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สำนักปลัด\"/>
    </mc:Choice>
  </mc:AlternateContent>
  <bookViews>
    <workbookView xWindow="0" yWindow="0" windowWidth="28800" windowHeight="12480"/>
  </bookViews>
  <sheets>
    <sheet name="pds-1" sheetId="1" r:id="rId1"/>
  </sheets>
  <definedNames>
    <definedName name="_xlnm.Print_Titles" localSheetId="0">'pds-1'!$1:$9</definedName>
  </definedNames>
  <calcPr calcId="152511"/>
</workbook>
</file>

<file path=xl/calcChain.xml><?xml version="1.0" encoding="utf-8"?>
<calcChain xmlns="http://schemas.openxmlformats.org/spreadsheetml/2006/main">
  <c r="AL15020" i="1" l="1"/>
  <c r="AJ15020" i="1"/>
  <c r="AH15020" i="1"/>
  <c r="AG15020" i="1"/>
  <c r="P15020" i="1"/>
  <c r="AC15019" i="1"/>
  <c r="AF15019" i="1" s="1"/>
  <c r="P15018" i="1"/>
  <c r="AG15017" i="1"/>
  <c r="AC15017" i="1"/>
  <c r="AF15017" i="1" s="1"/>
  <c r="AH15017" i="1" s="1"/>
  <c r="AH15018" i="1" s="1"/>
  <c r="P15016" i="1"/>
  <c r="AC15015" i="1"/>
  <c r="AF15015" i="1" s="1"/>
  <c r="P15014" i="1"/>
  <c r="AG15013" i="1"/>
  <c r="AC15013" i="1"/>
  <c r="AF15013" i="1" s="1"/>
  <c r="AH15013" i="1" s="1"/>
  <c r="AH15014" i="1" s="1"/>
  <c r="P15012" i="1"/>
  <c r="AC15011" i="1"/>
  <c r="AF15011" i="1" s="1"/>
  <c r="P15010" i="1"/>
  <c r="AG15009" i="1"/>
  <c r="AC15009" i="1"/>
  <c r="AF15009" i="1" s="1"/>
  <c r="AH15009" i="1" s="1"/>
  <c r="AH15010" i="1" s="1"/>
  <c r="P15008" i="1"/>
  <c r="AC15007" i="1"/>
  <c r="AF15007" i="1" s="1"/>
  <c r="P15006" i="1"/>
  <c r="AG15005" i="1"/>
  <c r="AC15005" i="1"/>
  <c r="AF15005" i="1" s="1"/>
  <c r="AH15005" i="1" s="1"/>
  <c r="AH15006" i="1" s="1"/>
  <c r="P15004" i="1"/>
  <c r="AC15003" i="1"/>
  <c r="AF15003" i="1" s="1"/>
  <c r="P15002" i="1"/>
  <c r="AG15001" i="1"/>
  <c r="AC15001" i="1"/>
  <c r="AF15001" i="1" s="1"/>
  <c r="AH15001" i="1" s="1"/>
  <c r="AH15002" i="1" s="1"/>
  <c r="P15000" i="1"/>
  <c r="AC14999" i="1"/>
  <c r="AF14999" i="1" s="1"/>
  <c r="P14998" i="1"/>
  <c r="AG14997" i="1"/>
  <c r="AC14997" i="1"/>
  <c r="AF14997" i="1" s="1"/>
  <c r="AH14997" i="1" s="1"/>
  <c r="AH14998" i="1" s="1"/>
  <c r="P14996" i="1"/>
  <c r="AC14995" i="1"/>
  <c r="AF14995" i="1" s="1"/>
  <c r="P14994" i="1"/>
  <c r="AG14993" i="1"/>
  <c r="AC14993" i="1"/>
  <c r="AF14993" i="1" s="1"/>
  <c r="AH14993" i="1" s="1"/>
  <c r="AH14994" i="1" s="1"/>
  <c r="P14992" i="1"/>
  <c r="AC14991" i="1"/>
  <c r="AF14991" i="1" s="1"/>
  <c r="P14990" i="1"/>
  <c r="AG14989" i="1"/>
  <c r="AC14989" i="1"/>
  <c r="AF14989" i="1" s="1"/>
  <c r="AH14989" i="1" s="1"/>
  <c r="AH14990" i="1" s="1"/>
  <c r="P14988" i="1"/>
  <c r="AC14987" i="1"/>
  <c r="AF14987" i="1" s="1"/>
  <c r="AL14986" i="1"/>
  <c r="AJ14986" i="1"/>
  <c r="AH14986" i="1"/>
  <c r="P14986" i="1"/>
  <c r="P14984" i="1"/>
  <c r="AG14983" i="1"/>
  <c r="AC14983" i="1"/>
  <c r="AF14983" i="1" s="1"/>
  <c r="AH14983" i="1" s="1"/>
  <c r="AH14984" i="1" s="1"/>
  <c r="P14982" i="1"/>
  <c r="AC14981" i="1"/>
  <c r="AF14981" i="1" s="1"/>
  <c r="P14980" i="1"/>
  <c r="AG14979" i="1"/>
  <c r="AC14979" i="1"/>
  <c r="AF14979" i="1" s="1"/>
  <c r="AH14979" i="1" s="1"/>
  <c r="AH14980" i="1" s="1"/>
  <c r="P14978" i="1"/>
  <c r="AC14977" i="1"/>
  <c r="AF14977" i="1" s="1"/>
  <c r="P14976" i="1"/>
  <c r="AG14975" i="1"/>
  <c r="AC14975" i="1"/>
  <c r="AF14975" i="1" s="1"/>
  <c r="AH14975" i="1" s="1"/>
  <c r="AH14976" i="1" s="1"/>
  <c r="P14974" i="1"/>
  <c r="AC14973" i="1"/>
  <c r="AF14973" i="1" s="1"/>
  <c r="P14972" i="1"/>
  <c r="AG14971" i="1"/>
  <c r="AC14971" i="1"/>
  <c r="AF14971" i="1" s="1"/>
  <c r="AH14971" i="1" s="1"/>
  <c r="AH14972" i="1" s="1"/>
  <c r="P14970" i="1"/>
  <c r="AC14969" i="1"/>
  <c r="AF14969" i="1" s="1"/>
  <c r="P14968" i="1"/>
  <c r="AG14967" i="1"/>
  <c r="AC14967" i="1"/>
  <c r="AF14967" i="1" s="1"/>
  <c r="AH14967" i="1" s="1"/>
  <c r="AH14968" i="1" s="1"/>
  <c r="P14966" i="1"/>
  <c r="AC14965" i="1"/>
  <c r="AF14965" i="1" s="1"/>
  <c r="P14964" i="1"/>
  <c r="AG14963" i="1"/>
  <c r="AC14963" i="1"/>
  <c r="AF14963" i="1" s="1"/>
  <c r="AH14963" i="1" s="1"/>
  <c r="AH14964" i="1" s="1"/>
  <c r="P14962" i="1"/>
  <c r="AC14961" i="1"/>
  <c r="AF14961" i="1" s="1"/>
  <c r="P14960" i="1"/>
  <c r="AG14959" i="1"/>
  <c r="AC14959" i="1"/>
  <c r="AF14959" i="1" s="1"/>
  <c r="AH14959" i="1" s="1"/>
  <c r="AH14960" i="1" s="1"/>
  <c r="P14958" i="1"/>
  <c r="AC14957" i="1"/>
  <c r="AF14957" i="1" s="1"/>
  <c r="P14956" i="1"/>
  <c r="AG14955" i="1"/>
  <c r="AC14955" i="1"/>
  <c r="AF14955" i="1" s="1"/>
  <c r="AH14955" i="1" s="1"/>
  <c r="AH14956" i="1" s="1"/>
  <c r="P14954" i="1"/>
  <c r="AC14953" i="1"/>
  <c r="AF14953" i="1" s="1"/>
  <c r="P14952" i="1"/>
  <c r="AG14951" i="1"/>
  <c r="AC14951" i="1"/>
  <c r="AF14951" i="1" s="1"/>
  <c r="AH14951" i="1" s="1"/>
  <c r="AH14952" i="1" s="1"/>
  <c r="P14950" i="1"/>
  <c r="AF14949" i="1"/>
  <c r="AC14949" i="1"/>
  <c r="P14948" i="1"/>
  <c r="AH14947" i="1"/>
  <c r="AF14947" i="1"/>
  <c r="AG14947" i="1" s="1"/>
  <c r="AC14947" i="1"/>
  <c r="P14946" i="1"/>
  <c r="AF14945" i="1"/>
  <c r="AC14945" i="1"/>
  <c r="P14944" i="1"/>
  <c r="AH14943" i="1"/>
  <c r="AF14943" i="1"/>
  <c r="AG14943" i="1" s="1"/>
  <c r="AC14943" i="1"/>
  <c r="P14942" i="1"/>
  <c r="AF14941" i="1"/>
  <c r="AC14941" i="1"/>
  <c r="P14940" i="1"/>
  <c r="AH14939" i="1"/>
  <c r="AF14939" i="1"/>
  <c r="AG14939" i="1" s="1"/>
  <c r="AC14939" i="1"/>
  <c r="P14938" i="1"/>
  <c r="AF14937" i="1"/>
  <c r="AC14937" i="1"/>
  <c r="P14936" i="1"/>
  <c r="AH14935" i="1"/>
  <c r="AF14935" i="1"/>
  <c r="AG14935" i="1" s="1"/>
  <c r="AC14935" i="1"/>
  <c r="P14934" i="1"/>
  <c r="AF14933" i="1"/>
  <c r="AC14933" i="1"/>
  <c r="P14932" i="1"/>
  <c r="AH14931" i="1"/>
  <c r="AF14931" i="1"/>
  <c r="AG14931" i="1" s="1"/>
  <c r="AC14931" i="1"/>
  <c r="P14930" i="1"/>
  <c r="AF14929" i="1"/>
  <c r="AC14929" i="1"/>
  <c r="P14928" i="1"/>
  <c r="AF14927" i="1"/>
  <c r="AG14927" i="1" s="1"/>
  <c r="AC14927" i="1"/>
  <c r="P14926" i="1"/>
  <c r="AH14925" i="1"/>
  <c r="AJ14925" i="1" s="1"/>
  <c r="AJ14926" i="1" s="1"/>
  <c r="AF14925" i="1"/>
  <c r="AG14925" i="1" s="1"/>
  <c r="AC14925" i="1"/>
  <c r="P14924" i="1"/>
  <c r="AF14923" i="1"/>
  <c r="AG14923" i="1" s="1"/>
  <c r="AC14923" i="1"/>
  <c r="P14922" i="1"/>
  <c r="AH14921" i="1"/>
  <c r="AJ14921" i="1" s="1"/>
  <c r="AJ14922" i="1" s="1"/>
  <c r="AF14921" i="1"/>
  <c r="AG14921" i="1" s="1"/>
  <c r="AC14921" i="1"/>
  <c r="P14920" i="1"/>
  <c r="AF14919" i="1"/>
  <c r="AG14919" i="1" s="1"/>
  <c r="AC14919" i="1"/>
  <c r="P14918" i="1"/>
  <c r="AH14917" i="1"/>
  <c r="AJ14917" i="1" s="1"/>
  <c r="AJ14918" i="1" s="1"/>
  <c r="AF14917" i="1"/>
  <c r="AG14917" i="1" s="1"/>
  <c r="AC14917" i="1"/>
  <c r="P14916" i="1"/>
  <c r="AF14915" i="1"/>
  <c r="AG14915" i="1" s="1"/>
  <c r="AC14915" i="1"/>
  <c r="P14914" i="1"/>
  <c r="AH14913" i="1"/>
  <c r="AJ14913" i="1" s="1"/>
  <c r="AJ14914" i="1" s="1"/>
  <c r="AF14913" i="1"/>
  <c r="AG14913" i="1" s="1"/>
  <c r="AC14913" i="1"/>
  <c r="P14912" i="1"/>
  <c r="AF14911" i="1"/>
  <c r="AG14911" i="1" s="1"/>
  <c r="AC14911" i="1"/>
  <c r="P14910" i="1"/>
  <c r="AH14909" i="1"/>
  <c r="AJ14909" i="1" s="1"/>
  <c r="AJ14910" i="1" s="1"/>
  <c r="AF14909" i="1"/>
  <c r="AG14909" i="1" s="1"/>
  <c r="AC14909" i="1"/>
  <c r="P14908" i="1"/>
  <c r="AF14907" i="1"/>
  <c r="AG14907" i="1" s="1"/>
  <c r="AC14907" i="1"/>
  <c r="P14906" i="1"/>
  <c r="AH14905" i="1"/>
  <c r="AJ14905" i="1" s="1"/>
  <c r="AJ14906" i="1" s="1"/>
  <c r="AF14905" i="1"/>
  <c r="AG14905" i="1" s="1"/>
  <c r="AC14905" i="1"/>
  <c r="P14904" i="1"/>
  <c r="AF14903" i="1"/>
  <c r="AG14903" i="1" s="1"/>
  <c r="AC14903" i="1"/>
  <c r="P14902" i="1"/>
  <c r="AH14901" i="1"/>
  <c r="AJ14901" i="1" s="1"/>
  <c r="AJ14902" i="1" s="1"/>
  <c r="AF14901" i="1"/>
  <c r="AG14901" i="1" s="1"/>
  <c r="AC14901" i="1"/>
  <c r="P14900" i="1"/>
  <c r="AF14899" i="1"/>
  <c r="AG14899" i="1" s="1"/>
  <c r="AC14899" i="1"/>
  <c r="P14898" i="1"/>
  <c r="AH14897" i="1"/>
  <c r="AJ14897" i="1" s="1"/>
  <c r="AJ14898" i="1" s="1"/>
  <c r="AF14897" i="1"/>
  <c r="AG14897" i="1" s="1"/>
  <c r="AC14897" i="1"/>
  <c r="P14896" i="1"/>
  <c r="AF14895" i="1"/>
  <c r="AG14895" i="1" s="1"/>
  <c r="AC14895" i="1"/>
  <c r="P14894" i="1"/>
  <c r="AH14893" i="1"/>
  <c r="AJ14893" i="1" s="1"/>
  <c r="AJ14894" i="1" s="1"/>
  <c r="AF14893" i="1"/>
  <c r="AG14893" i="1" s="1"/>
  <c r="AC14893" i="1"/>
  <c r="P14892" i="1"/>
  <c r="AF14891" i="1"/>
  <c r="AG14891" i="1" s="1"/>
  <c r="AC14891" i="1"/>
  <c r="P14890" i="1"/>
  <c r="AH14889" i="1"/>
  <c r="AJ14889" i="1" s="1"/>
  <c r="AJ14890" i="1" s="1"/>
  <c r="AF14889" i="1"/>
  <c r="AG14889" i="1" s="1"/>
  <c r="AC14889" i="1"/>
  <c r="P14888" i="1"/>
  <c r="AF14887" i="1"/>
  <c r="AG14887" i="1" s="1"/>
  <c r="AC14887" i="1"/>
  <c r="P14886" i="1"/>
  <c r="AH14885" i="1"/>
  <c r="AJ14885" i="1" s="1"/>
  <c r="AJ14886" i="1" s="1"/>
  <c r="AF14885" i="1"/>
  <c r="AG14885" i="1" s="1"/>
  <c r="AC14885" i="1"/>
  <c r="P14884" i="1"/>
  <c r="AF14883" i="1"/>
  <c r="AG14883" i="1" s="1"/>
  <c r="AC14883" i="1"/>
  <c r="P14882" i="1"/>
  <c r="AH14881" i="1"/>
  <c r="AJ14881" i="1" s="1"/>
  <c r="AJ14882" i="1" s="1"/>
  <c r="AF14881" i="1"/>
  <c r="AG14881" i="1" s="1"/>
  <c r="AC14881" i="1"/>
  <c r="P14880" i="1"/>
  <c r="AF14879" i="1"/>
  <c r="AG14879" i="1" s="1"/>
  <c r="AC14879" i="1"/>
  <c r="P14878" i="1"/>
  <c r="AH14877" i="1"/>
  <c r="AJ14877" i="1" s="1"/>
  <c r="AJ14878" i="1" s="1"/>
  <c r="AF14877" i="1"/>
  <c r="AG14877" i="1" s="1"/>
  <c r="AC14877" i="1"/>
  <c r="P14876" i="1"/>
  <c r="AF14875" i="1"/>
  <c r="AG14875" i="1" s="1"/>
  <c r="AC14875" i="1"/>
  <c r="P14874" i="1"/>
  <c r="AH14873" i="1"/>
  <c r="AJ14873" i="1" s="1"/>
  <c r="AJ14874" i="1" s="1"/>
  <c r="AF14873" i="1"/>
  <c r="AG14873" i="1" s="1"/>
  <c r="AC14873" i="1"/>
  <c r="P14872" i="1"/>
  <c r="AF14871" i="1"/>
  <c r="AG14871" i="1" s="1"/>
  <c r="AC14871" i="1"/>
  <c r="P14870" i="1"/>
  <c r="AH14869" i="1"/>
  <c r="AJ14869" i="1" s="1"/>
  <c r="AJ14870" i="1" s="1"/>
  <c r="AF14869" i="1"/>
  <c r="AG14869" i="1" s="1"/>
  <c r="AC14869" i="1"/>
  <c r="P14868" i="1"/>
  <c r="AF14867" i="1"/>
  <c r="AG14867" i="1" s="1"/>
  <c r="AC14867" i="1"/>
  <c r="P14866" i="1"/>
  <c r="AH14865" i="1"/>
  <c r="AJ14865" i="1" s="1"/>
  <c r="AJ14866" i="1" s="1"/>
  <c r="AF14865" i="1"/>
  <c r="AG14865" i="1" s="1"/>
  <c r="AC14865" i="1"/>
  <c r="P14864" i="1"/>
  <c r="AF14863" i="1"/>
  <c r="AG14863" i="1" s="1"/>
  <c r="AC14863" i="1"/>
  <c r="P14862" i="1"/>
  <c r="AH14861" i="1"/>
  <c r="AJ14861" i="1" s="1"/>
  <c r="AJ14862" i="1" s="1"/>
  <c r="AF14861" i="1"/>
  <c r="AG14861" i="1" s="1"/>
  <c r="AC14861" i="1"/>
  <c r="P14860" i="1"/>
  <c r="AF14859" i="1"/>
  <c r="AG14859" i="1" s="1"/>
  <c r="AC14859" i="1"/>
  <c r="P14858" i="1"/>
  <c r="AH14857" i="1"/>
  <c r="AJ14857" i="1" s="1"/>
  <c r="AJ14858" i="1" s="1"/>
  <c r="AF14857" i="1"/>
  <c r="AG14857" i="1" s="1"/>
  <c r="AC14857" i="1"/>
  <c r="P14856" i="1"/>
  <c r="AF14855" i="1"/>
  <c r="AG14855" i="1" s="1"/>
  <c r="AC14855" i="1"/>
  <c r="P14854" i="1"/>
  <c r="AH14853" i="1"/>
  <c r="AJ14853" i="1" s="1"/>
  <c r="AJ14854" i="1" s="1"/>
  <c r="AF14853" i="1"/>
  <c r="AG14853" i="1" s="1"/>
  <c r="AC14853" i="1"/>
  <c r="P14852" i="1"/>
  <c r="AF14851" i="1"/>
  <c r="AG14851" i="1" s="1"/>
  <c r="AC14851" i="1"/>
  <c r="P14850" i="1"/>
  <c r="AH14849" i="1"/>
  <c r="AJ14849" i="1" s="1"/>
  <c r="AJ14850" i="1" s="1"/>
  <c r="AF14849" i="1"/>
  <c r="AG14849" i="1" s="1"/>
  <c r="AC14849" i="1"/>
  <c r="P14848" i="1"/>
  <c r="AF14847" i="1"/>
  <c r="AG14847" i="1" s="1"/>
  <c r="AC14847" i="1"/>
  <c r="P14846" i="1"/>
  <c r="AH14845" i="1"/>
  <c r="AJ14845" i="1" s="1"/>
  <c r="AJ14846" i="1" s="1"/>
  <c r="AF14845" i="1"/>
  <c r="AG14845" i="1" s="1"/>
  <c r="AC14845" i="1"/>
  <c r="P14844" i="1"/>
  <c r="AF14843" i="1"/>
  <c r="AG14843" i="1" s="1"/>
  <c r="AC14843" i="1"/>
  <c r="P14842" i="1"/>
  <c r="AH14841" i="1"/>
  <c r="AJ14841" i="1" s="1"/>
  <c r="AJ14842" i="1" s="1"/>
  <c r="AF14841" i="1"/>
  <c r="AG14841" i="1" s="1"/>
  <c r="AC14841" i="1"/>
  <c r="P14840" i="1"/>
  <c r="AF14839" i="1"/>
  <c r="AG14839" i="1" s="1"/>
  <c r="AC14839" i="1"/>
  <c r="P14838" i="1"/>
  <c r="AH14837" i="1"/>
  <c r="AJ14837" i="1" s="1"/>
  <c r="AJ14838" i="1" s="1"/>
  <c r="AF14837" i="1"/>
  <c r="AG14837" i="1" s="1"/>
  <c r="AC14837" i="1"/>
  <c r="P14833" i="1"/>
  <c r="AG14833" i="1" s="1"/>
  <c r="AH14833" i="1" s="1"/>
  <c r="AJ14833" i="1" s="1"/>
  <c r="AL14833" i="1" s="1"/>
  <c r="N14833" i="1"/>
  <c r="AL14832" i="1"/>
  <c r="AJ14832" i="1"/>
  <c r="AH14832" i="1"/>
  <c r="P14832" i="1"/>
  <c r="AL14830" i="1"/>
  <c r="AJ14830" i="1"/>
  <c r="AH14830" i="1"/>
  <c r="P14830" i="1"/>
  <c r="P14827" i="1"/>
  <c r="N14827" i="1"/>
  <c r="AL14826" i="1"/>
  <c r="AJ14826" i="1"/>
  <c r="AH14826" i="1"/>
  <c r="P14826" i="1"/>
  <c r="P14822" i="1"/>
  <c r="N14822" i="1"/>
  <c r="AF14820" i="1"/>
  <c r="AG14820" i="1" s="1"/>
  <c r="AH14820" i="1" s="1"/>
  <c r="AJ14820" i="1" s="1"/>
  <c r="AL14820" i="1" s="1"/>
  <c r="AC14820" i="1"/>
  <c r="AL14819" i="1"/>
  <c r="P14819" i="1"/>
  <c r="AG14819" i="1" s="1"/>
  <c r="AH14819" i="1" s="1"/>
  <c r="AJ14819" i="1" s="1"/>
  <c r="N14819" i="1"/>
  <c r="P14818" i="1"/>
  <c r="AG14818" i="1" s="1"/>
  <c r="AH14818" i="1" s="1"/>
  <c r="AJ14818" i="1" s="1"/>
  <c r="AL14818" i="1" s="1"/>
  <c r="N14818" i="1"/>
  <c r="P14817" i="1"/>
  <c r="N14817" i="1"/>
  <c r="P14814" i="1"/>
  <c r="N14814" i="1"/>
  <c r="P14812" i="1"/>
  <c r="N14812" i="1"/>
  <c r="AL14811" i="1"/>
  <c r="AJ14811" i="1"/>
  <c r="AH14811" i="1"/>
  <c r="P14811" i="1"/>
  <c r="AL14806" i="1"/>
  <c r="P14806" i="1"/>
  <c r="AG14806" i="1" s="1"/>
  <c r="AH14806" i="1" s="1"/>
  <c r="AJ14806" i="1" s="1"/>
  <c r="N14806" i="1"/>
  <c r="P14805" i="1"/>
  <c r="AG14805" i="1" s="1"/>
  <c r="AH14805" i="1" s="1"/>
  <c r="AJ14805" i="1" s="1"/>
  <c r="AL14805" i="1" s="1"/>
  <c r="N14805" i="1"/>
  <c r="AL14804" i="1"/>
  <c r="P14804" i="1"/>
  <c r="AG14804" i="1" s="1"/>
  <c r="AH14804" i="1" s="1"/>
  <c r="AJ14804" i="1" s="1"/>
  <c r="N14804" i="1"/>
  <c r="P14803" i="1"/>
  <c r="AG14803" i="1" s="1"/>
  <c r="AH14803" i="1" s="1"/>
  <c r="AJ14803" i="1" s="1"/>
  <c r="AL14803" i="1" s="1"/>
  <c r="N14803" i="1"/>
  <c r="AL14801" i="1"/>
  <c r="P14801" i="1"/>
  <c r="AG14801" i="1" s="1"/>
  <c r="AH14801" i="1" s="1"/>
  <c r="AJ14801" i="1" s="1"/>
  <c r="N14801" i="1"/>
  <c r="P14799" i="1"/>
  <c r="AG14799" i="1" s="1"/>
  <c r="AH14799" i="1" s="1"/>
  <c r="AJ14799" i="1" s="1"/>
  <c r="AL14799" i="1" s="1"/>
  <c r="N14799" i="1"/>
  <c r="P14798" i="1"/>
  <c r="N14798" i="1"/>
  <c r="P14796" i="1"/>
  <c r="N14796" i="1"/>
  <c r="AL14795" i="1"/>
  <c r="AJ14795" i="1"/>
  <c r="AH14795" i="1"/>
  <c r="P14795" i="1"/>
  <c r="P14792" i="1"/>
  <c r="N14792" i="1"/>
  <c r="P14790" i="1"/>
  <c r="N14790" i="1"/>
  <c r="P14788" i="1"/>
  <c r="N14788" i="1"/>
  <c r="AL14787" i="1"/>
  <c r="AJ14787" i="1"/>
  <c r="AH14787" i="1"/>
  <c r="P14787" i="1"/>
  <c r="AL14785" i="1"/>
  <c r="AJ14785" i="1"/>
  <c r="AH14785" i="1"/>
  <c r="P14785" i="1"/>
  <c r="AL14783" i="1"/>
  <c r="AJ14783" i="1"/>
  <c r="AH14783" i="1"/>
  <c r="P14783" i="1"/>
  <c r="AL14781" i="1"/>
  <c r="AJ14781" i="1"/>
  <c r="AH14781" i="1"/>
  <c r="P14781" i="1"/>
  <c r="P14777" i="1"/>
  <c r="AG14777" i="1" s="1"/>
  <c r="AH14777" i="1" s="1"/>
  <c r="AJ14777" i="1" s="1"/>
  <c r="AL14777" i="1" s="1"/>
  <c r="N14777" i="1"/>
  <c r="P14776" i="1"/>
  <c r="N14776" i="1"/>
  <c r="AL14774" i="1"/>
  <c r="P14774" i="1"/>
  <c r="AG14774" i="1" s="1"/>
  <c r="AH14774" i="1" s="1"/>
  <c r="AJ14774" i="1" s="1"/>
  <c r="N14774" i="1"/>
  <c r="P14773" i="1"/>
  <c r="N14773" i="1"/>
  <c r="P14770" i="1"/>
  <c r="N14770" i="1"/>
  <c r="P14768" i="1"/>
  <c r="N14768" i="1"/>
  <c r="P14766" i="1"/>
  <c r="N14766" i="1"/>
  <c r="AL14765" i="1"/>
  <c r="AJ14765" i="1"/>
  <c r="AH14765" i="1"/>
  <c r="P14765" i="1"/>
  <c r="P14762" i="1"/>
  <c r="N14762" i="1"/>
  <c r="AL14761" i="1"/>
  <c r="AJ14761" i="1"/>
  <c r="AH14761" i="1"/>
  <c r="P14761" i="1"/>
  <c r="AL14759" i="1"/>
  <c r="AJ14759" i="1"/>
  <c r="AH14759" i="1"/>
  <c r="P14759" i="1"/>
  <c r="AL14757" i="1"/>
  <c r="AJ14757" i="1"/>
  <c r="AH14757" i="1"/>
  <c r="P14757" i="1"/>
  <c r="P14753" i="1"/>
  <c r="AG14753" i="1" s="1"/>
  <c r="AH14753" i="1" s="1"/>
  <c r="AJ14753" i="1" s="1"/>
  <c r="AL14753" i="1" s="1"/>
  <c r="N14753" i="1"/>
  <c r="P14752" i="1"/>
  <c r="N14752" i="1"/>
  <c r="P14750" i="1"/>
  <c r="N14750" i="1"/>
  <c r="AL14749" i="1"/>
  <c r="AJ14749" i="1"/>
  <c r="AH14749" i="1"/>
  <c r="P14749" i="1"/>
  <c r="AL14745" i="1"/>
  <c r="P14745" i="1"/>
  <c r="AG14745" i="1" s="1"/>
  <c r="AH14745" i="1" s="1"/>
  <c r="AJ14745" i="1" s="1"/>
  <c r="N14745" i="1"/>
  <c r="P14743" i="1"/>
  <c r="AG14743" i="1" s="1"/>
  <c r="AH14743" i="1" s="1"/>
  <c r="AJ14743" i="1" s="1"/>
  <c r="AL14743" i="1" s="1"/>
  <c r="N14743" i="1"/>
  <c r="P14742" i="1"/>
  <c r="N14742" i="1"/>
  <c r="AL14741" i="1"/>
  <c r="AJ14741" i="1"/>
  <c r="AH14741" i="1"/>
  <c r="P14741" i="1"/>
  <c r="AL14739" i="1"/>
  <c r="AJ14739" i="1"/>
  <c r="AH14739" i="1"/>
  <c r="P14739" i="1"/>
  <c r="AL14737" i="1"/>
  <c r="AJ14737" i="1"/>
  <c r="AH14737" i="1"/>
  <c r="P14737" i="1"/>
  <c r="AF14733" i="1"/>
  <c r="AC14733" i="1"/>
  <c r="P14733" i="1"/>
  <c r="P14735" i="1" s="1"/>
  <c r="N14733" i="1"/>
  <c r="AL14732" i="1"/>
  <c r="AJ14732" i="1"/>
  <c r="AH14732" i="1"/>
  <c r="P14732" i="1"/>
  <c r="AL14730" i="1"/>
  <c r="AJ14730" i="1"/>
  <c r="AH14730" i="1"/>
  <c r="P14730" i="1"/>
  <c r="P14727" i="1"/>
  <c r="N14727" i="1"/>
  <c r="AL14726" i="1"/>
  <c r="AJ14726" i="1"/>
  <c r="AH14726" i="1"/>
  <c r="P14726" i="1"/>
  <c r="P14721" i="1"/>
  <c r="N14721" i="1"/>
  <c r="P14719" i="1"/>
  <c r="N14719" i="1"/>
  <c r="AL14718" i="1"/>
  <c r="AJ14718" i="1"/>
  <c r="AH14718" i="1"/>
  <c r="P14718" i="1"/>
  <c r="AL14716" i="1"/>
  <c r="AJ14716" i="1"/>
  <c r="AH14716" i="1"/>
  <c r="P14716" i="1"/>
  <c r="AL14713" i="1"/>
  <c r="AJ14713" i="1"/>
  <c r="AH14713" i="1"/>
  <c r="P14713" i="1"/>
  <c r="AF14710" i="1"/>
  <c r="AG14710" i="1" s="1"/>
  <c r="AH14710" i="1" s="1"/>
  <c r="AJ14710" i="1" s="1"/>
  <c r="AL14710" i="1" s="1"/>
  <c r="AC14710" i="1"/>
  <c r="P14710" i="1"/>
  <c r="N14710" i="1"/>
  <c r="AF14709" i="1"/>
  <c r="AC14709" i="1"/>
  <c r="P14709" i="1"/>
  <c r="N14709" i="1"/>
  <c r="P14708" i="1"/>
  <c r="N14708" i="1"/>
  <c r="P14705" i="1"/>
  <c r="N14705" i="1"/>
  <c r="P14703" i="1"/>
  <c r="AG14703" i="1" s="1"/>
  <c r="AH14703" i="1" s="1"/>
  <c r="AJ14703" i="1" s="1"/>
  <c r="AL14703" i="1" s="1"/>
  <c r="N14703" i="1"/>
  <c r="AL14702" i="1"/>
  <c r="P14702" i="1"/>
  <c r="AG14702" i="1" s="1"/>
  <c r="AH14702" i="1" s="1"/>
  <c r="AJ14702" i="1" s="1"/>
  <c r="N14702" i="1"/>
  <c r="P14700" i="1"/>
  <c r="N14700" i="1"/>
  <c r="AL14699" i="1"/>
  <c r="AJ14699" i="1"/>
  <c r="AH14699" i="1"/>
  <c r="P14699" i="1"/>
  <c r="P14696" i="1"/>
  <c r="N14696" i="1"/>
  <c r="P14693" i="1"/>
  <c r="N14693" i="1"/>
  <c r="AL14692" i="1"/>
  <c r="AJ14692" i="1"/>
  <c r="AH14692" i="1"/>
  <c r="P14692" i="1"/>
  <c r="P14689" i="1"/>
  <c r="N14689" i="1"/>
  <c r="P14687" i="1"/>
  <c r="N14687" i="1"/>
  <c r="P14685" i="1"/>
  <c r="N14685" i="1"/>
  <c r="AF14683" i="1"/>
  <c r="AG14683" i="1" s="1"/>
  <c r="AH14683" i="1" s="1"/>
  <c r="AJ14683" i="1" s="1"/>
  <c r="AL14683" i="1" s="1"/>
  <c r="AC14683" i="1"/>
  <c r="P14682" i="1"/>
  <c r="AG14682" i="1" s="1"/>
  <c r="AH14682" i="1" s="1"/>
  <c r="AJ14682" i="1" s="1"/>
  <c r="AL14682" i="1" s="1"/>
  <c r="N14682" i="1"/>
  <c r="P14681" i="1"/>
  <c r="N14681" i="1"/>
  <c r="P14679" i="1"/>
  <c r="N14679" i="1"/>
  <c r="AL14677" i="1"/>
  <c r="AJ14677" i="1"/>
  <c r="AH14677" i="1"/>
  <c r="P14677" i="1"/>
  <c r="AF14674" i="1"/>
  <c r="AG14674" i="1" s="1"/>
  <c r="AH14674" i="1" s="1"/>
  <c r="AJ14674" i="1" s="1"/>
  <c r="AL14674" i="1" s="1"/>
  <c r="AC14674" i="1"/>
  <c r="P14673" i="1"/>
  <c r="AG14673" i="1" s="1"/>
  <c r="AH14673" i="1" s="1"/>
  <c r="AJ14673" i="1" s="1"/>
  <c r="AL14673" i="1" s="1"/>
  <c r="N14673" i="1"/>
  <c r="P14672" i="1"/>
  <c r="N14672" i="1"/>
  <c r="P14670" i="1"/>
  <c r="N14670" i="1"/>
  <c r="AL14669" i="1"/>
  <c r="AJ14669" i="1"/>
  <c r="AH14669" i="1"/>
  <c r="P14669" i="1"/>
  <c r="P14666" i="1"/>
  <c r="AG14666" i="1" s="1"/>
  <c r="AH14666" i="1" s="1"/>
  <c r="AJ14666" i="1" s="1"/>
  <c r="AL14666" i="1" s="1"/>
  <c r="N14666" i="1"/>
  <c r="P14665" i="1"/>
  <c r="N14665" i="1"/>
  <c r="P14663" i="1"/>
  <c r="N14663" i="1"/>
  <c r="AL14662" i="1"/>
  <c r="AJ14662" i="1"/>
  <c r="AH14662" i="1"/>
  <c r="P14662" i="1"/>
  <c r="AF14659" i="1"/>
  <c r="AG14659" i="1" s="1"/>
  <c r="AH14659" i="1" s="1"/>
  <c r="AJ14659" i="1" s="1"/>
  <c r="AL14659" i="1" s="1"/>
  <c r="AC14659" i="1"/>
  <c r="P14658" i="1"/>
  <c r="AG14658" i="1" s="1"/>
  <c r="AH14658" i="1" s="1"/>
  <c r="AJ14658" i="1" s="1"/>
  <c r="AL14658" i="1" s="1"/>
  <c r="N14658" i="1"/>
  <c r="P14656" i="1"/>
  <c r="AG14656" i="1" s="1"/>
  <c r="AH14656" i="1" s="1"/>
  <c r="AJ14656" i="1" s="1"/>
  <c r="AL14656" i="1" s="1"/>
  <c r="N14656" i="1"/>
  <c r="P14655" i="1"/>
  <c r="AG14655" i="1" s="1"/>
  <c r="AH14655" i="1" s="1"/>
  <c r="AJ14655" i="1" s="1"/>
  <c r="AL14655" i="1" s="1"/>
  <c r="N14655" i="1"/>
  <c r="P14654" i="1"/>
  <c r="AG14654" i="1" s="1"/>
  <c r="AH14654" i="1" s="1"/>
  <c r="AJ14654" i="1" s="1"/>
  <c r="AL14654" i="1" s="1"/>
  <c r="N14654" i="1"/>
  <c r="P14653" i="1"/>
  <c r="AG14653" i="1" s="1"/>
  <c r="AH14653" i="1" s="1"/>
  <c r="AJ14653" i="1" s="1"/>
  <c r="AL14653" i="1" s="1"/>
  <c r="N14653" i="1"/>
  <c r="P14652" i="1"/>
  <c r="N14652" i="1"/>
  <c r="AL14651" i="1"/>
  <c r="AJ14651" i="1"/>
  <c r="AH14651" i="1"/>
  <c r="P14651" i="1"/>
  <c r="AL14649" i="1"/>
  <c r="AJ14649" i="1"/>
  <c r="AH14649" i="1"/>
  <c r="P14649" i="1"/>
  <c r="P14645" i="1"/>
  <c r="AG14645" i="1" s="1"/>
  <c r="AH14645" i="1" s="1"/>
  <c r="AJ14645" i="1" s="1"/>
  <c r="AL14645" i="1" s="1"/>
  <c r="N14645" i="1"/>
  <c r="P14644" i="1"/>
  <c r="N14644" i="1"/>
  <c r="P14642" i="1"/>
  <c r="N14642" i="1"/>
  <c r="P14640" i="1"/>
  <c r="N14640" i="1"/>
  <c r="AL14639" i="1"/>
  <c r="AJ14639" i="1"/>
  <c r="AH14639" i="1"/>
  <c r="P14639" i="1"/>
  <c r="AF14636" i="1"/>
  <c r="AG14636" i="1" s="1"/>
  <c r="AH14636" i="1" s="1"/>
  <c r="AJ14636" i="1" s="1"/>
  <c r="AL14636" i="1" s="1"/>
  <c r="AC14636" i="1"/>
  <c r="P14635" i="1"/>
  <c r="N14635" i="1"/>
  <c r="AL14634" i="1"/>
  <c r="AJ14634" i="1"/>
  <c r="AH14634" i="1"/>
  <c r="P14634" i="1"/>
  <c r="AL14632" i="1"/>
  <c r="AJ14632" i="1"/>
  <c r="AH14632" i="1"/>
  <c r="P14632" i="1"/>
  <c r="AL14630" i="1"/>
  <c r="AJ14630" i="1"/>
  <c r="AH14630" i="1"/>
  <c r="P14630" i="1"/>
  <c r="AL14628" i="1"/>
  <c r="AJ14628" i="1"/>
  <c r="AH14628" i="1"/>
  <c r="P14628" i="1"/>
  <c r="P14625" i="1"/>
  <c r="AG14625" i="1" s="1"/>
  <c r="AH14625" i="1" s="1"/>
  <c r="AJ14625" i="1" s="1"/>
  <c r="AL14625" i="1" s="1"/>
  <c r="N14625" i="1"/>
  <c r="P14624" i="1"/>
  <c r="N14624" i="1"/>
  <c r="AF14622" i="1"/>
  <c r="AC14622" i="1"/>
  <c r="P14622" i="1"/>
  <c r="P14623" i="1" s="1"/>
  <c r="N14622" i="1"/>
  <c r="AF14620" i="1"/>
  <c r="AG14620" i="1" s="1"/>
  <c r="AH14620" i="1" s="1"/>
  <c r="AJ14620" i="1" s="1"/>
  <c r="AL14620" i="1" s="1"/>
  <c r="AC14620" i="1"/>
  <c r="P14619" i="1"/>
  <c r="AG14619" i="1" s="1"/>
  <c r="AH14619" i="1" s="1"/>
  <c r="AJ14619" i="1" s="1"/>
  <c r="AL14619" i="1" s="1"/>
  <c r="N14619" i="1"/>
  <c r="P14618" i="1"/>
  <c r="AG14618" i="1" s="1"/>
  <c r="AH14618" i="1" s="1"/>
  <c r="AJ14618" i="1" s="1"/>
  <c r="AL14618" i="1" s="1"/>
  <c r="N14618" i="1"/>
  <c r="P14617" i="1"/>
  <c r="N14617" i="1"/>
  <c r="AL14616" i="1"/>
  <c r="AJ14616" i="1"/>
  <c r="AH14616" i="1"/>
  <c r="P14616" i="1"/>
  <c r="AF14613" i="1"/>
  <c r="AC14613" i="1"/>
  <c r="P14613" i="1"/>
  <c r="P14614" i="1" s="1"/>
  <c r="N14613" i="1"/>
  <c r="P14611" i="1"/>
  <c r="N14611" i="1"/>
  <c r="P14609" i="1"/>
  <c r="N14609" i="1"/>
  <c r="P14607" i="1"/>
  <c r="N14607" i="1"/>
  <c r="P14605" i="1"/>
  <c r="N14605" i="1"/>
  <c r="AL14604" i="1"/>
  <c r="AJ14604" i="1"/>
  <c r="AH14604" i="1"/>
  <c r="P14604" i="1"/>
  <c r="P14601" i="1"/>
  <c r="N14601" i="1"/>
  <c r="P14599" i="1"/>
  <c r="AG14599" i="1" s="1"/>
  <c r="AH14599" i="1" s="1"/>
  <c r="AJ14599" i="1" s="1"/>
  <c r="AL14599" i="1" s="1"/>
  <c r="N14599" i="1"/>
  <c r="P14598" i="1"/>
  <c r="AG14598" i="1" s="1"/>
  <c r="AH14598" i="1" s="1"/>
  <c r="AJ14598" i="1" s="1"/>
  <c r="AL14598" i="1" s="1"/>
  <c r="N14598" i="1"/>
  <c r="P14597" i="1"/>
  <c r="N14597" i="1"/>
  <c r="P14595" i="1"/>
  <c r="N14595" i="1"/>
  <c r="AL14594" i="1"/>
  <c r="AJ14594" i="1"/>
  <c r="AH14594" i="1"/>
  <c r="P14594" i="1"/>
  <c r="P14591" i="1"/>
  <c r="AG14591" i="1" s="1"/>
  <c r="AH14591" i="1" s="1"/>
  <c r="AJ14591" i="1" s="1"/>
  <c r="AL14591" i="1" s="1"/>
  <c r="N14591" i="1"/>
  <c r="P14590" i="1"/>
  <c r="AG14590" i="1" s="1"/>
  <c r="AH14590" i="1" s="1"/>
  <c r="AJ14590" i="1" s="1"/>
  <c r="AL14590" i="1" s="1"/>
  <c r="N14590" i="1"/>
  <c r="P14589" i="1"/>
  <c r="N14589" i="1"/>
  <c r="P14587" i="1"/>
  <c r="N14587" i="1"/>
  <c r="AL14585" i="1"/>
  <c r="AJ14585" i="1"/>
  <c r="AH14585" i="1"/>
  <c r="P14585" i="1"/>
  <c r="AL14583" i="1"/>
  <c r="AJ14583" i="1"/>
  <c r="AH14583" i="1"/>
  <c r="P14583" i="1"/>
  <c r="AL14581" i="1"/>
  <c r="AJ14581" i="1"/>
  <c r="AH14581" i="1"/>
  <c r="P14581" i="1"/>
  <c r="AL14579" i="1"/>
  <c r="AJ14579" i="1"/>
  <c r="AH14579" i="1"/>
  <c r="P14579" i="1"/>
  <c r="AL14576" i="1"/>
  <c r="AJ14576" i="1"/>
  <c r="AH14576" i="1"/>
  <c r="P14576" i="1"/>
  <c r="AL14574" i="1"/>
  <c r="AJ14574" i="1"/>
  <c r="AH14574" i="1"/>
  <c r="P14574" i="1"/>
  <c r="AL14568" i="1"/>
  <c r="AJ14568" i="1"/>
  <c r="AH14568" i="1"/>
  <c r="P14568" i="1"/>
  <c r="AL14566" i="1"/>
  <c r="AJ14566" i="1"/>
  <c r="AH14566" i="1"/>
  <c r="P14566" i="1"/>
  <c r="P14563" i="1"/>
  <c r="N14563" i="1"/>
  <c r="AL14562" i="1"/>
  <c r="AJ14562" i="1"/>
  <c r="AH14562" i="1"/>
  <c r="P14562" i="1"/>
  <c r="AL14560" i="1"/>
  <c r="AJ14560" i="1"/>
  <c r="AH14560" i="1"/>
  <c r="P14560" i="1"/>
  <c r="AF14557" i="1"/>
  <c r="AG14557" i="1" s="1"/>
  <c r="AH14557" i="1" s="1"/>
  <c r="AJ14557" i="1" s="1"/>
  <c r="AL14557" i="1" s="1"/>
  <c r="AC14557" i="1"/>
  <c r="P14555" i="1"/>
  <c r="AG14555" i="1" s="1"/>
  <c r="AH14555" i="1" s="1"/>
  <c r="AJ14555" i="1" s="1"/>
  <c r="AL14555" i="1" s="1"/>
  <c r="N14555" i="1"/>
  <c r="P14554" i="1"/>
  <c r="N14554" i="1"/>
  <c r="P14552" i="1"/>
  <c r="N14552" i="1"/>
  <c r="AF14550" i="1"/>
  <c r="AG14550" i="1" s="1"/>
  <c r="AH14550" i="1" s="1"/>
  <c r="AJ14550" i="1" s="1"/>
  <c r="AL14550" i="1" s="1"/>
  <c r="AC14550" i="1"/>
  <c r="P14549" i="1"/>
  <c r="AG14549" i="1" s="1"/>
  <c r="AH14549" i="1" s="1"/>
  <c r="AJ14549" i="1" s="1"/>
  <c r="AL14549" i="1" s="1"/>
  <c r="N14549" i="1"/>
  <c r="P14548" i="1"/>
  <c r="AG14548" i="1" s="1"/>
  <c r="AH14548" i="1" s="1"/>
  <c r="AJ14548" i="1" s="1"/>
  <c r="AL14548" i="1" s="1"/>
  <c r="N14548" i="1"/>
  <c r="P14547" i="1"/>
  <c r="N14547" i="1"/>
  <c r="AL14542" i="1"/>
  <c r="AJ14542" i="1"/>
  <c r="AH14542" i="1"/>
  <c r="P14542" i="1"/>
  <c r="P14539" i="1"/>
  <c r="N14539" i="1"/>
  <c r="AF14537" i="1"/>
  <c r="AG14537" i="1" s="1"/>
  <c r="AH14537" i="1" s="1"/>
  <c r="AJ14537" i="1" s="1"/>
  <c r="AL14537" i="1" s="1"/>
  <c r="AC14537" i="1"/>
  <c r="P14536" i="1"/>
  <c r="N14536" i="1"/>
  <c r="AF14534" i="1"/>
  <c r="AG14534" i="1" s="1"/>
  <c r="AH14534" i="1" s="1"/>
  <c r="AJ14534" i="1" s="1"/>
  <c r="AL14534" i="1" s="1"/>
  <c r="AC14534" i="1"/>
  <c r="P14533" i="1"/>
  <c r="N14533" i="1"/>
  <c r="P14531" i="1"/>
  <c r="AG14531" i="1" s="1"/>
  <c r="AH14531" i="1" s="1"/>
  <c r="AJ14531" i="1" s="1"/>
  <c r="AL14531" i="1" s="1"/>
  <c r="N14531" i="1"/>
  <c r="P14530" i="1"/>
  <c r="N14530" i="1"/>
  <c r="P14528" i="1"/>
  <c r="AG14528" i="1" s="1"/>
  <c r="AH14528" i="1" s="1"/>
  <c r="AJ14528" i="1" s="1"/>
  <c r="AL14528" i="1" s="1"/>
  <c r="N14528" i="1"/>
  <c r="P14527" i="1"/>
  <c r="N14527" i="1"/>
  <c r="P14525" i="1"/>
  <c r="N14525" i="1"/>
  <c r="P14523" i="1"/>
  <c r="N14523" i="1"/>
  <c r="P14521" i="1"/>
  <c r="N14521" i="1"/>
  <c r="AF14519" i="1"/>
  <c r="AG14519" i="1" s="1"/>
  <c r="AH14519" i="1" s="1"/>
  <c r="AJ14519" i="1" s="1"/>
  <c r="AL14519" i="1" s="1"/>
  <c r="AC14519" i="1"/>
  <c r="AF14517" i="1"/>
  <c r="AG14517" i="1" s="1"/>
  <c r="AH14517" i="1" s="1"/>
  <c r="AJ14517" i="1" s="1"/>
  <c r="AL14517" i="1" s="1"/>
  <c r="AC14517" i="1"/>
  <c r="AF14515" i="1"/>
  <c r="AG14515" i="1" s="1"/>
  <c r="AH14515" i="1" s="1"/>
  <c r="AJ14515" i="1" s="1"/>
  <c r="AL14515" i="1" s="1"/>
  <c r="AC14515" i="1"/>
  <c r="P14514" i="1"/>
  <c r="N14514" i="1"/>
  <c r="P14512" i="1"/>
  <c r="N14512" i="1"/>
  <c r="P14510" i="1"/>
  <c r="N14510" i="1"/>
  <c r="P14506" i="1"/>
  <c r="N14506" i="1"/>
  <c r="AL14505" i="1"/>
  <c r="AJ14505" i="1"/>
  <c r="AH14505" i="1"/>
  <c r="P14505" i="1"/>
  <c r="P14502" i="1"/>
  <c r="N14502" i="1"/>
  <c r="P14500" i="1"/>
  <c r="N14500" i="1"/>
  <c r="P14498" i="1"/>
  <c r="N14498" i="1"/>
  <c r="P14496" i="1"/>
  <c r="N14496" i="1"/>
  <c r="AL14494" i="1"/>
  <c r="AF14494" i="1"/>
  <c r="AG14494" i="1" s="1"/>
  <c r="AH14494" i="1" s="1"/>
  <c r="AJ14494" i="1" s="1"/>
  <c r="AC14494" i="1"/>
  <c r="AF14492" i="1"/>
  <c r="AG14492" i="1" s="1"/>
  <c r="AH14492" i="1" s="1"/>
  <c r="AJ14492" i="1" s="1"/>
  <c r="AL14492" i="1" s="1"/>
  <c r="AC14492" i="1"/>
  <c r="AF14490" i="1"/>
  <c r="AC14490" i="1"/>
  <c r="AF14489" i="1"/>
  <c r="AG14489" i="1" s="1"/>
  <c r="AH14489" i="1" s="1"/>
  <c r="AJ14489" i="1" s="1"/>
  <c r="AL14489" i="1" s="1"/>
  <c r="AC14489" i="1"/>
  <c r="AL14487" i="1"/>
  <c r="AF14487" i="1"/>
  <c r="AG14487" i="1" s="1"/>
  <c r="AH14487" i="1" s="1"/>
  <c r="AJ14487" i="1" s="1"/>
  <c r="AC14487" i="1"/>
  <c r="AF14485" i="1"/>
  <c r="AG14485" i="1" s="1"/>
  <c r="AH14485" i="1" s="1"/>
  <c r="AJ14485" i="1" s="1"/>
  <c r="AL14485" i="1" s="1"/>
  <c r="AC14485" i="1"/>
  <c r="AL14483" i="1"/>
  <c r="AF14483" i="1"/>
  <c r="AG14483" i="1" s="1"/>
  <c r="AH14483" i="1" s="1"/>
  <c r="AJ14483" i="1" s="1"/>
  <c r="AC14483" i="1"/>
  <c r="P14482" i="1"/>
  <c r="AG14482" i="1" s="1"/>
  <c r="AH14482" i="1" s="1"/>
  <c r="AJ14482" i="1" s="1"/>
  <c r="AL14482" i="1" s="1"/>
  <c r="N14482" i="1"/>
  <c r="P14481" i="1"/>
  <c r="N14481" i="1"/>
  <c r="P14479" i="1"/>
  <c r="N14479" i="1"/>
  <c r="AL14477" i="1"/>
  <c r="AF14477" i="1"/>
  <c r="AG14477" i="1" s="1"/>
  <c r="AH14477" i="1" s="1"/>
  <c r="AJ14477" i="1" s="1"/>
  <c r="AC14477" i="1"/>
  <c r="AF14475" i="1"/>
  <c r="AG14475" i="1" s="1"/>
  <c r="AH14475" i="1" s="1"/>
  <c r="AJ14475" i="1" s="1"/>
  <c r="AL14475" i="1" s="1"/>
  <c r="AC14475" i="1"/>
  <c r="AF14473" i="1"/>
  <c r="AC14473" i="1"/>
  <c r="AF14472" i="1"/>
  <c r="AG14472" i="1" s="1"/>
  <c r="AH14472" i="1" s="1"/>
  <c r="AJ14472" i="1" s="1"/>
  <c r="AL14472" i="1" s="1"/>
  <c r="AC14472" i="1"/>
  <c r="AL14470" i="1"/>
  <c r="AF14470" i="1"/>
  <c r="AG14470" i="1" s="1"/>
  <c r="AH14470" i="1" s="1"/>
  <c r="AJ14470" i="1" s="1"/>
  <c r="AC14470" i="1"/>
  <c r="AF14468" i="1"/>
  <c r="AG14468" i="1" s="1"/>
  <c r="AH14468" i="1" s="1"/>
  <c r="AJ14468" i="1" s="1"/>
  <c r="AL14468" i="1" s="1"/>
  <c r="AC14468" i="1"/>
  <c r="AL14466" i="1"/>
  <c r="AF14466" i="1"/>
  <c r="AG14466" i="1" s="1"/>
  <c r="AH14466" i="1" s="1"/>
  <c r="AJ14466" i="1" s="1"/>
  <c r="AC14466" i="1"/>
  <c r="P14465" i="1"/>
  <c r="AG14465" i="1" s="1"/>
  <c r="AH14465" i="1" s="1"/>
  <c r="AJ14465" i="1" s="1"/>
  <c r="AL14465" i="1" s="1"/>
  <c r="N14465" i="1"/>
  <c r="AL14464" i="1"/>
  <c r="P14464" i="1"/>
  <c r="AG14464" i="1" s="1"/>
  <c r="AH14464" i="1" s="1"/>
  <c r="AJ14464" i="1" s="1"/>
  <c r="N14464" i="1"/>
  <c r="P14463" i="1"/>
  <c r="N14463" i="1"/>
  <c r="P14461" i="1"/>
  <c r="N14461" i="1"/>
  <c r="P14460" i="1"/>
  <c r="AH14459" i="1"/>
  <c r="AJ14459" i="1" s="1"/>
  <c r="AL14459" i="1" s="1"/>
  <c r="AF14459" i="1"/>
  <c r="AG14459" i="1" s="1"/>
  <c r="AC14459" i="1"/>
  <c r="AH14457" i="1"/>
  <c r="AJ14457" i="1" s="1"/>
  <c r="AL14457" i="1" s="1"/>
  <c r="AF14457" i="1"/>
  <c r="AG14457" i="1" s="1"/>
  <c r="AC14457" i="1"/>
  <c r="AF14455" i="1"/>
  <c r="AC14455" i="1"/>
  <c r="AH14454" i="1"/>
  <c r="AJ14454" i="1" s="1"/>
  <c r="AL14454" i="1" s="1"/>
  <c r="AF14454" i="1"/>
  <c r="AG14454" i="1" s="1"/>
  <c r="AC14454" i="1"/>
  <c r="AH14452" i="1"/>
  <c r="AJ14452" i="1" s="1"/>
  <c r="AL14452" i="1" s="1"/>
  <c r="AF14452" i="1"/>
  <c r="AG14452" i="1" s="1"/>
  <c r="AC14452" i="1"/>
  <c r="AH14450" i="1"/>
  <c r="AJ14450" i="1" s="1"/>
  <c r="AL14450" i="1" s="1"/>
  <c r="AF14450" i="1"/>
  <c r="AG14450" i="1" s="1"/>
  <c r="AC14450" i="1"/>
  <c r="AH14448" i="1"/>
  <c r="AF14448" i="1"/>
  <c r="AG14448" i="1" s="1"/>
  <c r="AC14448" i="1"/>
  <c r="P14445" i="1"/>
  <c r="N14445" i="1"/>
  <c r="AH14443" i="1"/>
  <c r="AJ14443" i="1" s="1"/>
  <c r="AL14443" i="1" s="1"/>
  <c r="AF14443" i="1"/>
  <c r="AG14443" i="1" s="1"/>
  <c r="AC14443" i="1"/>
  <c r="AH14442" i="1"/>
  <c r="AJ14442" i="1" s="1"/>
  <c r="AL14442" i="1" s="1"/>
  <c r="P14442" i="1"/>
  <c r="AG14442" i="1" s="1"/>
  <c r="N14442" i="1"/>
  <c r="AH14441" i="1"/>
  <c r="AJ14441" i="1" s="1"/>
  <c r="AL14441" i="1" s="1"/>
  <c r="P14441" i="1"/>
  <c r="AG14441" i="1" s="1"/>
  <c r="N14441" i="1"/>
  <c r="P14440" i="1"/>
  <c r="N14440" i="1"/>
  <c r="P14438" i="1"/>
  <c r="N14438" i="1"/>
  <c r="P14436" i="1"/>
  <c r="N14436" i="1"/>
  <c r="P14434" i="1"/>
  <c r="N14434" i="1"/>
  <c r="P14432" i="1"/>
  <c r="N14432" i="1"/>
  <c r="AL14431" i="1"/>
  <c r="AJ14431" i="1"/>
  <c r="AH14431" i="1"/>
  <c r="P14431" i="1"/>
  <c r="AF14428" i="1"/>
  <c r="AC14428" i="1"/>
  <c r="P14428" i="1"/>
  <c r="P14429" i="1" s="1"/>
  <c r="N14428" i="1"/>
  <c r="AH14426" i="1"/>
  <c r="AJ14426" i="1" s="1"/>
  <c r="AL14426" i="1" s="1"/>
  <c r="P14426" i="1"/>
  <c r="AG14426" i="1" s="1"/>
  <c r="N14426" i="1"/>
  <c r="P14425" i="1"/>
  <c r="N14425" i="1"/>
  <c r="AL14424" i="1"/>
  <c r="AJ14424" i="1"/>
  <c r="AH14424" i="1"/>
  <c r="P14424" i="1"/>
  <c r="AH14420" i="1"/>
  <c r="AJ14420" i="1" s="1"/>
  <c r="AL14420" i="1" s="1"/>
  <c r="AF14420" i="1"/>
  <c r="AG14420" i="1" s="1"/>
  <c r="AC14420" i="1"/>
  <c r="AH14419" i="1"/>
  <c r="AJ14419" i="1" s="1"/>
  <c r="AL14419" i="1" s="1"/>
  <c r="P14419" i="1"/>
  <c r="AG14419" i="1" s="1"/>
  <c r="N14419" i="1"/>
  <c r="P14418" i="1"/>
  <c r="N14418" i="1"/>
  <c r="P14416" i="1"/>
  <c r="N14416" i="1"/>
  <c r="AH14414" i="1"/>
  <c r="AJ14414" i="1" s="1"/>
  <c r="AL14414" i="1" s="1"/>
  <c r="P14414" i="1"/>
  <c r="AG14414" i="1" s="1"/>
  <c r="N14414" i="1"/>
  <c r="P14413" i="1"/>
  <c r="N14413" i="1"/>
  <c r="P14411" i="1"/>
  <c r="N14411" i="1"/>
  <c r="AH14409" i="1"/>
  <c r="AJ14409" i="1" s="1"/>
  <c r="AL14409" i="1" s="1"/>
  <c r="AF14409" i="1"/>
  <c r="AG14409" i="1" s="1"/>
  <c r="AC14409" i="1"/>
  <c r="AH14408" i="1"/>
  <c r="AJ14408" i="1" s="1"/>
  <c r="AL14408" i="1" s="1"/>
  <c r="P14408" i="1"/>
  <c r="AG14408" i="1" s="1"/>
  <c r="N14408" i="1"/>
  <c r="AH14407" i="1"/>
  <c r="AJ14407" i="1" s="1"/>
  <c r="AL14407" i="1" s="1"/>
  <c r="P14407" i="1"/>
  <c r="AG14407" i="1" s="1"/>
  <c r="N14407" i="1"/>
  <c r="P14406" i="1"/>
  <c r="N14406" i="1"/>
  <c r="AH14404" i="1"/>
  <c r="AJ14404" i="1" s="1"/>
  <c r="AL14404" i="1" s="1"/>
  <c r="P14404" i="1"/>
  <c r="AG14404" i="1" s="1"/>
  <c r="N14404" i="1"/>
  <c r="P14403" i="1"/>
  <c r="N14403" i="1"/>
  <c r="P14401" i="1"/>
  <c r="N14401" i="1"/>
  <c r="P14399" i="1"/>
  <c r="N14399" i="1"/>
  <c r="AH14397" i="1"/>
  <c r="AJ14397" i="1" s="1"/>
  <c r="AL14397" i="1" s="1"/>
  <c r="P14397" i="1"/>
  <c r="AG14397" i="1" s="1"/>
  <c r="N14397" i="1"/>
  <c r="P14396" i="1"/>
  <c r="N14396" i="1"/>
  <c r="P14394" i="1"/>
  <c r="N14394" i="1"/>
  <c r="AL14393" i="1"/>
  <c r="AJ14393" i="1"/>
  <c r="AH14393" i="1"/>
  <c r="P14393" i="1"/>
  <c r="P14390" i="1"/>
  <c r="AG14390" i="1" s="1"/>
  <c r="AH14390" i="1" s="1"/>
  <c r="AJ14390" i="1" s="1"/>
  <c r="AL14390" i="1" s="1"/>
  <c r="N14390" i="1"/>
  <c r="P14389" i="1"/>
  <c r="AG14389" i="1" s="1"/>
  <c r="AH14389" i="1" s="1"/>
  <c r="AJ14389" i="1" s="1"/>
  <c r="AL14389" i="1" s="1"/>
  <c r="N14389" i="1"/>
  <c r="P14388" i="1"/>
  <c r="N14388" i="1"/>
  <c r="P14384" i="1"/>
  <c r="N14384" i="1"/>
  <c r="P14382" i="1"/>
  <c r="N14382" i="1"/>
  <c r="AL14381" i="1"/>
  <c r="AJ14381" i="1"/>
  <c r="AH14381" i="1"/>
  <c r="P14381" i="1"/>
  <c r="AL14379" i="1"/>
  <c r="AJ14379" i="1"/>
  <c r="AH14379" i="1"/>
  <c r="P14379" i="1"/>
  <c r="P14375" i="1"/>
  <c r="N14375" i="1"/>
  <c r="P14372" i="1"/>
  <c r="AG14372" i="1" s="1"/>
  <c r="AH14372" i="1" s="1"/>
  <c r="AJ14372" i="1" s="1"/>
  <c r="AL14372" i="1" s="1"/>
  <c r="N14372" i="1"/>
  <c r="P14371" i="1"/>
  <c r="AG14371" i="1" s="1"/>
  <c r="AH14371" i="1" s="1"/>
  <c r="AJ14371" i="1" s="1"/>
  <c r="AL14371" i="1" s="1"/>
  <c r="N14371" i="1"/>
  <c r="P14370" i="1"/>
  <c r="AG14370" i="1" s="1"/>
  <c r="AH14370" i="1" s="1"/>
  <c r="AJ14370" i="1" s="1"/>
  <c r="AL14370" i="1" s="1"/>
  <c r="N14370" i="1"/>
  <c r="P14368" i="1"/>
  <c r="AG14368" i="1" s="1"/>
  <c r="AH14368" i="1" s="1"/>
  <c r="AJ14368" i="1" s="1"/>
  <c r="AL14368" i="1" s="1"/>
  <c r="N14368" i="1"/>
  <c r="P14367" i="1"/>
  <c r="N14367" i="1"/>
  <c r="P14365" i="1"/>
  <c r="N14365" i="1"/>
  <c r="P14362" i="1"/>
  <c r="N14362" i="1"/>
  <c r="P14361" i="1"/>
  <c r="AH14360" i="1"/>
  <c r="AJ14360" i="1" s="1"/>
  <c r="AJ14361" i="1" s="1"/>
  <c r="AF14360" i="1"/>
  <c r="AG14360" i="1" s="1"/>
  <c r="AC14360" i="1"/>
  <c r="AL14358" i="1"/>
  <c r="AJ14358" i="1"/>
  <c r="AH14358" i="1"/>
  <c r="P14358" i="1"/>
  <c r="AL14356" i="1"/>
  <c r="AJ14356" i="1"/>
  <c r="AH14356" i="1"/>
  <c r="P14356" i="1"/>
  <c r="AH14353" i="1"/>
  <c r="AJ14353" i="1" s="1"/>
  <c r="AL14353" i="1" s="1"/>
  <c r="AF14353" i="1"/>
  <c r="AG14353" i="1" s="1"/>
  <c r="AC14353" i="1"/>
  <c r="AH14352" i="1"/>
  <c r="AJ14352" i="1" s="1"/>
  <c r="AL14352" i="1" s="1"/>
  <c r="P14352" i="1"/>
  <c r="AG14352" i="1" s="1"/>
  <c r="N14352" i="1"/>
  <c r="P14351" i="1"/>
  <c r="N14351" i="1"/>
  <c r="P14349" i="1"/>
  <c r="N14349" i="1"/>
  <c r="P14347" i="1"/>
  <c r="N14347" i="1"/>
  <c r="AH14345" i="1"/>
  <c r="AJ14345" i="1" s="1"/>
  <c r="AL14345" i="1" s="1"/>
  <c r="AF14345" i="1"/>
  <c r="AG14345" i="1" s="1"/>
  <c r="AC14345" i="1"/>
  <c r="P14344" i="1"/>
  <c r="N14344" i="1"/>
  <c r="AL14343" i="1"/>
  <c r="AJ14343" i="1"/>
  <c r="AH14343" i="1"/>
  <c r="P14343" i="1"/>
  <c r="AL14340" i="1"/>
  <c r="AJ14340" i="1"/>
  <c r="AH14340" i="1"/>
  <c r="P14340" i="1"/>
  <c r="P14337" i="1"/>
  <c r="N14337" i="1"/>
  <c r="AF14335" i="1"/>
  <c r="AC14335" i="1"/>
  <c r="P14335" i="1"/>
  <c r="P14336" i="1" s="1"/>
  <c r="N14335" i="1"/>
  <c r="AL14334" i="1"/>
  <c r="AJ14334" i="1"/>
  <c r="AH14334" i="1"/>
  <c r="P14334" i="1"/>
  <c r="AL14332" i="1"/>
  <c r="AJ14332" i="1"/>
  <c r="AH14332" i="1"/>
  <c r="P14332" i="1"/>
  <c r="AL14330" i="1"/>
  <c r="AJ14330" i="1"/>
  <c r="AH14330" i="1"/>
  <c r="P14330" i="1"/>
  <c r="AL14327" i="1"/>
  <c r="AJ14327" i="1"/>
  <c r="AH14327" i="1"/>
  <c r="P14327" i="1"/>
  <c r="AL14325" i="1"/>
  <c r="AJ14325" i="1"/>
  <c r="AH14325" i="1"/>
  <c r="P14325" i="1"/>
  <c r="P14321" i="1"/>
  <c r="N14321" i="1"/>
  <c r="AL14320" i="1"/>
  <c r="AJ14320" i="1"/>
  <c r="AH14320" i="1"/>
  <c r="P14320" i="1"/>
  <c r="AL14317" i="1"/>
  <c r="AJ14317" i="1"/>
  <c r="AH14317" i="1"/>
  <c r="P14317" i="1"/>
  <c r="P14313" i="1"/>
  <c r="N14313" i="1"/>
  <c r="P14311" i="1"/>
  <c r="N14311" i="1"/>
  <c r="AH14308" i="1"/>
  <c r="AJ14308" i="1" s="1"/>
  <c r="AL14308" i="1" s="1"/>
  <c r="AF14308" i="1"/>
  <c r="AG14308" i="1" s="1"/>
  <c r="AC14308" i="1"/>
  <c r="AH14301" i="1"/>
  <c r="AJ14301" i="1" s="1"/>
  <c r="AL14301" i="1" s="1"/>
  <c r="P14301" i="1"/>
  <c r="AG14301" i="1" s="1"/>
  <c r="N14301" i="1"/>
  <c r="AH14299" i="1"/>
  <c r="AJ14299" i="1" s="1"/>
  <c r="AL14299" i="1" s="1"/>
  <c r="P14299" i="1"/>
  <c r="AG14299" i="1" s="1"/>
  <c r="N14299" i="1"/>
  <c r="P14298" i="1"/>
  <c r="N14298" i="1"/>
  <c r="AL14296" i="1"/>
  <c r="AJ14296" i="1"/>
  <c r="AH14296" i="1"/>
  <c r="P14296" i="1"/>
  <c r="AH14293" i="1"/>
  <c r="AJ14293" i="1" s="1"/>
  <c r="AL14293" i="1" s="1"/>
  <c r="AF14293" i="1"/>
  <c r="AG14293" i="1" s="1"/>
  <c r="AC14293" i="1"/>
  <c r="P14292" i="1"/>
  <c r="P14294" i="1" s="1"/>
  <c r="N14292" i="1"/>
  <c r="P14291" i="1"/>
  <c r="AF14290" i="1"/>
  <c r="AG14290" i="1" s="1"/>
  <c r="AH14290" i="1" s="1"/>
  <c r="AC14290" i="1"/>
  <c r="AL14288" i="1"/>
  <c r="AJ14288" i="1"/>
  <c r="AH14288" i="1"/>
  <c r="P14288" i="1"/>
  <c r="P14285" i="1"/>
  <c r="P14286" i="1" s="1"/>
  <c r="N14285" i="1"/>
  <c r="AL14284" i="1"/>
  <c r="AJ14284" i="1"/>
  <c r="AH14284" i="1"/>
  <c r="P14284" i="1"/>
  <c r="AF14281" i="1"/>
  <c r="AG14281" i="1" s="1"/>
  <c r="AH14281" i="1" s="1"/>
  <c r="AJ14281" i="1" s="1"/>
  <c r="AL14281" i="1" s="1"/>
  <c r="AC14281" i="1"/>
  <c r="P14280" i="1"/>
  <c r="P14282" i="1" s="1"/>
  <c r="N14280" i="1"/>
  <c r="P14278" i="1"/>
  <c r="P14279" i="1" s="1"/>
  <c r="N14278" i="1"/>
  <c r="AF14276" i="1"/>
  <c r="AG14276" i="1" s="1"/>
  <c r="AH14276" i="1" s="1"/>
  <c r="AJ14276" i="1" s="1"/>
  <c r="AL14276" i="1" s="1"/>
  <c r="AC14276" i="1"/>
  <c r="P14275" i="1"/>
  <c r="AG14275" i="1" s="1"/>
  <c r="AH14275" i="1" s="1"/>
  <c r="AJ14275" i="1" s="1"/>
  <c r="AL14275" i="1" s="1"/>
  <c r="N14275" i="1"/>
  <c r="P14274" i="1"/>
  <c r="P14277" i="1" s="1"/>
  <c r="N14274" i="1"/>
  <c r="P14272" i="1"/>
  <c r="P14273" i="1" s="1"/>
  <c r="N14272" i="1"/>
  <c r="AL14271" i="1"/>
  <c r="AJ14271" i="1"/>
  <c r="AH14271" i="1"/>
  <c r="P14271" i="1"/>
  <c r="P14267" i="1"/>
  <c r="P14268" i="1" s="1"/>
  <c r="N14267" i="1"/>
  <c r="AL14266" i="1"/>
  <c r="AJ14266" i="1"/>
  <c r="AH14266" i="1"/>
  <c r="P14266" i="1"/>
  <c r="AL14264" i="1"/>
  <c r="AJ14264" i="1"/>
  <c r="AH14264" i="1"/>
  <c r="P14264" i="1"/>
  <c r="P14261" i="1"/>
  <c r="AG14261" i="1" s="1"/>
  <c r="AH14261" i="1" s="1"/>
  <c r="AJ14261" i="1" s="1"/>
  <c r="AL14261" i="1" s="1"/>
  <c r="N14261" i="1"/>
  <c r="P14260" i="1"/>
  <c r="AG14260" i="1" s="1"/>
  <c r="AH14260" i="1" s="1"/>
  <c r="AJ14260" i="1" s="1"/>
  <c r="AL14260" i="1" s="1"/>
  <c r="N14260" i="1"/>
  <c r="P14259" i="1"/>
  <c r="AG14259" i="1" s="1"/>
  <c r="AH14259" i="1" s="1"/>
  <c r="AJ14259" i="1" s="1"/>
  <c r="AL14259" i="1" s="1"/>
  <c r="N14259" i="1"/>
  <c r="P14258" i="1"/>
  <c r="P14262" i="1" s="1"/>
  <c r="N14258" i="1"/>
  <c r="P14256" i="1"/>
  <c r="P14257" i="1" s="1"/>
  <c r="N14256" i="1"/>
  <c r="P14252" i="1"/>
  <c r="P14255" i="1" s="1"/>
  <c r="N14252" i="1"/>
  <c r="P14249" i="1"/>
  <c r="P14250" i="1" s="1"/>
  <c r="N14249" i="1"/>
  <c r="P14247" i="1"/>
  <c r="AG14247" i="1" s="1"/>
  <c r="AH14247" i="1" s="1"/>
  <c r="AJ14247" i="1" s="1"/>
  <c r="AL14247" i="1" s="1"/>
  <c r="N14247" i="1"/>
  <c r="P14246" i="1"/>
  <c r="AG14246" i="1" s="1"/>
  <c r="AH14246" i="1" s="1"/>
  <c r="AJ14246" i="1" s="1"/>
  <c r="AL14246" i="1" s="1"/>
  <c r="N14246" i="1"/>
  <c r="P14245" i="1"/>
  <c r="AG14245" i="1" s="1"/>
  <c r="AH14245" i="1" s="1"/>
  <c r="AJ14245" i="1" s="1"/>
  <c r="AL14245" i="1" s="1"/>
  <c r="N14245" i="1"/>
  <c r="P14244" i="1"/>
  <c r="P14248" i="1" s="1"/>
  <c r="N14244" i="1"/>
  <c r="P14242" i="1"/>
  <c r="P14243" i="1" s="1"/>
  <c r="N14242" i="1"/>
  <c r="P14240" i="1"/>
  <c r="P14241" i="1" s="1"/>
  <c r="N14240" i="1"/>
  <c r="P14238" i="1"/>
  <c r="P14239" i="1" s="1"/>
  <c r="N14238" i="1"/>
  <c r="P14236" i="1"/>
  <c r="P14237" i="1" s="1"/>
  <c r="N14236" i="1"/>
  <c r="AL14235" i="1"/>
  <c r="AJ14235" i="1"/>
  <c r="AH14235" i="1"/>
  <c r="P14235" i="1"/>
  <c r="P14232" i="1"/>
  <c r="P14233" i="1" s="1"/>
  <c r="N14232" i="1"/>
  <c r="AL14231" i="1"/>
  <c r="AJ14231" i="1"/>
  <c r="AH14231" i="1"/>
  <c r="P14231" i="1"/>
  <c r="AL14229" i="1"/>
  <c r="AJ14229" i="1"/>
  <c r="AH14229" i="1"/>
  <c r="P14229" i="1"/>
  <c r="P14225" i="1"/>
  <c r="P14226" i="1" s="1"/>
  <c r="N14225" i="1"/>
  <c r="P14223" i="1"/>
  <c r="P14224" i="1" s="1"/>
  <c r="N14223" i="1"/>
  <c r="P14221" i="1"/>
  <c r="P14222" i="1" s="1"/>
  <c r="N14221" i="1"/>
  <c r="P14217" i="1"/>
  <c r="P14220" i="1" s="1"/>
  <c r="N14217" i="1"/>
  <c r="P14215" i="1"/>
  <c r="P14216" i="1" s="1"/>
  <c r="N14215" i="1"/>
  <c r="AL14214" i="1"/>
  <c r="AJ14214" i="1"/>
  <c r="AH14214" i="1"/>
  <c r="P14214" i="1"/>
  <c r="AL14212" i="1"/>
  <c r="AJ14212" i="1"/>
  <c r="AH14212" i="1"/>
  <c r="P14212" i="1"/>
  <c r="AL14210" i="1"/>
  <c r="AJ14210" i="1"/>
  <c r="AH14210" i="1"/>
  <c r="P14210" i="1"/>
  <c r="AF14206" i="1"/>
  <c r="AG14206" i="1" s="1"/>
  <c r="AH14206" i="1" s="1"/>
  <c r="AJ14206" i="1" s="1"/>
  <c r="AL14206" i="1" s="1"/>
  <c r="AC14206" i="1"/>
  <c r="AF14205" i="1"/>
  <c r="AG14205" i="1" s="1"/>
  <c r="AH14205" i="1" s="1"/>
  <c r="AJ14205" i="1" s="1"/>
  <c r="AL14205" i="1" s="1"/>
  <c r="AC14205" i="1"/>
  <c r="AF14204" i="1"/>
  <c r="AG14204" i="1" s="1"/>
  <c r="AH14204" i="1" s="1"/>
  <c r="AJ14204" i="1" s="1"/>
  <c r="AL14204" i="1" s="1"/>
  <c r="AC14204" i="1"/>
  <c r="AF14203" i="1"/>
  <c r="AG14203" i="1" s="1"/>
  <c r="AH14203" i="1" s="1"/>
  <c r="AJ14203" i="1" s="1"/>
  <c r="AL14203" i="1" s="1"/>
  <c r="AC14203" i="1"/>
  <c r="AF14202" i="1"/>
  <c r="AG14202" i="1" s="1"/>
  <c r="AH14202" i="1" s="1"/>
  <c r="AJ14202" i="1" s="1"/>
  <c r="AL14202" i="1" s="1"/>
  <c r="AC14202" i="1"/>
  <c r="AF14201" i="1"/>
  <c r="AG14201" i="1" s="1"/>
  <c r="AH14201" i="1" s="1"/>
  <c r="AJ14201" i="1" s="1"/>
  <c r="AL14201" i="1" s="1"/>
  <c r="AC14201" i="1"/>
  <c r="AF14200" i="1"/>
  <c r="AG14200" i="1" s="1"/>
  <c r="AH14200" i="1" s="1"/>
  <c r="AJ14200" i="1" s="1"/>
  <c r="AL14200" i="1" s="1"/>
  <c r="AC14200" i="1"/>
  <c r="AF14199" i="1"/>
  <c r="AG14199" i="1" s="1"/>
  <c r="AH14199" i="1" s="1"/>
  <c r="AJ14199" i="1" s="1"/>
  <c r="AL14199" i="1" s="1"/>
  <c r="AC14199" i="1"/>
  <c r="AF14198" i="1"/>
  <c r="AG14198" i="1" s="1"/>
  <c r="AH14198" i="1" s="1"/>
  <c r="AC14198" i="1"/>
  <c r="P14198" i="1"/>
  <c r="P14208" i="1" s="1"/>
  <c r="N14198" i="1"/>
  <c r="P14195" i="1"/>
  <c r="P14197" i="1" s="1"/>
  <c r="N14195" i="1"/>
  <c r="P14192" i="1"/>
  <c r="P14194" i="1" s="1"/>
  <c r="N14192" i="1"/>
  <c r="P14190" i="1"/>
  <c r="AG14190" i="1" s="1"/>
  <c r="AH14190" i="1" s="1"/>
  <c r="AJ14190" i="1" s="1"/>
  <c r="AL14190" i="1" s="1"/>
  <c r="N14190" i="1"/>
  <c r="N14189" i="1"/>
  <c r="P14189" i="1" s="1"/>
  <c r="AG14189" i="1" s="1"/>
  <c r="AH14189" i="1" s="1"/>
  <c r="AJ14189" i="1" s="1"/>
  <c r="AL14189" i="1" s="1"/>
  <c r="N14188" i="1"/>
  <c r="P14188" i="1" s="1"/>
  <c r="AG14188" i="1" s="1"/>
  <c r="AH14188" i="1" s="1"/>
  <c r="AJ14188" i="1" s="1"/>
  <c r="AL14188" i="1" s="1"/>
  <c r="N14187" i="1"/>
  <c r="P14187" i="1" s="1"/>
  <c r="AG14187" i="1" s="1"/>
  <c r="AH14187" i="1" s="1"/>
  <c r="AJ14187" i="1" s="1"/>
  <c r="AL14187" i="1" s="1"/>
  <c r="N14185" i="1"/>
  <c r="P14185" i="1" s="1"/>
  <c r="AG14185" i="1" s="1"/>
  <c r="AH14185" i="1" s="1"/>
  <c r="AJ14185" i="1" s="1"/>
  <c r="AL14185" i="1" s="1"/>
  <c r="N14176" i="1"/>
  <c r="P14176" i="1" s="1"/>
  <c r="AG14176" i="1" s="1"/>
  <c r="AH14176" i="1" s="1"/>
  <c r="AJ14176" i="1" s="1"/>
  <c r="AL14176" i="1" s="1"/>
  <c r="N14175" i="1"/>
  <c r="P14175" i="1" s="1"/>
  <c r="AG14175" i="1" s="1"/>
  <c r="AH14175" i="1" s="1"/>
  <c r="AJ14175" i="1" s="1"/>
  <c r="AL14175" i="1" s="1"/>
  <c r="N14173" i="1"/>
  <c r="P14173" i="1" s="1"/>
  <c r="AG14173" i="1" s="1"/>
  <c r="AH14173" i="1" s="1"/>
  <c r="AJ14173" i="1" s="1"/>
  <c r="AL14173" i="1" s="1"/>
  <c r="N14170" i="1"/>
  <c r="P14170" i="1" s="1"/>
  <c r="AG14170" i="1" s="1"/>
  <c r="AH14170" i="1" s="1"/>
  <c r="AJ14170" i="1" s="1"/>
  <c r="AL14170" i="1" s="1"/>
  <c r="N14168" i="1"/>
  <c r="P14168" i="1" s="1"/>
  <c r="AG14168" i="1" s="1"/>
  <c r="AH14168" i="1" s="1"/>
  <c r="AJ14168" i="1" s="1"/>
  <c r="AL14168" i="1" s="1"/>
  <c r="N14167" i="1"/>
  <c r="P14167" i="1" s="1"/>
  <c r="AG14167" i="1" s="1"/>
  <c r="AH14167" i="1" s="1"/>
  <c r="AJ14167" i="1" s="1"/>
  <c r="AL14167" i="1" s="1"/>
  <c r="N14166" i="1"/>
  <c r="P14166" i="1" s="1"/>
  <c r="AG14166" i="1" s="1"/>
  <c r="AH14166" i="1" s="1"/>
  <c r="AJ14166" i="1" s="1"/>
  <c r="AL14166" i="1" s="1"/>
  <c r="N14165" i="1"/>
  <c r="P14165" i="1" s="1"/>
  <c r="AG14165" i="1" s="1"/>
  <c r="AH14165" i="1" s="1"/>
  <c r="AJ14165" i="1" s="1"/>
  <c r="AL14165" i="1" s="1"/>
  <c r="N14164" i="1"/>
  <c r="P14164" i="1" s="1"/>
  <c r="AG14164" i="1" s="1"/>
  <c r="AH14164" i="1" s="1"/>
  <c r="AJ14164" i="1" s="1"/>
  <c r="AL14164" i="1" s="1"/>
  <c r="N14162" i="1"/>
  <c r="P14162" i="1" s="1"/>
  <c r="AG14162" i="1" s="1"/>
  <c r="AH14162" i="1" s="1"/>
  <c r="AJ14162" i="1" s="1"/>
  <c r="AL14162" i="1" s="1"/>
  <c r="N14161" i="1"/>
  <c r="P14161" i="1" s="1"/>
  <c r="AG14161" i="1" s="1"/>
  <c r="AH14161" i="1" s="1"/>
  <c r="AJ14161" i="1" s="1"/>
  <c r="AL14161" i="1" s="1"/>
  <c r="N14159" i="1"/>
  <c r="P14159" i="1" s="1"/>
  <c r="N14146" i="1"/>
  <c r="P14146" i="1" s="1"/>
  <c r="AL14145" i="1"/>
  <c r="AJ14145" i="1"/>
  <c r="AH14145" i="1"/>
  <c r="P14145" i="1"/>
  <c r="AL14143" i="1"/>
  <c r="AJ14143" i="1"/>
  <c r="AH14143" i="1"/>
  <c r="P14143" i="1"/>
  <c r="N14140" i="1"/>
  <c r="P14140" i="1" s="1"/>
  <c r="N14138" i="1"/>
  <c r="P14138" i="1" s="1"/>
  <c r="N14136" i="1"/>
  <c r="P14136" i="1" s="1"/>
  <c r="AG14136" i="1" s="1"/>
  <c r="AH14136" i="1" s="1"/>
  <c r="AJ14136" i="1" s="1"/>
  <c r="AL14136" i="1" s="1"/>
  <c r="N14135" i="1"/>
  <c r="P14135" i="1" s="1"/>
  <c r="N14133" i="1"/>
  <c r="P14133" i="1" s="1"/>
  <c r="N14131" i="1"/>
  <c r="P14131" i="1" s="1"/>
  <c r="AG14131" i="1" s="1"/>
  <c r="AH14131" i="1" s="1"/>
  <c r="AJ14131" i="1" s="1"/>
  <c r="AL14131" i="1" s="1"/>
  <c r="N14130" i="1"/>
  <c r="P14130" i="1" s="1"/>
  <c r="AG14130" i="1" s="1"/>
  <c r="AH14130" i="1" s="1"/>
  <c r="AJ14130" i="1" s="1"/>
  <c r="AL14130" i="1" s="1"/>
  <c r="N14128" i="1"/>
  <c r="P14128" i="1" s="1"/>
  <c r="AG14128" i="1" s="1"/>
  <c r="AH14128" i="1" s="1"/>
  <c r="AJ14128" i="1" s="1"/>
  <c r="AL14128" i="1" s="1"/>
  <c r="N14127" i="1"/>
  <c r="P14127" i="1" s="1"/>
  <c r="AG14127" i="1" s="1"/>
  <c r="AH14127" i="1" s="1"/>
  <c r="AJ14127" i="1" s="1"/>
  <c r="AL14127" i="1" s="1"/>
  <c r="N14125" i="1"/>
  <c r="P14125" i="1" s="1"/>
  <c r="AG14125" i="1" s="1"/>
  <c r="AH14125" i="1" s="1"/>
  <c r="AJ14125" i="1" s="1"/>
  <c r="AL14125" i="1" s="1"/>
  <c r="N14124" i="1"/>
  <c r="P14124" i="1" s="1"/>
  <c r="AG14124" i="1" s="1"/>
  <c r="AH14124" i="1" s="1"/>
  <c r="AJ14124" i="1" s="1"/>
  <c r="AL14124" i="1" s="1"/>
  <c r="N14123" i="1"/>
  <c r="P14123" i="1" s="1"/>
  <c r="AG14123" i="1" s="1"/>
  <c r="AH14123" i="1" s="1"/>
  <c r="AJ14123" i="1" s="1"/>
  <c r="AL14123" i="1" s="1"/>
  <c r="N14122" i="1"/>
  <c r="P14122" i="1" s="1"/>
  <c r="N14120" i="1"/>
  <c r="P14120" i="1" s="1"/>
  <c r="N14118" i="1"/>
  <c r="P14118" i="1" s="1"/>
  <c r="AG14118" i="1" s="1"/>
  <c r="AH14118" i="1" s="1"/>
  <c r="AJ14118" i="1" s="1"/>
  <c r="AL14118" i="1" s="1"/>
  <c r="N14117" i="1"/>
  <c r="P14117" i="1" s="1"/>
  <c r="AL14116" i="1"/>
  <c r="AJ14116" i="1"/>
  <c r="AH14116" i="1"/>
  <c r="P14116" i="1"/>
  <c r="N14112" i="1"/>
  <c r="P14112" i="1" s="1"/>
  <c r="AG14112" i="1" s="1"/>
  <c r="AH14112" i="1" s="1"/>
  <c r="AJ14112" i="1" s="1"/>
  <c r="AL14112" i="1" s="1"/>
  <c r="N14111" i="1"/>
  <c r="P14111" i="1" s="1"/>
  <c r="N14109" i="1"/>
  <c r="P14109" i="1" s="1"/>
  <c r="N14106" i="1"/>
  <c r="P14106" i="1" s="1"/>
  <c r="AL14105" i="1"/>
  <c r="AJ14105" i="1"/>
  <c r="AH14105" i="1"/>
  <c r="P14105" i="1"/>
  <c r="N14101" i="1"/>
  <c r="P14101" i="1" s="1"/>
  <c r="N14099" i="1"/>
  <c r="P14099" i="1" s="1"/>
  <c r="N14097" i="1"/>
  <c r="P14097" i="1" s="1"/>
  <c r="N14094" i="1"/>
  <c r="P14094" i="1" s="1"/>
  <c r="P14096" i="1" s="1"/>
  <c r="P14093" i="1"/>
  <c r="AG14090" i="1"/>
  <c r="AH14090" i="1" s="1"/>
  <c r="AH14093" i="1" s="1"/>
  <c r="N14090" i="1"/>
  <c r="P14090" i="1" s="1"/>
  <c r="AL14089" i="1"/>
  <c r="AJ14089" i="1"/>
  <c r="AH14089" i="1"/>
  <c r="P14089" i="1"/>
  <c r="N14085" i="1"/>
  <c r="P14085" i="1" s="1"/>
  <c r="AG14085" i="1" s="1"/>
  <c r="AH14085" i="1" s="1"/>
  <c r="AJ14085" i="1" s="1"/>
  <c r="AL14085" i="1" s="1"/>
  <c r="AG14084" i="1"/>
  <c r="AH14084" i="1" s="1"/>
  <c r="N14084" i="1"/>
  <c r="P14084" i="1" s="1"/>
  <c r="P14086" i="1" s="1"/>
  <c r="P14081" i="1"/>
  <c r="P14083" i="1" s="1"/>
  <c r="N14081" i="1"/>
  <c r="AL14080" i="1"/>
  <c r="AJ14080" i="1"/>
  <c r="AH14080" i="1"/>
  <c r="P14080" i="1"/>
  <c r="AL14078" i="1"/>
  <c r="AJ14078" i="1"/>
  <c r="AH14078" i="1"/>
  <c r="P14078" i="1"/>
  <c r="AL14075" i="1"/>
  <c r="AJ14075" i="1"/>
  <c r="AH14075" i="1"/>
  <c r="P14075" i="1"/>
  <c r="P14072" i="1"/>
  <c r="P14073" i="1" s="1"/>
  <c r="N14072" i="1"/>
  <c r="AL14071" i="1"/>
  <c r="AJ14071" i="1"/>
  <c r="AH14071" i="1"/>
  <c r="P14071" i="1"/>
  <c r="P14069" i="1"/>
  <c r="AF14067" i="1"/>
  <c r="AG14067" i="1" s="1"/>
  <c r="AH14067" i="1" s="1"/>
  <c r="AC14067" i="1"/>
  <c r="AL14065" i="1"/>
  <c r="AJ14065" i="1"/>
  <c r="AH14065" i="1"/>
  <c r="P14065" i="1"/>
  <c r="P14062" i="1"/>
  <c r="P14063" i="1" s="1"/>
  <c r="N14062" i="1"/>
  <c r="AL14061" i="1"/>
  <c r="AJ14061" i="1"/>
  <c r="AH14061" i="1"/>
  <c r="P14061" i="1"/>
  <c r="AL14059" i="1"/>
  <c r="AJ14059" i="1"/>
  <c r="AH14059" i="1"/>
  <c r="P14059" i="1"/>
  <c r="P14056" i="1"/>
  <c r="P14057" i="1" s="1"/>
  <c r="N14056" i="1"/>
  <c r="AL14055" i="1"/>
  <c r="AJ14055" i="1"/>
  <c r="AH14055" i="1"/>
  <c r="P14055" i="1"/>
  <c r="AL14053" i="1"/>
  <c r="AJ14053" i="1"/>
  <c r="AH14053" i="1"/>
  <c r="P14053" i="1"/>
  <c r="P14051" i="1"/>
  <c r="AF14050" i="1"/>
  <c r="AG14050" i="1" s="1"/>
  <c r="AH14050" i="1" s="1"/>
  <c r="AC14050" i="1"/>
  <c r="P14048" i="1"/>
  <c r="P14049" i="1" s="1"/>
  <c r="N14048" i="1"/>
  <c r="P14046" i="1"/>
  <c r="AG14046" i="1" s="1"/>
  <c r="AH14046" i="1" s="1"/>
  <c r="AJ14046" i="1" s="1"/>
  <c r="AL14046" i="1" s="1"/>
  <c r="N14046" i="1"/>
  <c r="P14045" i="1"/>
  <c r="P14047" i="1" s="1"/>
  <c r="N14045" i="1"/>
  <c r="AF14043" i="1"/>
  <c r="AG14043" i="1" s="1"/>
  <c r="AH14043" i="1" s="1"/>
  <c r="AC14043" i="1"/>
  <c r="P14043" i="1"/>
  <c r="P14044" i="1" s="1"/>
  <c r="N14043" i="1"/>
  <c r="P14040" i="1"/>
  <c r="P14041" i="1" s="1"/>
  <c r="N14040" i="1"/>
  <c r="AL14039" i="1"/>
  <c r="AJ14039" i="1"/>
  <c r="AH14039" i="1"/>
  <c r="P14039" i="1"/>
  <c r="P14036" i="1"/>
  <c r="P14037" i="1" s="1"/>
  <c r="N14036" i="1"/>
  <c r="P14034" i="1"/>
  <c r="P14035" i="1" s="1"/>
  <c r="N14034" i="1"/>
  <c r="AL14033" i="1"/>
  <c r="AJ14033" i="1"/>
  <c r="AH14033" i="1"/>
  <c r="P14033" i="1"/>
  <c r="P14030" i="1"/>
  <c r="AF14029" i="1"/>
  <c r="AG14029" i="1" s="1"/>
  <c r="AH14029" i="1" s="1"/>
  <c r="AC14029" i="1"/>
  <c r="P14026" i="1"/>
  <c r="AG14026" i="1" s="1"/>
  <c r="AH14026" i="1" s="1"/>
  <c r="AJ14026" i="1" s="1"/>
  <c r="AL14026" i="1" s="1"/>
  <c r="N14026" i="1"/>
  <c r="P14025" i="1"/>
  <c r="P14027" i="1" s="1"/>
  <c r="N14025" i="1"/>
  <c r="P14021" i="1"/>
  <c r="AG14021" i="1" s="1"/>
  <c r="AH14021" i="1" s="1"/>
  <c r="AJ14021" i="1" s="1"/>
  <c r="AL14021" i="1" s="1"/>
  <c r="N14021" i="1"/>
  <c r="P14019" i="1"/>
  <c r="P14023" i="1" s="1"/>
  <c r="N14019" i="1"/>
  <c r="AL14017" i="1"/>
  <c r="AJ14017" i="1"/>
  <c r="AH14017" i="1"/>
  <c r="P14017" i="1"/>
  <c r="P14014" i="1"/>
  <c r="P14015" i="1" s="1"/>
  <c r="N14014" i="1"/>
  <c r="P14010" i="1"/>
  <c r="P14013" i="1" s="1"/>
  <c r="N14010" i="1"/>
  <c r="P14008" i="1"/>
  <c r="P14009" i="1" s="1"/>
  <c r="N14008" i="1"/>
  <c r="P14005" i="1"/>
  <c r="P14007" i="1" s="1"/>
  <c r="N14005" i="1"/>
  <c r="P14001" i="1"/>
  <c r="P14003" i="1" s="1"/>
  <c r="N14001" i="1"/>
  <c r="AL14000" i="1"/>
  <c r="AJ14000" i="1"/>
  <c r="AH14000" i="1"/>
  <c r="P14000" i="1"/>
  <c r="AL13998" i="1"/>
  <c r="AJ13998" i="1"/>
  <c r="AH13998" i="1"/>
  <c r="P13998" i="1"/>
  <c r="AL13996" i="1"/>
  <c r="AJ13996" i="1"/>
  <c r="AH13996" i="1"/>
  <c r="P13996" i="1"/>
  <c r="P13993" i="1"/>
  <c r="P13994" i="1" s="1"/>
  <c r="N13993" i="1"/>
  <c r="P13990" i="1"/>
  <c r="AG13990" i="1" s="1"/>
  <c r="AH13990" i="1" s="1"/>
  <c r="AJ13990" i="1" s="1"/>
  <c r="AL13990" i="1" s="1"/>
  <c r="N13990" i="1"/>
  <c r="P13989" i="1"/>
  <c r="P13991" i="1" s="1"/>
  <c r="N13989" i="1"/>
  <c r="AL13988" i="1"/>
  <c r="AJ13988" i="1"/>
  <c r="AH13988" i="1"/>
  <c r="P13988" i="1"/>
  <c r="P13985" i="1"/>
  <c r="P13986" i="1" s="1"/>
  <c r="N13985" i="1"/>
  <c r="AL13984" i="1"/>
  <c r="AJ13984" i="1"/>
  <c r="AH13984" i="1"/>
  <c r="P13984" i="1"/>
  <c r="P13981" i="1"/>
  <c r="P13982" i="1" s="1"/>
  <c r="N13981" i="1"/>
  <c r="AL13980" i="1"/>
  <c r="AJ13980" i="1"/>
  <c r="AH13980" i="1"/>
  <c r="P13980" i="1"/>
  <c r="P13970" i="1"/>
  <c r="AG13970" i="1" s="1"/>
  <c r="AH13970" i="1" s="1"/>
  <c r="AJ13970" i="1" s="1"/>
  <c r="AL13970" i="1" s="1"/>
  <c r="N13970" i="1"/>
  <c r="P13969" i="1"/>
  <c r="P13971" i="1" s="1"/>
  <c r="N13969" i="1"/>
  <c r="AF13967" i="1"/>
  <c r="AG13967" i="1" s="1"/>
  <c r="AH13967" i="1" s="1"/>
  <c r="AJ13967" i="1" s="1"/>
  <c r="AL13967" i="1" s="1"/>
  <c r="AC13967" i="1"/>
  <c r="P13966" i="1"/>
  <c r="AG13966" i="1" s="1"/>
  <c r="AH13966" i="1" s="1"/>
  <c r="AJ13966" i="1" s="1"/>
  <c r="AL13966" i="1" s="1"/>
  <c r="N13966" i="1"/>
  <c r="P13965" i="1"/>
  <c r="P13968" i="1" s="1"/>
  <c r="N13965" i="1"/>
  <c r="AL13964" i="1"/>
  <c r="AJ13964" i="1"/>
  <c r="AH13964" i="1"/>
  <c r="P13964" i="1"/>
  <c r="AF13961" i="1"/>
  <c r="AG13961" i="1" s="1"/>
  <c r="AH13961" i="1" s="1"/>
  <c r="AJ13961" i="1" s="1"/>
  <c r="AL13961" i="1" s="1"/>
  <c r="AC13961" i="1"/>
  <c r="P13960" i="1"/>
  <c r="P13962" i="1" s="1"/>
  <c r="N13960" i="1"/>
  <c r="AL13959" i="1"/>
  <c r="AJ13959" i="1"/>
  <c r="AH13959" i="1"/>
  <c r="P13959" i="1"/>
  <c r="N13957" i="1"/>
  <c r="AF13956" i="1"/>
  <c r="AG13956" i="1" s="1"/>
  <c r="AH13956" i="1" s="1"/>
  <c r="AC13956" i="1"/>
  <c r="P13956" i="1"/>
  <c r="P13957" i="1" s="1"/>
  <c r="AG13957" i="1" s="1"/>
  <c r="N13956" i="1"/>
  <c r="P13954" i="1"/>
  <c r="P13955" i="1" s="1"/>
  <c r="N13954" i="1"/>
  <c r="AL13953" i="1"/>
  <c r="AJ13953" i="1"/>
  <c r="AH13953" i="1"/>
  <c r="P13953" i="1"/>
  <c r="AL13951" i="1"/>
  <c r="AJ13951" i="1"/>
  <c r="AH13951" i="1"/>
  <c r="P13951" i="1"/>
  <c r="P13948" i="1"/>
  <c r="P13949" i="1" s="1"/>
  <c r="N13948" i="1"/>
  <c r="AL13947" i="1"/>
  <c r="AJ13947" i="1"/>
  <c r="AH13947" i="1"/>
  <c r="P13947" i="1"/>
  <c r="P13944" i="1"/>
  <c r="P13945" i="1" s="1"/>
  <c r="N13944" i="1"/>
  <c r="P13942" i="1"/>
  <c r="P13943" i="1" s="1"/>
  <c r="N13942" i="1"/>
  <c r="AL13941" i="1"/>
  <c r="AJ13941" i="1"/>
  <c r="AH13941" i="1"/>
  <c r="P13941" i="1"/>
  <c r="AL13939" i="1"/>
  <c r="AJ13939" i="1"/>
  <c r="AH13939" i="1"/>
  <c r="P13939" i="1"/>
  <c r="AL13936" i="1"/>
  <c r="AJ13936" i="1"/>
  <c r="AH13936" i="1"/>
  <c r="P13936" i="1"/>
  <c r="P13932" i="1"/>
  <c r="AG13932" i="1" s="1"/>
  <c r="AH13932" i="1" s="1"/>
  <c r="AJ13932" i="1" s="1"/>
  <c r="AL13932" i="1" s="1"/>
  <c r="N13932" i="1"/>
  <c r="P13931" i="1"/>
  <c r="P13934" i="1" s="1"/>
  <c r="N13931" i="1"/>
  <c r="P13929" i="1"/>
  <c r="AG13929" i="1" s="1"/>
  <c r="AH13929" i="1" s="1"/>
  <c r="AJ13929" i="1" s="1"/>
  <c r="AL13929" i="1" s="1"/>
  <c r="N13929" i="1"/>
  <c r="P13928" i="1"/>
  <c r="P13930" i="1" s="1"/>
  <c r="N13928" i="1"/>
  <c r="P13926" i="1"/>
  <c r="P13927" i="1" s="1"/>
  <c r="N13926" i="1"/>
  <c r="AF13924" i="1"/>
  <c r="AG13924" i="1" s="1"/>
  <c r="AH13924" i="1" s="1"/>
  <c r="AJ13924" i="1" s="1"/>
  <c r="AL13924" i="1" s="1"/>
  <c r="AC13924" i="1"/>
  <c r="P13923" i="1"/>
  <c r="AG13923" i="1" s="1"/>
  <c r="AH13923" i="1" s="1"/>
  <c r="AJ13923" i="1" s="1"/>
  <c r="AL13923" i="1" s="1"/>
  <c r="N13923" i="1"/>
  <c r="P13922" i="1"/>
  <c r="P13925" i="1" s="1"/>
  <c r="N13922" i="1"/>
  <c r="P13919" i="1"/>
  <c r="P13920" i="1" s="1"/>
  <c r="N13919" i="1"/>
  <c r="AF13917" i="1"/>
  <c r="AG13917" i="1" s="1"/>
  <c r="AH13917" i="1" s="1"/>
  <c r="AJ13917" i="1" s="1"/>
  <c r="AL13917" i="1" s="1"/>
  <c r="AC13917" i="1"/>
  <c r="P13916" i="1"/>
  <c r="AG13916" i="1" s="1"/>
  <c r="AH13916" i="1" s="1"/>
  <c r="AJ13916" i="1" s="1"/>
  <c r="AL13916" i="1" s="1"/>
  <c r="N13916" i="1"/>
  <c r="P13915" i="1"/>
  <c r="AG13915" i="1" s="1"/>
  <c r="AH13915" i="1" s="1"/>
  <c r="AJ13915" i="1" s="1"/>
  <c r="AL13915" i="1" s="1"/>
  <c r="N13915" i="1"/>
  <c r="P13914" i="1"/>
  <c r="P13918" i="1" s="1"/>
  <c r="N13914" i="1"/>
  <c r="AL13913" i="1"/>
  <c r="AJ13913" i="1"/>
  <c r="AH13913" i="1"/>
  <c r="P13913" i="1"/>
  <c r="AL13911" i="1"/>
  <c r="AJ13911" i="1"/>
  <c r="AH13911" i="1"/>
  <c r="P13911" i="1"/>
  <c r="AL13909" i="1"/>
  <c r="AJ13909" i="1"/>
  <c r="AH13909" i="1"/>
  <c r="P13909" i="1"/>
  <c r="AL13907" i="1"/>
  <c r="AJ13907" i="1"/>
  <c r="AH13907" i="1"/>
  <c r="P13907" i="1"/>
  <c r="AL13905" i="1"/>
  <c r="AJ13905" i="1"/>
  <c r="AH13905" i="1"/>
  <c r="P13905" i="1"/>
  <c r="AL13903" i="1"/>
  <c r="AJ13903" i="1"/>
  <c r="AH13903" i="1"/>
  <c r="P13903" i="1"/>
  <c r="AL13901" i="1"/>
  <c r="AJ13901" i="1"/>
  <c r="AH13901" i="1"/>
  <c r="P13901" i="1"/>
  <c r="AL13899" i="1"/>
  <c r="AJ13899" i="1"/>
  <c r="AH13899" i="1"/>
  <c r="P13899" i="1"/>
  <c r="AL13897" i="1"/>
  <c r="AJ13897" i="1"/>
  <c r="AH13897" i="1"/>
  <c r="P13897" i="1"/>
  <c r="P13887" i="1"/>
  <c r="P13895" i="1" s="1"/>
  <c r="N13887" i="1"/>
  <c r="AL13886" i="1"/>
  <c r="AJ13886" i="1"/>
  <c r="AH13886" i="1"/>
  <c r="P13886" i="1"/>
  <c r="AL13884" i="1"/>
  <c r="AJ13884" i="1"/>
  <c r="AH13884" i="1"/>
  <c r="P13884" i="1"/>
  <c r="P13881" i="1"/>
  <c r="P13882" i="1" s="1"/>
  <c r="N13881" i="1"/>
  <c r="P13878" i="1"/>
  <c r="P13880" i="1" s="1"/>
  <c r="N13878" i="1"/>
  <c r="P13875" i="1"/>
  <c r="P13876" i="1" s="1"/>
  <c r="N13875" i="1"/>
  <c r="P13872" i="1"/>
  <c r="P13873" i="1" s="1"/>
  <c r="N13872" i="1"/>
  <c r="AL13871" i="1"/>
  <c r="AJ13871" i="1"/>
  <c r="AH13871" i="1"/>
  <c r="P13871" i="1"/>
  <c r="P13868" i="1"/>
  <c r="P13869" i="1" s="1"/>
  <c r="N13868" i="1"/>
  <c r="AL13867" i="1"/>
  <c r="AJ13867" i="1"/>
  <c r="AH13867" i="1"/>
  <c r="P13867" i="1"/>
  <c r="P13864" i="1"/>
  <c r="P13865" i="1" s="1"/>
  <c r="N13864" i="1"/>
  <c r="AL13863" i="1"/>
  <c r="AJ13863" i="1"/>
  <c r="AH13863" i="1"/>
  <c r="P13863" i="1"/>
  <c r="P13860" i="1"/>
  <c r="P13861" i="1" s="1"/>
  <c r="N13860" i="1"/>
  <c r="AL13859" i="1"/>
  <c r="AJ13859" i="1"/>
  <c r="AH13859" i="1"/>
  <c r="P13859" i="1"/>
  <c r="P13856" i="1"/>
  <c r="P13857" i="1" s="1"/>
  <c r="N13856" i="1"/>
  <c r="P13854" i="1"/>
  <c r="P13855" i="1" s="1"/>
  <c r="N13854" i="1"/>
  <c r="AF13852" i="1"/>
  <c r="AG13852" i="1" s="1"/>
  <c r="AH13852" i="1" s="1"/>
  <c r="AJ13852" i="1" s="1"/>
  <c r="AL13852" i="1" s="1"/>
  <c r="AC13852" i="1"/>
  <c r="P13851" i="1"/>
  <c r="AG13851" i="1" s="1"/>
  <c r="AH13851" i="1" s="1"/>
  <c r="AJ13851" i="1" s="1"/>
  <c r="AL13851" i="1" s="1"/>
  <c r="N13851" i="1"/>
  <c r="P13850" i="1"/>
  <c r="P13853" i="1" s="1"/>
  <c r="N13850" i="1"/>
  <c r="AL13849" i="1"/>
  <c r="AJ13849" i="1"/>
  <c r="AH13849" i="1"/>
  <c r="P13849" i="1"/>
  <c r="P13845" i="1"/>
  <c r="P13847" i="1" s="1"/>
  <c r="N13845" i="1"/>
  <c r="N13843" i="1"/>
  <c r="P13843" i="1" s="1"/>
  <c r="AL13842" i="1"/>
  <c r="AJ13842" i="1"/>
  <c r="AH13842" i="1"/>
  <c r="P13842" i="1"/>
  <c r="N13838" i="1"/>
  <c r="P13838" i="1" s="1"/>
  <c r="AL13837" i="1"/>
  <c r="AJ13837" i="1"/>
  <c r="AH13837" i="1"/>
  <c r="P13837" i="1"/>
  <c r="N13833" i="1"/>
  <c r="P13833" i="1" s="1"/>
  <c r="AL13832" i="1"/>
  <c r="AJ13832" i="1"/>
  <c r="AH13832" i="1"/>
  <c r="P13832" i="1"/>
  <c r="N13829" i="1"/>
  <c r="P13829" i="1" s="1"/>
  <c r="AL13828" i="1"/>
  <c r="AJ13828" i="1"/>
  <c r="AH13828" i="1"/>
  <c r="P13828" i="1"/>
  <c r="AL13826" i="1"/>
  <c r="AJ13826" i="1"/>
  <c r="AH13826" i="1"/>
  <c r="P13826" i="1"/>
  <c r="N13823" i="1"/>
  <c r="P13823" i="1" s="1"/>
  <c r="N13821" i="1"/>
  <c r="P13821" i="1" s="1"/>
  <c r="AL13820" i="1"/>
  <c r="AJ13820" i="1"/>
  <c r="AH13820" i="1"/>
  <c r="P13820" i="1"/>
  <c r="AL13818" i="1"/>
  <c r="AJ13818" i="1"/>
  <c r="AH13818" i="1"/>
  <c r="P13818" i="1"/>
  <c r="N13814" i="1"/>
  <c r="P13814" i="1" s="1"/>
  <c r="AL13812" i="1"/>
  <c r="AJ13812" i="1"/>
  <c r="AH13812" i="1"/>
  <c r="P13812" i="1"/>
  <c r="AC13809" i="1"/>
  <c r="AF13809" i="1" s="1"/>
  <c r="N13809" i="1"/>
  <c r="P13809" i="1" s="1"/>
  <c r="N13808" i="1"/>
  <c r="P13808" i="1" s="1"/>
  <c r="AL13807" i="1"/>
  <c r="AJ13807" i="1"/>
  <c r="AH13807" i="1"/>
  <c r="P13807" i="1"/>
  <c r="N13804" i="1"/>
  <c r="P13804" i="1" s="1"/>
  <c r="AG13804" i="1" s="1"/>
  <c r="AH13804" i="1" s="1"/>
  <c r="AJ13804" i="1" s="1"/>
  <c r="AL13804" i="1" s="1"/>
  <c r="N13803" i="1"/>
  <c r="P13803" i="1" s="1"/>
  <c r="N13801" i="1"/>
  <c r="P13801" i="1" s="1"/>
  <c r="AL13800" i="1"/>
  <c r="AJ13800" i="1"/>
  <c r="AH13800" i="1"/>
  <c r="P13800" i="1"/>
  <c r="AL13798" i="1"/>
  <c r="AJ13798" i="1"/>
  <c r="AH13798" i="1"/>
  <c r="P13798" i="1"/>
  <c r="AL13796" i="1"/>
  <c r="AJ13796" i="1"/>
  <c r="AH13796" i="1"/>
  <c r="P13796" i="1"/>
  <c r="N13793" i="1"/>
  <c r="P13793" i="1" s="1"/>
  <c r="AG13793" i="1" s="1"/>
  <c r="AH13793" i="1" s="1"/>
  <c r="AJ13793" i="1" s="1"/>
  <c r="AL13793" i="1" s="1"/>
  <c r="N13792" i="1"/>
  <c r="P13792" i="1" s="1"/>
  <c r="AG13792" i="1" s="1"/>
  <c r="AH13792" i="1" s="1"/>
  <c r="AJ13792" i="1" s="1"/>
  <c r="AL13792" i="1" s="1"/>
  <c r="N13791" i="1"/>
  <c r="P13791" i="1" s="1"/>
  <c r="AG13791" i="1" s="1"/>
  <c r="AH13791" i="1" s="1"/>
  <c r="AJ13791" i="1" s="1"/>
  <c r="AL13791" i="1" s="1"/>
  <c r="N13790" i="1"/>
  <c r="P13790" i="1" s="1"/>
  <c r="AL13789" i="1"/>
  <c r="AJ13789" i="1"/>
  <c r="AH13789" i="1"/>
  <c r="P13789" i="1"/>
  <c r="N13785" i="1"/>
  <c r="P13785" i="1" s="1"/>
  <c r="N13783" i="1"/>
  <c r="P13783" i="1" s="1"/>
  <c r="AG13783" i="1" s="1"/>
  <c r="AH13783" i="1" s="1"/>
  <c r="AJ13783" i="1" s="1"/>
  <c r="AL13783" i="1" s="1"/>
  <c r="N13782" i="1"/>
  <c r="P13782" i="1" s="1"/>
  <c r="AG13782" i="1" s="1"/>
  <c r="AH13782" i="1" s="1"/>
  <c r="AJ13782" i="1" s="1"/>
  <c r="AL13782" i="1" s="1"/>
  <c r="N13780" i="1"/>
  <c r="P13780" i="1" s="1"/>
  <c r="AG13780" i="1" s="1"/>
  <c r="AH13780" i="1" s="1"/>
  <c r="AJ13780" i="1" s="1"/>
  <c r="AL13780" i="1" s="1"/>
  <c r="N13779" i="1"/>
  <c r="P13779" i="1" s="1"/>
  <c r="AG13779" i="1" s="1"/>
  <c r="AH13779" i="1" s="1"/>
  <c r="AJ13779" i="1" s="1"/>
  <c r="AL13779" i="1" s="1"/>
  <c r="N13778" i="1"/>
  <c r="P13778" i="1" s="1"/>
  <c r="AG13778" i="1" s="1"/>
  <c r="AH13778" i="1" s="1"/>
  <c r="AJ13778" i="1" s="1"/>
  <c r="AL13778" i="1" s="1"/>
  <c r="N13777" i="1"/>
  <c r="P13777" i="1" s="1"/>
  <c r="AG13777" i="1" s="1"/>
  <c r="AH13777" i="1" s="1"/>
  <c r="AJ13777" i="1" s="1"/>
  <c r="AL13777" i="1" s="1"/>
  <c r="N13775" i="1"/>
  <c r="P13775" i="1" s="1"/>
  <c r="AG13775" i="1" s="1"/>
  <c r="AH13775" i="1" s="1"/>
  <c r="AJ13775" i="1" s="1"/>
  <c r="AL13775" i="1" s="1"/>
  <c r="N13774" i="1"/>
  <c r="P13774" i="1" s="1"/>
  <c r="AG13774" i="1" s="1"/>
  <c r="AH13774" i="1" s="1"/>
  <c r="AJ13774" i="1" s="1"/>
  <c r="AL13774" i="1" s="1"/>
  <c r="N13773" i="1"/>
  <c r="P13773" i="1" s="1"/>
  <c r="AG13773" i="1" s="1"/>
  <c r="AH13773" i="1" s="1"/>
  <c r="AJ13773" i="1" s="1"/>
  <c r="AL13773" i="1" s="1"/>
  <c r="N13772" i="1"/>
  <c r="P13772" i="1" s="1"/>
  <c r="AG13772" i="1" s="1"/>
  <c r="AH13772" i="1" s="1"/>
  <c r="AJ13772" i="1" s="1"/>
  <c r="AL13772" i="1" s="1"/>
  <c r="N13771" i="1"/>
  <c r="P13771" i="1" s="1"/>
  <c r="AG13771" i="1" s="1"/>
  <c r="AH13771" i="1" s="1"/>
  <c r="AJ13771" i="1" s="1"/>
  <c r="AL13771" i="1" s="1"/>
  <c r="N13770" i="1"/>
  <c r="P13770" i="1" s="1"/>
  <c r="AG13770" i="1" s="1"/>
  <c r="AH13770" i="1" s="1"/>
  <c r="AJ13770" i="1" s="1"/>
  <c r="AL13770" i="1" s="1"/>
  <c r="N13769" i="1"/>
  <c r="P13769" i="1" s="1"/>
  <c r="AG13769" i="1" s="1"/>
  <c r="AH13769" i="1" s="1"/>
  <c r="AJ13769" i="1" s="1"/>
  <c r="AL13769" i="1" s="1"/>
  <c r="N13768" i="1"/>
  <c r="P13768" i="1" s="1"/>
  <c r="AG13768" i="1" s="1"/>
  <c r="AH13768" i="1" s="1"/>
  <c r="AJ13768" i="1" s="1"/>
  <c r="AL13768" i="1" s="1"/>
  <c r="N13767" i="1"/>
  <c r="P13767" i="1" s="1"/>
  <c r="AG13767" i="1" s="1"/>
  <c r="AH13767" i="1" s="1"/>
  <c r="AJ13767" i="1" s="1"/>
  <c r="AL13767" i="1" s="1"/>
  <c r="N13766" i="1"/>
  <c r="P13766" i="1" s="1"/>
  <c r="AG13766" i="1" s="1"/>
  <c r="AH13766" i="1" s="1"/>
  <c r="AJ13766" i="1" s="1"/>
  <c r="AL13766" i="1" s="1"/>
  <c r="N13764" i="1"/>
  <c r="P13764" i="1" s="1"/>
  <c r="AG13764" i="1" s="1"/>
  <c r="AH13764" i="1" s="1"/>
  <c r="AJ13764" i="1" s="1"/>
  <c r="AL13764" i="1" s="1"/>
  <c r="N13763" i="1"/>
  <c r="P13763" i="1" s="1"/>
  <c r="AG13763" i="1" s="1"/>
  <c r="AH13763" i="1" s="1"/>
  <c r="AJ13763" i="1" s="1"/>
  <c r="AL13763" i="1" s="1"/>
  <c r="N13762" i="1"/>
  <c r="P13762" i="1" s="1"/>
  <c r="AG13762" i="1" s="1"/>
  <c r="AH13762" i="1" s="1"/>
  <c r="AJ13762" i="1" s="1"/>
  <c r="AL13762" i="1" s="1"/>
  <c r="N13761" i="1"/>
  <c r="P13761" i="1" s="1"/>
  <c r="AG13761" i="1" s="1"/>
  <c r="AH13761" i="1" s="1"/>
  <c r="AJ13761" i="1" s="1"/>
  <c r="AL13761" i="1" s="1"/>
  <c r="N13760" i="1"/>
  <c r="P13760" i="1" s="1"/>
  <c r="AG13760" i="1" s="1"/>
  <c r="AH13760" i="1" s="1"/>
  <c r="AJ13760" i="1" s="1"/>
  <c r="AL13760" i="1" s="1"/>
  <c r="N13759" i="1"/>
  <c r="P13759" i="1" s="1"/>
  <c r="AG13759" i="1" s="1"/>
  <c r="AH13759" i="1" s="1"/>
  <c r="AJ13759" i="1" s="1"/>
  <c r="AL13759" i="1" s="1"/>
  <c r="N13757" i="1"/>
  <c r="P13757" i="1" s="1"/>
  <c r="AG13757" i="1" s="1"/>
  <c r="AH13757" i="1" s="1"/>
  <c r="AJ13757" i="1" s="1"/>
  <c r="AL13757" i="1" s="1"/>
  <c r="N13755" i="1"/>
  <c r="P13755" i="1" s="1"/>
  <c r="N13752" i="1"/>
  <c r="P13752" i="1" s="1"/>
  <c r="N13750" i="1"/>
  <c r="P13750" i="1" s="1"/>
  <c r="AG13750" i="1" s="1"/>
  <c r="AH13750" i="1" s="1"/>
  <c r="AJ13750" i="1" s="1"/>
  <c r="AL13750" i="1" s="1"/>
  <c r="N13749" i="1"/>
  <c r="P13749" i="1" s="1"/>
  <c r="N13747" i="1"/>
  <c r="P13747" i="1" s="1"/>
  <c r="AL13746" i="1"/>
  <c r="AJ13746" i="1"/>
  <c r="AH13746" i="1"/>
  <c r="P13746" i="1"/>
  <c r="N13743" i="1"/>
  <c r="P13743" i="1" s="1"/>
  <c r="N13736" i="1"/>
  <c r="P13736" i="1" s="1"/>
  <c r="N13734" i="1"/>
  <c r="P13734" i="1" s="1"/>
  <c r="AL13733" i="1"/>
  <c r="AJ13733" i="1"/>
  <c r="AH13733" i="1"/>
  <c r="P13733" i="1"/>
  <c r="AL13729" i="1"/>
  <c r="AJ13729" i="1"/>
  <c r="AH13729" i="1"/>
  <c r="P13729" i="1"/>
  <c r="AL13727" i="1"/>
  <c r="AJ13727" i="1"/>
  <c r="AH13727" i="1"/>
  <c r="P13727" i="1"/>
  <c r="N13724" i="1"/>
  <c r="P13724" i="1" s="1"/>
  <c r="AL13723" i="1"/>
  <c r="AJ13723" i="1"/>
  <c r="AH13723" i="1"/>
  <c r="P13723" i="1"/>
  <c r="N13712" i="1"/>
  <c r="P13712" i="1" s="1"/>
  <c r="N13710" i="1"/>
  <c r="P13710" i="1" s="1"/>
  <c r="N13708" i="1"/>
  <c r="P13708" i="1" s="1"/>
  <c r="N13706" i="1"/>
  <c r="P13706" i="1" s="1"/>
  <c r="N13704" i="1"/>
  <c r="P13704" i="1" s="1"/>
  <c r="AG13704" i="1" s="1"/>
  <c r="AH13704" i="1" s="1"/>
  <c r="AJ13704" i="1" s="1"/>
  <c r="AL13704" i="1" s="1"/>
  <c r="N13703" i="1"/>
  <c r="P13703" i="1" s="1"/>
  <c r="AG13703" i="1" s="1"/>
  <c r="AH13703" i="1" s="1"/>
  <c r="AJ13703" i="1" s="1"/>
  <c r="AL13703" i="1" s="1"/>
  <c r="N13702" i="1"/>
  <c r="P13702" i="1" s="1"/>
  <c r="AL13700" i="1"/>
  <c r="AJ13700" i="1"/>
  <c r="AH13700" i="1"/>
  <c r="P13700" i="1"/>
  <c r="N13697" i="1"/>
  <c r="P13697" i="1" s="1"/>
  <c r="N13695" i="1"/>
  <c r="P13695" i="1" s="1"/>
  <c r="AG13695" i="1" s="1"/>
  <c r="AH13695" i="1" s="1"/>
  <c r="AJ13695" i="1" s="1"/>
  <c r="AL13695" i="1" s="1"/>
  <c r="N13694" i="1"/>
  <c r="P13694" i="1" s="1"/>
  <c r="AG13694" i="1" s="1"/>
  <c r="AH13694" i="1" s="1"/>
  <c r="AJ13694" i="1" s="1"/>
  <c r="AL13694" i="1" s="1"/>
  <c r="N13693" i="1"/>
  <c r="P13693" i="1" s="1"/>
  <c r="AG13693" i="1" s="1"/>
  <c r="AH13693" i="1" s="1"/>
  <c r="AJ13693" i="1" s="1"/>
  <c r="AL13693" i="1" s="1"/>
  <c r="N13692" i="1"/>
  <c r="P13692" i="1" s="1"/>
  <c r="AL13690" i="1"/>
  <c r="AJ13690" i="1"/>
  <c r="AH13690" i="1"/>
  <c r="P13690" i="1"/>
  <c r="N13687" i="1"/>
  <c r="P13687" i="1" s="1"/>
  <c r="AC13685" i="1"/>
  <c r="AF13685" i="1" s="1"/>
  <c r="AG13685" i="1" s="1"/>
  <c r="AH13685" i="1" s="1"/>
  <c r="AJ13685" i="1" s="1"/>
  <c r="AL13685" i="1" s="1"/>
  <c r="N13684" i="1"/>
  <c r="P13684" i="1" s="1"/>
  <c r="AG13684" i="1" s="1"/>
  <c r="AH13684" i="1" s="1"/>
  <c r="AJ13684" i="1" s="1"/>
  <c r="AL13684" i="1" s="1"/>
  <c r="N13683" i="1"/>
  <c r="P13683" i="1" s="1"/>
  <c r="AL13682" i="1"/>
  <c r="AJ13682" i="1"/>
  <c r="AH13682" i="1"/>
  <c r="P13682" i="1"/>
  <c r="AL13678" i="1"/>
  <c r="AJ13678" i="1"/>
  <c r="AH13678" i="1"/>
  <c r="P13678" i="1"/>
  <c r="AC13675" i="1"/>
  <c r="AF13675" i="1" s="1"/>
  <c r="AG13675" i="1" s="1"/>
  <c r="AH13675" i="1" s="1"/>
  <c r="AJ13675" i="1" s="1"/>
  <c r="AL13675" i="1" s="1"/>
  <c r="AC13673" i="1"/>
  <c r="AF13673" i="1" s="1"/>
  <c r="AC13672" i="1"/>
  <c r="AF13672" i="1" s="1"/>
  <c r="AC13671" i="1"/>
  <c r="AF13671" i="1" s="1"/>
  <c r="AC13670" i="1"/>
  <c r="AF13670" i="1" s="1"/>
  <c r="AG13670" i="1" s="1"/>
  <c r="AH13670" i="1" s="1"/>
  <c r="AJ13670" i="1" s="1"/>
  <c r="AL13670" i="1" s="1"/>
  <c r="N13669" i="1"/>
  <c r="P13669" i="1" s="1"/>
  <c r="AG13669" i="1" s="1"/>
  <c r="AH13669" i="1" s="1"/>
  <c r="AJ13669" i="1" s="1"/>
  <c r="AL13669" i="1" s="1"/>
  <c r="N13668" i="1"/>
  <c r="P13668" i="1" s="1"/>
  <c r="AG13668" i="1" s="1"/>
  <c r="AH13668" i="1" s="1"/>
  <c r="AJ13668" i="1" s="1"/>
  <c r="AL13668" i="1" s="1"/>
  <c r="N13667" i="1"/>
  <c r="P13667" i="1" s="1"/>
  <c r="AG13667" i="1" s="1"/>
  <c r="AH13667" i="1" s="1"/>
  <c r="AJ13667" i="1" s="1"/>
  <c r="AL13667" i="1" s="1"/>
  <c r="N13666" i="1"/>
  <c r="P13666" i="1" s="1"/>
  <c r="AG13666" i="1" s="1"/>
  <c r="AH13666" i="1" s="1"/>
  <c r="AJ13666" i="1" s="1"/>
  <c r="AL13666" i="1" s="1"/>
  <c r="N13665" i="1"/>
  <c r="P13665" i="1" s="1"/>
  <c r="AG13665" i="1" s="1"/>
  <c r="AH13665" i="1" s="1"/>
  <c r="AJ13665" i="1" s="1"/>
  <c r="AL13665" i="1" s="1"/>
  <c r="N13664" i="1"/>
  <c r="P13664" i="1" s="1"/>
  <c r="AG13664" i="1" s="1"/>
  <c r="AH13664" i="1" s="1"/>
  <c r="AJ13664" i="1" s="1"/>
  <c r="AL13664" i="1" s="1"/>
  <c r="N13663" i="1"/>
  <c r="P13663" i="1" s="1"/>
  <c r="AG13663" i="1" s="1"/>
  <c r="AH13663" i="1" s="1"/>
  <c r="AJ13663" i="1" s="1"/>
  <c r="AL13663" i="1" s="1"/>
  <c r="N13662" i="1"/>
  <c r="P13662" i="1" s="1"/>
  <c r="AG13662" i="1" s="1"/>
  <c r="AH13662" i="1" s="1"/>
  <c r="AJ13662" i="1" s="1"/>
  <c r="AL13662" i="1" s="1"/>
  <c r="N13661" i="1"/>
  <c r="P13661" i="1" s="1"/>
  <c r="N13657" i="1"/>
  <c r="P13657" i="1" s="1"/>
  <c r="AG13657" i="1" s="1"/>
  <c r="AH13657" i="1" s="1"/>
  <c r="AJ13657" i="1" s="1"/>
  <c r="AL13657" i="1" s="1"/>
  <c r="N13656" i="1"/>
  <c r="P13656" i="1" s="1"/>
  <c r="AG13656" i="1" s="1"/>
  <c r="AH13656" i="1" s="1"/>
  <c r="AJ13656" i="1" s="1"/>
  <c r="AL13656" i="1" s="1"/>
  <c r="N13655" i="1"/>
  <c r="P13655" i="1" s="1"/>
  <c r="AG13655" i="1" s="1"/>
  <c r="AH13655" i="1" s="1"/>
  <c r="AJ13655" i="1" s="1"/>
  <c r="AL13655" i="1" s="1"/>
  <c r="N13654" i="1"/>
  <c r="P13654" i="1" s="1"/>
  <c r="AG13654" i="1" s="1"/>
  <c r="AH13654" i="1" s="1"/>
  <c r="AJ13654" i="1" s="1"/>
  <c r="AL13654" i="1" s="1"/>
  <c r="N13653" i="1"/>
  <c r="P13653" i="1" s="1"/>
  <c r="AG13653" i="1" s="1"/>
  <c r="AH13653" i="1" s="1"/>
  <c r="AJ13653" i="1" s="1"/>
  <c r="AL13653" i="1" s="1"/>
  <c r="N13650" i="1"/>
  <c r="P13650" i="1" s="1"/>
  <c r="AG13650" i="1" s="1"/>
  <c r="AH13650" i="1" s="1"/>
  <c r="AJ13650" i="1" s="1"/>
  <c r="AL13650" i="1" s="1"/>
  <c r="N13649" i="1"/>
  <c r="P13649" i="1" s="1"/>
  <c r="AG13649" i="1" s="1"/>
  <c r="AH13649" i="1" s="1"/>
  <c r="AJ13649" i="1" s="1"/>
  <c r="AL13649" i="1" s="1"/>
  <c r="N13648" i="1"/>
  <c r="P13648" i="1" s="1"/>
  <c r="AL13647" i="1"/>
  <c r="AJ13647" i="1"/>
  <c r="AH13647" i="1"/>
  <c r="P13647" i="1"/>
  <c r="N13644" i="1"/>
  <c r="P13644" i="1" s="1"/>
  <c r="AG13644" i="1" s="1"/>
  <c r="AH13644" i="1" s="1"/>
  <c r="AJ13644" i="1" s="1"/>
  <c r="AL13644" i="1" s="1"/>
  <c r="N13642" i="1"/>
  <c r="P13642" i="1" s="1"/>
  <c r="AG13642" i="1" s="1"/>
  <c r="AH13642" i="1" s="1"/>
  <c r="AJ13642" i="1" s="1"/>
  <c r="AL13642" i="1" s="1"/>
  <c r="N13639" i="1"/>
  <c r="P13639" i="1" s="1"/>
  <c r="N13632" i="1"/>
  <c r="P13632" i="1" s="1"/>
  <c r="N13630" i="1"/>
  <c r="P13630" i="1" s="1"/>
  <c r="N13629" i="1"/>
  <c r="AC13628" i="1"/>
  <c r="AF13628" i="1" s="1"/>
  <c r="AG13628" i="1" s="1"/>
  <c r="AH13628" i="1" s="1"/>
  <c r="N13628" i="1"/>
  <c r="P13628" i="1" s="1"/>
  <c r="P13629" i="1" s="1"/>
  <c r="AG13629" i="1" s="1"/>
  <c r="N13626" i="1"/>
  <c r="P13626" i="1" s="1"/>
  <c r="AC13624" i="1"/>
  <c r="AF13624" i="1" s="1"/>
  <c r="AG13624" i="1" s="1"/>
  <c r="AH13624" i="1" s="1"/>
  <c r="AJ13624" i="1" s="1"/>
  <c r="AL13624" i="1" s="1"/>
  <c r="N13623" i="1"/>
  <c r="P13623" i="1" s="1"/>
  <c r="AG13623" i="1" s="1"/>
  <c r="AH13623" i="1" s="1"/>
  <c r="AJ13623" i="1" s="1"/>
  <c r="AL13623" i="1" s="1"/>
  <c r="N13622" i="1"/>
  <c r="P13622" i="1" s="1"/>
  <c r="AL13621" i="1"/>
  <c r="AJ13621" i="1"/>
  <c r="AH13621" i="1"/>
  <c r="P13621" i="1"/>
  <c r="AL13616" i="1"/>
  <c r="AJ13616" i="1"/>
  <c r="AH13616" i="1"/>
  <c r="P13616" i="1"/>
  <c r="N13613" i="1"/>
  <c r="P13613" i="1" s="1"/>
  <c r="AG13613" i="1" s="1"/>
  <c r="AH13613" i="1" s="1"/>
  <c r="AJ13613" i="1" s="1"/>
  <c r="AL13613" i="1" s="1"/>
  <c r="N13612" i="1"/>
  <c r="P13612" i="1" s="1"/>
  <c r="AG13612" i="1" s="1"/>
  <c r="AH13612" i="1" s="1"/>
  <c r="AJ13612" i="1" s="1"/>
  <c r="AL13612" i="1" s="1"/>
  <c r="N13611" i="1"/>
  <c r="P13611" i="1" s="1"/>
  <c r="AG13611" i="1" s="1"/>
  <c r="AH13611" i="1" s="1"/>
  <c r="AJ13611" i="1" s="1"/>
  <c r="AL13611" i="1" s="1"/>
  <c r="N13610" i="1"/>
  <c r="P13610" i="1" s="1"/>
  <c r="P13609" i="1"/>
  <c r="AC13608" i="1"/>
  <c r="AF13608" i="1" s="1"/>
  <c r="AG13608" i="1" s="1"/>
  <c r="AH13608" i="1" s="1"/>
  <c r="AL13606" i="1"/>
  <c r="AJ13606" i="1"/>
  <c r="AH13606" i="1"/>
  <c r="P13606" i="1"/>
  <c r="AL13604" i="1"/>
  <c r="AJ13604" i="1"/>
  <c r="AH13604" i="1"/>
  <c r="P13604" i="1"/>
  <c r="N13601" i="1"/>
  <c r="P13601" i="1" s="1"/>
  <c r="N13599" i="1"/>
  <c r="P13599" i="1" s="1"/>
  <c r="AG13599" i="1" s="1"/>
  <c r="AH13599" i="1" s="1"/>
  <c r="AJ13599" i="1" s="1"/>
  <c r="AL13599" i="1" s="1"/>
  <c r="N13598" i="1"/>
  <c r="P13598" i="1" s="1"/>
  <c r="AG13598" i="1" s="1"/>
  <c r="AH13598" i="1" s="1"/>
  <c r="AJ13598" i="1" s="1"/>
  <c r="AL13598" i="1" s="1"/>
  <c r="N13597" i="1"/>
  <c r="P13597" i="1" s="1"/>
  <c r="AG13597" i="1" s="1"/>
  <c r="AH13597" i="1" s="1"/>
  <c r="AJ13597" i="1" s="1"/>
  <c r="AL13597" i="1" s="1"/>
  <c r="N13596" i="1"/>
  <c r="P13596" i="1" s="1"/>
  <c r="AL13593" i="1"/>
  <c r="AJ13593" i="1"/>
  <c r="AH13593" i="1"/>
  <c r="P13593" i="1"/>
  <c r="N13590" i="1"/>
  <c r="P13590" i="1" s="1"/>
  <c r="AG13590" i="1" s="1"/>
  <c r="AH13590" i="1" s="1"/>
  <c r="AJ13590" i="1" s="1"/>
  <c r="AL13590" i="1" s="1"/>
  <c r="N13589" i="1"/>
  <c r="P13589" i="1" s="1"/>
  <c r="N13587" i="1"/>
  <c r="P13587" i="1" s="1"/>
  <c r="AG13587" i="1" s="1"/>
  <c r="AH13587" i="1" s="1"/>
  <c r="AJ13587" i="1" s="1"/>
  <c r="AL13587" i="1" s="1"/>
  <c r="N13586" i="1"/>
  <c r="P13586" i="1" s="1"/>
  <c r="N13584" i="1"/>
  <c r="P13584" i="1" s="1"/>
  <c r="N13582" i="1"/>
  <c r="P13582" i="1" s="1"/>
  <c r="N13580" i="1"/>
  <c r="P13580" i="1" s="1"/>
  <c r="N13577" i="1"/>
  <c r="P13577" i="1" s="1"/>
  <c r="AG13577" i="1" s="1"/>
  <c r="AH13577" i="1" s="1"/>
  <c r="AJ13577" i="1" s="1"/>
  <c r="AL13577" i="1" s="1"/>
  <c r="N13576" i="1"/>
  <c r="P13576" i="1" s="1"/>
  <c r="N13574" i="1"/>
  <c r="P13574" i="1" s="1"/>
  <c r="AL13573" i="1"/>
  <c r="AJ13573" i="1"/>
  <c r="AH13573" i="1"/>
  <c r="P13573" i="1"/>
  <c r="AL13571" i="1"/>
  <c r="AJ13571" i="1"/>
  <c r="AH13571" i="1"/>
  <c r="P13571" i="1"/>
  <c r="AL13568" i="1"/>
  <c r="AJ13568" i="1"/>
  <c r="AH13568" i="1"/>
  <c r="P13568" i="1"/>
  <c r="N13565" i="1"/>
  <c r="P13565" i="1" s="1"/>
  <c r="AC13563" i="1"/>
  <c r="AF13563" i="1" s="1"/>
  <c r="AG13563" i="1" s="1"/>
  <c r="AH13563" i="1" s="1"/>
  <c r="AJ13563" i="1" s="1"/>
  <c r="AL13563" i="1" s="1"/>
  <c r="AC13561" i="1"/>
  <c r="AF13561" i="1" s="1"/>
  <c r="AG13561" i="1" s="1"/>
  <c r="AH13561" i="1" s="1"/>
  <c r="AJ13561" i="1" s="1"/>
  <c r="AL13561" i="1" s="1"/>
  <c r="N13560" i="1"/>
  <c r="P13560" i="1" s="1"/>
  <c r="N13558" i="1"/>
  <c r="P13558" i="1" s="1"/>
  <c r="N13556" i="1"/>
  <c r="P13556" i="1" s="1"/>
  <c r="AC13554" i="1"/>
  <c r="AF13554" i="1" s="1"/>
  <c r="AG13554" i="1" s="1"/>
  <c r="AH13554" i="1" s="1"/>
  <c r="AJ13554" i="1" s="1"/>
  <c r="AL13554" i="1" s="1"/>
  <c r="AC13552" i="1"/>
  <c r="AF13552" i="1" s="1"/>
  <c r="AG13552" i="1" s="1"/>
  <c r="AH13552" i="1" s="1"/>
  <c r="AJ13552" i="1" s="1"/>
  <c r="AL13552" i="1" s="1"/>
  <c r="AC13550" i="1"/>
  <c r="AF13550" i="1" s="1"/>
  <c r="AG13550" i="1" s="1"/>
  <c r="AH13550" i="1" s="1"/>
  <c r="AJ13550" i="1" s="1"/>
  <c r="AL13550" i="1" s="1"/>
  <c r="N13549" i="1"/>
  <c r="P13549" i="1" s="1"/>
  <c r="AG13549" i="1" s="1"/>
  <c r="AH13549" i="1" s="1"/>
  <c r="AJ13549" i="1" s="1"/>
  <c r="AL13549" i="1" s="1"/>
  <c r="N13548" i="1"/>
  <c r="P13548" i="1" s="1"/>
  <c r="AG13548" i="1" s="1"/>
  <c r="AH13548" i="1" s="1"/>
  <c r="AJ13548" i="1" s="1"/>
  <c r="AL13548" i="1" s="1"/>
  <c r="N13547" i="1"/>
  <c r="P13547" i="1" s="1"/>
  <c r="AG13547" i="1" s="1"/>
  <c r="AH13547" i="1" s="1"/>
  <c r="AJ13547" i="1" s="1"/>
  <c r="AL13547" i="1" s="1"/>
  <c r="N13546" i="1"/>
  <c r="P13546" i="1" s="1"/>
  <c r="AG13546" i="1" s="1"/>
  <c r="AH13546" i="1" s="1"/>
  <c r="AJ13546" i="1" s="1"/>
  <c r="AL13546" i="1" s="1"/>
  <c r="N13545" i="1"/>
  <c r="P13545" i="1" s="1"/>
  <c r="AG13545" i="1" s="1"/>
  <c r="AH13545" i="1" s="1"/>
  <c r="AJ13545" i="1" s="1"/>
  <c r="AL13545" i="1" s="1"/>
  <c r="N13544" i="1"/>
  <c r="P13544" i="1" s="1"/>
  <c r="AG13544" i="1" s="1"/>
  <c r="AH13544" i="1" s="1"/>
  <c r="AJ13544" i="1" s="1"/>
  <c r="AL13544" i="1" s="1"/>
  <c r="N13543" i="1"/>
  <c r="P13543" i="1" s="1"/>
  <c r="AG13543" i="1" s="1"/>
  <c r="AH13543" i="1" s="1"/>
  <c r="AJ13543" i="1" s="1"/>
  <c r="AL13543" i="1" s="1"/>
  <c r="N13542" i="1"/>
  <c r="P13542" i="1" s="1"/>
  <c r="AC13540" i="1"/>
  <c r="AF13540" i="1" s="1"/>
  <c r="AG13540" i="1" s="1"/>
  <c r="AH13540" i="1" s="1"/>
  <c r="AJ13540" i="1" s="1"/>
  <c r="AL13540" i="1" s="1"/>
  <c r="N13539" i="1"/>
  <c r="P13539" i="1" s="1"/>
  <c r="AL13538" i="1"/>
  <c r="AJ13538" i="1"/>
  <c r="AH13538" i="1"/>
  <c r="P13538" i="1"/>
  <c r="N13535" i="1"/>
  <c r="P13535" i="1" s="1"/>
  <c r="N13533" i="1"/>
  <c r="P13533" i="1" s="1"/>
  <c r="N13531" i="1"/>
  <c r="P13531" i="1" s="1"/>
  <c r="AG13531" i="1" s="1"/>
  <c r="AH13531" i="1" s="1"/>
  <c r="AJ13531" i="1" s="1"/>
  <c r="AL13531" i="1" s="1"/>
  <c r="N13530" i="1"/>
  <c r="P13530" i="1" s="1"/>
  <c r="N13528" i="1"/>
  <c r="P13528" i="1" s="1"/>
  <c r="AL13527" i="1"/>
  <c r="AJ13527" i="1"/>
  <c r="AH13527" i="1"/>
  <c r="P13527" i="1"/>
  <c r="AL13524" i="1"/>
  <c r="AJ13524" i="1"/>
  <c r="AH13524" i="1"/>
  <c r="P13524" i="1"/>
  <c r="N13521" i="1"/>
  <c r="P13521" i="1" s="1"/>
  <c r="AG13521" i="1" s="1"/>
  <c r="AH13521" i="1" s="1"/>
  <c r="AJ13521" i="1" s="1"/>
  <c r="AL13521" i="1" s="1"/>
  <c r="N13520" i="1"/>
  <c r="P13520" i="1" s="1"/>
  <c r="AG13520" i="1" s="1"/>
  <c r="AH13520" i="1" s="1"/>
  <c r="AJ13520" i="1" s="1"/>
  <c r="AL13520" i="1" s="1"/>
  <c r="N13519" i="1"/>
  <c r="P13519" i="1" s="1"/>
  <c r="AC13517" i="1"/>
  <c r="AF13517" i="1" s="1"/>
  <c r="AG13517" i="1" s="1"/>
  <c r="AH13517" i="1" s="1"/>
  <c r="AJ13517" i="1" s="1"/>
  <c r="AL13517" i="1" s="1"/>
  <c r="N13516" i="1"/>
  <c r="P13516" i="1" s="1"/>
  <c r="AG13516" i="1" s="1"/>
  <c r="AH13516" i="1" s="1"/>
  <c r="AJ13516" i="1" s="1"/>
  <c r="AL13516" i="1" s="1"/>
  <c r="N13515" i="1"/>
  <c r="P13515" i="1" s="1"/>
  <c r="N13513" i="1"/>
  <c r="P13513" i="1" s="1"/>
  <c r="AL13512" i="1"/>
  <c r="AJ13512" i="1"/>
  <c r="AH13512" i="1"/>
  <c r="P13512" i="1"/>
  <c r="N13505" i="1"/>
  <c r="P13505" i="1" s="1"/>
  <c r="AG13505" i="1" s="1"/>
  <c r="AH13505" i="1" s="1"/>
  <c r="AJ13505" i="1" s="1"/>
  <c r="AL13505" i="1" s="1"/>
  <c r="N13504" i="1"/>
  <c r="P13504" i="1" s="1"/>
  <c r="N13502" i="1"/>
  <c r="P13502" i="1" s="1"/>
  <c r="N13500" i="1"/>
  <c r="P13500" i="1" s="1"/>
  <c r="N13498" i="1"/>
  <c r="P13498" i="1" s="1"/>
  <c r="N13496" i="1"/>
  <c r="P13496" i="1" s="1"/>
  <c r="N13494" i="1"/>
  <c r="P13494" i="1" s="1"/>
  <c r="AG13494" i="1" s="1"/>
  <c r="AH13494" i="1" s="1"/>
  <c r="AJ13494" i="1" s="1"/>
  <c r="AL13494" i="1" s="1"/>
  <c r="AG13493" i="1"/>
  <c r="AH13493" i="1" s="1"/>
  <c r="AH13495" i="1" s="1"/>
  <c r="N13493" i="1"/>
  <c r="P13493" i="1" s="1"/>
  <c r="AL13492" i="1"/>
  <c r="AJ13492" i="1"/>
  <c r="AH13492" i="1"/>
  <c r="P13492" i="1"/>
  <c r="AL13490" i="1"/>
  <c r="AJ13490" i="1"/>
  <c r="AH13490" i="1"/>
  <c r="P13490" i="1"/>
  <c r="N13487" i="1"/>
  <c r="P13487" i="1" s="1"/>
  <c r="AG13487" i="1" s="1"/>
  <c r="AH13487" i="1" s="1"/>
  <c r="AJ13487" i="1" s="1"/>
  <c r="AL13487" i="1" s="1"/>
  <c r="AG13486" i="1"/>
  <c r="AH13486" i="1" s="1"/>
  <c r="AJ13486" i="1" s="1"/>
  <c r="N13486" i="1"/>
  <c r="P13486" i="1" s="1"/>
  <c r="P13488" i="1" s="1"/>
  <c r="N13484" i="1"/>
  <c r="P13484" i="1" s="1"/>
  <c r="AG13484" i="1" s="1"/>
  <c r="AH13484" i="1" s="1"/>
  <c r="AJ13484" i="1" s="1"/>
  <c r="AL13484" i="1" s="1"/>
  <c r="AG13483" i="1"/>
  <c r="AH13483" i="1" s="1"/>
  <c r="AJ13483" i="1" s="1"/>
  <c r="AL13483" i="1" s="1"/>
  <c r="N13483" i="1"/>
  <c r="P13483" i="1" s="1"/>
  <c r="N13481" i="1"/>
  <c r="P13481" i="1" s="1"/>
  <c r="P13485" i="1" s="1"/>
  <c r="AL13480" i="1"/>
  <c r="AJ13480" i="1"/>
  <c r="AH13480" i="1"/>
  <c r="P13480" i="1"/>
  <c r="AG13477" i="1"/>
  <c r="AH13477" i="1" s="1"/>
  <c r="AJ13477" i="1" s="1"/>
  <c r="AL13477" i="1" s="1"/>
  <c r="AC13477" i="1"/>
  <c r="AF13477" i="1" s="1"/>
  <c r="N13476" i="1"/>
  <c r="P13476" i="1" s="1"/>
  <c r="P13478" i="1" s="1"/>
  <c r="AC13474" i="1"/>
  <c r="AF13474" i="1" s="1"/>
  <c r="AC13473" i="1"/>
  <c r="AF13473" i="1" s="1"/>
  <c r="AG13474" i="1" s="1"/>
  <c r="AH13474" i="1" s="1"/>
  <c r="AJ13474" i="1" s="1"/>
  <c r="AL13474" i="1" s="1"/>
  <c r="N13473" i="1"/>
  <c r="P13473" i="1" s="1"/>
  <c r="N13472" i="1"/>
  <c r="P13472" i="1" s="1"/>
  <c r="AL13471" i="1"/>
  <c r="AJ13471" i="1"/>
  <c r="AH13471" i="1"/>
  <c r="P13471" i="1"/>
  <c r="AL13469" i="1"/>
  <c r="AJ13469" i="1"/>
  <c r="AH13469" i="1"/>
  <c r="P13469" i="1"/>
  <c r="N13466" i="1"/>
  <c r="P13466" i="1" s="1"/>
  <c r="AG13466" i="1" s="1"/>
  <c r="AH13466" i="1" s="1"/>
  <c r="AJ13466" i="1" s="1"/>
  <c r="AL13466" i="1" s="1"/>
  <c r="N13465" i="1"/>
  <c r="P13465" i="1" s="1"/>
  <c r="AG13465" i="1" s="1"/>
  <c r="AH13465" i="1" s="1"/>
  <c r="AJ13465" i="1" s="1"/>
  <c r="AL13465" i="1" s="1"/>
  <c r="AC13464" i="1"/>
  <c r="AF13464" i="1" s="1"/>
  <c r="N13464" i="1"/>
  <c r="P13464" i="1" s="1"/>
  <c r="N13463" i="1"/>
  <c r="P13463" i="1" s="1"/>
  <c r="AG13463" i="1" s="1"/>
  <c r="AH13463" i="1" s="1"/>
  <c r="AJ13463" i="1" s="1"/>
  <c r="AL13463" i="1" s="1"/>
  <c r="N13462" i="1"/>
  <c r="P13462" i="1" s="1"/>
  <c r="N13460" i="1"/>
  <c r="P13460" i="1" s="1"/>
  <c r="AG13460" i="1" s="1"/>
  <c r="AH13460" i="1" s="1"/>
  <c r="AJ13460" i="1" s="1"/>
  <c r="AL13460" i="1" s="1"/>
  <c r="N13459" i="1"/>
  <c r="P13459" i="1" s="1"/>
  <c r="AG13459" i="1" s="1"/>
  <c r="AH13459" i="1" s="1"/>
  <c r="AJ13459" i="1" s="1"/>
  <c r="AL13459" i="1" s="1"/>
  <c r="N13458" i="1"/>
  <c r="P13458" i="1" s="1"/>
  <c r="AC13456" i="1"/>
  <c r="AF13456" i="1" s="1"/>
  <c r="AG13456" i="1" s="1"/>
  <c r="AH13456" i="1" s="1"/>
  <c r="AJ13456" i="1" s="1"/>
  <c r="AL13456" i="1" s="1"/>
  <c r="N13455" i="1"/>
  <c r="P13455" i="1" s="1"/>
  <c r="AG13455" i="1" s="1"/>
  <c r="AH13455" i="1" s="1"/>
  <c r="AJ13455" i="1" s="1"/>
  <c r="AL13455" i="1" s="1"/>
  <c r="N13454" i="1"/>
  <c r="P13454" i="1" s="1"/>
  <c r="N13452" i="1"/>
  <c r="P13452" i="1" s="1"/>
  <c r="N13450" i="1"/>
  <c r="P13450" i="1" s="1"/>
  <c r="AL13449" i="1"/>
  <c r="AJ13449" i="1"/>
  <c r="AH13449" i="1"/>
  <c r="P13449" i="1"/>
  <c r="N13446" i="1"/>
  <c r="P13446" i="1" s="1"/>
  <c r="AG13446" i="1" s="1"/>
  <c r="AH13446" i="1" s="1"/>
  <c r="AJ13446" i="1" s="1"/>
  <c r="AL13446" i="1" s="1"/>
  <c r="N13445" i="1"/>
  <c r="P13445" i="1" s="1"/>
  <c r="AL13444" i="1"/>
  <c r="AJ13444" i="1"/>
  <c r="AH13444" i="1"/>
  <c r="P13444" i="1"/>
  <c r="AL13442" i="1"/>
  <c r="AJ13442" i="1"/>
  <c r="AH13442" i="1"/>
  <c r="P13442" i="1"/>
  <c r="N13440" i="1"/>
  <c r="AC13439" i="1"/>
  <c r="AF13439" i="1" s="1"/>
  <c r="N13439" i="1"/>
  <c r="P13439" i="1" s="1"/>
  <c r="P13440" i="1" s="1"/>
  <c r="AG13440" i="1" s="1"/>
  <c r="AL13438" i="1"/>
  <c r="AJ13438" i="1"/>
  <c r="AH13438" i="1"/>
  <c r="P13438" i="1"/>
  <c r="N13435" i="1"/>
  <c r="P13435" i="1" s="1"/>
  <c r="N13433" i="1"/>
  <c r="P13433" i="1" s="1"/>
  <c r="N13431" i="1"/>
  <c r="P13431" i="1" s="1"/>
  <c r="AL13430" i="1"/>
  <c r="AJ13430" i="1"/>
  <c r="AH13430" i="1"/>
  <c r="P13430" i="1"/>
  <c r="AL13428" i="1"/>
  <c r="AJ13428" i="1"/>
  <c r="AH13428" i="1"/>
  <c r="P13428" i="1"/>
  <c r="N13425" i="1"/>
  <c r="P13425" i="1" s="1"/>
  <c r="N13422" i="1"/>
  <c r="P13422" i="1" s="1"/>
  <c r="AC13420" i="1"/>
  <c r="AF13420" i="1" s="1"/>
  <c r="AG13420" i="1" s="1"/>
  <c r="AH13420" i="1" s="1"/>
  <c r="AJ13420" i="1" s="1"/>
  <c r="AL13420" i="1" s="1"/>
  <c r="AC13419" i="1"/>
  <c r="AF13419" i="1" s="1"/>
  <c r="N13418" i="1"/>
  <c r="P13418" i="1" s="1"/>
  <c r="AG13418" i="1" s="1"/>
  <c r="AH13418" i="1" s="1"/>
  <c r="AJ13418" i="1" s="1"/>
  <c r="AL13418" i="1" s="1"/>
  <c r="N13417" i="1"/>
  <c r="P13417" i="1" s="1"/>
  <c r="AG13417" i="1" s="1"/>
  <c r="AH13417" i="1" s="1"/>
  <c r="AJ13417" i="1" s="1"/>
  <c r="AL13417" i="1" s="1"/>
  <c r="N13416" i="1"/>
  <c r="P13416" i="1" s="1"/>
  <c r="AG13416" i="1" s="1"/>
  <c r="AH13416" i="1" s="1"/>
  <c r="AJ13416" i="1" s="1"/>
  <c r="AL13416" i="1" s="1"/>
  <c r="N13415" i="1"/>
  <c r="P13415" i="1" s="1"/>
  <c r="N13411" i="1"/>
  <c r="P13411" i="1" s="1"/>
  <c r="N13408" i="1"/>
  <c r="P13408" i="1" s="1"/>
  <c r="AL13407" i="1"/>
  <c r="AJ13407" i="1"/>
  <c r="AH13407" i="1"/>
  <c r="P13407" i="1"/>
  <c r="N13404" i="1"/>
  <c r="P13404" i="1" s="1"/>
  <c r="AC13402" i="1"/>
  <c r="AF13402" i="1" s="1"/>
  <c r="AG13402" i="1" s="1"/>
  <c r="AH13402" i="1" s="1"/>
  <c r="AJ13402" i="1" s="1"/>
  <c r="AL13402" i="1" s="1"/>
  <c r="N13401" i="1"/>
  <c r="P13401" i="1" s="1"/>
  <c r="AG13401" i="1" s="1"/>
  <c r="AH13401" i="1" s="1"/>
  <c r="AJ13401" i="1" s="1"/>
  <c r="AL13401" i="1" s="1"/>
  <c r="N13400" i="1"/>
  <c r="P13400" i="1" s="1"/>
  <c r="AG13400" i="1" s="1"/>
  <c r="AH13400" i="1" s="1"/>
  <c r="AJ13400" i="1" s="1"/>
  <c r="AL13400" i="1" s="1"/>
  <c r="N13399" i="1"/>
  <c r="P13399" i="1" s="1"/>
  <c r="N13397" i="1"/>
  <c r="P13397" i="1" s="1"/>
  <c r="AL13396" i="1"/>
  <c r="AJ13396" i="1"/>
  <c r="AH13396" i="1"/>
  <c r="P13396" i="1"/>
  <c r="AC13393" i="1"/>
  <c r="AF13393" i="1" s="1"/>
  <c r="AG13393" i="1" s="1"/>
  <c r="AH13393" i="1" s="1"/>
  <c r="AJ13393" i="1" s="1"/>
  <c r="AL13393" i="1" s="1"/>
  <c r="N13392" i="1"/>
  <c r="P13392" i="1" s="1"/>
  <c r="N13390" i="1"/>
  <c r="P13390" i="1" s="1"/>
  <c r="N13388" i="1"/>
  <c r="P13388" i="1" s="1"/>
  <c r="P13387" i="1"/>
  <c r="AC13386" i="1"/>
  <c r="AF13386" i="1" s="1"/>
  <c r="AG13386" i="1" s="1"/>
  <c r="AH13386" i="1" s="1"/>
  <c r="N13383" i="1"/>
  <c r="P13383" i="1" s="1"/>
  <c r="N13381" i="1"/>
  <c r="P13381" i="1" s="1"/>
  <c r="N13379" i="1"/>
  <c r="P13379" i="1" s="1"/>
  <c r="N13376" i="1"/>
  <c r="P13376" i="1" s="1"/>
  <c r="N13374" i="1"/>
  <c r="P13374" i="1" s="1"/>
  <c r="AG13374" i="1" s="1"/>
  <c r="AH13374" i="1" s="1"/>
  <c r="AJ13374" i="1" s="1"/>
  <c r="AL13374" i="1" s="1"/>
  <c r="N13373" i="1"/>
  <c r="P13373" i="1" s="1"/>
  <c r="N13371" i="1"/>
  <c r="P13371" i="1" s="1"/>
  <c r="AL13370" i="1"/>
  <c r="AJ13370" i="1"/>
  <c r="AH13370" i="1"/>
  <c r="P13370" i="1"/>
  <c r="AL13368" i="1"/>
  <c r="AJ13368" i="1"/>
  <c r="AH13368" i="1"/>
  <c r="P13368" i="1"/>
  <c r="N13362" i="1"/>
  <c r="P13362" i="1" s="1"/>
  <c r="AG13362" i="1" s="1"/>
  <c r="AH13362" i="1" s="1"/>
  <c r="AJ13362" i="1" s="1"/>
  <c r="AL13362" i="1" s="1"/>
  <c r="N13361" i="1"/>
  <c r="P13361" i="1" s="1"/>
  <c r="AG13361" i="1" s="1"/>
  <c r="AH13361" i="1" s="1"/>
  <c r="AJ13361" i="1" s="1"/>
  <c r="AL13361" i="1" s="1"/>
  <c r="AC13360" i="1"/>
  <c r="AF13360" i="1" s="1"/>
  <c r="N13360" i="1"/>
  <c r="P13360" i="1" s="1"/>
  <c r="N13359" i="1"/>
  <c r="P13359" i="1" s="1"/>
  <c r="N13356" i="1"/>
  <c r="P13356" i="1" s="1"/>
  <c r="AG13356" i="1" s="1"/>
  <c r="AH13356" i="1" s="1"/>
  <c r="AJ13356" i="1" s="1"/>
  <c r="AL13356" i="1" s="1"/>
  <c r="N13354" i="1"/>
  <c r="P13354" i="1" s="1"/>
  <c r="N13352" i="1"/>
  <c r="P13352" i="1" s="1"/>
  <c r="AL13351" i="1"/>
  <c r="AJ13351" i="1"/>
  <c r="AH13351" i="1"/>
  <c r="P13351" i="1"/>
  <c r="AL13349" i="1"/>
  <c r="AJ13349" i="1"/>
  <c r="AH13349" i="1"/>
  <c r="P13349" i="1"/>
  <c r="N13346" i="1"/>
  <c r="P13346" i="1" s="1"/>
  <c r="N13344" i="1"/>
  <c r="P13344" i="1" s="1"/>
  <c r="N13341" i="1"/>
  <c r="P13341" i="1" s="1"/>
  <c r="N13337" i="1"/>
  <c r="P13337" i="1" s="1"/>
  <c r="AG13337" i="1" s="1"/>
  <c r="AH13337" i="1" s="1"/>
  <c r="AJ13337" i="1" s="1"/>
  <c r="AL13337" i="1" s="1"/>
  <c r="N13336" i="1"/>
  <c r="P13336" i="1" s="1"/>
  <c r="AL13335" i="1"/>
  <c r="AJ13335" i="1"/>
  <c r="AH13335" i="1"/>
  <c r="P13335" i="1"/>
  <c r="N13331" i="1"/>
  <c r="P13331" i="1" s="1"/>
  <c r="N13329" i="1"/>
  <c r="P13329" i="1" s="1"/>
  <c r="AL13328" i="1"/>
  <c r="AJ13328" i="1"/>
  <c r="AH13328" i="1"/>
  <c r="P13328" i="1"/>
  <c r="N13325" i="1"/>
  <c r="P13325" i="1" s="1"/>
  <c r="AL13324" i="1"/>
  <c r="AJ13324" i="1"/>
  <c r="AH13324" i="1"/>
  <c r="P13324" i="1"/>
  <c r="N13321" i="1"/>
  <c r="P13321" i="1" s="1"/>
  <c r="AL13320" i="1"/>
  <c r="AJ13320" i="1"/>
  <c r="AH13320" i="1"/>
  <c r="P13320" i="1"/>
  <c r="AL13317" i="1"/>
  <c r="AJ13317" i="1"/>
  <c r="AH13317" i="1"/>
  <c r="P13317" i="1"/>
  <c r="AL13314" i="1"/>
  <c r="AJ13314" i="1"/>
  <c r="AH13314" i="1"/>
  <c r="P13314" i="1"/>
  <c r="N13311" i="1"/>
  <c r="P13311" i="1" s="1"/>
  <c r="N13309" i="1"/>
  <c r="P13309" i="1" s="1"/>
  <c r="N13307" i="1"/>
  <c r="P13307" i="1" s="1"/>
  <c r="AL13306" i="1"/>
  <c r="AJ13306" i="1"/>
  <c r="AH13306" i="1"/>
  <c r="P13306" i="1"/>
  <c r="AL13304" i="1"/>
  <c r="AJ13304" i="1"/>
  <c r="AH13304" i="1"/>
  <c r="P13304" i="1"/>
  <c r="AL13302" i="1"/>
  <c r="AJ13302" i="1"/>
  <c r="AH13302" i="1"/>
  <c r="P13302" i="1"/>
  <c r="N13299" i="1"/>
  <c r="P13299" i="1" s="1"/>
  <c r="N13297" i="1"/>
  <c r="P13297" i="1" s="1"/>
  <c r="AG13297" i="1" s="1"/>
  <c r="AH13297" i="1" s="1"/>
  <c r="AJ13297" i="1" s="1"/>
  <c r="AL13297" i="1" s="1"/>
  <c r="N13296" i="1"/>
  <c r="P13296" i="1" s="1"/>
  <c r="AG13296" i="1" s="1"/>
  <c r="AH13296" i="1" s="1"/>
  <c r="AJ13296" i="1" s="1"/>
  <c r="AL13296" i="1" s="1"/>
  <c r="N13294" i="1"/>
  <c r="P13294" i="1" s="1"/>
  <c r="AL13293" i="1"/>
  <c r="AJ13293" i="1"/>
  <c r="AH13293" i="1"/>
  <c r="P13293" i="1"/>
  <c r="AC13290" i="1"/>
  <c r="AF13290" i="1" s="1"/>
  <c r="AG13290" i="1" s="1"/>
  <c r="AH13290" i="1" s="1"/>
  <c r="AJ13290" i="1" s="1"/>
  <c r="AL13290" i="1" s="1"/>
  <c r="N13289" i="1"/>
  <c r="P13289" i="1" s="1"/>
  <c r="AG13289" i="1" s="1"/>
  <c r="AH13289" i="1" s="1"/>
  <c r="AJ13289" i="1" s="1"/>
  <c r="AL13289" i="1" s="1"/>
  <c r="N13288" i="1"/>
  <c r="P13288" i="1" s="1"/>
  <c r="AG13288" i="1" s="1"/>
  <c r="AH13288" i="1" s="1"/>
  <c r="AJ13288" i="1" s="1"/>
  <c r="AL13288" i="1" s="1"/>
  <c r="N13287" i="1"/>
  <c r="P13287" i="1" s="1"/>
  <c r="N13285" i="1"/>
  <c r="P13285" i="1" s="1"/>
  <c r="N13283" i="1"/>
  <c r="P13283" i="1" s="1"/>
  <c r="AG13283" i="1" s="1"/>
  <c r="AH13283" i="1" s="1"/>
  <c r="AJ13283" i="1" s="1"/>
  <c r="AL13283" i="1" s="1"/>
  <c r="N13282" i="1"/>
  <c r="P13282" i="1" s="1"/>
  <c r="AG13282" i="1" s="1"/>
  <c r="AH13282" i="1" s="1"/>
  <c r="AJ13282" i="1" s="1"/>
  <c r="AL13282" i="1" s="1"/>
  <c r="N13281" i="1"/>
  <c r="P13281" i="1" s="1"/>
  <c r="AC13279" i="1"/>
  <c r="AF13279" i="1" s="1"/>
  <c r="N13279" i="1"/>
  <c r="P13279" i="1" s="1"/>
  <c r="N13278" i="1"/>
  <c r="P13278" i="1" s="1"/>
  <c r="N13276" i="1"/>
  <c r="P13276" i="1" s="1"/>
  <c r="AL13275" i="1"/>
  <c r="AJ13275" i="1"/>
  <c r="AH13275" i="1"/>
  <c r="P13275" i="1"/>
  <c r="N13272" i="1"/>
  <c r="P13272" i="1" s="1"/>
  <c r="AG13272" i="1" s="1"/>
  <c r="AH13272" i="1" s="1"/>
  <c r="AJ13272" i="1" s="1"/>
  <c r="AL13272" i="1" s="1"/>
  <c r="N13271" i="1"/>
  <c r="P13271" i="1" s="1"/>
  <c r="AG13271" i="1" s="1"/>
  <c r="AH13271" i="1" s="1"/>
  <c r="AJ13271" i="1" s="1"/>
  <c r="AL13271" i="1" s="1"/>
  <c r="N13270" i="1"/>
  <c r="P13270" i="1" s="1"/>
  <c r="AG13270" i="1" s="1"/>
  <c r="AH13270" i="1" s="1"/>
  <c r="AJ13270" i="1" s="1"/>
  <c r="AL13270" i="1" s="1"/>
  <c r="N13269" i="1"/>
  <c r="P13269" i="1" s="1"/>
  <c r="AL13268" i="1"/>
  <c r="AJ13268" i="1"/>
  <c r="AH13268" i="1"/>
  <c r="P13268" i="1"/>
  <c r="AL13266" i="1"/>
  <c r="AJ13266" i="1"/>
  <c r="AH13266" i="1"/>
  <c r="P13266" i="1"/>
  <c r="N13263" i="1"/>
  <c r="P13263" i="1" s="1"/>
  <c r="N13260" i="1"/>
  <c r="P13260" i="1" s="1"/>
  <c r="AC13258" i="1"/>
  <c r="AF13258" i="1" s="1"/>
  <c r="AG13258" i="1" s="1"/>
  <c r="AH13258" i="1" s="1"/>
  <c r="AJ13258" i="1" s="1"/>
  <c r="AL13258" i="1" s="1"/>
  <c r="N13257" i="1"/>
  <c r="P13257" i="1" s="1"/>
  <c r="AG13257" i="1" s="1"/>
  <c r="AH13257" i="1" s="1"/>
  <c r="AJ13257" i="1" s="1"/>
  <c r="AL13257" i="1" s="1"/>
  <c r="N13256" i="1"/>
  <c r="P13256" i="1" s="1"/>
  <c r="N13254" i="1"/>
  <c r="P13254" i="1" s="1"/>
  <c r="N13252" i="1"/>
  <c r="P13252" i="1" s="1"/>
  <c r="AG13252" i="1" s="1"/>
  <c r="AH13252" i="1" s="1"/>
  <c r="AJ13252" i="1" s="1"/>
  <c r="AL13252" i="1" s="1"/>
  <c r="N13251" i="1"/>
  <c r="P13251" i="1" s="1"/>
  <c r="AG13251" i="1" s="1"/>
  <c r="AH13251" i="1" s="1"/>
  <c r="AJ13251" i="1" s="1"/>
  <c r="AL13251" i="1" s="1"/>
  <c r="AC13250" i="1"/>
  <c r="AF13250" i="1" s="1"/>
  <c r="N13250" i="1"/>
  <c r="P13250" i="1" s="1"/>
  <c r="P13253" i="1" s="1"/>
  <c r="AL13249" i="1"/>
  <c r="AJ13249" i="1"/>
  <c r="AH13249" i="1"/>
  <c r="P13249" i="1"/>
  <c r="P13247" i="1"/>
  <c r="AC13246" i="1"/>
  <c r="AF13246" i="1" s="1"/>
  <c r="AG13246" i="1" s="1"/>
  <c r="AH13246" i="1" s="1"/>
  <c r="AL13243" i="1"/>
  <c r="AJ13243" i="1"/>
  <c r="AH13243" i="1"/>
  <c r="P13243" i="1"/>
  <c r="N13240" i="1"/>
  <c r="P13240" i="1" s="1"/>
  <c r="N13238" i="1"/>
  <c r="P13238" i="1" s="1"/>
  <c r="N13236" i="1"/>
  <c r="P13236" i="1" s="1"/>
  <c r="N13234" i="1"/>
  <c r="P13234" i="1" s="1"/>
  <c r="AL13232" i="1"/>
  <c r="AJ13232" i="1"/>
  <c r="AH13232" i="1"/>
  <c r="P13232" i="1"/>
  <c r="AL13229" i="1"/>
  <c r="AJ13229" i="1"/>
  <c r="AH13229" i="1"/>
  <c r="P13229" i="1"/>
  <c r="N13226" i="1"/>
  <c r="P13226" i="1" s="1"/>
  <c r="AG13226" i="1" s="1"/>
  <c r="AH13226" i="1" s="1"/>
  <c r="AJ13226" i="1" s="1"/>
  <c r="AL13226" i="1" s="1"/>
  <c r="N13225" i="1"/>
  <c r="P13225" i="1" s="1"/>
  <c r="N13223" i="1"/>
  <c r="P13223" i="1" s="1"/>
  <c r="N13221" i="1"/>
  <c r="P13221" i="1" s="1"/>
  <c r="AL13220" i="1"/>
  <c r="AJ13220" i="1"/>
  <c r="AH13220" i="1"/>
  <c r="P13220" i="1"/>
  <c r="N13217" i="1"/>
  <c r="P13217" i="1" s="1"/>
  <c r="N13215" i="1"/>
  <c r="P13215" i="1" s="1"/>
  <c r="AG13215" i="1" s="1"/>
  <c r="AH13215" i="1" s="1"/>
  <c r="AJ13215" i="1" s="1"/>
  <c r="AL13215" i="1" s="1"/>
  <c r="N13214" i="1"/>
  <c r="P13214" i="1" s="1"/>
  <c r="N13212" i="1"/>
  <c r="P13212" i="1" s="1"/>
  <c r="N13210" i="1"/>
  <c r="P13210" i="1" s="1"/>
  <c r="N13207" i="1"/>
  <c r="P13207" i="1" s="1"/>
  <c r="AG13207" i="1" s="1"/>
  <c r="AH13207" i="1" s="1"/>
  <c r="AJ13207" i="1" s="1"/>
  <c r="AL13207" i="1" s="1"/>
  <c r="N13206" i="1"/>
  <c r="P13206" i="1" s="1"/>
  <c r="AG13206" i="1" s="1"/>
  <c r="AH13206" i="1" s="1"/>
  <c r="AJ13206" i="1" s="1"/>
  <c r="AL13206" i="1" s="1"/>
  <c r="N13205" i="1"/>
  <c r="P13205" i="1" s="1"/>
  <c r="AG13205" i="1" s="1"/>
  <c r="AH13205" i="1" s="1"/>
  <c r="AJ13205" i="1" s="1"/>
  <c r="AL13205" i="1" s="1"/>
  <c r="N13204" i="1"/>
  <c r="P13204" i="1" s="1"/>
  <c r="N13202" i="1"/>
  <c r="P13202" i="1" s="1"/>
  <c r="N13200" i="1"/>
  <c r="P13200" i="1" s="1"/>
  <c r="N13197" i="1"/>
  <c r="P13197" i="1" s="1"/>
  <c r="AL13196" i="1"/>
  <c r="AJ13196" i="1"/>
  <c r="AH13196" i="1"/>
  <c r="P13196" i="1"/>
  <c r="N13193" i="1"/>
  <c r="P13193" i="1" s="1"/>
  <c r="AL13192" i="1"/>
  <c r="AJ13192" i="1"/>
  <c r="AH13192" i="1"/>
  <c r="P13192" i="1"/>
  <c r="N13189" i="1"/>
  <c r="P13189" i="1" s="1"/>
  <c r="AG13189" i="1" s="1"/>
  <c r="AH13189" i="1" s="1"/>
  <c r="AJ13189" i="1" s="1"/>
  <c r="AL13189" i="1" s="1"/>
  <c r="N13188" i="1"/>
  <c r="P13188" i="1" s="1"/>
  <c r="N13186" i="1"/>
  <c r="P13186" i="1" s="1"/>
  <c r="N13184" i="1"/>
  <c r="P13184" i="1" s="1"/>
  <c r="AL13183" i="1"/>
  <c r="AJ13183" i="1"/>
  <c r="AH13183" i="1"/>
  <c r="P13183" i="1"/>
  <c r="AL13181" i="1"/>
  <c r="AJ13181" i="1"/>
  <c r="AH13181" i="1"/>
  <c r="P13181" i="1"/>
  <c r="AL13179" i="1"/>
  <c r="AJ13179" i="1"/>
  <c r="AH13179" i="1"/>
  <c r="P13179" i="1"/>
  <c r="AL13177" i="1"/>
  <c r="AJ13177" i="1"/>
  <c r="AH13177" i="1"/>
  <c r="P13177" i="1"/>
  <c r="N13174" i="1"/>
  <c r="P13174" i="1" s="1"/>
  <c r="N13171" i="1"/>
  <c r="P13171" i="1" s="1"/>
  <c r="AL13169" i="1"/>
  <c r="AJ13169" i="1"/>
  <c r="AH13169" i="1"/>
  <c r="P13169" i="1"/>
  <c r="N13166" i="1"/>
  <c r="P13166" i="1" s="1"/>
  <c r="AG13166" i="1" s="1"/>
  <c r="AH13166" i="1" s="1"/>
  <c r="AJ13166" i="1" s="1"/>
  <c r="AL13166" i="1" s="1"/>
  <c r="N13165" i="1"/>
  <c r="P13165" i="1" s="1"/>
  <c r="AL13163" i="1"/>
  <c r="AJ13163" i="1"/>
  <c r="AH13163" i="1"/>
  <c r="P13163" i="1"/>
  <c r="N13160" i="1"/>
  <c r="P13160" i="1" s="1"/>
  <c r="AG13160" i="1" s="1"/>
  <c r="AH13160" i="1" s="1"/>
  <c r="AJ13160" i="1" s="1"/>
  <c r="AL13160" i="1" s="1"/>
  <c r="N13159" i="1"/>
  <c r="P13159" i="1" s="1"/>
  <c r="AG13159" i="1" s="1"/>
  <c r="AH13159" i="1" s="1"/>
  <c r="AJ13159" i="1" s="1"/>
  <c r="AL13159" i="1" s="1"/>
  <c r="N13158" i="1"/>
  <c r="P13158" i="1" s="1"/>
  <c r="AG13158" i="1" s="1"/>
  <c r="AH13158" i="1" s="1"/>
  <c r="AJ13158" i="1" s="1"/>
  <c r="AL13158" i="1" s="1"/>
  <c r="AC13157" i="1"/>
  <c r="AF13157" i="1" s="1"/>
  <c r="N13157" i="1"/>
  <c r="P13157" i="1" s="1"/>
  <c r="N13156" i="1"/>
  <c r="P13156" i="1" s="1"/>
  <c r="N13154" i="1"/>
  <c r="P13154" i="1" s="1"/>
  <c r="AG13154" i="1" s="1"/>
  <c r="AH13154" i="1" s="1"/>
  <c r="AJ13154" i="1" s="1"/>
  <c r="AL13154" i="1" s="1"/>
  <c r="N13153" i="1"/>
  <c r="P13153" i="1" s="1"/>
  <c r="AL13152" i="1"/>
  <c r="AJ13152" i="1"/>
  <c r="AH13152" i="1"/>
  <c r="P13152" i="1"/>
  <c r="N13149" i="1"/>
  <c r="P13149" i="1" s="1"/>
  <c r="AG13149" i="1" s="1"/>
  <c r="AH13149" i="1" s="1"/>
  <c r="AJ13149" i="1" s="1"/>
  <c r="AL13149" i="1" s="1"/>
  <c r="N13148" i="1"/>
  <c r="P13148" i="1" s="1"/>
  <c r="AG13148" i="1" s="1"/>
  <c r="AH13148" i="1" s="1"/>
  <c r="AJ13148" i="1" s="1"/>
  <c r="AL13148" i="1" s="1"/>
  <c r="N13147" i="1"/>
  <c r="P13147" i="1" s="1"/>
  <c r="AG13147" i="1" s="1"/>
  <c r="AH13147" i="1" s="1"/>
  <c r="AJ13147" i="1" s="1"/>
  <c r="AL13147" i="1" s="1"/>
  <c r="N13146" i="1"/>
  <c r="P13146" i="1" s="1"/>
  <c r="AL13145" i="1"/>
  <c r="AJ13145" i="1"/>
  <c r="AH13145" i="1"/>
  <c r="P13145" i="1"/>
  <c r="N13141" i="1"/>
  <c r="P13141" i="1" s="1"/>
  <c r="AL13140" i="1"/>
  <c r="AJ13140" i="1"/>
  <c r="AH13140" i="1"/>
  <c r="P13140" i="1"/>
  <c r="N13137" i="1"/>
  <c r="P13137" i="1" s="1"/>
  <c r="AG13137" i="1" s="1"/>
  <c r="AH13137" i="1" s="1"/>
  <c r="AJ13137" i="1" s="1"/>
  <c r="AL13137" i="1" s="1"/>
  <c r="N13135" i="1"/>
  <c r="P13135" i="1" s="1"/>
  <c r="AL13134" i="1"/>
  <c r="AJ13134" i="1"/>
  <c r="AH13134" i="1"/>
  <c r="P13134" i="1"/>
  <c r="AL13132" i="1"/>
  <c r="AJ13132" i="1"/>
  <c r="AH13132" i="1"/>
  <c r="P13132" i="1"/>
  <c r="N13129" i="1"/>
  <c r="P13129" i="1" s="1"/>
  <c r="AL13128" i="1"/>
  <c r="AJ13128" i="1"/>
  <c r="AH13128" i="1"/>
  <c r="P13128" i="1"/>
  <c r="AL13126" i="1"/>
  <c r="AJ13126" i="1"/>
  <c r="AH13126" i="1"/>
  <c r="P13126" i="1"/>
  <c r="AL13124" i="1"/>
  <c r="AJ13124" i="1"/>
  <c r="AH13124" i="1"/>
  <c r="P13124" i="1"/>
  <c r="AC13121" i="1"/>
  <c r="AF13121" i="1" s="1"/>
  <c r="AG13121" i="1" s="1"/>
  <c r="AH13121" i="1" s="1"/>
  <c r="AJ13121" i="1" s="1"/>
  <c r="AL13121" i="1" s="1"/>
  <c r="N13120" i="1"/>
  <c r="P13120" i="1" s="1"/>
  <c r="AG13120" i="1" s="1"/>
  <c r="AH13120" i="1" s="1"/>
  <c r="AJ13120" i="1" s="1"/>
  <c r="AL13120" i="1" s="1"/>
  <c r="N13119" i="1"/>
  <c r="P13119" i="1" s="1"/>
  <c r="AG13119" i="1" s="1"/>
  <c r="AH13119" i="1" s="1"/>
  <c r="AJ13119" i="1" s="1"/>
  <c r="AL13119" i="1" s="1"/>
  <c r="N13118" i="1"/>
  <c r="P13118" i="1" s="1"/>
  <c r="N13115" i="1"/>
  <c r="P13115" i="1" s="1"/>
  <c r="AG13115" i="1" s="1"/>
  <c r="AH13115" i="1" s="1"/>
  <c r="AJ13115" i="1" s="1"/>
  <c r="AL13115" i="1" s="1"/>
  <c r="N13114" i="1"/>
  <c r="P13114" i="1" s="1"/>
  <c r="AG13114" i="1" s="1"/>
  <c r="AH13114" i="1" s="1"/>
  <c r="AJ13114" i="1" s="1"/>
  <c r="AL13114" i="1" s="1"/>
  <c r="N13113" i="1"/>
  <c r="P13113" i="1" s="1"/>
  <c r="AG13113" i="1" s="1"/>
  <c r="AH13113" i="1" s="1"/>
  <c r="AJ13113" i="1" s="1"/>
  <c r="AL13113" i="1" s="1"/>
  <c r="AC13112" i="1"/>
  <c r="AF13112" i="1" s="1"/>
  <c r="AG13112" i="1" s="1"/>
  <c r="AH13112" i="1" s="1"/>
  <c r="AJ13112" i="1" s="1"/>
  <c r="AL13112" i="1" s="1"/>
  <c r="N13112" i="1"/>
  <c r="P13112" i="1" s="1"/>
  <c r="N13111" i="1"/>
  <c r="P13111" i="1" s="1"/>
  <c r="AG13111" i="1" s="1"/>
  <c r="AH13111" i="1" s="1"/>
  <c r="AJ13111" i="1" s="1"/>
  <c r="AL13111" i="1" s="1"/>
  <c r="N13110" i="1"/>
  <c r="P13110" i="1" s="1"/>
  <c r="AG13110" i="1" s="1"/>
  <c r="AH13110" i="1" s="1"/>
  <c r="AJ13110" i="1" s="1"/>
  <c r="AL13110" i="1" s="1"/>
  <c r="N13109" i="1"/>
  <c r="P13109" i="1" s="1"/>
  <c r="AG13109" i="1" s="1"/>
  <c r="AH13109" i="1" s="1"/>
  <c r="AJ13109" i="1" s="1"/>
  <c r="AL13109" i="1" s="1"/>
  <c r="N13108" i="1"/>
  <c r="P13108" i="1" s="1"/>
  <c r="AG13108" i="1" s="1"/>
  <c r="AH13108" i="1" s="1"/>
  <c r="AJ13108" i="1" s="1"/>
  <c r="AL13108" i="1" s="1"/>
  <c r="N13106" i="1"/>
  <c r="P13106" i="1" s="1"/>
  <c r="AG13106" i="1" s="1"/>
  <c r="AH13106" i="1" s="1"/>
  <c r="AJ13106" i="1" s="1"/>
  <c r="AL13106" i="1" s="1"/>
  <c r="N13105" i="1"/>
  <c r="P13105" i="1" s="1"/>
  <c r="AG13105" i="1" s="1"/>
  <c r="AH13105" i="1" s="1"/>
  <c r="AJ13105" i="1" s="1"/>
  <c r="AL13105" i="1" s="1"/>
  <c r="N13099" i="1"/>
  <c r="P13099" i="1" s="1"/>
  <c r="AG13099" i="1" s="1"/>
  <c r="AH13099" i="1" s="1"/>
  <c r="AJ13099" i="1" s="1"/>
  <c r="AL13099" i="1" s="1"/>
  <c r="N13098" i="1"/>
  <c r="P13098" i="1" s="1"/>
  <c r="AG13098" i="1" s="1"/>
  <c r="AH13098" i="1" s="1"/>
  <c r="AJ13098" i="1" s="1"/>
  <c r="AL13098" i="1" s="1"/>
  <c r="N13097" i="1"/>
  <c r="P13097" i="1" s="1"/>
  <c r="AL13096" i="1"/>
  <c r="AJ13096" i="1"/>
  <c r="AH13096" i="1"/>
  <c r="P13096" i="1"/>
  <c r="AC13093" i="1"/>
  <c r="AF13093" i="1" s="1"/>
  <c r="N13093" i="1"/>
  <c r="P13093" i="1" s="1"/>
  <c r="P13094" i="1" s="1"/>
  <c r="N13091" i="1"/>
  <c r="P13091" i="1" s="1"/>
  <c r="AL13090" i="1"/>
  <c r="AJ13090" i="1"/>
  <c r="AH13090" i="1"/>
  <c r="P13090" i="1"/>
  <c r="AL13088" i="1"/>
  <c r="AJ13088" i="1"/>
  <c r="AH13088" i="1"/>
  <c r="P13088" i="1"/>
  <c r="N13085" i="1"/>
  <c r="P13085" i="1" s="1"/>
  <c r="AC13083" i="1"/>
  <c r="AF13083" i="1" s="1"/>
  <c r="AG13083" i="1" s="1"/>
  <c r="AH13083" i="1" s="1"/>
  <c r="AJ13083" i="1" s="1"/>
  <c r="AL13083" i="1" s="1"/>
  <c r="N13082" i="1"/>
  <c r="P13082" i="1" s="1"/>
  <c r="AG13082" i="1" s="1"/>
  <c r="AH13082" i="1" s="1"/>
  <c r="AJ13082" i="1" s="1"/>
  <c r="AL13082" i="1" s="1"/>
  <c r="N13081" i="1"/>
  <c r="P13081" i="1" s="1"/>
  <c r="AG13081" i="1" s="1"/>
  <c r="AH13081" i="1" s="1"/>
  <c r="AJ13081" i="1" s="1"/>
  <c r="AL13081" i="1" s="1"/>
  <c r="N13080" i="1"/>
  <c r="P13080" i="1" s="1"/>
  <c r="AC13077" i="1"/>
  <c r="AF13077" i="1" s="1"/>
  <c r="N13077" i="1"/>
  <c r="P13077" i="1" s="1"/>
  <c r="P13079" i="1" s="1"/>
  <c r="AC13075" i="1"/>
  <c r="AF13075" i="1" s="1"/>
  <c r="AG13075" i="1" s="1"/>
  <c r="AH13075" i="1" s="1"/>
  <c r="AJ13075" i="1" s="1"/>
  <c r="AL13075" i="1" s="1"/>
  <c r="N13074" i="1"/>
  <c r="P13074" i="1" s="1"/>
  <c r="AG13074" i="1" s="1"/>
  <c r="AH13074" i="1" s="1"/>
  <c r="AJ13074" i="1" s="1"/>
  <c r="AL13074" i="1" s="1"/>
  <c r="N13073" i="1"/>
  <c r="P13073" i="1" s="1"/>
  <c r="N13071" i="1"/>
  <c r="P13071" i="1" s="1"/>
  <c r="AC13069" i="1"/>
  <c r="AF13069" i="1" s="1"/>
  <c r="AG13069" i="1" s="1"/>
  <c r="AH13069" i="1" s="1"/>
  <c r="AJ13069" i="1" s="1"/>
  <c r="AL13069" i="1" s="1"/>
  <c r="N13067" i="1"/>
  <c r="P13067" i="1" s="1"/>
  <c r="AL13066" i="1"/>
  <c r="AJ13066" i="1"/>
  <c r="AH13066" i="1"/>
  <c r="P13066" i="1"/>
  <c r="N13062" i="1"/>
  <c r="P13062" i="1" s="1"/>
  <c r="AL13061" i="1"/>
  <c r="AJ13061" i="1"/>
  <c r="AH13061" i="1"/>
  <c r="P13061" i="1"/>
  <c r="N13057" i="1"/>
  <c r="P13057" i="1" s="1"/>
  <c r="AL13056" i="1"/>
  <c r="AJ13056" i="1"/>
  <c r="AH13056" i="1"/>
  <c r="P13056" i="1"/>
  <c r="N13053" i="1"/>
  <c r="P13053" i="1" s="1"/>
  <c r="AG13053" i="1" s="1"/>
  <c r="AH13053" i="1" s="1"/>
  <c r="AJ13053" i="1" s="1"/>
  <c r="AL13053" i="1" s="1"/>
  <c r="N13052" i="1"/>
  <c r="P13052" i="1" s="1"/>
  <c r="AL13051" i="1"/>
  <c r="AJ13051" i="1"/>
  <c r="AH13051" i="1"/>
  <c r="P13051" i="1"/>
  <c r="AL13048" i="1"/>
  <c r="AJ13048" i="1"/>
  <c r="AH13048" i="1"/>
  <c r="P13048" i="1"/>
  <c r="AL13046" i="1"/>
  <c r="AJ13046" i="1"/>
  <c r="AH13046" i="1"/>
  <c r="P13046" i="1"/>
  <c r="AL13044" i="1"/>
  <c r="AJ13044" i="1"/>
  <c r="AH13044" i="1"/>
  <c r="P13044" i="1"/>
  <c r="AL13042" i="1"/>
  <c r="AJ13042" i="1"/>
  <c r="AH13042" i="1"/>
  <c r="P13042" i="1"/>
  <c r="N13039" i="1"/>
  <c r="P13039" i="1" s="1"/>
  <c r="AG13039" i="1" s="1"/>
  <c r="AH13039" i="1" s="1"/>
  <c r="AJ13039" i="1" s="1"/>
  <c r="AL13039" i="1" s="1"/>
  <c r="N13038" i="1"/>
  <c r="P13038" i="1" s="1"/>
  <c r="AG13038" i="1" s="1"/>
  <c r="AH13038" i="1" s="1"/>
  <c r="AJ13038" i="1" s="1"/>
  <c r="AL13038" i="1" s="1"/>
  <c r="N13037" i="1"/>
  <c r="P13037" i="1" s="1"/>
  <c r="N13035" i="1"/>
  <c r="P13035" i="1" s="1"/>
  <c r="N13033" i="1"/>
  <c r="P13033" i="1" s="1"/>
  <c r="AC13031" i="1"/>
  <c r="AF13031" i="1" s="1"/>
  <c r="AC13030" i="1"/>
  <c r="AF13030" i="1" s="1"/>
  <c r="N13030" i="1"/>
  <c r="P13030" i="1" s="1"/>
  <c r="N13029" i="1"/>
  <c r="P13029" i="1" s="1"/>
  <c r="N13027" i="1"/>
  <c r="P13027" i="1" s="1"/>
  <c r="N13025" i="1"/>
  <c r="P13025" i="1" s="1"/>
  <c r="AL13023" i="1"/>
  <c r="AJ13023" i="1"/>
  <c r="AH13023" i="1"/>
  <c r="P13023" i="1"/>
  <c r="N13020" i="1"/>
  <c r="P13020" i="1" s="1"/>
  <c r="N13017" i="1"/>
  <c r="P13017" i="1" s="1"/>
  <c r="N13015" i="1"/>
  <c r="P13015" i="1" s="1"/>
  <c r="N13013" i="1"/>
  <c r="P13013" i="1" s="1"/>
  <c r="AL13012" i="1"/>
  <c r="AJ13012" i="1"/>
  <c r="AH13012" i="1"/>
  <c r="P13012" i="1"/>
  <c r="N13009" i="1"/>
  <c r="P13009" i="1" s="1"/>
  <c r="N13005" i="1"/>
  <c r="P13005" i="1" s="1"/>
  <c r="AG13005" i="1" s="1"/>
  <c r="AH13005" i="1" s="1"/>
  <c r="AJ13005" i="1" s="1"/>
  <c r="AL13005" i="1" s="1"/>
  <c r="N13004" i="1"/>
  <c r="P13004" i="1" s="1"/>
  <c r="AL13003" i="1"/>
  <c r="AJ13003" i="1"/>
  <c r="AH13003" i="1"/>
  <c r="P13003" i="1"/>
  <c r="N12999" i="1"/>
  <c r="P12999" i="1" s="1"/>
  <c r="N12997" i="1"/>
  <c r="P12997" i="1" s="1"/>
  <c r="N12994" i="1"/>
  <c r="P12994" i="1" s="1"/>
  <c r="AL12991" i="1"/>
  <c r="AJ12991" i="1"/>
  <c r="AH12991" i="1"/>
  <c r="P12991" i="1"/>
  <c r="AL12988" i="1"/>
  <c r="AJ12988" i="1"/>
  <c r="AH12988" i="1"/>
  <c r="P12988" i="1"/>
  <c r="AL12986" i="1"/>
  <c r="AJ12986" i="1"/>
  <c r="AH12986" i="1"/>
  <c r="P12986" i="1"/>
  <c r="N12983" i="1"/>
  <c r="P12983" i="1" s="1"/>
  <c r="N12981" i="1"/>
  <c r="P12981" i="1" s="1"/>
  <c r="N12979" i="1"/>
  <c r="P12979" i="1" s="1"/>
  <c r="AL12977" i="1"/>
  <c r="AJ12977" i="1"/>
  <c r="AH12977" i="1"/>
  <c r="P12977" i="1"/>
  <c r="N12972" i="1"/>
  <c r="P12972" i="1" s="1"/>
  <c r="AL12971" i="1"/>
  <c r="AJ12971" i="1"/>
  <c r="AH12971" i="1"/>
  <c r="P12971" i="1"/>
  <c r="N12968" i="1"/>
  <c r="P12968" i="1" s="1"/>
  <c r="N12965" i="1"/>
  <c r="P12965" i="1" s="1"/>
  <c r="AC12963" i="1"/>
  <c r="AF12963" i="1" s="1"/>
  <c r="AG12963" i="1" s="1"/>
  <c r="AH12963" i="1" s="1"/>
  <c r="AJ12963" i="1" s="1"/>
  <c r="AL12963" i="1" s="1"/>
  <c r="AC12962" i="1"/>
  <c r="AF12962" i="1" s="1"/>
  <c r="N12962" i="1"/>
  <c r="P12962" i="1" s="1"/>
  <c r="P12964" i="1" s="1"/>
  <c r="N12960" i="1"/>
  <c r="P12960" i="1" s="1"/>
  <c r="N12958" i="1"/>
  <c r="P12958" i="1" s="1"/>
  <c r="AC12956" i="1"/>
  <c r="AF12956" i="1" s="1"/>
  <c r="AG12956" i="1" s="1"/>
  <c r="AH12956" i="1" s="1"/>
  <c r="AJ12956" i="1" s="1"/>
  <c r="AL12956" i="1" s="1"/>
  <c r="N12955" i="1"/>
  <c r="P12955" i="1" s="1"/>
  <c r="AL12954" i="1"/>
  <c r="AJ12954" i="1"/>
  <c r="AH12954" i="1"/>
  <c r="P12954" i="1"/>
  <c r="N12951" i="1"/>
  <c r="P12951" i="1" s="1"/>
  <c r="AL12950" i="1"/>
  <c r="AJ12950" i="1"/>
  <c r="AH12950" i="1"/>
  <c r="P12950" i="1"/>
  <c r="N12947" i="1"/>
  <c r="P12947" i="1" s="1"/>
  <c r="AL12946" i="1"/>
  <c r="AJ12946" i="1"/>
  <c r="AH12946" i="1"/>
  <c r="P12946" i="1"/>
  <c r="N12942" i="1"/>
  <c r="P12942" i="1" s="1"/>
  <c r="AL12940" i="1"/>
  <c r="AJ12940" i="1"/>
  <c r="AH12940" i="1"/>
  <c r="P12940" i="1"/>
  <c r="AC12937" i="1"/>
  <c r="AF12937" i="1" s="1"/>
  <c r="AG12937" i="1" s="1"/>
  <c r="AH12937" i="1" s="1"/>
  <c r="AJ12937" i="1" s="1"/>
  <c r="AL12937" i="1" s="1"/>
  <c r="AC12936" i="1"/>
  <c r="AF12936" i="1" s="1"/>
  <c r="N12935" i="1"/>
  <c r="P12935" i="1" s="1"/>
  <c r="AG12935" i="1" s="1"/>
  <c r="AH12935" i="1" s="1"/>
  <c r="AJ12935" i="1" s="1"/>
  <c r="AL12935" i="1" s="1"/>
  <c r="N12934" i="1"/>
  <c r="P12934" i="1" s="1"/>
  <c r="AG12934" i="1" s="1"/>
  <c r="AH12934" i="1" s="1"/>
  <c r="AJ12934" i="1" s="1"/>
  <c r="AL12934" i="1" s="1"/>
  <c r="N12933" i="1"/>
  <c r="P12933" i="1" s="1"/>
  <c r="AC12931" i="1"/>
  <c r="AF12931" i="1" s="1"/>
  <c r="AG12931" i="1" s="1"/>
  <c r="AH12931" i="1" s="1"/>
  <c r="AJ12931" i="1" s="1"/>
  <c r="AL12931" i="1" s="1"/>
  <c r="N12930" i="1"/>
  <c r="P12930" i="1" s="1"/>
  <c r="AG12930" i="1" s="1"/>
  <c r="AH12930" i="1" s="1"/>
  <c r="AJ12930" i="1" s="1"/>
  <c r="AL12930" i="1" s="1"/>
  <c r="N12929" i="1"/>
  <c r="P12929" i="1" s="1"/>
  <c r="AG12929" i="1" s="1"/>
  <c r="AH12929" i="1" s="1"/>
  <c r="AJ12929" i="1" s="1"/>
  <c r="AL12929" i="1" s="1"/>
  <c r="N12928" i="1"/>
  <c r="P12928" i="1" s="1"/>
  <c r="N12926" i="1"/>
  <c r="P12926" i="1" s="1"/>
  <c r="N12924" i="1"/>
  <c r="P12924" i="1" s="1"/>
  <c r="AG12924" i="1" s="1"/>
  <c r="AH12924" i="1" s="1"/>
  <c r="AJ12924" i="1" s="1"/>
  <c r="AL12924" i="1" s="1"/>
  <c r="N12923" i="1"/>
  <c r="P12923" i="1" s="1"/>
  <c r="N12920" i="1"/>
  <c r="P12920" i="1" s="1"/>
  <c r="N12918" i="1"/>
  <c r="P12918" i="1" s="1"/>
  <c r="N12915" i="1"/>
  <c r="P12915" i="1" s="1"/>
  <c r="N12913" i="1"/>
  <c r="P12913" i="1" s="1"/>
  <c r="N12911" i="1"/>
  <c r="P12911" i="1" s="1"/>
  <c r="AL12910" i="1"/>
  <c r="AJ12910" i="1"/>
  <c r="AH12910" i="1"/>
  <c r="P12910" i="1"/>
  <c r="N12906" i="1"/>
  <c r="P12906" i="1" s="1"/>
  <c r="AG12906" i="1" s="1"/>
  <c r="AH12906" i="1" s="1"/>
  <c r="AJ12906" i="1" s="1"/>
  <c r="AL12906" i="1" s="1"/>
  <c r="N12905" i="1"/>
  <c r="P12905" i="1" s="1"/>
  <c r="AG12905" i="1" s="1"/>
  <c r="AH12905" i="1" s="1"/>
  <c r="AJ12905" i="1" s="1"/>
  <c r="AL12905" i="1" s="1"/>
  <c r="N12903" i="1"/>
  <c r="P12903" i="1" s="1"/>
  <c r="N12901" i="1"/>
  <c r="P12901" i="1" s="1"/>
  <c r="N12899" i="1"/>
  <c r="P12899" i="1" s="1"/>
  <c r="N12897" i="1"/>
  <c r="P12897" i="1" s="1"/>
  <c r="AG12897" i="1" s="1"/>
  <c r="AH12897" i="1" s="1"/>
  <c r="AJ12897" i="1" s="1"/>
  <c r="AL12897" i="1" s="1"/>
  <c r="N12896" i="1"/>
  <c r="P12896" i="1" s="1"/>
  <c r="AL12895" i="1"/>
  <c r="AJ12895" i="1"/>
  <c r="AH12895" i="1"/>
  <c r="P12895" i="1"/>
  <c r="AC12890" i="1"/>
  <c r="AF12890" i="1" s="1"/>
  <c r="AG12890" i="1" s="1"/>
  <c r="AH12890" i="1" s="1"/>
  <c r="AJ12890" i="1" s="1"/>
  <c r="AL12890" i="1" s="1"/>
  <c r="N12890" i="1"/>
  <c r="P12890" i="1" s="1"/>
  <c r="N12889" i="1"/>
  <c r="P12889" i="1" s="1"/>
  <c r="AL12888" i="1"/>
  <c r="AJ12888" i="1"/>
  <c r="AH12888" i="1"/>
  <c r="P12888" i="1"/>
  <c r="N12885" i="1"/>
  <c r="P12885" i="1" s="1"/>
  <c r="AG12885" i="1" s="1"/>
  <c r="AH12885" i="1" s="1"/>
  <c r="AJ12885" i="1" s="1"/>
  <c r="AL12885" i="1" s="1"/>
  <c r="N12884" i="1"/>
  <c r="P12884" i="1" s="1"/>
  <c r="N12882" i="1"/>
  <c r="P12882" i="1" s="1"/>
  <c r="AG12882" i="1" s="1"/>
  <c r="AH12882" i="1" s="1"/>
  <c r="AJ12882" i="1" s="1"/>
  <c r="AL12882" i="1" s="1"/>
  <c r="N12881" i="1"/>
  <c r="P12881" i="1" s="1"/>
  <c r="N12879" i="1"/>
  <c r="P12879" i="1" s="1"/>
  <c r="N12877" i="1"/>
  <c r="P12877" i="1" s="1"/>
  <c r="AG12877" i="1" s="1"/>
  <c r="AH12877" i="1" s="1"/>
  <c r="AJ12877" i="1" s="1"/>
  <c r="AL12877" i="1" s="1"/>
  <c r="N12876" i="1"/>
  <c r="P12876" i="1" s="1"/>
  <c r="AG12876" i="1" s="1"/>
  <c r="AH12876" i="1" s="1"/>
  <c r="AJ12876" i="1" s="1"/>
  <c r="AL12876" i="1" s="1"/>
  <c r="N12875" i="1"/>
  <c r="P12875" i="1" s="1"/>
  <c r="AL12874" i="1"/>
  <c r="AJ12874" i="1"/>
  <c r="AH12874" i="1"/>
  <c r="P12874" i="1"/>
  <c r="N12871" i="1"/>
  <c r="P12871" i="1" s="1"/>
  <c r="AG12871" i="1" s="1"/>
  <c r="AH12871" i="1" s="1"/>
  <c r="AJ12871" i="1" s="1"/>
  <c r="AL12871" i="1" s="1"/>
  <c r="N12870" i="1"/>
  <c r="P12870" i="1" s="1"/>
  <c r="AG12870" i="1" s="1"/>
  <c r="AH12870" i="1" s="1"/>
  <c r="AJ12870" i="1" s="1"/>
  <c r="AL12870" i="1" s="1"/>
  <c r="N12869" i="1"/>
  <c r="P12869" i="1" s="1"/>
  <c r="N12867" i="1"/>
  <c r="P12867" i="1" s="1"/>
  <c r="N12865" i="1"/>
  <c r="P12865" i="1" s="1"/>
  <c r="AG12865" i="1" s="1"/>
  <c r="AH12865" i="1" s="1"/>
  <c r="AJ12865" i="1" s="1"/>
  <c r="AL12865" i="1" s="1"/>
  <c r="N12864" i="1"/>
  <c r="P12864" i="1" s="1"/>
  <c r="AG12864" i="1" s="1"/>
  <c r="AH12864" i="1" s="1"/>
  <c r="AJ12864" i="1" s="1"/>
  <c r="AL12864" i="1" s="1"/>
  <c r="N12863" i="1"/>
  <c r="P12863" i="1" s="1"/>
  <c r="AG12863" i="1" s="1"/>
  <c r="AH12863" i="1" s="1"/>
  <c r="AJ12863" i="1" s="1"/>
  <c r="AL12863" i="1" s="1"/>
  <c r="N12862" i="1"/>
  <c r="P12862" i="1" s="1"/>
  <c r="N12860" i="1"/>
  <c r="P12860" i="1" s="1"/>
  <c r="AL12859" i="1"/>
  <c r="AJ12859" i="1"/>
  <c r="AH12859" i="1"/>
  <c r="P12859" i="1"/>
  <c r="AL12856" i="1"/>
  <c r="AJ12856" i="1"/>
  <c r="AH12856" i="1"/>
  <c r="P12856" i="1"/>
  <c r="AL12854" i="1"/>
  <c r="AJ12854" i="1"/>
  <c r="AH12854" i="1"/>
  <c r="P12854" i="1"/>
  <c r="AL12851" i="1"/>
  <c r="AJ12851" i="1"/>
  <c r="AH12851" i="1"/>
  <c r="P12851" i="1"/>
  <c r="AL12849" i="1"/>
  <c r="AJ12849" i="1"/>
  <c r="AH12849" i="1"/>
  <c r="P12849" i="1"/>
  <c r="AL12847" i="1"/>
  <c r="AJ12847" i="1"/>
  <c r="AH12847" i="1"/>
  <c r="P12847" i="1"/>
  <c r="N12843" i="1"/>
  <c r="P12843" i="1" s="1"/>
  <c r="N12841" i="1"/>
  <c r="P12841" i="1" s="1"/>
  <c r="AG12841" i="1" s="1"/>
  <c r="AH12841" i="1" s="1"/>
  <c r="AJ12841" i="1" s="1"/>
  <c r="AL12841" i="1" s="1"/>
  <c r="N12839" i="1"/>
  <c r="P12839" i="1" s="1"/>
  <c r="N12837" i="1"/>
  <c r="P12837" i="1" s="1"/>
  <c r="AC12835" i="1"/>
  <c r="AF12835" i="1" s="1"/>
  <c r="AG12835" i="1" s="1"/>
  <c r="AH12835" i="1" s="1"/>
  <c r="AJ12835" i="1" s="1"/>
  <c r="AL12835" i="1" s="1"/>
  <c r="AC12833" i="1"/>
  <c r="AF12833" i="1" s="1"/>
  <c r="AG12833" i="1" s="1"/>
  <c r="AH12833" i="1" s="1"/>
  <c r="AJ12833" i="1" s="1"/>
  <c r="AL12833" i="1" s="1"/>
  <c r="N12832" i="1"/>
  <c r="P12832" i="1" s="1"/>
  <c r="AG12832" i="1" s="1"/>
  <c r="AH12832" i="1" s="1"/>
  <c r="AJ12832" i="1" s="1"/>
  <c r="AL12832" i="1" s="1"/>
  <c r="N12831" i="1"/>
  <c r="P12831" i="1" s="1"/>
  <c r="AG12831" i="1" s="1"/>
  <c r="AH12831" i="1" s="1"/>
  <c r="AJ12831" i="1" s="1"/>
  <c r="AL12831" i="1" s="1"/>
  <c r="N12830" i="1"/>
  <c r="P12830" i="1" s="1"/>
  <c r="AG12830" i="1" s="1"/>
  <c r="AH12830" i="1" s="1"/>
  <c r="AJ12830" i="1" s="1"/>
  <c r="AL12830" i="1" s="1"/>
  <c r="N12829" i="1"/>
  <c r="P12829" i="1" s="1"/>
  <c r="N12827" i="1"/>
  <c r="P12827" i="1" s="1"/>
  <c r="AG12827" i="1" s="1"/>
  <c r="AH12827" i="1" s="1"/>
  <c r="AJ12827" i="1" s="1"/>
  <c r="AL12827" i="1" s="1"/>
  <c r="N12826" i="1"/>
  <c r="P12826" i="1" s="1"/>
  <c r="AL12825" i="1"/>
  <c r="AJ12825" i="1"/>
  <c r="AH12825" i="1"/>
  <c r="P12825" i="1"/>
  <c r="N12822" i="1"/>
  <c r="P12822" i="1" s="1"/>
  <c r="N12819" i="1"/>
  <c r="P12819" i="1" s="1"/>
  <c r="N12817" i="1"/>
  <c r="P12817" i="1" s="1"/>
  <c r="AG12817" i="1" s="1"/>
  <c r="AH12817" i="1" s="1"/>
  <c r="AJ12817" i="1" s="1"/>
  <c r="AL12817" i="1" s="1"/>
  <c r="N12816" i="1"/>
  <c r="P12816" i="1" s="1"/>
  <c r="N12814" i="1"/>
  <c r="P12814" i="1" s="1"/>
  <c r="N12812" i="1"/>
  <c r="P12812" i="1" s="1"/>
  <c r="N12810" i="1"/>
  <c r="P12810" i="1" s="1"/>
  <c r="AG12810" i="1" s="1"/>
  <c r="AH12810" i="1" s="1"/>
  <c r="AJ12810" i="1" s="1"/>
  <c r="AL12810" i="1" s="1"/>
  <c r="N12809" i="1"/>
  <c r="P12809" i="1" s="1"/>
  <c r="N12807" i="1"/>
  <c r="P12807" i="1" s="1"/>
  <c r="N12805" i="1"/>
  <c r="P12805" i="1" s="1"/>
  <c r="N12803" i="1"/>
  <c r="P12803" i="1" s="1"/>
  <c r="N12801" i="1"/>
  <c r="P12801" i="1" s="1"/>
  <c r="N12799" i="1"/>
  <c r="P12799" i="1" s="1"/>
  <c r="AL12797" i="1"/>
  <c r="AJ12797" i="1"/>
  <c r="AH12797" i="1"/>
  <c r="P12797" i="1"/>
  <c r="AL12795" i="1"/>
  <c r="AJ12795" i="1"/>
  <c r="AH12795" i="1"/>
  <c r="P12795" i="1"/>
  <c r="AC12792" i="1"/>
  <c r="AF12792" i="1" s="1"/>
  <c r="N12792" i="1"/>
  <c r="P12792" i="1" s="1"/>
  <c r="N12791" i="1"/>
  <c r="P12791" i="1" s="1"/>
  <c r="N12789" i="1"/>
  <c r="P12789" i="1" s="1"/>
  <c r="AL12788" i="1"/>
  <c r="AJ12788" i="1"/>
  <c r="AH12788" i="1"/>
  <c r="P12788" i="1"/>
  <c r="N12782" i="1"/>
  <c r="P12782" i="1" s="1"/>
  <c r="AG12782" i="1" s="1"/>
  <c r="AH12782" i="1" s="1"/>
  <c r="AJ12782" i="1" s="1"/>
  <c r="AL12782" i="1" s="1"/>
  <c r="N12781" i="1"/>
  <c r="P12781" i="1" s="1"/>
  <c r="AC12778" i="1"/>
  <c r="AF12778" i="1" s="1"/>
  <c r="AG12778" i="1" s="1"/>
  <c r="AH12778" i="1" s="1"/>
  <c r="AJ12778" i="1" s="1"/>
  <c r="AL12778" i="1" s="1"/>
  <c r="N12777" i="1"/>
  <c r="P12777" i="1" s="1"/>
  <c r="AG12777" i="1" s="1"/>
  <c r="AH12777" i="1" s="1"/>
  <c r="AJ12777" i="1" s="1"/>
  <c r="AL12777" i="1" s="1"/>
  <c r="N12776" i="1"/>
  <c r="P12776" i="1" s="1"/>
  <c r="AL12775" i="1"/>
  <c r="AJ12775" i="1"/>
  <c r="AH12775" i="1"/>
  <c r="P12775" i="1"/>
  <c r="AC12772" i="1"/>
  <c r="AF12772" i="1" s="1"/>
  <c r="AG12772" i="1" s="1"/>
  <c r="AH12772" i="1" s="1"/>
  <c r="AJ12772" i="1" s="1"/>
  <c r="AL12772" i="1" s="1"/>
  <c r="N12771" i="1"/>
  <c r="P12771" i="1" s="1"/>
  <c r="AG12771" i="1" s="1"/>
  <c r="AH12771" i="1" s="1"/>
  <c r="AJ12771" i="1" s="1"/>
  <c r="AL12771" i="1" s="1"/>
  <c r="N12770" i="1"/>
  <c r="P12770" i="1" s="1"/>
  <c r="AG12770" i="1" s="1"/>
  <c r="AH12770" i="1" s="1"/>
  <c r="AJ12770" i="1" s="1"/>
  <c r="AL12770" i="1" s="1"/>
  <c r="N12769" i="1"/>
  <c r="P12769" i="1" s="1"/>
  <c r="AG12769" i="1" s="1"/>
  <c r="AH12769" i="1" s="1"/>
  <c r="AJ12769" i="1" s="1"/>
  <c r="AL12769" i="1" s="1"/>
  <c r="N12768" i="1"/>
  <c r="P12768" i="1" s="1"/>
  <c r="AG12768" i="1" s="1"/>
  <c r="AH12768" i="1" s="1"/>
  <c r="AJ12768" i="1" s="1"/>
  <c r="AL12768" i="1" s="1"/>
  <c r="N12767" i="1"/>
  <c r="P12767" i="1" s="1"/>
  <c r="AG12767" i="1" s="1"/>
  <c r="AH12767" i="1" s="1"/>
  <c r="AJ12767" i="1" s="1"/>
  <c r="AL12767" i="1" s="1"/>
  <c r="N12766" i="1"/>
  <c r="P12766" i="1" s="1"/>
  <c r="AG12766" i="1" s="1"/>
  <c r="AH12766" i="1" s="1"/>
  <c r="AJ12766" i="1" s="1"/>
  <c r="AL12766" i="1" s="1"/>
  <c r="N12765" i="1"/>
  <c r="P12765" i="1" s="1"/>
  <c r="AL12764" i="1"/>
  <c r="AJ12764" i="1"/>
  <c r="AH12764" i="1"/>
  <c r="P12764" i="1"/>
  <c r="AL12762" i="1"/>
  <c r="AJ12762" i="1"/>
  <c r="AH12762" i="1"/>
  <c r="P12762" i="1"/>
  <c r="AL12760" i="1"/>
  <c r="AJ12760" i="1"/>
  <c r="AH12760" i="1"/>
  <c r="P12760" i="1"/>
  <c r="N12757" i="1"/>
  <c r="P12757" i="1" s="1"/>
  <c r="N12755" i="1"/>
  <c r="P12755" i="1" s="1"/>
  <c r="N12752" i="1"/>
  <c r="P12752" i="1" s="1"/>
  <c r="AC12750" i="1"/>
  <c r="AF12750" i="1" s="1"/>
  <c r="N12750" i="1"/>
  <c r="P12750" i="1" s="1"/>
  <c r="AG12749" i="1"/>
  <c r="AH12749" i="1" s="1"/>
  <c r="AJ12749" i="1" s="1"/>
  <c r="AL12749" i="1" s="1"/>
  <c r="N12749" i="1"/>
  <c r="P12749" i="1" s="1"/>
  <c r="N12748" i="1"/>
  <c r="P12748" i="1" s="1"/>
  <c r="P12751" i="1" s="1"/>
  <c r="P12747" i="1"/>
  <c r="AG12745" i="1"/>
  <c r="AH12745" i="1" s="1"/>
  <c r="AH12747" i="1" s="1"/>
  <c r="N12745" i="1"/>
  <c r="P12745" i="1" s="1"/>
  <c r="N12742" i="1"/>
  <c r="P12742" i="1" s="1"/>
  <c r="P12744" i="1" s="1"/>
  <c r="P12741" i="1"/>
  <c r="AG12740" i="1"/>
  <c r="AH12740" i="1" s="1"/>
  <c r="AH12741" i="1" s="1"/>
  <c r="N12740" i="1"/>
  <c r="P12740" i="1" s="1"/>
  <c r="AC12738" i="1"/>
  <c r="AF12738" i="1" s="1"/>
  <c r="AG12738" i="1" s="1"/>
  <c r="AH12738" i="1" s="1"/>
  <c r="AJ12738" i="1" s="1"/>
  <c r="AL12738" i="1" s="1"/>
  <c r="AG12737" i="1"/>
  <c r="AH12737" i="1" s="1"/>
  <c r="AJ12737" i="1" s="1"/>
  <c r="N12737" i="1"/>
  <c r="P12737" i="1" s="1"/>
  <c r="P12739" i="1" s="1"/>
  <c r="N12735" i="1"/>
  <c r="P12735" i="1" s="1"/>
  <c r="P12736" i="1" s="1"/>
  <c r="AL12734" i="1"/>
  <c r="AJ12734" i="1"/>
  <c r="AH12734" i="1"/>
  <c r="P12734" i="1"/>
  <c r="P12732" i="1"/>
  <c r="AG12731" i="1"/>
  <c r="AH12731" i="1" s="1"/>
  <c r="AH12732" i="1" s="1"/>
  <c r="N12731" i="1"/>
  <c r="P12731" i="1" s="1"/>
  <c r="N12729" i="1"/>
  <c r="P12729" i="1" s="1"/>
  <c r="P12730" i="1" s="1"/>
  <c r="P12728" i="1"/>
  <c r="AG12727" i="1"/>
  <c r="AH12727" i="1" s="1"/>
  <c r="AH12728" i="1" s="1"/>
  <c r="N12727" i="1"/>
  <c r="P12727" i="1" s="1"/>
  <c r="AL12726" i="1"/>
  <c r="AJ12726" i="1"/>
  <c r="AH12726" i="1"/>
  <c r="P12726" i="1"/>
  <c r="N12721" i="1"/>
  <c r="P12721" i="1" s="1"/>
  <c r="P12722" i="1" s="1"/>
  <c r="AL12720" i="1"/>
  <c r="AJ12720" i="1"/>
  <c r="AH12720" i="1"/>
  <c r="P12720" i="1"/>
  <c r="AL12717" i="1"/>
  <c r="AJ12717" i="1"/>
  <c r="AH12717" i="1"/>
  <c r="P12717" i="1"/>
  <c r="AL12714" i="1"/>
  <c r="AJ12714" i="1"/>
  <c r="AH12714" i="1"/>
  <c r="P12714" i="1"/>
  <c r="AL12712" i="1"/>
  <c r="AJ12712" i="1"/>
  <c r="AH12712" i="1"/>
  <c r="P12712" i="1"/>
  <c r="AL12710" i="1"/>
  <c r="AJ12710" i="1"/>
  <c r="AH12710" i="1"/>
  <c r="P12710" i="1"/>
  <c r="P12708" i="1"/>
  <c r="AG12706" i="1"/>
  <c r="AH12706" i="1" s="1"/>
  <c r="AH12708" i="1" s="1"/>
  <c r="N12706" i="1"/>
  <c r="P12706" i="1" s="1"/>
  <c r="AL12705" i="1"/>
  <c r="AJ12705" i="1"/>
  <c r="AH12705" i="1"/>
  <c r="P12705" i="1"/>
  <c r="N12701" i="1"/>
  <c r="P12701" i="1" s="1"/>
  <c r="P12702" i="1" s="1"/>
  <c r="P12700" i="1"/>
  <c r="AG12699" i="1"/>
  <c r="AH12699" i="1" s="1"/>
  <c r="AH12700" i="1" s="1"/>
  <c r="N12699" i="1"/>
  <c r="P12699" i="1" s="1"/>
  <c r="N12696" i="1"/>
  <c r="P12696" i="1" s="1"/>
  <c r="P12697" i="1" s="1"/>
  <c r="AL12695" i="1"/>
  <c r="AJ12695" i="1"/>
  <c r="AH12695" i="1"/>
  <c r="P12695" i="1"/>
  <c r="P12693" i="1"/>
  <c r="AG12692" i="1"/>
  <c r="AH12692" i="1" s="1"/>
  <c r="AH12693" i="1" s="1"/>
  <c r="N12692" i="1"/>
  <c r="P12692" i="1" s="1"/>
  <c r="AL12691" i="1"/>
  <c r="AJ12691" i="1"/>
  <c r="AH12691" i="1"/>
  <c r="P12691" i="1"/>
  <c r="P12687" i="1"/>
  <c r="P12688" i="1" s="1"/>
  <c r="N12687" i="1"/>
  <c r="P12685" i="1"/>
  <c r="P12686" i="1" s="1"/>
  <c r="N12685" i="1"/>
  <c r="AL12684" i="1"/>
  <c r="AJ12684" i="1"/>
  <c r="AH12684" i="1"/>
  <c r="P12684" i="1"/>
  <c r="AL12679" i="1"/>
  <c r="AJ12679" i="1"/>
  <c r="AH12679" i="1"/>
  <c r="P12679" i="1"/>
  <c r="P12676" i="1"/>
  <c r="P12677" i="1" s="1"/>
  <c r="N12676" i="1"/>
  <c r="AF12674" i="1"/>
  <c r="AG12674" i="1" s="1"/>
  <c r="AH12674" i="1" s="1"/>
  <c r="AJ12674" i="1" s="1"/>
  <c r="AL12674" i="1" s="1"/>
  <c r="AC12674" i="1"/>
  <c r="P12673" i="1"/>
  <c r="P12675" i="1" s="1"/>
  <c r="N12673" i="1"/>
  <c r="AL12672" i="1"/>
  <c r="AJ12672" i="1"/>
  <c r="AH12672" i="1"/>
  <c r="P12672" i="1"/>
  <c r="AL12669" i="1"/>
  <c r="AJ12669" i="1"/>
  <c r="AH12669" i="1"/>
  <c r="P12669" i="1"/>
  <c r="AL12666" i="1"/>
  <c r="AJ12666" i="1"/>
  <c r="AH12666" i="1"/>
  <c r="P12666" i="1"/>
  <c r="P12663" i="1"/>
  <c r="P12664" i="1" s="1"/>
  <c r="N12663" i="1"/>
  <c r="P12661" i="1"/>
  <c r="P12662" i="1" s="1"/>
  <c r="N12661" i="1"/>
  <c r="P12659" i="1"/>
  <c r="P12660" i="1" s="1"/>
  <c r="N12659" i="1"/>
  <c r="AF12657" i="1"/>
  <c r="AG12657" i="1" s="1"/>
  <c r="AH12657" i="1" s="1"/>
  <c r="AJ12657" i="1" s="1"/>
  <c r="AL12657" i="1" s="1"/>
  <c r="AC12657" i="1"/>
  <c r="P12656" i="1"/>
  <c r="AG12656" i="1" s="1"/>
  <c r="AH12656" i="1" s="1"/>
  <c r="AJ12656" i="1" s="1"/>
  <c r="AL12656" i="1" s="1"/>
  <c r="N12656" i="1"/>
  <c r="P12655" i="1"/>
  <c r="P12658" i="1" s="1"/>
  <c r="N12655" i="1"/>
  <c r="P12653" i="1"/>
  <c r="P12654" i="1" s="1"/>
  <c r="N12653" i="1"/>
  <c r="P12651" i="1"/>
  <c r="P12652" i="1" s="1"/>
  <c r="N12651" i="1"/>
  <c r="AL12650" i="1"/>
  <c r="AJ12650" i="1"/>
  <c r="AH12650" i="1"/>
  <c r="P12650" i="1"/>
  <c r="AL12648" i="1"/>
  <c r="AJ12648" i="1"/>
  <c r="AH12648" i="1"/>
  <c r="P12648" i="1"/>
  <c r="P12645" i="1"/>
  <c r="P12646" i="1" s="1"/>
  <c r="N12645" i="1"/>
  <c r="AL12644" i="1"/>
  <c r="AJ12644" i="1"/>
  <c r="AH12644" i="1"/>
  <c r="P12644" i="1"/>
  <c r="AL12641" i="1"/>
  <c r="AJ12641" i="1"/>
  <c r="AH12641" i="1"/>
  <c r="P12641" i="1"/>
  <c r="AL12639" i="1"/>
  <c r="AJ12639" i="1"/>
  <c r="AH12639" i="1"/>
  <c r="P12639" i="1"/>
  <c r="AL12637" i="1"/>
  <c r="AJ12637" i="1"/>
  <c r="AH12637" i="1"/>
  <c r="P12637" i="1"/>
  <c r="P12634" i="1"/>
  <c r="P12635" i="1" s="1"/>
  <c r="N12634" i="1"/>
  <c r="AL12633" i="1"/>
  <c r="AJ12633" i="1"/>
  <c r="AH12633" i="1"/>
  <c r="P12633" i="1"/>
  <c r="P12630" i="1"/>
  <c r="P12631" i="1" s="1"/>
  <c r="N12630" i="1"/>
  <c r="P12628" i="1"/>
  <c r="AG12628" i="1" s="1"/>
  <c r="AH12628" i="1" s="1"/>
  <c r="AJ12628" i="1" s="1"/>
  <c r="AL12628" i="1" s="1"/>
  <c r="N12628" i="1"/>
  <c r="P12627" i="1"/>
  <c r="AG12627" i="1" s="1"/>
  <c r="AH12627" i="1" s="1"/>
  <c r="AJ12627" i="1" s="1"/>
  <c r="AL12627" i="1" s="1"/>
  <c r="N12627" i="1"/>
  <c r="P12626" i="1"/>
  <c r="P12629" i="1" s="1"/>
  <c r="N12626" i="1"/>
  <c r="AL12625" i="1"/>
  <c r="AJ12625" i="1"/>
  <c r="AH12625" i="1"/>
  <c r="P12625" i="1"/>
  <c r="AL12623" i="1"/>
  <c r="AJ12623" i="1"/>
  <c r="AH12623" i="1"/>
  <c r="P12623" i="1"/>
  <c r="AL12621" i="1"/>
  <c r="AJ12621" i="1"/>
  <c r="AH12621" i="1"/>
  <c r="P12621" i="1"/>
  <c r="AL12618" i="1"/>
  <c r="AJ12618" i="1"/>
  <c r="AH12618" i="1"/>
  <c r="P12618" i="1"/>
  <c r="P12614" i="1"/>
  <c r="AG12614" i="1" s="1"/>
  <c r="AH12614" i="1" s="1"/>
  <c r="AJ12614" i="1" s="1"/>
  <c r="AL12614" i="1" s="1"/>
  <c r="N12614" i="1"/>
  <c r="P12613" i="1"/>
  <c r="P12615" i="1" s="1"/>
  <c r="N12613" i="1"/>
  <c r="AL12612" i="1"/>
  <c r="AJ12612" i="1"/>
  <c r="AH12612" i="1"/>
  <c r="P12612" i="1"/>
  <c r="AL12610" i="1"/>
  <c r="AJ12610" i="1"/>
  <c r="AH12610" i="1"/>
  <c r="P12610" i="1"/>
  <c r="AL12608" i="1"/>
  <c r="AJ12608" i="1"/>
  <c r="AH12608" i="1"/>
  <c r="P12608" i="1"/>
  <c r="P12604" i="1"/>
  <c r="P12606" i="1" s="1"/>
  <c r="N12604" i="1"/>
  <c r="AF12602" i="1"/>
  <c r="AG12602" i="1" s="1"/>
  <c r="AH12602" i="1" s="1"/>
  <c r="AJ12602" i="1" s="1"/>
  <c r="AL12602" i="1" s="1"/>
  <c r="AC12602" i="1"/>
  <c r="P12601" i="1"/>
  <c r="P12603" i="1" s="1"/>
  <c r="N12601" i="1"/>
  <c r="P12599" i="1"/>
  <c r="P12600" i="1" s="1"/>
  <c r="N12599" i="1"/>
  <c r="P12597" i="1"/>
  <c r="P12598" i="1" s="1"/>
  <c r="N12597" i="1"/>
  <c r="AL12596" i="1"/>
  <c r="AJ12596" i="1"/>
  <c r="AH12596" i="1"/>
  <c r="P12596" i="1"/>
  <c r="AL12589" i="1"/>
  <c r="AJ12589" i="1"/>
  <c r="AH12589" i="1"/>
  <c r="P12589" i="1"/>
  <c r="AL12587" i="1"/>
  <c r="AJ12587" i="1"/>
  <c r="AH12587" i="1"/>
  <c r="P12587" i="1"/>
  <c r="AL12584" i="1"/>
  <c r="AJ12584" i="1"/>
  <c r="AH12584" i="1"/>
  <c r="P12584" i="1"/>
  <c r="AF12581" i="1"/>
  <c r="AG12581" i="1" s="1"/>
  <c r="AH12581" i="1" s="1"/>
  <c r="AJ12581" i="1" s="1"/>
  <c r="AL12581" i="1" s="1"/>
  <c r="AC12581" i="1"/>
  <c r="P12580" i="1"/>
  <c r="P12582" i="1" s="1"/>
  <c r="N12580" i="1"/>
  <c r="P12578" i="1"/>
  <c r="P12579" i="1" s="1"/>
  <c r="N12578" i="1"/>
  <c r="AL12577" i="1"/>
  <c r="AJ12577" i="1"/>
  <c r="AH12577" i="1"/>
  <c r="P12577" i="1"/>
  <c r="P12573" i="1"/>
  <c r="AG12573" i="1" s="1"/>
  <c r="AH12573" i="1" s="1"/>
  <c r="AJ12573" i="1" s="1"/>
  <c r="AL12573" i="1" s="1"/>
  <c r="N12573" i="1"/>
  <c r="P12572" i="1"/>
  <c r="P12574" i="1" s="1"/>
  <c r="N12572" i="1"/>
  <c r="P12570" i="1"/>
  <c r="P12571" i="1" s="1"/>
  <c r="N12570" i="1"/>
  <c r="P12567" i="1"/>
  <c r="AG12567" i="1" s="1"/>
  <c r="AH12567" i="1" s="1"/>
  <c r="AJ12567" i="1" s="1"/>
  <c r="AL12567" i="1" s="1"/>
  <c r="N12567" i="1"/>
  <c r="P12566" i="1"/>
  <c r="P12568" i="1" s="1"/>
  <c r="N12566" i="1"/>
  <c r="P12563" i="1"/>
  <c r="AG12563" i="1" s="1"/>
  <c r="AH12563" i="1" s="1"/>
  <c r="AJ12563" i="1" s="1"/>
  <c r="AL12563" i="1" s="1"/>
  <c r="N12563" i="1"/>
  <c r="P12562" i="1"/>
  <c r="AG12562" i="1" s="1"/>
  <c r="AH12562" i="1" s="1"/>
  <c r="AJ12562" i="1" s="1"/>
  <c r="AL12562" i="1" s="1"/>
  <c r="N12562" i="1"/>
  <c r="P12561" i="1"/>
  <c r="P12565" i="1" s="1"/>
  <c r="N12561" i="1"/>
  <c r="P12559" i="1"/>
  <c r="AG12559" i="1" s="1"/>
  <c r="AH12559" i="1" s="1"/>
  <c r="AJ12559" i="1" s="1"/>
  <c r="AL12559" i="1" s="1"/>
  <c r="N12559" i="1"/>
  <c r="P12558" i="1"/>
  <c r="P12560" i="1" s="1"/>
  <c r="N12558" i="1"/>
  <c r="P12556" i="1"/>
  <c r="P12557" i="1" s="1"/>
  <c r="N12556" i="1"/>
  <c r="AL12555" i="1"/>
  <c r="AJ12555" i="1"/>
  <c r="AH12555" i="1"/>
  <c r="P12555" i="1"/>
  <c r="AF12552" i="1"/>
  <c r="AG12552" i="1" s="1"/>
  <c r="AH12552" i="1" s="1"/>
  <c r="AJ12552" i="1" s="1"/>
  <c r="AL12552" i="1" s="1"/>
  <c r="AC12552" i="1"/>
  <c r="P12551" i="1"/>
  <c r="AG12551" i="1" s="1"/>
  <c r="AH12551" i="1" s="1"/>
  <c r="AJ12551" i="1" s="1"/>
  <c r="AL12551" i="1" s="1"/>
  <c r="N12551" i="1"/>
  <c r="P12550" i="1"/>
  <c r="P12553" i="1" s="1"/>
  <c r="N12550" i="1"/>
  <c r="AL12549" i="1"/>
  <c r="AJ12549" i="1"/>
  <c r="AH12549" i="1"/>
  <c r="P12549" i="1"/>
  <c r="P12546" i="1"/>
  <c r="P12547" i="1" s="1"/>
  <c r="N12546" i="1"/>
  <c r="P12544" i="1"/>
  <c r="AG12544" i="1" s="1"/>
  <c r="AH12544" i="1" s="1"/>
  <c r="AJ12544" i="1" s="1"/>
  <c r="AL12544" i="1" s="1"/>
  <c r="N12544" i="1"/>
  <c r="P12543" i="1"/>
  <c r="AG12543" i="1" s="1"/>
  <c r="AH12543" i="1" s="1"/>
  <c r="AJ12543" i="1" s="1"/>
  <c r="AL12543" i="1" s="1"/>
  <c r="N12543" i="1"/>
  <c r="P12542" i="1"/>
  <c r="AG12542" i="1" s="1"/>
  <c r="AH12542" i="1" s="1"/>
  <c r="AJ12542" i="1" s="1"/>
  <c r="AL12542" i="1" s="1"/>
  <c r="N12542" i="1"/>
  <c r="P12541" i="1"/>
  <c r="P12545" i="1" s="1"/>
  <c r="N12541" i="1"/>
  <c r="AF12539" i="1"/>
  <c r="AG12539" i="1" s="1"/>
  <c r="AH12539" i="1" s="1"/>
  <c r="AJ12539" i="1" s="1"/>
  <c r="AL12539" i="1" s="1"/>
  <c r="AC12539" i="1"/>
  <c r="P12538" i="1"/>
  <c r="AG12538" i="1" s="1"/>
  <c r="AH12538" i="1" s="1"/>
  <c r="AJ12538" i="1" s="1"/>
  <c r="AL12538" i="1" s="1"/>
  <c r="N12538" i="1"/>
  <c r="P12537" i="1"/>
  <c r="P12540" i="1" s="1"/>
  <c r="N12537" i="1"/>
  <c r="AF12535" i="1"/>
  <c r="AG12535" i="1" s="1"/>
  <c r="AH12535" i="1" s="1"/>
  <c r="AJ12535" i="1" s="1"/>
  <c r="AL12535" i="1" s="1"/>
  <c r="AC12535" i="1"/>
  <c r="P12534" i="1"/>
  <c r="AG12534" i="1" s="1"/>
  <c r="AH12534" i="1" s="1"/>
  <c r="AJ12534" i="1" s="1"/>
  <c r="AL12534" i="1" s="1"/>
  <c r="N12534" i="1"/>
  <c r="P12533" i="1"/>
  <c r="P12536" i="1" s="1"/>
  <c r="N12533" i="1"/>
  <c r="AF12531" i="1"/>
  <c r="AG12531" i="1" s="1"/>
  <c r="AH12531" i="1" s="1"/>
  <c r="AJ12531" i="1" s="1"/>
  <c r="AL12531" i="1" s="1"/>
  <c r="AC12531" i="1"/>
  <c r="P12530" i="1"/>
  <c r="P12532" i="1" s="1"/>
  <c r="N12530" i="1"/>
  <c r="P12529" i="1"/>
  <c r="AF12528" i="1"/>
  <c r="AG12528" i="1" s="1"/>
  <c r="AH12528" i="1" s="1"/>
  <c r="AJ12528" i="1" s="1"/>
  <c r="AL12528" i="1" s="1"/>
  <c r="AC12528" i="1"/>
  <c r="AF12527" i="1"/>
  <c r="AG12527" i="1" s="1"/>
  <c r="AH12527" i="1" s="1"/>
  <c r="AC12527" i="1"/>
  <c r="AL12526" i="1"/>
  <c r="AJ12526" i="1"/>
  <c r="AH12526" i="1"/>
  <c r="P12526" i="1"/>
  <c r="P12520" i="1"/>
  <c r="P12523" i="1" s="1"/>
  <c r="N12520" i="1"/>
  <c r="P12517" i="1"/>
  <c r="P12518" i="1" s="1"/>
  <c r="N12517" i="1"/>
  <c r="P12515" i="1"/>
  <c r="P12516" i="1" s="1"/>
  <c r="N12515" i="1"/>
  <c r="P12513" i="1"/>
  <c r="P12514" i="1" s="1"/>
  <c r="N12513" i="1"/>
  <c r="AF12510" i="1"/>
  <c r="AG12510" i="1" s="1"/>
  <c r="AH12510" i="1" s="1"/>
  <c r="AJ12510" i="1" s="1"/>
  <c r="AL12510" i="1" s="1"/>
  <c r="AC12510" i="1"/>
  <c r="P12509" i="1"/>
  <c r="P12511" i="1" s="1"/>
  <c r="N12509" i="1"/>
  <c r="AL12508" i="1"/>
  <c r="AJ12508" i="1"/>
  <c r="AH12508" i="1"/>
  <c r="P12508" i="1"/>
  <c r="AF12505" i="1"/>
  <c r="AG12505" i="1" s="1"/>
  <c r="AH12505" i="1" s="1"/>
  <c r="AJ12505" i="1" s="1"/>
  <c r="AL12505" i="1" s="1"/>
  <c r="AC12505" i="1"/>
  <c r="P12504" i="1"/>
  <c r="P12506" i="1" s="1"/>
  <c r="N12504" i="1"/>
  <c r="P12502" i="1"/>
  <c r="P12503" i="1" s="1"/>
  <c r="N12502" i="1"/>
  <c r="AF12500" i="1"/>
  <c r="AG12500" i="1" s="1"/>
  <c r="AH12500" i="1" s="1"/>
  <c r="AJ12500" i="1" s="1"/>
  <c r="AL12500" i="1" s="1"/>
  <c r="AC12500" i="1"/>
  <c r="P12499" i="1"/>
  <c r="AG12499" i="1" s="1"/>
  <c r="AH12499" i="1" s="1"/>
  <c r="AJ12499" i="1" s="1"/>
  <c r="AL12499" i="1" s="1"/>
  <c r="N12499" i="1"/>
  <c r="P12498" i="1"/>
  <c r="P12501" i="1" s="1"/>
  <c r="N12498" i="1"/>
  <c r="AL12497" i="1"/>
  <c r="AJ12497" i="1"/>
  <c r="AH12497" i="1"/>
  <c r="P12497" i="1"/>
  <c r="AL12495" i="1"/>
  <c r="AJ12495" i="1"/>
  <c r="AH12495" i="1"/>
  <c r="P12495" i="1"/>
  <c r="P12491" i="1"/>
  <c r="P12492" i="1" s="1"/>
  <c r="N12491" i="1"/>
  <c r="AL12490" i="1"/>
  <c r="AJ12490" i="1"/>
  <c r="AH12490" i="1"/>
  <c r="P12490" i="1"/>
  <c r="P12487" i="1"/>
  <c r="AG12487" i="1" s="1"/>
  <c r="AH12487" i="1" s="1"/>
  <c r="AJ12487" i="1" s="1"/>
  <c r="AL12487" i="1" s="1"/>
  <c r="N12487" i="1"/>
  <c r="P12486" i="1"/>
  <c r="P12488" i="1" s="1"/>
  <c r="N12486" i="1"/>
  <c r="P12484" i="1"/>
  <c r="P12485" i="1" s="1"/>
  <c r="N12484" i="1"/>
  <c r="P12481" i="1"/>
  <c r="AG12481" i="1" s="1"/>
  <c r="AH12481" i="1" s="1"/>
  <c r="AJ12481" i="1" s="1"/>
  <c r="AL12481" i="1" s="1"/>
  <c r="N12481" i="1"/>
  <c r="P12480" i="1"/>
  <c r="P12483" i="1" s="1"/>
  <c r="N12480" i="1"/>
  <c r="AL12478" i="1"/>
  <c r="AJ12478" i="1"/>
  <c r="AH12478" i="1"/>
  <c r="P12478" i="1"/>
  <c r="P12475" i="1"/>
  <c r="P12476" i="1" s="1"/>
  <c r="N12475" i="1"/>
  <c r="P12473" i="1"/>
  <c r="P12474" i="1" s="1"/>
  <c r="N12473" i="1"/>
  <c r="AL12471" i="1"/>
  <c r="AJ12471" i="1"/>
  <c r="AH12471" i="1"/>
  <c r="P12471" i="1"/>
  <c r="P12468" i="1"/>
  <c r="P12469" i="1" s="1"/>
  <c r="N12468" i="1"/>
  <c r="AL12467" i="1"/>
  <c r="AJ12467" i="1"/>
  <c r="AH12467" i="1"/>
  <c r="P12467" i="1"/>
  <c r="AF12464" i="1"/>
  <c r="AG12464" i="1" s="1"/>
  <c r="AH12464" i="1" s="1"/>
  <c r="AJ12464" i="1" s="1"/>
  <c r="AL12464" i="1" s="1"/>
  <c r="AC12464" i="1"/>
  <c r="AF12463" i="1"/>
  <c r="AG12463" i="1" s="1"/>
  <c r="AH12463" i="1" s="1"/>
  <c r="AJ12463" i="1" s="1"/>
  <c r="AL12463" i="1" s="1"/>
  <c r="AC12463" i="1"/>
  <c r="P12463" i="1"/>
  <c r="N12463" i="1"/>
  <c r="P12462" i="1"/>
  <c r="P12465" i="1" s="1"/>
  <c r="N12462" i="1"/>
  <c r="AL12461" i="1"/>
  <c r="AJ12461" i="1"/>
  <c r="AH12461" i="1"/>
  <c r="P12461" i="1"/>
  <c r="P12458" i="1"/>
  <c r="P12459" i="1" s="1"/>
  <c r="N12458" i="1"/>
  <c r="P12456" i="1"/>
  <c r="P12457" i="1" s="1"/>
  <c r="N12456" i="1"/>
  <c r="P12454" i="1"/>
  <c r="AG12454" i="1" s="1"/>
  <c r="AH12454" i="1" s="1"/>
  <c r="AJ12454" i="1" s="1"/>
  <c r="AL12454" i="1" s="1"/>
  <c r="N12454" i="1"/>
  <c r="P12453" i="1"/>
  <c r="P12455" i="1" s="1"/>
  <c r="N12453" i="1"/>
  <c r="AL12452" i="1"/>
  <c r="AJ12452" i="1"/>
  <c r="AH12452" i="1"/>
  <c r="P12452" i="1"/>
  <c r="AL12449" i="1"/>
  <c r="AJ12449" i="1"/>
  <c r="AH12449" i="1"/>
  <c r="P12449" i="1"/>
  <c r="P12446" i="1"/>
  <c r="P12447" i="1" s="1"/>
  <c r="N12446" i="1"/>
  <c r="P12443" i="1"/>
  <c r="P12445" i="1" s="1"/>
  <c r="N12443" i="1"/>
  <c r="P12441" i="1"/>
  <c r="P12442" i="1" s="1"/>
  <c r="N12441" i="1"/>
  <c r="AF12439" i="1"/>
  <c r="AG12439" i="1" s="1"/>
  <c r="AH12439" i="1" s="1"/>
  <c r="AJ12439" i="1" s="1"/>
  <c r="AL12439" i="1" s="1"/>
  <c r="AC12439" i="1"/>
  <c r="P12438" i="1"/>
  <c r="P12440" i="1" s="1"/>
  <c r="N12438" i="1"/>
  <c r="P12436" i="1"/>
  <c r="P12437" i="1" s="1"/>
  <c r="N12436" i="1"/>
  <c r="P12434" i="1"/>
  <c r="P12435" i="1" s="1"/>
  <c r="N12434" i="1"/>
  <c r="P12433" i="1"/>
  <c r="AF12432" i="1"/>
  <c r="AG12432" i="1" s="1"/>
  <c r="AH12432" i="1" s="1"/>
  <c r="AC12432" i="1"/>
  <c r="AF12429" i="1"/>
  <c r="AG12429" i="1" s="1"/>
  <c r="AH12429" i="1" s="1"/>
  <c r="AJ12429" i="1" s="1"/>
  <c r="AL12429" i="1" s="1"/>
  <c r="AC12429" i="1"/>
  <c r="P12428" i="1"/>
  <c r="AG12428" i="1" s="1"/>
  <c r="AH12428" i="1" s="1"/>
  <c r="AJ12428" i="1" s="1"/>
  <c r="AL12428" i="1" s="1"/>
  <c r="N12428" i="1"/>
  <c r="P12427" i="1"/>
  <c r="AG12427" i="1" s="1"/>
  <c r="AH12427" i="1" s="1"/>
  <c r="AJ12427" i="1" s="1"/>
  <c r="AL12427" i="1" s="1"/>
  <c r="N12427" i="1"/>
  <c r="P12426" i="1"/>
  <c r="AG12426" i="1" s="1"/>
  <c r="AH12426" i="1" s="1"/>
  <c r="AJ12426" i="1" s="1"/>
  <c r="AL12426" i="1" s="1"/>
  <c r="N12426" i="1"/>
  <c r="P12425" i="1"/>
  <c r="P12430" i="1" s="1"/>
  <c r="N12425" i="1"/>
  <c r="AF12423" i="1"/>
  <c r="AG12423" i="1" s="1"/>
  <c r="AH12423" i="1" s="1"/>
  <c r="AJ12423" i="1" s="1"/>
  <c r="AL12423" i="1" s="1"/>
  <c r="AC12423" i="1"/>
  <c r="P12422" i="1"/>
  <c r="AG12422" i="1" s="1"/>
  <c r="AH12422" i="1" s="1"/>
  <c r="AJ12422" i="1" s="1"/>
  <c r="AL12422" i="1" s="1"/>
  <c r="N12422" i="1"/>
  <c r="P12421" i="1"/>
  <c r="AG12421" i="1" s="1"/>
  <c r="AH12421" i="1" s="1"/>
  <c r="AJ12421" i="1" s="1"/>
  <c r="AL12421" i="1" s="1"/>
  <c r="N12421" i="1"/>
  <c r="P12420" i="1"/>
  <c r="AG12420" i="1" s="1"/>
  <c r="AH12420" i="1" s="1"/>
  <c r="AJ12420" i="1" s="1"/>
  <c r="AL12420" i="1" s="1"/>
  <c r="N12420" i="1"/>
  <c r="P12419" i="1"/>
  <c r="P12424" i="1" s="1"/>
  <c r="N12419" i="1"/>
  <c r="AF12417" i="1"/>
  <c r="AG12417" i="1" s="1"/>
  <c r="AH12417" i="1" s="1"/>
  <c r="AJ12417" i="1" s="1"/>
  <c r="AL12417" i="1" s="1"/>
  <c r="AC12417" i="1"/>
  <c r="P12416" i="1"/>
  <c r="AG12416" i="1" s="1"/>
  <c r="AH12416" i="1" s="1"/>
  <c r="AJ12416" i="1" s="1"/>
  <c r="AL12416" i="1" s="1"/>
  <c r="N12416" i="1"/>
  <c r="P12415" i="1"/>
  <c r="AG12415" i="1" s="1"/>
  <c r="AH12415" i="1" s="1"/>
  <c r="AJ12415" i="1" s="1"/>
  <c r="AL12415" i="1" s="1"/>
  <c r="N12415" i="1"/>
  <c r="P12414" i="1"/>
  <c r="AG12414" i="1" s="1"/>
  <c r="AH12414" i="1" s="1"/>
  <c r="AJ12414" i="1" s="1"/>
  <c r="AL12414" i="1" s="1"/>
  <c r="N12414" i="1"/>
  <c r="P12413" i="1"/>
  <c r="AG12413" i="1" s="1"/>
  <c r="AH12413" i="1" s="1"/>
  <c r="AJ12413" i="1" s="1"/>
  <c r="AL12413" i="1" s="1"/>
  <c r="N12413" i="1"/>
  <c r="P12412" i="1"/>
  <c r="P12418" i="1" s="1"/>
  <c r="N12412" i="1"/>
  <c r="P12410" i="1"/>
  <c r="P12411" i="1" s="1"/>
  <c r="N12410" i="1"/>
  <c r="P12408" i="1"/>
  <c r="P12409" i="1" s="1"/>
  <c r="N12408" i="1"/>
  <c r="AL12407" i="1"/>
  <c r="AJ12407" i="1"/>
  <c r="AH12407" i="1"/>
  <c r="P12407" i="1"/>
  <c r="AL12405" i="1"/>
  <c r="AJ12405" i="1"/>
  <c r="AH12405" i="1"/>
  <c r="P12405" i="1"/>
  <c r="P12402" i="1"/>
  <c r="P12403" i="1" s="1"/>
  <c r="N12402" i="1"/>
  <c r="P12400" i="1"/>
  <c r="AG12400" i="1" s="1"/>
  <c r="AH12400" i="1" s="1"/>
  <c r="AJ12400" i="1" s="1"/>
  <c r="AL12400" i="1" s="1"/>
  <c r="N12400" i="1"/>
  <c r="P12399" i="1"/>
  <c r="P12401" i="1" s="1"/>
  <c r="N12399" i="1"/>
  <c r="AL12398" i="1"/>
  <c r="AJ12398" i="1"/>
  <c r="AH12398" i="1"/>
  <c r="P12398" i="1"/>
  <c r="P12395" i="1"/>
  <c r="AG12395" i="1" s="1"/>
  <c r="AH12395" i="1" s="1"/>
  <c r="AJ12395" i="1" s="1"/>
  <c r="AL12395" i="1" s="1"/>
  <c r="N12395" i="1"/>
  <c r="P12394" i="1"/>
  <c r="P12396" i="1" s="1"/>
  <c r="N12394" i="1"/>
  <c r="P12389" i="1"/>
  <c r="AG12389" i="1" s="1"/>
  <c r="AH12389" i="1" s="1"/>
  <c r="AJ12389" i="1" s="1"/>
  <c r="AL12389" i="1" s="1"/>
  <c r="N12389" i="1"/>
  <c r="P12388" i="1"/>
  <c r="AG12388" i="1" s="1"/>
  <c r="AH12388" i="1" s="1"/>
  <c r="AJ12388" i="1" s="1"/>
  <c r="AL12388" i="1" s="1"/>
  <c r="N12388" i="1"/>
  <c r="P12386" i="1"/>
  <c r="AG12386" i="1" s="1"/>
  <c r="AH12386" i="1" s="1"/>
  <c r="AJ12386" i="1" s="1"/>
  <c r="AL12386" i="1" s="1"/>
  <c r="N12386" i="1"/>
  <c r="P12385" i="1"/>
  <c r="AG12385" i="1" s="1"/>
  <c r="AH12385" i="1" s="1"/>
  <c r="AJ12385" i="1" s="1"/>
  <c r="AL12385" i="1" s="1"/>
  <c r="N12385" i="1"/>
  <c r="P12384" i="1"/>
  <c r="AG12384" i="1" s="1"/>
  <c r="AH12384" i="1" s="1"/>
  <c r="AJ12384" i="1" s="1"/>
  <c r="AL12384" i="1" s="1"/>
  <c r="N12384" i="1"/>
  <c r="P12382" i="1"/>
  <c r="AG12382" i="1" s="1"/>
  <c r="AH12382" i="1" s="1"/>
  <c r="AJ12382" i="1" s="1"/>
  <c r="AL12382" i="1" s="1"/>
  <c r="N12382" i="1"/>
  <c r="P12381" i="1"/>
  <c r="AG12381" i="1" s="1"/>
  <c r="AH12381" i="1" s="1"/>
  <c r="AJ12381" i="1" s="1"/>
  <c r="AL12381" i="1" s="1"/>
  <c r="N12381" i="1"/>
  <c r="P12380" i="1"/>
  <c r="AG12380" i="1" s="1"/>
  <c r="AH12380" i="1" s="1"/>
  <c r="AJ12380" i="1" s="1"/>
  <c r="AL12380" i="1" s="1"/>
  <c r="N12380" i="1"/>
  <c r="P12378" i="1"/>
  <c r="AG12378" i="1" s="1"/>
  <c r="AH12378" i="1" s="1"/>
  <c r="AJ12378" i="1" s="1"/>
  <c r="AL12378" i="1" s="1"/>
  <c r="N12378" i="1"/>
  <c r="P12377" i="1"/>
  <c r="AG12377" i="1" s="1"/>
  <c r="AH12377" i="1" s="1"/>
  <c r="AJ12377" i="1" s="1"/>
  <c r="AL12377" i="1" s="1"/>
  <c r="N12377" i="1"/>
  <c r="P12376" i="1"/>
  <c r="AG12376" i="1" s="1"/>
  <c r="AH12376" i="1" s="1"/>
  <c r="AJ12376" i="1" s="1"/>
  <c r="AL12376" i="1" s="1"/>
  <c r="N12376" i="1"/>
  <c r="P12374" i="1"/>
  <c r="P12393" i="1" s="1"/>
  <c r="N12374" i="1"/>
  <c r="AL12373" i="1"/>
  <c r="AJ12373" i="1"/>
  <c r="AH12373" i="1"/>
  <c r="P12373" i="1"/>
  <c r="AL12371" i="1"/>
  <c r="AJ12371" i="1"/>
  <c r="AH12371" i="1"/>
  <c r="P12371" i="1"/>
  <c r="AL12368" i="1"/>
  <c r="AJ12368" i="1"/>
  <c r="AH12368" i="1"/>
  <c r="P12368" i="1"/>
  <c r="AL12366" i="1"/>
  <c r="AJ12366" i="1"/>
  <c r="AH12366" i="1"/>
  <c r="P12366" i="1"/>
  <c r="AL12364" i="1"/>
  <c r="AJ12364" i="1"/>
  <c r="AH12364" i="1"/>
  <c r="P12364" i="1"/>
  <c r="AL12362" i="1"/>
  <c r="AJ12362" i="1"/>
  <c r="AH12362" i="1"/>
  <c r="P12362" i="1"/>
  <c r="P12359" i="1"/>
  <c r="P12360" i="1" s="1"/>
  <c r="N12359" i="1"/>
  <c r="P12357" i="1"/>
  <c r="P12358" i="1" s="1"/>
  <c r="N12357" i="1"/>
  <c r="P12355" i="1"/>
  <c r="AG12355" i="1" s="1"/>
  <c r="AH12355" i="1" s="1"/>
  <c r="AJ12355" i="1" s="1"/>
  <c r="AL12355" i="1" s="1"/>
  <c r="N12355" i="1"/>
  <c r="P12354" i="1"/>
  <c r="AG12354" i="1" s="1"/>
  <c r="AH12354" i="1" s="1"/>
  <c r="AJ12354" i="1" s="1"/>
  <c r="AL12354" i="1" s="1"/>
  <c r="N12354" i="1"/>
  <c r="P12353" i="1"/>
  <c r="P12356" i="1" s="1"/>
  <c r="N12353" i="1"/>
  <c r="P12351" i="1"/>
  <c r="P12352" i="1" s="1"/>
  <c r="N12351" i="1"/>
  <c r="P12348" i="1"/>
  <c r="P12350" i="1" s="1"/>
  <c r="N12348" i="1"/>
  <c r="AL12345" i="1"/>
  <c r="AJ12345" i="1"/>
  <c r="AH12345" i="1"/>
  <c r="P12345" i="1"/>
  <c r="AL12343" i="1"/>
  <c r="AJ12343" i="1"/>
  <c r="AH12343" i="1"/>
  <c r="P12343" i="1"/>
  <c r="P12339" i="1"/>
  <c r="P12340" i="1" s="1"/>
  <c r="N12339" i="1"/>
  <c r="P12337" i="1"/>
  <c r="P12338" i="1" s="1"/>
  <c r="N12337" i="1"/>
  <c r="AL12336" i="1"/>
  <c r="AJ12336" i="1"/>
  <c r="AH12336" i="1"/>
  <c r="P12336" i="1"/>
  <c r="AL12334" i="1"/>
  <c r="AJ12334" i="1"/>
  <c r="AH12334" i="1"/>
  <c r="P12334" i="1"/>
  <c r="P12331" i="1"/>
  <c r="AG12331" i="1" s="1"/>
  <c r="AH12331" i="1" s="1"/>
  <c r="AJ12331" i="1" s="1"/>
  <c r="AL12331" i="1" s="1"/>
  <c r="N12331" i="1"/>
  <c r="P12330" i="1"/>
  <c r="P12332" i="1" s="1"/>
  <c r="N12330" i="1"/>
  <c r="P12328" i="1"/>
  <c r="P12329" i="1" s="1"/>
  <c r="N12328" i="1"/>
  <c r="P12326" i="1"/>
  <c r="P12327" i="1" s="1"/>
  <c r="N12326" i="1"/>
  <c r="P12323" i="1"/>
  <c r="P12324" i="1" s="1"/>
  <c r="N12323" i="1"/>
  <c r="P12319" i="1"/>
  <c r="AG12319" i="1" s="1"/>
  <c r="AH12319" i="1" s="1"/>
  <c r="AJ12319" i="1" s="1"/>
  <c r="AL12319" i="1" s="1"/>
  <c r="N12319" i="1"/>
  <c r="P12318" i="1"/>
  <c r="AG12318" i="1" s="1"/>
  <c r="AH12318" i="1" s="1"/>
  <c r="AJ12318" i="1" s="1"/>
  <c r="AL12318" i="1" s="1"/>
  <c r="N12318" i="1"/>
  <c r="AF12317" i="1"/>
  <c r="AG12317" i="1" s="1"/>
  <c r="AH12317" i="1" s="1"/>
  <c r="AJ12317" i="1" s="1"/>
  <c r="AL12317" i="1" s="1"/>
  <c r="AC12317" i="1"/>
  <c r="P12317" i="1"/>
  <c r="N12317" i="1"/>
  <c r="P12316" i="1"/>
  <c r="P12322" i="1" s="1"/>
  <c r="N12316" i="1"/>
  <c r="P12314" i="1"/>
  <c r="P12315" i="1" s="1"/>
  <c r="N12314" i="1"/>
  <c r="P12312" i="1"/>
  <c r="AG12312" i="1" s="1"/>
  <c r="AH12312" i="1" s="1"/>
  <c r="AJ12312" i="1" s="1"/>
  <c r="AL12312" i="1" s="1"/>
  <c r="N12312" i="1"/>
  <c r="P12311" i="1"/>
  <c r="P12313" i="1" s="1"/>
  <c r="N12311" i="1"/>
  <c r="AL12310" i="1"/>
  <c r="AJ12310" i="1"/>
  <c r="AH12310" i="1"/>
  <c r="P12310" i="1"/>
  <c r="AL12308" i="1"/>
  <c r="AJ12308" i="1"/>
  <c r="AH12308" i="1"/>
  <c r="P12308" i="1"/>
  <c r="AF12305" i="1"/>
  <c r="AG12305" i="1" s="1"/>
  <c r="AH12305" i="1" s="1"/>
  <c r="AC12305" i="1"/>
  <c r="P12305" i="1"/>
  <c r="P12306" i="1" s="1"/>
  <c r="N12305" i="1"/>
  <c r="AL12304" i="1"/>
  <c r="AJ12304" i="1"/>
  <c r="AH12304" i="1"/>
  <c r="P12304" i="1"/>
  <c r="P12299" i="1"/>
  <c r="P12300" i="1" s="1"/>
  <c r="N12299" i="1"/>
  <c r="AL12298" i="1"/>
  <c r="AJ12298" i="1"/>
  <c r="AH12298" i="1"/>
  <c r="P12298" i="1"/>
  <c r="P12294" i="1"/>
  <c r="P12295" i="1" s="1"/>
  <c r="N12294" i="1"/>
  <c r="AL12293" i="1"/>
  <c r="AJ12293" i="1"/>
  <c r="AH12293" i="1"/>
  <c r="P12293" i="1"/>
  <c r="P12290" i="1"/>
  <c r="AG12290" i="1" s="1"/>
  <c r="AH12290" i="1" s="1"/>
  <c r="AJ12290" i="1" s="1"/>
  <c r="AL12290" i="1" s="1"/>
  <c r="N12290" i="1"/>
  <c r="P12289" i="1"/>
  <c r="AG12289" i="1" s="1"/>
  <c r="AH12289" i="1" s="1"/>
  <c r="AJ12289" i="1" s="1"/>
  <c r="AL12289" i="1" s="1"/>
  <c r="N12289" i="1"/>
  <c r="P12287" i="1"/>
  <c r="AG12287" i="1" s="1"/>
  <c r="AH12287" i="1" s="1"/>
  <c r="AJ12287" i="1" s="1"/>
  <c r="AL12287" i="1" s="1"/>
  <c r="N12287" i="1"/>
  <c r="P12286" i="1"/>
  <c r="AG12286" i="1" s="1"/>
  <c r="AH12286" i="1" s="1"/>
  <c r="AJ12286" i="1" s="1"/>
  <c r="AL12286" i="1" s="1"/>
  <c r="N12286" i="1"/>
  <c r="P12285" i="1"/>
  <c r="AG12285" i="1" s="1"/>
  <c r="AH12285" i="1" s="1"/>
  <c r="AJ12285" i="1" s="1"/>
  <c r="AL12285" i="1" s="1"/>
  <c r="N12285" i="1"/>
  <c r="P12284" i="1"/>
  <c r="AG12284" i="1" s="1"/>
  <c r="AH12284" i="1" s="1"/>
  <c r="AJ12284" i="1" s="1"/>
  <c r="AL12284" i="1" s="1"/>
  <c r="N12284" i="1"/>
  <c r="P12283" i="1"/>
  <c r="P12291" i="1" s="1"/>
  <c r="N12283" i="1"/>
  <c r="AL12282" i="1"/>
  <c r="AJ12282" i="1"/>
  <c r="AH12282" i="1"/>
  <c r="P12282" i="1"/>
  <c r="AL12280" i="1"/>
  <c r="AJ12280" i="1"/>
  <c r="AH12280" i="1"/>
  <c r="P12280" i="1"/>
  <c r="P12277" i="1"/>
  <c r="P12278" i="1" s="1"/>
  <c r="N12277" i="1"/>
  <c r="AL12276" i="1"/>
  <c r="AJ12276" i="1"/>
  <c r="AH12276" i="1"/>
  <c r="P12276" i="1"/>
  <c r="P12273" i="1"/>
  <c r="P12274" i="1" s="1"/>
  <c r="N12273" i="1"/>
  <c r="AL12272" i="1"/>
  <c r="AJ12272" i="1"/>
  <c r="AH12272" i="1"/>
  <c r="P12272" i="1"/>
  <c r="P12269" i="1"/>
  <c r="P12270" i="1" s="1"/>
  <c r="N12269" i="1"/>
  <c r="P12267" i="1"/>
  <c r="P12268" i="1" s="1"/>
  <c r="N12267" i="1"/>
  <c r="P12265" i="1"/>
  <c r="P12266" i="1" s="1"/>
  <c r="N12265" i="1"/>
  <c r="AL12264" i="1"/>
  <c r="AJ12264" i="1"/>
  <c r="AH12264" i="1"/>
  <c r="P12264" i="1"/>
  <c r="P12261" i="1"/>
  <c r="P12262" i="1" s="1"/>
  <c r="N12261" i="1"/>
  <c r="P12258" i="1"/>
  <c r="P12260" i="1" s="1"/>
  <c r="N12258" i="1"/>
  <c r="P12256" i="1"/>
  <c r="P12257" i="1" s="1"/>
  <c r="N12256" i="1"/>
  <c r="P12254" i="1"/>
  <c r="P12255" i="1" s="1"/>
  <c r="N12254" i="1"/>
  <c r="P12252" i="1"/>
  <c r="AG12252" i="1" s="1"/>
  <c r="AH12252" i="1" s="1"/>
  <c r="AJ12252" i="1" s="1"/>
  <c r="AL12252" i="1" s="1"/>
  <c r="N12252" i="1"/>
  <c r="P12251" i="1"/>
  <c r="P12253" i="1" s="1"/>
  <c r="N12251" i="1"/>
  <c r="P12248" i="1"/>
  <c r="P12250" i="1" s="1"/>
  <c r="N12248" i="1"/>
  <c r="AL12247" i="1"/>
  <c r="AJ12247" i="1"/>
  <c r="AH12247" i="1"/>
  <c r="P12247" i="1"/>
  <c r="P12244" i="1"/>
  <c r="P12245" i="1" s="1"/>
  <c r="N12244" i="1"/>
  <c r="P12242" i="1"/>
  <c r="P12243" i="1" s="1"/>
  <c r="N12242" i="1"/>
  <c r="AL12241" i="1"/>
  <c r="AJ12241" i="1"/>
  <c r="AH12241" i="1"/>
  <c r="P12241" i="1"/>
  <c r="P12238" i="1"/>
  <c r="P12239" i="1" s="1"/>
  <c r="N12238" i="1"/>
  <c r="P12236" i="1"/>
  <c r="AG12236" i="1" s="1"/>
  <c r="AH12236" i="1" s="1"/>
  <c r="AJ12236" i="1" s="1"/>
  <c r="AL12236" i="1" s="1"/>
  <c r="N12236" i="1"/>
  <c r="P12235" i="1"/>
  <c r="AG12235" i="1" s="1"/>
  <c r="AH12235" i="1" s="1"/>
  <c r="AJ12235" i="1" s="1"/>
  <c r="AL12235" i="1" s="1"/>
  <c r="N12235" i="1"/>
  <c r="AF12232" i="1"/>
  <c r="AG12232" i="1" s="1"/>
  <c r="AH12232" i="1" s="1"/>
  <c r="AJ12232" i="1" s="1"/>
  <c r="AL12232" i="1" s="1"/>
  <c r="AC12232" i="1"/>
  <c r="P12232" i="1"/>
  <c r="N12232" i="1"/>
  <c r="P12231" i="1"/>
  <c r="AG12231" i="1" s="1"/>
  <c r="AH12231" i="1" s="1"/>
  <c r="AJ12231" i="1" s="1"/>
  <c r="AL12231" i="1" s="1"/>
  <c r="N12231" i="1"/>
  <c r="P12230" i="1"/>
  <c r="P12237" i="1" s="1"/>
  <c r="N12230" i="1"/>
  <c r="P12226" i="1"/>
  <c r="AG12226" i="1" s="1"/>
  <c r="AH12226" i="1" s="1"/>
  <c r="AJ12226" i="1" s="1"/>
  <c r="AL12226" i="1" s="1"/>
  <c r="N12226" i="1"/>
  <c r="P12225" i="1"/>
  <c r="P12228" i="1" s="1"/>
  <c r="N12225" i="1"/>
  <c r="AL12224" i="1"/>
  <c r="AJ12224" i="1"/>
  <c r="AH12224" i="1"/>
  <c r="P12224" i="1"/>
  <c r="AL12221" i="1"/>
  <c r="AJ12221" i="1"/>
  <c r="AH12221" i="1"/>
  <c r="P12221" i="1"/>
  <c r="P12218" i="1"/>
  <c r="AG12218" i="1" s="1"/>
  <c r="AH12218" i="1" s="1"/>
  <c r="AJ12218" i="1" s="1"/>
  <c r="AL12218" i="1" s="1"/>
  <c r="N12218" i="1"/>
  <c r="P12217" i="1"/>
  <c r="P12219" i="1" s="1"/>
  <c r="N12217" i="1"/>
  <c r="AF12215" i="1"/>
  <c r="AG12215" i="1" s="1"/>
  <c r="AH12215" i="1" s="1"/>
  <c r="AJ12215" i="1" s="1"/>
  <c r="AL12215" i="1" s="1"/>
  <c r="AC12215" i="1"/>
  <c r="P12213" i="1"/>
  <c r="AG12213" i="1" s="1"/>
  <c r="AH12213" i="1" s="1"/>
  <c r="AJ12213" i="1" s="1"/>
  <c r="AL12213" i="1" s="1"/>
  <c r="N12213" i="1"/>
  <c r="P12211" i="1"/>
  <c r="AG12211" i="1" s="1"/>
  <c r="AH12211" i="1" s="1"/>
  <c r="AJ12211" i="1" s="1"/>
  <c r="AL12211" i="1" s="1"/>
  <c r="N12211" i="1"/>
  <c r="P12210" i="1"/>
  <c r="P12216" i="1" s="1"/>
  <c r="N12210" i="1"/>
  <c r="P12208" i="1"/>
  <c r="P12209" i="1" s="1"/>
  <c r="N12208" i="1"/>
  <c r="AL12207" i="1"/>
  <c r="AJ12207" i="1"/>
  <c r="AH12207" i="1"/>
  <c r="P12207" i="1"/>
  <c r="P12204" i="1"/>
  <c r="AG12204" i="1" s="1"/>
  <c r="AH12204" i="1" s="1"/>
  <c r="AJ12204" i="1" s="1"/>
  <c r="AL12204" i="1" s="1"/>
  <c r="N12204" i="1"/>
  <c r="P12203" i="1"/>
  <c r="AG12203" i="1" s="1"/>
  <c r="AH12203" i="1" s="1"/>
  <c r="AJ12203" i="1" s="1"/>
  <c r="AL12203" i="1" s="1"/>
  <c r="N12203" i="1"/>
  <c r="P12202" i="1"/>
  <c r="AG12202" i="1" s="1"/>
  <c r="AH12202" i="1" s="1"/>
  <c r="AJ12202" i="1" s="1"/>
  <c r="AL12202" i="1" s="1"/>
  <c r="N12202" i="1"/>
  <c r="P12200" i="1"/>
  <c r="P12205" i="1" s="1"/>
  <c r="N12200" i="1"/>
  <c r="P12198" i="1"/>
  <c r="AG12198" i="1" s="1"/>
  <c r="AH12198" i="1" s="1"/>
  <c r="AJ12198" i="1" s="1"/>
  <c r="AL12198" i="1" s="1"/>
  <c r="N12198" i="1"/>
  <c r="P12197" i="1"/>
  <c r="AG12197" i="1" s="1"/>
  <c r="AH12197" i="1" s="1"/>
  <c r="AJ12197" i="1" s="1"/>
  <c r="AL12197" i="1" s="1"/>
  <c r="N12197" i="1"/>
  <c r="P12196" i="1"/>
  <c r="AG12196" i="1" s="1"/>
  <c r="AH12196" i="1" s="1"/>
  <c r="AJ12196" i="1" s="1"/>
  <c r="AL12196" i="1" s="1"/>
  <c r="N12196" i="1"/>
  <c r="P12195" i="1"/>
  <c r="P12199" i="1" s="1"/>
  <c r="N12195" i="1"/>
  <c r="P12193" i="1"/>
  <c r="P12194" i="1" s="1"/>
  <c r="N12193" i="1"/>
  <c r="P12191" i="1"/>
  <c r="P12192" i="1" s="1"/>
  <c r="N12191" i="1"/>
  <c r="N12190" i="1"/>
  <c r="AF12189" i="1"/>
  <c r="AG12189" i="1" s="1"/>
  <c r="AH12189" i="1" s="1"/>
  <c r="AC12189" i="1"/>
  <c r="P12189" i="1"/>
  <c r="P12190" i="1" s="1"/>
  <c r="AG12190" i="1" s="1"/>
  <c r="N12189" i="1"/>
  <c r="P12186" i="1"/>
  <c r="P12188" i="1" s="1"/>
  <c r="N12186" i="1"/>
  <c r="P12184" i="1"/>
  <c r="P12185" i="1" s="1"/>
  <c r="N12184" i="1"/>
  <c r="P12182" i="1"/>
  <c r="AG12182" i="1" s="1"/>
  <c r="AH12182" i="1" s="1"/>
  <c r="AJ12182" i="1" s="1"/>
  <c r="AL12182" i="1" s="1"/>
  <c r="N12182" i="1"/>
  <c r="P12181" i="1"/>
  <c r="P12183" i="1" s="1"/>
  <c r="N12181" i="1"/>
  <c r="P12179" i="1"/>
  <c r="AG12179" i="1" s="1"/>
  <c r="AH12179" i="1" s="1"/>
  <c r="AJ12179" i="1" s="1"/>
  <c r="AL12179" i="1" s="1"/>
  <c r="N12179" i="1"/>
  <c r="P12178" i="1"/>
  <c r="P12180" i="1" s="1"/>
  <c r="N12178" i="1"/>
  <c r="P12175" i="1"/>
  <c r="P12176" i="1" s="1"/>
  <c r="N12175" i="1"/>
  <c r="AL12173" i="1"/>
  <c r="AJ12173" i="1"/>
  <c r="AH12173" i="1"/>
  <c r="P12173" i="1"/>
  <c r="P12170" i="1"/>
  <c r="AG12170" i="1" s="1"/>
  <c r="AH12170" i="1" s="1"/>
  <c r="AJ12170" i="1" s="1"/>
  <c r="AL12170" i="1" s="1"/>
  <c r="N12170" i="1"/>
  <c r="P12169" i="1"/>
  <c r="P12171" i="1" s="1"/>
  <c r="N12169" i="1"/>
  <c r="P12167" i="1"/>
  <c r="P12168" i="1" s="1"/>
  <c r="N12167" i="1"/>
  <c r="P12165" i="1"/>
  <c r="P12166" i="1" s="1"/>
  <c r="N12165" i="1"/>
  <c r="P12163" i="1"/>
  <c r="AG12163" i="1" s="1"/>
  <c r="AH12163" i="1" s="1"/>
  <c r="AJ12163" i="1" s="1"/>
  <c r="AL12163" i="1" s="1"/>
  <c r="N12163" i="1"/>
  <c r="P12162" i="1"/>
  <c r="AG12162" i="1" s="1"/>
  <c r="AH12162" i="1" s="1"/>
  <c r="AJ12162" i="1" s="1"/>
  <c r="AL12162" i="1" s="1"/>
  <c r="N12162" i="1"/>
  <c r="P12161" i="1"/>
  <c r="AG12161" i="1" s="1"/>
  <c r="AH12161" i="1" s="1"/>
  <c r="AJ12161" i="1" s="1"/>
  <c r="AL12161" i="1" s="1"/>
  <c r="N12161" i="1"/>
  <c r="P12160" i="1"/>
  <c r="P12164" i="1" s="1"/>
  <c r="N12160" i="1"/>
  <c r="P12157" i="1"/>
  <c r="P12159" i="1" s="1"/>
  <c r="N12157" i="1"/>
  <c r="AL12156" i="1"/>
  <c r="AJ12156" i="1"/>
  <c r="AH12156" i="1"/>
  <c r="P12156" i="1"/>
  <c r="P12153" i="1"/>
  <c r="AG12153" i="1" s="1"/>
  <c r="AH12153" i="1" s="1"/>
  <c r="AJ12153" i="1" s="1"/>
  <c r="AL12153" i="1" s="1"/>
  <c r="N12153" i="1"/>
  <c r="P12152" i="1"/>
  <c r="AG12152" i="1" s="1"/>
  <c r="AH12152" i="1" s="1"/>
  <c r="AJ12152" i="1" s="1"/>
  <c r="AL12152" i="1" s="1"/>
  <c r="N12152" i="1"/>
  <c r="P12151" i="1"/>
  <c r="AG12151" i="1" s="1"/>
  <c r="AH12151" i="1" s="1"/>
  <c r="AJ12151" i="1" s="1"/>
  <c r="AL12151" i="1" s="1"/>
  <c r="N12151" i="1"/>
  <c r="P12150" i="1"/>
  <c r="P12154" i="1" s="1"/>
  <c r="N12150" i="1"/>
  <c r="P12148" i="1"/>
  <c r="P12149" i="1" s="1"/>
  <c r="N12148" i="1"/>
  <c r="P12146" i="1"/>
  <c r="P12147" i="1" s="1"/>
  <c r="N12146" i="1"/>
  <c r="P12144" i="1"/>
  <c r="AG12144" i="1" s="1"/>
  <c r="AH12144" i="1" s="1"/>
  <c r="AJ12144" i="1" s="1"/>
  <c r="AL12144" i="1" s="1"/>
  <c r="N12144" i="1"/>
  <c r="P12143" i="1"/>
  <c r="AG12143" i="1" s="1"/>
  <c r="AH12143" i="1" s="1"/>
  <c r="AJ12143" i="1" s="1"/>
  <c r="AL12143" i="1" s="1"/>
  <c r="N12143" i="1"/>
  <c r="P12142" i="1"/>
  <c r="AG12142" i="1" s="1"/>
  <c r="AH12142" i="1" s="1"/>
  <c r="AJ12142" i="1" s="1"/>
  <c r="AL12142" i="1" s="1"/>
  <c r="N12142" i="1"/>
  <c r="P12141" i="1"/>
  <c r="P12145" i="1" s="1"/>
  <c r="N12141" i="1"/>
  <c r="P12139" i="1"/>
  <c r="P12140" i="1" s="1"/>
  <c r="N12139" i="1"/>
  <c r="AL12138" i="1"/>
  <c r="AJ12138" i="1"/>
  <c r="AH12138" i="1"/>
  <c r="P12138" i="1"/>
  <c r="AL12136" i="1"/>
  <c r="AJ12136" i="1"/>
  <c r="AH12136" i="1"/>
  <c r="P12136" i="1"/>
  <c r="AL12134" i="1"/>
  <c r="AJ12134" i="1"/>
  <c r="AH12134" i="1"/>
  <c r="P12134" i="1"/>
  <c r="P12131" i="1"/>
  <c r="AG12131" i="1" s="1"/>
  <c r="AH12131" i="1" s="1"/>
  <c r="AJ12131" i="1" s="1"/>
  <c r="AL12131" i="1" s="1"/>
  <c r="N12131" i="1"/>
  <c r="P12130" i="1"/>
  <c r="AG12130" i="1" s="1"/>
  <c r="AH12130" i="1" s="1"/>
  <c r="AJ12130" i="1" s="1"/>
  <c r="AL12130" i="1" s="1"/>
  <c r="N12130" i="1"/>
  <c r="P12129" i="1"/>
  <c r="AG12129" i="1" s="1"/>
  <c r="AH12129" i="1" s="1"/>
  <c r="AJ12129" i="1" s="1"/>
  <c r="AL12129" i="1" s="1"/>
  <c r="N12129" i="1"/>
  <c r="P12128" i="1"/>
  <c r="P12132" i="1" s="1"/>
  <c r="N12128" i="1"/>
  <c r="P12126" i="1"/>
  <c r="P12127" i="1" s="1"/>
  <c r="N12126" i="1"/>
  <c r="P12124" i="1"/>
  <c r="AG12124" i="1" s="1"/>
  <c r="AH12124" i="1" s="1"/>
  <c r="AJ12124" i="1" s="1"/>
  <c r="AL12124" i="1" s="1"/>
  <c r="N12124" i="1"/>
  <c r="P12123" i="1"/>
  <c r="AG12123" i="1" s="1"/>
  <c r="AH12123" i="1" s="1"/>
  <c r="AJ12123" i="1" s="1"/>
  <c r="AL12123" i="1" s="1"/>
  <c r="N12123" i="1"/>
  <c r="P12122" i="1"/>
  <c r="P12125" i="1" s="1"/>
  <c r="N12122" i="1"/>
  <c r="P12119" i="1"/>
  <c r="P12120" i="1" s="1"/>
  <c r="N12119" i="1"/>
  <c r="P12117" i="1"/>
  <c r="P12118" i="1" s="1"/>
  <c r="N12117" i="1"/>
  <c r="P12115" i="1"/>
  <c r="P12116" i="1" s="1"/>
  <c r="N12115" i="1"/>
  <c r="P12113" i="1"/>
  <c r="P12114" i="1" s="1"/>
  <c r="N12113" i="1"/>
  <c r="P12111" i="1"/>
  <c r="P12112" i="1" s="1"/>
  <c r="N12111" i="1"/>
  <c r="AL12110" i="1"/>
  <c r="AJ12110" i="1"/>
  <c r="AH12110" i="1"/>
  <c r="P12110" i="1"/>
  <c r="P12107" i="1"/>
  <c r="AG12107" i="1" s="1"/>
  <c r="AH12107" i="1" s="1"/>
  <c r="AJ12107" i="1" s="1"/>
  <c r="AL12107" i="1" s="1"/>
  <c r="N12107" i="1"/>
  <c r="P12106" i="1"/>
  <c r="P12108" i="1" s="1"/>
  <c r="N12106" i="1"/>
  <c r="AL12105" i="1"/>
  <c r="AJ12105" i="1"/>
  <c r="AH12105" i="1"/>
  <c r="P12105" i="1"/>
  <c r="P12101" i="1"/>
  <c r="P12103" i="1" s="1"/>
  <c r="N12101" i="1"/>
  <c r="P12099" i="1"/>
  <c r="P12100" i="1" s="1"/>
  <c r="N12099" i="1"/>
  <c r="P12097" i="1"/>
  <c r="P12098" i="1" s="1"/>
  <c r="N12097" i="1"/>
  <c r="P12095" i="1"/>
  <c r="P12096" i="1" s="1"/>
  <c r="N12095" i="1"/>
  <c r="P12093" i="1"/>
  <c r="P12094" i="1" s="1"/>
  <c r="N12093" i="1"/>
  <c r="AL12092" i="1"/>
  <c r="AJ12092" i="1"/>
  <c r="AH12092" i="1"/>
  <c r="P12092" i="1"/>
  <c r="AL12090" i="1"/>
  <c r="AJ12090" i="1"/>
  <c r="AH12090" i="1"/>
  <c r="P12090" i="1"/>
  <c r="P12086" i="1"/>
  <c r="P12087" i="1" s="1"/>
  <c r="N12086" i="1"/>
  <c r="AF12084" i="1"/>
  <c r="AG12084" i="1" s="1"/>
  <c r="AH12084" i="1" s="1"/>
  <c r="AJ12084" i="1" s="1"/>
  <c r="AL12084" i="1" s="1"/>
  <c r="AC12084" i="1"/>
  <c r="P12083" i="1"/>
  <c r="AG12083" i="1" s="1"/>
  <c r="AH12083" i="1" s="1"/>
  <c r="AJ12083" i="1" s="1"/>
  <c r="AL12083" i="1" s="1"/>
  <c r="N12083" i="1"/>
  <c r="P12082" i="1"/>
  <c r="P12085" i="1" s="1"/>
  <c r="N12082" i="1"/>
  <c r="P12080" i="1"/>
  <c r="P12081" i="1" s="1"/>
  <c r="N12080" i="1"/>
  <c r="P12078" i="1"/>
  <c r="AG12078" i="1" s="1"/>
  <c r="AH12078" i="1" s="1"/>
  <c r="AJ12078" i="1" s="1"/>
  <c r="AL12078" i="1" s="1"/>
  <c r="N12078" i="1"/>
  <c r="P12077" i="1"/>
  <c r="AG12077" i="1" s="1"/>
  <c r="AH12077" i="1" s="1"/>
  <c r="AJ12077" i="1" s="1"/>
  <c r="AL12077" i="1" s="1"/>
  <c r="N12077" i="1"/>
  <c r="P12076" i="1"/>
  <c r="AG12076" i="1" s="1"/>
  <c r="AH12076" i="1" s="1"/>
  <c r="AJ12076" i="1" s="1"/>
  <c r="AL12076" i="1" s="1"/>
  <c r="N12076" i="1"/>
  <c r="P12075" i="1"/>
  <c r="AG12075" i="1" s="1"/>
  <c r="AH12075" i="1" s="1"/>
  <c r="AJ12075" i="1" s="1"/>
  <c r="AL12075" i="1" s="1"/>
  <c r="N12075" i="1"/>
  <c r="P12074" i="1"/>
  <c r="AG12074" i="1" s="1"/>
  <c r="AH12074" i="1" s="1"/>
  <c r="AJ12074" i="1" s="1"/>
  <c r="AL12074" i="1" s="1"/>
  <c r="N12074" i="1"/>
  <c r="P12073" i="1"/>
  <c r="P12079" i="1" s="1"/>
  <c r="N12073" i="1"/>
  <c r="AL12072" i="1"/>
  <c r="AJ12072" i="1"/>
  <c r="AH12072" i="1"/>
  <c r="P12072" i="1"/>
  <c r="P12068" i="1"/>
  <c r="P12069" i="1" s="1"/>
  <c r="N12068" i="1"/>
  <c r="AL12067" i="1"/>
  <c r="AJ12067" i="1"/>
  <c r="AH12067" i="1"/>
  <c r="P12067" i="1"/>
  <c r="AL12065" i="1"/>
  <c r="AJ12065" i="1"/>
  <c r="AH12065" i="1"/>
  <c r="P12065" i="1"/>
  <c r="AL12063" i="1"/>
  <c r="AJ12063" i="1"/>
  <c r="AH12063" i="1"/>
  <c r="P12063" i="1"/>
  <c r="P12060" i="1"/>
  <c r="P12061" i="1" s="1"/>
  <c r="N12060" i="1"/>
  <c r="AL12059" i="1"/>
  <c r="AJ12059" i="1"/>
  <c r="AH12059" i="1"/>
  <c r="P12059" i="1"/>
  <c r="P12056" i="1"/>
  <c r="P12057" i="1" s="1"/>
  <c r="N12056" i="1"/>
  <c r="P12054" i="1"/>
  <c r="AG12054" i="1" s="1"/>
  <c r="AH12054" i="1" s="1"/>
  <c r="AJ12054" i="1" s="1"/>
  <c r="AL12054" i="1" s="1"/>
  <c r="N12054" i="1"/>
  <c r="P12053" i="1"/>
  <c r="AG12053" i="1" s="1"/>
  <c r="AH12053" i="1" s="1"/>
  <c r="AJ12053" i="1" s="1"/>
  <c r="AL12053" i="1" s="1"/>
  <c r="N12053" i="1"/>
  <c r="P12052" i="1"/>
  <c r="AG12052" i="1" s="1"/>
  <c r="AH12052" i="1" s="1"/>
  <c r="AJ12052" i="1" s="1"/>
  <c r="AL12052" i="1" s="1"/>
  <c r="N12052" i="1"/>
  <c r="P12051" i="1"/>
  <c r="AG12051" i="1" s="1"/>
  <c r="AH12051" i="1" s="1"/>
  <c r="AJ12051" i="1" s="1"/>
  <c r="AL12051" i="1" s="1"/>
  <c r="N12051" i="1"/>
  <c r="AF12050" i="1"/>
  <c r="AG12050" i="1" s="1"/>
  <c r="AH12050" i="1" s="1"/>
  <c r="AC12050" i="1"/>
  <c r="P12050" i="1"/>
  <c r="P12055" i="1" s="1"/>
  <c r="N12050" i="1"/>
  <c r="AL12049" i="1"/>
  <c r="AJ12049" i="1"/>
  <c r="AH12049" i="1"/>
  <c r="P12049" i="1"/>
  <c r="P12046" i="1"/>
  <c r="P12047" i="1" s="1"/>
  <c r="N12046" i="1"/>
  <c r="AL12045" i="1"/>
  <c r="AJ12045" i="1"/>
  <c r="AH12045" i="1"/>
  <c r="P12045" i="1"/>
  <c r="P12042" i="1"/>
  <c r="P12043" i="1" s="1"/>
  <c r="N12042" i="1"/>
  <c r="P12040" i="1"/>
  <c r="AG12040" i="1" s="1"/>
  <c r="AH12040" i="1" s="1"/>
  <c r="AJ12040" i="1" s="1"/>
  <c r="AL12040" i="1" s="1"/>
  <c r="N12040" i="1"/>
  <c r="P12039" i="1"/>
  <c r="P12041" i="1" s="1"/>
  <c r="N12039" i="1"/>
  <c r="AF12036" i="1"/>
  <c r="AG12036" i="1" s="1"/>
  <c r="AH12036" i="1" s="1"/>
  <c r="AC12036" i="1"/>
  <c r="P12036" i="1"/>
  <c r="P12038" i="1" s="1"/>
  <c r="N12036" i="1"/>
  <c r="AL12035" i="1"/>
  <c r="AJ12035" i="1"/>
  <c r="AH12035" i="1"/>
  <c r="P12035" i="1"/>
  <c r="P12032" i="1"/>
  <c r="P12033" i="1" s="1"/>
  <c r="N12032" i="1"/>
  <c r="AL12031" i="1"/>
  <c r="AJ12031" i="1"/>
  <c r="AH12031" i="1"/>
  <c r="P12031" i="1"/>
  <c r="P12025" i="1"/>
  <c r="P12026" i="1" s="1"/>
  <c r="N12025" i="1"/>
  <c r="P12023" i="1"/>
  <c r="P12024" i="1" s="1"/>
  <c r="N12023" i="1"/>
  <c r="AF12021" i="1"/>
  <c r="AG12021" i="1" s="1"/>
  <c r="AH12021" i="1" s="1"/>
  <c r="AJ12021" i="1" s="1"/>
  <c r="AL12021" i="1" s="1"/>
  <c r="AC12021" i="1"/>
  <c r="P12021" i="1"/>
  <c r="N12021" i="1"/>
  <c r="P12020" i="1"/>
  <c r="P12022" i="1" s="1"/>
  <c r="N12020" i="1"/>
  <c r="AF12018" i="1"/>
  <c r="AG12018" i="1" s="1"/>
  <c r="AH12018" i="1" s="1"/>
  <c r="AJ12018" i="1" s="1"/>
  <c r="AL12018" i="1" s="1"/>
  <c r="AC12018" i="1"/>
  <c r="AF12017" i="1"/>
  <c r="AG12017" i="1" s="1"/>
  <c r="AH12017" i="1" s="1"/>
  <c r="AC12017" i="1"/>
  <c r="P12017" i="1"/>
  <c r="P12019" i="1" s="1"/>
  <c r="N12017" i="1"/>
  <c r="P12015" i="1"/>
  <c r="P12016" i="1" s="1"/>
  <c r="N12015" i="1"/>
  <c r="P12013" i="1"/>
  <c r="P12014" i="1" s="1"/>
  <c r="N12013" i="1"/>
  <c r="P12011" i="1"/>
  <c r="AG12011" i="1" s="1"/>
  <c r="AH12011" i="1" s="1"/>
  <c r="AJ12011" i="1" s="1"/>
  <c r="AL12011" i="1" s="1"/>
  <c r="N12011" i="1"/>
  <c r="P12010" i="1"/>
  <c r="P12012" i="1" s="1"/>
  <c r="N12010" i="1"/>
  <c r="AL12009" i="1"/>
  <c r="AJ12009" i="1"/>
  <c r="AH12009" i="1"/>
  <c r="P12009" i="1"/>
  <c r="P12006" i="1"/>
  <c r="AG12006" i="1" s="1"/>
  <c r="AH12006" i="1" s="1"/>
  <c r="AJ12006" i="1" s="1"/>
  <c r="AL12006" i="1" s="1"/>
  <c r="N12006" i="1"/>
  <c r="P12005" i="1"/>
  <c r="AG12005" i="1" s="1"/>
  <c r="AH12005" i="1" s="1"/>
  <c r="AJ12005" i="1" s="1"/>
  <c r="AL12005" i="1" s="1"/>
  <c r="N12005" i="1"/>
  <c r="P12004" i="1"/>
  <c r="P12007" i="1" s="1"/>
  <c r="N12004" i="1"/>
  <c r="AF12002" i="1"/>
  <c r="AG12002" i="1" s="1"/>
  <c r="AH12002" i="1" s="1"/>
  <c r="AC12002" i="1"/>
  <c r="P12002" i="1"/>
  <c r="P12003" i="1" s="1"/>
  <c r="N12002" i="1"/>
  <c r="P12000" i="1"/>
  <c r="P12001" i="1" s="1"/>
  <c r="N12000" i="1"/>
  <c r="P11998" i="1"/>
  <c r="P11999" i="1" s="1"/>
  <c r="N11998" i="1"/>
  <c r="AL11997" i="1"/>
  <c r="AJ11997" i="1"/>
  <c r="AH11997" i="1"/>
  <c r="P11997" i="1"/>
  <c r="P11994" i="1"/>
  <c r="P11995" i="1" s="1"/>
  <c r="N11994" i="1"/>
  <c r="N11993" i="1"/>
  <c r="AF11992" i="1"/>
  <c r="AG11992" i="1" s="1"/>
  <c r="AH11992" i="1" s="1"/>
  <c r="AC11992" i="1"/>
  <c r="P11992" i="1"/>
  <c r="P11993" i="1" s="1"/>
  <c r="AG11993" i="1" s="1"/>
  <c r="N11992" i="1"/>
  <c r="P11990" i="1"/>
  <c r="P11991" i="1" s="1"/>
  <c r="N11990" i="1"/>
  <c r="AF11988" i="1"/>
  <c r="AG11988" i="1" s="1"/>
  <c r="AH11988" i="1" s="1"/>
  <c r="AJ11988" i="1" s="1"/>
  <c r="AL11988" i="1" s="1"/>
  <c r="AC11988" i="1"/>
  <c r="AF11987" i="1"/>
  <c r="AG11987" i="1" s="1"/>
  <c r="AH11987" i="1" s="1"/>
  <c r="AJ11987" i="1" s="1"/>
  <c r="AL11987" i="1" s="1"/>
  <c r="AC11987" i="1"/>
  <c r="P11987" i="1"/>
  <c r="N11987" i="1"/>
  <c r="P11986" i="1"/>
  <c r="P11989" i="1" s="1"/>
  <c r="N11986" i="1"/>
  <c r="AF11984" i="1"/>
  <c r="AG11984" i="1" s="1"/>
  <c r="AH11984" i="1" s="1"/>
  <c r="AJ11984" i="1" s="1"/>
  <c r="AL11984" i="1" s="1"/>
  <c r="AC11984" i="1"/>
  <c r="AF11982" i="1"/>
  <c r="AG11982" i="1" s="1"/>
  <c r="AH11982" i="1" s="1"/>
  <c r="AJ11982" i="1" s="1"/>
  <c r="AL11982" i="1" s="1"/>
  <c r="AC11982" i="1"/>
  <c r="P11981" i="1"/>
  <c r="AG11981" i="1" s="1"/>
  <c r="AH11981" i="1" s="1"/>
  <c r="AJ11981" i="1" s="1"/>
  <c r="AL11981" i="1" s="1"/>
  <c r="N11981" i="1"/>
  <c r="P11980" i="1"/>
  <c r="AG11980" i="1" s="1"/>
  <c r="AH11980" i="1" s="1"/>
  <c r="AJ11980" i="1" s="1"/>
  <c r="AL11980" i="1" s="1"/>
  <c r="N11980" i="1"/>
  <c r="P11979" i="1"/>
  <c r="AG11979" i="1" s="1"/>
  <c r="AH11979" i="1" s="1"/>
  <c r="AJ11979" i="1" s="1"/>
  <c r="AL11979" i="1" s="1"/>
  <c r="N11979" i="1"/>
  <c r="P11978" i="1"/>
  <c r="P11985" i="1" s="1"/>
  <c r="N11978" i="1"/>
  <c r="P11975" i="1"/>
  <c r="P11976" i="1" s="1"/>
  <c r="N11975" i="1"/>
  <c r="AL11974" i="1"/>
  <c r="AJ11974" i="1"/>
  <c r="AH11974" i="1"/>
  <c r="P11974" i="1"/>
  <c r="AL11972" i="1"/>
  <c r="AJ11972" i="1"/>
  <c r="AH11972" i="1"/>
  <c r="P11972" i="1"/>
  <c r="AF11969" i="1"/>
  <c r="AG11969" i="1" s="1"/>
  <c r="AH11969" i="1" s="1"/>
  <c r="AJ11969" i="1" s="1"/>
  <c r="AL11969" i="1" s="1"/>
  <c r="AC11969" i="1"/>
  <c r="AF11968" i="1"/>
  <c r="AG11968" i="1" s="1"/>
  <c r="AH11968" i="1" s="1"/>
  <c r="AJ11968" i="1" s="1"/>
  <c r="AL11968" i="1" s="1"/>
  <c r="AC11968" i="1"/>
  <c r="P11967" i="1"/>
  <c r="AG11967" i="1" s="1"/>
  <c r="AH11967" i="1" s="1"/>
  <c r="AJ11967" i="1" s="1"/>
  <c r="AL11967" i="1" s="1"/>
  <c r="N11967" i="1"/>
  <c r="P11966" i="1"/>
  <c r="AG11966" i="1" s="1"/>
  <c r="AH11966" i="1" s="1"/>
  <c r="AJ11966" i="1" s="1"/>
  <c r="AL11966" i="1" s="1"/>
  <c r="N11966" i="1"/>
  <c r="P11965" i="1"/>
  <c r="P11970" i="1" s="1"/>
  <c r="N11965" i="1"/>
  <c r="AL11964" i="1"/>
  <c r="AJ11964" i="1"/>
  <c r="AH11964" i="1"/>
  <c r="P11964" i="1"/>
  <c r="P11961" i="1"/>
  <c r="P11962" i="1" s="1"/>
  <c r="N11961" i="1"/>
  <c r="P11959" i="1"/>
  <c r="AG11959" i="1" s="1"/>
  <c r="AH11959" i="1" s="1"/>
  <c r="AJ11959" i="1" s="1"/>
  <c r="AL11959" i="1" s="1"/>
  <c r="N11959" i="1"/>
  <c r="P11958" i="1"/>
  <c r="P11960" i="1" s="1"/>
  <c r="N11958" i="1"/>
  <c r="AF11956" i="1"/>
  <c r="AG11956" i="1" s="1"/>
  <c r="AH11956" i="1" s="1"/>
  <c r="AJ11956" i="1" s="1"/>
  <c r="AL11956" i="1" s="1"/>
  <c r="AC11956" i="1"/>
  <c r="P11955" i="1"/>
  <c r="AG11955" i="1" s="1"/>
  <c r="AH11955" i="1" s="1"/>
  <c r="AJ11955" i="1" s="1"/>
  <c r="AL11955" i="1" s="1"/>
  <c r="N11955" i="1"/>
  <c r="P11954" i="1"/>
  <c r="AG11954" i="1" s="1"/>
  <c r="AH11954" i="1" s="1"/>
  <c r="AJ11954" i="1" s="1"/>
  <c r="AL11954" i="1" s="1"/>
  <c r="N11954" i="1"/>
  <c r="P11953" i="1"/>
  <c r="P11957" i="1" s="1"/>
  <c r="N11953" i="1"/>
  <c r="AL11952" i="1"/>
  <c r="AJ11952" i="1"/>
  <c r="AH11952" i="1"/>
  <c r="P11952" i="1"/>
  <c r="AF11949" i="1"/>
  <c r="AG11949" i="1" s="1"/>
  <c r="AH11949" i="1" s="1"/>
  <c r="AJ11949" i="1" s="1"/>
  <c r="AL11949" i="1" s="1"/>
  <c r="AC11949" i="1"/>
  <c r="AF11947" i="1"/>
  <c r="AG11947" i="1" s="1"/>
  <c r="AH11947" i="1" s="1"/>
  <c r="AJ11947" i="1" s="1"/>
  <c r="AL11947" i="1" s="1"/>
  <c r="AC11947" i="1"/>
  <c r="P11946" i="1"/>
  <c r="AG11946" i="1" s="1"/>
  <c r="AH11946" i="1" s="1"/>
  <c r="AJ11946" i="1" s="1"/>
  <c r="AL11946" i="1" s="1"/>
  <c r="N11946" i="1"/>
  <c r="P11945" i="1"/>
  <c r="AG11945" i="1" s="1"/>
  <c r="AH11945" i="1" s="1"/>
  <c r="AJ11945" i="1" s="1"/>
  <c r="AL11945" i="1" s="1"/>
  <c r="N11945" i="1"/>
  <c r="P11944" i="1"/>
  <c r="P11950" i="1" s="1"/>
  <c r="N11944" i="1"/>
  <c r="P11942" i="1"/>
  <c r="AG11942" i="1" s="1"/>
  <c r="AH11942" i="1" s="1"/>
  <c r="AJ11942" i="1" s="1"/>
  <c r="AL11942" i="1" s="1"/>
  <c r="N11942" i="1"/>
  <c r="P11941" i="1"/>
  <c r="AG11941" i="1" s="1"/>
  <c r="AH11941" i="1" s="1"/>
  <c r="AJ11941" i="1" s="1"/>
  <c r="AL11941" i="1" s="1"/>
  <c r="N11941" i="1"/>
  <c r="P11940" i="1"/>
  <c r="AG11940" i="1" s="1"/>
  <c r="AH11940" i="1" s="1"/>
  <c r="AJ11940" i="1" s="1"/>
  <c r="AL11940" i="1" s="1"/>
  <c r="N11940" i="1"/>
  <c r="P11938" i="1"/>
  <c r="AG11938" i="1" s="1"/>
  <c r="AH11938" i="1" s="1"/>
  <c r="AJ11938" i="1" s="1"/>
  <c r="AL11938" i="1" s="1"/>
  <c r="N11938" i="1"/>
  <c r="P11937" i="1"/>
  <c r="AG11937" i="1" s="1"/>
  <c r="AH11937" i="1" s="1"/>
  <c r="AJ11937" i="1" s="1"/>
  <c r="AL11937" i="1" s="1"/>
  <c r="N11937" i="1"/>
  <c r="P11934" i="1"/>
  <c r="AG11934" i="1" s="1"/>
  <c r="AH11934" i="1" s="1"/>
  <c r="AJ11934" i="1" s="1"/>
  <c r="AL11934" i="1" s="1"/>
  <c r="N11934" i="1"/>
  <c r="P11933" i="1"/>
  <c r="AG11933" i="1" s="1"/>
  <c r="AH11933" i="1" s="1"/>
  <c r="AJ11933" i="1" s="1"/>
  <c r="AL11933" i="1" s="1"/>
  <c r="N11933" i="1"/>
  <c r="P11932" i="1"/>
  <c r="AG11932" i="1" s="1"/>
  <c r="AH11932" i="1" s="1"/>
  <c r="AJ11932" i="1" s="1"/>
  <c r="AL11932" i="1" s="1"/>
  <c r="N11932" i="1"/>
  <c r="P11931" i="1"/>
  <c r="AG11931" i="1" s="1"/>
  <c r="AH11931" i="1" s="1"/>
  <c r="AJ11931" i="1" s="1"/>
  <c r="AL11931" i="1" s="1"/>
  <c r="N11931" i="1"/>
  <c r="P11930" i="1"/>
  <c r="AG11930" i="1" s="1"/>
  <c r="AH11930" i="1" s="1"/>
  <c r="AJ11930" i="1" s="1"/>
  <c r="AL11930" i="1" s="1"/>
  <c r="N11930" i="1"/>
  <c r="P11929" i="1"/>
  <c r="AG11929" i="1" s="1"/>
  <c r="AH11929" i="1" s="1"/>
  <c r="AJ11929" i="1" s="1"/>
  <c r="AL11929" i="1" s="1"/>
  <c r="N11929" i="1"/>
  <c r="P11928" i="1"/>
  <c r="AG11928" i="1" s="1"/>
  <c r="AH11928" i="1" s="1"/>
  <c r="AJ11928" i="1" s="1"/>
  <c r="AL11928" i="1" s="1"/>
  <c r="N11928" i="1"/>
  <c r="P11926" i="1"/>
  <c r="AG11926" i="1" s="1"/>
  <c r="AH11926" i="1" s="1"/>
  <c r="AJ11926" i="1" s="1"/>
  <c r="AL11926" i="1" s="1"/>
  <c r="N11926" i="1"/>
  <c r="P11925" i="1"/>
  <c r="AG11925" i="1" s="1"/>
  <c r="AH11925" i="1" s="1"/>
  <c r="AJ11925" i="1" s="1"/>
  <c r="AL11925" i="1" s="1"/>
  <c r="N11925" i="1"/>
  <c r="P11924" i="1"/>
  <c r="P11943" i="1" s="1"/>
  <c r="N11924" i="1"/>
  <c r="AF11922" i="1"/>
  <c r="AG11922" i="1" s="1"/>
  <c r="AH11922" i="1" s="1"/>
  <c r="AJ11922" i="1" s="1"/>
  <c r="AL11922" i="1" s="1"/>
  <c r="AC11922" i="1"/>
  <c r="P11921" i="1"/>
  <c r="AG11921" i="1" s="1"/>
  <c r="AH11921" i="1" s="1"/>
  <c r="AJ11921" i="1" s="1"/>
  <c r="AL11921" i="1" s="1"/>
  <c r="N11921" i="1"/>
  <c r="P11920" i="1"/>
  <c r="P11923" i="1" s="1"/>
  <c r="N11920" i="1"/>
  <c r="AL11918" i="1"/>
  <c r="AJ11918" i="1"/>
  <c r="AH11918" i="1"/>
  <c r="P11918" i="1"/>
  <c r="P11915" i="1"/>
  <c r="P11916" i="1" s="1"/>
  <c r="N11915" i="1"/>
  <c r="AL11914" i="1"/>
  <c r="AJ11914" i="1"/>
  <c r="AH11914" i="1"/>
  <c r="P11914" i="1"/>
  <c r="AL11912" i="1"/>
  <c r="AJ11912" i="1"/>
  <c r="AH11912" i="1"/>
  <c r="P11912" i="1"/>
  <c r="P11908" i="1"/>
  <c r="AG11908" i="1" s="1"/>
  <c r="AH11908" i="1" s="1"/>
  <c r="AJ11908" i="1" s="1"/>
  <c r="AL11908" i="1" s="1"/>
  <c r="N11908" i="1"/>
  <c r="P11907" i="1"/>
  <c r="AG11907" i="1" s="1"/>
  <c r="AH11907" i="1" s="1"/>
  <c r="AJ11907" i="1" s="1"/>
  <c r="AL11907" i="1" s="1"/>
  <c r="N11907" i="1"/>
  <c r="P11906" i="1"/>
  <c r="P11909" i="1" s="1"/>
  <c r="N11906" i="1"/>
  <c r="P11904" i="1"/>
  <c r="P11905" i="1" s="1"/>
  <c r="N11904" i="1"/>
  <c r="AL11903" i="1"/>
  <c r="AJ11903" i="1"/>
  <c r="AH11903" i="1"/>
  <c r="P11903" i="1"/>
  <c r="P11900" i="1"/>
  <c r="P11901" i="1" s="1"/>
  <c r="N11900" i="1"/>
  <c r="AL11899" i="1"/>
  <c r="AJ11899" i="1"/>
  <c r="AH11899" i="1"/>
  <c r="P11899" i="1"/>
  <c r="P11896" i="1"/>
  <c r="P11897" i="1" s="1"/>
  <c r="N11896" i="1"/>
  <c r="AL11895" i="1"/>
  <c r="AJ11895" i="1"/>
  <c r="AH11895" i="1"/>
  <c r="P11895" i="1"/>
  <c r="AF11892" i="1"/>
  <c r="AG11892" i="1" s="1"/>
  <c r="AH11892" i="1" s="1"/>
  <c r="AJ11892" i="1" s="1"/>
  <c r="AL11892" i="1" s="1"/>
  <c r="AC11892" i="1"/>
  <c r="P11891" i="1"/>
  <c r="AG11891" i="1" s="1"/>
  <c r="AH11891" i="1" s="1"/>
  <c r="AJ11891" i="1" s="1"/>
  <c r="AL11891" i="1" s="1"/>
  <c r="N11891" i="1"/>
  <c r="P11890" i="1"/>
  <c r="AG11890" i="1" s="1"/>
  <c r="AH11890" i="1" s="1"/>
  <c r="AJ11890" i="1" s="1"/>
  <c r="AL11890" i="1" s="1"/>
  <c r="N11890" i="1"/>
  <c r="P11889" i="1"/>
  <c r="P11893" i="1" s="1"/>
  <c r="N11889" i="1"/>
  <c r="AL11887" i="1"/>
  <c r="AJ11887" i="1"/>
  <c r="AH11887" i="1"/>
  <c r="P11887" i="1"/>
  <c r="AL11882" i="1"/>
  <c r="AJ11882" i="1"/>
  <c r="AH11882" i="1"/>
  <c r="P11882" i="1"/>
  <c r="P11879" i="1"/>
  <c r="P11880" i="1" s="1"/>
  <c r="N11879" i="1"/>
  <c r="AL11878" i="1"/>
  <c r="AJ11878" i="1"/>
  <c r="AH11878" i="1"/>
  <c r="P11878" i="1"/>
  <c r="P11875" i="1"/>
  <c r="P11876" i="1" s="1"/>
  <c r="N11875" i="1"/>
  <c r="AL11874" i="1"/>
  <c r="AJ11874" i="1"/>
  <c r="AH11874" i="1"/>
  <c r="P11874" i="1"/>
  <c r="AF11871" i="1"/>
  <c r="AG11871" i="1" s="1"/>
  <c r="AH11871" i="1" s="1"/>
  <c r="AC11871" i="1"/>
  <c r="P11871" i="1"/>
  <c r="P11872" i="1" s="1"/>
  <c r="N11871" i="1"/>
  <c r="P11869" i="1"/>
  <c r="AG11869" i="1" s="1"/>
  <c r="AH11869" i="1" s="1"/>
  <c r="AJ11869" i="1" s="1"/>
  <c r="AL11869" i="1" s="1"/>
  <c r="N11869" i="1"/>
  <c r="P11868" i="1"/>
  <c r="P11870" i="1" s="1"/>
  <c r="N11868" i="1"/>
  <c r="AL11867" i="1"/>
  <c r="AJ11867" i="1"/>
  <c r="AH11867" i="1"/>
  <c r="P11867" i="1"/>
  <c r="AF11864" i="1"/>
  <c r="AG11864" i="1" s="1"/>
  <c r="AH11864" i="1" s="1"/>
  <c r="AJ11864" i="1" s="1"/>
  <c r="AL11864" i="1" s="1"/>
  <c r="AC11864" i="1"/>
  <c r="P11864" i="1"/>
  <c r="N11864" i="1"/>
  <c r="P11863" i="1"/>
  <c r="P11865" i="1" s="1"/>
  <c r="N11863" i="1"/>
  <c r="AL11862" i="1"/>
  <c r="AJ11862" i="1"/>
  <c r="AH11862" i="1"/>
  <c r="P11862" i="1"/>
  <c r="P11859" i="1"/>
  <c r="P11860" i="1" s="1"/>
  <c r="N11859" i="1"/>
  <c r="P11857" i="1"/>
  <c r="P11858" i="1" s="1"/>
  <c r="N11857" i="1"/>
  <c r="P11855" i="1"/>
  <c r="AG11855" i="1" s="1"/>
  <c r="AH11855" i="1" s="1"/>
  <c r="AJ11855" i="1" s="1"/>
  <c r="AL11855" i="1" s="1"/>
  <c r="N11855" i="1"/>
  <c r="P11854" i="1"/>
  <c r="AG11854" i="1" s="1"/>
  <c r="AH11854" i="1" s="1"/>
  <c r="AJ11854" i="1" s="1"/>
  <c r="AL11854" i="1" s="1"/>
  <c r="N11854" i="1"/>
  <c r="P11853" i="1"/>
  <c r="AG11853" i="1" s="1"/>
  <c r="AH11853" i="1" s="1"/>
  <c r="AJ11853" i="1" s="1"/>
  <c r="AL11853" i="1" s="1"/>
  <c r="N11853" i="1"/>
  <c r="P11852" i="1"/>
  <c r="P11856" i="1" s="1"/>
  <c r="N11852" i="1"/>
  <c r="P11850" i="1"/>
  <c r="P11851" i="1" s="1"/>
  <c r="N11850" i="1"/>
  <c r="P11848" i="1"/>
  <c r="P11849" i="1" s="1"/>
  <c r="N11848" i="1"/>
  <c r="P11845" i="1"/>
  <c r="P11847" i="1" s="1"/>
  <c r="N11845" i="1"/>
  <c r="P11843" i="1"/>
  <c r="AG11843" i="1" s="1"/>
  <c r="AH11843" i="1" s="1"/>
  <c r="AJ11843" i="1" s="1"/>
  <c r="AL11843" i="1" s="1"/>
  <c r="N11843" i="1"/>
  <c r="P11842" i="1"/>
  <c r="P11844" i="1" s="1"/>
  <c r="N11842" i="1"/>
  <c r="P11840" i="1"/>
  <c r="P11841" i="1" s="1"/>
  <c r="N11840" i="1"/>
  <c r="P11838" i="1"/>
  <c r="AG11838" i="1" s="1"/>
  <c r="AH11838" i="1" s="1"/>
  <c r="AJ11838" i="1" s="1"/>
  <c r="AL11838" i="1" s="1"/>
  <c r="N11838" i="1"/>
  <c r="P11837" i="1"/>
  <c r="P11839" i="1" s="1"/>
  <c r="N11837" i="1"/>
  <c r="AL11836" i="1"/>
  <c r="AJ11836" i="1"/>
  <c r="AH11836" i="1"/>
  <c r="P11836" i="1"/>
  <c r="P11830" i="1"/>
  <c r="P11831" i="1" s="1"/>
  <c r="N11830" i="1"/>
  <c r="AL11829" i="1"/>
  <c r="AJ11829" i="1"/>
  <c r="AH11829" i="1"/>
  <c r="P11829" i="1"/>
  <c r="AF11826" i="1"/>
  <c r="AG11826" i="1" s="1"/>
  <c r="AH11826" i="1" s="1"/>
  <c r="AJ11826" i="1" s="1"/>
  <c r="AL11826" i="1" s="1"/>
  <c r="AC11826" i="1"/>
  <c r="P11825" i="1"/>
  <c r="AG11825" i="1" s="1"/>
  <c r="AH11825" i="1" s="1"/>
  <c r="AJ11825" i="1" s="1"/>
  <c r="AL11825" i="1" s="1"/>
  <c r="N11825" i="1"/>
  <c r="P11824" i="1"/>
  <c r="P11827" i="1" s="1"/>
  <c r="N11824" i="1"/>
  <c r="P11823" i="1"/>
  <c r="AF11822" i="1"/>
  <c r="AG11822" i="1" s="1"/>
  <c r="AH11822" i="1" s="1"/>
  <c r="AC11822" i="1"/>
  <c r="P11819" i="1"/>
  <c r="P11820" i="1" s="1"/>
  <c r="N11819" i="1"/>
  <c r="AF11817" i="1"/>
  <c r="AG11817" i="1" s="1"/>
  <c r="AH11817" i="1" s="1"/>
  <c r="AJ11817" i="1" s="1"/>
  <c r="AL11817" i="1" s="1"/>
  <c r="AC11817" i="1"/>
  <c r="P11816" i="1"/>
  <c r="AG11816" i="1" s="1"/>
  <c r="AH11816" i="1" s="1"/>
  <c r="AJ11816" i="1" s="1"/>
  <c r="AL11816" i="1" s="1"/>
  <c r="N11816" i="1"/>
  <c r="P11815" i="1"/>
  <c r="AG11815" i="1" s="1"/>
  <c r="AH11815" i="1" s="1"/>
  <c r="AJ11815" i="1" s="1"/>
  <c r="AL11815" i="1" s="1"/>
  <c r="N11815" i="1"/>
  <c r="P11814" i="1"/>
  <c r="P11818" i="1" s="1"/>
  <c r="N11814" i="1"/>
  <c r="AL11813" i="1"/>
  <c r="AJ11813" i="1"/>
  <c r="AH11813" i="1"/>
  <c r="P11813" i="1"/>
  <c r="AL11811" i="1"/>
  <c r="AJ11811" i="1"/>
  <c r="AH11811" i="1"/>
  <c r="P11811" i="1"/>
  <c r="P11807" i="1"/>
  <c r="AG11807" i="1" s="1"/>
  <c r="AH11807" i="1" s="1"/>
  <c r="AJ11807" i="1" s="1"/>
  <c r="AL11807" i="1" s="1"/>
  <c r="N11807" i="1"/>
  <c r="P11806" i="1"/>
  <c r="AG11806" i="1" s="1"/>
  <c r="AH11806" i="1" s="1"/>
  <c r="AJ11806" i="1" s="1"/>
  <c r="AL11806" i="1" s="1"/>
  <c r="N11806" i="1"/>
  <c r="P11805" i="1"/>
  <c r="P11808" i="1" s="1"/>
  <c r="N11805" i="1"/>
  <c r="P11803" i="1"/>
  <c r="P11804" i="1" s="1"/>
  <c r="N11803" i="1"/>
  <c r="AF11801" i="1"/>
  <c r="AG11801" i="1" s="1"/>
  <c r="AH11801" i="1" s="1"/>
  <c r="AJ11801" i="1" s="1"/>
  <c r="AL11801" i="1" s="1"/>
  <c r="AC11801" i="1"/>
  <c r="P11800" i="1"/>
  <c r="P11802" i="1" s="1"/>
  <c r="N11800" i="1"/>
  <c r="P11797" i="1"/>
  <c r="P11798" i="1" s="1"/>
  <c r="N11797" i="1"/>
  <c r="P11795" i="1"/>
  <c r="P11796" i="1" s="1"/>
  <c r="N11795" i="1"/>
  <c r="AL11794" i="1"/>
  <c r="AJ11794" i="1"/>
  <c r="AH11794" i="1"/>
  <c r="P11794" i="1"/>
  <c r="P11791" i="1"/>
  <c r="P11792" i="1" s="1"/>
  <c r="N11791" i="1"/>
  <c r="AL11790" i="1"/>
  <c r="AJ11790" i="1"/>
  <c r="AH11790" i="1"/>
  <c r="P11790" i="1"/>
  <c r="P11787" i="1"/>
  <c r="P11788" i="1" s="1"/>
  <c r="N11787" i="1"/>
  <c r="P11785" i="1"/>
  <c r="P11786" i="1" s="1"/>
  <c r="N11785" i="1"/>
  <c r="P11783" i="1"/>
  <c r="P11784" i="1" s="1"/>
  <c r="N11783" i="1"/>
  <c r="AL11781" i="1"/>
  <c r="AJ11781" i="1"/>
  <c r="AH11781" i="1"/>
  <c r="P11781" i="1"/>
  <c r="P11778" i="1"/>
  <c r="AG11778" i="1" s="1"/>
  <c r="AH11778" i="1" s="1"/>
  <c r="AJ11778" i="1" s="1"/>
  <c r="AL11778" i="1" s="1"/>
  <c r="N11778" i="1"/>
  <c r="P11777" i="1"/>
  <c r="AG11777" i="1" s="1"/>
  <c r="AH11777" i="1" s="1"/>
  <c r="AJ11777" i="1" s="1"/>
  <c r="AL11777" i="1" s="1"/>
  <c r="N11777" i="1"/>
  <c r="P11776" i="1"/>
  <c r="P11779" i="1" s="1"/>
  <c r="N11776" i="1"/>
  <c r="P11774" i="1"/>
  <c r="P11775" i="1" s="1"/>
  <c r="N11774" i="1"/>
  <c r="AL11773" i="1"/>
  <c r="AJ11773" i="1"/>
  <c r="AH11773" i="1"/>
  <c r="P11773" i="1"/>
  <c r="AL11771" i="1"/>
  <c r="AJ11771" i="1"/>
  <c r="AH11771" i="1"/>
  <c r="P11771" i="1"/>
  <c r="AL11769" i="1"/>
  <c r="AJ11769" i="1"/>
  <c r="AH11769" i="1"/>
  <c r="P11769" i="1"/>
  <c r="P11763" i="1"/>
  <c r="P11766" i="1" s="1"/>
  <c r="N11763" i="1"/>
  <c r="P11761" i="1"/>
  <c r="P11762" i="1" s="1"/>
  <c r="N11761" i="1"/>
  <c r="AL11760" i="1"/>
  <c r="AJ11760" i="1"/>
  <c r="AH11760" i="1"/>
  <c r="P11760" i="1"/>
  <c r="AL11758" i="1"/>
  <c r="AJ11758" i="1"/>
  <c r="AH11758" i="1"/>
  <c r="P11758" i="1"/>
  <c r="P11755" i="1"/>
  <c r="P11756" i="1" s="1"/>
  <c r="N11755" i="1"/>
  <c r="P11753" i="1"/>
  <c r="P11754" i="1" s="1"/>
  <c r="N11753" i="1"/>
  <c r="P11751" i="1"/>
  <c r="P11752" i="1" s="1"/>
  <c r="N11751" i="1"/>
  <c r="AF11749" i="1"/>
  <c r="AG11749" i="1" s="1"/>
  <c r="AH11749" i="1" s="1"/>
  <c r="AJ11749" i="1" s="1"/>
  <c r="AL11749" i="1" s="1"/>
  <c r="AC11749" i="1"/>
  <c r="AF11748" i="1"/>
  <c r="AG11748" i="1" s="1"/>
  <c r="AH11748" i="1" s="1"/>
  <c r="AJ11748" i="1" s="1"/>
  <c r="AL11748" i="1" s="1"/>
  <c r="AC11748" i="1"/>
  <c r="P11747" i="1"/>
  <c r="AG11747" i="1" s="1"/>
  <c r="AH11747" i="1" s="1"/>
  <c r="AJ11747" i="1" s="1"/>
  <c r="AL11747" i="1" s="1"/>
  <c r="N11747" i="1"/>
  <c r="P11746" i="1"/>
  <c r="P11750" i="1" s="1"/>
  <c r="N11746" i="1"/>
  <c r="P11744" i="1"/>
  <c r="P11745" i="1" s="1"/>
  <c r="N11744" i="1"/>
  <c r="P11742" i="1"/>
  <c r="P11743" i="1" s="1"/>
  <c r="N11742" i="1"/>
  <c r="P11739" i="1"/>
  <c r="AG11739" i="1" s="1"/>
  <c r="AH11739" i="1" s="1"/>
  <c r="AJ11739" i="1" s="1"/>
  <c r="AL11739" i="1" s="1"/>
  <c r="N11739" i="1"/>
  <c r="P11738" i="1"/>
  <c r="P11741" i="1" s="1"/>
  <c r="N11738" i="1"/>
  <c r="AL11737" i="1"/>
  <c r="AJ11737" i="1"/>
  <c r="AH11737" i="1"/>
  <c r="P11737" i="1"/>
  <c r="AL11735" i="1"/>
  <c r="AJ11735" i="1"/>
  <c r="AH11735" i="1"/>
  <c r="P11735" i="1"/>
  <c r="P11732" i="1"/>
  <c r="P11733" i="1" s="1"/>
  <c r="N11732" i="1"/>
  <c r="P11730" i="1"/>
  <c r="P11731" i="1" s="1"/>
  <c r="N11730" i="1"/>
  <c r="P11728" i="1"/>
  <c r="AG11728" i="1" s="1"/>
  <c r="AH11728" i="1" s="1"/>
  <c r="AJ11728" i="1" s="1"/>
  <c r="AL11728" i="1" s="1"/>
  <c r="N11728" i="1"/>
  <c r="P11727" i="1"/>
  <c r="AG11727" i="1" s="1"/>
  <c r="AH11727" i="1" s="1"/>
  <c r="AJ11727" i="1" s="1"/>
  <c r="AL11727" i="1" s="1"/>
  <c r="N11727" i="1"/>
  <c r="P11726" i="1"/>
  <c r="AG11726" i="1" s="1"/>
  <c r="AH11726" i="1" s="1"/>
  <c r="AJ11726" i="1" s="1"/>
  <c r="AL11726" i="1" s="1"/>
  <c r="N11726" i="1"/>
  <c r="P11725" i="1"/>
  <c r="AG11725" i="1" s="1"/>
  <c r="AH11725" i="1" s="1"/>
  <c r="AJ11725" i="1" s="1"/>
  <c r="AL11725" i="1" s="1"/>
  <c r="N11725" i="1"/>
  <c r="P11724" i="1"/>
  <c r="P11729" i="1" s="1"/>
  <c r="N11724" i="1"/>
  <c r="P11722" i="1"/>
  <c r="P11723" i="1" s="1"/>
  <c r="N11722" i="1"/>
  <c r="P11720" i="1"/>
  <c r="P11721" i="1" s="1"/>
  <c r="N11720" i="1"/>
  <c r="AL11719" i="1"/>
  <c r="AJ11719" i="1"/>
  <c r="AH11719" i="1"/>
  <c r="P11719" i="1"/>
  <c r="AL11717" i="1"/>
  <c r="AJ11717" i="1"/>
  <c r="AH11717" i="1"/>
  <c r="P11717" i="1"/>
  <c r="AL11715" i="1"/>
  <c r="AJ11715" i="1"/>
  <c r="AH11715" i="1"/>
  <c r="P11715" i="1"/>
  <c r="P11711" i="1"/>
  <c r="P11712" i="1" s="1"/>
  <c r="N11711" i="1"/>
  <c r="AF11709" i="1"/>
  <c r="AG11709" i="1" s="1"/>
  <c r="AH11709" i="1" s="1"/>
  <c r="AJ11709" i="1" s="1"/>
  <c r="AL11709" i="1" s="1"/>
  <c r="AC11709" i="1"/>
  <c r="P11708" i="1"/>
  <c r="AG11708" i="1" s="1"/>
  <c r="AH11708" i="1" s="1"/>
  <c r="AJ11708" i="1" s="1"/>
  <c r="AL11708" i="1" s="1"/>
  <c r="N11708" i="1"/>
  <c r="P11707" i="1"/>
  <c r="P11710" i="1" s="1"/>
  <c r="N11707" i="1"/>
  <c r="P11705" i="1"/>
  <c r="AG11705" i="1" s="1"/>
  <c r="AH11705" i="1" s="1"/>
  <c r="AJ11705" i="1" s="1"/>
  <c r="AL11705" i="1" s="1"/>
  <c r="N11705" i="1"/>
  <c r="P11704" i="1"/>
  <c r="P11706" i="1" s="1"/>
  <c r="N11704" i="1"/>
  <c r="P11701" i="1"/>
  <c r="P11703" i="1" s="1"/>
  <c r="N11701" i="1"/>
  <c r="AL11700" i="1"/>
  <c r="AJ11700" i="1"/>
  <c r="AH11700" i="1"/>
  <c r="P11700" i="1"/>
  <c r="P11696" i="1"/>
  <c r="N11696" i="1"/>
  <c r="AL11695" i="1"/>
  <c r="AJ11695" i="1"/>
  <c r="AH11695" i="1"/>
  <c r="P11695" i="1"/>
  <c r="P11692" i="1"/>
  <c r="N11692" i="1"/>
  <c r="P11690" i="1"/>
  <c r="N11690" i="1"/>
  <c r="P11688" i="1"/>
  <c r="N11688" i="1"/>
  <c r="AF11686" i="1"/>
  <c r="AG11686" i="1" s="1"/>
  <c r="AH11686" i="1" s="1"/>
  <c r="AJ11686" i="1" s="1"/>
  <c r="AL11686" i="1" s="1"/>
  <c r="AC11686" i="1"/>
  <c r="P11685" i="1"/>
  <c r="N11685" i="1"/>
  <c r="P11683" i="1"/>
  <c r="N11683" i="1"/>
  <c r="P11681" i="1"/>
  <c r="N11681" i="1"/>
  <c r="AL11679" i="1"/>
  <c r="AJ11679" i="1"/>
  <c r="AH11679" i="1"/>
  <c r="P11679" i="1"/>
  <c r="P11676" i="1"/>
  <c r="N11676" i="1"/>
  <c r="P11674" i="1"/>
  <c r="N11674" i="1"/>
  <c r="AF11671" i="1"/>
  <c r="AG11671" i="1" s="1"/>
  <c r="AH11671" i="1" s="1"/>
  <c r="AJ11671" i="1" s="1"/>
  <c r="AL11671" i="1" s="1"/>
  <c r="AC11671" i="1"/>
  <c r="P11670" i="1"/>
  <c r="AG11670" i="1" s="1"/>
  <c r="AH11670" i="1" s="1"/>
  <c r="AJ11670" i="1" s="1"/>
  <c r="AL11670" i="1" s="1"/>
  <c r="N11670" i="1"/>
  <c r="P11669" i="1"/>
  <c r="AG11669" i="1" s="1"/>
  <c r="AH11669" i="1" s="1"/>
  <c r="AJ11669" i="1" s="1"/>
  <c r="AL11669" i="1" s="1"/>
  <c r="N11669" i="1"/>
  <c r="P11668" i="1"/>
  <c r="N11668" i="1"/>
  <c r="AL11667" i="1"/>
  <c r="AJ11667" i="1"/>
  <c r="AH11667" i="1"/>
  <c r="P11667" i="1"/>
  <c r="P11664" i="1"/>
  <c r="N11664" i="1"/>
  <c r="P11661" i="1"/>
  <c r="N11661" i="1"/>
  <c r="AL11660" i="1"/>
  <c r="AJ11660" i="1"/>
  <c r="AH11660" i="1"/>
  <c r="P11660" i="1"/>
  <c r="P11657" i="1"/>
  <c r="N11657" i="1"/>
  <c r="N11656" i="1"/>
  <c r="AF11655" i="1"/>
  <c r="AC11655" i="1"/>
  <c r="P11655" i="1"/>
  <c r="P11656" i="1" s="1"/>
  <c r="AG11656" i="1" s="1"/>
  <c r="N11655" i="1"/>
  <c r="P11653" i="1"/>
  <c r="AG11653" i="1" s="1"/>
  <c r="AH11653" i="1" s="1"/>
  <c r="AJ11653" i="1" s="1"/>
  <c r="AL11653" i="1" s="1"/>
  <c r="N11653" i="1"/>
  <c r="P11652" i="1"/>
  <c r="N11652" i="1"/>
  <c r="P11650" i="1"/>
  <c r="N11650" i="1"/>
  <c r="P11648" i="1"/>
  <c r="N11648" i="1"/>
  <c r="P11645" i="1"/>
  <c r="N11645" i="1"/>
  <c r="P11643" i="1"/>
  <c r="AG11643" i="1" s="1"/>
  <c r="AH11643" i="1" s="1"/>
  <c r="AJ11643" i="1" s="1"/>
  <c r="AL11643" i="1" s="1"/>
  <c r="N11643" i="1"/>
  <c r="P11642" i="1"/>
  <c r="N11642" i="1"/>
  <c r="P11640" i="1"/>
  <c r="N11640" i="1"/>
  <c r="P11638" i="1"/>
  <c r="AG11638" i="1" s="1"/>
  <c r="AH11638" i="1" s="1"/>
  <c r="AJ11638" i="1" s="1"/>
  <c r="AL11638" i="1" s="1"/>
  <c r="N11638" i="1"/>
  <c r="P11635" i="1"/>
  <c r="N11635" i="1"/>
  <c r="P11633" i="1"/>
  <c r="N11633" i="1"/>
  <c r="AF11631" i="1"/>
  <c r="AG11631" i="1" s="1"/>
  <c r="AH11631" i="1" s="1"/>
  <c r="AJ11631" i="1" s="1"/>
  <c r="AL11631" i="1" s="1"/>
  <c r="AC11631" i="1"/>
  <c r="P11630" i="1"/>
  <c r="AG11630" i="1" s="1"/>
  <c r="AH11630" i="1" s="1"/>
  <c r="AJ11630" i="1" s="1"/>
  <c r="AL11630" i="1" s="1"/>
  <c r="N11630" i="1"/>
  <c r="P11629" i="1"/>
  <c r="AG11629" i="1" s="1"/>
  <c r="AH11629" i="1" s="1"/>
  <c r="AJ11629" i="1" s="1"/>
  <c r="AL11629" i="1" s="1"/>
  <c r="N11629" i="1"/>
  <c r="P11628" i="1"/>
  <c r="AG11628" i="1" s="1"/>
  <c r="AH11628" i="1" s="1"/>
  <c r="AJ11628" i="1" s="1"/>
  <c r="AL11628" i="1" s="1"/>
  <c r="N11628" i="1"/>
  <c r="P11627" i="1"/>
  <c r="AG11627" i="1" s="1"/>
  <c r="AH11627" i="1" s="1"/>
  <c r="AJ11627" i="1" s="1"/>
  <c r="AL11627" i="1" s="1"/>
  <c r="N11627" i="1"/>
  <c r="P11626" i="1"/>
  <c r="AG11626" i="1" s="1"/>
  <c r="AH11626" i="1" s="1"/>
  <c r="AJ11626" i="1" s="1"/>
  <c r="AL11626" i="1" s="1"/>
  <c r="N11626" i="1"/>
  <c r="P11625" i="1"/>
  <c r="N11625" i="1"/>
  <c r="P11623" i="1"/>
  <c r="N11623" i="1"/>
  <c r="AL11622" i="1"/>
  <c r="AJ11622" i="1"/>
  <c r="AH11622" i="1"/>
  <c r="P11622" i="1"/>
  <c r="P11619" i="1"/>
  <c r="N11619" i="1"/>
  <c r="P11617" i="1"/>
  <c r="N11617" i="1"/>
  <c r="AL11616" i="1"/>
  <c r="AJ11616" i="1"/>
  <c r="AH11616" i="1"/>
  <c r="P11616" i="1"/>
  <c r="P11611" i="1"/>
  <c r="N11611" i="1"/>
  <c r="P11609" i="1"/>
  <c r="AG11609" i="1" s="1"/>
  <c r="AH11609" i="1" s="1"/>
  <c r="AJ11609" i="1" s="1"/>
  <c r="AL11609" i="1" s="1"/>
  <c r="N11609" i="1"/>
  <c r="P11608" i="1"/>
  <c r="N11608" i="1"/>
  <c r="AL11607" i="1"/>
  <c r="AJ11607" i="1"/>
  <c r="AH11607" i="1"/>
  <c r="P11607" i="1"/>
  <c r="P11603" i="1"/>
  <c r="N11603" i="1"/>
  <c r="AL11602" i="1"/>
  <c r="AJ11602" i="1"/>
  <c r="AH11602" i="1"/>
  <c r="P11602" i="1"/>
  <c r="P11599" i="1"/>
  <c r="N11599" i="1"/>
  <c r="P11597" i="1"/>
  <c r="N11597" i="1"/>
  <c r="P11595" i="1"/>
  <c r="N11595" i="1"/>
  <c r="AF11593" i="1"/>
  <c r="AG11593" i="1" s="1"/>
  <c r="AH11593" i="1" s="1"/>
  <c r="AJ11593" i="1" s="1"/>
  <c r="AL11593" i="1" s="1"/>
  <c r="AC11593" i="1"/>
  <c r="P11592" i="1"/>
  <c r="N11592" i="1"/>
  <c r="P11590" i="1"/>
  <c r="N11590" i="1"/>
  <c r="AL11589" i="1"/>
  <c r="AJ11589" i="1"/>
  <c r="AH11589" i="1"/>
  <c r="P11589" i="1"/>
  <c r="AF11586" i="1"/>
  <c r="AG11586" i="1" s="1"/>
  <c r="AH11586" i="1" s="1"/>
  <c r="AJ11586" i="1" s="1"/>
  <c r="AL11586" i="1" s="1"/>
  <c r="AC11586" i="1"/>
  <c r="P11585" i="1"/>
  <c r="AG11585" i="1" s="1"/>
  <c r="AH11585" i="1" s="1"/>
  <c r="AJ11585" i="1" s="1"/>
  <c r="AL11585" i="1" s="1"/>
  <c r="N11585" i="1"/>
  <c r="P11584" i="1"/>
  <c r="AG11584" i="1" s="1"/>
  <c r="AH11584" i="1" s="1"/>
  <c r="AJ11584" i="1" s="1"/>
  <c r="AL11584" i="1" s="1"/>
  <c r="N11584" i="1"/>
  <c r="P11583" i="1"/>
  <c r="N11583" i="1"/>
  <c r="AL11582" i="1"/>
  <c r="AJ11582" i="1"/>
  <c r="AH11582" i="1"/>
  <c r="P11582" i="1"/>
  <c r="P11579" i="1"/>
  <c r="AG11579" i="1" s="1"/>
  <c r="AH11579" i="1" s="1"/>
  <c r="AJ11579" i="1" s="1"/>
  <c r="AL11579" i="1" s="1"/>
  <c r="N11579" i="1"/>
  <c r="P11578" i="1"/>
  <c r="N11578" i="1"/>
  <c r="P11575" i="1"/>
  <c r="N11575" i="1"/>
  <c r="P11573" i="1"/>
  <c r="AG11573" i="1" s="1"/>
  <c r="AH11573" i="1" s="1"/>
  <c r="AJ11573" i="1" s="1"/>
  <c r="AL11573" i="1" s="1"/>
  <c r="N11573" i="1"/>
  <c r="P11572" i="1"/>
  <c r="N11572" i="1"/>
  <c r="P11569" i="1"/>
  <c r="AG11569" i="1" s="1"/>
  <c r="AH11569" i="1" s="1"/>
  <c r="AJ11569" i="1" s="1"/>
  <c r="AL11569" i="1" s="1"/>
  <c r="N11569" i="1"/>
  <c r="P11568" i="1"/>
  <c r="N11568" i="1"/>
  <c r="AL11567" i="1"/>
  <c r="AJ11567" i="1"/>
  <c r="AH11567" i="1"/>
  <c r="P11567" i="1"/>
  <c r="P11564" i="1"/>
  <c r="AG11564" i="1" s="1"/>
  <c r="AH11564" i="1" s="1"/>
  <c r="AJ11564" i="1" s="1"/>
  <c r="AL11564" i="1" s="1"/>
  <c r="N11564" i="1"/>
  <c r="P11563" i="1"/>
  <c r="N11563" i="1"/>
  <c r="AL11562" i="1"/>
  <c r="AJ11562" i="1"/>
  <c r="AH11562" i="1"/>
  <c r="P11562" i="1"/>
  <c r="P11558" i="1"/>
  <c r="N11558" i="1"/>
  <c r="P11556" i="1"/>
  <c r="AG11556" i="1" s="1"/>
  <c r="AH11556" i="1" s="1"/>
  <c r="AJ11556" i="1" s="1"/>
  <c r="AL11556" i="1" s="1"/>
  <c r="N11556" i="1"/>
  <c r="P11555" i="1"/>
  <c r="N11555" i="1"/>
  <c r="AL11554" i="1"/>
  <c r="AJ11554" i="1"/>
  <c r="AH11554" i="1"/>
  <c r="P11554" i="1"/>
  <c r="P11551" i="1"/>
  <c r="N11551" i="1"/>
  <c r="P11549" i="1"/>
  <c r="AG11549" i="1" s="1"/>
  <c r="AH11549" i="1" s="1"/>
  <c r="AJ11549" i="1" s="1"/>
  <c r="AL11549" i="1" s="1"/>
  <c r="N11549" i="1"/>
  <c r="P11548" i="1"/>
  <c r="N11548" i="1"/>
  <c r="P11546" i="1"/>
  <c r="N11546" i="1"/>
  <c r="AL11545" i="1"/>
  <c r="AJ11545" i="1"/>
  <c r="AH11545" i="1"/>
  <c r="P11545" i="1"/>
  <c r="AL11543" i="1"/>
  <c r="AJ11543" i="1"/>
  <c r="AH11543" i="1"/>
  <c r="P11543" i="1"/>
  <c r="P11540" i="1"/>
  <c r="AG11540" i="1" s="1"/>
  <c r="AH11540" i="1" s="1"/>
  <c r="AJ11540" i="1" s="1"/>
  <c r="AL11540" i="1" s="1"/>
  <c r="N11540" i="1"/>
  <c r="P11539" i="1"/>
  <c r="N11539" i="1"/>
  <c r="P11537" i="1"/>
  <c r="N11537" i="1"/>
  <c r="AL11536" i="1"/>
  <c r="AJ11536" i="1"/>
  <c r="AH11536" i="1"/>
  <c r="P11536" i="1"/>
  <c r="AL11534" i="1"/>
  <c r="AJ11534" i="1"/>
  <c r="AH11534" i="1"/>
  <c r="P11534" i="1"/>
  <c r="P11531" i="1"/>
  <c r="N11531" i="1"/>
  <c r="P11529" i="1"/>
  <c r="N11529" i="1"/>
  <c r="AL11527" i="1"/>
  <c r="AJ11527" i="1"/>
  <c r="AH11527" i="1"/>
  <c r="P11527" i="1"/>
  <c r="AL11525" i="1"/>
  <c r="AJ11525" i="1"/>
  <c r="AH11525" i="1"/>
  <c r="P11525" i="1"/>
  <c r="P11521" i="1"/>
  <c r="N11521" i="1"/>
  <c r="P11519" i="1"/>
  <c r="N11519" i="1"/>
  <c r="P11517" i="1"/>
  <c r="N11517" i="1"/>
  <c r="AL11516" i="1"/>
  <c r="AJ11516" i="1"/>
  <c r="AH11516" i="1"/>
  <c r="P11516" i="1"/>
  <c r="P11513" i="1"/>
  <c r="AG11513" i="1" s="1"/>
  <c r="AH11513" i="1" s="1"/>
  <c r="AJ11513" i="1" s="1"/>
  <c r="AL11513" i="1" s="1"/>
  <c r="N11513" i="1"/>
  <c r="P11512" i="1"/>
  <c r="AG11512" i="1" s="1"/>
  <c r="AH11512" i="1" s="1"/>
  <c r="AJ11512" i="1" s="1"/>
  <c r="AL11512" i="1" s="1"/>
  <c r="N11512" i="1"/>
  <c r="P11511" i="1"/>
  <c r="AG11511" i="1" s="1"/>
  <c r="AH11511" i="1" s="1"/>
  <c r="AJ11511" i="1" s="1"/>
  <c r="AL11511" i="1" s="1"/>
  <c r="N11511" i="1"/>
  <c r="P11510" i="1"/>
  <c r="N11510" i="1"/>
  <c r="P11508" i="1"/>
  <c r="AG11508" i="1" s="1"/>
  <c r="AH11508" i="1" s="1"/>
  <c r="AJ11508" i="1" s="1"/>
  <c r="AL11508" i="1" s="1"/>
  <c r="N11508" i="1"/>
  <c r="P11507" i="1"/>
  <c r="N11507" i="1"/>
  <c r="AL11506" i="1"/>
  <c r="AJ11506" i="1"/>
  <c r="AH11506" i="1"/>
  <c r="P11506" i="1"/>
  <c r="AL11504" i="1"/>
  <c r="AJ11504" i="1"/>
  <c r="AH11504" i="1"/>
  <c r="P11504" i="1"/>
  <c r="AL11502" i="1"/>
  <c r="AJ11502" i="1"/>
  <c r="AH11502" i="1"/>
  <c r="P11502" i="1"/>
  <c r="P11499" i="1"/>
  <c r="N11499" i="1"/>
  <c r="P11497" i="1"/>
  <c r="AG11497" i="1" s="1"/>
  <c r="AH11497" i="1" s="1"/>
  <c r="AJ11497" i="1" s="1"/>
  <c r="AL11497" i="1" s="1"/>
  <c r="N11497" i="1"/>
  <c r="P11496" i="1"/>
  <c r="N11496" i="1"/>
  <c r="AL11494" i="1"/>
  <c r="AJ11494" i="1"/>
  <c r="AH11494" i="1"/>
  <c r="P11494" i="1"/>
  <c r="P11491" i="1"/>
  <c r="AG11491" i="1" s="1"/>
  <c r="AH11491" i="1" s="1"/>
  <c r="AJ11491" i="1" s="1"/>
  <c r="AL11491" i="1" s="1"/>
  <c r="N11491" i="1"/>
  <c r="P11489" i="1"/>
  <c r="AG11489" i="1" s="1"/>
  <c r="AH11489" i="1" s="1"/>
  <c r="AJ11489" i="1" s="1"/>
  <c r="AL11489" i="1" s="1"/>
  <c r="N11489" i="1"/>
  <c r="P11488" i="1"/>
  <c r="N11488" i="1"/>
  <c r="P11486" i="1"/>
  <c r="N11486" i="1"/>
  <c r="AL11485" i="1"/>
  <c r="AJ11485" i="1"/>
  <c r="AH11485" i="1"/>
  <c r="P11485" i="1"/>
  <c r="P11482" i="1"/>
  <c r="AG11482" i="1" s="1"/>
  <c r="AH11482" i="1" s="1"/>
  <c r="AJ11482" i="1" s="1"/>
  <c r="AL11482" i="1" s="1"/>
  <c r="N11482" i="1"/>
  <c r="P11481" i="1"/>
  <c r="N11481" i="1"/>
  <c r="P11479" i="1"/>
  <c r="AG11479" i="1" s="1"/>
  <c r="AH11479" i="1" s="1"/>
  <c r="AJ11479" i="1" s="1"/>
  <c r="AL11479" i="1" s="1"/>
  <c r="N11479" i="1"/>
  <c r="P11478" i="1"/>
  <c r="AG11478" i="1" s="1"/>
  <c r="AH11478" i="1" s="1"/>
  <c r="AJ11478" i="1" s="1"/>
  <c r="AL11478" i="1" s="1"/>
  <c r="N11478" i="1"/>
  <c r="P11477" i="1"/>
  <c r="N11477" i="1"/>
  <c r="AL11476" i="1"/>
  <c r="AJ11476" i="1"/>
  <c r="AH11476" i="1"/>
  <c r="P11476" i="1"/>
  <c r="P11473" i="1"/>
  <c r="N11473" i="1"/>
  <c r="AL11472" i="1"/>
  <c r="AJ11472" i="1"/>
  <c r="AH11472" i="1"/>
  <c r="P11472" i="1"/>
  <c r="AL11470" i="1"/>
  <c r="AJ11470" i="1"/>
  <c r="AH11470" i="1"/>
  <c r="P11470" i="1"/>
  <c r="AL11468" i="1"/>
  <c r="AJ11468" i="1"/>
  <c r="AH11468" i="1"/>
  <c r="P11468" i="1"/>
  <c r="P11465" i="1"/>
  <c r="AG11465" i="1" s="1"/>
  <c r="AH11465" i="1" s="1"/>
  <c r="AJ11465" i="1" s="1"/>
  <c r="AL11465" i="1" s="1"/>
  <c r="N11465" i="1"/>
  <c r="P11464" i="1"/>
  <c r="AG11464" i="1" s="1"/>
  <c r="AH11464" i="1" s="1"/>
  <c r="AJ11464" i="1" s="1"/>
  <c r="AL11464" i="1" s="1"/>
  <c r="N11464" i="1"/>
  <c r="P11462" i="1"/>
  <c r="AG11462" i="1" s="1"/>
  <c r="AH11462" i="1" s="1"/>
  <c r="AJ11462" i="1" s="1"/>
  <c r="AL11462" i="1" s="1"/>
  <c r="N11462" i="1"/>
  <c r="P11461" i="1"/>
  <c r="AG11461" i="1" s="1"/>
  <c r="AH11461" i="1" s="1"/>
  <c r="AJ11461" i="1" s="1"/>
  <c r="AL11461" i="1" s="1"/>
  <c r="N11461" i="1"/>
  <c r="P11459" i="1"/>
  <c r="N11459" i="1"/>
  <c r="P11457" i="1"/>
  <c r="N11457" i="1"/>
  <c r="AL11456" i="1"/>
  <c r="AJ11456" i="1"/>
  <c r="AH11456" i="1"/>
  <c r="P11456" i="1"/>
  <c r="P11453" i="1"/>
  <c r="AG11453" i="1" s="1"/>
  <c r="AH11453" i="1" s="1"/>
  <c r="AJ11453" i="1" s="1"/>
  <c r="AL11453" i="1" s="1"/>
  <c r="N11453" i="1"/>
  <c r="P11452" i="1"/>
  <c r="N11452" i="1"/>
  <c r="P11450" i="1"/>
  <c r="N11450" i="1"/>
  <c r="P11448" i="1"/>
  <c r="N11448" i="1"/>
  <c r="P11446" i="1"/>
  <c r="N11446" i="1"/>
  <c r="P11444" i="1"/>
  <c r="N11444" i="1"/>
  <c r="AL11443" i="1"/>
  <c r="AJ11443" i="1"/>
  <c r="AH11443" i="1"/>
  <c r="P11443" i="1"/>
  <c r="AF11440" i="1"/>
  <c r="AG11440" i="1" s="1"/>
  <c r="AH11440" i="1" s="1"/>
  <c r="AJ11440" i="1" s="1"/>
  <c r="AL11440" i="1" s="1"/>
  <c r="AC11440" i="1"/>
  <c r="P11439" i="1"/>
  <c r="N11439" i="1"/>
  <c r="AF11437" i="1"/>
  <c r="AG11437" i="1" s="1"/>
  <c r="AH11437" i="1" s="1"/>
  <c r="AJ11437" i="1" s="1"/>
  <c r="AL11437" i="1" s="1"/>
  <c r="AC11437" i="1"/>
  <c r="P11436" i="1"/>
  <c r="AG11436" i="1" s="1"/>
  <c r="AH11436" i="1" s="1"/>
  <c r="AJ11436" i="1" s="1"/>
  <c r="AL11436" i="1" s="1"/>
  <c r="N11436" i="1"/>
  <c r="P11435" i="1"/>
  <c r="N11435" i="1"/>
  <c r="P11433" i="1"/>
  <c r="N11433" i="1"/>
  <c r="P11431" i="1"/>
  <c r="N11431" i="1"/>
  <c r="AF11429" i="1"/>
  <c r="AG11429" i="1" s="1"/>
  <c r="AH11429" i="1" s="1"/>
  <c r="AJ11429" i="1" s="1"/>
  <c r="AL11429" i="1" s="1"/>
  <c r="AC11429" i="1"/>
  <c r="P11428" i="1"/>
  <c r="N11428" i="1"/>
  <c r="P11425" i="1"/>
  <c r="N11425" i="1"/>
  <c r="P11423" i="1"/>
  <c r="N11423" i="1"/>
  <c r="AL11421" i="1"/>
  <c r="AJ11421" i="1"/>
  <c r="AH11421" i="1"/>
  <c r="P11421" i="1"/>
  <c r="AL11419" i="1"/>
  <c r="AJ11419" i="1"/>
  <c r="AH11419" i="1"/>
  <c r="P11419" i="1"/>
  <c r="P11415" i="1"/>
  <c r="AG11415" i="1" s="1"/>
  <c r="AH11415" i="1" s="1"/>
  <c r="AJ11415" i="1" s="1"/>
  <c r="AL11415" i="1" s="1"/>
  <c r="N11415" i="1"/>
  <c r="P11414" i="1"/>
  <c r="AG11414" i="1" s="1"/>
  <c r="AH11414" i="1" s="1"/>
  <c r="AJ11414" i="1" s="1"/>
  <c r="AL11414" i="1" s="1"/>
  <c r="N11414" i="1"/>
  <c r="P11413" i="1"/>
  <c r="AG11413" i="1" s="1"/>
  <c r="AH11413" i="1" s="1"/>
  <c r="AJ11413" i="1" s="1"/>
  <c r="AL11413" i="1" s="1"/>
  <c r="N11413" i="1"/>
  <c r="P11412" i="1"/>
  <c r="AG11412" i="1" s="1"/>
  <c r="AH11412" i="1" s="1"/>
  <c r="AJ11412" i="1" s="1"/>
  <c r="AL11412" i="1" s="1"/>
  <c r="N11412" i="1"/>
  <c r="P11411" i="1"/>
  <c r="N11411" i="1"/>
  <c r="AL11410" i="1"/>
  <c r="AJ11410" i="1"/>
  <c r="AH11410" i="1"/>
  <c r="P11410" i="1"/>
  <c r="AL11408" i="1"/>
  <c r="AJ11408" i="1"/>
  <c r="AH11408" i="1"/>
  <c r="P11408" i="1"/>
  <c r="P11405" i="1"/>
  <c r="AH11404" i="1"/>
  <c r="AJ11404" i="1" s="1"/>
  <c r="AJ11405" i="1" s="1"/>
  <c r="AF11404" i="1"/>
  <c r="AG11404" i="1" s="1"/>
  <c r="AC11404" i="1"/>
  <c r="P11400" i="1"/>
  <c r="N11400" i="1"/>
  <c r="AL11399" i="1"/>
  <c r="AJ11399" i="1"/>
  <c r="AH11399" i="1"/>
  <c r="P11399" i="1"/>
  <c r="AL11397" i="1"/>
  <c r="AJ11397" i="1"/>
  <c r="AH11397" i="1"/>
  <c r="P11397" i="1"/>
  <c r="AL11395" i="1"/>
  <c r="AJ11395" i="1"/>
  <c r="AH11395" i="1"/>
  <c r="P11395" i="1"/>
  <c r="P11389" i="1"/>
  <c r="N11389" i="1"/>
  <c r="AH11387" i="1"/>
  <c r="AJ11387" i="1" s="1"/>
  <c r="AL11387" i="1" s="1"/>
  <c r="AF11387" i="1"/>
  <c r="AG11387" i="1" s="1"/>
  <c r="AC11387" i="1"/>
  <c r="AH11386" i="1"/>
  <c r="AJ11386" i="1" s="1"/>
  <c r="AL11386" i="1" s="1"/>
  <c r="P11386" i="1"/>
  <c r="AG11386" i="1" s="1"/>
  <c r="N11386" i="1"/>
  <c r="P11385" i="1"/>
  <c r="N11385" i="1"/>
  <c r="AL11384" i="1"/>
  <c r="AJ11384" i="1"/>
  <c r="AH11384" i="1"/>
  <c r="P11384" i="1"/>
  <c r="P11381" i="1"/>
  <c r="N11381" i="1"/>
  <c r="AL11380" i="1"/>
  <c r="AJ11380" i="1"/>
  <c r="AH11380" i="1"/>
  <c r="P11380" i="1"/>
  <c r="AL11378" i="1"/>
  <c r="AJ11378" i="1"/>
  <c r="AH11378" i="1"/>
  <c r="P11378" i="1"/>
  <c r="P11375" i="1"/>
  <c r="N11375" i="1"/>
  <c r="P11373" i="1"/>
  <c r="N11373" i="1"/>
  <c r="P11371" i="1"/>
  <c r="N11371" i="1"/>
  <c r="P11369" i="1"/>
  <c r="N11369" i="1"/>
  <c r="P11367" i="1"/>
  <c r="N11367" i="1"/>
  <c r="AH11365" i="1"/>
  <c r="AJ11365" i="1" s="1"/>
  <c r="AL11365" i="1" s="1"/>
  <c r="AF11365" i="1"/>
  <c r="AG11365" i="1" s="1"/>
  <c r="AC11365" i="1"/>
  <c r="AH11363" i="1"/>
  <c r="AJ11363" i="1" s="1"/>
  <c r="AL11363" i="1" s="1"/>
  <c r="AF11363" i="1"/>
  <c r="AG11363" i="1" s="1"/>
  <c r="AC11363" i="1"/>
  <c r="AH11362" i="1"/>
  <c r="AJ11362" i="1" s="1"/>
  <c r="AL11362" i="1" s="1"/>
  <c r="P11362" i="1"/>
  <c r="AG11362" i="1" s="1"/>
  <c r="N11362" i="1"/>
  <c r="P11361" i="1"/>
  <c r="N11361" i="1"/>
  <c r="AL11360" i="1"/>
  <c r="AJ11360" i="1"/>
  <c r="AH11360" i="1"/>
  <c r="P11360" i="1"/>
  <c r="P11357" i="1"/>
  <c r="N11357" i="1"/>
  <c r="AL11356" i="1"/>
  <c r="AJ11356" i="1"/>
  <c r="AH11356" i="1"/>
  <c r="P11356" i="1"/>
  <c r="AL11354" i="1"/>
  <c r="AJ11354" i="1"/>
  <c r="AH11354" i="1"/>
  <c r="P11354" i="1"/>
  <c r="AH11351" i="1"/>
  <c r="AJ11351" i="1" s="1"/>
  <c r="AL11351" i="1" s="1"/>
  <c r="AF11351" i="1"/>
  <c r="AG11351" i="1" s="1"/>
  <c r="AC11351" i="1"/>
  <c r="AH11350" i="1"/>
  <c r="AJ11350" i="1" s="1"/>
  <c r="AL11350" i="1" s="1"/>
  <c r="P11350" i="1"/>
  <c r="AG11350" i="1" s="1"/>
  <c r="N11350" i="1"/>
  <c r="AH11349" i="1"/>
  <c r="AJ11349" i="1" s="1"/>
  <c r="AL11349" i="1" s="1"/>
  <c r="P11349" i="1"/>
  <c r="AG11349" i="1" s="1"/>
  <c r="N11349" i="1"/>
  <c r="AH11348" i="1"/>
  <c r="AJ11348" i="1" s="1"/>
  <c r="AL11348" i="1" s="1"/>
  <c r="P11348" i="1"/>
  <c r="AG11348" i="1" s="1"/>
  <c r="N11348" i="1"/>
  <c r="P11347" i="1"/>
  <c r="N11347" i="1"/>
  <c r="AL11346" i="1"/>
  <c r="AJ11346" i="1"/>
  <c r="AH11346" i="1"/>
  <c r="P11346" i="1"/>
  <c r="AH11343" i="1"/>
  <c r="AJ11343" i="1" s="1"/>
  <c r="AL11343" i="1" s="1"/>
  <c r="P11343" i="1"/>
  <c r="AG11343" i="1" s="1"/>
  <c r="N11343" i="1"/>
  <c r="AH11342" i="1"/>
  <c r="AJ11342" i="1" s="1"/>
  <c r="AL11342" i="1" s="1"/>
  <c r="P11342" i="1"/>
  <c r="AG11342" i="1" s="1"/>
  <c r="N11342" i="1"/>
  <c r="AH11341" i="1"/>
  <c r="AJ11341" i="1" s="1"/>
  <c r="AL11341" i="1" s="1"/>
  <c r="P11341" i="1"/>
  <c r="AG11341" i="1" s="1"/>
  <c r="N11341" i="1"/>
  <c r="AH11340" i="1"/>
  <c r="AJ11340" i="1" s="1"/>
  <c r="AL11340" i="1" s="1"/>
  <c r="P11340" i="1"/>
  <c r="AG11340" i="1" s="1"/>
  <c r="N11340" i="1"/>
  <c r="AH11339" i="1"/>
  <c r="AJ11339" i="1" s="1"/>
  <c r="AL11339" i="1" s="1"/>
  <c r="P11339" i="1"/>
  <c r="AG11339" i="1" s="1"/>
  <c r="N11339" i="1"/>
  <c r="AH11338" i="1"/>
  <c r="AJ11338" i="1" s="1"/>
  <c r="AL11338" i="1" s="1"/>
  <c r="P11338" i="1"/>
  <c r="AG11338" i="1" s="1"/>
  <c r="N11338" i="1"/>
  <c r="AH11337" i="1"/>
  <c r="AJ11337" i="1" s="1"/>
  <c r="AL11337" i="1" s="1"/>
  <c r="P11337" i="1"/>
  <c r="AG11337" i="1" s="1"/>
  <c r="N11337" i="1"/>
  <c r="P11336" i="1"/>
  <c r="N11336" i="1"/>
  <c r="P11334" i="1"/>
  <c r="N11334" i="1"/>
  <c r="P11331" i="1"/>
  <c r="N11331" i="1"/>
  <c r="AL11330" i="1"/>
  <c r="AJ11330" i="1"/>
  <c r="AH11330" i="1"/>
  <c r="P11330" i="1"/>
  <c r="P11327" i="1"/>
  <c r="N11327" i="1"/>
  <c r="P11325" i="1"/>
  <c r="N11325" i="1"/>
  <c r="P11323" i="1"/>
  <c r="N11323" i="1"/>
  <c r="P11322" i="1"/>
  <c r="AF11321" i="1"/>
  <c r="AG11321" i="1" s="1"/>
  <c r="AH11321" i="1" s="1"/>
  <c r="AC11321" i="1"/>
  <c r="P11319" i="1"/>
  <c r="N11319" i="1"/>
  <c r="P11317" i="1"/>
  <c r="N11317" i="1"/>
  <c r="P11315" i="1"/>
  <c r="N11315" i="1"/>
  <c r="AL11313" i="1"/>
  <c r="AJ11313" i="1"/>
  <c r="AH11313" i="1"/>
  <c r="P11313" i="1"/>
  <c r="AL11310" i="1"/>
  <c r="AJ11310" i="1"/>
  <c r="AH11310" i="1"/>
  <c r="P11310" i="1"/>
  <c r="AL11308" i="1"/>
  <c r="AJ11308" i="1"/>
  <c r="AH11308" i="1"/>
  <c r="P11308" i="1"/>
  <c r="P11305" i="1"/>
  <c r="AG11305" i="1" s="1"/>
  <c r="AH11305" i="1" s="1"/>
  <c r="AJ11305" i="1" s="1"/>
  <c r="AL11305" i="1" s="1"/>
  <c r="N11305" i="1"/>
  <c r="P11304" i="1"/>
  <c r="N11304" i="1"/>
  <c r="P11302" i="1"/>
  <c r="AG11302" i="1" s="1"/>
  <c r="AH11302" i="1" s="1"/>
  <c r="AJ11302" i="1" s="1"/>
  <c r="AL11302" i="1" s="1"/>
  <c r="N11302" i="1"/>
  <c r="P11301" i="1"/>
  <c r="AG11301" i="1" s="1"/>
  <c r="AH11301" i="1" s="1"/>
  <c r="AJ11301" i="1" s="1"/>
  <c r="AL11301" i="1" s="1"/>
  <c r="N11301" i="1"/>
  <c r="AF11300" i="1"/>
  <c r="AC11300" i="1"/>
  <c r="P11300" i="1"/>
  <c r="N11300" i="1"/>
  <c r="P11299" i="1"/>
  <c r="N11299" i="1"/>
  <c r="P11297" i="1"/>
  <c r="N11297" i="1"/>
  <c r="AL11296" i="1"/>
  <c r="AJ11296" i="1"/>
  <c r="AH11296" i="1"/>
  <c r="P11296" i="1"/>
  <c r="P11293" i="1"/>
  <c r="N11293" i="1"/>
  <c r="AF11291" i="1"/>
  <c r="AG11291" i="1" s="1"/>
  <c r="AH11291" i="1" s="1"/>
  <c r="AJ11291" i="1" s="1"/>
  <c r="AL11291" i="1" s="1"/>
  <c r="AC11291" i="1"/>
  <c r="P11290" i="1"/>
  <c r="N11290" i="1"/>
  <c r="AL11289" i="1"/>
  <c r="AJ11289" i="1"/>
  <c r="AH11289" i="1"/>
  <c r="P11289" i="1"/>
  <c r="P11286" i="1"/>
  <c r="N11286" i="1"/>
  <c r="AL11285" i="1"/>
  <c r="AJ11285" i="1"/>
  <c r="AH11285" i="1"/>
  <c r="P11285" i="1"/>
  <c r="AL11283" i="1"/>
  <c r="AJ11283" i="1"/>
  <c r="AH11283" i="1"/>
  <c r="P11283" i="1"/>
  <c r="AF11280" i="1"/>
  <c r="AG11280" i="1" s="1"/>
  <c r="AH11280" i="1" s="1"/>
  <c r="AJ11280" i="1" s="1"/>
  <c r="AL11280" i="1" s="1"/>
  <c r="AC11280" i="1"/>
  <c r="P11279" i="1"/>
  <c r="AG11279" i="1" s="1"/>
  <c r="AH11279" i="1" s="1"/>
  <c r="AJ11279" i="1" s="1"/>
  <c r="AL11279" i="1" s="1"/>
  <c r="N11279" i="1"/>
  <c r="P11278" i="1"/>
  <c r="AG11278" i="1" s="1"/>
  <c r="AH11278" i="1" s="1"/>
  <c r="AJ11278" i="1" s="1"/>
  <c r="AL11278" i="1" s="1"/>
  <c r="N11278" i="1"/>
  <c r="P11277" i="1"/>
  <c r="N11277" i="1"/>
  <c r="AL11276" i="1"/>
  <c r="AJ11276" i="1"/>
  <c r="AH11276" i="1"/>
  <c r="P11276" i="1"/>
  <c r="P11273" i="1"/>
  <c r="N11273" i="1"/>
  <c r="P11270" i="1"/>
  <c r="N11270" i="1"/>
  <c r="P11268" i="1"/>
  <c r="N11268" i="1"/>
  <c r="P11266" i="1"/>
  <c r="AG11266" i="1" s="1"/>
  <c r="AH11266" i="1" s="1"/>
  <c r="AJ11266" i="1" s="1"/>
  <c r="AL11266" i="1" s="1"/>
  <c r="N11266" i="1"/>
  <c r="P11265" i="1"/>
  <c r="N11265" i="1"/>
  <c r="AF11263" i="1"/>
  <c r="AG11263" i="1" s="1"/>
  <c r="AH11263" i="1" s="1"/>
  <c r="AJ11263" i="1" s="1"/>
  <c r="AL11263" i="1" s="1"/>
  <c r="AC11263" i="1"/>
  <c r="P11262" i="1"/>
  <c r="N11262" i="1"/>
  <c r="AL11261" i="1"/>
  <c r="AJ11261" i="1"/>
  <c r="AH11261" i="1"/>
  <c r="P11261" i="1"/>
  <c r="P11258" i="1"/>
  <c r="N11258" i="1"/>
  <c r="P11256" i="1"/>
  <c r="N11256" i="1"/>
  <c r="AL11255" i="1"/>
  <c r="AJ11255" i="1"/>
  <c r="AH11255" i="1"/>
  <c r="P11255" i="1"/>
  <c r="AF11252" i="1"/>
  <c r="AG11252" i="1" s="1"/>
  <c r="AH11252" i="1" s="1"/>
  <c r="AJ11252" i="1" s="1"/>
  <c r="AL11252" i="1" s="1"/>
  <c r="AC11252" i="1"/>
  <c r="P11251" i="1"/>
  <c r="AG11251" i="1" s="1"/>
  <c r="AH11251" i="1" s="1"/>
  <c r="AJ11251" i="1" s="1"/>
  <c r="AL11251" i="1" s="1"/>
  <c r="N11251" i="1"/>
  <c r="P11250" i="1"/>
  <c r="AG11250" i="1" s="1"/>
  <c r="AH11250" i="1" s="1"/>
  <c r="AJ11250" i="1" s="1"/>
  <c r="AL11250" i="1" s="1"/>
  <c r="N11250" i="1"/>
  <c r="P11249" i="1"/>
  <c r="N11249" i="1"/>
  <c r="AL11248" i="1"/>
  <c r="AJ11248" i="1"/>
  <c r="AH11248" i="1"/>
  <c r="P11248" i="1"/>
  <c r="P11245" i="1"/>
  <c r="N11245" i="1"/>
  <c r="P11244" i="1"/>
  <c r="AH11243" i="1"/>
  <c r="AJ11243" i="1" s="1"/>
  <c r="AJ11244" i="1" s="1"/>
  <c r="AF11243" i="1"/>
  <c r="AG11243" i="1" s="1"/>
  <c r="AC11243" i="1"/>
  <c r="AH11239" i="1"/>
  <c r="AJ11239" i="1" s="1"/>
  <c r="AL11239" i="1" s="1"/>
  <c r="AF11239" i="1"/>
  <c r="AG11239" i="1" s="1"/>
  <c r="AC11239" i="1"/>
  <c r="P11237" i="1"/>
  <c r="N11237" i="1"/>
  <c r="AH11235" i="1"/>
  <c r="AJ11235" i="1" s="1"/>
  <c r="AL11235" i="1" s="1"/>
  <c r="AF11235" i="1"/>
  <c r="AG11235" i="1" s="1"/>
  <c r="AC11235" i="1"/>
  <c r="P11234" i="1"/>
  <c r="N11234" i="1"/>
  <c r="P11232" i="1"/>
  <c r="N11232" i="1"/>
  <c r="AL11231" i="1"/>
  <c r="AJ11231" i="1"/>
  <c r="AH11231" i="1"/>
  <c r="P11231" i="1"/>
  <c r="AL11229" i="1"/>
  <c r="AJ11229" i="1"/>
  <c r="AH11229" i="1"/>
  <c r="P11229" i="1"/>
  <c r="AH11226" i="1"/>
  <c r="AJ11226" i="1" s="1"/>
  <c r="AL11226" i="1" s="1"/>
  <c r="P11226" i="1"/>
  <c r="AG11226" i="1" s="1"/>
  <c r="N11226" i="1"/>
  <c r="AH11225" i="1"/>
  <c r="AJ11225" i="1" s="1"/>
  <c r="AL11225" i="1" s="1"/>
  <c r="P11225" i="1"/>
  <c r="AG11225" i="1" s="1"/>
  <c r="N11225" i="1"/>
  <c r="P11224" i="1"/>
  <c r="N11224" i="1"/>
  <c r="AH11222" i="1"/>
  <c r="AJ11222" i="1" s="1"/>
  <c r="AL11222" i="1" s="1"/>
  <c r="AF11222" i="1"/>
  <c r="AG11222" i="1" s="1"/>
  <c r="AC11222" i="1"/>
  <c r="P11221" i="1"/>
  <c r="N11221" i="1"/>
  <c r="P11219" i="1"/>
  <c r="N11219" i="1"/>
  <c r="AL11218" i="1"/>
  <c r="AJ11218" i="1"/>
  <c r="AH11218" i="1"/>
  <c r="P11218" i="1"/>
  <c r="AH11215" i="1"/>
  <c r="AJ11215" i="1" s="1"/>
  <c r="AL11215" i="1" s="1"/>
  <c r="AF11215" i="1"/>
  <c r="AG11215" i="1" s="1"/>
  <c r="AC11215" i="1"/>
  <c r="AH11214" i="1"/>
  <c r="AJ11214" i="1" s="1"/>
  <c r="AL11214" i="1" s="1"/>
  <c r="P11214" i="1"/>
  <c r="AG11214" i="1" s="1"/>
  <c r="N11214" i="1"/>
  <c r="AH11213" i="1"/>
  <c r="AJ11213" i="1" s="1"/>
  <c r="AL11213" i="1" s="1"/>
  <c r="P11213" i="1"/>
  <c r="AG11213" i="1" s="1"/>
  <c r="N11213" i="1"/>
  <c r="P11212" i="1"/>
  <c r="N11212" i="1"/>
  <c r="AL11211" i="1"/>
  <c r="AJ11211" i="1"/>
  <c r="AH11211" i="1"/>
  <c r="P11211" i="1"/>
  <c r="N11209" i="1"/>
  <c r="AF11208" i="1"/>
  <c r="AC11208" i="1"/>
  <c r="P11208" i="1"/>
  <c r="N11208" i="1"/>
  <c r="AH11207" i="1"/>
  <c r="AJ11207" i="1" s="1"/>
  <c r="AL11207" i="1" s="1"/>
  <c r="P11207" i="1"/>
  <c r="AG11207" i="1" s="1"/>
  <c r="N11207" i="1"/>
  <c r="AH11205" i="1"/>
  <c r="AJ11205" i="1" s="1"/>
  <c r="AL11205" i="1" s="1"/>
  <c r="AF11205" i="1"/>
  <c r="AG11205" i="1" s="1"/>
  <c r="AC11205" i="1"/>
  <c r="AH11204" i="1"/>
  <c r="AJ11204" i="1" s="1"/>
  <c r="AL11204" i="1" s="1"/>
  <c r="P11204" i="1"/>
  <c r="AG11204" i="1" s="1"/>
  <c r="N11204" i="1"/>
  <c r="P11203" i="1"/>
  <c r="N11203" i="1"/>
  <c r="AL11202" i="1"/>
  <c r="AJ11202" i="1"/>
  <c r="AH11202" i="1"/>
  <c r="P11202" i="1"/>
  <c r="P11199" i="1"/>
  <c r="N11199" i="1"/>
  <c r="AH11197" i="1"/>
  <c r="AJ11197" i="1" s="1"/>
  <c r="AL11197" i="1" s="1"/>
  <c r="P11197" i="1"/>
  <c r="AG11197" i="1" s="1"/>
  <c r="N11197" i="1"/>
  <c r="AF11196" i="1"/>
  <c r="AC11196" i="1"/>
  <c r="P11196" i="1"/>
  <c r="P11198" i="1" s="1"/>
  <c r="N11196" i="1"/>
  <c r="AH11194" i="1"/>
  <c r="AJ11194" i="1" s="1"/>
  <c r="AL11194" i="1" s="1"/>
  <c r="AF11194" i="1"/>
  <c r="AG11194" i="1" s="1"/>
  <c r="AC11194" i="1"/>
  <c r="P11193" i="1"/>
  <c r="N11193" i="1"/>
  <c r="P11191" i="1"/>
  <c r="N11191" i="1"/>
  <c r="P11188" i="1"/>
  <c r="N11188" i="1"/>
  <c r="AL11187" i="1"/>
  <c r="AJ11187" i="1"/>
  <c r="AH11187" i="1"/>
  <c r="P11187" i="1"/>
  <c r="AL11184" i="1"/>
  <c r="AJ11184" i="1"/>
  <c r="AH11184" i="1"/>
  <c r="P11184" i="1"/>
  <c r="P11179" i="1"/>
  <c r="N11179" i="1"/>
  <c r="AL11178" i="1"/>
  <c r="AJ11178" i="1"/>
  <c r="AH11178" i="1"/>
  <c r="P11178" i="1"/>
  <c r="AL11176" i="1"/>
  <c r="AJ11176" i="1"/>
  <c r="AH11176" i="1"/>
  <c r="P11176" i="1"/>
  <c r="AH11173" i="1"/>
  <c r="AJ11173" i="1" s="1"/>
  <c r="AL11173" i="1" s="1"/>
  <c r="AF11173" i="1"/>
  <c r="AG11173" i="1" s="1"/>
  <c r="AC11173" i="1"/>
  <c r="AH11172" i="1"/>
  <c r="AJ11172" i="1" s="1"/>
  <c r="AL11172" i="1" s="1"/>
  <c r="P11172" i="1"/>
  <c r="AG11172" i="1" s="1"/>
  <c r="N11172" i="1"/>
  <c r="P11171" i="1"/>
  <c r="N11171" i="1"/>
  <c r="AH11169" i="1"/>
  <c r="AJ11169" i="1" s="1"/>
  <c r="AL11169" i="1" s="1"/>
  <c r="AF11169" i="1"/>
  <c r="AG11169" i="1" s="1"/>
  <c r="AC11169" i="1"/>
  <c r="AH11168" i="1"/>
  <c r="AJ11168" i="1" s="1"/>
  <c r="AL11168" i="1" s="1"/>
  <c r="P11168" i="1"/>
  <c r="AG11168" i="1" s="1"/>
  <c r="N11168" i="1"/>
  <c r="P11167" i="1"/>
  <c r="N11167" i="1"/>
  <c r="P11165" i="1"/>
  <c r="N11165" i="1"/>
  <c r="AH11163" i="1"/>
  <c r="AJ11163" i="1" s="1"/>
  <c r="AL11163" i="1" s="1"/>
  <c r="AF11163" i="1"/>
  <c r="AG11163" i="1" s="1"/>
  <c r="AC11163" i="1"/>
  <c r="P11162" i="1"/>
  <c r="N11162" i="1"/>
  <c r="P11160" i="1"/>
  <c r="N11160" i="1"/>
  <c r="AH11158" i="1"/>
  <c r="AJ11158" i="1" s="1"/>
  <c r="AL11158" i="1" s="1"/>
  <c r="P11158" i="1"/>
  <c r="AG11158" i="1" s="1"/>
  <c r="N11158" i="1"/>
  <c r="P11157" i="1"/>
  <c r="N11157" i="1"/>
  <c r="AL11156" i="1"/>
  <c r="AJ11156" i="1"/>
  <c r="AH11156" i="1"/>
  <c r="P11156" i="1"/>
  <c r="P11153" i="1"/>
  <c r="N11153" i="1"/>
  <c r="AL11152" i="1"/>
  <c r="AJ11152" i="1"/>
  <c r="AH11152" i="1"/>
  <c r="P11152" i="1"/>
  <c r="P11149" i="1"/>
  <c r="N11149" i="1"/>
  <c r="P11147" i="1"/>
  <c r="N11147" i="1"/>
  <c r="AH11145" i="1"/>
  <c r="AJ11145" i="1" s="1"/>
  <c r="AL11145" i="1" s="1"/>
  <c r="AF11145" i="1"/>
  <c r="AG11145" i="1" s="1"/>
  <c r="AC11145" i="1"/>
  <c r="AH11144" i="1"/>
  <c r="AJ11144" i="1" s="1"/>
  <c r="AL11144" i="1" s="1"/>
  <c r="P11144" i="1"/>
  <c r="AG11144" i="1" s="1"/>
  <c r="N11144" i="1"/>
  <c r="P11143" i="1"/>
  <c r="N11143" i="1"/>
  <c r="P11141" i="1"/>
  <c r="N11141" i="1"/>
  <c r="AH11139" i="1"/>
  <c r="AJ11139" i="1" s="1"/>
  <c r="AL11139" i="1" s="1"/>
  <c r="AF11139" i="1"/>
  <c r="AG11139" i="1" s="1"/>
  <c r="AC11139" i="1"/>
  <c r="AH11138" i="1"/>
  <c r="AJ11138" i="1" s="1"/>
  <c r="AL11138" i="1" s="1"/>
  <c r="P11138" i="1"/>
  <c r="AG11138" i="1" s="1"/>
  <c r="N11138" i="1"/>
  <c r="AH11137" i="1"/>
  <c r="AJ11137" i="1" s="1"/>
  <c r="AL11137" i="1" s="1"/>
  <c r="P11137" i="1"/>
  <c r="AG11137" i="1" s="1"/>
  <c r="N11137" i="1"/>
  <c r="P11136" i="1"/>
  <c r="N11136" i="1"/>
  <c r="AL11135" i="1"/>
  <c r="AJ11135" i="1"/>
  <c r="AH11135" i="1"/>
  <c r="P11135" i="1"/>
  <c r="AL11133" i="1"/>
  <c r="AJ11133" i="1"/>
  <c r="AH11133" i="1"/>
  <c r="P11133" i="1"/>
  <c r="P11130" i="1"/>
  <c r="N11130" i="1"/>
  <c r="P11128" i="1"/>
  <c r="N11128" i="1"/>
  <c r="AH11126" i="1"/>
  <c r="AJ11126" i="1" s="1"/>
  <c r="AL11126" i="1" s="1"/>
  <c r="AF11126" i="1"/>
  <c r="AG11126" i="1" s="1"/>
  <c r="AC11126" i="1"/>
  <c r="AH11125" i="1"/>
  <c r="AJ11125" i="1" s="1"/>
  <c r="AL11125" i="1" s="1"/>
  <c r="P11125" i="1"/>
  <c r="AG11125" i="1" s="1"/>
  <c r="N11125" i="1"/>
  <c r="P11124" i="1"/>
  <c r="N11124" i="1"/>
  <c r="P11122" i="1"/>
  <c r="N11122" i="1"/>
  <c r="AL11121" i="1"/>
  <c r="AJ11121" i="1"/>
  <c r="AH11121" i="1"/>
  <c r="P11121" i="1"/>
  <c r="AL11119" i="1"/>
  <c r="AJ11119" i="1"/>
  <c r="AH11119" i="1"/>
  <c r="P11119" i="1"/>
  <c r="P11116" i="1"/>
  <c r="N11116" i="1"/>
  <c r="P11114" i="1"/>
  <c r="N11114" i="1"/>
  <c r="AH11112" i="1"/>
  <c r="AJ11112" i="1" s="1"/>
  <c r="AL11112" i="1" s="1"/>
  <c r="P11112" i="1"/>
  <c r="AG11112" i="1" s="1"/>
  <c r="N11112" i="1"/>
  <c r="AH11111" i="1"/>
  <c r="AJ11111" i="1" s="1"/>
  <c r="AL11111" i="1" s="1"/>
  <c r="P11111" i="1"/>
  <c r="AG11111" i="1" s="1"/>
  <c r="N11111" i="1"/>
  <c r="AH11110" i="1"/>
  <c r="AJ11110" i="1" s="1"/>
  <c r="AL11110" i="1" s="1"/>
  <c r="P11110" i="1"/>
  <c r="AG11110" i="1" s="1"/>
  <c r="N11110" i="1"/>
  <c r="P11109" i="1"/>
  <c r="N11109" i="1"/>
  <c r="P11107" i="1"/>
  <c r="N11107" i="1"/>
  <c r="AH11105" i="1"/>
  <c r="AJ11105" i="1" s="1"/>
  <c r="AL11105" i="1" s="1"/>
  <c r="P11105" i="1"/>
  <c r="AG11105" i="1" s="1"/>
  <c r="N11105" i="1"/>
  <c r="P11104" i="1"/>
  <c r="N11104" i="1"/>
  <c r="P11102" i="1"/>
  <c r="N11102" i="1"/>
  <c r="AH11100" i="1"/>
  <c r="AJ11100" i="1" s="1"/>
  <c r="AL11100" i="1" s="1"/>
  <c r="AF11100" i="1"/>
  <c r="AG11100" i="1" s="1"/>
  <c r="AC11100" i="1"/>
  <c r="P11099" i="1"/>
  <c r="N11099" i="1"/>
  <c r="AH11097" i="1"/>
  <c r="AJ11097" i="1" s="1"/>
  <c r="AL11097" i="1" s="1"/>
  <c r="P11097" i="1"/>
  <c r="AG11097" i="1" s="1"/>
  <c r="N11097" i="1"/>
  <c r="AH11096" i="1"/>
  <c r="AJ11096" i="1" s="1"/>
  <c r="AL11096" i="1" s="1"/>
  <c r="P11096" i="1"/>
  <c r="AG11096" i="1" s="1"/>
  <c r="N11096" i="1"/>
  <c r="P11095" i="1"/>
  <c r="N11095" i="1"/>
  <c r="AL11094" i="1"/>
  <c r="AJ11094" i="1"/>
  <c r="AH11094" i="1"/>
  <c r="P11094" i="1"/>
  <c r="AL11092" i="1"/>
  <c r="AJ11092" i="1"/>
  <c r="AH11092" i="1"/>
  <c r="P11092" i="1"/>
  <c r="AL11090" i="1"/>
  <c r="AJ11090" i="1"/>
  <c r="AH11090" i="1"/>
  <c r="P11090" i="1"/>
  <c r="AL11087" i="1"/>
  <c r="AJ11087" i="1"/>
  <c r="AH11087" i="1"/>
  <c r="P11087" i="1"/>
  <c r="AL11085" i="1"/>
  <c r="AJ11085" i="1"/>
  <c r="AH11085" i="1"/>
  <c r="P11085" i="1"/>
  <c r="P11082" i="1"/>
  <c r="N11082" i="1"/>
  <c r="P11080" i="1"/>
  <c r="N11080" i="1"/>
  <c r="AL11079" i="1"/>
  <c r="AJ11079" i="1"/>
  <c r="AH11079" i="1"/>
  <c r="P11079" i="1"/>
  <c r="AL11077" i="1"/>
  <c r="AJ11077" i="1"/>
  <c r="AH11077" i="1"/>
  <c r="P11077" i="1"/>
  <c r="AL11075" i="1"/>
  <c r="AJ11075" i="1"/>
  <c r="AH11075" i="1"/>
  <c r="P11075" i="1"/>
  <c r="P11071" i="1"/>
  <c r="N11071" i="1"/>
  <c r="AL11070" i="1"/>
  <c r="AJ11070" i="1"/>
  <c r="AH11070" i="1"/>
  <c r="P11070" i="1"/>
  <c r="AL11068" i="1"/>
  <c r="AJ11068" i="1"/>
  <c r="AH11068" i="1"/>
  <c r="P11068" i="1"/>
  <c r="AL11066" i="1"/>
  <c r="AJ11066" i="1"/>
  <c r="AH11066" i="1"/>
  <c r="P11066" i="1"/>
  <c r="AH11063" i="1"/>
  <c r="AJ11063" i="1" s="1"/>
  <c r="AL11063" i="1" s="1"/>
  <c r="AF11063" i="1"/>
  <c r="AG11063" i="1" s="1"/>
  <c r="AC11063" i="1"/>
  <c r="AH11062" i="1"/>
  <c r="AJ11062" i="1" s="1"/>
  <c r="AL11062" i="1" s="1"/>
  <c r="P11062" i="1"/>
  <c r="AG11062" i="1" s="1"/>
  <c r="N11062" i="1"/>
  <c r="P11061" i="1"/>
  <c r="N11061" i="1"/>
  <c r="P11059" i="1"/>
  <c r="N11059" i="1"/>
  <c r="AH11057" i="1"/>
  <c r="AJ11057" i="1" s="1"/>
  <c r="AL11057" i="1" s="1"/>
  <c r="P11057" i="1"/>
  <c r="AG11057" i="1" s="1"/>
  <c r="N11057" i="1"/>
  <c r="AH11056" i="1"/>
  <c r="AJ11056" i="1" s="1"/>
  <c r="AL11056" i="1" s="1"/>
  <c r="P11056" i="1"/>
  <c r="AG11056" i="1" s="1"/>
  <c r="N11056" i="1"/>
  <c r="P11055" i="1"/>
  <c r="N11055" i="1"/>
  <c r="AL11053" i="1"/>
  <c r="AJ11053" i="1"/>
  <c r="AH11053" i="1"/>
  <c r="P11053" i="1"/>
  <c r="P11051" i="1"/>
  <c r="AF11050" i="1"/>
  <c r="AG11050" i="1" s="1"/>
  <c r="AH11050" i="1" s="1"/>
  <c r="AC11050" i="1"/>
  <c r="AL11048" i="1"/>
  <c r="AJ11048" i="1"/>
  <c r="AH11048" i="1"/>
  <c r="P11048" i="1"/>
  <c r="AL11046" i="1"/>
  <c r="AJ11046" i="1"/>
  <c r="AH11046" i="1"/>
  <c r="P11046" i="1"/>
  <c r="AL11044" i="1"/>
  <c r="AJ11044" i="1"/>
  <c r="AH11044" i="1"/>
  <c r="P11044" i="1"/>
  <c r="P11041" i="1"/>
  <c r="N11041" i="1"/>
  <c r="AL11040" i="1"/>
  <c r="AJ11040" i="1"/>
  <c r="AH11040" i="1"/>
  <c r="P11040" i="1"/>
  <c r="P11037" i="1"/>
  <c r="N11037" i="1"/>
  <c r="AL11036" i="1"/>
  <c r="AJ11036" i="1"/>
  <c r="AH11036" i="1"/>
  <c r="P11036" i="1"/>
  <c r="P11033" i="1"/>
  <c r="N11033" i="1"/>
  <c r="AF11030" i="1"/>
  <c r="AG11030" i="1" s="1"/>
  <c r="AH11030" i="1" s="1"/>
  <c r="AJ11030" i="1" s="1"/>
  <c r="AL11030" i="1" s="1"/>
  <c r="AC11030" i="1"/>
  <c r="P11029" i="1"/>
  <c r="AG11029" i="1" s="1"/>
  <c r="AH11029" i="1" s="1"/>
  <c r="AJ11029" i="1" s="1"/>
  <c r="AL11029" i="1" s="1"/>
  <c r="N11029" i="1"/>
  <c r="P11028" i="1"/>
  <c r="N11028" i="1"/>
  <c r="P11026" i="1"/>
  <c r="AG11026" i="1" s="1"/>
  <c r="AH11026" i="1" s="1"/>
  <c r="AJ11026" i="1" s="1"/>
  <c r="AL11026" i="1" s="1"/>
  <c r="N11026" i="1"/>
  <c r="P11025" i="1"/>
  <c r="N11025" i="1"/>
  <c r="AL11024" i="1"/>
  <c r="AJ11024" i="1"/>
  <c r="AH11024" i="1"/>
  <c r="P11024" i="1"/>
  <c r="P11021" i="1"/>
  <c r="N11021" i="1"/>
  <c r="AF11019" i="1"/>
  <c r="AG11019" i="1" s="1"/>
  <c r="AH11019" i="1" s="1"/>
  <c r="AJ11019" i="1" s="1"/>
  <c r="AL11019" i="1" s="1"/>
  <c r="AC11019" i="1"/>
  <c r="P11018" i="1"/>
  <c r="AG11018" i="1" s="1"/>
  <c r="AH11018" i="1" s="1"/>
  <c r="AJ11018" i="1" s="1"/>
  <c r="AL11018" i="1" s="1"/>
  <c r="N11018" i="1"/>
  <c r="P11017" i="1"/>
  <c r="N11017" i="1"/>
  <c r="AF11015" i="1"/>
  <c r="AG11015" i="1" s="1"/>
  <c r="AH11015" i="1" s="1"/>
  <c r="AJ11015" i="1" s="1"/>
  <c r="AL11015" i="1" s="1"/>
  <c r="AC11015" i="1"/>
  <c r="P11014" i="1"/>
  <c r="AG11014" i="1" s="1"/>
  <c r="AH11014" i="1" s="1"/>
  <c r="AJ11014" i="1" s="1"/>
  <c r="AL11014" i="1" s="1"/>
  <c r="N11014" i="1"/>
  <c r="P11013" i="1"/>
  <c r="AG11013" i="1" s="1"/>
  <c r="AH11013" i="1" s="1"/>
  <c r="AJ11013" i="1" s="1"/>
  <c r="AL11013" i="1" s="1"/>
  <c r="N11013" i="1"/>
  <c r="P11012" i="1"/>
  <c r="AG11012" i="1" s="1"/>
  <c r="AH11012" i="1" s="1"/>
  <c r="AJ11012" i="1" s="1"/>
  <c r="AL11012" i="1" s="1"/>
  <c r="N11012" i="1"/>
  <c r="P11011" i="1"/>
  <c r="N11011" i="1"/>
  <c r="P11009" i="1"/>
  <c r="N11009" i="1"/>
  <c r="P11005" i="1"/>
  <c r="AG11005" i="1" s="1"/>
  <c r="AH11005" i="1" s="1"/>
  <c r="AJ11005" i="1" s="1"/>
  <c r="AL11005" i="1" s="1"/>
  <c r="N11005" i="1"/>
  <c r="P11004" i="1"/>
  <c r="N11004" i="1"/>
  <c r="AF11002" i="1"/>
  <c r="AG11002" i="1" s="1"/>
  <c r="AH11002" i="1" s="1"/>
  <c r="AJ11002" i="1" s="1"/>
  <c r="AL11002" i="1" s="1"/>
  <c r="AC11002" i="1"/>
  <c r="AF11001" i="1"/>
  <c r="AC11001" i="1"/>
  <c r="P11001" i="1"/>
  <c r="N11001" i="1"/>
  <c r="P11000" i="1"/>
  <c r="N11000" i="1"/>
  <c r="N10998" i="1"/>
  <c r="P10998" i="1" s="1"/>
  <c r="AC10996" i="1"/>
  <c r="AF10996" i="1" s="1"/>
  <c r="AG10996" i="1" s="1"/>
  <c r="AH10996" i="1" s="1"/>
  <c r="AJ10996" i="1" s="1"/>
  <c r="AL10996" i="1" s="1"/>
  <c r="N10995" i="1"/>
  <c r="P10995" i="1" s="1"/>
  <c r="N10993" i="1"/>
  <c r="P10993" i="1" s="1"/>
  <c r="AL10992" i="1"/>
  <c r="AJ10992" i="1"/>
  <c r="AH10992" i="1"/>
  <c r="P10992" i="1"/>
  <c r="N10989" i="1"/>
  <c r="P10989" i="1" s="1"/>
  <c r="N10987" i="1"/>
  <c r="P10987" i="1" s="1"/>
  <c r="AL10986" i="1"/>
  <c r="AJ10986" i="1"/>
  <c r="AH10986" i="1"/>
  <c r="P10986" i="1"/>
  <c r="AL10984" i="1"/>
  <c r="AJ10984" i="1"/>
  <c r="AH10984" i="1"/>
  <c r="P10984" i="1"/>
  <c r="N10980" i="1"/>
  <c r="P10980" i="1" s="1"/>
  <c r="AL10979" i="1"/>
  <c r="AJ10979" i="1"/>
  <c r="AH10979" i="1"/>
  <c r="P10979" i="1"/>
  <c r="N10976" i="1"/>
  <c r="P10976" i="1" s="1"/>
  <c r="AL10975" i="1"/>
  <c r="AJ10975" i="1"/>
  <c r="AH10975" i="1"/>
  <c r="P10975" i="1"/>
  <c r="N10972" i="1"/>
  <c r="P10972" i="1" s="1"/>
  <c r="N10970" i="1"/>
  <c r="P10970" i="1" s="1"/>
  <c r="AL10969" i="1"/>
  <c r="AJ10969" i="1"/>
  <c r="AH10969" i="1"/>
  <c r="P10969" i="1"/>
  <c r="N10963" i="1"/>
  <c r="P10963" i="1" s="1"/>
  <c r="AL10962" i="1"/>
  <c r="AJ10962" i="1"/>
  <c r="AH10962" i="1"/>
  <c r="P10962" i="1"/>
  <c r="N10959" i="1"/>
  <c r="P10959" i="1" s="1"/>
  <c r="N10955" i="1"/>
  <c r="P10955" i="1" s="1"/>
  <c r="AC10953" i="1"/>
  <c r="AF10953" i="1" s="1"/>
  <c r="AG10953" i="1" s="1"/>
  <c r="AH10953" i="1" s="1"/>
  <c r="AJ10953" i="1" s="1"/>
  <c r="AL10953" i="1" s="1"/>
  <c r="N10952" i="1"/>
  <c r="P10952" i="1" s="1"/>
  <c r="AG10952" i="1" s="1"/>
  <c r="AH10952" i="1" s="1"/>
  <c r="AJ10952" i="1" s="1"/>
  <c r="AL10952" i="1" s="1"/>
  <c r="N10951" i="1"/>
  <c r="P10951" i="1" s="1"/>
  <c r="AG10951" i="1" s="1"/>
  <c r="AH10951" i="1" s="1"/>
  <c r="AJ10951" i="1" s="1"/>
  <c r="AL10951" i="1" s="1"/>
  <c r="N10950" i="1"/>
  <c r="P10950" i="1" s="1"/>
  <c r="AC10948" i="1"/>
  <c r="AF10948" i="1" s="1"/>
  <c r="AG10948" i="1" s="1"/>
  <c r="AH10948" i="1" s="1"/>
  <c r="AJ10948" i="1" s="1"/>
  <c r="AL10948" i="1" s="1"/>
  <c r="N10947" i="1"/>
  <c r="P10947" i="1" s="1"/>
  <c r="AL10946" i="1"/>
  <c r="AJ10946" i="1"/>
  <c r="AH10946" i="1"/>
  <c r="P10946" i="1"/>
  <c r="AC10943" i="1"/>
  <c r="AF10943" i="1" s="1"/>
  <c r="AG10943" i="1" s="1"/>
  <c r="AH10943" i="1" s="1"/>
  <c r="AJ10943" i="1" s="1"/>
  <c r="AL10943" i="1" s="1"/>
  <c r="N10942" i="1"/>
  <c r="P10942" i="1" s="1"/>
  <c r="AG10942" i="1" s="1"/>
  <c r="AH10942" i="1" s="1"/>
  <c r="AJ10942" i="1" s="1"/>
  <c r="AL10942" i="1" s="1"/>
  <c r="N10941" i="1"/>
  <c r="P10941" i="1" s="1"/>
  <c r="AL10940" i="1"/>
  <c r="AJ10940" i="1"/>
  <c r="AH10940" i="1"/>
  <c r="P10940" i="1"/>
  <c r="N10937" i="1"/>
  <c r="P10937" i="1" s="1"/>
  <c r="AC10935" i="1"/>
  <c r="AF10935" i="1" s="1"/>
  <c r="AG10935" i="1" s="1"/>
  <c r="AH10935" i="1" s="1"/>
  <c r="AJ10935" i="1" s="1"/>
  <c r="AL10935" i="1" s="1"/>
  <c r="N10934" i="1"/>
  <c r="P10934" i="1" s="1"/>
  <c r="AG10934" i="1" s="1"/>
  <c r="AH10934" i="1" s="1"/>
  <c r="AJ10934" i="1" s="1"/>
  <c r="AL10934" i="1" s="1"/>
  <c r="N10933" i="1"/>
  <c r="P10933" i="1" s="1"/>
  <c r="AG10933" i="1" s="1"/>
  <c r="AH10933" i="1" s="1"/>
  <c r="AJ10933" i="1" s="1"/>
  <c r="AL10933" i="1" s="1"/>
  <c r="N10932" i="1"/>
  <c r="P10932" i="1" s="1"/>
  <c r="AG10932" i="1" s="1"/>
  <c r="AH10932" i="1" s="1"/>
  <c r="AJ10932" i="1" s="1"/>
  <c r="AL10932" i="1" s="1"/>
  <c r="N10931" i="1"/>
  <c r="P10931" i="1" s="1"/>
  <c r="AL10930" i="1"/>
  <c r="AJ10930" i="1"/>
  <c r="AH10930" i="1"/>
  <c r="P10930" i="1"/>
  <c r="AC10927" i="1"/>
  <c r="AF10927" i="1" s="1"/>
  <c r="AG10927" i="1" s="1"/>
  <c r="AH10927" i="1" s="1"/>
  <c r="AJ10927" i="1" s="1"/>
  <c r="AL10927" i="1" s="1"/>
  <c r="N10926" i="1"/>
  <c r="P10926" i="1" s="1"/>
  <c r="AL10925" i="1"/>
  <c r="AJ10925" i="1"/>
  <c r="AH10925" i="1"/>
  <c r="P10925" i="1"/>
  <c r="AL10923" i="1"/>
  <c r="AJ10923" i="1"/>
  <c r="AH10923" i="1"/>
  <c r="P10923" i="1"/>
  <c r="AL10921" i="1"/>
  <c r="AJ10921" i="1"/>
  <c r="AH10921" i="1"/>
  <c r="P10921" i="1"/>
  <c r="N10917" i="1"/>
  <c r="P10917" i="1" s="1"/>
  <c r="AL10916" i="1"/>
  <c r="AJ10916" i="1"/>
  <c r="AH10916" i="1"/>
  <c r="P10916" i="1"/>
  <c r="AL10914" i="1"/>
  <c r="AJ10914" i="1"/>
  <c r="AH10914" i="1"/>
  <c r="P10914" i="1"/>
  <c r="N10911" i="1"/>
  <c r="P10911" i="1" s="1"/>
  <c r="N10908" i="1"/>
  <c r="P10908" i="1" s="1"/>
  <c r="AC10906" i="1"/>
  <c r="AF10906" i="1" s="1"/>
  <c r="AG10906" i="1" s="1"/>
  <c r="AH10906" i="1" s="1"/>
  <c r="AJ10906" i="1" s="1"/>
  <c r="AL10906" i="1" s="1"/>
  <c r="N10905" i="1"/>
  <c r="P10905" i="1" s="1"/>
  <c r="AG10905" i="1" s="1"/>
  <c r="AH10905" i="1" s="1"/>
  <c r="AJ10905" i="1" s="1"/>
  <c r="AL10905" i="1" s="1"/>
  <c r="N10904" i="1"/>
  <c r="P10904" i="1" s="1"/>
  <c r="N10900" i="1"/>
  <c r="P10900" i="1" s="1"/>
  <c r="N10897" i="1"/>
  <c r="P10897" i="1" s="1"/>
  <c r="AL10896" i="1"/>
  <c r="AJ10896" i="1"/>
  <c r="AH10896" i="1"/>
  <c r="P10896" i="1"/>
  <c r="AC10892" i="1"/>
  <c r="AF10892" i="1" s="1"/>
  <c r="AG10892" i="1" s="1"/>
  <c r="AH10892" i="1" s="1"/>
  <c r="AJ10892" i="1" s="1"/>
  <c r="AL10892" i="1" s="1"/>
  <c r="N10891" i="1"/>
  <c r="P10891" i="1" s="1"/>
  <c r="AG10891" i="1" s="1"/>
  <c r="AH10891" i="1" s="1"/>
  <c r="AJ10891" i="1" s="1"/>
  <c r="AL10891" i="1" s="1"/>
  <c r="N10890" i="1"/>
  <c r="P10890" i="1" s="1"/>
  <c r="AL10889" i="1"/>
  <c r="AJ10889" i="1"/>
  <c r="AH10889" i="1"/>
  <c r="P10889" i="1"/>
  <c r="AL10887" i="1"/>
  <c r="AJ10887" i="1"/>
  <c r="AH10887" i="1"/>
  <c r="P10887" i="1"/>
  <c r="AL10885" i="1"/>
  <c r="AJ10885" i="1"/>
  <c r="AH10885" i="1"/>
  <c r="P10885" i="1"/>
  <c r="N10882" i="1"/>
  <c r="P10882" i="1" s="1"/>
  <c r="AG10882" i="1" s="1"/>
  <c r="AH10882" i="1" s="1"/>
  <c r="AJ10882" i="1" s="1"/>
  <c r="AL10882" i="1" s="1"/>
  <c r="N10881" i="1"/>
  <c r="P10881" i="1" s="1"/>
  <c r="AC10879" i="1"/>
  <c r="AF10879" i="1" s="1"/>
  <c r="AG10879" i="1" s="1"/>
  <c r="AH10879" i="1" s="1"/>
  <c r="AJ10879" i="1" s="1"/>
  <c r="AL10879" i="1" s="1"/>
  <c r="N10878" i="1"/>
  <c r="P10878" i="1" s="1"/>
  <c r="AG10878" i="1" s="1"/>
  <c r="AH10878" i="1" s="1"/>
  <c r="AJ10878" i="1" s="1"/>
  <c r="AL10878" i="1" s="1"/>
  <c r="N10877" i="1"/>
  <c r="P10877" i="1" s="1"/>
  <c r="N10875" i="1"/>
  <c r="P10875" i="1" s="1"/>
  <c r="N10873" i="1"/>
  <c r="P10873" i="1" s="1"/>
  <c r="AG10873" i="1" s="1"/>
  <c r="AH10873" i="1" s="1"/>
  <c r="AJ10873" i="1" s="1"/>
  <c r="AL10873" i="1" s="1"/>
  <c r="N10872" i="1"/>
  <c r="P10872" i="1" s="1"/>
  <c r="AG10872" i="1" s="1"/>
  <c r="AH10872" i="1" s="1"/>
  <c r="AJ10872" i="1" s="1"/>
  <c r="AL10872" i="1" s="1"/>
  <c r="N10871" i="1"/>
  <c r="P10871" i="1" s="1"/>
  <c r="AL10870" i="1"/>
  <c r="AJ10870" i="1"/>
  <c r="AH10870" i="1"/>
  <c r="P10870" i="1"/>
  <c r="AC10867" i="1"/>
  <c r="AF10867" i="1" s="1"/>
  <c r="AG10867" i="1" s="1"/>
  <c r="AH10867" i="1" s="1"/>
  <c r="AJ10867" i="1" s="1"/>
  <c r="AL10867" i="1" s="1"/>
  <c r="N10866" i="1"/>
  <c r="P10866" i="1" s="1"/>
  <c r="N10864" i="1"/>
  <c r="P10864" i="1" s="1"/>
  <c r="N10862" i="1"/>
  <c r="P10862" i="1" s="1"/>
  <c r="N10860" i="1"/>
  <c r="P10860" i="1" s="1"/>
  <c r="N10858" i="1"/>
  <c r="P10858" i="1" s="1"/>
  <c r="N10856" i="1"/>
  <c r="P10856" i="1" s="1"/>
  <c r="N10854" i="1"/>
  <c r="P10854" i="1" s="1"/>
  <c r="N10852" i="1"/>
  <c r="P10852" i="1" s="1"/>
  <c r="AL10851" i="1"/>
  <c r="AJ10851" i="1"/>
  <c r="AH10851" i="1"/>
  <c r="P10851" i="1"/>
  <c r="N10848" i="1"/>
  <c r="P10848" i="1" s="1"/>
  <c r="AC10846" i="1"/>
  <c r="AF10846" i="1" s="1"/>
  <c r="AG10846" i="1" s="1"/>
  <c r="AH10846" i="1" s="1"/>
  <c r="AJ10846" i="1" s="1"/>
  <c r="AL10846" i="1" s="1"/>
  <c r="N10845" i="1"/>
  <c r="P10845" i="1" s="1"/>
  <c r="AG10845" i="1" s="1"/>
  <c r="AH10845" i="1" s="1"/>
  <c r="AJ10845" i="1" s="1"/>
  <c r="AL10845" i="1" s="1"/>
  <c r="N10844" i="1"/>
  <c r="P10844" i="1" s="1"/>
  <c r="AL10843" i="1"/>
  <c r="AJ10843" i="1"/>
  <c r="AH10843" i="1"/>
  <c r="P10843" i="1"/>
  <c r="N10840" i="1"/>
  <c r="P10840" i="1" s="1"/>
  <c r="AC10838" i="1"/>
  <c r="AF10838" i="1" s="1"/>
  <c r="AG10838" i="1" s="1"/>
  <c r="AH10838" i="1" s="1"/>
  <c r="AJ10838" i="1" s="1"/>
  <c r="AL10838" i="1" s="1"/>
  <c r="N10837" i="1"/>
  <c r="P10837" i="1" s="1"/>
  <c r="AG10837" i="1" s="1"/>
  <c r="AH10837" i="1" s="1"/>
  <c r="AJ10837" i="1" s="1"/>
  <c r="AL10837" i="1" s="1"/>
  <c r="N10836" i="1"/>
  <c r="P10836" i="1" s="1"/>
  <c r="AL10835" i="1"/>
  <c r="AJ10835" i="1"/>
  <c r="AH10835" i="1"/>
  <c r="P10835" i="1"/>
  <c r="N10829" i="1"/>
  <c r="P10829" i="1" s="1"/>
  <c r="AL10828" i="1"/>
  <c r="AJ10828" i="1"/>
  <c r="AH10828" i="1"/>
  <c r="P10828" i="1"/>
  <c r="N10825" i="1"/>
  <c r="P10825" i="1" s="1"/>
  <c r="AL10824" i="1"/>
  <c r="AJ10824" i="1"/>
  <c r="AH10824" i="1"/>
  <c r="P10824" i="1"/>
  <c r="AL10822" i="1"/>
  <c r="AJ10822" i="1"/>
  <c r="AH10822" i="1"/>
  <c r="P10822" i="1"/>
  <c r="AL10820" i="1"/>
  <c r="AJ10820" i="1"/>
  <c r="AH10820" i="1"/>
  <c r="P10820" i="1"/>
  <c r="N10817" i="1"/>
  <c r="P10817" i="1" s="1"/>
  <c r="AG10817" i="1" s="1"/>
  <c r="AH10817" i="1" s="1"/>
  <c r="AJ10817" i="1" s="1"/>
  <c r="AL10817" i="1" s="1"/>
  <c r="N10816" i="1"/>
  <c r="P10816" i="1" s="1"/>
  <c r="AC10814" i="1"/>
  <c r="AF10814" i="1" s="1"/>
  <c r="AG10814" i="1" s="1"/>
  <c r="AH10814" i="1" s="1"/>
  <c r="AJ10814" i="1" s="1"/>
  <c r="AL10814" i="1" s="1"/>
  <c r="N10813" i="1"/>
  <c r="P10813" i="1" s="1"/>
  <c r="AG10813" i="1" s="1"/>
  <c r="AH10813" i="1" s="1"/>
  <c r="AJ10813" i="1" s="1"/>
  <c r="AL10813" i="1" s="1"/>
  <c r="N10812" i="1"/>
  <c r="P10812" i="1" s="1"/>
  <c r="AG10812" i="1" s="1"/>
  <c r="AH10812" i="1" s="1"/>
  <c r="AJ10812" i="1" s="1"/>
  <c r="AL10812" i="1" s="1"/>
  <c r="N10811" i="1"/>
  <c r="P10811" i="1" s="1"/>
  <c r="AL10810" i="1"/>
  <c r="AJ10810" i="1"/>
  <c r="AH10810" i="1"/>
  <c r="P10810" i="1"/>
  <c r="N10807" i="1"/>
  <c r="P10807" i="1" s="1"/>
  <c r="N10805" i="1"/>
  <c r="P10805" i="1" s="1"/>
  <c r="AL10804" i="1"/>
  <c r="AJ10804" i="1"/>
  <c r="AH10804" i="1"/>
  <c r="P10804" i="1"/>
  <c r="N10802" i="1"/>
  <c r="AC10801" i="1"/>
  <c r="AF10801" i="1" s="1"/>
  <c r="AG10801" i="1" s="1"/>
  <c r="AH10801" i="1" s="1"/>
  <c r="N10801" i="1"/>
  <c r="P10801" i="1" s="1"/>
  <c r="P10802" i="1" s="1"/>
  <c r="AG10802" i="1" s="1"/>
  <c r="N10799" i="1"/>
  <c r="P10799" i="1" s="1"/>
  <c r="AG10799" i="1" s="1"/>
  <c r="AH10799" i="1" s="1"/>
  <c r="AJ10799" i="1" s="1"/>
  <c r="AL10799" i="1" s="1"/>
  <c r="AC10798" i="1"/>
  <c r="AF10798" i="1" s="1"/>
  <c r="N10798" i="1"/>
  <c r="P10798" i="1" s="1"/>
  <c r="N10797" i="1"/>
  <c r="P10797" i="1" s="1"/>
  <c r="AG10797" i="1" s="1"/>
  <c r="AH10797" i="1" s="1"/>
  <c r="AJ10797" i="1" s="1"/>
  <c r="AL10797" i="1" s="1"/>
  <c r="N10796" i="1"/>
  <c r="P10796" i="1" s="1"/>
  <c r="AG10796" i="1" s="1"/>
  <c r="AH10796" i="1" s="1"/>
  <c r="AJ10796" i="1" s="1"/>
  <c r="AL10796" i="1" s="1"/>
  <c r="N10795" i="1"/>
  <c r="P10795" i="1" s="1"/>
  <c r="AG10795" i="1" s="1"/>
  <c r="AH10795" i="1" s="1"/>
  <c r="AJ10795" i="1" s="1"/>
  <c r="AL10795" i="1" s="1"/>
  <c r="N10794" i="1"/>
  <c r="P10794" i="1" s="1"/>
  <c r="AC10792" i="1"/>
  <c r="AF10792" i="1" s="1"/>
  <c r="AG10792" i="1" s="1"/>
  <c r="AH10792" i="1" s="1"/>
  <c r="AJ10792" i="1" s="1"/>
  <c r="AL10792" i="1" s="1"/>
  <c r="N10790" i="1"/>
  <c r="P10790" i="1" s="1"/>
  <c r="AG10790" i="1" s="1"/>
  <c r="AH10790" i="1" s="1"/>
  <c r="AJ10790" i="1" s="1"/>
  <c r="AL10790" i="1" s="1"/>
  <c r="N10789" i="1"/>
  <c r="P10789" i="1" s="1"/>
  <c r="AG10789" i="1" s="1"/>
  <c r="AH10789" i="1" s="1"/>
  <c r="AJ10789" i="1" s="1"/>
  <c r="AL10789" i="1" s="1"/>
  <c r="N10788" i="1"/>
  <c r="P10788" i="1" s="1"/>
  <c r="AG10788" i="1" s="1"/>
  <c r="AH10788" i="1" s="1"/>
  <c r="AJ10788" i="1" s="1"/>
  <c r="AL10788" i="1" s="1"/>
  <c r="N10787" i="1"/>
  <c r="P10787" i="1" s="1"/>
  <c r="N10785" i="1"/>
  <c r="P10785" i="1" s="1"/>
  <c r="N10783" i="1"/>
  <c r="P10783" i="1" s="1"/>
  <c r="N10781" i="1"/>
  <c r="P10781" i="1" s="1"/>
  <c r="AL10780" i="1"/>
  <c r="AJ10780" i="1"/>
  <c r="AH10780" i="1"/>
  <c r="P10780" i="1"/>
  <c r="AC10777" i="1"/>
  <c r="AF10777" i="1" s="1"/>
  <c r="AG10777" i="1" s="1"/>
  <c r="AH10777" i="1" s="1"/>
  <c r="AJ10777" i="1" s="1"/>
  <c r="AL10777" i="1" s="1"/>
  <c r="N10776" i="1"/>
  <c r="P10776" i="1" s="1"/>
  <c r="AG10776" i="1" s="1"/>
  <c r="AH10776" i="1" s="1"/>
  <c r="AJ10776" i="1" s="1"/>
  <c r="AL10776" i="1" s="1"/>
  <c r="N10775" i="1"/>
  <c r="P10775" i="1" s="1"/>
  <c r="N10773" i="1"/>
  <c r="P10773" i="1" s="1"/>
  <c r="AG10773" i="1" s="1"/>
  <c r="AH10773" i="1" s="1"/>
  <c r="AJ10773" i="1" s="1"/>
  <c r="AL10773" i="1" s="1"/>
  <c r="N10772" i="1"/>
  <c r="P10772" i="1" s="1"/>
  <c r="AG10772" i="1" s="1"/>
  <c r="AH10772" i="1" s="1"/>
  <c r="AJ10772" i="1" s="1"/>
  <c r="AL10772" i="1" s="1"/>
  <c r="N10771" i="1"/>
  <c r="P10771" i="1" s="1"/>
  <c r="AC10769" i="1"/>
  <c r="AF10769" i="1" s="1"/>
  <c r="AC10768" i="1"/>
  <c r="AF10768" i="1" s="1"/>
  <c r="AG10768" i="1" s="1"/>
  <c r="AH10768" i="1" s="1"/>
  <c r="AJ10768" i="1" s="1"/>
  <c r="AL10768" i="1" s="1"/>
  <c r="N10768" i="1"/>
  <c r="P10768" i="1" s="1"/>
  <c r="N10767" i="1"/>
  <c r="P10767" i="1" s="1"/>
  <c r="N10765" i="1"/>
  <c r="P10765" i="1" s="1"/>
  <c r="N10763" i="1"/>
  <c r="P10763" i="1" s="1"/>
  <c r="N10761" i="1"/>
  <c r="P10761" i="1" s="1"/>
  <c r="AL10760" i="1"/>
  <c r="AJ10760" i="1"/>
  <c r="AH10760" i="1"/>
  <c r="P10760" i="1"/>
  <c r="AL10757" i="1"/>
  <c r="AJ10757" i="1"/>
  <c r="AH10757" i="1"/>
  <c r="P10757" i="1"/>
  <c r="AL10755" i="1"/>
  <c r="AJ10755" i="1"/>
  <c r="AH10755" i="1"/>
  <c r="P10755" i="1"/>
  <c r="AL10752" i="1"/>
  <c r="AJ10752" i="1"/>
  <c r="AH10752" i="1"/>
  <c r="P10752" i="1"/>
  <c r="AC10749" i="1"/>
  <c r="AF10749" i="1" s="1"/>
  <c r="AG10749" i="1" s="1"/>
  <c r="AH10749" i="1" s="1"/>
  <c r="AJ10749" i="1" s="1"/>
  <c r="AL10749" i="1" s="1"/>
  <c r="N10748" i="1"/>
  <c r="P10748" i="1" s="1"/>
  <c r="AG10748" i="1" s="1"/>
  <c r="AH10748" i="1" s="1"/>
  <c r="AJ10748" i="1" s="1"/>
  <c r="AL10748" i="1" s="1"/>
  <c r="N10747" i="1"/>
  <c r="P10747" i="1" s="1"/>
  <c r="AG10747" i="1" s="1"/>
  <c r="AH10747" i="1" s="1"/>
  <c r="AJ10747" i="1" s="1"/>
  <c r="AL10747" i="1" s="1"/>
  <c r="N10746" i="1"/>
  <c r="P10746" i="1" s="1"/>
  <c r="AG10746" i="1" s="1"/>
  <c r="AH10746" i="1" s="1"/>
  <c r="AJ10746" i="1" s="1"/>
  <c r="AL10746" i="1" s="1"/>
  <c r="N10745" i="1"/>
  <c r="P10745" i="1" s="1"/>
  <c r="AC10742" i="1"/>
  <c r="AF10742" i="1" s="1"/>
  <c r="AG10742" i="1" s="1"/>
  <c r="AH10742" i="1" s="1"/>
  <c r="AJ10742" i="1" s="1"/>
  <c r="AL10742" i="1" s="1"/>
  <c r="N10740" i="1"/>
  <c r="P10740" i="1" s="1"/>
  <c r="AG10740" i="1" s="1"/>
  <c r="AH10740" i="1" s="1"/>
  <c r="AJ10740" i="1" s="1"/>
  <c r="AL10740" i="1" s="1"/>
  <c r="N10739" i="1"/>
  <c r="P10739" i="1" s="1"/>
  <c r="AL10738" i="1"/>
  <c r="AJ10738" i="1"/>
  <c r="AH10738" i="1"/>
  <c r="P10738" i="1"/>
  <c r="N10736" i="1"/>
  <c r="AC10735" i="1"/>
  <c r="AF10735" i="1" s="1"/>
  <c r="AG10735" i="1" s="1"/>
  <c r="AH10735" i="1" s="1"/>
  <c r="N10735" i="1"/>
  <c r="P10735" i="1" s="1"/>
  <c r="P10736" i="1" s="1"/>
  <c r="AG10736" i="1" s="1"/>
  <c r="AL10734" i="1"/>
  <c r="AJ10734" i="1"/>
  <c r="AH10734" i="1"/>
  <c r="P10734" i="1"/>
  <c r="AL10732" i="1"/>
  <c r="AJ10732" i="1"/>
  <c r="AH10732" i="1"/>
  <c r="P10732" i="1"/>
  <c r="N10729" i="1"/>
  <c r="P10729" i="1" s="1"/>
  <c r="N10727" i="1"/>
  <c r="P10727" i="1" s="1"/>
  <c r="AG10727" i="1" s="1"/>
  <c r="AH10727" i="1" s="1"/>
  <c r="AJ10727" i="1" s="1"/>
  <c r="AL10727" i="1" s="1"/>
  <c r="N10726" i="1"/>
  <c r="P10726" i="1" s="1"/>
  <c r="AG10726" i="1" s="1"/>
  <c r="AH10726" i="1" s="1"/>
  <c r="AJ10726" i="1" s="1"/>
  <c r="AL10726" i="1" s="1"/>
  <c r="N10725" i="1"/>
  <c r="P10725" i="1" s="1"/>
  <c r="AG10725" i="1" s="1"/>
  <c r="AH10725" i="1" s="1"/>
  <c r="AJ10725" i="1" s="1"/>
  <c r="AL10725" i="1" s="1"/>
  <c r="N10724" i="1"/>
  <c r="P10724" i="1" s="1"/>
  <c r="N10721" i="1"/>
  <c r="P10721" i="1" s="1"/>
  <c r="N10719" i="1"/>
  <c r="P10719" i="1" s="1"/>
  <c r="AG10719" i="1" s="1"/>
  <c r="AH10719" i="1" s="1"/>
  <c r="AJ10719" i="1" s="1"/>
  <c r="AL10719" i="1" s="1"/>
  <c r="N10718" i="1"/>
  <c r="P10718" i="1" s="1"/>
  <c r="N10716" i="1"/>
  <c r="P10716" i="1" s="1"/>
  <c r="AG10716" i="1" s="1"/>
  <c r="AH10716" i="1" s="1"/>
  <c r="AJ10716" i="1" s="1"/>
  <c r="AL10716" i="1" s="1"/>
  <c r="N10715" i="1"/>
  <c r="P10715" i="1" s="1"/>
  <c r="AL10714" i="1"/>
  <c r="AJ10714" i="1"/>
  <c r="AH10714" i="1"/>
  <c r="P10714" i="1"/>
  <c r="N10711" i="1"/>
  <c r="P10711" i="1" s="1"/>
  <c r="N10709" i="1"/>
  <c r="P10709" i="1" s="1"/>
  <c r="AL10708" i="1"/>
  <c r="AJ10708" i="1"/>
  <c r="AH10708" i="1"/>
  <c r="P10708" i="1"/>
  <c r="N10704" i="1"/>
  <c r="P10704" i="1" s="1"/>
  <c r="AC10702" i="1"/>
  <c r="AF10702" i="1" s="1"/>
  <c r="AG10702" i="1" s="1"/>
  <c r="AH10702" i="1" s="1"/>
  <c r="AJ10702" i="1" s="1"/>
  <c r="AL10702" i="1" s="1"/>
  <c r="N10701" i="1"/>
  <c r="P10701" i="1" s="1"/>
  <c r="AG10701" i="1" s="1"/>
  <c r="AH10701" i="1" s="1"/>
  <c r="AJ10701" i="1" s="1"/>
  <c r="AL10701" i="1" s="1"/>
  <c r="N10700" i="1"/>
  <c r="P10700" i="1" s="1"/>
  <c r="AL10699" i="1"/>
  <c r="AJ10699" i="1"/>
  <c r="AH10699" i="1"/>
  <c r="P10699" i="1"/>
  <c r="AL10695" i="1"/>
  <c r="AJ10695" i="1"/>
  <c r="AH10695" i="1"/>
  <c r="P10695" i="1"/>
  <c r="AL10693" i="1"/>
  <c r="AJ10693" i="1"/>
  <c r="AH10693" i="1"/>
  <c r="P10693" i="1"/>
  <c r="AL10691" i="1"/>
  <c r="AJ10691" i="1"/>
  <c r="AH10691" i="1"/>
  <c r="P10691" i="1"/>
  <c r="AL10689" i="1"/>
  <c r="AJ10689" i="1"/>
  <c r="AH10689" i="1"/>
  <c r="P10689" i="1"/>
  <c r="AL10687" i="1"/>
  <c r="AJ10687" i="1"/>
  <c r="AH10687" i="1"/>
  <c r="P10687" i="1"/>
  <c r="N10684" i="1"/>
  <c r="P10684" i="1" s="1"/>
  <c r="AL10683" i="1"/>
  <c r="AJ10683" i="1"/>
  <c r="AH10683" i="1"/>
  <c r="P10683" i="1"/>
  <c r="N10679" i="1"/>
  <c r="P10679" i="1" s="1"/>
  <c r="AL10678" i="1"/>
  <c r="AJ10678" i="1"/>
  <c r="AH10678" i="1"/>
  <c r="P10678" i="1"/>
  <c r="N10675" i="1"/>
  <c r="P10675" i="1" s="1"/>
  <c r="AL10674" i="1"/>
  <c r="AJ10674" i="1"/>
  <c r="AH10674" i="1"/>
  <c r="P10674" i="1"/>
  <c r="AC10670" i="1"/>
  <c r="AF10670" i="1" s="1"/>
  <c r="AG10670" i="1" s="1"/>
  <c r="AH10670" i="1" s="1"/>
  <c r="AJ10670" i="1" s="1"/>
  <c r="AL10670" i="1" s="1"/>
  <c r="N10669" i="1"/>
  <c r="P10669" i="1" s="1"/>
  <c r="AG10669" i="1" s="1"/>
  <c r="AH10669" i="1" s="1"/>
  <c r="AJ10669" i="1" s="1"/>
  <c r="AL10669" i="1" s="1"/>
  <c r="N10668" i="1"/>
  <c r="P10668" i="1" s="1"/>
  <c r="N10666" i="1"/>
  <c r="P10666" i="1" s="1"/>
  <c r="AC10664" i="1"/>
  <c r="AF10664" i="1" s="1"/>
  <c r="AG10664" i="1" s="1"/>
  <c r="AH10664" i="1" s="1"/>
  <c r="AJ10664" i="1" s="1"/>
  <c r="AL10664" i="1" s="1"/>
  <c r="N10663" i="1"/>
  <c r="P10663" i="1" s="1"/>
  <c r="AG10663" i="1" s="1"/>
  <c r="AH10663" i="1" s="1"/>
  <c r="AJ10663" i="1" s="1"/>
  <c r="AL10663" i="1" s="1"/>
  <c r="N10662" i="1"/>
  <c r="P10662" i="1" s="1"/>
  <c r="N10660" i="1"/>
  <c r="P10660" i="1" s="1"/>
  <c r="AG10660" i="1" s="1"/>
  <c r="AH10660" i="1" s="1"/>
  <c r="AJ10660" i="1" s="1"/>
  <c r="AL10660" i="1" s="1"/>
  <c r="N10659" i="1"/>
  <c r="P10659" i="1" s="1"/>
  <c r="AL10658" i="1"/>
  <c r="AJ10658" i="1"/>
  <c r="AH10658" i="1"/>
  <c r="P10658" i="1"/>
  <c r="AC10654" i="1"/>
  <c r="AF10654" i="1" s="1"/>
  <c r="AG10654" i="1" s="1"/>
  <c r="AH10654" i="1" s="1"/>
  <c r="AJ10654" i="1" s="1"/>
  <c r="AL10654" i="1" s="1"/>
  <c r="N10653" i="1"/>
  <c r="P10653" i="1" s="1"/>
  <c r="AG10653" i="1" s="1"/>
  <c r="AH10653" i="1" s="1"/>
  <c r="AJ10653" i="1" s="1"/>
  <c r="AL10653" i="1" s="1"/>
  <c r="N10652" i="1"/>
  <c r="P10652" i="1" s="1"/>
  <c r="AL10651" i="1"/>
  <c r="AJ10651" i="1"/>
  <c r="AH10651" i="1"/>
  <c r="P10651" i="1"/>
  <c r="AC10648" i="1"/>
  <c r="AF10648" i="1" s="1"/>
  <c r="AG10648" i="1" s="1"/>
  <c r="AH10648" i="1" s="1"/>
  <c r="AJ10648" i="1" s="1"/>
  <c r="AL10648" i="1" s="1"/>
  <c r="N10647" i="1"/>
  <c r="P10647" i="1" s="1"/>
  <c r="AG10647" i="1" s="1"/>
  <c r="AH10647" i="1" s="1"/>
  <c r="AJ10647" i="1" s="1"/>
  <c r="AL10647" i="1" s="1"/>
  <c r="N10646" i="1"/>
  <c r="P10646" i="1" s="1"/>
  <c r="AG10646" i="1" s="1"/>
  <c r="AH10646" i="1" s="1"/>
  <c r="AJ10646" i="1" s="1"/>
  <c r="AL10646" i="1" s="1"/>
  <c r="N10645" i="1"/>
  <c r="P10645" i="1" s="1"/>
  <c r="AG10645" i="1" s="1"/>
  <c r="AH10645" i="1" s="1"/>
  <c r="AJ10645" i="1" s="1"/>
  <c r="AL10645" i="1" s="1"/>
  <c r="N10644" i="1"/>
  <c r="P10644" i="1" s="1"/>
  <c r="N10642" i="1"/>
  <c r="P10642" i="1" s="1"/>
  <c r="AC10640" i="1"/>
  <c r="AF10640" i="1" s="1"/>
  <c r="AG10640" i="1" s="1"/>
  <c r="AH10640" i="1" s="1"/>
  <c r="AJ10640" i="1" s="1"/>
  <c r="AL10640" i="1" s="1"/>
  <c r="N10639" i="1"/>
  <c r="P10639" i="1" s="1"/>
  <c r="AG10639" i="1" s="1"/>
  <c r="AH10639" i="1" s="1"/>
  <c r="AJ10639" i="1" s="1"/>
  <c r="AL10639" i="1" s="1"/>
  <c r="N10638" i="1"/>
  <c r="P10638" i="1" s="1"/>
  <c r="N10636" i="1"/>
  <c r="P10636" i="1" s="1"/>
  <c r="N10633" i="1"/>
  <c r="P10633" i="1" s="1"/>
  <c r="AG10633" i="1" s="1"/>
  <c r="AH10633" i="1" s="1"/>
  <c r="AJ10633" i="1" s="1"/>
  <c r="AL10633" i="1" s="1"/>
  <c r="N10632" i="1"/>
  <c r="P10632" i="1" s="1"/>
  <c r="AG10632" i="1" s="1"/>
  <c r="AH10632" i="1" s="1"/>
  <c r="AJ10632" i="1" s="1"/>
  <c r="AL10632" i="1" s="1"/>
  <c r="N10631" i="1"/>
  <c r="P10631" i="1" s="1"/>
  <c r="N10629" i="1"/>
  <c r="P10629" i="1" s="1"/>
  <c r="AG10629" i="1" s="1"/>
  <c r="AH10629" i="1" s="1"/>
  <c r="AJ10629" i="1" s="1"/>
  <c r="AL10629" i="1" s="1"/>
  <c r="N10628" i="1"/>
  <c r="P10628" i="1" s="1"/>
  <c r="N10626" i="1"/>
  <c r="P10626" i="1" s="1"/>
  <c r="N10624" i="1"/>
  <c r="P10624" i="1" s="1"/>
  <c r="AL10623" i="1"/>
  <c r="AJ10623" i="1"/>
  <c r="AH10623" i="1"/>
  <c r="P10623" i="1"/>
  <c r="AL10618" i="1"/>
  <c r="AJ10618" i="1"/>
  <c r="AH10618" i="1"/>
  <c r="P10618" i="1"/>
  <c r="AL10616" i="1"/>
  <c r="AJ10616" i="1"/>
  <c r="AH10616" i="1"/>
  <c r="P10616" i="1"/>
  <c r="AL10614" i="1"/>
  <c r="AJ10614" i="1"/>
  <c r="AH10614" i="1"/>
  <c r="P10614" i="1"/>
  <c r="N10611" i="1"/>
  <c r="P10611" i="1" s="1"/>
  <c r="AG10611" i="1" s="1"/>
  <c r="AH10611" i="1" s="1"/>
  <c r="AJ10611" i="1" s="1"/>
  <c r="AL10611" i="1" s="1"/>
  <c r="N10610" i="1"/>
  <c r="P10610" i="1" s="1"/>
  <c r="AL10609" i="1"/>
  <c r="AJ10609" i="1"/>
  <c r="AH10609" i="1"/>
  <c r="P10609" i="1"/>
  <c r="N10606" i="1"/>
  <c r="P10606" i="1" s="1"/>
  <c r="AL10605" i="1"/>
  <c r="AJ10605" i="1"/>
  <c r="AH10605" i="1"/>
  <c r="P10605" i="1"/>
  <c r="AL10603" i="1"/>
  <c r="AJ10603" i="1"/>
  <c r="AH10603" i="1"/>
  <c r="P10603" i="1"/>
  <c r="AL10601" i="1"/>
  <c r="AJ10601" i="1"/>
  <c r="AH10601" i="1"/>
  <c r="P10601" i="1"/>
  <c r="N10598" i="1"/>
  <c r="P10598" i="1" s="1"/>
  <c r="AL10597" i="1"/>
  <c r="AJ10597" i="1"/>
  <c r="AH10597" i="1"/>
  <c r="P10597" i="1"/>
  <c r="N10592" i="1"/>
  <c r="P10592" i="1" s="1"/>
  <c r="AG10592" i="1" s="1"/>
  <c r="AH10592" i="1" s="1"/>
  <c r="AJ10592" i="1" s="1"/>
  <c r="AL10592" i="1" s="1"/>
  <c r="N10591" i="1"/>
  <c r="P10591" i="1" s="1"/>
  <c r="AG10591" i="1" s="1"/>
  <c r="AH10591" i="1" s="1"/>
  <c r="AJ10591" i="1" s="1"/>
  <c r="AL10591" i="1" s="1"/>
  <c r="N10590" i="1"/>
  <c r="P10590" i="1" s="1"/>
  <c r="AG10590" i="1" s="1"/>
  <c r="AH10590" i="1" s="1"/>
  <c r="AJ10590" i="1" s="1"/>
  <c r="AL10590" i="1" s="1"/>
  <c r="N10589" i="1"/>
  <c r="P10589" i="1" s="1"/>
  <c r="AL10588" i="1"/>
  <c r="AJ10588" i="1"/>
  <c r="AH10588" i="1"/>
  <c r="P10588" i="1"/>
  <c r="N10585" i="1"/>
  <c r="P10585" i="1" s="1"/>
  <c r="AL10583" i="1"/>
  <c r="AJ10583" i="1"/>
  <c r="AH10583" i="1"/>
  <c r="P10583" i="1"/>
  <c r="N10579" i="1"/>
  <c r="P10579" i="1" s="1"/>
  <c r="AG10579" i="1" s="1"/>
  <c r="AH10579" i="1" s="1"/>
  <c r="AJ10579" i="1" s="1"/>
  <c r="AL10579" i="1" s="1"/>
  <c r="N10578" i="1"/>
  <c r="P10578" i="1" s="1"/>
  <c r="AL10575" i="1"/>
  <c r="AJ10575" i="1"/>
  <c r="AH10575" i="1"/>
  <c r="P10575" i="1"/>
  <c r="AL10573" i="1"/>
  <c r="AJ10573" i="1"/>
  <c r="AH10573" i="1"/>
  <c r="P10573" i="1"/>
  <c r="N10570" i="1"/>
  <c r="P10570" i="1" s="1"/>
  <c r="N10568" i="1"/>
  <c r="P10568" i="1" s="1"/>
  <c r="N10565" i="1"/>
  <c r="P10565" i="1" s="1"/>
  <c r="AG10565" i="1" s="1"/>
  <c r="AH10565" i="1" s="1"/>
  <c r="AJ10565" i="1" s="1"/>
  <c r="AL10565" i="1" s="1"/>
  <c r="N10564" i="1"/>
  <c r="P10564" i="1" s="1"/>
  <c r="AL10562" i="1"/>
  <c r="AJ10562" i="1"/>
  <c r="AH10562" i="1"/>
  <c r="P10562" i="1"/>
  <c r="AC10559" i="1"/>
  <c r="AF10559" i="1" s="1"/>
  <c r="AG10559" i="1" s="1"/>
  <c r="AH10559" i="1" s="1"/>
  <c r="AJ10559" i="1" s="1"/>
  <c r="AL10559" i="1" s="1"/>
  <c r="N10558" i="1"/>
  <c r="P10558" i="1" s="1"/>
  <c r="AG10558" i="1" s="1"/>
  <c r="AH10558" i="1" s="1"/>
  <c r="AJ10558" i="1" s="1"/>
  <c r="AL10558" i="1" s="1"/>
  <c r="N10557" i="1"/>
  <c r="P10557" i="1" s="1"/>
  <c r="N10555" i="1"/>
  <c r="P10555" i="1" s="1"/>
  <c r="AC10553" i="1"/>
  <c r="AF10553" i="1" s="1"/>
  <c r="AG10553" i="1" s="1"/>
  <c r="AH10553" i="1" s="1"/>
  <c r="AJ10553" i="1" s="1"/>
  <c r="AL10553" i="1" s="1"/>
  <c r="N10551" i="1"/>
  <c r="P10551" i="1" s="1"/>
  <c r="AG10551" i="1" s="1"/>
  <c r="AH10551" i="1" s="1"/>
  <c r="AJ10551" i="1" s="1"/>
  <c r="AL10551" i="1" s="1"/>
  <c r="N10550" i="1"/>
  <c r="P10550" i="1" s="1"/>
  <c r="N10547" i="1"/>
  <c r="P10547" i="1" s="1"/>
  <c r="AG10547" i="1" s="1"/>
  <c r="AH10547" i="1" s="1"/>
  <c r="AJ10547" i="1" s="1"/>
  <c r="AL10547" i="1" s="1"/>
  <c r="N10546" i="1"/>
  <c r="P10546" i="1" s="1"/>
  <c r="AG10546" i="1" s="1"/>
  <c r="AH10546" i="1" s="1"/>
  <c r="AJ10546" i="1" s="1"/>
  <c r="AL10546" i="1" s="1"/>
  <c r="N10545" i="1"/>
  <c r="P10545" i="1" s="1"/>
  <c r="AG10545" i="1" s="1"/>
  <c r="AH10545" i="1" s="1"/>
  <c r="AJ10545" i="1" s="1"/>
  <c r="AL10545" i="1" s="1"/>
  <c r="N10544" i="1"/>
  <c r="P10544" i="1" s="1"/>
  <c r="AG10544" i="1" s="1"/>
  <c r="AH10544" i="1" s="1"/>
  <c r="AJ10544" i="1" s="1"/>
  <c r="AL10544" i="1" s="1"/>
  <c r="N10543" i="1"/>
  <c r="P10543" i="1" s="1"/>
  <c r="AG10543" i="1" s="1"/>
  <c r="AH10543" i="1" s="1"/>
  <c r="AJ10543" i="1" s="1"/>
  <c r="AL10543" i="1" s="1"/>
  <c r="N10542" i="1"/>
  <c r="P10542" i="1" s="1"/>
  <c r="AL10541" i="1"/>
  <c r="AJ10541" i="1"/>
  <c r="AH10541" i="1"/>
  <c r="P10541" i="1"/>
  <c r="N10538" i="1"/>
  <c r="P10538" i="1" s="1"/>
  <c r="N10536" i="1"/>
  <c r="P10536" i="1" s="1"/>
  <c r="N10534" i="1"/>
  <c r="P10534" i="1" s="1"/>
  <c r="AG10534" i="1" s="1"/>
  <c r="AH10534" i="1" s="1"/>
  <c r="AJ10534" i="1" s="1"/>
  <c r="AL10534" i="1" s="1"/>
  <c r="N10533" i="1"/>
  <c r="P10533" i="1" s="1"/>
  <c r="AG10533" i="1" s="1"/>
  <c r="AH10533" i="1" s="1"/>
  <c r="AJ10533" i="1" s="1"/>
  <c r="AL10533" i="1" s="1"/>
  <c r="N10532" i="1"/>
  <c r="P10532" i="1" s="1"/>
  <c r="N10530" i="1"/>
  <c r="P10530" i="1" s="1"/>
  <c r="AL10529" i="1"/>
  <c r="AJ10529" i="1"/>
  <c r="AH10529" i="1"/>
  <c r="P10529" i="1"/>
  <c r="N10526" i="1"/>
  <c r="P10526" i="1" s="1"/>
  <c r="AG10526" i="1" s="1"/>
  <c r="AH10526" i="1" s="1"/>
  <c r="AJ10526" i="1" s="1"/>
  <c r="AL10526" i="1" s="1"/>
  <c r="N10525" i="1"/>
  <c r="P10525" i="1" s="1"/>
  <c r="N10523" i="1"/>
  <c r="P10523" i="1" s="1"/>
  <c r="AL10522" i="1"/>
  <c r="AJ10522" i="1"/>
  <c r="AH10522" i="1"/>
  <c r="P10522" i="1"/>
  <c r="N10519" i="1"/>
  <c r="P10519" i="1" s="1"/>
  <c r="N10517" i="1"/>
  <c r="P10517" i="1" s="1"/>
  <c r="AL10516" i="1"/>
  <c r="AJ10516" i="1"/>
  <c r="AH10516" i="1"/>
  <c r="P10516" i="1"/>
  <c r="N10513" i="1"/>
  <c r="P10513" i="1" s="1"/>
  <c r="AC10511" i="1"/>
  <c r="AF10511" i="1" s="1"/>
  <c r="AG10511" i="1" s="1"/>
  <c r="AH10511" i="1" s="1"/>
  <c r="AJ10511" i="1" s="1"/>
  <c r="AL10511" i="1" s="1"/>
  <c r="AC10509" i="1"/>
  <c r="AF10509" i="1" s="1"/>
  <c r="AG10509" i="1" s="1"/>
  <c r="AH10509" i="1" s="1"/>
  <c r="AJ10509" i="1" s="1"/>
  <c r="AL10509" i="1" s="1"/>
  <c r="N10508" i="1"/>
  <c r="P10508" i="1" s="1"/>
  <c r="AG10508" i="1" s="1"/>
  <c r="AH10508" i="1" s="1"/>
  <c r="AJ10508" i="1" s="1"/>
  <c r="AL10508" i="1" s="1"/>
  <c r="N10507" i="1"/>
  <c r="P10507" i="1" s="1"/>
  <c r="N10505" i="1"/>
  <c r="P10505" i="1" s="1"/>
  <c r="AG10505" i="1" s="1"/>
  <c r="AH10505" i="1" s="1"/>
  <c r="AJ10505" i="1" s="1"/>
  <c r="AL10505" i="1" s="1"/>
  <c r="N10504" i="1"/>
  <c r="P10504" i="1" s="1"/>
  <c r="AG10504" i="1" s="1"/>
  <c r="AH10504" i="1" s="1"/>
  <c r="AJ10504" i="1" s="1"/>
  <c r="AL10504" i="1" s="1"/>
  <c r="N10502" i="1"/>
  <c r="P10502" i="1" s="1"/>
  <c r="AG10502" i="1" s="1"/>
  <c r="AH10502" i="1" s="1"/>
  <c r="AJ10502" i="1" s="1"/>
  <c r="AL10502" i="1" s="1"/>
  <c r="N10500" i="1"/>
  <c r="P10500" i="1" s="1"/>
  <c r="AG10500" i="1" s="1"/>
  <c r="AH10500" i="1" s="1"/>
  <c r="AJ10500" i="1" s="1"/>
  <c r="AL10500" i="1" s="1"/>
  <c r="N10499" i="1"/>
  <c r="P10499" i="1" s="1"/>
  <c r="AG10499" i="1" s="1"/>
  <c r="AH10499" i="1" s="1"/>
  <c r="AJ10499" i="1" s="1"/>
  <c r="AL10499" i="1" s="1"/>
  <c r="N10498" i="1"/>
  <c r="P10498" i="1" s="1"/>
  <c r="AG10498" i="1" s="1"/>
  <c r="AH10498" i="1" s="1"/>
  <c r="AJ10498" i="1" s="1"/>
  <c r="AL10498" i="1" s="1"/>
  <c r="N10497" i="1"/>
  <c r="P10497" i="1" s="1"/>
  <c r="AL10496" i="1"/>
  <c r="AJ10496" i="1"/>
  <c r="AH10496" i="1"/>
  <c r="P10496" i="1"/>
  <c r="N10492" i="1"/>
  <c r="P10492" i="1" s="1"/>
  <c r="AG10492" i="1" s="1"/>
  <c r="AH10492" i="1" s="1"/>
  <c r="AJ10492" i="1" s="1"/>
  <c r="AL10492" i="1" s="1"/>
  <c r="N10491" i="1"/>
  <c r="P10491" i="1" s="1"/>
  <c r="AG10491" i="1" s="1"/>
  <c r="AH10491" i="1" s="1"/>
  <c r="AJ10491" i="1" s="1"/>
  <c r="AL10491" i="1" s="1"/>
  <c r="N10490" i="1"/>
  <c r="P10490" i="1" s="1"/>
  <c r="AC10488" i="1"/>
  <c r="AF10488" i="1" s="1"/>
  <c r="AG10488" i="1" s="1"/>
  <c r="AH10488" i="1" s="1"/>
  <c r="AJ10488" i="1" s="1"/>
  <c r="AL10488" i="1" s="1"/>
  <c r="N10487" i="1"/>
  <c r="P10487" i="1" s="1"/>
  <c r="AG10487" i="1" s="1"/>
  <c r="AH10487" i="1" s="1"/>
  <c r="AJ10487" i="1" s="1"/>
  <c r="AL10487" i="1" s="1"/>
  <c r="N10486" i="1"/>
  <c r="P10486" i="1" s="1"/>
  <c r="AG10486" i="1" s="1"/>
  <c r="AH10486" i="1" s="1"/>
  <c r="AJ10486" i="1" s="1"/>
  <c r="AL10486" i="1" s="1"/>
  <c r="N10485" i="1"/>
  <c r="P10485" i="1" s="1"/>
  <c r="N10482" i="1"/>
  <c r="P10482" i="1" s="1"/>
  <c r="N10480" i="1"/>
  <c r="P10480" i="1" s="1"/>
  <c r="AL10479" i="1"/>
  <c r="AJ10479" i="1"/>
  <c r="AH10479" i="1"/>
  <c r="P10479" i="1"/>
  <c r="AL10477" i="1"/>
  <c r="AJ10477" i="1"/>
  <c r="AH10477" i="1"/>
  <c r="P10477" i="1"/>
  <c r="N10474" i="1"/>
  <c r="P10474" i="1" s="1"/>
  <c r="N10470" i="1"/>
  <c r="P10470" i="1" s="1"/>
  <c r="AL10469" i="1"/>
  <c r="AJ10469" i="1"/>
  <c r="AH10469" i="1"/>
  <c r="P10469" i="1"/>
  <c r="N10465" i="1"/>
  <c r="P10465" i="1" s="1"/>
  <c r="N10463" i="1"/>
  <c r="P10463" i="1" s="1"/>
  <c r="AG10463" i="1" s="1"/>
  <c r="AH10463" i="1" s="1"/>
  <c r="AJ10463" i="1" s="1"/>
  <c r="AL10463" i="1" s="1"/>
  <c r="N10462" i="1"/>
  <c r="P10462" i="1" s="1"/>
  <c r="AG10462" i="1" s="1"/>
  <c r="AH10462" i="1" s="1"/>
  <c r="AJ10462" i="1" s="1"/>
  <c r="AL10462" i="1" s="1"/>
  <c r="N10461" i="1"/>
  <c r="P10461" i="1" s="1"/>
  <c r="AL10460" i="1"/>
  <c r="AJ10460" i="1"/>
  <c r="AH10460" i="1"/>
  <c r="P10460" i="1"/>
  <c r="N10457" i="1"/>
  <c r="P10457" i="1" s="1"/>
  <c r="AL10456" i="1"/>
  <c r="AJ10456" i="1"/>
  <c r="AH10456" i="1"/>
  <c r="P10456" i="1"/>
  <c r="AL10453" i="1"/>
  <c r="AJ10453" i="1"/>
  <c r="AH10453" i="1"/>
  <c r="P10453" i="1"/>
  <c r="AC10450" i="1"/>
  <c r="AF10450" i="1" s="1"/>
  <c r="AG10450" i="1" s="1"/>
  <c r="AH10450" i="1" s="1"/>
  <c r="N10450" i="1"/>
  <c r="P10450" i="1" s="1"/>
  <c r="P10451" i="1" s="1"/>
  <c r="AL10449" i="1"/>
  <c r="AJ10449" i="1"/>
  <c r="AH10449" i="1"/>
  <c r="P10449" i="1"/>
  <c r="AC10446" i="1"/>
  <c r="AF10446" i="1" s="1"/>
  <c r="AG10446" i="1" s="1"/>
  <c r="AH10446" i="1" s="1"/>
  <c r="AJ10446" i="1" s="1"/>
  <c r="AL10446" i="1" s="1"/>
  <c r="N10445" i="1"/>
  <c r="P10445" i="1" s="1"/>
  <c r="AG10445" i="1" s="1"/>
  <c r="AH10445" i="1" s="1"/>
  <c r="AJ10445" i="1" s="1"/>
  <c r="AL10445" i="1" s="1"/>
  <c r="N10444" i="1"/>
  <c r="P10444" i="1" s="1"/>
  <c r="AL10443" i="1"/>
  <c r="AJ10443" i="1"/>
  <c r="AH10443" i="1"/>
  <c r="P10443" i="1"/>
  <c r="N10439" i="1"/>
  <c r="P10439" i="1" s="1"/>
  <c r="N10437" i="1"/>
  <c r="P10437" i="1" s="1"/>
  <c r="AG10437" i="1" s="1"/>
  <c r="AH10437" i="1" s="1"/>
  <c r="AJ10437" i="1" s="1"/>
  <c r="AL10437" i="1" s="1"/>
  <c r="N10436" i="1"/>
  <c r="P10436" i="1" s="1"/>
  <c r="N10433" i="1"/>
  <c r="P10433" i="1" s="1"/>
  <c r="AG10433" i="1" s="1"/>
  <c r="AH10433" i="1" s="1"/>
  <c r="AJ10433" i="1" s="1"/>
  <c r="AL10433" i="1" s="1"/>
  <c r="N10431" i="1"/>
  <c r="P10431" i="1" s="1"/>
  <c r="AG10431" i="1" s="1"/>
  <c r="AH10431" i="1" s="1"/>
  <c r="AJ10431" i="1" s="1"/>
  <c r="AL10431" i="1" s="1"/>
  <c r="N10430" i="1"/>
  <c r="P10430" i="1" s="1"/>
  <c r="AG10430" i="1" s="1"/>
  <c r="AH10430" i="1" s="1"/>
  <c r="AJ10430" i="1" s="1"/>
  <c r="AL10430" i="1" s="1"/>
  <c r="N10429" i="1"/>
  <c r="P10429" i="1" s="1"/>
  <c r="N10427" i="1"/>
  <c r="P10427" i="1" s="1"/>
  <c r="N10425" i="1"/>
  <c r="P10425" i="1" s="1"/>
  <c r="AL10424" i="1"/>
  <c r="AJ10424" i="1"/>
  <c r="AH10424" i="1"/>
  <c r="P10424" i="1"/>
  <c r="AC10421" i="1"/>
  <c r="AF10421" i="1" s="1"/>
  <c r="AG10421" i="1" s="1"/>
  <c r="AH10421" i="1" s="1"/>
  <c r="AJ10421" i="1" s="1"/>
  <c r="AL10421" i="1" s="1"/>
  <c r="N10420" i="1"/>
  <c r="P10420" i="1" s="1"/>
  <c r="AG10420" i="1" s="1"/>
  <c r="AH10420" i="1" s="1"/>
  <c r="AJ10420" i="1" s="1"/>
  <c r="AL10420" i="1" s="1"/>
  <c r="N10419" i="1"/>
  <c r="P10419" i="1" s="1"/>
  <c r="AL10418" i="1"/>
  <c r="AJ10418" i="1"/>
  <c r="AH10418" i="1"/>
  <c r="P10418" i="1"/>
  <c r="N10414" i="1"/>
  <c r="P10414" i="1" s="1"/>
  <c r="AL10413" i="1"/>
  <c r="AJ10413" i="1"/>
  <c r="AH10413" i="1"/>
  <c r="P10413" i="1"/>
  <c r="AL10411" i="1"/>
  <c r="AJ10411" i="1"/>
  <c r="AH10411" i="1"/>
  <c r="P10411" i="1"/>
  <c r="AL10409" i="1"/>
  <c r="AJ10409" i="1"/>
  <c r="AH10409" i="1"/>
  <c r="P10409" i="1"/>
  <c r="N10406" i="1"/>
  <c r="P10406" i="1" s="1"/>
  <c r="AL10403" i="1"/>
  <c r="AJ10403" i="1"/>
  <c r="AH10403" i="1"/>
  <c r="P10403" i="1"/>
  <c r="AL10401" i="1"/>
  <c r="AJ10401" i="1"/>
  <c r="AH10401" i="1"/>
  <c r="P10401" i="1"/>
  <c r="N10398" i="1"/>
  <c r="P10398" i="1" s="1"/>
  <c r="AL10397" i="1"/>
  <c r="AJ10397" i="1"/>
  <c r="AH10397" i="1"/>
  <c r="P10397" i="1"/>
  <c r="AL10395" i="1"/>
  <c r="AJ10395" i="1"/>
  <c r="AH10395" i="1"/>
  <c r="P10395" i="1"/>
  <c r="N10392" i="1"/>
  <c r="P10392" i="1" s="1"/>
  <c r="AG10392" i="1" s="1"/>
  <c r="AH10392" i="1" s="1"/>
  <c r="AJ10392" i="1" s="1"/>
  <c r="AL10392" i="1" s="1"/>
  <c r="N10390" i="1"/>
  <c r="P10390" i="1" s="1"/>
  <c r="N10388" i="1"/>
  <c r="P10388" i="1" s="1"/>
  <c r="AL10387" i="1"/>
  <c r="AJ10387" i="1"/>
  <c r="AH10387" i="1"/>
  <c r="P10387" i="1"/>
  <c r="N10384" i="1"/>
  <c r="P10384" i="1" s="1"/>
  <c r="N10382" i="1"/>
  <c r="P10382" i="1" s="1"/>
  <c r="AG10382" i="1" s="1"/>
  <c r="AH10382" i="1" s="1"/>
  <c r="AJ10382" i="1" s="1"/>
  <c r="AL10382" i="1" s="1"/>
  <c r="N10381" i="1"/>
  <c r="P10381" i="1" s="1"/>
  <c r="AL10380" i="1"/>
  <c r="AJ10380" i="1"/>
  <c r="AH10380" i="1"/>
  <c r="P10380" i="1"/>
  <c r="AL10378" i="1"/>
  <c r="AJ10378" i="1"/>
  <c r="AH10378" i="1"/>
  <c r="P10378" i="1"/>
  <c r="AL10375" i="1"/>
  <c r="AJ10375" i="1"/>
  <c r="AH10375" i="1"/>
  <c r="P10375" i="1"/>
  <c r="AL10372" i="1"/>
  <c r="AJ10372" i="1"/>
  <c r="AH10372" i="1"/>
  <c r="P10372" i="1"/>
  <c r="N10368" i="1"/>
  <c r="P10368" i="1" s="1"/>
  <c r="AL10367" i="1"/>
  <c r="AJ10367" i="1"/>
  <c r="AH10367" i="1"/>
  <c r="P10367" i="1"/>
  <c r="N10364" i="1"/>
  <c r="P10364" i="1" s="1"/>
  <c r="AL10363" i="1"/>
  <c r="AJ10363" i="1"/>
  <c r="AH10363" i="1"/>
  <c r="P10363" i="1"/>
  <c r="AC10360" i="1"/>
  <c r="AF10360" i="1" s="1"/>
  <c r="AG10360" i="1" s="1"/>
  <c r="AH10360" i="1" s="1"/>
  <c r="AJ10360" i="1" s="1"/>
  <c r="AL10360" i="1" s="1"/>
  <c r="N10359" i="1"/>
  <c r="P10359" i="1" s="1"/>
  <c r="AL10358" i="1"/>
  <c r="AJ10358" i="1"/>
  <c r="AH10358" i="1"/>
  <c r="P10358" i="1"/>
  <c r="N10354" i="1"/>
  <c r="P10354" i="1" s="1"/>
  <c r="AC10352" i="1"/>
  <c r="AF10352" i="1" s="1"/>
  <c r="N10352" i="1"/>
  <c r="P10352" i="1" s="1"/>
  <c r="P10353" i="1" s="1"/>
  <c r="AC10350" i="1"/>
  <c r="AF10350" i="1" s="1"/>
  <c r="AG10350" i="1" s="1"/>
  <c r="AH10350" i="1" s="1"/>
  <c r="AJ10350" i="1" s="1"/>
  <c r="AL10350" i="1" s="1"/>
  <c r="N10349" i="1"/>
  <c r="P10349" i="1" s="1"/>
  <c r="AG10349" i="1" s="1"/>
  <c r="AH10349" i="1" s="1"/>
  <c r="AJ10349" i="1" s="1"/>
  <c r="AL10349" i="1" s="1"/>
  <c r="N10348" i="1"/>
  <c r="P10348" i="1" s="1"/>
  <c r="AL10347" i="1"/>
  <c r="AJ10347" i="1"/>
  <c r="AH10347" i="1"/>
  <c r="P10347" i="1"/>
  <c r="N10344" i="1"/>
  <c r="P10344" i="1" s="1"/>
  <c r="AG10344" i="1" s="1"/>
  <c r="AH10344" i="1" s="1"/>
  <c r="AJ10344" i="1" s="1"/>
  <c r="AL10344" i="1" s="1"/>
  <c r="N10343" i="1"/>
  <c r="P10343" i="1" s="1"/>
  <c r="AG10343" i="1" s="1"/>
  <c r="AH10343" i="1" s="1"/>
  <c r="AJ10343" i="1" s="1"/>
  <c r="AL10343" i="1" s="1"/>
  <c r="N10342" i="1"/>
  <c r="P10342" i="1" s="1"/>
  <c r="AG10342" i="1" s="1"/>
  <c r="AH10342" i="1" s="1"/>
  <c r="AJ10342" i="1" s="1"/>
  <c r="AL10342" i="1" s="1"/>
  <c r="N10341" i="1"/>
  <c r="P10341" i="1" s="1"/>
  <c r="N10338" i="1"/>
  <c r="P10338" i="1" s="1"/>
  <c r="N10336" i="1"/>
  <c r="P10336" i="1" s="1"/>
  <c r="N10325" i="1"/>
  <c r="P10325" i="1" s="1"/>
  <c r="AG10325" i="1" s="1"/>
  <c r="AH10325" i="1" s="1"/>
  <c r="AJ10325" i="1" s="1"/>
  <c r="AL10325" i="1" s="1"/>
  <c r="N10323" i="1"/>
  <c r="P10323" i="1" s="1"/>
  <c r="AG10323" i="1" s="1"/>
  <c r="AH10323" i="1" s="1"/>
  <c r="AJ10323" i="1" s="1"/>
  <c r="AL10323" i="1" s="1"/>
  <c r="N10322" i="1"/>
  <c r="P10322" i="1" s="1"/>
  <c r="N10319" i="1"/>
  <c r="P10319" i="1" s="1"/>
  <c r="N10317" i="1"/>
  <c r="P10317" i="1" s="1"/>
  <c r="N10315" i="1"/>
  <c r="P10315" i="1" s="1"/>
  <c r="AC10313" i="1"/>
  <c r="AF10313" i="1" s="1"/>
  <c r="AG10313" i="1" s="1"/>
  <c r="AH10313" i="1" s="1"/>
  <c r="AJ10313" i="1" s="1"/>
  <c r="AL10313" i="1" s="1"/>
  <c r="N10312" i="1"/>
  <c r="P10312" i="1" s="1"/>
  <c r="AL10311" i="1"/>
  <c r="AJ10311" i="1"/>
  <c r="AH10311" i="1"/>
  <c r="P10311" i="1"/>
  <c r="N10308" i="1"/>
  <c r="P10308" i="1" s="1"/>
  <c r="AL10307" i="1"/>
  <c r="AJ10307" i="1"/>
  <c r="AH10307" i="1"/>
  <c r="P10307" i="1"/>
  <c r="N10304" i="1"/>
  <c r="P10304" i="1" s="1"/>
  <c r="N10301" i="1"/>
  <c r="P10301" i="1" s="1"/>
  <c r="AL10300" i="1"/>
  <c r="AJ10300" i="1"/>
  <c r="AH10300" i="1"/>
  <c r="P10300" i="1"/>
  <c r="AL10297" i="1"/>
  <c r="AJ10297" i="1"/>
  <c r="AH10297" i="1"/>
  <c r="P10297" i="1"/>
  <c r="N10290" i="1"/>
  <c r="P10290" i="1" s="1"/>
  <c r="N10286" i="1"/>
  <c r="P10286" i="1" s="1"/>
  <c r="N10284" i="1"/>
  <c r="P10284" i="1" s="1"/>
  <c r="AG10284" i="1" s="1"/>
  <c r="AH10284" i="1" s="1"/>
  <c r="AJ10284" i="1" s="1"/>
  <c r="AL10284" i="1" s="1"/>
  <c r="N10283" i="1"/>
  <c r="P10283" i="1" s="1"/>
  <c r="AG10283" i="1" s="1"/>
  <c r="AH10283" i="1" s="1"/>
  <c r="AJ10283" i="1" s="1"/>
  <c r="AL10283" i="1" s="1"/>
  <c r="N10282" i="1"/>
  <c r="P10282" i="1" s="1"/>
  <c r="AC10280" i="1"/>
  <c r="AF10280" i="1" s="1"/>
  <c r="AG10280" i="1" s="1"/>
  <c r="AH10280" i="1" s="1"/>
  <c r="N10280" i="1"/>
  <c r="P10280" i="1" s="1"/>
  <c r="P10281" i="1" s="1"/>
  <c r="N10277" i="1"/>
  <c r="P10277" i="1" s="1"/>
  <c r="AG10277" i="1" s="1"/>
  <c r="AH10277" i="1" s="1"/>
  <c r="AJ10277" i="1" s="1"/>
  <c r="AL10277" i="1" s="1"/>
  <c r="N10275" i="1"/>
  <c r="P10275" i="1" s="1"/>
  <c r="AG10275" i="1" s="1"/>
  <c r="AH10275" i="1" s="1"/>
  <c r="AJ10275" i="1" s="1"/>
  <c r="AL10275" i="1" s="1"/>
  <c r="N10274" i="1"/>
  <c r="P10274" i="1" s="1"/>
  <c r="AL10273" i="1"/>
  <c r="AJ10273" i="1"/>
  <c r="AH10273" i="1"/>
  <c r="P10273" i="1"/>
  <c r="AL10270" i="1"/>
  <c r="AJ10270" i="1"/>
  <c r="AH10270" i="1"/>
  <c r="P10270" i="1"/>
  <c r="AL10268" i="1"/>
  <c r="AJ10268" i="1"/>
  <c r="AH10268" i="1"/>
  <c r="P10268" i="1"/>
  <c r="N10265" i="1"/>
  <c r="P10265" i="1" s="1"/>
  <c r="AC10263" i="1"/>
  <c r="AF10263" i="1" s="1"/>
  <c r="AG10263" i="1" s="1"/>
  <c r="AH10263" i="1" s="1"/>
  <c r="AJ10263" i="1" s="1"/>
  <c r="AL10263" i="1" s="1"/>
  <c r="N10262" i="1"/>
  <c r="P10262" i="1" s="1"/>
  <c r="AL10261" i="1"/>
  <c r="AJ10261" i="1"/>
  <c r="AH10261" i="1"/>
  <c r="P10261" i="1"/>
  <c r="AL10258" i="1"/>
  <c r="AJ10258" i="1"/>
  <c r="AH10258" i="1"/>
  <c r="P10258" i="1"/>
  <c r="N10255" i="1"/>
  <c r="P10255" i="1" s="1"/>
  <c r="AG10255" i="1" s="1"/>
  <c r="AH10255" i="1" s="1"/>
  <c r="AJ10255" i="1" s="1"/>
  <c r="AL10255" i="1" s="1"/>
  <c r="N10254" i="1"/>
  <c r="P10254" i="1" s="1"/>
  <c r="AG10254" i="1" s="1"/>
  <c r="AH10254" i="1" s="1"/>
  <c r="AJ10254" i="1" s="1"/>
  <c r="AL10254" i="1" s="1"/>
  <c r="N10253" i="1"/>
  <c r="P10253" i="1" s="1"/>
  <c r="AG10253" i="1" s="1"/>
  <c r="AH10253" i="1" s="1"/>
  <c r="AJ10253" i="1" s="1"/>
  <c r="AL10253" i="1" s="1"/>
  <c r="N10251" i="1"/>
  <c r="P10251" i="1" s="1"/>
  <c r="N10247" i="1"/>
  <c r="P10247" i="1" s="1"/>
  <c r="N10245" i="1"/>
  <c r="P10245" i="1" s="1"/>
  <c r="AL10244" i="1"/>
  <c r="AJ10244" i="1"/>
  <c r="AH10244" i="1"/>
  <c r="P10244" i="1"/>
  <c r="N10241" i="1"/>
  <c r="P10241" i="1" s="1"/>
  <c r="N10239" i="1"/>
  <c r="P10239" i="1" s="1"/>
  <c r="N10237" i="1"/>
  <c r="P10237" i="1" s="1"/>
  <c r="AG10237" i="1" s="1"/>
  <c r="AH10237" i="1" s="1"/>
  <c r="AJ10237" i="1" s="1"/>
  <c r="AL10237" i="1" s="1"/>
  <c r="N10236" i="1"/>
  <c r="P10236" i="1" s="1"/>
  <c r="AG10236" i="1" s="1"/>
  <c r="AH10236" i="1" s="1"/>
  <c r="AJ10236" i="1" s="1"/>
  <c r="AL10236" i="1" s="1"/>
  <c r="N10235" i="1"/>
  <c r="P10235" i="1" s="1"/>
  <c r="N10233" i="1"/>
  <c r="P10233" i="1" s="1"/>
  <c r="AG10233" i="1" s="1"/>
  <c r="AH10233" i="1" s="1"/>
  <c r="AJ10233" i="1" s="1"/>
  <c r="AL10233" i="1" s="1"/>
  <c r="N10232" i="1"/>
  <c r="P10232" i="1" s="1"/>
  <c r="AL10231" i="1"/>
  <c r="AJ10231" i="1"/>
  <c r="AH10231" i="1"/>
  <c r="P10231" i="1"/>
  <c r="N10228" i="1"/>
  <c r="P10228" i="1" s="1"/>
  <c r="AL10226" i="1"/>
  <c r="AJ10226" i="1"/>
  <c r="AH10226" i="1"/>
  <c r="P10226" i="1"/>
  <c r="N10222" i="1"/>
  <c r="P10222" i="1" s="1"/>
  <c r="N10218" i="1"/>
  <c r="P10218" i="1" s="1"/>
  <c r="AG10218" i="1" s="1"/>
  <c r="AH10218" i="1" s="1"/>
  <c r="AJ10218" i="1" s="1"/>
  <c r="AL10218" i="1" s="1"/>
  <c r="N10216" i="1"/>
  <c r="P10216" i="1" s="1"/>
  <c r="AG10216" i="1" s="1"/>
  <c r="AH10216" i="1" s="1"/>
  <c r="AJ10216" i="1" s="1"/>
  <c r="AL10216" i="1" s="1"/>
  <c r="N10215" i="1"/>
  <c r="P10215" i="1" s="1"/>
  <c r="N10212" i="1"/>
  <c r="P10212" i="1" s="1"/>
  <c r="AL10211" i="1"/>
  <c r="AJ10211" i="1"/>
  <c r="AH10211" i="1"/>
  <c r="P10211" i="1"/>
  <c r="AL10209" i="1"/>
  <c r="AJ10209" i="1"/>
  <c r="AH10209" i="1"/>
  <c r="P10209" i="1"/>
  <c r="AL10205" i="1"/>
  <c r="AJ10205" i="1"/>
  <c r="AH10205" i="1"/>
  <c r="P10205" i="1"/>
  <c r="N10201" i="1"/>
  <c r="P10201" i="1" s="1"/>
  <c r="AL10200" i="1"/>
  <c r="AJ10200" i="1"/>
  <c r="AH10200" i="1"/>
  <c r="P10200" i="1"/>
  <c r="N10197" i="1"/>
  <c r="P10197" i="1" s="1"/>
  <c r="AG10197" i="1" s="1"/>
  <c r="AH10197" i="1" s="1"/>
  <c r="AJ10197" i="1" s="1"/>
  <c r="AL10197" i="1" s="1"/>
  <c r="N10196" i="1"/>
  <c r="P10196" i="1" s="1"/>
  <c r="AG10196" i="1" s="1"/>
  <c r="AH10196" i="1" s="1"/>
  <c r="AJ10196" i="1" s="1"/>
  <c r="AL10196" i="1" s="1"/>
  <c r="N10195" i="1"/>
  <c r="P10195" i="1" s="1"/>
  <c r="AG10195" i="1" s="1"/>
  <c r="AH10195" i="1" s="1"/>
  <c r="AJ10195" i="1" s="1"/>
  <c r="AL10195" i="1" s="1"/>
  <c r="N10194" i="1"/>
  <c r="P10194" i="1" s="1"/>
  <c r="AG10194" i="1" s="1"/>
  <c r="AH10194" i="1" s="1"/>
  <c r="AJ10194" i="1" s="1"/>
  <c r="AL10194" i="1" s="1"/>
  <c r="N10193" i="1"/>
  <c r="P10193" i="1" s="1"/>
  <c r="AL10192" i="1"/>
  <c r="AJ10192" i="1"/>
  <c r="AH10192" i="1"/>
  <c r="P10192" i="1"/>
  <c r="AL10190" i="1"/>
  <c r="AJ10190" i="1"/>
  <c r="AH10190" i="1"/>
  <c r="P10190" i="1"/>
  <c r="AL10187" i="1"/>
  <c r="AJ10187" i="1"/>
  <c r="AH10187" i="1"/>
  <c r="P10187" i="1"/>
  <c r="N10184" i="1"/>
  <c r="P10184" i="1" s="1"/>
  <c r="AG10184" i="1" s="1"/>
  <c r="AH10184" i="1" s="1"/>
  <c r="AJ10184" i="1" s="1"/>
  <c r="AL10184" i="1" s="1"/>
  <c r="N10183" i="1"/>
  <c r="P10183" i="1" s="1"/>
  <c r="AG10183" i="1" s="1"/>
  <c r="AH10183" i="1" s="1"/>
  <c r="AJ10183" i="1" s="1"/>
  <c r="AL10183" i="1" s="1"/>
  <c r="N10181" i="1"/>
  <c r="P10181" i="1" s="1"/>
  <c r="AG10181" i="1" s="1"/>
  <c r="AH10181" i="1" s="1"/>
  <c r="AJ10181" i="1" s="1"/>
  <c r="AL10181" i="1" s="1"/>
  <c r="N10179" i="1"/>
  <c r="P10179" i="1" s="1"/>
  <c r="AG10179" i="1" s="1"/>
  <c r="AH10179" i="1" s="1"/>
  <c r="AJ10179" i="1" s="1"/>
  <c r="AL10179" i="1" s="1"/>
  <c r="N10178" i="1"/>
  <c r="P10178" i="1" s="1"/>
  <c r="AG10178" i="1" s="1"/>
  <c r="AH10178" i="1" s="1"/>
  <c r="AJ10178" i="1" s="1"/>
  <c r="AL10178" i="1" s="1"/>
  <c r="N10177" i="1"/>
  <c r="P10177" i="1" s="1"/>
  <c r="AG10177" i="1" s="1"/>
  <c r="AH10177" i="1" s="1"/>
  <c r="AJ10177" i="1" s="1"/>
  <c r="AL10177" i="1" s="1"/>
  <c r="N10176" i="1"/>
  <c r="P10176" i="1" s="1"/>
  <c r="N10174" i="1"/>
  <c r="P10174" i="1" s="1"/>
  <c r="AL10173" i="1"/>
  <c r="AJ10173" i="1"/>
  <c r="AH10173" i="1"/>
  <c r="P10173" i="1"/>
  <c r="AL10171" i="1"/>
  <c r="AJ10171" i="1"/>
  <c r="AH10171" i="1"/>
  <c r="P10171" i="1"/>
  <c r="AC10168" i="1"/>
  <c r="AF10168" i="1" s="1"/>
  <c r="N10168" i="1"/>
  <c r="P10168" i="1" s="1"/>
  <c r="P10169" i="1" s="1"/>
  <c r="AL10166" i="1"/>
  <c r="AJ10166" i="1"/>
  <c r="AH10166" i="1"/>
  <c r="P10166" i="1"/>
  <c r="N10163" i="1"/>
  <c r="P10163" i="1" s="1"/>
  <c r="AG10163" i="1" s="1"/>
  <c r="AH10163" i="1" s="1"/>
  <c r="AJ10163" i="1" s="1"/>
  <c r="AL10163" i="1" s="1"/>
  <c r="N10162" i="1"/>
  <c r="P10162" i="1" s="1"/>
  <c r="AL10161" i="1"/>
  <c r="AJ10161" i="1"/>
  <c r="AH10161" i="1"/>
  <c r="P10161" i="1"/>
  <c r="N10158" i="1"/>
  <c r="P10158" i="1" s="1"/>
  <c r="N10156" i="1"/>
  <c r="P10156" i="1" s="1"/>
  <c r="N10154" i="1"/>
  <c r="P10154" i="1" s="1"/>
  <c r="AC10152" i="1"/>
  <c r="AF10152" i="1" s="1"/>
  <c r="AG10152" i="1" s="1"/>
  <c r="AH10152" i="1" s="1"/>
  <c r="AJ10152" i="1" s="1"/>
  <c r="AL10152" i="1" s="1"/>
  <c r="N10151" i="1"/>
  <c r="P10151" i="1" s="1"/>
  <c r="AG10151" i="1" s="1"/>
  <c r="AH10151" i="1" s="1"/>
  <c r="AJ10151" i="1" s="1"/>
  <c r="AL10151" i="1" s="1"/>
  <c r="N10150" i="1"/>
  <c r="P10150" i="1" s="1"/>
  <c r="AG10150" i="1" s="1"/>
  <c r="AH10150" i="1" s="1"/>
  <c r="AJ10150" i="1" s="1"/>
  <c r="AL10150" i="1" s="1"/>
  <c r="N10149" i="1"/>
  <c r="P10149" i="1" s="1"/>
  <c r="AG10149" i="1" s="1"/>
  <c r="AH10149" i="1" s="1"/>
  <c r="AJ10149" i="1" s="1"/>
  <c r="AL10149" i="1" s="1"/>
  <c r="N10148" i="1"/>
  <c r="P10148" i="1" s="1"/>
  <c r="AC10146" i="1"/>
  <c r="AF10146" i="1" s="1"/>
  <c r="AG10146" i="1" s="1"/>
  <c r="AH10146" i="1" s="1"/>
  <c r="AJ10146" i="1" s="1"/>
  <c r="AL10146" i="1" s="1"/>
  <c r="N10145" i="1"/>
  <c r="P10145" i="1" s="1"/>
  <c r="AG10145" i="1" s="1"/>
  <c r="AH10145" i="1" s="1"/>
  <c r="AJ10145" i="1" s="1"/>
  <c r="AL10145" i="1" s="1"/>
  <c r="N10144" i="1"/>
  <c r="P10144" i="1" s="1"/>
  <c r="AG10144" i="1" s="1"/>
  <c r="AH10144" i="1" s="1"/>
  <c r="AJ10144" i="1" s="1"/>
  <c r="AL10144" i="1" s="1"/>
  <c r="N10143" i="1"/>
  <c r="P10143" i="1" s="1"/>
  <c r="AL10142" i="1"/>
  <c r="AJ10142" i="1"/>
  <c r="AH10142" i="1"/>
  <c r="P10142" i="1"/>
  <c r="N10139" i="1"/>
  <c r="P10139" i="1" s="1"/>
  <c r="P10138" i="1"/>
  <c r="AC10137" i="1"/>
  <c r="AF10137" i="1" s="1"/>
  <c r="AG10137" i="1" s="1"/>
  <c r="AH10137" i="1" s="1"/>
  <c r="AL10135" i="1"/>
  <c r="AJ10135" i="1"/>
  <c r="AH10135" i="1"/>
  <c r="P10135" i="1"/>
  <c r="AC10131" i="1"/>
  <c r="AF10131" i="1" s="1"/>
  <c r="AG10131" i="1" s="1"/>
  <c r="AH10131" i="1" s="1"/>
  <c r="AJ10131" i="1" s="1"/>
  <c r="AL10131" i="1" s="1"/>
  <c r="N10130" i="1"/>
  <c r="P10130" i="1" s="1"/>
  <c r="N10128" i="1"/>
  <c r="P10128" i="1" s="1"/>
  <c r="AG10128" i="1" s="1"/>
  <c r="AH10128" i="1" s="1"/>
  <c r="AJ10128" i="1" s="1"/>
  <c r="AL10128" i="1" s="1"/>
  <c r="N10127" i="1"/>
  <c r="P10127" i="1" s="1"/>
  <c r="AG10127" i="1" s="1"/>
  <c r="AH10127" i="1" s="1"/>
  <c r="AJ10127" i="1" s="1"/>
  <c r="AL10127" i="1" s="1"/>
  <c r="N10126" i="1"/>
  <c r="P10126" i="1" s="1"/>
  <c r="AC10124" i="1"/>
  <c r="AF10124" i="1" s="1"/>
  <c r="AG10124" i="1" s="1"/>
  <c r="AH10124" i="1" s="1"/>
  <c r="AJ10124" i="1" s="1"/>
  <c r="AL10124" i="1" s="1"/>
  <c r="N10123" i="1"/>
  <c r="P10123" i="1" s="1"/>
  <c r="AG10123" i="1" s="1"/>
  <c r="AH10123" i="1" s="1"/>
  <c r="AJ10123" i="1" s="1"/>
  <c r="AL10123" i="1" s="1"/>
  <c r="N10122" i="1"/>
  <c r="P10122" i="1" s="1"/>
  <c r="AG10122" i="1" s="1"/>
  <c r="AH10122" i="1" s="1"/>
  <c r="AJ10122" i="1" s="1"/>
  <c r="AL10122" i="1" s="1"/>
  <c r="N10121" i="1"/>
  <c r="P10121" i="1" s="1"/>
  <c r="AL10118" i="1"/>
  <c r="AJ10118" i="1"/>
  <c r="AH10118" i="1"/>
  <c r="P10118" i="1"/>
  <c r="AL10116" i="1"/>
  <c r="AJ10116" i="1"/>
  <c r="AH10116" i="1"/>
  <c r="P10116" i="1"/>
  <c r="AL10114" i="1"/>
  <c r="AJ10114" i="1"/>
  <c r="AH10114" i="1"/>
  <c r="P10114" i="1"/>
  <c r="N10111" i="1"/>
  <c r="P10111" i="1" s="1"/>
  <c r="N10109" i="1"/>
  <c r="P10109" i="1" s="1"/>
  <c r="AL10108" i="1"/>
  <c r="AJ10108" i="1"/>
  <c r="AH10108" i="1"/>
  <c r="P10108" i="1"/>
  <c r="N10105" i="1"/>
  <c r="P10105" i="1" s="1"/>
  <c r="AG10105" i="1" s="1"/>
  <c r="AH10105" i="1" s="1"/>
  <c r="AJ10105" i="1" s="1"/>
  <c r="AL10105" i="1" s="1"/>
  <c r="N10104" i="1"/>
  <c r="P10104" i="1" s="1"/>
  <c r="AL10103" i="1"/>
  <c r="AJ10103" i="1"/>
  <c r="AH10103" i="1"/>
  <c r="P10103" i="1"/>
  <c r="AC10100" i="1"/>
  <c r="AF10100" i="1" s="1"/>
  <c r="AG10100" i="1" s="1"/>
  <c r="AH10100" i="1" s="1"/>
  <c r="AJ10100" i="1" s="1"/>
  <c r="AL10100" i="1" s="1"/>
  <c r="N10098" i="1"/>
  <c r="P10098" i="1" s="1"/>
  <c r="AG10098" i="1" s="1"/>
  <c r="AH10098" i="1" s="1"/>
  <c r="AJ10098" i="1" s="1"/>
  <c r="AL10098" i="1" s="1"/>
  <c r="N10097" i="1"/>
  <c r="P10097" i="1" s="1"/>
  <c r="N10095" i="1"/>
  <c r="P10095" i="1" s="1"/>
  <c r="AG10095" i="1" s="1"/>
  <c r="AH10095" i="1" s="1"/>
  <c r="AJ10095" i="1" s="1"/>
  <c r="AL10095" i="1" s="1"/>
  <c r="N10094" i="1"/>
  <c r="P10094" i="1" s="1"/>
  <c r="N10092" i="1"/>
  <c r="P10092" i="1" s="1"/>
  <c r="N10090" i="1"/>
  <c r="P10090" i="1" s="1"/>
  <c r="N10088" i="1"/>
  <c r="P10088" i="1" s="1"/>
  <c r="AL10086" i="1"/>
  <c r="AJ10086" i="1"/>
  <c r="AH10086" i="1"/>
  <c r="P10086" i="1"/>
  <c r="AL10084" i="1"/>
  <c r="AJ10084" i="1"/>
  <c r="AH10084" i="1"/>
  <c r="P10084" i="1"/>
  <c r="N10081" i="1"/>
  <c r="P10081" i="1" s="1"/>
  <c r="N10079" i="1"/>
  <c r="P10079" i="1" s="1"/>
  <c r="N10077" i="1"/>
  <c r="P10077" i="1" s="1"/>
  <c r="N10075" i="1"/>
  <c r="P10075" i="1" s="1"/>
  <c r="AL10074" i="1"/>
  <c r="AJ10074" i="1"/>
  <c r="AH10074" i="1"/>
  <c r="P10074" i="1"/>
  <c r="N10071" i="1"/>
  <c r="P10071" i="1" s="1"/>
  <c r="N10069" i="1"/>
  <c r="P10069" i="1" s="1"/>
  <c r="AL10068" i="1"/>
  <c r="AJ10068" i="1"/>
  <c r="AH10068" i="1"/>
  <c r="P10068" i="1"/>
  <c r="AL10064" i="1"/>
  <c r="AJ10064" i="1"/>
  <c r="AH10064" i="1"/>
  <c r="P10064" i="1"/>
  <c r="AL10062" i="1"/>
  <c r="AJ10062" i="1"/>
  <c r="AH10062" i="1"/>
  <c r="P10062" i="1"/>
  <c r="N10059" i="1"/>
  <c r="P10059" i="1" s="1"/>
  <c r="N10057" i="1"/>
  <c r="P10057" i="1" s="1"/>
  <c r="AL10056" i="1"/>
  <c r="AJ10056" i="1"/>
  <c r="AH10056" i="1"/>
  <c r="P10056" i="1"/>
  <c r="N10053" i="1"/>
  <c r="P10053" i="1" s="1"/>
  <c r="N10050" i="1"/>
  <c r="P10050" i="1" s="1"/>
  <c r="N10048" i="1"/>
  <c r="P10048" i="1" s="1"/>
  <c r="N10046" i="1"/>
  <c r="P10046" i="1" s="1"/>
  <c r="AL10045" i="1"/>
  <c r="AJ10045" i="1"/>
  <c r="AH10045" i="1"/>
  <c r="P10045" i="1"/>
  <c r="AL10043" i="1"/>
  <c r="AJ10043" i="1"/>
  <c r="AH10043" i="1"/>
  <c r="P10043" i="1"/>
  <c r="N10039" i="1"/>
  <c r="P10039" i="1" s="1"/>
  <c r="AL10038" i="1"/>
  <c r="AJ10038" i="1"/>
  <c r="AH10038" i="1"/>
  <c r="P10038" i="1"/>
  <c r="N10035" i="1"/>
  <c r="P10035" i="1" s="1"/>
  <c r="N10033" i="1"/>
  <c r="P10033" i="1" s="1"/>
  <c r="AG10033" i="1" s="1"/>
  <c r="AH10033" i="1" s="1"/>
  <c r="AJ10033" i="1" s="1"/>
  <c r="AL10033" i="1" s="1"/>
  <c r="N10031" i="1"/>
  <c r="P10031" i="1" s="1"/>
  <c r="N10029" i="1"/>
  <c r="P10029" i="1" s="1"/>
  <c r="AG10029" i="1" s="1"/>
  <c r="AH10029" i="1" s="1"/>
  <c r="AJ10029" i="1" s="1"/>
  <c r="AL10029" i="1" s="1"/>
  <c r="N10028" i="1"/>
  <c r="P10028" i="1" s="1"/>
  <c r="N10026" i="1"/>
  <c r="P10026" i="1" s="1"/>
  <c r="AL10025" i="1"/>
  <c r="AJ10025" i="1"/>
  <c r="AH10025" i="1"/>
  <c r="P10025" i="1"/>
  <c r="AL10021" i="1"/>
  <c r="AJ10021" i="1"/>
  <c r="AH10021" i="1"/>
  <c r="P10021" i="1"/>
  <c r="AL10015" i="1"/>
  <c r="AJ10015" i="1"/>
  <c r="AH10015" i="1"/>
  <c r="P10015" i="1"/>
  <c r="N10012" i="1"/>
  <c r="P10012" i="1" s="1"/>
  <c r="N10010" i="1"/>
  <c r="P10010" i="1" s="1"/>
  <c r="N10007" i="1"/>
  <c r="P10007" i="1" s="1"/>
  <c r="AL10006" i="1"/>
  <c r="AJ10006" i="1"/>
  <c r="AH10006" i="1"/>
  <c r="P10006" i="1"/>
  <c r="AL10004" i="1"/>
  <c r="AJ10004" i="1"/>
  <c r="AH10004" i="1"/>
  <c r="P10004" i="1"/>
  <c r="N10001" i="1"/>
  <c r="P10001" i="1" s="1"/>
  <c r="N10000" i="1"/>
  <c r="AC9999" i="1"/>
  <c r="AF9999" i="1" s="1"/>
  <c r="AG9999" i="1" s="1"/>
  <c r="AH9999" i="1" s="1"/>
  <c r="N9999" i="1"/>
  <c r="P9999" i="1" s="1"/>
  <c r="P10000" i="1" s="1"/>
  <c r="AG10000" i="1" s="1"/>
  <c r="N9997" i="1"/>
  <c r="P9997" i="1" s="1"/>
  <c r="N9995" i="1"/>
  <c r="P9995" i="1" s="1"/>
  <c r="AG9995" i="1" s="1"/>
  <c r="AH9995" i="1" s="1"/>
  <c r="AJ9995" i="1" s="1"/>
  <c r="AL9995" i="1" s="1"/>
  <c r="N9994" i="1"/>
  <c r="P9994" i="1" s="1"/>
  <c r="AL9993" i="1"/>
  <c r="AJ9993" i="1"/>
  <c r="AH9993" i="1"/>
  <c r="P9993" i="1"/>
  <c r="AL9991" i="1"/>
  <c r="AJ9991" i="1"/>
  <c r="AH9991" i="1"/>
  <c r="P9991" i="1"/>
  <c r="N9988" i="1"/>
  <c r="P9988" i="1" s="1"/>
  <c r="AG9988" i="1" s="1"/>
  <c r="AH9988" i="1" s="1"/>
  <c r="AJ9988" i="1" s="1"/>
  <c r="AL9988" i="1" s="1"/>
  <c r="N9986" i="1"/>
  <c r="P9986" i="1" s="1"/>
  <c r="AG9986" i="1" s="1"/>
  <c r="AH9986" i="1" s="1"/>
  <c r="AJ9986" i="1" s="1"/>
  <c r="AL9986" i="1" s="1"/>
  <c r="N9985" i="1"/>
  <c r="P9985" i="1" s="1"/>
  <c r="AG9985" i="1" s="1"/>
  <c r="AH9985" i="1" s="1"/>
  <c r="AJ9985" i="1" s="1"/>
  <c r="AL9985" i="1" s="1"/>
  <c r="N9983" i="1"/>
  <c r="P9983" i="1" s="1"/>
  <c r="N9981" i="1"/>
  <c r="P9981" i="1" s="1"/>
  <c r="AL9980" i="1"/>
  <c r="AJ9980" i="1"/>
  <c r="AH9980" i="1"/>
  <c r="P9980" i="1"/>
  <c r="AL9978" i="1"/>
  <c r="AJ9978" i="1"/>
  <c r="AH9978" i="1"/>
  <c r="P9978" i="1"/>
  <c r="N9975" i="1"/>
  <c r="P9975" i="1" s="1"/>
  <c r="AG9975" i="1" s="1"/>
  <c r="AH9975" i="1" s="1"/>
  <c r="AJ9975" i="1" s="1"/>
  <c r="AL9975" i="1" s="1"/>
  <c r="N9974" i="1"/>
  <c r="P9974" i="1" s="1"/>
  <c r="AG9974" i="1" s="1"/>
  <c r="AH9974" i="1" s="1"/>
  <c r="AJ9974" i="1" s="1"/>
  <c r="AL9974" i="1" s="1"/>
  <c r="AC9973" i="1"/>
  <c r="AF9973" i="1" s="1"/>
  <c r="AG9973" i="1" s="1"/>
  <c r="AH9973" i="1" s="1"/>
  <c r="AJ9973" i="1" s="1"/>
  <c r="AL9973" i="1" s="1"/>
  <c r="N9973" i="1"/>
  <c r="P9973" i="1" s="1"/>
  <c r="N9972" i="1"/>
  <c r="P9972" i="1" s="1"/>
  <c r="N9969" i="1"/>
  <c r="P9969" i="1" s="1"/>
  <c r="AL9967" i="1"/>
  <c r="AJ9967" i="1"/>
  <c r="AH9967" i="1"/>
  <c r="P9967" i="1"/>
  <c r="AL9965" i="1"/>
  <c r="AJ9965" i="1"/>
  <c r="AH9965" i="1"/>
  <c r="P9965" i="1"/>
  <c r="AC9962" i="1"/>
  <c r="AF9962" i="1" s="1"/>
  <c r="AG9962" i="1" s="1"/>
  <c r="AH9962" i="1" s="1"/>
  <c r="AJ9962" i="1" s="1"/>
  <c r="AL9962" i="1" s="1"/>
  <c r="N9961" i="1"/>
  <c r="P9961" i="1" s="1"/>
  <c r="AG9961" i="1" s="1"/>
  <c r="AH9961" i="1" s="1"/>
  <c r="AJ9961" i="1" s="1"/>
  <c r="AL9961" i="1" s="1"/>
  <c r="N9960" i="1"/>
  <c r="P9960" i="1" s="1"/>
  <c r="N9958" i="1"/>
  <c r="P9958" i="1" s="1"/>
  <c r="N9956" i="1"/>
  <c r="P9956" i="1" s="1"/>
  <c r="N9954" i="1"/>
  <c r="P9954" i="1" s="1"/>
  <c r="AL9953" i="1"/>
  <c r="AJ9953" i="1"/>
  <c r="AH9953" i="1"/>
  <c r="P9953" i="1"/>
  <c r="N9950" i="1"/>
  <c r="P9950" i="1" s="1"/>
  <c r="N9948" i="1"/>
  <c r="P9948" i="1" s="1"/>
  <c r="AG9948" i="1" s="1"/>
  <c r="AH9948" i="1" s="1"/>
  <c r="AJ9948" i="1" s="1"/>
  <c r="AL9948" i="1" s="1"/>
  <c r="N9947" i="1"/>
  <c r="P9947" i="1" s="1"/>
  <c r="N9945" i="1"/>
  <c r="P9945" i="1" s="1"/>
  <c r="N9943" i="1"/>
  <c r="P9943" i="1" s="1"/>
  <c r="N9941" i="1"/>
  <c r="P9941" i="1" s="1"/>
  <c r="AL9940" i="1"/>
  <c r="AJ9940" i="1"/>
  <c r="AH9940" i="1"/>
  <c r="P9940" i="1"/>
  <c r="N9937" i="1"/>
  <c r="P9937" i="1" s="1"/>
  <c r="N9935" i="1"/>
  <c r="P9935" i="1" s="1"/>
  <c r="AG9935" i="1" s="1"/>
  <c r="AH9935" i="1" s="1"/>
  <c r="AJ9935" i="1" s="1"/>
  <c r="AL9935" i="1" s="1"/>
  <c r="N9934" i="1"/>
  <c r="P9934" i="1" s="1"/>
  <c r="N9932" i="1"/>
  <c r="P9932" i="1" s="1"/>
  <c r="N9930" i="1"/>
  <c r="P9930" i="1" s="1"/>
  <c r="N9928" i="1"/>
  <c r="P9928" i="1" s="1"/>
  <c r="AG9928" i="1" s="1"/>
  <c r="AH9928" i="1" s="1"/>
  <c r="AJ9928" i="1" s="1"/>
  <c r="AL9928" i="1" s="1"/>
  <c r="N9927" i="1"/>
  <c r="P9927" i="1" s="1"/>
  <c r="AC9925" i="1"/>
  <c r="AF9925" i="1" s="1"/>
  <c r="AG9925" i="1" s="1"/>
  <c r="AH9925" i="1" s="1"/>
  <c r="AJ9925" i="1" s="1"/>
  <c r="AL9925" i="1" s="1"/>
  <c r="N9924" i="1"/>
  <c r="P9924" i="1" s="1"/>
  <c r="AG9924" i="1" s="1"/>
  <c r="AH9924" i="1" s="1"/>
  <c r="AJ9924" i="1" s="1"/>
  <c r="AL9924" i="1" s="1"/>
  <c r="N9923" i="1"/>
  <c r="P9923" i="1" s="1"/>
  <c r="AL9922" i="1"/>
  <c r="AJ9922" i="1"/>
  <c r="AH9922" i="1"/>
  <c r="P9922" i="1"/>
  <c r="N9919" i="1"/>
  <c r="P9919" i="1" s="1"/>
  <c r="AC9917" i="1"/>
  <c r="AF9917" i="1" s="1"/>
  <c r="AG9917" i="1" s="1"/>
  <c r="AH9917" i="1" s="1"/>
  <c r="AJ9917" i="1" s="1"/>
  <c r="AL9917" i="1" s="1"/>
  <c r="N9916" i="1"/>
  <c r="P9916" i="1" s="1"/>
  <c r="AG9916" i="1" s="1"/>
  <c r="AH9916" i="1" s="1"/>
  <c r="AJ9916" i="1" s="1"/>
  <c r="AL9916" i="1" s="1"/>
  <c r="N9915" i="1"/>
  <c r="P9915" i="1" s="1"/>
  <c r="AL9914" i="1"/>
  <c r="AJ9914" i="1"/>
  <c r="AH9914" i="1"/>
  <c r="P9914" i="1"/>
  <c r="AL9911" i="1"/>
  <c r="AJ9911" i="1"/>
  <c r="AH9911" i="1"/>
  <c r="P9911" i="1"/>
  <c r="P9908" i="1"/>
  <c r="AG9907" i="1"/>
  <c r="AH9907" i="1" s="1"/>
  <c r="AH9908" i="1" s="1"/>
  <c r="N9907" i="1"/>
  <c r="P9907" i="1" s="1"/>
  <c r="N9905" i="1"/>
  <c r="P9905" i="1" s="1"/>
  <c r="P9906" i="1" s="1"/>
  <c r="AC9903" i="1"/>
  <c r="AF9903" i="1" s="1"/>
  <c r="N9903" i="1"/>
  <c r="P9903" i="1" s="1"/>
  <c r="P9904" i="1" s="1"/>
  <c r="AL9902" i="1"/>
  <c r="AJ9902" i="1"/>
  <c r="AH9902" i="1"/>
  <c r="P9902" i="1"/>
  <c r="AL9900" i="1"/>
  <c r="AJ9900" i="1"/>
  <c r="AH9900" i="1"/>
  <c r="P9900" i="1"/>
  <c r="P9897" i="1"/>
  <c r="AG9895" i="1"/>
  <c r="AH9895" i="1" s="1"/>
  <c r="AH9897" i="1" s="1"/>
  <c r="N9895" i="1"/>
  <c r="P9895" i="1" s="1"/>
  <c r="N9893" i="1"/>
  <c r="P9893" i="1" s="1"/>
  <c r="P9894" i="1" s="1"/>
  <c r="P9892" i="1"/>
  <c r="AG9891" i="1"/>
  <c r="AH9891" i="1" s="1"/>
  <c r="AH9892" i="1" s="1"/>
  <c r="N9891" i="1"/>
  <c r="P9891" i="1" s="1"/>
  <c r="AL9890" i="1"/>
  <c r="AJ9890" i="1"/>
  <c r="AH9890" i="1"/>
  <c r="P9890" i="1"/>
  <c r="AL9888" i="1"/>
  <c r="AJ9888" i="1"/>
  <c r="AH9888" i="1"/>
  <c r="P9888" i="1"/>
  <c r="AL9886" i="1"/>
  <c r="AJ9886" i="1"/>
  <c r="AH9886" i="1"/>
  <c r="P9886" i="1"/>
  <c r="AL9884" i="1"/>
  <c r="AJ9884" i="1"/>
  <c r="AH9884" i="1"/>
  <c r="P9884" i="1"/>
  <c r="N9881" i="1"/>
  <c r="P9881" i="1" s="1"/>
  <c r="AG9881" i="1" s="1"/>
  <c r="AH9881" i="1" s="1"/>
  <c r="AJ9881" i="1" s="1"/>
  <c r="AL9881" i="1" s="1"/>
  <c r="AG9880" i="1"/>
  <c r="AH9880" i="1" s="1"/>
  <c r="AJ9880" i="1" s="1"/>
  <c r="N9880" i="1"/>
  <c r="P9880" i="1" s="1"/>
  <c r="P9882" i="1" s="1"/>
  <c r="AL9879" i="1"/>
  <c r="AJ9879" i="1"/>
  <c r="AH9879" i="1"/>
  <c r="P9879" i="1"/>
  <c r="N9876" i="1"/>
  <c r="P9876" i="1" s="1"/>
  <c r="P9877" i="1" s="1"/>
  <c r="AL9875" i="1"/>
  <c r="AJ9875" i="1"/>
  <c r="AH9875" i="1"/>
  <c r="P9875" i="1"/>
  <c r="P9870" i="1"/>
  <c r="AG9869" i="1"/>
  <c r="AH9869" i="1" s="1"/>
  <c r="AH9870" i="1" s="1"/>
  <c r="N9869" i="1"/>
  <c r="P9869" i="1" s="1"/>
  <c r="N9867" i="1"/>
  <c r="P9867" i="1" s="1"/>
  <c r="P9868" i="1" s="1"/>
  <c r="P9866" i="1"/>
  <c r="AG9865" i="1"/>
  <c r="AH9865" i="1" s="1"/>
  <c r="AH9866" i="1" s="1"/>
  <c r="N9865" i="1"/>
  <c r="P9865" i="1" s="1"/>
  <c r="N9863" i="1"/>
  <c r="P9863" i="1" s="1"/>
  <c r="P9864" i="1" s="1"/>
  <c r="P9862" i="1"/>
  <c r="AG9861" i="1"/>
  <c r="AH9861" i="1" s="1"/>
  <c r="AH9862" i="1" s="1"/>
  <c r="N9861" i="1"/>
  <c r="P9861" i="1" s="1"/>
  <c r="AL9860" i="1"/>
  <c r="AJ9860" i="1"/>
  <c r="AH9860" i="1"/>
  <c r="P9860" i="1"/>
  <c r="N9855" i="1"/>
  <c r="P9855" i="1" s="1"/>
  <c r="P9858" i="1" s="1"/>
  <c r="AL9854" i="1"/>
  <c r="AJ9854" i="1"/>
  <c r="AH9854" i="1"/>
  <c r="P9854" i="1"/>
  <c r="P9852" i="1"/>
  <c r="AG9851" i="1"/>
  <c r="AH9851" i="1" s="1"/>
  <c r="AH9852" i="1" s="1"/>
  <c r="N9851" i="1"/>
  <c r="P9851" i="1" s="1"/>
  <c r="AL9850" i="1"/>
  <c r="AJ9850" i="1"/>
  <c r="AH9850" i="1"/>
  <c r="P9850" i="1"/>
  <c r="N9847" i="1"/>
  <c r="P9847" i="1" s="1"/>
  <c r="P9848" i="1" s="1"/>
  <c r="AG9845" i="1"/>
  <c r="AH9845" i="1" s="1"/>
  <c r="AJ9845" i="1" s="1"/>
  <c r="AL9845" i="1" s="1"/>
  <c r="N9845" i="1"/>
  <c r="P9845" i="1" s="1"/>
  <c r="N9844" i="1"/>
  <c r="P9844" i="1" s="1"/>
  <c r="AG9844" i="1" s="1"/>
  <c r="AH9844" i="1" s="1"/>
  <c r="AJ9844" i="1" s="1"/>
  <c r="AL9844" i="1" s="1"/>
  <c r="AG9843" i="1"/>
  <c r="AH9843" i="1" s="1"/>
  <c r="AJ9843" i="1" s="1"/>
  <c r="AL9843" i="1" s="1"/>
  <c r="N9843" i="1"/>
  <c r="P9843" i="1" s="1"/>
  <c r="N9842" i="1"/>
  <c r="P9842" i="1" s="1"/>
  <c r="P9846" i="1" s="1"/>
  <c r="AL9841" i="1"/>
  <c r="AJ9841" i="1"/>
  <c r="AH9841" i="1"/>
  <c r="P9841" i="1"/>
  <c r="AL9838" i="1"/>
  <c r="AJ9838" i="1"/>
  <c r="AH9838" i="1"/>
  <c r="P9838" i="1"/>
  <c r="P9836" i="1"/>
  <c r="AG9835" i="1"/>
  <c r="AH9835" i="1" s="1"/>
  <c r="AH9836" i="1" s="1"/>
  <c r="N9835" i="1"/>
  <c r="P9835" i="1" s="1"/>
  <c r="AL9834" i="1"/>
  <c r="AJ9834" i="1"/>
  <c r="AH9834" i="1"/>
  <c r="P9834" i="1"/>
  <c r="AL9832" i="1"/>
  <c r="AJ9832" i="1"/>
  <c r="AH9832" i="1"/>
  <c r="P9832" i="1"/>
  <c r="N9829" i="1"/>
  <c r="P9829" i="1" s="1"/>
  <c r="P9830" i="1" s="1"/>
  <c r="P9828" i="1"/>
  <c r="AG9827" i="1"/>
  <c r="AH9827" i="1" s="1"/>
  <c r="AH9828" i="1" s="1"/>
  <c r="N9827" i="1"/>
  <c r="P9827" i="1" s="1"/>
  <c r="AL9826" i="1"/>
  <c r="AJ9826" i="1"/>
  <c r="AH9826" i="1"/>
  <c r="P9826" i="1"/>
  <c r="AL9824" i="1"/>
  <c r="AJ9824" i="1"/>
  <c r="AH9824" i="1"/>
  <c r="P9824" i="1"/>
  <c r="N9821" i="1"/>
  <c r="P9821" i="1" s="1"/>
  <c r="AG9821" i="1" s="1"/>
  <c r="AH9821" i="1" s="1"/>
  <c r="AJ9821" i="1" s="1"/>
  <c r="AL9821" i="1" s="1"/>
  <c r="AC9820" i="1"/>
  <c r="AF9820" i="1" s="1"/>
  <c r="N9820" i="1"/>
  <c r="P9820" i="1" s="1"/>
  <c r="AG9820" i="1" s="1"/>
  <c r="AH9820" i="1" s="1"/>
  <c r="AL9819" i="1"/>
  <c r="AJ9819" i="1"/>
  <c r="AH9819" i="1"/>
  <c r="P9819" i="1"/>
  <c r="P9817" i="1"/>
  <c r="AG9816" i="1"/>
  <c r="AH9816" i="1" s="1"/>
  <c r="AH9817" i="1" s="1"/>
  <c r="N9816" i="1"/>
  <c r="P9816" i="1" s="1"/>
  <c r="AL9815" i="1"/>
  <c r="AJ9815" i="1"/>
  <c r="AH9815" i="1"/>
  <c r="P9815" i="1"/>
  <c r="N9812" i="1"/>
  <c r="P9812" i="1" s="1"/>
  <c r="P9813" i="1" s="1"/>
  <c r="AG9810" i="1"/>
  <c r="AH9810" i="1" s="1"/>
  <c r="AJ9810" i="1" s="1"/>
  <c r="AL9810" i="1" s="1"/>
  <c r="N9810" i="1"/>
  <c r="P9810" i="1" s="1"/>
  <c r="N9809" i="1"/>
  <c r="P9809" i="1" s="1"/>
  <c r="P9811" i="1" s="1"/>
  <c r="P9808" i="1"/>
  <c r="AG9807" i="1"/>
  <c r="AH9807" i="1" s="1"/>
  <c r="AH9808" i="1" s="1"/>
  <c r="N9807" i="1"/>
  <c r="P9807" i="1" s="1"/>
  <c r="AC9805" i="1"/>
  <c r="AF9805" i="1" s="1"/>
  <c r="AG9805" i="1" s="1"/>
  <c r="AH9805" i="1" s="1"/>
  <c r="AJ9805" i="1" s="1"/>
  <c r="AL9805" i="1" s="1"/>
  <c r="AG9804" i="1"/>
  <c r="AH9804" i="1" s="1"/>
  <c r="AJ9804" i="1" s="1"/>
  <c r="AL9804" i="1" s="1"/>
  <c r="N9804" i="1"/>
  <c r="P9804" i="1" s="1"/>
  <c r="N9803" i="1"/>
  <c r="P9803" i="1" s="1"/>
  <c r="P9806" i="1" s="1"/>
  <c r="P9802" i="1"/>
  <c r="AG9801" i="1"/>
  <c r="AH9801" i="1" s="1"/>
  <c r="AH9802" i="1" s="1"/>
  <c r="N9801" i="1"/>
  <c r="P9801" i="1" s="1"/>
  <c r="N9798" i="1"/>
  <c r="P9798" i="1" s="1"/>
  <c r="P9800" i="1" s="1"/>
  <c r="P9797" i="1"/>
  <c r="AG9796" i="1"/>
  <c r="AH9796" i="1" s="1"/>
  <c r="AH9797" i="1" s="1"/>
  <c r="N9796" i="1"/>
  <c r="P9796" i="1" s="1"/>
  <c r="N9794" i="1"/>
  <c r="P9794" i="1" s="1"/>
  <c r="P9795" i="1" s="1"/>
  <c r="P9793" i="1"/>
  <c r="AG9792" i="1"/>
  <c r="AH9792" i="1" s="1"/>
  <c r="AH9793" i="1" s="1"/>
  <c r="N9792" i="1"/>
  <c r="P9792" i="1" s="1"/>
  <c r="AL9791" i="1"/>
  <c r="AJ9791" i="1"/>
  <c r="AH9791" i="1"/>
  <c r="P9791" i="1"/>
  <c r="AL9789" i="1"/>
  <c r="AJ9789" i="1"/>
  <c r="AH9789" i="1"/>
  <c r="P9789" i="1"/>
  <c r="AL9787" i="1"/>
  <c r="AJ9787" i="1"/>
  <c r="AH9787" i="1"/>
  <c r="P9787" i="1"/>
  <c r="P9785" i="1"/>
  <c r="AC9784" i="1"/>
  <c r="AF9784" i="1" s="1"/>
  <c r="AG9784" i="1" s="1"/>
  <c r="AH9784" i="1" s="1"/>
  <c r="P9782" i="1"/>
  <c r="AG9780" i="1"/>
  <c r="AH9780" i="1" s="1"/>
  <c r="AH9782" i="1" s="1"/>
  <c r="N9780" i="1"/>
  <c r="P9780" i="1" s="1"/>
  <c r="N9778" i="1"/>
  <c r="P9778" i="1" s="1"/>
  <c r="P9779" i="1" s="1"/>
  <c r="AL9777" i="1"/>
  <c r="AJ9777" i="1"/>
  <c r="AH9777" i="1"/>
  <c r="P9777" i="1"/>
  <c r="AG9774" i="1"/>
  <c r="AH9774" i="1" s="1"/>
  <c r="AJ9774" i="1" s="1"/>
  <c r="AL9774" i="1" s="1"/>
  <c r="AC9774" i="1"/>
  <c r="AF9774" i="1" s="1"/>
  <c r="N9773" i="1"/>
  <c r="P9773" i="1" s="1"/>
  <c r="P9775" i="1" s="1"/>
  <c r="AG9772" i="1"/>
  <c r="AH9772" i="1" s="1"/>
  <c r="AJ9772" i="1" s="1"/>
  <c r="N9772" i="1"/>
  <c r="P9772" i="1" s="1"/>
  <c r="N9770" i="1"/>
  <c r="P9770" i="1" s="1"/>
  <c r="P9771" i="1" s="1"/>
  <c r="AG9768" i="1"/>
  <c r="AH9768" i="1" s="1"/>
  <c r="AJ9768" i="1" s="1"/>
  <c r="AL9768" i="1" s="1"/>
  <c r="N9768" i="1"/>
  <c r="P9768" i="1" s="1"/>
  <c r="N9767" i="1"/>
  <c r="P9767" i="1" s="1"/>
  <c r="P9769" i="1" s="1"/>
  <c r="P9766" i="1"/>
  <c r="AG9765" i="1"/>
  <c r="AH9765" i="1" s="1"/>
  <c r="AH9766" i="1" s="1"/>
  <c r="N9765" i="1"/>
  <c r="P9765" i="1" s="1"/>
  <c r="AL9764" i="1"/>
  <c r="AJ9764" i="1"/>
  <c r="AH9764" i="1"/>
  <c r="P9764" i="1"/>
  <c r="N9760" i="1"/>
  <c r="P9760" i="1" s="1"/>
  <c r="P9761" i="1" s="1"/>
  <c r="AG9758" i="1"/>
  <c r="AH9758" i="1" s="1"/>
  <c r="AJ9758" i="1" s="1"/>
  <c r="AL9758" i="1" s="1"/>
  <c r="N9758" i="1"/>
  <c r="P9758" i="1" s="1"/>
  <c r="N9757" i="1"/>
  <c r="P9757" i="1" s="1"/>
  <c r="P9759" i="1" s="1"/>
  <c r="AL9756" i="1"/>
  <c r="AJ9756" i="1"/>
  <c r="AH9756" i="1"/>
  <c r="P9756" i="1"/>
  <c r="AL9754" i="1"/>
  <c r="AJ9754" i="1"/>
  <c r="AH9754" i="1"/>
  <c r="P9754" i="1"/>
  <c r="P9752" i="1"/>
  <c r="AG9751" i="1"/>
  <c r="AH9751" i="1" s="1"/>
  <c r="AH9752" i="1" s="1"/>
  <c r="N9751" i="1"/>
  <c r="P9751" i="1" s="1"/>
  <c r="N9749" i="1"/>
  <c r="P9749" i="1" s="1"/>
  <c r="P9750" i="1" s="1"/>
  <c r="P9748" i="1"/>
  <c r="AG9747" i="1"/>
  <c r="AH9747" i="1" s="1"/>
  <c r="AH9748" i="1" s="1"/>
  <c r="N9747" i="1"/>
  <c r="P9747" i="1" s="1"/>
  <c r="N9745" i="1"/>
  <c r="P9745" i="1" s="1"/>
  <c r="AG9745" i="1" s="1"/>
  <c r="AH9745" i="1" s="1"/>
  <c r="AJ9745" i="1" s="1"/>
  <c r="AL9745" i="1" s="1"/>
  <c r="AG9744" i="1"/>
  <c r="AH9744" i="1" s="1"/>
  <c r="AJ9744" i="1" s="1"/>
  <c r="AL9744" i="1" s="1"/>
  <c r="N9744" i="1"/>
  <c r="P9744" i="1" s="1"/>
  <c r="N9743" i="1"/>
  <c r="P9743" i="1" s="1"/>
  <c r="P9746" i="1" s="1"/>
  <c r="AL9742" i="1"/>
  <c r="AJ9742" i="1"/>
  <c r="AH9742" i="1"/>
  <c r="P9742" i="1"/>
  <c r="AG9739" i="1"/>
  <c r="AH9739" i="1" s="1"/>
  <c r="AJ9739" i="1" s="1"/>
  <c r="AL9739" i="1" s="1"/>
  <c r="N9739" i="1"/>
  <c r="P9739" i="1" s="1"/>
  <c r="N9737" i="1"/>
  <c r="P9737" i="1" s="1"/>
  <c r="AG9737" i="1" s="1"/>
  <c r="AH9737" i="1" s="1"/>
  <c r="AJ9737" i="1" s="1"/>
  <c r="AL9737" i="1" s="1"/>
  <c r="AG9735" i="1"/>
  <c r="AH9735" i="1" s="1"/>
  <c r="AJ9735" i="1" s="1"/>
  <c r="AL9735" i="1" s="1"/>
  <c r="N9735" i="1"/>
  <c r="P9735" i="1" s="1"/>
  <c r="N9734" i="1"/>
  <c r="P9734" i="1" s="1"/>
  <c r="P9740" i="1" s="1"/>
  <c r="P9733" i="1"/>
  <c r="AG9732" i="1"/>
  <c r="AH9732" i="1" s="1"/>
  <c r="AH9733" i="1" s="1"/>
  <c r="N9732" i="1"/>
  <c r="P9732" i="1" s="1"/>
  <c r="AL9731" i="1"/>
  <c r="AJ9731" i="1"/>
  <c r="AH9731" i="1"/>
  <c r="P9731" i="1"/>
  <c r="AL9729" i="1"/>
  <c r="AJ9729" i="1"/>
  <c r="AH9729" i="1"/>
  <c r="P9729" i="1"/>
  <c r="AL9726" i="1"/>
  <c r="AJ9726" i="1"/>
  <c r="AH9726" i="1"/>
  <c r="P9726" i="1"/>
  <c r="AL9724" i="1"/>
  <c r="AJ9724" i="1"/>
  <c r="AH9724" i="1"/>
  <c r="P9724" i="1"/>
  <c r="N9721" i="1"/>
  <c r="P9721" i="1" s="1"/>
  <c r="AG9721" i="1" s="1"/>
  <c r="AH9721" i="1" s="1"/>
  <c r="AJ9721" i="1" s="1"/>
  <c r="AL9721" i="1" s="1"/>
  <c r="AG9720" i="1"/>
  <c r="AH9720" i="1" s="1"/>
  <c r="AJ9720" i="1" s="1"/>
  <c r="AL9720" i="1" s="1"/>
  <c r="N9720" i="1"/>
  <c r="P9720" i="1" s="1"/>
  <c r="N9719" i="1"/>
  <c r="P9719" i="1" s="1"/>
  <c r="P9722" i="1" s="1"/>
  <c r="AL9718" i="1"/>
  <c r="AJ9718" i="1"/>
  <c r="AH9718" i="1"/>
  <c r="P9718" i="1"/>
  <c r="AL9715" i="1"/>
  <c r="AJ9715" i="1"/>
  <c r="AH9715" i="1"/>
  <c r="P9715" i="1"/>
  <c r="P9713" i="1"/>
  <c r="AG9712" i="1"/>
  <c r="AH9712" i="1" s="1"/>
  <c r="AH9713" i="1" s="1"/>
  <c r="N9712" i="1"/>
  <c r="P9712" i="1" s="1"/>
  <c r="AL9711" i="1"/>
  <c r="AJ9711" i="1"/>
  <c r="AH9711" i="1"/>
  <c r="P9711" i="1"/>
  <c r="AL9709" i="1"/>
  <c r="AJ9709" i="1"/>
  <c r="AH9709" i="1"/>
  <c r="P9709" i="1"/>
  <c r="N9706" i="1"/>
  <c r="P9706" i="1" s="1"/>
  <c r="AG9706" i="1" s="1"/>
  <c r="AH9706" i="1" s="1"/>
  <c r="AJ9706" i="1" s="1"/>
  <c r="AL9706" i="1" s="1"/>
  <c r="AG9705" i="1"/>
  <c r="AH9705" i="1" s="1"/>
  <c r="AJ9705" i="1" s="1"/>
  <c r="N9705" i="1"/>
  <c r="P9705" i="1" s="1"/>
  <c r="P9707" i="1" s="1"/>
  <c r="N9703" i="1"/>
  <c r="P9703" i="1" s="1"/>
  <c r="AG9703" i="1" s="1"/>
  <c r="AH9703" i="1" s="1"/>
  <c r="AJ9703" i="1" s="1"/>
  <c r="AL9703" i="1" s="1"/>
  <c r="AG9702" i="1"/>
  <c r="AH9702" i="1" s="1"/>
  <c r="AJ9702" i="1" s="1"/>
  <c r="N9702" i="1"/>
  <c r="P9702" i="1" s="1"/>
  <c r="P9704" i="1" s="1"/>
  <c r="N9700" i="1"/>
  <c r="P9700" i="1" s="1"/>
  <c r="AG9700" i="1" s="1"/>
  <c r="AH9700" i="1" s="1"/>
  <c r="AJ9700" i="1" s="1"/>
  <c r="AL9700" i="1" s="1"/>
  <c r="AG9699" i="1"/>
  <c r="AH9699" i="1" s="1"/>
  <c r="AJ9699" i="1" s="1"/>
  <c r="N9699" i="1"/>
  <c r="P9699" i="1" s="1"/>
  <c r="P9701" i="1" s="1"/>
  <c r="N9698" i="1"/>
  <c r="AC9697" i="1"/>
  <c r="AF9697" i="1" s="1"/>
  <c r="N9697" i="1"/>
  <c r="P9697" i="1" s="1"/>
  <c r="P9698" i="1" s="1"/>
  <c r="AG9698" i="1" s="1"/>
  <c r="AL9696" i="1"/>
  <c r="AJ9696" i="1"/>
  <c r="AH9696" i="1"/>
  <c r="P9696" i="1"/>
  <c r="AL9694" i="1"/>
  <c r="AJ9694" i="1"/>
  <c r="AH9694" i="1"/>
  <c r="P9694" i="1"/>
  <c r="AG9691" i="1"/>
  <c r="AH9691" i="1" s="1"/>
  <c r="AJ9691" i="1" s="1"/>
  <c r="AL9691" i="1" s="1"/>
  <c r="N9691" i="1"/>
  <c r="P9691" i="1" s="1"/>
  <c r="N9690" i="1"/>
  <c r="P9690" i="1" s="1"/>
  <c r="P9692" i="1" s="1"/>
  <c r="P9689" i="1"/>
  <c r="AG9688" i="1"/>
  <c r="AH9688" i="1" s="1"/>
  <c r="AH9689" i="1" s="1"/>
  <c r="N9688" i="1"/>
  <c r="P9688" i="1" s="1"/>
  <c r="AC9686" i="1"/>
  <c r="AF9686" i="1" s="1"/>
  <c r="AG9686" i="1" s="1"/>
  <c r="AH9686" i="1" s="1"/>
  <c r="AJ9686" i="1" s="1"/>
  <c r="AL9686" i="1" s="1"/>
  <c r="AG9685" i="1"/>
  <c r="AH9685" i="1" s="1"/>
  <c r="AJ9685" i="1" s="1"/>
  <c r="AL9685" i="1" s="1"/>
  <c r="N9685" i="1"/>
  <c r="P9685" i="1" s="1"/>
  <c r="N9684" i="1"/>
  <c r="P9684" i="1" s="1"/>
  <c r="AG9684" i="1" s="1"/>
  <c r="AH9684" i="1" s="1"/>
  <c r="AJ9684" i="1" s="1"/>
  <c r="AL9684" i="1" s="1"/>
  <c r="AG9683" i="1"/>
  <c r="AH9683" i="1" s="1"/>
  <c r="AJ9683" i="1" s="1"/>
  <c r="N9683" i="1"/>
  <c r="P9683" i="1" s="1"/>
  <c r="P9687" i="1" s="1"/>
  <c r="N9681" i="1"/>
  <c r="P9681" i="1" s="1"/>
  <c r="P9682" i="1" s="1"/>
  <c r="AL9680" i="1"/>
  <c r="AJ9680" i="1"/>
  <c r="AH9680" i="1"/>
  <c r="P9680" i="1"/>
  <c r="AL9677" i="1"/>
  <c r="AJ9677" i="1"/>
  <c r="AH9677" i="1"/>
  <c r="P9677" i="1"/>
  <c r="AG9674" i="1"/>
  <c r="AH9674" i="1" s="1"/>
  <c r="AJ9674" i="1" s="1"/>
  <c r="AL9674" i="1" s="1"/>
  <c r="N9674" i="1"/>
  <c r="P9674" i="1" s="1"/>
  <c r="N9673" i="1"/>
  <c r="P9673" i="1" s="1"/>
  <c r="P9675" i="1" s="1"/>
  <c r="AG9672" i="1"/>
  <c r="AH9672" i="1" s="1"/>
  <c r="AJ9672" i="1" s="1"/>
  <c r="N9672" i="1"/>
  <c r="P9672" i="1" s="1"/>
  <c r="N9670" i="1"/>
  <c r="P9670" i="1" s="1"/>
  <c r="P9671" i="1" s="1"/>
  <c r="P9669" i="1"/>
  <c r="AG9668" i="1"/>
  <c r="AH9668" i="1" s="1"/>
  <c r="AH9669" i="1" s="1"/>
  <c r="N9668" i="1"/>
  <c r="P9668" i="1" s="1"/>
  <c r="AL9667" i="1"/>
  <c r="AJ9667" i="1"/>
  <c r="AH9667" i="1"/>
  <c r="P9667" i="1"/>
  <c r="AL9664" i="1"/>
  <c r="AJ9664" i="1"/>
  <c r="AH9664" i="1"/>
  <c r="P9664" i="1"/>
  <c r="N9661" i="1"/>
  <c r="P9661" i="1" s="1"/>
  <c r="AG9661" i="1" s="1"/>
  <c r="AH9661" i="1" s="1"/>
  <c r="AJ9661" i="1" s="1"/>
  <c r="AL9661" i="1" s="1"/>
  <c r="AG9660" i="1"/>
  <c r="AH9660" i="1" s="1"/>
  <c r="AJ9660" i="1" s="1"/>
  <c r="N9660" i="1"/>
  <c r="P9660" i="1" s="1"/>
  <c r="P9662" i="1" s="1"/>
  <c r="AC9658" i="1"/>
  <c r="AF9658" i="1" s="1"/>
  <c r="AG9658" i="1" s="1"/>
  <c r="AH9658" i="1" s="1"/>
  <c r="N9658" i="1"/>
  <c r="P9658" i="1" s="1"/>
  <c r="P9659" i="1" s="1"/>
  <c r="AC9655" i="1"/>
  <c r="AF9655" i="1" s="1"/>
  <c r="AG9655" i="1" s="1"/>
  <c r="AH9655" i="1" s="1"/>
  <c r="AJ9655" i="1" s="1"/>
  <c r="AL9655" i="1" s="1"/>
  <c r="AG9654" i="1"/>
  <c r="AH9654" i="1" s="1"/>
  <c r="AJ9654" i="1" s="1"/>
  <c r="AL9654" i="1" s="1"/>
  <c r="N9654" i="1"/>
  <c r="P9654" i="1" s="1"/>
  <c r="N9653" i="1"/>
  <c r="P9653" i="1" s="1"/>
  <c r="P9656" i="1" s="1"/>
  <c r="P9652" i="1"/>
  <c r="AG9651" i="1"/>
  <c r="AH9651" i="1" s="1"/>
  <c r="AH9652" i="1" s="1"/>
  <c r="N9651" i="1"/>
  <c r="P9651" i="1" s="1"/>
  <c r="AL9650" i="1"/>
  <c r="AJ9650" i="1"/>
  <c r="AH9650" i="1"/>
  <c r="P9650" i="1"/>
  <c r="AC9646" i="1"/>
  <c r="AF9646" i="1" s="1"/>
  <c r="AG9646" i="1" s="1"/>
  <c r="AH9646" i="1" s="1"/>
  <c r="AJ9646" i="1" s="1"/>
  <c r="AL9646" i="1" s="1"/>
  <c r="AG9645" i="1"/>
  <c r="AH9645" i="1" s="1"/>
  <c r="AJ9645" i="1" s="1"/>
  <c r="AL9645" i="1" s="1"/>
  <c r="N9645" i="1"/>
  <c r="P9645" i="1" s="1"/>
  <c r="N9643" i="1"/>
  <c r="P9643" i="1" s="1"/>
  <c r="AG9643" i="1" s="1"/>
  <c r="AH9643" i="1" s="1"/>
  <c r="AJ9643" i="1" s="1"/>
  <c r="AL9643" i="1" s="1"/>
  <c r="AG9642" i="1"/>
  <c r="AH9642" i="1" s="1"/>
  <c r="AJ9642" i="1" s="1"/>
  <c r="AL9642" i="1" s="1"/>
  <c r="N9642" i="1"/>
  <c r="P9642" i="1" s="1"/>
  <c r="N9641" i="1"/>
  <c r="P9641" i="1" s="1"/>
  <c r="AG9641" i="1" s="1"/>
  <c r="AH9641" i="1" s="1"/>
  <c r="AJ9641" i="1" s="1"/>
  <c r="AL9641" i="1" s="1"/>
  <c r="AG9640" i="1"/>
  <c r="AH9640" i="1" s="1"/>
  <c r="AJ9640" i="1" s="1"/>
  <c r="N9640" i="1"/>
  <c r="P9640" i="1" s="1"/>
  <c r="P9647" i="1" s="1"/>
  <c r="AC9638" i="1"/>
  <c r="AF9638" i="1" s="1"/>
  <c r="AG9638" i="1" s="1"/>
  <c r="AH9638" i="1" s="1"/>
  <c r="AJ9638" i="1" s="1"/>
  <c r="AL9638" i="1" s="1"/>
  <c r="AG9637" i="1"/>
  <c r="AH9637" i="1" s="1"/>
  <c r="AJ9637" i="1" s="1"/>
  <c r="AL9637" i="1" s="1"/>
  <c r="N9637" i="1"/>
  <c r="P9637" i="1" s="1"/>
  <c r="N9636" i="1"/>
  <c r="P9636" i="1" s="1"/>
  <c r="AG9636" i="1" s="1"/>
  <c r="AH9636" i="1" s="1"/>
  <c r="AJ9636" i="1" s="1"/>
  <c r="AL9636" i="1" s="1"/>
  <c r="AG9635" i="1"/>
  <c r="AH9635" i="1" s="1"/>
  <c r="AJ9635" i="1" s="1"/>
  <c r="N9635" i="1"/>
  <c r="P9635" i="1" s="1"/>
  <c r="P9639" i="1" s="1"/>
  <c r="N9633" i="1"/>
  <c r="P9633" i="1" s="1"/>
  <c r="P9634" i="1" s="1"/>
  <c r="AL9632" i="1"/>
  <c r="AJ9632" i="1"/>
  <c r="AH9632" i="1"/>
  <c r="P9632" i="1"/>
  <c r="AG9629" i="1"/>
  <c r="AH9629" i="1" s="1"/>
  <c r="AJ9629" i="1" s="1"/>
  <c r="AL9629" i="1" s="1"/>
  <c r="N9629" i="1"/>
  <c r="P9629" i="1" s="1"/>
  <c r="N9628" i="1"/>
  <c r="P9628" i="1" s="1"/>
  <c r="P9630" i="1" s="1"/>
  <c r="AL9627" i="1"/>
  <c r="AJ9627" i="1"/>
  <c r="AH9627" i="1"/>
  <c r="P9627" i="1"/>
  <c r="P9624" i="1"/>
  <c r="AG9623" i="1"/>
  <c r="AH9623" i="1" s="1"/>
  <c r="AH9624" i="1" s="1"/>
  <c r="N9623" i="1"/>
  <c r="P9623" i="1" s="1"/>
  <c r="AL9621" i="1"/>
  <c r="AJ9621" i="1"/>
  <c r="AH9621" i="1"/>
  <c r="P9621" i="1"/>
  <c r="AL9619" i="1"/>
  <c r="AJ9619" i="1"/>
  <c r="AH9619" i="1"/>
  <c r="P9619" i="1"/>
  <c r="P9616" i="1"/>
  <c r="AG9616" i="1" s="1"/>
  <c r="AH9616" i="1" s="1"/>
  <c r="AJ9616" i="1" s="1"/>
  <c r="AL9616" i="1" s="1"/>
  <c r="N9616" i="1"/>
  <c r="P9615" i="1"/>
  <c r="AG9615" i="1" s="1"/>
  <c r="AH9615" i="1" s="1"/>
  <c r="AJ9615" i="1" s="1"/>
  <c r="AL9615" i="1" s="1"/>
  <c r="N9615" i="1"/>
  <c r="P9614" i="1"/>
  <c r="AG9614" i="1" s="1"/>
  <c r="AH9614" i="1" s="1"/>
  <c r="AJ9614" i="1" s="1"/>
  <c r="AL9614" i="1" s="1"/>
  <c r="N9614" i="1"/>
  <c r="P9613" i="1"/>
  <c r="P9617" i="1" s="1"/>
  <c r="N9613" i="1"/>
  <c r="P9611" i="1"/>
  <c r="P9612" i="1" s="1"/>
  <c r="N9611" i="1"/>
  <c r="AL9610" i="1"/>
  <c r="AJ9610" i="1"/>
  <c r="AH9610" i="1"/>
  <c r="P9610" i="1"/>
  <c r="AL9608" i="1"/>
  <c r="AJ9608" i="1"/>
  <c r="AH9608" i="1"/>
  <c r="P9608" i="1"/>
  <c r="AL9604" i="1"/>
  <c r="AJ9604" i="1"/>
  <c r="AH9604" i="1"/>
  <c r="P9604" i="1"/>
  <c r="P9600" i="1"/>
  <c r="P9601" i="1" s="1"/>
  <c r="N9600" i="1"/>
  <c r="AL9599" i="1"/>
  <c r="AJ9599" i="1"/>
  <c r="AH9599" i="1"/>
  <c r="P9599" i="1"/>
  <c r="P9592" i="1"/>
  <c r="P9596" i="1" s="1"/>
  <c r="N9592" i="1"/>
  <c r="AF9590" i="1"/>
  <c r="AG9590" i="1" s="1"/>
  <c r="AH9590" i="1" s="1"/>
  <c r="AJ9590" i="1" s="1"/>
  <c r="AL9590" i="1" s="1"/>
  <c r="AC9590" i="1"/>
  <c r="P9589" i="1"/>
  <c r="P9591" i="1" s="1"/>
  <c r="N9589" i="1"/>
  <c r="P9587" i="1"/>
  <c r="AG9587" i="1" s="1"/>
  <c r="AH9587" i="1" s="1"/>
  <c r="AJ9587" i="1" s="1"/>
  <c r="AL9587" i="1" s="1"/>
  <c r="N9587" i="1"/>
  <c r="P9586" i="1"/>
  <c r="AG9586" i="1" s="1"/>
  <c r="AH9586" i="1" s="1"/>
  <c r="AJ9586" i="1" s="1"/>
  <c r="AL9586" i="1" s="1"/>
  <c r="N9586" i="1"/>
  <c r="P9584" i="1"/>
  <c r="P9588" i="1" s="1"/>
  <c r="N9584" i="1"/>
  <c r="P9582" i="1"/>
  <c r="P9583" i="1" s="1"/>
  <c r="N9582" i="1"/>
  <c r="P9580" i="1"/>
  <c r="AG9580" i="1" s="1"/>
  <c r="AH9580" i="1" s="1"/>
  <c r="AJ9580" i="1" s="1"/>
  <c r="AL9580" i="1" s="1"/>
  <c r="N9580" i="1"/>
  <c r="P9579" i="1"/>
  <c r="P9581" i="1" s="1"/>
  <c r="N9579" i="1"/>
  <c r="P9577" i="1"/>
  <c r="P9578" i="1" s="1"/>
  <c r="N9577" i="1"/>
  <c r="P9575" i="1"/>
  <c r="P9576" i="1" s="1"/>
  <c r="N9575" i="1"/>
  <c r="P9573" i="1"/>
  <c r="P9574" i="1" s="1"/>
  <c r="N9573" i="1"/>
  <c r="AF9571" i="1"/>
  <c r="AG9571" i="1" s="1"/>
  <c r="AH9571" i="1" s="1"/>
  <c r="AJ9571" i="1" s="1"/>
  <c r="AL9571" i="1" s="1"/>
  <c r="AC9571" i="1"/>
  <c r="P9570" i="1"/>
  <c r="AG9570" i="1" s="1"/>
  <c r="AH9570" i="1" s="1"/>
  <c r="AJ9570" i="1" s="1"/>
  <c r="AL9570" i="1" s="1"/>
  <c r="N9570" i="1"/>
  <c r="P9569" i="1"/>
  <c r="P9572" i="1" s="1"/>
  <c r="N9569" i="1"/>
  <c r="AF9567" i="1"/>
  <c r="AG9567" i="1" s="1"/>
  <c r="AH9567" i="1" s="1"/>
  <c r="AJ9567" i="1" s="1"/>
  <c r="AL9567" i="1" s="1"/>
  <c r="AC9567" i="1"/>
  <c r="P9566" i="1"/>
  <c r="AG9566" i="1" s="1"/>
  <c r="AH9566" i="1" s="1"/>
  <c r="AJ9566" i="1" s="1"/>
  <c r="AL9566" i="1" s="1"/>
  <c r="N9566" i="1"/>
  <c r="N9565" i="1"/>
  <c r="P9565" i="1" s="1"/>
  <c r="N9563" i="1"/>
  <c r="P9563" i="1" s="1"/>
  <c r="N9561" i="1"/>
  <c r="P9561" i="1" s="1"/>
  <c r="AL9560" i="1"/>
  <c r="AJ9560" i="1"/>
  <c r="AH9560" i="1"/>
  <c r="P9560" i="1"/>
  <c r="N9557" i="1"/>
  <c r="P9557" i="1" s="1"/>
  <c r="AL9556" i="1"/>
  <c r="AJ9556" i="1"/>
  <c r="AH9556" i="1"/>
  <c r="P9556" i="1"/>
  <c r="AC9553" i="1"/>
  <c r="AF9553" i="1" s="1"/>
  <c r="AG9553" i="1" s="1"/>
  <c r="AH9553" i="1" s="1"/>
  <c r="N9553" i="1"/>
  <c r="P9553" i="1" s="1"/>
  <c r="P9554" i="1" s="1"/>
  <c r="AL9552" i="1"/>
  <c r="AJ9552" i="1"/>
  <c r="AH9552" i="1"/>
  <c r="P9552" i="1"/>
  <c r="N9549" i="1"/>
  <c r="P9549" i="1" s="1"/>
  <c r="AC9547" i="1"/>
  <c r="AF9547" i="1" s="1"/>
  <c r="AC9546" i="1"/>
  <c r="AF9546" i="1" s="1"/>
  <c r="AG9546" i="1" s="1"/>
  <c r="AH9546" i="1" s="1"/>
  <c r="AJ9546" i="1" s="1"/>
  <c r="AL9546" i="1" s="1"/>
  <c r="N9544" i="1"/>
  <c r="P9544" i="1" s="1"/>
  <c r="AG9544" i="1" s="1"/>
  <c r="AH9544" i="1" s="1"/>
  <c r="AJ9544" i="1" s="1"/>
  <c r="AL9544" i="1" s="1"/>
  <c r="N9543" i="1"/>
  <c r="P9543" i="1" s="1"/>
  <c r="N9541" i="1"/>
  <c r="P9541" i="1" s="1"/>
  <c r="AG9541" i="1" s="1"/>
  <c r="AH9541" i="1" s="1"/>
  <c r="AJ9541" i="1" s="1"/>
  <c r="AL9541" i="1" s="1"/>
  <c r="AC9539" i="1"/>
  <c r="AF9539" i="1" s="1"/>
  <c r="AC9538" i="1"/>
  <c r="AF9538" i="1" s="1"/>
  <c r="AC9537" i="1"/>
  <c r="AF9537" i="1" s="1"/>
  <c r="AC9536" i="1"/>
  <c r="AF9536" i="1" s="1"/>
  <c r="N9536" i="1"/>
  <c r="P9536" i="1" s="1"/>
  <c r="N9535" i="1"/>
  <c r="P9535" i="1" s="1"/>
  <c r="AG9535" i="1" s="1"/>
  <c r="AH9535" i="1" s="1"/>
  <c r="AJ9535" i="1" s="1"/>
  <c r="AL9535" i="1" s="1"/>
  <c r="N9534" i="1"/>
  <c r="P9534" i="1" s="1"/>
  <c r="AG9534" i="1" s="1"/>
  <c r="AH9534" i="1" s="1"/>
  <c r="AJ9534" i="1" s="1"/>
  <c r="AL9534" i="1" s="1"/>
  <c r="N9533" i="1"/>
  <c r="P9533" i="1" s="1"/>
  <c r="AL9532" i="1"/>
  <c r="AJ9532" i="1"/>
  <c r="AH9532" i="1"/>
  <c r="P9532" i="1"/>
  <c r="AL9529" i="1"/>
  <c r="AJ9529" i="1"/>
  <c r="AH9529" i="1"/>
  <c r="P9529" i="1"/>
  <c r="N9525" i="1"/>
  <c r="P9525" i="1" s="1"/>
  <c r="N9523" i="1"/>
  <c r="P9523" i="1" s="1"/>
  <c r="N9521" i="1"/>
  <c r="P9521" i="1" s="1"/>
  <c r="N9519" i="1"/>
  <c r="P9519" i="1" s="1"/>
  <c r="N9517" i="1"/>
  <c r="P9517" i="1" s="1"/>
  <c r="N9515" i="1"/>
  <c r="P9515" i="1" s="1"/>
  <c r="P9514" i="1"/>
  <c r="AC9513" i="1"/>
  <c r="AF9513" i="1" s="1"/>
  <c r="AG9513" i="1" s="1"/>
  <c r="AH9513" i="1" s="1"/>
  <c r="AL9512" i="1"/>
  <c r="AJ9512" i="1"/>
  <c r="AH9512" i="1"/>
  <c r="P9512" i="1"/>
  <c r="AL9505" i="1"/>
  <c r="AJ9505" i="1"/>
  <c r="AH9505" i="1"/>
  <c r="P9505" i="1"/>
  <c r="AL9503" i="1"/>
  <c r="AJ9503" i="1"/>
  <c r="AH9503" i="1"/>
  <c r="P9503" i="1"/>
  <c r="N9500" i="1"/>
  <c r="P9500" i="1" s="1"/>
  <c r="AL9499" i="1"/>
  <c r="AJ9499" i="1"/>
  <c r="AH9499" i="1"/>
  <c r="P9499" i="1"/>
  <c r="N9494" i="1"/>
  <c r="P9494" i="1" s="1"/>
  <c r="N9492" i="1"/>
  <c r="P9492" i="1" s="1"/>
  <c r="AL9491" i="1"/>
  <c r="AJ9491" i="1"/>
  <c r="AH9491" i="1"/>
  <c r="P9491" i="1"/>
  <c r="N9488" i="1"/>
  <c r="P9488" i="1" s="1"/>
  <c r="N9486" i="1"/>
  <c r="P9486" i="1" s="1"/>
  <c r="AG9486" i="1" s="1"/>
  <c r="AH9486" i="1" s="1"/>
  <c r="AJ9486" i="1" s="1"/>
  <c r="AL9486" i="1" s="1"/>
  <c r="N9485" i="1"/>
  <c r="P9485" i="1" s="1"/>
  <c r="N9483" i="1"/>
  <c r="P9483" i="1" s="1"/>
  <c r="N9480" i="1"/>
  <c r="P9480" i="1" s="1"/>
  <c r="AG9480" i="1" s="1"/>
  <c r="AH9480" i="1" s="1"/>
  <c r="AJ9480" i="1" s="1"/>
  <c r="AL9480" i="1" s="1"/>
  <c r="N9479" i="1"/>
  <c r="P9479" i="1" s="1"/>
  <c r="AG9479" i="1" s="1"/>
  <c r="AH9479" i="1" s="1"/>
  <c r="AJ9479" i="1" s="1"/>
  <c r="AL9479" i="1" s="1"/>
  <c r="N9478" i="1"/>
  <c r="P9478" i="1" s="1"/>
  <c r="AG9478" i="1" s="1"/>
  <c r="AH9478" i="1" s="1"/>
  <c r="AJ9478" i="1" s="1"/>
  <c r="AL9478" i="1" s="1"/>
  <c r="N9476" i="1"/>
  <c r="P9476" i="1" s="1"/>
  <c r="AG9476" i="1" s="1"/>
  <c r="AH9476" i="1" s="1"/>
  <c r="AJ9476" i="1" s="1"/>
  <c r="AL9476" i="1" s="1"/>
  <c r="N9475" i="1"/>
  <c r="P9475" i="1" s="1"/>
  <c r="AG9475" i="1" s="1"/>
  <c r="AH9475" i="1" s="1"/>
  <c r="AJ9475" i="1" s="1"/>
  <c r="AL9475" i="1" s="1"/>
  <c r="N9473" i="1"/>
  <c r="P9473" i="1" s="1"/>
  <c r="AG9473" i="1" s="1"/>
  <c r="AH9473" i="1" s="1"/>
  <c r="AJ9473" i="1" s="1"/>
  <c r="AL9473" i="1" s="1"/>
  <c r="N9471" i="1"/>
  <c r="P9471" i="1" s="1"/>
  <c r="AG9471" i="1" s="1"/>
  <c r="AH9471" i="1" s="1"/>
  <c r="AJ9471" i="1" s="1"/>
  <c r="AL9471" i="1" s="1"/>
  <c r="N9470" i="1"/>
  <c r="P9470" i="1" s="1"/>
  <c r="N9468" i="1"/>
  <c r="P9468" i="1" s="1"/>
  <c r="AL9467" i="1"/>
  <c r="AJ9467" i="1"/>
  <c r="AH9467" i="1"/>
  <c r="P9467" i="1"/>
  <c r="AL9465" i="1"/>
  <c r="AJ9465" i="1"/>
  <c r="AH9465" i="1"/>
  <c r="P9465" i="1"/>
  <c r="AL9463" i="1"/>
  <c r="AJ9463" i="1"/>
  <c r="AH9463" i="1"/>
  <c r="P9463" i="1"/>
  <c r="P9460" i="1"/>
  <c r="P9461" i="1" s="1"/>
  <c r="N9460" i="1"/>
  <c r="AL9459" i="1"/>
  <c r="AJ9459" i="1"/>
  <c r="AH9459" i="1"/>
  <c r="P9459" i="1"/>
  <c r="AL9457" i="1"/>
  <c r="AJ9457" i="1"/>
  <c r="AH9457" i="1"/>
  <c r="P9457" i="1"/>
  <c r="AL9455" i="1"/>
  <c r="AJ9455" i="1"/>
  <c r="AH9455" i="1"/>
  <c r="P9455" i="1"/>
  <c r="AL9453" i="1"/>
  <c r="AJ9453" i="1"/>
  <c r="AH9453" i="1"/>
  <c r="P9453" i="1"/>
  <c r="AL9451" i="1"/>
  <c r="AJ9451" i="1"/>
  <c r="AH9451" i="1"/>
  <c r="P9451" i="1"/>
  <c r="AF9448" i="1"/>
  <c r="AG9448" i="1" s="1"/>
  <c r="AH9448" i="1" s="1"/>
  <c r="AJ9448" i="1" s="1"/>
  <c r="AL9448" i="1" s="1"/>
  <c r="AC9448" i="1"/>
  <c r="P9447" i="1"/>
  <c r="AG9447" i="1" s="1"/>
  <c r="AH9447" i="1" s="1"/>
  <c r="AJ9447" i="1" s="1"/>
  <c r="AL9447" i="1" s="1"/>
  <c r="N9447" i="1"/>
  <c r="P9446" i="1"/>
  <c r="P9449" i="1" s="1"/>
  <c r="N9446" i="1"/>
  <c r="P9443" i="1"/>
  <c r="AG9443" i="1" s="1"/>
  <c r="AH9443" i="1" s="1"/>
  <c r="AJ9443" i="1" s="1"/>
  <c r="AL9443" i="1" s="1"/>
  <c r="N9443" i="1"/>
  <c r="P9442" i="1"/>
  <c r="P9445" i="1" s="1"/>
  <c r="N9442" i="1"/>
  <c r="AL9441" i="1"/>
  <c r="AJ9441" i="1"/>
  <c r="AH9441" i="1"/>
  <c r="P9441" i="1"/>
  <c r="AL9439" i="1"/>
  <c r="AJ9439" i="1"/>
  <c r="AH9439" i="1"/>
  <c r="P9439" i="1"/>
  <c r="P9436" i="1"/>
  <c r="P9437" i="1" s="1"/>
  <c r="N9436" i="1"/>
  <c r="P9434" i="1"/>
  <c r="AG9434" i="1" s="1"/>
  <c r="AH9434" i="1" s="1"/>
  <c r="AJ9434" i="1" s="1"/>
  <c r="AL9434" i="1" s="1"/>
  <c r="N9434" i="1"/>
  <c r="P9433" i="1"/>
  <c r="AG9433" i="1" s="1"/>
  <c r="AH9433" i="1" s="1"/>
  <c r="AJ9433" i="1" s="1"/>
  <c r="AL9433" i="1" s="1"/>
  <c r="N9433" i="1"/>
  <c r="P9432" i="1"/>
  <c r="P9435" i="1" s="1"/>
  <c r="N9432" i="1"/>
  <c r="AL9431" i="1"/>
  <c r="AJ9431" i="1"/>
  <c r="AH9431" i="1"/>
  <c r="P9431" i="1"/>
  <c r="P9428" i="1"/>
  <c r="AG9428" i="1" s="1"/>
  <c r="AH9428" i="1" s="1"/>
  <c r="AJ9428" i="1" s="1"/>
  <c r="AL9428" i="1" s="1"/>
  <c r="N9428" i="1"/>
  <c r="P9427" i="1"/>
  <c r="AG9427" i="1" s="1"/>
  <c r="AH9427" i="1" s="1"/>
  <c r="AJ9427" i="1" s="1"/>
  <c r="AL9427" i="1" s="1"/>
  <c r="N9427" i="1"/>
  <c r="P9426" i="1"/>
  <c r="AG9426" i="1" s="1"/>
  <c r="AH9426" i="1" s="1"/>
  <c r="AJ9426" i="1" s="1"/>
  <c r="AL9426" i="1" s="1"/>
  <c r="N9426" i="1"/>
  <c r="P9425" i="1"/>
  <c r="P9429" i="1" s="1"/>
  <c r="N9425" i="1"/>
  <c r="P9423" i="1"/>
  <c r="P9424" i="1" s="1"/>
  <c r="N9423" i="1"/>
  <c r="AL9422" i="1"/>
  <c r="AJ9422" i="1"/>
  <c r="AH9422" i="1"/>
  <c r="P9422" i="1"/>
  <c r="AL9420" i="1"/>
  <c r="AJ9420" i="1"/>
  <c r="AH9420" i="1"/>
  <c r="P9420" i="1"/>
  <c r="N9418" i="1"/>
  <c r="AF9417" i="1"/>
  <c r="AG9417" i="1" s="1"/>
  <c r="AH9417" i="1" s="1"/>
  <c r="AC9417" i="1"/>
  <c r="P9417" i="1"/>
  <c r="P9418" i="1" s="1"/>
  <c r="AG9418" i="1" s="1"/>
  <c r="N9417" i="1"/>
  <c r="P9415" i="1"/>
  <c r="P9416" i="1" s="1"/>
  <c r="N9415" i="1"/>
  <c r="P9413" i="1"/>
  <c r="P9414" i="1" s="1"/>
  <c r="N9413" i="1"/>
  <c r="P9411" i="1"/>
  <c r="P9412" i="1" s="1"/>
  <c r="N9411" i="1"/>
  <c r="P9409" i="1"/>
  <c r="AG9409" i="1" s="1"/>
  <c r="AH9409" i="1" s="1"/>
  <c r="AJ9409" i="1" s="1"/>
  <c r="AL9409" i="1" s="1"/>
  <c r="N9409" i="1"/>
  <c r="P9408" i="1"/>
  <c r="P9410" i="1" s="1"/>
  <c r="N9408" i="1"/>
  <c r="P9406" i="1"/>
  <c r="P9407" i="1" s="1"/>
  <c r="N9406" i="1"/>
  <c r="AL9405" i="1"/>
  <c r="AJ9405" i="1"/>
  <c r="AH9405" i="1"/>
  <c r="P9405" i="1"/>
  <c r="AL9401" i="1"/>
  <c r="AJ9401" i="1"/>
  <c r="AH9401" i="1"/>
  <c r="P9401" i="1"/>
  <c r="P9398" i="1"/>
  <c r="P9399" i="1" s="1"/>
  <c r="N9398" i="1"/>
  <c r="P9396" i="1"/>
  <c r="P9397" i="1" s="1"/>
  <c r="N9396" i="1"/>
  <c r="AL9395" i="1"/>
  <c r="AJ9395" i="1"/>
  <c r="AH9395" i="1"/>
  <c r="P9395" i="1"/>
  <c r="P9392" i="1"/>
  <c r="P9393" i="1" s="1"/>
  <c r="N9392" i="1"/>
  <c r="AL9391" i="1"/>
  <c r="AJ9391" i="1"/>
  <c r="AH9391" i="1"/>
  <c r="P9391" i="1"/>
  <c r="AF9388" i="1"/>
  <c r="AG9388" i="1" s="1"/>
  <c r="AH9388" i="1" s="1"/>
  <c r="AJ9388" i="1" s="1"/>
  <c r="AL9388" i="1" s="1"/>
  <c r="AC9388" i="1"/>
  <c r="P9387" i="1"/>
  <c r="AG9387" i="1" s="1"/>
  <c r="AH9387" i="1" s="1"/>
  <c r="AJ9387" i="1" s="1"/>
  <c r="AL9387" i="1" s="1"/>
  <c r="N9387" i="1"/>
  <c r="P9386" i="1"/>
  <c r="P9389" i="1" s="1"/>
  <c r="N9386" i="1"/>
  <c r="P9384" i="1"/>
  <c r="P9385" i="1" s="1"/>
  <c r="N9384" i="1"/>
  <c r="P9382" i="1"/>
  <c r="P9383" i="1" s="1"/>
  <c r="N9382" i="1"/>
  <c r="AL9380" i="1"/>
  <c r="AJ9380" i="1"/>
  <c r="AH9380" i="1"/>
  <c r="P9380" i="1"/>
  <c r="AL9378" i="1"/>
  <c r="AJ9378" i="1"/>
  <c r="AH9378" i="1"/>
  <c r="P9378" i="1"/>
  <c r="P9372" i="1"/>
  <c r="P9373" i="1" s="1"/>
  <c r="N9372" i="1"/>
  <c r="P9369" i="1"/>
  <c r="P9371" i="1" s="1"/>
  <c r="N9369" i="1"/>
  <c r="P9365" i="1"/>
  <c r="AG9365" i="1" s="1"/>
  <c r="AH9365" i="1" s="1"/>
  <c r="AJ9365" i="1" s="1"/>
  <c r="AL9365" i="1" s="1"/>
  <c r="N9365" i="1"/>
  <c r="P9364" i="1"/>
  <c r="P9368" i="1" s="1"/>
  <c r="N9364" i="1"/>
  <c r="P9362" i="1"/>
  <c r="P9363" i="1" s="1"/>
  <c r="N9362" i="1"/>
  <c r="P9360" i="1"/>
  <c r="P9361" i="1" s="1"/>
  <c r="N9360" i="1"/>
  <c r="AL9359" i="1"/>
  <c r="AJ9359" i="1"/>
  <c r="AH9359" i="1"/>
  <c r="P9359" i="1"/>
  <c r="AL9357" i="1"/>
  <c r="AJ9357" i="1"/>
  <c r="AH9357" i="1"/>
  <c r="P9357" i="1"/>
  <c r="P9354" i="1"/>
  <c r="P9355" i="1" s="1"/>
  <c r="N9354" i="1"/>
  <c r="AL9353" i="1"/>
  <c r="AJ9353" i="1"/>
  <c r="AH9353" i="1"/>
  <c r="P9353" i="1"/>
  <c r="AL9351" i="1"/>
  <c r="AJ9351" i="1"/>
  <c r="AH9351" i="1"/>
  <c r="P9351" i="1"/>
  <c r="AL9349" i="1"/>
  <c r="AJ9349" i="1"/>
  <c r="AH9349" i="1"/>
  <c r="P9349" i="1"/>
  <c r="P9346" i="1"/>
  <c r="P9347" i="1" s="1"/>
  <c r="N9346" i="1"/>
  <c r="AL9345" i="1"/>
  <c r="AJ9345" i="1"/>
  <c r="AH9345" i="1"/>
  <c r="P9345" i="1"/>
  <c r="P9342" i="1"/>
  <c r="AG9342" i="1" s="1"/>
  <c r="AH9342" i="1" s="1"/>
  <c r="AJ9342" i="1" s="1"/>
  <c r="AL9342" i="1" s="1"/>
  <c r="N9342" i="1"/>
  <c r="P9341" i="1"/>
  <c r="P9343" i="1" s="1"/>
  <c r="N9341" i="1"/>
  <c r="P9339" i="1"/>
  <c r="P9340" i="1" s="1"/>
  <c r="N9339" i="1"/>
  <c r="AF9337" i="1"/>
  <c r="AG9337" i="1" s="1"/>
  <c r="AH9337" i="1" s="1"/>
  <c r="AJ9337" i="1" s="1"/>
  <c r="AL9337" i="1" s="1"/>
  <c r="AC9337" i="1"/>
  <c r="P9336" i="1"/>
  <c r="AG9336" i="1" s="1"/>
  <c r="AH9336" i="1" s="1"/>
  <c r="AJ9336" i="1" s="1"/>
  <c r="AL9336" i="1" s="1"/>
  <c r="N9336" i="1"/>
  <c r="P9335" i="1"/>
  <c r="P9338" i="1" s="1"/>
  <c r="N9335" i="1"/>
  <c r="N9334" i="1"/>
  <c r="AC9333" i="1"/>
  <c r="AF9333" i="1" s="1"/>
  <c r="AG9333" i="1" s="1"/>
  <c r="AH9333" i="1" s="1"/>
  <c r="N9333" i="1"/>
  <c r="P9333" i="1" s="1"/>
  <c r="P9334" i="1" s="1"/>
  <c r="AG9334" i="1" s="1"/>
  <c r="AL9332" i="1"/>
  <c r="AJ9332" i="1"/>
  <c r="AH9332" i="1"/>
  <c r="P9332" i="1"/>
  <c r="AL9329" i="1"/>
  <c r="AJ9329" i="1"/>
  <c r="AH9329" i="1"/>
  <c r="P9329" i="1"/>
  <c r="AC9326" i="1"/>
  <c r="AF9326" i="1" s="1"/>
  <c r="AG9326" i="1" s="1"/>
  <c r="AH9326" i="1" s="1"/>
  <c r="AJ9326" i="1" s="1"/>
  <c r="AL9326" i="1" s="1"/>
  <c r="N9325" i="1"/>
  <c r="P9325" i="1" s="1"/>
  <c r="AG9325" i="1" s="1"/>
  <c r="AH9325" i="1" s="1"/>
  <c r="AJ9325" i="1" s="1"/>
  <c r="AL9325" i="1" s="1"/>
  <c r="N9324" i="1"/>
  <c r="P9324" i="1" s="1"/>
  <c r="AL9323" i="1"/>
  <c r="AJ9323" i="1"/>
  <c r="AH9323" i="1"/>
  <c r="P9323" i="1"/>
  <c r="AL9320" i="1"/>
  <c r="AJ9320" i="1"/>
  <c r="AH9320" i="1"/>
  <c r="P9320" i="1"/>
  <c r="AC9317" i="1"/>
  <c r="AF9317" i="1" s="1"/>
  <c r="AG9317" i="1" s="1"/>
  <c r="AH9317" i="1" s="1"/>
  <c r="AJ9317" i="1" s="1"/>
  <c r="AL9317" i="1" s="1"/>
  <c r="N9316" i="1"/>
  <c r="P9316" i="1" s="1"/>
  <c r="AG9316" i="1" s="1"/>
  <c r="AH9316" i="1" s="1"/>
  <c r="AJ9316" i="1" s="1"/>
  <c r="AL9316" i="1" s="1"/>
  <c r="N9315" i="1"/>
  <c r="P9315" i="1" s="1"/>
  <c r="AL9314" i="1"/>
  <c r="AJ9314" i="1"/>
  <c r="AH9314" i="1"/>
  <c r="P9314" i="1"/>
  <c r="AC9311" i="1"/>
  <c r="AF9311" i="1" s="1"/>
  <c r="AG9311" i="1" s="1"/>
  <c r="AH9311" i="1" s="1"/>
  <c r="AJ9311" i="1" s="1"/>
  <c r="AL9311" i="1" s="1"/>
  <c r="N9310" i="1"/>
  <c r="P9310" i="1" s="1"/>
  <c r="AG9310" i="1" s="1"/>
  <c r="AH9310" i="1" s="1"/>
  <c r="AJ9310" i="1" s="1"/>
  <c r="AL9310" i="1" s="1"/>
  <c r="N9308" i="1"/>
  <c r="P9308" i="1" s="1"/>
  <c r="AG9308" i="1" s="1"/>
  <c r="AH9308" i="1" s="1"/>
  <c r="AJ9308" i="1" s="1"/>
  <c r="AL9308" i="1" s="1"/>
  <c r="N9307" i="1"/>
  <c r="P9307" i="1" s="1"/>
  <c r="AG9307" i="1" s="1"/>
  <c r="AH9307" i="1" s="1"/>
  <c r="AJ9307" i="1" s="1"/>
  <c r="AL9307" i="1" s="1"/>
  <c r="N9306" i="1"/>
  <c r="P9306" i="1" s="1"/>
  <c r="AG9306" i="1" s="1"/>
  <c r="AH9306" i="1" s="1"/>
  <c r="AJ9306" i="1" s="1"/>
  <c r="AL9306" i="1" s="1"/>
  <c r="N9305" i="1"/>
  <c r="P9305" i="1" s="1"/>
  <c r="AG9305" i="1" s="1"/>
  <c r="AH9305" i="1" s="1"/>
  <c r="AJ9305" i="1" s="1"/>
  <c r="AL9305" i="1" s="1"/>
  <c r="N9304" i="1"/>
  <c r="P9304" i="1" s="1"/>
  <c r="N9302" i="1"/>
  <c r="P9302" i="1" s="1"/>
  <c r="AC9300" i="1"/>
  <c r="AF9300" i="1" s="1"/>
  <c r="AG9300" i="1" s="1"/>
  <c r="AH9300" i="1" s="1"/>
  <c r="AJ9300" i="1" s="1"/>
  <c r="AL9300" i="1" s="1"/>
  <c r="N9299" i="1"/>
  <c r="P9299" i="1" s="1"/>
  <c r="N9297" i="1"/>
  <c r="P9297" i="1" s="1"/>
  <c r="AL9296" i="1"/>
  <c r="AJ9296" i="1"/>
  <c r="AH9296" i="1"/>
  <c r="P9296" i="1"/>
  <c r="AL9294" i="1"/>
  <c r="AJ9294" i="1"/>
  <c r="AH9294" i="1"/>
  <c r="P9294" i="1"/>
  <c r="N9290" i="1"/>
  <c r="P9290" i="1" s="1"/>
  <c r="N9288" i="1"/>
  <c r="P9288" i="1" s="1"/>
  <c r="P9287" i="1"/>
  <c r="AC9286" i="1"/>
  <c r="AF9286" i="1" s="1"/>
  <c r="AG9286" i="1" s="1"/>
  <c r="AH9286" i="1" s="1"/>
  <c r="AL9284" i="1"/>
  <c r="AJ9284" i="1"/>
  <c r="AH9284" i="1"/>
  <c r="P9284" i="1"/>
  <c r="AL9282" i="1"/>
  <c r="AJ9282" i="1"/>
  <c r="AH9282" i="1"/>
  <c r="P9282" i="1"/>
  <c r="AC9279" i="1"/>
  <c r="AF9279" i="1" s="1"/>
  <c r="AG9279" i="1" s="1"/>
  <c r="AH9279" i="1" s="1"/>
  <c r="AJ9279" i="1" s="1"/>
  <c r="AL9279" i="1" s="1"/>
  <c r="N9278" i="1"/>
  <c r="P9278" i="1" s="1"/>
  <c r="AG9278" i="1" s="1"/>
  <c r="AH9278" i="1" s="1"/>
  <c r="AJ9278" i="1" s="1"/>
  <c r="AL9278" i="1" s="1"/>
  <c r="N9277" i="1"/>
  <c r="P9277" i="1" s="1"/>
  <c r="N9275" i="1"/>
  <c r="P9275" i="1" s="1"/>
  <c r="AL9274" i="1"/>
  <c r="AJ9274" i="1"/>
  <c r="AH9274" i="1"/>
  <c r="P9274" i="1"/>
  <c r="AL9272" i="1"/>
  <c r="AJ9272" i="1"/>
  <c r="AH9272" i="1"/>
  <c r="P9272" i="1"/>
  <c r="AL9270" i="1"/>
  <c r="AJ9270" i="1"/>
  <c r="AH9270" i="1"/>
  <c r="P9270" i="1"/>
  <c r="N9267" i="1"/>
  <c r="P9267" i="1" s="1"/>
  <c r="AG9267" i="1" s="1"/>
  <c r="AH9267" i="1" s="1"/>
  <c r="AJ9267" i="1" s="1"/>
  <c r="AL9267" i="1" s="1"/>
  <c r="N9266" i="1"/>
  <c r="P9266" i="1" s="1"/>
  <c r="AL9265" i="1"/>
  <c r="AJ9265" i="1"/>
  <c r="AH9265" i="1"/>
  <c r="P9265" i="1"/>
  <c r="AL9263" i="1"/>
  <c r="AJ9263" i="1"/>
  <c r="AH9263" i="1"/>
  <c r="P9263" i="1"/>
  <c r="AC9260" i="1"/>
  <c r="AF9260" i="1" s="1"/>
  <c r="AG9260" i="1" s="1"/>
  <c r="AH9260" i="1" s="1"/>
  <c r="AJ9260" i="1" s="1"/>
  <c r="AL9260" i="1" s="1"/>
  <c r="N9259" i="1"/>
  <c r="P9259" i="1" s="1"/>
  <c r="AG9259" i="1" s="1"/>
  <c r="AH9259" i="1" s="1"/>
  <c r="AJ9259" i="1" s="1"/>
  <c r="AL9259" i="1" s="1"/>
  <c r="N9258" i="1"/>
  <c r="P9258" i="1" s="1"/>
  <c r="N9256" i="1"/>
  <c r="P9256" i="1" s="1"/>
  <c r="AG9256" i="1" s="1"/>
  <c r="AH9256" i="1" s="1"/>
  <c r="AJ9256" i="1" s="1"/>
  <c r="AL9256" i="1" s="1"/>
  <c r="N9255" i="1"/>
  <c r="P9255" i="1" s="1"/>
  <c r="AC9253" i="1"/>
  <c r="AF9253" i="1" s="1"/>
  <c r="AG9253" i="1" s="1"/>
  <c r="AH9253" i="1" s="1"/>
  <c r="AJ9253" i="1" s="1"/>
  <c r="AL9253" i="1" s="1"/>
  <c r="N9252" i="1"/>
  <c r="P9252" i="1" s="1"/>
  <c r="AL9251" i="1"/>
  <c r="AJ9251" i="1"/>
  <c r="AH9251" i="1"/>
  <c r="P9251" i="1"/>
  <c r="AL9248" i="1"/>
  <c r="AJ9248" i="1"/>
  <c r="AH9248" i="1"/>
  <c r="P9248" i="1"/>
  <c r="N9245" i="1"/>
  <c r="P9245" i="1" s="1"/>
  <c r="N9242" i="1"/>
  <c r="P9242" i="1" s="1"/>
  <c r="N9240" i="1"/>
  <c r="P9240" i="1" s="1"/>
  <c r="AG9240" i="1" s="1"/>
  <c r="AH9240" i="1" s="1"/>
  <c r="AJ9240" i="1" s="1"/>
  <c r="AL9240" i="1" s="1"/>
  <c r="N9239" i="1"/>
  <c r="P9239" i="1" s="1"/>
  <c r="AL9238" i="1"/>
  <c r="AJ9238" i="1"/>
  <c r="AH9238" i="1"/>
  <c r="P9238" i="1"/>
  <c r="AC9235" i="1"/>
  <c r="AF9235" i="1" s="1"/>
  <c r="AG9235" i="1" s="1"/>
  <c r="AH9235" i="1" s="1"/>
  <c r="AJ9235" i="1" s="1"/>
  <c r="AL9235" i="1" s="1"/>
  <c r="N9234" i="1"/>
  <c r="P9234" i="1" s="1"/>
  <c r="AG9234" i="1" s="1"/>
  <c r="AH9234" i="1" s="1"/>
  <c r="AJ9234" i="1" s="1"/>
  <c r="AL9234" i="1" s="1"/>
  <c r="N9233" i="1"/>
  <c r="P9233" i="1" s="1"/>
  <c r="AG9233" i="1" s="1"/>
  <c r="AH9233" i="1" s="1"/>
  <c r="AJ9233" i="1" s="1"/>
  <c r="AL9233" i="1" s="1"/>
  <c r="N9232" i="1"/>
  <c r="P9232" i="1" s="1"/>
  <c r="N9228" i="1"/>
  <c r="P9228" i="1" s="1"/>
  <c r="AG9228" i="1" s="1"/>
  <c r="AH9228" i="1" s="1"/>
  <c r="AJ9228" i="1" s="1"/>
  <c r="AL9228" i="1" s="1"/>
  <c r="N9227" i="1"/>
  <c r="P9227" i="1" s="1"/>
  <c r="AG9227" i="1" s="1"/>
  <c r="AH9227" i="1" s="1"/>
  <c r="AJ9227" i="1" s="1"/>
  <c r="AL9227" i="1" s="1"/>
  <c r="N9226" i="1"/>
  <c r="P9226" i="1" s="1"/>
  <c r="AG9226" i="1" s="1"/>
  <c r="AH9226" i="1" s="1"/>
  <c r="AJ9226" i="1" s="1"/>
  <c r="AL9226" i="1" s="1"/>
  <c r="N9225" i="1"/>
  <c r="P9225" i="1" s="1"/>
  <c r="AG9225" i="1" s="1"/>
  <c r="AH9225" i="1" s="1"/>
  <c r="AJ9225" i="1" s="1"/>
  <c r="AL9225" i="1" s="1"/>
  <c r="N9224" i="1"/>
  <c r="P9224" i="1" s="1"/>
  <c r="AG9224" i="1" s="1"/>
  <c r="AH9224" i="1" s="1"/>
  <c r="AJ9224" i="1" s="1"/>
  <c r="AL9224" i="1" s="1"/>
  <c r="N9223" i="1"/>
  <c r="P9223" i="1" s="1"/>
  <c r="AG9223" i="1" s="1"/>
  <c r="AH9223" i="1" s="1"/>
  <c r="AJ9223" i="1" s="1"/>
  <c r="AL9223" i="1" s="1"/>
  <c r="N9222" i="1"/>
  <c r="P9222" i="1" s="1"/>
  <c r="N9220" i="1"/>
  <c r="P9220" i="1" s="1"/>
  <c r="AL9219" i="1"/>
  <c r="AJ9219" i="1"/>
  <c r="AH9219" i="1"/>
  <c r="P9219" i="1"/>
  <c r="N9216" i="1"/>
  <c r="P9216" i="1" s="1"/>
  <c r="N9214" i="1"/>
  <c r="P9214" i="1" s="1"/>
  <c r="AG9214" i="1" s="1"/>
  <c r="AH9214" i="1" s="1"/>
  <c r="AJ9214" i="1" s="1"/>
  <c r="AL9214" i="1" s="1"/>
  <c r="N9213" i="1"/>
  <c r="P9213" i="1" s="1"/>
  <c r="N9211" i="1"/>
  <c r="P9211" i="1" s="1"/>
  <c r="AL9208" i="1"/>
  <c r="AJ9208" i="1"/>
  <c r="AH9208" i="1"/>
  <c r="P9208" i="1"/>
  <c r="AL9206" i="1"/>
  <c r="AJ9206" i="1"/>
  <c r="AH9206" i="1"/>
  <c r="P9206" i="1"/>
  <c r="AL9204" i="1"/>
  <c r="AJ9204" i="1"/>
  <c r="AH9204" i="1"/>
  <c r="P9204" i="1"/>
  <c r="AL9202" i="1"/>
  <c r="AJ9202" i="1"/>
  <c r="AH9202" i="1"/>
  <c r="P9202" i="1"/>
  <c r="AC9199" i="1"/>
  <c r="AF9199" i="1" s="1"/>
  <c r="AG9199" i="1" s="1"/>
  <c r="AH9199" i="1" s="1"/>
  <c r="AJ9199" i="1" s="1"/>
  <c r="AL9199" i="1" s="1"/>
  <c r="N9198" i="1"/>
  <c r="P9198" i="1" s="1"/>
  <c r="N9196" i="1"/>
  <c r="P9196" i="1" s="1"/>
  <c r="AC9194" i="1"/>
  <c r="AF9194" i="1" s="1"/>
  <c r="AG9194" i="1" s="1"/>
  <c r="AH9194" i="1" s="1"/>
  <c r="AJ9194" i="1" s="1"/>
  <c r="AL9194" i="1" s="1"/>
  <c r="N9193" i="1"/>
  <c r="P9193" i="1" s="1"/>
  <c r="AG9193" i="1" s="1"/>
  <c r="AH9193" i="1" s="1"/>
  <c r="AJ9193" i="1" s="1"/>
  <c r="AL9193" i="1" s="1"/>
  <c r="N9192" i="1"/>
  <c r="P9192" i="1" s="1"/>
  <c r="N9190" i="1"/>
  <c r="P9190" i="1" s="1"/>
  <c r="N9188" i="1"/>
  <c r="P9188" i="1" s="1"/>
  <c r="AG9188" i="1" s="1"/>
  <c r="AH9188" i="1" s="1"/>
  <c r="AJ9188" i="1" s="1"/>
  <c r="AL9188" i="1" s="1"/>
  <c r="N9187" i="1"/>
  <c r="P9187" i="1" s="1"/>
  <c r="AG9187" i="1" s="1"/>
  <c r="AH9187" i="1" s="1"/>
  <c r="AJ9187" i="1" s="1"/>
  <c r="AL9187" i="1" s="1"/>
  <c r="N9186" i="1"/>
  <c r="P9186" i="1" s="1"/>
  <c r="AL9185" i="1"/>
  <c r="AJ9185" i="1"/>
  <c r="AH9185" i="1"/>
  <c r="P9185" i="1"/>
  <c r="AC9182" i="1"/>
  <c r="AF9182" i="1" s="1"/>
  <c r="AG9182" i="1" s="1"/>
  <c r="AH9182" i="1" s="1"/>
  <c r="AJ9182" i="1" s="1"/>
  <c r="AL9182" i="1" s="1"/>
  <c r="N9181" i="1"/>
  <c r="P9181" i="1" s="1"/>
  <c r="N9178" i="1"/>
  <c r="P9178" i="1" s="1"/>
  <c r="AG9178" i="1" s="1"/>
  <c r="AH9178" i="1" s="1"/>
  <c r="AJ9178" i="1" s="1"/>
  <c r="AL9178" i="1" s="1"/>
  <c r="N9176" i="1"/>
  <c r="P9176" i="1" s="1"/>
  <c r="AG9176" i="1" s="1"/>
  <c r="AH9176" i="1" s="1"/>
  <c r="AJ9176" i="1" s="1"/>
  <c r="AL9176" i="1" s="1"/>
  <c r="N9175" i="1"/>
  <c r="P9175" i="1" s="1"/>
  <c r="AL9174" i="1"/>
  <c r="AJ9174" i="1"/>
  <c r="AH9174" i="1"/>
  <c r="P9174" i="1"/>
  <c r="N9171" i="1"/>
  <c r="P9171" i="1" s="1"/>
  <c r="AG9171" i="1" s="1"/>
  <c r="AH9171" i="1" s="1"/>
  <c r="AJ9171" i="1" s="1"/>
  <c r="AL9171" i="1" s="1"/>
  <c r="N9170" i="1"/>
  <c r="P9170" i="1" s="1"/>
  <c r="AG9170" i="1" s="1"/>
  <c r="AH9170" i="1" s="1"/>
  <c r="AJ9170" i="1" s="1"/>
  <c r="AL9170" i="1" s="1"/>
  <c r="N9169" i="1"/>
  <c r="P9169" i="1" s="1"/>
  <c r="N9165" i="1"/>
  <c r="P9165" i="1" s="1"/>
  <c r="AG9165" i="1" s="1"/>
  <c r="AH9165" i="1" s="1"/>
  <c r="AJ9165" i="1" s="1"/>
  <c r="AL9165" i="1" s="1"/>
  <c r="N9163" i="1"/>
  <c r="P9163" i="1" s="1"/>
  <c r="AG9163" i="1" s="1"/>
  <c r="AH9163" i="1" s="1"/>
  <c r="AJ9163" i="1" s="1"/>
  <c r="AL9163" i="1" s="1"/>
  <c r="N9162" i="1"/>
  <c r="P9162" i="1" s="1"/>
  <c r="N9160" i="1"/>
  <c r="P9160" i="1" s="1"/>
  <c r="AL9159" i="1"/>
  <c r="AJ9159" i="1"/>
  <c r="AH9159" i="1"/>
  <c r="P9159" i="1"/>
  <c r="N9155" i="1"/>
  <c r="P9155" i="1" s="1"/>
  <c r="AG9155" i="1" s="1"/>
  <c r="AH9155" i="1" s="1"/>
  <c r="AJ9155" i="1" s="1"/>
  <c r="AL9155" i="1" s="1"/>
  <c r="N9153" i="1"/>
  <c r="P9153" i="1" s="1"/>
  <c r="AC9152" i="1"/>
  <c r="AF9152" i="1" s="1"/>
  <c r="AG9152" i="1" s="1"/>
  <c r="AH9152" i="1" s="1"/>
  <c r="AL9151" i="1"/>
  <c r="AJ9151" i="1"/>
  <c r="AH9151" i="1"/>
  <c r="P9151" i="1"/>
  <c r="N9148" i="1"/>
  <c r="P9148" i="1" s="1"/>
  <c r="AG9148" i="1" s="1"/>
  <c r="AH9148" i="1" s="1"/>
  <c r="AJ9148" i="1" s="1"/>
  <c r="AL9148" i="1" s="1"/>
  <c r="N9147" i="1"/>
  <c r="P9147" i="1" s="1"/>
  <c r="AG9147" i="1" s="1"/>
  <c r="AH9147" i="1" s="1"/>
  <c r="AJ9147" i="1" s="1"/>
  <c r="AL9147" i="1" s="1"/>
  <c r="N9146" i="1"/>
  <c r="P9146" i="1" s="1"/>
  <c r="N9143" i="1"/>
  <c r="P9143" i="1" s="1"/>
  <c r="N9141" i="1"/>
  <c r="P9141" i="1" s="1"/>
  <c r="N9139" i="1"/>
  <c r="P9139" i="1" s="1"/>
  <c r="AL9138" i="1"/>
  <c r="AJ9138" i="1"/>
  <c r="AH9138" i="1"/>
  <c r="P9138" i="1"/>
  <c r="N9134" i="1"/>
  <c r="P9134" i="1" s="1"/>
  <c r="AL9133" i="1"/>
  <c r="AJ9133" i="1"/>
  <c r="AH9133" i="1"/>
  <c r="P9133" i="1"/>
  <c r="AL9131" i="1"/>
  <c r="AJ9131" i="1"/>
  <c r="AH9131" i="1"/>
  <c r="P9131" i="1"/>
  <c r="N9128" i="1"/>
  <c r="P9128" i="1" s="1"/>
  <c r="N9126" i="1"/>
  <c r="P9126" i="1" s="1"/>
  <c r="N9124" i="1"/>
  <c r="P9124" i="1" s="1"/>
  <c r="AL9123" i="1"/>
  <c r="AJ9123" i="1"/>
  <c r="AH9123" i="1"/>
  <c r="P9123" i="1"/>
  <c r="N9118" i="1"/>
  <c r="P9118" i="1" s="1"/>
  <c r="AL9117" i="1"/>
  <c r="AJ9117" i="1"/>
  <c r="AH9117" i="1"/>
  <c r="P9117" i="1"/>
  <c r="N9109" i="1"/>
  <c r="P9109" i="1" s="1"/>
  <c r="N9107" i="1"/>
  <c r="P9107" i="1" s="1"/>
  <c r="N9105" i="1"/>
  <c r="P9105" i="1" s="1"/>
  <c r="N9103" i="1"/>
  <c r="P9103" i="1" s="1"/>
  <c r="N9101" i="1"/>
  <c r="P9101" i="1" s="1"/>
  <c r="N9099" i="1"/>
  <c r="P9099" i="1" s="1"/>
  <c r="AL9098" i="1"/>
  <c r="AJ9098" i="1"/>
  <c r="AH9098" i="1"/>
  <c r="P9098" i="1"/>
  <c r="AL9095" i="1"/>
  <c r="AJ9095" i="1"/>
  <c r="AH9095" i="1"/>
  <c r="P9095" i="1"/>
  <c r="N9092" i="1"/>
  <c r="P9092" i="1" s="1"/>
  <c r="N9090" i="1"/>
  <c r="P9090" i="1" s="1"/>
  <c r="N9087" i="1"/>
  <c r="P9087" i="1" s="1"/>
  <c r="AG9087" i="1" s="1"/>
  <c r="AH9087" i="1" s="1"/>
  <c r="AJ9087" i="1" s="1"/>
  <c r="AL9087" i="1" s="1"/>
  <c r="N9086" i="1"/>
  <c r="P9086" i="1" s="1"/>
  <c r="AL9085" i="1"/>
  <c r="AJ9085" i="1"/>
  <c r="AH9085" i="1"/>
  <c r="P9085" i="1"/>
  <c r="N9082" i="1"/>
  <c r="P9082" i="1" s="1"/>
  <c r="AG9082" i="1" s="1"/>
  <c r="AH9082" i="1" s="1"/>
  <c r="AJ9082" i="1" s="1"/>
  <c r="AL9082" i="1" s="1"/>
  <c r="N9081" i="1"/>
  <c r="P9081" i="1" s="1"/>
  <c r="AL9080" i="1"/>
  <c r="AJ9080" i="1"/>
  <c r="AH9080" i="1"/>
  <c r="P9080" i="1"/>
  <c r="N9077" i="1"/>
  <c r="P9077" i="1" s="1"/>
  <c r="AL9076" i="1"/>
  <c r="AJ9076" i="1"/>
  <c r="AH9076" i="1"/>
  <c r="P9076" i="1"/>
  <c r="AL9074" i="1"/>
  <c r="AJ9074" i="1"/>
  <c r="AH9074" i="1"/>
  <c r="P9074" i="1"/>
  <c r="N9071" i="1"/>
  <c r="P9071" i="1" s="1"/>
  <c r="AG9071" i="1" s="1"/>
  <c r="AH9071" i="1" s="1"/>
  <c r="AJ9071" i="1" s="1"/>
  <c r="AL9071" i="1" s="1"/>
  <c r="N9070" i="1"/>
  <c r="P9070" i="1" s="1"/>
  <c r="AG9070" i="1" s="1"/>
  <c r="AH9070" i="1" s="1"/>
  <c r="AJ9070" i="1" s="1"/>
  <c r="AL9070" i="1" s="1"/>
  <c r="N9069" i="1"/>
  <c r="P9069" i="1" s="1"/>
  <c r="AG9069" i="1" s="1"/>
  <c r="AH9069" i="1" s="1"/>
  <c r="AJ9069" i="1" s="1"/>
  <c r="AL9069" i="1" s="1"/>
  <c r="N9068" i="1"/>
  <c r="P9068" i="1" s="1"/>
  <c r="AG9068" i="1" s="1"/>
  <c r="AH9068" i="1" s="1"/>
  <c r="AJ9068" i="1" s="1"/>
  <c r="AL9068" i="1" s="1"/>
  <c r="N9067" i="1"/>
  <c r="P9067" i="1" s="1"/>
  <c r="AL9066" i="1"/>
  <c r="AJ9066" i="1"/>
  <c r="AH9066" i="1"/>
  <c r="P9066" i="1"/>
  <c r="AL9064" i="1"/>
  <c r="AJ9064" i="1"/>
  <c r="AH9064" i="1"/>
  <c r="P9064" i="1"/>
  <c r="AL9062" i="1"/>
  <c r="AJ9062" i="1"/>
  <c r="AH9062" i="1"/>
  <c r="P9062" i="1"/>
  <c r="N9059" i="1"/>
  <c r="P9059" i="1" s="1"/>
  <c r="N9056" i="1"/>
  <c r="P9056" i="1" s="1"/>
  <c r="AG9056" i="1" s="1"/>
  <c r="AH9056" i="1" s="1"/>
  <c r="AJ9056" i="1" s="1"/>
  <c r="AL9056" i="1" s="1"/>
  <c r="N9055" i="1"/>
  <c r="P9055" i="1" s="1"/>
  <c r="AL9054" i="1"/>
  <c r="AJ9054" i="1"/>
  <c r="AH9054" i="1"/>
  <c r="P9054" i="1"/>
  <c r="N9050" i="1"/>
  <c r="P9050" i="1" s="1"/>
  <c r="N9048" i="1"/>
  <c r="P9048" i="1" s="1"/>
  <c r="N9046" i="1"/>
  <c r="P9046" i="1" s="1"/>
  <c r="N9044" i="1"/>
  <c r="P9044" i="1" s="1"/>
  <c r="N9042" i="1"/>
  <c r="P9042" i="1" s="1"/>
  <c r="N9040" i="1"/>
  <c r="P9040" i="1" s="1"/>
  <c r="AG9040" i="1" s="1"/>
  <c r="AH9040" i="1" s="1"/>
  <c r="AJ9040" i="1" s="1"/>
  <c r="AL9040" i="1" s="1"/>
  <c r="N9039" i="1"/>
  <c r="P9039" i="1" s="1"/>
  <c r="AG9039" i="1" s="1"/>
  <c r="AH9039" i="1" s="1"/>
  <c r="AJ9039" i="1" s="1"/>
  <c r="AL9039" i="1" s="1"/>
  <c r="N9038" i="1"/>
  <c r="P9038" i="1" s="1"/>
  <c r="N9036" i="1"/>
  <c r="P9036" i="1" s="1"/>
  <c r="AL9035" i="1"/>
  <c r="AJ9035" i="1"/>
  <c r="AH9035" i="1"/>
  <c r="P9035" i="1"/>
  <c r="N9031" i="1"/>
  <c r="P9031" i="1" s="1"/>
  <c r="AC9029" i="1"/>
  <c r="AF9029" i="1" s="1"/>
  <c r="AG9029" i="1" s="1"/>
  <c r="AH9029" i="1" s="1"/>
  <c r="AJ9029" i="1" s="1"/>
  <c r="AL9029" i="1" s="1"/>
  <c r="AC9027" i="1"/>
  <c r="AF9027" i="1" s="1"/>
  <c r="AG9027" i="1" s="1"/>
  <c r="AH9027" i="1" s="1"/>
  <c r="AJ9027" i="1" s="1"/>
  <c r="AL9027" i="1" s="1"/>
  <c r="N9026" i="1"/>
  <c r="P9026" i="1" s="1"/>
  <c r="AG9026" i="1" s="1"/>
  <c r="AH9026" i="1" s="1"/>
  <c r="AJ9026" i="1" s="1"/>
  <c r="AL9026" i="1" s="1"/>
  <c r="N9025" i="1"/>
  <c r="P9025" i="1" s="1"/>
  <c r="AG9025" i="1" s="1"/>
  <c r="AH9025" i="1" s="1"/>
  <c r="AJ9025" i="1" s="1"/>
  <c r="AL9025" i="1" s="1"/>
  <c r="N9024" i="1"/>
  <c r="P9024" i="1" s="1"/>
  <c r="AG9024" i="1" s="1"/>
  <c r="AH9024" i="1" s="1"/>
  <c r="AJ9024" i="1" s="1"/>
  <c r="AL9024" i="1" s="1"/>
  <c r="N9023" i="1"/>
  <c r="P9023" i="1" s="1"/>
  <c r="N9021" i="1"/>
  <c r="P9021" i="1" s="1"/>
  <c r="AG9021" i="1" s="1"/>
  <c r="AH9021" i="1" s="1"/>
  <c r="AJ9021" i="1" s="1"/>
  <c r="AL9021" i="1" s="1"/>
  <c r="N9020" i="1"/>
  <c r="P9020" i="1" s="1"/>
  <c r="N9018" i="1"/>
  <c r="P9018" i="1" s="1"/>
  <c r="N9016" i="1"/>
  <c r="P9016" i="1" s="1"/>
  <c r="AL9015" i="1"/>
  <c r="AJ9015" i="1"/>
  <c r="AH9015" i="1"/>
  <c r="P9015" i="1"/>
  <c r="N9012" i="1"/>
  <c r="P9012" i="1" s="1"/>
  <c r="AG9012" i="1" s="1"/>
  <c r="AH9012" i="1" s="1"/>
  <c r="AJ9012" i="1" s="1"/>
  <c r="AL9012" i="1" s="1"/>
  <c r="N9011" i="1"/>
  <c r="P9011" i="1" s="1"/>
  <c r="AG9011" i="1" s="1"/>
  <c r="AH9011" i="1" s="1"/>
  <c r="AJ9011" i="1" s="1"/>
  <c r="AL9011" i="1" s="1"/>
  <c r="N9010" i="1"/>
  <c r="P9010" i="1" s="1"/>
  <c r="AG9010" i="1" s="1"/>
  <c r="AH9010" i="1" s="1"/>
  <c r="AJ9010" i="1" s="1"/>
  <c r="AL9010" i="1" s="1"/>
  <c r="N9009" i="1"/>
  <c r="P9009" i="1" s="1"/>
  <c r="N9007" i="1"/>
  <c r="P9007" i="1" s="1"/>
  <c r="AL9006" i="1"/>
  <c r="AJ9006" i="1"/>
  <c r="AH9006" i="1"/>
  <c r="P9006" i="1"/>
  <c r="AL9004" i="1"/>
  <c r="AJ9004" i="1"/>
  <c r="AH9004" i="1"/>
  <c r="P9004" i="1"/>
  <c r="N9001" i="1"/>
  <c r="P9001" i="1" s="1"/>
  <c r="AG9001" i="1" s="1"/>
  <c r="AH9001" i="1" s="1"/>
  <c r="AJ9001" i="1" s="1"/>
  <c r="AL9001" i="1" s="1"/>
  <c r="N9000" i="1"/>
  <c r="P9000" i="1" s="1"/>
  <c r="N8998" i="1"/>
  <c r="P8998" i="1" s="1"/>
  <c r="AL8997" i="1"/>
  <c r="AJ8997" i="1"/>
  <c r="AH8997" i="1"/>
  <c r="P8997" i="1"/>
  <c r="AL8995" i="1"/>
  <c r="AJ8995" i="1"/>
  <c r="AH8995" i="1"/>
  <c r="P8995" i="1"/>
  <c r="AC8992" i="1"/>
  <c r="AF8992" i="1" s="1"/>
  <c r="AG8992" i="1" s="1"/>
  <c r="AH8992" i="1" s="1"/>
  <c r="AJ8992" i="1" s="1"/>
  <c r="AL8992" i="1" s="1"/>
  <c r="N8991" i="1"/>
  <c r="P8991" i="1" s="1"/>
  <c r="AG8991" i="1" s="1"/>
  <c r="AH8991" i="1" s="1"/>
  <c r="AJ8991" i="1" s="1"/>
  <c r="AL8991" i="1" s="1"/>
  <c r="N8990" i="1"/>
  <c r="P8990" i="1" s="1"/>
  <c r="AC8988" i="1"/>
  <c r="AF8988" i="1" s="1"/>
  <c r="AG8988" i="1" s="1"/>
  <c r="AH8988" i="1" s="1"/>
  <c r="AJ8988" i="1" s="1"/>
  <c r="AL8988" i="1" s="1"/>
  <c r="N8987" i="1"/>
  <c r="P8987" i="1" s="1"/>
  <c r="AG8987" i="1" s="1"/>
  <c r="AH8987" i="1" s="1"/>
  <c r="AJ8987" i="1" s="1"/>
  <c r="AL8987" i="1" s="1"/>
  <c r="N8986" i="1"/>
  <c r="P8986" i="1" s="1"/>
  <c r="AL8984" i="1"/>
  <c r="AJ8984" i="1"/>
  <c r="AH8984" i="1"/>
  <c r="P8984" i="1"/>
  <c r="AL8981" i="1"/>
  <c r="AJ8981" i="1"/>
  <c r="AH8981" i="1"/>
  <c r="P8981" i="1"/>
  <c r="AL8979" i="1"/>
  <c r="AJ8979" i="1"/>
  <c r="AH8979" i="1"/>
  <c r="P8979" i="1"/>
  <c r="AC8976" i="1"/>
  <c r="AF8976" i="1" s="1"/>
  <c r="AG8976" i="1" s="1"/>
  <c r="AH8976" i="1" s="1"/>
  <c r="AJ8976" i="1" s="1"/>
  <c r="AL8976" i="1" s="1"/>
  <c r="N8976" i="1"/>
  <c r="P8976" i="1" s="1"/>
  <c r="AC8975" i="1"/>
  <c r="AF8975" i="1" s="1"/>
  <c r="AG8975" i="1" s="1"/>
  <c r="AH8975" i="1" s="1"/>
  <c r="AJ8975" i="1" s="1"/>
  <c r="AL8975" i="1" s="1"/>
  <c r="N8975" i="1"/>
  <c r="P8975" i="1" s="1"/>
  <c r="N8974" i="1"/>
  <c r="P8974" i="1" s="1"/>
  <c r="N8972" i="1"/>
  <c r="P8972" i="1" s="1"/>
  <c r="AL8971" i="1"/>
  <c r="AJ8971" i="1"/>
  <c r="AH8971" i="1"/>
  <c r="P8971" i="1"/>
  <c r="N8966" i="1"/>
  <c r="P8966" i="1" s="1"/>
  <c r="AG8966" i="1" s="1"/>
  <c r="AH8966" i="1" s="1"/>
  <c r="AJ8966" i="1" s="1"/>
  <c r="AL8966" i="1" s="1"/>
  <c r="N8965" i="1"/>
  <c r="P8965" i="1" s="1"/>
  <c r="AG8965" i="1" s="1"/>
  <c r="AH8965" i="1" s="1"/>
  <c r="AJ8965" i="1" s="1"/>
  <c r="AL8965" i="1" s="1"/>
  <c r="N8963" i="1"/>
  <c r="P8963" i="1" s="1"/>
  <c r="AG8963" i="1" s="1"/>
  <c r="AH8963" i="1" s="1"/>
  <c r="AJ8963" i="1" s="1"/>
  <c r="AL8963" i="1" s="1"/>
  <c r="N8962" i="1"/>
  <c r="P8962" i="1" s="1"/>
  <c r="AG8962" i="1" s="1"/>
  <c r="AH8962" i="1" s="1"/>
  <c r="AJ8962" i="1" s="1"/>
  <c r="AL8962" i="1" s="1"/>
  <c r="N8961" i="1"/>
  <c r="P8961" i="1" s="1"/>
  <c r="AG8961" i="1" s="1"/>
  <c r="AH8961" i="1" s="1"/>
  <c r="AJ8961" i="1" s="1"/>
  <c r="AL8961" i="1" s="1"/>
  <c r="N8959" i="1"/>
  <c r="P8959" i="1" s="1"/>
  <c r="AG8959" i="1" s="1"/>
  <c r="AH8959" i="1" s="1"/>
  <c r="AJ8959" i="1" s="1"/>
  <c r="AL8959" i="1" s="1"/>
  <c r="N8958" i="1"/>
  <c r="P8958" i="1" s="1"/>
  <c r="AG8958" i="1" s="1"/>
  <c r="AH8958" i="1" s="1"/>
  <c r="AJ8958" i="1" s="1"/>
  <c r="AL8958" i="1" s="1"/>
  <c r="N8957" i="1"/>
  <c r="P8957" i="1" s="1"/>
  <c r="AG8957" i="1" s="1"/>
  <c r="AH8957" i="1" s="1"/>
  <c r="AJ8957" i="1" s="1"/>
  <c r="AL8957" i="1" s="1"/>
  <c r="N8956" i="1"/>
  <c r="P8956" i="1" s="1"/>
  <c r="N8953" i="1"/>
  <c r="P8953" i="1" s="1"/>
  <c r="AG8953" i="1" s="1"/>
  <c r="AH8953" i="1" s="1"/>
  <c r="AJ8953" i="1" s="1"/>
  <c r="AL8953" i="1" s="1"/>
  <c r="N8952" i="1"/>
  <c r="P8952" i="1" s="1"/>
  <c r="AG8952" i="1" s="1"/>
  <c r="AH8952" i="1" s="1"/>
  <c r="AJ8952" i="1" s="1"/>
  <c r="AL8952" i="1" s="1"/>
  <c r="N8951" i="1"/>
  <c r="P8951" i="1" s="1"/>
  <c r="N8945" i="1"/>
  <c r="P8945" i="1" s="1"/>
  <c r="AG8945" i="1" s="1"/>
  <c r="AH8945" i="1" s="1"/>
  <c r="AJ8945" i="1" s="1"/>
  <c r="AL8945" i="1" s="1"/>
  <c r="N8943" i="1"/>
  <c r="P8943" i="1" s="1"/>
  <c r="AG8943" i="1" s="1"/>
  <c r="AH8943" i="1" s="1"/>
  <c r="AJ8943" i="1" s="1"/>
  <c r="AL8943" i="1" s="1"/>
  <c r="N8941" i="1"/>
  <c r="P8941" i="1" s="1"/>
  <c r="AG8941" i="1" s="1"/>
  <c r="AH8941" i="1" s="1"/>
  <c r="AJ8941" i="1" s="1"/>
  <c r="AL8941" i="1" s="1"/>
  <c r="N8940" i="1"/>
  <c r="P8940" i="1" s="1"/>
  <c r="AG8940" i="1" s="1"/>
  <c r="AH8940" i="1" s="1"/>
  <c r="AJ8940" i="1" s="1"/>
  <c r="AL8940" i="1" s="1"/>
  <c r="AC8939" i="1"/>
  <c r="AF8939" i="1" s="1"/>
  <c r="AG8939" i="1" s="1"/>
  <c r="AH8939" i="1" s="1"/>
  <c r="AJ8939" i="1" s="1"/>
  <c r="AL8939" i="1" s="1"/>
  <c r="N8939" i="1"/>
  <c r="P8939" i="1" s="1"/>
  <c r="N8938" i="1"/>
  <c r="P8938" i="1" s="1"/>
  <c r="AG8938" i="1" s="1"/>
  <c r="AH8938" i="1" s="1"/>
  <c r="AJ8938" i="1" s="1"/>
  <c r="AL8938" i="1" s="1"/>
  <c r="N8937" i="1"/>
  <c r="P8937" i="1" s="1"/>
  <c r="AG8937" i="1" s="1"/>
  <c r="AH8937" i="1" s="1"/>
  <c r="AJ8937" i="1" s="1"/>
  <c r="AL8937" i="1" s="1"/>
  <c r="N8935" i="1"/>
  <c r="P8935" i="1" s="1"/>
  <c r="AG8935" i="1" s="1"/>
  <c r="AH8935" i="1" s="1"/>
  <c r="AJ8935" i="1" s="1"/>
  <c r="AL8935" i="1" s="1"/>
  <c r="N8934" i="1"/>
  <c r="P8934" i="1" s="1"/>
  <c r="N8929" i="1"/>
  <c r="P8929" i="1" s="1"/>
  <c r="AG8929" i="1" s="1"/>
  <c r="AH8929" i="1" s="1"/>
  <c r="AJ8929" i="1" s="1"/>
  <c r="AL8929" i="1" s="1"/>
  <c r="N8928" i="1"/>
  <c r="P8928" i="1" s="1"/>
  <c r="N8926" i="1"/>
  <c r="P8926" i="1" s="1"/>
  <c r="AL8925" i="1"/>
  <c r="AJ8925" i="1"/>
  <c r="AH8925" i="1"/>
  <c r="P8925" i="1"/>
  <c r="AL8923" i="1"/>
  <c r="AJ8923" i="1"/>
  <c r="AH8923" i="1"/>
  <c r="P8923" i="1"/>
  <c r="AL8921" i="1"/>
  <c r="AJ8921" i="1"/>
  <c r="AH8921" i="1"/>
  <c r="P8921" i="1"/>
  <c r="AL8918" i="1"/>
  <c r="AJ8918" i="1"/>
  <c r="AH8918" i="1"/>
  <c r="P8918" i="1"/>
  <c r="N8915" i="1"/>
  <c r="P8915" i="1" s="1"/>
  <c r="AG8915" i="1" s="1"/>
  <c r="AH8915" i="1" s="1"/>
  <c r="AJ8915" i="1" s="1"/>
  <c r="AL8915" i="1" s="1"/>
  <c r="N8914" i="1"/>
  <c r="P8914" i="1" s="1"/>
  <c r="N8912" i="1"/>
  <c r="P8912" i="1" s="1"/>
  <c r="N8909" i="1"/>
  <c r="P8909" i="1" s="1"/>
  <c r="AL8908" i="1"/>
  <c r="AJ8908" i="1"/>
  <c r="AH8908" i="1"/>
  <c r="P8908" i="1"/>
  <c r="N8904" i="1"/>
  <c r="P8904" i="1" s="1"/>
  <c r="AL8903" i="1"/>
  <c r="AJ8903" i="1"/>
  <c r="AH8903" i="1"/>
  <c r="P8903" i="1"/>
  <c r="P8901" i="1"/>
  <c r="AC8900" i="1"/>
  <c r="AF8900" i="1" s="1"/>
  <c r="AG8900" i="1" s="1"/>
  <c r="AH8900" i="1" s="1"/>
  <c r="AL8898" i="1"/>
  <c r="AJ8898" i="1"/>
  <c r="AH8898" i="1"/>
  <c r="P8898" i="1"/>
  <c r="N8894" i="1"/>
  <c r="P8894" i="1" s="1"/>
  <c r="AG8894" i="1" s="1"/>
  <c r="AH8894" i="1" s="1"/>
  <c r="AJ8894" i="1" s="1"/>
  <c r="AL8894" i="1" s="1"/>
  <c r="N8893" i="1"/>
  <c r="P8893" i="1" s="1"/>
  <c r="N8891" i="1"/>
  <c r="P8891" i="1" s="1"/>
  <c r="AL8890" i="1"/>
  <c r="AJ8890" i="1"/>
  <c r="AH8890" i="1"/>
  <c r="P8890" i="1"/>
  <c r="AL8888" i="1"/>
  <c r="AJ8888" i="1"/>
  <c r="AH8888" i="1"/>
  <c r="P8888" i="1"/>
  <c r="N8884" i="1"/>
  <c r="P8884" i="1" s="1"/>
  <c r="AC8882" i="1"/>
  <c r="AF8882" i="1" s="1"/>
  <c r="AG8882" i="1" s="1"/>
  <c r="AH8882" i="1" s="1"/>
  <c r="AJ8882" i="1" s="1"/>
  <c r="AL8882" i="1" s="1"/>
  <c r="AC8880" i="1"/>
  <c r="AF8880" i="1" s="1"/>
  <c r="AG8880" i="1" s="1"/>
  <c r="AH8880" i="1" s="1"/>
  <c r="AJ8880" i="1" s="1"/>
  <c r="AL8880" i="1" s="1"/>
  <c r="N8879" i="1"/>
  <c r="P8879" i="1" s="1"/>
  <c r="AG8879" i="1" s="1"/>
  <c r="AH8879" i="1" s="1"/>
  <c r="AJ8879" i="1" s="1"/>
  <c r="AL8879" i="1" s="1"/>
  <c r="N8878" i="1"/>
  <c r="P8878" i="1" s="1"/>
  <c r="AC8876" i="1"/>
  <c r="AF8876" i="1" s="1"/>
  <c r="AC8875" i="1"/>
  <c r="AF8875" i="1" s="1"/>
  <c r="N8875" i="1"/>
  <c r="P8875" i="1" s="1"/>
  <c r="N8874" i="1"/>
  <c r="P8874" i="1" s="1"/>
  <c r="N8872" i="1"/>
  <c r="P8872" i="1" s="1"/>
  <c r="AL8871" i="1"/>
  <c r="AJ8871" i="1"/>
  <c r="AH8871" i="1"/>
  <c r="P8871" i="1"/>
  <c r="N8867" i="1"/>
  <c r="P8867" i="1" s="1"/>
  <c r="AL8866" i="1"/>
  <c r="AJ8866" i="1"/>
  <c r="AH8866" i="1"/>
  <c r="P8866" i="1"/>
  <c r="N8862" i="1"/>
  <c r="P8862" i="1" s="1"/>
  <c r="N8860" i="1"/>
  <c r="P8860" i="1" s="1"/>
  <c r="AG8860" i="1" s="1"/>
  <c r="AH8860" i="1" s="1"/>
  <c r="AJ8860" i="1" s="1"/>
  <c r="AL8860" i="1" s="1"/>
  <c r="N8859" i="1"/>
  <c r="P8859" i="1" s="1"/>
  <c r="N8856" i="1"/>
  <c r="P8856" i="1" s="1"/>
  <c r="N8854" i="1"/>
  <c r="P8854" i="1" s="1"/>
  <c r="N8852" i="1"/>
  <c r="P8852" i="1" s="1"/>
  <c r="AC8850" i="1"/>
  <c r="AF8850" i="1" s="1"/>
  <c r="AG8850" i="1" s="1"/>
  <c r="AH8850" i="1" s="1"/>
  <c r="AJ8850" i="1" s="1"/>
  <c r="AL8850" i="1" s="1"/>
  <c r="N8849" i="1"/>
  <c r="P8849" i="1" s="1"/>
  <c r="N8846" i="1"/>
  <c r="P8846" i="1" s="1"/>
  <c r="AG8846" i="1" s="1"/>
  <c r="AH8846" i="1" s="1"/>
  <c r="AJ8846" i="1" s="1"/>
  <c r="AL8846" i="1" s="1"/>
  <c r="N8845" i="1"/>
  <c r="P8845" i="1" s="1"/>
  <c r="AG8845" i="1" s="1"/>
  <c r="AH8845" i="1" s="1"/>
  <c r="AJ8845" i="1" s="1"/>
  <c r="AL8845" i="1" s="1"/>
  <c r="N8844" i="1"/>
  <c r="P8844" i="1" s="1"/>
  <c r="AG8844" i="1" s="1"/>
  <c r="AH8844" i="1" s="1"/>
  <c r="AJ8844" i="1" s="1"/>
  <c r="AL8844" i="1" s="1"/>
  <c r="N8843" i="1"/>
  <c r="P8843" i="1" s="1"/>
  <c r="AC8841" i="1"/>
  <c r="AF8841" i="1" s="1"/>
  <c r="AG8841" i="1" s="1"/>
  <c r="AH8841" i="1" s="1"/>
  <c r="AJ8841" i="1" s="1"/>
  <c r="AL8841" i="1" s="1"/>
  <c r="N8840" i="1"/>
  <c r="P8840" i="1" s="1"/>
  <c r="AG8840" i="1" s="1"/>
  <c r="AH8840" i="1" s="1"/>
  <c r="AJ8840" i="1" s="1"/>
  <c r="AL8840" i="1" s="1"/>
  <c r="N8839" i="1"/>
  <c r="P8839" i="1" s="1"/>
  <c r="AG8839" i="1" s="1"/>
  <c r="AH8839" i="1" s="1"/>
  <c r="AJ8839" i="1" s="1"/>
  <c r="AL8839" i="1" s="1"/>
  <c r="N8838" i="1"/>
  <c r="P8838" i="1" s="1"/>
  <c r="AL8837" i="1"/>
  <c r="AJ8837" i="1"/>
  <c r="AH8837" i="1"/>
  <c r="P8837" i="1"/>
  <c r="AL8835" i="1"/>
  <c r="AJ8835" i="1"/>
  <c r="AH8835" i="1"/>
  <c r="P8835" i="1"/>
  <c r="AL8833" i="1"/>
  <c r="AJ8833" i="1"/>
  <c r="AH8833" i="1"/>
  <c r="P8833" i="1"/>
  <c r="N8830" i="1"/>
  <c r="P8830" i="1" s="1"/>
  <c r="N8828" i="1"/>
  <c r="P8828" i="1" s="1"/>
  <c r="N8826" i="1"/>
  <c r="P8826" i="1" s="1"/>
  <c r="N8824" i="1"/>
  <c r="P8824" i="1" s="1"/>
  <c r="AG8824" i="1" s="1"/>
  <c r="AH8824" i="1" s="1"/>
  <c r="AJ8824" i="1" s="1"/>
  <c r="AL8824" i="1" s="1"/>
  <c r="N8823" i="1"/>
  <c r="P8823" i="1" s="1"/>
  <c r="AC8821" i="1"/>
  <c r="AF8821" i="1" s="1"/>
  <c r="AG8821" i="1" s="1"/>
  <c r="AH8821" i="1" s="1"/>
  <c r="AJ8821" i="1" s="1"/>
  <c r="AL8821" i="1" s="1"/>
  <c r="N8820" i="1"/>
  <c r="P8820" i="1" s="1"/>
  <c r="AG8820" i="1" s="1"/>
  <c r="AH8820" i="1" s="1"/>
  <c r="AJ8820" i="1" s="1"/>
  <c r="AL8820" i="1" s="1"/>
  <c r="N8819" i="1"/>
  <c r="P8819" i="1" s="1"/>
  <c r="N8818" i="1"/>
  <c r="AC8817" i="1"/>
  <c r="AF8817" i="1" s="1"/>
  <c r="N8817" i="1"/>
  <c r="P8817" i="1" s="1"/>
  <c r="P8818" i="1" s="1"/>
  <c r="AG8818" i="1" s="1"/>
  <c r="N8815" i="1"/>
  <c r="P8815" i="1" s="1"/>
  <c r="N8813" i="1"/>
  <c r="P8813" i="1" s="1"/>
  <c r="N8810" i="1"/>
  <c r="P8810" i="1" s="1"/>
  <c r="AG8810" i="1" s="1"/>
  <c r="AH8810" i="1" s="1"/>
  <c r="AJ8810" i="1" s="1"/>
  <c r="AL8810" i="1" s="1"/>
  <c r="N8809" i="1"/>
  <c r="P8809" i="1" s="1"/>
  <c r="AG8809" i="1" s="1"/>
  <c r="AH8809" i="1" s="1"/>
  <c r="AJ8809" i="1" s="1"/>
  <c r="AL8809" i="1" s="1"/>
  <c r="N8808" i="1"/>
  <c r="P8808" i="1" s="1"/>
  <c r="AG8808" i="1" s="1"/>
  <c r="AH8808" i="1" s="1"/>
  <c r="AJ8808" i="1" s="1"/>
  <c r="AL8808" i="1" s="1"/>
  <c r="N8807" i="1"/>
  <c r="P8807" i="1" s="1"/>
  <c r="AL8806" i="1"/>
  <c r="AJ8806" i="1"/>
  <c r="AH8806" i="1"/>
  <c r="P8806" i="1"/>
  <c r="AC8803" i="1"/>
  <c r="AF8803" i="1" s="1"/>
  <c r="AG8803" i="1" s="1"/>
  <c r="AH8803" i="1" s="1"/>
  <c r="AJ8803" i="1" s="1"/>
  <c r="AL8803" i="1" s="1"/>
  <c r="N8802" i="1"/>
  <c r="P8802" i="1" s="1"/>
  <c r="AG8802" i="1" s="1"/>
  <c r="AH8802" i="1" s="1"/>
  <c r="AJ8802" i="1" s="1"/>
  <c r="AL8802" i="1" s="1"/>
  <c r="N8801" i="1"/>
  <c r="P8801" i="1" s="1"/>
  <c r="AL8800" i="1"/>
  <c r="AJ8800" i="1"/>
  <c r="AH8800" i="1"/>
  <c r="P8800" i="1"/>
  <c r="AC8795" i="1"/>
  <c r="AF8795" i="1" s="1"/>
  <c r="AG8795" i="1" s="1"/>
  <c r="AH8795" i="1" s="1"/>
  <c r="AJ8795" i="1" s="1"/>
  <c r="AL8795" i="1" s="1"/>
  <c r="N8794" i="1"/>
  <c r="P8794" i="1" s="1"/>
  <c r="AG8794" i="1" s="1"/>
  <c r="AH8794" i="1" s="1"/>
  <c r="AJ8794" i="1" s="1"/>
  <c r="AL8794" i="1" s="1"/>
  <c r="N8793" i="1"/>
  <c r="P8793" i="1" s="1"/>
  <c r="N8791" i="1"/>
  <c r="P8791" i="1" s="1"/>
  <c r="AG8791" i="1" s="1"/>
  <c r="AH8791" i="1" s="1"/>
  <c r="AJ8791" i="1" s="1"/>
  <c r="AL8791" i="1" s="1"/>
  <c r="N8790" i="1"/>
  <c r="P8790" i="1" s="1"/>
  <c r="AG8790" i="1" s="1"/>
  <c r="AH8790" i="1" s="1"/>
  <c r="AJ8790" i="1" s="1"/>
  <c r="AL8790" i="1" s="1"/>
  <c r="N8789" i="1"/>
  <c r="P8789" i="1" s="1"/>
  <c r="AC8787" i="1"/>
  <c r="AF8787" i="1" s="1"/>
  <c r="AG8787" i="1" s="1"/>
  <c r="AH8787" i="1" s="1"/>
  <c r="AJ8787" i="1" s="1"/>
  <c r="AL8787" i="1" s="1"/>
  <c r="N8786" i="1"/>
  <c r="P8786" i="1" s="1"/>
  <c r="AG8786" i="1" s="1"/>
  <c r="AH8786" i="1" s="1"/>
  <c r="AJ8786" i="1" s="1"/>
  <c r="AL8786" i="1" s="1"/>
  <c r="N8785" i="1"/>
  <c r="P8785" i="1" s="1"/>
  <c r="AL8784" i="1"/>
  <c r="AJ8784" i="1"/>
  <c r="AH8784" i="1"/>
  <c r="P8784" i="1"/>
  <c r="AL8782" i="1"/>
  <c r="AJ8782" i="1"/>
  <c r="AH8782" i="1"/>
  <c r="P8782" i="1"/>
  <c r="N8777" i="1"/>
  <c r="P8777" i="1" s="1"/>
  <c r="AL8775" i="1"/>
  <c r="AJ8775" i="1"/>
  <c r="AH8775" i="1"/>
  <c r="P8775" i="1"/>
  <c r="N8772" i="1"/>
  <c r="P8772" i="1" s="1"/>
  <c r="N8760" i="1"/>
  <c r="P8760" i="1" s="1"/>
  <c r="AG8760" i="1" s="1"/>
  <c r="AH8760" i="1" s="1"/>
  <c r="AJ8760" i="1" s="1"/>
  <c r="AL8760" i="1" s="1"/>
  <c r="N8759" i="1"/>
  <c r="P8759" i="1" s="1"/>
  <c r="AC8757" i="1"/>
  <c r="AF8757" i="1" s="1"/>
  <c r="AG8757" i="1" s="1"/>
  <c r="AH8757" i="1" s="1"/>
  <c r="N8757" i="1"/>
  <c r="P8757" i="1" s="1"/>
  <c r="P8758" i="1" s="1"/>
  <c r="N8755" i="1"/>
  <c r="P8755" i="1" s="1"/>
  <c r="N8752" i="1"/>
  <c r="P8752" i="1" s="1"/>
  <c r="AG8752" i="1" s="1"/>
  <c r="AH8752" i="1" s="1"/>
  <c r="AJ8752" i="1" s="1"/>
  <c r="AL8752" i="1" s="1"/>
  <c r="N8751" i="1"/>
  <c r="P8751" i="1" s="1"/>
  <c r="AG8751" i="1" s="1"/>
  <c r="AH8751" i="1" s="1"/>
  <c r="AJ8751" i="1" s="1"/>
  <c r="AL8751" i="1" s="1"/>
  <c r="N8750" i="1"/>
  <c r="P8750" i="1" s="1"/>
  <c r="AL8749" i="1"/>
  <c r="AJ8749" i="1"/>
  <c r="AH8749" i="1"/>
  <c r="P8749" i="1"/>
  <c r="AL8747" i="1"/>
  <c r="AJ8747" i="1"/>
  <c r="AH8747" i="1"/>
  <c r="P8747" i="1"/>
  <c r="AL8740" i="1"/>
  <c r="AJ8740" i="1"/>
  <c r="AH8740" i="1"/>
  <c r="P8740" i="1"/>
  <c r="AC8735" i="1"/>
  <c r="AF8735" i="1" s="1"/>
  <c r="AG8735" i="1" s="1"/>
  <c r="AH8735" i="1" s="1"/>
  <c r="AJ8735" i="1" s="1"/>
  <c r="AL8735" i="1" s="1"/>
  <c r="N8734" i="1"/>
  <c r="P8734" i="1" s="1"/>
  <c r="AL8733" i="1"/>
  <c r="AJ8733" i="1"/>
  <c r="AH8733" i="1"/>
  <c r="P8733" i="1"/>
  <c r="N8729" i="1"/>
  <c r="P8729" i="1" s="1"/>
  <c r="AG8729" i="1" s="1"/>
  <c r="AH8729" i="1" s="1"/>
  <c r="AJ8729" i="1" s="1"/>
  <c r="AL8729" i="1" s="1"/>
  <c r="N8728" i="1"/>
  <c r="P8728" i="1" s="1"/>
  <c r="N8726" i="1"/>
  <c r="P8726" i="1" s="1"/>
  <c r="AC8724" i="1"/>
  <c r="AF8724" i="1" s="1"/>
  <c r="AC8723" i="1"/>
  <c r="AF8723" i="1" s="1"/>
  <c r="AG8723" i="1" s="1"/>
  <c r="AH8723" i="1" s="1"/>
  <c r="AJ8723" i="1" s="1"/>
  <c r="AL8723" i="1" s="1"/>
  <c r="N8722" i="1"/>
  <c r="P8722" i="1" s="1"/>
  <c r="AG8722" i="1" s="1"/>
  <c r="AH8722" i="1" s="1"/>
  <c r="AJ8722" i="1" s="1"/>
  <c r="AL8722" i="1" s="1"/>
  <c r="N8721" i="1"/>
  <c r="P8721" i="1" s="1"/>
  <c r="N8718" i="1"/>
  <c r="P8718" i="1" s="1"/>
  <c r="AG8718" i="1" s="1"/>
  <c r="AH8718" i="1" s="1"/>
  <c r="AJ8718" i="1" s="1"/>
  <c r="AL8718" i="1" s="1"/>
  <c r="N8717" i="1"/>
  <c r="P8717" i="1" s="1"/>
  <c r="N8715" i="1"/>
  <c r="P8715" i="1" s="1"/>
  <c r="N8713" i="1"/>
  <c r="P8713" i="1" s="1"/>
  <c r="AL8712" i="1"/>
  <c r="AJ8712" i="1"/>
  <c r="AH8712" i="1"/>
  <c r="P8712" i="1"/>
  <c r="N8708" i="1"/>
  <c r="P8708" i="1" s="1"/>
  <c r="N8706" i="1"/>
  <c r="P8706" i="1" s="1"/>
  <c r="N8704" i="1"/>
  <c r="P8704" i="1" s="1"/>
  <c r="AL8703" i="1"/>
  <c r="AJ8703" i="1"/>
  <c r="AH8703" i="1"/>
  <c r="P8703" i="1"/>
  <c r="N8699" i="1"/>
  <c r="P8699" i="1" s="1"/>
  <c r="AG8699" i="1" s="1"/>
  <c r="AH8699" i="1" s="1"/>
  <c r="AJ8699" i="1" s="1"/>
  <c r="AL8699" i="1" s="1"/>
  <c r="N8698" i="1"/>
  <c r="P8698" i="1" s="1"/>
  <c r="N8696" i="1"/>
  <c r="P8696" i="1" s="1"/>
  <c r="AL8695" i="1"/>
  <c r="AJ8695" i="1"/>
  <c r="AH8695" i="1"/>
  <c r="P8695" i="1"/>
  <c r="AL8693" i="1"/>
  <c r="AJ8693" i="1"/>
  <c r="AH8693" i="1"/>
  <c r="P8693" i="1"/>
  <c r="N8690" i="1"/>
  <c r="P8690" i="1" s="1"/>
  <c r="AG8690" i="1" s="1"/>
  <c r="AH8690" i="1" s="1"/>
  <c r="AJ8690" i="1" s="1"/>
  <c r="AL8690" i="1" s="1"/>
  <c r="N8689" i="1"/>
  <c r="P8689" i="1" s="1"/>
  <c r="N8687" i="1"/>
  <c r="P8687" i="1" s="1"/>
  <c r="N8685" i="1"/>
  <c r="P8685" i="1" s="1"/>
  <c r="AL8684" i="1"/>
  <c r="AJ8684" i="1"/>
  <c r="AH8684" i="1"/>
  <c r="P8684" i="1"/>
  <c r="N8681" i="1"/>
  <c r="P8681" i="1" s="1"/>
  <c r="N8679" i="1"/>
  <c r="P8679" i="1" s="1"/>
  <c r="AG8679" i="1" s="1"/>
  <c r="AH8679" i="1" s="1"/>
  <c r="AJ8679" i="1" s="1"/>
  <c r="AL8679" i="1" s="1"/>
  <c r="N8678" i="1"/>
  <c r="P8678" i="1" s="1"/>
  <c r="N8676" i="1"/>
  <c r="P8676" i="1" s="1"/>
  <c r="AL8675" i="1"/>
  <c r="AJ8675" i="1"/>
  <c r="AH8675" i="1"/>
  <c r="P8675" i="1"/>
  <c r="AL8673" i="1"/>
  <c r="AJ8673" i="1"/>
  <c r="AH8673" i="1"/>
  <c r="P8673" i="1"/>
  <c r="AL8671" i="1"/>
  <c r="AJ8671" i="1"/>
  <c r="AH8671" i="1"/>
  <c r="P8671" i="1"/>
  <c r="AL8669" i="1"/>
  <c r="AJ8669" i="1"/>
  <c r="AH8669" i="1"/>
  <c r="P8669" i="1"/>
  <c r="AL8667" i="1"/>
  <c r="AJ8667" i="1"/>
  <c r="AH8667" i="1"/>
  <c r="P8667" i="1"/>
  <c r="AL8665" i="1"/>
  <c r="AJ8665" i="1"/>
  <c r="AH8665" i="1"/>
  <c r="P8665" i="1"/>
  <c r="AC8662" i="1"/>
  <c r="AF8662" i="1" s="1"/>
  <c r="AG8662" i="1" s="1"/>
  <c r="AH8662" i="1" s="1"/>
  <c r="AJ8662" i="1" s="1"/>
  <c r="AL8662" i="1" s="1"/>
  <c r="N8661" i="1"/>
  <c r="P8661" i="1" s="1"/>
  <c r="AG8661" i="1" s="1"/>
  <c r="AH8661" i="1" s="1"/>
  <c r="AJ8661" i="1" s="1"/>
  <c r="AL8661" i="1" s="1"/>
  <c r="N8660" i="1"/>
  <c r="P8660" i="1" s="1"/>
  <c r="N8657" i="1"/>
  <c r="P8657" i="1" s="1"/>
  <c r="AL8656" i="1"/>
  <c r="AJ8656" i="1"/>
  <c r="AH8656" i="1"/>
  <c r="P8656" i="1"/>
  <c r="N8653" i="1"/>
  <c r="P8653" i="1" s="1"/>
  <c r="AL8652" i="1"/>
  <c r="AJ8652" i="1"/>
  <c r="AH8652" i="1"/>
  <c r="P8652" i="1"/>
  <c r="AL8650" i="1"/>
  <c r="AJ8650" i="1"/>
  <c r="AH8650" i="1"/>
  <c r="P8650" i="1"/>
  <c r="AL8647" i="1"/>
  <c r="AJ8647" i="1"/>
  <c r="AH8647" i="1"/>
  <c r="P8647" i="1"/>
  <c r="N8644" i="1"/>
  <c r="P8644" i="1" s="1"/>
  <c r="AG8644" i="1" s="1"/>
  <c r="AH8644" i="1" s="1"/>
  <c r="AJ8644" i="1" s="1"/>
  <c r="AL8644" i="1" s="1"/>
  <c r="N8643" i="1"/>
  <c r="P8643" i="1" s="1"/>
  <c r="AL8642" i="1"/>
  <c r="AJ8642" i="1"/>
  <c r="AH8642" i="1"/>
  <c r="P8642" i="1"/>
  <c r="AC8639" i="1"/>
  <c r="AF8639" i="1" s="1"/>
  <c r="AG8639" i="1" s="1"/>
  <c r="AH8639" i="1" s="1"/>
  <c r="AJ8639" i="1" s="1"/>
  <c r="AL8639" i="1" s="1"/>
  <c r="N8639" i="1"/>
  <c r="P8639" i="1" s="1"/>
  <c r="AC8638" i="1"/>
  <c r="AF8638" i="1" s="1"/>
  <c r="AG8638" i="1" s="1"/>
  <c r="AH8638" i="1" s="1"/>
  <c r="AJ8638" i="1" s="1"/>
  <c r="AL8638" i="1" s="1"/>
  <c r="N8638" i="1"/>
  <c r="P8638" i="1" s="1"/>
  <c r="N8637" i="1"/>
  <c r="P8637" i="1" s="1"/>
  <c r="AG8637" i="1" s="1"/>
  <c r="AH8637" i="1" s="1"/>
  <c r="AJ8637" i="1" s="1"/>
  <c r="AL8637" i="1" s="1"/>
  <c r="N8636" i="1"/>
  <c r="P8636" i="1" s="1"/>
  <c r="AL8635" i="1"/>
  <c r="AJ8635" i="1"/>
  <c r="AH8635" i="1"/>
  <c r="P8635" i="1"/>
  <c r="AL8632" i="1"/>
  <c r="AJ8632" i="1"/>
  <c r="AH8632" i="1"/>
  <c r="P8632" i="1"/>
  <c r="N8629" i="1"/>
  <c r="P8629" i="1" s="1"/>
  <c r="AG8629" i="1" s="1"/>
  <c r="AH8629" i="1" s="1"/>
  <c r="AJ8629" i="1" s="1"/>
  <c r="AL8629" i="1" s="1"/>
  <c r="N8628" i="1"/>
  <c r="P8628" i="1" s="1"/>
  <c r="N8626" i="1"/>
  <c r="P8626" i="1" s="1"/>
  <c r="N8624" i="1"/>
  <c r="P8624" i="1" s="1"/>
  <c r="N8622" i="1"/>
  <c r="P8622" i="1" s="1"/>
  <c r="N8618" i="1"/>
  <c r="P8618" i="1" s="1"/>
  <c r="AL8617" i="1"/>
  <c r="AJ8617" i="1"/>
  <c r="AH8617" i="1"/>
  <c r="P8617" i="1"/>
  <c r="N8614" i="1"/>
  <c r="P8614" i="1" s="1"/>
  <c r="AL8613" i="1"/>
  <c r="AJ8613" i="1"/>
  <c r="AH8613" i="1"/>
  <c r="P8613" i="1"/>
  <c r="N8610" i="1"/>
  <c r="P8610" i="1" s="1"/>
  <c r="AG8610" i="1" s="1"/>
  <c r="AH8610" i="1" s="1"/>
  <c r="AJ8610" i="1" s="1"/>
  <c r="AL8610" i="1" s="1"/>
  <c r="N8609" i="1"/>
  <c r="P8609" i="1" s="1"/>
  <c r="N8607" i="1"/>
  <c r="P8607" i="1" s="1"/>
  <c r="AL8606" i="1"/>
  <c r="AJ8606" i="1"/>
  <c r="AH8606" i="1"/>
  <c r="P8606" i="1"/>
  <c r="N8603" i="1"/>
  <c r="P8603" i="1" s="1"/>
  <c r="AL8602" i="1"/>
  <c r="AJ8602" i="1"/>
  <c r="AH8602" i="1"/>
  <c r="P8602" i="1"/>
  <c r="AL8598" i="1"/>
  <c r="AJ8598" i="1"/>
  <c r="AH8598" i="1"/>
  <c r="P8598" i="1"/>
  <c r="N8595" i="1"/>
  <c r="P8595" i="1" s="1"/>
  <c r="N8593" i="1"/>
  <c r="P8593" i="1" s="1"/>
  <c r="AL8592" i="1"/>
  <c r="AJ8592" i="1"/>
  <c r="AH8592" i="1"/>
  <c r="P8592" i="1"/>
  <c r="AL8590" i="1"/>
  <c r="AJ8590" i="1"/>
  <c r="AH8590" i="1"/>
  <c r="P8590" i="1"/>
  <c r="AL8586" i="1"/>
  <c r="AJ8586" i="1"/>
  <c r="AH8586" i="1"/>
  <c r="P8586" i="1"/>
  <c r="AL8584" i="1"/>
  <c r="AJ8584" i="1"/>
  <c r="AH8584" i="1"/>
  <c r="P8584" i="1"/>
  <c r="N8580" i="1"/>
  <c r="P8580" i="1" s="1"/>
  <c r="AC8577" i="1"/>
  <c r="AF8577" i="1" s="1"/>
  <c r="AG8577" i="1" s="1"/>
  <c r="AH8577" i="1" s="1"/>
  <c r="AJ8577" i="1" s="1"/>
  <c r="AL8577" i="1" s="1"/>
  <c r="N8576" i="1"/>
  <c r="P8576" i="1" s="1"/>
  <c r="AL8575" i="1"/>
  <c r="AJ8575" i="1"/>
  <c r="AH8575" i="1"/>
  <c r="P8575" i="1"/>
  <c r="N8572" i="1"/>
  <c r="P8572" i="1" s="1"/>
  <c r="AL8571" i="1"/>
  <c r="AJ8571" i="1"/>
  <c r="AH8571" i="1"/>
  <c r="P8571" i="1"/>
  <c r="AL8569" i="1"/>
  <c r="AJ8569" i="1"/>
  <c r="AH8569" i="1"/>
  <c r="P8569" i="1"/>
  <c r="N8566" i="1"/>
  <c r="P8566" i="1" s="1"/>
  <c r="AG8566" i="1" s="1"/>
  <c r="AH8566" i="1" s="1"/>
  <c r="AJ8566" i="1" s="1"/>
  <c r="AL8566" i="1" s="1"/>
  <c r="N8565" i="1"/>
  <c r="P8565" i="1" s="1"/>
  <c r="AC8563" i="1"/>
  <c r="AF8563" i="1" s="1"/>
  <c r="AG8563" i="1" s="1"/>
  <c r="AH8563" i="1" s="1"/>
  <c r="AJ8563" i="1" s="1"/>
  <c r="AL8563" i="1" s="1"/>
  <c r="AC8562" i="1"/>
  <c r="AF8562" i="1" s="1"/>
  <c r="AG8562" i="1" s="1"/>
  <c r="AH8562" i="1" s="1"/>
  <c r="N8562" i="1"/>
  <c r="P8562" i="1" s="1"/>
  <c r="P8564" i="1" s="1"/>
  <c r="N8560" i="1"/>
  <c r="P8560" i="1" s="1"/>
  <c r="N8558" i="1"/>
  <c r="P8558" i="1" s="1"/>
  <c r="N8556" i="1"/>
  <c r="P8556" i="1" s="1"/>
  <c r="AL8555" i="1"/>
  <c r="AJ8555" i="1"/>
  <c r="AH8555" i="1"/>
  <c r="P8555" i="1"/>
  <c r="N8552" i="1"/>
  <c r="P8552" i="1" s="1"/>
  <c r="AG8552" i="1" s="1"/>
  <c r="AH8552" i="1" s="1"/>
  <c r="AJ8552" i="1" s="1"/>
  <c r="AL8552" i="1" s="1"/>
  <c r="N8551" i="1"/>
  <c r="P8551" i="1" s="1"/>
  <c r="N8545" i="1"/>
  <c r="P8545" i="1" s="1"/>
  <c r="AL8543" i="1"/>
  <c r="AJ8543" i="1"/>
  <c r="AH8543" i="1"/>
  <c r="P8543" i="1"/>
  <c r="N8536" i="1"/>
  <c r="P8536" i="1" s="1"/>
  <c r="AG8536" i="1" s="1"/>
  <c r="AH8536" i="1" s="1"/>
  <c r="AJ8536" i="1" s="1"/>
  <c r="AL8536" i="1" s="1"/>
  <c r="N8535" i="1"/>
  <c r="P8535" i="1" s="1"/>
  <c r="AG8535" i="1" s="1"/>
  <c r="AH8535" i="1" s="1"/>
  <c r="AJ8535" i="1" s="1"/>
  <c r="AL8535" i="1" s="1"/>
  <c r="N8534" i="1"/>
  <c r="P8534" i="1" s="1"/>
  <c r="N8532" i="1"/>
  <c r="P8532" i="1" s="1"/>
  <c r="AL8531" i="1"/>
  <c r="AJ8531" i="1"/>
  <c r="AH8531" i="1"/>
  <c r="P8531" i="1"/>
  <c r="N8528" i="1"/>
  <c r="P8528" i="1" s="1"/>
  <c r="AL8527" i="1"/>
  <c r="AJ8527" i="1"/>
  <c r="AH8527" i="1"/>
  <c r="P8527" i="1"/>
  <c r="N8524" i="1"/>
  <c r="P8524" i="1" s="1"/>
  <c r="AL8523" i="1"/>
  <c r="AJ8523" i="1"/>
  <c r="AH8523" i="1"/>
  <c r="P8523" i="1"/>
  <c r="N8519" i="1"/>
  <c r="P8519" i="1" s="1"/>
  <c r="AL8518" i="1"/>
  <c r="AJ8518" i="1"/>
  <c r="AH8518" i="1"/>
  <c r="P8518" i="1"/>
  <c r="N8515" i="1"/>
  <c r="P8515" i="1" s="1"/>
  <c r="N8513" i="1"/>
  <c r="P8513" i="1" s="1"/>
  <c r="AL8512" i="1"/>
  <c r="AJ8512" i="1"/>
  <c r="AH8512" i="1"/>
  <c r="P8512" i="1"/>
  <c r="AC8509" i="1"/>
  <c r="AF8509" i="1" s="1"/>
  <c r="AG8509" i="1" s="1"/>
  <c r="AH8509" i="1" s="1"/>
  <c r="AJ8509" i="1" s="1"/>
  <c r="AL8509" i="1" s="1"/>
  <c r="N8508" i="1"/>
  <c r="P8508" i="1" s="1"/>
  <c r="N8506" i="1"/>
  <c r="P8506" i="1" s="1"/>
  <c r="AG8506" i="1" s="1"/>
  <c r="AH8506" i="1" s="1"/>
  <c r="AJ8506" i="1" s="1"/>
  <c r="AL8506" i="1" s="1"/>
  <c r="N8505" i="1"/>
  <c r="P8505" i="1" s="1"/>
  <c r="AC8503" i="1"/>
  <c r="AF8503" i="1" s="1"/>
  <c r="AG8503" i="1" s="1"/>
  <c r="AH8503" i="1" s="1"/>
  <c r="AJ8503" i="1" s="1"/>
  <c r="AL8503" i="1" s="1"/>
  <c r="N8502" i="1"/>
  <c r="P8502" i="1" s="1"/>
  <c r="AG8502" i="1" s="1"/>
  <c r="AH8502" i="1" s="1"/>
  <c r="AJ8502" i="1" s="1"/>
  <c r="AL8502" i="1" s="1"/>
  <c r="N8501" i="1"/>
  <c r="P8501" i="1" s="1"/>
  <c r="AL8500" i="1"/>
  <c r="AJ8500" i="1"/>
  <c r="AH8500" i="1"/>
  <c r="P8500" i="1"/>
  <c r="N8497" i="1"/>
  <c r="P8497" i="1" s="1"/>
  <c r="AL8496" i="1"/>
  <c r="AJ8496" i="1"/>
  <c r="AH8496" i="1"/>
  <c r="P8496" i="1"/>
  <c r="AL8494" i="1"/>
  <c r="AJ8494" i="1"/>
  <c r="AH8494" i="1"/>
  <c r="P8494" i="1"/>
  <c r="AL8492" i="1"/>
  <c r="AJ8492" i="1"/>
  <c r="AH8492" i="1"/>
  <c r="P8492" i="1"/>
  <c r="AL8490" i="1"/>
  <c r="AJ8490" i="1"/>
  <c r="AH8490" i="1"/>
  <c r="P8490" i="1"/>
  <c r="AL8488" i="1"/>
  <c r="AJ8488" i="1"/>
  <c r="AH8488" i="1"/>
  <c r="P8488" i="1"/>
  <c r="AL8485" i="1"/>
  <c r="AJ8485" i="1"/>
  <c r="AH8485" i="1"/>
  <c r="P8485" i="1"/>
  <c r="N8482" i="1"/>
  <c r="P8482" i="1" s="1"/>
  <c r="N8480" i="1"/>
  <c r="P8480" i="1" s="1"/>
  <c r="N8477" i="1"/>
  <c r="P8477" i="1" s="1"/>
  <c r="N8475" i="1"/>
  <c r="P8475" i="1" s="1"/>
  <c r="AC8471" i="1"/>
  <c r="AF8471" i="1" s="1"/>
  <c r="AC8470" i="1"/>
  <c r="AF8470" i="1" s="1"/>
  <c r="N8470" i="1"/>
  <c r="P8470" i="1" s="1"/>
  <c r="N8469" i="1"/>
  <c r="P8469" i="1" s="1"/>
  <c r="N8467" i="1"/>
  <c r="P8467" i="1" s="1"/>
  <c r="AL8466" i="1"/>
  <c r="AJ8466" i="1"/>
  <c r="AH8466" i="1"/>
  <c r="P8466" i="1"/>
  <c r="N8462" i="1"/>
  <c r="P8462" i="1" s="1"/>
  <c r="AL8461" i="1"/>
  <c r="AJ8461" i="1"/>
  <c r="AH8461" i="1"/>
  <c r="P8461" i="1"/>
  <c r="AL8459" i="1"/>
  <c r="AJ8459" i="1"/>
  <c r="AH8459" i="1"/>
  <c r="P8459" i="1"/>
  <c r="N8455" i="1"/>
  <c r="P8455" i="1" s="1"/>
  <c r="N8453" i="1"/>
  <c r="P8453" i="1" s="1"/>
  <c r="N8451" i="1"/>
  <c r="P8451" i="1" s="1"/>
  <c r="AC8449" i="1"/>
  <c r="AF8449" i="1" s="1"/>
  <c r="AG8449" i="1" s="1"/>
  <c r="AH8449" i="1" s="1"/>
  <c r="AJ8449" i="1" s="1"/>
  <c r="AL8449" i="1" s="1"/>
  <c r="N8448" i="1"/>
  <c r="P8448" i="1" s="1"/>
  <c r="AL8446" i="1"/>
  <c r="AJ8446" i="1"/>
  <c r="AH8446" i="1"/>
  <c r="P8446" i="1"/>
  <c r="N8443" i="1"/>
  <c r="P8443" i="1" s="1"/>
  <c r="N8441" i="1"/>
  <c r="P8441" i="1" s="1"/>
  <c r="AG8441" i="1" s="1"/>
  <c r="AH8441" i="1" s="1"/>
  <c r="AJ8441" i="1" s="1"/>
  <c r="AL8441" i="1" s="1"/>
  <c r="N8440" i="1"/>
  <c r="P8440" i="1" s="1"/>
  <c r="N8438" i="1"/>
  <c r="P8438" i="1" s="1"/>
  <c r="AG8438" i="1" s="1"/>
  <c r="AH8438" i="1" s="1"/>
  <c r="AJ8438" i="1" s="1"/>
  <c r="AL8438" i="1" s="1"/>
  <c r="N8437" i="1"/>
  <c r="P8437" i="1" s="1"/>
  <c r="N8435" i="1"/>
  <c r="P8435" i="1" s="1"/>
  <c r="N8433" i="1"/>
  <c r="P8433" i="1" s="1"/>
  <c r="P8432" i="1"/>
  <c r="AC8431" i="1"/>
  <c r="AF8431" i="1" s="1"/>
  <c r="AG8431" i="1" s="1"/>
  <c r="AH8431" i="1" s="1"/>
  <c r="N8428" i="1"/>
  <c r="P8428" i="1" s="1"/>
  <c r="N8426" i="1"/>
  <c r="P8426" i="1" s="1"/>
  <c r="AG8426" i="1" s="1"/>
  <c r="AH8426" i="1" s="1"/>
  <c r="AJ8426" i="1" s="1"/>
  <c r="AL8426" i="1" s="1"/>
  <c r="N8425" i="1"/>
  <c r="P8425" i="1" s="1"/>
  <c r="N8423" i="1"/>
  <c r="P8423" i="1" s="1"/>
  <c r="AC8421" i="1"/>
  <c r="AF8421" i="1" s="1"/>
  <c r="AG8421" i="1" s="1"/>
  <c r="AH8421" i="1" s="1"/>
  <c r="AJ8421" i="1" s="1"/>
  <c r="AL8421" i="1" s="1"/>
  <c r="N8420" i="1"/>
  <c r="P8420" i="1" s="1"/>
  <c r="AG8420" i="1" s="1"/>
  <c r="AH8420" i="1" s="1"/>
  <c r="AJ8420" i="1" s="1"/>
  <c r="AL8420" i="1" s="1"/>
  <c r="N8419" i="1"/>
  <c r="P8419" i="1" s="1"/>
  <c r="AG8419" i="1" s="1"/>
  <c r="AH8419" i="1" s="1"/>
  <c r="AJ8419" i="1" s="1"/>
  <c r="AL8419" i="1" s="1"/>
  <c r="N8418" i="1"/>
  <c r="P8418" i="1" s="1"/>
  <c r="N8416" i="1"/>
  <c r="P8416" i="1" s="1"/>
  <c r="N8414" i="1"/>
  <c r="P8414" i="1" s="1"/>
  <c r="N8412" i="1"/>
  <c r="P8412" i="1" s="1"/>
  <c r="AL8411" i="1"/>
  <c r="AJ8411" i="1"/>
  <c r="AH8411" i="1"/>
  <c r="P8411" i="1"/>
  <c r="N8407" i="1"/>
  <c r="P8407" i="1" s="1"/>
  <c r="AG8407" i="1" s="1"/>
  <c r="AH8407" i="1" s="1"/>
  <c r="AJ8407" i="1" s="1"/>
  <c r="AL8407" i="1" s="1"/>
  <c r="N8406" i="1"/>
  <c r="P8406" i="1" s="1"/>
  <c r="AL8405" i="1"/>
  <c r="AJ8405" i="1"/>
  <c r="AH8405" i="1"/>
  <c r="P8405" i="1"/>
  <c r="N8402" i="1"/>
  <c r="P8402" i="1" s="1"/>
  <c r="N8400" i="1"/>
  <c r="P8400" i="1" s="1"/>
  <c r="AL8398" i="1"/>
  <c r="AJ8398" i="1"/>
  <c r="AH8398" i="1"/>
  <c r="P8398" i="1"/>
  <c r="AL8396" i="1"/>
  <c r="AJ8396" i="1"/>
  <c r="AH8396" i="1"/>
  <c r="P8396" i="1"/>
  <c r="N8390" i="1"/>
  <c r="P8390" i="1" s="1"/>
  <c r="AL8389" i="1"/>
  <c r="AJ8389" i="1"/>
  <c r="AH8389" i="1"/>
  <c r="P8389" i="1"/>
  <c r="N8386" i="1"/>
  <c r="P8386" i="1" s="1"/>
  <c r="N8384" i="1"/>
  <c r="P8384" i="1" s="1"/>
  <c r="N8382" i="1"/>
  <c r="P8382" i="1" s="1"/>
  <c r="AC8379" i="1"/>
  <c r="AF8379" i="1" s="1"/>
  <c r="AG8379" i="1" s="1"/>
  <c r="AH8379" i="1" s="1"/>
  <c r="AJ8379" i="1" s="1"/>
  <c r="AL8379" i="1" s="1"/>
  <c r="N8378" i="1"/>
  <c r="P8378" i="1" s="1"/>
  <c r="AG8378" i="1" s="1"/>
  <c r="AH8378" i="1" s="1"/>
  <c r="AJ8378" i="1" s="1"/>
  <c r="AL8378" i="1" s="1"/>
  <c r="N8377" i="1"/>
  <c r="P8377" i="1" s="1"/>
  <c r="AG8377" i="1" s="1"/>
  <c r="AH8377" i="1" s="1"/>
  <c r="AJ8377" i="1" s="1"/>
  <c r="AL8377" i="1" s="1"/>
  <c r="N8376" i="1"/>
  <c r="P8376" i="1" s="1"/>
  <c r="AL8374" i="1"/>
  <c r="AJ8374" i="1"/>
  <c r="AH8374" i="1"/>
  <c r="P8374" i="1"/>
  <c r="N8371" i="1"/>
  <c r="P8371" i="1" s="1"/>
  <c r="N8369" i="1"/>
  <c r="P8369" i="1" s="1"/>
  <c r="AL8368" i="1"/>
  <c r="AJ8368" i="1"/>
  <c r="AH8368" i="1"/>
  <c r="P8368" i="1"/>
  <c r="N8361" i="1"/>
  <c r="P8361" i="1" s="1"/>
  <c r="AG8361" i="1" s="1"/>
  <c r="AH8361" i="1" s="1"/>
  <c r="AJ8361" i="1" s="1"/>
  <c r="AL8361" i="1" s="1"/>
  <c r="N8360" i="1"/>
  <c r="P8360" i="1" s="1"/>
  <c r="N8358" i="1"/>
  <c r="P8358" i="1" s="1"/>
  <c r="N8356" i="1"/>
  <c r="P8356" i="1" s="1"/>
  <c r="AG8356" i="1" s="1"/>
  <c r="AH8356" i="1" s="1"/>
  <c r="AJ8356" i="1" s="1"/>
  <c r="AL8356" i="1" s="1"/>
  <c r="N8354" i="1"/>
  <c r="P8354" i="1" s="1"/>
  <c r="N8352" i="1"/>
  <c r="P8352" i="1" s="1"/>
  <c r="N8350" i="1"/>
  <c r="P8350" i="1" s="1"/>
  <c r="AL8349" i="1"/>
  <c r="AJ8349" i="1"/>
  <c r="AH8349" i="1"/>
  <c r="P8349" i="1"/>
  <c r="AC8346" i="1"/>
  <c r="AF8346" i="1" s="1"/>
  <c r="AC8345" i="1"/>
  <c r="AF8345" i="1" s="1"/>
  <c r="AC8344" i="1"/>
  <c r="AF8344" i="1" s="1"/>
  <c r="AC8343" i="1"/>
  <c r="AF8343" i="1" s="1"/>
  <c r="AC8342" i="1"/>
  <c r="AF8342" i="1" s="1"/>
  <c r="AC8341" i="1"/>
  <c r="AF8341" i="1" s="1"/>
  <c r="AC8340" i="1"/>
  <c r="AF8340" i="1" s="1"/>
  <c r="AC8339" i="1"/>
  <c r="AF8339" i="1" s="1"/>
  <c r="AC8338" i="1"/>
  <c r="AF8338" i="1" s="1"/>
  <c r="AC8337" i="1"/>
  <c r="AF8337" i="1" s="1"/>
  <c r="AC8336" i="1"/>
  <c r="AF8336" i="1" s="1"/>
  <c r="AC8335" i="1"/>
  <c r="AF8335" i="1" s="1"/>
  <c r="AC8334" i="1"/>
  <c r="AF8334" i="1" s="1"/>
  <c r="AC8333" i="1"/>
  <c r="AF8333" i="1" s="1"/>
  <c r="AC8332" i="1"/>
  <c r="AF8332" i="1" s="1"/>
  <c r="AC8331" i="1"/>
  <c r="AF8331" i="1" s="1"/>
  <c r="AG8331" i="1" s="1"/>
  <c r="AH8331" i="1" s="1"/>
  <c r="N8331" i="1"/>
  <c r="P8331" i="1" s="1"/>
  <c r="P8347" i="1" s="1"/>
  <c r="AC8328" i="1"/>
  <c r="AF8328" i="1" s="1"/>
  <c r="AG8328" i="1" s="1"/>
  <c r="AH8328" i="1" s="1"/>
  <c r="AJ8328" i="1" s="1"/>
  <c r="AL8328" i="1" s="1"/>
  <c r="AC8326" i="1"/>
  <c r="AF8326" i="1" s="1"/>
  <c r="AG8326" i="1" s="1"/>
  <c r="AH8326" i="1" s="1"/>
  <c r="AJ8326" i="1" s="1"/>
  <c r="AL8326" i="1" s="1"/>
  <c r="N8325" i="1"/>
  <c r="P8325" i="1" s="1"/>
  <c r="AG8325" i="1" s="1"/>
  <c r="AH8325" i="1" s="1"/>
  <c r="AJ8325" i="1" s="1"/>
  <c r="AL8325" i="1" s="1"/>
  <c r="N8324" i="1"/>
  <c r="P8324" i="1" s="1"/>
  <c r="AG8324" i="1" s="1"/>
  <c r="AH8324" i="1" s="1"/>
  <c r="AJ8324" i="1" s="1"/>
  <c r="AL8324" i="1" s="1"/>
  <c r="N8323" i="1"/>
  <c r="P8323" i="1" s="1"/>
  <c r="AG8323" i="1" s="1"/>
  <c r="AH8323" i="1" s="1"/>
  <c r="AJ8323" i="1" s="1"/>
  <c r="AL8323" i="1" s="1"/>
  <c r="N8322" i="1"/>
  <c r="P8322" i="1" s="1"/>
  <c r="AC8320" i="1"/>
  <c r="AF8320" i="1" s="1"/>
  <c r="AG8320" i="1" s="1"/>
  <c r="AH8320" i="1" s="1"/>
  <c r="AJ8320" i="1" s="1"/>
  <c r="AL8320" i="1" s="1"/>
  <c r="N8319" i="1"/>
  <c r="P8319" i="1" s="1"/>
  <c r="AG8319" i="1" s="1"/>
  <c r="AH8319" i="1" s="1"/>
  <c r="AJ8319" i="1" s="1"/>
  <c r="AL8319" i="1" s="1"/>
  <c r="N8318" i="1"/>
  <c r="P8318" i="1" s="1"/>
  <c r="AL8317" i="1"/>
  <c r="AJ8317" i="1"/>
  <c r="AH8317" i="1"/>
  <c r="P8317" i="1"/>
  <c r="N8313" i="1"/>
  <c r="P8313" i="1" s="1"/>
  <c r="AG8313" i="1" s="1"/>
  <c r="AH8313" i="1" s="1"/>
  <c r="AJ8313" i="1" s="1"/>
  <c r="AL8313" i="1" s="1"/>
  <c r="N8312" i="1"/>
  <c r="P8312" i="1" s="1"/>
  <c r="AG8312" i="1" s="1"/>
  <c r="AH8312" i="1" s="1"/>
  <c r="AJ8312" i="1" s="1"/>
  <c r="AL8312" i="1" s="1"/>
  <c r="AC8310" i="1"/>
  <c r="AF8310" i="1" s="1"/>
  <c r="N8310" i="1"/>
  <c r="P8310" i="1" s="1"/>
  <c r="P8315" i="1" s="1"/>
  <c r="N8308" i="1"/>
  <c r="P8308" i="1" s="1"/>
  <c r="N8306" i="1"/>
  <c r="P8306" i="1" s="1"/>
  <c r="AG8306" i="1" s="1"/>
  <c r="AH8306" i="1" s="1"/>
  <c r="AJ8306" i="1" s="1"/>
  <c r="AL8306" i="1" s="1"/>
  <c r="AC8305" i="1"/>
  <c r="AF8305" i="1" s="1"/>
  <c r="N8305" i="1"/>
  <c r="P8305" i="1" s="1"/>
  <c r="N8304" i="1"/>
  <c r="P8304" i="1" s="1"/>
  <c r="N8301" i="1"/>
  <c r="P8301" i="1" s="1"/>
  <c r="N8298" i="1"/>
  <c r="P8298" i="1" s="1"/>
  <c r="N8295" i="1"/>
  <c r="P8295" i="1" s="1"/>
  <c r="AL8294" i="1"/>
  <c r="AJ8294" i="1"/>
  <c r="AH8294" i="1"/>
  <c r="P8294" i="1"/>
  <c r="AL8292" i="1"/>
  <c r="AJ8292" i="1"/>
  <c r="AH8292" i="1"/>
  <c r="P8292" i="1"/>
  <c r="AC8289" i="1"/>
  <c r="AF8289" i="1" s="1"/>
  <c r="AG8289" i="1" s="1"/>
  <c r="AH8289" i="1" s="1"/>
  <c r="AJ8289" i="1" s="1"/>
  <c r="AL8289" i="1" s="1"/>
  <c r="N8288" i="1"/>
  <c r="P8288" i="1" s="1"/>
  <c r="AG8288" i="1" s="1"/>
  <c r="AH8288" i="1" s="1"/>
  <c r="AJ8288" i="1" s="1"/>
  <c r="AL8288" i="1" s="1"/>
  <c r="N8287" i="1"/>
  <c r="P8287" i="1" s="1"/>
  <c r="N8285" i="1"/>
  <c r="P8285" i="1" s="1"/>
  <c r="AL8284" i="1"/>
  <c r="AJ8284" i="1"/>
  <c r="AH8284" i="1"/>
  <c r="P8284" i="1"/>
  <c r="AL8282" i="1"/>
  <c r="AJ8282" i="1"/>
  <c r="AH8282" i="1"/>
  <c r="P8282" i="1"/>
  <c r="N8279" i="1"/>
  <c r="P8279" i="1" s="1"/>
  <c r="AC8277" i="1"/>
  <c r="AF8277" i="1" s="1"/>
  <c r="AG8277" i="1" s="1"/>
  <c r="AH8277" i="1" s="1"/>
  <c r="AJ8277" i="1" s="1"/>
  <c r="AL8277" i="1" s="1"/>
  <c r="N8276" i="1"/>
  <c r="P8276" i="1" s="1"/>
  <c r="N8274" i="1"/>
  <c r="P8274" i="1" s="1"/>
  <c r="AL8273" i="1"/>
  <c r="AJ8273" i="1"/>
  <c r="AH8273" i="1"/>
  <c r="P8273" i="1"/>
  <c r="N8270" i="1"/>
  <c r="P8270" i="1" s="1"/>
  <c r="N8268" i="1"/>
  <c r="P8268" i="1" s="1"/>
  <c r="AG8268" i="1" s="1"/>
  <c r="AH8268" i="1" s="1"/>
  <c r="AJ8268" i="1" s="1"/>
  <c r="AL8268" i="1" s="1"/>
  <c r="N8265" i="1"/>
  <c r="P8265" i="1" s="1"/>
  <c r="AG8265" i="1" s="1"/>
  <c r="AH8265" i="1" s="1"/>
  <c r="AJ8265" i="1" s="1"/>
  <c r="AL8265" i="1" s="1"/>
  <c r="N8264" i="1"/>
  <c r="P8264" i="1" s="1"/>
  <c r="AG8264" i="1" s="1"/>
  <c r="AH8264" i="1" s="1"/>
  <c r="AJ8264" i="1" s="1"/>
  <c r="AL8264" i="1" s="1"/>
  <c r="N8260" i="1"/>
  <c r="P8260" i="1" s="1"/>
  <c r="AG8260" i="1" s="1"/>
  <c r="AH8260" i="1" s="1"/>
  <c r="AJ8260" i="1" s="1"/>
  <c r="AL8260" i="1" s="1"/>
  <c r="N8259" i="1"/>
  <c r="P8259" i="1" s="1"/>
  <c r="AG8259" i="1" s="1"/>
  <c r="AH8259" i="1" s="1"/>
  <c r="AJ8259" i="1" s="1"/>
  <c r="AL8259" i="1" s="1"/>
  <c r="N8257" i="1"/>
  <c r="P8257" i="1" s="1"/>
  <c r="AG8257" i="1" s="1"/>
  <c r="AH8257" i="1" s="1"/>
  <c r="AJ8257" i="1" s="1"/>
  <c r="AL8257" i="1" s="1"/>
  <c r="N8255" i="1"/>
  <c r="P8255" i="1" s="1"/>
  <c r="AG8255" i="1" s="1"/>
  <c r="AH8255" i="1" s="1"/>
  <c r="AJ8255" i="1" s="1"/>
  <c r="AL8255" i="1" s="1"/>
  <c r="N8253" i="1"/>
  <c r="P8253" i="1" s="1"/>
  <c r="AG8253" i="1" s="1"/>
  <c r="AH8253" i="1" s="1"/>
  <c r="AJ8253" i="1" s="1"/>
  <c r="AL8253" i="1" s="1"/>
  <c r="N8252" i="1"/>
  <c r="P8252" i="1" s="1"/>
  <c r="AG8252" i="1" s="1"/>
  <c r="AH8252" i="1" s="1"/>
  <c r="AJ8252" i="1" s="1"/>
  <c r="AL8252" i="1" s="1"/>
  <c r="N8251" i="1"/>
  <c r="P8251" i="1" s="1"/>
  <c r="AG8251" i="1" s="1"/>
  <c r="AH8251" i="1" s="1"/>
  <c r="AJ8251" i="1" s="1"/>
  <c r="AL8251" i="1" s="1"/>
  <c r="N8250" i="1"/>
  <c r="P8250" i="1" s="1"/>
  <c r="AG8250" i="1" s="1"/>
  <c r="AH8250" i="1" s="1"/>
  <c r="AJ8250" i="1" s="1"/>
  <c r="AL8250" i="1" s="1"/>
  <c r="N8248" i="1"/>
  <c r="P8248" i="1" s="1"/>
  <c r="AG8248" i="1" s="1"/>
  <c r="AH8248" i="1" s="1"/>
  <c r="AJ8248" i="1" s="1"/>
  <c r="AL8248" i="1" s="1"/>
  <c r="N8247" i="1"/>
  <c r="P8247" i="1" s="1"/>
  <c r="AG8247" i="1" s="1"/>
  <c r="AH8247" i="1" s="1"/>
  <c r="AJ8247" i="1" s="1"/>
  <c r="AL8247" i="1" s="1"/>
  <c r="N8245" i="1"/>
  <c r="P8245" i="1" s="1"/>
  <c r="AG8245" i="1" s="1"/>
  <c r="AH8245" i="1" s="1"/>
  <c r="AJ8245" i="1" s="1"/>
  <c r="AL8245" i="1" s="1"/>
  <c r="N8244" i="1"/>
  <c r="P8244" i="1" s="1"/>
  <c r="AG8244" i="1" s="1"/>
  <c r="AH8244" i="1" s="1"/>
  <c r="AJ8244" i="1" s="1"/>
  <c r="AL8244" i="1" s="1"/>
  <c r="N8242" i="1"/>
  <c r="P8242" i="1" s="1"/>
  <c r="AG8242" i="1" s="1"/>
  <c r="AH8242" i="1" s="1"/>
  <c r="AJ8242" i="1" s="1"/>
  <c r="AL8242" i="1" s="1"/>
  <c r="N8241" i="1"/>
  <c r="P8241" i="1" s="1"/>
  <c r="AG8241" i="1" s="1"/>
  <c r="AH8241" i="1" s="1"/>
  <c r="AJ8241" i="1" s="1"/>
  <c r="AL8241" i="1" s="1"/>
  <c r="N8238" i="1"/>
  <c r="P8238" i="1" s="1"/>
  <c r="AG8238" i="1" s="1"/>
  <c r="AH8238" i="1" s="1"/>
  <c r="AJ8238" i="1" s="1"/>
  <c r="AL8238" i="1" s="1"/>
  <c r="N8235" i="1"/>
  <c r="P8235" i="1" s="1"/>
  <c r="N8233" i="1"/>
  <c r="P8233" i="1" s="1"/>
  <c r="AG8233" i="1" s="1"/>
  <c r="AH8233" i="1" s="1"/>
  <c r="AJ8233" i="1" s="1"/>
  <c r="AL8233" i="1" s="1"/>
  <c r="N8232" i="1"/>
  <c r="P8232" i="1" s="1"/>
  <c r="AG8232" i="1" s="1"/>
  <c r="AH8232" i="1" s="1"/>
  <c r="AJ8232" i="1" s="1"/>
  <c r="AL8232" i="1" s="1"/>
  <c r="N8230" i="1"/>
  <c r="P8230" i="1" s="1"/>
  <c r="N8228" i="1"/>
  <c r="P8228" i="1" s="1"/>
  <c r="AG8228" i="1" s="1"/>
  <c r="AH8228" i="1" s="1"/>
  <c r="AJ8228" i="1" s="1"/>
  <c r="AL8228" i="1" s="1"/>
  <c r="N8227" i="1"/>
  <c r="P8227" i="1" s="1"/>
  <c r="AG8227" i="1" s="1"/>
  <c r="AH8227" i="1" s="1"/>
  <c r="AJ8227" i="1" s="1"/>
  <c r="AL8227" i="1" s="1"/>
  <c r="N8226" i="1"/>
  <c r="P8226" i="1" s="1"/>
  <c r="AG8226" i="1" s="1"/>
  <c r="AH8226" i="1" s="1"/>
  <c r="AJ8226" i="1" s="1"/>
  <c r="AL8226" i="1" s="1"/>
  <c r="N8225" i="1"/>
  <c r="P8225" i="1" s="1"/>
  <c r="AG8225" i="1" s="1"/>
  <c r="AH8225" i="1" s="1"/>
  <c r="AJ8225" i="1" s="1"/>
  <c r="AL8225" i="1" s="1"/>
  <c r="N8222" i="1"/>
  <c r="P8222" i="1" s="1"/>
  <c r="AG8222" i="1" s="1"/>
  <c r="AH8222" i="1" s="1"/>
  <c r="AJ8222" i="1" s="1"/>
  <c r="AL8222" i="1" s="1"/>
  <c r="N8221" i="1"/>
  <c r="P8221" i="1" s="1"/>
  <c r="AG8221" i="1" s="1"/>
  <c r="AH8221" i="1" s="1"/>
  <c r="AJ8221" i="1" s="1"/>
  <c r="AL8221" i="1" s="1"/>
  <c r="N8220" i="1"/>
  <c r="P8220" i="1" s="1"/>
  <c r="AG8220" i="1" s="1"/>
  <c r="AH8220" i="1" s="1"/>
  <c r="AJ8220" i="1" s="1"/>
  <c r="AL8220" i="1" s="1"/>
  <c r="N8219" i="1"/>
  <c r="P8219" i="1" s="1"/>
  <c r="AG8219" i="1" s="1"/>
  <c r="AH8219" i="1" s="1"/>
  <c r="AJ8219" i="1" s="1"/>
  <c r="AL8219" i="1" s="1"/>
  <c r="N8218" i="1"/>
  <c r="P8218" i="1" s="1"/>
  <c r="AG8218" i="1" s="1"/>
  <c r="AH8218" i="1" s="1"/>
  <c r="AJ8218" i="1" s="1"/>
  <c r="AL8218" i="1" s="1"/>
  <c r="N8217" i="1"/>
  <c r="P8217" i="1" s="1"/>
  <c r="AG8217" i="1" s="1"/>
  <c r="AH8217" i="1" s="1"/>
  <c r="AJ8217" i="1" s="1"/>
  <c r="AL8217" i="1" s="1"/>
  <c r="N8216" i="1"/>
  <c r="P8216" i="1" s="1"/>
  <c r="AG8216" i="1" s="1"/>
  <c r="AH8216" i="1" s="1"/>
  <c r="AJ8216" i="1" s="1"/>
  <c r="AL8216" i="1" s="1"/>
  <c r="N8214" i="1"/>
  <c r="P8214" i="1" s="1"/>
  <c r="AG8214" i="1" s="1"/>
  <c r="AH8214" i="1" s="1"/>
  <c r="AJ8214" i="1" s="1"/>
  <c r="AL8214" i="1" s="1"/>
  <c r="N8210" i="1"/>
  <c r="P8210" i="1" s="1"/>
  <c r="AG8210" i="1" s="1"/>
  <c r="AH8210" i="1" s="1"/>
  <c r="AJ8210" i="1" s="1"/>
  <c r="AL8210" i="1" s="1"/>
  <c r="N8209" i="1"/>
  <c r="P8209" i="1" s="1"/>
  <c r="AG8209" i="1" s="1"/>
  <c r="AH8209" i="1" s="1"/>
  <c r="AJ8209" i="1" s="1"/>
  <c r="AL8209" i="1" s="1"/>
  <c r="N8208" i="1"/>
  <c r="P8208" i="1" s="1"/>
  <c r="AG8208" i="1" s="1"/>
  <c r="AH8208" i="1" s="1"/>
  <c r="AJ8208" i="1" s="1"/>
  <c r="AL8208" i="1" s="1"/>
  <c r="N8207" i="1"/>
  <c r="P8207" i="1" s="1"/>
  <c r="AG8207" i="1" s="1"/>
  <c r="AH8207" i="1" s="1"/>
  <c r="AJ8207" i="1" s="1"/>
  <c r="AL8207" i="1" s="1"/>
  <c r="N8206" i="1"/>
  <c r="P8206" i="1" s="1"/>
  <c r="AG8206" i="1" s="1"/>
  <c r="AH8206" i="1" s="1"/>
  <c r="AJ8206" i="1" s="1"/>
  <c r="AL8206" i="1" s="1"/>
  <c r="N8205" i="1"/>
  <c r="P8205" i="1" s="1"/>
  <c r="AG8205" i="1" s="1"/>
  <c r="AH8205" i="1" s="1"/>
  <c r="AJ8205" i="1" s="1"/>
  <c r="AL8205" i="1" s="1"/>
  <c r="N8204" i="1"/>
  <c r="P8204" i="1" s="1"/>
  <c r="AG8204" i="1" s="1"/>
  <c r="AH8204" i="1" s="1"/>
  <c r="AJ8204" i="1" s="1"/>
  <c r="AL8204" i="1" s="1"/>
  <c r="N8202" i="1"/>
  <c r="P8202" i="1" s="1"/>
  <c r="AG8202" i="1" s="1"/>
  <c r="AH8202" i="1" s="1"/>
  <c r="AJ8202" i="1" s="1"/>
  <c r="AL8202" i="1" s="1"/>
  <c r="N8201" i="1"/>
  <c r="P8201" i="1" s="1"/>
  <c r="AG8201" i="1" s="1"/>
  <c r="AH8201" i="1" s="1"/>
  <c r="AJ8201" i="1" s="1"/>
  <c r="AL8201" i="1" s="1"/>
  <c r="N8200" i="1"/>
  <c r="P8200" i="1" s="1"/>
  <c r="AG8200" i="1" s="1"/>
  <c r="AH8200" i="1" s="1"/>
  <c r="AJ8200" i="1" s="1"/>
  <c r="AL8200" i="1" s="1"/>
  <c r="N8199" i="1"/>
  <c r="P8199" i="1" s="1"/>
  <c r="AG8199" i="1" s="1"/>
  <c r="AH8199" i="1" s="1"/>
  <c r="AJ8199" i="1" s="1"/>
  <c r="AL8199" i="1" s="1"/>
  <c r="N8198" i="1"/>
  <c r="P8198" i="1" s="1"/>
  <c r="AG8198" i="1" s="1"/>
  <c r="AH8198" i="1" s="1"/>
  <c r="AJ8198" i="1" s="1"/>
  <c r="AL8198" i="1" s="1"/>
  <c r="N8196" i="1"/>
  <c r="P8196" i="1" s="1"/>
  <c r="AG8196" i="1" s="1"/>
  <c r="AH8196" i="1" s="1"/>
  <c r="AJ8196" i="1" s="1"/>
  <c r="AL8196" i="1" s="1"/>
  <c r="N8194" i="1"/>
  <c r="P8194" i="1" s="1"/>
  <c r="AG8194" i="1" s="1"/>
  <c r="AH8194" i="1" s="1"/>
  <c r="AJ8194" i="1" s="1"/>
  <c r="AL8194" i="1" s="1"/>
  <c r="N8193" i="1"/>
  <c r="P8193" i="1" s="1"/>
  <c r="AG8193" i="1" s="1"/>
  <c r="AH8193" i="1" s="1"/>
  <c r="AJ8193" i="1" s="1"/>
  <c r="AL8193" i="1" s="1"/>
  <c r="N8192" i="1"/>
  <c r="P8192" i="1" s="1"/>
  <c r="AG8192" i="1" s="1"/>
  <c r="AH8192" i="1" s="1"/>
  <c r="AJ8192" i="1" s="1"/>
  <c r="AL8192" i="1" s="1"/>
  <c r="N8190" i="1"/>
  <c r="P8190" i="1" s="1"/>
  <c r="AG8190" i="1" s="1"/>
  <c r="AH8190" i="1" s="1"/>
  <c r="AJ8190" i="1" s="1"/>
  <c r="AL8190" i="1" s="1"/>
  <c r="N8189" i="1"/>
  <c r="P8189" i="1" s="1"/>
  <c r="AG8189" i="1" s="1"/>
  <c r="AH8189" i="1" s="1"/>
  <c r="AJ8189" i="1" s="1"/>
  <c r="AL8189" i="1" s="1"/>
  <c r="N8188" i="1"/>
  <c r="P8188" i="1" s="1"/>
  <c r="AG8188" i="1" s="1"/>
  <c r="AH8188" i="1" s="1"/>
  <c r="AJ8188" i="1" s="1"/>
  <c r="AL8188" i="1" s="1"/>
  <c r="N8187" i="1"/>
  <c r="P8187" i="1" s="1"/>
  <c r="AG8187" i="1" s="1"/>
  <c r="AH8187" i="1" s="1"/>
  <c r="AJ8187" i="1" s="1"/>
  <c r="AL8187" i="1" s="1"/>
  <c r="N8178" i="1"/>
  <c r="P8178" i="1" s="1"/>
  <c r="AG8178" i="1" s="1"/>
  <c r="AH8178" i="1" s="1"/>
  <c r="AJ8178" i="1" s="1"/>
  <c r="AL8178" i="1" s="1"/>
  <c r="N8177" i="1"/>
  <c r="P8177" i="1" s="1"/>
  <c r="AG8177" i="1" s="1"/>
  <c r="AH8177" i="1" s="1"/>
  <c r="AJ8177" i="1" s="1"/>
  <c r="AL8177" i="1" s="1"/>
  <c r="N8176" i="1"/>
  <c r="P8176" i="1" s="1"/>
  <c r="AG8176" i="1" s="1"/>
  <c r="AH8176" i="1" s="1"/>
  <c r="AJ8176" i="1" s="1"/>
  <c r="AL8176" i="1" s="1"/>
  <c r="N8174" i="1"/>
  <c r="P8174" i="1" s="1"/>
  <c r="AG8174" i="1" s="1"/>
  <c r="AH8174" i="1" s="1"/>
  <c r="AJ8174" i="1" s="1"/>
  <c r="AL8174" i="1" s="1"/>
  <c r="N8173" i="1"/>
  <c r="P8173" i="1" s="1"/>
  <c r="AG8173" i="1" s="1"/>
  <c r="AH8173" i="1" s="1"/>
  <c r="AJ8173" i="1" s="1"/>
  <c r="AL8173" i="1" s="1"/>
  <c r="N8172" i="1"/>
  <c r="P8172" i="1" s="1"/>
  <c r="AG8172" i="1" s="1"/>
  <c r="AH8172" i="1" s="1"/>
  <c r="AJ8172" i="1" s="1"/>
  <c r="AL8172" i="1" s="1"/>
  <c r="N8171" i="1"/>
  <c r="P8171" i="1" s="1"/>
  <c r="AG8171" i="1" s="1"/>
  <c r="AH8171" i="1" s="1"/>
  <c r="AJ8171" i="1" s="1"/>
  <c r="AL8171" i="1" s="1"/>
  <c r="N8170" i="1"/>
  <c r="P8170" i="1" s="1"/>
  <c r="AG8170" i="1" s="1"/>
  <c r="AH8170" i="1" s="1"/>
  <c r="AJ8170" i="1" s="1"/>
  <c r="AL8170" i="1" s="1"/>
  <c r="N8169" i="1"/>
  <c r="P8169" i="1" s="1"/>
  <c r="AG8169" i="1" s="1"/>
  <c r="AH8169" i="1" s="1"/>
  <c r="AJ8169" i="1" s="1"/>
  <c r="AL8169" i="1" s="1"/>
  <c r="N8168" i="1"/>
  <c r="P8168" i="1" s="1"/>
  <c r="AG8168" i="1" s="1"/>
  <c r="AH8168" i="1" s="1"/>
  <c r="AJ8168" i="1" s="1"/>
  <c r="AL8168" i="1" s="1"/>
  <c r="N8167" i="1"/>
  <c r="P8167" i="1" s="1"/>
  <c r="AG8167" i="1" s="1"/>
  <c r="AH8167" i="1" s="1"/>
  <c r="AJ8167" i="1" s="1"/>
  <c r="AL8167" i="1" s="1"/>
  <c r="N8156" i="1"/>
  <c r="P8156" i="1" s="1"/>
  <c r="AG8156" i="1" s="1"/>
  <c r="AH8156" i="1" s="1"/>
  <c r="AJ8156" i="1" s="1"/>
  <c r="AL8156" i="1" s="1"/>
  <c r="N8155" i="1"/>
  <c r="P8155" i="1" s="1"/>
  <c r="AG8155" i="1" s="1"/>
  <c r="AH8155" i="1" s="1"/>
  <c r="AJ8155" i="1" s="1"/>
  <c r="AL8155" i="1" s="1"/>
  <c r="N8152" i="1"/>
  <c r="P8152" i="1" s="1"/>
  <c r="AG8152" i="1" s="1"/>
  <c r="AH8152" i="1" s="1"/>
  <c r="AJ8152" i="1" s="1"/>
  <c r="AL8152" i="1" s="1"/>
  <c r="N8151" i="1"/>
  <c r="P8151" i="1" s="1"/>
  <c r="AG8151" i="1" s="1"/>
  <c r="AH8151" i="1" s="1"/>
  <c r="AJ8151" i="1" s="1"/>
  <c r="AL8151" i="1" s="1"/>
  <c r="N8141" i="1"/>
  <c r="P8141" i="1" s="1"/>
  <c r="AG8141" i="1" s="1"/>
  <c r="AH8141" i="1" s="1"/>
  <c r="AJ8141" i="1" s="1"/>
  <c r="AL8141" i="1" s="1"/>
  <c r="N8116" i="1"/>
  <c r="P8116" i="1" s="1"/>
  <c r="AG8116" i="1" s="1"/>
  <c r="AH8116" i="1" s="1"/>
  <c r="AJ8116" i="1" s="1"/>
  <c r="AL8116" i="1" s="1"/>
  <c r="N8113" i="1"/>
  <c r="P8113" i="1" s="1"/>
  <c r="AG8113" i="1" s="1"/>
  <c r="AH8113" i="1" s="1"/>
  <c r="AJ8113" i="1" s="1"/>
  <c r="AL8113" i="1" s="1"/>
  <c r="N8112" i="1"/>
  <c r="P8112" i="1" s="1"/>
  <c r="AG8112" i="1" s="1"/>
  <c r="AH8112" i="1" s="1"/>
  <c r="AJ8112" i="1" s="1"/>
  <c r="AL8112" i="1" s="1"/>
  <c r="N8111" i="1"/>
  <c r="P8111" i="1" s="1"/>
  <c r="AL8109" i="1"/>
  <c r="AJ8109" i="1"/>
  <c r="AH8109" i="1"/>
  <c r="P8109" i="1"/>
  <c r="N8106" i="1"/>
  <c r="P8106" i="1" s="1"/>
  <c r="AL8105" i="1"/>
  <c r="AJ8105" i="1"/>
  <c r="AH8105" i="1"/>
  <c r="P8105" i="1"/>
  <c r="N8102" i="1"/>
  <c r="P8102" i="1" s="1"/>
  <c r="AL8101" i="1"/>
  <c r="AJ8101" i="1"/>
  <c r="AH8101" i="1"/>
  <c r="P8101" i="1"/>
  <c r="AL8099" i="1"/>
  <c r="AJ8099" i="1"/>
  <c r="AH8099" i="1"/>
  <c r="P8099" i="1"/>
  <c r="N8096" i="1"/>
  <c r="P8096" i="1" s="1"/>
  <c r="N8094" i="1"/>
  <c r="P8094" i="1" s="1"/>
  <c r="AG8094" i="1" s="1"/>
  <c r="AH8094" i="1" s="1"/>
  <c r="AJ8094" i="1" s="1"/>
  <c r="AL8094" i="1" s="1"/>
  <c r="N8093" i="1"/>
  <c r="P8093" i="1" s="1"/>
  <c r="N8091" i="1"/>
  <c r="P8091" i="1" s="1"/>
  <c r="N8089" i="1"/>
  <c r="P8089" i="1" s="1"/>
  <c r="AL8088" i="1"/>
  <c r="AJ8088" i="1"/>
  <c r="AH8088" i="1"/>
  <c r="P8088" i="1"/>
  <c r="AL8086" i="1"/>
  <c r="AJ8086" i="1"/>
  <c r="AH8086" i="1"/>
  <c r="P8086" i="1"/>
  <c r="N8083" i="1"/>
  <c r="P8083" i="1" s="1"/>
  <c r="AL8082" i="1"/>
  <c r="AJ8082" i="1"/>
  <c r="AH8082" i="1"/>
  <c r="P8082" i="1"/>
  <c r="N8079" i="1"/>
  <c r="P8079" i="1" s="1"/>
  <c r="AG8079" i="1" s="1"/>
  <c r="AH8079" i="1" s="1"/>
  <c r="AJ8079" i="1" s="1"/>
  <c r="AL8079" i="1" s="1"/>
  <c r="N8078" i="1"/>
  <c r="P8078" i="1" s="1"/>
  <c r="AL8077" i="1"/>
  <c r="AJ8077" i="1"/>
  <c r="AH8077" i="1"/>
  <c r="P8077" i="1"/>
  <c r="AL8075" i="1"/>
  <c r="AJ8075" i="1"/>
  <c r="AH8075" i="1"/>
  <c r="P8075" i="1"/>
  <c r="AL8073" i="1"/>
  <c r="AJ8073" i="1"/>
  <c r="AH8073" i="1"/>
  <c r="P8073" i="1"/>
  <c r="N8069" i="1"/>
  <c r="AC8068" i="1"/>
  <c r="AF8068" i="1" s="1"/>
  <c r="N8068" i="1"/>
  <c r="P8068" i="1" s="1"/>
  <c r="P8069" i="1" s="1"/>
  <c r="AG8069" i="1" s="1"/>
  <c r="AL8067" i="1"/>
  <c r="AJ8067" i="1"/>
  <c r="AH8067" i="1"/>
  <c r="P8067" i="1"/>
  <c r="N8064" i="1"/>
  <c r="P8064" i="1" s="1"/>
  <c r="AG8064" i="1" s="1"/>
  <c r="AH8064" i="1" s="1"/>
  <c r="AJ8064" i="1" s="1"/>
  <c r="AL8064" i="1" s="1"/>
  <c r="AC8063" i="1"/>
  <c r="AF8063" i="1" s="1"/>
  <c r="N8063" i="1"/>
  <c r="P8063" i="1" s="1"/>
  <c r="P8065" i="1" s="1"/>
  <c r="N8061" i="1"/>
  <c r="P8061" i="1" s="1"/>
  <c r="N8059" i="1"/>
  <c r="P8059" i="1" s="1"/>
  <c r="N8057" i="1"/>
  <c r="P8057" i="1" s="1"/>
  <c r="N8053" i="1"/>
  <c r="P8053" i="1" s="1"/>
  <c r="AL8052" i="1"/>
  <c r="AJ8052" i="1"/>
  <c r="AH8052" i="1"/>
  <c r="P8052" i="1"/>
  <c r="AL8049" i="1"/>
  <c r="AJ8049" i="1"/>
  <c r="AH8049" i="1"/>
  <c r="P8049" i="1"/>
  <c r="N8046" i="1"/>
  <c r="P8046" i="1" s="1"/>
  <c r="AG8046" i="1" s="1"/>
  <c r="AH8046" i="1" s="1"/>
  <c r="AJ8046" i="1" s="1"/>
  <c r="AL8046" i="1" s="1"/>
  <c r="N8045" i="1"/>
  <c r="P8045" i="1" s="1"/>
  <c r="AG8045" i="1" s="1"/>
  <c r="AH8045" i="1" s="1"/>
  <c r="AJ8045" i="1" s="1"/>
  <c r="AL8045" i="1" s="1"/>
  <c r="N8044" i="1"/>
  <c r="P8044" i="1" s="1"/>
  <c r="P8047" i="1" s="1"/>
  <c r="AL8043" i="1"/>
  <c r="AJ8043" i="1"/>
  <c r="AH8043" i="1"/>
  <c r="P8043" i="1"/>
  <c r="N8039" i="1"/>
  <c r="P8039" i="1" s="1"/>
  <c r="P8041" i="1" s="1"/>
  <c r="N8037" i="1"/>
  <c r="P8037" i="1" s="1"/>
  <c r="P8038" i="1" s="1"/>
  <c r="AL8036" i="1"/>
  <c r="AJ8036" i="1"/>
  <c r="AH8036" i="1"/>
  <c r="P8036" i="1"/>
  <c r="N8033" i="1"/>
  <c r="P8033" i="1" s="1"/>
  <c r="AG8033" i="1" s="1"/>
  <c r="AH8033" i="1" s="1"/>
  <c r="AJ8033" i="1" s="1"/>
  <c r="AL8033" i="1" s="1"/>
  <c r="N8032" i="1"/>
  <c r="P8032" i="1" s="1"/>
  <c r="P8034" i="1" s="1"/>
  <c r="N8030" i="1"/>
  <c r="P8030" i="1" s="1"/>
  <c r="AG8030" i="1" s="1"/>
  <c r="AH8030" i="1" s="1"/>
  <c r="AJ8030" i="1" s="1"/>
  <c r="AL8030" i="1" s="1"/>
  <c r="N8029" i="1"/>
  <c r="P8029" i="1" s="1"/>
  <c r="AG8029" i="1" s="1"/>
  <c r="AH8029" i="1" s="1"/>
  <c r="AJ8029" i="1" s="1"/>
  <c r="AL8029" i="1" s="1"/>
  <c r="N8028" i="1"/>
  <c r="P8028" i="1" s="1"/>
  <c r="AG8028" i="1" s="1"/>
  <c r="AH8028" i="1" s="1"/>
  <c r="AJ8028" i="1" s="1"/>
  <c r="AL8028" i="1" s="1"/>
  <c r="N8027" i="1"/>
  <c r="P8027" i="1" s="1"/>
  <c r="AG8027" i="1" s="1"/>
  <c r="AH8027" i="1" s="1"/>
  <c r="AJ8027" i="1" s="1"/>
  <c r="AL8027" i="1" s="1"/>
  <c r="AC8026" i="1"/>
  <c r="AF8026" i="1" s="1"/>
  <c r="AG8026" i="1" s="1"/>
  <c r="AH8026" i="1" s="1"/>
  <c r="N8026" i="1"/>
  <c r="P8026" i="1" s="1"/>
  <c r="P8031" i="1" s="1"/>
  <c r="AC8023" i="1"/>
  <c r="AF8023" i="1" s="1"/>
  <c r="AG8023" i="1" s="1"/>
  <c r="AH8023" i="1" s="1"/>
  <c r="AJ8023" i="1" s="1"/>
  <c r="AL8023" i="1" s="1"/>
  <c r="N8022" i="1"/>
  <c r="P8022" i="1" s="1"/>
  <c r="P8024" i="1" s="1"/>
  <c r="N8020" i="1"/>
  <c r="P8020" i="1" s="1"/>
  <c r="P8021" i="1" s="1"/>
  <c r="N8019" i="1"/>
  <c r="AC8018" i="1"/>
  <c r="AF8018" i="1" s="1"/>
  <c r="AG8018" i="1" s="1"/>
  <c r="AH8018" i="1" s="1"/>
  <c r="N8018" i="1"/>
  <c r="P8018" i="1" s="1"/>
  <c r="P8019" i="1" s="1"/>
  <c r="AG8019" i="1" s="1"/>
  <c r="AL8017" i="1"/>
  <c r="AJ8017" i="1"/>
  <c r="AH8017" i="1"/>
  <c r="P8017" i="1"/>
  <c r="AG8014" i="1"/>
  <c r="AH8014" i="1" s="1"/>
  <c r="AJ8014" i="1" s="1"/>
  <c r="AL8014" i="1" s="1"/>
  <c r="AC8014" i="1"/>
  <c r="AF8014" i="1" s="1"/>
  <c r="N8013" i="1"/>
  <c r="P8013" i="1" s="1"/>
  <c r="AG8013" i="1" s="1"/>
  <c r="AH8013" i="1" s="1"/>
  <c r="AJ8013" i="1" s="1"/>
  <c r="AL8013" i="1" s="1"/>
  <c r="AG8012" i="1"/>
  <c r="AH8012" i="1" s="1"/>
  <c r="AJ8012" i="1" s="1"/>
  <c r="N8012" i="1"/>
  <c r="P8012" i="1" s="1"/>
  <c r="P8015" i="1" s="1"/>
  <c r="N8010" i="1"/>
  <c r="P8010" i="1" s="1"/>
  <c r="P8011" i="1" s="1"/>
  <c r="AG8007" i="1"/>
  <c r="AH8007" i="1" s="1"/>
  <c r="AJ8007" i="1" s="1"/>
  <c r="AL8007" i="1" s="1"/>
  <c r="N8007" i="1"/>
  <c r="P8007" i="1" s="1"/>
  <c r="N8006" i="1"/>
  <c r="P8006" i="1" s="1"/>
  <c r="P8008" i="1" s="1"/>
  <c r="AG8004" i="1"/>
  <c r="AH8004" i="1" s="1"/>
  <c r="AJ8004" i="1" s="1"/>
  <c r="AL8004" i="1" s="1"/>
  <c r="N8004" i="1"/>
  <c r="P8004" i="1" s="1"/>
  <c r="N8003" i="1"/>
  <c r="P8003" i="1" s="1"/>
  <c r="P8005" i="1" s="1"/>
  <c r="AG8002" i="1"/>
  <c r="AH8002" i="1" s="1"/>
  <c r="AJ8002" i="1" s="1"/>
  <c r="N8002" i="1"/>
  <c r="P8002" i="1" s="1"/>
  <c r="AL8001" i="1"/>
  <c r="AJ8001" i="1"/>
  <c r="AH8001" i="1"/>
  <c r="P8001" i="1"/>
  <c r="N7998" i="1"/>
  <c r="P7998" i="1" s="1"/>
  <c r="AG7998" i="1" s="1"/>
  <c r="AH7998" i="1" s="1"/>
  <c r="AJ7998" i="1" s="1"/>
  <c r="AL7998" i="1" s="1"/>
  <c r="AG7997" i="1"/>
  <c r="AH7997" i="1" s="1"/>
  <c r="AJ7997" i="1" s="1"/>
  <c r="N7997" i="1"/>
  <c r="P7997" i="1" s="1"/>
  <c r="P7999" i="1" s="1"/>
  <c r="AL7996" i="1"/>
  <c r="AJ7996" i="1"/>
  <c r="AH7996" i="1"/>
  <c r="P7996" i="1"/>
  <c r="N7993" i="1"/>
  <c r="P7993" i="1" s="1"/>
  <c r="AG7993" i="1" s="1"/>
  <c r="AH7993" i="1" s="1"/>
  <c r="AJ7993" i="1" s="1"/>
  <c r="AL7993" i="1" s="1"/>
  <c r="AG7992" i="1"/>
  <c r="AH7992" i="1" s="1"/>
  <c r="AJ7992" i="1" s="1"/>
  <c r="AL7992" i="1" s="1"/>
  <c r="N7992" i="1"/>
  <c r="P7992" i="1" s="1"/>
  <c r="N7991" i="1"/>
  <c r="P7991" i="1" s="1"/>
  <c r="AG7991" i="1" s="1"/>
  <c r="AH7991" i="1" s="1"/>
  <c r="AJ7991" i="1" s="1"/>
  <c r="AL7991" i="1" s="1"/>
  <c r="AG7989" i="1"/>
  <c r="AH7989" i="1" s="1"/>
  <c r="AJ7989" i="1" s="1"/>
  <c r="AL7989" i="1" s="1"/>
  <c r="N7989" i="1"/>
  <c r="P7989" i="1" s="1"/>
  <c r="N7987" i="1"/>
  <c r="P7987" i="1" s="1"/>
  <c r="AG7987" i="1" s="1"/>
  <c r="AH7987" i="1" s="1"/>
  <c r="AJ7987" i="1" s="1"/>
  <c r="AL7987" i="1" s="1"/>
  <c r="AG7986" i="1"/>
  <c r="AH7986" i="1" s="1"/>
  <c r="AJ7986" i="1" s="1"/>
  <c r="AL7986" i="1" s="1"/>
  <c r="N7986" i="1"/>
  <c r="P7986" i="1" s="1"/>
  <c r="P7985" i="1"/>
  <c r="P7994" i="1" s="1"/>
  <c r="N7985" i="1"/>
  <c r="P7983" i="1"/>
  <c r="P7984" i="1" s="1"/>
  <c r="N7983" i="1"/>
  <c r="P7981" i="1"/>
  <c r="P7982" i="1" s="1"/>
  <c r="N7981" i="1"/>
  <c r="AL7980" i="1"/>
  <c r="AJ7980" i="1"/>
  <c r="AH7980" i="1"/>
  <c r="P7980" i="1"/>
  <c r="P7977" i="1"/>
  <c r="P7978" i="1" s="1"/>
  <c r="N7977" i="1"/>
  <c r="P7975" i="1"/>
  <c r="P7976" i="1" s="1"/>
  <c r="N7975" i="1"/>
  <c r="AL7974" i="1"/>
  <c r="AJ7974" i="1"/>
  <c r="AH7974" i="1"/>
  <c r="P7974" i="1"/>
  <c r="AL7972" i="1"/>
  <c r="AJ7972" i="1"/>
  <c r="AH7972" i="1"/>
  <c r="P7972" i="1"/>
  <c r="AL7970" i="1"/>
  <c r="AJ7970" i="1"/>
  <c r="AH7970" i="1"/>
  <c r="P7970" i="1"/>
  <c r="N7967" i="1"/>
  <c r="P7967" i="1" s="1"/>
  <c r="AL7966" i="1"/>
  <c r="AJ7966" i="1"/>
  <c r="AH7966" i="1"/>
  <c r="P7966" i="1"/>
  <c r="AL7964" i="1"/>
  <c r="AJ7964" i="1"/>
  <c r="AH7964" i="1"/>
  <c r="P7964" i="1"/>
  <c r="N7960" i="1"/>
  <c r="P7960" i="1" s="1"/>
  <c r="N7958" i="1"/>
  <c r="P7958" i="1" s="1"/>
  <c r="AG7958" i="1" s="1"/>
  <c r="AH7958" i="1" s="1"/>
  <c r="AJ7958" i="1" s="1"/>
  <c r="AL7958" i="1" s="1"/>
  <c r="N7957" i="1"/>
  <c r="P7957" i="1" s="1"/>
  <c r="AG7957" i="1" s="1"/>
  <c r="AH7957" i="1" s="1"/>
  <c r="AJ7957" i="1" s="1"/>
  <c r="AL7957" i="1" s="1"/>
  <c r="N7956" i="1"/>
  <c r="P7956" i="1" s="1"/>
  <c r="N7954" i="1"/>
  <c r="P7954" i="1" s="1"/>
  <c r="N7952" i="1"/>
  <c r="P7952" i="1" s="1"/>
  <c r="AG7952" i="1" s="1"/>
  <c r="AH7952" i="1" s="1"/>
  <c r="AJ7952" i="1" s="1"/>
  <c r="AL7952" i="1" s="1"/>
  <c r="N7951" i="1"/>
  <c r="P7951" i="1" s="1"/>
  <c r="AL7950" i="1"/>
  <c r="AJ7950" i="1"/>
  <c r="AH7950" i="1"/>
  <c r="P7950" i="1"/>
  <c r="AL7948" i="1"/>
  <c r="AJ7948" i="1"/>
  <c r="AH7948" i="1"/>
  <c r="P7948" i="1"/>
  <c r="N7945" i="1"/>
  <c r="P7945" i="1" s="1"/>
  <c r="AL7944" i="1"/>
  <c r="AJ7944" i="1"/>
  <c r="AH7944" i="1"/>
  <c r="P7944" i="1"/>
  <c r="AL7942" i="1"/>
  <c r="AJ7942" i="1"/>
  <c r="AH7942" i="1"/>
  <c r="P7942" i="1"/>
  <c r="AC7939" i="1"/>
  <c r="AF7939" i="1" s="1"/>
  <c r="AG7939" i="1" s="1"/>
  <c r="AH7939" i="1" s="1"/>
  <c r="AJ7939" i="1" s="1"/>
  <c r="AL7939" i="1" s="1"/>
  <c r="N7938" i="1"/>
  <c r="P7938" i="1" s="1"/>
  <c r="AG7938" i="1" s="1"/>
  <c r="AH7938" i="1" s="1"/>
  <c r="AJ7938" i="1" s="1"/>
  <c r="AL7938" i="1" s="1"/>
  <c r="N7937" i="1"/>
  <c r="P7937" i="1" s="1"/>
  <c r="AL7936" i="1"/>
  <c r="AJ7936" i="1"/>
  <c r="AH7936" i="1"/>
  <c r="P7936" i="1"/>
  <c r="AL7934" i="1"/>
  <c r="AJ7934" i="1"/>
  <c r="AH7934" i="1"/>
  <c r="P7934" i="1"/>
  <c r="AL7932" i="1"/>
  <c r="AJ7932" i="1"/>
  <c r="AH7932" i="1"/>
  <c r="P7932" i="1"/>
  <c r="N7929" i="1"/>
  <c r="P7929" i="1" s="1"/>
  <c r="AG7929" i="1" s="1"/>
  <c r="AH7929" i="1" s="1"/>
  <c r="AJ7929" i="1" s="1"/>
  <c r="AL7929" i="1" s="1"/>
  <c r="N7928" i="1"/>
  <c r="P7928" i="1" s="1"/>
  <c r="AG7928" i="1" s="1"/>
  <c r="AH7928" i="1" s="1"/>
  <c r="AJ7928" i="1" s="1"/>
  <c r="AL7928" i="1" s="1"/>
  <c r="N7927" i="1"/>
  <c r="P7927" i="1" s="1"/>
  <c r="N7925" i="1"/>
  <c r="P7925" i="1" s="1"/>
  <c r="AC7923" i="1"/>
  <c r="AF7923" i="1" s="1"/>
  <c r="AG7923" i="1" s="1"/>
  <c r="AH7923" i="1" s="1"/>
  <c r="AJ7923" i="1" s="1"/>
  <c r="AL7923" i="1" s="1"/>
  <c r="N7919" i="1"/>
  <c r="P7919" i="1" s="1"/>
  <c r="AL7918" i="1"/>
  <c r="AJ7918" i="1"/>
  <c r="AH7918" i="1"/>
  <c r="P7918" i="1"/>
  <c r="AC7915" i="1"/>
  <c r="AF7915" i="1" s="1"/>
  <c r="AG7915" i="1" s="1"/>
  <c r="AH7915" i="1" s="1"/>
  <c r="AJ7915" i="1" s="1"/>
  <c r="AL7915" i="1" s="1"/>
  <c r="N7914" i="1"/>
  <c r="P7914" i="1" s="1"/>
  <c r="AL7913" i="1"/>
  <c r="AJ7913" i="1"/>
  <c r="AH7913" i="1"/>
  <c r="P7913" i="1"/>
  <c r="AC7910" i="1"/>
  <c r="AF7910" i="1" s="1"/>
  <c r="AG7910" i="1" s="1"/>
  <c r="AH7910" i="1" s="1"/>
  <c r="AJ7910" i="1" s="1"/>
  <c r="AL7910" i="1" s="1"/>
  <c r="N7909" i="1"/>
  <c r="P7909" i="1" s="1"/>
  <c r="AG7909" i="1" s="1"/>
  <c r="AH7909" i="1" s="1"/>
  <c r="AJ7909" i="1" s="1"/>
  <c r="AL7909" i="1" s="1"/>
  <c r="N7908" i="1"/>
  <c r="P7908" i="1" s="1"/>
  <c r="AG7908" i="1" s="1"/>
  <c r="AH7908" i="1" s="1"/>
  <c r="AJ7908" i="1" s="1"/>
  <c r="AL7908" i="1" s="1"/>
  <c r="N7905" i="1"/>
  <c r="P7905" i="1" s="1"/>
  <c r="N7903" i="1"/>
  <c r="P7903" i="1" s="1"/>
  <c r="N7901" i="1"/>
  <c r="P7901" i="1" s="1"/>
  <c r="AG7901" i="1" s="1"/>
  <c r="AH7901" i="1" s="1"/>
  <c r="AJ7901" i="1" s="1"/>
  <c r="AL7901" i="1" s="1"/>
  <c r="N7900" i="1"/>
  <c r="P7900" i="1" s="1"/>
  <c r="P7899" i="1"/>
  <c r="AC7898" i="1"/>
  <c r="AF7898" i="1" s="1"/>
  <c r="AG7898" i="1" s="1"/>
  <c r="AH7898" i="1" s="1"/>
  <c r="N7895" i="1"/>
  <c r="P7895" i="1" s="1"/>
  <c r="AL7893" i="1"/>
  <c r="AJ7893" i="1"/>
  <c r="AH7893" i="1"/>
  <c r="P7893" i="1"/>
  <c r="AL7890" i="1"/>
  <c r="AJ7890" i="1"/>
  <c r="AH7890" i="1"/>
  <c r="P7890" i="1"/>
  <c r="AC7884" i="1"/>
  <c r="AF7884" i="1" s="1"/>
  <c r="AG7884" i="1" s="1"/>
  <c r="AH7884" i="1" s="1"/>
  <c r="AJ7884" i="1" s="1"/>
  <c r="AL7884" i="1" s="1"/>
  <c r="N7883" i="1"/>
  <c r="P7883" i="1" s="1"/>
  <c r="N7881" i="1"/>
  <c r="P7881" i="1" s="1"/>
  <c r="AL7880" i="1"/>
  <c r="AJ7880" i="1"/>
  <c r="AH7880" i="1"/>
  <c r="P7880" i="1"/>
  <c r="N7877" i="1"/>
  <c r="P7877" i="1" s="1"/>
  <c r="N7875" i="1"/>
  <c r="P7875" i="1" s="1"/>
  <c r="AG7875" i="1" s="1"/>
  <c r="AH7875" i="1" s="1"/>
  <c r="AJ7875" i="1" s="1"/>
  <c r="AL7875" i="1" s="1"/>
  <c r="N7874" i="1"/>
  <c r="P7874" i="1" s="1"/>
  <c r="N7872" i="1"/>
  <c r="P7872" i="1" s="1"/>
  <c r="N7870" i="1"/>
  <c r="P7870" i="1" s="1"/>
  <c r="N7868" i="1"/>
  <c r="P7868" i="1" s="1"/>
  <c r="P7867" i="1"/>
  <c r="AC7866" i="1"/>
  <c r="AF7866" i="1" s="1"/>
  <c r="AG7866" i="1" s="1"/>
  <c r="AH7866" i="1" s="1"/>
  <c r="N7863" i="1"/>
  <c r="P7863" i="1" s="1"/>
  <c r="AC7861" i="1"/>
  <c r="AF7861" i="1" s="1"/>
  <c r="AG7861" i="1" s="1"/>
  <c r="AH7861" i="1" s="1"/>
  <c r="AJ7861" i="1" s="1"/>
  <c r="AL7861" i="1" s="1"/>
  <c r="N7860" i="1"/>
  <c r="P7860" i="1" s="1"/>
  <c r="AG7860" i="1" s="1"/>
  <c r="AH7860" i="1" s="1"/>
  <c r="AJ7860" i="1" s="1"/>
  <c r="AL7860" i="1" s="1"/>
  <c r="N7859" i="1"/>
  <c r="P7859" i="1" s="1"/>
  <c r="AL7858" i="1"/>
  <c r="AJ7858" i="1"/>
  <c r="AH7858" i="1"/>
  <c r="P7858" i="1"/>
  <c r="N7855" i="1"/>
  <c r="P7855" i="1" s="1"/>
  <c r="AG7855" i="1" s="1"/>
  <c r="AH7855" i="1" s="1"/>
  <c r="AJ7855" i="1" s="1"/>
  <c r="AL7855" i="1" s="1"/>
  <c r="N7854" i="1"/>
  <c r="P7854" i="1" s="1"/>
  <c r="AG7854" i="1" s="1"/>
  <c r="AH7854" i="1" s="1"/>
  <c r="AJ7854" i="1" s="1"/>
  <c r="AL7854" i="1" s="1"/>
  <c r="N7853" i="1"/>
  <c r="P7853" i="1" s="1"/>
  <c r="AC7851" i="1"/>
  <c r="AF7851" i="1" s="1"/>
  <c r="AG7851" i="1" s="1"/>
  <c r="AH7851" i="1" s="1"/>
  <c r="AJ7851" i="1" s="1"/>
  <c r="AL7851" i="1" s="1"/>
  <c r="N7850" i="1"/>
  <c r="P7850" i="1" s="1"/>
  <c r="AG7850" i="1" s="1"/>
  <c r="AH7850" i="1" s="1"/>
  <c r="AJ7850" i="1" s="1"/>
  <c r="AL7850" i="1" s="1"/>
  <c r="N7849" i="1"/>
  <c r="P7849" i="1" s="1"/>
  <c r="AL7847" i="1"/>
  <c r="AJ7847" i="1"/>
  <c r="AH7847" i="1"/>
  <c r="P7847" i="1"/>
  <c r="AC7844" i="1"/>
  <c r="AF7844" i="1" s="1"/>
  <c r="AG7844" i="1" s="1"/>
  <c r="AH7844" i="1" s="1"/>
  <c r="AJ7844" i="1" s="1"/>
  <c r="AL7844" i="1" s="1"/>
  <c r="N7843" i="1"/>
  <c r="P7843" i="1" s="1"/>
  <c r="AG7843" i="1" s="1"/>
  <c r="AH7843" i="1" s="1"/>
  <c r="AJ7843" i="1" s="1"/>
  <c r="AL7843" i="1" s="1"/>
  <c r="N7842" i="1"/>
  <c r="P7842" i="1" s="1"/>
  <c r="AG7842" i="1" s="1"/>
  <c r="AH7842" i="1" s="1"/>
  <c r="AJ7842" i="1" s="1"/>
  <c r="AL7842" i="1" s="1"/>
  <c r="N7841" i="1"/>
  <c r="P7841" i="1" s="1"/>
  <c r="N7839" i="1"/>
  <c r="P7839" i="1" s="1"/>
  <c r="AC7837" i="1"/>
  <c r="AF7837" i="1" s="1"/>
  <c r="AG7837" i="1" s="1"/>
  <c r="AH7837" i="1" s="1"/>
  <c r="AJ7837" i="1" s="1"/>
  <c r="AL7837" i="1" s="1"/>
  <c r="AC7835" i="1"/>
  <c r="AF7835" i="1" s="1"/>
  <c r="AG7835" i="1" s="1"/>
  <c r="AH7835" i="1" s="1"/>
  <c r="AJ7835" i="1" s="1"/>
  <c r="AL7835" i="1" s="1"/>
  <c r="N7834" i="1"/>
  <c r="P7834" i="1" s="1"/>
  <c r="AG7834" i="1" s="1"/>
  <c r="AH7834" i="1" s="1"/>
  <c r="AJ7834" i="1" s="1"/>
  <c r="AL7834" i="1" s="1"/>
  <c r="N7833" i="1"/>
  <c r="P7833" i="1" s="1"/>
  <c r="AG7833" i="1" s="1"/>
  <c r="AH7833" i="1" s="1"/>
  <c r="AJ7833" i="1" s="1"/>
  <c r="AL7833" i="1" s="1"/>
  <c r="N7832" i="1"/>
  <c r="P7832" i="1" s="1"/>
  <c r="N7830" i="1"/>
  <c r="P7830" i="1" s="1"/>
  <c r="AL7829" i="1"/>
  <c r="AJ7829" i="1"/>
  <c r="AH7829" i="1"/>
  <c r="P7829" i="1"/>
  <c r="AL7827" i="1"/>
  <c r="AJ7827" i="1"/>
  <c r="AH7827" i="1"/>
  <c r="P7827" i="1"/>
  <c r="N7824" i="1"/>
  <c r="P7824" i="1" s="1"/>
  <c r="AL7823" i="1"/>
  <c r="AJ7823" i="1"/>
  <c r="AH7823" i="1"/>
  <c r="P7823" i="1"/>
  <c r="N7820" i="1"/>
  <c r="P7820" i="1" s="1"/>
  <c r="N7818" i="1"/>
  <c r="P7818" i="1" s="1"/>
  <c r="AC7816" i="1"/>
  <c r="AF7816" i="1" s="1"/>
  <c r="AG7816" i="1" s="1"/>
  <c r="AH7816" i="1" s="1"/>
  <c r="AJ7816" i="1" s="1"/>
  <c r="AL7816" i="1" s="1"/>
  <c r="N7815" i="1"/>
  <c r="P7815" i="1" s="1"/>
  <c r="AG7815" i="1" s="1"/>
  <c r="AH7815" i="1" s="1"/>
  <c r="AJ7815" i="1" s="1"/>
  <c r="AL7815" i="1" s="1"/>
  <c r="N7814" i="1"/>
  <c r="P7814" i="1" s="1"/>
  <c r="AC7812" i="1"/>
  <c r="AF7812" i="1" s="1"/>
  <c r="AG7812" i="1" s="1"/>
  <c r="AH7812" i="1" s="1"/>
  <c r="AJ7812" i="1" s="1"/>
  <c r="AL7812" i="1" s="1"/>
  <c r="N7811" i="1"/>
  <c r="P7811" i="1" s="1"/>
  <c r="AG7811" i="1" s="1"/>
  <c r="AH7811" i="1" s="1"/>
  <c r="AJ7811" i="1" s="1"/>
  <c r="AL7811" i="1" s="1"/>
  <c r="N7810" i="1"/>
  <c r="P7810" i="1" s="1"/>
  <c r="AL7809" i="1"/>
  <c r="AJ7809" i="1"/>
  <c r="AH7809" i="1"/>
  <c r="P7809" i="1"/>
  <c r="N7806" i="1"/>
  <c r="P7806" i="1" s="1"/>
  <c r="N7800" i="1"/>
  <c r="P7800" i="1" s="1"/>
  <c r="AL7796" i="1"/>
  <c r="AJ7796" i="1"/>
  <c r="AH7796" i="1"/>
  <c r="P7796" i="1"/>
  <c r="AC7793" i="1"/>
  <c r="AF7793" i="1" s="1"/>
  <c r="AG7793" i="1" s="1"/>
  <c r="AH7793" i="1" s="1"/>
  <c r="AJ7793" i="1" s="1"/>
  <c r="AL7793" i="1" s="1"/>
  <c r="N7792" i="1"/>
  <c r="P7792" i="1" s="1"/>
  <c r="AG7792" i="1" s="1"/>
  <c r="AH7792" i="1" s="1"/>
  <c r="AJ7792" i="1" s="1"/>
  <c r="AL7792" i="1" s="1"/>
  <c r="N7791" i="1"/>
  <c r="P7791" i="1" s="1"/>
  <c r="AG7791" i="1" s="1"/>
  <c r="AH7791" i="1" s="1"/>
  <c r="AJ7791" i="1" s="1"/>
  <c r="AL7791" i="1" s="1"/>
  <c r="N7790" i="1"/>
  <c r="P7790" i="1" s="1"/>
  <c r="AL7789" i="1"/>
  <c r="AJ7789" i="1"/>
  <c r="AH7789" i="1"/>
  <c r="P7789" i="1"/>
  <c r="N7785" i="1"/>
  <c r="P7785" i="1" s="1"/>
  <c r="AL7784" i="1"/>
  <c r="AJ7784" i="1"/>
  <c r="AH7784" i="1"/>
  <c r="P7784" i="1"/>
  <c r="N7779" i="1"/>
  <c r="P7779" i="1" s="1"/>
  <c r="AL7778" i="1"/>
  <c r="AJ7778" i="1"/>
  <c r="AH7778" i="1"/>
  <c r="P7778" i="1"/>
  <c r="N7774" i="1"/>
  <c r="P7774" i="1" s="1"/>
  <c r="AG7774" i="1" s="1"/>
  <c r="AH7774" i="1" s="1"/>
  <c r="AJ7774" i="1" s="1"/>
  <c r="AL7774" i="1" s="1"/>
  <c r="N7773" i="1"/>
  <c r="P7773" i="1" s="1"/>
  <c r="N7769" i="1"/>
  <c r="P7769" i="1" s="1"/>
  <c r="N7767" i="1"/>
  <c r="P7767" i="1" s="1"/>
  <c r="N7765" i="1"/>
  <c r="P7765" i="1" s="1"/>
  <c r="AL7764" i="1"/>
  <c r="AJ7764" i="1"/>
  <c r="AH7764" i="1"/>
  <c r="P7764" i="1"/>
  <c r="AL7762" i="1"/>
  <c r="AJ7762" i="1"/>
  <c r="AH7762" i="1"/>
  <c r="P7762" i="1"/>
  <c r="AC7759" i="1"/>
  <c r="AF7759" i="1" s="1"/>
  <c r="AG7759" i="1" s="1"/>
  <c r="AH7759" i="1" s="1"/>
  <c r="AJ7759" i="1" s="1"/>
  <c r="AL7759" i="1" s="1"/>
  <c r="N7757" i="1"/>
  <c r="P7757" i="1" s="1"/>
  <c r="AG7757" i="1" s="1"/>
  <c r="AH7757" i="1" s="1"/>
  <c r="AJ7757" i="1" s="1"/>
  <c r="AL7757" i="1" s="1"/>
  <c r="N7754" i="1"/>
  <c r="P7754" i="1" s="1"/>
  <c r="AG7754" i="1" s="1"/>
  <c r="AH7754" i="1" s="1"/>
  <c r="AJ7754" i="1" s="1"/>
  <c r="AL7754" i="1" s="1"/>
  <c r="N7753" i="1"/>
  <c r="P7753" i="1" s="1"/>
  <c r="AG7753" i="1" s="1"/>
  <c r="AH7753" i="1" s="1"/>
  <c r="AJ7753" i="1" s="1"/>
  <c r="AL7753" i="1" s="1"/>
  <c r="N7750" i="1"/>
  <c r="P7750" i="1" s="1"/>
  <c r="AG7750" i="1" s="1"/>
  <c r="AH7750" i="1" s="1"/>
  <c r="AJ7750" i="1" s="1"/>
  <c r="AL7750" i="1" s="1"/>
  <c r="N7749" i="1"/>
  <c r="P7749" i="1" s="1"/>
  <c r="AG7749" i="1" s="1"/>
  <c r="AH7749" i="1" s="1"/>
  <c r="AJ7749" i="1" s="1"/>
  <c r="AL7749" i="1" s="1"/>
  <c r="N7747" i="1"/>
  <c r="P7747" i="1" s="1"/>
  <c r="AG7747" i="1" s="1"/>
  <c r="AH7747" i="1" s="1"/>
  <c r="AJ7747" i="1" s="1"/>
  <c r="AL7747" i="1" s="1"/>
  <c r="N7744" i="1"/>
  <c r="P7744" i="1" s="1"/>
  <c r="AC7741" i="1"/>
  <c r="AF7741" i="1" s="1"/>
  <c r="AG7741" i="1" s="1"/>
  <c r="AH7741" i="1" s="1"/>
  <c r="AJ7741" i="1" s="1"/>
  <c r="AL7741" i="1" s="1"/>
  <c r="N7740" i="1"/>
  <c r="P7740" i="1" s="1"/>
  <c r="AG7740" i="1" s="1"/>
  <c r="AH7740" i="1" s="1"/>
  <c r="AJ7740" i="1" s="1"/>
  <c r="AL7740" i="1" s="1"/>
  <c r="N7739" i="1"/>
  <c r="P7739" i="1" s="1"/>
  <c r="AG7739" i="1" s="1"/>
  <c r="AH7739" i="1" s="1"/>
  <c r="AJ7739" i="1" s="1"/>
  <c r="AL7739" i="1" s="1"/>
  <c r="N7738" i="1"/>
  <c r="P7738" i="1" s="1"/>
  <c r="AG7738" i="1" s="1"/>
  <c r="AH7738" i="1" s="1"/>
  <c r="AJ7738" i="1" s="1"/>
  <c r="AL7738" i="1" s="1"/>
  <c r="N7737" i="1"/>
  <c r="P7737" i="1" s="1"/>
  <c r="AG7737" i="1" s="1"/>
  <c r="AH7737" i="1" s="1"/>
  <c r="AJ7737" i="1" s="1"/>
  <c r="AL7737" i="1" s="1"/>
  <c r="N7736" i="1"/>
  <c r="P7736" i="1" s="1"/>
  <c r="AG7736" i="1" s="1"/>
  <c r="AH7736" i="1" s="1"/>
  <c r="AJ7736" i="1" s="1"/>
  <c r="AL7736" i="1" s="1"/>
  <c r="N7735" i="1"/>
  <c r="P7735" i="1" s="1"/>
  <c r="N7733" i="1"/>
  <c r="P7733" i="1" s="1"/>
  <c r="AG7733" i="1" s="1"/>
  <c r="AH7733" i="1" s="1"/>
  <c r="AJ7733" i="1" s="1"/>
  <c r="AL7733" i="1" s="1"/>
  <c r="N7732" i="1"/>
  <c r="P7732" i="1" s="1"/>
  <c r="AC7730" i="1"/>
  <c r="AF7730" i="1" s="1"/>
  <c r="AG7730" i="1" s="1"/>
  <c r="AH7730" i="1" s="1"/>
  <c r="AJ7730" i="1" s="1"/>
  <c r="AL7730" i="1" s="1"/>
  <c r="N7729" i="1"/>
  <c r="P7729" i="1" s="1"/>
  <c r="AL7728" i="1"/>
  <c r="AJ7728" i="1"/>
  <c r="AH7728" i="1"/>
  <c r="P7728" i="1"/>
  <c r="AL7726" i="1"/>
  <c r="AJ7726" i="1"/>
  <c r="AH7726" i="1"/>
  <c r="P7726" i="1"/>
  <c r="N7723" i="1"/>
  <c r="P7723" i="1" s="1"/>
  <c r="N7721" i="1"/>
  <c r="P7721" i="1" s="1"/>
  <c r="N7719" i="1"/>
  <c r="P7719" i="1" s="1"/>
  <c r="AC7717" i="1"/>
  <c r="AF7717" i="1" s="1"/>
  <c r="AG7717" i="1" s="1"/>
  <c r="AH7717" i="1" s="1"/>
  <c r="AJ7717" i="1" s="1"/>
  <c r="AL7717" i="1" s="1"/>
  <c r="N7716" i="1"/>
  <c r="P7716" i="1" s="1"/>
  <c r="AG7716" i="1" s="1"/>
  <c r="AH7716" i="1" s="1"/>
  <c r="AJ7716" i="1" s="1"/>
  <c r="AL7716" i="1" s="1"/>
  <c r="N7715" i="1"/>
  <c r="P7715" i="1" s="1"/>
  <c r="N7713" i="1"/>
  <c r="P7713" i="1" s="1"/>
  <c r="AG7713" i="1" s="1"/>
  <c r="AH7713" i="1" s="1"/>
  <c r="AJ7713" i="1" s="1"/>
  <c r="AL7713" i="1" s="1"/>
  <c r="N7712" i="1"/>
  <c r="P7712" i="1" s="1"/>
  <c r="AG7712" i="1" s="1"/>
  <c r="AH7712" i="1" s="1"/>
  <c r="AJ7712" i="1" s="1"/>
  <c r="AL7712" i="1" s="1"/>
  <c r="N7711" i="1"/>
  <c r="P7711" i="1" s="1"/>
  <c r="N7709" i="1"/>
  <c r="P7709" i="1" s="1"/>
  <c r="N7707" i="1"/>
  <c r="P7707" i="1" s="1"/>
  <c r="AL7706" i="1"/>
  <c r="AJ7706" i="1"/>
  <c r="AH7706" i="1"/>
  <c r="P7706" i="1"/>
  <c r="N7703" i="1"/>
  <c r="P7703" i="1" s="1"/>
  <c r="AL7701" i="1"/>
  <c r="AJ7701" i="1"/>
  <c r="AH7701" i="1"/>
  <c r="P7701" i="1"/>
  <c r="AL7698" i="1"/>
  <c r="AJ7698" i="1"/>
  <c r="AH7698" i="1"/>
  <c r="P7698" i="1"/>
  <c r="AL7696" i="1"/>
  <c r="AJ7696" i="1"/>
  <c r="AH7696" i="1"/>
  <c r="P7696" i="1"/>
  <c r="N7693" i="1"/>
  <c r="P7693" i="1" s="1"/>
  <c r="AL7692" i="1"/>
  <c r="AJ7692" i="1"/>
  <c r="AH7692" i="1"/>
  <c r="P7692" i="1"/>
  <c r="AL7690" i="1"/>
  <c r="AJ7690" i="1"/>
  <c r="AH7690" i="1"/>
  <c r="P7690" i="1"/>
  <c r="N7687" i="1"/>
  <c r="P7687" i="1" s="1"/>
  <c r="AC7685" i="1"/>
  <c r="AF7685" i="1" s="1"/>
  <c r="AG7685" i="1" s="1"/>
  <c r="AH7685" i="1" s="1"/>
  <c r="AJ7685" i="1" s="1"/>
  <c r="AL7685" i="1" s="1"/>
  <c r="AC7683" i="1"/>
  <c r="AF7683" i="1" s="1"/>
  <c r="AG7683" i="1" s="1"/>
  <c r="AH7683" i="1" s="1"/>
  <c r="AJ7683" i="1" s="1"/>
  <c r="AL7683" i="1" s="1"/>
  <c r="AC7681" i="1"/>
  <c r="AF7681" i="1" s="1"/>
  <c r="AG7681" i="1" s="1"/>
  <c r="AH7681" i="1" s="1"/>
  <c r="AJ7681" i="1" s="1"/>
  <c r="AL7681" i="1" s="1"/>
  <c r="AC7679" i="1"/>
  <c r="AF7679" i="1" s="1"/>
  <c r="AG7679" i="1" s="1"/>
  <c r="AH7679" i="1" s="1"/>
  <c r="AJ7679" i="1" s="1"/>
  <c r="AL7679" i="1" s="1"/>
  <c r="N7678" i="1"/>
  <c r="P7678" i="1" s="1"/>
  <c r="AG7678" i="1" s="1"/>
  <c r="AH7678" i="1" s="1"/>
  <c r="AJ7678" i="1" s="1"/>
  <c r="AL7678" i="1" s="1"/>
  <c r="N7677" i="1"/>
  <c r="P7677" i="1" s="1"/>
  <c r="AG7677" i="1" s="1"/>
  <c r="AH7677" i="1" s="1"/>
  <c r="AJ7677" i="1" s="1"/>
  <c r="AL7677" i="1" s="1"/>
  <c r="N7676" i="1"/>
  <c r="P7676" i="1" s="1"/>
  <c r="AG7676" i="1" s="1"/>
  <c r="AH7676" i="1" s="1"/>
  <c r="AJ7676" i="1" s="1"/>
  <c r="AL7676" i="1" s="1"/>
  <c r="N7675" i="1"/>
  <c r="P7675" i="1" s="1"/>
  <c r="AL7674" i="1"/>
  <c r="AJ7674" i="1"/>
  <c r="AH7674" i="1"/>
  <c r="P7674" i="1"/>
  <c r="AL7672" i="1"/>
  <c r="AJ7672" i="1"/>
  <c r="AH7672" i="1"/>
  <c r="P7672" i="1"/>
  <c r="N7669" i="1"/>
  <c r="P7669" i="1" s="1"/>
  <c r="N7667" i="1"/>
  <c r="P7667" i="1" s="1"/>
  <c r="AG7667" i="1" s="1"/>
  <c r="AH7667" i="1" s="1"/>
  <c r="AJ7667" i="1" s="1"/>
  <c r="AL7667" i="1" s="1"/>
  <c r="N7666" i="1"/>
  <c r="P7666" i="1" s="1"/>
  <c r="AL7665" i="1"/>
  <c r="AJ7665" i="1"/>
  <c r="AH7665" i="1"/>
  <c r="P7665" i="1"/>
  <c r="N7662" i="1"/>
  <c r="P7662" i="1" s="1"/>
  <c r="AG7662" i="1" s="1"/>
  <c r="AH7662" i="1" s="1"/>
  <c r="AJ7662" i="1" s="1"/>
  <c r="AL7662" i="1" s="1"/>
  <c r="N7661" i="1"/>
  <c r="P7661" i="1" s="1"/>
  <c r="AG7661" i="1" s="1"/>
  <c r="AH7661" i="1" s="1"/>
  <c r="AJ7661" i="1" s="1"/>
  <c r="AL7661" i="1" s="1"/>
  <c r="AC7660" i="1"/>
  <c r="AF7660" i="1" s="1"/>
  <c r="AG7660" i="1" s="1"/>
  <c r="AH7660" i="1" s="1"/>
  <c r="N7660" i="1"/>
  <c r="P7660" i="1" s="1"/>
  <c r="P7663" i="1" s="1"/>
  <c r="AL7659" i="1"/>
  <c r="AJ7659" i="1"/>
  <c r="AH7659" i="1"/>
  <c r="P7659" i="1"/>
  <c r="AL7653" i="1"/>
  <c r="AJ7653" i="1"/>
  <c r="AH7653" i="1"/>
  <c r="P7653" i="1"/>
  <c r="N7650" i="1"/>
  <c r="P7650" i="1" s="1"/>
  <c r="N7648" i="1"/>
  <c r="P7648" i="1" s="1"/>
  <c r="AL7647" i="1"/>
  <c r="AJ7647" i="1"/>
  <c r="AH7647" i="1"/>
  <c r="P7647" i="1"/>
  <c r="N7643" i="1"/>
  <c r="P7643" i="1" s="1"/>
  <c r="AL7642" i="1"/>
  <c r="AJ7642" i="1"/>
  <c r="AH7642" i="1"/>
  <c r="P7642" i="1"/>
  <c r="AL7640" i="1"/>
  <c r="AJ7640" i="1"/>
  <c r="AH7640" i="1"/>
  <c r="P7640" i="1"/>
  <c r="N7637" i="1"/>
  <c r="P7637" i="1" s="1"/>
  <c r="AL7636" i="1"/>
  <c r="AJ7636" i="1"/>
  <c r="AH7636" i="1"/>
  <c r="P7636" i="1"/>
  <c r="N7633" i="1"/>
  <c r="P7633" i="1" s="1"/>
  <c r="N7631" i="1"/>
  <c r="P7631" i="1" s="1"/>
  <c r="AC7629" i="1"/>
  <c r="AF7629" i="1" s="1"/>
  <c r="AG7629" i="1" s="1"/>
  <c r="AH7629" i="1" s="1"/>
  <c r="AJ7629" i="1" s="1"/>
  <c r="AL7629" i="1" s="1"/>
  <c r="AC7627" i="1"/>
  <c r="AF7627" i="1" s="1"/>
  <c r="AG7627" i="1" s="1"/>
  <c r="AH7627" i="1" s="1"/>
  <c r="AJ7627" i="1" s="1"/>
  <c r="AL7627" i="1" s="1"/>
  <c r="AC7625" i="1"/>
  <c r="AF7625" i="1" s="1"/>
  <c r="AG7625" i="1" s="1"/>
  <c r="AH7625" i="1" s="1"/>
  <c r="AJ7625" i="1" s="1"/>
  <c r="AL7625" i="1" s="1"/>
  <c r="AC7623" i="1"/>
  <c r="AF7623" i="1" s="1"/>
  <c r="AG7623" i="1" s="1"/>
  <c r="AH7623" i="1" s="1"/>
  <c r="AJ7623" i="1" s="1"/>
  <c r="AL7623" i="1" s="1"/>
  <c r="AC7618" i="1"/>
  <c r="AF7618" i="1" s="1"/>
  <c r="AG7618" i="1" s="1"/>
  <c r="AH7618" i="1" s="1"/>
  <c r="AJ7618" i="1" s="1"/>
  <c r="AL7618" i="1" s="1"/>
  <c r="N7618" i="1"/>
  <c r="P7618" i="1" s="1"/>
  <c r="N7617" i="1"/>
  <c r="P7617" i="1" s="1"/>
  <c r="AG7617" i="1" s="1"/>
  <c r="AH7617" i="1" s="1"/>
  <c r="AJ7617" i="1" s="1"/>
  <c r="AL7617" i="1" s="1"/>
  <c r="N7616" i="1"/>
  <c r="P7616" i="1" s="1"/>
  <c r="AG7616" i="1" s="1"/>
  <c r="AH7616" i="1" s="1"/>
  <c r="AJ7616" i="1" s="1"/>
  <c r="AL7616" i="1" s="1"/>
  <c r="N7615" i="1"/>
  <c r="P7615" i="1" s="1"/>
  <c r="AG7615" i="1" s="1"/>
  <c r="AH7615" i="1" s="1"/>
  <c r="AJ7615" i="1" s="1"/>
  <c r="AL7615" i="1" s="1"/>
  <c r="N7614" i="1"/>
  <c r="P7614" i="1" s="1"/>
  <c r="N7612" i="1"/>
  <c r="P7612" i="1" s="1"/>
  <c r="AL7611" i="1"/>
  <c r="AJ7611" i="1"/>
  <c r="AH7611" i="1"/>
  <c r="P7611" i="1"/>
  <c r="AC7608" i="1"/>
  <c r="AF7608" i="1" s="1"/>
  <c r="AG7608" i="1" s="1"/>
  <c r="AH7608" i="1" s="1"/>
  <c r="AJ7608" i="1" s="1"/>
  <c r="AL7608" i="1" s="1"/>
  <c r="N7607" i="1"/>
  <c r="P7607" i="1" s="1"/>
  <c r="AG7607" i="1" s="1"/>
  <c r="AH7607" i="1" s="1"/>
  <c r="AJ7607" i="1" s="1"/>
  <c r="AL7607" i="1" s="1"/>
  <c r="N7606" i="1"/>
  <c r="P7606" i="1" s="1"/>
  <c r="AL7605" i="1"/>
  <c r="AJ7605" i="1"/>
  <c r="AH7605" i="1"/>
  <c r="P7605" i="1"/>
  <c r="AC7602" i="1"/>
  <c r="AF7602" i="1" s="1"/>
  <c r="AG7602" i="1" s="1"/>
  <c r="AH7602" i="1" s="1"/>
  <c r="AJ7602" i="1" s="1"/>
  <c r="AL7602" i="1" s="1"/>
  <c r="N7601" i="1"/>
  <c r="P7601" i="1" s="1"/>
  <c r="AG7601" i="1" s="1"/>
  <c r="AH7601" i="1" s="1"/>
  <c r="AJ7601" i="1" s="1"/>
  <c r="AL7601" i="1" s="1"/>
  <c r="N7600" i="1"/>
  <c r="P7600" i="1" s="1"/>
  <c r="AG7600" i="1" s="1"/>
  <c r="AH7600" i="1" s="1"/>
  <c r="AJ7600" i="1" s="1"/>
  <c r="AL7600" i="1" s="1"/>
  <c r="N7599" i="1"/>
  <c r="P7599" i="1" s="1"/>
  <c r="AG7599" i="1" s="1"/>
  <c r="AH7599" i="1" s="1"/>
  <c r="AJ7599" i="1" s="1"/>
  <c r="AL7599" i="1" s="1"/>
  <c r="N7598" i="1"/>
  <c r="P7598" i="1" s="1"/>
  <c r="AG7598" i="1" s="1"/>
  <c r="AH7598" i="1" s="1"/>
  <c r="AJ7598" i="1" s="1"/>
  <c r="AL7598" i="1" s="1"/>
  <c r="N7597" i="1"/>
  <c r="P7597" i="1" s="1"/>
  <c r="N7595" i="1"/>
  <c r="P7595" i="1" s="1"/>
  <c r="N7593" i="1"/>
  <c r="P7593" i="1" s="1"/>
  <c r="AL7591" i="1"/>
  <c r="AJ7591" i="1"/>
  <c r="AH7591" i="1"/>
  <c r="P7591" i="1"/>
  <c r="AL7589" i="1"/>
  <c r="AJ7589" i="1"/>
  <c r="AH7589" i="1"/>
  <c r="P7589" i="1"/>
  <c r="AL7587" i="1"/>
  <c r="AJ7587" i="1"/>
  <c r="AH7587" i="1"/>
  <c r="P7587" i="1"/>
  <c r="AL7585" i="1"/>
  <c r="AJ7585" i="1"/>
  <c r="AH7585" i="1"/>
  <c r="P7585" i="1"/>
  <c r="N7581" i="1"/>
  <c r="P7581" i="1" s="1"/>
  <c r="AL7580" i="1"/>
  <c r="AJ7580" i="1"/>
  <c r="AH7580" i="1"/>
  <c r="P7580" i="1"/>
  <c r="N7577" i="1"/>
  <c r="P7577" i="1" s="1"/>
  <c r="AG7577" i="1" s="1"/>
  <c r="AH7577" i="1" s="1"/>
  <c r="AJ7577" i="1" s="1"/>
  <c r="AL7577" i="1" s="1"/>
  <c r="N7576" i="1"/>
  <c r="P7576" i="1" s="1"/>
  <c r="AC7574" i="1"/>
  <c r="AF7574" i="1" s="1"/>
  <c r="AG7574" i="1" s="1"/>
  <c r="AH7574" i="1" s="1"/>
  <c r="AJ7574" i="1" s="1"/>
  <c r="AL7574" i="1" s="1"/>
  <c r="N7573" i="1"/>
  <c r="P7573" i="1" s="1"/>
  <c r="AG7573" i="1" s="1"/>
  <c r="AH7573" i="1" s="1"/>
  <c r="AJ7573" i="1" s="1"/>
  <c r="AL7573" i="1" s="1"/>
  <c r="N7572" i="1"/>
  <c r="P7572" i="1" s="1"/>
  <c r="AL7571" i="1"/>
  <c r="AJ7571" i="1"/>
  <c r="AH7571" i="1"/>
  <c r="P7571" i="1"/>
  <c r="N7567" i="1"/>
  <c r="P7567" i="1" s="1"/>
  <c r="AL7566" i="1"/>
  <c r="AJ7566" i="1"/>
  <c r="AH7566" i="1"/>
  <c r="P7566" i="1"/>
  <c r="N7563" i="1"/>
  <c r="P7563" i="1" s="1"/>
  <c r="AL7562" i="1"/>
  <c r="AJ7562" i="1"/>
  <c r="AH7562" i="1"/>
  <c r="P7562" i="1"/>
  <c r="N7559" i="1"/>
  <c r="P7559" i="1" s="1"/>
  <c r="N7557" i="1"/>
  <c r="P7557" i="1" s="1"/>
  <c r="N7555" i="1"/>
  <c r="P7555" i="1" s="1"/>
  <c r="AG7555" i="1" s="1"/>
  <c r="AH7555" i="1" s="1"/>
  <c r="AJ7555" i="1" s="1"/>
  <c r="AL7555" i="1" s="1"/>
  <c r="N7554" i="1"/>
  <c r="P7554" i="1" s="1"/>
  <c r="AL7553" i="1"/>
  <c r="AJ7553" i="1"/>
  <c r="AH7553" i="1"/>
  <c r="P7553" i="1"/>
  <c r="N7550" i="1"/>
  <c r="P7550" i="1" s="1"/>
  <c r="AG7550" i="1" s="1"/>
  <c r="AH7550" i="1" s="1"/>
  <c r="AJ7550" i="1" s="1"/>
  <c r="AL7550" i="1" s="1"/>
  <c r="N7549" i="1"/>
  <c r="P7549" i="1" s="1"/>
  <c r="AL7548" i="1"/>
  <c r="AJ7548" i="1"/>
  <c r="AH7548" i="1"/>
  <c r="P7548" i="1"/>
  <c r="AL7546" i="1"/>
  <c r="AJ7546" i="1"/>
  <c r="AH7546" i="1"/>
  <c r="P7546" i="1"/>
  <c r="AC7543" i="1"/>
  <c r="AF7543" i="1" s="1"/>
  <c r="AG7543" i="1" s="1"/>
  <c r="AH7543" i="1" s="1"/>
  <c r="N7543" i="1"/>
  <c r="P7543" i="1" s="1"/>
  <c r="P7544" i="1" s="1"/>
  <c r="N7541" i="1"/>
  <c r="P7541" i="1" s="1"/>
  <c r="N7538" i="1"/>
  <c r="P7538" i="1" s="1"/>
  <c r="AL7537" i="1"/>
  <c r="AJ7537" i="1"/>
  <c r="AH7537" i="1"/>
  <c r="P7537" i="1"/>
  <c r="N7534" i="1"/>
  <c r="P7534" i="1" s="1"/>
  <c r="N7532" i="1"/>
  <c r="P7532" i="1" s="1"/>
  <c r="AG7532" i="1" s="1"/>
  <c r="AH7532" i="1" s="1"/>
  <c r="AJ7532" i="1" s="1"/>
  <c r="AL7532" i="1" s="1"/>
  <c r="N7531" i="1"/>
  <c r="P7531" i="1" s="1"/>
  <c r="AG7531" i="1" s="1"/>
  <c r="AH7531" i="1" s="1"/>
  <c r="AJ7531" i="1" s="1"/>
  <c r="AL7531" i="1" s="1"/>
  <c r="N7530" i="1"/>
  <c r="P7530" i="1" s="1"/>
  <c r="N7528" i="1"/>
  <c r="P7528" i="1" s="1"/>
  <c r="N7525" i="1"/>
  <c r="P7525" i="1" s="1"/>
  <c r="AG7525" i="1" s="1"/>
  <c r="AH7525" i="1" s="1"/>
  <c r="AJ7525" i="1" s="1"/>
  <c r="AL7525" i="1" s="1"/>
  <c r="N7524" i="1"/>
  <c r="P7524" i="1" s="1"/>
  <c r="N7522" i="1"/>
  <c r="P7522" i="1" s="1"/>
  <c r="AL7521" i="1"/>
  <c r="AJ7521" i="1"/>
  <c r="AH7521" i="1"/>
  <c r="P7521" i="1"/>
  <c r="N7518" i="1"/>
  <c r="P7518" i="1" s="1"/>
  <c r="AC7516" i="1"/>
  <c r="AF7516" i="1" s="1"/>
  <c r="AG7516" i="1" s="1"/>
  <c r="AH7516" i="1" s="1"/>
  <c r="AJ7516" i="1" s="1"/>
  <c r="AL7516" i="1" s="1"/>
  <c r="N7515" i="1"/>
  <c r="P7515" i="1" s="1"/>
  <c r="AG7515" i="1" s="1"/>
  <c r="AH7515" i="1" s="1"/>
  <c r="AJ7515" i="1" s="1"/>
  <c r="AL7515" i="1" s="1"/>
  <c r="N7514" i="1"/>
  <c r="P7514" i="1" s="1"/>
  <c r="AG7514" i="1" s="1"/>
  <c r="AH7514" i="1" s="1"/>
  <c r="AJ7514" i="1" s="1"/>
  <c r="AL7514" i="1" s="1"/>
  <c r="N7513" i="1"/>
  <c r="P7513" i="1" s="1"/>
  <c r="AG7513" i="1" s="1"/>
  <c r="AH7513" i="1" s="1"/>
  <c r="AJ7513" i="1" s="1"/>
  <c r="AL7513" i="1" s="1"/>
  <c r="N7512" i="1"/>
  <c r="P7512" i="1" s="1"/>
  <c r="N7510" i="1"/>
  <c r="P7510" i="1" s="1"/>
  <c r="N7508" i="1"/>
  <c r="P7508" i="1" s="1"/>
  <c r="N7506" i="1"/>
  <c r="P7506" i="1" s="1"/>
  <c r="AG7506" i="1" s="1"/>
  <c r="AH7506" i="1" s="1"/>
  <c r="AJ7506" i="1" s="1"/>
  <c r="AL7506" i="1" s="1"/>
  <c r="N7505" i="1"/>
  <c r="P7505" i="1" s="1"/>
  <c r="N7503" i="1"/>
  <c r="P7503" i="1" s="1"/>
  <c r="N7501" i="1"/>
  <c r="P7501" i="1" s="1"/>
  <c r="AL7500" i="1"/>
  <c r="AJ7500" i="1"/>
  <c r="AH7500" i="1"/>
  <c r="P7500" i="1"/>
  <c r="P7497" i="1"/>
  <c r="P7498" i="1" s="1"/>
  <c r="N7497" i="1"/>
  <c r="AL7495" i="1"/>
  <c r="AJ7495" i="1"/>
  <c r="AH7495" i="1"/>
  <c r="P7495" i="1"/>
  <c r="AL7493" i="1"/>
  <c r="AJ7493" i="1"/>
  <c r="AH7493" i="1"/>
  <c r="P7493" i="1"/>
  <c r="P7490" i="1"/>
  <c r="P7491" i="1" s="1"/>
  <c r="N7490" i="1"/>
  <c r="P7488" i="1"/>
  <c r="P7489" i="1" s="1"/>
  <c r="N7488" i="1"/>
  <c r="AL7486" i="1"/>
  <c r="AJ7486" i="1"/>
  <c r="AH7486" i="1"/>
  <c r="P7486" i="1"/>
  <c r="AL7483" i="1"/>
  <c r="AJ7483" i="1"/>
  <c r="AH7483" i="1"/>
  <c r="P7483" i="1"/>
  <c r="AL7481" i="1"/>
  <c r="AJ7481" i="1"/>
  <c r="AH7481" i="1"/>
  <c r="P7481" i="1"/>
  <c r="AL7479" i="1"/>
  <c r="AJ7479" i="1"/>
  <c r="AH7479" i="1"/>
  <c r="P7479" i="1"/>
  <c r="P7474" i="1"/>
  <c r="P7477" i="1" s="1"/>
  <c r="N7474" i="1"/>
  <c r="P7472" i="1"/>
  <c r="P7473" i="1" s="1"/>
  <c r="N7472" i="1"/>
  <c r="P7470" i="1"/>
  <c r="P7471" i="1" s="1"/>
  <c r="N7470" i="1"/>
  <c r="AL7468" i="1"/>
  <c r="AJ7468" i="1"/>
  <c r="AH7468" i="1"/>
  <c r="P7468" i="1"/>
  <c r="AL7465" i="1"/>
  <c r="AJ7465" i="1"/>
  <c r="AH7465" i="1"/>
  <c r="P7465" i="1"/>
  <c r="P7462" i="1"/>
  <c r="AG7462" i="1" s="1"/>
  <c r="AH7462" i="1" s="1"/>
  <c r="AJ7462" i="1" s="1"/>
  <c r="AL7462" i="1" s="1"/>
  <c r="N7462" i="1"/>
  <c r="P7461" i="1"/>
  <c r="P7463" i="1" s="1"/>
  <c r="N7461" i="1"/>
  <c r="P7458" i="1"/>
  <c r="P7460" i="1" s="1"/>
  <c r="N7458" i="1"/>
  <c r="P7455" i="1"/>
  <c r="AG7455" i="1" s="1"/>
  <c r="AH7455" i="1" s="1"/>
  <c r="AJ7455" i="1" s="1"/>
  <c r="AL7455" i="1" s="1"/>
  <c r="N7455" i="1"/>
  <c r="P7454" i="1"/>
  <c r="P7456" i="1" s="1"/>
  <c r="N7454" i="1"/>
  <c r="P7450" i="1"/>
  <c r="P7453" i="1" s="1"/>
  <c r="N7450" i="1"/>
  <c r="P7448" i="1"/>
  <c r="AG7448" i="1" s="1"/>
  <c r="AH7448" i="1" s="1"/>
  <c r="AJ7448" i="1" s="1"/>
  <c r="AL7448" i="1" s="1"/>
  <c r="N7448" i="1"/>
  <c r="P7447" i="1"/>
  <c r="P7449" i="1" s="1"/>
  <c r="N7447" i="1"/>
  <c r="AL7446" i="1"/>
  <c r="AJ7446" i="1"/>
  <c r="AH7446" i="1"/>
  <c r="P7446" i="1"/>
  <c r="AL7444" i="1"/>
  <c r="AJ7444" i="1"/>
  <c r="AH7444" i="1"/>
  <c r="P7444" i="1"/>
  <c r="AL7442" i="1"/>
  <c r="AJ7442" i="1"/>
  <c r="AH7442" i="1"/>
  <c r="P7442" i="1"/>
  <c r="P7438" i="1"/>
  <c r="AG7438" i="1" s="1"/>
  <c r="AH7438" i="1" s="1"/>
  <c r="AJ7438" i="1" s="1"/>
  <c r="AL7438" i="1" s="1"/>
  <c r="N7438" i="1"/>
  <c r="P7437" i="1"/>
  <c r="P7440" i="1" s="1"/>
  <c r="N7437" i="1"/>
  <c r="AL7435" i="1"/>
  <c r="AJ7435" i="1"/>
  <c r="AH7435" i="1"/>
  <c r="P7435" i="1"/>
  <c r="AF7432" i="1"/>
  <c r="AG7432" i="1" s="1"/>
  <c r="AH7432" i="1" s="1"/>
  <c r="AJ7432" i="1" s="1"/>
  <c r="AL7432" i="1" s="1"/>
  <c r="AC7432" i="1"/>
  <c r="AF7430" i="1"/>
  <c r="AG7430" i="1" s="1"/>
  <c r="AH7430" i="1" s="1"/>
  <c r="AJ7430" i="1" s="1"/>
  <c r="AL7430" i="1" s="1"/>
  <c r="AC7430" i="1"/>
  <c r="P7429" i="1"/>
  <c r="AG7429" i="1" s="1"/>
  <c r="AH7429" i="1" s="1"/>
  <c r="AJ7429" i="1" s="1"/>
  <c r="AL7429" i="1" s="1"/>
  <c r="N7429" i="1"/>
  <c r="P7428" i="1"/>
  <c r="P7433" i="1" s="1"/>
  <c r="N7428" i="1"/>
  <c r="AL7427" i="1"/>
  <c r="AJ7427" i="1"/>
  <c r="AH7427" i="1"/>
  <c r="P7427" i="1"/>
  <c r="AL7425" i="1"/>
  <c r="AJ7425" i="1"/>
  <c r="AH7425" i="1"/>
  <c r="P7425" i="1"/>
  <c r="P7422" i="1"/>
  <c r="P7423" i="1" s="1"/>
  <c r="N7422" i="1"/>
  <c r="P7420" i="1"/>
  <c r="P7421" i="1" s="1"/>
  <c r="N7420" i="1"/>
  <c r="AL7419" i="1"/>
  <c r="AJ7419" i="1"/>
  <c r="AH7419" i="1"/>
  <c r="P7419" i="1"/>
  <c r="AL7417" i="1"/>
  <c r="AJ7417" i="1"/>
  <c r="AH7417" i="1"/>
  <c r="P7417" i="1"/>
  <c r="P7414" i="1"/>
  <c r="AG7414" i="1" s="1"/>
  <c r="AH7414" i="1" s="1"/>
  <c r="AJ7414" i="1" s="1"/>
  <c r="AL7414" i="1" s="1"/>
  <c r="N7414" i="1"/>
  <c r="P7413" i="1"/>
  <c r="P7415" i="1" s="1"/>
  <c r="N7413" i="1"/>
  <c r="P7410" i="1"/>
  <c r="P7411" i="1" s="1"/>
  <c r="N7410" i="1"/>
  <c r="P7408" i="1"/>
  <c r="P7409" i="1" s="1"/>
  <c r="N7408" i="1"/>
  <c r="AL7407" i="1"/>
  <c r="AJ7407" i="1"/>
  <c r="AH7407" i="1"/>
  <c r="P7407" i="1"/>
  <c r="P7404" i="1"/>
  <c r="P7405" i="1" s="1"/>
  <c r="N7404" i="1"/>
  <c r="P7402" i="1"/>
  <c r="P7403" i="1" s="1"/>
  <c r="N7402" i="1"/>
  <c r="AL7401" i="1"/>
  <c r="AJ7401" i="1"/>
  <c r="AH7401" i="1"/>
  <c r="P7401" i="1"/>
  <c r="P7397" i="1"/>
  <c r="P7399" i="1" s="1"/>
  <c r="N7397" i="1"/>
  <c r="AL7396" i="1"/>
  <c r="AJ7396" i="1"/>
  <c r="AH7396" i="1"/>
  <c r="P7396" i="1"/>
  <c r="P7393" i="1"/>
  <c r="AF7392" i="1"/>
  <c r="AG7392" i="1" s="1"/>
  <c r="AH7392" i="1" s="1"/>
  <c r="AC7392" i="1"/>
  <c r="AL7390" i="1"/>
  <c r="AJ7390" i="1"/>
  <c r="AH7390" i="1"/>
  <c r="P7390" i="1"/>
  <c r="P7387" i="1"/>
  <c r="P7388" i="1" s="1"/>
  <c r="N7387" i="1"/>
  <c r="AL7386" i="1"/>
  <c r="AJ7386" i="1"/>
  <c r="AH7386" i="1"/>
  <c r="P7386" i="1"/>
  <c r="AF7383" i="1"/>
  <c r="AG7383" i="1" s="1"/>
  <c r="AH7383" i="1" s="1"/>
  <c r="AJ7383" i="1" s="1"/>
  <c r="AL7383" i="1" s="1"/>
  <c r="AC7383" i="1"/>
  <c r="P7382" i="1"/>
  <c r="AG7382" i="1" s="1"/>
  <c r="AH7382" i="1" s="1"/>
  <c r="AJ7382" i="1" s="1"/>
  <c r="AL7382" i="1" s="1"/>
  <c r="N7382" i="1"/>
  <c r="P7381" i="1"/>
  <c r="AG7381" i="1" s="1"/>
  <c r="AH7381" i="1" s="1"/>
  <c r="AJ7381" i="1" s="1"/>
  <c r="AL7381" i="1" s="1"/>
  <c r="N7381" i="1"/>
  <c r="P7380" i="1"/>
  <c r="AG7380" i="1" s="1"/>
  <c r="AH7380" i="1" s="1"/>
  <c r="AJ7380" i="1" s="1"/>
  <c r="AL7380" i="1" s="1"/>
  <c r="N7380" i="1"/>
  <c r="P7379" i="1"/>
  <c r="AG7379" i="1" s="1"/>
  <c r="AH7379" i="1" s="1"/>
  <c r="AJ7379" i="1" s="1"/>
  <c r="AL7379" i="1" s="1"/>
  <c r="N7379" i="1"/>
  <c r="P7378" i="1"/>
  <c r="P7384" i="1" s="1"/>
  <c r="N7378" i="1"/>
  <c r="P7376" i="1"/>
  <c r="AG7376" i="1" s="1"/>
  <c r="AH7376" i="1" s="1"/>
  <c r="AJ7376" i="1" s="1"/>
  <c r="AL7376" i="1" s="1"/>
  <c r="N7376" i="1"/>
  <c r="P7375" i="1"/>
  <c r="P7377" i="1" s="1"/>
  <c r="N7375" i="1"/>
  <c r="AL7374" i="1"/>
  <c r="AJ7374" i="1"/>
  <c r="AH7374" i="1"/>
  <c r="P7374" i="1"/>
  <c r="AL7371" i="1"/>
  <c r="AJ7371" i="1"/>
  <c r="AH7371" i="1"/>
  <c r="P7371" i="1"/>
  <c r="P7368" i="1"/>
  <c r="P7369" i="1" s="1"/>
  <c r="N7368" i="1"/>
  <c r="AL7367" i="1"/>
  <c r="AJ7367" i="1"/>
  <c r="AH7367" i="1"/>
  <c r="P7367" i="1"/>
  <c r="AL7365" i="1"/>
  <c r="AJ7365" i="1"/>
  <c r="AH7365" i="1"/>
  <c r="P7365" i="1"/>
  <c r="AF7362" i="1"/>
  <c r="AG7362" i="1" s="1"/>
  <c r="AH7362" i="1" s="1"/>
  <c r="AJ7362" i="1" s="1"/>
  <c r="AL7362" i="1" s="1"/>
  <c r="AC7362" i="1"/>
  <c r="P7361" i="1"/>
  <c r="AG7361" i="1" s="1"/>
  <c r="AH7361" i="1" s="1"/>
  <c r="AJ7361" i="1" s="1"/>
  <c r="AL7361" i="1" s="1"/>
  <c r="N7361" i="1"/>
  <c r="P7360" i="1"/>
  <c r="P7363" i="1" s="1"/>
  <c r="N7360" i="1"/>
  <c r="P7358" i="1"/>
  <c r="P7359" i="1" s="1"/>
  <c r="N7358" i="1"/>
  <c r="P7356" i="1"/>
  <c r="AG7356" i="1" s="1"/>
  <c r="AH7356" i="1" s="1"/>
  <c r="AJ7356" i="1" s="1"/>
  <c r="AL7356" i="1" s="1"/>
  <c r="N7356" i="1"/>
  <c r="P7355" i="1"/>
  <c r="P7357" i="1" s="1"/>
  <c r="N7355" i="1"/>
  <c r="P7352" i="1"/>
  <c r="P7353" i="1" s="1"/>
  <c r="N7352" i="1"/>
  <c r="AL7351" i="1"/>
  <c r="AJ7351" i="1"/>
  <c r="AH7351" i="1"/>
  <c r="P7351" i="1"/>
  <c r="AL7347" i="1"/>
  <c r="AJ7347" i="1"/>
  <c r="AH7347" i="1"/>
  <c r="P7347" i="1"/>
  <c r="AL7345" i="1"/>
  <c r="AJ7345" i="1"/>
  <c r="AH7345" i="1"/>
  <c r="P7345" i="1"/>
  <c r="P7342" i="1"/>
  <c r="P7343" i="1" s="1"/>
  <c r="N7342" i="1"/>
  <c r="P7340" i="1"/>
  <c r="P7341" i="1" s="1"/>
  <c r="N7340" i="1"/>
  <c r="P7338" i="1"/>
  <c r="P7339" i="1" s="1"/>
  <c r="N7338" i="1"/>
  <c r="P7335" i="1"/>
  <c r="AG7335" i="1" s="1"/>
  <c r="AH7335" i="1" s="1"/>
  <c r="AJ7335" i="1" s="1"/>
  <c r="AL7335" i="1" s="1"/>
  <c r="N7335" i="1"/>
  <c r="P7334" i="1"/>
  <c r="AG7334" i="1" s="1"/>
  <c r="AH7334" i="1" s="1"/>
  <c r="AJ7334" i="1" s="1"/>
  <c r="AL7334" i="1" s="1"/>
  <c r="N7334" i="1"/>
  <c r="P7333" i="1"/>
  <c r="P7336" i="1" s="1"/>
  <c r="N7333" i="1"/>
  <c r="P7331" i="1"/>
  <c r="AG7331" i="1" s="1"/>
  <c r="AH7331" i="1" s="1"/>
  <c r="AJ7331" i="1" s="1"/>
  <c r="AL7331" i="1" s="1"/>
  <c r="N7331" i="1"/>
  <c r="P7330" i="1"/>
  <c r="AG7330" i="1" s="1"/>
  <c r="AH7330" i="1" s="1"/>
  <c r="AJ7330" i="1" s="1"/>
  <c r="AL7330" i="1" s="1"/>
  <c r="N7330" i="1"/>
  <c r="P7329" i="1"/>
  <c r="P7332" i="1" s="1"/>
  <c r="N7329" i="1"/>
  <c r="AL7328" i="1"/>
  <c r="AJ7328" i="1"/>
  <c r="AH7328" i="1"/>
  <c r="P7328" i="1"/>
  <c r="P7325" i="1"/>
  <c r="P7326" i="1" s="1"/>
  <c r="N7325" i="1"/>
  <c r="AL7324" i="1"/>
  <c r="AJ7324" i="1"/>
  <c r="AH7324" i="1"/>
  <c r="P7324" i="1"/>
  <c r="AL7322" i="1"/>
  <c r="AJ7322" i="1"/>
  <c r="AH7322" i="1"/>
  <c r="P7322" i="1"/>
  <c r="AL7319" i="1"/>
  <c r="AJ7319" i="1"/>
  <c r="AH7319" i="1"/>
  <c r="P7319" i="1"/>
  <c r="AL7316" i="1"/>
  <c r="AJ7316" i="1"/>
  <c r="AH7316" i="1"/>
  <c r="P7316" i="1"/>
  <c r="AF7313" i="1"/>
  <c r="AG7313" i="1" s="1"/>
  <c r="AH7313" i="1" s="1"/>
  <c r="AJ7313" i="1" s="1"/>
  <c r="AL7313" i="1" s="1"/>
  <c r="AC7313" i="1"/>
  <c r="P7312" i="1"/>
  <c r="AG7312" i="1" s="1"/>
  <c r="AH7312" i="1" s="1"/>
  <c r="AJ7312" i="1" s="1"/>
  <c r="AL7312" i="1" s="1"/>
  <c r="N7312" i="1"/>
  <c r="P7311" i="1"/>
  <c r="P7314" i="1" s="1"/>
  <c r="N7311" i="1"/>
  <c r="AL7310" i="1"/>
  <c r="AJ7310" i="1"/>
  <c r="AH7310" i="1"/>
  <c r="P7310" i="1"/>
  <c r="P7307" i="1"/>
  <c r="AG7307" i="1" s="1"/>
  <c r="AH7307" i="1" s="1"/>
  <c r="AJ7307" i="1" s="1"/>
  <c r="AL7307" i="1" s="1"/>
  <c r="N7307" i="1"/>
  <c r="P7306" i="1"/>
  <c r="AG7306" i="1" s="1"/>
  <c r="AH7306" i="1" s="1"/>
  <c r="AJ7306" i="1" s="1"/>
  <c r="AL7306" i="1" s="1"/>
  <c r="N7306" i="1"/>
  <c r="P7305" i="1"/>
  <c r="P7308" i="1" s="1"/>
  <c r="N7305" i="1"/>
  <c r="P7303" i="1"/>
  <c r="P7304" i="1" s="1"/>
  <c r="N7303" i="1"/>
  <c r="AL7302" i="1"/>
  <c r="AJ7302" i="1"/>
  <c r="AH7302" i="1"/>
  <c r="P7302" i="1"/>
  <c r="AL7299" i="1"/>
  <c r="AJ7299" i="1"/>
  <c r="AH7299" i="1"/>
  <c r="P7299" i="1"/>
  <c r="P7296" i="1"/>
  <c r="P7297" i="1" s="1"/>
  <c r="N7296" i="1"/>
  <c r="P7294" i="1"/>
  <c r="P7295" i="1" s="1"/>
  <c r="N7294" i="1"/>
  <c r="AL7293" i="1"/>
  <c r="AJ7293" i="1"/>
  <c r="AH7293" i="1"/>
  <c r="P7293" i="1"/>
  <c r="AL7291" i="1"/>
  <c r="AJ7291" i="1"/>
  <c r="AH7291" i="1"/>
  <c r="P7291" i="1"/>
  <c r="AL7289" i="1"/>
  <c r="AJ7289" i="1"/>
  <c r="AH7289" i="1"/>
  <c r="P7289" i="1"/>
  <c r="P7285" i="1"/>
  <c r="P7286" i="1" s="1"/>
  <c r="N7285" i="1"/>
  <c r="P7283" i="1"/>
  <c r="AG7283" i="1" s="1"/>
  <c r="AH7283" i="1" s="1"/>
  <c r="AJ7283" i="1" s="1"/>
  <c r="AL7283" i="1" s="1"/>
  <c r="N7283" i="1"/>
  <c r="P7282" i="1"/>
  <c r="P7284" i="1" s="1"/>
  <c r="N7282" i="1"/>
  <c r="AL7281" i="1"/>
  <c r="AJ7281" i="1"/>
  <c r="AH7281" i="1"/>
  <c r="P7281" i="1"/>
  <c r="P7276" i="1"/>
  <c r="P7277" i="1" s="1"/>
  <c r="N7276" i="1"/>
  <c r="P7273" i="1"/>
  <c r="P7274" i="1" s="1"/>
  <c r="N7273" i="1"/>
  <c r="AL7272" i="1"/>
  <c r="AJ7272" i="1"/>
  <c r="AH7272" i="1"/>
  <c r="P7272" i="1"/>
  <c r="AL7270" i="1"/>
  <c r="AJ7270" i="1"/>
  <c r="AH7270" i="1"/>
  <c r="P7270" i="1"/>
  <c r="AL7268" i="1"/>
  <c r="AJ7268" i="1"/>
  <c r="AH7268" i="1"/>
  <c r="P7268" i="1"/>
  <c r="AL7265" i="1"/>
  <c r="AJ7265" i="1"/>
  <c r="AH7265" i="1"/>
  <c r="P7265" i="1"/>
  <c r="P7262" i="1"/>
  <c r="P7263" i="1" s="1"/>
  <c r="N7262" i="1"/>
  <c r="P7260" i="1"/>
  <c r="P7261" i="1" s="1"/>
  <c r="N7260" i="1"/>
  <c r="P7248" i="1"/>
  <c r="P7259" i="1" s="1"/>
  <c r="N7248" i="1"/>
  <c r="AL7247" i="1"/>
  <c r="AJ7247" i="1"/>
  <c r="AH7247" i="1"/>
  <c r="P7247" i="1"/>
  <c r="AL7245" i="1"/>
  <c r="AJ7245" i="1"/>
  <c r="AH7245" i="1"/>
  <c r="P7245" i="1"/>
  <c r="P7242" i="1"/>
  <c r="P7243" i="1" s="1"/>
  <c r="N7242" i="1"/>
  <c r="P7240" i="1"/>
  <c r="P7241" i="1" s="1"/>
  <c r="N7240" i="1"/>
  <c r="AL7239" i="1"/>
  <c r="AJ7239" i="1"/>
  <c r="AH7239" i="1"/>
  <c r="P7239" i="1"/>
  <c r="AL7237" i="1"/>
  <c r="AJ7237" i="1"/>
  <c r="AH7237" i="1"/>
  <c r="P7237" i="1"/>
  <c r="AF7233" i="1"/>
  <c r="AG7233" i="1" s="1"/>
  <c r="AH7233" i="1" s="1"/>
  <c r="AJ7233" i="1" s="1"/>
  <c r="AL7233" i="1" s="1"/>
  <c r="AC7233" i="1"/>
  <c r="P7232" i="1"/>
  <c r="P7234" i="1" s="1"/>
  <c r="N7232" i="1"/>
  <c r="AF7230" i="1"/>
  <c r="AG7230" i="1" s="1"/>
  <c r="AH7230" i="1" s="1"/>
  <c r="AJ7230" i="1" s="1"/>
  <c r="AL7230" i="1" s="1"/>
  <c r="AC7230" i="1"/>
  <c r="P7229" i="1"/>
  <c r="AG7229" i="1" s="1"/>
  <c r="AH7229" i="1" s="1"/>
  <c r="AJ7229" i="1" s="1"/>
  <c r="AL7229" i="1" s="1"/>
  <c r="N7229" i="1"/>
  <c r="P7228" i="1"/>
  <c r="P7231" i="1" s="1"/>
  <c r="N7228" i="1"/>
  <c r="AF7226" i="1"/>
  <c r="AG7226" i="1" s="1"/>
  <c r="AH7226" i="1" s="1"/>
  <c r="AJ7226" i="1" s="1"/>
  <c r="AL7226" i="1" s="1"/>
  <c r="AC7226" i="1"/>
  <c r="P7225" i="1"/>
  <c r="AG7225" i="1" s="1"/>
  <c r="AH7225" i="1" s="1"/>
  <c r="AJ7225" i="1" s="1"/>
  <c r="AL7225" i="1" s="1"/>
  <c r="N7225" i="1"/>
  <c r="P7224" i="1"/>
  <c r="P7227" i="1" s="1"/>
  <c r="N7224" i="1"/>
  <c r="P7222" i="1"/>
  <c r="P7223" i="1" s="1"/>
  <c r="N7222" i="1"/>
  <c r="P7219" i="1"/>
  <c r="P7221" i="1" s="1"/>
  <c r="N7219" i="1"/>
  <c r="P7217" i="1"/>
  <c r="P7218" i="1" s="1"/>
  <c r="N7217" i="1"/>
  <c r="AL7216" i="1"/>
  <c r="AJ7216" i="1"/>
  <c r="AH7216" i="1"/>
  <c r="P7216" i="1"/>
  <c r="P7209" i="1"/>
  <c r="AG7209" i="1" s="1"/>
  <c r="AH7209" i="1" s="1"/>
  <c r="AJ7209" i="1" s="1"/>
  <c r="AL7209" i="1" s="1"/>
  <c r="N7209" i="1"/>
  <c r="P7208" i="1"/>
  <c r="AG7208" i="1" s="1"/>
  <c r="AH7208" i="1" s="1"/>
  <c r="AJ7208" i="1" s="1"/>
  <c r="AL7208" i="1" s="1"/>
  <c r="N7208" i="1"/>
  <c r="P7206" i="1"/>
  <c r="AG7206" i="1" s="1"/>
  <c r="AH7206" i="1" s="1"/>
  <c r="AJ7206" i="1" s="1"/>
  <c r="AL7206" i="1" s="1"/>
  <c r="N7206" i="1"/>
  <c r="P7204" i="1"/>
  <c r="AG7204" i="1" s="1"/>
  <c r="AH7204" i="1" s="1"/>
  <c r="AJ7204" i="1" s="1"/>
  <c r="AL7204" i="1" s="1"/>
  <c r="N7204" i="1"/>
  <c r="P7203" i="1"/>
  <c r="P7210" i="1" s="1"/>
  <c r="N7203" i="1"/>
  <c r="AL7202" i="1"/>
  <c r="AJ7202" i="1"/>
  <c r="AH7202" i="1"/>
  <c r="P7202" i="1"/>
  <c r="AF7199" i="1"/>
  <c r="AG7199" i="1" s="1"/>
  <c r="AH7199" i="1" s="1"/>
  <c r="AJ7199" i="1" s="1"/>
  <c r="AL7199" i="1" s="1"/>
  <c r="AC7199" i="1"/>
  <c r="P7194" i="1"/>
  <c r="AG7194" i="1" s="1"/>
  <c r="AH7194" i="1" s="1"/>
  <c r="AJ7194" i="1" s="1"/>
  <c r="AL7194" i="1" s="1"/>
  <c r="N7194" i="1"/>
  <c r="P7193" i="1"/>
  <c r="P7200" i="1" s="1"/>
  <c r="N7193" i="1"/>
  <c r="P7189" i="1"/>
  <c r="AG7189" i="1" s="1"/>
  <c r="AH7189" i="1" s="1"/>
  <c r="AJ7189" i="1" s="1"/>
  <c r="AL7189" i="1" s="1"/>
  <c r="N7189" i="1"/>
  <c r="P7188" i="1"/>
  <c r="P7192" i="1" s="1"/>
  <c r="N7188" i="1"/>
  <c r="P7185" i="1"/>
  <c r="P7186" i="1" s="1"/>
  <c r="N7185" i="1"/>
  <c r="P7183" i="1"/>
  <c r="P7184" i="1" s="1"/>
  <c r="N7183" i="1"/>
  <c r="P7180" i="1"/>
  <c r="P7182" i="1" s="1"/>
  <c r="N7180" i="1"/>
  <c r="P7178" i="1"/>
  <c r="P7179" i="1" s="1"/>
  <c r="N7178" i="1"/>
  <c r="P7176" i="1"/>
  <c r="P7177" i="1" s="1"/>
  <c r="N7176" i="1"/>
  <c r="AL7175" i="1"/>
  <c r="AJ7175" i="1"/>
  <c r="AH7175" i="1"/>
  <c r="P7175" i="1"/>
  <c r="P7172" i="1"/>
  <c r="P7173" i="1" s="1"/>
  <c r="N7172" i="1"/>
  <c r="AL7171" i="1"/>
  <c r="AJ7171" i="1"/>
  <c r="AH7171" i="1"/>
  <c r="P7171" i="1"/>
  <c r="AL7168" i="1"/>
  <c r="AJ7168" i="1"/>
  <c r="AH7168" i="1"/>
  <c r="P7168" i="1"/>
  <c r="P7165" i="1"/>
  <c r="P7166" i="1" s="1"/>
  <c r="N7165" i="1"/>
  <c r="AL7164" i="1"/>
  <c r="AJ7164" i="1"/>
  <c r="AH7164" i="1"/>
  <c r="P7164" i="1"/>
  <c r="P7161" i="1"/>
  <c r="P7162" i="1" s="1"/>
  <c r="N7161" i="1"/>
  <c r="AL7160" i="1"/>
  <c r="AJ7160" i="1"/>
  <c r="AH7160" i="1"/>
  <c r="P7160" i="1"/>
  <c r="AL7158" i="1"/>
  <c r="AJ7158" i="1"/>
  <c r="AH7158" i="1"/>
  <c r="P7158" i="1"/>
  <c r="P7155" i="1"/>
  <c r="AG7155" i="1" s="1"/>
  <c r="AH7155" i="1" s="1"/>
  <c r="AJ7155" i="1" s="1"/>
  <c r="AL7155" i="1" s="1"/>
  <c r="N7155" i="1"/>
  <c r="P7154" i="1"/>
  <c r="P7156" i="1" s="1"/>
  <c r="N7154" i="1"/>
  <c r="P7152" i="1"/>
  <c r="P7153" i="1" s="1"/>
  <c r="N7152" i="1"/>
  <c r="AL7151" i="1"/>
  <c r="AJ7151" i="1"/>
  <c r="AH7151" i="1"/>
  <c r="P7151" i="1"/>
  <c r="AL7149" i="1"/>
  <c r="AJ7149" i="1"/>
  <c r="AH7149" i="1"/>
  <c r="P7149" i="1"/>
  <c r="AL7147" i="1"/>
  <c r="AJ7147" i="1"/>
  <c r="AH7147" i="1"/>
  <c r="P7147" i="1"/>
  <c r="P7144" i="1"/>
  <c r="AG7144" i="1" s="1"/>
  <c r="AH7144" i="1" s="1"/>
  <c r="AJ7144" i="1" s="1"/>
  <c r="AL7144" i="1" s="1"/>
  <c r="N7144" i="1"/>
  <c r="P7143" i="1"/>
  <c r="P7145" i="1" s="1"/>
  <c r="N7143" i="1"/>
  <c r="AF7141" i="1"/>
  <c r="AG7141" i="1" s="1"/>
  <c r="AH7141" i="1" s="1"/>
  <c r="AJ7141" i="1" s="1"/>
  <c r="AL7141" i="1" s="1"/>
  <c r="AC7141" i="1"/>
  <c r="P7139" i="1"/>
  <c r="P7142" i="1" s="1"/>
  <c r="N7139" i="1"/>
  <c r="AF7137" i="1"/>
  <c r="AG7137" i="1" s="1"/>
  <c r="AH7137" i="1" s="1"/>
  <c r="AC7137" i="1"/>
  <c r="P7137" i="1"/>
  <c r="P7138" i="1" s="1"/>
  <c r="N7137" i="1"/>
  <c r="AL7136" i="1"/>
  <c r="AJ7136" i="1"/>
  <c r="AH7136" i="1"/>
  <c r="P7136" i="1"/>
  <c r="AL7134" i="1"/>
  <c r="AJ7134" i="1"/>
  <c r="AH7134" i="1"/>
  <c r="P7134" i="1"/>
  <c r="AF7131" i="1"/>
  <c r="AG7131" i="1" s="1"/>
  <c r="AH7131" i="1" s="1"/>
  <c r="AJ7131" i="1" s="1"/>
  <c r="AL7131" i="1" s="1"/>
  <c r="AC7131" i="1"/>
  <c r="AF7130" i="1"/>
  <c r="AG7130" i="1" s="1"/>
  <c r="AH7130" i="1" s="1"/>
  <c r="AC7130" i="1"/>
  <c r="P7130" i="1"/>
  <c r="P7132" i="1" s="1"/>
  <c r="N7130" i="1"/>
  <c r="AF7128" i="1"/>
  <c r="AG7128" i="1" s="1"/>
  <c r="AH7128" i="1" s="1"/>
  <c r="AJ7128" i="1" s="1"/>
  <c r="AL7128" i="1" s="1"/>
  <c r="AC7128" i="1"/>
  <c r="P7127" i="1"/>
  <c r="P7129" i="1" s="1"/>
  <c r="N7127" i="1"/>
  <c r="AF7125" i="1"/>
  <c r="AG7125" i="1" s="1"/>
  <c r="AH7125" i="1" s="1"/>
  <c r="AJ7125" i="1" s="1"/>
  <c r="AL7125" i="1" s="1"/>
  <c r="AC7125" i="1"/>
  <c r="P7124" i="1"/>
  <c r="AG7124" i="1" s="1"/>
  <c r="AH7124" i="1" s="1"/>
  <c r="AJ7124" i="1" s="1"/>
  <c r="AL7124" i="1" s="1"/>
  <c r="N7124" i="1"/>
  <c r="P7123" i="1"/>
  <c r="AG7123" i="1" s="1"/>
  <c r="AH7123" i="1" s="1"/>
  <c r="AJ7123" i="1" s="1"/>
  <c r="AL7123" i="1" s="1"/>
  <c r="N7123" i="1"/>
  <c r="P7122" i="1"/>
  <c r="P7126" i="1" s="1"/>
  <c r="N7122" i="1"/>
  <c r="AF7120" i="1"/>
  <c r="AG7120" i="1" s="1"/>
  <c r="AH7120" i="1" s="1"/>
  <c r="AJ7120" i="1" s="1"/>
  <c r="AL7120" i="1" s="1"/>
  <c r="AC7120" i="1"/>
  <c r="P7119" i="1"/>
  <c r="AG7119" i="1" s="1"/>
  <c r="AH7119" i="1" s="1"/>
  <c r="AJ7119" i="1" s="1"/>
  <c r="AL7119" i="1" s="1"/>
  <c r="N7119" i="1"/>
  <c r="P7118" i="1"/>
  <c r="P7121" i="1" s="1"/>
  <c r="N7118" i="1"/>
  <c r="P7115" i="1"/>
  <c r="P7116" i="1" s="1"/>
  <c r="N7115" i="1"/>
  <c r="P7113" i="1"/>
  <c r="P7114" i="1" s="1"/>
  <c r="N7113" i="1"/>
  <c r="AF7111" i="1"/>
  <c r="AG7111" i="1" s="1"/>
  <c r="AH7111" i="1" s="1"/>
  <c r="AJ7111" i="1" s="1"/>
  <c r="AL7111" i="1" s="1"/>
  <c r="AC7111" i="1"/>
  <c r="AF7109" i="1"/>
  <c r="AG7109" i="1" s="1"/>
  <c r="AH7109" i="1" s="1"/>
  <c r="AJ7109" i="1" s="1"/>
  <c r="AL7109" i="1" s="1"/>
  <c r="AC7109" i="1"/>
  <c r="AF7107" i="1"/>
  <c r="AG7107" i="1" s="1"/>
  <c r="AH7107" i="1" s="1"/>
  <c r="AJ7107" i="1" s="1"/>
  <c r="AL7107" i="1" s="1"/>
  <c r="AC7107" i="1"/>
  <c r="P7106" i="1"/>
  <c r="AG7106" i="1" s="1"/>
  <c r="AH7106" i="1" s="1"/>
  <c r="AJ7106" i="1" s="1"/>
  <c r="AL7106" i="1" s="1"/>
  <c r="N7106" i="1"/>
  <c r="P7105" i="1"/>
  <c r="AG7105" i="1" s="1"/>
  <c r="AH7105" i="1" s="1"/>
  <c r="AJ7105" i="1" s="1"/>
  <c r="AL7105" i="1" s="1"/>
  <c r="N7105" i="1"/>
  <c r="P7104" i="1"/>
  <c r="AG7104" i="1" s="1"/>
  <c r="AH7104" i="1" s="1"/>
  <c r="AJ7104" i="1" s="1"/>
  <c r="AL7104" i="1" s="1"/>
  <c r="N7104" i="1"/>
  <c r="P7103" i="1"/>
  <c r="AG7103" i="1" s="1"/>
  <c r="AH7103" i="1" s="1"/>
  <c r="AJ7103" i="1" s="1"/>
  <c r="AL7103" i="1" s="1"/>
  <c r="N7103" i="1"/>
  <c r="P7102" i="1"/>
  <c r="AG7102" i="1" s="1"/>
  <c r="AH7102" i="1" s="1"/>
  <c r="AJ7102" i="1" s="1"/>
  <c r="AL7102" i="1" s="1"/>
  <c r="N7102" i="1"/>
  <c r="P7101" i="1"/>
  <c r="P7112" i="1" s="1"/>
  <c r="N7101" i="1"/>
  <c r="AL7100" i="1"/>
  <c r="AJ7100" i="1"/>
  <c r="AH7100" i="1"/>
  <c r="P7100" i="1"/>
  <c r="AF7097" i="1"/>
  <c r="AG7097" i="1" s="1"/>
  <c r="AH7097" i="1" s="1"/>
  <c r="AJ7097" i="1" s="1"/>
  <c r="AL7097" i="1" s="1"/>
  <c r="AC7097" i="1"/>
  <c r="P7096" i="1"/>
  <c r="AG7096" i="1" s="1"/>
  <c r="AH7096" i="1" s="1"/>
  <c r="AJ7096" i="1" s="1"/>
  <c r="AL7096" i="1" s="1"/>
  <c r="N7096" i="1"/>
  <c r="P7095" i="1"/>
  <c r="P7098" i="1" s="1"/>
  <c r="N7095" i="1"/>
  <c r="P7093" i="1"/>
  <c r="AG7093" i="1" s="1"/>
  <c r="AH7093" i="1" s="1"/>
  <c r="AJ7093" i="1" s="1"/>
  <c r="AL7093" i="1" s="1"/>
  <c r="N7093" i="1"/>
  <c r="P7092" i="1"/>
  <c r="AG7092" i="1" s="1"/>
  <c r="AH7092" i="1" s="1"/>
  <c r="AJ7092" i="1" s="1"/>
  <c r="AL7092" i="1" s="1"/>
  <c r="N7092" i="1"/>
  <c r="P7091" i="1"/>
  <c r="P7094" i="1" s="1"/>
  <c r="N7091" i="1"/>
  <c r="P7089" i="1"/>
  <c r="P7090" i="1" s="1"/>
  <c r="N7089" i="1"/>
  <c r="P7087" i="1"/>
  <c r="AG7087" i="1" s="1"/>
  <c r="AH7087" i="1" s="1"/>
  <c r="AJ7087" i="1" s="1"/>
  <c r="AL7087" i="1" s="1"/>
  <c r="N7087" i="1"/>
  <c r="P7086" i="1"/>
  <c r="AG7086" i="1" s="1"/>
  <c r="AH7086" i="1" s="1"/>
  <c r="AJ7086" i="1" s="1"/>
  <c r="AL7086" i="1" s="1"/>
  <c r="N7086" i="1"/>
  <c r="P7085" i="1"/>
  <c r="P7088" i="1" s="1"/>
  <c r="N7085" i="1"/>
  <c r="AL7084" i="1"/>
  <c r="AJ7084" i="1"/>
  <c r="AH7084" i="1"/>
  <c r="P7084" i="1"/>
  <c r="AL7082" i="1"/>
  <c r="AJ7082" i="1"/>
  <c r="AH7082" i="1"/>
  <c r="P7082" i="1"/>
  <c r="P7079" i="1"/>
  <c r="P7080" i="1" s="1"/>
  <c r="N7079" i="1"/>
  <c r="AL7078" i="1"/>
  <c r="AJ7078" i="1"/>
  <c r="AH7078" i="1"/>
  <c r="P7078" i="1"/>
  <c r="AL7076" i="1"/>
  <c r="AJ7076" i="1"/>
  <c r="AH7076" i="1"/>
  <c r="P7076" i="1"/>
  <c r="AL7074" i="1"/>
  <c r="AJ7074" i="1"/>
  <c r="AH7074" i="1"/>
  <c r="P7074" i="1"/>
  <c r="AL7072" i="1"/>
  <c r="AJ7072" i="1"/>
  <c r="AH7072" i="1"/>
  <c r="P7072" i="1"/>
  <c r="AF7069" i="1"/>
  <c r="AG7069" i="1" s="1"/>
  <c r="AH7069" i="1" s="1"/>
  <c r="AC7069" i="1"/>
  <c r="P7069" i="1"/>
  <c r="P7070" i="1" s="1"/>
  <c r="N7069" i="1"/>
  <c r="P7067" i="1"/>
  <c r="P7068" i="1" s="1"/>
  <c r="N7067" i="1"/>
  <c r="AL7066" i="1"/>
  <c r="AJ7066" i="1"/>
  <c r="AH7066" i="1"/>
  <c r="P7066" i="1"/>
  <c r="P7063" i="1"/>
  <c r="P7064" i="1" s="1"/>
  <c r="N7063" i="1"/>
  <c r="P7061" i="1"/>
  <c r="P7062" i="1" s="1"/>
  <c r="N7061" i="1"/>
  <c r="AL7059" i="1"/>
  <c r="AJ7059" i="1"/>
  <c r="AH7059" i="1"/>
  <c r="P7059" i="1"/>
  <c r="AL7057" i="1"/>
  <c r="AJ7057" i="1"/>
  <c r="AH7057" i="1"/>
  <c r="P7057" i="1"/>
  <c r="P7054" i="1"/>
  <c r="AG7054" i="1" s="1"/>
  <c r="AH7054" i="1" s="1"/>
  <c r="AJ7054" i="1" s="1"/>
  <c r="AL7054" i="1" s="1"/>
  <c r="N7054" i="1"/>
  <c r="P7053" i="1"/>
  <c r="AG7053" i="1" s="1"/>
  <c r="AH7053" i="1" s="1"/>
  <c r="AJ7053" i="1" s="1"/>
  <c r="AL7053" i="1" s="1"/>
  <c r="N7053" i="1"/>
  <c r="P7051" i="1"/>
  <c r="P7055" i="1" s="1"/>
  <c r="N7051" i="1"/>
  <c r="AL7050" i="1"/>
  <c r="AJ7050" i="1"/>
  <c r="AH7050" i="1"/>
  <c r="P7050" i="1"/>
  <c r="P7047" i="1"/>
  <c r="P7048" i="1" s="1"/>
  <c r="N7047" i="1"/>
  <c r="AF7045" i="1"/>
  <c r="AG7045" i="1" s="1"/>
  <c r="AH7045" i="1" s="1"/>
  <c r="AJ7045" i="1" s="1"/>
  <c r="AL7045" i="1" s="1"/>
  <c r="AC7045" i="1"/>
  <c r="P7044" i="1"/>
  <c r="P7046" i="1" s="1"/>
  <c r="N7044" i="1"/>
  <c r="P7042" i="1"/>
  <c r="P7043" i="1" s="1"/>
  <c r="N7042" i="1"/>
  <c r="AF7040" i="1"/>
  <c r="AG7040" i="1" s="1"/>
  <c r="AH7040" i="1" s="1"/>
  <c r="AJ7040" i="1" s="1"/>
  <c r="AL7040" i="1" s="1"/>
  <c r="AC7040" i="1"/>
  <c r="P7039" i="1"/>
  <c r="AG7039" i="1" s="1"/>
  <c r="AH7039" i="1" s="1"/>
  <c r="AJ7039" i="1" s="1"/>
  <c r="AL7039" i="1" s="1"/>
  <c r="N7039" i="1"/>
  <c r="P7038" i="1"/>
  <c r="AG7038" i="1" s="1"/>
  <c r="AH7038" i="1" s="1"/>
  <c r="AJ7038" i="1" s="1"/>
  <c r="AL7038" i="1" s="1"/>
  <c r="N7038" i="1"/>
  <c r="P7037" i="1"/>
  <c r="P7041" i="1" s="1"/>
  <c r="N7037" i="1"/>
  <c r="P7034" i="1"/>
  <c r="P7035" i="1" s="1"/>
  <c r="N7034" i="1"/>
  <c r="AF7032" i="1"/>
  <c r="AG7032" i="1" s="1"/>
  <c r="AH7032" i="1" s="1"/>
  <c r="AJ7032" i="1" s="1"/>
  <c r="AL7032" i="1" s="1"/>
  <c r="AC7032" i="1"/>
  <c r="P7031" i="1"/>
  <c r="AG7031" i="1" s="1"/>
  <c r="AH7031" i="1" s="1"/>
  <c r="AJ7031" i="1" s="1"/>
  <c r="AL7031" i="1" s="1"/>
  <c r="N7031" i="1"/>
  <c r="P7030" i="1"/>
  <c r="P7033" i="1" s="1"/>
  <c r="N7030" i="1"/>
  <c r="AL7029" i="1"/>
  <c r="AJ7029" i="1"/>
  <c r="AH7029" i="1"/>
  <c r="P7029" i="1"/>
  <c r="AL7027" i="1"/>
  <c r="AJ7027" i="1"/>
  <c r="AH7027" i="1"/>
  <c r="P7027" i="1"/>
  <c r="P7023" i="1"/>
  <c r="AG7023" i="1" s="1"/>
  <c r="AH7023" i="1" s="1"/>
  <c r="AJ7023" i="1" s="1"/>
  <c r="AL7023" i="1" s="1"/>
  <c r="N7023" i="1"/>
  <c r="P7022" i="1"/>
  <c r="P7025" i="1" s="1"/>
  <c r="N7022" i="1"/>
  <c r="P7019" i="1"/>
  <c r="P7020" i="1" s="1"/>
  <c r="N7019" i="1"/>
  <c r="P7017" i="1"/>
  <c r="AG7017" i="1" s="1"/>
  <c r="AH7017" i="1" s="1"/>
  <c r="AJ7017" i="1" s="1"/>
  <c r="AL7017" i="1" s="1"/>
  <c r="N7017" i="1"/>
  <c r="P7015" i="1"/>
  <c r="P7018" i="1" s="1"/>
  <c r="N7015" i="1"/>
  <c r="P7011" i="1"/>
  <c r="AG7011" i="1" s="1"/>
  <c r="AH7011" i="1" s="1"/>
  <c r="AJ7011" i="1" s="1"/>
  <c r="AL7011" i="1" s="1"/>
  <c r="N7011" i="1"/>
  <c r="P7010" i="1"/>
  <c r="P7014" i="1" s="1"/>
  <c r="N7010" i="1"/>
  <c r="AF7008" i="1"/>
  <c r="AG7008" i="1" s="1"/>
  <c r="AH7008" i="1" s="1"/>
  <c r="AJ7008" i="1" s="1"/>
  <c r="AL7008" i="1" s="1"/>
  <c r="AC7008" i="1"/>
  <c r="P7007" i="1"/>
  <c r="AG7007" i="1" s="1"/>
  <c r="AH7007" i="1" s="1"/>
  <c r="AJ7007" i="1" s="1"/>
  <c r="AL7007" i="1" s="1"/>
  <c r="N7007" i="1"/>
  <c r="P7006" i="1"/>
  <c r="P7009" i="1" s="1"/>
  <c r="N7006" i="1"/>
  <c r="P7004" i="1"/>
  <c r="P7005" i="1" s="1"/>
  <c r="N7004" i="1"/>
  <c r="P7001" i="1"/>
  <c r="AG7001" i="1" s="1"/>
  <c r="AH7001" i="1" s="1"/>
  <c r="AJ7001" i="1" s="1"/>
  <c r="AL7001" i="1" s="1"/>
  <c r="N7001" i="1"/>
  <c r="P7000" i="1"/>
  <c r="AG7000" i="1" s="1"/>
  <c r="AH7000" i="1" s="1"/>
  <c r="AJ7000" i="1" s="1"/>
  <c r="AL7000" i="1" s="1"/>
  <c r="N7000" i="1"/>
  <c r="P6999" i="1"/>
  <c r="AG6999" i="1" s="1"/>
  <c r="AH6999" i="1" s="1"/>
  <c r="AJ6999" i="1" s="1"/>
  <c r="AL6999" i="1" s="1"/>
  <c r="N6999" i="1"/>
  <c r="P6998" i="1"/>
  <c r="AG6998" i="1" s="1"/>
  <c r="AH6998" i="1" s="1"/>
  <c r="AJ6998" i="1" s="1"/>
  <c r="AL6998" i="1" s="1"/>
  <c r="N6998" i="1"/>
  <c r="P6997" i="1"/>
  <c r="AG6997" i="1" s="1"/>
  <c r="AH6997" i="1" s="1"/>
  <c r="AJ6997" i="1" s="1"/>
  <c r="AL6997" i="1" s="1"/>
  <c r="N6997" i="1"/>
  <c r="P6996" i="1"/>
  <c r="P7002" i="1" s="1"/>
  <c r="N6996" i="1"/>
  <c r="AL6995" i="1"/>
  <c r="AJ6995" i="1"/>
  <c r="AH6995" i="1"/>
  <c r="P6995" i="1"/>
  <c r="N6991" i="1"/>
  <c r="P6991" i="1" s="1"/>
  <c r="N6988" i="1"/>
  <c r="P6988" i="1" s="1"/>
  <c r="AG6988" i="1" s="1"/>
  <c r="AH6988" i="1" s="1"/>
  <c r="AJ6988" i="1" s="1"/>
  <c r="AL6988" i="1" s="1"/>
  <c r="N6987" i="1"/>
  <c r="P6987" i="1" s="1"/>
  <c r="N6983" i="1"/>
  <c r="P6983" i="1" s="1"/>
  <c r="AG6983" i="1" s="1"/>
  <c r="AH6983" i="1" s="1"/>
  <c r="AJ6983" i="1" s="1"/>
  <c r="AL6983" i="1" s="1"/>
  <c r="N6981" i="1"/>
  <c r="P6981" i="1" s="1"/>
  <c r="AG6981" i="1" s="1"/>
  <c r="AH6981" i="1" s="1"/>
  <c r="AJ6981" i="1" s="1"/>
  <c r="AL6981" i="1" s="1"/>
  <c r="N6978" i="1"/>
  <c r="P6978" i="1" s="1"/>
  <c r="AG6978" i="1" s="1"/>
  <c r="AH6978" i="1" s="1"/>
  <c r="AJ6978" i="1" s="1"/>
  <c r="AL6978" i="1" s="1"/>
  <c r="N6975" i="1"/>
  <c r="P6975" i="1" s="1"/>
  <c r="AL6974" i="1"/>
  <c r="AJ6974" i="1"/>
  <c r="AH6974" i="1"/>
  <c r="P6974" i="1"/>
  <c r="AL6972" i="1"/>
  <c r="AJ6972" i="1"/>
  <c r="AH6972" i="1"/>
  <c r="P6972" i="1"/>
  <c r="AL6970" i="1"/>
  <c r="AJ6970" i="1"/>
  <c r="AH6970" i="1"/>
  <c r="P6970" i="1"/>
  <c r="AL6968" i="1"/>
  <c r="AJ6968" i="1"/>
  <c r="AH6968" i="1"/>
  <c r="P6968" i="1"/>
  <c r="N6963" i="1"/>
  <c r="P6963" i="1" s="1"/>
  <c r="AL6962" i="1"/>
  <c r="AJ6962" i="1"/>
  <c r="AH6962" i="1"/>
  <c r="P6962" i="1"/>
  <c r="AL6960" i="1"/>
  <c r="AJ6960" i="1"/>
  <c r="AH6960" i="1"/>
  <c r="P6960" i="1"/>
  <c r="AL6958" i="1"/>
  <c r="AJ6958" i="1"/>
  <c r="AH6958" i="1"/>
  <c r="P6958" i="1"/>
  <c r="N6955" i="1"/>
  <c r="P6955" i="1" s="1"/>
  <c r="AL6954" i="1"/>
  <c r="AJ6954" i="1"/>
  <c r="AH6954" i="1"/>
  <c r="P6954" i="1"/>
  <c r="P6951" i="1"/>
  <c r="AC6950" i="1"/>
  <c r="AF6950" i="1" s="1"/>
  <c r="AG6950" i="1" s="1"/>
  <c r="AH6950" i="1" s="1"/>
  <c r="N6948" i="1"/>
  <c r="P6948" i="1" s="1"/>
  <c r="AL6947" i="1"/>
  <c r="AJ6947" i="1"/>
  <c r="AH6947" i="1"/>
  <c r="P6947" i="1"/>
  <c r="AL6945" i="1"/>
  <c r="AJ6945" i="1"/>
  <c r="AH6945" i="1"/>
  <c r="P6945" i="1"/>
  <c r="N6941" i="1"/>
  <c r="P6941" i="1" s="1"/>
  <c r="N6939" i="1"/>
  <c r="P6939" i="1" s="1"/>
  <c r="N6937" i="1"/>
  <c r="P6937" i="1" s="1"/>
  <c r="AL6936" i="1"/>
  <c r="AJ6936" i="1"/>
  <c r="AH6936" i="1"/>
  <c r="P6936" i="1"/>
  <c r="AL6934" i="1"/>
  <c r="AJ6934" i="1"/>
  <c r="AH6934" i="1"/>
  <c r="P6934" i="1"/>
  <c r="AL6932" i="1"/>
  <c r="AJ6932" i="1"/>
  <c r="AH6932" i="1"/>
  <c r="P6932" i="1"/>
  <c r="N6930" i="1"/>
  <c r="AC6929" i="1"/>
  <c r="AF6929" i="1" s="1"/>
  <c r="AG6929" i="1" s="1"/>
  <c r="AH6929" i="1" s="1"/>
  <c r="N6929" i="1"/>
  <c r="P6929" i="1" s="1"/>
  <c r="P6930" i="1" s="1"/>
  <c r="AG6930" i="1" s="1"/>
  <c r="N6927" i="1"/>
  <c r="P6927" i="1" s="1"/>
  <c r="AL6926" i="1"/>
  <c r="AJ6926" i="1"/>
  <c r="AH6926" i="1"/>
  <c r="P6926" i="1"/>
  <c r="AL6924" i="1"/>
  <c r="AJ6924" i="1"/>
  <c r="AH6924" i="1"/>
  <c r="P6924" i="1"/>
  <c r="AL6922" i="1"/>
  <c r="AJ6922" i="1"/>
  <c r="AH6922" i="1"/>
  <c r="P6922" i="1"/>
  <c r="N6918" i="1"/>
  <c r="P6918" i="1" s="1"/>
  <c r="AG6918" i="1" s="1"/>
  <c r="AH6918" i="1" s="1"/>
  <c r="AJ6918" i="1" s="1"/>
  <c r="AL6918" i="1" s="1"/>
  <c r="N6917" i="1"/>
  <c r="P6917" i="1" s="1"/>
  <c r="AG6917" i="1" s="1"/>
  <c r="AH6917" i="1" s="1"/>
  <c r="AJ6917" i="1" s="1"/>
  <c r="AL6917" i="1" s="1"/>
  <c r="N6911" i="1"/>
  <c r="P6911" i="1" s="1"/>
  <c r="N6909" i="1"/>
  <c r="P6909" i="1" s="1"/>
  <c r="AL6908" i="1"/>
  <c r="AJ6908" i="1"/>
  <c r="AH6908" i="1"/>
  <c r="P6908" i="1"/>
  <c r="N6904" i="1"/>
  <c r="P6904" i="1" s="1"/>
  <c r="N6902" i="1"/>
  <c r="P6902" i="1" s="1"/>
  <c r="AG6902" i="1" s="1"/>
  <c r="AH6902" i="1" s="1"/>
  <c r="AJ6902" i="1" s="1"/>
  <c r="AL6902" i="1" s="1"/>
  <c r="N6901" i="1"/>
  <c r="P6901" i="1" s="1"/>
  <c r="AG6901" i="1" s="1"/>
  <c r="AH6901" i="1" s="1"/>
  <c r="AJ6901" i="1" s="1"/>
  <c r="AL6901" i="1" s="1"/>
  <c r="N6900" i="1"/>
  <c r="P6900" i="1" s="1"/>
  <c r="N6898" i="1"/>
  <c r="P6898" i="1" s="1"/>
  <c r="AG6898" i="1" s="1"/>
  <c r="AH6898" i="1" s="1"/>
  <c r="AJ6898" i="1" s="1"/>
  <c r="AL6898" i="1" s="1"/>
  <c r="N6897" i="1"/>
  <c r="P6897" i="1" s="1"/>
  <c r="AC6895" i="1"/>
  <c r="AF6895" i="1" s="1"/>
  <c r="AG6895" i="1" s="1"/>
  <c r="AH6895" i="1" s="1"/>
  <c r="AJ6895" i="1" s="1"/>
  <c r="AL6895" i="1" s="1"/>
  <c r="N6894" i="1"/>
  <c r="P6894" i="1" s="1"/>
  <c r="N6892" i="1"/>
  <c r="P6892" i="1" s="1"/>
  <c r="AG6892" i="1" s="1"/>
  <c r="AH6892" i="1" s="1"/>
  <c r="AJ6892" i="1" s="1"/>
  <c r="AL6892" i="1" s="1"/>
  <c r="N6891" i="1"/>
  <c r="P6891" i="1" s="1"/>
  <c r="N6888" i="1"/>
  <c r="P6888" i="1" s="1"/>
  <c r="AG6888" i="1" s="1"/>
  <c r="AH6888" i="1" s="1"/>
  <c r="AJ6888" i="1" s="1"/>
  <c r="AL6888" i="1" s="1"/>
  <c r="N6887" i="1"/>
  <c r="P6887" i="1" s="1"/>
  <c r="AG6887" i="1" s="1"/>
  <c r="AH6887" i="1" s="1"/>
  <c r="AJ6887" i="1" s="1"/>
  <c r="AL6887" i="1" s="1"/>
  <c r="N6886" i="1"/>
  <c r="P6886" i="1" s="1"/>
  <c r="AL6885" i="1"/>
  <c r="AJ6885" i="1"/>
  <c r="AH6885" i="1"/>
  <c r="P6885" i="1"/>
  <c r="N6882" i="1"/>
  <c r="P6882" i="1" s="1"/>
  <c r="N6880" i="1"/>
  <c r="P6880" i="1" s="1"/>
  <c r="AG6880" i="1" s="1"/>
  <c r="AH6880" i="1" s="1"/>
  <c r="AJ6880" i="1" s="1"/>
  <c r="AL6880" i="1" s="1"/>
  <c r="N6879" i="1"/>
  <c r="P6879" i="1" s="1"/>
  <c r="N6877" i="1"/>
  <c r="P6877" i="1" s="1"/>
  <c r="AG6877" i="1" s="1"/>
  <c r="AH6877" i="1" s="1"/>
  <c r="AJ6877" i="1" s="1"/>
  <c r="AL6877" i="1" s="1"/>
  <c r="N6875" i="1"/>
  <c r="P6875" i="1" s="1"/>
  <c r="AG6875" i="1" s="1"/>
  <c r="AH6875" i="1" s="1"/>
  <c r="AJ6875" i="1" s="1"/>
  <c r="AL6875" i="1" s="1"/>
  <c r="N6874" i="1"/>
  <c r="P6874" i="1" s="1"/>
  <c r="AC6872" i="1"/>
  <c r="AF6872" i="1" s="1"/>
  <c r="AG6872" i="1" s="1"/>
  <c r="AH6872" i="1" s="1"/>
  <c r="AJ6872" i="1" s="1"/>
  <c r="AL6872" i="1" s="1"/>
  <c r="N6871" i="1"/>
  <c r="P6871" i="1" s="1"/>
  <c r="AG6871" i="1" s="1"/>
  <c r="AH6871" i="1" s="1"/>
  <c r="AJ6871" i="1" s="1"/>
  <c r="AL6871" i="1" s="1"/>
  <c r="N6870" i="1"/>
  <c r="P6870" i="1" s="1"/>
  <c r="N6868" i="1"/>
  <c r="P6868" i="1" s="1"/>
  <c r="N6864" i="1"/>
  <c r="P6864" i="1" s="1"/>
  <c r="AG6864" i="1" s="1"/>
  <c r="AH6864" i="1" s="1"/>
  <c r="AJ6864" i="1" s="1"/>
  <c r="AL6864" i="1" s="1"/>
  <c r="N6863" i="1"/>
  <c r="P6863" i="1" s="1"/>
  <c r="N6859" i="1"/>
  <c r="P6859" i="1" s="1"/>
  <c r="N6857" i="1"/>
  <c r="P6857" i="1" s="1"/>
  <c r="AL6856" i="1"/>
  <c r="AJ6856" i="1"/>
  <c r="AH6856" i="1"/>
  <c r="P6856" i="1"/>
  <c r="N6853" i="1"/>
  <c r="P6853" i="1" s="1"/>
  <c r="AC6851" i="1"/>
  <c r="AF6851" i="1" s="1"/>
  <c r="AG6851" i="1" s="1"/>
  <c r="AH6851" i="1" s="1"/>
  <c r="AJ6851" i="1" s="1"/>
  <c r="AL6851" i="1" s="1"/>
  <c r="N6850" i="1"/>
  <c r="P6850" i="1" s="1"/>
  <c r="AG6850" i="1" s="1"/>
  <c r="AH6850" i="1" s="1"/>
  <c r="AJ6850" i="1" s="1"/>
  <c r="AL6850" i="1" s="1"/>
  <c r="N6849" i="1"/>
  <c r="P6849" i="1" s="1"/>
  <c r="AL6848" i="1"/>
  <c r="AJ6848" i="1"/>
  <c r="AH6848" i="1"/>
  <c r="P6848" i="1"/>
  <c r="N6845" i="1"/>
  <c r="P6845" i="1" s="1"/>
  <c r="AL6844" i="1"/>
  <c r="AJ6844" i="1"/>
  <c r="AH6844" i="1"/>
  <c r="P6844" i="1"/>
  <c r="AL6842" i="1"/>
  <c r="AJ6842" i="1"/>
  <c r="AH6842" i="1"/>
  <c r="P6842" i="1"/>
  <c r="AL6840" i="1"/>
  <c r="AJ6840" i="1"/>
  <c r="AH6840" i="1"/>
  <c r="P6840" i="1"/>
  <c r="N6836" i="1"/>
  <c r="P6836" i="1" s="1"/>
  <c r="AL6833" i="1"/>
  <c r="AJ6833" i="1"/>
  <c r="AH6833" i="1"/>
  <c r="P6833" i="1"/>
  <c r="AL6830" i="1"/>
  <c r="AJ6830" i="1"/>
  <c r="AH6830" i="1"/>
  <c r="P6830" i="1"/>
  <c r="AL6815" i="1"/>
  <c r="AJ6815" i="1"/>
  <c r="AH6815" i="1"/>
  <c r="P6815" i="1"/>
  <c r="AL6813" i="1"/>
  <c r="AJ6813" i="1"/>
  <c r="AH6813" i="1"/>
  <c r="P6813" i="1"/>
  <c r="N6810" i="1"/>
  <c r="P6810" i="1" s="1"/>
  <c r="AL6809" i="1"/>
  <c r="AJ6809" i="1"/>
  <c r="AH6809" i="1"/>
  <c r="P6809" i="1"/>
  <c r="N6804" i="1"/>
  <c r="P6804" i="1" s="1"/>
  <c r="N6802" i="1"/>
  <c r="P6802" i="1" s="1"/>
  <c r="AG6802" i="1" s="1"/>
  <c r="AH6802" i="1" s="1"/>
  <c r="AJ6802" i="1" s="1"/>
  <c r="AL6802" i="1" s="1"/>
  <c r="N6801" i="1"/>
  <c r="P6801" i="1" s="1"/>
  <c r="N6799" i="1"/>
  <c r="P6799" i="1" s="1"/>
  <c r="N6797" i="1"/>
  <c r="P6797" i="1" s="1"/>
  <c r="AL6796" i="1"/>
  <c r="AJ6796" i="1"/>
  <c r="AH6796" i="1"/>
  <c r="P6796" i="1"/>
  <c r="N6793" i="1"/>
  <c r="P6793" i="1" s="1"/>
  <c r="N6791" i="1"/>
  <c r="P6791" i="1" s="1"/>
  <c r="N6789" i="1"/>
  <c r="P6789" i="1" s="1"/>
  <c r="AL6788" i="1"/>
  <c r="AJ6788" i="1"/>
  <c r="AH6788" i="1"/>
  <c r="P6788" i="1"/>
  <c r="N6785" i="1"/>
  <c r="P6785" i="1" s="1"/>
  <c r="N6783" i="1"/>
  <c r="P6783" i="1" s="1"/>
  <c r="N6781" i="1"/>
  <c r="P6781" i="1" s="1"/>
  <c r="AG6781" i="1" s="1"/>
  <c r="AH6781" i="1" s="1"/>
  <c r="AJ6781" i="1" s="1"/>
  <c r="AL6781" i="1" s="1"/>
  <c r="N6780" i="1"/>
  <c r="P6780" i="1" s="1"/>
  <c r="P6779" i="1"/>
  <c r="AC6778" i="1"/>
  <c r="AF6778" i="1" s="1"/>
  <c r="AG6778" i="1" s="1"/>
  <c r="AH6778" i="1" s="1"/>
  <c r="P6774" i="1"/>
  <c r="AC6773" i="1"/>
  <c r="AF6773" i="1" s="1"/>
  <c r="AG6773" i="1" s="1"/>
  <c r="AH6773" i="1" s="1"/>
  <c r="AC6771" i="1"/>
  <c r="AF6771" i="1" s="1"/>
  <c r="AG6771" i="1" s="1"/>
  <c r="AH6771" i="1" s="1"/>
  <c r="AJ6771" i="1" s="1"/>
  <c r="AL6771" i="1" s="1"/>
  <c r="N6770" i="1"/>
  <c r="P6770" i="1" s="1"/>
  <c r="AL6769" i="1"/>
  <c r="AJ6769" i="1"/>
  <c r="AH6769" i="1"/>
  <c r="P6769" i="1"/>
  <c r="N6766" i="1"/>
  <c r="P6766" i="1" s="1"/>
  <c r="AG6766" i="1" s="1"/>
  <c r="AH6766" i="1" s="1"/>
  <c r="AJ6766" i="1" s="1"/>
  <c r="AL6766" i="1" s="1"/>
  <c r="N6765" i="1"/>
  <c r="P6765" i="1" s="1"/>
  <c r="N6763" i="1"/>
  <c r="P6763" i="1" s="1"/>
  <c r="N6761" i="1"/>
  <c r="P6761" i="1" s="1"/>
  <c r="N6759" i="1"/>
  <c r="P6759" i="1" s="1"/>
  <c r="AL6758" i="1"/>
  <c r="AJ6758" i="1"/>
  <c r="AH6758" i="1"/>
  <c r="P6758" i="1"/>
  <c r="AL6756" i="1"/>
  <c r="AJ6756" i="1"/>
  <c r="AH6756" i="1"/>
  <c r="P6756" i="1"/>
  <c r="N6752" i="1"/>
  <c r="P6752" i="1" s="1"/>
  <c r="AL6751" i="1"/>
  <c r="AJ6751" i="1"/>
  <c r="AH6751" i="1"/>
  <c r="P6751" i="1"/>
  <c r="AC6748" i="1"/>
  <c r="AF6748" i="1" s="1"/>
  <c r="AG6748" i="1" s="1"/>
  <c r="AH6748" i="1" s="1"/>
  <c r="AJ6748" i="1" s="1"/>
  <c r="AL6748" i="1" s="1"/>
  <c r="N6747" i="1"/>
  <c r="P6747" i="1" s="1"/>
  <c r="AG6747" i="1" s="1"/>
  <c r="AH6747" i="1" s="1"/>
  <c r="AJ6747" i="1" s="1"/>
  <c r="AL6747" i="1" s="1"/>
  <c r="N6746" i="1"/>
  <c r="P6746" i="1" s="1"/>
  <c r="AC6744" i="1"/>
  <c r="AF6744" i="1" s="1"/>
  <c r="AG6744" i="1" s="1"/>
  <c r="AH6744" i="1" s="1"/>
  <c r="AJ6744" i="1" s="1"/>
  <c r="AL6744" i="1" s="1"/>
  <c r="AC6743" i="1"/>
  <c r="AF6743" i="1" s="1"/>
  <c r="N6742" i="1"/>
  <c r="P6742" i="1" s="1"/>
  <c r="AG6742" i="1" s="1"/>
  <c r="AH6742" i="1" s="1"/>
  <c r="AJ6742" i="1" s="1"/>
  <c r="AL6742" i="1" s="1"/>
  <c r="N6741" i="1"/>
  <c r="P6741" i="1" s="1"/>
  <c r="AG6741" i="1" s="1"/>
  <c r="AH6741" i="1" s="1"/>
  <c r="AJ6741" i="1" s="1"/>
  <c r="AL6741" i="1" s="1"/>
  <c r="N6740" i="1"/>
  <c r="P6740" i="1" s="1"/>
  <c r="AG6740" i="1" s="1"/>
  <c r="AH6740" i="1" s="1"/>
  <c r="AJ6740" i="1" s="1"/>
  <c r="AL6740" i="1" s="1"/>
  <c r="N6739" i="1"/>
  <c r="P6739" i="1" s="1"/>
  <c r="AL6738" i="1"/>
  <c r="AJ6738" i="1"/>
  <c r="AH6738" i="1"/>
  <c r="P6738" i="1"/>
  <c r="N6736" i="1"/>
  <c r="AC6735" i="1"/>
  <c r="AF6735" i="1" s="1"/>
  <c r="N6735" i="1"/>
  <c r="P6735" i="1" s="1"/>
  <c r="P6736" i="1" s="1"/>
  <c r="AG6736" i="1" s="1"/>
  <c r="P6734" i="1"/>
  <c r="AC6733" i="1"/>
  <c r="AF6733" i="1" s="1"/>
  <c r="AG6733" i="1" s="1"/>
  <c r="AH6733" i="1" s="1"/>
  <c r="AC6729" i="1"/>
  <c r="AF6729" i="1" s="1"/>
  <c r="AG6729" i="1" s="1"/>
  <c r="AH6729" i="1" s="1"/>
  <c r="AJ6729" i="1" s="1"/>
  <c r="AL6729" i="1" s="1"/>
  <c r="N6728" i="1"/>
  <c r="P6728" i="1" s="1"/>
  <c r="AG6728" i="1" s="1"/>
  <c r="AH6728" i="1" s="1"/>
  <c r="AJ6728" i="1" s="1"/>
  <c r="AL6728" i="1" s="1"/>
  <c r="N6727" i="1"/>
  <c r="P6727" i="1" s="1"/>
  <c r="P6726" i="1"/>
  <c r="AC6725" i="1"/>
  <c r="AF6725" i="1" s="1"/>
  <c r="AG6725" i="1" s="1"/>
  <c r="AH6725" i="1" s="1"/>
  <c r="N6722" i="1"/>
  <c r="P6722" i="1" s="1"/>
  <c r="AG6722" i="1" s="1"/>
  <c r="AH6722" i="1" s="1"/>
  <c r="AJ6722" i="1" s="1"/>
  <c r="AL6722" i="1" s="1"/>
  <c r="N6721" i="1"/>
  <c r="P6721" i="1" s="1"/>
  <c r="N6719" i="1"/>
  <c r="P6719" i="1" s="1"/>
  <c r="AG6719" i="1" s="1"/>
  <c r="AH6719" i="1" s="1"/>
  <c r="AJ6719" i="1" s="1"/>
  <c r="AL6719" i="1" s="1"/>
  <c r="AC6718" i="1"/>
  <c r="AF6718" i="1" s="1"/>
  <c r="N6718" i="1"/>
  <c r="P6718" i="1" s="1"/>
  <c r="N6717" i="1"/>
  <c r="P6717" i="1" s="1"/>
  <c r="AG6717" i="1" s="1"/>
  <c r="AH6717" i="1" s="1"/>
  <c r="AJ6717" i="1" s="1"/>
  <c r="AL6717" i="1" s="1"/>
  <c r="N6716" i="1"/>
  <c r="P6716" i="1" s="1"/>
  <c r="AG6716" i="1" s="1"/>
  <c r="AH6716" i="1" s="1"/>
  <c r="AJ6716" i="1" s="1"/>
  <c r="AL6716" i="1" s="1"/>
  <c r="N6714" i="1"/>
  <c r="P6714" i="1" s="1"/>
  <c r="AG6714" i="1" s="1"/>
  <c r="AH6714" i="1" s="1"/>
  <c r="AJ6714" i="1" s="1"/>
  <c r="AL6714" i="1" s="1"/>
  <c r="AC6712" i="1"/>
  <c r="AF6712" i="1" s="1"/>
  <c r="AG6712" i="1" s="1"/>
  <c r="AH6712" i="1" s="1"/>
  <c r="N6712" i="1"/>
  <c r="P6712" i="1" s="1"/>
  <c r="AL6711" i="1"/>
  <c r="AJ6711" i="1"/>
  <c r="AH6711" i="1"/>
  <c r="P6711" i="1"/>
  <c r="N6708" i="1"/>
  <c r="P6708" i="1" s="1"/>
  <c r="AL6707" i="1"/>
  <c r="AJ6707" i="1"/>
  <c r="AH6707" i="1"/>
  <c r="P6707" i="1"/>
  <c r="N6704" i="1"/>
  <c r="P6704" i="1" s="1"/>
  <c r="AL6703" i="1"/>
  <c r="AJ6703" i="1"/>
  <c r="AH6703" i="1"/>
  <c r="P6703" i="1"/>
  <c r="N6700" i="1"/>
  <c r="P6700" i="1" s="1"/>
  <c r="N6698" i="1"/>
  <c r="P6698" i="1" s="1"/>
  <c r="N6696" i="1"/>
  <c r="P6696" i="1" s="1"/>
  <c r="AL6695" i="1"/>
  <c r="AJ6695" i="1"/>
  <c r="AH6695" i="1"/>
  <c r="P6695" i="1"/>
  <c r="N6691" i="1"/>
  <c r="P6691" i="1" s="1"/>
  <c r="N6689" i="1"/>
  <c r="P6689" i="1" s="1"/>
  <c r="AL6688" i="1"/>
  <c r="AJ6688" i="1"/>
  <c r="AH6688" i="1"/>
  <c r="P6688" i="1"/>
  <c r="AL6685" i="1"/>
  <c r="AJ6685" i="1"/>
  <c r="AH6685" i="1"/>
  <c r="P6685" i="1"/>
  <c r="N6682" i="1"/>
  <c r="P6682" i="1" s="1"/>
  <c r="N6680" i="1"/>
  <c r="P6680" i="1" s="1"/>
  <c r="N6678" i="1"/>
  <c r="P6678" i="1" s="1"/>
  <c r="AL6677" i="1"/>
  <c r="AJ6677" i="1"/>
  <c r="AH6677" i="1"/>
  <c r="P6677" i="1"/>
  <c r="AL6675" i="1"/>
  <c r="AJ6675" i="1"/>
  <c r="AH6675" i="1"/>
  <c r="P6675" i="1"/>
  <c r="AL6672" i="1"/>
  <c r="AJ6672" i="1"/>
  <c r="AH6672" i="1"/>
  <c r="P6672" i="1"/>
  <c r="AC6669" i="1"/>
  <c r="AF6669" i="1" s="1"/>
  <c r="AG6669" i="1" s="1"/>
  <c r="AH6669" i="1" s="1"/>
  <c r="AJ6669" i="1" s="1"/>
  <c r="AL6669" i="1" s="1"/>
  <c r="N6668" i="1"/>
  <c r="P6668" i="1" s="1"/>
  <c r="AG6668" i="1" s="1"/>
  <c r="AH6668" i="1" s="1"/>
  <c r="AJ6668" i="1" s="1"/>
  <c r="AL6668" i="1" s="1"/>
  <c r="N6667" i="1"/>
  <c r="P6667" i="1" s="1"/>
  <c r="N6665" i="1"/>
  <c r="P6665" i="1" s="1"/>
  <c r="N6663" i="1"/>
  <c r="P6663" i="1" s="1"/>
  <c r="AL6662" i="1"/>
  <c r="AJ6662" i="1"/>
  <c r="AH6662" i="1"/>
  <c r="P6662" i="1"/>
  <c r="N6659" i="1"/>
  <c r="P6659" i="1" s="1"/>
  <c r="AL6658" i="1"/>
  <c r="AJ6658" i="1"/>
  <c r="AH6658" i="1"/>
  <c r="P6658" i="1"/>
  <c r="AL6656" i="1"/>
  <c r="AJ6656" i="1"/>
  <c r="AH6656" i="1"/>
  <c r="P6656" i="1"/>
  <c r="AL6654" i="1"/>
  <c r="AJ6654" i="1"/>
  <c r="AH6654" i="1"/>
  <c r="P6654" i="1"/>
  <c r="AL6652" i="1"/>
  <c r="AJ6652" i="1"/>
  <c r="AH6652" i="1"/>
  <c r="P6652" i="1"/>
  <c r="N6649" i="1"/>
  <c r="P6649" i="1" s="1"/>
  <c r="AG6649" i="1" s="1"/>
  <c r="AH6649" i="1" s="1"/>
  <c r="AJ6649" i="1" s="1"/>
  <c r="AL6649" i="1" s="1"/>
  <c r="N6648" i="1"/>
  <c r="P6648" i="1" s="1"/>
  <c r="N6645" i="1"/>
  <c r="P6645" i="1" s="1"/>
  <c r="AG6645" i="1" s="1"/>
  <c r="AH6645" i="1" s="1"/>
  <c r="AJ6645" i="1" s="1"/>
  <c r="AL6645" i="1" s="1"/>
  <c r="N6644" i="1"/>
  <c r="P6644" i="1" s="1"/>
  <c r="AG6644" i="1" s="1"/>
  <c r="AH6644" i="1" s="1"/>
  <c r="AJ6644" i="1" s="1"/>
  <c r="AL6644" i="1" s="1"/>
  <c r="N6643" i="1"/>
  <c r="P6643" i="1" s="1"/>
  <c r="AG6643" i="1" s="1"/>
  <c r="AH6643" i="1" s="1"/>
  <c r="AJ6643" i="1" s="1"/>
  <c r="AL6643" i="1" s="1"/>
  <c r="N6642" i="1"/>
  <c r="P6642" i="1" s="1"/>
  <c r="AG6642" i="1" s="1"/>
  <c r="AH6642" i="1" s="1"/>
  <c r="AJ6642" i="1" s="1"/>
  <c r="AL6642" i="1" s="1"/>
  <c r="N6641" i="1"/>
  <c r="P6641" i="1" s="1"/>
  <c r="AG6641" i="1" s="1"/>
  <c r="AH6641" i="1" s="1"/>
  <c r="AJ6641" i="1" s="1"/>
  <c r="AL6641" i="1" s="1"/>
  <c r="N6639" i="1"/>
  <c r="P6639" i="1" s="1"/>
  <c r="AL6638" i="1"/>
  <c r="AJ6638" i="1"/>
  <c r="AH6638" i="1"/>
  <c r="P6638" i="1"/>
  <c r="N6632" i="1"/>
  <c r="P6632" i="1" s="1"/>
  <c r="N6630" i="1"/>
  <c r="P6630" i="1" s="1"/>
  <c r="N6628" i="1"/>
  <c r="P6628" i="1" s="1"/>
  <c r="AG6628" i="1" s="1"/>
  <c r="AH6628" i="1" s="1"/>
  <c r="AJ6628" i="1" s="1"/>
  <c r="AL6628" i="1" s="1"/>
  <c r="N6627" i="1"/>
  <c r="P6627" i="1" s="1"/>
  <c r="N6625" i="1"/>
  <c r="P6625" i="1" s="1"/>
  <c r="N6623" i="1"/>
  <c r="P6623" i="1" s="1"/>
  <c r="AL6622" i="1"/>
  <c r="AJ6622" i="1"/>
  <c r="AH6622" i="1"/>
  <c r="P6622" i="1"/>
  <c r="N6619" i="1"/>
  <c r="P6619" i="1" s="1"/>
  <c r="AL6617" i="1"/>
  <c r="AJ6617" i="1"/>
  <c r="AH6617" i="1"/>
  <c r="P6617" i="1"/>
  <c r="N6614" i="1"/>
  <c r="P6614" i="1" s="1"/>
  <c r="AG6614" i="1" s="1"/>
  <c r="AH6614" i="1" s="1"/>
  <c r="AJ6614" i="1" s="1"/>
  <c r="AL6614" i="1" s="1"/>
  <c r="N6613" i="1"/>
  <c r="P6613" i="1" s="1"/>
  <c r="N6611" i="1"/>
  <c r="P6611" i="1" s="1"/>
  <c r="N6609" i="1"/>
  <c r="P6609" i="1" s="1"/>
  <c r="N6607" i="1"/>
  <c r="P6607" i="1" s="1"/>
  <c r="AL6606" i="1"/>
  <c r="AJ6606" i="1"/>
  <c r="AH6606" i="1"/>
  <c r="P6606" i="1"/>
  <c r="AC6603" i="1"/>
  <c r="AF6603" i="1" s="1"/>
  <c r="AG6603" i="1" s="1"/>
  <c r="AH6603" i="1" s="1"/>
  <c r="AJ6603" i="1" s="1"/>
  <c r="AL6603" i="1" s="1"/>
  <c r="N6602" i="1"/>
  <c r="P6602" i="1" s="1"/>
  <c r="AG6602" i="1" s="1"/>
  <c r="AH6602" i="1" s="1"/>
  <c r="AJ6602" i="1" s="1"/>
  <c r="AL6602" i="1" s="1"/>
  <c r="N6601" i="1"/>
  <c r="P6601" i="1" s="1"/>
  <c r="N6599" i="1"/>
  <c r="P6599" i="1" s="1"/>
  <c r="AG6599" i="1" s="1"/>
  <c r="AH6599" i="1" s="1"/>
  <c r="AJ6599" i="1" s="1"/>
  <c r="AL6599" i="1" s="1"/>
  <c r="N6598" i="1"/>
  <c r="P6598" i="1" s="1"/>
  <c r="AL6596" i="1"/>
  <c r="AJ6596" i="1"/>
  <c r="AH6596" i="1"/>
  <c r="P6596" i="1"/>
  <c r="AL6594" i="1"/>
  <c r="AJ6594" i="1"/>
  <c r="AH6594" i="1"/>
  <c r="P6594" i="1"/>
  <c r="AL6592" i="1"/>
  <c r="AJ6592" i="1"/>
  <c r="AH6592" i="1"/>
  <c r="P6592" i="1"/>
  <c r="N6589" i="1"/>
  <c r="P6589" i="1" s="1"/>
  <c r="N6586" i="1"/>
  <c r="P6586" i="1" s="1"/>
  <c r="N6584" i="1"/>
  <c r="P6584" i="1" s="1"/>
  <c r="AG6584" i="1" s="1"/>
  <c r="AH6584" i="1" s="1"/>
  <c r="AJ6584" i="1" s="1"/>
  <c r="AL6584" i="1" s="1"/>
  <c r="N6583" i="1"/>
  <c r="P6583" i="1" s="1"/>
  <c r="AL6582" i="1"/>
  <c r="AJ6582" i="1"/>
  <c r="AH6582" i="1"/>
  <c r="P6582" i="1"/>
  <c r="N6579" i="1"/>
  <c r="P6579" i="1" s="1"/>
  <c r="AL6578" i="1"/>
  <c r="AJ6578" i="1"/>
  <c r="AH6578" i="1"/>
  <c r="P6578" i="1"/>
  <c r="N6575" i="1"/>
  <c r="P6575" i="1" s="1"/>
  <c r="AL6574" i="1"/>
  <c r="AJ6574" i="1"/>
  <c r="AH6574" i="1"/>
  <c r="P6574" i="1"/>
  <c r="N6571" i="1"/>
  <c r="P6571" i="1" s="1"/>
  <c r="AL6570" i="1"/>
  <c r="AJ6570" i="1"/>
  <c r="AH6570" i="1"/>
  <c r="P6570" i="1"/>
  <c r="AL6568" i="1"/>
  <c r="AJ6568" i="1"/>
  <c r="AH6568" i="1"/>
  <c r="P6568" i="1"/>
  <c r="N6565" i="1"/>
  <c r="P6565" i="1" s="1"/>
  <c r="AG6565" i="1" s="1"/>
  <c r="AH6565" i="1" s="1"/>
  <c r="AJ6565" i="1" s="1"/>
  <c r="AL6565" i="1" s="1"/>
  <c r="N6564" i="1"/>
  <c r="P6564" i="1" s="1"/>
  <c r="AG6564" i="1" s="1"/>
  <c r="AH6564" i="1" s="1"/>
  <c r="AJ6564" i="1" s="1"/>
  <c r="AL6564" i="1" s="1"/>
  <c r="N6563" i="1"/>
  <c r="P6563" i="1" s="1"/>
  <c r="N6561" i="1"/>
  <c r="P6561" i="1" s="1"/>
  <c r="AC6559" i="1"/>
  <c r="AF6559" i="1" s="1"/>
  <c r="AG6559" i="1" s="1"/>
  <c r="AH6559" i="1" s="1"/>
  <c r="AJ6559" i="1" s="1"/>
  <c r="AL6559" i="1" s="1"/>
  <c r="N6558" i="1"/>
  <c r="P6558" i="1" s="1"/>
  <c r="AG6558" i="1" s="1"/>
  <c r="AH6558" i="1" s="1"/>
  <c r="AJ6558" i="1" s="1"/>
  <c r="AL6558" i="1" s="1"/>
  <c r="N6557" i="1"/>
  <c r="P6557" i="1" s="1"/>
  <c r="AG6557" i="1" s="1"/>
  <c r="AH6557" i="1" s="1"/>
  <c r="AJ6557" i="1" s="1"/>
  <c r="AL6557" i="1" s="1"/>
  <c r="N6556" i="1"/>
  <c r="P6556" i="1" s="1"/>
  <c r="AL6555" i="1"/>
  <c r="AJ6555" i="1"/>
  <c r="AH6555" i="1"/>
  <c r="P6555" i="1"/>
  <c r="N6552" i="1"/>
  <c r="P6552" i="1" s="1"/>
  <c r="N6550" i="1"/>
  <c r="P6550" i="1" s="1"/>
  <c r="AL6549" i="1"/>
  <c r="AJ6549" i="1"/>
  <c r="AH6549" i="1"/>
  <c r="P6549" i="1"/>
  <c r="N6546" i="1"/>
  <c r="P6546" i="1" s="1"/>
  <c r="N6542" i="1"/>
  <c r="P6542" i="1" s="1"/>
  <c r="AL6541" i="1"/>
  <c r="AJ6541" i="1"/>
  <c r="AH6541" i="1"/>
  <c r="P6541" i="1"/>
  <c r="N6538" i="1"/>
  <c r="P6538" i="1" s="1"/>
  <c r="N6536" i="1"/>
  <c r="P6536" i="1" s="1"/>
  <c r="N6534" i="1"/>
  <c r="P6534" i="1" s="1"/>
  <c r="N6532" i="1"/>
  <c r="P6532" i="1" s="1"/>
  <c r="AG6532" i="1" s="1"/>
  <c r="AH6532" i="1" s="1"/>
  <c r="AJ6532" i="1" s="1"/>
  <c r="AL6532" i="1" s="1"/>
  <c r="N6531" i="1"/>
  <c r="P6531" i="1" s="1"/>
  <c r="AG6531" i="1" s="1"/>
  <c r="AH6531" i="1" s="1"/>
  <c r="AJ6531" i="1" s="1"/>
  <c r="AL6531" i="1" s="1"/>
  <c r="N6529" i="1"/>
  <c r="P6529" i="1" s="1"/>
  <c r="AG6529" i="1" s="1"/>
  <c r="AH6529" i="1" s="1"/>
  <c r="AJ6529" i="1" s="1"/>
  <c r="AL6529" i="1" s="1"/>
  <c r="N6528" i="1"/>
  <c r="P6528" i="1" s="1"/>
  <c r="AG6528" i="1" s="1"/>
  <c r="AH6528" i="1" s="1"/>
  <c r="AJ6528" i="1" s="1"/>
  <c r="AL6528" i="1" s="1"/>
  <c r="N6527" i="1"/>
  <c r="P6527" i="1" s="1"/>
  <c r="AG6527" i="1" s="1"/>
  <c r="AH6527" i="1" s="1"/>
  <c r="AJ6527" i="1" s="1"/>
  <c r="AL6527" i="1" s="1"/>
  <c r="N6526" i="1"/>
  <c r="P6526" i="1" s="1"/>
  <c r="AG6526" i="1" s="1"/>
  <c r="AH6526" i="1" s="1"/>
  <c r="AJ6526" i="1" s="1"/>
  <c r="AL6526" i="1" s="1"/>
  <c r="N6525" i="1"/>
  <c r="P6525" i="1" s="1"/>
  <c r="AG6525" i="1" s="1"/>
  <c r="AH6525" i="1" s="1"/>
  <c r="AJ6525" i="1" s="1"/>
  <c r="AL6525" i="1" s="1"/>
  <c r="N6524" i="1"/>
  <c r="P6524" i="1" s="1"/>
  <c r="N6520" i="1"/>
  <c r="P6520" i="1" s="1"/>
  <c r="AC6517" i="1"/>
  <c r="AF6517" i="1" s="1"/>
  <c r="AC6516" i="1"/>
  <c r="AF6516" i="1" s="1"/>
  <c r="N6516" i="1"/>
  <c r="P6516" i="1" s="1"/>
  <c r="P6519" i="1" s="1"/>
  <c r="N6513" i="1"/>
  <c r="P6513" i="1" s="1"/>
  <c r="AG6513" i="1" s="1"/>
  <c r="AH6513" i="1" s="1"/>
  <c r="AJ6513" i="1" s="1"/>
  <c r="AL6513" i="1" s="1"/>
  <c r="N6512" i="1"/>
  <c r="P6512" i="1" s="1"/>
  <c r="AG6512" i="1" s="1"/>
  <c r="AH6512" i="1" s="1"/>
  <c r="AJ6512" i="1" s="1"/>
  <c r="AL6512" i="1" s="1"/>
  <c r="N6511" i="1"/>
  <c r="P6511" i="1" s="1"/>
  <c r="AG6511" i="1" s="1"/>
  <c r="AH6511" i="1" s="1"/>
  <c r="AJ6511" i="1" s="1"/>
  <c r="AL6511" i="1" s="1"/>
  <c r="N6510" i="1"/>
  <c r="P6510" i="1" s="1"/>
  <c r="N6508" i="1"/>
  <c r="P6508" i="1" s="1"/>
  <c r="AL6507" i="1"/>
  <c r="AJ6507" i="1"/>
  <c r="AH6507" i="1"/>
  <c r="P6507" i="1"/>
  <c r="N6502" i="1"/>
  <c r="P6502" i="1" s="1"/>
  <c r="AL6501" i="1"/>
  <c r="AJ6501" i="1"/>
  <c r="AH6501" i="1"/>
  <c r="P6501" i="1"/>
  <c r="N6498" i="1"/>
  <c r="P6498" i="1" s="1"/>
  <c r="AL6497" i="1"/>
  <c r="AJ6497" i="1"/>
  <c r="AH6497" i="1"/>
  <c r="P6497" i="1"/>
  <c r="N6494" i="1"/>
  <c r="P6494" i="1" s="1"/>
  <c r="AL6493" i="1"/>
  <c r="AJ6493" i="1"/>
  <c r="AH6493" i="1"/>
  <c r="P6493" i="1"/>
  <c r="N6490" i="1"/>
  <c r="P6490" i="1" s="1"/>
  <c r="N6488" i="1"/>
  <c r="P6488" i="1" s="1"/>
  <c r="N6486" i="1"/>
  <c r="P6486" i="1" s="1"/>
  <c r="N6484" i="1"/>
  <c r="P6484" i="1" s="1"/>
  <c r="AL6483" i="1"/>
  <c r="AJ6483" i="1"/>
  <c r="AH6483" i="1"/>
  <c r="P6483" i="1"/>
  <c r="N6475" i="1"/>
  <c r="P6475" i="1" s="1"/>
  <c r="AG6475" i="1" s="1"/>
  <c r="AH6475" i="1" s="1"/>
  <c r="AJ6475" i="1" s="1"/>
  <c r="AL6475" i="1" s="1"/>
  <c r="N6474" i="1"/>
  <c r="P6474" i="1" s="1"/>
  <c r="N6472" i="1"/>
  <c r="P6472" i="1" s="1"/>
  <c r="AC6470" i="1"/>
  <c r="AF6470" i="1" s="1"/>
  <c r="AG6470" i="1" s="1"/>
  <c r="AH6470" i="1" s="1"/>
  <c r="AJ6470" i="1" s="1"/>
  <c r="AL6470" i="1" s="1"/>
  <c r="N6469" i="1"/>
  <c r="P6469" i="1" s="1"/>
  <c r="AG6469" i="1" s="1"/>
  <c r="AH6469" i="1" s="1"/>
  <c r="AJ6469" i="1" s="1"/>
  <c r="AL6469" i="1" s="1"/>
  <c r="N6468" i="1"/>
  <c r="P6468" i="1" s="1"/>
  <c r="AC6466" i="1"/>
  <c r="AF6466" i="1" s="1"/>
  <c r="AG6466" i="1" s="1"/>
  <c r="AH6466" i="1" s="1"/>
  <c r="AJ6466" i="1" s="1"/>
  <c r="AL6466" i="1" s="1"/>
  <c r="N6465" i="1"/>
  <c r="P6465" i="1" s="1"/>
  <c r="N6463" i="1"/>
  <c r="P6463" i="1" s="1"/>
  <c r="AG6463" i="1" s="1"/>
  <c r="AH6463" i="1" s="1"/>
  <c r="AJ6463" i="1" s="1"/>
  <c r="AL6463" i="1" s="1"/>
  <c r="N6462" i="1"/>
  <c r="P6462" i="1" s="1"/>
  <c r="AG6462" i="1" s="1"/>
  <c r="AH6462" i="1" s="1"/>
  <c r="AJ6462" i="1" s="1"/>
  <c r="AL6462" i="1" s="1"/>
  <c r="N6460" i="1"/>
  <c r="P6460" i="1" s="1"/>
  <c r="N6458" i="1"/>
  <c r="P6458" i="1" s="1"/>
  <c r="AL6456" i="1"/>
  <c r="AJ6456" i="1"/>
  <c r="AH6456" i="1"/>
  <c r="P6456" i="1"/>
  <c r="AC6453" i="1"/>
  <c r="AF6453" i="1" s="1"/>
  <c r="AG6453" i="1" s="1"/>
  <c r="AH6453" i="1" s="1"/>
  <c r="AJ6453" i="1" s="1"/>
  <c r="AL6453" i="1" s="1"/>
  <c r="N6452" i="1"/>
  <c r="P6452" i="1" s="1"/>
  <c r="N6450" i="1"/>
  <c r="P6450" i="1" s="1"/>
  <c r="AC6448" i="1"/>
  <c r="AF6448" i="1" s="1"/>
  <c r="AG6448" i="1" s="1"/>
  <c r="AH6448" i="1" s="1"/>
  <c r="AJ6448" i="1" s="1"/>
  <c r="AL6448" i="1" s="1"/>
  <c r="N6447" i="1"/>
  <c r="P6447" i="1" s="1"/>
  <c r="AG6447" i="1" s="1"/>
  <c r="AH6447" i="1" s="1"/>
  <c r="AJ6447" i="1" s="1"/>
  <c r="AL6447" i="1" s="1"/>
  <c r="N6446" i="1"/>
  <c r="P6446" i="1" s="1"/>
  <c r="AL6445" i="1"/>
  <c r="AJ6445" i="1"/>
  <c r="AH6445" i="1"/>
  <c r="P6445" i="1"/>
  <c r="N6442" i="1"/>
  <c r="P6442" i="1" s="1"/>
  <c r="AG6442" i="1" s="1"/>
  <c r="AH6442" i="1" s="1"/>
  <c r="AJ6442" i="1" s="1"/>
  <c r="AL6442" i="1" s="1"/>
  <c r="N6441" i="1"/>
  <c r="P6441" i="1" s="1"/>
  <c r="AL6440" i="1"/>
  <c r="AJ6440" i="1"/>
  <c r="AH6440" i="1"/>
  <c r="P6440" i="1"/>
  <c r="AL6437" i="1"/>
  <c r="AJ6437" i="1"/>
  <c r="AH6437" i="1"/>
  <c r="P6437" i="1"/>
  <c r="AL6435" i="1"/>
  <c r="AJ6435" i="1"/>
  <c r="AH6435" i="1"/>
  <c r="P6435" i="1"/>
  <c r="AL6433" i="1"/>
  <c r="AJ6433" i="1"/>
  <c r="AH6433" i="1"/>
  <c r="P6433" i="1"/>
  <c r="N6430" i="1"/>
  <c r="P6430" i="1" s="1"/>
  <c r="AL6429" i="1"/>
  <c r="AJ6429" i="1"/>
  <c r="AH6429" i="1"/>
  <c r="P6429" i="1"/>
  <c r="AL6427" i="1"/>
  <c r="AJ6427" i="1"/>
  <c r="AH6427" i="1"/>
  <c r="P6427" i="1"/>
  <c r="AL6425" i="1"/>
  <c r="AJ6425" i="1"/>
  <c r="AH6425" i="1"/>
  <c r="P6425" i="1"/>
  <c r="AL6423" i="1"/>
  <c r="AJ6423" i="1"/>
  <c r="AH6423" i="1"/>
  <c r="P6423" i="1"/>
  <c r="N6420" i="1"/>
  <c r="P6420" i="1" s="1"/>
  <c r="AL6419" i="1"/>
  <c r="AJ6419" i="1"/>
  <c r="AH6419" i="1"/>
  <c r="P6419" i="1"/>
  <c r="AC6416" i="1"/>
  <c r="AF6416" i="1" s="1"/>
  <c r="AG6416" i="1" s="1"/>
  <c r="AH6416" i="1" s="1"/>
  <c r="AJ6416" i="1" s="1"/>
  <c r="AL6416" i="1" s="1"/>
  <c r="N6413" i="1"/>
  <c r="P6413" i="1" s="1"/>
  <c r="AG6413" i="1" s="1"/>
  <c r="AH6413" i="1" s="1"/>
  <c r="AJ6413" i="1" s="1"/>
  <c r="AL6413" i="1" s="1"/>
  <c r="N6412" i="1"/>
  <c r="P6412" i="1" s="1"/>
  <c r="AG6412" i="1" s="1"/>
  <c r="AH6412" i="1" s="1"/>
  <c r="AJ6412" i="1" s="1"/>
  <c r="AL6412" i="1" s="1"/>
  <c r="N6409" i="1"/>
  <c r="P6409" i="1" s="1"/>
  <c r="AG6409" i="1" s="1"/>
  <c r="AH6409" i="1" s="1"/>
  <c r="AJ6409" i="1" s="1"/>
  <c r="AL6409" i="1" s="1"/>
  <c r="N6408" i="1"/>
  <c r="P6408" i="1" s="1"/>
  <c r="N6406" i="1"/>
  <c r="P6406" i="1" s="1"/>
  <c r="N6404" i="1"/>
  <c r="P6404" i="1" s="1"/>
  <c r="N6401" i="1"/>
  <c r="P6401" i="1" s="1"/>
  <c r="N6399" i="1"/>
  <c r="P6399" i="1" s="1"/>
  <c r="N6397" i="1"/>
  <c r="P6397" i="1" s="1"/>
  <c r="N6392" i="1"/>
  <c r="P6392" i="1" s="1"/>
  <c r="AL6391" i="1"/>
  <c r="AJ6391" i="1"/>
  <c r="AH6391" i="1"/>
  <c r="P6391" i="1"/>
  <c r="N6388" i="1"/>
  <c r="P6388" i="1" s="1"/>
  <c r="N6385" i="1"/>
  <c r="P6385" i="1" s="1"/>
  <c r="AC6383" i="1"/>
  <c r="AF6383" i="1" s="1"/>
  <c r="AC6382" i="1"/>
  <c r="AF6382" i="1" s="1"/>
  <c r="N6382" i="1"/>
  <c r="P6382" i="1" s="1"/>
  <c r="N6381" i="1"/>
  <c r="P6381" i="1" s="1"/>
  <c r="P6380" i="1"/>
  <c r="AC6379" i="1"/>
  <c r="AF6379" i="1" s="1"/>
  <c r="AG6379" i="1" s="1"/>
  <c r="AH6379" i="1" s="1"/>
  <c r="AJ6379" i="1" s="1"/>
  <c r="AL6379" i="1" s="1"/>
  <c r="AC6377" i="1"/>
  <c r="AF6377" i="1" s="1"/>
  <c r="AG6377" i="1" s="1"/>
  <c r="AH6377" i="1" s="1"/>
  <c r="N6374" i="1"/>
  <c r="P6374" i="1" s="1"/>
  <c r="AC6372" i="1"/>
  <c r="AF6372" i="1" s="1"/>
  <c r="AG6372" i="1" s="1"/>
  <c r="AH6372" i="1" s="1"/>
  <c r="AJ6372" i="1" s="1"/>
  <c r="AL6372" i="1" s="1"/>
  <c r="AC6370" i="1"/>
  <c r="AF6370" i="1" s="1"/>
  <c r="AG6370" i="1" s="1"/>
  <c r="AH6370" i="1" s="1"/>
  <c r="AJ6370" i="1" s="1"/>
  <c r="AL6370" i="1" s="1"/>
  <c r="N6369" i="1"/>
  <c r="P6369" i="1" s="1"/>
  <c r="AL6368" i="1"/>
  <c r="AJ6368" i="1"/>
  <c r="AH6368" i="1"/>
  <c r="P6368" i="1"/>
  <c r="N6365" i="1"/>
  <c r="P6365" i="1" s="1"/>
  <c r="N6362" i="1"/>
  <c r="P6362" i="1" s="1"/>
  <c r="AC6360" i="1"/>
  <c r="AF6360" i="1" s="1"/>
  <c r="AG6360" i="1" s="1"/>
  <c r="AH6360" i="1" s="1"/>
  <c r="AJ6360" i="1" s="1"/>
  <c r="AL6360" i="1" s="1"/>
  <c r="N6359" i="1"/>
  <c r="P6359" i="1" s="1"/>
  <c r="AG6359" i="1" s="1"/>
  <c r="AH6359" i="1" s="1"/>
  <c r="AJ6359" i="1" s="1"/>
  <c r="AL6359" i="1" s="1"/>
  <c r="N6358" i="1"/>
  <c r="P6358" i="1" s="1"/>
  <c r="AL6357" i="1"/>
  <c r="AJ6357" i="1"/>
  <c r="AH6357" i="1"/>
  <c r="P6357" i="1"/>
  <c r="AL6355" i="1"/>
  <c r="AJ6355" i="1"/>
  <c r="AH6355" i="1"/>
  <c r="P6355" i="1"/>
  <c r="N6351" i="1"/>
  <c r="P6351" i="1" s="1"/>
  <c r="AC6349" i="1"/>
  <c r="AF6349" i="1" s="1"/>
  <c r="AG6349" i="1" s="1"/>
  <c r="AH6349" i="1" s="1"/>
  <c r="AJ6349" i="1" s="1"/>
  <c r="AL6349" i="1" s="1"/>
  <c r="N6348" i="1"/>
  <c r="P6348" i="1" s="1"/>
  <c r="N6346" i="1"/>
  <c r="P6346" i="1" s="1"/>
  <c r="AL6345" i="1"/>
  <c r="AJ6345" i="1"/>
  <c r="AH6345" i="1"/>
  <c r="P6345" i="1"/>
  <c r="N6342" i="1"/>
  <c r="P6342" i="1" s="1"/>
  <c r="N6340" i="1"/>
  <c r="P6340" i="1" s="1"/>
  <c r="AG6340" i="1" s="1"/>
  <c r="AH6340" i="1" s="1"/>
  <c r="AJ6340" i="1" s="1"/>
  <c r="AL6340" i="1" s="1"/>
  <c r="N6339" i="1"/>
  <c r="P6339" i="1" s="1"/>
  <c r="AG6339" i="1" s="1"/>
  <c r="AH6339" i="1" s="1"/>
  <c r="AJ6339" i="1" s="1"/>
  <c r="AL6339" i="1" s="1"/>
  <c r="N6338" i="1"/>
  <c r="P6338" i="1" s="1"/>
  <c r="AG6338" i="1" s="1"/>
  <c r="AH6338" i="1" s="1"/>
  <c r="AJ6338" i="1" s="1"/>
  <c r="AL6338" i="1" s="1"/>
  <c r="N6337" i="1"/>
  <c r="P6337" i="1" s="1"/>
  <c r="AC6335" i="1"/>
  <c r="AF6335" i="1" s="1"/>
  <c r="AG6335" i="1" s="1"/>
  <c r="AH6335" i="1" s="1"/>
  <c r="AJ6335" i="1" s="1"/>
  <c r="AL6335" i="1" s="1"/>
  <c r="N6334" i="1"/>
  <c r="P6334" i="1" s="1"/>
  <c r="AL6333" i="1"/>
  <c r="AJ6333" i="1"/>
  <c r="AH6333" i="1"/>
  <c r="P6333" i="1"/>
  <c r="AL6331" i="1"/>
  <c r="AJ6331" i="1"/>
  <c r="AH6331" i="1"/>
  <c r="P6331" i="1"/>
  <c r="AL6329" i="1"/>
  <c r="AJ6329" i="1"/>
  <c r="AH6329" i="1"/>
  <c r="P6329" i="1"/>
  <c r="AC6326" i="1"/>
  <c r="AF6326" i="1" s="1"/>
  <c r="AG6326" i="1" s="1"/>
  <c r="AH6326" i="1" s="1"/>
  <c r="AJ6326" i="1" s="1"/>
  <c r="AL6326" i="1" s="1"/>
  <c r="N6325" i="1"/>
  <c r="P6325" i="1" s="1"/>
  <c r="AG6325" i="1" s="1"/>
  <c r="AH6325" i="1" s="1"/>
  <c r="AJ6325" i="1" s="1"/>
  <c r="AL6325" i="1" s="1"/>
  <c r="N6324" i="1"/>
  <c r="P6324" i="1" s="1"/>
  <c r="AL6323" i="1"/>
  <c r="AJ6323" i="1"/>
  <c r="AH6323" i="1"/>
  <c r="P6323" i="1"/>
  <c r="AL6321" i="1"/>
  <c r="AJ6321" i="1"/>
  <c r="AH6321" i="1"/>
  <c r="P6321" i="1"/>
  <c r="AL6319" i="1"/>
  <c r="AJ6319" i="1"/>
  <c r="AH6319" i="1"/>
  <c r="P6319" i="1"/>
  <c r="AL6317" i="1"/>
  <c r="AJ6317" i="1"/>
  <c r="AH6317" i="1"/>
  <c r="P6317" i="1"/>
  <c r="AL6315" i="1"/>
  <c r="AJ6315" i="1"/>
  <c r="AH6315" i="1"/>
  <c r="P6315" i="1"/>
  <c r="AL6313" i="1"/>
  <c r="AJ6313" i="1"/>
  <c r="AH6313" i="1"/>
  <c r="P6313" i="1"/>
  <c r="N6310" i="1"/>
  <c r="P6310" i="1" s="1"/>
  <c r="N6308" i="1"/>
  <c r="P6308" i="1" s="1"/>
  <c r="AC6306" i="1"/>
  <c r="AF6306" i="1" s="1"/>
  <c r="AG6306" i="1" s="1"/>
  <c r="AH6306" i="1" s="1"/>
  <c r="AJ6306" i="1" s="1"/>
  <c r="AL6306" i="1" s="1"/>
  <c r="N6305" i="1"/>
  <c r="P6305" i="1" s="1"/>
  <c r="AG6305" i="1" s="1"/>
  <c r="AH6305" i="1" s="1"/>
  <c r="AJ6305" i="1" s="1"/>
  <c r="AL6305" i="1" s="1"/>
  <c r="N6304" i="1"/>
  <c r="P6304" i="1" s="1"/>
  <c r="AL6303" i="1"/>
  <c r="AJ6303" i="1"/>
  <c r="AH6303" i="1"/>
  <c r="P6303" i="1"/>
  <c r="AC6300" i="1"/>
  <c r="AF6300" i="1" s="1"/>
  <c r="AG6300" i="1" s="1"/>
  <c r="AH6300" i="1" s="1"/>
  <c r="AJ6300" i="1" s="1"/>
  <c r="AL6300" i="1" s="1"/>
  <c r="N6299" i="1"/>
  <c r="P6299" i="1" s="1"/>
  <c r="AC6297" i="1"/>
  <c r="AF6297" i="1" s="1"/>
  <c r="AG6297" i="1" s="1"/>
  <c r="AH6297" i="1" s="1"/>
  <c r="AJ6297" i="1" s="1"/>
  <c r="AL6297" i="1" s="1"/>
  <c r="N6296" i="1"/>
  <c r="P6296" i="1" s="1"/>
  <c r="AG6296" i="1" s="1"/>
  <c r="AH6296" i="1" s="1"/>
  <c r="AJ6296" i="1" s="1"/>
  <c r="AL6296" i="1" s="1"/>
  <c r="N6295" i="1"/>
  <c r="P6295" i="1" s="1"/>
  <c r="N6293" i="1"/>
  <c r="P6293" i="1" s="1"/>
  <c r="N6290" i="1"/>
  <c r="P6290" i="1" s="1"/>
  <c r="AC6288" i="1"/>
  <c r="AF6288" i="1" s="1"/>
  <c r="AG6288" i="1" s="1"/>
  <c r="AH6288" i="1" s="1"/>
  <c r="AJ6288" i="1" s="1"/>
  <c r="AL6288" i="1" s="1"/>
  <c r="N6286" i="1"/>
  <c r="P6286" i="1" s="1"/>
  <c r="AG6286" i="1" s="1"/>
  <c r="AH6286" i="1" s="1"/>
  <c r="AJ6286" i="1" s="1"/>
  <c r="AL6286" i="1" s="1"/>
  <c r="N6285" i="1"/>
  <c r="P6285" i="1" s="1"/>
  <c r="AG6285" i="1" s="1"/>
  <c r="AH6285" i="1" s="1"/>
  <c r="AJ6285" i="1" s="1"/>
  <c r="AL6285" i="1" s="1"/>
  <c r="N6283" i="1"/>
  <c r="P6283" i="1" s="1"/>
  <c r="AC6281" i="1"/>
  <c r="AF6281" i="1" s="1"/>
  <c r="AG6281" i="1" s="1"/>
  <c r="AH6281" i="1" s="1"/>
  <c r="AJ6281" i="1" s="1"/>
  <c r="AL6281" i="1" s="1"/>
  <c r="N6281" i="1"/>
  <c r="P6281" i="1" s="1"/>
  <c r="N6280" i="1"/>
  <c r="P6280" i="1" s="1"/>
  <c r="N6278" i="1"/>
  <c r="P6278" i="1" s="1"/>
  <c r="AC6276" i="1"/>
  <c r="AF6276" i="1" s="1"/>
  <c r="AG6276" i="1" s="1"/>
  <c r="AH6276" i="1" s="1"/>
  <c r="AJ6276" i="1" s="1"/>
  <c r="AL6276" i="1" s="1"/>
  <c r="N6275" i="1"/>
  <c r="P6275" i="1" s="1"/>
  <c r="AL6274" i="1"/>
  <c r="AJ6274" i="1"/>
  <c r="AH6274" i="1"/>
  <c r="P6274" i="1"/>
  <c r="N6271" i="1"/>
  <c r="P6271" i="1" s="1"/>
  <c r="N6269" i="1"/>
  <c r="P6269" i="1" s="1"/>
  <c r="AC6267" i="1"/>
  <c r="AF6267" i="1" s="1"/>
  <c r="AG6267" i="1" s="1"/>
  <c r="AH6267" i="1" s="1"/>
  <c r="N6267" i="1"/>
  <c r="P6267" i="1" s="1"/>
  <c r="P6268" i="1" s="1"/>
  <c r="N6265" i="1"/>
  <c r="P6265" i="1" s="1"/>
  <c r="AL6264" i="1"/>
  <c r="AJ6264" i="1"/>
  <c r="AH6264" i="1"/>
  <c r="P6264" i="1"/>
  <c r="N6260" i="1"/>
  <c r="P6260" i="1" s="1"/>
  <c r="AL6259" i="1"/>
  <c r="AJ6259" i="1"/>
  <c r="AH6259" i="1"/>
  <c r="P6259" i="1"/>
  <c r="AL6257" i="1"/>
  <c r="AJ6257" i="1"/>
  <c r="AH6257" i="1"/>
  <c r="P6257" i="1"/>
  <c r="AL6255" i="1"/>
  <c r="AJ6255" i="1"/>
  <c r="AH6255" i="1"/>
  <c r="P6255" i="1"/>
  <c r="N6252" i="1"/>
  <c r="P6252" i="1" s="1"/>
  <c r="N6249" i="1"/>
  <c r="P6249" i="1" s="1"/>
  <c r="AL6248" i="1"/>
  <c r="AJ6248" i="1"/>
  <c r="AH6248" i="1"/>
  <c r="P6248" i="1"/>
  <c r="N6245" i="1"/>
  <c r="P6245" i="1" s="1"/>
  <c r="AL6244" i="1"/>
  <c r="AJ6244" i="1"/>
  <c r="AH6244" i="1"/>
  <c r="P6244" i="1"/>
  <c r="AC6240" i="1"/>
  <c r="AF6240" i="1" s="1"/>
  <c r="AG6240" i="1" s="1"/>
  <c r="AH6240" i="1" s="1"/>
  <c r="AJ6240" i="1" s="1"/>
  <c r="AL6240" i="1" s="1"/>
  <c r="N6239" i="1"/>
  <c r="P6239" i="1" s="1"/>
  <c r="AG6239" i="1" s="1"/>
  <c r="AH6239" i="1" s="1"/>
  <c r="AJ6239" i="1" s="1"/>
  <c r="AL6239" i="1" s="1"/>
  <c r="N6238" i="1"/>
  <c r="P6238" i="1" s="1"/>
  <c r="AL6237" i="1"/>
  <c r="AJ6237" i="1"/>
  <c r="AH6237" i="1"/>
  <c r="P6237" i="1"/>
  <c r="AC6234" i="1"/>
  <c r="AF6234" i="1" s="1"/>
  <c r="AG6234" i="1" s="1"/>
  <c r="AH6234" i="1" s="1"/>
  <c r="AJ6234" i="1" s="1"/>
  <c r="AL6234" i="1" s="1"/>
  <c r="N6233" i="1"/>
  <c r="P6233" i="1" s="1"/>
  <c r="AC6231" i="1"/>
  <c r="AF6231" i="1" s="1"/>
  <c r="AG6231" i="1" s="1"/>
  <c r="AH6231" i="1" s="1"/>
  <c r="AJ6231" i="1" s="1"/>
  <c r="AL6231" i="1" s="1"/>
  <c r="N6230" i="1"/>
  <c r="P6230" i="1" s="1"/>
  <c r="AG6230" i="1" s="1"/>
  <c r="AH6230" i="1" s="1"/>
  <c r="AJ6230" i="1" s="1"/>
  <c r="AL6230" i="1" s="1"/>
  <c r="N6229" i="1"/>
  <c r="P6229" i="1" s="1"/>
  <c r="N6227" i="1"/>
  <c r="P6227" i="1" s="1"/>
  <c r="N6225" i="1"/>
  <c r="P6225" i="1" s="1"/>
  <c r="AC6223" i="1"/>
  <c r="AF6223" i="1" s="1"/>
  <c r="AG6223" i="1" s="1"/>
  <c r="AH6223" i="1" s="1"/>
  <c r="AJ6223" i="1" s="1"/>
  <c r="AL6223" i="1" s="1"/>
  <c r="N6222" i="1"/>
  <c r="P6222" i="1" s="1"/>
  <c r="AG6222" i="1" s="1"/>
  <c r="AH6222" i="1" s="1"/>
  <c r="AJ6222" i="1" s="1"/>
  <c r="AL6222" i="1" s="1"/>
  <c r="N6221" i="1"/>
  <c r="P6221" i="1" s="1"/>
  <c r="AC6219" i="1"/>
  <c r="AF6219" i="1" s="1"/>
  <c r="AG6219" i="1" s="1"/>
  <c r="AH6219" i="1" s="1"/>
  <c r="AJ6219" i="1" s="1"/>
  <c r="AL6219" i="1" s="1"/>
  <c r="N6218" i="1"/>
  <c r="P6218" i="1" s="1"/>
  <c r="AL6217" i="1"/>
  <c r="AJ6217" i="1"/>
  <c r="AH6217" i="1"/>
  <c r="P6217" i="1"/>
  <c r="AL6215" i="1"/>
  <c r="AJ6215" i="1"/>
  <c r="AH6215" i="1"/>
  <c r="P6215" i="1"/>
  <c r="AC6212" i="1"/>
  <c r="AF6212" i="1" s="1"/>
  <c r="AG6212" i="1" s="1"/>
  <c r="AH6212" i="1" s="1"/>
  <c r="AJ6212" i="1" s="1"/>
  <c r="AL6212" i="1" s="1"/>
  <c r="N6211" i="1"/>
  <c r="P6211" i="1" s="1"/>
  <c r="AL6210" i="1"/>
  <c r="AJ6210" i="1"/>
  <c r="AH6210" i="1"/>
  <c r="P6210" i="1"/>
  <c r="N6207" i="1"/>
  <c r="P6207" i="1" s="1"/>
  <c r="AG6207" i="1" s="1"/>
  <c r="AH6207" i="1" s="1"/>
  <c r="AJ6207" i="1" s="1"/>
  <c r="AL6207" i="1" s="1"/>
  <c r="N6206" i="1"/>
  <c r="P6206" i="1" s="1"/>
  <c r="AG6206" i="1" s="1"/>
  <c r="AH6206" i="1" s="1"/>
  <c r="AJ6206" i="1" s="1"/>
  <c r="AL6206" i="1" s="1"/>
  <c r="N6204" i="1"/>
  <c r="P6204" i="1" s="1"/>
  <c r="AG6204" i="1" s="1"/>
  <c r="AH6204" i="1" s="1"/>
  <c r="AJ6204" i="1" s="1"/>
  <c r="AL6204" i="1" s="1"/>
  <c r="N6203" i="1"/>
  <c r="P6203" i="1" s="1"/>
  <c r="AC6201" i="1"/>
  <c r="AF6201" i="1" s="1"/>
  <c r="AG6201" i="1" s="1"/>
  <c r="AH6201" i="1" s="1"/>
  <c r="AJ6201" i="1" s="1"/>
  <c r="AL6201" i="1" s="1"/>
  <c r="N6200" i="1"/>
  <c r="P6200" i="1" s="1"/>
  <c r="AL6199" i="1"/>
  <c r="AJ6199" i="1"/>
  <c r="AH6199" i="1"/>
  <c r="P6199" i="1"/>
  <c r="N6196" i="1"/>
  <c r="P6196" i="1" s="1"/>
  <c r="N6193" i="1"/>
  <c r="P6193" i="1" s="1"/>
  <c r="AL6191" i="1"/>
  <c r="AJ6191" i="1"/>
  <c r="AH6191" i="1"/>
  <c r="P6191" i="1"/>
  <c r="N6188" i="1"/>
  <c r="P6188" i="1" s="1"/>
  <c r="AL6187" i="1"/>
  <c r="AJ6187" i="1"/>
  <c r="AH6187" i="1"/>
  <c r="P6187" i="1"/>
  <c r="AL6185" i="1"/>
  <c r="AJ6185" i="1"/>
  <c r="AH6185" i="1"/>
  <c r="P6185" i="1"/>
  <c r="AL6183" i="1"/>
  <c r="AJ6183" i="1"/>
  <c r="AH6183" i="1"/>
  <c r="P6183" i="1"/>
  <c r="N6180" i="1"/>
  <c r="P6180" i="1" s="1"/>
  <c r="AG6180" i="1" s="1"/>
  <c r="AH6180" i="1" s="1"/>
  <c r="AJ6180" i="1" s="1"/>
  <c r="AL6180" i="1" s="1"/>
  <c r="N6179" i="1"/>
  <c r="P6179" i="1" s="1"/>
  <c r="AL6178" i="1"/>
  <c r="AJ6178" i="1"/>
  <c r="AH6178" i="1"/>
  <c r="P6178" i="1"/>
  <c r="N6174" i="1"/>
  <c r="P6174" i="1" s="1"/>
  <c r="AL6173" i="1"/>
  <c r="AJ6173" i="1"/>
  <c r="AH6173" i="1"/>
  <c r="P6173" i="1"/>
  <c r="AL6171" i="1"/>
  <c r="AJ6171" i="1"/>
  <c r="AH6171" i="1"/>
  <c r="P6171" i="1"/>
  <c r="N6168" i="1"/>
  <c r="P6168" i="1" s="1"/>
  <c r="AG6168" i="1" s="1"/>
  <c r="AH6168" i="1" s="1"/>
  <c r="AJ6168" i="1" s="1"/>
  <c r="AL6168" i="1" s="1"/>
  <c r="N6167" i="1"/>
  <c r="P6167" i="1" s="1"/>
  <c r="N6164" i="1"/>
  <c r="P6164" i="1" s="1"/>
  <c r="N6162" i="1"/>
  <c r="P6162" i="1" s="1"/>
  <c r="N6159" i="1"/>
  <c r="P6159" i="1" s="1"/>
  <c r="N6157" i="1"/>
  <c r="P6157" i="1" s="1"/>
  <c r="N6155" i="1"/>
  <c r="P6155" i="1" s="1"/>
  <c r="AG6155" i="1" s="1"/>
  <c r="AH6155" i="1" s="1"/>
  <c r="AJ6155" i="1" s="1"/>
  <c r="AL6155" i="1" s="1"/>
  <c r="N6154" i="1"/>
  <c r="P6154" i="1" s="1"/>
  <c r="N6152" i="1"/>
  <c r="P6152" i="1" s="1"/>
  <c r="AL6151" i="1"/>
  <c r="AJ6151" i="1"/>
  <c r="AH6151" i="1"/>
  <c r="P6151" i="1"/>
  <c r="N6148" i="1"/>
  <c r="P6148" i="1" s="1"/>
  <c r="AL6147" i="1"/>
  <c r="AJ6147" i="1"/>
  <c r="AH6147" i="1"/>
  <c r="P6147" i="1"/>
  <c r="N6144" i="1"/>
  <c r="P6144" i="1" s="1"/>
  <c r="P6143" i="1"/>
  <c r="AC6142" i="1"/>
  <c r="AF6142" i="1" s="1"/>
  <c r="AG6142" i="1" s="1"/>
  <c r="AH6142" i="1" s="1"/>
  <c r="AL6140" i="1"/>
  <c r="AJ6140" i="1"/>
  <c r="AH6140" i="1"/>
  <c r="P6140" i="1"/>
  <c r="AL6137" i="1"/>
  <c r="AJ6137" i="1"/>
  <c r="AH6137" i="1"/>
  <c r="P6137" i="1"/>
  <c r="AL6135" i="1"/>
  <c r="AJ6135" i="1"/>
  <c r="AH6135" i="1"/>
  <c r="P6135" i="1"/>
  <c r="AL6132" i="1"/>
  <c r="AJ6132" i="1"/>
  <c r="AH6132" i="1"/>
  <c r="P6132" i="1"/>
  <c r="AL6130" i="1"/>
  <c r="AJ6130" i="1"/>
  <c r="AH6130" i="1"/>
  <c r="P6130" i="1"/>
  <c r="AC6126" i="1"/>
  <c r="AF6126" i="1" s="1"/>
  <c r="AG6126" i="1" s="1"/>
  <c r="AH6126" i="1" s="1"/>
  <c r="AJ6126" i="1" s="1"/>
  <c r="AL6126" i="1" s="1"/>
  <c r="N6125" i="1"/>
  <c r="P6125" i="1" s="1"/>
  <c r="AG6125" i="1" s="1"/>
  <c r="AH6125" i="1" s="1"/>
  <c r="AJ6125" i="1" s="1"/>
  <c r="AL6125" i="1" s="1"/>
  <c r="N6124" i="1"/>
  <c r="P6124" i="1" s="1"/>
  <c r="N6121" i="1"/>
  <c r="P6121" i="1" s="1"/>
  <c r="N6119" i="1"/>
  <c r="P6119" i="1" s="1"/>
  <c r="N6117" i="1"/>
  <c r="P6117" i="1" s="1"/>
  <c r="AL6115" i="1"/>
  <c r="AJ6115" i="1"/>
  <c r="AH6115" i="1"/>
  <c r="P6115" i="1"/>
  <c r="AL6113" i="1"/>
  <c r="AJ6113" i="1"/>
  <c r="AH6113" i="1"/>
  <c r="P6113" i="1"/>
  <c r="N6109" i="1"/>
  <c r="P6109" i="1" s="1"/>
  <c r="N6106" i="1"/>
  <c r="P6106" i="1" s="1"/>
  <c r="AG6106" i="1" s="1"/>
  <c r="AH6106" i="1" s="1"/>
  <c r="AJ6106" i="1" s="1"/>
  <c r="AL6106" i="1" s="1"/>
  <c r="N6105" i="1"/>
  <c r="P6105" i="1" s="1"/>
  <c r="N6103" i="1"/>
  <c r="P6103" i="1" s="1"/>
  <c r="AG6103" i="1" s="1"/>
  <c r="AH6103" i="1" s="1"/>
  <c r="AJ6103" i="1" s="1"/>
  <c r="AL6103" i="1" s="1"/>
  <c r="N6102" i="1"/>
  <c r="P6102" i="1" s="1"/>
  <c r="AG6102" i="1" s="1"/>
  <c r="AH6102" i="1" s="1"/>
  <c r="AJ6102" i="1" s="1"/>
  <c r="AL6102" i="1" s="1"/>
  <c r="N6101" i="1"/>
  <c r="P6101" i="1" s="1"/>
  <c r="N6099" i="1"/>
  <c r="P6099" i="1" s="1"/>
  <c r="AG6099" i="1" s="1"/>
  <c r="AH6099" i="1" s="1"/>
  <c r="AJ6099" i="1" s="1"/>
  <c r="AL6099" i="1" s="1"/>
  <c r="N6098" i="1"/>
  <c r="P6098" i="1" s="1"/>
  <c r="AG6098" i="1" s="1"/>
  <c r="AH6098" i="1" s="1"/>
  <c r="AJ6098" i="1" s="1"/>
  <c r="AL6098" i="1" s="1"/>
  <c r="N6097" i="1"/>
  <c r="P6097" i="1" s="1"/>
  <c r="N6095" i="1"/>
  <c r="P6095" i="1" s="1"/>
  <c r="AG6095" i="1" s="1"/>
  <c r="AH6095" i="1" s="1"/>
  <c r="AJ6095" i="1" s="1"/>
  <c r="AL6095" i="1" s="1"/>
  <c r="N6094" i="1"/>
  <c r="P6094" i="1" s="1"/>
  <c r="AG6094" i="1" s="1"/>
  <c r="AH6094" i="1" s="1"/>
  <c r="AJ6094" i="1" s="1"/>
  <c r="AL6094" i="1" s="1"/>
  <c r="N6093" i="1"/>
  <c r="P6093" i="1" s="1"/>
  <c r="AG6093" i="1" s="1"/>
  <c r="AH6093" i="1" s="1"/>
  <c r="AJ6093" i="1" s="1"/>
  <c r="AL6093" i="1" s="1"/>
  <c r="AC6092" i="1"/>
  <c r="AF6092" i="1" s="1"/>
  <c r="N6092" i="1"/>
  <c r="P6092" i="1" s="1"/>
  <c r="P6096" i="1" s="1"/>
  <c r="AL6089" i="1"/>
  <c r="AJ6089" i="1"/>
  <c r="AH6089" i="1"/>
  <c r="P6089" i="1"/>
  <c r="N6086" i="1"/>
  <c r="P6086" i="1" s="1"/>
  <c r="N6084" i="1"/>
  <c r="P6084" i="1" s="1"/>
  <c r="N6082" i="1"/>
  <c r="P6082" i="1" s="1"/>
  <c r="AG6082" i="1" s="1"/>
  <c r="AH6082" i="1" s="1"/>
  <c r="AJ6082" i="1" s="1"/>
  <c r="AL6082" i="1" s="1"/>
  <c r="N6078" i="1"/>
  <c r="P6078" i="1" s="1"/>
  <c r="N6076" i="1"/>
  <c r="P6076" i="1" s="1"/>
  <c r="AC6074" i="1"/>
  <c r="AF6074" i="1" s="1"/>
  <c r="AG6074" i="1" s="1"/>
  <c r="AH6074" i="1" s="1"/>
  <c r="AJ6074" i="1" s="1"/>
  <c r="AL6074" i="1" s="1"/>
  <c r="N6073" i="1"/>
  <c r="P6073" i="1" s="1"/>
  <c r="AG6073" i="1" s="1"/>
  <c r="AH6073" i="1" s="1"/>
  <c r="AJ6073" i="1" s="1"/>
  <c r="AL6073" i="1" s="1"/>
  <c r="N6072" i="1"/>
  <c r="P6072" i="1" s="1"/>
  <c r="AG6072" i="1" s="1"/>
  <c r="AH6072" i="1" s="1"/>
  <c r="AJ6072" i="1" s="1"/>
  <c r="AL6072" i="1" s="1"/>
  <c r="N6071" i="1"/>
  <c r="P6071" i="1" s="1"/>
  <c r="AG6071" i="1" s="1"/>
  <c r="AH6071" i="1" s="1"/>
  <c r="AJ6071" i="1" s="1"/>
  <c r="AL6071" i="1" s="1"/>
  <c r="N6070" i="1"/>
  <c r="P6070" i="1" s="1"/>
  <c r="AG6070" i="1" s="1"/>
  <c r="AH6070" i="1" s="1"/>
  <c r="AJ6070" i="1" s="1"/>
  <c r="AL6070" i="1" s="1"/>
  <c r="N6069" i="1"/>
  <c r="P6069" i="1" s="1"/>
  <c r="AC6067" i="1"/>
  <c r="AF6067" i="1" s="1"/>
  <c r="AG6067" i="1" s="1"/>
  <c r="AH6067" i="1" s="1"/>
  <c r="AJ6067" i="1" s="1"/>
  <c r="AL6067" i="1" s="1"/>
  <c r="AC6065" i="1"/>
  <c r="AF6065" i="1" s="1"/>
  <c r="AG6065" i="1" s="1"/>
  <c r="AH6065" i="1" s="1"/>
  <c r="AJ6065" i="1" s="1"/>
  <c r="AL6065" i="1" s="1"/>
  <c r="AC6063" i="1"/>
  <c r="AF6063" i="1" s="1"/>
  <c r="AG6063" i="1" s="1"/>
  <c r="AH6063" i="1" s="1"/>
  <c r="AJ6063" i="1" s="1"/>
  <c r="AL6063" i="1" s="1"/>
  <c r="N6062" i="1"/>
  <c r="P6062" i="1" s="1"/>
  <c r="AG6062" i="1" s="1"/>
  <c r="AH6062" i="1" s="1"/>
  <c r="AJ6062" i="1" s="1"/>
  <c r="AL6062" i="1" s="1"/>
  <c r="N6061" i="1"/>
  <c r="P6061" i="1" s="1"/>
  <c r="AL6060" i="1"/>
  <c r="AJ6060" i="1"/>
  <c r="AH6060" i="1"/>
  <c r="P6060" i="1"/>
  <c r="AC6057" i="1"/>
  <c r="AF6057" i="1" s="1"/>
  <c r="AG6057" i="1" s="1"/>
  <c r="AH6057" i="1" s="1"/>
  <c r="AJ6057" i="1" s="1"/>
  <c r="AL6057" i="1" s="1"/>
  <c r="AC6055" i="1"/>
  <c r="AF6055" i="1" s="1"/>
  <c r="AG6055" i="1" s="1"/>
  <c r="AH6055" i="1" s="1"/>
  <c r="AJ6055" i="1" s="1"/>
  <c r="AL6055" i="1" s="1"/>
  <c r="AC6053" i="1"/>
  <c r="AF6053" i="1" s="1"/>
  <c r="AG6053" i="1" s="1"/>
  <c r="AH6053" i="1" s="1"/>
  <c r="AJ6053" i="1" s="1"/>
  <c r="AL6053" i="1" s="1"/>
  <c r="N6052" i="1"/>
  <c r="P6052" i="1" s="1"/>
  <c r="AG6052" i="1" s="1"/>
  <c r="AH6052" i="1" s="1"/>
  <c r="AJ6052" i="1" s="1"/>
  <c r="AL6052" i="1" s="1"/>
  <c r="N6051" i="1"/>
  <c r="P6051" i="1" s="1"/>
  <c r="AG6051" i="1" s="1"/>
  <c r="AH6051" i="1" s="1"/>
  <c r="AJ6051" i="1" s="1"/>
  <c r="AL6051" i="1" s="1"/>
  <c r="N6050" i="1"/>
  <c r="P6050" i="1" s="1"/>
  <c r="AG6050" i="1" s="1"/>
  <c r="AH6050" i="1" s="1"/>
  <c r="AJ6050" i="1" s="1"/>
  <c r="AL6050" i="1" s="1"/>
  <c r="N6045" i="1"/>
  <c r="P6045" i="1" s="1"/>
  <c r="N6042" i="1"/>
  <c r="P6042" i="1" s="1"/>
  <c r="AL6041" i="1"/>
  <c r="AJ6041" i="1"/>
  <c r="AH6041" i="1"/>
  <c r="P6041" i="1"/>
  <c r="AC6038" i="1"/>
  <c r="AF6038" i="1" s="1"/>
  <c r="AG6038" i="1" s="1"/>
  <c r="AH6038" i="1" s="1"/>
  <c r="AJ6038" i="1" s="1"/>
  <c r="AL6038" i="1" s="1"/>
  <c r="AC6036" i="1"/>
  <c r="AF6036" i="1" s="1"/>
  <c r="AG6036" i="1" s="1"/>
  <c r="AH6036" i="1" s="1"/>
  <c r="AJ6036" i="1" s="1"/>
  <c r="AL6036" i="1" s="1"/>
  <c r="AC6034" i="1"/>
  <c r="AF6034" i="1" s="1"/>
  <c r="AG6034" i="1" s="1"/>
  <c r="AH6034" i="1" s="1"/>
  <c r="AJ6034" i="1" s="1"/>
  <c r="AL6034" i="1" s="1"/>
  <c r="N6033" i="1"/>
  <c r="P6033" i="1" s="1"/>
  <c r="AG6033" i="1" s="1"/>
  <c r="AH6033" i="1" s="1"/>
  <c r="AJ6033" i="1" s="1"/>
  <c r="AL6033" i="1" s="1"/>
  <c r="N6032" i="1"/>
  <c r="P6032" i="1" s="1"/>
  <c r="AC6029" i="1"/>
  <c r="AF6029" i="1" s="1"/>
  <c r="AG6029" i="1" s="1"/>
  <c r="AH6029" i="1" s="1"/>
  <c r="AJ6029" i="1" s="1"/>
  <c r="AL6029" i="1" s="1"/>
  <c r="N6028" i="1"/>
  <c r="P6028" i="1" s="1"/>
  <c r="AG6028" i="1" s="1"/>
  <c r="AH6028" i="1" s="1"/>
  <c r="AJ6028" i="1" s="1"/>
  <c r="AL6028" i="1" s="1"/>
  <c r="N6027" i="1"/>
  <c r="P6027" i="1" s="1"/>
  <c r="N6025" i="1"/>
  <c r="P6025" i="1" s="1"/>
  <c r="P6024" i="1"/>
  <c r="AC6023" i="1"/>
  <c r="AF6023" i="1" s="1"/>
  <c r="AG6023" i="1" s="1"/>
  <c r="AH6023" i="1" s="1"/>
  <c r="AC6017" i="1"/>
  <c r="AF6017" i="1" s="1"/>
  <c r="AG6017" i="1" s="1"/>
  <c r="AH6017" i="1" s="1"/>
  <c r="AJ6017" i="1" s="1"/>
  <c r="AL6017" i="1" s="1"/>
  <c r="N6016" i="1"/>
  <c r="P6016" i="1" s="1"/>
  <c r="AC6014" i="1"/>
  <c r="AF6014" i="1" s="1"/>
  <c r="AG6014" i="1" s="1"/>
  <c r="AH6014" i="1" s="1"/>
  <c r="AJ6014" i="1" s="1"/>
  <c r="AL6014" i="1" s="1"/>
  <c r="N6013" i="1"/>
  <c r="P6013" i="1" s="1"/>
  <c r="AG6013" i="1" s="1"/>
  <c r="AH6013" i="1" s="1"/>
  <c r="AJ6013" i="1" s="1"/>
  <c r="AL6013" i="1" s="1"/>
  <c r="N6012" i="1"/>
  <c r="P6012" i="1" s="1"/>
  <c r="AC6010" i="1"/>
  <c r="AF6010" i="1" s="1"/>
  <c r="AC6009" i="1"/>
  <c r="AF6009" i="1" s="1"/>
  <c r="AG6009" i="1" s="1"/>
  <c r="AH6009" i="1" s="1"/>
  <c r="AJ6009" i="1" s="1"/>
  <c r="AL6009" i="1" s="1"/>
  <c r="N6008" i="1"/>
  <c r="P6008" i="1" s="1"/>
  <c r="AG6008" i="1" s="1"/>
  <c r="AH6008" i="1" s="1"/>
  <c r="AJ6008" i="1" s="1"/>
  <c r="AL6008" i="1" s="1"/>
  <c r="N6007" i="1"/>
  <c r="P6007" i="1" s="1"/>
  <c r="AG6007" i="1" s="1"/>
  <c r="AH6007" i="1" s="1"/>
  <c r="AJ6007" i="1" s="1"/>
  <c r="AL6007" i="1" s="1"/>
  <c r="N6006" i="1"/>
  <c r="P6006" i="1" s="1"/>
  <c r="AG6006" i="1" s="1"/>
  <c r="AH6006" i="1" s="1"/>
  <c r="AJ6006" i="1" s="1"/>
  <c r="AL6006" i="1" s="1"/>
  <c r="N6005" i="1"/>
  <c r="P6005" i="1" s="1"/>
  <c r="AG6005" i="1" s="1"/>
  <c r="AH6005" i="1" s="1"/>
  <c r="AJ6005" i="1" s="1"/>
  <c r="AL6005" i="1" s="1"/>
  <c r="N6004" i="1"/>
  <c r="P6004" i="1" s="1"/>
  <c r="AG6004" i="1" s="1"/>
  <c r="AH6004" i="1" s="1"/>
  <c r="AJ6004" i="1" s="1"/>
  <c r="AL6004" i="1" s="1"/>
  <c r="N6003" i="1"/>
  <c r="P6003" i="1" s="1"/>
  <c r="N6001" i="1"/>
  <c r="P6001" i="1" s="1"/>
  <c r="N5999" i="1"/>
  <c r="P5999" i="1" s="1"/>
  <c r="N5997" i="1"/>
  <c r="P5997" i="1" s="1"/>
  <c r="AG5997" i="1" s="1"/>
  <c r="AH5997" i="1" s="1"/>
  <c r="AJ5997" i="1" s="1"/>
  <c r="AL5997" i="1" s="1"/>
  <c r="N5996" i="1"/>
  <c r="P5996" i="1" s="1"/>
  <c r="AC5994" i="1"/>
  <c r="AF5994" i="1" s="1"/>
  <c r="AC5993" i="1"/>
  <c r="AF5993" i="1" s="1"/>
  <c r="AG5993" i="1" s="1"/>
  <c r="AH5993" i="1" s="1"/>
  <c r="AJ5993" i="1" s="1"/>
  <c r="AL5993" i="1" s="1"/>
  <c r="N5992" i="1"/>
  <c r="P5992" i="1" s="1"/>
  <c r="AG5992" i="1" s="1"/>
  <c r="AH5992" i="1" s="1"/>
  <c r="AJ5992" i="1" s="1"/>
  <c r="AL5992" i="1" s="1"/>
  <c r="N5991" i="1"/>
  <c r="P5991" i="1" s="1"/>
  <c r="AG5991" i="1" s="1"/>
  <c r="AH5991" i="1" s="1"/>
  <c r="AJ5991" i="1" s="1"/>
  <c r="AL5991" i="1" s="1"/>
  <c r="N5990" i="1"/>
  <c r="P5990" i="1" s="1"/>
  <c r="AC5988" i="1"/>
  <c r="AF5988" i="1" s="1"/>
  <c r="AG5988" i="1" s="1"/>
  <c r="AH5988" i="1" s="1"/>
  <c r="AJ5988" i="1" s="1"/>
  <c r="AL5988" i="1" s="1"/>
  <c r="N5987" i="1"/>
  <c r="P5987" i="1" s="1"/>
  <c r="N5986" i="1"/>
  <c r="AC5985" i="1"/>
  <c r="AF5985" i="1" s="1"/>
  <c r="N5985" i="1"/>
  <c r="P5985" i="1" s="1"/>
  <c r="P5986" i="1" s="1"/>
  <c r="AG5986" i="1" s="1"/>
  <c r="N5983" i="1"/>
  <c r="P5983" i="1" s="1"/>
  <c r="AG5983" i="1" s="1"/>
  <c r="AH5983" i="1" s="1"/>
  <c r="AJ5983" i="1" s="1"/>
  <c r="AL5983" i="1" s="1"/>
  <c r="N5982" i="1"/>
  <c r="P5982" i="1" s="1"/>
  <c r="N5980" i="1"/>
  <c r="P5980" i="1" s="1"/>
  <c r="AC5978" i="1"/>
  <c r="AF5978" i="1" s="1"/>
  <c r="AG5978" i="1" s="1"/>
  <c r="AH5978" i="1" s="1"/>
  <c r="AJ5978" i="1" s="1"/>
  <c r="AL5978" i="1" s="1"/>
  <c r="N5977" i="1"/>
  <c r="P5977" i="1" s="1"/>
  <c r="AG5977" i="1" s="1"/>
  <c r="AH5977" i="1" s="1"/>
  <c r="AJ5977" i="1" s="1"/>
  <c r="AL5977" i="1" s="1"/>
  <c r="N5976" i="1"/>
  <c r="P5976" i="1" s="1"/>
  <c r="N5974" i="1"/>
  <c r="P5974" i="1" s="1"/>
  <c r="AL5973" i="1"/>
  <c r="AJ5973" i="1"/>
  <c r="AH5973" i="1"/>
  <c r="P5973" i="1"/>
  <c r="AL5971" i="1"/>
  <c r="AJ5971" i="1"/>
  <c r="AH5971" i="1"/>
  <c r="P5971" i="1"/>
  <c r="N5966" i="1"/>
  <c r="P5966" i="1" s="1"/>
  <c r="N5964" i="1"/>
  <c r="P5964" i="1" s="1"/>
  <c r="AL5963" i="1"/>
  <c r="AJ5963" i="1"/>
  <c r="AH5963" i="1"/>
  <c r="P5963" i="1"/>
  <c r="AL5961" i="1"/>
  <c r="AJ5961" i="1"/>
  <c r="AH5961" i="1"/>
  <c r="P5961" i="1"/>
  <c r="AL5959" i="1"/>
  <c r="AJ5959" i="1"/>
  <c r="AH5959" i="1"/>
  <c r="P5959" i="1"/>
  <c r="N5955" i="1"/>
  <c r="P5955" i="1" s="1"/>
  <c r="N5953" i="1"/>
  <c r="P5953" i="1" s="1"/>
  <c r="AG5953" i="1" s="1"/>
  <c r="AH5953" i="1" s="1"/>
  <c r="AJ5953" i="1" s="1"/>
  <c r="AL5953" i="1" s="1"/>
  <c r="N5952" i="1"/>
  <c r="P5952" i="1" s="1"/>
  <c r="AG5952" i="1" s="1"/>
  <c r="AH5952" i="1" s="1"/>
  <c r="AJ5952" i="1" s="1"/>
  <c r="AL5952" i="1" s="1"/>
  <c r="N5951" i="1"/>
  <c r="P5951" i="1" s="1"/>
  <c r="AG5951" i="1" s="1"/>
  <c r="AH5951" i="1" s="1"/>
  <c r="AJ5951" i="1" s="1"/>
  <c r="AL5951" i="1" s="1"/>
  <c r="N5949" i="1"/>
  <c r="P5949" i="1" s="1"/>
  <c r="AG5949" i="1" s="1"/>
  <c r="AH5949" i="1" s="1"/>
  <c r="AJ5949" i="1" s="1"/>
  <c r="AL5949" i="1" s="1"/>
  <c r="N5948" i="1"/>
  <c r="P5948" i="1" s="1"/>
  <c r="AG5948" i="1" s="1"/>
  <c r="AH5948" i="1" s="1"/>
  <c r="AJ5948" i="1" s="1"/>
  <c r="AL5948" i="1" s="1"/>
  <c r="N5947" i="1"/>
  <c r="P5947" i="1" s="1"/>
  <c r="AL5946" i="1"/>
  <c r="AJ5946" i="1"/>
  <c r="AH5946" i="1"/>
  <c r="P5946" i="1"/>
  <c r="N5941" i="1"/>
  <c r="P5941" i="1" s="1"/>
  <c r="AL5939" i="1"/>
  <c r="AJ5939" i="1"/>
  <c r="AH5939" i="1"/>
  <c r="P5939" i="1"/>
  <c r="AL5937" i="1"/>
  <c r="AJ5937" i="1"/>
  <c r="AH5937" i="1"/>
  <c r="P5937" i="1"/>
  <c r="AL5935" i="1"/>
  <c r="AJ5935" i="1"/>
  <c r="AH5935" i="1"/>
  <c r="P5935" i="1"/>
  <c r="AL5933" i="1"/>
  <c r="AJ5933" i="1"/>
  <c r="AH5933" i="1"/>
  <c r="P5933" i="1"/>
  <c r="AL5931" i="1"/>
  <c r="AJ5931" i="1"/>
  <c r="AH5931" i="1"/>
  <c r="P5931" i="1"/>
  <c r="N5928" i="1"/>
  <c r="P5928" i="1" s="1"/>
  <c r="AG5928" i="1" s="1"/>
  <c r="AH5928" i="1" s="1"/>
  <c r="AJ5928" i="1" s="1"/>
  <c r="AL5928" i="1" s="1"/>
  <c r="N5927" i="1"/>
  <c r="P5927" i="1" s="1"/>
  <c r="N5924" i="1"/>
  <c r="P5924" i="1" s="1"/>
  <c r="N5922" i="1"/>
  <c r="P5922" i="1" s="1"/>
  <c r="AG5922" i="1" s="1"/>
  <c r="AH5922" i="1" s="1"/>
  <c r="AJ5922" i="1" s="1"/>
  <c r="AL5922" i="1" s="1"/>
  <c r="N5921" i="1"/>
  <c r="P5921" i="1" s="1"/>
  <c r="AC5919" i="1"/>
  <c r="AF5919" i="1" s="1"/>
  <c r="AG5919" i="1" s="1"/>
  <c r="AH5919" i="1" s="1"/>
  <c r="AJ5919" i="1" s="1"/>
  <c r="AL5919" i="1" s="1"/>
  <c r="N5918" i="1"/>
  <c r="P5918" i="1" s="1"/>
  <c r="AG5918" i="1" s="1"/>
  <c r="AH5918" i="1" s="1"/>
  <c r="AJ5918" i="1" s="1"/>
  <c r="AL5918" i="1" s="1"/>
  <c r="N5917" i="1"/>
  <c r="P5917" i="1" s="1"/>
  <c r="N5915" i="1"/>
  <c r="P5915" i="1" s="1"/>
  <c r="N5913" i="1"/>
  <c r="P5913" i="1" s="1"/>
  <c r="N5910" i="1"/>
  <c r="P5910" i="1" s="1"/>
  <c r="AG5910" i="1" s="1"/>
  <c r="AH5910" i="1" s="1"/>
  <c r="AJ5910" i="1" s="1"/>
  <c r="AL5910" i="1" s="1"/>
  <c r="N5909" i="1"/>
  <c r="P5909" i="1" s="1"/>
  <c r="AL5908" i="1"/>
  <c r="AJ5908" i="1"/>
  <c r="AH5908" i="1"/>
  <c r="P5908" i="1"/>
  <c r="N5904" i="1"/>
  <c r="P5904" i="1" s="1"/>
  <c r="N5902" i="1"/>
  <c r="P5902" i="1" s="1"/>
  <c r="N5899" i="1"/>
  <c r="P5899" i="1" s="1"/>
  <c r="AG5899" i="1" s="1"/>
  <c r="AH5899" i="1" s="1"/>
  <c r="AJ5899" i="1" s="1"/>
  <c r="AL5899" i="1" s="1"/>
  <c r="N5898" i="1"/>
  <c r="P5898" i="1" s="1"/>
  <c r="AG5898" i="1" s="1"/>
  <c r="AH5898" i="1" s="1"/>
  <c r="AJ5898" i="1" s="1"/>
  <c r="AL5898" i="1" s="1"/>
  <c r="N5896" i="1"/>
  <c r="P5896" i="1" s="1"/>
  <c r="AG5896" i="1" s="1"/>
  <c r="AH5896" i="1" s="1"/>
  <c r="AJ5896" i="1" s="1"/>
  <c r="AL5896" i="1" s="1"/>
  <c r="N5895" i="1"/>
  <c r="P5895" i="1" s="1"/>
  <c r="N5893" i="1"/>
  <c r="P5893" i="1" s="1"/>
  <c r="AC5891" i="1"/>
  <c r="AF5891" i="1" s="1"/>
  <c r="AG5891" i="1" s="1"/>
  <c r="AH5891" i="1" s="1"/>
  <c r="AJ5891" i="1" s="1"/>
  <c r="AL5891" i="1" s="1"/>
  <c r="N5890" i="1"/>
  <c r="P5890" i="1" s="1"/>
  <c r="AG5890" i="1" s="1"/>
  <c r="AH5890" i="1" s="1"/>
  <c r="AJ5890" i="1" s="1"/>
  <c r="AL5890" i="1" s="1"/>
  <c r="N5889" i="1"/>
  <c r="P5889" i="1" s="1"/>
  <c r="AG5889" i="1" s="1"/>
  <c r="AH5889" i="1" s="1"/>
  <c r="AJ5889" i="1" s="1"/>
  <c r="AL5889" i="1" s="1"/>
  <c r="N5888" i="1"/>
  <c r="P5888" i="1" s="1"/>
  <c r="AG5888" i="1" s="1"/>
  <c r="AH5888" i="1" s="1"/>
  <c r="AJ5888" i="1" s="1"/>
  <c r="AL5888" i="1" s="1"/>
  <c r="N5887" i="1"/>
  <c r="P5887" i="1" s="1"/>
  <c r="N5885" i="1"/>
  <c r="P5885" i="1" s="1"/>
  <c r="AG5885" i="1" s="1"/>
  <c r="AH5885" i="1" s="1"/>
  <c r="AJ5885" i="1" s="1"/>
  <c r="AL5885" i="1" s="1"/>
  <c r="N5884" i="1"/>
  <c r="P5884" i="1" s="1"/>
  <c r="AG5884" i="1" s="1"/>
  <c r="AH5884" i="1" s="1"/>
  <c r="AJ5884" i="1" s="1"/>
  <c r="AL5884" i="1" s="1"/>
  <c r="N5883" i="1"/>
  <c r="P5883" i="1" s="1"/>
  <c r="N5881" i="1"/>
  <c r="P5881" i="1" s="1"/>
  <c r="N5879" i="1"/>
  <c r="P5879" i="1" s="1"/>
  <c r="AL5878" i="1"/>
  <c r="AJ5878" i="1"/>
  <c r="AH5878" i="1"/>
  <c r="P5878" i="1"/>
  <c r="N5875" i="1"/>
  <c r="P5875" i="1" s="1"/>
  <c r="N5873" i="1"/>
  <c r="P5873" i="1" s="1"/>
  <c r="AL5872" i="1"/>
  <c r="AJ5872" i="1"/>
  <c r="AH5872" i="1"/>
  <c r="P5872" i="1"/>
  <c r="AL5870" i="1"/>
  <c r="AJ5870" i="1"/>
  <c r="AH5870" i="1"/>
  <c r="P5870" i="1"/>
  <c r="N5867" i="1"/>
  <c r="P5867" i="1" s="1"/>
  <c r="AC5865" i="1"/>
  <c r="AF5865" i="1" s="1"/>
  <c r="AG5865" i="1" s="1"/>
  <c r="AH5865" i="1" s="1"/>
  <c r="AJ5865" i="1" s="1"/>
  <c r="AL5865" i="1" s="1"/>
  <c r="AC5863" i="1"/>
  <c r="AF5863" i="1" s="1"/>
  <c r="AG5863" i="1" s="1"/>
  <c r="AH5863" i="1" s="1"/>
  <c r="AJ5863" i="1" s="1"/>
  <c r="AL5863" i="1" s="1"/>
  <c r="N5862" i="1"/>
  <c r="P5862" i="1" s="1"/>
  <c r="AG5862" i="1" s="1"/>
  <c r="AH5862" i="1" s="1"/>
  <c r="AJ5862" i="1" s="1"/>
  <c r="AL5862" i="1" s="1"/>
  <c r="N5861" i="1"/>
  <c r="P5861" i="1" s="1"/>
  <c r="AG5861" i="1" s="1"/>
  <c r="AH5861" i="1" s="1"/>
  <c r="AJ5861" i="1" s="1"/>
  <c r="AL5861" i="1" s="1"/>
  <c r="N5860" i="1"/>
  <c r="P5860" i="1" s="1"/>
  <c r="AL5859" i="1"/>
  <c r="AJ5859" i="1"/>
  <c r="AH5859" i="1"/>
  <c r="P5859" i="1"/>
  <c r="AC5856" i="1"/>
  <c r="AF5856" i="1" s="1"/>
  <c r="AG5856" i="1" s="1"/>
  <c r="AH5856" i="1" s="1"/>
  <c r="AJ5856" i="1" s="1"/>
  <c r="AL5856" i="1" s="1"/>
  <c r="N5855" i="1"/>
  <c r="P5855" i="1" s="1"/>
  <c r="AG5855" i="1" s="1"/>
  <c r="AH5855" i="1" s="1"/>
  <c r="AJ5855" i="1" s="1"/>
  <c r="AL5855" i="1" s="1"/>
  <c r="N5854" i="1"/>
  <c r="P5854" i="1" s="1"/>
  <c r="AC5852" i="1"/>
  <c r="AF5852" i="1" s="1"/>
  <c r="AG5852" i="1" s="1"/>
  <c r="AH5852" i="1" s="1"/>
  <c r="AJ5852" i="1" s="1"/>
  <c r="AL5852" i="1" s="1"/>
  <c r="N5851" i="1"/>
  <c r="P5851" i="1" s="1"/>
  <c r="N5849" i="1"/>
  <c r="P5849" i="1" s="1"/>
  <c r="AG5849" i="1" s="1"/>
  <c r="AH5849" i="1" s="1"/>
  <c r="AJ5849" i="1" s="1"/>
  <c r="AL5849" i="1" s="1"/>
  <c r="N5848" i="1"/>
  <c r="P5848" i="1" s="1"/>
  <c r="N5846" i="1"/>
  <c r="P5846" i="1" s="1"/>
  <c r="P5845" i="1"/>
  <c r="AC5844" i="1"/>
  <c r="AF5844" i="1" s="1"/>
  <c r="AG5844" i="1" s="1"/>
  <c r="AH5844" i="1" s="1"/>
  <c r="N5841" i="1"/>
  <c r="P5841" i="1" s="1"/>
  <c r="N5839" i="1"/>
  <c r="P5839" i="1" s="1"/>
  <c r="AC5837" i="1"/>
  <c r="AF5837" i="1" s="1"/>
  <c r="AG5837" i="1" s="1"/>
  <c r="AH5837" i="1" s="1"/>
  <c r="AJ5837" i="1" s="1"/>
  <c r="AL5837" i="1" s="1"/>
  <c r="N5836" i="1"/>
  <c r="P5836" i="1" s="1"/>
  <c r="N5834" i="1"/>
  <c r="P5834" i="1" s="1"/>
  <c r="N5832" i="1"/>
  <c r="P5832" i="1" s="1"/>
  <c r="AG5832" i="1" s="1"/>
  <c r="AH5832" i="1" s="1"/>
  <c r="AJ5832" i="1" s="1"/>
  <c r="AL5832" i="1" s="1"/>
  <c r="N5831" i="1"/>
  <c r="P5831" i="1" s="1"/>
  <c r="N5829" i="1"/>
  <c r="P5829" i="1" s="1"/>
  <c r="AC5827" i="1"/>
  <c r="AF5827" i="1" s="1"/>
  <c r="AG5827" i="1" s="1"/>
  <c r="AH5827" i="1" s="1"/>
  <c r="AJ5827" i="1" s="1"/>
  <c r="AL5827" i="1" s="1"/>
  <c r="N5826" i="1"/>
  <c r="P5826" i="1" s="1"/>
  <c r="AG5826" i="1" s="1"/>
  <c r="AH5826" i="1" s="1"/>
  <c r="AJ5826" i="1" s="1"/>
  <c r="AL5826" i="1" s="1"/>
  <c r="N5825" i="1"/>
  <c r="P5825" i="1" s="1"/>
  <c r="P5823" i="1"/>
  <c r="AC5822" i="1"/>
  <c r="AF5822" i="1" s="1"/>
  <c r="AG5822" i="1" s="1"/>
  <c r="AH5822" i="1" s="1"/>
  <c r="AL5817" i="1"/>
  <c r="AJ5817" i="1"/>
  <c r="AH5817" i="1"/>
  <c r="P5817" i="1"/>
  <c r="N5814" i="1"/>
  <c r="P5814" i="1" s="1"/>
  <c r="AC5812" i="1"/>
  <c r="AF5812" i="1" s="1"/>
  <c r="AG5812" i="1" s="1"/>
  <c r="AH5812" i="1" s="1"/>
  <c r="AJ5812" i="1" s="1"/>
  <c r="AL5812" i="1" s="1"/>
  <c r="N5811" i="1"/>
  <c r="P5811" i="1" s="1"/>
  <c r="AG5811" i="1" s="1"/>
  <c r="AH5811" i="1" s="1"/>
  <c r="AJ5811" i="1" s="1"/>
  <c r="AL5811" i="1" s="1"/>
  <c r="N5810" i="1"/>
  <c r="P5810" i="1" s="1"/>
  <c r="AL5809" i="1"/>
  <c r="AJ5809" i="1"/>
  <c r="AH5809" i="1"/>
  <c r="P5809" i="1"/>
  <c r="N5806" i="1"/>
  <c r="P5806" i="1" s="1"/>
  <c r="AG5806" i="1" s="1"/>
  <c r="AH5806" i="1" s="1"/>
  <c r="AJ5806" i="1" s="1"/>
  <c r="AL5806" i="1" s="1"/>
  <c r="N5805" i="1"/>
  <c r="P5805" i="1" s="1"/>
  <c r="AC5803" i="1"/>
  <c r="AF5803" i="1" s="1"/>
  <c r="AG5803" i="1" s="1"/>
  <c r="AH5803" i="1" s="1"/>
  <c r="AJ5803" i="1" s="1"/>
  <c r="AL5803" i="1" s="1"/>
  <c r="N5802" i="1"/>
  <c r="P5802" i="1" s="1"/>
  <c r="AL5801" i="1"/>
  <c r="AJ5801" i="1"/>
  <c r="AH5801" i="1"/>
  <c r="P5801" i="1"/>
  <c r="N5798" i="1"/>
  <c r="P5798" i="1" s="1"/>
  <c r="N5796" i="1"/>
  <c r="P5796" i="1" s="1"/>
  <c r="AL5795" i="1"/>
  <c r="AJ5795" i="1"/>
  <c r="AH5795" i="1"/>
  <c r="P5795" i="1"/>
  <c r="AL5793" i="1"/>
  <c r="AJ5793" i="1"/>
  <c r="AH5793" i="1"/>
  <c r="P5793" i="1"/>
  <c r="N5790" i="1"/>
  <c r="P5790" i="1" s="1"/>
  <c r="AG5790" i="1" s="1"/>
  <c r="AH5790" i="1" s="1"/>
  <c r="AJ5790" i="1" s="1"/>
  <c r="AL5790" i="1" s="1"/>
  <c r="N5789" i="1"/>
  <c r="P5789" i="1" s="1"/>
  <c r="AG5789" i="1" s="1"/>
  <c r="AH5789" i="1" s="1"/>
  <c r="AJ5789" i="1" s="1"/>
  <c r="AL5789" i="1" s="1"/>
  <c r="N5788" i="1"/>
  <c r="P5788" i="1" s="1"/>
  <c r="N5786" i="1"/>
  <c r="P5786" i="1" s="1"/>
  <c r="N5784" i="1"/>
  <c r="P5784" i="1" s="1"/>
  <c r="N5782" i="1"/>
  <c r="P5782" i="1" s="1"/>
  <c r="N5780" i="1"/>
  <c r="P5780" i="1" s="1"/>
  <c r="N5777" i="1"/>
  <c r="P5777" i="1" s="1"/>
  <c r="AL5775" i="1"/>
  <c r="AJ5775" i="1"/>
  <c r="AH5775" i="1"/>
  <c r="P5775" i="1"/>
  <c r="N5772" i="1"/>
  <c r="P5772" i="1" s="1"/>
  <c r="AL5770" i="1"/>
  <c r="AJ5770" i="1"/>
  <c r="AH5770" i="1"/>
  <c r="P5770" i="1"/>
  <c r="AL5768" i="1"/>
  <c r="AJ5768" i="1"/>
  <c r="AH5768" i="1"/>
  <c r="P5768" i="1"/>
  <c r="AL5766" i="1"/>
  <c r="AJ5766" i="1"/>
  <c r="AH5766" i="1"/>
  <c r="P5766" i="1"/>
  <c r="AL5764" i="1"/>
  <c r="AJ5764" i="1"/>
  <c r="AH5764" i="1"/>
  <c r="P5764" i="1"/>
  <c r="AL5762" i="1"/>
  <c r="AJ5762" i="1"/>
  <c r="AH5762" i="1"/>
  <c r="P5762" i="1"/>
  <c r="N5759" i="1"/>
  <c r="P5759" i="1" s="1"/>
  <c r="N5757" i="1"/>
  <c r="P5757" i="1" s="1"/>
  <c r="AL5756" i="1"/>
  <c r="AJ5756" i="1"/>
  <c r="AH5756" i="1"/>
  <c r="P5756" i="1"/>
  <c r="N5752" i="1"/>
  <c r="P5752" i="1" s="1"/>
  <c r="AL5750" i="1"/>
  <c r="AJ5750" i="1"/>
  <c r="AH5750" i="1"/>
  <c r="P5750" i="1"/>
  <c r="N5747" i="1"/>
  <c r="P5747" i="1" s="1"/>
  <c r="AG5747" i="1" s="1"/>
  <c r="AH5747" i="1" s="1"/>
  <c r="AJ5747" i="1" s="1"/>
  <c r="AL5747" i="1" s="1"/>
  <c r="N5746" i="1"/>
  <c r="P5746" i="1" s="1"/>
  <c r="AG5746" i="1" s="1"/>
  <c r="AH5746" i="1" s="1"/>
  <c r="AJ5746" i="1" s="1"/>
  <c r="AL5746" i="1" s="1"/>
  <c r="N5745" i="1"/>
  <c r="P5745" i="1" s="1"/>
  <c r="AG5745" i="1" s="1"/>
  <c r="AH5745" i="1" s="1"/>
  <c r="AJ5745" i="1" s="1"/>
  <c r="AL5745" i="1" s="1"/>
  <c r="N5744" i="1"/>
  <c r="P5744" i="1" s="1"/>
  <c r="AL5743" i="1"/>
  <c r="AJ5743" i="1"/>
  <c r="AH5743" i="1"/>
  <c r="P5743" i="1"/>
  <c r="N5740" i="1"/>
  <c r="P5740" i="1" s="1"/>
  <c r="AG5740" i="1" s="1"/>
  <c r="AH5740" i="1" s="1"/>
  <c r="AJ5740" i="1" s="1"/>
  <c r="AL5740" i="1" s="1"/>
  <c r="N5737" i="1"/>
  <c r="P5737" i="1" s="1"/>
  <c r="AG5737" i="1" s="1"/>
  <c r="AH5737" i="1" s="1"/>
  <c r="AJ5737" i="1" s="1"/>
  <c r="AL5737" i="1" s="1"/>
  <c r="N5736" i="1"/>
  <c r="P5736" i="1" s="1"/>
  <c r="AC5733" i="1"/>
  <c r="AF5733" i="1" s="1"/>
  <c r="AG5733" i="1" s="1"/>
  <c r="AH5733" i="1" s="1"/>
  <c r="AJ5733" i="1" s="1"/>
  <c r="AL5733" i="1" s="1"/>
  <c r="N5732" i="1"/>
  <c r="P5732" i="1" s="1"/>
  <c r="AG5732" i="1" s="1"/>
  <c r="AH5732" i="1" s="1"/>
  <c r="AJ5732" i="1" s="1"/>
  <c r="AL5732" i="1" s="1"/>
  <c r="N5731" i="1"/>
  <c r="P5731" i="1" s="1"/>
  <c r="AG5731" i="1" s="1"/>
  <c r="AH5731" i="1" s="1"/>
  <c r="AJ5731" i="1" s="1"/>
  <c r="AL5731" i="1" s="1"/>
  <c r="N5730" i="1"/>
  <c r="P5730" i="1" s="1"/>
  <c r="AL5729" i="1"/>
  <c r="AJ5729" i="1"/>
  <c r="AH5729" i="1"/>
  <c r="P5729" i="1"/>
  <c r="N5726" i="1"/>
  <c r="P5726" i="1" s="1"/>
  <c r="AG5726" i="1" s="1"/>
  <c r="AH5726" i="1" s="1"/>
  <c r="AJ5726" i="1" s="1"/>
  <c r="AL5726" i="1" s="1"/>
  <c r="N5725" i="1"/>
  <c r="P5725" i="1" s="1"/>
  <c r="N5723" i="1"/>
  <c r="P5723" i="1" s="1"/>
  <c r="AC5721" i="1"/>
  <c r="AF5721" i="1" s="1"/>
  <c r="AG5721" i="1" s="1"/>
  <c r="AH5721" i="1" s="1"/>
  <c r="AJ5721" i="1" s="1"/>
  <c r="AL5721" i="1" s="1"/>
  <c r="N5720" i="1"/>
  <c r="P5720" i="1" s="1"/>
  <c r="N5716" i="1"/>
  <c r="P5716" i="1" s="1"/>
  <c r="AG5716" i="1" s="1"/>
  <c r="AH5716" i="1" s="1"/>
  <c r="AJ5716" i="1" s="1"/>
  <c r="AL5716" i="1" s="1"/>
  <c r="N5715" i="1"/>
  <c r="P5715" i="1" s="1"/>
  <c r="N5713" i="1"/>
  <c r="P5713" i="1" s="1"/>
  <c r="AL5712" i="1"/>
  <c r="AJ5712" i="1"/>
  <c r="AH5712" i="1"/>
  <c r="P5712" i="1"/>
  <c r="N5709" i="1"/>
  <c r="P5709" i="1" s="1"/>
  <c r="N5706" i="1"/>
  <c r="P5706" i="1" s="1"/>
  <c r="AG5706" i="1" s="1"/>
  <c r="AH5706" i="1" s="1"/>
  <c r="AJ5706" i="1" s="1"/>
  <c r="AL5706" i="1" s="1"/>
  <c r="N5705" i="1"/>
  <c r="P5705" i="1" s="1"/>
  <c r="AL5704" i="1"/>
  <c r="AJ5704" i="1"/>
  <c r="AH5704" i="1"/>
  <c r="P5704" i="1"/>
  <c r="N5701" i="1"/>
  <c r="P5701" i="1" s="1"/>
  <c r="AL5700" i="1"/>
  <c r="AJ5700" i="1"/>
  <c r="AH5700" i="1"/>
  <c r="P5700" i="1"/>
  <c r="AL5698" i="1"/>
  <c r="AJ5698" i="1"/>
  <c r="AH5698" i="1"/>
  <c r="P5698" i="1"/>
  <c r="N5695" i="1"/>
  <c r="P5695" i="1" s="1"/>
  <c r="AC5693" i="1"/>
  <c r="AF5693" i="1" s="1"/>
  <c r="AG5693" i="1" s="1"/>
  <c r="AH5693" i="1" s="1"/>
  <c r="AJ5693" i="1" s="1"/>
  <c r="AL5693" i="1" s="1"/>
  <c r="N5692" i="1"/>
  <c r="P5692" i="1" s="1"/>
  <c r="AG5692" i="1" s="1"/>
  <c r="AH5692" i="1" s="1"/>
  <c r="AJ5692" i="1" s="1"/>
  <c r="AL5692" i="1" s="1"/>
  <c r="N5691" i="1"/>
  <c r="P5691" i="1" s="1"/>
  <c r="AL5690" i="1"/>
  <c r="AJ5690" i="1"/>
  <c r="AH5690" i="1"/>
  <c r="P5690" i="1"/>
  <c r="N5687" i="1"/>
  <c r="P5687" i="1" s="1"/>
  <c r="AC5685" i="1"/>
  <c r="AF5685" i="1" s="1"/>
  <c r="AG5685" i="1" s="1"/>
  <c r="AH5685" i="1" s="1"/>
  <c r="AJ5685" i="1" s="1"/>
  <c r="AL5685" i="1" s="1"/>
  <c r="N5684" i="1"/>
  <c r="P5684" i="1" s="1"/>
  <c r="AL5683" i="1"/>
  <c r="AJ5683" i="1"/>
  <c r="AH5683" i="1"/>
  <c r="P5683" i="1"/>
  <c r="N5680" i="1"/>
  <c r="P5680" i="1" s="1"/>
  <c r="AC5678" i="1"/>
  <c r="AF5678" i="1" s="1"/>
  <c r="AG5678" i="1" s="1"/>
  <c r="AH5678" i="1" s="1"/>
  <c r="AJ5678" i="1" s="1"/>
  <c r="AL5678" i="1" s="1"/>
  <c r="N5677" i="1"/>
  <c r="P5677" i="1" s="1"/>
  <c r="AG5677" i="1" s="1"/>
  <c r="AH5677" i="1" s="1"/>
  <c r="AJ5677" i="1" s="1"/>
  <c r="AL5677" i="1" s="1"/>
  <c r="N5676" i="1"/>
  <c r="P5676" i="1" s="1"/>
  <c r="N5674" i="1"/>
  <c r="P5674" i="1" s="1"/>
  <c r="AL5673" i="1"/>
  <c r="AJ5673" i="1"/>
  <c r="AH5673" i="1"/>
  <c r="P5673" i="1"/>
  <c r="AL5671" i="1"/>
  <c r="AJ5671" i="1"/>
  <c r="AH5671" i="1"/>
  <c r="P5671" i="1"/>
  <c r="AL5669" i="1"/>
  <c r="AJ5669" i="1"/>
  <c r="AH5669" i="1"/>
  <c r="P5669" i="1"/>
  <c r="N5666" i="1"/>
  <c r="P5666" i="1" s="1"/>
  <c r="N5664" i="1"/>
  <c r="P5664" i="1" s="1"/>
  <c r="AC5662" i="1"/>
  <c r="AF5662" i="1" s="1"/>
  <c r="AG5662" i="1" s="1"/>
  <c r="AH5662" i="1" s="1"/>
  <c r="AJ5662" i="1" s="1"/>
  <c r="AL5662" i="1" s="1"/>
  <c r="N5661" i="1"/>
  <c r="P5661" i="1" s="1"/>
  <c r="AG5661" i="1" s="1"/>
  <c r="AH5661" i="1" s="1"/>
  <c r="AJ5661" i="1" s="1"/>
  <c r="AL5661" i="1" s="1"/>
  <c r="N5660" i="1"/>
  <c r="P5660" i="1" s="1"/>
  <c r="N5658" i="1"/>
  <c r="P5658" i="1" s="1"/>
  <c r="N5656" i="1"/>
  <c r="P5656" i="1" s="1"/>
  <c r="N5654" i="1"/>
  <c r="P5654" i="1" s="1"/>
  <c r="N5650" i="1"/>
  <c r="P5650" i="1" s="1"/>
  <c r="AC5648" i="1"/>
  <c r="AF5648" i="1" s="1"/>
  <c r="AG5648" i="1" s="1"/>
  <c r="AH5648" i="1" s="1"/>
  <c r="AJ5648" i="1" s="1"/>
  <c r="AL5648" i="1" s="1"/>
  <c r="N5647" i="1"/>
  <c r="P5647" i="1" s="1"/>
  <c r="AG5647" i="1" s="1"/>
  <c r="AH5647" i="1" s="1"/>
  <c r="AJ5647" i="1" s="1"/>
  <c r="AL5647" i="1" s="1"/>
  <c r="N5646" i="1"/>
  <c r="P5646" i="1" s="1"/>
  <c r="N5644" i="1"/>
  <c r="P5644" i="1" s="1"/>
  <c r="N5642" i="1"/>
  <c r="P5642" i="1" s="1"/>
  <c r="AL5641" i="1"/>
  <c r="AJ5641" i="1"/>
  <c r="AH5641" i="1"/>
  <c r="P5641" i="1"/>
  <c r="N5637" i="1"/>
  <c r="P5637" i="1" s="1"/>
  <c r="AC5635" i="1"/>
  <c r="AF5635" i="1" s="1"/>
  <c r="AG5635" i="1" s="1"/>
  <c r="AH5635" i="1" s="1"/>
  <c r="AJ5635" i="1" s="1"/>
  <c r="AL5635" i="1" s="1"/>
  <c r="N5634" i="1"/>
  <c r="P5634" i="1" s="1"/>
  <c r="AG5634" i="1" s="1"/>
  <c r="AH5634" i="1" s="1"/>
  <c r="AJ5634" i="1" s="1"/>
  <c r="AL5634" i="1" s="1"/>
  <c r="N5633" i="1"/>
  <c r="P5633" i="1" s="1"/>
  <c r="AG5633" i="1" s="1"/>
  <c r="AH5633" i="1" s="1"/>
  <c r="AJ5633" i="1" s="1"/>
  <c r="AL5633" i="1" s="1"/>
  <c r="N5632" i="1"/>
  <c r="P5632" i="1" s="1"/>
  <c r="AC5630" i="1"/>
  <c r="AF5630" i="1" s="1"/>
  <c r="AG5630" i="1" s="1"/>
  <c r="AH5630" i="1" s="1"/>
  <c r="AJ5630" i="1" s="1"/>
  <c r="AL5630" i="1" s="1"/>
  <c r="N5629" i="1"/>
  <c r="P5629" i="1" s="1"/>
  <c r="AG5629" i="1" s="1"/>
  <c r="AH5629" i="1" s="1"/>
  <c r="AJ5629" i="1" s="1"/>
  <c r="AL5629" i="1" s="1"/>
  <c r="N5628" i="1"/>
  <c r="P5628" i="1" s="1"/>
  <c r="N5626" i="1"/>
  <c r="P5626" i="1" s="1"/>
  <c r="AL5625" i="1"/>
  <c r="AJ5625" i="1"/>
  <c r="AH5625" i="1"/>
  <c r="P5625" i="1"/>
  <c r="AL5623" i="1"/>
  <c r="AJ5623" i="1"/>
  <c r="AH5623" i="1"/>
  <c r="P5623" i="1"/>
  <c r="N5620" i="1"/>
  <c r="P5620" i="1" s="1"/>
  <c r="N5617" i="1"/>
  <c r="P5617" i="1" s="1"/>
  <c r="N5615" i="1"/>
  <c r="P5615" i="1" s="1"/>
  <c r="N5611" i="1"/>
  <c r="P5611" i="1" s="1"/>
  <c r="AL5610" i="1"/>
  <c r="AJ5610" i="1"/>
  <c r="AH5610" i="1"/>
  <c r="P5610" i="1"/>
  <c r="N5607" i="1"/>
  <c r="P5607" i="1" s="1"/>
  <c r="AG5607" i="1" s="1"/>
  <c r="AH5607" i="1" s="1"/>
  <c r="AJ5607" i="1" s="1"/>
  <c r="AL5607" i="1" s="1"/>
  <c r="N5606" i="1"/>
  <c r="P5606" i="1" s="1"/>
  <c r="AL5605" i="1"/>
  <c r="AJ5605" i="1"/>
  <c r="AH5605" i="1"/>
  <c r="P5605" i="1"/>
  <c r="N5602" i="1"/>
  <c r="P5602" i="1" s="1"/>
  <c r="AG5602" i="1" s="1"/>
  <c r="AH5602" i="1" s="1"/>
  <c r="AJ5602" i="1" s="1"/>
  <c r="AL5602" i="1" s="1"/>
  <c r="N5601" i="1"/>
  <c r="P5601" i="1" s="1"/>
  <c r="AG5601" i="1" s="1"/>
  <c r="AH5601" i="1" s="1"/>
  <c r="AJ5601" i="1" s="1"/>
  <c r="AL5601" i="1" s="1"/>
  <c r="N5600" i="1"/>
  <c r="P5600" i="1" s="1"/>
  <c r="AG5600" i="1" s="1"/>
  <c r="AH5600" i="1" s="1"/>
  <c r="AJ5600" i="1" s="1"/>
  <c r="AL5600" i="1" s="1"/>
  <c r="N5599" i="1"/>
  <c r="P5599" i="1" s="1"/>
  <c r="AG5599" i="1" s="1"/>
  <c r="AH5599" i="1" s="1"/>
  <c r="AJ5599" i="1" s="1"/>
  <c r="AL5599" i="1" s="1"/>
  <c r="N5598" i="1"/>
  <c r="P5598" i="1" s="1"/>
  <c r="AG5598" i="1" s="1"/>
  <c r="AH5598" i="1" s="1"/>
  <c r="AJ5598" i="1" s="1"/>
  <c r="AL5598" i="1" s="1"/>
  <c r="N5597" i="1"/>
  <c r="P5597" i="1" s="1"/>
  <c r="AG5597" i="1" s="1"/>
  <c r="AH5597" i="1" s="1"/>
  <c r="AJ5597" i="1" s="1"/>
  <c r="AL5597" i="1" s="1"/>
  <c r="N5596" i="1"/>
  <c r="P5596" i="1" s="1"/>
  <c r="AG5596" i="1" s="1"/>
  <c r="AH5596" i="1" s="1"/>
  <c r="AJ5596" i="1" s="1"/>
  <c r="AL5596" i="1" s="1"/>
  <c r="N5595" i="1"/>
  <c r="P5595" i="1" s="1"/>
  <c r="AG5595" i="1" s="1"/>
  <c r="AH5595" i="1" s="1"/>
  <c r="AJ5595" i="1" s="1"/>
  <c r="AL5595" i="1" s="1"/>
  <c r="N5593" i="1"/>
  <c r="P5593" i="1" s="1"/>
  <c r="AG5593" i="1" s="1"/>
  <c r="AH5593" i="1" s="1"/>
  <c r="AJ5593" i="1" s="1"/>
  <c r="AL5593" i="1" s="1"/>
  <c r="N5592" i="1"/>
  <c r="P5592" i="1" s="1"/>
  <c r="AG5592" i="1" s="1"/>
  <c r="AH5592" i="1" s="1"/>
  <c r="AJ5592" i="1" s="1"/>
  <c r="AL5592" i="1" s="1"/>
  <c r="N5591" i="1"/>
  <c r="P5591" i="1" s="1"/>
  <c r="AG5591" i="1" s="1"/>
  <c r="AH5591" i="1" s="1"/>
  <c r="AJ5591" i="1" s="1"/>
  <c r="AL5591" i="1" s="1"/>
  <c r="N5590" i="1"/>
  <c r="P5590" i="1" s="1"/>
  <c r="AG5590" i="1" s="1"/>
  <c r="AH5590" i="1" s="1"/>
  <c r="AJ5590" i="1" s="1"/>
  <c r="AL5590" i="1" s="1"/>
  <c r="N5589" i="1"/>
  <c r="P5589" i="1" s="1"/>
  <c r="AG5589" i="1" s="1"/>
  <c r="AH5589" i="1" s="1"/>
  <c r="AJ5589" i="1" s="1"/>
  <c r="AL5589" i="1" s="1"/>
  <c r="N5588" i="1"/>
  <c r="P5588" i="1" s="1"/>
  <c r="AG5588" i="1" s="1"/>
  <c r="AH5588" i="1" s="1"/>
  <c r="AJ5588" i="1" s="1"/>
  <c r="AL5588" i="1" s="1"/>
  <c r="N5587" i="1"/>
  <c r="P5587" i="1" s="1"/>
  <c r="AG5587" i="1" s="1"/>
  <c r="AH5587" i="1" s="1"/>
  <c r="AJ5587" i="1" s="1"/>
  <c r="AL5587" i="1" s="1"/>
  <c r="N5586" i="1"/>
  <c r="P5586" i="1" s="1"/>
  <c r="AG5586" i="1" s="1"/>
  <c r="AH5586" i="1" s="1"/>
  <c r="AJ5586" i="1" s="1"/>
  <c r="AL5586" i="1" s="1"/>
  <c r="N5585" i="1"/>
  <c r="P5585" i="1" s="1"/>
  <c r="AG5585" i="1" s="1"/>
  <c r="AH5585" i="1" s="1"/>
  <c r="AJ5585" i="1" s="1"/>
  <c r="AL5585" i="1" s="1"/>
  <c r="N5584" i="1"/>
  <c r="P5584" i="1" s="1"/>
  <c r="AG5584" i="1" s="1"/>
  <c r="AH5584" i="1" s="1"/>
  <c r="AJ5584" i="1" s="1"/>
  <c r="AL5584" i="1" s="1"/>
  <c r="N5583" i="1"/>
  <c r="P5583" i="1" s="1"/>
  <c r="AG5583" i="1" s="1"/>
  <c r="AH5583" i="1" s="1"/>
  <c r="AJ5583" i="1" s="1"/>
  <c r="AL5583" i="1" s="1"/>
  <c r="N5582" i="1"/>
  <c r="P5582" i="1" s="1"/>
  <c r="AG5582" i="1" s="1"/>
  <c r="AH5582" i="1" s="1"/>
  <c r="AJ5582" i="1" s="1"/>
  <c r="AL5582" i="1" s="1"/>
  <c r="N5581" i="1"/>
  <c r="P5581" i="1" s="1"/>
  <c r="AG5581" i="1" s="1"/>
  <c r="AH5581" i="1" s="1"/>
  <c r="AJ5581" i="1" s="1"/>
  <c r="AL5581" i="1" s="1"/>
  <c r="N5580" i="1"/>
  <c r="P5580" i="1" s="1"/>
  <c r="AG5580" i="1" s="1"/>
  <c r="AH5580" i="1" s="1"/>
  <c r="AJ5580" i="1" s="1"/>
  <c r="AL5580" i="1" s="1"/>
  <c r="N5579" i="1"/>
  <c r="P5579" i="1" s="1"/>
  <c r="AG5579" i="1" s="1"/>
  <c r="AH5579" i="1" s="1"/>
  <c r="AJ5579" i="1" s="1"/>
  <c r="AL5579" i="1" s="1"/>
  <c r="N5578" i="1"/>
  <c r="P5578" i="1" s="1"/>
  <c r="AG5578" i="1" s="1"/>
  <c r="AH5578" i="1" s="1"/>
  <c r="AJ5578" i="1" s="1"/>
  <c r="AL5578" i="1" s="1"/>
  <c r="N5577" i="1"/>
  <c r="P5577" i="1" s="1"/>
  <c r="AG5577" i="1" s="1"/>
  <c r="AH5577" i="1" s="1"/>
  <c r="AJ5577" i="1" s="1"/>
  <c r="AL5577" i="1" s="1"/>
  <c r="N5576" i="1"/>
  <c r="P5576" i="1" s="1"/>
  <c r="AG5576" i="1" s="1"/>
  <c r="AH5576" i="1" s="1"/>
  <c r="AJ5576" i="1" s="1"/>
  <c r="AL5576" i="1" s="1"/>
  <c r="N5575" i="1"/>
  <c r="P5575" i="1" s="1"/>
  <c r="AG5575" i="1" s="1"/>
  <c r="AH5575" i="1" s="1"/>
  <c r="AJ5575" i="1" s="1"/>
  <c r="AL5575" i="1" s="1"/>
  <c r="N5574" i="1"/>
  <c r="P5574" i="1" s="1"/>
  <c r="AG5574" i="1" s="1"/>
  <c r="AH5574" i="1" s="1"/>
  <c r="AJ5574" i="1" s="1"/>
  <c r="AL5574" i="1" s="1"/>
  <c r="N5573" i="1"/>
  <c r="P5573" i="1" s="1"/>
  <c r="N5570" i="1"/>
  <c r="P5570" i="1" s="1"/>
  <c r="AG5570" i="1" s="1"/>
  <c r="AH5570" i="1" s="1"/>
  <c r="AJ5570" i="1" s="1"/>
  <c r="AL5570" i="1" s="1"/>
  <c r="N5569" i="1"/>
  <c r="P5569" i="1" s="1"/>
  <c r="N5565" i="1"/>
  <c r="P5565" i="1" s="1"/>
  <c r="AG5565" i="1" s="1"/>
  <c r="AH5565" i="1" s="1"/>
  <c r="AJ5565" i="1" s="1"/>
  <c r="AL5565" i="1" s="1"/>
  <c r="N5564" i="1"/>
  <c r="P5564" i="1" s="1"/>
  <c r="N5562" i="1"/>
  <c r="P5562" i="1" s="1"/>
  <c r="AL5561" i="1"/>
  <c r="AJ5561" i="1"/>
  <c r="AH5561" i="1"/>
  <c r="P5561" i="1"/>
  <c r="N5558" i="1"/>
  <c r="P5558" i="1" s="1"/>
  <c r="AL5557" i="1"/>
  <c r="AJ5557" i="1"/>
  <c r="AH5557" i="1"/>
  <c r="P5557" i="1"/>
  <c r="AL5554" i="1"/>
  <c r="AJ5554" i="1"/>
  <c r="AH5554" i="1"/>
  <c r="P5554" i="1"/>
  <c r="AL5552" i="1"/>
  <c r="AJ5552" i="1"/>
  <c r="AH5552" i="1"/>
  <c r="P5552" i="1"/>
  <c r="N5547" i="1"/>
  <c r="P5547" i="1" s="1"/>
  <c r="N5545" i="1"/>
  <c r="P5545" i="1" s="1"/>
  <c r="AL5544" i="1"/>
  <c r="AJ5544" i="1"/>
  <c r="AH5544" i="1"/>
  <c r="P5544" i="1"/>
  <c r="AL5542" i="1"/>
  <c r="AJ5542" i="1"/>
  <c r="AH5542" i="1"/>
  <c r="P5542" i="1"/>
  <c r="AL5540" i="1"/>
  <c r="AJ5540" i="1"/>
  <c r="AH5540" i="1"/>
  <c r="P5540" i="1"/>
  <c r="AL5538" i="1"/>
  <c r="AJ5538" i="1"/>
  <c r="AH5538" i="1"/>
  <c r="P5538" i="1"/>
  <c r="N5535" i="1"/>
  <c r="P5535" i="1" s="1"/>
  <c r="AC5533" i="1"/>
  <c r="AF5533" i="1" s="1"/>
  <c r="AG5533" i="1" s="1"/>
  <c r="AH5533" i="1" s="1"/>
  <c r="AJ5533" i="1" s="1"/>
  <c r="AL5533" i="1" s="1"/>
  <c r="N5532" i="1"/>
  <c r="P5532" i="1" s="1"/>
  <c r="N5530" i="1"/>
  <c r="P5530" i="1" s="1"/>
  <c r="N5528" i="1"/>
  <c r="P5528" i="1" s="1"/>
  <c r="N5526" i="1"/>
  <c r="P5526" i="1" s="1"/>
  <c r="AG5526" i="1" s="1"/>
  <c r="AH5526" i="1" s="1"/>
  <c r="AJ5526" i="1" s="1"/>
  <c r="AL5526" i="1" s="1"/>
  <c r="N5525" i="1"/>
  <c r="P5525" i="1" s="1"/>
  <c r="N5523" i="1"/>
  <c r="P5523" i="1" s="1"/>
  <c r="AC5521" i="1"/>
  <c r="AF5521" i="1" s="1"/>
  <c r="AG5521" i="1" s="1"/>
  <c r="AH5521" i="1" s="1"/>
  <c r="AJ5521" i="1" s="1"/>
  <c r="AL5521" i="1" s="1"/>
  <c r="N5520" i="1"/>
  <c r="P5520" i="1" s="1"/>
  <c r="AG5520" i="1" s="1"/>
  <c r="AH5520" i="1" s="1"/>
  <c r="AJ5520" i="1" s="1"/>
  <c r="AL5520" i="1" s="1"/>
  <c r="N5519" i="1"/>
  <c r="P5519" i="1" s="1"/>
  <c r="N5516" i="1"/>
  <c r="P5516" i="1" s="1"/>
  <c r="N5513" i="1"/>
  <c r="P5513" i="1" s="1"/>
  <c r="AC5510" i="1"/>
  <c r="AF5510" i="1" s="1"/>
  <c r="AG5510" i="1" s="1"/>
  <c r="AH5510" i="1" s="1"/>
  <c r="AJ5510" i="1" s="1"/>
  <c r="AL5510" i="1" s="1"/>
  <c r="N5509" i="1"/>
  <c r="P5509" i="1" s="1"/>
  <c r="AG5509" i="1" s="1"/>
  <c r="AH5509" i="1" s="1"/>
  <c r="AJ5509" i="1" s="1"/>
  <c r="AL5509" i="1" s="1"/>
  <c r="N5508" i="1"/>
  <c r="P5508" i="1" s="1"/>
  <c r="AC5506" i="1"/>
  <c r="AF5506" i="1" s="1"/>
  <c r="AG5506" i="1" s="1"/>
  <c r="AH5506" i="1" s="1"/>
  <c r="AJ5506" i="1" s="1"/>
  <c r="AL5506" i="1" s="1"/>
  <c r="N5505" i="1"/>
  <c r="P5505" i="1" s="1"/>
  <c r="AG5505" i="1" s="1"/>
  <c r="AH5505" i="1" s="1"/>
  <c r="AJ5505" i="1" s="1"/>
  <c r="AL5505" i="1" s="1"/>
  <c r="N5504" i="1"/>
  <c r="P5504" i="1" s="1"/>
  <c r="AG5504" i="1" s="1"/>
  <c r="AH5504" i="1" s="1"/>
  <c r="AJ5504" i="1" s="1"/>
  <c r="AL5504" i="1" s="1"/>
  <c r="N5503" i="1"/>
  <c r="P5503" i="1" s="1"/>
  <c r="AL5502" i="1"/>
  <c r="AJ5502" i="1"/>
  <c r="AH5502" i="1"/>
  <c r="P5502" i="1"/>
  <c r="AL5500" i="1"/>
  <c r="AJ5500" i="1"/>
  <c r="AH5500" i="1"/>
  <c r="P5500" i="1"/>
  <c r="N5496" i="1"/>
  <c r="P5496" i="1" s="1"/>
  <c r="N5494" i="1"/>
  <c r="P5494" i="1" s="1"/>
  <c r="AG5494" i="1" s="1"/>
  <c r="AH5494" i="1" s="1"/>
  <c r="AJ5494" i="1" s="1"/>
  <c r="AL5494" i="1" s="1"/>
  <c r="N5493" i="1"/>
  <c r="P5493" i="1" s="1"/>
  <c r="N5491" i="1"/>
  <c r="P5491" i="1" s="1"/>
  <c r="AG5491" i="1" s="1"/>
  <c r="AH5491" i="1" s="1"/>
  <c r="AJ5491" i="1" s="1"/>
  <c r="AL5491" i="1" s="1"/>
  <c r="N5490" i="1"/>
  <c r="P5490" i="1" s="1"/>
  <c r="AC5488" i="1"/>
  <c r="AF5488" i="1" s="1"/>
  <c r="AG5488" i="1" s="1"/>
  <c r="AH5488" i="1" s="1"/>
  <c r="AJ5488" i="1" s="1"/>
  <c r="AL5488" i="1" s="1"/>
  <c r="N5487" i="1"/>
  <c r="P5487" i="1" s="1"/>
  <c r="AG5487" i="1" s="1"/>
  <c r="AH5487" i="1" s="1"/>
  <c r="AJ5487" i="1" s="1"/>
  <c r="AL5487" i="1" s="1"/>
  <c r="N5486" i="1"/>
  <c r="P5486" i="1" s="1"/>
  <c r="AG5486" i="1" s="1"/>
  <c r="AH5486" i="1" s="1"/>
  <c r="AJ5486" i="1" s="1"/>
  <c r="AL5486" i="1" s="1"/>
  <c r="N5485" i="1"/>
  <c r="P5485" i="1" s="1"/>
  <c r="AG5485" i="1" s="1"/>
  <c r="AH5485" i="1" s="1"/>
  <c r="AJ5485" i="1" s="1"/>
  <c r="AL5485" i="1" s="1"/>
  <c r="N5484" i="1"/>
  <c r="P5484" i="1" s="1"/>
  <c r="AC5481" i="1"/>
  <c r="AF5481" i="1" s="1"/>
  <c r="AG5481" i="1" s="1"/>
  <c r="AH5481" i="1" s="1"/>
  <c r="AJ5481" i="1" s="1"/>
  <c r="AL5481" i="1" s="1"/>
  <c r="AC5479" i="1"/>
  <c r="AF5479" i="1" s="1"/>
  <c r="AG5479" i="1" s="1"/>
  <c r="AH5479" i="1" s="1"/>
  <c r="AJ5479" i="1" s="1"/>
  <c r="AL5479" i="1" s="1"/>
  <c r="N5478" i="1"/>
  <c r="P5478" i="1" s="1"/>
  <c r="AG5478" i="1" s="1"/>
  <c r="AH5478" i="1" s="1"/>
  <c r="AJ5478" i="1" s="1"/>
  <c r="AL5478" i="1" s="1"/>
  <c r="N5477" i="1"/>
  <c r="P5477" i="1" s="1"/>
  <c r="AG5477" i="1" s="1"/>
  <c r="AH5477" i="1" s="1"/>
  <c r="AJ5477" i="1" s="1"/>
  <c r="AL5477" i="1" s="1"/>
  <c r="N5476" i="1"/>
  <c r="P5476" i="1" s="1"/>
  <c r="AG5476" i="1" s="1"/>
  <c r="AH5476" i="1" s="1"/>
  <c r="AJ5476" i="1" s="1"/>
  <c r="AL5476" i="1" s="1"/>
  <c r="N5475" i="1"/>
  <c r="P5475" i="1" s="1"/>
  <c r="AG5475" i="1" s="1"/>
  <c r="AH5475" i="1" s="1"/>
  <c r="AJ5475" i="1" s="1"/>
  <c r="AL5475" i="1" s="1"/>
  <c r="N5474" i="1"/>
  <c r="P5474" i="1" s="1"/>
  <c r="AG5474" i="1" s="1"/>
  <c r="AH5474" i="1" s="1"/>
  <c r="AJ5474" i="1" s="1"/>
  <c r="AL5474" i="1" s="1"/>
  <c r="N5473" i="1"/>
  <c r="P5473" i="1" s="1"/>
  <c r="N5470" i="1"/>
  <c r="P5470" i="1" s="1"/>
  <c r="AG5470" i="1" s="1"/>
  <c r="AH5470" i="1" s="1"/>
  <c r="AJ5470" i="1" s="1"/>
  <c r="AL5470" i="1" s="1"/>
  <c r="N5469" i="1"/>
  <c r="P5469" i="1" s="1"/>
  <c r="AG5469" i="1" s="1"/>
  <c r="AH5469" i="1" s="1"/>
  <c r="AJ5469" i="1" s="1"/>
  <c r="AL5469" i="1" s="1"/>
  <c r="N5468" i="1"/>
  <c r="P5468" i="1" s="1"/>
  <c r="AG5468" i="1" s="1"/>
  <c r="AH5468" i="1" s="1"/>
  <c r="AJ5468" i="1" s="1"/>
  <c r="AL5468" i="1" s="1"/>
  <c r="N5467" i="1"/>
  <c r="P5467" i="1" s="1"/>
  <c r="AL5466" i="1"/>
  <c r="AJ5466" i="1"/>
  <c r="AH5466" i="1"/>
  <c r="P5466" i="1"/>
  <c r="N5463" i="1"/>
  <c r="P5463" i="1" s="1"/>
  <c r="AC5461" i="1"/>
  <c r="AF5461" i="1" s="1"/>
  <c r="AG5461" i="1" s="1"/>
  <c r="AH5461" i="1" s="1"/>
  <c r="AJ5461" i="1" s="1"/>
  <c r="AL5461" i="1" s="1"/>
  <c r="N5460" i="1"/>
  <c r="P5460" i="1" s="1"/>
  <c r="AG5460" i="1" s="1"/>
  <c r="AH5460" i="1" s="1"/>
  <c r="AJ5460" i="1" s="1"/>
  <c r="AL5460" i="1" s="1"/>
  <c r="N5459" i="1"/>
  <c r="P5459" i="1" s="1"/>
  <c r="AC5457" i="1"/>
  <c r="AF5457" i="1" s="1"/>
  <c r="AG5457" i="1" s="1"/>
  <c r="AH5457" i="1" s="1"/>
  <c r="AJ5457" i="1" s="1"/>
  <c r="AL5457" i="1" s="1"/>
  <c r="N5456" i="1"/>
  <c r="P5456" i="1" s="1"/>
  <c r="AG5456" i="1" s="1"/>
  <c r="AH5456" i="1" s="1"/>
  <c r="AJ5456" i="1" s="1"/>
  <c r="AL5456" i="1" s="1"/>
  <c r="N5455" i="1"/>
  <c r="P5455" i="1" s="1"/>
  <c r="AG5455" i="1" s="1"/>
  <c r="AH5455" i="1" s="1"/>
  <c r="AJ5455" i="1" s="1"/>
  <c r="AL5455" i="1" s="1"/>
  <c r="N5454" i="1"/>
  <c r="P5454" i="1" s="1"/>
  <c r="AG5454" i="1" s="1"/>
  <c r="AH5454" i="1" s="1"/>
  <c r="AJ5454" i="1" s="1"/>
  <c r="AL5454" i="1" s="1"/>
  <c r="N5453" i="1"/>
  <c r="P5453" i="1" s="1"/>
  <c r="AG5453" i="1" s="1"/>
  <c r="AH5453" i="1" s="1"/>
  <c r="AJ5453" i="1" s="1"/>
  <c r="AL5453" i="1" s="1"/>
  <c r="N5452" i="1"/>
  <c r="P5452" i="1" s="1"/>
  <c r="AG5452" i="1" s="1"/>
  <c r="AH5452" i="1" s="1"/>
  <c r="AJ5452" i="1" s="1"/>
  <c r="AL5452" i="1" s="1"/>
  <c r="N5451" i="1"/>
  <c r="P5451" i="1" s="1"/>
  <c r="N5449" i="1"/>
  <c r="P5449" i="1" s="1"/>
  <c r="N5447" i="1"/>
  <c r="P5447" i="1" s="1"/>
  <c r="N5445" i="1"/>
  <c r="P5445" i="1" s="1"/>
  <c r="AL5444" i="1"/>
  <c r="AJ5444" i="1"/>
  <c r="AH5444" i="1"/>
  <c r="P5444" i="1"/>
  <c r="AL5442" i="1"/>
  <c r="AJ5442" i="1"/>
  <c r="AH5442" i="1"/>
  <c r="P5442" i="1"/>
  <c r="AC5439" i="1"/>
  <c r="AF5439" i="1" s="1"/>
  <c r="AC5438" i="1"/>
  <c r="AF5438" i="1" s="1"/>
  <c r="AG5438" i="1" s="1"/>
  <c r="AH5438" i="1" s="1"/>
  <c r="AJ5438" i="1" s="1"/>
  <c r="AL5438" i="1" s="1"/>
  <c r="N5437" i="1"/>
  <c r="P5437" i="1" s="1"/>
  <c r="AG5437" i="1" s="1"/>
  <c r="AH5437" i="1" s="1"/>
  <c r="AJ5437" i="1" s="1"/>
  <c r="AL5437" i="1" s="1"/>
  <c r="N5436" i="1"/>
  <c r="P5436" i="1" s="1"/>
  <c r="AG5436" i="1" s="1"/>
  <c r="AH5436" i="1" s="1"/>
  <c r="AJ5436" i="1" s="1"/>
  <c r="AL5436" i="1" s="1"/>
  <c r="N5435" i="1"/>
  <c r="P5435" i="1" s="1"/>
  <c r="N5433" i="1"/>
  <c r="P5433" i="1" s="1"/>
  <c r="N5431" i="1"/>
  <c r="P5431" i="1" s="1"/>
  <c r="N5426" i="1"/>
  <c r="P5426" i="1" s="1"/>
  <c r="N5424" i="1"/>
  <c r="P5424" i="1" s="1"/>
  <c r="N5421" i="1"/>
  <c r="P5421" i="1" s="1"/>
  <c r="AC5419" i="1"/>
  <c r="AF5419" i="1" s="1"/>
  <c r="AG5419" i="1" s="1"/>
  <c r="AH5419" i="1" s="1"/>
  <c r="AJ5419" i="1" s="1"/>
  <c r="AL5419" i="1" s="1"/>
  <c r="AC5417" i="1"/>
  <c r="AF5417" i="1" s="1"/>
  <c r="AG5417" i="1" s="1"/>
  <c r="AH5417" i="1" s="1"/>
  <c r="AJ5417" i="1" s="1"/>
  <c r="AL5417" i="1" s="1"/>
  <c r="AC5415" i="1"/>
  <c r="AF5415" i="1" s="1"/>
  <c r="AG5415" i="1" s="1"/>
  <c r="AH5415" i="1" s="1"/>
  <c r="AJ5415" i="1" s="1"/>
  <c r="AL5415" i="1" s="1"/>
  <c r="N5414" i="1"/>
  <c r="P5414" i="1" s="1"/>
  <c r="AG5414" i="1" s="1"/>
  <c r="AH5414" i="1" s="1"/>
  <c r="AJ5414" i="1" s="1"/>
  <c r="AL5414" i="1" s="1"/>
  <c r="N5413" i="1"/>
  <c r="P5413" i="1" s="1"/>
  <c r="AG5413" i="1" s="1"/>
  <c r="AH5413" i="1" s="1"/>
  <c r="AJ5413" i="1" s="1"/>
  <c r="AL5413" i="1" s="1"/>
  <c r="N5412" i="1"/>
  <c r="P5412" i="1" s="1"/>
  <c r="AG5412" i="1" s="1"/>
  <c r="AH5412" i="1" s="1"/>
  <c r="AJ5412" i="1" s="1"/>
  <c r="AL5412" i="1" s="1"/>
  <c r="N5411" i="1"/>
  <c r="P5411" i="1" s="1"/>
  <c r="AG5411" i="1" s="1"/>
  <c r="AH5411" i="1" s="1"/>
  <c r="AJ5411" i="1" s="1"/>
  <c r="AL5411" i="1" s="1"/>
  <c r="N5410" i="1"/>
  <c r="P5410" i="1" s="1"/>
  <c r="AG5410" i="1" s="1"/>
  <c r="AH5410" i="1" s="1"/>
  <c r="AJ5410" i="1" s="1"/>
  <c r="AL5410" i="1" s="1"/>
  <c r="N5409" i="1"/>
  <c r="P5409" i="1" s="1"/>
  <c r="AG5409" i="1" s="1"/>
  <c r="AH5409" i="1" s="1"/>
  <c r="AJ5409" i="1" s="1"/>
  <c r="AL5409" i="1" s="1"/>
  <c r="N5408" i="1"/>
  <c r="P5408" i="1" s="1"/>
  <c r="AG5408" i="1" s="1"/>
  <c r="AH5408" i="1" s="1"/>
  <c r="AJ5408" i="1" s="1"/>
  <c r="AL5408" i="1" s="1"/>
  <c r="N5407" i="1"/>
  <c r="P5407" i="1" s="1"/>
  <c r="AG5407" i="1" s="1"/>
  <c r="AH5407" i="1" s="1"/>
  <c r="AJ5407" i="1" s="1"/>
  <c r="AL5407" i="1" s="1"/>
  <c r="N5406" i="1"/>
  <c r="P5406" i="1" s="1"/>
  <c r="AG5406" i="1" s="1"/>
  <c r="AH5406" i="1" s="1"/>
  <c r="AJ5406" i="1" s="1"/>
  <c r="AL5406" i="1" s="1"/>
  <c r="N5405" i="1"/>
  <c r="P5405" i="1" s="1"/>
  <c r="AG5405" i="1" s="1"/>
  <c r="AH5405" i="1" s="1"/>
  <c r="AJ5405" i="1" s="1"/>
  <c r="AL5405" i="1" s="1"/>
  <c r="N5404" i="1"/>
  <c r="P5404" i="1" s="1"/>
  <c r="AG5404" i="1" s="1"/>
  <c r="AH5404" i="1" s="1"/>
  <c r="AJ5404" i="1" s="1"/>
  <c r="AL5404" i="1" s="1"/>
  <c r="N5403" i="1"/>
  <c r="P5403" i="1" s="1"/>
  <c r="N5401" i="1"/>
  <c r="P5401" i="1" s="1"/>
  <c r="AG5401" i="1" s="1"/>
  <c r="AH5401" i="1" s="1"/>
  <c r="AJ5401" i="1" s="1"/>
  <c r="AL5401" i="1" s="1"/>
  <c r="N5400" i="1"/>
  <c r="P5400" i="1" s="1"/>
  <c r="AG5400" i="1" s="1"/>
  <c r="AH5400" i="1" s="1"/>
  <c r="AJ5400" i="1" s="1"/>
  <c r="AL5400" i="1" s="1"/>
  <c r="N5398" i="1"/>
  <c r="P5398" i="1" s="1"/>
  <c r="AG5398" i="1" s="1"/>
  <c r="AH5398" i="1" s="1"/>
  <c r="AJ5398" i="1" s="1"/>
  <c r="AL5398" i="1" s="1"/>
  <c r="N5397" i="1"/>
  <c r="P5397" i="1" s="1"/>
  <c r="AG5397" i="1" s="1"/>
  <c r="AH5397" i="1" s="1"/>
  <c r="AJ5397" i="1" s="1"/>
  <c r="AL5397" i="1" s="1"/>
  <c r="N5396" i="1"/>
  <c r="P5396" i="1" s="1"/>
  <c r="AC5394" i="1"/>
  <c r="AF5394" i="1" s="1"/>
  <c r="AG5394" i="1" s="1"/>
  <c r="AH5394" i="1" s="1"/>
  <c r="AJ5394" i="1" s="1"/>
  <c r="AL5394" i="1" s="1"/>
  <c r="N5393" i="1"/>
  <c r="P5393" i="1" s="1"/>
  <c r="AG5393" i="1" s="1"/>
  <c r="AH5393" i="1" s="1"/>
  <c r="AJ5393" i="1" s="1"/>
  <c r="AL5393" i="1" s="1"/>
  <c r="N5392" i="1"/>
  <c r="P5392" i="1" s="1"/>
  <c r="AG5392" i="1" s="1"/>
  <c r="AH5392" i="1" s="1"/>
  <c r="AJ5392" i="1" s="1"/>
  <c r="AL5392" i="1" s="1"/>
  <c r="N5391" i="1"/>
  <c r="P5391" i="1" s="1"/>
  <c r="N5389" i="1"/>
  <c r="P5389" i="1" s="1"/>
  <c r="AC5387" i="1"/>
  <c r="AF5387" i="1" s="1"/>
  <c r="AG5387" i="1" s="1"/>
  <c r="AH5387" i="1" s="1"/>
  <c r="AJ5387" i="1" s="1"/>
  <c r="AL5387" i="1" s="1"/>
  <c r="N5386" i="1"/>
  <c r="P5386" i="1" s="1"/>
  <c r="N5384" i="1"/>
  <c r="P5384" i="1" s="1"/>
  <c r="N5382" i="1"/>
  <c r="P5382" i="1" s="1"/>
  <c r="AG5382" i="1" s="1"/>
  <c r="AH5382" i="1" s="1"/>
  <c r="AJ5382" i="1" s="1"/>
  <c r="AL5382" i="1" s="1"/>
  <c r="N5381" i="1"/>
  <c r="P5381" i="1" s="1"/>
  <c r="AG5381" i="1" s="1"/>
  <c r="AH5381" i="1" s="1"/>
  <c r="AJ5381" i="1" s="1"/>
  <c r="AL5381" i="1" s="1"/>
  <c r="N5380" i="1"/>
  <c r="P5380" i="1" s="1"/>
  <c r="AG5380" i="1" s="1"/>
  <c r="AH5380" i="1" s="1"/>
  <c r="AJ5380" i="1" s="1"/>
  <c r="AL5380" i="1" s="1"/>
  <c r="N5379" i="1"/>
  <c r="P5379" i="1" s="1"/>
  <c r="AG5379" i="1" s="1"/>
  <c r="AH5379" i="1" s="1"/>
  <c r="AJ5379" i="1" s="1"/>
  <c r="AL5379" i="1" s="1"/>
  <c r="N5378" i="1"/>
  <c r="P5378" i="1" s="1"/>
  <c r="AG5378" i="1" s="1"/>
  <c r="AH5378" i="1" s="1"/>
  <c r="AJ5378" i="1" s="1"/>
  <c r="AL5378" i="1" s="1"/>
  <c r="N5377" i="1"/>
  <c r="P5377" i="1" s="1"/>
  <c r="AC5375" i="1"/>
  <c r="AF5375" i="1" s="1"/>
  <c r="AG5375" i="1" s="1"/>
  <c r="AH5375" i="1" s="1"/>
  <c r="AJ5375" i="1" s="1"/>
  <c r="AL5375" i="1" s="1"/>
  <c r="N5374" i="1"/>
  <c r="P5374" i="1" s="1"/>
  <c r="AG5374" i="1" s="1"/>
  <c r="AH5374" i="1" s="1"/>
  <c r="AJ5374" i="1" s="1"/>
  <c r="AL5374" i="1" s="1"/>
  <c r="N5373" i="1"/>
  <c r="P5373" i="1" s="1"/>
  <c r="N5371" i="1"/>
  <c r="P5371" i="1" s="1"/>
  <c r="AG5371" i="1" s="1"/>
  <c r="AH5371" i="1" s="1"/>
  <c r="AJ5371" i="1" s="1"/>
  <c r="AL5371" i="1" s="1"/>
  <c r="N5370" i="1"/>
  <c r="P5370" i="1" s="1"/>
  <c r="AG5370" i="1" s="1"/>
  <c r="AH5370" i="1" s="1"/>
  <c r="AJ5370" i="1" s="1"/>
  <c r="AL5370" i="1" s="1"/>
  <c r="N5369" i="1"/>
  <c r="P5369" i="1" s="1"/>
  <c r="AG5369" i="1" s="1"/>
  <c r="AH5369" i="1" s="1"/>
  <c r="AJ5369" i="1" s="1"/>
  <c r="AL5369" i="1" s="1"/>
  <c r="N5368" i="1"/>
  <c r="P5368" i="1" s="1"/>
  <c r="AG5368" i="1" s="1"/>
  <c r="AH5368" i="1" s="1"/>
  <c r="AJ5368" i="1" s="1"/>
  <c r="AL5368" i="1" s="1"/>
  <c r="N5367" i="1"/>
  <c r="P5367" i="1" s="1"/>
  <c r="AL5366" i="1"/>
  <c r="AJ5366" i="1"/>
  <c r="AH5366" i="1"/>
  <c r="P5366" i="1"/>
  <c r="N5363" i="1"/>
  <c r="P5363" i="1" s="1"/>
  <c r="AL5362" i="1"/>
  <c r="AJ5362" i="1"/>
  <c r="AH5362" i="1"/>
  <c r="P5362" i="1"/>
  <c r="N5359" i="1"/>
  <c r="P5359" i="1" s="1"/>
  <c r="AL5357" i="1"/>
  <c r="AJ5357" i="1"/>
  <c r="AH5357" i="1"/>
  <c r="P5357" i="1"/>
  <c r="N5354" i="1"/>
  <c r="P5354" i="1" s="1"/>
  <c r="AG5354" i="1" s="1"/>
  <c r="AH5354" i="1" s="1"/>
  <c r="AJ5354" i="1" s="1"/>
  <c r="AL5354" i="1" s="1"/>
  <c r="N5353" i="1"/>
  <c r="P5353" i="1" s="1"/>
  <c r="AL5352" i="1"/>
  <c r="AJ5352" i="1"/>
  <c r="AH5352" i="1"/>
  <c r="P5352" i="1"/>
  <c r="AC5349" i="1"/>
  <c r="AF5349" i="1" s="1"/>
  <c r="AG5349" i="1" s="1"/>
  <c r="AH5349" i="1" s="1"/>
  <c r="AJ5349" i="1" s="1"/>
  <c r="AL5349" i="1" s="1"/>
  <c r="N5348" i="1"/>
  <c r="P5348" i="1" s="1"/>
  <c r="AG5348" i="1" s="1"/>
  <c r="AH5348" i="1" s="1"/>
  <c r="AJ5348" i="1" s="1"/>
  <c r="AL5348" i="1" s="1"/>
  <c r="N5347" i="1"/>
  <c r="P5347" i="1" s="1"/>
  <c r="N5345" i="1"/>
  <c r="P5345" i="1" s="1"/>
  <c r="AC5343" i="1"/>
  <c r="AF5343" i="1" s="1"/>
  <c r="AG5343" i="1" s="1"/>
  <c r="AH5343" i="1" s="1"/>
  <c r="AJ5343" i="1" s="1"/>
  <c r="AL5343" i="1" s="1"/>
  <c r="N5342" i="1"/>
  <c r="P5342" i="1" s="1"/>
  <c r="AG5342" i="1" s="1"/>
  <c r="AH5342" i="1" s="1"/>
  <c r="AJ5342" i="1" s="1"/>
  <c r="AL5342" i="1" s="1"/>
  <c r="N5341" i="1"/>
  <c r="P5341" i="1" s="1"/>
  <c r="AL5340" i="1"/>
  <c r="AJ5340" i="1"/>
  <c r="AH5340" i="1"/>
  <c r="P5340" i="1"/>
  <c r="AL5338" i="1"/>
  <c r="AJ5338" i="1"/>
  <c r="AH5338" i="1"/>
  <c r="P5338" i="1"/>
  <c r="N5335" i="1"/>
  <c r="P5335" i="1" s="1"/>
  <c r="AG5335" i="1" s="1"/>
  <c r="AH5335" i="1" s="1"/>
  <c r="AJ5335" i="1" s="1"/>
  <c r="AL5335" i="1" s="1"/>
  <c r="N5334" i="1"/>
  <c r="P5334" i="1" s="1"/>
  <c r="AL5333" i="1"/>
  <c r="AJ5333" i="1"/>
  <c r="AH5333" i="1"/>
  <c r="P5333" i="1"/>
  <c r="AL5331" i="1"/>
  <c r="AJ5331" i="1"/>
  <c r="AH5331" i="1"/>
  <c r="P5331" i="1"/>
  <c r="N5328" i="1"/>
  <c r="P5328" i="1" s="1"/>
  <c r="AG5328" i="1" s="1"/>
  <c r="AH5328" i="1" s="1"/>
  <c r="AJ5328" i="1" s="1"/>
  <c r="AL5328" i="1" s="1"/>
  <c r="N5327" i="1"/>
  <c r="P5327" i="1" s="1"/>
  <c r="N5325" i="1"/>
  <c r="P5325" i="1" s="1"/>
  <c r="N5323" i="1"/>
  <c r="P5323" i="1" s="1"/>
  <c r="AG5323" i="1" s="1"/>
  <c r="AH5323" i="1" s="1"/>
  <c r="AJ5323" i="1" s="1"/>
  <c r="AL5323" i="1" s="1"/>
  <c r="N5321" i="1"/>
  <c r="P5321" i="1" s="1"/>
  <c r="N5318" i="1"/>
  <c r="P5318" i="1" s="1"/>
  <c r="AL5317" i="1"/>
  <c r="AJ5317" i="1"/>
  <c r="AH5317" i="1"/>
  <c r="P5317" i="1"/>
  <c r="N5314" i="1"/>
  <c r="P5314" i="1" s="1"/>
  <c r="N5312" i="1"/>
  <c r="P5312" i="1" s="1"/>
  <c r="AC5309" i="1"/>
  <c r="AF5309" i="1" s="1"/>
  <c r="AG5309" i="1" s="1"/>
  <c r="AH5309" i="1" s="1"/>
  <c r="AJ5309" i="1" s="1"/>
  <c r="AL5309" i="1" s="1"/>
  <c r="N5308" i="1"/>
  <c r="P5308" i="1" s="1"/>
  <c r="AG5308" i="1" s="1"/>
  <c r="AH5308" i="1" s="1"/>
  <c r="AJ5308" i="1" s="1"/>
  <c r="AL5308" i="1" s="1"/>
  <c r="N5307" i="1"/>
  <c r="P5307" i="1" s="1"/>
  <c r="AL5306" i="1"/>
  <c r="AJ5306" i="1"/>
  <c r="AH5306" i="1"/>
  <c r="P5306" i="1"/>
  <c r="N5303" i="1"/>
  <c r="P5303" i="1" s="1"/>
  <c r="AG5303" i="1" s="1"/>
  <c r="AH5303" i="1" s="1"/>
  <c r="AJ5303" i="1" s="1"/>
  <c r="AL5303" i="1" s="1"/>
  <c r="N5302" i="1"/>
  <c r="P5302" i="1" s="1"/>
  <c r="AC5300" i="1"/>
  <c r="AF5300" i="1" s="1"/>
  <c r="AG5300" i="1" s="1"/>
  <c r="AH5300" i="1" s="1"/>
  <c r="AJ5300" i="1" s="1"/>
  <c r="AL5300" i="1" s="1"/>
  <c r="N5299" i="1"/>
  <c r="P5299" i="1" s="1"/>
  <c r="AG5299" i="1" s="1"/>
  <c r="AH5299" i="1" s="1"/>
  <c r="AJ5299" i="1" s="1"/>
  <c r="AL5299" i="1" s="1"/>
  <c r="N5298" i="1"/>
  <c r="P5298" i="1" s="1"/>
  <c r="N5295" i="1"/>
  <c r="P5295" i="1" s="1"/>
  <c r="AG5295" i="1" s="1"/>
  <c r="AH5295" i="1" s="1"/>
  <c r="AJ5295" i="1" s="1"/>
  <c r="AL5295" i="1" s="1"/>
  <c r="N5294" i="1"/>
  <c r="P5294" i="1" s="1"/>
  <c r="AG5294" i="1" s="1"/>
  <c r="AH5294" i="1" s="1"/>
  <c r="AJ5294" i="1" s="1"/>
  <c r="AL5294" i="1" s="1"/>
  <c r="N5293" i="1"/>
  <c r="P5293" i="1" s="1"/>
  <c r="AG5293" i="1" s="1"/>
  <c r="AH5293" i="1" s="1"/>
  <c r="AJ5293" i="1" s="1"/>
  <c r="AL5293" i="1" s="1"/>
  <c r="N5292" i="1"/>
  <c r="P5292" i="1" s="1"/>
  <c r="AG5292" i="1" s="1"/>
  <c r="AH5292" i="1" s="1"/>
  <c r="AJ5292" i="1" s="1"/>
  <c r="AL5292" i="1" s="1"/>
  <c r="N5291" i="1"/>
  <c r="P5291" i="1" s="1"/>
  <c r="AG5291" i="1" s="1"/>
  <c r="AH5291" i="1" s="1"/>
  <c r="AJ5291" i="1" s="1"/>
  <c r="AL5291" i="1" s="1"/>
  <c r="AC5290" i="1"/>
  <c r="AF5290" i="1" s="1"/>
  <c r="N5290" i="1"/>
  <c r="P5290" i="1" s="1"/>
  <c r="P5296" i="1" s="1"/>
  <c r="AC5288" i="1"/>
  <c r="AF5288" i="1" s="1"/>
  <c r="AG5288" i="1" s="1"/>
  <c r="AH5288" i="1" s="1"/>
  <c r="AJ5288" i="1" s="1"/>
  <c r="AL5288" i="1" s="1"/>
  <c r="N5287" i="1"/>
  <c r="P5287" i="1" s="1"/>
  <c r="AL5286" i="1"/>
  <c r="AJ5286" i="1"/>
  <c r="AH5286" i="1"/>
  <c r="P5286" i="1"/>
  <c r="AL5284" i="1"/>
  <c r="AJ5284" i="1"/>
  <c r="AH5284" i="1"/>
  <c r="P5284" i="1"/>
  <c r="N5279" i="1"/>
  <c r="P5279" i="1" s="1"/>
  <c r="AC5277" i="1"/>
  <c r="AF5277" i="1" s="1"/>
  <c r="AG5277" i="1" s="1"/>
  <c r="AH5277" i="1" s="1"/>
  <c r="AJ5277" i="1" s="1"/>
  <c r="AL5277" i="1" s="1"/>
  <c r="AC5275" i="1"/>
  <c r="AF5275" i="1" s="1"/>
  <c r="AG5275" i="1" s="1"/>
  <c r="AH5275" i="1" s="1"/>
  <c r="AJ5275" i="1" s="1"/>
  <c r="AL5275" i="1" s="1"/>
  <c r="N5274" i="1"/>
  <c r="P5274" i="1" s="1"/>
  <c r="AG5274" i="1" s="1"/>
  <c r="AH5274" i="1" s="1"/>
  <c r="AJ5274" i="1" s="1"/>
  <c r="AL5274" i="1" s="1"/>
  <c r="N5273" i="1"/>
  <c r="P5273" i="1" s="1"/>
  <c r="AG5273" i="1" s="1"/>
  <c r="AH5273" i="1" s="1"/>
  <c r="AJ5273" i="1" s="1"/>
  <c r="AL5273" i="1" s="1"/>
  <c r="N5272" i="1"/>
  <c r="P5272" i="1" s="1"/>
  <c r="N5270" i="1"/>
  <c r="P5270" i="1" s="1"/>
  <c r="AL5269" i="1"/>
  <c r="AJ5269" i="1"/>
  <c r="AH5269" i="1"/>
  <c r="P5269" i="1"/>
  <c r="AC5265" i="1"/>
  <c r="AF5265" i="1" s="1"/>
  <c r="AG5265" i="1" s="1"/>
  <c r="AH5265" i="1" s="1"/>
  <c r="AJ5265" i="1" s="1"/>
  <c r="AL5265" i="1" s="1"/>
  <c r="N5264" i="1"/>
  <c r="P5264" i="1" s="1"/>
  <c r="AG5264" i="1" s="1"/>
  <c r="AH5264" i="1" s="1"/>
  <c r="AJ5264" i="1" s="1"/>
  <c r="AL5264" i="1" s="1"/>
  <c r="N5263" i="1"/>
  <c r="P5263" i="1" s="1"/>
  <c r="AG5263" i="1" s="1"/>
  <c r="AH5263" i="1" s="1"/>
  <c r="AJ5263" i="1" s="1"/>
  <c r="AL5263" i="1" s="1"/>
  <c r="N5262" i="1"/>
  <c r="P5262" i="1" s="1"/>
  <c r="AG5262" i="1" s="1"/>
  <c r="AH5262" i="1" s="1"/>
  <c r="AJ5262" i="1" s="1"/>
  <c r="AL5262" i="1" s="1"/>
  <c r="N5261" i="1"/>
  <c r="P5261" i="1" s="1"/>
  <c r="AG5261" i="1" s="1"/>
  <c r="AH5261" i="1" s="1"/>
  <c r="AJ5261" i="1" s="1"/>
  <c r="AL5261" i="1" s="1"/>
  <c r="N5260" i="1"/>
  <c r="P5260" i="1" s="1"/>
  <c r="AG5260" i="1" s="1"/>
  <c r="AH5260" i="1" s="1"/>
  <c r="AJ5260" i="1" s="1"/>
  <c r="AL5260" i="1" s="1"/>
  <c r="N5259" i="1"/>
  <c r="P5259" i="1" s="1"/>
  <c r="AC5257" i="1"/>
  <c r="AF5257" i="1" s="1"/>
  <c r="AG5257" i="1" s="1"/>
  <c r="AH5257" i="1" s="1"/>
  <c r="AJ5257" i="1" s="1"/>
  <c r="AL5257" i="1" s="1"/>
  <c r="AC5255" i="1"/>
  <c r="AF5255" i="1" s="1"/>
  <c r="AG5255" i="1" s="1"/>
  <c r="AH5255" i="1" s="1"/>
  <c r="AJ5255" i="1" s="1"/>
  <c r="AL5255" i="1" s="1"/>
  <c r="N5254" i="1"/>
  <c r="P5254" i="1" s="1"/>
  <c r="AG5254" i="1" s="1"/>
  <c r="AH5254" i="1" s="1"/>
  <c r="AJ5254" i="1" s="1"/>
  <c r="AL5254" i="1" s="1"/>
  <c r="N5253" i="1"/>
  <c r="P5253" i="1" s="1"/>
  <c r="AG5253" i="1" s="1"/>
  <c r="AH5253" i="1" s="1"/>
  <c r="AJ5253" i="1" s="1"/>
  <c r="AL5253" i="1" s="1"/>
  <c r="N5252" i="1"/>
  <c r="P5252" i="1" s="1"/>
  <c r="AG5252" i="1" s="1"/>
  <c r="AH5252" i="1" s="1"/>
  <c r="AJ5252" i="1" s="1"/>
  <c r="AL5252" i="1" s="1"/>
  <c r="N5251" i="1"/>
  <c r="P5251" i="1" s="1"/>
  <c r="AG5251" i="1" s="1"/>
  <c r="AH5251" i="1" s="1"/>
  <c r="AJ5251" i="1" s="1"/>
  <c r="AL5251" i="1" s="1"/>
  <c r="N5250" i="1"/>
  <c r="P5250" i="1" s="1"/>
  <c r="AG5250" i="1" s="1"/>
  <c r="AH5250" i="1" s="1"/>
  <c r="AJ5250" i="1" s="1"/>
  <c r="AL5250" i="1" s="1"/>
  <c r="N5249" i="1"/>
  <c r="P5249" i="1" s="1"/>
  <c r="AG5249" i="1" s="1"/>
  <c r="AH5249" i="1" s="1"/>
  <c r="AJ5249" i="1" s="1"/>
  <c r="AL5249" i="1" s="1"/>
  <c r="N5248" i="1"/>
  <c r="P5248" i="1" s="1"/>
  <c r="AG5248" i="1" s="1"/>
  <c r="AH5248" i="1" s="1"/>
  <c r="AJ5248" i="1" s="1"/>
  <c r="AL5248" i="1" s="1"/>
  <c r="N5247" i="1"/>
  <c r="P5247" i="1" s="1"/>
  <c r="AG5247" i="1" s="1"/>
  <c r="AH5247" i="1" s="1"/>
  <c r="AJ5247" i="1" s="1"/>
  <c r="AL5247" i="1" s="1"/>
  <c r="N5246" i="1"/>
  <c r="P5246" i="1" s="1"/>
  <c r="AG5246" i="1" s="1"/>
  <c r="AH5246" i="1" s="1"/>
  <c r="AJ5246" i="1" s="1"/>
  <c r="AL5246" i="1" s="1"/>
  <c r="N5245" i="1"/>
  <c r="P5245" i="1" s="1"/>
  <c r="AG5245" i="1" s="1"/>
  <c r="AH5245" i="1" s="1"/>
  <c r="AJ5245" i="1" s="1"/>
  <c r="AL5245" i="1" s="1"/>
  <c r="N5244" i="1"/>
  <c r="P5244" i="1" s="1"/>
  <c r="AG5244" i="1" s="1"/>
  <c r="AH5244" i="1" s="1"/>
  <c r="AJ5244" i="1" s="1"/>
  <c r="AL5244" i="1" s="1"/>
  <c r="N5243" i="1"/>
  <c r="P5243" i="1" s="1"/>
  <c r="AG5243" i="1" s="1"/>
  <c r="AH5243" i="1" s="1"/>
  <c r="AJ5243" i="1" s="1"/>
  <c r="AL5243" i="1" s="1"/>
  <c r="N5242" i="1"/>
  <c r="P5242" i="1" s="1"/>
  <c r="AC5240" i="1"/>
  <c r="AF5240" i="1" s="1"/>
  <c r="AG5240" i="1" s="1"/>
  <c r="AH5240" i="1" s="1"/>
  <c r="AJ5240" i="1" s="1"/>
  <c r="AL5240" i="1" s="1"/>
  <c r="N5235" i="1"/>
  <c r="P5235" i="1" s="1"/>
  <c r="AG5235" i="1" s="1"/>
  <c r="AH5235" i="1" s="1"/>
  <c r="AJ5235" i="1" s="1"/>
  <c r="AL5235" i="1" s="1"/>
  <c r="N5232" i="1"/>
  <c r="P5232" i="1" s="1"/>
  <c r="AG5232" i="1" s="1"/>
  <c r="AH5232" i="1" s="1"/>
  <c r="AJ5232" i="1" s="1"/>
  <c r="AL5232" i="1" s="1"/>
  <c r="N5231" i="1"/>
  <c r="P5231" i="1" s="1"/>
  <c r="N5228" i="1"/>
  <c r="P5228" i="1" s="1"/>
  <c r="AC5226" i="1"/>
  <c r="AF5226" i="1" s="1"/>
  <c r="N5226" i="1"/>
  <c r="P5226" i="1" s="1"/>
  <c r="P5227" i="1" s="1"/>
  <c r="AL5225" i="1"/>
  <c r="AJ5225" i="1"/>
  <c r="AH5225" i="1"/>
  <c r="P5225" i="1"/>
  <c r="N5222" i="1"/>
  <c r="P5222" i="1" s="1"/>
  <c r="N5219" i="1"/>
  <c r="P5219" i="1" s="1"/>
  <c r="AL5218" i="1"/>
  <c r="AJ5218" i="1"/>
  <c r="AH5218" i="1"/>
  <c r="P5218" i="1"/>
  <c r="AC5215" i="1"/>
  <c r="AF5215" i="1" s="1"/>
  <c r="AG5215" i="1" s="1"/>
  <c r="AH5215" i="1" s="1"/>
  <c r="AJ5215" i="1" s="1"/>
  <c r="AL5215" i="1" s="1"/>
  <c r="N5214" i="1"/>
  <c r="P5214" i="1" s="1"/>
  <c r="AL5212" i="1"/>
  <c r="AJ5212" i="1"/>
  <c r="AH5212" i="1"/>
  <c r="P5212" i="1"/>
  <c r="AL5210" i="1"/>
  <c r="AJ5210" i="1"/>
  <c r="AH5210" i="1"/>
  <c r="P5210" i="1"/>
  <c r="N5207" i="1"/>
  <c r="P5207" i="1" s="1"/>
  <c r="N5205" i="1"/>
  <c r="P5205" i="1" s="1"/>
  <c r="N5203" i="1"/>
  <c r="P5203" i="1" s="1"/>
  <c r="AC5200" i="1"/>
  <c r="AF5200" i="1" s="1"/>
  <c r="AG5200" i="1" s="1"/>
  <c r="AH5200" i="1" s="1"/>
  <c r="AJ5200" i="1" s="1"/>
  <c r="AL5200" i="1" s="1"/>
  <c r="N5199" i="1"/>
  <c r="P5199" i="1" s="1"/>
  <c r="AG5199" i="1" s="1"/>
  <c r="AH5199" i="1" s="1"/>
  <c r="AJ5199" i="1" s="1"/>
  <c r="AL5199" i="1" s="1"/>
  <c r="N5198" i="1"/>
  <c r="P5198" i="1" s="1"/>
  <c r="AC5196" i="1"/>
  <c r="AF5196" i="1" s="1"/>
  <c r="AG5196" i="1" s="1"/>
  <c r="AH5196" i="1" s="1"/>
  <c r="AJ5196" i="1" s="1"/>
  <c r="AL5196" i="1" s="1"/>
  <c r="N5195" i="1"/>
  <c r="P5195" i="1" s="1"/>
  <c r="N5192" i="1"/>
  <c r="P5192" i="1" s="1"/>
  <c r="AL5191" i="1"/>
  <c r="AJ5191" i="1"/>
  <c r="AH5191" i="1"/>
  <c r="P5191" i="1"/>
  <c r="AL5189" i="1"/>
  <c r="AJ5189" i="1"/>
  <c r="AH5189" i="1"/>
  <c r="P5189" i="1"/>
  <c r="AL5187" i="1"/>
  <c r="AJ5187" i="1"/>
  <c r="AH5187" i="1"/>
  <c r="P5187" i="1"/>
  <c r="AC5184" i="1"/>
  <c r="AF5184" i="1" s="1"/>
  <c r="AG5184" i="1" s="1"/>
  <c r="AH5184" i="1" s="1"/>
  <c r="AJ5184" i="1" s="1"/>
  <c r="AL5184" i="1" s="1"/>
  <c r="N5183" i="1"/>
  <c r="P5183" i="1" s="1"/>
  <c r="N5181" i="1"/>
  <c r="P5181" i="1" s="1"/>
  <c r="AL5180" i="1"/>
  <c r="AJ5180" i="1"/>
  <c r="AH5180" i="1"/>
  <c r="P5180" i="1"/>
  <c r="N5177" i="1"/>
  <c r="P5177" i="1" s="1"/>
  <c r="AG5177" i="1" s="1"/>
  <c r="AH5177" i="1" s="1"/>
  <c r="AJ5177" i="1" s="1"/>
  <c r="AL5177" i="1" s="1"/>
  <c r="N5176" i="1"/>
  <c r="P5176" i="1" s="1"/>
  <c r="AC5174" i="1"/>
  <c r="AF5174" i="1" s="1"/>
  <c r="AG5174" i="1" s="1"/>
  <c r="AH5174" i="1" s="1"/>
  <c r="AJ5174" i="1" s="1"/>
  <c r="AL5174" i="1" s="1"/>
  <c r="N5173" i="1"/>
  <c r="P5173" i="1" s="1"/>
  <c r="N5171" i="1"/>
  <c r="P5171" i="1" s="1"/>
  <c r="N5169" i="1"/>
  <c r="P5169" i="1" s="1"/>
  <c r="AC5167" i="1"/>
  <c r="AF5167" i="1" s="1"/>
  <c r="AG5167" i="1" s="1"/>
  <c r="AH5167" i="1" s="1"/>
  <c r="AJ5167" i="1" s="1"/>
  <c r="AL5167" i="1" s="1"/>
  <c r="N5166" i="1"/>
  <c r="P5166" i="1" s="1"/>
  <c r="AG5166" i="1" s="1"/>
  <c r="AH5166" i="1" s="1"/>
  <c r="AJ5166" i="1" s="1"/>
  <c r="AL5166" i="1" s="1"/>
  <c r="N5165" i="1"/>
  <c r="P5165" i="1" s="1"/>
  <c r="N5163" i="1"/>
  <c r="P5163" i="1" s="1"/>
  <c r="N5158" i="1"/>
  <c r="P5158" i="1" s="1"/>
  <c r="AG5158" i="1" s="1"/>
  <c r="AH5158" i="1" s="1"/>
  <c r="AJ5158" i="1" s="1"/>
  <c r="AL5158" i="1" s="1"/>
  <c r="AC5155" i="1"/>
  <c r="AF5155" i="1" s="1"/>
  <c r="AG5155" i="1" s="1"/>
  <c r="AH5155" i="1" s="1"/>
  <c r="AJ5155" i="1" s="1"/>
  <c r="AL5155" i="1" s="1"/>
  <c r="AC5154" i="1"/>
  <c r="AF5154" i="1" s="1"/>
  <c r="AG5154" i="1" s="1"/>
  <c r="AH5154" i="1" s="1"/>
  <c r="AJ5154" i="1" s="1"/>
  <c r="AL5154" i="1" s="1"/>
  <c r="N5151" i="1"/>
  <c r="P5151" i="1" s="1"/>
  <c r="N5149" i="1"/>
  <c r="P5149" i="1" s="1"/>
  <c r="N5146" i="1"/>
  <c r="P5146" i="1" s="1"/>
  <c r="N5144" i="1"/>
  <c r="P5144" i="1" s="1"/>
  <c r="AG5144" i="1" s="1"/>
  <c r="AH5144" i="1" s="1"/>
  <c r="AJ5144" i="1" s="1"/>
  <c r="AL5144" i="1" s="1"/>
  <c r="N5143" i="1"/>
  <c r="P5143" i="1" s="1"/>
  <c r="AL5142" i="1"/>
  <c r="AJ5142" i="1"/>
  <c r="AH5142" i="1"/>
  <c r="P5142" i="1"/>
  <c r="AL5140" i="1"/>
  <c r="AJ5140" i="1"/>
  <c r="AH5140" i="1"/>
  <c r="P5140" i="1"/>
  <c r="N5137" i="1"/>
  <c r="P5137" i="1" s="1"/>
  <c r="AG5137" i="1" s="1"/>
  <c r="AH5137" i="1" s="1"/>
  <c r="AJ5137" i="1" s="1"/>
  <c r="AL5137" i="1" s="1"/>
  <c r="N5136" i="1"/>
  <c r="P5136" i="1" s="1"/>
  <c r="AL5134" i="1"/>
  <c r="AJ5134" i="1"/>
  <c r="AH5134" i="1"/>
  <c r="P5134" i="1"/>
  <c r="N5126" i="1"/>
  <c r="P5126" i="1" s="1"/>
  <c r="AL5125" i="1"/>
  <c r="AJ5125" i="1"/>
  <c r="AH5125" i="1"/>
  <c r="P5125" i="1"/>
  <c r="N5122" i="1"/>
  <c r="P5122" i="1" s="1"/>
  <c r="AL5121" i="1"/>
  <c r="AJ5121" i="1"/>
  <c r="AH5121" i="1"/>
  <c r="P5121" i="1"/>
  <c r="AL5119" i="1"/>
  <c r="AJ5119" i="1"/>
  <c r="AH5119" i="1"/>
  <c r="P5119" i="1"/>
  <c r="N5116" i="1"/>
  <c r="P5116" i="1" s="1"/>
  <c r="AG5116" i="1" s="1"/>
  <c r="AH5116" i="1" s="1"/>
  <c r="AJ5116" i="1" s="1"/>
  <c r="AL5116" i="1" s="1"/>
  <c r="N5115" i="1"/>
  <c r="P5115" i="1" s="1"/>
  <c r="N5113" i="1"/>
  <c r="P5113" i="1" s="1"/>
  <c r="AG5113" i="1" s="1"/>
  <c r="AH5113" i="1" s="1"/>
  <c r="AJ5113" i="1" s="1"/>
  <c r="AL5113" i="1" s="1"/>
  <c r="N5112" i="1"/>
  <c r="P5112" i="1" s="1"/>
  <c r="AG5112" i="1" s="1"/>
  <c r="AH5112" i="1" s="1"/>
  <c r="AJ5112" i="1" s="1"/>
  <c r="AL5112" i="1" s="1"/>
  <c r="N5111" i="1"/>
  <c r="P5111" i="1" s="1"/>
  <c r="AG5111" i="1" s="1"/>
  <c r="AH5111" i="1" s="1"/>
  <c r="AJ5111" i="1" s="1"/>
  <c r="AL5111" i="1" s="1"/>
  <c r="N5110" i="1"/>
  <c r="P5110" i="1" s="1"/>
  <c r="AG5110" i="1" s="1"/>
  <c r="AH5110" i="1" s="1"/>
  <c r="AJ5110" i="1" s="1"/>
  <c r="AL5110" i="1" s="1"/>
  <c r="N5109" i="1"/>
  <c r="P5109" i="1" s="1"/>
  <c r="AG5109" i="1" s="1"/>
  <c r="AH5109" i="1" s="1"/>
  <c r="AJ5109" i="1" s="1"/>
  <c r="AL5109" i="1" s="1"/>
  <c r="N5108" i="1"/>
  <c r="P5108" i="1" s="1"/>
  <c r="AG5108" i="1" s="1"/>
  <c r="AH5108" i="1" s="1"/>
  <c r="AJ5108" i="1" s="1"/>
  <c r="AL5108" i="1" s="1"/>
  <c r="N5107" i="1"/>
  <c r="P5107" i="1" s="1"/>
  <c r="AG5107" i="1" s="1"/>
  <c r="AH5107" i="1" s="1"/>
  <c r="AJ5107" i="1" s="1"/>
  <c r="AL5107" i="1" s="1"/>
  <c r="N5106" i="1"/>
  <c r="P5106" i="1" s="1"/>
  <c r="AG5106" i="1" s="1"/>
  <c r="AH5106" i="1" s="1"/>
  <c r="AJ5106" i="1" s="1"/>
  <c r="AL5106" i="1" s="1"/>
  <c r="N5105" i="1"/>
  <c r="P5105" i="1" s="1"/>
  <c r="AG5105" i="1" s="1"/>
  <c r="AH5105" i="1" s="1"/>
  <c r="AJ5105" i="1" s="1"/>
  <c r="AL5105" i="1" s="1"/>
  <c r="N5104" i="1"/>
  <c r="P5104" i="1" s="1"/>
  <c r="AG5104" i="1" s="1"/>
  <c r="AH5104" i="1" s="1"/>
  <c r="AJ5104" i="1" s="1"/>
  <c r="AL5104" i="1" s="1"/>
  <c r="N5103" i="1"/>
  <c r="P5103" i="1" s="1"/>
  <c r="AG5103" i="1" s="1"/>
  <c r="AH5103" i="1" s="1"/>
  <c r="AJ5103" i="1" s="1"/>
  <c r="AL5103" i="1" s="1"/>
  <c r="N5101" i="1"/>
  <c r="P5101" i="1" s="1"/>
  <c r="AG5101" i="1" s="1"/>
  <c r="AH5101" i="1" s="1"/>
  <c r="AJ5101" i="1" s="1"/>
  <c r="AL5101" i="1" s="1"/>
  <c r="N5100" i="1"/>
  <c r="P5100" i="1" s="1"/>
  <c r="AG5100" i="1" s="1"/>
  <c r="AH5100" i="1" s="1"/>
  <c r="AJ5100" i="1" s="1"/>
  <c r="AL5100" i="1" s="1"/>
  <c r="N5099" i="1"/>
  <c r="P5099" i="1" s="1"/>
  <c r="AG5099" i="1" s="1"/>
  <c r="AH5099" i="1" s="1"/>
  <c r="AJ5099" i="1" s="1"/>
  <c r="AL5099" i="1" s="1"/>
  <c r="N5098" i="1"/>
  <c r="P5098" i="1" s="1"/>
  <c r="AG5098" i="1" s="1"/>
  <c r="AH5098" i="1" s="1"/>
  <c r="AJ5098" i="1" s="1"/>
  <c r="AL5098" i="1" s="1"/>
  <c r="N5097" i="1"/>
  <c r="P5097" i="1" s="1"/>
  <c r="AG5097" i="1" s="1"/>
  <c r="AH5097" i="1" s="1"/>
  <c r="AJ5097" i="1" s="1"/>
  <c r="AL5097" i="1" s="1"/>
  <c r="N5095" i="1"/>
  <c r="P5095" i="1" s="1"/>
  <c r="AG5095" i="1" s="1"/>
  <c r="AH5095" i="1" s="1"/>
  <c r="AJ5095" i="1" s="1"/>
  <c r="AL5095" i="1" s="1"/>
  <c r="N5093" i="1"/>
  <c r="P5093" i="1" s="1"/>
  <c r="AG5093" i="1" s="1"/>
  <c r="AH5093" i="1" s="1"/>
  <c r="AJ5093" i="1" s="1"/>
  <c r="AL5093" i="1" s="1"/>
  <c r="N5092" i="1"/>
  <c r="P5092" i="1" s="1"/>
  <c r="AG5092" i="1" s="1"/>
  <c r="AH5092" i="1" s="1"/>
  <c r="AJ5092" i="1" s="1"/>
  <c r="AL5092" i="1" s="1"/>
  <c r="N5091" i="1"/>
  <c r="P5091" i="1" s="1"/>
  <c r="AG5091" i="1" s="1"/>
  <c r="AH5091" i="1" s="1"/>
  <c r="AJ5091" i="1" s="1"/>
  <c r="AL5091" i="1" s="1"/>
  <c r="N5090" i="1"/>
  <c r="P5090" i="1" s="1"/>
  <c r="AG5090" i="1" s="1"/>
  <c r="AH5090" i="1" s="1"/>
  <c r="AJ5090" i="1" s="1"/>
  <c r="AL5090" i="1" s="1"/>
  <c r="N5088" i="1"/>
  <c r="P5088" i="1" s="1"/>
  <c r="AG5088" i="1" s="1"/>
  <c r="AH5088" i="1" s="1"/>
  <c r="AJ5088" i="1" s="1"/>
  <c r="AL5088" i="1" s="1"/>
  <c r="N5087" i="1"/>
  <c r="P5087" i="1" s="1"/>
  <c r="AG5087" i="1" s="1"/>
  <c r="AH5087" i="1" s="1"/>
  <c r="AJ5087" i="1" s="1"/>
  <c r="AL5087" i="1" s="1"/>
  <c r="N5086" i="1"/>
  <c r="P5086" i="1" s="1"/>
  <c r="AG5086" i="1" s="1"/>
  <c r="AH5086" i="1" s="1"/>
  <c r="AJ5086" i="1" s="1"/>
  <c r="AL5086" i="1" s="1"/>
  <c r="N5085" i="1"/>
  <c r="P5085" i="1" s="1"/>
  <c r="AG5085" i="1" s="1"/>
  <c r="AH5085" i="1" s="1"/>
  <c r="AJ5085" i="1" s="1"/>
  <c r="AL5085" i="1" s="1"/>
  <c r="N5084" i="1"/>
  <c r="P5084" i="1" s="1"/>
  <c r="AG5084" i="1" s="1"/>
  <c r="AH5084" i="1" s="1"/>
  <c r="AJ5084" i="1" s="1"/>
  <c r="AL5084" i="1" s="1"/>
  <c r="N5083" i="1"/>
  <c r="P5083" i="1" s="1"/>
  <c r="AG5083" i="1" s="1"/>
  <c r="AH5083" i="1" s="1"/>
  <c r="AJ5083" i="1" s="1"/>
  <c r="AL5083" i="1" s="1"/>
  <c r="N5082" i="1"/>
  <c r="P5082" i="1" s="1"/>
  <c r="AG5082" i="1" s="1"/>
  <c r="AH5082" i="1" s="1"/>
  <c r="AJ5082" i="1" s="1"/>
  <c r="AL5082" i="1" s="1"/>
  <c r="N5081" i="1"/>
  <c r="P5081" i="1" s="1"/>
  <c r="AG5081" i="1" s="1"/>
  <c r="AH5081" i="1" s="1"/>
  <c r="AJ5081" i="1" s="1"/>
  <c r="AL5081" i="1" s="1"/>
  <c r="N5079" i="1"/>
  <c r="P5079" i="1" s="1"/>
  <c r="AG5079" i="1" s="1"/>
  <c r="AH5079" i="1" s="1"/>
  <c r="AJ5079" i="1" s="1"/>
  <c r="AL5079" i="1" s="1"/>
  <c r="N5078" i="1"/>
  <c r="P5078" i="1" s="1"/>
  <c r="AG5078" i="1" s="1"/>
  <c r="AH5078" i="1" s="1"/>
  <c r="AJ5078" i="1" s="1"/>
  <c r="AL5078" i="1" s="1"/>
  <c r="N5074" i="1"/>
  <c r="P5074" i="1" s="1"/>
  <c r="AG5074" i="1" s="1"/>
  <c r="AH5074" i="1" s="1"/>
  <c r="AJ5074" i="1" s="1"/>
  <c r="AL5074" i="1" s="1"/>
  <c r="N5073" i="1"/>
  <c r="P5073" i="1" s="1"/>
  <c r="AG5073" i="1" s="1"/>
  <c r="AH5073" i="1" s="1"/>
  <c r="AJ5073" i="1" s="1"/>
  <c r="AL5073" i="1" s="1"/>
  <c r="N5072" i="1"/>
  <c r="P5072" i="1" s="1"/>
  <c r="AG5072" i="1" s="1"/>
  <c r="AH5072" i="1" s="1"/>
  <c r="AJ5072" i="1" s="1"/>
  <c r="AL5072" i="1" s="1"/>
  <c r="N5071" i="1"/>
  <c r="P5071" i="1" s="1"/>
  <c r="AG5071" i="1" s="1"/>
  <c r="AH5071" i="1" s="1"/>
  <c r="AJ5071" i="1" s="1"/>
  <c r="AL5071" i="1" s="1"/>
  <c r="N5070" i="1"/>
  <c r="P5070" i="1" s="1"/>
  <c r="AG5070" i="1" s="1"/>
  <c r="AH5070" i="1" s="1"/>
  <c r="AJ5070" i="1" s="1"/>
  <c r="AL5070" i="1" s="1"/>
  <c r="N5069" i="1"/>
  <c r="P5069" i="1" s="1"/>
  <c r="AG5069" i="1" s="1"/>
  <c r="AH5069" i="1" s="1"/>
  <c r="AJ5069" i="1" s="1"/>
  <c r="AL5069" i="1" s="1"/>
  <c r="N5068" i="1"/>
  <c r="P5068" i="1" s="1"/>
  <c r="AG5068" i="1" s="1"/>
  <c r="AH5068" i="1" s="1"/>
  <c r="AJ5068" i="1" s="1"/>
  <c r="AL5068" i="1" s="1"/>
  <c r="N5067" i="1"/>
  <c r="P5067" i="1" s="1"/>
  <c r="AG5067" i="1" s="1"/>
  <c r="AH5067" i="1" s="1"/>
  <c r="AJ5067" i="1" s="1"/>
  <c r="AL5067" i="1" s="1"/>
  <c r="N5066" i="1"/>
  <c r="P5066" i="1" s="1"/>
  <c r="AG5066" i="1" s="1"/>
  <c r="AH5066" i="1" s="1"/>
  <c r="AJ5066" i="1" s="1"/>
  <c r="AL5066" i="1" s="1"/>
  <c r="N5065" i="1"/>
  <c r="P5065" i="1" s="1"/>
  <c r="AG5065" i="1" s="1"/>
  <c r="AH5065" i="1" s="1"/>
  <c r="AJ5065" i="1" s="1"/>
  <c r="AL5065" i="1" s="1"/>
  <c r="N5063" i="1"/>
  <c r="P5063" i="1" s="1"/>
  <c r="AG5063" i="1" s="1"/>
  <c r="AH5063" i="1" s="1"/>
  <c r="AJ5063" i="1" s="1"/>
  <c r="AL5063" i="1" s="1"/>
  <c r="N5062" i="1"/>
  <c r="P5062" i="1" s="1"/>
  <c r="AG5062" i="1" s="1"/>
  <c r="AH5062" i="1" s="1"/>
  <c r="AJ5062" i="1" s="1"/>
  <c r="AL5062" i="1" s="1"/>
  <c r="N5061" i="1"/>
  <c r="P5061" i="1" s="1"/>
  <c r="AG5061" i="1" s="1"/>
  <c r="AH5061" i="1" s="1"/>
  <c r="AJ5061" i="1" s="1"/>
  <c r="AL5061" i="1" s="1"/>
  <c r="N5060" i="1"/>
  <c r="P5060" i="1" s="1"/>
  <c r="AG5060" i="1" s="1"/>
  <c r="AH5060" i="1" s="1"/>
  <c r="AJ5060" i="1" s="1"/>
  <c r="AL5060" i="1" s="1"/>
  <c r="N5059" i="1"/>
  <c r="P5059" i="1" s="1"/>
  <c r="AG5059" i="1" s="1"/>
  <c r="AH5059" i="1" s="1"/>
  <c r="AJ5059" i="1" s="1"/>
  <c r="AL5059" i="1" s="1"/>
  <c r="N5058" i="1"/>
  <c r="P5058" i="1" s="1"/>
  <c r="AG5058" i="1" s="1"/>
  <c r="AH5058" i="1" s="1"/>
  <c r="AJ5058" i="1" s="1"/>
  <c r="AL5058" i="1" s="1"/>
  <c r="N5056" i="1"/>
  <c r="P5056" i="1" s="1"/>
  <c r="AG5056" i="1" s="1"/>
  <c r="AH5056" i="1" s="1"/>
  <c r="AJ5056" i="1" s="1"/>
  <c r="AL5056" i="1" s="1"/>
  <c r="N5055" i="1"/>
  <c r="P5055" i="1" s="1"/>
  <c r="AG5055" i="1" s="1"/>
  <c r="AH5055" i="1" s="1"/>
  <c r="AJ5055" i="1" s="1"/>
  <c r="AL5055" i="1" s="1"/>
  <c r="N5053" i="1"/>
  <c r="P5053" i="1" s="1"/>
  <c r="AG5053" i="1" s="1"/>
  <c r="AH5053" i="1" s="1"/>
  <c r="AJ5053" i="1" s="1"/>
  <c r="AL5053" i="1" s="1"/>
  <c r="N5046" i="1"/>
  <c r="P5046" i="1" s="1"/>
  <c r="AG5046" i="1" s="1"/>
  <c r="AH5046" i="1" s="1"/>
  <c r="AJ5046" i="1" s="1"/>
  <c r="AL5046" i="1" s="1"/>
  <c r="N5045" i="1"/>
  <c r="P5045" i="1" s="1"/>
  <c r="AG5045" i="1" s="1"/>
  <c r="AH5045" i="1" s="1"/>
  <c r="AJ5045" i="1" s="1"/>
  <c r="AL5045" i="1" s="1"/>
  <c r="N5044" i="1"/>
  <c r="P5044" i="1" s="1"/>
  <c r="AG5044" i="1" s="1"/>
  <c r="AH5044" i="1" s="1"/>
  <c r="AJ5044" i="1" s="1"/>
  <c r="AL5044" i="1" s="1"/>
  <c r="N5041" i="1"/>
  <c r="P5041" i="1" s="1"/>
  <c r="AG5041" i="1" s="1"/>
  <c r="AH5041" i="1" s="1"/>
  <c r="AJ5041" i="1" s="1"/>
  <c r="AL5041" i="1" s="1"/>
  <c r="N5039" i="1"/>
  <c r="P5039" i="1" s="1"/>
  <c r="AG5039" i="1" s="1"/>
  <c r="AH5039" i="1" s="1"/>
  <c r="AJ5039" i="1" s="1"/>
  <c r="AL5039" i="1" s="1"/>
  <c r="N5038" i="1"/>
  <c r="P5038" i="1" s="1"/>
  <c r="AG5038" i="1" s="1"/>
  <c r="AH5038" i="1" s="1"/>
  <c r="AJ5038" i="1" s="1"/>
  <c r="AL5038" i="1" s="1"/>
  <c r="N5037" i="1"/>
  <c r="P5037" i="1" s="1"/>
  <c r="AG5037" i="1" s="1"/>
  <c r="AH5037" i="1" s="1"/>
  <c r="AJ5037" i="1" s="1"/>
  <c r="AL5037" i="1" s="1"/>
  <c r="N5036" i="1"/>
  <c r="P5036" i="1" s="1"/>
  <c r="AG5036" i="1" s="1"/>
  <c r="AH5036" i="1" s="1"/>
  <c r="AJ5036" i="1" s="1"/>
  <c r="AL5036" i="1" s="1"/>
  <c r="N5034" i="1"/>
  <c r="P5034" i="1" s="1"/>
  <c r="AG5034" i="1" s="1"/>
  <c r="AH5034" i="1" s="1"/>
  <c r="AJ5034" i="1" s="1"/>
  <c r="AL5034" i="1" s="1"/>
  <c r="N5033" i="1"/>
  <c r="P5033" i="1" s="1"/>
  <c r="AG5033" i="1" s="1"/>
  <c r="AH5033" i="1" s="1"/>
  <c r="AJ5033" i="1" s="1"/>
  <c r="AL5033" i="1" s="1"/>
  <c r="N5016" i="1"/>
  <c r="P5016" i="1" s="1"/>
  <c r="AG5016" i="1" s="1"/>
  <c r="AH5016" i="1" s="1"/>
  <c r="AJ5016" i="1" s="1"/>
  <c r="AL5016" i="1" s="1"/>
  <c r="N5015" i="1"/>
  <c r="P5015" i="1" s="1"/>
  <c r="AG5015" i="1" s="1"/>
  <c r="AH5015" i="1" s="1"/>
  <c r="AJ5015" i="1" s="1"/>
  <c r="AL5015" i="1" s="1"/>
  <c r="N5014" i="1"/>
  <c r="P5014" i="1" s="1"/>
  <c r="AG5014" i="1" s="1"/>
  <c r="AH5014" i="1" s="1"/>
  <c r="AJ5014" i="1" s="1"/>
  <c r="AL5014" i="1" s="1"/>
  <c r="N5013" i="1"/>
  <c r="P5013" i="1" s="1"/>
  <c r="AG5013" i="1" s="1"/>
  <c r="AH5013" i="1" s="1"/>
  <c r="AJ5013" i="1" s="1"/>
  <c r="AL5013" i="1" s="1"/>
  <c r="N5012" i="1"/>
  <c r="P5012" i="1" s="1"/>
  <c r="AG5012" i="1" s="1"/>
  <c r="AH5012" i="1" s="1"/>
  <c r="AJ5012" i="1" s="1"/>
  <c r="AL5012" i="1" s="1"/>
  <c r="N5011" i="1"/>
  <c r="P5011" i="1" s="1"/>
  <c r="AG5011" i="1" s="1"/>
  <c r="AH5011" i="1" s="1"/>
  <c r="AJ5011" i="1" s="1"/>
  <c r="AL5011" i="1" s="1"/>
  <c r="N5010" i="1"/>
  <c r="P5010" i="1" s="1"/>
  <c r="AG5010" i="1" s="1"/>
  <c r="AH5010" i="1" s="1"/>
  <c r="AJ5010" i="1" s="1"/>
  <c r="AL5010" i="1" s="1"/>
  <c r="N5009" i="1"/>
  <c r="P5009" i="1" s="1"/>
  <c r="AG5009" i="1" s="1"/>
  <c r="AH5009" i="1" s="1"/>
  <c r="AJ5009" i="1" s="1"/>
  <c r="AL5009" i="1" s="1"/>
  <c r="N5008" i="1"/>
  <c r="P5008" i="1" s="1"/>
  <c r="AG5008" i="1" s="1"/>
  <c r="AH5008" i="1" s="1"/>
  <c r="AJ5008" i="1" s="1"/>
  <c r="AL5008" i="1" s="1"/>
  <c r="N5007" i="1"/>
  <c r="P5007" i="1" s="1"/>
  <c r="AL5006" i="1"/>
  <c r="AJ5006" i="1"/>
  <c r="AH5006" i="1"/>
  <c r="P5006" i="1"/>
  <c r="AL5001" i="1"/>
  <c r="AJ5001" i="1"/>
  <c r="AH5001" i="1"/>
  <c r="P5001" i="1"/>
  <c r="AL4999" i="1"/>
  <c r="AJ4999" i="1"/>
  <c r="AH4999" i="1"/>
  <c r="P4999" i="1"/>
  <c r="AC4996" i="1"/>
  <c r="AF4996" i="1" s="1"/>
  <c r="AG4996" i="1" s="1"/>
  <c r="AH4996" i="1" s="1"/>
  <c r="AJ4996" i="1" s="1"/>
  <c r="AL4996" i="1" s="1"/>
  <c r="N4995" i="1"/>
  <c r="P4995" i="1" s="1"/>
  <c r="AG4995" i="1" s="1"/>
  <c r="AH4995" i="1" s="1"/>
  <c r="AJ4995" i="1" s="1"/>
  <c r="AL4995" i="1" s="1"/>
  <c r="N4994" i="1"/>
  <c r="P4994" i="1" s="1"/>
  <c r="AL4993" i="1"/>
  <c r="AJ4993" i="1"/>
  <c r="AH4993" i="1"/>
  <c r="P4993" i="1"/>
  <c r="N4990" i="1"/>
  <c r="P4990" i="1" s="1"/>
  <c r="N4988" i="1"/>
  <c r="P4988" i="1" s="1"/>
  <c r="AG4988" i="1" s="1"/>
  <c r="AH4988" i="1" s="1"/>
  <c r="AJ4988" i="1" s="1"/>
  <c r="AL4988" i="1" s="1"/>
  <c r="N4987" i="1"/>
  <c r="P4987" i="1" s="1"/>
  <c r="AG4987" i="1" s="1"/>
  <c r="AH4987" i="1" s="1"/>
  <c r="AJ4987" i="1" s="1"/>
  <c r="AL4987" i="1" s="1"/>
  <c r="N4986" i="1"/>
  <c r="P4986" i="1" s="1"/>
  <c r="AG4986" i="1" s="1"/>
  <c r="AH4986" i="1" s="1"/>
  <c r="AJ4986" i="1" s="1"/>
  <c r="AL4986" i="1" s="1"/>
  <c r="N4985" i="1"/>
  <c r="P4985" i="1" s="1"/>
  <c r="AL4984" i="1"/>
  <c r="AJ4984" i="1"/>
  <c r="AH4984" i="1"/>
  <c r="P4984" i="1"/>
  <c r="AL4982" i="1"/>
  <c r="AJ4982" i="1"/>
  <c r="AH4982" i="1"/>
  <c r="P4982" i="1"/>
  <c r="N4979" i="1"/>
  <c r="P4979" i="1" s="1"/>
  <c r="AG4979" i="1" s="1"/>
  <c r="AH4979" i="1" s="1"/>
  <c r="AJ4979" i="1" s="1"/>
  <c r="AL4979" i="1" s="1"/>
  <c r="N4978" i="1"/>
  <c r="P4978" i="1" s="1"/>
  <c r="AG4978" i="1" s="1"/>
  <c r="AH4978" i="1" s="1"/>
  <c r="AJ4978" i="1" s="1"/>
  <c r="AL4978" i="1" s="1"/>
  <c r="N4977" i="1"/>
  <c r="P4977" i="1" s="1"/>
  <c r="AG4977" i="1" s="1"/>
  <c r="AH4977" i="1" s="1"/>
  <c r="AJ4977" i="1" s="1"/>
  <c r="AL4977" i="1" s="1"/>
  <c r="N4974" i="1"/>
  <c r="P4974" i="1" s="1"/>
  <c r="AG4974" i="1" s="1"/>
  <c r="AH4974" i="1" s="1"/>
  <c r="AJ4974" i="1" s="1"/>
  <c r="AL4974" i="1" s="1"/>
  <c r="N4973" i="1"/>
  <c r="P4973" i="1" s="1"/>
  <c r="N4971" i="1"/>
  <c r="P4971" i="1" s="1"/>
  <c r="N4968" i="1"/>
  <c r="P4968" i="1" s="1"/>
  <c r="AL4967" i="1"/>
  <c r="AJ4967" i="1"/>
  <c r="AH4967" i="1"/>
  <c r="P4967" i="1"/>
  <c r="AC4963" i="1"/>
  <c r="AF4963" i="1" s="1"/>
  <c r="AG4963" i="1" s="1"/>
  <c r="AH4963" i="1" s="1"/>
  <c r="AJ4963" i="1" s="1"/>
  <c r="AL4963" i="1" s="1"/>
  <c r="N4960" i="1"/>
  <c r="P4960" i="1" s="1"/>
  <c r="N4958" i="1"/>
  <c r="P4958" i="1" s="1"/>
  <c r="AG4958" i="1" s="1"/>
  <c r="AH4958" i="1" s="1"/>
  <c r="AJ4958" i="1" s="1"/>
  <c r="AL4958" i="1" s="1"/>
  <c r="N4957" i="1"/>
  <c r="P4957" i="1" s="1"/>
  <c r="AL4956" i="1"/>
  <c r="AJ4956" i="1"/>
  <c r="AH4956" i="1"/>
  <c r="P4956" i="1"/>
  <c r="AL4954" i="1"/>
  <c r="AJ4954" i="1"/>
  <c r="AH4954" i="1"/>
  <c r="P4954" i="1"/>
  <c r="AL4952" i="1"/>
  <c r="AJ4952" i="1"/>
  <c r="AH4952" i="1"/>
  <c r="P4952" i="1"/>
  <c r="N4949" i="1"/>
  <c r="P4949" i="1" s="1"/>
  <c r="AL4948" i="1"/>
  <c r="AJ4948" i="1"/>
  <c r="AH4948" i="1"/>
  <c r="P4948" i="1"/>
  <c r="N4944" i="1"/>
  <c r="P4944" i="1" s="1"/>
  <c r="AC4942" i="1"/>
  <c r="AF4942" i="1" s="1"/>
  <c r="AG4942" i="1" s="1"/>
  <c r="AH4942" i="1" s="1"/>
  <c r="N4942" i="1"/>
  <c r="P4942" i="1" s="1"/>
  <c r="P4943" i="1" s="1"/>
  <c r="AL4941" i="1"/>
  <c r="AJ4941" i="1"/>
  <c r="AH4941" i="1"/>
  <c r="P4941" i="1"/>
  <c r="AC4938" i="1"/>
  <c r="AF4938" i="1" s="1"/>
  <c r="AG4938" i="1" s="1"/>
  <c r="AH4938" i="1" s="1"/>
  <c r="AJ4938" i="1" s="1"/>
  <c r="AL4938" i="1" s="1"/>
  <c r="N4938" i="1"/>
  <c r="P4938" i="1" s="1"/>
  <c r="N4937" i="1"/>
  <c r="P4937" i="1" s="1"/>
  <c r="AG4937" i="1" s="1"/>
  <c r="AH4937" i="1" s="1"/>
  <c r="AJ4937" i="1" s="1"/>
  <c r="AL4937" i="1" s="1"/>
  <c r="N4936" i="1"/>
  <c r="P4936" i="1" s="1"/>
  <c r="AG4936" i="1" s="1"/>
  <c r="AH4936" i="1" s="1"/>
  <c r="AJ4936" i="1" s="1"/>
  <c r="AL4936" i="1" s="1"/>
  <c r="N4935" i="1"/>
  <c r="P4935" i="1" s="1"/>
  <c r="AG4935" i="1" s="1"/>
  <c r="AH4935" i="1" s="1"/>
  <c r="AJ4935" i="1" s="1"/>
  <c r="AL4935" i="1" s="1"/>
  <c r="N4934" i="1"/>
  <c r="P4934" i="1" s="1"/>
  <c r="AG4934" i="1" s="1"/>
  <c r="AH4934" i="1" s="1"/>
  <c r="AJ4934" i="1" s="1"/>
  <c r="AL4934" i="1" s="1"/>
  <c r="N4933" i="1"/>
  <c r="P4933" i="1" s="1"/>
  <c r="AG4933" i="1" s="1"/>
  <c r="AH4933" i="1" s="1"/>
  <c r="AJ4933" i="1" s="1"/>
  <c r="AL4933" i="1" s="1"/>
  <c r="N4932" i="1"/>
  <c r="P4932" i="1" s="1"/>
  <c r="AG4932" i="1" s="1"/>
  <c r="AH4932" i="1" s="1"/>
  <c r="AJ4932" i="1" s="1"/>
  <c r="AL4932" i="1" s="1"/>
  <c r="N4931" i="1"/>
  <c r="P4931" i="1" s="1"/>
  <c r="AC4929" i="1"/>
  <c r="AF4929" i="1" s="1"/>
  <c r="N4929" i="1"/>
  <c r="P4929" i="1" s="1"/>
  <c r="P4930" i="1" s="1"/>
  <c r="AL4928" i="1"/>
  <c r="AJ4928" i="1"/>
  <c r="AH4928" i="1"/>
  <c r="P4928" i="1"/>
  <c r="AL4925" i="1"/>
  <c r="AJ4925" i="1"/>
  <c r="AH4925" i="1"/>
  <c r="P4925" i="1"/>
  <c r="N4922" i="1"/>
  <c r="P4922" i="1" s="1"/>
  <c r="AL4921" i="1"/>
  <c r="AJ4921" i="1"/>
  <c r="AH4921" i="1"/>
  <c r="P4921" i="1"/>
  <c r="N4918" i="1"/>
  <c r="P4918" i="1" s="1"/>
  <c r="AL4915" i="1"/>
  <c r="AJ4915" i="1"/>
  <c r="AH4915" i="1"/>
  <c r="P4915" i="1"/>
  <c r="AL4913" i="1"/>
  <c r="AJ4913" i="1"/>
  <c r="AH4913" i="1"/>
  <c r="P4913" i="1"/>
  <c r="AL4911" i="1"/>
  <c r="AJ4911" i="1"/>
  <c r="AH4911" i="1"/>
  <c r="P4911" i="1"/>
  <c r="N4908" i="1"/>
  <c r="P4908" i="1" s="1"/>
  <c r="AL4907" i="1"/>
  <c r="AJ4907" i="1"/>
  <c r="AH4907" i="1"/>
  <c r="P4907" i="1"/>
  <c r="AC4904" i="1"/>
  <c r="AF4904" i="1" s="1"/>
  <c r="AG4904" i="1" s="1"/>
  <c r="AH4904" i="1" s="1"/>
  <c r="AJ4904" i="1" s="1"/>
  <c r="AL4904" i="1" s="1"/>
  <c r="AC4902" i="1"/>
  <c r="AF4902" i="1" s="1"/>
  <c r="AG4902" i="1" s="1"/>
  <c r="AH4902" i="1" s="1"/>
  <c r="AJ4902" i="1" s="1"/>
  <c r="AL4902" i="1" s="1"/>
  <c r="N4901" i="1"/>
  <c r="P4901" i="1" s="1"/>
  <c r="AG4901" i="1" s="1"/>
  <c r="AH4901" i="1" s="1"/>
  <c r="AJ4901" i="1" s="1"/>
  <c r="AL4901" i="1" s="1"/>
  <c r="N4900" i="1"/>
  <c r="P4900" i="1" s="1"/>
  <c r="N4898" i="1"/>
  <c r="P4898" i="1" s="1"/>
  <c r="N4896" i="1"/>
  <c r="P4896" i="1" s="1"/>
  <c r="N4894" i="1"/>
  <c r="P4894" i="1" s="1"/>
  <c r="N4892" i="1"/>
  <c r="P4892" i="1" s="1"/>
  <c r="N4890" i="1"/>
  <c r="P4890" i="1" s="1"/>
  <c r="AG4890" i="1" s="1"/>
  <c r="AH4890" i="1" s="1"/>
  <c r="AJ4890" i="1" s="1"/>
  <c r="AL4890" i="1" s="1"/>
  <c r="N4889" i="1"/>
  <c r="P4889" i="1" s="1"/>
  <c r="N4887" i="1"/>
  <c r="P4887" i="1" s="1"/>
  <c r="AL4886" i="1"/>
  <c r="AJ4886" i="1"/>
  <c r="AH4886" i="1"/>
  <c r="P4886" i="1"/>
  <c r="AC4882" i="1"/>
  <c r="AF4882" i="1" s="1"/>
  <c r="N4882" i="1"/>
  <c r="P4882" i="1" s="1"/>
  <c r="P4883" i="1" s="1"/>
  <c r="N4880" i="1"/>
  <c r="P4880" i="1" s="1"/>
  <c r="AC4878" i="1"/>
  <c r="AF4878" i="1" s="1"/>
  <c r="AG4878" i="1" s="1"/>
  <c r="AH4878" i="1" s="1"/>
  <c r="AJ4878" i="1" s="1"/>
  <c r="AL4878" i="1" s="1"/>
  <c r="N4877" i="1"/>
  <c r="P4877" i="1" s="1"/>
  <c r="AG4877" i="1" s="1"/>
  <c r="AH4877" i="1" s="1"/>
  <c r="AJ4877" i="1" s="1"/>
  <c r="AL4877" i="1" s="1"/>
  <c r="N4876" i="1"/>
  <c r="P4876" i="1" s="1"/>
  <c r="N4874" i="1"/>
  <c r="P4874" i="1" s="1"/>
  <c r="AG4874" i="1" s="1"/>
  <c r="AH4874" i="1" s="1"/>
  <c r="AJ4874" i="1" s="1"/>
  <c r="AL4874" i="1" s="1"/>
  <c r="N4873" i="1"/>
  <c r="P4873" i="1" s="1"/>
  <c r="N4871" i="1"/>
  <c r="P4871" i="1" s="1"/>
  <c r="N4869" i="1"/>
  <c r="P4869" i="1" s="1"/>
  <c r="AL4868" i="1"/>
  <c r="AJ4868" i="1"/>
  <c r="AH4868" i="1"/>
  <c r="P4868" i="1"/>
  <c r="N4865" i="1"/>
  <c r="P4865" i="1" s="1"/>
  <c r="AC4863" i="1"/>
  <c r="AF4863" i="1" s="1"/>
  <c r="AG4863" i="1" s="1"/>
  <c r="AH4863" i="1" s="1"/>
  <c r="AJ4863" i="1" s="1"/>
  <c r="AL4863" i="1" s="1"/>
  <c r="N4862" i="1"/>
  <c r="P4862" i="1" s="1"/>
  <c r="N4860" i="1"/>
  <c r="P4860" i="1" s="1"/>
  <c r="N4857" i="1"/>
  <c r="P4857" i="1" s="1"/>
  <c r="AL4856" i="1"/>
  <c r="AJ4856" i="1"/>
  <c r="AH4856" i="1"/>
  <c r="P4856" i="1"/>
  <c r="N4853" i="1"/>
  <c r="P4853" i="1" s="1"/>
  <c r="AG4853" i="1" s="1"/>
  <c r="AH4853" i="1" s="1"/>
  <c r="AJ4853" i="1" s="1"/>
  <c r="AL4853" i="1" s="1"/>
  <c r="N4852" i="1"/>
  <c r="P4852" i="1" s="1"/>
  <c r="N4850" i="1"/>
  <c r="P4850" i="1" s="1"/>
  <c r="AL4849" i="1"/>
  <c r="AJ4849" i="1"/>
  <c r="AH4849" i="1"/>
  <c r="P4849" i="1"/>
  <c r="AC4846" i="1"/>
  <c r="AF4846" i="1" s="1"/>
  <c r="AG4846" i="1" s="1"/>
  <c r="AH4846" i="1" s="1"/>
  <c r="AJ4846" i="1" s="1"/>
  <c r="AL4846" i="1" s="1"/>
  <c r="N4845" i="1"/>
  <c r="P4845" i="1" s="1"/>
  <c r="AG4845" i="1" s="1"/>
  <c r="AH4845" i="1" s="1"/>
  <c r="AJ4845" i="1" s="1"/>
  <c r="AL4845" i="1" s="1"/>
  <c r="N4844" i="1"/>
  <c r="P4844" i="1" s="1"/>
  <c r="N4839" i="1"/>
  <c r="P4839" i="1" s="1"/>
  <c r="AC4837" i="1"/>
  <c r="AF4837" i="1" s="1"/>
  <c r="AG4837" i="1" s="1"/>
  <c r="AH4837" i="1" s="1"/>
  <c r="AJ4837" i="1" s="1"/>
  <c r="AL4837" i="1" s="1"/>
  <c r="N4836" i="1"/>
  <c r="P4836" i="1" s="1"/>
  <c r="AG4836" i="1" s="1"/>
  <c r="AH4836" i="1" s="1"/>
  <c r="AJ4836" i="1" s="1"/>
  <c r="AL4836" i="1" s="1"/>
  <c r="N4835" i="1"/>
  <c r="P4835" i="1" s="1"/>
  <c r="AG4835" i="1" s="1"/>
  <c r="AH4835" i="1" s="1"/>
  <c r="AJ4835" i="1" s="1"/>
  <c r="AL4835" i="1" s="1"/>
  <c r="N4834" i="1"/>
  <c r="P4834" i="1" s="1"/>
  <c r="N4832" i="1"/>
  <c r="P4832" i="1" s="1"/>
  <c r="AL4831" i="1"/>
  <c r="AJ4831" i="1"/>
  <c r="AH4831" i="1"/>
  <c r="P4831" i="1"/>
  <c r="AL4829" i="1"/>
  <c r="AJ4829" i="1"/>
  <c r="AH4829" i="1"/>
  <c r="P4829" i="1"/>
  <c r="AL4827" i="1"/>
  <c r="AJ4827" i="1"/>
  <c r="AH4827" i="1"/>
  <c r="P4827" i="1"/>
  <c r="AL4824" i="1"/>
  <c r="AJ4824" i="1"/>
  <c r="AH4824" i="1"/>
  <c r="P4824" i="1"/>
  <c r="N4821" i="1"/>
  <c r="P4821" i="1" s="1"/>
  <c r="AL4820" i="1"/>
  <c r="AJ4820" i="1"/>
  <c r="AH4820" i="1"/>
  <c r="P4820" i="1"/>
  <c r="AL4818" i="1"/>
  <c r="AJ4818" i="1"/>
  <c r="AH4818" i="1"/>
  <c r="P4818" i="1"/>
  <c r="AC4815" i="1"/>
  <c r="AF4815" i="1" s="1"/>
  <c r="AG4815" i="1" s="1"/>
  <c r="AH4815" i="1" s="1"/>
  <c r="AJ4815" i="1" s="1"/>
  <c r="AL4815" i="1" s="1"/>
  <c r="N4812" i="1"/>
  <c r="P4812" i="1" s="1"/>
  <c r="AC4810" i="1"/>
  <c r="AF4810" i="1" s="1"/>
  <c r="AG4810" i="1" s="1"/>
  <c r="AH4810" i="1" s="1"/>
  <c r="AJ4810" i="1" s="1"/>
  <c r="AL4810" i="1" s="1"/>
  <c r="N4809" i="1"/>
  <c r="P4809" i="1" s="1"/>
  <c r="AG4809" i="1" s="1"/>
  <c r="AH4809" i="1" s="1"/>
  <c r="AJ4809" i="1" s="1"/>
  <c r="AL4809" i="1" s="1"/>
  <c r="N4808" i="1"/>
  <c r="P4808" i="1" s="1"/>
  <c r="AC4806" i="1"/>
  <c r="AF4806" i="1" s="1"/>
  <c r="AG4806" i="1" s="1"/>
  <c r="AH4806" i="1" s="1"/>
  <c r="AJ4806" i="1" s="1"/>
  <c r="AL4806" i="1" s="1"/>
  <c r="N4803" i="1"/>
  <c r="P4803" i="1" s="1"/>
  <c r="AG4803" i="1" s="1"/>
  <c r="AH4803" i="1" s="1"/>
  <c r="AJ4803" i="1" s="1"/>
  <c r="AL4803" i="1" s="1"/>
  <c r="N4802" i="1"/>
  <c r="P4802" i="1" s="1"/>
  <c r="N4800" i="1"/>
  <c r="P4800" i="1" s="1"/>
  <c r="N4792" i="1"/>
  <c r="P4792" i="1" s="1"/>
  <c r="AG4792" i="1" s="1"/>
  <c r="AH4792" i="1" s="1"/>
  <c r="AJ4792" i="1" s="1"/>
  <c r="AL4792" i="1" s="1"/>
  <c r="N4791" i="1"/>
  <c r="P4791" i="1" s="1"/>
  <c r="AG4791" i="1" s="1"/>
  <c r="AH4791" i="1" s="1"/>
  <c r="AJ4791" i="1" s="1"/>
  <c r="AL4791" i="1" s="1"/>
  <c r="N4790" i="1"/>
  <c r="P4790" i="1" s="1"/>
  <c r="AG4790" i="1" s="1"/>
  <c r="AH4790" i="1" s="1"/>
  <c r="AJ4790" i="1" s="1"/>
  <c r="AL4790" i="1" s="1"/>
  <c r="N4789" i="1"/>
  <c r="P4789" i="1" s="1"/>
  <c r="N4782" i="1"/>
  <c r="P4782" i="1" s="1"/>
  <c r="AG4782" i="1" s="1"/>
  <c r="AH4782" i="1" s="1"/>
  <c r="AJ4782" i="1" s="1"/>
  <c r="AL4782" i="1" s="1"/>
  <c r="N4781" i="1"/>
  <c r="P4781" i="1" s="1"/>
  <c r="AL4780" i="1"/>
  <c r="AJ4780" i="1"/>
  <c r="AH4780" i="1"/>
  <c r="P4780" i="1"/>
  <c r="N4777" i="1"/>
  <c r="P4777" i="1" s="1"/>
  <c r="AG4777" i="1" s="1"/>
  <c r="AH4777" i="1" s="1"/>
  <c r="AJ4777" i="1" s="1"/>
  <c r="AL4777" i="1" s="1"/>
  <c r="AG4775" i="1"/>
  <c r="AH4775" i="1" s="1"/>
  <c r="AJ4775" i="1" s="1"/>
  <c r="AL4775" i="1" s="1"/>
  <c r="N4775" i="1"/>
  <c r="P4775" i="1" s="1"/>
  <c r="N4774" i="1"/>
  <c r="P4774" i="1" s="1"/>
  <c r="AG4774" i="1" s="1"/>
  <c r="AH4774" i="1" s="1"/>
  <c r="AJ4774" i="1" s="1"/>
  <c r="AL4774" i="1" s="1"/>
  <c r="AG4773" i="1"/>
  <c r="AH4773" i="1" s="1"/>
  <c r="AJ4773" i="1" s="1"/>
  <c r="N4773" i="1"/>
  <c r="P4773" i="1" s="1"/>
  <c r="N4770" i="1"/>
  <c r="P4770" i="1" s="1"/>
  <c r="AG4770" i="1" s="1"/>
  <c r="AH4770" i="1" s="1"/>
  <c r="AJ4770" i="1" s="1"/>
  <c r="AL4770" i="1" s="1"/>
  <c r="AG4768" i="1"/>
  <c r="AH4768" i="1" s="1"/>
  <c r="AJ4768" i="1" s="1"/>
  <c r="AL4768" i="1" s="1"/>
  <c r="N4768" i="1"/>
  <c r="P4768" i="1" s="1"/>
  <c r="N4767" i="1"/>
  <c r="P4767" i="1" s="1"/>
  <c r="AG4767" i="1" s="1"/>
  <c r="AH4767" i="1" s="1"/>
  <c r="AJ4767" i="1" s="1"/>
  <c r="AL4767" i="1" s="1"/>
  <c r="AG4766" i="1"/>
  <c r="AH4766" i="1" s="1"/>
  <c r="AJ4766" i="1" s="1"/>
  <c r="AL4766" i="1" s="1"/>
  <c r="N4766" i="1"/>
  <c r="P4766" i="1" s="1"/>
  <c r="N4764" i="1"/>
  <c r="P4764" i="1" s="1"/>
  <c r="AG4764" i="1" s="1"/>
  <c r="AH4764" i="1" s="1"/>
  <c r="AJ4764" i="1" s="1"/>
  <c r="AL4764" i="1" s="1"/>
  <c r="AG4757" i="1"/>
  <c r="AH4757" i="1" s="1"/>
  <c r="AJ4757" i="1" s="1"/>
  <c r="N4757" i="1"/>
  <c r="P4757" i="1" s="1"/>
  <c r="P4772" i="1" s="1"/>
  <c r="AL4751" i="1"/>
  <c r="AJ4751" i="1"/>
  <c r="AH4751" i="1"/>
  <c r="P4751" i="1"/>
  <c r="AL4749" i="1"/>
  <c r="AJ4749" i="1"/>
  <c r="AH4749" i="1"/>
  <c r="P4749" i="1"/>
  <c r="N4746" i="1"/>
  <c r="P4746" i="1" s="1"/>
  <c r="P4747" i="1" s="1"/>
  <c r="P4745" i="1"/>
  <c r="AG4743" i="1"/>
  <c r="AH4743" i="1" s="1"/>
  <c r="AH4745" i="1" s="1"/>
  <c r="N4743" i="1"/>
  <c r="P4743" i="1" s="1"/>
  <c r="AL4742" i="1"/>
  <c r="AJ4742" i="1"/>
  <c r="AH4742" i="1"/>
  <c r="P4742" i="1"/>
  <c r="AL4740" i="1"/>
  <c r="AJ4740" i="1"/>
  <c r="AH4740" i="1"/>
  <c r="P4740" i="1"/>
  <c r="AL4738" i="1"/>
  <c r="AJ4738" i="1"/>
  <c r="AH4738" i="1"/>
  <c r="P4738" i="1"/>
  <c r="AL4736" i="1"/>
  <c r="AJ4736" i="1"/>
  <c r="AH4736" i="1"/>
  <c r="P4736" i="1"/>
  <c r="AL4732" i="1"/>
  <c r="AJ4732" i="1"/>
  <c r="AH4732" i="1"/>
  <c r="P4732" i="1"/>
  <c r="AL4730" i="1"/>
  <c r="AJ4730" i="1"/>
  <c r="AH4730" i="1"/>
  <c r="P4730" i="1"/>
  <c r="N4727" i="1"/>
  <c r="P4727" i="1" s="1"/>
  <c r="P4728" i="1" s="1"/>
  <c r="AG4725" i="1"/>
  <c r="AH4725" i="1" s="1"/>
  <c r="AJ4725" i="1" s="1"/>
  <c r="AL4725" i="1" s="1"/>
  <c r="N4725" i="1"/>
  <c r="P4725" i="1" s="1"/>
  <c r="N4723" i="1"/>
  <c r="P4723" i="1" s="1"/>
  <c r="P4726" i="1" s="1"/>
  <c r="AG4720" i="1"/>
  <c r="AH4720" i="1" s="1"/>
  <c r="AJ4720" i="1" s="1"/>
  <c r="N4720" i="1"/>
  <c r="P4720" i="1" s="1"/>
  <c r="N4718" i="1"/>
  <c r="P4718" i="1" s="1"/>
  <c r="AG4718" i="1" s="1"/>
  <c r="AH4718" i="1" s="1"/>
  <c r="AJ4718" i="1" s="1"/>
  <c r="AL4718" i="1" s="1"/>
  <c r="AG4717" i="1"/>
  <c r="AH4717" i="1" s="1"/>
  <c r="AJ4717" i="1" s="1"/>
  <c r="AL4717" i="1" s="1"/>
  <c r="N4717" i="1"/>
  <c r="P4717" i="1" s="1"/>
  <c r="N4716" i="1"/>
  <c r="P4716" i="1" s="1"/>
  <c r="P4719" i="1" s="1"/>
  <c r="P4715" i="1"/>
  <c r="AG4711" i="1"/>
  <c r="AH4711" i="1" s="1"/>
  <c r="AH4715" i="1" s="1"/>
  <c r="N4711" i="1"/>
  <c r="P4711" i="1" s="1"/>
  <c r="N4709" i="1"/>
  <c r="P4709" i="1" s="1"/>
  <c r="P4710" i="1" s="1"/>
  <c r="AL4708" i="1"/>
  <c r="AJ4708" i="1"/>
  <c r="AH4708" i="1"/>
  <c r="P4708" i="1"/>
  <c r="P4706" i="1"/>
  <c r="AG4705" i="1"/>
  <c r="AH4705" i="1" s="1"/>
  <c r="AH4706" i="1" s="1"/>
  <c r="N4705" i="1"/>
  <c r="P4705" i="1" s="1"/>
  <c r="N4703" i="1"/>
  <c r="P4703" i="1" s="1"/>
  <c r="AG4703" i="1" s="1"/>
  <c r="AH4703" i="1" s="1"/>
  <c r="AJ4703" i="1" s="1"/>
  <c r="AL4703" i="1" s="1"/>
  <c r="AG4702" i="1"/>
  <c r="AH4702" i="1" s="1"/>
  <c r="AJ4702" i="1" s="1"/>
  <c r="N4702" i="1"/>
  <c r="P4702" i="1" s="1"/>
  <c r="P4704" i="1" s="1"/>
  <c r="AC4700" i="1"/>
  <c r="AF4700" i="1" s="1"/>
  <c r="AG4700" i="1" s="1"/>
  <c r="AH4700" i="1" s="1"/>
  <c r="AJ4700" i="1" s="1"/>
  <c r="AL4700" i="1" s="1"/>
  <c r="N4700" i="1"/>
  <c r="P4700" i="1" s="1"/>
  <c r="N4699" i="1"/>
  <c r="P4699" i="1" s="1"/>
  <c r="P4701" i="1" s="1"/>
  <c r="P4698" i="1"/>
  <c r="AG4697" i="1"/>
  <c r="AH4697" i="1" s="1"/>
  <c r="AH4698" i="1" s="1"/>
  <c r="N4697" i="1"/>
  <c r="P4697" i="1" s="1"/>
  <c r="AL4696" i="1"/>
  <c r="AJ4696" i="1"/>
  <c r="AH4696" i="1"/>
  <c r="P4696" i="1"/>
  <c r="N4692" i="1"/>
  <c r="P4692" i="1" s="1"/>
  <c r="P4693" i="1" s="1"/>
  <c r="P4691" i="1"/>
  <c r="AG4690" i="1"/>
  <c r="AH4690" i="1" s="1"/>
  <c r="AH4691" i="1" s="1"/>
  <c r="N4690" i="1"/>
  <c r="P4690" i="1" s="1"/>
  <c r="AC4688" i="1"/>
  <c r="AF4688" i="1" s="1"/>
  <c r="AG4688" i="1" s="1"/>
  <c r="AH4688" i="1" s="1"/>
  <c r="AJ4688" i="1" s="1"/>
  <c r="AL4688" i="1" s="1"/>
  <c r="AG4687" i="1"/>
  <c r="AH4687" i="1" s="1"/>
  <c r="AJ4687" i="1" s="1"/>
  <c r="AL4687" i="1" s="1"/>
  <c r="N4687" i="1"/>
  <c r="P4687" i="1" s="1"/>
  <c r="N4686" i="1"/>
  <c r="P4686" i="1" s="1"/>
  <c r="P4689" i="1" s="1"/>
  <c r="P4685" i="1"/>
  <c r="AG4684" i="1"/>
  <c r="AH4684" i="1" s="1"/>
  <c r="AH4685" i="1" s="1"/>
  <c r="N4684" i="1"/>
  <c r="P4684" i="1" s="1"/>
  <c r="N4682" i="1"/>
  <c r="P4682" i="1" s="1"/>
  <c r="P4683" i="1" s="1"/>
  <c r="N4680" i="1"/>
  <c r="P4680" i="1" s="1"/>
  <c r="N4678" i="1"/>
  <c r="P4678" i="1" s="1"/>
  <c r="AL4677" i="1"/>
  <c r="AJ4677" i="1"/>
  <c r="AH4677" i="1"/>
  <c r="P4677" i="1"/>
  <c r="N4674" i="1"/>
  <c r="P4674" i="1" s="1"/>
  <c r="AL4673" i="1"/>
  <c r="AJ4673" i="1"/>
  <c r="AH4673" i="1"/>
  <c r="P4673" i="1"/>
  <c r="N4670" i="1"/>
  <c r="P4670" i="1" s="1"/>
  <c r="N4668" i="1"/>
  <c r="P4668" i="1" s="1"/>
  <c r="AL4667" i="1"/>
  <c r="AJ4667" i="1"/>
  <c r="AH4667" i="1"/>
  <c r="P4667" i="1"/>
  <c r="AL4665" i="1"/>
  <c r="AJ4665" i="1"/>
  <c r="AH4665" i="1"/>
  <c r="P4665" i="1"/>
  <c r="N4661" i="1"/>
  <c r="P4661" i="1" s="1"/>
  <c r="AG4661" i="1" s="1"/>
  <c r="AH4661" i="1" s="1"/>
  <c r="AJ4661" i="1" s="1"/>
  <c r="AL4661" i="1" s="1"/>
  <c r="N4660" i="1"/>
  <c r="P4660" i="1" s="1"/>
  <c r="N4658" i="1"/>
  <c r="P4658" i="1" s="1"/>
  <c r="N4656" i="1"/>
  <c r="P4656" i="1" s="1"/>
  <c r="N4654" i="1"/>
  <c r="P4654" i="1" s="1"/>
  <c r="AL4653" i="1"/>
  <c r="AJ4653" i="1"/>
  <c r="AH4653" i="1"/>
  <c r="P4653" i="1"/>
  <c r="N4650" i="1"/>
  <c r="P4650" i="1" s="1"/>
  <c r="N4648" i="1"/>
  <c r="P4648" i="1" s="1"/>
  <c r="AC4646" i="1"/>
  <c r="AF4646" i="1" s="1"/>
  <c r="N4646" i="1"/>
  <c r="P4646" i="1" s="1"/>
  <c r="N4645" i="1"/>
  <c r="P4645" i="1" s="1"/>
  <c r="AG4645" i="1" s="1"/>
  <c r="AH4645" i="1" s="1"/>
  <c r="AJ4645" i="1" s="1"/>
  <c r="AL4645" i="1" s="1"/>
  <c r="N4644" i="1"/>
  <c r="P4644" i="1" s="1"/>
  <c r="AL4643" i="1"/>
  <c r="AJ4643" i="1"/>
  <c r="AH4643" i="1"/>
  <c r="P4643" i="1"/>
  <c r="N4640" i="1"/>
  <c r="P4640" i="1" s="1"/>
  <c r="AL4639" i="1"/>
  <c r="AJ4639" i="1"/>
  <c r="AH4639" i="1"/>
  <c r="P4639" i="1"/>
  <c r="N4636" i="1"/>
  <c r="P4636" i="1" s="1"/>
  <c r="AG4636" i="1" s="1"/>
  <c r="AH4636" i="1" s="1"/>
  <c r="AJ4636" i="1" s="1"/>
  <c r="AL4636" i="1" s="1"/>
  <c r="N4635" i="1"/>
  <c r="P4635" i="1" s="1"/>
  <c r="AC4631" i="1"/>
  <c r="AF4631" i="1" s="1"/>
  <c r="AG4631" i="1" s="1"/>
  <c r="AH4631" i="1" s="1"/>
  <c r="N4631" i="1"/>
  <c r="P4631" i="1" s="1"/>
  <c r="P4632" i="1" s="1"/>
  <c r="AL4630" i="1"/>
  <c r="AJ4630" i="1"/>
  <c r="AH4630" i="1"/>
  <c r="P4630" i="1"/>
  <c r="N4627" i="1"/>
  <c r="P4627" i="1" s="1"/>
  <c r="AG4627" i="1" s="1"/>
  <c r="AH4627" i="1" s="1"/>
  <c r="AJ4627" i="1" s="1"/>
  <c r="AL4627" i="1" s="1"/>
  <c r="N4626" i="1"/>
  <c r="P4626" i="1" s="1"/>
  <c r="AL4625" i="1"/>
  <c r="AJ4625" i="1"/>
  <c r="AH4625" i="1"/>
  <c r="P4625" i="1"/>
  <c r="N4621" i="1"/>
  <c r="P4621" i="1" s="1"/>
  <c r="N4619" i="1"/>
  <c r="P4619" i="1" s="1"/>
  <c r="AL4618" i="1"/>
  <c r="AJ4618" i="1"/>
  <c r="AH4618" i="1"/>
  <c r="P4618" i="1"/>
  <c r="N4615" i="1"/>
  <c r="P4615" i="1" s="1"/>
  <c r="N4613" i="1"/>
  <c r="P4613" i="1" s="1"/>
  <c r="AL4612" i="1"/>
  <c r="AJ4612" i="1"/>
  <c r="AH4612" i="1"/>
  <c r="P4612" i="1"/>
  <c r="AC4609" i="1"/>
  <c r="AF4609" i="1" s="1"/>
  <c r="AG4609" i="1" s="1"/>
  <c r="AH4609" i="1" s="1"/>
  <c r="AJ4609" i="1" s="1"/>
  <c r="AL4609" i="1" s="1"/>
  <c r="N4608" i="1"/>
  <c r="P4608" i="1" s="1"/>
  <c r="AL4607" i="1"/>
  <c r="AJ4607" i="1"/>
  <c r="AH4607" i="1"/>
  <c r="P4607" i="1"/>
  <c r="AC4604" i="1"/>
  <c r="AF4604" i="1" s="1"/>
  <c r="AG4604" i="1" s="1"/>
  <c r="AH4604" i="1" s="1"/>
  <c r="AJ4604" i="1" s="1"/>
  <c r="AL4604" i="1" s="1"/>
  <c r="N4603" i="1"/>
  <c r="P4603" i="1" s="1"/>
  <c r="AG4603" i="1" s="1"/>
  <c r="AH4603" i="1" s="1"/>
  <c r="AJ4603" i="1" s="1"/>
  <c r="AL4603" i="1" s="1"/>
  <c r="N4602" i="1"/>
  <c r="P4602" i="1" s="1"/>
  <c r="N4600" i="1"/>
  <c r="P4600" i="1" s="1"/>
  <c r="AL4599" i="1"/>
  <c r="AJ4599" i="1"/>
  <c r="AH4599" i="1"/>
  <c r="P4599" i="1"/>
  <c r="AL4597" i="1"/>
  <c r="AJ4597" i="1"/>
  <c r="AH4597" i="1"/>
  <c r="P4597" i="1"/>
  <c r="AL4595" i="1"/>
  <c r="AJ4595" i="1"/>
  <c r="AH4595" i="1"/>
  <c r="P4595" i="1"/>
  <c r="N4592" i="1"/>
  <c r="AC4591" i="1"/>
  <c r="AF4591" i="1" s="1"/>
  <c r="N4591" i="1"/>
  <c r="P4591" i="1" s="1"/>
  <c r="P4592" i="1" s="1"/>
  <c r="AG4592" i="1" s="1"/>
  <c r="N4589" i="1"/>
  <c r="P4589" i="1" s="1"/>
  <c r="AL4588" i="1"/>
  <c r="AJ4588" i="1"/>
  <c r="AH4588" i="1"/>
  <c r="P4588" i="1"/>
  <c r="AC4585" i="1"/>
  <c r="AF4585" i="1" s="1"/>
  <c r="AG4585" i="1" s="1"/>
  <c r="AH4585" i="1" s="1"/>
  <c r="AJ4585" i="1" s="1"/>
  <c r="AL4585" i="1" s="1"/>
  <c r="N4584" i="1"/>
  <c r="P4584" i="1" s="1"/>
  <c r="AL4582" i="1"/>
  <c r="AJ4582" i="1"/>
  <c r="AH4582" i="1"/>
  <c r="P4582" i="1"/>
  <c r="AC4578" i="1"/>
  <c r="AF4578" i="1" s="1"/>
  <c r="AG4578" i="1" s="1"/>
  <c r="AH4578" i="1" s="1"/>
  <c r="AJ4578" i="1" s="1"/>
  <c r="AL4578" i="1" s="1"/>
  <c r="N4576" i="1"/>
  <c r="P4576" i="1" s="1"/>
  <c r="AC4574" i="1"/>
  <c r="AF4574" i="1" s="1"/>
  <c r="AG4574" i="1" s="1"/>
  <c r="AH4574" i="1" s="1"/>
  <c r="N4574" i="1"/>
  <c r="P4574" i="1" s="1"/>
  <c r="P4575" i="1" s="1"/>
  <c r="P4573" i="1"/>
  <c r="AC4572" i="1"/>
  <c r="AF4572" i="1" s="1"/>
  <c r="AG4572" i="1" s="1"/>
  <c r="AH4572" i="1" s="1"/>
  <c r="N4569" i="1"/>
  <c r="P4569" i="1" s="1"/>
  <c r="AG4569" i="1" s="1"/>
  <c r="AH4569" i="1" s="1"/>
  <c r="AJ4569" i="1" s="1"/>
  <c r="AL4569" i="1" s="1"/>
  <c r="N4568" i="1"/>
  <c r="P4568" i="1" s="1"/>
  <c r="AG4568" i="1" s="1"/>
  <c r="AH4568" i="1" s="1"/>
  <c r="AJ4568" i="1" s="1"/>
  <c r="AL4568" i="1" s="1"/>
  <c r="N4567" i="1"/>
  <c r="P4567" i="1" s="1"/>
  <c r="N4565" i="1"/>
  <c r="P4565" i="1" s="1"/>
  <c r="N4563" i="1"/>
  <c r="P4563" i="1" s="1"/>
  <c r="AL4562" i="1"/>
  <c r="AJ4562" i="1"/>
  <c r="AH4562" i="1"/>
  <c r="P4562" i="1"/>
  <c r="N4556" i="1"/>
  <c r="P4556" i="1" s="1"/>
  <c r="AL4555" i="1"/>
  <c r="AJ4555" i="1"/>
  <c r="AH4555" i="1"/>
  <c r="P4555" i="1"/>
  <c r="AL4553" i="1"/>
  <c r="AJ4553" i="1"/>
  <c r="AH4553" i="1"/>
  <c r="P4553" i="1"/>
  <c r="N4550" i="1"/>
  <c r="P4550" i="1" s="1"/>
  <c r="AC4547" i="1"/>
  <c r="AF4547" i="1" s="1"/>
  <c r="AG4547" i="1" s="1"/>
  <c r="AH4547" i="1" s="1"/>
  <c r="AJ4547" i="1" s="1"/>
  <c r="AL4547" i="1" s="1"/>
  <c r="N4546" i="1"/>
  <c r="P4546" i="1" s="1"/>
  <c r="N4542" i="1"/>
  <c r="P4542" i="1" s="1"/>
  <c r="AG4542" i="1" s="1"/>
  <c r="AH4542" i="1" s="1"/>
  <c r="AJ4542" i="1" s="1"/>
  <c r="AL4542" i="1" s="1"/>
  <c r="N4541" i="1"/>
  <c r="P4541" i="1" s="1"/>
  <c r="AG4541" i="1" s="1"/>
  <c r="AH4541" i="1" s="1"/>
  <c r="AJ4541" i="1" s="1"/>
  <c r="AL4541" i="1" s="1"/>
  <c r="N4539" i="1"/>
  <c r="P4539" i="1" s="1"/>
  <c r="AG4539" i="1" s="1"/>
  <c r="AH4539" i="1" s="1"/>
  <c r="AJ4539" i="1" s="1"/>
  <c r="AL4539" i="1" s="1"/>
  <c r="N4538" i="1"/>
  <c r="P4538" i="1" s="1"/>
  <c r="AG4538" i="1" s="1"/>
  <c r="AH4538" i="1" s="1"/>
  <c r="AJ4538" i="1" s="1"/>
  <c r="AL4538" i="1" s="1"/>
  <c r="N4536" i="1"/>
  <c r="P4536" i="1" s="1"/>
  <c r="AG4536" i="1" s="1"/>
  <c r="AH4536" i="1" s="1"/>
  <c r="AJ4536" i="1" s="1"/>
  <c r="AL4536" i="1" s="1"/>
  <c r="N4535" i="1"/>
  <c r="P4535" i="1" s="1"/>
  <c r="AG4535" i="1" s="1"/>
  <c r="AH4535" i="1" s="1"/>
  <c r="AJ4535" i="1" s="1"/>
  <c r="AL4535" i="1" s="1"/>
  <c r="N4534" i="1"/>
  <c r="P4534" i="1" s="1"/>
  <c r="AL4532" i="1"/>
  <c r="AJ4532" i="1"/>
  <c r="AH4532" i="1"/>
  <c r="P4532" i="1"/>
  <c r="N4529" i="1"/>
  <c r="P4529" i="1" s="1"/>
  <c r="AL4528" i="1"/>
  <c r="AJ4528" i="1"/>
  <c r="AH4528" i="1"/>
  <c r="P4528" i="1"/>
  <c r="N4524" i="1"/>
  <c r="P4524" i="1" s="1"/>
  <c r="AG4524" i="1" s="1"/>
  <c r="AH4524" i="1" s="1"/>
  <c r="AJ4524" i="1" s="1"/>
  <c r="AL4524" i="1" s="1"/>
  <c r="N4523" i="1"/>
  <c r="P4523" i="1" s="1"/>
  <c r="AG4523" i="1" s="1"/>
  <c r="AH4523" i="1" s="1"/>
  <c r="AJ4523" i="1" s="1"/>
  <c r="AL4523" i="1" s="1"/>
  <c r="N4522" i="1"/>
  <c r="P4522" i="1" s="1"/>
  <c r="N4520" i="1"/>
  <c r="P4520" i="1" s="1"/>
  <c r="AL4519" i="1"/>
  <c r="AJ4519" i="1"/>
  <c r="AH4519" i="1"/>
  <c r="P4519" i="1"/>
  <c r="N4516" i="1"/>
  <c r="P4516" i="1" s="1"/>
  <c r="AL4515" i="1"/>
  <c r="AJ4515" i="1"/>
  <c r="AH4515" i="1"/>
  <c r="P4515" i="1"/>
  <c r="AL4513" i="1"/>
  <c r="AJ4513" i="1"/>
  <c r="AH4513" i="1"/>
  <c r="P4513" i="1"/>
  <c r="N4510" i="1"/>
  <c r="P4510" i="1" s="1"/>
  <c r="AG4510" i="1" s="1"/>
  <c r="AH4510" i="1" s="1"/>
  <c r="AJ4510" i="1" s="1"/>
  <c r="AL4510" i="1" s="1"/>
  <c r="N4509" i="1"/>
  <c r="P4509" i="1" s="1"/>
  <c r="AL4508" i="1"/>
  <c r="AJ4508" i="1"/>
  <c r="AH4508" i="1"/>
  <c r="P4508" i="1"/>
  <c r="N4505" i="1"/>
  <c r="P4505" i="1" s="1"/>
  <c r="N4503" i="1"/>
  <c r="P4503" i="1" s="1"/>
  <c r="N4501" i="1"/>
  <c r="P4501" i="1" s="1"/>
  <c r="N4499" i="1"/>
  <c r="P4499" i="1" s="1"/>
  <c r="AG4499" i="1" s="1"/>
  <c r="AH4499" i="1" s="1"/>
  <c r="AJ4499" i="1" s="1"/>
  <c r="AL4499" i="1" s="1"/>
  <c r="N4498" i="1"/>
  <c r="P4498" i="1" s="1"/>
  <c r="AG4498" i="1" s="1"/>
  <c r="AH4498" i="1" s="1"/>
  <c r="AJ4498" i="1" s="1"/>
  <c r="AL4498" i="1" s="1"/>
  <c r="N4495" i="1"/>
  <c r="P4495" i="1" s="1"/>
  <c r="AG4495" i="1" s="1"/>
  <c r="AH4495" i="1" s="1"/>
  <c r="AJ4495" i="1" s="1"/>
  <c r="AL4495" i="1" s="1"/>
  <c r="N4494" i="1"/>
  <c r="P4494" i="1" s="1"/>
  <c r="N4492" i="1"/>
  <c r="P4492" i="1" s="1"/>
  <c r="AG4492" i="1" s="1"/>
  <c r="AH4492" i="1" s="1"/>
  <c r="AJ4492" i="1" s="1"/>
  <c r="AL4492" i="1" s="1"/>
  <c r="N4490" i="1"/>
  <c r="P4490" i="1" s="1"/>
  <c r="AG4490" i="1" s="1"/>
  <c r="AH4490" i="1" s="1"/>
  <c r="AJ4490" i="1" s="1"/>
  <c r="AL4490" i="1" s="1"/>
  <c r="N4489" i="1"/>
  <c r="P4489" i="1" s="1"/>
  <c r="AG4489" i="1" s="1"/>
  <c r="AH4489" i="1" s="1"/>
  <c r="AJ4489" i="1" s="1"/>
  <c r="AL4489" i="1" s="1"/>
  <c r="N4488" i="1"/>
  <c r="P4488" i="1" s="1"/>
  <c r="AL4487" i="1"/>
  <c r="AJ4487" i="1"/>
  <c r="AH4487" i="1"/>
  <c r="P4487" i="1"/>
  <c r="N4484" i="1"/>
  <c r="P4484" i="1" s="1"/>
  <c r="N4482" i="1"/>
  <c r="P4482" i="1" s="1"/>
  <c r="N4480" i="1"/>
  <c r="P4480" i="1" s="1"/>
  <c r="N4478" i="1"/>
  <c r="P4478" i="1" s="1"/>
  <c r="N4476" i="1"/>
  <c r="P4476" i="1" s="1"/>
  <c r="AC4474" i="1"/>
  <c r="AF4474" i="1" s="1"/>
  <c r="AG4474" i="1" s="1"/>
  <c r="AH4474" i="1" s="1"/>
  <c r="AJ4474" i="1" s="1"/>
  <c r="AL4474" i="1" s="1"/>
  <c r="N4473" i="1"/>
  <c r="P4473" i="1" s="1"/>
  <c r="AG4473" i="1" s="1"/>
  <c r="AH4473" i="1" s="1"/>
  <c r="AJ4473" i="1" s="1"/>
  <c r="AL4473" i="1" s="1"/>
  <c r="N4472" i="1"/>
  <c r="P4472" i="1" s="1"/>
  <c r="N4470" i="1"/>
  <c r="P4470" i="1" s="1"/>
  <c r="AL4469" i="1"/>
  <c r="AJ4469" i="1"/>
  <c r="AH4469" i="1"/>
  <c r="P4469" i="1"/>
  <c r="N4466" i="1"/>
  <c r="P4466" i="1" s="1"/>
  <c r="AL4465" i="1"/>
  <c r="AJ4465" i="1"/>
  <c r="AH4465" i="1"/>
  <c r="P4465" i="1"/>
  <c r="AL4463" i="1"/>
  <c r="AJ4463" i="1"/>
  <c r="AH4463" i="1"/>
  <c r="P4463" i="1"/>
  <c r="AL4461" i="1"/>
  <c r="AJ4461" i="1"/>
  <c r="AH4461" i="1"/>
  <c r="P4461" i="1"/>
  <c r="N4458" i="1"/>
  <c r="P4458" i="1" s="1"/>
  <c r="N4456" i="1"/>
  <c r="P4456" i="1" s="1"/>
  <c r="AL4455" i="1"/>
  <c r="AJ4455" i="1"/>
  <c r="AH4455" i="1"/>
  <c r="P4455" i="1"/>
  <c r="N4452" i="1"/>
  <c r="P4452" i="1" s="1"/>
  <c r="N4450" i="1"/>
  <c r="P4450" i="1" s="1"/>
  <c r="AG4450" i="1" s="1"/>
  <c r="AH4450" i="1" s="1"/>
  <c r="AJ4450" i="1" s="1"/>
  <c r="AL4450" i="1" s="1"/>
  <c r="N4449" i="1"/>
  <c r="P4449" i="1" s="1"/>
  <c r="N4447" i="1"/>
  <c r="P4447" i="1" s="1"/>
  <c r="AL4446" i="1"/>
  <c r="AJ4446" i="1"/>
  <c r="AH4446" i="1"/>
  <c r="P4446" i="1"/>
  <c r="AL4444" i="1"/>
  <c r="AJ4444" i="1"/>
  <c r="AH4444" i="1"/>
  <c r="P4444" i="1"/>
  <c r="N4441" i="1"/>
  <c r="P4441" i="1" s="1"/>
  <c r="N4439" i="1"/>
  <c r="P4439" i="1" s="1"/>
  <c r="N4436" i="1"/>
  <c r="P4436" i="1" s="1"/>
  <c r="N4434" i="1"/>
  <c r="P4434" i="1" s="1"/>
  <c r="AC4432" i="1"/>
  <c r="AF4432" i="1" s="1"/>
  <c r="AG4432" i="1" s="1"/>
  <c r="AH4432" i="1" s="1"/>
  <c r="AJ4432" i="1" s="1"/>
  <c r="AL4432" i="1" s="1"/>
  <c r="N4431" i="1"/>
  <c r="P4431" i="1" s="1"/>
  <c r="AG4431" i="1" s="1"/>
  <c r="AH4431" i="1" s="1"/>
  <c r="AJ4431" i="1" s="1"/>
  <c r="AL4431" i="1" s="1"/>
  <c r="N4430" i="1"/>
  <c r="P4430" i="1" s="1"/>
  <c r="AG4430" i="1" s="1"/>
  <c r="AH4430" i="1" s="1"/>
  <c r="AJ4430" i="1" s="1"/>
  <c r="AL4430" i="1" s="1"/>
  <c r="N4429" i="1"/>
  <c r="P4429" i="1" s="1"/>
  <c r="AL4428" i="1"/>
  <c r="AJ4428" i="1"/>
  <c r="AH4428" i="1"/>
  <c r="P4428" i="1"/>
  <c r="AC4425" i="1"/>
  <c r="AF4425" i="1" s="1"/>
  <c r="AG4425" i="1" s="1"/>
  <c r="AH4425" i="1" s="1"/>
  <c r="AJ4425" i="1" s="1"/>
  <c r="AL4425" i="1" s="1"/>
  <c r="N4424" i="1"/>
  <c r="P4424" i="1" s="1"/>
  <c r="AG4424" i="1" s="1"/>
  <c r="AH4424" i="1" s="1"/>
  <c r="AJ4424" i="1" s="1"/>
  <c r="AL4424" i="1" s="1"/>
  <c r="N4423" i="1"/>
  <c r="P4423" i="1" s="1"/>
  <c r="N4421" i="1"/>
  <c r="P4421" i="1" s="1"/>
  <c r="AC4419" i="1"/>
  <c r="AF4419" i="1" s="1"/>
  <c r="AG4419" i="1" s="1"/>
  <c r="AH4419" i="1" s="1"/>
  <c r="AJ4419" i="1" s="1"/>
  <c r="AL4419" i="1" s="1"/>
  <c r="N4418" i="1"/>
  <c r="P4418" i="1" s="1"/>
  <c r="N4416" i="1"/>
  <c r="P4416" i="1" s="1"/>
  <c r="N4414" i="1"/>
  <c r="P4414" i="1" s="1"/>
  <c r="AC4412" i="1"/>
  <c r="AF4412" i="1" s="1"/>
  <c r="AG4412" i="1" s="1"/>
  <c r="AH4412" i="1" s="1"/>
  <c r="AJ4412" i="1" s="1"/>
  <c r="AL4412" i="1" s="1"/>
  <c r="N4411" i="1"/>
  <c r="P4411" i="1" s="1"/>
  <c r="AG4411" i="1" s="1"/>
  <c r="AH4411" i="1" s="1"/>
  <c r="AJ4411" i="1" s="1"/>
  <c r="AL4411" i="1" s="1"/>
  <c r="N4410" i="1"/>
  <c r="P4410" i="1" s="1"/>
  <c r="N4408" i="1"/>
  <c r="P4408" i="1" s="1"/>
  <c r="N4406" i="1"/>
  <c r="P4406" i="1" s="1"/>
  <c r="AC4404" i="1"/>
  <c r="AF4404" i="1" s="1"/>
  <c r="AG4404" i="1" s="1"/>
  <c r="AH4404" i="1" s="1"/>
  <c r="AJ4404" i="1" s="1"/>
  <c r="AL4404" i="1" s="1"/>
  <c r="N4403" i="1"/>
  <c r="P4403" i="1" s="1"/>
  <c r="AG4403" i="1" s="1"/>
  <c r="AH4403" i="1" s="1"/>
  <c r="AJ4403" i="1" s="1"/>
  <c r="AL4403" i="1" s="1"/>
  <c r="N4402" i="1"/>
  <c r="P4402" i="1" s="1"/>
  <c r="N4400" i="1"/>
  <c r="P4400" i="1" s="1"/>
  <c r="N4398" i="1"/>
  <c r="P4398" i="1" s="1"/>
  <c r="AG4398" i="1" s="1"/>
  <c r="AH4398" i="1" s="1"/>
  <c r="AJ4398" i="1" s="1"/>
  <c r="AL4398" i="1" s="1"/>
  <c r="N4397" i="1"/>
  <c r="P4397" i="1" s="1"/>
  <c r="AC4395" i="1"/>
  <c r="AF4395" i="1" s="1"/>
  <c r="AG4395" i="1" s="1"/>
  <c r="AH4395" i="1" s="1"/>
  <c r="AJ4395" i="1" s="1"/>
  <c r="AL4395" i="1" s="1"/>
  <c r="N4394" i="1"/>
  <c r="P4394" i="1" s="1"/>
  <c r="AG4394" i="1" s="1"/>
  <c r="AH4394" i="1" s="1"/>
  <c r="AJ4394" i="1" s="1"/>
  <c r="AL4394" i="1" s="1"/>
  <c r="N4393" i="1"/>
  <c r="P4393" i="1" s="1"/>
  <c r="AL4392" i="1"/>
  <c r="AJ4392" i="1"/>
  <c r="AH4392" i="1"/>
  <c r="P4392" i="1"/>
  <c r="AC4389" i="1"/>
  <c r="AF4389" i="1" s="1"/>
  <c r="AC4388" i="1"/>
  <c r="AF4388" i="1" s="1"/>
  <c r="AG4388" i="1" s="1"/>
  <c r="AH4388" i="1" s="1"/>
  <c r="AJ4388" i="1" s="1"/>
  <c r="AL4388" i="1" s="1"/>
  <c r="N4387" i="1"/>
  <c r="P4387" i="1" s="1"/>
  <c r="AG4387" i="1" s="1"/>
  <c r="AH4387" i="1" s="1"/>
  <c r="AJ4387" i="1" s="1"/>
  <c r="AL4387" i="1" s="1"/>
  <c r="N4386" i="1"/>
  <c r="P4386" i="1" s="1"/>
  <c r="AG4386" i="1" s="1"/>
  <c r="AH4386" i="1" s="1"/>
  <c r="AJ4386" i="1" s="1"/>
  <c r="AL4386" i="1" s="1"/>
  <c r="N4385" i="1"/>
  <c r="P4385" i="1" s="1"/>
  <c r="AG4385" i="1" s="1"/>
  <c r="AH4385" i="1" s="1"/>
  <c r="AJ4385" i="1" s="1"/>
  <c r="AL4385" i="1" s="1"/>
  <c r="N4384" i="1"/>
  <c r="P4384" i="1" s="1"/>
  <c r="AL4383" i="1"/>
  <c r="AJ4383" i="1"/>
  <c r="AH4383" i="1"/>
  <c r="P4383" i="1"/>
  <c r="N4380" i="1"/>
  <c r="P4380" i="1" s="1"/>
  <c r="AG4380" i="1" s="1"/>
  <c r="AH4380" i="1" s="1"/>
  <c r="AJ4380" i="1" s="1"/>
  <c r="AL4380" i="1" s="1"/>
  <c r="N4379" i="1"/>
  <c r="P4379" i="1" s="1"/>
  <c r="AG4379" i="1" s="1"/>
  <c r="AH4379" i="1" s="1"/>
  <c r="AJ4379" i="1" s="1"/>
  <c r="AL4379" i="1" s="1"/>
  <c r="N4378" i="1"/>
  <c r="P4378" i="1" s="1"/>
  <c r="AL4377" i="1"/>
  <c r="AJ4377" i="1"/>
  <c r="AH4377" i="1"/>
  <c r="P4377" i="1"/>
  <c r="N4374" i="1"/>
  <c r="P4374" i="1" s="1"/>
  <c r="AG4374" i="1" s="1"/>
  <c r="AH4374" i="1" s="1"/>
  <c r="AJ4374" i="1" s="1"/>
  <c r="AL4374" i="1" s="1"/>
  <c r="N4373" i="1"/>
  <c r="P4373" i="1" s="1"/>
  <c r="AL4372" i="1"/>
  <c r="AJ4372" i="1"/>
  <c r="AH4372" i="1"/>
  <c r="P4372" i="1"/>
  <c r="N4368" i="1"/>
  <c r="P4368" i="1" s="1"/>
  <c r="AL4367" i="1"/>
  <c r="AJ4367" i="1"/>
  <c r="AH4367" i="1"/>
  <c r="P4367" i="1"/>
  <c r="N4363" i="1"/>
  <c r="P4363" i="1" s="1"/>
  <c r="N4361" i="1"/>
  <c r="P4361" i="1" s="1"/>
  <c r="N4359" i="1"/>
  <c r="P4359" i="1" s="1"/>
  <c r="N4357" i="1"/>
  <c r="P4357" i="1" s="1"/>
  <c r="AG4357" i="1" s="1"/>
  <c r="AH4357" i="1" s="1"/>
  <c r="AJ4357" i="1" s="1"/>
  <c r="AL4357" i="1" s="1"/>
  <c r="N4356" i="1"/>
  <c r="P4356" i="1" s="1"/>
  <c r="AG4356" i="1" s="1"/>
  <c r="AH4356" i="1" s="1"/>
  <c r="AJ4356" i="1" s="1"/>
  <c r="AL4356" i="1" s="1"/>
  <c r="N4355" i="1"/>
  <c r="P4355" i="1" s="1"/>
  <c r="AG4355" i="1" s="1"/>
  <c r="AH4355" i="1" s="1"/>
  <c r="AJ4355" i="1" s="1"/>
  <c r="AL4355" i="1" s="1"/>
  <c r="N4354" i="1"/>
  <c r="P4354" i="1" s="1"/>
  <c r="AG4354" i="1" s="1"/>
  <c r="AH4354" i="1" s="1"/>
  <c r="AJ4354" i="1" s="1"/>
  <c r="AL4354" i="1" s="1"/>
  <c r="N4351" i="1"/>
  <c r="P4351" i="1" s="1"/>
  <c r="AC4349" i="1"/>
  <c r="AF4349" i="1" s="1"/>
  <c r="N4349" i="1"/>
  <c r="P4349" i="1" s="1"/>
  <c r="P4350" i="1" s="1"/>
  <c r="N4347" i="1"/>
  <c r="P4347" i="1" s="1"/>
  <c r="AL4346" i="1"/>
  <c r="AJ4346" i="1"/>
  <c r="AH4346" i="1"/>
  <c r="P4346" i="1"/>
  <c r="AL4344" i="1"/>
  <c r="AJ4344" i="1"/>
  <c r="AH4344" i="1"/>
  <c r="P4344" i="1"/>
  <c r="N4340" i="1"/>
  <c r="P4340" i="1" s="1"/>
  <c r="AG4340" i="1" s="1"/>
  <c r="AH4340" i="1" s="1"/>
  <c r="AJ4340" i="1" s="1"/>
  <c r="AL4340" i="1" s="1"/>
  <c r="N4339" i="1"/>
  <c r="P4339" i="1" s="1"/>
  <c r="AL4338" i="1"/>
  <c r="AJ4338" i="1"/>
  <c r="AH4338" i="1"/>
  <c r="P4338" i="1"/>
  <c r="N4335" i="1"/>
  <c r="P4335" i="1" s="1"/>
  <c r="N4333" i="1"/>
  <c r="P4333" i="1" s="1"/>
  <c r="AL4332" i="1"/>
  <c r="AJ4332" i="1"/>
  <c r="AH4332" i="1"/>
  <c r="P4332" i="1"/>
  <c r="AL4330" i="1"/>
  <c r="AJ4330" i="1"/>
  <c r="AH4330" i="1"/>
  <c r="P4330" i="1"/>
  <c r="N4327" i="1"/>
  <c r="P4327" i="1" s="1"/>
  <c r="AL4326" i="1"/>
  <c r="AJ4326" i="1"/>
  <c r="AH4326" i="1"/>
  <c r="P4326" i="1"/>
  <c r="N4323" i="1"/>
  <c r="P4323" i="1" s="1"/>
  <c r="N4321" i="1"/>
  <c r="P4321" i="1" s="1"/>
  <c r="AC4319" i="1"/>
  <c r="AF4319" i="1" s="1"/>
  <c r="AG4319" i="1" s="1"/>
  <c r="AH4319" i="1" s="1"/>
  <c r="AJ4319" i="1" s="1"/>
  <c r="AL4319" i="1" s="1"/>
  <c r="N4318" i="1"/>
  <c r="P4318" i="1" s="1"/>
  <c r="AG4318" i="1" s="1"/>
  <c r="AH4318" i="1" s="1"/>
  <c r="AJ4318" i="1" s="1"/>
  <c r="AL4318" i="1" s="1"/>
  <c r="N4317" i="1"/>
  <c r="P4317" i="1" s="1"/>
  <c r="AG4317" i="1" s="1"/>
  <c r="AH4317" i="1" s="1"/>
  <c r="AJ4317" i="1" s="1"/>
  <c r="AL4317" i="1" s="1"/>
  <c r="N4316" i="1"/>
  <c r="P4316" i="1" s="1"/>
  <c r="AG4316" i="1" s="1"/>
  <c r="AH4316" i="1" s="1"/>
  <c r="AJ4316" i="1" s="1"/>
  <c r="AL4316" i="1" s="1"/>
  <c r="N4315" i="1"/>
  <c r="P4315" i="1" s="1"/>
  <c r="AG4315" i="1" s="1"/>
  <c r="AH4315" i="1" s="1"/>
  <c r="AJ4315" i="1" s="1"/>
  <c r="AL4315" i="1" s="1"/>
  <c r="N4314" i="1"/>
  <c r="P4314" i="1" s="1"/>
  <c r="AC4312" i="1"/>
  <c r="AF4312" i="1" s="1"/>
  <c r="AG4312" i="1" s="1"/>
  <c r="AH4312" i="1" s="1"/>
  <c r="AJ4312" i="1" s="1"/>
  <c r="AL4312" i="1" s="1"/>
  <c r="N4311" i="1"/>
  <c r="P4311" i="1" s="1"/>
  <c r="AG4311" i="1" s="1"/>
  <c r="AH4311" i="1" s="1"/>
  <c r="AJ4311" i="1" s="1"/>
  <c r="AL4311" i="1" s="1"/>
  <c r="N4310" i="1"/>
  <c r="P4310" i="1" s="1"/>
  <c r="N4307" i="1"/>
  <c r="P4307" i="1" s="1"/>
  <c r="AC4305" i="1"/>
  <c r="AF4305" i="1" s="1"/>
  <c r="AG4305" i="1" s="1"/>
  <c r="AH4305" i="1" s="1"/>
  <c r="AJ4305" i="1" s="1"/>
  <c r="AL4305" i="1" s="1"/>
  <c r="N4304" i="1"/>
  <c r="P4304" i="1" s="1"/>
  <c r="AL4303" i="1"/>
  <c r="AJ4303" i="1"/>
  <c r="AH4303" i="1"/>
  <c r="P4303" i="1"/>
  <c r="N4299" i="1"/>
  <c r="P4299" i="1" s="1"/>
  <c r="AC4297" i="1"/>
  <c r="AF4297" i="1" s="1"/>
  <c r="AG4297" i="1" s="1"/>
  <c r="AH4297" i="1" s="1"/>
  <c r="AJ4297" i="1" s="1"/>
  <c r="AL4297" i="1" s="1"/>
  <c r="N4296" i="1"/>
  <c r="P4296" i="1" s="1"/>
  <c r="AG4296" i="1" s="1"/>
  <c r="AH4296" i="1" s="1"/>
  <c r="AJ4296" i="1" s="1"/>
  <c r="AL4296" i="1" s="1"/>
  <c r="N4295" i="1"/>
  <c r="P4295" i="1" s="1"/>
  <c r="AG4295" i="1" s="1"/>
  <c r="AH4295" i="1" s="1"/>
  <c r="AJ4295" i="1" s="1"/>
  <c r="AL4295" i="1" s="1"/>
  <c r="N4294" i="1"/>
  <c r="P4294" i="1" s="1"/>
  <c r="AG4294" i="1" s="1"/>
  <c r="AH4294" i="1" s="1"/>
  <c r="AJ4294" i="1" s="1"/>
  <c r="AL4294" i="1" s="1"/>
  <c r="N4293" i="1"/>
  <c r="P4293" i="1" s="1"/>
  <c r="N4291" i="1"/>
  <c r="P4291" i="1" s="1"/>
  <c r="AG4291" i="1" s="1"/>
  <c r="AH4291" i="1" s="1"/>
  <c r="AJ4291" i="1" s="1"/>
  <c r="AL4291" i="1" s="1"/>
  <c r="N4288" i="1"/>
  <c r="P4288" i="1" s="1"/>
  <c r="N4286" i="1"/>
  <c r="P4286" i="1" s="1"/>
  <c r="AL4285" i="1"/>
  <c r="AJ4285" i="1"/>
  <c r="AH4285" i="1"/>
  <c r="P4285" i="1"/>
  <c r="N4282" i="1"/>
  <c r="P4282" i="1" s="1"/>
  <c r="AG4282" i="1" s="1"/>
  <c r="AH4282" i="1" s="1"/>
  <c r="AJ4282" i="1" s="1"/>
  <c r="AL4282" i="1" s="1"/>
  <c r="N4281" i="1"/>
  <c r="P4281" i="1" s="1"/>
  <c r="N4279" i="1"/>
  <c r="P4279" i="1" s="1"/>
  <c r="AL4278" i="1"/>
  <c r="AJ4278" i="1"/>
  <c r="AH4278" i="1"/>
  <c r="P4278" i="1"/>
  <c r="N4275" i="1"/>
  <c r="P4275" i="1" s="1"/>
  <c r="N4273" i="1"/>
  <c r="P4273" i="1" s="1"/>
  <c r="AL4272" i="1"/>
  <c r="AJ4272" i="1"/>
  <c r="AH4272" i="1"/>
  <c r="P4272" i="1"/>
  <c r="AL4270" i="1"/>
  <c r="AJ4270" i="1"/>
  <c r="AH4270" i="1"/>
  <c r="P4270" i="1"/>
  <c r="N4267" i="1"/>
  <c r="P4267" i="1" s="1"/>
  <c r="N4265" i="1"/>
  <c r="P4265" i="1" s="1"/>
  <c r="N4263" i="1"/>
  <c r="P4263" i="1" s="1"/>
  <c r="AG4263" i="1" s="1"/>
  <c r="AH4263" i="1" s="1"/>
  <c r="AJ4263" i="1" s="1"/>
  <c r="AL4263" i="1" s="1"/>
  <c r="N4262" i="1"/>
  <c r="P4262" i="1" s="1"/>
  <c r="AL4261" i="1"/>
  <c r="AJ4261" i="1"/>
  <c r="AH4261" i="1"/>
  <c r="P4261" i="1"/>
  <c r="N4258" i="1"/>
  <c r="P4258" i="1" s="1"/>
  <c r="AC4256" i="1"/>
  <c r="AF4256" i="1" s="1"/>
  <c r="AG4256" i="1" s="1"/>
  <c r="AH4256" i="1" s="1"/>
  <c r="AJ4256" i="1" s="1"/>
  <c r="AL4256" i="1" s="1"/>
  <c r="N4255" i="1"/>
  <c r="P4255" i="1" s="1"/>
  <c r="AG4255" i="1" s="1"/>
  <c r="AH4255" i="1" s="1"/>
  <c r="AJ4255" i="1" s="1"/>
  <c r="AL4255" i="1" s="1"/>
  <c r="N4254" i="1"/>
  <c r="P4254" i="1" s="1"/>
  <c r="AL4253" i="1"/>
  <c r="AJ4253" i="1"/>
  <c r="AH4253" i="1"/>
  <c r="P4253" i="1"/>
  <c r="N4250" i="1"/>
  <c r="P4250" i="1" s="1"/>
  <c r="AL4248" i="1"/>
  <c r="AJ4248" i="1"/>
  <c r="AH4248" i="1"/>
  <c r="P4248" i="1"/>
  <c r="AL4246" i="1"/>
  <c r="AJ4246" i="1"/>
  <c r="AH4246" i="1"/>
  <c r="P4246" i="1"/>
  <c r="N4243" i="1"/>
  <c r="P4243" i="1" s="1"/>
  <c r="AL4242" i="1"/>
  <c r="AJ4242" i="1"/>
  <c r="AH4242" i="1"/>
  <c r="P4242" i="1"/>
  <c r="N4239" i="1"/>
  <c r="P4239" i="1" s="1"/>
  <c r="AG4239" i="1" s="1"/>
  <c r="AH4239" i="1" s="1"/>
  <c r="AJ4239" i="1" s="1"/>
  <c r="AL4239" i="1" s="1"/>
  <c r="N4238" i="1"/>
  <c r="P4238" i="1" s="1"/>
  <c r="AG4238" i="1" s="1"/>
  <c r="AH4238" i="1" s="1"/>
  <c r="AJ4238" i="1" s="1"/>
  <c r="AL4238" i="1" s="1"/>
  <c r="N4237" i="1"/>
  <c r="P4237" i="1" s="1"/>
  <c r="AC4235" i="1"/>
  <c r="AF4235" i="1" s="1"/>
  <c r="AG4235" i="1" s="1"/>
  <c r="AH4235" i="1" s="1"/>
  <c r="AJ4235" i="1" s="1"/>
  <c r="AL4235" i="1" s="1"/>
  <c r="N4234" i="1"/>
  <c r="P4234" i="1" s="1"/>
  <c r="AG4234" i="1" s="1"/>
  <c r="AH4234" i="1" s="1"/>
  <c r="AJ4234" i="1" s="1"/>
  <c r="AL4234" i="1" s="1"/>
  <c r="N4233" i="1"/>
  <c r="P4233" i="1" s="1"/>
  <c r="AL4232" i="1"/>
  <c r="AJ4232" i="1"/>
  <c r="AH4232" i="1"/>
  <c r="P4232" i="1"/>
  <c r="N4229" i="1"/>
  <c r="P4229" i="1" s="1"/>
  <c r="AL4228" i="1"/>
  <c r="AJ4228" i="1"/>
  <c r="AH4228" i="1"/>
  <c r="P4228" i="1"/>
  <c r="AL4226" i="1"/>
  <c r="AJ4226" i="1"/>
  <c r="AH4226" i="1"/>
  <c r="P4226" i="1"/>
  <c r="AC4223" i="1"/>
  <c r="AF4223" i="1" s="1"/>
  <c r="AG4223" i="1" s="1"/>
  <c r="AH4223" i="1" s="1"/>
  <c r="AJ4223" i="1" s="1"/>
  <c r="AL4223" i="1" s="1"/>
  <c r="N4222" i="1"/>
  <c r="P4222" i="1" s="1"/>
  <c r="AL4221" i="1"/>
  <c r="AJ4221" i="1"/>
  <c r="AH4221" i="1"/>
  <c r="P4221" i="1"/>
  <c r="AL4219" i="1"/>
  <c r="AJ4219" i="1"/>
  <c r="AH4219" i="1"/>
  <c r="P4219" i="1"/>
  <c r="AL4217" i="1"/>
  <c r="AJ4217" i="1"/>
  <c r="AH4217" i="1"/>
  <c r="P4217" i="1"/>
  <c r="N4214" i="1"/>
  <c r="P4214" i="1" s="1"/>
  <c r="AL4213" i="1"/>
  <c r="AJ4213" i="1"/>
  <c r="AH4213" i="1"/>
  <c r="P4213" i="1"/>
  <c r="AC4209" i="1"/>
  <c r="AF4209" i="1" s="1"/>
  <c r="AG4209" i="1" s="1"/>
  <c r="AH4209" i="1" s="1"/>
  <c r="AJ4209" i="1" s="1"/>
  <c r="AL4209" i="1" s="1"/>
  <c r="N4208" i="1"/>
  <c r="P4208" i="1" s="1"/>
  <c r="N4206" i="1"/>
  <c r="P4206" i="1" s="1"/>
  <c r="AL4205" i="1"/>
  <c r="AJ4205" i="1"/>
  <c r="AH4205" i="1"/>
  <c r="P4205" i="1"/>
  <c r="N4202" i="1"/>
  <c r="P4202" i="1" s="1"/>
  <c r="AG4202" i="1" s="1"/>
  <c r="AH4202" i="1" s="1"/>
  <c r="AJ4202" i="1" s="1"/>
  <c r="AL4202" i="1" s="1"/>
  <c r="N4201" i="1"/>
  <c r="P4201" i="1" s="1"/>
  <c r="N4199" i="1"/>
  <c r="P4199" i="1" s="1"/>
  <c r="N4197" i="1"/>
  <c r="P4197" i="1" s="1"/>
  <c r="N4196" i="1"/>
  <c r="AC4195" i="1"/>
  <c r="AF4195" i="1" s="1"/>
  <c r="N4195" i="1"/>
  <c r="P4195" i="1" s="1"/>
  <c r="P4196" i="1" s="1"/>
  <c r="AG4196" i="1" s="1"/>
  <c r="N4192" i="1"/>
  <c r="P4192" i="1" s="1"/>
  <c r="AL4191" i="1"/>
  <c r="AJ4191" i="1"/>
  <c r="AH4191" i="1"/>
  <c r="P4191" i="1"/>
  <c r="AL4189" i="1"/>
  <c r="AJ4189" i="1"/>
  <c r="AH4189" i="1"/>
  <c r="P4189" i="1"/>
  <c r="N4186" i="1"/>
  <c r="P4186" i="1" s="1"/>
  <c r="AG4186" i="1" s="1"/>
  <c r="AH4186" i="1" s="1"/>
  <c r="AJ4186" i="1" s="1"/>
  <c r="AL4186" i="1" s="1"/>
  <c r="N4185" i="1"/>
  <c r="P4185" i="1" s="1"/>
  <c r="AL4184" i="1"/>
  <c r="AJ4184" i="1"/>
  <c r="AH4184" i="1"/>
  <c r="P4184" i="1"/>
  <c r="AL4182" i="1"/>
  <c r="AJ4182" i="1"/>
  <c r="AH4182" i="1"/>
  <c r="P4182" i="1"/>
  <c r="AL4180" i="1"/>
  <c r="AJ4180" i="1"/>
  <c r="AH4180" i="1"/>
  <c r="P4180" i="1"/>
  <c r="N4177" i="1"/>
  <c r="P4177" i="1" s="1"/>
  <c r="N4175" i="1"/>
  <c r="P4175" i="1" s="1"/>
  <c r="N4173" i="1"/>
  <c r="P4173" i="1" s="1"/>
  <c r="AG4173" i="1" s="1"/>
  <c r="AH4173" i="1" s="1"/>
  <c r="AJ4173" i="1" s="1"/>
  <c r="AL4173" i="1" s="1"/>
  <c r="N4172" i="1"/>
  <c r="P4172" i="1" s="1"/>
  <c r="N4170" i="1"/>
  <c r="P4170" i="1" s="1"/>
  <c r="AG4170" i="1" s="1"/>
  <c r="AH4170" i="1" s="1"/>
  <c r="AJ4170" i="1" s="1"/>
  <c r="AL4170" i="1" s="1"/>
  <c r="N4169" i="1"/>
  <c r="P4169" i="1" s="1"/>
  <c r="AG4169" i="1" s="1"/>
  <c r="AH4169" i="1" s="1"/>
  <c r="AJ4169" i="1" s="1"/>
  <c r="AL4169" i="1" s="1"/>
  <c r="N4168" i="1"/>
  <c r="P4168" i="1" s="1"/>
  <c r="AG4168" i="1" s="1"/>
  <c r="AH4168" i="1" s="1"/>
  <c r="AJ4168" i="1" s="1"/>
  <c r="AL4168" i="1" s="1"/>
  <c r="N4167" i="1"/>
  <c r="P4167" i="1" s="1"/>
  <c r="AG4167" i="1" s="1"/>
  <c r="AH4167" i="1" s="1"/>
  <c r="AJ4167" i="1" s="1"/>
  <c r="AL4167" i="1" s="1"/>
  <c r="N4166" i="1"/>
  <c r="P4166" i="1" s="1"/>
  <c r="N4164" i="1"/>
  <c r="P4164" i="1" s="1"/>
  <c r="N4162" i="1"/>
  <c r="P4162" i="1" s="1"/>
  <c r="N4160" i="1"/>
  <c r="P4160" i="1" s="1"/>
  <c r="N4158" i="1"/>
  <c r="P4158" i="1" s="1"/>
  <c r="AL4157" i="1"/>
  <c r="AJ4157" i="1"/>
  <c r="AH4157" i="1"/>
  <c r="P4157" i="1"/>
  <c r="AC4154" i="1"/>
  <c r="AF4154" i="1" s="1"/>
  <c r="AG4154" i="1" s="1"/>
  <c r="AH4154" i="1" s="1"/>
  <c r="AJ4154" i="1" s="1"/>
  <c r="AL4154" i="1" s="1"/>
  <c r="N4153" i="1"/>
  <c r="P4153" i="1" s="1"/>
  <c r="AL4152" i="1"/>
  <c r="AJ4152" i="1"/>
  <c r="AH4152" i="1"/>
  <c r="P4152" i="1"/>
  <c r="AL4150" i="1"/>
  <c r="AJ4150" i="1"/>
  <c r="AH4150" i="1"/>
  <c r="P4150" i="1"/>
  <c r="N4147" i="1"/>
  <c r="P4147" i="1" s="1"/>
  <c r="N4145" i="1"/>
  <c r="P4145" i="1" s="1"/>
  <c r="N4143" i="1"/>
  <c r="P4143" i="1" s="1"/>
  <c r="N4141" i="1"/>
  <c r="P4141" i="1" s="1"/>
  <c r="N4139" i="1"/>
  <c r="P4139" i="1" s="1"/>
  <c r="AL4138" i="1"/>
  <c r="AJ4138" i="1"/>
  <c r="AH4138" i="1"/>
  <c r="P4138" i="1"/>
  <c r="AL4135" i="1"/>
  <c r="AJ4135" i="1"/>
  <c r="AH4135" i="1"/>
  <c r="P4135" i="1"/>
  <c r="AL4133" i="1"/>
  <c r="AJ4133" i="1"/>
  <c r="AH4133" i="1"/>
  <c r="P4133" i="1"/>
  <c r="N4130" i="1"/>
  <c r="P4130" i="1" s="1"/>
  <c r="N4128" i="1"/>
  <c r="P4128" i="1" s="1"/>
  <c r="N4126" i="1"/>
  <c r="P4126" i="1" s="1"/>
  <c r="N4124" i="1"/>
  <c r="P4124" i="1" s="1"/>
  <c r="AL4123" i="1"/>
  <c r="AJ4123" i="1"/>
  <c r="AH4123" i="1"/>
  <c r="P4123" i="1"/>
  <c r="N4118" i="1"/>
  <c r="P4118" i="1" s="1"/>
  <c r="AG4118" i="1" s="1"/>
  <c r="AH4118" i="1" s="1"/>
  <c r="AJ4118" i="1" s="1"/>
  <c r="AL4118" i="1" s="1"/>
  <c r="N4116" i="1"/>
  <c r="P4116" i="1" s="1"/>
  <c r="AG4116" i="1" s="1"/>
  <c r="AH4116" i="1" s="1"/>
  <c r="AJ4116" i="1" s="1"/>
  <c r="AL4116" i="1" s="1"/>
  <c r="N4115" i="1"/>
  <c r="P4115" i="1" s="1"/>
  <c r="AG4115" i="1" s="1"/>
  <c r="AH4115" i="1" s="1"/>
  <c r="AJ4115" i="1" s="1"/>
  <c r="AL4115" i="1" s="1"/>
  <c r="N4113" i="1"/>
  <c r="P4113" i="1" s="1"/>
  <c r="AG4113" i="1" s="1"/>
  <c r="AH4113" i="1" s="1"/>
  <c r="AJ4113" i="1" s="1"/>
  <c r="AL4113" i="1" s="1"/>
  <c r="N4112" i="1"/>
  <c r="P4112" i="1" s="1"/>
  <c r="AG4112" i="1" s="1"/>
  <c r="AH4112" i="1" s="1"/>
  <c r="AJ4112" i="1" s="1"/>
  <c r="AL4112" i="1" s="1"/>
  <c r="N4111" i="1"/>
  <c r="P4111" i="1" s="1"/>
  <c r="AG4111" i="1" s="1"/>
  <c r="AH4111" i="1" s="1"/>
  <c r="AJ4111" i="1" s="1"/>
  <c r="AL4111" i="1" s="1"/>
  <c r="N4109" i="1"/>
  <c r="P4109" i="1" s="1"/>
  <c r="AG4109" i="1" s="1"/>
  <c r="AH4109" i="1" s="1"/>
  <c r="AJ4109" i="1" s="1"/>
  <c r="AL4109" i="1" s="1"/>
  <c r="N4108" i="1"/>
  <c r="P4108" i="1" s="1"/>
  <c r="AG4108" i="1" s="1"/>
  <c r="AH4108" i="1" s="1"/>
  <c r="AJ4108" i="1" s="1"/>
  <c r="AL4108" i="1" s="1"/>
  <c r="N4104" i="1"/>
  <c r="P4104" i="1" s="1"/>
  <c r="AG4104" i="1" s="1"/>
  <c r="AH4104" i="1" s="1"/>
  <c r="AJ4104" i="1" s="1"/>
  <c r="AL4104" i="1" s="1"/>
  <c r="N4101" i="1"/>
  <c r="P4101" i="1" s="1"/>
  <c r="AG4101" i="1" s="1"/>
  <c r="AH4101" i="1" s="1"/>
  <c r="AJ4101" i="1" s="1"/>
  <c r="AL4101" i="1" s="1"/>
  <c r="N4100" i="1"/>
  <c r="P4100" i="1" s="1"/>
  <c r="AG4100" i="1" s="1"/>
  <c r="AH4100" i="1" s="1"/>
  <c r="AJ4100" i="1" s="1"/>
  <c r="AL4100" i="1" s="1"/>
  <c r="N4098" i="1"/>
  <c r="P4098" i="1" s="1"/>
  <c r="AG4098" i="1" s="1"/>
  <c r="AH4098" i="1" s="1"/>
  <c r="AJ4098" i="1" s="1"/>
  <c r="AL4098" i="1" s="1"/>
  <c r="N4095" i="1"/>
  <c r="P4095" i="1" s="1"/>
  <c r="AG4095" i="1" s="1"/>
  <c r="AH4095" i="1" s="1"/>
  <c r="AJ4095" i="1" s="1"/>
  <c r="AL4095" i="1" s="1"/>
  <c r="N4094" i="1"/>
  <c r="P4094" i="1" s="1"/>
  <c r="AG4094" i="1" s="1"/>
  <c r="AH4094" i="1" s="1"/>
  <c r="AJ4094" i="1" s="1"/>
  <c r="AL4094" i="1" s="1"/>
  <c r="N4093" i="1"/>
  <c r="P4093" i="1" s="1"/>
  <c r="AG4093" i="1" s="1"/>
  <c r="AH4093" i="1" s="1"/>
  <c r="AJ4093" i="1" s="1"/>
  <c r="AL4093" i="1" s="1"/>
  <c r="N4092" i="1"/>
  <c r="P4092" i="1" s="1"/>
  <c r="AG4092" i="1" s="1"/>
  <c r="AH4092" i="1" s="1"/>
  <c r="AJ4092" i="1" s="1"/>
  <c r="AL4092" i="1" s="1"/>
  <c r="N4091" i="1"/>
  <c r="P4091" i="1" s="1"/>
  <c r="AG4091" i="1" s="1"/>
  <c r="AH4091" i="1" s="1"/>
  <c r="AJ4091" i="1" s="1"/>
  <c r="AL4091" i="1" s="1"/>
  <c r="N4090" i="1"/>
  <c r="P4090" i="1" s="1"/>
  <c r="AG4090" i="1" s="1"/>
  <c r="AH4090" i="1" s="1"/>
  <c r="AJ4090" i="1" s="1"/>
  <c r="AL4090" i="1" s="1"/>
  <c r="N4089" i="1"/>
  <c r="P4089" i="1" s="1"/>
  <c r="AG4089" i="1" s="1"/>
  <c r="AH4089" i="1" s="1"/>
  <c r="AJ4089" i="1" s="1"/>
  <c r="AL4089" i="1" s="1"/>
  <c r="N4088" i="1"/>
  <c r="P4088" i="1" s="1"/>
  <c r="AC4086" i="1"/>
  <c r="AF4086" i="1" s="1"/>
  <c r="AG4086" i="1" s="1"/>
  <c r="AH4086" i="1" s="1"/>
  <c r="AJ4086" i="1" s="1"/>
  <c r="AL4086" i="1" s="1"/>
  <c r="N4085" i="1"/>
  <c r="P4085" i="1" s="1"/>
  <c r="AG4085" i="1" s="1"/>
  <c r="AH4085" i="1" s="1"/>
  <c r="AJ4085" i="1" s="1"/>
  <c r="AL4085" i="1" s="1"/>
  <c r="N4084" i="1"/>
  <c r="P4084" i="1" s="1"/>
  <c r="N4082" i="1"/>
  <c r="P4082" i="1" s="1"/>
  <c r="N4080" i="1"/>
  <c r="P4080" i="1" s="1"/>
  <c r="AG4080" i="1" s="1"/>
  <c r="AH4080" i="1" s="1"/>
  <c r="AJ4080" i="1" s="1"/>
  <c r="AL4080" i="1" s="1"/>
  <c r="N4079" i="1"/>
  <c r="P4079" i="1" s="1"/>
  <c r="AG4079" i="1" s="1"/>
  <c r="AH4079" i="1" s="1"/>
  <c r="AJ4079" i="1" s="1"/>
  <c r="AL4079" i="1" s="1"/>
  <c r="N4078" i="1"/>
  <c r="P4078" i="1" s="1"/>
  <c r="AL4077" i="1"/>
  <c r="AJ4077" i="1"/>
  <c r="AH4077" i="1"/>
  <c r="P4077" i="1"/>
  <c r="N4075" i="1"/>
  <c r="AC4074" i="1"/>
  <c r="AF4074" i="1" s="1"/>
  <c r="AG4074" i="1" s="1"/>
  <c r="AH4074" i="1" s="1"/>
  <c r="N4074" i="1"/>
  <c r="P4074" i="1" s="1"/>
  <c r="P4075" i="1" s="1"/>
  <c r="AG4075" i="1" s="1"/>
  <c r="AL4073" i="1"/>
  <c r="AJ4073" i="1"/>
  <c r="AH4073" i="1"/>
  <c r="P4073" i="1"/>
  <c r="AL4071" i="1"/>
  <c r="AJ4071" i="1"/>
  <c r="AH4071" i="1"/>
  <c r="P4071" i="1"/>
  <c r="N4068" i="1"/>
  <c r="P4068" i="1" s="1"/>
  <c r="N4066" i="1"/>
  <c r="P4066" i="1" s="1"/>
  <c r="N4064" i="1"/>
  <c r="P4064" i="1" s="1"/>
  <c r="N4062" i="1"/>
  <c r="P4062" i="1" s="1"/>
  <c r="N4059" i="1"/>
  <c r="P4059" i="1" s="1"/>
  <c r="AG4059" i="1" s="1"/>
  <c r="AH4059" i="1" s="1"/>
  <c r="AJ4059" i="1" s="1"/>
  <c r="AL4059" i="1" s="1"/>
  <c r="AC4058" i="1"/>
  <c r="AF4058" i="1" s="1"/>
  <c r="N4058" i="1"/>
  <c r="P4058" i="1" s="1"/>
  <c r="N4056" i="1"/>
  <c r="P4056" i="1" s="1"/>
  <c r="AL4055" i="1"/>
  <c r="AJ4055" i="1"/>
  <c r="AH4055" i="1"/>
  <c r="P4055" i="1"/>
  <c r="AL4052" i="1"/>
  <c r="AJ4052" i="1"/>
  <c r="AH4052" i="1"/>
  <c r="P4052" i="1"/>
  <c r="AL4050" i="1"/>
  <c r="AJ4050" i="1"/>
  <c r="AH4050" i="1"/>
  <c r="P4050" i="1"/>
  <c r="N4047" i="1"/>
  <c r="P4047" i="1" s="1"/>
  <c r="N4045" i="1"/>
  <c r="P4045" i="1" s="1"/>
  <c r="N4043" i="1"/>
  <c r="P4043" i="1" s="1"/>
  <c r="N4041" i="1"/>
  <c r="P4041" i="1" s="1"/>
  <c r="N4039" i="1"/>
  <c r="P4039" i="1" s="1"/>
  <c r="AL4038" i="1"/>
  <c r="AJ4038" i="1"/>
  <c r="AH4038" i="1"/>
  <c r="P4038" i="1"/>
  <c r="N4035" i="1"/>
  <c r="P4035" i="1" s="1"/>
  <c r="AG4035" i="1" s="1"/>
  <c r="AH4035" i="1" s="1"/>
  <c r="AJ4035" i="1" s="1"/>
  <c r="AL4035" i="1" s="1"/>
  <c r="N4034" i="1"/>
  <c r="P4034" i="1" s="1"/>
  <c r="AL4033" i="1"/>
  <c r="AJ4033" i="1"/>
  <c r="AH4033" i="1"/>
  <c r="P4033" i="1"/>
  <c r="AL4031" i="1"/>
  <c r="AJ4031" i="1"/>
  <c r="AH4031" i="1"/>
  <c r="P4031" i="1"/>
  <c r="N4028" i="1"/>
  <c r="P4028" i="1" s="1"/>
  <c r="AG4028" i="1" s="1"/>
  <c r="AH4028" i="1" s="1"/>
  <c r="AJ4028" i="1" s="1"/>
  <c r="AL4028" i="1" s="1"/>
  <c r="N4019" i="1"/>
  <c r="P4019" i="1" s="1"/>
  <c r="AG4019" i="1" s="1"/>
  <c r="AH4019" i="1" s="1"/>
  <c r="AJ4019" i="1" s="1"/>
  <c r="AL4019" i="1" s="1"/>
  <c r="N4018" i="1"/>
  <c r="P4018" i="1" s="1"/>
  <c r="AG4018" i="1" s="1"/>
  <c r="AH4018" i="1" s="1"/>
  <c r="AJ4018" i="1" s="1"/>
  <c r="AL4018" i="1" s="1"/>
  <c r="N4017" i="1"/>
  <c r="P4017" i="1" s="1"/>
  <c r="AG4017" i="1" s="1"/>
  <c r="AH4017" i="1" s="1"/>
  <c r="AJ4017" i="1" s="1"/>
  <c r="AL4017" i="1" s="1"/>
  <c r="N4009" i="1"/>
  <c r="P4009" i="1" s="1"/>
  <c r="AG4009" i="1" s="1"/>
  <c r="AH4009" i="1" s="1"/>
  <c r="AJ4009" i="1" s="1"/>
  <c r="AL4009" i="1" s="1"/>
  <c r="N4005" i="1"/>
  <c r="P4005" i="1" s="1"/>
  <c r="AG4005" i="1" s="1"/>
  <c r="AH4005" i="1" s="1"/>
  <c r="AJ4005" i="1" s="1"/>
  <c r="AL4005" i="1" s="1"/>
  <c r="N4004" i="1"/>
  <c r="P4004" i="1" s="1"/>
  <c r="AG4004" i="1" s="1"/>
  <c r="AH4004" i="1" s="1"/>
  <c r="AJ4004" i="1" s="1"/>
  <c r="AL4004" i="1" s="1"/>
  <c r="N4003" i="1"/>
  <c r="P4003" i="1" s="1"/>
  <c r="AG4003" i="1" s="1"/>
  <c r="AH4003" i="1" s="1"/>
  <c r="AJ4003" i="1" s="1"/>
  <c r="AL4003" i="1" s="1"/>
  <c r="N4001" i="1"/>
  <c r="P4001" i="1" s="1"/>
  <c r="AG4001" i="1" s="1"/>
  <c r="AH4001" i="1" s="1"/>
  <c r="AJ4001" i="1" s="1"/>
  <c r="AL4001" i="1" s="1"/>
  <c r="N3996" i="1"/>
  <c r="P3996" i="1" s="1"/>
  <c r="AG3996" i="1" s="1"/>
  <c r="AH3996" i="1" s="1"/>
  <c r="AJ3996" i="1" s="1"/>
  <c r="AL3996" i="1" s="1"/>
  <c r="N3994" i="1"/>
  <c r="P3994" i="1" s="1"/>
  <c r="AG3994" i="1" s="1"/>
  <c r="AH3994" i="1" s="1"/>
  <c r="AJ3994" i="1" s="1"/>
  <c r="AL3994" i="1" s="1"/>
  <c r="N3990" i="1"/>
  <c r="P3990" i="1" s="1"/>
  <c r="AG3990" i="1" s="1"/>
  <c r="AH3990" i="1" s="1"/>
  <c r="AJ3990" i="1" s="1"/>
  <c r="AL3990" i="1" s="1"/>
  <c r="N3987" i="1"/>
  <c r="P3987" i="1" s="1"/>
  <c r="AG3987" i="1" s="1"/>
  <c r="AH3987" i="1" s="1"/>
  <c r="AJ3987" i="1" s="1"/>
  <c r="AL3987" i="1" s="1"/>
  <c r="N3986" i="1"/>
  <c r="P3986" i="1" s="1"/>
  <c r="AG3986" i="1" s="1"/>
  <c r="AH3986" i="1" s="1"/>
  <c r="AJ3986" i="1" s="1"/>
  <c r="AL3986" i="1" s="1"/>
  <c r="N3985" i="1"/>
  <c r="P3985" i="1" s="1"/>
  <c r="AG3985" i="1" s="1"/>
  <c r="AH3985" i="1" s="1"/>
  <c r="AJ3985" i="1" s="1"/>
  <c r="AL3985" i="1" s="1"/>
  <c r="N3984" i="1"/>
  <c r="P3984" i="1" s="1"/>
  <c r="AG3984" i="1" s="1"/>
  <c r="AH3984" i="1" s="1"/>
  <c r="AJ3984" i="1" s="1"/>
  <c r="AL3984" i="1" s="1"/>
  <c r="N3983" i="1"/>
  <c r="P3983" i="1" s="1"/>
  <c r="AG3983" i="1" s="1"/>
  <c r="AH3983" i="1" s="1"/>
  <c r="AJ3983" i="1" s="1"/>
  <c r="AL3983" i="1" s="1"/>
  <c r="N3982" i="1"/>
  <c r="P3982" i="1" s="1"/>
  <c r="AG3982" i="1" s="1"/>
  <c r="AH3982" i="1" s="1"/>
  <c r="AJ3982" i="1" s="1"/>
  <c r="AL3982" i="1" s="1"/>
  <c r="N3981" i="1"/>
  <c r="P3981" i="1" s="1"/>
  <c r="AG3981" i="1" s="1"/>
  <c r="AH3981" i="1" s="1"/>
  <c r="AJ3981" i="1" s="1"/>
  <c r="AL3981" i="1" s="1"/>
  <c r="N3980" i="1"/>
  <c r="P3980" i="1" s="1"/>
  <c r="AG3980" i="1" s="1"/>
  <c r="AH3980" i="1" s="1"/>
  <c r="AJ3980" i="1" s="1"/>
  <c r="AL3980" i="1" s="1"/>
  <c r="N3972" i="1"/>
  <c r="P3972" i="1" s="1"/>
  <c r="AG3972" i="1" s="1"/>
  <c r="AH3972" i="1" s="1"/>
  <c r="AJ3972" i="1" s="1"/>
  <c r="AL3972" i="1" s="1"/>
  <c r="N3971" i="1"/>
  <c r="P3971" i="1" s="1"/>
  <c r="AG3971" i="1" s="1"/>
  <c r="AH3971" i="1" s="1"/>
  <c r="AJ3971" i="1" s="1"/>
  <c r="AL3971" i="1" s="1"/>
  <c r="N3969" i="1"/>
  <c r="P3969" i="1" s="1"/>
  <c r="AG3969" i="1" s="1"/>
  <c r="AH3969" i="1" s="1"/>
  <c r="AJ3969" i="1" s="1"/>
  <c r="AL3969" i="1" s="1"/>
  <c r="N3967" i="1"/>
  <c r="P3967" i="1" s="1"/>
  <c r="AG3967" i="1" s="1"/>
  <c r="AH3967" i="1" s="1"/>
  <c r="AJ3967" i="1" s="1"/>
  <c r="AL3967" i="1" s="1"/>
  <c r="N3965" i="1"/>
  <c r="P3965" i="1" s="1"/>
  <c r="AG3965" i="1" s="1"/>
  <c r="AH3965" i="1" s="1"/>
  <c r="AJ3965" i="1" s="1"/>
  <c r="AL3965" i="1" s="1"/>
  <c r="N3964" i="1"/>
  <c r="P3964" i="1" s="1"/>
  <c r="AG3964" i="1" s="1"/>
  <c r="AH3964" i="1" s="1"/>
  <c r="AJ3964" i="1" s="1"/>
  <c r="AL3964" i="1" s="1"/>
  <c r="N3963" i="1"/>
  <c r="P3963" i="1" s="1"/>
  <c r="AG3963" i="1" s="1"/>
  <c r="AH3963" i="1" s="1"/>
  <c r="AJ3963" i="1" s="1"/>
  <c r="AL3963" i="1" s="1"/>
  <c r="N3962" i="1"/>
  <c r="P3962" i="1" s="1"/>
  <c r="AG3962" i="1" s="1"/>
  <c r="AH3962" i="1" s="1"/>
  <c r="AJ3962" i="1" s="1"/>
  <c r="AL3962" i="1" s="1"/>
  <c r="N3961" i="1"/>
  <c r="P3961" i="1" s="1"/>
  <c r="AG3961" i="1" s="1"/>
  <c r="AH3961" i="1" s="1"/>
  <c r="AJ3961" i="1" s="1"/>
  <c r="AL3961" i="1" s="1"/>
  <c r="N3957" i="1"/>
  <c r="P3957" i="1" s="1"/>
  <c r="AG3957" i="1" s="1"/>
  <c r="AH3957" i="1" s="1"/>
  <c r="AJ3957" i="1" s="1"/>
  <c r="AL3957" i="1" s="1"/>
  <c r="N3955" i="1"/>
  <c r="P3955" i="1" s="1"/>
  <c r="AG3955" i="1" s="1"/>
  <c r="AH3955" i="1" s="1"/>
  <c r="AJ3955" i="1" s="1"/>
  <c r="AL3955" i="1" s="1"/>
  <c r="N3954" i="1"/>
  <c r="P3954" i="1" s="1"/>
  <c r="AG3954" i="1" s="1"/>
  <c r="AH3954" i="1" s="1"/>
  <c r="AJ3954" i="1" s="1"/>
  <c r="AL3954" i="1" s="1"/>
  <c r="N3953" i="1"/>
  <c r="P3953" i="1" s="1"/>
  <c r="AG3953" i="1" s="1"/>
  <c r="AH3953" i="1" s="1"/>
  <c r="AJ3953" i="1" s="1"/>
  <c r="AL3953" i="1" s="1"/>
  <c r="N3944" i="1"/>
  <c r="P3944" i="1" s="1"/>
  <c r="AG3944" i="1" s="1"/>
  <c r="AH3944" i="1" s="1"/>
  <c r="AJ3944" i="1" s="1"/>
  <c r="AL3944" i="1" s="1"/>
  <c r="N3943" i="1"/>
  <c r="P3943" i="1" s="1"/>
  <c r="AG3943" i="1" s="1"/>
  <c r="AH3943" i="1" s="1"/>
  <c r="AJ3943" i="1" s="1"/>
  <c r="AL3943" i="1" s="1"/>
  <c r="N3933" i="1"/>
  <c r="P3933" i="1" s="1"/>
  <c r="AG3933" i="1" s="1"/>
  <c r="AH3933" i="1" s="1"/>
  <c r="AJ3933" i="1" s="1"/>
  <c r="AL3933" i="1" s="1"/>
  <c r="N3882" i="1"/>
  <c r="P3882" i="1" s="1"/>
  <c r="AG3882" i="1" s="1"/>
  <c r="AH3882" i="1" s="1"/>
  <c r="AJ3882" i="1" s="1"/>
  <c r="AL3882" i="1" s="1"/>
  <c r="N3869" i="1"/>
  <c r="P3869" i="1" s="1"/>
  <c r="AG3869" i="1" s="1"/>
  <c r="AH3869" i="1" s="1"/>
  <c r="AJ3869" i="1" s="1"/>
  <c r="AL3869" i="1" s="1"/>
  <c r="N3868" i="1"/>
  <c r="P3868" i="1" s="1"/>
  <c r="AG3868" i="1" s="1"/>
  <c r="AH3868" i="1" s="1"/>
  <c r="AJ3868" i="1" s="1"/>
  <c r="AL3868" i="1" s="1"/>
  <c r="N3867" i="1"/>
  <c r="P3867" i="1" s="1"/>
  <c r="AG3867" i="1" s="1"/>
  <c r="AH3867" i="1" s="1"/>
  <c r="AJ3867" i="1" s="1"/>
  <c r="AL3867" i="1" s="1"/>
  <c r="N3866" i="1"/>
  <c r="P3866" i="1" s="1"/>
  <c r="AG3866" i="1" s="1"/>
  <c r="AH3866" i="1" s="1"/>
  <c r="AJ3866" i="1" s="1"/>
  <c r="AL3866" i="1" s="1"/>
  <c r="N3824" i="1"/>
  <c r="P3824" i="1" s="1"/>
  <c r="AG3824" i="1" s="1"/>
  <c r="AH3824" i="1" s="1"/>
  <c r="AJ3824" i="1" s="1"/>
  <c r="AL3824" i="1" s="1"/>
  <c r="N3823" i="1"/>
  <c r="P3823" i="1" s="1"/>
  <c r="AG3823" i="1" s="1"/>
  <c r="AH3823" i="1" s="1"/>
  <c r="AJ3823" i="1" s="1"/>
  <c r="AL3823" i="1" s="1"/>
  <c r="N3822" i="1"/>
  <c r="P3822" i="1" s="1"/>
  <c r="AG3822" i="1" s="1"/>
  <c r="AH3822" i="1" s="1"/>
  <c r="AJ3822" i="1" s="1"/>
  <c r="AL3822" i="1" s="1"/>
  <c r="N3821" i="1"/>
  <c r="P3821" i="1" s="1"/>
  <c r="AG3821" i="1" s="1"/>
  <c r="AH3821" i="1" s="1"/>
  <c r="AJ3821" i="1" s="1"/>
  <c r="AL3821" i="1" s="1"/>
  <c r="N3819" i="1"/>
  <c r="P3819" i="1" s="1"/>
  <c r="AG3819" i="1" s="1"/>
  <c r="AH3819" i="1" s="1"/>
  <c r="AJ3819" i="1" s="1"/>
  <c r="AL3819" i="1" s="1"/>
  <c r="N3818" i="1"/>
  <c r="P3818" i="1" s="1"/>
  <c r="AG3818" i="1" s="1"/>
  <c r="AH3818" i="1" s="1"/>
  <c r="AJ3818" i="1" s="1"/>
  <c r="AL3818" i="1" s="1"/>
  <c r="N3817" i="1"/>
  <c r="P3817" i="1" s="1"/>
  <c r="AG3817" i="1" s="1"/>
  <c r="AH3817" i="1" s="1"/>
  <c r="AJ3817" i="1" s="1"/>
  <c r="AL3817" i="1" s="1"/>
  <c r="N3815" i="1"/>
  <c r="P3815" i="1" s="1"/>
  <c r="AG3815" i="1" s="1"/>
  <c r="AH3815" i="1" s="1"/>
  <c r="AJ3815" i="1" s="1"/>
  <c r="AL3815" i="1" s="1"/>
  <c r="N3814" i="1"/>
  <c r="P3814" i="1" s="1"/>
  <c r="AG3814" i="1" s="1"/>
  <c r="AH3814" i="1" s="1"/>
  <c r="AJ3814" i="1" s="1"/>
  <c r="AL3814" i="1" s="1"/>
  <c r="N3813" i="1"/>
  <c r="P3813" i="1" s="1"/>
  <c r="AG3813" i="1" s="1"/>
  <c r="AH3813" i="1" s="1"/>
  <c r="AJ3813" i="1" s="1"/>
  <c r="AL3813" i="1" s="1"/>
  <c r="N3811" i="1"/>
  <c r="P3811" i="1" s="1"/>
  <c r="AG3811" i="1" s="1"/>
  <c r="AH3811" i="1" s="1"/>
  <c r="AJ3811" i="1" s="1"/>
  <c r="AL3811" i="1" s="1"/>
  <c r="N3810" i="1"/>
  <c r="P3810" i="1" s="1"/>
  <c r="AG3810" i="1" s="1"/>
  <c r="AH3810" i="1" s="1"/>
  <c r="AJ3810" i="1" s="1"/>
  <c r="AL3810" i="1" s="1"/>
  <c r="N3809" i="1"/>
  <c r="P3809" i="1" s="1"/>
  <c r="AG3809" i="1" s="1"/>
  <c r="AH3809" i="1" s="1"/>
  <c r="AJ3809" i="1" s="1"/>
  <c r="AL3809" i="1" s="1"/>
  <c r="N3808" i="1"/>
  <c r="P3808" i="1" s="1"/>
  <c r="AG3808" i="1" s="1"/>
  <c r="AH3808" i="1" s="1"/>
  <c r="AJ3808" i="1" s="1"/>
  <c r="AL3808" i="1" s="1"/>
  <c r="N3807" i="1"/>
  <c r="P3807" i="1" s="1"/>
  <c r="AG3807" i="1" s="1"/>
  <c r="AH3807" i="1" s="1"/>
  <c r="AJ3807" i="1" s="1"/>
  <c r="AL3807" i="1" s="1"/>
  <c r="N3805" i="1"/>
  <c r="P3805" i="1" s="1"/>
  <c r="AG3805" i="1" s="1"/>
  <c r="AH3805" i="1" s="1"/>
  <c r="AJ3805" i="1" s="1"/>
  <c r="AL3805" i="1" s="1"/>
  <c r="N3803" i="1"/>
  <c r="P3803" i="1" s="1"/>
  <c r="AG3803" i="1" s="1"/>
  <c r="AH3803" i="1" s="1"/>
  <c r="AJ3803" i="1" s="1"/>
  <c r="AL3803" i="1" s="1"/>
  <c r="N3802" i="1"/>
  <c r="P3802" i="1" s="1"/>
  <c r="AG3802" i="1" s="1"/>
  <c r="AH3802" i="1" s="1"/>
  <c r="AJ3802" i="1" s="1"/>
  <c r="AL3802" i="1" s="1"/>
  <c r="N3801" i="1"/>
  <c r="P3801" i="1" s="1"/>
  <c r="AG3801" i="1" s="1"/>
  <c r="AH3801" i="1" s="1"/>
  <c r="AJ3801" i="1" s="1"/>
  <c r="AL3801" i="1" s="1"/>
  <c r="N3799" i="1"/>
  <c r="P3799" i="1" s="1"/>
  <c r="AG3799" i="1" s="1"/>
  <c r="AH3799" i="1" s="1"/>
  <c r="AJ3799" i="1" s="1"/>
  <c r="AL3799" i="1" s="1"/>
  <c r="N3797" i="1"/>
  <c r="P3797" i="1" s="1"/>
  <c r="AG3797" i="1" s="1"/>
  <c r="AH3797" i="1" s="1"/>
  <c r="AJ3797" i="1" s="1"/>
  <c r="AL3797" i="1" s="1"/>
  <c r="N3795" i="1"/>
  <c r="P3795" i="1" s="1"/>
  <c r="AG3795" i="1" s="1"/>
  <c r="AH3795" i="1" s="1"/>
  <c r="AJ3795" i="1" s="1"/>
  <c r="AL3795" i="1" s="1"/>
  <c r="N3794" i="1"/>
  <c r="P3794" i="1" s="1"/>
  <c r="AG3794" i="1" s="1"/>
  <c r="AH3794" i="1" s="1"/>
  <c r="AJ3794" i="1" s="1"/>
  <c r="AL3794" i="1" s="1"/>
  <c r="N3793" i="1"/>
  <c r="P3793" i="1" s="1"/>
  <c r="AG3793" i="1" s="1"/>
  <c r="AH3793" i="1" s="1"/>
  <c r="AJ3793" i="1" s="1"/>
  <c r="AL3793" i="1" s="1"/>
  <c r="N3792" i="1"/>
  <c r="P3792" i="1" s="1"/>
  <c r="AG3792" i="1" s="1"/>
  <c r="AH3792" i="1" s="1"/>
  <c r="AJ3792" i="1" s="1"/>
  <c r="AL3792" i="1" s="1"/>
  <c r="N3791" i="1"/>
  <c r="P3791" i="1" s="1"/>
  <c r="AG3791" i="1" s="1"/>
  <c r="AH3791" i="1" s="1"/>
  <c r="AJ3791" i="1" s="1"/>
  <c r="AL3791" i="1" s="1"/>
  <c r="N3788" i="1"/>
  <c r="P3788" i="1" s="1"/>
  <c r="AG3788" i="1" s="1"/>
  <c r="AH3788" i="1" s="1"/>
  <c r="AJ3788" i="1" s="1"/>
  <c r="AL3788" i="1" s="1"/>
  <c r="N3786" i="1"/>
  <c r="P3786" i="1" s="1"/>
  <c r="AG3786" i="1" s="1"/>
  <c r="AH3786" i="1" s="1"/>
  <c r="AJ3786" i="1" s="1"/>
  <c r="AL3786" i="1" s="1"/>
  <c r="N3783" i="1"/>
  <c r="P3783" i="1" s="1"/>
  <c r="AG3783" i="1" s="1"/>
  <c r="AH3783" i="1" s="1"/>
  <c r="AJ3783" i="1" s="1"/>
  <c r="AL3783" i="1" s="1"/>
  <c r="N3782" i="1"/>
  <c r="P3782" i="1" s="1"/>
  <c r="AG3782" i="1" s="1"/>
  <c r="AH3782" i="1" s="1"/>
  <c r="AJ3782" i="1" s="1"/>
  <c r="AL3782" i="1" s="1"/>
  <c r="N3781" i="1"/>
  <c r="P3781" i="1" s="1"/>
  <c r="AG3781" i="1" s="1"/>
  <c r="AH3781" i="1" s="1"/>
  <c r="AJ3781" i="1" s="1"/>
  <c r="AL3781" i="1" s="1"/>
  <c r="N3780" i="1"/>
  <c r="P3780" i="1" s="1"/>
  <c r="AG3780" i="1" s="1"/>
  <c r="AH3780" i="1" s="1"/>
  <c r="AJ3780" i="1" s="1"/>
  <c r="AL3780" i="1" s="1"/>
  <c r="N3779" i="1"/>
  <c r="P3779" i="1" s="1"/>
  <c r="AG3779" i="1" s="1"/>
  <c r="AH3779" i="1" s="1"/>
  <c r="AJ3779" i="1" s="1"/>
  <c r="AL3779" i="1" s="1"/>
  <c r="N3778" i="1"/>
  <c r="P3778" i="1" s="1"/>
  <c r="AG3778" i="1" s="1"/>
  <c r="AH3778" i="1" s="1"/>
  <c r="AJ3778" i="1" s="1"/>
  <c r="AL3778" i="1" s="1"/>
  <c r="N3775" i="1"/>
  <c r="P3775" i="1" s="1"/>
  <c r="AG3775" i="1" s="1"/>
  <c r="AH3775" i="1" s="1"/>
  <c r="AJ3775" i="1" s="1"/>
  <c r="AL3775" i="1" s="1"/>
  <c r="N3774" i="1"/>
  <c r="P3774" i="1" s="1"/>
  <c r="AG3774" i="1" s="1"/>
  <c r="AH3774" i="1" s="1"/>
  <c r="AJ3774" i="1" s="1"/>
  <c r="AL3774" i="1" s="1"/>
  <c r="N3773" i="1"/>
  <c r="P3773" i="1" s="1"/>
  <c r="AG3773" i="1" s="1"/>
  <c r="AH3773" i="1" s="1"/>
  <c r="AJ3773" i="1" s="1"/>
  <c r="AL3773" i="1" s="1"/>
  <c r="N3772" i="1"/>
  <c r="P3772" i="1" s="1"/>
  <c r="AG3772" i="1" s="1"/>
  <c r="AH3772" i="1" s="1"/>
  <c r="AJ3772" i="1" s="1"/>
  <c r="AL3772" i="1" s="1"/>
  <c r="N3771" i="1"/>
  <c r="P3771" i="1" s="1"/>
  <c r="AG3771" i="1" s="1"/>
  <c r="AH3771" i="1" s="1"/>
  <c r="AJ3771" i="1" s="1"/>
  <c r="AL3771" i="1" s="1"/>
  <c r="N3770" i="1"/>
  <c r="P3770" i="1" s="1"/>
  <c r="AG3770" i="1" s="1"/>
  <c r="AH3770" i="1" s="1"/>
  <c r="AJ3770" i="1" s="1"/>
  <c r="AL3770" i="1" s="1"/>
  <c r="N3768" i="1"/>
  <c r="P3768" i="1" s="1"/>
  <c r="AG3768" i="1" s="1"/>
  <c r="AH3768" i="1" s="1"/>
  <c r="AJ3768" i="1" s="1"/>
  <c r="AL3768" i="1" s="1"/>
  <c r="N3767" i="1"/>
  <c r="P3767" i="1" s="1"/>
  <c r="AG3767" i="1" s="1"/>
  <c r="AH3767" i="1" s="1"/>
  <c r="AJ3767" i="1" s="1"/>
  <c r="AL3767" i="1" s="1"/>
  <c r="N3766" i="1"/>
  <c r="P3766" i="1" s="1"/>
  <c r="AG3766" i="1" s="1"/>
  <c r="AH3766" i="1" s="1"/>
  <c r="AJ3766" i="1" s="1"/>
  <c r="AL3766" i="1" s="1"/>
  <c r="N3765" i="1"/>
  <c r="P3765" i="1" s="1"/>
  <c r="AG3765" i="1" s="1"/>
  <c r="AH3765" i="1" s="1"/>
  <c r="AJ3765" i="1" s="1"/>
  <c r="AL3765" i="1" s="1"/>
  <c r="N3764" i="1"/>
  <c r="P3764" i="1" s="1"/>
  <c r="AG3764" i="1" s="1"/>
  <c r="AH3764" i="1" s="1"/>
  <c r="AJ3764" i="1" s="1"/>
  <c r="AL3764" i="1" s="1"/>
  <c r="N3763" i="1"/>
  <c r="P3763" i="1" s="1"/>
  <c r="AG3763" i="1" s="1"/>
  <c r="AH3763" i="1" s="1"/>
  <c r="AJ3763" i="1" s="1"/>
  <c r="AL3763" i="1" s="1"/>
  <c r="N3761" i="1"/>
  <c r="P3761" i="1" s="1"/>
  <c r="AG3761" i="1" s="1"/>
  <c r="AH3761" i="1" s="1"/>
  <c r="AJ3761" i="1" s="1"/>
  <c r="AL3761" i="1" s="1"/>
  <c r="N3760" i="1"/>
  <c r="P3760" i="1" s="1"/>
  <c r="AG3760" i="1" s="1"/>
  <c r="AH3760" i="1" s="1"/>
  <c r="AJ3760" i="1" s="1"/>
  <c r="AL3760" i="1" s="1"/>
  <c r="N3759" i="1"/>
  <c r="P3759" i="1" s="1"/>
  <c r="AG3759" i="1" s="1"/>
  <c r="AH3759" i="1" s="1"/>
  <c r="AJ3759" i="1" s="1"/>
  <c r="AL3759" i="1" s="1"/>
  <c r="N3757" i="1"/>
  <c r="P3757" i="1" s="1"/>
  <c r="AG3757" i="1" s="1"/>
  <c r="AH3757" i="1" s="1"/>
  <c r="AJ3757" i="1" s="1"/>
  <c r="AL3757" i="1" s="1"/>
  <c r="N3750" i="1"/>
  <c r="P3750" i="1" s="1"/>
  <c r="AG3750" i="1" s="1"/>
  <c r="AH3750" i="1" s="1"/>
  <c r="AJ3750" i="1" s="1"/>
  <c r="AL3750" i="1" s="1"/>
  <c r="N3748" i="1"/>
  <c r="P3748" i="1" s="1"/>
  <c r="AG3748" i="1" s="1"/>
  <c r="AH3748" i="1" s="1"/>
  <c r="AJ3748" i="1" s="1"/>
  <c r="AL3748" i="1" s="1"/>
  <c r="N3747" i="1"/>
  <c r="P3747" i="1" s="1"/>
  <c r="AG3747" i="1" s="1"/>
  <c r="AH3747" i="1" s="1"/>
  <c r="AJ3747" i="1" s="1"/>
  <c r="AL3747" i="1" s="1"/>
  <c r="N3745" i="1"/>
  <c r="P3745" i="1" s="1"/>
  <c r="AG3745" i="1" s="1"/>
  <c r="AH3745" i="1" s="1"/>
  <c r="AJ3745" i="1" s="1"/>
  <c r="AL3745" i="1" s="1"/>
  <c r="N3744" i="1"/>
  <c r="P3744" i="1" s="1"/>
  <c r="AG3744" i="1" s="1"/>
  <c r="AH3744" i="1" s="1"/>
  <c r="AJ3744" i="1" s="1"/>
  <c r="AL3744" i="1" s="1"/>
  <c r="N3741" i="1"/>
  <c r="P3741" i="1" s="1"/>
  <c r="AG3741" i="1" s="1"/>
  <c r="AH3741" i="1" s="1"/>
  <c r="AJ3741" i="1" s="1"/>
  <c r="AL3741" i="1" s="1"/>
  <c r="N3740" i="1"/>
  <c r="P3740" i="1" s="1"/>
  <c r="AG3740" i="1" s="1"/>
  <c r="AH3740" i="1" s="1"/>
  <c r="AJ3740" i="1" s="1"/>
  <c r="AL3740" i="1" s="1"/>
  <c r="N3739" i="1"/>
  <c r="P3739" i="1" s="1"/>
  <c r="AG3739" i="1" s="1"/>
  <c r="AH3739" i="1" s="1"/>
  <c r="AJ3739" i="1" s="1"/>
  <c r="AL3739" i="1" s="1"/>
  <c r="N3737" i="1"/>
  <c r="P3737" i="1" s="1"/>
  <c r="AG3737" i="1" s="1"/>
  <c r="AH3737" i="1" s="1"/>
  <c r="AJ3737" i="1" s="1"/>
  <c r="AL3737" i="1" s="1"/>
  <c r="N3735" i="1"/>
  <c r="P3735" i="1" s="1"/>
  <c r="AG3735" i="1" s="1"/>
  <c r="AH3735" i="1" s="1"/>
  <c r="AJ3735" i="1" s="1"/>
  <c r="AL3735" i="1" s="1"/>
  <c r="N3734" i="1"/>
  <c r="P3734" i="1" s="1"/>
  <c r="AG3734" i="1" s="1"/>
  <c r="AH3734" i="1" s="1"/>
  <c r="AJ3734" i="1" s="1"/>
  <c r="AL3734" i="1" s="1"/>
  <c r="N3731" i="1"/>
  <c r="P3731" i="1" s="1"/>
  <c r="AG3731" i="1" s="1"/>
  <c r="AH3731" i="1" s="1"/>
  <c r="AJ3731" i="1" s="1"/>
  <c r="AL3731" i="1" s="1"/>
  <c r="N3730" i="1"/>
  <c r="P3730" i="1" s="1"/>
  <c r="AG3730" i="1" s="1"/>
  <c r="AH3730" i="1" s="1"/>
  <c r="AJ3730" i="1" s="1"/>
  <c r="AL3730" i="1" s="1"/>
  <c r="N3728" i="1"/>
  <c r="P3728" i="1" s="1"/>
  <c r="AG3728" i="1" s="1"/>
  <c r="AH3728" i="1" s="1"/>
  <c r="AJ3728" i="1" s="1"/>
  <c r="AL3728" i="1" s="1"/>
  <c r="N3726" i="1"/>
  <c r="P3726" i="1" s="1"/>
  <c r="AG3726" i="1" s="1"/>
  <c r="AH3726" i="1" s="1"/>
  <c r="AJ3726" i="1" s="1"/>
  <c r="AL3726" i="1" s="1"/>
  <c r="N3723" i="1"/>
  <c r="P3723" i="1" s="1"/>
  <c r="AG3723" i="1" s="1"/>
  <c r="AH3723" i="1" s="1"/>
  <c r="AJ3723" i="1" s="1"/>
  <c r="AL3723" i="1" s="1"/>
  <c r="N3710" i="1"/>
  <c r="P3710" i="1" s="1"/>
  <c r="AG3710" i="1" s="1"/>
  <c r="AH3710" i="1" s="1"/>
  <c r="AJ3710" i="1" s="1"/>
  <c r="AL3710" i="1" s="1"/>
  <c r="N3706" i="1"/>
  <c r="P3706" i="1" s="1"/>
  <c r="AG3706" i="1" s="1"/>
  <c r="AH3706" i="1" s="1"/>
  <c r="AJ3706" i="1" s="1"/>
  <c r="AL3706" i="1" s="1"/>
  <c r="N3705" i="1"/>
  <c r="P3705" i="1" s="1"/>
  <c r="AG3705" i="1" s="1"/>
  <c r="AH3705" i="1" s="1"/>
  <c r="AJ3705" i="1" s="1"/>
  <c r="AL3705" i="1" s="1"/>
  <c r="N3704" i="1"/>
  <c r="P3704" i="1" s="1"/>
  <c r="AG3704" i="1" s="1"/>
  <c r="AH3704" i="1" s="1"/>
  <c r="AJ3704" i="1" s="1"/>
  <c r="AL3704" i="1" s="1"/>
  <c r="N3702" i="1"/>
  <c r="P3702" i="1" s="1"/>
  <c r="AG3702" i="1" s="1"/>
  <c r="AH3702" i="1" s="1"/>
  <c r="AJ3702" i="1" s="1"/>
  <c r="AL3702" i="1" s="1"/>
  <c r="N3701" i="1"/>
  <c r="P3701" i="1" s="1"/>
  <c r="AG3701" i="1" s="1"/>
  <c r="AH3701" i="1" s="1"/>
  <c r="AJ3701" i="1" s="1"/>
  <c r="AL3701" i="1" s="1"/>
  <c r="N3700" i="1"/>
  <c r="P3700" i="1" s="1"/>
  <c r="AG3700" i="1" s="1"/>
  <c r="AH3700" i="1" s="1"/>
  <c r="AJ3700" i="1" s="1"/>
  <c r="AL3700" i="1" s="1"/>
  <c r="N3698" i="1"/>
  <c r="P3698" i="1" s="1"/>
  <c r="AG3698" i="1" s="1"/>
  <c r="AH3698" i="1" s="1"/>
  <c r="AJ3698" i="1" s="1"/>
  <c r="AL3698" i="1" s="1"/>
  <c r="N3697" i="1"/>
  <c r="P3697" i="1" s="1"/>
  <c r="AG3697" i="1" s="1"/>
  <c r="AH3697" i="1" s="1"/>
  <c r="AJ3697" i="1" s="1"/>
  <c r="AL3697" i="1" s="1"/>
  <c r="N3695" i="1"/>
  <c r="P3695" i="1" s="1"/>
  <c r="AG3695" i="1" s="1"/>
  <c r="AH3695" i="1" s="1"/>
  <c r="AJ3695" i="1" s="1"/>
  <c r="AL3695" i="1" s="1"/>
  <c r="N3694" i="1"/>
  <c r="P3694" i="1" s="1"/>
  <c r="AG3694" i="1" s="1"/>
  <c r="AH3694" i="1" s="1"/>
  <c r="AJ3694" i="1" s="1"/>
  <c r="AL3694" i="1" s="1"/>
  <c r="N3693" i="1"/>
  <c r="P3693" i="1" s="1"/>
  <c r="AG3693" i="1" s="1"/>
  <c r="AH3693" i="1" s="1"/>
  <c r="AJ3693" i="1" s="1"/>
  <c r="AL3693" i="1" s="1"/>
  <c r="N3692" i="1"/>
  <c r="P3692" i="1" s="1"/>
  <c r="AG3692" i="1" s="1"/>
  <c r="AH3692" i="1" s="1"/>
  <c r="AJ3692" i="1" s="1"/>
  <c r="AL3692" i="1" s="1"/>
  <c r="N3691" i="1"/>
  <c r="P3691" i="1" s="1"/>
  <c r="AG3691" i="1" s="1"/>
  <c r="AH3691" i="1" s="1"/>
  <c r="AJ3691" i="1" s="1"/>
  <c r="AL3691" i="1" s="1"/>
  <c r="N3690" i="1"/>
  <c r="P3690" i="1" s="1"/>
  <c r="AG3690" i="1" s="1"/>
  <c r="AH3690" i="1" s="1"/>
  <c r="AJ3690" i="1" s="1"/>
  <c r="AL3690" i="1" s="1"/>
  <c r="N3689" i="1"/>
  <c r="P3689" i="1" s="1"/>
  <c r="AG3689" i="1" s="1"/>
  <c r="AH3689" i="1" s="1"/>
  <c r="AJ3689" i="1" s="1"/>
  <c r="AL3689" i="1" s="1"/>
  <c r="N3688" i="1"/>
  <c r="P3688" i="1" s="1"/>
  <c r="AG3688" i="1" s="1"/>
  <c r="AH3688" i="1" s="1"/>
  <c r="AJ3688" i="1" s="1"/>
  <c r="AL3688" i="1" s="1"/>
  <c r="N3687" i="1"/>
  <c r="P3687" i="1" s="1"/>
  <c r="AG3687" i="1" s="1"/>
  <c r="AH3687" i="1" s="1"/>
  <c r="AJ3687" i="1" s="1"/>
  <c r="AL3687" i="1" s="1"/>
  <c r="N3685" i="1"/>
  <c r="P3685" i="1" s="1"/>
  <c r="AG3685" i="1" s="1"/>
  <c r="AH3685" i="1" s="1"/>
  <c r="AJ3685" i="1" s="1"/>
  <c r="AL3685" i="1" s="1"/>
  <c r="N3684" i="1"/>
  <c r="P3684" i="1" s="1"/>
  <c r="AG3684" i="1" s="1"/>
  <c r="AH3684" i="1" s="1"/>
  <c r="AJ3684" i="1" s="1"/>
  <c r="AL3684" i="1" s="1"/>
  <c r="N3683" i="1"/>
  <c r="P3683" i="1" s="1"/>
  <c r="AG3683" i="1" s="1"/>
  <c r="AH3683" i="1" s="1"/>
  <c r="AJ3683" i="1" s="1"/>
  <c r="AL3683" i="1" s="1"/>
  <c r="N3682" i="1"/>
  <c r="P3682" i="1" s="1"/>
  <c r="AG3682" i="1" s="1"/>
  <c r="AH3682" i="1" s="1"/>
  <c r="AJ3682" i="1" s="1"/>
  <c r="AL3682" i="1" s="1"/>
  <c r="N3680" i="1"/>
  <c r="P3680" i="1" s="1"/>
  <c r="AG3680" i="1" s="1"/>
  <c r="AH3680" i="1" s="1"/>
  <c r="AJ3680" i="1" s="1"/>
  <c r="AL3680" i="1" s="1"/>
  <c r="N3678" i="1"/>
  <c r="P3678" i="1" s="1"/>
  <c r="AG3678" i="1" s="1"/>
  <c r="AH3678" i="1" s="1"/>
  <c r="AJ3678" i="1" s="1"/>
  <c r="AL3678" i="1" s="1"/>
  <c r="N3677" i="1"/>
  <c r="P3677" i="1" s="1"/>
  <c r="AG3677" i="1" s="1"/>
  <c r="AH3677" i="1" s="1"/>
  <c r="AJ3677" i="1" s="1"/>
  <c r="AL3677" i="1" s="1"/>
  <c r="N3676" i="1"/>
  <c r="P3676" i="1" s="1"/>
  <c r="AG3676" i="1" s="1"/>
  <c r="AH3676" i="1" s="1"/>
  <c r="AJ3676" i="1" s="1"/>
  <c r="AL3676" i="1" s="1"/>
  <c r="N3675" i="1"/>
  <c r="P3675" i="1" s="1"/>
  <c r="AG3675" i="1" s="1"/>
  <c r="AH3675" i="1" s="1"/>
  <c r="AJ3675" i="1" s="1"/>
  <c r="AL3675" i="1" s="1"/>
  <c r="N3674" i="1"/>
  <c r="P3674" i="1" s="1"/>
  <c r="AG3674" i="1" s="1"/>
  <c r="AH3674" i="1" s="1"/>
  <c r="AJ3674" i="1" s="1"/>
  <c r="AL3674" i="1" s="1"/>
  <c r="N3673" i="1"/>
  <c r="P3673" i="1" s="1"/>
  <c r="AG3673" i="1" s="1"/>
  <c r="AH3673" i="1" s="1"/>
  <c r="AJ3673" i="1" s="1"/>
  <c r="AL3673" i="1" s="1"/>
  <c r="N3671" i="1"/>
  <c r="P3671" i="1" s="1"/>
  <c r="AG3671" i="1" s="1"/>
  <c r="AH3671" i="1" s="1"/>
  <c r="AJ3671" i="1" s="1"/>
  <c r="AL3671" i="1" s="1"/>
  <c r="N3670" i="1"/>
  <c r="P3670" i="1" s="1"/>
  <c r="AG3670" i="1" s="1"/>
  <c r="AH3670" i="1" s="1"/>
  <c r="AJ3670" i="1" s="1"/>
  <c r="AL3670" i="1" s="1"/>
  <c r="N3669" i="1"/>
  <c r="P3669" i="1" s="1"/>
  <c r="AG3669" i="1" s="1"/>
  <c r="AH3669" i="1" s="1"/>
  <c r="AJ3669" i="1" s="1"/>
  <c r="AL3669" i="1" s="1"/>
  <c r="N3668" i="1"/>
  <c r="P3668" i="1" s="1"/>
  <c r="AG3668" i="1" s="1"/>
  <c r="AH3668" i="1" s="1"/>
  <c r="AJ3668" i="1" s="1"/>
  <c r="AL3668" i="1" s="1"/>
  <c r="N3667" i="1"/>
  <c r="P3667" i="1" s="1"/>
  <c r="AG3667" i="1" s="1"/>
  <c r="AH3667" i="1" s="1"/>
  <c r="AJ3667" i="1" s="1"/>
  <c r="AL3667" i="1" s="1"/>
  <c r="N3666" i="1"/>
  <c r="P3666" i="1" s="1"/>
  <c r="AG3666" i="1" s="1"/>
  <c r="AH3666" i="1" s="1"/>
  <c r="AJ3666" i="1" s="1"/>
  <c r="AL3666" i="1" s="1"/>
  <c r="N3664" i="1"/>
  <c r="P3664" i="1" s="1"/>
  <c r="AG3664" i="1" s="1"/>
  <c r="AH3664" i="1" s="1"/>
  <c r="AJ3664" i="1" s="1"/>
  <c r="AL3664" i="1" s="1"/>
  <c r="N3663" i="1"/>
  <c r="P3663" i="1" s="1"/>
  <c r="AG3663" i="1" s="1"/>
  <c r="AH3663" i="1" s="1"/>
  <c r="AJ3663" i="1" s="1"/>
  <c r="AL3663" i="1" s="1"/>
  <c r="N3662" i="1"/>
  <c r="P3662" i="1" s="1"/>
  <c r="AG3662" i="1" s="1"/>
  <c r="AH3662" i="1" s="1"/>
  <c r="AJ3662" i="1" s="1"/>
  <c r="AL3662" i="1" s="1"/>
  <c r="N3660" i="1"/>
  <c r="P3660" i="1" s="1"/>
  <c r="AG3660" i="1" s="1"/>
  <c r="AH3660" i="1" s="1"/>
  <c r="AJ3660" i="1" s="1"/>
  <c r="AL3660" i="1" s="1"/>
  <c r="N3658" i="1"/>
  <c r="P3658" i="1" s="1"/>
  <c r="AG3658" i="1" s="1"/>
  <c r="AH3658" i="1" s="1"/>
  <c r="AJ3658" i="1" s="1"/>
  <c r="AL3658" i="1" s="1"/>
  <c r="N3656" i="1"/>
  <c r="P3656" i="1" s="1"/>
  <c r="AG3656" i="1" s="1"/>
  <c r="AH3656" i="1" s="1"/>
  <c r="AJ3656" i="1" s="1"/>
  <c r="AL3656" i="1" s="1"/>
  <c r="N3654" i="1"/>
  <c r="P3654" i="1" s="1"/>
  <c r="AG3654" i="1" s="1"/>
  <c r="AH3654" i="1" s="1"/>
  <c r="AJ3654" i="1" s="1"/>
  <c r="AL3654" i="1" s="1"/>
  <c r="N3653" i="1"/>
  <c r="P3653" i="1" s="1"/>
  <c r="AG3653" i="1" s="1"/>
  <c r="AH3653" i="1" s="1"/>
  <c r="AJ3653" i="1" s="1"/>
  <c r="AL3653" i="1" s="1"/>
  <c r="N3652" i="1"/>
  <c r="P3652" i="1" s="1"/>
  <c r="AG3652" i="1" s="1"/>
  <c r="AH3652" i="1" s="1"/>
  <c r="AJ3652" i="1" s="1"/>
  <c r="AL3652" i="1" s="1"/>
  <c r="N3651" i="1"/>
  <c r="P3651" i="1" s="1"/>
  <c r="AG3651" i="1" s="1"/>
  <c r="AH3651" i="1" s="1"/>
  <c r="AJ3651" i="1" s="1"/>
  <c r="AL3651" i="1" s="1"/>
  <c r="N3650" i="1"/>
  <c r="P3650" i="1" s="1"/>
  <c r="AG3650" i="1" s="1"/>
  <c r="AH3650" i="1" s="1"/>
  <c r="AJ3650" i="1" s="1"/>
  <c r="AL3650" i="1" s="1"/>
  <c r="N3647" i="1"/>
  <c r="P3647" i="1" s="1"/>
  <c r="AG3647" i="1" s="1"/>
  <c r="AH3647" i="1" s="1"/>
  <c r="AJ3647" i="1" s="1"/>
  <c r="AL3647" i="1" s="1"/>
  <c r="N3644" i="1"/>
  <c r="P3644" i="1" s="1"/>
  <c r="AG3644" i="1" s="1"/>
  <c r="AH3644" i="1" s="1"/>
  <c r="AJ3644" i="1" s="1"/>
  <c r="AL3644" i="1" s="1"/>
  <c r="N3641" i="1"/>
  <c r="P3641" i="1" s="1"/>
  <c r="AG3641" i="1" s="1"/>
  <c r="AH3641" i="1" s="1"/>
  <c r="AJ3641" i="1" s="1"/>
  <c r="AL3641" i="1" s="1"/>
  <c r="N3640" i="1"/>
  <c r="P3640" i="1" s="1"/>
  <c r="AG3640" i="1" s="1"/>
  <c r="AH3640" i="1" s="1"/>
  <c r="AJ3640" i="1" s="1"/>
  <c r="AL3640" i="1" s="1"/>
  <c r="N3639" i="1"/>
  <c r="P3639" i="1" s="1"/>
  <c r="AG3639" i="1" s="1"/>
  <c r="AH3639" i="1" s="1"/>
  <c r="AJ3639" i="1" s="1"/>
  <c r="AL3639" i="1" s="1"/>
  <c r="N3637" i="1"/>
  <c r="P3637" i="1" s="1"/>
  <c r="AG3637" i="1" s="1"/>
  <c r="AH3637" i="1" s="1"/>
  <c r="AJ3637" i="1" s="1"/>
  <c r="AL3637" i="1" s="1"/>
  <c r="N3636" i="1"/>
  <c r="P3636" i="1" s="1"/>
  <c r="AG3636" i="1" s="1"/>
  <c r="AH3636" i="1" s="1"/>
  <c r="AJ3636" i="1" s="1"/>
  <c r="AL3636" i="1" s="1"/>
  <c r="N3633" i="1"/>
  <c r="P3633" i="1" s="1"/>
  <c r="AG3633" i="1" s="1"/>
  <c r="AH3633" i="1" s="1"/>
  <c r="AJ3633" i="1" s="1"/>
  <c r="AL3633" i="1" s="1"/>
  <c r="N3628" i="1"/>
  <c r="P3628" i="1" s="1"/>
  <c r="AG3628" i="1" s="1"/>
  <c r="AH3628" i="1" s="1"/>
  <c r="AJ3628" i="1" s="1"/>
  <c r="AL3628" i="1" s="1"/>
  <c r="N3627" i="1"/>
  <c r="P3627" i="1" s="1"/>
  <c r="AL3626" i="1"/>
  <c r="AJ3626" i="1"/>
  <c r="AH3626" i="1"/>
  <c r="P3626" i="1"/>
  <c r="AL3624" i="1"/>
  <c r="AJ3624" i="1"/>
  <c r="AH3624" i="1"/>
  <c r="P3624" i="1"/>
  <c r="N3621" i="1"/>
  <c r="P3621" i="1" s="1"/>
  <c r="AL3620" i="1"/>
  <c r="AJ3620" i="1"/>
  <c r="AH3620" i="1"/>
  <c r="P3620" i="1"/>
  <c r="N3617" i="1"/>
  <c r="P3617" i="1" s="1"/>
  <c r="N3615" i="1"/>
  <c r="P3615" i="1" s="1"/>
  <c r="N3612" i="1"/>
  <c r="P3612" i="1" s="1"/>
  <c r="N3610" i="1"/>
  <c r="P3610" i="1" s="1"/>
  <c r="N3608" i="1"/>
  <c r="P3608" i="1" s="1"/>
  <c r="AL3607" i="1"/>
  <c r="AJ3607" i="1"/>
  <c r="AH3607" i="1"/>
  <c r="P3607" i="1"/>
  <c r="AL3605" i="1"/>
  <c r="AJ3605" i="1"/>
  <c r="AH3605" i="1"/>
  <c r="P3605" i="1"/>
  <c r="N3602" i="1"/>
  <c r="P3602" i="1" s="1"/>
  <c r="N3600" i="1"/>
  <c r="P3600" i="1" s="1"/>
  <c r="N3597" i="1"/>
  <c r="P3597" i="1" s="1"/>
  <c r="AG3597" i="1" s="1"/>
  <c r="AH3597" i="1" s="1"/>
  <c r="AJ3597" i="1" s="1"/>
  <c r="AL3597" i="1" s="1"/>
  <c r="N3596" i="1"/>
  <c r="P3596" i="1" s="1"/>
  <c r="N3593" i="1"/>
  <c r="P3593" i="1" s="1"/>
  <c r="AL3592" i="1"/>
  <c r="AJ3592" i="1"/>
  <c r="AH3592" i="1"/>
  <c r="P3592" i="1"/>
  <c r="AL3590" i="1"/>
  <c r="AJ3590" i="1"/>
  <c r="AH3590" i="1"/>
  <c r="P3590" i="1"/>
  <c r="N3586" i="1"/>
  <c r="P3586" i="1" s="1"/>
  <c r="N3584" i="1"/>
  <c r="P3584" i="1" s="1"/>
  <c r="AG3584" i="1" s="1"/>
  <c r="AH3584" i="1" s="1"/>
  <c r="AJ3584" i="1" s="1"/>
  <c r="AL3584" i="1" s="1"/>
  <c r="N3583" i="1"/>
  <c r="P3583" i="1" s="1"/>
  <c r="AC3581" i="1"/>
  <c r="AF3581" i="1" s="1"/>
  <c r="AG3581" i="1" s="1"/>
  <c r="AH3581" i="1" s="1"/>
  <c r="AJ3581" i="1" s="1"/>
  <c r="AL3581" i="1" s="1"/>
  <c r="N3580" i="1"/>
  <c r="P3580" i="1" s="1"/>
  <c r="AG3580" i="1" s="1"/>
  <c r="AH3580" i="1" s="1"/>
  <c r="AJ3580" i="1" s="1"/>
  <c r="AL3580" i="1" s="1"/>
  <c r="N3579" i="1"/>
  <c r="P3579" i="1" s="1"/>
  <c r="AL3578" i="1"/>
  <c r="AJ3578" i="1"/>
  <c r="AH3578" i="1"/>
  <c r="P3578" i="1"/>
  <c r="N3575" i="1"/>
  <c r="P3575" i="1" s="1"/>
  <c r="AC3573" i="1"/>
  <c r="AF3573" i="1" s="1"/>
  <c r="AG3573" i="1" s="1"/>
  <c r="AH3573" i="1" s="1"/>
  <c r="AJ3573" i="1" s="1"/>
  <c r="AL3573" i="1" s="1"/>
  <c r="N3572" i="1"/>
  <c r="P3572" i="1" s="1"/>
  <c r="AG3572" i="1" s="1"/>
  <c r="AH3572" i="1" s="1"/>
  <c r="AJ3572" i="1" s="1"/>
  <c r="AL3572" i="1" s="1"/>
  <c r="N3571" i="1"/>
  <c r="P3571" i="1" s="1"/>
  <c r="AG3571" i="1" s="1"/>
  <c r="AH3571" i="1" s="1"/>
  <c r="AJ3571" i="1" s="1"/>
  <c r="AL3571" i="1" s="1"/>
  <c r="N3570" i="1"/>
  <c r="P3570" i="1" s="1"/>
  <c r="N3568" i="1"/>
  <c r="P3568" i="1" s="1"/>
  <c r="AL3567" i="1"/>
  <c r="AJ3567" i="1"/>
  <c r="AH3567" i="1"/>
  <c r="P3567" i="1"/>
  <c r="N3564" i="1"/>
  <c r="P3564" i="1" s="1"/>
  <c r="AG3564" i="1" s="1"/>
  <c r="AH3564" i="1" s="1"/>
  <c r="AJ3564" i="1" s="1"/>
  <c r="AL3564" i="1" s="1"/>
  <c r="N3563" i="1"/>
  <c r="P3563" i="1" s="1"/>
  <c r="AL3562" i="1"/>
  <c r="AJ3562" i="1"/>
  <c r="AH3562" i="1"/>
  <c r="P3562" i="1"/>
  <c r="AL3560" i="1"/>
  <c r="AJ3560" i="1"/>
  <c r="AH3560" i="1"/>
  <c r="P3560" i="1"/>
  <c r="N3557" i="1"/>
  <c r="P3557" i="1" s="1"/>
  <c r="N3555" i="1"/>
  <c r="P3555" i="1" s="1"/>
  <c r="N3552" i="1"/>
  <c r="P3552" i="1" s="1"/>
  <c r="AL3551" i="1"/>
  <c r="AJ3551" i="1"/>
  <c r="AH3551" i="1"/>
  <c r="P3551" i="1"/>
  <c r="N3545" i="1"/>
  <c r="P3545" i="1" s="1"/>
  <c r="N3542" i="1"/>
  <c r="P3542" i="1" s="1"/>
  <c r="N3540" i="1"/>
  <c r="P3540" i="1" s="1"/>
  <c r="AL3539" i="1"/>
  <c r="AJ3539" i="1"/>
  <c r="AH3539" i="1"/>
  <c r="P3539" i="1"/>
  <c r="N3536" i="1"/>
  <c r="P3536" i="1" s="1"/>
  <c r="N3534" i="1"/>
  <c r="P3534" i="1" s="1"/>
  <c r="AC3532" i="1"/>
  <c r="AF3532" i="1" s="1"/>
  <c r="AG3532" i="1" s="1"/>
  <c r="AH3532" i="1" s="1"/>
  <c r="AJ3532" i="1" s="1"/>
  <c r="AL3532" i="1" s="1"/>
  <c r="N3531" i="1"/>
  <c r="P3531" i="1" s="1"/>
  <c r="AG3531" i="1" s="1"/>
  <c r="AH3531" i="1" s="1"/>
  <c r="AJ3531" i="1" s="1"/>
  <c r="AL3531" i="1" s="1"/>
  <c r="N3530" i="1"/>
  <c r="P3530" i="1" s="1"/>
  <c r="N3528" i="1"/>
  <c r="P3528" i="1" s="1"/>
  <c r="N3526" i="1"/>
  <c r="P3526" i="1" s="1"/>
  <c r="N3524" i="1"/>
  <c r="P3524" i="1" s="1"/>
  <c r="AL3523" i="1"/>
  <c r="AJ3523" i="1"/>
  <c r="AH3523" i="1"/>
  <c r="P3523" i="1"/>
  <c r="AC3520" i="1"/>
  <c r="AF3520" i="1" s="1"/>
  <c r="AG3520" i="1" s="1"/>
  <c r="AH3520" i="1" s="1"/>
  <c r="AJ3520" i="1" s="1"/>
  <c r="AL3520" i="1" s="1"/>
  <c r="N3518" i="1"/>
  <c r="P3518" i="1" s="1"/>
  <c r="AG3518" i="1" s="1"/>
  <c r="AH3518" i="1" s="1"/>
  <c r="AJ3518" i="1" s="1"/>
  <c r="AL3518" i="1" s="1"/>
  <c r="N3517" i="1"/>
  <c r="P3517" i="1" s="1"/>
  <c r="AG3517" i="1" s="1"/>
  <c r="AH3517" i="1" s="1"/>
  <c r="AJ3517" i="1" s="1"/>
  <c r="AL3517" i="1" s="1"/>
  <c r="N3516" i="1"/>
  <c r="P3516" i="1" s="1"/>
  <c r="AG3516" i="1" s="1"/>
  <c r="AH3516" i="1" s="1"/>
  <c r="AJ3516" i="1" s="1"/>
  <c r="AL3516" i="1" s="1"/>
  <c r="N3514" i="1"/>
  <c r="P3514" i="1" s="1"/>
  <c r="AG3514" i="1" s="1"/>
  <c r="AH3514" i="1" s="1"/>
  <c r="AJ3514" i="1" s="1"/>
  <c r="AL3514" i="1" s="1"/>
  <c r="N3513" i="1"/>
  <c r="P3513" i="1" s="1"/>
  <c r="AG3513" i="1" s="1"/>
  <c r="AH3513" i="1" s="1"/>
  <c r="AJ3513" i="1" s="1"/>
  <c r="AL3513" i="1" s="1"/>
  <c r="N3512" i="1"/>
  <c r="P3512" i="1" s="1"/>
  <c r="AG3512" i="1" s="1"/>
  <c r="AH3512" i="1" s="1"/>
  <c r="AJ3512" i="1" s="1"/>
  <c r="AL3512" i="1" s="1"/>
  <c r="N3511" i="1"/>
  <c r="P3511" i="1" s="1"/>
  <c r="AG3511" i="1" s="1"/>
  <c r="AH3511" i="1" s="1"/>
  <c r="AJ3511" i="1" s="1"/>
  <c r="AL3511" i="1" s="1"/>
  <c r="N3510" i="1"/>
  <c r="P3510" i="1" s="1"/>
  <c r="AG3510" i="1" s="1"/>
  <c r="AH3510" i="1" s="1"/>
  <c r="AJ3510" i="1" s="1"/>
  <c r="AL3510" i="1" s="1"/>
  <c r="N3507" i="1"/>
  <c r="P3507" i="1" s="1"/>
  <c r="AG3507" i="1" s="1"/>
  <c r="AH3507" i="1" s="1"/>
  <c r="AJ3507" i="1" s="1"/>
  <c r="AL3507" i="1" s="1"/>
  <c r="N3506" i="1"/>
  <c r="P3506" i="1" s="1"/>
  <c r="AG3506" i="1" s="1"/>
  <c r="AH3506" i="1" s="1"/>
  <c r="AJ3506" i="1" s="1"/>
  <c r="AL3506" i="1" s="1"/>
  <c r="N3504" i="1"/>
  <c r="P3504" i="1" s="1"/>
  <c r="AG3504" i="1" s="1"/>
  <c r="AH3504" i="1" s="1"/>
  <c r="AJ3504" i="1" s="1"/>
  <c r="AL3504" i="1" s="1"/>
  <c r="N3503" i="1"/>
  <c r="P3503" i="1" s="1"/>
  <c r="AG3503" i="1" s="1"/>
  <c r="AH3503" i="1" s="1"/>
  <c r="AJ3503" i="1" s="1"/>
  <c r="AL3503" i="1" s="1"/>
  <c r="N3501" i="1"/>
  <c r="P3501" i="1" s="1"/>
  <c r="N3499" i="1"/>
  <c r="P3499" i="1" s="1"/>
  <c r="AC3497" i="1"/>
  <c r="AF3497" i="1" s="1"/>
  <c r="AG3497" i="1" s="1"/>
  <c r="AH3497" i="1" s="1"/>
  <c r="AJ3497" i="1" s="1"/>
  <c r="AL3497" i="1" s="1"/>
  <c r="N3496" i="1"/>
  <c r="P3496" i="1" s="1"/>
  <c r="N3494" i="1"/>
  <c r="P3494" i="1" s="1"/>
  <c r="AG3494" i="1" s="1"/>
  <c r="AH3494" i="1" s="1"/>
  <c r="AJ3494" i="1" s="1"/>
  <c r="AL3494" i="1" s="1"/>
  <c r="N3493" i="1"/>
  <c r="P3493" i="1" s="1"/>
  <c r="AL3491" i="1"/>
  <c r="AJ3491" i="1"/>
  <c r="AH3491" i="1"/>
  <c r="P3491" i="1"/>
  <c r="AC3488" i="1"/>
  <c r="AF3488" i="1" s="1"/>
  <c r="AG3488" i="1" s="1"/>
  <c r="AH3488" i="1" s="1"/>
  <c r="AJ3488" i="1" s="1"/>
  <c r="AL3488" i="1" s="1"/>
  <c r="N3487" i="1"/>
  <c r="P3487" i="1" s="1"/>
  <c r="AG3487" i="1" s="1"/>
  <c r="AH3487" i="1" s="1"/>
  <c r="AJ3487" i="1" s="1"/>
  <c r="AL3487" i="1" s="1"/>
  <c r="N3486" i="1"/>
  <c r="P3486" i="1" s="1"/>
  <c r="AL3485" i="1"/>
  <c r="AJ3485" i="1"/>
  <c r="AH3485" i="1"/>
  <c r="P3485" i="1"/>
  <c r="N3482" i="1"/>
  <c r="P3482" i="1" s="1"/>
  <c r="AL3481" i="1"/>
  <c r="AJ3481" i="1"/>
  <c r="AH3481" i="1"/>
  <c r="P3481" i="1"/>
  <c r="N3477" i="1"/>
  <c r="P3477" i="1" s="1"/>
  <c r="N3475" i="1"/>
  <c r="P3475" i="1" s="1"/>
  <c r="AL3474" i="1"/>
  <c r="AJ3474" i="1"/>
  <c r="AH3474" i="1"/>
  <c r="P3474" i="1"/>
  <c r="N3471" i="1"/>
  <c r="P3471" i="1" s="1"/>
  <c r="N3469" i="1"/>
  <c r="P3469" i="1" s="1"/>
  <c r="N3465" i="1"/>
  <c r="P3465" i="1" s="1"/>
  <c r="N3460" i="1"/>
  <c r="P3460" i="1" s="1"/>
  <c r="AL3455" i="1"/>
  <c r="AJ3455" i="1"/>
  <c r="AH3455" i="1"/>
  <c r="P3455" i="1"/>
  <c r="N3450" i="1"/>
  <c r="P3450" i="1" s="1"/>
  <c r="N3448" i="1"/>
  <c r="P3448" i="1" s="1"/>
  <c r="AC3446" i="1"/>
  <c r="AF3446" i="1" s="1"/>
  <c r="AG3446" i="1" s="1"/>
  <c r="AH3446" i="1" s="1"/>
  <c r="AJ3446" i="1" s="1"/>
  <c r="AL3446" i="1" s="1"/>
  <c r="N3445" i="1"/>
  <c r="P3445" i="1" s="1"/>
  <c r="AG3445" i="1" s="1"/>
  <c r="AH3445" i="1" s="1"/>
  <c r="AJ3445" i="1" s="1"/>
  <c r="AL3445" i="1" s="1"/>
  <c r="N3444" i="1"/>
  <c r="P3444" i="1" s="1"/>
  <c r="AL3443" i="1"/>
  <c r="AJ3443" i="1"/>
  <c r="AH3443" i="1"/>
  <c r="P3443" i="1"/>
  <c r="AL3440" i="1"/>
  <c r="AJ3440" i="1"/>
  <c r="AH3440" i="1"/>
  <c r="P3440" i="1"/>
  <c r="N3437" i="1"/>
  <c r="P3437" i="1" s="1"/>
  <c r="AG3437" i="1" s="1"/>
  <c r="AH3437" i="1" s="1"/>
  <c r="AJ3437" i="1" s="1"/>
  <c r="AL3437" i="1" s="1"/>
  <c r="N3436" i="1"/>
  <c r="P3436" i="1" s="1"/>
  <c r="AL3434" i="1"/>
  <c r="AJ3434" i="1"/>
  <c r="AH3434" i="1"/>
  <c r="P3434" i="1"/>
  <c r="N3430" i="1"/>
  <c r="P3430" i="1" s="1"/>
  <c r="AL3429" i="1"/>
  <c r="AJ3429" i="1"/>
  <c r="AH3429" i="1"/>
  <c r="P3429" i="1"/>
  <c r="AL3427" i="1"/>
  <c r="AJ3427" i="1"/>
  <c r="AH3427" i="1"/>
  <c r="P3427" i="1"/>
  <c r="N3424" i="1"/>
  <c r="P3424" i="1" s="1"/>
  <c r="N3422" i="1"/>
  <c r="P3422" i="1" s="1"/>
  <c r="AG3422" i="1" s="1"/>
  <c r="AH3422" i="1" s="1"/>
  <c r="AJ3422" i="1" s="1"/>
  <c r="AL3422" i="1" s="1"/>
  <c r="N3421" i="1"/>
  <c r="P3421" i="1" s="1"/>
  <c r="AG3421" i="1" s="1"/>
  <c r="AH3421" i="1" s="1"/>
  <c r="AJ3421" i="1" s="1"/>
  <c r="AL3421" i="1" s="1"/>
  <c r="N3420" i="1"/>
  <c r="P3420" i="1" s="1"/>
  <c r="AG3420" i="1" s="1"/>
  <c r="AH3420" i="1" s="1"/>
  <c r="AJ3420" i="1" s="1"/>
  <c r="AL3420" i="1" s="1"/>
  <c r="N3419" i="1"/>
  <c r="P3419" i="1" s="1"/>
  <c r="AG3419" i="1" s="1"/>
  <c r="AH3419" i="1" s="1"/>
  <c r="AJ3419" i="1" s="1"/>
  <c r="AL3419" i="1" s="1"/>
  <c r="N3418" i="1"/>
  <c r="P3418" i="1" s="1"/>
  <c r="AG3418" i="1" s="1"/>
  <c r="AH3418" i="1" s="1"/>
  <c r="AJ3418" i="1" s="1"/>
  <c r="AL3418" i="1" s="1"/>
  <c r="N3416" i="1"/>
  <c r="P3416" i="1" s="1"/>
  <c r="AG3416" i="1" s="1"/>
  <c r="AH3416" i="1" s="1"/>
  <c r="AJ3416" i="1" s="1"/>
  <c r="AL3416" i="1" s="1"/>
  <c r="N3415" i="1"/>
  <c r="P3415" i="1" s="1"/>
  <c r="AG3415" i="1" s="1"/>
  <c r="AH3415" i="1" s="1"/>
  <c r="AJ3415" i="1" s="1"/>
  <c r="AL3415" i="1" s="1"/>
  <c r="N3414" i="1"/>
  <c r="P3414" i="1" s="1"/>
  <c r="N3412" i="1"/>
  <c r="P3412" i="1" s="1"/>
  <c r="N3410" i="1"/>
  <c r="P3410" i="1" s="1"/>
  <c r="N3408" i="1"/>
  <c r="P3408" i="1" s="1"/>
  <c r="AL3407" i="1"/>
  <c r="AJ3407" i="1"/>
  <c r="AH3407" i="1"/>
  <c r="P3407" i="1"/>
  <c r="AL3405" i="1"/>
  <c r="AJ3405" i="1"/>
  <c r="AH3405" i="1"/>
  <c r="P3405" i="1"/>
  <c r="AL3390" i="1"/>
  <c r="AJ3390" i="1"/>
  <c r="AH3390" i="1"/>
  <c r="P3390" i="1"/>
  <c r="N3387" i="1"/>
  <c r="P3387" i="1" s="1"/>
  <c r="N3385" i="1"/>
  <c r="P3385" i="1" s="1"/>
  <c r="N3382" i="1"/>
  <c r="P3382" i="1" s="1"/>
  <c r="N3380" i="1"/>
  <c r="P3380" i="1" s="1"/>
  <c r="N3378" i="1"/>
  <c r="P3378" i="1" s="1"/>
  <c r="N3376" i="1"/>
  <c r="P3376" i="1" s="1"/>
  <c r="AL3375" i="1"/>
  <c r="AJ3375" i="1"/>
  <c r="AH3375" i="1"/>
  <c r="P3375" i="1"/>
  <c r="N3372" i="1"/>
  <c r="P3372" i="1" s="1"/>
  <c r="N3369" i="1"/>
  <c r="P3369" i="1" s="1"/>
  <c r="AC3367" i="1"/>
  <c r="AF3367" i="1" s="1"/>
  <c r="AG3367" i="1" s="1"/>
  <c r="AH3367" i="1" s="1"/>
  <c r="AJ3367" i="1" s="1"/>
  <c r="AL3367" i="1" s="1"/>
  <c r="N3366" i="1"/>
  <c r="P3366" i="1" s="1"/>
  <c r="AG3366" i="1" s="1"/>
  <c r="AH3366" i="1" s="1"/>
  <c r="AJ3366" i="1" s="1"/>
  <c r="AL3366" i="1" s="1"/>
  <c r="AC3365" i="1"/>
  <c r="AF3365" i="1" s="1"/>
  <c r="AG3365" i="1" s="1"/>
  <c r="AH3365" i="1" s="1"/>
  <c r="N3365" i="1"/>
  <c r="P3365" i="1" s="1"/>
  <c r="P3368" i="1" s="1"/>
  <c r="AL3364" i="1"/>
  <c r="AJ3364" i="1"/>
  <c r="AH3364" i="1"/>
  <c r="P3364" i="1"/>
  <c r="N3361" i="1"/>
  <c r="P3361" i="1" s="1"/>
  <c r="N3359" i="1"/>
  <c r="P3359" i="1" s="1"/>
  <c r="AL3358" i="1"/>
  <c r="AJ3358" i="1"/>
  <c r="AH3358" i="1"/>
  <c r="P3358" i="1"/>
  <c r="N3355" i="1"/>
  <c r="P3355" i="1" s="1"/>
  <c r="AG3355" i="1" s="1"/>
  <c r="AH3355" i="1" s="1"/>
  <c r="AJ3355" i="1" s="1"/>
  <c r="AL3355" i="1" s="1"/>
  <c r="N3354" i="1"/>
  <c r="P3354" i="1" s="1"/>
  <c r="N3352" i="1"/>
  <c r="P3352" i="1" s="1"/>
  <c r="N3350" i="1"/>
  <c r="P3350" i="1" s="1"/>
  <c r="AG3350" i="1" s="1"/>
  <c r="AH3350" i="1" s="1"/>
  <c r="AJ3350" i="1" s="1"/>
  <c r="AL3350" i="1" s="1"/>
  <c r="N3349" i="1"/>
  <c r="P3349" i="1" s="1"/>
  <c r="AL3348" i="1"/>
  <c r="AJ3348" i="1"/>
  <c r="AH3348" i="1"/>
  <c r="P3348" i="1"/>
  <c r="AL3346" i="1"/>
  <c r="AJ3346" i="1"/>
  <c r="AH3346" i="1"/>
  <c r="P3346" i="1"/>
  <c r="N3343" i="1"/>
  <c r="P3343" i="1" s="1"/>
  <c r="AG3343" i="1" s="1"/>
  <c r="AH3343" i="1" s="1"/>
  <c r="AJ3343" i="1" s="1"/>
  <c r="AL3343" i="1" s="1"/>
  <c r="N3342" i="1"/>
  <c r="P3342" i="1" s="1"/>
  <c r="AG3342" i="1" s="1"/>
  <c r="AH3342" i="1" s="1"/>
  <c r="AJ3342" i="1" s="1"/>
  <c r="AL3342" i="1" s="1"/>
  <c r="N3341" i="1"/>
  <c r="P3341" i="1" s="1"/>
  <c r="AL3340" i="1"/>
  <c r="AJ3340" i="1"/>
  <c r="AH3340" i="1"/>
  <c r="P3340" i="1"/>
  <c r="N3336" i="1"/>
  <c r="P3336" i="1" s="1"/>
  <c r="N3334" i="1"/>
  <c r="P3334" i="1" s="1"/>
  <c r="AG3334" i="1" s="1"/>
  <c r="AH3334" i="1" s="1"/>
  <c r="AJ3334" i="1" s="1"/>
  <c r="AL3334" i="1" s="1"/>
  <c r="N3333" i="1"/>
  <c r="P3333" i="1" s="1"/>
  <c r="AG3333" i="1" s="1"/>
  <c r="AH3333" i="1" s="1"/>
  <c r="AJ3333" i="1" s="1"/>
  <c r="AL3333" i="1" s="1"/>
  <c r="N3332" i="1"/>
  <c r="P3332" i="1" s="1"/>
  <c r="N3330" i="1"/>
  <c r="P3330" i="1" s="1"/>
  <c r="AL3329" i="1"/>
  <c r="AJ3329" i="1"/>
  <c r="AH3329" i="1"/>
  <c r="P3329" i="1"/>
  <c r="N3325" i="1"/>
  <c r="P3325" i="1" s="1"/>
  <c r="N3323" i="1"/>
  <c r="P3323" i="1" s="1"/>
  <c r="N3321" i="1"/>
  <c r="P3321" i="1" s="1"/>
  <c r="AL3320" i="1"/>
  <c r="AJ3320" i="1"/>
  <c r="AH3320" i="1"/>
  <c r="P3320" i="1"/>
  <c r="AL3318" i="1"/>
  <c r="AJ3318" i="1"/>
  <c r="AH3318" i="1"/>
  <c r="P3318" i="1"/>
  <c r="AC3315" i="1"/>
  <c r="AF3315" i="1" s="1"/>
  <c r="AG3315" i="1" s="1"/>
  <c r="AH3315" i="1" s="1"/>
  <c r="AJ3315" i="1" s="1"/>
  <c r="AL3315" i="1" s="1"/>
  <c r="N3314" i="1"/>
  <c r="P3314" i="1" s="1"/>
  <c r="AL3313" i="1"/>
  <c r="AJ3313" i="1"/>
  <c r="AH3313" i="1"/>
  <c r="P3313" i="1"/>
  <c r="N3310" i="1"/>
  <c r="P3310" i="1" s="1"/>
  <c r="AL3309" i="1"/>
  <c r="AJ3309" i="1"/>
  <c r="AH3309" i="1"/>
  <c r="P3309" i="1"/>
  <c r="N3306" i="1"/>
  <c r="P3306" i="1" s="1"/>
  <c r="AG3306" i="1" s="1"/>
  <c r="AH3306" i="1" s="1"/>
  <c r="AJ3306" i="1" s="1"/>
  <c r="AL3306" i="1" s="1"/>
  <c r="N3305" i="1"/>
  <c r="P3305" i="1" s="1"/>
  <c r="AC3303" i="1"/>
  <c r="AF3303" i="1" s="1"/>
  <c r="AG3303" i="1" s="1"/>
  <c r="AH3303" i="1" s="1"/>
  <c r="AJ3303" i="1" s="1"/>
  <c r="AL3303" i="1" s="1"/>
  <c r="N3302" i="1"/>
  <c r="P3302" i="1" s="1"/>
  <c r="AG3302" i="1" s="1"/>
  <c r="AH3302" i="1" s="1"/>
  <c r="AJ3302" i="1" s="1"/>
  <c r="AL3302" i="1" s="1"/>
  <c r="N3301" i="1"/>
  <c r="P3301" i="1" s="1"/>
  <c r="N3298" i="1"/>
  <c r="P3298" i="1" s="1"/>
  <c r="N3296" i="1"/>
  <c r="P3296" i="1" s="1"/>
  <c r="N3292" i="1"/>
  <c r="P3292" i="1" s="1"/>
  <c r="AL3291" i="1"/>
  <c r="AJ3291" i="1"/>
  <c r="AH3291" i="1"/>
  <c r="P3291" i="1"/>
  <c r="N3288" i="1"/>
  <c r="P3288" i="1" s="1"/>
  <c r="AG3288" i="1" s="1"/>
  <c r="AH3288" i="1" s="1"/>
  <c r="AJ3288" i="1" s="1"/>
  <c r="AL3288" i="1" s="1"/>
  <c r="N3287" i="1"/>
  <c r="P3287" i="1" s="1"/>
  <c r="AG3287" i="1" s="1"/>
  <c r="AH3287" i="1" s="1"/>
  <c r="AJ3287" i="1" s="1"/>
  <c r="AL3287" i="1" s="1"/>
  <c r="N3286" i="1"/>
  <c r="P3286" i="1" s="1"/>
  <c r="AG3286" i="1" s="1"/>
  <c r="AH3286" i="1" s="1"/>
  <c r="AJ3286" i="1" s="1"/>
  <c r="AL3286" i="1" s="1"/>
  <c r="N3284" i="1"/>
  <c r="P3284" i="1" s="1"/>
  <c r="AG3284" i="1" s="1"/>
  <c r="AH3284" i="1" s="1"/>
  <c r="AJ3284" i="1" s="1"/>
  <c r="AL3284" i="1" s="1"/>
  <c r="N3283" i="1"/>
  <c r="P3283" i="1" s="1"/>
  <c r="AC3281" i="1"/>
  <c r="AF3281" i="1" s="1"/>
  <c r="AG3281" i="1" s="1"/>
  <c r="AH3281" i="1" s="1"/>
  <c r="AJ3281" i="1" s="1"/>
  <c r="AL3281" i="1" s="1"/>
  <c r="N3279" i="1"/>
  <c r="P3279" i="1" s="1"/>
  <c r="AG3279" i="1" s="1"/>
  <c r="AH3279" i="1" s="1"/>
  <c r="AJ3279" i="1" s="1"/>
  <c r="AL3279" i="1" s="1"/>
  <c r="N3278" i="1"/>
  <c r="P3278" i="1" s="1"/>
  <c r="AL3277" i="1"/>
  <c r="AJ3277" i="1"/>
  <c r="AH3277" i="1"/>
  <c r="P3277" i="1"/>
  <c r="AC3274" i="1"/>
  <c r="AF3274" i="1" s="1"/>
  <c r="AG3274" i="1" s="1"/>
  <c r="AH3274" i="1" s="1"/>
  <c r="AJ3274" i="1" s="1"/>
  <c r="AL3274" i="1" s="1"/>
  <c r="N3273" i="1"/>
  <c r="P3273" i="1" s="1"/>
  <c r="AG3273" i="1" s="1"/>
  <c r="AH3273" i="1" s="1"/>
  <c r="AJ3273" i="1" s="1"/>
  <c r="AL3273" i="1" s="1"/>
  <c r="N3272" i="1"/>
  <c r="P3272" i="1" s="1"/>
  <c r="AL3271" i="1"/>
  <c r="AJ3271" i="1"/>
  <c r="AH3271" i="1"/>
  <c r="P3271" i="1"/>
  <c r="AC3267" i="1"/>
  <c r="AF3267" i="1" s="1"/>
  <c r="AG3267" i="1" s="1"/>
  <c r="AH3267" i="1" s="1"/>
  <c r="AJ3267" i="1" s="1"/>
  <c r="AL3267" i="1" s="1"/>
  <c r="N3266" i="1"/>
  <c r="P3266" i="1" s="1"/>
  <c r="N3264" i="1"/>
  <c r="P3264" i="1" s="1"/>
  <c r="AC3262" i="1"/>
  <c r="AF3262" i="1" s="1"/>
  <c r="AG3262" i="1" s="1"/>
  <c r="AH3262" i="1" s="1"/>
  <c r="AJ3262" i="1" s="1"/>
  <c r="AL3262" i="1" s="1"/>
  <c r="N3261" i="1"/>
  <c r="P3261" i="1" s="1"/>
  <c r="AL3260" i="1"/>
  <c r="AJ3260" i="1"/>
  <c r="AH3260" i="1"/>
  <c r="P3260" i="1"/>
  <c r="AC3257" i="1"/>
  <c r="AF3257" i="1" s="1"/>
  <c r="AG3257" i="1" s="1"/>
  <c r="AH3257" i="1" s="1"/>
  <c r="AJ3257" i="1" s="1"/>
  <c r="AL3257" i="1" s="1"/>
  <c r="N3256" i="1"/>
  <c r="P3256" i="1" s="1"/>
  <c r="AL3255" i="1"/>
  <c r="AJ3255" i="1"/>
  <c r="AH3255" i="1"/>
  <c r="P3255" i="1"/>
  <c r="AL3253" i="1"/>
  <c r="AJ3253" i="1"/>
  <c r="AH3253" i="1"/>
  <c r="P3253" i="1"/>
  <c r="N3250" i="1"/>
  <c r="P3250" i="1" s="1"/>
  <c r="AL3249" i="1"/>
  <c r="AJ3249" i="1"/>
  <c r="AH3249" i="1"/>
  <c r="P3249" i="1"/>
  <c r="AL3247" i="1"/>
  <c r="AJ3247" i="1"/>
  <c r="AH3247" i="1"/>
  <c r="P3247" i="1"/>
  <c r="AL3245" i="1"/>
  <c r="AJ3245" i="1"/>
  <c r="AH3245" i="1"/>
  <c r="P3245" i="1"/>
  <c r="AL3242" i="1"/>
  <c r="AJ3242" i="1"/>
  <c r="AH3242" i="1"/>
  <c r="P3242" i="1"/>
  <c r="AC3235" i="1"/>
  <c r="AF3235" i="1" s="1"/>
  <c r="AG3235" i="1" s="1"/>
  <c r="AH3235" i="1" s="1"/>
  <c r="AJ3235" i="1" s="1"/>
  <c r="AL3235" i="1" s="1"/>
  <c r="N3235" i="1"/>
  <c r="P3235" i="1" s="1"/>
  <c r="N3234" i="1"/>
  <c r="P3234" i="1" s="1"/>
  <c r="AG3234" i="1" s="1"/>
  <c r="AH3234" i="1" s="1"/>
  <c r="AJ3234" i="1" s="1"/>
  <c r="AL3234" i="1" s="1"/>
  <c r="AC3233" i="1"/>
  <c r="AF3233" i="1" s="1"/>
  <c r="N3233" i="1"/>
  <c r="P3233" i="1" s="1"/>
  <c r="P3236" i="1" s="1"/>
  <c r="AL3232" i="1"/>
  <c r="AJ3232" i="1"/>
  <c r="AH3232" i="1"/>
  <c r="P3232" i="1"/>
  <c r="N3228" i="1"/>
  <c r="P3228" i="1" s="1"/>
  <c r="AG3228" i="1" s="1"/>
  <c r="AH3228" i="1" s="1"/>
  <c r="AJ3228" i="1" s="1"/>
  <c r="AL3228" i="1" s="1"/>
  <c r="N3227" i="1"/>
  <c r="P3227" i="1" s="1"/>
  <c r="AG3227" i="1" s="1"/>
  <c r="AH3227" i="1" s="1"/>
  <c r="AJ3227" i="1" s="1"/>
  <c r="AL3227" i="1" s="1"/>
  <c r="N3226" i="1"/>
  <c r="P3226" i="1" s="1"/>
  <c r="AG3226" i="1" s="1"/>
  <c r="AH3226" i="1" s="1"/>
  <c r="AJ3226" i="1" s="1"/>
  <c r="AL3226" i="1" s="1"/>
  <c r="N3225" i="1"/>
  <c r="P3225" i="1" s="1"/>
  <c r="AG3225" i="1" s="1"/>
  <c r="AH3225" i="1" s="1"/>
  <c r="AJ3225" i="1" s="1"/>
  <c r="AL3225" i="1" s="1"/>
  <c r="N3224" i="1"/>
  <c r="P3224" i="1" s="1"/>
  <c r="AG3224" i="1" s="1"/>
  <c r="AH3224" i="1" s="1"/>
  <c r="AJ3224" i="1" s="1"/>
  <c r="AL3224" i="1" s="1"/>
  <c r="N3223" i="1"/>
  <c r="P3223" i="1" s="1"/>
  <c r="AG3223" i="1" s="1"/>
  <c r="AH3223" i="1" s="1"/>
  <c r="AJ3223" i="1" s="1"/>
  <c r="AL3223" i="1" s="1"/>
  <c r="N3222" i="1"/>
  <c r="P3222" i="1" s="1"/>
  <c r="AL3221" i="1"/>
  <c r="AJ3221" i="1"/>
  <c r="AH3221" i="1"/>
  <c r="P3221" i="1"/>
  <c r="AC3218" i="1"/>
  <c r="AF3218" i="1" s="1"/>
  <c r="AG3218" i="1" s="1"/>
  <c r="AH3218" i="1" s="1"/>
  <c r="AJ3218" i="1" s="1"/>
  <c r="AL3218" i="1" s="1"/>
  <c r="N3217" i="1"/>
  <c r="P3217" i="1" s="1"/>
  <c r="AG3217" i="1" s="1"/>
  <c r="AH3217" i="1" s="1"/>
  <c r="AJ3217" i="1" s="1"/>
  <c r="AL3217" i="1" s="1"/>
  <c r="N3216" i="1"/>
  <c r="P3216" i="1" s="1"/>
  <c r="AG3216" i="1" s="1"/>
  <c r="AH3216" i="1" s="1"/>
  <c r="AJ3216" i="1" s="1"/>
  <c r="AL3216" i="1" s="1"/>
  <c r="N3215" i="1"/>
  <c r="P3215" i="1" s="1"/>
  <c r="AL3214" i="1"/>
  <c r="AJ3214" i="1"/>
  <c r="AH3214" i="1"/>
  <c r="P3214" i="1"/>
  <c r="AC3211" i="1"/>
  <c r="AF3211" i="1" s="1"/>
  <c r="AG3211" i="1" s="1"/>
  <c r="AH3211" i="1" s="1"/>
  <c r="AJ3211" i="1" s="1"/>
  <c r="AL3211" i="1" s="1"/>
  <c r="N3210" i="1"/>
  <c r="P3210" i="1" s="1"/>
  <c r="AG3210" i="1" s="1"/>
  <c r="AH3210" i="1" s="1"/>
  <c r="AJ3210" i="1" s="1"/>
  <c r="AL3210" i="1" s="1"/>
  <c r="N3209" i="1"/>
  <c r="P3209" i="1" s="1"/>
  <c r="AG3209" i="1" s="1"/>
  <c r="AH3209" i="1" s="1"/>
  <c r="AJ3209" i="1" s="1"/>
  <c r="AL3209" i="1" s="1"/>
  <c r="N3208" i="1"/>
  <c r="P3208" i="1" s="1"/>
  <c r="AG3208" i="1" s="1"/>
  <c r="AH3208" i="1" s="1"/>
  <c r="AJ3208" i="1" s="1"/>
  <c r="AL3208" i="1" s="1"/>
  <c r="N3207" i="1"/>
  <c r="P3207" i="1" s="1"/>
  <c r="N3205" i="1"/>
  <c r="P3205" i="1" s="1"/>
  <c r="N3203" i="1"/>
  <c r="P3203" i="1" s="1"/>
  <c r="AG3203" i="1" s="1"/>
  <c r="AH3203" i="1" s="1"/>
  <c r="AJ3203" i="1" s="1"/>
  <c r="AL3203" i="1" s="1"/>
  <c r="N3202" i="1"/>
  <c r="P3202" i="1" s="1"/>
  <c r="AG3202" i="1" s="1"/>
  <c r="AH3202" i="1" s="1"/>
  <c r="AJ3202" i="1" s="1"/>
  <c r="AL3202" i="1" s="1"/>
  <c r="N3201" i="1"/>
  <c r="P3201" i="1" s="1"/>
  <c r="AC3199" i="1"/>
  <c r="AF3199" i="1" s="1"/>
  <c r="AG3199" i="1" s="1"/>
  <c r="AH3199" i="1" s="1"/>
  <c r="AJ3199" i="1" s="1"/>
  <c r="AL3199" i="1" s="1"/>
  <c r="N3198" i="1"/>
  <c r="P3198" i="1" s="1"/>
  <c r="AG3198" i="1" s="1"/>
  <c r="AH3198" i="1" s="1"/>
  <c r="AJ3198" i="1" s="1"/>
  <c r="AL3198" i="1" s="1"/>
  <c r="N3197" i="1"/>
  <c r="P3197" i="1" s="1"/>
  <c r="N3195" i="1"/>
  <c r="P3195" i="1" s="1"/>
  <c r="AG3195" i="1" s="1"/>
  <c r="AH3195" i="1" s="1"/>
  <c r="AJ3195" i="1" s="1"/>
  <c r="AL3195" i="1" s="1"/>
  <c r="N3194" i="1"/>
  <c r="P3194" i="1" s="1"/>
  <c r="N3191" i="1"/>
  <c r="P3191" i="1" s="1"/>
  <c r="P3190" i="1"/>
  <c r="AC3189" i="1"/>
  <c r="AF3189" i="1" s="1"/>
  <c r="AG3189" i="1" s="1"/>
  <c r="AH3189" i="1" s="1"/>
  <c r="N3185" i="1"/>
  <c r="P3185" i="1" s="1"/>
  <c r="AL3183" i="1"/>
  <c r="AJ3183" i="1"/>
  <c r="AH3183" i="1"/>
  <c r="P3183" i="1"/>
  <c r="N3174" i="1"/>
  <c r="P3174" i="1" s="1"/>
  <c r="N3172" i="1"/>
  <c r="P3172" i="1" s="1"/>
  <c r="N3170" i="1"/>
  <c r="P3170" i="1" s="1"/>
  <c r="N3168" i="1"/>
  <c r="P3168" i="1" s="1"/>
  <c r="AG3168" i="1" s="1"/>
  <c r="AH3168" i="1" s="1"/>
  <c r="AJ3168" i="1" s="1"/>
  <c r="AL3168" i="1" s="1"/>
  <c r="N3167" i="1"/>
  <c r="P3167" i="1" s="1"/>
  <c r="AG3167" i="1" s="1"/>
  <c r="AH3167" i="1" s="1"/>
  <c r="AJ3167" i="1" s="1"/>
  <c r="AL3167" i="1" s="1"/>
  <c r="N3166" i="1"/>
  <c r="P3166" i="1" s="1"/>
  <c r="N3164" i="1"/>
  <c r="P3164" i="1" s="1"/>
  <c r="AG3164" i="1" s="1"/>
  <c r="AH3164" i="1" s="1"/>
  <c r="AJ3164" i="1" s="1"/>
  <c r="AL3164" i="1" s="1"/>
  <c r="N3163" i="1"/>
  <c r="P3163" i="1" s="1"/>
  <c r="AG3163" i="1" s="1"/>
  <c r="AH3163" i="1" s="1"/>
  <c r="AJ3163" i="1" s="1"/>
  <c r="AL3163" i="1" s="1"/>
  <c r="N3162" i="1"/>
  <c r="P3162" i="1" s="1"/>
  <c r="N3161" i="1"/>
  <c r="AC3160" i="1"/>
  <c r="AF3160" i="1" s="1"/>
  <c r="AG3160" i="1" s="1"/>
  <c r="AH3160" i="1" s="1"/>
  <c r="N3160" i="1"/>
  <c r="P3160" i="1" s="1"/>
  <c r="P3161" i="1" s="1"/>
  <c r="AG3161" i="1" s="1"/>
  <c r="N3158" i="1"/>
  <c r="P3158" i="1" s="1"/>
  <c r="AL3157" i="1"/>
  <c r="AJ3157" i="1"/>
  <c r="AH3157" i="1"/>
  <c r="P3157" i="1"/>
  <c r="N3154" i="1"/>
  <c r="P3154" i="1" s="1"/>
  <c r="N3152" i="1"/>
  <c r="P3152" i="1" s="1"/>
  <c r="AL3150" i="1"/>
  <c r="AJ3150" i="1"/>
  <c r="AH3150" i="1"/>
  <c r="P3150" i="1"/>
  <c r="N3147" i="1"/>
  <c r="P3147" i="1" s="1"/>
  <c r="AL3146" i="1"/>
  <c r="AJ3146" i="1"/>
  <c r="AH3146" i="1"/>
  <c r="P3146" i="1"/>
  <c r="N3142" i="1"/>
  <c r="P3142" i="1" s="1"/>
  <c r="N3140" i="1"/>
  <c r="P3140" i="1" s="1"/>
  <c r="AG3140" i="1" s="1"/>
  <c r="AH3140" i="1" s="1"/>
  <c r="AJ3140" i="1" s="1"/>
  <c r="AL3140" i="1" s="1"/>
  <c r="N3139" i="1"/>
  <c r="P3139" i="1" s="1"/>
  <c r="N3137" i="1"/>
  <c r="P3137" i="1" s="1"/>
  <c r="N3135" i="1"/>
  <c r="P3135" i="1" s="1"/>
  <c r="AG3135" i="1" s="1"/>
  <c r="AH3135" i="1" s="1"/>
  <c r="AJ3135" i="1" s="1"/>
  <c r="AL3135" i="1" s="1"/>
  <c r="N3134" i="1"/>
  <c r="P3134" i="1" s="1"/>
  <c r="AL3133" i="1"/>
  <c r="AJ3133" i="1"/>
  <c r="AH3133" i="1"/>
  <c r="P3133" i="1"/>
  <c r="AL3131" i="1"/>
  <c r="AJ3131" i="1"/>
  <c r="AH3131" i="1"/>
  <c r="P3131" i="1"/>
  <c r="AL3129" i="1"/>
  <c r="AJ3129" i="1"/>
  <c r="AH3129" i="1"/>
  <c r="P3129" i="1"/>
  <c r="N3126" i="1"/>
  <c r="P3126" i="1" s="1"/>
  <c r="N3124" i="1"/>
  <c r="P3124" i="1" s="1"/>
  <c r="AL3123" i="1"/>
  <c r="AJ3123" i="1"/>
  <c r="AH3123" i="1"/>
  <c r="P3123" i="1"/>
  <c r="AL3121" i="1"/>
  <c r="AJ3121" i="1"/>
  <c r="AH3121" i="1"/>
  <c r="P3121" i="1"/>
  <c r="AL3119" i="1"/>
  <c r="AJ3119" i="1"/>
  <c r="AH3119" i="1"/>
  <c r="P3119" i="1"/>
  <c r="N3116" i="1"/>
  <c r="P3116" i="1" s="1"/>
  <c r="N3114" i="1"/>
  <c r="P3114" i="1" s="1"/>
  <c r="AG3114" i="1" s="1"/>
  <c r="AH3114" i="1" s="1"/>
  <c r="AJ3114" i="1" s="1"/>
  <c r="AL3114" i="1" s="1"/>
  <c r="N3113" i="1"/>
  <c r="P3113" i="1" s="1"/>
  <c r="AG3113" i="1" s="1"/>
  <c r="AH3113" i="1" s="1"/>
  <c r="AJ3113" i="1" s="1"/>
  <c r="AL3113" i="1" s="1"/>
  <c r="AC3112" i="1"/>
  <c r="AF3112" i="1" s="1"/>
  <c r="N3112" i="1"/>
  <c r="P3112" i="1" s="1"/>
  <c r="N3111" i="1"/>
  <c r="P3111" i="1" s="1"/>
  <c r="AG3111" i="1" s="1"/>
  <c r="AH3111" i="1" s="1"/>
  <c r="AJ3111" i="1" s="1"/>
  <c r="AL3111" i="1" s="1"/>
  <c r="N3110" i="1"/>
  <c r="P3110" i="1" s="1"/>
  <c r="AC3108" i="1"/>
  <c r="AF3108" i="1" s="1"/>
  <c r="AG3108" i="1" s="1"/>
  <c r="AH3108" i="1" s="1"/>
  <c r="AJ3108" i="1" s="1"/>
  <c r="AL3108" i="1" s="1"/>
  <c r="N3107" i="1"/>
  <c r="P3107" i="1" s="1"/>
  <c r="AL3106" i="1"/>
  <c r="AJ3106" i="1"/>
  <c r="AH3106" i="1"/>
  <c r="P3106" i="1"/>
  <c r="AL3104" i="1"/>
  <c r="AJ3104" i="1"/>
  <c r="AH3104" i="1"/>
  <c r="P3104" i="1"/>
  <c r="AL3102" i="1"/>
  <c r="AJ3102" i="1"/>
  <c r="AH3102" i="1"/>
  <c r="P3102" i="1"/>
  <c r="N3099" i="1"/>
  <c r="P3099" i="1" s="1"/>
  <c r="AG3099" i="1" s="1"/>
  <c r="AH3099" i="1" s="1"/>
  <c r="AJ3099" i="1" s="1"/>
  <c r="AL3099" i="1" s="1"/>
  <c r="N3098" i="1"/>
  <c r="P3098" i="1" s="1"/>
  <c r="AL3097" i="1"/>
  <c r="AJ3097" i="1"/>
  <c r="AH3097" i="1"/>
  <c r="P3097" i="1"/>
  <c r="AL3095" i="1"/>
  <c r="AJ3095" i="1"/>
  <c r="AH3095" i="1"/>
  <c r="P3095" i="1"/>
  <c r="AL3093" i="1"/>
  <c r="AJ3093" i="1"/>
  <c r="AH3093" i="1"/>
  <c r="P3093" i="1"/>
  <c r="N3090" i="1"/>
  <c r="P3090" i="1" s="1"/>
  <c r="AL3089" i="1"/>
  <c r="AJ3089" i="1"/>
  <c r="AH3089" i="1"/>
  <c r="P3089" i="1"/>
  <c r="N3086" i="1"/>
  <c r="P3086" i="1" s="1"/>
  <c r="N3084" i="1"/>
  <c r="P3084" i="1" s="1"/>
  <c r="AL3083" i="1"/>
  <c r="AJ3083" i="1"/>
  <c r="AH3083" i="1"/>
  <c r="P3083" i="1"/>
  <c r="AL3081" i="1"/>
  <c r="AJ3081" i="1"/>
  <c r="AH3081" i="1"/>
  <c r="P3081" i="1"/>
  <c r="N3077" i="1"/>
  <c r="P3077" i="1" s="1"/>
  <c r="N3075" i="1"/>
  <c r="P3075" i="1" s="1"/>
  <c r="AC3071" i="1"/>
  <c r="AF3071" i="1" s="1"/>
  <c r="AG3071" i="1" s="1"/>
  <c r="AH3071" i="1" s="1"/>
  <c r="AJ3071" i="1" s="1"/>
  <c r="AL3071" i="1" s="1"/>
  <c r="N3070" i="1"/>
  <c r="P3070" i="1" s="1"/>
  <c r="AG3070" i="1" s="1"/>
  <c r="AH3070" i="1" s="1"/>
  <c r="AJ3070" i="1" s="1"/>
  <c r="AL3070" i="1" s="1"/>
  <c r="N3069" i="1"/>
  <c r="P3069" i="1" s="1"/>
  <c r="AG3069" i="1" s="1"/>
  <c r="AH3069" i="1" s="1"/>
  <c r="AJ3069" i="1" s="1"/>
  <c r="AL3069" i="1" s="1"/>
  <c r="N3068" i="1"/>
  <c r="P3068" i="1" s="1"/>
  <c r="N3066" i="1"/>
  <c r="P3066" i="1" s="1"/>
  <c r="AL3065" i="1"/>
  <c r="AJ3065" i="1"/>
  <c r="AH3065" i="1"/>
  <c r="P3065" i="1"/>
  <c r="N3062" i="1"/>
  <c r="P3062" i="1" s="1"/>
  <c r="N3059" i="1"/>
  <c r="P3059" i="1" s="1"/>
  <c r="AL3058" i="1"/>
  <c r="AJ3058" i="1"/>
  <c r="AH3058" i="1"/>
  <c r="P3058" i="1"/>
  <c r="N3055" i="1"/>
  <c r="P3055" i="1" s="1"/>
  <c r="N3053" i="1"/>
  <c r="P3053" i="1" s="1"/>
  <c r="N3051" i="1"/>
  <c r="P3051" i="1" s="1"/>
  <c r="AG3051" i="1" s="1"/>
  <c r="AH3051" i="1" s="1"/>
  <c r="AJ3051" i="1" s="1"/>
  <c r="AL3051" i="1" s="1"/>
  <c r="N3050" i="1"/>
  <c r="P3050" i="1" s="1"/>
  <c r="N3048" i="1"/>
  <c r="P3048" i="1" s="1"/>
  <c r="AC3046" i="1"/>
  <c r="AF3046" i="1" s="1"/>
  <c r="N3046" i="1"/>
  <c r="P3046" i="1" s="1"/>
  <c r="AC3045" i="1"/>
  <c r="AF3045" i="1" s="1"/>
  <c r="AG3045" i="1" s="1"/>
  <c r="AH3045" i="1" s="1"/>
  <c r="AJ3045" i="1" s="1"/>
  <c r="AL3045" i="1" s="1"/>
  <c r="N3045" i="1"/>
  <c r="P3045" i="1" s="1"/>
  <c r="N3044" i="1"/>
  <c r="P3044" i="1" s="1"/>
  <c r="AC3042" i="1"/>
  <c r="AF3042" i="1" s="1"/>
  <c r="AG3042" i="1" s="1"/>
  <c r="AH3042" i="1" s="1"/>
  <c r="AJ3042" i="1" s="1"/>
  <c r="AL3042" i="1" s="1"/>
  <c r="N3041" i="1"/>
  <c r="P3041" i="1" s="1"/>
  <c r="AL3040" i="1"/>
  <c r="AJ3040" i="1"/>
  <c r="AH3040" i="1"/>
  <c r="P3040" i="1"/>
  <c r="N3037" i="1"/>
  <c r="P3037" i="1" s="1"/>
  <c r="AC3035" i="1"/>
  <c r="AF3035" i="1" s="1"/>
  <c r="AG3035" i="1" s="1"/>
  <c r="AH3035" i="1" s="1"/>
  <c r="AJ3035" i="1" s="1"/>
  <c r="AL3035" i="1" s="1"/>
  <c r="N3034" i="1"/>
  <c r="P3034" i="1" s="1"/>
  <c r="AG3034" i="1" s="1"/>
  <c r="AH3034" i="1" s="1"/>
  <c r="AJ3034" i="1" s="1"/>
  <c r="AL3034" i="1" s="1"/>
  <c r="N3033" i="1"/>
  <c r="P3033" i="1" s="1"/>
  <c r="AG3033" i="1" s="1"/>
  <c r="AH3033" i="1" s="1"/>
  <c r="AJ3033" i="1" s="1"/>
  <c r="AL3033" i="1" s="1"/>
  <c r="N3032" i="1"/>
  <c r="P3032" i="1" s="1"/>
  <c r="N3030" i="1"/>
  <c r="P3030" i="1" s="1"/>
  <c r="AL3028" i="1"/>
  <c r="AJ3028" i="1"/>
  <c r="AH3028" i="1"/>
  <c r="P3028" i="1"/>
  <c r="AL3026" i="1"/>
  <c r="AJ3026" i="1"/>
  <c r="AH3026" i="1"/>
  <c r="P3026" i="1"/>
  <c r="N3022" i="1"/>
  <c r="P3022" i="1" s="1"/>
  <c r="AL3021" i="1"/>
  <c r="AJ3021" i="1"/>
  <c r="AH3021" i="1"/>
  <c r="P3021" i="1"/>
  <c r="AC3018" i="1"/>
  <c r="AF3018" i="1" s="1"/>
  <c r="AG3018" i="1" s="1"/>
  <c r="AH3018" i="1" s="1"/>
  <c r="N3018" i="1"/>
  <c r="P3018" i="1" s="1"/>
  <c r="P3019" i="1" s="1"/>
  <c r="AL3017" i="1"/>
  <c r="AJ3017" i="1"/>
  <c r="AH3017" i="1"/>
  <c r="P3017" i="1"/>
  <c r="N3014" i="1"/>
  <c r="P3014" i="1" s="1"/>
  <c r="AG3014" i="1" s="1"/>
  <c r="AH3014" i="1" s="1"/>
  <c r="AJ3014" i="1" s="1"/>
  <c r="AL3014" i="1" s="1"/>
  <c r="N3013" i="1"/>
  <c r="P3013" i="1" s="1"/>
  <c r="AL3012" i="1"/>
  <c r="AJ3012" i="1"/>
  <c r="AH3012" i="1"/>
  <c r="P3012" i="1"/>
  <c r="N3009" i="1"/>
  <c r="P3009" i="1" s="1"/>
  <c r="AL3000" i="1"/>
  <c r="AJ3000" i="1"/>
  <c r="AH3000" i="1"/>
  <c r="P3000" i="1"/>
  <c r="N2997" i="1"/>
  <c r="P2997" i="1" s="1"/>
  <c r="N2994" i="1"/>
  <c r="P2994" i="1" s="1"/>
  <c r="N2992" i="1"/>
  <c r="P2992" i="1" s="1"/>
  <c r="N2990" i="1"/>
  <c r="P2990" i="1" s="1"/>
  <c r="N2988" i="1"/>
  <c r="P2988" i="1" s="1"/>
  <c r="N2986" i="1"/>
  <c r="P2986" i="1" s="1"/>
  <c r="N2984" i="1"/>
  <c r="P2984" i="1" s="1"/>
  <c r="AG2984" i="1" s="1"/>
  <c r="AH2984" i="1" s="1"/>
  <c r="AJ2984" i="1" s="1"/>
  <c r="AL2984" i="1" s="1"/>
  <c r="N2983" i="1"/>
  <c r="P2983" i="1" s="1"/>
  <c r="AG2983" i="1" s="1"/>
  <c r="AH2983" i="1" s="1"/>
  <c r="AJ2983" i="1" s="1"/>
  <c r="AL2983" i="1" s="1"/>
  <c r="N2982" i="1"/>
  <c r="P2982" i="1" s="1"/>
  <c r="AG2982" i="1" s="1"/>
  <c r="AH2982" i="1" s="1"/>
  <c r="AJ2982" i="1" s="1"/>
  <c r="AL2982" i="1" s="1"/>
  <c r="N2981" i="1"/>
  <c r="P2981" i="1" s="1"/>
  <c r="AG2981" i="1" s="1"/>
  <c r="AH2981" i="1" s="1"/>
  <c r="AJ2981" i="1" s="1"/>
  <c r="AL2981" i="1" s="1"/>
  <c r="N2980" i="1"/>
  <c r="P2980" i="1" s="1"/>
  <c r="N2978" i="1"/>
  <c r="P2978" i="1" s="1"/>
  <c r="N2976" i="1"/>
  <c r="P2976" i="1" s="1"/>
  <c r="N2973" i="1"/>
  <c r="P2973" i="1" s="1"/>
  <c r="N2971" i="1"/>
  <c r="P2971" i="1" s="1"/>
  <c r="AL2970" i="1"/>
  <c r="AJ2970" i="1"/>
  <c r="AH2970" i="1"/>
  <c r="P2970" i="1"/>
  <c r="AC2967" i="1"/>
  <c r="AF2967" i="1" s="1"/>
  <c r="AG2967" i="1" s="1"/>
  <c r="AH2967" i="1" s="1"/>
  <c r="AJ2967" i="1" s="1"/>
  <c r="AL2967" i="1" s="1"/>
  <c r="N2966" i="1"/>
  <c r="P2966" i="1" s="1"/>
  <c r="AG2966" i="1" s="1"/>
  <c r="AH2966" i="1" s="1"/>
  <c r="AJ2966" i="1" s="1"/>
  <c r="AL2966" i="1" s="1"/>
  <c r="N2965" i="1"/>
  <c r="P2965" i="1" s="1"/>
  <c r="AG2965" i="1" s="1"/>
  <c r="AH2965" i="1" s="1"/>
  <c r="AJ2965" i="1" s="1"/>
  <c r="AL2965" i="1" s="1"/>
  <c r="N2964" i="1"/>
  <c r="P2964" i="1" s="1"/>
  <c r="AL2963" i="1"/>
  <c r="AJ2963" i="1"/>
  <c r="AH2963" i="1"/>
  <c r="P2963" i="1"/>
  <c r="N2960" i="1"/>
  <c r="P2960" i="1" s="1"/>
  <c r="N2958" i="1"/>
  <c r="P2958" i="1" s="1"/>
  <c r="AC2956" i="1"/>
  <c r="AF2956" i="1" s="1"/>
  <c r="AG2956" i="1" s="1"/>
  <c r="AH2956" i="1" s="1"/>
  <c r="AJ2956" i="1" s="1"/>
  <c r="AL2956" i="1" s="1"/>
  <c r="N2955" i="1"/>
  <c r="P2955" i="1" s="1"/>
  <c r="AG2955" i="1" s="1"/>
  <c r="AH2955" i="1" s="1"/>
  <c r="AJ2955" i="1" s="1"/>
  <c r="AL2955" i="1" s="1"/>
  <c r="N2954" i="1"/>
  <c r="P2954" i="1" s="1"/>
  <c r="AL2953" i="1"/>
  <c r="AJ2953" i="1"/>
  <c r="AH2953" i="1"/>
  <c r="P2953" i="1"/>
  <c r="AL2951" i="1"/>
  <c r="AJ2951" i="1"/>
  <c r="AH2951" i="1"/>
  <c r="P2951" i="1"/>
  <c r="AL2949" i="1"/>
  <c r="AJ2949" i="1"/>
  <c r="AH2949" i="1"/>
  <c r="P2949" i="1"/>
  <c r="AC2946" i="1"/>
  <c r="AF2946" i="1" s="1"/>
  <c r="N2946" i="1"/>
  <c r="P2946" i="1" s="1"/>
  <c r="P2947" i="1" s="1"/>
  <c r="N2943" i="1"/>
  <c r="P2943" i="1" s="1"/>
  <c r="N2941" i="1"/>
  <c r="P2941" i="1" s="1"/>
  <c r="AL2940" i="1"/>
  <c r="AJ2940" i="1"/>
  <c r="AH2940" i="1"/>
  <c r="P2940" i="1"/>
  <c r="AL2938" i="1"/>
  <c r="AJ2938" i="1"/>
  <c r="AH2938" i="1"/>
  <c r="P2938" i="1"/>
  <c r="AL2936" i="1"/>
  <c r="AJ2936" i="1"/>
  <c r="AH2936" i="1"/>
  <c r="P2936" i="1"/>
  <c r="AL2934" i="1"/>
  <c r="AJ2934" i="1"/>
  <c r="AH2934" i="1"/>
  <c r="P2934" i="1"/>
  <c r="AL2932" i="1"/>
  <c r="AJ2932" i="1"/>
  <c r="AH2932" i="1"/>
  <c r="P2932" i="1"/>
  <c r="N2928" i="1"/>
  <c r="P2928" i="1" s="1"/>
  <c r="AG2928" i="1" s="1"/>
  <c r="AH2928" i="1" s="1"/>
  <c r="AJ2928" i="1" s="1"/>
  <c r="AL2928" i="1" s="1"/>
  <c r="N2927" i="1"/>
  <c r="P2927" i="1" s="1"/>
  <c r="AG2927" i="1" s="1"/>
  <c r="AH2927" i="1" s="1"/>
  <c r="AJ2927" i="1" s="1"/>
  <c r="AL2927" i="1" s="1"/>
  <c r="N2926" i="1"/>
  <c r="P2926" i="1" s="1"/>
  <c r="AL2925" i="1"/>
  <c r="AJ2925" i="1"/>
  <c r="AH2925" i="1"/>
  <c r="P2925" i="1"/>
  <c r="N2922" i="1"/>
  <c r="P2922" i="1" s="1"/>
  <c r="AG2922" i="1" s="1"/>
  <c r="AH2922" i="1" s="1"/>
  <c r="AJ2922" i="1" s="1"/>
  <c r="AL2922" i="1" s="1"/>
  <c r="N2920" i="1"/>
  <c r="P2920" i="1" s="1"/>
  <c r="AG2920" i="1" s="1"/>
  <c r="AH2920" i="1" s="1"/>
  <c r="AJ2920" i="1" s="1"/>
  <c r="AL2920" i="1" s="1"/>
  <c r="N2917" i="1"/>
  <c r="P2917" i="1" s="1"/>
  <c r="AG2917" i="1" s="1"/>
  <c r="AH2917" i="1" s="1"/>
  <c r="AJ2917" i="1" s="1"/>
  <c r="AL2917" i="1" s="1"/>
  <c r="N2916" i="1"/>
  <c r="P2916" i="1" s="1"/>
  <c r="AC2914" i="1"/>
  <c r="AF2914" i="1" s="1"/>
  <c r="AG2914" i="1" s="1"/>
  <c r="AH2914" i="1" s="1"/>
  <c r="AJ2914" i="1" s="1"/>
  <c r="AL2914" i="1" s="1"/>
  <c r="N2913" i="1"/>
  <c r="P2913" i="1" s="1"/>
  <c r="AG2913" i="1" s="1"/>
  <c r="AH2913" i="1" s="1"/>
  <c r="AJ2913" i="1" s="1"/>
  <c r="AL2913" i="1" s="1"/>
  <c r="N2912" i="1"/>
  <c r="P2912" i="1" s="1"/>
  <c r="N2910" i="1"/>
  <c r="P2910" i="1" s="1"/>
  <c r="AL2909" i="1"/>
  <c r="AJ2909" i="1"/>
  <c r="AH2909" i="1"/>
  <c r="P2909" i="1"/>
  <c r="N2906" i="1"/>
  <c r="P2906" i="1" s="1"/>
  <c r="N2904" i="1"/>
  <c r="P2904" i="1" s="1"/>
  <c r="AG2904" i="1" s="1"/>
  <c r="AH2904" i="1" s="1"/>
  <c r="AJ2904" i="1" s="1"/>
  <c r="AL2904" i="1" s="1"/>
  <c r="N2903" i="1"/>
  <c r="P2903" i="1" s="1"/>
  <c r="AG2903" i="1" s="1"/>
  <c r="AH2903" i="1" s="1"/>
  <c r="AJ2903" i="1" s="1"/>
  <c r="AL2903" i="1" s="1"/>
  <c r="N2902" i="1"/>
  <c r="P2902" i="1" s="1"/>
  <c r="AL2901" i="1"/>
  <c r="AJ2901" i="1"/>
  <c r="AH2901" i="1"/>
  <c r="P2901" i="1"/>
  <c r="N2897" i="1"/>
  <c r="P2897" i="1" s="1"/>
  <c r="AL2896" i="1"/>
  <c r="AJ2896" i="1"/>
  <c r="AH2896" i="1"/>
  <c r="P2896" i="1"/>
  <c r="AL2894" i="1"/>
  <c r="AJ2894" i="1"/>
  <c r="AH2894" i="1"/>
  <c r="P2894" i="1"/>
  <c r="AC2891" i="1"/>
  <c r="AF2891" i="1" s="1"/>
  <c r="AG2891" i="1" s="1"/>
  <c r="AH2891" i="1" s="1"/>
  <c r="AJ2891" i="1" s="1"/>
  <c r="AL2891" i="1" s="1"/>
  <c r="N2890" i="1"/>
  <c r="P2890" i="1" s="1"/>
  <c r="AG2890" i="1" s="1"/>
  <c r="AH2890" i="1" s="1"/>
  <c r="AJ2890" i="1" s="1"/>
  <c r="AL2890" i="1" s="1"/>
  <c r="N2889" i="1"/>
  <c r="P2889" i="1" s="1"/>
  <c r="N2887" i="1"/>
  <c r="P2887" i="1" s="1"/>
  <c r="AC2885" i="1"/>
  <c r="AF2885" i="1" s="1"/>
  <c r="AG2885" i="1" s="1"/>
  <c r="AH2885" i="1" s="1"/>
  <c r="AJ2885" i="1" s="1"/>
  <c r="AL2885" i="1" s="1"/>
  <c r="N2884" i="1"/>
  <c r="P2884" i="1" s="1"/>
  <c r="N2882" i="1"/>
  <c r="P2882" i="1" s="1"/>
  <c r="N2880" i="1"/>
  <c r="P2880" i="1" s="1"/>
  <c r="N2878" i="1"/>
  <c r="P2878" i="1" s="1"/>
  <c r="N2876" i="1"/>
  <c r="P2876" i="1" s="1"/>
  <c r="AL2875" i="1"/>
  <c r="AJ2875" i="1"/>
  <c r="AH2875" i="1"/>
  <c r="P2875" i="1"/>
  <c r="AC2872" i="1"/>
  <c r="AF2872" i="1" s="1"/>
  <c r="AC2871" i="1"/>
  <c r="AF2871" i="1" s="1"/>
  <c r="AC2870" i="1"/>
  <c r="AF2870" i="1" s="1"/>
  <c r="AC2869" i="1"/>
  <c r="AF2869" i="1" s="1"/>
  <c r="AC2868" i="1"/>
  <c r="AF2868" i="1" s="1"/>
  <c r="AC2867" i="1"/>
  <c r="AF2867" i="1" s="1"/>
  <c r="AC2866" i="1"/>
  <c r="AF2866" i="1" s="1"/>
  <c r="AC2865" i="1"/>
  <c r="AF2865" i="1" s="1"/>
  <c r="AC2864" i="1"/>
  <c r="AF2864" i="1" s="1"/>
  <c r="AC2863" i="1"/>
  <c r="AF2863" i="1" s="1"/>
  <c r="AG2863" i="1" s="1"/>
  <c r="AH2863" i="1" s="1"/>
  <c r="AJ2863" i="1" s="1"/>
  <c r="AL2863" i="1" s="1"/>
  <c r="N2862" i="1"/>
  <c r="P2862" i="1" s="1"/>
  <c r="AG2862" i="1" s="1"/>
  <c r="AH2862" i="1" s="1"/>
  <c r="AJ2862" i="1" s="1"/>
  <c r="AL2862" i="1" s="1"/>
  <c r="N2861" i="1"/>
  <c r="P2861" i="1" s="1"/>
  <c r="AG2861" i="1" s="1"/>
  <c r="AH2861" i="1" s="1"/>
  <c r="AJ2861" i="1" s="1"/>
  <c r="AL2861" i="1" s="1"/>
  <c r="N2860" i="1"/>
  <c r="P2860" i="1" s="1"/>
  <c r="N2858" i="1"/>
  <c r="P2858" i="1" s="1"/>
  <c r="AG2858" i="1" s="1"/>
  <c r="AH2858" i="1" s="1"/>
  <c r="AJ2858" i="1" s="1"/>
  <c r="AL2858" i="1" s="1"/>
  <c r="N2857" i="1"/>
  <c r="P2857" i="1" s="1"/>
  <c r="AL2856" i="1"/>
  <c r="AJ2856" i="1"/>
  <c r="AH2856" i="1"/>
  <c r="P2856" i="1"/>
  <c r="N2853" i="1"/>
  <c r="P2853" i="1" s="1"/>
  <c r="AG2853" i="1" s="1"/>
  <c r="AH2853" i="1" s="1"/>
  <c r="AJ2853" i="1" s="1"/>
  <c r="AL2853" i="1" s="1"/>
  <c r="N2852" i="1"/>
  <c r="P2852" i="1" s="1"/>
  <c r="N2850" i="1"/>
  <c r="P2850" i="1" s="1"/>
  <c r="AG2850" i="1" s="1"/>
  <c r="AH2850" i="1" s="1"/>
  <c r="AJ2850" i="1" s="1"/>
  <c r="AL2850" i="1" s="1"/>
  <c r="N2849" i="1"/>
  <c r="P2849" i="1" s="1"/>
  <c r="AL2848" i="1"/>
  <c r="AJ2848" i="1"/>
  <c r="AH2848" i="1"/>
  <c r="P2848" i="1"/>
  <c r="AC2845" i="1"/>
  <c r="AF2845" i="1" s="1"/>
  <c r="AG2845" i="1" s="1"/>
  <c r="AH2845" i="1" s="1"/>
  <c r="AJ2845" i="1" s="1"/>
  <c r="AL2845" i="1" s="1"/>
  <c r="N2844" i="1"/>
  <c r="P2844" i="1" s="1"/>
  <c r="N2842" i="1"/>
  <c r="P2842" i="1" s="1"/>
  <c r="N2840" i="1"/>
  <c r="P2840" i="1" s="1"/>
  <c r="AL2839" i="1"/>
  <c r="AJ2839" i="1"/>
  <c r="AH2839" i="1"/>
  <c r="P2839" i="1"/>
  <c r="AL2837" i="1"/>
  <c r="AJ2837" i="1"/>
  <c r="AH2837" i="1"/>
  <c r="P2837" i="1"/>
  <c r="N2834" i="1"/>
  <c r="P2834" i="1" s="1"/>
  <c r="AG2834" i="1" s="1"/>
  <c r="AH2834" i="1" s="1"/>
  <c r="AJ2834" i="1" s="1"/>
  <c r="AL2834" i="1" s="1"/>
  <c r="N2833" i="1"/>
  <c r="P2833" i="1" s="1"/>
  <c r="AG2833" i="1" s="1"/>
  <c r="AH2833" i="1" s="1"/>
  <c r="AJ2833" i="1" s="1"/>
  <c r="AL2833" i="1" s="1"/>
  <c r="N2832" i="1"/>
  <c r="P2832" i="1" s="1"/>
  <c r="AG2832" i="1" s="1"/>
  <c r="AH2832" i="1" s="1"/>
  <c r="AJ2832" i="1" s="1"/>
  <c r="AL2832" i="1" s="1"/>
  <c r="N2831" i="1"/>
  <c r="P2831" i="1" s="1"/>
  <c r="AG2831" i="1" s="1"/>
  <c r="AH2831" i="1" s="1"/>
  <c r="AJ2831" i="1" s="1"/>
  <c r="AL2831" i="1" s="1"/>
  <c r="N2830" i="1"/>
  <c r="P2830" i="1" s="1"/>
  <c r="AL2828" i="1"/>
  <c r="AJ2828" i="1"/>
  <c r="AH2828" i="1"/>
  <c r="P2828" i="1"/>
  <c r="N2825" i="1"/>
  <c r="P2825" i="1" s="1"/>
  <c r="AL2823" i="1"/>
  <c r="AJ2823" i="1"/>
  <c r="AH2823" i="1"/>
  <c r="P2823" i="1"/>
  <c r="AL2821" i="1"/>
  <c r="AJ2821" i="1"/>
  <c r="AH2821" i="1"/>
  <c r="P2821" i="1"/>
  <c r="N2818" i="1"/>
  <c r="P2818" i="1" s="1"/>
  <c r="AL2817" i="1"/>
  <c r="AJ2817" i="1"/>
  <c r="AH2817" i="1"/>
  <c r="P2817" i="1"/>
  <c r="AC2814" i="1"/>
  <c r="AF2814" i="1" s="1"/>
  <c r="N2814" i="1"/>
  <c r="P2814" i="1" s="1"/>
  <c r="P2815" i="1" s="1"/>
  <c r="N2812" i="1"/>
  <c r="P2812" i="1" s="1"/>
  <c r="AL2811" i="1"/>
  <c r="AJ2811" i="1"/>
  <c r="AH2811" i="1"/>
  <c r="P2811" i="1"/>
  <c r="N2808" i="1"/>
  <c r="P2808" i="1" s="1"/>
  <c r="AL2807" i="1"/>
  <c r="AJ2807" i="1"/>
  <c r="AH2807" i="1"/>
  <c r="P2807" i="1"/>
  <c r="N2804" i="1"/>
  <c r="P2804" i="1" s="1"/>
  <c r="N2802" i="1"/>
  <c r="P2802" i="1" s="1"/>
  <c r="N2800" i="1"/>
  <c r="P2800" i="1" s="1"/>
  <c r="AL2799" i="1"/>
  <c r="AJ2799" i="1"/>
  <c r="AH2799" i="1"/>
  <c r="P2799" i="1"/>
  <c r="N2796" i="1"/>
  <c r="P2796" i="1" s="1"/>
  <c r="N2794" i="1"/>
  <c r="P2794" i="1" s="1"/>
  <c r="N2791" i="1"/>
  <c r="P2791" i="1" s="1"/>
  <c r="N2789" i="1"/>
  <c r="P2789" i="1" s="1"/>
  <c r="AL2788" i="1"/>
  <c r="AJ2788" i="1"/>
  <c r="AH2788" i="1"/>
  <c r="P2788" i="1"/>
  <c r="AL2785" i="1"/>
  <c r="AJ2785" i="1"/>
  <c r="AH2785" i="1"/>
  <c r="P2785" i="1"/>
  <c r="N2782" i="1"/>
  <c r="P2782" i="1" s="1"/>
  <c r="N2780" i="1"/>
  <c r="P2780" i="1" s="1"/>
  <c r="AL2779" i="1"/>
  <c r="AJ2779" i="1"/>
  <c r="AH2779" i="1"/>
  <c r="P2779" i="1"/>
  <c r="N2777" i="1"/>
  <c r="AC2776" i="1"/>
  <c r="AF2776" i="1" s="1"/>
  <c r="N2776" i="1"/>
  <c r="P2776" i="1" s="1"/>
  <c r="P2777" i="1" s="1"/>
  <c r="AG2777" i="1" s="1"/>
  <c r="AC2774" i="1"/>
  <c r="AF2774" i="1" s="1"/>
  <c r="AG2774" i="1" s="1"/>
  <c r="AH2774" i="1" s="1"/>
  <c r="AJ2774" i="1" s="1"/>
  <c r="AL2774" i="1" s="1"/>
  <c r="N2773" i="1"/>
  <c r="P2773" i="1" s="1"/>
  <c r="AG2773" i="1" s="1"/>
  <c r="AH2773" i="1" s="1"/>
  <c r="AJ2773" i="1" s="1"/>
  <c r="AL2773" i="1" s="1"/>
  <c r="N2772" i="1"/>
  <c r="P2772" i="1" s="1"/>
  <c r="AL2771" i="1"/>
  <c r="AJ2771" i="1"/>
  <c r="AH2771" i="1"/>
  <c r="P2771" i="1"/>
  <c r="N2768" i="1"/>
  <c r="P2768" i="1" s="1"/>
  <c r="AL2767" i="1"/>
  <c r="AJ2767" i="1"/>
  <c r="AH2767" i="1"/>
  <c r="P2767" i="1"/>
  <c r="AC2764" i="1"/>
  <c r="AF2764" i="1" s="1"/>
  <c r="AG2764" i="1" s="1"/>
  <c r="AH2764" i="1" s="1"/>
  <c r="AJ2764" i="1" s="1"/>
  <c r="AL2764" i="1" s="1"/>
  <c r="N2763" i="1"/>
  <c r="P2763" i="1" s="1"/>
  <c r="N2761" i="1"/>
  <c r="P2761" i="1" s="1"/>
  <c r="N2759" i="1"/>
  <c r="P2759" i="1" s="1"/>
  <c r="AG2759" i="1" s="1"/>
  <c r="AH2759" i="1" s="1"/>
  <c r="AJ2759" i="1" s="1"/>
  <c r="AL2759" i="1" s="1"/>
  <c r="N2758" i="1"/>
  <c r="P2758" i="1" s="1"/>
  <c r="N2756" i="1"/>
  <c r="P2756" i="1" s="1"/>
  <c r="AG2756" i="1" s="1"/>
  <c r="AH2756" i="1" s="1"/>
  <c r="AJ2756" i="1" s="1"/>
  <c r="AL2756" i="1" s="1"/>
  <c r="N2755" i="1"/>
  <c r="P2755" i="1" s="1"/>
  <c r="N2753" i="1"/>
  <c r="P2753" i="1" s="1"/>
  <c r="AG2753" i="1" s="1"/>
  <c r="AH2753" i="1" s="1"/>
  <c r="AJ2753" i="1" s="1"/>
  <c r="AL2753" i="1" s="1"/>
  <c r="AC2752" i="1"/>
  <c r="AF2752" i="1" s="1"/>
  <c r="N2752" i="1"/>
  <c r="P2752" i="1" s="1"/>
  <c r="P2754" i="1" s="1"/>
  <c r="AC2750" i="1"/>
  <c r="AF2750" i="1" s="1"/>
  <c r="N2750" i="1"/>
  <c r="P2750" i="1" s="1"/>
  <c r="P2751" i="1" s="1"/>
  <c r="N2748" i="1"/>
  <c r="P2748" i="1" s="1"/>
  <c r="AL2747" i="1"/>
  <c r="AJ2747" i="1"/>
  <c r="AH2747" i="1"/>
  <c r="P2747" i="1"/>
  <c r="N2744" i="1"/>
  <c r="P2744" i="1" s="1"/>
  <c r="AG2744" i="1" s="1"/>
  <c r="AH2744" i="1" s="1"/>
  <c r="AJ2744" i="1" s="1"/>
  <c r="AL2744" i="1" s="1"/>
  <c r="N2743" i="1"/>
  <c r="P2743" i="1" s="1"/>
  <c r="AL2742" i="1"/>
  <c r="AJ2742" i="1"/>
  <c r="AH2742" i="1"/>
  <c r="P2742" i="1"/>
  <c r="AC2738" i="1"/>
  <c r="AF2738" i="1" s="1"/>
  <c r="AG2738" i="1" s="1"/>
  <c r="AH2738" i="1" s="1"/>
  <c r="AJ2738" i="1" s="1"/>
  <c r="AL2738" i="1" s="1"/>
  <c r="N2737" i="1"/>
  <c r="P2737" i="1" s="1"/>
  <c r="N2735" i="1"/>
  <c r="P2735" i="1" s="1"/>
  <c r="AL2734" i="1"/>
  <c r="AJ2734" i="1"/>
  <c r="AH2734" i="1"/>
  <c r="P2734" i="1"/>
  <c r="N2728" i="1"/>
  <c r="P2728" i="1" s="1"/>
  <c r="AG2728" i="1" s="1"/>
  <c r="AH2728" i="1" s="1"/>
  <c r="AJ2728" i="1" s="1"/>
  <c r="AL2728" i="1" s="1"/>
  <c r="N2727" i="1"/>
  <c r="P2727" i="1" s="1"/>
  <c r="N2725" i="1"/>
  <c r="P2725" i="1" s="1"/>
  <c r="N2723" i="1"/>
  <c r="P2723" i="1" s="1"/>
  <c r="N2721" i="1"/>
  <c r="P2721" i="1" s="1"/>
  <c r="N2719" i="1"/>
  <c r="P2719" i="1" s="1"/>
  <c r="AG2719" i="1" s="1"/>
  <c r="AH2719" i="1" s="1"/>
  <c r="AJ2719" i="1" s="1"/>
  <c r="AL2719" i="1" s="1"/>
  <c r="N2718" i="1"/>
  <c r="P2718" i="1" s="1"/>
  <c r="AL2717" i="1"/>
  <c r="AJ2717" i="1"/>
  <c r="AH2717" i="1"/>
  <c r="P2717" i="1"/>
  <c r="AL2715" i="1"/>
  <c r="AJ2715" i="1"/>
  <c r="AH2715" i="1"/>
  <c r="P2715" i="1"/>
  <c r="AL2713" i="1"/>
  <c r="AJ2713" i="1"/>
  <c r="AH2713" i="1"/>
  <c r="P2713" i="1"/>
  <c r="AL2711" i="1"/>
  <c r="AJ2711" i="1"/>
  <c r="AH2711" i="1"/>
  <c r="P2711" i="1"/>
  <c r="AL2709" i="1"/>
  <c r="AJ2709" i="1"/>
  <c r="AH2709" i="1"/>
  <c r="P2709" i="1"/>
  <c r="N2706" i="1"/>
  <c r="P2706" i="1" s="1"/>
  <c r="N2704" i="1"/>
  <c r="P2704" i="1" s="1"/>
  <c r="N2702" i="1"/>
  <c r="P2702" i="1" s="1"/>
  <c r="AL2701" i="1"/>
  <c r="AJ2701" i="1"/>
  <c r="AH2701" i="1"/>
  <c r="P2701" i="1"/>
  <c r="N2698" i="1"/>
  <c r="P2698" i="1" s="1"/>
  <c r="AL2697" i="1"/>
  <c r="AJ2697" i="1"/>
  <c r="AH2697" i="1"/>
  <c r="P2697" i="1"/>
  <c r="AL2695" i="1"/>
  <c r="AJ2695" i="1"/>
  <c r="AH2695" i="1"/>
  <c r="P2695" i="1"/>
  <c r="AL2693" i="1"/>
  <c r="AJ2693" i="1"/>
  <c r="AH2693" i="1"/>
  <c r="P2693" i="1"/>
  <c r="AL2691" i="1"/>
  <c r="AJ2691" i="1"/>
  <c r="AH2691" i="1"/>
  <c r="P2691" i="1"/>
  <c r="N2688" i="1"/>
  <c r="P2688" i="1" s="1"/>
  <c r="AG2688" i="1" s="1"/>
  <c r="AH2688" i="1" s="1"/>
  <c r="AJ2688" i="1" s="1"/>
  <c r="AL2688" i="1" s="1"/>
  <c r="N2687" i="1"/>
  <c r="P2687" i="1" s="1"/>
  <c r="AL2686" i="1"/>
  <c r="AJ2686" i="1"/>
  <c r="AH2686" i="1"/>
  <c r="P2686" i="1"/>
  <c r="N2683" i="1"/>
  <c r="P2683" i="1" s="1"/>
  <c r="AL2681" i="1"/>
  <c r="AJ2681" i="1"/>
  <c r="AH2681" i="1"/>
  <c r="P2681" i="1"/>
  <c r="N2678" i="1"/>
  <c r="P2678" i="1" s="1"/>
  <c r="AL2677" i="1"/>
  <c r="AJ2677" i="1"/>
  <c r="AH2677" i="1"/>
  <c r="P2677" i="1"/>
  <c r="AL2671" i="1"/>
  <c r="AJ2671" i="1"/>
  <c r="AH2671" i="1"/>
  <c r="P2671" i="1"/>
  <c r="N2668" i="1"/>
  <c r="P2668" i="1" s="1"/>
  <c r="N2666" i="1"/>
  <c r="P2666" i="1" s="1"/>
  <c r="AG2666" i="1" s="1"/>
  <c r="AH2666" i="1" s="1"/>
  <c r="AJ2666" i="1" s="1"/>
  <c r="AL2666" i="1" s="1"/>
  <c r="N2665" i="1"/>
  <c r="P2665" i="1" s="1"/>
  <c r="N2663" i="1"/>
  <c r="P2663" i="1" s="1"/>
  <c r="AG2663" i="1" s="1"/>
  <c r="AH2663" i="1" s="1"/>
  <c r="AJ2663" i="1" s="1"/>
  <c r="AL2663" i="1" s="1"/>
  <c r="N2662" i="1"/>
  <c r="P2662" i="1" s="1"/>
  <c r="N2660" i="1"/>
  <c r="P2660" i="1" s="1"/>
  <c r="N2658" i="1"/>
  <c r="P2658" i="1" s="1"/>
  <c r="N2655" i="1"/>
  <c r="P2655" i="1" s="1"/>
  <c r="AG2655" i="1" s="1"/>
  <c r="AH2655" i="1" s="1"/>
  <c r="AJ2655" i="1" s="1"/>
  <c r="AL2655" i="1" s="1"/>
  <c r="N2654" i="1"/>
  <c r="P2654" i="1" s="1"/>
  <c r="N2652" i="1"/>
  <c r="P2652" i="1" s="1"/>
  <c r="AL2651" i="1"/>
  <c r="AJ2651" i="1"/>
  <c r="AH2651" i="1"/>
  <c r="P2651" i="1"/>
  <c r="N2648" i="1"/>
  <c r="P2648" i="1" s="1"/>
  <c r="AG2648" i="1" s="1"/>
  <c r="AH2648" i="1" s="1"/>
  <c r="AJ2648" i="1" s="1"/>
  <c r="AL2648" i="1" s="1"/>
  <c r="N2647" i="1"/>
  <c r="P2647" i="1" s="1"/>
  <c r="AG2647" i="1" s="1"/>
  <c r="AH2647" i="1" s="1"/>
  <c r="AJ2647" i="1" s="1"/>
  <c r="AL2647" i="1" s="1"/>
  <c r="N2646" i="1"/>
  <c r="P2646" i="1" s="1"/>
  <c r="N2642" i="1"/>
  <c r="P2642" i="1" s="1"/>
  <c r="AL2641" i="1"/>
  <c r="AJ2641" i="1"/>
  <c r="AH2641" i="1"/>
  <c r="P2641" i="1"/>
  <c r="AL2638" i="1"/>
  <c r="AJ2638" i="1"/>
  <c r="AH2638" i="1"/>
  <c r="P2638" i="1"/>
  <c r="N2635" i="1"/>
  <c r="P2635" i="1" s="1"/>
  <c r="AL2634" i="1"/>
  <c r="AJ2634" i="1"/>
  <c r="AH2634" i="1"/>
  <c r="P2634" i="1"/>
  <c r="AL2631" i="1"/>
  <c r="AJ2631" i="1"/>
  <c r="AH2631" i="1"/>
  <c r="P2631" i="1"/>
  <c r="N2628" i="1"/>
  <c r="P2628" i="1" s="1"/>
  <c r="N2626" i="1"/>
  <c r="P2626" i="1" s="1"/>
  <c r="AL2625" i="1"/>
  <c r="AJ2625" i="1"/>
  <c r="AH2625" i="1"/>
  <c r="P2625" i="1"/>
  <c r="N2622" i="1"/>
  <c r="P2622" i="1" s="1"/>
  <c r="N2620" i="1"/>
  <c r="P2620" i="1" s="1"/>
  <c r="AL2619" i="1"/>
  <c r="AJ2619" i="1"/>
  <c r="AH2619" i="1"/>
  <c r="P2619" i="1"/>
  <c r="N2616" i="1"/>
  <c r="P2616" i="1" s="1"/>
  <c r="AL2615" i="1"/>
  <c r="AJ2615" i="1"/>
  <c r="AH2615" i="1"/>
  <c r="P2615" i="1"/>
  <c r="AL2612" i="1"/>
  <c r="AJ2612" i="1"/>
  <c r="AH2612" i="1"/>
  <c r="P2612" i="1"/>
  <c r="N2608" i="1"/>
  <c r="P2608" i="1" s="1"/>
  <c r="N2605" i="1"/>
  <c r="P2605" i="1" s="1"/>
  <c r="N2603" i="1"/>
  <c r="P2603" i="1" s="1"/>
  <c r="N2600" i="1"/>
  <c r="P2600" i="1" s="1"/>
  <c r="N2597" i="1"/>
  <c r="P2597" i="1" s="1"/>
  <c r="N2595" i="1"/>
  <c r="P2595" i="1" s="1"/>
  <c r="N2593" i="1"/>
  <c r="P2593" i="1" s="1"/>
  <c r="AC2591" i="1"/>
  <c r="AF2591" i="1" s="1"/>
  <c r="AG2591" i="1" s="1"/>
  <c r="AH2591" i="1" s="1"/>
  <c r="AJ2591" i="1" s="1"/>
  <c r="AL2591" i="1" s="1"/>
  <c r="N2590" i="1"/>
  <c r="P2590" i="1" s="1"/>
  <c r="AL2589" i="1"/>
  <c r="AJ2589" i="1"/>
  <c r="AH2589" i="1"/>
  <c r="P2589" i="1"/>
  <c r="N2586" i="1"/>
  <c r="P2586" i="1" s="1"/>
  <c r="N2584" i="1"/>
  <c r="P2584" i="1" s="1"/>
  <c r="N2582" i="1"/>
  <c r="P2582" i="1" s="1"/>
  <c r="AG2582" i="1" s="1"/>
  <c r="AH2582" i="1" s="1"/>
  <c r="AJ2582" i="1" s="1"/>
  <c r="AL2582" i="1" s="1"/>
  <c r="N2581" i="1"/>
  <c r="P2581" i="1" s="1"/>
  <c r="N2579" i="1"/>
  <c r="P2579" i="1" s="1"/>
  <c r="AL2578" i="1"/>
  <c r="AJ2578" i="1"/>
  <c r="AH2578" i="1"/>
  <c r="P2578" i="1"/>
  <c r="AL2576" i="1"/>
  <c r="AJ2576" i="1"/>
  <c r="AH2576" i="1"/>
  <c r="P2576" i="1"/>
  <c r="N2573" i="1"/>
  <c r="P2573" i="1" s="1"/>
  <c r="AL2572" i="1"/>
  <c r="AJ2572" i="1"/>
  <c r="AH2572" i="1"/>
  <c r="P2572" i="1"/>
  <c r="N2566" i="1"/>
  <c r="P2566" i="1" s="1"/>
  <c r="AL2565" i="1"/>
  <c r="AJ2565" i="1"/>
  <c r="AH2565" i="1"/>
  <c r="P2565" i="1"/>
  <c r="AL2563" i="1"/>
  <c r="AJ2563" i="1"/>
  <c r="AH2563" i="1"/>
  <c r="P2563" i="1"/>
  <c r="N2560" i="1"/>
  <c r="P2560" i="1" s="1"/>
  <c r="N2558" i="1"/>
  <c r="P2558" i="1" s="1"/>
  <c r="AG2558" i="1" s="1"/>
  <c r="AH2558" i="1" s="1"/>
  <c r="AJ2558" i="1" s="1"/>
  <c r="AL2558" i="1" s="1"/>
  <c r="N2556" i="1"/>
  <c r="P2556" i="1" s="1"/>
  <c r="N2554" i="1"/>
  <c r="P2554" i="1" s="1"/>
  <c r="AG2554" i="1" s="1"/>
  <c r="AH2554" i="1" s="1"/>
  <c r="AJ2554" i="1" s="1"/>
  <c r="AL2554" i="1" s="1"/>
  <c r="N2553" i="1"/>
  <c r="P2553" i="1" s="1"/>
  <c r="AG2553" i="1" s="1"/>
  <c r="AH2553" i="1" s="1"/>
  <c r="AJ2553" i="1" s="1"/>
  <c r="AL2553" i="1" s="1"/>
  <c r="N2552" i="1"/>
  <c r="P2552" i="1" s="1"/>
  <c r="AL2551" i="1"/>
  <c r="AJ2551" i="1"/>
  <c r="AH2551" i="1"/>
  <c r="P2551" i="1"/>
  <c r="AC2548" i="1"/>
  <c r="AF2548" i="1" s="1"/>
  <c r="AG2548" i="1" s="1"/>
  <c r="AH2548" i="1" s="1"/>
  <c r="N2548" i="1"/>
  <c r="P2548" i="1" s="1"/>
  <c r="P2549" i="1" s="1"/>
  <c r="N2546" i="1"/>
  <c r="P2546" i="1" s="1"/>
  <c r="AG2546" i="1" s="1"/>
  <c r="AH2546" i="1" s="1"/>
  <c r="AJ2546" i="1" s="1"/>
  <c r="AL2546" i="1" s="1"/>
  <c r="N2545" i="1"/>
  <c r="P2545" i="1" s="1"/>
  <c r="N2543" i="1"/>
  <c r="P2543" i="1" s="1"/>
  <c r="AG2543" i="1" s="1"/>
  <c r="AH2543" i="1" s="1"/>
  <c r="AJ2543" i="1" s="1"/>
  <c r="AL2543" i="1" s="1"/>
  <c r="N2541" i="1"/>
  <c r="P2541" i="1" s="1"/>
  <c r="AG2541" i="1" s="1"/>
  <c r="AH2541" i="1" s="1"/>
  <c r="AJ2541" i="1" s="1"/>
  <c r="AL2541" i="1" s="1"/>
  <c r="AC2540" i="1"/>
  <c r="AF2540" i="1" s="1"/>
  <c r="AG2540" i="1" s="1"/>
  <c r="AH2540" i="1" s="1"/>
  <c r="N2540" i="1"/>
  <c r="P2540" i="1" s="1"/>
  <c r="N2538" i="1"/>
  <c r="P2538" i="1" s="1"/>
  <c r="AL2537" i="1"/>
  <c r="AJ2537" i="1"/>
  <c r="AH2537" i="1"/>
  <c r="P2537" i="1"/>
  <c r="AL2534" i="1"/>
  <c r="AJ2534" i="1"/>
  <c r="AH2534" i="1"/>
  <c r="P2534" i="1"/>
  <c r="AL2532" i="1"/>
  <c r="AJ2532" i="1"/>
  <c r="AH2532" i="1"/>
  <c r="P2532" i="1"/>
  <c r="AL2530" i="1"/>
  <c r="AJ2530" i="1"/>
  <c r="AH2530" i="1"/>
  <c r="P2530" i="1"/>
  <c r="AC2527" i="1"/>
  <c r="AF2527" i="1" s="1"/>
  <c r="AG2527" i="1" s="1"/>
  <c r="AH2527" i="1" s="1"/>
  <c r="AJ2527" i="1" s="1"/>
  <c r="AL2527" i="1" s="1"/>
  <c r="N2526" i="1"/>
  <c r="P2526" i="1" s="1"/>
  <c r="AG2526" i="1" s="1"/>
  <c r="AH2526" i="1" s="1"/>
  <c r="AJ2526" i="1" s="1"/>
  <c r="AL2526" i="1" s="1"/>
  <c r="N2525" i="1"/>
  <c r="P2525" i="1" s="1"/>
  <c r="AG2525" i="1" s="1"/>
  <c r="AH2525" i="1" s="1"/>
  <c r="AJ2525" i="1" s="1"/>
  <c r="AL2525" i="1" s="1"/>
  <c r="N2524" i="1"/>
  <c r="P2524" i="1" s="1"/>
  <c r="AL2523" i="1"/>
  <c r="AJ2523" i="1"/>
  <c r="AH2523" i="1"/>
  <c r="P2523" i="1"/>
  <c r="N2520" i="1"/>
  <c r="P2520" i="1" s="1"/>
  <c r="N2518" i="1"/>
  <c r="P2518" i="1" s="1"/>
  <c r="AG2518" i="1" s="1"/>
  <c r="AH2518" i="1" s="1"/>
  <c r="AJ2518" i="1" s="1"/>
  <c r="AL2518" i="1" s="1"/>
  <c r="N2517" i="1"/>
  <c r="P2517" i="1" s="1"/>
  <c r="AG2517" i="1" s="1"/>
  <c r="AH2517" i="1" s="1"/>
  <c r="AJ2517" i="1" s="1"/>
  <c r="AL2517" i="1" s="1"/>
  <c r="N2516" i="1"/>
  <c r="P2516" i="1" s="1"/>
  <c r="N2513" i="1"/>
  <c r="P2513" i="1" s="1"/>
  <c r="AL2512" i="1"/>
  <c r="AJ2512" i="1"/>
  <c r="AH2512" i="1"/>
  <c r="P2512" i="1"/>
  <c r="AC2509" i="1"/>
  <c r="AF2509" i="1" s="1"/>
  <c r="AG2509" i="1" s="1"/>
  <c r="AH2509" i="1" s="1"/>
  <c r="N2509" i="1"/>
  <c r="P2509" i="1" s="1"/>
  <c r="P2510" i="1" s="1"/>
  <c r="N2507" i="1"/>
  <c r="P2507" i="1" s="1"/>
  <c r="AG2507" i="1" s="1"/>
  <c r="AH2507" i="1" s="1"/>
  <c r="AJ2507" i="1" s="1"/>
  <c r="AL2507" i="1" s="1"/>
  <c r="N2506" i="1"/>
  <c r="P2506" i="1" s="1"/>
  <c r="N2504" i="1"/>
  <c r="P2504" i="1" s="1"/>
  <c r="AL2503" i="1"/>
  <c r="AJ2503" i="1"/>
  <c r="AH2503" i="1"/>
  <c r="P2503" i="1"/>
  <c r="AL2501" i="1"/>
  <c r="AJ2501" i="1"/>
  <c r="AH2501" i="1"/>
  <c r="P2501" i="1"/>
  <c r="AL2499" i="1"/>
  <c r="AJ2499" i="1"/>
  <c r="AH2499" i="1"/>
  <c r="P2499" i="1"/>
  <c r="AL2497" i="1"/>
  <c r="AJ2497" i="1"/>
  <c r="AH2497" i="1"/>
  <c r="P2497" i="1"/>
  <c r="N2493" i="1"/>
  <c r="P2493" i="1" s="1"/>
  <c r="AL2491" i="1"/>
  <c r="AJ2491" i="1"/>
  <c r="AH2491" i="1"/>
  <c r="P2491" i="1"/>
  <c r="N2487" i="1"/>
  <c r="P2487" i="1" s="1"/>
  <c r="AC2484" i="1"/>
  <c r="AF2484" i="1" s="1"/>
  <c r="AG2484" i="1" s="1"/>
  <c r="AH2484" i="1" s="1"/>
  <c r="AJ2484" i="1" s="1"/>
  <c r="AL2484" i="1" s="1"/>
  <c r="N2483" i="1"/>
  <c r="P2483" i="1" s="1"/>
  <c r="AG2483" i="1" s="1"/>
  <c r="AH2483" i="1" s="1"/>
  <c r="AJ2483" i="1" s="1"/>
  <c r="AL2483" i="1" s="1"/>
  <c r="N2482" i="1"/>
  <c r="P2482" i="1" s="1"/>
  <c r="AL2481" i="1"/>
  <c r="AJ2481" i="1"/>
  <c r="AH2481" i="1"/>
  <c r="P2481" i="1"/>
  <c r="AL2478" i="1"/>
  <c r="AJ2478" i="1"/>
  <c r="AH2478" i="1"/>
  <c r="P2478" i="1"/>
  <c r="AL2476" i="1"/>
  <c r="AJ2476" i="1"/>
  <c r="AH2476" i="1"/>
  <c r="P2476" i="1"/>
  <c r="AC2473" i="1"/>
  <c r="AF2473" i="1" s="1"/>
  <c r="AG2473" i="1" s="1"/>
  <c r="AH2473" i="1" s="1"/>
  <c r="AJ2473" i="1" s="1"/>
  <c r="AL2473" i="1" s="1"/>
  <c r="N2472" i="1"/>
  <c r="P2472" i="1" s="1"/>
  <c r="AG2472" i="1" s="1"/>
  <c r="AH2472" i="1" s="1"/>
  <c r="AJ2472" i="1" s="1"/>
  <c r="AL2472" i="1" s="1"/>
  <c r="N2471" i="1"/>
  <c r="P2471" i="1" s="1"/>
  <c r="AG2471" i="1" s="1"/>
  <c r="AH2471" i="1" s="1"/>
  <c r="AJ2471" i="1" s="1"/>
  <c r="AL2471" i="1" s="1"/>
  <c r="N2470" i="1"/>
  <c r="P2470" i="1" s="1"/>
  <c r="N2467" i="1"/>
  <c r="P2467" i="1" s="1"/>
  <c r="AC2465" i="1"/>
  <c r="AF2465" i="1" s="1"/>
  <c r="AG2465" i="1" s="1"/>
  <c r="AH2465" i="1" s="1"/>
  <c r="AJ2465" i="1" s="1"/>
  <c r="AL2465" i="1" s="1"/>
  <c r="N2464" i="1"/>
  <c r="P2464" i="1" s="1"/>
  <c r="N2462" i="1"/>
  <c r="P2462" i="1" s="1"/>
  <c r="N2460" i="1"/>
  <c r="P2460" i="1" s="1"/>
  <c r="AC2458" i="1"/>
  <c r="AF2458" i="1" s="1"/>
  <c r="N2458" i="1"/>
  <c r="P2458" i="1" s="1"/>
  <c r="P2459" i="1" s="1"/>
  <c r="N2456" i="1"/>
  <c r="P2456" i="1" s="1"/>
  <c r="N2453" i="1"/>
  <c r="P2453" i="1" s="1"/>
  <c r="AG2453" i="1" s="1"/>
  <c r="AH2453" i="1" s="1"/>
  <c r="AJ2453" i="1" s="1"/>
  <c r="AL2453" i="1" s="1"/>
  <c r="N2452" i="1"/>
  <c r="P2452" i="1" s="1"/>
  <c r="AL2451" i="1"/>
  <c r="AJ2451" i="1"/>
  <c r="AH2451" i="1"/>
  <c r="P2451" i="1"/>
  <c r="N2448" i="1"/>
  <c r="P2448" i="1" s="1"/>
  <c r="AG2448" i="1" s="1"/>
  <c r="AH2448" i="1" s="1"/>
  <c r="AJ2448" i="1" s="1"/>
  <c r="AL2448" i="1" s="1"/>
  <c r="N2447" i="1"/>
  <c r="P2447" i="1" s="1"/>
  <c r="AG2447" i="1" s="1"/>
  <c r="AH2447" i="1" s="1"/>
  <c r="AJ2447" i="1" s="1"/>
  <c r="AL2447" i="1" s="1"/>
  <c r="N2446" i="1"/>
  <c r="P2446" i="1" s="1"/>
  <c r="N2444" i="1"/>
  <c r="P2444" i="1" s="1"/>
  <c r="N2441" i="1"/>
  <c r="P2441" i="1" s="1"/>
  <c r="AL2440" i="1"/>
  <c r="AJ2440" i="1"/>
  <c r="AH2440" i="1"/>
  <c r="P2440" i="1"/>
  <c r="AC2436" i="1"/>
  <c r="AF2436" i="1" s="1"/>
  <c r="AG2436" i="1" s="1"/>
  <c r="AH2436" i="1" s="1"/>
  <c r="AJ2436" i="1" s="1"/>
  <c r="AL2436" i="1" s="1"/>
  <c r="N2435" i="1"/>
  <c r="P2435" i="1" s="1"/>
  <c r="AG2435" i="1" s="1"/>
  <c r="AH2435" i="1" s="1"/>
  <c r="AJ2435" i="1" s="1"/>
  <c r="AL2435" i="1" s="1"/>
  <c r="N2434" i="1"/>
  <c r="P2434" i="1" s="1"/>
  <c r="N2432" i="1"/>
  <c r="P2432" i="1" s="1"/>
  <c r="N2430" i="1"/>
  <c r="P2430" i="1" s="1"/>
  <c r="N2428" i="1"/>
  <c r="P2428" i="1" s="1"/>
  <c r="AG2428" i="1" s="1"/>
  <c r="AH2428" i="1" s="1"/>
  <c r="AJ2428" i="1" s="1"/>
  <c r="AL2428" i="1" s="1"/>
  <c r="N2427" i="1"/>
  <c r="P2427" i="1" s="1"/>
  <c r="N2425" i="1"/>
  <c r="P2425" i="1" s="1"/>
  <c r="N2423" i="1"/>
  <c r="P2423" i="1" s="1"/>
  <c r="AG2423" i="1" s="1"/>
  <c r="AH2423" i="1" s="1"/>
  <c r="AJ2423" i="1" s="1"/>
  <c r="AL2423" i="1" s="1"/>
  <c r="N2422" i="1"/>
  <c r="P2422" i="1" s="1"/>
  <c r="N2419" i="1"/>
  <c r="P2419" i="1" s="1"/>
  <c r="AG2419" i="1" s="1"/>
  <c r="AH2419" i="1" s="1"/>
  <c r="AJ2419" i="1" s="1"/>
  <c r="AL2419" i="1" s="1"/>
  <c r="N2418" i="1"/>
  <c r="P2418" i="1" s="1"/>
  <c r="AL2417" i="1"/>
  <c r="AJ2417" i="1"/>
  <c r="AH2417" i="1"/>
  <c r="P2417" i="1"/>
  <c r="N2414" i="1"/>
  <c r="P2414" i="1" s="1"/>
  <c r="N2411" i="1"/>
  <c r="P2411" i="1" s="1"/>
  <c r="N2409" i="1"/>
  <c r="P2409" i="1" s="1"/>
  <c r="N2407" i="1"/>
  <c r="P2407" i="1" s="1"/>
  <c r="AG2407" i="1" s="1"/>
  <c r="AH2407" i="1" s="1"/>
  <c r="AJ2407" i="1" s="1"/>
  <c r="AL2407" i="1" s="1"/>
  <c r="N2406" i="1"/>
  <c r="P2406" i="1" s="1"/>
  <c r="N2404" i="1"/>
  <c r="P2404" i="1" s="1"/>
  <c r="N2402" i="1"/>
  <c r="P2402" i="1" s="1"/>
  <c r="N2400" i="1"/>
  <c r="P2400" i="1" s="1"/>
  <c r="N2398" i="1"/>
  <c r="P2398" i="1" s="1"/>
  <c r="AC2395" i="1"/>
  <c r="AF2395" i="1" s="1"/>
  <c r="AG2395" i="1" s="1"/>
  <c r="AH2395" i="1" s="1"/>
  <c r="AJ2395" i="1" s="1"/>
  <c r="AL2395" i="1" s="1"/>
  <c r="AC2393" i="1"/>
  <c r="AF2393" i="1" s="1"/>
  <c r="AG2393" i="1" s="1"/>
  <c r="AH2393" i="1" s="1"/>
  <c r="AJ2393" i="1" s="1"/>
  <c r="AL2393" i="1" s="1"/>
  <c r="N2392" i="1"/>
  <c r="P2392" i="1" s="1"/>
  <c r="AG2392" i="1" s="1"/>
  <c r="AH2392" i="1" s="1"/>
  <c r="AJ2392" i="1" s="1"/>
  <c r="AL2392" i="1" s="1"/>
  <c r="N2391" i="1"/>
  <c r="P2391" i="1" s="1"/>
  <c r="AG2391" i="1" s="1"/>
  <c r="AH2391" i="1" s="1"/>
  <c r="AJ2391" i="1" s="1"/>
  <c r="AL2391" i="1" s="1"/>
  <c r="N2390" i="1"/>
  <c r="P2390" i="1" s="1"/>
  <c r="AL2389" i="1"/>
  <c r="AJ2389" i="1"/>
  <c r="AH2389" i="1"/>
  <c r="P2389" i="1"/>
  <c r="N2386" i="1"/>
  <c r="AC2385" i="1"/>
  <c r="AF2385" i="1" s="1"/>
  <c r="AG2385" i="1" s="1"/>
  <c r="AH2385" i="1" s="1"/>
  <c r="N2385" i="1"/>
  <c r="P2385" i="1" s="1"/>
  <c r="P2386" i="1" s="1"/>
  <c r="AG2386" i="1" s="1"/>
  <c r="N2383" i="1"/>
  <c r="P2383" i="1" s="1"/>
  <c r="AG2383" i="1" s="1"/>
  <c r="AH2383" i="1" s="1"/>
  <c r="AJ2383" i="1" s="1"/>
  <c r="AL2383" i="1" s="1"/>
  <c r="AC2382" i="1"/>
  <c r="AF2382" i="1" s="1"/>
  <c r="N2382" i="1"/>
  <c r="P2382" i="1" s="1"/>
  <c r="P2384" i="1" s="1"/>
  <c r="N2380" i="1"/>
  <c r="P2380" i="1" s="1"/>
  <c r="AL2379" i="1"/>
  <c r="AJ2379" i="1"/>
  <c r="AH2379" i="1"/>
  <c r="P2379" i="1"/>
  <c r="N2376" i="1"/>
  <c r="P2376" i="1" s="1"/>
  <c r="AG2376" i="1" s="1"/>
  <c r="AH2376" i="1" s="1"/>
  <c r="AJ2376" i="1" s="1"/>
  <c r="AL2376" i="1" s="1"/>
  <c r="N2375" i="1"/>
  <c r="P2375" i="1" s="1"/>
  <c r="N2373" i="1"/>
  <c r="P2373" i="1" s="1"/>
  <c r="AG2373" i="1" s="1"/>
  <c r="AH2373" i="1" s="1"/>
  <c r="AJ2373" i="1" s="1"/>
  <c r="AL2373" i="1" s="1"/>
  <c r="N2372" i="1"/>
  <c r="P2372" i="1" s="1"/>
  <c r="N2370" i="1"/>
  <c r="P2370" i="1" s="1"/>
  <c r="N2368" i="1"/>
  <c r="P2368" i="1" s="1"/>
  <c r="AC2366" i="1"/>
  <c r="AF2366" i="1" s="1"/>
  <c r="AG2366" i="1" s="1"/>
  <c r="AH2366" i="1" s="1"/>
  <c r="AJ2366" i="1" s="1"/>
  <c r="AL2366" i="1" s="1"/>
  <c r="AC2365" i="1"/>
  <c r="AF2365" i="1" s="1"/>
  <c r="N2363" i="1"/>
  <c r="P2363" i="1" s="1"/>
  <c r="AG2363" i="1" s="1"/>
  <c r="AH2363" i="1" s="1"/>
  <c r="AJ2363" i="1" s="1"/>
  <c r="AL2363" i="1" s="1"/>
  <c r="N2362" i="1"/>
  <c r="P2362" i="1" s="1"/>
  <c r="AL2361" i="1"/>
  <c r="AJ2361" i="1"/>
  <c r="AH2361" i="1"/>
  <c r="P2361" i="1"/>
  <c r="N2358" i="1"/>
  <c r="P2358" i="1" s="1"/>
  <c r="AG2358" i="1" s="1"/>
  <c r="AH2358" i="1" s="1"/>
  <c r="AJ2358" i="1" s="1"/>
  <c r="AL2358" i="1" s="1"/>
  <c r="N2357" i="1"/>
  <c r="P2357" i="1" s="1"/>
  <c r="AG2357" i="1" s="1"/>
  <c r="AH2357" i="1" s="1"/>
  <c r="AJ2357" i="1" s="1"/>
  <c r="AL2357" i="1" s="1"/>
  <c r="N2356" i="1"/>
  <c r="P2356" i="1" s="1"/>
  <c r="AL2355" i="1"/>
  <c r="AJ2355" i="1"/>
  <c r="AH2355" i="1"/>
  <c r="P2355" i="1"/>
  <c r="N2348" i="1"/>
  <c r="P2348" i="1" s="1"/>
  <c r="N2346" i="1"/>
  <c r="P2346" i="1" s="1"/>
  <c r="AC2344" i="1"/>
  <c r="AF2344" i="1" s="1"/>
  <c r="AG2344" i="1" s="1"/>
  <c r="AH2344" i="1" s="1"/>
  <c r="AJ2344" i="1" s="1"/>
  <c r="AL2344" i="1" s="1"/>
  <c r="N2343" i="1"/>
  <c r="P2343" i="1" s="1"/>
  <c r="AG2343" i="1" s="1"/>
  <c r="AH2343" i="1" s="1"/>
  <c r="AJ2343" i="1" s="1"/>
  <c r="AL2343" i="1" s="1"/>
  <c r="N2342" i="1"/>
  <c r="P2342" i="1" s="1"/>
  <c r="AG2342" i="1" s="1"/>
  <c r="AH2342" i="1" s="1"/>
  <c r="AJ2342" i="1" s="1"/>
  <c r="AL2342" i="1" s="1"/>
  <c r="N2341" i="1"/>
  <c r="P2341" i="1" s="1"/>
  <c r="AL2340" i="1"/>
  <c r="AJ2340" i="1"/>
  <c r="AH2340" i="1"/>
  <c r="P2340" i="1"/>
  <c r="N2336" i="1"/>
  <c r="P2336" i="1" s="1"/>
  <c r="AL2335" i="1"/>
  <c r="AJ2335" i="1"/>
  <c r="AH2335" i="1"/>
  <c r="P2335" i="1"/>
  <c r="N2332" i="1"/>
  <c r="P2332" i="1" s="1"/>
  <c r="AL2331" i="1"/>
  <c r="AJ2331" i="1"/>
  <c r="AH2331" i="1"/>
  <c r="P2331" i="1"/>
  <c r="N2327" i="1"/>
  <c r="P2327" i="1" s="1"/>
  <c r="AL2326" i="1"/>
  <c r="AJ2326" i="1"/>
  <c r="AH2326" i="1"/>
  <c r="P2326" i="1"/>
  <c r="AL2324" i="1"/>
  <c r="AJ2324" i="1"/>
  <c r="AH2324" i="1"/>
  <c r="P2324" i="1"/>
  <c r="AC2321" i="1"/>
  <c r="AF2321" i="1" s="1"/>
  <c r="AG2321" i="1" s="1"/>
  <c r="AH2321" i="1" s="1"/>
  <c r="AJ2321" i="1" s="1"/>
  <c r="AL2321" i="1" s="1"/>
  <c r="N2320" i="1"/>
  <c r="P2320" i="1" s="1"/>
  <c r="AG2320" i="1" s="1"/>
  <c r="AH2320" i="1" s="1"/>
  <c r="AJ2320" i="1" s="1"/>
  <c r="AL2320" i="1" s="1"/>
  <c r="N2319" i="1"/>
  <c r="P2319" i="1" s="1"/>
  <c r="AG2319" i="1" s="1"/>
  <c r="AH2319" i="1" s="1"/>
  <c r="AJ2319" i="1" s="1"/>
  <c r="AL2319" i="1" s="1"/>
  <c r="AC2318" i="1"/>
  <c r="AF2318" i="1" s="1"/>
  <c r="N2318" i="1"/>
  <c r="P2318" i="1" s="1"/>
  <c r="P2322" i="1" s="1"/>
  <c r="N2316" i="1"/>
  <c r="P2316" i="1" s="1"/>
  <c r="AC2314" i="1"/>
  <c r="AF2314" i="1" s="1"/>
  <c r="AG2314" i="1" s="1"/>
  <c r="AH2314" i="1" s="1"/>
  <c r="AJ2314" i="1" s="1"/>
  <c r="AL2314" i="1" s="1"/>
  <c r="N2313" i="1"/>
  <c r="P2313" i="1" s="1"/>
  <c r="AG2313" i="1" s="1"/>
  <c r="AH2313" i="1" s="1"/>
  <c r="AJ2313" i="1" s="1"/>
  <c r="AL2313" i="1" s="1"/>
  <c r="N2312" i="1"/>
  <c r="P2312" i="1" s="1"/>
  <c r="N2310" i="1"/>
  <c r="P2310" i="1" s="1"/>
  <c r="N2308" i="1"/>
  <c r="P2308" i="1" s="1"/>
  <c r="AG2308" i="1" s="1"/>
  <c r="AH2308" i="1" s="1"/>
  <c r="AJ2308" i="1" s="1"/>
  <c r="AL2308" i="1" s="1"/>
  <c r="N2307" i="1"/>
  <c r="P2307" i="1" s="1"/>
  <c r="AG2307" i="1" s="1"/>
  <c r="AH2307" i="1" s="1"/>
  <c r="AJ2307" i="1" s="1"/>
  <c r="AL2307" i="1" s="1"/>
  <c r="N2306" i="1"/>
  <c r="P2306" i="1" s="1"/>
  <c r="AG2306" i="1" s="1"/>
  <c r="AH2306" i="1" s="1"/>
  <c r="AJ2306" i="1" s="1"/>
  <c r="AL2306" i="1" s="1"/>
  <c r="N2305" i="1"/>
  <c r="P2305" i="1" s="1"/>
  <c r="AG2305" i="1" s="1"/>
  <c r="AH2305" i="1" s="1"/>
  <c r="AJ2305" i="1" s="1"/>
  <c r="AL2305" i="1" s="1"/>
  <c r="N2304" i="1"/>
  <c r="P2304" i="1" s="1"/>
  <c r="N2302" i="1"/>
  <c r="P2302" i="1" s="1"/>
  <c r="AL2301" i="1"/>
  <c r="AJ2301" i="1"/>
  <c r="AH2301" i="1"/>
  <c r="P2301" i="1"/>
  <c r="N2298" i="1"/>
  <c r="P2298" i="1" s="1"/>
  <c r="AG2298" i="1" s="1"/>
  <c r="AH2298" i="1" s="1"/>
  <c r="AJ2298" i="1" s="1"/>
  <c r="AL2298" i="1" s="1"/>
  <c r="N2297" i="1"/>
  <c r="P2297" i="1" s="1"/>
  <c r="AG2297" i="1" s="1"/>
  <c r="AH2297" i="1" s="1"/>
  <c r="AJ2297" i="1" s="1"/>
  <c r="AL2297" i="1" s="1"/>
  <c r="N2296" i="1"/>
  <c r="P2296" i="1" s="1"/>
  <c r="AL2294" i="1"/>
  <c r="AJ2294" i="1"/>
  <c r="AH2294" i="1"/>
  <c r="P2294" i="1"/>
  <c r="AL2292" i="1"/>
  <c r="AJ2292" i="1"/>
  <c r="AH2292" i="1"/>
  <c r="P2292" i="1"/>
  <c r="AL2289" i="1"/>
  <c r="AJ2289" i="1"/>
  <c r="AH2289" i="1"/>
  <c r="P2289" i="1"/>
  <c r="N2286" i="1"/>
  <c r="P2286" i="1" s="1"/>
  <c r="AL2285" i="1"/>
  <c r="AJ2285" i="1"/>
  <c r="AH2285" i="1"/>
  <c r="P2285" i="1"/>
  <c r="N2282" i="1"/>
  <c r="P2282" i="1" s="1"/>
  <c r="N2279" i="1"/>
  <c r="P2279" i="1" s="1"/>
  <c r="AG2279" i="1" s="1"/>
  <c r="AH2279" i="1" s="1"/>
  <c r="AJ2279" i="1" s="1"/>
  <c r="AL2279" i="1" s="1"/>
  <c r="N2278" i="1"/>
  <c r="P2278" i="1" s="1"/>
  <c r="AG2278" i="1" s="1"/>
  <c r="AH2278" i="1" s="1"/>
  <c r="AJ2278" i="1" s="1"/>
  <c r="AL2278" i="1" s="1"/>
  <c r="N2277" i="1"/>
  <c r="P2277" i="1" s="1"/>
  <c r="AL2276" i="1"/>
  <c r="AJ2276" i="1"/>
  <c r="AH2276" i="1"/>
  <c r="P2276" i="1"/>
  <c r="AL2274" i="1"/>
  <c r="AJ2274" i="1"/>
  <c r="AH2274" i="1"/>
  <c r="P2274" i="1"/>
  <c r="AL2271" i="1"/>
  <c r="AJ2271" i="1"/>
  <c r="AH2271" i="1"/>
  <c r="P2271" i="1"/>
  <c r="AL2269" i="1"/>
  <c r="AJ2269" i="1"/>
  <c r="AH2269" i="1"/>
  <c r="P2269" i="1"/>
  <c r="N2266" i="1"/>
  <c r="P2266" i="1" s="1"/>
  <c r="AL2263" i="1"/>
  <c r="AJ2263" i="1"/>
  <c r="AH2263" i="1"/>
  <c r="P2263" i="1"/>
  <c r="AL2261" i="1"/>
  <c r="AJ2261" i="1"/>
  <c r="AH2261" i="1"/>
  <c r="P2261" i="1"/>
  <c r="AC2258" i="1"/>
  <c r="AF2258" i="1" s="1"/>
  <c r="AG2258" i="1" s="1"/>
  <c r="AH2258" i="1" s="1"/>
  <c r="AJ2258" i="1" s="1"/>
  <c r="AL2258" i="1" s="1"/>
  <c r="N2257" i="1"/>
  <c r="P2257" i="1" s="1"/>
  <c r="AG2257" i="1" s="1"/>
  <c r="AH2257" i="1" s="1"/>
  <c r="AJ2257" i="1" s="1"/>
  <c r="AL2257" i="1" s="1"/>
  <c r="N2256" i="1"/>
  <c r="P2256" i="1" s="1"/>
  <c r="AL2255" i="1"/>
  <c r="AJ2255" i="1"/>
  <c r="AH2255" i="1"/>
  <c r="P2255" i="1"/>
  <c r="N2252" i="1"/>
  <c r="P2252" i="1" s="1"/>
  <c r="N2250" i="1"/>
  <c r="P2250" i="1" s="1"/>
  <c r="N2248" i="1"/>
  <c r="P2248" i="1" s="1"/>
  <c r="AL2247" i="1"/>
  <c r="AJ2247" i="1"/>
  <c r="AH2247" i="1"/>
  <c r="P2247" i="1"/>
  <c r="N2243" i="1"/>
  <c r="P2243" i="1" s="1"/>
  <c r="AG2243" i="1" s="1"/>
  <c r="AH2243" i="1" s="1"/>
  <c r="AJ2243" i="1" s="1"/>
  <c r="AL2243" i="1" s="1"/>
  <c r="N2242" i="1"/>
  <c r="P2242" i="1" s="1"/>
  <c r="AG2242" i="1" s="1"/>
  <c r="AH2242" i="1" s="1"/>
  <c r="AJ2242" i="1" s="1"/>
  <c r="AL2242" i="1" s="1"/>
  <c r="N2241" i="1"/>
  <c r="P2241" i="1" s="1"/>
  <c r="N2239" i="1"/>
  <c r="P2239" i="1" s="1"/>
  <c r="N2237" i="1"/>
  <c r="P2237" i="1" s="1"/>
  <c r="AL2236" i="1"/>
  <c r="AJ2236" i="1"/>
  <c r="AH2236" i="1"/>
  <c r="P2236" i="1"/>
  <c r="N2233" i="1"/>
  <c r="P2233" i="1" s="1"/>
  <c r="N2231" i="1"/>
  <c r="P2231" i="1" s="1"/>
  <c r="N2228" i="1"/>
  <c r="P2228" i="1" s="1"/>
  <c r="AL2227" i="1"/>
  <c r="AJ2227" i="1"/>
  <c r="AH2227" i="1"/>
  <c r="P2227" i="1"/>
  <c r="N2222" i="1"/>
  <c r="P2222" i="1" s="1"/>
  <c r="N2220" i="1"/>
  <c r="P2220" i="1" s="1"/>
  <c r="AL2219" i="1"/>
  <c r="AJ2219" i="1"/>
  <c r="AH2219" i="1"/>
  <c r="P2219" i="1"/>
  <c r="N2216" i="1"/>
  <c r="P2216" i="1" s="1"/>
  <c r="AL2208" i="1"/>
  <c r="AJ2208" i="1"/>
  <c r="AH2208" i="1"/>
  <c r="P2208" i="1"/>
  <c r="N2201" i="1"/>
  <c r="P2201" i="1" s="1"/>
  <c r="N2199" i="1"/>
  <c r="P2199" i="1" s="1"/>
  <c r="AL2198" i="1"/>
  <c r="AJ2198" i="1"/>
  <c r="AH2198" i="1"/>
  <c r="P2198" i="1"/>
  <c r="AL2195" i="1"/>
  <c r="AJ2195" i="1"/>
  <c r="AH2195" i="1"/>
  <c r="P2195" i="1"/>
  <c r="AL2190" i="1"/>
  <c r="AJ2190" i="1"/>
  <c r="AH2190" i="1"/>
  <c r="P2190" i="1"/>
  <c r="AL2188" i="1"/>
  <c r="AJ2188" i="1"/>
  <c r="AH2188" i="1"/>
  <c r="P2188" i="1"/>
  <c r="AL2186" i="1"/>
  <c r="AJ2186" i="1"/>
  <c r="AH2186" i="1"/>
  <c r="P2186" i="1"/>
  <c r="AL2183" i="1"/>
  <c r="AJ2183" i="1"/>
  <c r="AH2183" i="1"/>
  <c r="P2183" i="1"/>
  <c r="N2179" i="1"/>
  <c r="P2179" i="1" s="1"/>
  <c r="N2177" i="1"/>
  <c r="P2177" i="1" s="1"/>
  <c r="AG2177" i="1" s="1"/>
  <c r="AH2177" i="1" s="1"/>
  <c r="AJ2177" i="1" s="1"/>
  <c r="AL2177" i="1" s="1"/>
  <c r="N2176" i="1"/>
  <c r="P2176" i="1" s="1"/>
  <c r="AC2174" i="1"/>
  <c r="AF2174" i="1" s="1"/>
  <c r="AG2174" i="1" s="1"/>
  <c r="AH2174" i="1" s="1"/>
  <c r="AJ2174" i="1" s="1"/>
  <c r="AL2174" i="1" s="1"/>
  <c r="N2173" i="1"/>
  <c r="P2173" i="1" s="1"/>
  <c r="AG2173" i="1" s="1"/>
  <c r="AH2173" i="1" s="1"/>
  <c r="AJ2173" i="1" s="1"/>
  <c r="AL2173" i="1" s="1"/>
  <c r="N2172" i="1"/>
  <c r="P2172" i="1" s="1"/>
  <c r="AG2172" i="1" s="1"/>
  <c r="AH2172" i="1" s="1"/>
  <c r="AJ2172" i="1" s="1"/>
  <c r="AL2172" i="1" s="1"/>
  <c r="N2171" i="1"/>
  <c r="P2171" i="1" s="1"/>
  <c r="AL2170" i="1"/>
  <c r="AJ2170" i="1"/>
  <c r="AH2170" i="1"/>
  <c r="P2170" i="1"/>
  <c r="AC2167" i="1"/>
  <c r="AF2167" i="1" s="1"/>
  <c r="AG2167" i="1" s="1"/>
  <c r="AH2167" i="1" s="1"/>
  <c r="AJ2167" i="1" s="1"/>
  <c r="AL2167" i="1" s="1"/>
  <c r="N2166" i="1"/>
  <c r="P2166" i="1" s="1"/>
  <c r="AG2166" i="1" s="1"/>
  <c r="AH2166" i="1" s="1"/>
  <c r="AJ2166" i="1" s="1"/>
  <c r="AL2166" i="1" s="1"/>
  <c r="N2165" i="1"/>
  <c r="P2165" i="1" s="1"/>
  <c r="AG2165" i="1" s="1"/>
  <c r="AH2165" i="1" s="1"/>
  <c r="AJ2165" i="1" s="1"/>
  <c r="AL2165" i="1" s="1"/>
  <c r="N2164" i="1"/>
  <c r="P2164" i="1" s="1"/>
  <c r="AC2162" i="1"/>
  <c r="AF2162" i="1" s="1"/>
  <c r="N2162" i="1"/>
  <c r="P2162" i="1" s="1"/>
  <c r="P2163" i="1" s="1"/>
  <c r="AC2160" i="1"/>
  <c r="AF2160" i="1" s="1"/>
  <c r="AG2160" i="1" s="1"/>
  <c r="AH2160" i="1" s="1"/>
  <c r="AJ2160" i="1" s="1"/>
  <c r="AL2160" i="1" s="1"/>
  <c r="N2159" i="1"/>
  <c r="P2159" i="1" s="1"/>
  <c r="AG2159" i="1" s="1"/>
  <c r="AH2159" i="1" s="1"/>
  <c r="AJ2159" i="1" s="1"/>
  <c r="AL2159" i="1" s="1"/>
  <c r="N2158" i="1"/>
  <c r="P2158" i="1" s="1"/>
  <c r="AG2158" i="1" s="1"/>
  <c r="AH2158" i="1" s="1"/>
  <c r="AJ2158" i="1" s="1"/>
  <c r="AL2158" i="1" s="1"/>
  <c r="N2156" i="1"/>
  <c r="P2156" i="1" s="1"/>
  <c r="AG2156" i="1" s="1"/>
  <c r="AH2156" i="1" s="1"/>
  <c r="AJ2156" i="1" s="1"/>
  <c r="AL2156" i="1" s="1"/>
  <c r="N2155" i="1"/>
  <c r="P2155" i="1" s="1"/>
  <c r="AG2155" i="1" s="1"/>
  <c r="AH2155" i="1" s="1"/>
  <c r="AJ2155" i="1" s="1"/>
  <c r="AL2155" i="1" s="1"/>
  <c r="N2154" i="1"/>
  <c r="P2154" i="1" s="1"/>
  <c r="N2146" i="1"/>
  <c r="P2146" i="1" s="1"/>
  <c r="AG2146" i="1" s="1"/>
  <c r="AH2146" i="1" s="1"/>
  <c r="AJ2146" i="1" s="1"/>
  <c r="AL2146" i="1" s="1"/>
  <c r="N2145" i="1"/>
  <c r="P2145" i="1" s="1"/>
  <c r="AG2145" i="1" s="1"/>
  <c r="AH2145" i="1" s="1"/>
  <c r="AJ2145" i="1" s="1"/>
  <c r="AL2145" i="1" s="1"/>
  <c r="N2144" i="1"/>
  <c r="P2144" i="1" s="1"/>
  <c r="AG2144" i="1" s="1"/>
  <c r="AH2144" i="1" s="1"/>
  <c r="AJ2144" i="1" s="1"/>
  <c r="AL2144" i="1" s="1"/>
  <c r="N2143" i="1"/>
  <c r="P2143" i="1" s="1"/>
  <c r="AL2141" i="1"/>
  <c r="AJ2141" i="1"/>
  <c r="AH2141" i="1"/>
  <c r="P2141" i="1"/>
  <c r="N2138" i="1"/>
  <c r="P2138" i="1" s="1"/>
  <c r="AC2136" i="1"/>
  <c r="AF2136" i="1" s="1"/>
  <c r="AG2136" i="1" s="1"/>
  <c r="AH2136" i="1" s="1"/>
  <c r="N2136" i="1"/>
  <c r="P2136" i="1" s="1"/>
  <c r="P2137" i="1" s="1"/>
  <c r="N2134" i="1"/>
  <c r="P2134" i="1" s="1"/>
  <c r="AG2134" i="1" s="1"/>
  <c r="AH2134" i="1" s="1"/>
  <c r="AJ2134" i="1" s="1"/>
  <c r="AL2134" i="1" s="1"/>
  <c r="N2133" i="1"/>
  <c r="P2133" i="1" s="1"/>
  <c r="N2131" i="1"/>
  <c r="P2131" i="1" s="1"/>
  <c r="N2129" i="1"/>
  <c r="P2129" i="1" s="1"/>
  <c r="AC2127" i="1"/>
  <c r="AF2127" i="1" s="1"/>
  <c r="AG2127" i="1" s="1"/>
  <c r="AH2127" i="1" s="1"/>
  <c r="AJ2127" i="1" s="1"/>
  <c r="AL2127" i="1" s="1"/>
  <c r="AC2126" i="1"/>
  <c r="AF2126" i="1" s="1"/>
  <c r="N2125" i="1"/>
  <c r="P2125" i="1" s="1"/>
  <c r="AG2125" i="1" s="1"/>
  <c r="AH2125" i="1" s="1"/>
  <c r="AJ2125" i="1" s="1"/>
  <c r="AL2125" i="1" s="1"/>
  <c r="N2124" i="1"/>
  <c r="P2124" i="1" s="1"/>
  <c r="AC2122" i="1"/>
  <c r="AF2122" i="1" s="1"/>
  <c r="AG2122" i="1" s="1"/>
  <c r="AH2122" i="1" s="1"/>
  <c r="AJ2122" i="1" s="1"/>
  <c r="AL2122" i="1" s="1"/>
  <c r="N2121" i="1"/>
  <c r="P2121" i="1" s="1"/>
  <c r="N2119" i="1"/>
  <c r="P2119" i="1" s="1"/>
  <c r="N2117" i="1"/>
  <c r="P2117" i="1" s="1"/>
  <c r="AG2117" i="1" s="1"/>
  <c r="AH2117" i="1" s="1"/>
  <c r="AJ2117" i="1" s="1"/>
  <c r="AL2117" i="1" s="1"/>
  <c r="N2115" i="1"/>
  <c r="P2115" i="1" s="1"/>
  <c r="AC2111" i="1"/>
  <c r="AF2111" i="1" s="1"/>
  <c r="N2111" i="1"/>
  <c r="P2111" i="1" s="1"/>
  <c r="P2113" i="1" s="1"/>
  <c r="N2109" i="1"/>
  <c r="P2109" i="1" s="1"/>
  <c r="AL2108" i="1"/>
  <c r="AJ2108" i="1"/>
  <c r="AH2108" i="1"/>
  <c r="P2108" i="1"/>
  <c r="N2105" i="1"/>
  <c r="P2105" i="1" s="1"/>
  <c r="AG2105" i="1" s="1"/>
  <c r="AH2105" i="1" s="1"/>
  <c r="AJ2105" i="1" s="1"/>
  <c r="AL2105" i="1" s="1"/>
  <c r="N2104" i="1"/>
  <c r="P2104" i="1" s="1"/>
  <c r="N2102" i="1"/>
  <c r="P2102" i="1" s="1"/>
  <c r="AL2101" i="1"/>
  <c r="AJ2101" i="1"/>
  <c r="AH2101" i="1"/>
  <c r="P2101" i="1"/>
  <c r="AC2097" i="1"/>
  <c r="AF2097" i="1" s="1"/>
  <c r="AG2097" i="1" s="1"/>
  <c r="AH2097" i="1" s="1"/>
  <c r="AJ2097" i="1" s="1"/>
  <c r="AL2097" i="1" s="1"/>
  <c r="N2095" i="1"/>
  <c r="P2095" i="1" s="1"/>
  <c r="AG2095" i="1" s="1"/>
  <c r="AH2095" i="1" s="1"/>
  <c r="AJ2095" i="1" s="1"/>
  <c r="AL2095" i="1" s="1"/>
  <c r="N2094" i="1"/>
  <c r="P2094" i="1" s="1"/>
  <c r="N2091" i="1"/>
  <c r="P2091" i="1" s="1"/>
  <c r="N2089" i="1"/>
  <c r="P2089" i="1" s="1"/>
  <c r="AL2088" i="1"/>
  <c r="AJ2088" i="1"/>
  <c r="AH2088" i="1"/>
  <c r="P2088" i="1"/>
  <c r="AL2086" i="1"/>
  <c r="AJ2086" i="1"/>
  <c r="AH2086" i="1"/>
  <c r="P2086" i="1"/>
  <c r="AL2084" i="1"/>
  <c r="AJ2084" i="1"/>
  <c r="AH2084" i="1"/>
  <c r="P2084" i="1"/>
  <c r="N2080" i="1"/>
  <c r="P2080" i="1" s="1"/>
  <c r="AL2079" i="1"/>
  <c r="AJ2079" i="1"/>
  <c r="AH2079" i="1"/>
  <c r="P2079" i="1"/>
  <c r="N2073" i="1"/>
  <c r="P2073" i="1" s="1"/>
  <c r="AG2073" i="1" s="1"/>
  <c r="AH2073" i="1" s="1"/>
  <c r="AJ2073" i="1" s="1"/>
  <c r="AL2073" i="1" s="1"/>
  <c r="N2072" i="1"/>
  <c r="P2072" i="1" s="1"/>
  <c r="N2070" i="1"/>
  <c r="P2070" i="1" s="1"/>
  <c r="AG2070" i="1" s="1"/>
  <c r="AH2070" i="1" s="1"/>
  <c r="AJ2070" i="1" s="1"/>
  <c r="AL2070" i="1" s="1"/>
  <c r="N2069" i="1"/>
  <c r="P2069" i="1" s="1"/>
  <c r="N2067" i="1"/>
  <c r="P2067" i="1" s="1"/>
  <c r="AG2067" i="1" s="1"/>
  <c r="AH2067" i="1" s="1"/>
  <c r="AJ2067" i="1" s="1"/>
  <c r="AL2067" i="1" s="1"/>
  <c r="N2066" i="1"/>
  <c r="P2066" i="1" s="1"/>
  <c r="N2064" i="1"/>
  <c r="P2064" i="1" s="1"/>
  <c r="N2062" i="1"/>
  <c r="P2062" i="1" s="1"/>
  <c r="AC2060" i="1"/>
  <c r="AF2060" i="1" s="1"/>
  <c r="AG2060" i="1" s="1"/>
  <c r="AH2060" i="1" s="1"/>
  <c r="AJ2060" i="1" s="1"/>
  <c r="AL2060" i="1" s="1"/>
  <c r="N2059" i="1"/>
  <c r="P2059" i="1" s="1"/>
  <c r="AG2059" i="1" s="1"/>
  <c r="AH2059" i="1" s="1"/>
  <c r="AJ2059" i="1" s="1"/>
  <c r="AL2059" i="1" s="1"/>
  <c r="N2058" i="1"/>
  <c r="P2058" i="1" s="1"/>
  <c r="AL2057" i="1"/>
  <c r="AJ2057" i="1"/>
  <c r="AH2057" i="1"/>
  <c r="P2057" i="1"/>
  <c r="N2054" i="1"/>
  <c r="P2054" i="1" s="1"/>
  <c r="AL2053" i="1"/>
  <c r="AJ2053" i="1"/>
  <c r="AH2053" i="1"/>
  <c r="P2053" i="1"/>
  <c r="N2050" i="1"/>
  <c r="P2050" i="1" s="1"/>
  <c r="N2048" i="1"/>
  <c r="P2048" i="1" s="1"/>
  <c r="AG2048" i="1" s="1"/>
  <c r="AH2048" i="1" s="1"/>
  <c r="AJ2048" i="1" s="1"/>
  <c r="AL2048" i="1" s="1"/>
  <c r="N2047" i="1"/>
  <c r="P2047" i="1" s="1"/>
  <c r="AG2047" i="1" s="1"/>
  <c r="AH2047" i="1" s="1"/>
  <c r="AJ2047" i="1" s="1"/>
  <c r="AL2047" i="1" s="1"/>
  <c r="N2046" i="1"/>
  <c r="P2046" i="1" s="1"/>
  <c r="AL2045" i="1"/>
  <c r="AJ2045" i="1"/>
  <c r="AH2045" i="1"/>
  <c r="P2045" i="1"/>
  <c r="N2042" i="1"/>
  <c r="P2042" i="1" s="1"/>
  <c r="AG2042" i="1" s="1"/>
  <c r="AH2042" i="1" s="1"/>
  <c r="AJ2042" i="1" s="1"/>
  <c r="AL2042" i="1" s="1"/>
  <c r="N2041" i="1"/>
  <c r="P2041" i="1" s="1"/>
  <c r="AG2041" i="1" s="1"/>
  <c r="AH2041" i="1" s="1"/>
  <c r="AJ2041" i="1" s="1"/>
  <c r="AL2041" i="1" s="1"/>
  <c r="N2039" i="1"/>
  <c r="P2039" i="1" s="1"/>
  <c r="AG2039" i="1" s="1"/>
  <c r="AH2039" i="1" s="1"/>
  <c r="AJ2039" i="1" s="1"/>
  <c r="AL2039" i="1" s="1"/>
  <c r="N2037" i="1"/>
  <c r="P2037" i="1" s="1"/>
  <c r="AG2037" i="1" s="1"/>
  <c r="AH2037" i="1" s="1"/>
  <c r="AJ2037" i="1" s="1"/>
  <c r="AL2037" i="1" s="1"/>
  <c r="N2036" i="1"/>
  <c r="P2036" i="1" s="1"/>
  <c r="AG2036" i="1" s="1"/>
  <c r="AH2036" i="1" s="1"/>
  <c r="AJ2036" i="1" s="1"/>
  <c r="AL2036" i="1" s="1"/>
  <c r="N2035" i="1"/>
  <c r="P2035" i="1" s="1"/>
  <c r="AG2035" i="1" s="1"/>
  <c r="AH2035" i="1" s="1"/>
  <c r="AJ2035" i="1" s="1"/>
  <c r="AL2035" i="1" s="1"/>
  <c r="N2033" i="1"/>
  <c r="P2033" i="1" s="1"/>
  <c r="N2029" i="1"/>
  <c r="P2029" i="1" s="1"/>
  <c r="N2027" i="1"/>
  <c r="P2027" i="1" s="1"/>
  <c r="AG2027" i="1" s="1"/>
  <c r="AH2027" i="1" s="1"/>
  <c r="AJ2027" i="1" s="1"/>
  <c r="AL2027" i="1" s="1"/>
  <c r="N2026" i="1"/>
  <c r="P2026" i="1" s="1"/>
  <c r="AG2026" i="1" s="1"/>
  <c r="AH2026" i="1" s="1"/>
  <c r="AJ2026" i="1" s="1"/>
  <c r="AL2026" i="1" s="1"/>
  <c r="N2025" i="1"/>
  <c r="P2025" i="1" s="1"/>
  <c r="AG2025" i="1" s="1"/>
  <c r="AH2025" i="1" s="1"/>
  <c r="AJ2025" i="1" s="1"/>
  <c r="AL2025" i="1" s="1"/>
  <c r="N2024" i="1"/>
  <c r="P2024" i="1" s="1"/>
  <c r="AG2024" i="1" s="1"/>
  <c r="AH2024" i="1" s="1"/>
  <c r="AJ2024" i="1" s="1"/>
  <c r="AL2024" i="1" s="1"/>
  <c r="N2023" i="1"/>
  <c r="P2023" i="1" s="1"/>
  <c r="AG2023" i="1" s="1"/>
  <c r="AH2023" i="1" s="1"/>
  <c r="AJ2023" i="1" s="1"/>
  <c r="AL2023" i="1" s="1"/>
  <c r="N2022" i="1"/>
  <c r="P2022" i="1" s="1"/>
  <c r="AG2022" i="1" s="1"/>
  <c r="AH2022" i="1" s="1"/>
  <c r="AJ2022" i="1" s="1"/>
  <c r="AL2022" i="1" s="1"/>
  <c r="N2021" i="1"/>
  <c r="P2021" i="1" s="1"/>
  <c r="AG2021" i="1" s="1"/>
  <c r="AH2021" i="1" s="1"/>
  <c r="AJ2021" i="1" s="1"/>
  <c r="AL2021" i="1" s="1"/>
  <c r="N2020" i="1"/>
  <c r="P2020" i="1" s="1"/>
  <c r="AL2018" i="1"/>
  <c r="AJ2018" i="1"/>
  <c r="AH2018" i="1"/>
  <c r="P2018" i="1"/>
  <c r="N2014" i="1"/>
  <c r="P2014" i="1" s="1"/>
  <c r="N2011" i="1"/>
  <c r="P2011" i="1" s="1"/>
  <c r="AG2011" i="1" s="1"/>
  <c r="AH2011" i="1" s="1"/>
  <c r="AJ2011" i="1" s="1"/>
  <c r="AL2011" i="1" s="1"/>
  <c r="N2010" i="1"/>
  <c r="P2010" i="1" s="1"/>
  <c r="AL2009" i="1"/>
  <c r="AJ2009" i="1"/>
  <c r="AH2009" i="1"/>
  <c r="P2009" i="1"/>
  <c r="AC2006" i="1"/>
  <c r="AF2006" i="1" s="1"/>
  <c r="AG2006" i="1" s="1"/>
  <c r="AH2006" i="1" s="1"/>
  <c r="AJ2006" i="1" s="1"/>
  <c r="AL2006" i="1" s="1"/>
  <c r="N2005" i="1"/>
  <c r="P2005" i="1" s="1"/>
  <c r="AG2005" i="1" s="1"/>
  <c r="AH2005" i="1" s="1"/>
  <c r="AJ2005" i="1" s="1"/>
  <c r="AL2005" i="1" s="1"/>
  <c r="N2002" i="1"/>
  <c r="P2002" i="1" s="1"/>
  <c r="AG2002" i="1" s="1"/>
  <c r="AH2002" i="1" s="1"/>
  <c r="AJ2002" i="1" s="1"/>
  <c r="AL2002" i="1" s="1"/>
  <c r="N2001" i="1"/>
  <c r="P2001" i="1" s="1"/>
  <c r="N1997" i="1"/>
  <c r="P1997" i="1" s="1"/>
  <c r="AC1994" i="1"/>
  <c r="AF1994" i="1" s="1"/>
  <c r="N1994" i="1"/>
  <c r="P1994" i="1" s="1"/>
  <c r="P1995" i="1" s="1"/>
  <c r="AL1993" i="1"/>
  <c r="AJ1993" i="1"/>
  <c r="AH1993" i="1"/>
  <c r="P1993" i="1"/>
  <c r="AC1989" i="1"/>
  <c r="AF1989" i="1" s="1"/>
  <c r="AG1989" i="1" s="1"/>
  <c r="AH1989" i="1" s="1"/>
  <c r="AJ1989" i="1" s="1"/>
  <c r="AL1989" i="1" s="1"/>
  <c r="N1988" i="1"/>
  <c r="P1988" i="1" s="1"/>
  <c r="AG1988" i="1" s="1"/>
  <c r="AH1988" i="1" s="1"/>
  <c r="AJ1988" i="1" s="1"/>
  <c r="AL1988" i="1" s="1"/>
  <c r="N1987" i="1"/>
  <c r="P1987" i="1" s="1"/>
  <c r="AG1987" i="1" s="1"/>
  <c r="AH1987" i="1" s="1"/>
  <c r="AJ1987" i="1" s="1"/>
  <c r="AL1987" i="1" s="1"/>
  <c r="N1986" i="1"/>
  <c r="P1986" i="1" s="1"/>
  <c r="AG1986" i="1" s="1"/>
  <c r="AH1986" i="1" s="1"/>
  <c r="AJ1986" i="1" s="1"/>
  <c r="AL1986" i="1" s="1"/>
  <c r="N1985" i="1"/>
  <c r="P1985" i="1" s="1"/>
  <c r="AG1985" i="1" s="1"/>
  <c r="AH1985" i="1" s="1"/>
  <c r="AJ1985" i="1" s="1"/>
  <c r="AL1985" i="1" s="1"/>
  <c r="N1984" i="1"/>
  <c r="P1984" i="1" s="1"/>
  <c r="AG1984" i="1" s="1"/>
  <c r="AH1984" i="1" s="1"/>
  <c r="AJ1984" i="1" s="1"/>
  <c r="AL1984" i="1" s="1"/>
  <c r="N1983" i="1"/>
  <c r="P1983" i="1" s="1"/>
  <c r="AG1983" i="1" s="1"/>
  <c r="AH1983" i="1" s="1"/>
  <c r="AJ1983" i="1" s="1"/>
  <c r="AL1983" i="1" s="1"/>
  <c r="N1982" i="1"/>
  <c r="P1982" i="1" s="1"/>
  <c r="AG1982" i="1" s="1"/>
  <c r="AH1982" i="1" s="1"/>
  <c r="AJ1982" i="1" s="1"/>
  <c r="AL1982" i="1" s="1"/>
  <c r="N1981" i="1"/>
  <c r="P1981" i="1" s="1"/>
  <c r="N1979" i="1"/>
  <c r="P1979" i="1" s="1"/>
  <c r="AG1979" i="1" s="1"/>
  <c r="AH1979" i="1" s="1"/>
  <c r="AJ1979" i="1" s="1"/>
  <c r="AL1979" i="1" s="1"/>
  <c r="N1978" i="1"/>
  <c r="P1978" i="1" s="1"/>
  <c r="AG1978" i="1" s="1"/>
  <c r="AH1978" i="1" s="1"/>
  <c r="AJ1978" i="1" s="1"/>
  <c r="AL1978" i="1" s="1"/>
  <c r="AC1977" i="1"/>
  <c r="AF1977" i="1" s="1"/>
  <c r="AG1977" i="1" s="1"/>
  <c r="AH1977" i="1" s="1"/>
  <c r="N1977" i="1"/>
  <c r="P1977" i="1" s="1"/>
  <c r="AL1976" i="1"/>
  <c r="AJ1976" i="1"/>
  <c r="AH1976" i="1"/>
  <c r="P1976" i="1"/>
  <c r="N1973" i="1"/>
  <c r="P1973" i="1" s="1"/>
  <c r="N1971" i="1"/>
  <c r="P1971" i="1" s="1"/>
  <c r="N1969" i="1"/>
  <c r="P1969" i="1" s="1"/>
  <c r="AG1969" i="1" s="1"/>
  <c r="AH1969" i="1" s="1"/>
  <c r="AJ1969" i="1" s="1"/>
  <c r="AL1969" i="1" s="1"/>
  <c r="N1968" i="1"/>
  <c r="P1968" i="1" s="1"/>
  <c r="AG1968" i="1" s="1"/>
  <c r="AH1968" i="1" s="1"/>
  <c r="AJ1968" i="1" s="1"/>
  <c r="AL1968" i="1" s="1"/>
  <c r="N1967" i="1"/>
  <c r="P1967" i="1" s="1"/>
  <c r="AC1965" i="1"/>
  <c r="AF1965" i="1" s="1"/>
  <c r="AG1965" i="1" s="1"/>
  <c r="AH1965" i="1" s="1"/>
  <c r="AJ1965" i="1" s="1"/>
  <c r="AL1965" i="1" s="1"/>
  <c r="AC1963" i="1"/>
  <c r="AF1963" i="1" s="1"/>
  <c r="AG1963" i="1" s="1"/>
  <c r="AH1963" i="1" s="1"/>
  <c r="AJ1963" i="1" s="1"/>
  <c r="AL1963" i="1" s="1"/>
  <c r="AC1962" i="1"/>
  <c r="AF1962" i="1" s="1"/>
  <c r="N1961" i="1"/>
  <c r="P1961" i="1" s="1"/>
  <c r="AG1961" i="1" s="1"/>
  <c r="AH1961" i="1" s="1"/>
  <c r="AJ1961" i="1" s="1"/>
  <c r="AL1961" i="1" s="1"/>
  <c r="N1960" i="1"/>
  <c r="P1960" i="1" s="1"/>
  <c r="N1954" i="1"/>
  <c r="P1954" i="1" s="1"/>
  <c r="AG1954" i="1" s="1"/>
  <c r="AH1954" i="1" s="1"/>
  <c r="AJ1954" i="1" s="1"/>
  <c r="AL1954" i="1" s="1"/>
  <c r="N1953" i="1"/>
  <c r="P1953" i="1" s="1"/>
  <c r="AG1953" i="1" s="1"/>
  <c r="AH1953" i="1" s="1"/>
  <c r="AJ1953" i="1" s="1"/>
  <c r="AL1953" i="1" s="1"/>
  <c r="N1951" i="1"/>
  <c r="P1951" i="1" s="1"/>
  <c r="AG1951" i="1" s="1"/>
  <c r="AH1951" i="1" s="1"/>
  <c r="AJ1951" i="1" s="1"/>
  <c r="AL1951" i="1" s="1"/>
  <c r="N1950" i="1"/>
  <c r="P1950" i="1" s="1"/>
  <c r="AG1950" i="1" s="1"/>
  <c r="AH1950" i="1" s="1"/>
  <c r="AJ1950" i="1" s="1"/>
  <c r="AL1950" i="1" s="1"/>
  <c r="N1949" i="1"/>
  <c r="P1949" i="1" s="1"/>
  <c r="AG1949" i="1" s="1"/>
  <c r="AH1949" i="1" s="1"/>
  <c r="AJ1949" i="1" s="1"/>
  <c r="AL1949" i="1" s="1"/>
  <c r="N1948" i="1"/>
  <c r="P1948" i="1" s="1"/>
  <c r="AG1948" i="1" s="1"/>
  <c r="AH1948" i="1" s="1"/>
  <c r="AJ1948" i="1" s="1"/>
  <c r="AL1948" i="1" s="1"/>
  <c r="N1947" i="1"/>
  <c r="P1947" i="1" s="1"/>
  <c r="AG1947" i="1" s="1"/>
  <c r="AH1947" i="1" s="1"/>
  <c r="AJ1947" i="1" s="1"/>
  <c r="AL1947" i="1" s="1"/>
  <c r="N1946" i="1"/>
  <c r="P1946" i="1" s="1"/>
  <c r="AG1946" i="1" s="1"/>
  <c r="AH1946" i="1" s="1"/>
  <c r="AJ1946" i="1" s="1"/>
  <c r="AL1946" i="1" s="1"/>
  <c r="N1945" i="1"/>
  <c r="P1945" i="1" s="1"/>
  <c r="AG1945" i="1" s="1"/>
  <c r="AH1945" i="1" s="1"/>
  <c r="AJ1945" i="1" s="1"/>
  <c r="AL1945" i="1" s="1"/>
  <c r="N1944" i="1"/>
  <c r="P1944" i="1" s="1"/>
  <c r="N1941" i="1"/>
  <c r="P1941" i="1" s="1"/>
  <c r="AG1941" i="1" s="1"/>
  <c r="AH1941" i="1" s="1"/>
  <c r="AJ1941" i="1" s="1"/>
  <c r="AL1941" i="1" s="1"/>
  <c r="N1940" i="1"/>
  <c r="P1940" i="1" s="1"/>
  <c r="AG1940" i="1" s="1"/>
  <c r="AH1940" i="1" s="1"/>
  <c r="AJ1940" i="1" s="1"/>
  <c r="AL1940" i="1" s="1"/>
  <c r="N1939" i="1"/>
  <c r="P1939" i="1" s="1"/>
  <c r="AL1938" i="1"/>
  <c r="AJ1938" i="1"/>
  <c r="AH1938" i="1"/>
  <c r="P1938" i="1"/>
  <c r="AL1936" i="1"/>
  <c r="AJ1936" i="1"/>
  <c r="AH1936" i="1"/>
  <c r="P1936" i="1"/>
  <c r="N1932" i="1"/>
  <c r="P1932" i="1" s="1"/>
  <c r="N1929" i="1"/>
  <c r="P1929" i="1" s="1"/>
  <c r="AL1928" i="1"/>
  <c r="AJ1928" i="1"/>
  <c r="AH1928" i="1"/>
  <c r="P1928" i="1"/>
  <c r="AL1926" i="1"/>
  <c r="AJ1926" i="1"/>
  <c r="AH1926" i="1"/>
  <c r="P1926" i="1"/>
  <c r="N1923" i="1"/>
  <c r="AC1922" i="1"/>
  <c r="AF1922" i="1" s="1"/>
  <c r="AG1922" i="1" s="1"/>
  <c r="AH1922" i="1" s="1"/>
  <c r="AJ1922" i="1" s="1"/>
  <c r="AL1922" i="1" s="1"/>
  <c r="N1922" i="1"/>
  <c r="P1922" i="1" s="1"/>
  <c r="N1921" i="1"/>
  <c r="P1921" i="1" s="1"/>
  <c r="N1919" i="1"/>
  <c r="P1919" i="1" s="1"/>
  <c r="N1917" i="1"/>
  <c r="P1917" i="1" s="1"/>
  <c r="N1915" i="1"/>
  <c r="P1915" i="1" s="1"/>
  <c r="N1913" i="1"/>
  <c r="P1913" i="1" s="1"/>
  <c r="AL1912" i="1"/>
  <c r="AJ1912" i="1"/>
  <c r="AH1912" i="1"/>
  <c r="P1912" i="1"/>
  <c r="N1905" i="1"/>
  <c r="P1905" i="1" s="1"/>
  <c r="AG1905" i="1" s="1"/>
  <c r="AH1905" i="1" s="1"/>
  <c r="AJ1905" i="1" s="1"/>
  <c r="AL1905" i="1" s="1"/>
  <c r="N1904" i="1"/>
  <c r="P1904" i="1" s="1"/>
  <c r="AG1904" i="1" s="1"/>
  <c r="AH1904" i="1" s="1"/>
  <c r="AJ1904" i="1" s="1"/>
  <c r="AL1904" i="1" s="1"/>
  <c r="N1903" i="1"/>
  <c r="P1903" i="1" s="1"/>
  <c r="AG1903" i="1" s="1"/>
  <c r="AH1903" i="1" s="1"/>
  <c r="AJ1903" i="1" s="1"/>
  <c r="AL1903" i="1" s="1"/>
  <c r="N1902" i="1"/>
  <c r="P1902" i="1" s="1"/>
  <c r="N1900" i="1"/>
  <c r="P1900" i="1" s="1"/>
  <c r="N1898" i="1"/>
  <c r="P1898" i="1" s="1"/>
  <c r="AL1897" i="1"/>
  <c r="AJ1897" i="1"/>
  <c r="AH1897" i="1"/>
  <c r="P1897" i="1"/>
  <c r="N1894" i="1"/>
  <c r="P1894" i="1" s="1"/>
  <c r="AL1893" i="1"/>
  <c r="AJ1893" i="1"/>
  <c r="AH1893" i="1"/>
  <c r="P1893" i="1"/>
  <c r="AL1891" i="1"/>
  <c r="AJ1891" i="1"/>
  <c r="AH1891" i="1"/>
  <c r="P1891" i="1"/>
  <c r="N1888" i="1"/>
  <c r="P1888" i="1" s="1"/>
  <c r="AL1887" i="1"/>
  <c r="AJ1887" i="1"/>
  <c r="AH1887" i="1"/>
  <c r="P1887" i="1"/>
  <c r="N1884" i="1"/>
  <c r="P1884" i="1" s="1"/>
  <c r="AL1883" i="1"/>
  <c r="AJ1883" i="1"/>
  <c r="AH1883" i="1"/>
  <c r="P1883" i="1"/>
  <c r="N1880" i="1"/>
  <c r="P1880" i="1" s="1"/>
  <c r="AL1879" i="1"/>
  <c r="AJ1879" i="1"/>
  <c r="AH1879" i="1"/>
  <c r="P1879" i="1"/>
  <c r="AL1877" i="1"/>
  <c r="AJ1877" i="1"/>
  <c r="AH1877" i="1"/>
  <c r="P1877" i="1"/>
  <c r="N1874" i="1"/>
  <c r="P1874" i="1" s="1"/>
  <c r="AG1874" i="1" s="1"/>
  <c r="AH1874" i="1" s="1"/>
  <c r="AJ1874" i="1" s="1"/>
  <c r="AL1874" i="1" s="1"/>
  <c r="N1873" i="1"/>
  <c r="P1873" i="1" s="1"/>
  <c r="AG1873" i="1" s="1"/>
  <c r="AH1873" i="1" s="1"/>
  <c r="AJ1873" i="1" s="1"/>
  <c r="AL1873" i="1" s="1"/>
  <c r="N1872" i="1"/>
  <c r="P1872" i="1" s="1"/>
  <c r="N1870" i="1"/>
  <c r="P1870" i="1" s="1"/>
  <c r="AG1870" i="1" s="1"/>
  <c r="AH1870" i="1" s="1"/>
  <c r="AJ1870" i="1" s="1"/>
  <c r="AL1870" i="1" s="1"/>
  <c r="N1869" i="1"/>
  <c r="P1869" i="1" s="1"/>
  <c r="AG1869" i="1" s="1"/>
  <c r="AH1869" i="1" s="1"/>
  <c r="AJ1869" i="1" s="1"/>
  <c r="AL1869" i="1" s="1"/>
  <c r="N1868" i="1"/>
  <c r="P1868" i="1" s="1"/>
  <c r="AG1868" i="1" s="1"/>
  <c r="AH1868" i="1" s="1"/>
  <c r="AJ1868" i="1" s="1"/>
  <c r="AL1868" i="1" s="1"/>
  <c r="N1867" i="1"/>
  <c r="P1867" i="1" s="1"/>
  <c r="AG1867" i="1" s="1"/>
  <c r="AH1867" i="1" s="1"/>
  <c r="AJ1867" i="1" s="1"/>
  <c r="AL1867" i="1" s="1"/>
  <c r="N1866" i="1"/>
  <c r="P1866" i="1" s="1"/>
  <c r="N1864" i="1"/>
  <c r="P1864" i="1" s="1"/>
  <c r="AC1862" i="1"/>
  <c r="AF1862" i="1" s="1"/>
  <c r="AG1862" i="1" s="1"/>
  <c r="AH1862" i="1" s="1"/>
  <c r="AJ1862" i="1" s="1"/>
  <c r="AL1862" i="1" s="1"/>
  <c r="N1861" i="1"/>
  <c r="P1861" i="1" s="1"/>
  <c r="AG1861" i="1" s="1"/>
  <c r="AH1861" i="1" s="1"/>
  <c r="AJ1861" i="1" s="1"/>
  <c r="AL1861" i="1" s="1"/>
  <c r="N1860" i="1"/>
  <c r="P1860" i="1" s="1"/>
  <c r="AL1859" i="1"/>
  <c r="AJ1859" i="1"/>
  <c r="AH1859" i="1"/>
  <c r="P1859" i="1"/>
  <c r="N1855" i="1"/>
  <c r="P1855" i="1" s="1"/>
  <c r="N1852" i="1"/>
  <c r="P1852" i="1" s="1"/>
  <c r="AG1852" i="1" s="1"/>
  <c r="AH1852" i="1" s="1"/>
  <c r="AJ1852" i="1" s="1"/>
  <c r="AL1852" i="1" s="1"/>
  <c r="N1850" i="1"/>
  <c r="P1850" i="1" s="1"/>
  <c r="AG1850" i="1" s="1"/>
  <c r="AH1850" i="1" s="1"/>
  <c r="AJ1850" i="1" s="1"/>
  <c r="AL1850" i="1" s="1"/>
  <c r="N1849" i="1"/>
  <c r="P1849" i="1" s="1"/>
  <c r="AL1843" i="1"/>
  <c r="AJ1843" i="1"/>
  <c r="AH1843" i="1"/>
  <c r="P1843" i="1"/>
  <c r="N1840" i="1"/>
  <c r="P1840" i="1" s="1"/>
  <c r="AL1839" i="1"/>
  <c r="AJ1839" i="1"/>
  <c r="AH1839" i="1"/>
  <c r="P1839" i="1"/>
  <c r="AL1835" i="1"/>
  <c r="AJ1835" i="1"/>
  <c r="AH1835" i="1"/>
  <c r="P1835" i="1"/>
  <c r="AL1832" i="1"/>
  <c r="AJ1832" i="1"/>
  <c r="AH1832" i="1"/>
  <c r="P1832" i="1"/>
  <c r="N1828" i="1"/>
  <c r="P1828" i="1" s="1"/>
  <c r="N1826" i="1"/>
  <c r="P1826" i="1" s="1"/>
  <c r="N1823" i="1"/>
  <c r="P1823" i="1" s="1"/>
  <c r="N1820" i="1"/>
  <c r="P1820" i="1" s="1"/>
  <c r="AG1820" i="1" s="1"/>
  <c r="AH1820" i="1" s="1"/>
  <c r="AJ1820" i="1" s="1"/>
  <c r="AL1820" i="1" s="1"/>
  <c r="N1819" i="1"/>
  <c r="P1819" i="1" s="1"/>
  <c r="AL1818" i="1"/>
  <c r="AJ1818" i="1"/>
  <c r="AH1818" i="1"/>
  <c r="P1818" i="1"/>
  <c r="N1815" i="1"/>
  <c r="P1815" i="1" s="1"/>
  <c r="N1813" i="1"/>
  <c r="P1813" i="1" s="1"/>
  <c r="AL1812" i="1"/>
  <c r="AJ1812" i="1"/>
  <c r="AH1812" i="1"/>
  <c r="P1812" i="1"/>
  <c r="N1809" i="1"/>
  <c r="P1809" i="1" s="1"/>
  <c r="AL1808" i="1"/>
  <c r="AJ1808" i="1"/>
  <c r="AH1808" i="1"/>
  <c r="P1808" i="1"/>
  <c r="AL1806" i="1"/>
  <c r="AJ1806" i="1"/>
  <c r="AH1806" i="1"/>
  <c r="P1806" i="1"/>
  <c r="AL1803" i="1"/>
  <c r="AJ1803" i="1"/>
  <c r="AH1803" i="1"/>
  <c r="P1803" i="1"/>
  <c r="AL1801" i="1"/>
  <c r="AJ1801" i="1"/>
  <c r="AH1801" i="1"/>
  <c r="P1801" i="1"/>
  <c r="AC1798" i="1"/>
  <c r="AF1798" i="1" s="1"/>
  <c r="AG1798" i="1" s="1"/>
  <c r="AH1798" i="1" s="1"/>
  <c r="AJ1798" i="1" s="1"/>
  <c r="AL1798" i="1" s="1"/>
  <c r="N1797" i="1"/>
  <c r="P1797" i="1" s="1"/>
  <c r="AG1797" i="1" s="1"/>
  <c r="AH1797" i="1" s="1"/>
  <c r="AJ1797" i="1" s="1"/>
  <c r="AL1797" i="1" s="1"/>
  <c r="N1796" i="1"/>
  <c r="P1796" i="1" s="1"/>
  <c r="AG1796" i="1" s="1"/>
  <c r="AH1796" i="1" s="1"/>
  <c r="AJ1796" i="1" s="1"/>
  <c r="AL1796" i="1" s="1"/>
  <c r="N1795" i="1"/>
  <c r="P1795" i="1" s="1"/>
  <c r="AG1795" i="1" s="1"/>
  <c r="AH1795" i="1" s="1"/>
  <c r="AJ1795" i="1" s="1"/>
  <c r="AL1795" i="1" s="1"/>
  <c r="N1794" i="1"/>
  <c r="P1794" i="1" s="1"/>
  <c r="AL1793" i="1"/>
  <c r="AJ1793" i="1"/>
  <c r="AH1793" i="1"/>
  <c r="P1793" i="1"/>
  <c r="N1789" i="1"/>
  <c r="P1789" i="1" s="1"/>
  <c r="AG1789" i="1" s="1"/>
  <c r="AH1789" i="1" s="1"/>
  <c r="AJ1789" i="1" s="1"/>
  <c r="AL1789" i="1" s="1"/>
  <c r="N1788" i="1"/>
  <c r="P1788" i="1" s="1"/>
  <c r="N1786" i="1"/>
  <c r="P1786" i="1" s="1"/>
  <c r="AG1786" i="1" s="1"/>
  <c r="AH1786" i="1" s="1"/>
  <c r="AJ1786" i="1" s="1"/>
  <c r="AL1786" i="1" s="1"/>
  <c r="N1785" i="1"/>
  <c r="P1785" i="1" s="1"/>
  <c r="AL1784" i="1"/>
  <c r="AJ1784" i="1"/>
  <c r="AH1784" i="1"/>
  <c r="P1784" i="1"/>
  <c r="N1781" i="1"/>
  <c r="P1781" i="1" s="1"/>
  <c r="AC1779" i="1"/>
  <c r="AF1779" i="1" s="1"/>
  <c r="AG1779" i="1" s="1"/>
  <c r="AH1779" i="1" s="1"/>
  <c r="AJ1779" i="1" s="1"/>
  <c r="AL1779" i="1" s="1"/>
  <c r="AC1777" i="1"/>
  <c r="AF1777" i="1" s="1"/>
  <c r="AG1777" i="1" s="1"/>
  <c r="AH1777" i="1" s="1"/>
  <c r="AJ1777" i="1" s="1"/>
  <c r="AL1777" i="1" s="1"/>
  <c r="AC1775" i="1"/>
  <c r="AF1775" i="1" s="1"/>
  <c r="AG1775" i="1" s="1"/>
  <c r="AH1775" i="1" s="1"/>
  <c r="AJ1775" i="1" s="1"/>
  <c r="AL1775" i="1" s="1"/>
  <c r="AC1773" i="1"/>
  <c r="AF1773" i="1" s="1"/>
  <c r="AG1773" i="1" s="1"/>
  <c r="AH1773" i="1" s="1"/>
  <c r="AJ1773" i="1" s="1"/>
  <c r="AL1773" i="1" s="1"/>
  <c r="AC1771" i="1"/>
  <c r="AF1771" i="1" s="1"/>
  <c r="AG1771" i="1" s="1"/>
  <c r="AH1771" i="1" s="1"/>
  <c r="AJ1771" i="1" s="1"/>
  <c r="AL1771" i="1" s="1"/>
  <c r="N1770" i="1"/>
  <c r="P1770" i="1" s="1"/>
  <c r="AG1770" i="1" s="1"/>
  <c r="AH1770" i="1" s="1"/>
  <c r="AJ1770" i="1" s="1"/>
  <c r="AL1770" i="1" s="1"/>
  <c r="N1769" i="1"/>
  <c r="P1769" i="1" s="1"/>
  <c r="AG1769" i="1" s="1"/>
  <c r="AH1769" i="1" s="1"/>
  <c r="AJ1769" i="1" s="1"/>
  <c r="AL1769" i="1" s="1"/>
  <c r="N1768" i="1"/>
  <c r="P1768" i="1" s="1"/>
  <c r="AG1768" i="1" s="1"/>
  <c r="AH1768" i="1" s="1"/>
  <c r="AJ1768" i="1" s="1"/>
  <c r="AL1768" i="1" s="1"/>
  <c r="N1767" i="1"/>
  <c r="P1767" i="1" s="1"/>
  <c r="AG1767" i="1" s="1"/>
  <c r="AH1767" i="1" s="1"/>
  <c r="AJ1767" i="1" s="1"/>
  <c r="AL1767" i="1" s="1"/>
  <c r="N1766" i="1"/>
  <c r="P1766" i="1" s="1"/>
  <c r="N1764" i="1"/>
  <c r="P1764" i="1" s="1"/>
  <c r="AG1764" i="1" s="1"/>
  <c r="AH1764" i="1" s="1"/>
  <c r="AJ1764" i="1" s="1"/>
  <c r="AL1764" i="1" s="1"/>
  <c r="N1763" i="1"/>
  <c r="P1763" i="1" s="1"/>
  <c r="AG1763" i="1" s="1"/>
  <c r="AH1763" i="1" s="1"/>
  <c r="AJ1763" i="1" s="1"/>
  <c r="AL1763" i="1" s="1"/>
  <c r="N1761" i="1"/>
  <c r="P1761" i="1" s="1"/>
  <c r="AL1760" i="1"/>
  <c r="AJ1760" i="1"/>
  <c r="AH1760" i="1"/>
  <c r="P1760" i="1"/>
  <c r="AL1758" i="1"/>
  <c r="AJ1758" i="1"/>
  <c r="AH1758" i="1"/>
  <c r="P1758" i="1"/>
  <c r="AL1755" i="1"/>
  <c r="AJ1755" i="1"/>
  <c r="AH1755" i="1"/>
  <c r="P1755" i="1"/>
  <c r="N1752" i="1"/>
  <c r="P1752" i="1" s="1"/>
  <c r="P1751" i="1"/>
  <c r="AC1750" i="1"/>
  <c r="AF1750" i="1" s="1"/>
  <c r="AG1750" i="1" s="1"/>
  <c r="AH1750" i="1" s="1"/>
  <c r="AJ1750" i="1" s="1"/>
  <c r="AL1750" i="1" s="1"/>
  <c r="AC1748" i="1"/>
  <c r="AF1748" i="1" s="1"/>
  <c r="AG1748" i="1" s="1"/>
  <c r="AH1748" i="1" s="1"/>
  <c r="N1744" i="1"/>
  <c r="P1744" i="1" s="1"/>
  <c r="AC1742" i="1"/>
  <c r="AF1742" i="1" s="1"/>
  <c r="AG1742" i="1" s="1"/>
  <c r="AH1742" i="1" s="1"/>
  <c r="AJ1742" i="1" s="1"/>
  <c r="AL1742" i="1" s="1"/>
  <c r="AC1740" i="1"/>
  <c r="AF1740" i="1" s="1"/>
  <c r="AG1740" i="1" s="1"/>
  <c r="AH1740" i="1" s="1"/>
  <c r="AJ1740" i="1" s="1"/>
  <c r="AL1740" i="1" s="1"/>
  <c r="N1739" i="1"/>
  <c r="P1739" i="1" s="1"/>
  <c r="AG1739" i="1" s="1"/>
  <c r="AH1739" i="1" s="1"/>
  <c r="AJ1739" i="1" s="1"/>
  <c r="AL1739" i="1" s="1"/>
  <c r="N1738" i="1"/>
  <c r="P1738" i="1" s="1"/>
  <c r="N1736" i="1"/>
  <c r="P1736" i="1" s="1"/>
  <c r="AG1736" i="1" s="1"/>
  <c r="AH1736" i="1" s="1"/>
  <c r="AJ1736" i="1" s="1"/>
  <c r="AL1736" i="1" s="1"/>
  <c r="N1735" i="1"/>
  <c r="P1735" i="1" s="1"/>
  <c r="AL1734" i="1"/>
  <c r="AJ1734" i="1"/>
  <c r="AH1734" i="1"/>
  <c r="P1734" i="1"/>
  <c r="N1730" i="1"/>
  <c r="P1730" i="1" s="1"/>
  <c r="AL1729" i="1"/>
  <c r="AJ1729" i="1"/>
  <c r="AH1729" i="1"/>
  <c r="P1729" i="1"/>
  <c r="N1726" i="1"/>
  <c r="P1726" i="1" s="1"/>
  <c r="AG1726" i="1" s="1"/>
  <c r="AH1726" i="1" s="1"/>
  <c r="AJ1726" i="1" s="1"/>
  <c r="AL1726" i="1" s="1"/>
  <c r="N1725" i="1"/>
  <c r="P1725" i="1" s="1"/>
  <c r="AC1723" i="1"/>
  <c r="AF1723" i="1" s="1"/>
  <c r="AG1723" i="1" s="1"/>
  <c r="AH1723" i="1" s="1"/>
  <c r="AJ1723" i="1" s="1"/>
  <c r="AL1723" i="1" s="1"/>
  <c r="AC1721" i="1"/>
  <c r="AF1721" i="1" s="1"/>
  <c r="AG1721" i="1" s="1"/>
  <c r="AH1721" i="1" s="1"/>
  <c r="AJ1721" i="1" s="1"/>
  <c r="AL1721" i="1" s="1"/>
  <c r="N1720" i="1"/>
  <c r="P1720" i="1" s="1"/>
  <c r="N1717" i="1"/>
  <c r="P1717" i="1" s="1"/>
  <c r="AG1717" i="1" s="1"/>
  <c r="AH1717" i="1" s="1"/>
  <c r="AJ1717" i="1" s="1"/>
  <c r="AL1717" i="1" s="1"/>
  <c r="AC1716" i="1"/>
  <c r="AF1716" i="1" s="1"/>
  <c r="N1716" i="1"/>
  <c r="P1716" i="1" s="1"/>
  <c r="N1715" i="1"/>
  <c r="P1715" i="1" s="1"/>
  <c r="N1713" i="1"/>
  <c r="P1713" i="1" s="1"/>
  <c r="AL1712" i="1"/>
  <c r="AJ1712" i="1"/>
  <c r="AH1712" i="1"/>
  <c r="P1712" i="1"/>
  <c r="N1709" i="1"/>
  <c r="P1709" i="1" s="1"/>
  <c r="N1707" i="1"/>
  <c r="P1707" i="1" s="1"/>
  <c r="AL1706" i="1"/>
  <c r="AJ1706" i="1"/>
  <c r="AH1706" i="1"/>
  <c r="P1706" i="1"/>
  <c r="N1703" i="1"/>
  <c r="P1703" i="1" s="1"/>
  <c r="N1701" i="1"/>
  <c r="P1701" i="1" s="1"/>
  <c r="AG1701" i="1" s="1"/>
  <c r="AH1701" i="1" s="1"/>
  <c r="AJ1701" i="1" s="1"/>
  <c r="AL1701" i="1" s="1"/>
  <c r="N1700" i="1"/>
  <c r="P1700" i="1" s="1"/>
  <c r="AG1700" i="1" s="1"/>
  <c r="AH1700" i="1" s="1"/>
  <c r="AJ1700" i="1" s="1"/>
  <c r="AL1700" i="1" s="1"/>
  <c r="N1698" i="1"/>
  <c r="P1698" i="1" s="1"/>
  <c r="AG1698" i="1" s="1"/>
  <c r="AH1698" i="1" s="1"/>
  <c r="AJ1698" i="1" s="1"/>
  <c r="AL1698" i="1" s="1"/>
  <c r="N1697" i="1"/>
  <c r="P1697" i="1" s="1"/>
  <c r="AG1697" i="1" s="1"/>
  <c r="AH1697" i="1" s="1"/>
  <c r="AJ1697" i="1" s="1"/>
  <c r="AL1697" i="1" s="1"/>
  <c r="N1696" i="1"/>
  <c r="P1696" i="1" s="1"/>
  <c r="AG1696" i="1" s="1"/>
  <c r="AH1696" i="1" s="1"/>
  <c r="AJ1696" i="1" s="1"/>
  <c r="AL1696" i="1" s="1"/>
  <c r="N1695" i="1"/>
  <c r="P1695" i="1" s="1"/>
  <c r="AG1695" i="1" s="1"/>
  <c r="AH1695" i="1" s="1"/>
  <c r="AJ1695" i="1" s="1"/>
  <c r="AL1695" i="1" s="1"/>
  <c r="N1694" i="1"/>
  <c r="P1694" i="1" s="1"/>
  <c r="AG1694" i="1" s="1"/>
  <c r="AH1694" i="1" s="1"/>
  <c r="AJ1694" i="1" s="1"/>
  <c r="AL1694" i="1" s="1"/>
  <c r="N1693" i="1"/>
  <c r="P1693" i="1" s="1"/>
  <c r="AG1693" i="1" s="1"/>
  <c r="AH1693" i="1" s="1"/>
  <c r="AJ1693" i="1" s="1"/>
  <c r="AL1693" i="1" s="1"/>
  <c r="N1692" i="1"/>
  <c r="P1692" i="1" s="1"/>
  <c r="N1690" i="1"/>
  <c r="P1690" i="1" s="1"/>
  <c r="AG1690" i="1" s="1"/>
  <c r="AH1690" i="1" s="1"/>
  <c r="AJ1690" i="1" s="1"/>
  <c r="AL1690" i="1" s="1"/>
  <c r="N1689" i="1"/>
  <c r="P1689" i="1" s="1"/>
  <c r="AG1689" i="1" s="1"/>
  <c r="AH1689" i="1" s="1"/>
  <c r="AJ1689" i="1" s="1"/>
  <c r="AL1689" i="1" s="1"/>
  <c r="N1688" i="1"/>
  <c r="P1688" i="1" s="1"/>
  <c r="AG1688" i="1" s="1"/>
  <c r="AH1688" i="1" s="1"/>
  <c r="AJ1688" i="1" s="1"/>
  <c r="AL1688" i="1" s="1"/>
  <c r="N1687" i="1"/>
  <c r="P1687" i="1" s="1"/>
  <c r="N1685" i="1"/>
  <c r="P1685" i="1" s="1"/>
  <c r="AG1685" i="1" s="1"/>
  <c r="AH1685" i="1" s="1"/>
  <c r="AJ1685" i="1" s="1"/>
  <c r="AL1685" i="1" s="1"/>
  <c r="N1684" i="1"/>
  <c r="P1684" i="1" s="1"/>
  <c r="AL1683" i="1"/>
  <c r="AJ1683" i="1"/>
  <c r="AH1683" i="1"/>
  <c r="P1683" i="1"/>
  <c r="N1680" i="1"/>
  <c r="P1680" i="1" s="1"/>
  <c r="AL1679" i="1"/>
  <c r="AJ1679" i="1"/>
  <c r="AH1679" i="1"/>
  <c r="P1679" i="1"/>
  <c r="N1676" i="1"/>
  <c r="P1676" i="1" s="1"/>
  <c r="AG1676" i="1" s="1"/>
  <c r="AH1676" i="1" s="1"/>
  <c r="AJ1676" i="1" s="1"/>
  <c r="AL1676" i="1" s="1"/>
  <c r="N1675" i="1"/>
  <c r="P1675" i="1" s="1"/>
  <c r="AG1675" i="1" s="1"/>
  <c r="AH1675" i="1" s="1"/>
  <c r="AJ1675" i="1" s="1"/>
  <c r="AL1675" i="1" s="1"/>
  <c r="N1674" i="1"/>
  <c r="P1674" i="1" s="1"/>
  <c r="AG1674" i="1" s="1"/>
  <c r="AH1674" i="1" s="1"/>
  <c r="AJ1674" i="1" s="1"/>
  <c r="AL1674" i="1" s="1"/>
  <c r="N1673" i="1"/>
  <c r="P1673" i="1" s="1"/>
  <c r="AL1672" i="1"/>
  <c r="AJ1672" i="1"/>
  <c r="AH1672" i="1"/>
  <c r="P1672" i="1"/>
  <c r="AL1669" i="1"/>
  <c r="AJ1669" i="1"/>
  <c r="AH1669" i="1"/>
  <c r="P1669" i="1"/>
  <c r="N1666" i="1"/>
  <c r="P1666" i="1" s="1"/>
  <c r="N1664" i="1"/>
  <c r="P1664" i="1" s="1"/>
  <c r="AC1662" i="1"/>
  <c r="AF1662" i="1" s="1"/>
  <c r="AG1662" i="1" s="1"/>
  <c r="AH1662" i="1" s="1"/>
  <c r="AJ1662" i="1" s="1"/>
  <c r="AL1662" i="1" s="1"/>
  <c r="N1661" i="1"/>
  <c r="P1661" i="1" s="1"/>
  <c r="AG1661" i="1" s="1"/>
  <c r="AH1661" i="1" s="1"/>
  <c r="AJ1661" i="1" s="1"/>
  <c r="AL1661" i="1" s="1"/>
  <c r="N1660" i="1"/>
  <c r="P1660" i="1" s="1"/>
  <c r="AG1660" i="1" s="1"/>
  <c r="AH1660" i="1" s="1"/>
  <c r="AJ1660" i="1" s="1"/>
  <c r="AL1660" i="1" s="1"/>
  <c r="N1659" i="1"/>
  <c r="P1659" i="1" s="1"/>
  <c r="N1657" i="1"/>
  <c r="P1657" i="1" s="1"/>
  <c r="AG1657" i="1" s="1"/>
  <c r="AH1657" i="1" s="1"/>
  <c r="AJ1657" i="1" s="1"/>
  <c r="AL1657" i="1" s="1"/>
  <c r="N1656" i="1"/>
  <c r="P1656" i="1" s="1"/>
  <c r="AG1656" i="1" s="1"/>
  <c r="AH1656" i="1" s="1"/>
  <c r="AJ1656" i="1" s="1"/>
  <c r="AL1656" i="1" s="1"/>
  <c r="N1655" i="1"/>
  <c r="P1655" i="1" s="1"/>
  <c r="AG1655" i="1" s="1"/>
  <c r="AH1655" i="1" s="1"/>
  <c r="AJ1655" i="1" s="1"/>
  <c r="AL1655" i="1" s="1"/>
  <c r="N1654" i="1"/>
  <c r="P1654" i="1" s="1"/>
  <c r="N1650" i="1"/>
  <c r="P1650" i="1" s="1"/>
  <c r="AL1649" i="1"/>
  <c r="AJ1649" i="1"/>
  <c r="AH1649" i="1"/>
  <c r="P1649" i="1"/>
  <c r="N1646" i="1"/>
  <c r="P1646" i="1" s="1"/>
  <c r="AG1646" i="1" s="1"/>
  <c r="AH1646" i="1" s="1"/>
  <c r="AJ1646" i="1" s="1"/>
  <c r="AL1646" i="1" s="1"/>
  <c r="N1645" i="1"/>
  <c r="P1645" i="1" s="1"/>
  <c r="N1643" i="1"/>
  <c r="P1643" i="1" s="1"/>
  <c r="AG1643" i="1" s="1"/>
  <c r="AH1643" i="1" s="1"/>
  <c r="AJ1643" i="1" s="1"/>
  <c r="AL1643" i="1" s="1"/>
  <c r="AG1642" i="1"/>
  <c r="AH1642" i="1" s="1"/>
  <c r="AJ1642" i="1" s="1"/>
  <c r="N1642" i="1"/>
  <c r="P1642" i="1" s="1"/>
  <c r="P1644" i="1" s="1"/>
  <c r="N1638" i="1"/>
  <c r="P1638" i="1" s="1"/>
  <c r="P1641" i="1" s="1"/>
  <c r="AL1637" i="1"/>
  <c r="AJ1637" i="1"/>
  <c r="AH1637" i="1"/>
  <c r="P1637" i="1"/>
  <c r="P1635" i="1"/>
  <c r="AG1634" i="1"/>
  <c r="AH1634" i="1" s="1"/>
  <c r="AH1635" i="1" s="1"/>
  <c r="N1634" i="1"/>
  <c r="P1634" i="1" s="1"/>
  <c r="AL1633" i="1"/>
  <c r="AJ1633" i="1"/>
  <c r="AH1633" i="1"/>
  <c r="P1633" i="1"/>
  <c r="AL1631" i="1"/>
  <c r="AJ1631" i="1"/>
  <c r="AH1631" i="1"/>
  <c r="P1631" i="1"/>
  <c r="N1628" i="1"/>
  <c r="P1628" i="1" s="1"/>
  <c r="P1629" i="1" s="1"/>
  <c r="AG1626" i="1"/>
  <c r="AH1626" i="1" s="1"/>
  <c r="AJ1626" i="1" s="1"/>
  <c r="AL1626" i="1" s="1"/>
  <c r="AC1626" i="1"/>
  <c r="AF1626" i="1" s="1"/>
  <c r="N1625" i="1"/>
  <c r="P1625" i="1" s="1"/>
  <c r="P1627" i="1" s="1"/>
  <c r="P1624" i="1"/>
  <c r="AG1623" i="1"/>
  <c r="AH1623" i="1" s="1"/>
  <c r="AH1624" i="1" s="1"/>
  <c r="N1623" i="1"/>
  <c r="P1623" i="1" s="1"/>
  <c r="AC1621" i="1"/>
  <c r="AF1621" i="1" s="1"/>
  <c r="AG1621" i="1" s="1"/>
  <c r="AH1621" i="1" s="1"/>
  <c r="AJ1621" i="1" s="1"/>
  <c r="AL1621" i="1" s="1"/>
  <c r="AG1620" i="1"/>
  <c r="AH1620" i="1" s="1"/>
  <c r="AJ1620" i="1" s="1"/>
  <c r="AL1620" i="1" s="1"/>
  <c r="N1620" i="1"/>
  <c r="P1620" i="1" s="1"/>
  <c r="N1619" i="1"/>
  <c r="P1619" i="1" s="1"/>
  <c r="P1622" i="1" s="1"/>
  <c r="AL1616" i="1"/>
  <c r="AJ1616" i="1"/>
  <c r="AH1616" i="1"/>
  <c r="P1616" i="1"/>
  <c r="AG1613" i="1"/>
  <c r="AH1613" i="1" s="1"/>
  <c r="AJ1613" i="1" s="1"/>
  <c r="AL1613" i="1" s="1"/>
  <c r="AC1613" i="1"/>
  <c r="AF1613" i="1" s="1"/>
  <c r="N1612" i="1"/>
  <c r="P1612" i="1" s="1"/>
  <c r="P1614" i="1" s="1"/>
  <c r="AG1611" i="1"/>
  <c r="AH1611" i="1" s="1"/>
  <c r="AJ1611" i="1" s="1"/>
  <c r="N1611" i="1"/>
  <c r="P1611" i="1" s="1"/>
  <c r="N1609" i="1"/>
  <c r="P1609" i="1" s="1"/>
  <c r="P1610" i="1" s="1"/>
  <c r="P1608" i="1"/>
  <c r="AG1607" i="1"/>
  <c r="AH1607" i="1" s="1"/>
  <c r="AH1608" i="1" s="1"/>
  <c r="N1607" i="1"/>
  <c r="P1607" i="1" s="1"/>
  <c r="AL1606" i="1"/>
  <c r="AJ1606" i="1"/>
  <c r="AH1606" i="1"/>
  <c r="P1606" i="1"/>
  <c r="N1603" i="1"/>
  <c r="P1603" i="1" s="1"/>
  <c r="P1604" i="1" s="1"/>
  <c r="P1602" i="1"/>
  <c r="AG1601" i="1"/>
  <c r="AH1601" i="1" s="1"/>
  <c r="AH1602" i="1" s="1"/>
  <c r="N1601" i="1"/>
  <c r="P1601" i="1" s="1"/>
  <c r="N1599" i="1"/>
  <c r="P1599" i="1" s="1"/>
  <c r="P1600" i="1" s="1"/>
  <c r="AL1598" i="1"/>
  <c r="AJ1598" i="1"/>
  <c r="AH1598" i="1"/>
  <c r="P1598" i="1"/>
  <c r="AL1596" i="1"/>
  <c r="AJ1596" i="1"/>
  <c r="AH1596" i="1"/>
  <c r="P1596" i="1"/>
  <c r="AL1594" i="1"/>
  <c r="AJ1594" i="1"/>
  <c r="AH1594" i="1"/>
  <c r="P1594" i="1"/>
  <c r="AL1591" i="1"/>
  <c r="AJ1591" i="1"/>
  <c r="AH1591" i="1"/>
  <c r="P1591" i="1"/>
  <c r="P1588" i="1"/>
  <c r="AG1587" i="1"/>
  <c r="AH1587" i="1" s="1"/>
  <c r="AH1588" i="1" s="1"/>
  <c r="N1587" i="1"/>
  <c r="P1587" i="1" s="1"/>
  <c r="N1585" i="1"/>
  <c r="P1585" i="1" s="1"/>
  <c r="AG1585" i="1" s="1"/>
  <c r="AH1585" i="1" s="1"/>
  <c r="AJ1585" i="1" s="1"/>
  <c r="AL1585" i="1" s="1"/>
  <c r="AG1583" i="1"/>
  <c r="AH1583" i="1" s="1"/>
  <c r="AJ1583" i="1" s="1"/>
  <c r="AL1583" i="1" s="1"/>
  <c r="N1583" i="1"/>
  <c r="P1583" i="1" s="1"/>
  <c r="N1582" i="1"/>
  <c r="P1582" i="1" s="1"/>
  <c r="P1586" i="1" s="1"/>
  <c r="AG1577" i="1"/>
  <c r="AH1577" i="1" s="1"/>
  <c r="AJ1577" i="1" s="1"/>
  <c r="AL1577" i="1" s="1"/>
  <c r="N1577" i="1"/>
  <c r="P1577" i="1" s="1"/>
  <c r="N1576" i="1"/>
  <c r="P1576" i="1" s="1"/>
  <c r="P1579" i="1" s="1"/>
  <c r="AL1575" i="1"/>
  <c r="AJ1575" i="1"/>
  <c r="AH1575" i="1"/>
  <c r="P1575" i="1"/>
  <c r="AL1573" i="1"/>
  <c r="AJ1573" i="1"/>
  <c r="AH1573" i="1"/>
  <c r="P1573" i="1"/>
  <c r="P1571" i="1"/>
  <c r="AG1570" i="1"/>
  <c r="AH1570" i="1" s="1"/>
  <c r="AH1571" i="1" s="1"/>
  <c r="N1570" i="1"/>
  <c r="P1570" i="1" s="1"/>
  <c r="N1567" i="1"/>
  <c r="P1567" i="1" s="1"/>
  <c r="P1569" i="1" s="1"/>
  <c r="AL1566" i="1"/>
  <c r="AJ1566" i="1"/>
  <c r="AH1566" i="1"/>
  <c r="P1566" i="1"/>
  <c r="P1564" i="1"/>
  <c r="AG1563" i="1"/>
  <c r="AH1563" i="1" s="1"/>
  <c r="AH1564" i="1" s="1"/>
  <c r="N1563" i="1"/>
  <c r="P1563" i="1" s="1"/>
  <c r="N1560" i="1"/>
  <c r="P1560" i="1" s="1"/>
  <c r="AG1560" i="1" s="1"/>
  <c r="AH1560" i="1" s="1"/>
  <c r="AJ1560" i="1" s="1"/>
  <c r="AL1560" i="1" s="1"/>
  <c r="AG1559" i="1"/>
  <c r="AH1559" i="1" s="1"/>
  <c r="AJ1559" i="1" s="1"/>
  <c r="N1559" i="1"/>
  <c r="P1559" i="1" s="1"/>
  <c r="P1561" i="1" s="1"/>
  <c r="N1557" i="1"/>
  <c r="P1557" i="1" s="1"/>
  <c r="AG1557" i="1" s="1"/>
  <c r="AH1557" i="1" s="1"/>
  <c r="AJ1557" i="1" s="1"/>
  <c r="AL1557" i="1" s="1"/>
  <c r="AG1556" i="1"/>
  <c r="AH1556" i="1" s="1"/>
  <c r="AJ1556" i="1" s="1"/>
  <c r="N1556" i="1"/>
  <c r="P1556" i="1" s="1"/>
  <c r="P1558" i="1" s="1"/>
  <c r="AC1554" i="1"/>
  <c r="AF1554" i="1" s="1"/>
  <c r="AG1554" i="1" s="1"/>
  <c r="AH1554" i="1" s="1"/>
  <c r="AJ1554" i="1" s="1"/>
  <c r="AL1554" i="1" s="1"/>
  <c r="AG1553" i="1"/>
  <c r="AH1553" i="1" s="1"/>
  <c r="AJ1553" i="1" s="1"/>
  <c r="AL1553" i="1" s="1"/>
  <c r="N1553" i="1"/>
  <c r="P1553" i="1" s="1"/>
  <c r="N1552" i="1"/>
  <c r="P1552" i="1" s="1"/>
  <c r="P1555" i="1" s="1"/>
  <c r="AL1550" i="1"/>
  <c r="AJ1550" i="1"/>
  <c r="AH1550" i="1"/>
  <c r="P1550" i="1"/>
  <c r="P1547" i="1"/>
  <c r="AG1546" i="1"/>
  <c r="AH1546" i="1" s="1"/>
  <c r="AH1547" i="1" s="1"/>
  <c r="N1546" i="1"/>
  <c r="P1546" i="1" s="1"/>
  <c r="AL1545" i="1"/>
  <c r="AJ1545" i="1"/>
  <c r="AH1545" i="1"/>
  <c r="P1545" i="1"/>
  <c r="AL1543" i="1"/>
  <c r="AJ1543" i="1"/>
  <c r="AH1543" i="1"/>
  <c r="P1543" i="1"/>
  <c r="N1540" i="1"/>
  <c r="P1540" i="1" s="1"/>
  <c r="AG1540" i="1" s="1"/>
  <c r="AH1540" i="1" s="1"/>
  <c r="AJ1540" i="1" s="1"/>
  <c r="AL1540" i="1" s="1"/>
  <c r="AG1539" i="1"/>
  <c r="AH1539" i="1" s="1"/>
  <c r="AJ1539" i="1" s="1"/>
  <c r="N1539" i="1"/>
  <c r="P1539" i="1" s="1"/>
  <c r="P1541" i="1" s="1"/>
  <c r="N1537" i="1"/>
  <c r="P1537" i="1" s="1"/>
  <c r="P1538" i="1" s="1"/>
  <c r="AL1536" i="1"/>
  <c r="AJ1536" i="1"/>
  <c r="AH1536" i="1"/>
  <c r="P1536" i="1"/>
  <c r="AL1534" i="1"/>
  <c r="AJ1534" i="1"/>
  <c r="AH1534" i="1"/>
  <c r="P1534" i="1"/>
  <c r="AL1532" i="1"/>
  <c r="AJ1532" i="1"/>
  <c r="AH1532" i="1"/>
  <c r="P1532" i="1"/>
  <c r="AC1529" i="1"/>
  <c r="AF1529" i="1" s="1"/>
  <c r="N1529" i="1"/>
  <c r="P1529" i="1" s="1"/>
  <c r="P1530" i="1" s="1"/>
  <c r="P1528" i="1"/>
  <c r="AG1527" i="1"/>
  <c r="AH1527" i="1" s="1"/>
  <c r="AH1528" i="1" s="1"/>
  <c r="N1527" i="1"/>
  <c r="P1527" i="1" s="1"/>
  <c r="N1525" i="1"/>
  <c r="P1525" i="1" s="1"/>
  <c r="P1526" i="1" s="1"/>
  <c r="AG1523" i="1"/>
  <c r="AH1523" i="1" s="1"/>
  <c r="AJ1523" i="1" s="1"/>
  <c r="AL1523" i="1" s="1"/>
  <c r="AC1523" i="1"/>
  <c r="AF1523" i="1" s="1"/>
  <c r="N1522" i="1"/>
  <c r="P1522" i="1" s="1"/>
  <c r="P1524" i="1" s="1"/>
  <c r="AG1521" i="1"/>
  <c r="AH1521" i="1" s="1"/>
  <c r="AJ1521" i="1" s="1"/>
  <c r="N1521" i="1"/>
  <c r="P1521" i="1" s="1"/>
  <c r="N1519" i="1"/>
  <c r="P1519" i="1" s="1"/>
  <c r="P1520" i="1" s="1"/>
  <c r="AG1517" i="1"/>
  <c r="AH1517" i="1" s="1"/>
  <c r="AJ1517" i="1" s="1"/>
  <c r="AL1517" i="1" s="1"/>
  <c r="AC1517" i="1"/>
  <c r="AF1517" i="1" s="1"/>
  <c r="N1516" i="1"/>
  <c r="P1516" i="1" s="1"/>
  <c r="P1518" i="1" s="1"/>
  <c r="AL1515" i="1"/>
  <c r="AJ1515" i="1"/>
  <c r="AH1515" i="1"/>
  <c r="P1515" i="1"/>
  <c r="AL1513" i="1"/>
  <c r="AJ1513" i="1"/>
  <c r="AH1513" i="1"/>
  <c r="P1513" i="1"/>
  <c r="AL1511" i="1"/>
  <c r="AJ1511" i="1"/>
  <c r="AH1511" i="1"/>
  <c r="P1511" i="1"/>
  <c r="AL1508" i="1"/>
  <c r="AJ1508" i="1"/>
  <c r="AH1508" i="1"/>
  <c r="P1508" i="1"/>
  <c r="P1506" i="1"/>
  <c r="AG1505" i="1"/>
  <c r="AH1505" i="1" s="1"/>
  <c r="AH1506" i="1" s="1"/>
  <c r="N1505" i="1"/>
  <c r="P1505" i="1" s="1"/>
  <c r="N1501" i="1"/>
  <c r="P1501" i="1" s="1"/>
  <c r="AG1501" i="1" s="1"/>
  <c r="AH1501" i="1" s="1"/>
  <c r="AJ1501" i="1" s="1"/>
  <c r="AL1501" i="1" s="1"/>
  <c r="AG1500" i="1"/>
  <c r="AH1500" i="1" s="1"/>
  <c r="AJ1500" i="1" s="1"/>
  <c r="N1500" i="1"/>
  <c r="P1500" i="1" s="1"/>
  <c r="P1504" i="1" s="1"/>
  <c r="AL1499" i="1"/>
  <c r="AJ1499" i="1"/>
  <c r="AH1499" i="1"/>
  <c r="P1499" i="1"/>
  <c r="N1495" i="1"/>
  <c r="P1495" i="1" s="1"/>
  <c r="P1496" i="1" s="1"/>
  <c r="P1492" i="1"/>
  <c r="AG1491" i="1"/>
  <c r="AH1491" i="1" s="1"/>
  <c r="AH1492" i="1" s="1"/>
  <c r="N1491" i="1"/>
  <c r="P1491" i="1" s="1"/>
  <c r="N1489" i="1"/>
  <c r="P1489" i="1" s="1"/>
  <c r="P1490" i="1" s="1"/>
  <c r="P1488" i="1"/>
  <c r="AG1487" i="1"/>
  <c r="AH1487" i="1" s="1"/>
  <c r="AH1488" i="1" s="1"/>
  <c r="N1487" i="1"/>
  <c r="P1487" i="1" s="1"/>
  <c r="N1484" i="1"/>
  <c r="P1484" i="1" s="1"/>
  <c r="P1485" i="1" s="1"/>
  <c r="P1483" i="1"/>
  <c r="AG1482" i="1"/>
  <c r="AH1482" i="1" s="1"/>
  <c r="AH1483" i="1" s="1"/>
  <c r="N1482" i="1"/>
  <c r="P1482" i="1" s="1"/>
  <c r="N1480" i="1"/>
  <c r="P1480" i="1" s="1"/>
  <c r="P1481" i="1" s="1"/>
  <c r="AL1479" i="1"/>
  <c r="AJ1479" i="1"/>
  <c r="AH1479" i="1"/>
  <c r="P1479" i="1"/>
  <c r="AL1477" i="1"/>
  <c r="AJ1477" i="1"/>
  <c r="AH1477" i="1"/>
  <c r="P1477" i="1"/>
  <c r="AC1473" i="1"/>
  <c r="AF1473" i="1" s="1"/>
  <c r="N1473" i="1"/>
  <c r="P1473" i="1" s="1"/>
  <c r="P1475" i="1" s="1"/>
  <c r="P1472" i="1"/>
  <c r="AG1471" i="1"/>
  <c r="AH1471" i="1" s="1"/>
  <c r="AH1472" i="1" s="1"/>
  <c r="N1471" i="1"/>
  <c r="P1471" i="1" s="1"/>
  <c r="N1468" i="1"/>
  <c r="P1468" i="1" s="1"/>
  <c r="AG1468" i="1" s="1"/>
  <c r="AH1468" i="1" s="1"/>
  <c r="AJ1468" i="1" s="1"/>
  <c r="AL1468" i="1" s="1"/>
  <c r="AG1467" i="1"/>
  <c r="AH1467" i="1" s="1"/>
  <c r="AJ1467" i="1" s="1"/>
  <c r="N1467" i="1"/>
  <c r="P1467" i="1" s="1"/>
  <c r="P1470" i="1" s="1"/>
  <c r="N1464" i="1"/>
  <c r="P1464" i="1" s="1"/>
  <c r="P1465" i="1" s="1"/>
  <c r="P1463" i="1"/>
  <c r="AG1462" i="1"/>
  <c r="AH1462" i="1" s="1"/>
  <c r="AH1463" i="1" s="1"/>
  <c r="N1462" i="1"/>
  <c r="P1462" i="1" s="1"/>
  <c r="AL1461" i="1"/>
  <c r="AJ1461" i="1"/>
  <c r="AH1461" i="1"/>
  <c r="P1461" i="1"/>
  <c r="N1457" i="1"/>
  <c r="P1457" i="1" s="1"/>
  <c r="P1458" i="1" s="1"/>
  <c r="P1456" i="1"/>
  <c r="AG1455" i="1"/>
  <c r="AH1455" i="1" s="1"/>
  <c r="AH1456" i="1" s="1"/>
  <c r="N1455" i="1"/>
  <c r="P1455" i="1" s="1"/>
  <c r="N1453" i="1"/>
  <c r="P1453" i="1" s="1"/>
  <c r="P1454" i="1" s="1"/>
  <c r="P1452" i="1"/>
  <c r="AG1451" i="1"/>
  <c r="AH1451" i="1" s="1"/>
  <c r="AH1452" i="1" s="1"/>
  <c r="N1451" i="1"/>
  <c r="P1451" i="1" s="1"/>
  <c r="AL1449" i="1"/>
  <c r="AJ1449" i="1"/>
  <c r="AH1449" i="1"/>
  <c r="P1449" i="1"/>
  <c r="AL1447" i="1"/>
  <c r="AJ1447" i="1"/>
  <c r="AH1447" i="1"/>
  <c r="P1447" i="1"/>
  <c r="N1444" i="1"/>
  <c r="P1444" i="1" s="1"/>
  <c r="P1445" i="1" s="1"/>
  <c r="AG1441" i="1"/>
  <c r="AH1441" i="1" s="1"/>
  <c r="AJ1441" i="1" s="1"/>
  <c r="AL1441" i="1" s="1"/>
  <c r="N1441" i="1"/>
  <c r="P1441" i="1" s="1"/>
  <c r="N1439" i="1"/>
  <c r="P1439" i="1" s="1"/>
  <c r="P1443" i="1" s="1"/>
  <c r="AG1437" i="1"/>
  <c r="AH1437" i="1" s="1"/>
  <c r="AJ1437" i="1" s="1"/>
  <c r="N1437" i="1"/>
  <c r="P1437" i="1" s="1"/>
  <c r="AL1436" i="1"/>
  <c r="AJ1436" i="1"/>
  <c r="AH1436" i="1"/>
  <c r="P1436" i="1"/>
  <c r="N1433" i="1"/>
  <c r="P1433" i="1" s="1"/>
  <c r="P1434" i="1" s="1"/>
  <c r="AG1431" i="1"/>
  <c r="AH1431" i="1" s="1"/>
  <c r="AJ1431" i="1" s="1"/>
  <c r="AL1431" i="1" s="1"/>
  <c r="AC1431" i="1"/>
  <c r="AF1431" i="1" s="1"/>
  <c r="N1430" i="1"/>
  <c r="P1430" i="1" s="1"/>
  <c r="P1432" i="1" s="1"/>
  <c r="AL1429" i="1"/>
  <c r="AJ1429" i="1"/>
  <c r="AH1429" i="1"/>
  <c r="P1429" i="1"/>
  <c r="P1427" i="1"/>
  <c r="AG1426" i="1"/>
  <c r="AH1426" i="1" s="1"/>
  <c r="AH1427" i="1" s="1"/>
  <c r="N1426" i="1"/>
  <c r="P1426" i="1" s="1"/>
  <c r="AL1425" i="1"/>
  <c r="AJ1425" i="1"/>
  <c r="AH1425" i="1"/>
  <c r="P1425" i="1"/>
  <c r="AC1422" i="1"/>
  <c r="AF1422" i="1" s="1"/>
  <c r="AG1422" i="1" s="1"/>
  <c r="AH1422" i="1" s="1"/>
  <c r="AJ1422" i="1" s="1"/>
  <c r="AL1422" i="1" s="1"/>
  <c r="AG1421" i="1"/>
  <c r="AH1421" i="1" s="1"/>
  <c r="AJ1421" i="1" s="1"/>
  <c r="AL1421" i="1" s="1"/>
  <c r="N1421" i="1"/>
  <c r="P1421" i="1" s="1"/>
  <c r="N1420" i="1"/>
  <c r="P1420" i="1" s="1"/>
  <c r="P1423" i="1" s="1"/>
  <c r="AG1418" i="1"/>
  <c r="AH1418" i="1" s="1"/>
  <c r="AJ1418" i="1" s="1"/>
  <c r="AL1418" i="1" s="1"/>
  <c r="AC1418" i="1"/>
  <c r="AF1418" i="1" s="1"/>
  <c r="N1417" i="1"/>
  <c r="P1417" i="1" s="1"/>
  <c r="AG1417" i="1" s="1"/>
  <c r="AH1417" i="1" s="1"/>
  <c r="AJ1417" i="1" s="1"/>
  <c r="AL1417" i="1" s="1"/>
  <c r="P1416" i="1"/>
  <c r="AG1416" i="1" s="1"/>
  <c r="AH1416" i="1" s="1"/>
  <c r="AJ1416" i="1" s="1"/>
  <c r="AL1416" i="1" s="1"/>
  <c r="N1416" i="1"/>
  <c r="P1415" i="1"/>
  <c r="AG1415" i="1" s="1"/>
  <c r="AH1415" i="1" s="1"/>
  <c r="AJ1415" i="1" s="1"/>
  <c r="AL1415" i="1" s="1"/>
  <c r="N1415" i="1"/>
  <c r="P1414" i="1"/>
  <c r="P1419" i="1" s="1"/>
  <c r="N1414" i="1"/>
  <c r="AL1413" i="1"/>
  <c r="AJ1413" i="1"/>
  <c r="AH1413" i="1"/>
  <c r="P1413" i="1"/>
  <c r="AF1410" i="1"/>
  <c r="AG1410" i="1" s="1"/>
  <c r="AH1410" i="1" s="1"/>
  <c r="AJ1410" i="1" s="1"/>
  <c r="AL1410" i="1" s="1"/>
  <c r="AC1410" i="1"/>
  <c r="P1409" i="1"/>
  <c r="P1411" i="1" s="1"/>
  <c r="N1409" i="1"/>
  <c r="P1407" i="1"/>
  <c r="P1408" i="1" s="1"/>
  <c r="N1407" i="1"/>
  <c r="AL1406" i="1"/>
  <c r="AJ1406" i="1"/>
  <c r="AH1406" i="1"/>
  <c r="P1406" i="1"/>
  <c r="P1403" i="1"/>
  <c r="AG1403" i="1" s="1"/>
  <c r="AH1403" i="1" s="1"/>
  <c r="AJ1403" i="1" s="1"/>
  <c r="AL1403" i="1" s="1"/>
  <c r="N1403" i="1"/>
  <c r="P1402" i="1"/>
  <c r="P1404" i="1" s="1"/>
  <c r="N1402" i="1"/>
  <c r="AL1401" i="1"/>
  <c r="AJ1401" i="1"/>
  <c r="AH1401" i="1"/>
  <c r="P1401" i="1"/>
  <c r="AL1398" i="1"/>
  <c r="AJ1398" i="1"/>
  <c r="AH1398" i="1"/>
  <c r="P1398" i="1"/>
  <c r="P1394" i="1"/>
  <c r="AG1394" i="1" s="1"/>
  <c r="AH1394" i="1" s="1"/>
  <c r="AJ1394" i="1" s="1"/>
  <c r="AL1394" i="1" s="1"/>
  <c r="N1394" i="1"/>
  <c r="P1393" i="1"/>
  <c r="P1395" i="1" s="1"/>
  <c r="N1393" i="1"/>
  <c r="P1391" i="1"/>
  <c r="P1392" i="1" s="1"/>
  <c r="N1391" i="1"/>
  <c r="P1389" i="1"/>
  <c r="P1390" i="1" s="1"/>
  <c r="N1389" i="1"/>
  <c r="P1387" i="1"/>
  <c r="P1388" i="1" s="1"/>
  <c r="N1387" i="1"/>
  <c r="AF1385" i="1"/>
  <c r="AG1385" i="1" s="1"/>
  <c r="AH1385" i="1" s="1"/>
  <c r="AJ1385" i="1" s="1"/>
  <c r="AL1385" i="1" s="1"/>
  <c r="AC1385" i="1"/>
  <c r="AF1383" i="1"/>
  <c r="AG1383" i="1" s="1"/>
  <c r="AH1383" i="1" s="1"/>
  <c r="AJ1383" i="1" s="1"/>
  <c r="AL1383" i="1" s="1"/>
  <c r="AC1383" i="1"/>
  <c r="P1382" i="1"/>
  <c r="AG1382" i="1" s="1"/>
  <c r="AH1382" i="1" s="1"/>
  <c r="AJ1382" i="1" s="1"/>
  <c r="AL1382" i="1" s="1"/>
  <c r="N1382" i="1"/>
  <c r="P1381" i="1"/>
  <c r="AG1381" i="1" s="1"/>
  <c r="AH1381" i="1" s="1"/>
  <c r="AJ1381" i="1" s="1"/>
  <c r="AL1381" i="1" s="1"/>
  <c r="N1381" i="1"/>
  <c r="P1380" i="1"/>
  <c r="AG1380" i="1" s="1"/>
  <c r="AH1380" i="1" s="1"/>
  <c r="AJ1380" i="1" s="1"/>
  <c r="AL1380" i="1" s="1"/>
  <c r="N1380" i="1"/>
  <c r="P1379" i="1"/>
  <c r="AG1379" i="1" s="1"/>
  <c r="AH1379" i="1" s="1"/>
  <c r="AJ1379" i="1" s="1"/>
  <c r="AL1379" i="1" s="1"/>
  <c r="N1379" i="1"/>
  <c r="P1378" i="1"/>
  <c r="AG1378" i="1" s="1"/>
  <c r="AH1378" i="1" s="1"/>
  <c r="AJ1378" i="1" s="1"/>
  <c r="AL1378" i="1" s="1"/>
  <c r="N1378" i="1"/>
  <c r="P1377" i="1"/>
  <c r="P1386" i="1" s="1"/>
  <c r="N1377" i="1"/>
  <c r="AF1375" i="1"/>
  <c r="AG1375" i="1" s="1"/>
  <c r="AH1375" i="1" s="1"/>
  <c r="AJ1375" i="1" s="1"/>
  <c r="AL1375" i="1" s="1"/>
  <c r="AC1375" i="1"/>
  <c r="P1374" i="1"/>
  <c r="AG1374" i="1" s="1"/>
  <c r="AH1374" i="1" s="1"/>
  <c r="AJ1374" i="1" s="1"/>
  <c r="AL1374" i="1" s="1"/>
  <c r="N1374" i="1"/>
  <c r="P1373" i="1"/>
  <c r="P1376" i="1" s="1"/>
  <c r="N1373" i="1"/>
  <c r="P1371" i="1"/>
  <c r="P1372" i="1" s="1"/>
  <c r="N1371" i="1"/>
  <c r="AF1369" i="1"/>
  <c r="AG1369" i="1" s="1"/>
  <c r="AH1369" i="1" s="1"/>
  <c r="AJ1369" i="1" s="1"/>
  <c r="AL1369" i="1" s="1"/>
  <c r="AC1369" i="1"/>
  <c r="P1368" i="1"/>
  <c r="AG1368" i="1" s="1"/>
  <c r="AH1368" i="1" s="1"/>
  <c r="AJ1368" i="1" s="1"/>
  <c r="AL1368" i="1" s="1"/>
  <c r="N1368" i="1"/>
  <c r="P1367" i="1"/>
  <c r="P1370" i="1" s="1"/>
  <c r="N1367" i="1"/>
  <c r="AL1366" i="1"/>
  <c r="AJ1366" i="1"/>
  <c r="AH1366" i="1"/>
  <c r="P1366" i="1"/>
  <c r="P1362" i="1"/>
  <c r="AG1362" i="1" s="1"/>
  <c r="AH1362" i="1" s="1"/>
  <c r="AJ1362" i="1" s="1"/>
  <c r="AL1362" i="1" s="1"/>
  <c r="N1362" i="1"/>
  <c r="P1361" i="1"/>
  <c r="P1364" i="1" s="1"/>
  <c r="N1361" i="1"/>
  <c r="AF1359" i="1"/>
  <c r="AG1359" i="1" s="1"/>
  <c r="AH1359" i="1" s="1"/>
  <c r="AJ1359" i="1" s="1"/>
  <c r="AL1359" i="1" s="1"/>
  <c r="AC1359" i="1"/>
  <c r="P1358" i="1"/>
  <c r="AG1358" i="1" s="1"/>
  <c r="AH1358" i="1" s="1"/>
  <c r="AJ1358" i="1" s="1"/>
  <c r="AL1358" i="1" s="1"/>
  <c r="N1358" i="1"/>
  <c r="P1357" i="1"/>
  <c r="P1360" i="1" s="1"/>
  <c r="N1357" i="1"/>
  <c r="P1355" i="1"/>
  <c r="AG1355" i="1" s="1"/>
  <c r="AH1355" i="1" s="1"/>
  <c r="AJ1355" i="1" s="1"/>
  <c r="AL1355" i="1" s="1"/>
  <c r="N1355" i="1"/>
  <c r="P1353" i="1"/>
  <c r="P1356" i="1" s="1"/>
  <c r="N1353" i="1"/>
  <c r="AF1351" i="1"/>
  <c r="AG1351" i="1" s="1"/>
  <c r="AH1351" i="1" s="1"/>
  <c r="AJ1351" i="1" s="1"/>
  <c r="AL1351" i="1" s="1"/>
  <c r="AC1351" i="1"/>
  <c r="P1350" i="1"/>
  <c r="AG1350" i="1" s="1"/>
  <c r="AH1350" i="1" s="1"/>
  <c r="AJ1350" i="1" s="1"/>
  <c r="AL1350" i="1" s="1"/>
  <c r="N1350" i="1"/>
  <c r="P1349" i="1"/>
  <c r="P1352" i="1" s="1"/>
  <c r="N1349" i="1"/>
  <c r="AL1348" i="1"/>
  <c r="AJ1348" i="1"/>
  <c r="AH1348" i="1"/>
  <c r="P1348" i="1"/>
  <c r="AL1346" i="1"/>
  <c r="AJ1346" i="1"/>
  <c r="AH1346" i="1"/>
  <c r="P1346" i="1"/>
  <c r="AF1343" i="1"/>
  <c r="AG1343" i="1" s="1"/>
  <c r="AH1343" i="1" s="1"/>
  <c r="AJ1343" i="1" s="1"/>
  <c r="AL1343" i="1" s="1"/>
  <c r="AC1343" i="1"/>
  <c r="P1342" i="1"/>
  <c r="AG1342" i="1" s="1"/>
  <c r="AH1342" i="1" s="1"/>
  <c r="AJ1342" i="1" s="1"/>
  <c r="AL1342" i="1" s="1"/>
  <c r="N1342" i="1"/>
  <c r="P1341" i="1"/>
  <c r="P1344" i="1" s="1"/>
  <c r="N1341" i="1"/>
  <c r="AF1339" i="1"/>
  <c r="AG1339" i="1" s="1"/>
  <c r="AH1339" i="1" s="1"/>
  <c r="AJ1339" i="1" s="1"/>
  <c r="AL1339" i="1" s="1"/>
  <c r="AC1339" i="1"/>
  <c r="P1338" i="1"/>
  <c r="P1340" i="1" s="1"/>
  <c r="N1338" i="1"/>
  <c r="AF1336" i="1"/>
  <c r="AG1336" i="1" s="1"/>
  <c r="AH1336" i="1" s="1"/>
  <c r="AJ1336" i="1" s="1"/>
  <c r="AL1336" i="1" s="1"/>
  <c r="AC1336" i="1"/>
  <c r="P1335" i="1"/>
  <c r="P1337" i="1" s="1"/>
  <c r="N1335" i="1"/>
  <c r="AL1334" i="1"/>
  <c r="AJ1334" i="1"/>
  <c r="AH1334" i="1"/>
  <c r="P1334" i="1"/>
  <c r="AF1331" i="1"/>
  <c r="AG1331" i="1" s="1"/>
  <c r="AH1331" i="1" s="1"/>
  <c r="AJ1331" i="1" s="1"/>
  <c r="AL1331" i="1" s="1"/>
  <c r="AC1331" i="1"/>
  <c r="P1330" i="1"/>
  <c r="P1332" i="1" s="1"/>
  <c r="N1330" i="1"/>
  <c r="AF1328" i="1"/>
  <c r="AG1328" i="1" s="1"/>
  <c r="AH1328" i="1" s="1"/>
  <c r="AJ1328" i="1" s="1"/>
  <c r="AL1328" i="1" s="1"/>
  <c r="AC1328" i="1"/>
  <c r="P1327" i="1"/>
  <c r="P1329" i="1" s="1"/>
  <c r="N1327" i="1"/>
  <c r="AL1326" i="1"/>
  <c r="AJ1326" i="1"/>
  <c r="AH1326" i="1"/>
  <c r="P1326" i="1"/>
  <c r="AF1323" i="1"/>
  <c r="AG1323" i="1" s="1"/>
  <c r="AH1323" i="1" s="1"/>
  <c r="AJ1323" i="1" s="1"/>
  <c r="AL1323" i="1" s="1"/>
  <c r="AC1323" i="1"/>
  <c r="P1322" i="1"/>
  <c r="AG1322" i="1" s="1"/>
  <c r="AH1322" i="1" s="1"/>
  <c r="AJ1322" i="1" s="1"/>
  <c r="AL1322" i="1" s="1"/>
  <c r="N1322" i="1"/>
  <c r="P1321" i="1"/>
  <c r="P1324" i="1" s="1"/>
  <c r="N1321" i="1"/>
  <c r="AL1320" i="1"/>
  <c r="AJ1320" i="1"/>
  <c r="AH1320" i="1"/>
  <c r="P1320" i="1"/>
  <c r="P1317" i="1"/>
  <c r="AG1317" i="1" s="1"/>
  <c r="AH1317" i="1" s="1"/>
  <c r="AJ1317" i="1" s="1"/>
  <c r="AL1317" i="1" s="1"/>
  <c r="N1317" i="1"/>
  <c r="P1316" i="1"/>
  <c r="P1318" i="1" s="1"/>
  <c r="N1316" i="1"/>
  <c r="AL1315" i="1"/>
  <c r="AJ1315" i="1"/>
  <c r="AH1315" i="1"/>
  <c r="P1315" i="1"/>
  <c r="P1312" i="1"/>
  <c r="P1313" i="1" s="1"/>
  <c r="N1312" i="1"/>
  <c r="AF1310" i="1"/>
  <c r="AG1310" i="1" s="1"/>
  <c r="AH1310" i="1" s="1"/>
  <c r="AJ1310" i="1" s="1"/>
  <c r="AL1310" i="1" s="1"/>
  <c r="AC1310" i="1"/>
  <c r="P1309" i="1"/>
  <c r="AG1309" i="1" s="1"/>
  <c r="AH1309" i="1" s="1"/>
  <c r="AJ1309" i="1" s="1"/>
  <c r="AL1309" i="1" s="1"/>
  <c r="N1309" i="1"/>
  <c r="P1308" i="1"/>
  <c r="AG1308" i="1" s="1"/>
  <c r="AH1308" i="1" s="1"/>
  <c r="AJ1308" i="1" s="1"/>
  <c r="AL1308" i="1" s="1"/>
  <c r="N1308" i="1"/>
  <c r="P1307" i="1"/>
  <c r="P1311" i="1" s="1"/>
  <c r="N1307" i="1"/>
  <c r="P1305" i="1"/>
  <c r="P1306" i="1" s="1"/>
  <c r="N1305" i="1"/>
  <c r="AF1303" i="1"/>
  <c r="AG1303" i="1" s="1"/>
  <c r="AH1303" i="1" s="1"/>
  <c r="AJ1303" i="1" s="1"/>
  <c r="AL1303" i="1" s="1"/>
  <c r="AC1303" i="1"/>
  <c r="P1301" i="1"/>
  <c r="P1304" i="1" s="1"/>
  <c r="N1301" i="1"/>
  <c r="AL1300" i="1"/>
  <c r="AJ1300" i="1"/>
  <c r="AH1300" i="1"/>
  <c r="P1300" i="1"/>
  <c r="P1297" i="1"/>
  <c r="P1298" i="1" s="1"/>
  <c r="N1297" i="1"/>
  <c r="P1295" i="1"/>
  <c r="P1296" i="1" s="1"/>
  <c r="N1295" i="1"/>
  <c r="AL1294" i="1"/>
  <c r="AJ1294" i="1"/>
  <c r="AH1294" i="1"/>
  <c r="P1294" i="1"/>
  <c r="P1291" i="1"/>
  <c r="AG1291" i="1" s="1"/>
  <c r="AH1291" i="1" s="1"/>
  <c r="AJ1291" i="1" s="1"/>
  <c r="AL1291" i="1" s="1"/>
  <c r="N1291" i="1"/>
  <c r="P1290" i="1"/>
  <c r="P1292" i="1" s="1"/>
  <c r="N1290" i="1"/>
  <c r="AL1289" i="1"/>
  <c r="AJ1289" i="1"/>
  <c r="AH1289" i="1"/>
  <c r="P1289" i="1"/>
  <c r="P1286" i="1"/>
  <c r="P1287" i="1" s="1"/>
  <c r="N1286" i="1"/>
  <c r="AL1285" i="1"/>
  <c r="AJ1285" i="1"/>
  <c r="AH1285" i="1"/>
  <c r="P1285" i="1"/>
  <c r="AL1283" i="1"/>
  <c r="AJ1283" i="1"/>
  <c r="AH1283" i="1"/>
  <c r="P1283" i="1"/>
  <c r="P1279" i="1"/>
  <c r="P1280" i="1" s="1"/>
  <c r="N1279" i="1"/>
  <c r="P1277" i="1"/>
  <c r="P1278" i="1" s="1"/>
  <c r="N1277" i="1"/>
  <c r="AL1276" i="1"/>
  <c r="AJ1276" i="1"/>
  <c r="AH1276" i="1"/>
  <c r="P1276" i="1"/>
  <c r="AL1274" i="1"/>
  <c r="AJ1274" i="1"/>
  <c r="AH1274" i="1"/>
  <c r="P1274" i="1"/>
  <c r="AL1272" i="1"/>
  <c r="AJ1272" i="1"/>
  <c r="AH1272" i="1"/>
  <c r="P1272" i="1"/>
  <c r="AL1270" i="1"/>
  <c r="AJ1270" i="1"/>
  <c r="AH1270" i="1"/>
  <c r="P1270" i="1"/>
  <c r="AL1268" i="1"/>
  <c r="AJ1268" i="1"/>
  <c r="AH1268" i="1"/>
  <c r="P1268" i="1"/>
  <c r="AL1266" i="1"/>
  <c r="AJ1266" i="1"/>
  <c r="AH1266" i="1"/>
  <c r="P1266" i="1"/>
  <c r="AF1263" i="1"/>
  <c r="AG1263" i="1" s="1"/>
  <c r="AH1263" i="1" s="1"/>
  <c r="AJ1263" i="1" s="1"/>
  <c r="AL1263" i="1" s="1"/>
  <c r="AC1263" i="1"/>
  <c r="P1262" i="1"/>
  <c r="AG1262" i="1" s="1"/>
  <c r="AH1262" i="1" s="1"/>
  <c r="AJ1262" i="1" s="1"/>
  <c r="AL1262" i="1" s="1"/>
  <c r="N1262" i="1"/>
  <c r="P1261" i="1"/>
  <c r="P1264" i="1" s="1"/>
  <c r="N1261" i="1"/>
  <c r="P1259" i="1"/>
  <c r="P1260" i="1" s="1"/>
  <c r="N1259" i="1"/>
  <c r="P1257" i="1"/>
  <c r="P1258" i="1" s="1"/>
  <c r="N1257" i="1"/>
  <c r="P1255" i="1"/>
  <c r="P1256" i="1" s="1"/>
  <c r="N1255" i="1"/>
  <c r="AL1254" i="1"/>
  <c r="AJ1254" i="1"/>
  <c r="AH1254" i="1"/>
  <c r="P1254" i="1"/>
  <c r="P1251" i="1"/>
  <c r="P1252" i="1" s="1"/>
  <c r="N1251" i="1"/>
  <c r="P1248" i="1"/>
  <c r="AG1248" i="1" s="1"/>
  <c r="AH1248" i="1" s="1"/>
  <c r="AJ1248" i="1" s="1"/>
  <c r="AL1248" i="1" s="1"/>
  <c r="N1248" i="1"/>
  <c r="P1247" i="1"/>
  <c r="P1250" i="1" s="1"/>
  <c r="N1247" i="1"/>
  <c r="P1245" i="1"/>
  <c r="P1246" i="1" s="1"/>
  <c r="N1245" i="1"/>
  <c r="AF1243" i="1"/>
  <c r="AG1243" i="1" s="1"/>
  <c r="AH1243" i="1" s="1"/>
  <c r="AC1243" i="1"/>
  <c r="P1243" i="1"/>
  <c r="P1244" i="1" s="1"/>
  <c r="N1243" i="1"/>
  <c r="P1241" i="1"/>
  <c r="P1242" i="1" s="1"/>
  <c r="N1241" i="1"/>
  <c r="P1239" i="1"/>
  <c r="P1240" i="1" s="1"/>
  <c r="N1239" i="1"/>
  <c r="AL1238" i="1"/>
  <c r="AJ1238" i="1"/>
  <c r="AH1238" i="1"/>
  <c r="P1238" i="1"/>
  <c r="P1235" i="1"/>
  <c r="P1236" i="1" s="1"/>
  <c r="N1235" i="1"/>
  <c r="AL1233" i="1"/>
  <c r="AJ1233" i="1"/>
  <c r="AH1233" i="1"/>
  <c r="P1233" i="1"/>
  <c r="AL1231" i="1"/>
  <c r="AJ1231" i="1"/>
  <c r="AH1231" i="1"/>
  <c r="P1231" i="1"/>
  <c r="AF1228" i="1"/>
  <c r="AG1228" i="1" s="1"/>
  <c r="AH1228" i="1" s="1"/>
  <c r="AJ1228" i="1" s="1"/>
  <c r="AL1228" i="1" s="1"/>
  <c r="AC1228" i="1"/>
  <c r="P1227" i="1"/>
  <c r="AG1227" i="1" s="1"/>
  <c r="AH1227" i="1" s="1"/>
  <c r="AJ1227" i="1" s="1"/>
  <c r="AL1227" i="1" s="1"/>
  <c r="N1227" i="1"/>
  <c r="P1226" i="1"/>
  <c r="P1229" i="1" s="1"/>
  <c r="N1226" i="1"/>
  <c r="AL1224" i="1"/>
  <c r="AJ1224" i="1"/>
  <c r="AH1224" i="1"/>
  <c r="P1224" i="1"/>
  <c r="AF1221" i="1"/>
  <c r="AG1221" i="1" s="1"/>
  <c r="AH1221" i="1" s="1"/>
  <c r="AJ1221" i="1" s="1"/>
  <c r="AL1221" i="1" s="1"/>
  <c r="AC1221" i="1"/>
  <c r="P1220" i="1"/>
  <c r="AG1220" i="1" s="1"/>
  <c r="AH1220" i="1" s="1"/>
  <c r="AJ1220" i="1" s="1"/>
  <c r="AL1220" i="1" s="1"/>
  <c r="N1220" i="1"/>
  <c r="P1219" i="1"/>
  <c r="P1222" i="1" s="1"/>
  <c r="N1219" i="1"/>
  <c r="P1217" i="1"/>
  <c r="AG1217" i="1" s="1"/>
  <c r="AH1217" i="1" s="1"/>
  <c r="AJ1217" i="1" s="1"/>
  <c r="AL1217" i="1" s="1"/>
  <c r="N1217" i="1"/>
  <c r="P1216" i="1"/>
  <c r="P1218" i="1" s="1"/>
  <c r="N1216" i="1"/>
  <c r="P1214" i="1"/>
  <c r="AG1214" i="1" s="1"/>
  <c r="AH1214" i="1" s="1"/>
  <c r="AJ1214" i="1" s="1"/>
  <c r="AL1214" i="1" s="1"/>
  <c r="N1214" i="1"/>
  <c r="P1213" i="1"/>
  <c r="P1215" i="1" s="1"/>
  <c r="N1213" i="1"/>
  <c r="AL1212" i="1"/>
  <c r="AJ1212" i="1"/>
  <c r="AH1212" i="1"/>
  <c r="P1212" i="1"/>
  <c r="AL1209" i="1"/>
  <c r="AJ1209" i="1"/>
  <c r="AH1209" i="1"/>
  <c r="P1209" i="1"/>
  <c r="P1206" i="1"/>
  <c r="AG1206" i="1" s="1"/>
  <c r="AH1206" i="1" s="1"/>
  <c r="AJ1206" i="1" s="1"/>
  <c r="AL1206" i="1" s="1"/>
  <c r="N1206" i="1"/>
  <c r="P1205" i="1"/>
  <c r="P1207" i="1" s="1"/>
  <c r="N1205" i="1"/>
  <c r="P1203" i="1"/>
  <c r="AG1203" i="1" s="1"/>
  <c r="AH1203" i="1" s="1"/>
  <c r="AJ1203" i="1" s="1"/>
  <c r="AL1203" i="1" s="1"/>
  <c r="N1203" i="1"/>
  <c r="P1202" i="1"/>
  <c r="P1204" i="1" s="1"/>
  <c r="N1202" i="1"/>
  <c r="AL1201" i="1"/>
  <c r="AJ1201" i="1"/>
  <c r="AH1201" i="1"/>
  <c r="P1201" i="1"/>
  <c r="P1198" i="1"/>
  <c r="P1199" i="1" s="1"/>
  <c r="N1198" i="1"/>
  <c r="AL1196" i="1"/>
  <c r="AJ1196" i="1"/>
  <c r="AH1196" i="1"/>
  <c r="P1196" i="1"/>
  <c r="AF1193" i="1"/>
  <c r="AG1193" i="1" s="1"/>
  <c r="AH1193" i="1" s="1"/>
  <c r="AJ1193" i="1" s="1"/>
  <c r="AL1193" i="1" s="1"/>
  <c r="AC1193" i="1"/>
  <c r="P1192" i="1"/>
  <c r="AG1192" i="1" s="1"/>
  <c r="AH1192" i="1" s="1"/>
  <c r="AJ1192" i="1" s="1"/>
  <c r="AL1192" i="1" s="1"/>
  <c r="N1192" i="1"/>
  <c r="P1191" i="1"/>
  <c r="P1194" i="1" s="1"/>
  <c r="N1191" i="1"/>
  <c r="AF1189" i="1"/>
  <c r="AG1189" i="1" s="1"/>
  <c r="AH1189" i="1" s="1"/>
  <c r="AJ1189" i="1" s="1"/>
  <c r="AL1189" i="1" s="1"/>
  <c r="AC1189" i="1"/>
  <c r="P1188" i="1"/>
  <c r="AG1188" i="1" s="1"/>
  <c r="AH1188" i="1" s="1"/>
  <c r="AJ1188" i="1" s="1"/>
  <c r="AL1188" i="1" s="1"/>
  <c r="N1188" i="1"/>
  <c r="P1187" i="1"/>
  <c r="AG1187" i="1" s="1"/>
  <c r="AH1187" i="1" s="1"/>
  <c r="AJ1187" i="1" s="1"/>
  <c r="AL1187" i="1" s="1"/>
  <c r="N1187" i="1"/>
  <c r="P1186" i="1"/>
  <c r="P1190" i="1" s="1"/>
  <c r="N1186" i="1"/>
  <c r="P1184" i="1"/>
  <c r="P1185" i="1" s="1"/>
  <c r="N1184" i="1"/>
  <c r="P1182" i="1"/>
  <c r="P1183" i="1" s="1"/>
  <c r="N1182" i="1"/>
  <c r="P1180" i="1"/>
  <c r="P1181" i="1" s="1"/>
  <c r="N1180" i="1"/>
  <c r="P1178" i="1"/>
  <c r="P1179" i="1" s="1"/>
  <c r="N1178" i="1"/>
  <c r="P1176" i="1"/>
  <c r="P1177" i="1" s="1"/>
  <c r="N1176" i="1"/>
  <c r="P1174" i="1"/>
  <c r="AG1174" i="1" s="1"/>
  <c r="AH1174" i="1" s="1"/>
  <c r="AJ1174" i="1" s="1"/>
  <c r="AL1174" i="1" s="1"/>
  <c r="N1174" i="1"/>
  <c r="P1173" i="1"/>
  <c r="AG1173" i="1" s="1"/>
  <c r="AH1173" i="1" s="1"/>
  <c r="AJ1173" i="1" s="1"/>
  <c r="AL1173" i="1" s="1"/>
  <c r="N1173" i="1"/>
  <c r="P1172" i="1"/>
  <c r="P1175" i="1" s="1"/>
  <c r="N1172" i="1"/>
  <c r="P1169" i="1"/>
  <c r="P1170" i="1" s="1"/>
  <c r="N1169" i="1"/>
  <c r="P1167" i="1"/>
  <c r="P1168" i="1" s="1"/>
  <c r="N1167" i="1"/>
  <c r="AF1165" i="1"/>
  <c r="AG1165" i="1" s="1"/>
  <c r="AH1165" i="1" s="1"/>
  <c r="AJ1165" i="1" s="1"/>
  <c r="AL1165" i="1" s="1"/>
  <c r="AC1165" i="1"/>
  <c r="P1164" i="1"/>
  <c r="AG1164" i="1" s="1"/>
  <c r="AH1164" i="1" s="1"/>
  <c r="AJ1164" i="1" s="1"/>
  <c r="AL1164" i="1" s="1"/>
  <c r="N1164" i="1"/>
  <c r="P1163" i="1"/>
  <c r="P1166" i="1" s="1"/>
  <c r="N1163" i="1"/>
  <c r="AL1162" i="1"/>
  <c r="AJ1162" i="1"/>
  <c r="AH1162" i="1"/>
  <c r="P1162" i="1"/>
  <c r="P1159" i="1"/>
  <c r="P1160" i="1" s="1"/>
  <c r="N1159" i="1"/>
  <c r="P1156" i="1"/>
  <c r="AG1156" i="1" s="1"/>
  <c r="AH1156" i="1" s="1"/>
  <c r="AJ1156" i="1" s="1"/>
  <c r="AL1156" i="1" s="1"/>
  <c r="N1156" i="1"/>
  <c r="P1155" i="1"/>
  <c r="P1157" i="1" s="1"/>
  <c r="N1155" i="1"/>
  <c r="P1153" i="1"/>
  <c r="P1154" i="1" s="1"/>
  <c r="N1153" i="1"/>
  <c r="AL1152" i="1"/>
  <c r="AJ1152" i="1"/>
  <c r="AH1152" i="1"/>
  <c r="P1152" i="1"/>
  <c r="P1149" i="1"/>
  <c r="AG1149" i="1" s="1"/>
  <c r="AH1149" i="1" s="1"/>
  <c r="AJ1149" i="1" s="1"/>
  <c r="AL1149" i="1" s="1"/>
  <c r="N1149" i="1"/>
  <c r="P1148" i="1"/>
  <c r="AG1148" i="1" s="1"/>
  <c r="AH1148" i="1" s="1"/>
  <c r="AJ1148" i="1" s="1"/>
  <c r="AL1148" i="1" s="1"/>
  <c r="N1148" i="1"/>
  <c r="P1147" i="1"/>
  <c r="AG1147" i="1" s="1"/>
  <c r="AH1147" i="1" s="1"/>
  <c r="AJ1147" i="1" s="1"/>
  <c r="AL1147" i="1" s="1"/>
  <c r="N1147" i="1"/>
  <c r="P1146" i="1"/>
  <c r="AG1146" i="1" s="1"/>
  <c r="AH1146" i="1" s="1"/>
  <c r="AJ1146" i="1" s="1"/>
  <c r="AL1146" i="1" s="1"/>
  <c r="N1146" i="1"/>
  <c r="P1145" i="1"/>
  <c r="P1150" i="1" s="1"/>
  <c r="N1145" i="1"/>
  <c r="P1143" i="1"/>
  <c r="P1144" i="1" s="1"/>
  <c r="N1143" i="1"/>
  <c r="AL1142" i="1"/>
  <c r="AJ1142" i="1"/>
  <c r="AH1142" i="1"/>
  <c r="P1142" i="1"/>
  <c r="AL1140" i="1"/>
  <c r="AJ1140" i="1"/>
  <c r="AH1140" i="1"/>
  <c r="P1140" i="1"/>
  <c r="P1137" i="1"/>
  <c r="P1138" i="1" s="1"/>
  <c r="N1137" i="1"/>
  <c r="P1134" i="1"/>
  <c r="P1135" i="1" s="1"/>
  <c r="N1134" i="1"/>
  <c r="AL1133" i="1"/>
  <c r="AJ1133" i="1"/>
  <c r="AH1133" i="1"/>
  <c r="P1133" i="1"/>
  <c r="P1130" i="1"/>
  <c r="AG1130" i="1" s="1"/>
  <c r="AH1130" i="1" s="1"/>
  <c r="AJ1130" i="1" s="1"/>
  <c r="AL1130" i="1" s="1"/>
  <c r="N1130" i="1"/>
  <c r="P1129" i="1"/>
  <c r="P1131" i="1" s="1"/>
  <c r="N1129" i="1"/>
  <c r="AL1128" i="1"/>
  <c r="AJ1128" i="1"/>
  <c r="AH1128" i="1"/>
  <c r="P1128" i="1"/>
  <c r="AL1126" i="1"/>
  <c r="AJ1126" i="1"/>
  <c r="AH1126" i="1"/>
  <c r="P1126" i="1"/>
  <c r="P1123" i="1"/>
  <c r="P1124" i="1" s="1"/>
  <c r="N1123" i="1"/>
  <c r="P1121" i="1"/>
  <c r="P1122" i="1" s="1"/>
  <c r="N1121" i="1"/>
  <c r="P1118" i="1"/>
  <c r="AG1118" i="1" s="1"/>
  <c r="AH1118" i="1" s="1"/>
  <c r="AJ1118" i="1" s="1"/>
  <c r="AL1118" i="1" s="1"/>
  <c r="N1118" i="1"/>
  <c r="P1117" i="1"/>
  <c r="P1120" i="1" s="1"/>
  <c r="N1117" i="1"/>
  <c r="P1114" i="1"/>
  <c r="AG1114" i="1" s="1"/>
  <c r="AH1114" i="1" s="1"/>
  <c r="AJ1114" i="1" s="1"/>
  <c r="AL1114" i="1" s="1"/>
  <c r="N1114" i="1"/>
  <c r="P1113" i="1"/>
  <c r="AG1113" i="1" s="1"/>
  <c r="AH1113" i="1" s="1"/>
  <c r="AJ1113" i="1" s="1"/>
  <c r="AL1113" i="1" s="1"/>
  <c r="N1113" i="1"/>
  <c r="P1112" i="1"/>
  <c r="AG1112" i="1" s="1"/>
  <c r="AH1112" i="1" s="1"/>
  <c r="AJ1112" i="1" s="1"/>
  <c r="AL1112" i="1" s="1"/>
  <c r="N1112" i="1"/>
  <c r="P1110" i="1"/>
  <c r="P1116" i="1" s="1"/>
  <c r="N1110" i="1"/>
  <c r="AL1109" i="1"/>
  <c r="AJ1109" i="1"/>
  <c r="AH1109" i="1"/>
  <c r="P1109" i="1"/>
  <c r="P1104" i="1"/>
  <c r="P1105" i="1" s="1"/>
  <c r="N1104" i="1"/>
  <c r="P1102" i="1"/>
  <c r="AG1102" i="1" s="1"/>
  <c r="AH1102" i="1" s="1"/>
  <c r="AJ1102" i="1" s="1"/>
  <c r="AL1102" i="1" s="1"/>
  <c r="N1102" i="1"/>
  <c r="AF1100" i="1"/>
  <c r="AG1100" i="1" s="1"/>
  <c r="AH1100" i="1" s="1"/>
  <c r="AC1100" i="1"/>
  <c r="P1100" i="1"/>
  <c r="P1103" i="1" s="1"/>
  <c r="N1100" i="1"/>
  <c r="AF1098" i="1"/>
  <c r="AG1098" i="1" s="1"/>
  <c r="AH1098" i="1" s="1"/>
  <c r="AC1098" i="1"/>
  <c r="P1098" i="1"/>
  <c r="P1099" i="1" s="1"/>
  <c r="N1098" i="1"/>
  <c r="AF1096" i="1"/>
  <c r="AG1096" i="1" s="1"/>
  <c r="AH1096" i="1" s="1"/>
  <c r="AJ1096" i="1" s="1"/>
  <c r="AL1096" i="1" s="1"/>
  <c r="AC1096" i="1"/>
  <c r="P1095" i="1"/>
  <c r="AG1095" i="1" s="1"/>
  <c r="AH1095" i="1" s="1"/>
  <c r="AJ1095" i="1" s="1"/>
  <c r="AL1095" i="1" s="1"/>
  <c r="N1095" i="1"/>
  <c r="P1094" i="1"/>
  <c r="P1097" i="1" s="1"/>
  <c r="N1094" i="1"/>
  <c r="P1092" i="1"/>
  <c r="P1093" i="1" s="1"/>
  <c r="N1092" i="1"/>
  <c r="AL1091" i="1"/>
  <c r="AJ1091" i="1"/>
  <c r="AH1091" i="1"/>
  <c r="P1091" i="1"/>
  <c r="P1088" i="1"/>
  <c r="P1089" i="1" s="1"/>
  <c r="N1088" i="1"/>
  <c r="P1086" i="1"/>
  <c r="P1087" i="1" s="1"/>
  <c r="N1086" i="1"/>
  <c r="P1084" i="1"/>
  <c r="AG1084" i="1" s="1"/>
  <c r="AH1084" i="1" s="1"/>
  <c r="AJ1084" i="1" s="1"/>
  <c r="AL1084" i="1" s="1"/>
  <c r="N1084" i="1"/>
  <c r="P1083" i="1"/>
  <c r="AG1083" i="1" s="1"/>
  <c r="AH1083" i="1" s="1"/>
  <c r="AJ1083" i="1" s="1"/>
  <c r="AL1083" i="1" s="1"/>
  <c r="N1083" i="1"/>
  <c r="P1082" i="1"/>
  <c r="AG1082" i="1" s="1"/>
  <c r="AH1082" i="1" s="1"/>
  <c r="AJ1082" i="1" s="1"/>
  <c r="AL1082" i="1" s="1"/>
  <c r="N1082" i="1"/>
  <c r="P1081" i="1"/>
  <c r="AG1081" i="1" s="1"/>
  <c r="AH1081" i="1" s="1"/>
  <c r="AJ1081" i="1" s="1"/>
  <c r="AL1081" i="1" s="1"/>
  <c r="N1081" i="1"/>
  <c r="P1080" i="1"/>
  <c r="P1085" i="1" s="1"/>
  <c r="N1080" i="1"/>
  <c r="P1078" i="1"/>
  <c r="P1079" i="1" s="1"/>
  <c r="N1078" i="1"/>
  <c r="P1076" i="1"/>
  <c r="AG1076" i="1" s="1"/>
  <c r="AH1076" i="1" s="1"/>
  <c r="AJ1076" i="1" s="1"/>
  <c r="AL1076" i="1" s="1"/>
  <c r="N1076" i="1"/>
  <c r="P1075" i="1"/>
  <c r="AG1075" i="1" s="1"/>
  <c r="AH1075" i="1" s="1"/>
  <c r="AJ1075" i="1" s="1"/>
  <c r="AL1075" i="1" s="1"/>
  <c r="N1075" i="1"/>
  <c r="P1074" i="1"/>
  <c r="P1077" i="1" s="1"/>
  <c r="N1074" i="1"/>
  <c r="AF1072" i="1"/>
  <c r="AG1072" i="1" s="1"/>
  <c r="AH1072" i="1" s="1"/>
  <c r="AJ1072" i="1" s="1"/>
  <c r="AL1072" i="1" s="1"/>
  <c r="AC1072" i="1"/>
  <c r="AF1070" i="1"/>
  <c r="AG1070" i="1" s="1"/>
  <c r="AH1070" i="1" s="1"/>
  <c r="AJ1070" i="1" s="1"/>
  <c r="AL1070" i="1" s="1"/>
  <c r="AC1070" i="1"/>
  <c r="P1069" i="1"/>
  <c r="P1073" i="1" s="1"/>
  <c r="N1069" i="1"/>
  <c r="AL1067" i="1"/>
  <c r="AJ1067" i="1"/>
  <c r="AH1067" i="1"/>
  <c r="P1067" i="1"/>
  <c r="P1064" i="1"/>
  <c r="P1065" i="1" s="1"/>
  <c r="N1064" i="1"/>
  <c r="P1063" i="1"/>
  <c r="AF1062" i="1"/>
  <c r="AG1062" i="1" s="1"/>
  <c r="AH1062" i="1" s="1"/>
  <c r="AJ1062" i="1" s="1"/>
  <c r="AL1062" i="1" s="1"/>
  <c r="AC1062" i="1"/>
  <c r="AF1060" i="1"/>
  <c r="AG1060" i="1" s="1"/>
  <c r="AH1060" i="1" s="1"/>
  <c r="AC1060" i="1"/>
  <c r="AF1057" i="1"/>
  <c r="AG1057" i="1" s="1"/>
  <c r="AH1057" i="1" s="1"/>
  <c r="AC1057" i="1"/>
  <c r="P1057" i="1"/>
  <c r="P1058" i="1" s="1"/>
  <c r="N1057" i="1"/>
  <c r="P1055" i="1"/>
  <c r="P1056" i="1" s="1"/>
  <c r="N1055" i="1"/>
  <c r="AF1053" i="1"/>
  <c r="AG1053" i="1" s="1"/>
  <c r="AH1053" i="1" s="1"/>
  <c r="AJ1053" i="1" s="1"/>
  <c r="AL1053" i="1" s="1"/>
  <c r="AC1053" i="1"/>
  <c r="AF1051" i="1"/>
  <c r="AG1051" i="1" s="1"/>
  <c r="AH1051" i="1" s="1"/>
  <c r="AJ1051" i="1" s="1"/>
  <c r="AL1051" i="1" s="1"/>
  <c r="AC1051" i="1"/>
  <c r="P1050" i="1"/>
  <c r="P1054" i="1" s="1"/>
  <c r="N1050" i="1"/>
  <c r="P1048" i="1"/>
  <c r="P1049" i="1" s="1"/>
  <c r="N1048" i="1"/>
  <c r="P1046" i="1"/>
  <c r="P1047" i="1" s="1"/>
  <c r="N1046" i="1"/>
  <c r="AF1044" i="1"/>
  <c r="AG1044" i="1" s="1"/>
  <c r="AH1044" i="1" s="1"/>
  <c r="AJ1044" i="1" s="1"/>
  <c r="AL1044" i="1" s="1"/>
  <c r="AC1044" i="1"/>
  <c r="P1043" i="1"/>
  <c r="P1045" i="1" s="1"/>
  <c r="N1043" i="1"/>
  <c r="P1041" i="1"/>
  <c r="P1042" i="1" s="1"/>
  <c r="N1041" i="1"/>
  <c r="P1039" i="1"/>
  <c r="P1040" i="1" s="1"/>
  <c r="N1039" i="1"/>
  <c r="AL1038" i="1"/>
  <c r="AJ1038" i="1"/>
  <c r="AH1038" i="1"/>
  <c r="P1038" i="1"/>
  <c r="P1034" i="1"/>
  <c r="AG1034" i="1" s="1"/>
  <c r="AH1034" i="1" s="1"/>
  <c r="AJ1034" i="1" s="1"/>
  <c r="AL1034" i="1" s="1"/>
  <c r="N1034" i="1"/>
  <c r="P1033" i="1"/>
  <c r="P1036" i="1" s="1"/>
  <c r="N1033" i="1"/>
  <c r="AF1031" i="1"/>
  <c r="AG1031" i="1" s="1"/>
  <c r="AH1031" i="1" s="1"/>
  <c r="AJ1031" i="1" s="1"/>
  <c r="AL1031" i="1" s="1"/>
  <c r="AC1031" i="1"/>
  <c r="P1030" i="1"/>
  <c r="AG1030" i="1" s="1"/>
  <c r="AH1030" i="1" s="1"/>
  <c r="AJ1030" i="1" s="1"/>
  <c r="AL1030" i="1" s="1"/>
  <c r="N1030" i="1"/>
  <c r="P1029" i="1"/>
  <c r="P1032" i="1" s="1"/>
  <c r="N1029" i="1"/>
  <c r="AL1028" i="1"/>
  <c r="AJ1028" i="1"/>
  <c r="AH1028" i="1"/>
  <c r="P1028" i="1"/>
  <c r="P1025" i="1"/>
  <c r="P1026" i="1" s="1"/>
  <c r="N1025" i="1"/>
  <c r="P1023" i="1"/>
  <c r="P1024" i="1" s="1"/>
  <c r="N1023" i="1"/>
  <c r="P1021" i="1"/>
  <c r="P1022" i="1" s="1"/>
  <c r="N1021" i="1"/>
  <c r="AL1020" i="1"/>
  <c r="AJ1020" i="1"/>
  <c r="AH1020" i="1"/>
  <c r="P1020" i="1"/>
  <c r="AL1018" i="1"/>
  <c r="AJ1018" i="1"/>
  <c r="AH1018" i="1"/>
  <c r="P1018" i="1"/>
  <c r="P1015" i="1"/>
  <c r="P1016" i="1" s="1"/>
  <c r="N1015" i="1"/>
  <c r="AL1014" i="1"/>
  <c r="AJ1014" i="1"/>
  <c r="AH1014" i="1"/>
  <c r="P1014" i="1"/>
  <c r="AL1012" i="1"/>
  <c r="AJ1012" i="1"/>
  <c r="AH1012" i="1"/>
  <c r="P1012" i="1"/>
  <c r="AL1007" i="1"/>
  <c r="AJ1007" i="1"/>
  <c r="AH1007" i="1"/>
  <c r="P1007" i="1"/>
  <c r="AL1005" i="1"/>
  <c r="AJ1005" i="1"/>
  <c r="AH1005" i="1"/>
  <c r="P1005" i="1"/>
  <c r="AL1003" i="1"/>
  <c r="AJ1003" i="1"/>
  <c r="AH1003" i="1"/>
  <c r="P1003" i="1"/>
  <c r="N1000" i="1"/>
  <c r="P1000" i="1" s="1"/>
  <c r="AC998" i="1"/>
  <c r="AF998" i="1" s="1"/>
  <c r="AG998" i="1" s="1"/>
  <c r="AH998" i="1" s="1"/>
  <c r="AJ998" i="1" s="1"/>
  <c r="AL998" i="1" s="1"/>
  <c r="N997" i="1"/>
  <c r="P997" i="1" s="1"/>
  <c r="AL996" i="1"/>
  <c r="AJ996" i="1"/>
  <c r="AH996" i="1"/>
  <c r="P996" i="1"/>
  <c r="AL994" i="1"/>
  <c r="AJ994" i="1"/>
  <c r="AH994" i="1"/>
  <c r="P994" i="1"/>
  <c r="N989" i="1"/>
  <c r="P989" i="1" s="1"/>
  <c r="AG989" i="1" s="1"/>
  <c r="AH989" i="1" s="1"/>
  <c r="AJ989" i="1" s="1"/>
  <c r="AL989" i="1" s="1"/>
  <c r="N988" i="1"/>
  <c r="P988" i="1" s="1"/>
  <c r="AG988" i="1" s="1"/>
  <c r="AH988" i="1" s="1"/>
  <c r="AJ988" i="1" s="1"/>
  <c r="AL988" i="1" s="1"/>
  <c r="N987" i="1"/>
  <c r="P987" i="1" s="1"/>
  <c r="AL986" i="1"/>
  <c r="AJ986" i="1"/>
  <c r="AH986" i="1"/>
  <c r="P986" i="1"/>
  <c r="N983" i="1"/>
  <c r="P983" i="1" s="1"/>
  <c r="N981" i="1"/>
  <c r="P981" i="1" s="1"/>
  <c r="AL980" i="1"/>
  <c r="AJ980" i="1"/>
  <c r="AH980" i="1"/>
  <c r="P980" i="1"/>
  <c r="AL978" i="1"/>
  <c r="AJ978" i="1"/>
  <c r="AH978" i="1"/>
  <c r="P978" i="1"/>
  <c r="N975" i="1"/>
  <c r="P975" i="1" s="1"/>
  <c r="AL974" i="1"/>
  <c r="AJ974" i="1"/>
  <c r="AH974" i="1"/>
  <c r="P974" i="1"/>
  <c r="AL972" i="1"/>
  <c r="AJ972" i="1"/>
  <c r="AH972" i="1"/>
  <c r="P972" i="1"/>
  <c r="AL970" i="1"/>
  <c r="AJ970" i="1"/>
  <c r="AH970" i="1"/>
  <c r="P970" i="1"/>
  <c r="N967" i="1"/>
  <c r="P967" i="1" s="1"/>
  <c r="AG967" i="1" s="1"/>
  <c r="AH967" i="1" s="1"/>
  <c r="AJ967" i="1" s="1"/>
  <c r="AL967" i="1" s="1"/>
  <c r="N966" i="1"/>
  <c r="P966" i="1" s="1"/>
  <c r="AL964" i="1"/>
  <c r="AJ964" i="1"/>
  <c r="AH964" i="1"/>
  <c r="P964" i="1"/>
  <c r="N960" i="1"/>
  <c r="P960" i="1" s="1"/>
  <c r="N958" i="1"/>
  <c r="P958" i="1" s="1"/>
  <c r="AG958" i="1" s="1"/>
  <c r="AH958" i="1" s="1"/>
  <c r="AJ958" i="1" s="1"/>
  <c r="AL958" i="1" s="1"/>
  <c r="N957" i="1"/>
  <c r="P957" i="1" s="1"/>
  <c r="AL956" i="1"/>
  <c r="AJ956" i="1"/>
  <c r="AH956" i="1"/>
  <c r="P956" i="1"/>
  <c r="N953" i="1"/>
  <c r="P953" i="1" s="1"/>
  <c r="AL952" i="1"/>
  <c r="AJ952" i="1"/>
  <c r="AH952" i="1"/>
  <c r="P952" i="1"/>
  <c r="N949" i="1"/>
  <c r="P949" i="1" s="1"/>
  <c r="AG949" i="1" s="1"/>
  <c r="AH949" i="1" s="1"/>
  <c r="AJ949" i="1" s="1"/>
  <c r="AL949" i="1" s="1"/>
  <c r="N948" i="1"/>
  <c r="P948" i="1" s="1"/>
  <c r="N946" i="1"/>
  <c r="P946" i="1" s="1"/>
  <c r="AG946" i="1" s="1"/>
  <c r="AH946" i="1" s="1"/>
  <c r="AJ946" i="1" s="1"/>
  <c r="AL946" i="1" s="1"/>
  <c r="N945" i="1"/>
  <c r="P945" i="1" s="1"/>
  <c r="AC943" i="1"/>
  <c r="AF943" i="1" s="1"/>
  <c r="AG943" i="1" s="1"/>
  <c r="AH943" i="1" s="1"/>
  <c r="AJ943" i="1" s="1"/>
  <c r="AL943" i="1" s="1"/>
  <c r="N942" i="1"/>
  <c r="P942" i="1" s="1"/>
  <c r="AG942" i="1" s="1"/>
  <c r="AH942" i="1" s="1"/>
  <c r="AJ942" i="1" s="1"/>
  <c r="AL942" i="1" s="1"/>
  <c r="N940" i="1"/>
  <c r="P940" i="1" s="1"/>
  <c r="AG940" i="1" s="1"/>
  <c r="AH940" i="1" s="1"/>
  <c r="AJ940" i="1" s="1"/>
  <c r="AL940" i="1" s="1"/>
  <c r="N939" i="1"/>
  <c r="P939" i="1" s="1"/>
  <c r="AG939" i="1" s="1"/>
  <c r="AH939" i="1" s="1"/>
  <c r="AJ939" i="1" s="1"/>
  <c r="AL939" i="1" s="1"/>
  <c r="N938" i="1"/>
  <c r="P938" i="1" s="1"/>
  <c r="AG938" i="1" s="1"/>
  <c r="AH938" i="1" s="1"/>
  <c r="AJ938" i="1" s="1"/>
  <c r="AL938" i="1" s="1"/>
  <c r="N937" i="1"/>
  <c r="P937" i="1" s="1"/>
  <c r="AG937" i="1" s="1"/>
  <c r="AH937" i="1" s="1"/>
  <c r="AJ937" i="1" s="1"/>
  <c r="AL937" i="1" s="1"/>
  <c r="N936" i="1"/>
  <c r="P936" i="1" s="1"/>
  <c r="AG936" i="1" s="1"/>
  <c r="AH936" i="1" s="1"/>
  <c r="AJ936" i="1" s="1"/>
  <c r="AL936" i="1" s="1"/>
  <c r="N935" i="1"/>
  <c r="P935" i="1" s="1"/>
  <c r="AL934" i="1"/>
  <c r="AJ934" i="1"/>
  <c r="AH934" i="1"/>
  <c r="P934" i="1"/>
  <c r="AL932" i="1"/>
  <c r="AJ932" i="1"/>
  <c r="AH932" i="1"/>
  <c r="P932" i="1"/>
  <c r="N927" i="1"/>
  <c r="P927" i="1" s="1"/>
  <c r="AG927" i="1" s="1"/>
  <c r="AH927" i="1" s="1"/>
  <c r="AJ927" i="1" s="1"/>
  <c r="AL927" i="1" s="1"/>
  <c r="N926" i="1"/>
  <c r="P926" i="1" s="1"/>
  <c r="N924" i="1"/>
  <c r="P924" i="1" s="1"/>
  <c r="AL923" i="1"/>
  <c r="AJ923" i="1"/>
  <c r="AH923" i="1"/>
  <c r="P923" i="1"/>
  <c r="N920" i="1"/>
  <c r="P920" i="1" s="1"/>
  <c r="AL919" i="1"/>
  <c r="AJ919" i="1"/>
  <c r="AH919" i="1"/>
  <c r="P919" i="1"/>
  <c r="N916" i="1"/>
  <c r="P916" i="1" s="1"/>
  <c r="AL915" i="1"/>
  <c r="AJ915" i="1"/>
  <c r="AH915" i="1"/>
  <c r="P915" i="1"/>
  <c r="N912" i="1"/>
  <c r="P912" i="1" s="1"/>
  <c r="AG912" i="1" s="1"/>
  <c r="AH912" i="1" s="1"/>
  <c r="AJ912" i="1" s="1"/>
  <c r="AL912" i="1" s="1"/>
  <c r="N911" i="1"/>
  <c r="P911" i="1" s="1"/>
  <c r="N909" i="1"/>
  <c r="P909" i="1" s="1"/>
  <c r="N907" i="1"/>
  <c r="P907" i="1" s="1"/>
  <c r="AG907" i="1" s="1"/>
  <c r="AH907" i="1" s="1"/>
  <c r="AJ907" i="1" s="1"/>
  <c r="AL907" i="1" s="1"/>
  <c r="N906" i="1"/>
  <c r="P906" i="1" s="1"/>
  <c r="AL905" i="1"/>
  <c r="AJ905" i="1"/>
  <c r="AH905" i="1"/>
  <c r="P905" i="1"/>
  <c r="N902" i="1"/>
  <c r="P902" i="1" s="1"/>
  <c r="N900" i="1"/>
  <c r="P900" i="1" s="1"/>
  <c r="AG900" i="1" s="1"/>
  <c r="AH900" i="1" s="1"/>
  <c r="AJ900" i="1" s="1"/>
  <c r="AL900" i="1" s="1"/>
  <c r="N899" i="1"/>
  <c r="P899" i="1" s="1"/>
  <c r="AG899" i="1" s="1"/>
  <c r="AH899" i="1" s="1"/>
  <c r="AJ899" i="1" s="1"/>
  <c r="AL899" i="1" s="1"/>
  <c r="N898" i="1"/>
  <c r="P898" i="1" s="1"/>
  <c r="AG898" i="1" s="1"/>
  <c r="AH898" i="1" s="1"/>
  <c r="AJ898" i="1" s="1"/>
  <c r="AL898" i="1" s="1"/>
  <c r="N896" i="1"/>
  <c r="P896" i="1" s="1"/>
  <c r="N893" i="1"/>
  <c r="P893" i="1" s="1"/>
  <c r="AG893" i="1" s="1"/>
  <c r="AH893" i="1" s="1"/>
  <c r="AJ893" i="1" s="1"/>
  <c r="AL893" i="1" s="1"/>
  <c r="N892" i="1"/>
  <c r="P892" i="1" s="1"/>
  <c r="AG892" i="1" s="1"/>
  <c r="AH892" i="1" s="1"/>
  <c r="AJ892" i="1" s="1"/>
  <c r="AL892" i="1" s="1"/>
  <c r="N890" i="1"/>
  <c r="P890" i="1" s="1"/>
  <c r="AG890" i="1" s="1"/>
  <c r="AH890" i="1" s="1"/>
  <c r="AJ890" i="1" s="1"/>
  <c r="AL890" i="1" s="1"/>
  <c r="N889" i="1"/>
  <c r="P889" i="1" s="1"/>
  <c r="AG889" i="1" s="1"/>
  <c r="AH889" i="1" s="1"/>
  <c r="AJ889" i="1" s="1"/>
  <c r="AL889" i="1" s="1"/>
  <c r="N887" i="1"/>
  <c r="P887" i="1" s="1"/>
  <c r="N884" i="1"/>
  <c r="P884" i="1" s="1"/>
  <c r="N882" i="1"/>
  <c r="P882" i="1" s="1"/>
  <c r="AL881" i="1"/>
  <c r="AJ881" i="1"/>
  <c r="AH881" i="1"/>
  <c r="P881" i="1"/>
  <c r="N878" i="1"/>
  <c r="P878" i="1" s="1"/>
  <c r="AC876" i="1"/>
  <c r="AF876" i="1" s="1"/>
  <c r="AG876" i="1" s="1"/>
  <c r="AH876" i="1" s="1"/>
  <c r="AJ876" i="1" s="1"/>
  <c r="AL876" i="1" s="1"/>
  <c r="N873" i="1"/>
  <c r="P873" i="1" s="1"/>
  <c r="AG873" i="1" s="1"/>
  <c r="AH873" i="1" s="1"/>
  <c r="AJ873" i="1" s="1"/>
  <c r="AL873" i="1" s="1"/>
  <c r="N872" i="1"/>
  <c r="P872" i="1" s="1"/>
  <c r="AL870" i="1"/>
  <c r="AJ870" i="1"/>
  <c r="AH870" i="1"/>
  <c r="P870" i="1"/>
  <c r="N867" i="1"/>
  <c r="P867" i="1" s="1"/>
  <c r="AL866" i="1"/>
  <c r="AJ866" i="1"/>
  <c r="AH866" i="1"/>
  <c r="P866" i="1"/>
  <c r="AL864" i="1"/>
  <c r="AJ864" i="1"/>
  <c r="AH864" i="1"/>
  <c r="P864" i="1"/>
  <c r="AL862" i="1"/>
  <c r="AJ862" i="1"/>
  <c r="AH862" i="1"/>
  <c r="P862" i="1"/>
  <c r="N856" i="1"/>
  <c r="P856" i="1" s="1"/>
  <c r="AG856" i="1" s="1"/>
  <c r="AH856" i="1" s="1"/>
  <c r="AJ856" i="1" s="1"/>
  <c r="AL856" i="1" s="1"/>
  <c r="N855" i="1"/>
  <c r="P855" i="1" s="1"/>
  <c r="AG855" i="1" s="1"/>
  <c r="AH855" i="1" s="1"/>
  <c r="AJ855" i="1" s="1"/>
  <c r="AL855" i="1" s="1"/>
  <c r="N854" i="1"/>
  <c r="P854" i="1" s="1"/>
  <c r="AG854" i="1" s="1"/>
  <c r="AH854" i="1" s="1"/>
  <c r="AJ854" i="1" s="1"/>
  <c r="AL854" i="1" s="1"/>
  <c r="N853" i="1"/>
  <c r="P853" i="1" s="1"/>
  <c r="AG853" i="1" s="1"/>
  <c r="AH853" i="1" s="1"/>
  <c r="AJ853" i="1" s="1"/>
  <c r="AL853" i="1" s="1"/>
  <c r="N852" i="1"/>
  <c r="P852" i="1" s="1"/>
  <c r="AL851" i="1"/>
  <c r="AJ851" i="1"/>
  <c r="AH851" i="1"/>
  <c r="P851" i="1"/>
  <c r="N848" i="1"/>
  <c r="P848" i="1" s="1"/>
  <c r="N845" i="1"/>
  <c r="P845" i="1" s="1"/>
  <c r="AL844" i="1"/>
  <c r="AJ844" i="1"/>
  <c r="AH844" i="1"/>
  <c r="P844" i="1"/>
  <c r="AC841" i="1"/>
  <c r="AF841" i="1" s="1"/>
  <c r="AC840" i="1"/>
  <c r="AF840" i="1" s="1"/>
  <c r="N840" i="1"/>
  <c r="P840" i="1" s="1"/>
  <c r="N838" i="1"/>
  <c r="P838" i="1" s="1"/>
  <c r="AG838" i="1" s="1"/>
  <c r="AH838" i="1" s="1"/>
  <c r="AJ838" i="1" s="1"/>
  <c r="AL838" i="1" s="1"/>
  <c r="N837" i="1"/>
  <c r="P837" i="1" s="1"/>
  <c r="N835" i="1"/>
  <c r="P835" i="1" s="1"/>
  <c r="AL834" i="1"/>
  <c r="AJ834" i="1"/>
  <c r="AH834" i="1"/>
  <c r="P834" i="1"/>
  <c r="AC831" i="1"/>
  <c r="AF831" i="1" s="1"/>
  <c r="AG831" i="1" s="1"/>
  <c r="AH831" i="1" s="1"/>
  <c r="AJ831" i="1" s="1"/>
  <c r="AL831" i="1" s="1"/>
  <c r="N830" i="1"/>
  <c r="P830" i="1" s="1"/>
  <c r="AG830" i="1" s="1"/>
  <c r="AH830" i="1" s="1"/>
  <c r="AJ830" i="1" s="1"/>
  <c r="AL830" i="1" s="1"/>
  <c r="N829" i="1"/>
  <c r="P829" i="1" s="1"/>
  <c r="AL828" i="1"/>
  <c r="AJ828" i="1"/>
  <c r="AH828" i="1"/>
  <c r="P828" i="1"/>
  <c r="N825" i="1"/>
  <c r="P825" i="1" s="1"/>
  <c r="AL824" i="1"/>
  <c r="AJ824" i="1"/>
  <c r="AH824" i="1"/>
  <c r="P824" i="1"/>
  <c r="N821" i="1"/>
  <c r="P821" i="1" s="1"/>
  <c r="AL820" i="1"/>
  <c r="AJ820" i="1"/>
  <c r="AH820" i="1"/>
  <c r="P820" i="1"/>
  <c r="N817" i="1"/>
  <c r="P817" i="1" s="1"/>
  <c r="AL816" i="1"/>
  <c r="AJ816" i="1"/>
  <c r="AH816" i="1"/>
  <c r="P816" i="1"/>
  <c r="AL812" i="1"/>
  <c r="AJ812" i="1"/>
  <c r="AH812" i="1"/>
  <c r="P812" i="1"/>
  <c r="AC809" i="1"/>
  <c r="AF809" i="1" s="1"/>
  <c r="AG809" i="1" s="1"/>
  <c r="AH809" i="1" s="1"/>
  <c r="AJ809" i="1" s="1"/>
  <c r="AL809" i="1" s="1"/>
  <c r="N807" i="1"/>
  <c r="P807" i="1" s="1"/>
  <c r="AG807" i="1" s="1"/>
  <c r="AH807" i="1" s="1"/>
  <c r="AJ807" i="1" s="1"/>
  <c r="AL807" i="1" s="1"/>
  <c r="N806" i="1"/>
  <c r="P806" i="1" s="1"/>
  <c r="AC804" i="1"/>
  <c r="AF804" i="1" s="1"/>
  <c r="AG804" i="1" s="1"/>
  <c r="AH804" i="1" s="1"/>
  <c r="AJ804" i="1" s="1"/>
  <c r="AL804" i="1" s="1"/>
  <c r="N803" i="1"/>
  <c r="P803" i="1" s="1"/>
  <c r="AG803" i="1" s="1"/>
  <c r="AH803" i="1" s="1"/>
  <c r="AJ803" i="1" s="1"/>
  <c r="AL803" i="1" s="1"/>
  <c r="N802" i="1"/>
  <c r="P802" i="1" s="1"/>
  <c r="AG802" i="1" s="1"/>
  <c r="AH802" i="1" s="1"/>
  <c r="AJ802" i="1" s="1"/>
  <c r="AL802" i="1" s="1"/>
  <c r="N801" i="1"/>
  <c r="P801" i="1" s="1"/>
  <c r="AG801" i="1" s="1"/>
  <c r="AH801" i="1" s="1"/>
  <c r="AJ801" i="1" s="1"/>
  <c r="AL801" i="1" s="1"/>
  <c r="N800" i="1"/>
  <c r="P800" i="1" s="1"/>
  <c r="N798" i="1"/>
  <c r="P798" i="1" s="1"/>
  <c r="N796" i="1"/>
  <c r="P796" i="1" s="1"/>
  <c r="N794" i="1"/>
  <c r="P794" i="1" s="1"/>
  <c r="N792" i="1"/>
  <c r="P792" i="1" s="1"/>
  <c r="AG792" i="1" s="1"/>
  <c r="AH792" i="1" s="1"/>
  <c r="AJ792" i="1" s="1"/>
  <c r="AL792" i="1" s="1"/>
  <c r="N791" i="1"/>
  <c r="P791" i="1" s="1"/>
  <c r="N789" i="1"/>
  <c r="P789" i="1" s="1"/>
  <c r="AG789" i="1" s="1"/>
  <c r="AH789" i="1" s="1"/>
  <c r="AJ789" i="1" s="1"/>
  <c r="AL789" i="1" s="1"/>
  <c r="N786" i="1"/>
  <c r="P786" i="1" s="1"/>
  <c r="AC784" i="1"/>
  <c r="AF784" i="1" s="1"/>
  <c r="AG784" i="1" s="1"/>
  <c r="AH784" i="1" s="1"/>
  <c r="AJ784" i="1" s="1"/>
  <c r="AL784" i="1" s="1"/>
  <c r="N783" i="1"/>
  <c r="P783" i="1" s="1"/>
  <c r="N781" i="1"/>
  <c r="P781" i="1" s="1"/>
  <c r="AG781" i="1" s="1"/>
  <c r="AH781" i="1" s="1"/>
  <c r="AJ781" i="1" s="1"/>
  <c r="AL781" i="1" s="1"/>
  <c r="N780" i="1"/>
  <c r="P780" i="1" s="1"/>
  <c r="AL779" i="1"/>
  <c r="AJ779" i="1"/>
  <c r="AH779" i="1"/>
  <c r="P779" i="1"/>
  <c r="N776" i="1"/>
  <c r="P776" i="1" s="1"/>
  <c r="AL774" i="1"/>
  <c r="AJ774" i="1"/>
  <c r="AH774" i="1"/>
  <c r="P774" i="1"/>
  <c r="AL772" i="1"/>
  <c r="AJ772" i="1"/>
  <c r="AH772" i="1"/>
  <c r="P772" i="1"/>
  <c r="N768" i="1"/>
  <c r="P768" i="1" s="1"/>
  <c r="AG768" i="1" s="1"/>
  <c r="AH768" i="1" s="1"/>
  <c r="AJ768" i="1" s="1"/>
  <c r="AL768" i="1" s="1"/>
  <c r="N767" i="1"/>
  <c r="P767" i="1" s="1"/>
  <c r="N765" i="1"/>
  <c r="P765" i="1" s="1"/>
  <c r="N763" i="1"/>
  <c r="P763" i="1" s="1"/>
  <c r="AG763" i="1" s="1"/>
  <c r="AH763" i="1" s="1"/>
  <c r="AJ763" i="1" s="1"/>
  <c r="AL763" i="1" s="1"/>
  <c r="N762" i="1"/>
  <c r="P762" i="1" s="1"/>
  <c r="N760" i="1"/>
  <c r="P760" i="1" s="1"/>
  <c r="N751" i="1"/>
  <c r="P751" i="1" s="1"/>
  <c r="AC748" i="1"/>
  <c r="AF748" i="1" s="1"/>
  <c r="AG748" i="1" s="1"/>
  <c r="AH748" i="1" s="1"/>
  <c r="AJ748" i="1" s="1"/>
  <c r="AL748" i="1" s="1"/>
  <c r="N747" i="1"/>
  <c r="P747" i="1" s="1"/>
  <c r="AG747" i="1" s="1"/>
  <c r="AH747" i="1" s="1"/>
  <c r="AJ747" i="1" s="1"/>
  <c r="AL747" i="1" s="1"/>
  <c r="N746" i="1"/>
  <c r="P746" i="1" s="1"/>
  <c r="AL745" i="1"/>
  <c r="AJ745" i="1"/>
  <c r="AH745" i="1"/>
  <c r="P745" i="1"/>
  <c r="AL743" i="1"/>
  <c r="AJ743" i="1"/>
  <c r="AH743" i="1"/>
  <c r="P743" i="1"/>
  <c r="AL741" i="1"/>
  <c r="AJ741" i="1"/>
  <c r="AH741" i="1"/>
  <c r="P741" i="1"/>
  <c r="N738" i="1"/>
  <c r="P738" i="1" s="1"/>
  <c r="AL737" i="1"/>
  <c r="AJ737" i="1"/>
  <c r="AH737" i="1"/>
  <c r="P737" i="1"/>
  <c r="AL735" i="1"/>
  <c r="AJ735" i="1"/>
  <c r="AH735" i="1"/>
  <c r="P735" i="1"/>
  <c r="N732" i="1"/>
  <c r="P732" i="1" s="1"/>
  <c r="AG732" i="1" s="1"/>
  <c r="AH732" i="1" s="1"/>
  <c r="AJ732" i="1" s="1"/>
  <c r="AL732" i="1" s="1"/>
  <c r="N731" i="1"/>
  <c r="P731" i="1" s="1"/>
  <c r="AL730" i="1"/>
  <c r="AJ730" i="1"/>
  <c r="AH730" i="1"/>
  <c r="P730" i="1"/>
  <c r="AC727" i="1"/>
  <c r="AF727" i="1" s="1"/>
  <c r="AG727" i="1" s="1"/>
  <c r="AH727" i="1" s="1"/>
  <c r="AJ727" i="1" s="1"/>
  <c r="AL727" i="1" s="1"/>
  <c r="N726" i="1"/>
  <c r="P726" i="1" s="1"/>
  <c r="AL725" i="1"/>
  <c r="AJ725" i="1"/>
  <c r="AH725" i="1"/>
  <c r="P725" i="1"/>
  <c r="P723" i="1"/>
  <c r="AC722" i="1"/>
  <c r="AF722" i="1" s="1"/>
  <c r="AG722" i="1" s="1"/>
  <c r="AH722" i="1" s="1"/>
  <c r="N719" i="1"/>
  <c r="P719" i="1" s="1"/>
  <c r="N717" i="1"/>
  <c r="P717" i="1" s="1"/>
  <c r="N715" i="1"/>
  <c r="P715" i="1" s="1"/>
  <c r="N713" i="1"/>
  <c r="P713" i="1" s="1"/>
  <c r="AL712" i="1"/>
  <c r="AJ712" i="1"/>
  <c r="AH712" i="1"/>
  <c r="P712" i="1"/>
  <c r="AL709" i="1"/>
  <c r="AJ709" i="1"/>
  <c r="AH709" i="1"/>
  <c r="P709" i="1"/>
  <c r="AC705" i="1"/>
  <c r="AF705" i="1" s="1"/>
  <c r="N705" i="1"/>
  <c r="P705" i="1" s="1"/>
  <c r="P706" i="1" s="1"/>
  <c r="AL704" i="1"/>
  <c r="AJ704" i="1"/>
  <c r="AH704" i="1"/>
  <c r="P704" i="1"/>
  <c r="AC701" i="1"/>
  <c r="AF701" i="1" s="1"/>
  <c r="AG701" i="1" s="1"/>
  <c r="AH701" i="1" s="1"/>
  <c r="AJ701" i="1" s="1"/>
  <c r="AL701" i="1" s="1"/>
  <c r="N700" i="1"/>
  <c r="P700" i="1" s="1"/>
  <c r="AL699" i="1"/>
  <c r="AJ699" i="1"/>
  <c r="AH699" i="1"/>
  <c r="P699" i="1"/>
  <c r="AL697" i="1"/>
  <c r="AJ697" i="1"/>
  <c r="AH697" i="1"/>
  <c r="P697" i="1"/>
  <c r="N694" i="1"/>
  <c r="P694" i="1" s="1"/>
  <c r="N692" i="1"/>
  <c r="P692" i="1" s="1"/>
  <c r="N690" i="1"/>
  <c r="P690" i="1" s="1"/>
  <c r="AC688" i="1"/>
  <c r="AF688" i="1" s="1"/>
  <c r="AG688" i="1" s="1"/>
  <c r="AH688" i="1" s="1"/>
  <c r="N688" i="1"/>
  <c r="P688" i="1" s="1"/>
  <c r="P689" i="1" s="1"/>
  <c r="AL687" i="1"/>
  <c r="AJ687" i="1"/>
  <c r="AH687" i="1"/>
  <c r="P687" i="1"/>
  <c r="AC684" i="1"/>
  <c r="AF684" i="1" s="1"/>
  <c r="AG684" i="1" s="1"/>
  <c r="AH684" i="1" s="1"/>
  <c r="N684" i="1"/>
  <c r="P684" i="1" s="1"/>
  <c r="P685" i="1" s="1"/>
  <c r="AL683" i="1"/>
  <c r="AJ683" i="1"/>
  <c r="AH683" i="1"/>
  <c r="P683" i="1"/>
  <c r="AL678" i="1"/>
  <c r="AJ678" i="1"/>
  <c r="AH678" i="1"/>
  <c r="P678" i="1"/>
  <c r="AL676" i="1"/>
  <c r="AJ676" i="1"/>
  <c r="AH676" i="1"/>
  <c r="P676" i="1"/>
  <c r="AL674" i="1"/>
  <c r="AJ674" i="1"/>
  <c r="AH674" i="1"/>
  <c r="P674" i="1"/>
  <c r="AC671" i="1"/>
  <c r="AF671" i="1" s="1"/>
  <c r="AG671" i="1" s="1"/>
  <c r="AH671" i="1" s="1"/>
  <c r="AJ671" i="1" s="1"/>
  <c r="AL671" i="1" s="1"/>
  <c r="N670" i="1"/>
  <c r="P670" i="1" s="1"/>
  <c r="N668" i="1"/>
  <c r="P668" i="1" s="1"/>
  <c r="AG668" i="1" s="1"/>
  <c r="AH668" i="1" s="1"/>
  <c r="AJ668" i="1" s="1"/>
  <c r="AL668" i="1" s="1"/>
  <c r="N667" i="1"/>
  <c r="P667" i="1" s="1"/>
  <c r="AL666" i="1"/>
  <c r="AJ666" i="1"/>
  <c r="AH666" i="1"/>
  <c r="P666" i="1"/>
  <c r="N663" i="1"/>
  <c r="P663" i="1" s="1"/>
  <c r="AG663" i="1" s="1"/>
  <c r="AH663" i="1" s="1"/>
  <c r="AJ663" i="1" s="1"/>
  <c r="AL663" i="1" s="1"/>
  <c r="N662" i="1"/>
  <c r="P662" i="1" s="1"/>
  <c r="AG662" i="1" s="1"/>
  <c r="AH662" i="1" s="1"/>
  <c r="AJ662" i="1" s="1"/>
  <c r="AL662" i="1" s="1"/>
  <c r="N661" i="1"/>
  <c r="P661" i="1" s="1"/>
  <c r="AL660" i="1"/>
  <c r="AJ660" i="1"/>
  <c r="AH660" i="1"/>
  <c r="P660" i="1"/>
  <c r="N657" i="1"/>
  <c r="P657" i="1" s="1"/>
  <c r="N655" i="1"/>
  <c r="P655" i="1" s="1"/>
  <c r="AL654" i="1"/>
  <c r="AJ654" i="1"/>
  <c r="AH654" i="1"/>
  <c r="P654" i="1"/>
  <c r="N651" i="1"/>
  <c r="P651" i="1" s="1"/>
  <c r="N649" i="1"/>
  <c r="P649" i="1" s="1"/>
  <c r="AL648" i="1"/>
  <c r="AJ648" i="1"/>
  <c r="AH648" i="1"/>
  <c r="P648" i="1"/>
  <c r="N645" i="1"/>
  <c r="P645" i="1" s="1"/>
  <c r="N642" i="1"/>
  <c r="P642" i="1" s="1"/>
  <c r="AG642" i="1" s="1"/>
  <c r="AH642" i="1" s="1"/>
  <c r="AJ642" i="1" s="1"/>
  <c r="AL642" i="1" s="1"/>
  <c r="N640" i="1"/>
  <c r="P640" i="1" s="1"/>
  <c r="AG640" i="1" s="1"/>
  <c r="AH640" i="1" s="1"/>
  <c r="AJ640" i="1" s="1"/>
  <c r="AL640" i="1" s="1"/>
  <c r="N639" i="1"/>
  <c r="P639" i="1" s="1"/>
  <c r="AG639" i="1" s="1"/>
  <c r="AH639" i="1" s="1"/>
  <c r="AJ639" i="1" s="1"/>
  <c r="AL639" i="1" s="1"/>
  <c r="N637" i="1"/>
  <c r="P637" i="1" s="1"/>
  <c r="AG637" i="1" s="1"/>
  <c r="AH637" i="1" s="1"/>
  <c r="AJ637" i="1" s="1"/>
  <c r="AL637" i="1" s="1"/>
  <c r="N636" i="1"/>
  <c r="P636" i="1" s="1"/>
  <c r="N634" i="1"/>
  <c r="P634" i="1" s="1"/>
  <c r="AL633" i="1"/>
  <c r="AJ633" i="1"/>
  <c r="AH633" i="1"/>
  <c r="P633" i="1"/>
  <c r="AL631" i="1"/>
  <c r="AJ631" i="1"/>
  <c r="AH631" i="1"/>
  <c r="P631" i="1"/>
  <c r="N625" i="1"/>
  <c r="P625" i="1" s="1"/>
  <c r="AC623" i="1"/>
  <c r="AF623" i="1" s="1"/>
  <c r="AG623" i="1" s="1"/>
  <c r="AH623" i="1" s="1"/>
  <c r="AJ623" i="1" s="1"/>
  <c r="AL623" i="1" s="1"/>
  <c r="N622" i="1"/>
  <c r="P622" i="1" s="1"/>
  <c r="AL621" i="1"/>
  <c r="AJ621" i="1"/>
  <c r="AH621" i="1"/>
  <c r="P621" i="1"/>
  <c r="N615" i="1"/>
  <c r="P615" i="1" s="1"/>
  <c r="AG615" i="1" s="1"/>
  <c r="AH615" i="1" s="1"/>
  <c r="AJ615" i="1" s="1"/>
  <c r="AL615" i="1" s="1"/>
  <c r="N614" i="1"/>
  <c r="P614" i="1" s="1"/>
  <c r="AG614" i="1" s="1"/>
  <c r="AH614" i="1" s="1"/>
  <c r="AJ614" i="1" s="1"/>
  <c r="AL614" i="1" s="1"/>
  <c r="N613" i="1"/>
  <c r="P613" i="1" s="1"/>
  <c r="AG613" i="1" s="1"/>
  <c r="AH613" i="1" s="1"/>
  <c r="AJ613" i="1" s="1"/>
  <c r="AL613" i="1" s="1"/>
  <c r="N612" i="1"/>
  <c r="P612" i="1" s="1"/>
  <c r="AG612" i="1" s="1"/>
  <c r="AH612" i="1" s="1"/>
  <c r="AJ612" i="1" s="1"/>
  <c r="AL612" i="1" s="1"/>
  <c r="AC611" i="1"/>
  <c r="AF611" i="1" s="1"/>
  <c r="N611" i="1"/>
  <c r="P611" i="1" s="1"/>
  <c r="P619" i="1" s="1"/>
  <c r="AL610" i="1"/>
  <c r="AJ610" i="1"/>
  <c r="AH610" i="1"/>
  <c r="P610" i="1"/>
  <c r="N606" i="1"/>
  <c r="P606" i="1" s="1"/>
  <c r="AL605" i="1"/>
  <c r="AJ605" i="1"/>
  <c r="AH605" i="1"/>
  <c r="P605" i="1"/>
  <c r="AL603" i="1"/>
  <c r="AJ603" i="1"/>
  <c r="AH603" i="1"/>
  <c r="P603" i="1"/>
  <c r="AL600" i="1"/>
  <c r="AJ600" i="1"/>
  <c r="AH600" i="1"/>
  <c r="P600" i="1"/>
  <c r="N597" i="1"/>
  <c r="P597" i="1" s="1"/>
  <c r="AG597" i="1" s="1"/>
  <c r="AH597" i="1" s="1"/>
  <c r="AJ597" i="1" s="1"/>
  <c r="AL597" i="1" s="1"/>
  <c r="N596" i="1"/>
  <c r="P596" i="1" s="1"/>
  <c r="AL595" i="1"/>
  <c r="AJ595" i="1"/>
  <c r="AH595" i="1"/>
  <c r="P595" i="1"/>
  <c r="N592" i="1"/>
  <c r="P592" i="1" s="1"/>
  <c r="N590" i="1"/>
  <c r="P590" i="1" s="1"/>
  <c r="N588" i="1"/>
  <c r="P588" i="1" s="1"/>
  <c r="N584" i="1"/>
  <c r="P584" i="1" s="1"/>
  <c r="N582" i="1"/>
  <c r="P582" i="1" s="1"/>
  <c r="AG582" i="1" s="1"/>
  <c r="AH582" i="1" s="1"/>
  <c r="AJ582" i="1" s="1"/>
  <c r="AL582" i="1" s="1"/>
  <c r="N581" i="1"/>
  <c r="P581" i="1" s="1"/>
  <c r="AG581" i="1" s="1"/>
  <c r="AH581" i="1" s="1"/>
  <c r="AJ581" i="1" s="1"/>
  <c r="AL581" i="1" s="1"/>
  <c r="N580" i="1"/>
  <c r="P580" i="1" s="1"/>
  <c r="AL579" i="1"/>
  <c r="AJ579" i="1"/>
  <c r="AH579" i="1"/>
  <c r="P579" i="1"/>
  <c r="AL577" i="1"/>
  <c r="AJ577" i="1"/>
  <c r="AH577" i="1"/>
  <c r="P577" i="1"/>
  <c r="N574" i="1"/>
  <c r="P574" i="1" s="1"/>
  <c r="AL573" i="1"/>
  <c r="AJ573" i="1"/>
  <c r="AH573" i="1"/>
  <c r="P573" i="1"/>
  <c r="N570" i="1"/>
  <c r="P570" i="1" s="1"/>
  <c r="AL569" i="1"/>
  <c r="AJ569" i="1"/>
  <c r="AH569" i="1"/>
  <c r="P569" i="1"/>
  <c r="N566" i="1"/>
  <c r="P566" i="1" s="1"/>
  <c r="N562" i="1"/>
  <c r="P562" i="1" s="1"/>
  <c r="N560" i="1"/>
  <c r="P560" i="1" s="1"/>
  <c r="N558" i="1"/>
  <c r="P558" i="1" s="1"/>
  <c r="AL557" i="1"/>
  <c r="AJ557" i="1"/>
  <c r="AH557" i="1"/>
  <c r="P557" i="1"/>
  <c r="AL555" i="1"/>
  <c r="AJ555" i="1"/>
  <c r="AH555" i="1"/>
  <c r="P555" i="1"/>
  <c r="AL553" i="1"/>
  <c r="AJ553" i="1"/>
  <c r="AH553" i="1"/>
  <c r="P553" i="1"/>
  <c r="N550" i="1"/>
  <c r="P550" i="1" s="1"/>
  <c r="N547" i="1"/>
  <c r="P547" i="1" s="1"/>
  <c r="AL546" i="1"/>
  <c r="AJ546" i="1"/>
  <c r="AH546" i="1"/>
  <c r="P546" i="1"/>
  <c r="AL544" i="1"/>
  <c r="AJ544" i="1"/>
  <c r="AH544" i="1"/>
  <c r="P544" i="1"/>
  <c r="N541" i="1"/>
  <c r="P541" i="1" s="1"/>
  <c r="AG541" i="1" s="1"/>
  <c r="AH541" i="1" s="1"/>
  <c r="AJ541" i="1" s="1"/>
  <c r="AL541" i="1" s="1"/>
  <c r="N540" i="1"/>
  <c r="P540" i="1" s="1"/>
  <c r="AL539" i="1"/>
  <c r="AJ539" i="1"/>
  <c r="AH539" i="1"/>
  <c r="P539" i="1"/>
  <c r="AL537" i="1"/>
  <c r="AJ537" i="1"/>
  <c r="AH537" i="1"/>
  <c r="P537" i="1"/>
  <c r="N532" i="1"/>
  <c r="P532" i="1" s="1"/>
  <c r="AL531" i="1"/>
  <c r="AJ531" i="1"/>
  <c r="AH531" i="1"/>
  <c r="P531" i="1"/>
  <c r="AL529" i="1"/>
  <c r="AJ529" i="1"/>
  <c r="AH529" i="1"/>
  <c r="P529" i="1"/>
  <c r="N526" i="1"/>
  <c r="P526" i="1" s="1"/>
  <c r="N524" i="1"/>
  <c r="P524" i="1" s="1"/>
  <c r="AG524" i="1" s="1"/>
  <c r="AH524" i="1" s="1"/>
  <c r="AJ524" i="1" s="1"/>
  <c r="AL524" i="1" s="1"/>
  <c r="N523" i="1"/>
  <c r="P523" i="1" s="1"/>
  <c r="AL522" i="1"/>
  <c r="AJ522" i="1"/>
  <c r="AH522" i="1"/>
  <c r="P522" i="1"/>
  <c r="N519" i="1"/>
  <c r="P519" i="1" s="1"/>
  <c r="AL518" i="1"/>
  <c r="AJ518" i="1"/>
  <c r="AH518" i="1"/>
  <c r="P518" i="1"/>
  <c r="AL516" i="1"/>
  <c r="AJ516" i="1"/>
  <c r="AH516" i="1"/>
  <c r="P516" i="1"/>
  <c r="AC513" i="1"/>
  <c r="AF513" i="1" s="1"/>
  <c r="AG513" i="1" s="1"/>
  <c r="AH513" i="1" s="1"/>
  <c r="AJ513" i="1" s="1"/>
  <c r="AL513" i="1" s="1"/>
  <c r="N512" i="1"/>
  <c r="P512" i="1" s="1"/>
  <c r="AG512" i="1" s="1"/>
  <c r="AH512" i="1" s="1"/>
  <c r="AJ512" i="1" s="1"/>
  <c r="AL512" i="1" s="1"/>
  <c r="N511" i="1"/>
  <c r="P511" i="1" s="1"/>
  <c r="AG511" i="1" s="1"/>
  <c r="AH511" i="1" s="1"/>
  <c r="AJ511" i="1" s="1"/>
  <c r="AL511" i="1" s="1"/>
  <c r="N510" i="1"/>
  <c r="P510" i="1" s="1"/>
  <c r="N508" i="1"/>
  <c r="P508" i="1" s="1"/>
  <c r="AG508" i="1" s="1"/>
  <c r="AH508" i="1" s="1"/>
  <c r="AJ508" i="1" s="1"/>
  <c r="AL508" i="1" s="1"/>
  <c r="N507" i="1"/>
  <c r="P507" i="1" s="1"/>
  <c r="AG507" i="1" s="1"/>
  <c r="AH507" i="1" s="1"/>
  <c r="AJ507" i="1" s="1"/>
  <c r="AL507" i="1" s="1"/>
  <c r="N506" i="1"/>
  <c r="P506" i="1" s="1"/>
  <c r="AL505" i="1"/>
  <c r="AJ505" i="1"/>
  <c r="AH505" i="1"/>
  <c r="P505" i="1"/>
  <c r="AL502" i="1"/>
  <c r="AJ502" i="1"/>
  <c r="AH502" i="1"/>
  <c r="P502" i="1"/>
  <c r="N499" i="1"/>
  <c r="P499" i="1" s="1"/>
  <c r="AG499" i="1" s="1"/>
  <c r="AH499" i="1" s="1"/>
  <c r="AJ499" i="1" s="1"/>
  <c r="AL499" i="1" s="1"/>
  <c r="N498" i="1"/>
  <c r="P498" i="1" s="1"/>
  <c r="AC495" i="1"/>
  <c r="AF495" i="1" s="1"/>
  <c r="AG495" i="1" s="1"/>
  <c r="AH495" i="1" s="1"/>
  <c r="AJ495" i="1" s="1"/>
  <c r="AL495" i="1" s="1"/>
  <c r="N494" i="1"/>
  <c r="P494" i="1" s="1"/>
  <c r="AC492" i="1"/>
  <c r="AF492" i="1" s="1"/>
  <c r="N492" i="1"/>
  <c r="P492" i="1" s="1"/>
  <c r="P493" i="1" s="1"/>
  <c r="AL491" i="1"/>
  <c r="AJ491" i="1"/>
  <c r="AH491" i="1"/>
  <c r="P491" i="1"/>
  <c r="N488" i="1"/>
  <c r="P488" i="1" s="1"/>
  <c r="AL487" i="1"/>
  <c r="AJ487" i="1"/>
  <c r="AH487" i="1"/>
  <c r="P487" i="1"/>
  <c r="N484" i="1"/>
  <c r="P484" i="1" s="1"/>
  <c r="AC482" i="1"/>
  <c r="AF482" i="1" s="1"/>
  <c r="AG482" i="1" s="1"/>
  <c r="AH482" i="1" s="1"/>
  <c r="AJ482" i="1" s="1"/>
  <c r="AL482" i="1" s="1"/>
  <c r="N481" i="1"/>
  <c r="P481" i="1" s="1"/>
  <c r="AG481" i="1" s="1"/>
  <c r="AH481" i="1" s="1"/>
  <c r="AJ481" i="1" s="1"/>
  <c r="AL481" i="1" s="1"/>
  <c r="N480" i="1"/>
  <c r="P480" i="1" s="1"/>
  <c r="N478" i="1"/>
  <c r="P478" i="1" s="1"/>
  <c r="N476" i="1"/>
  <c r="P476" i="1" s="1"/>
  <c r="AG476" i="1" s="1"/>
  <c r="AH476" i="1" s="1"/>
  <c r="AJ476" i="1" s="1"/>
  <c r="AL476" i="1" s="1"/>
  <c r="N475" i="1"/>
  <c r="P475" i="1" s="1"/>
  <c r="AL474" i="1"/>
  <c r="AJ474" i="1"/>
  <c r="AH474" i="1"/>
  <c r="P474" i="1"/>
  <c r="AL472" i="1"/>
  <c r="AJ472" i="1"/>
  <c r="AH472" i="1"/>
  <c r="P472" i="1"/>
  <c r="N465" i="1"/>
  <c r="P465" i="1" s="1"/>
  <c r="N463" i="1"/>
  <c r="P463" i="1" s="1"/>
  <c r="AG463" i="1" s="1"/>
  <c r="AH463" i="1" s="1"/>
  <c r="AJ463" i="1" s="1"/>
  <c r="AL463" i="1" s="1"/>
  <c r="N461" i="1"/>
  <c r="P461" i="1" s="1"/>
  <c r="N457" i="1"/>
  <c r="P457" i="1" s="1"/>
  <c r="AG457" i="1" s="1"/>
  <c r="AH457" i="1" s="1"/>
  <c r="AJ457" i="1" s="1"/>
  <c r="AL457" i="1" s="1"/>
  <c r="N456" i="1"/>
  <c r="P456" i="1" s="1"/>
  <c r="AL455" i="1"/>
  <c r="AJ455" i="1"/>
  <c r="AH455" i="1"/>
  <c r="P455" i="1"/>
  <c r="AL452" i="1"/>
  <c r="AJ452" i="1"/>
  <c r="AH452" i="1"/>
  <c r="P452" i="1"/>
  <c r="N449" i="1"/>
  <c r="P449" i="1" s="1"/>
  <c r="AL448" i="1"/>
  <c r="AJ448" i="1"/>
  <c r="AH448" i="1"/>
  <c r="P448" i="1"/>
  <c r="N445" i="1"/>
  <c r="P445" i="1" s="1"/>
  <c r="N442" i="1"/>
  <c r="P442" i="1" s="1"/>
  <c r="N440" i="1"/>
  <c r="P440" i="1" s="1"/>
  <c r="AL439" i="1"/>
  <c r="AJ439" i="1"/>
  <c r="AH439" i="1"/>
  <c r="P439" i="1"/>
  <c r="AL437" i="1"/>
  <c r="AJ437" i="1"/>
  <c r="AH437" i="1"/>
  <c r="P437" i="1"/>
  <c r="N433" i="1"/>
  <c r="P433" i="1" s="1"/>
  <c r="N430" i="1"/>
  <c r="P430" i="1" s="1"/>
  <c r="N428" i="1"/>
  <c r="P428" i="1" s="1"/>
  <c r="AC425" i="1"/>
  <c r="AF425" i="1" s="1"/>
  <c r="N425" i="1"/>
  <c r="P425" i="1" s="1"/>
  <c r="P427" i="1" s="1"/>
  <c r="AL424" i="1"/>
  <c r="AJ424" i="1"/>
  <c r="AH424" i="1"/>
  <c r="P424" i="1"/>
  <c r="AL422" i="1"/>
  <c r="AJ422" i="1"/>
  <c r="AH422" i="1"/>
  <c r="P422" i="1"/>
  <c r="AL420" i="1"/>
  <c r="AJ420" i="1"/>
  <c r="AH420" i="1"/>
  <c r="P420" i="1"/>
  <c r="N417" i="1"/>
  <c r="P417" i="1" s="1"/>
  <c r="N415" i="1"/>
  <c r="P415" i="1" s="1"/>
  <c r="N413" i="1"/>
  <c r="P413" i="1" s="1"/>
  <c r="N411" i="1"/>
  <c r="P411" i="1" s="1"/>
  <c r="N408" i="1"/>
  <c r="P408" i="1" s="1"/>
  <c r="AG408" i="1" s="1"/>
  <c r="AH408" i="1" s="1"/>
  <c r="AJ408" i="1" s="1"/>
  <c r="AL408" i="1" s="1"/>
  <c r="N407" i="1"/>
  <c r="P407" i="1" s="1"/>
  <c r="AL405" i="1"/>
  <c r="AJ405" i="1"/>
  <c r="AH405" i="1"/>
  <c r="P405" i="1"/>
  <c r="AL403" i="1"/>
  <c r="AJ403" i="1"/>
  <c r="AH403" i="1"/>
  <c r="P403" i="1"/>
  <c r="AL401" i="1"/>
  <c r="AJ401" i="1"/>
  <c r="AH401" i="1"/>
  <c r="P401" i="1"/>
  <c r="N398" i="1"/>
  <c r="P398" i="1" s="1"/>
  <c r="N396" i="1"/>
  <c r="P396" i="1" s="1"/>
  <c r="AG396" i="1" s="1"/>
  <c r="AH396" i="1" s="1"/>
  <c r="AJ396" i="1" s="1"/>
  <c r="AL396" i="1" s="1"/>
  <c r="N395" i="1"/>
  <c r="P395" i="1" s="1"/>
  <c r="N393" i="1"/>
  <c r="P393" i="1" s="1"/>
  <c r="AG393" i="1" s="1"/>
  <c r="AH393" i="1" s="1"/>
  <c r="AJ393" i="1" s="1"/>
  <c r="AL393" i="1" s="1"/>
  <c r="N392" i="1"/>
  <c r="P392" i="1" s="1"/>
  <c r="AG392" i="1" s="1"/>
  <c r="AH392" i="1" s="1"/>
  <c r="AJ392" i="1" s="1"/>
  <c r="AL392" i="1" s="1"/>
  <c r="N391" i="1"/>
  <c r="P391" i="1" s="1"/>
  <c r="AG391" i="1" s="1"/>
  <c r="AH391" i="1" s="1"/>
  <c r="AJ391" i="1" s="1"/>
  <c r="AL391" i="1" s="1"/>
  <c r="N389" i="1"/>
  <c r="P389" i="1" s="1"/>
  <c r="AL387" i="1"/>
  <c r="AJ387" i="1"/>
  <c r="AH387" i="1"/>
  <c r="P387" i="1"/>
  <c r="N384" i="1"/>
  <c r="P384" i="1" s="1"/>
  <c r="AG384" i="1" s="1"/>
  <c r="AH384" i="1" s="1"/>
  <c r="AJ384" i="1" s="1"/>
  <c r="AL384" i="1" s="1"/>
  <c r="N383" i="1"/>
  <c r="P383" i="1" s="1"/>
  <c r="AG383" i="1" s="1"/>
  <c r="AH383" i="1" s="1"/>
  <c r="AJ383" i="1" s="1"/>
  <c r="AL383" i="1" s="1"/>
  <c r="N382" i="1"/>
  <c r="P382" i="1" s="1"/>
  <c r="AG382" i="1" s="1"/>
  <c r="AH382" i="1" s="1"/>
  <c r="AJ382" i="1" s="1"/>
  <c r="AL382" i="1" s="1"/>
  <c r="N381" i="1"/>
  <c r="P381" i="1" s="1"/>
  <c r="AL380" i="1"/>
  <c r="AJ380" i="1"/>
  <c r="AH380" i="1"/>
  <c r="P380" i="1"/>
  <c r="N377" i="1"/>
  <c r="P377" i="1" s="1"/>
  <c r="AL376" i="1"/>
  <c r="AJ376" i="1"/>
  <c r="AH376" i="1"/>
  <c r="P376" i="1"/>
  <c r="N373" i="1"/>
  <c r="P373" i="1" s="1"/>
  <c r="AL372" i="1"/>
  <c r="AJ372" i="1"/>
  <c r="AH372" i="1"/>
  <c r="P372" i="1"/>
  <c r="N369" i="1"/>
  <c r="P369" i="1" s="1"/>
  <c r="AG369" i="1" s="1"/>
  <c r="AH369" i="1" s="1"/>
  <c r="AJ369" i="1" s="1"/>
  <c r="AL369" i="1" s="1"/>
  <c r="N368" i="1"/>
  <c r="P368" i="1" s="1"/>
  <c r="AL367" i="1"/>
  <c r="AJ367" i="1"/>
  <c r="AH367" i="1"/>
  <c r="P367" i="1"/>
  <c r="AL365" i="1"/>
  <c r="AJ365" i="1"/>
  <c r="AH365" i="1"/>
  <c r="P365" i="1"/>
  <c r="N361" i="1"/>
  <c r="P361" i="1" s="1"/>
  <c r="AG361" i="1" s="1"/>
  <c r="AH361" i="1" s="1"/>
  <c r="AJ361" i="1" s="1"/>
  <c r="AL361" i="1" s="1"/>
  <c r="N357" i="1"/>
  <c r="P357" i="1" s="1"/>
  <c r="N355" i="1"/>
  <c r="P355" i="1" s="1"/>
  <c r="N353" i="1"/>
  <c r="P353" i="1" s="1"/>
  <c r="N351" i="1"/>
  <c r="P351" i="1" s="1"/>
  <c r="AL350" i="1"/>
  <c r="AJ350" i="1"/>
  <c r="AH350" i="1"/>
  <c r="P350" i="1"/>
  <c r="AL348" i="1"/>
  <c r="AJ348" i="1"/>
  <c r="AH348" i="1"/>
  <c r="P348" i="1"/>
  <c r="N345" i="1"/>
  <c r="P345" i="1" s="1"/>
  <c r="N343" i="1"/>
  <c r="P343" i="1" s="1"/>
  <c r="N341" i="1"/>
  <c r="P341" i="1" s="1"/>
  <c r="AG341" i="1" s="1"/>
  <c r="AH341" i="1" s="1"/>
  <c r="AJ341" i="1" s="1"/>
  <c r="AL341" i="1" s="1"/>
  <c r="N340" i="1"/>
  <c r="P340" i="1" s="1"/>
  <c r="N338" i="1"/>
  <c r="P338" i="1" s="1"/>
  <c r="AL337" i="1"/>
  <c r="AJ337" i="1"/>
  <c r="AH337" i="1"/>
  <c r="P337" i="1"/>
  <c r="AL335" i="1"/>
  <c r="AJ335" i="1"/>
  <c r="AH335" i="1"/>
  <c r="P335" i="1"/>
  <c r="AL333" i="1"/>
  <c r="AJ333" i="1"/>
  <c r="AH333" i="1"/>
  <c r="P333" i="1"/>
  <c r="N330" i="1"/>
  <c r="P330" i="1" s="1"/>
  <c r="AL328" i="1"/>
  <c r="AJ328" i="1"/>
  <c r="AH328" i="1"/>
  <c r="P328" i="1"/>
  <c r="AL326" i="1"/>
  <c r="AJ326" i="1"/>
  <c r="AH326" i="1"/>
  <c r="P326" i="1"/>
  <c r="AC323" i="1"/>
  <c r="AF323" i="1" s="1"/>
  <c r="AG323" i="1" s="1"/>
  <c r="AH323" i="1" s="1"/>
  <c r="AJ323" i="1" s="1"/>
  <c r="AL323" i="1" s="1"/>
  <c r="N322" i="1"/>
  <c r="P322" i="1" s="1"/>
  <c r="AG322" i="1" s="1"/>
  <c r="AH322" i="1" s="1"/>
  <c r="AJ322" i="1" s="1"/>
  <c r="AL322" i="1" s="1"/>
  <c r="N321" i="1"/>
  <c r="P321" i="1" s="1"/>
  <c r="N319" i="1"/>
  <c r="P319" i="1" s="1"/>
  <c r="AL318" i="1"/>
  <c r="AJ318" i="1"/>
  <c r="AH318" i="1"/>
  <c r="P318" i="1"/>
  <c r="AL316" i="1"/>
  <c r="AJ316" i="1"/>
  <c r="AH316" i="1"/>
  <c r="P316" i="1"/>
  <c r="N313" i="1"/>
  <c r="P313" i="1" s="1"/>
  <c r="N311" i="1"/>
  <c r="P311" i="1" s="1"/>
  <c r="AG311" i="1" s="1"/>
  <c r="AH311" i="1" s="1"/>
  <c r="AJ311" i="1" s="1"/>
  <c r="AL311" i="1" s="1"/>
  <c r="N308" i="1"/>
  <c r="P308" i="1" s="1"/>
  <c r="AG308" i="1" s="1"/>
  <c r="AH308" i="1" s="1"/>
  <c r="AJ308" i="1" s="1"/>
  <c r="AL308" i="1" s="1"/>
  <c r="N307" i="1"/>
  <c r="P307" i="1" s="1"/>
  <c r="N304" i="1"/>
  <c r="P304" i="1" s="1"/>
  <c r="AC302" i="1"/>
  <c r="AF302" i="1" s="1"/>
  <c r="AG302" i="1" s="1"/>
  <c r="AH302" i="1" s="1"/>
  <c r="AJ302" i="1" s="1"/>
  <c r="AL302" i="1" s="1"/>
  <c r="N301" i="1"/>
  <c r="P301" i="1" s="1"/>
  <c r="AL300" i="1"/>
  <c r="AJ300" i="1"/>
  <c r="AH300" i="1"/>
  <c r="P300" i="1"/>
  <c r="AC296" i="1"/>
  <c r="AF296" i="1" s="1"/>
  <c r="AG296" i="1" s="1"/>
  <c r="AH296" i="1" s="1"/>
  <c r="AJ296" i="1" s="1"/>
  <c r="AL296" i="1" s="1"/>
  <c r="N295" i="1"/>
  <c r="P295" i="1" s="1"/>
  <c r="AG295" i="1" s="1"/>
  <c r="AH295" i="1" s="1"/>
  <c r="AJ295" i="1" s="1"/>
  <c r="AL295" i="1" s="1"/>
  <c r="N294" i="1"/>
  <c r="P294" i="1" s="1"/>
  <c r="AL293" i="1"/>
  <c r="AJ293" i="1"/>
  <c r="AH293" i="1"/>
  <c r="P293" i="1"/>
  <c r="AL291" i="1"/>
  <c r="AJ291" i="1"/>
  <c r="AH291" i="1"/>
  <c r="P291" i="1"/>
  <c r="AL289" i="1"/>
  <c r="AJ289" i="1"/>
  <c r="AH289" i="1"/>
  <c r="P289" i="1"/>
  <c r="N286" i="1"/>
  <c r="P286" i="1" s="1"/>
  <c r="AL285" i="1"/>
  <c r="AJ285" i="1"/>
  <c r="AH285" i="1"/>
  <c r="P285" i="1"/>
  <c r="AL283" i="1"/>
  <c r="AJ283" i="1"/>
  <c r="AH283" i="1"/>
  <c r="P283" i="1"/>
  <c r="AL281" i="1"/>
  <c r="AJ281" i="1"/>
  <c r="AH281" i="1"/>
  <c r="P281" i="1"/>
  <c r="N278" i="1"/>
  <c r="P278" i="1" s="1"/>
  <c r="AL277" i="1"/>
  <c r="AJ277" i="1"/>
  <c r="AH277" i="1"/>
  <c r="P277" i="1"/>
  <c r="AL275" i="1"/>
  <c r="AJ275" i="1"/>
  <c r="AH275" i="1"/>
  <c r="P275" i="1"/>
  <c r="N272" i="1"/>
  <c r="P272" i="1" s="1"/>
  <c r="AG272" i="1" s="1"/>
  <c r="AH272" i="1" s="1"/>
  <c r="AJ272" i="1" s="1"/>
  <c r="AL272" i="1" s="1"/>
  <c r="N271" i="1"/>
  <c r="P271" i="1" s="1"/>
  <c r="N267" i="1"/>
  <c r="P267" i="1" s="1"/>
  <c r="AC265" i="1"/>
  <c r="AF265" i="1" s="1"/>
  <c r="AG265" i="1" s="1"/>
  <c r="AH265" i="1" s="1"/>
  <c r="AJ265" i="1" s="1"/>
  <c r="AL265" i="1" s="1"/>
  <c r="N264" i="1"/>
  <c r="P264" i="1" s="1"/>
  <c r="AG264" i="1" s="1"/>
  <c r="AH264" i="1" s="1"/>
  <c r="AJ264" i="1" s="1"/>
  <c r="AL264" i="1" s="1"/>
  <c r="N263" i="1"/>
  <c r="P263" i="1" s="1"/>
  <c r="N261" i="1"/>
  <c r="P261" i="1" s="1"/>
  <c r="AG261" i="1" s="1"/>
  <c r="AH261" i="1" s="1"/>
  <c r="AJ261" i="1" s="1"/>
  <c r="AL261" i="1" s="1"/>
  <c r="N260" i="1"/>
  <c r="P260" i="1" s="1"/>
  <c r="AL259" i="1"/>
  <c r="AJ259" i="1"/>
  <c r="AH259" i="1"/>
  <c r="P259" i="1"/>
  <c r="AL257" i="1"/>
  <c r="AJ257" i="1"/>
  <c r="AH257" i="1"/>
  <c r="P257" i="1"/>
  <c r="N254" i="1"/>
  <c r="P254" i="1" s="1"/>
  <c r="AC252" i="1"/>
  <c r="AF252" i="1" s="1"/>
  <c r="AG252" i="1" s="1"/>
  <c r="AH252" i="1" s="1"/>
  <c r="AJ252" i="1" s="1"/>
  <c r="AL252" i="1" s="1"/>
  <c r="N251" i="1"/>
  <c r="P251" i="1" s="1"/>
  <c r="N249" i="1"/>
  <c r="P249" i="1" s="1"/>
  <c r="N247" i="1"/>
  <c r="P247" i="1" s="1"/>
  <c r="N245" i="1"/>
  <c r="P245" i="1" s="1"/>
  <c r="AL244" i="1"/>
  <c r="AJ244" i="1"/>
  <c r="AH244" i="1"/>
  <c r="P244" i="1"/>
  <c r="AL242" i="1"/>
  <c r="AJ242" i="1"/>
  <c r="AH242" i="1"/>
  <c r="P242" i="1"/>
  <c r="AL240" i="1"/>
  <c r="AJ240" i="1"/>
  <c r="AH240" i="1"/>
  <c r="P240" i="1"/>
  <c r="AL238" i="1"/>
  <c r="AJ238" i="1"/>
  <c r="AH238" i="1"/>
  <c r="P238" i="1"/>
  <c r="N234" i="1"/>
  <c r="P234" i="1" s="1"/>
  <c r="N232" i="1"/>
  <c r="P232" i="1" s="1"/>
  <c r="AL231" i="1"/>
  <c r="AJ231" i="1"/>
  <c r="AH231" i="1"/>
  <c r="P231" i="1"/>
  <c r="AL229" i="1"/>
  <c r="AJ229" i="1"/>
  <c r="AH229" i="1"/>
  <c r="P229" i="1"/>
  <c r="AL227" i="1"/>
  <c r="AJ227" i="1"/>
  <c r="AH227" i="1"/>
  <c r="P227" i="1"/>
  <c r="N224" i="1"/>
  <c r="P224" i="1" s="1"/>
  <c r="AL223" i="1"/>
  <c r="AJ223" i="1"/>
  <c r="AH223" i="1"/>
  <c r="P223" i="1"/>
  <c r="N220" i="1"/>
  <c r="P220" i="1" s="1"/>
  <c r="AL219" i="1"/>
  <c r="AJ219" i="1"/>
  <c r="AH219" i="1"/>
  <c r="P219" i="1"/>
  <c r="AL217" i="1"/>
  <c r="AJ217" i="1"/>
  <c r="AH217" i="1"/>
  <c r="P217" i="1"/>
  <c r="AL215" i="1"/>
  <c r="AJ215" i="1"/>
  <c r="AH215" i="1"/>
  <c r="P215" i="1"/>
  <c r="AL213" i="1"/>
  <c r="AJ213" i="1"/>
  <c r="AH213" i="1"/>
  <c r="P213" i="1"/>
  <c r="AL211" i="1"/>
  <c r="AJ211" i="1"/>
  <c r="AH211" i="1"/>
  <c r="P211" i="1"/>
  <c r="AL209" i="1"/>
  <c r="AJ209" i="1"/>
  <c r="AH209" i="1"/>
  <c r="P209" i="1"/>
  <c r="N204" i="1"/>
  <c r="P204" i="1" s="1"/>
  <c r="AG204" i="1" s="1"/>
  <c r="AH204" i="1" s="1"/>
  <c r="AJ204" i="1" s="1"/>
  <c r="AL204" i="1" s="1"/>
  <c r="N202" i="1"/>
  <c r="P202" i="1" s="1"/>
  <c r="AL200" i="1"/>
  <c r="AJ200" i="1"/>
  <c r="AH200" i="1"/>
  <c r="P200" i="1"/>
  <c r="AL198" i="1"/>
  <c r="AJ198" i="1"/>
  <c r="AH198" i="1"/>
  <c r="P198" i="1"/>
  <c r="AL196" i="1"/>
  <c r="AJ196" i="1"/>
  <c r="AH196" i="1"/>
  <c r="P196" i="1"/>
  <c r="AL193" i="1"/>
  <c r="AJ193" i="1"/>
  <c r="AH193" i="1"/>
  <c r="P193" i="1"/>
  <c r="AL190" i="1"/>
  <c r="AJ190" i="1"/>
  <c r="AH190" i="1"/>
  <c r="P190" i="1"/>
  <c r="N186" i="1"/>
  <c r="P186" i="1" s="1"/>
  <c r="N184" i="1"/>
  <c r="P184" i="1" s="1"/>
  <c r="N181" i="1"/>
  <c r="P181" i="1" s="1"/>
  <c r="N177" i="1"/>
  <c r="P177" i="1" s="1"/>
  <c r="AL176" i="1"/>
  <c r="AJ176" i="1"/>
  <c r="AH176" i="1"/>
  <c r="P176" i="1"/>
  <c r="N172" i="1"/>
  <c r="P172" i="1" s="1"/>
  <c r="AG172" i="1" s="1"/>
  <c r="AH172" i="1" s="1"/>
  <c r="AJ172" i="1" s="1"/>
  <c r="AL172" i="1" s="1"/>
  <c r="N171" i="1"/>
  <c r="P171" i="1" s="1"/>
  <c r="AG171" i="1" s="1"/>
  <c r="AH171" i="1" s="1"/>
  <c r="AJ171" i="1" s="1"/>
  <c r="AL171" i="1" s="1"/>
  <c r="N170" i="1"/>
  <c r="P170" i="1" s="1"/>
  <c r="AC168" i="1"/>
  <c r="AF168" i="1" s="1"/>
  <c r="AG168" i="1" s="1"/>
  <c r="AH168" i="1" s="1"/>
  <c r="AJ168" i="1" s="1"/>
  <c r="AL168" i="1" s="1"/>
  <c r="N167" i="1"/>
  <c r="P167" i="1" s="1"/>
  <c r="AG167" i="1" s="1"/>
  <c r="AH167" i="1" s="1"/>
  <c r="AJ167" i="1" s="1"/>
  <c r="AL167" i="1" s="1"/>
  <c r="N166" i="1"/>
  <c r="P166" i="1" s="1"/>
  <c r="AG166" i="1" s="1"/>
  <c r="AH166" i="1" s="1"/>
  <c r="AJ166" i="1" s="1"/>
  <c r="AL166" i="1" s="1"/>
  <c r="N165" i="1"/>
  <c r="P165" i="1" s="1"/>
  <c r="N162" i="1"/>
  <c r="P162" i="1" s="1"/>
  <c r="N160" i="1"/>
  <c r="P160" i="1" s="1"/>
  <c r="AL159" i="1"/>
  <c r="AJ159" i="1"/>
  <c r="AH159" i="1"/>
  <c r="P159" i="1"/>
  <c r="AL157" i="1"/>
  <c r="AJ157" i="1"/>
  <c r="AH157" i="1"/>
  <c r="P157" i="1"/>
  <c r="N154" i="1"/>
  <c r="P154" i="1" s="1"/>
  <c r="AL153" i="1"/>
  <c r="AJ153" i="1"/>
  <c r="AH153" i="1"/>
  <c r="P153" i="1"/>
  <c r="AL151" i="1"/>
  <c r="AJ151" i="1"/>
  <c r="AH151" i="1"/>
  <c r="P151" i="1"/>
  <c r="AL149" i="1"/>
  <c r="AJ149" i="1"/>
  <c r="AH149" i="1"/>
  <c r="P149" i="1"/>
  <c r="N146" i="1"/>
  <c r="P146" i="1" s="1"/>
  <c r="N144" i="1"/>
  <c r="P144" i="1" s="1"/>
  <c r="AG144" i="1" s="1"/>
  <c r="AH144" i="1" s="1"/>
  <c r="AJ144" i="1" s="1"/>
  <c r="AL144" i="1" s="1"/>
  <c r="N143" i="1"/>
  <c r="P143" i="1" s="1"/>
  <c r="AG143" i="1" s="1"/>
  <c r="AH143" i="1" s="1"/>
  <c r="AJ143" i="1" s="1"/>
  <c r="AL143" i="1" s="1"/>
  <c r="N142" i="1"/>
  <c r="P142" i="1" s="1"/>
  <c r="AG142" i="1" s="1"/>
  <c r="AH142" i="1" s="1"/>
  <c r="AJ142" i="1" s="1"/>
  <c r="AL142" i="1" s="1"/>
  <c r="N141" i="1"/>
  <c r="P141" i="1" s="1"/>
  <c r="AL140" i="1"/>
  <c r="AJ140" i="1"/>
  <c r="AH140" i="1"/>
  <c r="P140" i="1"/>
  <c r="AL137" i="1"/>
  <c r="AJ137" i="1"/>
  <c r="AH137" i="1"/>
  <c r="P137" i="1"/>
  <c r="N134" i="1"/>
  <c r="P134" i="1" s="1"/>
  <c r="AL133" i="1"/>
  <c r="AJ133" i="1"/>
  <c r="AH133" i="1"/>
  <c r="P133" i="1"/>
  <c r="AC130" i="1"/>
  <c r="AF130" i="1" s="1"/>
  <c r="AG130" i="1" s="1"/>
  <c r="AH130" i="1" s="1"/>
  <c r="AJ130" i="1" s="1"/>
  <c r="AL130" i="1" s="1"/>
  <c r="N129" i="1"/>
  <c r="P129" i="1" s="1"/>
  <c r="AG129" i="1" s="1"/>
  <c r="AH129" i="1" s="1"/>
  <c r="AJ129" i="1" s="1"/>
  <c r="AL129" i="1" s="1"/>
  <c r="N128" i="1"/>
  <c r="P128" i="1" s="1"/>
  <c r="AG128" i="1" s="1"/>
  <c r="AH128" i="1" s="1"/>
  <c r="AJ128" i="1" s="1"/>
  <c r="AL128" i="1" s="1"/>
  <c r="N127" i="1"/>
  <c r="P127" i="1" s="1"/>
  <c r="N125" i="1"/>
  <c r="P125" i="1" s="1"/>
  <c r="N123" i="1"/>
  <c r="P123" i="1" s="1"/>
  <c r="AG123" i="1" s="1"/>
  <c r="AH123" i="1" s="1"/>
  <c r="AJ123" i="1" s="1"/>
  <c r="AL123" i="1" s="1"/>
  <c r="N122" i="1"/>
  <c r="P122" i="1" s="1"/>
  <c r="N120" i="1"/>
  <c r="P120" i="1" s="1"/>
  <c r="AL119" i="1"/>
  <c r="AJ119" i="1"/>
  <c r="AH119" i="1"/>
  <c r="P119" i="1"/>
  <c r="N116" i="1"/>
  <c r="P116" i="1" s="1"/>
  <c r="N114" i="1"/>
  <c r="P114" i="1" s="1"/>
  <c r="N112" i="1"/>
  <c r="P112" i="1" s="1"/>
  <c r="AL111" i="1"/>
  <c r="AJ111" i="1"/>
  <c r="AH111" i="1"/>
  <c r="P111" i="1"/>
  <c r="AL109" i="1"/>
  <c r="AJ109" i="1"/>
  <c r="AH109" i="1"/>
  <c r="P109" i="1"/>
  <c r="N106" i="1"/>
  <c r="P106" i="1" s="1"/>
  <c r="AL105" i="1"/>
  <c r="AJ105" i="1"/>
  <c r="AH105" i="1"/>
  <c r="P105" i="1"/>
  <c r="N102" i="1"/>
  <c r="P102" i="1" s="1"/>
  <c r="N99" i="1"/>
  <c r="P99" i="1" s="1"/>
  <c r="N97" i="1"/>
  <c r="P97" i="1" s="1"/>
  <c r="AG97" i="1" s="1"/>
  <c r="AH97" i="1" s="1"/>
  <c r="AJ97" i="1" s="1"/>
  <c r="AL97" i="1" s="1"/>
  <c r="N96" i="1"/>
  <c r="P96" i="1" s="1"/>
  <c r="AG96" i="1" s="1"/>
  <c r="AH96" i="1" s="1"/>
  <c r="AJ96" i="1" s="1"/>
  <c r="AL96" i="1" s="1"/>
  <c r="N95" i="1"/>
  <c r="P95" i="1" s="1"/>
  <c r="AG95" i="1" s="1"/>
  <c r="AH95" i="1" s="1"/>
  <c r="AJ95" i="1" s="1"/>
  <c r="AL95" i="1" s="1"/>
  <c r="N93" i="1"/>
  <c r="P93" i="1" s="1"/>
  <c r="AG93" i="1" s="1"/>
  <c r="AH93" i="1" s="1"/>
  <c r="AJ93" i="1" s="1"/>
  <c r="AL93" i="1" s="1"/>
  <c r="N92" i="1"/>
  <c r="P92" i="1" s="1"/>
  <c r="AG92" i="1" s="1"/>
  <c r="AH92" i="1" s="1"/>
  <c r="AJ92" i="1" s="1"/>
  <c r="AL92" i="1" s="1"/>
  <c r="N91" i="1"/>
  <c r="P91" i="1" s="1"/>
  <c r="AG91" i="1" s="1"/>
  <c r="AH91" i="1" s="1"/>
  <c r="AJ91" i="1" s="1"/>
  <c r="AL91" i="1" s="1"/>
  <c r="N90" i="1"/>
  <c r="P90" i="1" s="1"/>
  <c r="AG90" i="1" s="1"/>
  <c r="AH90" i="1" s="1"/>
  <c r="AJ90" i="1" s="1"/>
  <c r="AL90" i="1" s="1"/>
  <c r="N89" i="1"/>
  <c r="P89" i="1" s="1"/>
  <c r="AL88" i="1"/>
  <c r="AJ88" i="1"/>
  <c r="AH88" i="1"/>
  <c r="P88" i="1"/>
  <c r="AL86" i="1"/>
  <c r="AJ86" i="1"/>
  <c r="AH86" i="1"/>
  <c r="P86" i="1"/>
  <c r="AL79" i="1"/>
  <c r="AJ79" i="1"/>
  <c r="AH79" i="1"/>
  <c r="P79" i="1"/>
  <c r="N75" i="1"/>
  <c r="P75" i="1" s="1"/>
  <c r="N73" i="1"/>
  <c r="P73" i="1" s="1"/>
  <c r="N71" i="1"/>
  <c r="P71" i="1" s="1"/>
  <c r="N68" i="1"/>
  <c r="P68" i="1" s="1"/>
  <c r="AL66" i="1"/>
  <c r="AJ66" i="1"/>
  <c r="AH66" i="1"/>
  <c r="P66" i="1"/>
  <c r="N63" i="1"/>
  <c r="P63" i="1" s="1"/>
  <c r="N59" i="1"/>
  <c r="P59" i="1" s="1"/>
  <c r="AG59" i="1" s="1"/>
  <c r="AH59" i="1" s="1"/>
  <c r="AJ59" i="1" s="1"/>
  <c r="AL59" i="1" s="1"/>
  <c r="N58" i="1"/>
  <c r="P58" i="1" s="1"/>
  <c r="AG58" i="1" s="1"/>
  <c r="AH58" i="1" s="1"/>
  <c r="AJ58" i="1" s="1"/>
  <c r="AL58" i="1" s="1"/>
  <c r="N57" i="1"/>
  <c r="P57" i="1" s="1"/>
  <c r="AG57" i="1" s="1"/>
  <c r="AH57" i="1" s="1"/>
  <c r="AJ57" i="1" s="1"/>
  <c r="AL57" i="1" s="1"/>
  <c r="N56" i="1"/>
  <c r="P56" i="1" s="1"/>
  <c r="AG56" i="1" s="1"/>
  <c r="AH56" i="1" s="1"/>
  <c r="AJ56" i="1" s="1"/>
  <c r="AL56" i="1" s="1"/>
  <c r="N55" i="1"/>
  <c r="P55" i="1" s="1"/>
  <c r="AG55" i="1" s="1"/>
  <c r="AH55" i="1" s="1"/>
  <c r="AJ55" i="1" s="1"/>
  <c r="AL55" i="1" s="1"/>
  <c r="N54" i="1"/>
  <c r="P54" i="1" s="1"/>
  <c r="N51" i="1"/>
  <c r="P51" i="1" s="1"/>
  <c r="AL50" i="1"/>
  <c r="AJ50" i="1"/>
  <c r="AH50" i="1"/>
  <c r="P50" i="1"/>
  <c r="AL45" i="1"/>
  <c r="AJ45" i="1"/>
  <c r="AH45" i="1"/>
  <c r="P45" i="1"/>
  <c r="N42" i="1"/>
  <c r="P42" i="1" s="1"/>
  <c r="N39" i="1"/>
  <c r="P39" i="1" s="1"/>
  <c r="AG39" i="1" s="1"/>
  <c r="AH39" i="1" s="1"/>
  <c r="AJ39" i="1" s="1"/>
  <c r="AL39" i="1" s="1"/>
  <c r="N37" i="1"/>
  <c r="P37" i="1" s="1"/>
  <c r="AG37" i="1" s="1"/>
  <c r="AH37" i="1" s="1"/>
  <c r="AJ37" i="1" s="1"/>
  <c r="AL37" i="1" s="1"/>
  <c r="N36" i="1"/>
  <c r="P36" i="1" s="1"/>
  <c r="AG36" i="1" s="1"/>
  <c r="AH36" i="1" s="1"/>
  <c r="AJ36" i="1" s="1"/>
  <c r="AL36" i="1" s="1"/>
  <c r="N34" i="1"/>
  <c r="P34" i="1" s="1"/>
  <c r="N32" i="1"/>
  <c r="P32" i="1" s="1"/>
  <c r="AG32" i="1" s="1"/>
  <c r="AH32" i="1" s="1"/>
  <c r="AJ32" i="1" s="1"/>
  <c r="AL32" i="1" s="1"/>
  <c r="N31" i="1"/>
  <c r="P31" i="1" s="1"/>
  <c r="AG31" i="1" s="1"/>
  <c r="AH31" i="1" s="1"/>
  <c r="AJ31" i="1" s="1"/>
  <c r="AL31" i="1" s="1"/>
  <c r="N30" i="1"/>
  <c r="P30" i="1" s="1"/>
  <c r="N28" i="1"/>
  <c r="P28" i="1" s="1"/>
  <c r="AL27" i="1"/>
  <c r="AJ27" i="1"/>
  <c r="AH27" i="1"/>
  <c r="P27" i="1"/>
  <c r="N24" i="1"/>
  <c r="P24" i="1" s="1"/>
  <c r="AL23" i="1"/>
  <c r="AJ23" i="1"/>
  <c r="AH23" i="1"/>
  <c r="P23" i="1"/>
  <c r="N20" i="1"/>
  <c r="P20" i="1" s="1"/>
  <c r="AG20" i="1" s="1"/>
  <c r="AH20" i="1" s="1"/>
  <c r="AJ20" i="1" s="1"/>
  <c r="AL20" i="1" s="1"/>
  <c r="N19" i="1"/>
  <c r="P19" i="1" s="1"/>
  <c r="AG19" i="1" s="1"/>
  <c r="AH19" i="1" s="1"/>
  <c r="AJ19" i="1" s="1"/>
  <c r="AL19" i="1" s="1"/>
  <c r="N17" i="1"/>
  <c r="P17" i="1" s="1"/>
  <c r="AG17" i="1" s="1"/>
  <c r="AH17" i="1" s="1"/>
  <c r="AJ17" i="1" s="1"/>
  <c r="AL17" i="1" s="1"/>
  <c r="N16" i="1"/>
  <c r="P16" i="1" s="1"/>
  <c r="AG16" i="1" s="1"/>
  <c r="AH16" i="1" s="1"/>
  <c r="AJ16" i="1" s="1"/>
  <c r="AL16" i="1" s="1"/>
  <c r="N14" i="1"/>
  <c r="P14" i="1" s="1"/>
  <c r="AG14" i="1" s="1"/>
  <c r="AH14" i="1" s="1"/>
  <c r="AJ14" i="1" s="1"/>
  <c r="AL14" i="1" s="1"/>
  <c r="N13" i="1"/>
  <c r="P13" i="1" s="1"/>
  <c r="AG13" i="1" s="1"/>
  <c r="AH13" i="1" s="1"/>
  <c r="AJ13" i="1" s="1"/>
  <c r="AL13" i="1" s="1"/>
  <c r="N11" i="1"/>
  <c r="P11" i="1" s="1"/>
  <c r="AG11" i="1" s="1"/>
  <c r="AH11" i="1" s="1"/>
  <c r="AJ11" i="1" s="1"/>
  <c r="AL11" i="1" s="1"/>
  <c r="N10" i="1"/>
  <c r="P10" i="1" s="1"/>
  <c r="P21" i="1" l="1"/>
  <c r="AG10" i="1"/>
  <c r="AH10" i="1" s="1"/>
  <c r="P25" i="1"/>
  <c r="AG24" i="1"/>
  <c r="AH24" i="1" s="1"/>
  <c r="P53" i="1"/>
  <c r="AG51" i="1"/>
  <c r="AH51" i="1" s="1"/>
  <c r="P107" i="1"/>
  <c r="AG106" i="1"/>
  <c r="AH106" i="1" s="1"/>
  <c r="P115" i="1"/>
  <c r="AG114" i="1"/>
  <c r="AH114" i="1" s="1"/>
  <c r="P121" i="1"/>
  <c r="AG120" i="1"/>
  <c r="AH120" i="1" s="1"/>
  <c r="P135" i="1"/>
  <c r="AG134" i="1"/>
  <c r="AH134" i="1" s="1"/>
  <c r="P155" i="1"/>
  <c r="AG154" i="1"/>
  <c r="AH154" i="1" s="1"/>
  <c r="P163" i="1"/>
  <c r="AG162" i="1"/>
  <c r="AH162" i="1" s="1"/>
  <c r="P185" i="1"/>
  <c r="AG184" i="1"/>
  <c r="AH184" i="1" s="1"/>
  <c r="P221" i="1"/>
  <c r="AG220" i="1"/>
  <c r="AH220" i="1" s="1"/>
  <c r="P233" i="1"/>
  <c r="AG232" i="1"/>
  <c r="AH232" i="1" s="1"/>
  <c r="P246" i="1"/>
  <c r="AG245" i="1"/>
  <c r="AH245" i="1" s="1"/>
  <c r="P250" i="1"/>
  <c r="AG249" i="1"/>
  <c r="AH249" i="1" s="1"/>
  <c r="P279" i="1"/>
  <c r="AG278" i="1"/>
  <c r="AH278" i="1" s="1"/>
  <c r="P320" i="1"/>
  <c r="AG319" i="1"/>
  <c r="AH319" i="1" s="1"/>
  <c r="P331" i="1"/>
  <c r="AG330" i="1"/>
  <c r="AH330" i="1" s="1"/>
  <c r="P342" i="1"/>
  <c r="AG340" i="1"/>
  <c r="AH340" i="1" s="1"/>
  <c r="P344" i="1"/>
  <c r="AG343" i="1"/>
  <c r="AH343" i="1" s="1"/>
  <c r="P352" i="1"/>
  <c r="AG351" i="1"/>
  <c r="AH351" i="1" s="1"/>
  <c r="P356" i="1"/>
  <c r="AG355" i="1"/>
  <c r="AH355" i="1" s="1"/>
  <c r="P378" i="1"/>
  <c r="AG377" i="1"/>
  <c r="AH377" i="1" s="1"/>
  <c r="P412" i="1"/>
  <c r="AG411" i="1"/>
  <c r="AH411" i="1" s="1"/>
  <c r="P429" i="1"/>
  <c r="AG428" i="1"/>
  <c r="AH428" i="1" s="1"/>
  <c r="P434" i="1"/>
  <c r="AG433" i="1"/>
  <c r="AH433" i="1" s="1"/>
  <c r="P443" i="1"/>
  <c r="AG442" i="1"/>
  <c r="AH442" i="1" s="1"/>
  <c r="P450" i="1"/>
  <c r="AG449" i="1"/>
  <c r="AH449" i="1" s="1"/>
  <c r="P477" i="1"/>
  <c r="AG475" i="1"/>
  <c r="AH475" i="1" s="1"/>
  <c r="P479" i="1"/>
  <c r="AG478" i="1"/>
  <c r="AH478" i="1" s="1"/>
  <c r="P485" i="1"/>
  <c r="AG484" i="1"/>
  <c r="AH484" i="1" s="1"/>
  <c r="P496" i="1"/>
  <c r="AG494" i="1"/>
  <c r="AH494" i="1" s="1"/>
  <c r="P500" i="1"/>
  <c r="AG498" i="1"/>
  <c r="AH498" i="1" s="1"/>
  <c r="P509" i="1"/>
  <c r="AG506" i="1"/>
  <c r="AH506" i="1" s="1"/>
  <c r="P525" i="1"/>
  <c r="AG523" i="1"/>
  <c r="AH523" i="1" s="1"/>
  <c r="P527" i="1"/>
  <c r="AG526" i="1"/>
  <c r="AH526" i="1" s="1"/>
  <c r="P542" i="1"/>
  <c r="AG540" i="1"/>
  <c r="AH540" i="1" s="1"/>
  <c r="P548" i="1"/>
  <c r="AG547" i="1"/>
  <c r="AH547" i="1" s="1"/>
  <c r="P559" i="1"/>
  <c r="AG558" i="1"/>
  <c r="AH558" i="1" s="1"/>
  <c r="P563" i="1"/>
  <c r="AG562" i="1"/>
  <c r="AH562" i="1" s="1"/>
  <c r="P571" i="1"/>
  <c r="AG570" i="1"/>
  <c r="AH570" i="1" s="1"/>
  <c r="P583" i="1"/>
  <c r="AG580" i="1"/>
  <c r="AH580" i="1" s="1"/>
  <c r="P589" i="1"/>
  <c r="AG588" i="1"/>
  <c r="AH588" i="1" s="1"/>
  <c r="P593" i="1"/>
  <c r="AG592" i="1"/>
  <c r="AH592" i="1" s="1"/>
  <c r="P624" i="1"/>
  <c r="AG622" i="1"/>
  <c r="AH622" i="1" s="1"/>
  <c r="P626" i="1"/>
  <c r="AG625" i="1"/>
  <c r="AH625" i="1" s="1"/>
  <c r="P644" i="1"/>
  <c r="AG636" i="1"/>
  <c r="AH636" i="1" s="1"/>
  <c r="P650" i="1"/>
  <c r="AG649" i="1"/>
  <c r="AH649" i="1" s="1"/>
  <c r="P656" i="1"/>
  <c r="AG655" i="1"/>
  <c r="AH655" i="1" s="1"/>
  <c r="P664" i="1"/>
  <c r="AG661" i="1"/>
  <c r="AH661" i="1" s="1"/>
  <c r="AH685" i="1"/>
  <c r="AJ684" i="1"/>
  <c r="AH689" i="1"/>
  <c r="AJ688" i="1"/>
  <c r="P693" i="1"/>
  <c r="AG692" i="1"/>
  <c r="AH692" i="1" s="1"/>
  <c r="P702" i="1"/>
  <c r="AG700" i="1"/>
  <c r="AH700" i="1" s="1"/>
  <c r="P714" i="1"/>
  <c r="AG713" i="1"/>
  <c r="AH713" i="1" s="1"/>
  <c r="P718" i="1"/>
  <c r="AG717" i="1"/>
  <c r="AH717" i="1" s="1"/>
  <c r="AH723" i="1"/>
  <c r="AJ722" i="1"/>
  <c r="P728" i="1"/>
  <c r="AG726" i="1"/>
  <c r="AH726" i="1" s="1"/>
  <c r="P733" i="1"/>
  <c r="AG731" i="1"/>
  <c r="AH731" i="1" s="1"/>
  <c r="P739" i="1"/>
  <c r="AG738" i="1"/>
  <c r="AH738" i="1" s="1"/>
  <c r="P759" i="1"/>
  <c r="AG751" i="1"/>
  <c r="AH751" i="1" s="1"/>
  <c r="P764" i="1"/>
  <c r="AG762" i="1"/>
  <c r="AH762" i="1" s="1"/>
  <c r="P766" i="1"/>
  <c r="AG765" i="1"/>
  <c r="AH765" i="1" s="1"/>
  <c r="P782" i="1"/>
  <c r="AG780" i="1"/>
  <c r="AH780" i="1" s="1"/>
  <c r="P785" i="1"/>
  <c r="AG783" i="1"/>
  <c r="AH783" i="1" s="1"/>
  <c r="P790" i="1"/>
  <c r="AG786" i="1"/>
  <c r="AH786" i="1" s="1"/>
  <c r="P793" i="1"/>
  <c r="AG791" i="1"/>
  <c r="AH791" i="1" s="1"/>
  <c r="P795" i="1"/>
  <c r="AG794" i="1"/>
  <c r="AH794" i="1" s="1"/>
  <c r="P799" i="1"/>
  <c r="AG798" i="1"/>
  <c r="AH798" i="1" s="1"/>
  <c r="P810" i="1"/>
  <c r="AG806" i="1"/>
  <c r="AH806" i="1" s="1"/>
  <c r="P822" i="1"/>
  <c r="AG821" i="1"/>
  <c r="AH821" i="1" s="1"/>
  <c r="P832" i="1"/>
  <c r="AG829" i="1"/>
  <c r="AH829" i="1" s="1"/>
  <c r="P842" i="1"/>
  <c r="AG837" i="1"/>
  <c r="AH837" i="1" s="1"/>
  <c r="AG841" i="1"/>
  <c r="AH841" i="1" s="1"/>
  <c r="AJ841" i="1" s="1"/>
  <c r="AL841" i="1" s="1"/>
  <c r="P849" i="1"/>
  <c r="AG848" i="1"/>
  <c r="AH848" i="1" s="1"/>
  <c r="P868" i="1"/>
  <c r="AG867" i="1"/>
  <c r="AH867" i="1" s="1"/>
  <c r="P879" i="1"/>
  <c r="AG878" i="1"/>
  <c r="AH878" i="1" s="1"/>
  <c r="P885" i="1"/>
  <c r="AG884" i="1"/>
  <c r="AH884" i="1" s="1"/>
  <c r="P901" i="1"/>
  <c r="AG896" i="1"/>
  <c r="AH896" i="1" s="1"/>
  <c r="P903" i="1"/>
  <c r="AG902" i="1"/>
  <c r="AH902" i="1" s="1"/>
  <c r="P913" i="1"/>
  <c r="AG911" i="1"/>
  <c r="AH911" i="1" s="1"/>
  <c r="P917" i="1"/>
  <c r="AG916" i="1"/>
  <c r="AH916" i="1" s="1"/>
  <c r="P925" i="1"/>
  <c r="AG924" i="1"/>
  <c r="AH924" i="1" s="1"/>
  <c r="P959" i="1"/>
  <c r="AG957" i="1"/>
  <c r="AH957" i="1" s="1"/>
  <c r="P961" i="1"/>
  <c r="AG960" i="1"/>
  <c r="AH960" i="1" s="1"/>
  <c r="P982" i="1"/>
  <c r="AG981" i="1"/>
  <c r="AH981" i="1" s="1"/>
  <c r="P991" i="1"/>
  <c r="AG987" i="1"/>
  <c r="AH987" i="1" s="1"/>
  <c r="AH1099" i="1"/>
  <c r="AJ1098" i="1"/>
  <c r="AH1103" i="1"/>
  <c r="AJ1100" i="1"/>
  <c r="AH1244" i="1"/>
  <c r="AJ1243" i="1"/>
  <c r="AL1437" i="1"/>
  <c r="AL1467" i="1"/>
  <c r="AL1470" i="1" s="1"/>
  <c r="AJ1470" i="1"/>
  <c r="AL1559" i="1"/>
  <c r="AL1561" i="1" s="1"/>
  <c r="AJ1561" i="1"/>
  <c r="P33" i="1"/>
  <c r="AG30" i="1"/>
  <c r="AH30" i="1" s="1"/>
  <c r="P70" i="1"/>
  <c r="AG68" i="1"/>
  <c r="AH68" i="1" s="1"/>
  <c r="P74" i="1"/>
  <c r="AG73" i="1"/>
  <c r="AH73" i="1" s="1"/>
  <c r="P98" i="1"/>
  <c r="AG89" i="1"/>
  <c r="AH89" i="1" s="1"/>
  <c r="P100" i="1"/>
  <c r="AG99" i="1"/>
  <c r="AH99" i="1" s="1"/>
  <c r="P131" i="1"/>
  <c r="AG127" i="1"/>
  <c r="AH127" i="1" s="1"/>
  <c r="P178" i="1"/>
  <c r="AG177" i="1"/>
  <c r="AH177" i="1" s="1"/>
  <c r="P207" i="1"/>
  <c r="AG202" i="1"/>
  <c r="AH202" i="1" s="1"/>
  <c r="P262" i="1"/>
  <c r="AG260" i="1"/>
  <c r="AH260" i="1" s="1"/>
  <c r="P266" i="1"/>
  <c r="AG263" i="1"/>
  <c r="AH263" i="1" s="1"/>
  <c r="P273" i="1"/>
  <c r="AG271" i="1"/>
  <c r="AH271" i="1" s="1"/>
  <c r="P297" i="1"/>
  <c r="AG294" i="1"/>
  <c r="AH294" i="1" s="1"/>
  <c r="P312" i="1"/>
  <c r="AG307" i="1"/>
  <c r="AH307" i="1" s="1"/>
  <c r="P410" i="1"/>
  <c r="AG407" i="1"/>
  <c r="AH407" i="1" s="1"/>
  <c r="P416" i="1"/>
  <c r="AG415" i="1"/>
  <c r="AH415" i="1" s="1"/>
  <c r="P29" i="1"/>
  <c r="AG28" i="1"/>
  <c r="AH28" i="1" s="1"/>
  <c r="P41" i="1"/>
  <c r="AG34" i="1"/>
  <c r="AH34" i="1" s="1"/>
  <c r="P43" i="1"/>
  <c r="AG42" i="1"/>
  <c r="AH42" i="1" s="1"/>
  <c r="P62" i="1"/>
  <c r="AG54" i="1"/>
  <c r="AH54" i="1" s="1"/>
  <c r="P64" i="1"/>
  <c r="AG63" i="1"/>
  <c r="AH63" i="1" s="1"/>
  <c r="P72" i="1"/>
  <c r="AG71" i="1"/>
  <c r="AH71" i="1" s="1"/>
  <c r="P76" i="1"/>
  <c r="AG75" i="1"/>
  <c r="AH75" i="1" s="1"/>
  <c r="P103" i="1"/>
  <c r="AG102" i="1"/>
  <c r="AH102" i="1" s="1"/>
  <c r="P113" i="1"/>
  <c r="AG112" i="1"/>
  <c r="AH112" i="1" s="1"/>
  <c r="P117" i="1"/>
  <c r="AG116" i="1"/>
  <c r="AH116" i="1" s="1"/>
  <c r="P124" i="1"/>
  <c r="AG122" i="1"/>
  <c r="AH122" i="1" s="1"/>
  <c r="P126" i="1"/>
  <c r="AG125" i="1"/>
  <c r="AH125" i="1" s="1"/>
  <c r="P145" i="1"/>
  <c r="AG141" i="1"/>
  <c r="AH141" i="1" s="1"/>
  <c r="P147" i="1"/>
  <c r="AG146" i="1"/>
  <c r="AH146" i="1" s="1"/>
  <c r="P161" i="1"/>
  <c r="AG160" i="1"/>
  <c r="AH160" i="1" s="1"/>
  <c r="P169" i="1"/>
  <c r="AG165" i="1"/>
  <c r="AH165" i="1" s="1"/>
  <c r="P173" i="1"/>
  <c r="AG170" i="1"/>
  <c r="AH170" i="1" s="1"/>
  <c r="P183" i="1"/>
  <c r="AG181" i="1"/>
  <c r="AH181" i="1" s="1"/>
  <c r="P187" i="1"/>
  <c r="AG186" i="1"/>
  <c r="AH186" i="1" s="1"/>
  <c r="P225" i="1"/>
  <c r="AG224" i="1"/>
  <c r="AH224" i="1" s="1"/>
  <c r="P235" i="1"/>
  <c r="AG234" i="1"/>
  <c r="AH234" i="1" s="1"/>
  <c r="P248" i="1"/>
  <c r="AG247" i="1"/>
  <c r="AH247" i="1" s="1"/>
  <c r="P253" i="1"/>
  <c r="AG251" i="1"/>
  <c r="AH251" i="1" s="1"/>
  <c r="P255" i="1"/>
  <c r="AG254" i="1"/>
  <c r="AH254" i="1" s="1"/>
  <c r="P270" i="1"/>
  <c r="AG267" i="1"/>
  <c r="AH267" i="1" s="1"/>
  <c r="P287" i="1"/>
  <c r="AG286" i="1"/>
  <c r="AH286" i="1" s="1"/>
  <c r="P303" i="1"/>
  <c r="AG301" i="1"/>
  <c r="AH301" i="1" s="1"/>
  <c r="P305" i="1"/>
  <c r="AG304" i="1"/>
  <c r="AH304" i="1" s="1"/>
  <c r="P314" i="1"/>
  <c r="AG313" i="1"/>
  <c r="AH313" i="1" s="1"/>
  <c r="P324" i="1"/>
  <c r="AG321" i="1"/>
  <c r="AH321" i="1" s="1"/>
  <c r="P339" i="1"/>
  <c r="AG338" i="1"/>
  <c r="AH338" i="1" s="1"/>
  <c r="P346" i="1"/>
  <c r="AG345" i="1"/>
  <c r="AH345" i="1" s="1"/>
  <c r="P354" i="1"/>
  <c r="AG353" i="1"/>
  <c r="AH353" i="1" s="1"/>
  <c r="P362" i="1"/>
  <c r="AG357" i="1"/>
  <c r="AH357" i="1" s="1"/>
  <c r="P370" i="1"/>
  <c r="AG368" i="1"/>
  <c r="AH368" i="1" s="1"/>
  <c r="P374" i="1"/>
  <c r="AG373" i="1"/>
  <c r="AH373" i="1" s="1"/>
  <c r="P385" i="1"/>
  <c r="AG381" i="1"/>
  <c r="AH381" i="1" s="1"/>
  <c r="P394" i="1"/>
  <c r="AG389" i="1"/>
  <c r="AH389" i="1" s="1"/>
  <c r="P397" i="1"/>
  <c r="AG395" i="1"/>
  <c r="AH395" i="1" s="1"/>
  <c r="P399" i="1"/>
  <c r="AG398" i="1"/>
  <c r="AH398" i="1" s="1"/>
  <c r="P414" i="1"/>
  <c r="AG413" i="1"/>
  <c r="AH413" i="1" s="1"/>
  <c r="P418" i="1"/>
  <c r="AG417" i="1"/>
  <c r="AH417" i="1" s="1"/>
  <c r="AG425" i="1"/>
  <c r="AH425" i="1" s="1"/>
  <c r="P431" i="1"/>
  <c r="AG430" i="1"/>
  <c r="AH430" i="1" s="1"/>
  <c r="P441" i="1"/>
  <c r="AG440" i="1"/>
  <c r="AH440" i="1" s="1"/>
  <c r="P446" i="1"/>
  <c r="AG445" i="1"/>
  <c r="AH445" i="1" s="1"/>
  <c r="P458" i="1"/>
  <c r="AG456" i="1"/>
  <c r="AH456" i="1" s="1"/>
  <c r="P464" i="1"/>
  <c r="AG461" i="1"/>
  <c r="AH461" i="1" s="1"/>
  <c r="P466" i="1"/>
  <c r="AG465" i="1"/>
  <c r="AH465" i="1" s="1"/>
  <c r="P483" i="1"/>
  <c r="AG480" i="1"/>
  <c r="AH480" i="1" s="1"/>
  <c r="P489" i="1"/>
  <c r="AG488" i="1"/>
  <c r="AH488" i="1" s="1"/>
  <c r="AG492" i="1"/>
  <c r="AH492" i="1" s="1"/>
  <c r="P514" i="1"/>
  <c r="AG510" i="1"/>
  <c r="AH510" i="1" s="1"/>
  <c r="P520" i="1"/>
  <c r="AG519" i="1"/>
  <c r="AH519" i="1" s="1"/>
  <c r="P533" i="1"/>
  <c r="AG532" i="1"/>
  <c r="AH532" i="1" s="1"/>
  <c r="P551" i="1"/>
  <c r="AG550" i="1"/>
  <c r="AH550" i="1" s="1"/>
  <c r="P561" i="1"/>
  <c r="AG560" i="1"/>
  <c r="AH560" i="1" s="1"/>
  <c r="P567" i="1"/>
  <c r="AG566" i="1"/>
  <c r="AH566" i="1" s="1"/>
  <c r="P575" i="1"/>
  <c r="AG574" i="1"/>
  <c r="AH574" i="1" s="1"/>
  <c r="P586" i="1"/>
  <c r="AG584" i="1"/>
  <c r="AH584" i="1" s="1"/>
  <c r="P591" i="1"/>
  <c r="AG590" i="1"/>
  <c r="AH590" i="1" s="1"/>
  <c r="P598" i="1"/>
  <c r="AG596" i="1"/>
  <c r="AH596" i="1" s="1"/>
  <c r="P607" i="1"/>
  <c r="AG606" i="1"/>
  <c r="AH606" i="1" s="1"/>
  <c r="AG611" i="1"/>
  <c r="AH611" i="1" s="1"/>
  <c r="P635" i="1"/>
  <c r="AG634" i="1"/>
  <c r="AH634" i="1" s="1"/>
  <c r="P646" i="1"/>
  <c r="AG645" i="1"/>
  <c r="AH645" i="1" s="1"/>
  <c r="P652" i="1"/>
  <c r="AG651" i="1"/>
  <c r="AH651" i="1" s="1"/>
  <c r="P658" i="1"/>
  <c r="AG657" i="1"/>
  <c r="AH657" i="1" s="1"/>
  <c r="P669" i="1"/>
  <c r="AG667" i="1"/>
  <c r="AH667" i="1" s="1"/>
  <c r="P672" i="1"/>
  <c r="AG670" i="1"/>
  <c r="AH670" i="1" s="1"/>
  <c r="P691" i="1"/>
  <c r="AG690" i="1"/>
  <c r="AH690" i="1" s="1"/>
  <c r="P695" i="1"/>
  <c r="AG694" i="1"/>
  <c r="AH694" i="1" s="1"/>
  <c r="AG705" i="1"/>
  <c r="AH705" i="1" s="1"/>
  <c r="P716" i="1"/>
  <c r="AG715" i="1"/>
  <c r="AH715" i="1" s="1"/>
  <c r="P720" i="1"/>
  <c r="AG719" i="1"/>
  <c r="AH719" i="1" s="1"/>
  <c r="P749" i="1"/>
  <c r="AG746" i="1"/>
  <c r="AH746" i="1" s="1"/>
  <c r="P761" i="1"/>
  <c r="AG760" i="1"/>
  <c r="AH760" i="1" s="1"/>
  <c r="P769" i="1"/>
  <c r="AG767" i="1"/>
  <c r="AH767" i="1" s="1"/>
  <c r="P777" i="1"/>
  <c r="AG776" i="1"/>
  <c r="AH776" i="1" s="1"/>
  <c r="P797" i="1"/>
  <c r="AG796" i="1"/>
  <c r="AH796" i="1" s="1"/>
  <c r="P805" i="1"/>
  <c r="AG800" i="1"/>
  <c r="AH800" i="1" s="1"/>
  <c r="P818" i="1"/>
  <c r="AG817" i="1"/>
  <c r="AH817" i="1" s="1"/>
  <c r="P826" i="1"/>
  <c r="AG825" i="1"/>
  <c r="AH825" i="1" s="1"/>
  <c r="P836" i="1"/>
  <c r="AG835" i="1"/>
  <c r="AH835" i="1" s="1"/>
  <c r="AG840" i="1"/>
  <c r="AH840" i="1" s="1"/>
  <c r="AJ840" i="1" s="1"/>
  <c r="AL840" i="1" s="1"/>
  <c r="P846" i="1"/>
  <c r="AG845" i="1"/>
  <c r="AH845" i="1" s="1"/>
  <c r="P857" i="1"/>
  <c r="AG852" i="1"/>
  <c r="AH852" i="1" s="1"/>
  <c r="P877" i="1"/>
  <c r="AG872" i="1"/>
  <c r="AH872" i="1" s="1"/>
  <c r="P883" i="1"/>
  <c r="AG882" i="1"/>
  <c r="AH882" i="1" s="1"/>
  <c r="P895" i="1"/>
  <c r="AG887" i="1"/>
  <c r="AH887" i="1" s="1"/>
  <c r="P908" i="1"/>
  <c r="AG906" i="1"/>
  <c r="AH906" i="1" s="1"/>
  <c r="P910" i="1"/>
  <c r="AG909" i="1"/>
  <c r="AH909" i="1" s="1"/>
  <c r="P921" i="1"/>
  <c r="AG920" i="1"/>
  <c r="AH920" i="1" s="1"/>
  <c r="P928" i="1"/>
  <c r="AG926" i="1"/>
  <c r="AH926" i="1" s="1"/>
  <c r="P944" i="1"/>
  <c r="AG935" i="1"/>
  <c r="AH935" i="1" s="1"/>
  <c r="P947" i="1"/>
  <c r="AG945" i="1"/>
  <c r="AH945" i="1" s="1"/>
  <c r="P950" i="1"/>
  <c r="AG948" i="1"/>
  <c r="AH948" i="1" s="1"/>
  <c r="P954" i="1"/>
  <c r="AG953" i="1"/>
  <c r="AH953" i="1" s="1"/>
  <c r="P968" i="1"/>
  <c r="AG966" i="1"/>
  <c r="AH966" i="1" s="1"/>
  <c r="P976" i="1"/>
  <c r="AG975" i="1"/>
  <c r="AH975" i="1" s="1"/>
  <c r="P984" i="1"/>
  <c r="AG983" i="1"/>
  <c r="AH983" i="1" s="1"/>
  <c r="P999" i="1"/>
  <c r="AG997" i="1"/>
  <c r="AH997" i="1" s="1"/>
  <c r="P1001" i="1"/>
  <c r="AG1000" i="1"/>
  <c r="AH1000" i="1" s="1"/>
  <c r="AH1058" i="1"/>
  <c r="AJ1057" i="1"/>
  <c r="AH1063" i="1"/>
  <c r="AJ1060" i="1"/>
  <c r="AL1500" i="1"/>
  <c r="AL1504" i="1" s="1"/>
  <c r="AJ1504" i="1"/>
  <c r="AL1521" i="1"/>
  <c r="AL1539" i="1"/>
  <c r="AL1541" i="1" s="1"/>
  <c r="AJ1541" i="1"/>
  <c r="AL1556" i="1"/>
  <c r="AL1558" i="1" s="1"/>
  <c r="AJ1558" i="1"/>
  <c r="AL1611" i="1"/>
  <c r="AJ1644" i="1"/>
  <c r="AL1642" i="1"/>
  <c r="AL1644" i="1" s="1"/>
  <c r="AG1015" i="1"/>
  <c r="AH1015" i="1" s="1"/>
  <c r="AG1021" i="1"/>
  <c r="AH1021" i="1" s="1"/>
  <c r="AG1023" i="1"/>
  <c r="AH1023" i="1" s="1"/>
  <c r="AG1025" i="1"/>
  <c r="AH1025" i="1" s="1"/>
  <c r="AG1029" i="1"/>
  <c r="AH1029" i="1" s="1"/>
  <c r="AG1033" i="1"/>
  <c r="AH1033" i="1" s="1"/>
  <c r="AG1039" i="1"/>
  <c r="AH1039" i="1" s="1"/>
  <c r="AG1041" i="1"/>
  <c r="AH1041" i="1" s="1"/>
  <c r="AG1043" i="1"/>
  <c r="AH1043" i="1" s="1"/>
  <c r="AG1046" i="1"/>
  <c r="AH1046" i="1" s="1"/>
  <c r="AG1048" i="1"/>
  <c r="AH1048" i="1" s="1"/>
  <c r="AG1050" i="1"/>
  <c r="AH1050" i="1" s="1"/>
  <c r="AG1055" i="1"/>
  <c r="AH1055" i="1" s="1"/>
  <c r="AG1064" i="1"/>
  <c r="AH1064" i="1" s="1"/>
  <c r="AG1069" i="1"/>
  <c r="AH1069" i="1" s="1"/>
  <c r="AG1074" i="1"/>
  <c r="AH1074" i="1" s="1"/>
  <c r="AG1078" i="1"/>
  <c r="AH1078" i="1" s="1"/>
  <c r="AG1080" i="1"/>
  <c r="AH1080" i="1" s="1"/>
  <c r="AG1086" i="1"/>
  <c r="AH1086" i="1" s="1"/>
  <c r="AG1088" i="1"/>
  <c r="AH1088" i="1" s="1"/>
  <c r="AG1092" i="1"/>
  <c r="AH1092" i="1" s="1"/>
  <c r="AG1094" i="1"/>
  <c r="AH1094" i="1" s="1"/>
  <c r="AG1104" i="1"/>
  <c r="AH1104" i="1" s="1"/>
  <c r="AG1110" i="1"/>
  <c r="AH1110" i="1" s="1"/>
  <c r="AG1117" i="1"/>
  <c r="AH1117" i="1" s="1"/>
  <c r="AG1121" i="1"/>
  <c r="AH1121" i="1" s="1"/>
  <c r="AG1123" i="1"/>
  <c r="AH1123" i="1" s="1"/>
  <c r="AG1129" i="1"/>
  <c r="AH1129" i="1" s="1"/>
  <c r="AG1134" i="1"/>
  <c r="AH1134" i="1" s="1"/>
  <c r="AG1137" i="1"/>
  <c r="AH1137" i="1" s="1"/>
  <c r="AG1143" i="1"/>
  <c r="AH1143" i="1" s="1"/>
  <c r="AG1145" i="1"/>
  <c r="AH1145" i="1" s="1"/>
  <c r="AG1153" i="1"/>
  <c r="AH1153" i="1" s="1"/>
  <c r="AG1155" i="1"/>
  <c r="AH1155" i="1" s="1"/>
  <c r="AG1159" i="1"/>
  <c r="AH1159" i="1" s="1"/>
  <c r="AG1163" i="1"/>
  <c r="AH1163" i="1" s="1"/>
  <c r="AG1167" i="1"/>
  <c r="AH1167" i="1" s="1"/>
  <c r="AG1169" i="1"/>
  <c r="AH1169" i="1" s="1"/>
  <c r="AG1172" i="1"/>
  <c r="AH1172" i="1" s="1"/>
  <c r="AG1176" i="1"/>
  <c r="AH1176" i="1" s="1"/>
  <c r="AG1178" i="1"/>
  <c r="AH1178" i="1" s="1"/>
  <c r="AG1180" i="1"/>
  <c r="AH1180" i="1" s="1"/>
  <c r="AG1182" i="1"/>
  <c r="AH1182" i="1" s="1"/>
  <c r="AG1184" i="1"/>
  <c r="AH1184" i="1" s="1"/>
  <c r="AG1186" i="1"/>
  <c r="AH1186" i="1" s="1"/>
  <c r="AG1191" i="1"/>
  <c r="AH1191" i="1" s="1"/>
  <c r="AG1198" i="1"/>
  <c r="AH1198" i="1" s="1"/>
  <c r="AG1202" i="1"/>
  <c r="AH1202" i="1" s="1"/>
  <c r="AG1205" i="1"/>
  <c r="AH1205" i="1" s="1"/>
  <c r="AG1213" i="1"/>
  <c r="AH1213" i="1" s="1"/>
  <c r="AG1216" i="1"/>
  <c r="AH1216" i="1" s="1"/>
  <c r="AG1219" i="1"/>
  <c r="AH1219" i="1" s="1"/>
  <c r="AG1226" i="1"/>
  <c r="AH1226" i="1" s="1"/>
  <c r="AG1235" i="1"/>
  <c r="AH1235" i="1" s="1"/>
  <c r="AG1239" i="1"/>
  <c r="AH1239" i="1" s="1"/>
  <c r="AG1241" i="1"/>
  <c r="AH1241" i="1" s="1"/>
  <c r="AG1245" i="1"/>
  <c r="AH1245" i="1" s="1"/>
  <c r="AG1247" i="1"/>
  <c r="AH1247" i="1" s="1"/>
  <c r="AG1251" i="1"/>
  <c r="AH1251" i="1" s="1"/>
  <c r="AG1255" i="1"/>
  <c r="AH1255" i="1" s="1"/>
  <c r="AG1257" i="1"/>
  <c r="AH1257" i="1" s="1"/>
  <c r="AG1259" i="1"/>
  <c r="AH1259" i="1" s="1"/>
  <c r="AG1261" i="1"/>
  <c r="AH1261" i="1" s="1"/>
  <c r="AG1277" i="1"/>
  <c r="AH1277" i="1" s="1"/>
  <c r="AG1279" i="1"/>
  <c r="AH1279" i="1" s="1"/>
  <c r="AG1286" i="1"/>
  <c r="AH1286" i="1" s="1"/>
  <c r="AG1290" i="1"/>
  <c r="AH1290" i="1" s="1"/>
  <c r="AG1295" i="1"/>
  <c r="AH1295" i="1" s="1"/>
  <c r="AG1297" i="1"/>
  <c r="AH1297" i="1" s="1"/>
  <c r="AG1301" i="1"/>
  <c r="AH1301" i="1" s="1"/>
  <c r="AG1305" i="1"/>
  <c r="AH1305" i="1" s="1"/>
  <c r="AG1307" i="1"/>
  <c r="AH1307" i="1" s="1"/>
  <c r="AG1312" i="1"/>
  <c r="AH1312" i="1" s="1"/>
  <c r="AG1316" i="1"/>
  <c r="AH1316" i="1" s="1"/>
  <c r="AG1321" i="1"/>
  <c r="AH1321" i="1" s="1"/>
  <c r="AG1327" i="1"/>
  <c r="AH1327" i="1" s="1"/>
  <c r="AG1330" i="1"/>
  <c r="AH1330" i="1" s="1"/>
  <c r="AG1335" i="1"/>
  <c r="AH1335" i="1" s="1"/>
  <c r="AG1338" i="1"/>
  <c r="AH1338" i="1" s="1"/>
  <c r="AG1341" i="1"/>
  <c r="AH1341" i="1" s="1"/>
  <c r="AG1349" i="1"/>
  <c r="AH1349" i="1" s="1"/>
  <c r="AG1353" i="1"/>
  <c r="AH1353" i="1" s="1"/>
  <c r="AG1357" i="1"/>
  <c r="AH1357" i="1" s="1"/>
  <c r="AG1361" i="1"/>
  <c r="AH1361" i="1" s="1"/>
  <c r="AG1367" i="1"/>
  <c r="AH1367" i="1" s="1"/>
  <c r="AG1371" i="1"/>
  <c r="AH1371" i="1" s="1"/>
  <c r="AG1373" i="1"/>
  <c r="AH1373" i="1" s="1"/>
  <c r="AG1377" i="1"/>
  <c r="AH1377" i="1" s="1"/>
  <c r="AG1387" i="1"/>
  <c r="AH1387" i="1" s="1"/>
  <c r="AG1389" i="1"/>
  <c r="AH1389" i="1" s="1"/>
  <c r="AG1391" i="1"/>
  <c r="AH1391" i="1" s="1"/>
  <c r="AG1393" i="1"/>
  <c r="AH1393" i="1" s="1"/>
  <c r="AG1402" i="1"/>
  <c r="AH1402" i="1" s="1"/>
  <c r="AG1407" i="1"/>
  <c r="AH1407" i="1" s="1"/>
  <c r="AG1409" i="1"/>
  <c r="AH1409" i="1" s="1"/>
  <c r="AG1414" i="1"/>
  <c r="AH1414" i="1" s="1"/>
  <c r="AG1420" i="1"/>
  <c r="AH1420" i="1" s="1"/>
  <c r="AJ1426" i="1"/>
  <c r="AG1430" i="1"/>
  <c r="AH1430" i="1" s="1"/>
  <c r="AG1433" i="1"/>
  <c r="AH1433" i="1" s="1"/>
  <c r="AG1439" i="1"/>
  <c r="AH1439" i="1" s="1"/>
  <c r="AJ1439" i="1" s="1"/>
  <c r="AL1439" i="1" s="1"/>
  <c r="AG1444" i="1"/>
  <c r="AH1444" i="1" s="1"/>
  <c r="AJ1451" i="1"/>
  <c r="AG1453" i="1"/>
  <c r="AH1453" i="1" s="1"/>
  <c r="AJ1455" i="1"/>
  <c r="AG1457" i="1"/>
  <c r="AH1457" i="1" s="1"/>
  <c r="AJ1462" i="1"/>
  <c r="AG1464" i="1"/>
  <c r="AH1464" i="1" s="1"/>
  <c r="AJ1471" i="1"/>
  <c r="AG1480" i="1"/>
  <c r="AH1480" i="1" s="1"/>
  <c r="AJ1482" i="1"/>
  <c r="AG1484" i="1"/>
  <c r="AH1484" i="1" s="1"/>
  <c r="AJ1487" i="1"/>
  <c r="AG1489" i="1"/>
  <c r="AH1489" i="1" s="1"/>
  <c r="AJ1491" i="1"/>
  <c r="AG1495" i="1"/>
  <c r="AH1495" i="1" s="1"/>
  <c r="AJ1505" i="1"/>
  <c r="AG1516" i="1"/>
  <c r="AH1516" i="1" s="1"/>
  <c r="AG1519" i="1"/>
  <c r="AH1519" i="1" s="1"/>
  <c r="AG1522" i="1"/>
  <c r="AH1522" i="1" s="1"/>
  <c r="AJ1522" i="1" s="1"/>
  <c r="AL1522" i="1" s="1"/>
  <c r="AG1525" i="1"/>
  <c r="AH1525" i="1" s="1"/>
  <c r="AJ1527" i="1"/>
  <c r="AG1537" i="1"/>
  <c r="AH1537" i="1" s="1"/>
  <c r="AJ1546" i="1"/>
  <c r="AG1552" i="1"/>
  <c r="AH1552" i="1" s="1"/>
  <c r="AJ1563" i="1"/>
  <c r="AG1567" i="1"/>
  <c r="AH1567" i="1" s="1"/>
  <c r="AJ1570" i="1"/>
  <c r="AG1576" i="1"/>
  <c r="AH1576" i="1" s="1"/>
  <c r="AG1582" i="1"/>
  <c r="AH1582" i="1" s="1"/>
  <c r="AJ1587" i="1"/>
  <c r="AG1599" i="1"/>
  <c r="AH1599" i="1" s="1"/>
  <c r="AJ1601" i="1"/>
  <c r="AG1603" i="1"/>
  <c r="AH1603" i="1" s="1"/>
  <c r="AJ1607" i="1"/>
  <c r="AG1609" i="1"/>
  <c r="AH1609" i="1" s="1"/>
  <c r="AG1612" i="1"/>
  <c r="AH1612" i="1" s="1"/>
  <c r="AJ1612" i="1" s="1"/>
  <c r="AL1612" i="1" s="1"/>
  <c r="AG1619" i="1"/>
  <c r="AH1619" i="1" s="1"/>
  <c r="AJ1623" i="1"/>
  <c r="AG1625" i="1"/>
  <c r="AH1625" i="1" s="1"/>
  <c r="AG1628" i="1"/>
  <c r="AH1628" i="1" s="1"/>
  <c r="AJ1634" i="1"/>
  <c r="AG1638" i="1"/>
  <c r="AH1638" i="1" s="1"/>
  <c r="P1658" i="1"/>
  <c r="AG1654" i="1"/>
  <c r="AH1654" i="1" s="1"/>
  <c r="P1663" i="1"/>
  <c r="AG1659" i="1"/>
  <c r="AH1659" i="1" s="1"/>
  <c r="P1665" i="1"/>
  <c r="AG1664" i="1"/>
  <c r="AH1664" i="1" s="1"/>
  <c r="P1677" i="1"/>
  <c r="AG1673" i="1"/>
  <c r="AH1673" i="1" s="1"/>
  <c r="P1681" i="1"/>
  <c r="AG1680" i="1"/>
  <c r="AH1680" i="1" s="1"/>
  <c r="P1704" i="1"/>
  <c r="AG1703" i="1"/>
  <c r="AH1703" i="1" s="1"/>
  <c r="P1710" i="1"/>
  <c r="AG1709" i="1"/>
  <c r="AH1709" i="1" s="1"/>
  <c r="P1719" i="1"/>
  <c r="AG1715" i="1"/>
  <c r="AH1715" i="1" s="1"/>
  <c r="AG1716" i="1"/>
  <c r="AH1716" i="1" s="1"/>
  <c r="AJ1716" i="1" s="1"/>
  <c r="AL1716" i="1" s="1"/>
  <c r="P1724" i="1"/>
  <c r="AG1720" i="1"/>
  <c r="AH1720" i="1" s="1"/>
  <c r="P1737" i="1"/>
  <c r="AG1735" i="1"/>
  <c r="AH1735" i="1" s="1"/>
  <c r="P1743" i="1"/>
  <c r="AG1738" i="1"/>
  <c r="AH1738" i="1" s="1"/>
  <c r="P1745" i="1"/>
  <c r="AG1744" i="1"/>
  <c r="AH1744" i="1" s="1"/>
  <c r="P1753" i="1"/>
  <c r="AG1752" i="1"/>
  <c r="AH1752" i="1" s="1"/>
  <c r="P1780" i="1"/>
  <c r="AG1766" i="1"/>
  <c r="AH1766" i="1" s="1"/>
  <c r="P1782" i="1"/>
  <c r="AG1781" i="1"/>
  <c r="AH1781" i="1" s="1"/>
  <c r="P1810" i="1"/>
  <c r="AG1809" i="1"/>
  <c r="AH1809" i="1" s="1"/>
  <c r="P1816" i="1"/>
  <c r="AG1815" i="1"/>
  <c r="AH1815" i="1" s="1"/>
  <c r="P1827" i="1"/>
  <c r="AG1826" i="1"/>
  <c r="AH1826" i="1" s="1"/>
  <c r="P1841" i="1"/>
  <c r="AG1840" i="1"/>
  <c r="AH1840" i="1" s="1"/>
  <c r="P1856" i="1"/>
  <c r="AG1855" i="1"/>
  <c r="AH1855" i="1" s="1"/>
  <c r="P1865" i="1"/>
  <c r="AG1864" i="1"/>
  <c r="AH1864" i="1" s="1"/>
  <c r="P1875" i="1"/>
  <c r="AG1872" i="1"/>
  <c r="AH1872" i="1" s="1"/>
  <c r="P1885" i="1"/>
  <c r="AG1884" i="1"/>
  <c r="AH1884" i="1" s="1"/>
  <c r="P1895" i="1"/>
  <c r="AG1894" i="1"/>
  <c r="AH1894" i="1" s="1"/>
  <c r="P1901" i="1"/>
  <c r="AG1900" i="1"/>
  <c r="AH1900" i="1" s="1"/>
  <c r="P1916" i="1"/>
  <c r="AG1915" i="1"/>
  <c r="AH1915" i="1" s="1"/>
  <c r="P1920" i="1"/>
  <c r="AG1919" i="1"/>
  <c r="AH1919" i="1" s="1"/>
  <c r="P1933" i="1"/>
  <c r="AG1932" i="1"/>
  <c r="AH1932" i="1" s="1"/>
  <c r="P1959" i="1"/>
  <c r="AG1944" i="1"/>
  <c r="AH1944" i="1" s="1"/>
  <c r="P1966" i="1"/>
  <c r="AG1960" i="1"/>
  <c r="AH1960" i="1" s="1"/>
  <c r="AG1962" i="1"/>
  <c r="AH1962" i="1" s="1"/>
  <c r="AJ1962" i="1" s="1"/>
  <c r="AL1962" i="1" s="1"/>
  <c r="P1972" i="1"/>
  <c r="AG1971" i="1"/>
  <c r="AH1971" i="1" s="1"/>
  <c r="P1980" i="1"/>
  <c r="P1990" i="1"/>
  <c r="AG1981" i="1"/>
  <c r="AH1981" i="1" s="1"/>
  <c r="AG1994" i="1"/>
  <c r="AH1994" i="1" s="1"/>
  <c r="P2007" i="1"/>
  <c r="AG2001" i="1"/>
  <c r="AH2001" i="1" s="1"/>
  <c r="P2013" i="1"/>
  <c r="AG2010" i="1"/>
  <c r="AH2010" i="1" s="1"/>
  <c r="P2016" i="1"/>
  <c r="AG2014" i="1"/>
  <c r="AH2014" i="1" s="1"/>
  <c r="P2043" i="1"/>
  <c r="AG2033" i="1"/>
  <c r="AH2033" i="1" s="1"/>
  <c r="P2051" i="1"/>
  <c r="AG2050" i="1"/>
  <c r="AH2050" i="1" s="1"/>
  <c r="P2061" i="1"/>
  <c r="AG2058" i="1"/>
  <c r="AH2058" i="1" s="1"/>
  <c r="P2065" i="1"/>
  <c r="AG2064" i="1"/>
  <c r="AH2064" i="1" s="1"/>
  <c r="P2090" i="1"/>
  <c r="AG2089" i="1"/>
  <c r="AH2089" i="1" s="1"/>
  <c r="P2098" i="1"/>
  <c r="AG2094" i="1"/>
  <c r="AH2094" i="1" s="1"/>
  <c r="P2106" i="1"/>
  <c r="AG2104" i="1"/>
  <c r="AH2104" i="1" s="1"/>
  <c r="P2110" i="1"/>
  <c r="AG2109" i="1"/>
  <c r="AH2109" i="1" s="1"/>
  <c r="AG2111" i="1"/>
  <c r="AH2111" i="1" s="1"/>
  <c r="P2123" i="1"/>
  <c r="AG2121" i="1"/>
  <c r="AH2121" i="1" s="1"/>
  <c r="P2128" i="1"/>
  <c r="AG2124" i="1"/>
  <c r="AH2124" i="1" s="1"/>
  <c r="AG2126" i="1"/>
  <c r="AH2126" i="1" s="1"/>
  <c r="AJ2126" i="1" s="1"/>
  <c r="AL2126" i="1" s="1"/>
  <c r="P2130" i="1"/>
  <c r="AG2129" i="1"/>
  <c r="AH2129" i="1" s="1"/>
  <c r="P2135" i="1"/>
  <c r="AG2133" i="1"/>
  <c r="AH2133" i="1" s="1"/>
  <c r="P2139" i="1"/>
  <c r="AG2138" i="1"/>
  <c r="AH2138" i="1" s="1"/>
  <c r="AG2162" i="1"/>
  <c r="AH2162" i="1" s="1"/>
  <c r="P2200" i="1"/>
  <c r="AG2199" i="1"/>
  <c r="AH2199" i="1" s="1"/>
  <c r="P2217" i="1"/>
  <c r="AG2216" i="1"/>
  <c r="AH2216" i="1" s="1"/>
  <c r="P2225" i="1"/>
  <c r="AG2222" i="1"/>
  <c r="AH2222" i="1" s="1"/>
  <c r="P2232" i="1"/>
  <c r="AG2231" i="1"/>
  <c r="AH2231" i="1" s="1"/>
  <c r="P2238" i="1"/>
  <c r="AG2237" i="1"/>
  <c r="AH2237" i="1" s="1"/>
  <c r="P2245" i="1"/>
  <c r="AG2241" i="1"/>
  <c r="AH2241" i="1" s="1"/>
  <c r="P2251" i="1"/>
  <c r="AG2250" i="1"/>
  <c r="AH2250" i="1" s="1"/>
  <c r="P2259" i="1"/>
  <c r="AG2256" i="1"/>
  <c r="AH2256" i="1" s="1"/>
  <c r="P2281" i="1"/>
  <c r="AG2277" i="1"/>
  <c r="AH2277" i="1" s="1"/>
  <c r="P2287" i="1"/>
  <c r="AG2286" i="1"/>
  <c r="AH2286" i="1" s="1"/>
  <c r="P2303" i="1"/>
  <c r="AG2302" i="1"/>
  <c r="AH2302" i="1" s="1"/>
  <c r="P2311" i="1"/>
  <c r="AG2310" i="1"/>
  <c r="AH2310" i="1" s="1"/>
  <c r="P2317" i="1"/>
  <c r="AG2316" i="1"/>
  <c r="AH2316" i="1" s="1"/>
  <c r="AG2318" i="1"/>
  <c r="AH2318" i="1" s="1"/>
  <c r="P2328" i="1"/>
  <c r="AG2327" i="1"/>
  <c r="AH2327" i="1" s="1"/>
  <c r="P2338" i="1"/>
  <c r="AG2336" i="1"/>
  <c r="AH2336" i="1" s="1"/>
  <c r="P2349" i="1"/>
  <c r="AG2348" i="1"/>
  <c r="AH2348" i="1" s="1"/>
  <c r="P2367" i="1"/>
  <c r="AG2362" i="1"/>
  <c r="AH2362" i="1" s="1"/>
  <c r="AG2365" i="1"/>
  <c r="AH2365" i="1" s="1"/>
  <c r="AJ2365" i="1" s="1"/>
  <c r="AL2365" i="1" s="1"/>
  <c r="P2369" i="1"/>
  <c r="AG2368" i="1"/>
  <c r="AH2368" i="1" s="1"/>
  <c r="P2374" i="1"/>
  <c r="AG2372" i="1"/>
  <c r="AH2372" i="1" s="1"/>
  <c r="P2377" i="1"/>
  <c r="AG2375" i="1"/>
  <c r="AH2375" i="1" s="1"/>
  <c r="P2381" i="1"/>
  <c r="AG2380" i="1"/>
  <c r="AH2380" i="1" s="1"/>
  <c r="AG2382" i="1"/>
  <c r="AH2382" i="1" s="1"/>
  <c r="P2399" i="1"/>
  <c r="AG2398" i="1"/>
  <c r="AH2398" i="1" s="1"/>
  <c r="P2403" i="1"/>
  <c r="AG2402" i="1"/>
  <c r="AH2402" i="1" s="1"/>
  <c r="P2408" i="1"/>
  <c r="AG2406" i="1"/>
  <c r="AH2406" i="1" s="1"/>
  <c r="P2410" i="1"/>
  <c r="AG2409" i="1"/>
  <c r="AH2409" i="1" s="1"/>
  <c r="P2415" i="1"/>
  <c r="AG2414" i="1"/>
  <c r="AH2414" i="1" s="1"/>
  <c r="P2429" i="1"/>
  <c r="AG2427" i="1"/>
  <c r="AH2427" i="1" s="1"/>
  <c r="P2431" i="1"/>
  <c r="AG2430" i="1"/>
  <c r="AH2430" i="1" s="1"/>
  <c r="P2437" i="1"/>
  <c r="AG2434" i="1"/>
  <c r="AH2434" i="1" s="1"/>
  <c r="P2445" i="1"/>
  <c r="AG2444" i="1"/>
  <c r="AH2444" i="1" s="1"/>
  <c r="P2454" i="1"/>
  <c r="AG2452" i="1"/>
  <c r="AH2452" i="1" s="1"/>
  <c r="P2457" i="1"/>
  <c r="AG2456" i="1"/>
  <c r="AH2456" i="1" s="1"/>
  <c r="AG2458" i="1"/>
  <c r="AH2458" i="1" s="1"/>
  <c r="P2463" i="1"/>
  <c r="AG2462" i="1"/>
  <c r="AH2462" i="1" s="1"/>
  <c r="P2474" i="1"/>
  <c r="AG2470" i="1"/>
  <c r="AH2470" i="1" s="1"/>
  <c r="P2485" i="1"/>
  <c r="AG2482" i="1"/>
  <c r="AH2482" i="1" s="1"/>
  <c r="P2494" i="1"/>
  <c r="AG2493" i="1"/>
  <c r="AH2493" i="1" s="1"/>
  <c r="P2508" i="1"/>
  <c r="AG2506" i="1"/>
  <c r="AH2506" i="1" s="1"/>
  <c r="P2514" i="1"/>
  <c r="AG2513" i="1"/>
  <c r="AH2513" i="1" s="1"/>
  <c r="P2521" i="1"/>
  <c r="AG2520" i="1"/>
  <c r="AH2520" i="1" s="1"/>
  <c r="P2544" i="1"/>
  <c r="P2547" i="1"/>
  <c r="AG2545" i="1"/>
  <c r="AH2545" i="1" s="1"/>
  <c r="P2555" i="1"/>
  <c r="AG2552" i="1"/>
  <c r="AH2552" i="1" s="1"/>
  <c r="P2567" i="1"/>
  <c r="AG2566" i="1"/>
  <c r="AH2566" i="1" s="1"/>
  <c r="P2580" i="1"/>
  <c r="AG2579" i="1"/>
  <c r="AH2579" i="1" s="1"/>
  <c r="P2587" i="1"/>
  <c r="AG2586" i="1"/>
  <c r="AH2586" i="1" s="1"/>
  <c r="P2596" i="1"/>
  <c r="AG2595" i="1"/>
  <c r="AH2595" i="1" s="1"/>
  <c r="P2601" i="1"/>
  <c r="AG2600" i="1"/>
  <c r="AH2600" i="1" s="1"/>
  <c r="P2606" i="1"/>
  <c r="AG2605" i="1"/>
  <c r="AH2605" i="1" s="1"/>
  <c r="P2617" i="1"/>
  <c r="AG2616" i="1"/>
  <c r="AH2616" i="1" s="1"/>
  <c r="P2623" i="1"/>
  <c r="AG2622" i="1"/>
  <c r="AH2622" i="1" s="1"/>
  <c r="P2629" i="1"/>
  <c r="AG2628" i="1"/>
  <c r="AH2628" i="1" s="1"/>
  <c r="P2643" i="1"/>
  <c r="AG2642" i="1"/>
  <c r="AH2642" i="1" s="1"/>
  <c r="P2653" i="1"/>
  <c r="AG2652" i="1"/>
  <c r="AH2652" i="1" s="1"/>
  <c r="P2661" i="1"/>
  <c r="AG2660" i="1"/>
  <c r="AH2660" i="1" s="1"/>
  <c r="P2679" i="1"/>
  <c r="AG2678" i="1"/>
  <c r="AH2678" i="1" s="1"/>
  <c r="P2689" i="1"/>
  <c r="AG2687" i="1"/>
  <c r="AH2687" i="1" s="1"/>
  <c r="P2699" i="1"/>
  <c r="AG2698" i="1"/>
  <c r="AH2698" i="1" s="1"/>
  <c r="P2705" i="1"/>
  <c r="AG2704" i="1"/>
  <c r="AH2704" i="1" s="1"/>
  <c r="P2720" i="1"/>
  <c r="AG2718" i="1"/>
  <c r="AH2718" i="1" s="1"/>
  <c r="P2722" i="1"/>
  <c r="AG2721" i="1"/>
  <c r="AH2721" i="1" s="1"/>
  <c r="P2726" i="1"/>
  <c r="AG2725" i="1"/>
  <c r="AH2725" i="1" s="1"/>
  <c r="P2739" i="1"/>
  <c r="AG2737" i="1"/>
  <c r="AH2737" i="1" s="1"/>
  <c r="P2745" i="1"/>
  <c r="AG2743" i="1"/>
  <c r="AH2743" i="1" s="1"/>
  <c r="P2749" i="1"/>
  <c r="AG2748" i="1"/>
  <c r="AH2748" i="1" s="1"/>
  <c r="AG2750" i="1"/>
  <c r="AH2750" i="1" s="1"/>
  <c r="AG2752" i="1"/>
  <c r="AH2752" i="1" s="1"/>
  <c r="P2757" i="1"/>
  <c r="AG2755" i="1"/>
  <c r="AH2755" i="1" s="1"/>
  <c r="P2760" i="1"/>
  <c r="AG2758" i="1"/>
  <c r="AH2758" i="1" s="1"/>
  <c r="P2762" i="1"/>
  <c r="AG2761" i="1"/>
  <c r="AH2761" i="1" s="1"/>
  <c r="P2775" i="1"/>
  <c r="AG2772" i="1"/>
  <c r="AH2772" i="1" s="1"/>
  <c r="AG2776" i="1"/>
  <c r="AH2776" i="1" s="1"/>
  <c r="P2781" i="1"/>
  <c r="AG2780" i="1"/>
  <c r="AH2780" i="1" s="1"/>
  <c r="P2790" i="1"/>
  <c r="AG2789" i="1"/>
  <c r="AH2789" i="1" s="1"/>
  <c r="P2795" i="1"/>
  <c r="AG2794" i="1"/>
  <c r="AH2794" i="1" s="1"/>
  <c r="P2801" i="1"/>
  <c r="AG2800" i="1"/>
  <c r="AH2800" i="1" s="1"/>
  <c r="P2805" i="1"/>
  <c r="AG2804" i="1"/>
  <c r="AH2804" i="1" s="1"/>
  <c r="P2813" i="1"/>
  <c r="AG2812" i="1"/>
  <c r="AH2812" i="1" s="1"/>
  <c r="AG2814" i="1"/>
  <c r="AH2814" i="1" s="1"/>
  <c r="P2826" i="1"/>
  <c r="AG2825" i="1"/>
  <c r="AH2825" i="1" s="1"/>
  <c r="P2841" i="1"/>
  <c r="AG2840" i="1"/>
  <c r="AH2840" i="1" s="1"/>
  <c r="P2846" i="1"/>
  <c r="AG2844" i="1"/>
  <c r="AH2844" i="1" s="1"/>
  <c r="P2851" i="1"/>
  <c r="AG2849" i="1"/>
  <c r="AH2849" i="1" s="1"/>
  <c r="P2854" i="1"/>
  <c r="AG2852" i="1"/>
  <c r="AH2852" i="1" s="1"/>
  <c r="P2859" i="1"/>
  <c r="AG2857" i="1"/>
  <c r="AH2857" i="1" s="1"/>
  <c r="P2873" i="1"/>
  <c r="AG2860" i="1"/>
  <c r="AH2860" i="1" s="1"/>
  <c r="AG2864" i="1"/>
  <c r="AH2864" i="1" s="1"/>
  <c r="AJ2864" i="1" s="1"/>
  <c r="AL2864" i="1" s="1"/>
  <c r="AG2866" i="1"/>
  <c r="AH2866" i="1" s="1"/>
  <c r="AJ2866" i="1" s="1"/>
  <c r="AL2866" i="1" s="1"/>
  <c r="AG2868" i="1"/>
  <c r="AH2868" i="1" s="1"/>
  <c r="AJ2868" i="1" s="1"/>
  <c r="AL2868" i="1" s="1"/>
  <c r="AG2870" i="1"/>
  <c r="AH2870" i="1" s="1"/>
  <c r="AJ2870" i="1" s="1"/>
  <c r="AL2870" i="1" s="1"/>
  <c r="AG2872" i="1"/>
  <c r="AH2872" i="1" s="1"/>
  <c r="AJ2872" i="1" s="1"/>
  <c r="AL2872" i="1" s="1"/>
  <c r="P2879" i="1"/>
  <c r="AG2878" i="1"/>
  <c r="AH2878" i="1" s="1"/>
  <c r="P2883" i="1"/>
  <c r="AG2882" i="1"/>
  <c r="AH2882" i="1" s="1"/>
  <c r="P2892" i="1"/>
  <c r="AG2889" i="1"/>
  <c r="AH2889" i="1" s="1"/>
  <c r="P2905" i="1"/>
  <c r="AG2902" i="1"/>
  <c r="AH2902" i="1" s="1"/>
  <c r="P2911" i="1"/>
  <c r="AG2910" i="1"/>
  <c r="AH2910" i="1" s="1"/>
  <c r="P2923" i="1"/>
  <c r="AG2916" i="1"/>
  <c r="AH2916" i="1" s="1"/>
  <c r="P2929" i="1"/>
  <c r="AG2926" i="1"/>
  <c r="AH2926" i="1" s="1"/>
  <c r="P2945" i="1"/>
  <c r="AG2943" i="1"/>
  <c r="AH2943" i="1" s="1"/>
  <c r="AG2946" i="1"/>
  <c r="AH2946" i="1" s="1"/>
  <c r="P2959" i="1"/>
  <c r="AG2958" i="1"/>
  <c r="AH2958" i="1" s="1"/>
  <c r="P2968" i="1"/>
  <c r="AG2964" i="1"/>
  <c r="AH2964" i="1" s="1"/>
  <c r="P2972" i="1"/>
  <c r="AG2971" i="1"/>
  <c r="AH2971" i="1" s="1"/>
  <c r="P2977" i="1"/>
  <c r="AG2976" i="1"/>
  <c r="AH2976" i="1" s="1"/>
  <c r="P2985" i="1"/>
  <c r="AG2980" i="1"/>
  <c r="AH2980" i="1" s="1"/>
  <c r="P2989" i="1"/>
  <c r="AG2988" i="1"/>
  <c r="AH2988" i="1" s="1"/>
  <c r="P2993" i="1"/>
  <c r="AG2992" i="1"/>
  <c r="AH2992" i="1" s="1"/>
  <c r="P2998" i="1"/>
  <c r="AG2997" i="1"/>
  <c r="AH2997" i="1" s="1"/>
  <c r="P3015" i="1"/>
  <c r="AG3013" i="1"/>
  <c r="AH3013" i="1" s="1"/>
  <c r="P3024" i="1"/>
  <c r="AG3022" i="1"/>
  <c r="AH3022" i="1" s="1"/>
  <c r="P3036" i="1"/>
  <c r="AG3032" i="1"/>
  <c r="AH3032" i="1" s="1"/>
  <c r="P3038" i="1"/>
  <c r="AG3037" i="1"/>
  <c r="AH3037" i="1" s="1"/>
  <c r="P3049" i="1"/>
  <c r="AG3048" i="1"/>
  <c r="AH3048" i="1" s="1"/>
  <c r="P3056" i="1"/>
  <c r="AG3055" i="1"/>
  <c r="AH3055" i="1" s="1"/>
  <c r="P3063" i="1"/>
  <c r="AG3062" i="1"/>
  <c r="AH3062" i="1" s="1"/>
  <c r="P3074" i="1"/>
  <c r="AG3068" i="1"/>
  <c r="AH3068" i="1" s="1"/>
  <c r="P3076" i="1"/>
  <c r="AG3075" i="1"/>
  <c r="AH3075" i="1" s="1"/>
  <c r="P3085" i="1"/>
  <c r="AG3084" i="1"/>
  <c r="AH3084" i="1" s="1"/>
  <c r="P3091" i="1"/>
  <c r="AG3090" i="1"/>
  <c r="AH3090" i="1" s="1"/>
  <c r="AG3112" i="1"/>
  <c r="AH3112" i="1" s="1"/>
  <c r="AJ3112" i="1" s="1"/>
  <c r="AL3112" i="1" s="1"/>
  <c r="P3125" i="1"/>
  <c r="AG3124" i="1"/>
  <c r="AH3124" i="1" s="1"/>
  <c r="P3136" i="1"/>
  <c r="AG3134" i="1"/>
  <c r="AH3134" i="1" s="1"/>
  <c r="P3138" i="1"/>
  <c r="AG3137" i="1"/>
  <c r="AH3137" i="1" s="1"/>
  <c r="P3148" i="1"/>
  <c r="AG3147" i="1"/>
  <c r="AH3147" i="1" s="1"/>
  <c r="P3155" i="1"/>
  <c r="AG3154" i="1"/>
  <c r="AH3154" i="1" s="1"/>
  <c r="P3169" i="1"/>
  <c r="AG3166" i="1"/>
  <c r="AH3166" i="1" s="1"/>
  <c r="P3173" i="1"/>
  <c r="AG3172" i="1"/>
  <c r="AH3172" i="1" s="1"/>
  <c r="P3186" i="1"/>
  <c r="AG3185" i="1"/>
  <c r="AH3185" i="1" s="1"/>
  <c r="P3196" i="1"/>
  <c r="AG3194" i="1"/>
  <c r="AH3194" i="1" s="1"/>
  <c r="P3200" i="1"/>
  <c r="AG3197" i="1"/>
  <c r="AH3197" i="1" s="1"/>
  <c r="P3206" i="1"/>
  <c r="AG3205" i="1"/>
  <c r="AH3205" i="1" s="1"/>
  <c r="P3219" i="1"/>
  <c r="AG3215" i="1"/>
  <c r="AH3215" i="1" s="1"/>
  <c r="P3230" i="1"/>
  <c r="AG3222" i="1"/>
  <c r="AH3222" i="1" s="1"/>
  <c r="AG3233" i="1"/>
  <c r="AH3233" i="1" s="1"/>
  <c r="P3251" i="1"/>
  <c r="AG3250" i="1"/>
  <c r="AH3250" i="1" s="1"/>
  <c r="P3268" i="1"/>
  <c r="AG3266" i="1"/>
  <c r="AH3266" i="1" s="1"/>
  <c r="P3275" i="1"/>
  <c r="AG3272" i="1"/>
  <c r="AH3272" i="1" s="1"/>
  <c r="P3289" i="1"/>
  <c r="AG3283" i="1"/>
  <c r="AH3283" i="1" s="1"/>
  <c r="P3297" i="1"/>
  <c r="AG3296" i="1"/>
  <c r="AH3296" i="1" s="1"/>
  <c r="P3304" i="1"/>
  <c r="AG3301" i="1"/>
  <c r="AH3301" i="1" s="1"/>
  <c r="P3316" i="1"/>
  <c r="AG3314" i="1"/>
  <c r="AH3314" i="1" s="1"/>
  <c r="P3322" i="1"/>
  <c r="AG3321" i="1"/>
  <c r="AH3321" i="1" s="1"/>
  <c r="P3327" i="1"/>
  <c r="AG3325" i="1"/>
  <c r="AH3325" i="1" s="1"/>
  <c r="P3335" i="1"/>
  <c r="AG3332" i="1"/>
  <c r="AH3332" i="1" s="1"/>
  <c r="P3344" i="1"/>
  <c r="AG3341" i="1"/>
  <c r="AH3341" i="1" s="1"/>
  <c r="P3356" i="1"/>
  <c r="AG3354" i="1"/>
  <c r="AH3354" i="1" s="1"/>
  <c r="P3360" i="1"/>
  <c r="AG3359" i="1"/>
  <c r="AH3359" i="1" s="1"/>
  <c r="P3370" i="1"/>
  <c r="AG3369" i="1"/>
  <c r="AH3369" i="1" s="1"/>
  <c r="P3377" i="1"/>
  <c r="AG3376" i="1"/>
  <c r="AH3376" i="1" s="1"/>
  <c r="P3381" i="1"/>
  <c r="AG3380" i="1"/>
  <c r="AH3380" i="1" s="1"/>
  <c r="P3386" i="1"/>
  <c r="AG3385" i="1"/>
  <c r="AH3385" i="1" s="1"/>
  <c r="P3409" i="1"/>
  <c r="AG3408" i="1"/>
  <c r="AH3408" i="1" s="1"/>
  <c r="P3413" i="1"/>
  <c r="AG3412" i="1"/>
  <c r="AH3412" i="1" s="1"/>
  <c r="P3432" i="1"/>
  <c r="AG3430" i="1"/>
  <c r="AH3430" i="1" s="1"/>
  <c r="P3449" i="1"/>
  <c r="AG3448" i="1"/>
  <c r="AH3448" i="1" s="1"/>
  <c r="P3463" i="1"/>
  <c r="AG3460" i="1"/>
  <c r="AH3460" i="1" s="1"/>
  <c r="P3470" i="1"/>
  <c r="AG3469" i="1"/>
  <c r="AH3469" i="1" s="1"/>
  <c r="P3476" i="1"/>
  <c r="AG3475" i="1"/>
  <c r="AH3475" i="1" s="1"/>
  <c r="P3483" i="1"/>
  <c r="AG3482" i="1"/>
  <c r="AH3482" i="1" s="1"/>
  <c r="P3495" i="1"/>
  <c r="AG3493" i="1"/>
  <c r="AH3493" i="1" s="1"/>
  <c r="P3498" i="1"/>
  <c r="AG3496" i="1"/>
  <c r="AH3496" i="1" s="1"/>
  <c r="P3500" i="1"/>
  <c r="AG3499" i="1"/>
  <c r="AH3499" i="1" s="1"/>
  <c r="P3527" i="1"/>
  <c r="AG3526" i="1"/>
  <c r="AH3526" i="1" s="1"/>
  <c r="P3533" i="1"/>
  <c r="AG3530" i="1"/>
  <c r="AH3530" i="1" s="1"/>
  <c r="P3537" i="1"/>
  <c r="AG3536" i="1"/>
  <c r="AH3536" i="1" s="1"/>
  <c r="P3543" i="1"/>
  <c r="AG3542" i="1"/>
  <c r="AH3542" i="1" s="1"/>
  <c r="P3553" i="1"/>
  <c r="AG3552" i="1"/>
  <c r="AH3552" i="1" s="1"/>
  <c r="P3558" i="1"/>
  <c r="AG3557" i="1"/>
  <c r="AH3557" i="1" s="1"/>
  <c r="P3574" i="1"/>
  <c r="AG3570" i="1"/>
  <c r="AH3570" i="1" s="1"/>
  <c r="P3576" i="1"/>
  <c r="AG3575" i="1"/>
  <c r="AH3575" i="1" s="1"/>
  <c r="P3585" i="1"/>
  <c r="AG3583" i="1"/>
  <c r="AH3583" i="1" s="1"/>
  <c r="P3587" i="1"/>
  <c r="AG3586" i="1"/>
  <c r="AH3586" i="1" s="1"/>
  <c r="P3598" i="1"/>
  <c r="AG3596" i="1"/>
  <c r="AH3596" i="1" s="1"/>
  <c r="P3601" i="1"/>
  <c r="AG3600" i="1"/>
  <c r="AH3600" i="1" s="1"/>
  <c r="P3609" i="1"/>
  <c r="AG3608" i="1"/>
  <c r="AH3608" i="1" s="1"/>
  <c r="P3613" i="1"/>
  <c r="AG3612" i="1"/>
  <c r="AH3612" i="1" s="1"/>
  <c r="P3618" i="1"/>
  <c r="AG3617" i="1"/>
  <c r="AH3617" i="1" s="1"/>
  <c r="P4029" i="1"/>
  <c r="AG3627" i="1"/>
  <c r="AH3627" i="1" s="1"/>
  <c r="P4042" i="1"/>
  <c r="AG4041" i="1"/>
  <c r="AH4041" i="1" s="1"/>
  <c r="P4046" i="1"/>
  <c r="AG4045" i="1"/>
  <c r="AH4045" i="1" s="1"/>
  <c r="P4061" i="1"/>
  <c r="AG4056" i="1"/>
  <c r="AH4056" i="1" s="1"/>
  <c r="AG4058" i="1"/>
  <c r="AH4058" i="1" s="1"/>
  <c r="AJ4058" i="1" s="1"/>
  <c r="AL4058" i="1" s="1"/>
  <c r="P4063" i="1"/>
  <c r="AG4062" i="1"/>
  <c r="AH4062" i="1" s="1"/>
  <c r="P4067" i="1"/>
  <c r="AG4066" i="1"/>
  <c r="AH4066" i="1" s="1"/>
  <c r="P4083" i="1"/>
  <c r="AG4082" i="1"/>
  <c r="AH4082" i="1" s="1"/>
  <c r="P4121" i="1"/>
  <c r="AG4088" i="1"/>
  <c r="AH4088" i="1" s="1"/>
  <c r="P4125" i="1"/>
  <c r="AG4124" i="1"/>
  <c r="AH4124" i="1" s="1"/>
  <c r="P4129" i="1"/>
  <c r="AG4128" i="1"/>
  <c r="AH4128" i="1" s="1"/>
  <c r="P4140" i="1"/>
  <c r="AG4139" i="1"/>
  <c r="AH4139" i="1" s="1"/>
  <c r="P4144" i="1"/>
  <c r="AG4143" i="1"/>
  <c r="AH4143" i="1" s="1"/>
  <c r="P4148" i="1"/>
  <c r="AG4147" i="1"/>
  <c r="AH4147" i="1" s="1"/>
  <c r="P4161" i="1"/>
  <c r="AG4160" i="1"/>
  <c r="AH4160" i="1" s="1"/>
  <c r="P4165" i="1"/>
  <c r="AG4164" i="1"/>
  <c r="AH4164" i="1" s="1"/>
  <c r="P4174" i="1"/>
  <c r="AG4172" i="1"/>
  <c r="AH4172" i="1" s="1"/>
  <c r="P4176" i="1"/>
  <c r="AG4175" i="1"/>
  <c r="AH4175" i="1" s="1"/>
  <c r="P4187" i="1"/>
  <c r="AG4185" i="1"/>
  <c r="AH4185" i="1" s="1"/>
  <c r="P4194" i="1"/>
  <c r="AG4192" i="1"/>
  <c r="AH4192" i="1" s="1"/>
  <c r="AG4195" i="1"/>
  <c r="AH4195" i="1" s="1"/>
  <c r="P4198" i="1"/>
  <c r="AG4197" i="1"/>
  <c r="AH4197" i="1" s="1"/>
  <c r="P4203" i="1"/>
  <c r="AG4201" i="1"/>
  <c r="AH4201" i="1" s="1"/>
  <c r="P4207" i="1"/>
  <c r="AG4206" i="1"/>
  <c r="AH4206" i="1" s="1"/>
  <c r="P4224" i="1"/>
  <c r="AG4222" i="1"/>
  <c r="AH4222" i="1" s="1"/>
  <c r="P4230" i="1"/>
  <c r="AG4229" i="1"/>
  <c r="AH4229" i="1" s="1"/>
  <c r="P4240" i="1"/>
  <c r="AG4237" i="1"/>
  <c r="AH4237" i="1" s="1"/>
  <c r="P4251" i="1"/>
  <c r="AG4250" i="1"/>
  <c r="AH4250" i="1" s="1"/>
  <c r="P4259" i="1"/>
  <c r="AG4258" i="1"/>
  <c r="AH4258" i="1" s="1"/>
  <c r="P4268" i="1"/>
  <c r="AG4267" i="1"/>
  <c r="AH4267" i="1" s="1"/>
  <c r="P4276" i="1"/>
  <c r="AG4275" i="1"/>
  <c r="AH4275" i="1" s="1"/>
  <c r="P4283" i="1"/>
  <c r="AG4281" i="1"/>
  <c r="AH4281" i="1" s="1"/>
  <c r="P4287" i="1"/>
  <c r="AG4286" i="1"/>
  <c r="AH4286" i="1" s="1"/>
  <c r="P4300" i="1"/>
  <c r="AG4299" i="1"/>
  <c r="AH4299" i="1" s="1"/>
  <c r="P4313" i="1"/>
  <c r="AG4310" i="1"/>
  <c r="AH4310" i="1" s="1"/>
  <c r="P4324" i="1"/>
  <c r="AG4323" i="1"/>
  <c r="AH4323" i="1" s="1"/>
  <c r="P4334" i="1"/>
  <c r="AG4333" i="1"/>
  <c r="AH4333" i="1" s="1"/>
  <c r="P4341" i="1"/>
  <c r="AG4339" i="1"/>
  <c r="AH4339" i="1" s="1"/>
  <c r="P4348" i="1"/>
  <c r="AG4347" i="1"/>
  <c r="AH4347" i="1" s="1"/>
  <c r="AG4349" i="1"/>
  <c r="AH4349" i="1" s="1"/>
  <c r="P4360" i="1"/>
  <c r="AG4359" i="1"/>
  <c r="AH4359" i="1" s="1"/>
  <c r="P4364" i="1"/>
  <c r="AG4363" i="1"/>
  <c r="AH4363" i="1" s="1"/>
  <c r="P4375" i="1"/>
  <c r="AG4373" i="1"/>
  <c r="AH4373" i="1" s="1"/>
  <c r="P4381" i="1"/>
  <c r="AG4378" i="1"/>
  <c r="AH4378" i="1" s="1"/>
  <c r="AG4389" i="1"/>
  <c r="AH4389" i="1" s="1"/>
  <c r="AJ4389" i="1" s="1"/>
  <c r="AL4389" i="1" s="1"/>
  <c r="P4399" i="1"/>
  <c r="AG4397" i="1"/>
  <c r="AH4397" i="1" s="1"/>
  <c r="P4401" i="1"/>
  <c r="AG4400" i="1"/>
  <c r="AH4400" i="1" s="1"/>
  <c r="P4407" i="1"/>
  <c r="AG4406" i="1"/>
  <c r="AH4406" i="1" s="1"/>
  <c r="P4413" i="1"/>
  <c r="AG4410" i="1"/>
  <c r="AH4410" i="1" s="1"/>
  <c r="P4417" i="1"/>
  <c r="AG4416" i="1"/>
  <c r="AH4416" i="1" s="1"/>
  <c r="P4426" i="1"/>
  <c r="AG4423" i="1"/>
  <c r="AH4423" i="1" s="1"/>
  <c r="P4438" i="1"/>
  <c r="AG4436" i="1"/>
  <c r="AH4436" i="1" s="1"/>
  <c r="P4442" i="1"/>
  <c r="AG4441" i="1"/>
  <c r="AH4441" i="1" s="1"/>
  <c r="P4451" i="1"/>
  <c r="AG4449" i="1"/>
  <c r="AH4449" i="1" s="1"/>
  <c r="P4453" i="1"/>
  <c r="AG4452" i="1"/>
  <c r="AH4452" i="1" s="1"/>
  <c r="P4459" i="1"/>
  <c r="AG4458" i="1"/>
  <c r="AH4458" i="1" s="1"/>
  <c r="P4471" i="1"/>
  <c r="AG4470" i="1"/>
  <c r="AH4470" i="1" s="1"/>
  <c r="P4477" i="1"/>
  <c r="AG4476" i="1"/>
  <c r="AH4476" i="1" s="1"/>
  <c r="P4481" i="1"/>
  <c r="AG4480" i="1"/>
  <c r="AH4480" i="1" s="1"/>
  <c r="P4485" i="1"/>
  <c r="AG4484" i="1"/>
  <c r="AH4484" i="1" s="1"/>
  <c r="P4504" i="1"/>
  <c r="AG4503" i="1"/>
  <c r="AH4503" i="1" s="1"/>
  <c r="P4511" i="1"/>
  <c r="AG4509" i="1"/>
  <c r="AH4509" i="1" s="1"/>
  <c r="P4517" i="1"/>
  <c r="AG4516" i="1"/>
  <c r="AH4516" i="1" s="1"/>
  <c r="P4526" i="1"/>
  <c r="AG4522" i="1"/>
  <c r="AH4522" i="1" s="1"/>
  <c r="P4544" i="1"/>
  <c r="AG4534" i="1"/>
  <c r="AH4534" i="1" s="1"/>
  <c r="P4557" i="1"/>
  <c r="AG4556" i="1"/>
  <c r="AH4556" i="1" s="1"/>
  <c r="P4566" i="1"/>
  <c r="AG4565" i="1"/>
  <c r="AH4565" i="1" s="1"/>
  <c r="AJ4572" i="1"/>
  <c r="AH4573" i="1"/>
  <c r="P4579" i="1"/>
  <c r="AG4576" i="1"/>
  <c r="AH4576" i="1" s="1"/>
  <c r="P4586" i="1"/>
  <c r="AG4584" i="1"/>
  <c r="AH4584" i="1" s="1"/>
  <c r="P4590" i="1"/>
  <c r="AG4589" i="1"/>
  <c r="AH4589" i="1" s="1"/>
  <c r="AG4591" i="1"/>
  <c r="AH4591" i="1" s="1"/>
  <c r="P4601" i="1"/>
  <c r="AG4600" i="1"/>
  <c r="AH4600" i="1" s="1"/>
  <c r="P4610" i="1"/>
  <c r="AG4608" i="1"/>
  <c r="AH4608" i="1" s="1"/>
  <c r="P4614" i="1"/>
  <c r="AG4613" i="1"/>
  <c r="AH4613" i="1" s="1"/>
  <c r="P4620" i="1"/>
  <c r="AG4619" i="1"/>
  <c r="AH4619" i="1" s="1"/>
  <c r="P4628" i="1"/>
  <c r="AG4626" i="1"/>
  <c r="AH4626" i="1" s="1"/>
  <c r="P4637" i="1"/>
  <c r="AG4635" i="1"/>
  <c r="AH4635" i="1" s="1"/>
  <c r="P4641" i="1"/>
  <c r="AG4640" i="1"/>
  <c r="AH4640" i="1" s="1"/>
  <c r="AG4646" i="1"/>
  <c r="AH4646" i="1" s="1"/>
  <c r="AJ4646" i="1" s="1"/>
  <c r="AL4646" i="1" s="1"/>
  <c r="P4651" i="1"/>
  <c r="AG4650" i="1"/>
  <c r="AH4650" i="1" s="1"/>
  <c r="P4657" i="1"/>
  <c r="AG4656" i="1"/>
  <c r="AH4656" i="1" s="1"/>
  <c r="P4663" i="1"/>
  <c r="AG4660" i="1"/>
  <c r="AH4660" i="1" s="1"/>
  <c r="P4669" i="1"/>
  <c r="AG4668" i="1"/>
  <c r="AH4668" i="1" s="1"/>
  <c r="P4675" i="1"/>
  <c r="AG4674" i="1"/>
  <c r="AH4674" i="1" s="1"/>
  <c r="P4681" i="1"/>
  <c r="AG4680" i="1"/>
  <c r="AH4680" i="1" s="1"/>
  <c r="AL4702" i="1"/>
  <c r="AL4704" i="1" s="1"/>
  <c r="AJ4704" i="1"/>
  <c r="AL4720" i="1"/>
  <c r="AL4757" i="1"/>
  <c r="AL4772" i="1" s="1"/>
  <c r="AJ4772" i="1"/>
  <c r="AH1443" i="1"/>
  <c r="AH1470" i="1"/>
  <c r="AG1473" i="1"/>
  <c r="AH1473" i="1" s="1"/>
  <c r="AH1504" i="1"/>
  <c r="AH1524" i="1"/>
  <c r="AG1529" i="1"/>
  <c r="AH1529" i="1" s="1"/>
  <c r="AH1541" i="1"/>
  <c r="AH1558" i="1"/>
  <c r="AH1561" i="1"/>
  <c r="AH1614" i="1"/>
  <c r="AH1644" i="1"/>
  <c r="P1647" i="1"/>
  <c r="AG1645" i="1"/>
  <c r="AH1645" i="1" s="1"/>
  <c r="P1651" i="1"/>
  <c r="AG1650" i="1"/>
  <c r="AH1650" i="1" s="1"/>
  <c r="P1667" i="1"/>
  <c r="AG1666" i="1"/>
  <c r="AH1666" i="1" s="1"/>
  <c r="P1686" i="1"/>
  <c r="AG1684" i="1"/>
  <c r="AH1684" i="1" s="1"/>
  <c r="P1691" i="1"/>
  <c r="AG1687" i="1"/>
  <c r="AH1687" i="1" s="1"/>
  <c r="P1702" i="1"/>
  <c r="AG1692" i="1"/>
  <c r="AH1692" i="1" s="1"/>
  <c r="P1708" i="1"/>
  <c r="AG1707" i="1"/>
  <c r="AH1707" i="1" s="1"/>
  <c r="P1714" i="1"/>
  <c r="AG1713" i="1"/>
  <c r="AH1713" i="1" s="1"/>
  <c r="P1727" i="1"/>
  <c r="AG1725" i="1"/>
  <c r="AH1725" i="1" s="1"/>
  <c r="P1732" i="1"/>
  <c r="AG1730" i="1"/>
  <c r="AH1730" i="1" s="1"/>
  <c r="AJ1748" i="1"/>
  <c r="AH1751" i="1"/>
  <c r="P1765" i="1"/>
  <c r="AG1761" i="1"/>
  <c r="AH1761" i="1" s="1"/>
  <c r="P1787" i="1"/>
  <c r="AG1785" i="1"/>
  <c r="AH1785" i="1" s="1"/>
  <c r="P1791" i="1"/>
  <c r="AG1788" i="1"/>
  <c r="AH1788" i="1" s="1"/>
  <c r="P1799" i="1"/>
  <c r="AG1794" i="1"/>
  <c r="AH1794" i="1" s="1"/>
  <c r="P1814" i="1"/>
  <c r="AG1813" i="1"/>
  <c r="AH1813" i="1" s="1"/>
  <c r="P1822" i="1"/>
  <c r="AG1819" i="1"/>
  <c r="AH1819" i="1" s="1"/>
  <c r="P1825" i="1"/>
  <c r="AG1823" i="1"/>
  <c r="AH1823" i="1" s="1"/>
  <c r="P1830" i="1"/>
  <c r="AG1828" i="1"/>
  <c r="AH1828" i="1" s="1"/>
  <c r="P1854" i="1"/>
  <c r="AG1849" i="1"/>
  <c r="AH1849" i="1" s="1"/>
  <c r="P1863" i="1"/>
  <c r="AG1860" i="1"/>
  <c r="AH1860" i="1" s="1"/>
  <c r="P1871" i="1"/>
  <c r="AG1866" i="1"/>
  <c r="AH1866" i="1" s="1"/>
  <c r="P1881" i="1"/>
  <c r="AG1880" i="1"/>
  <c r="AH1880" i="1" s="1"/>
  <c r="P1889" i="1"/>
  <c r="AG1888" i="1"/>
  <c r="AH1888" i="1" s="1"/>
  <c r="P1899" i="1"/>
  <c r="AG1898" i="1"/>
  <c r="AH1898" i="1" s="1"/>
  <c r="P1910" i="1"/>
  <c r="AG1902" i="1"/>
  <c r="AH1902" i="1" s="1"/>
  <c r="P1914" i="1"/>
  <c r="AG1913" i="1"/>
  <c r="AH1913" i="1" s="1"/>
  <c r="P1918" i="1"/>
  <c r="AG1917" i="1"/>
  <c r="AH1917" i="1" s="1"/>
  <c r="AG1921" i="1"/>
  <c r="AH1921" i="1" s="1"/>
  <c r="P1923" i="1"/>
  <c r="AG1923" i="1" s="1"/>
  <c r="P1930" i="1"/>
  <c r="AG1929" i="1"/>
  <c r="AH1929" i="1" s="1"/>
  <c r="P1942" i="1"/>
  <c r="AG1939" i="1"/>
  <c r="AH1939" i="1" s="1"/>
  <c r="P1970" i="1"/>
  <c r="AG1967" i="1"/>
  <c r="AH1967" i="1" s="1"/>
  <c r="P1974" i="1"/>
  <c r="AG1973" i="1"/>
  <c r="AH1973" i="1" s="1"/>
  <c r="AJ1977" i="1"/>
  <c r="AH1980" i="1"/>
  <c r="P1998" i="1"/>
  <c r="AG1997" i="1"/>
  <c r="AH1997" i="1" s="1"/>
  <c r="P2028" i="1"/>
  <c r="AG2020" i="1"/>
  <c r="AH2020" i="1" s="1"/>
  <c r="P2030" i="1"/>
  <c r="AG2029" i="1"/>
  <c r="AH2029" i="1" s="1"/>
  <c r="P2049" i="1"/>
  <c r="AG2046" i="1"/>
  <c r="AH2046" i="1" s="1"/>
  <c r="P2055" i="1"/>
  <c r="AG2054" i="1"/>
  <c r="AH2054" i="1" s="1"/>
  <c r="P2063" i="1"/>
  <c r="AG2062" i="1"/>
  <c r="AH2062" i="1" s="1"/>
  <c r="P2068" i="1"/>
  <c r="AG2066" i="1"/>
  <c r="AH2066" i="1" s="1"/>
  <c r="P2071" i="1"/>
  <c r="AG2069" i="1"/>
  <c r="AH2069" i="1" s="1"/>
  <c r="P2075" i="1"/>
  <c r="AG2072" i="1"/>
  <c r="AH2072" i="1" s="1"/>
  <c r="P2082" i="1"/>
  <c r="AG2080" i="1"/>
  <c r="AH2080" i="1" s="1"/>
  <c r="P2093" i="1"/>
  <c r="AG2091" i="1"/>
  <c r="AH2091" i="1" s="1"/>
  <c r="P2103" i="1"/>
  <c r="AG2102" i="1"/>
  <c r="AH2102" i="1" s="1"/>
  <c r="P2118" i="1"/>
  <c r="AG2115" i="1"/>
  <c r="AH2115" i="1" s="1"/>
  <c r="P2120" i="1"/>
  <c r="AG2119" i="1"/>
  <c r="AH2119" i="1" s="1"/>
  <c r="P2132" i="1"/>
  <c r="AG2131" i="1"/>
  <c r="AH2131" i="1" s="1"/>
  <c r="AJ2136" i="1"/>
  <c r="AH2137" i="1"/>
  <c r="P2147" i="1"/>
  <c r="AG2143" i="1"/>
  <c r="AH2143" i="1" s="1"/>
  <c r="P2161" i="1"/>
  <c r="AG2154" i="1"/>
  <c r="AH2154" i="1" s="1"/>
  <c r="P2168" i="1"/>
  <c r="AG2164" i="1"/>
  <c r="AH2164" i="1" s="1"/>
  <c r="P2175" i="1"/>
  <c r="AG2171" i="1"/>
  <c r="AH2171" i="1" s="1"/>
  <c r="P2178" i="1"/>
  <c r="AG2176" i="1"/>
  <c r="AH2176" i="1" s="1"/>
  <c r="P2181" i="1"/>
  <c r="AG2179" i="1"/>
  <c r="AH2179" i="1" s="1"/>
  <c r="P2205" i="1"/>
  <c r="AG2201" i="1"/>
  <c r="AH2201" i="1" s="1"/>
  <c r="P2221" i="1"/>
  <c r="AG2220" i="1"/>
  <c r="AH2220" i="1" s="1"/>
  <c r="P2230" i="1"/>
  <c r="AG2228" i="1"/>
  <c r="AH2228" i="1" s="1"/>
  <c r="P2234" i="1"/>
  <c r="AG2233" i="1"/>
  <c r="AH2233" i="1" s="1"/>
  <c r="P2240" i="1"/>
  <c r="AG2239" i="1"/>
  <c r="AH2239" i="1" s="1"/>
  <c r="P2249" i="1"/>
  <c r="AG2248" i="1"/>
  <c r="AH2248" i="1" s="1"/>
  <c r="P2253" i="1"/>
  <c r="AG2252" i="1"/>
  <c r="AH2252" i="1" s="1"/>
  <c r="P2267" i="1"/>
  <c r="AG2266" i="1"/>
  <c r="AH2266" i="1" s="1"/>
  <c r="P2283" i="1"/>
  <c r="AG2282" i="1"/>
  <c r="AH2282" i="1" s="1"/>
  <c r="P2299" i="1"/>
  <c r="AG2296" i="1"/>
  <c r="AH2296" i="1" s="1"/>
  <c r="P2309" i="1"/>
  <c r="AG2304" i="1"/>
  <c r="AH2304" i="1" s="1"/>
  <c r="P2315" i="1"/>
  <c r="AG2312" i="1"/>
  <c r="AH2312" i="1" s="1"/>
  <c r="P2333" i="1"/>
  <c r="AG2332" i="1"/>
  <c r="AH2332" i="1" s="1"/>
  <c r="P2345" i="1"/>
  <c r="AG2341" i="1"/>
  <c r="AH2341" i="1" s="1"/>
  <c r="P2347" i="1"/>
  <c r="AG2346" i="1"/>
  <c r="AH2346" i="1" s="1"/>
  <c r="P2359" i="1"/>
  <c r="AG2356" i="1"/>
  <c r="AH2356" i="1" s="1"/>
  <c r="P2371" i="1"/>
  <c r="AG2370" i="1"/>
  <c r="AH2370" i="1" s="1"/>
  <c r="AJ2385" i="1"/>
  <c r="AH2386" i="1"/>
  <c r="P2396" i="1"/>
  <c r="AG2390" i="1"/>
  <c r="AH2390" i="1" s="1"/>
  <c r="P2401" i="1"/>
  <c r="AG2400" i="1"/>
  <c r="AH2400" i="1" s="1"/>
  <c r="P2405" i="1"/>
  <c r="AG2404" i="1"/>
  <c r="AH2404" i="1" s="1"/>
  <c r="P2412" i="1"/>
  <c r="AG2411" i="1"/>
  <c r="AH2411" i="1" s="1"/>
  <c r="P2420" i="1"/>
  <c r="AG2418" i="1"/>
  <c r="AH2418" i="1" s="1"/>
  <c r="P2424" i="1"/>
  <c r="AG2422" i="1"/>
  <c r="AH2422" i="1" s="1"/>
  <c r="P2426" i="1"/>
  <c r="AG2425" i="1"/>
  <c r="AH2425" i="1" s="1"/>
  <c r="P2433" i="1"/>
  <c r="AG2432" i="1"/>
  <c r="AH2432" i="1" s="1"/>
  <c r="P2443" i="1"/>
  <c r="AG2441" i="1"/>
  <c r="AH2441" i="1" s="1"/>
  <c r="P2449" i="1"/>
  <c r="AG2446" i="1"/>
  <c r="AH2446" i="1" s="1"/>
  <c r="P2461" i="1"/>
  <c r="AG2460" i="1"/>
  <c r="AH2460" i="1" s="1"/>
  <c r="P2466" i="1"/>
  <c r="AG2464" i="1"/>
  <c r="AH2464" i="1" s="1"/>
  <c r="P2469" i="1"/>
  <c r="AG2467" i="1"/>
  <c r="AH2467" i="1" s="1"/>
  <c r="P2489" i="1"/>
  <c r="AG2487" i="1"/>
  <c r="AH2487" i="1" s="1"/>
  <c r="P2505" i="1"/>
  <c r="AG2504" i="1"/>
  <c r="AH2504" i="1" s="1"/>
  <c r="AJ2509" i="1"/>
  <c r="AH2510" i="1"/>
  <c r="P2519" i="1"/>
  <c r="AG2516" i="1"/>
  <c r="AH2516" i="1" s="1"/>
  <c r="P2528" i="1"/>
  <c r="AG2524" i="1"/>
  <c r="AH2524" i="1" s="1"/>
  <c r="P2539" i="1"/>
  <c r="AG2538" i="1"/>
  <c r="AH2538" i="1" s="1"/>
  <c r="AJ2540" i="1"/>
  <c r="AH2544" i="1"/>
  <c r="AJ2548" i="1"/>
  <c r="AH2549" i="1"/>
  <c r="P2559" i="1"/>
  <c r="AG2556" i="1"/>
  <c r="AH2556" i="1" s="1"/>
  <c r="P2561" i="1"/>
  <c r="AG2560" i="1"/>
  <c r="AH2560" i="1" s="1"/>
  <c r="P2574" i="1"/>
  <c r="AG2573" i="1"/>
  <c r="AH2573" i="1" s="1"/>
  <c r="P2583" i="1"/>
  <c r="AG2581" i="1"/>
  <c r="AH2581" i="1" s="1"/>
  <c r="P2585" i="1"/>
  <c r="AG2584" i="1"/>
  <c r="AH2584" i="1" s="1"/>
  <c r="P2592" i="1"/>
  <c r="AG2590" i="1"/>
  <c r="AH2590" i="1" s="1"/>
  <c r="P2594" i="1"/>
  <c r="AG2593" i="1"/>
  <c r="AH2593" i="1" s="1"/>
  <c r="P2598" i="1"/>
  <c r="AG2597" i="1"/>
  <c r="AH2597" i="1" s="1"/>
  <c r="P2604" i="1"/>
  <c r="AG2603" i="1"/>
  <c r="AH2603" i="1" s="1"/>
  <c r="P2610" i="1"/>
  <c r="AG2608" i="1"/>
  <c r="AH2608" i="1" s="1"/>
  <c r="P2621" i="1"/>
  <c r="AG2620" i="1"/>
  <c r="AH2620" i="1" s="1"/>
  <c r="P2627" i="1"/>
  <c r="AG2626" i="1"/>
  <c r="AH2626" i="1" s="1"/>
  <c r="P2636" i="1"/>
  <c r="AG2635" i="1"/>
  <c r="AH2635" i="1" s="1"/>
  <c r="P2649" i="1"/>
  <c r="AG2646" i="1"/>
  <c r="AH2646" i="1" s="1"/>
  <c r="P2656" i="1"/>
  <c r="AG2654" i="1"/>
  <c r="AH2654" i="1" s="1"/>
  <c r="P2659" i="1"/>
  <c r="AG2658" i="1"/>
  <c r="AH2658" i="1" s="1"/>
  <c r="P2664" i="1"/>
  <c r="AG2662" i="1"/>
  <c r="AH2662" i="1" s="1"/>
  <c r="P2667" i="1"/>
  <c r="AG2665" i="1"/>
  <c r="AH2665" i="1" s="1"/>
  <c r="P2669" i="1"/>
  <c r="AG2668" i="1"/>
  <c r="AH2668" i="1" s="1"/>
  <c r="P2684" i="1"/>
  <c r="AG2683" i="1"/>
  <c r="AH2683" i="1" s="1"/>
  <c r="P2703" i="1"/>
  <c r="AG2702" i="1"/>
  <c r="AH2702" i="1" s="1"/>
  <c r="P2707" i="1"/>
  <c r="AG2706" i="1"/>
  <c r="AH2706" i="1" s="1"/>
  <c r="P2724" i="1"/>
  <c r="AG2723" i="1"/>
  <c r="AH2723" i="1" s="1"/>
  <c r="P2732" i="1"/>
  <c r="AG2727" i="1"/>
  <c r="AH2727" i="1" s="1"/>
  <c r="P2736" i="1"/>
  <c r="AG2735" i="1"/>
  <c r="AH2735" i="1" s="1"/>
  <c r="P2765" i="1"/>
  <c r="AG2763" i="1"/>
  <c r="AH2763" i="1" s="1"/>
  <c r="P2769" i="1"/>
  <c r="AG2768" i="1"/>
  <c r="AH2768" i="1" s="1"/>
  <c r="P2783" i="1"/>
  <c r="AG2782" i="1"/>
  <c r="AH2782" i="1" s="1"/>
  <c r="P2793" i="1"/>
  <c r="AG2791" i="1"/>
  <c r="AH2791" i="1" s="1"/>
  <c r="P2797" i="1"/>
  <c r="AG2796" i="1"/>
  <c r="AH2796" i="1" s="1"/>
  <c r="P2803" i="1"/>
  <c r="AG2802" i="1"/>
  <c r="AH2802" i="1" s="1"/>
  <c r="P2809" i="1"/>
  <c r="AG2808" i="1"/>
  <c r="AH2808" i="1" s="1"/>
  <c r="P2819" i="1"/>
  <c r="AG2818" i="1"/>
  <c r="AH2818" i="1" s="1"/>
  <c r="P2835" i="1"/>
  <c r="AG2830" i="1"/>
  <c r="AH2830" i="1" s="1"/>
  <c r="P2843" i="1"/>
  <c r="AG2842" i="1"/>
  <c r="AH2842" i="1" s="1"/>
  <c r="AG2865" i="1"/>
  <c r="AH2865" i="1" s="1"/>
  <c r="AJ2865" i="1" s="1"/>
  <c r="AL2865" i="1" s="1"/>
  <c r="AG2867" i="1"/>
  <c r="AH2867" i="1" s="1"/>
  <c r="AJ2867" i="1" s="1"/>
  <c r="AL2867" i="1" s="1"/>
  <c r="AG2869" i="1"/>
  <c r="AH2869" i="1" s="1"/>
  <c r="AJ2869" i="1" s="1"/>
  <c r="AL2869" i="1" s="1"/>
  <c r="AG2871" i="1"/>
  <c r="AH2871" i="1" s="1"/>
  <c r="AJ2871" i="1" s="1"/>
  <c r="AL2871" i="1" s="1"/>
  <c r="P2877" i="1"/>
  <c r="AG2876" i="1"/>
  <c r="AH2876" i="1" s="1"/>
  <c r="P2881" i="1"/>
  <c r="AG2880" i="1"/>
  <c r="AH2880" i="1" s="1"/>
  <c r="P2886" i="1"/>
  <c r="AG2884" i="1"/>
  <c r="AH2884" i="1" s="1"/>
  <c r="P2888" i="1"/>
  <c r="AG2887" i="1"/>
  <c r="AH2887" i="1" s="1"/>
  <c r="P2898" i="1"/>
  <c r="AG2897" i="1"/>
  <c r="AH2897" i="1" s="1"/>
  <c r="P2907" i="1"/>
  <c r="AG2906" i="1"/>
  <c r="AH2906" i="1" s="1"/>
  <c r="P2915" i="1"/>
  <c r="AG2912" i="1"/>
  <c r="AH2912" i="1" s="1"/>
  <c r="P2942" i="1"/>
  <c r="AG2941" i="1"/>
  <c r="AH2941" i="1" s="1"/>
  <c r="P2957" i="1"/>
  <c r="AG2954" i="1"/>
  <c r="AH2954" i="1" s="1"/>
  <c r="P2961" i="1"/>
  <c r="AG2960" i="1"/>
  <c r="AH2960" i="1" s="1"/>
  <c r="P2975" i="1"/>
  <c r="AG2973" i="1"/>
  <c r="AH2973" i="1" s="1"/>
  <c r="P2979" i="1"/>
  <c r="AG2978" i="1"/>
  <c r="AH2978" i="1" s="1"/>
  <c r="P2987" i="1"/>
  <c r="AG2986" i="1"/>
  <c r="AH2986" i="1" s="1"/>
  <c r="P2991" i="1"/>
  <c r="AG2990" i="1"/>
  <c r="AH2990" i="1" s="1"/>
  <c r="P2995" i="1"/>
  <c r="AG2994" i="1"/>
  <c r="AH2994" i="1" s="1"/>
  <c r="P3010" i="1"/>
  <c r="AG3009" i="1"/>
  <c r="AH3009" i="1" s="1"/>
  <c r="AJ3018" i="1"/>
  <c r="AH3019" i="1"/>
  <c r="P3031" i="1"/>
  <c r="AG3030" i="1"/>
  <c r="AH3030" i="1" s="1"/>
  <c r="P3043" i="1"/>
  <c r="AG3041" i="1"/>
  <c r="AH3041" i="1" s="1"/>
  <c r="P3047" i="1"/>
  <c r="AG3044" i="1"/>
  <c r="AH3044" i="1" s="1"/>
  <c r="AG3046" i="1"/>
  <c r="AH3046" i="1" s="1"/>
  <c r="AJ3046" i="1" s="1"/>
  <c r="AL3046" i="1" s="1"/>
  <c r="P3052" i="1"/>
  <c r="AG3050" i="1"/>
  <c r="AH3050" i="1" s="1"/>
  <c r="P3054" i="1"/>
  <c r="AG3053" i="1"/>
  <c r="AH3053" i="1" s="1"/>
  <c r="P3061" i="1"/>
  <c r="AG3059" i="1"/>
  <c r="AH3059" i="1" s="1"/>
  <c r="P3067" i="1"/>
  <c r="AG3066" i="1"/>
  <c r="AH3066" i="1" s="1"/>
  <c r="P3078" i="1"/>
  <c r="AG3077" i="1"/>
  <c r="AH3077" i="1" s="1"/>
  <c r="P3087" i="1"/>
  <c r="AG3086" i="1"/>
  <c r="AH3086" i="1" s="1"/>
  <c r="P3100" i="1"/>
  <c r="AG3098" i="1"/>
  <c r="AH3098" i="1" s="1"/>
  <c r="P3109" i="1"/>
  <c r="AG3107" i="1"/>
  <c r="AH3107" i="1" s="1"/>
  <c r="P3115" i="1"/>
  <c r="AG3110" i="1"/>
  <c r="AH3110" i="1" s="1"/>
  <c r="P3117" i="1"/>
  <c r="AG3116" i="1"/>
  <c r="AH3116" i="1" s="1"/>
  <c r="P3127" i="1"/>
  <c r="AG3126" i="1"/>
  <c r="AH3126" i="1" s="1"/>
  <c r="P3141" i="1"/>
  <c r="AG3139" i="1"/>
  <c r="AH3139" i="1" s="1"/>
  <c r="P3143" i="1"/>
  <c r="AG3142" i="1"/>
  <c r="AH3142" i="1" s="1"/>
  <c r="P3153" i="1"/>
  <c r="AG3152" i="1"/>
  <c r="AH3152" i="1" s="1"/>
  <c r="P3159" i="1"/>
  <c r="AG3158" i="1"/>
  <c r="AH3158" i="1" s="1"/>
  <c r="AJ3160" i="1"/>
  <c r="AH3161" i="1"/>
  <c r="P3165" i="1"/>
  <c r="AG3162" i="1"/>
  <c r="AH3162" i="1" s="1"/>
  <c r="P3171" i="1"/>
  <c r="AG3170" i="1"/>
  <c r="AH3170" i="1" s="1"/>
  <c r="P3175" i="1"/>
  <c r="AG3174" i="1"/>
  <c r="AH3174" i="1" s="1"/>
  <c r="AJ3189" i="1"/>
  <c r="AH3190" i="1"/>
  <c r="P3193" i="1"/>
  <c r="AG3191" i="1"/>
  <c r="AH3191" i="1" s="1"/>
  <c r="P3204" i="1"/>
  <c r="AG3201" i="1"/>
  <c r="AH3201" i="1" s="1"/>
  <c r="P3212" i="1"/>
  <c r="AG3207" i="1"/>
  <c r="AH3207" i="1" s="1"/>
  <c r="P3258" i="1"/>
  <c r="AG3256" i="1"/>
  <c r="AH3256" i="1" s="1"/>
  <c r="P3263" i="1"/>
  <c r="AG3261" i="1"/>
  <c r="AH3261" i="1" s="1"/>
  <c r="P3265" i="1"/>
  <c r="AG3264" i="1"/>
  <c r="AH3264" i="1" s="1"/>
  <c r="P3282" i="1"/>
  <c r="AG3278" i="1"/>
  <c r="AH3278" i="1" s="1"/>
  <c r="P3293" i="1"/>
  <c r="AG3292" i="1"/>
  <c r="AH3292" i="1" s="1"/>
  <c r="P3299" i="1"/>
  <c r="AG3298" i="1"/>
  <c r="AH3298" i="1" s="1"/>
  <c r="P3307" i="1"/>
  <c r="AG3305" i="1"/>
  <c r="AH3305" i="1" s="1"/>
  <c r="P3311" i="1"/>
  <c r="AG3310" i="1"/>
  <c r="AH3310" i="1" s="1"/>
  <c r="P3324" i="1"/>
  <c r="AG3323" i="1"/>
  <c r="AH3323" i="1" s="1"/>
  <c r="P3331" i="1"/>
  <c r="AG3330" i="1"/>
  <c r="AH3330" i="1" s="1"/>
  <c r="P3337" i="1"/>
  <c r="AG3336" i="1"/>
  <c r="AH3336" i="1" s="1"/>
  <c r="P3351" i="1"/>
  <c r="AG3349" i="1"/>
  <c r="AH3349" i="1" s="1"/>
  <c r="P3353" i="1"/>
  <c r="AG3352" i="1"/>
  <c r="AH3352" i="1" s="1"/>
  <c r="P3362" i="1"/>
  <c r="AG3361" i="1"/>
  <c r="AH3361" i="1" s="1"/>
  <c r="AJ3365" i="1"/>
  <c r="AH3368" i="1"/>
  <c r="P3373" i="1"/>
  <c r="AG3372" i="1"/>
  <c r="AH3372" i="1" s="1"/>
  <c r="P3379" i="1"/>
  <c r="AG3378" i="1"/>
  <c r="AH3378" i="1" s="1"/>
  <c r="P3384" i="1"/>
  <c r="AG3382" i="1"/>
  <c r="AH3382" i="1" s="1"/>
  <c r="P3388" i="1"/>
  <c r="AG3387" i="1"/>
  <c r="AH3387" i="1" s="1"/>
  <c r="P3411" i="1"/>
  <c r="AG3410" i="1"/>
  <c r="AH3410" i="1" s="1"/>
  <c r="P3423" i="1"/>
  <c r="AG3414" i="1"/>
  <c r="AH3414" i="1" s="1"/>
  <c r="P3425" i="1"/>
  <c r="AG3424" i="1"/>
  <c r="AH3424" i="1" s="1"/>
  <c r="P3438" i="1"/>
  <c r="AG3436" i="1"/>
  <c r="AH3436" i="1" s="1"/>
  <c r="P3447" i="1"/>
  <c r="AG3444" i="1"/>
  <c r="AH3444" i="1" s="1"/>
  <c r="P3453" i="1"/>
  <c r="AG3450" i="1"/>
  <c r="AH3450" i="1" s="1"/>
  <c r="P3468" i="1"/>
  <c r="AG3465" i="1"/>
  <c r="AH3465" i="1" s="1"/>
  <c r="P3472" i="1"/>
  <c r="AG3471" i="1"/>
  <c r="AH3471" i="1" s="1"/>
  <c r="P3478" i="1"/>
  <c r="AG3477" i="1"/>
  <c r="AH3477" i="1" s="1"/>
  <c r="P3489" i="1"/>
  <c r="AG3486" i="1"/>
  <c r="AH3486" i="1" s="1"/>
  <c r="P3521" i="1"/>
  <c r="AG3501" i="1"/>
  <c r="AH3501" i="1" s="1"/>
  <c r="P3525" i="1"/>
  <c r="AG3524" i="1"/>
  <c r="AH3524" i="1" s="1"/>
  <c r="P3529" i="1"/>
  <c r="AG3528" i="1"/>
  <c r="AH3528" i="1" s="1"/>
  <c r="P3535" i="1"/>
  <c r="AG3534" i="1"/>
  <c r="AH3534" i="1" s="1"/>
  <c r="P3541" i="1"/>
  <c r="AG3540" i="1"/>
  <c r="AH3540" i="1" s="1"/>
  <c r="P3549" i="1"/>
  <c r="AG3545" i="1"/>
  <c r="AH3545" i="1" s="1"/>
  <c r="P3556" i="1"/>
  <c r="AG3555" i="1"/>
  <c r="AH3555" i="1" s="1"/>
  <c r="P3565" i="1"/>
  <c r="AG3563" i="1"/>
  <c r="AH3563" i="1" s="1"/>
  <c r="P3569" i="1"/>
  <c r="AG3568" i="1"/>
  <c r="AH3568" i="1" s="1"/>
  <c r="P3582" i="1"/>
  <c r="AG3579" i="1"/>
  <c r="AH3579" i="1" s="1"/>
  <c r="P3594" i="1"/>
  <c r="AG3593" i="1"/>
  <c r="AH3593" i="1" s="1"/>
  <c r="P3603" i="1"/>
  <c r="AG3602" i="1"/>
  <c r="AH3602" i="1" s="1"/>
  <c r="P3611" i="1"/>
  <c r="AG3610" i="1"/>
  <c r="AH3610" i="1" s="1"/>
  <c r="P3616" i="1"/>
  <c r="AG3615" i="1"/>
  <c r="AH3615" i="1" s="1"/>
  <c r="P3622" i="1"/>
  <c r="AG3621" i="1"/>
  <c r="AH3621" i="1" s="1"/>
  <c r="P4036" i="1"/>
  <c r="AG4034" i="1"/>
  <c r="AH4034" i="1" s="1"/>
  <c r="P4040" i="1"/>
  <c r="AG4039" i="1"/>
  <c r="AH4039" i="1" s="1"/>
  <c r="P4044" i="1"/>
  <c r="AG4043" i="1"/>
  <c r="AH4043" i="1" s="1"/>
  <c r="P4048" i="1"/>
  <c r="AG4047" i="1"/>
  <c r="AH4047" i="1" s="1"/>
  <c r="P4065" i="1"/>
  <c r="AG4064" i="1"/>
  <c r="AH4064" i="1" s="1"/>
  <c r="P4069" i="1"/>
  <c r="AG4068" i="1"/>
  <c r="AH4068" i="1" s="1"/>
  <c r="AJ4074" i="1"/>
  <c r="AH4075" i="1"/>
  <c r="P4081" i="1"/>
  <c r="AG4078" i="1"/>
  <c r="AH4078" i="1" s="1"/>
  <c r="P4087" i="1"/>
  <c r="AG4084" i="1"/>
  <c r="AH4084" i="1" s="1"/>
  <c r="P4127" i="1"/>
  <c r="AG4126" i="1"/>
  <c r="AH4126" i="1" s="1"/>
  <c r="P4131" i="1"/>
  <c r="AG4130" i="1"/>
  <c r="AH4130" i="1" s="1"/>
  <c r="P4142" i="1"/>
  <c r="AG4141" i="1"/>
  <c r="AH4141" i="1" s="1"/>
  <c r="P4146" i="1"/>
  <c r="AG4145" i="1"/>
  <c r="AH4145" i="1" s="1"/>
  <c r="P4155" i="1"/>
  <c r="AG4153" i="1"/>
  <c r="AH4153" i="1" s="1"/>
  <c r="P4159" i="1"/>
  <c r="AG4158" i="1"/>
  <c r="AH4158" i="1" s="1"/>
  <c r="P4163" i="1"/>
  <c r="AG4162" i="1"/>
  <c r="AH4162" i="1" s="1"/>
  <c r="P4171" i="1"/>
  <c r="AG4166" i="1"/>
  <c r="AH4166" i="1" s="1"/>
  <c r="P4178" i="1"/>
  <c r="AG4177" i="1"/>
  <c r="AH4177" i="1" s="1"/>
  <c r="P4200" i="1"/>
  <c r="AG4199" i="1"/>
  <c r="AH4199" i="1" s="1"/>
  <c r="P4210" i="1"/>
  <c r="AG4208" i="1"/>
  <c r="AH4208" i="1" s="1"/>
  <c r="P4215" i="1"/>
  <c r="AG4214" i="1"/>
  <c r="AH4214" i="1" s="1"/>
  <c r="P4236" i="1"/>
  <c r="AG4233" i="1"/>
  <c r="AH4233" i="1" s="1"/>
  <c r="P4244" i="1"/>
  <c r="AG4243" i="1"/>
  <c r="AH4243" i="1" s="1"/>
  <c r="P4257" i="1"/>
  <c r="AG4254" i="1"/>
  <c r="AH4254" i="1" s="1"/>
  <c r="P4264" i="1"/>
  <c r="AG4262" i="1"/>
  <c r="AH4262" i="1" s="1"/>
  <c r="P4266" i="1"/>
  <c r="AG4265" i="1"/>
  <c r="AH4265" i="1" s="1"/>
  <c r="P4274" i="1"/>
  <c r="AG4273" i="1"/>
  <c r="AH4273" i="1" s="1"/>
  <c r="P4280" i="1"/>
  <c r="AG4279" i="1"/>
  <c r="AH4279" i="1" s="1"/>
  <c r="P4292" i="1"/>
  <c r="AG4288" i="1"/>
  <c r="AH4288" i="1" s="1"/>
  <c r="P4298" i="1"/>
  <c r="AG4293" i="1"/>
  <c r="AH4293" i="1" s="1"/>
  <c r="P4306" i="1"/>
  <c r="AG4304" i="1"/>
  <c r="AH4304" i="1" s="1"/>
  <c r="P4308" i="1"/>
  <c r="AG4307" i="1"/>
  <c r="AH4307" i="1" s="1"/>
  <c r="P4320" i="1"/>
  <c r="AG4314" i="1"/>
  <c r="AH4314" i="1" s="1"/>
  <c r="P4322" i="1"/>
  <c r="AG4321" i="1"/>
  <c r="AH4321" i="1" s="1"/>
  <c r="P4328" i="1"/>
  <c r="AG4327" i="1"/>
  <c r="AH4327" i="1" s="1"/>
  <c r="P4336" i="1"/>
  <c r="AG4335" i="1"/>
  <c r="AH4335" i="1" s="1"/>
  <c r="P4358" i="1"/>
  <c r="AG4351" i="1"/>
  <c r="AH4351" i="1" s="1"/>
  <c r="P4362" i="1"/>
  <c r="AG4361" i="1"/>
  <c r="AH4361" i="1" s="1"/>
  <c r="P4369" i="1"/>
  <c r="AG4368" i="1"/>
  <c r="AH4368" i="1" s="1"/>
  <c r="P4390" i="1"/>
  <c r="AG4384" i="1"/>
  <c r="AH4384" i="1" s="1"/>
  <c r="P4396" i="1"/>
  <c r="AG4393" i="1"/>
  <c r="AH4393" i="1" s="1"/>
  <c r="P4405" i="1"/>
  <c r="AG4402" i="1"/>
  <c r="AH4402" i="1" s="1"/>
  <c r="P4409" i="1"/>
  <c r="AG4408" i="1"/>
  <c r="AH4408" i="1" s="1"/>
  <c r="P4415" i="1"/>
  <c r="AG4414" i="1"/>
  <c r="AH4414" i="1" s="1"/>
  <c r="P4420" i="1"/>
  <c r="AG4418" i="1"/>
  <c r="AH4418" i="1" s="1"/>
  <c r="P4422" i="1"/>
  <c r="AG4421" i="1"/>
  <c r="AH4421" i="1" s="1"/>
  <c r="P4433" i="1"/>
  <c r="AG4429" i="1"/>
  <c r="AH4429" i="1" s="1"/>
  <c r="P4435" i="1"/>
  <c r="AG4434" i="1"/>
  <c r="AH4434" i="1" s="1"/>
  <c r="P4440" i="1"/>
  <c r="AG4439" i="1"/>
  <c r="AH4439" i="1" s="1"/>
  <c r="P4448" i="1"/>
  <c r="AG4447" i="1"/>
  <c r="AH4447" i="1" s="1"/>
  <c r="P4457" i="1"/>
  <c r="AG4456" i="1"/>
  <c r="AH4456" i="1" s="1"/>
  <c r="P4467" i="1"/>
  <c r="AG4466" i="1"/>
  <c r="AH4466" i="1" s="1"/>
  <c r="P4475" i="1"/>
  <c r="AG4472" i="1"/>
  <c r="AH4472" i="1" s="1"/>
  <c r="P4479" i="1"/>
  <c r="AG4478" i="1"/>
  <c r="AH4478" i="1" s="1"/>
  <c r="P4483" i="1"/>
  <c r="AG4482" i="1"/>
  <c r="AH4482" i="1" s="1"/>
  <c r="P4493" i="1"/>
  <c r="AG4488" i="1"/>
  <c r="AH4488" i="1" s="1"/>
  <c r="P4500" i="1"/>
  <c r="AG4494" i="1"/>
  <c r="AH4494" i="1" s="1"/>
  <c r="P4502" i="1"/>
  <c r="AG4501" i="1"/>
  <c r="AH4501" i="1" s="1"/>
  <c r="P4506" i="1"/>
  <c r="AG4505" i="1"/>
  <c r="AH4505" i="1" s="1"/>
  <c r="P4521" i="1"/>
  <c r="AG4520" i="1"/>
  <c r="AH4520" i="1" s="1"/>
  <c r="P4530" i="1"/>
  <c r="AG4529" i="1"/>
  <c r="AH4529" i="1" s="1"/>
  <c r="P4548" i="1"/>
  <c r="AG4546" i="1"/>
  <c r="AH4546" i="1" s="1"/>
  <c r="P4551" i="1"/>
  <c r="AG4550" i="1"/>
  <c r="AH4550" i="1" s="1"/>
  <c r="P4564" i="1"/>
  <c r="AG4563" i="1"/>
  <c r="AH4563" i="1" s="1"/>
  <c r="P4570" i="1"/>
  <c r="AG4567" i="1"/>
  <c r="AH4567" i="1" s="1"/>
  <c r="AJ4574" i="1"/>
  <c r="AH4575" i="1"/>
  <c r="P4605" i="1"/>
  <c r="AG4602" i="1"/>
  <c r="AH4602" i="1" s="1"/>
  <c r="P4616" i="1"/>
  <c r="AG4615" i="1"/>
  <c r="AH4615" i="1" s="1"/>
  <c r="P4623" i="1"/>
  <c r="AG4621" i="1"/>
  <c r="AH4621" i="1" s="1"/>
  <c r="AJ4631" i="1"/>
  <c r="AH4632" i="1"/>
  <c r="P4647" i="1"/>
  <c r="AG4644" i="1"/>
  <c r="AH4644" i="1" s="1"/>
  <c r="P4649" i="1"/>
  <c r="AG4648" i="1"/>
  <c r="AH4648" i="1" s="1"/>
  <c r="P4655" i="1"/>
  <c r="AG4654" i="1"/>
  <c r="AH4654" i="1" s="1"/>
  <c r="P4659" i="1"/>
  <c r="AG4658" i="1"/>
  <c r="AH4658" i="1" s="1"/>
  <c r="P4671" i="1"/>
  <c r="AG4670" i="1"/>
  <c r="AH4670" i="1" s="1"/>
  <c r="P4679" i="1"/>
  <c r="AG4678" i="1"/>
  <c r="AH4678" i="1" s="1"/>
  <c r="AL4773" i="1"/>
  <c r="AL4778" i="1" s="1"/>
  <c r="AJ4778" i="1"/>
  <c r="AG4682" i="1"/>
  <c r="AH4682" i="1" s="1"/>
  <c r="AJ4684" i="1"/>
  <c r="AG4686" i="1"/>
  <c r="AH4686" i="1" s="1"/>
  <c r="AJ4690" i="1"/>
  <c r="AG4692" i="1"/>
  <c r="AH4692" i="1" s="1"/>
  <c r="AJ4697" i="1"/>
  <c r="AG4699" i="1"/>
  <c r="AH4699" i="1" s="1"/>
  <c r="AJ4705" i="1"/>
  <c r="AG4709" i="1"/>
  <c r="AH4709" i="1" s="1"/>
  <c r="AJ4711" i="1"/>
  <c r="AG4716" i="1"/>
  <c r="AH4716" i="1" s="1"/>
  <c r="AG4723" i="1"/>
  <c r="AH4723" i="1" s="1"/>
  <c r="AJ4723" i="1" s="1"/>
  <c r="AL4723" i="1" s="1"/>
  <c r="AG4727" i="1"/>
  <c r="AH4727" i="1" s="1"/>
  <c r="AJ4743" i="1"/>
  <c r="AG4746" i="1"/>
  <c r="AH4746" i="1" s="1"/>
  <c r="P4778" i="1"/>
  <c r="P4784" i="1"/>
  <c r="AG4781" i="1"/>
  <c r="AH4781" i="1" s="1"/>
  <c r="P4799" i="1"/>
  <c r="AG4789" i="1"/>
  <c r="AH4789" i="1" s="1"/>
  <c r="P4801" i="1"/>
  <c r="AG4800" i="1"/>
  <c r="AH4800" i="1" s="1"/>
  <c r="P4811" i="1"/>
  <c r="AG4808" i="1"/>
  <c r="AH4808" i="1" s="1"/>
  <c r="P4833" i="1"/>
  <c r="AG4832" i="1"/>
  <c r="AH4832" i="1" s="1"/>
  <c r="P4847" i="1"/>
  <c r="AG4844" i="1"/>
  <c r="AH4844" i="1" s="1"/>
  <c r="P4854" i="1"/>
  <c r="AG4852" i="1"/>
  <c r="AH4852" i="1" s="1"/>
  <c r="P4859" i="1"/>
  <c r="AG4857" i="1"/>
  <c r="AH4857" i="1" s="1"/>
  <c r="P4864" i="1"/>
  <c r="AG4862" i="1"/>
  <c r="AH4862" i="1" s="1"/>
  <c r="P4866" i="1"/>
  <c r="AG4865" i="1"/>
  <c r="AH4865" i="1" s="1"/>
  <c r="P4872" i="1"/>
  <c r="AG4871" i="1"/>
  <c r="AH4871" i="1" s="1"/>
  <c r="P4881" i="1"/>
  <c r="AG4880" i="1"/>
  <c r="AH4880" i="1" s="1"/>
  <c r="AG4882" i="1"/>
  <c r="AH4882" i="1" s="1"/>
  <c r="P4891" i="1"/>
  <c r="AG4889" i="1"/>
  <c r="AH4889" i="1" s="1"/>
  <c r="P4893" i="1"/>
  <c r="AG4892" i="1"/>
  <c r="AH4892" i="1" s="1"/>
  <c r="P4897" i="1"/>
  <c r="AG4896" i="1"/>
  <c r="AH4896" i="1" s="1"/>
  <c r="P4905" i="1"/>
  <c r="AG4900" i="1"/>
  <c r="AH4900" i="1" s="1"/>
  <c r="P4909" i="1"/>
  <c r="AG4908" i="1"/>
  <c r="AH4908" i="1" s="1"/>
  <c r="P4923" i="1"/>
  <c r="AG4922" i="1"/>
  <c r="AH4922" i="1" s="1"/>
  <c r="AG4929" i="1"/>
  <c r="AH4929" i="1" s="1"/>
  <c r="P4945" i="1"/>
  <c r="AG4944" i="1"/>
  <c r="AH4944" i="1" s="1"/>
  <c r="P4959" i="1"/>
  <c r="AG4957" i="1"/>
  <c r="AH4957" i="1" s="1"/>
  <c r="P4964" i="1"/>
  <c r="AG4960" i="1"/>
  <c r="AH4960" i="1" s="1"/>
  <c r="P4970" i="1"/>
  <c r="AG4968" i="1"/>
  <c r="AH4968" i="1" s="1"/>
  <c r="P4980" i="1"/>
  <c r="AG4973" i="1"/>
  <c r="AH4973" i="1" s="1"/>
  <c r="P4997" i="1"/>
  <c r="AG4994" i="1"/>
  <c r="AH4994" i="1" s="1"/>
  <c r="P5127" i="1"/>
  <c r="AG5126" i="1"/>
  <c r="AH5126" i="1" s="1"/>
  <c r="P5150" i="1"/>
  <c r="AG5149" i="1"/>
  <c r="AH5149" i="1" s="1"/>
  <c r="P5168" i="1"/>
  <c r="AG5165" i="1"/>
  <c r="AH5165" i="1" s="1"/>
  <c r="P5172" i="1"/>
  <c r="AG5171" i="1"/>
  <c r="AH5171" i="1" s="1"/>
  <c r="P5185" i="1"/>
  <c r="AG5183" i="1"/>
  <c r="AH5183" i="1" s="1"/>
  <c r="P5194" i="1"/>
  <c r="AG5192" i="1"/>
  <c r="AH5192" i="1" s="1"/>
  <c r="P5204" i="1"/>
  <c r="AG5203" i="1"/>
  <c r="AH5203" i="1" s="1"/>
  <c r="P5208" i="1"/>
  <c r="AG5207" i="1"/>
  <c r="AH5207" i="1" s="1"/>
  <c r="P5223" i="1"/>
  <c r="AG5222" i="1"/>
  <c r="AH5222" i="1" s="1"/>
  <c r="AG5226" i="1"/>
  <c r="AH5226" i="1" s="1"/>
  <c r="P5241" i="1"/>
  <c r="AG5231" i="1"/>
  <c r="AH5231" i="1" s="1"/>
  <c r="P5258" i="1"/>
  <c r="AG5242" i="1"/>
  <c r="AH5242" i="1" s="1"/>
  <c r="P5271" i="1"/>
  <c r="AG5270" i="1"/>
  <c r="AH5270" i="1" s="1"/>
  <c r="P5281" i="1"/>
  <c r="AG5279" i="1"/>
  <c r="AH5279" i="1" s="1"/>
  <c r="AG5290" i="1"/>
  <c r="AH5290" i="1" s="1"/>
  <c r="P5301" i="1"/>
  <c r="AG5298" i="1"/>
  <c r="AH5298" i="1" s="1"/>
  <c r="P5313" i="1"/>
  <c r="AG5312" i="1"/>
  <c r="AH5312" i="1" s="1"/>
  <c r="P5319" i="1"/>
  <c r="AG5318" i="1"/>
  <c r="AH5318" i="1" s="1"/>
  <c r="P5329" i="1"/>
  <c r="AG5327" i="1"/>
  <c r="AH5327" i="1" s="1"/>
  <c r="P5336" i="1"/>
  <c r="AG5334" i="1"/>
  <c r="AH5334" i="1" s="1"/>
  <c r="P5344" i="1"/>
  <c r="AG5341" i="1"/>
  <c r="AH5341" i="1" s="1"/>
  <c r="P5350" i="1"/>
  <c r="AG5347" i="1"/>
  <c r="AH5347" i="1" s="1"/>
  <c r="P5364" i="1"/>
  <c r="AG5363" i="1"/>
  <c r="AH5363" i="1" s="1"/>
  <c r="P5376" i="1"/>
  <c r="AG5373" i="1"/>
  <c r="AH5373" i="1" s="1"/>
  <c r="P5388" i="1"/>
  <c r="AG5386" i="1"/>
  <c r="AH5386" i="1" s="1"/>
  <c r="P5390" i="1"/>
  <c r="AG5389" i="1"/>
  <c r="AH5389" i="1" s="1"/>
  <c r="P5420" i="1"/>
  <c r="AG5403" i="1"/>
  <c r="AH5403" i="1" s="1"/>
  <c r="P5425" i="1"/>
  <c r="AG5424" i="1"/>
  <c r="AH5424" i="1" s="1"/>
  <c r="P5432" i="1"/>
  <c r="AG5431" i="1"/>
  <c r="AH5431" i="1" s="1"/>
  <c r="P5440" i="1"/>
  <c r="AG5435" i="1"/>
  <c r="AH5435" i="1" s="1"/>
  <c r="AG5439" i="1"/>
  <c r="AH5439" i="1" s="1"/>
  <c r="AJ5439" i="1" s="1"/>
  <c r="AL5439" i="1" s="1"/>
  <c r="P5448" i="1"/>
  <c r="AG5447" i="1"/>
  <c r="AH5447" i="1" s="1"/>
  <c r="P5458" i="1"/>
  <c r="AG5451" i="1"/>
  <c r="AH5451" i="1" s="1"/>
  <c r="P5464" i="1"/>
  <c r="AG5463" i="1"/>
  <c r="AH5463" i="1" s="1"/>
  <c r="P5492" i="1"/>
  <c r="AG5490" i="1"/>
  <c r="AH5490" i="1" s="1"/>
  <c r="P5495" i="1"/>
  <c r="AG5493" i="1"/>
  <c r="AH5493" i="1" s="1"/>
  <c r="P5498" i="1"/>
  <c r="AG5496" i="1"/>
  <c r="AH5496" i="1" s="1"/>
  <c r="P5515" i="1"/>
  <c r="AG5513" i="1"/>
  <c r="AH5513" i="1" s="1"/>
  <c r="P5522" i="1"/>
  <c r="AG5519" i="1"/>
  <c r="AH5519" i="1" s="1"/>
  <c r="P5527" i="1"/>
  <c r="AG5525" i="1"/>
  <c r="AH5525" i="1" s="1"/>
  <c r="P5529" i="1"/>
  <c r="AG5528" i="1"/>
  <c r="AH5528" i="1" s="1"/>
  <c r="P5534" i="1"/>
  <c r="AG5532" i="1"/>
  <c r="AH5532" i="1" s="1"/>
  <c r="P5536" i="1"/>
  <c r="AG5535" i="1"/>
  <c r="AH5535" i="1" s="1"/>
  <c r="P5548" i="1"/>
  <c r="AG5547" i="1"/>
  <c r="AH5547" i="1" s="1"/>
  <c r="P5563" i="1"/>
  <c r="AG5562" i="1"/>
  <c r="AH5562" i="1" s="1"/>
  <c r="P5608" i="1"/>
  <c r="AG5606" i="1"/>
  <c r="AH5606" i="1" s="1"/>
  <c r="P5612" i="1"/>
  <c r="AG5611" i="1"/>
  <c r="AH5611" i="1" s="1"/>
  <c r="P5618" i="1"/>
  <c r="AG5617" i="1"/>
  <c r="AH5617" i="1" s="1"/>
  <c r="P5627" i="1"/>
  <c r="AG5626" i="1"/>
  <c r="AH5626" i="1" s="1"/>
  <c r="P5636" i="1"/>
  <c r="AG5632" i="1"/>
  <c r="AH5632" i="1" s="1"/>
  <c r="P5639" i="1"/>
  <c r="AG5637" i="1"/>
  <c r="AH5637" i="1" s="1"/>
  <c r="P5645" i="1"/>
  <c r="AG5644" i="1"/>
  <c r="AH5644" i="1" s="1"/>
  <c r="P5651" i="1"/>
  <c r="AG5650" i="1"/>
  <c r="AH5650" i="1" s="1"/>
  <c r="P5657" i="1"/>
  <c r="AG5656" i="1"/>
  <c r="AH5656" i="1" s="1"/>
  <c r="P5663" i="1"/>
  <c r="AG5660" i="1"/>
  <c r="AH5660" i="1" s="1"/>
  <c r="P5667" i="1"/>
  <c r="AG5666" i="1"/>
  <c r="AH5666" i="1" s="1"/>
  <c r="P5679" i="1"/>
  <c r="AG5676" i="1"/>
  <c r="AH5676" i="1" s="1"/>
  <c r="P5686" i="1"/>
  <c r="AG5684" i="1"/>
  <c r="AH5684" i="1" s="1"/>
  <c r="P5688" i="1"/>
  <c r="AG5687" i="1"/>
  <c r="AH5687" i="1" s="1"/>
  <c r="P5696" i="1"/>
  <c r="AG5695" i="1"/>
  <c r="AH5695" i="1" s="1"/>
  <c r="P5708" i="1"/>
  <c r="AG5705" i="1"/>
  <c r="AH5705" i="1" s="1"/>
  <c r="P5710" i="1"/>
  <c r="AG5709" i="1"/>
  <c r="AH5709" i="1" s="1"/>
  <c r="P5718" i="1"/>
  <c r="AG5715" i="1"/>
  <c r="AH5715" i="1" s="1"/>
  <c r="P5722" i="1"/>
  <c r="AG5720" i="1"/>
  <c r="AH5720" i="1" s="1"/>
  <c r="P5724" i="1"/>
  <c r="AG5723" i="1"/>
  <c r="AH5723" i="1" s="1"/>
  <c r="P5748" i="1"/>
  <c r="AG5744" i="1"/>
  <c r="AH5744" i="1" s="1"/>
  <c r="P5754" i="1"/>
  <c r="AG5752" i="1"/>
  <c r="AH5752" i="1" s="1"/>
  <c r="P5760" i="1"/>
  <c r="AG5759" i="1"/>
  <c r="AH5759" i="1" s="1"/>
  <c r="P5779" i="1"/>
  <c r="AG5777" i="1"/>
  <c r="AH5777" i="1" s="1"/>
  <c r="P5783" i="1"/>
  <c r="AG5782" i="1"/>
  <c r="AH5782" i="1" s="1"/>
  <c r="P5787" i="1"/>
  <c r="AG5786" i="1"/>
  <c r="AH5786" i="1" s="1"/>
  <c r="P5797" i="1"/>
  <c r="AG5796" i="1"/>
  <c r="AH5796" i="1" s="1"/>
  <c r="P5804" i="1"/>
  <c r="AG5802" i="1"/>
  <c r="AH5802" i="1" s="1"/>
  <c r="P5807" i="1"/>
  <c r="AG5805" i="1"/>
  <c r="AH5805" i="1" s="1"/>
  <c r="P5813" i="1"/>
  <c r="AG5810" i="1"/>
  <c r="AH5810" i="1" s="1"/>
  <c r="AH5823" i="1"/>
  <c r="AJ5822" i="1"/>
  <c r="P5828" i="1"/>
  <c r="AG5825" i="1"/>
  <c r="AH5825" i="1" s="1"/>
  <c r="P5833" i="1"/>
  <c r="AG5831" i="1"/>
  <c r="AH5831" i="1" s="1"/>
  <c r="P5835" i="1"/>
  <c r="AG5834" i="1"/>
  <c r="AH5834" i="1" s="1"/>
  <c r="P5842" i="1"/>
  <c r="AG5841" i="1"/>
  <c r="AH5841" i="1" s="1"/>
  <c r="P5850" i="1"/>
  <c r="AG5848" i="1"/>
  <c r="AH5848" i="1" s="1"/>
  <c r="P5853" i="1"/>
  <c r="AG5851" i="1"/>
  <c r="AH5851" i="1" s="1"/>
  <c r="P5857" i="1"/>
  <c r="AG5854" i="1"/>
  <c r="AH5854" i="1" s="1"/>
  <c r="P5868" i="1"/>
  <c r="AG5867" i="1"/>
  <c r="AH5867" i="1" s="1"/>
  <c r="P5876" i="1"/>
  <c r="AG5875" i="1"/>
  <c r="AH5875" i="1" s="1"/>
  <c r="P5882" i="1"/>
  <c r="AG5881" i="1"/>
  <c r="AH5881" i="1" s="1"/>
  <c r="P5892" i="1"/>
  <c r="AG5887" i="1"/>
  <c r="AH5887" i="1" s="1"/>
  <c r="P5901" i="1"/>
  <c r="AG5895" i="1"/>
  <c r="AH5895" i="1" s="1"/>
  <c r="P5903" i="1"/>
  <c r="AG5902" i="1"/>
  <c r="AH5902" i="1" s="1"/>
  <c r="P5912" i="1"/>
  <c r="AG5909" i="1"/>
  <c r="AH5909" i="1" s="1"/>
  <c r="P5914" i="1"/>
  <c r="AG5913" i="1"/>
  <c r="AH5913" i="1" s="1"/>
  <c r="P5920" i="1"/>
  <c r="AG5917" i="1"/>
  <c r="AH5917" i="1" s="1"/>
  <c r="P5929" i="1"/>
  <c r="AG5927" i="1"/>
  <c r="AH5927" i="1" s="1"/>
  <c r="P5944" i="1"/>
  <c r="AG5941" i="1"/>
  <c r="AH5941" i="1" s="1"/>
  <c r="P5965" i="1"/>
  <c r="AG5964" i="1"/>
  <c r="AH5964" i="1" s="1"/>
  <c r="P5975" i="1"/>
  <c r="AG5974" i="1"/>
  <c r="AH5974" i="1" s="1"/>
  <c r="P5981" i="1"/>
  <c r="AG5980" i="1"/>
  <c r="AH5980" i="1" s="1"/>
  <c r="AG5985" i="1"/>
  <c r="AH5985" i="1" s="1"/>
  <c r="P5989" i="1"/>
  <c r="AG5987" i="1"/>
  <c r="AH5987" i="1" s="1"/>
  <c r="P5995" i="1"/>
  <c r="AG5990" i="1"/>
  <c r="AH5990" i="1" s="1"/>
  <c r="AG5994" i="1"/>
  <c r="AH5994" i="1" s="1"/>
  <c r="AJ5994" i="1" s="1"/>
  <c r="AL5994" i="1" s="1"/>
  <c r="P6002" i="1"/>
  <c r="AG6001" i="1"/>
  <c r="AH6001" i="1" s="1"/>
  <c r="AG6010" i="1"/>
  <c r="AH6010" i="1" s="1"/>
  <c r="AJ6010" i="1" s="1"/>
  <c r="AL6010" i="1" s="1"/>
  <c r="P6018" i="1"/>
  <c r="AG6016" i="1"/>
  <c r="AH6016" i="1" s="1"/>
  <c r="AH6024" i="1"/>
  <c r="AJ6023" i="1"/>
  <c r="P6026" i="1"/>
  <c r="AG6025" i="1"/>
  <c r="AH6025" i="1" s="1"/>
  <c r="P6039" i="1"/>
  <c r="AG6032" i="1"/>
  <c r="AH6032" i="1" s="1"/>
  <c r="P6058" i="1"/>
  <c r="AG6045" i="1"/>
  <c r="AH6045" i="1" s="1"/>
  <c r="P6075" i="1"/>
  <c r="AG6069" i="1"/>
  <c r="AH6069" i="1" s="1"/>
  <c r="P6077" i="1"/>
  <c r="AG6076" i="1"/>
  <c r="AH6076" i="1" s="1"/>
  <c r="P6087" i="1"/>
  <c r="AG6086" i="1"/>
  <c r="AH6086" i="1" s="1"/>
  <c r="AG6092" i="1"/>
  <c r="AH6092" i="1" s="1"/>
  <c r="P6100" i="1"/>
  <c r="AG6097" i="1"/>
  <c r="AH6097" i="1" s="1"/>
  <c r="P6108" i="1"/>
  <c r="AG6105" i="1"/>
  <c r="AH6105" i="1" s="1"/>
  <c r="P6111" i="1"/>
  <c r="AG6109" i="1"/>
  <c r="AH6109" i="1" s="1"/>
  <c r="P6120" i="1"/>
  <c r="AG6119" i="1"/>
  <c r="AH6119" i="1" s="1"/>
  <c r="P6127" i="1"/>
  <c r="AG6124" i="1"/>
  <c r="AH6124" i="1" s="1"/>
  <c r="P6149" i="1"/>
  <c r="AG6148" i="1"/>
  <c r="AH6148" i="1" s="1"/>
  <c r="P6156" i="1"/>
  <c r="AG6154" i="1"/>
  <c r="AH6154" i="1" s="1"/>
  <c r="P6158" i="1"/>
  <c r="AG6157" i="1"/>
  <c r="AH6157" i="1" s="1"/>
  <c r="P6163" i="1"/>
  <c r="AG6162" i="1"/>
  <c r="AH6162" i="1" s="1"/>
  <c r="P6169" i="1"/>
  <c r="AG6167" i="1"/>
  <c r="AH6167" i="1" s="1"/>
  <c r="P6176" i="1"/>
  <c r="AG6174" i="1"/>
  <c r="AH6174" i="1" s="1"/>
  <c r="P6194" i="1"/>
  <c r="AG6193" i="1"/>
  <c r="AH6193" i="1" s="1"/>
  <c r="P6202" i="1"/>
  <c r="AG6200" i="1"/>
  <c r="AH6200" i="1" s="1"/>
  <c r="P6208" i="1"/>
  <c r="AG6203" i="1"/>
  <c r="AH6203" i="1" s="1"/>
  <c r="P6213" i="1"/>
  <c r="AG6211" i="1"/>
  <c r="AH6211" i="1" s="1"/>
  <c r="P6220" i="1"/>
  <c r="AG6218" i="1"/>
  <c r="AH6218" i="1" s="1"/>
  <c r="P6224" i="1"/>
  <c r="AG6221" i="1"/>
  <c r="AH6221" i="1" s="1"/>
  <c r="P6228" i="1"/>
  <c r="AG6227" i="1"/>
  <c r="AH6227" i="1" s="1"/>
  <c r="P6235" i="1"/>
  <c r="AG6233" i="1"/>
  <c r="AH6233" i="1" s="1"/>
  <c r="P6241" i="1"/>
  <c r="AG6238" i="1"/>
  <c r="AH6238" i="1" s="1"/>
  <c r="P6251" i="1"/>
  <c r="AG6249" i="1"/>
  <c r="AH6249" i="1" s="1"/>
  <c r="P6262" i="1"/>
  <c r="AG6260" i="1"/>
  <c r="AH6260" i="1" s="1"/>
  <c r="P6270" i="1"/>
  <c r="AG6269" i="1"/>
  <c r="AH6269" i="1" s="1"/>
  <c r="P6277" i="1"/>
  <c r="AG6275" i="1"/>
  <c r="AH6275" i="1" s="1"/>
  <c r="P6279" i="1"/>
  <c r="AG6278" i="1"/>
  <c r="AH6278" i="1" s="1"/>
  <c r="P6289" i="1"/>
  <c r="AG6283" i="1"/>
  <c r="AH6283" i="1" s="1"/>
  <c r="P6291" i="1"/>
  <c r="AG6290" i="1"/>
  <c r="AH6290" i="1" s="1"/>
  <c r="P6298" i="1"/>
  <c r="AG6295" i="1"/>
  <c r="AH6295" i="1" s="1"/>
  <c r="P6309" i="1"/>
  <c r="AG6308" i="1"/>
  <c r="AH6308" i="1" s="1"/>
  <c r="P6327" i="1"/>
  <c r="AG6324" i="1"/>
  <c r="AH6324" i="1" s="1"/>
  <c r="P6347" i="1"/>
  <c r="AG6346" i="1"/>
  <c r="AH6346" i="1" s="1"/>
  <c r="P6361" i="1"/>
  <c r="AG6358" i="1"/>
  <c r="AH6358" i="1" s="1"/>
  <c r="P6366" i="1"/>
  <c r="AG6365" i="1"/>
  <c r="AH6365" i="1" s="1"/>
  <c r="P6375" i="1"/>
  <c r="AG6374" i="1"/>
  <c r="AH6374" i="1" s="1"/>
  <c r="P6384" i="1"/>
  <c r="AG6381" i="1"/>
  <c r="AH6381" i="1" s="1"/>
  <c r="AG6382" i="1"/>
  <c r="AH6382" i="1" s="1"/>
  <c r="AJ6382" i="1" s="1"/>
  <c r="AL6382" i="1" s="1"/>
  <c r="P6387" i="1"/>
  <c r="AG6385" i="1"/>
  <c r="AH6385" i="1" s="1"/>
  <c r="P6395" i="1"/>
  <c r="AG6392" i="1"/>
  <c r="AH6392" i="1" s="1"/>
  <c r="P6400" i="1"/>
  <c r="AG6399" i="1"/>
  <c r="AH6399" i="1" s="1"/>
  <c r="P6405" i="1"/>
  <c r="AG6404" i="1"/>
  <c r="AH6404" i="1" s="1"/>
  <c r="P6417" i="1"/>
  <c r="AG6408" i="1"/>
  <c r="AH6408" i="1" s="1"/>
  <c r="P6431" i="1"/>
  <c r="AG6430" i="1"/>
  <c r="AH6430" i="1" s="1"/>
  <c r="P6451" i="1"/>
  <c r="AG6450" i="1"/>
  <c r="AH6450" i="1" s="1"/>
  <c r="P6464" i="1"/>
  <c r="AG6460" i="1"/>
  <c r="AH6460" i="1" s="1"/>
  <c r="P6473" i="1"/>
  <c r="AG6472" i="1"/>
  <c r="AH6472" i="1" s="1"/>
  <c r="P6487" i="1"/>
  <c r="AG6486" i="1"/>
  <c r="AH6486" i="1" s="1"/>
  <c r="P6491" i="1"/>
  <c r="AG6490" i="1"/>
  <c r="AH6490" i="1" s="1"/>
  <c r="P6499" i="1"/>
  <c r="AG6498" i="1"/>
  <c r="AH6498" i="1" s="1"/>
  <c r="P6509" i="1"/>
  <c r="AG6508" i="1"/>
  <c r="AH6508" i="1" s="1"/>
  <c r="AG6516" i="1"/>
  <c r="AH6516" i="1" s="1"/>
  <c r="P6521" i="1"/>
  <c r="AG6520" i="1"/>
  <c r="AH6520" i="1" s="1"/>
  <c r="P6537" i="1"/>
  <c r="AG6536" i="1"/>
  <c r="AH6536" i="1" s="1"/>
  <c r="P6543" i="1"/>
  <c r="AG6542" i="1"/>
  <c r="AH6542" i="1" s="1"/>
  <c r="P6551" i="1"/>
  <c r="AG6550" i="1"/>
  <c r="AH6550" i="1" s="1"/>
  <c r="P6560" i="1"/>
  <c r="AG6556" i="1"/>
  <c r="AH6556" i="1" s="1"/>
  <c r="P6562" i="1"/>
  <c r="AG6561" i="1"/>
  <c r="AH6561" i="1" s="1"/>
  <c r="P6572" i="1"/>
  <c r="AG6571" i="1"/>
  <c r="AH6571" i="1" s="1"/>
  <c r="P6580" i="1"/>
  <c r="AG6579" i="1"/>
  <c r="AH6579" i="1" s="1"/>
  <c r="P6590" i="1"/>
  <c r="AG6589" i="1"/>
  <c r="AH6589" i="1" s="1"/>
  <c r="P6608" i="1"/>
  <c r="AG6607" i="1"/>
  <c r="AH6607" i="1" s="1"/>
  <c r="P6612" i="1"/>
  <c r="AG6611" i="1"/>
  <c r="AH6611" i="1" s="1"/>
  <c r="P6624" i="1"/>
  <c r="AG6623" i="1"/>
  <c r="AH6623" i="1" s="1"/>
  <c r="P6629" i="1"/>
  <c r="AG6627" i="1"/>
  <c r="AH6627" i="1" s="1"/>
  <c r="P6631" i="1"/>
  <c r="AG6630" i="1"/>
  <c r="AH6630" i="1" s="1"/>
  <c r="P6647" i="1"/>
  <c r="AG6639" i="1"/>
  <c r="AH6639" i="1" s="1"/>
  <c r="P6650" i="1"/>
  <c r="AG6648" i="1"/>
  <c r="AH6648" i="1" s="1"/>
  <c r="P6660" i="1"/>
  <c r="AG6659" i="1"/>
  <c r="AH6659" i="1" s="1"/>
  <c r="P6666" i="1"/>
  <c r="AG6665" i="1"/>
  <c r="AH6665" i="1" s="1"/>
  <c r="P6679" i="1"/>
  <c r="AG6678" i="1"/>
  <c r="AH6678" i="1" s="1"/>
  <c r="P6683" i="1"/>
  <c r="AG6682" i="1"/>
  <c r="AH6682" i="1" s="1"/>
  <c r="P6692" i="1"/>
  <c r="AG6691" i="1"/>
  <c r="AH6691" i="1" s="1"/>
  <c r="P6699" i="1"/>
  <c r="AG6698" i="1"/>
  <c r="AH6698" i="1" s="1"/>
  <c r="P6705" i="1"/>
  <c r="AG6704" i="1"/>
  <c r="AH6704" i="1" s="1"/>
  <c r="P6720" i="1"/>
  <c r="AG6718" i="1"/>
  <c r="AH6718" i="1" s="1"/>
  <c r="AJ6718" i="1" s="1"/>
  <c r="AL6718" i="1" s="1"/>
  <c r="P6723" i="1"/>
  <c r="AG6721" i="1"/>
  <c r="AH6721" i="1" s="1"/>
  <c r="AH6726" i="1"/>
  <c r="AJ6725" i="1"/>
  <c r="P6730" i="1"/>
  <c r="AG6727" i="1"/>
  <c r="AH6727" i="1" s="1"/>
  <c r="AG6735" i="1"/>
  <c r="AH6735" i="1" s="1"/>
  <c r="P6745" i="1"/>
  <c r="AG6739" i="1"/>
  <c r="AH6739" i="1" s="1"/>
  <c r="AG6743" i="1"/>
  <c r="AH6743" i="1" s="1"/>
  <c r="AJ6743" i="1" s="1"/>
  <c r="AL6743" i="1" s="1"/>
  <c r="P6749" i="1"/>
  <c r="AG6746" i="1"/>
  <c r="AH6746" i="1" s="1"/>
  <c r="P6760" i="1"/>
  <c r="AG6759" i="1"/>
  <c r="AH6759" i="1" s="1"/>
  <c r="P6764" i="1"/>
  <c r="AG6763" i="1"/>
  <c r="AH6763" i="1" s="1"/>
  <c r="P6786" i="1"/>
  <c r="AG6785" i="1"/>
  <c r="AH6785" i="1" s="1"/>
  <c r="P6792" i="1"/>
  <c r="AG6791" i="1"/>
  <c r="AH6791" i="1" s="1"/>
  <c r="P6798" i="1"/>
  <c r="AG6797" i="1"/>
  <c r="AH6797" i="1" s="1"/>
  <c r="P6803" i="1"/>
  <c r="AG6801" i="1"/>
  <c r="AH6801" i="1" s="1"/>
  <c r="P6807" i="1"/>
  <c r="AG6804" i="1"/>
  <c r="AH6804" i="1" s="1"/>
  <c r="P6838" i="1"/>
  <c r="AG6836" i="1"/>
  <c r="AH6836" i="1" s="1"/>
  <c r="P6852" i="1"/>
  <c r="AG6849" i="1"/>
  <c r="AH6849" i="1" s="1"/>
  <c r="P6858" i="1"/>
  <c r="AG6857" i="1"/>
  <c r="AH6857" i="1" s="1"/>
  <c r="P6867" i="1"/>
  <c r="AG6863" i="1"/>
  <c r="AH6863" i="1" s="1"/>
  <c r="P6869" i="1"/>
  <c r="AG6868" i="1"/>
  <c r="AH6868" i="1" s="1"/>
  <c r="P6878" i="1"/>
  <c r="AG6874" i="1"/>
  <c r="AH6874" i="1" s="1"/>
  <c r="P6889" i="1"/>
  <c r="AG6886" i="1"/>
  <c r="AH6886" i="1" s="1"/>
  <c r="P6905" i="1"/>
  <c r="AG6904" i="1"/>
  <c r="AH6904" i="1" s="1"/>
  <c r="P6919" i="1"/>
  <c r="AG6911" i="1"/>
  <c r="AH6911" i="1" s="1"/>
  <c r="P6940" i="1"/>
  <c r="AG6939" i="1"/>
  <c r="AH6939" i="1" s="1"/>
  <c r="P6949" i="1"/>
  <c r="AG6948" i="1"/>
  <c r="AH6948" i="1" s="1"/>
  <c r="P6964" i="1"/>
  <c r="AG6963" i="1"/>
  <c r="AH6963" i="1" s="1"/>
  <c r="P7504" i="1"/>
  <c r="AG7503" i="1"/>
  <c r="AH7503" i="1" s="1"/>
  <c r="P7511" i="1"/>
  <c r="AG7510" i="1"/>
  <c r="AH7510" i="1" s="1"/>
  <c r="P7519" i="1"/>
  <c r="AG7518" i="1"/>
  <c r="AH7518" i="1" s="1"/>
  <c r="P7526" i="1"/>
  <c r="AG7524" i="1"/>
  <c r="AH7524" i="1" s="1"/>
  <c r="P7529" i="1"/>
  <c r="AG7528" i="1"/>
  <c r="AH7528" i="1" s="1"/>
  <c r="P7535" i="1"/>
  <c r="AG7534" i="1"/>
  <c r="AH7534" i="1" s="1"/>
  <c r="P7542" i="1"/>
  <c r="AG7541" i="1"/>
  <c r="AH7541" i="1" s="1"/>
  <c r="AH7544" i="1"/>
  <c r="AJ7543" i="1"/>
  <c r="P7560" i="1"/>
  <c r="AG7559" i="1"/>
  <c r="AH7559" i="1" s="1"/>
  <c r="P7569" i="1"/>
  <c r="AG7567" i="1"/>
  <c r="AH7567" i="1" s="1"/>
  <c r="P7578" i="1"/>
  <c r="AG7576" i="1"/>
  <c r="AH7576" i="1" s="1"/>
  <c r="P7582" i="1"/>
  <c r="AG7581" i="1"/>
  <c r="AH7581" i="1" s="1"/>
  <c r="P7596" i="1"/>
  <c r="AG7595" i="1"/>
  <c r="AH7595" i="1" s="1"/>
  <c r="P7613" i="1"/>
  <c r="AG7612" i="1"/>
  <c r="AH7612" i="1" s="1"/>
  <c r="P7634" i="1"/>
  <c r="AG7633" i="1"/>
  <c r="AH7633" i="1" s="1"/>
  <c r="P7645" i="1"/>
  <c r="AG7643" i="1"/>
  <c r="AH7643" i="1" s="1"/>
  <c r="P7651" i="1"/>
  <c r="AG7650" i="1"/>
  <c r="AH7650" i="1" s="1"/>
  <c r="AH7663" i="1"/>
  <c r="AJ7660" i="1"/>
  <c r="P7686" i="1"/>
  <c r="AG7675" i="1"/>
  <c r="AH7675" i="1" s="1"/>
  <c r="P7688" i="1"/>
  <c r="AG7687" i="1"/>
  <c r="AH7687" i="1" s="1"/>
  <c r="P7704" i="1"/>
  <c r="AG7703" i="1"/>
  <c r="AH7703" i="1" s="1"/>
  <c r="P7710" i="1"/>
  <c r="AG7709" i="1"/>
  <c r="AH7709" i="1" s="1"/>
  <c r="P7718" i="1"/>
  <c r="AG7715" i="1"/>
  <c r="AH7715" i="1" s="1"/>
  <c r="P7722" i="1"/>
  <c r="AG7721" i="1"/>
  <c r="AH7721" i="1" s="1"/>
  <c r="P7731" i="1"/>
  <c r="AG7729" i="1"/>
  <c r="AH7729" i="1" s="1"/>
  <c r="P7734" i="1"/>
  <c r="AG7732" i="1"/>
  <c r="AH7732" i="1" s="1"/>
  <c r="P7742" i="1"/>
  <c r="AG7735" i="1"/>
  <c r="AH7735" i="1" s="1"/>
  <c r="P7768" i="1"/>
  <c r="AG7767" i="1"/>
  <c r="AH7767" i="1" s="1"/>
  <c r="P7776" i="1"/>
  <c r="AG7773" i="1"/>
  <c r="AH7773" i="1" s="1"/>
  <c r="P7782" i="1"/>
  <c r="AG7779" i="1"/>
  <c r="AH7779" i="1" s="1"/>
  <c r="P7794" i="1"/>
  <c r="AG7790" i="1"/>
  <c r="AH7790" i="1" s="1"/>
  <c r="P7805" i="1"/>
  <c r="AG7800" i="1"/>
  <c r="AH7800" i="1" s="1"/>
  <c r="P7813" i="1"/>
  <c r="AG7810" i="1"/>
  <c r="AH7810" i="1" s="1"/>
  <c r="P7819" i="1"/>
  <c r="AG7818" i="1"/>
  <c r="AH7818" i="1" s="1"/>
  <c r="P7825" i="1"/>
  <c r="AG7824" i="1"/>
  <c r="AH7824" i="1" s="1"/>
  <c r="P7838" i="1"/>
  <c r="AG7832" i="1"/>
  <c r="AH7832" i="1" s="1"/>
  <c r="P7845" i="1"/>
  <c r="AG7841" i="1"/>
  <c r="AH7841" i="1" s="1"/>
  <c r="P7852" i="1"/>
  <c r="AG7849" i="1"/>
  <c r="AH7849" i="1" s="1"/>
  <c r="P7862" i="1"/>
  <c r="AG7859" i="1"/>
  <c r="AH7859" i="1" s="1"/>
  <c r="AH7867" i="1"/>
  <c r="AJ7866" i="1"/>
  <c r="P7869" i="1"/>
  <c r="AG7868" i="1"/>
  <c r="AH7868" i="1" s="1"/>
  <c r="P7873" i="1"/>
  <c r="AG7872" i="1"/>
  <c r="AH7872" i="1" s="1"/>
  <c r="P7882" i="1"/>
  <c r="AG7881" i="1"/>
  <c r="AH7881" i="1" s="1"/>
  <c r="AH7899" i="1"/>
  <c r="AJ7898" i="1"/>
  <c r="P7902" i="1"/>
  <c r="AG7900" i="1"/>
  <c r="AH7900" i="1" s="1"/>
  <c r="P7904" i="1"/>
  <c r="AG7903" i="1"/>
  <c r="AH7903" i="1" s="1"/>
  <c r="P7930" i="1"/>
  <c r="AG7927" i="1"/>
  <c r="AH7927" i="1" s="1"/>
  <c r="P7946" i="1"/>
  <c r="AG7945" i="1"/>
  <c r="AH7945" i="1" s="1"/>
  <c r="P7959" i="1"/>
  <c r="AG7956" i="1"/>
  <c r="AH7956" i="1" s="1"/>
  <c r="P7968" i="1"/>
  <c r="AG7967" i="1"/>
  <c r="AH7967" i="1" s="1"/>
  <c r="AL8002" i="1"/>
  <c r="AH8019" i="1"/>
  <c r="AJ8018" i="1"/>
  <c r="AH8031" i="1"/>
  <c r="AJ8026" i="1"/>
  <c r="AH4704" i="1"/>
  <c r="AH4726" i="1"/>
  <c r="AH4772" i="1"/>
  <c r="AH4778" i="1"/>
  <c r="P4807" i="1"/>
  <c r="AG4802" i="1"/>
  <c r="AH4802" i="1" s="1"/>
  <c r="P4816" i="1"/>
  <c r="AG4812" i="1"/>
  <c r="AH4812" i="1" s="1"/>
  <c r="P4822" i="1"/>
  <c r="AG4821" i="1"/>
  <c r="AH4821" i="1" s="1"/>
  <c r="P4838" i="1"/>
  <c r="AG4834" i="1"/>
  <c r="AH4834" i="1" s="1"/>
  <c r="P4843" i="1"/>
  <c r="AG4839" i="1"/>
  <c r="AH4839" i="1" s="1"/>
  <c r="P4851" i="1"/>
  <c r="AG4850" i="1"/>
  <c r="AH4850" i="1" s="1"/>
  <c r="P4861" i="1"/>
  <c r="AG4860" i="1"/>
  <c r="AH4860" i="1" s="1"/>
  <c r="P4870" i="1"/>
  <c r="AG4869" i="1"/>
  <c r="AH4869" i="1" s="1"/>
  <c r="P4875" i="1"/>
  <c r="AG4873" i="1"/>
  <c r="AH4873" i="1" s="1"/>
  <c r="P4879" i="1"/>
  <c r="AG4876" i="1"/>
  <c r="AH4876" i="1" s="1"/>
  <c r="P4888" i="1"/>
  <c r="AG4887" i="1"/>
  <c r="AH4887" i="1" s="1"/>
  <c r="P4895" i="1"/>
  <c r="AG4894" i="1"/>
  <c r="AH4894" i="1" s="1"/>
  <c r="P4899" i="1"/>
  <c r="AG4898" i="1"/>
  <c r="AH4898" i="1" s="1"/>
  <c r="P4919" i="1"/>
  <c r="AG4918" i="1"/>
  <c r="AH4918" i="1" s="1"/>
  <c r="P4939" i="1"/>
  <c r="AG4931" i="1"/>
  <c r="AH4931" i="1" s="1"/>
  <c r="AH4943" i="1"/>
  <c r="AJ4942" i="1"/>
  <c r="P4950" i="1"/>
  <c r="AG4949" i="1"/>
  <c r="AH4949" i="1" s="1"/>
  <c r="P4972" i="1"/>
  <c r="AG4971" i="1"/>
  <c r="AH4971" i="1" s="1"/>
  <c r="P4989" i="1"/>
  <c r="AG4985" i="1"/>
  <c r="AH4985" i="1" s="1"/>
  <c r="P4991" i="1"/>
  <c r="AG4990" i="1"/>
  <c r="AH4990" i="1" s="1"/>
  <c r="P5114" i="1"/>
  <c r="AG5007" i="1"/>
  <c r="AH5007" i="1" s="1"/>
  <c r="P5117" i="1"/>
  <c r="AG5115" i="1"/>
  <c r="AH5115" i="1" s="1"/>
  <c r="P5123" i="1"/>
  <c r="AG5122" i="1"/>
  <c r="AH5122" i="1" s="1"/>
  <c r="P5138" i="1"/>
  <c r="AG5136" i="1"/>
  <c r="AH5136" i="1" s="1"/>
  <c r="P5145" i="1"/>
  <c r="AG5143" i="1"/>
  <c r="AH5143" i="1" s="1"/>
  <c r="P5147" i="1"/>
  <c r="AG5146" i="1"/>
  <c r="AH5146" i="1" s="1"/>
  <c r="P5162" i="1"/>
  <c r="AG5151" i="1"/>
  <c r="AH5151" i="1" s="1"/>
  <c r="P5164" i="1"/>
  <c r="AG5163" i="1"/>
  <c r="AH5163" i="1" s="1"/>
  <c r="P5170" i="1"/>
  <c r="AG5169" i="1"/>
  <c r="AH5169" i="1" s="1"/>
  <c r="P5175" i="1"/>
  <c r="AG5173" i="1"/>
  <c r="AH5173" i="1" s="1"/>
  <c r="P5178" i="1"/>
  <c r="AG5176" i="1"/>
  <c r="AH5176" i="1" s="1"/>
  <c r="P5182" i="1"/>
  <c r="AG5181" i="1"/>
  <c r="AH5181" i="1" s="1"/>
  <c r="P5197" i="1"/>
  <c r="AG5195" i="1"/>
  <c r="AH5195" i="1" s="1"/>
  <c r="P5201" i="1"/>
  <c r="AG5198" i="1"/>
  <c r="AH5198" i="1" s="1"/>
  <c r="P5206" i="1"/>
  <c r="AG5205" i="1"/>
  <c r="AH5205" i="1" s="1"/>
  <c r="P5216" i="1"/>
  <c r="AG5214" i="1"/>
  <c r="AH5214" i="1" s="1"/>
  <c r="P5221" i="1"/>
  <c r="AG5219" i="1"/>
  <c r="AH5219" i="1" s="1"/>
  <c r="P5229" i="1"/>
  <c r="AG5228" i="1"/>
  <c r="AH5228" i="1" s="1"/>
  <c r="P5266" i="1"/>
  <c r="AG5259" i="1"/>
  <c r="AH5259" i="1" s="1"/>
  <c r="P5278" i="1"/>
  <c r="AG5272" i="1"/>
  <c r="AH5272" i="1" s="1"/>
  <c r="P5289" i="1"/>
  <c r="AG5287" i="1"/>
  <c r="AH5287" i="1" s="1"/>
  <c r="P5304" i="1"/>
  <c r="AG5302" i="1"/>
  <c r="AH5302" i="1" s="1"/>
  <c r="P5310" i="1"/>
  <c r="AG5307" i="1"/>
  <c r="AH5307" i="1" s="1"/>
  <c r="P5315" i="1"/>
  <c r="AG5314" i="1"/>
  <c r="AH5314" i="1" s="1"/>
  <c r="P5324" i="1"/>
  <c r="AG5321" i="1"/>
  <c r="AH5321" i="1" s="1"/>
  <c r="P5326" i="1"/>
  <c r="AG5325" i="1"/>
  <c r="AH5325" i="1" s="1"/>
  <c r="P5346" i="1"/>
  <c r="AG5345" i="1"/>
  <c r="AH5345" i="1" s="1"/>
  <c r="P5355" i="1"/>
  <c r="AG5353" i="1"/>
  <c r="AH5353" i="1" s="1"/>
  <c r="P5360" i="1"/>
  <c r="AG5359" i="1"/>
  <c r="AH5359" i="1" s="1"/>
  <c r="P5372" i="1"/>
  <c r="AG5367" i="1"/>
  <c r="AH5367" i="1" s="1"/>
  <c r="P5383" i="1"/>
  <c r="AG5377" i="1"/>
  <c r="AH5377" i="1" s="1"/>
  <c r="P5385" i="1"/>
  <c r="AG5384" i="1"/>
  <c r="AH5384" i="1" s="1"/>
  <c r="P5395" i="1"/>
  <c r="AG5391" i="1"/>
  <c r="AH5391" i="1" s="1"/>
  <c r="P5402" i="1"/>
  <c r="AG5396" i="1"/>
  <c r="AH5396" i="1" s="1"/>
  <c r="P5423" i="1"/>
  <c r="AG5421" i="1"/>
  <c r="AH5421" i="1" s="1"/>
  <c r="P5430" i="1"/>
  <c r="AG5426" i="1"/>
  <c r="AH5426" i="1" s="1"/>
  <c r="P5434" i="1"/>
  <c r="AG5433" i="1"/>
  <c r="AH5433" i="1" s="1"/>
  <c r="P5446" i="1"/>
  <c r="AG5445" i="1"/>
  <c r="AH5445" i="1" s="1"/>
  <c r="P5450" i="1"/>
  <c r="AG5449" i="1"/>
  <c r="AH5449" i="1" s="1"/>
  <c r="P5462" i="1"/>
  <c r="AG5459" i="1"/>
  <c r="AH5459" i="1" s="1"/>
  <c r="P5471" i="1"/>
  <c r="AG5467" i="1"/>
  <c r="AH5467" i="1" s="1"/>
  <c r="P5482" i="1"/>
  <c r="AG5473" i="1"/>
  <c r="AH5473" i="1" s="1"/>
  <c r="P5489" i="1"/>
  <c r="AG5484" i="1"/>
  <c r="AH5484" i="1" s="1"/>
  <c r="P5507" i="1"/>
  <c r="AG5503" i="1"/>
  <c r="AH5503" i="1" s="1"/>
  <c r="P5511" i="1"/>
  <c r="AG5508" i="1"/>
  <c r="AH5508" i="1" s="1"/>
  <c r="P5517" i="1"/>
  <c r="AG5516" i="1"/>
  <c r="AH5516" i="1" s="1"/>
  <c r="P5524" i="1"/>
  <c r="AG5523" i="1"/>
  <c r="AH5523" i="1" s="1"/>
  <c r="P5531" i="1"/>
  <c r="AG5530" i="1"/>
  <c r="AH5530" i="1" s="1"/>
  <c r="P5546" i="1"/>
  <c r="AG5545" i="1"/>
  <c r="AH5545" i="1" s="1"/>
  <c r="P5559" i="1"/>
  <c r="AG5558" i="1"/>
  <c r="AH5558" i="1" s="1"/>
  <c r="P5566" i="1"/>
  <c r="AG5564" i="1"/>
  <c r="AH5564" i="1" s="1"/>
  <c r="P5572" i="1"/>
  <c r="AG5569" i="1"/>
  <c r="AH5569" i="1" s="1"/>
  <c r="P5603" i="1"/>
  <c r="AG5573" i="1"/>
  <c r="AH5573" i="1" s="1"/>
  <c r="P5616" i="1"/>
  <c r="AG5615" i="1"/>
  <c r="AH5615" i="1" s="1"/>
  <c r="P5621" i="1"/>
  <c r="AG5620" i="1"/>
  <c r="AH5620" i="1" s="1"/>
  <c r="P5631" i="1"/>
  <c r="AG5628" i="1"/>
  <c r="AH5628" i="1" s="1"/>
  <c r="P5643" i="1"/>
  <c r="AG5642" i="1"/>
  <c r="AH5642" i="1" s="1"/>
  <c r="P5649" i="1"/>
  <c r="AG5646" i="1"/>
  <c r="AH5646" i="1" s="1"/>
  <c r="P5655" i="1"/>
  <c r="AG5654" i="1"/>
  <c r="AH5654" i="1" s="1"/>
  <c r="P5659" i="1"/>
  <c r="AG5658" i="1"/>
  <c r="AH5658" i="1" s="1"/>
  <c r="P5665" i="1"/>
  <c r="AG5664" i="1"/>
  <c r="AH5664" i="1" s="1"/>
  <c r="P5675" i="1"/>
  <c r="AG5674" i="1"/>
  <c r="AH5674" i="1" s="1"/>
  <c r="P5681" i="1"/>
  <c r="AG5680" i="1"/>
  <c r="AH5680" i="1" s="1"/>
  <c r="P5694" i="1"/>
  <c r="AG5691" i="1"/>
  <c r="AH5691" i="1" s="1"/>
  <c r="P5702" i="1"/>
  <c r="AG5701" i="1"/>
  <c r="AH5701" i="1" s="1"/>
  <c r="P5714" i="1"/>
  <c r="AG5713" i="1"/>
  <c r="AH5713" i="1" s="1"/>
  <c r="P5727" i="1"/>
  <c r="AG5725" i="1"/>
  <c r="AH5725" i="1" s="1"/>
  <c r="P5734" i="1"/>
  <c r="AG5730" i="1"/>
  <c r="AH5730" i="1" s="1"/>
  <c r="P5741" i="1"/>
  <c r="AG5736" i="1"/>
  <c r="AH5736" i="1" s="1"/>
  <c r="P5758" i="1"/>
  <c r="AG5757" i="1"/>
  <c r="AH5757" i="1" s="1"/>
  <c r="P5773" i="1"/>
  <c r="AG5772" i="1"/>
  <c r="AH5772" i="1" s="1"/>
  <c r="P5781" i="1"/>
  <c r="AG5780" i="1"/>
  <c r="AH5780" i="1" s="1"/>
  <c r="P5785" i="1"/>
  <c r="AG5784" i="1"/>
  <c r="AH5784" i="1" s="1"/>
  <c r="P5791" i="1"/>
  <c r="AG5788" i="1"/>
  <c r="AH5788" i="1" s="1"/>
  <c r="P5799" i="1"/>
  <c r="AG5798" i="1"/>
  <c r="AH5798" i="1" s="1"/>
  <c r="P5815" i="1"/>
  <c r="AG5814" i="1"/>
  <c r="AH5814" i="1" s="1"/>
  <c r="P5830" i="1"/>
  <c r="AG5829" i="1"/>
  <c r="AH5829" i="1" s="1"/>
  <c r="P5838" i="1"/>
  <c r="AG5836" i="1"/>
  <c r="AH5836" i="1" s="1"/>
  <c r="P5840" i="1"/>
  <c r="AG5839" i="1"/>
  <c r="AH5839" i="1" s="1"/>
  <c r="AH5845" i="1"/>
  <c r="AJ5844" i="1"/>
  <c r="P5847" i="1"/>
  <c r="AG5846" i="1"/>
  <c r="AH5846" i="1" s="1"/>
  <c r="P5866" i="1"/>
  <c r="AG5860" i="1"/>
  <c r="AH5860" i="1" s="1"/>
  <c r="P5874" i="1"/>
  <c r="AG5873" i="1"/>
  <c r="AH5873" i="1" s="1"/>
  <c r="P5880" i="1"/>
  <c r="AG5879" i="1"/>
  <c r="AH5879" i="1" s="1"/>
  <c r="P5886" i="1"/>
  <c r="AG5883" i="1"/>
  <c r="AH5883" i="1" s="1"/>
  <c r="P5894" i="1"/>
  <c r="AG5893" i="1"/>
  <c r="AH5893" i="1" s="1"/>
  <c r="P5905" i="1"/>
  <c r="AG5904" i="1"/>
  <c r="AH5904" i="1" s="1"/>
  <c r="P5916" i="1"/>
  <c r="AG5915" i="1"/>
  <c r="AH5915" i="1" s="1"/>
  <c r="P5923" i="1"/>
  <c r="AG5921" i="1"/>
  <c r="AH5921" i="1" s="1"/>
  <c r="P5926" i="1"/>
  <c r="AG5924" i="1"/>
  <c r="AH5924" i="1" s="1"/>
  <c r="P5954" i="1"/>
  <c r="AG5947" i="1"/>
  <c r="AH5947" i="1" s="1"/>
  <c r="P5956" i="1"/>
  <c r="AG5955" i="1"/>
  <c r="AH5955" i="1" s="1"/>
  <c r="P5967" i="1"/>
  <c r="AG5966" i="1"/>
  <c r="AH5966" i="1" s="1"/>
  <c r="P5979" i="1"/>
  <c r="AG5976" i="1"/>
  <c r="AH5976" i="1" s="1"/>
  <c r="P5984" i="1"/>
  <c r="AG5982" i="1"/>
  <c r="AH5982" i="1" s="1"/>
  <c r="P5998" i="1"/>
  <c r="AG5996" i="1"/>
  <c r="AH5996" i="1" s="1"/>
  <c r="P6000" i="1"/>
  <c r="AG5999" i="1"/>
  <c r="AH5999" i="1" s="1"/>
  <c r="P6011" i="1"/>
  <c r="AG6003" i="1"/>
  <c r="AH6003" i="1" s="1"/>
  <c r="P6015" i="1"/>
  <c r="AG6012" i="1"/>
  <c r="AH6012" i="1" s="1"/>
  <c r="P6030" i="1"/>
  <c r="AG6027" i="1"/>
  <c r="AH6027" i="1" s="1"/>
  <c r="P6043" i="1"/>
  <c r="AG6042" i="1"/>
  <c r="AH6042" i="1" s="1"/>
  <c r="P6068" i="1"/>
  <c r="AG6061" i="1"/>
  <c r="AH6061" i="1" s="1"/>
  <c r="P6083" i="1"/>
  <c r="AG6078" i="1"/>
  <c r="AH6078" i="1" s="1"/>
  <c r="P6085" i="1"/>
  <c r="AG6084" i="1"/>
  <c r="AH6084" i="1" s="1"/>
  <c r="P6104" i="1"/>
  <c r="AG6101" i="1"/>
  <c r="AH6101" i="1" s="1"/>
  <c r="P6118" i="1"/>
  <c r="AG6117" i="1"/>
  <c r="AH6117" i="1" s="1"/>
  <c r="P6122" i="1"/>
  <c r="AG6121" i="1"/>
  <c r="AH6121" i="1" s="1"/>
  <c r="AH6143" i="1"/>
  <c r="AJ6142" i="1"/>
  <c r="P6145" i="1"/>
  <c r="AG6144" i="1"/>
  <c r="AH6144" i="1" s="1"/>
  <c r="P6153" i="1"/>
  <c r="AG6152" i="1"/>
  <c r="AH6152" i="1" s="1"/>
  <c r="P6160" i="1"/>
  <c r="AG6159" i="1"/>
  <c r="AH6159" i="1" s="1"/>
  <c r="P6165" i="1"/>
  <c r="AG6164" i="1"/>
  <c r="AH6164" i="1" s="1"/>
  <c r="P6181" i="1"/>
  <c r="AG6179" i="1"/>
  <c r="AH6179" i="1" s="1"/>
  <c r="P6189" i="1"/>
  <c r="AG6188" i="1"/>
  <c r="AH6188" i="1" s="1"/>
  <c r="P6197" i="1"/>
  <c r="AG6196" i="1"/>
  <c r="AH6196" i="1" s="1"/>
  <c r="P6226" i="1"/>
  <c r="AG6225" i="1"/>
  <c r="AH6225" i="1" s="1"/>
  <c r="P6232" i="1"/>
  <c r="AG6229" i="1"/>
  <c r="AH6229" i="1" s="1"/>
  <c r="P6246" i="1"/>
  <c r="AG6245" i="1"/>
  <c r="AH6245" i="1" s="1"/>
  <c r="P6253" i="1"/>
  <c r="AG6252" i="1"/>
  <c r="AH6252" i="1" s="1"/>
  <c r="P6266" i="1"/>
  <c r="AG6265" i="1"/>
  <c r="AH6265" i="1" s="1"/>
  <c r="AH6268" i="1"/>
  <c r="AJ6267" i="1"/>
  <c r="P6272" i="1"/>
  <c r="AG6271" i="1"/>
  <c r="AH6271" i="1" s="1"/>
  <c r="P6282" i="1"/>
  <c r="AG6280" i="1"/>
  <c r="AH6280" i="1" s="1"/>
  <c r="P6294" i="1"/>
  <c r="AG6293" i="1"/>
  <c r="AH6293" i="1" s="1"/>
  <c r="P6301" i="1"/>
  <c r="AG6299" i="1"/>
  <c r="AH6299" i="1" s="1"/>
  <c r="P6307" i="1"/>
  <c r="AG6304" i="1"/>
  <c r="AH6304" i="1" s="1"/>
  <c r="P6311" i="1"/>
  <c r="AG6310" i="1"/>
  <c r="AH6310" i="1" s="1"/>
  <c r="P6336" i="1"/>
  <c r="AG6334" i="1"/>
  <c r="AH6334" i="1" s="1"/>
  <c r="P6341" i="1"/>
  <c r="AG6337" i="1"/>
  <c r="AH6337" i="1" s="1"/>
  <c r="P6343" i="1"/>
  <c r="AG6342" i="1"/>
  <c r="AH6342" i="1" s="1"/>
  <c r="P6350" i="1"/>
  <c r="AG6348" i="1"/>
  <c r="AH6348" i="1" s="1"/>
  <c r="P6352" i="1"/>
  <c r="AG6351" i="1"/>
  <c r="AH6351" i="1" s="1"/>
  <c r="P6364" i="1"/>
  <c r="AG6362" i="1"/>
  <c r="AH6362" i="1" s="1"/>
  <c r="P6373" i="1"/>
  <c r="AG6369" i="1"/>
  <c r="AH6369" i="1" s="1"/>
  <c r="AH6380" i="1"/>
  <c r="AJ6377" i="1"/>
  <c r="AG6383" i="1"/>
  <c r="AH6383" i="1" s="1"/>
  <c r="AJ6383" i="1" s="1"/>
  <c r="AL6383" i="1" s="1"/>
  <c r="P6389" i="1"/>
  <c r="AG6388" i="1"/>
  <c r="AH6388" i="1" s="1"/>
  <c r="P6398" i="1"/>
  <c r="AG6397" i="1"/>
  <c r="AH6397" i="1" s="1"/>
  <c r="P6403" i="1"/>
  <c r="AG6401" i="1"/>
  <c r="AH6401" i="1" s="1"/>
  <c r="P6407" i="1"/>
  <c r="AG6406" i="1"/>
  <c r="AH6406" i="1" s="1"/>
  <c r="P6421" i="1"/>
  <c r="AG6420" i="1"/>
  <c r="AH6420" i="1" s="1"/>
  <c r="P6443" i="1"/>
  <c r="AG6441" i="1"/>
  <c r="AH6441" i="1" s="1"/>
  <c r="P6449" i="1"/>
  <c r="AG6446" i="1"/>
  <c r="AH6446" i="1" s="1"/>
  <c r="P6454" i="1"/>
  <c r="AG6452" i="1"/>
  <c r="AH6452" i="1" s="1"/>
  <c r="P6459" i="1"/>
  <c r="AG6458" i="1"/>
  <c r="AH6458" i="1" s="1"/>
  <c r="P6467" i="1"/>
  <c r="AG6465" i="1"/>
  <c r="AH6465" i="1" s="1"/>
  <c r="P6471" i="1"/>
  <c r="AG6468" i="1"/>
  <c r="AH6468" i="1" s="1"/>
  <c r="P6476" i="1"/>
  <c r="AG6474" i="1"/>
  <c r="AH6474" i="1" s="1"/>
  <c r="P6485" i="1"/>
  <c r="AG6484" i="1"/>
  <c r="AH6484" i="1" s="1"/>
  <c r="P6489" i="1"/>
  <c r="AG6488" i="1"/>
  <c r="AH6488" i="1" s="1"/>
  <c r="P6495" i="1"/>
  <c r="AG6494" i="1"/>
  <c r="AH6494" i="1" s="1"/>
  <c r="P6505" i="1"/>
  <c r="AG6502" i="1"/>
  <c r="AH6502" i="1" s="1"/>
  <c r="P6515" i="1"/>
  <c r="AG6510" i="1"/>
  <c r="AH6510" i="1" s="1"/>
  <c r="AG6517" i="1"/>
  <c r="AH6517" i="1" s="1"/>
  <c r="AJ6517" i="1" s="1"/>
  <c r="AL6517" i="1" s="1"/>
  <c r="P6533" i="1"/>
  <c r="AG6524" i="1"/>
  <c r="AH6524" i="1" s="1"/>
  <c r="P6535" i="1"/>
  <c r="AG6534" i="1"/>
  <c r="AH6534" i="1" s="1"/>
  <c r="P6539" i="1"/>
  <c r="AG6538" i="1"/>
  <c r="AH6538" i="1" s="1"/>
  <c r="P6547" i="1"/>
  <c r="AG6546" i="1"/>
  <c r="AH6546" i="1" s="1"/>
  <c r="P6553" i="1"/>
  <c r="AG6552" i="1"/>
  <c r="AH6552" i="1" s="1"/>
  <c r="P6566" i="1"/>
  <c r="AG6563" i="1"/>
  <c r="AH6563" i="1" s="1"/>
  <c r="P6576" i="1"/>
  <c r="AG6575" i="1"/>
  <c r="AH6575" i="1" s="1"/>
  <c r="P6585" i="1"/>
  <c r="AG6583" i="1"/>
  <c r="AH6583" i="1" s="1"/>
  <c r="P6588" i="1"/>
  <c r="AG6586" i="1"/>
  <c r="AH6586" i="1" s="1"/>
  <c r="P6600" i="1"/>
  <c r="AG6598" i="1"/>
  <c r="AH6598" i="1" s="1"/>
  <c r="P6604" i="1"/>
  <c r="AG6601" i="1"/>
  <c r="AH6601" i="1" s="1"/>
  <c r="P6610" i="1"/>
  <c r="AG6609" i="1"/>
  <c r="AH6609" i="1" s="1"/>
  <c r="P6615" i="1"/>
  <c r="AG6613" i="1"/>
  <c r="AH6613" i="1" s="1"/>
  <c r="P6620" i="1"/>
  <c r="AG6619" i="1"/>
  <c r="AH6619" i="1" s="1"/>
  <c r="P6626" i="1"/>
  <c r="AG6625" i="1"/>
  <c r="AH6625" i="1" s="1"/>
  <c r="P6636" i="1"/>
  <c r="AG6632" i="1"/>
  <c r="AH6632" i="1" s="1"/>
  <c r="P6664" i="1"/>
  <c r="AG6663" i="1"/>
  <c r="AH6663" i="1" s="1"/>
  <c r="P6670" i="1"/>
  <c r="AG6667" i="1"/>
  <c r="AH6667" i="1" s="1"/>
  <c r="P6681" i="1"/>
  <c r="AG6680" i="1"/>
  <c r="AH6680" i="1" s="1"/>
  <c r="P6690" i="1"/>
  <c r="AG6689" i="1"/>
  <c r="AH6689" i="1" s="1"/>
  <c r="P6697" i="1"/>
  <c r="AG6696" i="1"/>
  <c r="AH6696" i="1" s="1"/>
  <c r="P6701" i="1"/>
  <c r="AG6700" i="1"/>
  <c r="AH6700" i="1" s="1"/>
  <c r="P6709" i="1"/>
  <c r="AG6708" i="1"/>
  <c r="AH6708" i="1" s="1"/>
  <c r="AH6720" i="1"/>
  <c r="AJ6712" i="1"/>
  <c r="AH6734" i="1"/>
  <c r="AJ6733" i="1"/>
  <c r="P6753" i="1"/>
  <c r="AG6752" i="1"/>
  <c r="AH6752" i="1" s="1"/>
  <c r="P6762" i="1"/>
  <c r="AG6761" i="1"/>
  <c r="AH6761" i="1" s="1"/>
  <c r="P6767" i="1"/>
  <c r="AG6765" i="1"/>
  <c r="AH6765" i="1" s="1"/>
  <c r="P6772" i="1"/>
  <c r="AG6770" i="1"/>
  <c r="AH6770" i="1" s="1"/>
  <c r="AH6774" i="1"/>
  <c r="AJ6773" i="1"/>
  <c r="AH6779" i="1"/>
  <c r="AJ6778" i="1"/>
  <c r="P6782" i="1"/>
  <c r="AG6780" i="1"/>
  <c r="AH6780" i="1" s="1"/>
  <c r="P6784" i="1"/>
  <c r="AG6783" i="1"/>
  <c r="AH6783" i="1" s="1"/>
  <c r="P6790" i="1"/>
  <c r="AG6789" i="1"/>
  <c r="AH6789" i="1" s="1"/>
  <c r="P6794" i="1"/>
  <c r="AG6793" i="1"/>
  <c r="AH6793" i="1" s="1"/>
  <c r="P6800" i="1"/>
  <c r="AG6799" i="1"/>
  <c r="AH6799" i="1" s="1"/>
  <c r="P6811" i="1"/>
  <c r="AG6810" i="1"/>
  <c r="AH6810" i="1" s="1"/>
  <c r="P6846" i="1"/>
  <c r="AG6845" i="1"/>
  <c r="AH6845" i="1" s="1"/>
  <c r="P6854" i="1"/>
  <c r="AG6853" i="1"/>
  <c r="AH6853" i="1" s="1"/>
  <c r="P6860" i="1"/>
  <c r="AG6859" i="1"/>
  <c r="AH6859" i="1" s="1"/>
  <c r="P6873" i="1"/>
  <c r="AG6870" i="1"/>
  <c r="AH6870" i="1" s="1"/>
  <c r="P6881" i="1"/>
  <c r="AG6879" i="1"/>
  <c r="AH6879" i="1" s="1"/>
  <c r="P6883" i="1"/>
  <c r="AG6882" i="1"/>
  <c r="AH6882" i="1" s="1"/>
  <c r="P6893" i="1"/>
  <c r="AG6891" i="1"/>
  <c r="AH6891" i="1" s="1"/>
  <c r="P6896" i="1"/>
  <c r="AG6894" i="1"/>
  <c r="AH6894" i="1" s="1"/>
  <c r="P6899" i="1"/>
  <c r="AG6897" i="1"/>
  <c r="AH6897" i="1" s="1"/>
  <c r="P6903" i="1"/>
  <c r="AG6900" i="1"/>
  <c r="AH6900" i="1" s="1"/>
  <c r="P6910" i="1"/>
  <c r="AG6909" i="1"/>
  <c r="AH6909" i="1" s="1"/>
  <c r="P6928" i="1"/>
  <c r="AG6927" i="1"/>
  <c r="AH6927" i="1" s="1"/>
  <c r="AH6930" i="1"/>
  <c r="AJ6929" i="1"/>
  <c r="P6938" i="1"/>
  <c r="AG6937" i="1"/>
  <c r="AH6937" i="1" s="1"/>
  <c r="P6942" i="1"/>
  <c r="AG6941" i="1"/>
  <c r="AH6941" i="1" s="1"/>
  <c r="AH6951" i="1"/>
  <c r="AJ6950" i="1"/>
  <c r="P6956" i="1"/>
  <c r="AG6955" i="1"/>
  <c r="AH6955" i="1" s="1"/>
  <c r="P6986" i="1"/>
  <c r="AG6975" i="1"/>
  <c r="AH6975" i="1" s="1"/>
  <c r="P6989" i="1"/>
  <c r="AG6987" i="1"/>
  <c r="AH6987" i="1" s="1"/>
  <c r="P6993" i="1"/>
  <c r="AG6991" i="1"/>
  <c r="AH6991" i="1" s="1"/>
  <c r="AH7070" i="1"/>
  <c r="AJ7069" i="1"/>
  <c r="AH7132" i="1"/>
  <c r="AJ7130" i="1"/>
  <c r="AH7138" i="1"/>
  <c r="AJ7137" i="1"/>
  <c r="AH7393" i="1"/>
  <c r="AJ7392" i="1"/>
  <c r="P7502" i="1"/>
  <c r="AG7501" i="1"/>
  <c r="AH7501" i="1" s="1"/>
  <c r="P7507" i="1"/>
  <c r="AG7505" i="1"/>
  <c r="AH7505" i="1" s="1"/>
  <c r="P7509" i="1"/>
  <c r="AG7508" i="1"/>
  <c r="AH7508" i="1" s="1"/>
  <c r="P7517" i="1"/>
  <c r="AG7512" i="1"/>
  <c r="AH7512" i="1" s="1"/>
  <c r="P7523" i="1"/>
  <c r="AG7522" i="1"/>
  <c r="AH7522" i="1" s="1"/>
  <c r="P7533" i="1"/>
  <c r="AG7530" i="1"/>
  <c r="AH7530" i="1" s="1"/>
  <c r="P7540" i="1"/>
  <c r="AG7538" i="1"/>
  <c r="AH7538" i="1" s="1"/>
  <c r="P7551" i="1"/>
  <c r="AG7549" i="1"/>
  <c r="AH7549" i="1" s="1"/>
  <c r="P7556" i="1"/>
  <c r="AG7554" i="1"/>
  <c r="AH7554" i="1" s="1"/>
  <c r="P7558" i="1"/>
  <c r="AG7557" i="1"/>
  <c r="AH7557" i="1" s="1"/>
  <c r="P7564" i="1"/>
  <c r="AG7563" i="1"/>
  <c r="AH7563" i="1" s="1"/>
  <c r="P7575" i="1"/>
  <c r="AG7572" i="1"/>
  <c r="AH7572" i="1" s="1"/>
  <c r="P7594" i="1"/>
  <c r="AG7593" i="1"/>
  <c r="AH7593" i="1" s="1"/>
  <c r="P7603" i="1"/>
  <c r="AG7597" i="1"/>
  <c r="AH7597" i="1" s="1"/>
  <c r="P7609" i="1"/>
  <c r="AG7606" i="1"/>
  <c r="AH7606" i="1" s="1"/>
  <c r="P7630" i="1"/>
  <c r="AG7614" i="1"/>
  <c r="AH7614" i="1" s="1"/>
  <c r="P7632" i="1"/>
  <c r="AG7631" i="1"/>
  <c r="AH7631" i="1" s="1"/>
  <c r="P7638" i="1"/>
  <c r="AG7637" i="1"/>
  <c r="AH7637" i="1" s="1"/>
  <c r="P7649" i="1"/>
  <c r="AG7648" i="1"/>
  <c r="AH7648" i="1" s="1"/>
  <c r="P7668" i="1"/>
  <c r="AG7666" i="1"/>
  <c r="AH7666" i="1" s="1"/>
  <c r="P7670" i="1"/>
  <c r="AG7669" i="1"/>
  <c r="AH7669" i="1" s="1"/>
  <c r="P7694" i="1"/>
  <c r="AG7693" i="1"/>
  <c r="AH7693" i="1" s="1"/>
  <c r="P7708" i="1"/>
  <c r="AG7707" i="1"/>
  <c r="AH7707" i="1" s="1"/>
  <c r="P7714" i="1"/>
  <c r="AG7711" i="1"/>
  <c r="AH7711" i="1" s="1"/>
  <c r="P7720" i="1"/>
  <c r="AG7719" i="1"/>
  <c r="AH7719" i="1" s="1"/>
  <c r="P7724" i="1"/>
  <c r="AG7723" i="1"/>
  <c r="AH7723" i="1" s="1"/>
  <c r="P7760" i="1"/>
  <c r="AG7744" i="1"/>
  <c r="AH7744" i="1" s="1"/>
  <c r="P7766" i="1"/>
  <c r="AG7765" i="1"/>
  <c r="AH7765" i="1" s="1"/>
  <c r="P7771" i="1"/>
  <c r="AG7769" i="1"/>
  <c r="AH7769" i="1" s="1"/>
  <c r="P7787" i="1"/>
  <c r="AG7785" i="1"/>
  <c r="AH7785" i="1" s="1"/>
  <c r="P7807" i="1"/>
  <c r="AG7806" i="1"/>
  <c r="AH7806" i="1" s="1"/>
  <c r="P7817" i="1"/>
  <c r="AG7814" i="1"/>
  <c r="AH7814" i="1" s="1"/>
  <c r="P7821" i="1"/>
  <c r="AG7820" i="1"/>
  <c r="AH7820" i="1" s="1"/>
  <c r="P7831" i="1"/>
  <c r="AG7830" i="1"/>
  <c r="AH7830" i="1" s="1"/>
  <c r="P7840" i="1"/>
  <c r="AG7839" i="1"/>
  <c r="AH7839" i="1" s="1"/>
  <c r="P7856" i="1"/>
  <c r="AG7853" i="1"/>
  <c r="AH7853" i="1" s="1"/>
  <c r="P7864" i="1"/>
  <c r="AG7863" i="1"/>
  <c r="AH7863" i="1" s="1"/>
  <c r="P7871" i="1"/>
  <c r="AG7870" i="1"/>
  <c r="AH7870" i="1" s="1"/>
  <c r="P7876" i="1"/>
  <c r="AG7874" i="1"/>
  <c r="AH7874" i="1" s="1"/>
  <c r="P7878" i="1"/>
  <c r="AG7877" i="1"/>
  <c r="AH7877" i="1" s="1"/>
  <c r="P7885" i="1"/>
  <c r="AG7883" i="1"/>
  <c r="AH7883" i="1" s="1"/>
  <c r="P7896" i="1"/>
  <c r="AG7895" i="1"/>
  <c r="AH7895" i="1" s="1"/>
  <c r="P7911" i="1"/>
  <c r="AG7905" i="1"/>
  <c r="AH7905" i="1" s="1"/>
  <c r="P7916" i="1"/>
  <c r="AG7914" i="1"/>
  <c r="AH7914" i="1" s="1"/>
  <c r="P7924" i="1"/>
  <c r="AG7919" i="1"/>
  <c r="AH7919" i="1" s="1"/>
  <c r="P7926" i="1"/>
  <c r="AG7925" i="1"/>
  <c r="AH7925" i="1" s="1"/>
  <c r="P7940" i="1"/>
  <c r="AG7937" i="1"/>
  <c r="AH7937" i="1" s="1"/>
  <c r="P7953" i="1"/>
  <c r="AG7951" i="1"/>
  <c r="AH7951" i="1" s="1"/>
  <c r="P7955" i="1"/>
  <c r="AG7954" i="1"/>
  <c r="AH7954" i="1" s="1"/>
  <c r="P7961" i="1"/>
  <c r="AG7960" i="1"/>
  <c r="AH7960" i="1" s="1"/>
  <c r="AL7997" i="1"/>
  <c r="AL7999" i="1" s="1"/>
  <c r="AJ7999" i="1"/>
  <c r="AL8012" i="1"/>
  <c r="AL8015" i="1" s="1"/>
  <c r="AJ8015" i="1"/>
  <c r="AG6996" i="1"/>
  <c r="AH6996" i="1" s="1"/>
  <c r="AG7004" i="1"/>
  <c r="AH7004" i="1" s="1"/>
  <c r="AG7006" i="1"/>
  <c r="AH7006" i="1" s="1"/>
  <c r="AG7010" i="1"/>
  <c r="AH7010" i="1" s="1"/>
  <c r="AG7015" i="1"/>
  <c r="AH7015" i="1" s="1"/>
  <c r="AG7019" i="1"/>
  <c r="AH7019" i="1" s="1"/>
  <c r="AG7022" i="1"/>
  <c r="AH7022" i="1" s="1"/>
  <c r="AG7030" i="1"/>
  <c r="AH7030" i="1" s="1"/>
  <c r="AG7034" i="1"/>
  <c r="AH7034" i="1" s="1"/>
  <c r="AG7037" i="1"/>
  <c r="AH7037" i="1" s="1"/>
  <c r="AG7042" i="1"/>
  <c r="AH7042" i="1" s="1"/>
  <c r="AG7044" i="1"/>
  <c r="AH7044" i="1" s="1"/>
  <c r="AG7047" i="1"/>
  <c r="AH7047" i="1" s="1"/>
  <c r="AG7051" i="1"/>
  <c r="AH7051" i="1" s="1"/>
  <c r="AG7061" i="1"/>
  <c r="AH7061" i="1" s="1"/>
  <c r="AG7063" i="1"/>
  <c r="AH7063" i="1" s="1"/>
  <c r="AG7067" i="1"/>
  <c r="AH7067" i="1" s="1"/>
  <c r="AG7079" i="1"/>
  <c r="AH7079" i="1" s="1"/>
  <c r="AG7085" i="1"/>
  <c r="AH7085" i="1" s="1"/>
  <c r="AG7089" i="1"/>
  <c r="AH7089" i="1" s="1"/>
  <c r="AG7091" i="1"/>
  <c r="AH7091" i="1" s="1"/>
  <c r="AG7095" i="1"/>
  <c r="AH7095" i="1" s="1"/>
  <c r="AG7101" i="1"/>
  <c r="AH7101" i="1" s="1"/>
  <c r="AG7113" i="1"/>
  <c r="AH7113" i="1" s="1"/>
  <c r="AG7115" i="1"/>
  <c r="AH7115" i="1" s="1"/>
  <c r="AG7118" i="1"/>
  <c r="AH7118" i="1" s="1"/>
  <c r="AG7122" i="1"/>
  <c r="AH7122" i="1" s="1"/>
  <c r="AG7127" i="1"/>
  <c r="AH7127" i="1" s="1"/>
  <c r="AG7139" i="1"/>
  <c r="AH7139" i="1" s="1"/>
  <c r="AG7143" i="1"/>
  <c r="AH7143" i="1" s="1"/>
  <c r="AG7152" i="1"/>
  <c r="AH7152" i="1" s="1"/>
  <c r="AG7154" i="1"/>
  <c r="AH7154" i="1" s="1"/>
  <c r="AG7161" i="1"/>
  <c r="AH7161" i="1" s="1"/>
  <c r="AG7165" i="1"/>
  <c r="AH7165" i="1" s="1"/>
  <c r="AG7172" i="1"/>
  <c r="AH7172" i="1" s="1"/>
  <c r="AG7176" i="1"/>
  <c r="AH7176" i="1" s="1"/>
  <c r="AG7178" i="1"/>
  <c r="AH7178" i="1" s="1"/>
  <c r="AG7180" i="1"/>
  <c r="AH7180" i="1" s="1"/>
  <c r="AG7183" i="1"/>
  <c r="AH7183" i="1" s="1"/>
  <c r="AG7185" i="1"/>
  <c r="AH7185" i="1" s="1"/>
  <c r="AG7188" i="1"/>
  <c r="AH7188" i="1" s="1"/>
  <c r="AG7193" i="1"/>
  <c r="AH7193" i="1" s="1"/>
  <c r="AG7203" i="1"/>
  <c r="AH7203" i="1" s="1"/>
  <c r="AG7217" i="1"/>
  <c r="AH7217" i="1" s="1"/>
  <c r="AG7219" i="1"/>
  <c r="AH7219" i="1" s="1"/>
  <c r="AG7222" i="1"/>
  <c r="AH7222" i="1" s="1"/>
  <c r="AG7224" i="1"/>
  <c r="AH7224" i="1" s="1"/>
  <c r="AG7228" i="1"/>
  <c r="AH7228" i="1" s="1"/>
  <c r="AG7232" i="1"/>
  <c r="AH7232" i="1" s="1"/>
  <c r="AG7240" i="1"/>
  <c r="AH7240" i="1" s="1"/>
  <c r="AG7242" i="1"/>
  <c r="AH7242" i="1" s="1"/>
  <c r="AG7248" i="1"/>
  <c r="AH7248" i="1" s="1"/>
  <c r="AG7260" i="1"/>
  <c r="AH7260" i="1" s="1"/>
  <c r="AG7262" i="1"/>
  <c r="AH7262" i="1" s="1"/>
  <c r="AG7273" i="1"/>
  <c r="AH7273" i="1" s="1"/>
  <c r="AG7276" i="1"/>
  <c r="AH7276" i="1" s="1"/>
  <c r="AG7282" i="1"/>
  <c r="AH7282" i="1" s="1"/>
  <c r="AG7285" i="1"/>
  <c r="AH7285" i="1" s="1"/>
  <c r="AG7294" i="1"/>
  <c r="AH7294" i="1" s="1"/>
  <c r="AG7296" i="1"/>
  <c r="AH7296" i="1" s="1"/>
  <c r="AG7303" i="1"/>
  <c r="AH7303" i="1" s="1"/>
  <c r="AG7305" i="1"/>
  <c r="AH7305" i="1" s="1"/>
  <c r="AG7311" i="1"/>
  <c r="AH7311" i="1" s="1"/>
  <c r="AG7325" i="1"/>
  <c r="AH7325" i="1" s="1"/>
  <c r="AG7329" i="1"/>
  <c r="AH7329" i="1" s="1"/>
  <c r="AG7333" i="1"/>
  <c r="AH7333" i="1" s="1"/>
  <c r="AG7338" i="1"/>
  <c r="AH7338" i="1" s="1"/>
  <c r="AG7340" i="1"/>
  <c r="AH7340" i="1" s="1"/>
  <c r="AG7342" i="1"/>
  <c r="AH7342" i="1" s="1"/>
  <c r="AG7352" i="1"/>
  <c r="AH7352" i="1" s="1"/>
  <c r="AG7355" i="1"/>
  <c r="AH7355" i="1" s="1"/>
  <c r="AG7358" i="1"/>
  <c r="AH7358" i="1" s="1"/>
  <c r="AG7360" i="1"/>
  <c r="AH7360" i="1" s="1"/>
  <c r="AG7368" i="1"/>
  <c r="AH7368" i="1" s="1"/>
  <c r="AG7375" i="1"/>
  <c r="AH7375" i="1" s="1"/>
  <c r="AG7378" i="1"/>
  <c r="AH7378" i="1" s="1"/>
  <c r="AG7387" i="1"/>
  <c r="AH7387" i="1" s="1"/>
  <c r="AG7397" i="1"/>
  <c r="AH7397" i="1" s="1"/>
  <c r="AG7402" i="1"/>
  <c r="AH7402" i="1" s="1"/>
  <c r="AG7404" i="1"/>
  <c r="AH7404" i="1" s="1"/>
  <c r="AG7408" i="1"/>
  <c r="AH7408" i="1" s="1"/>
  <c r="AG7410" i="1"/>
  <c r="AH7410" i="1" s="1"/>
  <c r="AG7413" i="1"/>
  <c r="AH7413" i="1" s="1"/>
  <c r="AG7420" i="1"/>
  <c r="AH7420" i="1" s="1"/>
  <c r="AG7422" i="1"/>
  <c r="AH7422" i="1" s="1"/>
  <c r="AG7428" i="1"/>
  <c r="AH7428" i="1" s="1"/>
  <c r="AG7437" i="1"/>
  <c r="AH7437" i="1" s="1"/>
  <c r="AG7447" i="1"/>
  <c r="AH7447" i="1" s="1"/>
  <c r="AG7450" i="1"/>
  <c r="AH7450" i="1" s="1"/>
  <c r="AG7454" i="1"/>
  <c r="AH7454" i="1" s="1"/>
  <c r="AG7458" i="1"/>
  <c r="AH7458" i="1" s="1"/>
  <c r="AG7461" i="1"/>
  <c r="AH7461" i="1" s="1"/>
  <c r="AG7470" i="1"/>
  <c r="AH7470" i="1" s="1"/>
  <c r="AG7472" i="1"/>
  <c r="AH7472" i="1" s="1"/>
  <c r="AG7474" i="1"/>
  <c r="AH7474" i="1" s="1"/>
  <c r="AG7488" i="1"/>
  <c r="AH7488" i="1" s="1"/>
  <c r="AG7490" i="1"/>
  <c r="AH7490" i="1" s="1"/>
  <c r="AG7497" i="1"/>
  <c r="AH7497" i="1" s="1"/>
  <c r="AG7975" i="1"/>
  <c r="AH7975" i="1" s="1"/>
  <c r="AG7977" i="1"/>
  <c r="AH7977" i="1" s="1"/>
  <c r="AG7981" i="1"/>
  <c r="AH7981" i="1" s="1"/>
  <c r="AG7983" i="1"/>
  <c r="AH7983" i="1" s="1"/>
  <c r="AG7985" i="1"/>
  <c r="AH7985" i="1" s="1"/>
  <c r="AG8003" i="1"/>
  <c r="AH8003" i="1" s="1"/>
  <c r="AJ8003" i="1" s="1"/>
  <c r="AL8003" i="1" s="1"/>
  <c r="AG8006" i="1"/>
  <c r="AH8006" i="1" s="1"/>
  <c r="AG8010" i="1"/>
  <c r="AH8010" i="1" s="1"/>
  <c r="AG8022" i="1"/>
  <c r="AH8022" i="1" s="1"/>
  <c r="AG8032" i="1"/>
  <c r="AH8032" i="1" s="1"/>
  <c r="AG8037" i="1"/>
  <c r="AH8037" i="1" s="1"/>
  <c r="AG8044" i="1"/>
  <c r="AH8044" i="1" s="1"/>
  <c r="P8054" i="1"/>
  <c r="AG8053" i="1"/>
  <c r="AH8053" i="1" s="1"/>
  <c r="P8060" i="1"/>
  <c r="AG8059" i="1"/>
  <c r="AH8059" i="1" s="1"/>
  <c r="AG8068" i="1"/>
  <c r="AH8068" i="1" s="1"/>
  <c r="P8080" i="1"/>
  <c r="AG8078" i="1"/>
  <c r="AH8078" i="1" s="1"/>
  <c r="P8084" i="1"/>
  <c r="AG8083" i="1"/>
  <c r="AH8083" i="1" s="1"/>
  <c r="P8092" i="1"/>
  <c r="AG8091" i="1"/>
  <c r="AH8091" i="1" s="1"/>
  <c r="P8103" i="1"/>
  <c r="AG8102" i="1"/>
  <c r="AH8102" i="1" s="1"/>
  <c r="P8229" i="1"/>
  <c r="AG8111" i="1"/>
  <c r="AH8111" i="1" s="1"/>
  <c r="P8234" i="1"/>
  <c r="AG8230" i="1"/>
  <c r="AH8230" i="1" s="1"/>
  <c r="P8271" i="1"/>
  <c r="AG8270" i="1"/>
  <c r="AH8270" i="1" s="1"/>
  <c r="P8278" i="1"/>
  <c r="AG8276" i="1"/>
  <c r="AH8276" i="1" s="1"/>
  <c r="P8280" i="1"/>
  <c r="AG8279" i="1"/>
  <c r="AH8279" i="1" s="1"/>
  <c r="P8290" i="1"/>
  <c r="AG8287" i="1"/>
  <c r="AH8287" i="1" s="1"/>
  <c r="P8299" i="1"/>
  <c r="AG8298" i="1"/>
  <c r="AH8298" i="1" s="1"/>
  <c r="P8307" i="1"/>
  <c r="AG8304" i="1"/>
  <c r="AH8304" i="1" s="1"/>
  <c r="AG8305" i="1"/>
  <c r="AH8305" i="1" s="1"/>
  <c r="AJ8305" i="1" s="1"/>
  <c r="AL8305" i="1" s="1"/>
  <c r="P8309" i="1"/>
  <c r="AG8308" i="1"/>
  <c r="AH8308" i="1" s="1"/>
  <c r="AG8310" i="1"/>
  <c r="AH8310" i="1" s="1"/>
  <c r="P8329" i="1"/>
  <c r="AG8322" i="1"/>
  <c r="AH8322" i="1" s="1"/>
  <c r="AG8332" i="1"/>
  <c r="AH8332" i="1" s="1"/>
  <c r="AJ8332" i="1" s="1"/>
  <c r="AL8332" i="1" s="1"/>
  <c r="AG8334" i="1"/>
  <c r="AH8334" i="1" s="1"/>
  <c r="AJ8334" i="1" s="1"/>
  <c r="AL8334" i="1" s="1"/>
  <c r="AG8336" i="1"/>
  <c r="AH8336" i="1" s="1"/>
  <c r="AJ8336" i="1" s="1"/>
  <c r="AL8336" i="1" s="1"/>
  <c r="AG8338" i="1"/>
  <c r="AH8338" i="1" s="1"/>
  <c r="AJ8338" i="1" s="1"/>
  <c r="AL8338" i="1" s="1"/>
  <c r="AG8340" i="1"/>
  <c r="AH8340" i="1" s="1"/>
  <c r="AJ8340" i="1" s="1"/>
  <c r="AL8340" i="1" s="1"/>
  <c r="AG8342" i="1"/>
  <c r="AH8342" i="1" s="1"/>
  <c r="AJ8342" i="1" s="1"/>
  <c r="AL8342" i="1" s="1"/>
  <c r="AG8344" i="1"/>
  <c r="AH8344" i="1" s="1"/>
  <c r="AJ8344" i="1" s="1"/>
  <c r="AL8344" i="1" s="1"/>
  <c r="AG8346" i="1"/>
  <c r="AH8346" i="1" s="1"/>
  <c r="AJ8346" i="1" s="1"/>
  <c r="AL8346" i="1" s="1"/>
  <c r="P8353" i="1"/>
  <c r="AG8352" i="1"/>
  <c r="AH8352" i="1" s="1"/>
  <c r="P8362" i="1"/>
  <c r="AG8360" i="1"/>
  <c r="AH8360" i="1" s="1"/>
  <c r="P8370" i="1"/>
  <c r="AG8369" i="1"/>
  <c r="AH8369" i="1" s="1"/>
  <c r="P8380" i="1"/>
  <c r="AG8376" i="1"/>
  <c r="AH8376" i="1" s="1"/>
  <c r="P8383" i="1"/>
  <c r="AG8382" i="1"/>
  <c r="AH8382" i="1" s="1"/>
  <c r="P8387" i="1"/>
  <c r="AG8386" i="1"/>
  <c r="AH8386" i="1" s="1"/>
  <c r="P8401" i="1"/>
  <c r="AG8400" i="1"/>
  <c r="AH8400" i="1" s="1"/>
  <c r="P8408" i="1"/>
  <c r="AG8406" i="1"/>
  <c r="AH8406" i="1" s="1"/>
  <c r="P8413" i="1"/>
  <c r="AG8412" i="1"/>
  <c r="AH8412" i="1" s="1"/>
  <c r="P8417" i="1"/>
  <c r="AG8416" i="1"/>
  <c r="AH8416" i="1" s="1"/>
  <c r="P8427" i="1"/>
  <c r="AG8425" i="1"/>
  <c r="AH8425" i="1" s="1"/>
  <c r="P8429" i="1"/>
  <c r="AG8428" i="1"/>
  <c r="AH8428" i="1" s="1"/>
  <c r="P8436" i="1"/>
  <c r="AG8435" i="1"/>
  <c r="AH8435" i="1" s="1"/>
  <c r="P8450" i="1"/>
  <c r="AG8448" i="1"/>
  <c r="AH8448" i="1" s="1"/>
  <c r="P8452" i="1"/>
  <c r="AG8451" i="1"/>
  <c r="AH8451" i="1" s="1"/>
  <c r="P8457" i="1"/>
  <c r="AG8455" i="1"/>
  <c r="AH8455" i="1" s="1"/>
  <c r="P8468" i="1"/>
  <c r="AG8467" i="1"/>
  <c r="AH8467" i="1" s="1"/>
  <c r="AG8471" i="1"/>
  <c r="AH8471" i="1" s="1"/>
  <c r="AJ8471" i="1" s="1"/>
  <c r="AL8471" i="1" s="1"/>
  <c r="P8478" i="1"/>
  <c r="AG8477" i="1"/>
  <c r="AH8477" i="1" s="1"/>
  <c r="P8483" i="1"/>
  <c r="AG8482" i="1"/>
  <c r="AH8482" i="1" s="1"/>
  <c r="P8504" i="1"/>
  <c r="AG8501" i="1"/>
  <c r="AH8501" i="1" s="1"/>
  <c r="P8516" i="1"/>
  <c r="AG8515" i="1"/>
  <c r="AH8515" i="1" s="1"/>
  <c r="P8525" i="1"/>
  <c r="AG8524" i="1"/>
  <c r="AH8524" i="1" s="1"/>
  <c r="P8533" i="1"/>
  <c r="AG8532" i="1"/>
  <c r="AH8532" i="1" s="1"/>
  <c r="P8549" i="1"/>
  <c r="AG8545" i="1"/>
  <c r="AH8545" i="1" s="1"/>
  <c r="P8559" i="1"/>
  <c r="AG8558" i="1"/>
  <c r="AH8558" i="1" s="1"/>
  <c r="P8578" i="1"/>
  <c r="AG8576" i="1"/>
  <c r="AH8576" i="1" s="1"/>
  <c r="P8581" i="1"/>
  <c r="AG8580" i="1"/>
  <c r="AH8580" i="1" s="1"/>
  <c r="P8596" i="1"/>
  <c r="AG8595" i="1"/>
  <c r="AH8595" i="1" s="1"/>
  <c r="P8608" i="1"/>
  <c r="AG8607" i="1"/>
  <c r="AH8607" i="1" s="1"/>
  <c r="P8619" i="1"/>
  <c r="AG8618" i="1"/>
  <c r="AH8618" i="1" s="1"/>
  <c r="P8625" i="1"/>
  <c r="AG8624" i="1"/>
  <c r="AH8624" i="1" s="1"/>
  <c r="P8630" i="1"/>
  <c r="AG8628" i="1"/>
  <c r="AH8628" i="1" s="1"/>
  <c r="P8640" i="1"/>
  <c r="AG8636" i="1"/>
  <c r="AH8636" i="1" s="1"/>
  <c r="P8645" i="1"/>
  <c r="AG8643" i="1"/>
  <c r="AH8643" i="1" s="1"/>
  <c r="P8654" i="1"/>
  <c r="AG8653" i="1"/>
  <c r="AH8653" i="1" s="1"/>
  <c r="P8663" i="1"/>
  <c r="AG8660" i="1"/>
  <c r="AH8660" i="1" s="1"/>
  <c r="P8680" i="1"/>
  <c r="AG8678" i="1"/>
  <c r="AH8678" i="1" s="1"/>
  <c r="P8682" i="1"/>
  <c r="AG8681" i="1"/>
  <c r="AH8681" i="1" s="1"/>
  <c r="P8688" i="1"/>
  <c r="AG8687" i="1"/>
  <c r="AH8687" i="1" s="1"/>
  <c r="P8701" i="1"/>
  <c r="AG8698" i="1"/>
  <c r="AH8698" i="1" s="1"/>
  <c r="P8705" i="1"/>
  <c r="AG8704" i="1"/>
  <c r="AH8704" i="1" s="1"/>
  <c r="P8709" i="1"/>
  <c r="AG8708" i="1"/>
  <c r="AH8708" i="1" s="1"/>
  <c r="P8716" i="1"/>
  <c r="AG8715" i="1"/>
  <c r="AH8715" i="1" s="1"/>
  <c r="AG8724" i="1"/>
  <c r="AH8724" i="1" s="1"/>
  <c r="AJ8724" i="1" s="1"/>
  <c r="AL8724" i="1" s="1"/>
  <c r="P8730" i="1"/>
  <c r="AG8728" i="1"/>
  <c r="AH8728" i="1" s="1"/>
  <c r="P8736" i="1"/>
  <c r="AG8734" i="1"/>
  <c r="AH8734" i="1" s="1"/>
  <c r="P8754" i="1"/>
  <c r="AG8750" i="1"/>
  <c r="AH8750" i="1" s="1"/>
  <c r="P8761" i="1"/>
  <c r="AG8759" i="1"/>
  <c r="AH8759" i="1" s="1"/>
  <c r="P8773" i="1"/>
  <c r="AG8772" i="1"/>
  <c r="AH8772" i="1" s="1"/>
  <c r="P8788" i="1"/>
  <c r="AG8785" i="1"/>
  <c r="AH8785" i="1" s="1"/>
  <c r="P8796" i="1"/>
  <c r="AG8793" i="1"/>
  <c r="AH8793" i="1" s="1"/>
  <c r="P8812" i="1"/>
  <c r="AG8807" i="1"/>
  <c r="AH8807" i="1" s="1"/>
  <c r="P8814" i="1"/>
  <c r="AG8813" i="1"/>
  <c r="AH8813" i="1" s="1"/>
  <c r="P8825" i="1"/>
  <c r="AG8823" i="1"/>
  <c r="AH8823" i="1" s="1"/>
  <c r="P8827" i="1"/>
  <c r="AG8826" i="1"/>
  <c r="AH8826" i="1" s="1"/>
  <c r="P8831" i="1"/>
  <c r="AG8830" i="1"/>
  <c r="AH8830" i="1" s="1"/>
  <c r="P8855" i="1"/>
  <c r="AG8854" i="1"/>
  <c r="AH8854" i="1" s="1"/>
  <c r="P8861" i="1"/>
  <c r="AG8859" i="1"/>
  <c r="AH8859" i="1" s="1"/>
  <c r="P8863" i="1"/>
  <c r="AG8862" i="1"/>
  <c r="AH8862" i="1" s="1"/>
  <c r="P8873" i="1"/>
  <c r="AG8872" i="1"/>
  <c r="AH8872" i="1" s="1"/>
  <c r="AG8876" i="1"/>
  <c r="AH8876" i="1" s="1"/>
  <c r="AJ8876" i="1" s="1"/>
  <c r="AL8876" i="1" s="1"/>
  <c r="P8892" i="1"/>
  <c r="AG8891" i="1"/>
  <c r="AH8891" i="1" s="1"/>
  <c r="P8910" i="1"/>
  <c r="AG8909" i="1"/>
  <c r="AH8909" i="1" s="1"/>
  <c r="P8916" i="1"/>
  <c r="AG8914" i="1"/>
  <c r="AH8914" i="1" s="1"/>
  <c r="P8927" i="1"/>
  <c r="AG8926" i="1"/>
  <c r="AH8926" i="1" s="1"/>
  <c r="P8968" i="1"/>
  <c r="AG8956" i="1"/>
  <c r="AH8956" i="1" s="1"/>
  <c r="P8977" i="1"/>
  <c r="AG8974" i="1"/>
  <c r="AH8974" i="1" s="1"/>
  <c r="P8993" i="1"/>
  <c r="AG8990" i="1"/>
  <c r="AH8990" i="1" s="1"/>
  <c r="P9002" i="1"/>
  <c r="AG9000" i="1"/>
  <c r="AH9000" i="1" s="1"/>
  <c r="P9008" i="1"/>
  <c r="AG9007" i="1"/>
  <c r="AH9007" i="1" s="1"/>
  <c r="P9019" i="1"/>
  <c r="AG9018" i="1"/>
  <c r="AH9018" i="1" s="1"/>
  <c r="P9037" i="1"/>
  <c r="AG9036" i="1"/>
  <c r="AH9036" i="1" s="1"/>
  <c r="P9043" i="1"/>
  <c r="AG9042" i="1"/>
  <c r="AH9042" i="1" s="1"/>
  <c r="P9047" i="1"/>
  <c r="AG9046" i="1"/>
  <c r="AH9046" i="1" s="1"/>
  <c r="P9051" i="1"/>
  <c r="AG9050" i="1"/>
  <c r="AH9050" i="1" s="1"/>
  <c r="P9072" i="1"/>
  <c r="AG9067" i="1"/>
  <c r="AH9067" i="1" s="1"/>
  <c r="P9083" i="1"/>
  <c r="AG9081" i="1"/>
  <c r="AH9081" i="1" s="1"/>
  <c r="P9089" i="1"/>
  <c r="AG9086" i="1"/>
  <c r="AH9086" i="1" s="1"/>
  <c r="P9091" i="1"/>
  <c r="AG9090" i="1"/>
  <c r="AH9090" i="1" s="1"/>
  <c r="P9100" i="1"/>
  <c r="AG9099" i="1"/>
  <c r="AH9099" i="1" s="1"/>
  <c r="P9104" i="1"/>
  <c r="AG9103" i="1"/>
  <c r="AH9103" i="1" s="1"/>
  <c r="P9108" i="1"/>
  <c r="AG9107" i="1"/>
  <c r="AH9107" i="1" s="1"/>
  <c r="P9119" i="1"/>
  <c r="AG9118" i="1"/>
  <c r="AH9118" i="1" s="1"/>
  <c r="P9127" i="1"/>
  <c r="AG9126" i="1"/>
  <c r="AH9126" i="1" s="1"/>
  <c r="P9135" i="1"/>
  <c r="AG9134" i="1"/>
  <c r="AH9134" i="1" s="1"/>
  <c r="P9142" i="1"/>
  <c r="AG9141" i="1"/>
  <c r="AH9141" i="1" s="1"/>
  <c r="P9149" i="1"/>
  <c r="AG9146" i="1"/>
  <c r="AH9146" i="1" s="1"/>
  <c r="P9157" i="1"/>
  <c r="AG9153" i="1"/>
  <c r="AH9153" i="1" s="1"/>
  <c r="AJ9153" i="1" s="1"/>
  <c r="AL9153" i="1" s="1"/>
  <c r="P9161" i="1"/>
  <c r="AG9160" i="1"/>
  <c r="AH9160" i="1" s="1"/>
  <c r="P9172" i="1"/>
  <c r="AG9169" i="1"/>
  <c r="AH9169" i="1" s="1"/>
  <c r="P9183" i="1"/>
  <c r="AG9181" i="1"/>
  <c r="AH9181" i="1" s="1"/>
  <c r="P9189" i="1"/>
  <c r="AG9186" i="1"/>
  <c r="AH9186" i="1" s="1"/>
  <c r="P9195" i="1"/>
  <c r="AG9192" i="1"/>
  <c r="AH9192" i="1" s="1"/>
  <c r="P9200" i="1"/>
  <c r="AG9198" i="1"/>
  <c r="AH9198" i="1" s="1"/>
  <c r="P9212" i="1"/>
  <c r="AG9211" i="1"/>
  <c r="AH9211" i="1" s="1"/>
  <c r="P9221" i="1"/>
  <c r="AG9220" i="1"/>
  <c r="AH9220" i="1" s="1"/>
  <c r="P9236" i="1"/>
  <c r="AG9232" i="1"/>
  <c r="AH9232" i="1" s="1"/>
  <c r="P9241" i="1"/>
  <c r="AG9239" i="1"/>
  <c r="AH9239" i="1" s="1"/>
  <c r="P9243" i="1"/>
  <c r="AG9242" i="1"/>
  <c r="AH9242" i="1" s="1"/>
  <c r="P9254" i="1"/>
  <c r="AG9252" i="1"/>
  <c r="AH9252" i="1" s="1"/>
  <c r="P9257" i="1"/>
  <c r="AG9255" i="1"/>
  <c r="AH9255" i="1" s="1"/>
  <c r="P9261" i="1"/>
  <c r="AG9258" i="1"/>
  <c r="AH9258" i="1" s="1"/>
  <c r="P9280" i="1"/>
  <c r="AG9277" i="1"/>
  <c r="AH9277" i="1" s="1"/>
  <c r="P9291" i="1"/>
  <c r="AG9290" i="1"/>
  <c r="AH9290" i="1" s="1"/>
  <c r="P9301" i="1"/>
  <c r="AG9299" i="1"/>
  <c r="AH9299" i="1" s="1"/>
  <c r="P9303" i="1"/>
  <c r="AG9302" i="1"/>
  <c r="AH9302" i="1" s="1"/>
  <c r="P9318" i="1"/>
  <c r="AG9315" i="1"/>
  <c r="AH9315" i="1" s="1"/>
  <c r="AH9418" i="1"/>
  <c r="AJ9417" i="1"/>
  <c r="P9469" i="1"/>
  <c r="AG9468" i="1"/>
  <c r="AH9468" i="1" s="1"/>
  <c r="P9487" i="1"/>
  <c r="AG9485" i="1"/>
  <c r="AH9485" i="1" s="1"/>
  <c r="P9489" i="1"/>
  <c r="AG9488" i="1"/>
  <c r="AH9488" i="1" s="1"/>
  <c r="P9495" i="1"/>
  <c r="AG9494" i="1"/>
  <c r="AH9494" i="1" s="1"/>
  <c r="AH9514" i="1"/>
  <c r="AJ9513" i="1"/>
  <c r="P9516" i="1"/>
  <c r="AG9515" i="1"/>
  <c r="AH9515" i="1" s="1"/>
  <c r="P9520" i="1"/>
  <c r="AG9519" i="1"/>
  <c r="AH9519" i="1" s="1"/>
  <c r="P9524" i="1"/>
  <c r="AG9523" i="1"/>
  <c r="AH9523" i="1" s="1"/>
  <c r="P9542" i="1"/>
  <c r="AG9533" i="1"/>
  <c r="AH9533" i="1" s="1"/>
  <c r="AG9536" i="1"/>
  <c r="AH9536" i="1" s="1"/>
  <c r="AJ9536" i="1" s="1"/>
  <c r="AL9536" i="1" s="1"/>
  <c r="AG9538" i="1"/>
  <c r="AH9538" i="1" s="1"/>
  <c r="AJ9538" i="1" s="1"/>
  <c r="AL9538" i="1" s="1"/>
  <c r="AG9547" i="1"/>
  <c r="AH9547" i="1" s="1"/>
  <c r="AJ9547" i="1" s="1"/>
  <c r="AL9547" i="1" s="1"/>
  <c r="P9558" i="1"/>
  <c r="AG9557" i="1"/>
  <c r="AH9557" i="1" s="1"/>
  <c r="P9564" i="1"/>
  <c r="AG9563" i="1"/>
  <c r="AH9563" i="1" s="1"/>
  <c r="AL9635" i="1"/>
  <c r="AL9639" i="1" s="1"/>
  <c r="AJ9639" i="1"/>
  <c r="AL9640" i="1"/>
  <c r="AL9647" i="1" s="1"/>
  <c r="AJ9647" i="1"/>
  <c r="AH9659" i="1"/>
  <c r="AJ9658" i="1"/>
  <c r="AL9660" i="1"/>
  <c r="AL9662" i="1" s="1"/>
  <c r="AJ9662" i="1"/>
  <c r="AL9699" i="1"/>
  <c r="AL9701" i="1" s="1"/>
  <c r="AJ9701" i="1"/>
  <c r="AL9705" i="1"/>
  <c r="AL9707" i="1" s="1"/>
  <c r="AJ9707" i="1"/>
  <c r="AH9822" i="1"/>
  <c r="AJ9820" i="1"/>
  <c r="AL9880" i="1"/>
  <c r="AL9882" i="1" s="1"/>
  <c r="AJ9882" i="1"/>
  <c r="AH7999" i="1"/>
  <c r="AH8005" i="1"/>
  <c r="AH8015" i="1"/>
  <c r="AG8020" i="1"/>
  <c r="AH8020" i="1" s="1"/>
  <c r="AG8039" i="1"/>
  <c r="AH8039" i="1" s="1"/>
  <c r="P8058" i="1"/>
  <c r="AG8057" i="1"/>
  <c r="AH8057" i="1" s="1"/>
  <c r="P8062" i="1"/>
  <c r="AG8061" i="1"/>
  <c r="AH8061" i="1" s="1"/>
  <c r="AG8063" i="1"/>
  <c r="AH8063" i="1" s="1"/>
  <c r="P8090" i="1"/>
  <c r="AG8089" i="1"/>
  <c r="AH8089" i="1" s="1"/>
  <c r="P8095" i="1"/>
  <c r="AG8093" i="1"/>
  <c r="AH8093" i="1" s="1"/>
  <c r="P8097" i="1"/>
  <c r="AG8096" i="1"/>
  <c r="AH8096" i="1" s="1"/>
  <c r="P8107" i="1"/>
  <c r="AG8106" i="1"/>
  <c r="AH8106" i="1" s="1"/>
  <c r="P8269" i="1"/>
  <c r="AG8235" i="1"/>
  <c r="AH8235" i="1" s="1"/>
  <c r="P8275" i="1"/>
  <c r="AG8274" i="1"/>
  <c r="AH8274" i="1" s="1"/>
  <c r="P8286" i="1"/>
  <c r="AG8285" i="1"/>
  <c r="AH8285" i="1" s="1"/>
  <c r="P8297" i="1"/>
  <c r="AG8295" i="1"/>
  <c r="AH8295" i="1" s="1"/>
  <c r="P8303" i="1"/>
  <c r="AG8301" i="1"/>
  <c r="AH8301" i="1" s="1"/>
  <c r="P8321" i="1"/>
  <c r="AG8318" i="1"/>
  <c r="AH8318" i="1" s="1"/>
  <c r="AJ8331" i="1"/>
  <c r="AG8333" i="1"/>
  <c r="AH8333" i="1" s="1"/>
  <c r="AJ8333" i="1" s="1"/>
  <c r="AL8333" i="1" s="1"/>
  <c r="AG8335" i="1"/>
  <c r="AH8335" i="1" s="1"/>
  <c r="AJ8335" i="1" s="1"/>
  <c r="AL8335" i="1" s="1"/>
  <c r="AG8337" i="1"/>
  <c r="AH8337" i="1" s="1"/>
  <c r="AJ8337" i="1" s="1"/>
  <c r="AL8337" i="1" s="1"/>
  <c r="AG8339" i="1"/>
  <c r="AH8339" i="1" s="1"/>
  <c r="AJ8339" i="1" s="1"/>
  <c r="AL8339" i="1" s="1"/>
  <c r="AG8341" i="1"/>
  <c r="AH8341" i="1" s="1"/>
  <c r="AJ8341" i="1" s="1"/>
  <c r="AL8341" i="1" s="1"/>
  <c r="AG8343" i="1"/>
  <c r="AH8343" i="1" s="1"/>
  <c r="AJ8343" i="1" s="1"/>
  <c r="AL8343" i="1" s="1"/>
  <c r="AG8345" i="1"/>
  <c r="AH8345" i="1" s="1"/>
  <c r="AJ8345" i="1" s="1"/>
  <c r="AL8345" i="1" s="1"/>
  <c r="P8351" i="1"/>
  <c r="AG8350" i="1"/>
  <c r="AH8350" i="1" s="1"/>
  <c r="P8357" i="1"/>
  <c r="AG8354" i="1"/>
  <c r="AH8354" i="1" s="1"/>
  <c r="P8359" i="1"/>
  <c r="AG8358" i="1"/>
  <c r="AH8358" i="1" s="1"/>
  <c r="P8372" i="1"/>
  <c r="AG8371" i="1"/>
  <c r="AH8371" i="1" s="1"/>
  <c r="P8385" i="1"/>
  <c r="AG8384" i="1"/>
  <c r="AH8384" i="1" s="1"/>
  <c r="P8392" i="1"/>
  <c r="AG8390" i="1"/>
  <c r="AH8390" i="1" s="1"/>
  <c r="P8403" i="1"/>
  <c r="AG8402" i="1"/>
  <c r="AH8402" i="1" s="1"/>
  <c r="P8415" i="1"/>
  <c r="AG8414" i="1"/>
  <c r="AH8414" i="1" s="1"/>
  <c r="P8422" i="1"/>
  <c r="AG8418" i="1"/>
  <c r="AH8418" i="1" s="1"/>
  <c r="P8424" i="1"/>
  <c r="AG8423" i="1"/>
  <c r="AH8423" i="1" s="1"/>
  <c r="AH8432" i="1"/>
  <c r="AJ8431" i="1"/>
  <c r="P8434" i="1"/>
  <c r="AG8433" i="1"/>
  <c r="AH8433" i="1" s="1"/>
  <c r="P8439" i="1"/>
  <c r="AG8437" i="1"/>
  <c r="AH8437" i="1" s="1"/>
  <c r="P8442" i="1"/>
  <c r="AG8440" i="1"/>
  <c r="AH8440" i="1" s="1"/>
  <c r="P8444" i="1"/>
  <c r="AG8443" i="1"/>
  <c r="AH8443" i="1" s="1"/>
  <c r="P8454" i="1"/>
  <c r="AG8453" i="1"/>
  <c r="AH8453" i="1" s="1"/>
  <c r="P8463" i="1"/>
  <c r="AG8462" i="1"/>
  <c r="AH8462" i="1" s="1"/>
  <c r="P8474" i="1"/>
  <c r="AG8469" i="1"/>
  <c r="AH8469" i="1" s="1"/>
  <c r="AG8470" i="1"/>
  <c r="AH8470" i="1" s="1"/>
  <c r="AJ8470" i="1" s="1"/>
  <c r="AL8470" i="1" s="1"/>
  <c r="P8476" i="1"/>
  <c r="AG8475" i="1"/>
  <c r="AH8475" i="1" s="1"/>
  <c r="P8481" i="1"/>
  <c r="AG8480" i="1"/>
  <c r="AH8480" i="1" s="1"/>
  <c r="P8498" i="1"/>
  <c r="AG8497" i="1"/>
  <c r="AH8497" i="1" s="1"/>
  <c r="P8507" i="1"/>
  <c r="AG8505" i="1"/>
  <c r="AH8505" i="1" s="1"/>
  <c r="P8510" i="1"/>
  <c r="AG8508" i="1"/>
  <c r="AH8508" i="1" s="1"/>
  <c r="P8514" i="1"/>
  <c r="AG8513" i="1"/>
  <c r="AH8513" i="1" s="1"/>
  <c r="P8521" i="1"/>
  <c r="AG8519" i="1"/>
  <c r="AH8519" i="1" s="1"/>
  <c r="P8529" i="1"/>
  <c r="AG8528" i="1"/>
  <c r="AH8528" i="1" s="1"/>
  <c r="P8539" i="1"/>
  <c r="AG8534" i="1"/>
  <c r="AH8534" i="1" s="1"/>
  <c r="P8553" i="1"/>
  <c r="AG8551" i="1"/>
  <c r="AH8551" i="1" s="1"/>
  <c r="P8557" i="1"/>
  <c r="AG8556" i="1"/>
  <c r="AH8556" i="1" s="1"/>
  <c r="P8561" i="1"/>
  <c r="AG8560" i="1"/>
  <c r="AH8560" i="1" s="1"/>
  <c r="AH8564" i="1"/>
  <c r="AJ8562" i="1"/>
  <c r="P8567" i="1"/>
  <c r="AG8565" i="1"/>
  <c r="AH8565" i="1" s="1"/>
  <c r="P8573" i="1"/>
  <c r="AG8572" i="1"/>
  <c r="AH8572" i="1" s="1"/>
  <c r="P8594" i="1"/>
  <c r="AG8593" i="1"/>
  <c r="AH8593" i="1" s="1"/>
  <c r="P8604" i="1"/>
  <c r="AG8603" i="1"/>
  <c r="AH8603" i="1" s="1"/>
  <c r="P8611" i="1"/>
  <c r="AG8609" i="1"/>
  <c r="AH8609" i="1" s="1"/>
  <c r="P8615" i="1"/>
  <c r="AG8614" i="1"/>
  <c r="AH8614" i="1" s="1"/>
  <c r="P8623" i="1"/>
  <c r="AG8622" i="1"/>
  <c r="AH8622" i="1" s="1"/>
  <c r="P8627" i="1"/>
  <c r="AG8626" i="1"/>
  <c r="AH8626" i="1" s="1"/>
  <c r="P8659" i="1"/>
  <c r="AG8657" i="1"/>
  <c r="AH8657" i="1" s="1"/>
  <c r="P8677" i="1"/>
  <c r="AG8676" i="1"/>
  <c r="AH8676" i="1" s="1"/>
  <c r="P8686" i="1"/>
  <c r="AG8685" i="1"/>
  <c r="AH8685" i="1" s="1"/>
  <c r="P8691" i="1"/>
  <c r="AG8689" i="1"/>
  <c r="AH8689" i="1" s="1"/>
  <c r="P8697" i="1"/>
  <c r="AG8696" i="1"/>
  <c r="AH8696" i="1" s="1"/>
  <c r="P8707" i="1"/>
  <c r="AG8706" i="1"/>
  <c r="AH8706" i="1" s="1"/>
  <c r="P8714" i="1"/>
  <c r="AG8713" i="1"/>
  <c r="AH8713" i="1" s="1"/>
  <c r="P8720" i="1"/>
  <c r="AG8717" i="1"/>
  <c r="AH8717" i="1" s="1"/>
  <c r="P8725" i="1"/>
  <c r="AG8721" i="1"/>
  <c r="AH8721" i="1" s="1"/>
  <c r="P8727" i="1"/>
  <c r="AG8726" i="1"/>
  <c r="AH8726" i="1" s="1"/>
  <c r="P8756" i="1"/>
  <c r="AG8755" i="1"/>
  <c r="AH8755" i="1" s="1"/>
  <c r="AH8758" i="1"/>
  <c r="AJ8757" i="1"/>
  <c r="P8780" i="1"/>
  <c r="AG8777" i="1"/>
  <c r="AH8777" i="1" s="1"/>
  <c r="P8792" i="1"/>
  <c r="AG8789" i="1"/>
  <c r="AH8789" i="1" s="1"/>
  <c r="P8804" i="1"/>
  <c r="AG8801" i="1"/>
  <c r="AH8801" i="1" s="1"/>
  <c r="P8816" i="1"/>
  <c r="AG8815" i="1"/>
  <c r="AH8815" i="1" s="1"/>
  <c r="AG8817" i="1"/>
  <c r="AH8817" i="1" s="1"/>
  <c r="P8822" i="1"/>
  <c r="AG8819" i="1"/>
  <c r="AH8819" i="1" s="1"/>
  <c r="P8829" i="1"/>
  <c r="AG8828" i="1"/>
  <c r="AH8828" i="1" s="1"/>
  <c r="P8842" i="1"/>
  <c r="AG8838" i="1"/>
  <c r="AH8838" i="1" s="1"/>
  <c r="P8847" i="1"/>
  <c r="AG8843" i="1"/>
  <c r="AH8843" i="1" s="1"/>
  <c r="P8851" i="1"/>
  <c r="AG8849" i="1"/>
  <c r="AH8849" i="1" s="1"/>
  <c r="P8853" i="1"/>
  <c r="AG8852" i="1"/>
  <c r="AH8852" i="1" s="1"/>
  <c r="P8857" i="1"/>
  <c r="AG8856" i="1"/>
  <c r="AH8856" i="1" s="1"/>
  <c r="P8868" i="1"/>
  <c r="AG8867" i="1"/>
  <c r="AH8867" i="1" s="1"/>
  <c r="P8877" i="1"/>
  <c r="AG8874" i="1"/>
  <c r="AH8874" i="1" s="1"/>
  <c r="AG8875" i="1"/>
  <c r="AH8875" i="1" s="1"/>
  <c r="AJ8875" i="1" s="1"/>
  <c r="AL8875" i="1" s="1"/>
  <c r="P8883" i="1"/>
  <c r="AG8878" i="1"/>
  <c r="AH8878" i="1" s="1"/>
  <c r="P8886" i="1"/>
  <c r="AG8884" i="1"/>
  <c r="AH8884" i="1" s="1"/>
  <c r="P8895" i="1"/>
  <c r="AG8893" i="1"/>
  <c r="AH8893" i="1" s="1"/>
  <c r="AH8901" i="1"/>
  <c r="AJ8900" i="1"/>
  <c r="P8905" i="1"/>
  <c r="AG8904" i="1"/>
  <c r="AH8904" i="1" s="1"/>
  <c r="P8913" i="1"/>
  <c r="AG8912" i="1"/>
  <c r="AH8912" i="1" s="1"/>
  <c r="P8930" i="1"/>
  <c r="AG8928" i="1"/>
  <c r="AH8928" i="1" s="1"/>
  <c r="P8949" i="1"/>
  <c r="AG8934" i="1"/>
  <c r="AH8934" i="1" s="1"/>
  <c r="P8954" i="1"/>
  <c r="AG8951" i="1"/>
  <c r="AH8951" i="1" s="1"/>
  <c r="P8973" i="1"/>
  <c r="AG8972" i="1"/>
  <c r="AH8972" i="1" s="1"/>
  <c r="P8989" i="1"/>
  <c r="AG8986" i="1"/>
  <c r="AH8986" i="1" s="1"/>
  <c r="P8999" i="1"/>
  <c r="AG8998" i="1"/>
  <c r="AH8998" i="1" s="1"/>
  <c r="P9013" i="1"/>
  <c r="AG9009" i="1"/>
  <c r="AH9009" i="1" s="1"/>
  <c r="P9017" i="1"/>
  <c r="AG9016" i="1"/>
  <c r="AH9016" i="1" s="1"/>
  <c r="P9022" i="1"/>
  <c r="AG9020" i="1"/>
  <c r="AH9020" i="1" s="1"/>
  <c r="P9030" i="1"/>
  <c r="AG9023" i="1"/>
  <c r="AH9023" i="1" s="1"/>
  <c r="P9033" i="1"/>
  <c r="AG9031" i="1"/>
  <c r="AH9031" i="1" s="1"/>
  <c r="P9041" i="1"/>
  <c r="AG9038" i="1"/>
  <c r="AH9038" i="1" s="1"/>
  <c r="P9045" i="1"/>
  <c r="AG9044" i="1"/>
  <c r="AH9044" i="1" s="1"/>
  <c r="P9049" i="1"/>
  <c r="AG9048" i="1"/>
  <c r="AH9048" i="1" s="1"/>
  <c r="P9057" i="1"/>
  <c r="AG9055" i="1"/>
  <c r="AH9055" i="1" s="1"/>
  <c r="P9060" i="1"/>
  <c r="AG9059" i="1"/>
  <c r="AH9059" i="1" s="1"/>
  <c r="P9078" i="1"/>
  <c r="AG9077" i="1"/>
  <c r="AH9077" i="1" s="1"/>
  <c r="P9093" i="1"/>
  <c r="AG9092" i="1"/>
  <c r="AH9092" i="1" s="1"/>
  <c r="P9102" i="1"/>
  <c r="AG9101" i="1"/>
  <c r="AH9101" i="1" s="1"/>
  <c r="P9106" i="1"/>
  <c r="AG9105" i="1"/>
  <c r="AH9105" i="1" s="1"/>
  <c r="P9110" i="1"/>
  <c r="AG9109" i="1"/>
  <c r="AH9109" i="1" s="1"/>
  <c r="P9125" i="1"/>
  <c r="AG9124" i="1"/>
  <c r="AH9124" i="1" s="1"/>
  <c r="P9129" i="1"/>
  <c r="AG9128" i="1"/>
  <c r="AH9128" i="1" s="1"/>
  <c r="P9140" i="1"/>
  <c r="AG9139" i="1"/>
  <c r="AH9139" i="1" s="1"/>
  <c r="P9144" i="1"/>
  <c r="AG9143" i="1"/>
  <c r="AH9143" i="1" s="1"/>
  <c r="AH9157" i="1"/>
  <c r="AJ9152" i="1"/>
  <c r="P9168" i="1"/>
  <c r="AG9162" i="1"/>
  <c r="AH9162" i="1" s="1"/>
  <c r="P9180" i="1"/>
  <c r="AG9175" i="1"/>
  <c r="AH9175" i="1" s="1"/>
  <c r="P9191" i="1"/>
  <c r="AG9190" i="1"/>
  <c r="AH9190" i="1" s="1"/>
  <c r="P9197" i="1"/>
  <c r="AG9196" i="1"/>
  <c r="AH9196" i="1" s="1"/>
  <c r="P9215" i="1"/>
  <c r="AG9213" i="1"/>
  <c r="AH9213" i="1" s="1"/>
  <c r="P9217" i="1"/>
  <c r="AG9216" i="1"/>
  <c r="AH9216" i="1" s="1"/>
  <c r="P9229" i="1"/>
  <c r="AG9222" i="1"/>
  <c r="AH9222" i="1" s="1"/>
  <c r="P9246" i="1"/>
  <c r="AG9245" i="1"/>
  <c r="AH9245" i="1" s="1"/>
  <c r="P9268" i="1"/>
  <c r="AG9266" i="1"/>
  <c r="AH9266" i="1" s="1"/>
  <c r="P9276" i="1"/>
  <c r="AG9275" i="1"/>
  <c r="AH9275" i="1" s="1"/>
  <c r="AH9287" i="1"/>
  <c r="AJ9286" i="1"/>
  <c r="P9289" i="1"/>
  <c r="AG9288" i="1"/>
  <c r="AH9288" i="1" s="1"/>
  <c r="P9298" i="1"/>
  <c r="AG9297" i="1"/>
  <c r="AH9297" i="1" s="1"/>
  <c r="P9312" i="1"/>
  <c r="AG9304" i="1"/>
  <c r="AH9304" i="1" s="1"/>
  <c r="P9327" i="1"/>
  <c r="AG9324" i="1"/>
  <c r="AH9324" i="1" s="1"/>
  <c r="AH9334" i="1"/>
  <c r="AJ9333" i="1"/>
  <c r="P9481" i="1"/>
  <c r="AG9470" i="1"/>
  <c r="AH9470" i="1" s="1"/>
  <c r="P9484" i="1"/>
  <c r="AG9483" i="1"/>
  <c r="AH9483" i="1" s="1"/>
  <c r="P9493" i="1"/>
  <c r="AG9492" i="1"/>
  <c r="AH9492" i="1" s="1"/>
  <c r="P9501" i="1"/>
  <c r="AG9500" i="1"/>
  <c r="AH9500" i="1" s="1"/>
  <c r="P9518" i="1"/>
  <c r="AG9517" i="1"/>
  <c r="AH9517" i="1" s="1"/>
  <c r="P9522" i="1"/>
  <c r="AG9521" i="1"/>
  <c r="AH9521" i="1" s="1"/>
  <c r="P9527" i="1"/>
  <c r="AG9525" i="1"/>
  <c r="AH9525" i="1" s="1"/>
  <c r="AG9537" i="1"/>
  <c r="AH9537" i="1" s="1"/>
  <c r="AJ9537" i="1" s="1"/>
  <c r="AL9537" i="1" s="1"/>
  <c r="AG9539" i="1"/>
  <c r="AH9539" i="1" s="1"/>
  <c r="AJ9539" i="1" s="1"/>
  <c r="AL9539" i="1" s="1"/>
  <c r="P9548" i="1"/>
  <c r="AG9543" i="1"/>
  <c r="AH9543" i="1" s="1"/>
  <c r="P9550" i="1"/>
  <c r="AG9549" i="1"/>
  <c r="AH9549" i="1" s="1"/>
  <c r="AH9554" i="1"/>
  <c r="AJ9553" i="1"/>
  <c r="P9562" i="1"/>
  <c r="AG9561" i="1"/>
  <c r="AH9561" i="1" s="1"/>
  <c r="P9568" i="1"/>
  <c r="AG9565" i="1"/>
  <c r="AH9565" i="1" s="1"/>
  <c r="AL9672" i="1"/>
  <c r="AL9683" i="1"/>
  <c r="AL9687" i="1" s="1"/>
  <c r="AJ9687" i="1"/>
  <c r="AL9702" i="1"/>
  <c r="AL9704" i="1" s="1"/>
  <c r="AJ9704" i="1"/>
  <c r="AL9772" i="1"/>
  <c r="AH9785" i="1"/>
  <c r="AJ9784" i="1"/>
  <c r="AG9335" i="1"/>
  <c r="AH9335" i="1" s="1"/>
  <c r="AG9339" i="1"/>
  <c r="AH9339" i="1" s="1"/>
  <c r="AG9341" i="1"/>
  <c r="AH9341" i="1" s="1"/>
  <c r="AG9346" i="1"/>
  <c r="AH9346" i="1" s="1"/>
  <c r="AG9354" i="1"/>
  <c r="AH9354" i="1" s="1"/>
  <c r="AG9360" i="1"/>
  <c r="AH9360" i="1" s="1"/>
  <c r="AG9362" i="1"/>
  <c r="AH9362" i="1" s="1"/>
  <c r="AG9364" i="1"/>
  <c r="AH9364" i="1" s="1"/>
  <c r="AG9369" i="1"/>
  <c r="AH9369" i="1" s="1"/>
  <c r="AG9372" i="1"/>
  <c r="AH9372" i="1" s="1"/>
  <c r="AG9382" i="1"/>
  <c r="AH9382" i="1" s="1"/>
  <c r="AG9384" i="1"/>
  <c r="AH9384" i="1" s="1"/>
  <c r="AG9386" i="1"/>
  <c r="AH9386" i="1" s="1"/>
  <c r="AG9392" i="1"/>
  <c r="AH9392" i="1" s="1"/>
  <c r="AG9396" i="1"/>
  <c r="AH9396" i="1" s="1"/>
  <c r="AG9398" i="1"/>
  <c r="AH9398" i="1" s="1"/>
  <c r="AG9406" i="1"/>
  <c r="AH9406" i="1" s="1"/>
  <c r="AG9408" i="1"/>
  <c r="AH9408" i="1" s="1"/>
  <c r="AG9411" i="1"/>
  <c r="AH9411" i="1" s="1"/>
  <c r="AG9413" i="1"/>
  <c r="AH9413" i="1" s="1"/>
  <c r="AG9415" i="1"/>
  <c r="AH9415" i="1" s="1"/>
  <c r="AG9423" i="1"/>
  <c r="AH9423" i="1" s="1"/>
  <c r="AG9425" i="1"/>
  <c r="AH9425" i="1" s="1"/>
  <c r="AG9432" i="1"/>
  <c r="AH9432" i="1" s="1"/>
  <c r="AG9436" i="1"/>
  <c r="AH9436" i="1" s="1"/>
  <c r="AG9442" i="1"/>
  <c r="AH9442" i="1" s="1"/>
  <c r="AG9446" i="1"/>
  <c r="AH9446" i="1" s="1"/>
  <c r="AG9460" i="1"/>
  <c r="AH9460" i="1" s="1"/>
  <c r="AG9569" i="1"/>
  <c r="AH9569" i="1" s="1"/>
  <c r="AG9573" i="1"/>
  <c r="AH9573" i="1" s="1"/>
  <c r="AG9575" i="1"/>
  <c r="AH9575" i="1" s="1"/>
  <c r="AG9577" i="1"/>
  <c r="AH9577" i="1" s="1"/>
  <c r="AG9579" i="1"/>
  <c r="AH9579" i="1" s="1"/>
  <c r="AG9582" i="1"/>
  <c r="AH9582" i="1" s="1"/>
  <c r="AG9584" i="1"/>
  <c r="AH9584" i="1" s="1"/>
  <c r="AG9589" i="1"/>
  <c r="AH9589" i="1" s="1"/>
  <c r="AG9592" i="1"/>
  <c r="AH9592" i="1" s="1"/>
  <c r="AG9600" i="1"/>
  <c r="AH9600" i="1" s="1"/>
  <c r="AG9611" i="1"/>
  <c r="AH9611" i="1" s="1"/>
  <c r="AG9613" i="1"/>
  <c r="AH9613" i="1" s="1"/>
  <c r="AJ9623" i="1"/>
  <c r="AG9628" i="1"/>
  <c r="AH9628" i="1" s="1"/>
  <c r="AG9633" i="1"/>
  <c r="AH9633" i="1" s="1"/>
  <c r="AJ9651" i="1"/>
  <c r="AG9653" i="1"/>
  <c r="AH9653" i="1" s="1"/>
  <c r="AJ9668" i="1"/>
  <c r="AG9670" i="1"/>
  <c r="AH9670" i="1" s="1"/>
  <c r="AG9673" i="1"/>
  <c r="AH9673" i="1" s="1"/>
  <c r="AJ9673" i="1" s="1"/>
  <c r="AL9673" i="1" s="1"/>
  <c r="AG9681" i="1"/>
  <c r="AH9681" i="1" s="1"/>
  <c r="AJ9688" i="1"/>
  <c r="AG9690" i="1"/>
  <c r="AH9690" i="1" s="1"/>
  <c r="AJ9712" i="1"/>
  <c r="AG9719" i="1"/>
  <c r="AH9719" i="1" s="1"/>
  <c r="AJ9732" i="1"/>
  <c r="AG9734" i="1"/>
  <c r="AH9734" i="1" s="1"/>
  <c r="AG9743" i="1"/>
  <c r="AH9743" i="1" s="1"/>
  <c r="AJ9747" i="1"/>
  <c r="AG9749" i="1"/>
  <c r="AH9749" i="1" s="1"/>
  <c r="AJ9751" i="1"/>
  <c r="AG9757" i="1"/>
  <c r="AH9757" i="1" s="1"/>
  <c r="AG9760" i="1"/>
  <c r="AH9760" i="1" s="1"/>
  <c r="AJ9765" i="1"/>
  <c r="AG9767" i="1"/>
  <c r="AH9767" i="1" s="1"/>
  <c r="AG9770" i="1"/>
  <c r="AH9770" i="1" s="1"/>
  <c r="AG9773" i="1"/>
  <c r="AH9773" i="1" s="1"/>
  <c r="AJ9773" i="1" s="1"/>
  <c r="AL9773" i="1" s="1"/>
  <c r="AG9778" i="1"/>
  <c r="AH9778" i="1" s="1"/>
  <c r="AJ9780" i="1"/>
  <c r="AJ9792" i="1"/>
  <c r="AG9794" i="1"/>
  <c r="AH9794" i="1" s="1"/>
  <c r="AJ9796" i="1"/>
  <c r="AG9798" i="1"/>
  <c r="AH9798" i="1" s="1"/>
  <c r="AJ9801" i="1"/>
  <c r="AG9803" i="1"/>
  <c r="AH9803" i="1" s="1"/>
  <c r="AJ9807" i="1"/>
  <c r="AG9809" i="1"/>
  <c r="AH9809" i="1" s="1"/>
  <c r="AG9812" i="1"/>
  <c r="AH9812" i="1" s="1"/>
  <c r="AJ9816" i="1"/>
  <c r="P9822" i="1"/>
  <c r="AJ9827" i="1"/>
  <c r="AG9829" i="1"/>
  <c r="AH9829" i="1" s="1"/>
  <c r="AJ9835" i="1"/>
  <c r="AG9842" i="1"/>
  <c r="AH9842" i="1" s="1"/>
  <c r="AG9847" i="1"/>
  <c r="AH9847" i="1" s="1"/>
  <c r="AJ9851" i="1"/>
  <c r="AG9855" i="1"/>
  <c r="AH9855" i="1" s="1"/>
  <c r="AJ9861" i="1"/>
  <c r="AG9863" i="1"/>
  <c r="AH9863" i="1" s="1"/>
  <c r="AJ9865" i="1"/>
  <c r="AG9867" i="1"/>
  <c r="AH9867" i="1" s="1"/>
  <c r="AJ9869" i="1"/>
  <c r="AG9876" i="1"/>
  <c r="AH9876" i="1" s="1"/>
  <c r="AJ9891" i="1"/>
  <c r="AG9893" i="1"/>
  <c r="AH9893" i="1" s="1"/>
  <c r="AJ9895" i="1"/>
  <c r="AG9905" i="1"/>
  <c r="AH9905" i="1" s="1"/>
  <c r="AJ9907" i="1"/>
  <c r="P9920" i="1"/>
  <c r="AG9919" i="1"/>
  <c r="AH9919" i="1" s="1"/>
  <c r="P9929" i="1"/>
  <c r="AG9927" i="1"/>
  <c r="AH9927" i="1" s="1"/>
  <c r="P9931" i="1"/>
  <c r="AG9930" i="1"/>
  <c r="AH9930" i="1" s="1"/>
  <c r="P9936" i="1"/>
  <c r="AG9934" i="1"/>
  <c r="AH9934" i="1" s="1"/>
  <c r="P9938" i="1"/>
  <c r="AG9937" i="1"/>
  <c r="AH9937" i="1" s="1"/>
  <c r="P9944" i="1"/>
  <c r="AG9943" i="1"/>
  <c r="AH9943" i="1" s="1"/>
  <c r="P9949" i="1"/>
  <c r="AG9947" i="1"/>
  <c r="AH9947" i="1" s="1"/>
  <c r="P9951" i="1"/>
  <c r="AG9950" i="1"/>
  <c r="AH9950" i="1" s="1"/>
  <c r="P9957" i="1"/>
  <c r="AG9956" i="1"/>
  <c r="AH9956" i="1" s="1"/>
  <c r="P9963" i="1"/>
  <c r="AG9960" i="1"/>
  <c r="AH9960" i="1" s="1"/>
  <c r="P9976" i="1"/>
  <c r="AG9972" i="1"/>
  <c r="AH9972" i="1" s="1"/>
  <c r="P9989" i="1"/>
  <c r="AG9983" i="1"/>
  <c r="AH9983" i="1" s="1"/>
  <c r="P9996" i="1"/>
  <c r="AG9994" i="1"/>
  <c r="AH9994" i="1" s="1"/>
  <c r="P9998" i="1"/>
  <c r="AG9997" i="1"/>
  <c r="AH9997" i="1" s="1"/>
  <c r="AJ9999" i="1"/>
  <c r="AH10000" i="1"/>
  <c r="P10002" i="1"/>
  <c r="AG10001" i="1"/>
  <c r="AH10001" i="1" s="1"/>
  <c r="P10011" i="1"/>
  <c r="AG10010" i="1"/>
  <c r="AH10010" i="1" s="1"/>
  <c r="P10027" i="1"/>
  <c r="AG10026" i="1"/>
  <c r="AH10026" i="1" s="1"/>
  <c r="P10040" i="1"/>
  <c r="AG10039" i="1"/>
  <c r="AH10039" i="1" s="1"/>
  <c r="P10049" i="1"/>
  <c r="AG10048" i="1"/>
  <c r="AH10048" i="1" s="1"/>
  <c r="P10054" i="1"/>
  <c r="AG10053" i="1"/>
  <c r="AH10053" i="1" s="1"/>
  <c r="P10060" i="1"/>
  <c r="AG10059" i="1"/>
  <c r="AH10059" i="1" s="1"/>
  <c r="P10072" i="1"/>
  <c r="AG10071" i="1"/>
  <c r="AH10071" i="1" s="1"/>
  <c r="P10078" i="1"/>
  <c r="AG10077" i="1"/>
  <c r="AH10077" i="1" s="1"/>
  <c r="P10082" i="1"/>
  <c r="AG10081" i="1"/>
  <c r="AH10081" i="1" s="1"/>
  <c r="P10091" i="1"/>
  <c r="AG10090" i="1"/>
  <c r="AH10090" i="1" s="1"/>
  <c r="P10096" i="1"/>
  <c r="AG10094" i="1"/>
  <c r="AH10094" i="1" s="1"/>
  <c r="P10101" i="1"/>
  <c r="AG10097" i="1"/>
  <c r="AH10097" i="1" s="1"/>
  <c r="P10112" i="1"/>
  <c r="AG10111" i="1"/>
  <c r="AH10111" i="1" s="1"/>
  <c r="P10132" i="1"/>
  <c r="AG10130" i="1"/>
  <c r="AH10130" i="1" s="1"/>
  <c r="AJ10137" i="1"/>
  <c r="AH10138" i="1"/>
  <c r="P10140" i="1"/>
  <c r="AG10139" i="1"/>
  <c r="AH10139" i="1" s="1"/>
  <c r="P10155" i="1"/>
  <c r="AG10154" i="1"/>
  <c r="AH10154" i="1" s="1"/>
  <c r="P10159" i="1"/>
  <c r="AG10158" i="1"/>
  <c r="AH10158" i="1" s="1"/>
  <c r="AG10168" i="1"/>
  <c r="AH10168" i="1" s="1"/>
  <c r="P10185" i="1"/>
  <c r="AG10176" i="1"/>
  <c r="AH10176" i="1" s="1"/>
  <c r="P10202" i="1"/>
  <c r="AG10201" i="1"/>
  <c r="AH10201" i="1" s="1"/>
  <c r="P10219" i="1"/>
  <c r="AG10215" i="1"/>
  <c r="AH10215" i="1" s="1"/>
  <c r="P10229" i="1"/>
  <c r="AG10228" i="1"/>
  <c r="AH10228" i="1" s="1"/>
  <c r="P10240" i="1"/>
  <c r="AG10239" i="1"/>
  <c r="AH10239" i="1" s="1"/>
  <c r="P10246" i="1"/>
  <c r="AG10245" i="1"/>
  <c r="AH10245" i="1" s="1"/>
  <c r="P10256" i="1"/>
  <c r="AG10251" i="1"/>
  <c r="AH10251" i="1" s="1"/>
  <c r="P10264" i="1"/>
  <c r="AG10262" i="1"/>
  <c r="AH10262" i="1" s="1"/>
  <c r="P10266" i="1"/>
  <c r="AG10265" i="1"/>
  <c r="AH10265" i="1" s="1"/>
  <c r="P10285" i="1"/>
  <c r="AG10282" i="1"/>
  <c r="AH10282" i="1" s="1"/>
  <c r="P10295" i="1"/>
  <c r="AG10290" i="1"/>
  <c r="AH10290" i="1" s="1"/>
  <c r="P10305" i="1"/>
  <c r="AG10304" i="1"/>
  <c r="AH10304" i="1" s="1"/>
  <c r="P10314" i="1"/>
  <c r="AG10312" i="1"/>
  <c r="AH10312" i="1" s="1"/>
  <c r="P10316" i="1"/>
  <c r="AG10315" i="1"/>
  <c r="AH10315" i="1" s="1"/>
  <c r="P10320" i="1"/>
  <c r="AG10319" i="1"/>
  <c r="AH10319" i="1" s="1"/>
  <c r="P10337" i="1"/>
  <c r="AG10336" i="1"/>
  <c r="AH10336" i="1" s="1"/>
  <c r="P10345" i="1"/>
  <c r="AG10341" i="1"/>
  <c r="AH10341" i="1" s="1"/>
  <c r="P10351" i="1"/>
  <c r="AG10348" i="1"/>
  <c r="AH10348" i="1" s="1"/>
  <c r="AG10352" i="1"/>
  <c r="AH10352" i="1" s="1"/>
  <c r="P10361" i="1"/>
  <c r="AG10359" i="1"/>
  <c r="AH10359" i="1" s="1"/>
  <c r="P10365" i="1"/>
  <c r="AG10364" i="1"/>
  <c r="AH10364" i="1" s="1"/>
  <c r="P10383" i="1"/>
  <c r="AG10381" i="1"/>
  <c r="AH10381" i="1" s="1"/>
  <c r="P10385" i="1"/>
  <c r="AG10384" i="1"/>
  <c r="AH10384" i="1" s="1"/>
  <c r="P10393" i="1"/>
  <c r="AG10390" i="1"/>
  <c r="AH10390" i="1" s="1"/>
  <c r="P10399" i="1"/>
  <c r="AG10398" i="1"/>
  <c r="AH10398" i="1" s="1"/>
  <c r="P10416" i="1"/>
  <c r="AG10414" i="1"/>
  <c r="AH10414" i="1" s="1"/>
  <c r="P10426" i="1"/>
  <c r="AG10425" i="1"/>
  <c r="AH10425" i="1" s="1"/>
  <c r="P10435" i="1"/>
  <c r="AG10429" i="1"/>
  <c r="AH10429" i="1" s="1"/>
  <c r="P10438" i="1"/>
  <c r="AG10436" i="1"/>
  <c r="AH10436" i="1" s="1"/>
  <c r="P10440" i="1"/>
  <c r="AG10439" i="1"/>
  <c r="AH10439" i="1" s="1"/>
  <c r="P10458" i="1"/>
  <c r="AG10457" i="1"/>
  <c r="AH10457" i="1" s="1"/>
  <c r="P10467" i="1"/>
  <c r="AG10465" i="1"/>
  <c r="AH10465" i="1" s="1"/>
  <c r="P10475" i="1"/>
  <c r="AG10474" i="1"/>
  <c r="AH10474" i="1" s="1"/>
  <c r="P10484" i="1"/>
  <c r="AG10482" i="1"/>
  <c r="AH10482" i="1" s="1"/>
  <c r="P10506" i="1"/>
  <c r="AG10497" i="1"/>
  <c r="AH10497" i="1" s="1"/>
  <c r="P10518" i="1"/>
  <c r="AG10517" i="1"/>
  <c r="AH10517" i="1" s="1"/>
  <c r="P10524" i="1"/>
  <c r="AG10523" i="1"/>
  <c r="AH10523" i="1" s="1"/>
  <c r="P10535" i="1"/>
  <c r="AG10532" i="1"/>
  <c r="AH10532" i="1" s="1"/>
  <c r="P10539" i="1"/>
  <c r="AG10538" i="1"/>
  <c r="AH10538" i="1" s="1"/>
  <c r="P10556" i="1"/>
  <c r="AG10555" i="1"/>
  <c r="AH10555" i="1" s="1"/>
  <c r="P10567" i="1"/>
  <c r="AG10564" i="1"/>
  <c r="AH10564" i="1" s="1"/>
  <c r="P10569" i="1"/>
  <c r="AG10568" i="1"/>
  <c r="AH10568" i="1" s="1"/>
  <c r="P10580" i="1"/>
  <c r="AG10578" i="1"/>
  <c r="AH10578" i="1" s="1"/>
  <c r="P10586" i="1"/>
  <c r="AG10585" i="1"/>
  <c r="AH10585" i="1" s="1"/>
  <c r="P10607" i="1"/>
  <c r="AG10606" i="1"/>
  <c r="AH10606" i="1" s="1"/>
  <c r="P10627" i="1"/>
  <c r="AG10626" i="1"/>
  <c r="AH10626" i="1" s="1"/>
  <c r="P10637" i="1"/>
  <c r="AG10636" i="1"/>
  <c r="AH10636" i="1" s="1"/>
  <c r="P10643" i="1"/>
  <c r="AG10642" i="1"/>
  <c r="AH10642" i="1" s="1"/>
  <c r="P10655" i="1"/>
  <c r="AG10652" i="1"/>
  <c r="AH10652" i="1" s="1"/>
  <c r="P10667" i="1"/>
  <c r="AG10666" i="1"/>
  <c r="AH10666" i="1" s="1"/>
  <c r="P10676" i="1"/>
  <c r="AG10675" i="1"/>
  <c r="AH10675" i="1" s="1"/>
  <c r="P10685" i="1"/>
  <c r="AG10684" i="1"/>
  <c r="AH10684" i="1" s="1"/>
  <c r="P10706" i="1"/>
  <c r="AG10704" i="1"/>
  <c r="AH10704" i="1" s="1"/>
  <c r="P10712" i="1"/>
  <c r="AG10711" i="1"/>
  <c r="AH10711" i="1" s="1"/>
  <c r="P10728" i="1"/>
  <c r="AG10724" i="1"/>
  <c r="AH10724" i="1" s="1"/>
  <c r="P10730" i="1"/>
  <c r="AG10729" i="1"/>
  <c r="AH10729" i="1" s="1"/>
  <c r="AJ10735" i="1"/>
  <c r="AH10736" i="1"/>
  <c r="P10743" i="1"/>
  <c r="AG10739" i="1"/>
  <c r="AH10739" i="1" s="1"/>
  <c r="P10762" i="1"/>
  <c r="AG10761" i="1"/>
  <c r="AH10761" i="1" s="1"/>
  <c r="P10766" i="1"/>
  <c r="AG10765" i="1"/>
  <c r="AH10765" i="1" s="1"/>
  <c r="AG10769" i="1"/>
  <c r="AH10769" i="1" s="1"/>
  <c r="AJ10769" i="1" s="1"/>
  <c r="AL10769" i="1" s="1"/>
  <c r="P10778" i="1"/>
  <c r="AG10775" i="1"/>
  <c r="AH10775" i="1" s="1"/>
  <c r="P10784" i="1"/>
  <c r="AG10783" i="1"/>
  <c r="AH10783" i="1" s="1"/>
  <c r="P10793" i="1"/>
  <c r="AG10787" i="1"/>
  <c r="AH10787" i="1" s="1"/>
  <c r="AG10798" i="1"/>
  <c r="AH10798" i="1" s="1"/>
  <c r="AJ10798" i="1" s="1"/>
  <c r="AL10798" i="1" s="1"/>
  <c r="P10808" i="1"/>
  <c r="AG10807" i="1"/>
  <c r="AH10807" i="1" s="1"/>
  <c r="P10831" i="1"/>
  <c r="AG10829" i="1"/>
  <c r="AH10829" i="1" s="1"/>
  <c r="P10841" i="1"/>
  <c r="AG10840" i="1"/>
  <c r="AH10840" i="1" s="1"/>
  <c r="P10849" i="1"/>
  <c r="AG10848" i="1"/>
  <c r="AH10848" i="1" s="1"/>
  <c r="P10855" i="1"/>
  <c r="AG10854" i="1"/>
  <c r="AH10854" i="1" s="1"/>
  <c r="P10859" i="1"/>
  <c r="AG10858" i="1"/>
  <c r="AH10858" i="1" s="1"/>
  <c r="P10863" i="1"/>
  <c r="AG10862" i="1"/>
  <c r="AH10862" i="1" s="1"/>
  <c r="P10868" i="1"/>
  <c r="AG10866" i="1"/>
  <c r="AH10866" i="1" s="1"/>
  <c r="P10874" i="1"/>
  <c r="AG10871" i="1"/>
  <c r="AH10871" i="1" s="1"/>
  <c r="P10880" i="1"/>
  <c r="AG10877" i="1"/>
  <c r="AH10877" i="1" s="1"/>
  <c r="P10899" i="1"/>
  <c r="AG10897" i="1"/>
  <c r="AH10897" i="1" s="1"/>
  <c r="P10907" i="1"/>
  <c r="AG10904" i="1"/>
  <c r="AH10904" i="1" s="1"/>
  <c r="P10912" i="1"/>
  <c r="AG10911" i="1"/>
  <c r="AH10911" i="1" s="1"/>
  <c r="P10928" i="1"/>
  <c r="AG10926" i="1"/>
  <c r="AH10926" i="1" s="1"/>
  <c r="P10936" i="1"/>
  <c r="AG10931" i="1"/>
  <c r="AH10931" i="1" s="1"/>
  <c r="P10944" i="1"/>
  <c r="AG10941" i="1"/>
  <c r="AH10941" i="1" s="1"/>
  <c r="P10960" i="1"/>
  <c r="AG10959" i="1"/>
  <c r="AH10959" i="1" s="1"/>
  <c r="P10971" i="1"/>
  <c r="AG10970" i="1"/>
  <c r="AH10970" i="1" s="1"/>
  <c r="P10977" i="1"/>
  <c r="AG10976" i="1"/>
  <c r="AH10976" i="1" s="1"/>
  <c r="P10988" i="1"/>
  <c r="AG10987" i="1"/>
  <c r="AH10987" i="1" s="1"/>
  <c r="P10994" i="1"/>
  <c r="AG10993" i="1"/>
  <c r="AH10993" i="1" s="1"/>
  <c r="AJ11321" i="1"/>
  <c r="AH11322" i="1"/>
  <c r="AH9639" i="1"/>
  <c r="AH9647" i="1"/>
  <c r="AH9662" i="1"/>
  <c r="AH9675" i="1"/>
  <c r="AH9687" i="1"/>
  <c r="AG9697" i="1"/>
  <c r="AH9697" i="1" s="1"/>
  <c r="AH9701" i="1"/>
  <c r="AH9704" i="1"/>
  <c r="AH9707" i="1"/>
  <c r="AH9775" i="1"/>
  <c r="AH9882" i="1"/>
  <c r="AG9903" i="1"/>
  <c r="AH9903" i="1" s="1"/>
  <c r="P9918" i="1"/>
  <c r="AG9915" i="1"/>
  <c r="AH9915" i="1" s="1"/>
  <c r="P9926" i="1"/>
  <c r="AG9923" i="1"/>
  <c r="AH9923" i="1" s="1"/>
  <c r="P9933" i="1"/>
  <c r="AG9932" i="1"/>
  <c r="AH9932" i="1" s="1"/>
  <c r="P9942" i="1"/>
  <c r="AG9941" i="1"/>
  <c r="AH9941" i="1" s="1"/>
  <c r="P9946" i="1"/>
  <c r="AG9945" i="1"/>
  <c r="AH9945" i="1" s="1"/>
  <c r="P9955" i="1"/>
  <c r="AG9954" i="1"/>
  <c r="AH9954" i="1" s="1"/>
  <c r="P9959" i="1"/>
  <c r="AG9958" i="1"/>
  <c r="AH9958" i="1" s="1"/>
  <c r="P9971" i="1"/>
  <c r="AG9969" i="1"/>
  <c r="AH9969" i="1" s="1"/>
  <c r="P9982" i="1"/>
  <c r="AG9981" i="1"/>
  <c r="AH9981" i="1" s="1"/>
  <c r="P10008" i="1"/>
  <c r="AG10007" i="1"/>
  <c r="AH10007" i="1" s="1"/>
  <c r="P10013" i="1"/>
  <c r="AG10012" i="1"/>
  <c r="AH10012" i="1" s="1"/>
  <c r="P10030" i="1"/>
  <c r="AG10028" i="1"/>
  <c r="AH10028" i="1" s="1"/>
  <c r="P10034" i="1"/>
  <c r="AG10031" i="1"/>
  <c r="AH10031" i="1" s="1"/>
  <c r="P10036" i="1"/>
  <c r="AG10035" i="1"/>
  <c r="AH10035" i="1" s="1"/>
  <c r="P10047" i="1"/>
  <c r="AG10046" i="1"/>
  <c r="AH10046" i="1" s="1"/>
  <c r="P10052" i="1"/>
  <c r="AG10050" i="1"/>
  <c r="AH10050" i="1" s="1"/>
  <c r="P10058" i="1"/>
  <c r="AG10057" i="1"/>
  <c r="AH10057" i="1" s="1"/>
  <c r="P10070" i="1"/>
  <c r="AG10069" i="1"/>
  <c r="AH10069" i="1" s="1"/>
  <c r="P10076" i="1"/>
  <c r="AG10075" i="1"/>
  <c r="AH10075" i="1" s="1"/>
  <c r="P10080" i="1"/>
  <c r="AG10079" i="1"/>
  <c r="AH10079" i="1" s="1"/>
  <c r="P10089" i="1"/>
  <c r="AG10088" i="1"/>
  <c r="AH10088" i="1" s="1"/>
  <c r="P10093" i="1"/>
  <c r="AG10092" i="1"/>
  <c r="AH10092" i="1" s="1"/>
  <c r="P10106" i="1"/>
  <c r="AG10104" i="1"/>
  <c r="AH10104" i="1" s="1"/>
  <c r="P10110" i="1"/>
  <c r="AG10109" i="1"/>
  <c r="AH10109" i="1" s="1"/>
  <c r="P10125" i="1"/>
  <c r="AG10121" i="1"/>
  <c r="AH10121" i="1" s="1"/>
  <c r="P10129" i="1"/>
  <c r="AG10126" i="1"/>
  <c r="AH10126" i="1" s="1"/>
  <c r="P10147" i="1"/>
  <c r="AG10143" i="1"/>
  <c r="AH10143" i="1" s="1"/>
  <c r="P10153" i="1"/>
  <c r="AG10148" i="1"/>
  <c r="AH10148" i="1" s="1"/>
  <c r="P10157" i="1"/>
  <c r="AG10156" i="1"/>
  <c r="AH10156" i="1" s="1"/>
  <c r="P10164" i="1"/>
  <c r="AG10162" i="1"/>
  <c r="AH10162" i="1" s="1"/>
  <c r="P10175" i="1"/>
  <c r="AG10174" i="1"/>
  <c r="AH10174" i="1" s="1"/>
  <c r="P10198" i="1"/>
  <c r="AG10193" i="1"/>
  <c r="AH10193" i="1" s="1"/>
  <c r="P10213" i="1"/>
  <c r="AG10212" i="1"/>
  <c r="AH10212" i="1" s="1"/>
  <c r="P10223" i="1"/>
  <c r="AG10222" i="1"/>
  <c r="AH10222" i="1" s="1"/>
  <c r="P10234" i="1"/>
  <c r="AG10232" i="1"/>
  <c r="AH10232" i="1" s="1"/>
  <c r="P10238" i="1"/>
  <c r="AG10235" i="1"/>
  <c r="AH10235" i="1" s="1"/>
  <c r="P10242" i="1"/>
  <c r="AG10241" i="1"/>
  <c r="AH10241" i="1" s="1"/>
  <c r="P10248" i="1"/>
  <c r="AG10247" i="1"/>
  <c r="AH10247" i="1" s="1"/>
  <c r="P10279" i="1"/>
  <c r="AG10274" i="1"/>
  <c r="AH10274" i="1" s="1"/>
  <c r="AJ10280" i="1"/>
  <c r="AH10281" i="1"/>
  <c r="P10289" i="1"/>
  <c r="AG10286" i="1"/>
  <c r="AH10286" i="1" s="1"/>
  <c r="P10303" i="1"/>
  <c r="AG10301" i="1"/>
  <c r="AH10301" i="1" s="1"/>
  <c r="P10309" i="1"/>
  <c r="AG10308" i="1"/>
  <c r="AH10308" i="1" s="1"/>
  <c r="P10318" i="1"/>
  <c r="AG10317" i="1"/>
  <c r="AH10317" i="1" s="1"/>
  <c r="P10335" i="1"/>
  <c r="AG10322" i="1"/>
  <c r="AH10322" i="1" s="1"/>
  <c r="P10339" i="1"/>
  <c r="AG10338" i="1"/>
  <c r="AH10338" i="1" s="1"/>
  <c r="P10356" i="1"/>
  <c r="AG10354" i="1"/>
  <c r="AH10354" i="1" s="1"/>
  <c r="P10370" i="1"/>
  <c r="AG10368" i="1"/>
  <c r="AH10368" i="1" s="1"/>
  <c r="P10389" i="1"/>
  <c r="AG10388" i="1"/>
  <c r="AH10388" i="1" s="1"/>
  <c r="P10407" i="1"/>
  <c r="AG10406" i="1"/>
  <c r="AH10406" i="1" s="1"/>
  <c r="P10422" i="1"/>
  <c r="AG10419" i="1"/>
  <c r="AH10419" i="1" s="1"/>
  <c r="P10428" i="1"/>
  <c r="AG10427" i="1"/>
  <c r="AH10427" i="1" s="1"/>
  <c r="P10447" i="1"/>
  <c r="AG10444" i="1"/>
  <c r="AH10444" i="1" s="1"/>
  <c r="AJ10450" i="1"/>
  <c r="AH10451" i="1"/>
  <c r="P10464" i="1"/>
  <c r="AG10461" i="1"/>
  <c r="AH10461" i="1" s="1"/>
  <c r="P10473" i="1"/>
  <c r="AG10470" i="1"/>
  <c r="AH10470" i="1" s="1"/>
  <c r="P10481" i="1"/>
  <c r="AG10480" i="1"/>
  <c r="AH10480" i="1" s="1"/>
  <c r="P10489" i="1"/>
  <c r="AG10485" i="1"/>
  <c r="AH10485" i="1" s="1"/>
  <c r="P10493" i="1"/>
  <c r="AG10490" i="1"/>
  <c r="AH10490" i="1" s="1"/>
  <c r="P10512" i="1"/>
  <c r="AG10507" i="1"/>
  <c r="AH10507" i="1" s="1"/>
  <c r="P10514" i="1"/>
  <c r="AG10513" i="1"/>
  <c r="AH10513" i="1" s="1"/>
  <c r="P10520" i="1"/>
  <c r="AG10519" i="1"/>
  <c r="AH10519" i="1" s="1"/>
  <c r="P10527" i="1"/>
  <c r="AG10525" i="1"/>
  <c r="AH10525" i="1" s="1"/>
  <c r="P10531" i="1"/>
  <c r="AG10530" i="1"/>
  <c r="AH10530" i="1" s="1"/>
  <c r="P10537" i="1"/>
  <c r="AG10536" i="1"/>
  <c r="AH10536" i="1" s="1"/>
  <c r="P10548" i="1"/>
  <c r="AG10542" i="1"/>
  <c r="AH10542" i="1" s="1"/>
  <c r="P10554" i="1"/>
  <c r="AG10550" i="1"/>
  <c r="AH10550" i="1" s="1"/>
  <c r="P10560" i="1"/>
  <c r="AG10557" i="1"/>
  <c r="AH10557" i="1" s="1"/>
  <c r="P10571" i="1"/>
  <c r="AG10570" i="1"/>
  <c r="AH10570" i="1" s="1"/>
  <c r="P10593" i="1"/>
  <c r="AG10589" i="1"/>
  <c r="AH10589" i="1" s="1"/>
  <c r="P10599" i="1"/>
  <c r="AG10598" i="1"/>
  <c r="AH10598" i="1" s="1"/>
  <c r="P10612" i="1"/>
  <c r="AG10610" i="1"/>
  <c r="AH10610" i="1" s="1"/>
  <c r="P10625" i="1"/>
  <c r="AG10624" i="1"/>
  <c r="AH10624" i="1" s="1"/>
  <c r="P10630" i="1"/>
  <c r="AG10628" i="1"/>
  <c r="AH10628" i="1" s="1"/>
  <c r="P10635" i="1"/>
  <c r="AG10631" i="1"/>
  <c r="AH10631" i="1" s="1"/>
  <c r="P10641" i="1"/>
  <c r="AG10638" i="1"/>
  <c r="AH10638" i="1" s="1"/>
  <c r="P10649" i="1"/>
  <c r="AG10644" i="1"/>
  <c r="AH10644" i="1" s="1"/>
  <c r="P10661" i="1"/>
  <c r="AG10659" i="1"/>
  <c r="AH10659" i="1" s="1"/>
  <c r="P10665" i="1"/>
  <c r="AG10662" i="1"/>
  <c r="AH10662" i="1" s="1"/>
  <c r="P10671" i="1"/>
  <c r="AG10668" i="1"/>
  <c r="AH10668" i="1" s="1"/>
  <c r="P10680" i="1"/>
  <c r="AG10679" i="1"/>
  <c r="AH10679" i="1" s="1"/>
  <c r="P10703" i="1"/>
  <c r="AG10700" i="1"/>
  <c r="AH10700" i="1" s="1"/>
  <c r="P10710" i="1"/>
  <c r="AG10709" i="1"/>
  <c r="AH10709" i="1" s="1"/>
  <c r="P10717" i="1"/>
  <c r="AG10715" i="1"/>
  <c r="AH10715" i="1" s="1"/>
  <c r="P10720" i="1"/>
  <c r="AG10718" i="1"/>
  <c r="AH10718" i="1" s="1"/>
  <c r="P10723" i="1"/>
  <c r="AG10721" i="1"/>
  <c r="AH10721" i="1" s="1"/>
  <c r="P10750" i="1"/>
  <c r="AG10745" i="1"/>
  <c r="AH10745" i="1" s="1"/>
  <c r="P10764" i="1"/>
  <c r="AG10763" i="1"/>
  <c r="AH10763" i="1" s="1"/>
  <c r="P10770" i="1"/>
  <c r="AG10767" i="1"/>
  <c r="AH10767" i="1" s="1"/>
  <c r="P10774" i="1"/>
  <c r="AG10771" i="1"/>
  <c r="AH10771" i="1" s="1"/>
  <c r="P10782" i="1"/>
  <c r="AG10781" i="1"/>
  <c r="AH10781" i="1" s="1"/>
  <c r="P10786" i="1"/>
  <c r="AG10785" i="1"/>
  <c r="AH10785" i="1" s="1"/>
  <c r="P10800" i="1"/>
  <c r="AG10794" i="1"/>
  <c r="AH10794" i="1" s="1"/>
  <c r="AJ10801" i="1"/>
  <c r="AH10802" i="1"/>
  <c r="P10806" i="1"/>
  <c r="AG10805" i="1"/>
  <c r="AH10805" i="1" s="1"/>
  <c r="P10815" i="1"/>
  <c r="AG10811" i="1"/>
  <c r="AH10811" i="1" s="1"/>
  <c r="P10818" i="1"/>
  <c r="AG10816" i="1"/>
  <c r="AH10816" i="1" s="1"/>
  <c r="P10826" i="1"/>
  <c r="AG10825" i="1"/>
  <c r="AH10825" i="1" s="1"/>
  <c r="P10839" i="1"/>
  <c r="AG10836" i="1"/>
  <c r="AH10836" i="1" s="1"/>
  <c r="P10847" i="1"/>
  <c r="AG10844" i="1"/>
  <c r="AH10844" i="1" s="1"/>
  <c r="P10853" i="1"/>
  <c r="AG10852" i="1"/>
  <c r="AH10852" i="1" s="1"/>
  <c r="P10857" i="1"/>
  <c r="AG10856" i="1"/>
  <c r="AH10856" i="1" s="1"/>
  <c r="P10861" i="1"/>
  <c r="AG10860" i="1"/>
  <c r="AH10860" i="1" s="1"/>
  <c r="P10865" i="1"/>
  <c r="AG10864" i="1"/>
  <c r="AH10864" i="1" s="1"/>
  <c r="P10876" i="1"/>
  <c r="AG10875" i="1"/>
  <c r="AH10875" i="1" s="1"/>
  <c r="P10883" i="1"/>
  <c r="AG10881" i="1"/>
  <c r="AH10881" i="1" s="1"/>
  <c r="P10893" i="1"/>
  <c r="AG10890" i="1"/>
  <c r="AH10890" i="1" s="1"/>
  <c r="P10903" i="1"/>
  <c r="AG10900" i="1"/>
  <c r="AH10900" i="1" s="1"/>
  <c r="P10909" i="1"/>
  <c r="AG10908" i="1"/>
  <c r="AH10908" i="1" s="1"/>
  <c r="P10918" i="1"/>
  <c r="AG10917" i="1"/>
  <c r="AH10917" i="1" s="1"/>
  <c r="P10938" i="1"/>
  <c r="AG10937" i="1"/>
  <c r="AH10937" i="1" s="1"/>
  <c r="P10949" i="1"/>
  <c r="AG10947" i="1"/>
  <c r="AH10947" i="1" s="1"/>
  <c r="P10954" i="1"/>
  <c r="AG10950" i="1"/>
  <c r="AH10950" i="1" s="1"/>
  <c r="P10956" i="1"/>
  <c r="AG10955" i="1"/>
  <c r="AH10955" i="1" s="1"/>
  <c r="P10964" i="1"/>
  <c r="AG10963" i="1"/>
  <c r="AH10963" i="1" s="1"/>
  <c r="P10973" i="1"/>
  <c r="AG10972" i="1"/>
  <c r="AH10972" i="1" s="1"/>
  <c r="P10981" i="1"/>
  <c r="AG10980" i="1"/>
  <c r="AH10980" i="1" s="1"/>
  <c r="P10990" i="1"/>
  <c r="AG10989" i="1"/>
  <c r="AH10989" i="1" s="1"/>
  <c r="P10997" i="1"/>
  <c r="AG10995" i="1"/>
  <c r="AH10995" i="1" s="1"/>
  <c r="P10999" i="1"/>
  <c r="AG10998" i="1"/>
  <c r="AH10998" i="1" s="1"/>
  <c r="AJ11050" i="1"/>
  <c r="AH11051" i="1"/>
  <c r="P11058" i="1"/>
  <c r="AG11055" i="1"/>
  <c r="AH11055" i="1" s="1"/>
  <c r="P11060" i="1"/>
  <c r="AG11059" i="1"/>
  <c r="AH11059" i="1" s="1"/>
  <c r="P11064" i="1"/>
  <c r="AG11061" i="1"/>
  <c r="AH11061" i="1" s="1"/>
  <c r="P11073" i="1"/>
  <c r="AG11071" i="1"/>
  <c r="AH11071" i="1" s="1"/>
  <c r="P11081" i="1"/>
  <c r="AG11080" i="1"/>
  <c r="AH11080" i="1" s="1"/>
  <c r="P11083" i="1"/>
  <c r="AG11082" i="1"/>
  <c r="AH11082" i="1" s="1"/>
  <c r="P11098" i="1"/>
  <c r="AG11095" i="1"/>
  <c r="AH11095" i="1" s="1"/>
  <c r="P11101" i="1"/>
  <c r="AG11099" i="1"/>
  <c r="AH11099" i="1" s="1"/>
  <c r="P11103" i="1"/>
  <c r="AG11102" i="1"/>
  <c r="AH11102" i="1" s="1"/>
  <c r="P11106" i="1"/>
  <c r="AG11104" i="1"/>
  <c r="AH11104" i="1" s="1"/>
  <c r="P11108" i="1"/>
  <c r="AG11107" i="1"/>
  <c r="AH11107" i="1" s="1"/>
  <c r="P11113" i="1"/>
  <c r="AG11109" i="1"/>
  <c r="AH11109" i="1" s="1"/>
  <c r="P11115" i="1"/>
  <c r="AG11114" i="1"/>
  <c r="AH11114" i="1" s="1"/>
  <c r="P11117" i="1"/>
  <c r="AG11116" i="1"/>
  <c r="AH11116" i="1" s="1"/>
  <c r="P11123" i="1"/>
  <c r="AG11122" i="1"/>
  <c r="AH11122" i="1" s="1"/>
  <c r="P11127" i="1"/>
  <c r="AG11124" i="1"/>
  <c r="AH11124" i="1" s="1"/>
  <c r="P11129" i="1"/>
  <c r="AG11128" i="1"/>
  <c r="AH11128" i="1" s="1"/>
  <c r="P11131" i="1"/>
  <c r="AG11130" i="1"/>
  <c r="AH11130" i="1" s="1"/>
  <c r="P11140" i="1"/>
  <c r="AG11136" i="1"/>
  <c r="AH11136" i="1" s="1"/>
  <c r="P11142" i="1"/>
  <c r="AG11141" i="1"/>
  <c r="AH11141" i="1" s="1"/>
  <c r="P11146" i="1"/>
  <c r="AG11143" i="1"/>
  <c r="AH11143" i="1" s="1"/>
  <c r="P11148" i="1"/>
  <c r="AG11147" i="1"/>
  <c r="AH11147" i="1" s="1"/>
  <c r="P11150" i="1"/>
  <c r="AG11149" i="1"/>
  <c r="AH11149" i="1" s="1"/>
  <c r="P11154" i="1"/>
  <c r="AG11153" i="1"/>
  <c r="AH11153" i="1" s="1"/>
  <c r="P11159" i="1"/>
  <c r="AG11157" i="1"/>
  <c r="AH11157" i="1" s="1"/>
  <c r="P11161" i="1"/>
  <c r="AG11160" i="1"/>
  <c r="AH11160" i="1" s="1"/>
  <c r="P11164" i="1"/>
  <c r="AG11162" i="1"/>
  <c r="AH11162" i="1" s="1"/>
  <c r="P11166" i="1"/>
  <c r="AG11165" i="1"/>
  <c r="AH11165" i="1" s="1"/>
  <c r="P11170" i="1"/>
  <c r="AG11167" i="1"/>
  <c r="AH11167" i="1" s="1"/>
  <c r="P11174" i="1"/>
  <c r="AG11171" i="1"/>
  <c r="AH11171" i="1" s="1"/>
  <c r="P11180" i="1"/>
  <c r="AG11179" i="1"/>
  <c r="AH11179" i="1" s="1"/>
  <c r="P11190" i="1"/>
  <c r="AG11188" i="1"/>
  <c r="AH11188" i="1" s="1"/>
  <c r="P11192" i="1"/>
  <c r="AG11191" i="1"/>
  <c r="AH11191" i="1" s="1"/>
  <c r="P11195" i="1"/>
  <c r="AG11193" i="1"/>
  <c r="AH11193" i="1" s="1"/>
  <c r="AG11196" i="1"/>
  <c r="AH11196" i="1" s="1"/>
  <c r="P11200" i="1"/>
  <c r="AG11199" i="1"/>
  <c r="AH11199" i="1" s="1"/>
  <c r="P11206" i="1"/>
  <c r="AG11203" i="1"/>
  <c r="AH11203" i="1" s="1"/>
  <c r="AG11208" i="1"/>
  <c r="AH11208" i="1" s="1"/>
  <c r="AJ11208" i="1" s="1"/>
  <c r="AL11208" i="1" s="1"/>
  <c r="AL11209" i="1" s="1"/>
  <c r="P11209" i="1"/>
  <c r="AG11209" i="1" s="1"/>
  <c r="P11216" i="1"/>
  <c r="AG11212" i="1"/>
  <c r="AH11212" i="1" s="1"/>
  <c r="P11220" i="1"/>
  <c r="AG11219" i="1"/>
  <c r="AH11219" i="1" s="1"/>
  <c r="P11223" i="1"/>
  <c r="AG11221" i="1"/>
  <c r="AH11221" i="1" s="1"/>
  <c r="P11227" i="1"/>
  <c r="AG11224" i="1"/>
  <c r="AH11224" i="1" s="1"/>
  <c r="P11233" i="1"/>
  <c r="AG11232" i="1"/>
  <c r="AH11232" i="1" s="1"/>
  <c r="P11236" i="1"/>
  <c r="AG11234" i="1"/>
  <c r="AH11234" i="1" s="1"/>
  <c r="P11240" i="1"/>
  <c r="AG11237" i="1"/>
  <c r="AH11237" i="1" s="1"/>
  <c r="AL11243" i="1"/>
  <c r="AL11244" i="1" s="1"/>
  <c r="AH11244" i="1"/>
  <c r="P11324" i="1"/>
  <c r="AG11323" i="1"/>
  <c r="AH11323" i="1" s="1"/>
  <c r="P11326" i="1"/>
  <c r="AG11325" i="1"/>
  <c r="AH11325" i="1" s="1"/>
  <c r="P11328" i="1"/>
  <c r="AG11327" i="1"/>
  <c r="AH11327" i="1" s="1"/>
  <c r="P11332" i="1"/>
  <c r="AG11331" i="1"/>
  <c r="AH11331" i="1" s="1"/>
  <c r="P11335" i="1"/>
  <c r="AG11334" i="1"/>
  <c r="AH11334" i="1" s="1"/>
  <c r="P11344" i="1"/>
  <c r="AG11336" i="1"/>
  <c r="AH11336" i="1" s="1"/>
  <c r="P11352" i="1"/>
  <c r="AG11347" i="1"/>
  <c r="AH11347" i="1" s="1"/>
  <c r="P11358" i="1"/>
  <c r="AG11357" i="1"/>
  <c r="AH11357" i="1" s="1"/>
  <c r="P11366" i="1"/>
  <c r="AG11361" i="1"/>
  <c r="AH11361" i="1" s="1"/>
  <c r="P11368" i="1"/>
  <c r="AG11367" i="1"/>
  <c r="AH11367" i="1" s="1"/>
  <c r="P11370" i="1"/>
  <c r="AG11369" i="1"/>
  <c r="AH11369" i="1" s="1"/>
  <c r="P11372" i="1"/>
  <c r="AG11371" i="1"/>
  <c r="AH11371" i="1" s="1"/>
  <c r="P11374" i="1"/>
  <c r="AG11373" i="1"/>
  <c r="AH11373" i="1" s="1"/>
  <c r="P11376" i="1"/>
  <c r="AG11375" i="1"/>
  <c r="AH11375" i="1" s="1"/>
  <c r="P11382" i="1"/>
  <c r="AG11381" i="1"/>
  <c r="AH11381" i="1" s="1"/>
  <c r="P11388" i="1"/>
  <c r="AG11385" i="1"/>
  <c r="AH11385" i="1" s="1"/>
  <c r="P11390" i="1"/>
  <c r="AG11389" i="1"/>
  <c r="AH11389" i="1" s="1"/>
  <c r="P11402" i="1"/>
  <c r="AG11400" i="1"/>
  <c r="AH11400" i="1" s="1"/>
  <c r="AL11404" i="1"/>
  <c r="AL11405" i="1" s="1"/>
  <c r="AH11405" i="1"/>
  <c r="AH11823" i="1"/>
  <c r="AJ11822" i="1"/>
  <c r="AH12003" i="1"/>
  <c r="AJ12002" i="1"/>
  <c r="AH12019" i="1"/>
  <c r="AJ12017" i="1"/>
  <c r="AH12038" i="1"/>
  <c r="AJ12036" i="1"/>
  <c r="AH12055" i="1"/>
  <c r="AJ12050" i="1"/>
  <c r="AH12190" i="1"/>
  <c r="AJ12189" i="1"/>
  <c r="AH12529" i="1"/>
  <c r="AJ12527" i="1"/>
  <c r="P11003" i="1"/>
  <c r="AG11000" i="1"/>
  <c r="AH11000" i="1" s="1"/>
  <c r="AG11001" i="1"/>
  <c r="AH11001" i="1" s="1"/>
  <c r="AJ11001" i="1" s="1"/>
  <c r="AL11001" i="1" s="1"/>
  <c r="P11008" i="1"/>
  <c r="AG11004" i="1"/>
  <c r="AH11004" i="1" s="1"/>
  <c r="P11010" i="1"/>
  <c r="AG11009" i="1"/>
  <c r="AH11009" i="1" s="1"/>
  <c r="P11016" i="1"/>
  <c r="AG11011" i="1"/>
  <c r="AH11011" i="1" s="1"/>
  <c r="P11020" i="1"/>
  <c r="AG11017" i="1"/>
  <c r="AH11017" i="1" s="1"/>
  <c r="P11022" i="1"/>
  <c r="AG11021" i="1"/>
  <c r="AH11021" i="1" s="1"/>
  <c r="P11027" i="1"/>
  <c r="AG11025" i="1"/>
  <c r="AH11025" i="1" s="1"/>
  <c r="P11031" i="1"/>
  <c r="AG11028" i="1"/>
  <c r="AH11028" i="1" s="1"/>
  <c r="P11034" i="1"/>
  <c r="AG11033" i="1"/>
  <c r="AH11033" i="1" s="1"/>
  <c r="P11038" i="1"/>
  <c r="AG11037" i="1"/>
  <c r="AH11037" i="1" s="1"/>
  <c r="P11042" i="1"/>
  <c r="AG11041" i="1"/>
  <c r="AH11041" i="1" s="1"/>
  <c r="AJ11209" i="1"/>
  <c r="AH11209" i="1"/>
  <c r="P11246" i="1"/>
  <c r="AG11245" i="1"/>
  <c r="AH11245" i="1" s="1"/>
  <c r="P11253" i="1"/>
  <c r="AG11249" i="1"/>
  <c r="AH11249" i="1" s="1"/>
  <c r="P11257" i="1"/>
  <c r="AG11256" i="1"/>
  <c r="AH11256" i="1" s="1"/>
  <c r="P11259" i="1"/>
  <c r="AG11258" i="1"/>
  <c r="AH11258" i="1" s="1"/>
  <c r="P11264" i="1"/>
  <c r="AG11262" i="1"/>
  <c r="AH11262" i="1" s="1"/>
  <c r="P11267" i="1"/>
  <c r="AG11265" i="1"/>
  <c r="AH11265" i="1" s="1"/>
  <c r="P11269" i="1"/>
  <c r="AG11268" i="1"/>
  <c r="AH11268" i="1" s="1"/>
  <c r="P11271" i="1"/>
  <c r="AG11270" i="1"/>
  <c r="AH11270" i="1" s="1"/>
  <c r="P11274" i="1"/>
  <c r="AG11273" i="1"/>
  <c r="AH11273" i="1" s="1"/>
  <c r="P11281" i="1"/>
  <c r="AG11277" i="1"/>
  <c r="AH11277" i="1" s="1"/>
  <c r="P11287" i="1"/>
  <c r="AG11286" i="1"/>
  <c r="AH11286" i="1" s="1"/>
  <c r="P11292" i="1"/>
  <c r="AG11290" i="1"/>
  <c r="AH11290" i="1" s="1"/>
  <c r="P11294" i="1"/>
  <c r="AG11293" i="1"/>
  <c r="AH11293" i="1" s="1"/>
  <c r="P11298" i="1"/>
  <c r="AG11297" i="1"/>
  <c r="AH11297" i="1" s="1"/>
  <c r="P11303" i="1"/>
  <c r="AG11299" i="1"/>
  <c r="AH11299" i="1" s="1"/>
  <c r="AG11300" i="1"/>
  <c r="AH11300" i="1" s="1"/>
  <c r="AJ11300" i="1" s="1"/>
  <c r="AL11300" i="1" s="1"/>
  <c r="P11306" i="1"/>
  <c r="AG11304" i="1"/>
  <c r="AH11304" i="1" s="1"/>
  <c r="P11316" i="1"/>
  <c r="AG11315" i="1"/>
  <c r="AH11315" i="1" s="1"/>
  <c r="P11318" i="1"/>
  <c r="AG11317" i="1"/>
  <c r="AH11317" i="1" s="1"/>
  <c r="P11320" i="1"/>
  <c r="AG11319" i="1"/>
  <c r="AH11319" i="1" s="1"/>
  <c r="P11416" i="1"/>
  <c r="AG11411" i="1"/>
  <c r="AH11411" i="1" s="1"/>
  <c r="P11424" i="1"/>
  <c r="AG11423" i="1"/>
  <c r="AH11423" i="1" s="1"/>
  <c r="P11426" i="1"/>
  <c r="AG11425" i="1"/>
  <c r="AH11425" i="1" s="1"/>
  <c r="P11430" i="1"/>
  <c r="AG11428" i="1"/>
  <c r="AH11428" i="1" s="1"/>
  <c r="P11432" i="1"/>
  <c r="AG11431" i="1"/>
  <c r="AH11431" i="1" s="1"/>
  <c r="P11434" i="1"/>
  <c r="AG11433" i="1"/>
  <c r="AH11433" i="1" s="1"/>
  <c r="P11438" i="1"/>
  <c r="AG11435" i="1"/>
  <c r="AH11435" i="1" s="1"/>
  <c r="P11441" i="1"/>
  <c r="AG11439" i="1"/>
  <c r="AH11439" i="1" s="1"/>
  <c r="P11445" i="1"/>
  <c r="AG11444" i="1"/>
  <c r="AH11444" i="1" s="1"/>
  <c r="P11447" i="1"/>
  <c r="AG11446" i="1"/>
  <c r="AH11446" i="1" s="1"/>
  <c r="P11449" i="1"/>
  <c r="AG11448" i="1"/>
  <c r="AH11448" i="1" s="1"/>
  <c r="P11451" i="1"/>
  <c r="AG11450" i="1"/>
  <c r="AH11450" i="1" s="1"/>
  <c r="P11454" i="1"/>
  <c r="AG11452" i="1"/>
  <c r="AH11452" i="1" s="1"/>
  <c r="P11458" i="1"/>
  <c r="AG11457" i="1"/>
  <c r="AH11457" i="1" s="1"/>
  <c r="P11466" i="1"/>
  <c r="AG11459" i="1"/>
  <c r="AH11459" i="1" s="1"/>
  <c r="P11474" i="1"/>
  <c r="AG11473" i="1"/>
  <c r="AH11473" i="1" s="1"/>
  <c r="P11480" i="1"/>
  <c r="AG11477" i="1"/>
  <c r="AH11477" i="1" s="1"/>
  <c r="P11483" i="1"/>
  <c r="AG11481" i="1"/>
  <c r="AH11481" i="1" s="1"/>
  <c r="P11487" i="1"/>
  <c r="AG11486" i="1"/>
  <c r="AH11486" i="1" s="1"/>
  <c r="P11492" i="1"/>
  <c r="AG11488" i="1"/>
  <c r="AH11488" i="1" s="1"/>
  <c r="P11498" i="1"/>
  <c r="AG11496" i="1"/>
  <c r="AH11496" i="1" s="1"/>
  <c r="P11500" i="1"/>
  <c r="AG11499" i="1"/>
  <c r="AH11499" i="1" s="1"/>
  <c r="P11509" i="1"/>
  <c r="AG11507" i="1"/>
  <c r="AH11507" i="1" s="1"/>
  <c r="P11514" i="1"/>
  <c r="AG11510" i="1"/>
  <c r="AH11510" i="1" s="1"/>
  <c r="P11518" i="1"/>
  <c r="AG11517" i="1"/>
  <c r="AH11517" i="1" s="1"/>
  <c r="P11520" i="1"/>
  <c r="AG11519" i="1"/>
  <c r="AH11519" i="1" s="1"/>
  <c r="P11523" i="1"/>
  <c r="AG11521" i="1"/>
  <c r="AH11521" i="1" s="1"/>
  <c r="P11530" i="1"/>
  <c r="AG11529" i="1"/>
  <c r="AH11529" i="1" s="1"/>
  <c r="P11532" i="1"/>
  <c r="AG11531" i="1"/>
  <c r="AH11531" i="1" s="1"/>
  <c r="P11538" i="1"/>
  <c r="AG11537" i="1"/>
  <c r="AH11537" i="1" s="1"/>
  <c r="P11541" i="1"/>
  <c r="AG11539" i="1"/>
  <c r="AH11539" i="1" s="1"/>
  <c r="P11547" i="1"/>
  <c r="AG11546" i="1"/>
  <c r="AH11546" i="1" s="1"/>
  <c r="P11550" i="1"/>
  <c r="AG11548" i="1"/>
  <c r="AH11548" i="1" s="1"/>
  <c r="P11552" i="1"/>
  <c r="AG11551" i="1"/>
  <c r="AH11551" i="1" s="1"/>
  <c r="P11557" i="1"/>
  <c r="AG11555" i="1"/>
  <c r="AH11555" i="1" s="1"/>
  <c r="P11559" i="1"/>
  <c r="AG11558" i="1"/>
  <c r="AH11558" i="1" s="1"/>
  <c r="P11565" i="1"/>
  <c r="AG11563" i="1"/>
  <c r="AH11563" i="1" s="1"/>
  <c r="P11571" i="1"/>
  <c r="AG11568" i="1"/>
  <c r="AH11568" i="1" s="1"/>
  <c r="P11574" i="1"/>
  <c r="AG11572" i="1"/>
  <c r="AH11572" i="1" s="1"/>
  <c r="P11576" i="1"/>
  <c r="AG11575" i="1"/>
  <c r="AH11575" i="1" s="1"/>
  <c r="P11580" i="1"/>
  <c r="AG11578" i="1"/>
  <c r="AH11578" i="1" s="1"/>
  <c r="P11587" i="1"/>
  <c r="AG11583" i="1"/>
  <c r="AH11583" i="1" s="1"/>
  <c r="P11591" i="1"/>
  <c r="AG11590" i="1"/>
  <c r="AH11590" i="1" s="1"/>
  <c r="P11594" i="1"/>
  <c r="AG11592" i="1"/>
  <c r="AH11592" i="1" s="1"/>
  <c r="P11596" i="1"/>
  <c r="AG11595" i="1"/>
  <c r="AH11595" i="1" s="1"/>
  <c r="P11598" i="1"/>
  <c r="AG11597" i="1"/>
  <c r="AH11597" i="1" s="1"/>
  <c r="P11600" i="1"/>
  <c r="AG11599" i="1"/>
  <c r="AH11599" i="1" s="1"/>
  <c r="P11604" i="1"/>
  <c r="AG11603" i="1"/>
  <c r="AH11603" i="1" s="1"/>
  <c r="P11610" i="1"/>
  <c r="AG11608" i="1"/>
  <c r="AH11608" i="1" s="1"/>
  <c r="P11614" i="1"/>
  <c r="AG11611" i="1"/>
  <c r="AH11611" i="1" s="1"/>
  <c r="P11618" i="1"/>
  <c r="AG11617" i="1"/>
  <c r="AH11617" i="1" s="1"/>
  <c r="P11620" i="1"/>
  <c r="AG11619" i="1"/>
  <c r="AH11619" i="1" s="1"/>
  <c r="P11624" i="1"/>
  <c r="AG11623" i="1"/>
  <c r="AH11623" i="1" s="1"/>
  <c r="P11632" i="1"/>
  <c r="AG11625" i="1"/>
  <c r="AH11625" i="1" s="1"/>
  <c r="P11634" i="1"/>
  <c r="AG11633" i="1"/>
  <c r="AH11633" i="1" s="1"/>
  <c r="P11639" i="1"/>
  <c r="AG11635" i="1"/>
  <c r="AH11635" i="1" s="1"/>
  <c r="P11641" i="1"/>
  <c r="AG11640" i="1"/>
  <c r="AH11640" i="1" s="1"/>
  <c r="P11644" i="1"/>
  <c r="AG11642" i="1"/>
  <c r="AH11642" i="1" s="1"/>
  <c r="P11646" i="1"/>
  <c r="AG11645" i="1"/>
  <c r="AH11645" i="1" s="1"/>
  <c r="P11649" i="1"/>
  <c r="AG11648" i="1"/>
  <c r="AH11648" i="1" s="1"/>
  <c r="P11651" i="1"/>
  <c r="AG11650" i="1"/>
  <c r="AH11650" i="1" s="1"/>
  <c r="P11654" i="1"/>
  <c r="AG11652" i="1"/>
  <c r="AH11652" i="1" s="1"/>
  <c r="AG11655" i="1"/>
  <c r="AH11655" i="1" s="1"/>
  <c r="P11658" i="1"/>
  <c r="AG11657" i="1"/>
  <c r="AH11657" i="1" s="1"/>
  <c r="P11662" i="1"/>
  <c r="AG11661" i="1"/>
  <c r="AH11661" i="1" s="1"/>
  <c r="P11665" i="1"/>
  <c r="AG11664" i="1"/>
  <c r="AH11664" i="1" s="1"/>
  <c r="P11672" i="1"/>
  <c r="AG11668" i="1"/>
  <c r="AH11668" i="1" s="1"/>
  <c r="P11675" i="1"/>
  <c r="AG11674" i="1"/>
  <c r="AH11674" i="1" s="1"/>
  <c r="P11677" i="1"/>
  <c r="AG11676" i="1"/>
  <c r="AH11676" i="1" s="1"/>
  <c r="P11682" i="1"/>
  <c r="AG11681" i="1"/>
  <c r="AH11681" i="1" s="1"/>
  <c r="P11684" i="1"/>
  <c r="AG11683" i="1"/>
  <c r="AH11683" i="1" s="1"/>
  <c r="P11687" i="1"/>
  <c r="AG11685" i="1"/>
  <c r="AH11685" i="1" s="1"/>
  <c r="P11689" i="1"/>
  <c r="AG11688" i="1"/>
  <c r="AH11688" i="1" s="1"/>
  <c r="P11691" i="1"/>
  <c r="AG11690" i="1"/>
  <c r="AH11690" i="1" s="1"/>
  <c r="P11693" i="1"/>
  <c r="AG11692" i="1"/>
  <c r="AH11692" i="1" s="1"/>
  <c r="P11698" i="1"/>
  <c r="AG11696" i="1"/>
  <c r="AH11696" i="1" s="1"/>
  <c r="AH11872" i="1"/>
  <c r="AJ11871" i="1"/>
  <c r="AH11993" i="1"/>
  <c r="AJ11992" i="1"/>
  <c r="AH12306" i="1"/>
  <c r="AJ12305" i="1"/>
  <c r="AH12433" i="1"/>
  <c r="AJ12432" i="1"/>
  <c r="AL12737" i="1"/>
  <c r="AL12739" i="1" s="1"/>
  <c r="AJ12739" i="1"/>
  <c r="AG11701" i="1"/>
  <c r="AH11701" i="1" s="1"/>
  <c r="AG11704" i="1"/>
  <c r="AH11704" i="1" s="1"/>
  <c r="AG11707" i="1"/>
  <c r="AH11707" i="1" s="1"/>
  <c r="AG11711" i="1"/>
  <c r="AH11711" i="1" s="1"/>
  <c r="AG11720" i="1"/>
  <c r="AH11720" i="1" s="1"/>
  <c r="AG11722" i="1"/>
  <c r="AH11722" i="1" s="1"/>
  <c r="AG11724" i="1"/>
  <c r="AH11724" i="1" s="1"/>
  <c r="AG11730" i="1"/>
  <c r="AH11730" i="1" s="1"/>
  <c r="AG11732" i="1"/>
  <c r="AH11732" i="1" s="1"/>
  <c r="AG11738" i="1"/>
  <c r="AH11738" i="1" s="1"/>
  <c r="AG11742" i="1"/>
  <c r="AH11742" i="1" s="1"/>
  <c r="AG11744" i="1"/>
  <c r="AH11744" i="1" s="1"/>
  <c r="AG11746" i="1"/>
  <c r="AH11746" i="1" s="1"/>
  <c r="AG11751" i="1"/>
  <c r="AH11751" i="1" s="1"/>
  <c r="AG11753" i="1"/>
  <c r="AH11753" i="1" s="1"/>
  <c r="AG11755" i="1"/>
  <c r="AH11755" i="1" s="1"/>
  <c r="AG11761" i="1"/>
  <c r="AH11761" i="1" s="1"/>
  <c r="AG11763" i="1"/>
  <c r="AH11763" i="1" s="1"/>
  <c r="AG11774" i="1"/>
  <c r="AH11774" i="1" s="1"/>
  <c r="AG11776" i="1"/>
  <c r="AH11776" i="1" s="1"/>
  <c r="AG11783" i="1"/>
  <c r="AH11783" i="1" s="1"/>
  <c r="AG11785" i="1"/>
  <c r="AH11785" i="1" s="1"/>
  <c r="AG11787" i="1"/>
  <c r="AH11787" i="1" s="1"/>
  <c r="AG11791" i="1"/>
  <c r="AH11791" i="1" s="1"/>
  <c r="AG11795" i="1"/>
  <c r="AH11795" i="1" s="1"/>
  <c r="AG11797" i="1"/>
  <c r="AH11797" i="1" s="1"/>
  <c r="AG11800" i="1"/>
  <c r="AH11800" i="1" s="1"/>
  <c r="AG11803" i="1"/>
  <c r="AH11803" i="1" s="1"/>
  <c r="AG11805" i="1"/>
  <c r="AH11805" i="1" s="1"/>
  <c r="AG11814" i="1"/>
  <c r="AH11814" i="1" s="1"/>
  <c r="AG11819" i="1"/>
  <c r="AH11819" i="1" s="1"/>
  <c r="AG11824" i="1"/>
  <c r="AH11824" i="1" s="1"/>
  <c r="AG11830" i="1"/>
  <c r="AH11830" i="1" s="1"/>
  <c r="AG11837" i="1"/>
  <c r="AH11837" i="1" s="1"/>
  <c r="AG11840" i="1"/>
  <c r="AH11840" i="1" s="1"/>
  <c r="AG11842" i="1"/>
  <c r="AH11842" i="1" s="1"/>
  <c r="AG11845" i="1"/>
  <c r="AH11845" i="1" s="1"/>
  <c r="AG11848" i="1"/>
  <c r="AH11848" i="1" s="1"/>
  <c r="AG11850" i="1"/>
  <c r="AH11850" i="1" s="1"/>
  <c r="AG11852" i="1"/>
  <c r="AH11852" i="1" s="1"/>
  <c r="AG11857" i="1"/>
  <c r="AH11857" i="1" s="1"/>
  <c r="AG11859" i="1"/>
  <c r="AH11859" i="1" s="1"/>
  <c r="AG11863" i="1"/>
  <c r="AH11863" i="1" s="1"/>
  <c r="AG11868" i="1"/>
  <c r="AH11868" i="1" s="1"/>
  <c r="AG11875" i="1"/>
  <c r="AH11875" i="1" s="1"/>
  <c r="AG11879" i="1"/>
  <c r="AH11879" i="1" s="1"/>
  <c r="AG11889" i="1"/>
  <c r="AH11889" i="1" s="1"/>
  <c r="AG11896" i="1"/>
  <c r="AH11896" i="1" s="1"/>
  <c r="AG11900" i="1"/>
  <c r="AH11900" i="1" s="1"/>
  <c r="AG11904" i="1"/>
  <c r="AH11904" i="1" s="1"/>
  <c r="AG11906" i="1"/>
  <c r="AH11906" i="1" s="1"/>
  <c r="AG11915" i="1"/>
  <c r="AH11915" i="1" s="1"/>
  <c r="AG11920" i="1"/>
  <c r="AH11920" i="1" s="1"/>
  <c r="AG11924" i="1"/>
  <c r="AH11924" i="1" s="1"/>
  <c r="AG11944" i="1"/>
  <c r="AH11944" i="1" s="1"/>
  <c r="AG11953" i="1"/>
  <c r="AH11953" i="1" s="1"/>
  <c r="AG11958" i="1"/>
  <c r="AH11958" i="1" s="1"/>
  <c r="AG11961" i="1"/>
  <c r="AH11961" i="1" s="1"/>
  <c r="AG11965" i="1"/>
  <c r="AH11965" i="1" s="1"/>
  <c r="AG11975" i="1"/>
  <c r="AH11975" i="1" s="1"/>
  <c r="AG11978" i="1"/>
  <c r="AH11978" i="1" s="1"/>
  <c r="AG11986" i="1"/>
  <c r="AH11986" i="1" s="1"/>
  <c r="AG11990" i="1"/>
  <c r="AH11990" i="1" s="1"/>
  <c r="AG11994" i="1"/>
  <c r="AH11994" i="1" s="1"/>
  <c r="AG11998" i="1"/>
  <c r="AH11998" i="1" s="1"/>
  <c r="AG12000" i="1"/>
  <c r="AH12000" i="1" s="1"/>
  <c r="AG12004" i="1"/>
  <c r="AH12004" i="1" s="1"/>
  <c r="AG12010" i="1"/>
  <c r="AH12010" i="1" s="1"/>
  <c r="AG12013" i="1"/>
  <c r="AH12013" i="1" s="1"/>
  <c r="AG12015" i="1"/>
  <c r="AH12015" i="1" s="1"/>
  <c r="AG12020" i="1"/>
  <c r="AH12020" i="1" s="1"/>
  <c r="AG12023" i="1"/>
  <c r="AH12023" i="1" s="1"/>
  <c r="AG12025" i="1"/>
  <c r="AH12025" i="1" s="1"/>
  <c r="AG12032" i="1"/>
  <c r="AH12032" i="1" s="1"/>
  <c r="AG12039" i="1"/>
  <c r="AH12039" i="1" s="1"/>
  <c r="AG12042" i="1"/>
  <c r="AH12042" i="1" s="1"/>
  <c r="AG12046" i="1"/>
  <c r="AH12046" i="1" s="1"/>
  <c r="AG12056" i="1"/>
  <c r="AH12056" i="1" s="1"/>
  <c r="AG12060" i="1"/>
  <c r="AH12060" i="1" s="1"/>
  <c r="AG12068" i="1"/>
  <c r="AH12068" i="1" s="1"/>
  <c r="AG12073" i="1"/>
  <c r="AH12073" i="1" s="1"/>
  <c r="AG12080" i="1"/>
  <c r="AH12080" i="1" s="1"/>
  <c r="AG12082" i="1"/>
  <c r="AH12082" i="1" s="1"/>
  <c r="AG12086" i="1"/>
  <c r="AH12086" i="1" s="1"/>
  <c r="AG12093" i="1"/>
  <c r="AH12093" i="1" s="1"/>
  <c r="AG12095" i="1"/>
  <c r="AH12095" i="1" s="1"/>
  <c r="AG12097" i="1"/>
  <c r="AH12097" i="1" s="1"/>
  <c r="AG12099" i="1"/>
  <c r="AH12099" i="1" s="1"/>
  <c r="AG12101" i="1"/>
  <c r="AH12101" i="1" s="1"/>
  <c r="AG12106" i="1"/>
  <c r="AH12106" i="1" s="1"/>
  <c r="AG12111" i="1"/>
  <c r="AH12111" i="1" s="1"/>
  <c r="AG12113" i="1"/>
  <c r="AH12113" i="1" s="1"/>
  <c r="AG12115" i="1"/>
  <c r="AH12115" i="1" s="1"/>
  <c r="AG12117" i="1"/>
  <c r="AH12117" i="1" s="1"/>
  <c r="AG12119" i="1"/>
  <c r="AH12119" i="1" s="1"/>
  <c r="AG12122" i="1"/>
  <c r="AH12122" i="1" s="1"/>
  <c r="AG12126" i="1"/>
  <c r="AH12126" i="1" s="1"/>
  <c r="AG12128" i="1"/>
  <c r="AH12128" i="1" s="1"/>
  <c r="AG12139" i="1"/>
  <c r="AH12139" i="1" s="1"/>
  <c r="AG12141" i="1"/>
  <c r="AH12141" i="1" s="1"/>
  <c r="AG12146" i="1"/>
  <c r="AH12146" i="1" s="1"/>
  <c r="AG12148" i="1"/>
  <c r="AH12148" i="1" s="1"/>
  <c r="AG12150" i="1"/>
  <c r="AH12150" i="1" s="1"/>
  <c r="AG12157" i="1"/>
  <c r="AH12157" i="1" s="1"/>
  <c r="AG12160" i="1"/>
  <c r="AH12160" i="1" s="1"/>
  <c r="AG12165" i="1"/>
  <c r="AH12165" i="1" s="1"/>
  <c r="AG12167" i="1"/>
  <c r="AH12167" i="1" s="1"/>
  <c r="AG12169" i="1"/>
  <c r="AH12169" i="1" s="1"/>
  <c r="AG12175" i="1"/>
  <c r="AH12175" i="1" s="1"/>
  <c r="AG12178" i="1"/>
  <c r="AH12178" i="1" s="1"/>
  <c r="AG12181" i="1"/>
  <c r="AH12181" i="1" s="1"/>
  <c r="AG12184" i="1"/>
  <c r="AH12184" i="1" s="1"/>
  <c r="AG12186" i="1"/>
  <c r="AH12186" i="1" s="1"/>
  <c r="AG12191" i="1"/>
  <c r="AH12191" i="1" s="1"/>
  <c r="AG12193" i="1"/>
  <c r="AH12193" i="1" s="1"/>
  <c r="AG12195" i="1"/>
  <c r="AH12195" i="1" s="1"/>
  <c r="AG12200" i="1"/>
  <c r="AH12200" i="1" s="1"/>
  <c r="AG12208" i="1"/>
  <c r="AH12208" i="1" s="1"/>
  <c r="AG12210" i="1"/>
  <c r="AH12210" i="1" s="1"/>
  <c r="AG12217" i="1"/>
  <c r="AH12217" i="1" s="1"/>
  <c r="AG12225" i="1"/>
  <c r="AH12225" i="1" s="1"/>
  <c r="AG12230" i="1"/>
  <c r="AH12230" i="1" s="1"/>
  <c r="AG12238" i="1"/>
  <c r="AH12238" i="1" s="1"/>
  <c r="AG12242" i="1"/>
  <c r="AH12242" i="1" s="1"/>
  <c r="AG12244" i="1"/>
  <c r="AH12244" i="1" s="1"/>
  <c r="AG12248" i="1"/>
  <c r="AH12248" i="1" s="1"/>
  <c r="AG12251" i="1"/>
  <c r="AH12251" i="1" s="1"/>
  <c r="AG12254" i="1"/>
  <c r="AH12254" i="1" s="1"/>
  <c r="AG12256" i="1"/>
  <c r="AH12256" i="1" s="1"/>
  <c r="AG12258" i="1"/>
  <c r="AH12258" i="1" s="1"/>
  <c r="AG12261" i="1"/>
  <c r="AH12261" i="1" s="1"/>
  <c r="AG12265" i="1"/>
  <c r="AH12265" i="1" s="1"/>
  <c r="AG12267" i="1"/>
  <c r="AH12267" i="1" s="1"/>
  <c r="AG12269" i="1"/>
  <c r="AH12269" i="1" s="1"/>
  <c r="AG12273" i="1"/>
  <c r="AH12273" i="1" s="1"/>
  <c r="AG12277" i="1"/>
  <c r="AH12277" i="1" s="1"/>
  <c r="AG12283" i="1"/>
  <c r="AH12283" i="1" s="1"/>
  <c r="AG12294" i="1"/>
  <c r="AH12294" i="1" s="1"/>
  <c r="AG12299" i="1"/>
  <c r="AH12299" i="1" s="1"/>
  <c r="AG12311" i="1"/>
  <c r="AH12311" i="1" s="1"/>
  <c r="AG12314" i="1"/>
  <c r="AH12314" i="1" s="1"/>
  <c r="AG12316" i="1"/>
  <c r="AH12316" i="1" s="1"/>
  <c r="AG12323" i="1"/>
  <c r="AH12323" i="1" s="1"/>
  <c r="AG12326" i="1"/>
  <c r="AH12326" i="1" s="1"/>
  <c r="AG12328" i="1"/>
  <c r="AH12328" i="1" s="1"/>
  <c r="AG12330" i="1"/>
  <c r="AH12330" i="1" s="1"/>
  <c r="AG12337" i="1"/>
  <c r="AH12337" i="1" s="1"/>
  <c r="AG12339" i="1"/>
  <c r="AH12339" i="1" s="1"/>
  <c r="AG12348" i="1"/>
  <c r="AH12348" i="1" s="1"/>
  <c r="AG12351" i="1"/>
  <c r="AH12351" i="1" s="1"/>
  <c r="AG12353" i="1"/>
  <c r="AH12353" i="1" s="1"/>
  <c r="AG12357" i="1"/>
  <c r="AH12357" i="1" s="1"/>
  <c r="AG12359" i="1"/>
  <c r="AH12359" i="1" s="1"/>
  <c r="AG12374" i="1"/>
  <c r="AH12374" i="1" s="1"/>
  <c r="AG12394" i="1"/>
  <c r="AH12394" i="1" s="1"/>
  <c r="AG12399" i="1"/>
  <c r="AH12399" i="1" s="1"/>
  <c r="AG12402" i="1"/>
  <c r="AH12402" i="1" s="1"/>
  <c r="AG12408" i="1"/>
  <c r="AH12408" i="1" s="1"/>
  <c r="AG12410" i="1"/>
  <c r="AH12410" i="1" s="1"/>
  <c r="AG12412" i="1"/>
  <c r="AH12412" i="1" s="1"/>
  <c r="AG12419" i="1"/>
  <c r="AH12419" i="1" s="1"/>
  <c r="AG12425" i="1"/>
  <c r="AH12425" i="1" s="1"/>
  <c r="AG12434" i="1"/>
  <c r="AH12434" i="1" s="1"/>
  <c r="AG12436" i="1"/>
  <c r="AH12436" i="1" s="1"/>
  <c r="AG12438" i="1"/>
  <c r="AH12438" i="1" s="1"/>
  <c r="AG12441" i="1"/>
  <c r="AH12441" i="1" s="1"/>
  <c r="AG12443" i="1"/>
  <c r="AH12443" i="1" s="1"/>
  <c r="AG12446" i="1"/>
  <c r="AH12446" i="1" s="1"/>
  <c r="AG12453" i="1"/>
  <c r="AH12453" i="1" s="1"/>
  <c r="AG12456" i="1"/>
  <c r="AH12456" i="1" s="1"/>
  <c r="AG12458" i="1"/>
  <c r="AH12458" i="1" s="1"/>
  <c r="AG12462" i="1"/>
  <c r="AH12462" i="1" s="1"/>
  <c r="AG12468" i="1"/>
  <c r="AH12468" i="1" s="1"/>
  <c r="AG12473" i="1"/>
  <c r="AH12473" i="1" s="1"/>
  <c r="AG12475" i="1"/>
  <c r="AH12475" i="1" s="1"/>
  <c r="AG12480" i="1"/>
  <c r="AH12480" i="1" s="1"/>
  <c r="AG12484" i="1"/>
  <c r="AH12484" i="1" s="1"/>
  <c r="AG12486" i="1"/>
  <c r="AH12486" i="1" s="1"/>
  <c r="AG12491" i="1"/>
  <c r="AH12491" i="1" s="1"/>
  <c r="AG12498" i="1"/>
  <c r="AH12498" i="1" s="1"/>
  <c r="AG12502" i="1"/>
  <c r="AH12502" i="1" s="1"/>
  <c r="AG12504" i="1"/>
  <c r="AH12504" i="1" s="1"/>
  <c r="AG12509" i="1"/>
  <c r="AH12509" i="1" s="1"/>
  <c r="AG12513" i="1"/>
  <c r="AH12513" i="1" s="1"/>
  <c r="AG12515" i="1"/>
  <c r="AH12515" i="1" s="1"/>
  <c r="AG12517" i="1"/>
  <c r="AH12517" i="1" s="1"/>
  <c r="AG12520" i="1"/>
  <c r="AH12520" i="1" s="1"/>
  <c r="AG12530" i="1"/>
  <c r="AH12530" i="1" s="1"/>
  <c r="AG12533" i="1"/>
  <c r="AH12533" i="1" s="1"/>
  <c r="AG12537" i="1"/>
  <c r="AH12537" i="1" s="1"/>
  <c r="AG12541" i="1"/>
  <c r="AH12541" i="1" s="1"/>
  <c r="AG12546" i="1"/>
  <c r="AH12546" i="1" s="1"/>
  <c r="AG12550" i="1"/>
  <c r="AH12550" i="1" s="1"/>
  <c r="AG12556" i="1"/>
  <c r="AH12556" i="1" s="1"/>
  <c r="AG12558" i="1"/>
  <c r="AH12558" i="1" s="1"/>
  <c r="AG12561" i="1"/>
  <c r="AH12561" i="1" s="1"/>
  <c r="AG12566" i="1"/>
  <c r="AH12566" i="1" s="1"/>
  <c r="AG12570" i="1"/>
  <c r="AH12570" i="1" s="1"/>
  <c r="AG12572" i="1"/>
  <c r="AH12572" i="1" s="1"/>
  <c r="AG12578" i="1"/>
  <c r="AH12578" i="1" s="1"/>
  <c r="AG12580" i="1"/>
  <c r="AH12580" i="1" s="1"/>
  <c r="AG12597" i="1"/>
  <c r="AH12597" i="1" s="1"/>
  <c r="AG12599" i="1"/>
  <c r="AH12599" i="1" s="1"/>
  <c r="AG12601" i="1"/>
  <c r="AH12601" i="1" s="1"/>
  <c r="AG12604" i="1"/>
  <c r="AH12604" i="1" s="1"/>
  <c r="AG12613" i="1"/>
  <c r="AH12613" i="1" s="1"/>
  <c r="AG12626" i="1"/>
  <c r="AH12626" i="1" s="1"/>
  <c r="AG12630" i="1"/>
  <c r="AH12630" i="1" s="1"/>
  <c r="AG12634" i="1"/>
  <c r="AH12634" i="1" s="1"/>
  <c r="AG12645" i="1"/>
  <c r="AH12645" i="1" s="1"/>
  <c r="AG12651" i="1"/>
  <c r="AH12651" i="1" s="1"/>
  <c r="AG12653" i="1"/>
  <c r="AH12653" i="1" s="1"/>
  <c r="AG12655" i="1"/>
  <c r="AH12655" i="1" s="1"/>
  <c r="AG12659" i="1"/>
  <c r="AH12659" i="1" s="1"/>
  <c r="AG12661" i="1"/>
  <c r="AH12661" i="1" s="1"/>
  <c r="AG12663" i="1"/>
  <c r="AH12663" i="1" s="1"/>
  <c r="AG12673" i="1"/>
  <c r="AH12673" i="1" s="1"/>
  <c r="AG12676" i="1"/>
  <c r="AH12676" i="1" s="1"/>
  <c r="AG12685" i="1"/>
  <c r="AH12685" i="1" s="1"/>
  <c r="AG12687" i="1"/>
  <c r="AH12687" i="1" s="1"/>
  <c r="AJ12692" i="1"/>
  <c r="AG12696" i="1"/>
  <c r="AH12696" i="1" s="1"/>
  <c r="AJ12699" i="1"/>
  <c r="AG12701" i="1"/>
  <c r="AH12701" i="1" s="1"/>
  <c r="AJ12706" i="1"/>
  <c r="AG12721" i="1"/>
  <c r="AH12721" i="1" s="1"/>
  <c r="AJ12727" i="1"/>
  <c r="AG12729" i="1"/>
  <c r="AH12729" i="1" s="1"/>
  <c r="AJ12731" i="1"/>
  <c r="AG12735" i="1"/>
  <c r="AH12735" i="1" s="1"/>
  <c r="AJ12740" i="1"/>
  <c r="AG12742" i="1"/>
  <c r="AH12742" i="1" s="1"/>
  <c r="AJ12745" i="1"/>
  <c r="AG12748" i="1"/>
  <c r="AH12748" i="1" s="1"/>
  <c r="AG12750" i="1"/>
  <c r="AH12750" i="1" s="1"/>
  <c r="AJ12750" i="1" s="1"/>
  <c r="AL12750" i="1" s="1"/>
  <c r="P12756" i="1"/>
  <c r="AG12755" i="1"/>
  <c r="AH12755" i="1" s="1"/>
  <c r="P12773" i="1"/>
  <c r="AG12765" i="1"/>
  <c r="AH12765" i="1" s="1"/>
  <c r="P12779" i="1"/>
  <c r="AG12776" i="1"/>
  <c r="AH12776" i="1" s="1"/>
  <c r="P12793" i="1"/>
  <c r="AG12791" i="1"/>
  <c r="AH12791" i="1" s="1"/>
  <c r="AG12792" i="1"/>
  <c r="AH12792" i="1" s="1"/>
  <c r="AJ12792" i="1" s="1"/>
  <c r="AL12792" i="1" s="1"/>
  <c r="P12802" i="1"/>
  <c r="AG12801" i="1"/>
  <c r="AH12801" i="1" s="1"/>
  <c r="P12806" i="1"/>
  <c r="AG12805" i="1"/>
  <c r="AH12805" i="1" s="1"/>
  <c r="P12811" i="1"/>
  <c r="AG12809" i="1"/>
  <c r="AH12809" i="1" s="1"/>
  <c r="P12813" i="1"/>
  <c r="AG12812" i="1"/>
  <c r="AH12812" i="1" s="1"/>
  <c r="P12818" i="1"/>
  <c r="AG12816" i="1"/>
  <c r="AH12816" i="1" s="1"/>
  <c r="P12820" i="1"/>
  <c r="AG12819" i="1"/>
  <c r="AH12819" i="1" s="1"/>
  <c r="P12828" i="1"/>
  <c r="AG12826" i="1"/>
  <c r="AH12826" i="1" s="1"/>
  <c r="P12836" i="1"/>
  <c r="AG12829" i="1"/>
  <c r="AH12829" i="1" s="1"/>
  <c r="P12838" i="1"/>
  <c r="AG12837" i="1"/>
  <c r="AH12837" i="1" s="1"/>
  <c r="P12861" i="1"/>
  <c r="AG12860" i="1"/>
  <c r="AH12860" i="1" s="1"/>
  <c r="P12872" i="1"/>
  <c r="AG12869" i="1"/>
  <c r="AH12869" i="1" s="1"/>
  <c r="P12880" i="1"/>
  <c r="AG12879" i="1"/>
  <c r="AH12879" i="1" s="1"/>
  <c r="P12898" i="1"/>
  <c r="AG12896" i="1"/>
  <c r="AH12896" i="1" s="1"/>
  <c r="P12900" i="1"/>
  <c r="AG12899" i="1"/>
  <c r="AH12899" i="1" s="1"/>
  <c r="P12908" i="1"/>
  <c r="AG12903" i="1"/>
  <c r="AH12903" i="1" s="1"/>
  <c r="P12914" i="1"/>
  <c r="AG12913" i="1"/>
  <c r="AH12913" i="1" s="1"/>
  <c r="P12919" i="1"/>
  <c r="AG12918" i="1"/>
  <c r="AH12918" i="1" s="1"/>
  <c r="P12925" i="1"/>
  <c r="AG12923" i="1"/>
  <c r="AH12923" i="1" s="1"/>
  <c r="P12927" i="1"/>
  <c r="AG12926" i="1"/>
  <c r="AH12926" i="1" s="1"/>
  <c r="AG12936" i="1"/>
  <c r="AH12936" i="1" s="1"/>
  <c r="AJ12936" i="1" s="1"/>
  <c r="AL12936" i="1" s="1"/>
  <c r="P12943" i="1"/>
  <c r="AG12942" i="1"/>
  <c r="AH12942" i="1" s="1"/>
  <c r="P12952" i="1"/>
  <c r="AG12951" i="1"/>
  <c r="AH12951" i="1" s="1"/>
  <c r="P12961" i="1"/>
  <c r="AG12960" i="1"/>
  <c r="AH12960" i="1" s="1"/>
  <c r="AG12962" i="1"/>
  <c r="AH12962" i="1" s="1"/>
  <c r="P12967" i="1"/>
  <c r="AG12965" i="1"/>
  <c r="AH12965" i="1" s="1"/>
  <c r="P12973" i="1"/>
  <c r="AG12972" i="1"/>
  <c r="AH12972" i="1" s="1"/>
  <c r="P12982" i="1"/>
  <c r="AG12981" i="1"/>
  <c r="AH12981" i="1" s="1"/>
  <c r="P12996" i="1"/>
  <c r="AG12994" i="1"/>
  <c r="AH12994" i="1" s="1"/>
  <c r="P13000" i="1"/>
  <c r="AG12999" i="1"/>
  <c r="AH12999" i="1" s="1"/>
  <c r="P13014" i="1"/>
  <c r="AG13013" i="1"/>
  <c r="AH13013" i="1" s="1"/>
  <c r="P13019" i="1"/>
  <c r="AG13017" i="1"/>
  <c r="AH13017" i="1" s="1"/>
  <c r="P13026" i="1"/>
  <c r="AG13025" i="1"/>
  <c r="AH13025" i="1" s="1"/>
  <c r="P13032" i="1"/>
  <c r="AG13029" i="1"/>
  <c r="AH13029" i="1" s="1"/>
  <c r="AG13030" i="1"/>
  <c r="AH13030" i="1" s="1"/>
  <c r="AJ13030" i="1" s="1"/>
  <c r="AL13030" i="1" s="1"/>
  <c r="P13034" i="1"/>
  <c r="AG13033" i="1"/>
  <c r="AH13033" i="1" s="1"/>
  <c r="P13040" i="1"/>
  <c r="AG13037" i="1"/>
  <c r="AH13037" i="1" s="1"/>
  <c r="P13063" i="1"/>
  <c r="AG13062" i="1"/>
  <c r="AH13062" i="1" s="1"/>
  <c r="P13076" i="1"/>
  <c r="AG13073" i="1"/>
  <c r="AH13073" i="1" s="1"/>
  <c r="AG13077" i="1"/>
  <c r="AH13077" i="1" s="1"/>
  <c r="P13092" i="1"/>
  <c r="AG13091" i="1"/>
  <c r="AH13091" i="1" s="1"/>
  <c r="AG13093" i="1"/>
  <c r="AH13093" i="1" s="1"/>
  <c r="P13138" i="1"/>
  <c r="AG13135" i="1"/>
  <c r="AH13135" i="1" s="1"/>
  <c r="P13143" i="1"/>
  <c r="AG13141" i="1"/>
  <c r="AH13141" i="1" s="1"/>
  <c r="P13175" i="1"/>
  <c r="AG13174" i="1"/>
  <c r="AH13174" i="1" s="1"/>
  <c r="P13187" i="1"/>
  <c r="AG13186" i="1"/>
  <c r="AH13186" i="1" s="1"/>
  <c r="P13198" i="1"/>
  <c r="AG13197" i="1"/>
  <c r="AH13197" i="1" s="1"/>
  <c r="P13203" i="1"/>
  <c r="AG13202" i="1"/>
  <c r="AH13202" i="1" s="1"/>
  <c r="P13213" i="1"/>
  <c r="AG13212" i="1"/>
  <c r="AH13212" i="1" s="1"/>
  <c r="P13222" i="1"/>
  <c r="AG13221" i="1"/>
  <c r="AH13221" i="1" s="1"/>
  <c r="P13227" i="1"/>
  <c r="AG13225" i="1"/>
  <c r="AH13225" i="1" s="1"/>
  <c r="P13235" i="1"/>
  <c r="AG13234" i="1"/>
  <c r="AH13234" i="1" s="1"/>
  <c r="P13239" i="1"/>
  <c r="AG13238" i="1"/>
  <c r="AH13238" i="1" s="1"/>
  <c r="AJ13246" i="1"/>
  <c r="AH13247" i="1"/>
  <c r="P13255" i="1"/>
  <c r="AG13254" i="1"/>
  <c r="AH13254" i="1" s="1"/>
  <c r="P13261" i="1"/>
  <c r="AG13260" i="1"/>
  <c r="AH13260" i="1" s="1"/>
  <c r="P13273" i="1"/>
  <c r="AG13269" i="1"/>
  <c r="AH13269" i="1" s="1"/>
  <c r="P13277" i="1"/>
  <c r="AG13276" i="1"/>
  <c r="AH13276" i="1" s="1"/>
  <c r="P13284" i="1"/>
  <c r="AG13281" i="1"/>
  <c r="AH13281" i="1" s="1"/>
  <c r="P13291" i="1"/>
  <c r="AG13287" i="1"/>
  <c r="AH13287" i="1" s="1"/>
  <c r="P13298" i="1"/>
  <c r="AG13294" i="1"/>
  <c r="AH13294" i="1" s="1"/>
  <c r="P13308" i="1"/>
  <c r="AG13307" i="1"/>
  <c r="AH13307" i="1" s="1"/>
  <c r="P13312" i="1"/>
  <c r="AG13311" i="1"/>
  <c r="AH13311" i="1" s="1"/>
  <c r="P13326" i="1"/>
  <c r="AG13325" i="1"/>
  <c r="AH13325" i="1" s="1"/>
  <c r="P13332" i="1"/>
  <c r="AG13331" i="1"/>
  <c r="AH13331" i="1" s="1"/>
  <c r="P13345" i="1"/>
  <c r="AG13344" i="1"/>
  <c r="AH13344" i="1" s="1"/>
  <c r="P13353" i="1"/>
  <c r="AG13352" i="1"/>
  <c r="AH13352" i="1" s="1"/>
  <c r="P13372" i="1"/>
  <c r="AG13371" i="1"/>
  <c r="AH13371" i="1" s="1"/>
  <c r="P13380" i="1"/>
  <c r="AG13379" i="1"/>
  <c r="AH13379" i="1" s="1"/>
  <c r="P13384" i="1"/>
  <c r="AG13383" i="1"/>
  <c r="AH13383" i="1" s="1"/>
  <c r="P13391" i="1"/>
  <c r="AG13390" i="1"/>
  <c r="AH13390" i="1" s="1"/>
  <c r="P13403" i="1"/>
  <c r="AG13399" i="1"/>
  <c r="AH13399" i="1" s="1"/>
  <c r="P13405" i="1"/>
  <c r="AG13404" i="1"/>
  <c r="AH13404" i="1" s="1"/>
  <c r="P13414" i="1"/>
  <c r="AG13411" i="1"/>
  <c r="AH13411" i="1" s="1"/>
  <c r="P13426" i="1"/>
  <c r="AG13425" i="1"/>
  <c r="AH13425" i="1" s="1"/>
  <c r="P13434" i="1"/>
  <c r="AG13433" i="1"/>
  <c r="AH13433" i="1" s="1"/>
  <c r="P13453" i="1"/>
  <c r="AG13452" i="1"/>
  <c r="AH13452" i="1" s="1"/>
  <c r="P13461" i="1"/>
  <c r="AG13458" i="1"/>
  <c r="AH13458" i="1" s="1"/>
  <c r="AG13464" i="1"/>
  <c r="AH13464" i="1" s="1"/>
  <c r="AJ13464" i="1" s="1"/>
  <c r="AL13464" i="1" s="1"/>
  <c r="AH12739" i="1"/>
  <c r="P12754" i="1"/>
  <c r="AG12752" i="1"/>
  <c r="AH12752" i="1" s="1"/>
  <c r="P12758" i="1"/>
  <c r="AG12757" i="1"/>
  <c r="AH12757" i="1" s="1"/>
  <c r="P12785" i="1"/>
  <c r="AG12781" i="1"/>
  <c r="AH12781" i="1" s="1"/>
  <c r="P12790" i="1"/>
  <c r="AG12789" i="1"/>
  <c r="AH12789" i="1" s="1"/>
  <c r="P12800" i="1"/>
  <c r="AG12799" i="1"/>
  <c r="AH12799" i="1" s="1"/>
  <c r="P12804" i="1"/>
  <c r="AG12803" i="1"/>
  <c r="AH12803" i="1" s="1"/>
  <c r="P12808" i="1"/>
  <c r="AG12807" i="1"/>
  <c r="AH12807" i="1" s="1"/>
  <c r="P12815" i="1"/>
  <c r="AG12814" i="1"/>
  <c r="AH12814" i="1" s="1"/>
  <c r="P12823" i="1"/>
  <c r="AG12822" i="1"/>
  <c r="AH12822" i="1" s="1"/>
  <c r="P12842" i="1"/>
  <c r="AG12839" i="1"/>
  <c r="AH12839" i="1" s="1"/>
  <c r="P12845" i="1"/>
  <c r="AG12843" i="1"/>
  <c r="AH12843" i="1" s="1"/>
  <c r="P12866" i="1"/>
  <c r="AG12862" i="1"/>
  <c r="AH12862" i="1" s="1"/>
  <c r="P12868" i="1"/>
  <c r="AG12867" i="1"/>
  <c r="AH12867" i="1" s="1"/>
  <c r="P12878" i="1"/>
  <c r="AG12875" i="1"/>
  <c r="AH12875" i="1" s="1"/>
  <c r="P12883" i="1"/>
  <c r="AG12881" i="1"/>
  <c r="AH12881" i="1" s="1"/>
  <c r="P12886" i="1"/>
  <c r="AG12884" i="1"/>
  <c r="AH12884" i="1" s="1"/>
  <c r="P12891" i="1"/>
  <c r="AG12889" i="1"/>
  <c r="AH12889" i="1" s="1"/>
  <c r="P12902" i="1"/>
  <c r="AG12901" i="1"/>
  <c r="AH12901" i="1" s="1"/>
  <c r="P12912" i="1"/>
  <c r="AG12911" i="1"/>
  <c r="AH12911" i="1" s="1"/>
  <c r="P12917" i="1"/>
  <c r="AG12915" i="1"/>
  <c r="AH12915" i="1" s="1"/>
  <c r="P12921" i="1"/>
  <c r="AG12920" i="1"/>
  <c r="AH12920" i="1" s="1"/>
  <c r="P12932" i="1"/>
  <c r="AG12928" i="1"/>
  <c r="AH12928" i="1" s="1"/>
  <c r="P12938" i="1"/>
  <c r="AG12933" i="1"/>
  <c r="AH12933" i="1" s="1"/>
  <c r="P12948" i="1"/>
  <c r="AG12947" i="1"/>
  <c r="AH12947" i="1" s="1"/>
  <c r="P12957" i="1"/>
  <c r="AG12955" i="1"/>
  <c r="AH12955" i="1" s="1"/>
  <c r="P12959" i="1"/>
  <c r="AG12958" i="1"/>
  <c r="AH12958" i="1" s="1"/>
  <c r="P12969" i="1"/>
  <c r="AG12968" i="1"/>
  <c r="AH12968" i="1" s="1"/>
  <c r="P12980" i="1"/>
  <c r="AG12979" i="1"/>
  <c r="AH12979" i="1" s="1"/>
  <c r="P12984" i="1"/>
  <c r="AG12983" i="1"/>
  <c r="AH12983" i="1" s="1"/>
  <c r="P12998" i="1"/>
  <c r="AG12997" i="1"/>
  <c r="AH12997" i="1" s="1"/>
  <c r="P13008" i="1"/>
  <c r="AG13004" i="1"/>
  <c r="AH13004" i="1" s="1"/>
  <c r="P13010" i="1"/>
  <c r="AG13009" i="1"/>
  <c r="AH13009" i="1" s="1"/>
  <c r="P13016" i="1"/>
  <c r="AG13015" i="1"/>
  <c r="AH13015" i="1" s="1"/>
  <c r="P13021" i="1"/>
  <c r="AG13020" i="1"/>
  <c r="AH13020" i="1" s="1"/>
  <c r="P13028" i="1"/>
  <c r="AG13027" i="1"/>
  <c r="AH13027" i="1" s="1"/>
  <c r="AG13031" i="1"/>
  <c r="AH13031" i="1" s="1"/>
  <c r="AJ13031" i="1" s="1"/>
  <c r="AL13031" i="1" s="1"/>
  <c r="P13036" i="1"/>
  <c r="AG13035" i="1"/>
  <c r="AH13035" i="1" s="1"/>
  <c r="P13054" i="1"/>
  <c r="AG13052" i="1"/>
  <c r="AH13052" i="1" s="1"/>
  <c r="P13058" i="1"/>
  <c r="AG13057" i="1"/>
  <c r="AH13057" i="1" s="1"/>
  <c r="P13070" i="1"/>
  <c r="AG13067" i="1"/>
  <c r="AH13067" i="1" s="1"/>
  <c r="P13072" i="1"/>
  <c r="AG13071" i="1"/>
  <c r="AH13071" i="1" s="1"/>
  <c r="P13084" i="1"/>
  <c r="AG13080" i="1"/>
  <c r="AH13080" i="1" s="1"/>
  <c r="P13086" i="1"/>
  <c r="AG13085" i="1"/>
  <c r="AH13085" i="1" s="1"/>
  <c r="P13117" i="1"/>
  <c r="AG13097" i="1"/>
  <c r="AH13097" i="1" s="1"/>
  <c r="P13122" i="1"/>
  <c r="AG13118" i="1"/>
  <c r="AH13118" i="1" s="1"/>
  <c r="P13130" i="1"/>
  <c r="AG13129" i="1"/>
  <c r="AH13129" i="1" s="1"/>
  <c r="P13150" i="1"/>
  <c r="AG13146" i="1"/>
  <c r="AH13146" i="1" s="1"/>
  <c r="P13155" i="1"/>
  <c r="AG13153" i="1"/>
  <c r="AH13153" i="1" s="1"/>
  <c r="P13161" i="1"/>
  <c r="AG13156" i="1"/>
  <c r="AH13156" i="1" s="1"/>
  <c r="AG13157" i="1"/>
  <c r="AH13157" i="1" s="1"/>
  <c r="AJ13157" i="1" s="1"/>
  <c r="AL13157" i="1" s="1"/>
  <c r="P13167" i="1"/>
  <c r="AG13165" i="1"/>
  <c r="AH13165" i="1" s="1"/>
  <c r="P13172" i="1"/>
  <c r="AG13171" i="1"/>
  <c r="AH13171" i="1" s="1"/>
  <c r="P13185" i="1"/>
  <c r="AG13184" i="1"/>
  <c r="AH13184" i="1" s="1"/>
  <c r="P13190" i="1"/>
  <c r="AG13188" i="1"/>
  <c r="AH13188" i="1" s="1"/>
  <c r="P13194" i="1"/>
  <c r="AG13193" i="1"/>
  <c r="AH13193" i="1" s="1"/>
  <c r="P13201" i="1"/>
  <c r="AG13200" i="1"/>
  <c r="AH13200" i="1" s="1"/>
  <c r="P13208" i="1"/>
  <c r="AG13204" i="1"/>
  <c r="AH13204" i="1" s="1"/>
  <c r="P13211" i="1"/>
  <c r="AG13210" i="1"/>
  <c r="AH13210" i="1" s="1"/>
  <c r="P13216" i="1"/>
  <c r="AG13214" i="1"/>
  <c r="AH13214" i="1" s="1"/>
  <c r="P13218" i="1"/>
  <c r="AG13217" i="1"/>
  <c r="AH13217" i="1" s="1"/>
  <c r="P13224" i="1"/>
  <c r="AG13223" i="1"/>
  <c r="AH13223" i="1" s="1"/>
  <c r="P13237" i="1"/>
  <c r="AG13236" i="1"/>
  <c r="AH13236" i="1" s="1"/>
  <c r="P13241" i="1"/>
  <c r="AG13240" i="1"/>
  <c r="AH13240" i="1" s="1"/>
  <c r="AG13250" i="1"/>
  <c r="AH13250" i="1" s="1"/>
  <c r="P13259" i="1"/>
  <c r="AG13256" i="1"/>
  <c r="AH13256" i="1" s="1"/>
  <c r="P13264" i="1"/>
  <c r="AG13263" i="1"/>
  <c r="AH13263" i="1" s="1"/>
  <c r="P13280" i="1"/>
  <c r="AG13278" i="1"/>
  <c r="AH13278" i="1" s="1"/>
  <c r="AG13279" i="1"/>
  <c r="AH13279" i="1" s="1"/>
  <c r="AJ13279" i="1" s="1"/>
  <c r="AL13279" i="1" s="1"/>
  <c r="P13286" i="1"/>
  <c r="AG13285" i="1"/>
  <c r="AH13285" i="1" s="1"/>
  <c r="P13300" i="1"/>
  <c r="AG13299" i="1"/>
  <c r="AH13299" i="1" s="1"/>
  <c r="P13310" i="1"/>
  <c r="AG13309" i="1"/>
  <c r="AH13309" i="1" s="1"/>
  <c r="P13322" i="1"/>
  <c r="AG13321" i="1"/>
  <c r="AH13321" i="1" s="1"/>
  <c r="P13330" i="1"/>
  <c r="AG13329" i="1"/>
  <c r="AH13329" i="1" s="1"/>
  <c r="P13338" i="1"/>
  <c r="AG13336" i="1"/>
  <c r="AH13336" i="1" s="1"/>
  <c r="P13342" i="1"/>
  <c r="AG13341" i="1"/>
  <c r="AH13341" i="1" s="1"/>
  <c r="P13347" i="1"/>
  <c r="AG13346" i="1"/>
  <c r="AH13346" i="1" s="1"/>
  <c r="P13358" i="1"/>
  <c r="AG13354" i="1"/>
  <c r="AH13354" i="1" s="1"/>
  <c r="P13363" i="1"/>
  <c r="AG13359" i="1"/>
  <c r="AH13359" i="1" s="1"/>
  <c r="AG13360" i="1"/>
  <c r="AH13360" i="1" s="1"/>
  <c r="AJ13360" i="1" s="1"/>
  <c r="AL13360" i="1" s="1"/>
  <c r="P13375" i="1"/>
  <c r="AG13373" i="1"/>
  <c r="AH13373" i="1" s="1"/>
  <c r="P13378" i="1"/>
  <c r="AG13376" i="1"/>
  <c r="AH13376" i="1" s="1"/>
  <c r="P13382" i="1"/>
  <c r="AG13381" i="1"/>
  <c r="AH13381" i="1" s="1"/>
  <c r="AJ13386" i="1"/>
  <c r="AH13387" i="1"/>
  <c r="P13389" i="1"/>
  <c r="AG13388" i="1"/>
  <c r="AH13388" i="1" s="1"/>
  <c r="P13394" i="1"/>
  <c r="AG13392" i="1"/>
  <c r="AH13392" i="1" s="1"/>
  <c r="P13398" i="1"/>
  <c r="AG13397" i="1"/>
  <c r="AH13397" i="1" s="1"/>
  <c r="P13409" i="1"/>
  <c r="AG13408" i="1"/>
  <c r="AH13408" i="1" s="1"/>
  <c r="P13421" i="1"/>
  <c r="AG13415" i="1"/>
  <c r="AH13415" i="1" s="1"/>
  <c r="AG13419" i="1"/>
  <c r="AH13419" i="1" s="1"/>
  <c r="AJ13419" i="1" s="1"/>
  <c r="AL13419" i="1" s="1"/>
  <c r="P13423" i="1"/>
  <c r="AG13422" i="1"/>
  <c r="AH13422" i="1" s="1"/>
  <c r="P13432" i="1"/>
  <c r="AG13431" i="1"/>
  <c r="AH13431" i="1" s="1"/>
  <c r="P13436" i="1"/>
  <c r="AG13435" i="1"/>
  <c r="AH13435" i="1" s="1"/>
  <c r="AG13439" i="1"/>
  <c r="AH13439" i="1" s="1"/>
  <c r="P13447" i="1"/>
  <c r="AG13445" i="1"/>
  <c r="AH13445" i="1" s="1"/>
  <c r="P13451" i="1"/>
  <c r="AG13450" i="1"/>
  <c r="AH13450" i="1" s="1"/>
  <c r="P13457" i="1"/>
  <c r="AG13454" i="1"/>
  <c r="AH13454" i="1" s="1"/>
  <c r="P13467" i="1"/>
  <c r="AG13462" i="1"/>
  <c r="AH13462" i="1" s="1"/>
  <c r="P13475" i="1"/>
  <c r="AG13472" i="1"/>
  <c r="AH13472" i="1" s="1"/>
  <c r="AL13486" i="1"/>
  <c r="AL13488" i="1" s="1"/>
  <c r="AJ13488" i="1"/>
  <c r="AG13473" i="1"/>
  <c r="AH13473" i="1" s="1"/>
  <c r="AJ13473" i="1" s="1"/>
  <c r="AL13473" i="1" s="1"/>
  <c r="AG13476" i="1"/>
  <c r="AH13476" i="1" s="1"/>
  <c r="AG13481" i="1"/>
  <c r="AH13481" i="1" s="1"/>
  <c r="P13495" i="1"/>
  <c r="AJ13493" i="1"/>
  <c r="P13497" i="1"/>
  <c r="AG13496" i="1"/>
  <c r="AH13496" i="1" s="1"/>
  <c r="P13501" i="1"/>
  <c r="AG13500" i="1"/>
  <c r="AH13500" i="1" s="1"/>
  <c r="P13506" i="1"/>
  <c r="AG13504" i="1"/>
  <c r="AH13504" i="1" s="1"/>
  <c r="P13514" i="1"/>
  <c r="AG13513" i="1"/>
  <c r="AH13513" i="1" s="1"/>
  <c r="P13522" i="1"/>
  <c r="AG13519" i="1"/>
  <c r="AH13519" i="1" s="1"/>
  <c r="P13532" i="1"/>
  <c r="AG13530" i="1"/>
  <c r="AH13530" i="1" s="1"/>
  <c r="P13534" i="1"/>
  <c r="AG13533" i="1"/>
  <c r="AH13533" i="1" s="1"/>
  <c r="P13541" i="1"/>
  <c r="AG13539" i="1"/>
  <c r="AH13539" i="1" s="1"/>
  <c r="P13555" i="1"/>
  <c r="AG13542" i="1"/>
  <c r="AH13542" i="1" s="1"/>
  <c r="P13559" i="1"/>
  <c r="AG13558" i="1"/>
  <c r="AH13558" i="1" s="1"/>
  <c r="P13566" i="1"/>
  <c r="AG13565" i="1"/>
  <c r="AH13565" i="1" s="1"/>
  <c r="P13578" i="1"/>
  <c r="AG13576" i="1"/>
  <c r="AH13576" i="1" s="1"/>
  <c r="P13581" i="1"/>
  <c r="AG13580" i="1"/>
  <c r="AH13580" i="1" s="1"/>
  <c r="P13585" i="1"/>
  <c r="AG13584" i="1"/>
  <c r="AH13584" i="1" s="1"/>
  <c r="AJ13608" i="1"/>
  <c r="AH13609" i="1"/>
  <c r="P13614" i="1"/>
  <c r="AG13610" i="1"/>
  <c r="AH13610" i="1" s="1"/>
  <c r="P13625" i="1"/>
  <c r="AG13622" i="1"/>
  <c r="AH13622" i="1" s="1"/>
  <c r="P13634" i="1"/>
  <c r="AG13632" i="1"/>
  <c r="AH13632" i="1" s="1"/>
  <c r="P13660" i="1"/>
  <c r="AG13648" i="1"/>
  <c r="AH13648" i="1" s="1"/>
  <c r="P13676" i="1"/>
  <c r="AG13661" i="1"/>
  <c r="AH13661" i="1" s="1"/>
  <c r="AG13671" i="1"/>
  <c r="AH13671" i="1" s="1"/>
  <c r="AJ13671" i="1" s="1"/>
  <c r="AL13671" i="1" s="1"/>
  <c r="AG13673" i="1"/>
  <c r="AH13673" i="1" s="1"/>
  <c r="AJ13673" i="1" s="1"/>
  <c r="AL13673" i="1" s="1"/>
  <c r="P13686" i="1"/>
  <c r="AG13683" i="1"/>
  <c r="AH13683" i="1" s="1"/>
  <c r="P13696" i="1"/>
  <c r="AG13692" i="1"/>
  <c r="AH13692" i="1" s="1"/>
  <c r="P13698" i="1"/>
  <c r="AG13697" i="1"/>
  <c r="AH13697" i="1" s="1"/>
  <c r="P13707" i="1"/>
  <c r="AG13706" i="1"/>
  <c r="AH13706" i="1" s="1"/>
  <c r="P13711" i="1"/>
  <c r="AG13710" i="1"/>
  <c r="AH13710" i="1" s="1"/>
  <c r="P13725" i="1"/>
  <c r="AG13724" i="1"/>
  <c r="AH13724" i="1" s="1"/>
  <c r="P13742" i="1"/>
  <c r="AG13736" i="1"/>
  <c r="AH13736" i="1" s="1"/>
  <c r="P13748" i="1"/>
  <c r="AG13747" i="1"/>
  <c r="AH13747" i="1" s="1"/>
  <c r="P13784" i="1"/>
  <c r="AG13755" i="1"/>
  <c r="AH13755" i="1" s="1"/>
  <c r="P13786" i="1"/>
  <c r="AG13785" i="1"/>
  <c r="AH13785" i="1" s="1"/>
  <c r="P13805" i="1"/>
  <c r="AG13803" i="1"/>
  <c r="AH13803" i="1" s="1"/>
  <c r="P13810" i="1"/>
  <c r="AG13808" i="1"/>
  <c r="AH13808" i="1" s="1"/>
  <c r="AG13809" i="1"/>
  <c r="AH13809" i="1" s="1"/>
  <c r="AJ13809" i="1" s="1"/>
  <c r="AL13809" i="1" s="1"/>
  <c r="P13822" i="1"/>
  <c r="AG13821" i="1"/>
  <c r="AH13821" i="1" s="1"/>
  <c r="P13830" i="1"/>
  <c r="AG13829" i="1"/>
  <c r="AH13829" i="1" s="1"/>
  <c r="P13839" i="1"/>
  <c r="AG13838" i="1"/>
  <c r="AH13838" i="1" s="1"/>
  <c r="AJ14029" i="1"/>
  <c r="AH14030" i="1"/>
  <c r="AJ14067" i="1"/>
  <c r="AH14069" i="1"/>
  <c r="AH13488" i="1"/>
  <c r="P13499" i="1"/>
  <c r="AG13498" i="1"/>
  <c r="AH13498" i="1" s="1"/>
  <c r="P13503" i="1"/>
  <c r="AG13502" i="1"/>
  <c r="AH13502" i="1" s="1"/>
  <c r="P13518" i="1"/>
  <c r="AG13515" i="1"/>
  <c r="AH13515" i="1" s="1"/>
  <c r="P13529" i="1"/>
  <c r="AG13528" i="1"/>
  <c r="AH13528" i="1" s="1"/>
  <c r="P13536" i="1"/>
  <c r="AG13535" i="1"/>
  <c r="AH13535" i="1" s="1"/>
  <c r="P13557" i="1"/>
  <c r="AG13556" i="1"/>
  <c r="AH13556" i="1" s="1"/>
  <c r="P13564" i="1"/>
  <c r="AG13560" i="1"/>
  <c r="AH13560" i="1" s="1"/>
  <c r="P13575" i="1"/>
  <c r="AG13574" i="1"/>
  <c r="AH13574" i="1" s="1"/>
  <c r="P13583" i="1"/>
  <c r="AG13582" i="1"/>
  <c r="AH13582" i="1" s="1"/>
  <c r="P13588" i="1"/>
  <c r="AG13586" i="1"/>
  <c r="AH13586" i="1" s="1"/>
  <c r="P13591" i="1"/>
  <c r="AG13589" i="1"/>
  <c r="AH13589" i="1" s="1"/>
  <c r="P13600" i="1"/>
  <c r="AG13596" i="1"/>
  <c r="AH13596" i="1" s="1"/>
  <c r="P13602" i="1"/>
  <c r="AG13601" i="1"/>
  <c r="AH13601" i="1" s="1"/>
  <c r="P13627" i="1"/>
  <c r="AG13626" i="1"/>
  <c r="AH13626" i="1" s="1"/>
  <c r="AJ13628" i="1"/>
  <c r="AH13629" i="1"/>
  <c r="P13631" i="1"/>
  <c r="AG13630" i="1"/>
  <c r="AH13630" i="1" s="1"/>
  <c r="P13645" i="1"/>
  <c r="AG13639" i="1"/>
  <c r="AH13639" i="1" s="1"/>
  <c r="AG13672" i="1"/>
  <c r="AH13672" i="1" s="1"/>
  <c r="AJ13672" i="1" s="1"/>
  <c r="AL13672" i="1" s="1"/>
  <c r="P13688" i="1"/>
  <c r="AG13687" i="1"/>
  <c r="AH13687" i="1" s="1"/>
  <c r="P13705" i="1"/>
  <c r="AG13702" i="1"/>
  <c r="AH13702" i="1" s="1"/>
  <c r="P13709" i="1"/>
  <c r="AG13708" i="1"/>
  <c r="AH13708" i="1" s="1"/>
  <c r="P13713" i="1"/>
  <c r="AG13712" i="1"/>
  <c r="AH13712" i="1" s="1"/>
  <c r="P13735" i="1"/>
  <c r="AG13734" i="1"/>
  <c r="AH13734" i="1" s="1"/>
  <c r="P13744" i="1"/>
  <c r="AG13743" i="1"/>
  <c r="AH13743" i="1" s="1"/>
  <c r="P13751" i="1"/>
  <c r="AG13749" i="1"/>
  <c r="AH13749" i="1" s="1"/>
  <c r="P13753" i="1"/>
  <c r="AG13752" i="1"/>
  <c r="AH13752" i="1" s="1"/>
  <c r="P13794" i="1"/>
  <c r="AG13790" i="1"/>
  <c r="AH13790" i="1" s="1"/>
  <c r="P13802" i="1"/>
  <c r="AG13801" i="1"/>
  <c r="AH13801" i="1" s="1"/>
  <c r="P13815" i="1"/>
  <c r="AG13814" i="1"/>
  <c r="AH13814" i="1" s="1"/>
  <c r="P13824" i="1"/>
  <c r="AG13823" i="1"/>
  <c r="AH13823" i="1" s="1"/>
  <c r="P13834" i="1"/>
  <c r="AG13833" i="1"/>
  <c r="AH13833" i="1" s="1"/>
  <c r="P13844" i="1"/>
  <c r="AG13843" i="1"/>
  <c r="AH13843" i="1" s="1"/>
  <c r="AJ13956" i="1"/>
  <c r="AH13957" i="1"/>
  <c r="AJ14043" i="1"/>
  <c r="AH14044" i="1"/>
  <c r="AJ14050" i="1"/>
  <c r="AH14051" i="1"/>
  <c r="AH14086" i="1"/>
  <c r="P14100" i="1"/>
  <c r="AG14099" i="1"/>
  <c r="AH14099" i="1" s="1"/>
  <c r="P14108" i="1"/>
  <c r="AG14106" i="1"/>
  <c r="AH14106" i="1" s="1"/>
  <c r="P14114" i="1"/>
  <c r="AG14111" i="1"/>
  <c r="AH14111" i="1" s="1"/>
  <c r="P14119" i="1"/>
  <c r="AG14117" i="1"/>
  <c r="AH14117" i="1" s="1"/>
  <c r="P14121" i="1"/>
  <c r="AG14120" i="1"/>
  <c r="AH14120" i="1" s="1"/>
  <c r="P14137" i="1"/>
  <c r="AG14135" i="1"/>
  <c r="AH14135" i="1" s="1"/>
  <c r="P14139" i="1"/>
  <c r="AG14138" i="1"/>
  <c r="AH14138" i="1" s="1"/>
  <c r="P14147" i="1"/>
  <c r="AG14146" i="1"/>
  <c r="AH14146" i="1" s="1"/>
  <c r="AJ14198" i="1"/>
  <c r="AH14208" i="1"/>
  <c r="AJ14290" i="1"/>
  <c r="AH14291" i="1"/>
  <c r="AG13845" i="1"/>
  <c r="AH13845" i="1" s="1"/>
  <c r="AG13850" i="1"/>
  <c r="AH13850" i="1" s="1"/>
  <c r="AG13854" i="1"/>
  <c r="AH13854" i="1" s="1"/>
  <c r="AG13856" i="1"/>
  <c r="AH13856" i="1" s="1"/>
  <c r="AG13860" i="1"/>
  <c r="AH13860" i="1" s="1"/>
  <c r="AG13864" i="1"/>
  <c r="AH13864" i="1" s="1"/>
  <c r="AG13868" i="1"/>
  <c r="AH13868" i="1" s="1"/>
  <c r="AG13872" i="1"/>
  <c r="AH13872" i="1" s="1"/>
  <c r="AG13875" i="1"/>
  <c r="AH13875" i="1" s="1"/>
  <c r="AG13878" i="1"/>
  <c r="AH13878" i="1" s="1"/>
  <c r="AG13881" i="1"/>
  <c r="AH13881" i="1" s="1"/>
  <c r="AG13887" i="1"/>
  <c r="AH13887" i="1" s="1"/>
  <c r="AG13914" i="1"/>
  <c r="AH13914" i="1" s="1"/>
  <c r="AG13919" i="1"/>
  <c r="AH13919" i="1" s="1"/>
  <c r="AG13922" i="1"/>
  <c r="AH13922" i="1" s="1"/>
  <c r="AG13926" i="1"/>
  <c r="AH13926" i="1" s="1"/>
  <c r="AG13928" i="1"/>
  <c r="AH13928" i="1" s="1"/>
  <c r="AG13931" i="1"/>
  <c r="AH13931" i="1" s="1"/>
  <c r="AG13942" i="1"/>
  <c r="AH13942" i="1" s="1"/>
  <c r="AG13944" i="1"/>
  <c r="AH13944" i="1" s="1"/>
  <c r="AG13948" i="1"/>
  <c r="AH13948" i="1" s="1"/>
  <c r="AG13954" i="1"/>
  <c r="AH13954" i="1" s="1"/>
  <c r="AG13960" i="1"/>
  <c r="AH13960" i="1" s="1"/>
  <c r="AG13965" i="1"/>
  <c r="AH13965" i="1" s="1"/>
  <c r="AG13969" i="1"/>
  <c r="AH13969" i="1" s="1"/>
  <c r="AG13981" i="1"/>
  <c r="AH13981" i="1" s="1"/>
  <c r="AG13985" i="1"/>
  <c r="AH13985" i="1" s="1"/>
  <c r="AG13989" i="1"/>
  <c r="AH13989" i="1" s="1"/>
  <c r="AG13993" i="1"/>
  <c r="AH13993" i="1" s="1"/>
  <c r="AG14001" i="1"/>
  <c r="AH14001" i="1" s="1"/>
  <c r="AG14005" i="1"/>
  <c r="AH14005" i="1" s="1"/>
  <c r="AG14008" i="1"/>
  <c r="AH14008" i="1" s="1"/>
  <c r="AG14010" i="1"/>
  <c r="AH14010" i="1" s="1"/>
  <c r="AG14014" i="1"/>
  <c r="AH14014" i="1" s="1"/>
  <c r="AG14019" i="1"/>
  <c r="AH14019" i="1" s="1"/>
  <c r="AG14025" i="1"/>
  <c r="AH14025" i="1" s="1"/>
  <c r="AG14034" i="1"/>
  <c r="AH14034" i="1" s="1"/>
  <c r="AG14036" i="1"/>
  <c r="AH14036" i="1" s="1"/>
  <c r="AG14040" i="1"/>
  <c r="AH14040" i="1" s="1"/>
  <c r="AG14045" i="1"/>
  <c r="AH14045" i="1" s="1"/>
  <c r="AG14048" i="1"/>
  <c r="AH14048" i="1" s="1"/>
  <c r="AG14056" i="1"/>
  <c r="AH14056" i="1" s="1"/>
  <c r="AG14062" i="1"/>
  <c r="AH14062" i="1" s="1"/>
  <c r="AG14072" i="1"/>
  <c r="AH14072" i="1" s="1"/>
  <c r="AG14081" i="1"/>
  <c r="AH14081" i="1" s="1"/>
  <c r="AJ14084" i="1"/>
  <c r="AJ14090" i="1"/>
  <c r="AG14094" i="1"/>
  <c r="AH14094" i="1" s="1"/>
  <c r="P14098" i="1"/>
  <c r="AG14097" i="1"/>
  <c r="AH14097" i="1" s="1"/>
  <c r="P14102" i="1"/>
  <c r="AG14101" i="1"/>
  <c r="AH14101" i="1" s="1"/>
  <c r="P14110" i="1"/>
  <c r="AG14109" i="1"/>
  <c r="AH14109" i="1" s="1"/>
  <c r="P14132" i="1"/>
  <c r="AG14122" i="1"/>
  <c r="AH14122" i="1" s="1"/>
  <c r="P14134" i="1"/>
  <c r="AG14133" i="1"/>
  <c r="AH14133" i="1" s="1"/>
  <c r="P14141" i="1"/>
  <c r="AG14140" i="1"/>
  <c r="AH14140" i="1" s="1"/>
  <c r="P14191" i="1"/>
  <c r="AG14159" i="1"/>
  <c r="AH14159" i="1" s="1"/>
  <c r="P14364" i="1"/>
  <c r="AG14362" i="1"/>
  <c r="AH14362" i="1" s="1"/>
  <c r="P14366" i="1"/>
  <c r="AG14365" i="1"/>
  <c r="AH14365" i="1" s="1"/>
  <c r="P14374" i="1"/>
  <c r="AG14367" i="1"/>
  <c r="AH14367" i="1" s="1"/>
  <c r="P14376" i="1"/>
  <c r="AG14375" i="1"/>
  <c r="AH14375" i="1" s="1"/>
  <c r="P14383" i="1"/>
  <c r="AG14382" i="1"/>
  <c r="AH14382" i="1" s="1"/>
  <c r="P14387" i="1"/>
  <c r="AG14384" i="1"/>
  <c r="AH14384" i="1" s="1"/>
  <c r="P14391" i="1"/>
  <c r="AG14388" i="1"/>
  <c r="AH14388" i="1" s="1"/>
  <c r="P14395" i="1"/>
  <c r="AG14394" i="1"/>
  <c r="AH14394" i="1" s="1"/>
  <c r="P14398" i="1"/>
  <c r="AG14396" i="1"/>
  <c r="AH14396" i="1" s="1"/>
  <c r="AJ14448" i="1"/>
  <c r="P14462" i="1"/>
  <c r="AG14461" i="1"/>
  <c r="AH14461" i="1" s="1"/>
  <c r="P14478" i="1"/>
  <c r="AG14463" i="1"/>
  <c r="AH14463" i="1" s="1"/>
  <c r="AG14192" i="1"/>
  <c r="AH14192" i="1" s="1"/>
  <c r="AG14195" i="1"/>
  <c r="AH14195" i="1" s="1"/>
  <c r="AG14215" i="1"/>
  <c r="AH14215" i="1" s="1"/>
  <c r="AG14217" i="1"/>
  <c r="AH14217" i="1" s="1"/>
  <c r="AG14221" i="1"/>
  <c r="AH14221" i="1" s="1"/>
  <c r="AG14223" i="1"/>
  <c r="AH14223" i="1" s="1"/>
  <c r="AG14225" i="1"/>
  <c r="AH14225" i="1" s="1"/>
  <c r="AG14232" i="1"/>
  <c r="AH14232" i="1" s="1"/>
  <c r="AG14236" i="1"/>
  <c r="AH14236" i="1" s="1"/>
  <c r="AG14238" i="1"/>
  <c r="AH14238" i="1" s="1"/>
  <c r="AG14240" i="1"/>
  <c r="AH14240" i="1" s="1"/>
  <c r="AG14242" i="1"/>
  <c r="AH14242" i="1" s="1"/>
  <c r="AG14244" i="1"/>
  <c r="AH14244" i="1" s="1"/>
  <c r="AG14249" i="1"/>
  <c r="AH14249" i="1" s="1"/>
  <c r="AG14252" i="1"/>
  <c r="AH14252" i="1" s="1"/>
  <c r="AG14256" i="1"/>
  <c r="AH14256" i="1" s="1"/>
  <c r="AG14258" i="1"/>
  <c r="AH14258" i="1" s="1"/>
  <c r="AG14267" i="1"/>
  <c r="AH14267" i="1" s="1"/>
  <c r="AG14272" i="1"/>
  <c r="AH14272" i="1" s="1"/>
  <c r="AG14274" i="1"/>
  <c r="AH14274" i="1" s="1"/>
  <c r="AG14278" i="1"/>
  <c r="AH14278" i="1" s="1"/>
  <c r="AG14280" i="1"/>
  <c r="AH14280" i="1" s="1"/>
  <c r="AG14285" i="1"/>
  <c r="AH14285" i="1" s="1"/>
  <c r="AG14292" i="1"/>
  <c r="AH14292" i="1" s="1"/>
  <c r="P14309" i="1"/>
  <c r="AG14298" i="1"/>
  <c r="AH14298" i="1" s="1"/>
  <c r="P14312" i="1"/>
  <c r="AG14311" i="1"/>
  <c r="AH14311" i="1" s="1"/>
  <c r="P14314" i="1"/>
  <c r="AG14313" i="1"/>
  <c r="AH14313" i="1" s="1"/>
  <c r="P14323" i="1"/>
  <c r="AG14321" i="1"/>
  <c r="AH14321" i="1" s="1"/>
  <c r="AG14335" i="1"/>
  <c r="AH14335" i="1" s="1"/>
  <c r="P14338" i="1"/>
  <c r="AG14337" i="1"/>
  <c r="AH14337" i="1" s="1"/>
  <c r="P14346" i="1"/>
  <c r="AG14344" i="1"/>
  <c r="AH14344" i="1" s="1"/>
  <c r="P14348" i="1"/>
  <c r="AG14347" i="1"/>
  <c r="AH14347" i="1" s="1"/>
  <c r="P14350" i="1"/>
  <c r="AG14349" i="1"/>
  <c r="AH14349" i="1" s="1"/>
  <c r="P14354" i="1"/>
  <c r="AG14351" i="1"/>
  <c r="AH14351" i="1" s="1"/>
  <c r="AL14360" i="1"/>
  <c r="AL14361" i="1" s="1"/>
  <c r="AH14361" i="1"/>
  <c r="AG14473" i="1"/>
  <c r="AH14473" i="1" s="1"/>
  <c r="AJ14473" i="1" s="1"/>
  <c r="AL14473" i="1" s="1"/>
  <c r="P14480" i="1"/>
  <c r="AG14479" i="1"/>
  <c r="AH14479" i="1" s="1"/>
  <c r="P14495" i="1"/>
  <c r="AG14481" i="1"/>
  <c r="AH14481" i="1" s="1"/>
  <c r="AG14490" i="1"/>
  <c r="AH14490" i="1" s="1"/>
  <c r="AJ14490" i="1" s="1"/>
  <c r="AL14490" i="1" s="1"/>
  <c r="P14497" i="1"/>
  <c r="AG14496" i="1"/>
  <c r="AH14496" i="1" s="1"/>
  <c r="P14499" i="1"/>
  <c r="AG14498" i="1"/>
  <c r="AH14498" i="1" s="1"/>
  <c r="P14501" i="1"/>
  <c r="AG14500" i="1"/>
  <c r="AH14500" i="1" s="1"/>
  <c r="P14503" i="1"/>
  <c r="AG14502" i="1"/>
  <c r="AH14502" i="1" s="1"/>
  <c r="P14400" i="1"/>
  <c r="AG14399" i="1"/>
  <c r="AH14399" i="1" s="1"/>
  <c r="P14402" i="1"/>
  <c r="AG14401" i="1"/>
  <c r="AH14401" i="1" s="1"/>
  <c r="P14405" i="1"/>
  <c r="AG14403" i="1"/>
  <c r="AH14403" i="1" s="1"/>
  <c r="P14410" i="1"/>
  <c r="AG14406" i="1"/>
  <c r="AH14406" i="1" s="1"/>
  <c r="P14412" i="1"/>
  <c r="AG14411" i="1"/>
  <c r="AH14411" i="1" s="1"/>
  <c r="P14415" i="1"/>
  <c r="AG14413" i="1"/>
  <c r="AH14413" i="1" s="1"/>
  <c r="P14417" i="1"/>
  <c r="AG14416" i="1"/>
  <c r="AH14416" i="1" s="1"/>
  <c r="P14421" i="1"/>
  <c r="AG14418" i="1"/>
  <c r="AH14418" i="1" s="1"/>
  <c r="P14427" i="1"/>
  <c r="AG14425" i="1"/>
  <c r="AH14425" i="1" s="1"/>
  <c r="AG14428" i="1"/>
  <c r="AH14428" i="1" s="1"/>
  <c r="P14433" i="1"/>
  <c r="AG14432" i="1"/>
  <c r="AH14432" i="1" s="1"/>
  <c r="P14435" i="1"/>
  <c r="AG14434" i="1"/>
  <c r="AH14434" i="1" s="1"/>
  <c r="P14437" i="1"/>
  <c r="AG14436" i="1"/>
  <c r="AH14436" i="1" s="1"/>
  <c r="P14439" i="1"/>
  <c r="AG14438" i="1"/>
  <c r="AH14438" i="1" s="1"/>
  <c r="P14444" i="1"/>
  <c r="AG14440" i="1"/>
  <c r="AH14440" i="1" s="1"/>
  <c r="P14446" i="1"/>
  <c r="AG14445" i="1"/>
  <c r="AH14445" i="1" s="1"/>
  <c r="AG14455" i="1"/>
  <c r="AH14455" i="1" s="1"/>
  <c r="AJ14455" i="1" s="1"/>
  <c r="AL14455" i="1" s="1"/>
  <c r="AG14709" i="1"/>
  <c r="AH14709" i="1" s="1"/>
  <c r="AJ14709" i="1" s="1"/>
  <c r="AL14709" i="1" s="1"/>
  <c r="P14763" i="1"/>
  <c r="AG14762" i="1"/>
  <c r="AH14762" i="1" s="1"/>
  <c r="P14767" i="1"/>
  <c r="AG14766" i="1"/>
  <c r="AH14766" i="1" s="1"/>
  <c r="P14769" i="1"/>
  <c r="AG14768" i="1"/>
  <c r="AH14768" i="1" s="1"/>
  <c r="P14772" i="1"/>
  <c r="AG14770" i="1"/>
  <c r="AH14770" i="1" s="1"/>
  <c r="P14775" i="1"/>
  <c r="AG14773" i="1"/>
  <c r="AH14773" i="1" s="1"/>
  <c r="P14789" i="1"/>
  <c r="AG14788" i="1"/>
  <c r="AH14788" i="1" s="1"/>
  <c r="P14791" i="1"/>
  <c r="AG14790" i="1"/>
  <c r="AH14790" i="1" s="1"/>
  <c r="P14793" i="1"/>
  <c r="AG14792" i="1"/>
  <c r="AH14792" i="1" s="1"/>
  <c r="P14797" i="1"/>
  <c r="AG14796" i="1"/>
  <c r="AH14796" i="1" s="1"/>
  <c r="P14808" i="1"/>
  <c r="AG14798" i="1"/>
  <c r="AH14798" i="1" s="1"/>
  <c r="P14813" i="1"/>
  <c r="AG14812" i="1"/>
  <c r="AH14812" i="1" s="1"/>
  <c r="P14815" i="1"/>
  <c r="AG14814" i="1"/>
  <c r="AH14814" i="1" s="1"/>
  <c r="P14821" i="1"/>
  <c r="AG14817" i="1"/>
  <c r="AH14817" i="1" s="1"/>
  <c r="P14507" i="1"/>
  <c r="AG14506" i="1"/>
  <c r="AH14506" i="1" s="1"/>
  <c r="P14511" i="1"/>
  <c r="AG14510" i="1"/>
  <c r="AH14510" i="1" s="1"/>
  <c r="P14513" i="1"/>
  <c r="AG14512" i="1"/>
  <c r="AH14512" i="1" s="1"/>
  <c r="P14520" i="1"/>
  <c r="AG14514" i="1"/>
  <c r="AH14514" i="1" s="1"/>
  <c r="P14522" i="1"/>
  <c r="AG14521" i="1"/>
  <c r="AH14521" i="1" s="1"/>
  <c r="P14524" i="1"/>
  <c r="AG14523" i="1"/>
  <c r="AH14523" i="1" s="1"/>
  <c r="P14526" i="1"/>
  <c r="AG14525" i="1"/>
  <c r="AH14525" i="1" s="1"/>
  <c r="P14529" i="1"/>
  <c r="AG14527" i="1"/>
  <c r="AH14527" i="1" s="1"/>
  <c r="P14532" i="1"/>
  <c r="AG14530" i="1"/>
  <c r="AH14530" i="1" s="1"/>
  <c r="P14535" i="1"/>
  <c r="AG14533" i="1"/>
  <c r="AH14533" i="1" s="1"/>
  <c r="P14538" i="1"/>
  <c r="AG14536" i="1"/>
  <c r="AH14536" i="1" s="1"/>
  <c r="P14540" i="1"/>
  <c r="AG14539" i="1"/>
  <c r="AH14539" i="1" s="1"/>
  <c r="P14551" i="1"/>
  <c r="AG14547" i="1"/>
  <c r="AH14547" i="1" s="1"/>
  <c r="P14553" i="1"/>
  <c r="AG14552" i="1"/>
  <c r="AH14552" i="1" s="1"/>
  <c r="P14558" i="1"/>
  <c r="AG14554" i="1"/>
  <c r="AH14554" i="1" s="1"/>
  <c r="P14564" i="1"/>
  <c r="AG14563" i="1"/>
  <c r="AH14563" i="1" s="1"/>
  <c r="P14588" i="1"/>
  <c r="AG14587" i="1"/>
  <c r="AH14587" i="1" s="1"/>
  <c r="P14592" i="1"/>
  <c r="AG14589" i="1"/>
  <c r="AH14589" i="1" s="1"/>
  <c r="P14596" i="1"/>
  <c r="AG14595" i="1"/>
  <c r="AH14595" i="1" s="1"/>
  <c r="P14600" i="1"/>
  <c r="AG14597" i="1"/>
  <c r="AH14597" i="1" s="1"/>
  <c r="P14602" i="1"/>
  <c r="AG14601" i="1"/>
  <c r="AH14601" i="1" s="1"/>
  <c r="P14606" i="1"/>
  <c r="AG14605" i="1"/>
  <c r="AH14605" i="1" s="1"/>
  <c r="P14608" i="1"/>
  <c r="AG14607" i="1"/>
  <c r="AH14607" i="1" s="1"/>
  <c r="P14610" i="1"/>
  <c r="AG14609" i="1"/>
  <c r="AH14609" i="1" s="1"/>
  <c r="P14612" i="1"/>
  <c r="AG14611" i="1"/>
  <c r="AH14611" i="1" s="1"/>
  <c r="AG14613" i="1"/>
  <c r="AH14613" i="1" s="1"/>
  <c r="P14621" i="1"/>
  <c r="AG14617" i="1"/>
  <c r="AH14617" i="1" s="1"/>
  <c r="AG14622" i="1"/>
  <c r="AH14622" i="1" s="1"/>
  <c r="P14626" i="1"/>
  <c r="AG14624" i="1"/>
  <c r="AH14624" i="1" s="1"/>
  <c r="P14637" i="1"/>
  <c r="AG14635" i="1"/>
  <c r="AH14635" i="1" s="1"/>
  <c r="P14641" i="1"/>
  <c r="AG14640" i="1"/>
  <c r="AH14640" i="1" s="1"/>
  <c r="P14643" i="1"/>
  <c r="AG14642" i="1"/>
  <c r="AH14642" i="1" s="1"/>
  <c r="P14646" i="1"/>
  <c r="AG14644" i="1"/>
  <c r="AH14644" i="1" s="1"/>
  <c r="P14660" i="1"/>
  <c r="AG14652" i="1"/>
  <c r="AH14652" i="1" s="1"/>
  <c r="P14664" i="1"/>
  <c r="AG14663" i="1"/>
  <c r="AH14663" i="1" s="1"/>
  <c r="P14667" i="1"/>
  <c r="AG14665" i="1"/>
  <c r="AH14665" i="1" s="1"/>
  <c r="P14671" i="1"/>
  <c r="AG14670" i="1"/>
  <c r="AH14670" i="1" s="1"/>
  <c r="P14675" i="1"/>
  <c r="AG14672" i="1"/>
  <c r="AH14672" i="1" s="1"/>
  <c r="P14680" i="1"/>
  <c r="AG14679" i="1"/>
  <c r="AH14679" i="1" s="1"/>
  <c r="P14684" i="1"/>
  <c r="AG14681" i="1"/>
  <c r="AH14681" i="1" s="1"/>
  <c r="P14686" i="1"/>
  <c r="AG14685" i="1"/>
  <c r="AH14685" i="1" s="1"/>
  <c r="P14688" i="1"/>
  <c r="AG14687" i="1"/>
  <c r="AH14687" i="1" s="1"/>
  <c r="P14690" i="1"/>
  <c r="AG14689" i="1"/>
  <c r="AH14689" i="1" s="1"/>
  <c r="P14695" i="1"/>
  <c r="AG14693" i="1"/>
  <c r="AH14693" i="1" s="1"/>
  <c r="P14697" i="1"/>
  <c r="AG14696" i="1"/>
  <c r="AH14696" i="1" s="1"/>
  <c r="P14704" i="1"/>
  <c r="AG14700" i="1"/>
  <c r="AH14700" i="1" s="1"/>
  <c r="P14707" i="1"/>
  <c r="AG14705" i="1"/>
  <c r="AH14705" i="1" s="1"/>
  <c r="P14711" i="1"/>
  <c r="AG14708" i="1"/>
  <c r="AH14708" i="1" s="1"/>
  <c r="P14720" i="1"/>
  <c r="AG14719" i="1"/>
  <c r="AH14719" i="1" s="1"/>
  <c r="P14722" i="1"/>
  <c r="AG14721" i="1"/>
  <c r="AH14721" i="1" s="1"/>
  <c r="P14728" i="1"/>
  <c r="AG14727" i="1"/>
  <c r="AH14727" i="1" s="1"/>
  <c r="AG14733" i="1"/>
  <c r="AH14733" i="1" s="1"/>
  <c r="P14746" i="1"/>
  <c r="AG14742" i="1"/>
  <c r="AH14742" i="1" s="1"/>
  <c r="P14751" i="1"/>
  <c r="AG14750" i="1"/>
  <c r="AH14750" i="1" s="1"/>
  <c r="P14754" i="1"/>
  <c r="AG14752" i="1"/>
  <c r="AH14752" i="1" s="1"/>
  <c r="P14779" i="1"/>
  <c r="AG14776" i="1"/>
  <c r="AH14776" i="1" s="1"/>
  <c r="P14823" i="1"/>
  <c r="AG14822" i="1"/>
  <c r="AH14822" i="1" s="1"/>
  <c r="P14828" i="1"/>
  <c r="AG14827" i="1"/>
  <c r="AH14827" i="1" s="1"/>
  <c r="AH14953" i="1"/>
  <c r="AG14953" i="1"/>
  <c r="AH14961" i="1"/>
  <c r="AG14961" i="1"/>
  <c r="AH14969" i="1"/>
  <c r="AG14969" i="1"/>
  <c r="AH14977" i="1"/>
  <c r="AG14977" i="1"/>
  <c r="AH14987" i="1"/>
  <c r="AG14987" i="1"/>
  <c r="AH14995" i="1"/>
  <c r="AG14995" i="1"/>
  <c r="AH15003" i="1"/>
  <c r="AG15003" i="1"/>
  <c r="AH15011" i="1"/>
  <c r="AG15011" i="1"/>
  <c r="AH15019" i="1"/>
  <c r="AJ15019" i="1" s="1"/>
  <c r="AL15019" i="1" s="1"/>
  <c r="AG15019" i="1"/>
  <c r="AL14837" i="1"/>
  <c r="AL14838" i="1" s="1"/>
  <c r="AH14838" i="1"/>
  <c r="AH14839" i="1"/>
  <c r="AL14841" i="1"/>
  <c r="AL14842" i="1" s="1"/>
  <c r="AH14842" i="1"/>
  <c r="AH14843" i="1"/>
  <c r="AL14845" i="1"/>
  <c r="AL14846" i="1" s="1"/>
  <c r="AH14846" i="1"/>
  <c r="AH14847" i="1"/>
  <c r="AL14849" i="1"/>
  <c r="AL14850" i="1" s="1"/>
  <c r="AH14850" i="1"/>
  <c r="AH14851" i="1"/>
  <c r="AL14853" i="1"/>
  <c r="AL14854" i="1" s="1"/>
  <c r="AH14854" i="1"/>
  <c r="AH14855" i="1"/>
  <c r="AL14857" i="1"/>
  <c r="AL14858" i="1" s="1"/>
  <c r="AH14858" i="1"/>
  <c r="AH14859" i="1"/>
  <c r="AL14861" i="1"/>
  <c r="AL14862" i="1" s="1"/>
  <c r="AH14862" i="1"/>
  <c r="AH14863" i="1"/>
  <c r="AL14865" i="1"/>
  <c r="AL14866" i="1" s="1"/>
  <c r="AH14866" i="1"/>
  <c r="AH14867" i="1"/>
  <c r="AL14869" i="1"/>
  <c r="AL14870" i="1" s="1"/>
  <c r="AH14870" i="1"/>
  <c r="AH14871" i="1"/>
  <c r="AL14873" i="1"/>
  <c r="AL14874" i="1" s="1"/>
  <c r="AH14874" i="1"/>
  <c r="AH14875" i="1"/>
  <c r="AL14877" i="1"/>
  <c r="AL14878" i="1" s="1"/>
  <c r="AH14878" i="1"/>
  <c r="AH14879" i="1"/>
  <c r="AL14881" i="1"/>
  <c r="AL14882" i="1" s="1"/>
  <c r="AH14882" i="1"/>
  <c r="AH14883" i="1"/>
  <c r="AL14885" i="1"/>
  <c r="AL14886" i="1" s="1"/>
  <c r="AH14886" i="1"/>
  <c r="AH14887" i="1"/>
  <c r="AL14889" i="1"/>
  <c r="AL14890" i="1" s="1"/>
  <c r="AH14890" i="1"/>
  <c r="AH14891" i="1"/>
  <c r="AL14893" i="1"/>
  <c r="AL14894" i="1" s="1"/>
  <c r="AH14894" i="1"/>
  <c r="AH14895" i="1"/>
  <c r="AL14897" i="1"/>
  <c r="AL14898" i="1" s="1"/>
  <c r="AH14898" i="1"/>
  <c r="AH14899" i="1"/>
  <c r="AL14901" i="1"/>
  <c r="AL14902" i="1" s="1"/>
  <c r="AH14902" i="1"/>
  <c r="AH14903" i="1"/>
  <c r="AL14905" i="1"/>
  <c r="AL14906" i="1" s="1"/>
  <c r="AH14906" i="1"/>
  <c r="AH14907" i="1"/>
  <c r="AL14909" i="1"/>
  <c r="AL14910" i="1" s="1"/>
  <c r="AH14910" i="1"/>
  <c r="AH14911" i="1"/>
  <c r="AL14913" i="1"/>
  <c r="AL14914" i="1" s="1"/>
  <c r="AH14914" i="1"/>
  <c r="AH14915" i="1"/>
  <c r="AL14917" i="1"/>
  <c r="AL14918" i="1" s="1"/>
  <c r="AH14918" i="1"/>
  <c r="AH14919" i="1"/>
  <c r="AL14921" i="1"/>
  <c r="AL14922" i="1" s="1"/>
  <c r="AH14922" i="1"/>
  <c r="AH14923" i="1"/>
  <c r="AL14925" i="1"/>
  <c r="AL14926" i="1" s="1"/>
  <c r="AH14926" i="1"/>
  <c r="AH14927" i="1"/>
  <c r="AG14929" i="1"/>
  <c r="AH14929" i="1"/>
  <c r="AJ14931" i="1"/>
  <c r="AH14932" i="1"/>
  <c r="AG14933" i="1"/>
  <c r="AH14933" i="1"/>
  <c r="AJ14935" i="1"/>
  <c r="AH14936" i="1"/>
  <c r="AG14937" i="1"/>
  <c r="AH14937" i="1"/>
  <c r="AJ14939" i="1"/>
  <c r="AH14940" i="1"/>
  <c r="AG14941" i="1"/>
  <c r="AH14941" i="1"/>
  <c r="AJ14943" i="1"/>
  <c r="AH14944" i="1"/>
  <c r="AG14945" i="1"/>
  <c r="AH14945" i="1"/>
  <c r="AJ14947" i="1"/>
  <c r="AH14948" i="1"/>
  <c r="AG14949" i="1"/>
  <c r="AH14949" i="1"/>
  <c r="AH14957" i="1"/>
  <c r="AG14957" i="1"/>
  <c r="AH14965" i="1"/>
  <c r="AG14965" i="1"/>
  <c r="AH14973" i="1"/>
  <c r="AG14973" i="1"/>
  <c r="AH14981" i="1"/>
  <c r="AG14981" i="1"/>
  <c r="AH14991" i="1"/>
  <c r="AG14991" i="1"/>
  <c r="AH14999" i="1"/>
  <c r="AG14999" i="1"/>
  <c r="AH15007" i="1"/>
  <c r="AG15007" i="1"/>
  <c r="AH15015" i="1"/>
  <c r="AG15015" i="1"/>
  <c r="AJ14951" i="1"/>
  <c r="AJ14955" i="1"/>
  <c r="AJ14959" i="1"/>
  <c r="AJ14963" i="1"/>
  <c r="AJ14967" i="1"/>
  <c r="AJ14971" i="1"/>
  <c r="AJ14975" i="1"/>
  <c r="AJ14979" i="1"/>
  <c r="AJ14983" i="1"/>
  <c r="AJ14989" i="1"/>
  <c r="AJ14993" i="1"/>
  <c r="AJ14997" i="1"/>
  <c r="AJ15001" i="1"/>
  <c r="AJ15005" i="1"/>
  <c r="AJ15009" i="1"/>
  <c r="AJ15013" i="1"/>
  <c r="AJ15017" i="1"/>
  <c r="AL15017" i="1" l="1"/>
  <c r="AL15018" i="1" s="1"/>
  <c r="AJ15018" i="1"/>
  <c r="AL15001" i="1"/>
  <c r="AL15002" i="1" s="1"/>
  <c r="AJ15002" i="1"/>
  <c r="AL14983" i="1"/>
  <c r="AL14984" i="1" s="1"/>
  <c r="AJ14984" i="1"/>
  <c r="AL14967" i="1"/>
  <c r="AL14968" i="1" s="1"/>
  <c r="AJ14968" i="1"/>
  <c r="AL14951" i="1"/>
  <c r="AL14952" i="1" s="1"/>
  <c r="AJ14952" i="1"/>
  <c r="AH15008" i="1"/>
  <c r="AJ15007" i="1"/>
  <c r="AH14992" i="1"/>
  <c r="AJ14991" i="1"/>
  <c r="AH14974" i="1"/>
  <c r="AJ14973" i="1"/>
  <c r="AH14958" i="1"/>
  <c r="AJ14957" i="1"/>
  <c r="AJ14948" i="1"/>
  <c r="AL14947" i="1"/>
  <c r="AL14948" i="1" s="1"/>
  <c r="AJ14944" i="1"/>
  <c r="AL14943" i="1"/>
  <c r="AL14944" i="1" s="1"/>
  <c r="AJ14940" i="1"/>
  <c r="AL14939" i="1"/>
  <c r="AL14940" i="1" s="1"/>
  <c r="AJ14936" i="1"/>
  <c r="AL14935" i="1"/>
  <c r="AL14936" i="1" s="1"/>
  <c r="AJ14932" i="1"/>
  <c r="AL14931" i="1"/>
  <c r="AL14932" i="1" s="1"/>
  <c r="AJ14923" i="1"/>
  <c r="AH14924" i="1"/>
  <c r="AJ14915" i="1"/>
  <c r="AH14916" i="1"/>
  <c r="AJ14907" i="1"/>
  <c r="AH14908" i="1"/>
  <c r="AJ14899" i="1"/>
  <c r="AH14900" i="1"/>
  <c r="AJ14891" i="1"/>
  <c r="AH14892" i="1"/>
  <c r="AJ14883" i="1"/>
  <c r="AH14884" i="1"/>
  <c r="AJ14875" i="1"/>
  <c r="AH14876" i="1"/>
  <c r="AJ14867" i="1"/>
  <c r="AH14868" i="1"/>
  <c r="AJ14859" i="1"/>
  <c r="AH14860" i="1"/>
  <c r="AJ14851" i="1"/>
  <c r="AH14852" i="1"/>
  <c r="AJ14843" i="1"/>
  <c r="AH14844" i="1"/>
  <c r="AJ14827" i="1"/>
  <c r="AH14828" i="1"/>
  <c r="AJ14822" i="1"/>
  <c r="AH14823" i="1"/>
  <c r="AJ14776" i="1"/>
  <c r="AH14779" i="1"/>
  <c r="AJ14752" i="1"/>
  <c r="AH14754" i="1"/>
  <c r="AJ14750" i="1"/>
  <c r="AH14751" i="1"/>
  <c r="AJ14742" i="1"/>
  <c r="AH14746" i="1"/>
  <c r="AJ14733" i="1"/>
  <c r="AH14735" i="1"/>
  <c r="AJ14617" i="1"/>
  <c r="AH14621" i="1"/>
  <c r="AJ14613" i="1"/>
  <c r="AH14614" i="1"/>
  <c r="AJ14425" i="1"/>
  <c r="AH14427" i="1"/>
  <c r="AJ14418" i="1"/>
  <c r="AH14421" i="1"/>
  <c r="AJ14416" i="1"/>
  <c r="AH14417" i="1"/>
  <c r="AJ14413" i="1"/>
  <c r="AH14415" i="1"/>
  <c r="AJ14411" i="1"/>
  <c r="AH14412" i="1"/>
  <c r="AJ14406" i="1"/>
  <c r="AH14410" i="1"/>
  <c r="AJ14403" i="1"/>
  <c r="AH14405" i="1"/>
  <c r="AJ14401" i="1"/>
  <c r="AH14402" i="1"/>
  <c r="AJ14399" i="1"/>
  <c r="AH14400" i="1"/>
  <c r="AJ14502" i="1"/>
  <c r="AH14503" i="1"/>
  <c r="AJ14500" i="1"/>
  <c r="AH14501" i="1"/>
  <c r="AJ14498" i="1"/>
  <c r="AH14499" i="1"/>
  <c r="AJ14496" i="1"/>
  <c r="AH14497" i="1"/>
  <c r="AJ14351" i="1"/>
  <c r="AH14354" i="1"/>
  <c r="AJ14349" i="1"/>
  <c r="AH14350" i="1"/>
  <c r="AJ14347" i="1"/>
  <c r="AH14348" i="1"/>
  <c r="AJ14344" i="1"/>
  <c r="AH14346" i="1"/>
  <c r="AJ14337" i="1"/>
  <c r="AH14338" i="1"/>
  <c r="AJ14335" i="1"/>
  <c r="AH14336" i="1"/>
  <c r="AJ14285" i="1"/>
  <c r="AH14286" i="1"/>
  <c r="AJ14278" i="1"/>
  <c r="AH14279" i="1"/>
  <c r="AJ14272" i="1"/>
  <c r="AH14273" i="1"/>
  <c r="AJ14258" i="1"/>
  <c r="AH14262" i="1"/>
  <c r="AJ14252" i="1"/>
  <c r="AH14255" i="1"/>
  <c r="AJ14244" i="1"/>
  <c r="AH14248" i="1"/>
  <c r="AJ14240" i="1"/>
  <c r="AH14241" i="1"/>
  <c r="AJ14236" i="1"/>
  <c r="AH14237" i="1"/>
  <c r="AJ14225" i="1"/>
  <c r="AH14226" i="1"/>
  <c r="AJ14221" i="1"/>
  <c r="AH14222" i="1"/>
  <c r="AJ14215" i="1"/>
  <c r="AH14216" i="1"/>
  <c r="AJ14192" i="1"/>
  <c r="AH14194" i="1"/>
  <c r="AJ14460" i="1"/>
  <c r="AL14448" i="1"/>
  <c r="AL14460" i="1" s="1"/>
  <c r="AL14090" i="1"/>
  <c r="AL14093" i="1" s="1"/>
  <c r="AJ14093" i="1"/>
  <c r="AH14083" i="1"/>
  <c r="AJ14081" i="1"/>
  <c r="AJ14062" i="1"/>
  <c r="AH14063" i="1"/>
  <c r="AJ14048" i="1"/>
  <c r="AH14049" i="1"/>
  <c r="AJ14040" i="1"/>
  <c r="AH14041" i="1"/>
  <c r="AJ14034" i="1"/>
  <c r="AH14035" i="1"/>
  <c r="AJ14019" i="1"/>
  <c r="AH14023" i="1"/>
  <c r="AJ14010" i="1"/>
  <c r="AH14013" i="1"/>
  <c r="AJ14005" i="1"/>
  <c r="AH14007" i="1"/>
  <c r="AJ13993" i="1"/>
  <c r="AH13994" i="1"/>
  <c r="AJ13985" i="1"/>
  <c r="AH13986" i="1"/>
  <c r="AJ13969" i="1"/>
  <c r="AH13971" i="1"/>
  <c r="AJ13960" i="1"/>
  <c r="AH13962" i="1"/>
  <c r="AJ13948" i="1"/>
  <c r="AH13949" i="1"/>
  <c r="AJ13942" i="1"/>
  <c r="AH13943" i="1"/>
  <c r="AJ13928" i="1"/>
  <c r="AH13930" i="1"/>
  <c r="AJ13922" i="1"/>
  <c r="AH13925" i="1"/>
  <c r="AJ13914" i="1"/>
  <c r="AH13918" i="1"/>
  <c r="AJ13881" i="1"/>
  <c r="AH13882" i="1"/>
  <c r="AJ13875" i="1"/>
  <c r="AH13876" i="1"/>
  <c r="AJ13868" i="1"/>
  <c r="AH13869" i="1"/>
  <c r="AJ13860" i="1"/>
  <c r="AH13861" i="1"/>
  <c r="AJ13854" i="1"/>
  <c r="AH13855" i="1"/>
  <c r="AJ13845" i="1"/>
  <c r="AH13847" i="1"/>
  <c r="AJ14291" i="1"/>
  <c r="AL14290" i="1"/>
  <c r="AL14291" i="1" s="1"/>
  <c r="AJ14208" i="1"/>
  <c r="AL14198" i="1"/>
  <c r="AL14208" i="1" s="1"/>
  <c r="AJ13843" i="1"/>
  <c r="AH13844" i="1"/>
  <c r="AJ13833" i="1"/>
  <c r="AH13834" i="1"/>
  <c r="AJ13823" i="1"/>
  <c r="AH13824" i="1"/>
  <c r="AJ13814" i="1"/>
  <c r="AH13815" i="1"/>
  <c r="AJ13801" i="1"/>
  <c r="AH13802" i="1"/>
  <c r="AJ13790" i="1"/>
  <c r="AH13794" i="1"/>
  <c r="AJ13752" i="1"/>
  <c r="AH13753" i="1"/>
  <c r="AJ13749" i="1"/>
  <c r="AH13751" i="1"/>
  <c r="AJ13743" i="1"/>
  <c r="AH13744" i="1"/>
  <c r="AJ13734" i="1"/>
  <c r="AH13735" i="1"/>
  <c r="AJ13712" i="1"/>
  <c r="AH13713" i="1"/>
  <c r="AJ13708" i="1"/>
  <c r="AH13709" i="1"/>
  <c r="AJ13702" i="1"/>
  <c r="AH13705" i="1"/>
  <c r="AJ13687" i="1"/>
  <c r="AH13688" i="1"/>
  <c r="AJ13629" i="1"/>
  <c r="AL13628" i="1"/>
  <c r="AL13629" i="1" s="1"/>
  <c r="AJ13838" i="1"/>
  <c r="AH13839" i="1"/>
  <c r="AJ13829" i="1"/>
  <c r="AH13830" i="1"/>
  <c r="AJ13821" i="1"/>
  <c r="AH13822" i="1"/>
  <c r="AJ13609" i="1"/>
  <c r="AL13608" i="1"/>
  <c r="AL13609" i="1" s="1"/>
  <c r="AH13478" i="1"/>
  <c r="AJ13476" i="1"/>
  <c r="AH13475" i="1"/>
  <c r="AJ13472" i="1"/>
  <c r="AJ13462" i="1"/>
  <c r="AH13467" i="1"/>
  <c r="AJ13454" i="1"/>
  <c r="AH13457" i="1"/>
  <c r="AJ13450" i="1"/>
  <c r="AH13451" i="1"/>
  <c r="AJ13445" i="1"/>
  <c r="AH13447" i="1"/>
  <c r="AJ13439" i="1"/>
  <c r="AH13440" i="1"/>
  <c r="AJ13415" i="1"/>
  <c r="AH13421" i="1"/>
  <c r="AJ13408" i="1"/>
  <c r="AH13409" i="1"/>
  <c r="AJ13397" i="1"/>
  <c r="AH13398" i="1"/>
  <c r="AJ13392" i="1"/>
  <c r="AH13394" i="1"/>
  <c r="AJ13388" i="1"/>
  <c r="AH13389" i="1"/>
  <c r="AJ13381" i="1"/>
  <c r="AH13382" i="1"/>
  <c r="AJ13376" i="1"/>
  <c r="AH13378" i="1"/>
  <c r="AJ13373" i="1"/>
  <c r="AH13375" i="1"/>
  <c r="AJ13278" i="1"/>
  <c r="AH13280" i="1"/>
  <c r="AJ13263" i="1"/>
  <c r="AH13264" i="1"/>
  <c r="AJ13256" i="1"/>
  <c r="AH13259" i="1"/>
  <c r="AJ13250" i="1"/>
  <c r="AH13253" i="1"/>
  <c r="AJ13156" i="1"/>
  <c r="AH13161" i="1"/>
  <c r="AJ13153" i="1"/>
  <c r="AH13155" i="1"/>
  <c r="AJ13146" i="1"/>
  <c r="AH13150" i="1"/>
  <c r="AJ13129" i="1"/>
  <c r="AH13130" i="1"/>
  <c r="AJ13118" i="1"/>
  <c r="AH13122" i="1"/>
  <c r="AJ13097" i="1"/>
  <c r="AH13117" i="1"/>
  <c r="AJ13085" i="1"/>
  <c r="AH13086" i="1"/>
  <c r="AJ13080" i="1"/>
  <c r="AH13084" i="1"/>
  <c r="AJ13071" i="1"/>
  <c r="AH13072" i="1"/>
  <c r="AJ13067" i="1"/>
  <c r="AH13070" i="1"/>
  <c r="AJ13057" i="1"/>
  <c r="AH13058" i="1"/>
  <c r="AJ13052" i="1"/>
  <c r="AH13054" i="1"/>
  <c r="AJ13035" i="1"/>
  <c r="AH13036" i="1"/>
  <c r="AJ13247" i="1"/>
  <c r="AL13246" i="1"/>
  <c r="AL13247" i="1" s="1"/>
  <c r="AJ13091" i="1"/>
  <c r="AH13092" i="1"/>
  <c r="AJ13077" i="1"/>
  <c r="AH13079" i="1"/>
  <c r="AJ13029" i="1"/>
  <c r="AH13032" i="1"/>
  <c r="AJ13025" i="1"/>
  <c r="AH13026" i="1"/>
  <c r="AJ13017" i="1"/>
  <c r="AH13019" i="1"/>
  <c r="AJ13013" i="1"/>
  <c r="AH13014" i="1"/>
  <c r="AJ12999" i="1"/>
  <c r="AH13000" i="1"/>
  <c r="AJ12994" i="1"/>
  <c r="AH12996" i="1"/>
  <c r="AJ12981" i="1"/>
  <c r="AH12982" i="1"/>
  <c r="AJ12972" i="1"/>
  <c r="AH12973" i="1"/>
  <c r="AJ12965" i="1"/>
  <c r="AH12967" i="1"/>
  <c r="AJ12962" i="1"/>
  <c r="AH12964" i="1"/>
  <c r="AJ12926" i="1"/>
  <c r="AH12927" i="1"/>
  <c r="AJ12923" i="1"/>
  <c r="AH12925" i="1"/>
  <c r="AJ12918" i="1"/>
  <c r="AH12919" i="1"/>
  <c r="AJ12913" i="1"/>
  <c r="AH12914" i="1"/>
  <c r="AJ12903" i="1"/>
  <c r="AH12908" i="1"/>
  <c r="AJ12899" i="1"/>
  <c r="AH12900" i="1"/>
  <c r="AJ12896" i="1"/>
  <c r="AH12898" i="1"/>
  <c r="AJ12879" i="1"/>
  <c r="AH12880" i="1"/>
  <c r="AJ12869" i="1"/>
  <c r="AH12872" i="1"/>
  <c r="AJ12860" i="1"/>
  <c r="AH12861" i="1"/>
  <c r="AJ12837" i="1"/>
  <c r="AH12838" i="1"/>
  <c r="AJ12829" i="1"/>
  <c r="AH12836" i="1"/>
  <c r="AJ12826" i="1"/>
  <c r="AH12828" i="1"/>
  <c r="AJ12819" i="1"/>
  <c r="AH12820" i="1"/>
  <c r="AJ12816" i="1"/>
  <c r="AH12818" i="1"/>
  <c r="AJ12812" i="1"/>
  <c r="AH12813" i="1"/>
  <c r="AJ12809" i="1"/>
  <c r="AH12811" i="1"/>
  <c r="AJ12805" i="1"/>
  <c r="AH12806" i="1"/>
  <c r="AJ12801" i="1"/>
  <c r="AH12802" i="1"/>
  <c r="AH12751" i="1"/>
  <c r="AJ12748" i="1"/>
  <c r="AH12744" i="1"/>
  <c r="AJ12742" i="1"/>
  <c r="AH12736" i="1"/>
  <c r="AJ12735" i="1"/>
  <c r="AH12730" i="1"/>
  <c r="AJ12729" i="1"/>
  <c r="AH12722" i="1"/>
  <c r="AJ12721" i="1"/>
  <c r="AH12702" i="1"/>
  <c r="AJ12701" i="1"/>
  <c r="AH12697" i="1"/>
  <c r="AJ12696" i="1"/>
  <c r="AH12688" i="1"/>
  <c r="AJ12687" i="1"/>
  <c r="AH12677" i="1"/>
  <c r="AJ12676" i="1"/>
  <c r="AH12664" i="1"/>
  <c r="AJ12663" i="1"/>
  <c r="AH12660" i="1"/>
  <c r="AJ12659" i="1"/>
  <c r="AH12654" i="1"/>
  <c r="AJ12653" i="1"/>
  <c r="AH12646" i="1"/>
  <c r="AJ12645" i="1"/>
  <c r="AH12631" i="1"/>
  <c r="AJ12630" i="1"/>
  <c r="AH12615" i="1"/>
  <c r="AJ12613" i="1"/>
  <c r="AH12603" i="1"/>
  <c r="AJ12601" i="1"/>
  <c r="AH12598" i="1"/>
  <c r="AJ12597" i="1"/>
  <c r="AH12579" i="1"/>
  <c r="AJ12578" i="1"/>
  <c r="AH12571" i="1"/>
  <c r="AJ12570" i="1"/>
  <c r="AH12565" i="1"/>
  <c r="AJ12561" i="1"/>
  <c r="AH12557" i="1"/>
  <c r="AJ12556" i="1"/>
  <c r="AH12547" i="1"/>
  <c r="AJ12546" i="1"/>
  <c r="AH12540" i="1"/>
  <c r="AJ12537" i="1"/>
  <c r="AH12532" i="1"/>
  <c r="AJ12530" i="1"/>
  <c r="AH12518" i="1"/>
  <c r="AJ12517" i="1"/>
  <c r="AH12514" i="1"/>
  <c r="AJ12513" i="1"/>
  <c r="AH12506" i="1"/>
  <c r="AJ12504" i="1"/>
  <c r="AH12501" i="1"/>
  <c r="AJ12498" i="1"/>
  <c r="AH12488" i="1"/>
  <c r="AJ12486" i="1"/>
  <c r="AH12483" i="1"/>
  <c r="AJ12480" i="1"/>
  <c r="AH12474" i="1"/>
  <c r="AJ12473" i="1"/>
  <c r="AH12465" i="1"/>
  <c r="AJ12462" i="1"/>
  <c r="AH12457" i="1"/>
  <c r="AJ12456" i="1"/>
  <c r="AH12447" i="1"/>
  <c r="AJ12446" i="1"/>
  <c r="AH12442" i="1"/>
  <c r="AJ12441" i="1"/>
  <c r="AH12437" i="1"/>
  <c r="AJ12436" i="1"/>
  <c r="AH12430" i="1"/>
  <c r="AJ12425" i="1"/>
  <c r="AH12418" i="1"/>
  <c r="AJ12412" i="1"/>
  <c r="AH12409" i="1"/>
  <c r="AJ12408" i="1"/>
  <c r="AH12401" i="1"/>
  <c r="AJ12399" i="1"/>
  <c r="AH12393" i="1"/>
  <c r="AJ12374" i="1"/>
  <c r="AH12358" i="1"/>
  <c r="AJ12357" i="1"/>
  <c r="AH12352" i="1"/>
  <c r="AJ12351" i="1"/>
  <c r="AH12340" i="1"/>
  <c r="AJ12339" i="1"/>
  <c r="AH12332" i="1"/>
  <c r="AJ12330" i="1"/>
  <c r="AH12327" i="1"/>
  <c r="AJ12326" i="1"/>
  <c r="AH12322" i="1"/>
  <c r="AJ12316" i="1"/>
  <c r="AH12313" i="1"/>
  <c r="AJ12311" i="1"/>
  <c r="AH12295" i="1"/>
  <c r="AJ12294" i="1"/>
  <c r="AH12278" i="1"/>
  <c r="AJ12277" i="1"/>
  <c r="AH12270" i="1"/>
  <c r="AJ12269" i="1"/>
  <c r="AH12266" i="1"/>
  <c r="AJ12265" i="1"/>
  <c r="AH12260" i="1"/>
  <c r="AJ12258" i="1"/>
  <c r="AH12255" i="1"/>
  <c r="AJ12254" i="1"/>
  <c r="AH12250" i="1"/>
  <c r="AJ12248" i="1"/>
  <c r="AH12243" i="1"/>
  <c r="AJ12242" i="1"/>
  <c r="AH12237" i="1"/>
  <c r="AJ12230" i="1"/>
  <c r="AH12219" i="1"/>
  <c r="AJ12217" i="1"/>
  <c r="AH12209" i="1"/>
  <c r="AJ12208" i="1"/>
  <c r="AH12199" i="1"/>
  <c r="AJ12195" i="1"/>
  <c r="AH12192" i="1"/>
  <c r="AJ12191" i="1"/>
  <c r="AH12185" i="1"/>
  <c r="AJ12184" i="1"/>
  <c r="AH12180" i="1"/>
  <c r="AJ12178" i="1"/>
  <c r="AH12171" i="1"/>
  <c r="AJ12169" i="1"/>
  <c r="AH12166" i="1"/>
  <c r="AJ12165" i="1"/>
  <c r="AH12159" i="1"/>
  <c r="AJ12157" i="1"/>
  <c r="AH12149" i="1"/>
  <c r="AJ12148" i="1"/>
  <c r="AH12145" i="1"/>
  <c r="AJ12141" i="1"/>
  <c r="AH12132" i="1"/>
  <c r="AJ12128" i="1"/>
  <c r="AH12125" i="1"/>
  <c r="AJ12122" i="1"/>
  <c r="AH12118" i="1"/>
  <c r="AJ12117" i="1"/>
  <c r="AH12114" i="1"/>
  <c r="AJ12113" i="1"/>
  <c r="AH12108" i="1"/>
  <c r="AJ12106" i="1"/>
  <c r="AH12100" i="1"/>
  <c r="AJ12099" i="1"/>
  <c r="AH12096" i="1"/>
  <c r="AJ12095" i="1"/>
  <c r="AH12087" i="1"/>
  <c r="AJ12086" i="1"/>
  <c r="AH12081" i="1"/>
  <c r="AJ12080" i="1"/>
  <c r="AH12069" i="1"/>
  <c r="AJ12068" i="1"/>
  <c r="AH12057" i="1"/>
  <c r="AJ12056" i="1"/>
  <c r="AH12043" i="1"/>
  <c r="AJ12042" i="1"/>
  <c r="AH12033" i="1"/>
  <c r="AJ12032" i="1"/>
  <c r="AH12024" i="1"/>
  <c r="AJ12023" i="1"/>
  <c r="AH12016" i="1"/>
  <c r="AJ12015" i="1"/>
  <c r="AH12012" i="1"/>
  <c r="AJ12010" i="1"/>
  <c r="AH12001" i="1"/>
  <c r="AJ12000" i="1"/>
  <c r="AH11995" i="1"/>
  <c r="AJ11994" i="1"/>
  <c r="AH11989" i="1"/>
  <c r="AJ11986" i="1"/>
  <c r="AH11976" i="1"/>
  <c r="AJ11975" i="1"/>
  <c r="AH11962" i="1"/>
  <c r="AJ11961" i="1"/>
  <c r="AH11957" i="1"/>
  <c r="AJ11953" i="1"/>
  <c r="AH11943" i="1"/>
  <c r="AJ11924" i="1"/>
  <c r="AH11916" i="1"/>
  <c r="AJ11915" i="1"/>
  <c r="AH11905" i="1"/>
  <c r="AJ11904" i="1"/>
  <c r="AH11897" i="1"/>
  <c r="AJ11896" i="1"/>
  <c r="AH11880" i="1"/>
  <c r="AJ11879" i="1"/>
  <c r="AH11870" i="1"/>
  <c r="AJ11868" i="1"/>
  <c r="AH11860" i="1"/>
  <c r="AJ11859" i="1"/>
  <c r="AH11856" i="1"/>
  <c r="AJ11852" i="1"/>
  <c r="AH11849" i="1"/>
  <c r="AJ11848" i="1"/>
  <c r="AH11844" i="1"/>
  <c r="AJ11842" i="1"/>
  <c r="AH11839" i="1"/>
  <c r="AJ11837" i="1"/>
  <c r="AH11827" i="1"/>
  <c r="AJ11824" i="1"/>
  <c r="AH11818" i="1"/>
  <c r="AJ11814" i="1"/>
  <c r="AH11804" i="1"/>
  <c r="AJ11803" i="1"/>
  <c r="AH11798" i="1"/>
  <c r="AJ11797" i="1"/>
  <c r="AH11792" i="1"/>
  <c r="AJ11791" i="1"/>
  <c r="AH11786" i="1"/>
  <c r="AJ11785" i="1"/>
  <c r="AH11779" i="1"/>
  <c r="AJ11776" i="1"/>
  <c r="AH11766" i="1"/>
  <c r="AJ11763" i="1"/>
  <c r="AH11756" i="1"/>
  <c r="AJ11755" i="1"/>
  <c r="AH11752" i="1"/>
  <c r="AJ11751" i="1"/>
  <c r="AH11745" i="1"/>
  <c r="AJ11744" i="1"/>
  <c r="AH11741" i="1"/>
  <c r="AJ11738" i="1"/>
  <c r="AH11731" i="1"/>
  <c r="AJ11730" i="1"/>
  <c r="AH11723" i="1"/>
  <c r="AJ11722" i="1"/>
  <c r="AH11712" i="1"/>
  <c r="AJ11711" i="1"/>
  <c r="AH11706" i="1"/>
  <c r="AJ11704" i="1"/>
  <c r="AL12432" i="1"/>
  <c r="AL12433" i="1" s="1"/>
  <c r="AJ12433" i="1"/>
  <c r="AL12305" i="1"/>
  <c r="AL12306" i="1" s="1"/>
  <c r="AJ12306" i="1"/>
  <c r="AL11992" i="1"/>
  <c r="AL11993" i="1" s="1"/>
  <c r="AJ11993" i="1"/>
  <c r="AL11871" i="1"/>
  <c r="AL11872" i="1" s="1"/>
  <c r="AJ11872" i="1"/>
  <c r="AH11698" i="1"/>
  <c r="AJ11696" i="1"/>
  <c r="AJ11692" i="1"/>
  <c r="AH11693" i="1"/>
  <c r="AJ11690" i="1"/>
  <c r="AH11691" i="1"/>
  <c r="AJ11688" i="1"/>
  <c r="AH11689" i="1"/>
  <c r="AJ11685" i="1"/>
  <c r="AH11687" i="1"/>
  <c r="AJ11683" i="1"/>
  <c r="AH11684" i="1"/>
  <c r="AJ11681" i="1"/>
  <c r="AH11682" i="1"/>
  <c r="AJ11676" i="1"/>
  <c r="AH11677" i="1"/>
  <c r="AJ11674" i="1"/>
  <c r="AH11675" i="1"/>
  <c r="AJ11668" i="1"/>
  <c r="AH11672" i="1"/>
  <c r="AJ11664" i="1"/>
  <c r="AH11665" i="1"/>
  <c r="AJ11661" i="1"/>
  <c r="AH11662" i="1"/>
  <c r="AJ11657" i="1"/>
  <c r="AH11658" i="1"/>
  <c r="AJ11655" i="1"/>
  <c r="AH11656" i="1"/>
  <c r="AJ11299" i="1"/>
  <c r="AH11303" i="1"/>
  <c r="AJ11297" i="1"/>
  <c r="AH11298" i="1"/>
  <c r="AJ11293" i="1"/>
  <c r="AH11294" i="1"/>
  <c r="AJ11290" i="1"/>
  <c r="AH11292" i="1"/>
  <c r="AJ11286" i="1"/>
  <c r="AH11287" i="1"/>
  <c r="AJ11277" i="1"/>
  <c r="AH11281" i="1"/>
  <c r="AJ11273" i="1"/>
  <c r="AH11274" i="1"/>
  <c r="AJ11270" i="1"/>
  <c r="AH11271" i="1"/>
  <c r="AJ11268" i="1"/>
  <c r="AH11269" i="1"/>
  <c r="AJ11265" i="1"/>
  <c r="AH11267" i="1"/>
  <c r="AJ11262" i="1"/>
  <c r="AH11264" i="1"/>
  <c r="AJ11258" i="1"/>
  <c r="AH11259" i="1"/>
  <c r="AJ11256" i="1"/>
  <c r="AH11257" i="1"/>
  <c r="AJ11249" i="1"/>
  <c r="AH11253" i="1"/>
  <c r="AJ11245" i="1"/>
  <c r="AH11246" i="1"/>
  <c r="AJ11041" i="1"/>
  <c r="AH11042" i="1"/>
  <c r="AJ11037" i="1"/>
  <c r="AH11038" i="1"/>
  <c r="AJ11033" i="1"/>
  <c r="AH11034" i="1"/>
  <c r="AJ11028" i="1"/>
  <c r="AH11031" i="1"/>
  <c r="AJ11025" i="1"/>
  <c r="AH11027" i="1"/>
  <c r="AJ11021" i="1"/>
  <c r="AH11022" i="1"/>
  <c r="AJ11017" i="1"/>
  <c r="AH11020" i="1"/>
  <c r="AJ11011" i="1"/>
  <c r="AH11016" i="1"/>
  <c r="AJ11009" i="1"/>
  <c r="AH11010" i="1"/>
  <c r="AJ11004" i="1"/>
  <c r="AH11008" i="1"/>
  <c r="AJ11193" i="1"/>
  <c r="AH11195" i="1"/>
  <c r="AJ11191" i="1"/>
  <c r="AH11192" i="1"/>
  <c r="AJ11188" i="1"/>
  <c r="AH11190" i="1"/>
  <c r="AJ11179" i="1"/>
  <c r="AH11180" i="1"/>
  <c r="AJ11171" i="1"/>
  <c r="AH11174" i="1"/>
  <c r="AJ11167" i="1"/>
  <c r="AH11170" i="1"/>
  <c r="AJ11165" i="1"/>
  <c r="AH11166" i="1"/>
  <c r="AJ11162" i="1"/>
  <c r="AH11164" i="1"/>
  <c r="AJ11160" i="1"/>
  <c r="AH11161" i="1"/>
  <c r="AJ11157" i="1"/>
  <c r="AH11159" i="1"/>
  <c r="AJ11153" i="1"/>
  <c r="AH11154" i="1"/>
  <c r="AJ11149" i="1"/>
  <c r="AH11150" i="1"/>
  <c r="AJ11147" i="1"/>
  <c r="AH11148" i="1"/>
  <c r="AJ11143" i="1"/>
  <c r="AH11146" i="1"/>
  <c r="AJ11141" i="1"/>
  <c r="AH11142" i="1"/>
  <c r="AJ11136" i="1"/>
  <c r="AH11140" i="1"/>
  <c r="AJ11130" i="1"/>
  <c r="AH11131" i="1"/>
  <c r="AJ11128" i="1"/>
  <c r="AH11129" i="1"/>
  <c r="AJ11124" i="1"/>
  <c r="AH11127" i="1"/>
  <c r="AJ11122" i="1"/>
  <c r="AH11123" i="1"/>
  <c r="AJ11116" i="1"/>
  <c r="AH11117" i="1"/>
  <c r="AJ11114" i="1"/>
  <c r="AH11115" i="1"/>
  <c r="AJ11109" i="1"/>
  <c r="AH11113" i="1"/>
  <c r="AJ11107" i="1"/>
  <c r="AH11108" i="1"/>
  <c r="AJ11104" i="1"/>
  <c r="AH11106" i="1"/>
  <c r="AJ11102" i="1"/>
  <c r="AH11103" i="1"/>
  <c r="AJ11099" i="1"/>
  <c r="AH11101" i="1"/>
  <c r="AJ11095" i="1"/>
  <c r="AH11098" i="1"/>
  <c r="AJ11082" i="1"/>
  <c r="AH11083" i="1"/>
  <c r="AJ11080" i="1"/>
  <c r="AH11081" i="1"/>
  <c r="AJ11071" i="1"/>
  <c r="AH11073" i="1"/>
  <c r="AJ11061" i="1"/>
  <c r="AH11064" i="1"/>
  <c r="AJ11059" i="1"/>
  <c r="AH11060" i="1"/>
  <c r="AJ11055" i="1"/>
  <c r="AH11058" i="1"/>
  <c r="AJ11051" i="1"/>
  <c r="AL11050" i="1"/>
  <c r="AL11051" i="1" s="1"/>
  <c r="AJ10802" i="1"/>
  <c r="AL10801" i="1"/>
  <c r="AL10802" i="1" s="1"/>
  <c r="AJ10451" i="1"/>
  <c r="AL10450" i="1"/>
  <c r="AL10451" i="1" s="1"/>
  <c r="AJ10281" i="1"/>
  <c r="AL10280" i="1"/>
  <c r="AL10281" i="1" s="1"/>
  <c r="AJ11322" i="1"/>
  <c r="AL11321" i="1"/>
  <c r="AL11322" i="1" s="1"/>
  <c r="AJ10787" i="1"/>
  <c r="AH10793" i="1"/>
  <c r="AJ10783" i="1"/>
  <c r="AH10784" i="1"/>
  <c r="AJ10775" i="1"/>
  <c r="AH10778" i="1"/>
  <c r="AJ10736" i="1"/>
  <c r="AL10735" i="1"/>
  <c r="AL10736" i="1" s="1"/>
  <c r="AJ10348" i="1"/>
  <c r="AH10351" i="1"/>
  <c r="AJ10341" i="1"/>
  <c r="AH10345" i="1"/>
  <c r="AJ10336" i="1"/>
  <c r="AH10337" i="1"/>
  <c r="AJ10319" i="1"/>
  <c r="AH10320" i="1"/>
  <c r="AJ10315" i="1"/>
  <c r="AH10316" i="1"/>
  <c r="AJ10312" i="1"/>
  <c r="AH10314" i="1"/>
  <c r="AJ10304" i="1"/>
  <c r="AH10305" i="1"/>
  <c r="AJ10290" i="1"/>
  <c r="AH10295" i="1"/>
  <c r="AJ10282" i="1"/>
  <c r="AH10285" i="1"/>
  <c r="AJ10265" i="1"/>
  <c r="AH10266" i="1"/>
  <c r="AJ10262" i="1"/>
  <c r="AH10264" i="1"/>
  <c r="AJ10251" i="1"/>
  <c r="AH10256" i="1"/>
  <c r="AJ10245" i="1"/>
  <c r="AH10246" i="1"/>
  <c r="AJ10239" i="1"/>
  <c r="AH10240" i="1"/>
  <c r="AJ10228" i="1"/>
  <c r="AH10229" i="1"/>
  <c r="AJ10215" i="1"/>
  <c r="AH10219" i="1"/>
  <c r="AJ10201" i="1"/>
  <c r="AH10202" i="1"/>
  <c r="AJ10176" i="1"/>
  <c r="AH10185" i="1"/>
  <c r="AJ10168" i="1"/>
  <c r="AH10169" i="1"/>
  <c r="AJ10138" i="1"/>
  <c r="AL10137" i="1"/>
  <c r="AL10138" i="1" s="1"/>
  <c r="AJ10000" i="1"/>
  <c r="AL9999" i="1"/>
  <c r="AL10000" i="1" s="1"/>
  <c r="AH9906" i="1"/>
  <c r="AJ9905" i="1"/>
  <c r="AH9894" i="1"/>
  <c r="AJ9893" i="1"/>
  <c r="AH9877" i="1"/>
  <c r="AJ9876" i="1"/>
  <c r="AH9868" i="1"/>
  <c r="AJ9867" i="1"/>
  <c r="AH9864" i="1"/>
  <c r="AJ9863" i="1"/>
  <c r="AH9858" i="1"/>
  <c r="AJ9855" i="1"/>
  <c r="AH9848" i="1"/>
  <c r="AJ9847" i="1"/>
  <c r="AL9835" i="1"/>
  <c r="AL9836" i="1" s="1"/>
  <c r="AJ9836" i="1"/>
  <c r="AL9827" i="1"/>
  <c r="AL9828" i="1" s="1"/>
  <c r="AJ9828" i="1"/>
  <c r="AL9816" i="1"/>
  <c r="AL9817" i="1" s="1"/>
  <c r="AJ9817" i="1"/>
  <c r="AH9811" i="1"/>
  <c r="AJ9809" i="1"/>
  <c r="AH9806" i="1"/>
  <c r="AJ9803" i="1"/>
  <c r="AH9800" i="1"/>
  <c r="AJ9798" i="1"/>
  <c r="AH9795" i="1"/>
  <c r="AJ9794" i="1"/>
  <c r="AL9780" i="1"/>
  <c r="AL9782" i="1" s="1"/>
  <c r="AJ9782" i="1"/>
  <c r="AH9769" i="1"/>
  <c r="AJ9767" i="1"/>
  <c r="AH9761" i="1"/>
  <c r="AJ9760" i="1"/>
  <c r="AL9751" i="1"/>
  <c r="AL9752" i="1" s="1"/>
  <c r="AJ9752" i="1"/>
  <c r="AL9747" i="1"/>
  <c r="AL9748" i="1" s="1"/>
  <c r="AJ9748" i="1"/>
  <c r="AH9740" i="1"/>
  <c r="AJ9734" i="1"/>
  <c r="AH9722" i="1"/>
  <c r="AJ9719" i="1"/>
  <c r="AH9692" i="1"/>
  <c r="AJ9690" i="1"/>
  <c r="AH9682" i="1"/>
  <c r="AJ9681" i="1"/>
  <c r="AH9671" i="1"/>
  <c r="AJ9670" i="1"/>
  <c r="AH9656" i="1"/>
  <c r="AJ9653" i="1"/>
  <c r="AH9634" i="1"/>
  <c r="AJ9633" i="1"/>
  <c r="AL9623" i="1"/>
  <c r="AL9624" i="1" s="1"/>
  <c r="AJ9624" i="1"/>
  <c r="AH9612" i="1"/>
  <c r="AJ9611" i="1"/>
  <c r="AH9596" i="1"/>
  <c r="AJ9592" i="1"/>
  <c r="AH9588" i="1"/>
  <c r="AJ9584" i="1"/>
  <c r="AH9581" i="1"/>
  <c r="AJ9579" i="1"/>
  <c r="AH9576" i="1"/>
  <c r="AJ9575" i="1"/>
  <c r="AH9572" i="1"/>
  <c r="AJ9569" i="1"/>
  <c r="AH9449" i="1"/>
  <c r="AJ9446" i="1"/>
  <c r="AH9437" i="1"/>
  <c r="AJ9436" i="1"/>
  <c r="AH9429" i="1"/>
  <c r="AJ9425" i="1"/>
  <c r="AH9416" i="1"/>
  <c r="AJ9415" i="1"/>
  <c r="AH9412" i="1"/>
  <c r="AJ9411" i="1"/>
  <c r="AH9407" i="1"/>
  <c r="AJ9406" i="1"/>
  <c r="AH9397" i="1"/>
  <c r="AJ9396" i="1"/>
  <c r="AH9389" i="1"/>
  <c r="AJ9386" i="1"/>
  <c r="AH9383" i="1"/>
  <c r="AJ9382" i="1"/>
  <c r="AH9371" i="1"/>
  <c r="AJ9369" i="1"/>
  <c r="AH9363" i="1"/>
  <c r="AJ9362" i="1"/>
  <c r="AH9355" i="1"/>
  <c r="AJ9354" i="1"/>
  <c r="AH9343" i="1"/>
  <c r="AJ9341" i="1"/>
  <c r="AH9338" i="1"/>
  <c r="AJ9335" i="1"/>
  <c r="AL9775" i="1"/>
  <c r="AL9675" i="1"/>
  <c r="AH8877" i="1"/>
  <c r="AJ8874" i="1"/>
  <c r="AH8868" i="1"/>
  <c r="AJ8867" i="1"/>
  <c r="AH8857" i="1"/>
  <c r="AJ8856" i="1"/>
  <c r="AH8853" i="1"/>
  <c r="AJ8852" i="1"/>
  <c r="AH8851" i="1"/>
  <c r="AJ8849" i="1"/>
  <c r="AH8847" i="1"/>
  <c r="AJ8843" i="1"/>
  <c r="AH8842" i="1"/>
  <c r="AJ8838" i="1"/>
  <c r="AH8829" i="1"/>
  <c r="AJ8828" i="1"/>
  <c r="AH8822" i="1"/>
  <c r="AJ8819" i="1"/>
  <c r="AH8818" i="1"/>
  <c r="AJ8817" i="1"/>
  <c r="AH8474" i="1"/>
  <c r="AJ8469" i="1"/>
  <c r="AH8463" i="1"/>
  <c r="AJ8462" i="1"/>
  <c r="AH8454" i="1"/>
  <c r="AJ8453" i="1"/>
  <c r="AH8444" i="1"/>
  <c r="AJ8443" i="1"/>
  <c r="AH8442" i="1"/>
  <c r="AJ8440" i="1"/>
  <c r="AH8439" i="1"/>
  <c r="AJ8437" i="1"/>
  <c r="AH8434" i="1"/>
  <c r="AJ8433" i="1"/>
  <c r="AL8431" i="1"/>
  <c r="AL8432" i="1" s="1"/>
  <c r="AJ8432" i="1"/>
  <c r="AH8424" i="1"/>
  <c r="AJ8423" i="1"/>
  <c r="AH8422" i="1"/>
  <c r="AJ8418" i="1"/>
  <c r="AH8415" i="1"/>
  <c r="AJ8414" i="1"/>
  <c r="AH8403" i="1"/>
  <c r="AJ8402" i="1"/>
  <c r="AH8392" i="1"/>
  <c r="AJ8390" i="1"/>
  <c r="AH8385" i="1"/>
  <c r="AJ8384" i="1"/>
  <c r="AH8372" i="1"/>
  <c r="AJ8371" i="1"/>
  <c r="AH8359" i="1"/>
  <c r="AJ8358" i="1"/>
  <c r="AH8357" i="1"/>
  <c r="AJ8354" i="1"/>
  <c r="AH8351" i="1"/>
  <c r="AJ8350" i="1"/>
  <c r="AH8347" i="1"/>
  <c r="AH8062" i="1"/>
  <c r="AJ8061" i="1"/>
  <c r="AH8058" i="1"/>
  <c r="AJ8057" i="1"/>
  <c r="AH8041" i="1"/>
  <c r="AJ8039" i="1"/>
  <c r="AH9542" i="1"/>
  <c r="AJ9533" i="1"/>
  <c r="AH9524" i="1"/>
  <c r="AJ9523" i="1"/>
  <c r="AH9520" i="1"/>
  <c r="AJ9519" i="1"/>
  <c r="AH9516" i="1"/>
  <c r="AJ9515" i="1"/>
  <c r="AL9513" i="1"/>
  <c r="AL9514" i="1" s="1"/>
  <c r="AJ9514" i="1"/>
  <c r="AH9495" i="1"/>
  <c r="AJ9494" i="1"/>
  <c r="AH9489" i="1"/>
  <c r="AJ9488" i="1"/>
  <c r="AH9487" i="1"/>
  <c r="AJ9485" i="1"/>
  <c r="AH9469" i="1"/>
  <c r="AJ9468" i="1"/>
  <c r="AL9417" i="1"/>
  <c r="AL9418" i="1" s="1"/>
  <c r="AJ9418" i="1"/>
  <c r="AH9318" i="1"/>
  <c r="AJ9315" i="1"/>
  <c r="AH9303" i="1"/>
  <c r="AJ9302" i="1"/>
  <c r="AH9301" i="1"/>
  <c r="AJ9299" i="1"/>
  <c r="AH9291" i="1"/>
  <c r="AJ9290" i="1"/>
  <c r="AH9280" i="1"/>
  <c r="AJ9277" i="1"/>
  <c r="AH9261" i="1"/>
  <c r="AJ9258" i="1"/>
  <c r="AH9257" i="1"/>
  <c r="AJ9255" i="1"/>
  <c r="AH9254" i="1"/>
  <c r="AJ9252" i="1"/>
  <c r="AH9243" i="1"/>
  <c r="AJ9242" i="1"/>
  <c r="AH9241" i="1"/>
  <c r="AJ9239" i="1"/>
  <c r="AH9236" i="1"/>
  <c r="AJ9232" i="1"/>
  <c r="AH9221" i="1"/>
  <c r="AJ9220" i="1"/>
  <c r="AH9212" i="1"/>
  <c r="AJ9211" i="1"/>
  <c r="AH9200" i="1"/>
  <c r="AJ9198" i="1"/>
  <c r="AH9195" i="1"/>
  <c r="AJ9192" i="1"/>
  <c r="AH9189" i="1"/>
  <c r="AJ9186" i="1"/>
  <c r="AH9183" i="1"/>
  <c r="AJ9181" i="1"/>
  <c r="AH9172" i="1"/>
  <c r="AJ9169" i="1"/>
  <c r="AH9161" i="1"/>
  <c r="AJ9160" i="1"/>
  <c r="AH9149" i="1"/>
  <c r="AJ9146" i="1"/>
  <c r="AH9142" i="1"/>
  <c r="AJ9141" i="1"/>
  <c r="AH9135" i="1"/>
  <c r="AJ9134" i="1"/>
  <c r="AH9127" i="1"/>
  <c r="AJ9126" i="1"/>
  <c r="AH9119" i="1"/>
  <c r="AJ9118" i="1"/>
  <c r="AH9108" i="1"/>
  <c r="AJ9107" i="1"/>
  <c r="AH9104" i="1"/>
  <c r="AJ9103" i="1"/>
  <c r="AH9100" i="1"/>
  <c r="AJ9099" i="1"/>
  <c r="AH9091" i="1"/>
  <c r="AJ9090" i="1"/>
  <c r="AH9089" i="1"/>
  <c r="AJ9086" i="1"/>
  <c r="AH9083" i="1"/>
  <c r="AJ9081" i="1"/>
  <c r="AH9072" i="1"/>
  <c r="AJ9067" i="1"/>
  <c r="AH9051" i="1"/>
  <c r="AJ9050" i="1"/>
  <c r="AH9047" i="1"/>
  <c r="AJ9046" i="1"/>
  <c r="AH9043" i="1"/>
  <c r="AJ9042" i="1"/>
  <c r="AH9037" i="1"/>
  <c r="AJ9036" i="1"/>
  <c r="AH9019" i="1"/>
  <c r="AJ9018" i="1"/>
  <c r="AH9008" i="1"/>
  <c r="AJ9007" i="1"/>
  <c r="AH9002" i="1"/>
  <c r="AJ9000" i="1"/>
  <c r="AH8993" i="1"/>
  <c r="AJ8990" i="1"/>
  <c r="AH8977" i="1"/>
  <c r="AJ8974" i="1"/>
  <c r="AH8968" i="1"/>
  <c r="AJ8956" i="1"/>
  <c r="AH8927" i="1"/>
  <c r="AJ8926" i="1"/>
  <c r="AH8916" i="1"/>
  <c r="AJ8914" i="1"/>
  <c r="AH8910" i="1"/>
  <c r="AJ8909" i="1"/>
  <c r="AH8892" i="1"/>
  <c r="AJ8891" i="1"/>
  <c r="AH8716" i="1"/>
  <c r="AJ8715" i="1"/>
  <c r="AH8709" i="1"/>
  <c r="AJ8708" i="1"/>
  <c r="AH8705" i="1"/>
  <c r="AJ8704" i="1"/>
  <c r="AH8701" i="1"/>
  <c r="AJ8698" i="1"/>
  <c r="AH8688" i="1"/>
  <c r="AJ8687" i="1"/>
  <c r="AH8682" i="1"/>
  <c r="AJ8681" i="1"/>
  <c r="AH8680" i="1"/>
  <c r="AJ8678" i="1"/>
  <c r="AH8663" i="1"/>
  <c r="AJ8660" i="1"/>
  <c r="AH8654" i="1"/>
  <c r="AJ8653" i="1"/>
  <c r="AH8645" i="1"/>
  <c r="AJ8643" i="1"/>
  <c r="AH8640" i="1"/>
  <c r="AJ8636" i="1"/>
  <c r="AH8630" i="1"/>
  <c r="AJ8628" i="1"/>
  <c r="AH8625" i="1"/>
  <c r="AJ8624" i="1"/>
  <c r="AH8619" i="1"/>
  <c r="AJ8618" i="1"/>
  <c r="AH8608" i="1"/>
  <c r="AJ8607" i="1"/>
  <c r="AH8596" i="1"/>
  <c r="AJ8595" i="1"/>
  <c r="AH8581" i="1"/>
  <c r="AJ8580" i="1"/>
  <c r="AH8578" i="1"/>
  <c r="AJ8576" i="1"/>
  <c r="AH8559" i="1"/>
  <c r="AJ8558" i="1"/>
  <c r="AH8549" i="1"/>
  <c r="AJ8545" i="1"/>
  <c r="AH8533" i="1"/>
  <c r="AJ8532" i="1"/>
  <c r="AH8525" i="1"/>
  <c r="AJ8524" i="1"/>
  <c r="AH8516" i="1"/>
  <c r="AJ8515" i="1"/>
  <c r="AH8504" i="1"/>
  <c r="AJ8501" i="1"/>
  <c r="AH8483" i="1"/>
  <c r="AJ8482" i="1"/>
  <c r="AH8478" i="1"/>
  <c r="AJ8477" i="1"/>
  <c r="AH8309" i="1"/>
  <c r="AJ8308" i="1"/>
  <c r="AH8060" i="1"/>
  <c r="AJ8059" i="1"/>
  <c r="AH8054" i="1"/>
  <c r="AJ8053" i="1"/>
  <c r="AH8047" i="1"/>
  <c r="AJ8044" i="1"/>
  <c r="AH8034" i="1"/>
  <c r="AJ8032" i="1"/>
  <c r="AH8011" i="1"/>
  <c r="AJ8010" i="1"/>
  <c r="AH7984" i="1"/>
  <c r="AJ7983" i="1"/>
  <c r="AH7978" i="1"/>
  <c r="AJ7977" i="1"/>
  <c r="AH7498" i="1"/>
  <c r="AJ7497" i="1"/>
  <c r="AH7489" i="1"/>
  <c r="AJ7488" i="1"/>
  <c r="AH7473" i="1"/>
  <c r="AJ7472" i="1"/>
  <c r="AH7463" i="1"/>
  <c r="AJ7461" i="1"/>
  <c r="AH7456" i="1"/>
  <c r="AJ7454" i="1"/>
  <c r="AH7449" i="1"/>
  <c r="AJ7447" i="1"/>
  <c r="AH7433" i="1"/>
  <c r="AJ7428" i="1"/>
  <c r="AH7421" i="1"/>
  <c r="AJ7420" i="1"/>
  <c r="AH7411" i="1"/>
  <c r="AJ7410" i="1"/>
  <c r="AH7405" i="1"/>
  <c r="AJ7404" i="1"/>
  <c r="AH7399" i="1"/>
  <c r="AJ7397" i="1"/>
  <c r="AH7384" i="1"/>
  <c r="AJ7378" i="1"/>
  <c r="AH7369" i="1"/>
  <c r="AJ7368" i="1"/>
  <c r="AH7359" i="1"/>
  <c r="AJ7358" i="1"/>
  <c r="AH7353" i="1"/>
  <c r="AJ7352" i="1"/>
  <c r="AH7341" i="1"/>
  <c r="AJ7340" i="1"/>
  <c r="AH7336" i="1"/>
  <c r="AJ7333" i="1"/>
  <c r="AH7326" i="1"/>
  <c r="AJ7325" i="1"/>
  <c r="AH7308" i="1"/>
  <c r="AJ7305" i="1"/>
  <c r="AH7297" i="1"/>
  <c r="AJ7296" i="1"/>
  <c r="AH7286" i="1"/>
  <c r="AJ7285" i="1"/>
  <c r="AH7277" i="1"/>
  <c r="AJ7276" i="1"/>
  <c r="AH7263" i="1"/>
  <c r="AJ7262" i="1"/>
  <c r="AH7259" i="1"/>
  <c r="AJ7248" i="1"/>
  <c r="AH7241" i="1"/>
  <c r="AJ7240" i="1"/>
  <c r="AH7231" i="1"/>
  <c r="AJ7228" i="1"/>
  <c r="AH7223" i="1"/>
  <c r="AJ7222" i="1"/>
  <c r="AH7218" i="1"/>
  <c r="AJ7217" i="1"/>
  <c r="AH7200" i="1"/>
  <c r="AJ7193" i="1"/>
  <c r="AH7186" i="1"/>
  <c r="AJ7185" i="1"/>
  <c r="AH7182" i="1"/>
  <c r="AJ7180" i="1"/>
  <c r="AH7177" i="1"/>
  <c r="AJ7176" i="1"/>
  <c r="AH7166" i="1"/>
  <c r="AJ7165" i="1"/>
  <c r="AH7156" i="1"/>
  <c r="AJ7154" i="1"/>
  <c r="AH7145" i="1"/>
  <c r="AJ7143" i="1"/>
  <c r="AH7129" i="1"/>
  <c r="AJ7127" i="1"/>
  <c r="AH7121" i="1"/>
  <c r="AJ7118" i="1"/>
  <c r="AH7114" i="1"/>
  <c r="AJ7113" i="1"/>
  <c r="AH7098" i="1"/>
  <c r="AJ7095" i="1"/>
  <c r="AH7090" i="1"/>
  <c r="AJ7089" i="1"/>
  <c r="AH7080" i="1"/>
  <c r="AJ7079" i="1"/>
  <c r="AH7064" i="1"/>
  <c r="AJ7063" i="1"/>
  <c r="AH7055" i="1"/>
  <c r="AJ7051" i="1"/>
  <c r="AH7046" i="1"/>
  <c r="AJ7044" i="1"/>
  <c r="AH7041" i="1"/>
  <c r="AJ7037" i="1"/>
  <c r="AH7033" i="1"/>
  <c r="AJ7030" i="1"/>
  <c r="AH7020" i="1"/>
  <c r="AJ7019" i="1"/>
  <c r="AH7014" i="1"/>
  <c r="AJ7010" i="1"/>
  <c r="AH7005" i="1"/>
  <c r="AJ7004" i="1"/>
  <c r="AH7961" i="1"/>
  <c r="AJ7960" i="1"/>
  <c r="AH7955" i="1"/>
  <c r="AJ7954" i="1"/>
  <c r="AH7953" i="1"/>
  <c r="AJ7951" i="1"/>
  <c r="AH7940" i="1"/>
  <c r="AJ7937" i="1"/>
  <c r="AH7926" i="1"/>
  <c r="AJ7925" i="1"/>
  <c r="AH7924" i="1"/>
  <c r="AJ7919" i="1"/>
  <c r="AH7916" i="1"/>
  <c r="AJ7914" i="1"/>
  <c r="AH7911" i="1"/>
  <c r="AJ7905" i="1"/>
  <c r="AH7896" i="1"/>
  <c r="AJ7895" i="1"/>
  <c r="AH7885" i="1"/>
  <c r="AJ7883" i="1"/>
  <c r="AH7878" i="1"/>
  <c r="AJ7877" i="1"/>
  <c r="AH7876" i="1"/>
  <c r="AJ7874" i="1"/>
  <c r="AH7871" i="1"/>
  <c r="AJ7870" i="1"/>
  <c r="AH7864" i="1"/>
  <c r="AJ7863" i="1"/>
  <c r="AH7856" i="1"/>
  <c r="AJ7853" i="1"/>
  <c r="AH7840" i="1"/>
  <c r="AJ7839" i="1"/>
  <c r="AH7831" i="1"/>
  <c r="AJ7830" i="1"/>
  <c r="AH7821" i="1"/>
  <c r="AJ7820" i="1"/>
  <c r="AH7817" i="1"/>
  <c r="AJ7814" i="1"/>
  <c r="AH7807" i="1"/>
  <c r="AJ7806" i="1"/>
  <c r="AH7787" i="1"/>
  <c r="AJ7785" i="1"/>
  <c r="AH7771" i="1"/>
  <c r="AJ7769" i="1"/>
  <c r="AH7766" i="1"/>
  <c r="AJ7765" i="1"/>
  <c r="AH7760" i="1"/>
  <c r="AJ7744" i="1"/>
  <c r="AH7724" i="1"/>
  <c r="AJ7723" i="1"/>
  <c r="AH7720" i="1"/>
  <c r="AJ7719" i="1"/>
  <c r="AH7714" i="1"/>
  <c r="AJ7711" i="1"/>
  <c r="AH7708" i="1"/>
  <c r="AJ7707" i="1"/>
  <c r="AH7694" i="1"/>
  <c r="AJ7693" i="1"/>
  <c r="AH7670" i="1"/>
  <c r="AJ7669" i="1"/>
  <c r="AH7668" i="1"/>
  <c r="AJ7666" i="1"/>
  <c r="AH7649" i="1"/>
  <c r="AJ7648" i="1"/>
  <c r="AH7638" i="1"/>
  <c r="AJ7637" i="1"/>
  <c r="AH7632" i="1"/>
  <c r="AJ7631" i="1"/>
  <c r="AH7630" i="1"/>
  <c r="AJ7614" i="1"/>
  <c r="AH7609" i="1"/>
  <c r="AJ7606" i="1"/>
  <c r="AH7603" i="1"/>
  <c r="AJ7597" i="1"/>
  <c r="AH7594" i="1"/>
  <c r="AJ7593" i="1"/>
  <c r="AH7575" i="1"/>
  <c r="AJ7572" i="1"/>
  <c r="AH7564" i="1"/>
  <c r="AJ7563" i="1"/>
  <c r="AH7558" i="1"/>
  <c r="AJ7557" i="1"/>
  <c r="AH7556" i="1"/>
  <c r="AJ7554" i="1"/>
  <c r="AH7551" i="1"/>
  <c r="AJ7549" i="1"/>
  <c r="AH7540" i="1"/>
  <c r="AJ7538" i="1"/>
  <c r="AH7533" i="1"/>
  <c r="AJ7530" i="1"/>
  <c r="AH7523" i="1"/>
  <c r="AJ7522" i="1"/>
  <c r="AH7517" i="1"/>
  <c r="AJ7512" i="1"/>
  <c r="AH7509" i="1"/>
  <c r="AJ7508" i="1"/>
  <c r="AH7507" i="1"/>
  <c r="AJ7505" i="1"/>
  <c r="AH7502" i="1"/>
  <c r="AJ7501" i="1"/>
  <c r="AL7392" i="1"/>
  <c r="AL7393" i="1" s="1"/>
  <c r="AJ7393" i="1"/>
  <c r="AL7137" i="1"/>
  <c r="AL7138" i="1" s="1"/>
  <c r="AJ7138" i="1"/>
  <c r="AL7130" i="1"/>
  <c r="AL7132" i="1" s="1"/>
  <c r="AJ7132" i="1"/>
  <c r="AL7069" i="1"/>
  <c r="AL7070" i="1" s="1"/>
  <c r="AJ7070" i="1"/>
  <c r="AH6993" i="1"/>
  <c r="AJ6991" i="1"/>
  <c r="AH6989" i="1"/>
  <c r="AJ6987" i="1"/>
  <c r="AH6986" i="1"/>
  <c r="AJ6975" i="1"/>
  <c r="AH6956" i="1"/>
  <c r="AJ6955" i="1"/>
  <c r="AL6950" i="1"/>
  <c r="AL6951" i="1" s="1"/>
  <c r="AJ6951" i="1"/>
  <c r="AH6942" i="1"/>
  <c r="AJ6941" i="1"/>
  <c r="AH6938" i="1"/>
  <c r="AJ6937" i="1"/>
  <c r="AL6929" i="1"/>
  <c r="AL6930" i="1" s="1"/>
  <c r="AJ6930" i="1"/>
  <c r="AH6928" i="1"/>
  <c r="AJ6927" i="1"/>
  <c r="AH6910" i="1"/>
  <c r="AJ6909" i="1"/>
  <c r="AH6903" i="1"/>
  <c r="AJ6900" i="1"/>
  <c r="AH6899" i="1"/>
  <c r="AJ6897" i="1"/>
  <c r="AH6896" i="1"/>
  <c r="AJ6894" i="1"/>
  <c r="AH6893" i="1"/>
  <c r="AJ6891" i="1"/>
  <c r="AH6883" i="1"/>
  <c r="AJ6882" i="1"/>
  <c r="AH6881" i="1"/>
  <c r="AJ6879" i="1"/>
  <c r="AH6873" i="1"/>
  <c r="AJ6870" i="1"/>
  <c r="AH6860" i="1"/>
  <c r="AJ6859" i="1"/>
  <c r="AH6854" i="1"/>
  <c r="AJ6853" i="1"/>
  <c r="AH6846" i="1"/>
  <c r="AJ6845" i="1"/>
  <c r="AH6811" i="1"/>
  <c r="AJ6810" i="1"/>
  <c r="AH6800" i="1"/>
  <c r="AJ6799" i="1"/>
  <c r="AH6794" i="1"/>
  <c r="AJ6793" i="1"/>
  <c r="AH6790" i="1"/>
  <c r="AJ6789" i="1"/>
  <c r="AH6784" i="1"/>
  <c r="AJ6783" i="1"/>
  <c r="AH6782" i="1"/>
  <c r="AJ6780" i="1"/>
  <c r="AL6778" i="1"/>
  <c r="AL6779" i="1" s="1"/>
  <c r="AJ6779" i="1"/>
  <c r="AL6773" i="1"/>
  <c r="AL6774" i="1" s="1"/>
  <c r="AJ6774" i="1"/>
  <c r="AH6772" i="1"/>
  <c r="AJ6770" i="1"/>
  <c r="AH6767" i="1"/>
  <c r="AJ6765" i="1"/>
  <c r="AH6762" i="1"/>
  <c r="AJ6761" i="1"/>
  <c r="AH6753" i="1"/>
  <c r="AJ6752" i="1"/>
  <c r="AL6733" i="1"/>
  <c r="AL6734" i="1" s="1"/>
  <c r="AJ6734" i="1"/>
  <c r="AL6712" i="1"/>
  <c r="AL6720" i="1" s="1"/>
  <c r="AJ6720" i="1"/>
  <c r="AH6709" i="1"/>
  <c r="AJ6708" i="1"/>
  <c r="AH6701" i="1"/>
  <c r="AJ6700" i="1"/>
  <c r="AH6697" i="1"/>
  <c r="AJ6696" i="1"/>
  <c r="AH6690" i="1"/>
  <c r="AJ6689" i="1"/>
  <c r="AH6681" i="1"/>
  <c r="AJ6680" i="1"/>
  <c r="AH6670" i="1"/>
  <c r="AJ6667" i="1"/>
  <c r="AH6664" i="1"/>
  <c r="AJ6663" i="1"/>
  <c r="AH6636" i="1"/>
  <c r="AJ6632" i="1"/>
  <c r="AH6626" i="1"/>
  <c r="AJ6625" i="1"/>
  <c r="AH6620" i="1"/>
  <c r="AJ6619" i="1"/>
  <c r="AH6615" i="1"/>
  <c r="AJ6613" i="1"/>
  <c r="AH6610" i="1"/>
  <c r="AJ6609" i="1"/>
  <c r="AH6604" i="1"/>
  <c r="AJ6601" i="1"/>
  <c r="AH6600" i="1"/>
  <c r="AJ6598" i="1"/>
  <c r="AH6588" i="1"/>
  <c r="AJ6586" i="1"/>
  <c r="AH6585" i="1"/>
  <c r="AJ6583" i="1"/>
  <c r="AH6576" i="1"/>
  <c r="AJ6575" i="1"/>
  <c r="AH6566" i="1"/>
  <c r="AJ6563" i="1"/>
  <c r="AH6553" i="1"/>
  <c r="AJ6552" i="1"/>
  <c r="AH6547" i="1"/>
  <c r="AJ6546" i="1"/>
  <c r="AH6539" i="1"/>
  <c r="AJ6538" i="1"/>
  <c r="AH6535" i="1"/>
  <c r="AJ6534" i="1"/>
  <c r="AH6533" i="1"/>
  <c r="AJ6524" i="1"/>
  <c r="AL6377" i="1"/>
  <c r="AL6380" i="1" s="1"/>
  <c r="AJ6380" i="1"/>
  <c r="AH6373" i="1"/>
  <c r="AJ6369" i="1"/>
  <c r="AH6364" i="1"/>
  <c r="AJ6362" i="1"/>
  <c r="AH6352" i="1"/>
  <c r="AJ6351" i="1"/>
  <c r="AH6350" i="1"/>
  <c r="AJ6348" i="1"/>
  <c r="AH6343" i="1"/>
  <c r="AJ6342" i="1"/>
  <c r="AH6341" i="1"/>
  <c r="AJ6337" i="1"/>
  <c r="AH6336" i="1"/>
  <c r="AJ6334" i="1"/>
  <c r="AH6311" i="1"/>
  <c r="AJ6310" i="1"/>
  <c r="AH6307" i="1"/>
  <c r="AJ6304" i="1"/>
  <c r="AH6301" i="1"/>
  <c r="AJ6299" i="1"/>
  <c r="AH6294" i="1"/>
  <c r="AJ6293" i="1"/>
  <c r="AH6282" i="1"/>
  <c r="AJ6280" i="1"/>
  <c r="AH6272" i="1"/>
  <c r="AJ6271" i="1"/>
  <c r="AL6267" i="1"/>
  <c r="AL6268" i="1" s="1"/>
  <c r="AJ6268" i="1"/>
  <c r="AH6266" i="1"/>
  <c r="AJ6265" i="1"/>
  <c r="AH6253" i="1"/>
  <c r="AJ6252" i="1"/>
  <c r="AH6246" i="1"/>
  <c r="AJ6245" i="1"/>
  <c r="AH6232" i="1"/>
  <c r="AJ6229" i="1"/>
  <c r="AH6226" i="1"/>
  <c r="AJ6225" i="1"/>
  <c r="AH6197" i="1"/>
  <c r="AJ6196" i="1"/>
  <c r="AH6189" i="1"/>
  <c r="AJ6188" i="1"/>
  <c r="AH6181" i="1"/>
  <c r="AJ6179" i="1"/>
  <c r="AH6165" i="1"/>
  <c r="AJ6164" i="1"/>
  <c r="AH6160" i="1"/>
  <c r="AJ6159" i="1"/>
  <c r="AH6153" i="1"/>
  <c r="AJ6152" i="1"/>
  <c r="AH6145" i="1"/>
  <c r="AJ6144" i="1"/>
  <c r="AL6142" i="1"/>
  <c r="AL6143" i="1" s="1"/>
  <c r="AJ6143" i="1"/>
  <c r="AH6122" i="1"/>
  <c r="AJ6121" i="1"/>
  <c r="AH6118" i="1"/>
  <c r="AJ6117" i="1"/>
  <c r="AH6104" i="1"/>
  <c r="AJ6101" i="1"/>
  <c r="AH6085" i="1"/>
  <c r="AJ6084" i="1"/>
  <c r="AH6083" i="1"/>
  <c r="AJ6078" i="1"/>
  <c r="AH6068" i="1"/>
  <c r="AJ6061" i="1"/>
  <c r="AH6043" i="1"/>
  <c r="AJ6042" i="1"/>
  <c r="AH6030" i="1"/>
  <c r="AJ6027" i="1"/>
  <c r="AH6015" i="1"/>
  <c r="AJ6012" i="1"/>
  <c r="AH6011" i="1"/>
  <c r="AJ6003" i="1"/>
  <c r="AH6000" i="1"/>
  <c r="AJ5999" i="1"/>
  <c r="AH5998" i="1"/>
  <c r="AJ5996" i="1"/>
  <c r="AH5984" i="1"/>
  <c r="AJ5982" i="1"/>
  <c r="AH5979" i="1"/>
  <c r="AJ5976" i="1"/>
  <c r="AH5967" i="1"/>
  <c r="AJ5966" i="1"/>
  <c r="AH5956" i="1"/>
  <c r="AJ5955" i="1"/>
  <c r="AH5954" i="1"/>
  <c r="AJ5947" i="1"/>
  <c r="AH5926" i="1"/>
  <c r="AJ5924" i="1"/>
  <c r="AH5923" i="1"/>
  <c r="AJ5921" i="1"/>
  <c r="AH5916" i="1"/>
  <c r="AJ5915" i="1"/>
  <c r="AH5905" i="1"/>
  <c r="AJ5904" i="1"/>
  <c r="AH5894" i="1"/>
  <c r="AJ5893" i="1"/>
  <c r="AH5886" i="1"/>
  <c r="AJ5883" i="1"/>
  <c r="AH5880" i="1"/>
  <c r="AJ5879" i="1"/>
  <c r="AH5874" i="1"/>
  <c r="AJ5873" i="1"/>
  <c r="AH5866" i="1"/>
  <c r="AJ5860" i="1"/>
  <c r="AH5847" i="1"/>
  <c r="AJ5846" i="1"/>
  <c r="AL5844" i="1"/>
  <c r="AL5845" i="1" s="1"/>
  <c r="AJ5845" i="1"/>
  <c r="AH5840" i="1"/>
  <c r="AJ5839" i="1"/>
  <c r="AH5838" i="1"/>
  <c r="AJ5836" i="1"/>
  <c r="AH5830" i="1"/>
  <c r="AJ5829" i="1"/>
  <c r="AH5815" i="1"/>
  <c r="AJ5814" i="1"/>
  <c r="AH5799" i="1"/>
  <c r="AJ5798" i="1"/>
  <c r="AH5791" i="1"/>
  <c r="AJ5788" i="1"/>
  <c r="AH5785" i="1"/>
  <c r="AJ5784" i="1"/>
  <c r="AH5781" i="1"/>
  <c r="AJ5780" i="1"/>
  <c r="AH5773" i="1"/>
  <c r="AJ5772" i="1"/>
  <c r="AH5758" i="1"/>
  <c r="AJ5757" i="1"/>
  <c r="AH5741" i="1"/>
  <c r="AJ5736" i="1"/>
  <c r="AH5734" i="1"/>
  <c r="AJ5730" i="1"/>
  <c r="AH5727" i="1"/>
  <c r="AJ5725" i="1"/>
  <c r="AH5714" i="1"/>
  <c r="AJ5713" i="1"/>
  <c r="AH5702" i="1"/>
  <c r="AJ5701" i="1"/>
  <c r="AH5694" i="1"/>
  <c r="AJ5691" i="1"/>
  <c r="AH5681" i="1"/>
  <c r="AJ5680" i="1"/>
  <c r="AH5675" i="1"/>
  <c r="AJ5674" i="1"/>
  <c r="AH5665" i="1"/>
  <c r="AJ5664" i="1"/>
  <c r="AH5659" i="1"/>
  <c r="AJ5658" i="1"/>
  <c r="AH5655" i="1"/>
  <c r="AJ5654" i="1"/>
  <c r="AH5649" i="1"/>
  <c r="AJ5646" i="1"/>
  <c r="AH5643" i="1"/>
  <c r="AJ5642" i="1"/>
  <c r="AH5631" i="1"/>
  <c r="AJ5628" i="1"/>
  <c r="AH5621" i="1"/>
  <c r="AJ5620" i="1"/>
  <c r="AH5616" i="1"/>
  <c r="AJ5615" i="1"/>
  <c r="AH5603" i="1"/>
  <c r="AJ5573" i="1"/>
  <c r="AH5572" i="1"/>
  <c r="AJ5569" i="1"/>
  <c r="AH5566" i="1"/>
  <c r="AJ5564" i="1"/>
  <c r="AH5559" i="1"/>
  <c r="AJ5558" i="1"/>
  <c r="AH5546" i="1"/>
  <c r="AJ5545" i="1"/>
  <c r="AH5531" i="1"/>
  <c r="AJ5530" i="1"/>
  <c r="AH5524" i="1"/>
  <c r="AJ5523" i="1"/>
  <c r="AH5517" i="1"/>
  <c r="AJ5516" i="1"/>
  <c r="AH5511" i="1"/>
  <c r="AJ5508" i="1"/>
  <c r="AH5507" i="1"/>
  <c r="AJ5503" i="1"/>
  <c r="AH5489" i="1"/>
  <c r="AJ5484" i="1"/>
  <c r="AH5482" i="1"/>
  <c r="AJ5473" i="1"/>
  <c r="AH5471" i="1"/>
  <c r="AJ5467" i="1"/>
  <c r="AH5462" i="1"/>
  <c r="AJ5459" i="1"/>
  <c r="AH5450" i="1"/>
  <c r="AJ5449" i="1"/>
  <c r="AH5446" i="1"/>
  <c r="AJ5445" i="1"/>
  <c r="AH5434" i="1"/>
  <c r="AJ5433" i="1"/>
  <c r="AH5430" i="1"/>
  <c r="AJ5426" i="1"/>
  <c r="AH5423" i="1"/>
  <c r="AJ5421" i="1"/>
  <c r="AH5402" i="1"/>
  <c r="AJ5396" i="1"/>
  <c r="AH5395" i="1"/>
  <c r="AJ5391" i="1"/>
  <c r="AH5385" i="1"/>
  <c r="AJ5384" i="1"/>
  <c r="AH5383" i="1"/>
  <c r="AJ5377" i="1"/>
  <c r="AH5372" i="1"/>
  <c r="AJ5367" i="1"/>
  <c r="AH5360" i="1"/>
  <c r="AJ5359" i="1"/>
  <c r="AH5355" i="1"/>
  <c r="AJ5353" i="1"/>
  <c r="AH5346" i="1"/>
  <c r="AJ5345" i="1"/>
  <c r="AH5326" i="1"/>
  <c r="AJ5325" i="1"/>
  <c r="AH5324" i="1"/>
  <c r="AJ5321" i="1"/>
  <c r="AH5315" i="1"/>
  <c r="AJ5314" i="1"/>
  <c r="AH5310" i="1"/>
  <c r="AJ5307" i="1"/>
  <c r="AH5304" i="1"/>
  <c r="AJ5302" i="1"/>
  <c r="AH5289" i="1"/>
  <c r="AJ5287" i="1"/>
  <c r="AH5278" i="1"/>
  <c r="AJ5272" i="1"/>
  <c r="AH5266" i="1"/>
  <c r="AJ5259" i="1"/>
  <c r="AH5229" i="1"/>
  <c r="AJ5228" i="1"/>
  <c r="AH5221" i="1"/>
  <c r="AJ5219" i="1"/>
  <c r="AH5216" i="1"/>
  <c r="AJ5214" i="1"/>
  <c r="AH5206" i="1"/>
  <c r="AJ5205" i="1"/>
  <c r="AH5201" i="1"/>
  <c r="AJ5198" i="1"/>
  <c r="AH5197" i="1"/>
  <c r="AJ5195" i="1"/>
  <c r="AH5182" i="1"/>
  <c r="AJ5181" i="1"/>
  <c r="AH5178" i="1"/>
  <c r="AJ5176" i="1"/>
  <c r="AH5175" i="1"/>
  <c r="AJ5173" i="1"/>
  <c r="AH5170" i="1"/>
  <c r="AJ5169" i="1"/>
  <c r="AH5164" i="1"/>
  <c r="AJ5163" i="1"/>
  <c r="AH5162" i="1"/>
  <c r="AJ5151" i="1"/>
  <c r="AH5147" i="1"/>
  <c r="AJ5146" i="1"/>
  <c r="AH5145" i="1"/>
  <c r="AJ5143" i="1"/>
  <c r="AH5138" i="1"/>
  <c r="AJ5136" i="1"/>
  <c r="AH5123" i="1"/>
  <c r="AJ5122" i="1"/>
  <c r="AH5117" i="1"/>
  <c r="AJ5115" i="1"/>
  <c r="AH5114" i="1"/>
  <c r="AJ5007" i="1"/>
  <c r="AH4991" i="1"/>
  <c r="AJ4990" i="1"/>
  <c r="AH4989" i="1"/>
  <c r="AJ4985" i="1"/>
  <c r="AH4972" i="1"/>
  <c r="AJ4971" i="1"/>
  <c r="AH4950" i="1"/>
  <c r="AJ4949" i="1"/>
  <c r="AL4942" i="1"/>
  <c r="AL4943" i="1" s="1"/>
  <c r="AJ4943" i="1"/>
  <c r="AH4939" i="1"/>
  <c r="AJ4931" i="1"/>
  <c r="AH4919" i="1"/>
  <c r="AJ4918" i="1"/>
  <c r="AH4899" i="1"/>
  <c r="AJ4898" i="1"/>
  <c r="AH4895" i="1"/>
  <c r="AJ4894" i="1"/>
  <c r="AH4888" i="1"/>
  <c r="AJ4887" i="1"/>
  <c r="AH4879" i="1"/>
  <c r="AJ4876" i="1"/>
  <c r="AH4875" i="1"/>
  <c r="AJ4873" i="1"/>
  <c r="AH4870" i="1"/>
  <c r="AJ4869" i="1"/>
  <c r="AH4861" i="1"/>
  <c r="AJ4860" i="1"/>
  <c r="AH4851" i="1"/>
  <c r="AJ4850" i="1"/>
  <c r="AH4843" i="1"/>
  <c r="AJ4839" i="1"/>
  <c r="AH4838" i="1"/>
  <c r="AJ4834" i="1"/>
  <c r="AH4822" i="1"/>
  <c r="AJ4821" i="1"/>
  <c r="AH4816" i="1"/>
  <c r="AJ4812" i="1"/>
  <c r="AH4807" i="1"/>
  <c r="AJ4802" i="1"/>
  <c r="AL8026" i="1"/>
  <c r="AL8031" i="1" s="1"/>
  <c r="AJ8031" i="1"/>
  <c r="AL8018" i="1"/>
  <c r="AL8019" i="1" s="1"/>
  <c r="AJ8019" i="1"/>
  <c r="AJ8005" i="1"/>
  <c r="AH7968" i="1"/>
  <c r="AJ7967" i="1"/>
  <c r="AH7959" i="1"/>
  <c r="AJ7956" i="1"/>
  <c r="AH7946" i="1"/>
  <c r="AJ7945" i="1"/>
  <c r="AH7930" i="1"/>
  <c r="AJ7927" i="1"/>
  <c r="AH7904" i="1"/>
  <c r="AJ7903" i="1"/>
  <c r="AH7902" i="1"/>
  <c r="AJ7900" i="1"/>
  <c r="AL7898" i="1"/>
  <c r="AL7899" i="1" s="1"/>
  <c r="AJ7899" i="1"/>
  <c r="AH7882" i="1"/>
  <c r="AJ7881" i="1"/>
  <c r="AH7873" i="1"/>
  <c r="AJ7872" i="1"/>
  <c r="AH7869" i="1"/>
  <c r="AJ7868" i="1"/>
  <c r="AL7866" i="1"/>
  <c r="AL7867" i="1" s="1"/>
  <c r="AJ7867" i="1"/>
  <c r="AH7862" i="1"/>
  <c r="AJ7859" i="1"/>
  <c r="AH7852" i="1"/>
  <c r="AJ7849" i="1"/>
  <c r="AH7845" i="1"/>
  <c r="AJ7841" i="1"/>
  <c r="AH7838" i="1"/>
  <c r="AJ7832" i="1"/>
  <c r="AH7825" i="1"/>
  <c r="AJ7824" i="1"/>
  <c r="AH7819" i="1"/>
  <c r="AJ7818" i="1"/>
  <c r="AH7813" i="1"/>
  <c r="AJ7810" i="1"/>
  <c r="AH7805" i="1"/>
  <c r="AJ7800" i="1"/>
  <c r="AH7794" i="1"/>
  <c r="AJ7790" i="1"/>
  <c r="AH7782" i="1"/>
  <c r="AJ7779" i="1"/>
  <c r="AH7776" i="1"/>
  <c r="AJ7773" i="1"/>
  <c r="AH7768" i="1"/>
  <c r="AJ7767" i="1"/>
  <c r="AH7742" i="1"/>
  <c r="AJ7735" i="1"/>
  <c r="AH7734" i="1"/>
  <c r="AJ7732" i="1"/>
  <c r="AH7731" i="1"/>
  <c r="AJ7729" i="1"/>
  <c r="AH7722" i="1"/>
  <c r="AJ7721" i="1"/>
  <c r="AH7718" i="1"/>
  <c r="AJ7715" i="1"/>
  <c r="AH7710" i="1"/>
  <c r="AJ7709" i="1"/>
  <c r="AH7704" i="1"/>
  <c r="AJ7703" i="1"/>
  <c r="AH7688" i="1"/>
  <c r="AJ7687" i="1"/>
  <c r="AH7686" i="1"/>
  <c r="AJ7675" i="1"/>
  <c r="AL7660" i="1"/>
  <c r="AL7663" i="1" s="1"/>
  <c r="AJ7663" i="1"/>
  <c r="AH7651" i="1"/>
  <c r="AJ7650" i="1"/>
  <c r="AH7645" i="1"/>
  <c r="AJ7643" i="1"/>
  <c r="AH7634" i="1"/>
  <c r="AJ7633" i="1"/>
  <c r="AH7613" i="1"/>
  <c r="AJ7612" i="1"/>
  <c r="AH7596" i="1"/>
  <c r="AJ7595" i="1"/>
  <c r="AH7582" i="1"/>
  <c r="AJ7581" i="1"/>
  <c r="AH7578" i="1"/>
  <c r="AJ7576" i="1"/>
  <c r="AH7569" i="1"/>
  <c r="AJ7567" i="1"/>
  <c r="AH7560" i="1"/>
  <c r="AJ7559" i="1"/>
  <c r="AL7543" i="1"/>
  <c r="AL7544" i="1" s="1"/>
  <c r="AJ7544" i="1"/>
  <c r="AH7542" i="1"/>
  <c r="AJ7541" i="1"/>
  <c r="AH7535" i="1"/>
  <c r="AJ7534" i="1"/>
  <c r="AH7529" i="1"/>
  <c r="AJ7528" i="1"/>
  <c r="AH7526" i="1"/>
  <c r="AJ7524" i="1"/>
  <c r="AH7519" i="1"/>
  <c r="AJ7518" i="1"/>
  <c r="AH7511" i="1"/>
  <c r="AJ7510" i="1"/>
  <c r="AH7504" i="1"/>
  <c r="AJ7503" i="1"/>
  <c r="AH6964" i="1"/>
  <c r="AJ6963" i="1"/>
  <c r="AH6949" i="1"/>
  <c r="AJ6948" i="1"/>
  <c r="AH6940" i="1"/>
  <c r="AJ6939" i="1"/>
  <c r="AH6919" i="1"/>
  <c r="AJ6911" i="1"/>
  <c r="AH6905" i="1"/>
  <c r="AJ6904" i="1"/>
  <c r="AH6889" i="1"/>
  <c r="AJ6886" i="1"/>
  <c r="AH6878" i="1"/>
  <c r="AJ6874" i="1"/>
  <c r="AH6869" i="1"/>
  <c r="AJ6868" i="1"/>
  <c r="AH6867" i="1"/>
  <c r="AJ6863" i="1"/>
  <c r="AH6858" i="1"/>
  <c r="AJ6857" i="1"/>
  <c r="AH6852" i="1"/>
  <c r="AJ6849" i="1"/>
  <c r="AH6838" i="1"/>
  <c r="AJ6836" i="1"/>
  <c r="AH6807" i="1"/>
  <c r="AJ6804" i="1"/>
  <c r="AH6803" i="1"/>
  <c r="AJ6801" i="1"/>
  <c r="AH6798" i="1"/>
  <c r="AJ6797" i="1"/>
  <c r="AH6792" i="1"/>
  <c r="AJ6791" i="1"/>
  <c r="AH6786" i="1"/>
  <c r="AJ6785" i="1"/>
  <c r="AH6764" i="1"/>
  <c r="AJ6763" i="1"/>
  <c r="AH6760" i="1"/>
  <c r="AJ6759" i="1"/>
  <c r="AH6749" i="1"/>
  <c r="AJ6746" i="1"/>
  <c r="AH6730" i="1"/>
  <c r="AJ6727" i="1"/>
  <c r="AL6725" i="1"/>
  <c r="AL6726" i="1" s="1"/>
  <c r="AJ6726" i="1"/>
  <c r="AH6723" i="1"/>
  <c r="AJ6721" i="1"/>
  <c r="AH6705" i="1"/>
  <c r="AJ6704" i="1"/>
  <c r="AH6699" i="1"/>
  <c r="AJ6698" i="1"/>
  <c r="AH6692" i="1"/>
  <c r="AJ6691" i="1"/>
  <c r="AH6683" i="1"/>
  <c r="AJ6682" i="1"/>
  <c r="AH6679" i="1"/>
  <c r="AJ6678" i="1"/>
  <c r="AH6666" i="1"/>
  <c r="AJ6665" i="1"/>
  <c r="AH6660" i="1"/>
  <c r="AJ6659" i="1"/>
  <c r="AH6650" i="1"/>
  <c r="AJ6648" i="1"/>
  <c r="AH6647" i="1"/>
  <c r="AJ6639" i="1"/>
  <c r="AH6631" i="1"/>
  <c r="AJ6630" i="1"/>
  <c r="AH6629" i="1"/>
  <c r="AJ6627" i="1"/>
  <c r="AH6624" i="1"/>
  <c r="AJ6623" i="1"/>
  <c r="AH6612" i="1"/>
  <c r="AJ6611" i="1"/>
  <c r="AH6608" i="1"/>
  <c r="AJ6607" i="1"/>
  <c r="AH6590" i="1"/>
  <c r="AJ6589" i="1"/>
  <c r="AH6580" i="1"/>
  <c r="AJ6579" i="1"/>
  <c r="AH6572" i="1"/>
  <c r="AJ6571" i="1"/>
  <c r="AH6562" i="1"/>
  <c r="AJ6561" i="1"/>
  <c r="AH6560" i="1"/>
  <c r="AJ6556" i="1"/>
  <c r="AH6551" i="1"/>
  <c r="AJ6550" i="1"/>
  <c r="AH6543" i="1"/>
  <c r="AJ6542" i="1"/>
  <c r="AH6537" i="1"/>
  <c r="AJ6536" i="1"/>
  <c r="AH6521" i="1"/>
  <c r="AJ6520" i="1"/>
  <c r="AH6519" i="1"/>
  <c r="AJ6516" i="1"/>
  <c r="AH6384" i="1"/>
  <c r="AJ6381" i="1"/>
  <c r="AH6375" i="1"/>
  <c r="AJ6374" i="1"/>
  <c r="AH6366" i="1"/>
  <c r="AJ6365" i="1"/>
  <c r="AH6361" i="1"/>
  <c r="AJ6358" i="1"/>
  <c r="AH6347" i="1"/>
  <c r="AJ6346" i="1"/>
  <c r="AH6327" i="1"/>
  <c r="AJ6324" i="1"/>
  <c r="AH6309" i="1"/>
  <c r="AJ6308" i="1"/>
  <c r="AH6298" i="1"/>
  <c r="AJ6295" i="1"/>
  <c r="AH6291" i="1"/>
  <c r="AJ6290" i="1"/>
  <c r="AH6289" i="1"/>
  <c r="AJ6283" i="1"/>
  <c r="AH6279" i="1"/>
  <c r="AJ6278" i="1"/>
  <c r="AH6277" i="1"/>
  <c r="AJ6275" i="1"/>
  <c r="AH6270" i="1"/>
  <c r="AJ6269" i="1"/>
  <c r="AH6262" i="1"/>
  <c r="AJ6260" i="1"/>
  <c r="AH6251" i="1"/>
  <c r="AJ6249" i="1"/>
  <c r="AH6241" i="1"/>
  <c r="AJ6238" i="1"/>
  <c r="AH6235" i="1"/>
  <c r="AJ6233" i="1"/>
  <c r="AH6228" i="1"/>
  <c r="AJ6227" i="1"/>
  <c r="AH6224" i="1"/>
  <c r="AJ6221" i="1"/>
  <c r="AH6220" i="1"/>
  <c r="AJ6218" i="1"/>
  <c r="AH6213" i="1"/>
  <c r="AJ6211" i="1"/>
  <c r="AH6208" i="1"/>
  <c r="AJ6203" i="1"/>
  <c r="AH6202" i="1"/>
  <c r="AJ6200" i="1"/>
  <c r="AH6194" i="1"/>
  <c r="AJ6193" i="1"/>
  <c r="AH6176" i="1"/>
  <c r="AJ6174" i="1"/>
  <c r="AH6169" i="1"/>
  <c r="AJ6167" i="1"/>
  <c r="AH6163" i="1"/>
  <c r="AJ6162" i="1"/>
  <c r="AH6158" i="1"/>
  <c r="AJ6157" i="1"/>
  <c r="AH6156" i="1"/>
  <c r="AJ6154" i="1"/>
  <c r="AH6149" i="1"/>
  <c r="AJ6148" i="1"/>
  <c r="AH6127" i="1"/>
  <c r="AJ6124" i="1"/>
  <c r="AH6120" i="1"/>
  <c r="AJ6119" i="1"/>
  <c r="AH6111" i="1"/>
  <c r="AJ6109" i="1"/>
  <c r="AH6108" i="1"/>
  <c r="AJ6105" i="1"/>
  <c r="AH6100" i="1"/>
  <c r="AJ6097" i="1"/>
  <c r="AH6096" i="1"/>
  <c r="AJ6092" i="1"/>
  <c r="AH6002" i="1"/>
  <c r="AJ6001" i="1"/>
  <c r="AH5981" i="1"/>
  <c r="AJ5980" i="1"/>
  <c r="AH5975" i="1"/>
  <c r="AJ5974" i="1"/>
  <c r="AH5965" i="1"/>
  <c r="AJ5964" i="1"/>
  <c r="AH5944" i="1"/>
  <c r="AJ5941" i="1"/>
  <c r="AH5929" i="1"/>
  <c r="AJ5927" i="1"/>
  <c r="AH5920" i="1"/>
  <c r="AJ5917" i="1"/>
  <c r="AH5914" i="1"/>
  <c r="AJ5913" i="1"/>
  <c r="AH5912" i="1"/>
  <c r="AJ5909" i="1"/>
  <c r="AH5903" i="1"/>
  <c r="AJ5902" i="1"/>
  <c r="AH5901" i="1"/>
  <c r="AJ5895" i="1"/>
  <c r="AH5892" i="1"/>
  <c r="AJ5887" i="1"/>
  <c r="AH5882" i="1"/>
  <c r="AJ5881" i="1"/>
  <c r="AH5876" i="1"/>
  <c r="AJ5875" i="1"/>
  <c r="AH5868" i="1"/>
  <c r="AJ5867" i="1"/>
  <c r="AH5857" i="1"/>
  <c r="AJ5854" i="1"/>
  <c r="AH5853" i="1"/>
  <c r="AJ5851" i="1"/>
  <c r="AH5850" i="1"/>
  <c r="AJ5848" i="1"/>
  <c r="AH5842" i="1"/>
  <c r="AJ5841" i="1"/>
  <c r="AH5835" i="1"/>
  <c r="AJ5834" i="1"/>
  <c r="AH5833" i="1"/>
  <c r="AJ5831" i="1"/>
  <c r="AH5828" i="1"/>
  <c r="AJ5825" i="1"/>
  <c r="AL5822" i="1"/>
  <c r="AL5823" i="1" s="1"/>
  <c r="AJ5823" i="1"/>
  <c r="AH5813" i="1"/>
  <c r="AJ5810" i="1"/>
  <c r="AH5807" i="1"/>
  <c r="AJ5805" i="1"/>
  <c r="AH5804" i="1"/>
  <c r="AJ5802" i="1"/>
  <c r="AH5797" i="1"/>
  <c r="AJ5796" i="1"/>
  <c r="AH5787" i="1"/>
  <c r="AJ5786" i="1"/>
  <c r="AH5783" i="1"/>
  <c r="AJ5782" i="1"/>
  <c r="AH5779" i="1"/>
  <c r="AJ5777" i="1"/>
  <c r="AH5760" i="1"/>
  <c r="AJ5759" i="1"/>
  <c r="AH5754" i="1"/>
  <c r="AJ5752" i="1"/>
  <c r="AH5748" i="1"/>
  <c r="AJ5744" i="1"/>
  <c r="AH5724" i="1"/>
  <c r="AJ5723" i="1"/>
  <c r="AH5722" i="1"/>
  <c r="AJ5720" i="1"/>
  <c r="AH5718" i="1"/>
  <c r="AJ5715" i="1"/>
  <c r="AH5710" i="1"/>
  <c r="AJ5709" i="1"/>
  <c r="AH5708" i="1"/>
  <c r="AJ5705" i="1"/>
  <c r="AH5696" i="1"/>
  <c r="AJ5695" i="1"/>
  <c r="AH5688" i="1"/>
  <c r="AJ5687" i="1"/>
  <c r="AH5686" i="1"/>
  <c r="AJ5684" i="1"/>
  <c r="AH5679" i="1"/>
  <c r="AJ5676" i="1"/>
  <c r="AH5667" i="1"/>
  <c r="AJ5666" i="1"/>
  <c r="AH5663" i="1"/>
  <c r="AJ5660" i="1"/>
  <c r="AH5657" i="1"/>
  <c r="AJ5656" i="1"/>
  <c r="AH5651" i="1"/>
  <c r="AJ5650" i="1"/>
  <c r="AH5645" i="1"/>
  <c r="AJ5644" i="1"/>
  <c r="AH5639" i="1"/>
  <c r="AJ5637" i="1"/>
  <c r="AH5636" i="1"/>
  <c r="AJ5632" i="1"/>
  <c r="AH5627" i="1"/>
  <c r="AJ5626" i="1"/>
  <c r="AH5618" i="1"/>
  <c r="AJ5617" i="1"/>
  <c r="AH5612" i="1"/>
  <c r="AJ5611" i="1"/>
  <c r="AH5608" i="1"/>
  <c r="AJ5606" i="1"/>
  <c r="AH5563" i="1"/>
  <c r="AJ5562" i="1"/>
  <c r="AH5548" i="1"/>
  <c r="AJ5547" i="1"/>
  <c r="AH5536" i="1"/>
  <c r="AJ5535" i="1"/>
  <c r="AH5534" i="1"/>
  <c r="AJ5532" i="1"/>
  <c r="AH5529" i="1"/>
  <c r="AJ5528" i="1"/>
  <c r="AH5527" i="1"/>
  <c r="AJ5525" i="1"/>
  <c r="AH5522" i="1"/>
  <c r="AJ5519" i="1"/>
  <c r="AH5515" i="1"/>
  <c r="AJ5513" i="1"/>
  <c r="AH5498" i="1"/>
  <c r="AJ5496" i="1"/>
  <c r="AH5495" i="1"/>
  <c r="AJ5493" i="1"/>
  <c r="AH5492" i="1"/>
  <c r="AJ5490" i="1"/>
  <c r="AH5464" i="1"/>
  <c r="AJ5463" i="1"/>
  <c r="AH5458" i="1"/>
  <c r="AJ5451" i="1"/>
  <c r="AH5448" i="1"/>
  <c r="AJ5447" i="1"/>
  <c r="AH5281" i="1"/>
  <c r="AJ5279" i="1"/>
  <c r="AH5271" i="1"/>
  <c r="AJ5270" i="1"/>
  <c r="AH5258" i="1"/>
  <c r="AJ5242" i="1"/>
  <c r="AH5241" i="1"/>
  <c r="AJ5231" i="1"/>
  <c r="AH5227" i="1"/>
  <c r="AJ5226" i="1"/>
  <c r="AH4923" i="1"/>
  <c r="AJ4922" i="1"/>
  <c r="AH4909" i="1"/>
  <c r="AJ4908" i="1"/>
  <c r="AH4905" i="1"/>
  <c r="AJ4900" i="1"/>
  <c r="AH4897" i="1"/>
  <c r="AJ4896" i="1"/>
  <c r="AH4893" i="1"/>
  <c r="AJ4892" i="1"/>
  <c r="AH4891" i="1"/>
  <c r="AJ4889" i="1"/>
  <c r="AH4883" i="1"/>
  <c r="AJ4882" i="1"/>
  <c r="AH4747" i="1"/>
  <c r="AJ4746" i="1"/>
  <c r="AH4728" i="1"/>
  <c r="AJ4727" i="1"/>
  <c r="AH4719" i="1"/>
  <c r="AJ4716" i="1"/>
  <c r="AH4710" i="1"/>
  <c r="AJ4709" i="1"/>
  <c r="AH4701" i="1"/>
  <c r="AJ4699" i="1"/>
  <c r="AH4693" i="1"/>
  <c r="AJ4692" i="1"/>
  <c r="AH4689" i="1"/>
  <c r="AJ4686" i="1"/>
  <c r="AH4683" i="1"/>
  <c r="AJ4682" i="1"/>
  <c r="AJ4632" i="1"/>
  <c r="AL4631" i="1"/>
  <c r="AL4632" i="1" s="1"/>
  <c r="AJ4575" i="1"/>
  <c r="AL4574" i="1"/>
  <c r="AL4575" i="1" s="1"/>
  <c r="AJ4075" i="1"/>
  <c r="AL4074" i="1"/>
  <c r="AL4075" i="1" s="1"/>
  <c r="AJ3368" i="1"/>
  <c r="AL3365" i="1"/>
  <c r="AL3368" i="1" s="1"/>
  <c r="AJ3190" i="1"/>
  <c r="AL3189" i="1"/>
  <c r="AL3190" i="1" s="1"/>
  <c r="AJ3161" i="1"/>
  <c r="AL3160" i="1"/>
  <c r="AL3161" i="1" s="1"/>
  <c r="AJ3044" i="1"/>
  <c r="AH3047" i="1"/>
  <c r="AJ3041" i="1"/>
  <c r="AH3043" i="1"/>
  <c r="AJ3030" i="1"/>
  <c r="AH3031" i="1"/>
  <c r="AJ3009" i="1"/>
  <c r="AH3010" i="1"/>
  <c r="AJ2994" i="1"/>
  <c r="AH2995" i="1"/>
  <c r="AJ2990" i="1"/>
  <c r="AH2991" i="1"/>
  <c r="AJ2986" i="1"/>
  <c r="AH2987" i="1"/>
  <c r="AJ2978" i="1"/>
  <c r="AH2979" i="1"/>
  <c r="AJ2973" i="1"/>
  <c r="AH2975" i="1"/>
  <c r="AJ2960" i="1"/>
  <c r="AH2961" i="1"/>
  <c r="AJ2954" i="1"/>
  <c r="AH2957" i="1"/>
  <c r="AJ2941" i="1"/>
  <c r="AH2942" i="1"/>
  <c r="AJ2912" i="1"/>
  <c r="AH2915" i="1"/>
  <c r="AJ2906" i="1"/>
  <c r="AH2907" i="1"/>
  <c r="AJ2897" i="1"/>
  <c r="AH2898" i="1"/>
  <c r="AJ2887" i="1"/>
  <c r="AH2888" i="1"/>
  <c r="AJ2884" i="1"/>
  <c r="AH2886" i="1"/>
  <c r="AJ2880" i="1"/>
  <c r="AH2881" i="1"/>
  <c r="AJ2876" i="1"/>
  <c r="AH2877" i="1"/>
  <c r="AJ2842" i="1"/>
  <c r="AH2843" i="1"/>
  <c r="AJ2830" i="1"/>
  <c r="AH2835" i="1"/>
  <c r="AJ2818" i="1"/>
  <c r="AH2819" i="1"/>
  <c r="AJ2808" i="1"/>
  <c r="AH2809" i="1"/>
  <c r="AJ2802" i="1"/>
  <c r="AH2803" i="1"/>
  <c r="AJ2796" i="1"/>
  <c r="AH2797" i="1"/>
  <c r="AJ2791" i="1"/>
  <c r="AH2793" i="1"/>
  <c r="AJ2782" i="1"/>
  <c r="AH2783" i="1"/>
  <c r="AJ2768" i="1"/>
  <c r="AH2769" i="1"/>
  <c r="AJ2763" i="1"/>
  <c r="AH2765" i="1"/>
  <c r="AJ2735" i="1"/>
  <c r="AH2736" i="1"/>
  <c r="AJ2727" i="1"/>
  <c r="AH2732" i="1"/>
  <c r="AJ2723" i="1"/>
  <c r="AH2724" i="1"/>
  <c r="AJ2706" i="1"/>
  <c r="AH2707" i="1"/>
  <c r="AJ2702" i="1"/>
  <c r="AH2703" i="1"/>
  <c r="AJ2683" i="1"/>
  <c r="AH2684" i="1"/>
  <c r="AJ2668" i="1"/>
  <c r="AH2669" i="1"/>
  <c r="AJ2665" i="1"/>
  <c r="AH2667" i="1"/>
  <c r="AJ2662" i="1"/>
  <c r="AH2664" i="1"/>
  <c r="AJ2658" i="1"/>
  <c r="AH2659" i="1"/>
  <c r="AJ2654" i="1"/>
  <c r="AH2656" i="1"/>
  <c r="AJ2646" i="1"/>
  <c r="AH2649" i="1"/>
  <c r="AJ2635" i="1"/>
  <c r="AH2636" i="1"/>
  <c r="AJ2626" i="1"/>
  <c r="AH2627" i="1"/>
  <c r="AJ2620" i="1"/>
  <c r="AH2621" i="1"/>
  <c r="AJ2608" i="1"/>
  <c r="AH2610" i="1"/>
  <c r="AJ2603" i="1"/>
  <c r="AH2604" i="1"/>
  <c r="AJ2597" i="1"/>
  <c r="AH2598" i="1"/>
  <c r="AJ2593" i="1"/>
  <c r="AH2594" i="1"/>
  <c r="AJ2590" i="1"/>
  <c r="AH2592" i="1"/>
  <c r="AJ2584" i="1"/>
  <c r="AH2585" i="1"/>
  <c r="AJ2581" i="1"/>
  <c r="AH2583" i="1"/>
  <c r="AJ2573" i="1"/>
  <c r="AH2574" i="1"/>
  <c r="AJ2560" i="1"/>
  <c r="AH2561" i="1"/>
  <c r="AJ2556" i="1"/>
  <c r="AH2559" i="1"/>
  <c r="AJ2538" i="1"/>
  <c r="AH2539" i="1"/>
  <c r="AJ2524" i="1"/>
  <c r="AH2528" i="1"/>
  <c r="AJ2516" i="1"/>
  <c r="AH2519" i="1"/>
  <c r="AJ2504" i="1"/>
  <c r="AH2505" i="1"/>
  <c r="AJ2487" i="1"/>
  <c r="AH2489" i="1"/>
  <c r="AJ2467" i="1"/>
  <c r="AH2469" i="1"/>
  <c r="AJ2464" i="1"/>
  <c r="AH2466" i="1"/>
  <c r="AJ2460" i="1"/>
  <c r="AH2461" i="1"/>
  <c r="AJ2446" i="1"/>
  <c r="AH2449" i="1"/>
  <c r="AJ2441" i="1"/>
  <c r="AH2443" i="1"/>
  <c r="AJ2432" i="1"/>
  <c r="AH2433" i="1"/>
  <c r="AJ2425" i="1"/>
  <c r="AH2426" i="1"/>
  <c r="AJ2422" i="1"/>
  <c r="AH2424" i="1"/>
  <c r="AJ2418" i="1"/>
  <c r="AH2420" i="1"/>
  <c r="AJ2411" i="1"/>
  <c r="AH2412" i="1"/>
  <c r="AJ2404" i="1"/>
  <c r="AH2405" i="1"/>
  <c r="AJ2400" i="1"/>
  <c r="AH2401" i="1"/>
  <c r="AJ2390" i="1"/>
  <c r="AH2396" i="1"/>
  <c r="AJ2370" i="1"/>
  <c r="AH2371" i="1"/>
  <c r="AJ2356" i="1"/>
  <c r="AH2359" i="1"/>
  <c r="AJ2346" i="1"/>
  <c r="AH2347" i="1"/>
  <c r="AJ2341" i="1"/>
  <c r="AH2345" i="1"/>
  <c r="AJ2332" i="1"/>
  <c r="AH2333" i="1"/>
  <c r="AJ2312" i="1"/>
  <c r="AH2315" i="1"/>
  <c r="AJ2304" i="1"/>
  <c r="AH2309" i="1"/>
  <c r="AJ2296" i="1"/>
  <c r="AH2299" i="1"/>
  <c r="AJ2282" i="1"/>
  <c r="AH2283" i="1"/>
  <c r="AJ2266" i="1"/>
  <c r="AH2267" i="1"/>
  <c r="AJ2252" i="1"/>
  <c r="AH2253" i="1"/>
  <c r="AJ2248" i="1"/>
  <c r="AH2249" i="1"/>
  <c r="AJ2239" i="1"/>
  <c r="AH2240" i="1"/>
  <c r="AJ2233" i="1"/>
  <c r="AH2234" i="1"/>
  <c r="AJ2228" i="1"/>
  <c r="AH2230" i="1"/>
  <c r="AJ2220" i="1"/>
  <c r="AH2221" i="1"/>
  <c r="AJ2201" i="1"/>
  <c r="AH2205" i="1"/>
  <c r="AJ2179" i="1"/>
  <c r="AH2181" i="1"/>
  <c r="AJ2176" i="1"/>
  <c r="AH2178" i="1"/>
  <c r="AJ2171" i="1"/>
  <c r="AH2175" i="1"/>
  <c r="AJ2164" i="1"/>
  <c r="AH2168" i="1"/>
  <c r="AJ2154" i="1"/>
  <c r="AH2161" i="1"/>
  <c r="AJ2143" i="1"/>
  <c r="AH2147" i="1"/>
  <c r="AJ2131" i="1"/>
  <c r="AH2132" i="1"/>
  <c r="AJ2119" i="1"/>
  <c r="AH2120" i="1"/>
  <c r="AJ2115" i="1"/>
  <c r="AH2118" i="1"/>
  <c r="AJ2102" i="1"/>
  <c r="AH2103" i="1"/>
  <c r="AJ2091" i="1"/>
  <c r="AH2093" i="1"/>
  <c r="AJ2080" i="1"/>
  <c r="AH2082" i="1"/>
  <c r="AJ2072" i="1"/>
  <c r="AH2075" i="1"/>
  <c r="AJ2069" i="1"/>
  <c r="AH2071" i="1"/>
  <c r="AJ2066" i="1"/>
  <c r="AH2068" i="1"/>
  <c r="AJ2062" i="1"/>
  <c r="AH2063" i="1"/>
  <c r="AJ2054" i="1"/>
  <c r="AH2055" i="1"/>
  <c r="AJ2046" i="1"/>
  <c r="AH2049" i="1"/>
  <c r="AJ2029" i="1"/>
  <c r="AH2030" i="1"/>
  <c r="AJ2020" i="1"/>
  <c r="AH2028" i="1"/>
  <c r="AJ1997" i="1"/>
  <c r="AH1998" i="1"/>
  <c r="AJ1973" i="1"/>
  <c r="AH1974" i="1"/>
  <c r="AJ1967" i="1"/>
  <c r="AH1970" i="1"/>
  <c r="AJ1939" i="1"/>
  <c r="AH1942" i="1"/>
  <c r="AJ1929" i="1"/>
  <c r="AH1930" i="1"/>
  <c r="AJ1917" i="1"/>
  <c r="AH1918" i="1"/>
  <c r="AJ1913" i="1"/>
  <c r="AH1914" i="1"/>
  <c r="AJ1902" i="1"/>
  <c r="AH1910" i="1"/>
  <c r="AJ1898" i="1"/>
  <c r="AH1899" i="1"/>
  <c r="AJ1888" i="1"/>
  <c r="AH1889" i="1"/>
  <c r="AJ1880" i="1"/>
  <c r="AH1881" i="1"/>
  <c r="AJ1866" i="1"/>
  <c r="AH1871" i="1"/>
  <c r="AJ1860" i="1"/>
  <c r="AH1863" i="1"/>
  <c r="AJ1849" i="1"/>
  <c r="AH1854" i="1"/>
  <c r="AJ1828" i="1"/>
  <c r="AH1830" i="1"/>
  <c r="AJ1823" i="1"/>
  <c r="AH1825" i="1"/>
  <c r="AJ1819" i="1"/>
  <c r="AH1822" i="1"/>
  <c r="AJ1813" i="1"/>
  <c r="AH1814" i="1"/>
  <c r="AJ1794" i="1"/>
  <c r="AH1799" i="1"/>
  <c r="AJ1788" i="1"/>
  <c r="AH1791" i="1"/>
  <c r="AJ1785" i="1"/>
  <c r="AH1787" i="1"/>
  <c r="AJ1761" i="1"/>
  <c r="AH1765" i="1"/>
  <c r="AJ1730" i="1"/>
  <c r="AH1732" i="1"/>
  <c r="AJ1725" i="1"/>
  <c r="AH1727" i="1"/>
  <c r="AJ1713" i="1"/>
  <c r="AH1714" i="1"/>
  <c r="AJ1707" i="1"/>
  <c r="AH1708" i="1"/>
  <c r="AJ1692" i="1"/>
  <c r="AH1702" i="1"/>
  <c r="AJ1687" i="1"/>
  <c r="AH1691" i="1"/>
  <c r="AJ1684" i="1"/>
  <c r="AH1686" i="1"/>
  <c r="AJ1666" i="1"/>
  <c r="AH1667" i="1"/>
  <c r="AJ1650" i="1"/>
  <c r="AH1651" i="1"/>
  <c r="AJ1645" i="1"/>
  <c r="AH1647" i="1"/>
  <c r="AH1475" i="1"/>
  <c r="AJ1473" i="1"/>
  <c r="AL4726" i="1"/>
  <c r="AJ4640" i="1"/>
  <c r="AH4641" i="1"/>
  <c r="AJ4635" i="1"/>
  <c r="AH4637" i="1"/>
  <c r="AJ4626" i="1"/>
  <c r="AH4628" i="1"/>
  <c r="AJ4619" i="1"/>
  <c r="AH4620" i="1"/>
  <c r="AJ4613" i="1"/>
  <c r="AH4614" i="1"/>
  <c r="AJ4608" i="1"/>
  <c r="AH4610" i="1"/>
  <c r="AJ4600" i="1"/>
  <c r="AH4601" i="1"/>
  <c r="AJ4591" i="1"/>
  <c r="AH4592" i="1"/>
  <c r="AJ4573" i="1"/>
  <c r="AL4572" i="1"/>
  <c r="AL4573" i="1" s="1"/>
  <c r="AJ4378" i="1"/>
  <c r="AH4381" i="1"/>
  <c r="AJ4373" i="1"/>
  <c r="AH4375" i="1"/>
  <c r="AJ4363" i="1"/>
  <c r="AH4364" i="1"/>
  <c r="AJ4359" i="1"/>
  <c r="AH4360" i="1"/>
  <c r="AJ4349" i="1"/>
  <c r="AH4350" i="1"/>
  <c r="AJ4192" i="1"/>
  <c r="AH4194" i="1"/>
  <c r="AJ4185" i="1"/>
  <c r="AH4187" i="1"/>
  <c r="AJ4175" i="1"/>
  <c r="AH4176" i="1"/>
  <c r="AJ4172" i="1"/>
  <c r="AH4174" i="1"/>
  <c r="AJ4164" i="1"/>
  <c r="AH4165" i="1"/>
  <c r="AJ4160" i="1"/>
  <c r="AH4161" i="1"/>
  <c r="AJ4147" i="1"/>
  <c r="AH4148" i="1"/>
  <c r="AJ4143" i="1"/>
  <c r="AH4144" i="1"/>
  <c r="AJ4139" i="1"/>
  <c r="AH4140" i="1"/>
  <c r="AJ4128" i="1"/>
  <c r="AH4129" i="1"/>
  <c r="AJ4124" i="1"/>
  <c r="AH4125" i="1"/>
  <c r="AJ4088" i="1"/>
  <c r="AH4121" i="1"/>
  <c r="AJ4082" i="1"/>
  <c r="AH4083" i="1"/>
  <c r="AJ4066" i="1"/>
  <c r="AH4067" i="1"/>
  <c r="AJ4062" i="1"/>
  <c r="AH4063" i="1"/>
  <c r="AJ3222" i="1"/>
  <c r="AH3230" i="1"/>
  <c r="AJ3215" i="1"/>
  <c r="AH3219" i="1"/>
  <c r="AJ3205" i="1"/>
  <c r="AH3206" i="1"/>
  <c r="AJ3197" i="1"/>
  <c r="AH3200" i="1"/>
  <c r="AJ3194" i="1"/>
  <c r="AH3196" i="1"/>
  <c r="AJ3185" i="1"/>
  <c r="AH3186" i="1"/>
  <c r="AJ3172" i="1"/>
  <c r="AH3173" i="1"/>
  <c r="AJ3166" i="1"/>
  <c r="AH3169" i="1"/>
  <c r="AJ3154" i="1"/>
  <c r="AH3155" i="1"/>
  <c r="AJ3147" i="1"/>
  <c r="AH3148" i="1"/>
  <c r="AJ3137" i="1"/>
  <c r="AH3138" i="1"/>
  <c r="AJ3134" i="1"/>
  <c r="AH3136" i="1"/>
  <c r="AJ3124" i="1"/>
  <c r="AH3125" i="1"/>
  <c r="AJ2943" i="1"/>
  <c r="AH2945" i="1"/>
  <c r="AJ2926" i="1"/>
  <c r="AH2929" i="1"/>
  <c r="AJ2916" i="1"/>
  <c r="AH2923" i="1"/>
  <c r="AJ2910" i="1"/>
  <c r="AH2911" i="1"/>
  <c r="AJ2902" i="1"/>
  <c r="AH2905" i="1"/>
  <c r="AJ2889" i="1"/>
  <c r="AH2892" i="1"/>
  <c r="AJ2882" i="1"/>
  <c r="AH2883" i="1"/>
  <c r="AJ2878" i="1"/>
  <c r="AH2879" i="1"/>
  <c r="AJ2812" i="1"/>
  <c r="AH2813" i="1"/>
  <c r="AJ2804" i="1"/>
  <c r="AH2805" i="1"/>
  <c r="AJ2800" i="1"/>
  <c r="AH2801" i="1"/>
  <c r="AJ2794" i="1"/>
  <c r="AH2795" i="1"/>
  <c r="AJ2789" i="1"/>
  <c r="AH2790" i="1"/>
  <c r="AJ2780" i="1"/>
  <c r="AH2781" i="1"/>
  <c r="AJ2776" i="1"/>
  <c r="AH2777" i="1"/>
  <c r="AJ2750" i="1"/>
  <c r="AH2751" i="1"/>
  <c r="AJ2520" i="1"/>
  <c r="AH2521" i="1"/>
  <c r="AJ2513" i="1"/>
  <c r="AH2514" i="1"/>
  <c r="AJ2506" i="1"/>
  <c r="AH2508" i="1"/>
  <c r="AJ2493" i="1"/>
  <c r="AH2494" i="1"/>
  <c r="AJ2482" i="1"/>
  <c r="AH2485" i="1"/>
  <c r="AJ2470" i="1"/>
  <c r="AH2474" i="1"/>
  <c r="AJ2462" i="1"/>
  <c r="AH2463" i="1"/>
  <c r="AJ2458" i="1"/>
  <c r="AH2459" i="1"/>
  <c r="AJ2380" i="1"/>
  <c r="AH2381" i="1"/>
  <c r="AJ2375" i="1"/>
  <c r="AH2377" i="1"/>
  <c r="AJ2372" i="1"/>
  <c r="AH2374" i="1"/>
  <c r="AJ2368" i="1"/>
  <c r="AH2369" i="1"/>
  <c r="AJ2316" i="1"/>
  <c r="AH2317" i="1"/>
  <c r="AJ2310" i="1"/>
  <c r="AH2311" i="1"/>
  <c r="AJ2302" i="1"/>
  <c r="AH2303" i="1"/>
  <c r="AJ2286" i="1"/>
  <c r="AH2287" i="1"/>
  <c r="AJ2277" i="1"/>
  <c r="AH2281" i="1"/>
  <c r="AJ2256" i="1"/>
  <c r="AH2259" i="1"/>
  <c r="AJ2250" i="1"/>
  <c r="AH2251" i="1"/>
  <c r="AJ2241" i="1"/>
  <c r="AH2245" i="1"/>
  <c r="AJ2237" i="1"/>
  <c r="AH2238" i="1"/>
  <c r="AJ2231" i="1"/>
  <c r="AH2232" i="1"/>
  <c r="AJ2222" i="1"/>
  <c r="AH2225" i="1"/>
  <c r="AJ2216" i="1"/>
  <c r="AH2217" i="1"/>
  <c r="AJ2199" i="1"/>
  <c r="AH2200" i="1"/>
  <c r="AJ2162" i="1"/>
  <c r="AH2163" i="1"/>
  <c r="AJ2124" i="1"/>
  <c r="AH2128" i="1"/>
  <c r="AJ2121" i="1"/>
  <c r="AH2123" i="1"/>
  <c r="AJ2111" i="1"/>
  <c r="AH2113" i="1"/>
  <c r="AJ1981" i="1"/>
  <c r="AH1990" i="1"/>
  <c r="AJ1960" i="1"/>
  <c r="AH1966" i="1"/>
  <c r="AJ1944" i="1"/>
  <c r="AH1959" i="1"/>
  <c r="AJ1932" i="1"/>
  <c r="AH1933" i="1"/>
  <c r="AJ1919" i="1"/>
  <c r="AH1920" i="1"/>
  <c r="AJ1915" i="1"/>
  <c r="AH1916" i="1"/>
  <c r="AJ1900" i="1"/>
  <c r="AH1901" i="1"/>
  <c r="AJ1894" i="1"/>
  <c r="AH1895" i="1"/>
  <c r="AJ1884" i="1"/>
  <c r="AH1885" i="1"/>
  <c r="AJ1872" i="1"/>
  <c r="AH1875" i="1"/>
  <c r="AJ1864" i="1"/>
  <c r="AH1865" i="1"/>
  <c r="AJ1855" i="1"/>
  <c r="AH1856" i="1"/>
  <c r="AJ1840" i="1"/>
  <c r="AH1841" i="1"/>
  <c r="AJ1826" i="1"/>
  <c r="AH1827" i="1"/>
  <c r="AJ1815" i="1"/>
  <c r="AH1816" i="1"/>
  <c r="AJ1809" i="1"/>
  <c r="AH1810" i="1"/>
  <c r="AJ1781" i="1"/>
  <c r="AH1782" i="1"/>
  <c r="AJ1766" i="1"/>
  <c r="AH1780" i="1"/>
  <c r="AJ1752" i="1"/>
  <c r="AH1753" i="1"/>
  <c r="AJ1744" i="1"/>
  <c r="AH1745" i="1"/>
  <c r="AJ1738" i="1"/>
  <c r="AH1743" i="1"/>
  <c r="AJ1735" i="1"/>
  <c r="AH1737" i="1"/>
  <c r="AJ1720" i="1"/>
  <c r="AH1724" i="1"/>
  <c r="AL1634" i="1"/>
  <c r="AL1635" i="1" s="1"/>
  <c r="AJ1635" i="1"/>
  <c r="AH1627" i="1"/>
  <c r="AJ1625" i="1"/>
  <c r="AH1622" i="1"/>
  <c r="AJ1619" i="1"/>
  <c r="AH1610" i="1"/>
  <c r="AJ1609" i="1"/>
  <c r="AH1604" i="1"/>
  <c r="AJ1603" i="1"/>
  <c r="AH1600" i="1"/>
  <c r="AJ1599" i="1"/>
  <c r="AH1586" i="1"/>
  <c r="AJ1582" i="1"/>
  <c r="AL1570" i="1"/>
  <c r="AL1571" i="1" s="1"/>
  <c r="AJ1571" i="1"/>
  <c r="AL1563" i="1"/>
  <c r="AL1564" i="1" s="1"/>
  <c r="AJ1564" i="1"/>
  <c r="AL1546" i="1"/>
  <c r="AL1547" i="1" s="1"/>
  <c r="AJ1547" i="1"/>
  <c r="AL1527" i="1"/>
  <c r="AL1528" i="1" s="1"/>
  <c r="AJ1528" i="1"/>
  <c r="AH1518" i="1"/>
  <c r="AJ1516" i="1"/>
  <c r="AH1496" i="1"/>
  <c r="AJ1495" i="1"/>
  <c r="AH1490" i="1"/>
  <c r="AJ1489" i="1"/>
  <c r="AH1485" i="1"/>
  <c r="AJ1484" i="1"/>
  <c r="AH1481" i="1"/>
  <c r="AJ1480" i="1"/>
  <c r="AH1465" i="1"/>
  <c r="AJ1464" i="1"/>
  <c r="AH1458" i="1"/>
  <c r="AJ1457" i="1"/>
  <c r="AH1454" i="1"/>
  <c r="AJ1453" i="1"/>
  <c r="AH1445" i="1"/>
  <c r="AJ1444" i="1"/>
  <c r="AH1434" i="1"/>
  <c r="AJ1433" i="1"/>
  <c r="AL1426" i="1"/>
  <c r="AL1427" i="1" s="1"/>
  <c r="AJ1427" i="1"/>
  <c r="AH1419" i="1"/>
  <c r="AJ1414" i="1"/>
  <c r="AH1408" i="1"/>
  <c r="AJ1407" i="1"/>
  <c r="AH1395" i="1"/>
  <c r="AJ1393" i="1"/>
  <c r="AH1390" i="1"/>
  <c r="AJ1389" i="1"/>
  <c r="AH1386" i="1"/>
  <c r="AJ1377" i="1"/>
  <c r="AH1372" i="1"/>
  <c r="AJ1371" i="1"/>
  <c r="AH1364" i="1"/>
  <c r="AJ1361" i="1"/>
  <c r="AH1356" i="1"/>
  <c r="AJ1353" i="1"/>
  <c r="AH1344" i="1"/>
  <c r="AJ1341" i="1"/>
  <c r="AH1337" i="1"/>
  <c r="AJ1335" i="1"/>
  <c r="AH1329" i="1"/>
  <c r="AJ1327" i="1"/>
  <c r="AH1318" i="1"/>
  <c r="AJ1316" i="1"/>
  <c r="AH1311" i="1"/>
  <c r="AJ1307" i="1"/>
  <c r="AH1304" i="1"/>
  <c r="AJ1301" i="1"/>
  <c r="AH1296" i="1"/>
  <c r="AJ1295" i="1"/>
  <c r="AH1287" i="1"/>
  <c r="AJ1286" i="1"/>
  <c r="AH1278" i="1"/>
  <c r="AJ1277" i="1"/>
  <c r="AH1260" i="1"/>
  <c r="AJ1259" i="1"/>
  <c r="AH1256" i="1"/>
  <c r="AJ1255" i="1"/>
  <c r="AH1250" i="1"/>
  <c r="AJ1247" i="1"/>
  <c r="AH1242" i="1"/>
  <c r="AJ1241" i="1"/>
  <c r="AH1236" i="1"/>
  <c r="AJ1235" i="1"/>
  <c r="AH1222" i="1"/>
  <c r="AJ1219" i="1"/>
  <c r="AH1215" i="1"/>
  <c r="AJ1213" i="1"/>
  <c r="AH1204" i="1"/>
  <c r="AJ1202" i="1"/>
  <c r="AH1194" i="1"/>
  <c r="AJ1191" i="1"/>
  <c r="AH1185" i="1"/>
  <c r="AJ1184" i="1"/>
  <c r="AH1181" i="1"/>
  <c r="AJ1180" i="1"/>
  <c r="AH1177" i="1"/>
  <c r="AJ1176" i="1"/>
  <c r="AH1170" i="1"/>
  <c r="AJ1169" i="1"/>
  <c r="AH1166" i="1"/>
  <c r="AJ1163" i="1"/>
  <c r="AH1157" i="1"/>
  <c r="AJ1155" i="1"/>
  <c r="AH1150" i="1"/>
  <c r="AJ1145" i="1"/>
  <c r="AH1138" i="1"/>
  <c r="AJ1137" i="1"/>
  <c r="AH1131" i="1"/>
  <c r="AJ1129" i="1"/>
  <c r="AH1122" i="1"/>
  <c r="AJ1121" i="1"/>
  <c r="AH1116" i="1"/>
  <c r="AJ1110" i="1"/>
  <c r="AH1097" i="1"/>
  <c r="AJ1094" i="1"/>
  <c r="AH1089" i="1"/>
  <c r="AJ1088" i="1"/>
  <c r="AH1085" i="1"/>
  <c r="AJ1080" i="1"/>
  <c r="AH1077" i="1"/>
  <c r="AJ1074" i="1"/>
  <c r="AH1065" i="1"/>
  <c r="AJ1064" i="1"/>
  <c r="AH1054" i="1"/>
  <c r="AJ1050" i="1"/>
  <c r="AH1047" i="1"/>
  <c r="AJ1046" i="1"/>
  <c r="AH1042" i="1"/>
  <c r="AJ1041" i="1"/>
  <c r="AH1036" i="1"/>
  <c r="AJ1033" i="1"/>
  <c r="AH1026" i="1"/>
  <c r="AJ1025" i="1"/>
  <c r="AH1022" i="1"/>
  <c r="AJ1021" i="1"/>
  <c r="AJ1614" i="1"/>
  <c r="AJ1524" i="1"/>
  <c r="AL1060" i="1"/>
  <c r="AL1063" i="1" s="1"/>
  <c r="AJ1063" i="1"/>
  <c r="AL1057" i="1"/>
  <c r="AL1058" i="1" s="1"/>
  <c r="AJ1058" i="1"/>
  <c r="AH1001" i="1"/>
  <c r="AJ1000" i="1"/>
  <c r="AH999" i="1"/>
  <c r="AJ997" i="1"/>
  <c r="AH984" i="1"/>
  <c r="AJ983" i="1"/>
  <c r="AH976" i="1"/>
  <c r="AJ975" i="1"/>
  <c r="AH968" i="1"/>
  <c r="AJ966" i="1"/>
  <c r="AH954" i="1"/>
  <c r="AJ953" i="1"/>
  <c r="AH950" i="1"/>
  <c r="AJ948" i="1"/>
  <c r="AH947" i="1"/>
  <c r="AJ945" i="1"/>
  <c r="AH944" i="1"/>
  <c r="AJ935" i="1"/>
  <c r="AH928" i="1"/>
  <c r="AJ926" i="1"/>
  <c r="AH921" i="1"/>
  <c r="AJ920" i="1"/>
  <c r="AH910" i="1"/>
  <c r="AJ909" i="1"/>
  <c r="AH908" i="1"/>
  <c r="AJ906" i="1"/>
  <c r="AH895" i="1"/>
  <c r="AJ887" i="1"/>
  <c r="AH883" i="1"/>
  <c r="AJ882" i="1"/>
  <c r="AH877" i="1"/>
  <c r="AJ872" i="1"/>
  <c r="AH857" i="1"/>
  <c r="AJ852" i="1"/>
  <c r="AH846" i="1"/>
  <c r="AJ845" i="1"/>
  <c r="AH695" i="1"/>
  <c r="AJ694" i="1"/>
  <c r="AH691" i="1"/>
  <c r="AJ690" i="1"/>
  <c r="AH672" i="1"/>
  <c r="AJ670" i="1"/>
  <c r="AH669" i="1"/>
  <c r="AJ667" i="1"/>
  <c r="AH658" i="1"/>
  <c r="AJ657" i="1"/>
  <c r="AH652" i="1"/>
  <c r="AJ651" i="1"/>
  <c r="AH646" i="1"/>
  <c r="AJ645" i="1"/>
  <c r="AH635" i="1"/>
  <c r="AJ634" i="1"/>
  <c r="AH619" i="1"/>
  <c r="AJ611" i="1"/>
  <c r="AH489" i="1"/>
  <c r="AJ488" i="1"/>
  <c r="AH483" i="1"/>
  <c r="AJ480" i="1"/>
  <c r="AH466" i="1"/>
  <c r="AJ465" i="1"/>
  <c r="AH464" i="1"/>
  <c r="AJ461" i="1"/>
  <c r="AH458" i="1"/>
  <c r="AJ456" i="1"/>
  <c r="AH446" i="1"/>
  <c r="AJ445" i="1"/>
  <c r="AH441" i="1"/>
  <c r="AJ440" i="1"/>
  <c r="AH431" i="1"/>
  <c r="AJ430" i="1"/>
  <c r="AH427" i="1"/>
  <c r="AJ425" i="1"/>
  <c r="AL1443" i="1"/>
  <c r="AH842" i="1"/>
  <c r="AJ837" i="1"/>
  <c r="AH832" i="1"/>
  <c r="AJ829" i="1"/>
  <c r="AH822" i="1"/>
  <c r="AJ821" i="1"/>
  <c r="AH810" i="1"/>
  <c r="AJ806" i="1"/>
  <c r="AH799" i="1"/>
  <c r="AJ798" i="1"/>
  <c r="AH795" i="1"/>
  <c r="AJ794" i="1"/>
  <c r="AH793" i="1"/>
  <c r="AJ791" i="1"/>
  <c r="AH790" i="1"/>
  <c r="AJ786" i="1"/>
  <c r="AH785" i="1"/>
  <c r="AJ783" i="1"/>
  <c r="AH782" i="1"/>
  <c r="AJ780" i="1"/>
  <c r="AH766" i="1"/>
  <c r="AJ765" i="1"/>
  <c r="AH764" i="1"/>
  <c r="AJ762" i="1"/>
  <c r="AH759" i="1"/>
  <c r="AJ751" i="1"/>
  <c r="AH739" i="1"/>
  <c r="AJ738" i="1"/>
  <c r="AH733" i="1"/>
  <c r="AJ731" i="1"/>
  <c r="AH728" i="1"/>
  <c r="AJ726" i="1"/>
  <c r="AL722" i="1"/>
  <c r="AL723" i="1" s="1"/>
  <c r="AJ723" i="1"/>
  <c r="AH718" i="1"/>
  <c r="AJ717" i="1"/>
  <c r="AH714" i="1"/>
  <c r="AJ713" i="1"/>
  <c r="AH702" i="1"/>
  <c r="AJ700" i="1"/>
  <c r="AH693" i="1"/>
  <c r="AJ692" i="1"/>
  <c r="AL688" i="1"/>
  <c r="AL689" i="1" s="1"/>
  <c r="AJ689" i="1"/>
  <c r="AL684" i="1"/>
  <c r="AL685" i="1" s="1"/>
  <c r="AJ685" i="1"/>
  <c r="AH664" i="1"/>
  <c r="AJ661" i="1"/>
  <c r="AH656" i="1"/>
  <c r="AJ655" i="1"/>
  <c r="AH650" i="1"/>
  <c r="AJ649" i="1"/>
  <c r="AH644" i="1"/>
  <c r="AJ636" i="1"/>
  <c r="AH626" i="1"/>
  <c r="AJ625" i="1"/>
  <c r="AH624" i="1"/>
  <c r="AJ622" i="1"/>
  <c r="AH593" i="1"/>
  <c r="AJ592" i="1"/>
  <c r="AH589" i="1"/>
  <c r="AJ588" i="1"/>
  <c r="AH583" i="1"/>
  <c r="AJ580" i="1"/>
  <c r="AH571" i="1"/>
  <c r="AJ570" i="1"/>
  <c r="AH563" i="1"/>
  <c r="AJ562" i="1"/>
  <c r="AH559" i="1"/>
  <c r="AJ558" i="1"/>
  <c r="AH548" i="1"/>
  <c r="AJ547" i="1"/>
  <c r="AH542" i="1"/>
  <c r="AJ540" i="1"/>
  <c r="AH527" i="1"/>
  <c r="AJ526" i="1"/>
  <c r="AH525" i="1"/>
  <c r="AJ523" i="1"/>
  <c r="AH509" i="1"/>
  <c r="AJ506" i="1"/>
  <c r="AH500" i="1"/>
  <c r="AJ498" i="1"/>
  <c r="AH496" i="1"/>
  <c r="AJ494" i="1"/>
  <c r="AH485" i="1"/>
  <c r="AJ484" i="1"/>
  <c r="AH479" i="1"/>
  <c r="AJ478" i="1"/>
  <c r="AH477" i="1"/>
  <c r="AJ475" i="1"/>
  <c r="AH450" i="1"/>
  <c r="AJ449" i="1"/>
  <c r="AH443" i="1"/>
  <c r="AJ442" i="1"/>
  <c r="AH434" i="1"/>
  <c r="AJ433" i="1"/>
  <c r="AH429" i="1"/>
  <c r="AJ428" i="1"/>
  <c r="AH412" i="1"/>
  <c r="AJ411" i="1"/>
  <c r="AH378" i="1"/>
  <c r="AJ377" i="1"/>
  <c r="AH356" i="1"/>
  <c r="AJ355" i="1"/>
  <c r="AH352" i="1"/>
  <c r="AJ351" i="1"/>
  <c r="AH344" i="1"/>
  <c r="AJ343" i="1"/>
  <c r="AH342" i="1"/>
  <c r="AJ340" i="1"/>
  <c r="AH331" i="1"/>
  <c r="AJ330" i="1"/>
  <c r="AH320" i="1"/>
  <c r="AJ319" i="1"/>
  <c r="AH279" i="1"/>
  <c r="AJ278" i="1"/>
  <c r="AH250" i="1"/>
  <c r="AJ249" i="1"/>
  <c r="AH246" i="1"/>
  <c r="AJ245" i="1"/>
  <c r="AH233" i="1"/>
  <c r="AJ232" i="1"/>
  <c r="AH221" i="1"/>
  <c r="AJ220" i="1"/>
  <c r="AH185" i="1"/>
  <c r="AJ184" i="1"/>
  <c r="AH163" i="1"/>
  <c r="AJ162" i="1"/>
  <c r="AH155" i="1"/>
  <c r="AJ154" i="1"/>
  <c r="AH135" i="1"/>
  <c r="AJ134" i="1"/>
  <c r="AH121" i="1"/>
  <c r="AJ120" i="1"/>
  <c r="AH115" i="1"/>
  <c r="AJ114" i="1"/>
  <c r="AH107" i="1"/>
  <c r="AJ106" i="1"/>
  <c r="AH53" i="1"/>
  <c r="AJ51" i="1"/>
  <c r="AH25" i="1"/>
  <c r="AJ24" i="1"/>
  <c r="AH21" i="1"/>
  <c r="AJ10" i="1"/>
  <c r="AL15009" i="1"/>
  <c r="AL15010" i="1" s="1"/>
  <c r="AJ15010" i="1"/>
  <c r="AL14993" i="1"/>
  <c r="AL14994" i="1" s="1"/>
  <c r="AJ14994" i="1"/>
  <c r="AL14975" i="1"/>
  <c r="AL14976" i="1" s="1"/>
  <c r="AJ14976" i="1"/>
  <c r="AL14959" i="1"/>
  <c r="AL14960" i="1" s="1"/>
  <c r="AJ14960" i="1"/>
  <c r="AH15016" i="1"/>
  <c r="AJ15015" i="1"/>
  <c r="AH15000" i="1"/>
  <c r="AJ14999" i="1"/>
  <c r="AH14982" i="1"/>
  <c r="AJ14981" i="1"/>
  <c r="AH14966" i="1"/>
  <c r="AJ14965" i="1"/>
  <c r="AL15013" i="1"/>
  <c r="AL15014" i="1" s="1"/>
  <c r="AJ15014" i="1"/>
  <c r="AL15005" i="1"/>
  <c r="AL15006" i="1" s="1"/>
  <c r="AJ15006" i="1"/>
  <c r="AL14997" i="1"/>
  <c r="AL14998" i="1" s="1"/>
  <c r="AJ14998" i="1"/>
  <c r="AL14989" i="1"/>
  <c r="AL14990" i="1" s="1"/>
  <c r="AJ14990" i="1"/>
  <c r="AL14979" i="1"/>
  <c r="AL14980" i="1" s="1"/>
  <c r="AJ14980" i="1"/>
  <c r="AL14971" i="1"/>
  <c r="AL14972" i="1" s="1"/>
  <c r="AJ14972" i="1"/>
  <c r="AL14963" i="1"/>
  <c r="AL14964" i="1" s="1"/>
  <c r="AJ14964" i="1"/>
  <c r="AL14955" i="1"/>
  <c r="AL14956" i="1" s="1"/>
  <c r="AJ14956" i="1"/>
  <c r="AH14950" i="1"/>
  <c r="AJ14949" i="1"/>
  <c r="AJ14945" i="1"/>
  <c r="AH14946" i="1"/>
  <c r="AJ14941" i="1"/>
  <c r="AH14942" i="1"/>
  <c r="AJ14937" i="1"/>
  <c r="AH14938" i="1"/>
  <c r="AJ14933" i="1"/>
  <c r="AH14934" i="1"/>
  <c r="AJ14929" i="1"/>
  <c r="AH14930" i="1"/>
  <c r="AJ14927" i="1"/>
  <c r="AH14928" i="1"/>
  <c r="AJ14919" i="1"/>
  <c r="AH14920" i="1"/>
  <c r="AJ14911" i="1"/>
  <c r="AH14912" i="1"/>
  <c r="AJ14903" i="1"/>
  <c r="AH14904" i="1"/>
  <c r="AJ14895" i="1"/>
  <c r="AH14896" i="1"/>
  <c r="AJ14887" i="1"/>
  <c r="AH14888" i="1"/>
  <c r="AJ14879" i="1"/>
  <c r="AH14880" i="1"/>
  <c r="AJ14871" i="1"/>
  <c r="AH14872" i="1"/>
  <c r="AJ14863" i="1"/>
  <c r="AH14864" i="1"/>
  <c r="AJ14855" i="1"/>
  <c r="AH14856" i="1"/>
  <c r="AJ14847" i="1"/>
  <c r="AH14848" i="1"/>
  <c r="AJ14839" i="1"/>
  <c r="AH14840" i="1"/>
  <c r="AH15012" i="1"/>
  <c r="AJ15011" i="1"/>
  <c r="AH15004" i="1"/>
  <c r="AJ15003" i="1"/>
  <c r="AH14996" i="1"/>
  <c r="AJ14995" i="1"/>
  <c r="AH14988" i="1"/>
  <c r="AJ14987" i="1"/>
  <c r="AH14978" i="1"/>
  <c r="AJ14977" i="1"/>
  <c r="AH14970" i="1"/>
  <c r="AJ14969" i="1"/>
  <c r="AH14962" i="1"/>
  <c r="AJ14961" i="1"/>
  <c r="AH14954" i="1"/>
  <c r="AJ14953" i="1"/>
  <c r="AJ14727" i="1"/>
  <c r="AH14728" i="1"/>
  <c r="AJ14721" i="1"/>
  <c r="AH14722" i="1"/>
  <c r="AJ14719" i="1"/>
  <c r="AH14720" i="1"/>
  <c r="AJ14708" i="1"/>
  <c r="AH14711" i="1"/>
  <c r="AJ14705" i="1"/>
  <c r="AH14707" i="1"/>
  <c r="AJ14700" i="1"/>
  <c r="AH14704" i="1"/>
  <c r="AJ14696" i="1"/>
  <c r="AH14697" i="1"/>
  <c r="AJ14693" i="1"/>
  <c r="AH14695" i="1"/>
  <c r="AJ14689" i="1"/>
  <c r="AH14690" i="1"/>
  <c r="AJ14687" i="1"/>
  <c r="AH14688" i="1"/>
  <c r="AJ14685" i="1"/>
  <c r="AH14686" i="1"/>
  <c r="AJ14681" i="1"/>
  <c r="AH14684" i="1"/>
  <c r="AJ14679" i="1"/>
  <c r="AH14680" i="1"/>
  <c r="AJ14672" i="1"/>
  <c r="AH14675" i="1"/>
  <c r="AJ14670" i="1"/>
  <c r="AH14671" i="1"/>
  <c r="AJ14665" i="1"/>
  <c r="AH14667" i="1"/>
  <c r="AJ14663" i="1"/>
  <c r="AH14664" i="1"/>
  <c r="AJ14652" i="1"/>
  <c r="AH14660" i="1"/>
  <c r="AJ14644" i="1"/>
  <c r="AH14646" i="1"/>
  <c r="AJ14642" i="1"/>
  <c r="AH14643" i="1"/>
  <c r="AJ14640" i="1"/>
  <c r="AH14641" i="1"/>
  <c r="AJ14635" i="1"/>
  <c r="AH14637" i="1"/>
  <c r="AJ14624" i="1"/>
  <c r="AH14626" i="1"/>
  <c r="AJ14622" i="1"/>
  <c r="AH14623" i="1"/>
  <c r="AJ14611" i="1"/>
  <c r="AH14612" i="1"/>
  <c r="AJ14609" i="1"/>
  <c r="AH14610" i="1"/>
  <c r="AJ14607" i="1"/>
  <c r="AH14608" i="1"/>
  <c r="AJ14605" i="1"/>
  <c r="AH14606" i="1"/>
  <c r="AJ14601" i="1"/>
  <c r="AH14602" i="1"/>
  <c r="AJ14597" i="1"/>
  <c r="AH14600" i="1"/>
  <c r="AJ14595" i="1"/>
  <c r="AH14596" i="1"/>
  <c r="AJ14589" i="1"/>
  <c r="AH14592" i="1"/>
  <c r="AJ14587" i="1"/>
  <c r="AH14588" i="1"/>
  <c r="AJ14563" i="1"/>
  <c r="AH14564" i="1"/>
  <c r="AJ14554" i="1"/>
  <c r="AH14558" i="1"/>
  <c r="AJ14552" i="1"/>
  <c r="AH14553" i="1"/>
  <c r="AJ14547" i="1"/>
  <c r="AH14551" i="1"/>
  <c r="AJ14539" i="1"/>
  <c r="AH14540" i="1"/>
  <c r="AJ14536" i="1"/>
  <c r="AH14538" i="1"/>
  <c r="AJ14533" i="1"/>
  <c r="AH14535" i="1"/>
  <c r="AJ14530" i="1"/>
  <c r="AH14532" i="1"/>
  <c r="AJ14527" i="1"/>
  <c r="AH14529" i="1"/>
  <c r="AJ14525" i="1"/>
  <c r="AH14526" i="1"/>
  <c r="AJ14523" i="1"/>
  <c r="AH14524" i="1"/>
  <c r="AJ14521" i="1"/>
  <c r="AH14522" i="1"/>
  <c r="AJ14514" i="1"/>
  <c r="AH14520" i="1"/>
  <c r="AJ14512" i="1"/>
  <c r="AH14513" i="1"/>
  <c r="AJ14510" i="1"/>
  <c r="AH14511" i="1"/>
  <c r="AJ14506" i="1"/>
  <c r="AH14507" i="1"/>
  <c r="AJ14817" i="1"/>
  <c r="AH14821" i="1"/>
  <c r="AJ14814" i="1"/>
  <c r="AH14815" i="1"/>
  <c r="AJ14812" i="1"/>
  <c r="AH14813" i="1"/>
  <c r="AJ14798" i="1"/>
  <c r="AH14808" i="1"/>
  <c r="AJ14796" i="1"/>
  <c r="AH14797" i="1"/>
  <c r="AJ14792" i="1"/>
  <c r="AH14793" i="1"/>
  <c r="AJ14790" i="1"/>
  <c r="AH14791" i="1"/>
  <c r="AJ14788" i="1"/>
  <c r="AH14789" i="1"/>
  <c r="AJ14773" i="1"/>
  <c r="AH14775" i="1"/>
  <c r="AJ14770" i="1"/>
  <c r="AH14772" i="1"/>
  <c r="AJ14768" i="1"/>
  <c r="AH14769" i="1"/>
  <c r="AJ14766" i="1"/>
  <c r="AH14767" i="1"/>
  <c r="AJ14762" i="1"/>
  <c r="AH14763" i="1"/>
  <c r="AJ14445" i="1"/>
  <c r="AH14446" i="1"/>
  <c r="AJ14440" i="1"/>
  <c r="AH14444" i="1"/>
  <c r="AJ14438" i="1"/>
  <c r="AH14439" i="1"/>
  <c r="AJ14436" i="1"/>
  <c r="AH14437" i="1"/>
  <c r="AJ14434" i="1"/>
  <c r="AH14435" i="1"/>
  <c r="AJ14432" i="1"/>
  <c r="AH14433" i="1"/>
  <c r="AJ14428" i="1"/>
  <c r="AH14429" i="1"/>
  <c r="AJ14481" i="1"/>
  <c r="AH14495" i="1"/>
  <c r="AJ14479" i="1"/>
  <c r="AH14480" i="1"/>
  <c r="AJ14321" i="1"/>
  <c r="AH14323" i="1"/>
  <c r="AJ14313" i="1"/>
  <c r="AH14314" i="1"/>
  <c r="AJ14311" i="1"/>
  <c r="AH14312" i="1"/>
  <c r="AJ14298" i="1"/>
  <c r="AH14309" i="1"/>
  <c r="AJ14292" i="1"/>
  <c r="AH14294" i="1"/>
  <c r="AJ14280" i="1"/>
  <c r="AH14282" i="1"/>
  <c r="AJ14274" i="1"/>
  <c r="AH14277" i="1"/>
  <c r="AJ14267" i="1"/>
  <c r="AH14268" i="1"/>
  <c r="AJ14256" i="1"/>
  <c r="AH14257" i="1"/>
  <c r="AJ14249" i="1"/>
  <c r="AH14250" i="1"/>
  <c r="AJ14242" i="1"/>
  <c r="AH14243" i="1"/>
  <c r="AJ14238" i="1"/>
  <c r="AH14239" i="1"/>
  <c r="AJ14232" i="1"/>
  <c r="AH14233" i="1"/>
  <c r="AJ14223" i="1"/>
  <c r="AH14224" i="1"/>
  <c r="AJ14217" i="1"/>
  <c r="AH14220" i="1"/>
  <c r="AJ14195" i="1"/>
  <c r="AH14197" i="1"/>
  <c r="AJ14463" i="1"/>
  <c r="AH14478" i="1"/>
  <c r="AJ14461" i="1"/>
  <c r="AH14462" i="1"/>
  <c r="AH14460" i="1"/>
  <c r="AJ14396" i="1"/>
  <c r="AH14398" i="1"/>
  <c r="AJ14394" i="1"/>
  <c r="AH14395" i="1"/>
  <c r="AJ14388" i="1"/>
  <c r="AH14391" i="1"/>
  <c r="AJ14384" i="1"/>
  <c r="AH14387" i="1"/>
  <c r="AJ14382" i="1"/>
  <c r="AH14383" i="1"/>
  <c r="AJ14375" i="1"/>
  <c r="AH14376" i="1"/>
  <c r="AJ14367" i="1"/>
  <c r="AH14374" i="1"/>
  <c r="AJ14365" i="1"/>
  <c r="AH14366" i="1"/>
  <c r="AJ14362" i="1"/>
  <c r="AH14364" i="1"/>
  <c r="AJ14159" i="1"/>
  <c r="AH14191" i="1"/>
  <c r="AJ14140" i="1"/>
  <c r="AH14141" i="1"/>
  <c r="AJ14133" i="1"/>
  <c r="AH14134" i="1"/>
  <c r="AJ14122" i="1"/>
  <c r="AH14132" i="1"/>
  <c r="AJ14109" i="1"/>
  <c r="AH14110" i="1"/>
  <c r="AJ14101" i="1"/>
  <c r="AH14102" i="1"/>
  <c r="AJ14097" i="1"/>
  <c r="AH14098" i="1"/>
  <c r="AH14096" i="1"/>
  <c r="AJ14094" i="1"/>
  <c r="AL14084" i="1"/>
  <c r="AL14086" i="1" s="1"/>
  <c r="AJ14086" i="1"/>
  <c r="AJ14072" i="1"/>
  <c r="AH14073" i="1"/>
  <c r="AJ14056" i="1"/>
  <c r="AH14057" i="1"/>
  <c r="AJ14045" i="1"/>
  <c r="AH14047" i="1"/>
  <c r="AJ14036" i="1"/>
  <c r="AH14037" i="1"/>
  <c r="AJ14025" i="1"/>
  <c r="AH14027" i="1"/>
  <c r="AJ14014" i="1"/>
  <c r="AH14015" i="1"/>
  <c r="AJ14008" i="1"/>
  <c r="AH14009" i="1"/>
  <c r="AJ14001" i="1"/>
  <c r="AH14003" i="1"/>
  <c r="AJ13989" i="1"/>
  <c r="AH13991" i="1"/>
  <c r="AJ13981" i="1"/>
  <c r="AH13982" i="1"/>
  <c r="AJ13965" i="1"/>
  <c r="AH13968" i="1"/>
  <c r="AJ13954" i="1"/>
  <c r="AH13955" i="1"/>
  <c r="AJ13944" i="1"/>
  <c r="AH13945" i="1"/>
  <c r="AJ13931" i="1"/>
  <c r="AH13934" i="1"/>
  <c r="AJ13926" i="1"/>
  <c r="AH13927" i="1"/>
  <c r="AJ13919" i="1"/>
  <c r="AH13920" i="1"/>
  <c r="AJ13887" i="1"/>
  <c r="AH13895" i="1"/>
  <c r="AJ13878" i="1"/>
  <c r="AH13880" i="1"/>
  <c r="AJ13872" i="1"/>
  <c r="AH13873" i="1"/>
  <c r="AJ13864" i="1"/>
  <c r="AH13865" i="1"/>
  <c r="AJ13856" i="1"/>
  <c r="AH13857" i="1"/>
  <c r="AJ13850" i="1"/>
  <c r="AH13853" i="1"/>
  <c r="AJ14146" i="1"/>
  <c r="AH14147" i="1"/>
  <c r="AJ14138" i="1"/>
  <c r="AH14139" i="1"/>
  <c r="AJ14135" i="1"/>
  <c r="AH14137" i="1"/>
  <c r="AJ14120" i="1"/>
  <c r="AH14121" i="1"/>
  <c r="AJ14117" i="1"/>
  <c r="AH14119" i="1"/>
  <c r="AJ14111" i="1"/>
  <c r="AH14114" i="1"/>
  <c r="AJ14106" i="1"/>
  <c r="AH14108" i="1"/>
  <c r="AJ14099" i="1"/>
  <c r="AH14100" i="1"/>
  <c r="AJ14051" i="1"/>
  <c r="AL14050" i="1"/>
  <c r="AL14051" i="1" s="1"/>
  <c r="AJ14044" i="1"/>
  <c r="AL14043" i="1"/>
  <c r="AL14044" i="1" s="1"/>
  <c r="AJ13957" i="1"/>
  <c r="AL13956" i="1"/>
  <c r="AL13957" i="1" s="1"/>
  <c r="AJ13639" i="1"/>
  <c r="AH13645" i="1"/>
  <c r="AJ13630" i="1"/>
  <c r="AH13631" i="1"/>
  <c r="AJ13626" i="1"/>
  <c r="AH13627" i="1"/>
  <c r="AJ13601" i="1"/>
  <c r="AH13602" i="1"/>
  <c r="AJ13596" i="1"/>
  <c r="AH13600" i="1"/>
  <c r="AJ13589" i="1"/>
  <c r="AH13591" i="1"/>
  <c r="AJ13586" i="1"/>
  <c r="AH13588" i="1"/>
  <c r="AJ13582" i="1"/>
  <c r="AH13583" i="1"/>
  <c r="AJ13574" i="1"/>
  <c r="AH13575" i="1"/>
  <c r="AJ13560" i="1"/>
  <c r="AH13564" i="1"/>
  <c r="AJ13556" i="1"/>
  <c r="AH13557" i="1"/>
  <c r="AJ13535" i="1"/>
  <c r="AH13536" i="1"/>
  <c r="AJ13528" i="1"/>
  <c r="AH13529" i="1"/>
  <c r="AJ13515" i="1"/>
  <c r="AH13518" i="1"/>
  <c r="AJ13502" i="1"/>
  <c r="AH13503" i="1"/>
  <c r="AJ13498" i="1"/>
  <c r="AH13499" i="1"/>
  <c r="AJ14069" i="1"/>
  <c r="AL14067" i="1"/>
  <c r="AL14069" i="1" s="1"/>
  <c r="AJ14030" i="1"/>
  <c r="AL14029" i="1"/>
  <c r="AL14030" i="1" s="1"/>
  <c r="AJ13808" i="1"/>
  <c r="AH13810" i="1"/>
  <c r="AJ13803" i="1"/>
  <c r="AH13805" i="1"/>
  <c r="AJ13785" i="1"/>
  <c r="AH13786" i="1"/>
  <c r="AJ13755" i="1"/>
  <c r="AH13784" i="1"/>
  <c r="AJ13747" i="1"/>
  <c r="AH13748" i="1"/>
  <c r="AJ13736" i="1"/>
  <c r="AH13742" i="1"/>
  <c r="AJ13724" i="1"/>
  <c r="AH13725" i="1"/>
  <c r="AJ13710" i="1"/>
  <c r="AH13711" i="1"/>
  <c r="AJ13706" i="1"/>
  <c r="AH13707" i="1"/>
  <c r="AJ13697" i="1"/>
  <c r="AH13698" i="1"/>
  <c r="AJ13692" i="1"/>
  <c r="AH13696" i="1"/>
  <c r="AJ13683" i="1"/>
  <c r="AH13686" i="1"/>
  <c r="AJ13661" i="1"/>
  <c r="AH13676" i="1"/>
  <c r="AJ13648" i="1"/>
  <c r="AH13660" i="1"/>
  <c r="AJ13632" i="1"/>
  <c r="AH13634" i="1"/>
  <c r="AJ13622" i="1"/>
  <c r="AH13625" i="1"/>
  <c r="AJ13610" i="1"/>
  <c r="AH13614" i="1"/>
  <c r="AJ13584" i="1"/>
  <c r="AH13585" i="1"/>
  <c r="AJ13580" i="1"/>
  <c r="AH13581" i="1"/>
  <c r="AJ13576" i="1"/>
  <c r="AH13578" i="1"/>
  <c r="AJ13565" i="1"/>
  <c r="AH13566" i="1"/>
  <c r="AJ13558" i="1"/>
  <c r="AH13559" i="1"/>
  <c r="AJ13542" i="1"/>
  <c r="AH13555" i="1"/>
  <c r="AJ13539" i="1"/>
  <c r="AH13541" i="1"/>
  <c r="AJ13533" i="1"/>
  <c r="AH13534" i="1"/>
  <c r="AJ13530" i="1"/>
  <c r="AH13532" i="1"/>
  <c r="AJ13519" i="1"/>
  <c r="AH13522" i="1"/>
  <c r="AJ13513" i="1"/>
  <c r="AH13514" i="1"/>
  <c r="AJ13504" i="1"/>
  <c r="AH13506" i="1"/>
  <c r="AJ13500" i="1"/>
  <c r="AH13501" i="1"/>
  <c r="AJ13496" i="1"/>
  <c r="AH13497" i="1"/>
  <c r="AJ13495" i="1"/>
  <c r="AL13493" i="1"/>
  <c r="AL13495" i="1" s="1"/>
  <c r="AH13485" i="1"/>
  <c r="AJ13481" i="1"/>
  <c r="AJ13435" i="1"/>
  <c r="AH13436" i="1"/>
  <c r="AJ13431" i="1"/>
  <c r="AH13432" i="1"/>
  <c r="AJ13422" i="1"/>
  <c r="AH13423" i="1"/>
  <c r="AJ13387" i="1"/>
  <c r="AL13386" i="1"/>
  <c r="AL13387" i="1" s="1"/>
  <c r="AJ13359" i="1"/>
  <c r="AH13363" i="1"/>
  <c r="AJ13354" i="1"/>
  <c r="AH13358" i="1"/>
  <c r="AJ13346" i="1"/>
  <c r="AH13347" i="1"/>
  <c r="AJ13341" i="1"/>
  <c r="AH13342" i="1"/>
  <c r="AJ13336" i="1"/>
  <c r="AH13338" i="1"/>
  <c r="AJ13329" i="1"/>
  <c r="AH13330" i="1"/>
  <c r="AJ13321" i="1"/>
  <c r="AH13322" i="1"/>
  <c r="AJ13309" i="1"/>
  <c r="AH13310" i="1"/>
  <c r="AJ13299" i="1"/>
  <c r="AH13300" i="1"/>
  <c r="AJ13285" i="1"/>
  <c r="AH13286" i="1"/>
  <c r="AJ13240" i="1"/>
  <c r="AH13241" i="1"/>
  <c r="AJ13236" i="1"/>
  <c r="AH13237" i="1"/>
  <c r="AJ13223" i="1"/>
  <c r="AH13224" i="1"/>
  <c r="AJ13217" i="1"/>
  <c r="AH13218" i="1"/>
  <c r="AJ13214" i="1"/>
  <c r="AH13216" i="1"/>
  <c r="AJ13210" i="1"/>
  <c r="AH13211" i="1"/>
  <c r="AJ13204" i="1"/>
  <c r="AH13208" i="1"/>
  <c r="AJ13200" i="1"/>
  <c r="AH13201" i="1"/>
  <c r="AJ13193" i="1"/>
  <c r="AH13194" i="1"/>
  <c r="AJ13188" i="1"/>
  <c r="AH13190" i="1"/>
  <c r="AJ13184" i="1"/>
  <c r="AH13185" i="1"/>
  <c r="AJ13171" i="1"/>
  <c r="AH13172" i="1"/>
  <c r="AJ13165" i="1"/>
  <c r="AH13167" i="1"/>
  <c r="AJ13027" i="1"/>
  <c r="AH13028" i="1"/>
  <c r="AJ13020" i="1"/>
  <c r="AH13021" i="1"/>
  <c r="AJ13015" i="1"/>
  <c r="AH13016" i="1"/>
  <c r="AJ13009" i="1"/>
  <c r="AH13010" i="1"/>
  <c r="AJ13004" i="1"/>
  <c r="AH13008" i="1"/>
  <c r="AJ12997" i="1"/>
  <c r="AH12998" i="1"/>
  <c r="AJ12983" i="1"/>
  <c r="AH12984" i="1"/>
  <c r="AJ12979" i="1"/>
  <c r="AH12980" i="1"/>
  <c r="AJ12968" i="1"/>
  <c r="AH12969" i="1"/>
  <c r="AJ12958" i="1"/>
  <c r="AH12959" i="1"/>
  <c r="AJ12955" i="1"/>
  <c r="AH12957" i="1"/>
  <c r="AJ12947" i="1"/>
  <c r="AH12948" i="1"/>
  <c r="AJ12933" i="1"/>
  <c r="AH12938" i="1"/>
  <c r="AJ12928" i="1"/>
  <c r="AH12932" i="1"/>
  <c r="AJ12920" i="1"/>
  <c r="AH12921" i="1"/>
  <c r="AJ12915" i="1"/>
  <c r="AH12917" i="1"/>
  <c r="AJ12911" i="1"/>
  <c r="AH12912" i="1"/>
  <c r="AJ12901" i="1"/>
  <c r="AH12902" i="1"/>
  <c r="AJ12889" i="1"/>
  <c r="AH12891" i="1"/>
  <c r="AJ12884" i="1"/>
  <c r="AH12886" i="1"/>
  <c r="AJ12881" i="1"/>
  <c r="AH12883" i="1"/>
  <c r="AJ12875" i="1"/>
  <c r="AH12878" i="1"/>
  <c r="AJ12867" i="1"/>
  <c r="AH12868" i="1"/>
  <c r="AJ12862" i="1"/>
  <c r="AH12866" i="1"/>
  <c r="AJ12843" i="1"/>
  <c r="AH12845" i="1"/>
  <c r="AJ12839" i="1"/>
  <c r="AH12842" i="1"/>
  <c r="AJ12822" i="1"/>
  <c r="AH12823" i="1"/>
  <c r="AJ12814" i="1"/>
  <c r="AH12815" i="1"/>
  <c r="AJ12807" i="1"/>
  <c r="AH12808" i="1"/>
  <c r="AJ12803" i="1"/>
  <c r="AH12804" i="1"/>
  <c r="AJ12799" i="1"/>
  <c r="AH12800" i="1"/>
  <c r="AJ12789" i="1"/>
  <c r="AH12790" i="1"/>
  <c r="AJ12781" i="1"/>
  <c r="AH12785" i="1"/>
  <c r="AJ12757" i="1"/>
  <c r="AH12758" i="1"/>
  <c r="AJ12752" i="1"/>
  <c r="AH12754" i="1"/>
  <c r="AJ13458" i="1"/>
  <c r="AH13461" i="1"/>
  <c r="AJ13452" i="1"/>
  <c r="AH13453" i="1"/>
  <c r="AJ13433" i="1"/>
  <c r="AH13434" i="1"/>
  <c r="AJ13425" i="1"/>
  <c r="AH13426" i="1"/>
  <c r="AJ13411" i="1"/>
  <c r="AH13414" i="1"/>
  <c r="AJ13404" i="1"/>
  <c r="AH13405" i="1"/>
  <c r="AJ13399" i="1"/>
  <c r="AH13403" i="1"/>
  <c r="AJ13390" i="1"/>
  <c r="AH13391" i="1"/>
  <c r="AJ13383" i="1"/>
  <c r="AH13384" i="1"/>
  <c r="AJ13379" i="1"/>
  <c r="AH13380" i="1"/>
  <c r="AJ13371" i="1"/>
  <c r="AH13372" i="1"/>
  <c r="AJ13352" i="1"/>
  <c r="AH13353" i="1"/>
  <c r="AJ13344" i="1"/>
  <c r="AH13345" i="1"/>
  <c r="AJ13331" i="1"/>
  <c r="AH13332" i="1"/>
  <c r="AJ13325" i="1"/>
  <c r="AH13326" i="1"/>
  <c r="AJ13311" i="1"/>
  <c r="AH13312" i="1"/>
  <c r="AJ13307" i="1"/>
  <c r="AH13308" i="1"/>
  <c r="AJ13294" i="1"/>
  <c r="AH13298" i="1"/>
  <c r="AJ13287" i="1"/>
  <c r="AH13291" i="1"/>
  <c r="AJ13281" i="1"/>
  <c r="AH13284" i="1"/>
  <c r="AJ13276" i="1"/>
  <c r="AH13277" i="1"/>
  <c r="AJ13269" i="1"/>
  <c r="AH13273" i="1"/>
  <c r="AJ13260" i="1"/>
  <c r="AH13261" i="1"/>
  <c r="AJ13254" i="1"/>
  <c r="AH13255" i="1"/>
  <c r="AJ13238" i="1"/>
  <c r="AH13239" i="1"/>
  <c r="AJ13234" i="1"/>
  <c r="AH13235" i="1"/>
  <c r="AJ13225" i="1"/>
  <c r="AH13227" i="1"/>
  <c r="AJ13221" i="1"/>
  <c r="AH13222" i="1"/>
  <c r="AJ13212" i="1"/>
  <c r="AH13213" i="1"/>
  <c r="AJ13202" i="1"/>
  <c r="AH13203" i="1"/>
  <c r="AJ13197" i="1"/>
  <c r="AH13198" i="1"/>
  <c r="AJ13186" i="1"/>
  <c r="AH13187" i="1"/>
  <c r="AJ13174" i="1"/>
  <c r="AH13175" i="1"/>
  <c r="AJ13141" i="1"/>
  <c r="AH13143" i="1"/>
  <c r="AJ13135" i="1"/>
  <c r="AH13138" i="1"/>
  <c r="AJ13093" i="1"/>
  <c r="AH13094" i="1"/>
  <c r="AJ13073" i="1"/>
  <c r="AH13076" i="1"/>
  <c r="AJ13062" i="1"/>
  <c r="AH13063" i="1"/>
  <c r="AJ13037" i="1"/>
  <c r="AH13040" i="1"/>
  <c r="AJ13033" i="1"/>
  <c r="AH13034" i="1"/>
  <c r="AJ12960" i="1"/>
  <c r="AH12961" i="1"/>
  <c r="AJ12951" i="1"/>
  <c r="AH12952" i="1"/>
  <c r="AJ12942" i="1"/>
  <c r="AH12943" i="1"/>
  <c r="AJ12791" i="1"/>
  <c r="AH12793" i="1"/>
  <c r="AJ12776" i="1"/>
  <c r="AH12779" i="1"/>
  <c r="AJ12765" i="1"/>
  <c r="AH12773" i="1"/>
  <c r="AJ12755" i="1"/>
  <c r="AH12756" i="1"/>
  <c r="AL12745" i="1"/>
  <c r="AL12747" i="1" s="1"/>
  <c r="AJ12747" i="1"/>
  <c r="AL12740" i="1"/>
  <c r="AL12741" i="1" s="1"/>
  <c r="AJ12741" i="1"/>
  <c r="AL12731" i="1"/>
  <c r="AL12732" i="1" s="1"/>
  <c r="AJ12732" i="1"/>
  <c r="AL12727" i="1"/>
  <c r="AL12728" i="1" s="1"/>
  <c r="AJ12728" i="1"/>
  <c r="AL12706" i="1"/>
  <c r="AL12708" i="1" s="1"/>
  <c r="AJ12708" i="1"/>
  <c r="AL12699" i="1"/>
  <c r="AL12700" i="1" s="1"/>
  <c r="AJ12700" i="1"/>
  <c r="AL12692" i="1"/>
  <c r="AL12693" i="1" s="1"/>
  <c r="AJ12693" i="1"/>
  <c r="AH12686" i="1"/>
  <c r="AJ12685" i="1"/>
  <c r="AH12675" i="1"/>
  <c r="AJ12673" i="1"/>
  <c r="AH12662" i="1"/>
  <c r="AJ12661" i="1"/>
  <c r="AH12658" i="1"/>
  <c r="AJ12655" i="1"/>
  <c r="AH12652" i="1"/>
  <c r="AJ12651" i="1"/>
  <c r="AH12635" i="1"/>
  <c r="AJ12634" i="1"/>
  <c r="AH12629" i="1"/>
  <c r="AJ12626" i="1"/>
  <c r="AH12606" i="1"/>
  <c r="AJ12604" i="1"/>
  <c r="AH12600" i="1"/>
  <c r="AJ12599" i="1"/>
  <c r="AH12582" i="1"/>
  <c r="AJ12580" i="1"/>
  <c r="AH12574" i="1"/>
  <c r="AJ12572" i="1"/>
  <c r="AH12568" i="1"/>
  <c r="AJ12566" i="1"/>
  <c r="AH12560" i="1"/>
  <c r="AJ12558" i="1"/>
  <c r="AH12553" i="1"/>
  <c r="AJ12550" i="1"/>
  <c r="AH12545" i="1"/>
  <c r="AJ12541" i="1"/>
  <c r="AH12536" i="1"/>
  <c r="AJ12533" i="1"/>
  <c r="AH12523" i="1"/>
  <c r="AJ12520" i="1"/>
  <c r="AH12516" i="1"/>
  <c r="AJ12515" i="1"/>
  <c r="AH12511" i="1"/>
  <c r="AJ12509" i="1"/>
  <c r="AH12503" i="1"/>
  <c r="AJ12502" i="1"/>
  <c r="AH12492" i="1"/>
  <c r="AJ12491" i="1"/>
  <c r="AH12485" i="1"/>
  <c r="AJ12484" i="1"/>
  <c r="AH12476" i="1"/>
  <c r="AJ12475" i="1"/>
  <c r="AH12469" i="1"/>
  <c r="AJ12468" i="1"/>
  <c r="AH12459" i="1"/>
  <c r="AJ12458" i="1"/>
  <c r="AH12455" i="1"/>
  <c r="AJ12453" i="1"/>
  <c r="AH12445" i="1"/>
  <c r="AJ12443" i="1"/>
  <c r="AH12440" i="1"/>
  <c r="AJ12438" i="1"/>
  <c r="AH12435" i="1"/>
  <c r="AJ12434" i="1"/>
  <c r="AH12424" i="1"/>
  <c r="AJ12419" i="1"/>
  <c r="AH12411" i="1"/>
  <c r="AJ12410" i="1"/>
  <c r="AH12403" i="1"/>
  <c r="AJ12402" i="1"/>
  <c r="AH12396" i="1"/>
  <c r="AJ12394" i="1"/>
  <c r="AH12360" i="1"/>
  <c r="AJ12359" i="1"/>
  <c r="AH12356" i="1"/>
  <c r="AJ12353" i="1"/>
  <c r="AH12350" i="1"/>
  <c r="AJ12348" i="1"/>
  <c r="AH12338" i="1"/>
  <c r="AJ12337" i="1"/>
  <c r="AH12329" i="1"/>
  <c r="AJ12328" i="1"/>
  <c r="AH12324" i="1"/>
  <c r="AJ12323" i="1"/>
  <c r="AH12315" i="1"/>
  <c r="AJ12314" i="1"/>
  <c r="AH12300" i="1"/>
  <c r="AJ12299" i="1"/>
  <c r="AH12291" i="1"/>
  <c r="AJ12283" i="1"/>
  <c r="AH12274" i="1"/>
  <c r="AJ12273" i="1"/>
  <c r="AH12268" i="1"/>
  <c r="AJ12267" i="1"/>
  <c r="AH12262" i="1"/>
  <c r="AJ12261" i="1"/>
  <c r="AH12257" i="1"/>
  <c r="AJ12256" i="1"/>
  <c r="AH12253" i="1"/>
  <c r="AJ12251" i="1"/>
  <c r="AH12245" i="1"/>
  <c r="AJ12244" i="1"/>
  <c r="AH12239" i="1"/>
  <c r="AJ12238" i="1"/>
  <c r="AH12228" i="1"/>
  <c r="AJ12225" i="1"/>
  <c r="AH12216" i="1"/>
  <c r="AJ12210" i="1"/>
  <c r="AH12205" i="1"/>
  <c r="AJ12200" i="1"/>
  <c r="AH12194" i="1"/>
  <c r="AJ12193" i="1"/>
  <c r="AH12188" i="1"/>
  <c r="AJ12186" i="1"/>
  <c r="AH12183" i="1"/>
  <c r="AJ12181" i="1"/>
  <c r="AH12176" i="1"/>
  <c r="AJ12175" i="1"/>
  <c r="AH12168" i="1"/>
  <c r="AJ12167" i="1"/>
  <c r="AH12164" i="1"/>
  <c r="AJ12160" i="1"/>
  <c r="AH12154" i="1"/>
  <c r="AJ12150" i="1"/>
  <c r="AH12147" i="1"/>
  <c r="AJ12146" i="1"/>
  <c r="AH12140" i="1"/>
  <c r="AJ12139" i="1"/>
  <c r="AH12127" i="1"/>
  <c r="AJ12126" i="1"/>
  <c r="AH12120" i="1"/>
  <c r="AJ12119" i="1"/>
  <c r="AH12116" i="1"/>
  <c r="AJ12115" i="1"/>
  <c r="AH12112" i="1"/>
  <c r="AJ12111" i="1"/>
  <c r="AH12103" i="1"/>
  <c r="AJ12101" i="1"/>
  <c r="AH12098" i="1"/>
  <c r="AJ12097" i="1"/>
  <c r="AH12094" i="1"/>
  <c r="AJ12093" i="1"/>
  <c r="AH12085" i="1"/>
  <c r="AJ12082" i="1"/>
  <c r="AH12079" i="1"/>
  <c r="AJ12073" i="1"/>
  <c r="AH12061" i="1"/>
  <c r="AJ12060" i="1"/>
  <c r="AH12047" i="1"/>
  <c r="AJ12046" i="1"/>
  <c r="AH12041" i="1"/>
  <c r="AJ12039" i="1"/>
  <c r="AH12026" i="1"/>
  <c r="AJ12025" i="1"/>
  <c r="AH12022" i="1"/>
  <c r="AJ12020" i="1"/>
  <c r="AH12014" i="1"/>
  <c r="AJ12013" i="1"/>
  <c r="AH12007" i="1"/>
  <c r="AJ12004" i="1"/>
  <c r="AH11999" i="1"/>
  <c r="AJ11998" i="1"/>
  <c r="AH11991" i="1"/>
  <c r="AJ11990" i="1"/>
  <c r="AH11985" i="1"/>
  <c r="AJ11978" i="1"/>
  <c r="AH11970" i="1"/>
  <c r="AJ11965" i="1"/>
  <c r="AH11960" i="1"/>
  <c r="AJ11958" i="1"/>
  <c r="AH11950" i="1"/>
  <c r="AJ11944" i="1"/>
  <c r="AH11923" i="1"/>
  <c r="AJ11920" i="1"/>
  <c r="AH11909" i="1"/>
  <c r="AJ11906" i="1"/>
  <c r="AH11901" i="1"/>
  <c r="AJ11900" i="1"/>
  <c r="AH11893" i="1"/>
  <c r="AJ11889" i="1"/>
  <c r="AH11876" i="1"/>
  <c r="AJ11875" i="1"/>
  <c r="AH11865" i="1"/>
  <c r="AJ11863" i="1"/>
  <c r="AH11858" i="1"/>
  <c r="AJ11857" i="1"/>
  <c r="AH11851" i="1"/>
  <c r="AJ11850" i="1"/>
  <c r="AH11847" i="1"/>
  <c r="AJ11845" i="1"/>
  <c r="AH11841" i="1"/>
  <c r="AJ11840" i="1"/>
  <c r="AH11831" i="1"/>
  <c r="AJ11830" i="1"/>
  <c r="AH11820" i="1"/>
  <c r="AJ11819" i="1"/>
  <c r="AH11808" i="1"/>
  <c r="AJ11805" i="1"/>
  <c r="AH11802" i="1"/>
  <c r="AJ11800" i="1"/>
  <c r="AH11796" i="1"/>
  <c r="AJ11795" i="1"/>
  <c r="AH11788" i="1"/>
  <c r="AJ11787" i="1"/>
  <c r="AH11784" i="1"/>
  <c r="AJ11783" i="1"/>
  <c r="AH11775" i="1"/>
  <c r="AJ11774" i="1"/>
  <c r="AH11762" i="1"/>
  <c r="AJ11761" i="1"/>
  <c r="AH11754" i="1"/>
  <c r="AJ11753" i="1"/>
  <c r="AH11750" i="1"/>
  <c r="AJ11746" i="1"/>
  <c r="AH11743" i="1"/>
  <c r="AJ11742" i="1"/>
  <c r="AH11733" i="1"/>
  <c r="AJ11732" i="1"/>
  <c r="AH11729" i="1"/>
  <c r="AJ11724" i="1"/>
  <c r="AH11721" i="1"/>
  <c r="AJ11720" i="1"/>
  <c r="AH11710" i="1"/>
  <c r="AJ11707" i="1"/>
  <c r="AH11703" i="1"/>
  <c r="AJ11701" i="1"/>
  <c r="AJ11652" i="1"/>
  <c r="AH11654" i="1"/>
  <c r="AJ11650" i="1"/>
  <c r="AH11651" i="1"/>
  <c r="AJ11648" i="1"/>
  <c r="AH11649" i="1"/>
  <c r="AJ11645" i="1"/>
  <c r="AH11646" i="1"/>
  <c r="AJ11642" i="1"/>
  <c r="AH11644" i="1"/>
  <c r="AJ11640" i="1"/>
  <c r="AH11641" i="1"/>
  <c r="AJ11635" i="1"/>
  <c r="AH11639" i="1"/>
  <c r="AJ11633" i="1"/>
  <c r="AH11634" i="1"/>
  <c r="AJ11625" i="1"/>
  <c r="AH11632" i="1"/>
  <c r="AJ11623" i="1"/>
  <c r="AH11624" i="1"/>
  <c r="AJ11619" i="1"/>
  <c r="AH11620" i="1"/>
  <c r="AJ11617" i="1"/>
  <c r="AH11618" i="1"/>
  <c r="AJ11611" i="1"/>
  <c r="AH11614" i="1"/>
  <c r="AJ11608" i="1"/>
  <c r="AH11610" i="1"/>
  <c r="AJ11603" i="1"/>
  <c r="AH11604" i="1"/>
  <c r="AJ11599" i="1"/>
  <c r="AH11600" i="1"/>
  <c r="AJ11597" i="1"/>
  <c r="AH11598" i="1"/>
  <c r="AJ11595" i="1"/>
  <c r="AH11596" i="1"/>
  <c r="AJ11592" i="1"/>
  <c r="AH11594" i="1"/>
  <c r="AJ11590" i="1"/>
  <c r="AH11591" i="1"/>
  <c r="AJ11583" i="1"/>
  <c r="AH11587" i="1"/>
  <c r="AJ11578" i="1"/>
  <c r="AH11580" i="1"/>
  <c r="AJ11575" i="1"/>
  <c r="AH11576" i="1"/>
  <c r="AJ11572" i="1"/>
  <c r="AH11574" i="1"/>
  <c r="AJ11568" i="1"/>
  <c r="AH11571" i="1"/>
  <c r="AJ11563" i="1"/>
  <c r="AH11565" i="1"/>
  <c r="AJ11558" i="1"/>
  <c r="AH11559" i="1"/>
  <c r="AJ11555" i="1"/>
  <c r="AH11557" i="1"/>
  <c r="AJ11551" i="1"/>
  <c r="AH11552" i="1"/>
  <c r="AJ11548" i="1"/>
  <c r="AH11550" i="1"/>
  <c r="AJ11546" i="1"/>
  <c r="AH11547" i="1"/>
  <c r="AJ11539" i="1"/>
  <c r="AH11541" i="1"/>
  <c r="AJ11537" i="1"/>
  <c r="AH11538" i="1"/>
  <c r="AJ11531" i="1"/>
  <c r="AH11532" i="1"/>
  <c r="AJ11529" i="1"/>
  <c r="AH11530" i="1"/>
  <c r="AJ11521" i="1"/>
  <c r="AH11523" i="1"/>
  <c r="AJ11519" i="1"/>
  <c r="AH11520" i="1"/>
  <c r="AJ11517" i="1"/>
  <c r="AH11518" i="1"/>
  <c r="AJ11510" i="1"/>
  <c r="AH11514" i="1"/>
  <c r="AJ11507" i="1"/>
  <c r="AH11509" i="1"/>
  <c r="AJ11499" i="1"/>
  <c r="AH11500" i="1"/>
  <c r="AJ11496" i="1"/>
  <c r="AH11498" i="1"/>
  <c r="AJ11488" i="1"/>
  <c r="AH11492" i="1"/>
  <c r="AJ11486" i="1"/>
  <c r="AH11487" i="1"/>
  <c r="AJ11481" i="1"/>
  <c r="AH11483" i="1"/>
  <c r="AJ11477" i="1"/>
  <c r="AH11480" i="1"/>
  <c r="AJ11473" i="1"/>
  <c r="AH11474" i="1"/>
  <c r="AJ11459" i="1"/>
  <c r="AH11466" i="1"/>
  <c r="AJ11457" i="1"/>
  <c r="AH11458" i="1"/>
  <c r="AJ11452" i="1"/>
  <c r="AH11454" i="1"/>
  <c r="AJ11450" i="1"/>
  <c r="AH11451" i="1"/>
  <c r="AJ11448" i="1"/>
  <c r="AH11449" i="1"/>
  <c r="AJ11446" i="1"/>
  <c r="AH11447" i="1"/>
  <c r="AJ11444" i="1"/>
  <c r="AH11445" i="1"/>
  <c r="AJ11439" i="1"/>
  <c r="AH11441" i="1"/>
  <c r="AJ11435" i="1"/>
  <c r="AH11438" i="1"/>
  <c r="AJ11433" i="1"/>
  <c r="AH11434" i="1"/>
  <c r="AJ11431" i="1"/>
  <c r="AH11432" i="1"/>
  <c r="AJ11428" i="1"/>
  <c r="AH11430" i="1"/>
  <c r="AJ11425" i="1"/>
  <c r="AH11426" i="1"/>
  <c r="AJ11423" i="1"/>
  <c r="AH11424" i="1"/>
  <c r="AJ11411" i="1"/>
  <c r="AH11416" i="1"/>
  <c r="AJ11319" i="1"/>
  <c r="AH11320" i="1"/>
  <c r="AJ11317" i="1"/>
  <c r="AH11318" i="1"/>
  <c r="AJ11315" i="1"/>
  <c r="AH11316" i="1"/>
  <c r="AJ11304" i="1"/>
  <c r="AH11306" i="1"/>
  <c r="AJ11000" i="1"/>
  <c r="AH11003" i="1"/>
  <c r="AL12527" i="1"/>
  <c r="AL12529" i="1" s="1"/>
  <c r="AJ12529" i="1"/>
  <c r="AL12189" i="1"/>
  <c r="AL12190" i="1" s="1"/>
  <c r="AJ12190" i="1"/>
  <c r="AL12050" i="1"/>
  <c r="AL12055" i="1" s="1"/>
  <c r="AJ12055" i="1"/>
  <c r="AL12036" i="1"/>
  <c r="AL12038" i="1" s="1"/>
  <c r="AJ12038" i="1"/>
  <c r="AL12017" i="1"/>
  <c r="AL12019" i="1" s="1"/>
  <c r="AJ12019" i="1"/>
  <c r="AL12002" i="1"/>
  <c r="AL12003" i="1" s="1"/>
  <c r="AJ12003" i="1"/>
  <c r="AL11822" i="1"/>
  <c r="AL11823" i="1" s="1"/>
  <c r="AJ11823" i="1"/>
  <c r="AJ11400" i="1"/>
  <c r="AH11402" i="1"/>
  <c r="AJ11389" i="1"/>
  <c r="AH11390" i="1"/>
  <c r="AJ11385" i="1"/>
  <c r="AH11388" i="1"/>
  <c r="AJ11381" i="1"/>
  <c r="AH11382" i="1"/>
  <c r="AJ11375" i="1"/>
  <c r="AH11376" i="1"/>
  <c r="AJ11373" i="1"/>
  <c r="AH11374" i="1"/>
  <c r="AJ11371" i="1"/>
  <c r="AH11372" i="1"/>
  <c r="AJ11369" i="1"/>
  <c r="AH11370" i="1"/>
  <c r="AJ11367" i="1"/>
  <c r="AH11368" i="1"/>
  <c r="AJ11361" i="1"/>
  <c r="AH11366" i="1"/>
  <c r="AJ11357" i="1"/>
  <c r="AH11358" i="1"/>
  <c r="AJ11347" i="1"/>
  <c r="AH11352" i="1"/>
  <c r="AJ11336" i="1"/>
  <c r="AH11344" i="1"/>
  <c r="AJ11334" i="1"/>
  <c r="AH11335" i="1"/>
  <c r="AJ11331" i="1"/>
  <c r="AH11332" i="1"/>
  <c r="AJ11327" i="1"/>
  <c r="AH11328" i="1"/>
  <c r="AJ11325" i="1"/>
  <c r="AH11326" i="1"/>
  <c r="AJ11323" i="1"/>
  <c r="AH11324" i="1"/>
  <c r="AJ11237" i="1"/>
  <c r="AH11240" i="1"/>
  <c r="AJ11234" i="1"/>
  <c r="AH11236" i="1"/>
  <c r="AJ11232" i="1"/>
  <c r="AH11233" i="1"/>
  <c r="AJ11224" i="1"/>
  <c r="AH11227" i="1"/>
  <c r="AJ11221" i="1"/>
  <c r="AH11223" i="1"/>
  <c r="AJ11219" i="1"/>
  <c r="AH11220" i="1"/>
  <c r="AJ11212" i="1"/>
  <c r="AH11216" i="1"/>
  <c r="AJ11203" i="1"/>
  <c r="AH11206" i="1"/>
  <c r="AJ11199" i="1"/>
  <c r="AH11200" i="1"/>
  <c r="AJ11196" i="1"/>
  <c r="AH11198" i="1"/>
  <c r="AJ10998" i="1"/>
  <c r="AH10999" i="1"/>
  <c r="AJ10995" i="1"/>
  <c r="AH10997" i="1"/>
  <c r="AJ10989" i="1"/>
  <c r="AH10990" i="1"/>
  <c r="AJ10980" i="1"/>
  <c r="AH10981" i="1"/>
  <c r="AJ10972" i="1"/>
  <c r="AH10973" i="1"/>
  <c r="AJ10963" i="1"/>
  <c r="AH10964" i="1"/>
  <c r="AJ10955" i="1"/>
  <c r="AH10956" i="1"/>
  <c r="AJ10950" i="1"/>
  <c r="AH10954" i="1"/>
  <c r="AJ10947" i="1"/>
  <c r="AH10949" i="1"/>
  <c r="AJ10937" i="1"/>
  <c r="AH10938" i="1"/>
  <c r="AJ10917" i="1"/>
  <c r="AH10918" i="1"/>
  <c r="AJ10908" i="1"/>
  <c r="AH10909" i="1"/>
  <c r="AJ10900" i="1"/>
  <c r="AH10903" i="1"/>
  <c r="AJ10890" i="1"/>
  <c r="AH10893" i="1"/>
  <c r="AJ10881" i="1"/>
  <c r="AH10883" i="1"/>
  <c r="AJ10875" i="1"/>
  <c r="AH10876" i="1"/>
  <c r="AJ10864" i="1"/>
  <c r="AH10865" i="1"/>
  <c r="AJ10860" i="1"/>
  <c r="AH10861" i="1"/>
  <c r="AJ10856" i="1"/>
  <c r="AH10857" i="1"/>
  <c r="AJ10852" i="1"/>
  <c r="AH10853" i="1"/>
  <c r="AJ10844" i="1"/>
  <c r="AH10847" i="1"/>
  <c r="AJ10836" i="1"/>
  <c r="AH10839" i="1"/>
  <c r="AJ10825" i="1"/>
  <c r="AH10826" i="1"/>
  <c r="AJ10816" i="1"/>
  <c r="AH10818" i="1"/>
  <c r="AJ10811" i="1"/>
  <c r="AH10815" i="1"/>
  <c r="AJ10805" i="1"/>
  <c r="AH10806" i="1"/>
  <c r="AJ10794" i="1"/>
  <c r="AH10800" i="1"/>
  <c r="AJ10785" i="1"/>
  <c r="AH10786" i="1"/>
  <c r="AJ10781" i="1"/>
  <c r="AH10782" i="1"/>
  <c r="AJ10771" i="1"/>
  <c r="AH10774" i="1"/>
  <c r="AJ10767" i="1"/>
  <c r="AH10770" i="1"/>
  <c r="AJ10763" i="1"/>
  <c r="AH10764" i="1"/>
  <c r="AJ10745" i="1"/>
  <c r="AH10750" i="1"/>
  <c r="AJ10721" i="1"/>
  <c r="AH10723" i="1"/>
  <c r="AJ10718" i="1"/>
  <c r="AH10720" i="1"/>
  <c r="AJ10715" i="1"/>
  <c r="AH10717" i="1"/>
  <c r="AJ10709" i="1"/>
  <c r="AH10710" i="1"/>
  <c r="AJ10700" i="1"/>
  <c r="AH10703" i="1"/>
  <c r="AJ10679" i="1"/>
  <c r="AH10680" i="1"/>
  <c r="AJ10668" i="1"/>
  <c r="AH10671" i="1"/>
  <c r="AJ10662" i="1"/>
  <c r="AH10665" i="1"/>
  <c r="AJ10659" i="1"/>
  <c r="AH10661" i="1"/>
  <c r="AJ10644" i="1"/>
  <c r="AH10649" i="1"/>
  <c r="AJ10638" i="1"/>
  <c r="AH10641" i="1"/>
  <c r="AJ10631" i="1"/>
  <c r="AH10635" i="1"/>
  <c r="AJ10628" i="1"/>
  <c r="AH10630" i="1"/>
  <c r="AJ10624" i="1"/>
  <c r="AH10625" i="1"/>
  <c r="AJ10610" i="1"/>
  <c r="AH10612" i="1"/>
  <c r="AJ10598" i="1"/>
  <c r="AH10599" i="1"/>
  <c r="AJ10589" i="1"/>
  <c r="AH10593" i="1"/>
  <c r="AJ10570" i="1"/>
  <c r="AH10571" i="1"/>
  <c r="AJ10557" i="1"/>
  <c r="AH10560" i="1"/>
  <c r="AJ10550" i="1"/>
  <c r="AH10554" i="1"/>
  <c r="AJ10542" i="1"/>
  <c r="AH10548" i="1"/>
  <c r="AJ10536" i="1"/>
  <c r="AH10537" i="1"/>
  <c r="AJ10530" i="1"/>
  <c r="AH10531" i="1"/>
  <c r="AJ10525" i="1"/>
  <c r="AH10527" i="1"/>
  <c r="AJ10519" i="1"/>
  <c r="AH10520" i="1"/>
  <c r="AJ10513" i="1"/>
  <c r="AH10514" i="1"/>
  <c r="AJ10507" i="1"/>
  <c r="AH10512" i="1"/>
  <c r="AJ10490" i="1"/>
  <c r="AH10493" i="1"/>
  <c r="AJ10485" i="1"/>
  <c r="AH10489" i="1"/>
  <c r="AJ10480" i="1"/>
  <c r="AH10481" i="1"/>
  <c r="AJ10470" i="1"/>
  <c r="AH10473" i="1"/>
  <c r="AJ10461" i="1"/>
  <c r="AH10464" i="1"/>
  <c r="AJ10444" i="1"/>
  <c r="AH10447" i="1"/>
  <c r="AJ10427" i="1"/>
  <c r="AH10428" i="1"/>
  <c r="AJ10419" i="1"/>
  <c r="AH10422" i="1"/>
  <c r="AJ10406" i="1"/>
  <c r="AH10407" i="1"/>
  <c r="AJ10388" i="1"/>
  <c r="AH10389" i="1"/>
  <c r="AJ10368" i="1"/>
  <c r="AH10370" i="1"/>
  <c r="AJ10354" i="1"/>
  <c r="AH10356" i="1"/>
  <c r="AJ10338" i="1"/>
  <c r="AH10339" i="1"/>
  <c r="AJ10322" i="1"/>
  <c r="AH10335" i="1"/>
  <c r="AJ10317" i="1"/>
  <c r="AH10318" i="1"/>
  <c r="AJ10308" i="1"/>
  <c r="AH10309" i="1"/>
  <c r="AJ10301" i="1"/>
  <c r="AH10303" i="1"/>
  <c r="AJ10286" i="1"/>
  <c r="AH10289" i="1"/>
  <c r="AJ10274" i="1"/>
  <c r="AH10279" i="1"/>
  <c r="AJ10247" i="1"/>
  <c r="AH10248" i="1"/>
  <c r="AJ10241" i="1"/>
  <c r="AH10242" i="1"/>
  <c r="AJ10235" i="1"/>
  <c r="AH10238" i="1"/>
  <c r="AJ10232" i="1"/>
  <c r="AH10234" i="1"/>
  <c r="AJ10222" i="1"/>
  <c r="AH10223" i="1"/>
  <c r="AJ10212" i="1"/>
  <c r="AH10213" i="1"/>
  <c r="AJ10193" i="1"/>
  <c r="AH10198" i="1"/>
  <c r="AJ10174" i="1"/>
  <c r="AH10175" i="1"/>
  <c r="AJ10162" i="1"/>
  <c r="AH10164" i="1"/>
  <c r="AJ10156" i="1"/>
  <c r="AH10157" i="1"/>
  <c r="AJ10148" i="1"/>
  <c r="AH10153" i="1"/>
  <c r="AJ10143" i="1"/>
  <c r="AH10147" i="1"/>
  <c r="AJ10126" i="1"/>
  <c r="AH10129" i="1"/>
  <c r="AJ10121" i="1"/>
  <c r="AH10125" i="1"/>
  <c r="AJ10109" i="1"/>
  <c r="AH10110" i="1"/>
  <c r="AJ10104" i="1"/>
  <c r="AH10106" i="1"/>
  <c r="AJ10092" i="1"/>
  <c r="AH10093" i="1"/>
  <c r="AJ10088" i="1"/>
  <c r="AH10089" i="1"/>
  <c r="AJ10079" i="1"/>
  <c r="AH10080" i="1"/>
  <c r="AJ10075" i="1"/>
  <c r="AH10076" i="1"/>
  <c r="AJ10069" i="1"/>
  <c r="AH10070" i="1"/>
  <c r="AJ10057" i="1"/>
  <c r="AH10058" i="1"/>
  <c r="AJ10050" i="1"/>
  <c r="AH10052" i="1"/>
  <c r="AJ10046" i="1"/>
  <c r="AH10047" i="1"/>
  <c r="AJ10035" i="1"/>
  <c r="AH10036" i="1"/>
  <c r="AJ10031" i="1"/>
  <c r="AH10034" i="1"/>
  <c r="AJ10028" i="1"/>
  <c r="AH10030" i="1"/>
  <c r="AJ10012" i="1"/>
  <c r="AH10013" i="1"/>
  <c r="AJ10007" i="1"/>
  <c r="AH10008" i="1"/>
  <c r="AJ9981" i="1"/>
  <c r="AH9982" i="1"/>
  <c r="AJ9969" i="1"/>
  <c r="AH9971" i="1"/>
  <c r="AJ9958" i="1"/>
  <c r="AH9959" i="1"/>
  <c r="AJ9954" i="1"/>
  <c r="AH9955" i="1"/>
  <c r="AJ9945" i="1"/>
  <c r="AH9946" i="1"/>
  <c r="AJ9941" i="1"/>
  <c r="AH9942" i="1"/>
  <c r="AJ9932" i="1"/>
  <c r="AH9933" i="1"/>
  <c r="AJ9923" i="1"/>
  <c r="AH9926" i="1"/>
  <c r="AJ9915" i="1"/>
  <c r="AH9918" i="1"/>
  <c r="AH9904" i="1"/>
  <c r="AJ9903" i="1"/>
  <c r="AH9698" i="1"/>
  <c r="AJ9697" i="1"/>
  <c r="AJ10993" i="1"/>
  <c r="AH10994" i="1"/>
  <c r="AJ10987" i="1"/>
  <c r="AH10988" i="1"/>
  <c r="AJ10976" i="1"/>
  <c r="AH10977" i="1"/>
  <c r="AJ10970" i="1"/>
  <c r="AH10971" i="1"/>
  <c r="AJ10959" i="1"/>
  <c r="AH10960" i="1"/>
  <c r="AJ10941" i="1"/>
  <c r="AH10944" i="1"/>
  <c r="AJ10931" i="1"/>
  <c r="AH10936" i="1"/>
  <c r="AJ10926" i="1"/>
  <c r="AH10928" i="1"/>
  <c r="AJ10911" i="1"/>
  <c r="AH10912" i="1"/>
  <c r="AJ10904" i="1"/>
  <c r="AH10907" i="1"/>
  <c r="AJ10897" i="1"/>
  <c r="AH10899" i="1"/>
  <c r="AJ10877" i="1"/>
  <c r="AH10880" i="1"/>
  <c r="AJ10871" i="1"/>
  <c r="AH10874" i="1"/>
  <c r="AJ10866" i="1"/>
  <c r="AH10868" i="1"/>
  <c r="AJ10862" i="1"/>
  <c r="AH10863" i="1"/>
  <c r="AJ10858" i="1"/>
  <c r="AH10859" i="1"/>
  <c r="AJ10854" i="1"/>
  <c r="AH10855" i="1"/>
  <c r="AJ10848" i="1"/>
  <c r="AH10849" i="1"/>
  <c r="AJ10840" i="1"/>
  <c r="AH10841" i="1"/>
  <c r="AJ10829" i="1"/>
  <c r="AH10831" i="1"/>
  <c r="AJ10807" i="1"/>
  <c r="AH10808" i="1"/>
  <c r="AJ10765" i="1"/>
  <c r="AH10766" i="1"/>
  <c r="AJ10761" i="1"/>
  <c r="AH10762" i="1"/>
  <c r="AJ10739" i="1"/>
  <c r="AH10743" i="1"/>
  <c r="AJ10729" i="1"/>
  <c r="AH10730" i="1"/>
  <c r="AJ10724" i="1"/>
  <c r="AH10728" i="1"/>
  <c r="AJ10711" i="1"/>
  <c r="AH10712" i="1"/>
  <c r="AJ10704" i="1"/>
  <c r="AH10706" i="1"/>
  <c r="AJ10684" i="1"/>
  <c r="AH10685" i="1"/>
  <c r="AJ10675" i="1"/>
  <c r="AH10676" i="1"/>
  <c r="AJ10666" i="1"/>
  <c r="AH10667" i="1"/>
  <c r="AJ10652" i="1"/>
  <c r="AH10655" i="1"/>
  <c r="AJ10642" i="1"/>
  <c r="AH10643" i="1"/>
  <c r="AJ10636" i="1"/>
  <c r="AH10637" i="1"/>
  <c r="AJ10626" i="1"/>
  <c r="AH10627" i="1"/>
  <c r="AJ10606" i="1"/>
  <c r="AH10607" i="1"/>
  <c r="AJ10585" i="1"/>
  <c r="AH10586" i="1"/>
  <c r="AJ10578" i="1"/>
  <c r="AH10580" i="1"/>
  <c r="AJ10568" i="1"/>
  <c r="AH10569" i="1"/>
  <c r="AJ10564" i="1"/>
  <c r="AH10567" i="1"/>
  <c r="AJ10555" i="1"/>
  <c r="AH10556" i="1"/>
  <c r="AJ10538" i="1"/>
  <c r="AH10539" i="1"/>
  <c r="AJ10532" i="1"/>
  <c r="AH10535" i="1"/>
  <c r="AJ10523" i="1"/>
  <c r="AH10524" i="1"/>
  <c r="AJ10517" i="1"/>
  <c r="AH10518" i="1"/>
  <c r="AJ10497" i="1"/>
  <c r="AH10506" i="1"/>
  <c r="AJ10482" i="1"/>
  <c r="AH10484" i="1"/>
  <c r="AJ10474" i="1"/>
  <c r="AH10475" i="1"/>
  <c r="AJ10465" i="1"/>
  <c r="AH10467" i="1"/>
  <c r="AJ10457" i="1"/>
  <c r="AH10458" i="1"/>
  <c r="AJ10439" i="1"/>
  <c r="AH10440" i="1"/>
  <c r="AJ10436" i="1"/>
  <c r="AH10438" i="1"/>
  <c r="AJ10429" i="1"/>
  <c r="AH10435" i="1"/>
  <c r="AJ10425" i="1"/>
  <c r="AH10426" i="1"/>
  <c r="AJ10414" i="1"/>
  <c r="AH10416" i="1"/>
  <c r="AJ10398" i="1"/>
  <c r="AH10399" i="1"/>
  <c r="AJ10390" i="1"/>
  <c r="AH10393" i="1"/>
  <c r="AJ10384" i="1"/>
  <c r="AH10385" i="1"/>
  <c r="AJ10381" i="1"/>
  <c r="AH10383" i="1"/>
  <c r="AJ10364" i="1"/>
  <c r="AH10365" i="1"/>
  <c r="AJ10359" i="1"/>
  <c r="AH10361" i="1"/>
  <c r="AJ10352" i="1"/>
  <c r="AH10353" i="1"/>
  <c r="AJ10158" i="1"/>
  <c r="AH10159" i="1"/>
  <c r="AJ10154" i="1"/>
  <c r="AH10155" i="1"/>
  <c r="AJ10139" i="1"/>
  <c r="AH10140" i="1"/>
  <c r="AJ10130" i="1"/>
  <c r="AH10132" i="1"/>
  <c r="AJ10111" i="1"/>
  <c r="AH10112" i="1"/>
  <c r="AJ10097" i="1"/>
  <c r="AH10101" i="1"/>
  <c r="AJ10094" i="1"/>
  <c r="AH10096" i="1"/>
  <c r="AJ10090" i="1"/>
  <c r="AH10091" i="1"/>
  <c r="AJ10081" i="1"/>
  <c r="AH10082" i="1"/>
  <c r="AJ10077" i="1"/>
  <c r="AH10078" i="1"/>
  <c r="AJ10071" i="1"/>
  <c r="AH10072" i="1"/>
  <c r="AJ10059" i="1"/>
  <c r="AH10060" i="1"/>
  <c r="AJ10053" i="1"/>
  <c r="AH10054" i="1"/>
  <c r="AJ10048" i="1"/>
  <c r="AH10049" i="1"/>
  <c r="AJ10039" i="1"/>
  <c r="AH10040" i="1"/>
  <c r="AJ10026" i="1"/>
  <c r="AH10027" i="1"/>
  <c r="AJ10010" i="1"/>
  <c r="AH10011" i="1"/>
  <c r="AJ10001" i="1"/>
  <c r="AH10002" i="1"/>
  <c r="AJ9997" i="1"/>
  <c r="AH9998" i="1"/>
  <c r="AJ9994" i="1"/>
  <c r="AH9996" i="1"/>
  <c r="AJ9983" i="1"/>
  <c r="AH9989" i="1"/>
  <c r="AJ9972" i="1"/>
  <c r="AH9976" i="1"/>
  <c r="AJ9960" i="1"/>
  <c r="AH9963" i="1"/>
  <c r="AJ9956" i="1"/>
  <c r="AH9957" i="1"/>
  <c r="AJ9950" i="1"/>
  <c r="AH9951" i="1"/>
  <c r="AJ9947" i="1"/>
  <c r="AH9949" i="1"/>
  <c r="AJ9943" i="1"/>
  <c r="AH9944" i="1"/>
  <c r="AJ9937" i="1"/>
  <c r="AH9938" i="1"/>
  <c r="AJ9934" i="1"/>
  <c r="AH9936" i="1"/>
  <c r="AJ9930" i="1"/>
  <c r="AH9931" i="1"/>
  <c r="AJ9927" i="1"/>
  <c r="AH9929" i="1"/>
  <c r="AJ9919" i="1"/>
  <c r="AH9920" i="1"/>
  <c r="AL9907" i="1"/>
  <c r="AL9908" i="1" s="1"/>
  <c r="AJ9908" i="1"/>
  <c r="AL9895" i="1"/>
  <c r="AL9897" i="1" s="1"/>
  <c r="AJ9897" i="1"/>
  <c r="AL9891" i="1"/>
  <c r="AL9892" i="1" s="1"/>
  <c r="AJ9892" i="1"/>
  <c r="AL9869" i="1"/>
  <c r="AL9870" i="1" s="1"/>
  <c r="AJ9870" i="1"/>
  <c r="AL9865" i="1"/>
  <c r="AL9866" i="1" s="1"/>
  <c r="AJ9866" i="1"/>
  <c r="AL9861" i="1"/>
  <c r="AL9862" i="1" s="1"/>
  <c r="AJ9862" i="1"/>
  <c r="AL9851" i="1"/>
  <c r="AL9852" i="1" s="1"/>
  <c r="AJ9852" i="1"/>
  <c r="AH9846" i="1"/>
  <c r="AJ9842" i="1"/>
  <c r="AH9830" i="1"/>
  <c r="AJ9829" i="1"/>
  <c r="AH9813" i="1"/>
  <c r="AJ9812" i="1"/>
  <c r="AL9807" i="1"/>
  <c r="AL9808" i="1" s="1"/>
  <c r="AJ9808" i="1"/>
  <c r="AL9801" i="1"/>
  <c r="AL9802" i="1" s="1"/>
  <c r="AJ9802" i="1"/>
  <c r="AL9796" i="1"/>
  <c r="AL9797" i="1" s="1"/>
  <c r="AJ9797" i="1"/>
  <c r="AL9792" i="1"/>
  <c r="AL9793" i="1" s="1"/>
  <c r="AJ9793" i="1"/>
  <c r="AH9779" i="1"/>
  <c r="AJ9778" i="1"/>
  <c r="AH9771" i="1"/>
  <c r="AJ9770" i="1"/>
  <c r="AL9765" i="1"/>
  <c r="AL9766" i="1" s="1"/>
  <c r="AJ9766" i="1"/>
  <c r="AH9759" i="1"/>
  <c r="AJ9757" i="1"/>
  <c r="AH9750" i="1"/>
  <c r="AJ9749" i="1"/>
  <c r="AH9746" i="1"/>
  <c r="AJ9743" i="1"/>
  <c r="AL9732" i="1"/>
  <c r="AL9733" i="1" s="1"/>
  <c r="AJ9733" i="1"/>
  <c r="AL9712" i="1"/>
  <c r="AL9713" i="1" s="1"/>
  <c r="AJ9713" i="1"/>
  <c r="AL9688" i="1"/>
  <c r="AL9689" i="1" s="1"/>
  <c r="AJ9689" i="1"/>
  <c r="AL9668" i="1"/>
  <c r="AL9669" i="1" s="1"/>
  <c r="AJ9669" i="1"/>
  <c r="AL9651" i="1"/>
  <c r="AL9652" i="1" s="1"/>
  <c r="AJ9652" i="1"/>
  <c r="AH9630" i="1"/>
  <c r="AJ9628" i="1"/>
  <c r="AH9617" i="1"/>
  <c r="AJ9613" i="1"/>
  <c r="AH9601" i="1"/>
  <c r="AJ9600" i="1"/>
  <c r="AH9591" i="1"/>
  <c r="AJ9589" i="1"/>
  <c r="AH9583" i="1"/>
  <c r="AJ9582" i="1"/>
  <c r="AH9578" i="1"/>
  <c r="AJ9577" i="1"/>
  <c r="AH9574" i="1"/>
  <c r="AJ9573" i="1"/>
  <c r="AH9461" i="1"/>
  <c r="AJ9460" i="1"/>
  <c r="AH9445" i="1"/>
  <c r="AJ9442" i="1"/>
  <c r="AH9435" i="1"/>
  <c r="AJ9432" i="1"/>
  <c r="AH9424" i="1"/>
  <c r="AJ9423" i="1"/>
  <c r="AH9414" i="1"/>
  <c r="AJ9413" i="1"/>
  <c r="AH9410" i="1"/>
  <c r="AJ9408" i="1"/>
  <c r="AH9399" i="1"/>
  <c r="AJ9398" i="1"/>
  <c r="AH9393" i="1"/>
  <c r="AJ9392" i="1"/>
  <c r="AH9385" i="1"/>
  <c r="AJ9384" i="1"/>
  <c r="AH9373" i="1"/>
  <c r="AJ9372" i="1"/>
  <c r="AH9368" i="1"/>
  <c r="AJ9364" i="1"/>
  <c r="AH9361" i="1"/>
  <c r="AJ9360" i="1"/>
  <c r="AH9347" i="1"/>
  <c r="AJ9346" i="1"/>
  <c r="AH9340" i="1"/>
  <c r="AJ9339" i="1"/>
  <c r="AL9784" i="1"/>
  <c r="AL9785" i="1" s="1"/>
  <c r="AJ9785" i="1"/>
  <c r="AJ9775" i="1"/>
  <c r="AJ9675" i="1"/>
  <c r="AH9568" i="1"/>
  <c r="AJ9565" i="1"/>
  <c r="AH9562" i="1"/>
  <c r="AJ9561" i="1"/>
  <c r="AL9553" i="1"/>
  <c r="AL9554" i="1" s="1"/>
  <c r="AJ9554" i="1"/>
  <c r="AH9550" i="1"/>
  <c r="AJ9549" i="1"/>
  <c r="AH9548" i="1"/>
  <c r="AJ9543" i="1"/>
  <c r="AH9527" i="1"/>
  <c r="AJ9525" i="1"/>
  <c r="AH9522" i="1"/>
  <c r="AJ9521" i="1"/>
  <c r="AH9518" i="1"/>
  <c r="AJ9517" i="1"/>
  <c r="AH9501" i="1"/>
  <c r="AJ9500" i="1"/>
  <c r="AH9493" i="1"/>
  <c r="AJ9492" i="1"/>
  <c r="AH9484" i="1"/>
  <c r="AJ9483" i="1"/>
  <c r="AH9481" i="1"/>
  <c r="AJ9470" i="1"/>
  <c r="AL9333" i="1"/>
  <c r="AL9334" i="1" s="1"/>
  <c r="AJ9334" i="1"/>
  <c r="AH9327" i="1"/>
  <c r="AJ9324" i="1"/>
  <c r="AH9312" i="1"/>
  <c r="AJ9304" i="1"/>
  <c r="AH9298" i="1"/>
  <c r="AJ9297" i="1"/>
  <c r="AH9289" i="1"/>
  <c r="AJ9288" i="1"/>
  <c r="AL9286" i="1"/>
  <c r="AL9287" i="1" s="1"/>
  <c r="AJ9287" i="1"/>
  <c r="AH9276" i="1"/>
  <c r="AJ9275" i="1"/>
  <c r="AH9268" i="1"/>
  <c r="AJ9266" i="1"/>
  <c r="AH9246" i="1"/>
  <c r="AJ9245" i="1"/>
  <c r="AH9229" i="1"/>
  <c r="AJ9222" i="1"/>
  <c r="AH9217" i="1"/>
  <c r="AJ9216" i="1"/>
  <c r="AH9215" i="1"/>
  <c r="AJ9213" i="1"/>
  <c r="AH9197" i="1"/>
  <c r="AJ9196" i="1"/>
  <c r="AH9191" i="1"/>
  <c r="AJ9190" i="1"/>
  <c r="AH9180" i="1"/>
  <c r="AJ9175" i="1"/>
  <c r="AH9168" i="1"/>
  <c r="AJ9162" i="1"/>
  <c r="AL9152" i="1"/>
  <c r="AL9157" i="1" s="1"/>
  <c r="AJ9157" i="1"/>
  <c r="AH9144" i="1"/>
  <c r="AJ9143" i="1"/>
  <c r="AH9140" i="1"/>
  <c r="AJ9139" i="1"/>
  <c r="AH9129" i="1"/>
  <c r="AJ9128" i="1"/>
  <c r="AH9125" i="1"/>
  <c r="AJ9124" i="1"/>
  <c r="AH9110" i="1"/>
  <c r="AJ9109" i="1"/>
  <c r="AH9106" i="1"/>
  <c r="AJ9105" i="1"/>
  <c r="AH9102" i="1"/>
  <c r="AJ9101" i="1"/>
  <c r="AH9093" i="1"/>
  <c r="AJ9092" i="1"/>
  <c r="AH9078" i="1"/>
  <c r="AJ9077" i="1"/>
  <c r="AH9060" i="1"/>
  <c r="AJ9059" i="1"/>
  <c r="AH9057" i="1"/>
  <c r="AJ9055" i="1"/>
  <c r="AH9049" i="1"/>
  <c r="AJ9048" i="1"/>
  <c r="AH9045" i="1"/>
  <c r="AJ9044" i="1"/>
  <c r="AH9041" i="1"/>
  <c r="AJ9038" i="1"/>
  <c r="AH9033" i="1"/>
  <c r="AJ9031" i="1"/>
  <c r="AH9030" i="1"/>
  <c r="AJ9023" i="1"/>
  <c r="AH9022" i="1"/>
  <c r="AJ9020" i="1"/>
  <c r="AH9017" i="1"/>
  <c r="AJ9016" i="1"/>
  <c r="AH9013" i="1"/>
  <c r="AJ9009" i="1"/>
  <c r="AH8999" i="1"/>
  <c r="AJ8998" i="1"/>
  <c r="AH8989" i="1"/>
  <c r="AJ8986" i="1"/>
  <c r="AH8973" i="1"/>
  <c r="AJ8972" i="1"/>
  <c r="AH8954" i="1"/>
  <c r="AJ8951" i="1"/>
  <c r="AH8949" i="1"/>
  <c r="AJ8934" i="1"/>
  <c r="AH8930" i="1"/>
  <c r="AJ8928" i="1"/>
  <c r="AH8913" i="1"/>
  <c r="AJ8912" i="1"/>
  <c r="AH8905" i="1"/>
  <c r="AJ8904" i="1"/>
  <c r="AL8900" i="1"/>
  <c r="AL8901" i="1" s="1"/>
  <c r="AJ8901" i="1"/>
  <c r="AH8895" i="1"/>
  <c r="AJ8893" i="1"/>
  <c r="AH8886" i="1"/>
  <c r="AJ8884" i="1"/>
  <c r="AH8883" i="1"/>
  <c r="AJ8878" i="1"/>
  <c r="AH8816" i="1"/>
  <c r="AJ8815" i="1"/>
  <c r="AH8804" i="1"/>
  <c r="AJ8801" i="1"/>
  <c r="AH8792" i="1"/>
  <c r="AJ8789" i="1"/>
  <c r="AH8780" i="1"/>
  <c r="AJ8777" i="1"/>
  <c r="AL8757" i="1"/>
  <c r="AL8758" i="1" s="1"/>
  <c r="AJ8758" i="1"/>
  <c r="AH8756" i="1"/>
  <c r="AJ8755" i="1"/>
  <c r="AH8727" i="1"/>
  <c r="AJ8726" i="1"/>
  <c r="AH8725" i="1"/>
  <c r="AJ8721" i="1"/>
  <c r="AH8720" i="1"/>
  <c r="AJ8717" i="1"/>
  <c r="AH8714" i="1"/>
  <c r="AJ8713" i="1"/>
  <c r="AH8707" i="1"/>
  <c r="AJ8706" i="1"/>
  <c r="AH8697" i="1"/>
  <c r="AJ8696" i="1"/>
  <c r="AH8691" i="1"/>
  <c r="AJ8689" i="1"/>
  <c r="AH8686" i="1"/>
  <c r="AJ8685" i="1"/>
  <c r="AH8677" i="1"/>
  <c r="AJ8676" i="1"/>
  <c r="AH8659" i="1"/>
  <c r="AJ8657" i="1"/>
  <c r="AH8627" i="1"/>
  <c r="AJ8626" i="1"/>
  <c r="AH8623" i="1"/>
  <c r="AJ8622" i="1"/>
  <c r="AH8615" i="1"/>
  <c r="AJ8614" i="1"/>
  <c r="AH8611" i="1"/>
  <c r="AJ8609" i="1"/>
  <c r="AH8604" i="1"/>
  <c r="AJ8603" i="1"/>
  <c r="AH8594" i="1"/>
  <c r="AJ8593" i="1"/>
  <c r="AH8573" i="1"/>
  <c r="AJ8572" i="1"/>
  <c r="AH8567" i="1"/>
  <c r="AJ8565" i="1"/>
  <c r="AL8562" i="1"/>
  <c r="AL8564" i="1" s="1"/>
  <c r="AJ8564" i="1"/>
  <c r="AH8561" i="1"/>
  <c r="AJ8560" i="1"/>
  <c r="AH8557" i="1"/>
  <c r="AJ8556" i="1"/>
  <c r="AH8553" i="1"/>
  <c r="AJ8551" i="1"/>
  <c r="AH8539" i="1"/>
  <c r="AJ8534" i="1"/>
  <c r="AH8529" i="1"/>
  <c r="AJ8528" i="1"/>
  <c r="AH8521" i="1"/>
  <c r="AJ8519" i="1"/>
  <c r="AH8514" i="1"/>
  <c r="AJ8513" i="1"/>
  <c r="AH8510" i="1"/>
  <c r="AJ8508" i="1"/>
  <c r="AH8507" i="1"/>
  <c r="AJ8505" i="1"/>
  <c r="AH8498" i="1"/>
  <c r="AJ8497" i="1"/>
  <c r="AH8481" i="1"/>
  <c r="AJ8480" i="1"/>
  <c r="AH8476" i="1"/>
  <c r="AJ8475" i="1"/>
  <c r="AL8331" i="1"/>
  <c r="AL8347" i="1" s="1"/>
  <c r="AJ8347" i="1"/>
  <c r="AH8321" i="1"/>
  <c r="AJ8318" i="1"/>
  <c r="AH8303" i="1"/>
  <c r="AJ8301" i="1"/>
  <c r="AH8297" i="1"/>
  <c r="AJ8295" i="1"/>
  <c r="AH8286" i="1"/>
  <c r="AJ8285" i="1"/>
  <c r="AH8275" i="1"/>
  <c r="AJ8274" i="1"/>
  <c r="AH8269" i="1"/>
  <c r="AJ8235" i="1"/>
  <c r="AH8107" i="1"/>
  <c r="AJ8106" i="1"/>
  <c r="AH8097" i="1"/>
  <c r="AJ8096" i="1"/>
  <c r="AH8095" i="1"/>
  <c r="AJ8093" i="1"/>
  <c r="AH8090" i="1"/>
  <c r="AJ8089" i="1"/>
  <c r="AH8065" i="1"/>
  <c r="AJ8063" i="1"/>
  <c r="AH8021" i="1"/>
  <c r="AJ8020" i="1"/>
  <c r="AL9820" i="1"/>
  <c r="AL9822" i="1" s="1"/>
  <c r="AJ9822" i="1"/>
  <c r="AL9658" i="1"/>
  <c r="AL9659" i="1" s="1"/>
  <c r="AJ9659" i="1"/>
  <c r="AH9564" i="1"/>
  <c r="AJ9563" i="1"/>
  <c r="AH9558" i="1"/>
  <c r="AJ9557" i="1"/>
  <c r="AH8873" i="1"/>
  <c r="AJ8872" i="1"/>
  <c r="AH8863" i="1"/>
  <c r="AJ8862" i="1"/>
  <c r="AH8861" i="1"/>
  <c r="AJ8859" i="1"/>
  <c r="AH8855" i="1"/>
  <c r="AJ8854" i="1"/>
  <c r="AH8831" i="1"/>
  <c r="AJ8830" i="1"/>
  <c r="AH8827" i="1"/>
  <c r="AJ8826" i="1"/>
  <c r="AH8825" i="1"/>
  <c r="AJ8823" i="1"/>
  <c r="AH8814" i="1"/>
  <c r="AJ8813" i="1"/>
  <c r="AH8812" i="1"/>
  <c r="AJ8807" i="1"/>
  <c r="AH8796" i="1"/>
  <c r="AJ8793" i="1"/>
  <c r="AH8788" i="1"/>
  <c r="AJ8785" i="1"/>
  <c r="AH8773" i="1"/>
  <c r="AJ8772" i="1"/>
  <c r="AH8761" i="1"/>
  <c r="AJ8759" i="1"/>
  <c r="AH8754" i="1"/>
  <c r="AJ8750" i="1"/>
  <c r="AH8736" i="1"/>
  <c r="AJ8734" i="1"/>
  <c r="AH8730" i="1"/>
  <c r="AJ8728" i="1"/>
  <c r="AH8468" i="1"/>
  <c r="AJ8467" i="1"/>
  <c r="AH8457" i="1"/>
  <c r="AJ8455" i="1"/>
  <c r="AH8452" i="1"/>
  <c r="AJ8451" i="1"/>
  <c r="AH8450" i="1"/>
  <c r="AJ8448" i="1"/>
  <c r="AH8436" i="1"/>
  <c r="AJ8435" i="1"/>
  <c r="AH8429" i="1"/>
  <c r="AJ8428" i="1"/>
  <c r="AH8427" i="1"/>
  <c r="AJ8425" i="1"/>
  <c r="AH8417" i="1"/>
  <c r="AJ8416" i="1"/>
  <c r="AH8413" i="1"/>
  <c r="AJ8412" i="1"/>
  <c r="AH8408" i="1"/>
  <c r="AJ8406" i="1"/>
  <c r="AH8401" i="1"/>
  <c r="AJ8400" i="1"/>
  <c r="AH8387" i="1"/>
  <c r="AJ8386" i="1"/>
  <c r="AH8383" i="1"/>
  <c r="AJ8382" i="1"/>
  <c r="AH8380" i="1"/>
  <c r="AJ8376" i="1"/>
  <c r="AH8370" i="1"/>
  <c r="AJ8369" i="1"/>
  <c r="AH8362" i="1"/>
  <c r="AJ8360" i="1"/>
  <c r="AH8353" i="1"/>
  <c r="AJ8352" i="1"/>
  <c r="AH8329" i="1"/>
  <c r="AJ8322" i="1"/>
  <c r="AH8315" i="1"/>
  <c r="AJ8310" i="1"/>
  <c r="AH8307" i="1"/>
  <c r="AJ8304" i="1"/>
  <c r="AH8299" i="1"/>
  <c r="AJ8298" i="1"/>
  <c r="AH8290" i="1"/>
  <c r="AJ8287" i="1"/>
  <c r="AH8280" i="1"/>
  <c r="AJ8279" i="1"/>
  <c r="AH8278" i="1"/>
  <c r="AJ8276" i="1"/>
  <c r="AH8271" i="1"/>
  <c r="AJ8270" i="1"/>
  <c r="AH8234" i="1"/>
  <c r="AJ8230" i="1"/>
  <c r="AH8229" i="1"/>
  <c r="AJ8111" i="1"/>
  <c r="AH8103" i="1"/>
  <c r="AJ8102" i="1"/>
  <c r="AH8092" i="1"/>
  <c r="AJ8091" i="1"/>
  <c r="AH8084" i="1"/>
  <c r="AJ8083" i="1"/>
  <c r="AH8080" i="1"/>
  <c r="AJ8078" i="1"/>
  <c r="AH8069" i="1"/>
  <c r="AJ8068" i="1"/>
  <c r="AH8038" i="1"/>
  <c r="AJ8037" i="1"/>
  <c r="AH8024" i="1"/>
  <c r="AJ8022" i="1"/>
  <c r="AH8008" i="1"/>
  <c r="AJ8006" i="1"/>
  <c r="AH7994" i="1"/>
  <c r="AJ7985" i="1"/>
  <c r="AH7982" i="1"/>
  <c r="AJ7981" i="1"/>
  <c r="AH7976" i="1"/>
  <c r="AJ7975" i="1"/>
  <c r="AH7491" i="1"/>
  <c r="AJ7490" i="1"/>
  <c r="AH7477" i="1"/>
  <c r="AJ7474" i="1"/>
  <c r="AH7471" i="1"/>
  <c r="AJ7470" i="1"/>
  <c r="AH7460" i="1"/>
  <c r="AJ7458" i="1"/>
  <c r="AH7453" i="1"/>
  <c r="AJ7450" i="1"/>
  <c r="AH7440" i="1"/>
  <c r="AJ7437" i="1"/>
  <c r="AH7423" i="1"/>
  <c r="AJ7422" i="1"/>
  <c r="AH7415" i="1"/>
  <c r="AJ7413" i="1"/>
  <c r="AH7409" i="1"/>
  <c r="AJ7408" i="1"/>
  <c r="AH7403" i="1"/>
  <c r="AJ7402" i="1"/>
  <c r="AH7388" i="1"/>
  <c r="AJ7387" i="1"/>
  <c r="AH7377" i="1"/>
  <c r="AJ7375" i="1"/>
  <c r="AH7363" i="1"/>
  <c r="AJ7360" i="1"/>
  <c r="AH7357" i="1"/>
  <c r="AJ7355" i="1"/>
  <c r="AH7343" i="1"/>
  <c r="AJ7342" i="1"/>
  <c r="AH7339" i="1"/>
  <c r="AJ7338" i="1"/>
  <c r="AH7332" i="1"/>
  <c r="AJ7329" i="1"/>
  <c r="AH7314" i="1"/>
  <c r="AJ7311" i="1"/>
  <c r="AH7304" i="1"/>
  <c r="AJ7303" i="1"/>
  <c r="AH7295" i="1"/>
  <c r="AJ7294" i="1"/>
  <c r="AH7284" i="1"/>
  <c r="AJ7282" i="1"/>
  <c r="AH7274" i="1"/>
  <c r="AJ7273" i="1"/>
  <c r="AH7261" i="1"/>
  <c r="AJ7260" i="1"/>
  <c r="AH7243" i="1"/>
  <c r="AJ7242" i="1"/>
  <c r="AH7234" i="1"/>
  <c r="AJ7232" i="1"/>
  <c r="AH7227" i="1"/>
  <c r="AJ7224" i="1"/>
  <c r="AH7221" i="1"/>
  <c r="AJ7219" i="1"/>
  <c r="AH7210" i="1"/>
  <c r="AJ7203" i="1"/>
  <c r="AH7192" i="1"/>
  <c r="AJ7188" i="1"/>
  <c r="AH7184" i="1"/>
  <c r="AJ7183" i="1"/>
  <c r="AH7179" i="1"/>
  <c r="AJ7178" i="1"/>
  <c r="AH7173" i="1"/>
  <c r="AJ7172" i="1"/>
  <c r="AH7162" i="1"/>
  <c r="AJ7161" i="1"/>
  <c r="AH7153" i="1"/>
  <c r="AJ7152" i="1"/>
  <c r="AH7142" i="1"/>
  <c r="AJ7139" i="1"/>
  <c r="AH7126" i="1"/>
  <c r="AJ7122" i="1"/>
  <c r="AH7116" i="1"/>
  <c r="AJ7115" i="1"/>
  <c r="AH7112" i="1"/>
  <c r="AJ7101" i="1"/>
  <c r="AH7094" i="1"/>
  <c r="AJ7091" i="1"/>
  <c r="AH7088" i="1"/>
  <c r="AJ7085" i="1"/>
  <c r="AH7068" i="1"/>
  <c r="AJ7067" i="1"/>
  <c r="AH7062" i="1"/>
  <c r="AJ7061" i="1"/>
  <c r="AH7048" i="1"/>
  <c r="AJ7047" i="1"/>
  <c r="AH7043" i="1"/>
  <c r="AJ7042" i="1"/>
  <c r="AH7035" i="1"/>
  <c r="AJ7034" i="1"/>
  <c r="AH7025" i="1"/>
  <c r="AJ7022" i="1"/>
  <c r="AH7018" i="1"/>
  <c r="AJ7015" i="1"/>
  <c r="AH7009" i="1"/>
  <c r="AJ7006" i="1"/>
  <c r="AH7002" i="1"/>
  <c r="AJ6996" i="1"/>
  <c r="AH6515" i="1"/>
  <c r="AJ6510" i="1"/>
  <c r="AH6505" i="1"/>
  <c r="AJ6502" i="1"/>
  <c r="AH6495" i="1"/>
  <c r="AJ6494" i="1"/>
  <c r="AH6489" i="1"/>
  <c r="AJ6488" i="1"/>
  <c r="AH6485" i="1"/>
  <c r="AJ6484" i="1"/>
  <c r="AH6476" i="1"/>
  <c r="AJ6474" i="1"/>
  <c r="AH6471" i="1"/>
  <c r="AJ6468" i="1"/>
  <c r="AH6467" i="1"/>
  <c r="AJ6465" i="1"/>
  <c r="AH6459" i="1"/>
  <c r="AJ6458" i="1"/>
  <c r="AH6454" i="1"/>
  <c r="AJ6452" i="1"/>
  <c r="AH6449" i="1"/>
  <c r="AJ6446" i="1"/>
  <c r="AH6443" i="1"/>
  <c r="AJ6441" i="1"/>
  <c r="AH6421" i="1"/>
  <c r="AJ6420" i="1"/>
  <c r="AH6407" i="1"/>
  <c r="AJ6406" i="1"/>
  <c r="AH6403" i="1"/>
  <c r="AJ6401" i="1"/>
  <c r="AH6398" i="1"/>
  <c r="AJ6397" i="1"/>
  <c r="AH6389" i="1"/>
  <c r="AJ6388" i="1"/>
  <c r="AL8005" i="1"/>
  <c r="AH6745" i="1"/>
  <c r="AJ6739" i="1"/>
  <c r="AH6736" i="1"/>
  <c r="AJ6735" i="1"/>
  <c r="AH6509" i="1"/>
  <c r="AJ6508" i="1"/>
  <c r="AH6499" i="1"/>
  <c r="AJ6498" i="1"/>
  <c r="AH6491" i="1"/>
  <c r="AJ6490" i="1"/>
  <c r="AH6487" i="1"/>
  <c r="AJ6486" i="1"/>
  <c r="AH6473" i="1"/>
  <c r="AJ6472" i="1"/>
  <c r="AH6464" i="1"/>
  <c r="AJ6460" i="1"/>
  <c r="AH6451" i="1"/>
  <c r="AJ6450" i="1"/>
  <c r="AH6431" i="1"/>
  <c r="AJ6430" i="1"/>
  <c r="AH6417" i="1"/>
  <c r="AJ6408" i="1"/>
  <c r="AH6405" i="1"/>
  <c r="AJ6404" i="1"/>
  <c r="AH6400" i="1"/>
  <c r="AJ6399" i="1"/>
  <c r="AH6395" i="1"/>
  <c r="AJ6392" i="1"/>
  <c r="AH6387" i="1"/>
  <c r="AJ6385" i="1"/>
  <c r="AH6087" i="1"/>
  <c r="AJ6086" i="1"/>
  <c r="AH6077" i="1"/>
  <c r="AJ6076" i="1"/>
  <c r="AH6075" i="1"/>
  <c r="AJ6069" i="1"/>
  <c r="AH6058" i="1"/>
  <c r="AJ6045" i="1"/>
  <c r="AH6039" i="1"/>
  <c r="AJ6032" i="1"/>
  <c r="AH6026" i="1"/>
  <c r="AJ6025" i="1"/>
  <c r="AL6023" i="1"/>
  <c r="AL6024" i="1" s="1"/>
  <c r="AJ6024" i="1"/>
  <c r="AH6018" i="1"/>
  <c r="AJ6016" i="1"/>
  <c r="AH5995" i="1"/>
  <c r="AJ5990" i="1"/>
  <c r="AH5989" i="1"/>
  <c r="AJ5987" i="1"/>
  <c r="AH5986" i="1"/>
  <c r="AJ5985" i="1"/>
  <c r="AH5440" i="1"/>
  <c r="AJ5435" i="1"/>
  <c r="AH5432" i="1"/>
  <c r="AJ5431" i="1"/>
  <c r="AH5425" i="1"/>
  <c r="AJ5424" i="1"/>
  <c r="AH5420" i="1"/>
  <c r="AJ5403" i="1"/>
  <c r="AH5390" i="1"/>
  <c r="AJ5389" i="1"/>
  <c r="AH5388" i="1"/>
  <c r="AJ5386" i="1"/>
  <c r="AH5376" i="1"/>
  <c r="AJ5373" i="1"/>
  <c r="AH5364" i="1"/>
  <c r="AJ5363" i="1"/>
  <c r="AH5350" i="1"/>
  <c r="AJ5347" i="1"/>
  <c r="AH5344" i="1"/>
  <c r="AJ5341" i="1"/>
  <c r="AH5336" i="1"/>
  <c r="AJ5334" i="1"/>
  <c r="AH5329" i="1"/>
  <c r="AJ5327" i="1"/>
  <c r="AH5319" i="1"/>
  <c r="AJ5318" i="1"/>
  <c r="AH5313" i="1"/>
  <c r="AJ5312" i="1"/>
  <c r="AH5301" i="1"/>
  <c r="AJ5298" i="1"/>
  <c r="AH5296" i="1"/>
  <c r="AJ5290" i="1"/>
  <c r="AH5223" i="1"/>
  <c r="AJ5222" i="1"/>
  <c r="AH5208" i="1"/>
  <c r="AJ5207" i="1"/>
  <c r="AH5204" i="1"/>
  <c r="AJ5203" i="1"/>
  <c r="AH5194" i="1"/>
  <c r="AJ5192" i="1"/>
  <c r="AH5185" i="1"/>
  <c r="AJ5183" i="1"/>
  <c r="AH5172" i="1"/>
  <c r="AJ5171" i="1"/>
  <c r="AH5168" i="1"/>
  <c r="AJ5165" i="1"/>
  <c r="AH5150" i="1"/>
  <c r="AJ5149" i="1"/>
  <c r="AH5127" i="1"/>
  <c r="AJ5126" i="1"/>
  <c r="AH4997" i="1"/>
  <c r="AJ4994" i="1"/>
  <c r="AH4980" i="1"/>
  <c r="AJ4973" i="1"/>
  <c r="AH4970" i="1"/>
  <c r="AJ4968" i="1"/>
  <c r="AH4964" i="1"/>
  <c r="AJ4960" i="1"/>
  <c r="AH4959" i="1"/>
  <c r="AJ4957" i="1"/>
  <c r="AH4945" i="1"/>
  <c r="AJ4944" i="1"/>
  <c r="AH4930" i="1"/>
  <c r="AJ4929" i="1"/>
  <c r="AH4881" i="1"/>
  <c r="AJ4880" i="1"/>
  <c r="AH4872" i="1"/>
  <c r="AJ4871" i="1"/>
  <c r="AH4866" i="1"/>
  <c r="AJ4865" i="1"/>
  <c r="AH4864" i="1"/>
  <c r="AJ4862" i="1"/>
  <c r="AH4859" i="1"/>
  <c r="AJ4857" i="1"/>
  <c r="AH4854" i="1"/>
  <c r="AJ4852" i="1"/>
  <c r="AH4847" i="1"/>
  <c r="AJ4844" i="1"/>
  <c r="AH4833" i="1"/>
  <c r="AJ4832" i="1"/>
  <c r="AH4811" i="1"/>
  <c r="AJ4808" i="1"/>
  <c r="AH4801" i="1"/>
  <c r="AJ4800" i="1"/>
  <c r="AH4799" i="1"/>
  <c r="AJ4789" i="1"/>
  <c r="AH4784" i="1"/>
  <c r="AJ4781" i="1"/>
  <c r="AL4743" i="1"/>
  <c r="AL4745" i="1" s="1"/>
  <c r="AJ4745" i="1"/>
  <c r="AL4711" i="1"/>
  <c r="AL4715" i="1" s="1"/>
  <c r="AJ4715" i="1"/>
  <c r="AL4705" i="1"/>
  <c r="AL4706" i="1" s="1"/>
  <c r="AJ4706" i="1"/>
  <c r="AL4697" i="1"/>
  <c r="AL4698" i="1" s="1"/>
  <c r="AJ4698" i="1"/>
  <c r="AL4690" i="1"/>
  <c r="AL4691" i="1" s="1"/>
  <c r="AJ4691" i="1"/>
  <c r="AL4684" i="1"/>
  <c r="AL4685" i="1" s="1"/>
  <c r="AJ4685" i="1"/>
  <c r="AJ4678" i="1"/>
  <c r="AH4679" i="1"/>
  <c r="AJ4670" i="1"/>
  <c r="AH4671" i="1"/>
  <c r="AJ4658" i="1"/>
  <c r="AH4659" i="1"/>
  <c r="AJ4654" i="1"/>
  <c r="AH4655" i="1"/>
  <c r="AJ4648" i="1"/>
  <c r="AH4649" i="1"/>
  <c r="AJ4644" i="1"/>
  <c r="AH4647" i="1"/>
  <c r="AJ4621" i="1"/>
  <c r="AH4623" i="1"/>
  <c r="AJ4615" i="1"/>
  <c r="AH4616" i="1"/>
  <c r="AJ4602" i="1"/>
  <c r="AH4605" i="1"/>
  <c r="AJ4567" i="1"/>
  <c r="AH4570" i="1"/>
  <c r="AJ4563" i="1"/>
  <c r="AH4564" i="1"/>
  <c r="AJ4550" i="1"/>
  <c r="AH4551" i="1"/>
  <c r="AJ4546" i="1"/>
  <c r="AH4548" i="1"/>
  <c r="AJ4529" i="1"/>
  <c r="AH4530" i="1"/>
  <c r="AJ4520" i="1"/>
  <c r="AH4521" i="1"/>
  <c r="AJ4505" i="1"/>
  <c r="AH4506" i="1"/>
  <c r="AJ4501" i="1"/>
  <c r="AH4502" i="1"/>
  <c r="AJ4494" i="1"/>
  <c r="AH4500" i="1"/>
  <c r="AJ4488" i="1"/>
  <c r="AH4493" i="1"/>
  <c r="AJ4482" i="1"/>
  <c r="AH4483" i="1"/>
  <c r="AJ4478" i="1"/>
  <c r="AH4479" i="1"/>
  <c r="AJ4472" i="1"/>
  <c r="AH4475" i="1"/>
  <c r="AJ4466" i="1"/>
  <c r="AH4467" i="1"/>
  <c r="AJ4456" i="1"/>
  <c r="AH4457" i="1"/>
  <c r="AJ4447" i="1"/>
  <c r="AH4448" i="1"/>
  <c r="AJ4439" i="1"/>
  <c r="AH4440" i="1"/>
  <c r="AJ4434" i="1"/>
  <c r="AH4435" i="1"/>
  <c r="AJ4429" i="1"/>
  <c r="AH4433" i="1"/>
  <c r="AJ4421" i="1"/>
  <c r="AH4422" i="1"/>
  <c r="AJ4418" i="1"/>
  <c r="AH4420" i="1"/>
  <c r="AJ4414" i="1"/>
  <c r="AH4415" i="1"/>
  <c r="AJ4408" i="1"/>
  <c r="AH4409" i="1"/>
  <c r="AJ4402" i="1"/>
  <c r="AH4405" i="1"/>
  <c r="AJ4393" i="1"/>
  <c r="AH4396" i="1"/>
  <c r="AJ4384" i="1"/>
  <c r="AH4390" i="1"/>
  <c r="AJ4368" i="1"/>
  <c r="AH4369" i="1"/>
  <c r="AJ4361" i="1"/>
  <c r="AH4362" i="1"/>
  <c r="AJ4351" i="1"/>
  <c r="AH4358" i="1"/>
  <c r="AJ4335" i="1"/>
  <c r="AH4336" i="1"/>
  <c r="AJ4327" i="1"/>
  <c r="AH4328" i="1"/>
  <c r="AJ4321" i="1"/>
  <c r="AH4322" i="1"/>
  <c r="AJ4314" i="1"/>
  <c r="AH4320" i="1"/>
  <c r="AJ4307" i="1"/>
  <c r="AH4308" i="1"/>
  <c r="AJ4304" i="1"/>
  <c r="AH4306" i="1"/>
  <c r="AJ4293" i="1"/>
  <c r="AH4298" i="1"/>
  <c r="AJ4288" i="1"/>
  <c r="AH4292" i="1"/>
  <c r="AJ4279" i="1"/>
  <c r="AH4280" i="1"/>
  <c r="AJ4273" i="1"/>
  <c r="AH4274" i="1"/>
  <c r="AJ4265" i="1"/>
  <c r="AH4266" i="1"/>
  <c r="AJ4262" i="1"/>
  <c r="AH4264" i="1"/>
  <c r="AJ4254" i="1"/>
  <c r="AH4257" i="1"/>
  <c r="AJ4243" i="1"/>
  <c r="AH4244" i="1"/>
  <c r="AJ4233" i="1"/>
  <c r="AH4236" i="1"/>
  <c r="AJ4214" i="1"/>
  <c r="AH4215" i="1"/>
  <c r="AJ4208" i="1"/>
  <c r="AH4210" i="1"/>
  <c r="AJ4199" i="1"/>
  <c r="AH4200" i="1"/>
  <c r="AJ4177" i="1"/>
  <c r="AH4178" i="1"/>
  <c r="AJ4166" i="1"/>
  <c r="AH4171" i="1"/>
  <c r="AJ4162" i="1"/>
  <c r="AH4163" i="1"/>
  <c r="AJ4158" i="1"/>
  <c r="AH4159" i="1"/>
  <c r="AJ4153" i="1"/>
  <c r="AH4155" i="1"/>
  <c r="AJ4145" i="1"/>
  <c r="AH4146" i="1"/>
  <c r="AJ4141" i="1"/>
  <c r="AH4142" i="1"/>
  <c r="AJ4130" i="1"/>
  <c r="AH4131" i="1"/>
  <c r="AJ4126" i="1"/>
  <c r="AH4127" i="1"/>
  <c r="AJ4084" i="1"/>
  <c r="AH4087" i="1"/>
  <c r="AJ4078" i="1"/>
  <c r="AH4081" i="1"/>
  <c r="AJ4068" i="1"/>
  <c r="AH4069" i="1"/>
  <c r="AJ4064" i="1"/>
  <c r="AH4065" i="1"/>
  <c r="AJ4047" i="1"/>
  <c r="AH4048" i="1"/>
  <c r="AJ4043" i="1"/>
  <c r="AH4044" i="1"/>
  <c r="AJ4039" i="1"/>
  <c r="AH4040" i="1"/>
  <c r="AJ4034" i="1"/>
  <c r="AH4036" i="1"/>
  <c r="AJ3621" i="1"/>
  <c r="AH3622" i="1"/>
  <c r="AJ3615" i="1"/>
  <c r="AH3616" i="1"/>
  <c r="AJ3610" i="1"/>
  <c r="AH3611" i="1"/>
  <c r="AJ3602" i="1"/>
  <c r="AH3603" i="1"/>
  <c r="AJ3593" i="1"/>
  <c r="AH3594" i="1"/>
  <c r="AJ3579" i="1"/>
  <c r="AH3582" i="1"/>
  <c r="AJ3568" i="1"/>
  <c r="AH3569" i="1"/>
  <c r="AJ3563" i="1"/>
  <c r="AH3565" i="1"/>
  <c r="AJ3555" i="1"/>
  <c r="AH3556" i="1"/>
  <c r="AJ3545" i="1"/>
  <c r="AH3549" i="1"/>
  <c r="AJ3540" i="1"/>
  <c r="AH3541" i="1"/>
  <c r="AJ3534" i="1"/>
  <c r="AH3535" i="1"/>
  <c r="AJ3528" i="1"/>
  <c r="AH3529" i="1"/>
  <c r="AJ3524" i="1"/>
  <c r="AH3525" i="1"/>
  <c r="AJ3501" i="1"/>
  <c r="AH3521" i="1"/>
  <c r="AJ3486" i="1"/>
  <c r="AH3489" i="1"/>
  <c r="AJ3477" i="1"/>
  <c r="AH3478" i="1"/>
  <c r="AJ3471" i="1"/>
  <c r="AH3472" i="1"/>
  <c r="AJ3465" i="1"/>
  <c r="AH3468" i="1"/>
  <c r="AJ3450" i="1"/>
  <c r="AH3453" i="1"/>
  <c r="AJ3444" i="1"/>
  <c r="AH3447" i="1"/>
  <c r="AJ3436" i="1"/>
  <c r="AH3438" i="1"/>
  <c r="AJ3424" i="1"/>
  <c r="AH3425" i="1"/>
  <c r="AJ3414" i="1"/>
  <c r="AH3423" i="1"/>
  <c r="AJ3410" i="1"/>
  <c r="AH3411" i="1"/>
  <c r="AJ3387" i="1"/>
  <c r="AH3388" i="1"/>
  <c r="AJ3382" i="1"/>
  <c r="AH3384" i="1"/>
  <c r="AJ3378" i="1"/>
  <c r="AH3379" i="1"/>
  <c r="AJ3372" i="1"/>
  <c r="AH3373" i="1"/>
  <c r="AJ3361" i="1"/>
  <c r="AH3362" i="1"/>
  <c r="AJ3352" i="1"/>
  <c r="AH3353" i="1"/>
  <c r="AJ3349" i="1"/>
  <c r="AH3351" i="1"/>
  <c r="AJ3336" i="1"/>
  <c r="AH3337" i="1"/>
  <c r="AJ3330" i="1"/>
  <c r="AH3331" i="1"/>
  <c r="AJ3323" i="1"/>
  <c r="AH3324" i="1"/>
  <c r="AJ3310" i="1"/>
  <c r="AH3311" i="1"/>
  <c r="AJ3305" i="1"/>
  <c r="AH3307" i="1"/>
  <c r="AJ3298" i="1"/>
  <c r="AH3299" i="1"/>
  <c r="AJ3292" i="1"/>
  <c r="AH3293" i="1"/>
  <c r="AJ3278" i="1"/>
  <c r="AH3282" i="1"/>
  <c r="AJ3264" i="1"/>
  <c r="AH3265" i="1"/>
  <c r="AJ3261" i="1"/>
  <c r="AH3263" i="1"/>
  <c r="AJ3256" i="1"/>
  <c r="AH3258" i="1"/>
  <c r="AJ3207" i="1"/>
  <c r="AH3212" i="1"/>
  <c r="AJ3201" i="1"/>
  <c r="AH3204" i="1"/>
  <c r="AJ3191" i="1"/>
  <c r="AH3193" i="1"/>
  <c r="AJ3174" i="1"/>
  <c r="AH3175" i="1"/>
  <c r="AJ3170" i="1"/>
  <c r="AH3171" i="1"/>
  <c r="AJ3162" i="1"/>
  <c r="AH3165" i="1"/>
  <c r="AJ3158" i="1"/>
  <c r="AH3159" i="1"/>
  <c r="AJ3152" i="1"/>
  <c r="AH3153" i="1"/>
  <c r="AJ3142" i="1"/>
  <c r="AH3143" i="1"/>
  <c r="AJ3139" i="1"/>
  <c r="AH3141" i="1"/>
  <c r="AJ3126" i="1"/>
  <c r="AH3127" i="1"/>
  <c r="AJ3116" i="1"/>
  <c r="AH3117" i="1"/>
  <c r="AJ3110" i="1"/>
  <c r="AH3115" i="1"/>
  <c r="AJ3107" i="1"/>
  <c r="AH3109" i="1"/>
  <c r="AJ3098" i="1"/>
  <c r="AH3100" i="1"/>
  <c r="AJ3086" i="1"/>
  <c r="AH3087" i="1"/>
  <c r="AJ3077" i="1"/>
  <c r="AH3078" i="1"/>
  <c r="AJ3066" i="1"/>
  <c r="AH3067" i="1"/>
  <c r="AJ3059" i="1"/>
  <c r="AH3061" i="1"/>
  <c r="AJ3053" i="1"/>
  <c r="AH3054" i="1"/>
  <c r="AJ3050" i="1"/>
  <c r="AH3052" i="1"/>
  <c r="AJ3019" i="1"/>
  <c r="AL3018" i="1"/>
  <c r="AL3019" i="1" s="1"/>
  <c r="AJ2549" i="1"/>
  <c r="AL2548" i="1"/>
  <c r="AL2549" i="1" s="1"/>
  <c r="AJ2544" i="1"/>
  <c r="AL2540" i="1"/>
  <c r="AL2544" i="1" s="1"/>
  <c r="AJ2510" i="1"/>
  <c r="AL2509" i="1"/>
  <c r="AL2510" i="1" s="1"/>
  <c r="AJ2386" i="1"/>
  <c r="AL2385" i="1"/>
  <c r="AL2386" i="1" s="1"/>
  <c r="AJ2137" i="1"/>
  <c r="AL2136" i="1"/>
  <c r="AL2137" i="1" s="1"/>
  <c r="AJ1980" i="1"/>
  <c r="AL1977" i="1"/>
  <c r="AL1980" i="1" s="1"/>
  <c r="AJ1921" i="1"/>
  <c r="AH1923" i="1"/>
  <c r="AJ1751" i="1"/>
  <c r="AL1748" i="1"/>
  <c r="AL1751" i="1" s="1"/>
  <c r="AH1530" i="1"/>
  <c r="AJ1529" i="1"/>
  <c r="AJ4726" i="1"/>
  <c r="AJ4680" i="1"/>
  <c r="AH4681" i="1"/>
  <c r="AJ4674" i="1"/>
  <c r="AH4675" i="1"/>
  <c r="AJ4668" i="1"/>
  <c r="AH4669" i="1"/>
  <c r="AJ4660" i="1"/>
  <c r="AH4663" i="1"/>
  <c r="AJ4656" i="1"/>
  <c r="AH4657" i="1"/>
  <c r="AJ4650" i="1"/>
  <c r="AH4651" i="1"/>
  <c r="AJ4589" i="1"/>
  <c r="AH4590" i="1"/>
  <c r="AJ4584" i="1"/>
  <c r="AH4586" i="1"/>
  <c r="AJ4576" i="1"/>
  <c r="AH4579" i="1"/>
  <c r="AJ4565" i="1"/>
  <c r="AH4566" i="1"/>
  <c r="AJ4556" i="1"/>
  <c r="AH4557" i="1"/>
  <c r="AJ4534" i="1"/>
  <c r="AH4544" i="1"/>
  <c r="AJ4522" i="1"/>
  <c r="AH4526" i="1"/>
  <c r="AJ4516" i="1"/>
  <c r="AH4517" i="1"/>
  <c r="AJ4509" i="1"/>
  <c r="AH4511" i="1"/>
  <c r="AJ4503" i="1"/>
  <c r="AH4504" i="1"/>
  <c r="AJ4484" i="1"/>
  <c r="AH4485" i="1"/>
  <c r="AJ4480" i="1"/>
  <c r="AH4481" i="1"/>
  <c r="AJ4476" i="1"/>
  <c r="AH4477" i="1"/>
  <c r="AJ4470" i="1"/>
  <c r="AH4471" i="1"/>
  <c r="AJ4458" i="1"/>
  <c r="AH4459" i="1"/>
  <c r="AJ4452" i="1"/>
  <c r="AH4453" i="1"/>
  <c r="AJ4449" i="1"/>
  <c r="AH4451" i="1"/>
  <c r="AJ4441" i="1"/>
  <c r="AH4442" i="1"/>
  <c r="AJ4436" i="1"/>
  <c r="AH4438" i="1"/>
  <c r="AJ4423" i="1"/>
  <c r="AH4426" i="1"/>
  <c r="AJ4416" i="1"/>
  <c r="AH4417" i="1"/>
  <c r="AJ4410" i="1"/>
  <c r="AH4413" i="1"/>
  <c r="AJ4406" i="1"/>
  <c r="AH4407" i="1"/>
  <c r="AJ4400" i="1"/>
  <c r="AH4401" i="1"/>
  <c r="AJ4397" i="1"/>
  <c r="AH4399" i="1"/>
  <c r="AJ4347" i="1"/>
  <c r="AH4348" i="1"/>
  <c r="AJ4339" i="1"/>
  <c r="AH4341" i="1"/>
  <c r="AJ4333" i="1"/>
  <c r="AH4334" i="1"/>
  <c r="AJ4323" i="1"/>
  <c r="AH4324" i="1"/>
  <c r="AJ4310" i="1"/>
  <c r="AH4313" i="1"/>
  <c r="AJ4299" i="1"/>
  <c r="AH4300" i="1"/>
  <c r="AJ4286" i="1"/>
  <c r="AH4287" i="1"/>
  <c r="AJ4281" i="1"/>
  <c r="AH4283" i="1"/>
  <c r="AJ4275" i="1"/>
  <c r="AH4276" i="1"/>
  <c r="AJ4267" i="1"/>
  <c r="AH4268" i="1"/>
  <c r="AJ4258" i="1"/>
  <c r="AH4259" i="1"/>
  <c r="AJ4250" i="1"/>
  <c r="AH4251" i="1"/>
  <c r="AJ4237" i="1"/>
  <c r="AH4240" i="1"/>
  <c r="AJ4229" i="1"/>
  <c r="AH4230" i="1"/>
  <c r="AJ4222" i="1"/>
  <c r="AH4224" i="1"/>
  <c r="AJ4206" i="1"/>
  <c r="AH4207" i="1"/>
  <c r="AJ4201" i="1"/>
  <c r="AH4203" i="1"/>
  <c r="AJ4197" i="1"/>
  <c r="AH4198" i="1"/>
  <c r="AJ4195" i="1"/>
  <c r="AH4196" i="1"/>
  <c r="AJ4056" i="1"/>
  <c r="AH4061" i="1"/>
  <c r="AJ4045" i="1"/>
  <c r="AH4046" i="1"/>
  <c r="AJ4041" i="1"/>
  <c r="AH4042" i="1"/>
  <c r="AJ3627" i="1"/>
  <c r="AH4029" i="1"/>
  <c r="AJ3617" i="1"/>
  <c r="AH3618" i="1"/>
  <c r="AJ3612" i="1"/>
  <c r="AH3613" i="1"/>
  <c r="AJ3608" i="1"/>
  <c r="AH3609" i="1"/>
  <c r="AJ3600" i="1"/>
  <c r="AH3601" i="1"/>
  <c r="AJ3596" i="1"/>
  <c r="AH3598" i="1"/>
  <c r="AJ3586" i="1"/>
  <c r="AH3587" i="1"/>
  <c r="AJ3583" i="1"/>
  <c r="AH3585" i="1"/>
  <c r="AJ3575" i="1"/>
  <c r="AH3576" i="1"/>
  <c r="AJ3570" i="1"/>
  <c r="AH3574" i="1"/>
  <c r="AJ3557" i="1"/>
  <c r="AH3558" i="1"/>
  <c r="AJ3552" i="1"/>
  <c r="AH3553" i="1"/>
  <c r="AJ3542" i="1"/>
  <c r="AH3543" i="1"/>
  <c r="AJ3536" i="1"/>
  <c r="AH3537" i="1"/>
  <c r="AJ3530" i="1"/>
  <c r="AH3533" i="1"/>
  <c r="AJ3526" i="1"/>
  <c r="AH3527" i="1"/>
  <c r="AJ3499" i="1"/>
  <c r="AH3500" i="1"/>
  <c r="AJ3496" i="1"/>
  <c r="AH3498" i="1"/>
  <c r="AJ3493" i="1"/>
  <c r="AH3495" i="1"/>
  <c r="AJ3482" i="1"/>
  <c r="AH3483" i="1"/>
  <c r="AJ3475" i="1"/>
  <c r="AH3476" i="1"/>
  <c r="AJ3469" i="1"/>
  <c r="AH3470" i="1"/>
  <c r="AJ3460" i="1"/>
  <c r="AH3463" i="1"/>
  <c r="AJ3448" i="1"/>
  <c r="AH3449" i="1"/>
  <c r="AJ3430" i="1"/>
  <c r="AH3432" i="1"/>
  <c r="AJ3412" i="1"/>
  <c r="AH3413" i="1"/>
  <c r="AJ3408" i="1"/>
  <c r="AH3409" i="1"/>
  <c r="AJ3385" i="1"/>
  <c r="AH3386" i="1"/>
  <c r="AJ3380" i="1"/>
  <c r="AH3381" i="1"/>
  <c r="AJ3376" i="1"/>
  <c r="AH3377" i="1"/>
  <c r="AJ3369" i="1"/>
  <c r="AH3370" i="1"/>
  <c r="AJ3359" i="1"/>
  <c r="AH3360" i="1"/>
  <c r="AJ3354" i="1"/>
  <c r="AH3356" i="1"/>
  <c r="AJ3341" i="1"/>
  <c r="AH3344" i="1"/>
  <c r="AJ3332" i="1"/>
  <c r="AH3335" i="1"/>
  <c r="AJ3325" i="1"/>
  <c r="AH3327" i="1"/>
  <c r="AJ3321" i="1"/>
  <c r="AH3322" i="1"/>
  <c r="AJ3314" i="1"/>
  <c r="AH3316" i="1"/>
  <c r="AJ3301" i="1"/>
  <c r="AH3304" i="1"/>
  <c r="AJ3296" i="1"/>
  <c r="AH3297" i="1"/>
  <c r="AJ3283" i="1"/>
  <c r="AH3289" i="1"/>
  <c r="AJ3272" i="1"/>
  <c r="AH3275" i="1"/>
  <c r="AJ3266" i="1"/>
  <c r="AH3268" i="1"/>
  <c r="AJ3250" i="1"/>
  <c r="AH3251" i="1"/>
  <c r="AJ3233" i="1"/>
  <c r="AH3236" i="1"/>
  <c r="AJ3090" i="1"/>
  <c r="AH3091" i="1"/>
  <c r="AJ3084" i="1"/>
  <c r="AH3085" i="1"/>
  <c r="AJ3075" i="1"/>
  <c r="AH3076" i="1"/>
  <c r="AJ3068" i="1"/>
  <c r="AH3074" i="1"/>
  <c r="AJ3062" i="1"/>
  <c r="AH3063" i="1"/>
  <c r="AJ3055" i="1"/>
  <c r="AH3056" i="1"/>
  <c r="AJ3048" i="1"/>
  <c r="AH3049" i="1"/>
  <c r="AJ3037" i="1"/>
  <c r="AH3038" i="1"/>
  <c r="AJ3032" i="1"/>
  <c r="AH3036" i="1"/>
  <c r="AJ3022" i="1"/>
  <c r="AH3024" i="1"/>
  <c r="AJ3013" i="1"/>
  <c r="AH3015" i="1"/>
  <c r="AJ2997" i="1"/>
  <c r="AH2998" i="1"/>
  <c r="AJ2992" i="1"/>
  <c r="AH2993" i="1"/>
  <c r="AJ2988" i="1"/>
  <c r="AH2989" i="1"/>
  <c r="AJ2980" i="1"/>
  <c r="AH2985" i="1"/>
  <c r="AJ2976" i="1"/>
  <c r="AH2977" i="1"/>
  <c r="AJ2971" i="1"/>
  <c r="AH2972" i="1"/>
  <c r="AJ2964" i="1"/>
  <c r="AH2968" i="1"/>
  <c r="AJ2958" i="1"/>
  <c r="AH2959" i="1"/>
  <c r="AJ2946" i="1"/>
  <c r="AH2947" i="1"/>
  <c r="AJ2860" i="1"/>
  <c r="AH2873" i="1"/>
  <c r="AJ2857" i="1"/>
  <c r="AH2859" i="1"/>
  <c r="AJ2852" i="1"/>
  <c r="AH2854" i="1"/>
  <c r="AJ2849" i="1"/>
  <c r="AH2851" i="1"/>
  <c r="AJ2844" i="1"/>
  <c r="AH2846" i="1"/>
  <c r="AJ2840" i="1"/>
  <c r="AH2841" i="1"/>
  <c r="AJ2825" i="1"/>
  <c r="AH2826" i="1"/>
  <c r="AJ2814" i="1"/>
  <c r="AH2815" i="1"/>
  <c r="AJ2772" i="1"/>
  <c r="AH2775" i="1"/>
  <c r="AJ2761" i="1"/>
  <c r="AH2762" i="1"/>
  <c r="AJ2758" i="1"/>
  <c r="AH2760" i="1"/>
  <c r="AJ2755" i="1"/>
  <c r="AH2757" i="1"/>
  <c r="AJ2752" i="1"/>
  <c r="AH2754" i="1"/>
  <c r="AJ2748" i="1"/>
  <c r="AH2749" i="1"/>
  <c r="AJ2743" i="1"/>
  <c r="AH2745" i="1"/>
  <c r="AJ2737" i="1"/>
  <c r="AH2739" i="1"/>
  <c r="AJ2725" i="1"/>
  <c r="AH2726" i="1"/>
  <c r="AJ2721" i="1"/>
  <c r="AH2722" i="1"/>
  <c r="AJ2718" i="1"/>
  <c r="AH2720" i="1"/>
  <c r="AJ2704" i="1"/>
  <c r="AH2705" i="1"/>
  <c r="AJ2698" i="1"/>
  <c r="AH2699" i="1"/>
  <c r="AJ2687" i="1"/>
  <c r="AH2689" i="1"/>
  <c r="AJ2678" i="1"/>
  <c r="AH2679" i="1"/>
  <c r="AJ2660" i="1"/>
  <c r="AH2661" i="1"/>
  <c r="AJ2652" i="1"/>
  <c r="AH2653" i="1"/>
  <c r="AJ2642" i="1"/>
  <c r="AH2643" i="1"/>
  <c r="AJ2628" i="1"/>
  <c r="AH2629" i="1"/>
  <c r="AJ2622" i="1"/>
  <c r="AH2623" i="1"/>
  <c r="AJ2616" i="1"/>
  <c r="AH2617" i="1"/>
  <c r="AJ2605" i="1"/>
  <c r="AH2606" i="1"/>
  <c r="AJ2600" i="1"/>
  <c r="AH2601" i="1"/>
  <c r="AJ2595" i="1"/>
  <c r="AH2596" i="1"/>
  <c r="AJ2586" i="1"/>
  <c r="AH2587" i="1"/>
  <c r="AJ2579" i="1"/>
  <c r="AH2580" i="1"/>
  <c r="AJ2566" i="1"/>
  <c r="AH2567" i="1"/>
  <c r="AJ2552" i="1"/>
  <c r="AH2555" i="1"/>
  <c r="AJ2545" i="1"/>
  <c r="AH2547" i="1"/>
  <c r="AJ2456" i="1"/>
  <c r="AH2457" i="1"/>
  <c r="AJ2452" i="1"/>
  <c r="AH2454" i="1"/>
  <c r="AJ2444" i="1"/>
  <c r="AH2445" i="1"/>
  <c r="AJ2434" i="1"/>
  <c r="AH2437" i="1"/>
  <c r="AJ2430" i="1"/>
  <c r="AH2431" i="1"/>
  <c r="AJ2427" i="1"/>
  <c r="AH2429" i="1"/>
  <c r="AJ2414" i="1"/>
  <c r="AH2415" i="1"/>
  <c r="AJ2409" i="1"/>
  <c r="AH2410" i="1"/>
  <c r="AJ2406" i="1"/>
  <c r="AH2408" i="1"/>
  <c r="AJ2402" i="1"/>
  <c r="AH2403" i="1"/>
  <c r="AJ2398" i="1"/>
  <c r="AH2399" i="1"/>
  <c r="AJ2382" i="1"/>
  <c r="AH2384" i="1"/>
  <c r="AJ2362" i="1"/>
  <c r="AH2367" i="1"/>
  <c r="AJ2348" i="1"/>
  <c r="AH2349" i="1"/>
  <c r="AJ2336" i="1"/>
  <c r="AH2338" i="1"/>
  <c r="AJ2327" i="1"/>
  <c r="AH2328" i="1"/>
  <c r="AJ2318" i="1"/>
  <c r="AH2322" i="1"/>
  <c r="AJ2138" i="1"/>
  <c r="AH2139" i="1"/>
  <c r="AJ2133" i="1"/>
  <c r="AH2135" i="1"/>
  <c r="AJ2129" i="1"/>
  <c r="AH2130" i="1"/>
  <c r="AJ2109" i="1"/>
  <c r="AH2110" i="1"/>
  <c r="AJ2104" i="1"/>
  <c r="AH2106" i="1"/>
  <c r="AJ2094" i="1"/>
  <c r="AH2098" i="1"/>
  <c r="AJ2089" i="1"/>
  <c r="AH2090" i="1"/>
  <c r="AJ2064" i="1"/>
  <c r="AH2065" i="1"/>
  <c r="AJ2058" i="1"/>
  <c r="AH2061" i="1"/>
  <c r="AJ2050" i="1"/>
  <c r="AH2051" i="1"/>
  <c r="AJ2033" i="1"/>
  <c r="AH2043" i="1"/>
  <c r="AJ2014" i="1"/>
  <c r="AH2016" i="1"/>
  <c r="AJ2010" i="1"/>
  <c r="AH2013" i="1"/>
  <c r="AJ2001" i="1"/>
  <c r="AH2007" i="1"/>
  <c r="AJ1994" i="1"/>
  <c r="AH1995" i="1"/>
  <c r="AJ1971" i="1"/>
  <c r="AH1972" i="1"/>
  <c r="AJ1715" i="1"/>
  <c r="AH1719" i="1"/>
  <c r="AJ1709" i="1"/>
  <c r="AH1710" i="1"/>
  <c r="AJ1703" i="1"/>
  <c r="AH1704" i="1"/>
  <c r="AJ1680" i="1"/>
  <c r="AH1681" i="1"/>
  <c r="AJ1673" i="1"/>
  <c r="AH1677" i="1"/>
  <c r="AJ1664" i="1"/>
  <c r="AH1665" i="1"/>
  <c r="AJ1659" i="1"/>
  <c r="AH1663" i="1"/>
  <c r="AJ1654" i="1"/>
  <c r="AH1658" i="1"/>
  <c r="AH1641" i="1"/>
  <c r="AJ1638" i="1"/>
  <c r="AH1629" i="1"/>
  <c r="AJ1628" i="1"/>
  <c r="AL1623" i="1"/>
  <c r="AL1624" i="1" s="1"/>
  <c r="AJ1624" i="1"/>
  <c r="AL1607" i="1"/>
  <c r="AL1608" i="1" s="1"/>
  <c r="AJ1608" i="1"/>
  <c r="AL1601" i="1"/>
  <c r="AL1602" i="1" s="1"/>
  <c r="AJ1602" i="1"/>
  <c r="AL1587" i="1"/>
  <c r="AL1588" i="1" s="1"/>
  <c r="AJ1588" i="1"/>
  <c r="AH1579" i="1"/>
  <c r="AJ1576" i="1"/>
  <c r="AH1569" i="1"/>
  <c r="AJ1567" i="1"/>
  <c r="AH1555" i="1"/>
  <c r="AJ1552" i="1"/>
  <c r="AH1538" i="1"/>
  <c r="AJ1537" i="1"/>
  <c r="AH1526" i="1"/>
  <c r="AJ1525" i="1"/>
  <c r="AH1520" i="1"/>
  <c r="AJ1519" i="1"/>
  <c r="AL1505" i="1"/>
  <c r="AL1506" i="1" s="1"/>
  <c r="AJ1506" i="1"/>
  <c r="AL1491" i="1"/>
  <c r="AL1492" i="1" s="1"/>
  <c r="AJ1492" i="1"/>
  <c r="AL1487" i="1"/>
  <c r="AL1488" i="1" s="1"/>
  <c r="AJ1488" i="1"/>
  <c r="AL1482" i="1"/>
  <c r="AL1483" i="1" s="1"/>
  <c r="AJ1483" i="1"/>
  <c r="AL1471" i="1"/>
  <c r="AL1472" i="1" s="1"/>
  <c r="AJ1472" i="1"/>
  <c r="AL1462" i="1"/>
  <c r="AL1463" i="1" s="1"/>
  <c r="AJ1463" i="1"/>
  <c r="AL1455" i="1"/>
  <c r="AL1456" i="1" s="1"/>
  <c r="AJ1456" i="1"/>
  <c r="AL1451" i="1"/>
  <c r="AL1452" i="1" s="1"/>
  <c r="AJ1452" i="1"/>
  <c r="AH1432" i="1"/>
  <c r="AJ1430" i="1"/>
  <c r="AH1423" i="1"/>
  <c r="AJ1420" i="1"/>
  <c r="AH1411" i="1"/>
  <c r="AJ1409" i="1"/>
  <c r="AH1404" i="1"/>
  <c r="AJ1402" i="1"/>
  <c r="AH1392" i="1"/>
  <c r="AJ1391" i="1"/>
  <c r="AH1388" i="1"/>
  <c r="AJ1387" i="1"/>
  <c r="AH1376" i="1"/>
  <c r="AJ1373" i="1"/>
  <c r="AH1370" i="1"/>
  <c r="AJ1367" i="1"/>
  <c r="AH1360" i="1"/>
  <c r="AJ1357" i="1"/>
  <c r="AH1352" i="1"/>
  <c r="AJ1349" i="1"/>
  <c r="AH1340" i="1"/>
  <c r="AJ1338" i="1"/>
  <c r="AH1332" i="1"/>
  <c r="AJ1330" i="1"/>
  <c r="AH1324" i="1"/>
  <c r="AJ1321" i="1"/>
  <c r="AH1313" i="1"/>
  <c r="AJ1312" i="1"/>
  <c r="AH1306" i="1"/>
  <c r="AJ1305" i="1"/>
  <c r="AH1298" i="1"/>
  <c r="AJ1297" i="1"/>
  <c r="AH1292" i="1"/>
  <c r="AJ1290" i="1"/>
  <c r="AH1280" i="1"/>
  <c r="AJ1279" i="1"/>
  <c r="AH1264" i="1"/>
  <c r="AJ1261" i="1"/>
  <c r="AH1258" i="1"/>
  <c r="AJ1257" i="1"/>
  <c r="AH1252" i="1"/>
  <c r="AJ1251" i="1"/>
  <c r="AH1246" i="1"/>
  <c r="AJ1245" i="1"/>
  <c r="AH1240" i="1"/>
  <c r="AJ1239" i="1"/>
  <c r="AH1229" i="1"/>
  <c r="AJ1226" i="1"/>
  <c r="AH1218" i="1"/>
  <c r="AJ1216" i="1"/>
  <c r="AH1207" i="1"/>
  <c r="AJ1205" i="1"/>
  <c r="AH1199" i="1"/>
  <c r="AJ1198" i="1"/>
  <c r="AH1190" i="1"/>
  <c r="AJ1186" i="1"/>
  <c r="AH1183" i="1"/>
  <c r="AJ1182" i="1"/>
  <c r="AH1179" i="1"/>
  <c r="AJ1178" i="1"/>
  <c r="AH1175" i="1"/>
  <c r="AJ1172" i="1"/>
  <c r="AH1168" i="1"/>
  <c r="AJ1167" i="1"/>
  <c r="AH1160" i="1"/>
  <c r="AJ1159" i="1"/>
  <c r="AH1154" i="1"/>
  <c r="AJ1153" i="1"/>
  <c r="AH1144" i="1"/>
  <c r="AJ1143" i="1"/>
  <c r="AH1135" i="1"/>
  <c r="AJ1134" i="1"/>
  <c r="AH1124" i="1"/>
  <c r="AJ1123" i="1"/>
  <c r="AH1120" i="1"/>
  <c r="AJ1117" i="1"/>
  <c r="AH1105" i="1"/>
  <c r="AJ1104" i="1"/>
  <c r="AH1093" i="1"/>
  <c r="AJ1092" i="1"/>
  <c r="AH1087" i="1"/>
  <c r="AJ1086" i="1"/>
  <c r="AH1079" i="1"/>
  <c r="AJ1078" i="1"/>
  <c r="AH1073" i="1"/>
  <c r="AJ1069" i="1"/>
  <c r="AH1056" i="1"/>
  <c r="AJ1055" i="1"/>
  <c r="AH1049" i="1"/>
  <c r="AJ1048" i="1"/>
  <c r="AH1045" i="1"/>
  <c r="AJ1043" i="1"/>
  <c r="AH1040" i="1"/>
  <c r="AJ1039" i="1"/>
  <c r="AH1032" i="1"/>
  <c r="AJ1029" i="1"/>
  <c r="AH1024" i="1"/>
  <c r="AJ1023" i="1"/>
  <c r="AH1016" i="1"/>
  <c r="AJ1015" i="1"/>
  <c r="AL1614" i="1"/>
  <c r="AL1524" i="1"/>
  <c r="AH836" i="1"/>
  <c r="AJ835" i="1"/>
  <c r="AH826" i="1"/>
  <c r="AJ825" i="1"/>
  <c r="AH818" i="1"/>
  <c r="AJ817" i="1"/>
  <c r="AH805" i="1"/>
  <c r="AJ800" i="1"/>
  <c r="AH797" i="1"/>
  <c r="AJ796" i="1"/>
  <c r="AH777" i="1"/>
  <c r="AJ776" i="1"/>
  <c r="AH769" i="1"/>
  <c r="AJ767" i="1"/>
  <c r="AH761" i="1"/>
  <c r="AJ760" i="1"/>
  <c r="AH749" i="1"/>
  <c r="AJ746" i="1"/>
  <c r="AH720" i="1"/>
  <c r="AJ719" i="1"/>
  <c r="AH716" i="1"/>
  <c r="AJ715" i="1"/>
  <c r="AH706" i="1"/>
  <c r="AJ705" i="1"/>
  <c r="AH607" i="1"/>
  <c r="AJ606" i="1"/>
  <c r="AH598" i="1"/>
  <c r="AJ596" i="1"/>
  <c r="AH591" i="1"/>
  <c r="AJ590" i="1"/>
  <c r="AH586" i="1"/>
  <c r="AJ584" i="1"/>
  <c r="AH575" i="1"/>
  <c r="AJ574" i="1"/>
  <c r="AH567" i="1"/>
  <c r="AJ566" i="1"/>
  <c r="AH561" i="1"/>
  <c r="AJ560" i="1"/>
  <c r="AH551" i="1"/>
  <c r="AJ550" i="1"/>
  <c r="AH533" i="1"/>
  <c r="AJ532" i="1"/>
  <c r="AH520" i="1"/>
  <c r="AJ519" i="1"/>
  <c r="AH514" i="1"/>
  <c r="AJ510" i="1"/>
  <c r="AH493" i="1"/>
  <c r="AJ492" i="1"/>
  <c r="AH418" i="1"/>
  <c r="AJ417" i="1"/>
  <c r="AH414" i="1"/>
  <c r="AJ413" i="1"/>
  <c r="AH399" i="1"/>
  <c r="AJ398" i="1"/>
  <c r="AH397" i="1"/>
  <c r="AJ395" i="1"/>
  <c r="AH394" i="1"/>
  <c r="AJ389" i="1"/>
  <c r="AH385" i="1"/>
  <c r="AJ381" i="1"/>
  <c r="AH374" i="1"/>
  <c r="AJ373" i="1"/>
  <c r="AH370" i="1"/>
  <c r="AJ368" i="1"/>
  <c r="AH362" i="1"/>
  <c r="AJ357" i="1"/>
  <c r="AH354" i="1"/>
  <c r="AJ353" i="1"/>
  <c r="AH346" i="1"/>
  <c r="AJ345" i="1"/>
  <c r="AH339" i="1"/>
  <c r="AJ338" i="1"/>
  <c r="AH324" i="1"/>
  <c r="AJ321" i="1"/>
  <c r="AH314" i="1"/>
  <c r="AJ313" i="1"/>
  <c r="AH305" i="1"/>
  <c r="AJ304" i="1"/>
  <c r="AH303" i="1"/>
  <c r="AJ301" i="1"/>
  <c r="AH287" i="1"/>
  <c r="AJ286" i="1"/>
  <c r="AH270" i="1"/>
  <c r="AJ267" i="1"/>
  <c r="AH255" i="1"/>
  <c r="AJ254" i="1"/>
  <c r="AH253" i="1"/>
  <c r="AJ251" i="1"/>
  <c r="AH248" i="1"/>
  <c r="AJ247" i="1"/>
  <c r="AH235" i="1"/>
  <c r="AJ234" i="1"/>
  <c r="AH225" i="1"/>
  <c r="AJ224" i="1"/>
  <c r="AH187" i="1"/>
  <c r="AJ186" i="1"/>
  <c r="AH183" i="1"/>
  <c r="AJ181" i="1"/>
  <c r="AH173" i="1"/>
  <c r="AJ170" i="1"/>
  <c r="AH169" i="1"/>
  <c r="AJ165" i="1"/>
  <c r="AH161" i="1"/>
  <c r="AJ160" i="1"/>
  <c r="AH147" i="1"/>
  <c r="AJ146" i="1"/>
  <c r="AH145" i="1"/>
  <c r="AJ141" i="1"/>
  <c r="AH126" i="1"/>
  <c r="AJ125" i="1"/>
  <c r="AH124" i="1"/>
  <c r="AJ122" i="1"/>
  <c r="AH117" i="1"/>
  <c r="AJ116" i="1"/>
  <c r="AH113" i="1"/>
  <c r="AJ112" i="1"/>
  <c r="AH103" i="1"/>
  <c r="AJ102" i="1"/>
  <c r="AH76" i="1"/>
  <c r="AJ75" i="1"/>
  <c r="AH72" i="1"/>
  <c r="AJ71" i="1"/>
  <c r="AH64" i="1"/>
  <c r="AJ63" i="1"/>
  <c r="AH62" i="1"/>
  <c r="AJ54" i="1"/>
  <c r="AH43" i="1"/>
  <c r="AJ42" i="1"/>
  <c r="AH41" i="1"/>
  <c r="AJ34" i="1"/>
  <c r="AH29" i="1"/>
  <c r="AJ28" i="1"/>
  <c r="AH416" i="1"/>
  <c r="AJ415" i="1"/>
  <c r="AH410" i="1"/>
  <c r="AJ407" i="1"/>
  <c r="AH312" i="1"/>
  <c r="AJ307" i="1"/>
  <c r="AH297" i="1"/>
  <c r="AJ294" i="1"/>
  <c r="AH273" i="1"/>
  <c r="AJ271" i="1"/>
  <c r="AH266" i="1"/>
  <c r="AJ263" i="1"/>
  <c r="AH262" i="1"/>
  <c r="AJ260" i="1"/>
  <c r="AH207" i="1"/>
  <c r="AJ202" i="1"/>
  <c r="AH178" i="1"/>
  <c r="AJ177" i="1"/>
  <c r="AH131" i="1"/>
  <c r="AJ127" i="1"/>
  <c r="AH100" i="1"/>
  <c r="AJ99" i="1"/>
  <c r="AH98" i="1"/>
  <c r="AJ89" i="1"/>
  <c r="AH74" i="1"/>
  <c r="AJ73" i="1"/>
  <c r="AH70" i="1"/>
  <c r="AJ68" i="1"/>
  <c r="AH33" i="1"/>
  <c r="AJ30" i="1"/>
  <c r="AJ1443" i="1"/>
  <c r="AL1243" i="1"/>
  <c r="AL1244" i="1" s="1"/>
  <c r="AJ1244" i="1"/>
  <c r="AL1100" i="1"/>
  <c r="AL1103" i="1" s="1"/>
  <c r="AJ1103" i="1"/>
  <c r="AL1098" i="1"/>
  <c r="AL1099" i="1" s="1"/>
  <c r="AJ1099" i="1"/>
  <c r="AH991" i="1"/>
  <c r="AJ987" i="1"/>
  <c r="AH982" i="1"/>
  <c r="AJ981" i="1"/>
  <c r="AH961" i="1"/>
  <c r="AJ960" i="1"/>
  <c r="AH959" i="1"/>
  <c r="AJ957" i="1"/>
  <c r="AH925" i="1"/>
  <c r="AJ924" i="1"/>
  <c r="AH917" i="1"/>
  <c r="AJ916" i="1"/>
  <c r="AH913" i="1"/>
  <c r="AJ911" i="1"/>
  <c r="AH903" i="1"/>
  <c r="AJ902" i="1"/>
  <c r="AH901" i="1"/>
  <c r="AJ896" i="1"/>
  <c r="AH885" i="1"/>
  <c r="AJ884" i="1"/>
  <c r="AH879" i="1"/>
  <c r="AJ878" i="1"/>
  <c r="AH868" i="1"/>
  <c r="AJ867" i="1"/>
  <c r="AH849" i="1"/>
  <c r="AJ848" i="1"/>
  <c r="AL848" i="1" l="1"/>
  <c r="AL849" i="1" s="1"/>
  <c r="AJ849" i="1"/>
  <c r="AL867" i="1"/>
  <c r="AL868" i="1" s="1"/>
  <c r="AJ868" i="1"/>
  <c r="AL878" i="1"/>
  <c r="AL879" i="1" s="1"/>
  <c r="AJ879" i="1"/>
  <c r="AL884" i="1"/>
  <c r="AL885" i="1" s="1"/>
  <c r="AJ885" i="1"/>
  <c r="AL896" i="1"/>
  <c r="AL901" i="1" s="1"/>
  <c r="AJ901" i="1"/>
  <c r="AL902" i="1"/>
  <c r="AL903" i="1" s="1"/>
  <c r="AJ903" i="1"/>
  <c r="AL911" i="1"/>
  <c r="AL913" i="1" s="1"/>
  <c r="AJ913" i="1"/>
  <c r="AL916" i="1"/>
  <c r="AL917" i="1" s="1"/>
  <c r="AJ917" i="1"/>
  <c r="AL924" i="1"/>
  <c r="AL925" i="1" s="1"/>
  <c r="AJ925" i="1"/>
  <c r="AL957" i="1"/>
  <c r="AL959" i="1" s="1"/>
  <c r="AJ959" i="1"/>
  <c r="AL960" i="1"/>
  <c r="AL961" i="1" s="1"/>
  <c r="AJ961" i="1"/>
  <c r="AL981" i="1"/>
  <c r="AL982" i="1" s="1"/>
  <c r="AJ982" i="1"/>
  <c r="AL987" i="1"/>
  <c r="AL991" i="1" s="1"/>
  <c r="AJ991" i="1"/>
  <c r="AJ1658" i="1"/>
  <c r="AL1654" i="1"/>
  <c r="AL1658" i="1" s="1"/>
  <c r="AJ1663" i="1"/>
  <c r="AL1659" i="1"/>
  <c r="AL1663" i="1" s="1"/>
  <c r="AJ1665" i="1"/>
  <c r="AL1664" i="1"/>
  <c r="AL1665" i="1" s="1"/>
  <c r="AJ1677" i="1"/>
  <c r="AL1673" i="1"/>
  <c r="AL1677" i="1" s="1"/>
  <c r="AJ1681" i="1"/>
  <c r="AL1680" i="1"/>
  <c r="AL1681" i="1" s="1"/>
  <c r="AJ1704" i="1"/>
  <c r="AL1703" i="1"/>
  <c r="AL1704" i="1" s="1"/>
  <c r="AJ1710" i="1"/>
  <c r="AL1709" i="1"/>
  <c r="AL1710" i="1" s="1"/>
  <c r="AJ1719" i="1"/>
  <c r="AL1715" i="1"/>
  <c r="AL1719" i="1" s="1"/>
  <c r="AJ1972" i="1"/>
  <c r="AL1971" i="1"/>
  <c r="AL1972" i="1" s="1"/>
  <c r="AJ1995" i="1"/>
  <c r="AL1994" i="1"/>
  <c r="AL1995" i="1" s="1"/>
  <c r="AJ2007" i="1"/>
  <c r="AL2001" i="1"/>
  <c r="AL2007" i="1" s="1"/>
  <c r="AJ2013" i="1"/>
  <c r="AL2010" i="1"/>
  <c r="AL2013" i="1" s="1"/>
  <c r="AJ2016" i="1"/>
  <c r="AL2014" i="1"/>
  <c r="AL2016" i="1" s="1"/>
  <c r="AJ2043" i="1"/>
  <c r="AL2033" i="1"/>
  <c r="AL2043" i="1" s="1"/>
  <c r="AJ2051" i="1"/>
  <c r="AL2050" i="1"/>
  <c r="AL2051" i="1" s="1"/>
  <c r="AJ2061" i="1"/>
  <c r="AL2058" i="1"/>
  <c r="AL2061" i="1" s="1"/>
  <c r="AJ2065" i="1"/>
  <c r="AL2064" i="1"/>
  <c r="AL2065" i="1" s="1"/>
  <c r="AJ2090" i="1"/>
  <c r="AL2089" i="1"/>
  <c r="AL2090" i="1" s="1"/>
  <c r="AJ2098" i="1"/>
  <c r="AL2094" i="1"/>
  <c r="AL2098" i="1" s="1"/>
  <c r="AJ2106" i="1"/>
  <c r="AL2104" i="1"/>
  <c r="AL2106" i="1" s="1"/>
  <c r="AJ2110" i="1"/>
  <c r="AL2109" i="1"/>
  <c r="AL2110" i="1" s="1"/>
  <c r="AJ2130" i="1"/>
  <c r="AL2129" i="1"/>
  <c r="AL2130" i="1" s="1"/>
  <c r="AJ2135" i="1"/>
  <c r="AL2133" i="1"/>
  <c r="AL2135" i="1" s="1"/>
  <c r="AJ2139" i="1"/>
  <c r="AL2138" i="1"/>
  <c r="AL2139" i="1" s="1"/>
  <c r="AJ2322" i="1"/>
  <c r="AL2318" i="1"/>
  <c r="AL2322" i="1" s="1"/>
  <c r="AJ2328" i="1"/>
  <c r="AL2327" i="1"/>
  <c r="AL2328" i="1" s="1"/>
  <c r="AJ2338" i="1"/>
  <c r="AL2336" i="1"/>
  <c r="AL2338" i="1" s="1"/>
  <c r="AJ2349" i="1"/>
  <c r="AL2348" i="1"/>
  <c r="AL2349" i="1" s="1"/>
  <c r="AJ2367" i="1"/>
  <c r="AL2362" i="1"/>
  <c r="AL2367" i="1" s="1"/>
  <c r="AJ2384" i="1"/>
  <c r="AL2382" i="1"/>
  <c r="AL2384" i="1" s="1"/>
  <c r="AJ2399" i="1"/>
  <c r="AL2398" i="1"/>
  <c r="AL2399" i="1" s="1"/>
  <c r="AJ2403" i="1"/>
  <c r="AL2402" i="1"/>
  <c r="AL2403" i="1" s="1"/>
  <c r="AJ2408" i="1"/>
  <c r="AL2406" i="1"/>
  <c r="AL2408" i="1" s="1"/>
  <c r="AJ2410" i="1"/>
  <c r="AL2409" i="1"/>
  <c r="AL2410" i="1" s="1"/>
  <c r="AJ2415" i="1"/>
  <c r="AL2414" i="1"/>
  <c r="AL2415" i="1" s="1"/>
  <c r="AJ2429" i="1"/>
  <c r="AL2427" i="1"/>
  <c r="AL2429" i="1" s="1"/>
  <c r="AJ2431" i="1"/>
  <c r="AL2430" i="1"/>
  <c r="AL2431" i="1" s="1"/>
  <c r="AJ2437" i="1"/>
  <c r="AL2434" i="1"/>
  <c r="AL2437" i="1" s="1"/>
  <c r="AJ2445" i="1"/>
  <c r="AL2444" i="1"/>
  <c r="AL2445" i="1" s="1"/>
  <c r="AJ2454" i="1"/>
  <c r="AL2452" i="1"/>
  <c r="AL2454" i="1" s="1"/>
  <c r="AJ2457" i="1"/>
  <c r="AL2456" i="1"/>
  <c r="AL2457" i="1" s="1"/>
  <c r="AJ2547" i="1"/>
  <c r="AL2545" i="1"/>
  <c r="AL2547" i="1" s="1"/>
  <c r="AJ2555" i="1"/>
  <c r="AL2552" i="1"/>
  <c r="AL2555" i="1" s="1"/>
  <c r="AJ2567" i="1"/>
  <c r="AL2566" i="1"/>
  <c r="AL2567" i="1" s="1"/>
  <c r="AJ2580" i="1"/>
  <c r="AL2579" i="1"/>
  <c r="AL2580" i="1" s="1"/>
  <c r="AJ2587" i="1"/>
  <c r="AL2586" i="1"/>
  <c r="AL2587" i="1" s="1"/>
  <c r="AJ2596" i="1"/>
  <c r="AL2595" i="1"/>
  <c r="AL2596" i="1" s="1"/>
  <c r="AJ2601" i="1"/>
  <c r="AL2600" i="1"/>
  <c r="AL2601" i="1" s="1"/>
  <c r="AJ2606" i="1"/>
  <c r="AL2605" i="1"/>
  <c r="AL2606" i="1" s="1"/>
  <c r="AJ2617" i="1"/>
  <c r="AL2616" i="1"/>
  <c r="AL2617" i="1" s="1"/>
  <c r="AJ2623" i="1"/>
  <c r="AL2622" i="1"/>
  <c r="AL2623" i="1" s="1"/>
  <c r="AJ2629" i="1"/>
  <c r="AL2628" i="1"/>
  <c r="AL2629" i="1" s="1"/>
  <c r="AJ2643" i="1"/>
  <c r="AL2642" i="1"/>
  <c r="AL2643" i="1" s="1"/>
  <c r="AJ2653" i="1"/>
  <c r="AL2652" i="1"/>
  <c r="AL2653" i="1" s="1"/>
  <c r="AJ2661" i="1"/>
  <c r="AL2660" i="1"/>
  <c r="AL2661" i="1" s="1"/>
  <c r="AJ2679" i="1"/>
  <c r="AL2678" i="1"/>
  <c r="AL2679" i="1" s="1"/>
  <c r="AJ2689" i="1"/>
  <c r="AL2687" i="1"/>
  <c r="AL2689" i="1" s="1"/>
  <c r="AJ2699" i="1"/>
  <c r="AL2698" i="1"/>
  <c r="AL2699" i="1" s="1"/>
  <c r="AJ2705" i="1"/>
  <c r="AL2704" i="1"/>
  <c r="AL2705" i="1" s="1"/>
  <c r="AJ2720" i="1"/>
  <c r="AL2718" i="1"/>
  <c r="AL2720" i="1" s="1"/>
  <c r="AJ2722" i="1"/>
  <c r="AL2721" i="1"/>
  <c r="AL2722" i="1" s="1"/>
  <c r="AJ2726" i="1"/>
  <c r="AL2725" i="1"/>
  <c r="AL2726" i="1" s="1"/>
  <c r="AJ2739" i="1"/>
  <c r="AL2737" i="1"/>
  <c r="AL2739" i="1" s="1"/>
  <c r="AJ2745" i="1"/>
  <c r="AL2743" i="1"/>
  <c r="AL2745" i="1" s="1"/>
  <c r="AJ2749" i="1"/>
  <c r="AL2748" i="1"/>
  <c r="AL2749" i="1" s="1"/>
  <c r="AJ2754" i="1"/>
  <c r="AL2752" i="1"/>
  <c r="AL2754" i="1" s="1"/>
  <c r="AJ2757" i="1"/>
  <c r="AL2755" i="1"/>
  <c r="AL2757" i="1" s="1"/>
  <c r="AJ2760" i="1"/>
  <c r="AL2758" i="1"/>
  <c r="AL2760" i="1" s="1"/>
  <c r="AJ2762" i="1"/>
  <c r="AL2761" i="1"/>
  <c r="AL2762" i="1" s="1"/>
  <c r="AJ2775" i="1"/>
  <c r="AL2772" i="1"/>
  <c r="AL2775" i="1" s="1"/>
  <c r="AJ2815" i="1"/>
  <c r="AL2814" i="1"/>
  <c r="AL2815" i="1" s="1"/>
  <c r="AJ2826" i="1"/>
  <c r="AL2825" i="1"/>
  <c r="AL2826" i="1" s="1"/>
  <c r="AJ2841" i="1"/>
  <c r="AL2840" i="1"/>
  <c r="AL2841" i="1" s="1"/>
  <c r="AJ2846" i="1"/>
  <c r="AL2844" i="1"/>
  <c r="AL2846" i="1" s="1"/>
  <c r="AJ2851" i="1"/>
  <c r="AL2849" i="1"/>
  <c r="AL2851" i="1" s="1"/>
  <c r="AJ2854" i="1"/>
  <c r="AL2852" i="1"/>
  <c r="AL2854" i="1" s="1"/>
  <c r="AJ2859" i="1"/>
  <c r="AL2857" i="1"/>
  <c r="AL2859" i="1" s="1"/>
  <c r="AJ2873" i="1"/>
  <c r="AL2860" i="1"/>
  <c r="AL2873" i="1" s="1"/>
  <c r="AJ2947" i="1"/>
  <c r="AL2946" i="1"/>
  <c r="AL2947" i="1" s="1"/>
  <c r="AJ2959" i="1"/>
  <c r="AL2958" i="1"/>
  <c r="AL2959" i="1" s="1"/>
  <c r="AJ2968" i="1"/>
  <c r="AL2964" i="1"/>
  <c r="AL2968" i="1" s="1"/>
  <c r="AJ2972" i="1"/>
  <c r="AL2971" i="1"/>
  <c r="AL2972" i="1" s="1"/>
  <c r="AJ2977" i="1"/>
  <c r="AL2976" i="1"/>
  <c r="AL2977" i="1" s="1"/>
  <c r="AJ2985" i="1"/>
  <c r="AL2980" i="1"/>
  <c r="AL2985" i="1" s="1"/>
  <c r="AJ2989" i="1"/>
  <c r="AL2988" i="1"/>
  <c r="AL2989" i="1" s="1"/>
  <c r="AJ2993" i="1"/>
  <c r="AL2992" i="1"/>
  <c r="AL2993" i="1" s="1"/>
  <c r="AJ2998" i="1"/>
  <c r="AL2997" i="1"/>
  <c r="AL2998" i="1" s="1"/>
  <c r="AJ3015" i="1"/>
  <c r="AL3013" i="1"/>
  <c r="AL3015" i="1" s="1"/>
  <c r="AJ3024" i="1"/>
  <c r="AL3022" i="1"/>
  <c r="AL3024" i="1" s="1"/>
  <c r="AJ3036" i="1"/>
  <c r="AL3032" i="1"/>
  <c r="AL3036" i="1" s="1"/>
  <c r="AJ3038" i="1"/>
  <c r="AL3037" i="1"/>
  <c r="AL3038" i="1" s="1"/>
  <c r="AJ3049" i="1"/>
  <c r="AL3048" i="1"/>
  <c r="AL3049" i="1" s="1"/>
  <c r="AJ3056" i="1"/>
  <c r="AL3055" i="1"/>
  <c r="AL3056" i="1" s="1"/>
  <c r="AJ3063" i="1"/>
  <c r="AL3062" i="1"/>
  <c r="AL3063" i="1" s="1"/>
  <c r="AJ3074" i="1"/>
  <c r="AL3068" i="1"/>
  <c r="AL3074" i="1" s="1"/>
  <c r="AJ3076" i="1"/>
  <c r="AL3075" i="1"/>
  <c r="AL3076" i="1" s="1"/>
  <c r="AJ3085" i="1"/>
  <c r="AL3084" i="1"/>
  <c r="AL3085" i="1" s="1"/>
  <c r="AJ3091" i="1"/>
  <c r="AL3090" i="1"/>
  <c r="AL3091" i="1" s="1"/>
  <c r="AJ3236" i="1"/>
  <c r="AL3233" i="1"/>
  <c r="AL3236" i="1" s="1"/>
  <c r="AJ3251" i="1"/>
  <c r="AL3250" i="1"/>
  <c r="AL3251" i="1" s="1"/>
  <c r="AJ3268" i="1"/>
  <c r="AL3266" i="1"/>
  <c r="AL3268" i="1" s="1"/>
  <c r="AJ3275" i="1"/>
  <c r="AL3272" i="1"/>
  <c r="AL3275" i="1" s="1"/>
  <c r="AJ3289" i="1"/>
  <c r="AL3283" i="1"/>
  <c r="AL3289" i="1" s="1"/>
  <c r="AJ3297" i="1"/>
  <c r="AL3296" i="1"/>
  <c r="AL3297" i="1" s="1"/>
  <c r="AJ3304" i="1"/>
  <c r="AL3301" i="1"/>
  <c r="AL3304" i="1" s="1"/>
  <c r="AJ3316" i="1"/>
  <c r="AL3314" i="1"/>
  <c r="AL3316" i="1" s="1"/>
  <c r="AJ3322" i="1"/>
  <c r="AL3321" i="1"/>
  <c r="AL3322" i="1" s="1"/>
  <c r="AJ3327" i="1"/>
  <c r="AL3325" i="1"/>
  <c r="AL3327" i="1" s="1"/>
  <c r="AJ3335" i="1"/>
  <c r="AL3332" i="1"/>
  <c r="AL3335" i="1" s="1"/>
  <c r="AJ3344" i="1"/>
  <c r="AL3341" i="1"/>
  <c r="AL3344" i="1" s="1"/>
  <c r="AJ3356" i="1"/>
  <c r="AL3354" i="1"/>
  <c r="AL3356" i="1" s="1"/>
  <c r="AJ3360" i="1"/>
  <c r="AL3359" i="1"/>
  <c r="AL3360" i="1" s="1"/>
  <c r="AJ3370" i="1"/>
  <c r="AL3369" i="1"/>
  <c r="AL3370" i="1" s="1"/>
  <c r="AJ3377" i="1"/>
  <c r="AL3376" i="1"/>
  <c r="AL3377" i="1" s="1"/>
  <c r="AJ3381" i="1"/>
  <c r="AL3380" i="1"/>
  <c r="AL3381" i="1" s="1"/>
  <c r="AJ3386" i="1"/>
  <c r="AL3385" i="1"/>
  <c r="AL3386" i="1" s="1"/>
  <c r="AJ3409" i="1"/>
  <c r="AL3408" i="1"/>
  <c r="AL3409" i="1" s="1"/>
  <c r="AJ3413" i="1"/>
  <c r="AL3412" i="1"/>
  <c r="AL3413" i="1" s="1"/>
  <c r="AJ3432" i="1"/>
  <c r="AL3430" i="1"/>
  <c r="AL3432" i="1" s="1"/>
  <c r="AJ3449" i="1"/>
  <c r="AL3448" i="1"/>
  <c r="AL3449" i="1" s="1"/>
  <c r="AJ3463" i="1"/>
  <c r="AL3460" i="1"/>
  <c r="AL3463" i="1" s="1"/>
  <c r="AJ3470" i="1"/>
  <c r="AL3469" i="1"/>
  <c r="AL3470" i="1" s="1"/>
  <c r="AJ3476" i="1"/>
  <c r="AL3475" i="1"/>
  <c r="AL3476" i="1" s="1"/>
  <c r="AJ3483" i="1"/>
  <c r="AL3482" i="1"/>
  <c r="AL3483" i="1" s="1"/>
  <c r="AJ3495" i="1"/>
  <c r="AL3493" i="1"/>
  <c r="AL3495" i="1" s="1"/>
  <c r="AJ3498" i="1"/>
  <c r="AL3496" i="1"/>
  <c r="AL3498" i="1" s="1"/>
  <c r="AJ3500" i="1"/>
  <c r="AL3499" i="1"/>
  <c r="AL3500" i="1" s="1"/>
  <c r="AJ3527" i="1"/>
  <c r="AL3526" i="1"/>
  <c r="AL3527" i="1" s="1"/>
  <c r="AJ3533" i="1"/>
  <c r="AL3530" i="1"/>
  <c r="AL3533" i="1" s="1"/>
  <c r="AJ3537" i="1"/>
  <c r="AL3536" i="1"/>
  <c r="AL3537" i="1" s="1"/>
  <c r="AJ3543" i="1"/>
  <c r="AL3542" i="1"/>
  <c r="AL3543" i="1" s="1"/>
  <c r="AJ3553" i="1"/>
  <c r="AL3552" i="1"/>
  <c r="AL3553" i="1" s="1"/>
  <c r="AJ3558" i="1"/>
  <c r="AL3557" i="1"/>
  <c r="AL3558" i="1" s="1"/>
  <c r="AJ3574" i="1"/>
  <c r="AL3570" i="1"/>
  <c r="AL3574" i="1" s="1"/>
  <c r="AJ3576" i="1"/>
  <c r="AL3575" i="1"/>
  <c r="AL3576" i="1" s="1"/>
  <c r="AJ3585" i="1"/>
  <c r="AL3583" i="1"/>
  <c r="AL3585" i="1" s="1"/>
  <c r="AJ3587" i="1"/>
  <c r="AL3586" i="1"/>
  <c r="AL3587" i="1" s="1"/>
  <c r="AJ3598" i="1"/>
  <c r="AL3596" i="1"/>
  <c r="AL3598" i="1" s="1"/>
  <c r="AJ3601" i="1"/>
  <c r="AL3600" i="1"/>
  <c r="AL3601" i="1" s="1"/>
  <c r="AJ3609" i="1"/>
  <c r="AL3608" i="1"/>
  <c r="AL3609" i="1" s="1"/>
  <c r="AJ3613" i="1"/>
  <c r="AL3612" i="1"/>
  <c r="AL3613" i="1" s="1"/>
  <c r="AJ3618" i="1"/>
  <c r="AL3617" i="1"/>
  <c r="AL3618" i="1" s="1"/>
  <c r="AJ4029" i="1"/>
  <c r="AL3627" i="1"/>
  <c r="AL4029" i="1" s="1"/>
  <c r="AJ4042" i="1"/>
  <c r="AL4041" i="1"/>
  <c r="AL4042" i="1" s="1"/>
  <c r="AJ4046" i="1"/>
  <c r="AL4045" i="1"/>
  <c r="AL4046" i="1" s="1"/>
  <c r="AJ4061" i="1"/>
  <c r="AL4056" i="1"/>
  <c r="AL4061" i="1" s="1"/>
  <c r="AJ4196" i="1"/>
  <c r="AL4195" i="1"/>
  <c r="AL4196" i="1" s="1"/>
  <c r="AJ4198" i="1"/>
  <c r="AL4197" i="1"/>
  <c r="AL4198" i="1" s="1"/>
  <c r="AJ4203" i="1"/>
  <c r="AL4201" i="1"/>
  <c r="AL4203" i="1" s="1"/>
  <c r="AJ4207" i="1"/>
  <c r="AL4206" i="1"/>
  <c r="AL4207" i="1" s="1"/>
  <c r="AJ4224" i="1"/>
  <c r="AL4222" i="1"/>
  <c r="AL4224" i="1" s="1"/>
  <c r="AJ4230" i="1"/>
  <c r="AL4229" i="1"/>
  <c r="AL4230" i="1" s="1"/>
  <c r="AJ4240" i="1"/>
  <c r="AL4237" i="1"/>
  <c r="AL4240" i="1" s="1"/>
  <c r="AJ4251" i="1"/>
  <c r="AL4250" i="1"/>
  <c r="AL4251" i="1" s="1"/>
  <c r="AJ4259" i="1"/>
  <c r="AL4258" i="1"/>
  <c r="AL4259" i="1" s="1"/>
  <c r="AJ4268" i="1"/>
  <c r="AL4267" i="1"/>
  <c r="AL4268" i="1" s="1"/>
  <c r="AJ4276" i="1"/>
  <c r="AL4275" i="1"/>
  <c r="AL4276" i="1" s="1"/>
  <c r="AJ4283" i="1"/>
  <c r="AL4281" i="1"/>
  <c r="AL4283" i="1" s="1"/>
  <c r="AJ4287" i="1"/>
  <c r="AL4286" i="1"/>
  <c r="AL4287" i="1" s="1"/>
  <c r="AJ4300" i="1"/>
  <c r="AL4299" i="1"/>
  <c r="AL4300" i="1" s="1"/>
  <c r="AJ4313" i="1"/>
  <c r="AL4310" i="1"/>
  <c r="AL4313" i="1" s="1"/>
  <c r="AJ4324" i="1"/>
  <c r="AL4323" i="1"/>
  <c r="AL4324" i="1" s="1"/>
  <c r="AJ4334" i="1"/>
  <c r="AL4333" i="1"/>
  <c r="AL4334" i="1" s="1"/>
  <c r="AJ4341" i="1"/>
  <c r="AL4339" i="1"/>
  <c r="AL4341" i="1" s="1"/>
  <c r="AJ4348" i="1"/>
  <c r="AL4347" i="1"/>
  <c r="AL4348" i="1" s="1"/>
  <c r="AJ4399" i="1"/>
  <c r="AL4397" i="1"/>
  <c r="AL4399" i="1" s="1"/>
  <c r="AJ4401" i="1"/>
  <c r="AL4400" i="1"/>
  <c r="AL4401" i="1" s="1"/>
  <c r="AJ4407" i="1"/>
  <c r="AL4406" i="1"/>
  <c r="AL4407" i="1" s="1"/>
  <c r="AJ4413" i="1"/>
  <c r="AL4410" i="1"/>
  <c r="AL4413" i="1" s="1"/>
  <c r="AJ4417" i="1"/>
  <c r="AL4416" i="1"/>
  <c r="AL4417" i="1" s="1"/>
  <c r="AJ4426" i="1"/>
  <c r="AL4423" i="1"/>
  <c r="AL4426" i="1" s="1"/>
  <c r="AJ4438" i="1"/>
  <c r="AL4436" i="1"/>
  <c r="AL4438" i="1" s="1"/>
  <c r="AJ4442" i="1"/>
  <c r="AL4441" i="1"/>
  <c r="AL4442" i="1" s="1"/>
  <c r="AJ4451" i="1"/>
  <c r="AL4449" i="1"/>
  <c r="AL4451" i="1" s="1"/>
  <c r="AJ4453" i="1"/>
  <c r="AL4452" i="1"/>
  <c r="AL4453" i="1" s="1"/>
  <c r="AJ4459" i="1"/>
  <c r="AL4458" i="1"/>
  <c r="AL4459" i="1" s="1"/>
  <c r="AJ4471" i="1"/>
  <c r="AL4470" i="1"/>
  <c r="AL4471" i="1" s="1"/>
  <c r="AJ4477" i="1"/>
  <c r="AL4476" i="1"/>
  <c r="AL4477" i="1" s="1"/>
  <c r="AJ4481" i="1"/>
  <c r="AL4480" i="1"/>
  <c r="AL4481" i="1" s="1"/>
  <c r="AJ4485" i="1"/>
  <c r="AL4484" i="1"/>
  <c r="AL4485" i="1" s="1"/>
  <c r="AJ4504" i="1"/>
  <c r="AL4503" i="1"/>
  <c r="AL4504" i="1" s="1"/>
  <c r="AJ4511" i="1"/>
  <c r="AL4509" i="1"/>
  <c r="AL4511" i="1" s="1"/>
  <c r="AJ4517" i="1"/>
  <c r="AL4516" i="1"/>
  <c r="AL4517" i="1" s="1"/>
  <c r="AJ4526" i="1"/>
  <c r="AL4522" i="1"/>
  <c r="AL4526" i="1" s="1"/>
  <c r="AJ4544" i="1"/>
  <c r="AL4534" i="1"/>
  <c r="AL4544" i="1" s="1"/>
  <c r="AJ4557" i="1"/>
  <c r="AL4556" i="1"/>
  <c r="AL4557" i="1" s="1"/>
  <c r="AJ4566" i="1"/>
  <c r="AL4565" i="1"/>
  <c r="AL4566" i="1" s="1"/>
  <c r="AJ4579" i="1"/>
  <c r="AL4576" i="1"/>
  <c r="AL4579" i="1" s="1"/>
  <c r="AJ4586" i="1"/>
  <c r="AL4584" i="1"/>
  <c r="AL4586" i="1" s="1"/>
  <c r="AJ4590" i="1"/>
  <c r="AL4589" i="1"/>
  <c r="AL4590" i="1" s="1"/>
  <c r="AJ4651" i="1"/>
  <c r="AL4650" i="1"/>
  <c r="AL4651" i="1" s="1"/>
  <c r="AJ4657" i="1"/>
  <c r="AL4656" i="1"/>
  <c r="AL4657" i="1" s="1"/>
  <c r="AJ4663" i="1"/>
  <c r="AL4660" i="1"/>
  <c r="AL4663" i="1" s="1"/>
  <c r="AJ4669" i="1"/>
  <c r="AL4668" i="1"/>
  <c r="AL4669" i="1" s="1"/>
  <c r="AJ4675" i="1"/>
  <c r="AL4674" i="1"/>
  <c r="AL4675" i="1" s="1"/>
  <c r="AJ4681" i="1"/>
  <c r="AL4680" i="1"/>
  <c r="AL4681" i="1" s="1"/>
  <c r="AL1529" i="1"/>
  <c r="AL1530" i="1" s="1"/>
  <c r="AJ1530" i="1"/>
  <c r="AL4781" i="1"/>
  <c r="AL4784" i="1" s="1"/>
  <c r="AJ4784" i="1"/>
  <c r="AL4789" i="1"/>
  <c r="AL4799" i="1" s="1"/>
  <c r="AJ4799" i="1"/>
  <c r="AL4800" i="1"/>
  <c r="AL4801" i="1" s="1"/>
  <c r="AJ4801" i="1"/>
  <c r="AL4808" i="1"/>
  <c r="AL4811" i="1" s="1"/>
  <c r="AJ4811" i="1"/>
  <c r="AL4832" i="1"/>
  <c r="AL4833" i="1" s="1"/>
  <c r="AJ4833" i="1"/>
  <c r="AL4844" i="1"/>
  <c r="AL4847" i="1" s="1"/>
  <c r="AJ4847" i="1"/>
  <c r="AL4852" i="1"/>
  <c r="AL4854" i="1" s="1"/>
  <c r="AJ4854" i="1"/>
  <c r="AL4857" i="1"/>
  <c r="AL4859" i="1" s="1"/>
  <c r="AJ4859" i="1"/>
  <c r="AL4862" i="1"/>
  <c r="AL4864" i="1" s="1"/>
  <c r="AJ4864" i="1"/>
  <c r="AL4865" i="1"/>
  <c r="AL4866" i="1" s="1"/>
  <c r="AJ4866" i="1"/>
  <c r="AL4871" i="1"/>
  <c r="AL4872" i="1" s="1"/>
  <c r="AJ4872" i="1"/>
  <c r="AL4880" i="1"/>
  <c r="AL4881" i="1" s="1"/>
  <c r="AJ4881" i="1"/>
  <c r="AL4929" i="1"/>
  <c r="AL4930" i="1" s="1"/>
  <c r="AJ4930" i="1"/>
  <c r="AL4944" i="1"/>
  <c r="AL4945" i="1" s="1"/>
  <c r="AJ4945" i="1"/>
  <c r="AL4957" i="1"/>
  <c r="AL4959" i="1" s="1"/>
  <c r="AJ4959" i="1"/>
  <c r="AL4960" i="1"/>
  <c r="AL4964" i="1" s="1"/>
  <c r="AJ4964" i="1"/>
  <c r="AL4968" i="1"/>
  <c r="AL4970" i="1" s="1"/>
  <c r="AJ4970" i="1"/>
  <c r="AL4973" i="1"/>
  <c r="AL4980" i="1" s="1"/>
  <c r="AJ4980" i="1"/>
  <c r="AL4994" i="1"/>
  <c r="AL4997" i="1" s="1"/>
  <c r="AJ4997" i="1"/>
  <c r="AL5126" i="1"/>
  <c r="AL5127" i="1" s="1"/>
  <c r="AJ5127" i="1"/>
  <c r="AL5149" i="1"/>
  <c r="AL5150" i="1" s="1"/>
  <c r="AJ5150" i="1"/>
  <c r="AL5165" i="1"/>
  <c r="AL5168" i="1" s="1"/>
  <c r="AJ5168" i="1"/>
  <c r="AL5171" i="1"/>
  <c r="AL5172" i="1" s="1"/>
  <c r="AJ5172" i="1"/>
  <c r="AL5183" i="1"/>
  <c r="AL5185" i="1" s="1"/>
  <c r="AJ5185" i="1"/>
  <c r="AL5192" i="1"/>
  <c r="AL5194" i="1" s="1"/>
  <c r="AJ5194" i="1"/>
  <c r="AL5203" i="1"/>
  <c r="AL5204" i="1" s="1"/>
  <c r="AJ5204" i="1"/>
  <c r="AL5207" i="1"/>
  <c r="AL5208" i="1" s="1"/>
  <c r="AJ5208" i="1"/>
  <c r="AL5222" i="1"/>
  <c r="AL5223" i="1" s="1"/>
  <c r="AJ5223" i="1"/>
  <c r="AL5290" i="1"/>
  <c r="AL5296" i="1" s="1"/>
  <c r="AJ5296" i="1"/>
  <c r="AL5298" i="1"/>
  <c r="AL5301" i="1" s="1"/>
  <c r="AJ5301" i="1"/>
  <c r="AL5312" i="1"/>
  <c r="AL5313" i="1" s="1"/>
  <c r="AJ5313" i="1"/>
  <c r="AL5318" i="1"/>
  <c r="AL5319" i="1" s="1"/>
  <c r="AJ5319" i="1"/>
  <c r="AL5327" i="1"/>
  <c r="AL5329" i="1" s="1"/>
  <c r="AJ5329" i="1"/>
  <c r="AL5334" i="1"/>
  <c r="AL5336" i="1" s="1"/>
  <c r="AJ5336" i="1"/>
  <c r="AL5341" i="1"/>
  <c r="AL5344" i="1" s="1"/>
  <c r="AJ5344" i="1"/>
  <c r="AL5347" i="1"/>
  <c r="AL5350" i="1" s="1"/>
  <c r="AJ5350" i="1"/>
  <c r="AL5363" i="1"/>
  <c r="AL5364" i="1" s="1"/>
  <c r="AJ5364" i="1"/>
  <c r="AL5373" i="1"/>
  <c r="AL5376" i="1" s="1"/>
  <c r="AJ5376" i="1"/>
  <c r="AL5386" i="1"/>
  <c r="AL5388" i="1" s="1"/>
  <c r="AJ5388" i="1"/>
  <c r="AL5389" i="1"/>
  <c r="AL5390" i="1" s="1"/>
  <c r="AJ5390" i="1"/>
  <c r="AL5403" i="1"/>
  <c r="AL5420" i="1" s="1"/>
  <c r="AJ5420" i="1"/>
  <c r="AL5424" i="1"/>
  <c r="AL5425" i="1" s="1"/>
  <c r="AJ5425" i="1"/>
  <c r="AL5431" i="1"/>
  <c r="AL5432" i="1" s="1"/>
  <c r="AJ5432" i="1"/>
  <c r="AL5435" i="1"/>
  <c r="AL5440" i="1" s="1"/>
  <c r="AJ5440" i="1"/>
  <c r="AL5985" i="1"/>
  <c r="AL5986" i="1" s="1"/>
  <c r="AJ5986" i="1"/>
  <c r="AL5987" i="1"/>
  <c r="AL5989" i="1" s="1"/>
  <c r="AJ5989" i="1"/>
  <c r="AL5990" i="1"/>
  <c r="AL5995" i="1" s="1"/>
  <c r="AJ5995" i="1"/>
  <c r="AL6016" i="1"/>
  <c r="AL6018" i="1" s="1"/>
  <c r="AJ6018" i="1"/>
  <c r="AL6025" i="1"/>
  <c r="AL6026" i="1" s="1"/>
  <c r="AJ6026" i="1"/>
  <c r="AL6032" i="1"/>
  <c r="AL6039" i="1" s="1"/>
  <c r="AJ6039" i="1"/>
  <c r="AL6045" i="1"/>
  <c r="AL6058" i="1" s="1"/>
  <c r="AJ6058" i="1"/>
  <c r="AL6069" i="1"/>
  <c r="AL6075" i="1" s="1"/>
  <c r="AJ6075" i="1"/>
  <c r="AL6076" i="1"/>
  <c r="AL6077" i="1" s="1"/>
  <c r="AJ6077" i="1"/>
  <c r="AL6086" i="1"/>
  <c r="AL6087" i="1" s="1"/>
  <c r="AJ6087" i="1"/>
  <c r="AL6385" i="1"/>
  <c r="AL6387" i="1" s="1"/>
  <c r="AJ6387" i="1"/>
  <c r="AL6392" i="1"/>
  <c r="AL6395" i="1" s="1"/>
  <c r="AJ6395" i="1"/>
  <c r="AL6399" i="1"/>
  <c r="AL6400" i="1" s="1"/>
  <c r="AJ6400" i="1"/>
  <c r="AL6404" i="1"/>
  <c r="AL6405" i="1" s="1"/>
  <c r="AJ6405" i="1"/>
  <c r="AL6408" i="1"/>
  <c r="AL6417" i="1" s="1"/>
  <c r="AJ6417" i="1"/>
  <c r="AL6430" i="1"/>
  <c r="AL6431" i="1" s="1"/>
  <c r="AJ6431" i="1"/>
  <c r="AL6450" i="1"/>
  <c r="AL6451" i="1" s="1"/>
  <c r="AJ6451" i="1"/>
  <c r="AL6460" i="1"/>
  <c r="AL6464" i="1" s="1"/>
  <c r="AJ6464" i="1"/>
  <c r="AL6472" i="1"/>
  <c r="AL6473" i="1" s="1"/>
  <c r="AJ6473" i="1"/>
  <c r="AL6486" i="1"/>
  <c r="AL6487" i="1" s="1"/>
  <c r="AJ6487" i="1"/>
  <c r="AL6490" i="1"/>
  <c r="AL6491" i="1" s="1"/>
  <c r="AJ6491" i="1"/>
  <c r="AL6498" i="1"/>
  <c r="AL6499" i="1" s="1"/>
  <c r="AJ6499" i="1"/>
  <c r="AL6508" i="1"/>
  <c r="AL6509" i="1" s="1"/>
  <c r="AJ6509" i="1"/>
  <c r="AL6735" i="1"/>
  <c r="AL6736" i="1" s="1"/>
  <c r="AJ6736" i="1"/>
  <c r="AL6739" i="1"/>
  <c r="AL6745" i="1" s="1"/>
  <c r="AJ6745" i="1"/>
  <c r="AJ9920" i="1"/>
  <c r="AL9919" i="1"/>
  <c r="AL9920" i="1" s="1"/>
  <c r="AJ9929" i="1"/>
  <c r="AL9927" i="1"/>
  <c r="AL9929" i="1" s="1"/>
  <c r="AJ9931" i="1"/>
  <c r="AL9930" i="1"/>
  <c r="AL9931" i="1" s="1"/>
  <c r="AJ9936" i="1"/>
  <c r="AL9934" i="1"/>
  <c r="AL9936" i="1" s="1"/>
  <c r="AJ9938" i="1"/>
  <c r="AL9937" i="1"/>
  <c r="AL9938" i="1" s="1"/>
  <c r="AJ9944" i="1"/>
  <c r="AL9943" i="1"/>
  <c r="AL9944" i="1" s="1"/>
  <c r="AJ9949" i="1"/>
  <c r="AL9947" i="1"/>
  <c r="AL9949" i="1" s="1"/>
  <c r="AJ9951" i="1"/>
  <c r="AL9950" i="1"/>
  <c r="AL9951" i="1" s="1"/>
  <c r="AJ9957" i="1"/>
  <c r="AL9956" i="1"/>
  <c r="AL9957" i="1" s="1"/>
  <c r="AJ9963" i="1"/>
  <c r="AL9960" i="1"/>
  <c r="AL9963" i="1" s="1"/>
  <c r="AJ9976" i="1"/>
  <c r="AL9972" i="1"/>
  <c r="AL9976" i="1" s="1"/>
  <c r="AJ9989" i="1"/>
  <c r="AL9983" i="1"/>
  <c r="AL9989" i="1" s="1"/>
  <c r="AJ9996" i="1"/>
  <c r="AL9994" i="1"/>
  <c r="AL9996" i="1" s="1"/>
  <c r="AJ9998" i="1"/>
  <c r="AL9997" i="1"/>
  <c r="AL9998" i="1" s="1"/>
  <c r="AJ10002" i="1"/>
  <c r="AL10001" i="1"/>
  <c r="AL10002" i="1" s="1"/>
  <c r="AJ10011" i="1"/>
  <c r="AL10010" i="1"/>
  <c r="AL10011" i="1" s="1"/>
  <c r="AJ10027" i="1"/>
  <c r="AL10026" i="1"/>
  <c r="AL10027" i="1" s="1"/>
  <c r="AJ10040" i="1"/>
  <c r="AL10039" i="1"/>
  <c r="AL10040" i="1" s="1"/>
  <c r="AJ10049" i="1"/>
  <c r="AL10048" i="1"/>
  <c r="AL10049" i="1" s="1"/>
  <c r="AJ10054" i="1"/>
  <c r="AL10053" i="1"/>
  <c r="AL10054" i="1" s="1"/>
  <c r="AJ10060" i="1"/>
  <c r="AL10059" i="1"/>
  <c r="AL10060" i="1" s="1"/>
  <c r="AJ10072" i="1"/>
  <c r="AL10071" i="1"/>
  <c r="AL10072" i="1" s="1"/>
  <c r="AJ10078" i="1"/>
  <c r="AL10077" i="1"/>
  <c r="AL10078" i="1" s="1"/>
  <c r="AJ10082" i="1"/>
  <c r="AL10081" i="1"/>
  <c r="AL10082" i="1" s="1"/>
  <c r="AJ10091" i="1"/>
  <c r="AL10090" i="1"/>
  <c r="AL10091" i="1" s="1"/>
  <c r="AJ10096" i="1"/>
  <c r="AL10094" i="1"/>
  <c r="AL10096" i="1" s="1"/>
  <c r="AJ10101" i="1"/>
  <c r="AL10097" i="1"/>
  <c r="AL10101" i="1" s="1"/>
  <c r="AJ10112" i="1"/>
  <c r="AL10111" i="1"/>
  <c r="AL10112" i="1" s="1"/>
  <c r="AJ10132" i="1"/>
  <c r="AL10130" i="1"/>
  <c r="AL10132" i="1" s="1"/>
  <c r="AJ10140" i="1"/>
  <c r="AL10139" i="1"/>
  <c r="AL10140" i="1" s="1"/>
  <c r="AJ10155" i="1"/>
  <c r="AL10154" i="1"/>
  <c r="AL10155" i="1" s="1"/>
  <c r="AJ10159" i="1"/>
  <c r="AL10158" i="1"/>
  <c r="AL10159" i="1" s="1"/>
  <c r="AJ10353" i="1"/>
  <c r="AL10352" i="1"/>
  <c r="AL10353" i="1" s="1"/>
  <c r="AJ10361" i="1"/>
  <c r="AL10359" i="1"/>
  <c r="AL10361" i="1" s="1"/>
  <c r="AJ10365" i="1"/>
  <c r="AL10364" i="1"/>
  <c r="AL10365" i="1" s="1"/>
  <c r="AJ10383" i="1"/>
  <c r="AL10381" i="1"/>
  <c r="AL10383" i="1" s="1"/>
  <c r="AJ10385" i="1"/>
  <c r="AL10384" i="1"/>
  <c r="AL10385" i="1" s="1"/>
  <c r="AJ10393" i="1"/>
  <c r="AL10390" i="1"/>
  <c r="AL10393" i="1" s="1"/>
  <c r="AJ10399" i="1"/>
  <c r="AL10398" i="1"/>
  <c r="AL10399" i="1" s="1"/>
  <c r="AJ10416" i="1"/>
  <c r="AL10414" i="1"/>
  <c r="AL10416" i="1" s="1"/>
  <c r="AJ10426" i="1"/>
  <c r="AL10425" i="1"/>
  <c r="AL10426" i="1" s="1"/>
  <c r="AJ10435" i="1"/>
  <c r="AL10429" i="1"/>
  <c r="AL10435" i="1" s="1"/>
  <c r="AJ10438" i="1"/>
  <c r="AL10436" i="1"/>
  <c r="AL10438" i="1" s="1"/>
  <c r="AJ10440" i="1"/>
  <c r="AL10439" i="1"/>
  <c r="AL10440" i="1" s="1"/>
  <c r="AJ10458" i="1"/>
  <c r="AL10457" i="1"/>
  <c r="AL10458" i="1" s="1"/>
  <c r="AJ10467" i="1"/>
  <c r="AL10465" i="1"/>
  <c r="AL10467" i="1" s="1"/>
  <c r="AJ10475" i="1"/>
  <c r="AL10474" i="1"/>
  <c r="AL10475" i="1" s="1"/>
  <c r="AJ10484" i="1"/>
  <c r="AL10482" i="1"/>
  <c r="AL10484" i="1" s="1"/>
  <c r="AJ10506" i="1"/>
  <c r="AL10497" i="1"/>
  <c r="AL10506" i="1" s="1"/>
  <c r="AJ10518" i="1"/>
  <c r="AL10517" i="1"/>
  <c r="AL10518" i="1" s="1"/>
  <c r="AJ10524" i="1"/>
  <c r="AL10523" i="1"/>
  <c r="AL10524" i="1" s="1"/>
  <c r="AJ10535" i="1"/>
  <c r="AL10532" i="1"/>
  <c r="AL10535" i="1" s="1"/>
  <c r="AJ10539" i="1"/>
  <c r="AL10538" i="1"/>
  <c r="AL10539" i="1" s="1"/>
  <c r="AJ10556" i="1"/>
  <c r="AL10555" i="1"/>
  <c r="AL10556" i="1" s="1"/>
  <c r="AJ10567" i="1"/>
  <c r="AL10564" i="1"/>
  <c r="AL10567" i="1" s="1"/>
  <c r="AJ10569" i="1"/>
  <c r="AL10568" i="1"/>
  <c r="AL10569" i="1" s="1"/>
  <c r="AJ10580" i="1"/>
  <c r="AL10578" i="1"/>
  <c r="AL10580" i="1" s="1"/>
  <c r="AJ10586" i="1"/>
  <c r="AL10585" i="1"/>
  <c r="AL10586" i="1" s="1"/>
  <c r="AJ10607" i="1"/>
  <c r="AL10606" i="1"/>
  <c r="AL10607" i="1" s="1"/>
  <c r="AJ10627" i="1"/>
  <c r="AL10626" i="1"/>
  <c r="AL10627" i="1" s="1"/>
  <c r="AJ10637" i="1"/>
  <c r="AL10636" i="1"/>
  <c r="AL10637" i="1" s="1"/>
  <c r="AJ10643" i="1"/>
  <c r="AL10642" i="1"/>
  <c r="AL10643" i="1" s="1"/>
  <c r="AJ10655" i="1"/>
  <c r="AL10652" i="1"/>
  <c r="AL10655" i="1" s="1"/>
  <c r="AJ10667" i="1"/>
  <c r="AL10666" i="1"/>
  <c r="AL10667" i="1" s="1"/>
  <c r="AJ10676" i="1"/>
  <c r="AL10675" i="1"/>
  <c r="AL10676" i="1" s="1"/>
  <c r="AJ10685" i="1"/>
  <c r="AL10684" i="1"/>
  <c r="AL10685" i="1" s="1"/>
  <c r="AJ10706" i="1"/>
  <c r="AL10704" i="1"/>
  <c r="AL10706" i="1" s="1"/>
  <c r="AJ10712" i="1"/>
  <c r="AL10711" i="1"/>
  <c r="AL10712" i="1" s="1"/>
  <c r="AJ10728" i="1"/>
  <c r="AL10724" i="1"/>
  <c r="AL10728" i="1" s="1"/>
  <c r="AJ10730" i="1"/>
  <c r="AL10729" i="1"/>
  <c r="AL10730" i="1" s="1"/>
  <c r="AJ10743" i="1"/>
  <c r="AL10739" i="1"/>
  <c r="AL10743" i="1" s="1"/>
  <c r="AJ10762" i="1"/>
  <c r="AL10761" i="1"/>
  <c r="AL10762" i="1" s="1"/>
  <c r="AJ10766" i="1"/>
  <c r="AL10765" i="1"/>
  <c r="AL10766" i="1" s="1"/>
  <c r="AJ10808" i="1"/>
  <c r="AL10807" i="1"/>
  <c r="AL10808" i="1" s="1"/>
  <c r="AJ10831" i="1"/>
  <c r="AL10829" i="1"/>
  <c r="AL10831" i="1" s="1"/>
  <c r="AJ10841" i="1"/>
  <c r="AL10840" i="1"/>
  <c r="AL10841" i="1" s="1"/>
  <c r="AJ10849" i="1"/>
  <c r="AL10848" i="1"/>
  <c r="AL10849" i="1" s="1"/>
  <c r="AJ10855" i="1"/>
  <c r="AL10854" i="1"/>
  <c r="AL10855" i="1" s="1"/>
  <c r="AJ10859" i="1"/>
  <c r="AL10858" i="1"/>
  <c r="AL10859" i="1" s="1"/>
  <c r="AJ10863" i="1"/>
  <c r="AL10862" i="1"/>
  <c r="AL10863" i="1" s="1"/>
  <c r="AJ10868" i="1"/>
  <c r="AL10866" i="1"/>
  <c r="AL10868" i="1" s="1"/>
  <c r="AJ10874" i="1"/>
  <c r="AL10871" i="1"/>
  <c r="AL10874" i="1" s="1"/>
  <c r="AJ10880" i="1"/>
  <c r="AL10877" i="1"/>
  <c r="AL10880" i="1" s="1"/>
  <c r="AJ10899" i="1"/>
  <c r="AL10897" i="1"/>
  <c r="AL10899" i="1" s="1"/>
  <c r="AJ10907" i="1"/>
  <c r="AL10904" i="1"/>
  <c r="AL10907" i="1" s="1"/>
  <c r="AJ10912" i="1"/>
  <c r="AL10911" i="1"/>
  <c r="AL10912" i="1" s="1"/>
  <c r="AJ10928" i="1"/>
  <c r="AL10926" i="1"/>
  <c r="AL10928" i="1" s="1"/>
  <c r="AJ10936" i="1"/>
  <c r="AL10931" i="1"/>
  <c r="AL10936" i="1" s="1"/>
  <c r="AJ10944" i="1"/>
  <c r="AL10941" i="1"/>
  <c r="AL10944" i="1" s="1"/>
  <c r="AJ10960" i="1"/>
  <c r="AL10959" i="1"/>
  <c r="AL10960" i="1" s="1"/>
  <c r="AJ10971" i="1"/>
  <c r="AL10970" i="1"/>
  <c r="AL10971" i="1" s="1"/>
  <c r="AJ10977" i="1"/>
  <c r="AL10976" i="1"/>
  <c r="AL10977" i="1" s="1"/>
  <c r="AJ10988" i="1"/>
  <c r="AL10987" i="1"/>
  <c r="AL10988" i="1" s="1"/>
  <c r="AJ10994" i="1"/>
  <c r="AL10993" i="1"/>
  <c r="AL10994" i="1" s="1"/>
  <c r="AJ9918" i="1"/>
  <c r="AL9915" i="1"/>
  <c r="AL9918" i="1" s="1"/>
  <c r="AJ9926" i="1"/>
  <c r="AL9923" i="1"/>
  <c r="AL9926" i="1" s="1"/>
  <c r="AJ9933" i="1"/>
  <c r="AL9932" i="1"/>
  <c r="AL9933" i="1" s="1"/>
  <c r="AJ9942" i="1"/>
  <c r="AL9941" i="1"/>
  <c r="AL9942" i="1" s="1"/>
  <c r="AJ9946" i="1"/>
  <c r="AL9945" i="1"/>
  <c r="AL9946" i="1" s="1"/>
  <c r="AJ9955" i="1"/>
  <c r="AL9954" i="1"/>
  <c r="AL9955" i="1" s="1"/>
  <c r="AJ9959" i="1"/>
  <c r="AL9958" i="1"/>
  <c r="AL9959" i="1" s="1"/>
  <c r="AJ9971" i="1"/>
  <c r="AL9969" i="1"/>
  <c r="AL9971" i="1" s="1"/>
  <c r="AJ9982" i="1"/>
  <c r="AL9981" i="1"/>
  <c r="AL9982" i="1" s="1"/>
  <c r="AJ10008" i="1"/>
  <c r="AL10007" i="1"/>
  <c r="AL10008" i="1" s="1"/>
  <c r="AJ10013" i="1"/>
  <c r="AL10012" i="1"/>
  <c r="AL10013" i="1" s="1"/>
  <c r="AJ10030" i="1"/>
  <c r="AL10028" i="1"/>
  <c r="AL10030" i="1" s="1"/>
  <c r="AJ10034" i="1"/>
  <c r="AL10031" i="1"/>
  <c r="AL10034" i="1" s="1"/>
  <c r="AJ10036" i="1"/>
  <c r="AL10035" i="1"/>
  <c r="AL10036" i="1" s="1"/>
  <c r="AJ10047" i="1"/>
  <c r="AL10046" i="1"/>
  <c r="AL10047" i="1" s="1"/>
  <c r="AJ10052" i="1"/>
  <c r="AL10050" i="1"/>
  <c r="AL10052" i="1" s="1"/>
  <c r="AJ10058" i="1"/>
  <c r="AL10057" i="1"/>
  <c r="AL10058" i="1" s="1"/>
  <c r="AJ10070" i="1"/>
  <c r="AL10069" i="1"/>
  <c r="AL10070" i="1" s="1"/>
  <c r="AJ10076" i="1"/>
  <c r="AL10075" i="1"/>
  <c r="AL10076" i="1" s="1"/>
  <c r="AJ10080" i="1"/>
  <c r="AL10079" i="1"/>
  <c r="AL10080" i="1" s="1"/>
  <c r="AJ10089" i="1"/>
  <c r="AL10088" i="1"/>
  <c r="AL10089" i="1" s="1"/>
  <c r="AJ10093" i="1"/>
  <c r="AL10092" i="1"/>
  <c r="AL10093" i="1" s="1"/>
  <c r="AJ10106" i="1"/>
  <c r="AL10104" i="1"/>
  <c r="AL10106" i="1" s="1"/>
  <c r="AJ10110" i="1"/>
  <c r="AL10109" i="1"/>
  <c r="AL10110" i="1" s="1"/>
  <c r="AJ10125" i="1"/>
  <c r="AL10121" i="1"/>
  <c r="AL10125" i="1" s="1"/>
  <c r="AJ10129" i="1"/>
  <c r="AL10126" i="1"/>
  <c r="AL10129" i="1" s="1"/>
  <c r="AJ10147" i="1"/>
  <c r="AL10143" i="1"/>
  <c r="AL10147" i="1" s="1"/>
  <c r="AJ10153" i="1"/>
  <c r="AL10148" i="1"/>
  <c r="AL10153" i="1" s="1"/>
  <c r="AJ10157" i="1"/>
  <c r="AL10156" i="1"/>
  <c r="AL10157" i="1" s="1"/>
  <c r="AJ10164" i="1"/>
  <c r="AL10162" i="1"/>
  <c r="AL10164" i="1" s="1"/>
  <c r="AJ10175" i="1"/>
  <c r="AL10174" i="1"/>
  <c r="AL10175" i="1" s="1"/>
  <c r="AJ10198" i="1"/>
  <c r="AL10193" i="1"/>
  <c r="AL10198" i="1" s="1"/>
  <c r="AJ10213" i="1"/>
  <c r="AL10212" i="1"/>
  <c r="AL10213" i="1" s="1"/>
  <c r="AJ10223" i="1"/>
  <c r="AL10222" i="1"/>
  <c r="AL10223" i="1" s="1"/>
  <c r="AJ10234" i="1"/>
  <c r="AL10232" i="1"/>
  <c r="AL10234" i="1" s="1"/>
  <c r="AJ10238" i="1"/>
  <c r="AL10235" i="1"/>
  <c r="AL10238" i="1" s="1"/>
  <c r="AJ10242" i="1"/>
  <c r="AL10241" i="1"/>
  <c r="AL10242" i="1" s="1"/>
  <c r="AJ10248" i="1"/>
  <c r="AL10247" i="1"/>
  <c r="AL10248" i="1" s="1"/>
  <c r="AJ10279" i="1"/>
  <c r="AL10274" i="1"/>
  <c r="AL10279" i="1" s="1"/>
  <c r="AJ10289" i="1"/>
  <c r="AL10286" i="1"/>
  <c r="AL10289" i="1" s="1"/>
  <c r="AJ10303" i="1"/>
  <c r="AL10301" i="1"/>
  <c r="AL10303" i="1" s="1"/>
  <c r="AJ10309" i="1"/>
  <c r="AL10308" i="1"/>
  <c r="AL10309" i="1" s="1"/>
  <c r="AJ10318" i="1"/>
  <c r="AL10317" i="1"/>
  <c r="AL10318" i="1" s="1"/>
  <c r="AJ10335" i="1"/>
  <c r="AL10322" i="1"/>
  <c r="AL10335" i="1" s="1"/>
  <c r="AJ10339" i="1"/>
  <c r="AL10338" i="1"/>
  <c r="AL10339" i="1" s="1"/>
  <c r="AJ10356" i="1"/>
  <c r="AL10354" i="1"/>
  <c r="AL10356" i="1" s="1"/>
  <c r="AJ10370" i="1"/>
  <c r="AL10368" i="1"/>
  <c r="AL10370" i="1" s="1"/>
  <c r="AJ10389" i="1"/>
  <c r="AL10388" i="1"/>
  <c r="AL10389" i="1" s="1"/>
  <c r="AJ10407" i="1"/>
  <c r="AL10406" i="1"/>
  <c r="AL10407" i="1" s="1"/>
  <c r="AJ10422" i="1"/>
  <c r="AL10419" i="1"/>
  <c r="AL10422" i="1" s="1"/>
  <c r="AJ10428" i="1"/>
  <c r="AL10427" i="1"/>
  <c r="AL10428" i="1" s="1"/>
  <c r="AJ10447" i="1"/>
  <c r="AL10444" i="1"/>
  <c r="AL10447" i="1" s="1"/>
  <c r="AJ10464" i="1"/>
  <c r="AL10461" i="1"/>
  <c r="AL10464" i="1" s="1"/>
  <c r="AJ10473" i="1"/>
  <c r="AL10470" i="1"/>
  <c r="AL10473" i="1" s="1"/>
  <c r="AJ10481" i="1"/>
  <c r="AL10480" i="1"/>
  <c r="AL10481" i="1" s="1"/>
  <c r="AJ10489" i="1"/>
  <c r="AL10485" i="1"/>
  <c r="AL10489" i="1" s="1"/>
  <c r="AJ10493" i="1"/>
  <c r="AL10490" i="1"/>
  <c r="AL10493" i="1" s="1"/>
  <c r="AJ10512" i="1"/>
  <c r="AL10507" i="1"/>
  <c r="AL10512" i="1" s="1"/>
  <c r="AJ10514" i="1"/>
  <c r="AL10513" i="1"/>
  <c r="AL10514" i="1" s="1"/>
  <c r="AJ10520" i="1"/>
  <c r="AL10519" i="1"/>
  <c r="AL10520" i="1" s="1"/>
  <c r="AJ10527" i="1"/>
  <c r="AL10525" i="1"/>
  <c r="AL10527" i="1" s="1"/>
  <c r="AJ10531" i="1"/>
  <c r="AL10530" i="1"/>
  <c r="AL10531" i="1" s="1"/>
  <c r="AJ10537" i="1"/>
  <c r="AL10536" i="1"/>
  <c r="AL10537" i="1" s="1"/>
  <c r="AJ10548" i="1"/>
  <c r="AL10542" i="1"/>
  <c r="AL10548" i="1" s="1"/>
  <c r="AJ10554" i="1"/>
  <c r="AL10550" i="1"/>
  <c r="AL10554" i="1" s="1"/>
  <c r="AJ10560" i="1"/>
  <c r="AL10557" i="1"/>
  <c r="AL10560" i="1" s="1"/>
  <c r="AJ10571" i="1"/>
  <c r="AL10570" i="1"/>
  <c r="AL10571" i="1" s="1"/>
  <c r="AJ10593" i="1"/>
  <c r="AL10589" i="1"/>
  <c r="AL10593" i="1" s="1"/>
  <c r="AJ10599" i="1"/>
  <c r="AL10598" i="1"/>
  <c r="AL10599" i="1" s="1"/>
  <c r="AJ10612" i="1"/>
  <c r="AL10610" i="1"/>
  <c r="AL10612" i="1" s="1"/>
  <c r="AJ10625" i="1"/>
  <c r="AL10624" i="1"/>
  <c r="AL10625" i="1" s="1"/>
  <c r="AJ10630" i="1"/>
  <c r="AL10628" i="1"/>
  <c r="AL10630" i="1" s="1"/>
  <c r="AJ10635" i="1"/>
  <c r="AL10631" i="1"/>
  <c r="AL10635" i="1" s="1"/>
  <c r="AJ10641" i="1"/>
  <c r="AL10638" i="1"/>
  <c r="AL10641" i="1" s="1"/>
  <c r="AJ10649" i="1"/>
  <c r="AL10644" i="1"/>
  <c r="AL10649" i="1" s="1"/>
  <c r="AJ10661" i="1"/>
  <c r="AL10659" i="1"/>
  <c r="AL10661" i="1" s="1"/>
  <c r="AJ10665" i="1"/>
  <c r="AL10662" i="1"/>
  <c r="AL10665" i="1" s="1"/>
  <c r="AJ10671" i="1"/>
  <c r="AL10668" i="1"/>
  <c r="AL10671" i="1" s="1"/>
  <c r="AJ10680" i="1"/>
  <c r="AL10679" i="1"/>
  <c r="AL10680" i="1" s="1"/>
  <c r="AJ10703" i="1"/>
  <c r="AL10700" i="1"/>
  <c r="AL10703" i="1" s="1"/>
  <c r="AJ10710" i="1"/>
  <c r="AL10709" i="1"/>
  <c r="AL10710" i="1" s="1"/>
  <c r="AJ10717" i="1"/>
  <c r="AL10715" i="1"/>
  <c r="AL10717" i="1" s="1"/>
  <c r="AJ10720" i="1"/>
  <c r="AL10718" i="1"/>
  <c r="AL10720" i="1" s="1"/>
  <c r="AJ10723" i="1"/>
  <c r="AL10721" i="1"/>
  <c r="AL10723" i="1" s="1"/>
  <c r="AJ10750" i="1"/>
  <c r="AL10745" i="1"/>
  <c r="AL10750" i="1" s="1"/>
  <c r="AJ10764" i="1"/>
  <c r="AL10763" i="1"/>
  <c r="AL10764" i="1" s="1"/>
  <c r="AJ10770" i="1"/>
  <c r="AL10767" i="1"/>
  <c r="AL10770" i="1" s="1"/>
  <c r="AJ10774" i="1"/>
  <c r="AL10771" i="1"/>
  <c r="AL10774" i="1" s="1"/>
  <c r="AJ10782" i="1"/>
  <c r="AL10781" i="1"/>
  <c r="AL10782" i="1" s="1"/>
  <c r="AJ10786" i="1"/>
  <c r="AL10785" i="1"/>
  <c r="AL10786" i="1" s="1"/>
  <c r="AJ10800" i="1"/>
  <c r="AL10794" i="1"/>
  <c r="AL10800" i="1" s="1"/>
  <c r="AJ10806" i="1"/>
  <c r="AL10805" i="1"/>
  <c r="AL10806" i="1" s="1"/>
  <c r="AJ10815" i="1"/>
  <c r="AL10811" i="1"/>
  <c r="AL10815" i="1" s="1"/>
  <c r="AJ10818" i="1"/>
  <c r="AL10816" i="1"/>
  <c r="AL10818" i="1" s="1"/>
  <c r="AJ10826" i="1"/>
  <c r="AL10825" i="1"/>
  <c r="AL10826" i="1" s="1"/>
  <c r="AJ10839" i="1"/>
  <c r="AL10836" i="1"/>
  <c r="AL10839" i="1" s="1"/>
  <c r="AJ10847" i="1"/>
  <c r="AL10844" i="1"/>
  <c r="AL10847" i="1" s="1"/>
  <c r="AJ10853" i="1"/>
  <c r="AL10852" i="1"/>
  <c r="AL10853" i="1" s="1"/>
  <c r="AJ10857" i="1"/>
  <c r="AL10856" i="1"/>
  <c r="AL10857" i="1" s="1"/>
  <c r="AJ10861" i="1"/>
  <c r="AL10860" i="1"/>
  <c r="AL10861" i="1" s="1"/>
  <c r="AJ10865" i="1"/>
  <c r="AL10864" i="1"/>
  <c r="AL10865" i="1" s="1"/>
  <c r="AJ10876" i="1"/>
  <c r="AL10875" i="1"/>
  <c r="AL10876" i="1" s="1"/>
  <c r="AJ10883" i="1"/>
  <c r="AL10881" i="1"/>
  <c r="AL10883" i="1" s="1"/>
  <c r="AJ10893" i="1"/>
  <c r="AL10890" i="1"/>
  <c r="AL10893" i="1" s="1"/>
  <c r="AJ10903" i="1"/>
  <c r="AL10900" i="1"/>
  <c r="AL10903" i="1" s="1"/>
  <c r="AJ10909" i="1"/>
  <c r="AL10908" i="1"/>
  <c r="AL10909" i="1" s="1"/>
  <c r="AJ10918" i="1"/>
  <c r="AL10917" i="1"/>
  <c r="AL10918" i="1" s="1"/>
  <c r="AJ10938" i="1"/>
  <c r="AL10937" i="1"/>
  <c r="AL10938" i="1" s="1"/>
  <c r="AJ10949" i="1"/>
  <c r="AL10947" i="1"/>
  <c r="AL10949" i="1" s="1"/>
  <c r="AJ10954" i="1"/>
  <c r="AL10950" i="1"/>
  <c r="AL10954" i="1" s="1"/>
  <c r="AJ10956" i="1"/>
  <c r="AL10955" i="1"/>
  <c r="AL10956" i="1" s="1"/>
  <c r="AJ10964" i="1"/>
  <c r="AL10963" i="1"/>
  <c r="AL10964" i="1" s="1"/>
  <c r="AJ10973" i="1"/>
  <c r="AL10972" i="1"/>
  <c r="AL10973" i="1" s="1"/>
  <c r="AJ10981" i="1"/>
  <c r="AL10980" i="1"/>
  <c r="AL10981" i="1" s="1"/>
  <c r="AJ10990" i="1"/>
  <c r="AL10989" i="1"/>
  <c r="AL10990" i="1" s="1"/>
  <c r="AJ10997" i="1"/>
  <c r="AL10995" i="1"/>
  <c r="AL10997" i="1" s="1"/>
  <c r="AJ10999" i="1"/>
  <c r="AL10998" i="1"/>
  <c r="AL10999" i="1" s="1"/>
  <c r="AJ11198" i="1"/>
  <c r="AL11196" i="1"/>
  <c r="AL11198" i="1" s="1"/>
  <c r="AJ11200" i="1"/>
  <c r="AL11199" i="1"/>
  <c r="AL11200" i="1" s="1"/>
  <c r="AJ11206" i="1"/>
  <c r="AL11203" i="1"/>
  <c r="AL11206" i="1" s="1"/>
  <c r="AJ11216" i="1"/>
  <c r="AL11212" i="1"/>
  <c r="AL11216" i="1" s="1"/>
  <c r="AJ11220" i="1"/>
  <c r="AL11219" i="1"/>
  <c r="AL11220" i="1" s="1"/>
  <c r="AJ11223" i="1"/>
  <c r="AL11221" i="1"/>
  <c r="AL11223" i="1" s="1"/>
  <c r="AJ11227" i="1"/>
  <c r="AL11224" i="1"/>
  <c r="AL11227" i="1" s="1"/>
  <c r="AJ11233" i="1"/>
  <c r="AL11232" i="1"/>
  <c r="AL11233" i="1" s="1"/>
  <c r="AJ11236" i="1"/>
  <c r="AL11234" i="1"/>
  <c r="AL11236" i="1" s="1"/>
  <c r="AJ11240" i="1"/>
  <c r="AL11237" i="1"/>
  <c r="AL11240" i="1" s="1"/>
  <c r="AJ11324" i="1"/>
  <c r="AL11323" i="1"/>
  <c r="AL11324" i="1" s="1"/>
  <c r="AJ11326" i="1"/>
  <c r="AL11325" i="1"/>
  <c r="AL11326" i="1" s="1"/>
  <c r="AJ11328" i="1"/>
  <c r="AL11327" i="1"/>
  <c r="AL11328" i="1" s="1"/>
  <c r="AJ11332" i="1"/>
  <c r="AL11331" i="1"/>
  <c r="AL11332" i="1" s="1"/>
  <c r="AJ11335" i="1"/>
  <c r="AL11334" i="1"/>
  <c r="AL11335" i="1" s="1"/>
  <c r="AJ11344" i="1"/>
  <c r="AL11336" i="1"/>
  <c r="AL11344" i="1" s="1"/>
  <c r="AJ11352" i="1"/>
  <c r="AL11347" i="1"/>
  <c r="AL11352" i="1" s="1"/>
  <c r="AJ11358" i="1"/>
  <c r="AL11357" i="1"/>
  <c r="AL11358" i="1" s="1"/>
  <c r="AJ11366" i="1"/>
  <c r="AL11361" i="1"/>
  <c r="AL11366" i="1" s="1"/>
  <c r="AJ11368" i="1"/>
  <c r="AL11367" i="1"/>
  <c r="AL11368" i="1" s="1"/>
  <c r="AJ11370" i="1"/>
  <c r="AL11369" i="1"/>
  <c r="AL11370" i="1" s="1"/>
  <c r="AJ11372" i="1"/>
  <c r="AL11371" i="1"/>
  <c r="AL11372" i="1" s="1"/>
  <c r="AJ11374" i="1"/>
  <c r="AL11373" i="1"/>
  <c r="AL11374" i="1" s="1"/>
  <c r="AJ11376" i="1"/>
  <c r="AL11375" i="1"/>
  <c r="AL11376" i="1" s="1"/>
  <c r="AJ11382" i="1"/>
  <c r="AL11381" i="1"/>
  <c r="AL11382" i="1" s="1"/>
  <c r="AJ11388" i="1"/>
  <c r="AL11385" i="1"/>
  <c r="AL11388" i="1" s="1"/>
  <c r="AJ11390" i="1"/>
  <c r="AL11389" i="1"/>
  <c r="AL11390" i="1" s="1"/>
  <c r="AJ11402" i="1"/>
  <c r="AL11400" i="1"/>
  <c r="AL11402" i="1" s="1"/>
  <c r="AJ11003" i="1"/>
  <c r="AL11000" i="1"/>
  <c r="AL11003" i="1" s="1"/>
  <c r="AJ11306" i="1"/>
  <c r="AL11304" i="1"/>
  <c r="AL11306" i="1" s="1"/>
  <c r="AJ11316" i="1"/>
  <c r="AL11315" i="1"/>
  <c r="AL11316" i="1" s="1"/>
  <c r="AJ11318" i="1"/>
  <c r="AL11317" i="1"/>
  <c r="AL11318" i="1" s="1"/>
  <c r="AJ11320" i="1"/>
  <c r="AL11319" i="1"/>
  <c r="AL11320" i="1" s="1"/>
  <c r="AJ11416" i="1"/>
  <c r="AL11411" i="1"/>
  <c r="AL11416" i="1" s="1"/>
  <c r="AJ11424" i="1"/>
  <c r="AL11423" i="1"/>
  <c r="AL11424" i="1" s="1"/>
  <c r="AJ11426" i="1"/>
  <c r="AL11425" i="1"/>
  <c r="AL11426" i="1" s="1"/>
  <c r="AJ11430" i="1"/>
  <c r="AL11428" i="1"/>
  <c r="AL11430" i="1" s="1"/>
  <c r="AJ11432" i="1"/>
  <c r="AL11431" i="1"/>
  <c r="AL11432" i="1" s="1"/>
  <c r="AJ11434" i="1"/>
  <c r="AL11433" i="1"/>
  <c r="AL11434" i="1" s="1"/>
  <c r="AJ11438" i="1"/>
  <c r="AL11435" i="1"/>
  <c r="AL11438" i="1" s="1"/>
  <c r="AJ11441" i="1"/>
  <c r="AL11439" i="1"/>
  <c r="AL11441" i="1" s="1"/>
  <c r="AJ11445" i="1"/>
  <c r="AL11444" i="1"/>
  <c r="AL11445" i="1" s="1"/>
  <c r="AJ11447" i="1"/>
  <c r="AL11446" i="1"/>
  <c r="AL11447" i="1" s="1"/>
  <c r="AJ11449" i="1"/>
  <c r="AL11448" i="1"/>
  <c r="AL11449" i="1" s="1"/>
  <c r="AJ11451" i="1"/>
  <c r="AL11450" i="1"/>
  <c r="AL11451" i="1" s="1"/>
  <c r="AJ11454" i="1"/>
  <c r="AL11452" i="1"/>
  <c r="AL11454" i="1" s="1"/>
  <c r="AJ11458" i="1"/>
  <c r="AL11457" i="1"/>
  <c r="AL11458" i="1" s="1"/>
  <c r="AJ11466" i="1"/>
  <c r="AL11459" i="1"/>
  <c r="AL11466" i="1" s="1"/>
  <c r="AJ11474" i="1"/>
  <c r="AL11473" i="1"/>
  <c r="AL11474" i="1" s="1"/>
  <c r="AJ11480" i="1"/>
  <c r="AL11477" i="1"/>
  <c r="AL11480" i="1" s="1"/>
  <c r="AJ11483" i="1"/>
  <c r="AL11481" i="1"/>
  <c r="AL11483" i="1" s="1"/>
  <c r="AJ11487" i="1"/>
  <c r="AL11486" i="1"/>
  <c r="AL11487" i="1" s="1"/>
  <c r="AJ11492" i="1"/>
  <c r="AL11488" i="1"/>
  <c r="AL11492" i="1" s="1"/>
  <c r="AJ11498" i="1"/>
  <c r="AL11496" i="1"/>
  <c r="AL11498" i="1" s="1"/>
  <c r="AJ11500" i="1"/>
  <c r="AL11499" i="1"/>
  <c r="AL11500" i="1" s="1"/>
  <c r="AJ11509" i="1"/>
  <c r="AL11507" i="1"/>
  <c r="AL11509" i="1" s="1"/>
  <c r="AJ11514" i="1"/>
  <c r="AL11510" i="1"/>
  <c r="AL11514" i="1" s="1"/>
  <c r="AJ11518" i="1"/>
  <c r="AL11517" i="1"/>
  <c r="AL11518" i="1" s="1"/>
  <c r="AJ11520" i="1"/>
  <c r="AL11519" i="1"/>
  <c r="AL11520" i="1" s="1"/>
  <c r="AJ11523" i="1"/>
  <c r="AL11521" i="1"/>
  <c r="AL11523" i="1" s="1"/>
  <c r="AJ11530" i="1"/>
  <c r="AL11529" i="1"/>
  <c r="AL11530" i="1" s="1"/>
  <c r="AJ11532" i="1"/>
  <c r="AL11531" i="1"/>
  <c r="AL11532" i="1" s="1"/>
  <c r="AJ11538" i="1"/>
  <c r="AL11537" i="1"/>
  <c r="AL11538" i="1" s="1"/>
  <c r="AJ11541" i="1"/>
  <c r="AL11539" i="1"/>
  <c r="AL11541" i="1" s="1"/>
  <c r="AJ11547" i="1"/>
  <c r="AL11546" i="1"/>
  <c r="AL11547" i="1" s="1"/>
  <c r="AJ11550" i="1"/>
  <c r="AL11548" i="1"/>
  <c r="AL11550" i="1" s="1"/>
  <c r="AJ11552" i="1"/>
  <c r="AL11551" i="1"/>
  <c r="AL11552" i="1" s="1"/>
  <c r="AJ11557" i="1"/>
  <c r="AL11555" i="1"/>
  <c r="AL11557" i="1" s="1"/>
  <c r="AJ11559" i="1"/>
  <c r="AL11558" i="1"/>
  <c r="AL11559" i="1" s="1"/>
  <c r="AJ11565" i="1"/>
  <c r="AL11563" i="1"/>
  <c r="AL11565" i="1" s="1"/>
  <c r="AJ11571" i="1"/>
  <c r="AL11568" i="1"/>
  <c r="AL11571" i="1" s="1"/>
  <c r="AJ11574" i="1"/>
  <c r="AL11572" i="1"/>
  <c r="AL11574" i="1" s="1"/>
  <c r="AJ11576" i="1"/>
  <c r="AL11575" i="1"/>
  <c r="AL11576" i="1" s="1"/>
  <c r="AJ11580" i="1"/>
  <c r="AL11578" i="1"/>
  <c r="AL11580" i="1" s="1"/>
  <c r="AJ11587" i="1"/>
  <c r="AL11583" i="1"/>
  <c r="AL11587" i="1" s="1"/>
  <c r="AJ11591" i="1"/>
  <c r="AL11590" i="1"/>
  <c r="AL11591" i="1" s="1"/>
  <c r="AJ11594" i="1"/>
  <c r="AL11592" i="1"/>
  <c r="AL11594" i="1" s="1"/>
  <c r="AJ11596" i="1"/>
  <c r="AL11595" i="1"/>
  <c r="AL11596" i="1" s="1"/>
  <c r="AJ11598" i="1"/>
  <c r="AL11597" i="1"/>
  <c r="AL11598" i="1" s="1"/>
  <c r="AJ11600" i="1"/>
  <c r="AL11599" i="1"/>
  <c r="AL11600" i="1" s="1"/>
  <c r="AJ11604" i="1"/>
  <c r="AL11603" i="1"/>
  <c r="AL11604" i="1" s="1"/>
  <c r="AJ11610" i="1"/>
  <c r="AL11608" i="1"/>
  <c r="AL11610" i="1" s="1"/>
  <c r="AJ11614" i="1"/>
  <c r="AL11611" i="1"/>
  <c r="AL11614" i="1" s="1"/>
  <c r="AJ11618" i="1"/>
  <c r="AL11617" i="1"/>
  <c r="AL11618" i="1" s="1"/>
  <c r="AJ11620" i="1"/>
  <c r="AL11619" i="1"/>
  <c r="AL11620" i="1" s="1"/>
  <c r="AJ11624" i="1"/>
  <c r="AL11623" i="1"/>
  <c r="AL11624" i="1" s="1"/>
  <c r="AJ11632" i="1"/>
  <c r="AL11625" i="1"/>
  <c r="AL11632" i="1" s="1"/>
  <c r="AJ11634" i="1"/>
  <c r="AL11633" i="1"/>
  <c r="AL11634" i="1" s="1"/>
  <c r="AJ11639" i="1"/>
  <c r="AL11635" i="1"/>
  <c r="AL11639" i="1" s="1"/>
  <c r="AJ11641" i="1"/>
  <c r="AL11640" i="1"/>
  <c r="AL11641" i="1" s="1"/>
  <c r="AJ11644" i="1"/>
  <c r="AL11642" i="1"/>
  <c r="AL11644" i="1" s="1"/>
  <c r="AJ11646" i="1"/>
  <c r="AL11645" i="1"/>
  <c r="AL11646" i="1" s="1"/>
  <c r="AJ11649" i="1"/>
  <c r="AL11648" i="1"/>
  <c r="AL11649" i="1" s="1"/>
  <c r="AJ11651" i="1"/>
  <c r="AL11650" i="1"/>
  <c r="AL11651" i="1" s="1"/>
  <c r="AJ11654" i="1"/>
  <c r="AL11652" i="1"/>
  <c r="AL11654" i="1" s="1"/>
  <c r="AJ12756" i="1"/>
  <c r="AL12755" i="1"/>
  <c r="AL12756" i="1" s="1"/>
  <c r="AJ12773" i="1"/>
  <c r="AL12765" i="1"/>
  <c r="AL12773" i="1" s="1"/>
  <c r="AJ12779" i="1"/>
  <c r="AL12776" i="1"/>
  <c r="AL12779" i="1" s="1"/>
  <c r="AJ12793" i="1"/>
  <c r="AL12791" i="1"/>
  <c r="AL12793" i="1" s="1"/>
  <c r="AJ12943" i="1"/>
  <c r="AL12942" i="1"/>
  <c r="AL12943" i="1" s="1"/>
  <c r="AJ12952" i="1"/>
  <c r="AL12951" i="1"/>
  <c r="AL12952" i="1" s="1"/>
  <c r="AJ12961" i="1"/>
  <c r="AL12960" i="1"/>
  <c r="AL12961" i="1" s="1"/>
  <c r="AJ13034" i="1"/>
  <c r="AL13033" i="1"/>
  <c r="AL13034" i="1" s="1"/>
  <c r="AJ13040" i="1"/>
  <c r="AL13037" i="1"/>
  <c r="AL13040" i="1" s="1"/>
  <c r="AJ13063" i="1"/>
  <c r="AL13062" i="1"/>
  <c r="AL13063" i="1" s="1"/>
  <c r="AJ13076" i="1"/>
  <c r="AL13073" i="1"/>
  <c r="AL13076" i="1" s="1"/>
  <c r="AJ13094" i="1"/>
  <c r="AL13093" i="1"/>
  <c r="AL13094" i="1" s="1"/>
  <c r="AJ13138" i="1"/>
  <c r="AL13135" i="1"/>
  <c r="AL13138" i="1" s="1"/>
  <c r="AJ13143" i="1"/>
  <c r="AL13141" i="1"/>
  <c r="AL13143" i="1" s="1"/>
  <c r="AJ13175" i="1"/>
  <c r="AL13174" i="1"/>
  <c r="AL13175" i="1" s="1"/>
  <c r="AJ13187" i="1"/>
  <c r="AL13186" i="1"/>
  <c r="AL13187" i="1" s="1"/>
  <c r="AJ13198" i="1"/>
  <c r="AL13197" i="1"/>
  <c r="AL13198" i="1" s="1"/>
  <c r="AJ13203" i="1"/>
  <c r="AL13202" i="1"/>
  <c r="AL13203" i="1" s="1"/>
  <c r="AJ13213" i="1"/>
  <c r="AL13212" i="1"/>
  <c r="AL13213" i="1" s="1"/>
  <c r="AJ13222" i="1"/>
  <c r="AL13221" i="1"/>
  <c r="AL13222" i="1" s="1"/>
  <c r="AJ13227" i="1"/>
  <c r="AL13225" i="1"/>
  <c r="AL13227" i="1" s="1"/>
  <c r="AJ13235" i="1"/>
  <c r="AL13234" i="1"/>
  <c r="AL13235" i="1" s="1"/>
  <c r="AJ13239" i="1"/>
  <c r="AL13238" i="1"/>
  <c r="AL13239" i="1" s="1"/>
  <c r="AJ13255" i="1"/>
  <c r="AL13254" i="1"/>
  <c r="AL13255" i="1" s="1"/>
  <c r="AJ13261" i="1"/>
  <c r="AL13260" i="1"/>
  <c r="AL13261" i="1" s="1"/>
  <c r="AJ13273" i="1"/>
  <c r="AL13269" i="1"/>
  <c r="AL13273" i="1" s="1"/>
  <c r="AJ13277" i="1"/>
  <c r="AL13276" i="1"/>
  <c r="AL13277" i="1" s="1"/>
  <c r="AJ13284" i="1"/>
  <c r="AL13281" i="1"/>
  <c r="AL13284" i="1" s="1"/>
  <c r="AJ13291" i="1"/>
  <c r="AL13287" i="1"/>
  <c r="AL13291" i="1" s="1"/>
  <c r="AJ13298" i="1"/>
  <c r="AL13294" i="1"/>
  <c r="AL13298" i="1" s="1"/>
  <c r="AJ13308" i="1"/>
  <c r="AL13307" i="1"/>
  <c r="AL13308" i="1" s="1"/>
  <c r="AJ13312" i="1"/>
  <c r="AL13311" i="1"/>
  <c r="AL13312" i="1" s="1"/>
  <c r="AJ13326" i="1"/>
  <c r="AL13325" i="1"/>
  <c r="AL13326" i="1" s="1"/>
  <c r="AJ13332" i="1"/>
  <c r="AL13331" i="1"/>
  <c r="AL13332" i="1" s="1"/>
  <c r="AJ13345" i="1"/>
  <c r="AL13344" i="1"/>
  <c r="AL13345" i="1" s="1"/>
  <c r="AJ13353" i="1"/>
  <c r="AL13352" i="1"/>
  <c r="AL13353" i="1" s="1"/>
  <c r="AJ13372" i="1"/>
  <c r="AL13371" i="1"/>
  <c r="AL13372" i="1" s="1"/>
  <c r="AJ13380" i="1"/>
  <c r="AL13379" i="1"/>
  <c r="AL13380" i="1" s="1"/>
  <c r="AJ13384" i="1"/>
  <c r="AL13383" i="1"/>
  <c r="AL13384" i="1" s="1"/>
  <c r="AJ13391" i="1"/>
  <c r="AL13390" i="1"/>
  <c r="AL13391" i="1" s="1"/>
  <c r="AJ13403" i="1"/>
  <c r="AL13399" i="1"/>
  <c r="AL13403" i="1" s="1"/>
  <c r="AJ13405" i="1"/>
  <c r="AL13404" i="1"/>
  <c r="AL13405" i="1" s="1"/>
  <c r="AJ13414" i="1"/>
  <c r="AL13411" i="1"/>
  <c r="AL13414" i="1" s="1"/>
  <c r="AJ13426" i="1"/>
  <c r="AL13425" i="1"/>
  <c r="AL13426" i="1" s="1"/>
  <c r="AJ13434" i="1"/>
  <c r="AL13433" i="1"/>
  <c r="AL13434" i="1" s="1"/>
  <c r="AJ13453" i="1"/>
  <c r="AL13452" i="1"/>
  <c r="AL13453" i="1" s="1"/>
  <c r="AJ13461" i="1"/>
  <c r="AL13458" i="1"/>
  <c r="AL13461" i="1" s="1"/>
  <c r="AJ12754" i="1"/>
  <c r="AL12752" i="1"/>
  <c r="AL12754" i="1" s="1"/>
  <c r="AJ12758" i="1"/>
  <c r="AL12757" i="1"/>
  <c r="AL12758" i="1" s="1"/>
  <c r="AJ12785" i="1"/>
  <c r="AL12781" i="1"/>
  <c r="AL12785" i="1" s="1"/>
  <c r="AJ12790" i="1"/>
  <c r="AL12789" i="1"/>
  <c r="AL12790" i="1" s="1"/>
  <c r="AJ12800" i="1"/>
  <c r="AL12799" i="1"/>
  <c r="AL12800" i="1" s="1"/>
  <c r="AJ12804" i="1"/>
  <c r="AL12803" i="1"/>
  <c r="AL12804" i="1" s="1"/>
  <c r="AJ12808" i="1"/>
  <c r="AL12807" i="1"/>
  <c r="AL12808" i="1" s="1"/>
  <c r="AJ12815" i="1"/>
  <c r="AL12814" i="1"/>
  <c r="AL12815" i="1" s="1"/>
  <c r="AJ12823" i="1"/>
  <c r="AL12822" i="1"/>
  <c r="AL12823" i="1" s="1"/>
  <c r="AJ12842" i="1"/>
  <c r="AL12839" i="1"/>
  <c r="AL12842" i="1" s="1"/>
  <c r="AJ12845" i="1"/>
  <c r="AL12843" i="1"/>
  <c r="AL12845" i="1" s="1"/>
  <c r="AJ12866" i="1"/>
  <c r="AL12862" i="1"/>
  <c r="AL12866" i="1" s="1"/>
  <c r="AJ12868" i="1"/>
  <c r="AL12867" i="1"/>
  <c r="AL12868" i="1" s="1"/>
  <c r="AJ12878" i="1"/>
  <c r="AL12875" i="1"/>
  <c r="AL12878" i="1" s="1"/>
  <c r="AJ12883" i="1"/>
  <c r="AL12881" i="1"/>
  <c r="AL12883" i="1" s="1"/>
  <c r="AJ12886" i="1"/>
  <c r="AL12884" i="1"/>
  <c r="AL12886" i="1" s="1"/>
  <c r="AJ12891" i="1"/>
  <c r="AL12889" i="1"/>
  <c r="AL12891" i="1" s="1"/>
  <c r="AJ12902" i="1"/>
  <c r="AL12901" i="1"/>
  <c r="AL12902" i="1" s="1"/>
  <c r="AJ12912" i="1"/>
  <c r="AL12911" i="1"/>
  <c r="AL12912" i="1" s="1"/>
  <c r="AJ12917" i="1"/>
  <c r="AL12915" i="1"/>
  <c r="AL12917" i="1" s="1"/>
  <c r="AJ12921" i="1"/>
  <c r="AL12920" i="1"/>
  <c r="AL12921" i="1" s="1"/>
  <c r="AJ12932" i="1"/>
  <c r="AL12928" i="1"/>
  <c r="AL12932" i="1" s="1"/>
  <c r="AJ12938" i="1"/>
  <c r="AL12933" i="1"/>
  <c r="AL12938" i="1" s="1"/>
  <c r="AJ12948" i="1"/>
  <c r="AL12947" i="1"/>
  <c r="AL12948" i="1" s="1"/>
  <c r="AJ12957" i="1"/>
  <c r="AL12955" i="1"/>
  <c r="AL12957" i="1" s="1"/>
  <c r="AJ12959" i="1"/>
  <c r="AL12958" i="1"/>
  <c r="AL12959" i="1" s="1"/>
  <c r="AJ12969" i="1"/>
  <c r="AL12968" i="1"/>
  <c r="AL12969" i="1" s="1"/>
  <c r="AJ12980" i="1"/>
  <c r="AL12979" i="1"/>
  <c r="AL12980" i="1" s="1"/>
  <c r="AJ12984" i="1"/>
  <c r="AL12983" i="1"/>
  <c r="AL12984" i="1" s="1"/>
  <c r="AJ12998" i="1"/>
  <c r="AL12997" i="1"/>
  <c r="AL12998" i="1" s="1"/>
  <c r="AJ13008" i="1"/>
  <c r="AL13004" i="1"/>
  <c r="AL13008" i="1" s="1"/>
  <c r="AJ13010" i="1"/>
  <c r="AL13009" i="1"/>
  <c r="AL13010" i="1" s="1"/>
  <c r="AJ13016" i="1"/>
  <c r="AL13015" i="1"/>
  <c r="AL13016" i="1" s="1"/>
  <c r="AJ13021" i="1"/>
  <c r="AL13020" i="1"/>
  <c r="AL13021" i="1" s="1"/>
  <c r="AJ13028" i="1"/>
  <c r="AL13027" i="1"/>
  <c r="AL13028" i="1" s="1"/>
  <c r="AJ13167" i="1"/>
  <c r="AL13165" i="1"/>
  <c r="AL13167" i="1" s="1"/>
  <c r="AJ13172" i="1"/>
  <c r="AL13171" i="1"/>
  <c r="AL13172" i="1" s="1"/>
  <c r="AJ13185" i="1"/>
  <c r="AL13184" i="1"/>
  <c r="AL13185" i="1" s="1"/>
  <c r="AJ13190" i="1"/>
  <c r="AL13188" i="1"/>
  <c r="AL13190" i="1" s="1"/>
  <c r="AJ13194" i="1"/>
  <c r="AL13193" i="1"/>
  <c r="AL13194" i="1" s="1"/>
  <c r="AJ13201" i="1"/>
  <c r="AL13200" i="1"/>
  <c r="AL13201" i="1" s="1"/>
  <c r="AJ13208" i="1"/>
  <c r="AL13204" i="1"/>
  <c r="AL13208" i="1" s="1"/>
  <c r="AJ13211" i="1"/>
  <c r="AL13210" i="1"/>
  <c r="AL13211" i="1" s="1"/>
  <c r="AJ13216" i="1"/>
  <c r="AL13214" i="1"/>
  <c r="AL13216" i="1" s="1"/>
  <c r="AJ13218" i="1"/>
  <c r="AL13217" i="1"/>
  <c r="AL13218" i="1" s="1"/>
  <c r="AJ13224" i="1"/>
  <c r="AL13223" i="1"/>
  <c r="AL13224" i="1" s="1"/>
  <c r="AJ13237" i="1"/>
  <c r="AL13236" i="1"/>
  <c r="AL13237" i="1" s="1"/>
  <c r="AJ13241" i="1"/>
  <c r="AL13240" i="1"/>
  <c r="AL13241" i="1" s="1"/>
  <c r="AJ13286" i="1"/>
  <c r="AL13285" i="1"/>
  <c r="AL13286" i="1" s="1"/>
  <c r="AJ13300" i="1"/>
  <c r="AL13299" i="1"/>
  <c r="AL13300" i="1" s="1"/>
  <c r="AJ13310" i="1"/>
  <c r="AL13309" i="1"/>
  <c r="AL13310" i="1" s="1"/>
  <c r="AJ13322" i="1"/>
  <c r="AL13321" i="1"/>
  <c r="AL13322" i="1" s="1"/>
  <c r="AJ13330" i="1"/>
  <c r="AL13329" i="1"/>
  <c r="AL13330" i="1" s="1"/>
  <c r="AJ13338" i="1"/>
  <c r="AL13336" i="1"/>
  <c r="AL13338" i="1" s="1"/>
  <c r="AJ13342" i="1"/>
  <c r="AL13341" i="1"/>
  <c r="AL13342" i="1" s="1"/>
  <c r="AJ13347" i="1"/>
  <c r="AL13346" i="1"/>
  <c r="AL13347" i="1" s="1"/>
  <c r="AJ13358" i="1"/>
  <c r="AL13354" i="1"/>
  <c r="AL13358" i="1" s="1"/>
  <c r="AJ13363" i="1"/>
  <c r="AL13359" i="1"/>
  <c r="AL13363" i="1" s="1"/>
  <c r="AJ13423" i="1"/>
  <c r="AL13422" i="1"/>
  <c r="AL13423" i="1" s="1"/>
  <c r="AJ13432" i="1"/>
  <c r="AL13431" i="1"/>
  <c r="AL13432" i="1" s="1"/>
  <c r="AJ13436" i="1"/>
  <c r="AL13435" i="1"/>
  <c r="AL13436" i="1" s="1"/>
  <c r="AJ13497" i="1"/>
  <c r="AL13496" i="1"/>
  <c r="AL13497" i="1" s="1"/>
  <c r="AJ13501" i="1"/>
  <c r="AL13500" i="1"/>
  <c r="AL13501" i="1" s="1"/>
  <c r="AJ13506" i="1"/>
  <c r="AL13504" i="1"/>
  <c r="AL13506" i="1" s="1"/>
  <c r="AJ13514" i="1"/>
  <c r="AL13513" i="1"/>
  <c r="AL13514" i="1" s="1"/>
  <c r="AJ13522" i="1"/>
  <c r="AL13519" i="1"/>
  <c r="AL13522" i="1" s="1"/>
  <c r="AJ13532" i="1"/>
  <c r="AL13530" i="1"/>
  <c r="AL13532" i="1" s="1"/>
  <c r="AJ13534" i="1"/>
  <c r="AL13533" i="1"/>
  <c r="AL13534" i="1" s="1"/>
  <c r="AJ13541" i="1"/>
  <c r="AL13539" i="1"/>
  <c r="AL13541" i="1" s="1"/>
  <c r="AJ13555" i="1"/>
  <c r="AL13542" i="1"/>
  <c r="AL13555" i="1" s="1"/>
  <c r="AJ13559" i="1"/>
  <c r="AL13558" i="1"/>
  <c r="AL13559" i="1" s="1"/>
  <c r="AJ13566" i="1"/>
  <c r="AL13565" i="1"/>
  <c r="AL13566" i="1" s="1"/>
  <c r="AJ13578" i="1"/>
  <c r="AL13576" i="1"/>
  <c r="AL13578" i="1" s="1"/>
  <c r="AJ13581" i="1"/>
  <c r="AL13580" i="1"/>
  <c r="AL13581" i="1" s="1"/>
  <c r="AJ13585" i="1"/>
  <c r="AL13584" i="1"/>
  <c r="AL13585" i="1" s="1"/>
  <c r="AJ13614" i="1"/>
  <c r="AL13610" i="1"/>
  <c r="AL13614" i="1" s="1"/>
  <c r="AJ13625" i="1"/>
  <c r="AL13622" i="1"/>
  <c r="AL13625" i="1" s="1"/>
  <c r="AJ13634" i="1"/>
  <c r="AL13632" i="1"/>
  <c r="AL13634" i="1" s="1"/>
  <c r="AJ13660" i="1"/>
  <c r="AL13648" i="1"/>
  <c r="AL13660" i="1" s="1"/>
  <c r="AJ13676" i="1"/>
  <c r="AL13661" i="1"/>
  <c r="AL13676" i="1" s="1"/>
  <c r="AJ13686" i="1"/>
  <c r="AL13683" i="1"/>
  <c r="AL13686" i="1" s="1"/>
  <c r="AJ13696" i="1"/>
  <c r="AL13692" i="1"/>
  <c r="AL13696" i="1" s="1"/>
  <c r="AJ13698" i="1"/>
  <c r="AL13697" i="1"/>
  <c r="AL13698" i="1" s="1"/>
  <c r="AJ13707" i="1"/>
  <c r="AL13706" i="1"/>
  <c r="AL13707" i="1" s="1"/>
  <c r="AJ13711" i="1"/>
  <c r="AL13710" i="1"/>
  <c r="AL13711" i="1" s="1"/>
  <c r="AJ13725" i="1"/>
  <c r="AL13724" i="1"/>
  <c r="AL13725" i="1" s="1"/>
  <c r="AJ13742" i="1"/>
  <c r="AL13736" i="1"/>
  <c r="AL13742" i="1" s="1"/>
  <c r="AJ13748" i="1"/>
  <c r="AL13747" i="1"/>
  <c r="AL13748" i="1" s="1"/>
  <c r="AJ13784" i="1"/>
  <c r="AL13755" i="1"/>
  <c r="AL13784" i="1" s="1"/>
  <c r="AJ13786" i="1"/>
  <c r="AL13785" i="1"/>
  <c r="AL13786" i="1" s="1"/>
  <c r="AJ13805" i="1"/>
  <c r="AL13803" i="1"/>
  <c r="AL13805" i="1" s="1"/>
  <c r="AJ13810" i="1"/>
  <c r="AL13808" i="1"/>
  <c r="AL13810" i="1" s="1"/>
  <c r="AJ13499" i="1"/>
  <c r="AL13498" i="1"/>
  <c r="AL13499" i="1" s="1"/>
  <c r="AJ13503" i="1"/>
  <c r="AL13502" i="1"/>
  <c r="AL13503" i="1" s="1"/>
  <c r="AJ13518" i="1"/>
  <c r="AL13515" i="1"/>
  <c r="AL13518" i="1" s="1"/>
  <c r="AJ13529" i="1"/>
  <c r="AL13528" i="1"/>
  <c r="AL13529" i="1" s="1"/>
  <c r="AJ13536" i="1"/>
  <c r="AL13535" i="1"/>
  <c r="AL13536" i="1" s="1"/>
  <c r="AJ13557" i="1"/>
  <c r="AL13556" i="1"/>
  <c r="AL13557" i="1" s="1"/>
  <c r="AJ13564" i="1"/>
  <c r="AL13560" i="1"/>
  <c r="AL13564" i="1" s="1"/>
  <c r="AJ13575" i="1"/>
  <c r="AL13574" i="1"/>
  <c r="AL13575" i="1" s="1"/>
  <c r="AJ13583" i="1"/>
  <c r="AL13582" i="1"/>
  <c r="AL13583" i="1" s="1"/>
  <c r="AJ13588" i="1"/>
  <c r="AL13586" i="1"/>
  <c r="AL13588" i="1" s="1"/>
  <c r="AJ13591" i="1"/>
  <c r="AL13589" i="1"/>
  <c r="AL13591" i="1" s="1"/>
  <c r="AJ13600" i="1"/>
  <c r="AL13596" i="1"/>
  <c r="AL13600" i="1" s="1"/>
  <c r="AJ13602" i="1"/>
  <c r="AL13601" i="1"/>
  <c r="AL13602" i="1" s="1"/>
  <c r="AJ13627" i="1"/>
  <c r="AL13626" i="1"/>
  <c r="AL13627" i="1" s="1"/>
  <c r="AJ13631" i="1"/>
  <c r="AL13630" i="1"/>
  <c r="AL13631" i="1" s="1"/>
  <c r="AJ13645" i="1"/>
  <c r="AL13639" i="1"/>
  <c r="AL13645" i="1" s="1"/>
  <c r="AJ14100" i="1"/>
  <c r="AL14099" i="1"/>
  <c r="AL14100" i="1" s="1"/>
  <c r="AJ14108" i="1"/>
  <c r="AL14106" i="1"/>
  <c r="AL14108" i="1" s="1"/>
  <c r="AJ14114" i="1"/>
  <c r="AL14111" i="1"/>
  <c r="AL14114" i="1" s="1"/>
  <c r="AJ14119" i="1"/>
  <c r="AL14117" i="1"/>
  <c r="AL14119" i="1" s="1"/>
  <c r="AJ14121" i="1"/>
  <c r="AL14120" i="1"/>
  <c r="AL14121" i="1" s="1"/>
  <c r="AJ14137" i="1"/>
  <c r="AL14135" i="1"/>
  <c r="AL14137" i="1" s="1"/>
  <c r="AJ14139" i="1"/>
  <c r="AL14138" i="1"/>
  <c r="AL14139" i="1" s="1"/>
  <c r="AJ14147" i="1"/>
  <c r="AL14146" i="1"/>
  <c r="AL14147" i="1" s="1"/>
  <c r="AJ13853" i="1"/>
  <c r="AL13850" i="1"/>
  <c r="AL13853" i="1" s="1"/>
  <c r="AJ13857" i="1"/>
  <c r="AL13856" i="1"/>
  <c r="AL13857" i="1" s="1"/>
  <c r="AJ13865" i="1"/>
  <c r="AL13864" i="1"/>
  <c r="AL13865" i="1" s="1"/>
  <c r="AJ13873" i="1"/>
  <c r="AL13872" i="1"/>
  <c r="AL13873" i="1" s="1"/>
  <c r="AJ13880" i="1"/>
  <c r="AL13878" i="1"/>
  <c r="AL13880" i="1" s="1"/>
  <c r="AJ13895" i="1"/>
  <c r="AL13887" i="1"/>
  <c r="AL13895" i="1" s="1"/>
  <c r="AJ13920" i="1"/>
  <c r="AL13919" i="1"/>
  <c r="AL13920" i="1" s="1"/>
  <c r="AJ13927" i="1"/>
  <c r="AL13926" i="1"/>
  <c r="AL13927" i="1" s="1"/>
  <c r="AJ13934" i="1"/>
  <c r="AL13931" i="1"/>
  <c r="AL13934" i="1" s="1"/>
  <c r="AJ13945" i="1"/>
  <c r="AL13944" i="1"/>
  <c r="AL13945" i="1" s="1"/>
  <c r="AJ13955" i="1"/>
  <c r="AL13954" i="1"/>
  <c r="AL13955" i="1" s="1"/>
  <c r="AJ13968" i="1"/>
  <c r="AL13965" i="1"/>
  <c r="AL13968" i="1" s="1"/>
  <c r="AJ13982" i="1"/>
  <c r="AL13981" i="1"/>
  <c r="AL13982" i="1" s="1"/>
  <c r="AJ13991" i="1"/>
  <c r="AL13989" i="1"/>
  <c r="AL13991" i="1" s="1"/>
  <c r="AJ14003" i="1"/>
  <c r="AL14001" i="1"/>
  <c r="AL14003" i="1" s="1"/>
  <c r="AJ14009" i="1"/>
  <c r="AL14008" i="1"/>
  <c r="AL14009" i="1" s="1"/>
  <c r="AJ14015" i="1"/>
  <c r="AL14014" i="1"/>
  <c r="AL14015" i="1" s="1"/>
  <c r="AJ14027" i="1"/>
  <c r="AL14025" i="1"/>
  <c r="AL14027" i="1" s="1"/>
  <c r="AJ14037" i="1"/>
  <c r="AL14036" i="1"/>
  <c r="AL14037" i="1" s="1"/>
  <c r="AJ14047" i="1"/>
  <c r="AL14045" i="1"/>
  <c r="AL14047" i="1" s="1"/>
  <c r="AJ14057" i="1"/>
  <c r="AL14056" i="1"/>
  <c r="AL14057" i="1" s="1"/>
  <c r="AJ14073" i="1"/>
  <c r="AL14072" i="1"/>
  <c r="AL14073" i="1" s="1"/>
  <c r="AJ14098" i="1"/>
  <c r="AL14097" i="1"/>
  <c r="AL14098" i="1" s="1"/>
  <c r="AJ14102" i="1"/>
  <c r="AL14101" i="1"/>
  <c r="AL14102" i="1" s="1"/>
  <c r="AJ14110" i="1"/>
  <c r="AL14109" i="1"/>
  <c r="AL14110" i="1" s="1"/>
  <c r="AJ14132" i="1"/>
  <c r="AL14122" i="1"/>
  <c r="AL14132" i="1" s="1"/>
  <c r="AJ14134" i="1"/>
  <c r="AL14133" i="1"/>
  <c r="AL14134" i="1" s="1"/>
  <c r="AJ14141" i="1"/>
  <c r="AL14140" i="1"/>
  <c r="AL14141" i="1" s="1"/>
  <c r="AJ14191" i="1"/>
  <c r="AL14159" i="1"/>
  <c r="AL14191" i="1" s="1"/>
  <c r="AJ14364" i="1"/>
  <c r="AL14362" i="1"/>
  <c r="AL14364" i="1" s="1"/>
  <c r="AJ14366" i="1"/>
  <c r="AL14365" i="1"/>
  <c r="AL14366" i="1" s="1"/>
  <c r="AJ14374" i="1"/>
  <c r="AL14367" i="1"/>
  <c r="AL14374" i="1" s="1"/>
  <c r="AJ14376" i="1"/>
  <c r="AL14375" i="1"/>
  <c r="AL14376" i="1" s="1"/>
  <c r="AJ14383" i="1"/>
  <c r="AL14382" i="1"/>
  <c r="AL14383" i="1" s="1"/>
  <c r="AJ14387" i="1"/>
  <c r="AL14384" i="1"/>
  <c r="AL14387" i="1" s="1"/>
  <c r="AJ14391" i="1"/>
  <c r="AL14388" i="1"/>
  <c r="AL14391" i="1" s="1"/>
  <c r="AJ14395" i="1"/>
  <c r="AL14394" i="1"/>
  <c r="AL14395" i="1" s="1"/>
  <c r="AJ14398" i="1"/>
  <c r="AL14396" i="1"/>
  <c r="AL14398" i="1" s="1"/>
  <c r="AL14953" i="1"/>
  <c r="AL14954" i="1" s="1"/>
  <c r="AJ14954" i="1"/>
  <c r="AL14961" i="1"/>
  <c r="AL14962" i="1" s="1"/>
  <c r="AJ14962" i="1"/>
  <c r="AL14969" i="1"/>
  <c r="AL14970" i="1" s="1"/>
  <c r="AJ14970" i="1"/>
  <c r="AL14977" i="1"/>
  <c r="AL14978" i="1" s="1"/>
  <c r="AJ14978" i="1"/>
  <c r="AL14987" i="1"/>
  <c r="AL14988" i="1" s="1"/>
  <c r="AJ14988" i="1"/>
  <c r="AL14995" i="1"/>
  <c r="AL14996" i="1" s="1"/>
  <c r="AJ14996" i="1"/>
  <c r="AL15003" i="1"/>
  <c r="AL15004" i="1" s="1"/>
  <c r="AJ15004" i="1"/>
  <c r="AL15011" i="1"/>
  <c r="AL15012" i="1" s="1"/>
  <c r="AJ15012" i="1"/>
  <c r="AJ14950" i="1"/>
  <c r="AL14949" i="1"/>
  <c r="AL14950" i="1" s="1"/>
  <c r="AL14965" i="1"/>
  <c r="AL14966" i="1" s="1"/>
  <c r="AJ14966" i="1"/>
  <c r="AL14981" i="1"/>
  <c r="AL14982" i="1" s="1"/>
  <c r="AJ14982" i="1"/>
  <c r="AL14999" i="1"/>
  <c r="AL15000" i="1" s="1"/>
  <c r="AJ15000" i="1"/>
  <c r="AL15015" i="1"/>
  <c r="AL15016" i="1" s="1"/>
  <c r="AJ15016" i="1"/>
  <c r="AL10" i="1"/>
  <c r="AL21" i="1" s="1"/>
  <c r="AJ21" i="1"/>
  <c r="AL24" i="1"/>
  <c r="AL25" i="1" s="1"/>
  <c r="AJ25" i="1"/>
  <c r="AL51" i="1"/>
  <c r="AL53" i="1" s="1"/>
  <c r="AJ53" i="1"/>
  <c r="AL106" i="1"/>
  <c r="AL107" i="1" s="1"/>
  <c r="AJ107" i="1"/>
  <c r="AL114" i="1"/>
  <c r="AL115" i="1" s="1"/>
  <c r="AJ115" i="1"/>
  <c r="AL120" i="1"/>
  <c r="AL121" i="1" s="1"/>
  <c r="AJ121" i="1"/>
  <c r="AL134" i="1"/>
  <c r="AL135" i="1" s="1"/>
  <c r="AJ135" i="1"/>
  <c r="AL154" i="1"/>
  <c r="AL155" i="1" s="1"/>
  <c r="AJ155" i="1"/>
  <c r="AL162" i="1"/>
  <c r="AL163" i="1" s="1"/>
  <c r="AJ163" i="1"/>
  <c r="AL184" i="1"/>
  <c r="AL185" i="1" s="1"/>
  <c r="AJ185" i="1"/>
  <c r="AL220" i="1"/>
  <c r="AL221" i="1" s="1"/>
  <c r="AJ221" i="1"/>
  <c r="AL232" i="1"/>
  <c r="AL233" i="1" s="1"/>
  <c r="AJ233" i="1"/>
  <c r="AL245" i="1"/>
  <c r="AL246" i="1" s="1"/>
  <c r="AJ246" i="1"/>
  <c r="AL249" i="1"/>
  <c r="AL250" i="1" s="1"/>
  <c r="AJ250" i="1"/>
  <c r="AL278" i="1"/>
  <c r="AL279" i="1" s="1"/>
  <c r="AJ279" i="1"/>
  <c r="AL319" i="1"/>
  <c r="AL320" i="1" s="1"/>
  <c r="AJ320" i="1"/>
  <c r="AL330" i="1"/>
  <c r="AL331" i="1" s="1"/>
  <c r="AJ331" i="1"/>
  <c r="AL340" i="1"/>
  <c r="AL342" i="1" s="1"/>
  <c r="AJ342" i="1"/>
  <c r="AL343" i="1"/>
  <c r="AL344" i="1" s="1"/>
  <c r="AJ344" i="1"/>
  <c r="AL351" i="1"/>
  <c r="AL352" i="1" s="1"/>
  <c r="AJ352" i="1"/>
  <c r="AL355" i="1"/>
  <c r="AL356" i="1" s="1"/>
  <c r="AJ356" i="1"/>
  <c r="AL377" i="1"/>
  <c r="AL378" i="1" s="1"/>
  <c r="AJ378" i="1"/>
  <c r="AL411" i="1"/>
  <c r="AL412" i="1" s="1"/>
  <c r="AJ412" i="1"/>
  <c r="AL428" i="1"/>
  <c r="AL429" i="1" s="1"/>
  <c r="AJ429" i="1"/>
  <c r="AL433" i="1"/>
  <c r="AL434" i="1" s="1"/>
  <c r="AJ434" i="1"/>
  <c r="AL442" i="1"/>
  <c r="AL443" i="1" s="1"/>
  <c r="AJ443" i="1"/>
  <c r="AL449" i="1"/>
  <c r="AL450" i="1" s="1"/>
  <c r="AJ450" i="1"/>
  <c r="AL475" i="1"/>
  <c r="AL477" i="1" s="1"/>
  <c r="AJ477" i="1"/>
  <c r="AL478" i="1"/>
  <c r="AL479" i="1" s="1"/>
  <c r="AJ479" i="1"/>
  <c r="AL484" i="1"/>
  <c r="AL485" i="1" s="1"/>
  <c r="AJ485" i="1"/>
  <c r="AL494" i="1"/>
  <c r="AL496" i="1" s="1"/>
  <c r="AJ496" i="1"/>
  <c r="AL498" i="1"/>
  <c r="AL500" i="1" s="1"/>
  <c r="AJ500" i="1"/>
  <c r="AL506" i="1"/>
  <c r="AL509" i="1" s="1"/>
  <c r="AJ509" i="1"/>
  <c r="AL523" i="1"/>
  <c r="AL525" i="1" s="1"/>
  <c r="AJ525" i="1"/>
  <c r="AL526" i="1"/>
  <c r="AL527" i="1" s="1"/>
  <c r="AJ527" i="1"/>
  <c r="AL540" i="1"/>
  <c r="AL542" i="1" s="1"/>
  <c r="AJ542" i="1"/>
  <c r="AL547" i="1"/>
  <c r="AL548" i="1" s="1"/>
  <c r="AJ548" i="1"/>
  <c r="AL558" i="1"/>
  <c r="AL559" i="1" s="1"/>
  <c r="AJ559" i="1"/>
  <c r="AL562" i="1"/>
  <c r="AL563" i="1" s="1"/>
  <c r="AJ563" i="1"/>
  <c r="AL570" i="1"/>
  <c r="AL571" i="1" s="1"/>
  <c r="AJ571" i="1"/>
  <c r="AL580" i="1"/>
  <c r="AL583" i="1" s="1"/>
  <c r="AJ583" i="1"/>
  <c r="AL588" i="1"/>
  <c r="AL589" i="1" s="1"/>
  <c r="AJ589" i="1"/>
  <c r="AL592" i="1"/>
  <c r="AL593" i="1" s="1"/>
  <c r="AJ593" i="1"/>
  <c r="AL622" i="1"/>
  <c r="AL624" i="1" s="1"/>
  <c r="AJ624" i="1"/>
  <c r="AL625" i="1"/>
  <c r="AL626" i="1" s="1"/>
  <c r="AJ626" i="1"/>
  <c r="AL636" i="1"/>
  <c r="AL644" i="1" s="1"/>
  <c r="AJ644" i="1"/>
  <c r="AL649" i="1"/>
  <c r="AL650" i="1" s="1"/>
  <c r="AJ650" i="1"/>
  <c r="AL655" i="1"/>
  <c r="AL656" i="1" s="1"/>
  <c r="AJ656" i="1"/>
  <c r="AL661" i="1"/>
  <c r="AL664" i="1" s="1"/>
  <c r="AJ664" i="1"/>
  <c r="AL692" i="1"/>
  <c r="AL693" i="1" s="1"/>
  <c r="AJ693" i="1"/>
  <c r="AL700" i="1"/>
  <c r="AL702" i="1" s="1"/>
  <c r="AJ702" i="1"/>
  <c r="AL713" i="1"/>
  <c r="AL714" i="1" s="1"/>
  <c r="AJ714" i="1"/>
  <c r="AL717" i="1"/>
  <c r="AL718" i="1" s="1"/>
  <c r="AJ718" i="1"/>
  <c r="AL726" i="1"/>
  <c r="AL728" i="1" s="1"/>
  <c r="AJ728" i="1"/>
  <c r="AL731" i="1"/>
  <c r="AL733" i="1" s="1"/>
  <c r="AJ733" i="1"/>
  <c r="AL738" i="1"/>
  <c r="AL739" i="1" s="1"/>
  <c r="AJ739" i="1"/>
  <c r="AL751" i="1"/>
  <c r="AL759" i="1" s="1"/>
  <c r="AJ759" i="1"/>
  <c r="AL762" i="1"/>
  <c r="AL764" i="1" s="1"/>
  <c r="AJ764" i="1"/>
  <c r="AL765" i="1"/>
  <c r="AL766" i="1" s="1"/>
  <c r="AJ766" i="1"/>
  <c r="AL780" i="1"/>
  <c r="AL782" i="1" s="1"/>
  <c r="AJ782" i="1"/>
  <c r="AL783" i="1"/>
  <c r="AL785" i="1" s="1"/>
  <c r="AJ785" i="1"/>
  <c r="AL786" i="1"/>
  <c r="AL790" i="1" s="1"/>
  <c r="AJ790" i="1"/>
  <c r="AL791" i="1"/>
  <c r="AL793" i="1" s="1"/>
  <c r="AJ793" i="1"/>
  <c r="AL794" i="1"/>
  <c r="AL795" i="1" s="1"/>
  <c r="AJ795" i="1"/>
  <c r="AL798" i="1"/>
  <c r="AL799" i="1" s="1"/>
  <c r="AJ799" i="1"/>
  <c r="AL806" i="1"/>
  <c r="AL810" i="1" s="1"/>
  <c r="AJ810" i="1"/>
  <c r="AL821" i="1"/>
  <c r="AL822" i="1" s="1"/>
  <c r="AJ822" i="1"/>
  <c r="AL829" i="1"/>
  <c r="AL832" i="1" s="1"/>
  <c r="AJ832" i="1"/>
  <c r="AL837" i="1"/>
  <c r="AL842" i="1" s="1"/>
  <c r="AJ842" i="1"/>
  <c r="AJ1724" i="1"/>
  <c r="AL1720" i="1"/>
  <c r="AL1724" i="1" s="1"/>
  <c r="AJ1737" i="1"/>
  <c r="AL1735" i="1"/>
  <c r="AL1737" i="1" s="1"/>
  <c r="AJ1743" i="1"/>
  <c r="AL1738" i="1"/>
  <c r="AL1743" i="1" s="1"/>
  <c r="AJ1745" i="1"/>
  <c r="AL1744" i="1"/>
  <c r="AL1745" i="1" s="1"/>
  <c r="AJ1753" i="1"/>
  <c r="AL1752" i="1"/>
  <c r="AL1753" i="1" s="1"/>
  <c r="AJ1780" i="1"/>
  <c r="AL1766" i="1"/>
  <c r="AL1780" i="1" s="1"/>
  <c r="AJ1782" i="1"/>
  <c r="AL1781" i="1"/>
  <c r="AL1782" i="1" s="1"/>
  <c r="AJ1810" i="1"/>
  <c r="AL1809" i="1"/>
  <c r="AL1810" i="1" s="1"/>
  <c r="AJ1816" i="1"/>
  <c r="AL1815" i="1"/>
  <c r="AL1816" i="1" s="1"/>
  <c r="AJ1827" i="1"/>
  <c r="AL1826" i="1"/>
  <c r="AL1827" i="1" s="1"/>
  <c r="AJ1841" i="1"/>
  <c r="AL1840" i="1"/>
  <c r="AL1841" i="1" s="1"/>
  <c r="AJ1856" i="1"/>
  <c r="AL1855" i="1"/>
  <c r="AL1856" i="1" s="1"/>
  <c r="AJ1865" i="1"/>
  <c r="AL1864" i="1"/>
  <c r="AL1865" i="1" s="1"/>
  <c r="AJ1875" i="1"/>
  <c r="AL1872" i="1"/>
  <c r="AL1875" i="1" s="1"/>
  <c r="AJ1885" i="1"/>
  <c r="AL1884" i="1"/>
  <c r="AL1885" i="1" s="1"/>
  <c r="AJ1895" i="1"/>
  <c r="AL1894" i="1"/>
  <c r="AL1895" i="1" s="1"/>
  <c r="AJ1901" i="1"/>
  <c r="AL1900" i="1"/>
  <c r="AL1901" i="1" s="1"/>
  <c r="AJ1916" i="1"/>
  <c r="AL1915" i="1"/>
  <c r="AL1916" i="1" s="1"/>
  <c r="AJ1920" i="1"/>
  <c r="AL1919" i="1"/>
  <c r="AL1920" i="1" s="1"/>
  <c r="AJ1933" i="1"/>
  <c r="AL1932" i="1"/>
  <c r="AL1933" i="1" s="1"/>
  <c r="AJ1959" i="1"/>
  <c r="AL1944" i="1"/>
  <c r="AL1959" i="1" s="1"/>
  <c r="AJ1966" i="1"/>
  <c r="AL1960" i="1"/>
  <c r="AL1966" i="1" s="1"/>
  <c r="AJ1990" i="1"/>
  <c r="AL1981" i="1"/>
  <c r="AL1990" i="1" s="1"/>
  <c r="AJ2113" i="1"/>
  <c r="AL2111" i="1"/>
  <c r="AL2113" i="1" s="1"/>
  <c r="AJ2123" i="1"/>
  <c r="AL2121" i="1"/>
  <c r="AL2123" i="1" s="1"/>
  <c r="AJ2128" i="1"/>
  <c r="AL2124" i="1"/>
  <c r="AL2128" i="1" s="1"/>
  <c r="AJ2163" i="1"/>
  <c r="AL2162" i="1"/>
  <c r="AL2163" i="1" s="1"/>
  <c r="AJ2200" i="1"/>
  <c r="AL2199" i="1"/>
  <c r="AL2200" i="1" s="1"/>
  <c r="AJ2217" i="1"/>
  <c r="AL2216" i="1"/>
  <c r="AL2217" i="1" s="1"/>
  <c r="AJ2225" i="1"/>
  <c r="AL2222" i="1"/>
  <c r="AL2225" i="1" s="1"/>
  <c r="AJ2232" i="1"/>
  <c r="AL2231" i="1"/>
  <c r="AL2232" i="1" s="1"/>
  <c r="AJ2238" i="1"/>
  <c r="AL2237" i="1"/>
  <c r="AL2238" i="1" s="1"/>
  <c r="AJ2245" i="1"/>
  <c r="AL2241" i="1"/>
  <c r="AL2245" i="1" s="1"/>
  <c r="AJ2251" i="1"/>
  <c r="AL2250" i="1"/>
  <c r="AL2251" i="1" s="1"/>
  <c r="AJ2259" i="1"/>
  <c r="AL2256" i="1"/>
  <c r="AL2259" i="1" s="1"/>
  <c r="AJ2281" i="1"/>
  <c r="AL2277" i="1"/>
  <c r="AL2281" i="1" s="1"/>
  <c r="AJ2287" i="1"/>
  <c r="AL2286" i="1"/>
  <c r="AL2287" i="1" s="1"/>
  <c r="AJ2303" i="1"/>
  <c r="AL2302" i="1"/>
  <c r="AL2303" i="1" s="1"/>
  <c r="AJ2311" i="1"/>
  <c r="AL2310" i="1"/>
  <c r="AL2311" i="1" s="1"/>
  <c r="AJ2317" i="1"/>
  <c r="AL2316" i="1"/>
  <c r="AL2317" i="1" s="1"/>
  <c r="AJ2369" i="1"/>
  <c r="AL2368" i="1"/>
  <c r="AL2369" i="1" s="1"/>
  <c r="AJ2374" i="1"/>
  <c r="AL2372" i="1"/>
  <c r="AL2374" i="1" s="1"/>
  <c r="AJ2377" i="1"/>
  <c r="AL2375" i="1"/>
  <c r="AL2377" i="1" s="1"/>
  <c r="AJ2381" i="1"/>
  <c r="AL2380" i="1"/>
  <c r="AL2381" i="1" s="1"/>
  <c r="AJ2459" i="1"/>
  <c r="AL2458" i="1"/>
  <c r="AL2459" i="1" s="1"/>
  <c r="AJ2463" i="1"/>
  <c r="AL2462" i="1"/>
  <c r="AL2463" i="1" s="1"/>
  <c r="AJ2474" i="1"/>
  <c r="AL2470" i="1"/>
  <c r="AL2474" i="1" s="1"/>
  <c r="AJ2485" i="1"/>
  <c r="AL2482" i="1"/>
  <c r="AL2485" i="1" s="1"/>
  <c r="AJ2494" i="1"/>
  <c r="AL2493" i="1"/>
  <c r="AL2494" i="1" s="1"/>
  <c r="AJ2508" i="1"/>
  <c r="AL2506" i="1"/>
  <c r="AL2508" i="1" s="1"/>
  <c r="AJ2514" i="1"/>
  <c r="AL2513" i="1"/>
  <c r="AL2514" i="1" s="1"/>
  <c r="AJ2521" i="1"/>
  <c r="AL2520" i="1"/>
  <c r="AL2521" i="1" s="1"/>
  <c r="AJ2751" i="1"/>
  <c r="AL2750" i="1"/>
  <c r="AL2751" i="1" s="1"/>
  <c r="AJ2777" i="1"/>
  <c r="AL2776" i="1"/>
  <c r="AL2777" i="1" s="1"/>
  <c r="AJ2781" i="1"/>
  <c r="AL2780" i="1"/>
  <c r="AL2781" i="1" s="1"/>
  <c r="AJ2790" i="1"/>
  <c r="AL2789" i="1"/>
  <c r="AL2790" i="1" s="1"/>
  <c r="AJ2795" i="1"/>
  <c r="AL2794" i="1"/>
  <c r="AL2795" i="1" s="1"/>
  <c r="AJ2801" i="1"/>
  <c r="AL2800" i="1"/>
  <c r="AL2801" i="1" s="1"/>
  <c r="AJ2805" i="1"/>
  <c r="AL2804" i="1"/>
  <c r="AL2805" i="1" s="1"/>
  <c r="AJ2813" i="1"/>
  <c r="AL2812" i="1"/>
  <c r="AL2813" i="1" s="1"/>
  <c r="AJ2879" i="1"/>
  <c r="AL2878" i="1"/>
  <c r="AL2879" i="1" s="1"/>
  <c r="AJ2883" i="1"/>
  <c r="AL2882" i="1"/>
  <c r="AL2883" i="1" s="1"/>
  <c r="AJ2892" i="1"/>
  <c r="AL2889" i="1"/>
  <c r="AL2892" i="1" s="1"/>
  <c r="AJ2905" i="1"/>
  <c r="AL2902" i="1"/>
  <c r="AL2905" i="1" s="1"/>
  <c r="AJ2911" i="1"/>
  <c r="AL2910" i="1"/>
  <c r="AL2911" i="1" s="1"/>
  <c r="AJ2923" i="1"/>
  <c r="AL2916" i="1"/>
  <c r="AL2923" i="1" s="1"/>
  <c r="AJ2929" i="1"/>
  <c r="AL2926" i="1"/>
  <c r="AL2929" i="1" s="1"/>
  <c r="AJ2945" i="1"/>
  <c r="AL2943" i="1"/>
  <c r="AL2945" i="1" s="1"/>
  <c r="AJ3125" i="1"/>
  <c r="AL3124" i="1"/>
  <c r="AL3125" i="1" s="1"/>
  <c r="AJ3136" i="1"/>
  <c r="AL3134" i="1"/>
  <c r="AL3136" i="1" s="1"/>
  <c r="AJ3138" i="1"/>
  <c r="AL3137" i="1"/>
  <c r="AL3138" i="1" s="1"/>
  <c r="AJ3148" i="1"/>
  <c r="AL3147" i="1"/>
  <c r="AL3148" i="1" s="1"/>
  <c r="AJ3155" i="1"/>
  <c r="AL3154" i="1"/>
  <c r="AL3155" i="1" s="1"/>
  <c r="AJ3169" i="1"/>
  <c r="AL3166" i="1"/>
  <c r="AL3169" i="1" s="1"/>
  <c r="AJ3173" i="1"/>
  <c r="AL3172" i="1"/>
  <c r="AL3173" i="1" s="1"/>
  <c r="AJ3186" i="1"/>
  <c r="AL3185" i="1"/>
  <c r="AL3186" i="1" s="1"/>
  <c r="AJ3196" i="1"/>
  <c r="AL3194" i="1"/>
  <c r="AL3196" i="1" s="1"/>
  <c r="AJ3200" i="1"/>
  <c r="AL3197" i="1"/>
  <c r="AL3200" i="1" s="1"/>
  <c r="AJ3206" i="1"/>
  <c r="AL3205" i="1"/>
  <c r="AL3206" i="1" s="1"/>
  <c r="AJ3219" i="1"/>
  <c r="AL3215" i="1"/>
  <c r="AL3219" i="1" s="1"/>
  <c r="AJ3230" i="1"/>
  <c r="AL3222" i="1"/>
  <c r="AL3230" i="1" s="1"/>
  <c r="AJ4063" i="1"/>
  <c r="AL4062" i="1"/>
  <c r="AL4063" i="1" s="1"/>
  <c r="AJ4067" i="1"/>
  <c r="AL4066" i="1"/>
  <c r="AL4067" i="1" s="1"/>
  <c r="AJ4083" i="1"/>
  <c r="AL4082" i="1"/>
  <c r="AL4083" i="1" s="1"/>
  <c r="AJ4121" i="1"/>
  <c r="AL4088" i="1"/>
  <c r="AL4121" i="1" s="1"/>
  <c r="AJ4125" i="1"/>
  <c r="AL4124" i="1"/>
  <c r="AL4125" i="1" s="1"/>
  <c r="AJ4129" i="1"/>
  <c r="AL4128" i="1"/>
  <c r="AL4129" i="1" s="1"/>
  <c r="AJ4140" i="1"/>
  <c r="AL4139" i="1"/>
  <c r="AL4140" i="1" s="1"/>
  <c r="AJ4144" i="1"/>
  <c r="AL4143" i="1"/>
  <c r="AL4144" i="1" s="1"/>
  <c r="AJ4148" i="1"/>
  <c r="AL4147" i="1"/>
  <c r="AL4148" i="1" s="1"/>
  <c r="AJ4161" i="1"/>
  <c r="AL4160" i="1"/>
  <c r="AL4161" i="1" s="1"/>
  <c r="AJ4165" i="1"/>
  <c r="AL4164" i="1"/>
  <c r="AL4165" i="1" s="1"/>
  <c r="AJ4174" i="1"/>
  <c r="AL4172" i="1"/>
  <c r="AL4174" i="1" s="1"/>
  <c r="AJ4176" i="1"/>
  <c r="AL4175" i="1"/>
  <c r="AL4176" i="1" s="1"/>
  <c r="AJ4187" i="1"/>
  <c r="AL4185" i="1"/>
  <c r="AL4187" i="1" s="1"/>
  <c r="AJ4194" i="1"/>
  <c r="AL4192" i="1"/>
  <c r="AL4194" i="1" s="1"/>
  <c r="AJ4350" i="1"/>
  <c r="AL4349" i="1"/>
  <c r="AL4350" i="1" s="1"/>
  <c r="AJ4360" i="1"/>
  <c r="AL4359" i="1"/>
  <c r="AL4360" i="1" s="1"/>
  <c r="AJ4364" i="1"/>
  <c r="AL4363" i="1"/>
  <c r="AL4364" i="1" s="1"/>
  <c r="AJ4375" i="1"/>
  <c r="AL4373" i="1"/>
  <c r="AL4375" i="1" s="1"/>
  <c r="AJ4381" i="1"/>
  <c r="AL4378" i="1"/>
  <c r="AL4381" i="1" s="1"/>
  <c r="AJ4592" i="1"/>
  <c r="AL4591" i="1"/>
  <c r="AL4592" i="1" s="1"/>
  <c r="AJ4601" i="1"/>
  <c r="AL4600" i="1"/>
  <c r="AL4601" i="1" s="1"/>
  <c r="AJ4610" i="1"/>
  <c r="AL4608" i="1"/>
  <c r="AL4610" i="1" s="1"/>
  <c r="AJ4614" i="1"/>
  <c r="AL4613" i="1"/>
  <c r="AL4614" i="1" s="1"/>
  <c r="AJ4620" i="1"/>
  <c r="AL4619" i="1"/>
  <c r="AL4620" i="1" s="1"/>
  <c r="AJ4628" i="1"/>
  <c r="AL4626" i="1"/>
  <c r="AL4628" i="1" s="1"/>
  <c r="AJ4637" i="1"/>
  <c r="AL4635" i="1"/>
  <c r="AL4637" i="1" s="1"/>
  <c r="AJ4641" i="1"/>
  <c r="AL4640" i="1"/>
  <c r="AL4641" i="1" s="1"/>
  <c r="AL1473" i="1"/>
  <c r="AL1475" i="1" s="1"/>
  <c r="AJ1475" i="1"/>
  <c r="AL4682" i="1"/>
  <c r="AL4683" i="1" s="1"/>
  <c r="AJ4683" i="1"/>
  <c r="AL4686" i="1"/>
  <c r="AL4689" i="1" s="1"/>
  <c r="AJ4689" i="1"/>
  <c r="AL4692" i="1"/>
  <c r="AL4693" i="1" s="1"/>
  <c r="AJ4693" i="1"/>
  <c r="AL4699" i="1"/>
  <c r="AL4701" i="1" s="1"/>
  <c r="AJ4701" i="1"/>
  <c r="AL4709" i="1"/>
  <c r="AL4710" i="1" s="1"/>
  <c r="AJ4710" i="1"/>
  <c r="AL4716" i="1"/>
  <c r="AL4719" i="1" s="1"/>
  <c r="AJ4719" i="1"/>
  <c r="AL4727" i="1"/>
  <c r="AL4728" i="1" s="1"/>
  <c r="AJ4728" i="1"/>
  <c r="AL4746" i="1"/>
  <c r="AL4747" i="1" s="1"/>
  <c r="AJ4747" i="1"/>
  <c r="AL4882" i="1"/>
  <c r="AL4883" i="1" s="1"/>
  <c r="AJ4883" i="1"/>
  <c r="AL4889" i="1"/>
  <c r="AL4891" i="1" s="1"/>
  <c r="AJ4891" i="1"/>
  <c r="AL4892" i="1"/>
  <c r="AL4893" i="1" s="1"/>
  <c r="AJ4893" i="1"/>
  <c r="AL4896" i="1"/>
  <c r="AL4897" i="1" s="1"/>
  <c r="AJ4897" i="1"/>
  <c r="AL4900" i="1"/>
  <c r="AL4905" i="1" s="1"/>
  <c r="AJ4905" i="1"/>
  <c r="AL4908" i="1"/>
  <c r="AL4909" i="1" s="1"/>
  <c r="AJ4909" i="1"/>
  <c r="AL4922" i="1"/>
  <c r="AL4923" i="1" s="1"/>
  <c r="AJ4923" i="1"/>
  <c r="AL5226" i="1"/>
  <c r="AL5227" i="1" s="1"/>
  <c r="AJ5227" i="1"/>
  <c r="AL5231" i="1"/>
  <c r="AL5241" i="1" s="1"/>
  <c r="AJ5241" i="1"/>
  <c r="AL5242" i="1"/>
  <c r="AL5258" i="1" s="1"/>
  <c r="AJ5258" i="1"/>
  <c r="AL5270" i="1"/>
  <c r="AL5271" i="1" s="1"/>
  <c r="AJ5271" i="1"/>
  <c r="AL5279" i="1"/>
  <c r="AL5281" i="1" s="1"/>
  <c r="AJ5281" i="1"/>
  <c r="AL5447" i="1"/>
  <c r="AL5448" i="1" s="1"/>
  <c r="AJ5448" i="1"/>
  <c r="AL5451" i="1"/>
  <c r="AL5458" i="1" s="1"/>
  <c r="AJ5458" i="1"/>
  <c r="AL5463" i="1"/>
  <c r="AL5464" i="1" s="1"/>
  <c r="AJ5464" i="1"/>
  <c r="AL5490" i="1"/>
  <c r="AL5492" i="1" s="1"/>
  <c r="AJ5492" i="1"/>
  <c r="AL5493" i="1"/>
  <c r="AL5495" i="1" s="1"/>
  <c r="AJ5495" i="1"/>
  <c r="AL5496" i="1"/>
  <c r="AL5498" i="1" s="1"/>
  <c r="AJ5498" i="1"/>
  <c r="AL5513" i="1"/>
  <c r="AL5515" i="1" s="1"/>
  <c r="AJ5515" i="1"/>
  <c r="AL5519" i="1"/>
  <c r="AL5522" i="1" s="1"/>
  <c r="AJ5522" i="1"/>
  <c r="AL5525" i="1"/>
  <c r="AL5527" i="1" s="1"/>
  <c r="AJ5527" i="1"/>
  <c r="AL5528" i="1"/>
  <c r="AL5529" i="1" s="1"/>
  <c r="AJ5529" i="1"/>
  <c r="AL5532" i="1"/>
  <c r="AL5534" i="1" s="1"/>
  <c r="AJ5534" i="1"/>
  <c r="AL5535" i="1"/>
  <c r="AL5536" i="1" s="1"/>
  <c r="AJ5536" i="1"/>
  <c r="AL5547" i="1"/>
  <c r="AL5548" i="1" s="1"/>
  <c r="AJ5548" i="1"/>
  <c r="AL5562" i="1"/>
  <c r="AL5563" i="1" s="1"/>
  <c r="AJ5563" i="1"/>
  <c r="AL5606" i="1"/>
  <c r="AL5608" i="1" s="1"/>
  <c r="AJ5608" i="1"/>
  <c r="AL5611" i="1"/>
  <c r="AL5612" i="1" s="1"/>
  <c r="AJ5612" i="1"/>
  <c r="AL5617" i="1"/>
  <c r="AL5618" i="1" s="1"/>
  <c r="AJ5618" i="1"/>
  <c r="AL5626" i="1"/>
  <c r="AL5627" i="1" s="1"/>
  <c r="AJ5627" i="1"/>
  <c r="AL5632" i="1"/>
  <c r="AL5636" i="1" s="1"/>
  <c r="AJ5636" i="1"/>
  <c r="AL5637" i="1"/>
  <c r="AL5639" i="1" s="1"/>
  <c r="AJ5639" i="1"/>
  <c r="AL5644" i="1"/>
  <c r="AL5645" i="1" s="1"/>
  <c r="AJ5645" i="1"/>
  <c r="AL5650" i="1"/>
  <c r="AL5651" i="1" s="1"/>
  <c r="AJ5651" i="1"/>
  <c r="AL5656" i="1"/>
  <c r="AL5657" i="1" s="1"/>
  <c r="AJ5657" i="1"/>
  <c r="AL5660" i="1"/>
  <c r="AL5663" i="1" s="1"/>
  <c r="AJ5663" i="1"/>
  <c r="AL5666" i="1"/>
  <c r="AL5667" i="1" s="1"/>
  <c r="AJ5667" i="1"/>
  <c r="AL5676" i="1"/>
  <c r="AL5679" i="1" s="1"/>
  <c r="AJ5679" i="1"/>
  <c r="AL5684" i="1"/>
  <c r="AL5686" i="1" s="1"/>
  <c r="AJ5686" i="1"/>
  <c r="AL5687" i="1"/>
  <c r="AL5688" i="1" s="1"/>
  <c r="AJ5688" i="1"/>
  <c r="AL5695" i="1"/>
  <c r="AL5696" i="1" s="1"/>
  <c r="AJ5696" i="1"/>
  <c r="AL5705" i="1"/>
  <c r="AL5708" i="1" s="1"/>
  <c r="AJ5708" i="1"/>
  <c r="AL5709" i="1"/>
  <c r="AL5710" i="1" s="1"/>
  <c r="AJ5710" i="1"/>
  <c r="AL5715" i="1"/>
  <c r="AL5718" i="1" s="1"/>
  <c r="AJ5718" i="1"/>
  <c r="AL5720" i="1"/>
  <c r="AL5722" i="1" s="1"/>
  <c r="AJ5722" i="1"/>
  <c r="AL5723" i="1"/>
  <c r="AL5724" i="1" s="1"/>
  <c r="AJ5724" i="1"/>
  <c r="AL5744" i="1"/>
  <c r="AL5748" i="1" s="1"/>
  <c r="AJ5748" i="1"/>
  <c r="AL5752" i="1"/>
  <c r="AL5754" i="1" s="1"/>
  <c r="AJ5754" i="1"/>
  <c r="AL5759" i="1"/>
  <c r="AL5760" i="1" s="1"/>
  <c r="AJ5760" i="1"/>
  <c r="AL5777" i="1"/>
  <c r="AL5779" i="1" s="1"/>
  <c r="AJ5779" i="1"/>
  <c r="AL5782" i="1"/>
  <c r="AL5783" i="1" s="1"/>
  <c r="AJ5783" i="1"/>
  <c r="AL5786" i="1"/>
  <c r="AL5787" i="1" s="1"/>
  <c r="AJ5787" i="1"/>
  <c r="AL5796" i="1"/>
  <c r="AL5797" i="1" s="1"/>
  <c r="AJ5797" i="1"/>
  <c r="AL5802" i="1"/>
  <c r="AL5804" i="1" s="1"/>
  <c r="AJ5804" i="1"/>
  <c r="AL5805" i="1"/>
  <c r="AL5807" i="1" s="1"/>
  <c r="AJ5807" i="1"/>
  <c r="AL5810" i="1"/>
  <c r="AL5813" i="1" s="1"/>
  <c r="AJ5813" i="1"/>
  <c r="AL5825" i="1"/>
  <c r="AL5828" i="1" s="1"/>
  <c r="AJ5828" i="1"/>
  <c r="AL5831" i="1"/>
  <c r="AL5833" i="1" s="1"/>
  <c r="AJ5833" i="1"/>
  <c r="AL5834" i="1"/>
  <c r="AL5835" i="1" s="1"/>
  <c r="AJ5835" i="1"/>
  <c r="AL5841" i="1"/>
  <c r="AL5842" i="1" s="1"/>
  <c r="AJ5842" i="1"/>
  <c r="AL5848" i="1"/>
  <c r="AL5850" i="1" s="1"/>
  <c r="AJ5850" i="1"/>
  <c r="AL5851" i="1"/>
  <c r="AL5853" i="1" s="1"/>
  <c r="AJ5853" i="1"/>
  <c r="AL5854" i="1"/>
  <c r="AL5857" i="1" s="1"/>
  <c r="AJ5857" i="1"/>
  <c r="AL5867" i="1"/>
  <c r="AL5868" i="1" s="1"/>
  <c r="AJ5868" i="1"/>
  <c r="AL5875" i="1"/>
  <c r="AL5876" i="1" s="1"/>
  <c r="AJ5876" i="1"/>
  <c r="AL5881" i="1"/>
  <c r="AL5882" i="1" s="1"/>
  <c r="AJ5882" i="1"/>
  <c r="AL5887" i="1"/>
  <c r="AL5892" i="1" s="1"/>
  <c r="AJ5892" i="1"/>
  <c r="AL5895" i="1"/>
  <c r="AL5901" i="1" s="1"/>
  <c r="AJ5901" i="1"/>
  <c r="AL5902" i="1"/>
  <c r="AL5903" i="1" s="1"/>
  <c r="AJ5903" i="1"/>
  <c r="AL5909" i="1"/>
  <c r="AL5912" i="1" s="1"/>
  <c r="AJ5912" i="1"/>
  <c r="AL5913" i="1"/>
  <c r="AL5914" i="1" s="1"/>
  <c r="AJ5914" i="1"/>
  <c r="AL5917" i="1"/>
  <c r="AL5920" i="1" s="1"/>
  <c r="AJ5920" i="1"/>
  <c r="AL5927" i="1"/>
  <c r="AL5929" i="1" s="1"/>
  <c r="AJ5929" i="1"/>
  <c r="AL5941" i="1"/>
  <c r="AL5944" i="1" s="1"/>
  <c r="AJ5944" i="1"/>
  <c r="AL5964" i="1"/>
  <c r="AL5965" i="1" s="1"/>
  <c r="AJ5965" i="1"/>
  <c r="AL5974" i="1"/>
  <c r="AL5975" i="1" s="1"/>
  <c r="AJ5975" i="1"/>
  <c r="AL5980" i="1"/>
  <c r="AL5981" i="1" s="1"/>
  <c r="AJ5981" i="1"/>
  <c r="AL6001" i="1"/>
  <c r="AL6002" i="1" s="1"/>
  <c r="AJ6002" i="1"/>
  <c r="AL6092" i="1"/>
  <c r="AL6096" i="1" s="1"/>
  <c r="AJ6096" i="1"/>
  <c r="AL6097" i="1"/>
  <c r="AL6100" i="1" s="1"/>
  <c r="AJ6100" i="1"/>
  <c r="AL6105" i="1"/>
  <c r="AL6108" i="1" s="1"/>
  <c r="AJ6108" i="1"/>
  <c r="AL6109" i="1"/>
  <c r="AL6111" i="1" s="1"/>
  <c r="AJ6111" i="1"/>
  <c r="AL6119" i="1"/>
  <c r="AL6120" i="1" s="1"/>
  <c r="AJ6120" i="1"/>
  <c r="AL6124" i="1"/>
  <c r="AL6127" i="1" s="1"/>
  <c r="AJ6127" i="1"/>
  <c r="AL6148" i="1"/>
  <c r="AL6149" i="1" s="1"/>
  <c r="AJ6149" i="1"/>
  <c r="AL6154" i="1"/>
  <c r="AL6156" i="1" s="1"/>
  <c r="AJ6156" i="1"/>
  <c r="AL6157" i="1"/>
  <c r="AL6158" i="1" s="1"/>
  <c r="AJ6158" i="1"/>
  <c r="AL6162" i="1"/>
  <c r="AL6163" i="1" s="1"/>
  <c r="AJ6163" i="1"/>
  <c r="AL6167" i="1"/>
  <c r="AL6169" i="1" s="1"/>
  <c r="AJ6169" i="1"/>
  <c r="AL6174" i="1"/>
  <c r="AL6176" i="1" s="1"/>
  <c r="AJ6176" i="1"/>
  <c r="AL6193" i="1"/>
  <c r="AL6194" i="1" s="1"/>
  <c r="AJ6194" i="1"/>
  <c r="AL6200" i="1"/>
  <c r="AL6202" i="1" s="1"/>
  <c r="AJ6202" i="1"/>
  <c r="AL6203" i="1"/>
  <c r="AL6208" i="1" s="1"/>
  <c r="AJ6208" i="1"/>
  <c r="AL6211" i="1"/>
  <c r="AL6213" i="1" s="1"/>
  <c r="AJ6213" i="1"/>
  <c r="AL6218" i="1"/>
  <c r="AL6220" i="1" s="1"/>
  <c r="AJ6220" i="1"/>
  <c r="AL6221" i="1"/>
  <c r="AL6224" i="1" s="1"/>
  <c r="AJ6224" i="1"/>
  <c r="AL6227" i="1"/>
  <c r="AL6228" i="1" s="1"/>
  <c r="AJ6228" i="1"/>
  <c r="AL6233" i="1"/>
  <c r="AL6235" i="1" s="1"/>
  <c r="AJ6235" i="1"/>
  <c r="AL6238" i="1"/>
  <c r="AL6241" i="1" s="1"/>
  <c r="AJ6241" i="1"/>
  <c r="AL6249" i="1"/>
  <c r="AL6251" i="1" s="1"/>
  <c r="AJ6251" i="1"/>
  <c r="AL6260" i="1"/>
  <c r="AL6262" i="1" s="1"/>
  <c r="AJ6262" i="1"/>
  <c r="AL6269" i="1"/>
  <c r="AL6270" i="1" s="1"/>
  <c r="AJ6270" i="1"/>
  <c r="AL6275" i="1"/>
  <c r="AL6277" i="1" s="1"/>
  <c r="AJ6277" i="1"/>
  <c r="AL6278" i="1"/>
  <c r="AL6279" i="1" s="1"/>
  <c r="AJ6279" i="1"/>
  <c r="AL6283" i="1"/>
  <c r="AL6289" i="1" s="1"/>
  <c r="AJ6289" i="1"/>
  <c r="AL6290" i="1"/>
  <c r="AL6291" i="1" s="1"/>
  <c r="AJ6291" i="1"/>
  <c r="AL6295" i="1"/>
  <c r="AL6298" i="1" s="1"/>
  <c r="AJ6298" i="1"/>
  <c r="AL6308" i="1"/>
  <c r="AL6309" i="1" s="1"/>
  <c r="AJ6309" i="1"/>
  <c r="AL6324" i="1"/>
  <c r="AL6327" i="1" s="1"/>
  <c r="AJ6327" i="1"/>
  <c r="AL6346" i="1"/>
  <c r="AL6347" i="1" s="1"/>
  <c r="AJ6347" i="1"/>
  <c r="AL6358" i="1"/>
  <c r="AL6361" i="1" s="1"/>
  <c r="AJ6361" i="1"/>
  <c r="AL6365" i="1"/>
  <c r="AL6366" i="1" s="1"/>
  <c r="AJ6366" i="1"/>
  <c r="AL6374" i="1"/>
  <c r="AL6375" i="1" s="1"/>
  <c r="AJ6375" i="1"/>
  <c r="AL6381" i="1"/>
  <c r="AL6384" i="1" s="1"/>
  <c r="AJ6384" i="1"/>
  <c r="AL6516" i="1"/>
  <c r="AL6519" i="1" s="1"/>
  <c r="AJ6519" i="1"/>
  <c r="AL6520" i="1"/>
  <c r="AL6521" i="1" s="1"/>
  <c r="AJ6521" i="1"/>
  <c r="AL6536" i="1"/>
  <c r="AL6537" i="1" s="1"/>
  <c r="AJ6537" i="1"/>
  <c r="AL6542" i="1"/>
  <c r="AL6543" i="1" s="1"/>
  <c r="AJ6543" i="1"/>
  <c r="AL6550" i="1"/>
  <c r="AL6551" i="1" s="1"/>
  <c r="AJ6551" i="1"/>
  <c r="AL6556" i="1"/>
  <c r="AL6560" i="1" s="1"/>
  <c r="AJ6560" i="1"/>
  <c r="AL6561" i="1"/>
  <c r="AL6562" i="1" s="1"/>
  <c r="AJ6562" i="1"/>
  <c r="AL6571" i="1"/>
  <c r="AL6572" i="1" s="1"/>
  <c r="AJ6572" i="1"/>
  <c r="AL6579" i="1"/>
  <c r="AL6580" i="1" s="1"/>
  <c r="AJ6580" i="1"/>
  <c r="AL6589" i="1"/>
  <c r="AL6590" i="1" s="1"/>
  <c r="AJ6590" i="1"/>
  <c r="AL6607" i="1"/>
  <c r="AL6608" i="1" s="1"/>
  <c r="AJ6608" i="1"/>
  <c r="AL6611" i="1"/>
  <c r="AL6612" i="1" s="1"/>
  <c r="AJ6612" i="1"/>
  <c r="AL6623" i="1"/>
  <c r="AL6624" i="1" s="1"/>
  <c r="AJ6624" i="1"/>
  <c r="AL6627" i="1"/>
  <c r="AL6629" i="1" s="1"/>
  <c r="AJ6629" i="1"/>
  <c r="AL6630" i="1"/>
  <c r="AL6631" i="1" s="1"/>
  <c r="AJ6631" i="1"/>
  <c r="AL6639" i="1"/>
  <c r="AL6647" i="1" s="1"/>
  <c r="AJ6647" i="1"/>
  <c r="AL6648" i="1"/>
  <c r="AL6650" i="1" s="1"/>
  <c r="AJ6650" i="1"/>
  <c r="AL6659" i="1"/>
  <c r="AL6660" i="1" s="1"/>
  <c r="AJ6660" i="1"/>
  <c r="AL6665" i="1"/>
  <c r="AL6666" i="1" s="1"/>
  <c r="AJ6666" i="1"/>
  <c r="AL6678" i="1"/>
  <c r="AL6679" i="1" s="1"/>
  <c r="AJ6679" i="1"/>
  <c r="AL6682" i="1"/>
  <c r="AL6683" i="1" s="1"/>
  <c r="AJ6683" i="1"/>
  <c r="AL6691" i="1"/>
  <c r="AL6692" i="1" s="1"/>
  <c r="AJ6692" i="1"/>
  <c r="AL6698" i="1"/>
  <c r="AL6699" i="1" s="1"/>
  <c r="AJ6699" i="1"/>
  <c r="AL6704" i="1"/>
  <c r="AL6705" i="1" s="1"/>
  <c r="AJ6705" i="1"/>
  <c r="AL6721" i="1"/>
  <c r="AL6723" i="1" s="1"/>
  <c r="AJ6723" i="1"/>
  <c r="AL6727" i="1"/>
  <c r="AL6730" i="1" s="1"/>
  <c r="AJ6730" i="1"/>
  <c r="AL6746" i="1"/>
  <c r="AL6749" i="1" s="1"/>
  <c r="AJ6749" i="1"/>
  <c r="AL6759" i="1"/>
  <c r="AL6760" i="1" s="1"/>
  <c r="AJ6760" i="1"/>
  <c r="AL6763" i="1"/>
  <c r="AL6764" i="1" s="1"/>
  <c r="AJ6764" i="1"/>
  <c r="AL6785" i="1"/>
  <c r="AL6786" i="1" s="1"/>
  <c r="AJ6786" i="1"/>
  <c r="AL6791" i="1"/>
  <c r="AL6792" i="1" s="1"/>
  <c r="AJ6792" i="1"/>
  <c r="AL6797" i="1"/>
  <c r="AL6798" i="1" s="1"/>
  <c r="AJ6798" i="1"/>
  <c r="AL6801" i="1"/>
  <c r="AL6803" i="1" s="1"/>
  <c r="AJ6803" i="1"/>
  <c r="AL6804" i="1"/>
  <c r="AL6807" i="1" s="1"/>
  <c r="AJ6807" i="1"/>
  <c r="AL6836" i="1"/>
  <c r="AL6838" i="1" s="1"/>
  <c r="AJ6838" i="1"/>
  <c r="AL6849" i="1"/>
  <c r="AL6852" i="1" s="1"/>
  <c r="AJ6852" i="1"/>
  <c r="AL6857" i="1"/>
  <c r="AL6858" i="1" s="1"/>
  <c r="AJ6858" i="1"/>
  <c r="AL6863" i="1"/>
  <c r="AL6867" i="1" s="1"/>
  <c r="AJ6867" i="1"/>
  <c r="AL6868" i="1"/>
  <c r="AL6869" i="1" s="1"/>
  <c r="AJ6869" i="1"/>
  <c r="AL6874" i="1"/>
  <c r="AL6878" i="1" s="1"/>
  <c r="AJ6878" i="1"/>
  <c r="AL6886" i="1"/>
  <c r="AL6889" i="1" s="1"/>
  <c r="AJ6889" i="1"/>
  <c r="AL6904" i="1"/>
  <c r="AL6905" i="1" s="1"/>
  <c r="AJ6905" i="1"/>
  <c r="AL6911" i="1"/>
  <c r="AL6919" i="1" s="1"/>
  <c r="AJ6919" i="1"/>
  <c r="AL6939" i="1"/>
  <c r="AL6940" i="1" s="1"/>
  <c r="AJ6940" i="1"/>
  <c r="AL6948" i="1"/>
  <c r="AL6949" i="1" s="1"/>
  <c r="AJ6949" i="1"/>
  <c r="AL6963" i="1"/>
  <c r="AL6964" i="1" s="1"/>
  <c r="AJ6964" i="1"/>
  <c r="AL7503" i="1"/>
  <c r="AL7504" i="1" s="1"/>
  <c r="AJ7504" i="1"/>
  <c r="AL7510" i="1"/>
  <c r="AL7511" i="1" s="1"/>
  <c r="AJ7511" i="1"/>
  <c r="AL7518" i="1"/>
  <c r="AL7519" i="1" s="1"/>
  <c r="AJ7519" i="1"/>
  <c r="AL7524" i="1"/>
  <c r="AL7526" i="1" s="1"/>
  <c r="AJ7526" i="1"/>
  <c r="AL7528" i="1"/>
  <c r="AL7529" i="1" s="1"/>
  <c r="AJ7529" i="1"/>
  <c r="AL7534" i="1"/>
  <c r="AL7535" i="1" s="1"/>
  <c r="AJ7535" i="1"/>
  <c r="AL7541" i="1"/>
  <c r="AL7542" i="1" s="1"/>
  <c r="AJ7542" i="1"/>
  <c r="AL7559" i="1"/>
  <c r="AL7560" i="1" s="1"/>
  <c r="AJ7560" i="1"/>
  <c r="AL7567" i="1"/>
  <c r="AL7569" i="1" s="1"/>
  <c r="AJ7569" i="1"/>
  <c r="AL7576" i="1"/>
  <c r="AL7578" i="1" s="1"/>
  <c r="AJ7578" i="1"/>
  <c r="AL7581" i="1"/>
  <c r="AL7582" i="1" s="1"/>
  <c r="AJ7582" i="1"/>
  <c r="AL7595" i="1"/>
  <c r="AL7596" i="1" s="1"/>
  <c r="AJ7596" i="1"/>
  <c r="AL7612" i="1"/>
  <c r="AL7613" i="1" s="1"/>
  <c r="AJ7613" i="1"/>
  <c r="AL7633" i="1"/>
  <c r="AL7634" i="1" s="1"/>
  <c r="AJ7634" i="1"/>
  <c r="AL7643" i="1"/>
  <c r="AL7645" i="1" s="1"/>
  <c r="AJ7645" i="1"/>
  <c r="AL7650" i="1"/>
  <c r="AL7651" i="1" s="1"/>
  <c r="AJ7651" i="1"/>
  <c r="AL7675" i="1"/>
  <c r="AL7686" i="1" s="1"/>
  <c r="AJ7686" i="1"/>
  <c r="AL7687" i="1"/>
  <c r="AL7688" i="1" s="1"/>
  <c r="AJ7688" i="1"/>
  <c r="AL7703" i="1"/>
  <c r="AL7704" i="1" s="1"/>
  <c r="AJ7704" i="1"/>
  <c r="AL7709" i="1"/>
  <c r="AL7710" i="1" s="1"/>
  <c r="AJ7710" i="1"/>
  <c r="AL7715" i="1"/>
  <c r="AL7718" i="1" s="1"/>
  <c r="AJ7718" i="1"/>
  <c r="AL7721" i="1"/>
  <c r="AL7722" i="1" s="1"/>
  <c r="AJ7722" i="1"/>
  <c r="AL7729" i="1"/>
  <c r="AL7731" i="1" s="1"/>
  <c r="AJ7731" i="1"/>
  <c r="AL7732" i="1"/>
  <c r="AL7734" i="1" s="1"/>
  <c r="AJ7734" i="1"/>
  <c r="AL7735" i="1"/>
  <c r="AL7742" i="1" s="1"/>
  <c r="AJ7742" i="1"/>
  <c r="AL7767" i="1"/>
  <c r="AL7768" i="1" s="1"/>
  <c r="AJ7768" i="1"/>
  <c r="AL7773" i="1"/>
  <c r="AL7776" i="1" s="1"/>
  <c r="AJ7776" i="1"/>
  <c r="AL7779" i="1"/>
  <c r="AL7782" i="1" s="1"/>
  <c r="AJ7782" i="1"/>
  <c r="AL7790" i="1"/>
  <c r="AL7794" i="1" s="1"/>
  <c r="AJ7794" i="1"/>
  <c r="AL7800" i="1"/>
  <c r="AL7805" i="1" s="1"/>
  <c r="AJ7805" i="1"/>
  <c r="AL7810" i="1"/>
  <c r="AL7813" i="1" s="1"/>
  <c r="AJ7813" i="1"/>
  <c r="AL7818" i="1"/>
  <c r="AL7819" i="1" s="1"/>
  <c r="AJ7819" i="1"/>
  <c r="AL7824" i="1"/>
  <c r="AL7825" i="1" s="1"/>
  <c r="AJ7825" i="1"/>
  <c r="AL7832" i="1"/>
  <c r="AL7838" i="1" s="1"/>
  <c r="AJ7838" i="1"/>
  <c r="AL7841" i="1"/>
  <c r="AL7845" i="1" s="1"/>
  <c r="AJ7845" i="1"/>
  <c r="AL7849" i="1"/>
  <c r="AL7852" i="1" s="1"/>
  <c r="AJ7852" i="1"/>
  <c r="AL7859" i="1"/>
  <c r="AL7862" i="1" s="1"/>
  <c r="AJ7862" i="1"/>
  <c r="AL7868" i="1"/>
  <c r="AL7869" i="1" s="1"/>
  <c r="AJ7869" i="1"/>
  <c r="AL7872" i="1"/>
  <c r="AL7873" i="1" s="1"/>
  <c r="AJ7873" i="1"/>
  <c r="AL7881" i="1"/>
  <c r="AL7882" i="1" s="1"/>
  <c r="AJ7882" i="1"/>
  <c r="AL7900" i="1"/>
  <c r="AL7902" i="1" s="1"/>
  <c r="AJ7902" i="1"/>
  <c r="AL7903" i="1"/>
  <c r="AL7904" i="1" s="1"/>
  <c r="AJ7904" i="1"/>
  <c r="AL7927" i="1"/>
  <c r="AL7930" i="1" s="1"/>
  <c r="AJ7930" i="1"/>
  <c r="AL7945" i="1"/>
  <c r="AL7946" i="1" s="1"/>
  <c r="AJ7946" i="1"/>
  <c r="AL7956" i="1"/>
  <c r="AL7959" i="1" s="1"/>
  <c r="AJ7959" i="1"/>
  <c r="AL7967" i="1"/>
  <c r="AL7968" i="1" s="1"/>
  <c r="AJ7968" i="1"/>
  <c r="AL8350" i="1"/>
  <c r="AL8351" i="1" s="1"/>
  <c r="AJ8351" i="1"/>
  <c r="AL8354" i="1"/>
  <c r="AL8357" i="1" s="1"/>
  <c r="AJ8357" i="1"/>
  <c r="AL8358" i="1"/>
  <c r="AL8359" i="1" s="1"/>
  <c r="AJ8359" i="1"/>
  <c r="AL8371" i="1"/>
  <c r="AL8372" i="1" s="1"/>
  <c r="AJ8372" i="1"/>
  <c r="AL8384" i="1"/>
  <c r="AL8385" i="1" s="1"/>
  <c r="AJ8385" i="1"/>
  <c r="AL8390" i="1"/>
  <c r="AL8392" i="1" s="1"/>
  <c r="AJ8392" i="1"/>
  <c r="AL8402" i="1"/>
  <c r="AL8403" i="1" s="1"/>
  <c r="AJ8403" i="1"/>
  <c r="AL8414" i="1"/>
  <c r="AL8415" i="1" s="1"/>
  <c r="AJ8415" i="1"/>
  <c r="AL8418" i="1"/>
  <c r="AL8422" i="1" s="1"/>
  <c r="AJ8422" i="1"/>
  <c r="AL8423" i="1"/>
  <c r="AL8424" i="1" s="1"/>
  <c r="AJ8424" i="1"/>
  <c r="AL8433" i="1"/>
  <c r="AL8434" i="1" s="1"/>
  <c r="AJ8434" i="1"/>
  <c r="AL8437" i="1"/>
  <c r="AL8439" i="1" s="1"/>
  <c r="AJ8439" i="1"/>
  <c r="AL8440" i="1"/>
  <c r="AL8442" i="1" s="1"/>
  <c r="AJ8442" i="1"/>
  <c r="AL8443" i="1"/>
  <c r="AL8444" i="1" s="1"/>
  <c r="AJ8444" i="1"/>
  <c r="AL8453" i="1"/>
  <c r="AL8454" i="1" s="1"/>
  <c r="AJ8454" i="1"/>
  <c r="AL8462" i="1"/>
  <c r="AL8463" i="1" s="1"/>
  <c r="AJ8463" i="1"/>
  <c r="AL8469" i="1"/>
  <c r="AL8474" i="1" s="1"/>
  <c r="AJ8474" i="1"/>
  <c r="AL8817" i="1"/>
  <c r="AL8818" i="1" s="1"/>
  <c r="AJ8818" i="1"/>
  <c r="AL8819" i="1"/>
  <c r="AL8822" i="1" s="1"/>
  <c r="AJ8822" i="1"/>
  <c r="AL8828" i="1"/>
  <c r="AL8829" i="1" s="1"/>
  <c r="AJ8829" i="1"/>
  <c r="AL8838" i="1"/>
  <c r="AL8842" i="1" s="1"/>
  <c r="AJ8842" i="1"/>
  <c r="AL8843" i="1"/>
  <c r="AL8847" i="1" s="1"/>
  <c r="AJ8847" i="1"/>
  <c r="AL8849" i="1"/>
  <c r="AL8851" i="1" s="1"/>
  <c r="AJ8851" i="1"/>
  <c r="AL8852" i="1"/>
  <c r="AL8853" i="1" s="1"/>
  <c r="AJ8853" i="1"/>
  <c r="AL8856" i="1"/>
  <c r="AL8857" i="1" s="1"/>
  <c r="AJ8857" i="1"/>
  <c r="AL8867" i="1"/>
  <c r="AL8868" i="1" s="1"/>
  <c r="AJ8868" i="1"/>
  <c r="AL8874" i="1"/>
  <c r="AL8877" i="1" s="1"/>
  <c r="AJ8877" i="1"/>
  <c r="AL9335" i="1"/>
  <c r="AL9338" i="1" s="1"/>
  <c r="AJ9338" i="1"/>
  <c r="AL9341" i="1"/>
  <c r="AL9343" i="1" s="1"/>
  <c r="AJ9343" i="1"/>
  <c r="AL9354" i="1"/>
  <c r="AL9355" i="1" s="1"/>
  <c r="AJ9355" i="1"/>
  <c r="AL9362" i="1"/>
  <c r="AL9363" i="1" s="1"/>
  <c r="AJ9363" i="1"/>
  <c r="AL9369" i="1"/>
  <c r="AL9371" i="1" s="1"/>
  <c r="AJ9371" i="1"/>
  <c r="AL9382" i="1"/>
  <c r="AL9383" i="1" s="1"/>
  <c r="AJ9383" i="1"/>
  <c r="AL9386" i="1"/>
  <c r="AL9389" i="1" s="1"/>
  <c r="AJ9389" i="1"/>
  <c r="AL9396" i="1"/>
  <c r="AL9397" i="1" s="1"/>
  <c r="AJ9397" i="1"/>
  <c r="AL9406" i="1"/>
  <c r="AL9407" i="1" s="1"/>
  <c r="AJ9407" i="1"/>
  <c r="AL9411" i="1"/>
  <c r="AL9412" i="1" s="1"/>
  <c r="AJ9412" i="1"/>
  <c r="AL9415" i="1"/>
  <c r="AL9416" i="1" s="1"/>
  <c r="AJ9416" i="1"/>
  <c r="AL9425" i="1"/>
  <c r="AL9429" i="1" s="1"/>
  <c r="AJ9429" i="1"/>
  <c r="AL9436" i="1"/>
  <c r="AL9437" i="1" s="1"/>
  <c r="AJ9437" i="1"/>
  <c r="AL9446" i="1"/>
  <c r="AL9449" i="1" s="1"/>
  <c r="AJ9449" i="1"/>
  <c r="AL9569" i="1"/>
  <c r="AL9572" i="1" s="1"/>
  <c r="AJ9572" i="1"/>
  <c r="AL9575" i="1"/>
  <c r="AL9576" i="1" s="1"/>
  <c r="AJ9576" i="1"/>
  <c r="AL9579" i="1"/>
  <c r="AL9581" i="1" s="1"/>
  <c r="AJ9581" i="1"/>
  <c r="AL9584" i="1"/>
  <c r="AL9588" i="1" s="1"/>
  <c r="AJ9588" i="1"/>
  <c r="AL9592" i="1"/>
  <c r="AL9596" i="1" s="1"/>
  <c r="AJ9596" i="1"/>
  <c r="AL9611" i="1"/>
  <c r="AL9612" i="1" s="1"/>
  <c r="AJ9612" i="1"/>
  <c r="AL9633" i="1"/>
  <c r="AL9634" i="1" s="1"/>
  <c r="AJ9634" i="1"/>
  <c r="AL9653" i="1"/>
  <c r="AL9656" i="1" s="1"/>
  <c r="AJ9656" i="1"/>
  <c r="AL9670" i="1"/>
  <c r="AL9671" i="1" s="1"/>
  <c r="AJ9671" i="1"/>
  <c r="AL9681" i="1"/>
  <c r="AL9682" i="1" s="1"/>
  <c r="AJ9682" i="1"/>
  <c r="AL9690" i="1"/>
  <c r="AL9692" i="1" s="1"/>
  <c r="AJ9692" i="1"/>
  <c r="AL9719" i="1"/>
  <c r="AL9722" i="1" s="1"/>
  <c r="AJ9722" i="1"/>
  <c r="AL9734" i="1"/>
  <c r="AL9740" i="1" s="1"/>
  <c r="AJ9740" i="1"/>
  <c r="AL9760" i="1"/>
  <c r="AL9761" i="1" s="1"/>
  <c r="AJ9761" i="1"/>
  <c r="AL9767" i="1"/>
  <c r="AL9769" i="1" s="1"/>
  <c r="AJ9769" i="1"/>
  <c r="AL9794" i="1"/>
  <c r="AL9795" i="1" s="1"/>
  <c r="AJ9795" i="1"/>
  <c r="AL9798" i="1"/>
  <c r="AL9800" i="1" s="1"/>
  <c r="AJ9800" i="1"/>
  <c r="AL9803" i="1"/>
  <c r="AL9806" i="1" s="1"/>
  <c r="AJ9806" i="1"/>
  <c r="AL9809" i="1"/>
  <c r="AL9811" i="1" s="1"/>
  <c r="AJ9811" i="1"/>
  <c r="AL9847" i="1"/>
  <c r="AL9848" i="1" s="1"/>
  <c r="AJ9848" i="1"/>
  <c r="AL9855" i="1"/>
  <c r="AL9858" i="1" s="1"/>
  <c r="AJ9858" i="1"/>
  <c r="AL9863" i="1"/>
  <c r="AL9864" i="1" s="1"/>
  <c r="AJ9864" i="1"/>
  <c r="AL9867" i="1"/>
  <c r="AL9868" i="1" s="1"/>
  <c r="AJ9868" i="1"/>
  <c r="AL9876" i="1"/>
  <c r="AL9877" i="1" s="1"/>
  <c r="AJ9877" i="1"/>
  <c r="AL9893" i="1"/>
  <c r="AL9894" i="1" s="1"/>
  <c r="AJ9894" i="1"/>
  <c r="AL9905" i="1"/>
  <c r="AL9906" i="1" s="1"/>
  <c r="AJ9906" i="1"/>
  <c r="AL11696" i="1"/>
  <c r="AL11698" i="1" s="1"/>
  <c r="AJ11698" i="1"/>
  <c r="AL11704" i="1"/>
  <c r="AL11706" i="1" s="1"/>
  <c r="AJ11706" i="1"/>
  <c r="AL11711" i="1"/>
  <c r="AL11712" i="1" s="1"/>
  <c r="AJ11712" i="1"/>
  <c r="AL11722" i="1"/>
  <c r="AL11723" i="1" s="1"/>
  <c r="AJ11723" i="1"/>
  <c r="AL11730" i="1"/>
  <c r="AL11731" i="1" s="1"/>
  <c r="AJ11731" i="1"/>
  <c r="AL11738" i="1"/>
  <c r="AL11741" i="1" s="1"/>
  <c r="AJ11741" i="1"/>
  <c r="AL11744" i="1"/>
  <c r="AL11745" i="1" s="1"/>
  <c r="AJ11745" i="1"/>
  <c r="AL11751" i="1"/>
  <c r="AL11752" i="1" s="1"/>
  <c r="AJ11752" i="1"/>
  <c r="AL11755" i="1"/>
  <c r="AL11756" i="1" s="1"/>
  <c r="AJ11756" i="1"/>
  <c r="AL11763" i="1"/>
  <c r="AL11766" i="1" s="1"/>
  <c r="AJ11766" i="1"/>
  <c r="AL11776" i="1"/>
  <c r="AL11779" i="1" s="1"/>
  <c r="AJ11779" i="1"/>
  <c r="AL11785" i="1"/>
  <c r="AL11786" i="1" s="1"/>
  <c r="AJ11786" i="1"/>
  <c r="AL11791" i="1"/>
  <c r="AL11792" i="1" s="1"/>
  <c r="AJ11792" i="1"/>
  <c r="AL11797" i="1"/>
  <c r="AL11798" i="1" s="1"/>
  <c r="AJ11798" i="1"/>
  <c r="AL11803" i="1"/>
  <c r="AL11804" i="1" s="1"/>
  <c r="AJ11804" i="1"/>
  <c r="AL11814" i="1"/>
  <c r="AL11818" i="1" s="1"/>
  <c r="AJ11818" i="1"/>
  <c r="AL11824" i="1"/>
  <c r="AL11827" i="1" s="1"/>
  <c r="AJ11827" i="1"/>
  <c r="AL11837" i="1"/>
  <c r="AL11839" i="1" s="1"/>
  <c r="AJ11839" i="1"/>
  <c r="AL11842" i="1"/>
  <c r="AL11844" i="1" s="1"/>
  <c r="AJ11844" i="1"/>
  <c r="AL11848" i="1"/>
  <c r="AL11849" i="1" s="1"/>
  <c r="AJ11849" i="1"/>
  <c r="AL11852" i="1"/>
  <c r="AL11856" i="1" s="1"/>
  <c r="AJ11856" i="1"/>
  <c r="AL11859" i="1"/>
  <c r="AL11860" i="1" s="1"/>
  <c r="AJ11860" i="1"/>
  <c r="AL11868" i="1"/>
  <c r="AL11870" i="1" s="1"/>
  <c r="AJ11870" i="1"/>
  <c r="AL11879" i="1"/>
  <c r="AL11880" i="1" s="1"/>
  <c r="AJ11880" i="1"/>
  <c r="AL11896" i="1"/>
  <c r="AL11897" i="1" s="1"/>
  <c r="AJ11897" i="1"/>
  <c r="AL11904" i="1"/>
  <c r="AL11905" i="1" s="1"/>
  <c r="AJ11905" i="1"/>
  <c r="AL11915" i="1"/>
  <c r="AL11916" i="1" s="1"/>
  <c r="AJ11916" i="1"/>
  <c r="AL11924" i="1"/>
  <c r="AL11943" i="1" s="1"/>
  <c r="AJ11943" i="1"/>
  <c r="AL11953" i="1"/>
  <c r="AL11957" i="1" s="1"/>
  <c r="AJ11957" i="1"/>
  <c r="AL11961" i="1"/>
  <c r="AL11962" i="1" s="1"/>
  <c r="AJ11962" i="1"/>
  <c r="AL11975" i="1"/>
  <c r="AL11976" i="1" s="1"/>
  <c r="AJ11976" i="1"/>
  <c r="AL11986" i="1"/>
  <c r="AL11989" i="1" s="1"/>
  <c r="AJ11989" i="1"/>
  <c r="AL11994" i="1"/>
  <c r="AL11995" i="1" s="1"/>
  <c r="AJ11995" i="1"/>
  <c r="AL12000" i="1"/>
  <c r="AL12001" i="1" s="1"/>
  <c r="AJ12001" i="1"/>
  <c r="AL12010" i="1"/>
  <c r="AL12012" i="1" s="1"/>
  <c r="AJ12012" i="1"/>
  <c r="AL12015" i="1"/>
  <c r="AL12016" i="1" s="1"/>
  <c r="AJ12016" i="1"/>
  <c r="AL12023" i="1"/>
  <c r="AL12024" i="1" s="1"/>
  <c r="AJ12024" i="1"/>
  <c r="AL12032" i="1"/>
  <c r="AL12033" i="1" s="1"/>
  <c r="AJ12033" i="1"/>
  <c r="AL12042" i="1"/>
  <c r="AL12043" i="1" s="1"/>
  <c r="AJ12043" i="1"/>
  <c r="AL12056" i="1"/>
  <c r="AL12057" i="1" s="1"/>
  <c r="AJ12057" i="1"/>
  <c r="AL12068" i="1"/>
  <c r="AL12069" i="1" s="1"/>
  <c r="AJ12069" i="1"/>
  <c r="AL12080" i="1"/>
  <c r="AL12081" i="1" s="1"/>
  <c r="AJ12081" i="1"/>
  <c r="AL12086" i="1"/>
  <c r="AL12087" i="1" s="1"/>
  <c r="AJ12087" i="1"/>
  <c r="AL12095" i="1"/>
  <c r="AL12096" i="1" s="1"/>
  <c r="AJ12096" i="1"/>
  <c r="AL12099" i="1"/>
  <c r="AL12100" i="1" s="1"/>
  <c r="AJ12100" i="1"/>
  <c r="AL12106" i="1"/>
  <c r="AL12108" i="1" s="1"/>
  <c r="AJ12108" i="1"/>
  <c r="AL12113" i="1"/>
  <c r="AL12114" i="1" s="1"/>
  <c r="AJ12114" i="1"/>
  <c r="AL12117" i="1"/>
  <c r="AL12118" i="1" s="1"/>
  <c r="AJ12118" i="1"/>
  <c r="AL12122" i="1"/>
  <c r="AL12125" i="1" s="1"/>
  <c r="AJ12125" i="1"/>
  <c r="AL12128" i="1"/>
  <c r="AL12132" i="1" s="1"/>
  <c r="AJ12132" i="1"/>
  <c r="AL12141" i="1"/>
  <c r="AL12145" i="1" s="1"/>
  <c r="AJ12145" i="1"/>
  <c r="AL12148" i="1"/>
  <c r="AL12149" i="1" s="1"/>
  <c r="AJ12149" i="1"/>
  <c r="AL12157" i="1"/>
  <c r="AL12159" i="1" s="1"/>
  <c r="AJ12159" i="1"/>
  <c r="AL12165" i="1"/>
  <c r="AL12166" i="1" s="1"/>
  <c r="AJ12166" i="1"/>
  <c r="AL12169" i="1"/>
  <c r="AL12171" i="1" s="1"/>
  <c r="AJ12171" i="1"/>
  <c r="AL12178" i="1"/>
  <c r="AL12180" i="1" s="1"/>
  <c r="AJ12180" i="1"/>
  <c r="AL12184" i="1"/>
  <c r="AL12185" i="1" s="1"/>
  <c r="AJ12185" i="1"/>
  <c r="AL12191" i="1"/>
  <c r="AL12192" i="1" s="1"/>
  <c r="AJ12192" i="1"/>
  <c r="AL12195" i="1"/>
  <c r="AL12199" i="1" s="1"/>
  <c r="AJ12199" i="1"/>
  <c r="AL12208" i="1"/>
  <c r="AL12209" i="1" s="1"/>
  <c r="AJ12209" i="1"/>
  <c r="AL12217" i="1"/>
  <c r="AL12219" i="1" s="1"/>
  <c r="AJ12219" i="1"/>
  <c r="AL12230" i="1"/>
  <c r="AL12237" i="1" s="1"/>
  <c r="AJ12237" i="1"/>
  <c r="AL12242" i="1"/>
  <c r="AL12243" i="1" s="1"/>
  <c r="AJ12243" i="1"/>
  <c r="AL12248" i="1"/>
  <c r="AL12250" i="1" s="1"/>
  <c r="AJ12250" i="1"/>
  <c r="AL12254" i="1"/>
  <c r="AL12255" i="1" s="1"/>
  <c r="AJ12255" i="1"/>
  <c r="AL12258" i="1"/>
  <c r="AL12260" i="1" s="1"/>
  <c r="AJ12260" i="1"/>
  <c r="AL12265" i="1"/>
  <c r="AL12266" i="1" s="1"/>
  <c r="AJ12266" i="1"/>
  <c r="AL12269" i="1"/>
  <c r="AL12270" i="1" s="1"/>
  <c r="AJ12270" i="1"/>
  <c r="AL12277" i="1"/>
  <c r="AL12278" i="1" s="1"/>
  <c r="AJ12278" i="1"/>
  <c r="AL12294" i="1"/>
  <c r="AL12295" i="1" s="1"/>
  <c r="AJ12295" i="1"/>
  <c r="AL12311" i="1"/>
  <c r="AL12313" i="1" s="1"/>
  <c r="AJ12313" i="1"/>
  <c r="AL12316" i="1"/>
  <c r="AL12322" i="1" s="1"/>
  <c r="AJ12322" i="1"/>
  <c r="AL12326" i="1"/>
  <c r="AL12327" i="1" s="1"/>
  <c r="AJ12327" i="1"/>
  <c r="AL12330" i="1"/>
  <c r="AL12332" i="1" s="1"/>
  <c r="AJ12332" i="1"/>
  <c r="AL12339" i="1"/>
  <c r="AL12340" i="1" s="1"/>
  <c r="AJ12340" i="1"/>
  <c r="AL12351" i="1"/>
  <c r="AL12352" i="1" s="1"/>
  <c r="AJ12352" i="1"/>
  <c r="AL12357" i="1"/>
  <c r="AL12358" i="1" s="1"/>
  <c r="AJ12358" i="1"/>
  <c r="AL12374" i="1"/>
  <c r="AL12393" i="1" s="1"/>
  <c r="AJ12393" i="1"/>
  <c r="AL12399" i="1"/>
  <c r="AL12401" i="1" s="1"/>
  <c r="AJ12401" i="1"/>
  <c r="AL12408" i="1"/>
  <c r="AL12409" i="1" s="1"/>
  <c r="AJ12409" i="1"/>
  <c r="AL12412" i="1"/>
  <c r="AL12418" i="1" s="1"/>
  <c r="AJ12418" i="1"/>
  <c r="AL12425" i="1"/>
  <c r="AL12430" i="1" s="1"/>
  <c r="AJ12430" i="1"/>
  <c r="AL12436" i="1"/>
  <c r="AL12437" i="1" s="1"/>
  <c r="AJ12437" i="1"/>
  <c r="AL12441" i="1"/>
  <c r="AL12442" i="1" s="1"/>
  <c r="AJ12442" i="1"/>
  <c r="AL12446" i="1"/>
  <c r="AL12447" i="1" s="1"/>
  <c r="AJ12447" i="1"/>
  <c r="AL12456" i="1"/>
  <c r="AL12457" i="1" s="1"/>
  <c r="AJ12457" i="1"/>
  <c r="AL12462" i="1"/>
  <c r="AL12465" i="1" s="1"/>
  <c r="AJ12465" i="1"/>
  <c r="AL12473" i="1"/>
  <c r="AL12474" i="1" s="1"/>
  <c r="AJ12474" i="1"/>
  <c r="AL12480" i="1"/>
  <c r="AL12483" i="1" s="1"/>
  <c r="AJ12483" i="1"/>
  <c r="AL12486" i="1"/>
  <c r="AL12488" i="1" s="1"/>
  <c r="AJ12488" i="1"/>
  <c r="AL12498" i="1"/>
  <c r="AL12501" i="1" s="1"/>
  <c r="AJ12501" i="1"/>
  <c r="AL12504" i="1"/>
  <c r="AL12506" i="1" s="1"/>
  <c r="AJ12506" i="1"/>
  <c r="AL12513" i="1"/>
  <c r="AL12514" i="1" s="1"/>
  <c r="AJ12514" i="1"/>
  <c r="AL12517" i="1"/>
  <c r="AL12518" i="1" s="1"/>
  <c r="AJ12518" i="1"/>
  <c r="AL12530" i="1"/>
  <c r="AL12532" i="1" s="1"/>
  <c r="AJ12532" i="1"/>
  <c r="AL12537" i="1"/>
  <c r="AL12540" i="1" s="1"/>
  <c r="AJ12540" i="1"/>
  <c r="AL12546" i="1"/>
  <c r="AL12547" i="1" s="1"/>
  <c r="AJ12547" i="1"/>
  <c r="AL12556" i="1"/>
  <c r="AL12557" i="1" s="1"/>
  <c r="AJ12557" i="1"/>
  <c r="AL12561" i="1"/>
  <c r="AL12565" i="1" s="1"/>
  <c r="AJ12565" i="1"/>
  <c r="AL12570" i="1"/>
  <c r="AL12571" i="1" s="1"/>
  <c r="AJ12571" i="1"/>
  <c r="AL12578" i="1"/>
  <c r="AL12579" i="1" s="1"/>
  <c r="AJ12579" i="1"/>
  <c r="AL12597" i="1"/>
  <c r="AL12598" i="1" s="1"/>
  <c r="AJ12598" i="1"/>
  <c r="AL12601" i="1"/>
  <c r="AL12603" i="1" s="1"/>
  <c r="AJ12603" i="1"/>
  <c r="AL12613" i="1"/>
  <c r="AL12615" i="1" s="1"/>
  <c r="AJ12615" i="1"/>
  <c r="AL12630" i="1"/>
  <c r="AL12631" i="1" s="1"/>
  <c r="AJ12631" i="1"/>
  <c r="AL12645" i="1"/>
  <c r="AL12646" i="1" s="1"/>
  <c r="AJ12646" i="1"/>
  <c r="AL12653" i="1"/>
  <c r="AL12654" i="1" s="1"/>
  <c r="AJ12654" i="1"/>
  <c r="AL12659" i="1"/>
  <c r="AL12660" i="1" s="1"/>
  <c r="AJ12660" i="1"/>
  <c r="AL12663" i="1"/>
  <c r="AL12664" i="1" s="1"/>
  <c r="AJ12664" i="1"/>
  <c r="AL12676" i="1"/>
  <c r="AL12677" i="1" s="1"/>
  <c r="AJ12677" i="1"/>
  <c r="AL12687" i="1"/>
  <c r="AL12688" i="1" s="1"/>
  <c r="AJ12688" i="1"/>
  <c r="AL12696" i="1"/>
  <c r="AL12697" i="1" s="1"/>
  <c r="AJ12697" i="1"/>
  <c r="AL12701" i="1"/>
  <c r="AL12702" i="1" s="1"/>
  <c r="AJ12702" i="1"/>
  <c r="AL12721" i="1"/>
  <c r="AL12722" i="1" s="1"/>
  <c r="AJ12722" i="1"/>
  <c r="AL12729" i="1"/>
  <c r="AL12730" i="1" s="1"/>
  <c r="AJ12730" i="1"/>
  <c r="AL12735" i="1"/>
  <c r="AL12736" i="1" s="1"/>
  <c r="AJ12736" i="1"/>
  <c r="AL12742" i="1"/>
  <c r="AL12744" i="1" s="1"/>
  <c r="AJ12744" i="1"/>
  <c r="AJ12751" i="1"/>
  <c r="AL12748" i="1"/>
  <c r="AL12751" i="1" s="1"/>
  <c r="AL13472" i="1"/>
  <c r="AL13475" i="1" s="1"/>
  <c r="AJ13475" i="1"/>
  <c r="AL13476" i="1"/>
  <c r="AL13478" i="1" s="1"/>
  <c r="AJ13478" i="1"/>
  <c r="AJ14083" i="1"/>
  <c r="AL14081" i="1"/>
  <c r="AL14083" i="1" s="1"/>
  <c r="AL14957" i="1"/>
  <c r="AL14958" i="1" s="1"/>
  <c r="AJ14958" i="1"/>
  <c r="AL14973" i="1"/>
  <c r="AL14974" i="1" s="1"/>
  <c r="AJ14974" i="1"/>
  <c r="AL14991" i="1"/>
  <c r="AL14992" i="1" s="1"/>
  <c r="AJ14992" i="1"/>
  <c r="AL15007" i="1"/>
  <c r="AL15008" i="1" s="1"/>
  <c r="AJ15008" i="1"/>
  <c r="AL30" i="1"/>
  <c r="AL33" i="1" s="1"/>
  <c r="AJ33" i="1"/>
  <c r="AL68" i="1"/>
  <c r="AL70" i="1" s="1"/>
  <c r="AJ70" i="1"/>
  <c r="AL73" i="1"/>
  <c r="AL74" i="1" s="1"/>
  <c r="AJ74" i="1"/>
  <c r="AL89" i="1"/>
  <c r="AL98" i="1" s="1"/>
  <c r="AJ98" i="1"/>
  <c r="AL99" i="1"/>
  <c r="AL100" i="1" s="1"/>
  <c r="AJ100" i="1"/>
  <c r="AL127" i="1"/>
  <c r="AL131" i="1" s="1"/>
  <c r="AJ131" i="1"/>
  <c r="AL177" i="1"/>
  <c r="AL178" i="1" s="1"/>
  <c r="AJ178" i="1"/>
  <c r="AL202" i="1"/>
  <c r="AL207" i="1" s="1"/>
  <c r="AJ207" i="1"/>
  <c r="AL260" i="1"/>
  <c r="AL262" i="1" s="1"/>
  <c r="AJ262" i="1"/>
  <c r="AL263" i="1"/>
  <c r="AL266" i="1" s="1"/>
  <c r="AJ266" i="1"/>
  <c r="AL271" i="1"/>
  <c r="AL273" i="1" s="1"/>
  <c r="AJ273" i="1"/>
  <c r="AL294" i="1"/>
  <c r="AL297" i="1" s="1"/>
  <c r="AJ297" i="1"/>
  <c r="AL307" i="1"/>
  <c r="AL312" i="1" s="1"/>
  <c r="AJ312" i="1"/>
  <c r="AL407" i="1"/>
  <c r="AL410" i="1" s="1"/>
  <c r="AJ410" i="1"/>
  <c r="AL415" i="1"/>
  <c r="AL416" i="1" s="1"/>
  <c r="AJ416" i="1"/>
  <c r="AL28" i="1"/>
  <c r="AL29" i="1" s="1"/>
  <c r="AJ29" i="1"/>
  <c r="AL34" i="1"/>
  <c r="AL41" i="1" s="1"/>
  <c r="AJ41" i="1"/>
  <c r="AL42" i="1"/>
  <c r="AL43" i="1" s="1"/>
  <c r="AJ43" i="1"/>
  <c r="AL54" i="1"/>
  <c r="AL62" i="1" s="1"/>
  <c r="AJ62" i="1"/>
  <c r="AL63" i="1"/>
  <c r="AL64" i="1" s="1"/>
  <c r="AJ64" i="1"/>
  <c r="AL71" i="1"/>
  <c r="AL72" i="1" s="1"/>
  <c r="AJ72" i="1"/>
  <c r="AL75" i="1"/>
  <c r="AL76" i="1" s="1"/>
  <c r="AJ76" i="1"/>
  <c r="AL102" i="1"/>
  <c r="AL103" i="1" s="1"/>
  <c r="AJ103" i="1"/>
  <c r="AL112" i="1"/>
  <c r="AL113" i="1" s="1"/>
  <c r="AJ113" i="1"/>
  <c r="AL116" i="1"/>
  <c r="AL117" i="1" s="1"/>
  <c r="AJ117" i="1"/>
  <c r="AL122" i="1"/>
  <c r="AL124" i="1" s="1"/>
  <c r="AJ124" i="1"/>
  <c r="AL125" i="1"/>
  <c r="AL126" i="1" s="1"/>
  <c r="AJ126" i="1"/>
  <c r="AL141" i="1"/>
  <c r="AL145" i="1" s="1"/>
  <c r="AJ145" i="1"/>
  <c r="AL146" i="1"/>
  <c r="AL147" i="1" s="1"/>
  <c r="AJ147" i="1"/>
  <c r="AL160" i="1"/>
  <c r="AL161" i="1" s="1"/>
  <c r="AJ161" i="1"/>
  <c r="AL165" i="1"/>
  <c r="AL169" i="1" s="1"/>
  <c r="AJ169" i="1"/>
  <c r="AL170" i="1"/>
  <c r="AL173" i="1" s="1"/>
  <c r="AJ173" i="1"/>
  <c r="AL181" i="1"/>
  <c r="AL183" i="1" s="1"/>
  <c r="AJ183" i="1"/>
  <c r="AL186" i="1"/>
  <c r="AL187" i="1" s="1"/>
  <c r="AJ187" i="1"/>
  <c r="AL224" i="1"/>
  <c r="AL225" i="1" s="1"/>
  <c r="AJ225" i="1"/>
  <c r="AL234" i="1"/>
  <c r="AL235" i="1" s="1"/>
  <c r="AJ235" i="1"/>
  <c r="AL247" i="1"/>
  <c r="AL248" i="1" s="1"/>
  <c r="AJ248" i="1"/>
  <c r="AL251" i="1"/>
  <c r="AL253" i="1" s="1"/>
  <c r="AJ253" i="1"/>
  <c r="AL254" i="1"/>
  <c r="AL255" i="1" s="1"/>
  <c r="AJ255" i="1"/>
  <c r="AL267" i="1"/>
  <c r="AL270" i="1" s="1"/>
  <c r="AJ270" i="1"/>
  <c r="AL286" i="1"/>
  <c r="AL287" i="1" s="1"/>
  <c r="AJ287" i="1"/>
  <c r="AL301" i="1"/>
  <c r="AL303" i="1" s="1"/>
  <c r="AJ303" i="1"/>
  <c r="AL304" i="1"/>
  <c r="AL305" i="1" s="1"/>
  <c r="AJ305" i="1"/>
  <c r="AL313" i="1"/>
  <c r="AL314" i="1" s="1"/>
  <c r="AJ314" i="1"/>
  <c r="AL321" i="1"/>
  <c r="AL324" i="1" s="1"/>
  <c r="AJ324" i="1"/>
  <c r="AL338" i="1"/>
  <c r="AL339" i="1" s="1"/>
  <c r="AJ339" i="1"/>
  <c r="AL345" i="1"/>
  <c r="AL346" i="1" s="1"/>
  <c r="AJ346" i="1"/>
  <c r="AL353" i="1"/>
  <c r="AL354" i="1" s="1"/>
  <c r="AJ354" i="1"/>
  <c r="AL357" i="1"/>
  <c r="AL362" i="1" s="1"/>
  <c r="AJ362" i="1"/>
  <c r="AL368" i="1"/>
  <c r="AL370" i="1" s="1"/>
  <c r="AJ370" i="1"/>
  <c r="AL373" i="1"/>
  <c r="AL374" i="1" s="1"/>
  <c r="AJ374" i="1"/>
  <c r="AL381" i="1"/>
  <c r="AL385" i="1" s="1"/>
  <c r="AJ385" i="1"/>
  <c r="AL389" i="1"/>
  <c r="AL394" i="1" s="1"/>
  <c r="AJ394" i="1"/>
  <c r="AL395" i="1"/>
  <c r="AL397" i="1" s="1"/>
  <c r="AJ397" i="1"/>
  <c r="AL398" i="1"/>
  <c r="AL399" i="1" s="1"/>
  <c r="AJ399" i="1"/>
  <c r="AL413" i="1"/>
  <c r="AL414" i="1" s="1"/>
  <c r="AJ414" i="1"/>
  <c r="AL417" i="1"/>
  <c r="AL418" i="1" s="1"/>
  <c r="AJ418" i="1"/>
  <c r="AL492" i="1"/>
  <c r="AL493" i="1" s="1"/>
  <c r="AJ493" i="1"/>
  <c r="AL510" i="1"/>
  <c r="AL514" i="1" s="1"/>
  <c r="AJ514" i="1"/>
  <c r="AL519" i="1"/>
  <c r="AL520" i="1" s="1"/>
  <c r="AJ520" i="1"/>
  <c r="AL532" i="1"/>
  <c r="AL533" i="1" s="1"/>
  <c r="AJ533" i="1"/>
  <c r="AL550" i="1"/>
  <c r="AL551" i="1" s="1"/>
  <c r="AJ551" i="1"/>
  <c r="AL560" i="1"/>
  <c r="AL561" i="1" s="1"/>
  <c r="AJ561" i="1"/>
  <c r="AL566" i="1"/>
  <c r="AL567" i="1" s="1"/>
  <c r="AJ567" i="1"/>
  <c r="AL574" i="1"/>
  <c r="AL575" i="1" s="1"/>
  <c r="AJ575" i="1"/>
  <c r="AL584" i="1"/>
  <c r="AL586" i="1" s="1"/>
  <c r="AJ586" i="1"/>
  <c r="AL590" i="1"/>
  <c r="AL591" i="1" s="1"/>
  <c r="AJ591" i="1"/>
  <c r="AL596" i="1"/>
  <c r="AL598" i="1" s="1"/>
  <c r="AJ598" i="1"/>
  <c r="AL606" i="1"/>
  <c r="AL607" i="1" s="1"/>
  <c r="AJ607" i="1"/>
  <c r="AL705" i="1"/>
  <c r="AL706" i="1" s="1"/>
  <c r="AJ706" i="1"/>
  <c r="AL715" i="1"/>
  <c r="AL716" i="1" s="1"/>
  <c r="AJ716" i="1"/>
  <c r="AL719" i="1"/>
  <c r="AL720" i="1" s="1"/>
  <c r="AJ720" i="1"/>
  <c r="AL746" i="1"/>
  <c r="AL749" i="1" s="1"/>
  <c r="AJ749" i="1"/>
  <c r="AL760" i="1"/>
  <c r="AL761" i="1" s="1"/>
  <c r="AJ761" i="1"/>
  <c r="AL767" i="1"/>
  <c r="AL769" i="1" s="1"/>
  <c r="AJ769" i="1"/>
  <c r="AL776" i="1"/>
  <c r="AL777" i="1" s="1"/>
  <c r="AJ777" i="1"/>
  <c r="AL796" i="1"/>
  <c r="AL797" i="1" s="1"/>
  <c r="AJ797" i="1"/>
  <c r="AL800" i="1"/>
  <c r="AL805" i="1" s="1"/>
  <c r="AJ805" i="1"/>
  <c r="AL817" i="1"/>
  <c r="AL818" i="1" s="1"/>
  <c r="AJ818" i="1"/>
  <c r="AL825" i="1"/>
  <c r="AL826" i="1" s="1"/>
  <c r="AJ826" i="1"/>
  <c r="AL835" i="1"/>
  <c r="AL836" i="1" s="1"/>
  <c r="AJ836" i="1"/>
  <c r="AL1015" i="1"/>
  <c r="AL1016" i="1" s="1"/>
  <c r="AJ1016" i="1"/>
  <c r="AL1023" i="1"/>
  <c r="AL1024" i="1" s="1"/>
  <c r="AJ1024" i="1"/>
  <c r="AL1029" i="1"/>
  <c r="AL1032" i="1" s="1"/>
  <c r="AJ1032" i="1"/>
  <c r="AL1039" i="1"/>
  <c r="AL1040" i="1" s="1"/>
  <c r="AJ1040" i="1"/>
  <c r="AL1043" i="1"/>
  <c r="AL1045" i="1" s="1"/>
  <c r="AJ1045" i="1"/>
  <c r="AL1048" i="1"/>
  <c r="AL1049" i="1" s="1"/>
  <c r="AJ1049" i="1"/>
  <c r="AL1055" i="1"/>
  <c r="AL1056" i="1" s="1"/>
  <c r="AJ1056" i="1"/>
  <c r="AL1069" i="1"/>
  <c r="AL1073" i="1" s="1"/>
  <c r="AJ1073" i="1"/>
  <c r="AL1078" i="1"/>
  <c r="AL1079" i="1" s="1"/>
  <c r="AJ1079" i="1"/>
  <c r="AL1086" i="1"/>
  <c r="AL1087" i="1" s="1"/>
  <c r="AJ1087" i="1"/>
  <c r="AL1092" i="1"/>
  <c r="AL1093" i="1" s="1"/>
  <c r="AJ1093" i="1"/>
  <c r="AL1104" i="1"/>
  <c r="AL1105" i="1" s="1"/>
  <c r="AJ1105" i="1"/>
  <c r="AL1117" i="1"/>
  <c r="AL1120" i="1" s="1"/>
  <c r="AJ1120" i="1"/>
  <c r="AL1123" i="1"/>
  <c r="AL1124" i="1" s="1"/>
  <c r="AJ1124" i="1"/>
  <c r="AL1134" i="1"/>
  <c r="AL1135" i="1" s="1"/>
  <c r="AJ1135" i="1"/>
  <c r="AL1143" i="1"/>
  <c r="AL1144" i="1" s="1"/>
  <c r="AJ1144" i="1"/>
  <c r="AL1153" i="1"/>
  <c r="AL1154" i="1" s="1"/>
  <c r="AJ1154" i="1"/>
  <c r="AL1159" i="1"/>
  <c r="AL1160" i="1" s="1"/>
  <c r="AJ1160" i="1"/>
  <c r="AL1167" i="1"/>
  <c r="AL1168" i="1" s="1"/>
  <c r="AJ1168" i="1"/>
  <c r="AL1172" i="1"/>
  <c r="AL1175" i="1" s="1"/>
  <c r="AJ1175" i="1"/>
  <c r="AL1178" i="1"/>
  <c r="AL1179" i="1" s="1"/>
  <c r="AJ1179" i="1"/>
  <c r="AL1182" i="1"/>
  <c r="AL1183" i="1" s="1"/>
  <c r="AJ1183" i="1"/>
  <c r="AL1186" i="1"/>
  <c r="AL1190" i="1" s="1"/>
  <c r="AJ1190" i="1"/>
  <c r="AL1198" i="1"/>
  <c r="AL1199" i="1" s="1"/>
  <c r="AJ1199" i="1"/>
  <c r="AL1205" i="1"/>
  <c r="AL1207" i="1" s="1"/>
  <c r="AJ1207" i="1"/>
  <c r="AL1216" i="1"/>
  <c r="AL1218" i="1" s="1"/>
  <c r="AJ1218" i="1"/>
  <c r="AL1226" i="1"/>
  <c r="AL1229" i="1" s="1"/>
  <c r="AJ1229" i="1"/>
  <c r="AL1239" i="1"/>
  <c r="AL1240" i="1" s="1"/>
  <c r="AJ1240" i="1"/>
  <c r="AL1245" i="1"/>
  <c r="AL1246" i="1" s="1"/>
  <c r="AJ1246" i="1"/>
  <c r="AL1251" i="1"/>
  <c r="AL1252" i="1" s="1"/>
  <c r="AJ1252" i="1"/>
  <c r="AL1257" i="1"/>
  <c r="AL1258" i="1" s="1"/>
  <c r="AJ1258" i="1"/>
  <c r="AL1261" i="1"/>
  <c r="AL1264" i="1" s="1"/>
  <c r="AJ1264" i="1"/>
  <c r="AL1279" i="1"/>
  <c r="AL1280" i="1" s="1"/>
  <c r="AJ1280" i="1"/>
  <c r="AL1290" i="1"/>
  <c r="AL1292" i="1" s="1"/>
  <c r="AJ1292" i="1"/>
  <c r="AL1297" i="1"/>
  <c r="AL1298" i="1" s="1"/>
  <c r="AJ1298" i="1"/>
  <c r="AL1305" i="1"/>
  <c r="AL1306" i="1" s="1"/>
  <c r="AJ1306" i="1"/>
  <c r="AL1312" i="1"/>
  <c r="AL1313" i="1" s="1"/>
  <c r="AJ1313" i="1"/>
  <c r="AL1321" i="1"/>
  <c r="AL1324" i="1" s="1"/>
  <c r="AJ1324" i="1"/>
  <c r="AL1330" i="1"/>
  <c r="AL1332" i="1" s="1"/>
  <c r="AJ1332" i="1"/>
  <c r="AL1338" i="1"/>
  <c r="AL1340" i="1" s="1"/>
  <c r="AJ1340" i="1"/>
  <c r="AL1349" i="1"/>
  <c r="AL1352" i="1" s="1"/>
  <c r="AJ1352" i="1"/>
  <c r="AL1357" i="1"/>
  <c r="AL1360" i="1" s="1"/>
  <c r="AJ1360" i="1"/>
  <c r="AL1367" i="1"/>
  <c r="AL1370" i="1" s="1"/>
  <c r="AJ1370" i="1"/>
  <c r="AL1373" i="1"/>
  <c r="AL1376" i="1" s="1"/>
  <c r="AJ1376" i="1"/>
  <c r="AL1387" i="1"/>
  <c r="AL1388" i="1" s="1"/>
  <c r="AJ1388" i="1"/>
  <c r="AL1391" i="1"/>
  <c r="AL1392" i="1" s="1"/>
  <c r="AJ1392" i="1"/>
  <c r="AL1402" i="1"/>
  <c r="AL1404" i="1" s="1"/>
  <c r="AJ1404" i="1"/>
  <c r="AL1409" i="1"/>
  <c r="AL1411" i="1" s="1"/>
  <c r="AJ1411" i="1"/>
  <c r="AL1420" i="1"/>
  <c r="AL1423" i="1" s="1"/>
  <c r="AJ1423" i="1"/>
  <c r="AL1430" i="1"/>
  <c r="AL1432" i="1" s="1"/>
  <c r="AJ1432" i="1"/>
  <c r="AL1519" i="1"/>
  <c r="AL1520" i="1" s="1"/>
  <c r="AJ1520" i="1"/>
  <c r="AL1525" i="1"/>
  <c r="AL1526" i="1" s="1"/>
  <c r="AJ1526" i="1"/>
  <c r="AL1537" i="1"/>
  <c r="AL1538" i="1" s="1"/>
  <c r="AJ1538" i="1"/>
  <c r="AL1552" i="1"/>
  <c r="AL1555" i="1" s="1"/>
  <c r="AJ1555" i="1"/>
  <c r="AL1567" i="1"/>
  <c r="AL1569" i="1" s="1"/>
  <c r="AJ1569" i="1"/>
  <c r="AL1576" i="1"/>
  <c r="AL1579" i="1" s="1"/>
  <c r="AJ1579" i="1"/>
  <c r="AL1628" i="1"/>
  <c r="AL1629" i="1" s="1"/>
  <c r="AJ1629" i="1"/>
  <c r="AL1638" i="1"/>
  <c r="AL1641" i="1" s="1"/>
  <c r="AJ1641" i="1"/>
  <c r="AJ1923" i="1"/>
  <c r="AL1921" i="1"/>
  <c r="AL1923" i="1" s="1"/>
  <c r="AJ3052" i="1"/>
  <c r="AL3050" i="1"/>
  <c r="AL3052" i="1" s="1"/>
  <c r="AJ3054" i="1"/>
  <c r="AL3053" i="1"/>
  <c r="AL3054" i="1" s="1"/>
  <c r="AJ3061" i="1"/>
  <c r="AL3059" i="1"/>
  <c r="AL3061" i="1" s="1"/>
  <c r="AJ3067" i="1"/>
  <c r="AL3066" i="1"/>
  <c r="AL3067" i="1" s="1"/>
  <c r="AJ3078" i="1"/>
  <c r="AL3077" i="1"/>
  <c r="AL3078" i="1" s="1"/>
  <c r="AJ3087" i="1"/>
  <c r="AL3086" i="1"/>
  <c r="AL3087" i="1" s="1"/>
  <c r="AJ3100" i="1"/>
  <c r="AL3098" i="1"/>
  <c r="AL3100" i="1" s="1"/>
  <c r="AJ3109" i="1"/>
  <c r="AL3107" i="1"/>
  <c r="AL3109" i="1" s="1"/>
  <c r="AJ3115" i="1"/>
  <c r="AL3110" i="1"/>
  <c r="AL3115" i="1" s="1"/>
  <c r="AJ3117" i="1"/>
  <c r="AL3116" i="1"/>
  <c r="AL3117" i="1" s="1"/>
  <c r="AJ3127" i="1"/>
  <c r="AL3126" i="1"/>
  <c r="AL3127" i="1" s="1"/>
  <c r="AJ3141" i="1"/>
  <c r="AL3139" i="1"/>
  <c r="AL3141" i="1" s="1"/>
  <c r="AJ3143" i="1"/>
  <c r="AL3142" i="1"/>
  <c r="AL3143" i="1" s="1"/>
  <c r="AJ3153" i="1"/>
  <c r="AL3152" i="1"/>
  <c r="AL3153" i="1" s="1"/>
  <c r="AJ3159" i="1"/>
  <c r="AL3158" i="1"/>
  <c r="AL3159" i="1" s="1"/>
  <c r="AJ3165" i="1"/>
  <c r="AL3162" i="1"/>
  <c r="AL3165" i="1" s="1"/>
  <c r="AJ3171" i="1"/>
  <c r="AL3170" i="1"/>
  <c r="AL3171" i="1" s="1"/>
  <c r="AJ3175" i="1"/>
  <c r="AL3174" i="1"/>
  <c r="AL3175" i="1" s="1"/>
  <c r="AJ3193" i="1"/>
  <c r="AL3191" i="1"/>
  <c r="AL3193" i="1" s="1"/>
  <c r="AJ3204" i="1"/>
  <c r="AL3201" i="1"/>
  <c r="AL3204" i="1" s="1"/>
  <c r="AJ3212" i="1"/>
  <c r="AL3207" i="1"/>
  <c r="AL3212" i="1" s="1"/>
  <c r="AJ3258" i="1"/>
  <c r="AL3256" i="1"/>
  <c r="AL3258" i="1" s="1"/>
  <c r="AJ3263" i="1"/>
  <c r="AL3261" i="1"/>
  <c r="AL3263" i="1" s="1"/>
  <c r="AJ3265" i="1"/>
  <c r="AL3264" i="1"/>
  <c r="AL3265" i="1" s="1"/>
  <c r="AJ3282" i="1"/>
  <c r="AL3278" i="1"/>
  <c r="AL3282" i="1" s="1"/>
  <c r="AJ3293" i="1"/>
  <c r="AL3292" i="1"/>
  <c r="AL3293" i="1" s="1"/>
  <c r="AJ3299" i="1"/>
  <c r="AL3298" i="1"/>
  <c r="AL3299" i="1" s="1"/>
  <c r="AJ3307" i="1"/>
  <c r="AL3305" i="1"/>
  <c r="AL3307" i="1" s="1"/>
  <c r="AJ3311" i="1"/>
  <c r="AL3310" i="1"/>
  <c r="AL3311" i="1" s="1"/>
  <c r="AJ3324" i="1"/>
  <c r="AL3323" i="1"/>
  <c r="AL3324" i="1" s="1"/>
  <c r="AJ3331" i="1"/>
  <c r="AL3330" i="1"/>
  <c r="AL3331" i="1" s="1"/>
  <c r="AJ3337" i="1"/>
  <c r="AL3336" i="1"/>
  <c r="AL3337" i="1" s="1"/>
  <c r="AJ3351" i="1"/>
  <c r="AL3349" i="1"/>
  <c r="AL3351" i="1" s="1"/>
  <c r="AJ3353" i="1"/>
  <c r="AL3352" i="1"/>
  <c r="AL3353" i="1" s="1"/>
  <c r="AJ3362" i="1"/>
  <c r="AL3361" i="1"/>
  <c r="AL3362" i="1" s="1"/>
  <c r="AJ3373" i="1"/>
  <c r="AL3372" i="1"/>
  <c r="AL3373" i="1" s="1"/>
  <c r="AJ3379" i="1"/>
  <c r="AL3378" i="1"/>
  <c r="AL3379" i="1" s="1"/>
  <c r="AJ3384" i="1"/>
  <c r="AL3382" i="1"/>
  <c r="AL3384" i="1" s="1"/>
  <c r="AJ3388" i="1"/>
  <c r="AL3387" i="1"/>
  <c r="AL3388" i="1" s="1"/>
  <c r="AJ3411" i="1"/>
  <c r="AL3410" i="1"/>
  <c r="AL3411" i="1" s="1"/>
  <c r="AJ3423" i="1"/>
  <c r="AL3414" i="1"/>
  <c r="AL3423" i="1" s="1"/>
  <c r="AJ3425" i="1"/>
  <c r="AL3424" i="1"/>
  <c r="AL3425" i="1" s="1"/>
  <c r="AJ3438" i="1"/>
  <c r="AL3436" i="1"/>
  <c r="AL3438" i="1" s="1"/>
  <c r="AJ3447" i="1"/>
  <c r="AL3444" i="1"/>
  <c r="AL3447" i="1" s="1"/>
  <c r="AJ3453" i="1"/>
  <c r="AL3450" i="1"/>
  <c r="AL3453" i="1" s="1"/>
  <c r="AJ3468" i="1"/>
  <c r="AL3465" i="1"/>
  <c r="AL3468" i="1" s="1"/>
  <c r="AJ3472" i="1"/>
  <c r="AL3471" i="1"/>
  <c r="AL3472" i="1" s="1"/>
  <c r="AJ3478" i="1"/>
  <c r="AL3477" i="1"/>
  <c r="AL3478" i="1" s="1"/>
  <c r="AJ3489" i="1"/>
  <c r="AL3486" i="1"/>
  <c r="AL3489" i="1" s="1"/>
  <c r="AJ3521" i="1"/>
  <c r="AL3501" i="1"/>
  <c r="AL3521" i="1" s="1"/>
  <c r="AJ3525" i="1"/>
  <c r="AL3524" i="1"/>
  <c r="AL3525" i="1" s="1"/>
  <c r="AJ3529" i="1"/>
  <c r="AL3528" i="1"/>
  <c r="AL3529" i="1" s="1"/>
  <c r="AJ3535" i="1"/>
  <c r="AL3534" i="1"/>
  <c r="AL3535" i="1" s="1"/>
  <c r="AJ3541" i="1"/>
  <c r="AL3540" i="1"/>
  <c r="AL3541" i="1" s="1"/>
  <c r="AJ3549" i="1"/>
  <c r="AL3545" i="1"/>
  <c r="AL3549" i="1" s="1"/>
  <c r="AJ3556" i="1"/>
  <c r="AL3555" i="1"/>
  <c r="AL3556" i="1" s="1"/>
  <c r="AJ3565" i="1"/>
  <c r="AL3563" i="1"/>
  <c r="AL3565" i="1" s="1"/>
  <c r="AJ3569" i="1"/>
  <c r="AL3568" i="1"/>
  <c r="AL3569" i="1" s="1"/>
  <c r="AJ3582" i="1"/>
  <c r="AL3579" i="1"/>
  <c r="AL3582" i="1" s="1"/>
  <c r="AJ3594" i="1"/>
  <c r="AL3593" i="1"/>
  <c r="AL3594" i="1" s="1"/>
  <c r="AJ3603" i="1"/>
  <c r="AL3602" i="1"/>
  <c r="AL3603" i="1" s="1"/>
  <c r="AJ3611" i="1"/>
  <c r="AL3610" i="1"/>
  <c r="AL3611" i="1" s="1"/>
  <c r="AJ3616" i="1"/>
  <c r="AL3615" i="1"/>
  <c r="AL3616" i="1" s="1"/>
  <c r="AJ3622" i="1"/>
  <c r="AL3621" i="1"/>
  <c r="AL3622" i="1" s="1"/>
  <c r="AJ4036" i="1"/>
  <c r="AL4034" i="1"/>
  <c r="AL4036" i="1" s="1"/>
  <c r="AJ4040" i="1"/>
  <c r="AL4039" i="1"/>
  <c r="AL4040" i="1" s="1"/>
  <c r="AJ4044" i="1"/>
  <c r="AL4043" i="1"/>
  <c r="AL4044" i="1" s="1"/>
  <c r="AJ4048" i="1"/>
  <c r="AL4047" i="1"/>
  <c r="AL4048" i="1" s="1"/>
  <c r="AJ4065" i="1"/>
  <c r="AL4064" i="1"/>
  <c r="AL4065" i="1" s="1"/>
  <c r="AJ4069" i="1"/>
  <c r="AL4068" i="1"/>
  <c r="AL4069" i="1" s="1"/>
  <c r="AJ4081" i="1"/>
  <c r="AL4078" i="1"/>
  <c r="AL4081" i="1" s="1"/>
  <c r="AJ4087" i="1"/>
  <c r="AL4084" i="1"/>
  <c r="AL4087" i="1" s="1"/>
  <c r="AJ4127" i="1"/>
  <c r="AL4126" i="1"/>
  <c r="AL4127" i="1" s="1"/>
  <c r="AJ4131" i="1"/>
  <c r="AL4130" i="1"/>
  <c r="AL4131" i="1" s="1"/>
  <c r="AJ4142" i="1"/>
  <c r="AL4141" i="1"/>
  <c r="AL4142" i="1" s="1"/>
  <c r="AJ4146" i="1"/>
  <c r="AL4145" i="1"/>
  <c r="AL4146" i="1" s="1"/>
  <c r="AJ4155" i="1"/>
  <c r="AL4153" i="1"/>
  <c r="AL4155" i="1" s="1"/>
  <c r="AJ4159" i="1"/>
  <c r="AL4158" i="1"/>
  <c r="AL4159" i="1" s="1"/>
  <c r="AJ4163" i="1"/>
  <c r="AL4162" i="1"/>
  <c r="AL4163" i="1" s="1"/>
  <c r="AJ4171" i="1"/>
  <c r="AL4166" i="1"/>
  <c r="AL4171" i="1" s="1"/>
  <c r="AJ4178" i="1"/>
  <c r="AL4177" i="1"/>
  <c r="AL4178" i="1" s="1"/>
  <c r="AJ4200" i="1"/>
  <c r="AL4199" i="1"/>
  <c r="AL4200" i="1" s="1"/>
  <c r="AJ4210" i="1"/>
  <c r="AL4208" i="1"/>
  <c r="AL4210" i="1" s="1"/>
  <c r="AJ4215" i="1"/>
  <c r="AL4214" i="1"/>
  <c r="AL4215" i="1" s="1"/>
  <c r="AJ4236" i="1"/>
  <c r="AL4233" i="1"/>
  <c r="AL4236" i="1" s="1"/>
  <c r="AJ4244" i="1"/>
  <c r="AL4243" i="1"/>
  <c r="AL4244" i="1" s="1"/>
  <c r="AJ4257" i="1"/>
  <c r="AL4254" i="1"/>
  <c r="AL4257" i="1" s="1"/>
  <c r="AJ4264" i="1"/>
  <c r="AL4262" i="1"/>
  <c r="AL4264" i="1" s="1"/>
  <c r="AJ4266" i="1"/>
  <c r="AL4265" i="1"/>
  <c r="AL4266" i="1" s="1"/>
  <c r="AJ4274" i="1"/>
  <c r="AL4273" i="1"/>
  <c r="AL4274" i="1" s="1"/>
  <c r="AJ4280" i="1"/>
  <c r="AL4279" i="1"/>
  <c r="AL4280" i="1" s="1"/>
  <c r="AJ4292" i="1"/>
  <c r="AL4288" i="1"/>
  <c r="AL4292" i="1" s="1"/>
  <c r="AJ4298" i="1"/>
  <c r="AL4293" i="1"/>
  <c r="AL4298" i="1" s="1"/>
  <c r="AJ4306" i="1"/>
  <c r="AL4304" i="1"/>
  <c r="AL4306" i="1" s="1"/>
  <c r="AJ4308" i="1"/>
  <c r="AL4307" i="1"/>
  <c r="AL4308" i="1" s="1"/>
  <c r="AJ4320" i="1"/>
  <c r="AL4314" i="1"/>
  <c r="AL4320" i="1" s="1"/>
  <c r="AJ4322" i="1"/>
  <c r="AL4321" i="1"/>
  <c r="AL4322" i="1" s="1"/>
  <c r="AJ4328" i="1"/>
  <c r="AL4327" i="1"/>
  <c r="AL4328" i="1" s="1"/>
  <c r="AJ4336" i="1"/>
  <c r="AL4335" i="1"/>
  <c r="AL4336" i="1" s="1"/>
  <c r="AJ4358" i="1"/>
  <c r="AL4351" i="1"/>
  <c r="AL4358" i="1" s="1"/>
  <c r="AJ4362" i="1"/>
  <c r="AL4361" i="1"/>
  <c r="AL4362" i="1" s="1"/>
  <c r="AJ4369" i="1"/>
  <c r="AL4368" i="1"/>
  <c r="AL4369" i="1" s="1"/>
  <c r="AJ4390" i="1"/>
  <c r="AL4384" i="1"/>
  <c r="AL4390" i="1" s="1"/>
  <c r="AJ4396" i="1"/>
  <c r="AL4393" i="1"/>
  <c r="AL4396" i="1" s="1"/>
  <c r="AJ4405" i="1"/>
  <c r="AL4402" i="1"/>
  <c r="AL4405" i="1" s="1"/>
  <c r="AJ4409" i="1"/>
  <c r="AL4408" i="1"/>
  <c r="AL4409" i="1" s="1"/>
  <c r="AJ4415" i="1"/>
  <c r="AL4414" i="1"/>
  <c r="AL4415" i="1" s="1"/>
  <c r="AJ4420" i="1"/>
  <c r="AL4418" i="1"/>
  <c r="AL4420" i="1" s="1"/>
  <c r="AJ4422" i="1"/>
  <c r="AL4421" i="1"/>
  <c r="AL4422" i="1" s="1"/>
  <c r="AJ4433" i="1"/>
  <c r="AL4429" i="1"/>
  <c r="AL4433" i="1" s="1"/>
  <c r="AJ4435" i="1"/>
  <c r="AL4434" i="1"/>
  <c r="AL4435" i="1" s="1"/>
  <c r="AJ4440" i="1"/>
  <c r="AL4439" i="1"/>
  <c r="AL4440" i="1" s="1"/>
  <c r="AJ4448" i="1"/>
  <c r="AL4447" i="1"/>
  <c r="AL4448" i="1" s="1"/>
  <c r="AJ4457" i="1"/>
  <c r="AL4456" i="1"/>
  <c r="AL4457" i="1" s="1"/>
  <c r="AJ4467" i="1"/>
  <c r="AL4466" i="1"/>
  <c r="AL4467" i="1" s="1"/>
  <c r="AJ4475" i="1"/>
  <c r="AL4472" i="1"/>
  <c r="AL4475" i="1" s="1"/>
  <c r="AJ4479" i="1"/>
  <c r="AL4478" i="1"/>
  <c r="AL4479" i="1" s="1"/>
  <c r="AJ4483" i="1"/>
  <c r="AL4482" i="1"/>
  <c r="AL4483" i="1" s="1"/>
  <c r="AJ4493" i="1"/>
  <c r="AL4488" i="1"/>
  <c r="AL4493" i="1" s="1"/>
  <c r="AJ4500" i="1"/>
  <c r="AL4494" i="1"/>
  <c r="AL4500" i="1" s="1"/>
  <c r="AJ4502" i="1"/>
  <c r="AL4501" i="1"/>
  <c r="AL4502" i="1" s="1"/>
  <c r="AJ4506" i="1"/>
  <c r="AL4505" i="1"/>
  <c r="AL4506" i="1" s="1"/>
  <c r="AJ4521" i="1"/>
  <c r="AL4520" i="1"/>
  <c r="AL4521" i="1" s="1"/>
  <c r="AJ4530" i="1"/>
  <c r="AL4529" i="1"/>
  <c r="AL4530" i="1" s="1"/>
  <c r="AJ4548" i="1"/>
  <c r="AL4546" i="1"/>
  <c r="AL4548" i="1" s="1"/>
  <c r="AJ4551" i="1"/>
  <c r="AL4550" i="1"/>
  <c r="AL4551" i="1" s="1"/>
  <c r="AJ4564" i="1"/>
  <c r="AL4563" i="1"/>
  <c r="AL4564" i="1" s="1"/>
  <c r="AJ4570" i="1"/>
  <c r="AL4567" i="1"/>
  <c r="AL4570" i="1" s="1"/>
  <c r="AJ4605" i="1"/>
  <c r="AL4602" i="1"/>
  <c r="AL4605" i="1" s="1"/>
  <c r="AJ4616" i="1"/>
  <c r="AL4615" i="1"/>
  <c r="AL4616" i="1" s="1"/>
  <c r="AJ4623" i="1"/>
  <c r="AL4621" i="1"/>
  <c r="AL4623" i="1" s="1"/>
  <c r="AJ4647" i="1"/>
  <c r="AL4644" i="1"/>
  <c r="AL4647" i="1" s="1"/>
  <c r="AJ4649" i="1"/>
  <c r="AL4648" i="1"/>
  <c r="AL4649" i="1" s="1"/>
  <c r="AJ4655" i="1"/>
  <c r="AL4654" i="1"/>
  <c r="AL4655" i="1" s="1"/>
  <c r="AJ4659" i="1"/>
  <c r="AL4658" i="1"/>
  <c r="AL4659" i="1" s="1"/>
  <c r="AJ4671" i="1"/>
  <c r="AL4670" i="1"/>
  <c r="AL4671" i="1" s="1"/>
  <c r="AJ4679" i="1"/>
  <c r="AL4678" i="1"/>
  <c r="AL4679" i="1" s="1"/>
  <c r="AL6388" i="1"/>
  <c r="AL6389" i="1" s="1"/>
  <c r="AJ6389" i="1"/>
  <c r="AL6397" i="1"/>
  <c r="AL6398" i="1" s="1"/>
  <c r="AJ6398" i="1"/>
  <c r="AL6401" i="1"/>
  <c r="AL6403" i="1" s="1"/>
  <c r="AJ6403" i="1"/>
  <c r="AL6406" i="1"/>
  <c r="AL6407" i="1" s="1"/>
  <c r="AJ6407" i="1"/>
  <c r="AL6420" i="1"/>
  <c r="AL6421" i="1" s="1"/>
  <c r="AJ6421" i="1"/>
  <c r="AL6441" i="1"/>
  <c r="AL6443" i="1" s="1"/>
  <c r="AJ6443" i="1"/>
  <c r="AL6446" i="1"/>
  <c r="AL6449" i="1" s="1"/>
  <c r="AJ6449" i="1"/>
  <c r="AL6452" i="1"/>
  <c r="AL6454" i="1" s="1"/>
  <c r="AJ6454" i="1"/>
  <c r="AL6458" i="1"/>
  <c r="AL6459" i="1" s="1"/>
  <c r="AJ6459" i="1"/>
  <c r="AL6465" i="1"/>
  <c r="AL6467" i="1" s="1"/>
  <c r="AJ6467" i="1"/>
  <c r="AL6468" i="1"/>
  <c r="AL6471" i="1" s="1"/>
  <c r="AJ6471" i="1"/>
  <c r="AL6474" i="1"/>
  <c r="AL6476" i="1" s="1"/>
  <c r="AJ6476" i="1"/>
  <c r="AL6484" i="1"/>
  <c r="AL6485" i="1" s="1"/>
  <c r="AJ6485" i="1"/>
  <c r="AL6488" i="1"/>
  <c r="AL6489" i="1" s="1"/>
  <c r="AJ6489" i="1"/>
  <c r="AL6494" i="1"/>
  <c r="AL6495" i="1" s="1"/>
  <c r="AJ6495" i="1"/>
  <c r="AL6502" i="1"/>
  <c r="AL6505" i="1" s="1"/>
  <c r="AJ6505" i="1"/>
  <c r="AL6510" i="1"/>
  <c r="AL6515" i="1" s="1"/>
  <c r="AJ6515" i="1"/>
  <c r="AL6996" i="1"/>
  <c r="AL7002" i="1" s="1"/>
  <c r="AJ7002" i="1"/>
  <c r="AL7006" i="1"/>
  <c r="AL7009" i="1" s="1"/>
  <c r="AJ7009" i="1"/>
  <c r="AL7015" i="1"/>
  <c r="AL7018" i="1" s="1"/>
  <c r="AJ7018" i="1"/>
  <c r="AL7022" i="1"/>
  <c r="AL7025" i="1" s="1"/>
  <c r="AJ7025" i="1"/>
  <c r="AL7034" i="1"/>
  <c r="AL7035" i="1" s="1"/>
  <c r="AJ7035" i="1"/>
  <c r="AL7042" i="1"/>
  <c r="AL7043" i="1" s="1"/>
  <c r="AJ7043" i="1"/>
  <c r="AL7047" i="1"/>
  <c r="AL7048" i="1" s="1"/>
  <c r="AJ7048" i="1"/>
  <c r="AL7061" i="1"/>
  <c r="AL7062" i="1" s="1"/>
  <c r="AJ7062" i="1"/>
  <c r="AL7067" i="1"/>
  <c r="AL7068" i="1" s="1"/>
  <c r="AJ7068" i="1"/>
  <c r="AL7085" i="1"/>
  <c r="AL7088" i="1" s="1"/>
  <c r="AJ7088" i="1"/>
  <c r="AL7091" i="1"/>
  <c r="AL7094" i="1" s="1"/>
  <c r="AJ7094" i="1"/>
  <c r="AL7101" i="1"/>
  <c r="AL7112" i="1" s="1"/>
  <c r="AJ7112" i="1"/>
  <c r="AL7115" i="1"/>
  <c r="AL7116" i="1" s="1"/>
  <c r="AJ7116" i="1"/>
  <c r="AL7122" i="1"/>
  <c r="AL7126" i="1" s="1"/>
  <c r="AJ7126" i="1"/>
  <c r="AL7139" i="1"/>
  <c r="AL7142" i="1" s="1"/>
  <c r="AJ7142" i="1"/>
  <c r="AL7152" i="1"/>
  <c r="AL7153" i="1" s="1"/>
  <c r="AJ7153" i="1"/>
  <c r="AL7161" i="1"/>
  <c r="AL7162" i="1" s="1"/>
  <c r="AJ7162" i="1"/>
  <c r="AL7172" i="1"/>
  <c r="AL7173" i="1" s="1"/>
  <c r="AJ7173" i="1"/>
  <c r="AL7178" i="1"/>
  <c r="AL7179" i="1" s="1"/>
  <c r="AJ7179" i="1"/>
  <c r="AL7183" i="1"/>
  <c r="AL7184" i="1" s="1"/>
  <c r="AJ7184" i="1"/>
  <c r="AL7188" i="1"/>
  <c r="AL7192" i="1" s="1"/>
  <c r="AJ7192" i="1"/>
  <c r="AL7203" i="1"/>
  <c r="AL7210" i="1" s="1"/>
  <c r="AJ7210" i="1"/>
  <c r="AL7219" i="1"/>
  <c r="AL7221" i="1" s="1"/>
  <c r="AJ7221" i="1"/>
  <c r="AL7224" i="1"/>
  <c r="AL7227" i="1" s="1"/>
  <c r="AJ7227" i="1"/>
  <c r="AL7232" i="1"/>
  <c r="AL7234" i="1" s="1"/>
  <c r="AJ7234" i="1"/>
  <c r="AL7242" i="1"/>
  <c r="AL7243" i="1" s="1"/>
  <c r="AJ7243" i="1"/>
  <c r="AL7260" i="1"/>
  <c r="AL7261" i="1" s="1"/>
  <c r="AJ7261" i="1"/>
  <c r="AL7273" i="1"/>
  <c r="AL7274" i="1" s="1"/>
  <c r="AJ7274" i="1"/>
  <c r="AL7282" i="1"/>
  <c r="AL7284" i="1" s="1"/>
  <c r="AJ7284" i="1"/>
  <c r="AL7294" i="1"/>
  <c r="AL7295" i="1" s="1"/>
  <c r="AJ7295" i="1"/>
  <c r="AL7303" i="1"/>
  <c r="AL7304" i="1" s="1"/>
  <c r="AJ7304" i="1"/>
  <c r="AL7311" i="1"/>
  <c r="AL7314" i="1" s="1"/>
  <c r="AJ7314" i="1"/>
  <c r="AL7329" i="1"/>
  <c r="AL7332" i="1" s="1"/>
  <c r="AJ7332" i="1"/>
  <c r="AL7338" i="1"/>
  <c r="AL7339" i="1" s="1"/>
  <c r="AJ7339" i="1"/>
  <c r="AL7342" i="1"/>
  <c r="AL7343" i="1" s="1"/>
  <c r="AJ7343" i="1"/>
  <c r="AL7355" i="1"/>
  <c r="AL7357" i="1" s="1"/>
  <c r="AJ7357" i="1"/>
  <c r="AL7360" i="1"/>
  <c r="AL7363" i="1" s="1"/>
  <c r="AJ7363" i="1"/>
  <c r="AL7375" i="1"/>
  <c r="AL7377" i="1" s="1"/>
  <c r="AJ7377" i="1"/>
  <c r="AL7387" i="1"/>
  <c r="AL7388" i="1" s="1"/>
  <c r="AJ7388" i="1"/>
  <c r="AL7402" i="1"/>
  <c r="AL7403" i="1" s="1"/>
  <c r="AJ7403" i="1"/>
  <c r="AL7408" i="1"/>
  <c r="AL7409" i="1" s="1"/>
  <c r="AJ7409" i="1"/>
  <c r="AL7413" i="1"/>
  <c r="AL7415" i="1" s="1"/>
  <c r="AJ7415" i="1"/>
  <c r="AL7422" i="1"/>
  <c r="AL7423" i="1" s="1"/>
  <c r="AJ7423" i="1"/>
  <c r="AL7437" i="1"/>
  <c r="AL7440" i="1" s="1"/>
  <c r="AJ7440" i="1"/>
  <c r="AL7450" i="1"/>
  <c r="AL7453" i="1" s="1"/>
  <c r="AJ7453" i="1"/>
  <c r="AL7458" i="1"/>
  <c r="AL7460" i="1" s="1"/>
  <c r="AJ7460" i="1"/>
  <c r="AL7470" i="1"/>
  <c r="AL7471" i="1" s="1"/>
  <c r="AJ7471" i="1"/>
  <c r="AL7474" i="1"/>
  <c r="AL7477" i="1" s="1"/>
  <c r="AJ7477" i="1"/>
  <c r="AL7490" i="1"/>
  <c r="AL7491" i="1" s="1"/>
  <c r="AJ7491" i="1"/>
  <c r="AL7975" i="1"/>
  <c r="AL7976" i="1" s="1"/>
  <c r="AJ7976" i="1"/>
  <c r="AL7981" i="1"/>
  <c r="AL7982" i="1" s="1"/>
  <c r="AJ7982" i="1"/>
  <c r="AL7985" i="1"/>
  <c r="AL7994" i="1" s="1"/>
  <c r="AJ7994" i="1"/>
  <c r="AL8006" i="1"/>
  <c r="AL8008" i="1" s="1"/>
  <c r="AJ8008" i="1"/>
  <c r="AL8022" i="1"/>
  <c r="AL8024" i="1" s="1"/>
  <c r="AJ8024" i="1"/>
  <c r="AL8037" i="1"/>
  <c r="AL8038" i="1" s="1"/>
  <c r="AJ8038" i="1"/>
  <c r="AL8068" i="1"/>
  <c r="AL8069" i="1" s="1"/>
  <c r="AJ8069" i="1"/>
  <c r="AL8078" i="1"/>
  <c r="AL8080" i="1" s="1"/>
  <c r="AJ8080" i="1"/>
  <c r="AL8083" i="1"/>
  <c r="AL8084" i="1" s="1"/>
  <c r="AJ8084" i="1"/>
  <c r="AL8091" i="1"/>
  <c r="AL8092" i="1" s="1"/>
  <c r="AJ8092" i="1"/>
  <c r="AL8102" i="1"/>
  <c r="AL8103" i="1" s="1"/>
  <c r="AJ8103" i="1"/>
  <c r="AL8111" i="1"/>
  <c r="AL8229" i="1" s="1"/>
  <c r="AJ8229" i="1"/>
  <c r="AL8230" i="1"/>
  <c r="AL8234" i="1" s="1"/>
  <c r="AJ8234" i="1"/>
  <c r="AL8270" i="1"/>
  <c r="AL8271" i="1" s="1"/>
  <c r="AJ8271" i="1"/>
  <c r="AL8276" i="1"/>
  <c r="AL8278" i="1" s="1"/>
  <c r="AJ8278" i="1"/>
  <c r="AL8279" i="1"/>
  <c r="AL8280" i="1" s="1"/>
  <c r="AJ8280" i="1"/>
  <c r="AL8287" i="1"/>
  <c r="AL8290" i="1" s="1"/>
  <c r="AJ8290" i="1"/>
  <c r="AL8298" i="1"/>
  <c r="AL8299" i="1" s="1"/>
  <c r="AJ8299" i="1"/>
  <c r="AL8304" i="1"/>
  <c r="AL8307" i="1" s="1"/>
  <c r="AJ8307" i="1"/>
  <c r="AL8310" i="1"/>
  <c r="AL8315" i="1" s="1"/>
  <c r="AJ8315" i="1"/>
  <c r="AL8322" i="1"/>
  <c r="AL8329" i="1" s="1"/>
  <c r="AJ8329" i="1"/>
  <c r="AL8352" i="1"/>
  <c r="AL8353" i="1" s="1"/>
  <c r="AJ8353" i="1"/>
  <c r="AL8360" i="1"/>
  <c r="AL8362" i="1" s="1"/>
  <c r="AJ8362" i="1"/>
  <c r="AL8369" i="1"/>
  <c r="AL8370" i="1" s="1"/>
  <c r="AJ8370" i="1"/>
  <c r="AL8376" i="1"/>
  <c r="AL8380" i="1" s="1"/>
  <c r="AJ8380" i="1"/>
  <c r="AL8382" i="1"/>
  <c r="AL8383" i="1" s="1"/>
  <c r="AJ8383" i="1"/>
  <c r="AL8386" i="1"/>
  <c r="AL8387" i="1" s="1"/>
  <c r="AJ8387" i="1"/>
  <c r="AL8400" i="1"/>
  <c r="AL8401" i="1" s="1"/>
  <c r="AJ8401" i="1"/>
  <c r="AL8406" i="1"/>
  <c r="AL8408" i="1" s="1"/>
  <c r="AJ8408" i="1"/>
  <c r="AL8412" i="1"/>
  <c r="AL8413" i="1" s="1"/>
  <c r="AJ8413" i="1"/>
  <c r="AL8416" i="1"/>
  <c r="AL8417" i="1" s="1"/>
  <c r="AJ8417" i="1"/>
  <c r="AL8425" i="1"/>
  <c r="AL8427" i="1" s="1"/>
  <c r="AJ8427" i="1"/>
  <c r="AL8428" i="1"/>
  <c r="AL8429" i="1" s="1"/>
  <c r="AJ8429" i="1"/>
  <c r="AL8435" i="1"/>
  <c r="AL8436" i="1" s="1"/>
  <c r="AJ8436" i="1"/>
  <c r="AL8448" i="1"/>
  <c r="AL8450" i="1" s="1"/>
  <c r="AJ8450" i="1"/>
  <c r="AL8451" i="1"/>
  <c r="AL8452" i="1" s="1"/>
  <c r="AJ8452" i="1"/>
  <c r="AL8455" i="1"/>
  <c r="AL8457" i="1" s="1"/>
  <c r="AJ8457" i="1"/>
  <c r="AL8467" i="1"/>
  <c r="AL8468" i="1" s="1"/>
  <c r="AJ8468" i="1"/>
  <c r="AL8728" i="1"/>
  <c r="AL8730" i="1" s="1"/>
  <c r="AJ8730" i="1"/>
  <c r="AL8734" i="1"/>
  <c r="AL8736" i="1" s="1"/>
  <c r="AJ8736" i="1"/>
  <c r="AL8750" i="1"/>
  <c r="AL8754" i="1" s="1"/>
  <c r="AJ8754" i="1"/>
  <c r="AL8759" i="1"/>
  <c r="AL8761" i="1" s="1"/>
  <c r="AJ8761" i="1"/>
  <c r="AL8772" i="1"/>
  <c r="AL8773" i="1" s="1"/>
  <c r="AJ8773" i="1"/>
  <c r="AL8785" i="1"/>
  <c r="AL8788" i="1" s="1"/>
  <c r="AJ8788" i="1"/>
  <c r="AL8793" i="1"/>
  <c r="AL8796" i="1" s="1"/>
  <c r="AJ8796" i="1"/>
  <c r="AL8807" i="1"/>
  <c r="AL8812" i="1" s="1"/>
  <c r="AJ8812" i="1"/>
  <c r="AL8813" i="1"/>
  <c r="AL8814" i="1" s="1"/>
  <c r="AJ8814" i="1"/>
  <c r="AL8823" i="1"/>
  <c r="AL8825" i="1" s="1"/>
  <c r="AJ8825" i="1"/>
  <c r="AL8826" i="1"/>
  <c r="AL8827" i="1" s="1"/>
  <c r="AJ8827" i="1"/>
  <c r="AL8830" i="1"/>
  <c r="AL8831" i="1" s="1"/>
  <c r="AJ8831" i="1"/>
  <c r="AL8854" i="1"/>
  <c r="AL8855" i="1" s="1"/>
  <c r="AJ8855" i="1"/>
  <c r="AL8859" i="1"/>
  <c r="AL8861" i="1" s="1"/>
  <c r="AJ8861" i="1"/>
  <c r="AL8862" i="1"/>
  <c r="AL8863" i="1" s="1"/>
  <c r="AJ8863" i="1"/>
  <c r="AL8872" i="1"/>
  <c r="AL8873" i="1" s="1"/>
  <c r="AJ8873" i="1"/>
  <c r="AL9557" i="1"/>
  <c r="AL9558" i="1" s="1"/>
  <c r="AJ9558" i="1"/>
  <c r="AL9563" i="1"/>
  <c r="AL9564" i="1" s="1"/>
  <c r="AJ9564" i="1"/>
  <c r="AL8020" i="1"/>
  <c r="AL8021" i="1" s="1"/>
  <c r="AJ8021" i="1"/>
  <c r="AL8063" i="1"/>
  <c r="AL8065" i="1" s="1"/>
  <c r="AJ8065" i="1"/>
  <c r="AL8089" i="1"/>
  <c r="AL8090" i="1" s="1"/>
  <c r="AJ8090" i="1"/>
  <c r="AL8093" i="1"/>
  <c r="AL8095" i="1" s="1"/>
  <c r="AJ8095" i="1"/>
  <c r="AL8096" i="1"/>
  <c r="AL8097" i="1" s="1"/>
  <c r="AJ8097" i="1"/>
  <c r="AL8106" i="1"/>
  <c r="AL8107" i="1" s="1"/>
  <c r="AJ8107" i="1"/>
  <c r="AL8235" i="1"/>
  <c r="AL8269" i="1" s="1"/>
  <c r="AJ8269" i="1"/>
  <c r="AL8274" i="1"/>
  <c r="AL8275" i="1" s="1"/>
  <c r="AJ8275" i="1"/>
  <c r="AL8285" i="1"/>
  <c r="AL8286" i="1" s="1"/>
  <c r="AJ8286" i="1"/>
  <c r="AL8295" i="1"/>
  <c r="AL8297" i="1" s="1"/>
  <c r="AJ8297" i="1"/>
  <c r="AL8301" i="1"/>
  <c r="AL8303" i="1" s="1"/>
  <c r="AJ8303" i="1"/>
  <c r="AL8318" i="1"/>
  <c r="AL8321" i="1" s="1"/>
  <c r="AJ8321" i="1"/>
  <c r="AL8475" i="1"/>
  <c r="AL8476" i="1" s="1"/>
  <c r="AJ8476" i="1"/>
  <c r="AL8480" i="1"/>
  <c r="AL8481" i="1" s="1"/>
  <c r="AJ8481" i="1"/>
  <c r="AL8497" i="1"/>
  <c r="AL8498" i="1" s="1"/>
  <c r="AJ8498" i="1"/>
  <c r="AL8505" i="1"/>
  <c r="AL8507" i="1" s="1"/>
  <c r="AJ8507" i="1"/>
  <c r="AL8508" i="1"/>
  <c r="AL8510" i="1" s="1"/>
  <c r="AJ8510" i="1"/>
  <c r="AL8513" i="1"/>
  <c r="AL8514" i="1" s="1"/>
  <c r="AJ8514" i="1"/>
  <c r="AL8519" i="1"/>
  <c r="AL8521" i="1" s="1"/>
  <c r="AJ8521" i="1"/>
  <c r="AL8528" i="1"/>
  <c r="AL8529" i="1" s="1"/>
  <c r="AJ8529" i="1"/>
  <c r="AL8534" i="1"/>
  <c r="AL8539" i="1" s="1"/>
  <c r="AJ8539" i="1"/>
  <c r="AL8551" i="1"/>
  <c r="AL8553" i="1" s="1"/>
  <c r="AJ8553" i="1"/>
  <c r="AL8556" i="1"/>
  <c r="AL8557" i="1" s="1"/>
  <c r="AJ8557" i="1"/>
  <c r="AL8560" i="1"/>
  <c r="AL8561" i="1" s="1"/>
  <c r="AJ8561" i="1"/>
  <c r="AL8565" i="1"/>
  <c r="AL8567" i="1" s="1"/>
  <c r="AJ8567" i="1"/>
  <c r="AL8572" i="1"/>
  <c r="AL8573" i="1" s="1"/>
  <c r="AJ8573" i="1"/>
  <c r="AL8593" i="1"/>
  <c r="AL8594" i="1" s="1"/>
  <c r="AJ8594" i="1"/>
  <c r="AL8603" i="1"/>
  <c r="AL8604" i="1" s="1"/>
  <c r="AJ8604" i="1"/>
  <c r="AL8609" i="1"/>
  <c r="AL8611" i="1" s="1"/>
  <c r="AJ8611" i="1"/>
  <c r="AL8614" i="1"/>
  <c r="AL8615" i="1" s="1"/>
  <c r="AJ8615" i="1"/>
  <c r="AL8622" i="1"/>
  <c r="AL8623" i="1" s="1"/>
  <c r="AJ8623" i="1"/>
  <c r="AL8626" i="1"/>
  <c r="AL8627" i="1" s="1"/>
  <c r="AJ8627" i="1"/>
  <c r="AL8657" i="1"/>
  <c r="AL8659" i="1" s="1"/>
  <c r="AJ8659" i="1"/>
  <c r="AL8676" i="1"/>
  <c r="AL8677" i="1" s="1"/>
  <c r="AJ8677" i="1"/>
  <c r="AL8685" i="1"/>
  <c r="AL8686" i="1" s="1"/>
  <c r="AJ8686" i="1"/>
  <c r="AL8689" i="1"/>
  <c r="AL8691" i="1" s="1"/>
  <c r="AJ8691" i="1"/>
  <c r="AL8696" i="1"/>
  <c r="AL8697" i="1" s="1"/>
  <c r="AJ8697" i="1"/>
  <c r="AL8706" i="1"/>
  <c r="AL8707" i="1" s="1"/>
  <c r="AJ8707" i="1"/>
  <c r="AL8713" i="1"/>
  <c r="AL8714" i="1" s="1"/>
  <c r="AJ8714" i="1"/>
  <c r="AL8717" i="1"/>
  <c r="AL8720" i="1" s="1"/>
  <c r="AJ8720" i="1"/>
  <c r="AL8721" i="1"/>
  <c r="AL8725" i="1" s="1"/>
  <c r="AJ8725" i="1"/>
  <c r="AL8726" i="1"/>
  <c r="AL8727" i="1" s="1"/>
  <c r="AJ8727" i="1"/>
  <c r="AL8755" i="1"/>
  <c r="AL8756" i="1" s="1"/>
  <c r="AJ8756" i="1"/>
  <c r="AL8777" i="1"/>
  <c r="AL8780" i="1" s="1"/>
  <c r="AJ8780" i="1"/>
  <c r="AL8789" i="1"/>
  <c r="AL8792" i="1" s="1"/>
  <c r="AJ8792" i="1"/>
  <c r="AL8801" i="1"/>
  <c r="AL8804" i="1" s="1"/>
  <c r="AJ8804" i="1"/>
  <c r="AL8815" i="1"/>
  <c r="AL8816" i="1" s="1"/>
  <c r="AJ8816" i="1"/>
  <c r="AL8878" i="1"/>
  <c r="AL8883" i="1" s="1"/>
  <c r="AJ8883" i="1"/>
  <c r="AL8884" i="1"/>
  <c r="AL8886" i="1" s="1"/>
  <c r="AJ8886" i="1"/>
  <c r="AL8893" i="1"/>
  <c r="AL8895" i="1" s="1"/>
  <c r="AJ8895" i="1"/>
  <c r="AL8904" i="1"/>
  <c r="AL8905" i="1" s="1"/>
  <c r="AJ8905" i="1"/>
  <c r="AL8912" i="1"/>
  <c r="AL8913" i="1" s="1"/>
  <c r="AJ8913" i="1"/>
  <c r="AL8928" i="1"/>
  <c r="AL8930" i="1" s="1"/>
  <c r="AJ8930" i="1"/>
  <c r="AL8934" i="1"/>
  <c r="AL8949" i="1" s="1"/>
  <c r="AJ8949" i="1"/>
  <c r="AL8951" i="1"/>
  <c r="AL8954" i="1" s="1"/>
  <c r="AJ8954" i="1"/>
  <c r="AL8972" i="1"/>
  <c r="AL8973" i="1" s="1"/>
  <c r="AJ8973" i="1"/>
  <c r="AL8986" i="1"/>
  <c r="AL8989" i="1" s="1"/>
  <c r="AJ8989" i="1"/>
  <c r="AL8998" i="1"/>
  <c r="AL8999" i="1" s="1"/>
  <c r="AJ8999" i="1"/>
  <c r="AL9009" i="1"/>
  <c r="AL9013" i="1" s="1"/>
  <c r="AJ9013" i="1"/>
  <c r="AL9016" i="1"/>
  <c r="AL9017" i="1" s="1"/>
  <c r="AJ9017" i="1"/>
  <c r="AL9020" i="1"/>
  <c r="AL9022" i="1" s="1"/>
  <c r="AJ9022" i="1"/>
  <c r="AL9023" i="1"/>
  <c r="AL9030" i="1" s="1"/>
  <c r="AJ9030" i="1"/>
  <c r="AL9031" i="1"/>
  <c r="AL9033" i="1" s="1"/>
  <c r="AJ9033" i="1"/>
  <c r="AL9038" i="1"/>
  <c r="AL9041" i="1" s="1"/>
  <c r="AJ9041" i="1"/>
  <c r="AL9044" i="1"/>
  <c r="AL9045" i="1" s="1"/>
  <c r="AJ9045" i="1"/>
  <c r="AL9048" i="1"/>
  <c r="AL9049" i="1" s="1"/>
  <c r="AJ9049" i="1"/>
  <c r="AL9055" i="1"/>
  <c r="AL9057" i="1" s="1"/>
  <c r="AJ9057" i="1"/>
  <c r="AL9059" i="1"/>
  <c r="AL9060" i="1" s="1"/>
  <c r="AJ9060" i="1"/>
  <c r="AL9077" i="1"/>
  <c r="AL9078" i="1" s="1"/>
  <c r="AJ9078" i="1"/>
  <c r="AL9092" i="1"/>
  <c r="AL9093" i="1" s="1"/>
  <c r="AJ9093" i="1"/>
  <c r="AL9101" i="1"/>
  <c r="AL9102" i="1" s="1"/>
  <c r="AJ9102" i="1"/>
  <c r="AL9105" i="1"/>
  <c r="AL9106" i="1" s="1"/>
  <c r="AJ9106" i="1"/>
  <c r="AL9109" i="1"/>
  <c r="AL9110" i="1" s="1"/>
  <c r="AJ9110" i="1"/>
  <c r="AL9124" i="1"/>
  <c r="AL9125" i="1" s="1"/>
  <c r="AJ9125" i="1"/>
  <c r="AL9128" i="1"/>
  <c r="AL9129" i="1" s="1"/>
  <c r="AJ9129" i="1"/>
  <c r="AL9139" i="1"/>
  <c r="AL9140" i="1" s="1"/>
  <c r="AJ9140" i="1"/>
  <c r="AL9143" i="1"/>
  <c r="AL9144" i="1" s="1"/>
  <c r="AJ9144" i="1"/>
  <c r="AL9162" i="1"/>
  <c r="AL9168" i="1" s="1"/>
  <c r="AJ9168" i="1"/>
  <c r="AL9175" i="1"/>
  <c r="AL9180" i="1" s="1"/>
  <c r="AJ9180" i="1"/>
  <c r="AL9190" i="1"/>
  <c r="AL9191" i="1" s="1"/>
  <c r="AJ9191" i="1"/>
  <c r="AL9196" i="1"/>
  <c r="AL9197" i="1" s="1"/>
  <c r="AJ9197" i="1"/>
  <c r="AL9213" i="1"/>
  <c r="AL9215" i="1" s="1"/>
  <c r="AJ9215" i="1"/>
  <c r="AL9216" i="1"/>
  <c r="AL9217" i="1" s="1"/>
  <c r="AJ9217" i="1"/>
  <c r="AL9222" i="1"/>
  <c r="AL9229" i="1" s="1"/>
  <c r="AJ9229" i="1"/>
  <c r="AL9245" i="1"/>
  <c r="AL9246" i="1" s="1"/>
  <c r="AJ9246" i="1"/>
  <c r="AL9266" i="1"/>
  <c r="AL9268" i="1" s="1"/>
  <c r="AJ9268" i="1"/>
  <c r="AL9275" i="1"/>
  <c r="AL9276" i="1" s="1"/>
  <c r="AJ9276" i="1"/>
  <c r="AL9288" i="1"/>
  <c r="AL9289" i="1" s="1"/>
  <c r="AJ9289" i="1"/>
  <c r="AL9297" i="1"/>
  <c r="AL9298" i="1" s="1"/>
  <c r="AJ9298" i="1"/>
  <c r="AL9304" i="1"/>
  <c r="AL9312" i="1" s="1"/>
  <c r="AJ9312" i="1"/>
  <c r="AL9324" i="1"/>
  <c r="AL9327" i="1" s="1"/>
  <c r="AJ9327" i="1"/>
  <c r="AL9470" i="1"/>
  <c r="AL9481" i="1" s="1"/>
  <c r="AJ9481" i="1"/>
  <c r="AL9483" i="1"/>
  <c r="AL9484" i="1" s="1"/>
  <c r="AJ9484" i="1"/>
  <c r="AL9492" i="1"/>
  <c r="AL9493" i="1" s="1"/>
  <c r="AJ9493" i="1"/>
  <c r="AL9500" i="1"/>
  <c r="AL9501" i="1" s="1"/>
  <c r="AJ9501" i="1"/>
  <c r="AL9517" i="1"/>
  <c r="AL9518" i="1" s="1"/>
  <c r="AJ9518" i="1"/>
  <c r="AL9521" i="1"/>
  <c r="AL9522" i="1" s="1"/>
  <c r="AJ9522" i="1"/>
  <c r="AL9525" i="1"/>
  <c r="AL9527" i="1" s="1"/>
  <c r="AJ9527" i="1"/>
  <c r="AL9543" i="1"/>
  <c r="AL9548" i="1" s="1"/>
  <c r="AJ9548" i="1"/>
  <c r="AL9549" i="1"/>
  <c r="AL9550" i="1" s="1"/>
  <c r="AJ9550" i="1"/>
  <c r="AL9561" i="1"/>
  <c r="AL9562" i="1" s="1"/>
  <c r="AJ9562" i="1"/>
  <c r="AL9565" i="1"/>
  <c r="AL9568" i="1" s="1"/>
  <c r="AJ9568" i="1"/>
  <c r="AL9339" i="1"/>
  <c r="AL9340" i="1" s="1"/>
  <c r="AJ9340" i="1"/>
  <c r="AL9346" i="1"/>
  <c r="AL9347" i="1" s="1"/>
  <c r="AJ9347" i="1"/>
  <c r="AL9360" i="1"/>
  <c r="AL9361" i="1" s="1"/>
  <c r="AJ9361" i="1"/>
  <c r="AL9364" i="1"/>
  <c r="AL9368" i="1" s="1"/>
  <c r="AJ9368" i="1"/>
  <c r="AL9372" i="1"/>
  <c r="AL9373" i="1" s="1"/>
  <c r="AJ9373" i="1"/>
  <c r="AL9384" i="1"/>
  <c r="AL9385" i="1" s="1"/>
  <c r="AJ9385" i="1"/>
  <c r="AL9392" i="1"/>
  <c r="AL9393" i="1" s="1"/>
  <c r="AJ9393" i="1"/>
  <c r="AL9398" i="1"/>
  <c r="AL9399" i="1" s="1"/>
  <c r="AJ9399" i="1"/>
  <c r="AL9408" i="1"/>
  <c r="AL9410" i="1" s="1"/>
  <c r="AJ9410" i="1"/>
  <c r="AL9413" i="1"/>
  <c r="AL9414" i="1" s="1"/>
  <c r="AJ9414" i="1"/>
  <c r="AL9423" i="1"/>
  <c r="AL9424" i="1" s="1"/>
  <c r="AJ9424" i="1"/>
  <c r="AL9432" i="1"/>
  <c r="AL9435" i="1" s="1"/>
  <c r="AJ9435" i="1"/>
  <c r="AL9442" i="1"/>
  <c r="AL9445" i="1" s="1"/>
  <c r="AJ9445" i="1"/>
  <c r="AL9460" i="1"/>
  <c r="AL9461" i="1" s="1"/>
  <c r="AJ9461" i="1"/>
  <c r="AL9573" i="1"/>
  <c r="AL9574" i="1" s="1"/>
  <c r="AJ9574" i="1"/>
  <c r="AL9577" i="1"/>
  <c r="AL9578" i="1" s="1"/>
  <c r="AJ9578" i="1"/>
  <c r="AL9582" i="1"/>
  <c r="AL9583" i="1" s="1"/>
  <c r="AJ9583" i="1"/>
  <c r="AL9589" i="1"/>
  <c r="AL9591" i="1" s="1"/>
  <c r="AJ9591" i="1"/>
  <c r="AL9600" i="1"/>
  <c r="AL9601" i="1" s="1"/>
  <c r="AJ9601" i="1"/>
  <c r="AJ9617" i="1"/>
  <c r="AL9613" i="1"/>
  <c r="AL9617" i="1" s="1"/>
  <c r="AL9628" i="1"/>
  <c r="AL9630" i="1" s="1"/>
  <c r="AJ9630" i="1"/>
  <c r="AL9743" i="1"/>
  <c r="AL9746" i="1" s="1"/>
  <c r="AJ9746" i="1"/>
  <c r="AL9749" i="1"/>
  <c r="AL9750" i="1" s="1"/>
  <c r="AJ9750" i="1"/>
  <c r="AL9757" i="1"/>
  <c r="AL9759" i="1" s="1"/>
  <c r="AJ9759" i="1"/>
  <c r="AL9770" i="1"/>
  <c r="AL9771" i="1" s="1"/>
  <c r="AJ9771" i="1"/>
  <c r="AL9778" i="1"/>
  <c r="AL9779" i="1" s="1"/>
  <c r="AJ9779" i="1"/>
  <c r="AL9812" i="1"/>
  <c r="AL9813" i="1" s="1"/>
  <c r="AJ9813" i="1"/>
  <c r="AL9829" i="1"/>
  <c r="AL9830" i="1" s="1"/>
  <c r="AJ9830" i="1"/>
  <c r="AL9842" i="1"/>
  <c r="AL9846" i="1" s="1"/>
  <c r="AJ9846" i="1"/>
  <c r="AL9697" i="1"/>
  <c r="AL9698" i="1" s="1"/>
  <c r="AJ9698" i="1"/>
  <c r="AL9903" i="1"/>
  <c r="AL9904" i="1" s="1"/>
  <c r="AJ9904" i="1"/>
  <c r="AL11701" i="1"/>
  <c r="AL11703" i="1" s="1"/>
  <c r="AJ11703" i="1"/>
  <c r="AL11707" i="1"/>
  <c r="AL11710" i="1" s="1"/>
  <c r="AJ11710" i="1"/>
  <c r="AL11720" i="1"/>
  <c r="AL11721" i="1" s="1"/>
  <c r="AJ11721" i="1"/>
  <c r="AL11724" i="1"/>
  <c r="AL11729" i="1" s="1"/>
  <c r="AJ11729" i="1"/>
  <c r="AL11732" i="1"/>
  <c r="AL11733" i="1" s="1"/>
  <c r="AJ11733" i="1"/>
  <c r="AL11742" i="1"/>
  <c r="AL11743" i="1" s="1"/>
  <c r="AJ11743" i="1"/>
  <c r="AL11746" i="1"/>
  <c r="AL11750" i="1" s="1"/>
  <c r="AJ11750" i="1"/>
  <c r="AL11753" i="1"/>
  <c r="AL11754" i="1" s="1"/>
  <c r="AJ11754" i="1"/>
  <c r="AL11761" i="1"/>
  <c r="AL11762" i="1" s="1"/>
  <c r="AJ11762" i="1"/>
  <c r="AL11774" i="1"/>
  <c r="AL11775" i="1" s="1"/>
  <c r="AJ11775" i="1"/>
  <c r="AL11783" i="1"/>
  <c r="AL11784" i="1" s="1"/>
  <c r="AJ11784" i="1"/>
  <c r="AL11787" i="1"/>
  <c r="AL11788" i="1" s="1"/>
  <c r="AJ11788" i="1"/>
  <c r="AL11795" i="1"/>
  <c r="AL11796" i="1" s="1"/>
  <c r="AJ11796" i="1"/>
  <c r="AL11800" i="1"/>
  <c r="AL11802" i="1" s="1"/>
  <c r="AJ11802" i="1"/>
  <c r="AL11805" i="1"/>
  <c r="AL11808" i="1" s="1"/>
  <c r="AJ11808" i="1"/>
  <c r="AL11819" i="1"/>
  <c r="AL11820" i="1" s="1"/>
  <c r="AJ11820" i="1"/>
  <c r="AL11830" i="1"/>
  <c r="AL11831" i="1" s="1"/>
  <c r="AJ11831" i="1"/>
  <c r="AL11840" i="1"/>
  <c r="AL11841" i="1" s="1"/>
  <c r="AJ11841" i="1"/>
  <c r="AL11845" i="1"/>
  <c r="AL11847" i="1" s="1"/>
  <c r="AJ11847" i="1"/>
  <c r="AL11850" i="1"/>
  <c r="AL11851" i="1" s="1"/>
  <c r="AJ11851" i="1"/>
  <c r="AL11857" i="1"/>
  <c r="AL11858" i="1" s="1"/>
  <c r="AJ11858" i="1"/>
  <c r="AL11863" i="1"/>
  <c r="AL11865" i="1" s="1"/>
  <c r="AJ11865" i="1"/>
  <c r="AL11875" i="1"/>
  <c r="AL11876" i="1" s="1"/>
  <c r="AJ11876" i="1"/>
  <c r="AL11889" i="1"/>
  <c r="AL11893" i="1" s="1"/>
  <c r="AJ11893" i="1"/>
  <c r="AL11900" i="1"/>
  <c r="AL11901" i="1" s="1"/>
  <c r="AJ11901" i="1"/>
  <c r="AL11906" i="1"/>
  <c r="AL11909" i="1" s="1"/>
  <c r="AJ11909" i="1"/>
  <c r="AL11920" i="1"/>
  <c r="AL11923" i="1" s="1"/>
  <c r="AJ11923" i="1"/>
  <c r="AL11944" i="1"/>
  <c r="AL11950" i="1" s="1"/>
  <c r="AJ11950" i="1"/>
  <c r="AL11958" i="1"/>
  <c r="AL11960" i="1" s="1"/>
  <c r="AJ11960" i="1"/>
  <c r="AL11965" i="1"/>
  <c r="AL11970" i="1" s="1"/>
  <c r="AJ11970" i="1"/>
  <c r="AL11978" i="1"/>
  <c r="AL11985" i="1" s="1"/>
  <c r="AJ11985" i="1"/>
  <c r="AL11990" i="1"/>
  <c r="AL11991" i="1" s="1"/>
  <c r="AJ11991" i="1"/>
  <c r="AL11998" i="1"/>
  <c r="AL11999" i="1" s="1"/>
  <c r="AJ11999" i="1"/>
  <c r="AL12004" i="1"/>
  <c r="AL12007" i="1" s="1"/>
  <c r="AJ12007" i="1"/>
  <c r="AL12013" i="1"/>
  <c r="AL12014" i="1" s="1"/>
  <c r="AJ12014" i="1"/>
  <c r="AL12020" i="1"/>
  <c r="AL12022" i="1" s="1"/>
  <c r="AJ12022" i="1"/>
  <c r="AL12025" i="1"/>
  <c r="AL12026" i="1" s="1"/>
  <c r="AJ12026" i="1"/>
  <c r="AL12039" i="1"/>
  <c r="AL12041" i="1" s="1"/>
  <c r="AJ12041" i="1"/>
  <c r="AL12046" i="1"/>
  <c r="AL12047" i="1" s="1"/>
  <c r="AJ12047" i="1"/>
  <c r="AL12060" i="1"/>
  <c r="AL12061" i="1" s="1"/>
  <c r="AJ12061" i="1"/>
  <c r="AL12073" i="1"/>
  <c r="AL12079" i="1" s="1"/>
  <c r="AJ12079" i="1"/>
  <c r="AL12082" i="1"/>
  <c r="AL12085" i="1" s="1"/>
  <c r="AJ12085" i="1"/>
  <c r="AL12093" i="1"/>
  <c r="AL12094" i="1" s="1"/>
  <c r="AJ12094" i="1"/>
  <c r="AL12097" i="1"/>
  <c r="AL12098" i="1" s="1"/>
  <c r="AJ12098" i="1"/>
  <c r="AL12101" i="1"/>
  <c r="AL12103" i="1" s="1"/>
  <c r="AJ12103" i="1"/>
  <c r="AL12111" i="1"/>
  <c r="AL12112" i="1" s="1"/>
  <c r="AJ12112" i="1"/>
  <c r="AL12115" i="1"/>
  <c r="AL12116" i="1" s="1"/>
  <c r="AJ12116" i="1"/>
  <c r="AL12119" i="1"/>
  <c r="AL12120" i="1" s="1"/>
  <c r="AJ12120" i="1"/>
  <c r="AL12126" i="1"/>
  <c r="AL12127" i="1" s="1"/>
  <c r="AJ12127" i="1"/>
  <c r="AL12139" i="1"/>
  <c r="AL12140" i="1" s="1"/>
  <c r="AJ12140" i="1"/>
  <c r="AL12146" i="1"/>
  <c r="AL12147" i="1" s="1"/>
  <c r="AJ12147" i="1"/>
  <c r="AL12150" i="1"/>
  <c r="AL12154" i="1" s="1"/>
  <c r="AJ12154" i="1"/>
  <c r="AL12160" i="1"/>
  <c r="AL12164" i="1" s="1"/>
  <c r="AJ12164" i="1"/>
  <c r="AL12167" i="1"/>
  <c r="AL12168" i="1" s="1"/>
  <c r="AJ12168" i="1"/>
  <c r="AL12175" i="1"/>
  <c r="AL12176" i="1" s="1"/>
  <c r="AJ12176" i="1"/>
  <c r="AL12181" i="1"/>
  <c r="AL12183" i="1" s="1"/>
  <c r="AJ12183" i="1"/>
  <c r="AL12186" i="1"/>
  <c r="AL12188" i="1" s="1"/>
  <c r="AJ12188" i="1"/>
  <c r="AL12193" i="1"/>
  <c r="AL12194" i="1" s="1"/>
  <c r="AJ12194" i="1"/>
  <c r="AL12200" i="1"/>
  <c r="AL12205" i="1" s="1"/>
  <c r="AJ12205" i="1"/>
  <c r="AL12210" i="1"/>
  <c r="AL12216" i="1" s="1"/>
  <c r="AJ12216" i="1"/>
  <c r="AL12225" i="1"/>
  <c r="AL12228" i="1" s="1"/>
  <c r="AJ12228" i="1"/>
  <c r="AL12238" i="1"/>
  <c r="AL12239" i="1" s="1"/>
  <c r="AJ12239" i="1"/>
  <c r="AL12244" i="1"/>
  <c r="AL12245" i="1" s="1"/>
  <c r="AJ12245" i="1"/>
  <c r="AL12251" i="1"/>
  <c r="AL12253" i="1" s="1"/>
  <c r="AJ12253" i="1"/>
  <c r="AL12256" i="1"/>
  <c r="AL12257" i="1" s="1"/>
  <c r="AJ12257" i="1"/>
  <c r="AL12261" i="1"/>
  <c r="AL12262" i="1" s="1"/>
  <c r="AJ12262" i="1"/>
  <c r="AL12267" i="1"/>
  <c r="AL12268" i="1" s="1"/>
  <c r="AJ12268" i="1"/>
  <c r="AL12273" i="1"/>
  <c r="AL12274" i="1" s="1"/>
  <c r="AJ12274" i="1"/>
  <c r="AL12283" i="1"/>
  <c r="AL12291" i="1" s="1"/>
  <c r="AJ12291" i="1"/>
  <c r="AL12299" i="1"/>
  <c r="AL12300" i="1" s="1"/>
  <c r="AJ12300" i="1"/>
  <c r="AL12314" i="1"/>
  <c r="AL12315" i="1" s="1"/>
  <c r="AJ12315" i="1"/>
  <c r="AL12323" i="1"/>
  <c r="AL12324" i="1" s="1"/>
  <c r="AJ12324" i="1"/>
  <c r="AL12328" i="1"/>
  <c r="AL12329" i="1" s="1"/>
  <c r="AJ12329" i="1"/>
  <c r="AL12337" i="1"/>
  <c r="AL12338" i="1" s="1"/>
  <c r="AJ12338" i="1"/>
  <c r="AL12348" i="1"/>
  <c r="AL12350" i="1" s="1"/>
  <c r="AJ12350" i="1"/>
  <c r="AL12353" i="1"/>
  <c r="AL12356" i="1" s="1"/>
  <c r="AJ12356" i="1"/>
  <c r="AL12359" i="1"/>
  <c r="AL12360" i="1" s="1"/>
  <c r="AJ12360" i="1"/>
  <c r="AL12394" i="1"/>
  <c r="AL12396" i="1" s="1"/>
  <c r="AJ12396" i="1"/>
  <c r="AL12402" i="1"/>
  <c r="AL12403" i="1" s="1"/>
  <c r="AJ12403" i="1"/>
  <c r="AL12410" i="1"/>
  <c r="AL12411" i="1" s="1"/>
  <c r="AJ12411" i="1"/>
  <c r="AL12419" i="1"/>
  <c r="AL12424" i="1" s="1"/>
  <c r="AJ12424" i="1"/>
  <c r="AL12434" i="1"/>
  <c r="AL12435" i="1" s="1"/>
  <c r="AJ12435" i="1"/>
  <c r="AL12438" i="1"/>
  <c r="AL12440" i="1" s="1"/>
  <c r="AJ12440" i="1"/>
  <c r="AL12443" i="1"/>
  <c r="AL12445" i="1" s="1"/>
  <c r="AJ12445" i="1"/>
  <c r="AL12453" i="1"/>
  <c r="AL12455" i="1" s="1"/>
  <c r="AJ12455" i="1"/>
  <c r="AL12458" i="1"/>
  <c r="AL12459" i="1" s="1"/>
  <c r="AJ12459" i="1"/>
  <c r="AL12468" i="1"/>
  <c r="AL12469" i="1" s="1"/>
  <c r="AJ12469" i="1"/>
  <c r="AL12475" i="1"/>
  <c r="AL12476" i="1" s="1"/>
  <c r="AJ12476" i="1"/>
  <c r="AL12484" i="1"/>
  <c r="AL12485" i="1" s="1"/>
  <c r="AJ12485" i="1"/>
  <c r="AL12491" i="1"/>
  <c r="AL12492" i="1" s="1"/>
  <c r="AJ12492" i="1"/>
  <c r="AL12502" i="1"/>
  <c r="AL12503" i="1" s="1"/>
  <c r="AJ12503" i="1"/>
  <c r="AL12509" i="1"/>
  <c r="AL12511" i="1" s="1"/>
  <c r="AJ12511" i="1"/>
  <c r="AL12515" i="1"/>
  <c r="AL12516" i="1" s="1"/>
  <c r="AJ12516" i="1"/>
  <c r="AL12520" i="1"/>
  <c r="AL12523" i="1" s="1"/>
  <c r="AJ12523" i="1"/>
  <c r="AL12533" i="1"/>
  <c r="AL12536" i="1" s="1"/>
  <c r="AJ12536" i="1"/>
  <c r="AL12541" i="1"/>
  <c r="AL12545" i="1" s="1"/>
  <c r="AJ12545" i="1"/>
  <c r="AL12550" i="1"/>
  <c r="AL12553" i="1" s="1"/>
  <c r="AJ12553" i="1"/>
  <c r="AL12558" i="1"/>
  <c r="AL12560" i="1" s="1"/>
  <c r="AJ12560" i="1"/>
  <c r="AL12566" i="1"/>
  <c r="AL12568" i="1" s="1"/>
  <c r="AJ12568" i="1"/>
  <c r="AL12572" i="1"/>
  <c r="AL12574" i="1" s="1"/>
  <c r="AJ12574" i="1"/>
  <c r="AL12580" i="1"/>
  <c r="AL12582" i="1" s="1"/>
  <c r="AJ12582" i="1"/>
  <c r="AL12599" i="1"/>
  <c r="AL12600" i="1" s="1"/>
  <c r="AJ12600" i="1"/>
  <c r="AL12604" i="1"/>
  <c r="AL12606" i="1" s="1"/>
  <c r="AJ12606" i="1"/>
  <c r="AL12626" i="1"/>
  <c r="AL12629" i="1" s="1"/>
  <c r="AJ12629" i="1"/>
  <c r="AL12634" i="1"/>
  <c r="AL12635" i="1" s="1"/>
  <c r="AJ12635" i="1"/>
  <c r="AL12651" i="1"/>
  <c r="AL12652" i="1" s="1"/>
  <c r="AJ12652" i="1"/>
  <c r="AL12655" i="1"/>
  <c r="AL12658" i="1" s="1"/>
  <c r="AJ12658" i="1"/>
  <c r="AL12661" i="1"/>
  <c r="AL12662" i="1" s="1"/>
  <c r="AJ12662" i="1"/>
  <c r="AL12673" i="1"/>
  <c r="AL12675" i="1" s="1"/>
  <c r="AJ12675" i="1"/>
  <c r="AL12685" i="1"/>
  <c r="AL12686" i="1" s="1"/>
  <c r="AJ12686" i="1"/>
  <c r="AL13481" i="1"/>
  <c r="AL13485" i="1" s="1"/>
  <c r="AJ13485" i="1"/>
  <c r="AL14094" i="1"/>
  <c r="AL14096" i="1" s="1"/>
  <c r="AJ14096" i="1"/>
  <c r="AJ14462" i="1"/>
  <c r="AL14461" i="1"/>
  <c r="AL14462" i="1" s="1"/>
  <c r="AJ14478" i="1"/>
  <c r="AL14463" i="1"/>
  <c r="AL14478" i="1" s="1"/>
  <c r="AJ14197" i="1"/>
  <c r="AL14195" i="1"/>
  <c r="AL14197" i="1" s="1"/>
  <c r="AJ14220" i="1"/>
  <c r="AL14217" i="1"/>
  <c r="AL14220" i="1" s="1"/>
  <c r="AJ14224" i="1"/>
  <c r="AL14223" i="1"/>
  <c r="AL14224" i="1" s="1"/>
  <c r="AJ14233" i="1"/>
  <c r="AL14232" i="1"/>
  <c r="AL14233" i="1" s="1"/>
  <c r="AJ14239" i="1"/>
  <c r="AL14238" i="1"/>
  <c r="AL14239" i="1" s="1"/>
  <c r="AJ14243" i="1"/>
  <c r="AL14242" i="1"/>
  <c r="AL14243" i="1" s="1"/>
  <c r="AJ14250" i="1"/>
  <c r="AL14249" i="1"/>
  <c r="AL14250" i="1" s="1"/>
  <c r="AJ14257" i="1"/>
  <c r="AL14256" i="1"/>
  <c r="AL14257" i="1" s="1"/>
  <c r="AJ14268" i="1"/>
  <c r="AL14267" i="1"/>
  <c r="AL14268" i="1" s="1"/>
  <c r="AJ14277" i="1"/>
  <c r="AL14274" i="1"/>
  <c r="AL14277" i="1" s="1"/>
  <c r="AJ14282" i="1"/>
  <c r="AL14280" i="1"/>
  <c r="AL14282" i="1" s="1"/>
  <c r="AJ14294" i="1"/>
  <c r="AL14292" i="1"/>
  <c r="AL14294" i="1" s="1"/>
  <c r="AJ14309" i="1"/>
  <c r="AL14298" i="1"/>
  <c r="AL14309" i="1" s="1"/>
  <c r="AJ14312" i="1"/>
  <c r="AL14311" i="1"/>
  <c r="AL14312" i="1" s="1"/>
  <c r="AJ14314" i="1"/>
  <c r="AL14313" i="1"/>
  <c r="AL14314" i="1" s="1"/>
  <c r="AJ14323" i="1"/>
  <c r="AL14321" i="1"/>
  <c r="AL14323" i="1" s="1"/>
  <c r="AJ14480" i="1"/>
  <c r="AL14479" i="1"/>
  <c r="AL14480" i="1" s="1"/>
  <c r="AJ14495" i="1"/>
  <c r="AL14481" i="1"/>
  <c r="AL14495" i="1" s="1"/>
  <c r="AJ14429" i="1"/>
  <c r="AL14428" i="1"/>
  <c r="AL14429" i="1" s="1"/>
  <c r="AJ14433" i="1"/>
  <c r="AL14432" i="1"/>
  <c r="AL14433" i="1" s="1"/>
  <c r="AJ14435" i="1"/>
  <c r="AL14434" i="1"/>
  <c r="AL14435" i="1" s="1"/>
  <c r="AJ14437" i="1"/>
  <c r="AL14436" i="1"/>
  <c r="AL14437" i="1" s="1"/>
  <c r="AJ14439" i="1"/>
  <c r="AL14438" i="1"/>
  <c r="AL14439" i="1" s="1"/>
  <c r="AJ14444" i="1"/>
  <c r="AL14440" i="1"/>
  <c r="AL14444" i="1" s="1"/>
  <c r="AJ14446" i="1"/>
  <c r="AL14445" i="1"/>
  <c r="AL14446" i="1" s="1"/>
  <c r="AJ14763" i="1"/>
  <c r="AL14762" i="1"/>
  <c r="AL14763" i="1" s="1"/>
  <c r="AJ14767" i="1"/>
  <c r="AL14766" i="1"/>
  <c r="AL14767" i="1" s="1"/>
  <c r="AJ14769" i="1"/>
  <c r="AL14768" i="1"/>
  <c r="AL14769" i="1" s="1"/>
  <c r="AJ14772" i="1"/>
  <c r="AL14770" i="1"/>
  <c r="AL14772" i="1" s="1"/>
  <c r="AJ14775" i="1"/>
  <c r="AL14773" i="1"/>
  <c r="AL14775" i="1" s="1"/>
  <c r="AJ14789" i="1"/>
  <c r="AL14788" i="1"/>
  <c r="AL14789" i="1" s="1"/>
  <c r="AJ14791" i="1"/>
  <c r="AL14790" i="1"/>
  <c r="AL14791" i="1" s="1"/>
  <c r="AJ14793" i="1"/>
  <c r="AL14792" i="1"/>
  <c r="AL14793" i="1" s="1"/>
  <c r="AJ14797" i="1"/>
  <c r="AL14796" i="1"/>
  <c r="AL14797" i="1" s="1"/>
  <c r="AJ14808" i="1"/>
  <c r="AL14798" i="1"/>
  <c r="AL14808" i="1" s="1"/>
  <c r="AJ14813" i="1"/>
  <c r="AL14812" i="1"/>
  <c r="AL14813" i="1" s="1"/>
  <c r="AJ14815" i="1"/>
  <c r="AL14814" i="1"/>
  <c r="AL14815" i="1" s="1"/>
  <c r="AJ14821" i="1"/>
  <c r="AL14817" i="1"/>
  <c r="AL14821" i="1" s="1"/>
  <c r="AJ14507" i="1"/>
  <c r="AL14506" i="1"/>
  <c r="AL14507" i="1" s="1"/>
  <c r="AJ14511" i="1"/>
  <c r="AL14510" i="1"/>
  <c r="AL14511" i="1" s="1"/>
  <c r="AJ14513" i="1"/>
  <c r="AL14512" i="1"/>
  <c r="AL14513" i="1" s="1"/>
  <c r="AJ14520" i="1"/>
  <c r="AL14514" i="1"/>
  <c r="AL14520" i="1" s="1"/>
  <c r="AJ14522" i="1"/>
  <c r="AL14521" i="1"/>
  <c r="AL14522" i="1" s="1"/>
  <c r="AJ14524" i="1"/>
  <c r="AL14523" i="1"/>
  <c r="AL14524" i="1" s="1"/>
  <c r="AJ14526" i="1"/>
  <c r="AL14525" i="1"/>
  <c r="AL14526" i="1" s="1"/>
  <c r="AJ14529" i="1"/>
  <c r="AL14527" i="1"/>
  <c r="AL14529" i="1" s="1"/>
  <c r="AJ14532" i="1"/>
  <c r="AL14530" i="1"/>
  <c r="AL14532" i="1" s="1"/>
  <c r="AJ14535" i="1"/>
  <c r="AL14533" i="1"/>
  <c r="AL14535" i="1" s="1"/>
  <c r="AJ14538" i="1"/>
  <c r="AL14536" i="1"/>
  <c r="AL14538" i="1" s="1"/>
  <c r="AJ14540" i="1"/>
  <c r="AL14539" i="1"/>
  <c r="AL14540" i="1" s="1"/>
  <c r="AJ14551" i="1"/>
  <c r="AL14547" i="1"/>
  <c r="AL14551" i="1" s="1"/>
  <c r="AJ14553" i="1"/>
  <c r="AL14552" i="1"/>
  <c r="AL14553" i="1" s="1"/>
  <c r="AJ14558" i="1"/>
  <c r="AL14554" i="1"/>
  <c r="AL14558" i="1" s="1"/>
  <c r="AJ14564" i="1"/>
  <c r="AL14563" i="1"/>
  <c r="AL14564" i="1" s="1"/>
  <c r="AJ14588" i="1"/>
  <c r="AL14587" i="1"/>
  <c r="AL14588" i="1" s="1"/>
  <c r="AJ14592" i="1"/>
  <c r="AL14589" i="1"/>
  <c r="AL14592" i="1" s="1"/>
  <c r="AJ14596" i="1"/>
  <c r="AL14595" i="1"/>
  <c r="AL14596" i="1" s="1"/>
  <c r="AJ14600" i="1"/>
  <c r="AL14597" i="1"/>
  <c r="AL14600" i="1" s="1"/>
  <c r="AJ14602" i="1"/>
  <c r="AL14601" i="1"/>
  <c r="AL14602" i="1" s="1"/>
  <c r="AJ14606" i="1"/>
  <c r="AL14605" i="1"/>
  <c r="AL14606" i="1" s="1"/>
  <c r="AJ14608" i="1"/>
  <c r="AL14607" i="1"/>
  <c r="AL14608" i="1" s="1"/>
  <c r="AJ14610" i="1"/>
  <c r="AL14609" i="1"/>
  <c r="AL14610" i="1" s="1"/>
  <c r="AJ14612" i="1"/>
  <c r="AL14611" i="1"/>
  <c r="AL14612" i="1" s="1"/>
  <c r="AJ14623" i="1"/>
  <c r="AL14622" i="1"/>
  <c r="AL14623" i="1" s="1"/>
  <c r="AJ14626" i="1"/>
  <c r="AL14624" i="1"/>
  <c r="AL14626" i="1" s="1"/>
  <c r="AJ14637" i="1"/>
  <c r="AL14635" i="1"/>
  <c r="AL14637" i="1" s="1"/>
  <c r="AJ14641" i="1"/>
  <c r="AL14640" i="1"/>
  <c r="AL14641" i="1" s="1"/>
  <c r="AJ14643" i="1"/>
  <c r="AL14642" i="1"/>
  <c r="AL14643" i="1" s="1"/>
  <c r="AJ14646" i="1"/>
  <c r="AL14644" i="1"/>
  <c r="AL14646" i="1" s="1"/>
  <c r="AJ14660" i="1"/>
  <c r="AL14652" i="1"/>
  <c r="AL14660" i="1" s="1"/>
  <c r="AJ14664" i="1"/>
  <c r="AL14663" i="1"/>
  <c r="AL14664" i="1" s="1"/>
  <c r="AJ14667" i="1"/>
  <c r="AL14665" i="1"/>
  <c r="AL14667" i="1" s="1"/>
  <c r="AJ14671" i="1"/>
  <c r="AL14670" i="1"/>
  <c r="AL14671" i="1" s="1"/>
  <c r="AJ14675" i="1"/>
  <c r="AL14672" i="1"/>
  <c r="AL14675" i="1" s="1"/>
  <c r="AJ14680" i="1"/>
  <c r="AL14679" i="1"/>
  <c r="AL14680" i="1" s="1"/>
  <c r="AJ14684" i="1"/>
  <c r="AL14681" i="1"/>
  <c r="AL14684" i="1" s="1"/>
  <c r="AJ14686" i="1"/>
  <c r="AL14685" i="1"/>
  <c r="AL14686" i="1" s="1"/>
  <c r="AJ14688" i="1"/>
  <c r="AL14687" i="1"/>
  <c r="AL14688" i="1" s="1"/>
  <c r="AJ14690" i="1"/>
  <c r="AL14689" i="1"/>
  <c r="AL14690" i="1" s="1"/>
  <c r="AJ14695" i="1"/>
  <c r="AL14693" i="1"/>
  <c r="AL14695" i="1" s="1"/>
  <c r="AJ14697" i="1"/>
  <c r="AL14696" i="1"/>
  <c r="AL14697" i="1" s="1"/>
  <c r="AJ14704" i="1"/>
  <c r="AL14700" i="1"/>
  <c r="AL14704" i="1" s="1"/>
  <c r="AJ14707" i="1"/>
  <c r="AL14705" i="1"/>
  <c r="AL14707" i="1" s="1"/>
  <c r="AJ14711" i="1"/>
  <c r="AL14708" i="1"/>
  <c r="AL14711" i="1" s="1"/>
  <c r="AJ14720" i="1"/>
  <c r="AL14719" i="1"/>
  <c r="AL14720" i="1" s="1"/>
  <c r="AJ14722" i="1"/>
  <c r="AL14721" i="1"/>
  <c r="AL14722" i="1" s="1"/>
  <c r="AJ14728" i="1"/>
  <c r="AL14727" i="1"/>
  <c r="AL14728" i="1" s="1"/>
  <c r="AJ14840" i="1"/>
  <c r="AL14839" i="1"/>
  <c r="AL14840" i="1" s="1"/>
  <c r="AJ14848" i="1"/>
  <c r="AL14847" i="1"/>
  <c r="AL14848" i="1" s="1"/>
  <c r="AJ14856" i="1"/>
  <c r="AL14855" i="1"/>
  <c r="AL14856" i="1" s="1"/>
  <c r="AJ14864" i="1"/>
  <c r="AL14863" i="1"/>
  <c r="AL14864" i="1" s="1"/>
  <c r="AJ14872" i="1"/>
  <c r="AL14871" i="1"/>
  <c r="AL14872" i="1" s="1"/>
  <c r="AJ14880" i="1"/>
  <c r="AL14879" i="1"/>
  <c r="AL14880" i="1" s="1"/>
  <c r="AJ14888" i="1"/>
  <c r="AL14887" i="1"/>
  <c r="AL14888" i="1" s="1"/>
  <c r="AJ14896" i="1"/>
  <c r="AL14895" i="1"/>
  <c r="AL14896" i="1" s="1"/>
  <c r="AJ14904" i="1"/>
  <c r="AL14903" i="1"/>
  <c r="AL14904" i="1" s="1"/>
  <c r="AJ14912" i="1"/>
  <c r="AL14911" i="1"/>
  <c r="AL14912" i="1" s="1"/>
  <c r="AJ14920" i="1"/>
  <c r="AL14919" i="1"/>
  <c r="AL14920" i="1" s="1"/>
  <c r="AJ14928" i="1"/>
  <c r="AL14927" i="1"/>
  <c r="AL14928" i="1" s="1"/>
  <c r="AJ14930" i="1"/>
  <c r="AL14929" i="1"/>
  <c r="AL14930" i="1" s="1"/>
  <c r="AJ14934" i="1"/>
  <c r="AL14933" i="1"/>
  <c r="AL14934" i="1" s="1"/>
  <c r="AJ14938" i="1"/>
  <c r="AL14937" i="1"/>
  <c r="AL14938" i="1" s="1"/>
  <c r="AJ14942" i="1"/>
  <c r="AL14941" i="1"/>
  <c r="AL14942" i="1" s="1"/>
  <c r="AJ14946" i="1"/>
  <c r="AL14945" i="1"/>
  <c r="AL14946" i="1" s="1"/>
  <c r="AL425" i="1"/>
  <c r="AL427" i="1" s="1"/>
  <c r="AJ427" i="1"/>
  <c r="AL430" i="1"/>
  <c r="AL431" i="1" s="1"/>
  <c r="AJ431" i="1"/>
  <c r="AL440" i="1"/>
  <c r="AL441" i="1" s="1"/>
  <c r="AJ441" i="1"/>
  <c r="AL445" i="1"/>
  <c r="AL446" i="1" s="1"/>
  <c r="AJ446" i="1"/>
  <c r="AL456" i="1"/>
  <c r="AL458" i="1" s="1"/>
  <c r="AJ458" i="1"/>
  <c r="AL461" i="1"/>
  <c r="AL464" i="1" s="1"/>
  <c r="AJ464" i="1"/>
  <c r="AL465" i="1"/>
  <c r="AL466" i="1" s="1"/>
  <c r="AJ466" i="1"/>
  <c r="AL480" i="1"/>
  <c r="AL483" i="1" s="1"/>
  <c r="AJ483" i="1"/>
  <c r="AL488" i="1"/>
  <c r="AL489" i="1" s="1"/>
  <c r="AJ489" i="1"/>
  <c r="AL611" i="1"/>
  <c r="AL619" i="1" s="1"/>
  <c r="AJ619" i="1"/>
  <c r="AL634" i="1"/>
  <c r="AL635" i="1" s="1"/>
  <c r="AJ635" i="1"/>
  <c r="AL645" i="1"/>
  <c r="AL646" i="1" s="1"/>
  <c r="AJ646" i="1"/>
  <c r="AL651" i="1"/>
  <c r="AL652" i="1" s="1"/>
  <c r="AJ652" i="1"/>
  <c r="AL657" i="1"/>
  <c r="AL658" i="1" s="1"/>
  <c r="AJ658" i="1"/>
  <c r="AL667" i="1"/>
  <c r="AL669" i="1" s="1"/>
  <c r="AJ669" i="1"/>
  <c r="AL670" i="1"/>
  <c r="AL672" i="1" s="1"/>
  <c r="AJ672" i="1"/>
  <c r="AL690" i="1"/>
  <c r="AL691" i="1" s="1"/>
  <c r="AJ691" i="1"/>
  <c r="AL694" i="1"/>
  <c r="AL695" i="1" s="1"/>
  <c r="AJ695" i="1"/>
  <c r="AL845" i="1"/>
  <c r="AL846" i="1" s="1"/>
  <c r="AJ846" i="1"/>
  <c r="AL852" i="1"/>
  <c r="AL857" i="1" s="1"/>
  <c r="AJ857" i="1"/>
  <c r="AL872" i="1"/>
  <c r="AL877" i="1" s="1"/>
  <c r="AJ877" i="1"/>
  <c r="AL882" i="1"/>
  <c r="AL883" i="1" s="1"/>
  <c r="AJ883" i="1"/>
  <c r="AL887" i="1"/>
  <c r="AL895" i="1" s="1"/>
  <c r="AJ895" i="1"/>
  <c r="AL906" i="1"/>
  <c r="AL908" i="1" s="1"/>
  <c r="AJ908" i="1"/>
  <c r="AL909" i="1"/>
  <c r="AL910" i="1" s="1"/>
  <c r="AJ910" i="1"/>
  <c r="AL920" i="1"/>
  <c r="AL921" i="1" s="1"/>
  <c r="AJ921" i="1"/>
  <c r="AL926" i="1"/>
  <c r="AL928" i="1" s="1"/>
  <c r="AJ928" i="1"/>
  <c r="AL935" i="1"/>
  <c r="AL944" i="1" s="1"/>
  <c r="AJ944" i="1"/>
  <c r="AL945" i="1"/>
  <c r="AL947" i="1" s="1"/>
  <c r="AJ947" i="1"/>
  <c r="AL948" i="1"/>
  <c r="AL950" i="1" s="1"/>
  <c r="AJ950" i="1"/>
  <c r="AL953" i="1"/>
  <c r="AL954" i="1" s="1"/>
  <c r="AJ954" i="1"/>
  <c r="AL966" i="1"/>
  <c r="AL968" i="1" s="1"/>
  <c r="AJ968" i="1"/>
  <c r="AL975" i="1"/>
  <c r="AL976" i="1" s="1"/>
  <c r="AJ976" i="1"/>
  <c r="AL983" i="1"/>
  <c r="AL984" i="1" s="1"/>
  <c r="AJ984" i="1"/>
  <c r="AL997" i="1"/>
  <c r="AL999" i="1" s="1"/>
  <c r="AJ999" i="1"/>
  <c r="AL1000" i="1"/>
  <c r="AL1001" i="1" s="1"/>
  <c r="AJ1001" i="1"/>
  <c r="AL1021" i="1"/>
  <c r="AL1022" i="1" s="1"/>
  <c r="AJ1022" i="1"/>
  <c r="AL1025" i="1"/>
  <c r="AL1026" i="1" s="1"/>
  <c r="AJ1026" i="1"/>
  <c r="AL1033" i="1"/>
  <c r="AL1036" i="1" s="1"/>
  <c r="AJ1036" i="1"/>
  <c r="AL1041" i="1"/>
  <c r="AL1042" i="1" s="1"/>
  <c r="AJ1042" i="1"/>
  <c r="AL1046" i="1"/>
  <c r="AL1047" i="1" s="1"/>
  <c r="AJ1047" i="1"/>
  <c r="AL1050" i="1"/>
  <c r="AL1054" i="1" s="1"/>
  <c r="AJ1054" i="1"/>
  <c r="AL1064" i="1"/>
  <c r="AL1065" i="1" s="1"/>
  <c r="AJ1065" i="1"/>
  <c r="AL1074" i="1"/>
  <c r="AL1077" i="1" s="1"/>
  <c r="AJ1077" i="1"/>
  <c r="AL1080" i="1"/>
  <c r="AL1085" i="1" s="1"/>
  <c r="AJ1085" i="1"/>
  <c r="AL1088" i="1"/>
  <c r="AL1089" i="1" s="1"/>
  <c r="AJ1089" i="1"/>
  <c r="AL1094" i="1"/>
  <c r="AL1097" i="1" s="1"/>
  <c r="AJ1097" i="1"/>
  <c r="AL1110" i="1"/>
  <c r="AL1116" i="1" s="1"/>
  <c r="AJ1116" i="1"/>
  <c r="AL1121" i="1"/>
  <c r="AL1122" i="1" s="1"/>
  <c r="AJ1122" i="1"/>
  <c r="AL1129" i="1"/>
  <c r="AL1131" i="1" s="1"/>
  <c r="AJ1131" i="1"/>
  <c r="AL1137" i="1"/>
  <c r="AL1138" i="1" s="1"/>
  <c r="AJ1138" i="1"/>
  <c r="AL1145" i="1"/>
  <c r="AL1150" i="1" s="1"/>
  <c r="AJ1150" i="1"/>
  <c r="AL1155" i="1"/>
  <c r="AL1157" i="1" s="1"/>
  <c r="AJ1157" i="1"/>
  <c r="AL1163" i="1"/>
  <c r="AL1166" i="1" s="1"/>
  <c r="AJ1166" i="1"/>
  <c r="AL1169" i="1"/>
  <c r="AL1170" i="1" s="1"/>
  <c r="AJ1170" i="1"/>
  <c r="AL1176" i="1"/>
  <c r="AL1177" i="1" s="1"/>
  <c r="AJ1177" i="1"/>
  <c r="AL1180" i="1"/>
  <c r="AL1181" i="1" s="1"/>
  <c r="AJ1181" i="1"/>
  <c r="AL1184" i="1"/>
  <c r="AL1185" i="1" s="1"/>
  <c r="AJ1185" i="1"/>
  <c r="AL1191" i="1"/>
  <c r="AL1194" i="1" s="1"/>
  <c r="AJ1194" i="1"/>
  <c r="AL1202" i="1"/>
  <c r="AL1204" i="1" s="1"/>
  <c r="AJ1204" i="1"/>
  <c r="AL1213" i="1"/>
  <c r="AL1215" i="1" s="1"/>
  <c r="AJ1215" i="1"/>
  <c r="AL1219" i="1"/>
  <c r="AL1222" i="1" s="1"/>
  <c r="AJ1222" i="1"/>
  <c r="AL1235" i="1"/>
  <c r="AL1236" i="1" s="1"/>
  <c r="AJ1236" i="1"/>
  <c r="AL1241" i="1"/>
  <c r="AL1242" i="1" s="1"/>
  <c r="AJ1242" i="1"/>
  <c r="AL1247" i="1"/>
  <c r="AL1250" i="1" s="1"/>
  <c r="AJ1250" i="1"/>
  <c r="AL1255" i="1"/>
  <c r="AL1256" i="1" s="1"/>
  <c r="AJ1256" i="1"/>
  <c r="AL1259" i="1"/>
  <c r="AL1260" i="1" s="1"/>
  <c r="AJ1260" i="1"/>
  <c r="AL1277" i="1"/>
  <c r="AL1278" i="1" s="1"/>
  <c r="AJ1278" i="1"/>
  <c r="AL1286" i="1"/>
  <c r="AL1287" i="1" s="1"/>
  <c r="AJ1287" i="1"/>
  <c r="AL1295" i="1"/>
  <c r="AL1296" i="1" s="1"/>
  <c r="AJ1296" i="1"/>
  <c r="AL1301" i="1"/>
  <c r="AL1304" i="1" s="1"/>
  <c r="AJ1304" i="1"/>
  <c r="AL1307" i="1"/>
  <c r="AL1311" i="1" s="1"/>
  <c r="AJ1311" i="1"/>
  <c r="AL1316" i="1"/>
  <c r="AL1318" i="1" s="1"/>
  <c r="AJ1318" i="1"/>
  <c r="AL1327" i="1"/>
  <c r="AL1329" i="1" s="1"/>
  <c r="AJ1329" i="1"/>
  <c r="AL1335" i="1"/>
  <c r="AL1337" i="1" s="1"/>
  <c r="AJ1337" i="1"/>
  <c r="AL1341" i="1"/>
  <c r="AL1344" i="1" s="1"/>
  <c r="AJ1344" i="1"/>
  <c r="AL1353" i="1"/>
  <c r="AL1356" i="1" s="1"/>
  <c r="AJ1356" i="1"/>
  <c r="AL1361" i="1"/>
  <c r="AL1364" i="1" s="1"/>
  <c r="AJ1364" i="1"/>
  <c r="AL1371" i="1"/>
  <c r="AL1372" i="1" s="1"/>
  <c r="AJ1372" i="1"/>
  <c r="AL1377" i="1"/>
  <c r="AL1386" i="1" s="1"/>
  <c r="AJ1386" i="1"/>
  <c r="AL1389" i="1"/>
  <c r="AL1390" i="1" s="1"/>
  <c r="AJ1390" i="1"/>
  <c r="AL1393" i="1"/>
  <c r="AL1395" i="1" s="1"/>
  <c r="AJ1395" i="1"/>
  <c r="AL1407" i="1"/>
  <c r="AL1408" i="1" s="1"/>
  <c r="AJ1408" i="1"/>
  <c r="AL1414" i="1"/>
  <c r="AL1419" i="1" s="1"/>
  <c r="AJ1419" i="1"/>
  <c r="AL1433" i="1"/>
  <c r="AL1434" i="1" s="1"/>
  <c r="AJ1434" i="1"/>
  <c r="AL1444" i="1"/>
  <c r="AL1445" i="1" s="1"/>
  <c r="AJ1445" i="1"/>
  <c r="AL1453" i="1"/>
  <c r="AL1454" i="1" s="1"/>
  <c r="AJ1454" i="1"/>
  <c r="AL1457" i="1"/>
  <c r="AL1458" i="1" s="1"/>
  <c r="AJ1458" i="1"/>
  <c r="AL1464" i="1"/>
  <c r="AL1465" i="1" s="1"/>
  <c r="AJ1465" i="1"/>
  <c r="AL1480" i="1"/>
  <c r="AL1481" i="1" s="1"/>
  <c r="AJ1481" i="1"/>
  <c r="AL1484" i="1"/>
  <c r="AL1485" i="1" s="1"/>
  <c r="AJ1485" i="1"/>
  <c r="AL1489" i="1"/>
  <c r="AL1490" i="1" s="1"/>
  <c r="AJ1490" i="1"/>
  <c r="AL1495" i="1"/>
  <c r="AL1496" i="1" s="1"/>
  <c r="AJ1496" i="1"/>
  <c r="AL1516" i="1"/>
  <c r="AL1518" i="1" s="1"/>
  <c r="AJ1518" i="1"/>
  <c r="AL1582" i="1"/>
  <c r="AL1586" i="1" s="1"/>
  <c r="AJ1586" i="1"/>
  <c r="AL1599" i="1"/>
  <c r="AL1600" i="1" s="1"/>
  <c r="AJ1600" i="1"/>
  <c r="AL1603" i="1"/>
  <c r="AL1604" i="1" s="1"/>
  <c r="AJ1604" i="1"/>
  <c r="AL1609" i="1"/>
  <c r="AL1610" i="1" s="1"/>
  <c r="AJ1610" i="1"/>
  <c r="AL1619" i="1"/>
  <c r="AL1622" i="1" s="1"/>
  <c r="AJ1622" i="1"/>
  <c r="AL1625" i="1"/>
  <c r="AL1627" i="1" s="1"/>
  <c r="AJ1627" i="1"/>
  <c r="AJ1647" i="1"/>
  <c r="AL1645" i="1"/>
  <c r="AL1647" i="1" s="1"/>
  <c r="AJ1651" i="1"/>
  <c r="AL1650" i="1"/>
  <c r="AL1651" i="1" s="1"/>
  <c r="AJ1667" i="1"/>
  <c r="AL1666" i="1"/>
  <c r="AL1667" i="1" s="1"/>
  <c r="AJ1686" i="1"/>
  <c r="AL1684" i="1"/>
  <c r="AL1686" i="1" s="1"/>
  <c r="AJ1691" i="1"/>
  <c r="AL1687" i="1"/>
  <c r="AL1691" i="1" s="1"/>
  <c r="AJ1702" i="1"/>
  <c r="AL1692" i="1"/>
  <c r="AL1702" i="1" s="1"/>
  <c r="AJ1708" i="1"/>
  <c r="AL1707" i="1"/>
  <c r="AL1708" i="1" s="1"/>
  <c r="AJ1714" i="1"/>
  <c r="AL1713" i="1"/>
  <c r="AL1714" i="1" s="1"/>
  <c r="AJ1727" i="1"/>
  <c r="AL1725" i="1"/>
  <c r="AL1727" i="1" s="1"/>
  <c r="AJ1732" i="1"/>
  <c r="AL1730" i="1"/>
  <c r="AL1732" i="1" s="1"/>
  <c r="AJ1765" i="1"/>
  <c r="AL1761" i="1"/>
  <c r="AL1765" i="1" s="1"/>
  <c r="AJ1787" i="1"/>
  <c r="AL1785" i="1"/>
  <c r="AL1787" i="1" s="1"/>
  <c r="AJ1791" i="1"/>
  <c r="AL1788" i="1"/>
  <c r="AL1791" i="1" s="1"/>
  <c r="AJ1799" i="1"/>
  <c r="AL1794" i="1"/>
  <c r="AL1799" i="1" s="1"/>
  <c r="AJ1814" i="1"/>
  <c r="AL1813" i="1"/>
  <c r="AL1814" i="1" s="1"/>
  <c r="AJ1822" i="1"/>
  <c r="AL1819" i="1"/>
  <c r="AL1822" i="1" s="1"/>
  <c r="AJ1825" i="1"/>
  <c r="AL1823" i="1"/>
  <c r="AL1825" i="1" s="1"/>
  <c r="AJ1830" i="1"/>
  <c r="AL1828" i="1"/>
  <c r="AL1830" i="1" s="1"/>
  <c r="AJ1854" i="1"/>
  <c r="AL1849" i="1"/>
  <c r="AL1854" i="1" s="1"/>
  <c r="AJ1863" i="1"/>
  <c r="AL1860" i="1"/>
  <c r="AL1863" i="1" s="1"/>
  <c r="AJ1871" i="1"/>
  <c r="AL1866" i="1"/>
  <c r="AL1871" i="1" s="1"/>
  <c r="AJ1881" i="1"/>
  <c r="AL1880" i="1"/>
  <c r="AL1881" i="1" s="1"/>
  <c r="AJ1889" i="1"/>
  <c r="AL1888" i="1"/>
  <c r="AL1889" i="1" s="1"/>
  <c r="AJ1899" i="1"/>
  <c r="AL1898" i="1"/>
  <c r="AL1899" i="1" s="1"/>
  <c r="AJ1910" i="1"/>
  <c r="AL1902" i="1"/>
  <c r="AL1910" i="1" s="1"/>
  <c r="AJ1914" i="1"/>
  <c r="AL1913" i="1"/>
  <c r="AL1914" i="1" s="1"/>
  <c r="AJ1918" i="1"/>
  <c r="AL1917" i="1"/>
  <c r="AL1918" i="1" s="1"/>
  <c r="AJ1930" i="1"/>
  <c r="AL1929" i="1"/>
  <c r="AL1930" i="1" s="1"/>
  <c r="AJ1942" i="1"/>
  <c r="AL1939" i="1"/>
  <c r="AL1942" i="1" s="1"/>
  <c r="AJ1970" i="1"/>
  <c r="AL1967" i="1"/>
  <c r="AL1970" i="1" s="1"/>
  <c r="AJ1974" i="1"/>
  <c r="AL1973" i="1"/>
  <c r="AL1974" i="1" s="1"/>
  <c r="AJ1998" i="1"/>
  <c r="AL1997" i="1"/>
  <c r="AL1998" i="1" s="1"/>
  <c r="AJ2028" i="1"/>
  <c r="AL2020" i="1"/>
  <c r="AL2028" i="1" s="1"/>
  <c r="AJ2030" i="1"/>
  <c r="AL2029" i="1"/>
  <c r="AL2030" i="1" s="1"/>
  <c r="AJ2049" i="1"/>
  <c r="AL2046" i="1"/>
  <c r="AL2049" i="1" s="1"/>
  <c r="AJ2055" i="1"/>
  <c r="AL2054" i="1"/>
  <c r="AL2055" i="1" s="1"/>
  <c r="AJ2063" i="1"/>
  <c r="AL2062" i="1"/>
  <c r="AL2063" i="1" s="1"/>
  <c r="AJ2068" i="1"/>
  <c r="AL2066" i="1"/>
  <c r="AL2068" i="1" s="1"/>
  <c r="AJ2071" i="1"/>
  <c r="AL2069" i="1"/>
  <c r="AL2071" i="1" s="1"/>
  <c r="AJ2075" i="1"/>
  <c r="AL2072" i="1"/>
  <c r="AL2075" i="1" s="1"/>
  <c r="AJ2082" i="1"/>
  <c r="AL2080" i="1"/>
  <c r="AL2082" i="1" s="1"/>
  <c r="AJ2093" i="1"/>
  <c r="AL2091" i="1"/>
  <c r="AL2093" i="1" s="1"/>
  <c r="AJ2103" i="1"/>
  <c r="AL2102" i="1"/>
  <c r="AL2103" i="1" s="1"/>
  <c r="AJ2118" i="1"/>
  <c r="AL2115" i="1"/>
  <c r="AL2118" i="1" s="1"/>
  <c r="AJ2120" i="1"/>
  <c r="AL2119" i="1"/>
  <c r="AL2120" i="1" s="1"/>
  <c r="AJ2132" i="1"/>
  <c r="AL2131" i="1"/>
  <c r="AL2132" i="1" s="1"/>
  <c r="AJ2147" i="1"/>
  <c r="AL2143" i="1"/>
  <c r="AL2147" i="1" s="1"/>
  <c r="AJ2161" i="1"/>
  <c r="AL2154" i="1"/>
  <c r="AL2161" i="1" s="1"/>
  <c r="AJ2168" i="1"/>
  <c r="AL2164" i="1"/>
  <c r="AL2168" i="1" s="1"/>
  <c r="AJ2175" i="1"/>
  <c r="AL2171" i="1"/>
  <c r="AL2175" i="1" s="1"/>
  <c r="AJ2178" i="1"/>
  <c r="AL2176" i="1"/>
  <c r="AL2178" i="1" s="1"/>
  <c r="AJ2181" i="1"/>
  <c r="AL2179" i="1"/>
  <c r="AL2181" i="1" s="1"/>
  <c r="AJ2205" i="1"/>
  <c r="AL2201" i="1"/>
  <c r="AL2205" i="1" s="1"/>
  <c r="AJ2221" i="1"/>
  <c r="AL2220" i="1"/>
  <c r="AL2221" i="1" s="1"/>
  <c r="AJ2230" i="1"/>
  <c r="AL2228" i="1"/>
  <c r="AL2230" i="1" s="1"/>
  <c r="AJ2234" i="1"/>
  <c r="AL2233" i="1"/>
  <c r="AL2234" i="1" s="1"/>
  <c r="AJ2240" i="1"/>
  <c r="AL2239" i="1"/>
  <c r="AL2240" i="1" s="1"/>
  <c r="AJ2249" i="1"/>
  <c r="AL2248" i="1"/>
  <c r="AL2249" i="1" s="1"/>
  <c r="AJ2253" i="1"/>
  <c r="AL2252" i="1"/>
  <c r="AL2253" i="1" s="1"/>
  <c r="AJ2267" i="1"/>
  <c r="AL2266" i="1"/>
  <c r="AL2267" i="1" s="1"/>
  <c r="AJ2283" i="1"/>
  <c r="AL2282" i="1"/>
  <c r="AL2283" i="1" s="1"/>
  <c r="AJ2299" i="1"/>
  <c r="AL2296" i="1"/>
  <c r="AL2299" i="1" s="1"/>
  <c r="AJ2309" i="1"/>
  <c r="AL2304" i="1"/>
  <c r="AL2309" i="1" s="1"/>
  <c r="AJ2315" i="1"/>
  <c r="AL2312" i="1"/>
  <c r="AL2315" i="1" s="1"/>
  <c r="AJ2333" i="1"/>
  <c r="AL2332" i="1"/>
  <c r="AL2333" i="1" s="1"/>
  <c r="AJ2345" i="1"/>
  <c r="AL2341" i="1"/>
  <c r="AL2345" i="1" s="1"/>
  <c r="AJ2347" i="1"/>
  <c r="AL2346" i="1"/>
  <c r="AL2347" i="1" s="1"/>
  <c r="AJ2359" i="1"/>
  <c r="AL2356" i="1"/>
  <c r="AL2359" i="1" s="1"/>
  <c r="AJ2371" i="1"/>
  <c r="AL2370" i="1"/>
  <c r="AL2371" i="1" s="1"/>
  <c r="AJ2396" i="1"/>
  <c r="AL2390" i="1"/>
  <c r="AL2396" i="1" s="1"/>
  <c r="AJ2401" i="1"/>
  <c r="AL2400" i="1"/>
  <c r="AL2401" i="1" s="1"/>
  <c r="AJ2405" i="1"/>
  <c r="AL2404" i="1"/>
  <c r="AL2405" i="1" s="1"/>
  <c r="AJ2412" i="1"/>
  <c r="AL2411" i="1"/>
  <c r="AL2412" i="1" s="1"/>
  <c r="AJ2420" i="1"/>
  <c r="AL2418" i="1"/>
  <c r="AL2420" i="1" s="1"/>
  <c r="AJ2424" i="1"/>
  <c r="AL2422" i="1"/>
  <c r="AL2424" i="1" s="1"/>
  <c r="AJ2426" i="1"/>
  <c r="AL2425" i="1"/>
  <c r="AL2426" i="1" s="1"/>
  <c r="AJ2433" i="1"/>
  <c r="AL2432" i="1"/>
  <c r="AL2433" i="1" s="1"/>
  <c r="AJ2443" i="1"/>
  <c r="AL2441" i="1"/>
  <c r="AL2443" i="1" s="1"/>
  <c r="AJ2449" i="1"/>
  <c r="AL2446" i="1"/>
  <c r="AL2449" i="1" s="1"/>
  <c r="AJ2461" i="1"/>
  <c r="AL2460" i="1"/>
  <c r="AL2461" i="1" s="1"/>
  <c r="AJ2466" i="1"/>
  <c r="AL2464" i="1"/>
  <c r="AL2466" i="1" s="1"/>
  <c r="AJ2469" i="1"/>
  <c r="AL2467" i="1"/>
  <c r="AL2469" i="1" s="1"/>
  <c r="AJ2489" i="1"/>
  <c r="AL2487" i="1"/>
  <c r="AL2489" i="1" s="1"/>
  <c r="AJ2505" i="1"/>
  <c r="AL2504" i="1"/>
  <c r="AL2505" i="1" s="1"/>
  <c r="AJ2519" i="1"/>
  <c r="AL2516" i="1"/>
  <c r="AL2519" i="1" s="1"/>
  <c r="AJ2528" i="1"/>
  <c r="AL2524" i="1"/>
  <c r="AL2528" i="1" s="1"/>
  <c r="AJ2539" i="1"/>
  <c r="AL2538" i="1"/>
  <c r="AL2539" i="1" s="1"/>
  <c r="AJ2559" i="1"/>
  <c r="AL2556" i="1"/>
  <c r="AL2559" i="1" s="1"/>
  <c r="AJ2561" i="1"/>
  <c r="AL2560" i="1"/>
  <c r="AL2561" i="1" s="1"/>
  <c r="AJ2574" i="1"/>
  <c r="AL2573" i="1"/>
  <c r="AL2574" i="1" s="1"/>
  <c r="AJ2583" i="1"/>
  <c r="AL2581" i="1"/>
  <c r="AL2583" i="1" s="1"/>
  <c r="AJ2585" i="1"/>
  <c r="AL2584" i="1"/>
  <c r="AL2585" i="1" s="1"/>
  <c r="AJ2592" i="1"/>
  <c r="AL2590" i="1"/>
  <c r="AL2592" i="1" s="1"/>
  <c r="AJ2594" i="1"/>
  <c r="AL2593" i="1"/>
  <c r="AL2594" i="1" s="1"/>
  <c r="AJ2598" i="1"/>
  <c r="AL2597" i="1"/>
  <c r="AL2598" i="1" s="1"/>
  <c r="AJ2604" i="1"/>
  <c r="AL2603" i="1"/>
  <c r="AL2604" i="1" s="1"/>
  <c r="AJ2610" i="1"/>
  <c r="AL2608" i="1"/>
  <c r="AL2610" i="1" s="1"/>
  <c r="AJ2621" i="1"/>
  <c r="AL2620" i="1"/>
  <c r="AL2621" i="1" s="1"/>
  <c r="AJ2627" i="1"/>
  <c r="AL2626" i="1"/>
  <c r="AL2627" i="1" s="1"/>
  <c r="AJ2636" i="1"/>
  <c r="AL2635" i="1"/>
  <c r="AL2636" i="1" s="1"/>
  <c r="AJ2649" i="1"/>
  <c r="AL2646" i="1"/>
  <c r="AL2649" i="1" s="1"/>
  <c r="AJ2656" i="1"/>
  <c r="AL2654" i="1"/>
  <c r="AL2656" i="1" s="1"/>
  <c r="AJ2659" i="1"/>
  <c r="AL2658" i="1"/>
  <c r="AL2659" i="1" s="1"/>
  <c r="AJ2664" i="1"/>
  <c r="AL2662" i="1"/>
  <c r="AL2664" i="1" s="1"/>
  <c r="AJ2667" i="1"/>
  <c r="AL2665" i="1"/>
  <c r="AL2667" i="1" s="1"/>
  <c r="AJ2669" i="1"/>
  <c r="AL2668" i="1"/>
  <c r="AL2669" i="1" s="1"/>
  <c r="AJ2684" i="1"/>
  <c r="AL2683" i="1"/>
  <c r="AL2684" i="1" s="1"/>
  <c r="AJ2703" i="1"/>
  <c r="AL2702" i="1"/>
  <c r="AL2703" i="1" s="1"/>
  <c r="AJ2707" i="1"/>
  <c r="AL2706" i="1"/>
  <c r="AL2707" i="1" s="1"/>
  <c r="AJ2724" i="1"/>
  <c r="AL2723" i="1"/>
  <c r="AL2724" i="1" s="1"/>
  <c r="AJ2732" i="1"/>
  <c r="AL2727" i="1"/>
  <c r="AL2732" i="1" s="1"/>
  <c r="AJ2736" i="1"/>
  <c r="AL2735" i="1"/>
  <c r="AL2736" i="1" s="1"/>
  <c r="AJ2765" i="1"/>
  <c r="AL2763" i="1"/>
  <c r="AL2765" i="1" s="1"/>
  <c r="AJ2769" i="1"/>
  <c r="AL2768" i="1"/>
  <c r="AL2769" i="1" s="1"/>
  <c r="AJ2783" i="1"/>
  <c r="AL2782" i="1"/>
  <c r="AL2783" i="1" s="1"/>
  <c r="AJ2793" i="1"/>
  <c r="AL2791" i="1"/>
  <c r="AL2793" i="1" s="1"/>
  <c r="AJ2797" i="1"/>
  <c r="AL2796" i="1"/>
  <c r="AL2797" i="1" s="1"/>
  <c r="AJ2803" i="1"/>
  <c r="AL2802" i="1"/>
  <c r="AL2803" i="1" s="1"/>
  <c r="AJ2809" i="1"/>
  <c r="AL2808" i="1"/>
  <c r="AL2809" i="1" s="1"/>
  <c r="AJ2819" i="1"/>
  <c r="AL2818" i="1"/>
  <c r="AL2819" i="1" s="1"/>
  <c r="AJ2835" i="1"/>
  <c r="AL2830" i="1"/>
  <c r="AL2835" i="1" s="1"/>
  <c r="AJ2843" i="1"/>
  <c r="AL2842" i="1"/>
  <c r="AL2843" i="1" s="1"/>
  <c r="AJ2877" i="1"/>
  <c r="AL2876" i="1"/>
  <c r="AL2877" i="1" s="1"/>
  <c r="AJ2881" i="1"/>
  <c r="AL2880" i="1"/>
  <c r="AL2881" i="1" s="1"/>
  <c r="AJ2886" i="1"/>
  <c r="AL2884" i="1"/>
  <c r="AL2886" i="1" s="1"/>
  <c r="AJ2888" i="1"/>
  <c r="AL2887" i="1"/>
  <c r="AL2888" i="1" s="1"/>
  <c r="AJ2898" i="1"/>
  <c r="AL2897" i="1"/>
  <c r="AL2898" i="1" s="1"/>
  <c r="AJ2907" i="1"/>
  <c r="AL2906" i="1"/>
  <c r="AL2907" i="1" s="1"/>
  <c r="AJ2915" i="1"/>
  <c r="AL2912" i="1"/>
  <c r="AL2915" i="1" s="1"/>
  <c r="AJ2942" i="1"/>
  <c r="AL2941" i="1"/>
  <c r="AL2942" i="1" s="1"/>
  <c r="AJ2957" i="1"/>
  <c r="AL2954" i="1"/>
  <c r="AL2957" i="1" s="1"/>
  <c r="AJ2961" i="1"/>
  <c r="AL2960" i="1"/>
  <c r="AL2961" i="1" s="1"/>
  <c r="AJ2975" i="1"/>
  <c r="AL2973" i="1"/>
  <c r="AL2975" i="1" s="1"/>
  <c r="AJ2979" i="1"/>
  <c r="AL2978" i="1"/>
  <c r="AL2979" i="1" s="1"/>
  <c r="AJ2987" i="1"/>
  <c r="AL2986" i="1"/>
  <c r="AL2987" i="1" s="1"/>
  <c r="AJ2991" i="1"/>
  <c r="AL2990" i="1"/>
  <c r="AL2991" i="1" s="1"/>
  <c r="AJ2995" i="1"/>
  <c r="AL2994" i="1"/>
  <c r="AL2995" i="1" s="1"/>
  <c r="AJ3010" i="1"/>
  <c r="AL3009" i="1"/>
  <c r="AL3010" i="1" s="1"/>
  <c r="AJ3031" i="1"/>
  <c r="AL3030" i="1"/>
  <c r="AL3031" i="1" s="1"/>
  <c r="AJ3043" i="1"/>
  <c r="AL3041" i="1"/>
  <c r="AL3043" i="1" s="1"/>
  <c r="AJ3047" i="1"/>
  <c r="AL3044" i="1"/>
  <c r="AL3047" i="1" s="1"/>
  <c r="AL4802" i="1"/>
  <c r="AL4807" i="1" s="1"/>
  <c r="AJ4807" i="1"/>
  <c r="AL4812" i="1"/>
  <c r="AL4816" i="1" s="1"/>
  <c r="AJ4816" i="1"/>
  <c r="AL4821" i="1"/>
  <c r="AL4822" i="1" s="1"/>
  <c r="AJ4822" i="1"/>
  <c r="AL4834" i="1"/>
  <c r="AL4838" i="1" s="1"/>
  <c r="AJ4838" i="1"/>
  <c r="AL4839" i="1"/>
  <c r="AL4843" i="1" s="1"/>
  <c r="AJ4843" i="1"/>
  <c r="AL4850" i="1"/>
  <c r="AL4851" i="1" s="1"/>
  <c r="AJ4851" i="1"/>
  <c r="AL4860" i="1"/>
  <c r="AL4861" i="1" s="1"/>
  <c r="AJ4861" i="1"/>
  <c r="AL4869" i="1"/>
  <c r="AL4870" i="1" s="1"/>
  <c r="AJ4870" i="1"/>
  <c r="AL4873" i="1"/>
  <c r="AL4875" i="1" s="1"/>
  <c r="AJ4875" i="1"/>
  <c r="AL4876" i="1"/>
  <c r="AL4879" i="1" s="1"/>
  <c r="AJ4879" i="1"/>
  <c r="AL4887" i="1"/>
  <c r="AL4888" i="1" s="1"/>
  <c r="AJ4888" i="1"/>
  <c r="AL4894" i="1"/>
  <c r="AL4895" i="1" s="1"/>
  <c r="AJ4895" i="1"/>
  <c r="AL4898" i="1"/>
  <c r="AL4899" i="1" s="1"/>
  <c r="AJ4899" i="1"/>
  <c r="AL4918" i="1"/>
  <c r="AL4919" i="1" s="1"/>
  <c r="AJ4919" i="1"/>
  <c r="AL4931" i="1"/>
  <c r="AL4939" i="1" s="1"/>
  <c r="AJ4939" i="1"/>
  <c r="AL4949" i="1"/>
  <c r="AL4950" i="1" s="1"/>
  <c r="AJ4950" i="1"/>
  <c r="AL4971" i="1"/>
  <c r="AL4972" i="1" s="1"/>
  <c r="AJ4972" i="1"/>
  <c r="AL4985" i="1"/>
  <c r="AL4989" i="1" s="1"/>
  <c r="AJ4989" i="1"/>
  <c r="AL4990" i="1"/>
  <c r="AL4991" i="1" s="1"/>
  <c r="AJ4991" i="1"/>
  <c r="AL5007" i="1"/>
  <c r="AL5114" i="1" s="1"/>
  <c r="AJ5114" i="1"/>
  <c r="AL5115" i="1"/>
  <c r="AL5117" i="1" s="1"/>
  <c r="AJ5117" i="1"/>
  <c r="AL5122" i="1"/>
  <c r="AL5123" i="1" s="1"/>
  <c r="AJ5123" i="1"/>
  <c r="AL5136" i="1"/>
  <c r="AL5138" i="1" s="1"/>
  <c r="AJ5138" i="1"/>
  <c r="AL5143" i="1"/>
  <c r="AL5145" i="1" s="1"/>
  <c r="AJ5145" i="1"/>
  <c r="AL5146" i="1"/>
  <c r="AL5147" i="1" s="1"/>
  <c r="AJ5147" i="1"/>
  <c r="AL5151" i="1"/>
  <c r="AL5162" i="1" s="1"/>
  <c r="AJ5162" i="1"/>
  <c r="AL5163" i="1"/>
  <c r="AL5164" i="1" s="1"/>
  <c r="AJ5164" i="1"/>
  <c r="AL5169" i="1"/>
  <c r="AL5170" i="1" s="1"/>
  <c r="AJ5170" i="1"/>
  <c r="AL5173" i="1"/>
  <c r="AL5175" i="1" s="1"/>
  <c r="AJ5175" i="1"/>
  <c r="AL5176" i="1"/>
  <c r="AL5178" i="1" s="1"/>
  <c r="AJ5178" i="1"/>
  <c r="AL5181" i="1"/>
  <c r="AL5182" i="1" s="1"/>
  <c r="AJ5182" i="1"/>
  <c r="AL5195" i="1"/>
  <c r="AL5197" i="1" s="1"/>
  <c r="AJ5197" i="1"/>
  <c r="AL5198" i="1"/>
  <c r="AL5201" i="1" s="1"/>
  <c r="AJ5201" i="1"/>
  <c r="AL5205" i="1"/>
  <c r="AL5206" i="1" s="1"/>
  <c r="AJ5206" i="1"/>
  <c r="AL5214" i="1"/>
  <c r="AL5216" i="1" s="1"/>
  <c r="AJ5216" i="1"/>
  <c r="AL5219" i="1"/>
  <c r="AL5221" i="1" s="1"/>
  <c r="AJ5221" i="1"/>
  <c r="AL5228" i="1"/>
  <c r="AL5229" i="1" s="1"/>
  <c r="AJ5229" i="1"/>
  <c r="AL5259" i="1"/>
  <c r="AL5266" i="1" s="1"/>
  <c r="AJ5266" i="1"/>
  <c r="AL5272" i="1"/>
  <c r="AL5278" i="1" s="1"/>
  <c r="AJ5278" i="1"/>
  <c r="AL5287" i="1"/>
  <c r="AL5289" i="1" s="1"/>
  <c r="AJ5289" i="1"/>
  <c r="AL5302" i="1"/>
  <c r="AL5304" i="1" s="1"/>
  <c r="AJ5304" i="1"/>
  <c r="AL5307" i="1"/>
  <c r="AL5310" i="1" s="1"/>
  <c r="AJ5310" i="1"/>
  <c r="AL5314" i="1"/>
  <c r="AL5315" i="1" s="1"/>
  <c r="AJ5315" i="1"/>
  <c r="AL5321" i="1"/>
  <c r="AL5324" i="1" s="1"/>
  <c r="AJ5324" i="1"/>
  <c r="AL5325" i="1"/>
  <c r="AL5326" i="1" s="1"/>
  <c r="AJ5326" i="1"/>
  <c r="AL5345" i="1"/>
  <c r="AL5346" i="1" s="1"/>
  <c r="AJ5346" i="1"/>
  <c r="AL5353" i="1"/>
  <c r="AL5355" i="1" s="1"/>
  <c r="AJ5355" i="1"/>
  <c r="AL5359" i="1"/>
  <c r="AL5360" i="1" s="1"/>
  <c r="AJ5360" i="1"/>
  <c r="AL5367" i="1"/>
  <c r="AL5372" i="1" s="1"/>
  <c r="AJ5372" i="1"/>
  <c r="AL5377" i="1"/>
  <c r="AL5383" i="1" s="1"/>
  <c r="AJ5383" i="1"/>
  <c r="AL5384" i="1"/>
  <c r="AL5385" i="1" s="1"/>
  <c r="AJ5385" i="1"/>
  <c r="AL5391" i="1"/>
  <c r="AL5395" i="1" s="1"/>
  <c r="AJ5395" i="1"/>
  <c r="AL5396" i="1"/>
  <c r="AL5402" i="1" s="1"/>
  <c r="AJ5402" i="1"/>
  <c r="AL5421" i="1"/>
  <c r="AL5423" i="1" s="1"/>
  <c r="AJ5423" i="1"/>
  <c r="AL5426" i="1"/>
  <c r="AL5430" i="1" s="1"/>
  <c r="AJ5430" i="1"/>
  <c r="AL5433" i="1"/>
  <c r="AL5434" i="1" s="1"/>
  <c r="AJ5434" i="1"/>
  <c r="AL5445" i="1"/>
  <c r="AL5446" i="1" s="1"/>
  <c r="AJ5446" i="1"/>
  <c r="AL5449" i="1"/>
  <c r="AL5450" i="1" s="1"/>
  <c r="AJ5450" i="1"/>
  <c r="AL5459" i="1"/>
  <c r="AL5462" i="1" s="1"/>
  <c r="AJ5462" i="1"/>
  <c r="AL5467" i="1"/>
  <c r="AL5471" i="1" s="1"/>
  <c r="AJ5471" i="1"/>
  <c r="AL5473" i="1"/>
  <c r="AL5482" i="1" s="1"/>
  <c r="AJ5482" i="1"/>
  <c r="AL5484" i="1"/>
  <c r="AL5489" i="1" s="1"/>
  <c r="AJ5489" i="1"/>
  <c r="AL5503" i="1"/>
  <c r="AL5507" i="1" s="1"/>
  <c r="AJ5507" i="1"/>
  <c r="AL5508" i="1"/>
  <c r="AL5511" i="1" s="1"/>
  <c r="AJ5511" i="1"/>
  <c r="AL5516" i="1"/>
  <c r="AL5517" i="1" s="1"/>
  <c r="AJ5517" i="1"/>
  <c r="AL5523" i="1"/>
  <c r="AL5524" i="1" s="1"/>
  <c r="AJ5524" i="1"/>
  <c r="AL5530" i="1"/>
  <c r="AL5531" i="1" s="1"/>
  <c r="AJ5531" i="1"/>
  <c r="AL5545" i="1"/>
  <c r="AL5546" i="1" s="1"/>
  <c r="AJ5546" i="1"/>
  <c r="AL5558" i="1"/>
  <c r="AL5559" i="1" s="1"/>
  <c r="AJ5559" i="1"/>
  <c r="AL5564" i="1"/>
  <c r="AL5566" i="1" s="1"/>
  <c r="AJ5566" i="1"/>
  <c r="AL5569" i="1"/>
  <c r="AL5572" i="1" s="1"/>
  <c r="AJ5572" i="1"/>
  <c r="AL5573" i="1"/>
  <c r="AL5603" i="1" s="1"/>
  <c r="AJ5603" i="1"/>
  <c r="AL5615" i="1"/>
  <c r="AL5616" i="1" s="1"/>
  <c r="AJ5616" i="1"/>
  <c r="AL5620" i="1"/>
  <c r="AL5621" i="1" s="1"/>
  <c r="AJ5621" i="1"/>
  <c r="AL5628" i="1"/>
  <c r="AL5631" i="1" s="1"/>
  <c r="AJ5631" i="1"/>
  <c r="AL5642" i="1"/>
  <c r="AL5643" i="1" s="1"/>
  <c r="AJ5643" i="1"/>
  <c r="AL5646" i="1"/>
  <c r="AL5649" i="1" s="1"/>
  <c r="AJ5649" i="1"/>
  <c r="AL5654" i="1"/>
  <c r="AL5655" i="1" s="1"/>
  <c r="AJ5655" i="1"/>
  <c r="AL5658" i="1"/>
  <c r="AL5659" i="1" s="1"/>
  <c r="AJ5659" i="1"/>
  <c r="AL5664" i="1"/>
  <c r="AL5665" i="1" s="1"/>
  <c r="AJ5665" i="1"/>
  <c r="AL5674" i="1"/>
  <c r="AL5675" i="1" s="1"/>
  <c r="AJ5675" i="1"/>
  <c r="AL5680" i="1"/>
  <c r="AL5681" i="1" s="1"/>
  <c r="AJ5681" i="1"/>
  <c r="AL5691" i="1"/>
  <c r="AL5694" i="1" s="1"/>
  <c r="AJ5694" i="1"/>
  <c r="AL5701" i="1"/>
  <c r="AL5702" i="1" s="1"/>
  <c r="AJ5702" i="1"/>
  <c r="AL5713" i="1"/>
  <c r="AL5714" i="1" s="1"/>
  <c r="AJ5714" i="1"/>
  <c r="AL5725" i="1"/>
  <c r="AL5727" i="1" s="1"/>
  <c r="AJ5727" i="1"/>
  <c r="AL5730" i="1"/>
  <c r="AL5734" i="1" s="1"/>
  <c r="AJ5734" i="1"/>
  <c r="AL5736" i="1"/>
  <c r="AL5741" i="1" s="1"/>
  <c r="AJ5741" i="1"/>
  <c r="AL5757" i="1"/>
  <c r="AL5758" i="1" s="1"/>
  <c r="AJ5758" i="1"/>
  <c r="AL5772" i="1"/>
  <c r="AL5773" i="1" s="1"/>
  <c r="AJ5773" i="1"/>
  <c r="AL5780" i="1"/>
  <c r="AL5781" i="1" s="1"/>
  <c r="AJ5781" i="1"/>
  <c r="AL5784" i="1"/>
  <c r="AL5785" i="1" s="1"/>
  <c r="AJ5785" i="1"/>
  <c r="AL5788" i="1"/>
  <c r="AL5791" i="1" s="1"/>
  <c r="AJ5791" i="1"/>
  <c r="AL5798" i="1"/>
  <c r="AL5799" i="1" s="1"/>
  <c r="AJ5799" i="1"/>
  <c r="AL5814" i="1"/>
  <c r="AL5815" i="1" s="1"/>
  <c r="AJ5815" i="1"/>
  <c r="AL5829" i="1"/>
  <c r="AL5830" i="1" s="1"/>
  <c r="AJ5830" i="1"/>
  <c r="AL5836" i="1"/>
  <c r="AL5838" i="1" s="1"/>
  <c r="AJ5838" i="1"/>
  <c r="AL5839" i="1"/>
  <c r="AL5840" i="1" s="1"/>
  <c r="AJ5840" i="1"/>
  <c r="AL5846" i="1"/>
  <c r="AL5847" i="1" s="1"/>
  <c r="AJ5847" i="1"/>
  <c r="AL5860" i="1"/>
  <c r="AL5866" i="1" s="1"/>
  <c r="AJ5866" i="1"/>
  <c r="AL5873" i="1"/>
  <c r="AL5874" i="1" s="1"/>
  <c r="AJ5874" i="1"/>
  <c r="AL5879" i="1"/>
  <c r="AL5880" i="1" s="1"/>
  <c r="AJ5880" i="1"/>
  <c r="AL5883" i="1"/>
  <c r="AL5886" i="1" s="1"/>
  <c r="AJ5886" i="1"/>
  <c r="AL5893" i="1"/>
  <c r="AL5894" i="1" s="1"/>
  <c r="AJ5894" i="1"/>
  <c r="AL5904" i="1"/>
  <c r="AL5905" i="1" s="1"/>
  <c r="AJ5905" i="1"/>
  <c r="AL5915" i="1"/>
  <c r="AL5916" i="1" s="1"/>
  <c r="AJ5916" i="1"/>
  <c r="AL5921" i="1"/>
  <c r="AL5923" i="1" s="1"/>
  <c r="AJ5923" i="1"/>
  <c r="AL5924" i="1"/>
  <c r="AL5926" i="1" s="1"/>
  <c r="AJ5926" i="1"/>
  <c r="AL5947" i="1"/>
  <c r="AL5954" i="1" s="1"/>
  <c r="AJ5954" i="1"/>
  <c r="AL5955" i="1"/>
  <c r="AL5956" i="1" s="1"/>
  <c r="AJ5956" i="1"/>
  <c r="AL5966" i="1"/>
  <c r="AL5967" i="1" s="1"/>
  <c r="AJ5967" i="1"/>
  <c r="AL5976" i="1"/>
  <c r="AL5979" i="1" s="1"/>
  <c r="AJ5979" i="1"/>
  <c r="AL5982" i="1"/>
  <c r="AL5984" i="1" s="1"/>
  <c r="AJ5984" i="1"/>
  <c r="AL5996" i="1"/>
  <c r="AL5998" i="1" s="1"/>
  <c r="AJ5998" i="1"/>
  <c r="AL5999" i="1"/>
  <c r="AL6000" i="1" s="1"/>
  <c r="AJ6000" i="1"/>
  <c r="AL6003" i="1"/>
  <c r="AL6011" i="1" s="1"/>
  <c r="AJ6011" i="1"/>
  <c r="AL6012" i="1"/>
  <c r="AL6015" i="1" s="1"/>
  <c r="AJ6015" i="1"/>
  <c r="AL6027" i="1"/>
  <c r="AL6030" i="1" s="1"/>
  <c r="AJ6030" i="1"/>
  <c r="AL6042" i="1"/>
  <c r="AL6043" i="1" s="1"/>
  <c r="AJ6043" i="1"/>
  <c r="AL6061" i="1"/>
  <c r="AL6068" i="1" s="1"/>
  <c r="AJ6068" i="1"/>
  <c r="AL6078" i="1"/>
  <c r="AL6083" i="1" s="1"/>
  <c r="AJ6083" i="1"/>
  <c r="AL6084" i="1"/>
  <c r="AL6085" i="1" s="1"/>
  <c r="AJ6085" i="1"/>
  <c r="AL6101" i="1"/>
  <c r="AL6104" i="1" s="1"/>
  <c r="AJ6104" i="1"/>
  <c r="AL6117" i="1"/>
  <c r="AL6118" i="1" s="1"/>
  <c r="AJ6118" i="1"/>
  <c r="AL6121" i="1"/>
  <c r="AL6122" i="1" s="1"/>
  <c r="AJ6122" i="1"/>
  <c r="AL6144" i="1"/>
  <c r="AL6145" i="1" s="1"/>
  <c r="AJ6145" i="1"/>
  <c r="AL6152" i="1"/>
  <c r="AL6153" i="1" s="1"/>
  <c r="AJ6153" i="1"/>
  <c r="AL6159" i="1"/>
  <c r="AL6160" i="1" s="1"/>
  <c r="AJ6160" i="1"/>
  <c r="AL6164" i="1"/>
  <c r="AL6165" i="1" s="1"/>
  <c r="AJ6165" i="1"/>
  <c r="AL6179" i="1"/>
  <c r="AL6181" i="1" s="1"/>
  <c r="AJ6181" i="1"/>
  <c r="AL6188" i="1"/>
  <c r="AL6189" i="1" s="1"/>
  <c r="AJ6189" i="1"/>
  <c r="AL6196" i="1"/>
  <c r="AL6197" i="1" s="1"/>
  <c r="AJ6197" i="1"/>
  <c r="AL6225" i="1"/>
  <c r="AL6226" i="1" s="1"/>
  <c r="AJ6226" i="1"/>
  <c r="AL6229" i="1"/>
  <c r="AL6232" i="1" s="1"/>
  <c r="AJ6232" i="1"/>
  <c r="AL6245" i="1"/>
  <c r="AL6246" i="1" s="1"/>
  <c r="AJ6246" i="1"/>
  <c r="AL6252" i="1"/>
  <c r="AL6253" i="1" s="1"/>
  <c r="AJ6253" i="1"/>
  <c r="AL6265" i="1"/>
  <c r="AL6266" i="1" s="1"/>
  <c r="AJ6266" i="1"/>
  <c r="AL6271" i="1"/>
  <c r="AL6272" i="1" s="1"/>
  <c r="AJ6272" i="1"/>
  <c r="AL6280" i="1"/>
  <c r="AL6282" i="1" s="1"/>
  <c r="AJ6282" i="1"/>
  <c r="AL6293" i="1"/>
  <c r="AL6294" i="1" s="1"/>
  <c r="AJ6294" i="1"/>
  <c r="AL6299" i="1"/>
  <c r="AL6301" i="1" s="1"/>
  <c r="AJ6301" i="1"/>
  <c r="AL6304" i="1"/>
  <c r="AL6307" i="1" s="1"/>
  <c r="AJ6307" i="1"/>
  <c r="AL6310" i="1"/>
  <c r="AL6311" i="1" s="1"/>
  <c r="AJ6311" i="1"/>
  <c r="AL6334" i="1"/>
  <c r="AL6336" i="1" s="1"/>
  <c r="AJ6336" i="1"/>
  <c r="AL6337" i="1"/>
  <c r="AL6341" i="1" s="1"/>
  <c r="AJ6341" i="1"/>
  <c r="AL6342" i="1"/>
  <c r="AL6343" i="1" s="1"/>
  <c r="AJ6343" i="1"/>
  <c r="AL6348" i="1"/>
  <c r="AL6350" i="1" s="1"/>
  <c r="AJ6350" i="1"/>
  <c r="AL6351" i="1"/>
  <c r="AL6352" i="1" s="1"/>
  <c r="AJ6352" i="1"/>
  <c r="AL6362" i="1"/>
  <c r="AL6364" i="1" s="1"/>
  <c r="AJ6364" i="1"/>
  <c r="AL6369" i="1"/>
  <c r="AL6373" i="1" s="1"/>
  <c r="AJ6373" i="1"/>
  <c r="AL6524" i="1"/>
  <c r="AL6533" i="1" s="1"/>
  <c r="AJ6533" i="1"/>
  <c r="AL6534" i="1"/>
  <c r="AL6535" i="1" s="1"/>
  <c r="AJ6535" i="1"/>
  <c r="AL6538" i="1"/>
  <c r="AL6539" i="1" s="1"/>
  <c r="AJ6539" i="1"/>
  <c r="AL6546" i="1"/>
  <c r="AL6547" i="1" s="1"/>
  <c r="AJ6547" i="1"/>
  <c r="AL6552" i="1"/>
  <c r="AL6553" i="1" s="1"/>
  <c r="AJ6553" i="1"/>
  <c r="AL6563" i="1"/>
  <c r="AL6566" i="1" s="1"/>
  <c r="AJ6566" i="1"/>
  <c r="AL6575" i="1"/>
  <c r="AL6576" i="1" s="1"/>
  <c r="AJ6576" i="1"/>
  <c r="AL6583" i="1"/>
  <c r="AL6585" i="1" s="1"/>
  <c r="AJ6585" i="1"/>
  <c r="AL6586" i="1"/>
  <c r="AL6588" i="1" s="1"/>
  <c r="AJ6588" i="1"/>
  <c r="AL6598" i="1"/>
  <c r="AL6600" i="1" s="1"/>
  <c r="AJ6600" i="1"/>
  <c r="AL6601" i="1"/>
  <c r="AL6604" i="1" s="1"/>
  <c r="AJ6604" i="1"/>
  <c r="AL6609" i="1"/>
  <c r="AL6610" i="1" s="1"/>
  <c r="AJ6610" i="1"/>
  <c r="AL6613" i="1"/>
  <c r="AL6615" i="1" s="1"/>
  <c r="AJ6615" i="1"/>
  <c r="AL6619" i="1"/>
  <c r="AL6620" i="1" s="1"/>
  <c r="AJ6620" i="1"/>
  <c r="AL6625" i="1"/>
  <c r="AL6626" i="1" s="1"/>
  <c r="AJ6626" i="1"/>
  <c r="AL6632" i="1"/>
  <c r="AL6636" i="1" s="1"/>
  <c r="AJ6636" i="1"/>
  <c r="AL6663" i="1"/>
  <c r="AL6664" i="1" s="1"/>
  <c r="AJ6664" i="1"/>
  <c r="AL6667" i="1"/>
  <c r="AL6670" i="1" s="1"/>
  <c r="AJ6670" i="1"/>
  <c r="AL6680" i="1"/>
  <c r="AL6681" i="1" s="1"/>
  <c r="AJ6681" i="1"/>
  <c r="AL6689" i="1"/>
  <c r="AL6690" i="1" s="1"/>
  <c r="AJ6690" i="1"/>
  <c r="AL6696" i="1"/>
  <c r="AL6697" i="1" s="1"/>
  <c r="AJ6697" i="1"/>
  <c r="AL6700" i="1"/>
  <c r="AL6701" i="1" s="1"/>
  <c r="AJ6701" i="1"/>
  <c r="AL6708" i="1"/>
  <c r="AL6709" i="1" s="1"/>
  <c r="AJ6709" i="1"/>
  <c r="AL6752" i="1"/>
  <c r="AL6753" i="1" s="1"/>
  <c r="AJ6753" i="1"/>
  <c r="AL6761" i="1"/>
  <c r="AL6762" i="1" s="1"/>
  <c r="AJ6762" i="1"/>
  <c r="AL6765" i="1"/>
  <c r="AL6767" i="1" s="1"/>
  <c r="AJ6767" i="1"/>
  <c r="AL6770" i="1"/>
  <c r="AL6772" i="1" s="1"/>
  <c r="AJ6772" i="1"/>
  <c r="AL6780" i="1"/>
  <c r="AL6782" i="1" s="1"/>
  <c r="AJ6782" i="1"/>
  <c r="AL6783" i="1"/>
  <c r="AL6784" i="1" s="1"/>
  <c r="AJ6784" i="1"/>
  <c r="AL6789" i="1"/>
  <c r="AL6790" i="1" s="1"/>
  <c r="AJ6790" i="1"/>
  <c r="AL6793" i="1"/>
  <c r="AL6794" i="1" s="1"/>
  <c r="AJ6794" i="1"/>
  <c r="AL6799" i="1"/>
  <c r="AL6800" i="1" s="1"/>
  <c r="AJ6800" i="1"/>
  <c r="AL6810" i="1"/>
  <c r="AL6811" i="1" s="1"/>
  <c r="AJ6811" i="1"/>
  <c r="AL6845" i="1"/>
  <c r="AL6846" i="1" s="1"/>
  <c r="AJ6846" i="1"/>
  <c r="AL6853" i="1"/>
  <c r="AL6854" i="1" s="1"/>
  <c r="AJ6854" i="1"/>
  <c r="AL6859" i="1"/>
  <c r="AL6860" i="1" s="1"/>
  <c r="AJ6860" i="1"/>
  <c r="AL6870" i="1"/>
  <c r="AL6873" i="1" s="1"/>
  <c r="AJ6873" i="1"/>
  <c r="AL6879" i="1"/>
  <c r="AL6881" i="1" s="1"/>
  <c r="AJ6881" i="1"/>
  <c r="AL6882" i="1"/>
  <c r="AL6883" i="1" s="1"/>
  <c r="AJ6883" i="1"/>
  <c r="AL6891" i="1"/>
  <c r="AL6893" i="1" s="1"/>
  <c r="AJ6893" i="1"/>
  <c r="AL6894" i="1"/>
  <c r="AL6896" i="1" s="1"/>
  <c r="AJ6896" i="1"/>
  <c r="AL6897" i="1"/>
  <c r="AL6899" i="1" s="1"/>
  <c r="AJ6899" i="1"/>
  <c r="AL6900" i="1"/>
  <c r="AL6903" i="1" s="1"/>
  <c r="AJ6903" i="1"/>
  <c r="AL6909" i="1"/>
  <c r="AL6910" i="1" s="1"/>
  <c r="AJ6910" i="1"/>
  <c r="AL6927" i="1"/>
  <c r="AL6928" i="1" s="1"/>
  <c r="AJ6928" i="1"/>
  <c r="AL6937" i="1"/>
  <c r="AL6938" i="1" s="1"/>
  <c r="AJ6938" i="1"/>
  <c r="AL6941" i="1"/>
  <c r="AL6942" i="1" s="1"/>
  <c r="AJ6942" i="1"/>
  <c r="AL6955" i="1"/>
  <c r="AL6956" i="1" s="1"/>
  <c r="AJ6956" i="1"/>
  <c r="AL6975" i="1"/>
  <c r="AL6986" i="1" s="1"/>
  <c r="AJ6986" i="1"/>
  <c r="AL6987" i="1"/>
  <c r="AL6989" i="1" s="1"/>
  <c r="AJ6989" i="1"/>
  <c r="AL6991" i="1"/>
  <c r="AL6993" i="1" s="1"/>
  <c r="AJ6993" i="1"/>
  <c r="AL7501" i="1"/>
  <c r="AL7502" i="1" s="1"/>
  <c r="AJ7502" i="1"/>
  <c r="AL7505" i="1"/>
  <c r="AL7507" i="1" s="1"/>
  <c r="AJ7507" i="1"/>
  <c r="AL7508" i="1"/>
  <c r="AL7509" i="1" s="1"/>
  <c r="AJ7509" i="1"/>
  <c r="AL7512" i="1"/>
  <c r="AL7517" i="1" s="1"/>
  <c r="AJ7517" i="1"/>
  <c r="AL7522" i="1"/>
  <c r="AL7523" i="1" s="1"/>
  <c r="AJ7523" i="1"/>
  <c r="AL7530" i="1"/>
  <c r="AL7533" i="1" s="1"/>
  <c r="AJ7533" i="1"/>
  <c r="AL7538" i="1"/>
  <c r="AL7540" i="1" s="1"/>
  <c r="AJ7540" i="1"/>
  <c r="AL7549" i="1"/>
  <c r="AL7551" i="1" s="1"/>
  <c r="AJ7551" i="1"/>
  <c r="AL7554" i="1"/>
  <c r="AL7556" i="1" s="1"/>
  <c r="AJ7556" i="1"/>
  <c r="AL7557" i="1"/>
  <c r="AL7558" i="1" s="1"/>
  <c r="AJ7558" i="1"/>
  <c r="AL7563" i="1"/>
  <c r="AL7564" i="1" s="1"/>
  <c r="AJ7564" i="1"/>
  <c r="AL7572" i="1"/>
  <c r="AL7575" i="1" s="1"/>
  <c r="AJ7575" i="1"/>
  <c r="AL7593" i="1"/>
  <c r="AL7594" i="1" s="1"/>
  <c r="AJ7594" i="1"/>
  <c r="AL7597" i="1"/>
  <c r="AL7603" i="1" s="1"/>
  <c r="AJ7603" i="1"/>
  <c r="AL7606" i="1"/>
  <c r="AL7609" i="1" s="1"/>
  <c r="AJ7609" i="1"/>
  <c r="AL7614" i="1"/>
  <c r="AL7630" i="1" s="1"/>
  <c r="AJ7630" i="1"/>
  <c r="AL7631" i="1"/>
  <c r="AL7632" i="1" s="1"/>
  <c r="AJ7632" i="1"/>
  <c r="AL7637" i="1"/>
  <c r="AL7638" i="1" s="1"/>
  <c r="AJ7638" i="1"/>
  <c r="AL7648" i="1"/>
  <c r="AL7649" i="1" s="1"/>
  <c r="AJ7649" i="1"/>
  <c r="AL7666" i="1"/>
  <c r="AL7668" i="1" s="1"/>
  <c r="AJ7668" i="1"/>
  <c r="AL7669" i="1"/>
  <c r="AL7670" i="1" s="1"/>
  <c r="AJ7670" i="1"/>
  <c r="AL7693" i="1"/>
  <c r="AL7694" i="1" s="1"/>
  <c r="AJ7694" i="1"/>
  <c r="AL7707" i="1"/>
  <c r="AL7708" i="1" s="1"/>
  <c r="AJ7708" i="1"/>
  <c r="AL7711" i="1"/>
  <c r="AL7714" i="1" s="1"/>
  <c r="AJ7714" i="1"/>
  <c r="AL7719" i="1"/>
  <c r="AL7720" i="1" s="1"/>
  <c r="AJ7720" i="1"/>
  <c r="AL7723" i="1"/>
  <c r="AL7724" i="1" s="1"/>
  <c r="AJ7724" i="1"/>
  <c r="AL7744" i="1"/>
  <c r="AL7760" i="1" s="1"/>
  <c r="AJ7760" i="1"/>
  <c r="AL7765" i="1"/>
  <c r="AL7766" i="1" s="1"/>
  <c r="AJ7766" i="1"/>
  <c r="AL7769" i="1"/>
  <c r="AL7771" i="1" s="1"/>
  <c r="AJ7771" i="1"/>
  <c r="AL7785" i="1"/>
  <c r="AL7787" i="1" s="1"/>
  <c r="AJ7787" i="1"/>
  <c r="AL7806" i="1"/>
  <c r="AL7807" i="1" s="1"/>
  <c r="AJ7807" i="1"/>
  <c r="AL7814" i="1"/>
  <c r="AL7817" i="1" s="1"/>
  <c r="AJ7817" i="1"/>
  <c r="AL7820" i="1"/>
  <c r="AL7821" i="1" s="1"/>
  <c r="AJ7821" i="1"/>
  <c r="AL7830" i="1"/>
  <c r="AL7831" i="1" s="1"/>
  <c r="AJ7831" i="1"/>
  <c r="AL7839" i="1"/>
  <c r="AL7840" i="1" s="1"/>
  <c r="AJ7840" i="1"/>
  <c r="AL7853" i="1"/>
  <c r="AL7856" i="1" s="1"/>
  <c r="AJ7856" i="1"/>
  <c r="AL7863" i="1"/>
  <c r="AL7864" i="1" s="1"/>
  <c r="AJ7864" i="1"/>
  <c r="AL7870" i="1"/>
  <c r="AL7871" i="1" s="1"/>
  <c r="AJ7871" i="1"/>
  <c r="AL7874" i="1"/>
  <c r="AL7876" i="1" s="1"/>
  <c r="AJ7876" i="1"/>
  <c r="AL7877" i="1"/>
  <c r="AL7878" i="1" s="1"/>
  <c r="AJ7878" i="1"/>
  <c r="AL7883" i="1"/>
  <c r="AL7885" i="1" s="1"/>
  <c r="AJ7885" i="1"/>
  <c r="AL7895" i="1"/>
  <c r="AL7896" i="1" s="1"/>
  <c r="AJ7896" i="1"/>
  <c r="AL7905" i="1"/>
  <c r="AL7911" i="1" s="1"/>
  <c r="AJ7911" i="1"/>
  <c r="AL7914" i="1"/>
  <c r="AL7916" i="1" s="1"/>
  <c r="AJ7916" i="1"/>
  <c r="AL7919" i="1"/>
  <c r="AL7924" i="1" s="1"/>
  <c r="AJ7924" i="1"/>
  <c r="AL7925" i="1"/>
  <c r="AL7926" i="1" s="1"/>
  <c r="AJ7926" i="1"/>
  <c r="AL7937" i="1"/>
  <c r="AL7940" i="1" s="1"/>
  <c r="AJ7940" i="1"/>
  <c r="AL7951" i="1"/>
  <c r="AL7953" i="1" s="1"/>
  <c r="AJ7953" i="1"/>
  <c r="AL7954" i="1"/>
  <c r="AL7955" i="1" s="1"/>
  <c r="AJ7955" i="1"/>
  <c r="AL7960" i="1"/>
  <c r="AL7961" i="1" s="1"/>
  <c r="AJ7961" i="1"/>
  <c r="AL7004" i="1"/>
  <c r="AL7005" i="1" s="1"/>
  <c r="AJ7005" i="1"/>
  <c r="AL7010" i="1"/>
  <c r="AL7014" i="1" s="1"/>
  <c r="AJ7014" i="1"/>
  <c r="AL7019" i="1"/>
  <c r="AL7020" i="1" s="1"/>
  <c r="AJ7020" i="1"/>
  <c r="AL7030" i="1"/>
  <c r="AL7033" i="1" s="1"/>
  <c r="AJ7033" i="1"/>
  <c r="AL7037" i="1"/>
  <c r="AL7041" i="1" s="1"/>
  <c r="AJ7041" i="1"/>
  <c r="AL7044" i="1"/>
  <c r="AL7046" i="1" s="1"/>
  <c r="AJ7046" i="1"/>
  <c r="AL7051" i="1"/>
  <c r="AL7055" i="1" s="1"/>
  <c r="AJ7055" i="1"/>
  <c r="AL7063" i="1"/>
  <c r="AL7064" i="1" s="1"/>
  <c r="AJ7064" i="1"/>
  <c r="AL7079" i="1"/>
  <c r="AL7080" i="1" s="1"/>
  <c r="AJ7080" i="1"/>
  <c r="AL7089" i="1"/>
  <c r="AL7090" i="1" s="1"/>
  <c r="AJ7090" i="1"/>
  <c r="AL7095" i="1"/>
  <c r="AL7098" i="1" s="1"/>
  <c r="AJ7098" i="1"/>
  <c r="AL7113" i="1"/>
  <c r="AL7114" i="1" s="1"/>
  <c r="AJ7114" i="1"/>
  <c r="AL7118" i="1"/>
  <c r="AL7121" i="1" s="1"/>
  <c r="AJ7121" i="1"/>
  <c r="AL7127" i="1"/>
  <c r="AL7129" i="1" s="1"/>
  <c r="AJ7129" i="1"/>
  <c r="AL7143" i="1"/>
  <c r="AL7145" i="1" s="1"/>
  <c r="AJ7145" i="1"/>
  <c r="AL7154" i="1"/>
  <c r="AL7156" i="1" s="1"/>
  <c r="AJ7156" i="1"/>
  <c r="AL7165" i="1"/>
  <c r="AL7166" i="1" s="1"/>
  <c r="AJ7166" i="1"/>
  <c r="AL7176" i="1"/>
  <c r="AL7177" i="1" s="1"/>
  <c r="AJ7177" i="1"/>
  <c r="AL7180" i="1"/>
  <c r="AL7182" i="1" s="1"/>
  <c r="AJ7182" i="1"/>
  <c r="AL7185" i="1"/>
  <c r="AL7186" i="1" s="1"/>
  <c r="AJ7186" i="1"/>
  <c r="AL7193" i="1"/>
  <c r="AL7200" i="1" s="1"/>
  <c r="AJ7200" i="1"/>
  <c r="AL7217" i="1"/>
  <c r="AL7218" i="1" s="1"/>
  <c r="AJ7218" i="1"/>
  <c r="AL7222" i="1"/>
  <c r="AL7223" i="1" s="1"/>
  <c r="AJ7223" i="1"/>
  <c r="AL7228" i="1"/>
  <c r="AL7231" i="1" s="1"/>
  <c r="AJ7231" i="1"/>
  <c r="AL7240" i="1"/>
  <c r="AL7241" i="1" s="1"/>
  <c r="AJ7241" i="1"/>
  <c r="AL7248" i="1"/>
  <c r="AL7259" i="1" s="1"/>
  <c r="AJ7259" i="1"/>
  <c r="AL7262" i="1"/>
  <c r="AL7263" i="1" s="1"/>
  <c r="AJ7263" i="1"/>
  <c r="AL7276" i="1"/>
  <c r="AL7277" i="1" s="1"/>
  <c r="AJ7277" i="1"/>
  <c r="AL7285" i="1"/>
  <c r="AL7286" i="1" s="1"/>
  <c r="AJ7286" i="1"/>
  <c r="AL7296" i="1"/>
  <c r="AL7297" i="1" s="1"/>
  <c r="AJ7297" i="1"/>
  <c r="AL7305" i="1"/>
  <c r="AL7308" i="1" s="1"/>
  <c r="AJ7308" i="1"/>
  <c r="AL7325" i="1"/>
  <c r="AL7326" i="1" s="1"/>
  <c r="AJ7326" i="1"/>
  <c r="AL7333" i="1"/>
  <c r="AL7336" i="1" s="1"/>
  <c r="AJ7336" i="1"/>
  <c r="AL7340" i="1"/>
  <c r="AL7341" i="1" s="1"/>
  <c r="AJ7341" i="1"/>
  <c r="AL7352" i="1"/>
  <c r="AL7353" i="1" s="1"/>
  <c r="AJ7353" i="1"/>
  <c r="AL7358" i="1"/>
  <c r="AL7359" i="1" s="1"/>
  <c r="AJ7359" i="1"/>
  <c r="AL7368" i="1"/>
  <c r="AL7369" i="1" s="1"/>
  <c r="AJ7369" i="1"/>
  <c r="AL7378" i="1"/>
  <c r="AL7384" i="1" s="1"/>
  <c r="AJ7384" i="1"/>
  <c r="AL7397" i="1"/>
  <c r="AL7399" i="1" s="1"/>
  <c r="AJ7399" i="1"/>
  <c r="AL7404" i="1"/>
  <c r="AL7405" i="1" s="1"/>
  <c r="AJ7405" i="1"/>
  <c r="AL7410" i="1"/>
  <c r="AL7411" i="1" s="1"/>
  <c r="AJ7411" i="1"/>
  <c r="AL7420" i="1"/>
  <c r="AL7421" i="1" s="1"/>
  <c r="AJ7421" i="1"/>
  <c r="AL7428" i="1"/>
  <c r="AL7433" i="1" s="1"/>
  <c r="AJ7433" i="1"/>
  <c r="AL7447" i="1"/>
  <c r="AL7449" i="1" s="1"/>
  <c r="AJ7449" i="1"/>
  <c r="AL7454" i="1"/>
  <c r="AL7456" i="1" s="1"/>
  <c r="AJ7456" i="1"/>
  <c r="AL7461" i="1"/>
  <c r="AL7463" i="1" s="1"/>
  <c r="AJ7463" i="1"/>
  <c r="AL7472" i="1"/>
  <c r="AL7473" i="1" s="1"/>
  <c r="AJ7473" i="1"/>
  <c r="AL7488" i="1"/>
  <c r="AL7489" i="1" s="1"/>
  <c r="AJ7489" i="1"/>
  <c r="AL7497" i="1"/>
  <c r="AL7498" i="1" s="1"/>
  <c r="AJ7498" i="1"/>
  <c r="AL7977" i="1"/>
  <c r="AL7978" i="1" s="1"/>
  <c r="AJ7978" i="1"/>
  <c r="AL7983" i="1"/>
  <c r="AL7984" i="1" s="1"/>
  <c r="AJ7984" i="1"/>
  <c r="AL8010" i="1"/>
  <c r="AL8011" i="1" s="1"/>
  <c r="AJ8011" i="1"/>
  <c r="AL8032" i="1"/>
  <c r="AL8034" i="1" s="1"/>
  <c r="AJ8034" i="1"/>
  <c r="AL8044" i="1"/>
  <c r="AL8047" i="1" s="1"/>
  <c r="AJ8047" i="1"/>
  <c r="AL8053" i="1"/>
  <c r="AL8054" i="1" s="1"/>
  <c r="AJ8054" i="1"/>
  <c r="AL8059" i="1"/>
  <c r="AL8060" i="1" s="1"/>
  <c r="AJ8060" i="1"/>
  <c r="AL8308" i="1"/>
  <c r="AL8309" i="1" s="1"/>
  <c r="AJ8309" i="1"/>
  <c r="AL8477" i="1"/>
  <c r="AL8478" i="1" s="1"/>
  <c r="AJ8478" i="1"/>
  <c r="AL8482" i="1"/>
  <c r="AL8483" i="1" s="1"/>
  <c r="AJ8483" i="1"/>
  <c r="AL8501" i="1"/>
  <c r="AL8504" i="1" s="1"/>
  <c r="AJ8504" i="1"/>
  <c r="AL8515" i="1"/>
  <c r="AL8516" i="1" s="1"/>
  <c r="AJ8516" i="1"/>
  <c r="AL8524" i="1"/>
  <c r="AL8525" i="1" s="1"/>
  <c r="AJ8525" i="1"/>
  <c r="AL8532" i="1"/>
  <c r="AL8533" i="1" s="1"/>
  <c r="AJ8533" i="1"/>
  <c r="AL8545" i="1"/>
  <c r="AL8549" i="1" s="1"/>
  <c r="AJ8549" i="1"/>
  <c r="AL8558" i="1"/>
  <c r="AL8559" i="1" s="1"/>
  <c r="AJ8559" i="1"/>
  <c r="AL8576" i="1"/>
  <c r="AL8578" i="1" s="1"/>
  <c r="AJ8578" i="1"/>
  <c r="AL8580" i="1"/>
  <c r="AL8581" i="1" s="1"/>
  <c r="AJ8581" i="1"/>
  <c r="AL8595" i="1"/>
  <c r="AL8596" i="1" s="1"/>
  <c r="AJ8596" i="1"/>
  <c r="AL8607" i="1"/>
  <c r="AL8608" i="1" s="1"/>
  <c r="AJ8608" i="1"/>
  <c r="AL8618" i="1"/>
  <c r="AL8619" i="1" s="1"/>
  <c r="AJ8619" i="1"/>
  <c r="AL8624" i="1"/>
  <c r="AL8625" i="1" s="1"/>
  <c r="AJ8625" i="1"/>
  <c r="AL8628" i="1"/>
  <c r="AL8630" i="1" s="1"/>
  <c r="AJ8630" i="1"/>
  <c r="AL8636" i="1"/>
  <c r="AL8640" i="1" s="1"/>
  <c r="AJ8640" i="1"/>
  <c r="AL8643" i="1"/>
  <c r="AL8645" i="1" s="1"/>
  <c r="AJ8645" i="1"/>
  <c r="AL8653" i="1"/>
  <c r="AL8654" i="1" s="1"/>
  <c r="AJ8654" i="1"/>
  <c r="AL8660" i="1"/>
  <c r="AL8663" i="1" s="1"/>
  <c r="AJ8663" i="1"/>
  <c r="AL8678" i="1"/>
  <c r="AL8680" i="1" s="1"/>
  <c r="AJ8680" i="1"/>
  <c r="AL8681" i="1"/>
  <c r="AL8682" i="1" s="1"/>
  <c r="AJ8682" i="1"/>
  <c r="AL8687" i="1"/>
  <c r="AL8688" i="1" s="1"/>
  <c r="AJ8688" i="1"/>
  <c r="AL8698" i="1"/>
  <c r="AL8701" i="1" s="1"/>
  <c r="AJ8701" i="1"/>
  <c r="AL8704" i="1"/>
  <c r="AL8705" i="1" s="1"/>
  <c r="AJ8705" i="1"/>
  <c r="AL8708" i="1"/>
  <c r="AL8709" i="1" s="1"/>
  <c r="AJ8709" i="1"/>
  <c r="AL8715" i="1"/>
  <c r="AL8716" i="1" s="1"/>
  <c r="AJ8716" i="1"/>
  <c r="AL8891" i="1"/>
  <c r="AL8892" i="1" s="1"/>
  <c r="AJ8892" i="1"/>
  <c r="AL8909" i="1"/>
  <c r="AL8910" i="1" s="1"/>
  <c r="AJ8910" i="1"/>
  <c r="AL8914" i="1"/>
  <c r="AL8916" i="1" s="1"/>
  <c r="AJ8916" i="1"/>
  <c r="AL8926" i="1"/>
  <c r="AL8927" i="1" s="1"/>
  <c r="AJ8927" i="1"/>
  <c r="AL8956" i="1"/>
  <c r="AL8968" i="1" s="1"/>
  <c r="AJ8968" i="1"/>
  <c r="AL8974" i="1"/>
  <c r="AL8977" i="1" s="1"/>
  <c r="AJ8977" i="1"/>
  <c r="AL8990" i="1"/>
  <c r="AL8993" i="1" s="1"/>
  <c r="AJ8993" i="1"/>
  <c r="AL9000" i="1"/>
  <c r="AL9002" i="1" s="1"/>
  <c r="AJ9002" i="1"/>
  <c r="AL9007" i="1"/>
  <c r="AL9008" i="1" s="1"/>
  <c r="AJ9008" i="1"/>
  <c r="AL9018" i="1"/>
  <c r="AL9019" i="1" s="1"/>
  <c r="AJ9019" i="1"/>
  <c r="AL9036" i="1"/>
  <c r="AL9037" i="1" s="1"/>
  <c r="AJ9037" i="1"/>
  <c r="AL9042" i="1"/>
  <c r="AL9043" i="1" s="1"/>
  <c r="AJ9043" i="1"/>
  <c r="AL9046" i="1"/>
  <c r="AL9047" i="1" s="1"/>
  <c r="AJ9047" i="1"/>
  <c r="AL9050" i="1"/>
  <c r="AL9051" i="1" s="1"/>
  <c r="AJ9051" i="1"/>
  <c r="AL9067" i="1"/>
  <c r="AL9072" i="1" s="1"/>
  <c r="AJ9072" i="1"/>
  <c r="AL9081" i="1"/>
  <c r="AL9083" i="1" s="1"/>
  <c r="AJ9083" i="1"/>
  <c r="AL9086" i="1"/>
  <c r="AL9089" i="1" s="1"/>
  <c r="AJ9089" i="1"/>
  <c r="AL9090" i="1"/>
  <c r="AL9091" i="1" s="1"/>
  <c r="AJ9091" i="1"/>
  <c r="AL9099" i="1"/>
  <c r="AL9100" i="1" s="1"/>
  <c r="AJ9100" i="1"/>
  <c r="AL9103" i="1"/>
  <c r="AL9104" i="1" s="1"/>
  <c r="AJ9104" i="1"/>
  <c r="AL9107" i="1"/>
  <c r="AL9108" i="1" s="1"/>
  <c r="AJ9108" i="1"/>
  <c r="AL9118" i="1"/>
  <c r="AL9119" i="1" s="1"/>
  <c r="AJ9119" i="1"/>
  <c r="AL9126" i="1"/>
  <c r="AL9127" i="1" s="1"/>
  <c r="AJ9127" i="1"/>
  <c r="AL9134" i="1"/>
  <c r="AL9135" i="1" s="1"/>
  <c r="AJ9135" i="1"/>
  <c r="AL9141" i="1"/>
  <c r="AL9142" i="1" s="1"/>
  <c r="AJ9142" i="1"/>
  <c r="AL9146" i="1"/>
  <c r="AL9149" i="1" s="1"/>
  <c r="AJ9149" i="1"/>
  <c r="AL9160" i="1"/>
  <c r="AL9161" i="1" s="1"/>
  <c r="AJ9161" i="1"/>
  <c r="AL9169" i="1"/>
  <c r="AL9172" i="1" s="1"/>
  <c r="AJ9172" i="1"/>
  <c r="AL9181" i="1"/>
  <c r="AL9183" i="1" s="1"/>
  <c r="AJ9183" i="1"/>
  <c r="AL9186" i="1"/>
  <c r="AL9189" i="1" s="1"/>
  <c r="AJ9189" i="1"/>
  <c r="AL9192" i="1"/>
  <c r="AL9195" i="1" s="1"/>
  <c r="AJ9195" i="1"/>
  <c r="AL9198" i="1"/>
  <c r="AL9200" i="1" s="1"/>
  <c r="AJ9200" i="1"/>
  <c r="AL9211" i="1"/>
  <c r="AL9212" i="1" s="1"/>
  <c r="AJ9212" i="1"/>
  <c r="AL9220" i="1"/>
  <c r="AL9221" i="1" s="1"/>
  <c r="AJ9221" i="1"/>
  <c r="AL9232" i="1"/>
  <c r="AL9236" i="1" s="1"/>
  <c r="AJ9236" i="1"/>
  <c r="AL9239" i="1"/>
  <c r="AL9241" i="1" s="1"/>
  <c r="AJ9241" i="1"/>
  <c r="AL9242" i="1"/>
  <c r="AL9243" i="1" s="1"/>
  <c r="AJ9243" i="1"/>
  <c r="AL9252" i="1"/>
  <c r="AL9254" i="1" s="1"/>
  <c r="AJ9254" i="1"/>
  <c r="AL9255" i="1"/>
  <c r="AL9257" i="1" s="1"/>
  <c r="AJ9257" i="1"/>
  <c r="AL9258" i="1"/>
  <c r="AL9261" i="1" s="1"/>
  <c r="AJ9261" i="1"/>
  <c r="AL9277" i="1"/>
  <c r="AL9280" i="1" s="1"/>
  <c r="AJ9280" i="1"/>
  <c r="AL9290" i="1"/>
  <c r="AL9291" i="1" s="1"/>
  <c r="AJ9291" i="1"/>
  <c r="AL9299" i="1"/>
  <c r="AL9301" i="1" s="1"/>
  <c r="AJ9301" i="1"/>
  <c r="AL9302" i="1"/>
  <c r="AL9303" i="1" s="1"/>
  <c r="AJ9303" i="1"/>
  <c r="AL9315" i="1"/>
  <c r="AL9318" i="1" s="1"/>
  <c r="AJ9318" i="1"/>
  <c r="AL9468" i="1"/>
  <c r="AL9469" i="1" s="1"/>
  <c r="AJ9469" i="1"/>
  <c r="AL9485" i="1"/>
  <c r="AL9487" i="1" s="1"/>
  <c r="AJ9487" i="1"/>
  <c r="AL9488" i="1"/>
  <c r="AL9489" i="1" s="1"/>
  <c r="AJ9489" i="1"/>
  <c r="AL9494" i="1"/>
  <c r="AL9495" i="1" s="1"/>
  <c r="AJ9495" i="1"/>
  <c r="AL9515" i="1"/>
  <c r="AL9516" i="1" s="1"/>
  <c r="AJ9516" i="1"/>
  <c r="AL9519" i="1"/>
  <c r="AL9520" i="1" s="1"/>
  <c r="AJ9520" i="1"/>
  <c r="AL9523" i="1"/>
  <c r="AL9524" i="1" s="1"/>
  <c r="AJ9524" i="1"/>
  <c r="AL9533" i="1"/>
  <c r="AL9542" i="1" s="1"/>
  <c r="AJ9542" i="1"/>
  <c r="AL8039" i="1"/>
  <c r="AL8041" i="1" s="1"/>
  <c r="AJ8041" i="1"/>
  <c r="AL8057" i="1"/>
  <c r="AL8058" i="1" s="1"/>
  <c r="AJ8058" i="1"/>
  <c r="AL8061" i="1"/>
  <c r="AL8062" i="1" s="1"/>
  <c r="AJ8062" i="1"/>
  <c r="AJ10169" i="1"/>
  <c r="AL10168" i="1"/>
  <c r="AL10169" i="1" s="1"/>
  <c r="AJ10185" i="1"/>
  <c r="AL10176" i="1"/>
  <c r="AL10185" i="1" s="1"/>
  <c r="AJ10202" i="1"/>
  <c r="AL10201" i="1"/>
  <c r="AL10202" i="1" s="1"/>
  <c r="AJ10219" i="1"/>
  <c r="AL10215" i="1"/>
  <c r="AL10219" i="1" s="1"/>
  <c r="AJ10229" i="1"/>
  <c r="AL10228" i="1"/>
  <c r="AL10229" i="1" s="1"/>
  <c r="AJ10240" i="1"/>
  <c r="AL10239" i="1"/>
  <c r="AL10240" i="1" s="1"/>
  <c r="AJ10246" i="1"/>
  <c r="AL10245" i="1"/>
  <c r="AL10246" i="1" s="1"/>
  <c r="AJ10256" i="1"/>
  <c r="AL10251" i="1"/>
  <c r="AL10256" i="1" s="1"/>
  <c r="AJ10264" i="1"/>
  <c r="AL10262" i="1"/>
  <c r="AL10264" i="1" s="1"/>
  <c r="AJ10266" i="1"/>
  <c r="AL10265" i="1"/>
  <c r="AL10266" i="1" s="1"/>
  <c r="AJ10285" i="1"/>
  <c r="AL10282" i="1"/>
  <c r="AL10285" i="1" s="1"/>
  <c r="AJ10295" i="1"/>
  <c r="AL10290" i="1"/>
  <c r="AL10295" i="1" s="1"/>
  <c r="AJ10305" i="1"/>
  <c r="AL10304" i="1"/>
  <c r="AL10305" i="1" s="1"/>
  <c r="AJ10314" i="1"/>
  <c r="AL10312" i="1"/>
  <c r="AL10314" i="1" s="1"/>
  <c r="AJ10316" i="1"/>
  <c r="AL10315" i="1"/>
  <c r="AL10316" i="1" s="1"/>
  <c r="AJ10320" i="1"/>
  <c r="AL10319" i="1"/>
  <c r="AL10320" i="1" s="1"/>
  <c r="AJ10337" i="1"/>
  <c r="AL10336" i="1"/>
  <c r="AL10337" i="1" s="1"/>
  <c r="AJ10345" i="1"/>
  <c r="AL10341" i="1"/>
  <c r="AL10345" i="1" s="1"/>
  <c r="AJ10351" i="1"/>
  <c r="AL10348" i="1"/>
  <c r="AL10351" i="1" s="1"/>
  <c r="AJ10778" i="1"/>
  <c r="AL10775" i="1"/>
  <c r="AL10778" i="1" s="1"/>
  <c r="AJ10784" i="1"/>
  <c r="AL10783" i="1"/>
  <c r="AL10784" i="1" s="1"/>
  <c r="AJ10793" i="1"/>
  <c r="AL10787" i="1"/>
  <c r="AL10793" i="1" s="1"/>
  <c r="AJ11058" i="1"/>
  <c r="AL11055" i="1"/>
  <c r="AL11058" i="1" s="1"/>
  <c r="AJ11060" i="1"/>
  <c r="AL11059" i="1"/>
  <c r="AL11060" i="1" s="1"/>
  <c r="AJ11064" i="1"/>
  <c r="AL11061" i="1"/>
  <c r="AL11064" i="1" s="1"/>
  <c r="AJ11073" i="1"/>
  <c r="AL11071" i="1"/>
  <c r="AL11073" i="1" s="1"/>
  <c r="AJ11081" i="1"/>
  <c r="AL11080" i="1"/>
  <c r="AL11081" i="1" s="1"/>
  <c r="AJ11083" i="1"/>
  <c r="AL11082" i="1"/>
  <c r="AL11083" i="1" s="1"/>
  <c r="AJ11098" i="1"/>
  <c r="AL11095" i="1"/>
  <c r="AL11098" i="1" s="1"/>
  <c r="AJ11101" i="1"/>
  <c r="AL11099" i="1"/>
  <c r="AL11101" i="1" s="1"/>
  <c r="AJ11103" i="1"/>
  <c r="AL11102" i="1"/>
  <c r="AL11103" i="1" s="1"/>
  <c r="AJ11106" i="1"/>
  <c r="AL11104" i="1"/>
  <c r="AL11106" i="1" s="1"/>
  <c r="AJ11108" i="1"/>
  <c r="AL11107" i="1"/>
  <c r="AL11108" i="1" s="1"/>
  <c r="AJ11113" i="1"/>
  <c r="AL11109" i="1"/>
  <c r="AL11113" i="1" s="1"/>
  <c r="AJ11115" i="1"/>
  <c r="AL11114" i="1"/>
  <c r="AL11115" i="1" s="1"/>
  <c r="AJ11117" i="1"/>
  <c r="AL11116" i="1"/>
  <c r="AL11117" i="1" s="1"/>
  <c r="AJ11123" i="1"/>
  <c r="AL11122" i="1"/>
  <c r="AL11123" i="1" s="1"/>
  <c r="AJ11127" i="1"/>
  <c r="AL11124" i="1"/>
  <c r="AL11127" i="1" s="1"/>
  <c r="AJ11129" i="1"/>
  <c r="AL11128" i="1"/>
  <c r="AL11129" i="1" s="1"/>
  <c r="AJ11131" i="1"/>
  <c r="AL11130" i="1"/>
  <c r="AL11131" i="1" s="1"/>
  <c r="AJ11140" i="1"/>
  <c r="AL11136" i="1"/>
  <c r="AL11140" i="1" s="1"/>
  <c r="AJ11142" i="1"/>
  <c r="AL11141" i="1"/>
  <c r="AL11142" i="1" s="1"/>
  <c r="AJ11146" i="1"/>
  <c r="AL11143" i="1"/>
  <c r="AL11146" i="1" s="1"/>
  <c r="AJ11148" i="1"/>
  <c r="AL11147" i="1"/>
  <c r="AL11148" i="1" s="1"/>
  <c r="AJ11150" i="1"/>
  <c r="AL11149" i="1"/>
  <c r="AL11150" i="1" s="1"/>
  <c r="AJ11154" i="1"/>
  <c r="AL11153" i="1"/>
  <c r="AL11154" i="1" s="1"/>
  <c r="AJ11159" i="1"/>
  <c r="AL11157" i="1"/>
  <c r="AL11159" i="1" s="1"/>
  <c r="AJ11161" i="1"/>
  <c r="AL11160" i="1"/>
  <c r="AL11161" i="1" s="1"/>
  <c r="AJ11164" i="1"/>
  <c r="AL11162" i="1"/>
  <c r="AL11164" i="1" s="1"/>
  <c r="AJ11166" i="1"/>
  <c r="AL11165" i="1"/>
  <c r="AL11166" i="1" s="1"/>
  <c r="AJ11170" i="1"/>
  <c r="AL11167" i="1"/>
  <c r="AL11170" i="1" s="1"/>
  <c r="AJ11174" i="1"/>
  <c r="AL11171" i="1"/>
  <c r="AL11174" i="1" s="1"/>
  <c r="AJ11180" i="1"/>
  <c r="AL11179" i="1"/>
  <c r="AL11180" i="1" s="1"/>
  <c r="AJ11190" i="1"/>
  <c r="AL11188" i="1"/>
  <c r="AL11190" i="1" s="1"/>
  <c r="AJ11192" i="1"/>
  <c r="AL11191" i="1"/>
  <c r="AL11192" i="1" s="1"/>
  <c r="AJ11195" i="1"/>
  <c r="AL11193" i="1"/>
  <c r="AL11195" i="1" s="1"/>
  <c r="AJ11008" i="1"/>
  <c r="AL11004" i="1"/>
  <c r="AL11008" i="1" s="1"/>
  <c r="AJ11010" i="1"/>
  <c r="AL11009" i="1"/>
  <c r="AL11010" i="1" s="1"/>
  <c r="AJ11016" i="1"/>
  <c r="AL11011" i="1"/>
  <c r="AL11016" i="1" s="1"/>
  <c r="AJ11020" i="1"/>
  <c r="AL11017" i="1"/>
  <c r="AL11020" i="1" s="1"/>
  <c r="AJ11022" i="1"/>
  <c r="AL11021" i="1"/>
  <c r="AL11022" i="1" s="1"/>
  <c r="AJ11027" i="1"/>
  <c r="AL11025" i="1"/>
  <c r="AL11027" i="1" s="1"/>
  <c r="AJ11031" i="1"/>
  <c r="AL11028" i="1"/>
  <c r="AL11031" i="1" s="1"/>
  <c r="AJ11034" i="1"/>
  <c r="AL11033" i="1"/>
  <c r="AL11034" i="1" s="1"/>
  <c r="AJ11038" i="1"/>
  <c r="AL11037" i="1"/>
  <c r="AL11038" i="1" s="1"/>
  <c r="AJ11042" i="1"/>
  <c r="AL11041" i="1"/>
  <c r="AL11042" i="1" s="1"/>
  <c r="AJ11246" i="1"/>
  <c r="AL11245" i="1"/>
  <c r="AL11246" i="1" s="1"/>
  <c r="AJ11253" i="1"/>
  <c r="AL11249" i="1"/>
  <c r="AL11253" i="1" s="1"/>
  <c r="AJ11257" i="1"/>
  <c r="AL11256" i="1"/>
  <c r="AL11257" i="1" s="1"/>
  <c r="AJ11259" i="1"/>
  <c r="AL11258" i="1"/>
  <c r="AL11259" i="1" s="1"/>
  <c r="AJ11264" i="1"/>
  <c r="AL11262" i="1"/>
  <c r="AL11264" i="1" s="1"/>
  <c r="AJ11267" i="1"/>
  <c r="AL11265" i="1"/>
  <c r="AL11267" i="1" s="1"/>
  <c r="AJ11269" i="1"/>
  <c r="AL11268" i="1"/>
  <c r="AL11269" i="1" s="1"/>
  <c r="AJ11271" i="1"/>
  <c r="AL11270" i="1"/>
  <c r="AL11271" i="1" s="1"/>
  <c r="AJ11274" i="1"/>
  <c r="AL11273" i="1"/>
  <c r="AL11274" i="1" s="1"/>
  <c r="AJ11281" i="1"/>
  <c r="AL11277" i="1"/>
  <c r="AL11281" i="1" s="1"/>
  <c r="AJ11287" i="1"/>
  <c r="AL11286" i="1"/>
  <c r="AL11287" i="1" s="1"/>
  <c r="AJ11292" i="1"/>
  <c r="AL11290" i="1"/>
  <c r="AL11292" i="1" s="1"/>
  <c r="AJ11294" i="1"/>
  <c r="AL11293" i="1"/>
  <c r="AL11294" i="1" s="1"/>
  <c r="AJ11298" i="1"/>
  <c r="AL11297" i="1"/>
  <c r="AL11298" i="1" s="1"/>
  <c r="AJ11303" i="1"/>
  <c r="AL11299" i="1"/>
  <c r="AL11303" i="1" s="1"/>
  <c r="AJ11656" i="1"/>
  <c r="AL11655" i="1"/>
  <c r="AL11656" i="1" s="1"/>
  <c r="AJ11658" i="1"/>
  <c r="AL11657" i="1"/>
  <c r="AL11658" i="1" s="1"/>
  <c r="AJ11662" i="1"/>
  <c r="AL11661" i="1"/>
  <c r="AL11662" i="1" s="1"/>
  <c r="AJ11665" i="1"/>
  <c r="AL11664" i="1"/>
  <c r="AL11665" i="1" s="1"/>
  <c r="AJ11672" i="1"/>
  <c r="AL11668" i="1"/>
  <c r="AL11672" i="1" s="1"/>
  <c r="AJ11675" i="1"/>
  <c r="AL11674" i="1"/>
  <c r="AL11675" i="1" s="1"/>
  <c r="AJ11677" i="1"/>
  <c r="AL11676" i="1"/>
  <c r="AL11677" i="1" s="1"/>
  <c r="AJ11682" i="1"/>
  <c r="AL11681" i="1"/>
  <c r="AL11682" i="1" s="1"/>
  <c r="AJ11684" i="1"/>
  <c r="AL11683" i="1"/>
  <c r="AL11684" i="1" s="1"/>
  <c r="AJ11687" i="1"/>
  <c r="AL11685" i="1"/>
  <c r="AL11687" i="1" s="1"/>
  <c r="AJ11689" i="1"/>
  <c r="AL11688" i="1"/>
  <c r="AL11689" i="1" s="1"/>
  <c r="AJ11691" i="1"/>
  <c r="AL11690" i="1"/>
  <c r="AL11691" i="1" s="1"/>
  <c r="AJ11693" i="1"/>
  <c r="AL11692" i="1"/>
  <c r="AL11693" i="1" s="1"/>
  <c r="AJ12802" i="1"/>
  <c r="AL12801" i="1"/>
  <c r="AL12802" i="1" s="1"/>
  <c r="AJ12806" i="1"/>
  <c r="AL12805" i="1"/>
  <c r="AL12806" i="1" s="1"/>
  <c r="AJ12811" i="1"/>
  <c r="AL12809" i="1"/>
  <c r="AL12811" i="1" s="1"/>
  <c r="AJ12813" i="1"/>
  <c r="AL12812" i="1"/>
  <c r="AL12813" i="1" s="1"/>
  <c r="AJ12818" i="1"/>
  <c r="AL12816" i="1"/>
  <c r="AL12818" i="1" s="1"/>
  <c r="AJ12820" i="1"/>
  <c r="AL12819" i="1"/>
  <c r="AL12820" i="1" s="1"/>
  <c r="AJ12828" i="1"/>
  <c r="AL12826" i="1"/>
  <c r="AL12828" i="1" s="1"/>
  <c r="AJ12836" i="1"/>
  <c r="AL12829" i="1"/>
  <c r="AL12836" i="1" s="1"/>
  <c r="AJ12838" i="1"/>
  <c r="AL12837" i="1"/>
  <c r="AL12838" i="1" s="1"/>
  <c r="AJ12861" i="1"/>
  <c r="AL12860" i="1"/>
  <c r="AL12861" i="1" s="1"/>
  <c r="AJ12872" i="1"/>
  <c r="AL12869" i="1"/>
  <c r="AL12872" i="1" s="1"/>
  <c r="AJ12880" i="1"/>
  <c r="AL12879" i="1"/>
  <c r="AL12880" i="1" s="1"/>
  <c r="AJ12898" i="1"/>
  <c r="AL12896" i="1"/>
  <c r="AL12898" i="1" s="1"/>
  <c r="AJ12900" i="1"/>
  <c r="AL12899" i="1"/>
  <c r="AL12900" i="1" s="1"/>
  <c r="AJ12908" i="1"/>
  <c r="AL12903" i="1"/>
  <c r="AL12908" i="1" s="1"/>
  <c r="AJ12914" i="1"/>
  <c r="AL12913" i="1"/>
  <c r="AL12914" i="1" s="1"/>
  <c r="AJ12919" i="1"/>
  <c r="AL12918" i="1"/>
  <c r="AL12919" i="1" s="1"/>
  <c r="AJ12925" i="1"/>
  <c r="AL12923" i="1"/>
  <c r="AL12925" i="1" s="1"/>
  <c r="AJ12927" i="1"/>
  <c r="AL12926" i="1"/>
  <c r="AL12927" i="1" s="1"/>
  <c r="AJ12964" i="1"/>
  <c r="AL12962" i="1"/>
  <c r="AL12964" i="1" s="1"/>
  <c r="AJ12967" i="1"/>
  <c r="AL12965" i="1"/>
  <c r="AL12967" i="1" s="1"/>
  <c r="AJ12973" i="1"/>
  <c r="AL12972" i="1"/>
  <c r="AL12973" i="1" s="1"/>
  <c r="AJ12982" i="1"/>
  <c r="AL12981" i="1"/>
  <c r="AL12982" i="1" s="1"/>
  <c r="AJ12996" i="1"/>
  <c r="AL12994" i="1"/>
  <c r="AL12996" i="1" s="1"/>
  <c r="AJ13000" i="1"/>
  <c r="AL12999" i="1"/>
  <c r="AL13000" i="1" s="1"/>
  <c r="AJ13014" i="1"/>
  <c r="AL13013" i="1"/>
  <c r="AL13014" i="1" s="1"/>
  <c r="AJ13019" i="1"/>
  <c r="AL13017" i="1"/>
  <c r="AL13019" i="1" s="1"/>
  <c r="AJ13026" i="1"/>
  <c r="AL13025" i="1"/>
  <c r="AL13026" i="1" s="1"/>
  <c r="AJ13032" i="1"/>
  <c r="AL13029" i="1"/>
  <c r="AL13032" i="1" s="1"/>
  <c r="AJ13079" i="1"/>
  <c r="AL13077" i="1"/>
  <c r="AL13079" i="1" s="1"/>
  <c r="AJ13092" i="1"/>
  <c r="AL13091" i="1"/>
  <c r="AL13092" i="1" s="1"/>
  <c r="AJ13036" i="1"/>
  <c r="AL13035" i="1"/>
  <c r="AL13036" i="1" s="1"/>
  <c r="AJ13054" i="1"/>
  <c r="AL13052" i="1"/>
  <c r="AL13054" i="1" s="1"/>
  <c r="AJ13058" i="1"/>
  <c r="AL13057" i="1"/>
  <c r="AL13058" i="1" s="1"/>
  <c r="AJ13070" i="1"/>
  <c r="AL13067" i="1"/>
  <c r="AL13070" i="1" s="1"/>
  <c r="AJ13072" i="1"/>
  <c r="AL13071" i="1"/>
  <c r="AL13072" i="1" s="1"/>
  <c r="AJ13084" i="1"/>
  <c r="AL13080" i="1"/>
  <c r="AL13084" i="1" s="1"/>
  <c r="AJ13086" i="1"/>
  <c r="AL13085" i="1"/>
  <c r="AL13086" i="1" s="1"/>
  <c r="AJ13117" i="1"/>
  <c r="AL13097" i="1"/>
  <c r="AL13117" i="1" s="1"/>
  <c r="AJ13122" i="1"/>
  <c r="AL13118" i="1"/>
  <c r="AL13122" i="1" s="1"/>
  <c r="AJ13130" i="1"/>
  <c r="AL13129" i="1"/>
  <c r="AL13130" i="1" s="1"/>
  <c r="AJ13150" i="1"/>
  <c r="AL13146" i="1"/>
  <c r="AL13150" i="1" s="1"/>
  <c r="AJ13155" i="1"/>
  <c r="AL13153" i="1"/>
  <c r="AL13155" i="1" s="1"/>
  <c r="AJ13161" i="1"/>
  <c r="AL13156" i="1"/>
  <c r="AL13161" i="1" s="1"/>
  <c r="AJ13253" i="1"/>
  <c r="AL13250" i="1"/>
  <c r="AL13253" i="1" s="1"/>
  <c r="AJ13259" i="1"/>
  <c r="AL13256" i="1"/>
  <c r="AL13259" i="1" s="1"/>
  <c r="AJ13264" i="1"/>
  <c r="AL13263" i="1"/>
  <c r="AL13264" i="1" s="1"/>
  <c r="AJ13280" i="1"/>
  <c r="AL13278" i="1"/>
  <c r="AL13280" i="1" s="1"/>
  <c r="AJ13375" i="1"/>
  <c r="AL13373" i="1"/>
  <c r="AL13375" i="1" s="1"/>
  <c r="AJ13378" i="1"/>
  <c r="AL13376" i="1"/>
  <c r="AL13378" i="1" s="1"/>
  <c r="AJ13382" i="1"/>
  <c r="AL13381" i="1"/>
  <c r="AL13382" i="1" s="1"/>
  <c r="AJ13389" i="1"/>
  <c r="AL13388" i="1"/>
  <c r="AL13389" i="1" s="1"/>
  <c r="AJ13394" i="1"/>
  <c r="AL13392" i="1"/>
  <c r="AL13394" i="1" s="1"/>
  <c r="AJ13398" i="1"/>
  <c r="AL13397" i="1"/>
  <c r="AL13398" i="1" s="1"/>
  <c r="AJ13409" i="1"/>
  <c r="AL13408" i="1"/>
  <c r="AL13409" i="1" s="1"/>
  <c r="AJ13421" i="1"/>
  <c r="AL13415" i="1"/>
  <c r="AL13421" i="1" s="1"/>
  <c r="AJ13440" i="1"/>
  <c r="AL13439" i="1"/>
  <c r="AL13440" i="1" s="1"/>
  <c r="AJ13447" i="1"/>
  <c r="AL13445" i="1"/>
  <c r="AL13447" i="1" s="1"/>
  <c r="AJ13451" i="1"/>
  <c r="AL13450" i="1"/>
  <c r="AL13451" i="1" s="1"/>
  <c r="AJ13457" i="1"/>
  <c r="AL13454" i="1"/>
  <c r="AL13457" i="1" s="1"/>
  <c r="AJ13467" i="1"/>
  <c r="AL13462" i="1"/>
  <c r="AL13467" i="1" s="1"/>
  <c r="AJ13822" i="1"/>
  <c r="AL13821" i="1"/>
  <c r="AL13822" i="1" s="1"/>
  <c r="AJ13830" i="1"/>
  <c r="AL13829" i="1"/>
  <c r="AL13830" i="1" s="1"/>
  <c r="AJ13839" i="1"/>
  <c r="AL13838" i="1"/>
  <c r="AL13839" i="1" s="1"/>
  <c r="AJ13688" i="1"/>
  <c r="AL13687" i="1"/>
  <c r="AL13688" i="1" s="1"/>
  <c r="AJ13705" i="1"/>
  <c r="AL13702" i="1"/>
  <c r="AL13705" i="1" s="1"/>
  <c r="AJ13709" i="1"/>
  <c r="AL13708" i="1"/>
  <c r="AL13709" i="1" s="1"/>
  <c r="AJ13713" i="1"/>
  <c r="AL13712" i="1"/>
  <c r="AL13713" i="1" s="1"/>
  <c r="AJ13735" i="1"/>
  <c r="AL13734" i="1"/>
  <c r="AL13735" i="1" s="1"/>
  <c r="AJ13744" i="1"/>
  <c r="AL13743" i="1"/>
  <c r="AL13744" i="1" s="1"/>
  <c r="AJ13751" i="1"/>
  <c r="AL13749" i="1"/>
  <c r="AL13751" i="1" s="1"/>
  <c r="AJ13753" i="1"/>
  <c r="AL13752" i="1"/>
  <c r="AL13753" i="1" s="1"/>
  <c r="AJ13794" i="1"/>
  <c r="AL13790" i="1"/>
  <c r="AL13794" i="1" s="1"/>
  <c r="AJ13802" i="1"/>
  <c r="AL13801" i="1"/>
  <c r="AL13802" i="1" s="1"/>
  <c r="AJ13815" i="1"/>
  <c r="AL13814" i="1"/>
  <c r="AL13815" i="1" s="1"/>
  <c r="AJ13824" i="1"/>
  <c r="AL13823" i="1"/>
  <c r="AL13824" i="1" s="1"/>
  <c r="AJ13834" i="1"/>
  <c r="AL13833" i="1"/>
  <c r="AL13834" i="1" s="1"/>
  <c r="AJ13844" i="1"/>
  <c r="AL13843" i="1"/>
  <c r="AL13844" i="1" s="1"/>
  <c r="AJ13847" i="1"/>
  <c r="AL13845" i="1"/>
  <c r="AL13847" i="1" s="1"/>
  <c r="AJ13855" i="1"/>
  <c r="AL13854" i="1"/>
  <c r="AL13855" i="1" s="1"/>
  <c r="AJ13861" i="1"/>
  <c r="AL13860" i="1"/>
  <c r="AL13861" i="1" s="1"/>
  <c r="AJ13869" i="1"/>
  <c r="AL13868" i="1"/>
  <c r="AL13869" i="1" s="1"/>
  <c r="AJ13876" i="1"/>
  <c r="AL13875" i="1"/>
  <c r="AL13876" i="1" s="1"/>
  <c r="AJ13882" i="1"/>
  <c r="AL13881" i="1"/>
  <c r="AL13882" i="1" s="1"/>
  <c r="AJ13918" i="1"/>
  <c r="AL13914" i="1"/>
  <c r="AL13918" i="1" s="1"/>
  <c r="AJ13925" i="1"/>
  <c r="AL13922" i="1"/>
  <c r="AL13925" i="1" s="1"/>
  <c r="AJ13930" i="1"/>
  <c r="AL13928" i="1"/>
  <c r="AL13930" i="1" s="1"/>
  <c r="AJ13943" i="1"/>
  <c r="AL13942" i="1"/>
  <c r="AL13943" i="1" s="1"/>
  <c r="AJ13949" i="1"/>
  <c r="AL13948" i="1"/>
  <c r="AL13949" i="1" s="1"/>
  <c r="AJ13962" i="1"/>
  <c r="AL13960" i="1"/>
  <c r="AL13962" i="1" s="1"/>
  <c r="AJ13971" i="1"/>
  <c r="AL13969" i="1"/>
  <c r="AL13971" i="1" s="1"/>
  <c r="AJ13986" i="1"/>
  <c r="AL13985" i="1"/>
  <c r="AL13986" i="1" s="1"/>
  <c r="AJ13994" i="1"/>
  <c r="AL13993" i="1"/>
  <c r="AL13994" i="1" s="1"/>
  <c r="AJ14007" i="1"/>
  <c r="AL14005" i="1"/>
  <c r="AL14007" i="1" s="1"/>
  <c r="AJ14013" i="1"/>
  <c r="AL14010" i="1"/>
  <c r="AL14013" i="1" s="1"/>
  <c r="AJ14023" i="1"/>
  <c r="AL14019" i="1"/>
  <c r="AL14023" i="1" s="1"/>
  <c r="AJ14035" i="1"/>
  <c r="AL14034" i="1"/>
  <c r="AL14035" i="1" s="1"/>
  <c r="AJ14041" i="1"/>
  <c r="AL14040" i="1"/>
  <c r="AL14041" i="1" s="1"/>
  <c r="AJ14049" i="1"/>
  <c r="AL14048" i="1"/>
  <c r="AL14049" i="1" s="1"/>
  <c r="AJ14063" i="1"/>
  <c r="AL14062" i="1"/>
  <c r="AL14063" i="1" s="1"/>
  <c r="AJ14194" i="1"/>
  <c r="AL14192" i="1"/>
  <c r="AL14194" i="1" s="1"/>
  <c r="AJ14216" i="1"/>
  <c r="AL14215" i="1"/>
  <c r="AL14216" i="1" s="1"/>
  <c r="AJ14222" i="1"/>
  <c r="AL14221" i="1"/>
  <c r="AL14222" i="1" s="1"/>
  <c r="AJ14226" i="1"/>
  <c r="AL14225" i="1"/>
  <c r="AL14226" i="1" s="1"/>
  <c r="AJ14237" i="1"/>
  <c r="AL14236" i="1"/>
  <c r="AL14237" i="1" s="1"/>
  <c r="AJ14241" i="1"/>
  <c r="AL14240" i="1"/>
  <c r="AL14241" i="1" s="1"/>
  <c r="AJ14248" i="1"/>
  <c r="AL14244" i="1"/>
  <c r="AL14248" i="1" s="1"/>
  <c r="AJ14255" i="1"/>
  <c r="AL14252" i="1"/>
  <c r="AL14255" i="1" s="1"/>
  <c r="AJ14262" i="1"/>
  <c r="AL14258" i="1"/>
  <c r="AL14262" i="1" s="1"/>
  <c r="AJ14273" i="1"/>
  <c r="AL14272" i="1"/>
  <c r="AL14273" i="1" s="1"/>
  <c r="AJ14279" i="1"/>
  <c r="AL14278" i="1"/>
  <c r="AL14279" i="1" s="1"/>
  <c r="AJ14286" i="1"/>
  <c r="AL14285" i="1"/>
  <c r="AL14286" i="1" s="1"/>
  <c r="AJ14336" i="1"/>
  <c r="AL14335" i="1"/>
  <c r="AL14336" i="1" s="1"/>
  <c r="AJ14338" i="1"/>
  <c r="AL14337" i="1"/>
  <c r="AL14338" i="1" s="1"/>
  <c r="AJ14346" i="1"/>
  <c r="AL14344" i="1"/>
  <c r="AL14346" i="1" s="1"/>
  <c r="AJ14348" i="1"/>
  <c r="AL14347" i="1"/>
  <c r="AL14348" i="1" s="1"/>
  <c r="AJ14350" i="1"/>
  <c r="AL14349" i="1"/>
  <c r="AL14350" i="1" s="1"/>
  <c r="AJ14354" i="1"/>
  <c r="AL14351" i="1"/>
  <c r="AL14354" i="1" s="1"/>
  <c r="AJ14497" i="1"/>
  <c r="AL14496" i="1"/>
  <c r="AL14497" i="1" s="1"/>
  <c r="AJ14499" i="1"/>
  <c r="AL14498" i="1"/>
  <c r="AL14499" i="1" s="1"/>
  <c r="AJ14501" i="1"/>
  <c r="AL14500" i="1"/>
  <c r="AL14501" i="1" s="1"/>
  <c r="AJ14503" i="1"/>
  <c r="AL14502" i="1"/>
  <c r="AL14503" i="1" s="1"/>
  <c r="AJ14400" i="1"/>
  <c r="AL14399" i="1"/>
  <c r="AL14400" i="1" s="1"/>
  <c r="AJ14402" i="1"/>
  <c r="AL14401" i="1"/>
  <c r="AL14402" i="1" s="1"/>
  <c r="AJ14405" i="1"/>
  <c r="AL14403" i="1"/>
  <c r="AL14405" i="1" s="1"/>
  <c r="AJ14410" i="1"/>
  <c r="AL14406" i="1"/>
  <c r="AL14410" i="1" s="1"/>
  <c r="AJ14412" i="1"/>
  <c r="AL14411" i="1"/>
  <c r="AL14412" i="1" s="1"/>
  <c r="AJ14415" i="1"/>
  <c r="AL14413" i="1"/>
  <c r="AL14415" i="1" s="1"/>
  <c r="AJ14417" i="1"/>
  <c r="AL14416" i="1"/>
  <c r="AL14417" i="1" s="1"/>
  <c r="AJ14421" i="1"/>
  <c r="AL14418" i="1"/>
  <c r="AL14421" i="1" s="1"/>
  <c r="AJ14427" i="1"/>
  <c r="AL14425" i="1"/>
  <c r="AL14427" i="1" s="1"/>
  <c r="AJ14614" i="1"/>
  <c r="AL14613" i="1"/>
  <c r="AL14614" i="1" s="1"/>
  <c r="AJ14621" i="1"/>
  <c r="AL14617" i="1"/>
  <c r="AL14621" i="1" s="1"/>
  <c r="AJ14735" i="1"/>
  <c r="AL14733" i="1"/>
  <c r="AL14735" i="1" s="1"/>
  <c r="AJ14746" i="1"/>
  <c r="AL14742" i="1"/>
  <c r="AL14746" i="1" s="1"/>
  <c r="AJ14751" i="1"/>
  <c r="AL14750" i="1"/>
  <c r="AL14751" i="1" s="1"/>
  <c r="AJ14754" i="1"/>
  <c r="AL14752" i="1"/>
  <c r="AL14754" i="1" s="1"/>
  <c r="AJ14779" i="1"/>
  <c r="AL14776" i="1"/>
  <c r="AL14779" i="1" s="1"/>
  <c r="AJ14823" i="1"/>
  <c r="AL14822" i="1"/>
  <c r="AL14823" i="1" s="1"/>
  <c r="AJ14828" i="1"/>
  <c r="AL14827" i="1"/>
  <c r="AL14828" i="1" s="1"/>
  <c r="AJ14844" i="1"/>
  <c r="AL14843" i="1"/>
  <c r="AL14844" i="1" s="1"/>
  <c r="AJ14852" i="1"/>
  <c r="AL14851" i="1"/>
  <c r="AL14852" i="1" s="1"/>
  <c r="AJ14860" i="1"/>
  <c r="AL14859" i="1"/>
  <c r="AL14860" i="1" s="1"/>
  <c r="AJ14868" i="1"/>
  <c r="AL14867" i="1"/>
  <c r="AL14868" i="1" s="1"/>
  <c r="AJ14876" i="1"/>
  <c r="AL14875" i="1"/>
  <c r="AL14876" i="1" s="1"/>
  <c r="AJ14884" i="1"/>
  <c r="AL14883" i="1"/>
  <c r="AL14884" i="1" s="1"/>
  <c r="AJ14892" i="1"/>
  <c r="AL14891" i="1"/>
  <c r="AL14892" i="1" s="1"/>
  <c r="AJ14900" i="1"/>
  <c r="AL14899" i="1"/>
  <c r="AL14900" i="1" s="1"/>
  <c r="AJ14908" i="1"/>
  <c r="AL14907" i="1"/>
  <c r="AL14908" i="1" s="1"/>
  <c r="AJ14916" i="1"/>
  <c r="AL14915" i="1"/>
  <c r="AL14916" i="1" s="1"/>
  <c r="AJ14924" i="1"/>
  <c r="AL14923" i="1"/>
  <c r="AL14924" i="1" s="1"/>
</calcChain>
</file>

<file path=xl/sharedStrings.xml><?xml version="1.0" encoding="utf-8"?>
<sst xmlns="http://schemas.openxmlformats.org/spreadsheetml/2006/main" count="46932" uniqueCount="21413">
  <si>
    <t>ภ.ด.ส.1</t>
  </si>
  <si>
    <t xml:space="preserve"> ชื่อองค์กรปกครองส่วนท้องถิ่น ..... องค์การบริหารส่วนตำบลพงศ์ประศาสน์ .....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</si>
  <si>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</si>
  <si>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</si>
  <si>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</si>
  <si>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</si>
  <si>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
ที่ได้รับยกเว้น (บาท)</t>
  </si>
  <si>
    <t xml:space="preserve">คงเหลือราคาประเมิน
ทุนทรัพย์
ที่ต้องชำระภาษี (บาท) </t>
  </si>
  <si>
    <t>อัตราภาษี(ร้อยละ)</t>
  </si>
  <si>
    <t>จำนวนภาษี่ต้องชำระ
(บาท)</t>
  </si>
  <si>
    <t>รหัสชื่อ</t>
  </si>
  <si>
    <t>หมายเลขบัตรประชาชน</t>
  </si>
  <si>
    <t>ชื่อ-นามสกุล</t>
  </si>
  <si>
    <t>ที่อยู่</t>
  </si>
  <si>
    <t>ที่</t>
  </si>
  <si>
    <t>แปลงที่ดิน ที่</t>
  </si>
  <si>
    <t>PARCEL CODE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</si>
  <si>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</si>
  <si>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</si>
  <si>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</si>
  <si>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</si>
  <si>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</si>
  <si>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 xml:space="preserve">ราคาประเมิน
ต่อ ตร.ว. (บาท)
</t>
  </si>
  <si>
    <t>รวมราคาประเมิน ที่ดิน 
(บาท)</t>
  </si>
  <si>
    <t>HOUSE CODE</t>
  </si>
  <si>
    <t>ประเภทของสิ่งปลูกสร้างตามบัญชีกรมธนารักษ์</t>
  </si>
  <si>
    <t>ลักษณะสิ่งปลูกสร้าง (ตึก/ไม้/ตึกครึ่งไม้)</t>
  </si>
  <si>
    <t>ขนาดพื้นที่สิ่งปลูกสร้าง (ตร.ม.)</t>
  </si>
  <si>
    <t>คิดเป็นสัดส่วน(ร้อยละ)</t>
  </si>
  <si>
    <t>ราคาประเมินสิ่งปลูกสร้างต่อ ตร.ม.</t>
  </si>
  <si>
    <t xml:space="preserve">รวมราคา
สิ่งปลูกสร้าง 
(บาท)
</t>
  </si>
  <si>
    <t>ค่าเสื่อม</t>
  </si>
  <si>
    <t>ราคาประเมิน
สิ่งปลูกสร้างหลังหัก
ค่าเสื่อม 
(บาท)</t>
  </si>
  <si>
    <t>อายุสิ่งปลูกสร้าง(ปี)</t>
  </si>
  <si>
    <t xml:space="preserve">
ค่าเสื่อม 
(ร้อยละ)
</t>
  </si>
  <si>
    <t>ไร่</t>
  </si>
  <si>
    <t>งาน</t>
  </si>
  <si>
    <t>วา</t>
  </si>
  <si>
    <t>พ917/0000</t>
  </si>
  <si>
    <t xml:space="preserve">กระทรวงการคลัง (เพื่อการชลประทาน) </t>
  </si>
  <si>
    <t>เลขที่           ม.          ซ.อารีย์สัมพันธ์ สามเสนใน          ถ.สานเสน ต. พงศ์ประศาสน์ อ. พญาไท จ. กรุงเทพมหานคร</t>
  </si>
  <si>
    <t>03A083</t>
  </si>
  <si>
    <t>โฉนด</t>
  </si>
  <si>
    <t>ทิ้งไว้ว่างเปล่าหรือไม่ได้ทำประโยชน์ตามควรแก่สภาพ</t>
  </si>
  <si>
    <t>03A082</t>
  </si>
  <si>
    <t>03A081</t>
  </si>
  <si>
    <t>03A076</t>
  </si>
  <si>
    <t>03A077</t>
  </si>
  <si>
    <t>03A078</t>
  </si>
  <si>
    <t>03A079</t>
  </si>
  <si>
    <t>03A075</t>
  </si>
  <si>
    <t>03A074</t>
  </si>
  <si>
    <t>03A073</t>
  </si>
  <si>
    <t>03A072</t>
  </si>
  <si>
    <t xml:space="preserve"> รวม </t>
  </si>
  <si>
    <t>ค791/5775</t>
  </si>
  <si>
    <t>กระทรวงการคลัง(เพือการชลประทาน )คลองผันน้ำคลองบางสะพานโครงการ บรรเทาอุทกภัยอำเภอบางสะพาน</t>
  </si>
  <si>
    <t>เลขที่          ม.   ซ. สามเสนใน     ถ.สามเสน ต. พงศ์ประศาสน์ อ. พญาไท จ. กรุงเทพมหานคร</t>
  </si>
  <si>
    <t>03B046</t>
  </si>
  <si>
    <t>ก217/7182</t>
  </si>
  <si>
    <t>นาง กชกร วงศ์จริยะเกษม</t>
  </si>
  <si>
    <t>เลขที่ 305 ม.- ซ.   ถ.นครราชสีมา ต. ดุสิต อ. ดุสิต จ. กรุงเทพมหานคร</t>
  </si>
  <si>
    <t>04D100</t>
  </si>
  <si>
    <t>ก267/5757</t>
  </si>
  <si>
    <t>นางสาว กชพร นิลบรรพ์</t>
  </si>
  <si>
    <t>เลขที่ 146/1 ม.5 ซ.   ต. ไร่เก่า อ. สามร้อยยอด จ. ประจวบคีรีขันธ์</t>
  </si>
  <si>
    <t>03A104</t>
  </si>
  <si>
    <t>ก511/8153</t>
  </si>
  <si>
    <t>นางสาว กนกกร แสงปัญญาวงศ์</t>
  </si>
  <si>
    <t>เลขที่ 301/347   ม.   ซ.รามคำแหง68    ต. หัวหมาก อ. บางกะปิ จ. กรุงเทพมหานคร</t>
  </si>
  <si>
    <t>05B049</t>
  </si>
  <si>
    <t>ก516/1710</t>
  </si>
  <si>
    <t>นางสาว กนกพร แก้วขำ</t>
  </si>
  <si>
    <t>เลขที่ 19/1  ม.3  ซ.   ต. ท่าอุแท อ. กาญจนดิษฐ์ จ. สุราษฎร์ธานี</t>
  </si>
  <si>
    <t>05F062</t>
  </si>
  <si>
    <t>05F063</t>
  </si>
  <si>
    <t>05F064</t>
  </si>
  <si>
    <t>ก516/7247</t>
  </si>
  <si>
    <t>นาง กนกพร วิจิตรประไพ</t>
  </si>
  <si>
    <t>เลขที่ 99/4  ม.17  ซ.   ต. บางพลีใหญ่ อ. บางพลี จ. สมุทรปราการ</t>
  </si>
  <si>
    <t>05C148</t>
  </si>
  <si>
    <t>05C142</t>
  </si>
  <si>
    <t>05C143</t>
  </si>
  <si>
    <t>05C144</t>
  </si>
  <si>
    <t>05C145</t>
  </si>
  <si>
    <t>05C146</t>
  </si>
  <si>
    <t>05C147</t>
  </si>
  <si>
    <t>ก516/5918</t>
  </si>
  <si>
    <t>นางสาว กนกพร ทองสร้อย</t>
  </si>
  <si>
    <t>เลขที่ 25/1 ม.4 ต. พงศ์ประศาสน์ อ. บางสะพาน จ. ประจวบคีรีขันธ์</t>
  </si>
  <si>
    <t>ประกอบเกษตรกรรม</t>
  </si>
  <si>
    <t>ก517/5330</t>
  </si>
  <si>
    <t>นาง กนกวรรณ ปัญญา</t>
  </si>
  <si>
    <t>เลขที่ 152/2 ม.1 ซ.   ต. พงศ์ประศาสน์ อ. บางสะพาน จ. ประจวบคีรีขันธ์</t>
  </si>
  <si>
    <t>05C021</t>
  </si>
  <si>
    <t>ก517/1446</t>
  </si>
  <si>
    <t>นางสาว กนกวรรณ กิตติพงศ์ธนกิจ</t>
  </si>
  <si>
    <t>เลขที่ 153   ม.1   ซ.   ถ.เพชรเกษม-ชายทะเล ต. กำเนิดนพคุณ อ. บางสะพาน จ. ประจวบคีรีขันธ์</t>
  </si>
  <si>
    <t>05K243</t>
  </si>
  <si>
    <t>05K244</t>
  </si>
  <si>
    <t>05K249</t>
  </si>
  <si>
    <t>05K225</t>
  </si>
  <si>
    <t>ก517/8597</t>
  </si>
  <si>
    <t>นาง กนกวรรณ หนูเอียด</t>
  </si>
  <si>
    <t>เลขที่ 222 ม.1 ซ.บ้านฝ่ายท่า   ต. พงศ์ประศาสน์ อ. บางสะพาน จ. ประจวบคีรีขันธ์</t>
  </si>
  <si>
    <t>03N359</t>
  </si>
  <si>
    <t>03N358</t>
  </si>
  <si>
    <t>02J054</t>
  </si>
  <si>
    <t>02J029</t>
  </si>
  <si>
    <t>02J027</t>
  </si>
  <si>
    <t>02J028</t>
  </si>
  <si>
    <t>02J055</t>
  </si>
  <si>
    <t>02J053</t>
  </si>
  <si>
    <t>02J061</t>
  </si>
  <si>
    <t>05H019</t>
  </si>
  <si>
    <t>ก517/5679</t>
  </si>
  <si>
    <t>นางสาว กนกวรรณ ทิพย์อักษร</t>
  </si>
  <si>
    <t>เลขที่ 29/1330    ม.16    ซ.     ต. สามวาตะวันตก อ. คลองสามวา จ. กรุงเทพมหานคร</t>
  </si>
  <si>
    <t>04D012</t>
  </si>
  <si>
    <t>ก517/8795</t>
  </si>
  <si>
    <t>นางสาว กนกวรรณ เหมือนวงศ์</t>
  </si>
  <si>
    <t>เลขที่ 207/100 ม.9 ซ.   ต. บางกระสอ อ. เมืองนนทบุรี จ. นนทบุรี</t>
  </si>
  <si>
    <t>02B030</t>
  </si>
  <si>
    <t>01G018</t>
  </si>
  <si>
    <t>01G016</t>
  </si>
  <si>
    <t>05K226</t>
  </si>
  <si>
    <t>05C020</t>
  </si>
  <si>
    <t>05M023</t>
  </si>
  <si>
    <t>ก517/8742</t>
  </si>
  <si>
    <t>นาง กนกวรรณ สรเดช</t>
  </si>
  <si>
    <t>เลขที่ 614/1 ม.9 ซ.   ต. อ่าวน้อย อ. เมืองประจวบคีรีขันธ์ จ. ประจวบคีรีขันธ์</t>
  </si>
  <si>
    <t>04F050</t>
  </si>
  <si>
    <t>ก517/5718</t>
  </si>
  <si>
    <t>นางสาว กนกวรรณ์ ปรุงเสริม</t>
  </si>
  <si>
    <t>เลขที่ 5/4  ม.5  ซ.   ต. บางสะพาน อ. บางสะพานน้อย จ. ประจวบคีรีขันธ์</t>
  </si>
  <si>
    <t>06A008</t>
  </si>
  <si>
    <t>06A009</t>
  </si>
  <si>
    <t>ก583/9167</t>
  </si>
  <si>
    <t>นาย กนิษฐ์ อิงพลังษีกุล</t>
  </si>
  <si>
    <t>เลขที่ 139/1    ม.5    ซ.- -      ถ.- ต. กำเนิดนพคุณ อ. บางสะพาน จ. ประจวบคีรีขันธ์</t>
  </si>
  <si>
    <t>05I021</t>
  </si>
  <si>
    <t>01H006</t>
  </si>
  <si>
    <t>03L004</t>
  </si>
  <si>
    <t>02C081</t>
  </si>
  <si>
    <t>02C082</t>
  </si>
  <si>
    <t>02C083</t>
  </si>
  <si>
    <t>ก770/5327</t>
  </si>
  <si>
    <t>นาย กมล บุญชม</t>
  </si>
  <si>
    <t>เลขที่ 127   ม.   ซ.นวลจิต    ต. คลองตันเหนือ อ. วัฒนา จ. กรุงเทพมหานคร</t>
  </si>
  <si>
    <t>07C180</t>
  </si>
  <si>
    <t>ก770/2427</t>
  </si>
  <si>
    <t>นาย กมล เชิดชม</t>
  </si>
  <si>
    <t>เลขที่ 99/19   ม.5   ซ.     ต. พงศ์ประศาสน์ อ. บางสะพาน จ. ประจวบคีรีขันธ์</t>
  </si>
  <si>
    <t>02H053</t>
  </si>
  <si>
    <t>02H054</t>
  </si>
  <si>
    <t>02H055</t>
  </si>
  <si>
    <t>02H057</t>
  </si>
  <si>
    <t>02H062</t>
  </si>
  <si>
    <t>01I002</t>
  </si>
  <si>
    <t>01H073</t>
  </si>
  <si>
    <t>01H072</t>
  </si>
  <si>
    <t>02H058</t>
  </si>
  <si>
    <t>ก770/1717</t>
  </si>
  <si>
    <t>นาย กมล แก้วขาว</t>
  </si>
  <si>
    <t>เลขที่ 6  ม.8  ซ.   ต. พงศ์ประศาสน์ อ. บางสะพาน จ. ประจวบคีรีขันธ์</t>
  </si>
  <si>
    <t>01H063</t>
  </si>
  <si>
    <t>01H057</t>
  </si>
  <si>
    <t>01H062</t>
  </si>
  <si>
    <t>ก770/9277</t>
  </si>
  <si>
    <t>นาย กมล อ่ำช่วย</t>
  </si>
  <si>
    <t>เลขที่ 460 ม.2 ซ.   ต. วังก์พง อ. ปราณบุรี จ. ประจวบคีรีขันธ์</t>
  </si>
  <si>
    <t>01R015</t>
  </si>
  <si>
    <t>ก770/1715</t>
  </si>
  <si>
    <t>นาย กมล กลกานนท์</t>
  </si>
  <si>
    <t>เลขที่ 83/139 ม.6 ซ.   ต. ทุ่งสองห้อง อ. หลักสี่ จ. กรุงเทพมหานคร</t>
  </si>
  <si>
    <t>04D062</t>
  </si>
  <si>
    <t>ก770/1281</t>
  </si>
  <si>
    <t>นาย กมล กิจหงวน</t>
  </si>
  <si>
    <t>เลขที่ 139/45 ม.9 ซ.   ต. พงศ์ประศาสน์ อ. บางสะพาน จ. ประจวบคีรีขันธ์</t>
  </si>
  <si>
    <t>07E209</t>
  </si>
  <si>
    <t>07E116</t>
  </si>
  <si>
    <t>ก770/4836</t>
  </si>
  <si>
    <t>นาย กมล ดิษฐาพร</t>
  </si>
  <si>
    <t>เลขที่ 46/9  ม.5  ซ.   ถ.  ต. แม่รำพึง อ. บางสะพาน จ. ประจวบคีรีขันธ์</t>
  </si>
  <si>
    <t>05J122</t>
  </si>
  <si>
    <t>ก770/9725</t>
  </si>
  <si>
    <t>นาย กมล อรชุน</t>
  </si>
  <si>
    <t>เลขที่ 25  ม.11  ซ.   ต. เกาะหลัก อ. เมืองประจวบคีรีขันธ์ จ. ประจวบคีรีขันธ์</t>
  </si>
  <si>
    <t>05J021</t>
  </si>
  <si>
    <t>ก770/4789</t>
  </si>
  <si>
    <t>นาย กมล ตมสอน</t>
  </si>
  <si>
    <t>เลขที่ 112/2 ม.2 ซ.   ต. พงศ์ประศาสน์ อ. บางสะพาน จ. ประจวบคีรีขันธ์</t>
  </si>
  <si>
    <t>04F015</t>
  </si>
  <si>
    <t>01H056</t>
  </si>
  <si>
    <t>ก770/5727</t>
  </si>
  <si>
    <t>นาย กมล ประชุมฤกษ์</t>
  </si>
  <si>
    <t>เลขที่ 4/4      ม.3     ซ.      ต. แม่รำพึง อ. บางสะพาน จ. ประจวบคีรีขันธ์</t>
  </si>
  <si>
    <t>ก775/6787</t>
  </si>
  <si>
    <t>นาง กมลทิพย์ พรหมเพ็ชร</t>
  </si>
  <si>
    <t>เลขที่ 113 ม.4 ซ.บ้านเขาม้าร้อง   ต. พงศ์ประศาสน์ อ. บางสะพาน จ. ประจวบคีรีขันธ์</t>
  </si>
  <si>
    <t>02J006</t>
  </si>
  <si>
    <t>ก776/6551</t>
  </si>
  <si>
    <t>นางสาว กมลพรรณ พันธ์คงดี</t>
  </si>
  <si>
    <t>เลขที่ 31/1  ม.1  ซ.   ต. เขาพระ อ. เดิมบางนางบวช จ. สุพรรณบุรี</t>
  </si>
  <si>
    <t>05J177</t>
  </si>
  <si>
    <t>ก777/8737</t>
  </si>
  <si>
    <t>นาง กมลรัตน์ หิรัญวงษ์</t>
  </si>
  <si>
    <t>เลขที่ 43/1   ม.2   ซ. -  ต. พงศ์ประศาสน์ อ. บางสะพาน จ. ประจวบคีรีขันธ์</t>
  </si>
  <si>
    <t>ที่อยู่อาศัย</t>
  </si>
  <si>
    <t>43/1   ม.2   ซ. - พงศ์ประศาสน์ บางสะพาน ประจวบคีรีขันธ์</t>
  </si>
  <si>
    <t>ประเภทบ้านเดี่ยว</t>
  </si>
  <si>
    <t>ตึก</t>
  </si>
  <si>
    <t>อยู่อาศัย</t>
  </si>
  <si>
    <t>ก778/8753</t>
  </si>
  <si>
    <t>นาย กมลศักดิ์ ศรีบุญเรือง</t>
  </si>
  <si>
    <t>เลขที่ 260 ม.1 ซ.   ต. พงศ์ประศาสน์ อ. บางสะพาน จ. ประจวบคีรีขันธ์</t>
  </si>
  <si>
    <t>03H354</t>
  </si>
  <si>
    <t>ก712/8791</t>
  </si>
  <si>
    <t>นาย กรกช เหลืองอรุณ</t>
  </si>
  <si>
    <t>เลขที่ 5/552 ซ.   ถ.ปอบปูล่า5 ต. บางพูด อ. ปากเกร็ด จ. นนทบุรี</t>
  </si>
  <si>
    <t>01H048</t>
  </si>
  <si>
    <t>ก717/1541</t>
  </si>
  <si>
    <t>นาง กรกมล กำเนิดกาญจน์</t>
  </si>
  <si>
    <t>เลขที่ 88/278  ม.2  ซ. -  ต. บางเขน อ. เมืองนนทบุรี จ. นนทบุรี</t>
  </si>
  <si>
    <t>02D016</t>
  </si>
  <si>
    <t>ก727/8777</t>
  </si>
  <si>
    <t>นาง กรชุลี สุวรรณ</t>
  </si>
  <si>
    <t>เลขที่ 232  ม.2  ซ.   ต. พงศ์ประศาสน์ อ. บางสะพาน จ. ประจวบคีรีขันธ์</t>
  </si>
  <si>
    <t>07D164</t>
  </si>
  <si>
    <t>07D163</t>
  </si>
  <si>
    <t>ก757/5174</t>
  </si>
  <si>
    <t>นางสาว กรปวีณ์ ธงวัฒนะ</t>
  </si>
  <si>
    <t xml:space="preserve"> ซ.   ต. พงศ์ประศาสน์ อ. เมือง จ. ร้อยเอ็ด</t>
  </si>
  <si>
    <t>03K271</t>
  </si>
  <si>
    <t>03K272</t>
  </si>
  <si>
    <t>03K262</t>
  </si>
  <si>
    <t>03K263</t>
  </si>
  <si>
    <t>ก765/6520</t>
  </si>
  <si>
    <t>นาย กรพินธุ์ พานิช</t>
  </si>
  <si>
    <t>เลขที่ 62/2  ม.1  ซ.   ต. พงศ์ประศาสน์ อ. บางสะพาน จ. ประจวบคีรีขันธ์</t>
  </si>
  <si>
    <t>03A110</t>
  </si>
  <si>
    <t>ก774/5719</t>
  </si>
  <si>
    <t>นางสาว กรรณิกา ประกอบปราณ</t>
  </si>
  <si>
    <t>เลขที่ 56/7  ม.10  ซ.   ต. พงศ์ประศาสน์ อ. บางสะพาน จ. ประจวบคีรีขันธ์</t>
  </si>
  <si>
    <t>04D005</t>
  </si>
  <si>
    <t>ก774/7777</t>
  </si>
  <si>
    <t>นาง กรรณิการ์ ยิ้มละมัย</t>
  </si>
  <si>
    <t>เลขที่ 25/3 ม.7 ซ.บ้านทุ่งมะพร้าว   ต. พงศ์ประศาสน์ อ. บางสะพาน จ. ประจวบคีรีขันธ์</t>
  </si>
  <si>
    <t>01A026</t>
  </si>
  <si>
    <t>ก774/7759</t>
  </si>
  <si>
    <t>นาง กรรณิการ์ ยิ้มน้อย</t>
  </si>
  <si>
    <t>เลขที่ 98     ม.8     ซ.   ต. พงศ์ประศาสน์ อ. บางสะพาน จ. ประจวบคีรีขันธ์</t>
  </si>
  <si>
    <t>01E030</t>
  </si>
  <si>
    <t>ก774/7771</t>
  </si>
  <si>
    <t>นาง กรรณิการ์ วรวงษ์</t>
  </si>
  <si>
    <t>เลขที่ 363 ม.5 ซ.   ต. ชัยเกษม อ. บางสะพาน จ. ประจวบคีรีขันธ์</t>
  </si>
  <si>
    <t>03D034</t>
  </si>
  <si>
    <t>ก774/8119</t>
  </si>
  <si>
    <t>นางสาว กรรณิการ์ สังข์อาษา</t>
  </si>
  <si>
    <t>เลขที่ 196  ม.9  ซ.   ต. ร่อนทอง อ. บางสะพาน จ. ประจวบคีรีขันธ์</t>
  </si>
  <si>
    <t>06H080</t>
  </si>
  <si>
    <t>ก774/7870</t>
  </si>
  <si>
    <t>นางสาว กรรณิการ์ มาสิม</t>
  </si>
  <si>
    <t>เลขที่ 9  ม.  ซ.กุดรัดสามัคคี   ถ.นาเเชือก - ปอพาน ต. นาเชือก อ. นาเชือก จ. มหาสารคาม</t>
  </si>
  <si>
    <t>07F011</t>
  </si>
  <si>
    <t>ก774/6717</t>
  </si>
  <si>
    <t>นางสาว กรรณิการ์ ผิวขาว</t>
  </si>
  <si>
    <t>เลขที่ 140/1  ม.6  ซ. -  ต. พงศ์ประศาสน์ อ. บางสะพาน จ. ประจวบคีรีขันธ์</t>
  </si>
  <si>
    <t>01O032</t>
  </si>
  <si>
    <t>ก774/6747</t>
  </si>
  <si>
    <t xml:space="preserve">นาง กรรณิการ์ พวดรักษา คึง </t>
  </si>
  <si>
    <t>เลขที่ 177/13  ม.   ซ.    ถ.สุคนธวิก ต. ตลาดกระทุ่มแบน อ. กระทุ่มแบน จ. สมุทรสาคร</t>
  </si>
  <si>
    <t>03K515</t>
  </si>
  <si>
    <t>ก775/8777</t>
  </si>
  <si>
    <t>นางสาว กรรนิกา สุวรรณ</t>
  </si>
  <si>
    <t>เลขที่ 5/2   ม.3   ซ.    ต. พงศ์ประศาสน์ อ. บางสะพาน จ. ประจวบคีรีขันธ์</t>
  </si>
  <si>
    <t>06F009</t>
  </si>
  <si>
    <t>06F041</t>
  </si>
  <si>
    <t>5/2   ม.3   ซ.   พงศ์ประศาสน์ บางสะพาน ประจวบคีรีขันธ์</t>
  </si>
  <si>
    <t>ก777/2556</t>
  </si>
  <si>
    <t>นาง กรวรรณ ฉันทพันธุ์</t>
  </si>
  <si>
    <t>เลขที่ 199/74 ม.11 ซ.   ต. ประเวศ อ. ประเวศ จ. กรุงเทพมหานคร</t>
  </si>
  <si>
    <t>07D052</t>
  </si>
  <si>
    <t>07D111</t>
  </si>
  <si>
    <t>07D112</t>
  </si>
  <si>
    <t>ก771/5521</t>
  </si>
  <si>
    <t>นางสาว กรวิกา ทนช่างยา</t>
  </si>
  <si>
    <t>เลขที่ 1151  ม.3  ซ.   ต. สำโรงเหนือ อ. เมืองสมุทรปราการ จ. สมุทรปราการ</t>
  </si>
  <si>
    <t>03K358</t>
  </si>
  <si>
    <t>03K359</t>
  </si>
  <si>
    <t>ก791/5918</t>
  </si>
  <si>
    <t>นางสาว กรองแก้ว ทองสนิท</t>
  </si>
  <si>
    <t>เลขที่ 99/3 ม.5 ซ.    ต. พงศ์ประศาสน์ อ. บางสะพาน จ. ประจวบคีรีขันธ์</t>
  </si>
  <si>
    <t>02A050</t>
  </si>
  <si>
    <t>ก791/8617</t>
  </si>
  <si>
    <t>นาง กรองแก้ว ศุภการ</t>
  </si>
  <si>
    <t>เลขที่ 77 ม.3 ซ. ชะมวง  ต. พงศ์ประศาสน์ อ. บางสะพาน จ. ประจวบคีรีขันธ์</t>
  </si>
  <si>
    <t>06E040</t>
  </si>
  <si>
    <t>06E043</t>
  </si>
  <si>
    <t>06E045</t>
  </si>
  <si>
    <t>06E042</t>
  </si>
  <si>
    <t>ก791/8747</t>
  </si>
  <si>
    <t>นางสาว กรองทอง เศวตมาลย์</t>
  </si>
  <si>
    <t>เลขที่ 98/1 ม.11 ซ.   ต. บางขุนเทียน อ. จอมทอง จ. กรุงเทพมหานคร</t>
  </si>
  <si>
    <t>03K208</t>
  </si>
  <si>
    <t>ก791/8565</t>
  </si>
  <si>
    <t>นางสาว กรองทอง สืบพันธ์</t>
  </si>
  <si>
    <t>เลขที่ 35/8 ม.1 ซ.   ต. ร่อนทอง อ. บางสะพาน จ. ประจวบคีรีขันธ์</t>
  </si>
  <si>
    <t>03G014</t>
  </si>
  <si>
    <t>ก747/7897</t>
  </si>
  <si>
    <t>นาย กรัณย์พล เลิศอาวาส</t>
  </si>
  <si>
    <t>เลขที่ 419 ม.1 ซ.   ต. พงศ์ประศาสน์ อ. บางสะพาน จ. ประจวบคีรีขันธ์</t>
  </si>
  <si>
    <t>03N356</t>
  </si>
  <si>
    <t>03N355</t>
  </si>
  <si>
    <t>ก755/1446</t>
  </si>
  <si>
    <t>นาย กรินทร์ กิตติพงศ์ธนกิจ</t>
  </si>
  <si>
    <t>เลขที่ 153   ม.   ซ.     ถ.เพชรเกษม-ชายทะเล ต. กำเนิดนพคุณ อ. บางสะพาน จ. ประจวบคีรีขันธ์</t>
  </si>
  <si>
    <t>03G001</t>
  </si>
  <si>
    <t>01H035</t>
  </si>
  <si>
    <t>ก730/8556</t>
  </si>
  <si>
    <t>นาย กรีฑา สุทธาพานิช</t>
  </si>
  <si>
    <t>เลขที่ 157 ซ.   ถ.ก้องเกียรติ ต. ประจวบคีรีขันธ์ อ. เมืองประจวบคีรีขันธ์ จ. ประจวบคีรีขันธ์</t>
  </si>
  <si>
    <t>03G056</t>
  </si>
  <si>
    <t>03G057</t>
  </si>
  <si>
    <t>ก730/8725</t>
  </si>
  <si>
    <t>นาย กรีฑา ศรีจันทร์</t>
  </si>
  <si>
    <t>เลขที่ 77 ม.5 ซ.   ต. บางสะพาน อ. บางสะพานน้อย จ. ประจวบคีรีขันธ์</t>
  </si>
  <si>
    <t>02G043</t>
  </si>
  <si>
    <t>ร ฐ กรุงเทพจำกัด(มหาชน)</t>
  </si>
  <si>
    <t>ธนาคาร กรุงเทพ จำกัด(มหาชน)</t>
  </si>
  <si>
    <t>เลขที่ 333 ซ.รามคำแหง 49/1  ต. หัวหมาก อ. บางกะปิ จ. กรุงเทพมหานคร</t>
  </si>
  <si>
    <t>07H076</t>
  </si>
  <si>
    <t>ก715/0000</t>
  </si>
  <si>
    <t xml:space="preserve">บริษัทบริหารสินทรัพย์ กรุงเทพพาณิชย์ จำกัด </t>
  </si>
  <si>
    <t>เลขที่ 99  ม.   ซ.    ต. สีลม อ. บางรัก จ. กรุงเทพมหานคร</t>
  </si>
  <si>
    <t>03C117</t>
  </si>
  <si>
    <t>03C118</t>
  </si>
  <si>
    <t>03C105</t>
  </si>
  <si>
    <t>03C119</t>
  </si>
  <si>
    <t>03C103</t>
  </si>
  <si>
    <t>03C049</t>
  </si>
  <si>
    <t>ก715/0000/003</t>
  </si>
  <si>
    <t xml:space="preserve">บริษัทบริหารสินทรัพย์ กรุงเทพพาณิชยการร </t>
  </si>
  <si>
    <t>เลขที่ 99  ม.   ซ.    ถ.สุรศักดิ์ ต. สีลม อ. บางรัก จ. กรุงเทพมหานคร</t>
  </si>
  <si>
    <t>02F012</t>
  </si>
  <si>
    <t>ก715/0000/002</t>
  </si>
  <si>
    <t xml:space="preserve">บริษัทบริหารสินทรัพย์ กรุงเทพพาณิชย์ </t>
  </si>
  <si>
    <t>07E204</t>
  </si>
  <si>
    <t>ก715/2147</t>
  </si>
  <si>
    <t xml:space="preserve">บริษัทบริหารสินทรัพย์ กรุงเทพพาณิชย์ จำกัด  (มหาชน) </t>
  </si>
  <si>
    <t>เลขที่ 99     ม.      ซ.       ถ.สุรศักดิ์ ต. สีลม อ. บางรัก จ. กรุงเทพมหานคร</t>
  </si>
  <si>
    <t>03K414</t>
  </si>
  <si>
    <t>ก715/2140</t>
  </si>
  <si>
    <t>บริษัทบริหารสินทรัพย์ กรุงเทพพาณิชย์ จำกัด</t>
  </si>
  <si>
    <t>เลขที่ 99   ม.    ซ.     ถ.สุรศักดิ์ ต. สีลม อ. บางรัก จ. กรุงเทพมหานคร</t>
  </si>
  <si>
    <t>07E189</t>
  </si>
  <si>
    <t>ก715/0000/004</t>
  </si>
  <si>
    <t xml:space="preserve">ธนาคารจำกัด(มหาชน) กรุงไทย </t>
  </si>
  <si>
    <t>เลขที่ 35   ม.   ซ.   ถ.สุขุมวิท ต. คลองเตยเหนือ อ. วัฒนา จ. กรุงเทพมหานคร</t>
  </si>
  <si>
    <t>02F038</t>
  </si>
  <si>
    <t>ก715/7188</t>
  </si>
  <si>
    <t>นาย กรุงไทย วงษ์สมัย</t>
  </si>
  <si>
    <t>เลขที่ 80  ม.6  ซ.   ต. พงศ์ประศาสน์ อ. บางสะพาน จ. ประจวบคีรีขันธ์</t>
  </si>
  <si>
    <t>02F014</t>
  </si>
  <si>
    <t>ก715/0000/001</t>
  </si>
  <si>
    <t xml:space="preserve">บมจ.ธนาคาร กรุงไทย </t>
  </si>
  <si>
    <t>03N250</t>
  </si>
  <si>
    <t>ร ฐ กรุงไทย จำกัด(มหาชน)</t>
  </si>
  <si>
    <t xml:space="preserve">ธนาคาร กรุงไทย จำกัด(มหาชน) </t>
  </si>
  <si>
    <t>เลขที่ 35   ม.   ซ.    ถ.สุขุมวิท ต. คลองเตยเหนือ อ. วัฒนา จ. กรุงเทพมหานคร</t>
  </si>
  <si>
    <t>05I060</t>
  </si>
  <si>
    <t>ก920/7757</t>
  </si>
  <si>
    <t>นาย กฤช ลิ้มประเสริฐ</t>
  </si>
  <si>
    <t>เลขที่ 47 ม.4 ซ.   ต. หนองเต่า อ. เมืองอุทัยธานี จ. อุทัยธานี</t>
  </si>
  <si>
    <t>03H151</t>
  </si>
  <si>
    <t>ก947/5679</t>
  </si>
  <si>
    <t>นางสาว กฤตยานันท์ ทิพย์อักษร</t>
  </si>
  <si>
    <t>เลขที่ 29/1330  ม.16  ซ.   ต. สามวาตะวันตก อ. คลองสามวา จ. กรุงเทพมหานคร</t>
  </si>
  <si>
    <t>04B039</t>
  </si>
  <si>
    <t>ก981/8874</t>
  </si>
  <si>
    <t>นาย กฤษกร สีหาวัฒน์</t>
  </si>
  <si>
    <t>เลขที่ 77/232  ม.21  ซ.   ถ.  ต. บ้านเป็ด อ. เมืองขอนแก่น จ. ขอนแก่น</t>
  </si>
  <si>
    <t>03H333</t>
  </si>
  <si>
    <t>ก983/6775</t>
  </si>
  <si>
    <t>นาย กฤษฎา พลรบ</t>
  </si>
  <si>
    <t>เลขที่ 16/271  ม.8  ซ.   ต. บางเขน อ. เมืองนนทบุรี จ. นนทบุรี</t>
  </si>
  <si>
    <t>05K170</t>
  </si>
  <si>
    <t>ก983/8557</t>
  </si>
  <si>
    <t>นาย กฤษฎา สุนทรโอวาท</t>
  </si>
  <si>
    <t>เลขที่ 74/3  ม.3  ซ.   ต. พงศ์ประศาสน์ อ. บางสะพาน จ. ประจวบคีรีขันธ์</t>
  </si>
  <si>
    <t>ก983/7977</t>
  </si>
  <si>
    <t>นาย กฤษฎากร รอมาลี</t>
  </si>
  <si>
    <t>เลขที่ 42/20 ม.9 ซ.   ต. บางปลา อ. บางพลี จ. สมุทรปราการ</t>
  </si>
  <si>
    <t>05G059</t>
  </si>
  <si>
    <t>ก983/7755</t>
  </si>
  <si>
    <t>นาย กฤษฎางค์ ยมานันท์</t>
  </si>
  <si>
    <t>เลขที่ 339/61          ม.           ซ.ศูนย์การค้าตลาดท่าฯ     ต. กำเนิดนพคุณ อ. บางสะพาน จ. ประจวบคีรีขันธ์</t>
  </si>
  <si>
    <t>01Q020</t>
  </si>
  <si>
    <t>01P015</t>
  </si>
  <si>
    <t>ก983/8738</t>
  </si>
  <si>
    <t>นาย กฤษฏ์ หิรัญสาโรจน์</t>
  </si>
  <si>
    <t>เลขที่ 505/27 ม.12 ซ.   ต. บางปะกอก อ. ราษฎร์บูรณะ จ. กรุงเทพมหานคร</t>
  </si>
  <si>
    <t>07F217</t>
  </si>
  <si>
    <t>ก983/6556</t>
  </si>
  <si>
    <t>นาย กฤษฐิพงษ์ พันธ์พราน</t>
  </si>
  <si>
    <t>เลขที่ 117    ม.8    ซ.     ถ.    ต. พงศ์ประศาสน์ อ. บางสะพาน จ. ประจวบคีรีขันธ์</t>
  </si>
  <si>
    <t>01E017</t>
  </si>
  <si>
    <t>ก984/2773</t>
  </si>
  <si>
    <t>นาย กฤษณะ แจ่มวัฏกูล</t>
  </si>
  <si>
    <t>เลขที่ 259/77 ม.1 ซ.   ต. พงศ์ประศาสน์ อ. บางสะพาน จ. ประจวบคีรีขันธ์</t>
  </si>
  <si>
    <t>03N129</t>
  </si>
  <si>
    <t>ก984/8767</t>
  </si>
  <si>
    <t>นาย กฤษณะ สมพรสุขสวัสดิ์</t>
  </si>
  <si>
    <t>เลขที่ 331 ม.3 ซ.   ต. พงศ์ประศาสน์ อ. อู่ทอง จ. สุพรรณบุรี</t>
  </si>
  <si>
    <t>03K183</t>
  </si>
  <si>
    <t>ก984/5915</t>
  </si>
  <si>
    <t>นาย กฤษณะ ทองทิพย์</t>
  </si>
  <si>
    <t>เลขที่ 209/20 ม.1 ซ.   ต. พงศ์ประศาสน์ อ. บางสะพาน จ. ประจวบคีรีขันธ์</t>
  </si>
  <si>
    <t>03H131</t>
  </si>
  <si>
    <t>ก984/8771</t>
  </si>
  <si>
    <t>นาง กฤษณา ศิริรักษ์</t>
  </si>
  <si>
    <t>เลขที่ 50/5 ม.6 ซ.   ต. มาบแค อ. เมืองนครปฐม จ. นครปฐม</t>
  </si>
  <si>
    <t>05K022</t>
  </si>
  <si>
    <t>ก984/8557</t>
  </si>
  <si>
    <t>นางสาว กฤษณา สุนทรพิทักษ์</t>
  </si>
  <si>
    <t>เลขที่ 12 ม.3 ต. พงศ์ประศาสน์ อ. บางสะพาน จ. ประจวบคีรีขันธ์</t>
  </si>
  <si>
    <t>12 ม.3พงศ์ประศาสน์ บางสะพาน ประจวบคีรีขันธ์</t>
  </si>
  <si>
    <t>ก984/4171</t>
  </si>
  <si>
    <t>นาย กฤษดา ตั้งวงศ์วัชระกุล</t>
  </si>
  <si>
    <t>เลขที่ 43/2   ม.4   ซ.    ต. พงศ์ประศาสน์ อ. บางสะพาน จ. ประจวบคีรีขันธ์</t>
  </si>
  <si>
    <t>02D030</t>
  </si>
  <si>
    <t>ก984/6767</t>
  </si>
  <si>
    <t xml:space="preserve">นาย กฤษดา พุ่มพวงอมตะ </t>
  </si>
  <si>
    <t>เลขที่ 90/1    ม.    ซ.     ถ.ทองกำเนิด ต. กำเนิดนพคุณ อ. บางสะพาน จ. ประจวบคีรีขันธ์</t>
  </si>
  <si>
    <t>02A056</t>
  </si>
  <si>
    <t>ก984/6767/001</t>
  </si>
  <si>
    <t>นาย กฤษดา พุ่มพวงอมตะ</t>
  </si>
  <si>
    <t>02A057</t>
  </si>
  <si>
    <t>ก984/7185</t>
  </si>
  <si>
    <t>นาย กฤษดา วงษ์ประดิษฐ์</t>
  </si>
  <si>
    <t>เลขที่ 9/9   ม.9   ซ.     ต. บางสะพาน อ. บางสะพานน้อย จ. ประจวบคีรีขันธ์</t>
  </si>
  <si>
    <t>03K056</t>
  </si>
  <si>
    <t>03K057</t>
  </si>
  <si>
    <t>ก770/8125</t>
  </si>
  <si>
    <t>นาย กลม สุขชนะ</t>
  </si>
  <si>
    <t>เลขที่ 129 ม.2 ต. พงศ์ประศาสน์ อ. บางสะพาน จ. ประจวบคีรีขันธ์</t>
  </si>
  <si>
    <t>129 ม.2พงศ์ประศาสน์ บางสะพาน ประจวบคีรีขันธ์</t>
  </si>
  <si>
    <t>ก775/7575</t>
  </si>
  <si>
    <t>นาย กลยุทธ วิทยาธรชาติ</t>
  </si>
  <si>
    <t>เลขที่ 175/2   ม.6   ซ.     ต. แม่รำพึง อ. บางสะพาน จ. ประจวบคีรีขันธ์</t>
  </si>
  <si>
    <t>05J206</t>
  </si>
  <si>
    <t>03H101</t>
  </si>
  <si>
    <t>05J109</t>
  </si>
  <si>
    <t>ก747/5717</t>
  </si>
  <si>
    <t>นาย กล้าณรงค์ บัวงาม</t>
  </si>
  <si>
    <t>เลขที่ 54   ม.5   ซ.   ต. พงศ์ประศาสน์ อ. บางสะพาน จ. ประจวบคีรีขันธ์</t>
  </si>
  <si>
    <t>02B022</t>
  </si>
  <si>
    <t>02B093/001</t>
  </si>
  <si>
    <t>ก750/7910</t>
  </si>
  <si>
    <t>พันอากาศเอก กลิ่น มฤคา</t>
  </si>
  <si>
    <t>เลขที่ 87 ซ.รังสิต-นครนายก6   ต. ประชาธิปัตย์ อ. ธัญบุรี จ. ปทุมธานี</t>
  </si>
  <si>
    <t>03A028</t>
  </si>
  <si>
    <t>ก870/7765</t>
  </si>
  <si>
    <t>นาย กษิร มาลีพันธ์</t>
  </si>
  <si>
    <t>เลขที่ 258 ซ.พัฒนาการ   ต. ประเวศ อ. ประเวศ จ. กรุงเทพมหานคร</t>
  </si>
  <si>
    <t>07F048</t>
  </si>
  <si>
    <t>ร ฐ กสิกรไทยจำกัด(มหาชน)</t>
  </si>
  <si>
    <t>ธนาคาร กสิกรไทย จำกัด(มหาชน)</t>
  </si>
  <si>
    <t>เลขที่ 1   ม.   ซ. กสิกรไทย   ถ.ราษฎร์บูรณะ ต. ราษฎร์บูรณะ อ. ราษฎร์บูรณะ จ. กรุงเทพมหานคร</t>
  </si>
  <si>
    <t>07D125</t>
  </si>
  <si>
    <t>ก911/9881</t>
  </si>
  <si>
    <t>นาง กองกาญจน์ อาสาสุข</t>
  </si>
  <si>
    <t>เลขที่ 50 ม.1 ซ.    ถ.   ต. พงศ์ประศาสน์ อ. บางสะพาน จ. ประจวบคีรีขันธ์</t>
  </si>
  <si>
    <t>03A016</t>
  </si>
  <si>
    <t>ก955/8767</t>
  </si>
  <si>
    <t>นาง ก้อนทอง ศรีเพียงจันทร์</t>
  </si>
  <si>
    <t>เลขที่ 176 ม.10 ซ.   ต. พงศ์ประศาสน์ อ. บางสะพาน จ. ประจวบคีรีขันธ์</t>
  </si>
  <si>
    <t>02J096</t>
  </si>
  <si>
    <t>ก951/7757</t>
  </si>
  <si>
    <t>นาย กอบกิจ วีรเปรม</t>
  </si>
  <si>
    <t>เลขที่ 173 ม.7 ซ.อ่อนนุช 46   ต. สวนหลวง อ. สวนหลวง จ. กรุงเทพมหานคร</t>
  </si>
  <si>
    <t>07F254</t>
  </si>
  <si>
    <t>ก951/5559</t>
  </si>
  <si>
    <t>นางสาว กอบเกื้อ ปานทองแก้ว</t>
  </si>
  <si>
    <t>เลขที่ 117/4   ม.7   ซ.   ต. ช้างแรก อ. บางสะพานน้อย จ. ประจวบคีรีขันธ์</t>
  </si>
  <si>
    <t>05J090</t>
  </si>
  <si>
    <t>ก977/2774</t>
  </si>
  <si>
    <t>นาง ก้อยวิภา ไชยมิตร</t>
  </si>
  <si>
    <t>เลขที่ 62/1 ม.9 ซ.   ต. เขาพระงาม อ. เมืองลพบุรี จ. ลพบุรี</t>
  </si>
  <si>
    <t>01M016</t>
  </si>
  <si>
    <t>ก300/8753</t>
  </si>
  <si>
    <t>เด็กชาย กัญ ศรีธัญรัตน์</t>
  </si>
  <si>
    <t>เลขที่ 362/25  ม.-  ซ.รามคำแหง53 -  ถ.- ต. พลับพลา อ. วังทองหลาง จ. กรุงเทพมหานคร</t>
  </si>
  <si>
    <t>07E071</t>
  </si>
  <si>
    <t>ก325/8717</t>
  </si>
  <si>
    <t>นางสาว กัญจนัฏ สมัครมิ่ง</t>
  </si>
  <si>
    <t>เลขที่ 219/123 ม.5 ซ.   ต. แพรกษาใหม่ อ. เมืองสมุทรปราการ จ. สมุทรปราการ</t>
  </si>
  <si>
    <t>07H014</t>
  </si>
  <si>
    <t>ก325/5347</t>
  </si>
  <si>
    <t>นาง กัญจนานุช  บุญตาม</t>
  </si>
  <si>
    <t>เลขที่ 225/16 ม.- ซ.   ต. กำเนิดนพคุณ อ. บางสะพาน จ. ประจวบคีรีขันธ์</t>
  </si>
  <si>
    <t>225/16 ม.- ซ.  กำเนิดนพคุณ บางสะพาน ประจวบคีรีขันธ์</t>
  </si>
  <si>
    <t>ก330/8725</t>
  </si>
  <si>
    <t>นาง กัญญา ศรีจันทร์</t>
  </si>
  <si>
    <t>เลขที่ 183/1  ม.11  ซ.   ต. ทรายทอง อ. บางสะพานน้อย จ. ประจวบคีรีขันธ์</t>
  </si>
  <si>
    <t>02F021</t>
  </si>
  <si>
    <t>02F020</t>
  </si>
  <si>
    <t>ก330/6971/001</t>
  </si>
  <si>
    <t>นาง กัญญา ผอมคง</t>
  </si>
  <si>
    <t>เลขที่ 6 ม.9 ซ.   ต. พงศ์ประศาสน์ อ. บางสะพาน จ. ประจวบคีรีขันธ์</t>
  </si>
  <si>
    <t>05M001</t>
  </si>
  <si>
    <t>6 ม.9 ซ.  พงศ์ประศาสน์ บางสะพาน ประจวบคีรีขันธ์</t>
  </si>
  <si>
    <t>ก330/7164</t>
  </si>
  <si>
    <t>นาง กัญญา ยงพาณิชย์</t>
  </si>
  <si>
    <t>เลขที่ 49/78 ม.3 ซ.   ต. พงศ์ประศาสน์ อ. บางเขน จ. กรุงเทพมหานคร</t>
  </si>
  <si>
    <t>05K076</t>
  </si>
  <si>
    <t>02G090</t>
  </si>
  <si>
    <t>02G083</t>
  </si>
  <si>
    <t>02H016</t>
  </si>
  <si>
    <t>02E032</t>
  </si>
  <si>
    <t>02E005</t>
  </si>
  <si>
    <t>02F029</t>
  </si>
  <si>
    <t>ก330/5918</t>
  </si>
  <si>
    <t>นางสาว กัญญา ทองสุข</t>
  </si>
  <si>
    <t>เลขที่ 1101 ม.3 ซ.   ต. พงศ์ประศาสน์ อ. บางสะพาน จ. ประจวบคีรีขันธ์</t>
  </si>
  <si>
    <t>01E063</t>
  </si>
  <si>
    <t>01H026</t>
  </si>
  <si>
    <t>ก330/5756</t>
  </si>
  <si>
    <t>นางสาว กัญญา ปราบภัย</t>
  </si>
  <si>
    <t>เลขที่ 81/10  ม.1  ซ.   ต. พงศ์ประศาสน์ อ. บางสะพาน จ. ประจวบคีรีขันธ์</t>
  </si>
  <si>
    <t>05B027</t>
  </si>
  <si>
    <t>02H010</t>
  </si>
  <si>
    <t>05M002</t>
  </si>
  <si>
    <t>01C079</t>
  </si>
  <si>
    <t>ก330/2758</t>
  </si>
  <si>
    <t>นางสาว กัญญา ฉิมทัศน์</t>
  </si>
  <si>
    <t>เลขที่ 25  ม.1  ซ.   ต. บางสะพาน อ. บางสะพานน้อย จ. ประจวบคีรีขันธ์</t>
  </si>
  <si>
    <t>03N087</t>
  </si>
  <si>
    <t>02C041</t>
  </si>
  <si>
    <t>01P021</t>
  </si>
  <si>
    <t>ก330/7887</t>
  </si>
  <si>
    <t>นาง กัญญา มะหะหมัด</t>
  </si>
  <si>
    <t>เลขที่ 209/13 ม.1 ซ.- -  ถ.- ต. พงศ์ประศาสน์ อ. บางสะพาน จ. ประจวบคีรีขันธ์</t>
  </si>
  <si>
    <t>05G239</t>
  </si>
  <si>
    <t>ก330/2555</t>
  </si>
  <si>
    <t>นาง กัญญา จันท์บุตร</t>
  </si>
  <si>
    <t>เลขที่ 239/3 ม.5 ซ. -  ต. กำเนิดนพคุณ อ. บางสะพาน จ. ประจวบคีรีขันธ์</t>
  </si>
  <si>
    <t>07D084</t>
  </si>
  <si>
    <t>ก330/9559</t>
  </si>
  <si>
    <t>นาง กัญญา อ้นทอง</t>
  </si>
  <si>
    <t>เลขที่ 77/2 ม.1 ซ.   ต. แม่รำพึง อ. บางสะพาน จ. ประจวบคีรีขันธ์</t>
  </si>
  <si>
    <t>01I001</t>
  </si>
  <si>
    <t>ก330/4157</t>
  </si>
  <si>
    <t>นางสาว กัญญา แดงนวล</t>
  </si>
  <si>
    <t>เลขที่ 12  ม.3  ซ. -  ต. พงศ์ประศาสน์ อ. บางสะพาน จ. ประจวบคีรีขันธ์</t>
  </si>
  <si>
    <t>06H126</t>
  </si>
  <si>
    <t>ก335/5727</t>
  </si>
  <si>
    <t>นางสาว กัญญานาถ บัวเจริญ</t>
  </si>
  <si>
    <t>เลขที่ 60 /3       ม.4      ซ.- -           ถ.- ต. กำเนิดนพคุณ อ. บางสะพาน จ. ประจวบคีรีขันธ์</t>
  </si>
  <si>
    <t>06G074</t>
  </si>
  <si>
    <t>ก336/6777</t>
  </si>
  <si>
    <t>นางสาว กัญญาภัค พรมรักษา</t>
  </si>
  <si>
    <t>เลขที่ 39 ม.2 ซ. หินกอง  ต. พงศ์ประศาสน์ อ. บางสะพาน จ. ประจวบคีรีขันธ์</t>
  </si>
  <si>
    <t>05L133</t>
  </si>
  <si>
    <t>ก337/1887</t>
  </si>
  <si>
    <t>นางสาว กัญญาลักษณ์ เกษสยม</t>
  </si>
  <si>
    <t>เลขที่ 111/1     ม.       ซ.        ถ.บางสะพาน ต. กำเนิดนพคุณ อ. บางสะพาน จ. ประจวบคีรีขันธ์</t>
  </si>
  <si>
    <t>03O133</t>
  </si>
  <si>
    <t>ก337/5776</t>
  </si>
  <si>
    <t>นางสาว กัญฑมาศ น่วมพรม</t>
  </si>
  <si>
    <t>เลขที่ 98/1 ม.1 ซ.   ต. พงศ์ประศาสน์ อ. บางสะพาน จ. ประจวบคีรีขันธ์</t>
  </si>
  <si>
    <t>05G149</t>
  </si>
  <si>
    <t>ก341/1156</t>
  </si>
  <si>
    <t>นางสาว กัญณิกา คงทัพ</t>
  </si>
  <si>
    <t>เลขที่ 5/2  ม.5  ซ.   ต. พงศ์ประศาสน์ อ. บางสะพาน จ. ประจวบคีรีขันธ์</t>
  </si>
  <si>
    <t>02A058</t>
  </si>
  <si>
    <t>ก377/8400</t>
  </si>
  <si>
    <t>นางสาว กัญยารัตน์ โสดา</t>
  </si>
  <si>
    <t>เลขที่ 71 ม.1 ซ.   ต. ท่าไม้ อ. ท่ามะกา จ. กาญจนบุรี</t>
  </si>
  <si>
    <t>03D079</t>
  </si>
  <si>
    <t>ก431/2429</t>
  </si>
  <si>
    <t xml:space="preserve">นางสาว กัณญากรณ์ ชาติเชื้อ  </t>
  </si>
  <si>
    <t>เลขที่ 29/5       ม.1       ซ.        ต. พงศ์ประศาสน์ อ. บางสะพาน จ. ประจวบคีรีขันธ์</t>
  </si>
  <si>
    <t>05A020</t>
  </si>
  <si>
    <t>ก432/6757</t>
  </si>
  <si>
    <t>นางสาว กัณฐชา พูลทวีธรรม</t>
  </si>
  <si>
    <t>เลขที่ 29/82 ม.2 ซ.   ต. ตลาดขวัญ อ. เมืองนนทบุรี จ. นนทบุรี</t>
  </si>
  <si>
    <t>05J173</t>
  </si>
  <si>
    <t>ก430/7185</t>
  </si>
  <si>
    <t>นาย กัณฑ์ ยังสุนิตย์</t>
  </si>
  <si>
    <t>เลขที่ 11/1   ม.4   ซ.   ต. พงศ์ประศาสน์ อ. บางสะพาน จ. ประจวบคีรีขันธ์</t>
  </si>
  <si>
    <t>02A047</t>
  </si>
  <si>
    <t>02A046</t>
  </si>
  <si>
    <t>02C008</t>
  </si>
  <si>
    <t>02C046</t>
  </si>
  <si>
    <t>02A045</t>
  </si>
  <si>
    <t>ก441/5776</t>
  </si>
  <si>
    <t>นาง กัณณิกา บรรพพงศ์</t>
  </si>
  <si>
    <t>เลขที่ 50/64 ซ.กรุงเทพกรีฑา 7   ต. หัวหมาก อ. บางกะปิ จ. กรุงเทพมหานคร</t>
  </si>
  <si>
    <t>07F248</t>
  </si>
  <si>
    <t>07F246</t>
  </si>
  <si>
    <t>ก457/4436</t>
  </si>
  <si>
    <t>นางสาว กัณทิมา ตัณฑ์ไพโรจน์</t>
  </si>
  <si>
    <t>เลขที่ 205  ม.-  ซ.เจริญมิตร -  ถ.- ต. คลองตันเหนือ อ. วัฒนา จ. กรุงเทพมหานคร</t>
  </si>
  <si>
    <t>03O155</t>
  </si>
  <si>
    <t>ก480/8157</t>
  </si>
  <si>
    <t>นาง กัณหา แสงประเสริฐ</t>
  </si>
  <si>
    <t>เลขที่ 171 ม.2 ซ.   ต. พงศ์ประศาสน์ อ. บางสะพาน จ. ประจวบคีรีขันธ์</t>
  </si>
  <si>
    <t>07A043</t>
  </si>
  <si>
    <t>07B002</t>
  </si>
  <si>
    <t>ก546/5915</t>
  </si>
  <si>
    <t>นาย กันตภณ ทองโปร่ง</t>
  </si>
  <si>
    <t>เลขที่ 20/45  ม.5  ซ.   ถ.สวนฉัตร  ต. กำเนิดนพคุณ อ. บางสะพาน จ. ประจวบคีรีขันธ์</t>
  </si>
  <si>
    <t>02B038</t>
  </si>
  <si>
    <t>ก547/7185</t>
  </si>
  <si>
    <t>นาง กันติยา ยังสุนิตย์</t>
  </si>
  <si>
    <t>เลขที่ 33   ม.   ซ.     ถ.เพชรเกษม-ชายทะเล   ต. กำเนิดนพคุณ อ. บางสะพาน จ. ประจวบคีรีขันธ์</t>
  </si>
  <si>
    <t>05H011</t>
  </si>
  <si>
    <t>ก577/7941</t>
  </si>
  <si>
    <t>นางสาว กันยารัตน์ ยอดแก้ว</t>
  </si>
  <si>
    <t>เลขที่ 8  ม.9  ซ.   ต. พงศ์ประศาสน์ อ. บางสะพาน จ. ประจวบคีรีขันธ์</t>
  </si>
  <si>
    <t>07E080</t>
  </si>
  <si>
    <t>ก775/5911</t>
  </si>
  <si>
    <t>นาง กัลยทรรศน์ ทองคง</t>
  </si>
  <si>
    <t>เลขที่ 46    ม.8     ซ.       ต. พงศ์ประศาสน์ อ. บางสะพาน จ. ประจวบคีรีขันธ์</t>
  </si>
  <si>
    <t>01I019</t>
  </si>
  <si>
    <t>ก770/7818</t>
  </si>
  <si>
    <t>นางสาว กัลยา เลิศเกษมสำราญ</t>
  </si>
  <si>
    <t>เลขที่ 100/113  ม.3  ซ.   ต. บางคูรัด อ. บางบัวทอง จ. นนทบุรี</t>
  </si>
  <si>
    <t>03F290</t>
  </si>
  <si>
    <t>ก770/1741</t>
  </si>
  <si>
    <t>นางสาว กัลยา กรุณกิจ</t>
  </si>
  <si>
    <t>เลขที่ 71/10  ม.3  ซ.   ต. พงศ์ประศาสน์ อ. เกาะสมุย จ. สุราษฎร์ธานี</t>
  </si>
  <si>
    <t>05I017</t>
  </si>
  <si>
    <t>05I016</t>
  </si>
  <si>
    <t>05I031</t>
  </si>
  <si>
    <t>05I015</t>
  </si>
  <si>
    <t>ก770/7888</t>
  </si>
  <si>
    <t>นางสาว กัลยา วิเศษสิริวรกุล</t>
  </si>
  <si>
    <t>เลขที่ 277 ซ.   ถ.ดาวช่าง ต. วชิรพยาบาล อ. ดุสิต จ. กรุงเทพมหานคร</t>
  </si>
  <si>
    <t>05G053</t>
  </si>
  <si>
    <t>ก770/1740</t>
  </si>
  <si>
    <t>นาง กัลยา งามดี</t>
  </si>
  <si>
    <t>เลขที่ 64     ม.3     ซ. -  ต. ทับสะแก อ. ทับสะแก จ. ประจวบคีรีขันธ์</t>
  </si>
  <si>
    <t>07D134</t>
  </si>
  <si>
    <t>07D129</t>
  </si>
  <si>
    <t>07D130</t>
  </si>
  <si>
    <t>07D131</t>
  </si>
  <si>
    <t>07D132</t>
  </si>
  <si>
    <t>07D133</t>
  </si>
  <si>
    <t>ก774/9787</t>
  </si>
  <si>
    <t>นางสาว กัลยาณี อยู่ศรี</t>
  </si>
  <si>
    <t>เลขที่ 61/3    ม.7    ซ.     ต. พงศ์ประศาสน์ อ. บางสะพาน จ. ประจวบคีรีขันธ์</t>
  </si>
  <si>
    <t>02A086</t>
  </si>
  <si>
    <t>02A088</t>
  </si>
  <si>
    <t>ก325/8757</t>
  </si>
  <si>
    <t>นาย กาญจนชัย สมบูรณ์ทรัพย์</t>
  </si>
  <si>
    <t>เลขที่ 234 ม.1 ซ.   ต. พงศ์ประศาสน์ อ. บางสะพาน จ. ประจวบคีรีขันธ์</t>
  </si>
  <si>
    <t>05C018</t>
  </si>
  <si>
    <t>ก325/6777</t>
  </si>
  <si>
    <t>นาง กาญจนา พูลยิ้ม</t>
  </si>
  <si>
    <t>เลขที่ 81/4  ม.1  ซ.    ต. พงศ์ประศาสน์ อ. บางสะพาน จ. ประจวบคีรีขันธ์</t>
  </si>
  <si>
    <t>03D052</t>
  </si>
  <si>
    <t>ก325/8175</t>
  </si>
  <si>
    <t>นาง กาญจนา สกุลเทียนสรวง</t>
  </si>
  <si>
    <t>เลขที่ 31/4 ม.6 ซ.   ต. แม่รำพึง อ. บางสะพาน จ. ประจวบคีรีขันธ์</t>
  </si>
  <si>
    <t>07H042</t>
  </si>
  <si>
    <t>ก325/8175/001</t>
  </si>
  <si>
    <t>นาง กาญจนา สกุลเทียนทรวง</t>
  </si>
  <si>
    <t>เลขที่ 88/5  ม.  ซ. ห้วยทรายขาว  ถ.เพชรเกษม-ชายทะเล ต. กำเนิดนพคุณ อ. บางสะพาน จ. ประจวบคีรีขันธ์</t>
  </si>
  <si>
    <t>05N035</t>
  </si>
  <si>
    <t>03H031</t>
  </si>
  <si>
    <t>03H032</t>
  </si>
  <si>
    <t>03H079</t>
  </si>
  <si>
    <t>03H080</t>
  </si>
  <si>
    <t>ก325/4157</t>
  </si>
  <si>
    <t>นางสาว กาญจนา แดงธรรมเวช</t>
  </si>
  <si>
    <t>เลขที่ 234 ม.- ซ.ทุ่งมังกร 12   ต. ฉิมพลี อ. ตลิ่งชัน จ. กรุงเทพมหานคร</t>
  </si>
  <si>
    <t>03F279</t>
  </si>
  <si>
    <t>ก325/7187</t>
  </si>
  <si>
    <t>นาง กาญจนา วงศ์วัฒนะ</t>
  </si>
  <si>
    <t>เลขที่ 20/30 ซ.   ถ.สวนฉัตร ต. กำเนิดนพคุณ อ. บางสะพาน จ. ประจวบคีรีขันธ์</t>
  </si>
  <si>
    <t>01M025</t>
  </si>
  <si>
    <t>ก325/6783</t>
  </si>
  <si>
    <t>นาง กาญจนา ผลาหาญ</t>
  </si>
  <si>
    <t>เลขที่ 4/45 ม.9 ซ.   ต. บางพูด อ. ปากเกร็ด จ. นนทบุรี</t>
  </si>
  <si>
    <t>05C175</t>
  </si>
  <si>
    <t>ก325/2459</t>
  </si>
  <si>
    <t>นางสาว กาญจนา เชิดทอง</t>
  </si>
  <si>
    <t>เลขที่ 10/2 ม.8 ซ.   ต. พงศ์ประศาสน์ อ. บางสะพาน จ. ประจวบคีรีขันธ์</t>
  </si>
  <si>
    <t>01G067</t>
  </si>
  <si>
    <t>03N363</t>
  </si>
  <si>
    <t>ก325/1780</t>
  </si>
  <si>
    <t>นางสาว กาญจนา แก้วสี</t>
  </si>
  <si>
    <t>เลขที่ 42/5  ม.2  ซ.   ต. พงศ์ประศาสน์ อ. บางสะพาน จ. ประจวบคีรีขันธ์</t>
  </si>
  <si>
    <t>07E184</t>
  </si>
  <si>
    <t>03N286</t>
  </si>
  <si>
    <t>07H034</t>
  </si>
  <si>
    <t>31/4 ม.6 ซ.  แม่รำพึง บางสะพาน ประจวบคีรีขันธ์</t>
  </si>
  <si>
    <t>ให้เช่า</t>
  </si>
  <si>
    <t>07H035</t>
  </si>
  <si>
    <t>ก325/5397</t>
  </si>
  <si>
    <t>นางสาว กาญจนา บุญอยู่</t>
  </si>
  <si>
    <t>เลขที่ 70/253 ม.3 ซ.   ต. คลองหนึ่ง อ. คลองหลวง จ. ปทุมธานี</t>
  </si>
  <si>
    <t>05K003</t>
  </si>
  <si>
    <t>ก325/8757/001</t>
  </si>
  <si>
    <t>นางสาว กาญจนา หลีประภา</t>
  </si>
  <si>
    <t>เลขที่ 29      ม.3      ซ.       ต. ธงชัย อ. บางสะพาน จ. ประจวบคีรีขันธ์</t>
  </si>
  <si>
    <t>02J049</t>
  </si>
  <si>
    <t>ก325/9153</t>
  </si>
  <si>
    <t>นาง กาญจนาวดี เอกเบญจพร</t>
  </si>
  <si>
    <t>เลขที่ 22/3   ม.8   ซ.    ต. ระแหง อ. ลาดหลุมแก้ว จ. ปทุมธานี</t>
  </si>
  <si>
    <t>03K291</t>
  </si>
  <si>
    <t>03K292</t>
  </si>
  <si>
    <t>ก341/8127</t>
  </si>
  <si>
    <t>นางสาว กาญณิกา สุขเจริญ</t>
  </si>
  <si>
    <t>เลขที่ 100 ม.4 ซ.บ้านฝั่งแดง   ต. ทรายทอง อ. บางสะพานน้อย จ. ประจวบคีรีขันธ์</t>
  </si>
  <si>
    <t>06E057</t>
  </si>
  <si>
    <t>06E058</t>
  </si>
  <si>
    <t>ก357/5517</t>
  </si>
  <si>
    <t>นางสาว กาญธิวัฒน์ ป่านขาว</t>
  </si>
  <si>
    <t>เลขที่ 198/4  ม.8  ซ.      ต. แม่รำพึง อ. บางสะพาน จ. ประจวบคีรีขันธ์</t>
  </si>
  <si>
    <t>03H357</t>
  </si>
  <si>
    <t>ก548/7255</t>
  </si>
  <si>
    <t>นางสาว กานต์ศิริ มีจันทร์</t>
  </si>
  <si>
    <t>เลขที่ 39  ม.8  ซ.   ต. โพทะเล อ. ค่ายบางระจัน จ. สิงห์บุรี</t>
  </si>
  <si>
    <t>03N155</t>
  </si>
  <si>
    <t>ก500/5327</t>
  </si>
  <si>
    <t>นาย ก้าน บุญช่วย</t>
  </si>
  <si>
    <t>เลขที่ 104  ม.10  ซ. -  ต. แหลมกลัด อ. เมืองตราด จ. ตราด</t>
  </si>
  <si>
    <t>04B066</t>
  </si>
  <si>
    <t>ก770/5450</t>
  </si>
  <si>
    <t>นาย กายูม ปาตาน</t>
  </si>
  <si>
    <t>เลขที่ 310/1004 ม.3 ซ.   ต. สีกัน อ. ดอนเมือง จ. กรุงเทพมหานคร</t>
  </si>
  <si>
    <t>07B069</t>
  </si>
  <si>
    <t>07F083</t>
  </si>
  <si>
    <t>ก771/6775</t>
  </si>
  <si>
    <t>นางสาว การเวก ภูมรินทร์</t>
  </si>
  <si>
    <t>เลขที่ 81/2 ม.6 ซ.   ถ.ศรีนครินทร์ ต. พงศ์ประศาสน์ อ. บางสะพาน จ. ประจวบคีรีขันธ์</t>
  </si>
  <si>
    <t>01L020</t>
  </si>
  <si>
    <t>ก740/8787</t>
  </si>
  <si>
    <t>นาย การุณ เหมศิริ</t>
  </si>
  <si>
    <t>เลขที่ 222/6 ม.3 ซ.   ต. กระทุ่มราย อ. หนองจอก จ. กรุงเทพมหานคร</t>
  </si>
  <si>
    <t>04F058</t>
  </si>
  <si>
    <t>ก727/8187</t>
  </si>
  <si>
    <t>นาง กาลาโซม แสงสุวรรณ</t>
  </si>
  <si>
    <t>เลขที่ 232/1 ซ.ประเสริฐสิษฐ   ต. คลองตันเหนือ อ. วัฒนา จ. กรุงเทพมหานคร</t>
  </si>
  <si>
    <t>07C165</t>
  </si>
  <si>
    <t>ก871/1731</t>
  </si>
  <si>
    <t>นางสาว กาหลง ขวัญกลับ</t>
  </si>
  <si>
    <t>เลขที่ 96 ม.1 ซ.   ต. บางสะพาน อ. บางสะพานน้อย จ. ประจวบคีรีขันธ์</t>
  </si>
  <si>
    <t>06C028</t>
  </si>
  <si>
    <t>06C030</t>
  </si>
  <si>
    <t>ก230/1711</t>
  </si>
  <si>
    <t>นาย กำจัฐ กว้างขวาง</t>
  </si>
  <si>
    <t>เลขที่ 7 ม.5 ซ.   ต. พงศ์ประศาสน์ อ. บางสะพาน จ. ประจวบคีรีขันธ์</t>
  </si>
  <si>
    <t>02A020</t>
  </si>
  <si>
    <t>02A019</t>
  </si>
  <si>
    <t>ก570/2557</t>
  </si>
  <si>
    <t>นาย กำธร จันทร์สุวรรณศร</t>
  </si>
  <si>
    <t>เลขที่ 87/25-26  ม.1  ซ.   ต. กำเนิดนพคุณ อ. บางสะพาน จ. ประจวบคีรีขันธ์</t>
  </si>
  <si>
    <t>07B010</t>
  </si>
  <si>
    <t>07B011</t>
  </si>
  <si>
    <t>05K161</t>
  </si>
  <si>
    <t>05K169</t>
  </si>
  <si>
    <t>05E020</t>
  </si>
  <si>
    <t>ก570/2751</t>
  </si>
  <si>
    <t>นาย กำธร ฉิมธง</t>
  </si>
  <si>
    <t>เลขที่ 92/4     ม.10    ซ.   ถ.     ต. พงศ์ประศาสน์ อ. บางสะพาน จ. ประจวบคีรีขันธ์</t>
  </si>
  <si>
    <t>04B028</t>
  </si>
  <si>
    <t>05K034</t>
  </si>
  <si>
    <t>05K035</t>
  </si>
  <si>
    <t>05K036</t>
  </si>
  <si>
    <t>05K037</t>
  </si>
  <si>
    <t>05K038</t>
  </si>
  <si>
    <t>ก540/1487</t>
  </si>
  <si>
    <t>นาย กำเนิด คูณสวัสดิ์</t>
  </si>
  <si>
    <t>เลขที่ 107/3 ม.2 ซ.   ต. พงศ์ประศาสน์ อ. บางสะพาน จ. ประจวบคีรีขันธ์</t>
  </si>
  <si>
    <t>04H035</t>
  </si>
  <si>
    <t>ก540/1781</t>
  </si>
  <si>
    <t>นาย กำเนิด ขาวสง่า</t>
  </si>
  <si>
    <t>เลขที่ 102/2  ม.1        ซ.- -  ถ.- ต. ร่อนทอง อ. บางสะพาน จ. ประจวบคีรีขันธ์</t>
  </si>
  <si>
    <t>01A086</t>
  </si>
  <si>
    <t>01C005</t>
  </si>
  <si>
    <t>ก655/8949</t>
  </si>
  <si>
    <t>นาย กำพนธ์ สอาดเอี่ยม</t>
  </si>
  <si>
    <t>เลขที่ 51 ม.5 ซ.   ต. พงศ์ประศาสน์ อ. บางสะพาน จ. ประจวบคีรีขันธ์</t>
  </si>
  <si>
    <t>04B002</t>
  </si>
  <si>
    <t>ก670/8757</t>
  </si>
  <si>
    <t>นาย กำพล สมบัวชื่น</t>
  </si>
  <si>
    <t>เลขที่ 102 ม.3 ซ.   ต. พงศ์ประศาสน์ อ. บางสะพาน จ. ประจวบคีรีขันธ์</t>
  </si>
  <si>
    <t>102 ม.3 ซ.  พงศ์ประศาสน์ บางสะพาน ประจวบคีรีขันธ์</t>
  </si>
  <si>
    <t>ก670/1740</t>
  </si>
  <si>
    <t>นาย กำพล งามดี</t>
  </si>
  <si>
    <t>เลขที่ 56 ม.9 ซ.   ต. พงศ์ประศาสน์ อ. บางสะพาน จ. ประจวบคีรีขันธ์</t>
  </si>
  <si>
    <t>07E015</t>
  </si>
  <si>
    <t>ก810/8117</t>
  </si>
  <si>
    <t>นาย กำแหง แสงงาม</t>
  </si>
  <si>
    <t>เลขที่ 29 ม.7 ซ.บ้นทุ่งมะพร้าว   ต. พงศ์ประศาสน์ อ. บางสะพาน จ. ประจวบคีรีขันธ์</t>
  </si>
  <si>
    <t>01B100</t>
  </si>
  <si>
    <t>ก810/9527</t>
  </si>
  <si>
    <t>นาย กำแหง อบเชย</t>
  </si>
  <si>
    <t>เลขที่ 161/4 ม.6 ซ.   ต. แม่รำพึง อ. บางสะพาน จ. ประจวบคีรีขันธ์</t>
  </si>
  <si>
    <t>02D019</t>
  </si>
  <si>
    <t>ก119/7478</t>
  </si>
  <si>
    <t>นางสาว กิ่งก้อย มณีเลิศ</t>
  </si>
  <si>
    <t>เลขที่ 719/204 ม.- ซ.ม.พุดตาน -  ถ.มาเจริญ ต. หนองแขม อ. หนองแขม จ. กรุงเทพมหานคร</t>
  </si>
  <si>
    <t>04D079</t>
  </si>
  <si>
    <t>ก117/5679</t>
  </si>
  <si>
    <t>นางสาว กิ่งแก้ว ทิพย์อักษร</t>
  </si>
  <si>
    <t>เลขที่ 148/2  ม.1  ซ.    ต. ร่อนทอง อ. บางสะพาน จ. ประจวบคีรีขันธ์</t>
  </si>
  <si>
    <t>02A001</t>
  </si>
  <si>
    <t>ส600/4771</t>
  </si>
  <si>
    <t>นาง โสภา เณรวงษ์</t>
  </si>
  <si>
    <t>137/1   ม.6   ซ.   แม่รำพึง บางสะพาน ประจวบคีรีขันธ์</t>
  </si>
  <si>
    <t>ก247/6787/001</t>
  </si>
  <si>
    <t>นาย กิจติมา พรหมวิหาร</t>
  </si>
  <si>
    <t>เลขที่ 114 ม.1 ซ.บ้านฝ่ายท่า   ต. พงศ์ประศาสน์ อ. บางสะพาน จ. ประจวบคีรีขันธ์</t>
  </si>
  <si>
    <t>114 ม.1 ซ.บ้านฝ่ายท่า  พงศ์ประศาสน์ บางสะพาน ประจวบคีรีขันธ์</t>
  </si>
  <si>
    <t>ก400/1767</t>
  </si>
  <si>
    <t>นาย กิต แก้วไพร</t>
  </si>
  <si>
    <t>เลขที่ 195     ม.6     ซ. -    ต. แม่รำพึง อ. บางสะพาน จ. ประจวบคีรีขันธ์</t>
  </si>
  <si>
    <t>02C077</t>
  </si>
  <si>
    <t>05C082</t>
  </si>
  <si>
    <t>02H047</t>
  </si>
  <si>
    <t>ก440/8777</t>
  </si>
  <si>
    <t>นาย กิตติ หมายเมฆ</t>
  </si>
  <si>
    <t>เลขที่ 77/1 ม.1 ซ.   ต. พงศ์ประศาสน์ อ. บางสะพาน จ. ประจวบคีรีขันธ์</t>
  </si>
  <si>
    <t>03N014</t>
  </si>
  <si>
    <t>ก440/6518</t>
  </si>
  <si>
    <t>นาย กิตติ พิทักษ์งามวงศ์</t>
  </si>
  <si>
    <t>เลขที่ 4/23 ม.5 ซ.   ต. ตลิ่งชัน อ. ตลิ่งชัน จ. กรุงเทพมหานคร</t>
  </si>
  <si>
    <t>03K401</t>
  </si>
  <si>
    <t>03K400</t>
  </si>
  <si>
    <t>ก440/8115</t>
  </si>
  <si>
    <t>นาย กิตติ สังข์ทอง</t>
  </si>
  <si>
    <t>เลขที่ 153   ม.4   ซ.    ต. บางสะพาน อ. บางสะพานน้อย จ. ประจวบคีรีขันธ์</t>
  </si>
  <si>
    <t>ก440/7758</t>
  </si>
  <si>
    <t>นาย กิตติ ลิมปสถาพร</t>
  </si>
  <si>
    <t>เลขที่ 124/1-2 ม.1 ซ.   ต. กำเนิดนพคุณ อ. บางสะพาน จ. ประจวบคีรีขันธ์</t>
  </si>
  <si>
    <t>124/1-2 ม.1 ซ.  กำเนิดนพคุณ บางสะพาน ประจวบคีรีขันธ์</t>
  </si>
  <si>
    <t>ก440/1446</t>
  </si>
  <si>
    <t>นาย กิตติ กิตติพงศ์ธนกิจ</t>
  </si>
  <si>
    <t>เลขที่ 111/10  ม.4  ซ.   ถ.  ต. ร่อนทอง อ. บางสะพาน จ. ประจวบคีรีขันธ์</t>
  </si>
  <si>
    <t>03N235</t>
  </si>
  <si>
    <t>03M025</t>
  </si>
  <si>
    <t>ก440/6751</t>
  </si>
  <si>
    <t>นาย กิตติ พลนาการ</t>
  </si>
  <si>
    <t>เลขที่ 130/4   ม.2   ซ.   ต. บางหมาก อ. เมืองชุมพร จ. ชุมพร</t>
  </si>
  <si>
    <t>05J065</t>
  </si>
  <si>
    <t>ก440/7777</t>
  </si>
  <si>
    <t>นาย กิตติ วิริยะวีรวรรณ</t>
  </si>
  <si>
    <t>เลขที่ 728 ซ.หมู่บ้านเสนาวิลล่า   ต. คลองจั่น อ. บางกะปิ จ. กรุงเทพมหานคร</t>
  </si>
  <si>
    <t>07F244</t>
  </si>
  <si>
    <t>ก440/8587</t>
  </si>
  <si>
    <t>นาย กิตติ สืบสาย</t>
  </si>
  <si>
    <t>เลขที่ 4 ม.5 ซ.   ต. พงศ์ประศาสน์ อ. บางสะพาน จ. ประจวบคีรีขันธ์</t>
  </si>
  <si>
    <t>02C058</t>
  </si>
  <si>
    <t>ก441/8445</t>
  </si>
  <si>
    <t>นาย กิตติกุล สถิตานนท์</t>
  </si>
  <si>
    <t>เลขที่ 48/16 ม.6 ซ.   ต. ตลาดขวัญ อ. เมืองนนทบุรี จ. นนทบุรี</t>
  </si>
  <si>
    <t>05G120</t>
  </si>
  <si>
    <t>ก441/8441</t>
  </si>
  <si>
    <t>นาย กิตติคุณ สถิตกิจพิเชษฐ์</t>
  </si>
  <si>
    <t>เลขที่ 882  ม.11  ซ.นพรัตน์   ต. พงศ์ประศาสน์ อ. ทวีวัฒนา จ. กรุงเทพมหานคร</t>
  </si>
  <si>
    <t>05C188</t>
  </si>
  <si>
    <t>ก442/6775</t>
  </si>
  <si>
    <t>นาย กิตติชัย ภุมรินทร์</t>
  </si>
  <si>
    <t>เลขที่ 82/2   ม.8   ซ.    ต. พงศ์ประศาสน์ อ. บางสะพาน จ. ประจวบคีรีขันธ์</t>
  </si>
  <si>
    <t>ก446/5776</t>
  </si>
  <si>
    <t>นาย กิตติพงศ์ ทุมวิภาต</t>
  </si>
  <si>
    <t>เลขที่ 125 ซ.   ต. วัดโสมนัส อ. ป้อมปราบศัตรูพ่าย จ. กรุงเทพมหานคร</t>
  </si>
  <si>
    <t>03A015</t>
  </si>
  <si>
    <t>03A008</t>
  </si>
  <si>
    <t>03A041</t>
  </si>
  <si>
    <t>ก446/9878</t>
  </si>
  <si>
    <t>นาย กิตติพงศ์ อัศวสุจินดารัตน์</t>
  </si>
  <si>
    <t>เลขที่ 229 ซ.สมเด็จพระเจ้าตากสิน2   ต. บุคคโล อ. ธนบุรี จ. กรุงเทพมหานคร</t>
  </si>
  <si>
    <t>03N084</t>
  </si>
  <si>
    <t>ก446/1187</t>
  </si>
  <si>
    <t>นาย กิตติพงษ์ คงสมบูรณ์</t>
  </si>
  <si>
    <t>เลขที่ 57 ซ.ลาดพร้าว 99   ต. วังทองหลาง อ. วังทองหลาง จ. กรุงเทพมหานคร</t>
  </si>
  <si>
    <t>03K373</t>
  </si>
  <si>
    <t>03K374</t>
  </si>
  <si>
    <t>ก446/2557</t>
  </si>
  <si>
    <t>นาย กิตติพงษ์ จันทร์มี</t>
  </si>
  <si>
    <t>เลขที่ 91/1129  ม.-  ซ.นวลจนทร์56แยก1 -  ถ.- ต. นวลจันทร์ อ. บึงกุ่ม จ. กรุงเทพมหานคร</t>
  </si>
  <si>
    <t>07G004</t>
  </si>
  <si>
    <t>ก446/1759</t>
  </si>
  <si>
    <t>นางสาว กิตติภัทร แก้วทองคำ</t>
  </si>
  <si>
    <t>เลขที่ 73/5  ม.8  ซ.   ต. สากเหล็ก อ. สากเหล็ก จ. พิจิตร</t>
  </si>
  <si>
    <t>07A008</t>
  </si>
  <si>
    <t>ก447/7187</t>
  </si>
  <si>
    <t>นาง กิตติมา รักษมณี</t>
  </si>
  <si>
    <t>เลขที่ 71/5 ซ.   ถ.จรัลสนิทวงศ์94 ต. บางอ้อ อ. บางพลัด จ. กรุงเทพมหานคร</t>
  </si>
  <si>
    <t>05G106</t>
  </si>
  <si>
    <t>ก447/8194</t>
  </si>
  <si>
    <t>นางสาว กิตติมา สุขอุดม</t>
  </si>
  <si>
    <t>เลขที่ 260/2       ม.1      ซ.      ถ.เพชรเกษม-บางสะพาน     ต. กำเนิดนพคุณ อ. บางสะพาน จ. ประจวบคีรีขันธ์</t>
  </si>
  <si>
    <t>05J028</t>
  </si>
  <si>
    <t>05J029</t>
  </si>
  <si>
    <t>ก447/9557</t>
  </si>
  <si>
    <t>นาย กิตติวัฒน์ อินทรตัง</t>
  </si>
  <si>
    <t>เลขที่ 49/129 ม.4 ซ.- -  ถ.- ต. คลองกุ่ม อ. บึงกุ่ม จ. กรุงเทพมหานคร</t>
  </si>
  <si>
    <t>04I028</t>
  </si>
  <si>
    <t>ก448/8779</t>
  </si>
  <si>
    <t>นาย กิตติศักดิ์ ศรีรอด</t>
  </si>
  <si>
    <t>เลขที่ 49/21  ม.1  ซ.    ต. พงศ์ประศาสน์ อ. บางสะพาน จ. ประจวบคีรีขันธ์</t>
  </si>
  <si>
    <t>03G116</t>
  </si>
  <si>
    <t>ก448/5587</t>
  </si>
  <si>
    <t>นาย กิตติศักดิ์ ปิ่นสุวรรณคุปต์</t>
  </si>
  <si>
    <t>เลขที่ 76/39 ม.6 ซ.   ต. ท่าทราย อ. เมืองนนทบุรี จ. นนทบุรี</t>
  </si>
  <si>
    <t>07F229</t>
  </si>
  <si>
    <t>ก448/7827</t>
  </si>
  <si>
    <t>นาย กิตติศักดิ์ เลิศจรรยาพันธ์</t>
  </si>
  <si>
    <t>เลขที่ 46  ม.6  ซ.   ต. ดอนยาง อ. ปะทิว จ. ชุมพร</t>
  </si>
  <si>
    <t>03N200</t>
  </si>
  <si>
    <t>ก448/5965</t>
  </si>
  <si>
    <t>นาย กิตติศักดิ์ ทอภูเบศก์</t>
  </si>
  <si>
    <t>เลขที่ 30 ม.5 ซ.   ต. ทะเลทรัพย์ อ. ปะทิว จ. ชุมพร</t>
  </si>
  <si>
    <t>03N261</t>
  </si>
  <si>
    <t>ก448/6747</t>
  </si>
  <si>
    <t xml:space="preserve">นาย กิตติศักดิ์ พรตระกูลเสรี  </t>
  </si>
  <si>
    <t>เลขที่ 11    ม.   ซ.รามคำแหง 58/3 แยก 4    ต. หัวหมาก อ. บางกะปิ จ. กรุงเทพมหานคร</t>
  </si>
  <si>
    <t>01I021</t>
  </si>
  <si>
    <t>01I024</t>
  </si>
  <si>
    <t>01I022</t>
  </si>
  <si>
    <t>ก417/8445</t>
  </si>
  <si>
    <t>นาย กิติกุล สถิตานนท์</t>
  </si>
  <si>
    <t>07C062</t>
  </si>
  <si>
    <t>ก466/6451</t>
  </si>
  <si>
    <t>นาย กิติภพ พัฒนางกูร</t>
  </si>
  <si>
    <t>เลขที่ 145/18 ม.1 ซ.   ต. พงศ์ประศาสน์ อ. บางสะพาน จ. ประจวบคีรีขันธ์</t>
  </si>
  <si>
    <t>03N310</t>
  </si>
  <si>
    <t>ก740/8741</t>
  </si>
  <si>
    <t>นางสาว กีรติ เหล่าตึก</t>
  </si>
  <si>
    <t>เลขที่ 19/4    ม.5    ซ.     ต. พงศ์ประศาสน์ อ. บางสะพาน จ. ประจวบคีรีขันธ์</t>
  </si>
  <si>
    <t>01H050</t>
  </si>
  <si>
    <t>ก727/6645</t>
  </si>
  <si>
    <t>นาง กุ้ยฉิ่ม พิพัฒน์มงคลฉาย</t>
  </si>
  <si>
    <t>เลขที่ 104    ม.5    ซ.   ต. แม่รำพึง อ. บางสะพาน จ. ประจวบคีรีขันธ์</t>
  </si>
  <si>
    <t>02I117</t>
  </si>
  <si>
    <t>ก746/2127</t>
  </si>
  <si>
    <t>นาง กุลณภา ช่างเจริญ</t>
  </si>
  <si>
    <t>เลขที่ 100/1  ม.5  ซ.    ต. บางสะพาน อ. บางสะพานน้อย จ. ประจวบคีรีขันธ์</t>
  </si>
  <si>
    <t>07A042</t>
  </si>
  <si>
    <t>ก743/2290</t>
  </si>
  <si>
    <t>นางสาว กุลณัฐ ชูเชื้อ</t>
  </si>
  <si>
    <t>เลขที่ 29  ม.1  ซ.   ต. บางสะพาน อ. บางสะพานน้อย จ. ประจวบคีรีขันธ์</t>
  </si>
  <si>
    <t>06E047</t>
  </si>
  <si>
    <t>ก743/5727</t>
  </si>
  <si>
    <t>นางสาว กุลณัฐฐา บัวชาวเกาะ</t>
  </si>
  <si>
    <t>เลขที่ 43/3   ม.4   ซ.    ต. พงศ์ประศาสน์ อ. บางสะพาน จ. ประจวบคีรีขันธ์</t>
  </si>
  <si>
    <t>02H031</t>
  </si>
  <si>
    <t>ก757/7745</t>
  </si>
  <si>
    <t>นาง กุลทรีย์ วาลเดน</t>
  </si>
  <si>
    <t>เลขที่ 106       ม.3      ซ.       ต. พงศ์ประศาสน์ อ. บางสะพาน จ. ประจวบคีรีขันธ์</t>
  </si>
  <si>
    <t>07E103</t>
  </si>
  <si>
    <t>07G070</t>
  </si>
  <si>
    <t>ก753/2725</t>
  </si>
  <si>
    <t>นาง กุลธิญา ชวิชเทนแบร์ก</t>
  </si>
  <si>
    <t>เลขที่ 37   ม.4   ซ.    ต. อุ่มจาน อ. กุสุมาลย์ จ. สกลนคร</t>
  </si>
  <si>
    <t>05G132</t>
  </si>
  <si>
    <t>05G131</t>
  </si>
  <si>
    <t>ก774/4710</t>
  </si>
  <si>
    <t>นาง กุลวดี โต๊ะลง</t>
  </si>
  <si>
    <t>เลขที่ 772/19 ซ.   ถ.สุขุมวิท  71 ต. คลองตันเหนือ อ. วัฒนา จ. กรุงเทพมหานคร</t>
  </si>
  <si>
    <t>07E008</t>
  </si>
  <si>
    <t>ก774/8758</t>
  </si>
  <si>
    <t>นางสาว กุลวดี ศิลปสอน</t>
  </si>
  <si>
    <t>เลขที่ 72/731   ม.7   ซ.    ต. ศาลาธรรมสพน์ อ. ทวีวัฒนา จ. กรุงเทพมหานคร</t>
  </si>
  <si>
    <t>02H121</t>
  </si>
  <si>
    <t>07E016</t>
  </si>
  <si>
    <t>ก774/7857</t>
  </si>
  <si>
    <t>นางสาว กุลวดี เลาห์ปิยะวิสุทธิ์</t>
  </si>
  <si>
    <t>เลขที่ 83 ม.5 ซ.   ต. แม่รำพึง อ. บางสะพาน จ. ประจวบคีรีขันธ์</t>
  </si>
  <si>
    <t>05L043</t>
  </si>
  <si>
    <t>05L042</t>
  </si>
  <si>
    <t>02F052</t>
  </si>
  <si>
    <t>ก772/7577</t>
  </si>
  <si>
    <t>นาง กุลวัชรี เวทยไวกูณฐ์</t>
  </si>
  <si>
    <t>เลขที่ 38/16  ม.  ซ.   ถ.ธานี ต. ในเมือง อ. เมืองบุรีรัมย์ จ. บุรีรัมย์</t>
  </si>
  <si>
    <t>07F210</t>
  </si>
  <si>
    <t>07F230</t>
  </si>
  <si>
    <t>ก787/9529</t>
  </si>
  <si>
    <t>นางสาว กุลศรี อำนาจอักษร</t>
  </si>
  <si>
    <t>เลขที่ 122/60 ม.2 ซ.   ต. ตลาดบางเขน อ. หลักสี่ จ. กรุงเทพมหานคร</t>
  </si>
  <si>
    <t>05G175</t>
  </si>
  <si>
    <t>ก787/5450</t>
  </si>
  <si>
    <t>นาง กุลสรา ปาตาน</t>
  </si>
  <si>
    <t>เลขที่ 39/1 ม.9 ซ.- - ถ.- ต. พงศ์ประศาสน์ อ. บางสะพาน จ. ประจวบคีรีขันธ์</t>
  </si>
  <si>
    <t>07E048</t>
  </si>
  <si>
    <t>ก870/7540</t>
  </si>
  <si>
    <t>นางสาว กุสุมา มินโด</t>
  </si>
  <si>
    <t>เลขที่ 192 ซ.   ถ.จันทร์ ต. วัดพระยาไกร อ. บางคอแหลม จ. กรุงเทพมหานคร</t>
  </si>
  <si>
    <t>07C034</t>
  </si>
  <si>
    <t>07C033</t>
  </si>
  <si>
    <t>ก870/7520</t>
  </si>
  <si>
    <t>นางสาว กุสุมา เย็นฉ่ำ</t>
  </si>
  <si>
    <t>เลขที่ 23/1 ม.5 ซ.   ต. พงศ์ประศาสน์ อ. บางสะพาน จ. ประจวบคีรีขันธ์</t>
  </si>
  <si>
    <t>02B100</t>
  </si>
  <si>
    <t>23/1 ม.5 ซ.  พงศ์ประศาสน์ บางสะพาน ประจวบคีรีขันธ์</t>
  </si>
  <si>
    <t>01C080</t>
  </si>
  <si>
    <t>01C090</t>
  </si>
  <si>
    <t>01C089</t>
  </si>
  <si>
    <t>01C088</t>
  </si>
  <si>
    <t>02B103</t>
  </si>
  <si>
    <t>02B102</t>
  </si>
  <si>
    <t>02B101</t>
  </si>
  <si>
    <t>ก875/6797</t>
  </si>
  <si>
    <t>นาง กุหลาบ พลอยแดง</t>
  </si>
  <si>
    <t>เลขที่ 91     ม.4     ซ.   ต. ดอนยาง อ. ปะทิว จ. ชุมพร</t>
  </si>
  <si>
    <t>03O111</t>
  </si>
  <si>
    <t>ก875/7946</t>
  </si>
  <si>
    <t>นาง กุหลาบ รอดพ้น</t>
  </si>
  <si>
    <t>เลขที่ 30/2 ม.2 ซ.   ต. พงศ์ประศาสน์ อ. บางสะพาน จ. ประจวบคีรีขันธ์</t>
  </si>
  <si>
    <t>02H094</t>
  </si>
  <si>
    <t>30/2 ม.2 ซ.  พงศ์ประศาสน์ บางสะพาน ประจวบคีรีขันธ์</t>
  </si>
  <si>
    <t>03O118</t>
  </si>
  <si>
    <t>ก875/2727</t>
  </si>
  <si>
    <t>นางสาว กุหลาบ จามจุรี</t>
  </si>
  <si>
    <t>เลขที่ 79/4 ม.11 ซ.   ต. ประเวศ อ. ประเวศ จ. กรุงเทพมหานคร</t>
  </si>
  <si>
    <t>07D070</t>
  </si>
  <si>
    <t>07D071</t>
  </si>
  <si>
    <t>07D060</t>
  </si>
  <si>
    <t>07D059</t>
  </si>
  <si>
    <t>ก875/6797/001</t>
  </si>
  <si>
    <t>นางสาว กุหลาบ พลอยแดง</t>
  </si>
  <si>
    <t>03O112</t>
  </si>
  <si>
    <t>ก875/7952</t>
  </si>
  <si>
    <t>นาง กุหลาบ เรือนจันทร์</t>
  </si>
  <si>
    <t>เลขที่ 56/1 ม.10 ซ.   ต. พงศ์ประศาสน์ อ. บางสะพาน จ. ประจวบคีรีขันธ์</t>
  </si>
  <si>
    <t>04D009</t>
  </si>
  <si>
    <t>ก485/2759</t>
  </si>
  <si>
    <t>นาง เกตศินี ชุมทอง</t>
  </si>
  <si>
    <t>เลขที่ 286    ม.1    ซ.    ต. ช้างแรก อ. บางสะพานน้อย จ. ประจวบคีรีขันธ์</t>
  </si>
  <si>
    <t>02A079</t>
  </si>
  <si>
    <t>02A072</t>
  </si>
  <si>
    <t>02A073</t>
  </si>
  <si>
    <t>02A074</t>
  </si>
  <si>
    <t>02A075</t>
  </si>
  <si>
    <t>02A076</t>
  </si>
  <si>
    <t>02A077</t>
  </si>
  <si>
    <t>02A078</t>
  </si>
  <si>
    <t>ก400/8189</t>
  </si>
  <si>
    <t>นาย เกตุ สุกหอม</t>
  </si>
  <si>
    <t>เลขที่ 52 ม.7 ซ. ทุ่งมะพร้าว  ต. พงศ์ประศาสน์ อ. บางสะพาน จ. ประจวบคีรีขันธ์</t>
  </si>
  <si>
    <t>01A065</t>
  </si>
  <si>
    <t>ก417/9175</t>
  </si>
  <si>
    <t>นางสาว เกตุแก้ว อัครประภากุล</t>
  </si>
  <si>
    <t>เลขที่ 96/3  ม.-  ซ. -  ถ.ทองกำเนิด  ต. กำเนิดนพคุณ อ. บางสะพาน จ. ประจวบคีรีขันธ์</t>
  </si>
  <si>
    <t>05J071</t>
  </si>
  <si>
    <t>ก710/5727</t>
  </si>
  <si>
    <t>นาย เกริก บัวเจริญ</t>
  </si>
  <si>
    <t>เลขที่ 60  ม.4  ซ.   ต. กำเนิดนพคุณ อ. บางสะพาน จ. ประจวบคีรีขันธ์</t>
  </si>
  <si>
    <t>01O022</t>
  </si>
  <si>
    <t>ก771/7172</t>
  </si>
  <si>
    <t>นาย เกรียงไกร วังวิจิตร</t>
  </si>
  <si>
    <t>เลขที่ 123 ม.0 ซ.   ต. บางยี่เรือ อ. ธนบุรี จ. กรุงเทพมหานคร</t>
  </si>
  <si>
    <t>07C020</t>
  </si>
  <si>
    <t>ก771/7172/001</t>
  </si>
  <si>
    <t>นาย เกรียงไกร วังวิจิตรล</t>
  </si>
  <si>
    <t>เลขที่ 123 ซ.   ถ.อินทรพิทักษ์ ต. บางยี่เรือ อ. ธนบุรี จ. กรุงเทพมหานคร</t>
  </si>
  <si>
    <t>07C164</t>
  </si>
  <si>
    <t>ก771/6760</t>
  </si>
  <si>
    <t>นาย เกรียงไกร พิมพา</t>
  </si>
  <si>
    <t>เลขที่ 67/1 ม.5 ซ.   ต. พงศ์ประศาสน์ อ. บางสะพาน จ. ประจวบคีรีขันธ์</t>
  </si>
  <si>
    <t>01K033</t>
  </si>
  <si>
    <t>ก771/1767</t>
  </si>
  <si>
    <t>นาย เกรียงศักดิ์ งามพริ้ง</t>
  </si>
  <si>
    <t>เลขที่ 12  ม.1  ซ.   ต. พงศ์ประศาสน์ อ. บางสะพาน จ. ประจวบคีรีขันธ์</t>
  </si>
  <si>
    <t>03B079</t>
  </si>
  <si>
    <t>ก771/2175</t>
  </si>
  <si>
    <t>นาย เกรียงศักดิ์ ช่างยนต์</t>
  </si>
  <si>
    <t>เลขที่ 12/5   ม.1   ซ.   ต. พงศ์ประศาสน์ อ. บางสะพาน จ. ประจวบคีรีขันธ์</t>
  </si>
  <si>
    <t>03B045</t>
  </si>
  <si>
    <t>ก771/8548</t>
  </si>
  <si>
    <t xml:space="preserve">นาย เกรียงศักดิ์ สาธิตศานนท์  </t>
  </si>
  <si>
    <t>เลขที่ 59/1       ม.3      ซ.       ถ.      ต. ทรายทอง อ. บางสะพานน้อย จ. ประจวบคีรีขันธ์</t>
  </si>
  <si>
    <t>03C043</t>
  </si>
  <si>
    <t>03C048</t>
  </si>
  <si>
    <t>03C047</t>
  </si>
  <si>
    <t>ก771/8548/001</t>
  </si>
  <si>
    <t>นาย เกรียงศักดิ์ สาธิตศานนท์</t>
  </si>
  <si>
    <t>เลขที่ 59/1        ม.3       ซ.        ต. ทรายทอง อ. บางสะพานน้อย จ. ประจวบคีรีขันธ์</t>
  </si>
  <si>
    <t>07E111</t>
  </si>
  <si>
    <t>ก771/8777</t>
  </si>
  <si>
    <t>นาย เกรียงศักดิ์ ศรมยุรา</t>
  </si>
  <si>
    <t>เลขที่ 411 ม.8 ซ.- -  ถ.- ต. บางเลน อ. บางเลน จ. นครปฐม</t>
  </si>
  <si>
    <t>03K408</t>
  </si>
  <si>
    <t>03K394</t>
  </si>
  <si>
    <t>ก771/1751</t>
  </si>
  <si>
    <t>นาย เกรียงศักดิ์ แกละบังทอง</t>
  </si>
  <si>
    <t>เลขที่ 137 ม.10 ซ.   ต. พงศ์ประศาสน์ อ. บางสะพาน จ. ประจวบคีรีขันธ์</t>
  </si>
  <si>
    <t>137 ม.10 ซ.  พงศ์ประศาสน์ บางสะพาน ประจวบคีรีขันธ์</t>
  </si>
  <si>
    <t>07A060</t>
  </si>
  <si>
    <t>ก771/2777</t>
  </si>
  <si>
    <t>นาย เกรียงศักดิ์ ช่วยรัตแก้ว</t>
  </si>
  <si>
    <t>เลขที่ 67 ม.3 ซ. ชะมวง  ต. พงศ์ประศาสน์ อ. บางสะพาน จ. ประจวบคีรีขันธ์</t>
  </si>
  <si>
    <t>07G022</t>
  </si>
  <si>
    <t>ก771/4718</t>
  </si>
  <si>
    <t>นาย เกรียงศักดิ์ ดำรงศักดิ์</t>
  </si>
  <si>
    <t>เลขที่ 472/2  ม.8  ซ.   ต. ห้วยทราย อ. เมืองประจวบคีรีขันธ์ จ. ประจวบคีรีขันธ์</t>
  </si>
  <si>
    <t>07E173</t>
  </si>
  <si>
    <t>07E115</t>
  </si>
  <si>
    <t>07E114</t>
  </si>
  <si>
    <t>07E113</t>
  </si>
  <si>
    <t>07E112</t>
  </si>
  <si>
    <t>03B044</t>
  </si>
  <si>
    <t>12/5   ม.1   ซ.  พงศ์ประศาสน์ บางสะพาน ประจวบคีรีขันธ์</t>
  </si>
  <si>
    <t>ประกอบการค้า</t>
  </si>
  <si>
    <t>*</t>
  </si>
  <si>
    <t>ก771/5756</t>
  </si>
  <si>
    <t>นาย เกรียงศักดิ์ ปราบภัย</t>
  </si>
  <si>
    <t>เลขที่ 69/1  ม.1  ซ.   ต. พงศ์ประศาสน์ อ. บางสะพาน จ. ประจวบคีรีขันธ์</t>
  </si>
  <si>
    <t>03N008</t>
  </si>
  <si>
    <t>ก771/2429</t>
  </si>
  <si>
    <t>นาย เกรียงศักดิ์ ชาติเชื้อ</t>
  </si>
  <si>
    <t>เลขที่ 29/1   ม.1   ซ.    ต. พงศ์ประศาสน์ อ. บางสะพาน จ. ประจวบคีรีขันธ์</t>
  </si>
  <si>
    <t>05A028</t>
  </si>
  <si>
    <t>29/1   ม.1   ซ.   พงศ์ประศาสน์ บางสะพาน ประจวบคีรีขันธ์</t>
  </si>
  <si>
    <t>03B051</t>
  </si>
  <si>
    <t>02H124</t>
  </si>
  <si>
    <t>05A027</t>
  </si>
  <si>
    <t>02F043</t>
  </si>
  <si>
    <t>ก771/2429/001</t>
  </si>
  <si>
    <t>นาย เกรียงศักดิ์ ชดช้อย</t>
  </si>
  <si>
    <t>เลขที่ 34/3 ม.2 ซ.   ต. เขาพระ อ. เมืองนครนายก จ. นครนายก</t>
  </si>
  <si>
    <t>01D009</t>
  </si>
  <si>
    <t>ก775/4471</t>
  </si>
  <si>
    <t>นางสาว เกวลิน ณ ดวงจินต์</t>
  </si>
  <si>
    <t>เลขที่ 48/20 ม.18 ซ.   ต. บึงคำพร้อย อ. ลำลูกกา จ. ปทุมธานี</t>
  </si>
  <si>
    <t>05L062</t>
  </si>
  <si>
    <t>ก775/7400</t>
  </si>
  <si>
    <t>นาง เกวลิน มาดี</t>
  </si>
  <si>
    <t>เลขที่ 209/6 ม.1 ซ.   ต. พงศ์ประศาสน์ อ. บางสะพาน จ. ประจวบคีรีขันธ์</t>
  </si>
  <si>
    <t>03H109</t>
  </si>
  <si>
    <t>209/6 ม.1 ซ.  พงศ์ประศาสน์ บางสะพาน ประจวบคีรีขันธ์</t>
  </si>
  <si>
    <t>ก775/7258</t>
  </si>
  <si>
    <t>นางสาว เกวลิน โรจน์เสถียร</t>
  </si>
  <si>
    <t>เลขที่ 47   ม.3   ซ.    ต. พงศ์ประศาสน์ อ. บางสะพาน จ. ประจวบคีรีขันธ์</t>
  </si>
  <si>
    <t>06F018</t>
  </si>
  <si>
    <t>06F017</t>
  </si>
  <si>
    <t>ก820/4557</t>
  </si>
  <si>
    <t>พลอากาศตรีหญิง เกศจี ตันประยูร</t>
  </si>
  <si>
    <t>เลขที่ 106/2 ม.9 ซ.   ต. บางกรวย อ. บางกรวย จ. นนทบุรี</t>
  </si>
  <si>
    <t>04B025</t>
  </si>
  <si>
    <t>04B024</t>
  </si>
  <si>
    <t>ก887/8175</t>
  </si>
  <si>
    <t>นาง เกศศิรินทร์ สงวนสหโยธิน</t>
  </si>
  <si>
    <t>เลขที่ 2172/156 ซ.   ถ.พหลโยธิน ต. เสนานิคม อ. จตุจักร จ. กรุงเทพมหานคร</t>
  </si>
  <si>
    <t>03K404</t>
  </si>
  <si>
    <t>ก840/7187</t>
  </si>
  <si>
    <t>นางสาว เกศิณี วงษาราบ</t>
  </si>
  <si>
    <t>เลขที่ 12/2    ม.4    ซ.     ต. แม่รำพึง อ. บางสะพาน จ. ประจวบคีรีขันธ์</t>
  </si>
  <si>
    <t>05L154</t>
  </si>
  <si>
    <t>ก850/1574</t>
  </si>
  <si>
    <t>นางสาว เกศินี คูนำวัฒนา</t>
  </si>
  <si>
    <t>เลขที่ 88/194   ม.12 ซ.   ต. บางแก้ว อ. บางพลี จ. สมุทรปราการ</t>
  </si>
  <si>
    <t>03L018</t>
  </si>
  <si>
    <t>ก847/0000</t>
  </si>
  <si>
    <t xml:space="preserve">กองทุนฟื้นฟูและพัฒนา เกษตรกร </t>
  </si>
  <si>
    <t>เลขที่ 68/12  ม.6  ซ.    ต. ลาดยาว อ. จตุจักร จ. กรุงเทพมหานคร</t>
  </si>
  <si>
    <t>ก870/9777</t>
  </si>
  <si>
    <t>นาย เกษม อยู่ร่ม</t>
  </si>
  <si>
    <t>เลขที่ 32 ม.2 ซ.   ต. พงศ์ประศาสน์ อ. บางสะพาน จ. ประจวบคีรีขันธ์</t>
  </si>
  <si>
    <t>05M031</t>
  </si>
  <si>
    <t>32 ม.2 ซ.  พงศ์ประศาสน์ บางสะพาน ประจวบคีรีขันธ์</t>
  </si>
  <si>
    <t>ก870/2771</t>
  </si>
  <si>
    <t>นาย เกษม ช่วยคงมา</t>
  </si>
  <si>
    <t>เลขที่ 7  ม.8  ซ.   ต. ปากแพรก อ. ปากพนัง จ. นครศรีธรรมราช</t>
  </si>
  <si>
    <t>03N122</t>
  </si>
  <si>
    <t>ก870/5757</t>
  </si>
  <si>
    <t>นาย เกษม นุ่มนิ่ม</t>
  </si>
  <si>
    <t>เลขที่ 99 ม.1 ซ.   ต. บางสะพาน อ. บางสะพานน้อย จ. ประจวบคีรีขันธ์</t>
  </si>
  <si>
    <t>06H001</t>
  </si>
  <si>
    <t>ก870/2400</t>
  </si>
  <si>
    <t>นาง เกษร ใจดี</t>
  </si>
  <si>
    <t>เลขที่ 89 ม.8 ซ.   ต. พงศ์ประศาสน์ อ. บางสะพาน จ. ประจวบคีรีขันธ์</t>
  </si>
  <si>
    <t>01G019</t>
  </si>
  <si>
    <t>01F078</t>
  </si>
  <si>
    <t>ก870/8767</t>
  </si>
  <si>
    <t>นางสาว เกษร สามพระยา</t>
  </si>
  <si>
    <t>เลขที่ 74/1    ม.5    ซ.     ต. พงศ์ประศาสน์ อ. บางสะพาน จ. ประจวบคีรีขันธ์</t>
  </si>
  <si>
    <t>02I002</t>
  </si>
  <si>
    <t>ก800/2400</t>
  </si>
  <si>
    <t>นาง เกษี โซโต</t>
  </si>
  <si>
    <t>เลขที่ 104/23  ม.3  ซ. -  ต. สหกรณ์นิคม อ. ทองผาภูมิ จ. กาญจนบุรี</t>
  </si>
  <si>
    <t>03J002</t>
  </si>
  <si>
    <t>ก870/5911</t>
  </si>
  <si>
    <t>นางสาว เกสร ทองแก้ว</t>
  </si>
  <si>
    <t>เลขที่ 147/3  ม.10  ซ.    ต. พงศ์ประศาสน์ อ. บางสะพาน จ. ประจวบคีรีขันธ์</t>
  </si>
  <si>
    <t>04B062</t>
  </si>
  <si>
    <t>ก870/8727</t>
  </si>
  <si>
    <t>นางสาว เกสร ศรีเจียม</t>
  </si>
  <si>
    <t>เลขที่ 58 ม.9 ซ.   ต. พงศ์ประศาสน์ อ. บางสะพาน จ. ประจวบคีรีขันธ์</t>
  </si>
  <si>
    <t>07E109</t>
  </si>
  <si>
    <t>04B063</t>
  </si>
  <si>
    <t>ก870/5287</t>
  </si>
  <si>
    <t>นาง เกสรา ธัชศิริสิรภัทร</t>
  </si>
  <si>
    <t>เลขที่ 66/2  ม.1  ซ.   ต. ร่อนทอง อ. บางสะพาน จ. ประจวบคีรีขันธ์</t>
  </si>
  <si>
    <t>06G066</t>
  </si>
  <si>
    <t>ก543/1156</t>
  </si>
  <si>
    <t>นาย เกาทัณฑ์ คงทัพ</t>
  </si>
  <si>
    <t>เลขที่ 56/1 ม.4 ซ.   ต. พงศ์ประศาสน์ อ. บางสะพาน จ. ประจวบคีรีขันธ์</t>
  </si>
  <si>
    <t>02D076</t>
  </si>
  <si>
    <t>56/1 ม.4 ซ.  พงศ์ประศาสน์ บางสะพาน ประจวบคีรีขันธ์</t>
  </si>
  <si>
    <t>ก461/5781</t>
  </si>
  <si>
    <t>นาย เกิดพงศ์ ทวีศักดิ์สมบูรณ์</t>
  </si>
  <si>
    <t>เลขที่ 78/1          ม.          ซ.   ถ.รัตนโกสินทร์ ต. กำเนิดนพคุณ อ. บางสะพาน จ. ประจวบคีรีขันธ์</t>
  </si>
  <si>
    <t>07F010</t>
  </si>
  <si>
    <t>05F074</t>
  </si>
  <si>
    <t>07F003</t>
  </si>
  <si>
    <t>07F004</t>
  </si>
  <si>
    <t>07F005</t>
  </si>
  <si>
    <t>07F006</t>
  </si>
  <si>
    <t>07F007</t>
  </si>
  <si>
    <t>07F008</t>
  </si>
  <si>
    <t>07F009</t>
  </si>
  <si>
    <t>ก718/8115</t>
  </si>
  <si>
    <t>นาย เกียงศักดิ์ สังข์ทอง</t>
  </si>
  <si>
    <t>เลขที่ 58/3 ม.4 ซ.   ต. พงศ์ประศาสน์ อ. บางสะพาน จ. ประจวบคีรีขันธ์</t>
  </si>
  <si>
    <t>02C059</t>
  </si>
  <si>
    <t>ก774/5914</t>
  </si>
  <si>
    <t>นาย เกียรติณรงค์ ทองถึก</t>
  </si>
  <si>
    <t>เลขที่ 76/17   ม.1   ซ.     ต. บ้านใหม่ อ. ปากเกร็ด จ. นนทบุรี</t>
  </si>
  <si>
    <t>05K176</t>
  </si>
  <si>
    <t>05K178</t>
  </si>
  <si>
    <t>ก774/6451</t>
  </si>
  <si>
    <t>นาย เกียรติวินัย พัฒนากร</t>
  </si>
  <si>
    <t>เลขที่ 75/4  ม.1  ซ.   ถ.  ต. พงศ์ประศาสน์ อ. บางสะพาน จ. ประจวบคีรีขันธ์</t>
  </si>
  <si>
    <t>04B075</t>
  </si>
  <si>
    <t>ก774/7185</t>
  </si>
  <si>
    <t>นาย เกียรติศักดิ์ วงษ์ประเสริฐ</t>
  </si>
  <si>
    <t>เลขที่ 120/2 ม.3 ซ.   ต. หงษ์เจริญ อ. ท่าแซะ จ. ชุมพร</t>
  </si>
  <si>
    <t>03O069</t>
  </si>
  <si>
    <t>03O076</t>
  </si>
  <si>
    <t>ก774/1548</t>
  </si>
  <si>
    <t>นาย เกียรติศักดิ์ กำเนิดศิริกุล</t>
  </si>
  <si>
    <t>เลขที่ 133 ม.1 ซ.   ต. พงศ์ประศาสน์ อ. บางสะพาน จ. ประจวบคีรีขันธ์</t>
  </si>
  <si>
    <t>05B063</t>
  </si>
  <si>
    <t>05B064</t>
  </si>
  <si>
    <t>ก774/7717</t>
  </si>
  <si>
    <t>นาย เกียรติศักดิ์ ระวังวงศ์</t>
  </si>
  <si>
    <t>เลขที่ 41  ม.1  ซ.   ถ.  ต. นาเรียง อ. พรหมคีรี จ. นครศรีธรรมราช</t>
  </si>
  <si>
    <t>03N086</t>
  </si>
  <si>
    <t>ก774/7947</t>
  </si>
  <si>
    <t>นาย เกียรติศักดิ์ ยอดระบำ</t>
  </si>
  <si>
    <t>เลขที่ 59/1   ม.8   ซ.    ต. ถ้ำใหญ่ อ. ทุ่งสง จ. นครศรีธรรมราช</t>
  </si>
  <si>
    <t>03N104</t>
  </si>
  <si>
    <t>03N106</t>
  </si>
  <si>
    <t>ก774/8777/001</t>
  </si>
  <si>
    <t>สิบเอก เกียรติศักดิ์ สุวรรณทิตย์</t>
  </si>
  <si>
    <t>เลขที่ 52/2219  ม.2  ซ.   ถ.  ต. คูคต อ. ลำลูกกา จ. ปทุมธานี</t>
  </si>
  <si>
    <t>05G083</t>
  </si>
  <si>
    <t>ก525/5550</t>
  </si>
  <si>
    <t>นาง แก่นจันทร์ ปูปาน</t>
  </si>
  <si>
    <t>เลขที่ 222   ม.10   ซ.   ต. พงศ์ประศาสน์ อ. บางสะพาน จ. ประจวบคีรีขันธ์</t>
  </si>
  <si>
    <t>ก525/2550</t>
  </si>
  <si>
    <t>นาง แก่นจันทร์ ชูปาน</t>
  </si>
  <si>
    <t>02J083</t>
  </si>
  <si>
    <t>222   ม.10   ซ.  พงศ์ประศาสน์ บางสะพาน ประจวบคีรีขันธ์</t>
  </si>
  <si>
    <t>ก500/5159</t>
  </si>
  <si>
    <t>นาง แก่น ปกป้อง</t>
  </si>
  <si>
    <t>เลขที่ 51  ม.8  ซ.บ้านทุ่งขี้ต่าย   ถ.  ต. พงศ์ประศาสน์ อ. บางสะพาน จ. ประจวบคีรีขันธ์</t>
  </si>
  <si>
    <t>01G064</t>
  </si>
  <si>
    <t>01I028</t>
  </si>
  <si>
    <t>01I029</t>
  </si>
  <si>
    <t>01F034</t>
  </si>
  <si>
    <t>ก717/2556</t>
  </si>
  <si>
    <t>นางสาว แก้วกัลยา เจนทิพย์เวทย์</t>
  </si>
  <si>
    <t>เลขที่ 67/10 ม.1 ซ.   ต. ทุ่งสองห้อง อ. หลักสี่ จ. กรุงเทพมหานคร</t>
  </si>
  <si>
    <t>05F061</t>
  </si>
  <si>
    <t>05F092</t>
  </si>
  <si>
    <t>ก740/7874</t>
  </si>
  <si>
    <t>นาง แก้วตา เลาห์เรณู</t>
  </si>
  <si>
    <t>เลขที่ 59 ม.3 ซ.   ต. แม่รำพึง อ. บางสะพาน จ. ประจวบคีรีขันธ์</t>
  </si>
  <si>
    <t>02F069</t>
  </si>
  <si>
    <t>ก774/8777</t>
  </si>
  <si>
    <t>นาง แก้วมณี ศรีวะรมย์</t>
  </si>
  <si>
    <t>เลขที่ 2321 ซ.   ถ.ลาดพร้าว 101 ต. คลองจั่น อ. บางกะปิ จ. กรุงเทพมหานคร</t>
  </si>
  <si>
    <t>03K416</t>
  </si>
  <si>
    <t>ก787/4759</t>
  </si>
  <si>
    <t>นาง แก้วศรี ณ ระนอง มาฮิญอง</t>
  </si>
  <si>
    <t>เลขที่ ฟรั่งเ   ม.-     ซ.สุขุมวิท 16 สวนมิตร      ถ.- ต. คลองเตย อ. คลองเตย จ. กรุงเทพมหานคร</t>
  </si>
  <si>
    <t>05C160</t>
  </si>
  <si>
    <t>ก770/1781</t>
  </si>
  <si>
    <t>นาย โกมล ขาวสง่า</t>
  </si>
  <si>
    <t>เลขที่ 49/1 ม.7 ซ.บ้านทุ่งมะพร้าว   ต. พงศ์ประศาสน์ อ. บางสะพาน จ. ประจวบคีรีขันธ์</t>
  </si>
  <si>
    <t>01C018</t>
  </si>
  <si>
    <t>49/1 ม.7 ซ.บ้านทุ่งมะพร้าว  พงศ์ประศาสน์ บางสะพาน ประจวบคีรีขันธ์</t>
  </si>
  <si>
    <t>ก755/1781</t>
  </si>
  <si>
    <t>นาย โกมินทร์ ขาวสง่า</t>
  </si>
  <si>
    <t>เลขที่ 25/4   ม.4   ซ.    ต. พงศ์ประศาสน์ อ. บางสะพาน จ. ประจวบคีรีขันธ์</t>
  </si>
  <si>
    <t>01B106</t>
  </si>
  <si>
    <t>01C073</t>
  </si>
  <si>
    <t>25/4   ม.4   ซ.   พงศ์ประศาสน์ บางสะพาน ประจวบคีรีขันธ์</t>
  </si>
  <si>
    <t>ก745/4779</t>
  </si>
  <si>
    <t>บริษัท จำกัด โกลเด้น  โฮม  พรอพเพอร์ตี้  แอนด์ ดิวิลอปเมนท์</t>
  </si>
  <si>
    <t>เลขที่ 21/288 ม.12 ซ.   ต. พงศ์ประศาสน์ อ. บางนา จ. กรุงเทพมหานคร</t>
  </si>
  <si>
    <t>05B062</t>
  </si>
  <si>
    <t>ก750/5762</t>
  </si>
  <si>
    <t>นาย โกวิท นีละไพจิตร</t>
  </si>
  <si>
    <t>เลขที่ 122/53 ม.3 ซ.   ต. พงศ์ประศาสน์ อ. ราษฎร์บูรณะ จ. กรุงเทพมหานคร</t>
  </si>
  <si>
    <t>07F026</t>
  </si>
  <si>
    <t>07F019</t>
  </si>
  <si>
    <t>07F025</t>
  </si>
  <si>
    <t>ก870/1217</t>
  </si>
  <si>
    <t>นาย โกศล เข้าใจการ</t>
  </si>
  <si>
    <t>เลขที่ 89/202 ม.6 ซ.   ต. ท่าแร้ง อ. บางเขน จ. กรุงเทพมหานคร</t>
  </si>
  <si>
    <t>03K364</t>
  </si>
  <si>
    <t>ก787/8787</t>
  </si>
  <si>
    <t>นาย ไกรสร ศรีสลับ</t>
  </si>
  <si>
    <t>เลขที่ 122   ม.1   ซ.   ต. พงศ์ประศาสน์ อ. บางสะพาน จ. ประจวบคีรีขันธ์</t>
  </si>
  <si>
    <t>05B093</t>
  </si>
  <si>
    <t>ก787/1110</t>
  </si>
  <si>
    <t>นาย ไกรสร คงคา</t>
  </si>
  <si>
    <t>เลขที่ 180/2   ม.4   ซ.   ต. บางสะพาน อ. บางสะพานน้อย จ. ประจวบคีรีขันธ์</t>
  </si>
  <si>
    <t>05J101</t>
  </si>
  <si>
    <t>ก787/7915</t>
  </si>
  <si>
    <t>นาย ไกรสร เรืองบุญลภ</t>
  </si>
  <si>
    <t>เลขที่ 120/226 ม.11 ซ.   ต. บางปลา อ. บางพลี จ. สมุทรปราการ</t>
  </si>
  <si>
    <t>05J222</t>
  </si>
  <si>
    <t>ข270/7179</t>
  </si>
  <si>
    <t>นาง ขจร เมฆลอย</t>
  </si>
  <si>
    <t>เลขที่ 59/2  ม.3  ซ. -  ต. พงศ์ประศาสน์ อ. บางสะพาน จ. ประจวบคีรีขันธ์</t>
  </si>
  <si>
    <t>06H158</t>
  </si>
  <si>
    <t>ข270/8778</t>
  </si>
  <si>
    <t>นาย ขจร เหี้ยมหาญ</t>
  </si>
  <si>
    <t>เลขที่ 34/1 ม.10 ซ.บ้านทุ่งนุ่น   ต. พงศ์ประศาสน์ อ. บางสะพาน จ. ประจวบคีรีขันธ์</t>
  </si>
  <si>
    <t>01G062</t>
  </si>
  <si>
    <t>ข270/5117</t>
  </si>
  <si>
    <t>นาย ขจร นาคคม</t>
  </si>
  <si>
    <t>เลขที่ 26 ม.3 ซ.บ้านชะม่วง   ต. พงศ์ประศาสน์ อ. บางสะพาน จ. ประจวบคีรีขันธ์</t>
  </si>
  <si>
    <t>26 ม.3 ซ.บ้านชะม่วง  พงศ์ประศาสน์ บางสะพาน ประจวบคีรีขันธ์</t>
  </si>
  <si>
    <t>ข270/8181</t>
  </si>
  <si>
    <t>นาย ขจร สูงศักดิ์</t>
  </si>
  <si>
    <t>เลขที่ 22/4 ม.2 ซ.   ต. อ่างทอง อ. ทับสะแก จ. ประจวบคีรีขันธ์</t>
  </si>
  <si>
    <t>04G018</t>
  </si>
  <si>
    <t>ข278/5772</t>
  </si>
  <si>
    <t>นาย ขจรศักดิ์ ประวิชพราหมณ์</t>
  </si>
  <si>
    <t>เลขที่ 109 ม.5 ซ.   ต. บางคูวัด อ. เมืองปทุมธานี จ. ปทุมธานี</t>
  </si>
  <si>
    <t>05K103</t>
  </si>
  <si>
    <t>ข533/6187</t>
  </si>
  <si>
    <t>นาง ขนิฎฐา พักศาลา</t>
  </si>
  <si>
    <t>เลขที่ 504/405   ม.3   ซ.    ต. คูคต อ. ลำลูกกา จ. ปทุมธานี</t>
  </si>
  <si>
    <t>03H090</t>
  </si>
  <si>
    <t>03H091</t>
  </si>
  <si>
    <t>03H092</t>
  </si>
  <si>
    <t>03H066</t>
  </si>
  <si>
    <t>504/405   ม.3   ซ.   คูคต ลำลูกกา ปทุมธานี</t>
  </si>
  <si>
    <t>ข583/2748</t>
  </si>
  <si>
    <t>นางสาว ขนิษฐา จีระดิษฐ์</t>
  </si>
  <si>
    <t>เลขที่ 259/95   ม.1   ซ.   ต. พงศ์ประศาสน์ อ. บางสะพาน จ. ประจวบคีรีขันธ์</t>
  </si>
  <si>
    <t>03N151</t>
  </si>
  <si>
    <t>ข583/8797</t>
  </si>
  <si>
    <t>นางสาว ขนิษฐา สร้อยขาว</t>
  </si>
  <si>
    <t>เลขที่ 44/1  ม.10  ซ. -  ถ.  ต. บางสะพาน อ. บางสะพานน้อย จ. ประจวบคีรีขันธ์</t>
  </si>
  <si>
    <t>03N189</t>
  </si>
  <si>
    <t>ข583/8798</t>
  </si>
  <si>
    <t>นาง ขนิษฐา เหลือหลาย</t>
  </si>
  <si>
    <t>เลขที่ 95/1   ม.4   ซ.    ต. พงศ์ประศาสน์ อ. บางสะพาน จ. ประจวบคีรีขันธ์</t>
  </si>
  <si>
    <t>06B040</t>
  </si>
  <si>
    <t>02C040</t>
  </si>
  <si>
    <t>03K141</t>
  </si>
  <si>
    <t>02H039</t>
  </si>
  <si>
    <t>02D064</t>
  </si>
  <si>
    <t>02D063</t>
  </si>
  <si>
    <t>02D038</t>
  </si>
  <si>
    <t>ข771/5779</t>
  </si>
  <si>
    <t>นาย ขรรค์ชัย นวลอนงค์</t>
  </si>
  <si>
    <t>เลขที่ 67/3       ม.8       ซ.        ต. นาทุ่ง อ. เมืองชุมพร จ. ชุมพร</t>
  </si>
  <si>
    <t>03H051</t>
  </si>
  <si>
    <t>03H052</t>
  </si>
  <si>
    <t>03H010</t>
  </si>
  <si>
    <t>03H011</t>
  </si>
  <si>
    <t>ข730/5719</t>
  </si>
  <si>
    <t>นาย ขวัญ ประกอบปราณ</t>
  </si>
  <si>
    <t>เลขที่ 56/4 ม.10 ซ.   ต. พงศ์ประศาสน์ อ. บางสะพาน จ. ประจวบคีรีขันธ์</t>
  </si>
  <si>
    <t>04D004</t>
  </si>
  <si>
    <t>ข732/1875</t>
  </si>
  <si>
    <t>นางสาว ขวัญจิตร คำสุรินทร์</t>
  </si>
  <si>
    <t>เลขที่ 159  ม.2  ซ.   ต. พงศ์ประศาสน์ อ. บางสะพาน จ. ประจวบคีรีขันธ์</t>
  </si>
  <si>
    <t>04H051</t>
  </si>
  <si>
    <t>ข732/1187</t>
  </si>
  <si>
    <t>นางสาว ขวัญใจ คงสัมฤทธิ์</t>
  </si>
  <si>
    <t>เลขที่ 491/297  ม.2  ซ.   ต. วังนกแอ่น อ. วังทอง จ. พิษณุโลก</t>
  </si>
  <si>
    <t>03O098</t>
  </si>
  <si>
    <t>ข732/8187/001</t>
  </si>
  <si>
    <t>นาง ขวัญใจ แสงสุวรรณ</t>
  </si>
  <si>
    <t>เลขที่ 99 ม.9 ซ.   ต. พงศ์ประศาสน์ อ. บางสะพาน จ. ประจวบคีรีขันธ์</t>
  </si>
  <si>
    <t>07B006</t>
  </si>
  <si>
    <t>ข732/8115</t>
  </si>
  <si>
    <t>นาง ขวัญใจ สุขกันตะ</t>
  </si>
  <si>
    <t>เลขที่ 394/44 ม.4 ซ.   ต. มะขามเตี้ย อ. เมืองสุราษฎร์ธานี จ. สุราษฎร์ธานี</t>
  </si>
  <si>
    <t>02B046</t>
  </si>
  <si>
    <t>02B043</t>
  </si>
  <si>
    <t>02B044</t>
  </si>
  <si>
    <t>394/44 ม.4 ซ.  มะขามเตี้ย เมืองสุราษฎร์ธานี สุราษฎร์ธานี</t>
  </si>
  <si>
    <t>06D016</t>
  </si>
  <si>
    <t>ข732/2557</t>
  </si>
  <si>
    <t>นาง ขวัญใจ จันทรวัฒนกิจ</t>
  </si>
  <si>
    <t>เลขที่ 101/1 ม.4 ซ.   ต. ร่อนทอง อ. บางสะพาน จ. ประจวบคีรีขันธ์</t>
  </si>
  <si>
    <t>02F026</t>
  </si>
  <si>
    <t>ข732/6525</t>
  </si>
  <si>
    <t>นาง ขวัญใจ พานจันทร์</t>
  </si>
  <si>
    <t>เลขที่ 579/23 ม.6 ซ.   ต. สายไหม อ. สายไหม จ. กรุงเทพมหานคร</t>
  </si>
  <si>
    <t>03K082</t>
  </si>
  <si>
    <t>ข732/7716</t>
  </si>
  <si>
    <t>นางสาว ขวัญใจ ม่วงพรหม</t>
  </si>
  <si>
    <t>เลขที่ 74/2 ม.6 ซ.   ต. พงศ์ประศาสน์ อ. บางสะพาน จ. ประจวบคีรีขันธ์</t>
  </si>
  <si>
    <t>01N061</t>
  </si>
  <si>
    <t>ข732/8187</t>
  </si>
  <si>
    <t>นาง ขวัญชนก แสงศร</t>
  </si>
  <si>
    <t>เลขที่ 3    ม.    ซ.     ถ.ถนนอธิบดี ต. พงศ์ประศาสน์ อ. เมืองอุดรธานี จ. อุดรธานี</t>
  </si>
  <si>
    <t>05C189</t>
  </si>
  <si>
    <t>05C171</t>
  </si>
  <si>
    <t>05C168</t>
  </si>
  <si>
    <t>05C169</t>
  </si>
  <si>
    <t>05C181</t>
  </si>
  <si>
    <t>05C179</t>
  </si>
  <si>
    <t>05C190</t>
  </si>
  <si>
    <t>05C170</t>
  </si>
  <si>
    <t>05C178</t>
  </si>
  <si>
    <t>ข732/8188</t>
  </si>
  <si>
    <t>นาย ขวัญชัย แสงศศิธร</t>
  </si>
  <si>
    <t>เลขที่ 11  ม.  ซ.พัฒนาการ 54   ต. สวนหลวง อ. สวนหลวง จ. กรุงเทพมหานคร</t>
  </si>
  <si>
    <t>03O097</t>
  </si>
  <si>
    <t>03O099</t>
  </si>
  <si>
    <t>03N091</t>
  </si>
  <si>
    <t>04B038</t>
  </si>
  <si>
    <t>03N066</t>
  </si>
  <si>
    <t>ข732/8185</t>
  </si>
  <si>
    <t>นาย ขวัญชัย หงษ์ทอง</t>
  </si>
  <si>
    <t>เลขที่ 44/1  ม.3  ซ.   ต. พงศ์ประศาสน์ อ. บางสะพาน จ. ประจวบคีรีขันธ์</t>
  </si>
  <si>
    <t>06H017</t>
  </si>
  <si>
    <t>ข734/5776</t>
  </si>
  <si>
    <t>นางสาว ขวัญดาว บัวระภา</t>
  </si>
  <si>
    <t>เลขที่ 38/360  ม.7  ซ.   ต. บึงคำพร้อย อ. ลำลูกกา จ. ปทุมธานี</t>
  </si>
  <si>
    <t>04B102</t>
  </si>
  <si>
    <t>ข734/8185</t>
  </si>
  <si>
    <t>นาง ขวัญดี หงษ์ทอง</t>
  </si>
  <si>
    <t>เลขที่ 111/141 ม.7 ซ.   ต. อนุสาวรีย์ อ. บางเขน จ. กรุงเทพมหานคร</t>
  </si>
  <si>
    <t>03K321</t>
  </si>
  <si>
    <t>03K320</t>
  </si>
  <si>
    <t>ข737/5775</t>
  </si>
  <si>
    <t>นาง ขวัญยืน เปรมปาน</t>
  </si>
  <si>
    <t>เลขที่ 9/9  ม.5   ซ.     ถ.   ต. ทรายทอง อ. บางสะพานน้อย จ. ประจวบคีรีขันธ์</t>
  </si>
  <si>
    <t>05J089</t>
  </si>
  <si>
    <t>ข739/6628</t>
  </si>
  <si>
    <t>นางสาว ขวัญฤทัย ไพพิเชษฐ์</t>
  </si>
  <si>
    <t>เลขที่ 99/1  ม.3  ซ.   ต. พงศ์ประศาสน์ อ. บางสะพาน จ. ประจวบคีรีขันธ์</t>
  </si>
  <si>
    <t>06G040</t>
  </si>
  <si>
    <t>07G025</t>
  </si>
  <si>
    <t>ข739/7335</t>
  </si>
  <si>
    <t>นาง ขวัญฤทัย วิญญูธนสมบัติ</t>
  </si>
  <si>
    <t>เลขที่ 2/3   ม.9   ซ. -  ต. พงศ์ประศาสน์ อ. บางสะพาน จ. ประจวบคีรีขันธ์</t>
  </si>
  <si>
    <t>05F094</t>
  </si>
  <si>
    <t>ข774/7947</t>
  </si>
  <si>
    <t>นาง ขีวารัตน์ ยอดยิ่ง</t>
  </si>
  <si>
    <t>เลขที่ 149 ม.5 ซ.   ต. สองพี่น้อง อ. ท่าแซะ จ. ชุมพร</t>
  </si>
  <si>
    <t>03N251</t>
  </si>
  <si>
    <t>ข759/1259</t>
  </si>
  <si>
    <t>นาง เข็มทอง คชน้อย</t>
  </si>
  <si>
    <t>เลขที่ 45/2 ม.9 ซ.   ต. พงศ์ประศาสน์ อ. บางสะพาน จ. ประจวบคีรีขันธ์</t>
  </si>
  <si>
    <t>07B048</t>
  </si>
  <si>
    <t>ข762/7778</t>
  </si>
  <si>
    <t>นาง เข็มเพชร เลี่ยมสมบัติ</t>
  </si>
  <si>
    <t>เลขที่ 324  ม.1  ซ.- -  ถ.-  ต. กำเนิดนพคุณ อ. บางสะพาน จ. ประจวบคีรีขันธ์</t>
  </si>
  <si>
    <t>07G095</t>
  </si>
  <si>
    <t>ข772/6518</t>
  </si>
  <si>
    <t>นางสาว เขมรุจิ พิทักษา</t>
  </si>
  <si>
    <t>เลขที่ 19  ม.1  ซ.   ต. พงศ์ประศาสน์ อ. เมืองศรีสะเกษ จ. ศรีสะเกษ</t>
  </si>
  <si>
    <t>05K166</t>
  </si>
  <si>
    <t>ศ.น. เขาตะล่อม(ที่สำนักสงฆ์)</t>
  </si>
  <si>
    <t xml:space="preserve">วัด เขาตะล่อม(ที่สำนักสงฆ์) </t>
  </si>
  <si>
    <t xml:space="preserve"> ม.4 ซ. เขาม้าร้อง  ต. พงศ์ประศาสน์ อ. บางสะพาน จ. ประจวบคีรีขันธ์</t>
  </si>
  <si>
    <t>02G128</t>
  </si>
  <si>
    <t>ศ.น. เขาตะล่อม/001</t>
  </si>
  <si>
    <t xml:space="preserve">วัด เขาตะล่อม </t>
  </si>
  <si>
    <t>02G136</t>
  </si>
  <si>
    <t>02G131</t>
  </si>
  <si>
    <t>ศ.น. เขาถ้ำม้าร้อง</t>
  </si>
  <si>
    <t xml:space="preserve">วัด เขาถ้ำม้าร้อง </t>
  </si>
  <si>
    <t xml:space="preserve"> ซ.   ต. พงศ์ประศาสน์ อ. บางสะพาน จ. ประจวบคีรีขันธ์</t>
  </si>
  <si>
    <t>02H106</t>
  </si>
  <si>
    <t>02H104</t>
  </si>
  <si>
    <t>02H093</t>
  </si>
  <si>
    <t>ศ.น. เขาโบสถ์ (ที่ธรณีสงฆ์)</t>
  </si>
  <si>
    <t xml:space="preserve">วัด เขาโบสถ์ (ที่ธรณีสงฆ์) </t>
  </si>
  <si>
    <t>เลขที่ 274 ม.1 ซ.   ต. กำเนิดนพคุณ อ. บางสะพาน จ. ประจวบคีรีขันธ์</t>
  </si>
  <si>
    <t>04B096</t>
  </si>
  <si>
    <t>ข770/6271</t>
  </si>
  <si>
    <t>นาง เขียว เพชรแก้ว</t>
  </si>
  <si>
    <t>เลขที่ 31 ม.5 ซ.   ต. พงศ์ประศาสน์ อ. บางสะพาน จ. ประจวบคีรีขันธ์</t>
  </si>
  <si>
    <t>01M018</t>
  </si>
  <si>
    <t>01M017</t>
  </si>
  <si>
    <t>01M009</t>
  </si>
  <si>
    <t>01M011</t>
  </si>
  <si>
    <t>01M012</t>
  </si>
  <si>
    <t>01M013</t>
  </si>
  <si>
    <t>01M014</t>
  </si>
  <si>
    <t>31 ม.5 ซ.  พงศ์ประศาสน์ บางสะพาน ประจวบคีรีขันธ์</t>
  </si>
  <si>
    <t>ข000/8587</t>
  </si>
  <si>
    <t>นาย ไข่ สืบสาย</t>
  </si>
  <si>
    <t>เลขที่ 34 ม.2 ซ.   ต. พงศ์ประศาสน์ อ. บางสะพาน จ. ประจวบคีรีขันธ์</t>
  </si>
  <si>
    <t>04G005</t>
  </si>
  <si>
    <t>ค127/6717</t>
  </si>
  <si>
    <t>นาย คงชัย พ่วงลา</t>
  </si>
  <si>
    <t>เลขที่ 14/2794 ม.1 ซ.   ต. บางบัวทอง อ. บางบัวทอง จ. นนทบุรี</t>
  </si>
  <si>
    <t>05F040</t>
  </si>
  <si>
    <t>05F039</t>
  </si>
  <si>
    <t>ค181/2770</t>
  </si>
  <si>
    <t>นาย คงศักดิ์ แซ่ลิ้ม</t>
  </si>
  <si>
    <t>เลขที่ 88 ม.6 ซ.   ต. หาดขาม อ. กุยบุรี จ. ประจวบคีรีขันธ์</t>
  </si>
  <si>
    <t>07D159</t>
  </si>
  <si>
    <t>ค467/5977</t>
  </si>
  <si>
    <t>นางสาว คณาพร น้อยแย้ม</t>
  </si>
  <si>
    <t>เลขที่ 251/24 ม.6 ซ.   ต. สะพานสูง อ. สะพานสูง จ. กรุงเทพมหานคร</t>
  </si>
  <si>
    <t>03F253</t>
  </si>
  <si>
    <t>ค440/6787</t>
  </si>
  <si>
    <t>นาย คณิต พรหมลาศ</t>
  </si>
  <si>
    <t>เลขที่ 5/391 ม.9 ซ.   ต. บางตลาด อ. ปากเกร็ด จ. นนทบุรี</t>
  </si>
  <si>
    <t>07G015</t>
  </si>
  <si>
    <t>ค446/8118</t>
  </si>
  <si>
    <t>นาย คณิตพงค์ สังข์สกฤษ</t>
  </si>
  <si>
    <t>เลขที่ 82/35 ม.1 ซ.บ้านฝ่ายท่า   ต. พงศ์ประศาสน์ อ. บางสะพาน จ. ประจวบคีรีขันธ์</t>
  </si>
  <si>
    <t>03H037</t>
  </si>
  <si>
    <t>04B094</t>
  </si>
  <si>
    <t>ค446/8118/001</t>
  </si>
  <si>
    <t>นาย คณิตพงศ์ สังข์สกฤษ์</t>
  </si>
  <si>
    <t>เลขที่ 99/9 ม.10 ซ.   ต. พงศ์ประศาสน์ อ. บางสะพาน จ. ประจวบคีรีขันธ์</t>
  </si>
  <si>
    <t>04B095</t>
  </si>
  <si>
    <t>ค591/9957</t>
  </si>
  <si>
    <t>นางสาว คนอง อ่อนมะลัง</t>
  </si>
  <si>
    <t>เลขที่ 75 ม.9 ซ.   ต. พงศ์ประศาสน์ อ. บางสะพาน จ. ประจวบคีรีขันธ์</t>
  </si>
  <si>
    <t>05K186</t>
  </si>
  <si>
    <t>05K185</t>
  </si>
  <si>
    <t>ค547/8949</t>
  </si>
  <si>
    <t>นาย คนิตย์ สอาดเอี่ยม</t>
  </si>
  <si>
    <t>เลขที่ 83/5  ม.1  ซ.   ต. พงศ์ประศาสน์ อ. บางสะพาน จ. ประจวบคีรีขันธ์</t>
  </si>
  <si>
    <t>03M036</t>
  </si>
  <si>
    <t>03M032</t>
  </si>
  <si>
    <t>03M035</t>
  </si>
  <si>
    <t>ค583/8795</t>
  </si>
  <si>
    <t>นางสาว คนิษฐา เหมือนแท้</t>
  </si>
  <si>
    <t>เลขที่ 23  ม.  ซ.   ถ.ประจวบคีรีขันธ์ ต. ประจวบคีรีขันธ์ อ. เมืองประจวบคีรีขันธ์ จ. ประจวบคีรีขันธ์</t>
  </si>
  <si>
    <t>02B023</t>
  </si>
  <si>
    <t>ค515/1497</t>
  </si>
  <si>
    <t>นาง คนึงนิตย์ เกตุเอี่ยม</t>
  </si>
  <si>
    <t>เลขที่ 42/1 ม.2 ซ.   ต. พงศ์ประศาสน์ อ. บางสะพาน จ. ประจวบคีรีขันธ์</t>
  </si>
  <si>
    <t>04I055</t>
  </si>
  <si>
    <t>ค500/6764</t>
  </si>
  <si>
    <t>นาย คเน ผิวผุด</t>
  </si>
  <si>
    <t>เลขที่ 165/9 ซ.   ถ.เพชรเกษม-ชายทะเล ต. กำเนิดนพคุณ อ. บางสะพาน จ. ประจวบคีรีขันธ์</t>
  </si>
  <si>
    <t>03N212</t>
  </si>
  <si>
    <t>ค719/8557</t>
  </si>
  <si>
    <t>นาย คมกฤช สิทธิวิภัทร</t>
  </si>
  <si>
    <t>เลขที่ 42     ม.1  ซ.       ถ.รัตนโกสินทร์ ต. กำเนิดนพคุณ อ. บางสะพาน จ. ประจวบคีรีขันธ์</t>
  </si>
  <si>
    <t>05K192</t>
  </si>
  <si>
    <t>ค719/1757</t>
  </si>
  <si>
    <t>นาย คมกฤส คุ้มทรัพย์</t>
  </si>
  <si>
    <t>เลขที่ 7 ม.1 ซ.บ้านฝ่ายท่า   ต. พงศ์ประศาสน์ อ. บางสะพาน จ. ประจวบคีรีขันธ์</t>
  </si>
  <si>
    <t>02H065</t>
  </si>
  <si>
    <t>ค710/5597</t>
  </si>
  <si>
    <t>นาง คมขำ นาน้อย</t>
  </si>
  <si>
    <t>เลขที่ 33/7   ม.1   ซ.    ต. บางสะพาน อ. บางสะพานน้อย จ. ประจวบคีรีขันธ์</t>
  </si>
  <si>
    <t>07G118</t>
  </si>
  <si>
    <t>ค717/1487</t>
  </si>
  <si>
    <t>นางสาว คมคาย คุณเศรษฐ</t>
  </si>
  <si>
    <t>เลขที่ 111  ม.6  ซ.   ต. แม่รำพึง อ. บางสะพาน จ. ประจวบคีรีขันธ์</t>
  </si>
  <si>
    <t>03H065</t>
  </si>
  <si>
    <t>ค724/6774</t>
  </si>
  <si>
    <t>นาย คมชิต ภูวรณ์</t>
  </si>
  <si>
    <t>เลขที่ 63/371  ม.6  ซ.   ต. เสาธงหิน อ. บางใหญ่ จ. นนทบุรี</t>
  </si>
  <si>
    <t>05G189</t>
  </si>
  <si>
    <t>ค759/9556</t>
  </si>
  <si>
    <t>นางสาว คมเบอลี่ แอนน์ พิชเช่อร์</t>
  </si>
  <si>
    <t>เลขที่ 86/5 ม.5 ซ.   ต. วังก์พง อ. ปราณบุรี จ. ประจวบคีรีขันธ์</t>
  </si>
  <si>
    <t>03J003</t>
  </si>
  <si>
    <t>ค778/7140</t>
  </si>
  <si>
    <t>นาย คมม์ศักดิ์ ยังดี</t>
  </si>
  <si>
    <t>เลขที่ 165/1 ม.8 ซ.   ต. ชัยเกษม อ. บางสะพาน จ. ประจวบคีรีขันธ์</t>
  </si>
  <si>
    <t>03B026</t>
  </si>
  <si>
    <t>03B027</t>
  </si>
  <si>
    <t>03B028</t>
  </si>
  <si>
    <t>03B085/001</t>
  </si>
  <si>
    <t>ค787/4771</t>
  </si>
  <si>
    <t>นาย คมสรรค์ เณรวงค์</t>
  </si>
  <si>
    <t>เลขที่ 36/2  ม.7  ซ.   ต. พงศ์ประศาสน์ อ. บางสะพาน จ. ประจวบคีรีขันธ์</t>
  </si>
  <si>
    <t>01B049</t>
  </si>
  <si>
    <t>01B050</t>
  </si>
  <si>
    <t>ค785/2427</t>
  </si>
  <si>
    <t>นาย คมสัน จิตไชยชาญ</t>
  </si>
  <si>
    <t>เลขที่ 259/78   ม.1   ซ.   ต. พงศ์ประศาสน์ อ. บางสะพาน จ. ประจวบคีรีขันธ์</t>
  </si>
  <si>
    <t>03N130</t>
  </si>
  <si>
    <t>ค785/5775</t>
  </si>
  <si>
    <t>นาย คมสัน เปลี่ยนปราณ</t>
  </si>
  <si>
    <t>เลขที่ 19/1 ม.4 ซ.บ้านถ้ำม้าร้อง   ต. พงศ์ประศาสน์ อ. บางสะพาน จ. ประจวบคีรีขันธ์</t>
  </si>
  <si>
    <t>19/1 ม.4 ซ.บ้านถ้ำม้าร้อง  พงศ์ประศาสน์ บางสะพาน ประจวบคีรีขันธ์</t>
  </si>
  <si>
    <t>ค785/5912</t>
  </si>
  <si>
    <t>นาย คมสัน ทองเจริญ</t>
  </si>
  <si>
    <t>เลขที่ 147  ม.3  ซ.   ต. บางวัน อ. คุระบุรี จ. พังงา</t>
  </si>
  <si>
    <t>03N092</t>
  </si>
  <si>
    <t>ค785/8795</t>
  </si>
  <si>
    <t>นาย คมสันติ เหมือนวงศ์</t>
  </si>
  <si>
    <t>เลขที่ 62  ม.10 ซ.- -  ถ.- ต. พงศ์ประศาสน์ อ. บางสะพาน จ. ประจวบคีรีขันธ์</t>
  </si>
  <si>
    <t>02B071</t>
  </si>
  <si>
    <t>ค785/7440</t>
  </si>
  <si>
    <t>นาย คมสันติ์ ลี้ติด</t>
  </si>
  <si>
    <t>เลขที่ 52  ม.3  ซ.   ต. พงศ์ประศาสน์ อ. บางสะพาน จ. ประจวบคีรีขันธ์</t>
  </si>
  <si>
    <t>06D027</t>
  </si>
  <si>
    <t>ค797/1780</t>
  </si>
  <si>
    <t>นาง คล้อย แก้วสี</t>
  </si>
  <si>
    <t>เลขที่ 34 ม.2 ซ. หินกอง  ต. พงศ์ประศาสน์ อ. บางสะพาน จ. ประจวบคีรีขันธ์</t>
  </si>
  <si>
    <t>05L140</t>
  </si>
  <si>
    <t>ค947/9770</t>
  </si>
  <si>
    <t>นาง คอดิยะ อารียะ</t>
  </si>
  <si>
    <t>เลขที่ 2098/1049 ซ.   ถ.รามคำแหง(สุขุมวิท 71) ต. หัวหมาก อ. บางกะปิ จ. กรุงเทพมหานคร</t>
  </si>
  <si>
    <t>07D095</t>
  </si>
  <si>
    <t>07D094</t>
  </si>
  <si>
    <t>07F031</t>
  </si>
  <si>
    <t>07F055</t>
  </si>
  <si>
    <t>ค567/6778</t>
  </si>
  <si>
    <t>นางสาว คำทิพย์ พรวิศวานนท์</t>
  </si>
  <si>
    <t>เลขที่ 1243 ซ.ท่าดินแดง 16   ถ.ท่าดินแดง ต. คลองสาน อ. คลองสาน จ. กรุงเทพมหานคร</t>
  </si>
  <si>
    <t>04D058</t>
  </si>
  <si>
    <t>ค570/5765</t>
  </si>
  <si>
    <t>นาง คำธร ประพันธ์บัณดิษ</t>
  </si>
  <si>
    <t>เลขที่ 83/1 ม.3 ซ.   ต. พงศ์ประศาสน์ อ. บางสะพาน จ. ประจวบคีรีขันธ์</t>
  </si>
  <si>
    <t>07G034</t>
  </si>
  <si>
    <t>ค510/1758</t>
  </si>
  <si>
    <t>นาย คำนึง กลิ่นสุคนธ์</t>
  </si>
  <si>
    <t>เลขที่ 70/1 ม.1 ซ.   ต. พงศ์ประศาสน์ อ. บางสะพาน จ. ประจวบคีรีขันธ์</t>
  </si>
  <si>
    <t>02F035</t>
  </si>
  <si>
    <t>ค510/7500</t>
  </si>
  <si>
    <t>นาง คำนึง มินิ</t>
  </si>
  <si>
    <t>เลขที่ 63/2 ม.9 ซ.   ต. พงศ์ประศาสน์ อ. บางสะพาน จ. ประจวบคีรีขันธ์</t>
  </si>
  <si>
    <t>07D044</t>
  </si>
  <si>
    <t>ค575/8347</t>
  </si>
  <si>
    <t>นาง คำปวน หาญณรงค์</t>
  </si>
  <si>
    <t>เลขที่ 102/2  ม.2  ซ.   ต. พงศ์ประศาสน์ อ. บางสะพาน จ. ประจวบคีรีขันธ์</t>
  </si>
  <si>
    <t>05L023</t>
  </si>
  <si>
    <t>ค740/5757</t>
  </si>
  <si>
    <t>นาย คำรณ นิลประเสริฐ</t>
  </si>
  <si>
    <t>เลขที่ 2 ซ.   ต. เกาะหลัก อ. เมืองประจวบคีรีขันธ์ จ. ประจวบคีรีขันธ์</t>
  </si>
  <si>
    <t>03H003</t>
  </si>
  <si>
    <t>ค818/6775</t>
  </si>
  <si>
    <t>นาง คำสิงห์ พลามินทร์</t>
  </si>
  <si>
    <t>เลขที่ 136 ม.10 ต. พงศ์ประศาสน์ อ. บางสะพาน จ. ประจวบคีรีขันธ์</t>
  </si>
  <si>
    <t>ค810/7550</t>
  </si>
  <si>
    <t>นาย คำแหง มานะแท้</t>
  </si>
  <si>
    <t>เลขที่ 204  ม.1  ซ.   ต. พงศ์ประศาสน์ อ. บางสะพาน จ. ประจวบคีรีขันธ์</t>
  </si>
  <si>
    <t>05C033</t>
  </si>
  <si>
    <t>ค777/8777</t>
  </si>
  <si>
    <t>นางสาว คีรีวัลย์ สุวรรณ</t>
  </si>
  <si>
    <t>เลขที่ 92   ม.1   ซ.     ต. กำเนิดนพคุณ อ. บางสะพาน จ. ประจวบคีรีขันธ์</t>
  </si>
  <si>
    <t>92   ม.1   ซ.    กำเนิดนพคุณ บางสะพาน ประจวบคีรีขันธ์</t>
  </si>
  <si>
    <t>ค417/2410</t>
  </si>
  <si>
    <t>นาย คุณากร แซ่ตั้ง</t>
  </si>
  <si>
    <t>เลขที่ 110    ม.8    ซ.     ต. แม่รำพึง อ. บางสะพาน จ. ประจวบคีรีขันธ์</t>
  </si>
  <si>
    <t>06H098</t>
  </si>
  <si>
    <t>110    ม.8    ซ.    แม่รำพึง บางสะพาน ประจวบคีรีขันธ์</t>
  </si>
  <si>
    <t>ค744/0000</t>
  </si>
  <si>
    <t xml:space="preserve">สหกรณ์จำกัด เครดิตยูเนี่ยนบ้านดอนแหลมใหญ่ </t>
  </si>
  <si>
    <t>เลขที่ 99 ม.5 ซ.   ต. ธงชัย อ. บางสะพาน จ. ประจวบคีรีขันธ์</t>
  </si>
  <si>
    <t>07E207</t>
  </si>
  <si>
    <t>ค777/2427</t>
  </si>
  <si>
    <t>นาย เคลี้ยว เชิดชัย</t>
  </si>
  <si>
    <t>เลขที่ 36/1 ม.5 ซ.   ต. พงศ์ประศาสน์ อ. บางสะพาน จ. ประจวบคีรีขันธ์</t>
  </si>
  <si>
    <t>01R029</t>
  </si>
  <si>
    <t>ค795/1757</t>
  </si>
  <si>
    <t>นาง เคลื่อน เขียนวาด</t>
  </si>
  <si>
    <t>เลขที่ 73 ม.1 ซ.   ต. พงศ์ประศาสน์ อ. บางสะพาน จ. ประจวบคีรีขันธ์</t>
  </si>
  <si>
    <t>03N026</t>
  </si>
  <si>
    <t>ค795/8587</t>
  </si>
  <si>
    <t>นาง เคลื่อน สืบสาย</t>
  </si>
  <si>
    <t>เลขที่ 34/1 ม.2 ซ.บ้านหินกอง   ต. พงศ์ประศาสน์ อ. บางสะพาน จ. ประจวบคีรีขันธ์</t>
  </si>
  <si>
    <t>34/1 ม.2 ซ.บ้านหินกอง  พงศ์ประศาสน์ บางสะพาน ประจวบคีรีขันธ์</t>
  </si>
  <si>
    <t>ฆ710/8741</t>
  </si>
  <si>
    <t>นาง ฆริกา ศรีแตงอ่อน</t>
  </si>
  <si>
    <t>เลขที่ 29/2 ม.1 ซ.   ต. พงศ์ประศาสน์ อ. บางสะพาน จ. ประจวบคีรีขันธ์</t>
  </si>
  <si>
    <t>ฆ770/9447</t>
  </si>
  <si>
    <t>นางสาว ฆารวี อัตถาวะระ</t>
  </si>
  <si>
    <t>เลขที่ 68 ม.9 ซ.   ต. พงศ์ประศาสน์ อ. บางสะพาน จ. ประจวบคีรีขันธ์</t>
  </si>
  <si>
    <t>05O045</t>
  </si>
  <si>
    <t>จ117/8777</t>
  </si>
  <si>
    <t>นางสาว จงกล หมายเมฆ</t>
  </si>
  <si>
    <t>เลขที่ 36/1      ม.2      ซ.       ต. พงศ์ประศาสน์ อ. บางสะพาน จ. ประจวบคีรีขันธ์</t>
  </si>
  <si>
    <t>น.ส.3ก</t>
  </si>
  <si>
    <t>36/1      ม.2      ซ.      พงศ์ประศาสน์ บางสะพาน ประจวบคีรีขันธ์</t>
  </si>
  <si>
    <t>จ117/5150</t>
  </si>
  <si>
    <t>นาง จงกล ธงเทา</t>
  </si>
  <si>
    <t>เลขที่ 75/7  ม.1  ซ.   ต. พงศ์ประศาสน์ อ. บางสะพาน จ. ประจวบคีรีขันธ์</t>
  </si>
  <si>
    <t>03F301</t>
  </si>
  <si>
    <t>จ117/8179</t>
  </si>
  <si>
    <t>นาง จงกล สุขย้อย</t>
  </si>
  <si>
    <t>เลขที่ 87/4  ม.2  ซ.   ต. พงศ์ประศาสน์ อ. บางสะพาน จ. ประจวบคีรีขันธ์</t>
  </si>
  <si>
    <t>01D020</t>
  </si>
  <si>
    <t>ช177/1417</t>
  </si>
  <si>
    <t>นาย ชูเกียรติ เกตุแก้ว</t>
  </si>
  <si>
    <t>43   ม.7   ซ.   พงศ์ประศาสน์ บางสะพาน ประจวบคีรีขันธ์</t>
  </si>
  <si>
    <t>05L137</t>
  </si>
  <si>
    <t>จ117/4273</t>
  </si>
  <si>
    <t>นางสาว จงกล ดิเจริญ</t>
  </si>
  <si>
    <t>เลขที่ 104/1 ม.1 ซ.   ต. พงศ์ประศาสน์ อ. บางสะพาน จ. ประจวบคีรีขันธ์</t>
  </si>
  <si>
    <t>03O140</t>
  </si>
  <si>
    <t>04H022</t>
  </si>
  <si>
    <t>05L130</t>
  </si>
  <si>
    <t>จ124/1794</t>
  </si>
  <si>
    <t>นาง จงจิต เครือแดง</t>
  </si>
  <si>
    <t>เลขที่ 28/9    ม.6    ซ.     ต. แม่รำพึง อ. บางสะพาน จ. ประจวบคีรีขันธ์</t>
  </si>
  <si>
    <t>03C106</t>
  </si>
  <si>
    <t>03C111</t>
  </si>
  <si>
    <t>01F043</t>
  </si>
  <si>
    <t>จ124/8771</t>
  </si>
  <si>
    <t>นางสาว จงจิต หลวงพรหม</t>
  </si>
  <si>
    <t>เลขที่ 94/2 ม.2   ซ.    ต. พงศ์ประศาสน์ อ. บางสะพาน จ. ประจวบคีรีขันธ์</t>
  </si>
  <si>
    <t>05L008</t>
  </si>
  <si>
    <t>03K511</t>
  </si>
  <si>
    <t>03K510</t>
  </si>
  <si>
    <t>03K259</t>
  </si>
  <si>
    <t>03K302</t>
  </si>
  <si>
    <t>03C109</t>
  </si>
  <si>
    <t>จ124/6760</t>
  </si>
  <si>
    <t>นางสาว จงจิตต์ พิมพา</t>
  </si>
  <si>
    <t>เลขที่ 24/2  ม.6  ซ.    ต. พงศ์ประศาสน์ อ. บางสะพาน จ. ประจวบคีรีขันธ์</t>
  </si>
  <si>
    <t>01C092</t>
  </si>
  <si>
    <t>จ140/2559</t>
  </si>
  <si>
    <t>นาง จงดี จำปาทอง</t>
  </si>
  <si>
    <t>เลขที่ 39/3 ม.7 ซ.บ้านทุ่งมะพร้าว   ต. พงศ์ประศาสน์ อ. บางสะพาน จ. ประจวบคีรีขันธ์</t>
  </si>
  <si>
    <t>01B088</t>
  </si>
  <si>
    <t>จ467/5117</t>
  </si>
  <si>
    <t>นาย จตุพล นาคคม</t>
  </si>
  <si>
    <t>เลขที่ 24/2    ม.3    ซ.      ต. พงศ์ประศาสน์ อ. บางสะพาน จ. ประจวบคีรีขันธ์</t>
  </si>
  <si>
    <t>06H116</t>
  </si>
  <si>
    <t>จ467/5756</t>
  </si>
  <si>
    <t>นาย จตุพล ปราบภัย</t>
  </si>
  <si>
    <t>เลขที่ 75/8  ม.1  ซ.   ต. พงศ์ประศาสน์ อ. บางสะพาน จ. ประจวบคีรีขันธ์</t>
  </si>
  <si>
    <t>05A017</t>
  </si>
  <si>
    <t>จ574/1757</t>
  </si>
  <si>
    <t>นาย จนิวัฒน์ ขาวปลอด</t>
  </si>
  <si>
    <t>เลขที่ 29 ม.6 ซ.   ต. พงศ์ประศาสน์ อ. บางสะพาน จ. ประจวบคีรีขันธ์</t>
  </si>
  <si>
    <t>29 ม.6 ซ.  พงศ์ประศาสน์ บางสะพาน ประจวบคีรีขันธ์</t>
  </si>
  <si>
    <t>จ711/6567</t>
  </si>
  <si>
    <t>จ่าสิบตำรวจ จรงค์ พ้นภัย</t>
  </si>
  <si>
    <t>เลขที่ 225/10 ม.1 ซ.บ้านตลาดบางสะพานใหญ่   ต. กำเนิดนพคุณ อ. บางสะพาน จ. ประจวบคีรีขันธ์</t>
  </si>
  <si>
    <t>01H044</t>
  </si>
  <si>
    <t>ส777/6567</t>
  </si>
  <si>
    <t>นาง สายวารี พ้นภัย</t>
  </si>
  <si>
    <t>3 ม.8 ซ.  พงศ์ประศาสน์ บางสะพาน ประจวบคีรีขันธ์</t>
  </si>
  <si>
    <t>จ777/5325</t>
  </si>
  <si>
    <t>นางสาว จรรยงค์ บุญซัน</t>
  </si>
  <si>
    <t>เลขที่ 94   ม.1   ซ.   ต. พงศ์ประศาสน์ อ. บางสะพาน จ. ประจวบคีรีขันธ์</t>
  </si>
  <si>
    <t>05G215</t>
  </si>
  <si>
    <t>94   ม.1   ซ.  พงศ์ประศาสน์ บางสะพาน ประจวบคีรีขันธ์</t>
  </si>
  <si>
    <t>05G136</t>
  </si>
  <si>
    <t>05G251</t>
  </si>
  <si>
    <t>จ777/8774</t>
  </si>
  <si>
    <t>จ่าสิบตำรวจหญิง จรรยา ศรีวัฒนพงศ์</t>
  </si>
  <si>
    <t>เลขที่ 59/73 ม.12 ซ.   ต. บางชัน อ. คลองสามวา จ. กรุงเทพมหานคร</t>
  </si>
  <si>
    <t>03K467</t>
  </si>
  <si>
    <t>จ777/8527</t>
  </si>
  <si>
    <t>นาง จรรยา สินชัย</t>
  </si>
  <si>
    <t>เลขที่ 93/1   ม.8   ซ.   ต. พงศ์ประศาสน์ อ. บางสะพาน จ. ประจวบคีรีขันธ์</t>
  </si>
  <si>
    <t>01E004</t>
  </si>
  <si>
    <t>01E003</t>
  </si>
  <si>
    <t>01E009</t>
  </si>
  <si>
    <t>จ777/2510</t>
  </si>
  <si>
    <t>นาย จรวย ชูนาคา</t>
  </si>
  <si>
    <t>เลขที่ 229 ม.9 ซ.- - ต. พงศ์ประศาสน์ อ. บางสะพาน จ. ประจวบคีรีขันธ์</t>
  </si>
  <si>
    <t>05N005</t>
  </si>
  <si>
    <t>07A086</t>
  </si>
  <si>
    <t>05N002</t>
  </si>
  <si>
    <t>05N004</t>
  </si>
  <si>
    <t>05N006</t>
  </si>
  <si>
    <t>05N003</t>
  </si>
  <si>
    <t>จ730/8345</t>
  </si>
  <si>
    <t>นาย จรัญ หญีตน้อย</t>
  </si>
  <si>
    <t>เลขที่ 49/31   ม.1   ซ. -   ถ.   ต. พงศ์ประศาสน์ อ. บางสะพาน จ. ประจวบคีรีขันธ์</t>
  </si>
  <si>
    <t>03A007</t>
  </si>
  <si>
    <t>03G090</t>
  </si>
  <si>
    <t>03G089</t>
  </si>
  <si>
    <t>จ730/8557</t>
  </si>
  <si>
    <t>นาย จรัญ สิทธิเรืองชัย</t>
  </si>
  <si>
    <t>เลขที่ 882 ม.1 ซ.   ต. บางมด อ. จอมทอง จ. กรุงเทพมหานคร</t>
  </si>
  <si>
    <t>05F038</t>
  </si>
  <si>
    <t>จ730/9778</t>
  </si>
  <si>
    <t>นาย จรัญ เอี่ยมสำอางค์</t>
  </si>
  <si>
    <t>เลขที่ 92/2 ม.10 ซ.   ต. พงศ์ประศาสน์ อ. บางสะพาน จ. ประจวบคีรีขันธ์</t>
  </si>
  <si>
    <t>04D038</t>
  </si>
  <si>
    <t>จ730/8718</t>
  </si>
  <si>
    <t>นาย จรัญ หวังสะและฮ์</t>
  </si>
  <si>
    <t>เลขที่ 109    ม.2    ซ.   ต. ชะไว อ. ไชโย จ. อ่างทอง</t>
  </si>
  <si>
    <t>05G039</t>
  </si>
  <si>
    <t>จ730/5776</t>
  </si>
  <si>
    <t>นาย จรัญ ท้วมเพ็ง</t>
  </si>
  <si>
    <t>เลขที่ 271 ม.1 ซ.   ต. พงศ์ประศาสน์ อ. บางสะพาน จ. ประจวบคีรีขันธ์</t>
  </si>
  <si>
    <t>03H327</t>
  </si>
  <si>
    <t>05F036</t>
  </si>
  <si>
    <t>05F037</t>
  </si>
  <si>
    <t>จ780/5397</t>
  </si>
  <si>
    <t>นาย จรัส บุญอยู่</t>
  </si>
  <si>
    <t>เลขที่ 93 ม.2 ซ.   ต. แม่รำพึง อ. บางสะพาน จ. ประจวบคีรีขันธ์</t>
  </si>
  <si>
    <t>05L167</t>
  </si>
  <si>
    <t>จ782/8480</t>
  </si>
  <si>
    <t>นางสาว จรัสโฉม สดใส</t>
  </si>
  <si>
    <t>เลขที่ 51 ม.4 ซ.   ต. พงศ์ประศาสน์ อ. บางสะพาน จ. ประจวบคีรีขันธ์</t>
  </si>
  <si>
    <t>02H034</t>
  </si>
  <si>
    <t>จ788/8777</t>
  </si>
  <si>
    <t>นาง จรัสศรี สุริยเรืองรุ่ง</t>
  </si>
  <si>
    <t>เลขที่ 151/2 ม.1 ซ.   ต. พงศ์ประศาสน์ อ. บางสะพาน จ. ประจวบคีรีขันธ์</t>
  </si>
  <si>
    <t>05C108</t>
  </si>
  <si>
    <t>05B115</t>
  </si>
  <si>
    <t>จ788/7572</t>
  </si>
  <si>
    <t>นางสาว จรัสศรี เมธาวิชัย</t>
  </si>
  <si>
    <t>เลขที่ 354/2  ม.-  ซ.   ถ.สละชีพ ต. ประจวบคีรีขันธ์ อ. เมืองประจวบคีรีขันธ์ จ. ประจวบคีรีขันธ์</t>
  </si>
  <si>
    <t>05L034</t>
  </si>
  <si>
    <t>จ733/8751</t>
  </si>
  <si>
    <t>นาง จริญญา หมื่นคลัง</t>
  </si>
  <si>
    <t>เลขที่ 97/3 ม.1 ซ.   ต. พงศ์ประศาสน์ อ. บางสะพาน จ. ประจวบคีรีขันธ์</t>
  </si>
  <si>
    <t>05C005</t>
  </si>
  <si>
    <t>จ733/7884</t>
  </si>
  <si>
    <t>นาง จริญญา วิเศษดวงธรรม</t>
  </si>
  <si>
    <t>เลขที่ 339/50     ม.1     ซ.      ต. กำเนิดนพคุณ อ. บางสะพาน จ. ประจวบคีรีขันธ์</t>
  </si>
  <si>
    <t>05K247</t>
  </si>
  <si>
    <t>จ733/7181</t>
  </si>
  <si>
    <t>นางสาว จริญญา มากสุข</t>
  </si>
  <si>
    <t>เลขที่ 82  ม.4  ซ.   ถ.  ต. เขาชัยสน อ. เขาชัยสน จ. พัทลุง</t>
  </si>
  <si>
    <t>03F237</t>
  </si>
  <si>
    <t>03F238</t>
  </si>
  <si>
    <t>03F239</t>
  </si>
  <si>
    <t>03F247</t>
  </si>
  <si>
    <t>03F246</t>
  </si>
  <si>
    <t>03O132</t>
  </si>
  <si>
    <t>05J016</t>
  </si>
  <si>
    <t>จ750/8119</t>
  </si>
  <si>
    <t>นาย จริน สังข์อาษา</t>
  </si>
  <si>
    <t>เลขที่ 79 ม.3 ซ.   ต. พงศ์ประศาสน์ อ. บางสะพาน จ. ประจวบคีรีขันธ์</t>
  </si>
  <si>
    <t>จ750/1750</t>
  </si>
  <si>
    <t>นาย จริน ขำมะโน</t>
  </si>
  <si>
    <t>เลขที่ 415/1 ซ.   ถ.เพชรบุรี ต. ทุ่งพญาไท อ. ราชเทวี จ. กรุงเทพมหานคร</t>
  </si>
  <si>
    <t>05C069</t>
  </si>
  <si>
    <t>05C070</t>
  </si>
  <si>
    <t>จ755/8777</t>
  </si>
  <si>
    <t>นาย จรินทร์ หมายเมฆ</t>
  </si>
  <si>
    <t>เลขที่ 120/2 ม.1 ซ.   ต. พงศ์ประศาสน์ อ. บางสะพาน จ. ประจวบคีรีขันธ์</t>
  </si>
  <si>
    <t>02F077</t>
  </si>
  <si>
    <t>จ755/8119</t>
  </si>
  <si>
    <t>นาย จรินทร์ สังข์อาษา</t>
  </si>
  <si>
    <t>เลขที่ 79     ม.3     ซ.       ต. พงศ์ประศาสน์ อ. บางสะพาน จ. ประจวบคีรีขันธ์</t>
  </si>
  <si>
    <t>79     ม.3     ซ.      พงศ์ประศาสน์ บางสะพาน ประจวบคีรีขันธ์</t>
  </si>
  <si>
    <t>จ755/8179</t>
  </si>
  <si>
    <t>นาย จรินทร์ สุขย้อย</t>
  </si>
  <si>
    <t>เลขที่ 39  ม.2  ซ.   ต. พงศ์ประศาสน์ อ. บางสะพาน จ. ประจวบคีรีขันธ์</t>
  </si>
  <si>
    <t>จ755/7915</t>
  </si>
  <si>
    <t>นาย จรินทร์ เมืองประสงค์</t>
  </si>
  <si>
    <t>เลขที่ 96 ม.2 ซ. หินกอง  ต. พงศ์ประศาสน์ อ. บางสะพาน จ. ประจวบคีรีขันธ์</t>
  </si>
  <si>
    <t>01O052</t>
  </si>
  <si>
    <t>02F070</t>
  </si>
  <si>
    <t>02H117</t>
  </si>
  <si>
    <t>03O101</t>
  </si>
  <si>
    <t>02F076</t>
  </si>
  <si>
    <t>จ770/1781</t>
  </si>
  <si>
    <t>นางสาว จริยา ขาวสง่า</t>
  </si>
  <si>
    <t>เลขที่ 72   ม.7   ซ.    ต. พงศ์ประศาสน์ อ. บางสะพาน จ. ประจวบคีรีขันธ์</t>
  </si>
  <si>
    <t>01A009</t>
  </si>
  <si>
    <t>จ770/2127</t>
  </si>
  <si>
    <t>นาง จริยา จงจิระศิริ</t>
  </si>
  <si>
    <t>เลขที่ 39/37 ม.7 ซ.   ต. หนองค้างพลู อ. หนองแขม จ. กรุงเทพมหานคร</t>
  </si>
  <si>
    <t>02C004</t>
  </si>
  <si>
    <t>จ770/6797</t>
  </si>
  <si>
    <t>นางสาว จริยา พลอยแดง</t>
  </si>
  <si>
    <t>เลขที่ 57/1  ม.10  ซ.   ต. พงศ์ประศาสน์ อ. บางสะพาน จ. ประจวบคีรีขันธ์</t>
  </si>
  <si>
    <t>03L032</t>
  </si>
  <si>
    <t>จ777/2557</t>
  </si>
  <si>
    <t>นาง จรียาวรรณ จันทร</t>
  </si>
  <si>
    <t>เลขที่ 162/100 ม.6 ซ.   ต. แสมดำ อ. บางขุนเทียน จ. กรุงเทพมหานคร</t>
  </si>
  <si>
    <t>03M009</t>
  </si>
  <si>
    <t>จ770/1740</t>
  </si>
  <si>
    <t>นางสาว จรีย์ งามดี</t>
  </si>
  <si>
    <t>เลขที่ 62/1  ม.2  ซ.   ต. พงศ์ประศาสน์ อ. บางสะพาน จ. ประจวบคีรีขันธ์</t>
  </si>
  <si>
    <t>07G076</t>
  </si>
  <si>
    <t>จ777/8949</t>
  </si>
  <si>
    <t>นางสาว จรีวรรณ สอาดเอี่ยม</t>
  </si>
  <si>
    <t>เลขที่ 138  ม.10  ซ.   ต. พงศ์ประศาสน์ อ. บางสะพาน จ. ประจวบคีรีขันธ์</t>
  </si>
  <si>
    <t>04B006</t>
  </si>
  <si>
    <t>04B005</t>
  </si>
  <si>
    <t>138  ม.10  ซ.  พงศ์ประศาสน์ บางสะพาน ประจวบคีรีขันธ์</t>
  </si>
  <si>
    <t>จ710/1778</t>
  </si>
  <si>
    <t>นาย จรุง เขียวสง่า</t>
  </si>
  <si>
    <t>เลขที่ 34 ม.4 ซ.   ต. พงศ์ประศาสน์ อ. บางสะพาน จ. ประจวบคีรีขันธ์</t>
  </si>
  <si>
    <t>02D012</t>
  </si>
  <si>
    <t>34 ม.4 ซ.  พงศ์ประศาสน์ บางสะพาน ประจวบคีรีขันธ์</t>
  </si>
  <si>
    <t>จ710/9750</t>
  </si>
  <si>
    <t>นาย จรุง อยู่ที่</t>
  </si>
  <si>
    <t>เลขที่ 69/6 ม.1 ซ.   ต. พงศ์ประศาสน์ อ. บางสะพาน จ. ประจวบคีรีขันธ์</t>
  </si>
  <si>
    <t>05F128</t>
  </si>
  <si>
    <t>จ711/8181/001</t>
  </si>
  <si>
    <t>นาย จรุงค์ สูงศักดิ์</t>
  </si>
  <si>
    <t>เลขที่ 46   ม.2   ซ. -   ถ.   ต. พงศ์ประศาสน์ อ. บางสะพาน จ. ประจวบคีรีขันธ์</t>
  </si>
  <si>
    <t>04I009/001</t>
  </si>
  <si>
    <t>จ730/5918</t>
  </si>
  <si>
    <t>นาย จรูญ ทองเสม</t>
  </si>
  <si>
    <t>เลขที่ 98 ม.6 ซ.   ต. แม่รำพึง อ. บางสะพาน จ. ประจวบคีรีขันธ์</t>
  </si>
  <si>
    <t>05C008</t>
  </si>
  <si>
    <t>จ730/1778/001</t>
  </si>
  <si>
    <t>นาย จรูญ เขียวสง่า</t>
  </si>
  <si>
    <t>เลขที่ 57 ม.5 ซ.   ต. พงศ์ประศาสน์ อ. บางสะพาน จ. ประจวบคีรีขันธ์</t>
  </si>
  <si>
    <t>จ730/1471</t>
  </si>
  <si>
    <t>นาย จรูญ คะตะวงศ์</t>
  </si>
  <si>
    <t>เลขที่ 603/12 ม.10 ซ.   ต. บางแค อ. บางแค จ. กรุงเทพมหานคร</t>
  </si>
  <si>
    <t>03N139</t>
  </si>
  <si>
    <t>จ738/8781</t>
  </si>
  <si>
    <t>นาย จรูญศักดิ์ ศรศักดี</t>
  </si>
  <si>
    <t>เลขที่ 165/2  ม.2  ซ.   ต. สามควายเผือก อ. เมืองนครปฐม จ. นครปฐม</t>
  </si>
  <si>
    <t>05K047</t>
  </si>
  <si>
    <t>จ700/4715</t>
  </si>
  <si>
    <t>นาย จเร ตรึงธวัชชัย</t>
  </si>
  <si>
    <t>เลขที่ 260     ม.     ซ.      ถ.เชียงใหม-ลำปาง ต. ป่าตัน อ. เมืองเชียงใหม่ จ. เชียงใหม่</t>
  </si>
  <si>
    <t>07F062</t>
  </si>
  <si>
    <t>07F061</t>
  </si>
  <si>
    <t>จ700/5911</t>
  </si>
  <si>
    <t>นาย จเร ทองกล่อม</t>
  </si>
  <si>
    <t>เลขที่ 67 ม.7 ซ.   ต. ทองมงคล อ. บางสะพาน จ. ประจวบคีรีขันธ์</t>
  </si>
  <si>
    <t>01F107</t>
  </si>
  <si>
    <t>01F110</t>
  </si>
  <si>
    <t>จ750/1181</t>
  </si>
  <si>
    <t>นาย จวน คงสงฆ์</t>
  </si>
  <si>
    <t>เลขที่ 17/1 ม.3 ซ. ชะม่วง  ต. พงศ์ประศาสน์ อ. บางสะพาน จ. ประจวบคีรีขันธ์</t>
  </si>
  <si>
    <t>07G023</t>
  </si>
  <si>
    <t>จ971/5755</t>
  </si>
  <si>
    <t>นาง จอมขวัญ ปลาบู่ทอง</t>
  </si>
  <si>
    <t>เลขที่ 15/1 ม.2 ซ.   ต. เกาะใหญ่ อ. กระแสสินธุ์ จ. สงขลา</t>
  </si>
  <si>
    <t>15/1 ม.2 ซ.  เกาะใหญ่ กระแสสินธุ์ สงขลา</t>
  </si>
  <si>
    <t>จ971/9740</t>
  </si>
  <si>
    <t>นาง จอมขวัญ อยู่ดี</t>
  </si>
  <si>
    <t>เลขที่ 15/3 ม.2 ซ.   ต. พงศ์ประศาสน์ อ. บางสะพาน จ. ประจวบคีรีขันธ์</t>
  </si>
  <si>
    <t>06F036</t>
  </si>
  <si>
    <t>จ170/7140</t>
  </si>
  <si>
    <t>นาย จักร มุกดา</t>
  </si>
  <si>
    <t>เลขที่ 194  ม.1  ซ.   ถ.  ต. พงศ์ประศาสน์ อ. บางสะพาน จ. ประจวบคีรีขันธ์</t>
  </si>
  <si>
    <t>03E024</t>
  </si>
  <si>
    <t>194  ม.1  ซ.   ถ. พงศ์ประศาสน์ บางสะพาน ประจวบคีรีขันธ์</t>
  </si>
  <si>
    <t>จ171/1710/001</t>
  </si>
  <si>
    <t>นาย จักรกฤษ แก้วขำ</t>
  </si>
  <si>
    <t>เลขที่ 171 ม.14 ซ.   ต. ไร่ขิง อ. สามพราน จ. นครปฐม</t>
  </si>
  <si>
    <t>01D003</t>
  </si>
  <si>
    <t>จ171/6915</t>
  </si>
  <si>
    <t>นาย จักรกฤษณ์ เฟื่องประดิษฐ์กุล</t>
  </si>
  <si>
    <t>เลขที่ 341/103 ม.4 ซ.   ต. คลองสองต้นนุ่น อ. ลาดกระบัง จ. กรุงเทพมหานคร</t>
  </si>
  <si>
    <t>03B049</t>
  </si>
  <si>
    <t>จ171/1710</t>
  </si>
  <si>
    <t>นาย จักรกฤษณ์ แก้วขำ</t>
  </si>
  <si>
    <t>01D001</t>
  </si>
  <si>
    <t>01D002</t>
  </si>
  <si>
    <t>จ171/8777</t>
  </si>
  <si>
    <t>นาย จักรกฤษณ์ สุวรรณศรี</t>
  </si>
  <si>
    <t>เลขที่ 34/2 ม.1 ซ. - ต. พงศ์ประศาสน์ อ. บางสะพาน จ. ประจวบคีรีขันธ์</t>
  </si>
  <si>
    <t>03B075</t>
  </si>
  <si>
    <t>จ176/5762</t>
  </si>
  <si>
    <t>นาย จักรพงศ์ ทุมเพชร</t>
  </si>
  <si>
    <t>เลขที่ 24  ม.5  ซ.   ต. พงศ์ประศาสน์ อ. บางสะพาน จ. ประจวบคีรีขันธ์</t>
  </si>
  <si>
    <t>02A063</t>
  </si>
  <si>
    <t>จ176/1711</t>
  </si>
  <si>
    <t>นาย จักรพงศ์ กว้างขวาง</t>
  </si>
  <si>
    <t>เลขที่ 7      ม.5      ซ.       ต. พงศ์ประศาสน์ อ. บางสะพาน จ. ประจวบคีรีขันธ์</t>
  </si>
  <si>
    <t>02A021</t>
  </si>
  <si>
    <t>จ176/1777</t>
  </si>
  <si>
    <t>นาย จักรพันธ์ กลมเลื่อม</t>
  </si>
  <si>
    <t>เลขที่ 70 ม.7 ซ.   ต. พงศ์ประศาสน์ อ. บางสะพาน จ. ประจวบคีรีขันธ์</t>
  </si>
  <si>
    <t>01A030</t>
  </si>
  <si>
    <t>70 ม.7 ซ.  พงศ์ประศาสน์ บางสะพาน ประจวบคีรีขันธ์</t>
  </si>
  <si>
    <t>จ177/7777</t>
  </si>
  <si>
    <t>นาย จักรวุธ รวยรื่น</t>
  </si>
  <si>
    <t>เลขที่ 32/21 ม.6 ซ.   ต. แม่รำพึง อ. บางสะพาน จ. ประจวบคีรีขันธ์</t>
  </si>
  <si>
    <t>04F028</t>
  </si>
  <si>
    <t>จ170/5767</t>
  </si>
  <si>
    <t>นาย จักรี ทรัพย์หอม</t>
  </si>
  <si>
    <t>เลขที่ 75 ม.4 ซ.   ต. กำเนิดนพคุณ อ. บางสะพาน จ. ประจวบคีรีขันธ์</t>
  </si>
  <si>
    <t>01I040</t>
  </si>
  <si>
    <t>01I041</t>
  </si>
  <si>
    <t>02E104</t>
  </si>
  <si>
    <t>จ555/1747</t>
  </si>
  <si>
    <t>นาง จันทธิมา แก้วดวงเด่น</t>
  </si>
  <si>
    <t>เลขที่ 199/70 ม.17 ซ.   ต. ประเวศ อ. ประเวศ จ. กรุงเทพมหานคร</t>
  </si>
  <si>
    <t>07D064</t>
  </si>
  <si>
    <t>จ555/6916</t>
  </si>
  <si>
    <t>นาง จันทนา เผือกผ่อง</t>
  </si>
  <si>
    <t>เลขที่ 209/12 ม.1 ซ. - ต. พงศ์ประศาสน์ อ. บางสะพาน จ. ประจวบคีรีขันธ์</t>
  </si>
  <si>
    <t>03H115</t>
  </si>
  <si>
    <t>จ555/5176</t>
  </si>
  <si>
    <t>นาง จันทนา นครพรัตน์</t>
  </si>
  <si>
    <t>เลขที่ 250  ม.1  ซ.   ต. ร่อนทอง อ. บางสะพาน จ. ประจวบคีรีขันธ์</t>
  </si>
  <si>
    <t>01N008</t>
  </si>
  <si>
    <t>จ555/2184</t>
  </si>
  <si>
    <t>นาง จันทนี จงสถิตย์ไพบูลย์</t>
  </si>
  <si>
    <t>เลขที่ 9/160-161 ม.4 ซ.   ต. อนุสาวรีย์ อ. บางเขน จ. กรุงเทพมหานคร</t>
  </si>
  <si>
    <t>03K361</t>
  </si>
  <si>
    <t>จ556/7500</t>
  </si>
  <si>
    <t>นางสาว จันทพร วานิชาชีวะ</t>
  </si>
  <si>
    <t>เลขที่ 138/10  ม.2  ซ.   ต. บ้านกลาง อ. เมืองปทุมธานี จ. ปทุมธานี</t>
  </si>
  <si>
    <t>จ557/8757</t>
  </si>
  <si>
    <t>นาง จันทรทิพย์ ศรีเทียมจันทร์</t>
  </si>
  <si>
    <t>เลขที่ 52  ม.5  ซ.   ต. พงศ์ประศาสน์ อ. บางสะพาน จ. ประจวบคีรีขันธ์</t>
  </si>
  <si>
    <t>52  ม.5  ซ.  พงศ์ประศาสน์ บางสะพาน ประจวบคีรีขันธ์</t>
  </si>
  <si>
    <t>จ557/7187</t>
  </si>
  <si>
    <t>นางสาว จันทร์นภา วงษาลาภ</t>
  </si>
  <si>
    <t>เลขที่ 27/1  ม.6  ซ.   ต. ทรายทอง อ. บางสะพานน้อย จ. ประจวบคีรีขันธ์</t>
  </si>
  <si>
    <t>03N291</t>
  </si>
  <si>
    <t>จ557/7710</t>
  </si>
  <si>
    <t>นางสาว จันทร์เพ็ญ วิเวก</t>
  </si>
  <si>
    <t>เลขที่ 35/2 ม.1 ซ.   ต. พงศ์ประศาสน์ อ. บางสะพาน จ. ประจวบคีรีขันธ์</t>
  </si>
  <si>
    <t>03C042</t>
  </si>
  <si>
    <t>จ557/8125</t>
  </si>
  <si>
    <t>นางสาว จันทร์เพ็ญ สุขชนะ</t>
  </si>
  <si>
    <t>เลขที่ 127/1  ม.9  ซ.    ต. พงศ์ประศาสน์ อ. บางสะพาน จ. ประจวบคีรีขันธ์</t>
  </si>
  <si>
    <t>07B005</t>
  </si>
  <si>
    <t>จ557/5777</t>
  </si>
  <si>
    <t>นาง จันทร์เพ็ญ ประยูรศร</t>
  </si>
  <si>
    <t>เลขที่ 18/8  ม.3  ซ.   ต. ร่อนทอง อ. บางสะพาน จ. ประจวบคีรีขันธ์</t>
  </si>
  <si>
    <t>05J019</t>
  </si>
  <si>
    <t>07B001</t>
  </si>
  <si>
    <t>จ557/1797</t>
  </si>
  <si>
    <t>นาง จันทรา คล้อยสวาท</t>
  </si>
  <si>
    <t>เลขที่ 66/2  ม.6  ซ.    ต. ทองมงคล อ. บางสะพาน จ. ประจวบคีรีขันธ์</t>
  </si>
  <si>
    <t>01N006</t>
  </si>
  <si>
    <t>จ557/7716</t>
  </si>
  <si>
    <t>นางสาว จันทรา ม่วงพรม</t>
  </si>
  <si>
    <t>เลขที่ 73/6   ม.6     ซ.       ถ.    ต. พงศ์ประศาสน์ อ. บางสะพาน จ. ประจวบคีรีขันธ์</t>
  </si>
  <si>
    <t>01N007</t>
  </si>
  <si>
    <t>จ557/8110</t>
  </si>
  <si>
    <t>นางสาว จันทรา สุขโข</t>
  </si>
  <si>
    <t>เลขที่ 19/3       ม.9       ซ.          ต. โคกแฝด อ. หนองจอก จ. กรุงเทพมหานคร</t>
  </si>
  <si>
    <t>04F056</t>
  </si>
  <si>
    <t>จ557/7550</t>
  </si>
  <si>
    <t>นางสาว จันทร์ มานะแท้</t>
  </si>
  <si>
    <t>เลขที่ 97 ม.1 ซ.   ต. พงศ์ประศาสน์ อ. บางสะพาน จ. ประจวบคีรีขันธ์</t>
  </si>
  <si>
    <t>03O151</t>
  </si>
  <si>
    <t>03O147</t>
  </si>
  <si>
    <t>จ557/7258</t>
  </si>
  <si>
    <t>นาง จันทร์ โรจน์เสถียร</t>
  </si>
  <si>
    <t>เลขที่ 81/830  ม.  ซ.ประชาอุทิศ79   ต. ทุ่งครุ อ. ทุ่งครุ จ. กรุงเทพมหานคร</t>
  </si>
  <si>
    <t>06H036</t>
  </si>
  <si>
    <t>จ556/7770</t>
  </si>
  <si>
    <t>นางสาว จันทิพา วิไลย์</t>
  </si>
  <si>
    <t>เลขที่ 103/1  ม.7  ซ.   ต. บางกอบัว อ. พระประแดง จ. สมุทรปราการ</t>
  </si>
  <si>
    <t>05L108</t>
  </si>
  <si>
    <t>จ557/5500</t>
  </si>
  <si>
    <t>นางสาว จันทิมา นานา</t>
  </si>
  <si>
    <t>เลขที่ 31/3  ม.  ซ.   ถ.สุขุมวิท ต. คลองเตยเหนือ อ. วัฒนา จ. กรุงเทพมหานคร</t>
  </si>
  <si>
    <t>05C125</t>
  </si>
  <si>
    <t>จ557/5747</t>
  </si>
  <si>
    <t>นางสาว จันธิมา บัวดวง</t>
  </si>
  <si>
    <t>เลขที่ 14      ม.4      ซ.       ต. ทองมงคล อ. บางสะพาน จ. ประจวบคีรีขันธ์</t>
  </si>
  <si>
    <t>01F048</t>
  </si>
  <si>
    <t>จ770/8155</t>
  </si>
  <si>
    <t>นาง จารีย์ สุขะทีปะ</t>
  </si>
  <si>
    <t>เลขที่ 12/1 ม.1 ซ.   ต. พงศ์ประศาสน์ อ. บางสะพาน จ. ประจวบคีรีขันธ์</t>
  </si>
  <si>
    <t>03H346</t>
  </si>
  <si>
    <t>จ710/5767</t>
  </si>
  <si>
    <t>นาย จารึก ทรัพย์หอม</t>
  </si>
  <si>
    <t>เลขที่ 69/2 ม.5 ซ.   ต. กำเนิดนพคุณ อ. บางสะพาน จ. ประจวบคีรีขันธ์</t>
  </si>
  <si>
    <t>02E101</t>
  </si>
  <si>
    <t>จ710/8345</t>
  </si>
  <si>
    <t>นาย จารึก หญีตป้อม</t>
  </si>
  <si>
    <t>เลขที่ 96/2  ม.1  ซ.   ถ.ทองกำเนิด  ต. กำเนิดนพคุณ อ. บางสะพาน จ. ประจวบคีรีขันธ์</t>
  </si>
  <si>
    <t>03N234</t>
  </si>
  <si>
    <t>จ740/9557</t>
  </si>
  <si>
    <t>นางสาว จารุณี อินทร์เพ็ชร</t>
  </si>
  <si>
    <t>เลขที่ 888      ม.5     ซ.      ถ.ห้วยทรายขาว 1 (ระหาร1) ต. กำเนิดนพคุณ อ. บางสะพาน จ. ประจวบคีรีขันธ์</t>
  </si>
  <si>
    <t>03L010</t>
  </si>
  <si>
    <t>จ777/8118</t>
  </si>
  <si>
    <t>นาง จารุวรรณ สังข์สุวรรณ</t>
  </si>
  <si>
    <t>เลขที่ 50/2     ม.8     ซ.      ต. พงศ์ประศาสน์ อ. บางสะพาน จ. ประจวบคีรีขันธ์</t>
  </si>
  <si>
    <t>01F071</t>
  </si>
  <si>
    <t>01F067</t>
  </si>
  <si>
    <t>50/2     ม.8     ซ.     พงศ์ประศาสน์ บางสะพาน ประจวบคีรีขันธ์</t>
  </si>
  <si>
    <t>จ777/5911</t>
  </si>
  <si>
    <t>นางสาว จารุวรรณ ทองขวัญ</t>
  </si>
  <si>
    <t>เลขที่ 34/2  ม.3   ซ. -   ต. แม่รำพึง อ. บางสะพาน จ. ประจวบคีรีขันธ์</t>
  </si>
  <si>
    <t>02I042</t>
  </si>
  <si>
    <t>01F072</t>
  </si>
  <si>
    <t>01E062</t>
  </si>
  <si>
    <t>จ777/8757</t>
  </si>
  <si>
    <t>นาง จารุวรรณ สมบูรณ์</t>
  </si>
  <si>
    <t>เลขที่ 35/8  ม.6  ซ.    ต. แม่รำพึง อ. บางสะพาน จ. ประจวบคีรีขันธ์</t>
  </si>
  <si>
    <t>05K071</t>
  </si>
  <si>
    <t>จ777/9117</t>
  </si>
  <si>
    <t>นางสาว จารุวรรณ อังกุลดี</t>
  </si>
  <si>
    <t>เลขที่ 195    ม.10    ซ.     ต. พงศ์ประศาสน์ อ. บางสะพาน จ. ประจวบคีรีขันธ์</t>
  </si>
  <si>
    <t>04B082</t>
  </si>
  <si>
    <t>จ140/6520</t>
  </si>
  <si>
    <t>นาย จำกัด พานิช</t>
  </si>
  <si>
    <t>เลขที่ 9 ม.1 ซ.   ต. พงศ์ประศาสน์ อ. บางสะพาน จ. ประจวบคีรีขันธ์</t>
  </si>
  <si>
    <t>03H339</t>
  </si>
  <si>
    <t>03H314</t>
  </si>
  <si>
    <t>จ511/5674</t>
  </si>
  <si>
    <t>นาย จำนงค์ ทิพรัตน์</t>
  </si>
  <si>
    <t>เลขที่ 140 ม.10 ซ.   ต. ธงชัย อ. บางสะพาน จ. ประจวบคีรีขันธ์</t>
  </si>
  <si>
    <t>03L020</t>
  </si>
  <si>
    <t>จ511/9777</t>
  </si>
  <si>
    <t>นาย จำนงค์ อยู่ร่ม</t>
  </si>
  <si>
    <t>เลขที่ 33/2 ม.2 ซ. หินกอง  ต. พงศ์ประศาสน์ อ. บางสะพาน จ. ประจวบคีรีขันธ์</t>
  </si>
  <si>
    <t>33/2 ม.2 ซ. หินกอง พงศ์ประศาสน์ บางสะพาน ประจวบคีรีขันธ์</t>
  </si>
  <si>
    <t>จ511/1758</t>
  </si>
  <si>
    <t>นาย จำนงค์ กลิ่นสมุทร์</t>
  </si>
  <si>
    <t>เลขที่ 43       ม.2       ซ.          ถ.  ต. พงศ์ประศาสน์ อ. บางสะพาน จ. ประจวบคีรีขันธ์</t>
  </si>
  <si>
    <t>04I065</t>
  </si>
  <si>
    <t>จ511/7765</t>
  </si>
  <si>
    <t>นางสาว จำนงค์ มูลพันธ์</t>
  </si>
  <si>
    <t>เลขที่ 94/1  ม.2  ซ. -  ต. พงศ์ประศาสน์ อ. บางสะพาน จ. ประจวบคีรีขันธ์</t>
  </si>
  <si>
    <t>94/1  ม.2  ซ. - พงศ์ประศาสน์ บางสะพาน ประจวบคีรีขันธ์</t>
  </si>
  <si>
    <t>04I069</t>
  </si>
  <si>
    <t>จ511/2247</t>
  </si>
  <si>
    <t>นางสาว จำนงค์ ชูจิตร์</t>
  </si>
  <si>
    <t>เลขที่ 93/7 ม.6 ซ.   ต. แหลมใหญ่ อ. เมืองสมุทรสงคราม จ. สมุทรสงคราม</t>
  </si>
  <si>
    <t>93/7 ม.6 ซ.  แหลมใหญ่ เมืองสมุทรสงคราม สมุทรสงคราม</t>
  </si>
  <si>
    <t>จ591/1795</t>
  </si>
  <si>
    <t>นาย จำนอง กลอนกลาง</t>
  </si>
  <si>
    <t>เลขที่ 139/9 ม.9 ซ.   ต. พงศ์ประศาสน์ อ. บางสะพาน จ. ประจวบคีรีขันธ์</t>
  </si>
  <si>
    <t>07E138</t>
  </si>
  <si>
    <t>จ550/8948</t>
  </si>
  <si>
    <t>นาย จำนัน สะอาดศรี</t>
  </si>
  <si>
    <t>เลขที่ 250/15 ม.1 ซ.- -  ถ.- ต. ปากตะโก อ. ทุ่งตะโก จ. ชุมพร</t>
  </si>
  <si>
    <t>01E028</t>
  </si>
  <si>
    <t>จ571/6787</t>
  </si>
  <si>
    <t>นาง จำเนียง พรหมรักษา</t>
  </si>
  <si>
    <t>เลขที่ 100/1 ม.2 ต. พงศ์ประศาสน์ อ. บางสะพาน จ. ประจวบคีรีขันธ์</t>
  </si>
  <si>
    <t>100/1 ม.2พงศ์ประศาสน์ บางสะพาน ประจวบคีรีขันธ์</t>
  </si>
  <si>
    <t>จ575/2471</t>
  </si>
  <si>
    <t>นาย จำเนียน จัตุรงค์</t>
  </si>
  <si>
    <t>เลขที่ 73/4   ม.1  ซ.     ต. พงศ์ประศาสน์ อ. บางสะพาน จ. ประจวบคีรีขันธ์</t>
  </si>
  <si>
    <t>03N023</t>
  </si>
  <si>
    <t>03M029</t>
  </si>
  <si>
    <t>03N024</t>
  </si>
  <si>
    <t>จ575/7185</t>
  </si>
  <si>
    <t>นาย จำเนียน วงษ์ทอง</t>
  </si>
  <si>
    <t>เลขที่ 24/1 ม.3 ซ.   ต. พงศ์ประศาสน์ อ. บางสะพาน จ. ประจวบคีรีขันธ์</t>
  </si>
  <si>
    <t>24/1 ม.3 ซ.  พงศ์ประศาสน์ บางสะพาน ประจวบคีรีขันธ์</t>
  </si>
  <si>
    <t>จ577/6787</t>
  </si>
  <si>
    <t>นาง จำเนียร พรหมรักษา</t>
  </si>
  <si>
    <t>เลขที่ 100/1 ม.2 ซ.   ต. พงศ์ประศาสน์ อ. บางสะพาน จ. ประจวบคีรีขันธ์</t>
  </si>
  <si>
    <t>06B002</t>
  </si>
  <si>
    <t>จ500/6760</t>
  </si>
  <si>
    <t>นาง จำปา พิมพา</t>
  </si>
  <si>
    <t>เลขที่ 129/2  ม.6  ซ.   ต. พงศ์ประศาสน์ อ. บางสะพาน จ. ประจวบคีรีขันธ์</t>
  </si>
  <si>
    <t>01G034</t>
  </si>
  <si>
    <t>จ500/9779</t>
  </si>
  <si>
    <t>นาง จำปา เอี่ยมเอื้อ</t>
  </si>
  <si>
    <t>เลขที่ 45/1  ม.2  ซ.   ถ.  ต. พงศ์ประศาสน์ อ. บางสะพาน จ. ประจวบคีรีขันธ์</t>
  </si>
  <si>
    <t>04G012</t>
  </si>
  <si>
    <t>45/1  ม.2  ซ.   ถ. พงศ์ประศาสน์ บางสะพาน ประจวบคีรีขันธ์</t>
  </si>
  <si>
    <t>จ500/6778</t>
  </si>
  <si>
    <t>นาง จำปี พรวิศวานนท์</t>
  </si>
  <si>
    <t>เลขที่ 123/155 ม.3 ซ.   ต. บางรักน้อย อ. เมืองนนทบุรี จ. นนทบุรี</t>
  </si>
  <si>
    <t>04D059</t>
  </si>
  <si>
    <t>จ500/8949</t>
  </si>
  <si>
    <t>นาง จำปี สอาดเอี่ยม</t>
  </si>
  <si>
    <t>เลขที่ 51 ม.5 ซ. -  ต. พงศ์ประศาสน์ อ. บางสะพาน จ. ประจวบคีรีขันธ์</t>
  </si>
  <si>
    <t>51 ม.5 ซ. - พงศ์ประศาสน์ บางสะพาน ประจวบคีรีขันธ์</t>
  </si>
  <si>
    <t>จ500/9779/001</t>
  </si>
  <si>
    <t>นางสาว จำปี เอี่ยมเอื้อ</t>
  </si>
  <si>
    <t>เลขที่ 45/2 ม.2 ซ.   ต. พงศ์ประศาสน์ อ. บางสะพาน จ. ประจวบคีรีขันธ์</t>
  </si>
  <si>
    <t>45/2 ม.2 ซ.  พงศ์ประศาสน์ บางสะพาน ประจวบคีรีขันธ์</t>
  </si>
  <si>
    <t>จ730/1774</t>
  </si>
  <si>
    <t>นาย จำเริญ แก้วมณี</t>
  </si>
  <si>
    <t>เลขที่ 6/1    ม.4    ซ.   ต. พงศ์ประศาสน์ อ. บางสะพาน จ. ประจวบคีรีขันธ์</t>
  </si>
  <si>
    <t>03N338</t>
  </si>
  <si>
    <t>จ730/5719</t>
  </si>
  <si>
    <t>นาย จำเริญ ประกอบปราณ</t>
  </si>
  <si>
    <t>เลขที่ 77 ม.1 ซ.บ้านฝ่ายท่า   ต. พงศ์ประศาสน์ อ. บางสะพาน จ. ประจวบคีรีขันธ์</t>
  </si>
  <si>
    <t>03N004</t>
  </si>
  <si>
    <t>02F009</t>
  </si>
  <si>
    <t>จ730/7187</t>
  </si>
  <si>
    <t>นาง จำเริญ รุ่งสว่าง</t>
  </si>
  <si>
    <t>เลขที่ 148  ม.10  ซ.   ต. พงศ์ประศาสน์ อ. บางสะพาน จ. ประจวบคีรีขันธ์</t>
  </si>
  <si>
    <t>04B056</t>
  </si>
  <si>
    <t>04B057</t>
  </si>
  <si>
    <t>02F011</t>
  </si>
  <si>
    <t>02E039/001</t>
  </si>
  <si>
    <t>จ730/4150</t>
  </si>
  <si>
    <t>นาย จำเริญ แดงแท้</t>
  </si>
  <si>
    <t>เลขที่ 47/9  ม.4  ซ.    ต. บางสะพาน อ. บางสะพานน้อย จ. ประจวบคีรีขันธ์</t>
  </si>
  <si>
    <t>07E171</t>
  </si>
  <si>
    <t>06F027</t>
  </si>
  <si>
    <t>จ730/2718</t>
  </si>
  <si>
    <t>นาย จำเริญ เชียงสอน</t>
  </si>
  <si>
    <t>เลขที่ 63  ม.2  ซ.   ถ.  ต. พงศ์ประศาสน์ อ. บางสะพาน จ. ประจวบคีรีขันธ์</t>
  </si>
  <si>
    <t>04B058</t>
  </si>
  <si>
    <t>จ730/8420</t>
  </si>
  <si>
    <t>นาย จำเริญ สุดใจ</t>
  </si>
  <si>
    <t>เลขที่ 90/2  ม.8  ซ.   ต. พงศ์ประศาสน์ อ. บางสะพาน จ. ประจวบคีรีขันธ์</t>
  </si>
  <si>
    <t>01F021</t>
  </si>
  <si>
    <t>จ730/7550</t>
  </si>
  <si>
    <t>นางสาว จำเริญ มานะแท้</t>
  </si>
  <si>
    <t>เลขที่ 204 ม.1 ต. พงศ์ประศาสน์ อ. บางสะพาน จ. ประจวบคีรีขันธ์</t>
  </si>
  <si>
    <t>204 ม.1พงศ์ประศาสน์ บางสะพาน ประจวบคีรีขันธ์</t>
  </si>
  <si>
    <t>จ771/1487</t>
  </si>
  <si>
    <t>นาง จำเรียง(จิภาดา) คูณสวัสดิ์</t>
  </si>
  <si>
    <t>เลขที่ 40/1 ม.2 ซ.บ้านหินกอง   ต. พงศ์ประศาสน์ อ. บางสะพาน จ. ประจวบคีรีขันธ์</t>
  </si>
  <si>
    <t>05H028</t>
  </si>
  <si>
    <t>จ791/5794</t>
  </si>
  <si>
    <t>นาย จำลอง ปลอดโปร่ง</t>
  </si>
  <si>
    <t>เลขที่ 62 ม.7 ซ.   ต. พงศ์ประศาสน์ อ. บางสะพาน จ. ประจวบคีรีขันธ์</t>
  </si>
  <si>
    <t>62 ม.7 ซ.  พงศ์ประศาสน์ บางสะพาน ประจวบคีรีขันธ์</t>
  </si>
  <si>
    <t>จ791/8179</t>
  </si>
  <si>
    <t>นาย จำลอง สุขย้อย</t>
  </si>
  <si>
    <t>เลขที่ 87/2 ม.2 ซ.   ต. พงศ์ประศาสน์ อ. บางสะพาน จ. ประจวบคีรีขันธ์</t>
  </si>
  <si>
    <t>87/2 ม.2 ซ.  พงศ์ประศาสน์ บางสะพาน ประจวบคีรีขันธ์</t>
  </si>
  <si>
    <t>จ791/6275</t>
  </si>
  <si>
    <t>นาง จำลอง เพชรประดับ</t>
  </si>
  <si>
    <t>เลขที่ 129/1   ม.1   ซ.    ต. บางสะพาน อ. บางสะพานน้อย จ. ประจวบคีรีขันธ์</t>
  </si>
  <si>
    <t>06E039</t>
  </si>
  <si>
    <t>จ791/4717</t>
  </si>
  <si>
    <t>นาง จำลอง เณรแก้ว</t>
  </si>
  <si>
    <t>เลขที่ 36/97 ม.- ซ.หมู่บ้านเขาน้อย -  ถ.- ต. หัวหิน อ. หัวหิน จ. ประจวบคีรีขันธ์</t>
  </si>
  <si>
    <t>05F009</t>
  </si>
  <si>
    <t>จ460/1178</t>
  </si>
  <si>
    <t>นาง จิดาภา คงเลิศ</t>
  </si>
  <si>
    <t>เลขที่ 99/2   ม.5         ซ.- -      ถ.-  ต. พงศ์ประศาสน์ อ. บางสะพาน จ. ประจวบคีรีขันธ์</t>
  </si>
  <si>
    <t>03N249</t>
  </si>
  <si>
    <t>จ447/1467</t>
  </si>
  <si>
    <t xml:space="preserve">นาย จิตณรงค์ เกิดพุ่ม  </t>
  </si>
  <si>
    <t>เลขที่ 41/1   ม.5   ซ.    ต. พงศ์ประศาสน์ อ. บางสะพาน จ. ประจวบคีรีขันธ์</t>
  </si>
  <si>
    <t>01M035</t>
  </si>
  <si>
    <t>41/1   ม.5   ซ.   พงศ์ประศาสน์ บางสะพาน ประจวบคีรีขันธ์</t>
  </si>
  <si>
    <t>จ449/4750</t>
  </si>
  <si>
    <t>นาง จิตต์อารีย์ เด วิท</t>
  </si>
  <si>
    <t>เลขที่ 87/79    ม.7   ซ. -  ต. ฟ้าฮ่าม อ. เมืองเชียงใหม่ จ. เชียงใหม่</t>
  </si>
  <si>
    <t>05G200</t>
  </si>
  <si>
    <t>จ449/4750/001</t>
  </si>
  <si>
    <t>นาง จิตต์อารีย์ เดวิท</t>
  </si>
  <si>
    <t>05F099</t>
  </si>
  <si>
    <t>05G196</t>
  </si>
  <si>
    <t>05G197</t>
  </si>
  <si>
    <t>05G198</t>
  </si>
  <si>
    <t>05G202</t>
  </si>
  <si>
    <t>05G201</t>
  </si>
  <si>
    <t>05G204</t>
  </si>
  <si>
    <t>จ441/6717</t>
  </si>
  <si>
    <t>นาย จิตติกร พวงมาลา</t>
  </si>
  <si>
    <t>เลขที่ 109   ม.4   ซ. -   ถ.   ต. ทุ่งกล้วย อ. ภูซาง จ. พะเยา</t>
  </si>
  <si>
    <t>04B065</t>
  </si>
  <si>
    <t>จ447/7188</t>
  </si>
  <si>
    <t>นางสาว จิตติมา วงษ์สันต์</t>
  </si>
  <si>
    <t>เลขที่ 533 ซ.   ถ.จรัญสนิทวงศ์ ต. บางอ้อ อ. บางพลัด จ. กรุงเทพมหานคร</t>
  </si>
  <si>
    <t>07H065</t>
  </si>
  <si>
    <t>จ447/9875</t>
  </si>
  <si>
    <t>นาง จิตติยา อัศวปรีชา</t>
  </si>
  <si>
    <t>เลขที่ 395/3  ม.5      ซ.- -  ถ.พระรามที่ 3 ต. บางโคล่ อ. บางคอแหลม จ. กรุงเทพมหานคร</t>
  </si>
  <si>
    <t>05C166</t>
  </si>
  <si>
    <t>จ455/2250</t>
  </si>
  <si>
    <t>นาง จิตธินันท์ ชูจบ</t>
  </si>
  <si>
    <t>เลขที่ 60/10   ม.1   ซ.    ต. พงศ์ประศาสน์ อ. บางสะพาน จ. ประจวบคีรีขันธ์</t>
  </si>
  <si>
    <t>05G029</t>
  </si>
  <si>
    <t>05G028</t>
  </si>
  <si>
    <t>จ456/6767</t>
  </si>
  <si>
    <t>นาย จิตนิพนธ์  พุ่มไพร</t>
  </si>
  <si>
    <t>เลขที่ 184   ม.7   ซ.   ต. ช้างซ้าย อ. กาญจนดิษฐ์ จ. สุราษฎร์ธานี</t>
  </si>
  <si>
    <t>05J059</t>
  </si>
  <si>
    <t>จ477/4785</t>
  </si>
  <si>
    <t xml:space="preserve">นางสาว จิตรลดา  ดำรัสธรรม </t>
  </si>
  <si>
    <t>เลขที่ 20/5      ม.     ซ.สุขุมวิท 3      ถ.นานาเหนือ ต. คลองเตยเหนือ อ. วัฒนา จ. กรุงเทพมหานคร</t>
  </si>
  <si>
    <t>05C135</t>
  </si>
  <si>
    <t>จ477/8774</t>
  </si>
  <si>
    <t>นางสาว จิตรลดา เหมาะมืด</t>
  </si>
  <si>
    <t>เลขที่ 2/7  ม.6     ซ.    ต. กำเนิดนพคุณ อ. บางสะพาน จ. ประจวบคีรีขันธ์</t>
  </si>
  <si>
    <t>05J190</t>
  </si>
  <si>
    <t>07H097</t>
  </si>
  <si>
    <t>03O156</t>
  </si>
  <si>
    <t>จ470/8188</t>
  </si>
  <si>
    <t>นางสาว จิตรา หงษ์สุวรรณ์</t>
  </si>
  <si>
    <t>เลขที่ 102/157 ม.7 ซ.   ต. สะพานสูง อ. สะพานสูง จ. กรุงเทพมหานคร</t>
  </si>
  <si>
    <t>03C044</t>
  </si>
  <si>
    <t>จ470/1757</t>
  </si>
  <si>
    <t>นาง จิตรา งามธรรมนิตย์</t>
  </si>
  <si>
    <t>เลขที่ 87/39  ม.  ซ.   ถ.เพชรเกษม-ชายทะเล ต. กำเนิดนพคุณ อ. บางสะพาน จ. ประจวบคีรีขันธ์</t>
  </si>
  <si>
    <t>02I082</t>
  </si>
  <si>
    <t>จ470/7187</t>
  </si>
  <si>
    <t>นางสาว จิตรา รุ่งสว่าง</t>
  </si>
  <si>
    <t>เลขที่ 148   ม.10   ซ.    ต. พงศ์ประศาสน์ อ. บางสะพาน จ. ประจวบคีรีขันธ์</t>
  </si>
  <si>
    <t>04B055</t>
  </si>
  <si>
    <t>07A034</t>
  </si>
  <si>
    <t>07A033</t>
  </si>
  <si>
    <t>07A032</t>
  </si>
  <si>
    <t>02I083</t>
  </si>
  <si>
    <t>05F101</t>
  </si>
  <si>
    <t>102/157 ม.7 ซ.  สะพานสูง สะพานสูง กรุงเทพมหานคร</t>
  </si>
  <si>
    <t>05F100</t>
  </si>
  <si>
    <t>จ476/8751</t>
  </si>
  <si>
    <t>นางสาว จิตราภา หมื่นคลัง</t>
  </si>
  <si>
    <t>เลขที่ 97/3  ม.1  ซ.   ต. พงศ์ประศาสน์ อ. บางสะพาน จ. ประจวบคีรีขันธ์</t>
  </si>
  <si>
    <t>03O131</t>
  </si>
  <si>
    <t>จ486/7175</t>
  </si>
  <si>
    <t>นางสาว จิตสุภา วิกรานต์</t>
  </si>
  <si>
    <t>เลขที่ 36 ซ.ราชวิถี2   ถ.ราชวิถี ต. สามเสนใน อ. พญาไท จ. กรุงเทพมหานคร</t>
  </si>
  <si>
    <t>06F051</t>
  </si>
  <si>
    <t>จ497/5777</t>
  </si>
  <si>
    <t>นางสาว จิตอารีย์ บัวโรย</t>
  </si>
  <si>
    <t>เลขที่ 74/1  ม.1  ซ. -  ต. ทรายทอง อ. บางสะพานน้อย จ. ประจวบคีรีขันธ์</t>
  </si>
  <si>
    <t>03M006</t>
  </si>
  <si>
    <t>จ540/8116</t>
  </si>
  <si>
    <t>นาง จินดา สังข์ไพร</t>
  </si>
  <si>
    <t>เลขที่ 1035 ซ.เพชรเกษม4   ต. วัดท่าพระ อ. บางกอกใหญ่ จ. กรุงเทพมหานคร</t>
  </si>
  <si>
    <t>05J156</t>
  </si>
  <si>
    <t>จ540/5471</t>
  </si>
  <si>
    <t>นาย จินดา บุตรกลิ่น</t>
  </si>
  <si>
    <t>เลขที่ 256/21 ม.3 ซ.   ต. บ่อพลอย อ. บ่อไร่ จ. ตราด</t>
  </si>
  <si>
    <t>03K333</t>
  </si>
  <si>
    <t>จ540/8777</t>
  </si>
  <si>
    <t>นางสา จินดา สุวรรณกิจบริหาร</t>
  </si>
  <si>
    <t>เลขที่ 1/2 ซ.   ถ.สมเด็จพระปิ่นเกล้า ต. อรุณอมรินทร์ อ. บางกอกน้อย จ. กรุงเทพมหานคร</t>
  </si>
  <si>
    <t>07D080</t>
  </si>
  <si>
    <t>07D081</t>
  </si>
  <si>
    <t>จ540/7186</t>
  </si>
  <si>
    <t>นาย จินดา วงษ์พนัส</t>
  </si>
  <si>
    <t>เลขที่ 111/130 ม.7 ซ.   ต. อนุสาวรีย์ อ. บางเขน จ. กรุงเทพมหานคร</t>
  </si>
  <si>
    <t>03K009</t>
  </si>
  <si>
    <t>จ540/7186/001</t>
  </si>
  <si>
    <t>นาง จินดา วงษ์พนัส</t>
  </si>
  <si>
    <t>03K010</t>
  </si>
  <si>
    <t>จ546/2461</t>
  </si>
  <si>
    <t>นางสาว จินดาพร จิตภักดี</t>
  </si>
  <si>
    <t>เลขที่ 280/2    ม.-    ซ.แสงอุทัยทิพย์ -    ต. ดินแดง อ. ดินแดง จ. กรุงเทพมหานคร</t>
  </si>
  <si>
    <t>02E022/001</t>
  </si>
  <si>
    <t>02E022</t>
  </si>
  <si>
    <t>02E023</t>
  </si>
  <si>
    <t>จ547/8557</t>
  </si>
  <si>
    <t>นาง จินดารัตน์ สุนทราภา</t>
  </si>
  <si>
    <t>เลขที่ 1/65 ซ.   ต. ในเมือง อ. เมืองขอนแก่น จ. ขอนแก่น</t>
  </si>
  <si>
    <t>07F143</t>
  </si>
  <si>
    <t>07F148</t>
  </si>
  <si>
    <t>จ545/5371</t>
  </si>
  <si>
    <t>นาง จินตนภา บุญยเกษมสันต์</t>
  </si>
  <si>
    <t>เลขที่ 200 ซ.วัดจันทร์ใน   ต. บางคอแหลม อ. บางคอแหลม จ. กรุงเทพมหานคร</t>
  </si>
  <si>
    <t>07F177</t>
  </si>
  <si>
    <t>07F175</t>
  </si>
  <si>
    <t>07D096</t>
  </si>
  <si>
    <t>07D088</t>
  </si>
  <si>
    <t>จ545/6797</t>
  </si>
  <si>
    <t>นางสาว จินตนา พลอยแดง</t>
  </si>
  <si>
    <t>เลขที่ 9/198 ม.5 ซ.   ต. กระทุ่มราย อ. หนองจอก จ. กรุงเทพมหานคร</t>
  </si>
  <si>
    <t>03O115</t>
  </si>
  <si>
    <t>จ545/8552</t>
  </si>
  <si>
    <t>นาง จินตนา สิทธิจิตวัฒน์</t>
  </si>
  <si>
    <t>เลขที่ 101/68 ม.20 ซ.   ต. คลองหนึ่ง อ. คลองหลวง จ. ปทุมธานี</t>
  </si>
  <si>
    <t>07F203</t>
  </si>
  <si>
    <t>จ545/9577</t>
  </si>
  <si>
    <t>นาง จินตนา อำนวยพร</t>
  </si>
  <si>
    <t>เลขที่ 994 ซ.โรงน้ำแข็ง   ต. ยานนาวา อ. สาทร จ. กรุงเทพมหานคร</t>
  </si>
  <si>
    <t>07C026</t>
  </si>
  <si>
    <t>07C027</t>
  </si>
  <si>
    <t>จ545/7152</t>
  </si>
  <si>
    <t>นาง จินตนา ลัคนาชัยวงศ์</t>
  </si>
  <si>
    <t>เลขที่ 63   ม.7   ซ.     ถ.   ต. บางสะพาน อ. บางสะพานน้อย จ. ประจวบคีรีขันธ์</t>
  </si>
  <si>
    <t>03H055</t>
  </si>
  <si>
    <t>จ545/5773</t>
  </si>
  <si>
    <t>นาง จินตนา ปิยะรัฐ</t>
  </si>
  <si>
    <t>เลขที่ 60/98  ม.-  ซ. -  ถ.เทศบาล 22 ต. ห้วยยอด อ. ห้วยยอด จ. ตรัง</t>
  </si>
  <si>
    <t>03N181</t>
  </si>
  <si>
    <t>จ545/6618</t>
  </si>
  <si>
    <t>นางสาว จินตนา เผ่าพงษ์</t>
  </si>
  <si>
    <t>เลขที่ 208/2 ม.10 ซ.   ต. พงศ์ประศาสน์ อ. บางสะพาน จ. ประจวบคีรีขันธ์</t>
  </si>
  <si>
    <t>208/2 ม.10 ซ.  พงศ์ประศาสน์ บางสะพาน ประจวบคีรีขันธ์</t>
  </si>
  <si>
    <t>จ545/8187</t>
  </si>
  <si>
    <t>นาง จินตนา สุขศรี</t>
  </si>
  <si>
    <t>เลขที่ 90/5  ม.1  ซ. -  ต. บางสะพาน อ. บางสะพานน้อย จ. ประจวบคีรีขันธ์</t>
  </si>
  <si>
    <t>06G002</t>
  </si>
  <si>
    <t>04D047</t>
  </si>
  <si>
    <t>จ545/7784</t>
  </si>
  <si>
    <t>นาง จินตนา วีระเสถียร</t>
  </si>
  <si>
    <t>เลขที่ 748/5 ม.1 ซ.   ต. พงศ์ประศาสน์ อ. บางสะพาน จ. กรุงเทพมหานคร</t>
  </si>
  <si>
    <t>07H073</t>
  </si>
  <si>
    <t>จ545/8777</t>
  </si>
  <si>
    <t>นางสาว จินตนา สามรรคสาสน์</t>
  </si>
  <si>
    <t>เลขที่ 35/3 ซ.   ถ.อู่ทอง ต. พงศ์ประศาสน์ อ. บางสะพาน จ. พระนครศรีอยุธยา</t>
  </si>
  <si>
    <t>03K163</t>
  </si>
  <si>
    <t>03H014</t>
  </si>
  <si>
    <t>63   ม.7   ซ.     ถ.  บางสะพาน บางสะพานน้อย ประจวบคีรีขันธ์</t>
  </si>
  <si>
    <t>07H089</t>
  </si>
  <si>
    <t>จ545/8187/001</t>
  </si>
  <si>
    <t>นางสาว จินตนา แสงสว่าง</t>
  </si>
  <si>
    <t>เลขที่ 129  ม.10  ซ.   ต. พงศ์ประศาสน์ อ. บางสะพาน จ. ประจวบคีรีขันธ์</t>
  </si>
  <si>
    <t>04D016</t>
  </si>
  <si>
    <t>จ547/1485</t>
  </si>
  <si>
    <t>นางสาว จินตลัษณ์ คิดเห็น</t>
  </si>
  <si>
    <t>เลขที่ 74/2 ม.9 ซ.   ต. พงศ์ประศาสน์ อ. บางสะพาน จ. ประจวบคีรีขันธ์</t>
  </si>
  <si>
    <t>05K008</t>
  </si>
  <si>
    <t>จ548/8551</t>
  </si>
  <si>
    <t>นาย จินตศักดิ์ สิทธิคง</t>
  </si>
  <si>
    <t>เลขที่ 58/5  ม.5  ซ.   ต. มะกรูด อ. โคกโพธิ์ จ. ปัตตานี</t>
  </si>
  <si>
    <t>02J103</t>
  </si>
  <si>
    <t>จ761/2772</t>
  </si>
  <si>
    <t>นาย จิรพงศ์ เจียมจรัสรังษี</t>
  </si>
  <si>
    <t>เลขที่ 304/6 ม.      ซ.ตรอก ร.ร.  เพชรบุรี       ต. ทุ่งพญาไท อ. ราชเทวี จ. กรุงเทพมหานคร</t>
  </si>
  <si>
    <t>05K252</t>
  </si>
  <si>
    <t>05K218</t>
  </si>
  <si>
    <t>จ767/6795</t>
  </si>
  <si>
    <t>นางสาว จิรพร ผลิอุบล</t>
  </si>
  <si>
    <t>เลขที่ 38/8 ม.1 ซ.- -  ต. จอมทอง อ. จอมทอง จ. กรุงเทพมหานคร</t>
  </si>
  <si>
    <t>07D048</t>
  </si>
  <si>
    <t>จ764/8677</t>
  </si>
  <si>
    <t>นาย จิรพัฒน์ สุพรรณพงศ์</t>
  </si>
  <si>
    <t>เลขที่ 137  ม.6  ซ.   ถ.  ต. ท่าแซะ อ. ท่าแซะ จ. ชุมพร</t>
  </si>
  <si>
    <t>03A039</t>
  </si>
  <si>
    <t>จ767/8776</t>
  </si>
  <si>
    <t>นางสาว จิรภรณ์  ศรียาภัย</t>
  </si>
  <si>
    <t>เลขที่ 100  ม.8  ซ.   ต. พงศ์ประศาสน์ อ. บางสะพาน จ. ประจวบคีรีขันธ์</t>
  </si>
  <si>
    <t>01I044</t>
  </si>
  <si>
    <t>จ760/6275</t>
  </si>
  <si>
    <t>นาง จิรภา เพชรานนท์</t>
  </si>
  <si>
    <t>เลขที่ 27 ซ.   ถ.สกลสถานพิทักษ์ ต. กันตัง อ. กันตัง จ. ตรัง</t>
  </si>
  <si>
    <t>07F224</t>
  </si>
  <si>
    <t>07F225</t>
  </si>
  <si>
    <t>จ774/5877</t>
  </si>
  <si>
    <t>นาย จิรวัฒน์ บุศราวิช</t>
  </si>
  <si>
    <t>เลขที่ 20   ม.4   ซ.    ต. พงศ์ประศาสน์ อ. บางสะพาน จ. ประจวบคีรีขันธ์</t>
  </si>
  <si>
    <t>02E017</t>
  </si>
  <si>
    <t>20   ม.4   ซ.   พงศ์ประศาสน์ บางสะพาน ประจวบคีรีขันธ์</t>
  </si>
  <si>
    <t>จ774/5597</t>
  </si>
  <si>
    <t>นาง จิรวัฒน์ บินอุมาร์</t>
  </si>
  <si>
    <t>เลขที่ 60/21  ม.5  ซ.    ต. พงศ์ประศาสน์ อ. ลำลูกกา จ. ปทุมธานี</t>
  </si>
  <si>
    <t>05G038</t>
  </si>
  <si>
    <t>05K134</t>
  </si>
  <si>
    <t>จ775/1755</t>
  </si>
  <si>
    <t>นาย จิรวิทย์ กัลปนายุทธ</t>
  </si>
  <si>
    <t>เลขที่ 100/1   ม.5       ซ.- -    ถ.- ต. พงศ์ประศาสน์ อ. บางสะพาน จ. ประจวบคีรีขันธ์</t>
  </si>
  <si>
    <t>05J150</t>
  </si>
  <si>
    <t>05J149</t>
  </si>
  <si>
    <t>จ781/1550</t>
  </si>
  <si>
    <t>นาย จิระศักดิ์ ขุนนะ</t>
  </si>
  <si>
    <t>เลขที่ 103/1     ม.1     ซ. -     ถ.  ต. ร่อนทอง อ. บางสะพาน จ. ประจวบคีรีขันธ์</t>
  </si>
  <si>
    <t>05B085</t>
  </si>
  <si>
    <t>05B084</t>
  </si>
  <si>
    <t>จ722/9472</t>
  </si>
  <si>
    <t>นางสาว จิรัชฌา อุดมชัยสกุล</t>
  </si>
  <si>
    <t>เลขที่ 306/40 ซ.   ถ.ริมคลองประปาฝั่งขวา ต. บางซื่อ อ. บางซื่อ จ. กรุงเทพมหานคร</t>
  </si>
  <si>
    <t>07F121</t>
  </si>
  <si>
    <t>จ723/7185</t>
  </si>
  <si>
    <t>นาง จิรัชญา วงษ์ประเสริฐ</t>
  </si>
  <si>
    <t>เลขที่ 64/3  ม.1  ซ.   ต. พงศ์ประศาสน์ อ. บางสะพาน จ. ประจวบคีรีขันธ์</t>
  </si>
  <si>
    <t>03B070</t>
  </si>
  <si>
    <t>03B069</t>
  </si>
  <si>
    <t>จ727/7710</t>
  </si>
  <si>
    <t>นางสาว จิรัชยา วิเวก</t>
  </si>
  <si>
    <t>เลขที่ 148  ม.1  ซ.   ถ.  ต. พงศ์ประศาสน์ อ. บางสะพาน จ. ประจวบคีรีขันธ์</t>
  </si>
  <si>
    <t>05D007</t>
  </si>
  <si>
    <t>จ733/9759</t>
  </si>
  <si>
    <t>นาง จิรัฎฐ์ธรณ์ อัลเนอร์</t>
  </si>
  <si>
    <t>เลขที่ 92/1 ม.1 ซ.   ต. พงศ์ประศาสน์ อ. บางสะพาน จ. ประจวบคีรีขันธ์</t>
  </si>
  <si>
    <t>05G089</t>
  </si>
  <si>
    <t>จ787/1911</t>
  </si>
  <si>
    <t>นางสาว จิรัสยา งอกงาม</t>
  </si>
  <si>
    <t>เลขที่ 155/5   ม.1   ซ.   ต. พงศ์ประศาสน์ อ. บางสะพาน จ. ประจวบคีรีขันธ์</t>
  </si>
  <si>
    <t>03O017</t>
  </si>
  <si>
    <t>จ700/7556</t>
  </si>
  <si>
    <t>นาง จิรา โยธินพัฒนะ</t>
  </si>
  <si>
    <t>เลขที่ 153 ม.1 ซ. -  ต. พงศ์ประศาสน์ อ. บางสะพาน จ. ประจวบคีรีขันธ์</t>
  </si>
  <si>
    <t>05C204</t>
  </si>
  <si>
    <t>05C027</t>
  </si>
  <si>
    <t>05C028</t>
  </si>
  <si>
    <t>จ767/2970</t>
  </si>
  <si>
    <t>นาง จิราพร แซ่เฮียะ</t>
  </si>
  <si>
    <t>เลขที่ 99   ม.3   ซ.   ต. ทรายทอง อ. บางสะพานน้อย จ. ประจวบคีรีขันธ์</t>
  </si>
  <si>
    <t>07H044</t>
  </si>
  <si>
    <t>07H043</t>
  </si>
  <si>
    <t>03H313</t>
  </si>
  <si>
    <t>07H046</t>
  </si>
  <si>
    <t>07H047</t>
  </si>
  <si>
    <t>07H028</t>
  </si>
  <si>
    <t>จ767/5917</t>
  </si>
  <si>
    <t>นาง จิราพร ทองเรืองกิตติ</t>
  </si>
  <si>
    <t>เลขที่ 136/7   ม.   ซ.    ถ.สวนฉัตร   ต. กำเนิดนพคุณ อ. บางสะพาน จ. ประจวบคีรีขันธ์</t>
  </si>
  <si>
    <t>03H148</t>
  </si>
  <si>
    <t>จ767/8751</t>
  </si>
  <si>
    <t>นาง จิราภรณ์ ศรีนัครินทร์</t>
  </si>
  <si>
    <t>เลขที่ 123/1091 ม.16 ซ.   ต. ในเมือง อ. เมืองขอนแก่น จ. ขอนแก่น</t>
  </si>
  <si>
    <t>07F168</t>
  </si>
  <si>
    <t>07F169</t>
  </si>
  <si>
    <t>จ767/1740</t>
  </si>
  <si>
    <t>นาง จิราภรณ์ กามิด</t>
  </si>
  <si>
    <t>เลขที่ 15/13   ม.2   ซ.   ต. พงศ์ประศาสน์ อ. บางสะพาน จ. ประจวบคีรีขันธ์</t>
  </si>
  <si>
    <t>06C031</t>
  </si>
  <si>
    <t>06C029</t>
  </si>
  <si>
    <t>จ767/8777</t>
  </si>
  <si>
    <t>นางสาว จิราภรณ์ หมายเมฆ</t>
  </si>
  <si>
    <t>เลขที่ 58/2  ม.1  ซ.   ต. พงศ์ประศาสน์ อ. บางสะพาน จ. ประจวบคีรีขันธ์</t>
  </si>
  <si>
    <t>05A011</t>
  </si>
  <si>
    <t>จ770/6171</t>
  </si>
  <si>
    <t>นาย จิรายุ แพ่งยัง</t>
  </si>
  <si>
    <t>เลขที่ 132/4  ม.2  ซ.   ต. บางลึก อ. เมืองชุมพร จ. ชุมพร</t>
  </si>
  <si>
    <t>05J079</t>
  </si>
  <si>
    <t>จ775/2517</t>
  </si>
  <si>
    <t>นาย จิรายุทธ ชื่นกลิ่น</t>
  </si>
  <si>
    <t>เลขที่ 97/5   ม.9   ซ.    ต. พงศ์ประศาสน์ อ. บางสะพาน จ. ประจวบคีรีขันธ์</t>
  </si>
  <si>
    <t>05K177</t>
  </si>
  <si>
    <t>จ774/2729</t>
  </si>
  <si>
    <t>นางสาว จิราวัฒน์ ชุ่มเชื้อ</t>
  </si>
  <si>
    <t>เลขที่ 339/40   ม.1   ซ.     ต. กำเนิดนพคุณ อ. บางสะพาน จ. ประจวบคีรีขันธ์</t>
  </si>
  <si>
    <t>01N071</t>
  </si>
  <si>
    <t>จ774/2727</t>
  </si>
  <si>
    <t>นาย จิราวุฒิ เจิมจำรูญ</t>
  </si>
  <si>
    <t>เลขที่ 138/79  ม.-  ซ.ประเสริฐมนูกิจ24แยก7   ถ.ประเสริฐมนูกิจ ต. จรเข้บัว อ. ลาดพร้าว จ. กรุงเทพมหานคร</t>
  </si>
  <si>
    <t>05F090</t>
  </si>
  <si>
    <t>จ770/5757</t>
  </si>
  <si>
    <t>นาย จิริยะ นุ่มนิ่ม</t>
  </si>
  <si>
    <t>เลขที่ 139/54 ม.9 ซ.   ต. พงศ์ประศาสน์ อ. บางสะพาน จ. ประจวบคีรีขันธ์</t>
  </si>
  <si>
    <t>07E192</t>
  </si>
  <si>
    <t>จ700/8786</t>
  </si>
  <si>
    <t>นาง จิ๋ว ศรีสุภา</t>
  </si>
  <si>
    <t>เลขที่ 31/39 ม.7 ซ.   ต. แสมดำ อ. บางขุนเทียน จ. กรุงเทพมหานคร</t>
  </si>
  <si>
    <t>03K365</t>
  </si>
  <si>
    <t>จ755/9957</t>
  </si>
  <si>
    <t>นาง จีรนันท์ เอื้อประกอบชัย</t>
  </si>
  <si>
    <t>เลขที่ 133/29   ม.5   ซ. -   ถ.  ต. กำเนิดนพคุณ อ. บางสะพาน จ. ประจวบคีรีขันธ์</t>
  </si>
  <si>
    <t>03M016</t>
  </si>
  <si>
    <t>จ767/6551</t>
  </si>
  <si>
    <t>นางสาว จีรพร พันธ์แก้ว</t>
  </si>
  <si>
    <t>เลขที่ 124  ม.1  ซ.    ต. พงศ์ประศาสน์ อ. บางสะพาน จ. ประจวบคีรีขันธ์</t>
  </si>
  <si>
    <t>02H111</t>
  </si>
  <si>
    <t>124  ม.1  ซ.   พงศ์ประศาสน์ บางสะพาน ประจวบคีรีขันธ์</t>
  </si>
  <si>
    <t>จ767/8477</t>
  </si>
  <si>
    <t>นาง จีรพร เสถียรดี</t>
  </si>
  <si>
    <t>เลขที่ 29/14   ม.10   ซ.- -    ถ.- ต. ลาดสวาย อ. ลำลูกกา จ. ปทุมธานี</t>
  </si>
  <si>
    <t>05C036</t>
  </si>
  <si>
    <t>จ767/8194</t>
  </si>
  <si>
    <t>นางสาว จีรพรรณ สุขอุดม</t>
  </si>
  <si>
    <t>เลขที่ 21 ม.4 ซ.   ต. พงศ์ประศาสน์ อ. บางสะพาน จ. ประจวบคีรีขันธ์</t>
  </si>
  <si>
    <t>02E015</t>
  </si>
  <si>
    <t>02E021</t>
  </si>
  <si>
    <t>21 ม.4 ซ.  พงศ์ประศาสน์ บางสะพาน ประจวบคีรีขันธ์</t>
  </si>
  <si>
    <t>จ767/9772</t>
  </si>
  <si>
    <t>นางสาว จีรพรรณ เอี่ยมจัด</t>
  </si>
  <si>
    <t>เลขที่ 25/2 ม.6 ซ.   ต. ทรายทอง อ. บางสะพานน้อย จ. ประจวบคีรีขันธ์</t>
  </si>
  <si>
    <t>02E103</t>
  </si>
  <si>
    <t>จ777/5778</t>
  </si>
  <si>
    <t>นาง จีรวรรณ นวลศรี</t>
  </si>
  <si>
    <t>เลขที่ 83/3 ม.8 ซ.   ต. พงศ์ประศาสน์ อ. บางสะพาน จ. ประจวบคีรีขันธ์</t>
  </si>
  <si>
    <t>01K006</t>
  </si>
  <si>
    <t>จ774/2751</t>
  </si>
  <si>
    <t>นาย จีรวัฒน์ ฉิมนิกร</t>
  </si>
  <si>
    <t>เลขที่ 185 ม.4 ซ.   ต. วังตะกอ อ. หลังสวน จ. ชุมพร</t>
  </si>
  <si>
    <t>03N127</t>
  </si>
  <si>
    <t>จ774/1759</t>
  </si>
  <si>
    <t>นาง จีรวัฒน์ เกรเทอร์</t>
  </si>
  <si>
    <t>เลขที่ 197  ม.1  ซ.   ต. ร่อนทอง อ. บางสะพาน จ. ประจวบคีรีขันธ์</t>
  </si>
  <si>
    <t>05C065</t>
  </si>
  <si>
    <t>จ775/1755/001</t>
  </si>
  <si>
    <t>นาย จีรวิทย์ กัลปนายุทธ</t>
  </si>
  <si>
    <t>เลขที่ 100/1 ม.5     ซ.- -  ถ.- ต. พงศ์ประศาสน์ อ. บางสะพาน จ. ประจวบคีรีขันธ์</t>
  </si>
  <si>
    <t>05J140</t>
  </si>
  <si>
    <t>จ781/9711</t>
  </si>
  <si>
    <t>นาย จีรศักดิ์ อยู่คง</t>
  </si>
  <si>
    <t>เลขที่ 60/13 ม.13 ซ.   ต. บางหญ้าแพรก อ. พระประแดง จ. สมุทรปราการ</t>
  </si>
  <si>
    <t>07E153</t>
  </si>
  <si>
    <t>จ742/6717</t>
  </si>
  <si>
    <t>นาย จีระเดช ผิวขาว</t>
  </si>
  <si>
    <t>เลขที่ 87 ม.4 ซ. -  ต. พงศ์ประศาสน์ อ. บางสะพาน จ. ประจวบคีรีขันธ์</t>
  </si>
  <si>
    <t>02J009</t>
  </si>
  <si>
    <t>02I028</t>
  </si>
  <si>
    <t>02I115</t>
  </si>
  <si>
    <t>จ767/6458</t>
  </si>
  <si>
    <t>นาง จีราภรณ์ พัฒนสิงห์</t>
  </si>
  <si>
    <t>เลขที่ 26/64 ม.6  ซ.   ถ.  ต. พงศ์ประศาสน์ อ. บางกรวย จ. นนทบุรี</t>
  </si>
  <si>
    <t>01P013</t>
  </si>
  <si>
    <t>05E014</t>
  </si>
  <si>
    <t>จ767/6278</t>
  </si>
  <si>
    <t>นาง จีราภรณ์ เพชรสิงห์</t>
  </si>
  <si>
    <t>05E013</t>
  </si>
  <si>
    <t>07B094</t>
  </si>
  <si>
    <t>จ100/8948</t>
  </si>
  <si>
    <t>นาง จุก สะอาดศรี</t>
  </si>
  <si>
    <t>เลขที่ 43   ม.8   ซ.     ต. พงศ์ประศาสน์ อ. บางสะพาน จ. ประจวบคีรีขันธ์</t>
  </si>
  <si>
    <t>01E032</t>
  </si>
  <si>
    <t>จ378/7977</t>
  </si>
  <si>
    <t>นางสาว จุฑามาส วาอ่วม</t>
  </si>
  <si>
    <t>เลขที่ 114   ม.9   ซ.    ต. พงศ์ประศาสน์ อ. บางสะพาน จ. ประจวบคีรีขันธ์</t>
  </si>
  <si>
    <t>07H021</t>
  </si>
  <si>
    <t>จ374/7917</t>
  </si>
  <si>
    <t>นาง จุฑารัตน์ เรืองวิมลเวทย์</t>
  </si>
  <si>
    <t>เลขที่ 14/39  ม.5   ซ.- -  ถ.- ต. รัษฎา อ. เมืองภูเก็ต จ. ภูเก็ต</t>
  </si>
  <si>
    <t>05F032</t>
  </si>
  <si>
    <t>05F031</t>
  </si>
  <si>
    <t>05F030</t>
  </si>
  <si>
    <t>05F029</t>
  </si>
  <si>
    <t>05F028</t>
  </si>
  <si>
    <t>05F027</t>
  </si>
  <si>
    <t>จ700/8187</t>
  </si>
  <si>
    <t>นาย จุ้ย สุขศรี</t>
  </si>
  <si>
    <t>เลขที่ 91 ม.3 ซ.   ต. พงศ์ประศาสน์ อ. บางสะพาน จ. ประจวบคีรีขันธ์</t>
  </si>
  <si>
    <t>91 ม.3 ซ.  พงศ์ประศาสน์ บางสะพาน ประจวบคีรีขันธ์</t>
  </si>
  <si>
    <t>จ755/5477</t>
  </si>
  <si>
    <t>นาย จุรินทร์ บุตรลบ</t>
  </si>
  <si>
    <t>เลขที่ 18 ม.8 ซ.บ้านทุ่งขี้ต่าย   ต. พงศ์ประศาสน์ อ. บางสะพาน จ. ประจวบคีรีขันธ์</t>
  </si>
  <si>
    <t>จ767/5775</t>
  </si>
  <si>
    <t>นางสาว จุรีพร เปลี่ยนศรี</t>
  </si>
  <si>
    <t>เลขที่ 83/201  ม.4  ซ.   ถ.  ต. บางพูน อ. เมืองปทุมธานี จ. ปทุมธานี</t>
  </si>
  <si>
    <t>03N308</t>
  </si>
  <si>
    <t>จ756/1272</t>
  </si>
  <si>
    <t>นาย จุลเทพ ขจรไชยกูล</t>
  </si>
  <si>
    <t>เลขที่ 79/1 ซ.วิภาวดีรังสิต 17   ต. ลาดยาว อ. จตุจักร จ. กรุงเทพมหานคร</t>
  </si>
  <si>
    <t>04A029</t>
  </si>
  <si>
    <t>จ974/6412</t>
  </si>
  <si>
    <t>นางสาว จุฬารัต ผดุงชีวิต</t>
  </si>
  <si>
    <t>เลขที่ 35  ม.  ซ.ปุณณวิถี 30   ต. บางจาก อ. พระโขนง จ. กรุงเทพมหานคร</t>
  </si>
  <si>
    <t>07F250</t>
  </si>
  <si>
    <t>07F249</t>
  </si>
  <si>
    <t>จ974/9967</t>
  </si>
  <si>
    <t>นางสาว จุฬารัตน์ อื้อพรรณรังษี</t>
  </si>
  <si>
    <t>เลขที่ 580/15 ซ.   ต. บางพลัด อ. บางพลัด จ. กรุงเทพมหานคร</t>
  </si>
  <si>
    <t>03O087</t>
  </si>
  <si>
    <t>จ974/7591</t>
  </si>
  <si>
    <t>นางสาว จุฬารัตน์ ใยทองคำ</t>
  </si>
  <si>
    <t>เลขที่ 19/2   ม.8   ซ.    ต. ตากแดด อ. เมืองชุมพร จ. ชุมพร</t>
  </si>
  <si>
    <t>03N192</t>
  </si>
  <si>
    <t>จ475/2781</t>
  </si>
  <si>
    <t>นาย เจตริน จุลศักดิ์โสภณ</t>
  </si>
  <si>
    <t>เลขที่ 140    ม.2    ซ.     ต. แม่รำพึง อ. บางสะพาน จ. ประจวบคีรีขันธ์</t>
  </si>
  <si>
    <t>03H033</t>
  </si>
  <si>
    <t>จ500/6755</t>
  </si>
  <si>
    <t>นาย เจน พระแท่น</t>
  </si>
  <si>
    <t>เลขที่ 7 ม.1 ซ.   ต. พระแท่น อ. ท่ามะกา จ. กาญจนบุรี</t>
  </si>
  <si>
    <t>03N028</t>
  </si>
  <si>
    <t>03N029</t>
  </si>
  <si>
    <t>จ547/5778</t>
  </si>
  <si>
    <t>นาย เจนณรงค์ เปรมศิริ</t>
  </si>
  <si>
    <t>เลขที่ 90  ม.1  ซ. -  ถ.ท่าเกวียน ต. กำเนิดนพคุณ อ. บางสะพาน จ. ประจวบคีรีขันธ์</t>
  </si>
  <si>
    <t>03C034</t>
  </si>
  <si>
    <t>03C038</t>
  </si>
  <si>
    <t>03C040</t>
  </si>
  <si>
    <t>05L010</t>
  </si>
  <si>
    <t>จ558/1774</t>
  </si>
  <si>
    <t>นาย เจนทัศน์ เกียรติคีรี</t>
  </si>
  <si>
    <t>เลขที่ 629  ม.   ซ.   ถ.วานิช 1 ต. สัมพันธวงศ์ อ. สัมพันธวงศ์ จ. กรุงเทพมหานคร</t>
  </si>
  <si>
    <t>03G007</t>
  </si>
  <si>
    <t>03C050</t>
  </si>
  <si>
    <t>03E005</t>
  </si>
  <si>
    <t>03E004</t>
  </si>
  <si>
    <t>03E019</t>
  </si>
  <si>
    <t>03E018</t>
  </si>
  <si>
    <t>03E020</t>
  </si>
  <si>
    <t>03E001</t>
  </si>
  <si>
    <t>03E002</t>
  </si>
  <si>
    <t>03E009</t>
  </si>
  <si>
    <t>จ757/8480</t>
  </si>
  <si>
    <t>นางสาว เจรนัย สดใส</t>
  </si>
  <si>
    <t>เลขที่ 118 ม.6 ซ.   ต. พงศ์ประศาสน์ อ. บางสะพาน จ. ประจวบคีรีขันธ์</t>
  </si>
  <si>
    <t>01H013</t>
  </si>
  <si>
    <t>จ757/8480/001</t>
  </si>
  <si>
    <t>นาง เจรนัย สดใส</t>
  </si>
  <si>
    <t>เลขที่ 36/3 ม.8 ซ.   ต. พงศ์ประศาสน์ อ. บางสะพาน จ. ประจวบคีรีขันธ์</t>
  </si>
  <si>
    <t>01K012</t>
  </si>
  <si>
    <t>จ730/6551</t>
  </si>
  <si>
    <t>นาย เจริญ พันธ์แก้ว</t>
  </si>
  <si>
    <t>เลขที่ 83 ม.1 ซ.บ้านฝ่ายท่า   ต. พงศ์ประศาสน์ อ. บางสะพาน จ. ประจวบคีรีขันธ์</t>
  </si>
  <si>
    <t>03M043</t>
  </si>
  <si>
    <t>จ730/2454</t>
  </si>
  <si>
    <t>นาย เจริญ โชติบัณฑิตวุฒิ</t>
  </si>
  <si>
    <t>เลขที่ 9 ม.1 ซ.   ต. กำเนิดนพคุณ อ. บางสะพาน จ. ประจวบคีรีขันธ์</t>
  </si>
  <si>
    <t>03H100</t>
  </si>
  <si>
    <t>จ730/2767</t>
  </si>
  <si>
    <t>นาย เจริญ โฉมแผลง</t>
  </si>
  <si>
    <t>เลขที่ 4 ม.6 ซ.   ต. พงศ์ประศาสน์ อ. บางสะพาน จ. ประจวบคีรีขันธ์</t>
  </si>
  <si>
    <t>01H007</t>
  </si>
  <si>
    <t>จ730/4267</t>
  </si>
  <si>
    <t>นาย เจริญ เดชพ่วง</t>
  </si>
  <si>
    <t>เลขที่ 44/1  ม.2  ซ.   ต. พงศ์ประศาสน์ อ. บางสะพาน จ. ประจวบคีรีขันธ์</t>
  </si>
  <si>
    <t>07A020</t>
  </si>
  <si>
    <t>จ730/6574</t>
  </si>
  <si>
    <t>นาย เจริญ โพธิ์รัตน์</t>
  </si>
  <si>
    <t>เลขที่ 131 ม.6 ซ.   ต. พงศ์ประศาสน์ อ. บางสะพาน จ. ประจวบคีรีขันธ์</t>
  </si>
  <si>
    <t>01O025</t>
  </si>
  <si>
    <t>131 ม.6 ซ.  พงศ์ประศาสน์ บางสะพาน ประจวบคีรีขันธ์</t>
  </si>
  <si>
    <t>จ730/8759</t>
  </si>
  <si>
    <t>นางสาว เจริญ หมู่น้อย</t>
  </si>
  <si>
    <t>เลขที่ 45   ม.3   ซ.     ต. พงศ์ประศาสน์ อ. บางสะพาน จ. ประจวบคีรีขันธ์</t>
  </si>
  <si>
    <t>45   ม.3   ซ.    พงศ์ประศาสน์ บางสะพาน ประจวบคีรีขันธ์</t>
  </si>
  <si>
    <t>จ730/2737</t>
  </si>
  <si>
    <t>นาย เจริญ เจริญลักษณ์</t>
  </si>
  <si>
    <t>เลขที่ 263 ม.1 ซ.   ต. พงศ์ประศาสน์ อ. บางสะพาน จ. ประจวบคีรีขันธ์</t>
  </si>
  <si>
    <t>03N027</t>
  </si>
  <si>
    <t>จ730/7471</t>
  </si>
  <si>
    <t>นาย เจริญ โล่ดำรงรัตน์</t>
  </si>
  <si>
    <t>เลขที่ 200/51 ม.1 ซ.   ต. หลักหก อ. เมืองปทุมธานี จ. ปทุมธานี</t>
  </si>
  <si>
    <t>03K324</t>
  </si>
  <si>
    <t>03M041</t>
  </si>
  <si>
    <t>03M042</t>
  </si>
  <si>
    <t>จ730/9797</t>
  </si>
  <si>
    <t>นางสาว เจริญ อยู่เอม</t>
  </si>
  <si>
    <t>เลขที่ 209/79   ม.3   ซ.    ต. สันนาเม็ง อ. สันทราย จ. เชียงใหม่</t>
  </si>
  <si>
    <t>05F082</t>
  </si>
  <si>
    <t>จ730/5325</t>
  </si>
  <si>
    <t>จ่าสิบเอก เจริญ บุญซัน</t>
  </si>
  <si>
    <t>เลขที่ 183/12103   ม.3   ซ.    ต. สีกัน อ. ดอนเมือง จ. กรุงเทพมหานคร</t>
  </si>
  <si>
    <t>05G214</t>
  </si>
  <si>
    <t>05G195</t>
  </si>
  <si>
    <t>จ730/1711</t>
  </si>
  <si>
    <t>นาย เจริญ กว้างขวาง</t>
  </si>
  <si>
    <t>เลขที่ 5   ม.5   ซ. -   ต. พงศ์ประศาสน์ อ. บางสะพาน จ. ประจวบคีรีขันธ์</t>
  </si>
  <si>
    <t>02A070</t>
  </si>
  <si>
    <t>04I067</t>
  </si>
  <si>
    <t>04I066</t>
  </si>
  <si>
    <t>จ732/8781</t>
  </si>
  <si>
    <t>นาย เจริญชัย ศรีสง่า</t>
  </si>
  <si>
    <t>เลขที่ 45/9 ซ.พหลโยธิน 67   ต. อนุสาวรีย์ อ. บางเขน จ. กรุงเทพมหานคร</t>
  </si>
  <si>
    <t>05J107</t>
  </si>
  <si>
    <t>จ738/6717</t>
  </si>
  <si>
    <t>นาย เจริญสุข ผิวขาว</t>
  </si>
  <si>
    <t>เลขที่ 66  ม.4  ซ.    ต. พงศ์ประศาสน์ อ. บางสะพาน จ. ประจวบคีรีขันธ์</t>
  </si>
  <si>
    <t>02I109</t>
  </si>
  <si>
    <t>จ830/5748</t>
  </si>
  <si>
    <t>นาย เจษฎา ประดิษฐ์อนุสรณ์</t>
  </si>
  <si>
    <t>เลขที่ 160/96 ซ.ลาดพร้าว(121)สีวะรา   ต. คลองจั่น อ. บางกะปิ จ. กรุงเทพมหานคร</t>
  </si>
  <si>
    <t>07F130</t>
  </si>
  <si>
    <t>07F138</t>
  </si>
  <si>
    <t>จ830/8795</t>
  </si>
  <si>
    <t>นาย เจษฎา เหมือนวงศ์</t>
  </si>
  <si>
    <t>เลขที่ 100/53 ม.4 ซ.   ต. บางรักน้อย อ. เมืองนนทบุรี จ. นนทบุรี</t>
  </si>
  <si>
    <t>02B033</t>
  </si>
  <si>
    <t>จ947/6557</t>
  </si>
  <si>
    <t>นาย เจอดวิทย์ พันธุ์เมธาฤทธิ์</t>
  </si>
  <si>
    <t>เลขที่ 155/4  ม.13  ซ. -  ต. ดอนยาง อ. ปะทิว จ. ชุมพร</t>
  </si>
  <si>
    <t>02J050</t>
  </si>
  <si>
    <t>02E019</t>
  </si>
  <si>
    <t>02J041</t>
  </si>
  <si>
    <t>02J040</t>
  </si>
  <si>
    <t>จ900/1111</t>
  </si>
  <si>
    <t>นาย เจือ คงคากุล</t>
  </si>
  <si>
    <t>เลขที่ 160 ม.1 ซ.   ต. พงศ์ประศาสน์ อ. บางสะพาน จ. ประจวบคีรีขันธ์</t>
  </si>
  <si>
    <t>160 ม.1 ซ.  พงศ์ประศาสน์ บางสะพาน ประจวบคีรีขันธ์</t>
  </si>
  <si>
    <t>จ925/8741</t>
  </si>
  <si>
    <t>นางสาว เจือจันทร์ เหล่าตึก</t>
  </si>
  <si>
    <t>เลขที่ 105/14  ม.3  ซ.     ต. คุระ อ. คุระบุรี จ. พังงา</t>
  </si>
  <si>
    <t>01H051</t>
  </si>
  <si>
    <t>จ925/7915</t>
  </si>
  <si>
    <t>นาง เจือจันทร์ เมืองประสงค์</t>
  </si>
  <si>
    <t>เลขที่ 96 ม.2 ซ.   ต. พงศ์ประศาสน์ อ. บางสะพาน จ. ประจวบคีรีขันธ์</t>
  </si>
  <si>
    <t>04H012</t>
  </si>
  <si>
    <t>จ100/7917</t>
  </si>
  <si>
    <t>นาง แจ้ง เรืองวงศ์</t>
  </si>
  <si>
    <t>เลขที่ 5 ม.3 ซ.   ต. พงศ์ประศาสน์ อ. บางสะพาน จ. ประจวบคีรีขันธ์</t>
  </si>
  <si>
    <t>07G085</t>
  </si>
  <si>
    <t>ฉ777/2550</t>
  </si>
  <si>
    <t>นาง ฉลวย จันนา</t>
  </si>
  <si>
    <t>เลขที่ 5   ม.2   ซ.   ต. พงศ์ประศาสน์ อ. บางสะพาน จ. ประจวบคีรีขันธ์</t>
  </si>
  <si>
    <t>5   ม.2   ซ.  พงศ์ประศาสน์ บางสะพาน ประจวบคีรีขันธ์</t>
  </si>
  <si>
    <t>ฉ777/9777</t>
  </si>
  <si>
    <t>นาง ฉลวย อ่วมเล็ก</t>
  </si>
  <si>
    <t>เลขที่ 152 ม.1 ซ.   ต. พงศ์ประศาสน์ อ. บางสะพาน จ. ประจวบคีรีขันธ์</t>
  </si>
  <si>
    <t>05C006</t>
  </si>
  <si>
    <t>ฉ777/2795</t>
  </si>
  <si>
    <t>นางสาว ฉลวย ชมอินทร์</t>
  </si>
  <si>
    <t>เลขที่ 49/1  ม.10  ซ.    ต. พงศ์ประศาสน์ อ. บางสะพาน จ. ประจวบคีรีขันธ์</t>
  </si>
  <si>
    <t>03F002</t>
  </si>
  <si>
    <t>02J031</t>
  </si>
  <si>
    <t>49/1  ม.10  ซ.   พงศ์ประศาสน์ บางสะพาน ประจวบคีรีขันธ์</t>
  </si>
  <si>
    <t>ฉ777/8718</t>
  </si>
  <si>
    <t>นาง ฉลวย หลงสมบุญ</t>
  </si>
  <si>
    <t>เลขที่ 49/1 ม.10 ซ.   ต. พงศ์ประศาสน์ อ. บางสะพาน จ. ประจวบคีรีขันธ์</t>
  </si>
  <si>
    <t>04A018</t>
  </si>
  <si>
    <t>ฉ777/4795</t>
  </si>
  <si>
    <t>นาง ฉลวย โตมอน</t>
  </si>
  <si>
    <t>เลขที่ 98       ม.2       ซ.        ต. พงศ์ประศาสน์ อ. บางสะพาน จ. ประจวบคีรีขันธ์</t>
  </si>
  <si>
    <t>04H039</t>
  </si>
  <si>
    <t>04H005</t>
  </si>
  <si>
    <t>06A020</t>
  </si>
  <si>
    <t>04A019</t>
  </si>
  <si>
    <t>ฉ777/5918</t>
  </si>
  <si>
    <t>นาง ฉลวย ทองเหี่ยง</t>
  </si>
  <si>
    <t>เลขที่ 145 ม.2 ซ.   ต. พงศ์ประศาสน์ อ. บางสะพาน จ. ประจวบคีรีขันธ์</t>
  </si>
  <si>
    <t>07A099</t>
  </si>
  <si>
    <t>ฉ777/8774</t>
  </si>
  <si>
    <t>นาย ฉลวย ศรีรัตนา</t>
  </si>
  <si>
    <t>เลขที่ 212 ซ.โชคชัยร่วมมิตร   ต. ลาดยาว อ. จตุจักร จ. กรุงเทพมหานคร</t>
  </si>
  <si>
    <t>03K284</t>
  </si>
  <si>
    <t>03O139</t>
  </si>
  <si>
    <t>04H040</t>
  </si>
  <si>
    <t>ฉ791/6375</t>
  </si>
  <si>
    <t>นาย ฉลอง เพ็ญวันศุกร์</t>
  </si>
  <si>
    <t>เลขที่ 49/1 ม.8 ซ.   ต. พงศ์ประศาสน์ อ. บางสะพาน จ. ประจวบคีรีขันธ์</t>
  </si>
  <si>
    <t>01G073</t>
  </si>
  <si>
    <t>01G071</t>
  </si>
  <si>
    <t>01G070</t>
  </si>
  <si>
    <t>ฉ740/1771</t>
  </si>
  <si>
    <t>นางสาว ฉลาด เขียวงาม</t>
  </si>
  <si>
    <t>เลขที่ 14  ม.2  ซ.    ต. พงศ์ประศาสน์ อ. บางสะพาน จ. ประจวบคีรีขันธ์</t>
  </si>
  <si>
    <t>07A101</t>
  </si>
  <si>
    <t>14  ม.2  ซ.   พงศ์ประศาสน์ บางสะพาน ประจวบคีรีขันธ์</t>
  </si>
  <si>
    <t>ฉ740/9775</t>
  </si>
  <si>
    <t>นาย ฉลาด อ่วมประเสริฐ</t>
  </si>
  <si>
    <t>เลขที่ 132  ม.10  ซ.    ต. พงศ์ประศาสน์ อ. บางสะพาน จ. ประจวบคีรีขันธ์</t>
  </si>
  <si>
    <t>07A100</t>
  </si>
  <si>
    <t>02H071</t>
  </si>
  <si>
    <t>ฉ700/8118</t>
  </si>
  <si>
    <t>นางสาว ฉวี สังข์สฤกษ</t>
  </si>
  <si>
    <t>เลขที่ 82/22 ม.1 ซ.บ้านฝ่ายท่า   ต. พงศ์ประศาสน์ อ. บางสะพาน จ. ประจวบคีรีขันธ์</t>
  </si>
  <si>
    <t>03H035</t>
  </si>
  <si>
    <t>03C012</t>
  </si>
  <si>
    <t>ฉ777/7755</t>
  </si>
  <si>
    <t>นาง ฉวีวรรณ ยมานันท์</t>
  </si>
  <si>
    <t>เลขที่ 246/59   ม.17   ซ.กาญจนาภิเษก0015    ต. ศาลาธรรมสพน์ อ. ทวีวัฒนา จ. กรุงเทพมหานคร</t>
  </si>
  <si>
    <t>01F038</t>
  </si>
  <si>
    <t>01J002</t>
  </si>
  <si>
    <t>01L029</t>
  </si>
  <si>
    <t>ฉ777/9185</t>
  </si>
  <si>
    <t>นางสาว ฉวีวรรณ อังสนารักษ์</t>
  </si>
  <si>
    <t>เลขที่ 8ก ซ.   ถ.จรัญสนิทวงศ์ ต. บางอ้อ อ. บางพลัด จ. กรุงเทพมหานคร</t>
  </si>
  <si>
    <t>07F183</t>
  </si>
  <si>
    <t>ฉ777/7787</t>
  </si>
  <si>
    <t>นางสาว ฉวีวรรณ ลิ้มสุวรรณ์</t>
  </si>
  <si>
    <t>เลขที่ 559/108  ม.-  ซ. -  ต. บุคคโล อ. ธนบุรี จ. กรุงเทพมหานคร</t>
  </si>
  <si>
    <t>03O125</t>
  </si>
  <si>
    <t>06H084</t>
  </si>
  <si>
    <t>06H085</t>
  </si>
  <si>
    <t>06H086</t>
  </si>
  <si>
    <t>06H087</t>
  </si>
  <si>
    <t>06H088</t>
  </si>
  <si>
    <t>01P010</t>
  </si>
  <si>
    <t>01J042</t>
  </si>
  <si>
    <t>01I026</t>
  </si>
  <si>
    <t>01I025</t>
  </si>
  <si>
    <t>01I023</t>
  </si>
  <si>
    <t>ฉ995/9599</t>
  </si>
  <si>
    <t>นาง ฉอ้อน โอบอ้อม</t>
  </si>
  <si>
    <t>เลขที่ 138             ม.7          ซ. -  ต. ตะโก อ. ทุ่งตะโก จ. ชุมพร</t>
  </si>
  <si>
    <t>05B087</t>
  </si>
  <si>
    <t>ฉ472/7950</t>
  </si>
  <si>
    <t>นาย ฉัตรชัย วาฮาบ</t>
  </si>
  <si>
    <t>เลขที่ 15/1 ซ.หลังสน.วัดพระยาไกร   ต. วัดพระยาไกร อ. บางคอแหลม จ. กรุงเทพมหานคร</t>
  </si>
  <si>
    <t>05G012</t>
  </si>
  <si>
    <t>05G013</t>
  </si>
  <si>
    <t>ฉ472/6517</t>
  </si>
  <si>
    <t>นาย ฉัตรชัย โพธิ์คีรี</t>
  </si>
  <si>
    <t>เลขที่ 85/1 ม.6 ซ.   ต. พงศ์ประศาสน์ อ. บางสะพาน จ. ประจวบคีรีขันธ์</t>
  </si>
  <si>
    <t>01K004</t>
  </si>
  <si>
    <t>85/1 ม.6 ซ.  พงศ์ประศาสน์ บางสะพาน ประจวบคีรีขันธ์</t>
  </si>
  <si>
    <t>ฉ555/7451</t>
  </si>
  <si>
    <t>นาง ฉันทนา วัฒนกุล</t>
  </si>
  <si>
    <t>เลขที่ 82-84-86 ซ.นาคเจริญ   ต. คลองมหานาค อ. ป้อมปราบศัตรูพ่าย จ. กรุงเทพมหานคร</t>
  </si>
  <si>
    <t>07E050</t>
  </si>
  <si>
    <t>ฉ555/4121</t>
  </si>
  <si>
    <t>นางสาว ฉันทนา ตั้งจงใจรัก</t>
  </si>
  <si>
    <t>เลขที่ 75/3 ม.2 ซ.   ต. พงศ์ประศาสน์ อ. บางสะพาน จ. ประจวบคีรีขันธ์</t>
  </si>
  <si>
    <t>02G059</t>
  </si>
  <si>
    <t>ฉ557/7885</t>
  </si>
  <si>
    <t>นาง ฉันทวรรณ เลิศสิทธิพันธ์</t>
  </si>
  <si>
    <t>เลขที่ 103/28  ม.9  ซ. -  ต. สวนใหญ่ อ. เมืองนนทบุรี จ. นนทบุรี</t>
  </si>
  <si>
    <t>ฉ700/2700</t>
  </si>
  <si>
    <t>นาย เฉย ไชยะ</t>
  </si>
  <si>
    <t>เลขที่ 64/1  ม.3  ซ.    ต. พงศ์ประศาสน์ อ. บางสะพาน จ. ประจวบคีรีขันธ์</t>
  </si>
  <si>
    <t>06G031</t>
  </si>
  <si>
    <t>ฉ700/5167</t>
  </si>
  <si>
    <t>นาย เฉลา นาคพูล</t>
  </si>
  <si>
    <t>เลขที่ 43/1 ม.3 ซ.   ต. พงศ์ประศาสน์ อ. บางสะพาน จ. ประจวบคีรีขันธ์</t>
  </si>
  <si>
    <t>06F076</t>
  </si>
  <si>
    <t>ฉ770/7172</t>
  </si>
  <si>
    <t>นาย เฉลิม รุ่งโรจนวงศ์</t>
  </si>
  <si>
    <t>เลขที่ 139/10   ม.9   ซ.   ต. พงศ์ประศาสน์ อ. บางสะพาน จ. ประจวบคีรีขันธ์</t>
  </si>
  <si>
    <t>07E137</t>
  </si>
  <si>
    <t>ฉ770/2547</t>
  </si>
  <si>
    <t>นาย เฉลิม จำปาดวง</t>
  </si>
  <si>
    <t>เลขที่ 42/3 ม.2 ซ.   ต. พงศ์ประศาสน์ อ. บางสะพาน จ. ประจวบคีรีขันธ์</t>
  </si>
  <si>
    <t>04I062</t>
  </si>
  <si>
    <t>ฉ770/2751</t>
  </si>
  <si>
    <t>นาย เฉลิม ฉิมธง</t>
  </si>
  <si>
    <t>เลขที่ 92/4      ม.10      ซ.       ถ.      ต. พงศ์ประศาสน์ อ. บางสะพาน จ. ประจวบคีรีขันธ์</t>
  </si>
  <si>
    <t>04B030/001</t>
  </si>
  <si>
    <t>ฉ770/4172</t>
  </si>
  <si>
    <t>นาย เฉลิม ตั้งวิชิต</t>
  </si>
  <si>
    <t>เลขที่ 147/1  ม.10  ซ.   ต. พงศ์ประศาสน์ อ. บางสะพาน จ. ประจวบคีรีขันธ์</t>
  </si>
  <si>
    <t>04B071</t>
  </si>
  <si>
    <t>ฉ771/1156</t>
  </si>
  <si>
    <t>นาย เฉลิมเขตต์ คงทัพ</t>
  </si>
  <si>
    <t>เลขที่ 47   ม.5   ซ.    ต. พงศ์ประศาสน์ อ. บางสะพาน จ. ประจวบคีรีขันธ์</t>
  </si>
  <si>
    <t>02I009</t>
  </si>
  <si>
    <t>ฉ772/1548</t>
  </si>
  <si>
    <t>นาย เฉลิมชัย กำเนิดศิริกุล</t>
  </si>
  <si>
    <t>เลขที่ 74/1 ม.1 ซ.   ถ.รัตนโกสินทร์ ต. กำเนิดนพคุณ อ. บางสะพาน จ. ประจวบคีรีขันธ์</t>
  </si>
  <si>
    <t>07A081</t>
  </si>
  <si>
    <t>ฉ776/8187</t>
  </si>
  <si>
    <t>นางสาว เฉลิมพร สุขสำราญ</t>
  </si>
  <si>
    <t>เลขที่ 6   ม.2   ซ.    ต. พงศ์ประศาสน์ อ. บางสะพาน จ. ประจวบคีรีขันธ์</t>
  </si>
  <si>
    <t>04I059</t>
  </si>
  <si>
    <t>ฉ776/9175</t>
  </si>
  <si>
    <t>นาย เฉลิมพล อัครนิวาส</t>
  </si>
  <si>
    <t>เลขที่  7  ม.   ซ.สามัคคี  58/20    ต. ท่าทราย อ. เมืองนนทบุรี จ. นนทบุรี</t>
  </si>
  <si>
    <t>03N082</t>
  </si>
  <si>
    <t>ฉ778/8777/002</t>
  </si>
  <si>
    <t>ร้อยตำรวจเอก เฉลิมศักดิ์ สุวรรณ</t>
  </si>
  <si>
    <t>เลขที่ 6 ม.3 ซ.   ต. พงศ์ประศาสน์ อ. บางสะพาน จ. ประจวบคีรีขันธ์</t>
  </si>
  <si>
    <t>07G092</t>
  </si>
  <si>
    <t>ฉ778/8777</t>
  </si>
  <si>
    <t>นาย เฉลิมศักดิ์ สุวรรณ</t>
  </si>
  <si>
    <t>เลขที่ 6/3 ม.3 ซ.   ต. พงศ์ประศาสน์ อ. บางสะพาน จ. ประจวบคีรีขันธ์</t>
  </si>
  <si>
    <t>07G054</t>
  </si>
  <si>
    <t>ฉ778/8777/001</t>
  </si>
  <si>
    <t>ดาบตำรวจ เฉลิมศักดิ์ สุวรรณ</t>
  </si>
  <si>
    <t>07G093</t>
  </si>
  <si>
    <t>ฉ777/1717</t>
  </si>
  <si>
    <t xml:space="preserve">นาง เฉลียว กำลังแรง  </t>
  </si>
  <si>
    <t>เลขที่ 116/2      ม.2      ซ.   ถ.      ต. พงศ์ประศาสน์ อ. บางสะพาน จ. ประจวบคีรีขันธ์</t>
  </si>
  <si>
    <t>05M032</t>
  </si>
  <si>
    <t>07A106</t>
  </si>
  <si>
    <t>07A108</t>
  </si>
  <si>
    <t>07A107</t>
  </si>
  <si>
    <t>116/2      ม.2      ซ.   ถ.     พงศ์ประศาสน์ บางสะพาน ประจวบคีรีขันธ์</t>
  </si>
  <si>
    <t>ฉ771/6457</t>
  </si>
  <si>
    <t>นาง เฉวียง พิณประดิษฐ์</t>
  </si>
  <si>
    <t>เลขที่ 90 ซ.สวนหลวง   ต. บางคอแหลม อ. บางคอแหลม จ. กรุงเทพมหานคร</t>
  </si>
  <si>
    <t>07C043</t>
  </si>
  <si>
    <t>ฉ750/5719</t>
  </si>
  <si>
    <t>นางสาว แฉลบ ประกอบปราณ</t>
  </si>
  <si>
    <t>เลขที่ 32/2 ม.2 ซ.   ต. พงศ์ประศาสน์ อ. บางสะพาน จ. ประจวบคีรีขันธ์</t>
  </si>
  <si>
    <t>04D008</t>
  </si>
  <si>
    <t>ฉ770/7550</t>
  </si>
  <si>
    <t>นาง แฉล้ม มานะแท้</t>
  </si>
  <si>
    <t>เลขที่ 97/1 ม.1 ซ.   ต. พงศ์ประศาสน์ อ. บางสะพาน จ. ประจวบคีรีขันธ์</t>
  </si>
  <si>
    <t>05C004</t>
  </si>
  <si>
    <t>ช340/2774</t>
  </si>
  <si>
    <t>นางสาว ชญาดา เชยรัตน์</t>
  </si>
  <si>
    <t>เลขที่ 100  ม.1  ซ.   ต. พงศ์ประศาสน์ อ. บางสะพาน จ. ประจวบคีรีขันธ์</t>
  </si>
  <si>
    <t>05C153</t>
  </si>
  <si>
    <t>ช367/2710</t>
  </si>
  <si>
    <t>นาง ชฎาภรณ์ จีรัง</t>
  </si>
  <si>
    <t>เลขที่ 18/9  ม.3  ซ.   ต. ชัยเกษม อ. บางสะพาน จ. ประจวบคีรีขันธ์</t>
  </si>
  <si>
    <t>03N009</t>
  </si>
  <si>
    <t>ช400/6277</t>
  </si>
  <si>
    <t>นาง ชด เพชรเวศน์</t>
  </si>
  <si>
    <t>เลขที่ 11 ม.7 ซ.บ้านทุ่งมะพร้าว   ต. พงศ์ประศาสน์ อ. บางสะพาน จ. ประจวบคีรีขันธ์</t>
  </si>
  <si>
    <t>01B097</t>
  </si>
  <si>
    <t>01A006</t>
  </si>
  <si>
    <t xml:space="preserve">นาย  </t>
  </si>
  <si>
    <t>พงศ์ประศาสน์ บางสะพาน ประจวบคีรีขันธ์</t>
  </si>
  <si>
    <t>ช510/2117</t>
  </si>
  <si>
    <t>นาย ชนก จงไกรจักร์</t>
  </si>
  <si>
    <t>เลขที่ 123/1  ม.9  ซ.   ต. พงศ์ประศาสน์ อ. บางสะพาน จ. ประจวบคีรีขันธ์</t>
  </si>
  <si>
    <t>05M052</t>
  </si>
  <si>
    <t>05M053</t>
  </si>
  <si>
    <t>ช510/6160</t>
  </si>
  <si>
    <t>นาย ชนก พิงแพ</t>
  </si>
  <si>
    <t>เลขที่ 53  ม.4  ซ.   ต. พงศ์ประศาสน์ อ. บางสะพาน จ. ประจวบคีรีขันธ์</t>
  </si>
  <si>
    <t>01R054</t>
  </si>
  <si>
    <t>05O055</t>
  </si>
  <si>
    <t>ช540/6277</t>
  </si>
  <si>
    <t>นางสาว ชนดา เพชรรัตนรังสี</t>
  </si>
  <si>
    <t>เลขที่ 77/187 ซ.เพชรเกษม 81/6   ต. หนองค้างพลู อ. หนองแขม จ. กรุงเทพมหานคร</t>
  </si>
  <si>
    <t>03F240</t>
  </si>
  <si>
    <t>03F241</t>
  </si>
  <si>
    <t>ช515/4757/002</t>
  </si>
  <si>
    <t>นาง ชนากานต์ ตลับมุข</t>
  </si>
  <si>
    <t>เลขที่ 45/66 ม.7 ซ.   ต. ลาดพร้าว อ. ลาดพร้าว จ. กรุงเทพมหานคร</t>
  </si>
  <si>
    <t>03K129</t>
  </si>
  <si>
    <t>03K130</t>
  </si>
  <si>
    <t>ช515/8787</t>
  </si>
  <si>
    <t>นางสาว ชนากานต์ ศรีสวัสดิ์</t>
  </si>
  <si>
    <t>เลขที่ 145/42 ม.1  ซ.   ต. พงศ์ประศาสน์ อ. บางสะพาน จ. ประจวบคีรีขันธ์</t>
  </si>
  <si>
    <t>03N287</t>
  </si>
  <si>
    <t>ช544/8197</t>
  </si>
  <si>
    <t>นาย ชนาณัติ แสงอรุณ</t>
  </si>
  <si>
    <t>เลขที่ 1104  ม.4  ซ. -  ถ.  ต. หนองจะบก อ. เมืองนครราชสีมา จ. นครราชสีมา</t>
  </si>
  <si>
    <t>05F073</t>
  </si>
  <si>
    <t>05F071</t>
  </si>
  <si>
    <t>05F072</t>
  </si>
  <si>
    <t>ช577/8157</t>
  </si>
  <si>
    <t>นาย ชนาวีร์ แสงนิล</t>
  </si>
  <si>
    <t>เลขที่ 99/82  ม.  ซ.   ถ.สุขาภิบาล 5 ต. ออเงิน อ. สายไหม จ. กรุงเทพมหานคร</t>
  </si>
  <si>
    <t>07B013</t>
  </si>
  <si>
    <t>03A084</t>
  </si>
  <si>
    <t>03A086</t>
  </si>
  <si>
    <t>03A087</t>
  </si>
  <si>
    <t>03A092</t>
  </si>
  <si>
    <t>03A093</t>
  </si>
  <si>
    <t>03A094</t>
  </si>
  <si>
    <t>03A095</t>
  </si>
  <si>
    <t>03A096</t>
  </si>
  <si>
    <t>03O009</t>
  </si>
  <si>
    <t>03O010</t>
  </si>
  <si>
    <t>03B103</t>
  </si>
  <si>
    <t>03B102</t>
  </si>
  <si>
    <t>03O038</t>
  </si>
  <si>
    <t>03O040</t>
  </si>
  <si>
    <t>03O039</t>
  </si>
  <si>
    <t>ช520/1875</t>
  </si>
  <si>
    <t>นาย ชนิจ คำสุรินทร์</t>
  </si>
  <si>
    <t>เลขที่ 159/1   ม.2   ซ.    ต. พงศ์ประศาสน์ อ. บางสะพาน จ. ประจวบคีรีขันธ์</t>
  </si>
  <si>
    <t>159/1   ม.2   ซ.   พงศ์ประศาสน์ บางสะพาน ประจวบคีรีขันธ์</t>
  </si>
  <si>
    <t>ช540/1542</t>
  </si>
  <si>
    <t>เด็กชาย ชนิต ขันติชัย</t>
  </si>
  <si>
    <t>เลขที่ 5/3 ม.4 ซ.   ต. พงศ์ประศาสน์ อ. บางสะพาน จ. ประจวบคีรีขันธ์</t>
  </si>
  <si>
    <t>02E042</t>
  </si>
  <si>
    <t>ช544/5748</t>
  </si>
  <si>
    <t>นาง ชเนตตี ประดิษฐ์ชอบ</t>
  </si>
  <si>
    <t>เลขที่ 20/27 ม.5 ซ.   ต. กำเนิดนพคุณ อ. บางสะพาน จ. ประจวบคีรีขันธ์</t>
  </si>
  <si>
    <t>05K080</t>
  </si>
  <si>
    <t>ช544/4124</t>
  </si>
  <si>
    <t>นาง ชเนตตี ต่างจิตร</t>
  </si>
  <si>
    <t>เลขที่ 20/27  ม.5  ซ.   ถ.สวนฉัตร ต. กำเนิดนพคุณ อ. บางสะพาน จ. ประจวบคีรีขันธ์</t>
  </si>
  <si>
    <t>03N239</t>
  </si>
  <si>
    <t>ช500/5779</t>
  </si>
  <si>
    <t>นางสาว ชบา เธียรอุทก</t>
  </si>
  <si>
    <t>เลขที่ 88/4  ม.4  ซ.   ต. คลองฉนาก อ. เมืองสุราษฎร์ธานี จ. สุราษฎร์ธานี</t>
  </si>
  <si>
    <t>03D018</t>
  </si>
  <si>
    <t>ช700/2967</t>
  </si>
  <si>
    <t>นาย ชม เชื้อพราน</t>
  </si>
  <si>
    <t>เลขที่ 41/1 ม.7 ซ.   ต. พงศ์ประศาสน์ อ. บางสะพาน จ. ประจวบคีรีขันธ์</t>
  </si>
  <si>
    <t>01B052</t>
  </si>
  <si>
    <t>41/1 ม.7 ซ.  พงศ์ประศาสน์ บางสะพาน ประจวบคีรีขันธ์</t>
  </si>
  <si>
    <t>01D005</t>
  </si>
  <si>
    <t>ช753/6170</t>
  </si>
  <si>
    <t>นาง ชมบุญ พิกุล</t>
  </si>
  <si>
    <t>เลขที่ 105/3 ม.1  ซ.   ต. บางพูด อ. เมืองปทุมธานี จ. ปทุมธานี</t>
  </si>
  <si>
    <t>06H141</t>
  </si>
  <si>
    <t>06H140</t>
  </si>
  <si>
    <t>105/3 ม.1  ซ.  บางพูด เมืองปทุมธานี ปทุมธานี</t>
  </si>
  <si>
    <t>ช765/1525</t>
  </si>
  <si>
    <t>นางสาว ชมภูนุท กันชัน</t>
  </si>
  <si>
    <t>เลขที่ 194/2 ซ.   ต. พลับพลา อ. วังทองหลาง จ. กรุงเทพมหานคร</t>
  </si>
  <si>
    <t>07H085</t>
  </si>
  <si>
    <t>07H084</t>
  </si>
  <si>
    <t>ช787/5911</t>
  </si>
  <si>
    <t>นางสาว ชมสวน ทองกล่อม</t>
  </si>
  <si>
    <t>เลขที่ 30 ม.8 ซ.   ต. พงศ์ประศาสน์ อ. บางสะพาน จ. ประจวบคีรีขันธ์</t>
  </si>
  <si>
    <t>01F111</t>
  </si>
  <si>
    <t>ช787/1754</t>
  </si>
  <si>
    <t>นาง ชมสวน แก้วเนตร</t>
  </si>
  <si>
    <t>เลขที่ 11 ม.4 ซ.บ้านเขาม้าร้อง   ต. พงศ์ประศาสน์ อ. บางสะพาน จ. ประจวบคีรีขันธ์</t>
  </si>
  <si>
    <t>02E100</t>
  </si>
  <si>
    <t>02E099</t>
  </si>
  <si>
    <t>ช767/2427</t>
  </si>
  <si>
    <t>นาย ชยพล เชิดชม</t>
  </si>
  <si>
    <t>เลขที่ 52/1    ม.4    ซ.   ต. พงศ์ประศาสน์ อ. บางสะพาน จ. ประจวบคีรีขันธ์</t>
  </si>
  <si>
    <t>02G093</t>
  </si>
  <si>
    <t>02G078</t>
  </si>
  <si>
    <t>02D080</t>
  </si>
  <si>
    <t>02C078</t>
  </si>
  <si>
    <t>02G003</t>
  </si>
  <si>
    <t>01O056</t>
  </si>
  <si>
    <t>52/1    ม.4    ซ.  พงศ์ประศาสน์ บางสะพาน ประจวบคีรีขันธ์</t>
  </si>
  <si>
    <t>ช767/5898</t>
  </si>
  <si>
    <t>นาง ชยาภรณ์ บุษอาษา</t>
  </si>
  <si>
    <t>07H015</t>
  </si>
  <si>
    <t>ช740/8181</t>
  </si>
  <si>
    <t>นาย ชยุติ สุขเสงี่ยมกุล</t>
  </si>
  <si>
    <t>เลขที่ 99/4 ม.9 ซ.   ต. พงศ์ประศาสน์ อ. บางสะพาน จ. ประจวบคีรีขันธ์</t>
  </si>
  <si>
    <t>05M013</t>
  </si>
  <si>
    <t>05M010</t>
  </si>
  <si>
    <t>05M011</t>
  </si>
  <si>
    <t>ช755/9880</t>
  </si>
  <si>
    <t>นาย ชรินทร์ อุส่าห์</t>
  </si>
  <si>
    <t>เลขที่ 51/1     ม.3     ซ. -   ต. ช้างแรก อ. บางสะพานน้อย จ. ประจวบคีรีขันธ์</t>
  </si>
  <si>
    <t>03B108</t>
  </si>
  <si>
    <t>03B106</t>
  </si>
  <si>
    <t>ช755/8584</t>
  </si>
  <si>
    <t>นาย ชรินทร์ หนูสุด</t>
  </si>
  <si>
    <t>เลขที่ 71 ม.10 ซ.   ต. นากระตาม อ. ท่าแซะ จ. ชุมพร</t>
  </si>
  <si>
    <t>03D053</t>
  </si>
  <si>
    <t>ช755/2424</t>
  </si>
  <si>
    <t>นาย ชรินทร์ จิตใจตรง</t>
  </si>
  <si>
    <t>เลขที่ 79/15    ม.1    ซ.   ต. พงศ์ประศาสน์ อ. บางสะพาน จ. ประจวบคีรีขันธ์</t>
  </si>
  <si>
    <t>03D083</t>
  </si>
  <si>
    <t>03G045</t>
  </si>
  <si>
    <t>03G046</t>
  </si>
  <si>
    <t>03G040</t>
  </si>
  <si>
    <t>03G039</t>
  </si>
  <si>
    <t>03G042</t>
  </si>
  <si>
    <t>03G041</t>
  </si>
  <si>
    <t>03G047</t>
  </si>
  <si>
    <t>03G048</t>
  </si>
  <si>
    <t>ช755/1325</t>
  </si>
  <si>
    <t>นาย ชรินทร์ กาญจนรัตน์</t>
  </si>
  <si>
    <t>เลขที่ 42/3  ม.1  ซ.    ต. พงศ์ประศาสน์ อ. บางสะพาน จ. ประจวบคีรีขันธ์</t>
  </si>
  <si>
    <t>02H030</t>
  </si>
  <si>
    <t>07A036</t>
  </si>
  <si>
    <t>03G037</t>
  </si>
  <si>
    <t>03G036</t>
  </si>
  <si>
    <t>03G035</t>
  </si>
  <si>
    <t>03G034</t>
  </si>
  <si>
    <t>03G053</t>
  </si>
  <si>
    <t>03G052</t>
  </si>
  <si>
    <t>03G067</t>
  </si>
  <si>
    <t>03G066</t>
  </si>
  <si>
    <t>03G071</t>
  </si>
  <si>
    <t>03G043</t>
  </si>
  <si>
    <t>03G044</t>
  </si>
  <si>
    <t>03B107</t>
  </si>
  <si>
    <t>ช717/1474</t>
  </si>
  <si>
    <t>นางสาว ชลการ เกตุวัฒนจุฑา</t>
  </si>
  <si>
    <t>เลขที่ 122/3 ม.5 ซ.   ต. บางกะดี อ. เมืองปทุมธานี จ. ปทุมธานี</t>
  </si>
  <si>
    <t>05B088</t>
  </si>
  <si>
    <t>05J175</t>
  </si>
  <si>
    <t>ช752/1778</t>
  </si>
  <si>
    <t>นางสาว ชลธิชา กลมสม</t>
  </si>
  <si>
    <t>เลขที่ 60.   ม.7   ซ.    ต. พงศ์ประศาสน์ อ. บางสะพาน จ. ประจวบคีรีขันธ์</t>
  </si>
  <si>
    <t>01D014</t>
  </si>
  <si>
    <t>ช755/2795</t>
  </si>
  <si>
    <t>นาง ชลนที ไชยฤทธิ์</t>
  </si>
  <si>
    <t>เลขที่ 2003/44   ม.   ซ.    ถ.ประชาสงเคราะห์ ต. ดินแดง อ. ดินแดง จ. กรุงเทพมหานคร</t>
  </si>
  <si>
    <t>05F069</t>
  </si>
  <si>
    <t>ช797/4150</t>
  </si>
  <si>
    <t>นาย ชลอรัตน์ แดงแท้</t>
  </si>
  <si>
    <t>เลขที่ 46/2    ม.4    ซ.     ต. พงศ์ประศาสน์ อ. บางสะพาน จ. ประจวบคีรีขันธ์</t>
  </si>
  <si>
    <t>ช777/7977</t>
  </si>
  <si>
    <t>นางสาว ชลาลัย วาอ่วม</t>
  </si>
  <si>
    <t>เลขที่ 114  ม.9  ซ.   ต. พงศ์ประศาสน์ อ. บางสะพาน จ. ประจวบคีรีขันธ์</t>
  </si>
  <si>
    <t>07H019</t>
  </si>
  <si>
    <t>ช740/8420</t>
  </si>
  <si>
    <t>นาย ชลิต สุดใจ</t>
  </si>
  <si>
    <t>เลขที่ 90  ม.8  ซ.   ต. พงศ์ประศาสน์ อ. บางสะพาน จ. ประจวบคีรีขันธ์</t>
  </si>
  <si>
    <t>01F020</t>
  </si>
  <si>
    <t>90  ม.8  ซ.  พงศ์ประศาสน์ บางสะพาน ประจวบคีรีขันธ์</t>
  </si>
  <si>
    <t>ช740/1759</t>
  </si>
  <si>
    <t>นางสาว ชลิตา ไกรทอง</t>
  </si>
  <si>
    <t>เลขที่ 163  ม.6  ซ.   ต. ทองมงคล อ. บางสะพาน จ. ประจวบคีรีขันธ์</t>
  </si>
  <si>
    <t>01N011</t>
  </si>
  <si>
    <t>ช770/5775</t>
  </si>
  <si>
    <t>นางสาว ชลียา ธีระวิทยเลิศ</t>
  </si>
  <si>
    <t>เลขที่ 78/32 ม.6 ซ.   ต. ตลาดขวัญ อ. เมืองนนทบุรี จ. นนทบุรี</t>
  </si>
  <si>
    <t>05F087</t>
  </si>
  <si>
    <t>ช710/8181</t>
  </si>
  <si>
    <t>นาย ช่วง สูงศักดิ์</t>
  </si>
  <si>
    <t>เลขที่ 46 ม.2 ซ.   ต. พงศ์ประศาสน์ อ. บางสะพาน จ. ประจวบคีรีขันธ์</t>
  </si>
  <si>
    <t>ช750/9876</t>
  </si>
  <si>
    <t>นาย ชวน อิสระพานิชย์</t>
  </si>
  <si>
    <t>เลขที่ 25 ม.8 ซ.บ้านทุ่งขี้ต่าย   ต. พงศ์ประศาสน์ อ. บางสะพาน จ. ประจวบคีรีขันธ์</t>
  </si>
  <si>
    <t>01F064</t>
  </si>
  <si>
    <t>01F065</t>
  </si>
  <si>
    <t>ช756/5759</t>
  </si>
  <si>
    <t>นาง ชวนพิศ นุ้ยทองรอด</t>
  </si>
  <si>
    <t>เลขที่ 114/1 ม.1 ซ.   ต. พงศ์ประศาสน์ อ. บางสะพาน จ. ประจวบคีรีขันธ์</t>
  </si>
  <si>
    <t>03O055</t>
  </si>
  <si>
    <t>03O056</t>
  </si>
  <si>
    <t>03O057</t>
  </si>
  <si>
    <t>ช756/7452</t>
  </si>
  <si>
    <t>นางสาว ชวนพิศ รัตนไชย</t>
  </si>
  <si>
    <t>เลขที่ 40/315     ม.     ซ.      ถ.รามคำแหง(สุขาภิบาล3) ต. หัวหมาก อ. บางกะปิ จ. กรุงเทพมหานคร</t>
  </si>
  <si>
    <t>07C037</t>
  </si>
  <si>
    <t>07C042</t>
  </si>
  <si>
    <t>07C041</t>
  </si>
  <si>
    <t>ช756/6271</t>
  </si>
  <si>
    <t>นางสาว ชวนพิศ เพชรขวัญ</t>
  </si>
  <si>
    <t>เลขที่ 37/1 ม.8 ซ.บ้านทุ่งขี้ต่าย   ต. พงศ์ประศาสน์ อ. บางสะพาน จ. ประจวบคีรีขันธ์</t>
  </si>
  <si>
    <t>01J006</t>
  </si>
  <si>
    <t>01I033</t>
  </si>
  <si>
    <t>ช756/2725</t>
  </si>
  <si>
    <t>นางสาว ชวนพิศ ชุ่มชื่น</t>
  </si>
  <si>
    <t>เลขที่ 97 ม.3 ซ.   ต. พงศ์ประศาสน์ อ. บางสะพาน จ. ประจวบคีรีขันธ์</t>
  </si>
  <si>
    <t>06H007</t>
  </si>
  <si>
    <t>ช756/5745</t>
  </si>
  <si>
    <t>นาง ชวนพิศ เบิร์ดโทด</t>
  </si>
  <si>
    <t>เลขที่ 235    ม.5          ซ.- -       ถ.-  ต. เขาพระบาท อ. เชียรใหญ่ จ. นครศรีธรรมราช</t>
  </si>
  <si>
    <t>05L050</t>
  </si>
  <si>
    <t>ช750/8774</t>
  </si>
  <si>
    <t>นาง ชวนี สุเรรัตน์</t>
  </si>
  <si>
    <t>เลขที่ 636/5 ม.1 ซ.   ต. บางมด อ. จอมทอง จ. กรุงเทพมหานคร</t>
  </si>
  <si>
    <t>07C047</t>
  </si>
  <si>
    <t>ช774/8751</t>
  </si>
  <si>
    <t>นาย ชวลิต สมานแก้ว</t>
  </si>
  <si>
    <t>เลขที่ 319   ม.   ซ.ประชาอุทิศ   54    ต. บางมด อ. ทุ่งครุ จ. กรุงเทพมหานคร</t>
  </si>
  <si>
    <t>05K149</t>
  </si>
  <si>
    <t>ช780/4561</t>
  </si>
  <si>
    <t>นางสาว ชวิศา ตันพงษ์</t>
  </si>
  <si>
    <t>เลขที่ 82/11     ม.1     ซ.   ต. พงศ์ประศาสน์ อ. บางสะพาน จ. ประจวบคีรีขันธ์</t>
  </si>
  <si>
    <t>03H025</t>
  </si>
  <si>
    <t>05L132</t>
  </si>
  <si>
    <t>ช950/6452</t>
  </si>
  <si>
    <t>นาย ชอบ พัฒน์เจริญ</t>
  </si>
  <si>
    <t>เลขที่ 193 ม.2 ซ.บ้านหินกอง   ต. พงศ์ประศาสน์ อ. บางสะพาน จ. ประจวบคีรีขันธ์</t>
  </si>
  <si>
    <t>05H013</t>
  </si>
  <si>
    <t>193 ม.2 ซ.บ้านหินกอง  พงศ์ประศาสน์ บางสะพาน ประจวบคีรีขันธ์</t>
  </si>
  <si>
    <t>ช961/8125</t>
  </si>
  <si>
    <t>นางสาว ช่อผกา สุขชนะ</t>
  </si>
  <si>
    <t>เลขที่ 127 ม.9 ซ.   ต. พงศ์ประศาสน์ อ. บางสะพาน จ. ประจวบคีรีขันธ์</t>
  </si>
  <si>
    <t>07B004</t>
  </si>
  <si>
    <t>07B003</t>
  </si>
  <si>
    <t>ช970/7854</t>
  </si>
  <si>
    <t>นาย ช้อย ไร่หินถ่วง</t>
  </si>
  <si>
    <t>เลขที่ 61 ม.6 ซ.   ต. กำเนิดนพคุณ อ. บางสะพาน จ. ประจวบคีรีขันธ์</t>
  </si>
  <si>
    <t>01A041</t>
  </si>
  <si>
    <t>ช970/9757</t>
  </si>
  <si>
    <t>นาง ช้อย อยู่ประดิษฐ์</t>
  </si>
  <si>
    <t>เลขที่ 99/3 ม.4 ซ.   ต. พงศ์ประศาสน์ อ. บางสะพาน จ. ประจวบคีรีขันธ์</t>
  </si>
  <si>
    <t>ศ.น. ชะม่วง</t>
  </si>
  <si>
    <t xml:space="preserve">วัด ชะม่วง </t>
  </si>
  <si>
    <t xml:space="preserve"> ม.3 ซ.   ต. พงศ์ประศาสน์ อ. บางสะพาน จ. ประจวบคีรีขันธ์</t>
  </si>
  <si>
    <t>06H122</t>
  </si>
  <si>
    <t>ช797/1756</t>
  </si>
  <si>
    <t>นาง ชะมอย กลิ่นพงศ์</t>
  </si>
  <si>
    <t>เลขที่ 93  ม.4  ซ.   ต. พงศ์ประศาสน์ อ. บางสะพาน จ. ประจวบคีรีขันธ์</t>
  </si>
  <si>
    <t>02I122</t>
  </si>
  <si>
    <t>ช797/1517</t>
  </si>
  <si>
    <t>นาง ชะม้อย กาบแก้ว</t>
  </si>
  <si>
    <t>เลขที่ 111 ม.1 ซ.   ต. พงศ์ประศาสน์ อ. บางสะพาน จ. ประจวบคีรีขันธ์</t>
  </si>
  <si>
    <t>03N036</t>
  </si>
  <si>
    <t>111 ม.1 ซ.  พงศ์ประศาสน์ บางสะพาน ประจวบคีรีขันธ์</t>
  </si>
  <si>
    <t>03N040</t>
  </si>
  <si>
    <t>ช797/2445</t>
  </si>
  <si>
    <t>นาง ชะม้อย จิตต์ประวัติ</t>
  </si>
  <si>
    <t>เลขที่ 19 ม.10 ซ.   ต. พงศ์ประศาสน์ อ. บางสะพาน จ. ประจวบคีรีขันธ์</t>
  </si>
  <si>
    <t>04B087</t>
  </si>
  <si>
    <t>04B088</t>
  </si>
  <si>
    <t>04B085</t>
  </si>
  <si>
    <t>04B086</t>
  </si>
  <si>
    <t>03N039</t>
  </si>
  <si>
    <t>ช227/8773</t>
  </si>
  <si>
    <t>นาย ชัชชัย เหรียญประดิษฐ์</t>
  </si>
  <si>
    <t>เลขที่ 155/1 ม.2  ซ.   ต. พงศ์ประศาสน์ อ. บางสะพาน จ. ประจวบคีรีขันธ์</t>
  </si>
  <si>
    <t>05L190</t>
  </si>
  <si>
    <t>155/1 ม.2  ซ.  พงศ์ประศาสน์ บางสะพาน ประจวบคีรีขันธ์</t>
  </si>
  <si>
    <t>ช261/6787</t>
  </si>
  <si>
    <t>นาย ชัชพงศ์ พรหมอินแก้ว</t>
  </si>
  <si>
    <t>เลขที่ 58/4  ม.3  ซ.   ต. พงศ์ประศาสน์ อ. บางสะพาน จ. ประจวบคีรีขันธ์</t>
  </si>
  <si>
    <t>58/4  ม.3  ซ.  พงศ์ประศาสน์ บางสะพาน ประจวบคีรีขันธ์</t>
  </si>
  <si>
    <t>ช261/5377</t>
  </si>
  <si>
    <t>นาย ชัชพงษ์ บุญยะมาน</t>
  </si>
  <si>
    <t>เลขที่ 322   ม.7   ซ.   ถ.  ต. หินเหล็กไฟ อ. หัวหิน จ. ประจวบคีรีขันธ์</t>
  </si>
  <si>
    <t>05J224</t>
  </si>
  <si>
    <t>ช274/2210</t>
  </si>
  <si>
    <t>นาย ชัชวัฒน์ แซ่จั่ง</t>
  </si>
  <si>
    <t>เลขที่ 579/196 ม.5 ซ.   ต. ปากพูน อ. เมืองนครศรีธรรมราช จ. นครศรีธรรมราช</t>
  </si>
  <si>
    <t>05G217</t>
  </si>
  <si>
    <t>ช277/8558/001</t>
  </si>
  <si>
    <t>นาย ชัชวาร สิทธิสาร</t>
  </si>
  <si>
    <t>เลขที่ 84/314   ม.   ซ.   ถ.โชตนา ต. ช้างเผือก อ. เมืองเชียงใหม่ จ. เชียงใหม่</t>
  </si>
  <si>
    <t>06E059</t>
  </si>
  <si>
    <t>05F002</t>
  </si>
  <si>
    <t>ช277/2917</t>
  </si>
  <si>
    <t>นาย ชัชวาล เชื้อกรด</t>
  </si>
  <si>
    <t>เลขที่ 61/3 ม.7 ซ.   ต. พงศ์ประศาสน์ อ. บางสะพาน จ. ประจวบคีรีขันธ์</t>
  </si>
  <si>
    <t>01B078</t>
  </si>
  <si>
    <t>61/3 ม.7 ซ.  พงศ์ประศาสน์ บางสะพาน ประจวบคีรีขันธ์</t>
  </si>
  <si>
    <t>ช277/8777</t>
  </si>
  <si>
    <t>นาย ชัชวาลย์ สุวรรณ</t>
  </si>
  <si>
    <t>เลขที่ 6/1 ม.3 ซ.   ต. พงศ์ประศาสน์ อ. บางสะพาน จ. ประจวบคีรีขันธ์</t>
  </si>
  <si>
    <t>07G052</t>
  </si>
  <si>
    <t>ช277/7181</t>
  </si>
  <si>
    <t>นาย ชัชวาลย์ วงษ์กลม</t>
  </si>
  <si>
    <t>เลขที่ 199/3 ม.1 ซ.   ต. พงศ์ประศาสน์ อ. บางสะพาน จ. ประจวบคีรีขันธ์</t>
  </si>
  <si>
    <t>03H321</t>
  </si>
  <si>
    <t>ช337/7888</t>
  </si>
  <si>
    <t>นาง ชัญญรัช วิเศษศิริ</t>
  </si>
  <si>
    <t>เลขที่ 23/44 ม.3 ซ.   ต. ตลาดขวัญ อ. เมืองนนทบุรี จ. นนทบุรี</t>
  </si>
  <si>
    <t>05G211</t>
  </si>
  <si>
    <t>05G209</t>
  </si>
  <si>
    <t>05G208</t>
  </si>
  <si>
    <t>05G210</t>
  </si>
  <si>
    <t>05G205</t>
  </si>
  <si>
    <t>ช400/6271</t>
  </si>
  <si>
    <t>นาย ชัด เพ็ชรขวัญ</t>
  </si>
  <si>
    <t>เลขที่ 27 ม.8 ซ.บ้านทุ่งขี้ต่าย   ต. พงศ์ประศาสน์ อ. บางสะพาน จ. ประจวบคีรีขันธ์</t>
  </si>
  <si>
    <t>01G030</t>
  </si>
  <si>
    <t>01G079</t>
  </si>
  <si>
    <t>01G072</t>
  </si>
  <si>
    <t>01F063</t>
  </si>
  <si>
    <t>01F062</t>
  </si>
  <si>
    <t>01F060</t>
  </si>
  <si>
    <t>01I048</t>
  </si>
  <si>
    <t>27 ม.8 ซ.บ้านทุ่งขี้ต่าย  พงศ์ประศาสน์ บางสะพาน ประจวบคีรีขันธ์</t>
  </si>
  <si>
    <t>ช400/7777</t>
  </si>
  <si>
    <t>นาย ชัด ร่วมวัน</t>
  </si>
  <si>
    <t>เลขที่ 53/1 ม.4 ซ.บ้านฝ่ายท่า   ต. พงศ์ประศาสน์ อ. บางสะพาน จ. ประจวบคีรีขันธ์</t>
  </si>
  <si>
    <t>02I085</t>
  </si>
  <si>
    <t>53/1 ม.4 ซ.บ้านฝ่ายท่า  พงศ์ประศาสน์ บางสะพาน ประจวบคีรีขันธ์</t>
  </si>
  <si>
    <t>01I039</t>
  </si>
  <si>
    <t>ช400/6271/001</t>
  </si>
  <si>
    <t>นาย ชัด เพชรขวัญ</t>
  </si>
  <si>
    <t>เลขที่ 64/2   ม.12   ซ.   ต. ร่อนทอง อ. บางสะพาน จ. ประจวบคีรีขันธ์</t>
  </si>
  <si>
    <t>01I056</t>
  </si>
  <si>
    <t>01L045</t>
  </si>
  <si>
    <t>01I053</t>
  </si>
  <si>
    <t>ช400/5870</t>
  </si>
  <si>
    <t>นาย ชัด เบ้าศรี</t>
  </si>
  <si>
    <t>เลขที่ 23 ม.5 ซ.   ต. สลุย อ. ท่าแซะ จ. ชุมพร</t>
  </si>
  <si>
    <t>01D013</t>
  </si>
  <si>
    <t>ช723/7185</t>
  </si>
  <si>
    <t>นาย ชัยชาญ วงษ์ทอง</t>
  </si>
  <si>
    <t>06E030</t>
  </si>
  <si>
    <t>06H011</t>
  </si>
  <si>
    <t>ช723/4117</t>
  </si>
  <si>
    <t>นาย ชัยชาญ ดึงกระโทก</t>
  </si>
  <si>
    <t>เลขที่ 110  ม.8  ซ.   ถ.  ต. กระโทก อ. โชคชัย จ. นครราชสีมา</t>
  </si>
  <si>
    <t>03G092</t>
  </si>
  <si>
    <t>ช747/5450</t>
  </si>
  <si>
    <t>นาย ชัยณรงค์ ปาตาน</t>
  </si>
  <si>
    <t>เลขที่ 78 ม.9 ซ.   ต. พงศ์ประศาสน์ อ. บางสะพาน จ. ประจวบคีรีขันธ์</t>
  </si>
  <si>
    <t>07E005</t>
  </si>
  <si>
    <t>07H003</t>
  </si>
  <si>
    <t>ช747/6628</t>
  </si>
  <si>
    <t>นาย ชัยณรงค์ ไพพิเชษฐ์</t>
  </si>
  <si>
    <t>เลขที่ 101/2  ม.5        ซ.- -     ถ.- ต. บางสะพาน อ. บางสะพานน้อย จ. ประจวบคีรีขันธ์</t>
  </si>
  <si>
    <t>06H034</t>
  </si>
  <si>
    <t>ช747/5475</t>
  </si>
  <si>
    <t>นาย ชัยณรงค์ เนตรน้อย</t>
  </si>
  <si>
    <t>เลขที่ 106/2  ม.1  ซ.    ต. บางสะพาน อ. บางสะพานน้อย จ. ประจวบคีรีขันธ์</t>
  </si>
  <si>
    <t>06H068</t>
  </si>
  <si>
    <t>07D183</t>
  </si>
  <si>
    <t>07D184</t>
  </si>
  <si>
    <t>07D185</t>
  </si>
  <si>
    <t>07D186</t>
  </si>
  <si>
    <t>ช753/2475</t>
  </si>
  <si>
    <t>นาย ชัยธญกรณ์ ฉัตรนุเคราะห์</t>
  </si>
  <si>
    <t>เลขที่ 33/211 ม.3 ซ.   ต. คลองสาม อ. คลองหลวง จ. ปทุมธานี</t>
  </si>
  <si>
    <t>03K237</t>
  </si>
  <si>
    <t>03K238</t>
  </si>
  <si>
    <t>ช755/2779</t>
  </si>
  <si>
    <t>นาย ชัยนันท์ ชาวเมืองชัย</t>
  </si>
  <si>
    <t>เลขที่ 1006/67  ม.  ซ.    ต. บางนา อ. บางนา จ. กรุงเทพมหานคร</t>
  </si>
  <si>
    <t>02H078</t>
  </si>
  <si>
    <t>ช767/2927</t>
  </si>
  <si>
    <t>นาย ชัยพร เชื้อชาย</t>
  </si>
  <si>
    <t>เลขที่ 718/24   ม.-   ซ.- -   ถ.เพชรเกษม(ชะอ่ำ)   ต. พงศ์ประศาสน์ อ. บางสะพาน จ. เพชรบุรี</t>
  </si>
  <si>
    <t>01F039</t>
  </si>
  <si>
    <t>02H038</t>
  </si>
  <si>
    <t>02E009</t>
  </si>
  <si>
    <t>02E010</t>
  </si>
  <si>
    <t>ช774/2447</t>
  </si>
  <si>
    <t>นาย ชัยวัฒน์ จิตณรงค์</t>
  </si>
  <si>
    <t>เลขที่ 55/1  ม.1  ซ.   ต. พงศ์ประศาสน์ อ. บางสะพาน จ. ประจวบคีรีขันธ์</t>
  </si>
  <si>
    <t>03C114</t>
  </si>
  <si>
    <t>03C115</t>
  </si>
  <si>
    <t>ช774/6778</t>
  </si>
  <si>
    <t>นาย ชัยวัฒน์ พิริยะสงวนพงศ์</t>
  </si>
  <si>
    <t>เลขที่ 339/4      ม.      ซ.ศูนย์การค้าตลาดท่าเก    ต. กำเนิดนพคุณ อ. บางสะพาน จ. ประจวบคีรีขันธ์</t>
  </si>
  <si>
    <t>03H093</t>
  </si>
  <si>
    <t>03H094</t>
  </si>
  <si>
    <t>03H095</t>
  </si>
  <si>
    <t>03H096</t>
  </si>
  <si>
    <t>03H097</t>
  </si>
  <si>
    <t>03H098</t>
  </si>
  <si>
    <t>03H099</t>
  </si>
  <si>
    <t>03H070</t>
  </si>
  <si>
    <t>ช774/2736</t>
  </si>
  <si>
    <t>นาย ชัยวัฒน์ เจริญพงษ์</t>
  </si>
  <si>
    <t>เลขที่ 140  ม.2  ซ.   ต. พงศ์ประศาสน์ อ. บางสะพาน จ. ประจวบคีรีขันธ์</t>
  </si>
  <si>
    <t>04I063</t>
  </si>
  <si>
    <t>ช774/7140</t>
  </si>
  <si>
    <t>นาย ชัยวัฒน์ มุกดา</t>
  </si>
  <si>
    <t>เลขที่ 116 ม.1 ซ.   ต. พงศ์ประศาสน์ อ. บางสะพาน จ. ประจวบคีรีขันธ์</t>
  </si>
  <si>
    <t>03D021</t>
  </si>
  <si>
    <t>03H061</t>
  </si>
  <si>
    <t>03H063</t>
  </si>
  <si>
    <t>03H089</t>
  </si>
  <si>
    <t>ช774/8878</t>
  </si>
  <si>
    <t>นาย ชัยวัฒน์ สีห์โรหิจจ์</t>
  </si>
  <si>
    <t>เลขที่ 649  ม.-  ซ.สมเด็จพระปิ่นเกล้า7 -  ถ.- ต. บางยี่ขัน อ. บางพลัด จ. กรุงเทพมหานคร</t>
  </si>
  <si>
    <t>05C038</t>
  </si>
  <si>
    <t>03H064</t>
  </si>
  <si>
    <t>03H062</t>
  </si>
  <si>
    <t>ช170/4789</t>
  </si>
  <si>
    <t>นาย ชาคร ตมสอน</t>
  </si>
  <si>
    <t>เลขที่ 143    ม.2    ซ.     ต. พงศ์ประศาสน์ อ. บางสะพาน จ. ประจวบคีรีขันธ์</t>
  </si>
  <si>
    <t>ช300/6781</t>
  </si>
  <si>
    <t>นาย ชาญ ภู่ระหงษ์</t>
  </si>
  <si>
    <t>เลขที่ 6/1 ม.7 ซ.   ต. สายไหม อ. สายไหม จ. กรุงเทพมหานคร</t>
  </si>
  <si>
    <t>03K116</t>
  </si>
  <si>
    <t>ช300/2540</t>
  </si>
  <si>
    <t>นาย ชาญ จินโต</t>
  </si>
  <si>
    <t>เลขที่ 239 ม.10 ซ.   ต. ห้วยสัตว์ใหญ่ อ. หัวหิน จ. ประจวบคีรีขันธ์</t>
  </si>
  <si>
    <t>06D006</t>
  </si>
  <si>
    <t>ช327/6767</t>
  </si>
  <si>
    <t>นาย ชาญชล พูลเพิ่ม</t>
  </si>
  <si>
    <t>เลขที่ 67/3     ม.-     ซ.หทัยราษฏร์   39 -     ถ.- ต. สามวาตะวันตก อ. คลองสามวา จ. กรุงเทพมหานคร</t>
  </si>
  <si>
    <t>05O072</t>
  </si>
  <si>
    <t>ช327/8557</t>
  </si>
  <si>
    <t>นาย ชาญชัย สิทธิวิภัทร</t>
  </si>
  <si>
    <t>เลขที่ 91/82 ม.6 ซ.   ต. แสมดำ อ. บางขุนเทียน จ. กรุงเทพมหานคร</t>
  </si>
  <si>
    <t>05K099</t>
  </si>
  <si>
    <t>ช327/2755</t>
  </si>
  <si>
    <t>นาย ชาญชัย ชลันบุรีธรรม</t>
  </si>
  <si>
    <t>เลขที่ 2/66 ม.4 ซ.   ต. จรเข้บัว อ. ลาดพร้าว จ. กรุงเทพมหานคร</t>
  </si>
  <si>
    <t>05F016</t>
  </si>
  <si>
    <t>05F017</t>
  </si>
  <si>
    <t>05F019</t>
  </si>
  <si>
    <t>05F025</t>
  </si>
  <si>
    <t>ช347/2781</t>
  </si>
  <si>
    <t>นาย ชาญณรงค์ ไชยสุกุมาร</t>
  </si>
  <si>
    <t>เลขที่ 2694  ม.  ซ.   ถ.เพชรบุรีตัดใหม่  ต. บางกะปิ อ. ห้วยขวาง จ. กรุงเทพมหานคร</t>
  </si>
  <si>
    <t>07D091</t>
  </si>
  <si>
    <t>ช375/7941</t>
  </si>
  <si>
    <t>นาย ชาญวิทย์ รอดเกิด</t>
  </si>
  <si>
    <t>เลขที่ 99  ม.1  ซ.   ต. พงศ์ประศาสน์ อ. บางสะพาน จ. ประจวบคีรีขันธ์</t>
  </si>
  <si>
    <t>05C131</t>
  </si>
  <si>
    <t>ช375/5747</t>
  </si>
  <si>
    <t>นาย ชาญวิทย์ นิวัติวิทิต</t>
  </si>
  <si>
    <t>เลขที่ 161 ซ.นวธานี 4   ต. คันนายาว อ. คันนายาว จ. กรุงเทพมหานคร</t>
  </si>
  <si>
    <t>06C046</t>
  </si>
  <si>
    <t>ช470/9777</t>
  </si>
  <si>
    <t>นาย ชาตรี อ่วมเล็ก</t>
  </si>
  <si>
    <t>เลขที่ 111 ม.9 ซ.   ต. พงศ์ประศาสน์ อ. บางสะพาน จ. ประจวบคีรีขันธ์</t>
  </si>
  <si>
    <t>07D022</t>
  </si>
  <si>
    <t>ช470/5787</t>
  </si>
  <si>
    <t>นาย ชาตรี ประโหมด</t>
  </si>
  <si>
    <t>เลขที่ 48 ม.3 ซ. ห้วยหิน  ต. นาเชือก อ. นาเชือก จ. มหาสารคาม</t>
  </si>
  <si>
    <t>03H355</t>
  </si>
  <si>
    <t>ช470/5311</t>
  </si>
  <si>
    <t>นาย ชาตรี บุญคง</t>
  </si>
  <si>
    <t>เลขที่ 29/1  ม.9  ซ. -  ต. พงศ์ประศาสน์ อ. บางสะพาน จ. ประจวบคีรีขันธ์</t>
  </si>
  <si>
    <t>05I047</t>
  </si>
  <si>
    <t>29/1  ม.9  ซ. - พงศ์ประศาสน์ บางสะพาน ประจวบคีรีขันธ์</t>
  </si>
  <si>
    <t>ช470/6275</t>
  </si>
  <si>
    <t>นาง ชาตรี เพชรประดับ</t>
  </si>
  <si>
    <t>เลขที่ 12/2 ม.1 ซ.   ต. บางสะพาน อ. บางสะพานน้อย จ. ประจวบคีรีขันธ์</t>
  </si>
  <si>
    <t>06F033</t>
  </si>
  <si>
    <t>ช400/8557</t>
  </si>
  <si>
    <t>พันตำรวจโท ชาติ แสนทวีสุข</t>
  </si>
  <si>
    <t>เลขที่ 259/80 ม.1 ซ.   ต. พงศ์ประศาสน์ อ. บางสะพาน จ. ประจวบคีรีขันธ์</t>
  </si>
  <si>
    <t>03N137</t>
  </si>
  <si>
    <t>ช779/7000</t>
  </si>
  <si>
    <t>เด็กหญิง ชาร์ลอท ลี</t>
  </si>
  <si>
    <t>เลขที่ 25/1       ม.5          ซ.- -          ถ.- ต. บ้านหม้อ อ. เมืองเพชรบุรี จ. เพชรบุรี</t>
  </si>
  <si>
    <t>05E035</t>
  </si>
  <si>
    <t>05D015</t>
  </si>
  <si>
    <t>05D014</t>
  </si>
  <si>
    <t>ช750/7618</t>
  </si>
  <si>
    <t>นางสาว ชาลินี มีพงษ์</t>
  </si>
  <si>
    <t>เลขที่ 69  ม.3  ซ. -  ต. บางกุ้ง อ. ศรีมหาโพธิ จ. ปราจีนบุรี</t>
  </si>
  <si>
    <t>05J047</t>
  </si>
  <si>
    <t>ช780/2950</t>
  </si>
  <si>
    <t>นาง ชาลิสา แซ่ฮุ้น</t>
  </si>
  <si>
    <t>เลขที่ 284/1 ซ.   ต. วังทองหลาง อ. วังทองหลาง จ. กรุงเทพมหานคร</t>
  </si>
  <si>
    <t>05J106</t>
  </si>
  <si>
    <t>ช700/1712</t>
  </si>
  <si>
    <t>นาย ชาลี โครงเซ็น</t>
  </si>
  <si>
    <t>เลขที่ 65/5 ม.3 ซ.   ต. พงศ์ประศาสน์ อ. บางสะพาน จ. ประจวบคีรีขันธ์</t>
  </si>
  <si>
    <t>06C008</t>
  </si>
  <si>
    <t>06C012</t>
  </si>
  <si>
    <t>ช700/2710</t>
  </si>
  <si>
    <t>นาย ชาลี จูเล็ก</t>
  </si>
  <si>
    <t>เลขที่ 89/10   ม.1   ซ.    ต. พงศ์ประศาสน์ อ. บางสะพาน จ. ประจวบคีรีขันธ์</t>
  </si>
  <si>
    <t>05C064</t>
  </si>
  <si>
    <t>ช000/6567</t>
  </si>
  <si>
    <t>นาย ชำ พ้นภัย</t>
  </si>
  <si>
    <t>เลขที่ 46 ม.6 ซ.บ้านห้วยแก้ว   ต. พงศ์ประศาสน์ อ. บางสะพาน จ. ประจวบคีรีขันธ์</t>
  </si>
  <si>
    <t>01K041</t>
  </si>
  <si>
    <t>01K042</t>
  </si>
  <si>
    <t>01K048</t>
  </si>
  <si>
    <t>01K049/001</t>
  </si>
  <si>
    <t>ช530/8440</t>
  </si>
  <si>
    <t>นาย ชำนาญ หัตถา</t>
  </si>
  <si>
    <t>เลขที่ 13 ม.4 ซ.   ต. วิสัยเหนือ อ. เมืองชุมพร จ. ชุมพร</t>
  </si>
  <si>
    <t>03D062</t>
  </si>
  <si>
    <t>ช530/7778</t>
  </si>
  <si>
    <t>นาย ชำนาญ ร่วมสุวรรณ</t>
  </si>
  <si>
    <t>เลขที่ - ม.- ซ.   ต. พงศ์ประศาสน์ อ. บางสะพาน จ. ประจวบคีรีขันธ์</t>
  </si>
  <si>
    <t>05N040</t>
  </si>
  <si>
    <t>ช500/9955</t>
  </si>
  <si>
    <t>นาย ชำนิ อ่อนน้อม</t>
  </si>
  <si>
    <t>เลขที่ 6/1 ม.7 ซ.   ต. พงศ์ประศาสน์ อ. บางสะพาน จ. ประจวบคีรีขันธ์</t>
  </si>
  <si>
    <t>01A055</t>
  </si>
  <si>
    <t>ช500/6628</t>
  </si>
  <si>
    <t>นาย ชำนิ ไพพิเชษฐ์</t>
  </si>
  <si>
    <t>เลขที่ 15/4  ม.5  ซ.    ถ.  ต. ร่อนทอง อ. บางสะพาน จ. ประจวบคีรีขันธ์</t>
  </si>
  <si>
    <t>02E077</t>
  </si>
  <si>
    <t>ช400/7917</t>
  </si>
  <si>
    <t>นาย ชิด เรืองรอด</t>
  </si>
  <si>
    <t>เลขที่ 39/3 ม.5 ซ.   ต. ร่อนทอง อ. บางสะพาน จ. ประจวบคีรีขันธ์</t>
  </si>
  <si>
    <t>05J012</t>
  </si>
  <si>
    <t>05J011</t>
  </si>
  <si>
    <t>ช400/6581</t>
  </si>
  <si>
    <t>นาย ชิต แผนสง่า</t>
  </si>
  <si>
    <t>เลขที่ 26 ม.7 ซ.   ต. พงศ์ประศาสน์ อ. บางสะพาน จ. ประจวบคีรีขันธ์</t>
  </si>
  <si>
    <t>01B095</t>
  </si>
  <si>
    <t>ช427/4124</t>
  </si>
  <si>
    <t>นาย ชิตชัย ตั้งจิตไพศาล</t>
  </si>
  <si>
    <t>เลขที่ 23/33 ซ.พึ่งมี 50   ต. บางจาก อ. พระโขนง จ. กรุงเทพมหานคร</t>
  </si>
  <si>
    <t>03K399</t>
  </si>
  <si>
    <t>03K398</t>
  </si>
  <si>
    <t>03K397</t>
  </si>
  <si>
    <t>03K396</t>
  </si>
  <si>
    <t>ช470/1769</t>
  </si>
  <si>
    <t>นาย ชิตร์ ขาวเผือก</t>
  </si>
  <si>
    <t>เลขที่ 9 ม.10 ซ.บ้านทุ่งนุ่น   ต. พงศ์ประศาสน์ อ. บางสะพาน จ. ประจวบคีรีขันธ์</t>
  </si>
  <si>
    <t>02J079</t>
  </si>
  <si>
    <t>ช500/5918</t>
  </si>
  <si>
    <t>นาย ชิน ทองสร้อย</t>
  </si>
  <si>
    <t>เลขที่ 57/1 ม.3 ซ.   ต. กำเนิดนพคุณ อ. บางสะพาน จ. ประจวบคีรีขันธ์</t>
  </si>
  <si>
    <t>01F101</t>
  </si>
  <si>
    <t>ช500/7271</t>
  </si>
  <si>
    <t>นาย ชิน ลำเจียก</t>
  </si>
  <si>
    <t>เลขที่ 35 ม.3 ซ. ชะมวง  ต. พงศ์ประศาสน์ อ. บางสะพาน จ. ประจวบคีรีขันธ์</t>
  </si>
  <si>
    <t>ช517/8755</t>
  </si>
  <si>
    <t>นาง ชื่นกมล สมทบูรณ์</t>
  </si>
  <si>
    <t>เลขที่ 12/3   ม.1   ซ.   ต. พงศ์ประศาสน์ อ. บางสะพาน จ. ประจวบคีรีขันธ์</t>
  </si>
  <si>
    <t>03B047</t>
  </si>
  <si>
    <t>ช524/7952</t>
  </si>
  <si>
    <t>นางสาว ชื่นจิตต์ เรือนจันทร์</t>
  </si>
  <si>
    <t>เลขที่ 88/11  ม.5  ซ.   ต. กำเนิดนพคุณ อ. บางสะพาน จ. ประจวบคีรีขันธ์</t>
  </si>
  <si>
    <t>88/11  ม.5  ซ.  กำเนิดนพคุณ บางสะพาน ประจวบคีรีขันธ์</t>
  </si>
  <si>
    <t>ช524/2958</t>
  </si>
  <si>
    <t xml:space="preserve">นางสาว ชื่นจิตต์ จอนสมจิตร์ </t>
  </si>
  <si>
    <t>เลขที่ 111/29   ม.   ซ.    ถ.นครสวรรค์. ต. วัดโสมนัส อ. ป้อมปราบศัตรูพ่าย จ. กรุงเทพมหานคร</t>
  </si>
  <si>
    <t>05G024</t>
  </si>
  <si>
    <t>05B077</t>
  </si>
  <si>
    <t>ช524/8797</t>
  </si>
  <si>
    <t>นางสาว ชื่นจิตร์ สร้อยแก้ว</t>
  </si>
  <si>
    <t>เลขที่ 8/1  ม.8  ซ.   ต. พงศ์ประศาสน์ อ. บางสะพาน จ. ประจวบคีรีขันธ์</t>
  </si>
  <si>
    <t>03H023</t>
  </si>
  <si>
    <t>ช581/2540</t>
  </si>
  <si>
    <t>นาย ชื่นศุกร์ จินโต</t>
  </si>
  <si>
    <t>เลขที่ 78/4  ม.3  ซ.   ต. พงศ์ประศาสน์ อ. บางสะพาน จ. ประจวบคีรีขันธ์</t>
  </si>
  <si>
    <t>06D008</t>
  </si>
  <si>
    <t>ช413/4710</t>
  </si>
  <si>
    <t>นาง ชุติกาญจน์ ตุมกา</t>
  </si>
  <si>
    <t>เลขที่ 393 ม.4 ซ.   ต. ตาพระยา อ. ตาพระยา จ. สระแก้ว</t>
  </si>
  <si>
    <t>03K392</t>
  </si>
  <si>
    <t>ช413/1270</t>
  </si>
  <si>
    <t>นางสาว ชุติกาญจน์ กำจร</t>
  </si>
  <si>
    <t>เลขที่ 58/3 ม.ล4 ซ.   ต. พงศ์ประศาสน์ อ. บางสะพาน จ. ประจวบคีรีขันธ์</t>
  </si>
  <si>
    <t>05K198</t>
  </si>
  <si>
    <t>05K199</t>
  </si>
  <si>
    <t>ช474/5554</t>
  </si>
  <si>
    <t>นางสาว ชุติมณฑน์ ธนธาดาวัฒน์</t>
  </si>
  <si>
    <t>เลขที่ 100/29 ม.4 ซ.- - ถ.- ต. บางกะดี อ. เมืองปทุมธานี จ. ปทุมธานี</t>
  </si>
  <si>
    <t>03K387</t>
  </si>
  <si>
    <t>ช470/6778</t>
  </si>
  <si>
    <t>นางสาว ชุติมา พิริยะสงวนพงศ์</t>
  </si>
  <si>
    <t>เลขที่ 33 ม.1 ซ.  ถ.รัตนโกสินทร์ ต. กำเนิดนพคุณ อ. บางสะพาน จ. ประจวบคีรีขันธ์</t>
  </si>
  <si>
    <t>05F012</t>
  </si>
  <si>
    <t>ช470/8551</t>
  </si>
  <si>
    <t>นาง ชุติมา สนนุกิจ</t>
  </si>
  <si>
    <t>เลขที่ 346/2  ม.   ซ.รามคำแหง 53   ต. วังทองหลาง อ. วังทองหลาง จ. กรุงเทพมหานคร</t>
  </si>
  <si>
    <t>07E073</t>
  </si>
  <si>
    <t>07E072</t>
  </si>
  <si>
    <t>ช470/4157</t>
  </si>
  <si>
    <t>นาง ชุติมา ตั้งประดิษฐพร</t>
  </si>
  <si>
    <t>เลขที่ 499 ม.1 ซ.   ต. พงศ์ประศาสน์ อ. บางสะพาน จ. ประจวบคีรีขันธ์</t>
  </si>
  <si>
    <t>03O123</t>
  </si>
  <si>
    <t>ช500/6916</t>
  </si>
  <si>
    <t>นาง ชุบ เผือกผ่อง</t>
  </si>
  <si>
    <t>เลขที่ 74 ม.5 ซ.บ้านหลักเมือง   ต. พงศ์ประศาสน์ อ. บางสะพาน จ. ประจวบคีรีขันธ์</t>
  </si>
  <si>
    <t>02G138</t>
  </si>
  <si>
    <t>02G137</t>
  </si>
  <si>
    <t>74 ม.5 ซ.บ้านหลักเมือง  พงศ์ประศาสน์ บางสะพาน ประจวบคีรีขันธ์</t>
  </si>
  <si>
    <t>ช500/8565</t>
  </si>
  <si>
    <t>นาง ชุบ สืบพันธ์</t>
  </si>
  <si>
    <t>เลขที่ 73 ม.2 ซ.บ้านหินกอง   ต. พงศ์ประศาสน์ อ. บางสะพาน จ. ประจวบคีรีขันธ์</t>
  </si>
  <si>
    <t>05L152</t>
  </si>
  <si>
    <t>ช767/2255</t>
  </si>
  <si>
    <t>นาย ชุมพร แซ่จันทร์</t>
  </si>
  <si>
    <t>เลขที่ 339/92   ม.   ซ.ศูนย์การค้าท่าเกวียน    ถ.  ต. กำเนิดนพคุณ อ. บางสะพาน จ. ประจวบคีรีขันธ์</t>
  </si>
  <si>
    <t>02J064</t>
  </si>
  <si>
    <t>ช767/1870</t>
  </si>
  <si>
    <t>นาย ชุมพร คำสระ</t>
  </si>
  <si>
    <t>เลขที่ 95  ม.3  ซ.    ต. พงศ์ประศาสน์ อ. บางสะพาน จ. ประจวบคีรีขันธ์</t>
  </si>
  <si>
    <t>06G025</t>
  </si>
  <si>
    <t>06G021</t>
  </si>
  <si>
    <t>06F065</t>
  </si>
  <si>
    <t>06E032</t>
  </si>
  <si>
    <t>06F078</t>
  </si>
  <si>
    <t>ช767/5911</t>
  </si>
  <si>
    <t>นาย ชุมพล ทองขวัญ</t>
  </si>
  <si>
    <t>เลขที่ 4 ม.4 ซ.   ต. มิตรภาพ อ. มวกเหล็ก จ. สระบุรี</t>
  </si>
  <si>
    <t>02B083</t>
  </si>
  <si>
    <t>02B081</t>
  </si>
  <si>
    <t>ช767/8972</t>
  </si>
  <si>
    <t>นาย ชุมพล หอมโชติ</t>
  </si>
  <si>
    <t>เลขที่ 114 ม.3 ซ.   ต. พงศ์ประศาสน์ อ. บางสะพาน จ. ประจวบคีรีขันธ์</t>
  </si>
  <si>
    <t>06G067</t>
  </si>
  <si>
    <t>ช767/8773</t>
  </si>
  <si>
    <t>นาย ชุมพล เหรียญประดิษฐ์</t>
  </si>
  <si>
    <t>เลขที่ 36/8  ม.4  ซ.   ต. เขาน้อย อ. ปราณบุรี จ. ประจวบคีรีขันธ์</t>
  </si>
  <si>
    <t>07A078</t>
  </si>
  <si>
    <t>04I004</t>
  </si>
  <si>
    <t>36/8  ม.4  ซ.  เขาน้อย ปราณบุรี ประจวบคีรีขันธ์</t>
  </si>
  <si>
    <t>ช768/1111</t>
  </si>
  <si>
    <t>นางสาว ชุมพิศ คงคากุล</t>
  </si>
  <si>
    <t>เลขที่ 89    ม.    ซ.คลองยายชาญ(กสิกรไทย)     ต. กำเนิดนพคุณ อ. บางสะพาน จ. ประจวบคีรีขันธ์</t>
  </si>
  <si>
    <t>ช781/9567</t>
  </si>
  <si>
    <t>นาง ชุมแสง อินพวง</t>
  </si>
  <si>
    <t>เลขที่ 73/1 ม.1 ซ.   ต. พงศ์ประศาสน์ อ. บางสะพาน จ. ประจวบคีรีขันธ์</t>
  </si>
  <si>
    <t>ช767/5777</t>
  </si>
  <si>
    <t>นาง ชุลีพร ธรรมพิมล</t>
  </si>
  <si>
    <t>เลขที่ 894 ม.9 ซ.   ต. สำโรงเหนือ อ. เมืองสมุทรปราการ จ. สมุทรปราการ</t>
  </si>
  <si>
    <t>05K082</t>
  </si>
  <si>
    <t>05K083</t>
  </si>
  <si>
    <t>เลขที่ 43   ม.7   ซ.    ต. พงศ์ประศาสน์ อ. บางสะพาน จ. ประจวบคีรีขันธ์</t>
  </si>
  <si>
    <t>01D043</t>
  </si>
  <si>
    <t>ช177/5748</t>
  </si>
  <si>
    <t>นาย ชูเกียรติ์ ประดิษฐ์อนุสรณ์</t>
  </si>
  <si>
    <t>เลขที่ 78/3 ซ.   ถ.วงศ์วิวัฒน์ ต. สุไหงโก-ลก อ. สุไหงโก-ลก จ. นราธิวาส</t>
  </si>
  <si>
    <t>07F131</t>
  </si>
  <si>
    <t>ช270/8777</t>
  </si>
  <si>
    <t>นาย ชูชัย สุรีย์รัตนากร</t>
  </si>
  <si>
    <t>เลขที่ 48    ม.1    ซ. -    ถ.รัตน์โกสินทร์ ต. กำเนิดนพคุณ อ. บางสะพาน จ. ประจวบคีรีขันธ์</t>
  </si>
  <si>
    <t>04F047</t>
  </si>
  <si>
    <t>ช240/5911</t>
  </si>
  <si>
    <t>นาย ชูชาติ ทองแก้ว</t>
  </si>
  <si>
    <t>เลขที่ 101/2    ม.1    ซ.     ต. พงศ์ประศาสน์ อ. บางสะพาน จ. ประจวบคีรีขันธ์</t>
  </si>
  <si>
    <t>01N015</t>
  </si>
  <si>
    <t>101/2    ม.1    ซ.    พงศ์ประศาสน์ บางสะพาน ประจวบคีรีขันธ์</t>
  </si>
  <si>
    <t>01N013</t>
  </si>
  <si>
    <t>ช240/2425</t>
  </si>
  <si>
    <t>นาย ชูชาติ ชาติฉุน</t>
  </si>
  <si>
    <t>เลขที่ 33/2  ม.7  ซ.   ต. พงศ์ประศาสน์ อ. บางสะพาน จ. ประจวบคีรีขันธ์</t>
  </si>
  <si>
    <t>01B016</t>
  </si>
  <si>
    <t>33/2  ม.7  ซ.  พงศ์ประศาสน์ บางสะพาน ประจวบคีรีขันธ์</t>
  </si>
  <si>
    <t>ช260/4177</t>
  </si>
  <si>
    <t>นาย ชูชีพ แดงระยับ</t>
  </si>
  <si>
    <t>เลขที่ 55/1 ม.3 ซ.   ต. พงศ์ประศาสน์ อ. บางสะพาน จ. ประจวบคีรีขันธ์</t>
  </si>
  <si>
    <t>06F001</t>
  </si>
  <si>
    <t>06F002</t>
  </si>
  <si>
    <t>ช250/5740</t>
  </si>
  <si>
    <t>นางสาว ชูชื่น นิลดำ</t>
  </si>
  <si>
    <t>เลขที่ 98 ม.8  ซ.    ต. พงศ์ประศาสน์ อ. บางสะพาน จ. ประจวบคีรีขันธ์</t>
  </si>
  <si>
    <t>98 ม.8  ซ.   พงศ์ประศาสน์ บางสะพาน ประจวบคีรีขันธ์</t>
  </si>
  <si>
    <t>ช270/9577</t>
  </si>
  <si>
    <t>นาง ชูแช่ม อำนวยพร</t>
  </si>
  <si>
    <t>เลขที่ 8/2  ม.2  ซ.บ้านหินกอง    ถ.  ต. พงศ์ประศาสน์ อ. บางสะพาน จ. ประจวบคีรีขันธ์</t>
  </si>
  <si>
    <t>05L183</t>
  </si>
  <si>
    <t>05L173</t>
  </si>
  <si>
    <t>ช814/7454</t>
  </si>
  <si>
    <t>นาย ชูศักดิ์ รัตนดิลก ณ   ภูเก็ต</t>
  </si>
  <si>
    <t>เลขที่ 4/11  ม.6  ซ.   ถ.  ต. กำเนิดนพคุณ อ. บางสะพาน จ. ประจวบคีรีขันธ์</t>
  </si>
  <si>
    <t>03H326</t>
  </si>
  <si>
    <t>ช814/1740</t>
  </si>
  <si>
    <t>นาย ชูศักดิ์ งามดี</t>
  </si>
  <si>
    <t>07G077</t>
  </si>
  <si>
    <t>ช814/5775</t>
  </si>
  <si>
    <t>นาย ชูศักดิ์ บรรเทาทุกข์</t>
  </si>
  <si>
    <t>เลขที่ 149  ม.6  ซ.   ต. พงศ์ประศาสน์ อ. บางสะพาน จ. ประจวบคีรีขันธ์</t>
  </si>
  <si>
    <t>02I097</t>
  </si>
  <si>
    <t>ช810/6787</t>
  </si>
  <si>
    <t>นาง ชูแสง พุ่มสวัสดิ์</t>
  </si>
  <si>
    <t>เลขที่ 92 ม.9 ซ.   ต. พงศ์ประศาสน์ อ. บางสะพาน จ. ประจวบคีรีขันธ์</t>
  </si>
  <si>
    <t>05O027</t>
  </si>
  <si>
    <t>05O031</t>
  </si>
  <si>
    <t>ช810/7188</t>
  </si>
  <si>
    <t>นางสาว ชูแสง วงศ์สุวรรณ</t>
  </si>
  <si>
    <t>เลขที่ 34 ม.7 ซ.   ต. พงศ์ประศาสน์ อ. บางสะพาน จ. ประจวบคีรีขันธ์</t>
  </si>
  <si>
    <t>01B030</t>
  </si>
  <si>
    <t>ช830/5717</t>
  </si>
  <si>
    <t>นาย เชษฐา นิลกลัด</t>
  </si>
  <si>
    <t>เลขที่ 92 ม.3 ซ.   ต. พงศ์ประศาสน์ อ. บางสะพาน จ. ประจวบคีรีขันธ์</t>
  </si>
  <si>
    <t>06C014</t>
  </si>
  <si>
    <t>ช774/1557</t>
  </si>
  <si>
    <t>ร้อยตรี เชาวลิตร์ ขุนประเสริฐ</t>
  </si>
  <si>
    <t>เลขที่ 480/294/121 ม.1 ซ.   ต. เกาะจันทร์ อ. เกาะจันทร์ จ. ชลบุรี</t>
  </si>
  <si>
    <t>03A035</t>
  </si>
  <si>
    <t>03A054</t>
  </si>
  <si>
    <t>ช700/9577</t>
  </si>
  <si>
    <t>ดาบตำรวจ เชาว์ อำนวยพร</t>
  </si>
  <si>
    <t>เลขที่ 98/165 ม.10 ซ.   ต. ทุ่งสุขลา อ. ศรีราชา จ. ชลบุรี</t>
  </si>
  <si>
    <t>05L182</t>
  </si>
  <si>
    <t>ช427/4121</t>
  </si>
  <si>
    <t>นาย เชิดชัย ตั้งจงใจรัก</t>
  </si>
  <si>
    <t>เลขที่ 108/200 ม.4 ซ.   ต. คลองสองต้นนุ่น อ. ลาดกระบัง จ. กรุงเทพมหานคร</t>
  </si>
  <si>
    <t>02G069</t>
  </si>
  <si>
    <t>ช427/7227</t>
  </si>
  <si>
    <t>นาย เชิดชัย ราชจำรูญ</t>
  </si>
  <si>
    <t>เลขที่ 73/1 ม.5 ซ.   ต. ทรายทอง อ. บางสะพานน้อย จ. ประจวบคีรีขันธ์</t>
  </si>
  <si>
    <t>04B035</t>
  </si>
  <si>
    <t>ช427/6778</t>
  </si>
  <si>
    <t>นาย เชิดชัย พิริยะสงวนพงศ์</t>
  </si>
  <si>
    <t>เลขที่ 33 ม.1 ซ.   ต. กำเนิดนพคุณ อ. บางสะพาน จ. ประจวบคีรีขันธ์</t>
  </si>
  <si>
    <t>05C161</t>
  </si>
  <si>
    <t>ช481/1157</t>
  </si>
  <si>
    <t>นาย เชิดศักดิ์ คงประจำ</t>
  </si>
  <si>
    <t>เลขที่ 22/1   ม.2   ซ.    ต. บางสะพาน อ. บางสะพานน้อย จ. ประจวบคีรีขันธ์</t>
  </si>
  <si>
    <t>06C005</t>
  </si>
  <si>
    <t>02G050</t>
  </si>
  <si>
    <t>ช770/1547</t>
  </si>
  <si>
    <t>นาย เชียร กันตูม</t>
  </si>
  <si>
    <t>เลขที่ 61    ม.3    ซ.     ต. พงศ์ประศาสน์ อ. บางสะพาน จ. ประจวบคีรีขันธ์</t>
  </si>
  <si>
    <t>02I086</t>
  </si>
  <si>
    <t>ช950/7946</t>
  </si>
  <si>
    <t>นาง เชือน รอดพยุง</t>
  </si>
  <si>
    <t>เลขที่ 121 ม.3 ซ.   ต. พงศ์ประศาสน์ อ. บางสะพาน จ. ประจวบคีรีขันธ์</t>
  </si>
  <si>
    <t>06G006</t>
  </si>
  <si>
    <t>ช970/1727</t>
  </si>
  <si>
    <t>นาง เชื่อม ขาวช่วง</t>
  </si>
  <si>
    <t>เลขที่ 132/1 ม.9 ซ.   ต. พงศ์ประศาสน์ อ. บางสะพาน จ. ประจวบคีรีขันธ์</t>
  </si>
  <si>
    <t>132/1 ม.9 ซ.  พงศ์ประศาสน์ บางสะพาน ประจวบคีรีขันธ์</t>
  </si>
  <si>
    <t>ช100/9742</t>
  </si>
  <si>
    <t>นาย โชค เอียดช่วย</t>
  </si>
  <si>
    <t>เลขที่ 104/2  ม.3  ซ.   ต. บ้านใหม่ อ. ท่าม่วง จ. กาญจนบุรี</t>
  </si>
  <si>
    <t>02E030</t>
  </si>
  <si>
    <t>02E029</t>
  </si>
  <si>
    <t>ช127/7152</t>
  </si>
  <si>
    <t>นาย โชคชัย ลัคนาชัยวงศ์</t>
  </si>
  <si>
    <t>เลขที่ 65/1   ม.7   ซ.     ถ.   ต. บางสะพาน อ. บางสะพานน้อย จ. ประจวบคีรีขันธ์</t>
  </si>
  <si>
    <t>06H156</t>
  </si>
  <si>
    <t>03H013</t>
  </si>
  <si>
    <t>ช127/6770</t>
  </si>
  <si>
    <t>นาย โชคไชยา ภู่ระย้า</t>
  </si>
  <si>
    <t>เลขที่ 115  ม.7  ซ. -  ต. ทรายทอง อ. บางสะพานน้อย จ. ประจวบคีรีขันธ์</t>
  </si>
  <si>
    <t>02H067</t>
  </si>
  <si>
    <t>ช140/7117</t>
  </si>
  <si>
    <t>นาย โชคดี มงคลหัสดินทร์</t>
  </si>
  <si>
    <t>เลขที่ 14/94  ม.  ซ.หมู่บ้านเขาน้อย   ต. หัวหิน อ. หัวหิน จ. ประจวบคีรีขันธ์</t>
  </si>
  <si>
    <t>05C194</t>
  </si>
  <si>
    <t>05C195</t>
  </si>
  <si>
    <t>05C165</t>
  </si>
  <si>
    <t>ช400/2427</t>
  </si>
  <si>
    <t>นาย โชติ เชิดชม</t>
  </si>
  <si>
    <t>เลขที่ 75 ม.4 ซ.บ้านเขาม้าร้อง   ต. พงศ์ประศาสน์ อ. บางสะพาน จ. ประจวบคีรีขันธ์</t>
  </si>
  <si>
    <t>02G133</t>
  </si>
  <si>
    <t>ช410/7757</t>
  </si>
  <si>
    <t>นางสาว โชติกา ลิมปิวรรณ</t>
  </si>
  <si>
    <t>เลขที่ 184/392  ม.  ซ.ริมคลองชักตระ   ต. คลองชักพระ อ. ตลิ่งชัน จ. กรุงเทพมหานคร</t>
  </si>
  <si>
    <t>04A026</t>
  </si>
  <si>
    <t>04A028</t>
  </si>
  <si>
    <t>ช410/8555</t>
  </si>
  <si>
    <t>นางสาว โชติกา สุทธิธนกรณ์</t>
  </si>
  <si>
    <t>เลขที่ 9/19  ม.1  ซ.   ต. พงศ์ประศาสน์ อ. บางสะพาน จ. ประจวบคีรีขันธ์</t>
  </si>
  <si>
    <t>05C113</t>
  </si>
  <si>
    <t>05C115</t>
  </si>
  <si>
    <t>ช495/1717</t>
  </si>
  <si>
    <t>นาย โชติอนันต์ แก้วขาว</t>
  </si>
  <si>
    <t>เลขที่ 28 ม.8 ซ.- - ถ.- ต. พงศ์ประศาสน์ อ. บางสะพาน จ. ประจวบคีรีขันธ์</t>
  </si>
  <si>
    <t>01G069</t>
  </si>
  <si>
    <t>28 ม.8 ซ.- - ถ.-พงศ์ประศาสน์ บางสะพาน ประจวบคีรีขันธ์</t>
  </si>
  <si>
    <t>ช711/1717</t>
  </si>
  <si>
    <t>นาย ไชยงค์ แกมแก้ว</t>
  </si>
  <si>
    <t>เลขที่ 32 ม.1 ซ.บ้านสามแยก   ต. ร่อนทอง อ. บางสะพาน จ. ประจวบคีรีขันธ์</t>
  </si>
  <si>
    <t>01E052</t>
  </si>
  <si>
    <t>ช775/6775</t>
  </si>
  <si>
    <t>นาย ไชยยันต์ ภุมรินทร์</t>
  </si>
  <si>
    <t>เลขที่ 86    ม.6    ซ.     ต. พงศ์ประศาสน์ อ. บางสะพาน จ. ประจวบคีรีขันธ์</t>
  </si>
  <si>
    <t>01G087</t>
  </si>
  <si>
    <t>ช775/8157</t>
  </si>
  <si>
    <t>นาย ไชยยันต์ สุขทวี</t>
  </si>
  <si>
    <t>เลขที่ 52/2 ม.2 ซ.   ต. พงศ์ประศาสน์ อ. บางสะพาน จ. ประจวบคีรีขันธ์</t>
  </si>
  <si>
    <t>52/2 ม.2 ซ.  พงศ์ประศาสน์ บางสะพาน ประจวบคีรีขันธ์</t>
  </si>
  <si>
    <t>ช780/6772</t>
  </si>
  <si>
    <t>นาย ไชยศ พลายชุม</t>
  </si>
  <si>
    <t>เลขที่ 75 ม.4 ซ.   ต. พงศ์ประศาสน์ อ. สุขสำราญ จ. ระนอง</t>
  </si>
  <si>
    <t>03F280</t>
  </si>
  <si>
    <t>03F283</t>
  </si>
  <si>
    <t>ซ910/5327</t>
  </si>
  <si>
    <t>นาย ซอง ปัญจมหาพร</t>
  </si>
  <si>
    <t>เลขที่ 113   ม.3   ซ.    ต. พงศ์ประศาสน์ อ. บางสะพาน จ. ประจวบคีรีขันธ์</t>
  </si>
  <si>
    <t>06H030</t>
  </si>
  <si>
    <t>113   ม.3   ซ.   พงศ์ประศาสน์ บางสะพาน ประจวบคีรีขันธ์</t>
  </si>
  <si>
    <t>ร ฐ ซันไรส์ รีสอร์ท (ประเทศไทย) จำกัด</t>
  </si>
  <si>
    <t xml:space="preserve">บริษัท ซันไรส์ รีสอร์ท (ประเทศไทย) จำกัด </t>
  </si>
  <si>
    <t>เลขที่ 200,200/1-10 ม.9 ซ.   ถ.   ต. พงศ์ประศาสน์ อ. บางสะพาน จ. ประจวบคีรีขันธ์</t>
  </si>
  <si>
    <t>07C135</t>
  </si>
  <si>
    <t>ซ550/5595</t>
  </si>
  <si>
    <t>นาย ซาปัน บินอับดุลกาฮาล</t>
  </si>
  <si>
    <t>เลขที่ 141/15 ม.9 ซ.   ต. ราษฎร์บูรณะ อ. ราษฎร์บูรณะ จ. กรุงเทพมหานคร</t>
  </si>
  <si>
    <t>07D116</t>
  </si>
  <si>
    <t>ซ768/8784</t>
  </si>
  <si>
    <t>นาง ซารีฟะห์ ซูไมดะห์ สวัสดิ์บุรี</t>
  </si>
  <si>
    <t>เลขที่ 25/5 ม.- ซ.พฤษชาจิ 25 -  ถ.- ต. สะพานสูง อ. สะพานสูง จ. กรุงเทพมหานคร</t>
  </si>
  <si>
    <t>07D056</t>
  </si>
  <si>
    <t>07D055</t>
  </si>
  <si>
    <t>ซ757/7887</t>
  </si>
  <si>
    <t>นางสาว ซาลินลา มะหะหมัด</t>
  </si>
  <si>
    <t>เลขที่ 89/1 ม.1 ซ.   ต. พงศ์ประศาสน์ อ. บางสะพาน จ. ประจวบคีรีขันธ์</t>
  </si>
  <si>
    <t>89/1 ม.1 ซ.  พงศ์ประศาสน์ บางสะพาน ประจวบคีรีขันธ์</t>
  </si>
  <si>
    <t>ซ787/6716</t>
  </si>
  <si>
    <t>นางสาว ซิวหลี เพียงพอพิศาล</t>
  </si>
  <si>
    <t>เลขที่ 72/1  ม.  ซ.   ถ.รัตนโกสินทร์ ต. กำเนิดนพคุณ อ. บางสะพาน จ. ประจวบคีรีขันธ์</t>
  </si>
  <si>
    <t>03A062</t>
  </si>
  <si>
    <t>03C061</t>
  </si>
  <si>
    <t>02J058</t>
  </si>
  <si>
    <t>ซ550/8742</t>
  </si>
  <si>
    <t>นาง ซุนนี สรเดช</t>
  </si>
  <si>
    <t>เลขที่ 615/2 ม.9 ซ.   ต. อ่าวน้อย อ. เมืองประจวบคีรีขันธ์ จ. ประจวบคีรีขันธ์</t>
  </si>
  <si>
    <t>04F048</t>
  </si>
  <si>
    <t>ซ700/7550</t>
  </si>
  <si>
    <t>นาย เซ็ม มานะแท้</t>
  </si>
  <si>
    <t>เลขที่ 100/1 ม.1 ซ.   ต. พงศ์ประศาสน์ อ. บางสะพาน จ. ประจวบคีรีขันธ์</t>
  </si>
  <si>
    <t>03O165</t>
  </si>
  <si>
    <t>04B078</t>
  </si>
  <si>
    <t>ร ฐ โซลาร์ตรอน เอ็นเนอร์ยี 5จำกัด</t>
  </si>
  <si>
    <t>บริษัท โซลาร์ตรอน เอ็นเนอร์ยี 5 จำกัด</t>
  </si>
  <si>
    <t>เลขที่ 1000/65,66,67   ม.   ซ. อาคารพี.บีทาวเวอร์ ชั้น 16   ถ.สุขุมวิท 71 ต. คลองตันเหนือ อ. วัฒนา จ. กรุงเทพมหานคร</t>
  </si>
  <si>
    <t>06A029</t>
  </si>
  <si>
    <t>06A031</t>
  </si>
  <si>
    <t>ญ480/7759</t>
  </si>
  <si>
    <t>นางสาว ญาณิศา ยิ้มน้อย</t>
  </si>
  <si>
    <t>เลขที่ 28/2 ม.2 ซ.   ต. พงศ์ประศาสน์ อ. บางสะพาน จ. ประจวบคีรีขันธ์</t>
  </si>
  <si>
    <t>06B033</t>
  </si>
  <si>
    <t>ฎ757/7157</t>
  </si>
  <si>
    <t>นางสาว ฎาลินีย์ วังประสิทธิ์</t>
  </si>
  <si>
    <t>เลขที่ 59/4 ม.10 ซ.   ต. ทุ่งสุขลา อ. ศรีราชา จ. ชลบุรี</t>
  </si>
  <si>
    <t>04H021</t>
  </si>
  <si>
    <t>ฐ565/6186</t>
  </si>
  <si>
    <t>นาย ฐนภัทร พงศ์พิพัฒนา</t>
  </si>
  <si>
    <t>เลขที่ 143/5  ม.4  ซ.   ต. สีคิ้ว อ. สีคิ้ว จ. นครราชสีมา</t>
  </si>
  <si>
    <t>05B055</t>
  </si>
  <si>
    <t>ฐ467/7572</t>
  </si>
  <si>
    <t>นาง ฐิตาพร เมธาวิชัย</t>
  </si>
  <si>
    <t>เลขที่ 20/5  ม.-   ซ.- -   ถ.- ต. แม่รำพึง อ. บางสะพาน จ. ประจวบคีรีขันธ์</t>
  </si>
  <si>
    <t>ฐ477/8725</t>
  </si>
  <si>
    <t>นางสาว ฐิตารีย์ ศรีจันทร์</t>
  </si>
  <si>
    <t>เลขที่ 9  ม.9  ซ.   ต. ดอนแก้ว อ. แม่ริม จ. เชียงใหม่</t>
  </si>
  <si>
    <t>02D072</t>
  </si>
  <si>
    <t>02G031</t>
  </si>
  <si>
    <t>ฐ455/5714</t>
  </si>
  <si>
    <t>นาง ฐิตินันท์ บัวเกตุ</t>
  </si>
  <si>
    <t>เลขที่ 9/9   ม.9   ซ.    ต. พงศ์ประศาสน์ อ. บางสะพาน จ. ประจวบคีรีขันธ์</t>
  </si>
  <si>
    <t>07B049</t>
  </si>
  <si>
    <t>9/9   ม.9   ซ.   พงศ์ประศาสน์ บางสะพาน ประจวบคีรีขันธ์</t>
  </si>
  <si>
    <t>ฐ461/8774</t>
  </si>
  <si>
    <t>นาย ฐิติพงศ์ ศิริรัตน์อัสดร</t>
  </si>
  <si>
    <t>เลขที่ 285  ม.  ซ.   ถ.ลาดหญ้า ต. สมเด็จเจ้าพระยา อ. คลองสาน จ. กรุงเทพมหานคร</t>
  </si>
  <si>
    <t>05G146</t>
  </si>
  <si>
    <t>ฐ470/8424</t>
  </si>
  <si>
    <t>นางสาว ฐิติมา หุตะจิตต์</t>
  </si>
  <si>
    <t>เลขที่ 206/41 ม.6 ซ.   ต. บางกระสอ อ. เมืองนนทบุรี จ. นนทบุรี</t>
  </si>
  <si>
    <t>03K038</t>
  </si>
  <si>
    <t>ฐ470/7949</t>
  </si>
  <si>
    <t>นาง ฐิติมา รอดอยู่</t>
  </si>
  <si>
    <t>เลขที่ 90/14 ม.9 ซ.   ต. บางเลน อ. บางใหญ่ จ. นนทบุรี</t>
  </si>
  <si>
    <t>03K505</t>
  </si>
  <si>
    <t>03K504</t>
  </si>
  <si>
    <t>03K502</t>
  </si>
  <si>
    <t>03K503</t>
  </si>
  <si>
    <t>ฐ470/5794</t>
  </si>
  <si>
    <t>นางสาว ฐิติมา ปลอดดปร่ง</t>
  </si>
  <si>
    <t>เลขที่ 90  ม.5  ซ.   ถ.ห้วยทรายขาว 1  ต. กำเนิดนพคุณ อ. บางสะพาน จ. ประจวบคีรีขันธ์</t>
  </si>
  <si>
    <t>01A054</t>
  </si>
  <si>
    <t>ฐ474/8125</t>
  </si>
  <si>
    <t>นางสาว ฐิติรัตน์ สุขชนะ</t>
  </si>
  <si>
    <t>เลขที่ 4/1  ม.2  ซ. -  ถ.  ต. พงศ์ประศาสน์ อ. บางสะพาน จ. ประจวบคีรีขันธ์</t>
  </si>
  <si>
    <t>03H053</t>
  </si>
  <si>
    <t>ฐ474/1778</t>
  </si>
  <si>
    <t>นาง ฐิติรัตน์ เขียวสง่า</t>
  </si>
  <si>
    <t>เลขที่ 45 ม.5 ซ.   ต. พงศ์ประศาสน์ อ. บางสะพาน จ. ประจวบคีรีขันธ์</t>
  </si>
  <si>
    <t>45 ม.5 ซ.  พงศ์ประศาสน์ บางสะพาน ประจวบคีรีขันธ์</t>
  </si>
  <si>
    <t>ฐ474/1117</t>
  </si>
  <si>
    <t>นาง ฐิติรัตน์ คงขวัญเมือง</t>
  </si>
  <si>
    <t>เลขที่ 28/2  ม.5  ซ.   ต. พงศ์ประศาสน์ อ. บางสะพาน จ. ประจวบคีรีขันธ์</t>
  </si>
  <si>
    <t>05L041</t>
  </si>
  <si>
    <t>03H012</t>
  </si>
  <si>
    <t>ฑ441/1767</t>
  </si>
  <si>
    <t>เด็กชาย ฑิตถากร งามพริ้ง</t>
  </si>
  <si>
    <t>เลขที่ 86/1  ม.3  ซ.   ถ.  ต. กำเนิดนพคุณ อ. บางสะพาน จ. ประจวบคีรีขันธ์</t>
  </si>
  <si>
    <t>03H348</t>
  </si>
  <si>
    <t>ณ674/7242</t>
  </si>
  <si>
    <t>นาง ณพรัตน์ วิชิตชลชัย</t>
  </si>
  <si>
    <t>เลขที่ 483 ซ.   ถ.สมเด็จเจ้าพระยา ต. คลองสาน อ. คลองสาน จ. กรุงเทพมหานคร</t>
  </si>
  <si>
    <t>05G006</t>
  </si>
  <si>
    <t>05G005</t>
  </si>
  <si>
    <t>ณ674/1817</t>
  </si>
  <si>
    <t>นาง ณภรณ์ เกษะโกมล</t>
  </si>
  <si>
    <t>เลขที่ 74    ม.    ซ.ลาดพร้าว 71   ต. วังทองหลาง อ. วังทองหลาง จ. กรุงเทพมหานคร</t>
  </si>
  <si>
    <t>03K021</t>
  </si>
  <si>
    <t>ณ657/8480</t>
  </si>
  <si>
    <t>นางสาว ณภัทร  สดใส</t>
  </si>
  <si>
    <t>เลขที่ 87/4 ม.4 ซ.บ้านเขาม้าร้อง     ต. พงศ์ประศาสน์ อ. บางสะพาน จ. ประจวบคีรีขันธ์</t>
  </si>
  <si>
    <t>02J034</t>
  </si>
  <si>
    <t>ท781/9757</t>
  </si>
  <si>
    <t>นาย ทวีศักดิ์ อยู่ประดิษฐ์</t>
  </si>
  <si>
    <t>99/3     ม.4  ซ.      พงศ์ประศาสน์ บางสะพาน ประจวบคีรีขันธ์</t>
  </si>
  <si>
    <t>02J035</t>
  </si>
  <si>
    <t>อื่นๆ</t>
  </si>
  <si>
    <t>02J036</t>
  </si>
  <si>
    <t>02I087</t>
  </si>
  <si>
    <t>ณ657/6462</t>
  </si>
  <si>
    <t>นาย ณภัทร ภาณุพิชิต</t>
  </si>
  <si>
    <t>เลขที่ 232  ม.3  ซ.   ต. พระปฐมเจดีย์ อ. เมืองนครปฐม จ. นครปฐม</t>
  </si>
  <si>
    <t>05J037</t>
  </si>
  <si>
    <t>05J038</t>
  </si>
  <si>
    <t>ณ710/1781</t>
  </si>
  <si>
    <t>นาย ณรง ขาวสง่า</t>
  </si>
  <si>
    <t>เลขที่ 18 ม.7 ซ.   ต. พงศ์ประศาสน์ อ. บางสะพาน จ. ประจวบคีรีขันธ์</t>
  </si>
  <si>
    <t>01A088</t>
  </si>
  <si>
    <t>18 ม.7 ซ.  พงศ์ประศาสน์ บางสะพาน ประจวบคีรีขันธ์</t>
  </si>
  <si>
    <t>ณ711/1777</t>
  </si>
  <si>
    <t>นาย ณรงค์ชัย แก้วมรกต</t>
  </si>
  <si>
    <t>เลขที่ 11/1  ม.1  ซ.   ต. พงศ์ประศาสน์ อ. บางสะพาน จ. ประจวบคีรีขันธ์</t>
  </si>
  <si>
    <t>03B082</t>
  </si>
  <si>
    <t>ณ711/7781</t>
  </si>
  <si>
    <t>นาย ณรงค์ชัย แย้มหงษ์</t>
  </si>
  <si>
    <t>เลขที่ 78/3 ม.1 ซ.   ต. พงศ์ประศาสน์ อ. บางสะพาน จ. ประจวบคีรีขันธ์</t>
  </si>
  <si>
    <t>03B084</t>
  </si>
  <si>
    <t>03B037</t>
  </si>
  <si>
    <t>03B033</t>
  </si>
  <si>
    <t>ณ711/5397</t>
  </si>
  <si>
    <t>นาย ณรงค์ บุญอยู่</t>
  </si>
  <si>
    <t>เลขที่ 28/1  ม.9  ซ.    ถ.  ต. พงศ์ประศาสน์ อ. บางสะพาน จ. ประจวบคีรีขันธ์</t>
  </si>
  <si>
    <t>05N019</t>
  </si>
  <si>
    <t>ณ711/1740</t>
  </si>
  <si>
    <t>นาย ณรงค์ งามดี</t>
  </si>
  <si>
    <t>เลขที่ 146/2 ม.9 ซ.   ต. พงศ์ประศาสน์ อ. บางสะพาน จ. ประจวบคีรีขันธ์</t>
  </si>
  <si>
    <t>07H038</t>
  </si>
  <si>
    <t>ณ711/6870</t>
  </si>
  <si>
    <t>นาย ณรงค์ โพศรี</t>
  </si>
  <si>
    <t>เลขที่ 138 ซ.ตรอกบางอุทิศ   ต. วัดพระยาไกร อ. บางคอแหลม จ. กรุงเทพมหานคร</t>
  </si>
  <si>
    <t>07C055</t>
  </si>
  <si>
    <t>ณ711/2510</t>
  </si>
  <si>
    <t>นาย ณรงค์ ชื่นคำ</t>
  </si>
  <si>
    <t>เลขที่ 1438 ซ.   ถ.ดินแดง ต. ดินแดง อ. ดินแดง จ. กรุงเทพมหานคร</t>
  </si>
  <si>
    <t>05F053</t>
  </si>
  <si>
    <t>ณ711/8784</t>
  </si>
  <si>
    <t>นาย ณรงค์ สวัสดี</t>
  </si>
  <si>
    <t>เลขที่ 191 ม.1 ซ.บ้านฝ่ายท่า   ต. พงศ์ประศาสน์ อ. บางสะพาน จ. ประจวบคีรีขันธ์</t>
  </si>
  <si>
    <t>01I058</t>
  </si>
  <si>
    <t>01I060</t>
  </si>
  <si>
    <t>01I061</t>
  </si>
  <si>
    <t>01I062</t>
  </si>
  <si>
    <t>ณ711/2751</t>
  </si>
  <si>
    <t>นาย ณรงค์ ฉิมธง</t>
  </si>
  <si>
    <t>เลขที่ 92/4   ม.10   ซ.   ถ.   ต. พงศ์ประศาสน์ อ. บางสะพาน จ. ประจวบคีรีขันธ์</t>
  </si>
  <si>
    <t>04B030</t>
  </si>
  <si>
    <t>05G123</t>
  </si>
  <si>
    <t>05K005</t>
  </si>
  <si>
    <t>ณ711/7751</t>
  </si>
  <si>
    <t>นาย ณรงค์ มีมั่นคง</t>
  </si>
  <si>
    <t>เลขที่ 10/1 ม.5 ซ.   ต. พงศ์ประศาสน์ อ. บางสะพาน จ. ประจวบคีรีขันธ์</t>
  </si>
  <si>
    <t>02B009</t>
  </si>
  <si>
    <t>05O002</t>
  </si>
  <si>
    <t>05K073</t>
  </si>
  <si>
    <t>ณ711/6861</t>
  </si>
  <si>
    <t>นาย ณรงค์ พาสภาการ</t>
  </si>
  <si>
    <t>เลขที่ 128/4 ม.3 ซ.   ต. หงษ์เจริญ อ. ท่าแซะ จ. ชุมพร</t>
  </si>
  <si>
    <t>03N252</t>
  </si>
  <si>
    <t>ณ711/7188</t>
  </si>
  <si>
    <t>นาย ณรงค์ วงษ์สมัย</t>
  </si>
  <si>
    <t>เลขที่ 44  ม.6  ซ.   ถ.  ต. พงศ์ประศาสน์ อ. บางสะพาน จ. ประจวบคีรีขันธ์</t>
  </si>
  <si>
    <t>03H133</t>
  </si>
  <si>
    <t>ณ711/4273</t>
  </si>
  <si>
    <t>นาย ณรงค์ ดิเจริญ</t>
  </si>
  <si>
    <t>03O137</t>
  </si>
  <si>
    <t>ณ711/4255</t>
  </si>
  <si>
    <t>นาย ณรงค์ เดชาธนาวัชร์</t>
  </si>
  <si>
    <t>เลขที่ 41/3 ม.2 ซ.บ้านหินกอง บ้านหินกอง  ต. พงศ์ประศาสน์ อ. บางสะพาน จ. ประจวบคีรีขันธ์</t>
  </si>
  <si>
    <t>41/3 ม.2 ซ.บ้านหินกอง บ้านหินกอง พงศ์ประศาสน์ บางสะพาน ประจวบคีรีขันธ์</t>
  </si>
  <si>
    <t>02B007</t>
  </si>
  <si>
    <t>ณ711/1781</t>
  </si>
  <si>
    <t>นาย ณรงค์ แก้วสุกใส</t>
  </si>
  <si>
    <t>เลขที่ 72  ม.6  ซ.   ต. พงศ์ประศาสน์ อ. บางสะพาน จ. ประจวบคีรีขันธ์</t>
  </si>
  <si>
    <t>01O036</t>
  </si>
  <si>
    <t>ณ711/5159</t>
  </si>
  <si>
    <t>นาย ณรงค์ ปกป้อง</t>
  </si>
  <si>
    <t>เลขที่ 1/1 ม.6 ซ.   ต. พงศ์ประศาสน์ อ. บางสะพาน จ. ประจวบคีรีขันธ์</t>
  </si>
  <si>
    <t>01L009</t>
  </si>
  <si>
    <t>05G125</t>
  </si>
  <si>
    <t>05G124</t>
  </si>
  <si>
    <t>ณ754/6581</t>
  </si>
  <si>
    <t>นาย ณรนต์ แผนสง่า</t>
  </si>
  <si>
    <t>เลขที่ 26/2  ม.7  ซ.   ต. พงศ์ประศาสน์ อ. บางสะพาน จ. ประจวบคีรีขันธ์</t>
  </si>
  <si>
    <t>01A022</t>
  </si>
  <si>
    <t>01A070</t>
  </si>
  <si>
    <t>ณ745/8457</t>
  </si>
  <si>
    <t>นางสาว ณรัณนันท์ หาดทราย</t>
  </si>
  <si>
    <t>เลขที่ 1/182  ม.  ซ.โกสุมรวมใจ 40   ต. ดอนเมือง อ. ดอนเมือง จ. กรุงเทพมหานคร</t>
  </si>
  <si>
    <t>02G120</t>
  </si>
  <si>
    <t>ณ813/2240</t>
  </si>
  <si>
    <t>นางสาว ณสิกาญจน์ ชูจิต</t>
  </si>
  <si>
    <t>เลขที่ 50/5 ม.5 ซ.   ต. ร่อนทอง อ. บางสะพาน จ. ประจวบคีรีขันธ์</t>
  </si>
  <si>
    <t>02E064</t>
  </si>
  <si>
    <t>02E065</t>
  </si>
  <si>
    <t>02E066</t>
  </si>
  <si>
    <t>ณ335/5434</t>
  </si>
  <si>
    <t>นาย ณัฎฐ์ธรดล บัณฑิตคุณานนท์</t>
  </si>
  <si>
    <t>เลขที่ 75   ม.5   ซ.   ต. ชัยเกษม อ. บางสะพาน จ. ประจวบคีรีขันธ์</t>
  </si>
  <si>
    <t>05F084</t>
  </si>
  <si>
    <t>ณ332/5524</t>
  </si>
  <si>
    <t>นาย ณัฏฐจักร ปานโชติ</t>
  </si>
  <si>
    <t>เลขที่ 60/4     ม.     ซ.      ถ.สุขจิต ต. เกาะหลัก อ. เมืองประจวบคีรีขันธ์ จ. ประจวบคีรีขันธ์</t>
  </si>
  <si>
    <t>05K010</t>
  </si>
  <si>
    <t>05K011</t>
  </si>
  <si>
    <t>ณ334/6790</t>
  </si>
  <si>
    <t>เด็กหญิง ณัฏฐณิชา พูลอู๋</t>
  </si>
  <si>
    <t>เลขที่ 41    ม.5    ซ.     ต. พงศ์ประศาสน์ อ. บางสะพาน จ. หนองคาย</t>
  </si>
  <si>
    <t>03N074</t>
  </si>
  <si>
    <t>ณ335/5434/001</t>
  </si>
  <si>
    <t>นาย ณัฏฐ์ธรดล บัณฑิตคุณานนท์</t>
  </si>
  <si>
    <t>เลขที่ 75     ม.5     ซ.   ต. ชัยเกษม อ. บางสะพาน จ. ประจวบคีรีขันธ์</t>
  </si>
  <si>
    <t>05O053</t>
  </si>
  <si>
    <t>ณ335/8717</t>
  </si>
  <si>
    <t>นางสาว ณัฏฐนันท์ ศรีเครือดง</t>
  </si>
  <si>
    <t>เลขที่ 347/9  ม.  ซ.   ถ.พหลโยธิน ต. พงศ์ประศาสน์ อ. พญาไท จ. กรุงเทพมหานคร</t>
  </si>
  <si>
    <t>01P029</t>
  </si>
  <si>
    <t>ณ335/4595</t>
  </si>
  <si>
    <t>นาย ณัฏฐนันธ์ ด่านอนุพันธ์</t>
  </si>
  <si>
    <t>เลขที่ 84/1  ม.5   ซ.   ต. พรุพี อ. บ้านนาสาร จ. สุราษฎร์ธานี</t>
  </si>
  <si>
    <t>07A105</t>
  </si>
  <si>
    <t>ณ338/5565</t>
  </si>
  <si>
    <t>นาง ณัฏฐ์สุมณ ธนภัทรศิริโชติ</t>
  </si>
  <si>
    <t>เลขที่ 11/17  ม.7  ซ.   ต. ร่อนทอง อ. บางสะพาน จ. ประจวบคีรีขันธ์</t>
  </si>
  <si>
    <t>05K201</t>
  </si>
  <si>
    <t>ณ330/2778</t>
  </si>
  <si>
    <t>นางสาว ณัฏฐา จิรมหโสภา</t>
  </si>
  <si>
    <t>เลขที่ 475 ซ.รัชดานิเวศน์   ต. สามเสนใน อ. พญาไท จ. กรุงเทพมหานคร</t>
  </si>
  <si>
    <t>03F273</t>
  </si>
  <si>
    <t>ณ346/2187</t>
  </si>
  <si>
    <t>นาย ณัฏตพงศ์ จงสุรสิทธิวัฒน์</t>
  </si>
  <si>
    <t>เลขที่ 20/15 ซ.   ต. พงศ์ประศาสน์ อ. พระนคร จ. กรุงเทพมหานคร</t>
  </si>
  <si>
    <t>03N237</t>
  </si>
  <si>
    <t>ณ370/2777</t>
  </si>
  <si>
    <t>นางสาว ณัฏยา จรรยวัฒน์</t>
  </si>
  <si>
    <t>เลขที่ 186/4   ม.1   ซ.ห้วยทรายขาว    ถ.  ต. กำเนิดนพคุณ อ. บางสะพาน จ. ประจวบคีรีขันธ์</t>
  </si>
  <si>
    <t>07G075</t>
  </si>
  <si>
    <t>ณ300/6275</t>
  </si>
  <si>
    <t>นาย ณัฐ เพ็ชรทองคำ</t>
  </si>
  <si>
    <t>เลขที่ 45 ซ.   ต. บางอ้อ อ. บางพลัด จ. กรุงเทพมหานคร</t>
  </si>
  <si>
    <t>07F021</t>
  </si>
  <si>
    <t>07F027</t>
  </si>
  <si>
    <t>ณ319/8544</t>
  </si>
  <si>
    <t>นางสาว ณัฐกฤตา สันโดด</t>
  </si>
  <si>
    <t>เลขที่ 354 ม.1 ซ.   ต. คันนายาว อ. คันนายาว จ. กรุงเทพมหานคร</t>
  </si>
  <si>
    <t>03F264</t>
  </si>
  <si>
    <t>ณ313/6727</t>
  </si>
  <si>
    <t>นาง ณัฐกาญจน์ พรเจริญทรัพย์</t>
  </si>
  <si>
    <t>เลขที่ 18/88      ม.9      ซ.    ต. บางเมืองใหม่ อ. เมืองสมุทรปราการ จ. สมุทรปราการ</t>
  </si>
  <si>
    <t>05M045</t>
  </si>
  <si>
    <t>ณ315/8777</t>
  </si>
  <si>
    <t>นาง ณัฐกานต์ หมายเมฆ</t>
  </si>
  <si>
    <t>เลขที่ 58/2    ม.1    ซ.   ต. พงศ์ประศาสน์ อ. บางสะพาน จ. ประจวบคีรีขันธ์</t>
  </si>
  <si>
    <t>03L053</t>
  </si>
  <si>
    <t>03L058</t>
  </si>
  <si>
    <t>ณ315/2574</t>
  </si>
  <si>
    <t>นางสาว ณัฐกานต์ ชินรัตนเกษมสุข</t>
  </si>
  <si>
    <t>เลขที่ 99/57 ม.3 ซ.   ต. พงศ์ประศาสน์ อ. เมืองสุพรรณบุรี จ. สุพรรณบุรี</t>
  </si>
  <si>
    <t>03F271</t>
  </si>
  <si>
    <t>03L056</t>
  </si>
  <si>
    <t>03G013/001</t>
  </si>
  <si>
    <t>03G013</t>
  </si>
  <si>
    <t>05A026</t>
  </si>
  <si>
    <t>04D028</t>
  </si>
  <si>
    <t>ณ327/8118</t>
  </si>
  <si>
    <t>นางสาว ณัฐชยา สังข์สกฤษ</t>
  </si>
  <si>
    <t>เลขที่ 48/1 ม.10 ซ.   ต. พงศ์ประศาสน์ อ. บางสะพาน จ. ประจวบคีรีขันธ์</t>
  </si>
  <si>
    <t>03C011</t>
  </si>
  <si>
    <t>ณ327/9795</t>
  </si>
  <si>
    <t>นาง ณัฐชลัยย์ อยู่เอนก</t>
  </si>
  <si>
    <t>เลขที่ 7/37  ม.1  ซ.   ต. บางเขน อ. เมืองนนทบุรี จ. นนทบุรี</t>
  </si>
  <si>
    <t>03K097</t>
  </si>
  <si>
    <t>ณ325/6451</t>
  </si>
  <si>
    <t>นางสาว ณัฐชานันท์ พุดธโก</t>
  </si>
  <si>
    <t>เลขที่ 97/9  ม.1  ซ. -  ต. พงศ์ประศาสน์ อ. บางสะพาน จ. ประจวบคีรีขันธ์</t>
  </si>
  <si>
    <t>03G010/001</t>
  </si>
  <si>
    <t>03G019</t>
  </si>
  <si>
    <t>ณ334/9557</t>
  </si>
  <si>
    <t>นางสาว ณัฐฑิตา อินทร์ทองคำ</t>
  </si>
  <si>
    <t>เลขที่ 267   ม.5   ซ.   ต. ทองมงคล อ. บางสะพาน จ. ประจวบคีรีขันธ์</t>
  </si>
  <si>
    <t>03N163</t>
  </si>
  <si>
    <t>05N027</t>
  </si>
  <si>
    <t>ณ342/5477</t>
  </si>
  <si>
    <t>นาง ณัฐณิชา ธิติมูล</t>
  </si>
  <si>
    <t>เลขที่ 162      ม.10      ซ.   ต. ธงชัย อ. บางสะพาน จ. ประจวบคีรีขันธ์</t>
  </si>
  <si>
    <t>01L007</t>
  </si>
  <si>
    <t>ณ342/5759</t>
  </si>
  <si>
    <t>นางสาว ณัฐณิชา ทิมทอง</t>
  </si>
  <si>
    <t>เลขที่ 129/1   ม.10   ซ.    ต. พงศ์ประศาสน์ อ. บางสะพาน จ. ประจวบคีรีขันธ์</t>
  </si>
  <si>
    <t>04D018</t>
  </si>
  <si>
    <t>04D019</t>
  </si>
  <si>
    <t>ณ345/8480</t>
  </si>
  <si>
    <t>นางสาว ณัฐตินันท์ สดใส</t>
  </si>
  <si>
    <t>เลขที่ 64/3  ม.4  ซ.   ต. พงศ์ประศาสน์ อ. บางสะพาน จ. ประจวบคีรีขันธ์</t>
  </si>
  <si>
    <t>ณ352/1525</t>
  </si>
  <si>
    <t>นางสาว ณัฐนิชา กันซัน</t>
  </si>
  <si>
    <t>เลขที่ 19 ซ.รามคำแหง 53   ต. พลับพลา อ. วังทองหลาง จ. กรุงเทพมหานคร</t>
  </si>
  <si>
    <t>07E065</t>
  </si>
  <si>
    <t>ณ361/8552</t>
  </si>
  <si>
    <t>นาย ณัฐพงศ์ สนิทเชื้อ</t>
  </si>
  <si>
    <t>เลขที่ 45/1  ม.1  ซ.   ต. พงศ์ประศาสน์ อ. บางสะพาน จ. ประจวบคีรีขันธ์</t>
  </si>
  <si>
    <t>03A003</t>
  </si>
  <si>
    <t>ณ361/2757</t>
  </si>
  <si>
    <t>นาย ณัฐพงศ์ ชุมนุมพันธ์</t>
  </si>
  <si>
    <t>เลขที่ 98  ม.9  ซ.    ต. พงศ์ประศาสน์ อ. บางสะพาน จ. ประจวบคีรีขันธ์</t>
  </si>
  <si>
    <t>07E009</t>
  </si>
  <si>
    <t>07H001</t>
  </si>
  <si>
    <t>07H002</t>
  </si>
  <si>
    <t>07D182</t>
  </si>
  <si>
    <t>07D181</t>
  </si>
  <si>
    <t>ณ361/8345</t>
  </si>
  <si>
    <t>นาย ณัฐพงษ์ หญีตน้อย</t>
  </si>
  <si>
    <t>เลขที่ 62  ม.1  ซ.   ถ.  ต. พงศ์ประศาสน์ อ. บางสะพาน จ. ประจวบคีรีขันธ์</t>
  </si>
  <si>
    <t>03N169</t>
  </si>
  <si>
    <t>ณ361/8791</t>
  </si>
  <si>
    <t>นาย ณัฐพงษ์ เหลืองสุริยา</t>
  </si>
  <si>
    <t>เลขที่ 55/5  ม.5  ซ.   ต. ร่อนทอง อ. บางสะพาน จ. ประจวบคีรีขันธ์</t>
  </si>
  <si>
    <t>02D010</t>
  </si>
  <si>
    <t>ณ367/7740</t>
  </si>
  <si>
    <t>นาย ณัฐพร วาระดี</t>
  </si>
  <si>
    <t>เลขที่ 75 ม.6 ซ.   ต. พงศ์ประศาสน์ อ. บางสะพาน จ. ประจวบคีรีขันธ์</t>
  </si>
  <si>
    <t>01K043</t>
  </si>
  <si>
    <t>01K044</t>
  </si>
  <si>
    <t>ณ367/5919</t>
  </si>
  <si>
    <t>นาย ณัฐพล ทองอร่าม</t>
  </si>
  <si>
    <t>เลขที่ 20/31 ม.5 ซ.      ถ.สวนฉัตร ต. กำเนิดนพคุณ อ. บางสะพาน จ. ประจวบคีรีขันธ์</t>
  </si>
  <si>
    <t>03N021</t>
  </si>
  <si>
    <t>ณ362/8772</t>
  </si>
  <si>
    <t xml:space="preserve">นางสาว ณัฐพัชร ศิรวัชธราพงษ์ </t>
  </si>
  <si>
    <t>เลขที่ 140/71  ม.  ซ.   ถ.เสรีไทย ต. คลองจั่น อ. บางกะปิ จ. กรุงเทพมหานคร</t>
  </si>
  <si>
    <t>03K322</t>
  </si>
  <si>
    <t>03K323</t>
  </si>
  <si>
    <t>ณ370/7874</t>
  </si>
  <si>
    <t>นาง ณัฐยา เลาห์เรณู</t>
  </si>
  <si>
    <t>เลขที่ 55/169   ม.9   ซ.   ต. บางพูด อ. ปากเกร็ด จ. นนทบุรี</t>
  </si>
  <si>
    <t>05K054</t>
  </si>
  <si>
    <t>ณ374/8548</t>
  </si>
  <si>
    <t>นาง ณัฐรดี สันต์สัมพันธ์กุล</t>
  </si>
  <si>
    <t>เลขที่ 99/2 ม.1 ซ.   ต. บางแค อ. บางแค จ. กรุงเทพมหานคร</t>
  </si>
  <si>
    <t>05F043</t>
  </si>
  <si>
    <t>ณ375/2777</t>
  </si>
  <si>
    <t>นางสาว ณัฐรินีย์ จรรยวัฒน์</t>
  </si>
  <si>
    <t>เลขที่ 29/2   ม.3   ซ.   ต. พงศ์ประศาสน์ อ. บางสะพาน จ. ประจวบคีรีขันธ์</t>
  </si>
  <si>
    <t>07G087</t>
  </si>
  <si>
    <t>ณ374/1525</t>
  </si>
  <si>
    <t>นาย ณัฐวุฒิ กันซัน</t>
  </si>
  <si>
    <t>เลขที่ 19    ม.    ซ.รามคำแหง 53   ต. วังทองหลาง อ. วังทองหลาง จ. กรุงเทพมหานคร</t>
  </si>
  <si>
    <t>07H077</t>
  </si>
  <si>
    <t>ณ374/1440</t>
  </si>
  <si>
    <t>นาย ณัฐวุฒิ ขีดดี</t>
  </si>
  <si>
    <t>เลขที่ 228/2  ม.2  ซ.   ต. พงศ์ประศาสน์ อ. บางสะพาน จ. แพร่</t>
  </si>
  <si>
    <t>05I029</t>
  </si>
  <si>
    <t>ณ374/8187</t>
  </si>
  <si>
    <t>นาย ณัฐวุฒิ สุขสำราญ</t>
  </si>
  <si>
    <t>เลขที่ 188  ม.4  ซ.   ถ.  ต. ชัยเกษม อ. บางสะพาน จ. ประจวบคีรีขันธ์</t>
  </si>
  <si>
    <t>03N283</t>
  </si>
  <si>
    <t>ณ374/2729</t>
  </si>
  <si>
    <t>นาย ณัฐวุฒิ ชัยเชื้อ</t>
  </si>
  <si>
    <t>เลขที่ 101/30   ม.4   ซ.   ถ.อนามัยงามเจริญ ต. ท่าข้าม อ. บางขุนเทียน จ. กรุงเทพมหานคร</t>
  </si>
  <si>
    <t>03N078</t>
  </si>
  <si>
    <t>ณ374/7777</t>
  </si>
  <si>
    <t>นาย ณัฐวุฒิ วรรยวัฒน์</t>
  </si>
  <si>
    <t>เลขที่ 186/4 ม.- ซ.ห้วยทรายขาว   ต. กำเนิดนพคุณ อ. บางสะพาน จ. ประจวบคีรีขันธ์</t>
  </si>
  <si>
    <t>03N115</t>
  </si>
  <si>
    <t>ณ374/8955</t>
  </si>
  <si>
    <t>นาย ณัฐวุฒิ หอธนสมบัติ</t>
  </si>
  <si>
    <t>เลขที่ 151   ม.5   ซ.    ต. แม่รำพึง อ. บางสะพาน จ. ประจวบคีรีขันธ์</t>
  </si>
  <si>
    <t>03M053</t>
  </si>
  <si>
    <t>ณ374/7258</t>
  </si>
  <si>
    <t>นาย ณัฐวุฒิ โรจน์เสถียร</t>
  </si>
  <si>
    <t>เลขที่ 67  ม.5  ซ.   ต. บางสะพาน อ. บางสะพานน้อย จ. ประจวบคีรีขันธ์</t>
  </si>
  <si>
    <t>06F012</t>
  </si>
  <si>
    <t>07H079</t>
  </si>
  <si>
    <t>ณ385/7774</t>
  </si>
  <si>
    <t>นาย ณัฐสันต์ ไวยวุฒิ</t>
  </si>
  <si>
    <t>เลขที่ 29/251 ม.16 ซ.   ต. สามวาตะวันตก อ. คลองสามวา จ. กรุงเทพมหานคร</t>
  </si>
  <si>
    <t>03K325</t>
  </si>
  <si>
    <t>ณ385/8125</t>
  </si>
  <si>
    <t>เด็กชาย ณัฐสิทธิ์ สุขชนะ</t>
  </si>
  <si>
    <t>เลขที่ 50  ม.9  ซ.   ต. พงศ์ประศาสน์ อ. บางสะพาน จ. ประจวบคีรีขันธ์</t>
  </si>
  <si>
    <t>05J013</t>
  </si>
  <si>
    <t>ณ940/4273</t>
  </si>
  <si>
    <t>นางสาว ณาฤดี ดิเจริญ</t>
  </si>
  <si>
    <t>03O144</t>
  </si>
  <si>
    <t>ณ220/2774</t>
  </si>
  <si>
    <t>นางสาว ณิชชา เชยรัตน์</t>
  </si>
  <si>
    <t>เลขที่ 100 ม.1 ซ.   ต. พงศ์ประศาสน์ อ. บางสะพาน จ. ประจวบคีรีขันธ์</t>
  </si>
  <si>
    <t>05C154</t>
  </si>
  <si>
    <t>05C155</t>
  </si>
  <si>
    <t>ณ255/5714</t>
  </si>
  <si>
    <t>นางสาว ณิชนันทน์ ทรงแตง</t>
  </si>
  <si>
    <t>เลขที่ 98  ม.5  ซ.   ต. พงศ์ประศาสน์ อ. บางสะพาน จ. ประจวบคีรีขันธ์</t>
  </si>
  <si>
    <t>03N077</t>
  </si>
  <si>
    <t>ณ260/5381</t>
  </si>
  <si>
    <t>นางสาว ณิชาภา บุญสิงห์แก้ว</t>
  </si>
  <si>
    <t>เลขที่ 135/26   ม.5   ซ.    ถ.   ต. รัษฎา อ. เมืองภูเก็ต จ. ภูเก็ต</t>
  </si>
  <si>
    <t>05L156</t>
  </si>
  <si>
    <t>ด558/2725</t>
  </si>
  <si>
    <t>นาย ดนูทัศน์ เจียจันทร์วิบูลย์</t>
  </si>
  <si>
    <t>03K098</t>
  </si>
  <si>
    <t>ด747/2795</t>
  </si>
  <si>
    <t>นางสาว ดรุณวรรณ ชมอินทร์</t>
  </si>
  <si>
    <t>เลขที่ 44/1   ม.3   ซ.    ต. พงศ์ประศาสน์ อ. บางสะพาน จ. ประจวบคีรีขันธ์</t>
  </si>
  <si>
    <t>06H018</t>
  </si>
  <si>
    <t>06H015</t>
  </si>
  <si>
    <t>06H014</t>
  </si>
  <si>
    <t>06H013</t>
  </si>
  <si>
    <t>06H012</t>
  </si>
  <si>
    <t>ด740/8732</t>
  </si>
  <si>
    <t>นาง ดรุณี สำราญใจ</t>
  </si>
  <si>
    <t>เลขที่ 32/2 ม.3 ซ.   ต. พนมทวน อ. พนมทวน จ. กาญจนบุรี</t>
  </si>
  <si>
    <t>04B010</t>
  </si>
  <si>
    <t>ด740/5850/001</t>
  </si>
  <si>
    <t>นาง ดรุณี ทัศนี</t>
  </si>
  <si>
    <t>เลขที่ 22/3 ม.8 ซ.   ต. แม่รำพึง อ. บางสะพาน จ. ประจวบคีรีขันธ์</t>
  </si>
  <si>
    <t>02F032</t>
  </si>
  <si>
    <t>ด740/9557</t>
  </si>
  <si>
    <t>นาง ดรุณี อินทรพราย</t>
  </si>
  <si>
    <t>เลขที่ 5 ม.10 ต. พงศ์ประศาสน์ อ. บางสะพาน จ. ประจวบคีรีขันธ์</t>
  </si>
  <si>
    <t>5 ม.10พงศ์ประศาสน์ บางสะพาน ประจวบคีรีขันธ์</t>
  </si>
  <si>
    <t>ด740/8778</t>
  </si>
  <si>
    <t>นาง ดรุณี เหี้ยมหาญ</t>
  </si>
  <si>
    <t>เลขที่ 34/1  ม.10  ซ.   ต. พงศ์ประศาสน์ อ. บางสะพาน จ. ประจวบคีรีขันธ์</t>
  </si>
  <si>
    <t>01O037</t>
  </si>
  <si>
    <t>01O038</t>
  </si>
  <si>
    <t>ด756/5748</t>
  </si>
  <si>
    <t>นาง ดลนภา ปลัดศรีช่วย</t>
  </si>
  <si>
    <t>เลขที่ 112   ม.6   ซ.    ต. คอนฉิม อ. แวงใหญ่ จ. ขอนแก่น</t>
  </si>
  <si>
    <t>03K413</t>
  </si>
  <si>
    <t>03K412</t>
  </si>
  <si>
    <t>ด767/8114</t>
  </si>
  <si>
    <t>นาง ดลพร แสงกิตติไพบูลย์</t>
  </si>
  <si>
    <t>เลขที่ 79 ม.11 ซ.   ต. ดอกไม้ อ. ประเวศ จ. กรุงเทพมหานคร</t>
  </si>
  <si>
    <t>05G160</t>
  </si>
  <si>
    <t>ด710/2967</t>
  </si>
  <si>
    <t>นาย ดวง เชื้อพราน</t>
  </si>
  <si>
    <t>เลขที่ 41 ม.7 ซ.   ต. พงศ์ประศาสน์ อ. บางสะพาน จ. ประจวบคีรีขันธ์</t>
  </si>
  <si>
    <t>01D004</t>
  </si>
  <si>
    <t>ด712/2791</t>
  </si>
  <si>
    <t>นางสาว ดวงจันทร์ จ่าเมือง</t>
  </si>
  <si>
    <t>เลขที่ 22/1 ม.8 ซ.   ต. พงศ์ประศาสน์ อ. บางสะพาน จ. ประจวบคีรีขันธ์</t>
  </si>
  <si>
    <t>01G086</t>
  </si>
  <si>
    <t>22/1 ม.8 ซ.  พงศ์ประศาสน์ บางสะพาน ประจวบคีรีขันธ์</t>
  </si>
  <si>
    <t>ด712/2425</t>
  </si>
  <si>
    <t>นางสาว ดวงจันทร์ ชาติฉุน</t>
  </si>
  <si>
    <t>เลขที่ 33/2   ม.7   ซ.    ต. พงศ์ประศาสน์ อ. บางสะพาน จ. ประจวบคีรีขันธ์</t>
  </si>
  <si>
    <t>01B081</t>
  </si>
  <si>
    <t>33/2   ม.7   ซ.   พงศ์ประศาสน์ บางสะพาน ประจวบคีรีขันธ์</t>
  </si>
  <si>
    <t>ด712/5918</t>
  </si>
  <si>
    <t>นาง ดวงจันทร์ ทองสุข</t>
  </si>
  <si>
    <t>เลขที่ 9 /1  ม.5   ซ.   ต. พงศ์ประศาสน์ อ. บางสะพาน จ. ประจวบคีรีขันธ์</t>
  </si>
  <si>
    <t>02D058</t>
  </si>
  <si>
    <t>02D059</t>
  </si>
  <si>
    <t>ด712/6225</t>
  </si>
  <si>
    <t>นางสาว ดวงจันทร์ เพ็ชจะบุตร</t>
  </si>
  <si>
    <t>เลขที่ 87 ม.5 ซ.   ต. พงศ์ประศาสน์ อ. บางสะพาน จ. ประจวบคีรีขันธ์</t>
  </si>
  <si>
    <t>02B078</t>
  </si>
  <si>
    <t>02A093</t>
  </si>
  <si>
    <t>ด712/8174</t>
  </si>
  <si>
    <t>นาง ดวงจันทร์ สกุลเดช</t>
  </si>
  <si>
    <t>เลขที่ 118   ม.6   ซ.    ต. พงศ์ประศาสน์ อ. บางสะพาน จ. ประจวบคีรีขันธ์</t>
  </si>
  <si>
    <t>01N059</t>
  </si>
  <si>
    <t>ด712/6567</t>
  </si>
  <si>
    <t>นาง ดวงจันทร์ พ้นภัย</t>
  </si>
  <si>
    <t>เลขที่ 49/1 ม.7 ซ.   ต. พงศ์ประศาสน์ อ. บางสะพาน จ. ประจวบคีรีขันธ์</t>
  </si>
  <si>
    <t>01D037</t>
  </si>
  <si>
    <t>49/1 ม.7 ซ.  พงศ์ประศาสน์ บางสะพาน ประจวบคีรีขันธ์</t>
  </si>
  <si>
    <t>ด712/9776</t>
  </si>
  <si>
    <t>นางสาว ดวงจันทร์ อวยพร</t>
  </si>
  <si>
    <t>เลขที่ 29      ม.1       ซ.       ต. เขาดิน อ. เดิมบางนางบวช จ. สุพรรณบุรี</t>
  </si>
  <si>
    <t>02F034</t>
  </si>
  <si>
    <t>02B015</t>
  </si>
  <si>
    <t>ด712/1181</t>
  </si>
  <si>
    <t>นางสาว ดวงจันทร์ คงศักดินาสาร</t>
  </si>
  <si>
    <t>เลขที่ 81   ม.   ซ.จรัญสนิทวงศ์   ถ.   ต. บางบำหรุ อ. บางพลัด จ. กรุงเทพมหานคร</t>
  </si>
  <si>
    <t>04H013</t>
  </si>
  <si>
    <t>02B010</t>
  </si>
  <si>
    <t>9 /1  ม.5   ซ.  พงศ์ประศาสน์ บางสะพาน ประจวบคีรีขันธ์</t>
  </si>
  <si>
    <t>02A092</t>
  </si>
  <si>
    <t>ด712/5338</t>
  </si>
  <si>
    <t>นาง ดวงจันทร์ ปัญญาสุพพัตกุล</t>
  </si>
  <si>
    <t>เลขที่ 361/72 ม.9 ซ.   ต. กรับใหญ่ อ. บ้านโป่ง จ. ราชบุรี</t>
  </si>
  <si>
    <t>02E085</t>
  </si>
  <si>
    <t>01B012</t>
  </si>
  <si>
    <t>ด712/8185</t>
  </si>
  <si>
    <t>นาง ดวงจิต สิงหนาท</t>
  </si>
  <si>
    <t>เลขที่ 4/10 ม.6 ซ.   ต. กำเนิดนพคุณ อ. บางสะพาน จ. ประจวบคีรีขันธ์</t>
  </si>
  <si>
    <t>03H118</t>
  </si>
  <si>
    <t>ด712/8188</t>
  </si>
  <si>
    <t>นางสาว ดวงใจ หงษ์สุวรรณ์</t>
  </si>
  <si>
    <t>เลขที่ 51 ม.1 ซ.   ต. พงศ์ประศาสน์ อ. บางสะพาน จ. ประจวบคีรีขันธ์</t>
  </si>
  <si>
    <t>03A027</t>
  </si>
  <si>
    <t>03A017</t>
  </si>
  <si>
    <t>ด712/5778</t>
  </si>
  <si>
    <t>นางสาว ดวงใจ เปรมศิริ</t>
  </si>
  <si>
    <t>เลขที่ 90   ม.1   ซ.     ถ.ท่าเกวียณ ต. กำเนิดนพคุณ อ. บางสะพาน จ. ประจวบคีรีขันธ์</t>
  </si>
  <si>
    <t>03C035</t>
  </si>
  <si>
    <t>ด712/2670</t>
  </si>
  <si>
    <t>นาง ดวงใจ ชูพร</t>
  </si>
  <si>
    <t>เลขที่ 30/1 ม.10 ซ.   ต. ร่อนทอง อ. บางสะพาน จ. ประจวบคีรีขันธ์</t>
  </si>
  <si>
    <t>01C029</t>
  </si>
  <si>
    <t>01G047</t>
  </si>
  <si>
    <t>ด712/8787</t>
  </si>
  <si>
    <t>นาง ดวงใจ สรสมศักดิ์</t>
  </si>
  <si>
    <t>เลขที่ 149/3  ม.3  ซ. -  ต. ทองมงคล อ. บางสะพาน จ. ประจวบคีรีขันธ์</t>
  </si>
  <si>
    <t>01H019</t>
  </si>
  <si>
    <t>01F082</t>
  </si>
  <si>
    <t>ด712/2736</t>
  </si>
  <si>
    <t>นาง ดวงใจ เจริญพักตร์</t>
  </si>
  <si>
    <t>เลขที่ 33/2 ม.6 ซ.   ต. บ้านปรก อ. เมืองสมุทรสงคราม จ. สมุทรสงคราม</t>
  </si>
  <si>
    <t>05I032</t>
  </si>
  <si>
    <t>ด712/7915</t>
  </si>
  <si>
    <t>นางสาว ดวงใจ เมืองประสงค์</t>
  </si>
  <si>
    <t>เลขที่ 61/2 ม.7 ซ. ทุ่งไทร  ต. บางสะพาน อ. บางสะพานน้อย จ. ประจวบคีรีขันธ์</t>
  </si>
  <si>
    <t>01O054</t>
  </si>
  <si>
    <t>ด712/7971</t>
  </si>
  <si>
    <t>นาง ดวงใจ ร้อยแก้ว</t>
  </si>
  <si>
    <t>เลขที่ 72/1 ม.1 ซ. ฝ่ายท่า  ต. พงศ์ประศาสน์ อ. บางสะพาน จ. ประจวบคีรีขันธ์</t>
  </si>
  <si>
    <t>05B095</t>
  </si>
  <si>
    <t>ด712/1551</t>
  </si>
  <si>
    <t>นางสาว ดวงใจ ขันธ์คีรี</t>
  </si>
  <si>
    <t>เลขที่ 59/21 ม.2 ซ.   ต. คอกกระบือ อ. เมืองสมุทรสาคร จ. สมุทรสาคร</t>
  </si>
  <si>
    <t>01R033</t>
  </si>
  <si>
    <t>ด712/2476</t>
  </si>
  <si>
    <t>นางสาว ดวงใจ จตุรพิธพรชัย</t>
  </si>
  <si>
    <t>เลขที่ 23/20  ม.  ซ.สุขุมวิท 61เศรษฐบุตร   ต. คลองตันเหนือ อ. วัฒนา จ. กรุงเทพมหานคร</t>
  </si>
  <si>
    <t>07C132</t>
  </si>
  <si>
    <t>05J015</t>
  </si>
  <si>
    <t>ด712/5471</t>
  </si>
  <si>
    <t>นางสาว ดวงใจ ปัตเมฆ</t>
  </si>
  <si>
    <t>เลขที่ 145/72  ม.1  ซ.    ต. พงศ์ประศาสน์ อ. บางสะพาน จ. ประจวบคีรีขันธ์</t>
  </si>
  <si>
    <t>03N244</t>
  </si>
  <si>
    <t>ด712/8759</t>
  </si>
  <si>
    <t>นาง ดวงใจ ศรีทองอยู่</t>
  </si>
  <si>
    <t>เลขที่ 89/65 ม.9 ซ.   ต. คลองสอง อ. คลองหลวง จ. ปทุมธานี</t>
  </si>
  <si>
    <t>05G008</t>
  </si>
  <si>
    <t>ด712/2425/001</t>
  </si>
  <si>
    <t>นางสาว ดวงใจ ชาติฉุน</t>
  </si>
  <si>
    <t>เลขที่ 33/2    ม.7    ซ. -    ต. พงศ์ประศาสน์ อ. บางสะพาน จ. ประจวบคีรีขันธ์</t>
  </si>
  <si>
    <t>01B017</t>
  </si>
  <si>
    <t>33/2    ม.7    ซ. -   พงศ์ประศาสน์ บางสะพาน ประจวบคีรีขันธ์</t>
  </si>
  <si>
    <t>05A013</t>
  </si>
  <si>
    <t>ด714/7914</t>
  </si>
  <si>
    <t>นาง ดวงดาว เรืองเดชา</t>
  </si>
  <si>
    <t>เลขที่ 66/2  ม.1  ซ.   ต. แม่รำพึง อ. บางสะพาน จ. ประจวบคีรีขันธ์</t>
  </si>
  <si>
    <t>02I015/001</t>
  </si>
  <si>
    <t>ด714/2425</t>
  </si>
  <si>
    <t>นางสาว ดวงดาว ชาติฉุน</t>
  </si>
  <si>
    <t>01B011</t>
  </si>
  <si>
    <t>ด714/2510</t>
  </si>
  <si>
    <t>นาง ดวงเดือน ชูนาคา</t>
  </si>
  <si>
    <t>เลขที่ 222/1  ม.9  ซ.        ต. พงศ์ประศาสน์ อ. บางสะพาน จ. ประจวบคีรีขันธ์</t>
  </si>
  <si>
    <t>01I013</t>
  </si>
  <si>
    <t>05I061</t>
  </si>
  <si>
    <t>ด714/7127</t>
  </si>
  <si>
    <t>นาง ดวงเดือน แมกซ์เวล</t>
  </si>
  <si>
    <t>เลขที่ 12/1  ม.7  ซ.   ต. หนองไทร อ. ด่านขุนทด จ. นครราชสีมา</t>
  </si>
  <si>
    <t>05G076</t>
  </si>
  <si>
    <t>06F006</t>
  </si>
  <si>
    <t>05N009</t>
  </si>
  <si>
    <t>05N008</t>
  </si>
  <si>
    <t>05N007</t>
  </si>
  <si>
    <t>ด715/2547</t>
  </si>
  <si>
    <t>นางสาว ดวงนภา เซ็นติยะนนท์</t>
  </si>
  <si>
    <t>เลขที่ 2499 ซ.   ถ.รามคำแหง(สุขุวิท 71) ต. หัวหมาก อ. บางกะปิ จ. กรุงเทพมหานคร</t>
  </si>
  <si>
    <t>07C032</t>
  </si>
  <si>
    <t>ด716/6165</t>
  </si>
  <si>
    <t>นางสาว ดวงพร ผูกพันธ์</t>
  </si>
  <si>
    <t>เลขที่ 440/1 ม.8   ซ.   ต. หนองม่วง อ. หนองม่วง จ. ลพบุรี</t>
  </si>
  <si>
    <t>03H322</t>
  </si>
  <si>
    <t>ด716/4741</t>
  </si>
  <si>
    <t>นาย ดวงเพชร เณรตาก้อง</t>
  </si>
  <si>
    <t>เลขที่ 79  ม.2  ซ.   ต. พงศ์ประศาสน์ อ. ทับสะแก จ. ประจวบคีรีขันธ์</t>
  </si>
  <si>
    <t>03N096</t>
  </si>
  <si>
    <t>ด716/1325</t>
  </si>
  <si>
    <t>นาง ดวงเพ็ญ กาญจนพานิชย์</t>
  </si>
  <si>
    <t>เลขที่ 368/6 ม.4 ซ.   ต. ทับสะแก อ. ทับสะแก จ. ประจวบคีรีขันธ์</t>
  </si>
  <si>
    <t>03N055</t>
  </si>
  <si>
    <t>ด717/6557</t>
  </si>
  <si>
    <t>นางสาว ดวงมณี พันบัว</t>
  </si>
  <si>
    <t>เลขที่ 54  ม.4  ซ.   ต. พงศ์ประศาสน์ อ. บางสะพาน จ. ประจวบคีรีขันธ์</t>
  </si>
  <si>
    <t>54  ม.4  ซ.  พงศ์ประศาสน์ บางสะพาน ประจวบคีรีขันธ์</t>
  </si>
  <si>
    <t>ด718/5700</t>
  </si>
  <si>
    <t>นาง ดวงสมร แบเลาะ</t>
  </si>
  <si>
    <t>เลขที่ 162 ม.6 ซ.   ต. ปะลุกาสาเมาะ อ. บาเจาะ จ. นราธิวาส</t>
  </si>
  <si>
    <t>01B084</t>
  </si>
  <si>
    <t>ด718/2950/001</t>
  </si>
  <si>
    <t>นาง ดวงสมร แซ่อุ่น</t>
  </si>
  <si>
    <t>เลขที่ 22 ม.8 ซ.บ้านทุ่งขี้ต่าย   ต. พงศ์ประศาสน์ อ. บางสะพาน จ. ประจวบคีรีขันธ์</t>
  </si>
  <si>
    <t>ด718/5727</t>
  </si>
  <si>
    <t>นาง ดวงสมร ปรีชามาตร์</t>
  </si>
  <si>
    <t>เลขที่ 70  ม.6  ซ.   ต. พงศ์ประศาสน์ อ. บางสะพาน จ. ประจวบคีรีขันธ์</t>
  </si>
  <si>
    <t>01L035</t>
  </si>
  <si>
    <t>01N034</t>
  </si>
  <si>
    <t>ด000/8127</t>
  </si>
  <si>
    <t>นาง ด๊ะ สุขเจริญ</t>
  </si>
  <si>
    <t>เลขที่ 214 ซ.รามคำแหง 53   ต. วังทองหลาง อ. วังทองหลาง จ. กรุงเทพมหานคร</t>
  </si>
  <si>
    <t>07H074</t>
  </si>
  <si>
    <t>ด400/5727</t>
  </si>
  <si>
    <t>นาง ดัด ประจวบเหมาะ</t>
  </si>
  <si>
    <t>ด740/6774</t>
  </si>
  <si>
    <t>นาง ดารณี ภูริวัฒนกุล</t>
  </si>
  <si>
    <t>เลขที่ 3  ม.1  ซ.   ต. พงศ์ประศาสน์ อ. บางสะพาน จ. ประจวบคีรีขันธ์</t>
  </si>
  <si>
    <t>03B029</t>
  </si>
  <si>
    <t>03B030</t>
  </si>
  <si>
    <t>03B091</t>
  </si>
  <si>
    <t>3  ม.1  ซ.  พงศ์ประศาสน์ บางสะพาน ประจวบคีรีขันธ์</t>
  </si>
  <si>
    <t>ประเภทห้องแถว</t>
  </si>
  <si>
    <t>ด740/9781</t>
  </si>
  <si>
    <t>นาง ดารณี อุ้ยสกุล</t>
  </si>
  <si>
    <t>เลขที่ 259/41  ม.1  ซ.   ต. พงศ์ประศาสน์ อ. บางสะพาน จ. ประจวบคีรีขันธ์</t>
  </si>
  <si>
    <t>03N205</t>
  </si>
  <si>
    <t>ด740/6274</t>
  </si>
  <si>
    <t>นางสาว ดารณี เพชรดี</t>
  </si>
  <si>
    <t>เลขที่ 54/4  ม.4  ซ.   ต. พงศ์ประศาสน์ อ. บางสะพาน จ. ประจวบคีรีขันธ์</t>
  </si>
  <si>
    <t>02G056</t>
  </si>
  <si>
    <t>ด740/8510</t>
  </si>
  <si>
    <t>นางสาว ดารณี สีนาค</t>
  </si>
  <si>
    <t>เลขที่ 92/4 ม.1 ซ.   ต. พงศ์ประศาสน์ อ. บางสะพาน จ. ประจวบคีรีขันธ์</t>
  </si>
  <si>
    <t>05F081</t>
  </si>
  <si>
    <t>ด770/2570</t>
  </si>
  <si>
    <t>นาง ดารายา ชื่นโม</t>
  </si>
  <si>
    <t>เลขที่ 333 ม.1 ซ.   ต. ร่อนทอง อ. บางสะพาน จ. ประจวบคีรีขันธ์</t>
  </si>
  <si>
    <t>03N320</t>
  </si>
  <si>
    <t>ด774/9748</t>
  </si>
  <si>
    <t>นางสาว ดารารัตน์ อรุณศิริวัฒนา</t>
  </si>
  <si>
    <t>เลขที่ 441  ม.3 ซ.   ต. ไร่เก่า อ. สามร้อยยอด จ. ประจวบคีรีขันธ์</t>
  </si>
  <si>
    <t>03D063</t>
  </si>
  <si>
    <t>ด774/6789</t>
  </si>
  <si>
    <t>นางสาว ดารารัตน์ พิมสอ</t>
  </si>
  <si>
    <t>02H018</t>
  </si>
  <si>
    <t>53  ม.4  ซ.  พงศ์ประศาสน์ บางสะพาน ประจวบคีรีขันธ์</t>
  </si>
  <si>
    <t>ด774/9775</t>
  </si>
  <si>
    <t>นางสาว ดารารัตน์ อมรปิยะกฤษฐ์</t>
  </si>
  <si>
    <t>เลขที่ 479/44  ม.2  ซ.   ต. ปากน้ำปราณ อ. ปราณบุรี จ. ประจวบคีรีขันธ์</t>
  </si>
  <si>
    <t>03K495</t>
  </si>
  <si>
    <t>02H019</t>
  </si>
  <si>
    <t>ด777/5724</t>
  </si>
  <si>
    <t>นาง ดาราวรรณ ธารีจิตร์</t>
  </si>
  <si>
    <t>เลขที่ 1107 ม.1 ซ.   ต. บรบือ อ. บรบือ จ. มหาสารคาม</t>
  </si>
  <si>
    <t>05G152</t>
  </si>
  <si>
    <t>ด710/2757</t>
  </si>
  <si>
    <t>นางสาว ดาริกา ชมท่าไม้</t>
  </si>
  <si>
    <t>เลขที่ 178/28   ม.   ซ.    ถ.จักรเพชร ต. วังบูรพาภิรมย์ อ. พระนคร จ. กรุงเทพมหานคร</t>
  </si>
  <si>
    <t>05C055</t>
  </si>
  <si>
    <t>ด755/2757</t>
  </si>
  <si>
    <t>นาง ดารินทร์ แจ่มนิยม</t>
  </si>
  <si>
    <t>05J010</t>
  </si>
  <si>
    <t>ด770/8778</t>
  </si>
  <si>
    <t>นางสาว ดารีมา ศรีระสันต์</t>
  </si>
  <si>
    <t>เลขที่ 62/1    ม.      ซ.ริมคลองบางกอกน้อย       ต. อรุณอมรินทร์ อ. บางกอกน้อย จ. กรุงเทพมหานคร</t>
  </si>
  <si>
    <t>07D171</t>
  </si>
  <si>
    <t>07D172</t>
  </si>
  <si>
    <t>ด740/9872</t>
  </si>
  <si>
    <t>นางสาว ดารุณี อัศวจุฬามณี</t>
  </si>
  <si>
    <t>เลขที่ 316       ม.1       ซ.        ถ.เพชรเกษม-ชายทะเล ต. กำเนิดนพคุณ อ. บางสะพาน จ. ประจวบคีรีขันธ์</t>
  </si>
  <si>
    <t>05K248</t>
  </si>
  <si>
    <t>05K231</t>
  </si>
  <si>
    <t>05E017</t>
  </si>
  <si>
    <t>ด771/2795</t>
  </si>
  <si>
    <t>นางสาว ดาวรุ่ง ชมอินทร์</t>
  </si>
  <si>
    <t>เลขที่ 502/34 ม.1 ซ.   ต. พงศ์ประศาสน์ อ. บางสะพาน จ. ประจวบคีรีขันธ์</t>
  </si>
  <si>
    <t>03N103</t>
  </si>
  <si>
    <t>ด776/2724</t>
  </si>
  <si>
    <t>นางสาว ดาววิภา จิรฉัตรสกุล</t>
  </si>
  <si>
    <t>เลขที่ 502/371 ซ.   ถ.อโศก-ดินแดง ต. ดินแดง อ. ดินแดง จ. กรุงเทพมหานคร</t>
  </si>
  <si>
    <t>07F253</t>
  </si>
  <si>
    <t>ด800/8725</t>
  </si>
  <si>
    <t>นาง ดาษ ศรีจันทร์</t>
  </si>
  <si>
    <t>เลขที่ 75 ม.5 ซ.   ต. พงศ์ประศาสน์ อ. บางสะพาน จ. ประจวบคีรีขันธ์</t>
  </si>
  <si>
    <t>02H035</t>
  </si>
  <si>
    <t>ด887/5555</t>
  </si>
  <si>
    <t>นางสาว ดาห์หวัน นนท์นาม</t>
  </si>
  <si>
    <t>เลขที่ 164/1 ม.2 ซ.   ต. พงศ์ประศาสน์ อ. บางสะพาน จ. ประจวบคีรีขันธ์</t>
  </si>
  <si>
    <t>05H006</t>
  </si>
  <si>
    <t>164/1 ม.2 ซ.  พงศ์ประศาสน์ บางสะพาน ประจวบคีรีขันธ์</t>
  </si>
  <si>
    <t>ด550/7317</t>
  </si>
  <si>
    <t>นาย ดำเนิน รัฐกาย</t>
  </si>
  <si>
    <t>เลขที่ 19/1    ม.3    ซ.   ต. หนองแขม อ. หนองแขม จ. กรุงเทพมหานคร</t>
  </si>
  <si>
    <t>03F300</t>
  </si>
  <si>
    <t>03F299</t>
  </si>
  <si>
    <t>02J089</t>
  </si>
  <si>
    <t>02J085</t>
  </si>
  <si>
    <t>03H140</t>
  </si>
  <si>
    <t>03H143</t>
  </si>
  <si>
    <t>05L105</t>
  </si>
  <si>
    <t>ด550/5919</t>
  </si>
  <si>
    <t>นาย ดำเนิน ทองอยู่</t>
  </si>
  <si>
    <t>เลขที่ 45/1  ม.8  ซ.   ต. บางสะพาน อ. บางสะพานน้อย จ. ประจวบคีรีขันธ์</t>
  </si>
  <si>
    <t>06G094</t>
  </si>
  <si>
    <t>01O069</t>
  </si>
  <si>
    <t>02I069</t>
  </si>
  <si>
    <t>05L175</t>
  </si>
  <si>
    <t>ด711/1771</t>
  </si>
  <si>
    <t>นาย ดำรงเกียรติ เกรียงพิชิตชัย</t>
  </si>
  <si>
    <t>เลขที่ 949/76  ม.  ซ.วัดจันทร์ใน   ต. บางโพงพาง อ. ยานนาวา จ. กรุงเทพมหานคร</t>
  </si>
  <si>
    <t>07B007</t>
  </si>
  <si>
    <t>07E025</t>
  </si>
  <si>
    <t>ด711/7719</t>
  </si>
  <si>
    <t>นาย ดำรงค์ วิเวกฤทธากุล</t>
  </si>
  <si>
    <t>เลขที่ 202/261 ม.4 ซ.   ต. คลองสองต้นนุ่น อ. ลาดกระบัง จ. กรุงเทพมหานคร</t>
  </si>
  <si>
    <t>07F124</t>
  </si>
  <si>
    <t>ด711/2725</t>
  </si>
  <si>
    <t>นาย ดำรงค์ ไชยชะนะ</t>
  </si>
  <si>
    <t>เลขที่ 549 ม.1 ซ.   ต. พงศ์ประศาสน์ อ. บางสะพาน จ. ประจวบคีรีขันธ์</t>
  </si>
  <si>
    <t>05B057</t>
  </si>
  <si>
    <t>ด711/1570</t>
  </si>
  <si>
    <t>นาย ดำรงค์ คำทูล</t>
  </si>
  <si>
    <t>เลขที่ 90 ม.11 ซ.   ต. พะโต๊ะ อ. พะโต๊ะ จ. ชุมพร</t>
  </si>
  <si>
    <t>06G084</t>
  </si>
  <si>
    <t>ด711/4767</t>
  </si>
  <si>
    <t>นาย ดำรงค์ เต็มพร้อม</t>
  </si>
  <si>
    <t>เลขที่ 155/7  ม.1  ซ. -  ต. พงศ์ประศาสน์ อ. บางสะพาน จ. ประจวบคีรีขันธ์</t>
  </si>
  <si>
    <t>06F049</t>
  </si>
  <si>
    <t>ด780/9447</t>
  </si>
  <si>
    <t>นาย ดำริห์ อัตถาวะระ</t>
  </si>
  <si>
    <t>เลขที่ 9/8 ม.4 ซ.   ต. อ่าวน้อย อ. เมืองประจวบคีรีขันธ์ จ. ประจวบคีรีขันธ์</t>
  </si>
  <si>
    <t>03B005</t>
  </si>
  <si>
    <t>ด710/5775</t>
  </si>
  <si>
    <t>นาย ดิเรก เปรียบปราง</t>
  </si>
  <si>
    <t>เลขที่ 355 ม.2 ซ.   ต. ปากน้ำปราณ อ. ปราณบุรี จ. ประจวบคีรีขันธ์</t>
  </si>
  <si>
    <t>07B055</t>
  </si>
  <si>
    <t>07B053</t>
  </si>
  <si>
    <t>ด710/9577</t>
  </si>
  <si>
    <t>นาย ดิลก อำนวยพร</t>
  </si>
  <si>
    <t>เลขที่ 26/1 ม.8 ซ. ทุ่งขี้ต่าย  ต. พงศ์ประศาสน์ อ. บางสะพาน จ. ประจวบคีรีขันธ์</t>
  </si>
  <si>
    <t>01H017</t>
  </si>
  <si>
    <t>ส470/5975</t>
  </si>
  <si>
    <t>นาย สุตรี น้อยนุ่ม</t>
  </si>
  <si>
    <t>109/1  ม.8  ซ.  พงศ์ประศาสน์ บางสะพาน ประจวบคีรีขันธ์</t>
  </si>
  <si>
    <t>ด777/4757</t>
  </si>
  <si>
    <t xml:space="preserve">บริษัท ประจวบพัฒนา  ดีเวลลอปเมนท์ จำกัด  โดยนายวิทย์ วิริะประไพกิจ </t>
  </si>
  <si>
    <t>เลขที่ 33/4  ม.  ซ.   ถ.  ต. ช่องนนทรี อ. ยานนาวา จ. กรุงเทพมหานคร</t>
  </si>
  <si>
    <t>01N050</t>
  </si>
  <si>
    <t>ด247/1871</t>
  </si>
  <si>
    <t>นางสาว ดุจดาว ขำสีเมฆ</t>
  </si>
  <si>
    <t>เลขที่ 74     ม.     ซ.วัดจันทร์ใน      ถ.     ต. บางคอแหลม อ. บางคอแหลม จ. กรุงเทพมหานคร</t>
  </si>
  <si>
    <t>07C030</t>
  </si>
  <si>
    <t>ด830/7113</t>
  </si>
  <si>
    <t>นางสาว ดุษฎี รุกขฐากูร</t>
  </si>
  <si>
    <t>เลขที่ 40/25 ม.7 ซ.   ต. หนองค้างพลู อ. หนองแขม จ. กรุงเทพมหานคร</t>
  </si>
  <si>
    <t>03K100</t>
  </si>
  <si>
    <t>ด840/8565</t>
  </si>
  <si>
    <t>นาย ดุสดี สืบพันธ์</t>
  </si>
  <si>
    <t>เลขที่ 4   ม.3   ซ.    ต. พงศ์ประศาสน์ อ. บางสะพาน จ. ประจวบคีรีขันธ์</t>
  </si>
  <si>
    <t>4   ม.3   ซ.   พงศ์ประศาสน์ บางสะพาน ประจวบคีรีขันธ์</t>
  </si>
  <si>
    <t>ด840/2455</t>
  </si>
  <si>
    <t>นาย ดุสิต โชตินันท์</t>
  </si>
  <si>
    <t>เลขที่ 181 ม.4 ซ.   ต. บางมด อ. จอมทอง จ. กรุงเทพมหานคร</t>
  </si>
  <si>
    <t>05K104</t>
  </si>
  <si>
    <t>ด247/8795</t>
  </si>
  <si>
    <t>นาย เดชดำรงค์ เหมือนผ่อง</t>
  </si>
  <si>
    <t>เลขที่ 25/4   ม.3   ซ.    ต. พงศ์ประศาสน์ อ. บางสะพาน จ. ประจวบคีรีขันธ์</t>
  </si>
  <si>
    <t>06E013</t>
  </si>
  <si>
    <t>ด200/8677</t>
  </si>
  <si>
    <t>นาย เดชา ศุภาลัยวัฒน์</t>
  </si>
  <si>
    <t>เลขที่ 95 ซ.สมเด็จพระเจ้าตากสิน   ต. บุคคโล อ. ธนบุรี จ. กรุงเทพมหานคร</t>
  </si>
  <si>
    <t>07C054</t>
  </si>
  <si>
    <t>ด200/2927</t>
  </si>
  <si>
    <t>นาย เดโช เชื้อชาย</t>
  </si>
  <si>
    <t>เลขที่ 102   ม.5   ซ.     ต. พงศ์ประศาสน์ อ. บางสะพาน จ. ประจวบคีรีขันธ์</t>
  </si>
  <si>
    <t>02J013</t>
  </si>
  <si>
    <t>01R007</t>
  </si>
  <si>
    <t>102   ม.5   ซ.    พงศ์ประศาสน์ บางสะพาน ประจวบคีรีขันธ์</t>
  </si>
  <si>
    <t>ด770/8777</t>
  </si>
  <si>
    <t>นาย เดียว สุวรรณศรี</t>
  </si>
  <si>
    <t>เลขที่ 49/1 ม.4 ซ.   ต. พงศ์ประศาสน์ อ. บางสะพาน จ. ประจวบคีรีขันธ์</t>
  </si>
  <si>
    <t>02G035</t>
  </si>
  <si>
    <t>ด950/9478</t>
  </si>
  <si>
    <t>นางสาว เดือน อุดมศิริ</t>
  </si>
  <si>
    <t>เลขที่ 1019 ม.- ซ.เพชรเกษม 63 -  ต. บางแค อ. บางแค จ. กรุงเทพมหานคร</t>
  </si>
  <si>
    <t>05K126</t>
  </si>
  <si>
    <t>ด954/9167</t>
  </si>
  <si>
    <t>นางสาว เดือนเด่น อิงพลังษีกุล</t>
  </si>
  <si>
    <t>เลขที่ 67   ม.1   ซ.    ต. พงศ์ประศาสน์ อ. บางสะพาน จ. ประจวบคีรีขันธ์</t>
  </si>
  <si>
    <t>03L038</t>
  </si>
  <si>
    <t>05E004</t>
  </si>
  <si>
    <t>ด955/6727</t>
  </si>
  <si>
    <t>นางสาว เดือนนภา พุ่มไชย</t>
  </si>
  <si>
    <t>เลขที่ 99/4  ม.5  ซ.   ถ.  ต. พงศ์ประศาสน์ อ. บางสะพาน จ. ประจวบคีรีขันธ์</t>
  </si>
  <si>
    <t>02A067</t>
  </si>
  <si>
    <t>ด956/1591</t>
  </si>
  <si>
    <t>นางสาว เดือนเพ็ญ ขำทอง</t>
  </si>
  <si>
    <t>เลขที่ 175/5  ม.   ซ.ประเสริฐสิษฐ    ต. คลองตันเหนือ อ. วัฒนา จ. กรุงเทพมหานคร</t>
  </si>
  <si>
    <t>05J024</t>
  </si>
  <si>
    <t>ด500/4117</t>
  </si>
  <si>
    <t>นาย แดน แดงเครือ</t>
  </si>
  <si>
    <t>เลขที่ 84 ม.9 ซ.   ต. พงศ์ประศาสน์ อ. บางสะพาน จ. ประจวบคีรีขันธ์</t>
  </si>
  <si>
    <t>05J199</t>
  </si>
  <si>
    <t>05F023</t>
  </si>
  <si>
    <t>05F024</t>
  </si>
  <si>
    <t>05J198</t>
  </si>
  <si>
    <t>05O018</t>
  </si>
  <si>
    <t>ด710/6717</t>
  </si>
  <si>
    <t>นาย ใดยาง พลีคาม</t>
  </si>
  <si>
    <t>เลขที่ 210/1 ม.1 ซ.   ต. พงศ์ประศาสน์ อ. บางสะพาน จ. ประจวบคีรีขันธ์</t>
  </si>
  <si>
    <t>03O129</t>
  </si>
  <si>
    <t>ต717/5861</t>
  </si>
  <si>
    <t>นางสาว ตรีกวินท์ นิสภัครกุล</t>
  </si>
  <si>
    <t>เลขที่ 46/7  ม.5  ซ.    ต. แม่รำพึง อ. บางสะพาน จ. ประจวบคีรีขันธ์</t>
  </si>
  <si>
    <t>05J104</t>
  </si>
  <si>
    <t>ต756/7711</t>
  </si>
  <si>
    <t>นาย ตรีเทพ มีมังคละ</t>
  </si>
  <si>
    <t>เลขที่ 126/1 ม.11 ซ.   ต. ประเวศ อ. ประเวศ จ. กรุงเทพมหานคร</t>
  </si>
  <si>
    <t>07D051</t>
  </si>
  <si>
    <t>ต770/7887</t>
  </si>
  <si>
    <t>นางสาว ตรียา มะหะหมัด</t>
  </si>
  <si>
    <t>เลขที่ 2  ม.  ซ.8 ข้างวัดเกาะหลัก   ถ.สละชีพ ต. ประจวบคีรีขันธ์ อ. เมืองประจวบคีรีขันธ์ จ. ประจวบคีรีขันธ์</t>
  </si>
  <si>
    <t>03N285</t>
  </si>
  <si>
    <t>ต777/2517</t>
  </si>
  <si>
    <t>นาย ตรียูร ชื่นกลิ่น</t>
  </si>
  <si>
    <t>เลขที่ 97/3 ซ.   ต. พงศ์ประศาสน์ อ. บางสะพาน จ. ประจวบคีรีขันธ์</t>
  </si>
  <si>
    <t>05K159</t>
  </si>
  <si>
    <t>ต956/1916</t>
  </si>
  <si>
    <t>ร้อยตำรวจเอก ตฤนภัทร กองพันธ์</t>
  </si>
  <si>
    <t>เลขที่ 225/9  ม.1  ซ.   ต. กำเนิดนพคุณ อ. บางสะพาน จ. ประจวบคีรีขันธ์</t>
  </si>
  <si>
    <t>05J086</t>
  </si>
  <si>
    <t>05J087</t>
  </si>
  <si>
    <t>ต717/1787</t>
  </si>
  <si>
    <t>นาง ตวงรัตน์ กุลสยาม</t>
  </si>
  <si>
    <t>เลขที่ 400/490   ม.9   ซ.   ต. นาจักร อ. เมืองแพร่ จ. แพร่</t>
  </si>
  <si>
    <t>03O157</t>
  </si>
  <si>
    <t>ต700/1711</t>
  </si>
  <si>
    <t>นาง ติ๋ว กว้างขวาง</t>
  </si>
  <si>
    <t>เลขที่ 19/1 ม.3 ซ.   ต. กำเนิดนพคุณ อ. บางสะพาน จ. ประจวบคีรีขันธ์</t>
  </si>
  <si>
    <t>05J225</t>
  </si>
  <si>
    <t>05J209</t>
  </si>
  <si>
    <t>05J213</t>
  </si>
  <si>
    <t>05J218</t>
  </si>
  <si>
    <t>05J230</t>
  </si>
  <si>
    <t>05J228</t>
  </si>
  <si>
    <t>05J227</t>
  </si>
  <si>
    <t>05J226</t>
  </si>
  <si>
    <t>ต952/8727</t>
  </si>
  <si>
    <t>นาง เตือนใจ ศิริชมภู</t>
  </si>
  <si>
    <t>เลขที่ 38/1 ม.9 ซ.   ต. พงศ์ประศาสน์ อ. บางสะพาน จ. ประจวบคีรีขันธ์</t>
  </si>
  <si>
    <t>05O040</t>
  </si>
  <si>
    <t>ต952/1732</t>
  </si>
  <si>
    <t>นาง เตือนใจ ครุฑไชยันต์</t>
  </si>
  <si>
    <t>เลขที่ 53 ม.5 ซ.   ต. กำเนิดนพคุณ อ. บางสะพาน จ. ประจวบคีรีขันธ์</t>
  </si>
  <si>
    <t>04G023</t>
  </si>
  <si>
    <t>04G021</t>
  </si>
  <si>
    <t>ต954/9400</t>
  </si>
  <si>
    <t>นางสาว เตือนตา แอดำ</t>
  </si>
  <si>
    <t>เลขที่ 38/171  ม.  ซ.พระราม 6 ซอย69 แยก3 อาคารชุดเคหะธนบุรี 1  ถ.  ต. แสมดำ อ. บางขุนเทียน จ. กรุงเทพมหานคร</t>
  </si>
  <si>
    <t>07C161</t>
  </si>
  <si>
    <t>ต000/6170</t>
  </si>
  <si>
    <t>นาง แต๋ ภู่งาม</t>
  </si>
  <si>
    <t>เลขที่ 141 ม.2 ซ.   ต. แม่รำพึง อ. บางสะพาน จ. ประจวบคีรีขันธ์</t>
  </si>
  <si>
    <t>07B034</t>
  </si>
  <si>
    <t>ต766/8550</t>
  </si>
  <si>
    <t>นาย ไตรภพ แสนโท</t>
  </si>
  <si>
    <t>เลขที่ 4/3 ม.4 ซ.   ต. แม่รำพึง อ. บางสะพาน จ. ประจวบคีรีขันธ์</t>
  </si>
  <si>
    <t>03H356</t>
  </si>
  <si>
    <t>ต771/7784</t>
  </si>
  <si>
    <t>นาย ไตรรงค์ วีระเสถียร</t>
  </si>
  <si>
    <t>เลขที่ 262-268 ซ.   ถ.จันทร์ ต. วัดพระยาไกร อ. บางคอแหลม จ. กรุงเทพมหานคร</t>
  </si>
  <si>
    <t>05G033</t>
  </si>
  <si>
    <t>05G032</t>
  </si>
  <si>
    <t>ต774/4157</t>
  </si>
  <si>
    <t>นาย ไตรรัตน์ แดงนวล</t>
  </si>
  <si>
    <t>เลขที่ 12 ม.5 ซ.   ต. พงศ์ประศาสน์ อ. บางสะพาน จ. ประจวบคีรีขันธ์</t>
  </si>
  <si>
    <t>06H107</t>
  </si>
  <si>
    <t>ถ597/5675</t>
  </si>
  <si>
    <t>นาย ถนอม ทิพย์บุญทรัพย์</t>
  </si>
  <si>
    <t>เลขที่ 20/48   ม.   ซ.         ถ.สวนฉัตร ต. กำเนิดนพคุณ อ. บางสะพาน จ. ประจวบคีรีขันธ์</t>
  </si>
  <si>
    <t>03C086</t>
  </si>
  <si>
    <t>ถ597/1156</t>
  </si>
  <si>
    <t>จ่าสิบตำรวจ ถนอม คงทัพ</t>
  </si>
  <si>
    <t>เลขที่ 67 ม.4 ซ.บ้านเขาม้าร้อง   ต. พงศ์ประศาสน์ อ. บางสะพาน จ. ประจวบคีรีขันธ์</t>
  </si>
  <si>
    <t>02G020</t>
  </si>
  <si>
    <t>02G019</t>
  </si>
  <si>
    <t>ถ597/5785</t>
  </si>
  <si>
    <t>ร้อยตำรวจตรี ถนอม ประสาทพงค์พิชิต</t>
  </si>
  <si>
    <t>เลขที่ 2     ม.4     ซ.บ้านทุ่งกะโตน       ต. ปากแพรก อ. บางสะพานน้อย จ. ประจวบคีรีขันธ์</t>
  </si>
  <si>
    <t>01A014</t>
  </si>
  <si>
    <t>2     ม.4     ซ.บ้านทุ่งกะโตน      ปากแพรก บางสะพานน้อย ประจวบคีรีขันธ์</t>
  </si>
  <si>
    <t>01M041</t>
  </si>
  <si>
    <t>ถ597/5794/002</t>
  </si>
  <si>
    <t>นาง ถนอม ปลอดโปร่ง</t>
  </si>
  <si>
    <t>เลขที่ 33/1 ม.7 ซ.บ้านทุ่งมะพร้าว   ต. พงศ์ประศาสน์ อ. บางสะพาน จ. ประจวบคีรีขันธ์</t>
  </si>
  <si>
    <t>01B010</t>
  </si>
  <si>
    <t>ถ597/5794/001</t>
  </si>
  <si>
    <t>นาย ถนอม ปลอดโปร่ง</t>
  </si>
  <si>
    <t>01D029</t>
  </si>
  <si>
    <t>33/1 ม.7 ซ.บ้านทุ่งมะพร้าว  พงศ์ประศาสน์ บางสะพาน ประจวบคีรีขันธ์</t>
  </si>
  <si>
    <t>ถ597/4157</t>
  </si>
  <si>
    <t>นาง ถนอม ตั้งบริบูรณ์รัตน์</t>
  </si>
  <si>
    <t>เลขที่ 64 ซ.   ต. หน้าเมือง อ. เมืองปราจีนบุรี จ. ปราจีนบุรี</t>
  </si>
  <si>
    <t>07D014</t>
  </si>
  <si>
    <t>ถ597/6777</t>
  </si>
  <si>
    <t>นาง ถนอม เพียรมานะ</t>
  </si>
  <si>
    <t>เลขที่ 26 ซ.อ่อนนุช 17 แยก 20   ต. สวนหลวง อ. สวนหลวง จ. กรุงเทพมหานคร</t>
  </si>
  <si>
    <t>07E035</t>
  </si>
  <si>
    <t>07E036</t>
  </si>
  <si>
    <t>07D013</t>
  </si>
  <si>
    <t>ถ597/1541</t>
  </si>
  <si>
    <t>นาง ถนอม กำเนิดกาญจน์</t>
  </si>
  <si>
    <t>เลขที่ 186/1 ซ.   ถ.เพชรเกษม-ชายทะเล ต. กำเนิดนพคุณ อ. บางสะพาน จ. ประจวบคีรีขันธ์</t>
  </si>
  <si>
    <t>02H024</t>
  </si>
  <si>
    <t>ถ597/7117</t>
  </si>
  <si>
    <t>นาง ถนอมรัตน์ มงคลดิษยกุล</t>
  </si>
  <si>
    <t>เลขที่ 55 ซ.ลบาดปลาเค้า 39   ต. จรเข้บัว อ. ลาดพร้าว จ. กรุงเทพมหานคร</t>
  </si>
  <si>
    <t>02J078</t>
  </si>
  <si>
    <t>ถ597/4964</t>
  </si>
  <si>
    <t>นาง ถนอมศรี ถือพุดซา</t>
  </si>
  <si>
    <t>เลขที่ 199/53        ม.9        ซ.   ต. พงศ์ประศาสน์ อ. บางสะพาน จ. ประจวบคีรีขันธ์</t>
  </si>
  <si>
    <t>05L053</t>
  </si>
  <si>
    <t>06F046</t>
  </si>
  <si>
    <t>ถ597/6760</t>
  </si>
  <si>
    <t>นาย ถนอมศักดิ์ พิมพา</t>
  </si>
  <si>
    <t>เลขที่ 144 ม.7 ซ.   ต. ทองมงคล อ. บางสะพาน จ. ประจวบคีรีขันธ์</t>
  </si>
  <si>
    <t>01K046</t>
  </si>
  <si>
    <t>ถ770/5775</t>
  </si>
  <si>
    <t>นาง ถวิล เนียมน้อย</t>
  </si>
  <si>
    <t>เลขที่ 70 ม.9 ซ.   ต. พงศ์ประศาสน์ อ. บางสะพาน จ. ประจวบคีรีขันธ์</t>
  </si>
  <si>
    <t>07B032</t>
  </si>
  <si>
    <t>ถ770/6271</t>
  </si>
  <si>
    <t>นาง ถวิล เพ็ชรขวัญ</t>
  </si>
  <si>
    <t>เลขที่ 39 ม.8 ซ.   ต. พงศ์ประศาสน์ อ. บางสะพาน จ. ประจวบคีรีขันธ์</t>
  </si>
  <si>
    <t>01F057</t>
  </si>
  <si>
    <t>ถ770/7757</t>
  </si>
  <si>
    <t>นาง ถวิล ลิ้มประเสริฐ</t>
  </si>
  <si>
    <t>เลขที่ 33 ม.5 ซ.   ต. พงศ์ประศาสน์ อ. บางสะพาน จ. ประจวบคีรีขันธ์</t>
  </si>
  <si>
    <t>02A016</t>
  </si>
  <si>
    <t>33 ม.5 ซ.  พงศ์ประศาสน์ บางสะพาน ประจวบคีรีขันธ์</t>
  </si>
  <si>
    <t>-B082</t>
  </si>
  <si>
    <t>ถ770/4172</t>
  </si>
  <si>
    <t>นาย ถวิล ตั้งวิชิต</t>
  </si>
  <si>
    <t>เลขที่ 147 ม.10 ซ.   ต. พงศ์ประศาสน์ อ. บางสะพาน จ. ประจวบคีรีขันธ์</t>
  </si>
  <si>
    <t>04B068</t>
  </si>
  <si>
    <t>ถ770/4754</t>
  </si>
  <si>
    <t>นาย ถวิล โตยะบุตร</t>
  </si>
  <si>
    <t>เลขที่ 115 ม.6 ซ. ห้วยแก้ว  ต. พงศ์ประศาสน์ อ. บางสะพาน จ. ประจวบคีรีขันธ์</t>
  </si>
  <si>
    <t>01O070</t>
  </si>
  <si>
    <t>ถ778/4185</t>
  </si>
  <si>
    <t>นาย ถาวรศักดิ์ ดังสนิท</t>
  </si>
  <si>
    <t>เลขที่ 1/7 ซ. เสรี-อ่อนนุช  ต. ประเวศ อ. ประเวศ จ. กรุงเทพมหานคร</t>
  </si>
  <si>
    <t>07H093</t>
  </si>
  <si>
    <t>07H086</t>
  </si>
  <si>
    <t>ถ774/1778</t>
  </si>
  <si>
    <t>นาย ถิรวัฒน์ คุรุวัสสการ</t>
  </si>
  <si>
    <t>เลขที่ 139 ม.9 ซ.   ต. พงศ์ประศาสน์ อ. บางสะพาน จ. ประจวบคีรีขันธ์</t>
  </si>
  <si>
    <t>07F129</t>
  </si>
  <si>
    <t>ท518/1115</t>
  </si>
  <si>
    <t>นาย ทนงศักดิ์ แข่งขัน</t>
  </si>
  <si>
    <t>เลขที่ 212  ม.1  ซ.    ถ.  ต. ถ้ำสิงห์ อ. เมืองชุมพร จ. ชุมพร</t>
  </si>
  <si>
    <t>05C007</t>
  </si>
  <si>
    <t>ท518/7786</t>
  </si>
  <si>
    <t>นาย ทนงศักดิ์ และเลิศผล</t>
  </si>
  <si>
    <t>เลขที่ 498/2 ม.1 ซ.   ต. ทุ่งครุ อ. ทุ่งครุ จ. กรุงเทพมหานคร</t>
  </si>
  <si>
    <t>05C202</t>
  </si>
  <si>
    <t>ท518/7271</t>
  </si>
  <si>
    <t>นาย ทนงศักดิ์ ลำเจียก</t>
  </si>
  <si>
    <t>เลขที่ 29/2  ม.9  ซ.   ต. พงศ์ประศาสน์ อ. บางสะพาน จ. ประจวบคีรีขันธ์</t>
  </si>
  <si>
    <t>03H088</t>
  </si>
  <si>
    <t>05C201</t>
  </si>
  <si>
    <t>07A072</t>
  </si>
  <si>
    <t>ท518/8781</t>
  </si>
  <si>
    <t>นาย ทนงศักดิ์ ศรีสง่า</t>
  </si>
  <si>
    <t>เลขที่ 149  ม.10  ซ. -  ถ.  ต. พงศ์ประศาสน์ อ. บางสะพาน จ. ประจวบคีรีขันธ์</t>
  </si>
  <si>
    <t>05J031</t>
  </si>
  <si>
    <t>ท715/2742</t>
  </si>
  <si>
    <t>นาย ทรงธรรม ไชยเดช</t>
  </si>
  <si>
    <t>เลขที่ 41/4   ม.7   ซ.   ต. พงศ์ประศาสน์ อ. บางสะพาน จ. ประจวบคีรีขันธ์</t>
  </si>
  <si>
    <t>01D036</t>
  </si>
  <si>
    <t>ท716/8115</t>
  </si>
  <si>
    <t>นาย ทรงพล สุขกันตะ</t>
  </si>
  <si>
    <t>เลขที่ 1/6  ม.2  ซ.    ต. ทับสะแก อ. ทับสะแก จ. ประจวบคีรีขันธ์</t>
  </si>
  <si>
    <t>07A047</t>
  </si>
  <si>
    <t>ท716/7787</t>
  </si>
  <si>
    <t>นาย ทรงพล ยี่ละหมัด</t>
  </si>
  <si>
    <t>เลขที่ 145/2 ม.1 ซ.   ต. พงศ์ประศาสน์ อ. บางสะพาน จ. ประจวบคีรีขันธ์</t>
  </si>
  <si>
    <t>03N326</t>
  </si>
  <si>
    <t>ท717/8771</t>
  </si>
  <si>
    <t>นาย ทรงวิทย์ ศิริวงษ์</t>
  </si>
  <si>
    <t>เลขที่ 127  ม.7  ซ. -  ถ.  ต. ธงชัย อ. บางสะพาน จ. ประจวบคีรีขันธ์</t>
  </si>
  <si>
    <t>05J030</t>
  </si>
  <si>
    <t>ท717/5757</t>
  </si>
  <si>
    <t>นาย ทรงวุฒิ นรินยา</t>
  </si>
  <si>
    <t>เลขที่ 90/5  ม.1  ซ.- -  ถ.-  ต. พงศ์ประศาสน์ อ. บางสะพาน จ. ประจวบคีรีขันธ์</t>
  </si>
  <si>
    <t>05E023</t>
  </si>
  <si>
    <t>ท771/6160</t>
  </si>
  <si>
    <t>นางสาว ทรวงพร พิงแพ</t>
  </si>
  <si>
    <t>เลขที่ 80/1     ม.5     ซ.     ต. พงศ์ประศาสน์ อ. บางสะพาน จ. ประจวบคีรีขันธ์</t>
  </si>
  <si>
    <t>80/1     ม.5     ซ.    พงศ์ประศาสน์ บางสะพาน ประจวบคีรีขันธ์</t>
  </si>
  <si>
    <t>ท767/8767</t>
  </si>
  <si>
    <t>นาง ทรัพย์ผสม ศรีพลอย</t>
  </si>
  <si>
    <t>เลขที่ 28/2 ม.1  ซ.   ถ.  ต. พงศ์ประศาสน์ อ. บางสะพาน จ. ประจวบคีรีขันธ์</t>
  </si>
  <si>
    <t>05C026</t>
  </si>
  <si>
    <t>03D003</t>
  </si>
  <si>
    <t>28/2 ม.1  ซ.   ถ. พงศ์ประศาสน์ บางสะพาน ประจวบคีรีขันธ์</t>
  </si>
  <si>
    <t>04B023</t>
  </si>
  <si>
    <t>03E011</t>
  </si>
  <si>
    <t>ท767/5727</t>
  </si>
  <si>
    <t>นาย ทรัพย์ บัวชาวเกาะ</t>
  </si>
  <si>
    <t>เลขที่ 43/1 ม.4 ซ.   ต. พงศ์ประศาสน์ อ. บางสะพาน จ. ประจวบคีรีขันธ์</t>
  </si>
  <si>
    <t>ท720/6787</t>
  </si>
  <si>
    <t>จ่าสิบตำรวจ ทวัช พรหมลาศ</t>
  </si>
  <si>
    <t>เลขที่ 5/319 ม.9 ซ.   ต. บางตลาด อ. ปากเกร็ด จ. นนทบุรี</t>
  </si>
  <si>
    <t>07G012</t>
  </si>
  <si>
    <t>ท720/7674</t>
  </si>
  <si>
    <t>นาย ทวิช ลาภรัตนวิบูลย์</t>
  </si>
  <si>
    <t>เลขที่ 22/1 ม.5 ซ. -  ถ.เพชรเกษม ต. กำเนิดนพคุณ อ. บางสะพาน จ. ประจวบคีรีขันธ์</t>
  </si>
  <si>
    <t>05K150</t>
  </si>
  <si>
    <t>ท700/6271</t>
  </si>
  <si>
    <t>นาง ทวี เพชรขวัญ</t>
  </si>
  <si>
    <t>01I032</t>
  </si>
  <si>
    <t>ท700/1591</t>
  </si>
  <si>
    <t>นาง ทวี ขุนอักษร</t>
  </si>
  <si>
    <t>เลขที่ 61 ม.7 ซ.  ต. พงศ์ประศาสน์ อ. บางสะพาน จ. ประจวบคีรีขันธ์</t>
  </si>
  <si>
    <t>ท700/5787</t>
  </si>
  <si>
    <t>นาย ทวี ทวีศิลป์</t>
  </si>
  <si>
    <t>เลขที่ 10/1      ม.5      ซ.       ต. กำเนิดนพคุณ อ. บางสะพาน จ. ประจวบคีรีขันธ์</t>
  </si>
  <si>
    <t>02A096</t>
  </si>
  <si>
    <t>ท700/1120</t>
  </si>
  <si>
    <t>นาย ทวี โคกชู</t>
  </si>
  <si>
    <t>เลขที่ 165 ม.9 ซ.   ต. พงศ์ประศาสน์ อ. บางสะพาน จ. ประจวบคีรีขันธ์</t>
  </si>
  <si>
    <t>07B037</t>
  </si>
  <si>
    <t>ท700/7258</t>
  </si>
  <si>
    <t>นาย ทวี โรจน์เสถียร</t>
  </si>
  <si>
    <t>เลขที่ 67  ม.5  ซ.    ต. พงศ์ประศาสน์ อ. บางสะพาน จ. ประจวบคีรีขันธ์</t>
  </si>
  <si>
    <t>06F013</t>
  </si>
  <si>
    <t>ท700/7181</t>
  </si>
  <si>
    <t>นาย ทวี วงศ์กิตติชัยกุล</t>
  </si>
  <si>
    <t>เลขที่ 1/26 ซ.นาทอง   ถ.- ต. ดินแดง อ. ดินแดง จ. กรุงเทพมหานคร</t>
  </si>
  <si>
    <t>07F227</t>
  </si>
  <si>
    <t>ท757/5177</t>
  </si>
  <si>
    <t>นาย ทวีทรัพย์ ทีฆายุวัฒน์</t>
  </si>
  <si>
    <t>เลขที่ 3/47 ม.3 ซ.   ต. สุรศักดิ์ อ. ศรีราชา จ. ชลบุรี</t>
  </si>
  <si>
    <t>05A006</t>
  </si>
  <si>
    <t>05A007</t>
  </si>
  <si>
    <t>ท750/8125</t>
  </si>
  <si>
    <t>นาย ทวีป สุขชนะ</t>
  </si>
  <si>
    <t>เลขที่ 59 ม.2 ซ.   ต. พงศ์ประศาสน์ อ. บางสะพาน จ. ประจวบคีรีขันธ์</t>
  </si>
  <si>
    <t>07A014</t>
  </si>
  <si>
    <t>ท781/2255</t>
  </si>
  <si>
    <t>นาย ทวีศักดิ์ ชูจันทร์</t>
  </si>
  <si>
    <t>เลขที่ 501/1  ม.1    ซ.      ต. พงศ์ประศาสน์ อ. บางสะพาน จ. ประจวบคีรีขันธ์</t>
  </si>
  <si>
    <t>03N173</t>
  </si>
  <si>
    <t>03N210</t>
  </si>
  <si>
    <t>เลขที่ 99/3     ม.4  ซ.       ต. พงศ์ประศาสน์ อ. บางสะพาน จ. ประจวบคีรีขันธ์</t>
  </si>
  <si>
    <t>ท781/8771</t>
  </si>
  <si>
    <t>นาย ทวีศักดิ์ สะและวงษ์</t>
  </si>
  <si>
    <t>เลขที่ 96/6  ม.  ซ.ตรอกร.ร.เพชรบุรี   ต. ทุ่งพญาไท อ. ราชเทวี จ. กรุงเทพมหานคร</t>
  </si>
  <si>
    <t>07B092</t>
  </si>
  <si>
    <t>07B091</t>
  </si>
  <si>
    <t>ท781/2557</t>
  </si>
  <si>
    <t>นาย ทวีศักดิ์ จันทร์สุภา</t>
  </si>
  <si>
    <t>เลขที่ 61/4  ม.5  ซ.   ต. เขาชะงุ้ม อ. โพธาราม จ. ราชบุรี</t>
  </si>
  <si>
    <t>05B092</t>
  </si>
  <si>
    <t>ท781/2400</t>
  </si>
  <si>
    <t>นาย ทวีศักดิ์ ใจดี</t>
  </si>
  <si>
    <t>เลขที่ 184  ม.1  ซ.    ต. ร่อนทอง อ. บางสะพาน จ. ประจวบคีรีขันธ์</t>
  </si>
  <si>
    <t>01I018</t>
  </si>
  <si>
    <t>01F075</t>
  </si>
  <si>
    <t>ท867/9575</t>
  </si>
  <si>
    <t>นาย ทศพล อุทัยธรรม</t>
  </si>
  <si>
    <t>เลขที่ 68/1  ม.1  ซ.   ต. พงศ์ประศาสน์ อ. บางสะพาน จ. ประจวบคีรีขันธ์</t>
  </si>
  <si>
    <t>03M019</t>
  </si>
  <si>
    <t>ร ฐ ทหารไทยจำกัด(มหาชน)</t>
  </si>
  <si>
    <t>ธนาคาร ทหารไทย จำกัด(มหาชน)</t>
  </si>
  <si>
    <t>เลขที่ 3000 ซ.  ต. บางบอน อ. บางบอน จ. กรุงเทพมหานคร</t>
  </si>
  <si>
    <t>05J161</t>
  </si>
  <si>
    <t>ท911/5870</t>
  </si>
  <si>
    <t>นาง ทองคำ เบ้าศรี</t>
  </si>
  <si>
    <t xml:space="preserve"> ม.7 ซ.  ต. พงศ์ประศาสน์ อ. บางสะพาน จ. ประจวบคีรีขันธ์</t>
  </si>
  <si>
    <t>น.ส.3</t>
  </si>
  <si>
    <t>ท911/2557</t>
  </si>
  <si>
    <t>นาง ทองคำ จันทร์มา</t>
  </si>
  <si>
    <t>เลขที่ 45 ม.7 ซ.บ้านทุ่งมะพร้าว   ต. พงศ์ประศาสน์ อ. บางสะพาน จ. ประจวบคีรีขันธ์</t>
  </si>
  <si>
    <t>01D017</t>
  </si>
  <si>
    <t>45 ม.7 ซ.บ้านทุ่งมะพร้าว  พงศ์ประศาสน์ บางสะพาน ประจวบคีรีขันธ์</t>
  </si>
  <si>
    <t>ท911/6277</t>
  </si>
  <si>
    <t>นาง ทองคำ เพ็ชรมณี</t>
  </si>
  <si>
    <t>เลขที่ 107/1 ม.1 ซ.   ต. พงศ์ประศาสน์ อ. บางสะพาน จ. ประจวบคีรีขันธ์</t>
  </si>
  <si>
    <t>03E031</t>
  </si>
  <si>
    <t>ท912/5679</t>
  </si>
  <si>
    <t>นาย ทองเจือ ทิพย์อักษร</t>
  </si>
  <si>
    <t>เลขที่ 1020 ซ.   ต. คลองจั่น อ. บางกะปิ จ. กรุงเทพมหานคร</t>
  </si>
  <si>
    <t>04D075</t>
  </si>
  <si>
    <t>04B037</t>
  </si>
  <si>
    <t>04D023</t>
  </si>
  <si>
    <t>ท914/6225</t>
  </si>
  <si>
    <t>นาง ทองดี เพ็ชจะบุตร</t>
  </si>
  <si>
    <t>เลขที่ 25 ม.5 ซ.   ต. พงศ์ประศาสน์ อ. บางสะพาน จ. ประจวบคีรีขันธ์</t>
  </si>
  <si>
    <t>02A012/001</t>
  </si>
  <si>
    <t>ท914/8761</t>
  </si>
  <si>
    <t>นางสาว ทองดี ศิริพัก</t>
  </si>
  <si>
    <t>เลขที่ 39 ม.6 ซ.   ต. นากลาง อ. โกรกพระ จ. นครสวรรค์</t>
  </si>
  <si>
    <t>03K177</t>
  </si>
  <si>
    <t>ท914/8949</t>
  </si>
  <si>
    <t>นาง ทองดี สอาดเอี่ยม</t>
  </si>
  <si>
    <t>เลขที่ 140  ม.10  ซ.   ถ.  ต. พงศ์ประศาสน์ อ. บางสะพาน จ. ประจวบคีรีขันธ์</t>
  </si>
  <si>
    <t>04A027</t>
  </si>
  <si>
    <t>ท914/1156</t>
  </si>
  <si>
    <t>นาย ทองเติม คงทัพ</t>
  </si>
  <si>
    <t>เลขที่ 65 ม.3 ซ.   ต. พงศ์ประศาสน์ อ. บางสะพาน จ. ประจวบคีรีขันธ์</t>
  </si>
  <si>
    <t>07D019</t>
  </si>
  <si>
    <t>06C009</t>
  </si>
  <si>
    <t>06C013</t>
  </si>
  <si>
    <t>06C011</t>
  </si>
  <si>
    <t>06C010</t>
  </si>
  <si>
    <t>07D029</t>
  </si>
  <si>
    <t>07D028</t>
  </si>
  <si>
    <t>ท915/7157</t>
  </si>
  <si>
    <t>นาย ทองนาค รักไทย</t>
  </si>
  <si>
    <t>เลขที่ 692/2 ม.3 ซ.   ต. ระแงง อ. ศีขรภูมิ จ. สุรินทร์</t>
  </si>
  <si>
    <t>03K411</t>
  </si>
  <si>
    <t>03K410</t>
  </si>
  <si>
    <t>ท915/1537</t>
  </si>
  <si>
    <t>นาง ทองใบ คำบุญเรือง</t>
  </si>
  <si>
    <t>เลขที่ 108  ม.9  ซ.    ต. พงศ์ประศาสน์ อ. บางสะพาน จ. ประจวบคีรีขันธ์</t>
  </si>
  <si>
    <t>05K208</t>
  </si>
  <si>
    <t>05K200</t>
  </si>
  <si>
    <t>108  ม.9  ซ.   พงศ์ประศาสน์ บางสะพาน ประจวบคีรีขันธ์</t>
  </si>
  <si>
    <t>ท915/6711</t>
  </si>
  <si>
    <t>นาง ทองเปลี่ยน พิลาคง</t>
  </si>
  <si>
    <t>เลขที่ 1422  ม.  ซ.   ถ.ดินแดง ต. ดินแดง อ. ดินแดง จ. กรุงเทพมหานคร</t>
  </si>
  <si>
    <t>03K395</t>
  </si>
  <si>
    <t>03K409</t>
  </si>
  <si>
    <t>ท916/8125</t>
  </si>
  <si>
    <t>นาง ทองพัฒน์ สุขชนะ</t>
  </si>
  <si>
    <t>เลขที่ 4/2 ม.2 ซ.บ้านหินกอง   ต. พงศ์ประศาสน์ อ. บางสะพาน จ. ประจวบคีรีขันธ์</t>
  </si>
  <si>
    <t>ท916/8977</t>
  </si>
  <si>
    <t>นาง ทองพันธ์ ห้อมล้อม</t>
  </si>
  <si>
    <t>เลขที่ 39 ม.4 ซ.   ต. พงศ์ประศาสน์ อ. บางสะพาน จ. ประจวบคีรีขันธ์</t>
  </si>
  <si>
    <t>39 ม.4 ซ.  พงศ์ประศาสน์ บางสะพาน ประจวบคีรีขันธ์</t>
  </si>
  <si>
    <t>ท918/4591</t>
  </si>
  <si>
    <t>นาย ทองสมบูรณ์ เต่าทอง</t>
  </si>
  <si>
    <t>เลขที่ 75 ม.7 ซ.- -  ถ.- ต. พงศ์ประศาสน์ อ. บางสะพาน จ. ประจวบคีรีขันธ์</t>
  </si>
  <si>
    <t>01A074</t>
  </si>
  <si>
    <t>05L144</t>
  </si>
  <si>
    <t>ท918/6717</t>
  </si>
  <si>
    <t>นางสาว ทองสุข พลีคาม</t>
  </si>
  <si>
    <t>เลขที่ 210 ม.1 ซ.   ต. พงศ์ประศาสน์ อ. บางสะพาน จ. ประจวบคีรีขันธ์</t>
  </si>
  <si>
    <t>03O130</t>
  </si>
  <si>
    <t>ท918/5159</t>
  </si>
  <si>
    <t>นาง ทองสุข แน่งน้อย</t>
  </si>
  <si>
    <t>เลขที่ 70 ม.4 ซ.บ้านเขาม้าร้อง   ต. พงศ์ประศาสน์ อ. บางสะพาน จ. ประจวบคีรีขันธ์</t>
  </si>
  <si>
    <t>02G016</t>
  </si>
  <si>
    <t>02I075</t>
  </si>
  <si>
    <t>70 ม.4 ซ.บ้านเขาม้าร้อง  พงศ์ประศาสน์ บางสะพาน ประจวบคีรีขันธ์</t>
  </si>
  <si>
    <t>ท918/8428</t>
  </si>
  <si>
    <t>นาง ทองสุข สุดใจศิริบูล</t>
  </si>
  <si>
    <t>เลขที่ 77/1 ม.2 ซ.    ต. พงศ์ประศาสน์ อ. บางสะพาน จ. ประจวบคีรีขันธ์</t>
  </si>
  <si>
    <t>05L119</t>
  </si>
  <si>
    <t>01M032</t>
  </si>
  <si>
    <t>01P020</t>
  </si>
  <si>
    <t>02G140</t>
  </si>
  <si>
    <t>ท918/9551</t>
  </si>
  <si>
    <t>นาง ทองหลาง อุทธังกาศ</t>
  </si>
  <si>
    <t>เลขที่ 9/113  ม.2  ซ.   ต. เนินพระ อ. เมืองระยอง จ. ระยอง</t>
  </si>
  <si>
    <t>07D173</t>
  </si>
  <si>
    <t>ท919/8758</t>
  </si>
  <si>
    <t>นาย ทองอยู่ ศิลป์สุวรรณ</t>
  </si>
  <si>
    <t>เลขที่ 444 ม.1 ซ.   ต. พงศ์ประศาสน์ อ. บางสะพาน จ. ประจวบคีรีขันธ์</t>
  </si>
  <si>
    <t>03A108</t>
  </si>
  <si>
    <t>03N332</t>
  </si>
  <si>
    <t>03N333</t>
  </si>
  <si>
    <t>03N334</t>
  </si>
  <si>
    <t>03N335</t>
  </si>
  <si>
    <t>03N345</t>
  </si>
  <si>
    <t>03N346</t>
  </si>
  <si>
    <t>03N347</t>
  </si>
  <si>
    <t>ท186/7577</t>
  </si>
  <si>
    <t>นาย ทักษพัฒน์ เมธาวีระนนท์</t>
  </si>
  <si>
    <t>เลขที่ 1584/381 ม.1 ซ.   ต. สำโรงเหนือ อ. เมืองสมุทรปราการ จ. สมุทรปราการ</t>
  </si>
  <si>
    <t>05G173</t>
  </si>
  <si>
    <t>ท857/7187</t>
  </si>
  <si>
    <t>นาง ทัศน์วรรณ ม่างศรีจันทร์</t>
  </si>
  <si>
    <t>เลขที่ 209/20  ม.1  ซ.   ต. พงศ์ประศาสน์ อ. บางสะพาน จ. ประจวบคีรีขันธ์</t>
  </si>
  <si>
    <t>02F047</t>
  </si>
  <si>
    <t>ท857/7718</t>
  </si>
  <si>
    <t>นาง ทัศน์วรรณ ม่วงศรีจันทร์</t>
  </si>
  <si>
    <t>209/20 ม.1 ซ.  พงศ์ประศาสน์ บางสะพาน ประจวบคีรีขันธ์</t>
  </si>
  <si>
    <t>02F048</t>
  </si>
  <si>
    <t>02F049</t>
  </si>
  <si>
    <t>02F050</t>
  </si>
  <si>
    <t>02F046</t>
  </si>
  <si>
    <t>02F045</t>
  </si>
  <si>
    <t>ท850/5794</t>
  </si>
  <si>
    <t>นาย ทัศนะ ปลอดโปร่ง</t>
  </si>
  <si>
    <t>เลขที่ 68/3  ม.5  ซ.    ต. กำเนิดนพคุณ อ. บางสะพาน จ. ประจวบคีรีขันธ์</t>
  </si>
  <si>
    <t>03C112</t>
  </si>
  <si>
    <t>03C113</t>
  </si>
  <si>
    <t>ท850/8775</t>
  </si>
  <si>
    <t>พันโท ทัศนะ แหลมทอง</t>
  </si>
  <si>
    <t>เลขที่ 120/31 ม.6 ซ.   ต. ต้นมะม่วง อ. เมืองเพชรบุรี จ. เพชรบุรี</t>
  </si>
  <si>
    <t>02B042</t>
  </si>
  <si>
    <t>ท850/6916</t>
  </si>
  <si>
    <t>นาง ทัศนา เผือกผ่อง</t>
  </si>
  <si>
    <t>เลขที่ 44  ม.2  ซ.   ต. พงศ์ประศาสน์ อ. บางสะพาน จ. ประจวบคีรีขันธ์</t>
  </si>
  <si>
    <t>04I063/001</t>
  </si>
  <si>
    <t>ท856/8759</t>
  </si>
  <si>
    <t>นางสาว ทัศนาภา ศรีทองทราย</t>
  </si>
  <si>
    <t>เลขที่ 942/33 ซ.   ถ.เศรษฐกิจ 1 ต. มหาชัย อ. เมืองสมุทรสาคร จ. สมุทรสาคร</t>
  </si>
  <si>
    <t>05K235</t>
  </si>
  <si>
    <t>ท857/8558</t>
  </si>
  <si>
    <t>นางสาว ทัศนาวลัย สุทธิศิลธรรม</t>
  </si>
  <si>
    <t>เลขที่ 118/1  ม.  ซ.ศึกษาวิทยา   ต. สีลม อ. บางรัก จ. กรุงเทพมหานคร</t>
  </si>
  <si>
    <t>07F051</t>
  </si>
  <si>
    <t>ท857/1785</t>
  </si>
  <si>
    <t>นาง ทัศนีย์ โครห์น</t>
  </si>
  <si>
    <t>เลขที่ 100/18   ม.9   ซ. -   ต. พงศ์ประศาสน์ อ. บางสะพาน จ. ประจวบคีรีขันธ์</t>
  </si>
  <si>
    <t>05J155</t>
  </si>
  <si>
    <t>ท857/7840</t>
  </si>
  <si>
    <t>นาง ทัศนีย์ มีสติ</t>
  </si>
  <si>
    <t>เลขที่ 18/1   ม.2   ซ.   ต. พงศ์ประศาสน์ อ. บางสะพาน จ. ประจวบคีรีขันธ์</t>
  </si>
  <si>
    <t>18/1   ม.2   ซ.  พงศ์ประศาสน์ บางสะพาน ประจวบคีรีขันธ์</t>
  </si>
  <si>
    <t>ท857/1767</t>
  </si>
  <si>
    <t>นาง ทัศนีย์ แก้วพลายตา</t>
  </si>
  <si>
    <t>เลขที่ 65/6  ม.3  ซ.   ถ.  ต. พงศ์ประศาสน์ อ. บางสะพาน จ. ประจวบคีรีขันธ์</t>
  </si>
  <si>
    <t>06F060</t>
  </si>
  <si>
    <t>ท857/2718</t>
  </si>
  <si>
    <t>นาง ทัศนีย์ เชียงสอน</t>
  </si>
  <si>
    <t>เลขที่ 63   ม.2   ซ.    ต. พงศ์ประศาสน์ อ. บางสะพาน จ. ประจวบคีรีขันธ์</t>
  </si>
  <si>
    <t>07D008</t>
  </si>
  <si>
    <t>63   ม.2   ซ.   พงศ์ประศาสน์ บางสะพาน ประจวบคีรีขันธ์</t>
  </si>
  <si>
    <t>05J154</t>
  </si>
  <si>
    <t>ท857/7674</t>
  </si>
  <si>
    <t>นาง ทัศนีย์ ลาภรัตนวิบูลย์</t>
  </si>
  <si>
    <t>เลขที่ 1/5 ม.1 ซ.   ต. กำเนิดนพคุณ อ. บางสะพาน จ. ประจวบคีรีขันธ์</t>
  </si>
  <si>
    <t>07G068</t>
  </si>
  <si>
    <t>07G067</t>
  </si>
  <si>
    <t>05F096</t>
  </si>
  <si>
    <t>ท400/9577</t>
  </si>
  <si>
    <t>นาย ทิดา อำนวยพร</t>
  </si>
  <si>
    <t>เลขที่ 7/1 ม.2 ซ.   ต. พงศ์ประศาสน์ อ. บางสะพาน จ. ประจวบคีรีขันธ์</t>
  </si>
  <si>
    <t>04I033</t>
  </si>
  <si>
    <t>7/1 ม.2 ซ.  พงศ์ประศาสน์ บางสะพาน ประจวบคีรีขันธ์</t>
  </si>
  <si>
    <t>ท517/6417</t>
  </si>
  <si>
    <t>นาย ทินกร ผดุงวงศ์</t>
  </si>
  <si>
    <t>เลขที่ 99/8 ม.1 ซ.   ต. พงศ์ประศาสน์ อ. บางสะพาน จ. ประจวบคีรีขันธ์</t>
  </si>
  <si>
    <t>05C103</t>
  </si>
  <si>
    <t>05M009</t>
  </si>
  <si>
    <t>05G216</t>
  </si>
  <si>
    <t>05G219</t>
  </si>
  <si>
    <t>05G218</t>
  </si>
  <si>
    <t>05G224</t>
  </si>
  <si>
    <t>ท517/1525</t>
  </si>
  <si>
    <t>นาย ทินกร กันซัน</t>
  </si>
  <si>
    <t>เลขที่ 25   ม.   ซ.รามคำแหง 53   ต. วังทองหลาง อ. วังทองหลาง จ. กรุงเทพมหานคร</t>
  </si>
  <si>
    <t>07H078</t>
  </si>
  <si>
    <t>05G264</t>
  </si>
  <si>
    <t>ท660/5918</t>
  </si>
  <si>
    <t>นางสาว ทิพภา ทองสุข</t>
  </si>
  <si>
    <t>เลขที่ 19/9 ม.5 ซ. สวนฉัตร ต. กำเนิดนพคุณ อ. บางสะพาน จ. ประจวบคีรีขันธ์</t>
  </si>
  <si>
    <t>02E069</t>
  </si>
  <si>
    <t>02E070</t>
  </si>
  <si>
    <t>02E071</t>
  </si>
  <si>
    <t>ท677/5918</t>
  </si>
  <si>
    <t>นางสาว ทิพย์มาศ ทองสนธิ</t>
  </si>
  <si>
    <t>เลขที่ 93  ม.5      ซ.- -   ถ.- ต. พงศ์ประศาสน์ อ. บางสะพาน จ. ประจวบคีรีขันธ์</t>
  </si>
  <si>
    <t>05J050</t>
  </si>
  <si>
    <t>ท677/7522</t>
  </si>
  <si>
    <t>นาง ทิพย์รัตน์ วานิชาชีวะ</t>
  </si>
  <si>
    <t>เลขที่ 23/3 ม.3  ซ.   ต. พงศ์ประศาสน์ อ. บางสะพาน จ. ประจวบคีรีขันธ์</t>
  </si>
  <si>
    <t>06H056</t>
  </si>
  <si>
    <t>23/3 ม.3  ซ.  พงศ์ประศาสน์ บางสะพาน ประจวบคีรีขันธ์</t>
  </si>
  <si>
    <t>ท677/2467</t>
  </si>
  <si>
    <t>นาง ทิพย์วรรณ ชาติภูวภัทร</t>
  </si>
  <si>
    <t>เลขที่ 90/169 ม.8 ซ.   ต. พงศ์ประศาสน์ อ. ราษฎร์บูรณะ จ. กรุงเทพมหานคร</t>
  </si>
  <si>
    <t>05K107</t>
  </si>
  <si>
    <t>05K106</t>
  </si>
  <si>
    <t>ท677/7852</t>
  </si>
  <si>
    <t>นาง ทิพย์วรรณ วัสนชิน</t>
  </si>
  <si>
    <t>เลขที่ 50/156   ม.8   ซ.    ถ.   ต. เสาธงหิน อ. บางใหญ่ จ. นนทบุรี</t>
  </si>
  <si>
    <t>05C063</t>
  </si>
  <si>
    <t>ท677/1711</t>
  </si>
  <si>
    <t>นางสาว ทิพย์วรรณ แก้วคงเมือง</t>
  </si>
  <si>
    <t>เลขที่ 91   ม.4   ซ.    ต. พงศ์ประศาสน์ อ. บางสะพาน จ. ประจวบคีรีขันธ์</t>
  </si>
  <si>
    <t>02G109</t>
  </si>
  <si>
    <t>ท677/5719</t>
  </si>
  <si>
    <t>นางสาว ทิพย์วรรณ ประกอบปราณ</t>
  </si>
  <si>
    <t>04D006</t>
  </si>
  <si>
    <t>ท677/9125</t>
  </si>
  <si>
    <t>นาง ทิพย์วรรรณ เฮงจินดา</t>
  </si>
  <si>
    <t>เลขที่ 75/5  ม.4  ซ.   ต. พงศ์ประศาสน์ อ. บางสะพาน จ. ประจวบคีรีขันธ์</t>
  </si>
  <si>
    <t>02G129</t>
  </si>
  <si>
    <t>75/5  ม.4  ซ.  พงศ์ประศาสน์ บางสะพาน ประจวบคีรีขันธ์</t>
  </si>
  <si>
    <t>ท678/7711</t>
  </si>
  <si>
    <t>นาง ทิพย์สุคนธ์ ยี่รงค์</t>
  </si>
  <si>
    <t>เลขที่ 61 ม.1 ซ.   ต. พงศ์ประศาสน์ อ. บางสะพาน จ. ประจวบคีรีขันธ์</t>
  </si>
  <si>
    <t>03O037</t>
  </si>
  <si>
    <t>ท677/2691</t>
  </si>
  <si>
    <t>นางสาว ทิพวรรณ แซ่ฟอง</t>
  </si>
  <si>
    <t>เลขที่ 88/110  ม.5      ซ.- -  ถ.- ต. สุรศักดิ์ อ. ศรีราชา จ. ชลบุรี</t>
  </si>
  <si>
    <t>01J004</t>
  </si>
  <si>
    <t>ท677/7187</t>
  </si>
  <si>
    <t>นางสาว ทิพวรรณ วงษาลาภ</t>
  </si>
  <si>
    <t>03N318</t>
  </si>
  <si>
    <t>ท677/5771</t>
  </si>
  <si>
    <t>นาง ทิพวัลย์ บัลลังก์น้อย</t>
  </si>
  <si>
    <t>เลขที่ 4/4  ม.5  ซ.   ต. พงศ์ประศาสน์ อ. บางสะพาน จ. ประจวบคีรีขันธ์</t>
  </si>
  <si>
    <t>02C054</t>
  </si>
  <si>
    <t>ท667/1778</t>
  </si>
  <si>
    <t>นางสาว ทิพาภรณ์ เขียวสง่า</t>
  </si>
  <si>
    <t>เลขที่ 9 ม.5 ซ.   ต. พงศ์ประศาสน์ อ. บางสะพาน จ. ประจวบคีรีขันธ์</t>
  </si>
  <si>
    <t>02A043</t>
  </si>
  <si>
    <t>9 ม.5 ซ.  พงศ์ประศาสน์ บางสะพาน ประจวบคีรีขันธ์</t>
  </si>
  <si>
    <t>-B078</t>
  </si>
  <si>
    <t>ท744/7189</t>
  </si>
  <si>
    <t>นาย ทิวัตถ์ วงศ์อักษร</t>
  </si>
  <si>
    <t>เลขที่ 106 ม.4 ซ.บ้านเขาม้าร้อง   ต. พงศ์ประศาสน์ อ. บางสะพาน จ. ประจวบคีรีขันธ์</t>
  </si>
  <si>
    <t>02G112/001</t>
  </si>
  <si>
    <t>ท744/6789</t>
  </si>
  <si>
    <t>นาย ทิวัตถ์ พิมสอ</t>
  </si>
  <si>
    <t>เลขที่ 104  ม.4  ซ.   ต. กำเนิดนพคุณ อ. บางสะพาน จ. ประจวบคีรีขันธ์</t>
  </si>
  <si>
    <t>03N270</t>
  </si>
  <si>
    <t>ท700/7140</t>
  </si>
  <si>
    <t>นาย ทิวา ไม้เกตุ</t>
  </si>
  <si>
    <t>เลขที่ 18/3 ม.1 ซ.   ต. ทองมงคล อ. บางสะพาน จ. ประจวบคีรีขันธ์</t>
  </si>
  <si>
    <t>01F092</t>
  </si>
  <si>
    <t>ท700/8787</t>
  </si>
  <si>
    <t>นาย ทิวา สมศรี</t>
  </si>
  <si>
    <t>เลขที่ 58  ม.3  ซ. -  ต. บางสะพาน อ. บางสะพานน้อย จ. ประจวบคีรีขันธ์</t>
  </si>
  <si>
    <t>06H110</t>
  </si>
  <si>
    <t>06H124</t>
  </si>
  <si>
    <t>ท967/1778</t>
  </si>
  <si>
    <t>นางสาว ทิฬาภรณ์ เขียวสง่า</t>
  </si>
  <si>
    <t>02B098</t>
  </si>
  <si>
    <t>02B090</t>
  </si>
  <si>
    <t>ท527/2757</t>
  </si>
  <si>
    <t>นาย ทีป์ชลิต แจ่มนาม</t>
  </si>
  <si>
    <t>เลขที่ 421 ม.1 ซ.   ต. สองพี่น้อง อ. ท่าแซะ จ. ชุมพร</t>
  </si>
  <si>
    <t>03N118</t>
  </si>
  <si>
    <t>ท700/8727</t>
  </si>
  <si>
    <t>นาย ทีระ ศรีเจียม</t>
  </si>
  <si>
    <t>เลขที่ 58/2  ม.9  ซ.   ต. พงศ์ประศาสน์ อ. บางสะพาน จ. ประจวบคีรีขันธ์</t>
  </si>
  <si>
    <t>07E101</t>
  </si>
  <si>
    <t>ศ.น. ทุ่งมะพร้าว</t>
  </si>
  <si>
    <t xml:space="preserve">วัด ทุ่งมะพร้าว </t>
  </si>
  <si>
    <t xml:space="preserve"> ม.7 ซ.   ต. พงศ์ประศาสน์ อ. บางสะพาน จ. ประจวบคีรีขันธ์</t>
  </si>
  <si>
    <t>01A001</t>
  </si>
  <si>
    <t>01B091</t>
  </si>
  <si>
    <t>ท775/5719</t>
  </si>
  <si>
    <t>นาง ทุเรียน ประกอบบุญ</t>
  </si>
  <si>
    <t>เลขที่ 57/1  ม.10  ซ.   ต. ร่อนทอง อ. บางสะพาน จ. ประจวบคีรีขันธ์</t>
  </si>
  <si>
    <t>05J093</t>
  </si>
  <si>
    <t xml:space="preserve">ร ฐ เทพประทานพรมงคลจำกัด  </t>
  </si>
  <si>
    <t xml:space="preserve">บริษัท เทพประทานพรมงคล จำกัด  </t>
  </si>
  <si>
    <t>เลขที่ 900/31  ม.  ซ.   ถ.พระราม3 ต. บางโพงพาง อ. ยานนาวา จ. กรุงเทพมหานคร</t>
  </si>
  <si>
    <t>01E054</t>
  </si>
  <si>
    <t>01E053</t>
  </si>
  <si>
    <t>ท655/8417</t>
  </si>
  <si>
    <t>นาย เทพินทร์ สุดกระแสร์</t>
  </si>
  <si>
    <t>เลขที่ 209/10 ม.1 ซ.- -  ถ.- ต. พงศ์ประศาสน์ อ. บางสะพาน จ. ประจวบคีรีขันธ์</t>
  </si>
  <si>
    <t>03H113</t>
  </si>
  <si>
    <t>ท780/1187</t>
  </si>
  <si>
    <t>นาย เทเวศ คงสวัสดิ์</t>
  </si>
  <si>
    <t>เลขที่ 5/3 ม.1 ซ.   ต. เทพกระษัตรี อ. ถลาง จ. ภูเก็ต</t>
  </si>
  <si>
    <t>03D037</t>
  </si>
  <si>
    <t>ท710/7165</t>
  </si>
  <si>
    <t>นาย เที่ยง มากพันธ์</t>
  </si>
  <si>
    <t>เลขที่ 46 ม.5 ซ.   ต. แม่รำพึง อ. บางสะพาน จ. ประจวบคีรีขันธ์</t>
  </si>
  <si>
    <t>01C094</t>
  </si>
  <si>
    <t>ท750/8157</t>
  </si>
  <si>
    <t>พันจ่าอากาศเอก เทียน สุกปลั่ง</t>
  </si>
  <si>
    <t>เลขที่ 234 ม.7 ซ.   ต. ศิลาลอย อ. สามร้อยยอด จ. ประจวบคีรีขันธ์</t>
  </si>
  <si>
    <t>05O089</t>
  </si>
  <si>
    <t>ท752/9741</t>
  </si>
  <si>
    <t>นาย เทียนชัย อรุณคีรีวงศ์</t>
  </si>
  <si>
    <t>เลขที่ 27  ม.5  ซ.    ถ.  ต. เขาล้าน อ. ทับสะแก จ. ประจวบคีรีขันธ์</t>
  </si>
  <si>
    <t>03G112</t>
  </si>
  <si>
    <t>27  ม.5  ซ.    ถ. เขาล้าน ทับสะแก ประจวบคีรีขันธ์</t>
  </si>
  <si>
    <t>ประเภทตึกแถว</t>
  </si>
  <si>
    <t>ท755/7451</t>
  </si>
  <si>
    <t>นาย เทียนทิพย์ วัฒนะกิจ</t>
  </si>
  <si>
    <t>เลขที่ 37/1 ม.9 ซ.   ต. พงศ์ประศาสน์ อ. ตะกั่วทุ่ง จ. พังงา</t>
  </si>
  <si>
    <t>03N213</t>
  </si>
  <si>
    <t>ธ127/8747</t>
  </si>
  <si>
    <t>นาย ธงชัย สรณารักษ์</t>
  </si>
  <si>
    <t>เลขที่ 271/19 ม.9 ซ.   ต. บางกระสอ อ. เมืองนนทบุรี จ. นนทบุรี</t>
  </si>
  <si>
    <t>05K189</t>
  </si>
  <si>
    <t>05K190</t>
  </si>
  <si>
    <t>ธ173/2476</t>
  </si>
  <si>
    <t>นาย ธงวัฏ จิตรภาษย์</t>
  </si>
  <si>
    <t>เลขที่ 212/45 ม.1 ซ.   ต. บางไผ่ อ. เมืองนนทบุรี จ. นนทบุรี</t>
  </si>
  <si>
    <t>03A018</t>
  </si>
  <si>
    <t>ธ474/8710</t>
  </si>
  <si>
    <t>นาย ธณาวุฒิ สมิง</t>
  </si>
  <si>
    <t>เลขที่ 68/5  ม.-  ซ.คู้บอน27แยก37 -  ถ.-  ต. ท่าแร้ง อ. บางเขน จ. กรุงเทพมหานคร</t>
  </si>
  <si>
    <t>05L153</t>
  </si>
  <si>
    <t>ธ517/1325</t>
  </si>
  <si>
    <t>นาย ธนกรณ์ กาญจนโยธิน</t>
  </si>
  <si>
    <t>เลขที่ 425/11 ซ.   ถ.พัฒนาการ ต. ปากคลองภาษีเจริญ อ. ภาษีเจริญ จ. กรุงเทพมหานคร</t>
  </si>
  <si>
    <t>05C199</t>
  </si>
  <si>
    <t>ธ519/8567</t>
  </si>
  <si>
    <t>นาย ธนกฤต หูทิพย์</t>
  </si>
  <si>
    <t>เลขที่ 190  ม.8  ซ.    ต. แม่รำพึง อ. บางสะพาน จ. ประจวบคีรีขันธ์</t>
  </si>
  <si>
    <t>05L056</t>
  </si>
  <si>
    <t>ธ519/7770</t>
  </si>
  <si>
    <t>นาย ธนกฤต วิไลย์</t>
  </si>
  <si>
    <t>เลขที่ 14/6       ม.2      ซ.      ต. แม่รำพึง อ. บางสะพาน จ. ประจวบคีรีขันธ์</t>
  </si>
  <si>
    <t>04F003</t>
  </si>
  <si>
    <t>04D087</t>
  </si>
  <si>
    <t>ธ519/7655</t>
  </si>
  <si>
    <t>นาย ธนกฤต ยุพานันท์</t>
  </si>
  <si>
    <t>เลขที่ 51/32   ม.5         ซ.- -  ถ.- ต. ตลาดขวัญ อ. เมืองนนทบุรี จ. นนทบุรี</t>
  </si>
  <si>
    <t>03K258</t>
  </si>
  <si>
    <t>ธ519/6774</t>
  </si>
  <si>
    <t>นาย ธนกฤษ ภูวรณ์</t>
  </si>
  <si>
    <t>เลขที่ 199/3 ซ.   ต. กำเนิดนพคุณ อ. บางสะพาน จ. ประจวบคีรีขันธ์</t>
  </si>
  <si>
    <t>01K037</t>
  </si>
  <si>
    <t>ธ524/7887</t>
  </si>
  <si>
    <t>นาย ธนโชติ มะหะหมัด</t>
  </si>
  <si>
    <t>เลขที่ 172/335  ม.4  ซ.   ถ.  ต. บ้านเกาะ อ. เมืองสมุทรสาคร จ. สมุทรสาคร</t>
  </si>
  <si>
    <t>05O073</t>
  </si>
  <si>
    <t>ธ567/5777</t>
  </si>
  <si>
    <t>นาง ธนพร ทิลล์มาน</t>
  </si>
  <si>
    <t>เลขที่ 40 ม.9 ซ.   ต. พงศ์ประศาสน์ อ. บางสะพาน จ. ประจวบคีรีขันธ์</t>
  </si>
  <si>
    <t>05K240</t>
  </si>
  <si>
    <t>05K241</t>
  </si>
  <si>
    <t>05K224</t>
  </si>
  <si>
    <t>07B072</t>
  </si>
  <si>
    <t>07F184</t>
  </si>
  <si>
    <t>07F192</t>
  </si>
  <si>
    <t>07F193</t>
  </si>
  <si>
    <t>07F194</t>
  </si>
  <si>
    <t>07F190</t>
  </si>
  <si>
    <t>07F189</t>
  </si>
  <si>
    <t>07F186</t>
  </si>
  <si>
    <t>07F187</t>
  </si>
  <si>
    <t>07F188</t>
  </si>
  <si>
    <t>07B086</t>
  </si>
  <si>
    <t>ธ567/2557</t>
  </si>
  <si>
    <t>นาง ธนพร จันทร์จอน</t>
  </si>
  <si>
    <t>เลขที่ 35/6       ม.8       ซ.        ต. หนองยาว อ. ลาดยาว จ. นครสวรรค์</t>
  </si>
  <si>
    <t>05C192</t>
  </si>
  <si>
    <t>ธ567/9674</t>
  </si>
  <si>
    <t>นาย ธนพล อาภรณ์รัตน์</t>
  </si>
  <si>
    <t>เลขที่ 59  ม.1  ซ.   ต. พงศ์ประศาสน์ อ. บางสะพาน จ. ประจวบคีรีขันธ์</t>
  </si>
  <si>
    <t>05G191</t>
  </si>
  <si>
    <t>ธ567/2544</t>
  </si>
  <si>
    <t>ดาบตำรวจ ธนพล จินดาดำรงวนิช</t>
  </si>
  <si>
    <t>เลขที่ 29  ม.1  ซ.   ต. ทองมงคล อ. บางสะพาน จ. ประจวบคีรีขันธ์</t>
  </si>
  <si>
    <t>03N245</t>
  </si>
  <si>
    <t>ธ564/7797</t>
  </si>
  <si>
    <t>นาย ธนพัฒน์ ลิ้มอรุณรักษ์</t>
  </si>
  <si>
    <t>เลขที่ 102/1    ม.    ซ.     ถ.ลาดพร้าว ต. จอมพล อ. จตุจักร จ. กรุงเทพมหานคร</t>
  </si>
  <si>
    <t>03O045</t>
  </si>
  <si>
    <t>03O053</t>
  </si>
  <si>
    <t>03O052</t>
  </si>
  <si>
    <t>03O051</t>
  </si>
  <si>
    <t>03O050</t>
  </si>
  <si>
    <t>03O049</t>
  </si>
  <si>
    <t>03O048</t>
  </si>
  <si>
    <t>03O047</t>
  </si>
  <si>
    <t>03O046</t>
  </si>
  <si>
    <t>ธ566/5327</t>
  </si>
  <si>
    <t>นาย ธนพิพัฒน์ บุญชูวดีกุล</t>
  </si>
  <si>
    <t>เลขที่ 553/1102  ม.3  ซ.   ต. สีกัน อ. ดอนเมือง จ. กรุงเทพมหานคร</t>
  </si>
  <si>
    <t>05J073</t>
  </si>
  <si>
    <t>ธ567/1156</t>
  </si>
  <si>
    <t>นางสาว ธนภรณ์ คงทัพ</t>
  </si>
  <si>
    <t>เลขที่ 53/1 ม.2 ซ.   ต. พงศ์ประศาสน์ อ. บางสะพาน จ. ประจวบคีรีขันธ์</t>
  </si>
  <si>
    <t>07D146</t>
  </si>
  <si>
    <t>ธ574/1985</t>
  </si>
  <si>
    <t>นาย ธนวัฒน์ กอสนาม</t>
  </si>
  <si>
    <t>เลขที่ 20  ม.  ซ.โกสุมร่วมใจ36แยก13   ต. ดอนเมือง อ. ดอนเมือง จ. กรุงเทพมหานคร</t>
  </si>
  <si>
    <t>03A031</t>
  </si>
  <si>
    <t>ธ575/6715</t>
  </si>
  <si>
    <t>นาง ธนวันต์ พรเงิน</t>
  </si>
  <si>
    <t>04B093</t>
  </si>
  <si>
    <t>02H091</t>
  </si>
  <si>
    <t>ธ574/8758</t>
  </si>
  <si>
    <t>นาย ธนวุฒิ ศิลปสอน</t>
  </si>
  <si>
    <t>เลขที่ 57  ม.1  ซ.   ต. ฉิมพลี อ. ตลิ่งชัน จ. กรุงเทพมหานคร</t>
  </si>
  <si>
    <t>02F056</t>
  </si>
  <si>
    <t>ธ588/1567</t>
  </si>
  <si>
    <t xml:space="preserve">นาย ธนศิษฐ์ กันภัย </t>
  </si>
  <si>
    <t>เลขที่ 196/1   ม.6   ซ.     ต. แม่รำพึง อ. บางสะพาน จ. ประจวบคีรีขันธ์</t>
  </si>
  <si>
    <t>07D115</t>
  </si>
  <si>
    <t>02I088</t>
  </si>
  <si>
    <t>01N052</t>
  </si>
  <si>
    <t>ธ587/1181</t>
  </si>
  <si>
    <t>นาย ธนสรรค์ คงสงฆ์</t>
  </si>
  <si>
    <t>เลขที่ 69/25  ม.2  ซ.   ต. ป่าตาล อ. เมืองลพบุรี จ. ลพบุรี</t>
  </si>
  <si>
    <t>07G028</t>
  </si>
  <si>
    <t>ธ595/9757</t>
  </si>
  <si>
    <t>นาย ธนอนันต์ อยู่ประดิษฐ์</t>
  </si>
  <si>
    <t>เลขที่ 168 ม.10 ซ. -  ต. พงศ์ประศาสน์ อ. บางสะพาน จ. ประจวบคีรีขันธ์</t>
  </si>
  <si>
    <t>07A069</t>
  </si>
  <si>
    <t>07A061</t>
  </si>
  <si>
    <t>ธ512/9777</t>
  </si>
  <si>
    <t>นาย ธนะกิจ อยู่ร่ม</t>
  </si>
  <si>
    <t>เลขที่ 32/4 ม.2 ซ.บ้านหินกอง   ต. พงศ์ประศาสน์ อ. บางสะพาน จ. ประจวบคีรีขันธ์</t>
  </si>
  <si>
    <t>32/4 ม.2 ซ.บ้านหินกอง  พงศ์ประศาสน์ บางสะพาน ประจวบคีรีขันธ์</t>
  </si>
  <si>
    <t>ธ574/7551</t>
  </si>
  <si>
    <t>นาย ธนะรัตน์ ยุทธกาจ</t>
  </si>
  <si>
    <t>เลขที่ 141/2   ม.6   ซ.    ต. พงศ์ประศาสน์ อ. บางสะพาน จ. ประจวบคีรีขันธ์</t>
  </si>
  <si>
    <t>01J012</t>
  </si>
  <si>
    <t>ธ585/7785</t>
  </si>
  <si>
    <t>นาย ธนะสิทธิ์ ล้ำเลิศธนพนธ์</t>
  </si>
  <si>
    <t>เลขที่ 12/1   ม.2   ซ.    ต. ช้างแรก อ. บางสะพานน้อย จ. ประจวบคีรีขันธ์</t>
  </si>
  <si>
    <t>03C054</t>
  </si>
  <si>
    <t>03C053</t>
  </si>
  <si>
    <t>03C052</t>
  </si>
  <si>
    <t>ธ526/5397</t>
  </si>
  <si>
    <t>นางสาว ธนัชพร บุญอยู่</t>
  </si>
  <si>
    <t>เลขที่ 455/77   ม.1   ซ.     ต. บางบ่อ อ. บางบ่อ จ. สมุทรปราการ</t>
  </si>
  <si>
    <t>05K002</t>
  </si>
  <si>
    <t>ธ544/7950</t>
  </si>
  <si>
    <t>นาย ธนัตถ์ วาฮาบ</t>
  </si>
  <si>
    <t>เลขที่ 26/1 ม.3 ซ.   ต. ท่าข้าม อ. บางขุนเทียน จ. กรุงเทพมหานคร</t>
  </si>
  <si>
    <t>07C011</t>
  </si>
  <si>
    <t>07C010</t>
  </si>
  <si>
    <t>05G101</t>
  </si>
  <si>
    <t>05G102</t>
  </si>
  <si>
    <t>05G103</t>
  </si>
  <si>
    <t>05G107</t>
  </si>
  <si>
    <t>05G034</t>
  </si>
  <si>
    <t>ธ550/8777</t>
  </si>
  <si>
    <t>นาย ธนัท สุวรรณหงส์</t>
  </si>
  <si>
    <t>เลขที่ 316    ม.1    ซ.        ถ.เพชรเกษม-ชายทะเล ต. พงศ์ประศาสน์ อ. บึงกุ่ม จ. กรุงเทพมหานคร</t>
  </si>
  <si>
    <t>03H119</t>
  </si>
  <si>
    <t>05G238</t>
  </si>
  <si>
    <t>06A037</t>
  </si>
  <si>
    <t>06A038</t>
  </si>
  <si>
    <t>ธ570/6556</t>
  </si>
  <si>
    <t>นาย ธนัย พันธุ์พัฒน์</t>
  </si>
  <si>
    <t>เลขที่ 50/110  ม.  ซ.รณสิทธิพิชัย 4   ต. ท่าทราย อ. เมืองนนทบุรี จ. นนทบุรี</t>
  </si>
  <si>
    <t>03N238</t>
  </si>
  <si>
    <t>ธ500/6520</t>
  </si>
  <si>
    <t>นาย ธนา พานิช</t>
  </si>
  <si>
    <t>เลขที่ 8/1       ม.1       ซ.        ต. พงศ์ประศาสน์ อ. บางสะพาน จ. ประจวบคีรีขันธ์</t>
  </si>
  <si>
    <t>03B018</t>
  </si>
  <si>
    <t>ธ500/2758</t>
  </si>
  <si>
    <t>นาย ธนา ชมทิศ</t>
  </si>
  <si>
    <t>เลขที่ 115/3   ม.     ซ.ศรีพิชัย      ถ.     ต. บางซื่อ อ. บางซื่อ จ. กรุงเทพมหานคร</t>
  </si>
  <si>
    <t>05J180</t>
  </si>
  <si>
    <t>ธ บ ธนาคารกรุงไทย</t>
  </si>
  <si>
    <t xml:space="preserve">บมจ. ธนาคารกรุงไทย </t>
  </si>
  <si>
    <t>เลขที่ 35  ม.  ซ.   ถ.สุขุมวิท ต. คลองเตยเหนือ อ. วัฒนา จ. กรุงเทพมหานคร</t>
  </si>
  <si>
    <t>03N246</t>
  </si>
  <si>
    <t>ร ฐ ธนาคารกสิกรไทยจำกัด (มหาชน)</t>
  </si>
  <si>
    <t>บริษัท ธนาคารกสิกรไทย จำกัด (มหาชน)</t>
  </si>
  <si>
    <t>ธ547/1187</t>
  </si>
  <si>
    <t>นาย ธนาดล คงสมบูรณ์</t>
  </si>
  <si>
    <t>03K354</t>
  </si>
  <si>
    <t>03K355</t>
  </si>
  <si>
    <t>ธ567/9525</t>
  </si>
  <si>
    <t>นางสาว ธนาภรณ์ อินจำปา</t>
  </si>
  <si>
    <t>เลขที่ 750  ม.4  ซ.- -  ต. วัดโบสถ์ อ. วัดโบสถ์ จ. พิษณุโลก</t>
  </si>
  <si>
    <t>05J025</t>
  </si>
  <si>
    <t>ธ560/6727</t>
  </si>
  <si>
    <t>นางสาว ธนาภา พุ่มไชย</t>
  </si>
  <si>
    <t>เลขที่ 50/1 ม.1 ซ.   ต. ช้างแรก อ. บางสะพานน้อย จ. ประจวบคีรีขันธ์</t>
  </si>
  <si>
    <t>02A069</t>
  </si>
  <si>
    <t>ธ540/2423</t>
  </si>
  <si>
    <t>นางสาว ธนิดา โชติชญานันท์</t>
  </si>
  <si>
    <t>เลขที่ 74/9  ม.8  ซ. -  ต. แม่รำพึง อ. บางสะพาน จ. ประจวบคีรีขันธ์</t>
  </si>
  <si>
    <t>74/9  ม.8  ซ. - แม่รำพึง บางสะพาน ประจวบคีรีขันธ์</t>
  </si>
  <si>
    <t>ธ540/8717</t>
  </si>
  <si>
    <t>นางสาว ธนิดา สามงามพุ่ม</t>
  </si>
  <si>
    <t>เลขที่ 42 ม.2 ซ.   ต. ทุ่งหลวง อ. ละแม จ. ชุมพร</t>
  </si>
  <si>
    <t>03N324</t>
  </si>
  <si>
    <t>ธ540/5777</t>
  </si>
  <si>
    <t>นางสาว ธนิดา ธรรมธรานุกูล</t>
  </si>
  <si>
    <t>เลขที่ 8/2 ซ.สุขุมวิท 56   ต. บางจาก อ. พระโขนง จ. กรุงเทพมหานคร</t>
  </si>
  <si>
    <t>03K018</t>
  </si>
  <si>
    <t>03K020</t>
  </si>
  <si>
    <t>03K019</t>
  </si>
  <si>
    <t>05I066</t>
  </si>
  <si>
    <t>ธ540/1757</t>
  </si>
  <si>
    <t>นาย ธนิต คุ้มทรัพย์</t>
  </si>
  <si>
    <t>เลขที่ 7 ม.1 ซ.   ต. พงศ์ประศาสน์ อ. บางสะพาน จ. ประจวบคีรีขันธ์</t>
  </si>
  <si>
    <t>03B015</t>
  </si>
  <si>
    <t>ธ540/4771</t>
  </si>
  <si>
    <t>นาย ธนิต ถิรารางค์กูล</t>
  </si>
  <si>
    <t>เลขที่ 302/2 ม.5 ซ.- -- ถ.- ต. กุยบุรี อ. กุยบุรี จ. ประจวบคีรีขันธ์</t>
  </si>
  <si>
    <t>01G040</t>
  </si>
  <si>
    <t>01G041</t>
  </si>
  <si>
    <t>01G014</t>
  </si>
  <si>
    <t>01G028</t>
  </si>
  <si>
    <t>01G010</t>
  </si>
  <si>
    <t>01G011</t>
  </si>
  <si>
    <t>01B112</t>
  </si>
  <si>
    <t>01G009</t>
  </si>
  <si>
    <t>01G012</t>
  </si>
  <si>
    <t>01G007</t>
  </si>
  <si>
    <t>01B111</t>
  </si>
  <si>
    <t>01B109</t>
  </si>
  <si>
    <t>01B110</t>
  </si>
  <si>
    <t>01G015</t>
  </si>
  <si>
    <t>01C020</t>
  </si>
  <si>
    <t>01G042</t>
  </si>
  <si>
    <t>01G039</t>
  </si>
  <si>
    <t>302/2 ม.5 ซ.- -- ถ.-กุยบุรี กุยบุรี ประจวบคีรีขันธ์</t>
  </si>
  <si>
    <t>ธ547/4771</t>
  </si>
  <si>
    <t>นาย ธนิตย์ ถิรารางค์กูล</t>
  </si>
  <si>
    <t>เลขที่ 302/2 ม.5 ซ.- --  ถ.- ต. กุยบุรี อ. กุยบุรี จ. ประจวบคีรีขันธ์</t>
  </si>
  <si>
    <t>01G046</t>
  </si>
  <si>
    <t>ธ555/4297</t>
  </si>
  <si>
    <t>นาย ธนินท์รัฐ เดชะอมรเศรษฐ์</t>
  </si>
  <si>
    <t>เลขที่ 218  ม.  ซ.พัฒนาการ20แยก10   ต. สวนหลวง อ. สวนหลวง จ. กรุงเทพมหานคร</t>
  </si>
  <si>
    <t>01C056</t>
  </si>
  <si>
    <t>ธ500/8565</t>
  </si>
  <si>
    <t>นาย ธนู สืบพันธุ์</t>
  </si>
  <si>
    <t>05H027</t>
  </si>
  <si>
    <t>ธ500/8171</t>
  </si>
  <si>
    <t>นาย ธนู สุขวงษ์</t>
  </si>
  <si>
    <t>เลขที่ 377/61 ม.12 ซ.   ต. พงศ์ประศาสน์ อ. ราษฎร์บูรณะ จ. กรุงเทพมหานคร</t>
  </si>
  <si>
    <t>02A113</t>
  </si>
  <si>
    <t>ธ500/8977</t>
  </si>
  <si>
    <t>นาย ธนู ห้อมล้อม</t>
  </si>
  <si>
    <t>เลขที่ 84/2 ม.2 ซ.   ต. พงศ์ประศาสน์ อ. บางสะพาน จ. ประจวบคีรีขันธ์</t>
  </si>
  <si>
    <t>84/2 ม.2 ซ.  พงศ์ประศาสน์ บางสะพาน ประจวบคีรีขันธ์</t>
  </si>
  <si>
    <t>ธ500/8757</t>
  </si>
  <si>
    <t>นาย ธนู ศรีเทียมจันทร์</t>
  </si>
  <si>
    <t>เลขที่ 6   ม.4   ซ.   ต. หนองปลิง อ. เลาขวัญ จ. กาญจนบุรี</t>
  </si>
  <si>
    <t>02J082</t>
  </si>
  <si>
    <t>ธ500/7947</t>
  </si>
  <si>
    <t>นาย ธนู ยอดรัก</t>
  </si>
  <si>
    <t>เลขที่ 16  ม.5  ซ.   ต. พงศ์ประศาสน์ อ. บางสะพาน จ. ประจวบคีรีขันธ์</t>
  </si>
  <si>
    <t>02B004</t>
  </si>
  <si>
    <t>ธ717/4545</t>
  </si>
  <si>
    <t>นาง ธมกร ตันติธนทีฆะกุล</t>
  </si>
  <si>
    <t>เลขที่ 59/2 ม.13 ซ.   ต. พงศ์ประศาสน์ อ. บางสะพาน จ. ประจวบคีรีขันธ์</t>
  </si>
  <si>
    <t>03K187</t>
  </si>
  <si>
    <t>ธ754/5555</t>
  </si>
  <si>
    <t>นางสาว ธมนต์วรรณ ปานทน</t>
  </si>
  <si>
    <t>เลขที่ 209/3 ม.1 ซ.   ต. พงศ์ประศาสน์ อ. บางสะพาน จ. ประจวบคีรีขันธ์</t>
  </si>
  <si>
    <t>03H124</t>
  </si>
  <si>
    <t>ธ757/5587</t>
  </si>
  <si>
    <t>นาง ธมนวรรณ ปานศิริ</t>
  </si>
  <si>
    <t>เลขที่ 48/1   ม.5   ซ.    ต. นาทุ่ง อ. เมืองชุมพร จ. ชุมพร</t>
  </si>
  <si>
    <t>04B007</t>
  </si>
  <si>
    <t>ธ777/2175</t>
  </si>
  <si>
    <t>นาย ธรรมนูญ จังมานะกุล</t>
  </si>
  <si>
    <t>เลขที่ 363 ม.- ซ.เพชรเกษม 79 - ถ.- ต. หนองแขม อ. หนองแขม จ. กรุงเทพมหานคร</t>
  </si>
  <si>
    <t>07F214</t>
  </si>
  <si>
    <t>07C069</t>
  </si>
  <si>
    <t>07C070</t>
  </si>
  <si>
    <t>07F095</t>
  </si>
  <si>
    <t>07F099</t>
  </si>
  <si>
    <t>ธ777/2175/001</t>
  </si>
  <si>
    <t>นาย ธรรมนูญ จังมานะกูล</t>
  </si>
  <si>
    <t>เลขที่ 327/38 ม.2 ซ.   ต. บางมด อ. ทุ่งครุ จ. กรุงเทพมหานคร</t>
  </si>
  <si>
    <t>07F106</t>
  </si>
  <si>
    <t>ธ777/9717</t>
  </si>
  <si>
    <t>นาย ธรรมนูญ เอี้ยงมี</t>
  </si>
  <si>
    <t>เลขที่ 118 ม.4 ซ.   ต. ไชยราช อ. บางสะพานน้อย จ. ประจวบคีรีขันธ์</t>
  </si>
  <si>
    <t>05L186</t>
  </si>
  <si>
    <t>ธ777/7255</t>
  </si>
  <si>
    <t>จ่าโท ธรรมนูญ โรจนบำรุง</t>
  </si>
  <si>
    <t>เลขที่ 170 ม.2 ซ.   ต. พงศ์ประศาสน์ อ. บางสะพาน จ. ประจวบคีรีขันธ์</t>
  </si>
  <si>
    <t>07D012</t>
  </si>
  <si>
    <t>07D011</t>
  </si>
  <si>
    <t>ธ777/5748</t>
  </si>
  <si>
    <t>นาย ธรรมนูญ ประดิษฐ์พงษ์</t>
  </si>
  <si>
    <t>เลขที่ 33/1 ม.6 ซ.   ต. แม่รำพึง อ. บางสะพาน จ. ประจวบคีรีขันธ์</t>
  </si>
  <si>
    <t>03N258</t>
  </si>
  <si>
    <t>ธ777/8777</t>
  </si>
  <si>
    <t>นาย ธรรมรงค์ สุวรรณ</t>
  </si>
  <si>
    <t>เลขที่ 5/1     ม.3     ซ.      ต. พงศ์ประศาสน์ อ. บางสะพาน จ. ประจวบคีรีขันธ์</t>
  </si>
  <si>
    <t>06E035</t>
  </si>
  <si>
    <t>ธ777/2175/002</t>
  </si>
  <si>
    <t>นาย ธรรมรัตน์ จังมานะกุล</t>
  </si>
  <si>
    <t>เลขที่ 139/33 ม.9 ซ.   ต. พงศ์ประศาสน์ อ. บางสะพาน จ. ประจวบคีรีขันธ์</t>
  </si>
  <si>
    <t>07E155</t>
  </si>
  <si>
    <t>ธ777/7181</t>
  </si>
  <si>
    <t>นาย ธรรมรัตน์ รุ่งสกุล</t>
  </si>
  <si>
    <t>เลขที่ 8/95  ม.  ซ.ตรอกการเคหะหลังที่ 8    ต. คลองจั่น อ. บางกะปิ จ. กรุงเทพมหานคร</t>
  </si>
  <si>
    <t>05K157</t>
  </si>
  <si>
    <t>05K158</t>
  </si>
  <si>
    <t>ธ777/6789</t>
  </si>
  <si>
    <t>นาย ธรรมศักดิ์ พิมสอ</t>
  </si>
  <si>
    <t>เลขที่ 21/2  ม.1  ซ.   ถ.  ต. พงศ์ประศาสน์ อ. บางสะพาน จ. ประจวบคีรีขันธ์</t>
  </si>
  <si>
    <t>05C084</t>
  </si>
  <si>
    <t>ธ778/1517</t>
  </si>
  <si>
    <t>นาย ธรรศ์ชล กาบแก้ว</t>
  </si>
  <si>
    <t>เลขที่ 1108  ม.  ซ.จรัญสนิทวงศ์3   ต. วัดท่าพระ อ. บางกอกใหญ่ จ. กรุงเทพมหานคร</t>
  </si>
  <si>
    <t>04B045</t>
  </si>
  <si>
    <t>ธ720/8125</t>
  </si>
  <si>
    <t>นาย ธวัช สุขชนะ</t>
  </si>
  <si>
    <t>เลขที่ 130 ม.2 ซ.   ต. พงศ์ประศาสน์ อ. บางสะพาน จ. ประจวบคีรีขันธ์</t>
  </si>
  <si>
    <t>07A015</t>
  </si>
  <si>
    <t>130 ม.2 ซ.  พงศ์ประศาสน์ บางสะพาน ประจวบคีรีขันธ์</t>
  </si>
  <si>
    <t>ธ720/7941</t>
  </si>
  <si>
    <t>นาย ธวัช ยอดแก้ว</t>
  </si>
  <si>
    <t>เลขที่ 61/1   ม.1   ซ.    ต. พงศ์ประศาสน์ อ. บางสะพาน จ. ประจวบคีรีขันธ์</t>
  </si>
  <si>
    <t>05A002</t>
  </si>
  <si>
    <t>ธ720/7710</t>
  </si>
  <si>
    <t>นาย ธวัช วิเวก</t>
  </si>
  <si>
    <t>เลขที่ 148  ม.1  ซ.- -  ถ.-  ต. พงศ์ประศาสน์ อ. บางสะพาน จ. ประจวบคีรีขันธ์</t>
  </si>
  <si>
    <t>05D006</t>
  </si>
  <si>
    <t>ธ722/1781</t>
  </si>
  <si>
    <t>นาย ธวัชชัย ขาวสง่า</t>
  </si>
  <si>
    <t>เลขที่ 25/1 ม.7 ซ.   ต. พงศ์ประศาสน์ อ. บางสะพาน จ. ประจวบคีรีขันธ์</t>
  </si>
  <si>
    <t>25/1 ม.7 ซ.  พงศ์ประศาสน์ บางสะพาน ประจวบคีรีขันธ์</t>
  </si>
  <si>
    <t>ธ722/2477</t>
  </si>
  <si>
    <t>นาย ธวัชชัย จิตวิมลนิมิต</t>
  </si>
  <si>
    <t>เลขที่ 9/200 ม.7 ซ.   ต. บางมด อ. จอมทอง จ. กรุงเทพมหานคร</t>
  </si>
  <si>
    <t>07H104</t>
  </si>
  <si>
    <t>07H109</t>
  </si>
  <si>
    <t>ธ722/1797</t>
  </si>
  <si>
    <t>นาย ธวัชชัย กล่อมจิตร</t>
  </si>
  <si>
    <t>เลขที่ 396/4 ม.3 ซ.   ต. ทับสะแก อ. ทับสะแก จ. ประจวบคีรีขันธ์</t>
  </si>
  <si>
    <t>05J117</t>
  </si>
  <si>
    <t>ธ722/5561</t>
  </si>
  <si>
    <t>นาย ธวัชชัย ปานเพ็ง</t>
  </si>
  <si>
    <t>เลขที่ 153   ม.   ซ.อ่อนนุช70/1แยก2-2   ต. ประเวศ อ. ประเวศ จ. กรุงเทพมหานคร</t>
  </si>
  <si>
    <t>06C037</t>
  </si>
  <si>
    <t>06C036</t>
  </si>
  <si>
    <t>ธ745/7271</t>
  </si>
  <si>
    <t>นาย ธวัฒน์ชัย ลำเจียก</t>
  </si>
  <si>
    <t>เลขที่ 35/1 ม.3 ซ. ชะมวง  ต. พงศ์ประศาสน์ อ. บางสะพาน จ. ประจวบคีรีขันธ์</t>
  </si>
  <si>
    <t>06G089</t>
  </si>
  <si>
    <t>ธ745/2410</t>
  </si>
  <si>
    <t>นาย ธวัฒน์ แซ่ตั้ง</t>
  </si>
  <si>
    <t>เลขที่ 269/7 ม.1 ซ.   ต. กำเนิดนพคุณ อ. บางสะพาน จ. ประจวบคีรีขันธ์</t>
  </si>
  <si>
    <t>02E036</t>
  </si>
  <si>
    <t>ธ332/8757</t>
  </si>
  <si>
    <t>นางสาว ธัญญชล ศิริบูรณ์</t>
  </si>
  <si>
    <t>เลขที่ 79/13 ม.1 ซ.   ต. พงศ์ประศาสน์ อ. บางสะพาน จ. ประจวบคีรีขันธ์</t>
  </si>
  <si>
    <t>03D044</t>
  </si>
  <si>
    <t>05B041</t>
  </si>
  <si>
    <t>05B040</t>
  </si>
  <si>
    <t>ธ335/7771</t>
  </si>
  <si>
    <t>นางสาว ธัญญธร ยมรักษ์</t>
  </si>
  <si>
    <t>เลขที่ 30/91  ม.12  ซ.     ถ.  ต. พงศ์ประศาสน์ อ. บางเสาธง จ. สมุทรปราการ</t>
  </si>
  <si>
    <t>03C057</t>
  </si>
  <si>
    <t>03C056</t>
  </si>
  <si>
    <t>ธ336/8784</t>
  </si>
  <si>
    <t>นาย ธัญญพัทธ์ สวัสดิโรจน์</t>
  </si>
  <si>
    <t>เลขที่ 399/103 ม.3 ซ.   ต. บางนอน อ. เมืองระนอง จ. ระนอง</t>
  </si>
  <si>
    <t>06H019</t>
  </si>
  <si>
    <t>ธ336/8784/001</t>
  </si>
  <si>
    <t>นาง ธัญญพัทธ์ สวัสดิโรจน์</t>
  </si>
  <si>
    <t>06B036</t>
  </si>
  <si>
    <t>ธ330/8118</t>
  </si>
  <si>
    <t>นาง ธัญญา แสงกุหลาบ</t>
  </si>
  <si>
    <t>เลขที่ 43/2  ม.2  ซ.   ต. ท่ามะกา อ. ท่ามะกา จ. กาญจนบุรี</t>
  </si>
  <si>
    <t>03N321</t>
  </si>
  <si>
    <t>ธ337/5777</t>
  </si>
  <si>
    <t>นาง ธัญญาวดี ธรรมเสถียร</t>
  </si>
  <si>
    <t>เลขที่ 272 ม.13 ซ.   ต. คูคต อ. ลำลูกกา จ. ปทุมธานี</t>
  </si>
  <si>
    <t>03K432</t>
  </si>
  <si>
    <t>ธ367/4527</t>
  </si>
  <si>
    <t>นาง ธัญพร ตันเจริญ</t>
  </si>
  <si>
    <t>เลขที่ 5  ม.  ซ.สีคาม   ต. ถนนนครไชยศรี อ. ดุสิต จ. กรุงเทพมหานคร</t>
  </si>
  <si>
    <t>05K173</t>
  </si>
  <si>
    <t>ธ377/6160</t>
  </si>
  <si>
    <t>นางสาว ธัญวรัตน์ พิงแพ</t>
  </si>
  <si>
    <t>เลขที่ 80  ม.5  ซ.   ต. พงศ์ประศาสน์ อ. บางสะพาน จ. ประจวบคีรีขันธ์</t>
  </si>
  <si>
    <t>01R046</t>
  </si>
  <si>
    <t>ธ576/7771</t>
  </si>
  <si>
    <t>นาง ธันยพร ไลยยางกูร</t>
  </si>
  <si>
    <t>เลขที่ 65    ม.4    ซ.     ต. ร่อนทอง อ. บางสะพาน จ. ประจวบคีรีขันธ์</t>
  </si>
  <si>
    <t>01B028</t>
  </si>
  <si>
    <t>01B025</t>
  </si>
  <si>
    <t>ธ576/9737</t>
  </si>
  <si>
    <t>นาง ธันยาภรณ์ อรัญวาลัย</t>
  </si>
  <si>
    <t>เลขที่ 615  ม.-  ซ. -  ต. คลองสาน อ. คลองสาน จ. กรุงเทพมหานคร</t>
  </si>
  <si>
    <t>07F178</t>
  </si>
  <si>
    <t>ธ576/6452</t>
  </si>
  <si>
    <t>นางสาว ธันยาภัทร์ พัฒนชัยปรีชา</t>
  </si>
  <si>
    <t>เลขที่ 133/15  ม.5  ซ.   ต. กำเนิดนพคุณ อ. บางสะพาน จ. ประจวบคีรีขันธ์</t>
  </si>
  <si>
    <t>03N232</t>
  </si>
  <si>
    <t>ธ570/5778</t>
  </si>
  <si>
    <t>ว่าที่ร้อยเอก ธันวา เปรมศิริ</t>
  </si>
  <si>
    <t>เลขที่ 10/2  ม.4  ซ. -  ถ.  ต. นาหูกวาง อ. ทับสะแก จ. ประจวบคีรีขันธ์</t>
  </si>
  <si>
    <t>05J069</t>
  </si>
  <si>
    <t>ธ575/5791</t>
  </si>
  <si>
    <t>นาย ธันวิทย์ เทวอักษร</t>
  </si>
  <si>
    <t>เลขที่ 5/505 ม.4 ซ.   ต. บางตลาด อ. ปากเกร็ด จ. นนทบุรี</t>
  </si>
  <si>
    <t>02I077</t>
  </si>
  <si>
    <t>ธ777/8714</t>
  </si>
  <si>
    <t>นางสาว ธัวลยา เหล่าเกต</t>
  </si>
  <si>
    <t>เลขที่ 88/1  ม.10  ซ. --  ต. ลานสัก อ. ลานสัก จ. อุทัยธานี</t>
  </si>
  <si>
    <t>05C100</t>
  </si>
  <si>
    <t>ร ฐ ธารทิพย์ กรุ๊ฟจำกัด</t>
  </si>
  <si>
    <t>บริษัท ธารทิพย์ กรุ๊ฟ จำกัด</t>
  </si>
  <si>
    <t>เลขที่ 23/10 ม.12 ซ.   ต. ลาดพร้าว อ. ลาดพร้าว จ. กรุงเทพมหานคร</t>
  </si>
  <si>
    <t>03K199</t>
  </si>
  <si>
    <t>03K198</t>
  </si>
  <si>
    <t>03K197</t>
  </si>
  <si>
    <t>03K150</t>
  </si>
  <si>
    <t>03K157</t>
  </si>
  <si>
    <t>03K156</t>
  </si>
  <si>
    <t>03K155</t>
  </si>
  <si>
    <t>03K106</t>
  </si>
  <si>
    <t>03K109</t>
  </si>
  <si>
    <t>03K131</t>
  </si>
  <si>
    <t>03K113</t>
  </si>
  <si>
    <t>03K114</t>
  </si>
  <si>
    <t>03K115</t>
  </si>
  <si>
    <t>03K084</t>
  </si>
  <si>
    <t>03K094</t>
  </si>
  <si>
    <t>03K093</t>
  </si>
  <si>
    <t>03K068</t>
  </si>
  <si>
    <t>03K069</t>
  </si>
  <si>
    <t>03K059</t>
  </si>
  <si>
    <t>03K042</t>
  </si>
  <si>
    <t>03K045</t>
  </si>
  <si>
    <t>03K046</t>
  </si>
  <si>
    <t>03K047</t>
  </si>
  <si>
    <t>03K048</t>
  </si>
  <si>
    <t>03K035</t>
  </si>
  <si>
    <t>03K110</t>
  </si>
  <si>
    <t>03K034</t>
  </si>
  <si>
    <t>03K033</t>
  </si>
  <si>
    <t>03K029</t>
  </si>
  <si>
    <t>03K003</t>
  </si>
  <si>
    <t>03K016</t>
  </si>
  <si>
    <t>03K004</t>
  </si>
  <si>
    <t>03K032</t>
  </si>
  <si>
    <t>03K006</t>
  </si>
  <si>
    <t>03K007</t>
  </si>
  <si>
    <t>03K008</t>
  </si>
  <si>
    <t>03K024</t>
  </si>
  <si>
    <t>03K025</t>
  </si>
  <si>
    <t>03K254</t>
  </si>
  <si>
    <t>03K485</t>
  </si>
  <si>
    <t>03K487</t>
  </si>
  <si>
    <t>03K486</t>
  </si>
  <si>
    <t>03K488</t>
  </si>
  <si>
    <t>03K489</t>
  </si>
  <si>
    <t>03K490</t>
  </si>
  <si>
    <t>03K493</t>
  </si>
  <si>
    <t>03K491</t>
  </si>
  <si>
    <t>03K494</t>
  </si>
  <si>
    <t>03K492</t>
  </si>
  <si>
    <t>03K484</t>
  </si>
  <si>
    <t>03K483</t>
  </si>
  <si>
    <t>03K482</t>
  </si>
  <si>
    <t>03K506</t>
  </si>
  <si>
    <t>03K481</t>
  </si>
  <si>
    <t>03K480</t>
  </si>
  <si>
    <t>03K479</t>
  </si>
  <si>
    <t>03K478</t>
  </si>
  <si>
    <t>03K477</t>
  </si>
  <si>
    <t>03K500</t>
  </si>
  <si>
    <t>03K501</t>
  </si>
  <si>
    <t>03K498</t>
  </si>
  <si>
    <t>03K473</t>
  </si>
  <si>
    <t>03K472</t>
  </si>
  <si>
    <t>03K471</t>
  </si>
  <si>
    <t>03K470</t>
  </si>
  <si>
    <t>03K469</t>
  </si>
  <si>
    <t>03K497</t>
  </si>
  <si>
    <t>03K524</t>
  </si>
  <si>
    <t>03K523</t>
  </si>
  <si>
    <t>03K522</t>
  </si>
  <si>
    <t>03K521</t>
  </si>
  <si>
    <t>03K525</t>
  </si>
  <si>
    <t>03K526</t>
  </si>
  <si>
    <t>03K519</t>
  </si>
  <si>
    <t>03K518</t>
  </si>
  <si>
    <t>03K517</t>
  </si>
  <si>
    <t>03K507</t>
  </si>
  <si>
    <t>03K508</t>
  </si>
  <si>
    <t>03K509</t>
  </si>
  <si>
    <t>03K514</t>
  </si>
  <si>
    <t>03K253</t>
  </si>
  <si>
    <t>03K250</t>
  </si>
  <si>
    <t>03K245</t>
  </si>
  <si>
    <t>03K246</t>
  </si>
  <si>
    <t>03K247</t>
  </si>
  <si>
    <t>03K248</t>
  </si>
  <si>
    <t>03K249</t>
  </si>
  <si>
    <t>03K244</t>
  </si>
  <si>
    <t>03K243</t>
  </si>
  <si>
    <t>03K242</t>
  </si>
  <si>
    <t>03K239</t>
  </si>
  <si>
    <t>03K236</t>
  </si>
  <si>
    <t>03K235</t>
  </si>
  <si>
    <t>03K234</t>
  </si>
  <si>
    <t>03K233</t>
  </si>
  <si>
    <t>03K232</t>
  </si>
  <si>
    <t>03K231</t>
  </si>
  <si>
    <t>03K204</t>
  </si>
  <si>
    <t>03K200</t>
  </si>
  <si>
    <t>03K222</t>
  </si>
  <si>
    <t>03K212</t>
  </si>
  <si>
    <t>03K225</t>
  </si>
  <si>
    <t>03K226</t>
  </si>
  <si>
    <t>03K215</t>
  </si>
  <si>
    <t>03K216</t>
  </si>
  <si>
    <t>03K217</t>
  </si>
  <si>
    <t>03K228</t>
  </si>
  <si>
    <t>03K229</t>
  </si>
  <si>
    <t>03K218</t>
  </si>
  <si>
    <t>03K174</t>
  </si>
  <si>
    <t>03K173</t>
  </si>
  <si>
    <t>03K195</t>
  </si>
  <si>
    <t>03K194</t>
  </si>
  <si>
    <t>03K172</t>
  </si>
  <si>
    <t>03K193</t>
  </si>
  <si>
    <t>03K192</t>
  </si>
  <si>
    <t>03K191</t>
  </si>
  <si>
    <t>03K169</t>
  </si>
  <si>
    <t>03K168</t>
  </si>
  <si>
    <t>03K190</t>
  </si>
  <si>
    <t>03K167</t>
  </si>
  <si>
    <t>03K166</t>
  </si>
  <si>
    <t>03K165</t>
  </si>
  <si>
    <t>03K164</t>
  </si>
  <si>
    <t>03K162</t>
  </si>
  <si>
    <t>03K161</t>
  </si>
  <si>
    <t>03K105</t>
  </si>
  <si>
    <t>03K107</t>
  </si>
  <si>
    <t>03K108</t>
  </si>
  <si>
    <t>03K462</t>
  </si>
  <si>
    <t>03K465</t>
  </si>
  <si>
    <t>03K442</t>
  </si>
  <si>
    <t>03K443</t>
  </si>
  <si>
    <t>03K466</t>
  </si>
  <si>
    <t>03K132</t>
  </si>
  <si>
    <t>03K439</t>
  </si>
  <si>
    <t>03K438</t>
  </si>
  <si>
    <t>03K461</t>
  </si>
  <si>
    <t>03K460</t>
  </si>
  <si>
    <t>03K437</t>
  </si>
  <si>
    <t>03K434</t>
  </si>
  <si>
    <t>03K458</t>
  </si>
  <si>
    <t>03K457</t>
  </si>
  <si>
    <t>03K431</t>
  </si>
  <si>
    <t>03K453</t>
  </si>
  <si>
    <t>03K452</t>
  </si>
  <si>
    <t>03K451</t>
  </si>
  <si>
    <t>03K428</t>
  </si>
  <si>
    <t>03K427</t>
  </si>
  <si>
    <t>03K450</t>
  </si>
  <si>
    <t>03K449</t>
  </si>
  <si>
    <t>03K448</t>
  </si>
  <si>
    <t>03K425</t>
  </si>
  <si>
    <t>03K424</t>
  </si>
  <si>
    <t>03K423</t>
  </si>
  <si>
    <t>03K447</t>
  </si>
  <si>
    <t>03K446</t>
  </si>
  <si>
    <t>03K445</t>
  </si>
  <si>
    <t>03K090</t>
  </si>
  <si>
    <t>03K087</t>
  </si>
  <si>
    <t>03K085</t>
  </si>
  <si>
    <t>03K101</t>
  </si>
  <si>
    <t>03K073</t>
  </si>
  <si>
    <t>03K074</t>
  </si>
  <si>
    <t>03K075</t>
  </si>
  <si>
    <t>03K076</t>
  </si>
  <si>
    <t>03K077</t>
  </si>
  <si>
    <t>03K063</t>
  </si>
  <si>
    <t>03K062</t>
  </si>
  <si>
    <t>03K061</t>
  </si>
  <si>
    <t>03K060</t>
  </si>
  <si>
    <t>03K028</t>
  </si>
  <si>
    <t>03K002</t>
  </si>
  <si>
    <t>03K017</t>
  </si>
  <si>
    <t>03K011</t>
  </si>
  <si>
    <t>03K318</t>
  </si>
  <si>
    <t>03K319</t>
  </si>
  <si>
    <t>03K328</t>
  </si>
  <si>
    <t>03K329</t>
  </si>
  <si>
    <t>03K330</t>
  </si>
  <si>
    <t>03K331</t>
  </si>
  <si>
    <t>03K351</t>
  </si>
  <si>
    <t>03K352</t>
  </si>
  <si>
    <t>03K353</t>
  </si>
  <si>
    <t>03K316</t>
  </si>
  <si>
    <t>03K317</t>
  </si>
  <si>
    <t>03F229</t>
  </si>
  <si>
    <t>03F228</t>
  </si>
  <si>
    <t>03F227</t>
  </si>
  <si>
    <t>03F226</t>
  </si>
  <si>
    <t>03F225</t>
  </si>
  <si>
    <t>03F143</t>
  </si>
  <si>
    <t>03F142</t>
  </si>
  <si>
    <t>03F133</t>
  </si>
  <si>
    <t>03F132</t>
  </si>
  <si>
    <t>03F131</t>
  </si>
  <si>
    <t>03F134</t>
  </si>
  <si>
    <t>03F141</t>
  </si>
  <si>
    <t>03F144</t>
  </si>
  <si>
    <t>03F145</t>
  </si>
  <si>
    <t>03F140</t>
  </si>
  <si>
    <t>03F135</t>
  </si>
  <si>
    <t>03F130</t>
  </si>
  <si>
    <t>03F129</t>
  </si>
  <si>
    <t>03F136</t>
  </si>
  <si>
    <t>03F139</t>
  </si>
  <si>
    <t>03F146</t>
  </si>
  <si>
    <t>03F147</t>
  </si>
  <si>
    <t>03F138</t>
  </si>
  <si>
    <t>03F137</t>
  </si>
  <si>
    <t>03F128</t>
  </si>
  <si>
    <t>03F127</t>
  </si>
  <si>
    <t>03F126</t>
  </si>
  <si>
    <t>03F125</t>
  </si>
  <si>
    <t>03F124</t>
  </si>
  <si>
    <t>03F123</t>
  </si>
  <si>
    <t>03F122</t>
  </si>
  <si>
    <t>03F121</t>
  </si>
  <si>
    <t>03F120</t>
  </si>
  <si>
    <t>03F116</t>
  </si>
  <si>
    <t>03F117</t>
  </si>
  <si>
    <t>03F118</t>
  </si>
  <si>
    <t>03F119</t>
  </si>
  <si>
    <t>03F112</t>
  </si>
  <si>
    <t>03F113</t>
  </si>
  <si>
    <t>03F114</t>
  </si>
  <si>
    <t>03F115</t>
  </si>
  <si>
    <t>03F108</t>
  </si>
  <si>
    <t>03F109</t>
  </si>
  <si>
    <t>03F110</t>
  </si>
  <si>
    <t>03F111</t>
  </si>
  <si>
    <t>03F104</t>
  </si>
  <si>
    <t>03F105</t>
  </si>
  <si>
    <t>03F106</t>
  </si>
  <si>
    <t>03F107</t>
  </si>
  <si>
    <t>03F148</t>
  </si>
  <si>
    <t>03F149</t>
  </si>
  <si>
    <t>03F150</t>
  </si>
  <si>
    <t>03F151</t>
  </si>
  <si>
    <t>03F152</t>
  </si>
  <si>
    <t>03F153</t>
  </si>
  <si>
    <t>03F159</t>
  </si>
  <si>
    <t>03F158</t>
  </si>
  <si>
    <t>03F157</t>
  </si>
  <si>
    <t>03F156</t>
  </si>
  <si>
    <t>03F155</t>
  </si>
  <si>
    <t>03F154</t>
  </si>
  <si>
    <t>03F103</t>
  </si>
  <si>
    <t>03F102</t>
  </si>
  <si>
    <t>03F101</t>
  </si>
  <si>
    <t>03F100</t>
  </si>
  <si>
    <t>03F164</t>
  </si>
  <si>
    <t>03F163</t>
  </si>
  <si>
    <t>03F162</t>
  </si>
  <si>
    <t>03F161</t>
  </si>
  <si>
    <t>03F160</t>
  </si>
  <si>
    <t>03F171</t>
  </si>
  <si>
    <t>03F170</t>
  </si>
  <si>
    <t>03F169</t>
  </si>
  <si>
    <t>03F168</t>
  </si>
  <si>
    <t>03F167</t>
  </si>
  <si>
    <t>03F166</t>
  </si>
  <si>
    <t>03F099</t>
  </si>
  <si>
    <t>03F098</t>
  </si>
  <si>
    <t>03F097</t>
  </si>
  <si>
    <t>03F096</t>
  </si>
  <si>
    <t>03F095</t>
  </si>
  <si>
    <t>03F094</t>
  </si>
  <si>
    <t>03F176</t>
  </si>
  <si>
    <t>03F175</t>
  </si>
  <si>
    <t>03F174</t>
  </si>
  <si>
    <t>03F173</t>
  </si>
  <si>
    <t>03F172</t>
  </si>
  <si>
    <t>03F180</t>
  </si>
  <si>
    <t>03F179</t>
  </si>
  <si>
    <t>03F178</t>
  </si>
  <si>
    <t>03F177</t>
  </si>
  <si>
    <t>03F093</t>
  </si>
  <si>
    <t>03F092</t>
  </si>
  <si>
    <t>03F091</t>
  </si>
  <si>
    <t>03F090</t>
  </si>
  <si>
    <t>03F014</t>
  </si>
  <si>
    <t>03F182</t>
  </si>
  <si>
    <t>03F183</t>
  </si>
  <si>
    <t>03F184</t>
  </si>
  <si>
    <t>03F185</t>
  </si>
  <si>
    <t>03F186</t>
  </si>
  <si>
    <t>03F187</t>
  </si>
  <si>
    <t>03F188</t>
  </si>
  <si>
    <t>03F189</t>
  </si>
  <si>
    <t>03F190</t>
  </si>
  <si>
    <t>03F089</t>
  </si>
  <si>
    <t>03F088</t>
  </si>
  <si>
    <t>03F087</t>
  </si>
  <si>
    <t>03F086</t>
  </si>
  <si>
    <t>03F085</t>
  </si>
  <si>
    <t>03F084</t>
  </si>
  <si>
    <t>03F083</t>
  </si>
  <si>
    <t>03F082</t>
  </si>
  <si>
    <t>03F191</t>
  </si>
  <si>
    <t>03F192</t>
  </si>
  <si>
    <t>03F193</t>
  </si>
  <si>
    <t>03F194</t>
  </si>
  <si>
    <t>03F195</t>
  </si>
  <si>
    <t>03F196</t>
  </si>
  <si>
    <t>03F197</t>
  </si>
  <si>
    <t>03F198</t>
  </si>
  <si>
    <t>03F199</t>
  </si>
  <si>
    <t>03F200</t>
  </si>
  <si>
    <t>03F201</t>
  </si>
  <si>
    <t>03F202</t>
  </si>
  <si>
    <t>03F203</t>
  </si>
  <si>
    <t>03F081</t>
  </si>
  <si>
    <t>03F080</t>
  </si>
  <si>
    <t>03F079</t>
  </si>
  <si>
    <t>03F078</t>
  </si>
  <si>
    <t>03F077</t>
  </si>
  <si>
    <t>03F076</t>
  </si>
  <si>
    <t>03F075</t>
  </si>
  <si>
    <t>03F074</t>
  </si>
  <si>
    <t>03F073</t>
  </si>
  <si>
    <t>03F072</t>
  </si>
  <si>
    <t>03F071</t>
  </si>
  <si>
    <t>03F070</t>
  </si>
  <si>
    <t>03F069</t>
  </si>
  <si>
    <t>03F204</t>
  </si>
  <si>
    <t>03F205</t>
  </si>
  <si>
    <t>03F206</t>
  </si>
  <si>
    <t>03F207</t>
  </si>
  <si>
    <t>03F208</t>
  </si>
  <si>
    <t>03F211</t>
  </si>
  <si>
    <t>03F212</t>
  </si>
  <si>
    <t>03F213</t>
  </si>
  <si>
    <t>03F214</t>
  </si>
  <si>
    <t>03F215</t>
  </si>
  <si>
    <t>03F216</t>
  </si>
  <si>
    <t>03F217</t>
  </si>
  <si>
    <t>03F218</t>
  </si>
  <si>
    <t>03F219</t>
  </si>
  <si>
    <t>03F220</t>
  </si>
  <si>
    <t>03F221</t>
  </si>
  <si>
    <t>03F222</t>
  </si>
  <si>
    <t>03F060</t>
  </si>
  <si>
    <t>03F061</t>
  </si>
  <si>
    <t>03F062</t>
  </si>
  <si>
    <t>03F063</t>
  </si>
  <si>
    <t>03F064</t>
  </si>
  <si>
    <t>03F065</t>
  </si>
  <si>
    <t>03F066</t>
  </si>
  <si>
    <t>03F067</t>
  </si>
  <si>
    <t>03F068</t>
  </si>
  <si>
    <t>03F059</t>
  </si>
  <si>
    <t>03F058</t>
  </si>
  <si>
    <t>03F057</t>
  </si>
  <si>
    <t>03F056</t>
  </si>
  <si>
    <t>03F055</t>
  </si>
  <si>
    <t>03F054</t>
  </si>
  <si>
    <t>03F053</t>
  </si>
  <si>
    <t>03F052</t>
  </si>
  <si>
    <t>03F051</t>
  </si>
  <si>
    <t>03F050</t>
  </si>
  <si>
    <t>03F049</t>
  </si>
  <si>
    <t>03F048</t>
  </si>
  <si>
    <t>03F047</t>
  </si>
  <si>
    <t>03F046</t>
  </si>
  <si>
    <t>03F045</t>
  </si>
  <si>
    <t>03F044</t>
  </si>
  <si>
    <t>03F043</t>
  </si>
  <si>
    <t>03F042</t>
  </si>
  <si>
    <t>03F041</t>
  </si>
  <si>
    <t>03F040</t>
  </si>
  <si>
    <t>03F039</t>
  </si>
  <si>
    <t>03F038</t>
  </si>
  <si>
    <t>03F037</t>
  </si>
  <si>
    <t>03F036</t>
  </si>
  <si>
    <t>03F035</t>
  </si>
  <si>
    <t>03F034</t>
  </si>
  <si>
    <t>03F033</t>
  </si>
  <si>
    <t>03F032</t>
  </si>
  <si>
    <t>03F031</t>
  </si>
  <si>
    <t>03F030</t>
  </si>
  <si>
    <t>03F029</t>
  </si>
  <si>
    <t>03F028</t>
  </si>
  <si>
    <t>03F027</t>
  </si>
  <si>
    <t>03F026</t>
  </si>
  <si>
    <t>03F025</t>
  </si>
  <si>
    <t>03F024</t>
  </si>
  <si>
    <t>03F023</t>
  </si>
  <si>
    <t>03F022</t>
  </si>
  <si>
    <t>03F021</t>
  </si>
  <si>
    <t>03F020</t>
  </si>
  <si>
    <t>03F019</t>
  </si>
  <si>
    <t>03F018</t>
  </si>
  <si>
    <t>03F017</t>
  </si>
  <si>
    <t>03F016</t>
  </si>
  <si>
    <t>03F015</t>
  </si>
  <si>
    <t>03F013</t>
  </si>
  <si>
    <t>03F012</t>
  </si>
  <si>
    <t>03F011</t>
  </si>
  <si>
    <t>03F010</t>
  </si>
  <si>
    <t>03F009</t>
  </si>
  <si>
    <t>03F008</t>
  </si>
  <si>
    <t>ร ฐ ธารทิพย์กรุ๊ฟจำกัด (มหาชน)</t>
  </si>
  <si>
    <t>บริษัท ธารทิพย์กรุ๊ฟ จำกัด (มหาชน)</t>
  </si>
  <si>
    <t>เลขที่ 48-49 ซ.   ต. ลาดพร้าว อ. ลาดพร้าว จ. กรุงเทพมหานคร</t>
  </si>
  <si>
    <t>03F165</t>
  </si>
  <si>
    <t>ธ756/1778</t>
  </si>
  <si>
    <t>นาง ธารทิพย์ เขียวหนู</t>
  </si>
  <si>
    <t>เลขที่ 200/2    ม.    ซ.     ต. กำเนิดนพคุณ อ. บางสะพาน จ. ประจวบคีรีขันธ์</t>
  </si>
  <si>
    <t>05J116</t>
  </si>
  <si>
    <t>ธ774/5776</t>
  </si>
  <si>
    <t>นางสาว ธารารัตน์ เทียมพันธ์</t>
  </si>
  <si>
    <t>เลขที่ 54/4   ม.5   ซ.    ต. บางกรวย อ. บางกรวย จ. นนทบุรี</t>
  </si>
  <si>
    <t>02J022</t>
  </si>
  <si>
    <t>ธ774/6778</t>
  </si>
  <si>
    <t>นางสาว ธารารัตน์ พรมศิลา</t>
  </si>
  <si>
    <t>เลขที่ 128   ม.6   ซ.    ต. พงศ์ประศาสน์ อ. บางสะพาน จ. ประจวบคีรีขันธ์</t>
  </si>
  <si>
    <t>01L049</t>
  </si>
  <si>
    <t>ธ740/9192</t>
  </si>
  <si>
    <t>นาง ธาริณี องอาจ</t>
  </si>
  <si>
    <t>เลขที่ 269/4  ม.1  ซ.ห้วยทรายขาว   ต. กำเนิดนพคุณ อ. บางสะพาน จ. ประจวบคีรีขันธ์</t>
  </si>
  <si>
    <t>02A032</t>
  </si>
  <si>
    <t>ธ740/9187</t>
  </si>
  <si>
    <t>นางสาว ธาริณี ฤกษ์มณีฉาย</t>
  </si>
  <si>
    <t>เลขที่ 33/5  ม.  ซ.    ถ.เพชรเกษม-ชายทะเล ต. กำเนิดนพคุณ อ. บางสะพาน จ. ประจวบคีรีขันธ์</t>
  </si>
  <si>
    <t>05J043</t>
  </si>
  <si>
    <t>ธ750/1156</t>
  </si>
  <si>
    <t>นางสาว ธารินี คงทัพ</t>
  </si>
  <si>
    <t>เลขที่ 39/4  ม.7  ซ.   ต. พงศ์ประศาสน์ อ. บางสะพาน จ. ประจวบคีรีขันธ์</t>
  </si>
  <si>
    <t>01A068</t>
  </si>
  <si>
    <t>ธ474/2751</t>
  </si>
  <si>
    <t>นางสาว ธิดารัตน์ ฉิมธง</t>
  </si>
  <si>
    <t>เลขที่ 92/4      ม.10      ซ.     ต. พงศ์ประศาสน์ อ. บางสะพาน จ. ประจวบคีรีขันธ์</t>
  </si>
  <si>
    <t>04B031</t>
  </si>
  <si>
    <t>ธ474/5747</t>
  </si>
  <si>
    <t>นาง ธิดารัตน์ บูรณวนิช</t>
  </si>
  <si>
    <t>เลขที่ 9/44 ม.2 ซ.   ต. ท่าทราย อ. เมืองนนทบุรี จ. นนทบุรี</t>
  </si>
  <si>
    <t>03K202</t>
  </si>
  <si>
    <t>04B029</t>
  </si>
  <si>
    <t>ธ474/7220</t>
  </si>
  <si>
    <t>นางสาว ธิดารัตน์ เลาะซำซู</t>
  </si>
  <si>
    <t>เลขที่ 86/1  ม.2  ซ. -  ถ.  ต. พงศ์ประศาสน์ อ. บางสะพาน จ. ประจวบคีรีขันธ์</t>
  </si>
  <si>
    <t>05C029</t>
  </si>
  <si>
    <t>ธ461/1517</t>
  </si>
  <si>
    <t>นาย ธิติพงศ์ กาบแก้ว</t>
  </si>
  <si>
    <t>เลขที่ 138  ม.9  ซ.    ถ.   ต. เมืองเก่า อ. กบินทร์บุรี จ. ปราจีนบุรี</t>
  </si>
  <si>
    <t>03C003</t>
  </si>
  <si>
    <t>03C004</t>
  </si>
  <si>
    <t>ธ470/7100</t>
  </si>
  <si>
    <t>นาง ธิติมา ยัง</t>
  </si>
  <si>
    <t>เลขที่ 106/1     ม.9     ซ.      ต. พงศ์ประศาสน์ อ. บางสะพาน จ. ประจวบคีรีขันธ์</t>
  </si>
  <si>
    <t>05D013</t>
  </si>
  <si>
    <t>05K127</t>
  </si>
  <si>
    <t>05K128</t>
  </si>
  <si>
    <t>106/1     ม.9     ซ.     พงศ์ประศาสน์ บางสะพาน ประจวบคีรีขันธ์</t>
  </si>
  <si>
    <t>05K207</t>
  </si>
  <si>
    <t>ธ476/5767</t>
  </si>
  <si>
    <t>นางสาว ธิติมาพร ทรัพย์หอม</t>
  </si>
  <si>
    <t>เลขที่ 31  ม.3  ซ. -  ต. ปากแพรก อ. บางสะพานน้อย จ. ประจวบคีรีขันธ์</t>
  </si>
  <si>
    <t>02E097</t>
  </si>
  <si>
    <t>ธ667/5748</t>
  </si>
  <si>
    <t>นาง ธิภาพร ประดิษฐ์</t>
  </si>
  <si>
    <t>เลขที่ 98/1  ม.5  ซ.   ต. แม่รำพึง อ. บางสะพาน จ. ประจวบคีรีขันธ์</t>
  </si>
  <si>
    <t>02J037</t>
  </si>
  <si>
    <t>ธ781/8585</t>
  </si>
  <si>
    <t>นาย ธิรศักดิ์ สันเส็น</t>
  </si>
  <si>
    <t>เลขที่ 70  ม.9  ซ.   ต. ประสงค์ อ. ท่าชนะ จ. สุราษฎร์ธานี</t>
  </si>
  <si>
    <t>03N311</t>
  </si>
  <si>
    <t>ธ724/1771</t>
  </si>
  <si>
    <t>นาย ธีรฉัตร เขี้ยวงาม</t>
  </si>
  <si>
    <t>เลขที่ 73/1  ม.9  ซ.   ต. พงศ์ประศาสน์ อ. บางสะพาน จ. ประจวบคีรีขันธ์</t>
  </si>
  <si>
    <t>05K001</t>
  </si>
  <si>
    <t>ธ727/8774</t>
  </si>
  <si>
    <t>นาย ธีรชัย ศิริรัตน์อัสดร</t>
  </si>
  <si>
    <t>เลขที่ 136/1  ม.  ซ.   ถ.สาธรเหนือ ต. สีลม อ. บางรัก จ. กรุงเทพมหานคร</t>
  </si>
  <si>
    <t>05G147</t>
  </si>
  <si>
    <t>ธ752/6918</t>
  </si>
  <si>
    <t>นาง ธีรนุช ผ่องสถาพร</t>
  </si>
  <si>
    <t>เลขที่ 15/25 ซ.   ถ.บ้านปากแรต ต. บ้านโป่ง อ. บ้านโป่ง จ. ราชบุรี</t>
  </si>
  <si>
    <t>04G002</t>
  </si>
  <si>
    <t>ธ761/8220</t>
  </si>
  <si>
    <t>นาย ธีรพงศ์ สัจจา</t>
  </si>
  <si>
    <t>เลขที่ 33          ม.7          ซ.           ต. พงศ์ประศาสน์ อ. บางสะพาน จ. ประจวบคีรีขันธ์</t>
  </si>
  <si>
    <t>01B105</t>
  </si>
  <si>
    <t>33          ม.7          ซ.          พงศ์ประศาสน์ บางสะพาน ประจวบคีรีขันธ์</t>
  </si>
  <si>
    <t>ธ767/6716</t>
  </si>
  <si>
    <t>นางสาว ธีรพร เพียงพอพิศาล</t>
  </si>
  <si>
    <t>เลขที่ 81/1 ซ.   ถ.รัตนโกสินทร์ ต. กำเนิดนพคุณ อ. บางสะพาน จ. ประจวบคีรีขันธ์</t>
  </si>
  <si>
    <t>07C098</t>
  </si>
  <si>
    <t>ธ767/4777</t>
  </si>
  <si>
    <t>นาย ธีรพล ถาวรวงษ์</t>
  </si>
  <si>
    <t>เลขที่ 11/20    ม.-    ซ.รามคำแหง107     ถ.   ต. หัวหมาก อ. บางกะปิ จ. กรุงเทพมหานคร</t>
  </si>
  <si>
    <t>02C094</t>
  </si>
  <si>
    <t>01M038</t>
  </si>
  <si>
    <t>01M030</t>
  </si>
  <si>
    <t>ธ775/7571</t>
  </si>
  <si>
    <t>นาย ธีรยุทธ วิทยาคม</t>
  </si>
  <si>
    <t>เลขที่ 56/1  ม.7  ซ.   ถ.  ต. คลองวาฬ อ. เมืองประจวบคีรีขันธ์ จ. ประจวบคีรีขันธ์</t>
  </si>
  <si>
    <t>02D020</t>
  </si>
  <si>
    <t>ธ775/6225</t>
  </si>
  <si>
    <t>นาย ธีรยุทธ เพ็ชจะบุตร</t>
  </si>
  <si>
    <t>02A089</t>
  </si>
  <si>
    <t>25 ม.5 ซ.  พงศ์ประศาสน์ บางสะพาน ประจวบคีรีขันธ์</t>
  </si>
  <si>
    <t>ธ775/9748</t>
  </si>
  <si>
    <t>นาย ธีรวุธ อรุณสันติเดชา</t>
  </si>
  <si>
    <t>เลขที่ 55/2      ม.1      ซ.       ต. ดอนยาง อ. ปะทิว จ. ชุมพร</t>
  </si>
  <si>
    <t>03B032</t>
  </si>
  <si>
    <t>05C090</t>
  </si>
  <si>
    <t>05M035</t>
  </si>
  <si>
    <t>05K100</t>
  </si>
  <si>
    <t>05K101</t>
  </si>
  <si>
    <t>05J220</t>
  </si>
  <si>
    <t>05J211</t>
  </si>
  <si>
    <t>05J212</t>
  </si>
  <si>
    <t>05G190</t>
  </si>
  <si>
    <t>03A085</t>
  </si>
  <si>
    <t>05J085</t>
  </si>
  <si>
    <t>07D187</t>
  </si>
  <si>
    <t>05F091</t>
  </si>
  <si>
    <t>05C054</t>
  </si>
  <si>
    <t>03A024</t>
  </si>
  <si>
    <t>03A019</t>
  </si>
  <si>
    <t>05C086</t>
  </si>
  <si>
    <t>05C087</t>
  </si>
  <si>
    <t>05C088</t>
  </si>
  <si>
    <t>05C089</t>
  </si>
  <si>
    <t>05C093</t>
  </si>
  <si>
    <t>05C092</t>
  </si>
  <si>
    <t>05C091</t>
  </si>
  <si>
    <t>05M037</t>
  </si>
  <si>
    <t>05M038</t>
  </si>
  <si>
    <t>05M039</t>
  </si>
  <si>
    <t>05M040</t>
  </si>
  <si>
    <t>05M041</t>
  </si>
  <si>
    <t>05M042</t>
  </si>
  <si>
    <t>05M043</t>
  </si>
  <si>
    <t>05M044</t>
  </si>
  <si>
    <t>05G004</t>
  </si>
  <si>
    <t>05G003</t>
  </si>
  <si>
    <t>ธ781/4776</t>
  </si>
  <si>
    <t>นาย ธีรศักดิ์ ถาวรพัฒนพงศ์</t>
  </si>
  <si>
    <t>เลขที่ 40/1302 ม.1 ซ.   ต. ท่าทราย อ. เมืองนนทบุรี จ. นนทบุรี</t>
  </si>
  <si>
    <t>07F231</t>
  </si>
  <si>
    <t>ธ781/8977</t>
  </si>
  <si>
    <t>นาย ธีรศักดิ์ ห้อมล้อม</t>
  </si>
  <si>
    <t>เลขที่ 23/1  ม.2  ซ.   ต. พงศ์ประศาสน์ อ. บางสะพาน จ. ประจวบคีรีขันธ์</t>
  </si>
  <si>
    <t>ธ781/6725</t>
  </si>
  <si>
    <t>นาย ธีรศักดิ์ ฝ่ายชนะ</t>
  </si>
  <si>
    <t>เลขที่ 136/1 ม.10 ซ.   ต. พงศ์ประศาสน์ อ. บางสะพาน จ. ประจวบคีรีขันธ์</t>
  </si>
  <si>
    <t>04D027</t>
  </si>
  <si>
    <t>ธ700/7557</t>
  </si>
  <si>
    <t>นาย ธีระ เย็นประสิทธิ์</t>
  </si>
  <si>
    <t>เลขที่ 669/1   ม.   ซ.ประเสริฐสิษฐ์    ต. คลองตันเหนือ อ. วัฒนา จ. กรุงเทพมหานคร</t>
  </si>
  <si>
    <t>05K143</t>
  </si>
  <si>
    <t>ธ761/2774</t>
  </si>
  <si>
    <t>นาย ธีระพงศ์ เชยรัตน์</t>
  </si>
  <si>
    <t>เลขที่ 74/7 ม.6 ซ.   ต. หนองค้างพลู อ. หนองแขม จ. กรุงเทพมหานคร</t>
  </si>
  <si>
    <t>01D024</t>
  </si>
  <si>
    <t>ธ765/5777</t>
  </si>
  <si>
    <t>นาย ธีระพันธ์ ธรรมนิจกุล</t>
  </si>
  <si>
    <t>เลขที่ 46/109 ม.8 ซ.   ต. ท่าแร้ง อ. บางเขน จ. กรุงเทพมหานคร</t>
  </si>
  <si>
    <t>07F140</t>
  </si>
  <si>
    <t>ธ775/5683</t>
  </si>
  <si>
    <t>นาย ธีระยุทธ ทัพใหญ่</t>
  </si>
  <si>
    <t>เลขที่ 36  ม.3  ซ.   ถ.  ต. พงศ์ประศาสน์ อ. บางสะพาน จ. ประจวบคีรีขันธ์</t>
  </si>
  <si>
    <t>06G062</t>
  </si>
  <si>
    <t>ธ775/8115</t>
  </si>
  <si>
    <t>นาย ธีระยุทธ์ สังข์ทอง</t>
  </si>
  <si>
    <t>เลขที่ 88  ม.1  ซ.   ต. กำเนิดนพคุณ อ. บางสะพาน จ. ประจวบคีรีขันธ์</t>
  </si>
  <si>
    <t>06G026</t>
  </si>
  <si>
    <t>06G027</t>
  </si>
  <si>
    <t>ธ774/8157</t>
  </si>
  <si>
    <t>นาย ธีระวัฒน์ สุขประเสริฐ</t>
  </si>
  <si>
    <t>เลขที่ 259/29 ม.1 ซ.   ต. พงศ์ประศาสน์ อ. บางสะพาน จ. ประจวบคีรีขันธ์</t>
  </si>
  <si>
    <t>07E203</t>
  </si>
  <si>
    <t>ธ774/1417</t>
  </si>
  <si>
    <t>นาง ธีรารัตน์ เกิดไกร</t>
  </si>
  <si>
    <t>เลขที่ 69 ม.1 ซ. ฝ่ายท่า  ต. พงศ์ประศาสน์ อ. บางสะพาน จ. ประจวบคีรีขันธ์</t>
  </si>
  <si>
    <t>05B097</t>
  </si>
  <si>
    <t>น179/5775</t>
  </si>
  <si>
    <t>กระทรวงการคลัง(เพื่อการชลประทา น)คลองผันน้ำคลองบางสะพานโครงการ บรรเทาอุทกถัยอำเภอบางสะพานฯ</t>
  </si>
  <si>
    <t>เลขที่     ม.    ซ.อารีย์สัมพันธ์ สามเสนใน   ถ.สามเสน ต. พงศ์ประศาสน์ อ. พญาไท จ. กรุงเทพมหานคร</t>
  </si>
  <si>
    <t>03A080</t>
  </si>
  <si>
    <t>น179/9516</t>
  </si>
  <si>
    <t>กระทรวงการคลัง(เพิ่อการชลประทา น)คลองผันน้ำคลองบางสะพานโครงการ อุทกภัยอำเภอบางสะพานฯ</t>
  </si>
  <si>
    <t>เลขที่      ม.      ซ.อารีย์สัมพันธ์ สามเสนใน     ถ.สามเสน ต. พงศ์ประศาสน์ อ. พญาไท จ. กรุงเทพมหานคร</t>
  </si>
  <si>
    <t>03B050</t>
  </si>
  <si>
    <t>น171/5759</t>
  </si>
  <si>
    <t>นาย นกเล็ก นุ่มน้อย</t>
  </si>
  <si>
    <t>เลขที่ 84/3 ม.4 ซ.   ต. พงศ์ประศาสน์ อ. บางสะพาน จ. ประจวบคีรีขันธ์</t>
  </si>
  <si>
    <t>02J043</t>
  </si>
  <si>
    <t>น170/8175</t>
  </si>
  <si>
    <t>นาย นคร แสงมาน</t>
  </si>
  <si>
    <t>เลขที่ 175/2 ม.18 ซ.   ต. พงศ์ประศาสน์ อ. พระประแดง จ. สมุทรปราการ</t>
  </si>
  <si>
    <t>07F060</t>
  </si>
  <si>
    <t>น175/4774</t>
  </si>
  <si>
    <t>นาย นครินทร์ เต็มรัตน์</t>
  </si>
  <si>
    <t>เลขที่ 108   ม.5   ซ.    ถ.   ต. ท่าเรือ อ. เมืองนครศรีธรรมราช จ. นครศรีธรรมราช</t>
  </si>
  <si>
    <t>03N150</t>
  </si>
  <si>
    <t>น115/1778</t>
  </si>
  <si>
    <t>นาง นงค์นวล กุลาเลิศ</t>
  </si>
  <si>
    <t>เลขที่ 114/3 ม.1 ซ.   ต. พงศ์ประศาสน์ อ. บางสะพาน จ. ประจวบคีรีขันธ์</t>
  </si>
  <si>
    <t>114/3 ม.1 ซ.  พงศ์ประศาสน์ บางสะพาน ประจวบคีรีขันธ์</t>
  </si>
  <si>
    <t>น115/2557</t>
  </si>
  <si>
    <t>นาง นงค์นวล จันทร์สุภา</t>
  </si>
  <si>
    <t>เลขที่ 105/2 ม.4 ซ.บ้านเขาม้าร้อง   ต. พงศ์ประศาสน์ อ. บางสะพาน จ. ประจวบคีรีขันธ์</t>
  </si>
  <si>
    <t>02J060</t>
  </si>
  <si>
    <t>น117/7747</t>
  </si>
  <si>
    <t>นางสาว นงคราญ รวดเร็ว</t>
  </si>
  <si>
    <t>เลขที่ 20/25  ม.-  ซ.- สวนฉัตร  ถ.สวนฉัตร ต. กำเนิดนพคุณ อ. บางสะพาน จ. ประจวบคีรีขันธ์</t>
  </si>
  <si>
    <t>07D006</t>
  </si>
  <si>
    <t>น110/8187</t>
  </si>
  <si>
    <t>นาย นงค์ แสงสัย</t>
  </si>
  <si>
    <t>เลขที่ 43/1 ม.8 ซ.   ต. พงศ์ประศาสน์ อ. บางสะพาน จ. ประจวบคีรีขันธ์</t>
  </si>
  <si>
    <t>01E020</t>
  </si>
  <si>
    <t>น156/9777</t>
  </si>
  <si>
    <t>นางสาว นงนภัส อยู่ร่ม</t>
  </si>
  <si>
    <t>เลขที่ 33  ม.2  ซ.   ถ.  ต. พงศ์ประศาสน์ อ. บางสะพาน จ. ประจวบคีรีขันธ์</t>
  </si>
  <si>
    <t>05L129</t>
  </si>
  <si>
    <t>น157/8791</t>
  </si>
  <si>
    <t>นางสาว นงนวล หมอกมืด</t>
  </si>
  <si>
    <t>เลขที่ 24 ม.8 ซ.บ้านทุ่งขี้ต่าย   ต. พงศ์ประศาสน์ อ. บางสะพาน จ. ประจวบคีรีขันธ์</t>
  </si>
  <si>
    <t>01J027</t>
  </si>
  <si>
    <t>น157/6275</t>
  </si>
  <si>
    <t>นาง นงนวล เพชรประดับ</t>
  </si>
  <si>
    <t>เลขที่ 33 ม.3 ซ.   ต. พงศ์ประศาสน์ อ. บางสะพาน จ. ประจวบคีรีขันธ์</t>
  </si>
  <si>
    <t>06G095</t>
  </si>
  <si>
    <t>น157/1757</t>
  </si>
  <si>
    <t>นางสาว นงนวล งามธรรมนิตย์</t>
  </si>
  <si>
    <t>เลขที่ 51 ม.4 ต. พงศ์ประศาสน์ อ. บางสะพาน จ. ประจวบคีรีขันธ์</t>
  </si>
  <si>
    <t>น152/2247</t>
  </si>
  <si>
    <t>นางสาว นงนุช ชูจิตร์</t>
  </si>
  <si>
    <t>เลขที่ 48/1 ม.8 ซ.  ต. พงศ์ประศาสน์ อ. บางสะพาน จ. ประจวบคีรีขันธ์</t>
  </si>
  <si>
    <t>น152/6275</t>
  </si>
  <si>
    <t>นางสาว นงนุช เพ็ชรน้อย</t>
  </si>
  <si>
    <t>เลขที่ 55/4 ม.4 ซ.   ต. พงศ์ประศาสน์ อ. บางสะพาน จ. ประจวบคีรีขันธ์</t>
  </si>
  <si>
    <t>01N066</t>
  </si>
  <si>
    <t>น177/6197</t>
  </si>
  <si>
    <t>นาง นงเยาว์ พึ่งฮั้ว</t>
  </si>
  <si>
    <t>เลขที่ 81/8 ม.1 ซ.   ต. พงศ์ประศาสน์ อ. บางสะพาน จ. ประจวบคีรีขันธ์</t>
  </si>
  <si>
    <t>03D066</t>
  </si>
  <si>
    <t>น177/2557</t>
  </si>
  <si>
    <t>นางสาว นงเยาว์ จันทร</t>
  </si>
  <si>
    <t>เลขที่ 23/3  ม.1  ซ. -  ต. เขาแดง อ. กุยบุรี จ. ประจวบคีรีขันธ์</t>
  </si>
  <si>
    <t>03M046</t>
  </si>
  <si>
    <t>น177/2810</t>
  </si>
  <si>
    <t>นางสาว นงเยาว์ แซ่เหงา</t>
  </si>
  <si>
    <t>เลขที่ 30/2 ม.3 ซ.   ต. พงศ์ประศาสน์ อ. บางสะพาน จ. ประจวบคีรีขันธ์</t>
  </si>
  <si>
    <t>06H127</t>
  </si>
  <si>
    <t>น177/5717</t>
  </si>
  <si>
    <t>นาง นงเยาว์ บำรุงรักษา</t>
  </si>
  <si>
    <t>เลขที่ 222/9 ม.4 ซ.   ถ.                                    ต. สามง่าม อ. ดอนตูม จ. นครปฐม</t>
  </si>
  <si>
    <t>05F115</t>
  </si>
  <si>
    <t>05F116</t>
  </si>
  <si>
    <t>น177/5710</t>
  </si>
  <si>
    <t>นาง นงเยาว์ บัวคำ</t>
  </si>
  <si>
    <t>เลขที่ 13 ม.2 ซ. หินกอง  ต. พงศ์ประศาสน์ อ. บางสะพาน จ. ประจวบคีรีขันธ์</t>
  </si>
  <si>
    <t>07A095</t>
  </si>
  <si>
    <t>น177/1157</t>
  </si>
  <si>
    <t>นาง นงเยาว์ คงทะเล</t>
  </si>
  <si>
    <t>เลขที่  78/2  ม.3  ซ.    ต. พงศ์ประศาสน์ อ. บางสะพาน จ. ประจวบคีรีขันธ์</t>
  </si>
  <si>
    <t>06D005</t>
  </si>
  <si>
    <t>น177/2400</t>
  </si>
  <si>
    <t>นาง นงเยาว์ ใจดี</t>
  </si>
  <si>
    <t>เลขที่ 172/22    ม.9    ซ.   ต. ธงชัย อ. เมืองเพชรบุรี จ. เพชรบุรี</t>
  </si>
  <si>
    <t>03L025</t>
  </si>
  <si>
    <t>03L027</t>
  </si>
  <si>
    <t>น177/6271</t>
  </si>
  <si>
    <t>นางสาว นงเยาว์ เพชรแก้ว</t>
  </si>
  <si>
    <t>เลขที่ 49  ม.2  ซ.   ต. พงศ์ประศาสน์ อ. บางสะพาน จ. ประจวบคีรีขันธ์</t>
  </si>
  <si>
    <t>04B073</t>
  </si>
  <si>
    <t>49  ม.2  ซ.  พงศ์ประศาสน์ บางสะพาน ประจวบคีรีขันธ์</t>
  </si>
  <si>
    <t>น171/6515</t>
  </si>
  <si>
    <t>นาง นงลักษณ์ โพธิ์เงิน</t>
  </si>
  <si>
    <t>เลขที่ 23/1 ม.8 ซ.   ต. บางม่วง อ. บางใหญ่ จ. นนทบุรี</t>
  </si>
  <si>
    <t>03A065</t>
  </si>
  <si>
    <t>น171/5479</t>
  </si>
  <si>
    <t>นางสาว นงลักษณ์ เนตรอนงค์</t>
  </si>
  <si>
    <t>เลขที่ 86/32     ม.1   ซ.      ถ.ท่าเกวียน ต. กำเนิดนพคุณ อ. บางสะพาน จ. ประจวบคีรีขันธ์</t>
  </si>
  <si>
    <t>03F295</t>
  </si>
  <si>
    <t>น171/5754</t>
  </si>
  <si>
    <t>นาง นงลักษณ์ เทียนถวาย</t>
  </si>
  <si>
    <t>เลขที่ 176/1 ม.10 ซ.บ้านทุ่งนุ่น   ต. พงศ์ประศาสน์ อ. บางสะพาน จ. ประจวบคีรีขันธ์</t>
  </si>
  <si>
    <t>02J099</t>
  </si>
  <si>
    <t>02J098</t>
  </si>
  <si>
    <t>น171/5578</t>
  </si>
  <si>
    <t>นาง นงลักษณ์ ปานใยสมบูรณ์</t>
  </si>
  <si>
    <t>เลขที่ 456/113  ม.1  ซ.   ต. แพรกษาใหม่ อ. เมืองสมุทรปราการ จ. สมุทรปราการ</t>
  </si>
  <si>
    <t>01J028</t>
  </si>
  <si>
    <t>น171/1757</t>
  </si>
  <si>
    <t>นางสาว นงลักษณ์ งามธรรมนิตย์</t>
  </si>
  <si>
    <t>เลขที่ 61  ม.4  ซ.   ต. พงศ์ประศาสน์ อ. บางสะพาน จ. ประจวบคีรีขันธ์</t>
  </si>
  <si>
    <t>02C066</t>
  </si>
  <si>
    <t>น171/9577</t>
  </si>
  <si>
    <t>นางสาว นงลักษณ์ อำนวยพร</t>
  </si>
  <si>
    <t>เลขที่ 7/2 ม.2 ซ.   ต. พงศ์ประศาสน์ อ. บางสะพาน จ. ประจวบคีรีขันธ์</t>
  </si>
  <si>
    <t>7/2 ม.2 ซ.  พงศ์ประศาสน์ บางสะพาน ประจวบคีรีขันธ์</t>
  </si>
  <si>
    <t>น171/1714</t>
  </si>
  <si>
    <t>นาง นงลักษณ์ แก้วเกิด</t>
  </si>
  <si>
    <t>เลขที่ 79/3 ม.1 ซ.   ต. บางสะพาน อ. บางสะพานน้อย จ. ประจวบคีรีขันธ์</t>
  </si>
  <si>
    <t>06G034</t>
  </si>
  <si>
    <t>06G054</t>
  </si>
  <si>
    <t>02J077</t>
  </si>
  <si>
    <t>02G039</t>
  </si>
  <si>
    <t>น171/1791</t>
  </si>
  <si>
    <t>นาง นงลักษณ์ กรองบุญมา</t>
  </si>
  <si>
    <t>เลขที่ 9/3 ม.3 ซ.   ต. พงศ์ประศาสน์ อ. บางสะพาน จ. ประจวบคีรีขันธ์</t>
  </si>
  <si>
    <t>06G080</t>
  </si>
  <si>
    <t>น171/8467</t>
  </si>
  <si>
    <t>นาง นงลักษณ์ สถาพร</t>
  </si>
  <si>
    <t>เลขที่ 74/2 ม.1 ซ.  ต. พงศ์ประศาสน์ อ. บางสะพาน จ. ประจวบคีรีขันธ์</t>
  </si>
  <si>
    <t>03A046</t>
  </si>
  <si>
    <t>น171/6290</t>
  </si>
  <si>
    <t>นางสาว นงลักษณ์ เผ่าเจือ</t>
  </si>
  <si>
    <t>เลขที่ 104/1 ม.4 ซ.   ต. พงศ์ประศาสน์ อ. บางสะพาน จ. ประจวบคีรีขันธ์</t>
  </si>
  <si>
    <t>104/1 ม.4 ซ.  พงศ์ประศาสน์ บางสะพาน ประจวบคีรีขันธ์</t>
  </si>
  <si>
    <t>น171/8797</t>
  </si>
  <si>
    <t>นาง นงลักษณ์ สร้อยทอง</t>
  </si>
  <si>
    <t>เลขที่ 176  ม.2  ซ.   ต. ตลาดใหญ่ อ. ดอยสะเก็ด จ. เชียงใหม่</t>
  </si>
  <si>
    <t>03O015</t>
  </si>
  <si>
    <t>05K202</t>
  </si>
  <si>
    <t>น171/6275</t>
  </si>
  <si>
    <t>นาง นงลักษณ์ เพชรน้อย</t>
  </si>
  <si>
    <t>เลขที่ 93  ม.6  ซ.   ต. พงศ์ประศาสน์ อ. บางสะพาน จ. ประจวบคีรีขันธ์</t>
  </si>
  <si>
    <t>01Q012</t>
  </si>
  <si>
    <t>น171/6275/001</t>
  </si>
  <si>
    <t>นาง นงลักษณ์ เพ็ชรน้อย</t>
  </si>
  <si>
    <t>เลขที่ 93    ม.6    ซ.     ต. พงศ์ประศาสน์ อ. บางสะพาน จ. ประจวบคีรีขันธ์</t>
  </si>
  <si>
    <t>01Q014</t>
  </si>
  <si>
    <t>03O012</t>
  </si>
  <si>
    <t>03O013</t>
  </si>
  <si>
    <t>03O014</t>
  </si>
  <si>
    <t>น500/8157</t>
  </si>
  <si>
    <t>นาย นที สงนุ้ย</t>
  </si>
  <si>
    <t>เลขที่ 259/50     ม.1     ซ.       ถ.      ต. พงศ์ประศาสน์ อ. บางสะพาน จ. ประจวบคีรีขันธ์</t>
  </si>
  <si>
    <t>03N135</t>
  </si>
  <si>
    <t>น500/5915</t>
  </si>
  <si>
    <t>นาย นที ทองทิพย์</t>
  </si>
  <si>
    <t>03H132</t>
  </si>
  <si>
    <t>น600/8795</t>
  </si>
  <si>
    <t>นาย นพ เหมือนวงศ์</t>
  </si>
  <si>
    <t>เลขที่ 106 ม.5 ซ.   ต. พงศ์ประศาสน์ อ. บางสะพาน จ. ประจวบคีรีขันธ์</t>
  </si>
  <si>
    <t>02H026</t>
  </si>
  <si>
    <t>น600/2157</t>
  </si>
  <si>
    <t>นาย นพ จงประสพมงคล</t>
  </si>
  <si>
    <t>เลขที่ 167/2     ม.     ซ.   ถ.เพชรเกษม-ชายทะเล ต. กำเนิดนพคุณ อ. บางสะพาน จ. ประจวบคีรีขันธ์</t>
  </si>
  <si>
    <t>04H030</t>
  </si>
  <si>
    <t>น614/5756</t>
  </si>
  <si>
    <t xml:space="preserve">นาย นพคุณ ปราบภัย </t>
  </si>
  <si>
    <t>เลขที่ 83/7       ม.1       ซ.   ต. พงศ์ประศาสน์ อ. บางสะพาน จ. ประจวบคีรีขันธ์</t>
  </si>
  <si>
    <t>03M051</t>
  </si>
  <si>
    <t>03M050</t>
  </si>
  <si>
    <t>น647/8557</t>
  </si>
  <si>
    <t>นาย นพดล สุนทรธรรมาสน์</t>
  </si>
  <si>
    <t>เลขที่ 36 ซ.   ต. สะเตง อ. เมืองยะลา จ. ยะลา</t>
  </si>
  <si>
    <t>07C079</t>
  </si>
  <si>
    <t>น647/6775</t>
  </si>
  <si>
    <t>นาย นพดล ภุมรินทร์</t>
  </si>
  <si>
    <t>เลขที่ 82/8 ม.8 ซ.   ต. พงศ์ประศาสน์ อ. บางสะพาน จ. ประจวบคีรีขันธ์</t>
  </si>
  <si>
    <t>01G081</t>
  </si>
  <si>
    <t>82/8 ม.8 ซ.  พงศ์ประศาสน์ บางสะพาน ประจวบคีรีขันธ์</t>
  </si>
  <si>
    <t>น647/5114</t>
  </si>
  <si>
    <t>นาย นพดล นกเกิด</t>
  </si>
  <si>
    <t>เลขที่ 26  ม.7  ซ.      ต. กำเนิดนพคุณ อ. บางสะพาน จ. ประจวบคีรีขันธ์</t>
  </si>
  <si>
    <t>02G052</t>
  </si>
  <si>
    <t>น647/5911</t>
  </si>
  <si>
    <t>นาย นพดล ทองขวัญ</t>
  </si>
  <si>
    <t>เลขที่ 79/103 ม.19 ซ.   ต. คลองหนึ่ง อ. คลองหลวง จ. ปทุมธานี</t>
  </si>
  <si>
    <t>02C057</t>
  </si>
  <si>
    <t>น647/8795</t>
  </si>
  <si>
    <t>นาย นพดล เหมือนผ่อง</t>
  </si>
  <si>
    <t>เลขที่ 34/1  ม.1  ซ.    ต. บางสะพาน อ. บางสะพานน้อย จ. ประจวบคีรีขันธ์</t>
  </si>
  <si>
    <t>02B080</t>
  </si>
  <si>
    <t>น647/4547</t>
  </si>
  <si>
    <t>นาย นพดล ตันตระภิรมย์</t>
  </si>
  <si>
    <t>เลขที่ 99/10 ม.1 ซ.   ต. พงศ์ประศาสน์ อ. บางสะพาน จ. ประจวบคีรีขันธ์</t>
  </si>
  <si>
    <t>03O036</t>
  </si>
  <si>
    <t>น647/9719</t>
  </si>
  <si>
    <t>นาย นพดล เอียงอิ่ม</t>
  </si>
  <si>
    <t>เลขที่ 40 ม.4 ซ.   ต. ชัยเกษม อ. บางสะพาน จ. ประจวบคีรีขันธ์</t>
  </si>
  <si>
    <t>03N255</t>
  </si>
  <si>
    <t>น654/1955</t>
  </si>
  <si>
    <t>นาย นพนด เกื้อนุ่น</t>
  </si>
  <si>
    <t>เลขที่ 61  ม.3  ซ.      ต. ป่าพะยอม อ. ป่าพะยอม จ. พัทลุง</t>
  </si>
  <si>
    <t>05G168</t>
  </si>
  <si>
    <t>น655/9557</t>
  </si>
  <si>
    <t>นาย นพนันท์ อินทร์แก้ว</t>
  </si>
  <si>
    <t>เลขที่ 59/8  ม.  ซ.   ถ.เรืองราษฎร์  ต. เขานิเวศน์ อ. เมืองระนอง จ. ระนอง</t>
  </si>
  <si>
    <t>05J076</t>
  </si>
  <si>
    <t>น667/6915</t>
  </si>
  <si>
    <t>นาย นพพร เฟื่องประดิษฐ์กุล</t>
  </si>
  <si>
    <t>เลขที่ 171 ม.1 ซ. ฝ่ายท่า  ต. พงศ์ประศาสน์ อ. บางสะพาน จ. ประจวบคีรีขันธ์</t>
  </si>
  <si>
    <t>05B046</t>
  </si>
  <si>
    <t>น667/6787</t>
  </si>
  <si>
    <t>นาย นพพร พรหมน้อย</t>
  </si>
  <si>
    <t>เลขที่ 23/1 ม.3 ซ.   ต. พงศ์ประศาสน์ อ. บางสะพาน จ. ประจวบคีรีขันธ์</t>
  </si>
  <si>
    <t>06H028</t>
  </si>
  <si>
    <t>น667/8140</t>
  </si>
  <si>
    <t>นาย นพพร สกุณา</t>
  </si>
  <si>
    <t>เลขที่ 58/5  ม.1  ซ.   ต. พงศ์ประศาสน์ อ. บางสะพาน จ. ประจวบคีรีขันธ์</t>
  </si>
  <si>
    <t>03L048</t>
  </si>
  <si>
    <t>น667/2735</t>
  </si>
  <si>
    <t>นาย นพพล จิรัฐธนากุล</t>
  </si>
  <si>
    <t>เลขที่ 344/1  ม.5  ซ.   ต. บ้านสวน อ. เมืองชลบุรี จ. ชลบุรี</t>
  </si>
  <si>
    <t>03N316</t>
  </si>
  <si>
    <t>03N079</t>
  </si>
  <si>
    <t>น678/2200</t>
  </si>
  <si>
    <t>นางสาว นพมาศ แซ่ซำ</t>
  </si>
  <si>
    <t>เลขที่ 66 ซ.สายลมนิเวศน์   ต. บางนา อ. บางนา จ. กรุงเทพมหานคร</t>
  </si>
  <si>
    <t>05G030</t>
  </si>
  <si>
    <t>น678/1577</t>
  </si>
  <si>
    <t>นางสาว นพมาศ ขำเปรมศรี</t>
  </si>
  <si>
    <t>เลขที่ 78  ม.  ซ.จรัญสนิทวงศ์ 80   ต. บางอ้อ อ. บางพลัด จ. กรุงเทพมหานคร</t>
  </si>
  <si>
    <t>05K130</t>
  </si>
  <si>
    <t>น674/1757</t>
  </si>
  <si>
    <t>นาง นพรัตน์ คุ้มทรัพย์</t>
  </si>
  <si>
    <t>03B013</t>
  </si>
  <si>
    <t>03B012</t>
  </si>
  <si>
    <t>03B011</t>
  </si>
  <si>
    <t>03M052</t>
  </si>
  <si>
    <t>น674/1757/001</t>
  </si>
  <si>
    <t>นาย นพรัตน์ ขาวปลอด</t>
  </si>
  <si>
    <t>เลขที่ 63 ม.6 ซ.   ต. พงศ์ประศาสน์ อ. บางสะพาน จ. ประจวบคีรีขันธ์</t>
  </si>
  <si>
    <t>01N036</t>
  </si>
  <si>
    <t>01N035</t>
  </si>
  <si>
    <t>01N037</t>
  </si>
  <si>
    <t>63 ม.6 ซ.  พงศ์ประศาสน์ บางสะพาน ประจวบคีรีขันธ์</t>
  </si>
  <si>
    <t>น674/9748</t>
  </si>
  <si>
    <t>นางสาว นพรัตน์ อรุณศิริวัฒนา</t>
  </si>
  <si>
    <t>เลขที่ 441 ม.3 ซ.   ต. ไร่เก่า อ. สามร้อยยอด จ. ประจวบคีรีขันธ์</t>
  </si>
  <si>
    <t>05G221</t>
  </si>
  <si>
    <t>น674/9555</t>
  </si>
  <si>
    <t>นาย นพรัตน์ ฤทธิ์ธนสาโรจน์</t>
  </si>
  <si>
    <t>เลขที่ 165/22     ม.-     ซ.สุขุมวิท101/1 -        ถ.- ต. บางจาก อ. พระโขนง จ. กรุงเทพมหานคร</t>
  </si>
  <si>
    <t>02G042</t>
  </si>
  <si>
    <t>02I105</t>
  </si>
  <si>
    <t>น677/9472</t>
  </si>
  <si>
    <t>นาง นพวรรณ อุดมเจริญขัยกิจ</t>
  </si>
  <si>
    <t>เลขที่ 10/10  ม.-  ซ.รองเมือง5 -  ถ.- ต. รองเมือง อ. ปทุมวัน จ. กรุงเทพมหานคร</t>
  </si>
  <si>
    <t>05O064</t>
  </si>
  <si>
    <t>น677/9761</t>
  </si>
  <si>
    <t>นาง นพวรรณ์ อรภักดี</t>
  </si>
  <si>
    <t>เลขที่ 29/6   ม.1   ซ.    ต. พงศ์ประศาสน์ อ. บางสะพาน จ. ประจวบคีรีขันธ์</t>
  </si>
  <si>
    <t>05A012</t>
  </si>
  <si>
    <t>05A023</t>
  </si>
  <si>
    <t>29/6   ม.1   ซ.   พงศ์ประศาสน์ บางสะพาน ประจวบคีรีขันธ์</t>
  </si>
  <si>
    <t>น667/7919</t>
  </si>
  <si>
    <t>นาง นพาภรณ์ เรืองฤทธิ์</t>
  </si>
  <si>
    <t>เลขที่ 50   ม.4   ซ.    ต. พงศ์ประศาสน์ อ. บางสะพาน จ. ประจวบคีรีขันธ์</t>
  </si>
  <si>
    <t>50   ม.4   ซ.   พงศ์ประศาสน์ บางสะพาน ประจวบคีรีขันธ์</t>
  </si>
  <si>
    <t>น667/2774</t>
  </si>
  <si>
    <t>จ่าสิบตำรวจ นภพร ช่วยโต</t>
  </si>
  <si>
    <t>เลขที่ 257/2 ซ.ประชาร่วมใจ   ต. กำเนิดนพคุณ อ. บางสะพาน จ. ประจวบคีรีขันธ์</t>
  </si>
  <si>
    <t>03N217</t>
  </si>
  <si>
    <t>น657/2736</t>
  </si>
  <si>
    <t>นางสาว นภัทร หรือ เจษฎาพรรณ เจริญพานิช</t>
  </si>
  <si>
    <t>เลขที่ 502/37 ม.1 ซ. -  ต. พงศ์ประศาสน์ อ. บางสะพาน จ. ประจวบคีรีขันธ์</t>
  </si>
  <si>
    <t>03N107</t>
  </si>
  <si>
    <t>น687/5117</t>
  </si>
  <si>
    <t>นางสาว นภัสวรรณ นาคคม</t>
  </si>
  <si>
    <t>เลขที่ 48/2    ม.4    ซ.     ต. ปากแพรก อ. บางสะพานน้อย จ. ประจวบคีรีขันธ์</t>
  </si>
  <si>
    <t>06H138</t>
  </si>
  <si>
    <t>น600/8157</t>
  </si>
  <si>
    <t>นาง นภา แสงนิล</t>
  </si>
  <si>
    <t>เลขที่ 6/2  ม.1  ซ.   ต. พงศ์ประศาสน์ อ. บางสะพาน จ. ประจวบคีรีขันธ์</t>
  </si>
  <si>
    <t>03B034</t>
  </si>
  <si>
    <t>น667/1557</t>
  </si>
  <si>
    <t>นาง นภาพร ขุนประเสริฐ</t>
  </si>
  <si>
    <t>เลขที่ 164 ม.1  ซ.   ต. แม่รำพึง อ. บางสะพาน จ. ประจวบคีรีขันธ์</t>
  </si>
  <si>
    <t>03N222</t>
  </si>
  <si>
    <t>น667/2210</t>
  </si>
  <si>
    <t>นางสาว นภาพร แซ่จง</t>
  </si>
  <si>
    <t>เลขที่ 319/3 ซ.   ถ.ภูผาภักดี ต. บางนาค อ. เมืองนราธิวาส จ. นราธิวาส</t>
  </si>
  <si>
    <t>07F141</t>
  </si>
  <si>
    <t>น667/1842</t>
  </si>
  <si>
    <t>นางสาว นภาพร โฆษิตชัยยงค์</t>
  </si>
  <si>
    <t>เลขที่ 83/7 ม.4 ซ.   ต. แสมดำ อ. บางขุนเทียน จ. กรุงเทพมหานคร</t>
  </si>
  <si>
    <t>03K372</t>
  </si>
  <si>
    <t>น667/5799</t>
  </si>
  <si>
    <t>นาง นภาพร นิ่มอ่อน</t>
  </si>
  <si>
    <t>เลขที่ 4/6 ม.5 ซ.   ต. พงศ์ประศาสน์ อ. บางสะพาน จ. ประจวบคีรีขันธ์</t>
  </si>
  <si>
    <t>02C055</t>
  </si>
  <si>
    <t>น674/4755</t>
  </si>
  <si>
    <t>นางสาว นภารัตน์ ติวานนท์</t>
  </si>
  <si>
    <t>เลขที่ 55/20 ม.6 ซ.   ต. บางหว้า อ. ภาษีเจริญ จ. กรุงเทพมหานคร</t>
  </si>
  <si>
    <t>05J163</t>
  </si>
  <si>
    <t>น775/2772</t>
  </si>
  <si>
    <t>นางสาว นรรทยา เจียมจรัสรังษี</t>
  </si>
  <si>
    <t>เลขที่ 142/3 ม.5 ซ.   ต. แม่รำพึง อ. บางสะพาน จ. ประจวบคีรีขันธ์</t>
  </si>
  <si>
    <t>01C105</t>
  </si>
  <si>
    <t>01C069</t>
  </si>
  <si>
    <t>น772/1446</t>
  </si>
  <si>
    <t>นาย นราวิชญ์ กิตติพงศ์ธนกิจ</t>
  </si>
  <si>
    <t>เลขที่ 153     ม.     ซ.      ถ.เพชรเกษม-ชายทะเล ต. กำเนิดนพคุณ อ. บางสะพาน จ. ประจวบคีรีขันธ์</t>
  </si>
  <si>
    <t>01R009</t>
  </si>
  <si>
    <t>01H028</t>
  </si>
  <si>
    <t>น755/9660</t>
  </si>
  <si>
    <t>นาง นรินทร์ อัฟฟ์</t>
  </si>
  <si>
    <t>เลขที่ 33  ม.9  ซ. -  ต. คำไฮ อ. พนมไพร จ. ร้อยเอ็ด</t>
  </si>
  <si>
    <t>05J115</t>
  </si>
  <si>
    <t>น755/8787</t>
  </si>
  <si>
    <t>นาย นรินทร์ ใหม่เสริฐ</t>
  </si>
  <si>
    <t>เลขที่ 76/1 ม.1 ซ.   ต. ธงชัย อ. บางสะพาน จ. ประจวบคีรีขันธ์</t>
  </si>
  <si>
    <t>03H141</t>
  </si>
  <si>
    <t>น755/1777</t>
  </si>
  <si>
    <t>นาย นรินทร์ กลมเลื่อม</t>
  </si>
  <si>
    <t>เลขที่ 70/1   ม.7   ซ.    ต. พงศ์ประศาสน์ อ. บางสะพาน จ. ประจวบคีรีขันธ์</t>
  </si>
  <si>
    <t>01C002</t>
  </si>
  <si>
    <t>70/1   ม.7   ซ.   พงศ์ประศาสน์ บางสะพาน ประจวบคีรีขันธ์</t>
  </si>
  <si>
    <t>น754/9841</t>
  </si>
  <si>
    <t>นาง นรีนาถ อุษณกุล</t>
  </si>
  <si>
    <t>เลขที่ 56 ม.1  ซ.   ต. ไชยราช อ. บางสะพานน้อย จ. ประจวบคีรีขันธ์</t>
  </si>
  <si>
    <t>06E009</t>
  </si>
  <si>
    <t>06E027</t>
  </si>
  <si>
    <t>06E007</t>
  </si>
  <si>
    <t>06E026</t>
  </si>
  <si>
    <t>06E002</t>
  </si>
  <si>
    <t>06E003</t>
  </si>
  <si>
    <t>05J231</t>
  </si>
  <si>
    <t>น740/7816</t>
  </si>
  <si>
    <t>นาย นรุณ มีแสงพราว</t>
  </si>
  <si>
    <t>เลขที่ 92  ม.  ซ.สุจริต   ต. ห้วยขวาง อ. ห้วยขวาง จ. กรุงเทพมหานคร</t>
  </si>
  <si>
    <t>07B096</t>
  </si>
  <si>
    <t>น787/3435</t>
  </si>
  <si>
    <t>พันเอก นเรศรักษ์ ฐิตะฐาน</t>
  </si>
  <si>
    <t>เลขที่ 18 ซ.ร่วมมิตรย่านพหลโยธิน   ต. สามเสนใน อ. พญาไท จ. กรุงเทพมหานคร</t>
  </si>
  <si>
    <t>02F022</t>
  </si>
  <si>
    <t>น747/2727</t>
  </si>
  <si>
    <t>นาย นโรดม แจ่มจรัส</t>
  </si>
  <si>
    <t>เลขที่ 46 ม.3 ซ.   ต. นาแว อ. ฉวาง จ. นครศรีธรรมราช</t>
  </si>
  <si>
    <t>05E021</t>
  </si>
  <si>
    <t>น965/7276</t>
  </si>
  <si>
    <t>นาย นฤพาน วัชระพิมลมาศ</t>
  </si>
  <si>
    <t>เลขที่ 21 ซ.ทองหล่อ 2   ต. ลาดยาว อ. จตุจักร จ. กรุงเทพมหานคร</t>
  </si>
  <si>
    <t>03B053</t>
  </si>
  <si>
    <t>03B055</t>
  </si>
  <si>
    <t>น967/8747</t>
  </si>
  <si>
    <t>นาง นฤภร สมถวิล</t>
  </si>
  <si>
    <t>เลขที่ 64/6  ม.8  ซ.   ต. ดอกไม้ อ. ประเวศ จ. กรุงเทพมหานคร</t>
  </si>
  <si>
    <t>05J223</t>
  </si>
  <si>
    <t>น967/7761</t>
  </si>
  <si>
    <t>นาง นฤภร ระวิพงษ์</t>
  </si>
  <si>
    <t>เลขที่ 41/137 ม.13 ซ.   ต. ตลิ่งชัน อ. ตลิ่งชัน จ. กรุงเทพมหานคร</t>
  </si>
  <si>
    <t>03K223</t>
  </si>
  <si>
    <t>03K224</t>
  </si>
  <si>
    <t>น977/7774</t>
  </si>
  <si>
    <t>นางสาว นฤมล ลีวิวัฒน์</t>
  </si>
  <si>
    <t>เลขที่ 510 ซ.นพเก้า   ต. บางซื่อ อ. บางซื่อ จ. กรุงเทพมหานคร</t>
  </si>
  <si>
    <t>05F021</t>
  </si>
  <si>
    <t>05F020</t>
  </si>
  <si>
    <t>น977/8765</t>
  </si>
  <si>
    <t>นางสาว นฤมล สิริพันธ์สวัสดิ์</t>
  </si>
  <si>
    <t>เลขที่ 9   ม.   ซ.วัดช่างแสง    ต. รองเมือง อ. ปทุมวัน จ. กรุงเทพมหานคร</t>
  </si>
  <si>
    <t>05G045</t>
  </si>
  <si>
    <t>น977/2557</t>
  </si>
  <si>
    <t>นาง นฤมล จันทร์แก้ว</t>
  </si>
  <si>
    <t>เลขที่ 106/2    ม.3    ซ.   ต. พงศ์ประศาสน์ อ. บางสะพาน จ. ประจวบคีรีขันธ์</t>
  </si>
  <si>
    <t>06G085</t>
  </si>
  <si>
    <t>07G114</t>
  </si>
  <si>
    <t>น977/5721</t>
  </si>
  <si>
    <t>นางสาว นฤมล บัวแจ้ง</t>
  </si>
  <si>
    <t>เลขที่ 3  ม.11  ซ.   ต. ธงชัย อ. บางสะพาน จ. ประจวบคีรีขันธ์</t>
  </si>
  <si>
    <t>01K025</t>
  </si>
  <si>
    <t>น977/6567</t>
  </si>
  <si>
    <t>นาง นฤมล พ้นภัย</t>
  </si>
  <si>
    <t>เลขที่ 9 /1 ม.8   ซ.   ต. พงศ์ประศาสน์ อ. บางสะพาน จ. ประจวบคีรีขันธ์</t>
  </si>
  <si>
    <t>01H012</t>
  </si>
  <si>
    <t>9 /1 ม.8   ซ.  พงศ์ประศาสน์ บางสะพาน ประจวบคีรีขันธ์</t>
  </si>
  <si>
    <t>น977/5387</t>
  </si>
  <si>
    <t>นางสาว นฤมล บุญศริ</t>
  </si>
  <si>
    <t>เลขที่ 38/1  ม.  ซ.   ถ.ชมสินธุ์ ต. หัวหิน อ. หัวหิน จ. ประจวบคีรีขันธ์</t>
  </si>
  <si>
    <t>05F005</t>
  </si>
  <si>
    <t>น977/6110</t>
  </si>
  <si>
    <t>นาง นฤมล ผักเก่า</t>
  </si>
  <si>
    <t>เลขที่ 5 ม.6 ต. พงศ์ประศาสน์ อ. บางสะพาน จ. ประจวบคีรีขันธ์</t>
  </si>
  <si>
    <t>5 ม.6พงศ์ประศาสน์ บางสะพาน ประจวบคีรีขันธ์</t>
  </si>
  <si>
    <t>น755/5765</t>
  </si>
  <si>
    <t>นางสาว นลินนิภา ประพันธ์บัณดิษ</t>
  </si>
  <si>
    <t>เลขที่ 83/1   ม.3   ซ.     ต. พงศ์ประศาสน์ อ. บางสะพาน จ. ประจวบคีรีขันธ์</t>
  </si>
  <si>
    <t>07G030</t>
  </si>
  <si>
    <t>07G031</t>
  </si>
  <si>
    <t>น750/6552</t>
  </si>
  <si>
    <t>นางสาว นลินา พันธุ์แฉล้ม</t>
  </si>
  <si>
    <t>เลขที่ 50/9  ม.10  ซ.   ต. บางโฉลง อ. บางพลี จ. สมุทรปราการ</t>
  </si>
  <si>
    <t>05I048</t>
  </si>
  <si>
    <t>น754/8565</t>
  </si>
  <si>
    <t>นาย นวนิต สืบพันธ์</t>
  </si>
  <si>
    <t>เลขที่ 4   ม.3   ซ. ชะม่วง  ต. พงศ์ประศาสน์ อ. บางสะพาน จ. ประจวบคีรีขันธ์</t>
  </si>
  <si>
    <t>07G113</t>
  </si>
  <si>
    <t>4   ม.3   ซ. ชะม่วง พงศ์ประศาสน์ บางสะพาน ประจวบคีรีขันธ์</t>
  </si>
  <si>
    <t>น767/7916</t>
  </si>
  <si>
    <t>นางสาว นวพร  เรืองพันธ์</t>
  </si>
  <si>
    <t>เลขที่ 39 ม.- ซ.   ถ.ห้วยทรายขาย(ระหาร1)  ต. กำเนิดนพคุณ อ. บางสะพาน จ. ประจวบคีรีขันธ์</t>
  </si>
  <si>
    <t>03N102</t>
  </si>
  <si>
    <t>น767/6186</t>
  </si>
  <si>
    <t>นาง นวพร พงษ์พัว</t>
  </si>
  <si>
    <t>เลขที่ 32/17 ม.1 ซ.   ต. ท่าม่วง อ. ท่าม่วง จ. กาญจนบุรี</t>
  </si>
  <si>
    <t>02B084</t>
  </si>
  <si>
    <t>น774/7774</t>
  </si>
  <si>
    <t>นาง นวรัตน์ วีระวัฒนมาศ</t>
  </si>
  <si>
    <t>เลขที่ 29/2  ม.1  ซ.   ต. พงศ์ประศาสน์ อ. บางสะพาน จ. ประจวบคีรีขันธ์</t>
  </si>
  <si>
    <t>29/2  ม.1  ซ.  พงศ์ประศาสน์ บางสะพาน ประจวบคีรีขันธ์</t>
  </si>
  <si>
    <t>น774/7757</t>
  </si>
  <si>
    <t>นางสาว นวรัตน์ ลิมปิวรรณ</t>
  </si>
  <si>
    <t>เลขที่ 307  ม.1  ซ.   ถ.เพชรเกษม-ชายทะเล ต. กำเนิดนพคุณ อ. บางสะพาน จ. ประจวบคีรีขันธ์</t>
  </si>
  <si>
    <t>05C129</t>
  </si>
  <si>
    <t>น774/5337</t>
  </si>
  <si>
    <t>นางสาว นวรัตน์ ธัญญารักษ์</t>
  </si>
  <si>
    <t>เลขที่ 87  ม.5  ซ.   ต. พงศ์ประศาสน์ อ. บางสะพาน จ. ประจวบคีรีขันธ์</t>
  </si>
  <si>
    <t>02A090</t>
  </si>
  <si>
    <t>น772/8125</t>
  </si>
  <si>
    <t>นาง นวลจันทร์ แสงจันทร์</t>
  </si>
  <si>
    <t>เลขที่ 46 ม.8 ซ.บ้านทุ่งขี้ต่าย   ต. พงศ์ประศาสน์ อ. บางสะพาน จ. ประจวบคีรีขันธ์</t>
  </si>
  <si>
    <t>01F073</t>
  </si>
  <si>
    <t>น772/2691</t>
  </si>
  <si>
    <t>นาง นวลจันทร์ แซ่ฟอง</t>
  </si>
  <si>
    <t>เลขที่ 37/2   ม.8   ซ.    ต. พงศ์ประศาสน์ อ. บางสะพาน จ. ประจวบคีรีขันธ์</t>
  </si>
  <si>
    <t>01F053</t>
  </si>
  <si>
    <t>37/2   ม.8   ซ.   พงศ์ประศาสน์ บางสะพาน ประจวบคีรีขันธ์</t>
  </si>
  <si>
    <t>01I020</t>
  </si>
  <si>
    <t>01J005</t>
  </si>
  <si>
    <t>น772/5767</t>
  </si>
  <si>
    <t>นางสาว นวลจันทร์ ทรัพย์หอม</t>
  </si>
  <si>
    <t>เลขที่ 32 ม.4 ซ.   ต. พงศ์ประศาสน์ อ. บางสะพาน จ. ประจวบคีรีขันธ์</t>
  </si>
  <si>
    <t>02E102</t>
  </si>
  <si>
    <t>น772/6775</t>
  </si>
  <si>
    <t>นางสาว นวลฉวี ภูมรินทร์</t>
  </si>
  <si>
    <t>เลขที่ 7/1  ม.6  ซ.   ต. พงศ์ประศาสน์ อ. บางสะพาน จ. ประจวบคีรีขันธ์</t>
  </si>
  <si>
    <t>01N031</t>
  </si>
  <si>
    <t>01O016</t>
  </si>
  <si>
    <t>น777/8717</t>
  </si>
  <si>
    <t>ว่าที่ร้อยตรีหญิง นวลลออ สมาคม</t>
  </si>
  <si>
    <t>เลขที่ 6 ม.4 ซ.   ต. เกาะขันธ์ อ. ชะอวด จ. นครศรีธรรมราช</t>
  </si>
  <si>
    <t>03F236</t>
  </si>
  <si>
    <t>น778/5911</t>
  </si>
  <si>
    <t>นาง นวลศรี ทองคำ</t>
  </si>
  <si>
    <t>เลขที่ 120 ม.5 ซ.- - ถ.- ต. กำเนิดนพคุณ อ. บางสะพาน จ. ประจวบคีรีขันธ์</t>
  </si>
  <si>
    <t>02E074</t>
  </si>
  <si>
    <t>น779/2787</t>
  </si>
  <si>
    <t>นางสาว นวลอนงค์ ชัยศรี</t>
  </si>
  <si>
    <t>เลขที่ 9/4  ม.7  ซ.   ต. ร่อนทอง อ. บางสะพาน จ. ประจวบคีรีขันธ์</t>
  </si>
  <si>
    <t>03N097</t>
  </si>
  <si>
    <t>น910/7256</t>
  </si>
  <si>
    <t>นาง น้อง รจนาเพาะ</t>
  </si>
  <si>
    <t>เลขที่ 32/1  ม.5  ซ.    ต. แม่รำพึง อ. บางสะพาน จ. ประจวบคีรีขันธ์</t>
  </si>
  <si>
    <t>05J113</t>
  </si>
  <si>
    <t>น970/6271</t>
  </si>
  <si>
    <t>นาง น้อย เพ็ชรขวัญ</t>
  </si>
  <si>
    <t>01J031</t>
  </si>
  <si>
    <t>น970/8179</t>
  </si>
  <si>
    <t>นาง น้อย สุขย้อย</t>
  </si>
  <si>
    <t>เลขที่ 80 ม.2 ซ.บ้านหินกอง   ต. พงศ์ประศาสน์ อ. บางสะพาน จ. ประจวบคีรีขันธ์</t>
  </si>
  <si>
    <t>01F066</t>
  </si>
  <si>
    <t>น970/8977</t>
  </si>
  <si>
    <t>นาย น้อย ห้อมล้อม</t>
  </si>
  <si>
    <t>เลขที่ 84 ม.2 ซ.   ต. พงศ์ประศาสน์ อ. บางสะพาน จ. ประจวบคีรีขันธ์</t>
  </si>
  <si>
    <t>06A003</t>
  </si>
  <si>
    <t>น970/7774</t>
  </si>
  <si>
    <t>นาง น้อย ไม้มริต</t>
  </si>
  <si>
    <t>เลขที่ 40 ม.3 ซ.   ต. พงศ์ประศาสน์ อ. บางสะพาน จ. ประจวบคีรีขันธ์</t>
  </si>
  <si>
    <t>06F099</t>
  </si>
  <si>
    <t>น367/7757</t>
  </si>
  <si>
    <t>นาย นัฐพร ลิมปิวรรณ</t>
  </si>
  <si>
    <t>เลขที่ 142/1 ม.6 ซ.   ต. แม่รำพึง อ. บางสะพาน จ. ประจวบคีรีขันธ์</t>
  </si>
  <si>
    <t>02E013</t>
  </si>
  <si>
    <t>น367/4247</t>
  </si>
  <si>
    <t>นาย นัฐพล เดชดำรง</t>
  </si>
  <si>
    <t>เลขที่ 85/638  ม.   ซ.ประชาอุทิศ 79    ต. ทุ่งครุ อ. ทุ่งครุ จ. กรุงเทพมหานคร</t>
  </si>
  <si>
    <t>05G104</t>
  </si>
  <si>
    <t>น370/9876</t>
  </si>
  <si>
    <t>นางสาว นัฐยา อุสายพันธ์</t>
  </si>
  <si>
    <t>เลขที่ 279/8  ม.4  ซ.   ถ.  ต. วังตะกอ อ. หลังสวน จ. ชุมพร</t>
  </si>
  <si>
    <t>03O008</t>
  </si>
  <si>
    <t>น440/5777</t>
  </si>
  <si>
    <t>นาง นัดดา ธรรมวงศ์ผล</t>
  </si>
  <si>
    <t>05F018</t>
  </si>
  <si>
    <t>น530/7275</t>
  </si>
  <si>
    <t>นางสาว นัทญา วัชรนาค</t>
  </si>
  <si>
    <t>เลขที่ 14/1  ม.10  ซ.   ต. บางพรม อ. ตลิ่งชัน จ. กรุงเทพมหานคร</t>
  </si>
  <si>
    <t>03H145</t>
  </si>
  <si>
    <t>น557/8785</t>
  </si>
  <si>
    <t>นาง นัทธมน ศรีหิน</t>
  </si>
  <si>
    <t>เลขที่ 26/2  ม.4  ซ.   ต. พงศ์ประศาสน์ อ. บางสะพาน จ. ประจวบคีรีขันธ์</t>
  </si>
  <si>
    <t>02B057</t>
  </si>
  <si>
    <t>น551/8557</t>
  </si>
  <si>
    <t>นาง นันทการ์ สุนทรโอวาท</t>
  </si>
  <si>
    <t>เลขที่ 23/2 ม.3 ซ.   ต. พงศ์ประศาสน์ อ. บางสะพาน จ. ประจวบคีรีขันธ์</t>
  </si>
  <si>
    <t>06H062</t>
  </si>
  <si>
    <t>23/2 ม.3 ซ.  พงศ์ประศาสน์ บางสะพาน ประจวบคีรีขันธ์</t>
  </si>
  <si>
    <t>น555/7251</t>
  </si>
  <si>
    <t>นางสาว นันท์นภัส โรจนกร</t>
  </si>
  <si>
    <t>เลขที่ 200/7  ม.-  ซ.   ถ.เพชรเกษม-ชายทะเล  ต. กำเนิดนพคุณ อ. บางสะพาน จ. ประจวบคีรีขันธ์</t>
  </si>
  <si>
    <t>03D055</t>
  </si>
  <si>
    <t>น555/2717</t>
  </si>
  <si>
    <t>นางสาว นันท์นภัส ชยกุลวรเศรษฐ์</t>
  </si>
  <si>
    <t>เลขที่ 43/1  ม.5  ซ.   ต. แม่รำพึง อ. บางสะพาน จ. ประจวบคีรีขันธ์</t>
  </si>
  <si>
    <t>03N268</t>
  </si>
  <si>
    <t>น555/5765</t>
  </si>
  <si>
    <t>เด็กหญิง นันท์นภัส บัวผัน</t>
  </si>
  <si>
    <t>เลขที่ 25/3    ม.5    ซ.     ต. ร่อนทอง อ. บางสะพาน จ. ประจวบคีรีขันธ์</t>
  </si>
  <si>
    <t>04F036</t>
  </si>
  <si>
    <t>น555/7575</t>
  </si>
  <si>
    <t>นาง นันทนา วิทยาธรชาติ</t>
  </si>
  <si>
    <t>เลขที่ 291  ม.  ซ.วัดเขาโบสถ์   ต. กำเนิดนพคุณ อ. บางสะพาน จ. ประจวบคีรีขันธ์</t>
  </si>
  <si>
    <t>05C002</t>
  </si>
  <si>
    <t>น555/1724</t>
  </si>
  <si>
    <t>นางสาว นันทนา ใกล้ชิด</t>
  </si>
  <si>
    <t>เลขที่ 76 ม.1 ซ.   ต. กำเนิดนพคุณ อ. บางสะพาน จ. ประจวบคีรีขันธ์</t>
  </si>
  <si>
    <t>05K096</t>
  </si>
  <si>
    <t>03O029</t>
  </si>
  <si>
    <t>น555/9742</t>
  </si>
  <si>
    <t>นาง นันทนา เอียดช่วย</t>
  </si>
  <si>
    <t>เลขที่ 38    ม.3    ซ.      ต. พงศ์ประศาสน์ อ. บางสะพาน จ. ประจวบคีรีขันธ์</t>
  </si>
  <si>
    <t>06G044</t>
  </si>
  <si>
    <t>06G047</t>
  </si>
  <si>
    <t>06F074</t>
  </si>
  <si>
    <t>06G045</t>
  </si>
  <si>
    <t>06G046</t>
  </si>
  <si>
    <t>05M018</t>
  </si>
  <si>
    <t>05M019</t>
  </si>
  <si>
    <t>03O030</t>
  </si>
  <si>
    <t>05C003</t>
  </si>
  <si>
    <t>03A097</t>
  </si>
  <si>
    <t>05C001</t>
  </si>
  <si>
    <t>น555/2910</t>
  </si>
  <si>
    <t>นางสาว นันทนา แซ่อึ้ง</t>
  </si>
  <si>
    <t>เลขที่ 72/1    ม.1    ซ. ฝ่ายท่า    ต. พงศ์ประศาสน์ อ. บางสะพาน จ. ประจวบคีรีขันธ์</t>
  </si>
  <si>
    <t>05A014</t>
  </si>
  <si>
    <t>น556/2775</t>
  </si>
  <si>
    <t>นาง นันทพร ชีรวินิจ</t>
  </si>
  <si>
    <t>เลขที่ 67/264 ม.6 ซ.   ต. เสาธงหิน อ. บางใหญ่ จ. นนทบุรี</t>
  </si>
  <si>
    <t>03A066</t>
  </si>
  <si>
    <t>น556/8557</t>
  </si>
  <si>
    <t>นางสาว นันทพร สุนทรวิชาการ</t>
  </si>
  <si>
    <t>เลขที่ 99/18  ม.1  ซ.   ต. พงศ์ประศาสน์ อ. บางสะพาน จ. ประจวบคีรีขันธ์</t>
  </si>
  <si>
    <t>05C114</t>
  </si>
  <si>
    <t>น556/5775</t>
  </si>
  <si>
    <t>นาง นันทพร ธีรวินิจ</t>
  </si>
  <si>
    <t>เลขที่ 34/1 ม.1 ซ.   ต. พงศ์ประศาสน์ อ. บางสะพาน จ. ประจวบคีรีขันธ์</t>
  </si>
  <si>
    <t>05G188</t>
  </si>
  <si>
    <t>น556/1757</t>
  </si>
  <si>
    <t>นาย นันท์พิพัฒน์ งามปิยะกุล</t>
  </si>
  <si>
    <t>เลขที่ 62   ม.   ซ.   ถ.รัตนโกสินทร์ ต. กำเนิดนพคุณ อ. บางสะพาน จ. ประจวบคีรีขันธ์</t>
  </si>
  <si>
    <t>06E028</t>
  </si>
  <si>
    <t>03N266</t>
  </si>
  <si>
    <t>น557/1270</t>
  </si>
  <si>
    <t>นางสาว นันทยา เกาจารี</t>
  </si>
  <si>
    <t>เลขที่ 541/2 ซ.   ต. ทุ่งครุ อ. ทุ่งครุ จ. กรุงเทพมหานคร</t>
  </si>
  <si>
    <t>07H094</t>
  </si>
  <si>
    <t>น557/8781</t>
  </si>
  <si>
    <t>นาง นันทรัตน์ ห้าวสกุล</t>
  </si>
  <si>
    <t>เลขที่ 604/136 ม.1 ซ.   ถ.เพชรเกษม ต. บางแคเหนือ อ. บางแค จ. กรุงเทพมหานคร</t>
  </si>
  <si>
    <t>06H117</t>
  </si>
  <si>
    <t>น557/5347</t>
  </si>
  <si>
    <t>นาง นันทวรรณ บุญตาม</t>
  </si>
  <si>
    <t>เลขที่ 176/353 ม.1 ซ.   ต. สีกัน อ. ดอนเมือง จ. กรุงเทพมหานคร</t>
  </si>
  <si>
    <t>05L022</t>
  </si>
  <si>
    <t>น557/9517</t>
  </si>
  <si>
    <t>นาง นันทวรรณ์ อินคำมี</t>
  </si>
  <si>
    <t>เลขที่ 70   ม.1   ซ.    ต. พงศ์ประศาสน์ อ. บางสะพาน จ. ประจวบคีรีขันธ์</t>
  </si>
  <si>
    <t>02F055</t>
  </si>
  <si>
    <t>น557/6797</t>
  </si>
  <si>
    <t>นาง นันทวัน พลอยแดง</t>
  </si>
  <si>
    <t>เลขที่ 58/4   ม.1   ซ.    ต. พงศ์ประศาสน์ อ. บางสะพาน จ. ประจวบคีรีขันธ์</t>
  </si>
  <si>
    <t>03L049</t>
  </si>
  <si>
    <t>น550/5336</t>
  </si>
  <si>
    <t>นาง นันทา ธัญญาพิทักษ์</t>
  </si>
  <si>
    <t>เลขที่ 129  ม.-  ซ.- -  ถ.บางบอน 4 ต. หนองแขม อ. หนองแขม จ. กรุงเทพมหานคร</t>
  </si>
  <si>
    <t>02B014</t>
  </si>
  <si>
    <t>02B020</t>
  </si>
  <si>
    <t>02B021</t>
  </si>
  <si>
    <t>02B093/002</t>
  </si>
  <si>
    <t>น550/8127</t>
  </si>
  <si>
    <t>นาง นันทา สุขจำเริญ</t>
  </si>
  <si>
    <t>เลขที่ 75      ม.3      ซ.       ต. พงศ์ประศาสน์ อ. บางสะพาน จ. ประจวบคีรีขันธ์</t>
  </si>
  <si>
    <t>06F072</t>
  </si>
  <si>
    <t>น550/8718</t>
  </si>
  <si>
    <t>นางสาว นันทา หวังสะและห์</t>
  </si>
  <si>
    <t>เลขที่ 109  ม.2  ซ.   ต. ชะไว อ. ไชโย จ. อ่างทอง</t>
  </si>
  <si>
    <t>05G061</t>
  </si>
  <si>
    <t>06F071</t>
  </si>
  <si>
    <t>05O009</t>
  </si>
  <si>
    <t>05O010</t>
  </si>
  <si>
    <t>05O011</t>
  </si>
  <si>
    <t>05O012</t>
  </si>
  <si>
    <t>05O013</t>
  </si>
  <si>
    <t>02A038</t>
  </si>
  <si>
    <t>02A037</t>
  </si>
  <si>
    <t>02A036</t>
  </si>
  <si>
    <t>02A035</t>
  </si>
  <si>
    <t>02A034</t>
  </si>
  <si>
    <t>02B013</t>
  </si>
  <si>
    <t>น550/2117</t>
  </si>
  <si>
    <t>นาง นันทา จงไกรจักร์</t>
  </si>
  <si>
    <t>เลขที่ 123/2    ม.9    ซ.      ต. พงศ์ประศาสน์ อ. บางสะพาน จ. ประจวบคีรีขันธ์</t>
  </si>
  <si>
    <t>05L155</t>
  </si>
  <si>
    <t>05O082</t>
  </si>
  <si>
    <t>123/2    ม.9    ซ.     พงศ์ประศาสน์ บางสะพาน ประจวบคีรีขันธ์</t>
  </si>
  <si>
    <t>น556/8791</t>
  </si>
  <si>
    <t>นางสาว นันทาภรณ์ เหลืองสุริยา</t>
  </si>
  <si>
    <t>เลขที่ 144/30   ม.   ซ.   ถ.เสรี 9 ต. สวนหลวง อ. สวนหลวง จ. กรุงเทพมหานคร</t>
  </si>
  <si>
    <t>05K029</t>
  </si>
  <si>
    <t>05K030</t>
  </si>
  <si>
    <t>น552/1159</t>
  </si>
  <si>
    <t>นางสาว นันทิชา คงทอง</t>
  </si>
  <si>
    <t>เลขที่ 139/8  ม.  ซ.   ถ.สวนฉัตร ต. กำเนิดนพคุณ อ. บางสะพาน จ. ประจวบคีรีขันธ์</t>
  </si>
  <si>
    <t>03K240</t>
  </si>
  <si>
    <t>น556/9555</t>
  </si>
  <si>
    <t>นาย นันทิภาคย์ โอบนิธิวงศ์</t>
  </si>
  <si>
    <t>เลขที่ 139/70 ม.9 ซ.   ต. พงศ์ประศาสน์ อ. บางสะพาน จ. ประจวบคีรีขันธ์</t>
  </si>
  <si>
    <t>07E180</t>
  </si>
  <si>
    <t>น552/1117</t>
  </si>
  <si>
    <t>นางสาว นันธิชา คงแก้ว</t>
  </si>
  <si>
    <t>เลขที่ 32/8  ม.8  ซ.   ถ.  ต. แม่รำพึง อ. บางสะพาน จ. ประจวบคีรีขันธ์</t>
  </si>
  <si>
    <t>03N307</t>
  </si>
  <si>
    <t>น755/6814</t>
  </si>
  <si>
    <t>นาง นัยน์ปพร พศคณานนท์</t>
  </si>
  <si>
    <t>เลขที่ 81/5 ม.2 ซ.   ต. ทองมงคล อ. บางสะพาน จ. ประจวบคีรีขันธ์</t>
  </si>
  <si>
    <t>01E022</t>
  </si>
  <si>
    <t>01E021</t>
  </si>
  <si>
    <t>01E027</t>
  </si>
  <si>
    <t>01E026</t>
  </si>
  <si>
    <t>น750/1751</t>
  </si>
  <si>
    <t>นาง นัยนา กลับเกษม</t>
  </si>
  <si>
    <t>เลขที่ 85/638  ม.  ซ.ประชาอุทิศ79   ต. ทุ่งครุ อ. ทุ่งครุ จ. กรุงเทพมหานคร</t>
  </si>
  <si>
    <t>05G105</t>
  </si>
  <si>
    <t>น750/2727</t>
  </si>
  <si>
    <t>นางสาว นัยนา ชมเชย</t>
  </si>
  <si>
    <t>เลขที่ 4/1  ม.8  ซ.   ต. พงศ์ประศาสน์ อ. บางสะพาน จ. ประจวบคีรีขันธ์</t>
  </si>
  <si>
    <t>02E041</t>
  </si>
  <si>
    <t>น750/6628</t>
  </si>
  <si>
    <t>นาง นัยนา ไพพิเชษฐ</t>
  </si>
  <si>
    <t>เลขที่ 44 ม.4 ซ.   ต. พงศ์ประศาสน์ อ. บางสะพาน จ. ประจวบคีรีขันธ์</t>
  </si>
  <si>
    <t>02H041</t>
  </si>
  <si>
    <t>02H042</t>
  </si>
  <si>
    <t>02H043</t>
  </si>
  <si>
    <t>น470/2117</t>
  </si>
  <si>
    <t>นางสาว นาตยา จงไกรจักร์</t>
  </si>
  <si>
    <t>เลขที่ 233   ม.2   ซ.- -   ถ.- ต. พงศ์ประศาสน์ อ. บางสะพาน จ. ประจวบคีรีขันธ์</t>
  </si>
  <si>
    <t>05M054</t>
  </si>
  <si>
    <t>233   ม.2   ซ.- -   ถ.-พงศ์ประศาสน์ บางสะพาน ประจวบคีรีขันธ์</t>
  </si>
  <si>
    <t>น470/5911</t>
  </si>
  <si>
    <t>นางสาว นาตยา ทองกล่อม</t>
  </si>
  <si>
    <t>เลขที่ 324 ม.1 ซ.   ต. ร่อนทอง อ. บางสะพาน จ. ประจวบคีรีขันธ์</t>
  </si>
  <si>
    <t>01F114</t>
  </si>
  <si>
    <t>324 ม.1 ซ.  ร่อนทอง บางสะพาน ประจวบคีรีขันธ์</t>
  </si>
  <si>
    <t>05M051</t>
  </si>
  <si>
    <t>น700/8187</t>
  </si>
  <si>
    <t>นางสาว นารี แสงสว่าง</t>
  </si>
  <si>
    <t>เลขที่ 89    ม.6    ซ.     ต. เขาค่าย อ. สวี จ. ชุมพร</t>
  </si>
  <si>
    <t>03H020</t>
  </si>
  <si>
    <t>03H021</t>
  </si>
  <si>
    <t>น750/6160</t>
  </si>
  <si>
    <t>นาย นาวิน พิงแพ</t>
  </si>
  <si>
    <t>เลขที่ 80/1  ม.5  ซ.   ต. พงศ์ประศาสน์ อ. บางสะพาน จ. ประจวบคีรีขันธ์</t>
  </si>
  <si>
    <t>01R049</t>
  </si>
  <si>
    <t>80/1  ม.5  ซ.  พงศ์ประศาสน์ บางสะพาน ประจวบคีรีขันธ์</t>
  </si>
  <si>
    <t>น110/8774</t>
  </si>
  <si>
    <t>นาง น้ำค้าง ศรีวัฒน์</t>
  </si>
  <si>
    <t>เลขที่ 4 ม.6 ซ.   ต. บ้านเกาะ อ. เมืองอุตรดิตถ์ จ. อุตรดิตถ์</t>
  </si>
  <si>
    <t>06B015</t>
  </si>
  <si>
    <t>น567/6778</t>
  </si>
  <si>
    <t>นาง น้ำทิพย์ พิริยะสงวนพงศ์</t>
  </si>
  <si>
    <t>เลขที่ 23/6 ม.6 ซ.   ต. แม่รำพึง อ. บางสะพาน จ. ประจวบคีรีขันธ์</t>
  </si>
  <si>
    <t>02I065</t>
  </si>
  <si>
    <t>น610/5755</t>
  </si>
  <si>
    <t>นาง น้ำผึ้ง นาริทานิ</t>
  </si>
  <si>
    <t>เลขที่ 47/2 ม.7 ซ.   ต. พงศ์ประศาสน์ อ. บางสะพาน จ. ประจวบคีรีขันธ์</t>
  </si>
  <si>
    <t>01B066</t>
  </si>
  <si>
    <t>47/2 ม.7 ซ.  พงศ์ประศาสน์ บางสะพาน ประจวบคีรีขันธ์</t>
  </si>
  <si>
    <t>น650/7957</t>
  </si>
  <si>
    <t>นาง น้ำฝน ลือโทล์ฟ</t>
  </si>
  <si>
    <t>เลขที่ 90/9    ม.1    ซ.      ต. พงศ์ประศาสน์ อ. บางสะพาน จ. ประจวบคีรีขันธ์</t>
  </si>
  <si>
    <t>05G086</t>
  </si>
  <si>
    <t>05G084</t>
  </si>
  <si>
    <t>น650/8110</t>
  </si>
  <si>
    <t>นางสาว น้ำฝน สุขโข</t>
  </si>
  <si>
    <t>เลขที่ 80       ม.9       ซ.   ต. โคกแฝด อ. หนองจอก จ. กรุงเทพมหานคร</t>
  </si>
  <si>
    <t>04F054</t>
  </si>
  <si>
    <t>น170/8725</t>
  </si>
  <si>
    <t>นาย นิกร ศรีจันทร์</t>
  </si>
  <si>
    <t>เลขที่ 33/1  ม.6  ซ.   ต. กำเนิดนพคุณ อ. บางสะพาน จ. ประจวบคีรีขันธ์</t>
  </si>
  <si>
    <t>02C048</t>
  </si>
  <si>
    <t>น170/5727/001</t>
  </si>
  <si>
    <t>นาย นิกร ประจวบเหมาะ</t>
  </si>
  <si>
    <t>เลขที่ 13/1 ม.1 ซ.   ต. กำเนิดนพคุณ อ. บางสะพาน จ. ประจวบคีรีขันธ์</t>
  </si>
  <si>
    <t>02J065</t>
  </si>
  <si>
    <t>น170/7140</t>
  </si>
  <si>
    <t>นาย นิกร รักดี</t>
  </si>
  <si>
    <t>เลขที่ 125/1 ม.3 ซ.   ต. พงศ์ประศาสน์ อ. บางสะพาน จ. ประจวบคีรีขันธ์</t>
  </si>
  <si>
    <t>125/1 ม.3 ซ.  พงศ์ประศาสน์ บางสะพาน ประจวบคีรีขันธ์</t>
  </si>
  <si>
    <t>น170/2175</t>
  </si>
  <si>
    <t>นายดาบตำรวจ นิคม ช่างยนต์</t>
  </si>
  <si>
    <t>เลขที่ 259/12 ม.2 ซ.   ต. ปากน้ำปราณ อ. ปราณบุรี จ. ประจวบคีรีขันธ์</t>
  </si>
  <si>
    <t>02F040</t>
  </si>
  <si>
    <t>น170/6787</t>
  </si>
  <si>
    <t>นาย นิคม พุ่มสวัสดิ์</t>
  </si>
  <si>
    <t>05O032</t>
  </si>
  <si>
    <t>92 ม.9 ซ.  พงศ์ประศาสน์ บางสะพาน ประจวบคีรีขันธ์</t>
  </si>
  <si>
    <t>น170/2540</t>
  </si>
  <si>
    <t>นาย นิคม จินโต</t>
  </si>
  <si>
    <t>เลขที่ 78/1  ม.3  ซ.   ต. พงศ์ประศาสน์ อ. บางสะพาน จ. ประจวบคีรีขันธ์</t>
  </si>
  <si>
    <t>06D012</t>
  </si>
  <si>
    <t>น214/7977</t>
  </si>
  <si>
    <t>นางสาว นิชกาณต์ เลื่อยลอย</t>
  </si>
  <si>
    <t>เลขที่ 14  ม.5  ซ.   ต. พงศ์ประศาสน์ อ. บางสะพาน จ. ประจวบคีรีขันธ์</t>
  </si>
  <si>
    <t>02A002</t>
  </si>
  <si>
    <t>น440/8187</t>
  </si>
  <si>
    <t>นางสาว นิดดา แสงสว่าง</t>
  </si>
  <si>
    <t>เลขที่ 69 ม.6 ซ.   ต. บ้านฆ้อง อ. โพธาราม จ. ราชบุรี</t>
  </si>
  <si>
    <t>04D015</t>
  </si>
  <si>
    <t>น474/9557</t>
  </si>
  <si>
    <t>นางสาว นิดารัตน์ อินทรตัง</t>
  </si>
  <si>
    <t>เลขที่ 49/129  ม.4  ซ.- -   ถ.เสรีไทย39 ต. คลองกุ่ม อ. บึงกุ่ม จ. กรุงเทพมหานคร</t>
  </si>
  <si>
    <t>04I029</t>
  </si>
  <si>
    <t>น470/1287</t>
  </si>
  <si>
    <t>นาง นิตยา กิจสวัสดิ์</t>
  </si>
  <si>
    <t>เลขที่ 94/1   ม.9   ซ.   ต. พงศ์ประศาสน์ อ. บางสะพาน จ. ประจวบคีรีขันธ์</t>
  </si>
  <si>
    <t>05M036</t>
  </si>
  <si>
    <t>น470/8777</t>
  </si>
  <si>
    <t>นาย นิตยา สุวรรณหงส์</t>
  </si>
  <si>
    <t>เลขที่ 101/1 ม.1 ซ.   ต. กำเนิดนพคุณ อ. บางสะพาน จ. ประจวบคีรีขันธ์</t>
  </si>
  <si>
    <t>05K095</t>
  </si>
  <si>
    <t>05K094</t>
  </si>
  <si>
    <t>น470/9154</t>
  </si>
  <si>
    <t>นาง นิตยา เอกบุตร</t>
  </si>
  <si>
    <t>เลขที่ 113 ม.9 ซ.   ต. พงศ์ประศาสน์ อ. บางสะพาน จ. ประจวบคีรีขันธ์</t>
  </si>
  <si>
    <t>07H048</t>
  </si>
  <si>
    <t>น470/2427</t>
  </si>
  <si>
    <t>นางสาว นิตยา เชิดชม</t>
  </si>
  <si>
    <t>น470/8759</t>
  </si>
  <si>
    <t>นาง นิตยา ไหมทอง</t>
  </si>
  <si>
    <t>เลขที่ 95  ม.1  ซ.   ต. แม่รำพึง อ. บางสะพาน จ. ประจวบคีรีขันธ์</t>
  </si>
  <si>
    <t>02C095</t>
  </si>
  <si>
    <t>น470/6278</t>
  </si>
  <si>
    <t>นางสาว นิตยา เพชรใหญ่</t>
  </si>
  <si>
    <t>เลขที่ 82/1 ม.6 ซ.บ้านห้วยแก้ว   ต. พงศ์ประศาสน์ อ. บางสะพาน จ. ประจวบคีรีขันธ์</t>
  </si>
  <si>
    <t>01K019</t>
  </si>
  <si>
    <t>82/1 ม.6 ซ.บ้านห้วยแก้ว  พงศ์ประศาสน์ บางสะพาน ประจวบคีรีขันธ์</t>
  </si>
  <si>
    <t>น470/7179</t>
  </si>
  <si>
    <t>นางสาว นิตยา เมฆลอย</t>
  </si>
  <si>
    <t>เลขที่ 59 ม.3 ซ.   ต. พงศ์ประศาสน์ อ. บางสะพาน จ. ประจวบคีรีขันธ์</t>
  </si>
  <si>
    <t>06G078</t>
  </si>
  <si>
    <t>06G035</t>
  </si>
  <si>
    <t>07G084</t>
  </si>
  <si>
    <t>06F098</t>
  </si>
  <si>
    <t>น470/2557</t>
  </si>
  <si>
    <t>นางสาว นิตยา จันทร์ภักดี</t>
  </si>
  <si>
    <t>เลขที่ 214  ม.7  ซ.   ต. หารเทา อ. ปากพะยูน จ. พัทลุง</t>
  </si>
  <si>
    <t>03N110</t>
  </si>
  <si>
    <t>น470/8565</t>
  </si>
  <si>
    <t>นาง นิตยา สืบพันธ์</t>
  </si>
  <si>
    <t>เลขที่ 2 ม.2 ซ.   ต. พงศ์ประศาสน์ อ. บางสะพาน จ. ประจวบคีรีขันธ์</t>
  </si>
  <si>
    <t>05L134</t>
  </si>
  <si>
    <t>น470/8500</t>
  </si>
  <si>
    <t>นางสาว นิตยา สุนะ</t>
  </si>
  <si>
    <t>เลขที่ 2      ม.6      ซ.       ต. ธาตุ อ. รัตนบุรี จ. สุรินทร์</t>
  </si>
  <si>
    <t>05J002</t>
  </si>
  <si>
    <t>น470/2247</t>
  </si>
  <si>
    <t>นางสาว นิตยา ชูจิตร์</t>
  </si>
  <si>
    <t>เลขที่ 36/2  ม.8  ซ. -  ต. พงศ์ประศาสน์ อ. บางสะพาน จ. ประจวบคีรีขันธ์</t>
  </si>
  <si>
    <t>01F004</t>
  </si>
  <si>
    <t>01F003</t>
  </si>
  <si>
    <t>36/2  ม.8  ซ. - พงศ์ประศาสน์ บางสะพาน ประจวบคีรีขันธ์</t>
  </si>
  <si>
    <t>น470/4157</t>
  </si>
  <si>
    <t>นางสาว นิตยา แดงนวล</t>
  </si>
  <si>
    <t>06H125</t>
  </si>
  <si>
    <t>น465/5765/001</t>
  </si>
  <si>
    <t>นาย นิติพันธ์ ประพันธ์บัณทิต</t>
  </si>
  <si>
    <t>เลขที่ 165/275  ม.3  ซ.        ต. พิมลราช อ. บางบัวทอง จ. นนทบุรี</t>
  </si>
  <si>
    <t>น585/7778</t>
  </si>
  <si>
    <t>นาย นิทัศน์ วิมลศรี</t>
  </si>
  <si>
    <t>เลขที่ 5/2 ม.5 ซ.   ต. พงศ์ประศาสน์ อ. บางสะพาน จ. ประจวบคีรีขันธ์</t>
  </si>
  <si>
    <t>07E152</t>
  </si>
  <si>
    <t>น530/5775</t>
  </si>
  <si>
    <t>นางสาว นิธญา บรรเทาทุกข์</t>
  </si>
  <si>
    <t>เลขที่ 45/1   ม.1   ซ.    ต. พงศ์ประศาสน์ อ. บางสะพาน จ. ประจวบคีรีขันธ์</t>
  </si>
  <si>
    <t>03O100</t>
  </si>
  <si>
    <t>น555/7180</t>
  </si>
  <si>
    <t>นาย นิธินันท์ วงศา</t>
  </si>
  <si>
    <t>เลขที่ 142/5  ม.5  ซ. -  ถ.  ต. แม่รำพึง อ. บางสะพาน จ. ประจวบคีรีขันธ์</t>
  </si>
  <si>
    <t>05J108</t>
  </si>
  <si>
    <t>น575/8857</t>
  </si>
  <si>
    <t>นาย นิธิเมธ หัศไทย</t>
  </si>
  <si>
    <t>เลขที่ 25/27 ม.3 ซ.   ต. ทวีวัฒนา อ. ทวีวัฒนา จ. กรุงเทพมหานคร</t>
  </si>
  <si>
    <t>01M031</t>
  </si>
  <si>
    <t>น655/5397</t>
  </si>
  <si>
    <t>นาย นิพนธ์ บุญอยู่</t>
  </si>
  <si>
    <t>เลขที่ 28 ม.9  ซ.   ต. พงศ์ประศาสน์ อ. บางสะพาน จ. ประจวบคีรีขันธ์</t>
  </si>
  <si>
    <t>05K088</t>
  </si>
  <si>
    <t>05K092</t>
  </si>
  <si>
    <t>05K093</t>
  </si>
  <si>
    <t>น655/7787</t>
  </si>
  <si>
    <t>นาย นิพนธ์ ลิ้มแหลมทอง</t>
  </si>
  <si>
    <t>เลขที่ 180 ซ.พหลโยธิน 45   ต. ลาดยาว อ. จตุจักร จ. กรุงเทพมหานคร</t>
  </si>
  <si>
    <t>07F165</t>
  </si>
  <si>
    <t>06A046</t>
  </si>
  <si>
    <t>น655/1481</t>
  </si>
  <si>
    <t>นาย นิพนธ์ เกิดสุข</t>
  </si>
  <si>
    <t>เลขที่ 120/17 ม.1 ซ.   ต. ประชาธิปัตย์ อ. ธัญบุรี จ. ปทุมธานี</t>
  </si>
  <si>
    <t>03K454</t>
  </si>
  <si>
    <t>น655/6655</t>
  </si>
  <si>
    <t>พลตำรวจตรี นิพนธ์ ภู่พันธ์ศรี</t>
  </si>
  <si>
    <t>เลขที่ 158 ซ.ลาดพร้าว 80 แยก 7   ต. พงศ์ประศาสน์ อ. บางกะปิ จ. กรุงเทพมหานคร</t>
  </si>
  <si>
    <t>05F014</t>
  </si>
  <si>
    <t>น660/6775</t>
  </si>
  <si>
    <t>นาย นิภพ ภุมรินทร์</t>
  </si>
  <si>
    <t>เลขที่ 60  ม.6  ซ.   ต. พงศ์ประศาสน์ อ. บางสะพาน จ. ประจวบคีรีขันธ์</t>
  </si>
  <si>
    <t>01O021</t>
  </si>
  <si>
    <t>น657/8744</t>
  </si>
  <si>
    <t>นาย นิภัทร ศิวติณฑุโก</t>
  </si>
  <si>
    <t>เลขที่ 3/18 ม.- ซ.- -  ถ.ป๊อบปูล่า5 ต. บางพูด อ. ปากเกร็ด จ. นนทบุรี</t>
  </si>
  <si>
    <t>03K310</t>
  </si>
  <si>
    <t>น600/1794</t>
  </si>
  <si>
    <t>นางสาว นิภา เครือแดง</t>
  </si>
  <si>
    <t>เลขที่ 28    ม.6    ซ.      ต. แม่รำพึง อ. บางสะพาน จ. ประจวบคีรีขันธ์</t>
  </si>
  <si>
    <t>03L051</t>
  </si>
  <si>
    <t>น600/7782</t>
  </si>
  <si>
    <t>นาง นิภา โมริสซาโน</t>
  </si>
  <si>
    <t>เลขที่ 82/3  ม.1  ซ.   ต. พงศ์ประศาสน์ อ. บางสะพาน จ. ประจวบคีรีขันธ์</t>
  </si>
  <si>
    <t>03H078</t>
  </si>
  <si>
    <t>น600/4715</t>
  </si>
  <si>
    <t>นาง นิภา ด้วงทอง</t>
  </si>
  <si>
    <t>เลขที่ 117 ม.1  ซ.บ้านดอนสำนัก   ต. ร่อนทอง อ. บางสะพาน จ. ประจวบคีรีขันธ์</t>
  </si>
  <si>
    <t>น600/7188</t>
  </si>
  <si>
    <t>นาง นิภา วงศ์สุวรรณ</t>
  </si>
  <si>
    <t>01B036</t>
  </si>
  <si>
    <t>น677/8757</t>
  </si>
  <si>
    <t>นาง นิภาวรรณ์ สารปรัง</t>
  </si>
  <si>
    <t>เลขที่ 106/2  ม.3  ซ.   ต. พงศ์ประศาสน์ อ. บางสะพาน จ. ประจวบคีรีขันธ์</t>
  </si>
  <si>
    <t>106/2  ม.3  ซ.  พงศ์ประศาสน์ บางสะพาน ประจวบคีรีขันธ์</t>
  </si>
  <si>
    <t>น747/9167</t>
  </si>
  <si>
    <t>นาย นิมิตร อิงพลังษีกุล</t>
  </si>
  <si>
    <t>เลขที่ 67 ม.1 ซ.   ต. พงศ์ประศาสน์ อ. บางสะพาน จ. ประจวบคีรีขันธ์</t>
  </si>
  <si>
    <t>05E006</t>
  </si>
  <si>
    <t>น770/1510</t>
  </si>
  <si>
    <t>นาย นิยม กำบัง</t>
  </si>
  <si>
    <t>เลขที่ 12/3 ม.3 ซ.   ต. กำเนิดนพคุณ อ. บางสะพาน จ. ประจวบคีรีขันธ์</t>
  </si>
  <si>
    <t>03D006</t>
  </si>
  <si>
    <t>น770/7127</t>
  </si>
  <si>
    <t>นาง นิยม รักชม</t>
  </si>
  <si>
    <t>เลขที่ 29/1 ม.4 ซ.  ต. อ่าวน้อย อ. เมืองประจวบคีรีขันธ์ จ. ประจวบคีรีขันธ์</t>
  </si>
  <si>
    <t>05N045</t>
  </si>
  <si>
    <t>07B009</t>
  </si>
  <si>
    <t>น770/2927</t>
  </si>
  <si>
    <t>นาย นิยม เชื้อชาย</t>
  </si>
  <si>
    <t>เลขที่ 21/1  ม.10  ซ.   ต. บางสะพาน อ. บางสะพานน้อย จ. ประจวบคีรีขันธ์</t>
  </si>
  <si>
    <t>02F059</t>
  </si>
  <si>
    <t>05L189</t>
  </si>
  <si>
    <t>29/1 ม.4 ซ. อ่าวน้อย เมืองประจวบคีรีขันธ์ ประจวบคีรีขันธ์</t>
  </si>
  <si>
    <t>น770/6200</t>
  </si>
  <si>
    <t>นาย นิยม เผ่าชู</t>
  </si>
  <si>
    <t>เลขที่ 63/176  ม.7  ซ.   ต. รัษฎา อ. เมืองภูเก็ต จ. ภูเก็ต</t>
  </si>
  <si>
    <t>05B058</t>
  </si>
  <si>
    <t>03M018</t>
  </si>
  <si>
    <t>น770/5775</t>
  </si>
  <si>
    <t>นาง นิยม เนียมน้อย</t>
  </si>
  <si>
    <t>เลขที่ 94/2   ม.9   ซ.    ต. พงศ์ประศาสน์ อ. บางสะพาน จ. ประจวบคีรีขันธ์</t>
  </si>
  <si>
    <t>05J194</t>
  </si>
  <si>
    <t>น777/1752</t>
  </si>
  <si>
    <t>นาง นิรมล กลิ่นชำนิ</t>
  </si>
  <si>
    <t>เลขที่ 14/2   ม.   ซ.    ถ.สวนฉัตร ต. กำเนิดนพคุณ อ. บางสะพาน จ. ประจวบคีรีขันธ์</t>
  </si>
  <si>
    <t>01P028</t>
  </si>
  <si>
    <t>น777/8565</t>
  </si>
  <si>
    <t>นางสาว นิรมล สืบพันธ์</t>
  </si>
  <si>
    <t>เลขที่ 106/1  ม.2  ซ.   ถ.  ต. กำเนิดนพคุณ อ. บางสะพาน จ. ประจวบคีรีขันธ์</t>
  </si>
  <si>
    <t>07G104</t>
  </si>
  <si>
    <t>น754/5727</t>
  </si>
  <si>
    <t>นาย นิรันดร์ ประจวบเหมาะ</t>
  </si>
  <si>
    <t>เลขที่ 17 ซ.ศูนย์วิจัย 12   ต. บางกะปิ อ. ห้วยขวาง จ. กรุงเทพมหานคร</t>
  </si>
  <si>
    <t>03B040</t>
  </si>
  <si>
    <t>03B042</t>
  </si>
  <si>
    <t>03O042</t>
  </si>
  <si>
    <t>03O043</t>
  </si>
  <si>
    <t>น754/5371</t>
  </si>
  <si>
    <t>นาย นิรันดร์ บุญยะคงรัตน์</t>
  </si>
  <si>
    <t>เลขที่ 24/207 ม.5 ซ. หนองแขม  ต. หนองแขม อ. หนองแขม จ. กรุงเทพมหานคร</t>
  </si>
  <si>
    <t>03F232</t>
  </si>
  <si>
    <t>03F231</t>
  </si>
  <si>
    <t>03F230</t>
  </si>
  <si>
    <t>01B098</t>
  </si>
  <si>
    <t>01C016</t>
  </si>
  <si>
    <t>05H002</t>
  </si>
  <si>
    <t>01A090</t>
  </si>
  <si>
    <t>02H090</t>
  </si>
  <si>
    <t>05D008</t>
  </si>
  <si>
    <t>น744/6556</t>
  </si>
  <si>
    <t>นาย นิรุตติ์ พันธิ์พึ่ง</t>
  </si>
  <si>
    <t>เลขที่ 237  ม.11  ซ. -  ถ.  ต. เกาะหลัก อ. เมืองประจวบคีรีขันธ์ จ. ประจวบคีรีขันธ์</t>
  </si>
  <si>
    <t>05J061</t>
  </si>
  <si>
    <t>น745/1759</t>
  </si>
  <si>
    <t>นาย นิรุตน์ แก้วทอง</t>
  </si>
  <si>
    <t>เลขที่ 65/5  ม.4  ซ.   ถ.  ต. พงศ์ประศาสน์ อ. บางสะพาน จ. ประจวบคีรีขันธ์</t>
  </si>
  <si>
    <t>02G077</t>
  </si>
  <si>
    <t>น725/5587</t>
  </si>
  <si>
    <t>นาย นิโรจน์ ทานสัมฤทธิ์</t>
  </si>
  <si>
    <t>เลขที่ 1124/126    ม.    ซ.พหลโยธิน 32     ต. จันทรเกษม อ. จตุจักร จ. กรุงเทพมหานคร</t>
  </si>
  <si>
    <t>06A013</t>
  </si>
  <si>
    <t>น745/4767</t>
  </si>
  <si>
    <t>นาย นิวัฒน์ เต็มพร้อม</t>
  </si>
  <si>
    <t>เลขที่ 30  ม.4  ซ.   ต. พงศ์ประศาสน์ อ. บางสะพาน จ. ประจวบคีรีขันธ์</t>
  </si>
  <si>
    <t>02I039</t>
  </si>
  <si>
    <t>01P030</t>
  </si>
  <si>
    <t>02C093</t>
  </si>
  <si>
    <t>น745/5397</t>
  </si>
  <si>
    <t>นาย นิวัฒน์ บุญอยู่</t>
  </si>
  <si>
    <t>เลขที่ 28/2       ม.9       ซ.        ต. พงศ์ประศาสน์ อ. บางสะพาน จ. ประจวบคีรีขันธ์</t>
  </si>
  <si>
    <t>05K004</t>
  </si>
  <si>
    <t>น745/2187</t>
  </si>
  <si>
    <t>นาย นิวัฒน์ จังหวัด</t>
  </si>
  <si>
    <t>เลขที่ 92  ม.8  ซ.   ต. พงศ์ประศาสน์ อ. บางสะพาน จ. ประจวบคีรีขันธ์</t>
  </si>
  <si>
    <t>03G023</t>
  </si>
  <si>
    <t>05M050</t>
  </si>
  <si>
    <t>น831/5571</t>
  </si>
  <si>
    <t>นางสาว นิษฐ์กัญญา ธิปวิกรัยกุล</t>
  </si>
  <si>
    <t>เลขที่ 77/4 ม.1 ซ.   ต. พงศ์ประศาสน์ อ. บางสะพาน จ. ประจวบคีรีขันธ์</t>
  </si>
  <si>
    <t>03N015</t>
  </si>
  <si>
    <t>03M063</t>
  </si>
  <si>
    <t>น817/1274</t>
  </si>
  <si>
    <t>นางสาว นิสากร กิจวัฒนาถาวร</t>
  </si>
  <si>
    <t>เลขที่ 124 ม.1 ซ.   ต. กำเนิดนพคุณ อ. บางสะพาน จ. ประจวบคีรีขันธ์</t>
  </si>
  <si>
    <t>03N201</t>
  </si>
  <si>
    <t>น970/7710</t>
  </si>
  <si>
    <t>นางสาว นิอร วิเวก</t>
  </si>
  <si>
    <t>เลขที่ 46/2    ม.13    ซ.   ต. ด่านขุนทด อ. ด่านขุนทด จ. นครราชสีมา</t>
  </si>
  <si>
    <t>02D018</t>
  </si>
  <si>
    <t>น170/6777</t>
  </si>
  <si>
    <t>นาย นุกูล พูลยิ้ม</t>
  </si>
  <si>
    <t>เลขที่ 81/2 ม.1 ซ.   ต. พงศ์ประศาสน์ อ. บางสะพาน จ. ประจวบคีรีขันธ์</t>
  </si>
  <si>
    <t>03D065</t>
  </si>
  <si>
    <t>น170/2970</t>
  </si>
  <si>
    <t>นาย นุกูล แซ่เฮียะ</t>
  </si>
  <si>
    <t>เลขที่ 10/1         ม.         ซ.5 (ทะเลหลวง)     ถ.ทะเลหลวง ต. บ่อยาง อ. เมืองสงขลา จ. สงขลา</t>
  </si>
  <si>
    <t>07F077</t>
  </si>
  <si>
    <t>07F078</t>
  </si>
  <si>
    <t>07F081</t>
  </si>
  <si>
    <t>07F080</t>
  </si>
  <si>
    <t>07F079</t>
  </si>
  <si>
    <t>03H331</t>
  </si>
  <si>
    <t>07F082</t>
  </si>
  <si>
    <t>07H013</t>
  </si>
  <si>
    <t>07H012</t>
  </si>
  <si>
    <t>07H011</t>
  </si>
  <si>
    <t>07E210</t>
  </si>
  <si>
    <t>07H058</t>
  </si>
  <si>
    <t>07F089</t>
  </si>
  <si>
    <t>07F090</t>
  </si>
  <si>
    <t>07F087</t>
  </si>
  <si>
    <t>07F086</t>
  </si>
  <si>
    <t>07F088</t>
  </si>
  <si>
    <t>07F091</t>
  </si>
  <si>
    <t>07F094</t>
  </si>
  <si>
    <t>07F105</t>
  </si>
  <si>
    <t>น170/5727</t>
  </si>
  <si>
    <t>นาย นุกูล ประจวบเหมาะ</t>
  </si>
  <si>
    <t>เลขที่ 101/1 ซ.   ต. คลองตัน อ. คลองเตย จ. กรุงเทพมหานคร</t>
  </si>
  <si>
    <t>02D024</t>
  </si>
  <si>
    <t>02E092</t>
  </si>
  <si>
    <t>01A036</t>
  </si>
  <si>
    <t>01E048</t>
  </si>
  <si>
    <t>02F028</t>
  </si>
  <si>
    <t>07E082</t>
  </si>
  <si>
    <t>01A089</t>
  </si>
  <si>
    <t>03A001</t>
  </si>
  <si>
    <t>03A002</t>
  </si>
  <si>
    <t>07E083</t>
  </si>
  <si>
    <t>07E198</t>
  </si>
  <si>
    <t>07H016</t>
  </si>
  <si>
    <t>07H023</t>
  </si>
  <si>
    <t>07H024</t>
  </si>
  <si>
    <t>07H026</t>
  </si>
  <si>
    <t>07H025</t>
  </si>
  <si>
    <t>07H022</t>
  </si>
  <si>
    <t>03H347</t>
  </si>
  <si>
    <t>03H349</t>
  </si>
  <si>
    <t>03H343</t>
  </si>
  <si>
    <t>03H351</t>
  </si>
  <si>
    <t>03H345</t>
  </si>
  <si>
    <t>07F104</t>
  </si>
  <si>
    <t>น170/5159</t>
  </si>
  <si>
    <t>นาย นุกูล ปกป้อง</t>
  </si>
  <si>
    <t>เลขที่ 1 ม.6 ซ.   ต. พงศ์ประศาสน์ อ. บางสะพาน จ. ประจวบคีรีขันธ์</t>
  </si>
  <si>
    <t>01L015</t>
  </si>
  <si>
    <t>น253/2738</t>
  </si>
  <si>
    <t>นาง นุชนาฎ เจริญศิลป์</t>
  </si>
  <si>
    <t>เลขที่ 25/50   ม.   ซ.    ถ.เลียบทางรถไฟ-คลองวาฬ ต. เกาะหลัก อ. เมืองประจวบคีรีขันธ์ จ. ประจวบคีรีขันธ์</t>
  </si>
  <si>
    <t>25/50   ม.   ซ.    ถ.เลียบทางรถไฟ-คลองวาฬเกาะหลัก เมืองประจวบคีรีขันธ์ ประจวบคีรีขันธ์</t>
  </si>
  <si>
    <t>น253/8188</t>
  </si>
  <si>
    <t>นางสาว นุชนาฎ หงษ์สุวรรณ</t>
  </si>
  <si>
    <t>เลขที่ 60  ม.5  ซ.   ต. พงศ์ประศาสน์ อ. บางสะพาน จ. ประจวบคีรีขันธ์</t>
  </si>
  <si>
    <t>01R014</t>
  </si>
  <si>
    <t>60  ม.5  ซ.  พงศ์ประศาสน์ บางสะพาน ประจวบคีรีขันธ์</t>
  </si>
  <si>
    <t>03O085</t>
  </si>
  <si>
    <t>น257/8761</t>
  </si>
  <si>
    <t>นางสาว นุชนารถ สระพงษ์</t>
  </si>
  <si>
    <t>เลขที่ 546/1 ซ.ตรอกสวนหลวง1   ต. บางคอแหลม อ. บางคอแหลม จ. กรุงเทพมหานคร</t>
  </si>
  <si>
    <t>07C012</t>
  </si>
  <si>
    <t>น870/8745</t>
  </si>
  <si>
    <t>นางสาว นุสรา หมัดนุรักษ์</t>
  </si>
  <si>
    <t>เลขที่ 61 ซ.   ต. หัวหมาก อ. บางกะปิ จ. กรุงเทพมหานคร</t>
  </si>
  <si>
    <t>07E066</t>
  </si>
  <si>
    <t>น870/7670</t>
  </si>
  <si>
    <t>นาง นุสรา รีพล</t>
  </si>
  <si>
    <t>เลขที่ 199/19 ม.9 ซ.   ต. พงศ์ประศาสน์ อ. บางสะพาน จ. ประจวบคีรีขันธ์</t>
  </si>
  <si>
    <t>05J046</t>
  </si>
  <si>
    <t>ศ.น. นูรุลอีมาน</t>
  </si>
  <si>
    <t xml:space="preserve">มัสยิด นูรุลอีมาน </t>
  </si>
  <si>
    <t xml:space="preserve"> ม.9 ซ.   ต. พงศ์ประศาสน์ อ. บางสะพาน จ. ประจวบคีรีขันธ์</t>
  </si>
  <si>
    <t>07F085</t>
  </si>
  <si>
    <t>ศ.น. นูรุ้ลอีมาน</t>
  </si>
  <si>
    <t xml:space="preserve">มัสยิด นูรุ้ลอีมาน </t>
  </si>
  <si>
    <t xml:space="preserve"> ม.2 ซ.   ต. พงศ์ประศาสน์ อ. บางสะพาน จ. ประจวบคีรีขันธ์</t>
  </si>
  <si>
    <t>07F084</t>
  </si>
  <si>
    <t>07F067</t>
  </si>
  <si>
    <t>ศ.น. นูรู้ลอีมาน</t>
  </si>
  <si>
    <t xml:space="preserve">มัสยิด นูรู้ลอีมาน </t>
  </si>
  <si>
    <t>เลขที่ 2 ม.9 ซ.- -  ถ.- ต. พงศ์ประศาสน์ อ. บางสะพาน จ. ประจวบคีรีขันธ์</t>
  </si>
  <si>
    <t>07F065</t>
  </si>
  <si>
    <t>น475/5557</t>
  </si>
  <si>
    <t>นางสาว เนตรนภา นันทยานนท์</t>
  </si>
  <si>
    <t>เลขที่ 3234  ม.3  ซ.   ต. สำโรงเหนือ อ. เมืองสมุทรปราการ จ. สมุทรปราการ</t>
  </si>
  <si>
    <t>03M066</t>
  </si>
  <si>
    <t>น475/2755</t>
  </si>
  <si>
    <t>นางสาว เนตรนภา จิรธนานันท์</t>
  </si>
  <si>
    <t>เลขที่ 90   ม.    ซ.รามคำแหง64 /3     ต. หัวหมาก อ. บางกะปิ จ. กรุงเทพมหานคร</t>
  </si>
  <si>
    <t>05G262</t>
  </si>
  <si>
    <t>น700/7945</t>
  </si>
  <si>
    <t>นาง เน้ย รอดบุญนำ</t>
  </si>
  <si>
    <t>เลขที่ 52/11 ม.1 ซ.   ต. กำเนิดนพคุณ อ. บางสะพาน จ. ประจวบคีรีขันธ์</t>
  </si>
  <si>
    <t>02D003</t>
  </si>
  <si>
    <t>02D001</t>
  </si>
  <si>
    <t>52/11 ม.1 ซ.  กำเนิดนพคุณ บางสะพาน ประจวบคีรีขันธ์</t>
  </si>
  <si>
    <t>น700/2277</t>
  </si>
  <si>
    <t>นาง เน้ย แซ่เจียว</t>
  </si>
  <si>
    <t>01C098</t>
  </si>
  <si>
    <t>01C070</t>
  </si>
  <si>
    <t>02A087</t>
  </si>
  <si>
    <t>01C096</t>
  </si>
  <si>
    <t>02D005</t>
  </si>
  <si>
    <t>02D007</t>
  </si>
  <si>
    <t>น774/4178</t>
  </si>
  <si>
    <t>นางสาว เนาวรัตน์ ถ้ำกระแสร์</t>
  </si>
  <si>
    <t>เลขที่ 4/64/ ม.1 ซ.   ต. ทุ่งสองห้อง อ. หลักสี่ จ. กรุงเทพมหานคร</t>
  </si>
  <si>
    <t>05F132</t>
  </si>
  <si>
    <t>น774/6581</t>
  </si>
  <si>
    <t>นาง เนาวรัตน์ แผนสง่า</t>
  </si>
  <si>
    <t>เลขที่ 27/1   ม.5  ซ.- -  ถ.- ต. แพรกษาใหม่ อ. เมืองสมุทรปราการ จ. สมุทรปราการ</t>
  </si>
  <si>
    <t>01A004</t>
  </si>
  <si>
    <t>น774/5727</t>
  </si>
  <si>
    <t>นางสาว เนาวรัตน์ ประชุมฤกษ์</t>
  </si>
  <si>
    <t>เลขที่ 162  ม.2  ซ.   ถ.  ต. พงศ์ประศาสน์ อ. บางสะพาน จ. ประจวบคีรีขันธ์</t>
  </si>
  <si>
    <t>05I028</t>
  </si>
  <si>
    <t>05I030/001</t>
  </si>
  <si>
    <t>น771/8777</t>
  </si>
  <si>
    <t>นาง เนาวลักษณ์ สุวรรณศรี</t>
  </si>
  <si>
    <t>เลขที่ 15 ม.1 ซ.   ต. พงศ์ประศาสน์ อ. บางสะพาน จ. ประจวบคีรีขันธ์</t>
  </si>
  <si>
    <t>03B074</t>
  </si>
  <si>
    <t>น771/2774</t>
  </si>
  <si>
    <t>นาง เนาวลักษณ์ เชยรัตน์</t>
  </si>
  <si>
    <t>เลขที่ 185   ม.1    ซ. ฝ่ายท่า     ต. พงศ์ประศาสน์ อ. บางสะพาน จ. ประจวบคีรีขันธ์</t>
  </si>
  <si>
    <t>05C120</t>
  </si>
  <si>
    <t>05G213</t>
  </si>
  <si>
    <t>น100/8480</t>
  </si>
  <si>
    <t>นาย แนก สดใส</t>
  </si>
  <si>
    <t>เลขที่ 90  ม.10  ซ.   ต. พงศ์ประศาสน์ อ. บางสะพาน จ. ประจวบคีรีขันธ์</t>
  </si>
  <si>
    <t>01N030</t>
  </si>
  <si>
    <t>น700/2427</t>
  </si>
  <si>
    <t>นาย แนม ชาติชาย</t>
  </si>
  <si>
    <t>เลขที่ 42/1  ม.10  ซ.      ต. พงศ์ประศาสน์ อ. บางสะพาน จ. ประจวบคีรีขันธ์</t>
  </si>
  <si>
    <t>04B103</t>
  </si>
  <si>
    <t>42/1  ม.10  ซ.     พงศ์ประศาสน์ บางสะพาน ประจวบคีรีขันธ์</t>
  </si>
  <si>
    <t>บ112/7174</t>
  </si>
  <si>
    <t>นาง บงกช ยงวณิชย์</t>
  </si>
  <si>
    <t>เลขที่ 99/85  ม.  ซ.พฤษชาติ   ต. สะพานสูง อ. สะพานสูง จ. กรุงเทพมหานคร</t>
  </si>
  <si>
    <t>03K275</t>
  </si>
  <si>
    <t>บ647/4775</t>
  </si>
  <si>
    <t>นาย บพิตร โตวรานนท์</t>
  </si>
  <si>
    <t>เลขที่ 110/8   ม.3   ซ.    ต. สะพานสูง อ. สะพานสูง จ. กรุงเทพมหานคร</t>
  </si>
  <si>
    <t>07F166</t>
  </si>
  <si>
    <t>บ772/7941</t>
  </si>
  <si>
    <t>นาง บรรจง ยอดแก้ว</t>
  </si>
  <si>
    <t>เลขที่ 8   ม.9   ซ.     ต. พงศ์ประศาสน์ อ. บางสะพาน จ. ประจวบคีรีขันธ์</t>
  </si>
  <si>
    <t>07E053</t>
  </si>
  <si>
    <t>บ772/8118</t>
  </si>
  <si>
    <t>นางสาว บรรจง สุขเกษม</t>
  </si>
  <si>
    <t>เลขที่ 63/12 ม.7 ซ.บ้านทรัพย์สมบูรณ์   ต. ทองมงคล อ. บางสะพาน จ. ประจวบคีรีขันธ์</t>
  </si>
  <si>
    <t>01F068</t>
  </si>
  <si>
    <t>บ772/6567</t>
  </si>
  <si>
    <t>นาง บรรจง พ้นภัย</t>
  </si>
  <si>
    <t>เลขที่ 66/2 ม.8 ซ.   ต. พงศ์ประศาสน์ อ. บางสะพาน จ. ประจวบคีรีขันธ์</t>
  </si>
  <si>
    <t>01B073</t>
  </si>
  <si>
    <t>บ772/6711</t>
  </si>
  <si>
    <t>นาง บรรจง พวงแก้ว</t>
  </si>
  <si>
    <t>เลขที่ 45/1 ม.5 ซ.   ต. พงศ์ประศาสน์ อ. บางสะพาน จ. ประจวบคีรีขันธ์</t>
  </si>
  <si>
    <t>45/1 ม.5 ซ.  พงศ์ประศาสน์ บางสะพาน ประจวบคีรีขันธ์</t>
  </si>
  <si>
    <t>บ772/5117</t>
  </si>
  <si>
    <t>นาย บรรจง นาคคม</t>
  </si>
  <si>
    <t>เลขที่ 26/3 ม.3 ซ. ชะมวง  ต. พงศ์ประศาสน์ อ. บางสะพาน จ. ประจวบคีรีขันธ์</t>
  </si>
  <si>
    <t>06E020</t>
  </si>
  <si>
    <t>บ772/1271</t>
  </si>
  <si>
    <t>นาง บรรจง คำจริง</t>
  </si>
  <si>
    <t>เลขที่ 68/2 ม.1 ซ.   ต. พงศ์ประศาสน์ อ. บางสะพาน จ. ประจวบคีรีขันธ์</t>
  </si>
  <si>
    <t>05B006</t>
  </si>
  <si>
    <t>68/2 ม.1 ซ.  พงศ์ประศาสน์ บางสะพาน ประจวบคีรีขันธ์</t>
  </si>
  <si>
    <t>07B078</t>
  </si>
  <si>
    <t>07B079</t>
  </si>
  <si>
    <t>บ772/8189</t>
  </si>
  <si>
    <t>นางสาว บรรจง สุขสอาด</t>
  </si>
  <si>
    <t>เลขที่ 42/3 ม.3 ซ.   ต. บางเตย อ. สามโคก จ. ปทุมธานี</t>
  </si>
  <si>
    <t>03K426</t>
  </si>
  <si>
    <t>บ772/8480</t>
  </si>
  <si>
    <t>นาย บรรจบ สดใส</t>
  </si>
  <si>
    <t>เลขที่ 99/2 ม.4 ซ.   ต. พงศ์ประศาสน์ อ. บางสะพาน จ. ประจวบคีรีขันธ์</t>
  </si>
  <si>
    <t>02H059</t>
  </si>
  <si>
    <t>03A011</t>
  </si>
  <si>
    <t>บ772/8777</t>
  </si>
  <si>
    <t>นางสาว บรรจบ หมายเมฆ</t>
  </si>
  <si>
    <t>เลขที่ 37/1   ม.2   ซ.    ต. น้ำจืดน้อย อ. กระบุรี จ. ระนอง</t>
  </si>
  <si>
    <t>03D032</t>
  </si>
  <si>
    <t>บ772/9750</t>
  </si>
  <si>
    <t>นาย บรรจบ อยู่ที่</t>
  </si>
  <si>
    <t>เลขที่ 102 ม.9 ซ.   ต. พงศ์ประศาสน์ อ. บางสะพาน จ. ประจวบคีรีขันธ์</t>
  </si>
  <si>
    <t>05K062</t>
  </si>
  <si>
    <t>บ772/2400</t>
  </si>
  <si>
    <t>นาย บรรจบ ใจดี</t>
  </si>
  <si>
    <t>เลขที่ 46/2 ม.8 ซ.บ้านทุ่งขี้ต่าย   ต. พงศ์ประศาสน์ อ. บางสะพาน จ. ประจวบคีรีขันธ์</t>
  </si>
  <si>
    <t>01F037</t>
  </si>
  <si>
    <t>บ772/1781</t>
  </si>
  <si>
    <t>พันจ่าตรี บรรจบ ขาวสง่า</t>
  </si>
  <si>
    <t>เลขที่ 25/1  ม.7  ซ. -  ต. พงศ์ประศาสน์ อ. บางสะพาน จ. ประจวบคีรีขันธ์</t>
  </si>
  <si>
    <t>01A080</t>
  </si>
  <si>
    <t>บ772/1758</t>
  </si>
  <si>
    <t>นาย บรรจบ กลิ่นหอม</t>
  </si>
  <si>
    <t>เลขที่ 14/1 ม.3 ซ.   ต. พงศ์ประศาสน์ อ. บางสะพาน จ. ประจวบคีรีขันธ์</t>
  </si>
  <si>
    <t>14/1 ม.3 ซ.  พงศ์ประศาสน์ บางสะพาน ประจวบคีรีขันธ์</t>
  </si>
  <si>
    <t>บ772/8554</t>
  </si>
  <si>
    <t>นาย บรรจบ สันทัด</t>
  </si>
  <si>
    <t>เลขที่ 12 ม.9 ซ.   ต. พงศ์ประศาสน์ อ. บางสะพาน จ. ประจวบคีรีขันธ์</t>
  </si>
  <si>
    <t>07B019</t>
  </si>
  <si>
    <t>บ772/1778</t>
  </si>
  <si>
    <t>นาย บรรเจิด แก้ววิเศษ</t>
  </si>
  <si>
    <t>เลขที่ 109 ม.10 ซ.   ต. พงศ์ประศาสน์ อ. บางสะพาน จ. ประจวบคีรีขันธ์</t>
  </si>
  <si>
    <t>02H068</t>
  </si>
  <si>
    <t>บ774/8480</t>
  </si>
  <si>
    <t>นาย บรรณ์ชัย สดใส</t>
  </si>
  <si>
    <t>01N046</t>
  </si>
  <si>
    <t>บ777/8171</t>
  </si>
  <si>
    <t>นาง บรรยงค์ สุขวงษ์</t>
  </si>
  <si>
    <t>เลขที่ 84 ม.8 ซ.- -  ถ.- ต. พงศ์ประศาสน์ อ. บางสะพาน จ. ประจวบคีรีขันธ์</t>
  </si>
  <si>
    <t>01I012</t>
  </si>
  <si>
    <t>ร ฐ บริหารกรุงเทพพาณิชย์จำกัด</t>
  </si>
  <si>
    <t>บริษัท บริหารกรุงเทพพาณิชย์ จำกัด</t>
  </si>
  <si>
    <t>เลขที่ 99   ม.    ซ.   ถ.สุรศักดิ์ ต. สีลม อ. บางรัก จ. กรุงเทพมหานคร</t>
  </si>
  <si>
    <t>07E172</t>
  </si>
  <si>
    <t>ร ฐ บริหารส่วนตำบลพงศ์ประศาสน์</t>
  </si>
  <si>
    <t xml:space="preserve">องค์การ บริหารส่วนตำบลพงศ์ประศาสน์ </t>
  </si>
  <si>
    <t>เลขที่ 229 ม.1 ซ.   ต. พงศ์ประศาสน์ อ. บางสะพาน จ. ประจวบคีรีขันธ์</t>
  </si>
  <si>
    <t>02H069</t>
  </si>
  <si>
    <t>03G029</t>
  </si>
  <si>
    <t>03G030</t>
  </si>
  <si>
    <t>ร ฐ บริหารสินทรัพย์ กรุงเทพพาณิชย์จำกัด</t>
  </si>
  <si>
    <t>บริษัท บริหารสินทรัพย์ กรุงเทพพาณิชย์ จำกัด</t>
  </si>
  <si>
    <t xml:space="preserve"> ซ.    ต. พงศ์ประศาสน์ อ. บางสะพาน จ. ประจวบคีรีขันธ์</t>
  </si>
  <si>
    <t>01O064</t>
  </si>
  <si>
    <t xml:space="preserve">ร ฐ บริหารสินทรัพย์กรุงเทพพาณิชย์  จำกัด (มหาชน)  </t>
  </si>
  <si>
    <t xml:space="preserve">บริษัท บริหารสินทรัพย์กรุงเทพพาณิชย์   จำกัด (มหาชน)  </t>
  </si>
  <si>
    <t>เลขที่ 99  ม.  ซ.   ถ.สุรศักดิ์ ต. สีลม อ. บางรัก จ. กรุงเทพมหานคร</t>
  </si>
  <si>
    <t>05G088</t>
  </si>
  <si>
    <t>ร ฐ บริหารสินทรัพย์กรุงเทพพาณิชย์ จำกัด</t>
  </si>
  <si>
    <t xml:space="preserve">บริษัท บริหารสินทรัพย์กรุงเทพพาณิชย์ จำกัด </t>
  </si>
  <si>
    <t>เลขที่ 99   ม.   ซ.    ถ.สุรศักดิ์ ต. สีลม อ. บางรัก จ. กรุงเทพมหานคร</t>
  </si>
  <si>
    <t>07E195</t>
  </si>
  <si>
    <t>บ778/8554</t>
  </si>
  <si>
    <t>นาย บวรศักดิ์ สันทัด</t>
  </si>
  <si>
    <t>เลขที่ 105/14 ม.11 ซ.   ต. คันนายาว อ. คันนายาว จ. กรุงเทพมหานคร</t>
  </si>
  <si>
    <t>07F120</t>
  </si>
  <si>
    <t>07F123</t>
  </si>
  <si>
    <t>บ197/3435</t>
  </si>
  <si>
    <t>นางสาว บังอร ฐิตะฐาน</t>
  </si>
  <si>
    <t>เลขที่ 165 ม.1 ซ.   ต. พงศ์ประศาสน์ อ. บางสะพาน จ. ประจวบคีรีขันธ์</t>
  </si>
  <si>
    <t>03D001</t>
  </si>
  <si>
    <t>165 ม.1 ซ.  พงศ์ประศาสน์ บางสะพาน ประจวบคีรีขันธ์</t>
  </si>
  <si>
    <t>บ197/1781</t>
  </si>
  <si>
    <t>นาง บังอร ขาวสง่า</t>
  </si>
  <si>
    <t>เลขที่ 25/2  ม.7  ซ.   ต. พงศ์ประศาสน์ อ. บางสะพาน จ. ประจวบคีรีขันธ์</t>
  </si>
  <si>
    <t>01G055</t>
  </si>
  <si>
    <t>01B103</t>
  </si>
  <si>
    <t>01A025</t>
  </si>
  <si>
    <t>25/2  ม.7  ซ.  พงศ์ประศาสน์ บางสะพาน ประจวบคีรีขันธ์</t>
  </si>
  <si>
    <t>บ197/6275</t>
  </si>
  <si>
    <t>นาง บังอร เพชรน้อย (ผู้จัดการมรดก)</t>
  </si>
  <si>
    <t>เลขที่ 72/198 ม.10 ซ.   ต. ต้นโพธิ์ อ. เมืองสิงห์บุรี จ. สิงห์บุรี</t>
  </si>
  <si>
    <t>02E095</t>
  </si>
  <si>
    <t>01A061</t>
  </si>
  <si>
    <t>บ197/2567</t>
  </si>
  <si>
    <t>นาง บังอร ชูทิพย์</t>
  </si>
  <si>
    <t>เลขที่ 187 ม.5 ซ.บ้านเกาะยายฉิม   ต. ร่อนทอง อ. บางสะพาน จ. ประจวบคีรีขันธ์</t>
  </si>
  <si>
    <t>01A008</t>
  </si>
  <si>
    <t>บ197/2700</t>
  </si>
  <si>
    <t>นาง บังอร ไชยะ</t>
  </si>
  <si>
    <t>เลขที่ 64/1   ม.3   ซ.   ต. พงศ์ประศาสน์ อ. บางสะพาน จ. ประจวบคีรีขันธ์</t>
  </si>
  <si>
    <t>06G032</t>
  </si>
  <si>
    <t>06G065</t>
  </si>
  <si>
    <t>บ197/6797/001</t>
  </si>
  <si>
    <t>นาง บังอร พลอยบุศน์</t>
  </si>
  <si>
    <t>เลขที่ 249 ม.6 ซ.   ต. ตลิ่งชัน อ. บันนังสตา จ. ยะลา</t>
  </si>
  <si>
    <t>บ197/1559</t>
  </si>
  <si>
    <t>นาง บังอร ขุนทอง</t>
  </si>
  <si>
    <t>เลขที่ 86/14 ซ.   ถ.ท่าเกวียน ต. กำเนิดนพคุณ อ. บางสะพาน จ. ประจวบคีรีขันธ์</t>
  </si>
  <si>
    <t>05B090</t>
  </si>
  <si>
    <t>บ197/7177</t>
  </si>
  <si>
    <t>นาง บังอร มากมูล</t>
  </si>
  <si>
    <t>เลขที่ 101 ม.2 ซ. หินกอง  ต. พงศ์ประศาสน์ อ. บางสะพาน จ. ประจวบคีรีขันธ์</t>
  </si>
  <si>
    <t>01K029</t>
  </si>
  <si>
    <t>บ197/9775</t>
  </si>
  <si>
    <t>นางสาว บังอร เอี่ยมประพฤติ</t>
  </si>
  <si>
    <t>เลขที่ 93 ม.2 ซ. หินกอง  ต. พงศ์ประศาสน์ อ. บางสะพาน จ. ประจวบคีรีขันธ์</t>
  </si>
  <si>
    <t>04I025</t>
  </si>
  <si>
    <t>01G050</t>
  </si>
  <si>
    <t>บ193/5719</t>
  </si>
  <si>
    <t>นาง บังเอิญ ประกอบปราณ</t>
  </si>
  <si>
    <t>เลขที่ 77 ม.1 ซ.   ต. พงศ์ประศาสน์ อ. บางสะพาน จ. ประจวบคีรีขันธ์</t>
  </si>
  <si>
    <t>03N002</t>
  </si>
  <si>
    <t>03N001</t>
  </si>
  <si>
    <t>03N003</t>
  </si>
  <si>
    <t>77 ม.1 ซ.  พงศ์ประศาสน์ บางสะพาน ประจวบคีรีขันธ์</t>
  </si>
  <si>
    <t>บ320/9759</t>
  </si>
  <si>
    <t>นาย บัญชา โอวาทฬารพร</t>
  </si>
  <si>
    <t>เลขที่ 91/27 ม.5 ซ.   ต. คอหงส์ อ. หาดใหญ่ จ. สงขลา</t>
  </si>
  <si>
    <t>07F159</t>
  </si>
  <si>
    <t>07F160</t>
  </si>
  <si>
    <t>บ320/7877</t>
  </si>
  <si>
    <t>นาย บัญชา เลิศแล้ว</t>
  </si>
  <si>
    <t>เลขที่ 86 ม.10 ซ.   ต. พงศ์ประศาสน์ อ. บางสะพาน จ. ประจวบคีรีขันธ์</t>
  </si>
  <si>
    <t>03N158</t>
  </si>
  <si>
    <t>03N159</t>
  </si>
  <si>
    <t>บ334/2971</t>
  </si>
  <si>
    <t>นาย บัญญัติ เชื้อวงศ์</t>
  </si>
  <si>
    <t>เลขที่ 34/3 ม.2 ซ.   ต. พงศ์ประศาสน์ อ. บางสะพาน จ. ประจวบคีรีขันธ์</t>
  </si>
  <si>
    <t>05L142</t>
  </si>
  <si>
    <t>บ434/7247</t>
  </si>
  <si>
    <t>นาย บัณฑิต วิจิตรประไพ</t>
  </si>
  <si>
    <t>เลขที่ 99/4     ม.17     ซ.   ต. บางพลีใหญ่ อ. บางพลี จ. สมุทรปราการ</t>
  </si>
  <si>
    <t>05C151</t>
  </si>
  <si>
    <t>05C150</t>
  </si>
  <si>
    <t>05C141</t>
  </si>
  <si>
    <t>05C140</t>
  </si>
  <si>
    <t>05C149</t>
  </si>
  <si>
    <t>05C139</t>
  </si>
  <si>
    <t>05C138</t>
  </si>
  <si>
    <t>บ437/2717</t>
  </si>
  <si>
    <t>นาย บัณฑูรย์ จามิกรณ์</t>
  </si>
  <si>
    <t>เลขที่ 151/176 ม.9 ซ.   ต. บางไผ่ อ. บางแค จ. กรุงเทพมหานคร</t>
  </si>
  <si>
    <t>07F150</t>
  </si>
  <si>
    <t>บ579/1487</t>
  </si>
  <si>
    <t>นาย บันลือ คูณสวัสดิ์</t>
  </si>
  <si>
    <t>เลขที่ 40/1 ม.2 ซ.   ต. พงศ์ประศาสน์ อ. บางสะพาน จ. ประจวบคีรีขันธ์</t>
  </si>
  <si>
    <t>04H034</t>
  </si>
  <si>
    <t>บ700/5762</t>
  </si>
  <si>
    <t>นาย บัว ทุมเพชร</t>
  </si>
  <si>
    <t>เลขที่ 24 ม.5 ซ.   ต. พงศ์ประศาสน์ อ. บางสะพาน จ. ประจวบคีรีขันธ์</t>
  </si>
  <si>
    <t>02A068</t>
  </si>
  <si>
    <t>02A080</t>
  </si>
  <si>
    <t>02A081</t>
  </si>
  <si>
    <t>02A082</t>
  </si>
  <si>
    <t>บ724/8174</t>
  </si>
  <si>
    <t>นาง บัวชิต สุโขรัตน์</t>
  </si>
  <si>
    <t>เลขที่ 927/41 ซ.   ถ.เศรษฐกิจ1 ต. มหาชัย อ. เมืองสมุทรสาคร จ. สมุทรสาคร</t>
  </si>
  <si>
    <t>05J148</t>
  </si>
  <si>
    <t>บ760/5772</t>
  </si>
  <si>
    <t>นาง บัวแพ ปายแยซ</t>
  </si>
  <si>
    <t>05C044</t>
  </si>
  <si>
    <t>บ787/9577</t>
  </si>
  <si>
    <t>นาง บัวศรี อำนวยพร</t>
  </si>
  <si>
    <t>บ789/7761</t>
  </si>
  <si>
    <t>นาง บัวสอน แย้มพงษ์</t>
  </si>
  <si>
    <t>เลขที่ 88/3 ม.6 ซ.   ต. กำเนิดนพคุณ อ. บางสะพาน จ. ประจวบคีรีขันธ์</t>
  </si>
  <si>
    <t>02B105</t>
  </si>
  <si>
    <t>ร ฐ บางสะพานทัวร์จำกัด</t>
  </si>
  <si>
    <t>บริษัท บางสะพานทัวร์ จำกัด</t>
  </si>
  <si>
    <t>เลขที่ 6/13 ซ.   ถ.พิพิธประสาท ต. พระปฐมเจดีย์ อ. เมืองนครปฐม จ. นครปฐม</t>
  </si>
  <si>
    <t>03D027</t>
  </si>
  <si>
    <t>บ186/0000</t>
  </si>
  <si>
    <t xml:space="preserve">ห้างหุ้มส่วนจำกัด บางสะพานปิโตรเลียม </t>
  </si>
  <si>
    <t>เลขที่ 175  ม.6  ซ.   ต. แม่รำพึง อ. บางสะพาน จ. ประจวบคีรีขันธ์</t>
  </si>
  <si>
    <t>03H045</t>
  </si>
  <si>
    <t>03H046</t>
  </si>
  <si>
    <t>03H004</t>
  </si>
  <si>
    <t>03H005</t>
  </si>
  <si>
    <t>ร ฐ บางสะพานไวท์ บีชจำกัด</t>
  </si>
  <si>
    <t>บริษัท บางสะพานไวท์ บีช จำกัด</t>
  </si>
  <si>
    <t>เลขที่ 1091/182 ซ.จารุรัตน์   ถ.เพชรบุรีตัดใหม่ ต. มักกะสัน อ. ราชเทวี จ. กรุงเทพมหานคร</t>
  </si>
  <si>
    <t>03J025</t>
  </si>
  <si>
    <t>03J024</t>
  </si>
  <si>
    <t>03J023</t>
  </si>
  <si>
    <t>03J022</t>
  </si>
  <si>
    <t>03J021</t>
  </si>
  <si>
    <t>03J020</t>
  </si>
  <si>
    <t>03J019</t>
  </si>
  <si>
    <t>03J018</t>
  </si>
  <si>
    <t>03J017</t>
  </si>
  <si>
    <t>03J016</t>
  </si>
  <si>
    <t>03J015</t>
  </si>
  <si>
    <t>03J014</t>
  </si>
  <si>
    <t>03J013</t>
  </si>
  <si>
    <t>03J012</t>
  </si>
  <si>
    <t>03J008</t>
  </si>
  <si>
    <t>03J009</t>
  </si>
  <si>
    <t>03J010</t>
  </si>
  <si>
    <t>03J011</t>
  </si>
  <si>
    <t>03J039</t>
  </si>
  <si>
    <t>03J038</t>
  </si>
  <si>
    <t>03J037</t>
  </si>
  <si>
    <t>03J036</t>
  </si>
  <si>
    <t>03J035</t>
  </si>
  <si>
    <t>03J034</t>
  </si>
  <si>
    <t>03J033</t>
  </si>
  <si>
    <t>03J032</t>
  </si>
  <si>
    <t>03J031</t>
  </si>
  <si>
    <t>03J030</t>
  </si>
  <si>
    <t>03J029</t>
  </si>
  <si>
    <t>03J028</t>
  </si>
  <si>
    <t>03J027</t>
  </si>
  <si>
    <t>03J026</t>
  </si>
  <si>
    <t>03J056</t>
  </si>
  <si>
    <t>03J055</t>
  </si>
  <si>
    <t>03J054</t>
  </si>
  <si>
    <t>03J053</t>
  </si>
  <si>
    <t>03J052</t>
  </si>
  <si>
    <t>03J051</t>
  </si>
  <si>
    <t>03J007</t>
  </si>
  <si>
    <t>03J048</t>
  </si>
  <si>
    <t>03J047</t>
  </si>
  <si>
    <t>03J046</t>
  </si>
  <si>
    <t>03J045</t>
  </si>
  <si>
    <t>03J044</t>
  </si>
  <si>
    <t>03J043</t>
  </si>
  <si>
    <t>03J041</t>
  </si>
  <si>
    <t>03J042</t>
  </si>
  <si>
    <t>03J070</t>
  </si>
  <si>
    <t>03J071</t>
  </si>
  <si>
    <t>03J069</t>
  </si>
  <si>
    <t>03J068</t>
  </si>
  <si>
    <t>03J067</t>
  </si>
  <si>
    <t>03J066</t>
  </si>
  <si>
    <t>03J065</t>
  </si>
  <si>
    <t>03J064</t>
  </si>
  <si>
    <t>03J063</t>
  </si>
  <si>
    <t>03J062</t>
  </si>
  <si>
    <t>03J061</t>
  </si>
  <si>
    <t>03J060</t>
  </si>
  <si>
    <t>03J059</t>
  </si>
  <si>
    <t>03J058</t>
  </si>
  <si>
    <t>03J057</t>
  </si>
  <si>
    <t>03J087</t>
  </si>
  <si>
    <t>03J086</t>
  </si>
  <si>
    <t>03J085</t>
  </si>
  <si>
    <t>03J084</t>
  </si>
  <si>
    <t>03J083</t>
  </si>
  <si>
    <t>03J082</t>
  </si>
  <si>
    <t>03J081</t>
  </si>
  <si>
    <t>03J072</t>
  </si>
  <si>
    <t>03J079</t>
  </si>
  <si>
    <t>03J078</t>
  </si>
  <si>
    <t>03J077</t>
  </si>
  <si>
    <t>03J076</t>
  </si>
  <si>
    <t>03J075</t>
  </si>
  <si>
    <t>03J073</t>
  </si>
  <si>
    <t>03J074</t>
  </si>
  <si>
    <t>03J089</t>
  </si>
  <si>
    <t>03J090</t>
  </si>
  <si>
    <t>03J091</t>
  </si>
  <si>
    <t>03J092</t>
  </si>
  <si>
    <t>03J093</t>
  </si>
  <si>
    <t>03J094</t>
  </si>
  <si>
    <t>03J095</t>
  </si>
  <si>
    <t>03J096</t>
  </si>
  <si>
    <t>03J097</t>
  </si>
  <si>
    <t>03J098</t>
  </si>
  <si>
    <t>03J099</t>
  </si>
  <si>
    <t>03J100</t>
  </si>
  <si>
    <t>03J101</t>
  </si>
  <si>
    <t>03J102</t>
  </si>
  <si>
    <t>03J103</t>
  </si>
  <si>
    <t>03J104</t>
  </si>
  <si>
    <t>03J105</t>
  </si>
  <si>
    <t>03J106</t>
  </si>
  <si>
    <t>03J107</t>
  </si>
  <si>
    <t>03J108</t>
  </si>
  <si>
    <t>03J109</t>
  </si>
  <si>
    <t>03J110</t>
  </si>
  <si>
    <t>03J111</t>
  </si>
  <si>
    <t>03J112</t>
  </si>
  <si>
    <t>03J113</t>
  </si>
  <si>
    <t>03J114</t>
  </si>
  <si>
    <t>03J115</t>
  </si>
  <si>
    <t>03J116</t>
  </si>
  <si>
    <t>03J117</t>
  </si>
  <si>
    <t>03J118</t>
  </si>
  <si>
    <t>บ575/6558</t>
  </si>
  <si>
    <t>นางสาว บานเย็น พุทธสาระพัน</t>
  </si>
  <si>
    <t>เลขที่ 304/633   ม.-   ซ.พึ่งมี 50 -   ถ.- ต. บางจาก อ. พระโขนง จ. กรุงเทพมหานคร</t>
  </si>
  <si>
    <t>01O067</t>
  </si>
  <si>
    <t>02G132</t>
  </si>
  <si>
    <t>ร ฐ บ้านรัตนมงคล จำกัด</t>
  </si>
  <si>
    <t xml:space="preserve">บริษัท บ้านรัตนมงคล จำกัด </t>
  </si>
  <si>
    <t>05O030</t>
  </si>
  <si>
    <t>บ630/1717</t>
  </si>
  <si>
    <t>นาย บำเพ็ญ ไกล่เกลี่ย</t>
  </si>
  <si>
    <t>เลขที่ 102  ม.5  ซ.   ต. สองคลอง อ. บางปะกง จ. ฉะเชิงเทรา</t>
  </si>
  <si>
    <t>03N325</t>
  </si>
  <si>
    <t>บ710/8557</t>
  </si>
  <si>
    <t>นาย บำรุง สินไทย</t>
  </si>
  <si>
    <t>เลขที่ 173/1     ม.2     ซ.      ต. พงศ์ประศาสน์ อ. บางสะพาน จ. ประจวบคีรีขันธ์</t>
  </si>
  <si>
    <t>07E105</t>
  </si>
  <si>
    <t>บ710/7177</t>
  </si>
  <si>
    <t>นาย บำรุง มากมูล</t>
  </si>
  <si>
    <t>เลขที่ 39/1    ม.8    ซ.   ต. พงศ์ประศาสน์ อ. บางสะพาน จ. ประจวบคีรีขันธ์</t>
  </si>
  <si>
    <t>01J007</t>
  </si>
  <si>
    <t>บ772/2778</t>
  </si>
  <si>
    <t>เด็กชาย บิลลี่ จอห์น  จาร์วิส</t>
  </si>
  <si>
    <t>เลขที่ 44  ม.  ซ.เพ็ญและเพื่อน   ต. ดินแดง อ. ดินแดง จ. กรุงเทพมหานคร</t>
  </si>
  <si>
    <t>03N309</t>
  </si>
  <si>
    <t>บ777/2140</t>
  </si>
  <si>
    <t>บริษัท สยาม  บิลเลี่ยนแนร์ จำกัด</t>
  </si>
  <si>
    <t>เลขที่ 13/33   ม.2   ซ. -   ถ.ฝ่ายท่า-หนองหัดไทย ต. พงศ์ประศาสน์ อ. บางสะพาน จ. ประจวบคีรีขันธ์</t>
  </si>
  <si>
    <t>07A083</t>
  </si>
  <si>
    <t>07B061</t>
  </si>
  <si>
    <t>07B062</t>
  </si>
  <si>
    <t>07B063</t>
  </si>
  <si>
    <t>07B064</t>
  </si>
  <si>
    <t>07B057</t>
  </si>
  <si>
    <t>บ577/2372</t>
  </si>
  <si>
    <t>นาง บีบีโรรา ชาญวิชัย</t>
  </si>
  <si>
    <t>เลขที่ 124 ม.9 ซ.   ต. พงศ์ประศาสน์ อ. บางสะพาน จ. ประจวบคีรีขันธ์</t>
  </si>
  <si>
    <t>07E002</t>
  </si>
  <si>
    <t>07H030</t>
  </si>
  <si>
    <t>07E001</t>
  </si>
  <si>
    <t>บ300/1795</t>
  </si>
  <si>
    <t>นาย บุญ เคลื่อนวงษ์</t>
  </si>
  <si>
    <t>เลขที่ 36/1 ม.1 ซ.   ต. พงศ์ประศาสน์ อ. บางสะพาน จ. ประจวบคีรีขันธ์</t>
  </si>
  <si>
    <t>03A023</t>
  </si>
  <si>
    <t>บ300/2774</t>
  </si>
  <si>
    <t>นาย บุญ ไชยมิตร</t>
  </si>
  <si>
    <t>01M010</t>
  </si>
  <si>
    <t>บ319/9778</t>
  </si>
  <si>
    <t>นาง บุญกอง เอี่ยมสำอางค์</t>
  </si>
  <si>
    <t>เลขที่ 17  ม.1  ซ.   ต. ปากแพรก อ. บางสะพานน้อย จ. ประจวบคีรีขันธ์</t>
  </si>
  <si>
    <t>05O043</t>
  </si>
  <si>
    <t>05L017</t>
  </si>
  <si>
    <t>บ319/8759</t>
  </si>
  <si>
    <t>นาย บุญกอบ ไหมทอง</t>
  </si>
  <si>
    <t>เลขที่ 27 ม.5 ซ.บ้านหลักเมือง   ต. พงศ์ประศาสน์ อ. บางสะพาน จ. ประจวบคีรีขันธ์</t>
  </si>
  <si>
    <t>01G037</t>
  </si>
  <si>
    <t>บ317/7674</t>
  </si>
  <si>
    <t>นาย บุญเกียรติ ลาภรัตนวิบูลย์</t>
  </si>
  <si>
    <t>เลขที่ 132      ม.      ซ.    ถ.ทองกำเนิด ต. กำเนิดนพคุณ อ. บางสะพาน จ. ประจวบคีรีขันธ์</t>
  </si>
  <si>
    <t>03H350</t>
  </si>
  <si>
    <t>04B040</t>
  </si>
  <si>
    <t>บ317/2772</t>
  </si>
  <si>
    <t>นาง บุญเกียว เจียมจรัสรังษี</t>
  </si>
  <si>
    <t>เลขที่ 71  ม.1  ซ.   ต. กำเนิดนพคุณ อ. บางสะพาน จ. ประจวบคีรีขันธ์</t>
  </si>
  <si>
    <t>03H103</t>
  </si>
  <si>
    <t>03N368</t>
  </si>
  <si>
    <t>02I036</t>
  </si>
  <si>
    <t>02I034</t>
  </si>
  <si>
    <t>87/4 ม.4 ซ.บ้านเขาม้าร้อง    พงศ์ประศาสน์ บางสะพาน ประจวบคีรีขันธ์</t>
  </si>
  <si>
    <t>คลังสินค้า พื้นที่ไม่เกิน 300 ตารางเมตร</t>
  </si>
  <si>
    <t>-</t>
  </si>
  <si>
    <t>02I035</t>
  </si>
  <si>
    <t>05L031</t>
  </si>
  <si>
    <t>05L057</t>
  </si>
  <si>
    <t>01C053</t>
  </si>
  <si>
    <t>05C121</t>
  </si>
  <si>
    <t>03O016</t>
  </si>
  <si>
    <t>บ317/8480</t>
  </si>
  <si>
    <t>นาย บุญแก้ว สดใส</t>
  </si>
  <si>
    <t>เลขที่ 47 ม.4 ซ.   ต. พงศ์ประศาสน์ อ. บางสะพาน จ. ประจวบคีรีขันธ์</t>
  </si>
  <si>
    <t>02G122</t>
  </si>
  <si>
    <t>บ317/8977</t>
  </si>
  <si>
    <t>นางสาว บุญครอง ห้อมล้อม</t>
  </si>
  <si>
    <t>84 ม.2 ซ.  พงศ์ประศาสน์ บางสะพาน ประจวบคีรีขันธ์</t>
  </si>
  <si>
    <t>บ327/1111</t>
  </si>
  <si>
    <t>นาย บุญจริง คงคากุล</t>
  </si>
  <si>
    <t>เลขที่ 167 ม.1 ซ.   ต. พงศ์ประศาสน์ อ. บางสะพาน จ. ประจวบคีรีขันธ์</t>
  </si>
  <si>
    <t>01N001</t>
  </si>
  <si>
    <t>บ325/4711</t>
  </si>
  <si>
    <t>นาง บุญจันทร์ ดวงแก้ว</t>
  </si>
  <si>
    <t>เลขที่ 57  ม.4  ซ.   ถ.  ต. พงศ์ประศาสน์ อ. บางสะพาน จ. ประจวบคีรีขันธ์</t>
  </si>
  <si>
    <t>02D077</t>
  </si>
  <si>
    <t>บ329/9575</t>
  </si>
  <si>
    <t>นาง บุญเจือ อุทัยธรรม</t>
  </si>
  <si>
    <t>เลขที่ 79    ม.1    ซ.     ต. พงศ์ประศาสน์ อ. บางสะพาน จ. ประจวบคีรีขันธ์</t>
  </si>
  <si>
    <t>79    ม.1    ซ.    พงศ์ประศาสน์ บางสะพาน ประจวบคีรีขันธ์</t>
  </si>
  <si>
    <t>บ329/2557</t>
  </si>
  <si>
    <t>นาง บุญเจือ จันทร์ทรง</t>
  </si>
  <si>
    <t>เลขที่ 141   ม.6   ซ. -   ต. พงศ์ประศาสน์ อ. บางสะพาน จ. ประจวบคีรีขันธ์</t>
  </si>
  <si>
    <t>05O024</t>
  </si>
  <si>
    <t>05N042</t>
  </si>
  <si>
    <t>บ329/8764</t>
  </si>
  <si>
    <t>นาง บุญเจือ สาระพัดวิเศษ</t>
  </si>
  <si>
    <t>เลขที่ 66/1 ม.9 ซ.   ต. พงศ์ประศาสน์ อ. บางสะพาน จ. ประจวบคีรีขันธ์</t>
  </si>
  <si>
    <t>07C169</t>
  </si>
  <si>
    <t>บ329/6717</t>
  </si>
  <si>
    <t>นางสาว บุญเจือ พุ่มคล้าย</t>
  </si>
  <si>
    <t>เลขที่ 44/2  ม.3  ซ.   ต. ทองมงคล อ. บางสะพาน จ. ประจวบคีรีขันธ์</t>
  </si>
  <si>
    <t>บ329/9777</t>
  </si>
  <si>
    <t>นาง บุญเจือ อยู่ร่ม</t>
  </si>
  <si>
    <t>เลขที่ 41/2 ม.2 ซ.บ้านหินกอง   ต. พงศ์ประศาสน์ อ. บางสะพาน จ. ประจวบคีรีขันธ์</t>
  </si>
  <si>
    <t>41/2 ม.2 ซ.บ้านหินกอง  พงศ์ประศาสน์ บางสะพาน ประจวบคีรีขันธ์</t>
  </si>
  <si>
    <t>บ329/2127</t>
  </si>
  <si>
    <t>นางสาว บุญเจือ ชิงชัย</t>
  </si>
  <si>
    <t>เลขที่ 82/4    ม.2    ซ. -  ต. พงศ์ประศาสน์ อ. บางสะพาน จ. ประจวบคีรีขันธ์</t>
  </si>
  <si>
    <t>05H010</t>
  </si>
  <si>
    <t>บ329/7774</t>
  </si>
  <si>
    <t>นาง บุญเจือ วรรณทอง</t>
  </si>
  <si>
    <t>เลขที่ 113 ม.8 ซ.   ต. พงศ์ประศาสน์ อ. บางสะพาน จ. ประจวบคีรีขันธ์</t>
  </si>
  <si>
    <t>01E036</t>
  </si>
  <si>
    <t>บ329/9577</t>
  </si>
  <si>
    <t>นางสาว บุญเจือ อำนวยพร</t>
  </si>
  <si>
    <t>เลขที่ 7/3 ม.2 ซ.   ต. พงศ์ประศาสน์ อ. บางสะพาน จ. ประจวบคีรีขันธ์</t>
  </si>
  <si>
    <t>07A041</t>
  </si>
  <si>
    <t>บ329/2400</t>
  </si>
  <si>
    <t>นางสาว บุญเจือ ใจดี</t>
  </si>
  <si>
    <t>เลขที่ 10/6    ม.1    ซ.      ต. ร่อนทอง อ. บางสะพาน จ. ประจวบคีรีขันธ์</t>
  </si>
  <si>
    <t>01F074</t>
  </si>
  <si>
    <t>01F035</t>
  </si>
  <si>
    <t>บ329/5918</t>
  </si>
  <si>
    <t>นาง บุญเจือ ทองสิน</t>
  </si>
  <si>
    <t>เลขที่ 102/4 ม.2 ซ.   ต. พงศ์ประศาสน์ อ. บางสะพาน จ. ประจวบคีรีขันธ์</t>
  </si>
  <si>
    <t>06B031</t>
  </si>
  <si>
    <t>102/4 ม.2 ซ.  พงศ์ประศาสน์ บางสะพาน ประจวบคีรีขันธ์</t>
  </si>
  <si>
    <t>บ327/6916</t>
  </si>
  <si>
    <t>นาย บุญชวน เผือกผ่อง</t>
  </si>
  <si>
    <t>เลขที่ 144 ม.10 ซ.   ต. พงศ์ประศาสน์ อ. บางสะพาน จ. ประจวบคีรีขันธ์</t>
  </si>
  <si>
    <t>144 ม.10 ซ.  พงศ์ประศาสน์ บางสะพาน ประจวบคีรีขันธ์</t>
  </si>
  <si>
    <t>บ327/8480</t>
  </si>
  <si>
    <t>นาง บุญช่วย สดใส</t>
  </si>
  <si>
    <t>เลขที่ 118 ม.6 ซ.บ้านห้วยแก้ว   ต. พงศ์ประศาสน์ อ. บางสะพาน จ. ประจวบคีรีขันธ์</t>
  </si>
  <si>
    <t>01I036</t>
  </si>
  <si>
    <t>01N051</t>
  </si>
  <si>
    <t>บ327/9557</t>
  </si>
  <si>
    <t>นาง บุญช่วย อินทร์สุวรรณ</t>
  </si>
  <si>
    <t>เลขที่ 125/2168 ม.3 ซ.   ต. เขาน้อย อ. ปราณบุรี จ. ประจวบคีรีขันธ์</t>
  </si>
  <si>
    <t>07G059</t>
  </si>
  <si>
    <t>01K014</t>
  </si>
  <si>
    <t>บ327/4767</t>
  </si>
  <si>
    <t>นาง บุญช่วย เต็มพร้อม</t>
  </si>
  <si>
    <t>เลขที่ 50 ม.5 ซ.   ต. พงศ์ประศาสน์ อ. บางสะพาน จ. ประจวบคีรีขันธ์</t>
  </si>
  <si>
    <t>01M024</t>
  </si>
  <si>
    <t>บ327/5775</t>
  </si>
  <si>
    <t>นาย บุญชัย ธีระวิทยเลิศ</t>
  </si>
  <si>
    <t>เลขที่ 81/3 ม.1 ซ.   ต. กำเนิดนพคุณ อ. บางสะพาน จ. ประจวบคีรีขันธ์</t>
  </si>
  <si>
    <t>05N001</t>
  </si>
  <si>
    <t>บ325/5870</t>
  </si>
  <si>
    <t>นางสาว บุญชุบ เบ้าศรี</t>
  </si>
  <si>
    <t>เลขที่ 37/1    ม.7    ซ.   ต. พงศ์ประศาสน์ อ. บางสะพาน จ. ประจวบคีรีขันธ์</t>
  </si>
  <si>
    <t>01B001</t>
  </si>
  <si>
    <t>37/1    ม.7    ซ.  พงศ์ประศาสน์ บางสะพาน ประจวบคีรีขันธ์</t>
  </si>
  <si>
    <t>บ320/2540</t>
  </si>
  <si>
    <t>นาย บุญชู จินโต</t>
  </si>
  <si>
    <t>เลขที่ 78/1 ม.3 ซ.   ต. พงศ์ประศาสน์ อ. บางสะพาน จ. ประจวบคีรีขันธ์</t>
  </si>
  <si>
    <t>06D010</t>
  </si>
  <si>
    <t>บ330/5446</t>
  </si>
  <si>
    <t>นาง บุญญา ปัตตพงศ์</t>
  </si>
  <si>
    <t>เลขที่ 91/6   ม.12   ซ.    ต. คลองกุ่ม อ. บึงกุ่ม จ. กรุงเทพมหานคร</t>
  </si>
  <si>
    <t>06F044</t>
  </si>
  <si>
    <t>06F020</t>
  </si>
  <si>
    <t>บ349/1510</t>
  </si>
  <si>
    <t>นาง บุญเตือน กำบัง</t>
  </si>
  <si>
    <t>04D042</t>
  </si>
  <si>
    <t>บ349/6757</t>
  </si>
  <si>
    <t>นาย บุญเตือน พรประสงค์</t>
  </si>
  <si>
    <t>เลขที่ 50/2     ม.5     ซ.    ถ.  ต. พงศ์ประศาสน์ อ. บางสะพาน จ. ประจวบคีรีขันธ์</t>
  </si>
  <si>
    <t>01M020</t>
  </si>
  <si>
    <t>บ349/2927</t>
  </si>
  <si>
    <t>นาง บุญเตือน เชื้อชาย</t>
  </si>
  <si>
    <t>เลขที่ 6 ม.4 ซ. เขาม้าร้อง  ต. พงศ์ประศาสน์ อ. บางสะพาน จ. ประจวบคีรีขันธ์</t>
  </si>
  <si>
    <t>02F018/001</t>
  </si>
  <si>
    <t>6 ม.4 ซ. เขาม้าร้อง พงศ์ประศาสน์ บางสะพาน ประจวบคีรีขันธ์</t>
  </si>
  <si>
    <t>01M023</t>
  </si>
  <si>
    <t>บ356/8717</t>
  </si>
  <si>
    <t>นาง บุญทิพย์ หารกลับ</t>
  </si>
  <si>
    <t>เลขที่ 23  ม.5  ซ.   ต. พงศ์ประศาสน์ อ. บางสะพาน จ. ประจวบคีรีขันธ์</t>
  </si>
  <si>
    <t>02C100</t>
  </si>
  <si>
    <t>01C086</t>
  </si>
  <si>
    <t>01C083</t>
  </si>
  <si>
    <t>01C087</t>
  </si>
  <si>
    <t>02C024</t>
  </si>
  <si>
    <t>02C096</t>
  </si>
  <si>
    <t>02C097</t>
  </si>
  <si>
    <t>02C098</t>
  </si>
  <si>
    <t>02C099</t>
  </si>
  <si>
    <t>23  ม.5  ซ.  พงศ์ประศาสน์ บางสะพาน ประจวบคีรีขันธ์</t>
  </si>
  <si>
    <t>บ357/8557</t>
  </si>
  <si>
    <t>นาย บุญเที่ยง สุนทรโอวาท</t>
  </si>
  <si>
    <t>เลขที่ 23/2    ม.3    ซ.   ต. พงศ์ประศาสน์ อ. บางสะพาน จ. ประจวบคีรีขันธ์</t>
  </si>
  <si>
    <t>06H104</t>
  </si>
  <si>
    <t>23/2    ม.3    ซ.  พงศ์ประศาสน์ บางสะพาน ประจวบคีรีขันธ์</t>
  </si>
  <si>
    <t>บ357/8565</t>
  </si>
  <si>
    <t>นาย บุญธรรม สืบพันธ์</t>
  </si>
  <si>
    <t>เลขที่ 2  ม.2  ซ.บ้านหินกอง   ต. พงศ์ประศาสน์ อ. บางสะพาน จ. ประจวบคีรีขันธ์</t>
  </si>
  <si>
    <t>05L147</t>
  </si>
  <si>
    <t>05L158</t>
  </si>
  <si>
    <t>07A040</t>
  </si>
  <si>
    <t>2  ม.2  ซ.บ้านหินกอง  พงศ์ประศาสน์ บางสะพาน ประจวบคีรีขันธ์</t>
  </si>
  <si>
    <t>บ351/2471</t>
  </si>
  <si>
    <t>นาง บุญนาค ชูตระกูล</t>
  </si>
  <si>
    <t>เลขที่ 63 ม.5 ซ.   ต. พงศ์ประศาสน์ อ. บางสะพาน จ. ประจวบคีรีขันธ์</t>
  </si>
  <si>
    <t>02A101</t>
  </si>
  <si>
    <t>02A106</t>
  </si>
  <si>
    <t>บ353/8480</t>
  </si>
  <si>
    <t>นาย บุญนาฎ สดใส</t>
  </si>
  <si>
    <t>เลขที่ 74  ม.6  ซ.   ต. พงศ์ประศาสน์ อ. บางสะพาน จ. ประจวบคีรีขันธ์</t>
  </si>
  <si>
    <t>01N026</t>
  </si>
  <si>
    <t>บ350/2117</t>
  </si>
  <si>
    <t>นาย บุญนำ จงไกรจักร์</t>
  </si>
  <si>
    <t>เลขที่ 123    ม.9    ซ.     ต. พงศ์ประศาสน์ อ. บางสะพาน จ. ประจวบคีรีขันธ์</t>
  </si>
  <si>
    <t>123    ม.9    ซ.    พงศ์ประศาสน์ บางสะพาน ประจวบคีรีขันธ์</t>
  </si>
  <si>
    <t>บ358/5775</t>
  </si>
  <si>
    <t>นาง บุญนิศา ธีระวิทยเลิศ</t>
  </si>
  <si>
    <t>เลขที่ 339/69  ม.  ซ.ศูนย์ตลาดท่าเกวียน   ถ.  ต. กำเนิดนพคุณ อ. บางสะพาน จ. ประจวบคีรีขันธ์</t>
  </si>
  <si>
    <t>05J174</t>
  </si>
  <si>
    <t>05J171</t>
  </si>
  <si>
    <t>บ360/4770</t>
  </si>
  <si>
    <t>นาง บุญพา ตะลุ่ม</t>
  </si>
  <si>
    <t>เลขที่ 34/4  ม.6  ซ.   ต. บางโทรัด อ. เมืองสมุทรสาคร จ. สมุทรสาคร</t>
  </si>
  <si>
    <t>06H047</t>
  </si>
  <si>
    <t>06H057</t>
  </si>
  <si>
    <t>บ360/1870/001</t>
  </si>
  <si>
    <t>นาง บุญพา คำสระ</t>
  </si>
  <si>
    <t>เลขที่ 58/2 ม.3 ซ. - ต. พงศ์ประศาสน์ อ. บางสะพาน จ. ประจวบคีรีขันธ์</t>
  </si>
  <si>
    <t>06G012</t>
  </si>
  <si>
    <t>บ360/1870</t>
  </si>
  <si>
    <t>นางสาว บุญพา คำสระ</t>
  </si>
  <si>
    <t>58/2 ม.3 ซ. -พงศ์ประศาสน์ บางสะพาน ประจวบคีรีขันธ์</t>
  </si>
  <si>
    <t>บ363/8781</t>
  </si>
  <si>
    <t>นาง บุญเพ็ญ สายสกล</t>
  </si>
  <si>
    <t>เลขที่ 75/1  ม.4  ซ.บ้านเขาม้าร้อง   ถ.  ต. พงศ์ประศาสน์ อ. บางสะพาน จ. ประจวบคีรีขันธ์</t>
  </si>
  <si>
    <t>02G135</t>
  </si>
  <si>
    <t>75/1  ม.4  ซ.บ้านเขาม้าร้อง   ถ. พงศ์ประศาสน์ บางสะพาน ประจวบคีรีขันธ์</t>
  </si>
  <si>
    <t>01O044</t>
  </si>
  <si>
    <t>บ367/5918</t>
  </si>
  <si>
    <t>นาย บุญเพียร ทองหยิบ</t>
  </si>
  <si>
    <t>เลขที่ 3 ม.3 ซ.   ต. พงศ์ประศาสน์ อ. บางสะพาน จ. ประจวบคีรีขันธ์</t>
  </si>
  <si>
    <t>07H056</t>
  </si>
  <si>
    <t>07H054</t>
  </si>
  <si>
    <t>3 ม.3 ซ.  พงศ์ประศาสน์ บางสะพาน ประจวบคีรีขันธ์</t>
  </si>
  <si>
    <t>บ367/2477</t>
  </si>
  <si>
    <t>นาง บุญเพียร ชิดรัมย์</t>
  </si>
  <si>
    <t>เลขที่ 14/1 ซ.จิระ   ต. ในเมือง อ. เมืองชัยนาท จ. ชัยนาท</t>
  </si>
  <si>
    <t>03K220</t>
  </si>
  <si>
    <t>03K221</t>
  </si>
  <si>
    <t>บ370/7870</t>
  </si>
  <si>
    <t>นาง บุญมา เลาะศิริ</t>
  </si>
  <si>
    <t>เลขที่ 111 ซ.รามคำแหง 33   ต. หัวหมาก อ. บางกะปิ จ. กรุงเทพมหานคร</t>
  </si>
  <si>
    <t>07B070</t>
  </si>
  <si>
    <t>บ370/7918</t>
  </si>
  <si>
    <t>นางสาว บุญมา เรืองสา</t>
  </si>
  <si>
    <t>เลขที่ 91 ม.9 ซ.   ต. พงศ์ประศาสน์ อ. บางสะพาน จ. ประจวบคีรีขันธ์</t>
  </si>
  <si>
    <t>91 ม.9 ซ.  พงศ์ประศาสน์ บางสะพาน ประจวบคีรีขันธ์</t>
  </si>
  <si>
    <t>07B071</t>
  </si>
  <si>
    <t>07E054</t>
  </si>
  <si>
    <t>บ370/1757</t>
  </si>
  <si>
    <t>นาย บุญมา ขาวปลั่ง</t>
  </si>
  <si>
    <t>เลขที่ 171/1    ม.    ซ.     ต. กำเนิดนพคุณ อ. บางสะพาน จ. ประจวบคีรีขันธ์</t>
  </si>
  <si>
    <t>01F024</t>
  </si>
  <si>
    <t>บ371/8162</t>
  </si>
  <si>
    <t>นาง บุญมาก แสงเพชร</t>
  </si>
  <si>
    <t>เลขที่ 186 ม.1 ซ.   ต. พงศ์ประศาสน์ อ. บางสะพาน จ. ประจวบคีรีขันธ์</t>
  </si>
  <si>
    <t>03A022</t>
  </si>
  <si>
    <t>บ370/5778</t>
  </si>
  <si>
    <t>นาง บุญมี นวมหอม</t>
  </si>
  <si>
    <t>เลขที่ 152   ม.6   ซ.    ต. พงศ์ประศาสน์ อ. บางสะพาน จ. ประจวบคีรีขันธ์</t>
  </si>
  <si>
    <t>01I005</t>
  </si>
  <si>
    <t>บ377/6177</t>
  </si>
  <si>
    <t>นาง บุญยวน ภู่เขียว</t>
  </si>
  <si>
    <t>เลขที่ 76/1  ม.7  ซ.   ต. ทองมงคล อ. บางสะพาน จ. ประจวบคีรีขันธ์</t>
  </si>
  <si>
    <t>01G035</t>
  </si>
  <si>
    <t>01G075</t>
  </si>
  <si>
    <t>01G074</t>
  </si>
  <si>
    <t>01G076</t>
  </si>
  <si>
    <t>บ371/1551</t>
  </si>
  <si>
    <t>นาง บุญยิ่ง ขันธ์เงิน</t>
  </si>
  <si>
    <t>เลขที่ 221/2  ม.  ซ.   ถ.บางสะพาน ต. กำเนิดนพคุณ อ. บางสะพาน จ. ประจวบคีรีขันธ์</t>
  </si>
  <si>
    <t>05C019</t>
  </si>
  <si>
    <t>บ371/6520</t>
  </si>
  <si>
    <t>นางสาว บุญยิ่ง พานิช</t>
  </si>
  <si>
    <t>เลขที่ 209/33 ม.1 ซ.   ต. พงศ์ประศาสน์ อ. บางสะพาน จ. ประจวบคีรีขันธ์</t>
  </si>
  <si>
    <t>03B081</t>
  </si>
  <si>
    <t>03B080</t>
  </si>
  <si>
    <t>05K133</t>
  </si>
  <si>
    <t>บ371/6277</t>
  </si>
  <si>
    <t>นาย บุญยิ่ง เพ็ชรมณี</t>
  </si>
  <si>
    <t>เลขที่ 14/2  ม.1  ซ. -  ถ.  ต. พงศ์ประศาสน์ อ. บางสะพาน จ. ประจวบคีรีขันธ์</t>
  </si>
  <si>
    <t>03E032</t>
  </si>
  <si>
    <t>บ375/8777</t>
  </si>
  <si>
    <t>นาง บุญยืน หมายเมฆ</t>
  </si>
  <si>
    <t>01N005</t>
  </si>
  <si>
    <t>01Q005</t>
  </si>
  <si>
    <t>บ375/5310</t>
  </si>
  <si>
    <t>นาย บุญยืน บุญโก</t>
  </si>
  <si>
    <t>เลขที่ 56 ม.6 ซ.   ต. กำเนิดนพคุณ อ. บางสะพาน จ. ประจวบคีรีขันธ์</t>
  </si>
  <si>
    <t>01R039</t>
  </si>
  <si>
    <t>บ375/5918</t>
  </si>
  <si>
    <t>นาย บุญยืน ทองเสม</t>
  </si>
  <si>
    <t>เลขที่ 23/3    ม.8    ซ.   ต. แม่รำพึง อ. บางสะพาน จ. ประจวบคีรีขันธ์</t>
  </si>
  <si>
    <t>07E108</t>
  </si>
  <si>
    <t>บ377/1775</t>
  </si>
  <si>
    <t>นาง บุญเยี่ยม คล้ายนัดที</t>
  </si>
  <si>
    <t>เลขที่ 135/1 ม.10 ซ.บ้านทุ่งนุ่น   ต. พงศ์ประศาสน์ อ. บางสะพาน จ. ประจวบคีรีขันธ์</t>
  </si>
  <si>
    <t>135/1 ม.10 ซ.บ้านทุ่งนุ่น  พงศ์ประศาสน์ บางสะพาน ประจวบคีรีขันธ์</t>
  </si>
  <si>
    <t>บ377/2742</t>
  </si>
  <si>
    <t>นาง บุญเยี่ยม ไชยเดช</t>
  </si>
  <si>
    <t>เลขที่ 39 ม.7 ซ.   ต. พงศ์ประศาสน์ อ. บางสะพาน จ. ประจวบคีรีขันธ์</t>
  </si>
  <si>
    <t>01B053</t>
  </si>
  <si>
    <t>บ377/6717</t>
  </si>
  <si>
    <t>นาง บุญเยี่ยม ผิวขาว</t>
  </si>
  <si>
    <t>เลขที่ 55/2 ม.4 ซ.   ต. พงศ์ประศาสน์ อ. บางสะพาน จ. ประจวบคีรีขันธ์</t>
  </si>
  <si>
    <t>55/2 ม.4 ซ.  พงศ์ประศาสน์ บางสะพาน ประจวบคีรีขันธ์</t>
  </si>
  <si>
    <t>บ377/8948</t>
  </si>
  <si>
    <t>นางสาว บุญรวม สะอาดศรี</t>
  </si>
  <si>
    <t>เลขที่ 43/4 ม.8 ซ. - ต. พงศ์ประศาสน์ อ. บางสะพาน จ. ประจวบคีรีขันธ์</t>
  </si>
  <si>
    <t>01E029</t>
  </si>
  <si>
    <t>บ379/6760</t>
  </si>
  <si>
    <t>นาย บุญรอด พิมพา</t>
  </si>
  <si>
    <t>เลขที่ 144 ม.7 ซ.บ้านทรัพย์สมบูรณ์   ต. ทองมงคล อ. บางสะพาน จ. ประจวบคีรีขันธ์</t>
  </si>
  <si>
    <t>01J009</t>
  </si>
  <si>
    <t>01J038</t>
  </si>
  <si>
    <t>บ378/4174</t>
  </si>
  <si>
    <t>นางสาว บุญราศี แดงวัฒนไพบูลย์</t>
  </si>
  <si>
    <t>เลขที่ 1387/3  ม.  ซ.   ถ.เนรมิต ต. คลัง อ. เมืองนครศรีธรรมราช จ. นครศรีธรรมราช</t>
  </si>
  <si>
    <t>03N313</t>
  </si>
  <si>
    <t>บ379/4795</t>
  </si>
  <si>
    <t>นาง บุญเรือน โตมอน</t>
  </si>
  <si>
    <t>เลขที่ 68/2 ม.9 ซ.   ต. พงศ์ประศาสน์ อ. บางสะพาน จ. ประจวบคีรีขันธ์</t>
  </si>
  <si>
    <t>05O028</t>
  </si>
  <si>
    <t>05O029</t>
  </si>
  <si>
    <t>บ379/6767</t>
  </si>
  <si>
    <t>นาง บุญเรือน พุ่มพวง</t>
  </si>
  <si>
    <t>เลขที่ 38 ม.5 ซ.   ต. แม่รำพึง อ. บางสะพาน จ. ประจวบคีรีขันธ์</t>
  </si>
  <si>
    <t>04H009</t>
  </si>
  <si>
    <t>บ395/2717</t>
  </si>
  <si>
    <t>นาย บุญฤทธิ์ โฉมงาม</t>
  </si>
  <si>
    <t>เลขที่ 66 ม.4 ซ.   ต. หาดขาม อ. กุยบุรี จ. ประจวบคีรีขันธ์</t>
  </si>
  <si>
    <t>02G068</t>
  </si>
  <si>
    <t>บ395/2427</t>
  </si>
  <si>
    <t>นาย บุญฤทธิ์ เชิดชม</t>
  </si>
  <si>
    <t>เลขที่ 65 ม.4 ซ.   ต. พงศ์ประศาสน์ อ. บางสะพาน จ. ประจวบคีรีขันธ์</t>
  </si>
  <si>
    <t>01E037</t>
  </si>
  <si>
    <t>บ379/1781</t>
  </si>
  <si>
    <t>นาง บุญล้อม ขาวสง่า</t>
  </si>
  <si>
    <t>เลขที่ 25/1 ม.7 ซ.บ้านทุ่งมะพร้าว   ต. พงศ์ประศาสน์ อ. บางสะพาน จ. ประจวบคีรีขันธ์</t>
  </si>
  <si>
    <t>01F097</t>
  </si>
  <si>
    <t>01F098</t>
  </si>
  <si>
    <t>01N049</t>
  </si>
  <si>
    <t>บ378/1787</t>
  </si>
  <si>
    <t>นาง บุญลาศ คลี่ศรี</t>
  </si>
  <si>
    <t>เลขที่ 79 ม.2 ซ.บ้านหินกอง   ต. พงศ์ประศาสน์ อ. บางสะพาน จ. ประจวบคีรีขันธ์</t>
  </si>
  <si>
    <t>04F022</t>
  </si>
  <si>
    <t>04F025</t>
  </si>
  <si>
    <t>79 ม.2 ซ.บ้านหินกอง  พงศ์ประศาสน์ บางสะพาน ประจวบคีรีขันธ์</t>
  </si>
  <si>
    <t>บ379/7188</t>
  </si>
  <si>
    <t>นาย บุญลือ  วงษ์สว่าง</t>
  </si>
  <si>
    <t>เลขที่ 75/1   ม.1   ซ.   ต. พงศ์ประศาสน์ อ. บางสะพาน จ. ประจวบคีรีขันธ์</t>
  </si>
  <si>
    <t>03์N383</t>
  </si>
  <si>
    <t>บ378/5775/001</t>
  </si>
  <si>
    <t>นาย บุญเลิศ ธีระวิทยาเลิศ</t>
  </si>
  <si>
    <t>เลขที่ 94  ม.6  ซ.   ถ.  ต. แม่รำพึง อ. บางสะพาน จ. ประจวบคีรีขันธ์</t>
  </si>
  <si>
    <t>บ378/7919</t>
  </si>
  <si>
    <t>นาย บุญเลิศ เรืองฤทธิ์</t>
  </si>
  <si>
    <t>เลขที่ 50  ม.4          ซ.    ต. พงศ์ประศาสน์ อ. บางสะพาน จ. ประจวบคีรีขันธ์</t>
  </si>
  <si>
    <t>04A030</t>
  </si>
  <si>
    <t>50  ม.4          ซ.   พงศ์ประศาสน์ บางสะพาน ประจวบคีรีขันธ์</t>
  </si>
  <si>
    <t>บ378/5775</t>
  </si>
  <si>
    <t>นาย บุญเลิศ ธีระวิทยเลิศ</t>
  </si>
  <si>
    <t>เลขที่ 94    ม.6    ซ.      ต. แม่รำพึง อ. บางสะพาน จ. ประจวบคีรีขันธ์</t>
  </si>
  <si>
    <t>06F085</t>
  </si>
  <si>
    <t>07E098</t>
  </si>
  <si>
    <t>07E097</t>
  </si>
  <si>
    <t>บ377/8757</t>
  </si>
  <si>
    <t>นาง บุญเลี้ยง สมทรง</t>
  </si>
  <si>
    <t>เลขที่ 23 ม.6 ซ.   ต. พงศ์ประศาสน์ อ. บางสะพาน จ. ประจวบคีรีขันธ์</t>
  </si>
  <si>
    <t>01H069</t>
  </si>
  <si>
    <t>01H070</t>
  </si>
  <si>
    <t>23 ม.6 ซ.  พงศ์ประศาสน์ บางสะพาน ประจวบคีรีขันธ์</t>
  </si>
  <si>
    <t>บ379/1510</t>
  </si>
  <si>
    <t>นางสาว บุญเลื่อน กำบัง</t>
  </si>
  <si>
    <t>เลขที่ 27 ม.1 ซ.   ต. พงศ์ประศาสน์ อ. บางสะพาน จ. ประจวบคีรีขันธ์</t>
  </si>
  <si>
    <t>03B068</t>
  </si>
  <si>
    <t>03D005</t>
  </si>
  <si>
    <t>บ379/1510/001</t>
  </si>
  <si>
    <t>นาง บุญเลื่อน กำบัง</t>
  </si>
  <si>
    <t>03D009</t>
  </si>
  <si>
    <t>03D007</t>
  </si>
  <si>
    <t>03D012</t>
  </si>
  <si>
    <t>03L024</t>
  </si>
  <si>
    <t>03L023</t>
  </si>
  <si>
    <t>บ387/2450</t>
  </si>
  <si>
    <t>นางสาว บุญศรี แซ่ตัน</t>
  </si>
  <si>
    <t>เลขที่ 25/207 ม.3 ซ.   ต. วิชิต อ. เมืองภูเก็ต จ. ภูเก็ต</t>
  </si>
  <si>
    <t>07C052</t>
  </si>
  <si>
    <t>บ381/1181</t>
  </si>
  <si>
    <t>นาย บุญสงค์ คงสงฆ์</t>
  </si>
  <si>
    <t>เลขที่ 17/1  ม.3  ซ.   ต. พงศ์ประศาสน์ อ. บางสะพาน จ. ประจวบคีรีขันธ์</t>
  </si>
  <si>
    <t>07G024</t>
  </si>
  <si>
    <t>บ381/8125</t>
  </si>
  <si>
    <t>นาง บุญส่ง สุขชนะ</t>
  </si>
  <si>
    <t>เลขที่ 4/5  ม.2  ซ.    ต. พงศ์ประศาสน์ อ. บางสะพาน จ. ประจวบคีรีขันธ์</t>
  </si>
  <si>
    <t>4/5  ม.2  ซ.   พงศ์ประศาสน์ บางสะพาน ประจวบคีรีขันธ์</t>
  </si>
  <si>
    <t>บ387/5721</t>
  </si>
  <si>
    <t>นางสาว บุญสม ประจำเกาะ</t>
  </si>
  <si>
    <t>เลขที่ 149     ม.1     ซ.     ต. พงศ์ประศาสน์ อ. บางสะพาน จ. ประจวบคีรีขันธ์</t>
  </si>
  <si>
    <t>05C045</t>
  </si>
  <si>
    <t>บ387/1771</t>
  </si>
  <si>
    <t>นาย บุญสม เกรียงโรจน์กุล</t>
  </si>
  <si>
    <t>เลขที่ 36 ซ.   ถ.บูรณศาสตร์ ต. ศาลเจ้าพ่อเสือ อ. พระนคร จ. กรุงเทพมหานคร</t>
  </si>
  <si>
    <t>05B089</t>
  </si>
  <si>
    <t>บ385/8179</t>
  </si>
  <si>
    <t xml:space="preserve">นาง บุญสืบ สุขย้อย  </t>
  </si>
  <si>
    <t>เลขที่ 78    ม.2    ซ.   ต. พงศ์ประศาสน์ อ. บางสะพาน จ. ประจวบคีรีขันธ์</t>
  </si>
  <si>
    <t>05I027</t>
  </si>
  <si>
    <t>บ385/7787</t>
  </si>
  <si>
    <t>นาง บุญสืบ ลิ้มสุวรรณ</t>
  </si>
  <si>
    <t>เลขที่ 87/5    ม.    ซ.     ถ.เพชรเเกษม-ชายทะเล ต. กำเนิดนพคุณ อ. บางสะพาน จ. ประจวบคีรีขันธ์</t>
  </si>
  <si>
    <t>01H005</t>
  </si>
  <si>
    <t>05I024</t>
  </si>
  <si>
    <t>บ387/8118</t>
  </si>
  <si>
    <t>นาง บุญเสี้ยง สังข์สุวรรณ</t>
  </si>
  <si>
    <t>เลขที่ 63/2 ม.6 ซ.   ต. พงศ์ประศาสน์ อ. บางสะพาน จ. ประจวบคีรีขันธ์</t>
  </si>
  <si>
    <t>01N042</t>
  </si>
  <si>
    <t>01N040</t>
  </si>
  <si>
    <t>01N045</t>
  </si>
  <si>
    <t>63/2 ม.6 ซ.  พงศ์ประศาสน์ บางสะพาน ประจวบคีรีขันธ์</t>
  </si>
  <si>
    <t>บ385/6275</t>
  </si>
  <si>
    <t>นางสาว บุญหนัก เพชรน้อย</t>
  </si>
  <si>
    <t>เลขที่ 7 ม.8 ซ.บ้านทุ่งขี้ต่าย   ต. พงศ์ประศาสน์ อ. บางสะพาน จ. ประจวบคีรีขันธ์</t>
  </si>
  <si>
    <t>01H010</t>
  </si>
  <si>
    <t>7 ม.8 ซ.บ้านทุ่งขี้ต่าย  พงศ์ประศาสน์ บางสะพาน ประจวบคีรีขันธ์</t>
  </si>
  <si>
    <t>บ385/6916</t>
  </si>
  <si>
    <t>นาง บุญหนัก ผ่องภิญโญ</t>
  </si>
  <si>
    <t>เลขที่ 44/2 ม.1 ซ.บ้านดอนสำนัก   ต. ร่อนทอง อ. บางสะพาน จ. ประจวบคีรีขันธ์</t>
  </si>
  <si>
    <t>01A076</t>
  </si>
  <si>
    <t>บ385/1771</t>
  </si>
  <si>
    <t>นาง บุญหนุน เขียวงาม</t>
  </si>
  <si>
    <t>เลขที่ 13/1 ม.9 ซ.   ต. พงศ์ประศาสน์ อ. บางสะพาน จ. ประจวบคีรีขันธ์</t>
  </si>
  <si>
    <t>07B040</t>
  </si>
  <si>
    <t>บ385/6275/001</t>
  </si>
  <si>
    <t>นาง บุญหนุน เพชรน้อย</t>
  </si>
  <si>
    <t>เลขที่ 7 ม.8 ซ.บ้านทุ่งซ้าย   ต. พงศ์ประศาสน์ อ. บางสะพาน จ. ประจวบคีรีขันธ์</t>
  </si>
  <si>
    <t>01H015</t>
  </si>
  <si>
    <t>บ387/2729</t>
  </si>
  <si>
    <t>นาย บุญเหลือ แช่มช้อย</t>
  </si>
  <si>
    <t>เลขที่ 58/1 ม.6 ซ.บ้านห้วยแก้ว   ต. พงศ์ประศาสน์ อ. บางสะพาน จ. ประจวบคีรีขันธ์</t>
  </si>
  <si>
    <t>01J003</t>
  </si>
  <si>
    <t>01I034</t>
  </si>
  <si>
    <t>58/1 ม.6 ซ.บ้านห้วยแก้ว  พงศ์ประศาสน์ บางสะพาน ประจวบคีรีขันธ์</t>
  </si>
  <si>
    <t>บ380/5741</t>
  </si>
  <si>
    <t>นาง บุญให้ บัวแดง</t>
  </si>
  <si>
    <t>เลขที่ 55 ม.2 ซ.บ้านหินกอง   ต. พงศ์ประศาสน์ อ. บางสะพาน จ. ประจวบคีรีขันธ์</t>
  </si>
  <si>
    <t>07G018</t>
  </si>
  <si>
    <t>55 ม.2 ซ.บ้านหินกอง  พงศ์ประศาสน์ บางสะพาน ประจวบคีรีขันธ์</t>
  </si>
  <si>
    <t>บ437/5540</t>
  </si>
  <si>
    <t>นางสาว บุณฑริก ปันตะ</t>
  </si>
  <si>
    <t>เลขที่ 56/4  ม.9  ซ.    ต. พงศ์ประศาสน์ อ. บางสะพาน จ. ประจวบคีรีขันธ์</t>
  </si>
  <si>
    <t>07E024</t>
  </si>
  <si>
    <t>07E021</t>
  </si>
  <si>
    <t>บ551/6277</t>
  </si>
  <si>
    <t>นางสาว บุนนาค เพ็ชร์มณี</t>
  </si>
  <si>
    <t>เลขที่ 110 ม.1 ซ.   ต. พงศ์ประศาสน์ อ. บางสะพาน จ. ประจวบคีรีขันธ์</t>
  </si>
  <si>
    <t>03E013</t>
  </si>
  <si>
    <t>03E015</t>
  </si>
  <si>
    <t>บ560/8115</t>
  </si>
  <si>
    <t>นางสาว บุบผา สังข์บัวแก้ว</t>
  </si>
  <si>
    <t>เลขที่ 97/6 ม.9 ซ.     ต. พงศ์ประศาสน์ อ. บางสะพาน จ. ประจวบคีรีขันธ์</t>
  </si>
  <si>
    <t>05J009</t>
  </si>
  <si>
    <t>05K172</t>
  </si>
  <si>
    <t>บ560/2557</t>
  </si>
  <si>
    <t>นางสาว บุบผา จันทร</t>
  </si>
  <si>
    <t>เลขที่ 44/1 ม.2 ซ.   ต. บางน้ำจืด อ. เมืองสมุทรสาคร จ. สมุทรสาคร</t>
  </si>
  <si>
    <t>03M002</t>
  </si>
  <si>
    <t>บ560/6916</t>
  </si>
  <si>
    <t>นาง บุบผา เผือกผ่อง</t>
  </si>
  <si>
    <t>เลขที่ 1 ม.1 ซ.   ต. พงศ์ประศาสน์ อ. บางสะพาน จ. ประจวบคีรีขันธ์</t>
  </si>
  <si>
    <t>05L018</t>
  </si>
  <si>
    <t>บ560/1487</t>
  </si>
  <si>
    <t>นางสาว บุบผา คูณสวัสดิ์</t>
  </si>
  <si>
    <t>เลขที่ 60 ม.2 ซ.   ต. พงศ์ประศาสน์ อ. บางสะพาน จ. ประจวบคีรีขันธ์</t>
  </si>
  <si>
    <t>60 ม.2 ซ.  พงศ์ประศาสน์ บางสะพาน ประจวบคีรีขันธ์</t>
  </si>
  <si>
    <t>บ560/8565</t>
  </si>
  <si>
    <t>นางสาว บุบผา สืบพันธ์</t>
  </si>
  <si>
    <t>เลขที่ 41/1   ม.2   ซ.     ต. พงศ์ประศาสน์ อ. บางสะพาน จ. ประจวบคีรีขันธ์</t>
  </si>
  <si>
    <t>41/1   ม.2   ซ.    พงศ์ประศาสน์ บางสะพาน ประจวบคีรีขันธ์</t>
  </si>
  <si>
    <t>05G098</t>
  </si>
  <si>
    <t>05G099</t>
  </si>
  <si>
    <t>05G100</t>
  </si>
  <si>
    <t>บ560/7716</t>
  </si>
  <si>
    <t>นางสาว บุบผา ม่วงพรหม</t>
  </si>
  <si>
    <t>เลขที่ 59       ม.6       ซ.   ต. พงศ์ประศาสน์ อ. บางสะพาน จ. ประจวบคีรีขันธ์</t>
  </si>
  <si>
    <t>01N055</t>
  </si>
  <si>
    <t>01N054</t>
  </si>
  <si>
    <t>59       ม.6       ซ.  พงศ์ประศาสน์ บางสะพาน ประจวบคีรีขันธ์</t>
  </si>
  <si>
    <t>บ560/7189</t>
  </si>
  <si>
    <t>นางสาว บุบผา วงศ์อักษร</t>
  </si>
  <si>
    <t>เลขที่ 1/182    ม.4   ซ.-     ถ.- ต. สีกัน อ. ดอนเมือง จ. กรุงเทพมหานคร</t>
  </si>
  <si>
    <t>02G121</t>
  </si>
  <si>
    <t>02G118</t>
  </si>
  <si>
    <t>05J007</t>
  </si>
  <si>
    <t>01I004</t>
  </si>
  <si>
    <t>บ560/8480</t>
  </si>
  <si>
    <t>นาง บุปผา สดใส</t>
  </si>
  <si>
    <t>เลขที่ 90 ม.10 ซ.บ้านทุ่งนุ่น   ต. พงศ์ประศาสน์ อ. บางสะพาน จ. ประจวบคีรีขันธ์</t>
  </si>
  <si>
    <t>01G061</t>
  </si>
  <si>
    <t>บ560/8756</t>
  </si>
  <si>
    <t>นาง บุปผา ศรีเทพ</t>
  </si>
  <si>
    <t>เลขที่ 40/79 ม.4 ซ.   ต. เขาน้อย อ. ปราณบุรี จ. ประจวบคีรีขันธ์</t>
  </si>
  <si>
    <t>04B009</t>
  </si>
  <si>
    <t>บ755/5571</t>
  </si>
  <si>
    <t>นาย บุรินทร์ แท้เที่ยง</t>
  </si>
  <si>
    <t>เลขที่ 77/4 ม.5 ซ.   ต. สระแก้ว อ. ท่าศาลา จ. นครศรีธรรมราช</t>
  </si>
  <si>
    <t>02F003</t>
  </si>
  <si>
    <t>บ755/5755</t>
  </si>
  <si>
    <t>นาย บุรินทร์ บุรินทร์กุล</t>
  </si>
  <si>
    <t>เลขที่ 182 ม.9 ซ.   ต. พงศ์ประศาสน์ อ. บางสะพาน จ. ประจวบคีรีขันธ์</t>
  </si>
  <si>
    <t>05K209</t>
  </si>
  <si>
    <t>บ850/7917</t>
  </si>
  <si>
    <t>นางสาว บุษบา เรืองลอยขำ</t>
  </si>
  <si>
    <t>เลขที่ 40/422  ม.5  ซ.   ต. สีกัน อ. ดอนเมือง จ. กรุงเทพมหานคร</t>
  </si>
  <si>
    <t>07F149</t>
  </si>
  <si>
    <t>บ887/1751</t>
  </si>
  <si>
    <t>นาง บุษศิรินทร์ กลิ่นงาม</t>
  </si>
  <si>
    <t>เลขที่ 72/1 ม.4 ซ.   ต. กำเนิดนพคุณ อ. บางสะพาน จ. ประจวบคีรีขันธ์</t>
  </si>
  <si>
    <t>05K120</t>
  </si>
  <si>
    <t>บ887/5397</t>
  </si>
  <si>
    <t>นาง บุษศิรินทร์ บุญอยู่</t>
  </si>
  <si>
    <t>บ810/7420</t>
  </si>
  <si>
    <t>นางสาว บุหงา มัดซา</t>
  </si>
  <si>
    <t>เลขที่ 66 ม.9 ซ.   ต. พงศ์ประศาสน์ อ. บางสะพาน จ. ประจวบคีรีขันธ์</t>
  </si>
  <si>
    <t>07C131</t>
  </si>
  <si>
    <t>07C175</t>
  </si>
  <si>
    <t>07C130</t>
  </si>
  <si>
    <t>บ748/5787</t>
  </si>
  <si>
    <t>ว่าที่ร้อยตรี บูรณศักดิ์ บัวสาย</t>
  </si>
  <si>
    <t>เลขที่ 15/8  ม.4  ซ.   ต. ศาลาแดง อ. เมืองอ่างทอง จ. อ่างทอง</t>
  </si>
  <si>
    <t>05C164</t>
  </si>
  <si>
    <t>บ327/8778</t>
  </si>
  <si>
    <t>นางสาว เบญจมาศ ห้วยใหญ่</t>
  </si>
  <si>
    <t>เลขที่ 366/5   ม.5   ซ.   ต. นาเกลือ อ. บางละมุง จ. ชลบุรี</t>
  </si>
  <si>
    <t>07G016</t>
  </si>
  <si>
    <t>07G014</t>
  </si>
  <si>
    <t>บ327/8559/001</t>
  </si>
  <si>
    <t>นาง เบ็ญจมาศ สปีเธอรี</t>
  </si>
  <si>
    <t>เลขที่ 100/2  ม.9  ซ. -  ต. พงศ์ประศาสน์ อ. บางสะพาน จ. ประจวบคีรีขันธ์</t>
  </si>
  <si>
    <t>05K091</t>
  </si>
  <si>
    <t>บ327/6551</t>
  </si>
  <si>
    <t>นาง เบ็ญจมาศ พุทธเกิด</t>
  </si>
  <si>
    <t>เลขที่ 13/2  ม.3  ซ.   ต. พงศ์ประศาสน์ อ. บางสะพาน จ. ประจวบคีรีขันธ์</t>
  </si>
  <si>
    <t>06G036</t>
  </si>
  <si>
    <t>บ327/8559</t>
  </si>
  <si>
    <t>นางสาว เบ็ญจมาศ สปีเธอรี</t>
  </si>
  <si>
    <t>05F097</t>
  </si>
  <si>
    <t>บ327/7971</t>
  </si>
  <si>
    <t>นาง เบญจมาส ร้อยแก้ว</t>
  </si>
  <si>
    <t>เลขที่ 47/36   ม.4   ซ.        ถ.     ต. บางสะพาน อ. บางสะพานน้อย จ. ประจวบคีรีขันธ์</t>
  </si>
  <si>
    <t>03M013</t>
  </si>
  <si>
    <t>03M014</t>
  </si>
  <si>
    <t>บ327/5147</t>
  </si>
  <si>
    <t>นาง เบญจวรรณ ทางเณร</t>
  </si>
  <si>
    <t>เลขที่ 170   ม.1   ซ.     ต. พงศ์ประศาสน์ อ. บางสะพาน จ. ประจวบคีรีขันธ์</t>
  </si>
  <si>
    <t>03A034</t>
  </si>
  <si>
    <t>03A033</t>
  </si>
  <si>
    <t>03A030</t>
  </si>
  <si>
    <t>บ327/1751</t>
  </si>
  <si>
    <t>นาง เบญจวรรณ แก้วนาค</t>
  </si>
  <si>
    <t>เลขที่ 89    ม.    ซ.พหลโยธิน54/1     ต. สายไหม อ. สายไหม จ. กรุงเทพมหานคร</t>
  </si>
  <si>
    <t>05L072</t>
  </si>
  <si>
    <t>05L073</t>
  </si>
  <si>
    <t>05L074</t>
  </si>
  <si>
    <t>05L075</t>
  </si>
  <si>
    <t>05L085</t>
  </si>
  <si>
    <t>05L088</t>
  </si>
  <si>
    <t>05L090</t>
  </si>
  <si>
    <t>05L093</t>
  </si>
  <si>
    <t>05L096</t>
  </si>
  <si>
    <t>05L095</t>
  </si>
  <si>
    <t>บ327/8777</t>
  </si>
  <si>
    <t>นาง เบญจวรรณ หมายเมฆ</t>
  </si>
  <si>
    <t>เลขที่ 4/725  ม.4  ซ.    ต. คลองกุ่ม อ. บึงกุ่ม จ. กรุงเทพมหานคร</t>
  </si>
  <si>
    <t>02F078</t>
  </si>
  <si>
    <t>บ327/7451</t>
  </si>
  <si>
    <t>นาง เบญจวรรณ วัฒนกิจ</t>
  </si>
  <si>
    <t>เลขที่ 4/725 ม.4 ซ.   ต. คลองกุ่ม อ. บึงกุ่ม จ. กรุงเทพมหานคร</t>
  </si>
  <si>
    <t>02F071</t>
  </si>
  <si>
    <t>02H118</t>
  </si>
  <si>
    <t>บ327/4774</t>
  </si>
  <si>
    <t>นางสาว เบญจวรรณ ตรีรัตน์</t>
  </si>
  <si>
    <t>เลขที่ 615 ฒ  ม.-  ซ.เสริมสันติ -  ถ.- ต. มะขามหย่ง อ. เมืองชลบุรี จ. ชลบุรี</t>
  </si>
  <si>
    <t>05C098</t>
  </si>
  <si>
    <t>บ327/8711</t>
  </si>
  <si>
    <t>นางสาว เบ็ญจวรรณ โสมคง</t>
  </si>
  <si>
    <t>เลขที่ 105  ม.11  ซ.   ต. วิสัยเหนือ อ. เมืองชุมพร จ. ชุมพร</t>
  </si>
  <si>
    <t>03N094</t>
  </si>
  <si>
    <t>บ327/5677</t>
  </si>
  <si>
    <t>นางสาว เบญจวัลย์ เทพวัลย์</t>
  </si>
  <si>
    <t>เลขที่ 85  ม.1  ซ.   ต. พงศ์ประศาสน์ อ. บางสะพาน จ. ประจวบคีรีขันธ์</t>
  </si>
  <si>
    <t>04I070</t>
  </si>
  <si>
    <t>04I072</t>
  </si>
  <si>
    <t>05C127</t>
  </si>
  <si>
    <t>บ330/4683</t>
  </si>
  <si>
    <t>นาง เบ็ญญา แต้ไพสิฐพงษ์</t>
  </si>
  <si>
    <t>เลขที่ 486/128 ซ.   ต. ถนนเพชรบุรี อ. ราชเทวี จ. กรุงเทพมหานคร</t>
  </si>
  <si>
    <t>05G158</t>
  </si>
  <si>
    <t>บ950/8551</t>
  </si>
  <si>
    <t>นาง เบือน สิทธิคง</t>
  </si>
  <si>
    <t>เลขที่ 115/3 ม.6 ซ.   ต. แม่รำพึง อ. บางสะพาน จ. ประจวบคีรีขันธ์</t>
  </si>
  <si>
    <t>02J105</t>
  </si>
  <si>
    <t>02J104</t>
  </si>
  <si>
    <t>บ450/8554</t>
  </si>
  <si>
    <t>นางสาว โบตั๋น สันทัด</t>
  </si>
  <si>
    <t>เลขที่ 12/1 ม.9 ซ.   ต. พงศ์ประศาสน์ อ. บางสะพาน จ. ประจวบคีรีขันธ์</t>
  </si>
  <si>
    <t>07B015</t>
  </si>
  <si>
    <t>ป365/9778</t>
  </si>
  <si>
    <t>นาย ปฎิพัทธิ์ เอี่ยมสำอางค์</t>
  </si>
  <si>
    <t>เลขที่ 19   ม.9   ซ.   ต. พงศ์ประศาสน์ อ. บางสะพาน จ. ประจวบคีรีขันธ์</t>
  </si>
  <si>
    <t>07B021</t>
  </si>
  <si>
    <t>ป376/6757</t>
  </si>
  <si>
    <t>นางสาว ปฐมพร พีระประวิตร</t>
  </si>
  <si>
    <t>เลขที่ 99/778 ม.2 ซ.   ต. สะพานสูง อ. สะพานสูง จ. กรุงเทพมหานคร</t>
  </si>
  <si>
    <t>04D070</t>
  </si>
  <si>
    <t>ป376/2795</t>
  </si>
  <si>
    <t>นาง ปฐมาภรณ์ ชมอินทร์</t>
  </si>
  <si>
    <t>เลขที่ 44/3  ม.3  ซ.   ถ.  ต. พงศ์ประศาสน์ อ. บางสะพาน จ. ประจวบคีรีขันธ์</t>
  </si>
  <si>
    <t>44/3  ม.3  ซ.   ถ. พงศ์ประศาสน์ บางสะพาน ประจวบคีรีขันธ์</t>
  </si>
  <si>
    <t>ป377/6275</t>
  </si>
  <si>
    <t>นางสาว ปฐมาวดี เพชรประดับ</t>
  </si>
  <si>
    <t>เลขที่ 18/3   ม.1   ซ.    ต. บางสะพาน อ. บางสะพานน้อย จ. ประจวบคีรีขันธ์</t>
  </si>
  <si>
    <t>18/3   ม.1   ซ.   บางสะพาน บางสะพานน้อย ประจวบคีรีขันธ์</t>
  </si>
  <si>
    <t>ป420/6578</t>
  </si>
  <si>
    <t xml:space="preserve">นาง ปณิชา พันมหา </t>
  </si>
  <si>
    <t>เลขที่ 83   ม.14    ซ.   ต. โคกสี อ. สว่างแดนดิน จ. สกลนคร</t>
  </si>
  <si>
    <t>05G138</t>
  </si>
  <si>
    <t>05G139</t>
  </si>
  <si>
    <t>ป444/6775</t>
  </si>
  <si>
    <t>นางสาว ปณิตตรา พลมั่น</t>
  </si>
  <si>
    <t>เลขที่ 7    ม.2    ซ.     ถ.    ต. พงศ์ประศาสน์ อ. บ้านหมี่ จ. ลพบุรี</t>
  </si>
  <si>
    <t>03N165</t>
  </si>
  <si>
    <t>ป470/2757</t>
  </si>
  <si>
    <t>นางสาว ปถมา เจี่ยปิยะสกุล</t>
  </si>
  <si>
    <t>เลขที่ 65/285 ม.- ซ.- -  ถ.บรมราชชนนี ต. พงศ์ประศาสน์ อ. บางกอกน้อย จ. กรุงเทพมหานคร</t>
  </si>
  <si>
    <t>05J126</t>
  </si>
  <si>
    <t>ป570/7716</t>
  </si>
  <si>
    <t>นาย ปทุม ม่วงพรหม</t>
  </si>
  <si>
    <t>เลขที่ 59/2 ม.6 ซ.   ต. พงศ์ประศาสน์ อ. บางสะพาน จ. ประจวบคีรีขันธ์</t>
  </si>
  <si>
    <t>01N053</t>
  </si>
  <si>
    <t>ป570/8454</t>
  </si>
  <si>
    <t>นาง ปทุม สุตานุตะมัง</t>
  </si>
  <si>
    <t>เลขที่ 58/1 ม.4 ซ.   ต. พงศ์ประศาสน์ อ. บางสะพาน จ. ประจวบคีรีขันธ์</t>
  </si>
  <si>
    <t>02C069</t>
  </si>
  <si>
    <t>58/1 ม.4 ซ.  พงศ์ประศาสน์ บางสะพาน ประจวบคีรีขันธ์</t>
  </si>
  <si>
    <t>ป577/6275</t>
  </si>
  <si>
    <t>นางสาว ปทุมวดี เพ็ชรน้อย</t>
  </si>
  <si>
    <t>เลขที่ 79 ม.6 ซ.   ต. พงศ์ประศาสน์ อ. บางสะพาน จ. ประจวบคีรีขันธ์</t>
  </si>
  <si>
    <t>01L023</t>
  </si>
  <si>
    <t>ป577/2771</t>
  </si>
  <si>
    <t>นางสาว ปทุมวดี เจียรกิติวณิช</t>
  </si>
  <si>
    <t>เลขที่ 96 ม.- ซ.อิสรภาพ38 - ถ.- ต. วัดอรุณ อ. บางกอกใหญ่ จ. กรุงเทพมหานคร</t>
  </si>
  <si>
    <t>05G140</t>
  </si>
  <si>
    <t>05G143</t>
  </si>
  <si>
    <t>05G141</t>
  </si>
  <si>
    <t>ป544/8177</t>
  </si>
  <si>
    <t>นาง ปนัดดา แสงมาลย์</t>
  </si>
  <si>
    <t>เลขที่ 442/17 ซ.   ถ.จันทร์ ต. ทุ่งวัดดอน อ. สาทร จ. กรุงเทพมหานคร</t>
  </si>
  <si>
    <t>07C025</t>
  </si>
  <si>
    <t>ป650/8755</t>
  </si>
  <si>
    <t>นาย ปพน สุวนานันท์เจริญ</t>
  </si>
  <si>
    <t>เลขที่ 117/53  ม.1  ซ.   ต. ออเงิน อ. สายไหม จ. กรุงเทพมหานคร</t>
  </si>
  <si>
    <t>04D037</t>
  </si>
  <si>
    <t>ป655/6775</t>
  </si>
  <si>
    <t>นาย ปพันธุ์ ภุมรินทร์</t>
  </si>
  <si>
    <t>เลขที่ 60   ม.6   ซ.   ต. พงศ์ประศาสน์ อ. บางสะพาน จ. ประจวบคีรีขันธ์</t>
  </si>
  <si>
    <t>01O019</t>
  </si>
  <si>
    <t>60   ม.6   ซ.  พงศ์ประศาสน์ บางสะพาน ประจวบคีรีขันธ์</t>
  </si>
  <si>
    <t>ป778/6529</t>
  </si>
  <si>
    <t>นาย ปรเมศวร์ พินิจอักษร</t>
  </si>
  <si>
    <t>เลขที่ 83/34 ม.6 ซ.   ต. บางบัวทอง อ. บางบัวทอง จ. นนทบุรี</t>
  </si>
  <si>
    <t>04B034</t>
  </si>
  <si>
    <t>ป719/1156</t>
  </si>
  <si>
    <t>นาย ประกอบ คงทัพ</t>
  </si>
  <si>
    <t>เลขที่ 99/99 ม.4 ซ.บ้านเขาม้าร้อง   ต. พงศ์ประศาสน์ อ. บางสะพาน จ. ประจวบคีรีขันธ์</t>
  </si>
  <si>
    <t>02I040</t>
  </si>
  <si>
    <t>ป719/1187</t>
  </si>
  <si>
    <t>นางสาว ประกอบ กิ่งสามี</t>
  </si>
  <si>
    <t>เลขที่ 136     ม.5     ซ.   ต. ห้วยยาง อ. ทับสะแก จ. ประจวบคีรีขันธ์</t>
  </si>
  <si>
    <t>01D046</t>
  </si>
  <si>
    <t>ป718/5794</t>
  </si>
  <si>
    <t>จ่าสิบตำรวจ ประกาศิต ไทยอุดม</t>
  </si>
  <si>
    <t>03N144</t>
  </si>
  <si>
    <t>ป712/8716</t>
  </si>
  <si>
    <t>นาย ประกิจ ศรีคำภา</t>
  </si>
  <si>
    <t>เลขที่ 9/1 ม.2 ซ.   ต. พงศ์ประศาสน์ อ. บางสะพาน จ. ประจวบคีรีขันธ์</t>
  </si>
  <si>
    <t>06A024</t>
  </si>
  <si>
    <t>ป712/4727</t>
  </si>
  <si>
    <t>นาย ประกิจ ดาราฉาย</t>
  </si>
  <si>
    <t>เลขที่ 112 ม.10 ซ.อ่อนนุช    41   ต. สวนหลวง อ. สวนหลวง จ. กรุงเทพมหานคร</t>
  </si>
  <si>
    <t>05J094</t>
  </si>
  <si>
    <t>ป719/6277</t>
  </si>
  <si>
    <t>นาง ประคอง เพชรมา</t>
  </si>
  <si>
    <t>เลขที่ 89/1 ม.8 ซ.บ้านทุ่งขี้ต่าย   ต. พงศ์ประศาสน์ อ. บางสะพาน จ. ประจวบคีรีขันธ์</t>
  </si>
  <si>
    <t>01F069</t>
  </si>
  <si>
    <t>89/1 ม.8 ซ.บ้านทุ่งขี้ต่าย  พงศ์ประศาสน์ บางสะพาน ประจวบคีรีขันธ์</t>
  </si>
  <si>
    <t>ป719/8115</t>
  </si>
  <si>
    <t>นาง ประคอง แสงกาบ</t>
  </si>
  <si>
    <t>เลขที่ 26/1 ม.2 ซ.   ต. พงศ์ประศาสน์ อ. บางสะพาน จ. ประจวบคีรีขันธ์</t>
  </si>
  <si>
    <t>05I046</t>
  </si>
  <si>
    <t>ป719/6457</t>
  </si>
  <si>
    <t>นางสาว ประคอง พุฒนวล</t>
  </si>
  <si>
    <t>เลขที่ 176/4 ม.9 ซ.   ต. สีกัน อ. ดอนเมือง จ. กรุงเทพมหานคร</t>
  </si>
  <si>
    <t>03K095</t>
  </si>
  <si>
    <t>ป727/8480</t>
  </si>
  <si>
    <t>นาย ประจวบ สดใส</t>
  </si>
  <si>
    <t>02H059/001</t>
  </si>
  <si>
    <t>47 ม.4 ซ.  พงศ์ประศาสน์ บางสะพาน ประจวบคีรีขันธ์</t>
  </si>
  <si>
    <t>ป727/4170</t>
  </si>
  <si>
    <t>นาย ประจวบ ดีแก้ว</t>
  </si>
  <si>
    <t>เลขที่ 4 ม.2 ซ.   ต. พงศ์ประศาสน์ อ. บางสะพาน จ. ประจวบคีรีขันธ์</t>
  </si>
  <si>
    <t>ป727/9557</t>
  </si>
  <si>
    <t>นาย ประจวบ ฤทธิวงศ์</t>
  </si>
  <si>
    <t>เลขที่ 120/3 ม.1 ซ.   ถ.อิศรา ต. พงศ์ประศาสน์ อ. บางสะพาน จ. ประจวบคีรีขันธ์</t>
  </si>
  <si>
    <t>03G026</t>
  </si>
  <si>
    <t>ป721/2751</t>
  </si>
  <si>
    <t>นาย ประจักร์ ฉิมธง</t>
  </si>
  <si>
    <t>เลขที่ 31 ม.2 ซ.บ้านหินกอง   ต. พงศ์ประศาสน์ อ. บางสะพาน จ. ประจวบคีรีขันธ์</t>
  </si>
  <si>
    <t>05L024</t>
  </si>
  <si>
    <t>31 ม.2 ซ.บ้านหินกอง  พงศ์ประศาสน์ บางสะพาน ประจวบคีรีขันธ์</t>
  </si>
  <si>
    <t>ป721/1778</t>
  </si>
  <si>
    <t>นาย ประจักษ์ เขียวสง่า</t>
  </si>
  <si>
    <t>เลขที่ 48 ม.5 ซ.   ต. พงศ์ประศาสน์ อ. บางสะพาน จ. ประจวบคีรีขันธ์</t>
  </si>
  <si>
    <t>02B095</t>
  </si>
  <si>
    <t>ป725/8125</t>
  </si>
  <si>
    <t>นาย ประชน สุขชนะ</t>
  </si>
  <si>
    <t>เลขที่ 40/4 ม.2 ซ.   ต. พงศ์ประศาสน์ อ. บางสะพาน จ. ประจวบคีรีขันธ์</t>
  </si>
  <si>
    <t>05L076</t>
  </si>
  <si>
    <t>ป720/1785</t>
  </si>
  <si>
    <t>นาย ประชา งามสุนทรกิจ</t>
  </si>
  <si>
    <t>เลขที่ 94/94 ม.4 ซ.   ต. บางแคเหนือ อ. บางแค จ. กรุงเทพมหานคร</t>
  </si>
  <si>
    <t>07C091</t>
  </si>
  <si>
    <t>ป720/1778</t>
  </si>
  <si>
    <t>นาย ประชา เขียวสง่า</t>
  </si>
  <si>
    <t>เลขที่ 91       ม.5       ซ. -  ต. พงศ์ประศาสน์ อ. บางสะพาน จ. ประจวบคีรีขันธ์</t>
  </si>
  <si>
    <t>02D055</t>
  </si>
  <si>
    <t>ป727/4767</t>
  </si>
  <si>
    <t>นาง ประชุม เต็มพร้อม</t>
  </si>
  <si>
    <t>เลขที่ 30 ม.4 ซ.   ต. พงศ์ประศาสน์ อ. บางสะพาน จ. ประจวบคีรีขันธ์</t>
  </si>
  <si>
    <t>02H063</t>
  </si>
  <si>
    <t>ป727/8974</t>
  </si>
  <si>
    <t>นาย ประชุม หอมแดง</t>
  </si>
  <si>
    <t>เลขที่ 41/2     ม.6     ซ.    ต. ทองมงคล อ. บางสะพาน จ. ประจวบคีรีขันธ์</t>
  </si>
  <si>
    <t>01H034</t>
  </si>
  <si>
    <t>02A103</t>
  </si>
  <si>
    <t>02A103/001</t>
  </si>
  <si>
    <t>ป745/6275</t>
  </si>
  <si>
    <t>นาง ประดับ เพชร์น้อย</t>
  </si>
  <si>
    <t>เลขที่ 24/4 ม.2 ซ.- - ถ.- ต. ทองมงคล อ. บางสะพาน จ. ประจวบคีรีขันธ์</t>
  </si>
  <si>
    <t>01J037</t>
  </si>
  <si>
    <t>ป745/5167</t>
  </si>
  <si>
    <t>นาง ประดับ ปังพรวน</t>
  </si>
  <si>
    <t>เลขที่ 63   ม.3   ซ.   ต. แม่รำพึง อ. บางสะพาน จ. ประจวบคีรีขันธ์</t>
  </si>
  <si>
    <t>01F023</t>
  </si>
  <si>
    <t>ป748/8565</t>
  </si>
  <si>
    <t>นางสาว ประดิษฐ สืบพันธ์</t>
  </si>
  <si>
    <t>05L162</t>
  </si>
  <si>
    <t>ป748/9476/001</t>
  </si>
  <si>
    <t>นาย ประดิษฐ อุดมพันธ์</t>
  </si>
  <si>
    <t>เลขที่ 76/1 ม.1 ซ.   ต. พงศ์ประศาสน์ อ. บางสะพาน จ. ประจวบคีรีขันธ์</t>
  </si>
  <si>
    <t>03M030</t>
  </si>
  <si>
    <t>ป748/9476</t>
  </si>
  <si>
    <t>นาง ประดิษฐ์ อุดมพันธ์</t>
  </si>
  <si>
    <t>เลขที่ 10/1 ม.8 ซ.บ้านทุ่งขี้ต่าย   ต. พงศ์ประศาสน์ อ. บางสะพาน จ. ประจวบคีรีขันธ์</t>
  </si>
  <si>
    <t>01C043</t>
  </si>
  <si>
    <t>01C050</t>
  </si>
  <si>
    <t>10/1 ม.8 ซ.บ้านทุ่งขี้ต่าย  พงศ์ประศาสน์ บางสะพาน ประจวบคีรีขันธ์</t>
  </si>
  <si>
    <t>ป748/8795</t>
  </si>
  <si>
    <t>นาย ประดิษฐ์ เหมือนวงศ์</t>
  </si>
  <si>
    <t>เลขที่ 73 ซ.   ถ.จันทรคามพิทักษ์ ต. พงศ์ประศาสน์ อ. บางสะพาน จ. ประจวบคีรีขันธ์</t>
  </si>
  <si>
    <t>02B060</t>
  </si>
  <si>
    <t>ป748/7755</t>
  </si>
  <si>
    <t>นาย ประดิษฐ์ ยมานันท์</t>
  </si>
  <si>
    <t>เลขที่ 246/59 ม.17 ซ.   ต. ศาลาธรรมสพน์ อ. ทวีวัฒนา จ. กรุงเทพมหานคร</t>
  </si>
  <si>
    <t>01L036</t>
  </si>
  <si>
    <t>01L038</t>
  </si>
  <si>
    <t>ป748/8785</t>
  </si>
  <si>
    <t>นาย ประดิษฐ์ ศรีสินสมุทร</t>
  </si>
  <si>
    <t>เลขที่ 115  ม.6  ซ.    ต. ธงชัย อ. บางสะพาน จ. ประจวบคีรีขันธ์</t>
  </si>
  <si>
    <t>01E060</t>
  </si>
  <si>
    <t>ป748/8717</t>
  </si>
  <si>
    <t>นาย ประดิษฐ์ หารกลับ</t>
  </si>
  <si>
    <t>เลขที่ 23   ม.5   ซ.    ต. พงศ์ประศาสน์ อ. บางสะพาน จ. ประจวบคีรีขันธ์</t>
  </si>
  <si>
    <t>23   ม.5   ซ.   พงศ์ประศาสน์ บางสะพาน ประจวบคีรีขันธ์</t>
  </si>
  <si>
    <t>01Q023</t>
  </si>
  <si>
    <t>01L037</t>
  </si>
  <si>
    <t>01P006</t>
  </si>
  <si>
    <t>01P007</t>
  </si>
  <si>
    <t>01P008</t>
  </si>
  <si>
    <t>01P009</t>
  </si>
  <si>
    <t>ป748/8757</t>
  </si>
  <si>
    <t>นาย ประดิษฐ์ หมั่นมาก</t>
  </si>
  <si>
    <t>เลขที่ 413   ม.6   ซ.    ต. ธงชัย อ. บางสะพาน จ. ประจวบคีรีขันธ์</t>
  </si>
  <si>
    <t>07G078</t>
  </si>
  <si>
    <t>01P005</t>
  </si>
  <si>
    <t>01P004</t>
  </si>
  <si>
    <t>01P003</t>
  </si>
  <si>
    <t>01P002</t>
  </si>
  <si>
    <t>02H021</t>
  </si>
  <si>
    <t>01Q024</t>
  </si>
  <si>
    <t>01L040</t>
  </si>
  <si>
    <t>01L039</t>
  </si>
  <si>
    <t>ป747/1267</t>
  </si>
  <si>
    <t>นาย ประเดิม คชพลายยุกต์</t>
  </si>
  <si>
    <t>เลขที่ 127 ม.6 ซ.บ้านล่าง   ต. แม่รำพึง อ. บางสะพาน จ. ประจวบคีรีขันธ์</t>
  </si>
  <si>
    <t>01E006</t>
  </si>
  <si>
    <t>ป747/7571</t>
  </si>
  <si>
    <t>นาย ประถม รื่นเริง</t>
  </si>
  <si>
    <t>เลขที่ 13  ม.10  ซ.   ต. บางสะพาน อ. บางสะพานน้อย จ. ประจวบคีรีขันธ์</t>
  </si>
  <si>
    <t>06B042</t>
  </si>
  <si>
    <t>ป751/8558</t>
  </si>
  <si>
    <t>นาย ประทักษ์ สุทธิสำแดง</t>
  </si>
  <si>
    <t>เลขที่ 145/25 ม.  ซ.1   ถ.สุขจิต ต. ประจวบคีรีขันธ์ อ. เมืองประจวบคีรีขันธ์ จ. ประจวบคีรีขันธ์</t>
  </si>
  <si>
    <t>03N267</t>
  </si>
  <si>
    <t>ป755/1156/001</t>
  </si>
  <si>
    <t>นาย ประทิน คงทัพ</t>
  </si>
  <si>
    <t>เลขที่ 65 ม.  ซ.   ถ.  ต. พงศ์ประศาสน์ อ. บางสะพาน จ. ประจวบคีรีขันธ์</t>
  </si>
  <si>
    <t>07D024</t>
  </si>
  <si>
    <t>ป755/7770</t>
  </si>
  <si>
    <t>นาง ประทิน มยุรา</t>
  </si>
  <si>
    <t>07G033</t>
  </si>
  <si>
    <t>ป755/2721</t>
  </si>
  <si>
    <t>นาย ประทิน แจ่มแจ้ง</t>
  </si>
  <si>
    <t>เลขที่ 82  ม.1  ซ.   ต. พงศ์ประศาสน์ อ. บางสะพาน จ. ประจวบคีรีขันธ์</t>
  </si>
  <si>
    <t>03M040</t>
  </si>
  <si>
    <t>07D030</t>
  </si>
  <si>
    <t>ป755/7511</t>
  </si>
  <si>
    <t>นาย ประทีป มั่นคง</t>
  </si>
  <si>
    <t>เลขที่ 47 ม.5 ซ.   ต. ชัยเกษม อ. บางสะพาน จ. ประจวบคีรีขันธ์</t>
  </si>
  <si>
    <t>03N197</t>
  </si>
  <si>
    <t>ป755/7140</t>
  </si>
  <si>
    <t>นาง ประทีป ไม้เกตุ</t>
  </si>
  <si>
    <t>เลขที่ 21/1 ม.7 ซ.   ต. แม่รำพึง อ. บางสะพาน จ. ประจวบคีรีขันธ์</t>
  </si>
  <si>
    <t>01F016</t>
  </si>
  <si>
    <t>01F105</t>
  </si>
  <si>
    <t>ป755/8784</t>
  </si>
  <si>
    <t>นาย ประทีป สวัสดี</t>
  </si>
  <si>
    <t>เลขที่ 90 ม.1 ซ.   ต. พงศ์ประศาสน์ อ. บางสะพาน จ. ประจวบคีรีขันธ์</t>
  </si>
  <si>
    <t>05G055</t>
  </si>
  <si>
    <t>ป755/9227</t>
  </si>
  <si>
    <t>นางสาว ประทีป อัจฉรานิวัฒน์</t>
  </si>
  <si>
    <t>เลขที่ 269   ม.1   ซ.    ต. บางเสาธง อ. บางเสาธง จ. สมุทรปราการ</t>
  </si>
  <si>
    <t>05G183</t>
  </si>
  <si>
    <t>05G187</t>
  </si>
  <si>
    <t>05G184</t>
  </si>
  <si>
    <t>ป755/1187</t>
  </si>
  <si>
    <t>นาย ประทีป คงสวัสดิ์</t>
  </si>
  <si>
    <t>03D036</t>
  </si>
  <si>
    <t>ป755/1165</t>
  </si>
  <si>
    <t>นาย ประทีป คงแพทย์</t>
  </si>
  <si>
    <t>เลขที่ 21 ซ.   ต. พงศ์ประศาสน์ อ. เมืองประจวบคีรีขันธ์ จ. ประจวบคีรีขันธ์</t>
  </si>
  <si>
    <t>05J096</t>
  </si>
  <si>
    <t>ป755/2427</t>
  </si>
  <si>
    <t>นาย ประทีป เชิดชม</t>
  </si>
  <si>
    <t>เลขที่ 52/1  ม.4  ซ.   ต. พงศ์ประศาสน์ อ. บางสะพาน จ. ประจวบคีรีขันธ์</t>
  </si>
  <si>
    <t>01H022</t>
  </si>
  <si>
    <t>ป755/1156</t>
  </si>
  <si>
    <t>นางสาว ประทีป คงทัพ</t>
  </si>
  <si>
    <t>เลขที่ 65/5 ม.4 ซ.   ต. พงศ์ประศาสน์ อ. บางสะพาน จ. ประจวบคีรีขันธ์</t>
  </si>
  <si>
    <t>02I044</t>
  </si>
  <si>
    <t>ป755/2441</t>
  </si>
  <si>
    <t>นาย ประทีป จิตต์งามขำ</t>
  </si>
  <si>
    <t>เลขที่ 213   ม.   ซ.    ถ.มนตรีสุริยวงศ์ ต. หน้าเมือง อ. เมืองราชบุรี จ. ราชบุรี</t>
  </si>
  <si>
    <t>02D046</t>
  </si>
  <si>
    <t>02D044</t>
  </si>
  <si>
    <t>02D047</t>
  </si>
  <si>
    <t>05G182</t>
  </si>
  <si>
    <t>ป757/8194</t>
  </si>
  <si>
    <t>นาง ประทุม สุขอุดม</t>
  </si>
  <si>
    <t>เลขที่ 260/2 ม.1 ซ.   ต. กำเนิดนพคุณ อ. บางสะพาน จ. ประจวบคีรีขันธ์</t>
  </si>
  <si>
    <t>05L157</t>
  </si>
  <si>
    <t>ป757/1711</t>
  </si>
  <si>
    <t>นางสาว ประทุม กว้างขวาง</t>
  </si>
  <si>
    <t>เลขที่ 33 ม.4 ซ.   ต. พงศ์ประศาสน์ อ. บางสะพาน จ. ประจวบคีรีขันธ์</t>
  </si>
  <si>
    <t>02B073</t>
  </si>
  <si>
    <t>ป757/1781</t>
  </si>
  <si>
    <t>นางสาว ประทุม ขาวสง่า</t>
  </si>
  <si>
    <t>เลขที่ 31  ม.7  ซ.   ต. พงศ์ประศาสน์ อ. บางสะพาน จ. ประจวบคีรีขันธ์</t>
  </si>
  <si>
    <t>01C015</t>
  </si>
  <si>
    <t>ป757/8557</t>
  </si>
  <si>
    <t>นาง ประทุม สิทธิเลิศประสิทธิ์</t>
  </si>
  <si>
    <t>เลขที่ 59  ม.  ซ.   ถ.ช่องแคพัฒนา ต. ช่องแค อ. ตาคลี จ. นครสวรรค์</t>
  </si>
  <si>
    <t>07F207</t>
  </si>
  <si>
    <t>นาง ประทุม แก้วคงเมือง</t>
  </si>
  <si>
    <t>เลขที่ 91 ม.4 ซ.บ้านเขาม้าร้อง   ต. พงศ์ประศาสน์ อ. บางสะพาน จ. ประจวบคีรีขันธ์</t>
  </si>
  <si>
    <t>91 ม.4 ซ.บ้านเขาม้าร้อง  พงศ์ประศาสน์ บางสะพาน ประจวบคีรีขันธ์</t>
  </si>
  <si>
    <t>ป759/8565</t>
  </si>
  <si>
    <t>นาย ประเทือง สืบพันธ์</t>
  </si>
  <si>
    <t>เลขที่ 1/3 ม.3 ซ.   ต. พงศ์ประศาสน์ อ. บางสะพาน จ. ประจวบคีรีขันธ์</t>
  </si>
  <si>
    <t>ป759/7797</t>
  </si>
  <si>
    <t>นาง ประเทือง แย้มเอม</t>
  </si>
  <si>
    <t>เลขที่ 48/269  ม.4  ซ.   ต. คลองกุ่ม อ. บึงกุ่ม จ. กรุงเทพมหานคร</t>
  </si>
  <si>
    <t>05G226</t>
  </si>
  <si>
    <t>ป759/1711</t>
  </si>
  <si>
    <t>นาย ประเทือง ครึกครื้น</t>
  </si>
  <si>
    <t>เลขที่ 36 ม.4 ซ.   ต. พงศ์ประศาสน์ อ. บางสะพาน จ. ประจวบคีรีขันธ์</t>
  </si>
  <si>
    <t>36 ม.4 ซ.  พงศ์ประศาสน์ บางสะพาน ประจวบคีรีขันธ์</t>
  </si>
  <si>
    <t>05G256</t>
  </si>
  <si>
    <t>ป759/2427</t>
  </si>
  <si>
    <t>นาย ประเทือง เชิดชัย</t>
  </si>
  <si>
    <t>เลขที่ 36/1  ม.5  ซ.   ต. พงศ์ประศาสน์ อ. บางสะพาน จ. ประจวบคีรีขันธ์</t>
  </si>
  <si>
    <t>01R027</t>
  </si>
  <si>
    <t>02B085</t>
  </si>
  <si>
    <t>02B086</t>
  </si>
  <si>
    <t>02B087</t>
  </si>
  <si>
    <t>02B088/001</t>
  </si>
  <si>
    <t>ป759/1715</t>
  </si>
  <si>
    <t>นาง ประเทือง แก้วกำเนิด</t>
  </si>
  <si>
    <t>เลขที่ 8 ม.4 ซ.   ต. พงศ์ประศาสน์ อ. บางสะพาน จ. ประจวบคีรีขันธ์</t>
  </si>
  <si>
    <t>02E011</t>
  </si>
  <si>
    <t>8 ม.4 ซ.  พงศ์ประศาสน์ บางสะพาน ประจวบคีรีขันธ์</t>
  </si>
  <si>
    <t>ป759/8777</t>
  </si>
  <si>
    <t>นาง ประนอม สุวรรณประทีป</t>
  </si>
  <si>
    <t>เลขที่ 119 ม.6 ซ.รามคำแหง9   ต. ประเวศ อ. ประเวศ จ. กรุงเทพมหานคร</t>
  </si>
  <si>
    <t>03O096</t>
  </si>
  <si>
    <t>ป759/6711</t>
  </si>
  <si>
    <t>นาง ประนอม ภวังคะนันท์</t>
  </si>
  <si>
    <t>เลขที่ 15 ม.2 ซ.   ต. แม่รำพึง อ. บางสะพาน จ. ประจวบคีรีขันธ์</t>
  </si>
  <si>
    <t>03G081</t>
  </si>
  <si>
    <t>03G080</t>
  </si>
  <si>
    <t>ป759/6717</t>
  </si>
  <si>
    <t xml:space="preserve">นาง ประนอม ผิวขาว </t>
  </si>
  <si>
    <t>เลขที่ 52/7   ม.4   ซ.บ้านเขาม้าร้อง     ต. พงศ์ประศาสน์ อ. บางสะพาน จ. ประจวบคีรีขันธ์</t>
  </si>
  <si>
    <t>ป759/2270</t>
  </si>
  <si>
    <t>นาง ประนอม แซ่ซัว</t>
  </si>
  <si>
    <t>เลขที่ 83/1 ม.4 ซ.บ้าานเขาม้าร้อง   ต. พงศ์ประศาสน์ อ. บางสะพาน จ. ประจวบคีรีขันธ์</t>
  </si>
  <si>
    <t>83/1 ม.4 ซ.บ้าานเขาม้าร้อง  พงศ์ประศาสน์ บางสะพาน ประจวบคีรีขันธ์</t>
  </si>
  <si>
    <t>ป759/5762</t>
  </si>
  <si>
    <t>นางสาว ประนอม ทุมเพชร</t>
  </si>
  <si>
    <t>เลขที่ 16 ม.5 ซ.   ต. พงศ์ประศาสน์ อ. บางสะพาน จ. ประจวบคีรีขันธ์</t>
  </si>
  <si>
    <t>02B001</t>
  </si>
  <si>
    <t>ป759/8795</t>
  </si>
  <si>
    <t>นางสาว ประนอม เหมือนแท้</t>
  </si>
  <si>
    <t>เลขที่ 32/15 ม.6 ซ.   ต. แม่รำพึง อ. บางสะพาน จ. ประจวบคีรีขันธ์</t>
  </si>
  <si>
    <t>05E025</t>
  </si>
  <si>
    <t>ป759/6725</t>
  </si>
  <si>
    <t>นางสาว ประนอม ฝ่ายชะนะ</t>
  </si>
  <si>
    <t>เลขที่ 164  ม.2  ซ.    ต. พงศ์ประศาสน์ อ. บางสะพาน จ. ประจวบคีรีขันธ์</t>
  </si>
  <si>
    <t>05H009</t>
  </si>
  <si>
    <t>164  ม.2  ซ.   พงศ์ประศาสน์ บางสะพาน ประจวบคีรีขันธ์</t>
  </si>
  <si>
    <t>05E026</t>
  </si>
  <si>
    <t>02G049</t>
  </si>
  <si>
    <t>05A024</t>
  </si>
  <si>
    <t>ป759/2775</t>
  </si>
  <si>
    <t>นาง ประนอม ช่วยประคอง</t>
  </si>
  <si>
    <t>เลขที่ 28/2   ม.6   ซ.   ต. ทรายทอง อ. บางสะพานน้อย จ. ประจวบคีรีขันธ์</t>
  </si>
  <si>
    <t>03L007</t>
  </si>
  <si>
    <t>ป755/1155</t>
  </si>
  <si>
    <t>นาง ประเนิน คงแป้น</t>
  </si>
  <si>
    <t>เลขที่ 167 ม.9 ซ.   ต. พงศ์ประศาสน์ อ. บางสะพาน จ. ประจวบคีรีขันธ์</t>
  </si>
  <si>
    <t>167 ม.9 ซ.  พงศ์ประศาสน์ บางสะพาน ประจวบคีรีขันธ์</t>
  </si>
  <si>
    <t>ป765/5755/001</t>
  </si>
  <si>
    <t>นาย ประพนธ์ ปิลันธนากุล</t>
  </si>
  <si>
    <t>เลขที่ 35/2 ซ.   ต. ช่องนนทรี อ. ยานนาวา จ. กรุงเทพมหานคร</t>
  </si>
  <si>
    <t>04D068</t>
  </si>
  <si>
    <t>ป769/6982</t>
  </si>
  <si>
    <t>นาย ประพฤติ พฤศชนะ</t>
  </si>
  <si>
    <t>เลขที่ 123  ม.4  ซ.   ถ.เพชรเกษม ต. ปากแพรก อ. บางสะพานน้อย จ. ประจวบคีรีขันธ์</t>
  </si>
  <si>
    <t>05J084</t>
  </si>
  <si>
    <t>ป765/9777</t>
  </si>
  <si>
    <t>นาย ประพันธ์ อยู่ร่ม</t>
  </si>
  <si>
    <t>เลขที่ 74 ม.9 ซ.   ต. พงศ์ประศาสน์ อ. บางสะพาน จ. ประจวบคีรีขันธ์</t>
  </si>
  <si>
    <t>05K219</t>
  </si>
  <si>
    <t>ป765/8181</t>
  </si>
  <si>
    <t>นาย ประพันธ์ ส่งแสง</t>
  </si>
  <si>
    <t>เลขที่ 8 ม.1 ซ.   ต. เจ้าวัด อ. บ้านไร่ จ. อุทัยธานี</t>
  </si>
  <si>
    <t>03F251</t>
  </si>
  <si>
    <t>05I014</t>
  </si>
  <si>
    <t>ป765/7757</t>
  </si>
  <si>
    <t>นาย ประพันธ์ ลิมปิวรรณ</t>
  </si>
  <si>
    <t>เลขที่ 126 ม.1 ซ.   ต. กำเนิดนพคุณ อ. บางสะพาน จ. ประจวบคีรีขันธ์</t>
  </si>
  <si>
    <t>02E012</t>
  </si>
  <si>
    <t>ป765/8770</t>
  </si>
  <si>
    <t>นาย ประพันธ์ สุริยะ</t>
  </si>
  <si>
    <t>เลขที่ 236/189 ม.- ซ.   ต. ดินแดง อ. ดินแดง จ. กรุงเทพมหานคร</t>
  </si>
  <si>
    <t>03G020</t>
  </si>
  <si>
    <t>ป765/5755</t>
  </si>
  <si>
    <t>นาย ประพันธ์ ปิลันธนากุล</t>
  </si>
  <si>
    <t>04D067</t>
  </si>
  <si>
    <t>ป765/8517</t>
  </si>
  <si>
    <t>นาง ประพิน หุ่นงาม</t>
  </si>
  <si>
    <t>เลขที่ 38 ม.7 ซ.บ้านทุ่งมะพร้าว   ต. พงศ์ประศาสน์ อ. บางสะพาน จ. ประจวบคีรีขันธ์</t>
  </si>
  <si>
    <t>01B045</t>
  </si>
  <si>
    <t>01B044</t>
  </si>
  <si>
    <t>ป768/1717</t>
  </si>
  <si>
    <t>นางสาว ประพิศ กำลังแรง</t>
  </si>
  <si>
    <t>เลขที่ 37  ม.2  ซ.   ต. พงศ์ประศาสน์ อ. บางสะพาน จ. ประจวบคีรีขันธ์</t>
  </si>
  <si>
    <t>05L009</t>
  </si>
  <si>
    <t>05L013</t>
  </si>
  <si>
    <t>37  ม.2  ซ.  พงศ์ประศาสน์ บางสะพาน ประจวบคีรีขันธ์</t>
  </si>
  <si>
    <t>ป760/6577</t>
  </si>
  <si>
    <t>นาง ประไพ พิบูลย์ผล</t>
  </si>
  <si>
    <t>เลขที่ 81/6 ม.1 ซ.   ต. พงศ์ประศาสน์ อ. บางสะพาน จ. ประจวบคีรีขันธ์</t>
  </si>
  <si>
    <t>03D068</t>
  </si>
  <si>
    <t>ป760/2127</t>
  </si>
  <si>
    <t>นาง ประไพ ชิงชัย</t>
  </si>
  <si>
    <t>เลขที่ 82/2 ม.2 ซ.บ้านหินกอง   ต. พงศ์ประศาสน์ อ. บางสะพาน จ. ประจวบคีรีขันธ์</t>
  </si>
  <si>
    <t>04F009</t>
  </si>
  <si>
    <t>04F017</t>
  </si>
  <si>
    <t>04D032</t>
  </si>
  <si>
    <t>04D026</t>
  </si>
  <si>
    <t>04F021</t>
  </si>
  <si>
    <t>04F032</t>
  </si>
  <si>
    <t>ป760/5775</t>
  </si>
  <si>
    <t>นาง ประไพ เทียมเทศ</t>
  </si>
  <si>
    <t>เลขที่ 40 ม.1 ซ.   ต. บางสะพาน อ. บางสะพานน้อย จ. ประจวบคีรีขันธ์</t>
  </si>
  <si>
    <t>06E021</t>
  </si>
  <si>
    <t>04F010</t>
  </si>
  <si>
    <t>ป760/7818</t>
  </si>
  <si>
    <t>นาง ประไพ มหิงสุพรรณ์</t>
  </si>
  <si>
    <t>เลขที่ 31/1 ม.1 ซ.   ต. ชะไว อ. ไชโย จ. อ่างทอง</t>
  </si>
  <si>
    <t>05G050</t>
  </si>
  <si>
    <t>05G049</t>
  </si>
  <si>
    <t>05E033</t>
  </si>
  <si>
    <t>05D002</t>
  </si>
  <si>
    <t>05D010</t>
  </si>
  <si>
    <t>06E019</t>
  </si>
  <si>
    <t>04F012</t>
  </si>
  <si>
    <t>ป760/8110</t>
  </si>
  <si>
    <t>นาง ประไพ สุขโข</t>
  </si>
  <si>
    <t>เลขที่ 47/1 ม.3 ซ.   ต. พงศ์ประศาสน์ อ. บางสะพาน จ. ประจวบคีรีขันธ์</t>
  </si>
  <si>
    <t>47/1 ม.3 ซ.  พงศ์ประศาสน์ บางสะพาน ประจวบคีรีขันธ์</t>
  </si>
  <si>
    <t>05E032</t>
  </si>
  <si>
    <t>05E034</t>
  </si>
  <si>
    <t>ป760/1911</t>
  </si>
  <si>
    <t>นางสาว ประไพ งอกงาม</t>
  </si>
  <si>
    <t>เลขที่ 155/6   ม.1   ซ.    ต. พงศ์ประศาสน์ อ. บางสะพาน จ. ประจวบคีรีขันธ์</t>
  </si>
  <si>
    <t>03O004</t>
  </si>
  <si>
    <t>03O006</t>
  </si>
  <si>
    <t>04F006</t>
  </si>
  <si>
    <t>04F033</t>
  </si>
  <si>
    <t>ป762/4747</t>
  </si>
  <si>
    <t>นาง ประไพจิตร ตรีตรุยานนท์</t>
  </si>
  <si>
    <t>เลขที่ 96 ม.3 ซ.   ต. บัวงาม อ. ดำเนินสะดวก จ. ราชบุรี</t>
  </si>
  <si>
    <t>07B090</t>
  </si>
  <si>
    <t>ป762/2472</t>
  </si>
  <si>
    <t>นาง ประไพจิตร์ ฉัตรชัยนพคุณ</t>
  </si>
  <si>
    <t>เลขที่ 62/1 ม.1 ซ.   ต. พงศ์ประศาสน์ อ. บางสะพาน จ. ประจวบคีรีขันธ์</t>
  </si>
  <si>
    <t>03H341</t>
  </si>
  <si>
    <t>ป766/8783</t>
  </si>
  <si>
    <t>นาง ประไพภรณ์ เศรษฐ์ธนานุรักษ์</t>
  </si>
  <si>
    <t>เลขที่ 228/51   ม.9   ซ. -   ถ.   ต. ธงชัย อ. เมืองเพชรบุรี จ. เพชรบุรี</t>
  </si>
  <si>
    <t>04F031</t>
  </si>
  <si>
    <t>ป768/9778</t>
  </si>
  <si>
    <t>นาง ประไพศรี เอี่ยมสำอางค์</t>
  </si>
  <si>
    <t>เลขที่ 19    ม.9    ซ.     ต. พงศ์ประศาสน์ อ. บางสะพาน จ. ประจวบคีรีขันธ์</t>
  </si>
  <si>
    <t>05O025</t>
  </si>
  <si>
    <t>ป760/9777</t>
  </si>
  <si>
    <t>นาง ประภา เอี่ยมวัชรมาศ</t>
  </si>
  <si>
    <t>เลขที่ 3/3 ซ.   ต. พงศ์ประศาสน์ อ. บางรัก จ. กรุงเทพมหานคร</t>
  </si>
  <si>
    <t>03F291</t>
  </si>
  <si>
    <t>ป766/7917</t>
  </si>
  <si>
    <t>นางสาว ประภาพร เมืองมีบัว</t>
  </si>
  <si>
    <t>เลขที่ 259/6      ม.1      ซ.       ต. พงศ์ประศาสน์ อ. บางสะพาน จ. ประจวบคีรีขันธ์</t>
  </si>
  <si>
    <t>03L037</t>
  </si>
  <si>
    <t>03N218</t>
  </si>
  <si>
    <t>03L008</t>
  </si>
  <si>
    <t>03G012</t>
  </si>
  <si>
    <t>ป766/6556</t>
  </si>
  <si>
    <t>นางสาว ประภาพร พุทธผ่าย</t>
  </si>
  <si>
    <t>เลขที่ 209/25   ม.1   ซ.   ต. พงศ์ประศาสน์ อ. บางสะพาน จ. ประจวบคีรีขันธ์</t>
  </si>
  <si>
    <t>04B019</t>
  </si>
  <si>
    <t>05B045</t>
  </si>
  <si>
    <t>05B043</t>
  </si>
  <si>
    <t>05B042</t>
  </si>
  <si>
    <t>03L036</t>
  </si>
  <si>
    <t>03L009</t>
  </si>
  <si>
    <t>03N219</t>
  </si>
  <si>
    <t>03N220</t>
  </si>
  <si>
    <t>ป766/9775</t>
  </si>
  <si>
    <t>นางสาว ประภาพรรณ อยู่เย็น</t>
  </si>
  <si>
    <t>เลขที่ 67/1  ม.1  ซ. ดอนสำราญ   ต. แม่รำพึง อ. บางสะพาน จ. ประจวบคีรีขันธ์</t>
  </si>
  <si>
    <t>03N093</t>
  </si>
  <si>
    <t>ป766/2700</t>
  </si>
  <si>
    <t>นางสาว ประภาพันธ์ ชูลี</t>
  </si>
  <si>
    <t>เลขที่ 183/2   ม.5   ซ.    ต. ทองมงคล อ. บางสะพาน จ. ประจวบคีรีขันธ์</t>
  </si>
  <si>
    <t>02I033</t>
  </si>
  <si>
    <t>02I032</t>
  </si>
  <si>
    <t>ป767/4587</t>
  </si>
  <si>
    <t>นาง ประภารัตน์ ตันโสรัจประเสริฐ</t>
  </si>
  <si>
    <t>เลขที่ 125/15  ม.6  ซ.   ต. บางบอน อ. บางบอน จ. กรุงเทพมหานคร</t>
  </si>
  <si>
    <t>05J162</t>
  </si>
  <si>
    <t>ป767/9167</t>
  </si>
  <si>
    <t>นางสาว ประภาวดี อิงพลังษีกุล</t>
  </si>
  <si>
    <t>เลขที่ 32/2   ม.5   ซ. -   ต. แม่รำพึง อ. บางสะพาน จ. ประจวบคีรีขันธ์</t>
  </si>
  <si>
    <t>07F218</t>
  </si>
  <si>
    <t>ป768/1731</t>
  </si>
  <si>
    <t>นาย ประภาส ขวัญกลับ</t>
  </si>
  <si>
    <t>เลขที่ 54/3 ม.5 ซ.   ต. แม่รำพึง อ. บางสะพาน จ. ประจวบคีรีขันธ์</t>
  </si>
  <si>
    <t>06H094</t>
  </si>
  <si>
    <t>ป777/6775</t>
  </si>
  <si>
    <t>นาง ประมวญ ภุมรินทร์</t>
  </si>
  <si>
    <t>เลขที่ 75/2   ม.10   ซ.    ต. ฉลอง อ. เมืองภูเก็ต จ. ภูเก็ต</t>
  </si>
  <si>
    <t>01O014</t>
  </si>
  <si>
    <t>ป777/6184</t>
  </si>
  <si>
    <t>นาย ประมวล พงศ์ถาวราเดช</t>
  </si>
  <si>
    <t>เลขที่ 300/7-8-9 ซ.   ถ.เพชรเกษม-ชายทะเล ต. กำเนิดนพคุณ อ. บางสะพาน จ. ประจวบคีรีขันธ์</t>
  </si>
  <si>
    <t>05C156</t>
  </si>
  <si>
    <t>05C157</t>
  </si>
  <si>
    <t>05C152</t>
  </si>
  <si>
    <t>ป777/2957</t>
  </si>
  <si>
    <t>นาง ประมวล ชอบมาก</t>
  </si>
  <si>
    <t>เลขที่ 203/724 ม.1 ซ.   ต. บางเสาธง อ. บางเสาธง จ. สมุทรปราการ</t>
  </si>
  <si>
    <t>07F098</t>
  </si>
  <si>
    <t>ป777/6918</t>
  </si>
  <si>
    <t>นาง ประมวล ฟองสุวรรณ</t>
  </si>
  <si>
    <t>เลขที่ 37 ม.8 ซ.   ต. พงศ์ประศาสน์ อ. บางสะพาน จ. ประจวบคีรีขันธ์</t>
  </si>
  <si>
    <t>01F055</t>
  </si>
  <si>
    <t>ป775/9577</t>
  </si>
  <si>
    <t>นาย ประเมิน อำนวยพร</t>
  </si>
  <si>
    <t>เลขที่ 168 ม.9 ซ.   ต. พงศ์ประศาสน์ อ. บางสะพาน จ. ประจวบคีรีขันธ์</t>
  </si>
  <si>
    <t>168 ม.9 ซ.  พงศ์ประศาสน์ บางสะพาน ประจวบคีรีขันธ์</t>
  </si>
  <si>
    <t>ป775/4754</t>
  </si>
  <si>
    <t>นาย ประเมิน โตยะบุตร</t>
  </si>
  <si>
    <t>เลขที่ 76   ม.2   ซ.   ต. แม่รำพึง อ. บางสะพาน จ. ประจวบคีรีขันธ์</t>
  </si>
  <si>
    <t>01O073</t>
  </si>
  <si>
    <t>ป771/6717</t>
  </si>
  <si>
    <t>นาย ประยงค์ ผิวขาว</t>
  </si>
  <si>
    <t>เลขที่ 85/2   ม.4   ซ. -   ต. พงศ์ประศาสน์ อ. บางสะพาน จ. ประจวบคีรีขันธ์</t>
  </si>
  <si>
    <t>02I101</t>
  </si>
  <si>
    <t>02I100</t>
  </si>
  <si>
    <t>ป771/8797</t>
  </si>
  <si>
    <t>นาง ประยงค์ สร้อยสุวรรณ</t>
  </si>
  <si>
    <t>เลขที่ 124 ม.8 ซ.บ้านทุ่งขี้ต่าย   ต. พงศ์ประศาสน์ อ. บางสะพาน จ. ประจวบคีรีขันธ์</t>
  </si>
  <si>
    <t>01F012</t>
  </si>
  <si>
    <t>124 ม.8 ซ.บ้านทุ่งขี้ต่าย  พงศ์ประศาสน์ บางสะพาน ประจวบคีรีขันธ์</t>
  </si>
  <si>
    <t>ป771/8157</t>
  </si>
  <si>
    <t>นาย ประยงค์ สุขทวี</t>
  </si>
  <si>
    <t>เลขที่ 52 ม.2 ซ.บ้านหินกอง   ต. พงศ์ประศาสน์ อ. บางสะพาน จ. ประจวบคีรีขันธ์</t>
  </si>
  <si>
    <t>52 ม.2 ซ.บ้านหินกอง  พงศ์ประศาสน์ บางสะพาน ประจวบคีรีขันธ์</t>
  </si>
  <si>
    <t>ป771/5775</t>
  </si>
  <si>
    <t>นาง ประยงค์ เนียมน้อย</t>
  </si>
  <si>
    <t>เลขที่ 30/8  ม.2  ซ.   ต. พงศ์ประศาสน์ อ. บางสะพาน จ. ประจวบคีรีขันธ์</t>
  </si>
  <si>
    <t>05I064</t>
  </si>
  <si>
    <t>30/8  ม.2  ซ.  พงศ์ประศาสน์ บางสะพาน ประจวบคีรีขันธ์</t>
  </si>
  <si>
    <t>01I052</t>
  </si>
  <si>
    <t>01I051</t>
  </si>
  <si>
    <t>ป771/1717</t>
  </si>
  <si>
    <t>นาย ประยงค์ โคมแก้ว</t>
  </si>
  <si>
    <t>เลขที่ 298   ม.1   ซ.    ต. พงศ์ประศาสน์ อ. บางสะพาน จ. ประจวบคีรีขันธ์</t>
  </si>
  <si>
    <t>03H332</t>
  </si>
  <si>
    <t>ป771/6765</t>
  </si>
  <si>
    <t>นาง ประยงค์ พรพุทธิชัย</t>
  </si>
  <si>
    <t>เลขที่ 176/28 ม.9 ซ.   ต. สีกัน อ. ดอนเมือง จ. กรุงเทพมหานคร</t>
  </si>
  <si>
    <t>03K099</t>
  </si>
  <si>
    <t>05J192</t>
  </si>
  <si>
    <t>ป771/8125</t>
  </si>
  <si>
    <t>นาย ประยุกต์ สุขชนะ</t>
  </si>
  <si>
    <t>เลขที่ 5/1 ม.2 ซ.บ้านหินกอง   ต. พงศ์ประศาสน์ อ. บางสะพาน จ. ประจวบคีรีขันธ์</t>
  </si>
  <si>
    <t>5/1 ม.2 ซ.บ้านหินกอง  พงศ์ประศาสน์ บางสะพาน ประจวบคีรีขันธ์</t>
  </si>
  <si>
    <t>ป774/6717</t>
  </si>
  <si>
    <t>นาย ประยุต ผิวขาว</t>
  </si>
  <si>
    <t>เลขที่ 85/2 ม.4 ซ.   ต. พงศ์ประศาสน์ อ. บางสะพาน จ. ประจวบคีรีขันธ์</t>
  </si>
  <si>
    <t>02I098</t>
  </si>
  <si>
    <t>85/2 ม.4 ซ.  พงศ์ประศาสน์ บางสะพาน ประจวบคีรีขันธ์</t>
  </si>
  <si>
    <t>ป775/2557</t>
  </si>
  <si>
    <t>นาย ประยุทธ์ จันทร์ทรง</t>
  </si>
  <si>
    <t>เลขที่ 139   ม.6   ซ.    ต. พงศ์ประศาสน์ อ. บางสะพาน จ. ประจวบคีรีขันธ์</t>
  </si>
  <si>
    <t>05L118</t>
  </si>
  <si>
    <t>05L120</t>
  </si>
  <si>
    <t>05L121</t>
  </si>
  <si>
    <t>05L122</t>
  </si>
  <si>
    <t>139   ม.6   ซ.   พงศ์ประศาสน์ บางสะพาน ประจวบคีรีขันธ์</t>
  </si>
  <si>
    <t>ป777/2153</t>
  </si>
  <si>
    <t>นาง ประยูร จงบุญเจือ</t>
  </si>
  <si>
    <t>เลขที่ 37 ม.4 ซ.   ต. ร่อนทอง อ. บางสะพาน จ. ประจวบคีรีขันธ์</t>
  </si>
  <si>
    <t>04D039</t>
  </si>
  <si>
    <t>ป777/7777</t>
  </si>
  <si>
    <t>นาย ประยูร รวยรื่น</t>
  </si>
  <si>
    <t>เลขที่ 2  ม.5  ซ.    ต. กำเนิดนพคุณ อ. บางสะพาน จ. ประจวบคีรีขันธ์</t>
  </si>
  <si>
    <t>02A005</t>
  </si>
  <si>
    <t>2  ม.5  ซ.   กำเนิดนพคุณ บางสะพาน ประจวบคีรีขันธ์</t>
  </si>
  <si>
    <t>ป777/5772</t>
  </si>
  <si>
    <t>นาย ประยูร ทรายจีน</t>
  </si>
  <si>
    <t>เลขที่ 66/3  ม.9  ซ.   ต. พงศ์ประศาสน์ อ. บางสะพาน จ. ประจวบคีรีขันธ์</t>
  </si>
  <si>
    <t>06C022</t>
  </si>
  <si>
    <t>06C021</t>
  </si>
  <si>
    <t>66/3  ม.9  ซ.  พงศ์ประศาสน์ บางสะพาน ประจวบคีรีขันธ์</t>
  </si>
  <si>
    <t>NS3G</t>
  </si>
  <si>
    <t>ป772/6559</t>
  </si>
  <si>
    <t>นาย ประโยชน์ พูนน้อย</t>
  </si>
  <si>
    <t>เลขที่ 42/56  ม.5        ซ.- -     ถ.- ต. บางตลาด อ. ปากเกร็ด จ. นนทบุรี</t>
  </si>
  <si>
    <t>07F204</t>
  </si>
  <si>
    <t>ป774/9578</t>
  </si>
  <si>
    <t>นาย ประวัฒน์ชัย อ่ำบริสุทธิ์</t>
  </si>
  <si>
    <t>เลขที่ 2001/257 ซ.สุขุมวิท101/1   ต. บางจาก อ. พระโขนง จ. กรุงเทพมหานคร</t>
  </si>
  <si>
    <t>03K083</t>
  </si>
  <si>
    <t>ป775/7456</t>
  </si>
  <si>
    <t>นาย ประวิทย์ รัตนพงศ์</t>
  </si>
  <si>
    <t>เลขที่ 26 ม.4 ซ.   ต. พงศ์ประศาสน์ อ. บางสะพาน จ. ประจวบคีรีขันธ์</t>
  </si>
  <si>
    <t>02C021</t>
  </si>
  <si>
    <t>01M019</t>
  </si>
  <si>
    <t>02C038</t>
  </si>
  <si>
    <t>01P033</t>
  </si>
  <si>
    <t>01R008</t>
  </si>
  <si>
    <t>26 ม.4 ซ.  พงศ์ประศาสน์ บางสะพาน ประจวบคีรีขันธ์</t>
  </si>
  <si>
    <t>ป775/7670</t>
  </si>
  <si>
    <t>นาย ประวิทย์ รีพล</t>
  </si>
  <si>
    <t>05J045</t>
  </si>
  <si>
    <t>ป788/2557</t>
  </si>
  <si>
    <t>นาย ประศาสน์ จันทร์สุภา</t>
  </si>
  <si>
    <t>เลขที่ 11/91   ม.6   ซ.   ต. ทุ่งสองห้อง อ. หลักสี่ จ. กรุงเทพมหานคร</t>
  </si>
  <si>
    <t>11/91   ม.6   ซ.  ทุ่งสองห้อง หลักสี่ กรุงเทพมหานคร</t>
  </si>
  <si>
    <t>ป781/8795</t>
  </si>
  <si>
    <t>นาย ประสงค์ เหมือนวงศ์</t>
  </si>
  <si>
    <t>เลขที่ 68/2 ม.5 ซ.   ต. กำเนิดนพคุณ อ. บางสะพาน จ. ประจวบคีรีขันธ์</t>
  </si>
  <si>
    <t>02B059</t>
  </si>
  <si>
    <t>ป781/8757</t>
  </si>
  <si>
    <t>นาย ประสงค์ สมทรง</t>
  </si>
  <si>
    <t>เลขที่ 14    ม.6    ซ.   ต. กำเนิดนพคุณ อ. บางสะพาน จ. ประจวบคีรีขันธ์</t>
  </si>
  <si>
    <t>01A045</t>
  </si>
  <si>
    <t>01A043</t>
  </si>
  <si>
    <t>01A042</t>
  </si>
  <si>
    <t>01A044</t>
  </si>
  <si>
    <t>01B072</t>
  </si>
  <si>
    <t>02H022</t>
  </si>
  <si>
    <t>05I001</t>
  </si>
  <si>
    <t>ป786/2771</t>
  </si>
  <si>
    <t>นาย ประสพโชค ซุ่ยยัง</t>
  </si>
  <si>
    <t>เลขที่ 30/1  ม.4  ซ.   ต. พงศ์ประศาสน์ อ. บางสะพาน จ. ประจวบคีรีขันธ์</t>
  </si>
  <si>
    <t>02B050</t>
  </si>
  <si>
    <t>ป785/7766/001</t>
  </si>
  <si>
    <t>นาย ประสาท ลิ้มพิพัฒกุล</t>
  </si>
  <si>
    <t>เลขที่ 136/2  ม.1  ซ.   ต. กำเนิดนพคุณ อ. บางสะพาน จ. ประจวบคีรีขันธ์</t>
  </si>
  <si>
    <t>03M057</t>
  </si>
  <si>
    <t>03M062</t>
  </si>
  <si>
    <t>03D002</t>
  </si>
  <si>
    <t>07A035</t>
  </si>
  <si>
    <t>01N067</t>
  </si>
  <si>
    <t>ป785/7766</t>
  </si>
  <si>
    <t>นาย ประสาน ลิ้มพิพัฒนกุล</t>
  </si>
  <si>
    <t>เลขที่ 111/259 ม.-  ซ.ลาซาล 32   ถ.- ต. บางนา อ. บางนา จ. กรุงเทพมหานคร</t>
  </si>
  <si>
    <t>03M011</t>
  </si>
  <si>
    <t>03M012</t>
  </si>
  <si>
    <t>03M017</t>
  </si>
  <si>
    <t>ป785/6550</t>
  </si>
  <si>
    <t>นาย ประสาน พันโท</t>
  </si>
  <si>
    <t>เลขที่ 299 ม.1 ซ.   ต. พงศ์ประศาสน์ อ. บางสะพาน จ. ประจวบคีรีขันธ์</t>
  </si>
  <si>
    <t>ป785/2400</t>
  </si>
  <si>
    <t>นาย ประสาน ใจดี</t>
  </si>
  <si>
    <t>เลขที่ 31 ม.8 ซ.บ้านทุ่งขี้ต่าย   ต. พงศ์ประศาสน์ อ. บางสะพาน จ. ประจวบคีรีขันธ์</t>
  </si>
  <si>
    <t>01G021</t>
  </si>
  <si>
    <t>01F079</t>
  </si>
  <si>
    <t>01I014</t>
  </si>
  <si>
    <t>ป785/1775</t>
  </si>
  <si>
    <t>นาง ประสาน แคล้วทนง</t>
  </si>
  <si>
    <t>เลขที่ 34   ม.9   ซ.    ต. พงศ์ประศาสน์ อ. บางสะพาน จ. ประจวบคีรีขันธ์</t>
  </si>
  <si>
    <t>01K011</t>
  </si>
  <si>
    <t>01J021</t>
  </si>
  <si>
    <t>ป785/8119</t>
  </si>
  <si>
    <t>นาย ประสาน สังข์อาษา</t>
  </si>
  <si>
    <t>เลขที่ 60/1 ม.3 ซ.   ต. พงศ์ประศาสน์ อ. บางสะพาน จ. ประจวบคีรีขันธ์</t>
  </si>
  <si>
    <t>06H077</t>
  </si>
  <si>
    <t>ป785/8198</t>
  </si>
  <si>
    <t>นาย ประสาน สังอาษา</t>
  </si>
  <si>
    <t>เลขที่ 196 ม.9 ซ.บ้านคลองเพลิน   ต. ร่อนทอง อ. บางสะพาน จ. ประจวบคีรีขันธ์</t>
  </si>
  <si>
    <t>06H078</t>
  </si>
  <si>
    <t>ป785/9447</t>
  </si>
  <si>
    <t>นาย ประสาน อัตถาวะระ</t>
  </si>
  <si>
    <t>เลขที่ 2 ม.1 ซ.   ต. พงศ์ประศาสน์ อ. บางสะพาน จ. ประจวบคีรีขันธ์</t>
  </si>
  <si>
    <t>03B003</t>
  </si>
  <si>
    <t>03N260</t>
  </si>
  <si>
    <t>ป785/7157</t>
  </si>
  <si>
    <t>นาย ประสาน วังประสิทธิ์</t>
  </si>
  <si>
    <t>เลขที่ 139  ม.2  ซ.   ต. พงศ์ประศาสน์ อ. บางสะพาน จ. ประจวบคีรีขันธ์</t>
  </si>
  <si>
    <t>04I021</t>
  </si>
  <si>
    <t>ป787/1717</t>
  </si>
  <si>
    <t>นางสาว ประสาร คุ้มครอง</t>
  </si>
  <si>
    <t>เลขที่ 11/7  ม.2  ซ.   ต. ร่อนทอง อ. บางสะพาน จ. ประจวบคีรีขันธ์</t>
  </si>
  <si>
    <t>04D055</t>
  </si>
  <si>
    <t>ป785/6765</t>
  </si>
  <si>
    <t>นาย ประสิทธิ์ พิมพิทักษ์</t>
  </si>
  <si>
    <t>เลขที่ 26 ม.9 ซ.   ต. พงศ์ประศาสน์ อ. บางสะพาน จ. ประจวบคีรีขันธ์</t>
  </si>
  <si>
    <t>05N025</t>
  </si>
  <si>
    <t>05N039</t>
  </si>
  <si>
    <t>26 ม.9 ซ.  พงศ์ประศาสน์ บางสะพาน ประจวบคีรีขันธ์</t>
  </si>
  <si>
    <t>ป785/7877</t>
  </si>
  <si>
    <t>นาย ประสิทธิ์ มีสุวรรณ</t>
  </si>
  <si>
    <t>เลขที่ 44 ซ.มีสุวรรณ 3   ต. พระโขนงเหนือ อ. วัฒนา จ. กรุงเทพมหานคร</t>
  </si>
  <si>
    <t>07C137</t>
  </si>
  <si>
    <t>07C138</t>
  </si>
  <si>
    <t>ป785/2947</t>
  </si>
  <si>
    <t>นาย ประสิทธิ์ เชื้อแถว</t>
  </si>
  <si>
    <t>เลขที่ 139/13 ม.9 ซ.   ต. พงศ์ประศาสน์ อ. บางสะพาน จ. ประจวบคีรีขันธ์</t>
  </si>
  <si>
    <t>07E134</t>
  </si>
  <si>
    <t>ป785/8795</t>
  </si>
  <si>
    <t>นาย ประสิทธิ์ เหมือนวงศ์</t>
  </si>
  <si>
    <t>เลขที่ 42/1  ม.4  ซ.   ต. พงศ์ประศาสน์ อ. บางสะพาน จ. ประจวบคีรีขันธ์</t>
  </si>
  <si>
    <t>02B058</t>
  </si>
  <si>
    <t>02E007</t>
  </si>
  <si>
    <t>ป785/5399</t>
  </si>
  <si>
    <t>นาย ประสิทธิ์ บุญอ่อนกลาง</t>
  </si>
  <si>
    <t>เลขที่ 185/19  ม.8  ซ.   ต. บานา อ. เมืองปัตตานี จ. ปัตตานี</t>
  </si>
  <si>
    <t>04B001</t>
  </si>
  <si>
    <t>ป785/9777</t>
  </si>
  <si>
    <t>นาย ประสิทธิ์ อ่วมเล็ก</t>
  </si>
  <si>
    <t>เลขที่ 152  ม.1  ซ.    ต. พงศ์ประศาสน์ อ. บางสะพาน จ. ประจวบคีรีขันธ์</t>
  </si>
  <si>
    <t>06B045</t>
  </si>
  <si>
    <t>07B085</t>
  </si>
  <si>
    <t>05N026</t>
  </si>
  <si>
    <t>ป785/9879</t>
  </si>
  <si>
    <t>นาย ประสิทธิ์ อิสมาแอล</t>
  </si>
  <si>
    <t>เลขที่ 961/3 ม.1 ซ.   ต. บางมด อ. ทุ่งครุ จ. กรุงเทพมหานคร</t>
  </si>
  <si>
    <t>07D072</t>
  </si>
  <si>
    <t>07B084</t>
  </si>
  <si>
    <t>ป785/5767</t>
  </si>
  <si>
    <t>นาย ประสิทธิ์ ปริพล</t>
  </si>
  <si>
    <t>เลขที่ 172  ม.5  ซ.   ต. ร่อนทอง อ. บางสะพาน จ. ประจวบคีรีขันธ์</t>
  </si>
  <si>
    <t>03N101</t>
  </si>
  <si>
    <t>ป785/6527</t>
  </si>
  <si>
    <t>นาย ประสิทธิ์ โพธิ์เจริญ</t>
  </si>
  <si>
    <t>เลขที่ 107/3  ม.1  ซ.    ต. พงศ์ประศาสน์ อ. บางสะพาน จ. ประจวบคีรีขันธ์</t>
  </si>
  <si>
    <t>03E014</t>
  </si>
  <si>
    <t>ป785/2452</t>
  </si>
  <si>
    <t>นาย ประสิทธิ์ เจตน์แจ้งจิตต์</t>
  </si>
  <si>
    <t>เลขที่ 291/53   ม.   ซ.รามคำแหง 21 (นวศรี)   ต. พลับพลา อ. วังทองหลาง จ. กรุงเทพมหานคร</t>
  </si>
  <si>
    <t>05B036</t>
  </si>
  <si>
    <t>ป785/1757</t>
  </si>
  <si>
    <t>นาย ประสิทธิ์ ขาวปลอด</t>
  </si>
  <si>
    <t>เลขที่ 20              ม.6          ซ.   ถ.                                    ต. พงศ์ประศาสน์ อ. บางสะพาน จ. ประจวบคีรีขันธ์</t>
  </si>
  <si>
    <t>ป787/9777/001</t>
  </si>
  <si>
    <t>นาย ประเสริฐ อ่วมเล็ก</t>
  </si>
  <si>
    <t>เลขที่ 151 ม.1 ซ.   ต. พงศ์ประศาสน์ อ. บางสะพาน จ. ประจวบคีรีขันธ์</t>
  </si>
  <si>
    <t>03O109</t>
  </si>
  <si>
    <t>ป787/1975/001</t>
  </si>
  <si>
    <t>นาง ประเสริฐ ค็อมเบนโทเนอร์</t>
  </si>
  <si>
    <t>เลขที่ 6/448 ม.5 ซ.   ต. ท่าแร้ง อ. บางเขน จ. กรุงเทพมหานคร</t>
  </si>
  <si>
    <t>05C111</t>
  </si>
  <si>
    <t>ป787/9777</t>
  </si>
  <si>
    <t>นาย ประเสริฐ อยู่ร่ม</t>
  </si>
  <si>
    <t>05O021</t>
  </si>
  <si>
    <t>05O022</t>
  </si>
  <si>
    <t>ป787/8187</t>
  </si>
  <si>
    <t>สิบตรี ประเสริฐ แสงสว่าง</t>
  </si>
  <si>
    <t>เลขที่ 120/1 ม.16 ซ.   ต. บางพึ่ง อ. พระประแดง จ. สมุทรปราการ</t>
  </si>
  <si>
    <t>04D022</t>
  </si>
  <si>
    <t>ป787/6775</t>
  </si>
  <si>
    <t>นาย ประเสริฐ ภุมรินทร์</t>
  </si>
  <si>
    <t>เลขที่ 7/1 ม.6 ซ.   ต. พงศ์ประศาสน์ อ. บางสะพาน จ. ประจวบคีรีขันธ์</t>
  </si>
  <si>
    <t>01N057</t>
  </si>
  <si>
    <t>01N033</t>
  </si>
  <si>
    <t>01O013</t>
  </si>
  <si>
    <t>ป787/6162</t>
  </si>
  <si>
    <t>นาย ประเสริฐ พงเพ็ชร์</t>
  </si>
  <si>
    <t>เลขที่ 4/6 ม.4 ซ.   ต. พงศ์ประศาสน์ อ. บางสะพาน จ. ประจวบคีรีขันธ์</t>
  </si>
  <si>
    <t>02F013</t>
  </si>
  <si>
    <t>ป787/6775/001</t>
  </si>
  <si>
    <t>นาย ประเสริฐ ภูมรินทร์</t>
  </si>
  <si>
    <t>01O018</t>
  </si>
  <si>
    <t>ป787/1975</t>
  </si>
  <si>
    <t>นาง ประเสริฐ ค็อมเป็นสไทเนอร์</t>
  </si>
  <si>
    <t>เลขที่ 99/20   ม.1   ซ.       ต. พงศ์ประศาสน์ อ. บางสะพาน จ. ประจวบคีรีขันธ์</t>
  </si>
  <si>
    <t>05B017</t>
  </si>
  <si>
    <t>05B016</t>
  </si>
  <si>
    <t>ป787/7778</t>
  </si>
  <si>
    <t>นาย ประเสริฐ ลิ้มเลิศผลเจริญ</t>
  </si>
  <si>
    <t>เลขที่ 64/1 ม.9  ซ.   ต. พงศ์ประศาสน์ อ. บางสะพาน จ. ประจวบคีรีขันธ์</t>
  </si>
  <si>
    <t>06C017</t>
  </si>
  <si>
    <t>ป787/2727</t>
  </si>
  <si>
    <t>นาย ประเสริฐ ชมชุม</t>
  </si>
  <si>
    <t>เลขที่ 21/66 ม.8 ซ.   ต. ตลาดขวัญ อ. เมืองนนทบุรี จ. นนทบุรี</t>
  </si>
  <si>
    <t>03K160</t>
  </si>
  <si>
    <t>03K159</t>
  </si>
  <si>
    <t>05O023</t>
  </si>
  <si>
    <t>ป787/1446</t>
  </si>
  <si>
    <t>นาย ประเสริฐ กิตติพงษ์</t>
  </si>
  <si>
    <t>เลขที่ 57/1 ม.9 ซ.   ต. สวนใหญ่ อ. เมืองนนทบุรี จ. นนทบุรี</t>
  </si>
  <si>
    <t>03K026</t>
  </si>
  <si>
    <t>ป787/7177</t>
  </si>
  <si>
    <t>นาย ประเสริฐ ยังมีมาก</t>
  </si>
  <si>
    <t>เลขที่ 83/1  ม.4  ซ.   ต. พงศ์ประศาสน์ อ. บางสะพาน จ. ประจวบคีรีขันธ์</t>
  </si>
  <si>
    <t>02I095</t>
  </si>
  <si>
    <t>ป787/6745</t>
  </si>
  <si>
    <t>นาย ประเสริฐ ฟูรัตนพาณิชย์</t>
  </si>
  <si>
    <t>เลขที่ 209/35 ม.1 ซ.   ต. พงศ์ประศาสน์ อ. บางสะพาน จ. ประจวบคีรีขันธ์</t>
  </si>
  <si>
    <t>03H146</t>
  </si>
  <si>
    <t>07B080</t>
  </si>
  <si>
    <t>05B005</t>
  </si>
  <si>
    <t>05C112</t>
  </si>
  <si>
    <t>ป788/6225</t>
  </si>
  <si>
    <t>นาย ประหัส เพ็ชจะบุตร</t>
  </si>
  <si>
    <t>เลขที่ 25 ม.5 ซ.บ้านหลักเมือง   ต. พงศ์ประศาสน์ อ. บางสะพาน จ. ประจวบคีรีขันธ์</t>
  </si>
  <si>
    <t>02A091</t>
  </si>
  <si>
    <t>02B077</t>
  </si>
  <si>
    <t>ป715/7817</t>
  </si>
  <si>
    <t>นาง ปรางทิพย์ มหากลั่น</t>
  </si>
  <si>
    <t>เลขที่ 20 ม.2 ซ.   ต. พงศ์ประศาสน์ อ. บางสะพาน จ. ประจวบคีรีขันธ์</t>
  </si>
  <si>
    <t>07C101</t>
  </si>
  <si>
    <t>ป715/8187</t>
  </si>
  <si>
    <t>นาง ปรางทิพย์ สุขสวัสดิ์</t>
  </si>
  <si>
    <t>เลขที่ 126  ม.6  ซ.   ต. พงศ์ประศาสน์ อ. บางสะพาน จ. ประจวบคีรีขันธ์</t>
  </si>
  <si>
    <t>02G055</t>
  </si>
  <si>
    <t>126  ม.6  ซ.  พงศ์ประศาสน์ บางสะพาน ประจวบคีรีขันธ์</t>
  </si>
  <si>
    <t>ป715/1757</t>
  </si>
  <si>
    <t>นางสาว ปรางทิพย์ งามธรรมนิตย์</t>
  </si>
  <si>
    <t>เลขที่ 61    ม.4    ซ.     ต. พงศ์ประศาสน์ อ. บางสะพาน จ. ประจวบคีรีขันธ์</t>
  </si>
  <si>
    <t>01H060</t>
  </si>
  <si>
    <t>01H059</t>
  </si>
  <si>
    <t>01H058</t>
  </si>
  <si>
    <t>ป723/7185</t>
  </si>
  <si>
    <t>นาย ปราชญ์ ยังสุนิตย์</t>
  </si>
  <si>
    <t>เลขที่ 167/1    ม.  ซ.- --     ถ.เพชรเกษม-ชายทะเล ต. กำเนิดนพคุณ อ. บางสะพาน จ. ประจวบคีรีขันธ์</t>
  </si>
  <si>
    <t>02E024</t>
  </si>
  <si>
    <t>ป740/8440</t>
  </si>
  <si>
    <t>นาง ปราณี สุดดี</t>
  </si>
  <si>
    <t>เลขที่ 11 ม.2 ต. พงศ์ประศาสน์ อ. บางสะพาน จ. ประจวบคีรีขันธ์</t>
  </si>
  <si>
    <t>11 ม.2พงศ์ประศาสน์ บางสะพาน ประจวบคีรีขันธ์</t>
  </si>
  <si>
    <t>ป740/6787</t>
  </si>
  <si>
    <t>นาง ปราณี พรหมน้อย</t>
  </si>
  <si>
    <t>เลขที่ 81 ม.3 ซ.   ต. พงศ์ประศาสน์ อ. บางสะพาน จ. ประจวบคีรีขันธ์</t>
  </si>
  <si>
    <t>07B046</t>
  </si>
  <si>
    <t>ป740/5887</t>
  </si>
  <si>
    <t>นางสาว ปราณี นิสสัยดี</t>
  </si>
  <si>
    <t>เลขที่ 30 ม.5 ซ.   ต. หนองขาว อ. ท่าม่วง จ. กาญจนบุรี</t>
  </si>
  <si>
    <t>07E144</t>
  </si>
  <si>
    <t>ป740/5762</t>
  </si>
  <si>
    <t>นาง ปราณี ทุมเพชร</t>
  </si>
  <si>
    <t>เลขที่ 10/1 ม.5 ซ. หลักเมือง  ต. พงศ์ประศาสน์ อ. บางสะพาน จ. ประจวบคีรีขันธ์</t>
  </si>
  <si>
    <t>02B002</t>
  </si>
  <si>
    <t>10/1 ม.5 ซ. หลักเมือง พงศ์ประศาสน์ บางสะพาน ประจวบคีรีขันธ์</t>
  </si>
  <si>
    <t>ป740/7946</t>
  </si>
  <si>
    <t>นางสาว ปราณี รอดพยุง</t>
  </si>
  <si>
    <t>เลขที่ 121/1  ม.3  ซ.- -     ถ.- ต. พงศ์ประศาสน์ อ. บางสะพาน จ. ประจวบคีรีขันธ์</t>
  </si>
  <si>
    <t>121/1  ม.3  ซ.- -     ถ.-พงศ์ประศาสน์ บางสะพาน ประจวบคีรีขันธ์</t>
  </si>
  <si>
    <t>ป740/1774</t>
  </si>
  <si>
    <t>นางสาว ปราณี คุ้มมะณี</t>
  </si>
  <si>
    <t>เลขที่ 140/1 ม.6 ซ.   ต. พงศ์ประศาสน์ อ. บางสะพาน จ. ประจวบคีรีขันธ์</t>
  </si>
  <si>
    <t>01O029</t>
  </si>
  <si>
    <t>ป740/5775</t>
  </si>
  <si>
    <t>นาง ปราณี ปลื้มประเสริฐ</t>
  </si>
  <si>
    <t>เลขที่ 49/2 ม.2 ซ.   ต. กำเนิดนพคุณ อ. บางสะพาน จ. ประจวบคีรีขันธ์</t>
  </si>
  <si>
    <t>01R032</t>
  </si>
  <si>
    <t>ป740/1778</t>
  </si>
  <si>
    <t>นางสาว ปราณี เขียวสง่า</t>
  </si>
  <si>
    <t>เลขที่ 91  ม.5  ซ.   ต. พงศ์ประศาสน์ อ. บางสะพาน จ. ประจวบคีรีขันธ์</t>
  </si>
  <si>
    <t>91  ม.5  ซ.  พงศ์ประศาสน์ บางสะพาน ประจวบคีรีขันธ์</t>
  </si>
  <si>
    <t>ป740/8565</t>
  </si>
  <si>
    <t>นาง ปราณี สืบพันธ์</t>
  </si>
  <si>
    <t>เลขที่ 4 ม.3 ต. พงศ์ประศาสน์ อ. บางสะพาน จ. ประจวบคีรีขันธ์</t>
  </si>
  <si>
    <t>4 ม.3พงศ์ประศาสน์ บางสะพาน ประจวบคีรีขันธ์</t>
  </si>
  <si>
    <t>ป740/6557</t>
  </si>
  <si>
    <t>นาง ปราณี พูนประเสริฐ</t>
  </si>
  <si>
    <t>เลขที่ 118 ม.1 ซ. ฝ่ายท่า  ต. พงศ์ประศาสน์ อ. บางสะพาน จ. ประจวบคีรีขันธ์</t>
  </si>
  <si>
    <t>05B096</t>
  </si>
  <si>
    <t>07B041</t>
  </si>
  <si>
    <t>07B045</t>
  </si>
  <si>
    <t>ป740/1740</t>
  </si>
  <si>
    <t>นางสาว ปราณี งามดี</t>
  </si>
  <si>
    <t>เลขที่ 91/2 ม.6 ซ.   ต. เขาไชยราช อ. ปะทิว จ. ชุมพร</t>
  </si>
  <si>
    <t>07G081</t>
  </si>
  <si>
    <t>ป740/2745</t>
  </si>
  <si>
    <t>นาง ปราณี ชมิดท์</t>
  </si>
  <si>
    <t>เลขที่ 319/9   ม.1   ซ.   ต. พงศ์ประศาสน์ อ. บางสะพาน จ. ประจวบคีรีขันธ์</t>
  </si>
  <si>
    <t>05C066</t>
  </si>
  <si>
    <t>ป740/2400</t>
  </si>
  <si>
    <t>นางสาว ปราณี ใจดี</t>
  </si>
  <si>
    <t>03B096</t>
  </si>
  <si>
    <t>03B096/001</t>
  </si>
  <si>
    <t>ป740/5787</t>
  </si>
  <si>
    <t>นาง ปราณี ไบยห์ล</t>
  </si>
  <si>
    <t>เลขที่ 199/24  ม.9  ซ.   ต. พงศ์ประศาสน์ อ. บางสะพาน จ. ประจวบคีรีขันธ์</t>
  </si>
  <si>
    <t>05J099</t>
  </si>
  <si>
    <t>ป740/7217</t>
  </si>
  <si>
    <t>นาง ปราณี รัชการ</t>
  </si>
  <si>
    <t>เลขที่ 92  ม.  ซ.   ถ.สันติสุข ต. สะเตง อ. เมืองยะลา จ. ยะลา</t>
  </si>
  <si>
    <t>05L052</t>
  </si>
  <si>
    <t>01O028</t>
  </si>
  <si>
    <t>ป740/1777</t>
  </si>
  <si>
    <t>นาง ปราณี กลมเลื่อม</t>
  </si>
  <si>
    <t>เลขที่ 34/2 ม.7 ซ.   ต. พงศ์ประศาสน์ อ. บางสะพาน จ. ประจวบคีรีขันธ์</t>
  </si>
  <si>
    <t>01B029</t>
  </si>
  <si>
    <t>ป740/6186</t>
  </si>
  <si>
    <t>นางสาว ปราณี พงษ์พานิช</t>
  </si>
  <si>
    <t>เลขที่ 13 ซ.   ต. ลาดพร้าว อ. ลาดพร้าว จ. กรุงเทพมหานคร</t>
  </si>
  <si>
    <t>04D065</t>
  </si>
  <si>
    <t>04D064</t>
  </si>
  <si>
    <t>ป740/8500</t>
  </si>
  <si>
    <t>นางสาว ปราณี สุนะ</t>
  </si>
  <si>
    <t>เลขที่ 2   ม.6   ซ.    ต. ธาตุ อ. รัตนบุรี จ. สุรินทร์</t>
  </si>
  <si>
    <t>05J004</t>
  </si>
  <si>
    <t>ป740/7188</t>
  </si>
  <si>
    <t>นาง ปราณี วงษ์สันต์</t>
  </si>
  <si>
    <t>เลขที่ 527/9 ซ.ลาดพร้าว112   ต. วังทองหลาง อ. วังทองหลาง จ. กรุงเทพมหานคร</t>
  </si>
  <si>
    <t>07H070</t>
  </si>
  <si>
    <t>ป740/8797</t>
  </si>
  <si>
    <t>นาง. ปราณี  ศรีอร่าม</t>
  </si>
  <si>
    <t>เลขที่ 33/4  ม.7  ซ. -  ต. พงศ์ประศาสน์ อ. บางสะพาน จ. ประจวบคีรีขันธ์</t>
  </si>
  <si>
    <t>01B014</t>
  </si>
  <si>
    <t>33/4  ม.7  ซ. - พงศ์ประศาสน์ บางสะพาน ประจวบคีรีขันธ์</t>
  </si>
  <si>
    <t>ป744/7711</t>
  </si>
  <si>
    <t>นาง ปราณีต ม่วงกอง</t>
  </si>
  <si>
    <t>เลขที่ 46/1 ม.3 ซ.   ต. พงศ์ประศาสน์ อ. บางสะพาน จ. ประจวบคีรีขันธ์</t>
  </si>
  <si>
    <t>06G020</t>
  </si>
  <si>
    <t>ป744/8784</t>
  </si>
  <si>
    <t>นางสาว ปราณีต สวัสดี</t>
  </si>
  <si>
    <t>เลขที่ 21/3 ม.9 ซ.   ต. พงศ์ประศาสน์ อ. บางสะพาน จ. ประจวบคีรีขันธ์</t>
  </si>
  <si>
    <t>05K204</t>
  </si>
  <si>
    <t>ป744/1717</t>
  </si>
  <si>
    <t>นาง ปราณีต แก้วกุลศรี</t>
  </si>
  <si>
    <t>เลขที่ 102/3 ม.2 ซ.   ต. พงศ์ประศาสน์ อ. บางสะพาน จ. ประจวบคีรีขันธ์</t>
  </si>
  <si>
    <t>06B021</t>
  </si>
  <si>
    <t>ป744/5711</t>
  </si>
  <si>
    <t>นาง ปราณีต นุ้ยคง</t>
  </si>
  <si>
    <t>เลขที่ 18/1 ม.4 ซ.   ต. พงศ์ประศาสน์ อ. บางสะพาน จ. ประจวบคีรีขันธ์</t>
  </si>
  <si>
    <t>18/1 ม.4 ซ.  พงศ์ประศาสน์ บางสะพาน ประจวบคีรีขันธ์</t>
  </si>
  <si>
    <t>ป747/7557</t>
  </si>
  <si>
    <t>นาง ปราณีย์ มโนธรรม</t>
  </si>
  <si>
    <t>เลขที่ 95 ม.7 ซ.   ต. ไม้งาม อ. เมืองตาก จ. ตาก</t>
  </si>
  <si>
    <t>03F262</t>
  </si>
  <si>
    <t>ป747/7177</t>
  </si>
  <si>
    <t>นางสาว ปราณีย์ ยังมีมาก</t>
  </si>
  <si>
    <t>เลขที่ 2 ม.10 ซ.   ต. พงศ์ประศาสน์ อ. บางสะพาน จ. ประจวบคีรีขันธ์</t>
  </si>
  <si>
    <t>02J045</t>
  </si>
  <si>
    <t>2 ม.10 ซ.  พงศ์ประศาสน์ บางสะพาน ประจวบคีรีขันธ์</t>
  </si>
  <si>
    <t>ป759/7188</t>
  </si>
  <si>
    <t>นาง ปรานอม วงศ์สุวรรณ</t>
  </si>
  <si>
    <t>เลขที่ 46/1     ม.7     ซ.   ต. พงศ์ประศาสน์ อ. บางสะพาน จ. ประจวบคีรีขันธ์</t>
  </si>
  <si>
    <t>01B115</t>
  </si>
  <si>
    <t>01B114</t>
  </si>
  <si>
    <t>01B099</t>
  </si>
  <si>
    <t>01B116</t>
  </si>
  <si>
    <t>46/1     ม.7     ซ.  พงศ์ประศาสน์ บางสะพาน ประจวบคีรีขันธ์</t>
  </si>
  <si>
    <t>ป759/8480</t>
  </si>
  <si>
    <t>นางสาว ปรานอม สดใส</t>
  </si>
  <si>
    <t>เลขที่ 9/1 ม.6 ซ.   ต. พงศ์ประศาสน์ อ. บางสะพาน จ. ประจวบคีรีขันธ์</t>
  </si>
  <si>
    <t>01N029</t>
  </si>
  <si>
    <t>ป759/2929</t>
  </si>
  <si>
    <t>นาง ปราเนือง เชื้อชะเอม</t>
  </si>
  <si>
    <t>เลขที่ 4/2 ม.3 ซ.บ้านชะม่วง   ต. พงศ์ประศาสน์ อ. บางสะพาน จ. ประจวบคีรีขันธ์</t>
  </si>
  <si>
    <t>06H103</t>
  </si>
  <si>
    <t>06G073</t>
  </si>
  <si>
    <t>ป775/8477</t>
  </si>
  <si>
    <t>นาย ปราโมทย์ สุดวิเวก</t>
  </si>
  <si>
    <t>เลขที่ 50/1 ม.9 ซ.   ต. พงศ์ประศาสน์ อ. บางสะพาน จ. ประจวบคีรีขันธ์</t>
  </si>
  <si>
    <t>05J200</t>
  </si>
  <si>
    <t>50/1 ม.9 ซ.  พงศ์ประศาสน์ บางสะพาน ประจวบคีรีขันธ์</t>
  </si>
  <si>
    <t>ป775/8725</t>
  </si>
  <si>
    <t>นาย ปราโมทย์ ศรีจันทร์</t>
  </si>
  <si>
    <t>02C067</t>
  </si>
  <si>
    <t>26/2  ม.4  ซ.  พงศ์ประศาสน์ บางสะพาน ประจวบคีรีขันธ์</t>
  </si>
  <si>
    <t>ป775/2729</t>
  </si>
  <si>
    <t>นาย ปราโมทย์ ชุ่มเชื้อ</t>
  </si>
  <si>
    <t>เลขที่ 38/1  ม.3  ซ.   ต. แม่รำพึง อ. บางสะพาน จ. ประจวบคีรีขันธ์</t>
  </si>
  <si>
    <t>01N068</t>
  </si>
  <si>
    <t>01N069</t>
  </si>
  <si>
    <t>ป777/1771</t>
  </si>
  <si>
    <t>นางสาว ปรารม เกลี้ยงแท้</t>
  </si>
  <si>
    <t>เลขที่ 55 ม.4 ซ.บ้านเขาม้าร้อง   ต. พงศ์ประศาสน์ อ. บางสะพาน จ. ประจวบคีรีขันธ์</t>
  </si>
  <si>
    <t>02G054</t>
  </si>
  <si>
    <t>ป733/6525</t>
  </si>
  <si>
    <t>นาย ปริญญา พานิชนก</t>
  </si>
  <si>
    <t>เลขที่ 1/7   ม.   ซ.    ถ.อุณากรรม ต. วังบูรพาภิรมย์ อ. พระนคร จ. กรุงเทพมหานคร</t>
  </si>
  <si>
    <t>07F195</t>
  </si>
  <si>
    <t>ป733/8797</t>
  </si>
  <si>
    <t>นาย ปริญญา ศรีอร่าม</t>
  </si>
  <si>
    <t>เลขที่ 179 ซ.เกาะหลัก   ต. เกาะหลัก อ. เมืองประจวบคีรีขันธ์ จ. ประจวบคีรีขันธ์</t>
  </si>
  <si>
    <t>03N209</t>
  </si>
  <si>
    <t>ป733/5975</t>
  </si>
  <si>
    <t>นาย ปริญญา น้อยนงเยาว์</t>
  </si>
  <si>
    <t>เลขที่ 64 ม.10 ซ.   ต. คลองไผ่ อ. สีคิ้ว จ. นครราชสีมา</t>
  </si>
  <si>
    <t>07E087</t>
  </si>
  <si>
    <t>ป747/9221</t>
  </si>
  <si>
    <t>นาย ปริตร อัชฌากรลักษณ์</t>
  </si>
  <si>
    <t>เลขที่ 124 ม.5 ซ.   ต. พงศ์ประศาสน์ อ. บางสะพาน จ. ประจวบคีรีขันธ์</t>
  </si>
  <si>
    <t>06H022</t>
  </si>
  <si>
    <t>ป785/7127</t>
  </si>
  <si>
    <t>นาง ปริศนา รักชม</t>
  </si>
  <si>
    <t>เลขที่ 84/3 ม.1 ซ.   ต. ทองมงคล อ. บางสะพาน จ. ประจวบคีรีขันธ์</t>
  </si>
  <si>
    <t>01E005</t>
  </si>
  <si>
    <t>ป785/7971</t>
  </si>
  <si>
    <t>นางสาว ปริศนา ร้อยแก้ว</t>
  </si>
  <si>
    <t>เลขที่ 72/1   ม.1   ซ.    ต. พงศ์ประศาสน์ อ. บางสะพาน จ. ประจวบคีรีขันธ์</t>
  </si>
  <si>
    <t>03N080</t>
  </si>
  <si>
    <t>ป720/6717</t>
  </si>
  <si>
    <t>นาย ปรีชา ผิวขาว</t>
  </si>
  <si>
    <t>เลขที่ 86 ม.4 ซ.   ต. พงศ์ประศาสน์ อ. บางสะพาน จ. ประจวบคีรีขันธ์</t>
  </si>
  <si>
    <t>02I120</t>
  </si>
  <si>
    <t>86 ม.4 ซ.  พงศ์ประศาสน์ บางสะพาน ประจวบคีรีขันธ์</t>
  </si>
  <si>
    <t>ป720/6717/001</t>
  </si>
  <si>
    <t>นาย ปรีชา พลีคาม</t>
  </si>
  <si>
    <t>03O126</t>
  </si>
  <si>
    <t>ป720/8125</t>
  </si>
  <si>
    <t>นาย ปรีชา สุขชนะ</t>
  </si>
  <si>
    <t>เลขที่ 49 ม.9 ซ.   ต. พงศ์ประศาสน์ อ. บางสะพาน จ. ประจวบคีรีขันธ์</t>
  </si>
  <si>
    <t>05J003</t>
  </si>
  <si>
    <t>ป720/7773</t>
  </si>
  <si>
    <t>นาย ปรีชา ระวีรัฐยา</t>
  </si>
  <si>
    <t>เลขที่ 139/17 ม.9 ซ.   ต. พงศ์ประศาสน์ อ. บางสะพาน จ. ประจวบคีรีขันธ์</t>
  </si>
  <si>
    <t>07E130</t>
  </si>
  <si>
    <t>02I121</t>
  </si>
  <si>
    <t>ป720/4150</t>
  </si>
  <si>
    <t>นาย ปรีชา แดงแท้</t>
  </si>
  <si>
    <t>เลขที่ 46/2 ม.4 ซ.   ต. พงศ์ประศาสน์ อ. บางสะพาน จ. ประจวบคีรีขันธ์</t>
  </si>
  <si>
    <t>02H052</t>
  </si>
  <si>
    <t>02H017</t>
  </si>
  <si>
    <t>ป720/1778/001</t>
  </si>
  <si>
    <t>นาย ปรีชา เขียวสง่า</t>
  </si>
  <si>
    <t>เลขที่ 56/2 ม.1 ซ.   ต. เกาะหลัก อ. เมืองประจวบคีรีขันธ์ จ. ประจวบคีรีขันธ์</t>
  </si>
  <si>
    <t>02D057</t>
  </si>
  <si>
    <t>06A028</t>
  </si>
  <si>
    <t>ป720/8759</t>
  </si>
  <si>
    <t>นาย ปรีชา เสาร์ทอง</t>
  </si>
  <si>
    <t>เลขที่ 259/72 ม.1 ซ.   ต. พงศ์ประศาสน์ อ. บางสะพาน จ. ประจวบคีรีขันธ์</t>
  </si>
  <si>
    <t>05B033</t>
  </si>
  <si>
    <t>02I119</t>
  </si>
  <si>
    <t>ป720/6186</t>
  </si>
  <si>
    <t>นาย ปรีชา พงษ์พรรฤก</t>
  </si>
  <si>
    <t>เลขที่ 54/1 ซ.ริมคลองบางกอกน้อย   ต. อรุณอมรินทร์ อ. บางกอกน้อย จ. กรุงเทพมหานคร</t>
  </si>
  <si>
    <t>07F181</t>
  </si>
  <si>
    <t>ป720/2765</t>
  </si>
  <si>
    <t>นาย ปรีชา จิราพันธุ์</t>
  </si>
  <si>
    <t>07F205</t>
  </si>
  <si>
    <t>07H081</t>
  </si>
  <si>
    <t>ป720/8727</t>
  </si>
  <si>
    <t>นาย ปรีชา ศรีเจียม</t>
  </si>
  <si>
    <t>07E110</t>
  </si>
  <si>
    <t>02I018</t>
  </si>
  <si>
    <t>04A016</t>
  </si>
  <si>
    <t>05B032</t>
  </si>
  <si>
    <t>05B034</t>
  </si>
  <si>
    <t>ป720/8540</t>
  </si>
  <si>
    <t>นาย ปรีชา สันแตะ</t>
  </si>
  <si>
    <t>เลขที่ 87/1  ม.7  ซ.   ต. โพธิ์ทอง อ. ท่าศาลา จ. นครศรีธรรมราช</t>
  </si>
  <si>
    <t>07E013</t>
  </si>
  <si>
    <t>ป730/7440</t>
  </si>
  <si>
    <t>นาง ปรีญา ลี้ติด</t>
  </si>
  <si>
    <t>เลขที่ 155/76  ม.12  ซ.   ต. เจดีย์หัก อ. เมืองราชบุรี จ. ราชบุรี</t>
  </si>
  <si>
    <t>06D025</t>
  </si>
  <si>
    <t>ป740/6277</t>
  </si>
  <si>
    <t>นาย ปรีดา เพชรมณี</t>
  </si>
  <si>
    <t>เลขที่ 114 ม.1 ซ.   ต. พงศ์ประศาสน์ อ. บางสะพาน จ. ประจวบคีรีขันธ์</t>
  </si>
  <si>
    <t>114 ม.1 ซ.  พงศ์ประศาสน์ บางสะพาน ประจวบคีรีขันธ์</t>
  </si>
  <si>
    <t>ป740/7884</t>
  </si>
  <si>
    <t>นาย ปรีดา วิเศษดวงธรรม</t>
  </si>
  <si>
    <t>เลขที่ 83 ม.1 ซ.   ต. กำเนิดนพคุณ อ. บางสะพาน จ. ประจวบคีรีขันธ์</t>
  </si>
  <si>
    <t>03B022</t>
  </si>
  <si>
    <t>03N264</t>
  </si>
  <si>
    <t>ป740/5919</t>
  </si>
  <si>
    <t>นาย ปรีดา ทองอ่อน</t>
  </si>
  <si>
    <t>เลขที่ 83/2  ม.4  ซ. -  ต. พงศ์ประศาสน์ อ. บางสะพาน จ. ประจวบคีรีขันธ์</t>
  </si>
  <si>
    <t>03G110</t>
  </si>
  <si>
    <t>83/2  ม.4  ซ. - พงศ์ประศาสน์ บางสะพาน ประจวบคีรีขันธ์</t>
  </si>
  <si>
    <t>ป740/6275</t>
  </si>
  <si>
    <t>นาง ปรีดา เพ็ชรน้อย</t>
  </si>
  <si>
    <t>เลขที่ 58 ม.10 ซ.   ต. พงศ์ประศาสน์ อ. บางสะพาน จ. ประจวบคีรีขันธ์</t>
  </si>
  <si>
    <t>04F018</t>
  </si>
  <si>
    <t>04F020</t>
  </si>
  <si>
    <t>ป740/2736</t>
  </si>
  <si>
    <t>นาย ปรีดา เจริญพักตร์</t>
  </si>
  <si>
    <t>เลขที่ 111/1 ม.10 ซ.   ต. บางสะพาน อ. บางสะพานน้อย จ. ประจวบคีรีขันธ์</t>
  </si>
  <si>
    <t>02H037</t>
  </si>
  <si>
    <t>ป740/2870</t>
  </si>
  <si>
    <t>นาย ปรีดา ชูสม</t>
  </si>
  <si>
    <t>เลขที่ 22/6  ม.13  ซ.   ต. ดอนยาง อ. ปะทิว จ. ชุมพร</t>
  </si>
  <si>
    <t>03N284</t>
  </si>
  <si>
    <t>07H100</t>
  </si>
  <si>
    <t>07H064</t>
  </si>
  <si>
    <t>07H063</t>
  </si>
  <si>
    <t>ป740/7755</t>
  </si>
  <si>
    <t>นาย ปรีดี ยมานันท์</t>
  </si>
  <si>
    <t>เลขที่ 33/5 ม.5 ซ. -      ถ.เพชรเกษม-ชายทะเล ต. กำเนิดนพคุณ อ. บางสะพาน จ. ประจวบคีรีขันธ์</t>
  </si>
  <si>
    <t>05O069</t>
  </si>
  <si>
    <t>01L041</t>
  </si>
  <si>
    <t>ป774/4715</t>
  </si>
  <si>
    <t>นางสาว ปรียาดา เตียงทอง</t>
  </si>
  <si>
    <t>เลขที่ 225  ม.4  ซ.   ถ.  ต. ร่อนทอง อ. บางสะพาน จ. ประจวบคีรีขันธ์</t>
  </si>
  <si>
    <t>05J068</t>
  </si>
  <si>
    <t>ป775/6457</t>
  </si>
  <si>
    <t>นาง ปรียานุช พัฒนยินดี</t>
  </si>
  <si>
    <t>เลขที่ 70/20    ม.1    ซ.     ต. บ้านใหม่ อ. ปากเกร็ด จ. นนทบุรี</t>
  </si>
  <si>
    <t>05G254</t>
  </si>
  <si>
    <t>05G255</t>
  </si>
  <si>
    <t>ป776/5765</t>
  </si>
  <si>
    <t>นางสาว ปรียาภรณ์ บัวผัน</t>
  </si>
  <si>
    <t>เลขที่ 134/2   ม.10   ซ.   ต. พงศ์ประศาสน์ อ. บางสะพาน จ. ประจวบคีรีขันธ์</t>
  </si>
  <si>
    <t>04D044</t>
  </si>
  <si>
    <t>ป776/6116</t>
  </si>
  <si>
    <t>นางสาว ปรียาภัทร พงค์พยัพ</t>
  </si>
  <si>
    <t>เลขที่ 156/7  ม.3  ซ.   ถ.  ต. ร่อนทอง อ. บางสะพาน จ. ประจวบคีรีขันธ์</t>
  </si>
  <si>
    <t>05M015</t>
  </si>
  <si>
    <t>ป795/5794</t>
  </si>
  <si>
    <t>นาย ปลอบ ปลอดโปร่ง</t>
  </si>
  <si>
    <t>เลขที่ 12/2 ม.4 ซ.บ้านสามแยก   ต. ร่อนทอง อ. บางสะพาน จ. ประจวบคีรีขันธ์</t>
  </si>
  <si>
    <t>01I010</t>
  </si>
  <si>
    <t>01E057</t>
  </si>
  <si>
    <t>01E058</t>
  </si>
  <si>
    <t>01F032</t>
  </si>
  <si>
    <t>01I009</t>
  </si>
  <si>
    <t>01I011</t>
  </si>
  <si>
    <t>01E059</t>
  </si>
  <si>
    <t>12/2 ม.4 ซ.บ้านสามแยก  ร่อนทอง บางสะพาน ประจวบคีรีขันธ์</t>
  </si>
  <si>
    <t>ป772/8877</t>
  </si>
  <si>
    <t>นางสาว ปลื้มใจ ศศะรมย์</t>
  </si>
  <si>
    <t>เลขที่ 110/2 ซ.   ถ.วุฒากาส ต. ตลาดพลู อ. ธนบุรี จ. กรุงเทพมหานคร</t>
  </si>
  <si>
    <t>04D071</t>
  </si>
  <si>
    <t>ป770/6777</t>
  </si>
  <si>
    <t>นาย ปลื้ม พูลยิ้ม</t>
  </si>
  <si>
    <t>03D050</t>
  </si>
  <si>
    <t>ป740/7576</t>
  </si>
  <si>
    <t>นาย ปวีณ วิทยาพันธุ์</t>
  </si>
  <si>
    <t>เลขที่ 98/24  ม.19  ซ.   ต. บางพึ่ง อ. พระประแดง จ. สมุทรปราการ</t>
  </si>
  <si>
    <t>07C163</t>
  </si>
  <si>
    <t>ป740/5787/001</t>
  </si>
  <si>
    <t>นาง ปวีณา ประเสริฐสินชัย</t>
  </si>
  <si>
    <t>เลขที่ 106/2 ม.1 ซ.บ้านดอนสำนัก   ต. ร่อนทอง อ. บางสะพาน จ. ประจวบคีรีขันธ์</t>
  </si>
  <si>
    <t>01B070</t>
  </si>
  <si>
    <t>ป740/1755</t>
  </si>
  <si>
    <t>นางสาว ปวีณา แก้วนาบอน</t>
  </si>
  <si>
    <t>เลขที่ 199/51  ม.2  ซ. -  ต. บางหมาก อ. เมืองชุมพร จ. ชุมพร</t>
  </si>
  <si>
    <t>02F080</t>
  </si>
  <si>
    <t>ป740/2774</t>
  </si>
  <si>
    <t>นางสาว ปวีดา เชยรัตน์</t>
  </si>
  <si>
    <t>เลขที่ 98/4   ม.1   ซ.    ต. พงศ์ประศาสน์ อ. บางสะพาน จ. ประจวบคีรีขันธ์</t>
  </si>
  <si>
    <t>05C130</t>
  </si>
  <si>
    <t>ป910/8480</t>
  </si>
  <si>
    <t>นาง ปอง สดใส</t>
  </si>
  <si>
    <t>เลขที่ 74 ม.6 ซ. บ้านห้วยแก้ว  ต. พงศ์ประศาสน์ อ. บางสะพาน จ. ประจวบคีรีขันธ์</t>
  </si>
  <si>
    <t>01O010</t>
  </si>
  <si>
    <t>ป911/0000/001</t>
  </si>
  <si>
    <t xml:space="preserve">กองทุน ป้องกันและปราบปรามยาเสพติด   </t>
  </si>
  <si>
    <t>เลขที่ 5  ม.  ซ.   ถ.ดินแดง ต. สามเสนใน อ. พญาไท จ. กรุงเทพมหานคร</t>
  </si>
  <si>
    <t>03G017</t>
  </si>
  <si>
    <t>ป911/0000</t>
  </si>
  <si>
    <t xml:space="preserve">กองทุน ป้องกันและปรามปรามยาเสพติด   </t>
  </si>
  <si>
    <t>03G016</t>
  </si>
  <si>
    <t>ป915/5918</t>
  </si>
  <si>
    <t>สิบตำรวจเอก ปองปรีดา ทองศิริ</t>
  </si>
  <si>
    <t>เลขที่ 295/86 ม.1 ซ.   ต. พงศ์ประศาสน์ อ. บางสะพาน จ. ประจวบคีรีขันธ์</t>
  </si>
  <si>
    <t>03N142</t>
  </si>
  <si>
    <t>ป326/5578</t>
  </si>
  <si>
    <t>นางสาว ปัญจพร ปัทมะโสภณ</t>
  </si>
  <si>
    <t>เลขที่ 1/190 ม.5 ซ.   ต. หนองบอน อ. ประเวศ จ. กรุงเทพมหานคร</t>
  </si>
  <si>
    <t>05F046</t>
  </si>
  <si>
    <t>05F057</t>
  </si>
  <si>
    <t>ป326/7456</t>
  </si>
  <si>
    <t>นาง ปัญจาภรณ์ รตโนภาส</t>
  </si>
  <si>
    <t>เลขที่ 656 ซ.รังสิต-นครนายก 52   ต. ประชาธิปัตย์ อ. ธัญบุรี จ. ปทุมธานี</t>
  </si>
  <si>
    <t>03B077</t>
  </si>
  <si>
    <t>ป330/6770</t>
  </si>
  <si>
    <t>นาย ปัญญา พละมี</t>
  </si>
  <si>
    <t>เลขที่ 191/1 ซ.ประเสริฐสิษฐ   ต. คลองตันเหนือ อ. วัฒนา จ. กรุงเทพมหานคร</t>
  </si>
  <si>
    <t>07C166</t>
  </si>
  <si>
    <t>ป330/5557</t>
  </si>
  <si>
    <t>นาง ปัญญา ทับทิม</t>
  </si>
  <si>
    <t>เลขที่ 99 ม.2 ซ.   ต. พงศ์ประศาสน์ อ. บางสะพาน จ. ประจวบคีรีขันธ์</t>
  </si>
  <si>
    <t>99 ม.2 ซ.  พงศ์ประศาสน์ บางสะพาน ประจวบคีรีขันธ์</t>
  </si>
  <si>
    <t>ป330/1200</t>
  </si>
  <si>
    <t>นาง ปัญญา ค้ำชู</t>
  </si>
  <si>
    <t>เลขที่ 5 ม.10 ซ.   ต. บางสะพาน อ. บางสะพานน้อย จ. ประจวบคีรีขันธ์</t>
  </si>
  <si>
    <t>06G052</t>
  </si>
  <si>
    <t>ป330/9777</t>
  </si>
  <si>
    <t>นาย ปัญญา อ่วมละออ</t>
  </si>
  <si>
    <t>เลขที่ 37 ม.5 ซ.   ต. ต้นมะม่วง อ. เมืองเพชรบุรี จ. เพชรบุรี</t>
  </si>
  <si>
    <t>03N236</t>
  </si>
  <si>
    <t>ป330/2270</t>
  </si>
  <si>
    <t>นาย ปัญญา ชูชม</t>
  </si>
  <si>
    <t>เลขที่ 100/7   ม.9   ซ.     ต. พงศ์ประศาสน์ อ. บางสะพาน จ. ประจวบคีรีขันธ์</t>
  </si>
  <si>
    <t>05J034</t>
  </si>
  <si>
    <t>05J132</t>
  </si>
  <si>
    <t>ป330/6418</t>
  </si>
  <si>
    <t>นาย ปัญญา ผดุงสันต์</t>
  </si>
  <si>
    <t>เลขที่ 30 ม.8 ซ.- -  ถ.- ต. แม่รำพึง อ. บางสะพาน จ. ประจวบคีรีขันธ์</t>
  </si>
  <si>
    <t>05L051</t>
  </si>
  <si>
    <t>05L048</t>
  </si>
  <si>
    <t>05L039</t>
  </si>
  <si>
    <t>05L038</t>
  </si>
  <si>
    <t>ป330/1767</t>
  </si>
  <si>
    <t>นาง ปัญญา แก้วไพรวัน</t>
  </si>
  <si>
    <t>เลขที่ 199 ซ.   ต. บางยี่ขัน อ. บางพลัด จ. กรุงเทพมหานคร</t>
  </si>
  <si>
    <t>199 ซ.  บางยี่ขัน บางพลัด กรุงเทพมหานคร</t>
  </si>
  <si>
    <t>ป434/6715</t>
  </si>
  <si>
    <t>นางสาว ปัณฑิตา พ่วงทรัพย์สิน</t>
  </si>
  <si>
    <t>เลขที่ 27/1   ม.4   ซ.     ถ.    ต. แม่รำพึง อ. บางสะพาน จ. ประจวบคีรีขันธ์</t>
  </si>
  <si>
    <t>03D082</t>
  </si>
  <si>
    <t>ป441/8574</t>
  </si>
  <si>
    <t>นาง ปัณณิกา เสนามิตร</t>
  </si>
  <si>
    <t>เลขที่ 74/22 ม.8 ซ.   ต. แม่รำพึง อ. บางสะพาน จ. ประจวบคีรีขันธ์</t>
  </si>
  <si>
    <t>03O019</t>
  </si>
  <si>
    <t>03O092</t>
  </si>
  <si>
    <t>ป478/7974</t>
  </si>
  <si>
    <t>นางสาว ปัณรส มีเอียด</t>
  </si>
  <si>
    <t>เลขที่ 182  ม.1  ซ.   ต. พงศ์ประศาสน์ อ. บางสะพาน จ. ประจวบคีรีขันธ์</t>
  </si>
  <si>
    <t>03C075</t>
  </si>
  <si>
    <t>03C076</t>
  </si>
  <si>
    <t>03C077</t>
  </si>
  <si>
    <t>03C078</t>
  </si>
  <si>
    <t>03C073</t>
  </si>
  <si>
    <t>03C079</t>
  </si>
  <si>
    <t>ป447/6757</t>
  </si>
  <si>
    <t>นางสาว ปัตติมา พยาบาล</t>
  </si>
  <si>
    <t>เลขที่ 32   ม.5   ซ.   ต. พงศ์ประศาสน์ อ. บางสะพาน จ. ประจวบคีรีขันธ์</t>
  </si>
  <si>
    <t>03N081</t>
  </si>
  <si>
    <t>ป576/2557</t>
  </si>
  <si>
    <t>นางสาว ปัทมพร จันทร</t>
  </si>
  <si>
    <t>เลขที่ 76  ม.7  ซ. -  ต. ธงชัย อ. บางสะพาน จ. ประจวบคีรีขันธ์</t>
  </si>
  <si>
    <t>03M004</t>
  </si>
  <si>
    <t>ป570/5915</t>
  </si>
  <si>
    <t>นาง ปัทมา ทองโปร่ง</t>
  </si>
  <si>
    <t>เลขที่ 139 ม.8 ซ.   ต. ท่าข้าม อ. ท่าแซะ จ. ชุมพร</t>
  </si>
  <si>
    <t>05K085</t>
  </si>
  <si>
    <t>ป570/7919</t>
  </si>
  <si>
    <t>นาง ปัทมา เรืองฤทธิ์</t>
  </si>
  <si>
    <t>เลขที่ 359  ม.  ซ.พระรามที่2 ซอย25   ต. บางมด อ. จอมทอง จ. กรุงเทพมหานคร</t>
  </si>
  <si>
    <t>03D045</t>
  </si>
  <si>
    <t>ป570/4294</t>
  </si>
  <si>
    <t>นาง ปัทมา เดชอุดมวัฒนา</t>
  </si>
  <si>
    <t>เลขที่ 114/4 ม.1 ซ.   ต. พงศ์ประศาสน์ อ. บางสะพาน จ. ประจวบคีรีขันธ์</t>
  </si>
  <si>
    <t>05O041</t>
  </si>
  <si>
    <t>ป577/2967</t>
  </si>
  <si>
    <t>นางสาว ปัทมาวรรณ เชื้อพราน</t>
  </si>
  <si>
    <t>เลขที่ 141/3  ม.6  ซ.   ต. พงศ์ประศาสน์ อ. บางสะพาน จ. ประจวบคีรีขันธ์</t>
  </si>
  <si>
    <t>01J008</t>
  </si>
  <si>
    <t>ป524/2444</t>
  </si>
  <si>
    <t>นาง ปานจิต จิตต์ณรงค์</t>
  </si>
  <si>
    <t>เลขที่ 11/4 ม.1 ซ.   ต. ร่อนทอง อ. บางสะพาน จ. ประจวบคีรีขันธ์</t>
  </si>
  <si>
    <t>01D047</t>
  </si>
  <si>
    <t>ป574/8467</t>
  </si>
  <si>
    <t xml:space="preserve">นางสาว ปานรัตน์ สถาพร </t>
  </si>
  <si>
    <t>เลขที่ 96     ม.2     ซ.      ต. แม่รำพึง อ. บางสะพาน จ. ประจวบคีรีขันธ์</t>
  </si>
  <si>
    <t>03H016</t>
  </si>
  <si>
    <t>ป770/4700</t>
  </si>
  <si>
    <t>นางสาว ปารียะ ตีโม</t>
  </si>
  <si>
    <t>เลขที่ 742 ซ.โรงน้ำแข็ง   ต. ยานนาวา อ. สาทร จ. กรุงเทพมหานคร</t>
  </si>
  <si>
    <t>07C013</t>
  </si>
  <si>
    <t>ป400/8757</t>
  </si>
  <si>
    <t>นาย ปิติ สมุทรผ่อง</t>
  </si>
  <si>
    <t>เลขที่ 276/1   ม.1   ซ.     ถ.ท่าเกวียน ต. กำเนิดนพคุณ อ. บางสะพาน จ. ประจวบคีรีขันธ์</t>
  </si>
  <si>
    <t>03H034</t>
  </si>
  <si>
    <t>03H048</t>
  </si>
  <si>
    <t>03H007</t>
  </si>
  <si>
    <t>ป517/1777</t>
  </si>
  <si>
    <t>นางสาว ปิ่นแก้ว แก้วมรกต</t>
  </si>
  <si>
    <t>เลขที่ 86  ม.1  ซ.    ต. ไทรขึง อ. พระแสง จ. สุราษฎร์ธานี</t>
  </si>
  <si>
    <t>03B039</t>
  </si>
  <si>
    <t>ป587/9597</t>
  </si>
  <si>
    <t>นาง ปิ่นสำราญ เอเบอร์ฮาร์</t>
  </si>
  <si>
    <t>เลขที่ 9 ซ.   ถ.สีคาม ต. ถนนนครไชยศรี อ. ดุสิต จ. กรุงเทพมหานคร</t>
  </si>
  <si>
    <t>05F060</t>
  </si>
  <si>
    <t>ป500/1156</t>
  </si>
  <si>
    <t>นาง ปิ่น คงทัพ</t>
  </si>
  <si>
    <t>เลขที่ 47 ม.5 ซ.   ต. พงศ์ประศาสน์ อ. บางสะพาน จ. ประจวบคีรีขันธ์</t>
  </si>
  <si>
    <t>02I010</t>
  </si>
  <si>
    <t>02I003</t>
  </si>
  <si>
    <t>02I006</t>
  </si>
  <si>
    <t>02I007</t>
  </si>
  <si>
    <t>02I008</t>
  </si>
  <si>
    <t>ป758/4770</t>
  </si>
  <si>
    <t>นางสาว ปิยนัส เตี้ยเย</t>
  </si>
  <si>
    <t>เลขที่ 37    ม.1    ซ.     ต. พงศ์ประศาสน์ อ. บางสะพาน จ. ประจวบคีรีขันธ์</t>
  </si>
  <si>
    <t>03C099</t>
  </si>
  <si>
    <t>03C059</t>
  </si>
  <si>
    <t>ป752/6774</t>
  </si>
  <si>
    <t>นางสาว ปิยนุช พรรณา</t>
  </si>
  <si>
    <t>เลขที่ 189/327  ม.  ซ.   ถ.กาญจนาภิเษก  ต. ท่าข้าม อ. บางขุนเทียน จ. กรุงเทพมหานคร</t>
  </si>
  <si>
    <t>03N111</t>
  </si>
  <si>
    <t>ป767/8174</t>
  </si>
  <si>
    <t>นางสาว ปิยพร แสงมณี</t>
  </si>
  <si>
    <t>เลขที่ 183/3     ม.     ซ.   ถ.ห้วยทรายขาว 1(ระหาร1) ต. กำเนิดนพคุณ อ. บางสะพาน จ. ประจวบคีรีขันธ์</t>
  </si>
  <si>
    <t>05M030</t>
  </si>
  <si>
    <t>02J039</t>
  </si>
  <si>
    <t>02J012</t>
  </si>
  <si>
    <t>02J016</t>
  </si>
  <si>
    <t>01G020</t>
  </si>
  <si>
    <t>02J015</t>
  </si>
  <si>
    <t>02J020</t>
  </si>
  <si>
    <t>05J232</t>
  </si>
  <si>
    <t>01H029</t>
  </si>
  <si>
    <t>02J011</t>
  </si>
  <si>
    <t>05H018</t>
  </si>
  <si>
    <t>ป767/6757</t>
  </si>
  <si>
    <t>นาง ปิยภรณ์ พลับวังกล่ำ</t>
  </si>
  <si>
    <t>03D042</t>
  </si>
  <si>
    <t>ป772/5562</t>
  </si>
  <si>
    <t>นาย ปิยวัจน์ ปิ่นเพชร</t>
  </si>
  <si>
    <t>เลขที่ 11 ม.4 ซ.   ต. เวียง อ. ไชยา จ. สุราษฎร์ธานี</t>
  </si>
  <si>
    <t>03N204</t>
  </si>
  <si>
    <t>ป754/8345</t>
  </si>
  <si>
    <t>นาง ปิยะธิดา หญีตน้อย</t>
  </si>
  <si>
    <t>เลขที่ 49/31  ม.1  ซ. -  ต. พงศ์ประศาสน์ อ. บางสะพาน จ. ประจวบคีรีขันธ์</t>
  </si>
  <si>
    <t>02F063</t>
  </si>
  <si>
    <t>ป761/7451</t>
  </si>
  <si>
    <t>นาย ปิยะพงศ์ วัฒนกุล</t>
  </si>
  <si>
    <t>เลขที่ 20/18   ม.5   ซ. -   ต. คลองกุ่ม อ. บึงกุ่ม จ. กรุงเทพมหานคร</t>
  </si>
  <si>
    <t>07F202</t>
  </si>
  <si>
    <t>ป761/8777</t>
  </si>
  <si>
    <t>นาย ปิยะพงษ์ ศรีราม</t>
  </si>
  <si>
    <t>เลขที่ 69  ม.1  ซ.   ถ.  ต. เขาย่า อ. ศรีบรรพต จ. พัทลุง</t>
  </si>
  <si>
    <t>05B094</t>
  </si>
  <si>
    <t>ป778/5547</t>
  </si>
  <si>
    <t>นาง ปิยะมาศ ทับถาวร</t>
  </si>
  <si>
    <t>เลขที่ 94   ม.6   ซ.    ต. พงศ์ประศาสน์ อ. บางสะพาน จ. ประจวบคีรีขันธ์</t>
  </si>
  <si>
    <t>01O015</t>
  </si>
  <si>
    <t>01N038</t>
  </si>
  <si>
    <t>01O007</t>
  </si>
  <si>
    <t>ป778/5765</t>
  </si>
  <si>
    <t>นางสาว ปิยะมาศ บัวผัน</t>
  </si>
  <si>
    <t>เลขที่ 94  ม.6  ซ.   ต. พงศ์ประศาสน์ อ. บางสะพาน จ. ประจวบคีรีขันธ์</t>
  </si>
  <si>
    <t>01L031</t>
  </si>
  <si>
    <t>ป777/5785</t>
  </si>
  <si>
    <t>นางสาว ปิยะวรรณ ประสิทธิ์วรการ</t>
  </si>
  <si>
    <t>เลขที่ 66/103     ม.2     ซ.      ถ.     ต. บ้านบ่อ อ. เมืองสมุทรสาคร จ. สมุทรสาคร</t>
  </si>
  <si>
    <t>03O062</t>
  </si>
  <si>
    <t>ป767/7875</t>
  </si>
  <si>
    <t>นางสาว ปิยาภรณ์ เลิศล้ำนภากุล</t>
  </si>
  <si>
    <t>เลขที่ 71/3 ซ.บุญอยู่   ต. สามเสนใน อ. พญาไท จ. กรุงเทพมหานคร</t>
  </si>
  <si>
    <t>03K403</t>
  </si>
  <si>
    <t>ป444/5766</t>
  </si>
  <si>
    <t>นาง ปุณณดา ประภาพิทยากร</t>
  </si>
  <si>
    <t>เลขที่ 87/19   ม.6   ซ.    ต. บางเขน อ. เมืองนนทบุรี จ. นนทบุรี</t>
  </si>
  <si>
    <t>07C124</t>
  </si>
  <si>
    <t>ป448/8757</t>
  </si>
  <si>
    <t>นางสาว ปุณณิศา สมทรง</t>
  </si>
  <si>
    <t>เลขที่ 82   ม.5   ซ.   ต. พงศ์ประศาสน์ อ. บางสะพาน จ. ประจวบคีรีขันธ์</t>
  </si>
  <si>
    <t>02G018</t>
  </si>
  <si>
    <t>01P024</t>
  </si>
  <si>
    <t>82   ม.5   ซ.  พงศ์ประศาสน์ บางสะพาน ประจวบคีรีขันธ์</t>
  </si>
  <si>
    <t>ป477/7977</t>
  </si>
  <si>
    <t>นาย ปุณยวัจน์ วาอ่วม</t>
  </si>
  <si>
    <t>เลขที่ 43/92  ม.4  ซ.   ต. คลองพระอุดม อ. ปากเกร็ด จ. นนทบุรี</t>
  </si>
  <si>
    <t>07H017</t>
  </si>
  <si>
    <t>ป477/8785/001</t>
  </si>
  <si>
    <t>เด็กหญิง ปุณยวีร์ ศรีสินสมุทร</t>
  </si>
  <si>
    <t>เลขที่ 69     ม.4     ซ.      ต. พงศ์ประศาสน์ อ. บางสะพาน จ. ประจวบคีรีขันธ์</t>
  </si>
  <si>
    <t>ป710/2785</t>
  </si>
  <si>
    <t>นางสาว เปมิกา ไชยสิทธิ์</t>
  </si>
  <si>
    <t>เลขที่ 56  ม.9  ซ.   ต. พงศ์ประศาสน์ อ. บางสะพาน จ. ประจวบคีรีขันธ์</t>
  </si>
  <si>
    <t>07E017</t>
  </si>
  <si>
    <t>ผ167/9577</t>
  </si>
  <si>
    <t>นาง ผกาพรรณ เฮ้าประมงค์</t>
  </si>
  <si>
    <t>เลขที่ 106/3 ม.7 ซ.   ต. ช้างแรก อ. บางสะพานน้อย จ. ประจวบคีรีขันธ์</t>
  </si>
  <si>
    <t>03H324</t>
  </si>
  <si>
    <t>ผ177/8115</t>
  </si>
  <si>
    <t>นางสาว ผกาวรรณ สังข์ทอง</t>
  </si>
  <si>
    <t>เลขที่ 58 ม.4 ซ.   ต. พงศ์ประศาสน์ อ. บางสะพาน จ. ประจวบคีรีขันธ์</t>
  </si>
  <si>
    <t>ผ177/1918</t>
  </si>
  <si>
    <t>นางสาว ผกาวรรณ กองสิน</t>
  </si>
  <si>
    <t>เลขที่ 52/9   ม.2   ซ.    ต. นบปริง อ. เมืองพังงา จ. พังงา</t>
  </si>
  <si>
    <t>02D029</t>
  </si>
  <si>
    <t>02C070</t>
  </si>
  <si>
    <t>02D035</t>
  </si>
  <si>
    <t>02C071</t>
  </si>
  <si>
    <t>ผ418/8155</t>
  </si>
  <si>
    <t>นาย ผดุงศักดิ์ สุขทน</t>
  </si>
  <si>
    <t>เลขที่ 16  ม.4  ซ.   ต. พงศ์ประศาสน์ อ. บางสะพาน จ. ประจวบคีรีขันธ์</t>
  </si>
  <si>
    <t>02I045</t>
  </si>
  <si>
    <t>ผ918/7777</t>
  </si>
  <si>
    <t>นาง ผ่องศรี รวยรื่น</t>
  </si>
  <si>
    <t>เลขที่ 24/1  ม.5  ซ.   ต. พงศ์ประศาสน์ อ. บางสะพาน จ. ประจวบคีรีขันธ์</t>
  </si>
  <si>
    <t>02A095</t>
  </si>
  <si>
    <t>ผ918/7258</t>
  </si>
  <si>
    <t>นางสาว ผ่องศรี โรจน์เสถียร</t>
  </si>
  <si>
    <t>เลขที่ 83/11  ม.  ซ.   ต. กำเนิดนพคุณ อ. บางสะพาน จ. ประจวบคีรีขันธ์</t>
  </si>
  <si>
    <t>05J042</t>
  </si>
  <si>
    <t>06F016</t>
  </si>
  <si>
    <t>ผ910/2427</t>
  </si>
  <si>
    <t>นาง ผ่อง เชิดชม</t>
  </si>
  <si>
    <t>เลขที่ 96   ม.5   ซ.   ต. พงศ์ประศาสน์ อ. บางสะพาน จ. ประจวบคีรีขันธ์</t>
  </si>
  <si>
    <t>01R061</t>
  </si>
  <si>
    <t>ผ950/1178</t>
  </si>
  <si>
    <t>นาย ผอบ คงเลิศ</t>
  </si>
  <si>
    <t>เลขที่ 149 ม.2 ซ.   ต. พงศ์ประศาสน์ อ. บางสะพาน จ. ประจวบคีรีขันธ์</t>
  </si>
  <si>
    <t>07G082</t>
  </si>
  <si>
    <t>ผ500/2767</t>
  </si>
  <si>
    <t>นาย ผัน โฉมแผลง</t>
  </si>
  <si>
    <t>เลขที่ 3/1 ม.6 ซ.   ต. พงศ์ประศาสน์ อ. บางสะพาน จ. ประจวบคีรีขันธ์</t>
  </si>
  <si>
    <t>01L008</t>
  </si>
  <si>
    <t>ผ500/1156</t>
  </si>
  <si>
    <t>นาง ผัน คงทัพ</t>
  </si>
  <si>
    <t>02I044/001</t>
  </si>
  <si>
    <t>ผ810/1955</t>
  </si>
  <si>
    <t>นาย ผาสุข เกื้อนุ่น</t>
  </si>
  <si>
    <t>เลขที่ 20/38   ม.   ซ.     ถ.สวนฉัตร ต. กำเนิดนพคุณ อ. บางสะพาน จ. ประจวบคีรีขันธ์</t>
  </si>
  <si>
    <t>05G164</t>
  </si>
  <si>
    <t>05G163</t>
  </si>
  <si>
    <t>05G162</t>
  </si>
  <si>
    <t>ผ500/7947</t>
  </si>
  <si>
    <t>นาย ผิน ยอดม่วง</t>
  </si>
  <si>
    <t>เลขที่ 38/1 ม.3 ซ.   ต. พงศ์ประศาสน์ อ. บางสะพาน จ. ประจวบคีรีขันธ์</t>
  </si>
  <si>
    <t>38/1 ม.3 ซ.  พงศ์ประศาสน์ บางสะพาน ประจวบคีรีขันธ์</t>
  </si>
  <si>
    <t>ผ840/7575</t>
  </si>
  <si>
    <t>นางสาว ผุสดี วิทยาธรชาติ</t>
  </si>
  <si>
    <t>เลขที่ 199/35 ม.9 ซ.   ต. พงศ์ประศาสน์ อ. บางสะพาน จ. ประจวบคีรีขันธ์</t>
  </si>
  <si>
    <t>05J072</t>
  </si>
  <si>
    <t>ผ840/7875</t>
  </si>
  <si>
    <t>นาง ผุสดี เมษมาน</t>
  </si>
  <si>
    <t>เลขที่ 19 ม.1 ซ.   ต. พงศ์ประศาสน์ อ. บางสะพาน จ. ประจวบคีรีขันธ์</t>
  </si>
  <si>
    <t>03O060</t>
  </si>
  <si>
    <t>ผ840/7817</t>
  </si>
  <si>
    <t>นาง ผุสดี มสุการัตน์</t>
  </si>
  <si>
    <t>เลขที่ 105 ม.4 ซ.   ต. ร่อนทอง อ. บางสะพาน จ. ประจวบคีรีขันธ์</t>
  </si>
  <si>
    <t>02I066</t>
  </si>
  <si>
    <t>ผ100/5918</t>
  </si>
  <si>
    <t>นาง ผูก ทองสิน</t>
  </si>
  <si>
    <t>เลขที่ 26 ม.2 ซ.   ต. พงศ์ประศาสน์ อ. บางสะพาน จ. ประจวบคีรีขันธ์</t>
  </si>
  <si>
    <t>05I043</t>
  </si>
  <si>
    <t>ผ420/9447</t>
  </si>
  <si>
    <t>นาย เผด็จ อัตถาวะระ</t>
  </si>
  <si>
    <t>เลขที่ 2/1 ม.1 ซ.บ้านฝ่ายท่า   ต. พงศ์ประศาสน์ อ. บางสะพาน จ. ประจวบคีรีขันธ์</t>
  </si>
  <si>
    <t>05I018</t>
  </si>
  <si>
    <t>05I003</t>
  </si>
  <si>
    <t>ผ420/1757</t>
  </si>
  <si>
    <t>นาย เผด็จ กลิ่นมาลัย</t>
  </si>
  <si>
    <t>เลขที่ 307 ซ.สุขาภิบาล 3   ต. หัวหมาก อ. บางกะปิ จ. กรุงเทพมหานคร</t>
  </si>
  <si>
    <t>07H087</t>
  </si>
  <si>
    <t>ผ700/7185</t>
  </si>
  <si>
    <t>นาง แผ้ว วงษ์นวล</t>
  </si>
  <si>
    <t>เลขที่ 35/6  ม.3  ซ.    ต. แม่รำพึง อ. บางสะพาน จ. ประจวบคีรีขันธ์</t>
  </si>
  <si>
    <t>04H008</t>
  </si>
  <si>
    <t>02F060</t>
  </si>
  <si>
    <t>พ185/0000</t>
  </si>
  <si>
    <t xml:space="preserve">องค์การบริหารส่วนตำบล พงศ์ประศาสน์ </t>
  </si>
  <si>
    <t>เลขที่ 229/1    ม.1    ซ.     ต. พงศ์ประศาสน์ อ. บางสะพาน จ. ประจวบคีรีขันธ์</t>
  </si>
  <si>
    <t>03H067</t>
  </si>
  <si>
    <t>พ186/1757</t>
  </si>
  <si>
    <t>นางสาว พงศ์ผกา เขียนวาด</t>
  </si>
  <si>
    <t>เลขที่ 64/1   ม.1   ซ.    ถ.   ต. พงศ์ประศาสน์ อ. บางสะพาน จ. ประจวบคีรีขันธ์</t>
  </si>
  <si>
    <t>05J112</t>
  </si>
  <si>
    <t>พ188/7948</t>
  </si>
  <si>
    <t>นาย พงศ์ศักดิ์ รอดศรี</t>
  </si>
  <si>
    <t>เลขที่ 211/10 ซ.   ต. พงศ์ประศาสน์ อ. เมืองนครศรีธรรมราช จ. นครศรีธรรมราช</t>
  </si>
  <si>
    <t>03N154</t>
  </si>
  <si>
    <t>พ188/1778</t>
  </si>
  <si>
    <t>นาย พงศ์ศักดิ์ เขียวสง่า</t>
  </si>
  <si>
    <t>เลขที่ 9/1 ม.5 ซ.   ต. พงศ์ประศาสน์ อ. บางสะพาน จ. ประจวบคีรีขันธ์</t>
  </si>
  <si>
    <t>พ188/6777</t>
  </si>
  <si>
    <t>นาย พงศ์สวัสดิ์ พรมมา</t>
  </si>
  <si>
    <t>เลขที่ 89/3  ม.1  ซ.   ต. ร่อนทอง อ. บางสะพาน จ. ประจวบคีรีขันธ์</t>
  </si>
  <si>
    <t>04B101</t>
  </si>
  <si>
    <t>พ182/5719</t>
  </si>
  <si>
    <t>นาย พงษ์จิตร์ ประกอบปราณ</t>
  </si>
  <si>
    <t>เลขที่ 48   ม.1   ซ. -   ต. พงศ์ประศาสน์ อ. บางสะพาน จ. ประจวบคีรีขันธ์</t>
  </si>
  <si>
    <t>03C023</t>
  </si>
  <si>
    <t>03C017</t>
  </si>
  <si>
    <t>03C031</t>
  </si>
  <si>
    <t>03C032</t>
  </si>
  <si>
    <t>พ185/2777</t>
  </si>
  <si>
    <t>ดาบตำรวจ พงษ์ธนัฐ ไชยวรรณ</t>
  </si>
  <si>
    <t>เลขที่ 88  ม.9  ซ.   ต. พงศ์ประศาสน์ อ. บางสะพาน จ. ประจวบคีรีขันธ์</t>
  </si>
  <si>
    <t>07A030</t>
  </si>
  <si>
    <t>พ186/8751</t>
  </si>
  <si>
    <t xml:space="preserve">นาย พงษ์พัฒน์ เหมะทักษิณ  </t>
  </si>
  <si>
    <t>เลขที่ 151/642  ม.  ซ.   ถ.บรมราชชนนี ต. พงศ์ประศาสน์ อ. บางกอกน้อย จ. กรุงเทพมหานคร</t>
  </si>
  <si>
    <t>03K128</t>
  </si>
  <si>
    <t>03K147</t>
  </si>
  <si>
    <t>03K146</t>
  </si>
  <si>
    <t>03K127</t>
  </si>
  <si>
    <t>03K126</t>
  </si>
  <si>
    <t>03K145</t>
  </si>
  <si>
    <t>03K125</t>
  </si>
  <si>
    <t>03K144</t>
  </si>
  <si>
    <t>พ186/8725</t>
  </si>
  <si>
    <t>นาย พงษ์พิพัฒน์ ศรีจันทร์</t>
  </si>
  <si>
    <t>เลขที่ 26/3  ม.5        ซ.- -     ถ.- ต. พงศ์ประศาสน์ อ. บางสะพาน จ. ประจวบคีรีขันธ์</t>
  </si>
  <si>
    <t>02C035</t>
  </si>
  <si>
    <t>01O045</t>
  </si>
  <si>
    <t>พ186/8149</t>
  </si>
  <si>
    <t>นาย พงษ์ภิทักษ์ แสงเดือน</t>
  </si>
  <si>
    <t>เลขที่ 21 ม.1 ซ.   ต. พงศ์ประศาสน์ อ. บางสะพาน จ. ประจวบคีรีขันธ์</t>
  </si>
  <si>
    <t>03D056</t>
  </si>
  <si>
    <t>พ188/7456</t>
  </si>
  <si>
    <t>นาย พงษ์ศรันย์ รัตนพรหม</t>
  </si>
  <si>
    <t>เลขที่ 54  ม.4  ซ.   ถ.  ต. นาขา อ. หลังสวน จ. ชุมพร</t>
  </si>
  <si>
    <t>03N254</t>
  </si>
  <si>
    <t>พ188/5777</t>
  </si>
  <si>
    <t>นาย พงษ์ศักดิ์ ธรรมธารัย</t>
  </si>
  <si>
    <t>เลขที่ 796 ซ.โรงน้ำแข็ง   ต. ยานนาวา อ. สาทร จ. กรุงเทพมหานคร</t>
  </si>
  <si>
    <t>07C005</t>
  </si>
  <si>
    <t>พ188/1778/001</t>
  </si>
  <si>
    <t>นาย พงษ์ศักดิ์ เขียวสง่า</t>
  </si>
  <si>
    <t>เลขที่ 45/2  ม.5  ซ.   ถ.  ต. พงศ์ประศาสน์ อ. บางสะพาน จ. ประจวบคีรีขันธ์</t>
  </si>
  <si>
    <t>02B026</t>
  </si>
  <si>
    <t>พ188/4787</t>
  </si>
  <si>
    <t>นาย พงษ์ศักดิ์ ไตรศรี</t>
  </si>
  <si>
    <t>เลขที่ 96/6  ม.6  ซ.   ถ.  ต. แม่รำพึง อ. บางสะพาน จ. ประจวบคีรีขันธ์</t>
  </si>
  <si>
    <t>01C059</t>
  </si>
  <si>
    <t>พ188/8784</t>
  </si>
  <si>
    <t>นาย พงษ์สวัสดิ์ สวัสดิภาพ</t>
  </si>
  <si>
    <t>เลขที่ 231/13 ม.4 ซ.   ต. ทุ่งครุ อ. ทุ่งครุ จ. กรุงเทพมหานคร</t>
  </si>
  <si>
    <t>07E177</t>
  </si>
  <si>
    <t>พ188/2474</t>
  </si>
  <si>
    <t>นาย พงษ์สิทธิ์ จิตรดี</t>
  </si>
  <si>
    <t>เลขที่ 122 ม.9 ซ.   ต. ชุมโค อ. ปะทิว จ. ชุมพร</t>
  </si>
  <si>
    <t>05B082</t>
  </si>
  <si>
    <t>พ240/6160</t>
  </si>
  <si>
    <t>นางสาว พจณา พิงแพ</t>
  </si>
  <si>
    <t>เลขที่ 80/2  ม.5  ซ.   ต. พงศ์ประศาสน์ อ. บางสะพาน จ. ประจวบคีรีขันธ์</t>
  </si>
  <si>
    <t>พ254/1795</t>
  </si>
  <si>
    <t>นาง พจนาถ เคลื่อนวงษ์</t>
  </si>
  <si>
    <t>เลขที่ 29/2 ม.4 ซ.   ต. พงศ์ประศาสน์ อ. บางสะพาน จ. ประจวบคีรีขันธ์</t>
  </si>
  <si>
    <t>29/2 ม.4 ซ.  พงศ์ประศาสน์ บางสะพาน ประจวบคีรีขันธ์</t>
  </si>
  <si>
    <t>พ257/1757</t>
  </si>
  <si>
    <t>นางสาว พจนีย์ แก้วทวี</t>
  </si>
  <si>
    <t>เลขที่ 161   ม.2   ซ.    ต. ทุ่งหลวง อ. สุวรรณภูมิ จ. ร้อยเอ็ด</t>
  </si>
  <si>
    <t>02G021</t>
  </si>
  <si>
    <t>พ277/2725</t>
  </si>
  <si>
    <t>นางสาว พจมาลย์ ชมจันทร์</t>
  </si>
  <si>
    <t>เลขที่ 247/32 ม.1 ซ.   ต. บางมด อ. จอมทอง จ. กรุงเทพมหานคร</t>
  </si>
  <si>
    <t>07D076</t>
  </si>
  <si>
    <t>07D075</t>
  </si>
  <si>
    <t>พ277/6457</t>
  </si>
  <si>
    <t>นางสาว พจมาลย์ พัฒน์มะณี</t>
  </si>
  <si>
    <t>เลขที่ 138  ม.2  ซ. -  ต. บ้านโสก อ. คอนสวรรค์ จ. ชัยภูมิ</t>
  </si>
  <si>
    <t>05F008</t>
  </si>
  <si>
    <t>พ270/5327</t>
  </si>
  <si>
    <t>นาย พชร บุญชัย</t>
  </si>
  <si>
    <t>เลขที่ 699/43 ซ.   ถ.พิบูลสงคราม ต. บางซื่อ อ. บางซื่อ จ. กรุงเทพมหานคร</t>
  </si>
  <si>
    <t>05F065</t>
  </si>
  <si>
    <t>พ276/1156</t>
  </si>
  <si>
    <t>นาง พชรพร คงทัพ</t>
  </si>
  <si>
    <t>เลขที่ 56 ม.4 ซ.   ต. พงศ์ประศาสน์ อ. บางสะพาน จ. ประจวบคีรีขันธ์</t>
  </si>
  <si>
    <t>02D079</t>
  </si>
  <si>
    <t>พ474/7915</t>
  </si>
  <si>
    <t>นาง พณารัตน์ เรืองปราชญ์</t>
  </si>
  <si>
    <t>เลขที่ 109/44 ม.9 ซ.   ต. สวนใหญ่ อ. เมืองนนทบุรี จ. นนทบุรี</t>
  </si>
  <si>
    <t>03K175</t>
  </si>
  <si>
    <t>พ570/1577</t>
  </si>
  <si>
    <t>นาย พนม ขำเปรมศรี</t>
  </si>
  <si>
    <t>เลขที่ 58/1 ซ.จรัยสนิทวงศ์ 78   ต. บางอ้อ อ. บางพลัด จ. กรุงเทพมหานคร</t>
  </si>
  <si>
    <t>05K129</t>
  </si>
  <si>
    <t>พ570/4229</t>
  </si>
  <si>
    <t>นาย พนม เดชช้อย</t>
  </si>
  <si>
    <t>เลขที่ 6/4 ม.8 ซ.   ต. เกาะหลัก อ. เมืองประจวบคีรีขันธ์ จ. ประจวบคีรีขันธ์</t>
  </si>
  <si>
    <t>07E165</t>
  </si>
  <si>
    <t>07E168</t>
  </si>
  <si>
    <t>พ570/4964</t>
  </si>
  <si>
    <t>นาย พนม ถือพุดซา</t>
  </si>
  <si>
    <t>เลขที่ 67   ม.9   ซ.    ต. พงศ์ประศาสน์ อ. บางสะพาน จ. ประจวบคีรีขันธ์</t>
  </si>
  <si>
    <t>05J048</t>
  </si>
  <si>
    <t>พ570/8191</t>
  </si>
  <si>
    <t>นาย พนม สีกอง</t>
  </si>
  <si>
    <t>เลขที่ 68  ม.7  ซ.   ต. พงศ์ประศาสน์ อ. บางสะพาน จ. ประจวบคีรีขันธ์</t>
  </si>
  <si>
    <t>01A082</t>
  </si>
  <si>
    <t>07F243</t>
  </si>
  <si>
    <t>07F241</t>
  </si>
  <si>
    <t>พ580/8525</t>
  </si>
  <si>
    <t>สิบตรี พนัส หนูจันทร์</t>
  </si>
  <si>
    <t>เลขที่ 78 ม.3 ซ.   ต. พงศ์ประศาสน์ อ. บางสะพาน จ. ประจวบคีรีขันธ์</t>
  </si>
  <si>
    <t>07D039</t>
  </si>
  <si>
    <t>พ574/1465</t>
  </si>
  <si>
    <t>นาง พนารัตน์ เกิดพันธ์</t>
  </si>
  <si>
    <t>เลขที่ 31/1    ม.1    ซ.     ถ.    ต. ร่อนทอง อ. บางสะพาน จ. ประจวบคีรีขันธ์</t>
  </si>
  <si>
    <t>02D021</t>
  </si>
  <si>
    <t>พ540/9674</t>
  </si>
  <si>
    <t>นาง พนิดา อาภรณ์รัตน์</t>
  </si>
  <si>
    <t>เลขที่ 100/1   ม.9   ซ.   ต. พงศ์ประศาสน์ อ. บางสะพาน จ. ประจวบคีรีขันธ์</t>
  </si>
  <si>
    <t>05M021</t>
  </si>
  <si>
    <t>พ540/8978</t>
  </si>
  <si>
    <t>นางสาว พนิดา หอยหวาน</t>
  </si>
  <si>
    <t>เลขที่ 29/136 ม.8 ซ.   ต. บางเมืองใหม่ อ. เมืองสมุทรปราการ จ. สมุทรปราการ</t>
  </si>
  <si>
    <t>03M037</t>
  </si>
  <si>
    <t>พ540/1711</t>
  </si>
  <si>
    <t>นางสาว พนิดา กว้างขวาง</t>
  </si>
  <si>
    <t>เลขที่ 5  ม.5  ซ.   ต. พงศ์ประศาสน์ อ. บางสะพาน จ. ประจวบคีรีขันธ์</t>
  </si>
  <si>
    <t>02A051</t>
  </si>
  <si>
    <t>พ540/2727</t>
  </si>
  <si>
    <t>นางสาว พนิดา ชมเชย</t>
  </si>
  <si>
    <t>เลขที่ 30/1 ม.4 ซ.   ต. พงศ์ประศาสน์ อ. บางสะพาน จ. ประจวบคีรีขันธ์</t>
  </si>
  <si>
    <t>02E002</t>
  </si>
  <si>
    <t>พ540/2775</t>
  </si>
  <si>
    <t>นางสาว พนิดา ชมยินดี</t>
  </si>
  <si>
    <t>เลขที่ 226/2   ม.4   ซ.    ต. ร่อนทอง อ. บางสะพาน จ. ประจวบคีรีขันธ์</t>
  </si>
  <si>
    <t>05J103</t>
  </si>
  <si>
    <t>03H105</t>
  </si>
  <si>
    <t>100/1   ม.9   ซ.  พงศ์ประศาสน์ บางสะพาน ประจวบคีรีขันธ์</t>
  </si>
  <si>
    <t>03H106</t>
  </si>
  <si>
    <t>03O145</t>
  </si>
  <si>
    <t>03G015</t>
  </si>
  <si>
    <t>03G024</t>
  </si>
  <si>
    <t>พ711/8797</t>
  </si>
  <si>
    <t>นาง พยงค์ สร้อยสังข์</t>
  </si>
  <si>
    <t>เลขที่ 24  ม.6  ซ.   ต. ชัยเกษม อ. บางสะพาน จ. ประจวบคีรีขันธ์</t>
  </si>
  <si>
    <t>01F001</t>
  </si>
  <si>
    <t>01F002</t>
  </si>
  <si>
    <t>พ754/5918</t>
  </si>
  <si>
    <t>นาย พยนต์ ทองสุข</t>
  </si>
  <si>
    <t>เลขที่ 110    ม.8   ซ.-     ถ.- ต. พงศ์ประศาสน์ อ. บางสะพาน จ. ประจวบคีรีขันธ์</t>
  </si>
  <si>
    <t>01I003</t>
  </si>
  <si>
    <t>110    ม.8   ซ.-     ถ.-พงศ์ประศาสน์ บางสะพาน ประจวบคีรีขันธ์</t>
  </si>
  <si>
    <t>พ754/2751</t>
  </si>
  <si>
    <t>นาย พยนต์ ฉิมธง</t>
  </si>
  <si>
    <t>เลขที่ 156 ม.10 ซ.   ถ.       ต. พงศ์ประศาสน์ อ. บางสะพาน จ. ประจวบคีรีขันธ์</t>
  </si>
  <si>
    <t>156 ม.10 ซ.   ถ.      พงศ์ประศาสน์ บางสะพาน ประจวบคีรีขันธ์</t>
  </si>
  <si>
    <t>01I008</t>
  </si>
  <si>
    <t>01I007</t>
  </si>
  <si>
    <t>พ797/8480</t>
  </si>
  <si>
    <t>นาง พยอม สดใส</t>
  </si>
  <si>
    <t>เลขที่ 99 ม.8 ซ.บ้านทุ่งขี้ต่าย   ต. พงศ์ประศาสน์ อ. บางสะพาน จ. ประจวบคีรีขันธ์</t>
  </si>
  <si>
    <t>01G084</t>
  </si>
  <si>
    <t>99 ม.8 ซ.บ้านทุ่งขี้ต่าย  พงศ์ประศาสน์ บางสะพาน ประจวบคีรีขันธ์</t>
  </si>
  <si>
    <t>พ797/2557</t>
  </si>
  <si>
    <t>นาง พยอม จันทร์นาม</t>
  </si>
  <si>
    <t>เลขที่ 126  ม.2  ซ.   ต. ธงชัย อ. บางสะพาน จ. ประจวบคีรีขันธ์</t>
  </si>
  <si>
    <t>02B034</t>
  </si>
  <si>
    <t>พ797/9740</t>
  </si>
  <si>
    <t>นาง พยอม อยู่ดี</t>
  </si>
  <si>
    <t>เลขที่ 109 ม.9 ซ.   ต. พงศ์ประศาสน์ อ. บางสะพาน จ. ประจวบคีรีขันธ์</t>
  </si>
  <si>
    <t>04F011</t>
  </si>
  <si>
    <t>05H029</t>
  </si>
  <si>
    <t>109 ม.9 ซ.  พงศ์ประศาสน์ บางสะพาน ประจวบคีรีขันธ์</t>
  </si>
  <si>
    <t>พ797/2127</t>
  </si>
  <si>
    <t>นาง พยอม ชิงชัย</t>
  </si>
  <si>
    <t>เลขที่ 221/1   ม.2   ซ. -   ต. พงศ์ประศาสน์ อ. บางสะพาน จ. ประจวบคีรีขันธ์</t>
  </si>
  <si>
    <t>221/1   ม.2   ซ. -  พงศ์ประศาสน์ บางสะพาน ประจวบคีรีขันธ์</t>
  </si>
  <si>
    <t>พ770/5165</t>
  </si>
  <si>
    <t>นาง พเยาว์ นกะพันธุ์</t>
  </si>
  <si>
    <t>เลขที่ 28/2   ม.6   ซ.   ต. แม่รำพึง อ. บางสะพาน จ. ประจวบคีรีขันธ์</t>
  </si>
  <si>
    <t>01K035</t>
  </si>
  <si>
    <t>พ700/8480</t>
  </si>
  <si>
    <t>นาง พร สดใส</t>
  </si>
  <si>
    <t>02H036</t>
  </si>
  <si>
    <t>พ727/6275</t>
  </si>
  <si>
    <t>นาย พรชัย เพชรทองคำ</t>
  </si>
  <si>
    <t>เลขที่ 164/26 ม.6 ซ.   ต. หนองปรือ อ. บางละมุง จ. ชลบุรี</t>
  </si>
  <si>
    <t>07F024</t>
  </si>
  <si>
    <t>07F049</t>
  </si>
  <si>
    <t>พ727/6760</t>
  </si>
  <si>
    <t>นาย พรชัย พิมพา</t>
  </si>
  <si>
    <t>01I035</t>
  </si>
  <si>
    <t>พ727/7945</t>
  </si>
  <si>
    <t>นาย พรชัย รอดปรีขาวศิน</t>
  </si>
  <si>
    <t>เลขที่ 14/125 ม.3 ซ.   ต. พงศ์ประศาสน์ อ. ราษฎร์บูรณะ จ. กรุงเทพมหานคร</t>
  </si>
  <si>
    <t>05G122</t>
  </si>
  <si>
    <t>พ727/1712/001</t>
  </si>
  <si>
    <t>เด็กชาย พรชัย คำวังชัย</t>
  </si>
  <si>
    <t>เลขที่ 43/4 ม.4 ซ.   ต. พงศ์ประศาสน์ อ. บางสะพาน จ. ประจวบคีรีขันธ์</t>
  </si>
  <si>
    <t>02I011</t>
  </si>
  <si>
    <t>พ727/6555</t>
  </si>
  <si>
    <t>นาย พรชัย พัธโนทัย</t>
  </si>
  <si>
    <t>เลขที่ 99/89 ม.4 ซ.   ต. บางแคเหนือ อ. บางแค จ. กรุงเทพมหานคร</t>
  </si>
  <si>
    <t>03K255</t>
  </si>
  <si>
    <t>พ725/5417</t>
  </si>
  <si>
    <t>นาง พรชื่น ทัดแก้ว</t>
  </si>
  <si>
    <t>เลขที่ 168/4 ซ.   ต. ตลาดยอด อ. พระนคร จ. กรุงเทพมหานคร</t>
  </si>
  <si>
    <t>02A030</t>
  </si>
  <si>
    <t>02A029</t>
  </si>
  <si>
    <t>พ756/6517</t>
  </si>
  <si>
    <t>นางสาว พรทิพย์ โพธิ์คีรี</t>
  </si>
  <si>
    <t>เลขที่ 85/1  ม.6  ซ.   ต. พงศ์ประศาสน์ อ. บางสะพาน จ. ประจวบคีรีขันธ์</t>
  </si>
  <si>
    <t>01I030</t>
  </si>
  <si>
    <t>พ756/5794</t>
  </si>
  <si>
    <t>นางสาว พรทิพย์ ปลอดโปร่ง</t>
  </si>
  <si>
    <t>เลขที่ 19 ม.4 ซ.   ต. พงศ์ประศาสน์ อ. บางสะพาน จ. ประจวบคีรีขันธ์</t>
  </si>
  <si>
    <t>19 ม.4 ซ.  พงศ์ประศาสน์ บางสะพาน ประจวบคีรีขันธ์</t>
  </si>
  <si>
    <t>พ756/1156</t>
  </si>
  <si>
    <t>นางสาว พรทิพย์ คงทัพ</t>
  </si>
  <si>
    <t>02I046</t>
  </si>
  <si>
    <t>พ756/2787</t>
  </si>
  <si>
    <t>นางสาว พรทิพย์ ชัยศิริ</t>
  </si>
  <si>
    <t>เลขที่ 5 ม.4 ซ.   ต. พงศ์ประศาสน์ อ. บางสะพาน จ. ประจวบคีรีขันธ์</t>
  </si>
  <si>
    <t>02E060</t>
  </si>
  <si>
    <t>02E061</t>
  </si>
  <si>
    <t>02E061/001</t>
  </si>
  <si>
    <t>5 ม.4 ซ.  พงศ์ประศาสน์ บางสะพาน ประจวบคีรีขันธ์</t>
  </si>
  <si>
    <t>พ756/9778</t>
  </si>
  <si>
    <t>นางสาว พรทิพย์ เอี่ยมศิริกิจ</t>
  </si>
  <si>
    <t>เลขที่ 78/1     ม.11     ซ.   ต. ทับสะแก อ. ทับสะแก จ. ประจวบคีรีขันธ์</t>
  </si>
  <si>
    <t>03K278</t>
  </si>
  <si>
    <t>03K279</t>
  </si>
  <si>
    <t>พ757/7185</t>
  </si>
  <si>
    <t>นาง พรทิวา วงศ์ป้อง</t>
  </si>
  <si>
    <t>เลขที่ 79/7 ม.1 ซ.   ต. พงศ์ประศาสน์ อ. บางสะพาน จ. ประจวบคีรีขันธ์</t>
  </si>
  <si>
    <t>03D075</t>
  </si>
  <si>
    <t>พ756/6760</t>
  </si>
  <si>
    <t>นาย พรเทพ พิมพา</t>
  </si>
  <si>
    <t>เลขที่ 67/1  ม.5  ซ.   ต. พงศ์ประศาสน์ อ. บางสะพาน จ. ประจวบคีรีขันธ์</t>
  </si>
  <si>
    <t>01O053</t>
  </si>
  <si>
    <t>พ756/8150</t>
  </si>
  <si>
    <t>นางสาว พรนภัส สะคาน</t>
  </si>
  <si>
    <t>เลขที่ 8/1 ม.9  ซ.   ต. พงศ์ประศาสน์ อ. บางสะพาน จ. ประจวบคีรีขันธ์</t>
  </si>
  <si>
    <t>07F032</t>
  </si>
  <si>
    <t>พ756/8714</t>
  </si>
  <si>
    <t>นาง พรนิภา สว่างตระกูล</t>
  </si>
  <si>
    <t>เลขที่ 8 ซ.วัดจันทร์ใน   ต. บางคอแหลม อ. บางคอแหลม จ. กรุงเทพมหานคร</t>
  </si>
  <si>
    <t>07C050</t>
  </si>
  <si>
    <t>พ757/9740</t>
  </si>
  <si>
    <t>นาง พรปวีณ์ อยู่ดี</t>
  </si>
  <si>
    <t>เลขที่ 15/5 ม.2 ซ.   ต. พงศ์ประศาสน์ อ. บางสะพาน จ. ประจวบคีรีขันธ์</t>
  </si>
  <si>
    <t>05E019</t>
  </si>
  <si>
    <t>พ762/9117</t>
  </si>
  <si>
    <t>นาย พรพจน์ อังกุลดี</t>
  </si>
  <si>
    <t>เลขที่ 60/26 ม.1 ซ.   ต. บางเมือง อ. เมืองสมุทรปราการ จ. สมุทรปราการ</t>
  </si>
  <si>
    <t>01R044</t>
  </si>
  <si>
    <t>พ762/1771</t>
  </si>
  <si>
    <t>นาย พรพจน์ เกรียงโรจน์กุล</t>
  </si>
  <si>
    <t>เลขที่ 36  ม.  ซ.   ถ.บูรณศาสตร์ ต. ศาลเจ้าพ่อเสือ อ. พระนคร จ. กรุงเทพมหานคร</t>
  </si>
  <si>
    <t>05B075</t>
  </si>
  <si>
    <t>พ767/2557</t>
  </si>
  <si>
    <t>นาย พรพล จันทร์สุภา</t>
  </si>
  <si>
    <t>เลขที่ 12/3 ม.1 ซ.   ต. พงศ์ประศาสน์ อ. บางสะพาน จ. ประจวบคีรีขันธ์</t>
  </si>
  <si>
    <t>03B025</t>
  </si>
  <si>
    <t>พ767/7550</t>
  </si>
  <si>
    <t>นาย พรพล มานะแท้</t>
  </si>
  <si>
    <t>03O134</t>
  </si>
  <si>
    <t>03B036</t>
  </si>
  <si>
    <t>03B024</t>
  </si>
  <si>
    <t>พ765/2529</t>
  </si>
  <si>
    <t>นาง พรพันธ์ จีบเจือ</t>
  </si>
  <si>
    <t>เลขที่ 23       ม.6       ซ.      ต. ปากแพรก อ. บางสะพานน้อย จ. ประจวบคีรีขันธ์</t>
  </si>
  <si>
    <t>03M028</t>
  </si>
  <si>
    <t>03M058</t>
  </si>
  <si>
    <t>01G032</t>
  </si>
  <si>
    <t>พ767/6717</t>
  </si>
  <si>
    <t>นาง พรพิมล ผิวขาว</t>
  </si>
  <si>
    <t>เลขที่ 99/12 ม.5   ซ.   ต. ร่อนทอง อ. บางสะพาน จ. ประจวบคีรีขันธ์</t>
  </si>
  <si>
    <t>01E044</t>
  </si>
  <si>
    <t>พ767/6764</t>
  </si>
  <si>
    <t>ร้อยตำรวจเอกหญิง พรพิมล พลพณะนารี</t>
  </si>
  <si>
    <t>เลขที่ 31/324 ซ.พหลโยธิน 6   ถ.พหลโยธิน ต. สามเสนใน อ. พญาไท จ. กรุงเทพมหานคร</t>
  </si>
  <si>
    <t>03K112</t>
  </si>
  <si>
    <t>พ767/7189</t>
  </si>
  <si>
    <t>นาย พรพิรุฬห์ วงษ์ฬา</t>
  </si>
  <si>
    <t>เลขที่ 209/9 ม.1 ซ.   ต. พงศ์ประศาสน์ อ. บางสะพาน จ. ประจวบคีรีขันธ์</t>
  </si>
  <si>
    <t>03H112</t>
  </si>
  <si>
    <t>พ767/9775</t>
  </si>
  <si>
    <t>นางสาว พรพิไล เอี่ยมบริสุทธิ์</t>
  </si>
  <si>
    <t>เลขที่ 7  ม.-  ซ.3/2(ถ.เยาวราช)   ถ.เยาวราช ต. ตลาดใหญ่ อ. เมืองภูเก็ต จ. ภูเก็ต</t>
  </si>
  <si>
    <t>05K230</t>
  </si>
  <si>
    <t>พ763/1325</t>
  </si>
  <si>
    <t>นาง พรเพ็ญ กาญจนรัตน์</t>
  </si>
  <si>
    <t>เลขที่ 42/4  ม.1  ซ.    ต. พงศ์ประศาสน์ อ. บางสะพาน จ. ประจวบคีรีขันธ์</t>
  </si>
  <si>
    <t>03C091</t>
  </si>
  <si>
    <t>03C089</t>
  </si>
  <si>
    <t>03C090</t>
  </si>
  <si>
    <t>03C072</t>
  </si>
  <si>
    <t>03C071</t>
  </si>
  <si>
    <t>03C069</t>
  </si>
  <si>
    <t>03C070</t>
  </si>
  <si>
    <t>03C068</t>
  </si>
  <si>
    <t>03C067</t>
  </si>
  <si>
    <t>03C066</t>
  </si>
  <si>
    <t>03C065</t>
  </si>
  <si>
    <t>03C064</t>
  </si>
  <si>
    <t>03C063</t>
  </si>
  <si>
    <t>03C062</t>
  </si>
  <si>
    <t>พ763/6557</t>
  </si>
  <si>
    <t>นาง พรเพ็ญ พุทธวิบูลย์</t>
  </si>
  <si>
    <t>เลขที่ 30 ซ.   ถ.ดวงจันทร์ ต. หาดใหญ่ อ. หาดใหญ่ จ. สงขลา</t>
  </si>
  <si>
    <t>07F119</t>
  </si>
  <si>
    <t>07F122</t>
  </si>
  <si>
    <t>03N373</t>
  </si>
  <si>
    <t>03N372</t>
  </si>
  <si>
    <t>03N371</t>
  </si>
  <si>
    <t>03N370</t>
  </si>
  <si>
    <t>พ774/6158</t>
  </si>
  <si>
    <t>นาง พรรณทิพย์ พิฆเนศวร</t>
  </si>
  <si>
    <t>เลขที่ 339/16      ม.      ซ.ตลาดท่าเกวียน       ต. กำเนิดนพคุณ อ. บางสะพาน จ. ประจวบคีรีขันธ์</t>
  </si>
  <si>
    <t>03M064</t>
  </si>
  <si>
    <t>พ774/2700</t>
  </si>
  <si>
    <t>นางสาว พรรณทิพย์ แซ่ลี้</t>
  </si>
  <si>
    <t>เลขที่ 121  ม.7  ซ.   ต. บางกอบัว อ. พระประแดง จ. สมุทรปราการ</t>
  </si>
  <si>
    <t>01D030</t>
  </si>
  <si>
    <t>พ774/6758</t>
  </si>
  <si>
    <t>นาง พรรณทิพย์ พิมเนศวร</t>
  </si>
  <si>
    <t>เลขที่ 25/20 ม.10 ซ.   ต. คลองกุ่ม อ. บึงกุ่ม จ. กรุงเทพมหานคร</t>
  </si>
  <si>
    <t>03M065</t>
  </si>
  <si>
    <t>พ774/7777</t>
  </si>
  <si>
    <t>นางสาว พรรณธิพา ยิ้มละมัย</t>
  </si>
  <si>
    <t>เลขที่ 25/3     ม.7     ซ.บ้านทุ่งมะพร้าว      ต. พงศ์ประศาสน์ อ. บางสะพาน จ. ประจวบคีรีขันธ์</t>
  </si>
  <si>
    <t>01A027</t>
  </si>
  <si>
    <t>พ774/2765</t>
  </si>
  <si>
    <t>นาง พรรณี จีราพันธุ์</t>
  </si>
  <si>
    <t>07C040</t>
  </si>
  <si>
    <t>พ774/2787</t>
  </si>
  <si>
    <t>นางสาว พรรณี ชัยศิริ</t>
  </si>
  <si>
    <t>เลขที่ 4/2 ม.4 ซ.   ต. พงศ์ประศาสน์ อ. บางสะพาน จ. ประจวบคีรีขันธ์</t>
  </si>
  <si>
    <t>4/2 ม.4 ซ.  พงศ์ประศาสน์ บางสะพาน ประจวบคีรีขันธ์</t>
  </si>
  <si>
    <t>พ774/1777</t>
  </si>
  <si>
    <t>นาง พรรณี งามเรียง</t>
  </si>
  <si>
    <t>เลขที่ 134/1 ม.10 ซ.   ต. พงศ์ประศาสน์ อ. บางสะพาน จ. ประจวบคีรีขันธ์</t>
  </si>
  <si>
    <t>04B105</t>
  </si>
  <si>
    <t>พ774/4765</t>
  </si>
  <si>
    <t>นาง พรรณี เตียพานิช</t>
  </si>
  <si>
    <t>เลขที่ 5/7  ม.5  ซ.   ต. พงศ์ประศาสน์ อ. บางสะพาน จ. ประจวบคีรีขันธ์</t>
  </si>
  <si>
    <t>02A048</t>
  </si>
  <si>
    <t>พ775/6778</t>
  </si>
  <si>
    <t>นางสาว พรรทิพย์ พรวิศวานนท์</t>
  </si>
  <si>
    <t>เลขที่ 1243 ซ.ท่าดินแดง 16   ต. คลองสาน อ. คลองสาน จ. กรุงเทพมหานคร</t>
  </si>
  <si>
    <t>04D057</t>
  </si>
  <si>
    <t>พ775/8580</t>
  </si>
  <si>
    <t>นาง พรรทิภา เสน่หา</t>
  </si>
  <si>
    <t>เลขที่ 55  ม.  ซ.พร้อมพรรค   ต. คลองตันเหนือ อ. วัฒนา จ. กรุงเทพมหานคร</t>
  </si>
  <si>
    <t>05K141</t>
  </si>
  <si>
    <t>พ777/1115</t>
  </si>
  <si>
    <t>นาง พรวรินท์ แข่งขัน</t>
  </si>
  <si>
    <t>เลขที่ 259/83    ม.1    ซ. -    ต. พงศ์ประศาสน์ อ. บางสะพาน จ. ประจวบคีรีขันธ์</t>
  </si>
  <si>
    <t>03N145</t>
  </si>
  <si>
    <t>07A074</t>
  </si>
  <si>
    <t>07A068</t>
  </si>
  <si>
    <t>07A067</t>
  </si>
  <si>
    <t>07A073</t>
  </si>
  <si>
    <t>07A066</t>
  </si>
  <si>
    <t>พ781/5381</t>
  </si>
  <si>
    <t>นาย พรศักดิ์ บุญสุข</t>
  </si>
  <si>
    <t>เลขที่ 199/52    ม.9    ซ.- -    ถ.- ต. พงศ์ประศาสน์ อ. บางสะพาน จ. ประจวบคีรีขันธ์</t>
  </si>
  <si>
    <t>05I062</t>
  </si>
  <si>
    <t>พ787/8757</t>
  </si>
  <si>
    <t>นาง พรศิริ สมบัวชื่น</t>
  </si>
  <si>
    <t>เลขที่ 19/2  ม.3  ซ.   ต. พงศ์ประศาสน์ อ. บางสะพาน จ. ประจวบคีรีขันธ์</t>
  </si>
  <si>
    <t>19/2  ม.3  ซ.  พงศ์ประศาสน์ บางสะพาน ประจวบคีรีขันธ์</t>
  </si>
  <si>
    <t>พ787/7774</t>
  </si>
  <si>
    <t>นาง พรสวรรค์ รัมมณีย์</t>
  </si>
  <si>
    <t>เลขที่ 125/324 ม.5 ซ.   ต. ปากเกร็ด อ. ปากเกร็ด จ. นนทบุรี</t>
  </si>
  <si>
    <t>03K305</t>
  </si>
  <si>
    <t>03K306</t>
  </si>
  <si>
    <t>03K307</t>
  </si>
  <si>
    <t>03K308</t>
  </si>
  <si>
    <t>พ787/5918</t>
  </si>
  <si>
    <t>นาง พรหมพรรณ ทองสวัสดิ์</t>
  </si>
  <si>
    <t>เลขที่ 8/1 ซ.   ต. พงศ์ประศาสน์ อ. เมืองปทุมธานี จ. ปทุมธานี</t>
  </si>
  <si>
    <t>03K388</t>
  </si>
  <si>
    <t>03K369</t>
  </si>
  <si>
    <t>พ797/7189</t>
  </si>
  <si>
    <t>นาง พร้อย วงศ์อักษร</t>
  </si>
  <si>
    <t>เลขที่ 8 ม.4 ซ.บ้านเขาม้าร้อง   ต. พงศ์ประศาสน์ อ. บางสะพาน จ. ประจวบคีรีขันธ์</t>
  </si>
  <si>
    <t>02J005</t>
  </si>
  <si>
    <t>พ797/5359</t>
  </si>
  <si>
    <t>นาง พร้อย บุญทองแก้ว</t>
  </si>
  <si>
    <t>เลขที่ 1  ม.3   ซ. -   ต. ช้างแรก อ. บางสะพานน้อย จ. ประจวบคีรีขันธ์</t>
  </si>
  <si>
    <t>04A005</t>
  </si>
  <si>
    <t>พ770/7885</t>
  </si>
  <si>
    <t>นางสาว พริม เลิศสิทธิพันธ์</t>
  </si>
  <si>
    <t>เลขที่ 103/28       ม.9       ซ. -        ต. สวนใหญ่ อ. เมืองนนทบุรี จ. นนทบุรี</t>
  </si>
  <si>
    <t>05G118</t>
  </si>
  <si>
    <t>05G111</t>
  </si>
  <si>
    <t>05G110</t>
  </si>
  <si>
    <t>พ700/1759</t>
  </si>
  <si>
    <t>นาย พล แก้วทอง</t>
  </si>
  <si>
    <t>เลขที่ 47/526 ม.5 ซ.   ต. ศาลายา อ. พุทธมณฑล จ. นครปฐม</t>
  </si>
  <si>
    <t>05K021</t>
  </si>
  <si>
    <t>05K020</t>
  </si>
  <si>
    <t>05K019</t>
  </si>
  <si>
    <t>พ700/1875</t>
  </si>
  <si>
    <t>นาย พล คำสุรินทร์</t>
  </si>
  <si>
    <t>เลขที่ 40/3 ม.2 ซ.   ต. พงศ์ประศาสน์ อ. บางสะพาน จ. ประจวบคีรีขันธ์</t>
  </si>
  <si>
    <t>40/3 ม.2 ซ.  พงศ์ประศาสน์ บางสะพาน ประจวบคีรีขันธ์</t>
  </si>
  <si>
    <t>พ774/2115</t>
  </si>
  <si>
    <t>นาย พลวัฒน์ จงกัน</t>
  </si>
  <si>
    <t>เลขที่ 15/5  ม.4  ซ.   ต. กุฎโง้ง อ. พนัสนิคม จ. ชลบุรี</t>
  </si>
  <si>
    <t>03O070</t>
  </si>
  <si>
    <t>03O077</t>
  </si>
  <si>
    <t>พ781/6775</t>
  </si>
  <si>
    <t>นาย พลศักดิ์ พรมนุชาธิป</t>
  </si>
  <si>
    <t>เลขที่ 30  ม.  ซ.    ถ.อาเนาะรู ต. อาเนาะรู อ. เมืองปัตตานี จ. ปัตตานี</t>
  </si>
  <si>
    <t>05L035</t>
  </si>
  <si>
    <t>05L047</t>
  </si>
  <si>
    <t>05L037</t>
  </si>
  <si>
    <t>พ715/7441</t>
  </si>
  <si>
    <t>นาง พวงทอง ลัดดากลม</t>
  </si>
  <si>
    <t>เลขที่ 333/20 ซ.   ถ.ไกรชนะ ต. แม่กลอง อ. เมืองสมุทรสงคราม จ. สมุทรสงคราม</t>
  </si>
  <si>
    <t>03K178</t>
  </si>
  <si>
    <t>พ716/7147</t>
  </si>
  <si>
    <t>นาง พวงผกา มุขตารี</t>
  </si>
  <si>
    <t>เลขที่ 33/23 ซ.   ถ.จรัญสนิทวงศ์ ต. บางอ้อ อ. บางพลัด จ. กรุงเทพมหานคร</t>
  </si>
  <si>
    <t>07F054</t>
  </si>
  <si>
    <t>07F044</t>
  </si>
  <si>
    <t>พ716/6587</t>
  </si>
  <si>
    <t>นางสาว พวงเพชร โพธิ์ศรี</t>
  </si>
  <si>
    <t>เลขที่ 84     ม.2    ซ.     ต. พยุหะ อ. พยุหะคีรี จ. นครสวรรค์</t>
  </si>
  <si>
    <t>01R022</t>
  </si>
  <si>
    <t>พ716/5745</t>
  </si>
  <si>
    <t>นาง พวงเพ็ชร บูรณะประภา</t>
  </si>
  <si>
    <t>เลขที่ 103  ม.9  ซ.   ต. พงศ์ประศาสน์ อ. บางสะพาน จ. ประจวบคีรีขันธ์</t>
  </si>
  <si>
    <t>05I038</t>
  </si>
  <si>
    <t>05O039</t>
  </si>
  <si>
    <t>05J193</t>
  </si>
  <si>
    <t>05G130</t>
  </si>
  <si>
    <t>05G129</t>
  </si>
  <si>
    <t>05J204</t>
  </si>
  <si>
    <t>05J215</t>
  </si>
  <si>
    <t>05J203</t>
  </si>
  <si>
    <t>พ920/5719</t>
  </si>
  <si>
    <t>นาย พอใจ ประกอบปราณ</t>
  </si>
  <si>
    <t>เลขที่ 48 ม.1 ซ.   ต. พงศ์ประศาสน์ อ. บางสะพาน จ. ประจวบคีรีขันธ์</t>
  </si>
  <si>
    <t>03C030</t>
  </si>
  <si>
    <t>03C022</t>
  </si>
  <si>
    <t>พ940/6559</t>
  </si>
  <si>
    <t>นางสาว พอตา โพธิ์ทอง</t>
  </si>
  <si>
    <t>เลขที่ 173  ม.2  ซ. -  ต. หาดขาม อ. กุยบุรี จ. ประจวบคีรีขันธ์</t>
  </si>
  <si>
    <t>05G079</t>
  </si>
  <si>
    <t>พ770/4771</t>
  </si>
  <si>
    <t>นาย พะเยาว์ เณรวงศ์</t>
  </si>
  <si>
    <t>เลขที่ 36/2 ม.7 ซ.บ้านทุ่งมพร้าว   ต. พงศ์ประศาสน์ อ. บางสะพาน จ. ประจวบคีรีขันธ์</t>
  </si>
  <si>
    <t>01B031</t>
  </si>
  <si>
    <t>พ930/7776</t>
  </si>
  <si>
    <t>นาย พะเอิญ ร่วมพุ่ม</t>
  </si>
  <si>
    <t>เลขที่ 36 ม.9 ซ.   ต. พงศ์ประศาสน์ อ. บางสะพาน จ. ประจวบคีรีขันธ์</t>
  </si>
  <si>
    <t>05E031</t>
  </si>
  <si>
    <t>พ250/5756</t>
  </si>
  <si>
    <t>นางสาว พัชนี ปราบภัย</t>
  </si>
  <si>
    <t>เลขที่ 75/10 ม.1  ซ.   ต. พงศ์ประศาสน์ อ. บางสะพาน จ. ประจวบคีรีขันธ์</t>
  </si>
  <si>
    <t>05B026</t>
  </si>
  <si>
    <t>75/10 ม.1  ซ.  พงศ์ประศาสน์ บางสะพาน ประจวบคีรีขันธ์</t>
  </si>
  <si>
    <t>พ277/8175</t>
  </si>
  <si>
    <t>นาง พัชรมน สกุลปักษ์</t>
  </si>
  <si>
    <t>เลขที่ 259/92  ม.-   ซ.- -   ถ.-  ต. พงศ์ประศาสน์ อ. บางสะพาน จ. ประจวบคีรีขันธ์</t>
  </si>
  <si>
    <t>03H047</t>
  </si>
  <si>
    <t>พ277/8148</t>
  </si>
  <si>
    <t>นางสาว พัชรมน ศักดิ์ศิริกูร</t>
  </si>
  <si>
    <t>เลขที่ 39   ม.3   ซ.    ต. พงศ์ประศาสน์ อ. บางสะพาน จ. ประจวบคีรีขันธ์</t>
  </si>
  <si>
    <t>06F088</t>
  </si>
  <si>
    <t>03H006</t>
  </si>
  <si>
    <t>พ270/2270</t>
  </si>
  <si>
    <t>นาง พัชรา ชูชม</t>
  </si>
  <si>
    <t>เลขที่ 225/4  ม.4  ซ.เศรษฐกิจ 22   ต. บางแคเหนือ อ. บางแค จ. กรุงเทพมหานคร</t>
  </si>
  <si>
    <t>05J036</t>
  </si>
  <si>
    <t>พ270/4777</t>
  </si>
  <si>
    <t xml:space="preserve">นางสาว พัชรา ถาวรวงษ์ </t>
  </si>
  <si>
    <t>เลขที่ 43  ม.5  ซ.   ต. พงศ์ประศาสน์ อ. บางสะพาน จ. ประจวบคีรีขันธ์</t>
  </si>
  <si>
    <t>01M022</t>
  </si>
  <si>
    <t>พ276/1795</t>
  </si>
  <si>
    <t>นางสาว พัชราภรณ์ เคลื่อนวงษ์</t>
  </si>
  <si>
    <t>เลขที่ 117    ม.1    ซ.     ถ.    ต. พงศ์ประศาสน์ อ. บางสะพาน จ. ประจวบคีรีขันธ์</t>
  </si>
  <si>
    <t>02B012</t>
  </si>
  <si>
    <t>พ276/7550</t>
  </si>
  <si>
    <t>นางสาว พัชราภรณ์ มานะแท้</t>
  </si>
  <si>
    <t>เลขที่ 339/65 ม.- ซ.ตลาดท่าเกวียน   ต. พงศ์ประศาสน์ อ. บางสะพาน จ. ประจวบคีรีขันธ์</t>
  </si>
  <si>
    <t>05C124</t>
  </si>
  <si>
    <t>05C123</t>
  </si>
  <si>
    <t>พ276/7757</t>
  </si>
  <si>
    <t>นาง พัชราภรณ์ ลิ้มประเสริฐ</t>
  </si>
  <si>
    <t>เลขที่ 209/34 ม.1 ซ. -  ถ.- ต. พงศ์ประศาสน์ อ. บางสะพาน จ. ประจวบคีรีขันธ์</t>
  </si>
  <si>
    <t>03H147</t>
  </si>
  <si>
    <t>พ277/7777</t>
  </si>
  <si>
    <t>นาง พัชราวัลย์ ลิมะวรา</t>
  </si>
  <si>
    <t>เลขที่ 80/3-4 ม.1 ซ.   ต. ท่าข้าม อ. บางขุนเทียน จ. กรุงเทพมหานคร</t>
  </si>
  <si>
    <t>03K209</t>
  </si>
  <si>
    <t>พ275/9557</t>
  </si>
  <si>
    <t>นางสาว พัชรินทร์ อินทรเย็น</t>
  </si>
  <si>
    <t>เลขที่ 166 ม.9 ซ.   ต. พงศ์ประศาสน์ อ. บางสะพาน จ. ประจวบคีรีขันธ์</t>
  </si>
  <si>
    <t>พ275/7720</t>
  </si>
  <si>
    <t>นาง พัชรินทร์ เมรี่ซา</t>
  </si>
  <si>
    <t>เลขที่ 63/3  ม.9  ซ.    ต. พงศ์ประศาสน์ อ. บางสะพาน จ. ประจวบคีรีขันธ์</t>
  </si>
  <si>
    <t>07C127</t>
  </si>
  <si>
    <t>07C126</t>
  </si>
  <si>
    <t>พ275/7747</t>
  </si>
  <si>
    <t>นางสาว พัชรินทร์ รวดเร็ว</t>
  </si>
  <si>
    <t>เลขที่ 3/1  ม.1  ซ.   ต. บางสะพาน อ. บางสะพานน้อย จ. ประจวบคีรีขันธ์</t>
  </si>
  <si>
    <t>07G011</t>
  </si>
  <si>
    <t>07C128</t>
  </si>
  <si>
    <t>พ275/5717</t>
  </si>
  <si>
    <t>นาง พัชรินทร์ บูร์คาร์ต</t>
  </si>
  <si>
    <t>เลขที่ 70      ม.4      ซ.       ต. นาหนองไผ่ อ. ชุมพลบุรี จ. สุรินทร์</t>
  </si>
  <si>
    <t>07A016</t>
  </si>
  <si>
    <t>07C129</t>
  </si>
  <si>
    <t>พ270/1955</t>
  </si>
  <si>
    <t>นาง พัชรี เกื้อนุ่น</t>
  </si>
  <si>
    <t>เลขที่ 20/38  ม.5  ซ.   ต. กำเนิดนพคุณ อ. บางสะพาน จ. ประจวบคีรีขันธ์</t>
  </si>
  <si>
    <t>03C036</t>
  </si>
  <si>
    <t>พ270/7547</t>
  </si>
  <si>
    <t>นาง พัชรี มนตรีวิสัย</t>
  </si>
  <si>
    <t>เลขที่ 78  ม.9  ซ.    ต. พงศ์ประศาสน์ อ. บางสะพาน จ. ประจวบคีรีขันธ์</t>
  </si>
  <si>
    <t>07E006</t>
  </si>
  <si>
    <t>07E007</t>
  </si>
  <si>
    <t>07H004</t>
  </si>
  <si>
    <t>พ270/8480</t>
  </si>
  <si>
    <t>นาง พัชรี สดใส</t>
  </si>
  <si>
    <t>เลขที่ 149/1    ม.10    ซ.     ถ.   ต. พงศ์ประศาสน์ อ. บางสะพาน จ. ประจวบคีรีขันธ์</t>
  </si>
  <si>
    <t>04B089</t>
  </si>
  <si>
    <t>07D170</t>
  </si>
  <si>
    <t>พ270/5477</t>
  </si>
  <si>
    <t>นางสาว พัชรี บุตรรัด</t>
  </si>
  <si>
    <t>เลขที่ 455/203  ม.  ซ.   ถ.จรัญสนิทวงศ์  ต. บางขุนศรี อ. บางกอกน้อย จ. กรุงเทพมหานคร</t>
  </si>
  <si>
    <t>07E104</t>
  </si>
  <si>
    <t>พ276/4717</t>
  </si>
  <si>
    <t>นางสาว พัชรีภรณ์ ไตรคุ้มมะดัน</t>
  </si>
  <si>
    <t>เลขที่ 112/15    ม.6    ซ.     ต. กะทู้ อ. กะทู้ จ. ภูเก็ต</t>
  </si>
  <si>
    <t>04B013</t>
  </si>
  <si>
    <t>05C076</t>
  </si>
  <si>
    <t>05C077</t>
  </si>
  <si>
    <t>05A019</t>
  </si>
  <si>
    <t>05C051</t>
  </si>
  <si>
    <t>05A009</t>
  </si>
  <si>
    <t>05C047</t>
  </si>
  <si>
    <t>05C048</t>
  </si>
  <si>
    <t>05C049</t>
  </si>
  <si>
    <t>05C050</t>
  </si>
  <si>
    <t>05A018</t>
  </si>
  <si>
    <t>พ277/8767</t>
  </si>
  <si>
    <t>นาง พัชรีย์ ไหมพรหม</t>
  </si>
  <si>
    <t>เลขที่ 45     ม.1     ซ.      ต. พงศ์ประศาสน์ อ. บางสะพาน จ. ประจวบคีรีขันธ์</t>
  </si>
  <si>
    <t>03A006</t>
  </si>
  <si>
    <t>03A005</t>
  </si>
  <si>
    <t>พ277/5975</t>
  </si>
  <si>
    <t>นาง พัชรีย์ นฤมาน</t>
  </si>
  <si>
    <t>เลขที่ 53/149 ม.8 ซ.   ต. เสาธงหิน อ. บางใหญ่ จ. นนทบุรี</t>
  </si>
  <si>
    <t>03F298</t>
  </si>
  <si>
    <t>03F297</t>
  </si>
  <si>
    <t>03F296</t>
  </si>
  <si>
    <t>พ277/8565</t>
  </si>
  <si>
    <t>นางสาว พัชรีย์ สืบพันธ์</t>
  </si>
  <si>
    <t>เลขที่ 21/2 ม.9 ซ.   ต. พงศ์ประศาสน์ อ. บางสะพาน จ. ประจวบคีรีขันธ์</t>
  </si>
  <si>
    <t>05K072</t>
  </si>
  <si>
    <t>พ450/2772</t>
  </si>
  <si>
    <t>นาย พัฒนะ เจียมจรัสรังษี</t>
  </si>
  <si>
    <t>เลขที่ 142/3  ม.5  ซ.   ถ.  ต. แม่รำพึง อ. บางสะพาน จ. ประจวบคีรีขันธ์</t>
  </si>
  <si>
    <t>01C017</t>
  </si>
  <si>
    <t>01C068</t>
  </si>
  <si>
    <t>01C097</t>
  </si>
  <si>
    <t>01C099</t>
  </si>
  <si>
    <t>01C019</t>
  </si>
  <si>
    <t>01C022</t>
  </si>
  <si>
    <t>ร ฐ พัฒนาวิสาหกิจขนาดกลางและขนาดย่อมแห่งประเทศไทย</t>
  </si>
  <si>
    <t>ธนาคาร พัฒนาวิสาหกิจขนาดกลางและขนาดย่อม แห่งประเทศไทย</t>
  </si>
  <si>
    <t>เลขที่ 310 ซ.   ถ.พหลโยธิน ต. สามเสนใน อ. พญาไท จ. กรุงเทพมหานคร</t>
  </si>
  <si>
    <t>02D027</t>
  </si>
  <si>
    <t>02C036</t>
  </si>
  <si>
    <t>พ477/1717</t>
  </si>
  <si>
    <t>นางสาว พัฒรีย์ กำลังแรง</t>
  </si>
  <si>
    <t>เลขที่ 29  ม.9  ซ.   ต. พงศ์ประศาสน์ อ. บางสะพาน จ. ประจวบคีรีขันธ์</t>
  </si>
  <si>
    <t>05M005</t>
  </si>
  <si>
    <t>29  ม.9  ซ.  พงศ์ประศาสน์ บางสะพาน ประจวบคีรีขันธ์</t>
  </si>
  <si>
    <t>พ442/8742</t>
  </si>
  <si>
    <t>นางสาว พัณณ์ชิตา ศิลาเดชา</t>
  </si>
  <si>
    <t>เลขที่ 62    ม.1    ซ.     ต. คลีกลิ้ง อ. ศิลาลาด จ. ศรีสะเกษ</t>
  </si>
  <si>
    <t>05K102</t>
  </si>
  <si>
    <t>05G068</t>
  </si>
  <si>
    <t>05I022</t>
  </si>
  <si>
    <t>05I023</t>
  </si>
  <si>
    <t>พ420/7421</t>
  </si>
  <si>
    <t>นางสาว พัดชา วาณิชกะ</t>
  </si>
  <si>
    <t>เลขที่ 28/1 ม.1 ซ.   ต. บางจาก อ. ภาษีเจริญ จ. กรุงเทพมหานคร</t>
  </si>
  <si>
    <t>03K475</t>
  </si>
  <si>
    <t>03K474</t>
  </si>
  <si>
    <t>03K476</t>
  </si>
  <si>
    <t>พ555/7716</t>
  </si>
  <si>
    <t>นาง พัทธนันท์ ม่วงพรม</t>
  </si>
  <si>
    <t>เลขที่ 3/10 ม.6 ซ.   ต. พงศ์ประศาสน์ อ. บางสะพาน จ. ประจวบคีรีขันธ์</t>
  </si>
  <si>
    <t>01N004</t>
  </si>
  <si>
    <t>พ558/7717</t>
  </si>
  <si>
    <t>นาย พัทธ์สันต์ วรากรมนตรี</t>
  </si>
  <si>
    <t>เลขที่ 100/127    ม.    ซ.เคหะคลองเตย 4     ต. คลองเตย อ. คลองเตย จ. กรุงเทพมหานคร</t>
  </si>
  <si>
    <t>05J144</t>
  </si>
  <si>
    <t>05J145</t>
  </si>
  <si>
    <t>05J189</t>
  </si>
  <si>
    <t>พ570/7915</t>
  </si>
  <si>
    <t>นาง พัทยา เรืองปราชญ์</t>
  </si>
  <si>
    <t>เลขที่ 12/17 ม.9 ซ.   ต. สวนใหญ่ อ. เมืองนนทบุรี จ. นนทบุรี</t>
  </si>
  <si>
    <t>05G121</t>
  </si>
  <si>
    <t>พ555/7948</t>
  </si>
  <si>
    <t>นาย พันธ์ทิพย์ รอดสวัสดิ์</t>
  </si>
  <si>
    <t>เลขที่ 62 ม.3 ซ.   ต. พงศ์ประศาสน์ อ. บางสะพาน จ. ประจวบคีรีขันธ์</t>
  </si>
  <si>
    <t>06F093</t>
  </si>
  <si>
    <t>พ557/8773</t>
  </si>
  <si>
    <t>นาย พันธวัจน์ เหรียญประดิษฐ์</t>
  </si>
  <si>
    <t>เลขที่ 155 ม.2  ซ.   ต. พงศ์ประศาสน์ อ. บางสะพาน จ. ประจวบคีรีขันธ์</t>
  </si>
  <si>
    <t>155 ม.2  ซ.  พงศ์ประศาสน์ บางสะพาน ประจวบคีรีขันธ์</t>
  </si>
  <si>
    <t>พ555/7455</t>
  </si>
  <si>
    <t>นางสาว พันธุ์ทิพ วัฒนธนาทรัพย์</t>
  </si>
  <si>
    <t>เลขที่ 3 ซ.บมิตรพิมุข   ต. จักรวรรดิ อ. สัมพันธวงศ์ จ. กรุงเทพมหานคร</t>
  </si>
  <si>
    <t>04D053</t>
  </si>
  <si>
    <t>พ400/8795</t>
  </si>
  <si>
    <t>นาง พาณี เหมือนวงศ์</t>
  </si>
  <si>
    <t>เลขที่ 42/2  ม.4  ซ.   ถ.. ต. พงศ์ประศาสน์ อ. บางสะพาน จ. ประจวบคีรีขันธ์</t>
  </si>
  <si>
    <t>02F031</t>
  </si>
  <si>
    <t>02D015</t>
  </si>
  <si>
    <t>02H028</t>
  </si>
  <si>
    <t>42/2  ม.4  ซ.   ถ..พงศ์ประศาสน์ บางสะพาน ประจวบคีรีขันธ์</t>
  </si>
  <si>
    <t>พ400/7520</t>
  </si>
  <si>
    <t>นาง พาณี เย็นฉ่ำ</t>
  </si>
  <si>
    <t>01C081</t>
  </si>
  <si>
    <t>01O048</t>
  </si>
  <si>
    <t>พ850/8165/001</t>
  </si>
  <si>
    <t>นาง พาสนา สุขพน</t>
  </si>
  <si>
    <t>เลขที่ 277 ม.7 ซ.   ต. สระแก้ว อ. เมืองสระแก้ว จ. สระแก้ว</t>
  </si>
  <si>
    <t>พ247/6789</t>
  </si>
  <si>
    <t>นาย พิจิตร พิมสอ</t>
  </si>
  <si>
    <t>เลขที่ 39  ม.5  ซ.   ถ.ห้วยทรายขาว 1 ต. กำเนิดนพคุณ อ. บางสะพาน จ. ประจวบคีรีขันธ์</t>
  </si>
  <si>
    <t>05C080</t>
  </si>
  <si>
    <t>พ226/4546</t>
  </si>
  <si>
    <t>นาง พิชชาพร ตันติพานิชพันธ์</t>
  </si>
  <si>
    <t>เลขที่ 76/7   ม.1   ซ. -   ต. อ่างทอง อ. ทับสะแก จ. ประจวบคีรีขันธ์</t>
  </si>
  <si>
    <t>03F250</t>
  </si>
  <si>
    <t>03F233</t>
  </si>
  <si>
    <t>03F292</t>
  </si>
  <si>
    <t>03F293</t>
  </si>
  <si>
    <t>พ226/7774</t>
  </si>
  <si>
    <t>นางสาว พิชชาภรณ์ ยุววาณิชชากร</t>
  </si>
  <si>
    <t>เลขที่ 27/277   ม.-   ซ.กาญจนาภิเษก 005/1 -   ถ.- ต. หลักสอง อ. บางแค จ. กรุงเทพมหานคร</t>
  </si>
  <si>
    <t>05G265</t>
  </si>
  <si>
    <t>พ230/2372</t>
  </si>
  <si>
    <t>นางสาว พิชญา ชาญวิชัย</t>
  </si>
  <si>
    <t>เลขที่ 313/16  ม.-   ซ.- -   ถ.- ต. บางพลีใหญ่ อ. บางพลี จ. สมุทรปราการ</t>
  </si>
  <si>
    <t>07H010</t>
  </si>
  <si>
    <t>พ230/1548</t>
  </si>
  <si>
    <t xml:space="preserve">นางสาว พิชญา กำเนิดศิริกุล </t>
  </si>
  <si>
    <t>เลขที่ 313  ม.1  ซ.   ถ.เพชรเกษม-ชายทะเล ต. กำเนิดนพคุณ อ. บางสะพาน จ. ประจวบคีรีขันธ์</t>
  </si>
  <si>
    <t>05G085</t>
  </si>
  <si>
    <t>06F042</t>
  </si>
  <si>
    <t>พ270/1747</t>
  </si>
  <si>
    <t>นางสาว พิชยา กระต่ายเทศ</t>
  </si>
  <si>
    <t>เลขที่ 52   ม.6   ซ.    ถ.   ต. พงศ์ประศาสน์ อ. บางสะพาน จ. ประจวบคีรีขันธ์</t>
  </si>
  <si>
    <t>01L019</t>
  </si>
  <si>
    <t>พ270/1777/001</t>
  </si>
  <si>
    <t>พลตำรวจเอก พิชัย กุลละวณิชย์</t>
  </si>
  <si>
    <t>เลขที่ 31 ซ.แจ่มจันทร์   ถ.เอกมัย ต. คลองตัน อ. คลองเตย จ. กรุงเทพมหานคร</t>
  </si>
  <si>
    <t>05O087</t>
  </si>
  <si>
    <t>พ270/9557</t>
  </si>
  <si>
    <t>นาย พิชัย อินทร์สุวรรณ</t>
  </si>
  <si>
    <t>เลขที่ 42  ม.5  ซ.- -  ถ.- ต. คลองห้า อ. คลองหลวง จ. ปทุมธานี</t>
  </si>
  <si>
    <t>05G126</t>
  </si>
  <si>
    <t>พ270/1717</t>
  </si>
  <si>
    <t>นาย พิชัย ขาวเกียรติ</t>
  </si>
  <si>
    <t>เลขที่ 505  ม.5  ซ.   ต. ชัยเกษม อ. บางสะพาน จ. ประจวบคีรีขันธ์</t>
  </si>
  <si>
    <t>04A001</t>
  </si>
  <si>
    <t>พ240/7125</t>
  </si>
  <si>
    <t>พลอากาศโท พิชิต แรกชำนาญ</t>
  </si>
  <si>
    <t>เลขที่ 412 ม.- ซ.- -  ถ.อิสรภาพ ต. วัดอรุณ อ. บางกอกใหญ่ จ. กรุงเทพมหานคร</t>
  </si>
  <si>
    <t>07C051</t>
  </si>
  <si>
    <t>พ240/1774</t>
  </si>
  <si>
    <t>นาย พิชิต กัลยาณกิตติ</t>
  </si>
  <si>
    <t>เลขที่ 66  ม.5  ซ.   ถ.  ต. หนองตาแต้ม อ. ปราณบุรี จ. ประจวบคีรีขันธ์</t>
  </si>
  <si>
    <t>03N199</t>
  </si>
  <si>
    <t>พ240/7941</t>
  </si>
  <si>
    <t>นาย พิชิต ยอดกล่ำ</t>
  </si>
  <si>
    <t>เลขที่ 53/4  ม.3  ซ.   ถ.  ต. ดอนยาง อ. ปะทิว จ. ชุมพร</t>
  </si>
  <si>
    <t>07E188</t>
  </si>
  <si>
    <t>พ283/8555/001</t>
  </si>
  <si>
    <t>นาย พิเชษฐ์ สิทธินนท์วรกุล</t>
  </si>
  <si>
    <t>เลขที่ 15 ม.2 ซ.   ต. พงศ์ประศาสน์ อ. บางสะพาน จ. ประจวบคีรีขันธ์</t>
  </si>
  <si>
    <t>07A053</t>
  </si>
  <si>
    <t>พ283/8555</t>
  </si>
  <si>
    <t>สิบตำรวจเอก พิเชษฐ์ สิทธินนท์วรกุล</t>
  </si>
  <si>
    <t>05I034</t>
  </si>
  <si>
    <t>พ283/2427</t>
  </si>
  <si>
    <t>นาย พิเชษฐ์ เชิดชม</t>
  </si>
  <si>
    <t>เลขที่ 94/3  ม.4  ซ.    ต. พงศ์ประศาสน์ อ. บางสะพาน จ. ประจวบคีรีขันธ์</t>
  </si>
  <si>
    <t>01R031</t>
  </si>
  <si>
    <t>พ377/8725</t>
  </si>
  <si>
    <t>นาย พิฑูรย์ สุรจันทรชาด</t>
  </si>
  <si>
    <t>เลขที่ 90 ซ.   ถ.พิพัทธ์อุทิศ3 ต. หาดใหญ่ อ. หาดใหญ่ จ. สงขลา</t>
  </si>
  <si>
    <t>07F133</t>
  </si>
  <si>
    <t>พ570/7278</t>
  </si>
  <si>
    <t>นาย พิทยา มาชุมแสง</t>
  </si>
  <si>
    <t>เลขที่ 135 ม.2 ซ.   ต. คลองทราย อ. นาทวี จ. สงขลา</t>
  </si>
  <si>
    <t>03D058</t>
  </si>
  <si>
    <t>03G084</t>
  </si>
  <si>
    <t>พ577/6560</t>
  </si>
  <si>
    <t>นางสาว พิทยารัตน์ พื้นผา</t>
  </si>
  <si>
    <t>เลขที่ 83/1  ม.6  ซ.   ต. แม่รำพึง อ. บางสะพาน จ. ประจวบคีรีขันธ์</t>
  </si>
  <si>
    <t>03K430</t>
  </si>
  <si>
    <t>พ500/5547</t>
  </si>
  <si>
    <t>นาย พิน ปานณรงค์</t>
  </si>
  <si>
    <t>เลขที่ 93/1 ม.2 ซ.   ต. พงศ์ประศาสน์ อ. บางสะพาน จ. ประจวบคีรีขันธ์</t>
  </si>
  <si>
    <t>พ546/5747</t>
  </si>
  <si>
    <t>นางสาว พินณพา บัวดวง</t>
  </si>
  <si>
    <t>เลขที่ 35/2 ม.8  ซ. -  ต. พงศ์ประศาสน์ อ. บางสะพาน จ. ประจวบคีรีขันธ์</t>
  </si>
  <si>
    <t>35/2 ม.8  ซ. - พงศ์ประศาสน์ บางสะพาน ประจวบคีรีขันธ์</t>
  </si>
  <si>
    <t>พ570/1778</t>
  </si>
  <si>
    <t>นาย พินโย เขียวสง่า</t>
  </si>
  <si>
    <t>เลขที่ 28 ม.5 ซ.   ต. พงศ์ประศาสน์ อ. บางสะพาน จ. ประจวบคีรีขันธ์</t>
  </si>
  <si>
    <t>02B036</t>
  </si>
  <si>
    <t>พ570/8797</t>
  </si>
  <si>
    <t>นาย พินัย สร้อยแก้ว</t>
  </si>
  <si>
    <t>เลขที่ 55 ม.8 ซ.   ต. พงศ์ประศาสน์ อ. บางสะพาน จ. ประจวบคีรีขันธ์</t>
  </si>
  <si>
    <t>01H001</t>
  </si>
  <si>
    <t>01H002</t>
  </si>
  <si>
    <t>01H003</t>
  </si>
  <si>
    <t>55 ม.8 ซ.  พงศ์ประศาสน์ บางสะพาน ประจวบคีรีขันธ์</t>
  </si>
  <si>
    <t>พ520/8710</t>
  </si>
  <si>
    <t>นาย พินิจ สมิง</t>
  </si>
  <si>
    <t>เลขที่ 23 ม.2 ซ.   ต. พงศ์ประศาสน์ อ. บางสะพาน จ. ประจวบคีรีขันธ์</t>
  </si>
  <si>
    <t>05M020</t>
  </si>
  <si>
    <t>พ520/8725</t>
  </si>
  <si>
    <t>นาย พินิจ ศรีจันทร์</t>
  </si>
  <si>
    <t>02H029</t>
  </si>
  <si>
    <t>พ520/8480</t>
  </si>
  <si>
    <t>นาย พินิจ สดใส</t>
  </si>
  <si>
    <t>เลขที่ 74 ม.6 ซ.บ้านห้วยแก้ว   ต. พงศ์ประศาสน์ อ. บางสะพาน จ. ประจวบคีรีขันธ์</t>
  </si>
  <si>
    <t>01N022</t>
  </si>
  <si>
    <t>01N018</t>
  </si>
  <si>
    <t>74 ม.6 ซ.บ้านห้วยแก้ว  พงศ์ประศาสน์ บางสะพาน ประจวบคีรีขันธ์</t>
  </si>
  <si>
    <t>พ520/1156</t>
  </si>
  <si>
    <t>นาย พินิจ คงทัพ</t>
  </si>
  <si>
    <t>07D037</t>
  </si>
  <si>
    <t>53/1 ม.2 ซ.  พงศ์ประศาสน์ บางสะพาน ประจวบคีรีขันธ์</t>
  </si>
  <si>
    <t>01N027</t>
  </si>
  <si>
    <t>พ520/7179</t>
  </si>
  <si>
    <t>นาย พินิจ เมฆลอย</t>
  </si>
  <si>
    <t>เลขที่ 160/1   ม.1   ซ.     ต. บางสะพาน อ. บางสะพานน้อย จ. ประจวบคีรีขันธ์</t>
  </si>
  <si>
    <t>06G050</t>
  </si>
  <si>
    <t>160/1   ม.1   ซ.    บางสะพาน บางสะพานน้อย ประจวบคีรีขันธ์</t>
  </si>
  <si>
    <t>ย771/1787</t>
  </si>
  <si>
    <t>นาง เยาวลักษณ์ คุ้มหมู่</t>
  </si>
  <si>
    <t>131      ม.6      ซ.     ถ.  พงศ์ประศาสน์ บางสะพาน ประจวบคีรีขันธ์</t>
  </si>
  <si>
    <t>04I074</t>
  </si>
  <si>
    <t>พ520/5977</t>
  </si>
  <si>
    <t>นาย พินิจ น้อยไร่ภูมิ</t>
  </si>
  <si>
    <t>เลขที่ 24  ม.1  ซ.   ต. หนองจอก อ. ท่ายาง จ. เพชรบุรี</t>
  </si>
  <si>
    <t>07E176</t>
  </si>
  <si>
    <t>06G049</t>
  </si>
  <si>
    <t>07D145</t>
  </si>
  <si>
    <t>พ645/6771</t>
  </si>
  <si>
    <t>นาย พิพัฒน์ พิมลเกตุ</t>
  </si>
  <si>
    <t>เลขที่ 73/1 ม.7 ซ.   ต. พงศ์ประศาสน์ อ. เมืองสมุทรสาคร จ. สมุทรสาคร</t>
  </si>
  <si>
    <t>07E179</t>
  </si>
  <si>
    <t>พ645/2465</t>
  </si>
  <si>
    <t>นาย พิพัฒน์ โชติพานิช</t>
  </si>
  <si>
    <t>เลขที่ 16 ซ.   ถ.ไทรบุรี ต. บ่อยาง อ. เมืองสงขลา จ. สงขลา</t>
  </si>
  <si>
    <t>04B026</t>
  </si>
  <si>
    <t>พ655/2524</t>
  </si>
  <si>
    <t>พันเอก พิพัทธ์ ชื่นจิตร์</t>
  </si>
  <si>
    <t>เลขที่ 180/2 ม.7 ซ.   ต. นาโพธิ์ อ. สวี จ. ชุมพร</t>
  </si>
  <si>
    <t>07F171</t>
  </si>
  <si>
    <t>พ660/8781</t>
  </si>
  <si>
    <t>นาย พิภพ ศรีสังข์</t>
  </si>
  <si>
    <t>เลขที่ 141  ม.1  ซ.   ต. นาโหนด อ. เมืองพัทลุง จ. พัทลุง</t>
  </si>
  <si>
    <t>03C037</t>
  </si>
  <si>
    <t>พ657/1325</t>
  </si>
  <si>
    <t>นาง พิภัทรา กาญจนโยธิน</t>
  </si>
  <si>
    <t>เลขที่ 999/114 ม.10 ซ.   ต. หลักสอง อ. บางแค จ. กรุงเทพมหานคร</t>
  </si>
  <si>
    <t>03K205</t>
  </si>
  <si>
    <t>03K206</t>
  </si>
  <si>
    <t>พ727/5129</t>
  </si>
  <si>
    <t>นาง พิมฉวี นาคซื่อตรง</t>
  </si>
  <si>
    <t>เลขที่ 74/1  ม.6  ซ.   ต. ทรายทอง อ. บางสะพานน้อย จ. ประจวบคีรีขันธ์</t>
  </si>
  <si>
    <t>07G063</t>
  </si>
  <si>
    <t>พ761/1740</t>
  </si>
  <si>
    <t>นาง พิมพ์กานต์ งามดี</t>
  </si>
  <si>
    <t>เลขที่ 56/2     ม.9     ซ.   ถ.     ต. พงศ์ประศาสน์ อ. บางสะพาน จ. ประจวบคีรีขันธ์</t>
  </si>
  <si>
    <t>07E011</t>
  </si>
  <si>
    <t>พ762/7778</t>
  </si>
  <si>
    <t>นางสาว พิมพ์ฉวี วรยศ</t>
  </si>
  <si>
    <t>เลขที่ 8/178  ม.9  ซ.   ต. บางบ่อ อ. บางบ่อ จ. สมุทรปราการ</t>
  </si>
  <si>
    <t>05J195</t>
  </si>
  <si>
    <t>พ762/5484</t>
  </si>
  <si>
    <t>นางสาว พิมพ์ชนาพร ปาติสัตย์</t>
  </si>
  <si>
    <t>เลขที่ 94/14  ม.5  ซ.   ต. ทองมงคล อ. บางสะพาน จ. ประจวบคีรีขันธ์</t>
  </si>
  <si>
    <t>07D114</t>
  </si>
  <si>
    <t>พ762/8787</t>
  </si>
  <si>
    <t>นางสาว พิมพ์ชนา ศรีสุวธัญเลิศ</t>
  </si>
  <si>
    <t>เลขที่ 9  ม.17  ซ.   ต. บ้านโคก อ. เมืองเพชรบูรณ์ จ. เพชรบูรณ์</t>
  </si>
  <si>
    <t>01H054</t>
  </si>
  <si>
    <t>พ766/9797</t>
  </si>
  <si>
    <t>นาง พิมพ์พรรณ อิ่มอารีย์</t>
  </si>
  <si>
    <t>เลขที่ 456/1 ซ.วัดจันทร์ใน   ต. บางคอแหลม อ. บางคอแหลม จ. กรุงเทพมหานคร</t>
  </si>
  <si>
    <t>07C029</t>
  </si>
  <si>
    <t>พ767/9770</t>
  </si>
  <si>
    <t>นาง พิมพ์วลัญช์ อารียา</t>
  </si>
  <si>
    <t>เลขที่ 50  ม.-  ซ.สันติบาตเทศบาล -  ถ.- ต. จันทรเกษม อ. จตุจักร จ. กรุงเทพมหานคร</t>
  </si>
  <si>
    <t>07C150</t>
  </si>
  <si>
    <t>07C151</t>
  </si>
  <si>
    <t>พ760/8189</t>
  </si>
  <si>
    <t>นางสาว พิมพา สิงห์ฤกษ์</t>
  </si>
  <si>
    <t>เลขที่ 31  ม.9  ซ.   ต. ร่อนทอง อ. บางสะพาน จ. ประจวบคีรีขันธ์</t>
  </si>
  <si>
    <t>05J058</t>
  </si>
  <si>
    <t>พ760/2172</t>
  </si>
  <si>
    <t>นางสาว พิมพา จักรฉิม</t>
  </si>
  <si>
    <t>เลขที่ 109  ม.10  ซ.   ต. พงศ์ประศาสน์ อ. บางสะพาน จ. ประจวบคีรีขันธ์</t>
  </si>
  <si>
    <t>02J044</t>
  </si>
  <si>
    <t>พ762/8771</t>
  </si>
  <si>
    <t>นางสาว พิมพิชชา ศรีเล็ก</t>
  </si>
  <si>
    <t>เลขที่ 199  ม.5  ซ.   ต. แม่รำพึง อ. บางสะพาน จ. ประจวบคีรีขันธ์</t>
  </si>
  <si>
    <t>01E019</t>
  </si>
  <si>
    <t>พ770/5794</t>
  </si>
  <si>
    <t>นาย พิมล ปลอดโปร่ง</t>
  </si>
  <si>
    <t>01D023</t>
  </si>
  <si>
    <t>พ777/5474</t>
  </si>
  <si>
    <t>นาง พิมลรัตน์ นิติวัฒนพงษ์</t>
  </si>
  <si>
    <t>เลขที่ 80  ม.3  ซ.   ต. พญาเย็น อ. ปากช่อง จ. นครราชสีมา</t>
  </si>
  <si>
    <t>05G227</t>
  </si>
  <si>
    <t>05G258</t>
  </si>
  <si>
    <t>พ787/5674</t>
  </si>
  <si>
    <t>นาง พิมสมร นพรัตน์</t>
  </si>
  <si>
    <t>เลขที่ 128 ม.8 ซ.บ้านทุ่งขี้ต่าย   ต. พงศ์ประศาสน์ อ. บางสะพาน จ. ประจวบคีรีขันธ์</t>
  </si>
  <si>
    <t>01I049</t>
  </si>
  <si>
    <t>พ774/7182</t>
  </si>
  <si>
    <t>นางสาว พิรมณ์ วงษ์จันทร์</t>
  </si>
  <si>
    <t>เลขที่ 178/28   ม.   ซ.   ต. วังบูรพาภิรมย์ อ. พระนคร จ. กรุงเทพมหานคร</t>
  </si>
  <si>
    <t>05L077</t>
  </si>
  <si>
    <t>พ740/7757</t>
  </si>
  <si>
    <t>นาย พิรุณ ลิมปิวรรณ</t>
  </si>
  <si>
    <t>เลขที่ 194/2    ม.1    ซ.   ต. กำเนิดนพคุณ อ. บางสะพาน จ. ประจวบคีรีขันธ์</t>
  </si>
  <si>
    <t>03B087</t>
  </si>
  <si>
    <t>05H016</t>
  </si>
  <si>
    <t>07A087</t>
  </si>
  <si>
    <t>07A085</t>
  </si>
  <si>
    <t>03B091/001</t>
  </si>
  <si>
    <t>พ767/7179</t>
  </si>
  <si>
    <t>นางสาว พิไลพร เมฆลอย</t>
  </si>
  <si>
    <t>เลขที่ 12/2 ม.3 ซ.   ต. พงศ์ประศาสน์ อ. บางสะพาน จ. ประจวบคีรีขันธ์</t>
  </si>
  <si>
    <t>06E016</t>
  </si>
  <si>
    <t>06G055</t>
  </si>
  <si>
    <t>06G030</t>
  </si>
  <si>
    <t>06E015</t>
  </si>
  <si>
    <t>12/2 ม.3 ซ.  พงศ์ประศาสน์ บางสะพาน ประจวบคีรีขันธ์</t>
  </si>
  <si>
    <t>พ850/1771</t>
  </si>
  <si>
    <t>นางสาว พิศนา เขียวงาม</t>
  </si>
  <si>
    <t>เลขที่ 13/3 ม.9 ซ.   ต. พงศ์ประศาสน์ อ. บางสะพาน จ. ประจวบคีรีขันธ์</t>
  </si>
  <si>
    <t>07B042</t>
  </si>
  <si>
    <t>พ877/4117</t>
  </si>
  <si>
    <t>นาง พิศมัย แดงเครือ</t>
  </si>
  <si>
    <t>05F059</t>
  </si>
  <si>
    <t>05F058</t>
  </si>
  <si>
    <t>05F075</t>
  </si>
  <si>
    <t>05J197</t>
  </si>
  <si>
    <t>05N034</t>
  </si>
  <si>
    <t>05N022</t>
  </si>
  <si>
    <t>05N033</t>
  </si>
  <si>
    <t>พ883/7861</t>
  </si>
  <si>
    <t>นาย พิศิษฐ์ เลิศพงศ์ชัย</t>
  </si>
  <si>
    <t>เลขที่ 26/13  ม.  ซ.นวมินทร์ 113   ต. นวลจันทร์ อ. บึงกุ่ม จ. กรุงเทพมหานคร</t>
  </si>
  <si>
    <t>07E164</t>
  </si>
  <si>
    <t>07E226</t>
  </si>
  <si>
    <t>07E222</t>
  </si>
  <si>
    <t>07E160</t>
  </si>
  <si>
    <t>07E166</t>
  </si>
  <si>
    <t>พ880/7727</t>
  </si>
  <si>
    <t>นาย พิเศษ มาร์แซลล์</t>
  </si>
  <si>
    <t>เลขที่ 73/1  ม.7  ซ.   ต. หนองปรือ อ. บางละมุง จ. ชลบุรี</t>
  </si>
  <si>
    <t>05K236</t>
  </si>
  <si>
    <t>พ840/5417</t>
  </si>
  <si>
    <t>นาย พิษณุ ทัดแก้ว</t>
  </si>
  <si>
    <t>เลขที่ 232 ม.9 ซ.   ต. พงศ์ประศาสน์ อ. บางสะพาน จ. ประจวบคีรีขันธ์</t>
  </si>
  <si>
    <t>02A028</t>
  </si>
  <si>
    <t>02A027</t>
  </si>
  <si>
    <t>พ877/5674</t>
  </si>
  <si>
    <t>นาง พิสมร นพรัตน์</t>
  </si>
  <si>
    <t>01F011</t>
  </si>
  <si>
    <t>พ877/8577</t>
  </si>
  <si>
    <t>นาง พิสมัย สินลายวง</t>
  </si>
  <si>
    <t>เลขที่ 126 ม.8 ซ.บ้านทุ่งขี้ต่าย   ต. พงศ์ประศาสน์ อ. บางสะพาน จ. ประจวบคีรีขันธ์</t>
  </si>
  <si>
    <t>01F010</t>
  </si>
  <si>
    <t>126 ม.8 ซ.บ้านทุ่งขี้ต่าย  พงศ์ประศาสน์ บางสะพาน ประจวบคีรีขันธ์</t>
  </si>
  <si>
    <t>พ877/6777</t>
  </si>
  <si>
    <t>นางสาว พิสมัย พิมลรัตน์</t>
  </si>
  <si>
    <t>เลขที่ 119/1  ม.2  ซ.   ต. พงศ์ประศาสน์ อ. บางสะพาน จ. ประจวบคีรีขันธ์</t>
  </si>
  <si>
    <t>119/1  ม.2  ซ.  พงศ์ประศาสน์ บางสะพาน ประจวบคีรีขันธ์</t>
  </si>
  <si>
    <t>01I050</t>
  </si>
  <si>
    <t>พ877/5327</t>
  </si>
  <si>
    <t>นาง พิสมัย บุญชม</t>
  </si>
  <si>
    <t>เลขที่ 127 ซ.   ต. คลองตันเหนือ อ. วัฒนา จ. กรุงเทพมหานคร</t>
  </si>
  <si>
    <t>07E084</t>
  </si>
  <si>
    <t>07E085</t>
  </si>
  <si>
    <t>พ854/6577</t>
  </si>
  <si>
    <t>นาย พิสันต์ ไพบูลย์อัตถกิจ</t>
  </si>
  <si>
    <t>เลขที่ 259/43 ม.1 ซ.   ต. พงศ์ประศาสน์ อ. บางสะพาน จ. ประจวบคีรีขันธ์</t>
  </si>
  <si>
    <t>03N203</t>
  </si>
  <si>
    <t>พ830/5914</t>
  </si>
  <si>
    <t>นาย พิสิฐ ทองดี</t>
  </si>
  <si>
    <t>เลขที่ 71 ม.2 ซ.   ต. บ้านฆ้อง อ. โพธาราม จ. ราชบุรี</t>
  </si>
  <si>
    <t>05C197</t>
  </si>
  <si>
    <t>พ840/8180</t>
  </si>
  <si>
    <t>นาย พิสิต สุขใส</t>
  </si>
  <si>
    <t>เลขที่ 38 ม.6 ซ.   ต. กำเนิดนพคุณ อ. บางสะพาน จ. ประจวบคีรีขันธ์</t>
  </si>
  <si>
    <t>03G097</t>
  </si>
  <si>
    <t>พ855/8118</t>
  </si>
  <si>
    <t>นาย พิสิทธิ์ สังข์สกฤษ</t>
  </si>
  <si>
    <t>เลขที่ 48/1   ม.10   ซ.    ต. พงศ์ประศาสน์ อ. บางสะพาน จ. ประจวบคีรีขันธ์</t>
  </si>
  <si>
    <t>04B097</t>
  </si>
  <si>
    <t>พ747/0000</t>
  </si>
  <si>
    <t xml:space="preserve">ห้างหุ้นส่วนจำกัด พีรดลย์ </t>
  </si>
  <si>
    <t>เลขที่ 36/6 ม.4 ซ.   ต. กำเนิดนพคุณ อ. บางสะพาน จ. ประจวบคีรีขันธ์</t>
  </si>
  <si>
    <t>07A031</t>
  </si>
  <si>
    <t>พ761/7861/001</t>
  </si>
  <si>
    <t>นาย พีรพงศ์ เลิศพงศ์ชัย</t>
  </si>
  <si>
    <t>เลขที่ 139/75  ม.9  ซ.    ต. พงศ์ประศาสน์ อ. บางสะพาน จ. ประจวบคีรีขันธ์</t>
  </si>
  <si>
    <t>07E145</t>
  </si>
  <si>
    <t>07E219</t>
  </si>
  <si>
    <t>07E220</t>
  </si>
  <si>
    <t>07E221</t>
  </si>
  <si>
    <t>07E223</t>
  </si>
  <si>
    <t>07E224</t>
  </si>
  <si>
    <t>07E225</t>
  </si>
  <si>
    <t>07E161</t>
  </si>
  <si>
    <t>07E163</t>
  </si>
  <si>
    <t>07E167</t>
  </si>
  <si>
    <t>07G088</t>
  </si>
  <si>
    <t>พ761/7861</t>
  </si>
  <si>
    <t>นาย พีรพงษ์ เลิศพงศ์ชัย</t>
  </si>
  <si>
    <t>เลขที่ 139/75 ม.9 ซ.     ถ.   ต. พงศ์ประศาสน์ อ. บางสะพาน จ. ประจวบคีรีขันธ์</t>
  </si>
  <si>
    <t>07G090</t>
  </si>
  <si>
    <t>พ767/7857</t>
  </si>
  <si>
    <t>นาย พีรพล เลาห์ปิยะวิสุทธิ์</t>
  </si>
  <si>
    <t>เลขที่ 59    ม.3    ซ.    ต. ทองมงคล อ. บางสะพาน จ. ประจวบคีรีขันธ์</t>
  </si>
  <si>
    <t>05I068</t>
  </si>
  <si>
    <t>พ781/8757</t>
  </si>
  <si>
    <t>นาย พีรศักดิ์ ศรีประพันธ์</t>
  </si>
  <si>
    <t>เลขที่ 49/328 ม.2 ซ.   ต. บางตลาด อ. ปากเกร็ด จ. นนทบุรี</t>
  </si>
  <si>
    <t>03N134</t>
  </si>
  <si>
    <t>พ742/7581</t>
  </si>
  <si>
    <t>นาย พีระเดช มีนสุข</t>
  </si>
  <si>
    <t>เลขที่ 518/20  ม.  ซ.   ถ.ประชาราษฎร์บำเพ็ญ ต. สามเสนนอก อ. ห้วยขวาง จ. กรุงเทพมหานคร</t>
  </si>
  <si>
    <t>06H132</t>
  </si>
  <si>
    <t>06H131</t>
  </si>
  <si>
    <t>พ761/8741</t>
  </si>
  <si>
    <t>นาย พีระพงษ์ หริตกุล</t>
  </si>
  <si>
    <t>เลขที่ 600/5 ม.6 ซ.   ต. ศรีสุทโธ อ. บ้านดุง จ. อุดรธานี</t>
  </si>
  <si>
    <t>03K022</t>
  </si>
  <si>
    <t>พ761/9787</t>
  </si>
  <si>
    <t>นาย พีระพงษ์ อยู่เหมาะ</t>
  </si>
  <si>
    <t>เลขที่ 123/6   ม.8   ซ.    ต. นาหูกวาง อ. ทับสะแก จ. ประจวบคีรีขันธ์</t>
  </si>
  <si>
    <t>03N089</t>
  </si>
  <si>
    <t>พ767/7585</t>
  </si>
  <si>
    <t>นาย พีระพล เย็นสนิท</t>
  </si>
  <si>
    <t>เลขที่ 259/24 ม.1 ซ.   ต. พงศ์ประศาสน์ อ. บางสะพาน จ. ประจวบคีรีขันธ์</t>
  </si>
  <si>
    <t>03N191</t>
  </si>
  <si>
    <t>พ400/8565</t>
  </si>
  <si>
    <t>นาง พุฒ สืบพันธ์</t>
  </si>
  <si>
    <t>เลขที่ 41/1     ม.2     ซ.บ้านหินกอง บ้านหินกอง  ต. พงศ์ประศาสน์ อ. บางสะพาน จ. ประจวบคีรีขันธ์</t>
  </si>
  <si>
    <t>04I050</t>
  </si>
  <si>
    <t>พ429/8157</t>
  </si>
  <si>
    <t>นาง พุดซ้อน สุขทวี</t>
  </si>
  <si>
    <t>เลขที่ 52 ม.2 ซ.   ต. พงศ์ประศาสน์ อ. บางสะพาน จ. ประจวบคีรีขันธ์</t>
  </si>
  <si>
    <t>04I040</t>
  </si>
  <si>
    <t>04I043</t>
  </si>
  <si>
    <t>04I041</t>
  </si>
  <si>
    <t>พ581/2557</t>
  </si>
  <si>
    <t>นาย พูนศักดิ์ จันทร</t>
  </si>
  <si>
    <t>เลขที่ 58/1  ม.1  ซ.   ต. พงศ์ประศาสน์ อ. บางสะพาน จ. ประจวบคีรีขันธ์</t>
  </si>
  <si>
    <t>03L047</t>
  </si>
  <si>
    <t>05B038</t>
  </si>
  <si>
    <t>พ585/5911</t>
  </si>
  <si>
    <t>นาย พูนสิน ทองกลิ่น</t>
  </si>
  <si>
    <t>เลขที่ 12/4   ม.6   ซ.    ต. ร่อนทอง อ. บางสะพาน จ. ประจวบคีรีขันธ์</t>
  </si>
  <si>
    <t>01F019</t>
  </si>
  <si>
    <t>พ761/6275</t>
  </si>
  <si>
    <t>นาย พูลพงษ์ เพชรน้อย</t>
  </si>
  <si>
    <t>03N125</t>
  </si>
  <si>
    <t>02E075</t>
  </si>
  <si>
    <t>พ781/6770</t>
  </si>
  <si>
    <t>นาง พูลสุข ภู่ระย้า</t>
  </si>
  <si>
    <t>เลขที่ 18/2 ม.5 ซ.   ต. ปากแพรก อ. บางสะพานน้อย จ. ประจวบคีรีขันธ์</t>
  </si>
  <si>
    <t>06F089</t>
  </si>
  <si>
    <t>พ277/4171</t>
  </si>
  <si>
    <t>นาง เพชรรัตน์ แดงรักษา</t>
  </si>
  <si>
    <t>เลขที่ 15  ม.10  ซ.บ้านหนองเสม็ด   ต. บางสะพาน อ. บางสะพานน้อย จ. ประจวบคีรีขันธ์</t>
  </si>
  <si>
    <t>04H028</t>
  </si>
  <si>
    <t>พ270/5747</t>
  </si>
  <si>
    <t>นางสาว เพชรี ปริตรวดี</t>
  </si>
  <si>
    <t>เลขที่ 45 ซ.   ถ.สุขจิต ต. เกาะหลัก อ. เมืองประจวบคีรีขันธ์ จ. ประจวบคีรีขันธ์</t>
  </si>
  <si>
    <t>05L006</t>
  </si>
  <si>
    <t>พ310/6187</t>
  </si>
  <si>
    <t>นางสาว เพ็ญแข เพ็งสุวรรณ</t>
  </si>
  <si>
    <t>เลขที่ 13/1 ซ. เสรี-อ่อนนุช  ต. ประเวศ อ. ประเวศ จ. กรุงเทพมหานคร</t>
  </si>
  <si>
    <t>07D053</t>
  </si>
  <si>
    <t>พ356/8758</t>
  </si>
  <si>
    <t>นาง เพ็ญทิพย์ สมานสิน</t>
  </si>
  <si>
    <t>07C006</t>
  </si>
  <si>
    <t>พ362/7230</t>
  </si>
  <si>
    <t>นาง เพ็ญพัชร รัชฎา</t>
  </si>
  <si>
    <t>เลขที่ 184/68 ซ.สุขาภิบาล5   ต. ออเงิน อ. สายไหม จ. กรุงเทพมหานคร</t>
  </si>
  <si>
    <t>04D086</t>
  </si>
  <si>
    <t>04D085</t>
  </si>
  <si>
    <t>พ362/2870</t>
  </si>
  <si>
    <t>นางสาว เพ็ญพิชชา ชูศรี</t>
  </si>
  <si>
    <t>เลขที่ 98/1  ม.7  ซ.   ถ.  ต. นาชะอัง อ. เมืองชุมพร จ. ชุมพร</t>
  </si>
  <si>
    <t>05J102</t>
  </si>
  <si>
    <t>พ367/2425</t>
  </si>
  <si>
    <t>นางสาว เพ็ญพีรตา ชาติฉุน</t>
  </si>
  <si>
    <t>เลขที่ 33/6  ม.7  ซ.- -   ถ.- ต. พงศ์ประศาสน์ อ. บางสะพาน จ. ประจวบคีรีขันธ์</t>
  </si>
  <si>
    <t>01B008</t>
  </si>
  <si>
    <t>01B013</t>
  </si>
  <si>
    <t>พ387/1787</t>
  </si>
  <si>
    <t>นาง เพ็ญศรี โควสุรัตน์</t>
  </si>
  <si>
    <t>เลขที่ 112/384 ม.2 ซ.   ต. บางขุนเทียน อ. จอมทอง จ. กรุงเทพมหานคร</t>
  </si>
  <si>
    <t>04D063</t>
  </si>
  <si>
    <t>พ387/6271</t>
  </si>
  <si>
    <t>นาง เพ็ญศรี เพชมั่ง</t>
  </si>
  <si>
    <t>เลขที่ 105/5 ม.4  ซ.   ต. พงศ์ประศาสน์ อ. บางสะพาน จ. ประจวบคีรีขันธ์</t>
  </si>
  <si>
    <t>105/5 ม.4  ซ.  พงศ์ประศาสน์ บางสะพาน ประจวบคีรีขันธ์</t>
  </si>
  <si>
    <t>พ387/1270</t>
  </si>
  <si>
    <t>นาง เพ็ญศรี ขำแจ่ม</t>
  </si>
  <si>
    <t>เลขที่ 229/16   ม.10   ซ.    ต. บึงพระ อ. เมืองพิษณุโลก จ. พิษณุโลก</t>
  </si>
  <si>
    <t>05G150</t>
  </si>
  <si>
    <t>พ756/8119</t>
  </si>
  <si>
    <t>นาง เพลินพิศ สังข์อาษา</t>
  </si>
  <si>
    <t>เลขที่ 146/1   ม.9   ซ.    ถ.   ต. พงศ์ประศาสน์ อ. บางสะพาน จ. ประจวบคีรีขันธ์</t>
  </si>
  <si>
    <t>07D046</t>
  </si>
  <si>
    <t>07D043</t>
  </si>
  <si>
    <t>พ712/6525</t>
  </si>
  <si>
    <t>นาง เพียงใจ พานิชนก</t>
  </si>
  <si>
    <t>เลขที่ 15/1   ม.   ซ.    ต. วัดพระยาไกร อ. บางคอแหลม จ. กรุงเทพมหานคร</t>
  </si>
  <si>
    <t>05G035</t>
  </si>
  <si>
    <t>05G036</t>
  </si>
  <si>
    <t>พ714/8765</t>
  </si>
  <si>
    <t>นางสาว เพียงตา ศรีพะนม</t>
  </si>
  <si>
    <t>เลขที่ 49/1 ม.2 ซ.   ต. กำเนิดนพคุณ อ. บางสะพาน จ. ประจวบคีรีขันธ์</t>
  </si>
  <si>
    <t>02F058</t>
  </si>
  <si>
    <t>พ716/6455</t>
  </si>
  <si>
    <t>นาง เพียงเพ็ญ พัฒน์ทอง</t>
  </si>
  <si>
    <t>เลขที่ 139/1   ม.2   ซ.    ต. แม่รำพึง อ. บางสะพาน จ. ประจวบคีรีขันธ์</t>
  </si>
  <si>
    <t>02E040</t>
  </si>
  <si>
    <t>พ717/7885</t>
  </si>
  <si>
    <t>นางสาว แพรงาม เลิศสิทธิพันธ์</t>
  </si>
  <si>
    <t>เลขที่ 103/28      ม.9      ซ.       ต. สวนใหญ่ อ. เมืองนนทบุรี จ. นนทบุรี</t>
  </si>
  <si>
    <t>05G117</t>
  </si>
  <si>
    <t>พ771/7885</t>
  </si>
  <si>
    <t>นางสาว แพรวงาม เลิศสิทธิพันธ์</t>
  </si>
  <si>
    <t>เลขที่ 103/28   ม.9   ซ.    ต. สวนใหญ่ อ. เมืองนนทบุรี จ. นนทบุรี</t>
  </si>
  <si>
    <t>05G112</t>
  </si>
  <si>
    <t>พ776/5915</t>
  </si>
  <si>
    <t>นางสาว แพรวพรรณ ทองโปร่ง</t>
  </si>
  <si>
    <t>เลขที่ 6/1   ม.1   ซ. -  ต. พงศ์ประศาสน์ อ. บางสะพาน จ. ประจวบคีรีขันธ์</t>
  </si>
  <si>
    <t>03B094</t>
  </si>
  <si>
    <t>03B093</t>
  </si>
  <si>
    <t>03B009</t>
  </si>
  <si>
    <t>พ776/6628</t>
  </si>
  <si>
    <t>นางสาว แพรวพรรณ ไพพิเชษฐ</t>
  </si>
  <si>
    <t>เลขที่ 43/1   ม.5   ซ. -   ต. พงศ์ประศาสน์ อ. บางสะพาน จ. ประจวบคีรีขันธ์</t>
  </si>
  <si>
    <t>02E078</t>
  </si>
  <si>
    <t>02E080</t>
  </si>
  <si>
    <t>พ777/5915</t>
  </si>
  <si>
    <t>นางสาว แพรวรรณ ทองโปร่ง</t>
  </si>
  <si>
    <t>เลขที่ 6 ม.1 ซ.   ต. พงศ์ประศาสน์ อ. บางสะพาน จ. ประจวบคีรีขันธ์</t>
  </si>
  <si>
    <t>03B002</t>
  </si>
  <si>
    <t>พ500/8185</t>
  </si>
  <si>
    <t>นาย โพธิ์ หงษ์ทอง</t>
  </si>
  <si>
    <t>เลขที่ 28/1 ม.5 ซ.   ต. พงศ์ประศาสน์ อ. บางสะพาน จ. ประจวบคีรีขันธ์</t>
  </si>
  <si>
    <t>02C043</t>
  </si>
  <si>
    <t>พ840/7865</t>
  </si>
  <si>
    <t>นาย โพสิต เลาหพันธุ์</t>
  </si>
  <si>
    <t>เลขที่ 55   ม.   ซ.สุขุมวิท33(แดงอุดม)    ต. คลองตันเหนือ อ. วัฒนา จ. กรุงเทพมหานคร</t>
  </si>
  <si>
    <t>05G261</t>
  </si>
  <si>
    <t>พ247/1771</t>
  </si>
  <si>
    <t>นาง ไพจิตร เขียวงาม</t>
  </si>
  <si>
    <t>เลขที่ 13/4 ม.2 ซ. หินกอง  ต. พงศ์ประศาสน์ อ. บางสะพาน จ. ประจวบคีรีขันธ์</t>
  </si>
  <si>
    <t>07A094</t>
  </si>
  <si>
    <t>พ377/2427</t>
  </si>
  <si>
    <t>นาย ไพฑูรย์ เชิดชม</t>
  </si>
  <si>
    <t>เลขที่ 52/1    ม.4    ซ.บ้านเขาม้าร้อง   ต. พงศ์ประศาสน์ อ. บางสะพาน จ. ประจวบคีรีขันธ์</t>
  </si>
  <si>
    <t>02G111</t>
  </si>
  <si>
    <t>02I048</t>
  </si>
  <si>
    <t>02G079</t>
  </si>
  <si>
    <t>พ377/8767</t>
  </si>
  <si>
    <t>นาย ไพฑูรย์ ศรีเพียงจันทร์</t>
  </si>
  <si>
    <t>02J100</t>
  </si>
  <si>
    <t>02C092</t>
  </si>
  <si>
    <t>01M001</t>
  </si>
  <si>
    <t>02E098</t>
  </si>
  <si>
    <t>พ377/1917</t>
  </si>
  <si>
    <t>นาย ไพฑูรย์ กองเลข</t>
  </si>
  <si>
    <t>เลขที่ 24/ 4  ม.7   ซ.   ต. แม่รำพึง อ. บางสะพาน จ. ประจวบคีรีขันธ์</t>
  </si>
  <si>
    <t>02A108</t>
  </si>
  <si>
    <t>พ577/1758</t>
  </si>
  <si>
    <t>นาย ไพบูลย์ กลิ่นหอม</t>
  </si>
  <si>
    <t>เลขที่ 14 ม.3 ซ.   ต. พงศ์ประศาสน์ อ. บางสะพาน จ. ประจวบคีรีขันธ์</t>
  </si>
  <si>
    <t>14 ม.3 ซ.  พงศ์ประศาสน์ บางสะพาน ประจวบคีรีขันธ์</t>
  </si>
  <si>
    <t>พ727/8534</t>
  </si>
  <si>
    <t>นางสาว ไพรชล สาธุฐิติ</t>
  </si>
  <si>
    <t>เลขที่ 12/579 ม.7 ซ.   ต. คันนายาว อ. คันนายาว จ. กรุงเทพมหานคร</t>
  </si>
  <si>
    <t>02B107</t>
  </si>
  <si>
    <t>พ777/4273</t>
  </si>
  <si>
    <t>นางสาว ไพรวรรณ์ ดิเจริญ</t>
  </si>
  <si>
    <t>เลขที่ 104/2 ม.1 ซ.   ต. พงศ์ประศาสน์ อ. บางสะพาน จ. ประจวบคีรีขันธ์</t>
  </si>
  <si>
    <t>03O141</t>
  </si>
  <si>
    <t>พ720/2771</t>
  </si>
  <si>
    <t>นาย ไพรัช ช่วยขาว</t>
  </si>
  <si>
    <t>เลขที่ 152 ซ.   ถ.พัฒนาการคูขวาง ต. ในเมือง อ. เมืองนครศรีธรรมราช จ. นครศรีธรรมราช</t>
  </si>
  <si>
    <t>03D071</t>
  </si>
  <si>
    <t>พ720/5677</t>
  </si>
  <si>
    <t>นาย ไพรัช ทิพย์มูสิก</t>
  </si>
  <si>
    <t>เลขที่ 133/34 ม.5 ซ.   ต. กำเนิดนพคุณ อ. บางสะพาน จ. ประจวบคีรีขันธ์</t>
  </si>
  <si>
    <t>01E043</t>
  </si>
  <si>
    <t>พ720/9797</t>
  </si>
  <si>
    <t>นาย ไพรัช อ่ำราเฮม</t>
  </si>
  <si>
    <t>เลขที่ 60/2 ซ.   ถ.ท่าเขียวไข่กา ต. ถนนนครไชยศรี อ. ดุสิต จ. กรุงเทพมหานคร</t>
  </si>
  <si>
    <t>07D087</t>
  </si>
  <si>
    <t>07D086</t>
  </si>
  <si>
    <t>พ745/8557</t>
  </si>
  <si>
    <t>นาง ไพรัตน์ สิทธิเรืองชัย</t>
  </si>
  <si>
    <t>เลขที่ 882 ม.1 ซ.   ต. บางมด อ. ทุ่งครุ จ. กรุงเทพมหานคร</t>
  </si>
  <si>
    <t>05F042</t>
  </si>
  <si>
    <t>05F041</t>
  </si>
  <si>
    <t>พ745/1778</t>
  </si>
  <si>
    <t>นาย ไพรัตน์ กลมสม</t>
  </si>
  <si>
    <t>เลขที่ 43/7 ม.8 ซ.   ต. ร่อนทอง อ. บางสะพาน จ. ประจวบคีรีขันธ์</t>
  </si>
  <si>
    <t>01C006</t>
  </si>
  <si>
    <t>01C011</t>
  </si>
  <si>
    <t>01C010</t>
  </si>
  <si>
    <t>43/7 ม.8 ซ.  ร่อนทอง บางสะพาน ประจวบคีรีขันธ์</t>
  </si>
  <si>
    <t>พ745/2795</t>
  </si>
  <si>
    <t>นาย ไพรัตน์ ชมอินทร์</t>
  </si>
  <si>
    <t>เลขที่ 73/1  ม.1  ซ.   ต. พงศ์ประศาสน์ อ. บางสะพาน จ. ประจวบคีรีขันธ์</t>
  </si>
  <si>
    <t>05C052</t>
  </si>
  <si>
    <t>พ745/8777</t>
  </si>
  <si>
    <t>นาย ไพรัตน์ สุวรรณรัตน์</t>
  </si>
  <si>
    <t>เลขที่ 49/9 ม.1 ซ.   ต. พงศ์ประศาสน์ อ. บางสะพาน จ. ประจวบคีรีขันธ์</t>
  </si>
  <si>
    <t>03G095</t>
  </si>
  <si>
    <t>พ725/2795</t>
  </si>
  <si>
    <t>นาย ไพโรจน์ ชมอินทร์</t>
  </si>
  <si>
    <t>เลขที่ 22/5  ม.5        ซ.- -  ถ.- ต. แม่รำพึง อ. บางสะพาน จ. ประจวบคีรีขันธ์</t>
  </si>
  <si>
    <t>05C017</t>
  </si>
  <si>
    <t>พ725/5775</t>
  </si>
  <si>
    <t>นาย ไพโรจน์ เนียมน้อย</t>
  </si>
  <si>
    <t>เลขที่ 19/2 ม.9 ซ.   ต. พงศ์ประศาสน์ อ. บางสะพาน จ. ประจวบคีรีขันธ์</t>
  </si>
  <si>
    <t>05O026</t>
  </si>
  <si>
    <t>19/2 ม.9 ซ.  พงศ์ประศาสน์ บางสะพาน ประจวบคีรีขันธ์</t>
  </si>
  <si>
    <t>พ725/8774</t>
  </si>
  <si>
    <t>นาย ไพโรจน์ สาลีรัตน์</t>
  </si>
  <si>
    <t>เลขที่ 44/1 ซ.ตรอกสุเหร่า   ต. ชนะสงคราม อ. พระนคร จ. กรุงเทพมหานคร</t>
  </si>
  <si>
    <t>07C154</t>
  </si>
  <si>
    <t>07C153</t>
  </si>
  <si>
    <t>พ725/7894</t>
  </si>
  <si>
    <t>นาย ไพโรจน์ มัศโอดี</t>
  </si>
  <si>
    <t>เลขที่ 4202 ซ.ลาดพร้าว 101   ต. คลองจั่น อ. บางกะปิ จ. กรุงเทพมหานคร</t>
  </si>
  <si>
    <t>07C018</t>
  </si>
  <si>
    <t>07C019</t>
  </si>
  <si>
    <t>พ725/7757</t>
  </si>
  <si>
    <t>นาย ไพโรจน์ ลิมปิวรรณ</t>
  </si>
  <si>
    <t>เลขที่ 194/2 ม.7 ซ.   ต. กำเนิดนพคุณ อ. บางสะพาน จ. ประจวบคีรีขันธ์</t>
  </si>
  <si>
    <t>04A024</t>
  </si>
  <si>
    <t>05C012</t>
  </si>
  <si>
    <t>พ750/6278</t>
  </si>
  <si>
    <t>นางสาว ไพลิน เพชรสังข์</t>
  </si>
  <si>
    <t>เลขที่ 200/114 ม.6 ซ.   ต. พงศ์ประศาสน์ อ. เมืองระนอง จ. ระนอง</t>
  </si>
  <si>
    <t>05J075</t>
  </si>
  <si>
    <t>พ750/8162</t>
  </si>
  <si>
    <t>นางสาว ไพลิน แสงเพ็ชร์</t>
  </si>
  <si>
    <t>เลขที่ 19/18   ม.   ซ.พหลโยธิน5/1แยก6-12    ต. คลองถนน อ. สายไหม จ. กรุงเทพมหานคร</t>
  </si>
  <si>
    <t>05G142</t>
  </si>
  <si>
    <t>พ780/7188</t>
  </si>
  <si>
    <t>นาย ไพเลิศ วงษ์สุวรรณ</t>
  </si>
  <si>
    <t>เลขที่ 1/11  ม.4  ซ.    ต. บางสะพาน อ. บางสะพานน้อย จ. ประจวบคีรีขันธ์</t>
  </si>
  <si>
    <t>02C042</t>
  </si>
  <si>
    <t>พ870/2557</t>
  </si>
  <si>
    <t>นาย ไพศาล จันทร</t>
  </si>
  <si>
    <t>เลขที่ 154 ม.1 ซ.   ต. พงศ์ประศาสน์ อ. บางสะพาน จ. ประจวบคีรีขันธ์</t>
  </si>
  <si>
    <t>03M010</t>
  </si>
  <si>
    <t>พ870/7185</t>
  </si>
  <si>
    <t>นาย ไพศาล วงษ์ประเสริฐ</t>
  </si>
  <si>
    <t>เลขที่ 64/3 ม.1 ซ.   ต. พงศ์ประศาสน์ อ. บางสะพาน จ. ประจวบคีรีขันธ์</t>
  </si>
  <si>
    <t>03O068</t>
  </si>
  <si>
    <t>03O075</t>
  </si>
  <si>
    <t>03D008</t>
  </si>
  <si>
    <t>พ870/6787</t>
  </si>
  <si>
    <t>นาย ไพศาล พูลศรี</t>
  </si>
  <si>
    <t>เลขที่ 4  ม.5  ซ.   ต. บางแก้ว อ. บ้านแหลม จ. เพชรบุรี</t>
  </si>
  <si>
    <t>07A048</t>
  </si>
  <si>
    <t>พ870/8765</t>
  </si>
  <si>
    <t>นาย ไพศาล ศิริพนาโรจน์</t>
  </si>
  <si>
    <t>เลขที่ 3 ซ.   ต. ศิริราช อ. บางกอกน้อย จ. กรุงเทพมหานคร</t>
  </si>
  <si>
    <t>02C006</t>
  </si>
  <si>
    <t>พ870/6795</t>
  </si>
  <si>
    <t>นาย ไพศาล ผลอุบัติ</t>
  </si>
  <si>
    <t>เลขที่ 64 ม.4 ซ.   ต. นาชะอัง อ. เมืองชุมพร จ. ชุมพร</t>
  </si>
  <si>
    <t>07E154</t>
  </si>
  <si>
    <t>พ870/5777</t>
  </si>
  <si>
    <t>นาย ไพศาล ธรรมธารัย</t>
  </si>
  <si>
    <t>07E064</t>
  </si>
  <si>
    <t>พ870/5757</t>
  </si>
  <si>
    <t>นาง ไพศาล นิ่มนวล</t>
  </si>
  <si>
    <t>เลขที่ 19/5 ม.5 ซ.   ต. ชุมโค อ. ปะทิว จ. ชุมพร</t>
  </si>
  <si>
    <t>03N256</t>
  </si>
  <si>
    <t>พ870/5325</t>
  </si>
  <si>
    <t>นาย ไพศาล บุญซัน</t>
  </si>
  <si>
    <t>เลขที่ 108   ม.1   ซ. -   ต. พงศ์ประศาสน์ อ. บางสะพาน จ. ประจวบคีรีขันธ์</t>
  </si>
  <si>
    <t>05C116</t>
  </si>
  <si>
    <t>ฟ910/6275</t>
  </si>
  <si>
    <t>นางสาว ฟอง เพ็ชรทอง</t>
  </si>
  <si>
    <t>เลขที่ 42 ม.7 ซ.บ้านทุ่งมะพร้าว   ต. พงศ์ประศาสน์ อ. บางสะพาน จ. ประจวบคีรีขันธ์</t>
  </si>
  <si>
    <t>42 ม.7 ซ.บ้านทุ่งมะพร้าว  พงศ์ประศาสน์ บางสะพาน ประจวบคีรีขันธ์</t>
  </si>
  <si>
    <t>ฟ470/7877</t>
  </si>
  <si>
    <t>นาง ฟาตีเมาะ มีสุวรรณ</t>
  </si>
  <si>
    <t>เลขที่ 173 ซ.ประเสริฐสิษฐ   ต. คลองตันเหนือ อ. วัฒนา จ. กรุงเทพมหานคร</t>
  </si>
  <si>
    <t>07C160</t>
  </si>
  <si>
    <t>ฟ567/0000</t>
  </si>
  <si>
    <t xml:space="preserve">กองทุน ฟื้นฟูและพัฒนาเกษตรกร </t>
  </si>
  <si>
    <t>เลขที่ 101 ซ. ตลาด อ.ต.ก.  ต. ลาดยาว อ. จตุจักร จ. กรุงเทพมหานคร</t>
  </si>
  <si>
    <t>01D045</t>
  </si>
  <si>
    <t>01K036</t>
  </si>
  <si>
    <t>07G046</t>
  </si>
  <si>
    <t>07G039</t>
  </si>
  <si>
    <t>ฟ297/4717</t>
  </si>
  <si>
    <t>นาย เฟซอล ตระกูลมาลี</t>
  </si>
  <si>
    <t>เลขที่ 74/5 ม.17 ซ.   ต. บางพึ่ง อ. พระประแดง จ. สมุทรปราการ</t>
  </si>
  <si>
    <t>07F058</t>
  </si>
  <si>
    <t>ฟ400/7726</t>
  </si>
  <si>
    <t>นาย เฟ็ด รัมชีพ</t>
  </si>
  <si>
    <t>เลขที่ 754 ซ.อ่อนนุช 17   ต. สวนหลวง อ. สวนหลวง จ. กรุงเทพมหานคร</t>
  </si>
  <si>
    <t>07D122</t>
  </si>
  <si>
    <t>ฟ687/0000</t>
  </si>
  <si>
    <t xml:space="preserve">การ ไฟฟ้าส่วนภูมิภาค </t>
  </si>
  <si>
    <t>เลขที่ 200 ซ.   ถ.งามวงศ์วาน ต. ลาดยาว อ. จตุจักร จ. กรุงเทพมหานคร</t>
  </si>
  <si>
    <t>05M008</t>
  </si>
  <si>
    <t>ภ175/2711</t>
  </si>
  <si>
    <t>นางสาว ภคมน จรุงกัณท์</t>
  </si>
  <si>
    <t>เลขที่ 61  ม.8  ซ.   ต. พงศ์ประศาสน์ อ. วังหิน จ. ศรีสะเกษ</t>
  </si>
  <si>
    <t>07H102</t>
  </si>
  <si>
    <t>07H107</t>
  </si>
  <si>
    <t>ภ177/8557</t>
  </si>
  <si>
    <t>นางสาว ภคมล สินทรัพย์</t>
  </si>
  <si>
    <t>เลขที่ 99/102  ม.11  ซ.   ต. บางแม่นาง อ. บางใหญ่ จ. นนทบุรี</t>
  </si>
  <si>
    <t>05B065</t>
  </si>
  <si>
    <t>05B079</t>
  </si>
  <si>
    <t>05B081</t>
  </si>
  <si>
    <t>ภ755/6787</t>
  </si>
  <si>
    <t>เด็กชาย ภวนันท์ พรหมรักษา</t>
  </si>
  <si>
    <t xml:space="preserve">ร ฐ ภักดีพูนผล  จำกัด </t>
  </si>
  <si>
    <t xml:space="preserve">บริษัท ภักดีพูนผล  จำกัด  </t>
  </si>
  <si>
    <t>เลขที่ 129 ม.10 ซ.   ต. สามกระทาย อ. กุยบุรี จ. ประจวบคีรีขันธ์</t>
  </si>
  <si>
    <t>05J097</t>
  </si>
  <si>
    <t>05J032</t>
  </si>
  <si>
    <t>05J125</t>
  </si>
  <si>
    <t>ภ575/1712</t>
  </si>
  <si>
    <t>เด็กชาย ภัทรธร คำวังชัย</t>
  </si>
  <si>
    <t>ภ576/2184</t>
  </si>
  <si>
    <t>นางสาว ภัทรภร จงสถิตย์ไพบูลย์</t>
  </si>
  <si>
    <t>เลขที่ 44/25 ม.10 ซ.   ต. คลองกุ่ม อ. บึงกุ่ม จ. กรุงเทพมหานคร</t>
  </si>
  <si>
    <t>03K381</t>
  </si>
  <si>
    <t>ภ577/1857</t>
  </si>
  <si>
    <t>นาง ภัทรวดี คาสเทลลี</t>
  </si>
  <si>
    <t>เลขที่ 82/40  ม.1  ซ.    ต. พงศ์ประศาสน์ อ. บางสะพาน จ. ประจวบคีรีขันธ์</t>
  </si>
  <si>
    <t>05C068</t>
  </si>
  <si>
    <t>05C067</t>
  </si>
  <si>
    <t>ภ823/5562</t>
  </si>
  <si>
    <t>นาง ภัสชญา ปิ่นเพชร</t>
  </si>
  <si>
    <t>เลขที่ 459/42  ม.1  ซ.    ต. พงศ์ประศาสน์ อ. บางสะพาน จ. ประจวบคีรีขันธ์</t>
  </si>
  <si>
    <t>03K513</t>
  </si>
  <si>
    <t>03K512</t>
  </si>
  <si>
    <t>ภ867/7111</t>
  </si>
  <si>
    <t>นาย ภัสภูมิ มั่งคั่ง</t>
  </si>
  <si>
    <t>เลขที่ 172/22 ม.9 ซ.   ต. ธงชัย อ. บางสะพาน จ. ประจวบคีรีขันธ์</t>
  </si>
  <si>
    <t>03B101</t>
  </si>
  <si>
    <t>ภ167/1548</t>
  </si>
  <si>
    <t>นาย ภาคภูมิ กำเนิดศิริกุล</t>
  </si>
  <si>
    <t>เลขที่ 313   ม.1   ซ.     ถ.เพชรเกษม-ชายทะเล ต. กำเนิดนพคุณ อ. บางสะพาน จ. ประจวบคีรีขันธ์</t>
  </si>
  <si>
    <t>05C167</t>
  </si>
  <si>
    <t>05K182</t>
  </si>
  <si>
    <t>05K183</t>
  </si>
  <si>
    <t>ภ167/5334</t>
  </si>
  <si>
    <t>นาย ภาคภูมิ ปัญญาถม</t>
  </si>
  <si>
    <t>เลขที่ 79 ม.10 ซ.   ต. ท่ายาง อ. เมืองชุมพร จ. ชุมพร</t>
  </si>
  <si>
    <t>03N211</t>
  </si>
  <si>
    <t>05K197</t>
  </si>
  <si>
    <t>ภ140/7917</t>
  </si>
  <si>
    <t>นาง ภาคิณี เรืองรัตน์</t>
  </si>
  <si>
    <t>เลขที่ 41/2 ม.5 ซ.   ต. แม่รำพึง อ. บางสะพาน จ. ประจวบคีรีขันธ์</t>
  </si>
  <si>
    <t>04H038</t>
  </si>
  <si>
    <t>ภ400/7576</t>
  </si>
  <si>
    <t>นาย ภาณุ มีทรัพย์</t>
  </si>
  <si>
    <t>เลขที่ 463/51  ม.-  ซ. -  ถ.จรัญสนิทวงศ์ ต. บางขุนศรี อ. บางกอกน้อย จ. กรุงเทพมหานคร</t>
  </si>
  <si>
    <t>05K238</t>
  </si>
  <si>
    <t>05K239</t>
  </si>
  <si>
    <t>ภ400/8677</t>
  </si>
  <si>
    <t>นาย ภาณุ สุพรรณดิษฐ์</t>
  </si>
  <si>
    <t>เลขที่ 49/10   ม.1   ซ. -   ต. พงศ์ประศาสน์ อ. บางสะพาน จ. ประจวบคีรีขันธ์</t>
  </si>
  <si>
    <t>03G085</t>
  </si>
  <si>
    <t>03G094</t>
  </si>
  <si>
    <t>ภ574/5772</t>
  </si>
  <si>
    <t>นาย ภานุวัฒน์ เนียมชุม</t>
  </si>
  <si>
    <t>เลขที่ 555 ม.1 ซ.    ต. พงศ์ประศาสน์ อ. บางสะพาน จ. ประจวบคีรีขันธ์</t>
  </si>
  <si>
    <t>05B053</t>
  </si>
  <si>
    <t>ภ574/4716</t>
  </si>
  <si>
    <t>นาย ภานุวัตร ดำรงผล</t>
  </si>
  <si>
    <t>เลขที่ 197 ซ.   ถ.จรัญสนิทวงศ์ ต. บางอ้อ อ. บางพลัด จ. กรุงเทพมหานคร</t>
  </si>
  <si>
    <t>07C185</t>
  </si>
  <si>
    <t>ภ740/6170</t>
  </si>
  <si>
    <t>นางสาว ภารดี ภู่งาม</t>
  </si>
  <si>
    <t>เลขที่ 189/1  ม.3  ซ.   ต. ธงชัย อ. บางสะพาน จ. ประจวบคีรีขันธ์</t>
  </si>
  <si>
    <t>03G113</t>
  </si>
  <si>
    <t>ภ740/2478</t>
  </si>
  <si>
    <t>นางสาว ภารดี ฉัตรสัมฤทธิ์</t>
  </si>
  <si>
    <t>เลขที่ 107 ม.1 ซ.   ต. พงศ์ประศาสน์ อ. วังน้อย จ. พระนครศรีอยุธยา</t>
  </si>
  <si>
    <t>03K407</t>
  </si>
  <si>
    <t>03K406</t>
  </si>
  <si>
    <t>ภ940/4787</t>
  </si>
  <si>
    <t>นาง ภาฤดี ตุ้มเหล็ก</t>
  </si>
  <si>
    <t>เลขที่ 18/2  ม.-   ซ.- -  ถ.- ต. กำเนิดนพคุณ อ. บางสะพาน จ. ประจวบคีรีขันธ์</t>
  </si>
  <si>
    <t>01A072</t>
  </si>
  <si>
    <t>ภ740/5794</t>
  </si>
  <si>
    <t>นางสาว ภาวณี ปลอดโปร่ง</t>
  </si>
  <si>
    <t>01B023</t>
  </si>
  <si>
    <t>ภ740/1787</t>
  </si>
  <si>
    <t>นาง ภาวณี แก้วสวาสดิ์</t>
  </si>
  <si>
    <t>เลขที่ 79/30   ม.1   ซ.    ต. พงศ์ประศาสน์ อ. บางสะพาน จ. ประจวบคีรีขันธ์</t>
  </si>
  <si>
    <t>03D033</t>
  </si>
  <si>
    <t>ภ740/1781</t>
  </si>
  <si>
    <t>นางสาว ภาวิณี ขาวสง่า</t>
  </si>
  <si>
    <t>เลขที่ 25  ม.7  ซ.   ต. พงศ์ประศาสน์ อ. บางสะพาน จ. ประจวบคีรีขันธ์</t>
  </si>
  <si>
    <t>01A078</t>
  </si>
  <si>
    <t>01C075</t>
  </si>
  <si>
    <t>ภ747/6576</t>
  </si>
  <si>
    <t>นาง ภาวิณีย์ ภานุมาภรณ์</t>
  </si>
  <si>
    <t>เลขที่ 29/3    ม.4    ซ.   ต. ร่อนทอง อ. บางสะพาน จ. ประจวบคีรีขันธ์</t>
  </si>
  <si>
    <t>ภ877/2270</t>
  </si>
  <si>
    <t>นาง ภาสุวรรณ ชูชม</t>
  </si>
  <si>
    <t>เลขที่ 100/7  ม.9  ซ.   ต. พงศ์ประศาสน์ อ. บางสะพาน จ. ประจวบคีรีขันธ์</t>
  </si>
  <si>
    <t>05J035</t>
  </si>
  <si>
    <t>ภ872/5255</t>
  </si>
  <si>
    <t>นาย ภาสุวัชร์ น้ำจันทร์</t>
  </si>
  <si>
    <t>เลขที่ 128/2   ม.1   ซ.     ต. ปากแพรก อ. บางสะพานน้อย จ. ประจวบคีรีขันธ์</t>
  </si>
  <si>
    <t>04A013</t>
  </si>
  <si>
    <t>04A014</t>
  </si>
  <si>
    <t>04A012</t>
  </si>
  <si>
    <t>128/2   ม.1   ซ.    ปากแพรก บางสะพานน้อย ประจวบคีรีขันธ์</t>
  </si>
  <si>
    <t>ภ230/7185</t>
  </si>
  <si>
    <t>นาย ภิชญะ วงศ์ป้อง</t>
  </si>
  <si>
    <t>เลขที่ 79/8 ม.1 ซ.   ต. พงศ์ประศาสน์ อ. บางสะพาน จ. ประจวบคีรีขันธ์</t>
  </si>
  <si>
    <t>03D076</t>
  </si>
  <si>
    <t>ภ336/9478</t>
  </si>
  <si>
    <t>นางสาว ภิญญาพัชญ์ อุดมสุข</t>
  </si>
  <si>
    <t>เลขที่ 84  ม.3  ซ.    ต. อ่าวน้อย อ. เมืองประจวบคีรีขันธ์ จ. ประจวบคีรีขันธ์</t>
  </si>
  <si>
    <t>05C083</t>
  </si>
  <si>
    <t>ภ777/8480</t>
  </si>
  <si>
    <t>นาย ภิรมย์ สดใส</t>
  </si>
  <si>
    <t>เลขที่ 117  ม.10  ซ.   ต. พงศ์ประศาสน์ อ. บางสะพาน จ. ประจวบคีรีขันธ์</t>
  </si>
  <si>
    <t>02G124</t>
  </si>
  <si>
    <t>ภ733/2710</t>
  </si>
  <si>
    <t>นาง ภิรัญญา ซูวิค</t>
  </si>
  <si>
    <t>เลขที่ 39   ม.6   ซ.     ต. สีวิเชียร อ. น้ำยืน จ. อุบลราชธานี</t>
  </si>
  <si>
    <t>03H330</t>
  </si>
  <si>
    <t>03H329</t>
  </si>
  <si>
    <t>ภ850/7774</t>
  </si>
  <si>
    <t>นาย ภิษนุ วรรณศรีจันทร์</t>
  </si>
  <si>
    <t>เลขที่ 115/787 ม.10 ซ.   ต. บางคูวัด อ. เมืองปทุมธานี จ. ปทุมธานี</t>
  </si>
  <si>
    <t>03C116</t>
  </si>
  <si>
    <t>05A032</t>
  </si>
  <si>
    <t>ภ775/6142</t>
  </si>
  <si>
    <t>นาย ภุมรินทร์ ภักดีเจริญ</t>
  </si>
  <si>
    <t>เลขที่ 93 ม.3 ซ.   ต. บางสะพาน อ. บางสะพานน้อย จ. ประจวบคีรีขันธ์</t>
  </si>
  <si>
    <t>ภ775/6787</t>
  </si>
  <si>
    <t>นาย ภุมรินทร์ พรหมรักษา</t>
  </si>
  <si>
    <t>เลขที่ 100/1   ม.2   ซ. หินกอง    ต. พงศ์ประศาสน์ อ. บางสะพาน จ. ประจวบคีรีขันธ์</t>
  </si>
  <si>
    <t>ภ765/7979</t>
  </si>
  <si>
    <t>นาย ภูมิพันธ์ ลอยอากาศ</t>
  </si>
  <si>
    <t>เลขที่ 87   ม.2   ซ.     ถ.    ต. แม่รำพึง อ. บางสะพาน จ. ประจวบคีรีขันธ์</t>
  </si>
  <si>
    <t>07E175</t>
  </si>
  <si>
    <t>ภ700/1757</t>
  </si>
  <si>
    <t>นางสาว ภูริ กุลานุวัติ</t>
  </si>
  <si>
    <t>เลขที่ 11/10   ม.6   ซ.      ต. กำเนิดนพคุณ อ. บางสะพาน จ. ประจวบคีรีขันธ์</t>
  </si>
  <si>
    <t>03H082</t>
  </si>
  <si>
    <t>05F127</t>
  </si>
  <si>
    <t>ภ700/2557</t>
  </si>
  <si>
    <t>นาย ภูริ จันทร</t>
  </si>
  <si>
    <t>เลขที่ 160/99    ม.2    ซ. -    ต. สวนใหญ่ อ. เมืองนนทบุรี จ. นนทบุรี</t>
  </si>
  <si>
    <t>03B097</t>
  </si>
  <si>
    <t>05L106</t>
  </si>
  <si>
    <t>ภ758/8565</t>
  </si>
  <si>
    <t>นาย ภูริทัศ สืบพันธ์</t>
  </si>
  <si>
    <t>07G115</t>
  </si>
  <si>
    <t>ภ757/6717</t>
  </si>
  <si>
    <t>นางสาว ภูวนัย ผิวขาว</t>
  </si>
  <si>
    <t>เลขที่ 52 ม.4 ซ.   ต. พงศ์ประศาสน์ อ. บางสะพาน จ. ประจวบคีรีขันธ์</t>
  </si>
  <si>
    <t>02H045</t>
  </si>
  <si>
    <t>ภ774/8797</t>
  </si>
  <si>
    <t>นาย ภูวรณ์ สร้อยสังวาฬ</t>
  </si>
  <si>
    <t>เลขที่ 15 ม.7 ซ.   ต. พงศ์ประศาสน์ อ. บางสะพาน จ. ประจวบคีรีขันธ์</t>
  </si>
  <si>
    <t>ม117/1877</t>
  </si>
  <si>
    <t>นาย มงคล เกษียร</t>
  </si>
  <si>
    <t>เลขที่ 47 ม.6 ซ.   ต. แม่รำพึง อ. บางสะพาน จ. ประจวบคีรีขันธ์</t>
  </si>
  <si>
    <t>03N215</t>
  </si>
  <si>
    <t>ม117/8657</t>
  </si>
  <si>
    <t>นาย มงคล ศุภประสิทธิ์</t>
  </si>
  <si>
    <t>เลขที่ 161 ม.10 ซ.   ต. พงศ์ประศาสน์ อ. บางสะพาน จ. ประจวบคีรีขันธ์</t>
  </si>
  <si>
    <t>04D010</t>
  </si>
  <si>
    <t>ม117/7952</t>
  </si>
  <si>
    <t>นาย มงคล เรือนจันทร์</t>
  </si>
  <si>
    <t>เลขที่ 65 ม.2 ซ.   ต. แม่รำพึง อ. บางสะพาน จ. ประจวบคีรีขันธ์</t>
  </si>
  <si>
    <t>01B080</t>
  </si>
  <si>
    <t>ม117/1778</t>
  </si>
  <si>
    <t>นาย มงคล กลมสม</t>
  </si>
  <si>
    <t>เลขที่ 24 ม.6 ซ.   ต. กำเนิดนพคุณ อ. บางสะพาน จ. ประจวบคีรีขันธ์</t>
  </si>
  <si>
    <t>01D010</t>
  </si>
  <si>
    <t>ม430/5745</t>
  </si>
  <si>
    <t>นาง มณฑา ปรีติธนสมบัติ</t>
  </si>
  <si>
    <t>เลขที่ 540 ซ.ตรอกสวนหลวง๑   ต. บางคอแหลม อ. บางคอแหลม จ. กรุงเทพมหานคร</t>
  </si>
  <si>
    <t>05G041</t>
  </si>
  <si>
    <t>ม430/6628</t>
  </si>
  <si>
    <t>นาง มณฑา ไพพิเชษฐ</t>
  </si>
  <si>
    <t>เลขที่ 84 ม.6 ซ.   ต. ปากแพรก อ. บางสะพานน้อย จ. ประจวบคีรีขันธ์</t>
  </si>
  <si>
    <t>07D007</t>
  </si>
  <si>
    <t>ม430/5912</t>
  </si>
  <si>
    <t>นาง มณฑา ทองชุมนุม</t>
  </si>
  <si>
    <t>เลขที่ 1  ม.10  ซ.   ต. ทรายทอง อ. บางสะพานน้อย จ. ประจวบคีรีขันธ์</t>
  </si>
  <si>
    <t>05J055</t>
  </si>
  <si>
    <t>ม434/9555</t>
  </si>
  <si>
    <t>นางสาว มณฑิตา ฤทธิ์ธนสาโรจน์</t>
  </si>
  <si>
    <t>เลขที่ 335/259   ม.   ซ.    ถ.ศรีนครรินทร์ ต. หัวหมาก อ. บางกะปิ จ. กรุงเทพมหานคร</t>
  </si>
  <si>
    <t>04B053</t>
  </si>
  <si>
    <t>02G041</t>
  </si>
  <si>
    <t>ม437/8557</t>
  </si>
  <si>
    <t>นาย มณเฑียร สนั่นวรเกียรติ</t>
  </si>
  <si>
    <t>เลขที่ 162/15  ม.2  ซ.   ต. บางละมุง อ. บางละมุง จ. ชลบุรี</t>
  </si>
  <si>
    <t>05G250</t>
  </si>
  <si>
    <t>ม437/8565</t>
  </si>
  <si>
    <t>นาย มณเฑียร สืบพันธ์</t>
  </si>
  <si>
    <t>เลขที่ 21/5  ม.9  ซ.   ต. พงศ์ประศาสน์ อ. บางสะพาน จ. ประจวบคีรีขันธ์</t>
  </si>
  <si>
    <t>05M049</t>
  </si>
  <si>
    <t>21/5  ม.9  ซ.  พงศ์ประศาสน์ บางสะพาน ประจวบคีรีขันธ์</t>
  </si>
  <si>
    <t>ม440/8725</t>
  </si>
  <si>
    <t>นาย มณัต ศรีจันทร์</t>
  </si>
  <si>
    <t>เลขที่ 26/ 4 ม.4  ซ.   ต. พงศ์ประศาสน์ อ. บางสะพาน จ. ประจวบคีรีขันธ์</t>
  </si>
  <si>
    <t>02G094</t>
  </si>
  <si>
    <t>02G029</t>
  </si>
  <si>
    <t>ม453/7445</t>
  </si>
  <si>
    <t>นาง มณัธฎา ยุตตานนท์</t>
  </si>
  <si>
    <t>เลขที่ 67/204 ม.4 ซ.   ต. ท่าตำหนัก อ. นครชัยศรี จ. นครปฐม</t>
  </si>
  <si>
    <t>05K033</t>
  </si>
  <si>
    <t>ม400/1847/001</t>
  </si>
  <si>
    <t>นางสาว มณี คำสัตย์</t>
  </si>
  <si>
    <t>เลขที่ 333 ม.1 ซ.   ต. กำเนิดนพคุณ อ. บางสะพาน จ. ประจวบคีรีขันธ์</t>
  </si>
  <si>
    <t>05B100</t>
  </si>
  <si>
    <t>ม400/5918</t>
  </si>
  <si>
    <t>นาง มณี ทองสม</t>
  </si>
  <si>
    <t>เลขที่ 81/6 ม.3 ซ.   ต. พงศ์ประศาสน์ อ. บางสะพาน จ. ประจวบคีรีขันธ์</t>
  </si>
  <si>
    <t>06H043</t>
  </si>
  <si>
    <t>06G083</t>
  </si>
  <si>
    <t>ม400/9779</t>
  </si>
  <si>
    <t>นาย มณี เอี่ยมเอื้อ</t>
  </si>
  <si>
    <t>เลขที่ 18  ม.2  ซ.   ต. พงศ์ประศาสน์ อ. บางสะพาน จ. ประจวบคีรีขันธ์</t>
  </si>
  <si>
    <t>04H003</t>
  </si>
  <si>
    <t>ม454/9833</t>
  </si>
  <si>
    <t>นางสาว มณีเนตร อาหิฏฐานุคติ</t>
  </si>
  <si>
    <t>03F274</t>
  </si>
  <si>
    <t>ม474/6587</t>
  </si>
  <si>
    <t>นางสาว มณีรัตน์ พานศิลป์</t>
  </si>
  <si>
    <t>เลขที่ 49/133  ม.5      ซ.- -  ถ.- ต. คลองสอง อ. คลองหลวง จ. ปทุมธานี</t>
  </si>
  <si>
    <t>03K241</t>
  </si>
  <si>
    <t>ม578/2557</t>
  </si>
  <si>
    <t>นางสาว มธุมิศร์ จันทร</t>
  </si>
  <si>
    <t>เลขที่ 58  ม.1  ซ.   ต. พงศ์ประศาสน์ อ. บางสะพาน จ. ประจวบคีรีขันธ์</t>
  </si>
  <si>
    <t>03B098</t>
  </si>
  <si>
    <t>03L029</t>
  </si>
  <si>
    <t>ม500/2425</t>
  </si>
  <si>
    <t>นาย มน ชาติฉุน</t>
  </si>
  <si>
    <t>เลขที่ 33/2 ม.7 ซ.บ้านทุ่งมะพร้าว   ต. พงศ์ประศาสน์ อ. บางสะพาน จ. ประจวบคีรีขันธ์</t>
  </si>
  <si>
    <t>01D029/001</t>
  </si>
  <si>
    <t>ม542/6775</t>
  </si>
  <si>
    <t>นาย มนต์ชัย ภุมรินทร์</t>
  </si>
  <si>
    <t>เลขที่ 82/2    ม.8    ซ.   ต. พงศ์ประศาสน์ อ. บางสะพาน จ. ประจวบคีรีขันธ์</t>
  </si>
  <si>
    <t>01G080</t>
  </si>
  <si>
    <t>01F025</t>
  </si>
  <si>
    <t>01F029</t>
  </si>
  <si>
    <t>82/2    ม.8    ซ.  พงศ์ประศาสน์ บางสะพาน ประจวบคีรีขันธ์</t>
  </si>
  <si>
    <t>ม544/7451</t>
  </si>
  <si>
    <t>นาง มนต์ณัฐ วัฒนเขจร</t>
  </si>
  <si>
    <t>เลขที่ 250 ซ.เปรมสมบัติ   ต. ดินแดง อ. ดินแดง จ. กรุงเทพมหานคร</t>
  </si>
  <si>
    <t>03K012</t>
  </si>
  <si>
    <t>ม547/2557</t>
  </si>
  <si>
    <t>นาย มนตรี จันทร์สุภา</t>
  </si>
  <si>
    <t>02J067</t>
  </si>
  <si>
    <t>105/2 ม.4 ซ.บ้านเขาม้าร้อง  พงศ์ประศาสน์ บางสะพาน ประจวบคีรีขันธ์</t>
  </si>
  <si>
    <t>ม547/8118</t>
  </si>
  <si>
    <t>นาย มนตรี สังข์สกฤษ</t>
  </si>
  <si>
    <t>เลขที่ 48/1    ม.10    ซ.     ต. พงศ์ประศาสน์ อ. บางสะพาน จ. ประจวบคีรีขันธ์</t>
  </si>
  <si>
    <t>04B098</t>
  </si>
  <si>
    <t>ม547/5777</t>
  </si>
  <si>
    <t>นาย มนตรี เนียมรัตน์</t>
  </si>
  <si>
    <t>เลขที่ 5  ม.4  ซ.   ต. ท่าคา อ. อัมพวา จ. สมุทรสงคราม</t>
  </si>
  <si>
    <t>01L003</t>
  </si>
  <si>
    <t>ม547/2250</t>
  </si>
  <si>
    <t>นาย มนตรี ชูจบ</t>
  </si>
  <si>
    <t>เลขที่ 60/9 ม.1   ซ.   ต. พงศ์ประศาสน์ อ. บางสะพาน จ. ประจวบคีรีขันธ์</t>
  </si>
  <si>
    <t>05F085</t>
  </si>
  <si>
    <t>60/9 ม.1   ซ.  พงศ์ประศาสน์ บางสะพาน ประจวบคีรีขันธ์</t>
  </si>
  <si>
    <t>ม547/2424</t>
  </si>
  <si>
    <t>นาย มนตรี ชาตะโชติ</t>
  </si>
  <si>
    <t>เลขที่ 207 ม.1 ซ. ฝ่ายท่า  ต. พงศ์ประศาสน์ อ. บางสะพาน จ. ประจวบคีรีขันธ์</t>
  </si>
  <si>
    <t>05G223</t>
  </si>
  <si>
    <t>ม547/5325</t>
  </si>
  <si>
    <t>นาย มนตรี บุญซัน</t>
  </si>
  <si>
    <t>เลขที่ 94/2  ม.1  ซ.   ต. พงศ์ประศาสน์ อ. บางสะพาน จ. ประจวบคีรีขันธ์</t>
  </si>
  <si>
    <t>ม547/9777</t>
  </si>
  <si>
    <t>นาย มนตรี อวยยืนพร</t>
  </si>
  <si>
    <t>เลขที่ 186/1   ม.6   ซ.    ต. แม่รำพึง อ. บางสะพาน จ. ประจวบคีรีขันธ์</t>
  </si>
  <si>
    <t>05G078</t>
  </si>
  <si>
    <t>ม547/1757</t>
  </si>
  <si>
    <t>นาย มนตรี แก้วบวร</t>
  </si>
  <si>
    <t>เลขที่ 53/13 ม.    ซ.     ถ.สุขใจ ต. ประจวบคีรีขันธ์ อ. เมืองประจวบคีรีขันธ์ จ. ประจวบคีรีขันธ์</t>
  </si>
  <si>
    <t>03N312</t>
  </si>
  <si>
    <t>ม547/2541</t>
  </si>
  <si>
    <t>นาย มนตรี จันแดง</t>
  </si>
  <si>
    <t>เลขที่ 65  ม.3  ซ.   ต. นาขยาด อ. ควนขนุน จ. พัทลุง</t>
  </si>
  <si>
    <t>03H150</t>
  </si>
  <si>
    <t>05G087</t>
  </si>
  <si>
    <t>04B100</t>
  </si>
  <si>
    <t>04B099</t>
  </si>
  <si>
    <t>ม557/1710</t>
  </si>
  <si>
    <t>นางสาว มนทิราวรรณ คำยง</t>
  </si>
  <si>
    <t>เลขที่ 134 ม.8 ซ.    ต. พงศ์ประศาสน์ อ. บางสะพาน จ. ประจวบคีรีขันธ์</t>
  </si>
  <si>
    <t>01E035</t>
  </si>
  <si>
    <t>ม560/2117</t>
  </si>
  <si>
    <t>นาย มนพ จงไกรจักร์</t>
  </si>
  <si>
    <t>เลขที่ 123/12  ม.9   ซ.   ต. พงศ์ประศาสน์ อ. บางสะพาน จ. ประจวบคีรีขันธ์</t>
  </si>
  <si>
    <t>05O056</t>
  </si>
  <si>
    <t>ม580/9776</t>
  </si>
  <si>
    <t>นาย มนัส อวยพร</t>
  </si>
  <si>
    <t>เลขที่ 10  ม.7  ซ.   ต. พงศ์ประศาสน์ อ. บางสะพาน จ. ประจวบคีรีขันธ์</t>
  </si>
  <si>
    <t>01A017</t>
  </si>
  <si>
    <t>ม580/8760</t>
  </si>
  <si>
    <t>นาย มนัส สายฟ้า</t>
  </si>
  <si>
    <t>เลขที่ 54 ซ.   ต. ชนะสงคราม อ. พระนคร จ. กรุงเทพมหานคร</t>
  </si>
  <si>
    <t>07C145</t>
  </si>
  <si>
    <t>ม580/6275</t>
  </si>
  <si>
    <t>นาย มนัส เพ็ชรทองคำ</t>
  </si>
  <si>
    <t>เลขที่ 25 ซ.ลาดพร้าว 42 (ลมเย็น)   ต. วังทองหลาง อ. วังทองหลาง จ. กรุงเทพมหานคร</t>
  </si>
  <si>
    <t>07F052</t>
  </si>
  <si>
    <t>07F042</t>
  </si>
  <si>
    <t>07F047</t>
  </si>
  <si>
    <t>07F037</t>
  </si>
  <si>
    <t>07F056</t>
  </si>
  <si>
    <t>ม580/1711</t>
  </si>
  <si>
    <t>นาย มนัส กว้างขวาง</t>
  </si>
  <si>
    <t>02D013</t>
  </si>
  <si>
    <t>ม560/1711</t>
  </si>
  <si>
    <t>นาย มานพ กว้างขวาง</t>
  </si>
  <si>
    <t>33 ม.4 ซ.  พงศ์ประศาสน์ บางสะพาน ประจวบคีรีขันธ์</t>
  </si>
  <si>
    <t>ม580/9757</t>
  </si>
  <si>
    <t>นาย มนัส อยู่ประดิษฐ์</t>
  </si>
  <si>
    <t>เลขที่ 41/2 ม.4 ซ.   ต. กำเนิดนพคุณ อ. บางสะพาน จ. ประจวบคีรีขันธ์</t>
  </si>
  <si>
    <t>04B079</t>
  </si>
  <si>
    <t>ม580/8480</t>
  </si>
  <si>
    <t>นาย มนัส สดใส</t>
  </si>
  <si>
    <t>เลขที่ 68 ม.6 ซ.   ต. พงศ์ประศาสน์ อ. บางสะพาน จ. ประจวบคีรีขันธ์</t>
  </si>
  <si>
    <t>01L030</t>
  </si>
  <si>
    <t>01L033</t>
  </si>
  <si>
    <t>ม580/2427</t>
  </si>
  <si>
    <t>นาย มนัส ชาติชาย</t>
  </si>
  <si>
    <t>เลขที่ 111/1 ม.1 ซ. ฝ่ายท่า  ต. พงศ์ประศาสน์ อ. บางสะพาน จ. ประจวบคีรีขันธ์</t>
  </si>
  <si>
    <t>02F067</t>
  </si>
  <si>
    <t>ม580/5759</t>
  </si>
  <si>
    <t>นาย มนัส นิ่มน้อย</t>
  </si>
  <si>
    <t>เลขที่ 485 ซ.อ่อนนุช49   ต. สวนหลวง อ. สวนหลวง จ. กรุงเทพมหานคร</t>
  </si>
  <si>
    <t>07D099</t>
  </si>
  <si>
    <t>ม580/1156</t>
  </si>
  <si>
    <t>นาย มนัส คงทัพ</t>
  </si>
  <si>
    <t>02I043</t>
  </si>
  <si>
    <t>ม580/6757</t>
  </si>
  <si>
    <t>นาย มนัส ผลประมูล</t>
  </si>
  <si>
    <t>เลขที่ 122 ม.2 ซ.   ต. พงศ์ประศาสน์ อ. บางสะพาน จ. ประจวบคีรีขันธ์</t>
  </si>
  <si>
    <t>04F001</t>
  </si>
  <si>
    <t>122 ม.2 ซ.  พงศ์ประศาสน์ บางสะพาน ประจวบคีรีขันธ์</t>
  </si>
  <si>
    <t>ม580/2429</t>
  </si>
  <si>
    <t>นาย มนัส ชาติเชื้อ</t>
  </si>
  <si>
    <t>เลขที่ 29/1  ม.1  ซ.   ต. พงศ์ประศาสน์ อ. บางสะพาน จ. ประจวบคีรีขันธ์</t>
  </si>
  <si>
    <t>04D029</t>
  </si>
  <si>
    <t>ม585/9517</t>
  </si>
  <si>
    <t>นางสาว มนัสนันท์ อนุกูลประชา</t>
  </si>
  <si>
    <t>เลขที่ 52    ม.3    ซ.      ถ.     ต. กำเนิดนพคุณ อ. บางสะพาน จ. ประจวบคีรีขันธ์</t>
  </si>
  <si>
    <t>07E183</t>
  </si>
  <si>
    <t>ม585/1732</t>
  </si>
  <si>
    <t>นางสาว มนัสนันท์ ครุฑไชยันต์</t>
  </si>
  <si>
    <t>เลขที่ 17/2     ม.8     ซ.   ต. นาวุ้ง อ. เมืองเพชรบุรี จ. เพชรบุรี</t>
  </si>
  <si>
    <t>02J003</t>
  </si>
  <si>
    <t>ม586/7575</t>
  </si>
  <si>
    <t>นาย มนัสพัฒน วิทยาธรชาติ</t>
  </si>
  <si>
    <t>05J110</t>
  </si>
  <si>
    <t>ม587/1200</t>
  </si>
  <si>
    <t>นาง มนัสวี กาชู</t>
  </si>
  <si>
    <t>เลขที่ 491  ม.  ซ.นวลจิต   ต. คลองตันเหนือ อ. วัฒนา จ. กรุงเทพมหานคร</t>
  </si>
  <si>
    <t>07H072</t>
  </si>
  <si>
    <t>ม540/1156</t>
  </si>
  <si>
    <t>นาย มนิต คงทัพ</t>
  </si>
  <si>
    <t>เลขที่ 75 ม.9 ซ.   ต. ชุมโค อ. ปะทิว จ. ชุมพร</t>
  </si>
  <si>
    <t>02I047</t>
  </si>
  <si>
    <t>ม500/6275</t>
  </si>
  <si>
    <t>นาย มนู เพ็ชรทองคำ</t>
  </si>
  <si>
    <t>เลขที่ 33 ซ.   ถ.จรัญสนิทวงศ์ ต. บางอ้อ อ. บางพลัด จ. กรุงเทพมหานคร</t>
  </si>
  <si>
    <t>07F043</t>
  </si>
  <si>
    <t>07F053</t>
  </si>
  <si>
    <t>ม500/1911</t>
  </si>
  <si>
    <t>นาย มนู งอกงาม</t>
  </si>
  <si>
    <t>เลขที่ 155/1     ม.1      ซ.   ต. พงศ์ประศาสน์ อ. บางสะพาน จ. ประจวบคีรีขันธ์</t>
  </si>
  <si>
    <t>03O003</t>
  </si>
  <si>
    <t>03O018</t>
  </si>
  <si>
    <t>ม530/2271</t>
  </si>
  <si>
    <t>นาย มนูญ ชูชมกลิ่น</t>
  </si>
  <si>
    <t>เลขที่ 15/2 ม.4 ซ.   ต. กำเนิดนพคุณ อ. บางสะพาน จ. ประจวบคีรีขันธ์</t>
  </si>
  <si>
    <t>06G014</t>
  </si>
  <si>
    <t>ม770/7185</t>
  </si>
  <si>
    <t>นางสาว มยม วงษ์เนตร</t>
  </si>
  <si>
    <t>เลขที่ 60   ม.6   ซ.   ต. แม่รำพึง อ. บางสะพาน จ. ประจวบคีรีขันธ์</t>
  </si>
  <si>
    <t>01O004</t>
  </si>
  <si>
    <t>ม775/1757</t>
  </si>
  <si>
    <t>นาง มยุรธา ขาวปลั่ง</t>
  </si>
  <si>
    <t>เลขที่ 7/111  ม.  ซ.อ่อนนุช 55-1   ต. ประเวศ อ. ประเวศ จ. กรุงเทพมหานคร</t>
  </si>
  <si>
    <t>07E078</t>
  </si>
  <si>
    <t>ม770/6717</t>
  </si>
  <si>
    <t>นาง มยุรา พวงระย้า</t>
  </si>
  <si>
    <t>เลขที่ 37 ม.3 ซ.   ต. แม่รำพึง อ. บางสะพาน จ. ประจวบคีรีขันธ์</t>
  </si>
  <si>
    <t>03G068</t>
  </si>
  <si>
    <t>03G070</t>
  </si>
  <si>
    <t>03G069</t>
  </si>
  <si>
    <t>ม770/5559</t>
  </si>
  <si>
    <t>นาง มยุรี ปิ่นทอง</t>
  </si>
  <si>
    <t>เลขที่ 105/1 ม.4 ซ.บ้านเขาม้าร้อง   ต. พงศ์ประศาสน์ อ. บางสะพาน จ. ประจวบคีรีขันธ์</t>
  </si>
  <si>
    <t>02J068</t>
  </si>
  <si>
    <t>105/1 ม.4 ซ.บ้านเขาม้าร้อง  พงศ์ประศาสน์ บางสะพาน ประจวบคีรีขันธ์</t>
  </si>
  <si>
    <t>ม770/1156</t>
  </si>
  <si>
    <t>นาง มยุรี คงทัพ</t>
  </si>
  <si>
    <t>เลขที่ 169/2  ม.1  ซ.    ต. ร่อนทอง อ. บางสะพาน จ. ประจวบคีรีขันธ์</t>
  </si>
  <si>
    <t>07D040</t>
  </si>
  <si>
    <t>ม770/8617</t>
  </si>
  <si>
    <t>นาง มยุรี ศุภการ</t>
  </si>
  <si>
    <t>เลขที่ 320/3      ม.   ซ.        ถ.สุรนารายณ์ ต. ในเมือง อ. เมืองนครราชสีมา จ. นครราชสีมา</t>
  </si>
  <si>
    <t>06E046</t>
  </si>
  <si>
    <t>ม770/9797</t>
  </si>
  <si>
    <t>นาง มยุรี แอร์ฮาร์ดท์</t>
  </si>
  <si>
    <t>เลขที่ 2  ม.5  ซ.   ต. บ้านแท่น อ. บ้านแท่น จ. ชัยภูมิ</t>
  </si>
  <si>
    <t>05F078</t>
  </si>
  <si>
    <t>07D045</t>
  </si>
  <si>
    <t>ม777/7918</t>
  </si>
  <si>
    <t>นาง มยุรีย์ เรืองศาสตร์</t>
  </si>
  <si>
    <t>เลขที่ 58/1   ม.   ซ.   ถ.ชมสินธุ์ ต. หัวหิน อ. หัวหิน จ. ประจวบคีรีขันธ์</t>
  </si>
  <si>
    <t>02A014</t>
  </si>
  <si>
    <t>ม750/1595</t>
  </si>
  <si>
    <t>นาง มรานี ขุนอินทร์โพธิ์</t>
  </si>
  <si>
    <t>เลขที่ 105/4 ม.4 ซ.   ต. พงศ์ประศาสน์ อ. บางสะพาน จ. ประจวบคีรีขันธ์</t>
  </si>
  <si>
    <t>02J057</t>
  </si>
  <si>
    <t>105/4 ม.4 ซ.  พงศ์ประศาสน์ บางสะพาน ประจวบคีรีขันธ์</t>
  </si>
  <si>
    <t>ม746/1755</t>
  </si>
  <si>
    <t>นาย มรุตพงษ์ เกาวนันทน์</t>
  </si>
  <si>
    <t>เลขที่ 20/83 ซ. ตรอกการเคหะหลังที่ 20  ต. คลองจั่น อ. บางกะปิ จ. กรุงเทพมหานคร</t>
  </si>
  <si>
    <t>03K344</t>
  </si>
  <si>
    <t>05C162</t>
  </si>
  <si>
    <t>ม730/8181/001</t>
  </si>
  <si>
    <t>นางสาว มลฑา สูงศักดิ์</t>
  </si>
  <si>
    <t>เลขที่ 75/2 ม.2 ซ.   ต. พงศ์ประศาสน์ อ. บางสะพาน จ. ประจวบคีรีขันธ์</t>
  </si>
  <si>
    <t>75/2 ม.2 ซ.  พงศ์ประศาสน์ บางสะพาน ประจวบคีรีขันธ์</t>
  </si>
  <si>
    <t>ม747/6778</t>
  </si>
  <si>
    <t>นาย มลตรี พรมศิลา</t>
  </si>
  <si>
    <t>เลขที่ 128  ม.6  ซ. ห้วยแก้ว  ต. พงศ์ประศาสน์ อ. บางสะพาน จ. ประจวบคีรีขันธ์</t>
  </si>
  <si>
    <t>01C033</t>
  </si>
  <si>
    <t>01C034</t>
  </si>
  <si>
    <t>01H046</t>
  </si>
  <si>
    <t>01R030</t>
  </si>
  <si>
    <t>01G058</t>
  </si>
  <si>
    <t>01G057</t>
  </si>
  <si>
    <t>01L046</t>
  </si>
  <si>
    <t>02G028</t>
  </si>
  <si>
    <t>01L050</t>
  </si>
  <si>
    <t>01H071</t>
  </si>
  <si>
    <t>01C035</t>
  </si>
  <si>
    <t>03N099</t>
  </si>
  <si>
    <t>01C031</t>
  </si>
  <si>
    <t>03H139</t>
  </si>
  <si>
    <t>128  ม.6  ซ. ห้วยแก้ว พงศ์ประศาสน์ บางสะพาน ประจวบคีรีขันธ์</t>
  </si>
  <si>
    <t>ม794/6714</t>
  </si>
  <si>
    <t>นาง มลฤดี พ่วงดี</t>
  </si>
  <si>
    <t>เลขที่ 229   ม.6   ซ.    ต. หอมเกร็ด อ. สามพราน จ. นครปฐม</t>
  </si>
  <si>
    <t>01M028</t>
  </si>
  <si>
    <t>ม794/5915</t>
  </si>
  <si>
    <t>นาง มลฤดี ทองโปร่ง</t>
  </si>
  <si>
    <t>เลขที่ 119/14    ม.8    ซ.     ต. แม่รำพึง อ. บางสะพาน จ. ประจวบคีรีขันธ์</t>
  </si>
  <si>
    <t>03H129</t>
  </si>
  <si>
    <t>ม776/1778</t>
  </si>
  <si>
    <t>นางสาว มลวิภา เขียวหนู</t>
  </si>
  <si>
    <t>เลขที่ 74/23  ม.8  ซ.   ถ.  ต. แม่รำพึง อ. บางสะพาน จ. ประจวบคีรีขันธ์</t>
  </si>
  <si>
    <t>05J018</t>
  </si>
  <si>
    <t>ม740/1769</t>
  </si>
  <si>
    <t>นาง มลิณี ขุมผอม</t>
  </si>
  <si>
    <t>เลขที่ 17/1 ซ. 4  ต. กำเนิดนพคุณ อ. บางสะพาน จ. ประจวบคีรีขันธ์</t>
  </si>
  <si>
    <t>03D057</t>
  </si>
  <si>
    <t>ม777/5727</t>
  </si>
  <si>
    <t>นางสาว มลิวรรณ บัวชาวเกาะ</t>
  </si>
  <si>
    <t>เลขที่ 61/1    ม.1    ซ.     ต. พงศ์ประศาสน์ อ. บางสะพาน จ. ประจวบคีรีขันธ์</t>
  </si>
  <si>
    <t>02I016</t>
  </si>
  <si>
    <t>02I017</t>
  </si>
  <si>
    <t>ม770/5717</t>
  </si>
  <si>
    <t>นาง มลุลี ปิยไกรวุฒิ</t>
  </si>
  <si>
    <t>เลขที่ 701 ซ.   ต. วังบูรพาภิรมย์ อ. พระนคร จ. กรุงเทพมหานคร</t>
  </si>
  <si>
    <t>03K464</t>
  </si>
  <si>
    <t>03K463</t>
  </si>
  <si>
    <t>03K440</t>
  </si>
  <si>
    <t>03K441</t>
  </si>
  <si>
    <t>ม770/2911</t>
  </si>
  <si>
    <t>นาง ม่วย จอกกระจาย</t>
  </si>
  <si>
    <t>เลขที่ 133/2   ม.5   ซ.บ้านเกาะยายฉิม     ต. ร่อนทอง อ. บางสะพาน จ. ประจวบคีรีขันธ์</t>
  </si>
  <si>
    <t>07G073</t>
  </si>
  <si>
    <t>ม881/8591</t>
  </si>
  <si>
    <t>นาย มเหสักข์ สนองพันธุ์</t>
  </si>
  <si>
    <t>เลขที่ 5  ม.3  ซ.   ต. แม่รำพึง อ. บางสะพาน จ. ประจวบคีรีขันธ์</t>
  </si>
  <si>
    <t>02C005</t>
  </si>
  <si>
    <t>02C009</t>
  </si>
  <si>
    <t>02C010</t>
  </si>
  <si>
    <t>ม474/6717</t>
  </si>
  <si>
    <t>นางสาว มะณีรัตน์ พลีคาม</t>
  </si>
  <si>
    <t>เลขที่ 210  ม.1  ซ.   ต. พงศ์ประศาสน์ อ. บางสะพาน จ. ประจวบคีรีขันธ์</t>
  </si>
  <si>
    <t>03O124</t>
  </si>
  <si>
    <t>ม550/5195</t>
  </si>
  <si>
    <t>นาย มะนับ นาคอนุเคราะห์</t>
  </si>
  <si>
    <t>เลขที่ 68  ม.9  ซ. ต้นทองหลาง   ต. พงศ์ประศาสน์ อ. บางสะพาน จ. ประจวบคีรีขันธ์</t>
  </si>
  <si>
    <t>06C006</t>
  </si>
  <si>
    <t>06C007</t>
  </si>
  <si>
    <t>ม700/1273</t>
  </si>
  <si>
    <t>นาง มะลิ ขำเจริญ</t>
  </si>
  <si>
    <t>เลขที่ 2   ม.12   ซ.   ต. พระอาจารย์ อ. องครักษ์ จ. นครนายก</t>
  </si>
  <si>
    <t>07F016</t>
  </si>
  <si>
    <t>ม700/9775</t>
  </si>
  <si>
    <t>นางสาว มะลิ อ่วมประเสริฐ</t>
  </si>
  <si>
    <t>เลขที่ 59/3 ม.10 ซ.   ต. พงศ์ประศาสน์ อ. บางสะพาน จ. ประจวบคีรีขันธ์</t>
  </si>
  <si>
    <t>59/3 ม.10 ซ.  พงศ์ประศาสน์ บางสะพาน ประจวบคีรีขันธ์</t>
  </si>
  <si>
    <t>ม700/1477</t>
  </si>
  <si>
    <t>นาง มะลิ โคตะมาลี</t>
  </si>
  <si>
    <t>เลขที่ 99/5   ม.4   ซ.   ต. เกาะหลัก อ. เมืองประจวบคีรีขันธ์ จ. ประจวบคีรีขันธ์</t>
  </si>
  <si>
    <t>03K088</t>
  </si>
  <si>
    <t>ม777/9748</t>
  </si>
  <si>
    <t>นาง มะลิวัลย์ อรุณสันติเดชา</t>
  </si>
  <si>
    <t>เลขที่ 27  ม.2  ซ.   ต. บางสะพาน อ. บางสะพานน้อย จ. ประจวบคีรีขันธ์</t>
  </si>
  <si>
    <t>05C034</t>
  </si>
  <si>
    <t>07H031</t>
  </si>
  <si>
    <t>07H032</t>
  </si>
  <si>
    <t>07H033</t>
  </si>
  <si>
    <t>07H037</t>
  </si>
  <si>
    <t>05C040</t>
  </si>
  <si>
    <t>05C041</t>
  </si>
  <si>
    <t>05C042</t>
  </si>
  <si>
    <t>ม117/2557</t>
  </si>
  <si>
    <t>นาย มังกร จันทร์หอม</t>
  </si>
  <si>
    <t>เลขที่ 65/4  ม.4  ซ.   ต. พงศ์ประศาสน์ อ. บางสะพาน จ. ประจวบคีรีขันธ์</t>
  </si>
  <si>
    <t>02I049</t>
  </si>
  <si>
    <t>ม117/8587</t>
  </si>
  <si>
    <t>นาง มังกร สืบสาย</t>
  </si>
  <si>
    <t>เลขที่ 78 ม.10 ซ.บ้านทุ่งเชือน   ต. ร่อนทอง อ. บางสะพาน จ. ประจวบคีรีขันธ์</t>
  </si>
  <si>
    <t>01F046</t>
  </si>
  <si>
    <t>ม117/9777</t>
  </si>
  <si>
    <t>นาย มังกร อยู่ร่ม</t>
  </si>
  <si>
    <t>เลขที่ 32/2 ม.2 ซ.บ้านหินกอง   ต. พงศ์ประศาสน์ อ. บางสะพาน จ. ประจวบคีรีขันธ์</t>
  </si>
  <si>
    <t>32/2 ม.2 ซ.บ้านหินกอง  พงศ์ประศาสน์ บางสะพาน ประจวบคีรีขันธ์</t>
  </si>
  <si>
    <t>ม117/8181</t>
  </si>
  <si>
    <t>นาย มังกร สูงศักดิ์</t>
  </si>
  <si>
    <t>เลขที่ 1/2 ม.2 ซ.   ต. พงศ์ประศาสน์ อ. บางสะพาน จ. ประจวบคีรีขันธ์</t>
  </si>
  <si>
    <t>07A013</t>
  </si>
  <si>
    <t>1/2 ม.2 ซ.  พงศ์ประศาสน์ บางสะพาน ประจวบคีรีขันธ์</t>
  </si>
  <si>
    <t>ม557/4711</t>
  </si>
  <si>
    <t>นางสาว มัทนียา ณรงค์วานิช</t>
  </si>
  <si>
    <t>เลขที่ 80/71 ซ.รามคำแหง 24   ต. หัวหมาก อ. บางกะปิ จ. กรุงเทพมหานคร</t>
  </si>
  <si>
    <t>03K341</t>
  </si>
  <si>
    <t>ม771/2157</t>
  </si>
  <si>
    <t>นางสาว มัลลิกา ช้างปลิว</t>
  </si>
  <si>
    <t>เลขที่ 8/1 ม.2 ซ.   ต. พงศ์ประศาสน์ อ. บางสะพาน จ. ประจวบคีรีขันธ์</t>
  </si>
  <si>
    <t>05L181</t>
  </si>
  <si>
    <t>ม771/8795</t>
  </si>
  <si>
    <t>นางสาว มัลลิกา เหมือนวงศ์</t>
  </si>
  <si>
    <t>02B029</t>
  </si>
  <si>
    <t>ม460/5917</t>
  </si>
  <si>
    <t>นาย มาณพ ทองมา</t>
  </si>
  <si>
    <t>เลขที่ 64/3  ม.4  ซ. -  ต. พงศ์ประศาสน์ อ. บางสะพาน จ. ประจวบคีรีขันธ์</t>
  </si>
  <si>
    <t>02G048</t>
  </si>
  <si>
    <t>ม560/4797</t>
  </si>
  <si>
    <t>นาย มานพ ดุลฮีม</t>
  </si>
  <si>
    <t>เลขที่ 117/1  ม.9  ซ.   ถ.  ต. พงศ์ประศาสน์ อ. บางสะพาน จ. ประจวบคีรีขันธ์</t>
  </si>
  <si>
    <t>07B074</t>
  </si>
  <si>
    <t>ม560/1757</t>
  </si>
  <si>
    <t>นาย มานพ โกวิทยา</t>
  </si>
  <si>
    <t>เลขที่ 4/2 ซ.พหลโยธิน15   ถ.พหลโยธิน ต. สามเสนใน อ. พญาไท จ. กรุงเทพมหานคร</t>
  </si>
  <si>
    <t>05O088</t>
  </si>
  <si>
    <t>ม560/2175</t>
  </si>
  <si>
    <t>นาย มานพ ใจกลับ</t>
  </si>
  <si>
    <t>เลขที่ 1/13 ม.2 ซ.   ต. บางเตย อ. สามโคก จ. ปทุมธานี</t>
  </si>
  <si>
    <t>03K402</t>
  </si>
  <si>
    <t>ม560/6760</t>
  </si>
  <si>
    <t>นาย มานพ พิมพา</t>
  </si>
  <si>
    <t>เลขที่ 24/1 ม.8 ซ.   ต. พงศ์ประศาสน์ อ. บางสะพาน จ. ประจวบคีรีขันธ์</t>
  </si>
  <si>
    <t>24/1 ม.8 ซ.  พงศ์ประศาสน์ บางสะพาน ประจวบคีรีขันธ์</t>
  </si>
  <si>
    <t>ม560/6518</t>
  </si>
  <si>
    <t>นาย มานพ พิทักษ์ธนนนท์</t>
  </si>
  <si>
    <t>เลขที่ 95/2 ม.5 ซ.   ต. สำโรงเหนือ อ. เมืองสมุทรปราการ จ. สมุทรปราการ</t>
  </si>
  <si>
    <t>05L171</t>
  </si>
  <si>
    <t>ม560/8725</t>
  </si>
  <si>
    <t>นาย มานพ ศรีจันทร์</t>
  </si>
  <si>
    <t>เลขที่ 26/3    ม.4    ซ.   ต. พงศ์ประศาสน์ อ. บางสะพาน จ. ประจวบคีรีขันธ์</t>
  </si>
  <si>
    <t>02D002</t>
  </si>
  <si>
    <t>26/3    ม.4    ซ.  พงศ์ประศาสน์ บางสะพาน ประจวบคีรีขันธ์</t>
  </si>
  <si>
    <t>ม560/9740</t>
  </si>
  <si>
    <t>นาย มานพ อยู่ดี</t>
  </si>
  <si>
    <t>เลขที่ 15/5  ม.2  ซ.   ต. พงศ์ประศาสน์ อ. บางสะพาน จ. ประจวบคีรีขันธ์</t>
  </si>
  <si>
    <t>07A065</t>
  </si>
  <si>
    <t>02C020</t>
  </si>
  <si>
    <t>01P031</t>
  </si>
  <si>
    <t>01P032</t>
  </si>
  <si>
    <t>ม560/8757</t>
  </si>
  <si>
    <t>นาย มานพ หมั่นมานะ</t>
  </si>
  <si>
    <t>เลขที่ 661/1  ม.  ซ.   ถ.ประเสริฐสิษฐ์ ต. คลองตันเหนือ อ. วัฒนา จ. กรุงเทพมหานคร</t>
  </si>
  <si>
    <t>05K136</t>
  </si>
  <si>
    <t>05K145</t>
  </si>
  <si>
    <t>05K146</t>
  </si>
  <si>
    <t>02B074</t>
  </si>
  <si>
    <t>ม560/1510</t>
  </si>
  <si>
    <t>นาย มานพ กำบัง</t>
  </si>
  <si>
    <t>เลขที่ 139  ม.1  ซ.    ต. พงศ์ประศาสน์ อ. บางสะพาน จ. ประจวบคีรีขันธ์</t>
  </si>
  <si>
    <t>139  ม.1  ซ.   พงศ์ประศาสน์ บางสะพาน ประจวบคีรีขันธ์</t>
  </si>
  <si>
    <t>ม560/8440</t>
  </si>
  <si>
    <t>นาย มานพ สุดดี</t>
  </si>
  <si>
    <t>เลขที่ 199/8 ม.9 ซ.   ต. พงศ์ประศาสน์ อ. บางสะพาน จ. ประจวบคีรีขันธ์</t>
  </si>
  <si>
    <t>05J088</t>
  </si>
  <si>
    <t>02D048</t>
  </si>
  <si>
    <t>ม560/7557</t>
  </si>
  <si>
    <t>นาย มานพ เย็นประเสริฐ</t>
  </si>
  <si>
    <t>เลขที่ 12/25  ม.6  ซ.   ถ.เชื่อมสัมพันธ์ ต. โคกแฝด อ. หนองจอก จ. กรุงเทพมหานคร</t>
  </si>
  <si>
    <t>07E018</t>
  </si>
  <si>
    <t>ม560/8117</t>
  </si>
  <si>
    <t>นาย มานพ ส่งกลิ่น</t>
  </si>
  <si>
    <t>เลขที่ 4/1  ม.2  ซ.   ต. แม่รำพึง อ. บางสะพาน จ. ประจวบคีรีขันธ์</t>
  </si>
  <si>
    <t>01O041</t>
  </si>
  <si>
    <t>ม500/4795</t>
  </si>
  <si>
    <t>นาย มานะ โตมอน</t>
  </si>
  <si>
    <t>เลขที่ 228 ม.2 ซ.   ต. พงศ์ประศาสน์ อ. บางสะพาน จ. ประจวบคีรีขันธ์</t>
  </si>
  <si>
    <t>06B035</t>
  </si>
  <si>
    <t>ม580/4755</t>
  </si>
  <si>
    <t>นาย มานัส เติมธนะศักดิ์</t>
  </si>
  <si>
    <t>เลขที่ 10/29 ซ.พหลโยธิน 5   ถ.พหลโยธิน ต. สามเสนใน อ. พญาไท จ. กรุงเทพมหานคร</t>
  </si>
  <si>
    <t>03K293</t>
  </si>
  <si>
    <t>03K294</t>
  </si>
  <si>
    <t>ม540/8774</t>
  </si>
  <si>
    <t>นาง มานิดา ศรีรัตต์</t>
  </si>
  <si>
    <t>เลขที่ 12/451 ม.11 ซ.   ต. คันนายาว อ. คันนายาว จ. กรุงเทพมหานคร</t>
  </si>
  <si>
    <t>04D073</t>
  </si>
  <si>
    <t>ม547/1770</t>
  </si>
  <si>
    <t>นาย มานิตย์ กรีมี</t>
  </si>
  <si>
    <t>เลขที่ 50  ม.  ซ.ริมคลองบางกอกน้อย   ต. พงศ์ประศาสน์ อ. บางกอกน้อย จ. กรุงเทพมหานคร</t>
  </si>
  <si>
    <t>07D047</t>
  </si>
  <si>
    <t>ม547/5885</t>
  </si>
  <si>
    <t>นาย มานิตย์ ปุสสะนาค</t>
  </si>
  <si>
    <t>เลขที่ 379/15 ซ.   ถ.อิสรภาพ ต. วัดอรุณ อ. บางกอกใหญ่ จ. กรุงเทพมหานคร</t>
  </si>
  <si>
    <t>04D051</t>
  </si>
  <si>
    <t>ม547/5814</t>
  </si>
  <si>
    <t>นาย มานิตย์ บุหงาแดง</t>
  </si>
  <si>
    <t>เลขที่ 96/5     ม.     ซ.      ถ.ตรอกโรงเรียนเพชรบุรี ต. ทุ่งพญาไท อ. ราชเทวี จ. กรุงเทพมหานคร</t>
  </si>
  <si>
    <t>96/5     ม.     ซ.      ถ.ตรอกโรงเรียนเพชรบุรีทุ่งพญาไท ราชเทวี กรุงเทพมหานคร</t>
  </si>
  <si>
    <t>07C105</t>
  </si>
  <si>
    <t>07C106</t>
  </si>
  <si>
    <t>07C107</t>
  </si>
  <si>
    <t>07C108</t>
  </si>
  <si>
    <t>ม547/8557</t>
  </si>
  <si>
    <t>นาง มานิตย์ เห็นทั่ว</t>
  </si>
  <si>
    <t>เลขที่ 92/1 ม.3 ซ.   ต. พงศ์ประศาสน์ อ. บางสะพาน จ. ประจวบคีรีขันธ์</t>
  </si>
  <si>
    <t>06C040</t>
  </si>
  <si>
    <t>06C039</t>
  </si>
  <si>
    <t>ม500/6628</t>
  </si>
  <si>
    <t>นาย มาแนะ ไพพิเชษฐ์</t>
  </si>
  <si>
    <t>เลขที่ 2   ม.4   ซ.    ถ.   ต. พงศ์ประศาสน์ อ. บางสะพาน จ. ประจวบคีรีขันธ์</t>
  </si>
  <si>
    <t>02E081</t>
  </si>
  <si>
    <t>02E082</t>
  </si>
  <si>
    <t>ม520/7258</t>
  </si>
  <si>
    <t>นาย มาโนช โรจน์เสถียร</t>
  </si>
  <si>
    <t>เลขที่ 47    ม.3    ซ.     ต. พงศ์ประศาสน์ อ. บางสะพาน จ. ประจวบคีรีขันธ์</t>
  </si>
  <si>
    <t>05L033</t>
  </si>
  <si>
    <t>47    ม.3    ซ.    พงศ์ประศาสน์ บางสะพาน ประจวบคีรีขันธ์</t>
  </si>
  <si>
    <t>ม520/5765</t>
  </si>
  <si>
    <t>นาย มาโนช บัวผัน</t>
  </si>
  <si>
    <t>เลขที่ 94 ม.6 ซ.   ต. พงศ์ประศาสน์ อ. บางสะพาน จ. ประจวบคีรีขันธ์</t>
  </si>
  <si>
    <t>ม520/2557</t>
  </si>
  <si>
    <t>นาย มาโนช จันทร์แก้ว</t>
  </si>
  <si>
    <t>เลขที่ 47 ม.7 ซ.   ต. พงศ์ประศาสน์ อ. บางสะพาน จ. ประจวบคีรีขันธ์</t>
  </si>
  <si>
    <t>01B068</t>
  </si>
  <si>
    <t>06H002</t>
  </si>
  <si>
    <t>06H005</t>
  </si>
  <si>
    <t>06G010</t>
  </si>
  <si>
    <t>ม520/6774</t>
  </si>
  <si>
    <t>นาย มาโนช ภูวรณ์</t>
  </si>
  <si>
    <t>เลขที่ 185/8  ม.  ซ.   ถ.ราชดำเนิน  ต. ในเมือง อ. เมืองนครศรีธรรมราช จ. นครศรีธรรมราช</t>
  </si>
  <si>
    <t>05G192</t>
  </si>
  <si>
    <t>07G044</t>
  </si>
  <si>
    <t>ม520/8775</t>
  </si>
  <si>
    <t>นาย มาโนช เสริมทรัพย์</t>
  </si>
  <si>
    <t>เลขที่ 23/3  ม.3  ซ.   ต. แม่รำพึง อ. บางสะพาน จ. ประจวบคีรีขันธ์</t>
  </si>
  <si>
    <t>03N364</t>
  </si>
  <si>
    <t>06G019</t>
  </si>
  <si>
    <t>07D140</t>
  </si>
  <si>
    <t>06D028</t>
  </si>
  <si>
    <t>06D023</t>
  </si>
  <si>
    <t>ม774/7551</t>
  </si>
  <si>
    <t>นาย มารยาต ยุทธกาจ</t>
  </si>
  <si>
    <t>เลขที่ 141/2 ม.2 ซ.บ้านห้วยแก้ว   ต. พงศ์ประศาสน์ อ. บางสะพาน จ. ประจวบคีรีขันธ์</t>
  </si>
  <si>
    <t>01H042</t>
  </si>
  <si>
    <t>ม775/4777</t>
  </si>
  <si>
    <t>นางสาว มารยาท ถาวรวงษ์</t>
  </si>
  <si>
    <t>เลขที่ 110/1  ม.5  ซ.   ต. พงศ์ประศาสน์ อ. บางสะพาน จ. ประจวบคีรีขันธ์</t>
  </si>
  <si>
    <t>01M043</t>
  </si>
  <si>
    <t>01H067</t>
  </si>
  <si>
    <t>01H066</t>
  </si>
  <si>
    <t>ม787/2770</t>
  </si>
  <si>
    <t>นาง มารศรี ซาลิมี</t>
  </si>
  <si>
    <t>เลขที่ 3 ค ซ.   ถ.จรัญสนิทวงศ์ ต. บางอ้อ อ. บางพลัด จ. กรุงเทพมหานคร</t>
  </si>
  <si>
    <t>07C182</t>
  </si>
  <si>
    <t>ม777/7894</t>
  </si>
  <si>
    <t>นางสาว มาเรียม มัสอูดี</t>
  </si>
  <si>
    <t>เลขที่ 23 ซ.   ถ.สมเด็จพระปิ่นเกล้า ต. อรุณอมรินทร์ อ. บางกอกน้อย จ. กรุงเทพมหานคร</t>
  </si>
  <si>
    <t>07H050</t>
  </si>
  <si>
    <t>ม777/8177</t>
  </si>
  <si>
    <t>นางสาว มาเรียม แสงมาลย์</t>
  </si>
  <si>
    <t>เลขที่ 16/1 ม.2 ซ.   ต. ท่าทราย อ. เมืองนนทบุรี จ. นนทบุรี</t>
  </si>
  <si>
    <t>07C060</t>
  </si>
  <si>
    <t>ม777/7174</t>
  </si>
  <si>
    <t>นางสาว มาเรียม มุ่งมาตร</t>
  </si>
  <si>
    <t>เลขที่ 103  ม.3  ซ. -  ต. พงศ์ประศาสน์ อ. บางสะพาน จ. ประจวบคีรีขันธ์</t>
  </si>
  <si>
    <t>103  ม.3  ซ. - พงศ์ประศาสน์ บางสะพาน ประจวบคีรีขันธ์</t>
  </si>
  <si>
    <t>ม777/5377</t>
  </si>
  <si>
    <t>นาง มาเรียม บุญมาเลิศ</t>
  </si>
  <si>
    <t>เลขที่ 19/6 ม.1 ซ.   ต. คลองกุ่ม อ. บึงกุ่ม จ. กรุงเทพมหานคร</t>
  </si>
  <si>
    <t>07F013</t>
  </si>
  <si>
    <t>ม777/8718</t>
  </si>
  <si>
    <t>นางสาว มาเรียม หวังสะมัน</t>
  </si>
  <si>
    <t>เลขที่ 59/23 ม.14 ซ.   ต. คันนายาว อ. คันนายาว จ. กรุงเทพมหานคร</t>
  </si>
  <si>
    <t>07D054</t>
  </si>
  <si>
    <t>ม770/9557</t>
  </si>
  <si>
    <t>นางสาว มาลัย อินทรประดิษฐ์</t>
  </si>
  <si>
    <t>เลขที่ 114/4   ม.1   ซ.    ต. พงศ์ประศาสน์ อ. บางสะพาน จ. ประจวบคีรีขันธ์</t>
  </si>
  <si>
    <t>03O054</t>
  </si>
  <si>
    <t>ม770/7791</t>
  </si>
  <si>
    <t>นาง มาลัย มะลาเฮง</t>
  </si>
  <si>
    <t>เลขที่ 161  ม.  ซ.   ถ.ประชาร่วมใจ 63 ต. ทรายกองดินใต้ อ. คลองสามวา จ. กรุงเทพมหานคร</t>
  </si>
  <si>
    <t>07C061</t>
  </si>
  <si>
    <t>ม770/4710</t>
  </si>
  <si>
    <t>นาง มาลัย ตุมกา</t>
  </si>
  <si>
    <t>เลขที่ 17/95 ม.4 ซ.   ต. คลองถนน อ. สายไหม จ. กรุงเทพมหานคร</t>
  </si>
  <si>
    <t>03K393</t>
  </si>
  <si>
    <t>ม770/6272</t>
  </si>
  <si>
    <t>นาง มาลัย เพ็ชร์จะบุตร</t>
  </si>
  <si>
    <t>เลขที่ 87  ม.5  ซ.    ต. พงศ์ประศาสน์ อ. บางสะพาน จ. ประจวบคีรีขันธ์</t>
  </si>
  <si>
    <t>02B075</t>
  </si>
  <si>
    <t>02A006</t>
  </si>
  <si>
    <t>ม770/2774</t>
  </si>
  <si>
    <t>นาย มาลัย เชยรัตน์</t>
  </si>
  <si>
    <t>เลขที่ 98/4 ม.1 ซ.   ต. พงศ์ประศาสน์ อ. บางสะพาน จ. ประจวบคีรีขันธ์</t>
  </si>
  <si>
    <t>05C132</t>
  </si>
  <si>
    <t>ม750/9557</t>
  </si>
  <si>
    <t>นาง มาลินี อินทร์ผึ้ง</t>
  </si>
  <si>
    <t>เลขที่ 224   ม.1   ซ.    ต. พงศ์ประศาสน์ อ. บางสะพาน จ. ประจวบคีรีขันธ์</t>
  </si>
  <si>
    <t>03N354</t>
  </si>
  <si>
    <t>03N353</t>
  </si>
  <si>
    <t>04B064</t>
  </si>
  <si>
    <t>ม700/5727</t>
  </si>
  <si>
    <t>นางสาว มาลี บัวชาวเกาะ</t>
  </si>
  <si>
    <t>เลขที่ 43/1    ม.4    ซ.     ต. พงศ์ประศาสน์ อ. บางสะพาน จ. ประจวบคีรีขันธ์</t>
  </si>
  <si>
    <t>02D034</t>
  </si>
  <si>
    <t>ม700/9400</t>
  </si>
  <si>
    <t>นาง มาลี อาดำ</t>
  </si>
  <si>
    <t>เลขที่ 5/2 ซ.ห้าพี่น้อง   ต. หัวหมาก อ. บางกะปิ จ. กรุงเทพมหานคร</t>
  </si>
  <si>
    <t>07D089</t>
  </si>
  <si>
    <t>07D090</t>
  </si>
  <si>
    <t>02I015</t>
  </si>
  <si>
    <t>ม700/8787</t>
  </si>
  <si>
    <t>นางสาว มาลี เหมศิริ</t>
  </si>
  <si>
    <t>เลขที่ 71 ซ.หม่อมเจ้าสง่างาม   ต. มีนบุรี อ. มีนบุรี จ. กรุงเทพมหานคร</t>
  </si>
  <si>
    <t>04F049</t>
  </si>
  <si>
    <t>ร ฐ มิกค์ เจเอช จำกัด</t>
  </si>
  <si>
    <t xml:space="preserve">บริษัท มิกค์ เจเอช จำกัด </t>
  </si>
  <si>
    <t>เลขที่ 145/23     ม.1     ซ.      ต. พงศ์ประศาสน์ อ. บางสะพาน จ. ประจวบคีรีขันธ์</t>
  </si>
  <si>
    <t>03N269</t>
  </si>
  <si>
    <t>ม117/8585</t>
  </si>
  <si>
    <t>นางสาว มิ่งกมล สืบสุทธา</t>
  </si>
  <si>
    <t>เลขที่ 6/26  ม.10  ซ.   ต. เกาะหลัก อ. เมืองประจวบคีรีขันธ์ จ. ประจวบคีรีขันธ์</t>
  </si>
  <si>
    <t>02H005</t>
  </si>
  <si>
    <t>ม470/8551/001</t>
  </si>
  <si>
    <t>นาย มิตร สินธง</t>
  </si>
  <si>
    <t>เลขที่ 10 ม.3 ซ.   ต. แม่รำพึง อ. บางสะพาน จ. ประจวบคีรีขันธ์</t>
  </si>
  <si>
    <t>03G054</t>
  </si>
  <si>
    <t>ม470/8551</t>
  </si>
  <si>
    <t>นาย มิตร สิบธง</t>
  </si>
  <si>
    <t>03G055</t>
  </si>
  <si>
    <t>ม472/2757</t>
  </si>
  <si>
    <t>นาย มิตรชัย เจี่ยปิยะสกุล</t>
  </si>
  <si>
    <t>เลขที่ 58 ซ.   ต. กำเนิดนพคุณ อ. บางสะพาน จ. ประจวบคีรีขันธ์</t>
  </si>
  <si>
    <t>05B099</t>
  </si>
  <si>
    <t>ม500/8787</t>
  </si>
  <si>
    <t>นางสาว มีนา สมสมาน</t>
  </si>
  <si>
    <t>เลขที่ 21/9 ม.1 ซ.   ต. แสนแสบ อ. มีนบุรี จ. กรุงเทพมหานคร</t>
  </si>
  <si>
    <t>07F015</t>
  </si>
  <si>
    <t>ม140/8110</t>
  </si>
  <si>
    <t>นางสาว มุกดา สุขโข</t>
  </si>
  <si>
    <t>เลขที่ 93        ม.9        ซ.         ต. โคกแฝด อ. หนองจอก จ. กรุงเทพมหานคร</t>
  </si>
  <si>
    <t>04F055</t>
  </si>
  <si>
    <t>ม987/1775</t>
  </si>
  <si>
    <t>นาย มูฮำหมัด งามมานะ</t>
  </si>
  <si>
    <t>เลขที่ 132 ม.6 ซ.   ต. ประเวศ อ. ประเวศ จ. กรุงเทพมหานคร</t>
  </si>
  <si>
    <t>07D108</t>
  </si>
  <si>
    <t>ม150/9181</t>
  </si>
  <si>
    <t>นาย เมคิน อังศุเกียรติถาวร</t>
  </si>
  <si>
    <t>เลขที่ 131   ม.-   ซ.วัดกันมาตุยาราม -   ถ.- ต. พงศ์ประศาสน์ อ. สัมพันธวงศ์ จ. กรุงเทพมหานคร</t>
  </si>
  <si>
    <t>05B007</t>
  </si>
  <si>
    <t>05B015</t>
  </si>
  <si>
    <t>05B014</t>
  </si>
  <si>
    <t>05B013</t>
  </si>
  <si>
    <t>05B012</t>
  </si>
  <si>
    <t>05B011</t>
  </si>
  <si>
    <t>05B010</t>
  </si>
  <si>
    <t>05B009</t>
  </si>
  <si>
    <t>05B008</t>
  </si>
  <si>
    <t>ม440/8700/001</t>
  </si>
  <si>
    <t>นางสาว เมตตา สิรี</t>
  </si>
  <si>
    <t>เลขที่ 13     ม.5     ซ.   ต. ระโสม อ. ภาชี จ. พระนครศรีอยุธยา</t>
  </si>
  <si>
    <t>05K163</t>
  </si>
  <si>
    <t>ม440/8700</t>
  </si>
  <si>
    <t>นางสาว เมตตา สีรี</t>
  </si>
  <si>
    <t>เลขที่ 13    ม.5    ซ.     ต. ระโสม อ. ภาชี จ. พระนครศรีอยุธยา</t>
  </si>
  <si>
    <t>05F131</t>
  </si>
  <si>
    <t>05F130</t>
  </si>
  <si>
    <t>ม440/8274</t>
  </si>
  <si>
    <t>นางสาว เมตตา สุจริต</t>
  </si>
  <si>
    <t>เลขที่ 258   ม.1   ซ.   ต. ห้วยเกิ้ง อ. กุมภวาปี จ. อุดรธานี</t>
  </si>
  <si>
    <t>05G073</t>
  </si>
  <si>
    <t>ม510/8777</t>
  </si>
  <si>
    <t>นางสาว เมทิกา สุวรรณ</t>
  </si>
  <si>
    <t>เลขที่ 6  ม.3  ซ.    ต. พงศ์ประศาสน์ อ. บางสะพาน จ. ประจวบคีรีขันธ์</t>
  </si>
  <si>
    <t>07G010</t>
  </si>
  <si>
    <t>07G043</t>
  </si>
  <si>
    <t>07G053</t>
  </si>
  <si>
    <t>ม500/7757</t>
  </si>
  <si>
    <t>นาย เมธา ลิมปิวรรณ</t>
  </si>
  <si>
    <t>เลขที่ 126/2 ม.7 ซ.   ต. เขาล้าน อ. ทับสะแก จ. ประจวบคีรีขันธ์</t>
  </si>
  <si>
    <t>02G103</t>
  </si>
  <si>
    <t>02G102</t>
  </si>
  <si>
    <t>ม570/5741</t>
  </si>
  <si>
    <t>เด็กหญิง เมธาวี บูรณางกูร</t>
  </si>
  <si>
    <t>เลขที่ 37 ซ.พหลโยธินกอล์ฟ   ต. ลาดยาว อ. จตุจักร จ. กรุงเทพมหานคร</t>
  </si>
  <si>
    <t>03D072</t>
  </si>
  <si>
    <t>03D073</t>
  </si>
  <si>
    <t>ม500/1781</t>
  </si>
  <si>
    <t>นาย เมธี แก้วสุขใส</t>
  </si>
  <si>
    <t>เลขที่ 120  ม.4  ซ.    ต. พงศ์ประศาสน์ อ. บางสะพาน จ. ประจวบคีรีขันธ์</t>
  </si>
  <si>
    <t>120  ม.4  ซ.   พงศ์ประศาสน์ บางสะพาน ประจวบคีรีขันธ์</t>
  </si>
  <si>
    <t>ม500/1781/001</t>
  </si>
  <si>
    <t>เด็กชาย เมธี แก้วสุขใส</t>
  </si>
  <si>
    <t>เลขที่ 120 ม.4 ซ.   ต. พงศ์ประศาสน์ อ. บางสะพาน จ. ประจวบคีรีขันธ์</t>
  </si>
  <si>
    <t>02G063</t>
  </si>
  <si>
    <t>ม470/7887</t>
  </si>
  <si>
    <t>นาย ไมตรี มะหะหมัด</t>
  </si>
  <si>
    <t>เลขที่ 21/1     ม.9     ซ.      ต. พงศ์ประศาสน์ อ. บางสะพาน จ. ประจวบคีรีขันธ์</t>
  </si>
  <si>
    <t>05O070</t>
  </si>
  <si>
    <t>21/1     ม.9     ซ.     พงศ์ประศาสน์ บางสะพาน ประจวบคีรีขันธ์</t>
  </si>
  <si>
    <t>ม470/9547</t>
  </si>
  <si>
    <t>นาย ไมตรี อับดุลสลาม</t>
  </si>
  <si>
    <t>เลขที่ 63 ซ.พัฒนการ 54   ต. สวนหลวง อ. สวนหลวง จ. กรุงเทพมหานคร</t>
  </si>
  <si>
    <t>07D110</t>
  </si>
  <si>
    <t>ย175/6777</t>
  </si>
  <si>
    <t>นาย ยงยุทธ ภัยวิมุติ</t>
  </si>
  <si>
    <t>เลขที่ 39 ม.5 ซ.   ต. พงศ์ประศาสน์ อ. บางสะพาน จ. ประจวบคีรีขันธ์</t>
  </si>
  <si>
    <t>39 ม.5 ซ.  พงศ์ประศาสน์ บางสะพาน ประจวบคีรีขันธ์</t>
  </si>
  <si>
    <t>ย175/4174</t>
  </si>
  <si>
    <t>นาย ยงยุทธ ตะกรุดโทน</t>
  </si>
  <si>
    <t>เลขที่ 123 ม.8 ซ.   ต. พงศ์ประศาสน์ อ. บางสะพาน จ. ประจวบคีรีขันธ์</t>
  </si>
  <si>
    <t>01H043</t>
  </si>
  <si>
    <t>01F007</t>
  </si>
  <si>
    <t>123 ม.8 ซ.  พงศ์ประศาสน์ บางสะพาน ประจวบคีรีขันธ์</t>
  </si>
  <si>
    <t>01F008</t>
  </si>
  <si>
    <t>ย175/8125</t>
  </si>
  <si>
    <t>นาย ยงยุทธ สุขชนะ</t>
  </si>
  <si>
    <t>ย175/2520</t>
  </si>
  <si>
    <t>นาย ยงยุทธ ชานุช</t>
  </si>
  <si>
    <t>เลขที่ 46/1 ม.7 ซ.   ถ.  ต. พงศ์ประศาสน์ อ. บางสะพาน จ. ประจวบคีรีขันธ์</t>
  </si>
  <si>
    <t>01E042</t>
  </si>
  <si>
    <t>ย175/2772</t>
  </si>
  <si>
    <t>นาย ยงยุทธ เจียมจรัสรังษี</t>
  </si>
  <si>
    <t>เลขที่ 2        ม.      ซ.   ถ.นวลสกุล 3 ต. สะเตง อ. เมืองยะลา จ. ยะลา</t>
  </si>
  <si>
    <t>05E029</t>
  </si>
  <si>
    <t>07A045</t>
  </si>
  <si>
    <t>04H055</t>
  </si>
  <si>
    <t>ย175/8760</t>
  </si>
  <si>
    <t>นาย ยงยุทธ์ สายฟ้า</t>
  </si>
  <si>
    <t>เลขที่ 2503  ม.  ซ.   ถ.รามคำแหง(สุขุมวิท71) ต. หัวหมาก อ. บางกะปิ จ. กรุงเทพมหานคร</t>
  </si>
  <si>
    <t>07E029</t>
  </si>
  <si>
    <t>ย175/7456</t>
  </si>
  <si>
    <t>นาย ยงยุทธ์ รัตนพงศ์</t>
  </si>
  <si>
    <t>เลขที่ 4/14 ม.4 ซ.   ต. พงศ์ประศาสน์ อ. บางสะพาน จ. ประจวบคีรีขันธ์</t>
  </si>
  <si>
    <t>02G011</t>
  </si>
  <si>
    <t>02F030</t>
  </si>
  <si>
    <t>02F033</t>
  </si>
  <si>
    <t>ย175/7456/001</t>
  </si>
  <si>
    <t>นาย ยงยุทธิ์ รัตนพงศ์</t>
  </si>
  <si>
    <t>02G012</t>
  </si>
  <si>
    <t>ย181/6918</t>
  </si>
  <si>
    <t>นาย ยงศักดิ์ พฤกษ์รัตนกุล</t>
  </si>
  <si>
    <t>เลขที่ 2044/116 ซ.   ถ.จันทร์ ต. ช่องนนทรี อ. ยานนาวา จ. กรุงเทพมหานคร</t>
  </si>
  <si>
    <t>07F222</t>
  </si>
  <si>
    <t>07F223</t>
  </si>
  <si>
    <t>ย750/7140</t>
  </si>
  <si>
    <t>นาง ยมนา ยังดี</t>
  </si>
  <si>
    <t>เลขที่ 165/1  ม.8  ซ.   ต. ชัยเกษม อ. บางสะพาน จ. ประจวบคีรีขันธ์</t>
  </si>
  <si>
    <t>03B016</t>
  </si>
  <si>
    <t>ย750/1778</t>
  </si>
  <si>
    <t>นาย ยวน เขียวสง่า</t>
  </si>
  <si>
    <t>02B027</t>
  </si>
  <si>
    <t>02B037</t>
  </si>
  <si>
    <t>02D061</t>
  </si>
  <si>
    <t>ย750/7570</t>
  </si>
  <si>
    <t>นาง ยวน ลำทะแย</t>
  </si>
  <si>
    <t>เลขที่ 73/1  ม.6  ซ.   ต. พงศ์ประศาสน์ อ. บางสะพาน จ. ประจวบคีรีขันธ์</t>
  </si>
  <si>
    <t>01N009</t>
  </si>
  <si>
    <t>ย750/5347</t>
  </si>
  <si>
    <t>นาง ย้วน บุญตาม</t>
  </si>
  <si>
    <t>เลขที่ 77 ม.2 ซ.บ้านหินกอง   ต. พงศ์ประศาสน์ อ. บางสะพาน จ. ประจวบคีรีขันธ์</t>
  </si>
  <si>
    <t>05L019</t>
  </si>
  <si>
    <t>ย940/9779</t>
  </si>
  <si>
    <t>นาย ยอด เอี่ยมเอื้อ</t>
  </si>
  <si>
    <t>เลขที่ 45 ม.2 ซ.   ต. พงศ์ประศาสน์ อ. บางสะพาน จ. ประจวบคีรีขันธ์</t>
  </si>
  <si>
    <t>04H043</t>
  </si>
  <si>
    <t>45 ม.2 ซ.  พงศ์ประศาสน์ บางสะพาน ประจวบคีรีขันธ์</t>
  </si>
  <si>
    <t>04G010</t>
  </si>
  <si>
    <t>ย944/6717</t>
  </si>
  <si>
    <t>นาย ยอดดะนัย ผิวขาว</t>
  </si>
  <si>
    <t>เลขที่ 85/1  ม.4  ซ.- -   ถ.- ต. พงศ์ประศาสน์ อ. บางสะพาน จ. ประจวบคีรีขันธ์</t>
  </si>
  <si>
    <t>02I102</t>
  </si>
  <si>
    <t>ย175/7947</t>
  </si>
  <si>
    <t>นาย ยั่งยืน ยอดรัก</t>
  </si>
  <si>
    <t>เลขที่ 16   ม.5   ซ.    ต. พงศ์ประศาสน์ อ. บางสะพาน จ. ประจวบคีรีขันธ์</t>
  </si>
  <si>
    <t>02B005</t>
  </si>
  <si>
    <t>16   ม.5   ซ.   พงศ์ประศาสน์ บางสะพาน ประจวบคีรีขันธ์</t>
  </si>
  <si>
    <t>ย770/9787</t>
  </si>
  <si>
    <t>นางสาว ยามีละ อารีสมาน</t>
  </si>
  <si>
    <t>เลขที่ 63 ซ.แมนไทย   ต. คลองมหานาค อ. ป้อมปราบศัตรูพ่าย จ. กรุงเทพมหานคร</t>
  </si>
  <si>
    <t>07C053</t>
  </si>
  <si>
    <t>07E059</t>
  </si>
  <si>
    <t>07E060</t>
  </si>
  <si>
    <t>ย178/1442</t>
  </si>
  <si>
    <t>นาย ยิ่งยศ กิตติชาติเชาวลิต</t>
  </si>
  <si>
    <t>เลขที่ 83/3  ม.1  ซ.   ถ.รัตนโกสินทร์ ต. กำเนิดนพคุณ อ. บางสะพาน จ. ประจวบคีรีขันธ์</t>
  </si>
  <si>
    <t>01C071</t>
  </si>
  <si>
    <t>ย700/1870</t>
  </si>
  <si>
    <t>นาง ยิ้ม คำสระ</t>
  </si>
  <si>
    <t>เลขที่ 95 ม.3 ซ.   ต. พงศ์ประศาสน์ อ. บางสะพาน จ. ประจวบคีรีขันธ์</t>
  </si>
  <si>
    <t>06F080</t>
  </si>
  <si>
    <t>ย500/1757</t>
  </si>
  <si>
    <t>นาง ยืน ขาวปลั่ง</t>
  </si>
  <si>
    <t>เลขที่ 171/1  ม.7          ซ.    ต. กำเนิดนพคุณ อ. บางสะพาน จ. ประจวบคีรีขันธ์</t>
  </si>
  <si>
    <t>01E056</t>
  </si>
  <si>
    <t>01E055</t>
  </si>
  <si>
    <t>ย551/5517</t>
  </si>
  <si>
    <t>นาย ยุทธการ ปานคล้ำ</t>
  </si>
  <si>
    <t>เลขที่ 259/37 ม.1 ซ.   ต. พงศ์ประศาสน์ อ. บางสะพาน จ. ประจวบคีรีขันธ์</t>
  </si>
  <si>
    <t>03N194</t>
  </si>
  <si>
    <t>ย555/8790</t>
  </si>
  <si>
    <t>นาย ยุทธนันท์ เหมอ่ำ</t>
  </si>
  <si>
    <t>เลขที่ 106/2 ม.2 ซ.   ต. ช้างแรก อ. บางสะพานน้อย จ. ประจวบคีรีขันธ์</t>
  </si>
  <si>
    <t>03E022</t>
  </si>
  <si>
    <t>ย555/7784</t>
  </si>
  <si>
    <t>นาย ยุทธนา วีระเสถียร</t>
  </si>
  <si>
    <t>05G031</t>
  </si>
  <si>
    <t>ย555/7557</t>
  </si>
  <si>
    <t>นาย ยุทธนา ยนปลัดยศ</t>
  </si>
  <si>
    <t>เลขที่ 99/7 ม.1 ซ.   ต. พงศ์ประศาสน์ อ. บางสะพาน จ. ประจวบคีรีขันธ์</t>
  </si>
  <si>
    <t>03H320</t>
  </si>
  <si>
    <t>ย555/1559</t>
  </si>
  <si>
    <t>นาย ยุทธนา ขุนทอง</t>
  </si>
  <si>
    <t>เลขที่ 86/14    ม.1    ซ.   ต. กำเนิดนพคุณ อ. บางสะพาน จ. ประจวบคีรีขันธ์</t>
  </si>
  <si>
    <t>03N073</t>
  </si>
  <si>
    <t>ย558/8758</t>
  </si>
  <si>
    <t>นาย ยุทธศิลป์ ศิลปสอน</t>
  </si>
  <si>
    <t>เลขที่ 54/175  ม.2  ซ.   ต. ละหาร อ. บางบัวทอง จ. นนทบุรี</t>
  </si>
  <si>
    <t>02F051</t>
  </si>
  <si>
    <t>ย570/6774</t>
  </si>
  <si>
    <t>นาง ยุบล พรามณีโสภา</t>
  </si>
  <si>
    <t>เลขที่ 77/2 ม.1 ซ.   ต. พงศ์ประศาสน์ อ. บางสะพาน จ. ประจวบคีรีขันธ์</t>
  </si>
  <si>
    <t>03N042</t>
  </si>
  <si>
    <t>03M021</t>
  </si>
  <si>
    <t>ย570/1147</t>
  </si>
  <si>
    <t>นาง ยุบล เก่งตรง</t>
  </si>
  <si>
    <t>เลขที่ 33/2   ม.3   ซ.   ต. ปากแพรก อ. บางสะพานน้อย จ. ประจวบคีรีขันธ์</t>
  </si>
  <si>
    <t>01D019</t>
  </si>
  <si>
    <t>ย640/5385</t>
  </si>
  <si>
    <t>นาง ยุพดี บุญหนัก</t>
  </si>
  <si>
    <t>เลขที่ 41/2 ม.5 ซ.   ต. พงศ์ประศาสน์ อ. บางสะพาน จ. ประจวบคีรีขันธ์</t>
  </si>
  <si>
    <t>01P018/002</t>
  </si>
  <si>
    <t>ย670/6787</t>
  </si>
  <si>
    <t>นาง ยุพร พรหมอินแก้ว</t>
  </si>
  <si>
    <t>เลขที่ 48 ม.10 ซ.   ต. บางสะพาน อ. บางสะพานน้อย จ. ประจวบคีรีขันธ์</t>
  </si>
  <si>
    <t>06H035</t>
  </si>
  <si>
    <t>ย600/8787</t>
  </si>
  <si>
    <t>นาง ยุพา ศิริสัมปทา</t>
  </si>
  <si>
    <t>เลขที่ 139/5 ม.10 ซ.   ต. บางสะพาน อ. บางสะพานน้อย จ. ประจวบคีรีขันธ์</t>
  </si>
  <si>
    <t>06H033</t>
  </si>
  <si>
    <t>ย600/5777</t>
  </si>
  <si>
    <t>นาง ยุพา บำรัมย์</t>
  </si>
  <si>
    <t>เลขที่ 115        ม.3        ซ.   ต. พงศ์ประศาสน์ อ. บางสะพาน จ. ประจวบคีรีขันธ์</t>
  </si>
  <si>
    <t>06H023</t>
  </si>
  <si>
    <t>ย600/2879</t>
  </si>
  <si>
    <t>นางสาว ยุพา แซ่หว่อง</t>
  </si>
  <si>
    <t>เลขที่ 74 ซ.ประสานมิตร   ต. หิรัญรูจี อ. ธนบุรี จ. กรุงเทพมหานคร</t>
  </si>
  <si>
    <t>03K326</t>
  </si>
  <si>
    <t>06H004</t>
  </si>
  <si>
    <t>ร ฐ ยุพาพูลจำกัด</t>
  </si>
  <si>
    <t>บริษัท ยุพาพูล จำกัด</t>
  </si>
  <si>
    <t>เลขที่ 14 ซ.รามคำแหง 11   ถ.รามคำแหง ต. หัวหมาก อ. บางกะปิ จ. กรุงเทพมหานคร</t>
  </si>
  <si>
    <t>03H182</t>
  </si>
  <si>
    <t>03H183</t>
  </si>
  <si>
    <t>03H184</t>
  </si>
  <si>
    <t>03H185</t>
  </si>
  <si>
    <t>03H190</t>
  </si>
  <si>
    <t>03H189</t>
  </si>
  <si>
    <t>03H188</t>
  </si>
  <si>
    <t>03H187</t>
  </si>
  <si>
    <t>03H186</t>
  </si>
  <si>
    <t>03H191</t>
  </si>
  <si>
    <t>03H192</t>
  </si>
  <si>
    <t>03H193</t>
  </si>
  <si>
    <t>03H194</t>
  </si>
  <si>
    <t>03H195</t>
  </si>
  <si>
    <t>03H200</t>
  </si>
  <si>
    <t>03H199</t>
  </si>
  <si>
    <t>03H198</t>
  </si>
  <si>
    <t>03H197</t>
  </si>
  <si>
    <t>03H196</t>
  </si>
  <si>
    <t>03H201</t>
  </si>
  <si>
    <t>03H202</t>
  </si>
  <si>
    <t>03H203</t>
  </si>
  <si>
    <t>03H204</t>
  </si>
  <si>
    <t>03H205</t>
  </si>
  <si>
    <t>03H206</t>
  </si>
  <si>
    <t>03H212</t>
  </si>
  <si>
    <t>03H211</t>
  </si>
  <si>
    <t>03H210</t>
  </si>
  <si>
    <t>03H209</t>
  </si>
  <si>
    <t>03H208</t>
  </si>
  <si>
    <t>03H207</t>
  </si>
  <si>
    <t>03H213</t>
  </si>
  <si>
    <t>03H214</t>
  </si>
  <si>
    <t>03H215</t>
  </si>
  <si>
    <t>03H216</t>
  </si>
  <si>
    <t>03H217</t>
  </si>
  <si>
    <t>03H218</t>
  </si>
  <si>
    <t>03H224</t>
  </si>
  <si>
    <t>03H223</t>
  </si>
  <si>
    <t>03H222</t>
  </si>
  <si>
    <t>03H221</t>
  </si>
  <si>
    <t>03H220</t>
  </si>
  <si>
    <t>03H219</t>
  </si>
  <si>
    <t>03H225</t>
  </si>
  <si>
    <t>03H226</t>
  </si>
  <si>
    <t>03H227</t>
  </si>
  <si>
    <t>03H228</t>
  </si>
  <si>
    <t>03H229</t>
  </si>
  <si>
    <t>03H230</t>
  </si>
  <si>
    <t>03H241</t>
  </si>
  <si>
    <t>03H240</t>
  </si>
  <si>
    <t>03H239</t>
  </si>
  <si>
    <t>03H238</t>
  </si>
  <si>
    <t>03H237</t>
  </si>
  <si>
    <t>03H236</t>
  </si>
  <si>
    <t>03H235</t>
  </si>
  <si>
    <t>03H234</t>
  </si>
  <si>
    <t>03H233</t>
  </si>
  <si>
    <t>03H232</t>
  </si>
  <si>
    <t>03H242</t>
  </si>
  <si>
    <t>03H243</t>
  </si>
  <si>
    <t>03H244</t>
  </si>
  <si>
    <t>03H245</t>
  </si>
  <si>
    <t>03H246</t>
  </si>
  <si>
    <t>03H247</t>
  </si>
  <si>
    <t>03H248</t>
  </si>
  <si>
    <t>03H249</t>
  </si>
  <si>
    <t>03H250</t>
  </si>
  <si>
    <t>03H251</t>
  </si>
  <si>
    <t>03H252</t>
  </si>
  <si>
    <t>03H263</t>
  </si>
  <si>
    <t>03H262</t>
  </si>
  <si>
    <t>03H261</t>
  </si>
  <si>
    <t>03H260</t>
  </si>
  <si>
    <t>03H259</t>
  </si>
  <si>
    <t>03H258</t>
  </si>
  <si>
    <t>03H257</t>
  </si>
  <si>
    <t>03H256</t>
  </si>
  <si>
    <t>03H255</t>
  </si>
  <si>
    <t>03H254</t>
  </si>
  <si>
    <t>03H253</t>
  </si>
  <si>
    <t>03H264</t>
  </si>
  <si>
    <t>03H265</t>
  </si>
  <si>
    <t>03H266</t>
  </si>
  <si>
    <t>03H267</t>
  </si>
  <si>
    <t>03H268</t>
  </si>
  <si>
    <t>03H269</t>
  </si>
  <si>
    <t>03H270</t>
  </si>
  <si>
    <t>03H271</t>
  </si>
  <si>
    <t>03H272</t>
  </si>
  <si>
    <t>03H273</t>
  </si>
  <si>
    <t>03H274</t>
  </si>
  <si>
    <t>03H284</t>
  </si>
  <si>
    <t>03H283</t>
  </si>
  <si>
    <t>03H282</t>
  </si>
  <si>
    <t>03H281</t>
  </si>
  <si>
    <t>03H280</t>
  </si>
  <si>
    <t>03H279</t>
  </si>
  <si>
    <t>03H278</t>
  </si>
  <si>
    <t>03H277</t>
  </si>
  <si>
    <t>03H276</t>
  </si>
  <si>
    <t>03H275</t>
  </si>
  <si>
    <t>03H285</t>
  </si>
  <si>
    <t>03H286</t>
  </si>
  <si>
    <t>03H287</t>
  </si>
  <si>
    <t>03H288</t>
  </si>
  <si>
    <t>03H289</t>
  </si>
  <si>
    <t>03H290</t>
  </si>
  <si>
    <t>03H291</t>
  </si>
  <si>
    <t>03H292</t>
  </si>
  <si>
    <t>03H299</t>
  </si>
  <si>
    <t>03H298</t>
  </si>
  <si>
    <t>03H297</t>
  </si>
  <si>
    <t>03H296</t>
  </si>
  <si>
    <t>03H295</t>
  </si>
  <si>
    <t>03H294</t>
  </si>
  <si>
    <t>03H293</t>
  </si>
  <si>
    <t>ย667/0000</t>
  </si>
  <si>
    <t xml:space="preserve">บริษัทจำกัด ยุพาพูล </t>
  </si>
  <si>
    <t>เลขที่ 14 ซ.   ต. หัวหมาก อ. บางกะปิ จ. กรุงเทพมหานคร</t>
  </si>
  <si>
    <t>03H300</t>
  </si>
  <si>
    <t>03H301</t>
  </si>
  <si>
    <t>03H302</t>
  </si>
  <si>
    <t>03H303</t>
  </si>
  <si>
    <t>03H304</t>
  </si>
  <si>
    <t>03H308</t>
  </si>
  <si>
    <t>03H307</t>
  </si>
  <si>
    <t>03H306</t>
  </si>
  <si>
    <t>03H305</t>
  </si>
  <si>
    <t>03H231</t>
  </si>
  <si>
    <t>03H180</t>
  </si>
  <si>
    <t>03H179</t>
  </si>
  <si>
    <t>03H178</t>
  </si>
  <si>
    <t>03H177</t>
  </si>
  <si>
    <t>03H176</t>
  </si>
  <si>
    <t>03H175</t>
  </si>
  <si>
    <t>03H174</t>
  </si>
  <si>
    <t>03H173</t>
  </si>
  <si>
    <t>03H172</t>
  </si>
  <si>
    <t>03H171</t>
  </si>
  <si>
    <t>03H170</t>
  </si>
  <si>
    <t>03H169</t>
  </si>
  <si>
    <t>03H168</t>
  </si>
  <si>
    <t>03H167</t>
  </si>
  <si>
    <t>03H166</t>
  </si>
  <si>
    <t>03H165</t>
  </si>
  <si>
    <t>03H128</t>
  </si>
  <si>
    <t>03H309</t>
  </si>
  <si>
    <t>03H310</t>
  </si>
  <si>
    <t>03H311</t>
  </si>
  <si>
    <t>03H312</t>
  </si>
  <si>
    <t>03H127</t>
  </si>
  <si>
    <t>03H122</t>
  </si>
  <si>
    <t>03H152</t>
  </si>
  <si>
    <t>03H156</t>
  </si>
  <si>
    <t>03H154</t>
  </si>
  <si>
    <t>03H121</t>
  </si>
  <si>
    <t>03D040</t>
  </si>
  <si>
    <t>ย650/2427</t>
  </si>
  <si>
    <t>นาง ยุพิน เชิดชม</t>
  </si>
  <si>
    <t>02G104</t>
  </si>
  <si>
    <t>ย650/1717</t>
  </si>
  <si>
    <t>นางสาว ยุพิน กำลังแรง</t>
  </si>
  <si>
    <t>เลขที่ 37 ม.2 ซ.   ต. พงศ์ประศาสน์ อ. บางสะพาน จ. ประจวบคีรีขันธ์</t>
  </si>
  <si>
    <t>05L112</t>
  </si>
  <si>
    <t>ย650/5597</t>
  </si>
  <si>
    <t>นาง ยุพิน นาน้อย</t>
  </si>
  <si>
    <t>เลขที่ 33/5  ม.1  ซ.    ถ.  ต. บางสะพาน อ. บางสะพานน้อย จ. ประจวบคีรีขันธ์</t>
  </si>
  <si>
    <t>06F101</t>
  </si>
  <si>
    <t>ย650/6754</t>
  </si>
  <si>
    <t>นาง ยุพิน พาลีบุตร</t>
  </si>
  <si>
    <t>เลขที่ 58/1  ม.4  ซ.   ต. พงศ์ประศาสน์ อ. บางสะพาน จ. ประจวบคีรีขันธ์</t>
  </si>
  <si>
    <t>01P035</t>
  </si>
  <si>
    <t>58/1  ม.4  ซ.  พงศ์ประศาสน์ บางสะพาน ประจวบคีรีขันธ์</t>
  </si>
  <si>
    <t>ย650/9587</t>
  </si>
  <si>
    <t>นาง ยุพิน ฮับสมบูรณ์</t>
  </si>
  <si>
    <t>เลขที่ 497/2 ซ.   ถ.เพชรบุรี ต. ทุ่งพญาไท อ. ราชเทวี จ. กรุงเทพมหานคร</t>
  </si>
  <si>
    <t>05C072</t>
  </si>
  <si>
    <t>05L111</t>
  </si>
  <si>
    <t>ย650/1731</t>
  </si>
  <si>
    <t>นางสาว ยุพิน ขวัญกลับ</t>
  </si>
  <si>
    <t>เลขที่ 53 ม.3 ซ.   ต. พงศ์ประศาสน์ อ. บางสะพาน จ. ประจวบคีรีขันธ์</t>
  </si>
  <si>
    <t>06H093</t>
  </si>
  <si>
    <t>ย650/8787</t>
  </si>
  <si>
    <t>นางสาว ยุพิน ศรีสวัสดิ์</t>
  </si>
  <si>
    <t>เลขที่ 5  ม.8  ซ.   ต. หาดขาม อ. กุยบุรี จ. ประจวบคีรีขันธ์</t>
  </si>
  <si>
    <t>03O116</t>
  </si>
  <si>
    <t>02C074</t>
  </si>
  <si>
    <t>ย667/2929</t>
  </si>
  <si>
    <t>นางสาว ยุภาภรณ์ เชื้อชะเอม</t>
  </si>
  <si>
    <t>เลขที่ 3  ม.2  ซ.   ต. ปากแพรก อ. บางสะพานน้อย จ. ประจวบคีรีขันธ์</t>
  </si>
  <si>
    <t>03N124</t>
  </si>
  <si>
    <t>ย740/5746</t>
  </si>
  <si>
    <t>นาง ยุวดี นิมตพันธ์พงศ์</t>
  </si>
  <si>
    <t>เลขที่ 45/88 ม.8 ซ.   ต. คอหงส์ อ. หาดใหญ่ จ. สงขลา</t>
  </si>
  <si>
    <t>07F111</t>
  </si>
  <si>
    <t>ย740/1147</t>
  </si>
  <si>
    <t>นาง ยุวดี เก่งตรง</t>
  </si>
  <si>
    <t>เลขที่ 24/1    ม.3    ซ.    ต. ทรายทอง อ. บางสะพานน้อย จ. ประจวบคีรีขันธ์</t>
  </si>
  <si>
    <t>07D003</t>
  </si>
  <si>
    <t>07D004</t>
  </si>
  <si>
    <t>ย740/4285</t>
  </si>
  <si>
    <t>นางสาว ยุวดี เดชาสิทธิ์</t>
  </si>
  <si>
    <t>เลขที่ 43/7 ม.5 ซ.   ต. แม่รำพึง อ. บางสะพาน จ. ประจวบคีรีขันธ์</t>
  </si>
  <si>
    <t>03H134</t>
  </si>
  <si>
    <t>ย767/8110</t>
  </si>
  <si>
    <t>นาง ยุวพรรณ สุขโข</t>
  </si>
  <si>
    <t>เลขที่ 12/2        ม.9        ซ.          ต. โคกแฝด อ. หนองจอก จ. กรุงเทพมหานคร</t>
  </si>
  <si>
    <t>04F051</t>
  </si>
  <si>
    <t>04F052</t>
  </si>
  <si>
    <t>04F053</t>
  </si>
  <si>
    <t>ย770/7477</t>
  </si>
  <si>
    <t>นางสาว ยุวรี วุฒิวิริยางค์</t>
  </si>
  <si>
    <t>เลขที่ 86/5   ม.5       ซ.- -  ถ.ท่าเกวียน ต. กำเนิดนพคุณ อ. บางสะพาน จ. ประจวบคีรีขันธ์</t>
  </si>
  <si>
    <t>03C060</t>
  </si>
  <si>
    <t>03G107</t>
  </si>
  <si>
    <t>86/5   ม.5       ซ.- -  ถ.ท่าเกวียนกำเนิดนพคุณ บางสะพาน ประจวบคีรีขันธ์</t>
  </si>
  <si>
    <t>03G102</t>
  </si>
  <si>
    <t>ย771/7275</t>
  </si>
  <si>
    <t>นาง ยุวลักษณ์ เวชวิทยาขลัง</t>
  </si>
  <si>
    <t>ย750/1781</t>
  </si>
  <si>
    <t>นาย ยูวิท ขาวสง่า</t>
  </si>
  <si>
    <t>01C004</t>
  </si>
  <si>
    <t>01A085</t>
  </si>
  <si>
    <t>01C013</t>
  </si>
  <si>
    <t>01A084</t>
  </si>
  <si>
    <t>ย740/9167</t>
  </si>
  <si>
    <t>นาง เยาวดี อิงพลังษีกุล</t>
  </si>
  <si>
    <t>เลขที่ 32/2  ม.5  ซ.   ต. แม่รำพึง อ. บางสะพาน จ. ประจวบคีรีขันธ์</t>
  </si>
  <si>
    <t>07H069</t>
  </si>
  <si>
    <t>ย754/7187</t>
  </si>
  <si>
    <t>นาง เยาวนาถ วงศ์เรือง</t>
  </si>
  <si>
    <t>เลขที่ 30/2 ม.4 ซ.   ต. พงศ์ประศาสน์ อ. บางสะพาน จ. ประจวบคีรีขันธ์</t>
  </si>
  <si>
    <t>02D008</t>
  </si>
  <si>
    <t>30/2 ม.4 ซ.  พงศ์ประศาสน์ บางสะพาน ประจวบคีรีขันธ์</t>
  </si>
  <si>
    <t>ย765/7711</t>
  </si>
  <si>
    <t>นางสาว เยาวพันธ์ ยี่รงค์</t>
  </si>
  <si>
    <t>เลขที่ 68   ม.3   ซ. ชะม่วง    ถ.   ต. พงศ์ประศาสน์ อ. บางสะพาน จ. ประจวบคีรีขันธ์</t>
  </si>
  <si>
    <t>06F043</t>
  </si>
  <si>
    <t>68   ม.3   ซ. ชะม่วง    ถ.  พงศ์ประศาสน์ บางสะพาน ประจวบคีรีขันธ์</t>
  </si>
  <si>
    <t>ย771/5719</t>
  </si>
  <si>
    <t>นางสาว เยาวลักษณ์ ประกอบปราณ</t>
  </si>
  <si>
    <t>เลขที่ 48      ม.1      ซ. -      ต. พงศ์ประศาสน์ อ. บางสะพาน จ. ประจวบคีรีขันธ์</t>
  </si>
  <si>
    <t>03C024</t>
  </si>
  <si>
    <t>03F001</t>
  </si>
  <si>
    <t>48      ม.1      ซ. -     พงศ์ประศาสน์ บางสะพาน ประจวบคีรีขันธ์</t>
  </si>
  <si>
    <t>ย771/1717</t>
  </si>
  <si>
    <t>นางสาว เยาวลักษณ์ แก้วขาว</t>
  </si>
  <si>
    <t>เลขที่ 6   ม.8   ซ.   ต. พงศ์ประศาสน์ อ. บางสะพาน จ. ประจวบคีรีขันธ์</t>
  </si>
  <si>
    <t>01C023</t>
  </si>
  <si>
    <t>ย771/8725</t>
  </si>
  <si>
    <t>นาง เยาวลักษณ์ ศรีจันทร์</t>
  </si>
  <si>
    <t>เลขที่ 2/2   ม.5   ซ.   ต. พงศ์ประศาสน์ อ. บางสะพาน จ. ประจวบคีรีขันธ์</t>
  </si>
  <si>
    <t>02C027</t>
  </si>
  <si>
    <t>เลขที่ 131      ม.6      ซ.     ถ.   ต. พงศ์ประศาสน์ อ. บางสะพาน จ. ประจวบคีรีขันธ์</t>
  </si>
  <si>
    <t>01O020</t>
  </si>
  <si>
    <t>02C031</t>
  </si>
  <si>
    <t>02C026</t>
  </si>
  <si>
    <t>02B082</t>
  </si>
  <si>
    <t>ย771/6458</t>
  </si>
  <si>
    <t>นาง เยาวลักษณ์ พัฒนใหญ่ยิ่ง</t>
  </si>
  <si>
    <t>เลขที่ 176/12 ม.9 ซ.   ต. สีกัน อ. ดอนเมือง จ. กรุงเทพมหานคร</t>
  </si>
  <si>
    <t>03K081</t>
  </si>
  <si>
    <t>03C015</t>
  </si>
  <si>
    <t>03C025</t>
  </si>
  <si>
    <t>03C026</t>
  </si>
  <si>
    <t>03C028</t>
  </si>
  <si>
    <t>03C021</t>
  </si>
  <si>
    <t>01O002</t>
  </si>
  <si>
    <t>02C032</t>
  </si>
  <si>
    <t>03C029</t>
  </si>
  <si>
    <t>ย700/1781</t>
  </si>
  <si>
    <t>นาย แย้ม แก้วสุขใส</t>
  </si>
  <si>
    <t>เลขที่ 75/1 ม.4 ซ.บ้านเขาม้าร้อง   ต. พงศ์ประศาสน์ อ. บางสะพาน จ. ประจวบคีรีขันธ์</t>
  </si>
  <si>
    <t>02G065</t>
  </si>
  <si>
    <t>01O047</t>
  </si>
  <si>
    <t>75/1 ม.4 ซ.บ้านเขาม้าร้อง  พงศ์ประศาสน์ บางสะพาน ประจวบคีรีขันธ์</t>
  </si>
  <si>
    <t>ย550/2127</t>
  </si>
  <si>
    <t>นาย โยธิน จงจิระศิริ</t>
  </si>
  <si>
    <t>02F002</t>
  </si>
  <si>
    <t>03O058</t>
  </si>
  <si>
    <t>ย550/5717</t>
  </si>
  <si>
    <t>นาย โยธิน นามแก้ว</t>
  </si>
  <si>
    <t>เลขที่ 51  ม.6  ซ.   ต. แม่รำพึง อ. บางสะพาน จ. ประจวบคีรีขันธ์</t>
  </si>
  <si>
    <t>03L011</t>
  </si>
  <si>
    <t>02C001</t>
  </si>
  <si>
    <t>07D002</t>
  </si>
  <si>
    <t>02C002</t>
  </si>
  <si>
    <t>02C007</t>
  </si>
  <si>
    <t>ย840/6467</t>
  </si>
  <si>
    <t>นางสาว โยษิตา พูดเพราะ</t>
  </si>
  <si>
    <t>เลขที่ 196  ม.9  ซ.   ต. ทับใต้ อ. หัวหิน จ. ประจวบคีรีขันธ์</t>
  </si>
  <si>
    <t>05F007</t>
  </si>
  <si>
    <t>05G001</t>
  </si>
  <si>
    <t>05G002</t>
  </si>
  <si>
    <t>ร277/1758</t>
  </si>
  <si>
    <t>นาง รจวรรณ ครุธเสม</t>
  </si>
  <si>
    <t>เลขที่ 28/1 ม.3 ซ.   ต. พงศ์ประศาสน์ อ. บางสะพาน จ. ประจวบคีรีขันธ์</t>
  </si>
  <si>
    <t>06H064</t>
  </si>
  <si>
    <t>ร467/9686</t>
  </si>
  <si>
    <t>นางสาว รติพร อาภาโสภนะ</t>
  </si>
  <si>
    <t>เลขที่ 58/426 ม.10 ซ.   ต. บางมด อ. จอมทอง จ. กรุงเทพมหานคร</t>
  </si>
  <si>
    <t>03F260</t>
  </si>
  <si>
    <t>03F261</t>
  </si>
  <si>
    <t>ร655/8725</t>
  </si>
  <si>
    <t>นางสาว รพินท์นิภา ศรีจันทร์</t>
  </si>
  <si>
    <t>เลขที่ 109/13 ม.2 ซ.- -  ต. บางเสาธง อ. บางเสาธง จ. สมุทรปราการ</t>
  </si>
  <si>
    <t>02D037</t>
  </si>
  <si>
    <t>ร667/1757</t>
  </si>
  <si>
    <t>นางสาว รพีพร ขาวปลอด</t>
  </si>
  <si>
    <t>01Q019</t>
  </si>
  <si>
    <t>ร657/4873</t>
  </si>
  <si>
    <t>นางสาว รภัทร ตู้หิรัญมณี</t>
  </si>
  <si>
    <t>เลขที่ 72  ม.4  ซ. -  ต. พงศ์ประศาสน์ อ. บางสะพาน จ. ประจวบคีรีขันธ์</t>
  </si>
  <si>
    <t>ร747/8767</t>
  </si>
  <si>
    <t>นางสาว รมณีย์ สละภัย</t>
  </si>
  <si>
    <t>เลขที่ 42/3   ม.3   ซ.    ต. พงศ์ประศาสน์ อ. บางสะพาน จ. ประจวบคีรีขันธ์</t>
  </si>
  <si>
    <t>06H121</t>
  </si>
  <si>
    <t>06H120</t>
  </si>
  <si>
    <t>ร817/8551</t>
  </si>
  <si>
    <t>นางสาว รสกร สิทธิคง</t>
  </si>
  <si>
    <t>เลขที่ 184/3 ม.1 ซ.   ต. กำเนิดนพคุณ อ. บางสะพาน จ. ประจวบคีรีขันธ์</t>
  </si>
  <si>
    <t>02J102</t>
  </si>
  <si>
    <t>ร881/6197</t>
  </si>
  <si>
    <t>นางสาว รสสุคนธ์ พึ่งอารมย์</t>
  </si>
  <si>
    <t>เลขที่ 6/4  ม.11  ซ.   ต. คูบางหลวง อ. ลาดหลุมแก้ว จ. ปทุมธานี</t>
  </si>
  <si>
    <t>03K049</t>
  </si>
  <si>
    <t>ร881/2400</t>
  </si>
  <si>
    <t>นาง รสสุคนธ์ ใจดี</t>
  </si>
  <si>
    <t>เลขที่ 46/1  ม.8  ซ.    ต. พงศ์ประศาสน์ อ. บางสะพาน จ. ประจวบคีรีขันธ์</t>
  </si>
  <si>
    <t>01I016</t>
  </si>
  <si>
    <t>ร940/8565</t>
  </si>
  <si>
    <t>นาย รอด สืบพันธ์</t>
  </si>
  <si>
    <t>05L149</t>
  </si>
  <si>
    <t>05L161</t>
  </si>
  <si>
    <t>04H027</t>
  </si>
  <si>
    <t>73 ม.2 ซ.บ้านหินกอง  พงศ์ประศาสน์ บางสะพาน ประจวบคีรีขันธ์</t>
  </si>
  <si>
    <t>ร950/6275</t>
  </si>
  <si>
    <t>นาง รอบ เพชรน้อย</t>
  </si>
  <si>
    <t>เลขที่ 6/2  ม.4  ซ.   ต. กำเนิดนพคุณ อ. บางสะพาน จ. ประจวบคีรีขันธ์</t>
  </si>
  <si>
    <t>02D056</t>
  </si>
  <si>
    <t>ร575/8787</t>
  </si>
  <si>
    <t>นางสาว ระเบียบ ศิริสมุทร</t>
  </si>
  <si>
    <t>เลขที่ 34 ม.14 ซ.   ต. หนองฮี อ. หนองฮี จ. ร้อยเอ็ด</t>
  </si>
  <si>
    <t>03F269</t>
  </si>
  <si>
    <t>03F266</t>
  </si>
  <si>
    <t>ร575/7947</t>
  </si>
  <si>
    <t>นางสาว ระเบียบ รอดวงศ์ศา</t>
  </si>
  <si>
    <t>เลขที่ 43 ม.10 ซ.   ต. พงศ์ประศาสน์ อ. บางสะพาน จ. ประจวบคีรีขันธ์</t>
  </si>
  <si>
    <t>02H082</t>
  </si>
  <si>
    <t>ร575/8565</t>
  </si>
  <si>
    <t>นาง ระเบียบ สืบพันธ์</t>
  </si>
  <si>
    <t>เลขที่ 108   ม.2   ซ.   ถ.   ต. พงศ์ประศาสน์ อ. บางสะพาน จ. ประจวบคีรีขันธ์</t>
  </si>
  <si>
    <t>04G013</t>
  </si>
  <si>
    <t>108   ม.2   ซ.   ถ.  พงศ์ประศาสน์ บางสะพาน ประจวบคีรีขันธ์</t>
  </si>
  <si>
    <t>ร667/5915</t>
  </si>
  <si>
    <t>นางสาว ระพีพรรณ ทองโปร่ง</t>
  </si>
  <si>
    <t>เลขที่ 303/370 ม.6 ซ.   ต. คลองกุ่ม อ. บึงกุ่ม จ. กรุงเทพมหานคร</t>
  </si>
  <si>
    <t>05K087</t>
  </si>
  <si>
    <t>ร667/1517</t>
  </si>
  <si>
    <t>นางสาว ระพีพรรณ กาบแก้ว</t>
  </si>
  <si>
    <t>เลขที่ 211/1 ม.10  ซ.   ต. พงศ์ประศาสน์ อ. บางสะพาน จ. ประจวบคีรีขันธ์</t>
  </si>
  <si>
    <t>04B041</t>
  </si>
  <si>
    <t>ร750/7887</t>
  </si>
  <si>
    <t>นาย ระยับ มะหะหมัด</t>
  </si>
  <si>
    <t>เลขที่ 99/12  ม.1  ซ.   ต. พงศ์ประศาสน์ อ. บางสะพาน จ. ประจวบคีรีขันธ์</t>
  </si>
  <si>
    <t>05G249</t>
  </si>
  <si>
    <t>05G247</t>
  </si>
  <si>
    <t>ร750/5775</t>
  </si>
  <si>
    <t>นางสาว ระรื่น  เปรียบปราง</t>
  </si>
  <si>
    <t>เลขที่ 98  ม.10  ซ.   ต. พงศ์ประศาสน์ อ. บางสะพาน จ. ประจวบคีรีขันธ์</t>
  </si>
  <si>
    <t>04D001</t>
  </si>
  <si>
    <t>04A034/001</t>
  </si>
  <si>
    <t>ร777/1789</t>
  </si>
  <si>
    <t>นางสาว ระวิวรรณ ขาวสะอาด</t>
  </si>
  <si>
    <t>เลขที่ 2/4  ม.5  ซ.   ถ.  ต. แม่รำพึง อ. บางสะพาน จ. ประจวบคีรีขันธ์</t>
  </si>
  <si>
    <t>02D009</t>
  </si>
  <si>
    <t>ร777/6517</t>
  </si>
  <si>
    <t>นาง ระวิวรรณ์ ภูนิคม</t>
  </si>
  <si>
    <t>เลขที่ 30/1 ม.5 ซ.บ้านหลักเมือง   ต. พงศ์ประศาสน์ อ. บางสะพาน จ. ประจวบคีรีขันธ์</t>
  </si>
  <si>
    <t>01M006</t>
  </si>
  <si>
    <t>ร710/7457</t>
  </si>
  <si>
    <t>นาง ระเวง รัตนเลิศ</t>
  </si>
  <si>
    <t>เลขที่ 30/2 ม.8 ซ.   ต. พงศ์ประศาสน์ อ. บางสะพาน จ. ประจวบคีรีขันธ์</t>
  </si>
  <si>
    <t>01F108</t>
  </si>
  <si>
    <t>30/2 ม.8 ซ.  พงศ์ประศาสน์ บางสะพาน ประจวบคีรีขันธ์</t>
  </si>
  <si>
    <t>ร185/7947</t>
  </si>
  <si>
    <t>นางสาว รักหทัย ยอดรัก</t>
  </si>
  <si>
    <t>เลขที่ 597/118  ม.  ซ.   ถ.  ต. วังทองหลาง อ. วังทองหลาง จ. กรุงเทพมหานคร</t>
  </si>
  <si>
    <t>02B006</t>
  </si>
  <si>
    <t>ร187/6557</t>
  </si>
  <si>
    <t>นาย รังสรร พุทธวงค์</t>
  </si>
  <si>
    <t>เลขที่ 83/1   ม.4   ซ.    ต. แม่รำพึง อ. บางสะพาน จ. ประจวบคีรีขันธ์</t>
  </si>
  <si>
    <t>07A071</t>
  </si>
  <si>
    <t>ร187/8777</t>
  </si>
  <si>
    <t>นาย รังสรรค์ สุวรรณหงส์</t>
  </si>
  <si>
    <t>เลขที่ 306/1 ม.1 ซ.   ต. กำเนิดนพคุณ อ. บางสะพาน จ. ประจวบคีรีขันธ์</t>
  </si>
  <si>
    <t>05K110</t>
  </si>
  <si>
    <t>05K109</t>
  </si>
  <si>
    <t>ร187/5767</t>
  </si>
  <si>
    <t>นาย รังสรรค์ ประไพมณี</t>
  </si>
  <si>
    <t>เลขที่ 92 ม.9 ซ.   ต. สวนใหญ่ อ. เมืองนนทบุรี จ. นนทบุรี</t>
  </si>
  <si>
    <t>05C193</t>
  </si>
  <si>
    <t>ร187/5591</t>
  </si>
  <si>
    <t>นาย รังสรรค์ ปู่ทอง</t>
  </si>
  <si>
    <t>เลขที่ 4/3 ซ.รามคำแหง 53   ต. วังทองหลาง อ. วังทองหลาง จ. กรุงเทพมหานคร</t>
  </si>
  <si>
    <t>07H071</t>
  </si>
  <si>
    <t>ร184/8777</t>
  </si>
  <si>
    <t>นาย รังสิต สุวรรณหงส์</t>
  </si>
  <si>
    <t>เลขที่ 133 ซ.   ต. นาโยงเหนือ อ. นาโยง จ. ตรัง</t>
  </si>
  <si>
    <t>03G028</t>
  </si>
  <si>
    <t>ร184/8554</t>
  </si>
  <si>
    <t>นาย รังสิต สันทัด</t>
  </si>
  <si>
    <t>เลขที่ 12  ม.9  ซ.    ต. พงศ์ประศาสน์ อ. บางสะพาน จ. ประจวบคีรีขันธ์</t>
  </si>
  <si>
    <t>07B016</t>
  </si>
  <si>
    <t>07B014</t>
  </si>
  <si>
    <t>ร217/2184</t>
  </si>
  <si>
    <t>นางสาว รัชกร จงสถิตย์ไพบูลย์</t>
  </si>
  <si>
    <t>03K362</t>
  </si>
  <si>
    <t>ร217/7572</t>
  </si>
  <si>
    <t>นางสาว รัชกรณ์ เมธาวิชัย</t>
  </si>
  <si>
    <t>เลขที่ 53/4 ม.4 ซ.   ต. พงศ์ประศาสน์ อ. บางสะพาน จ. ประจวบคีรีขันธ์</t>
  </si>
  <si>
    <t>02I074</t>
  </si>
  <si>
    <t>53/4 ม.4 ซ.  พงศ์ประศาสน์ บางสะพาน ประจวบคีรีขันธ์</t>
  </si>
  <si>
    <t>02I073</t>
  </si>
  <si>
    <t>02I072</t>
  </si>
  <si>
    <t>ร247/8775</t>
  </si>
  <si>
    <t>นาง รัชณีย์ ศรีลุน</t>
  </si>
  <si>
    <t>เลขที่ 199/91   ม.9   ซ.    ถ.   ต. พงศ์ประศาสน์ อ. บางสะพาน จ. ประจวบคีรีขันธ์</t>
  </si>
  <si>
    <t>05O046</t>
  </si>
  <si>
    <t>ร240/6787</t>
  </si>
  <si>
    <t>นางสาว รัชดา พลสาย</t>
  </si>
  <si>
    <t>เลขที่ 222/17 ม.6 ซ.   ต. คูคต อ. ลำลูกกา จ. ปทุมธานี</t>
  </si>
  <si>
    <t>03O061</t>
  </si>
  <si>
    <t>ร240/4759</t>
  </si>
  <si>
    <t>นางสาว รัชดา ณ ระนอง</t>
  </si>
  <si>
    <t>เลขที่ 21/8    ม.-    ซ.สุขุมวิท 16(สามมิตร) -    ถ.สุขุมวิท ต. คลองเตย อ. คลองเตย จ. กรุงเทพมหานคร</t>
  </si>
  <si>
    <t>05C159</t>
  </si>
  <si>
    <t>05C158</t>
  </si>
  <si>
    <t>03O059</t>
  </si>
  <si>
    <t>03O152</t>
  </si>
  <si>
    <t>ร246/5717</t>
  </si>
  <si>
    <t>นาง รัชดาภรณ์ ธีระกุล</t>
  </si>
  <si>
    <t>เลขที่ 57/2   ม.1   ซ.   ต. พงศ์ประศาสน์ อ. บางสะพาน จ. ประจวบคีรีขันธ์</t>
  </si>
  <si>
    <t>03A109</t>
  </si>
  <si>
    <t>03L035</t>
  </si>
  <si>
    <t>ร240/8754</t>
  </si>
  <si>
    <t>นาย รัชตะ สมบัติไพบูลย์ชัย</t>
  </si>
  <si>
    <t>เลขที่ 71/7 ม.7 ซ.   ต. ตลิ่งชัน อ. ตลิ่งชัน จ. กรุงเทพมหานคร</t>
  </si>
  <si>
    <t>07F255</t>
  </si>
  <si>
    <t>ร250/4417</t>
  </si>
  <si>
    <t>นาง รัชนี ณ  ตะกั่วทุ่ง</t>
  </si>
  <si>
    <t>เลขที่ 38/1 ม.1 ซ.   ต. พงศ์ประศาสน์ อ. บางสะพาน จ. ประจวบคีรีขันธ์</t>
  </si>
  <si>
    <t>03D039</t>
  </si>
  <si>
    <t>ร250/8761</t>
  </si>
  <si>
    <t>นาง รัชนี ศิริภักดีวิโรจน์</t>
  </si>
  <si>
    <t>เลขที่ 22/33 ม.8 ซ.   ต. ลาดยาว อ. จตุจักร จ. กรุงเทพมหานคร</t>
  </si>
  <si>
    <t>07F198</t>
  </si>
  <si>
    <t>ร250/8755</t>
  </si>
  <si>
    <t>นางสาว รัชนี ศรัทธาพิสิฐ</t>
  </si>
  <si>
    <t>เลขที่ 1030 ซ.   ถ.มุขมนตรี ต. ในเมือง อ. เมืองนครราชสีมา จ. นครราชสีมา</t>
  </si>
  <si>
    <t>07F158</t>
  </si>
  <si>
    <t>ร250/6551</t>
  </si>
  <si>
    <t>นาง รัชนี พันธ์แก้ว</t>
  </si>
  <si>
    <t>เลขที่ 124 ม.1 ซ.บ้านฝ่ายท่า   ต. พงศ์ประศาสน์ อ. บางสะพาน จ. ประจวบคีรีขันธ์</t>
  </si>
  <si>
    <t>02I090</t>
  </si>
  <si>
    <t>ร250/1711</t>
  </si>
  <si>
    <t>นางสาว รัชนี กว้างขวาง</t>
  </si>
  <si>
    <t>เลขที่ 7/1  ม.5        ซ.- -  ถ.- ต. พงศ์ประศาสน์ อ. บางสะพาน จ. ประจวบคีรีขันธ์</t>
  </si>
  <si>
    <t>02A025</t>
  </si>
  <si>
    <t>ร250/5918/001</t>
  </si>
  <si>
    <t>นาง รัชนี ทองสร้อย</t>
  </si>
  <si>
    <t>เลขที่ 57/1 ม.3 ซ. เขาม้าร้อง  ต. พงศ์ประศาสน์ อ. บางสะพาน จ. ประจวบคีรีขันธ์</t>
  </si>
  <si>
    <t>02H046</t>
  </si>
  <si>
    <t>57/1 ม.3 ซ. เขาม้าร้อง พงศ์ประศาสน์ บางสะพาน ประจวบคีรีขันธ์</t>
  </si>
  <si>
    <t>02D073</t>
  </si>
  <si>
    <t>ร250/5775</t>
  </si>
  <si>
    <t>นาง รัชนี เปรมปรี</t>
  </si>
  <si>
    <t>เลขที่ 5/4 ม.4 ซ.   ต. พงศ์ประศาสน์ อ. บางสะพาน จ. ประจวบคีรีขันธ์</t>
  </si>
  <si>
    <t>02E059</t>
  </si>
  <si>
    <t>ร250/7952</t>
  </si>
  <si>
    <t>นาง รัชนี เรือนจันทร์</t>
  </si>
  <si>
    <t>เลขที่ 78/4   ม.3   ซ.    ต. พงศ์ประศาสน์ อ. บางสะพาน จ. ประจวบคีรีขันธ์</t>
  </si>
  <si>
    <t>ร250/8345</t>
  </si>
  <si>
    <t>นาง รัชนี หญีตน้อย</t>
  </si>
  <si>
    <t>เลขที่ 120 ม.5 ซ.   ต. พงศ์ประศาสน์ อ. บางสะพาน จ. ประจวบคีรีขันธ์</t>
  </si>
  <si>
    <t>01R058</t>
  </si>
  <si>
    <t>ร257/2795</t>
  </si>
  <si>
    <t>นาสาว รัชนีย์ ชมอินทร์</t>
  </si>
  <si>
    <t>เลขที่ 173/1 ม.1 ซ.   ต. พงศ์ประศาสน์ อ. บางสะพาน จ. ประจวบคีรีขันธ์</t>
  </si>
  <si>
    <t>05C053</t>
  </si>
  <si>
    <t>ร257/6777</t>
  </si>
  <si>
    <t>นาง รัชนีวรรณ พรมเล็ก</t>
  </si>
  <si>
    <t>เลขที่ 23/1 ม.4 ซ.   ต. บางแก้ว อ. เมืองสมุทรสงคราม จ. สมุทรสงคราม</t>
  </si>
  <si>
    <t>05E015</t>
  </si>
  <si>
    <t>05E016</t>
  </si>
  <si>
    <t>ร257/6777/001</t>
  </si>
  <si>
    <t>นางสาว รัชนีวรรณ พรมเล็ก</t>
  </si>
  <si>
    <t>05K042</t>
  </si>
  <si>
    <t>ร275/8712</t>
  </si>
  <si>
    <t>นาย รัชเวทย์ เสวกฉิม</t>
  </si>
  <si>
    <t>เลขที่ 69/256 ม.11 ซ.   ต. ลาดสวาย อ. ลำลูกกา จ. ปทุมธานี</t>
  </si>
  <si>
    <t>04D078</t>
  </si>
  <si>
    <t>ร328/7771</t>
  </si>
  <si>
    <t>นาย รัฐเชษฐ์ วรวงษ์</t>
  </si>
  <si>
    <t>เลขที่ 126/1  ม.1  ซ.   ถ.  ต. กำเนิดนพคุณ อ. บางสะพาน จ. ประจวบคีรีขันธ์</t>
  </si>
  <si>
    <t>03N193</t>
  </si>
  <si>
    <t>ร463/7111</t>
  </si>
  <si>
    <t>นาย รัณภัฎ มั่งคั่ง</t>
  </si>
  <si>
    <t>03B100</t>
  </si>
  <si>
    <t>ร440/9147</t>
  </si>
  <si>
    <t>นางสาว รัดดา อุโคตร</t>
  </si>
  <si>
    <t>เลขที่ 259/53 ม.1 ซ.   ต. พงศ์ประศาสน์ อ. บางสะพาน จ. ประจวบคีรีขันธ์</t>
  </si>
  <si>
    <t>03N176</t>
  </si>
  <si>
    <t>ร441/5561</t>
  </si>
  <si>
    <t>เรืออากาศเอกหญิง รัตติกร ปนพงศ์</t>
  </si>
  <si>
    <t>เลขที่ 405 ซ.   ถ.เพชรบุรี ต. ทุ่งพญาไท อ. ราชเทวี จ. กรุงเทพมหานคร</t>
  </si>
  <si>
    <t>05C203</t>
  </si>
  <si>
    <t>ร441/7837</t>
  </si>
  <si>
    <t>นาง รัตติกาล ราษฎร</t>
  </si>
  <si>
    <t>เลขที่ 67/3  ม.1  ซ.    ต. พงศ์ประศาสน์ อ. บางสะพาน จ. ประจวบคีรีขันธ์</t>
  </si>
  <si>
    <t>03L040</t>
  </si>
  <si>
    <t>05E005</t>
  </si>
  <si>
    <t>05E007</t>
  </si>
  <si>
    <t>05E008</t>
  </si>
  <si>
    <t>05E009</t>
  </si>
  <si>
    <t>ร447/5595</t>
  </si>
  <si>
    <t>นางสาว รัตติยา บินอับดุลกาฮาล</t>
  </si>
  <si>
    <t>07D121</t>
  </si>
  <si>
    <t>07D120</t>
  </si>
  <si>
    <t>07D119</t>
  </si>
  <si>
    <t>ร452/6628</t>
  </si>
  <si>
    <t>นาย รัตนชัย ไพพิเชษฐ</t>
  </si>
  <si>
    <t>เลขที่ 44  ม.4  ซ. เขาม้าร้อง   ต. พงศ์ประศาสน์ อ. บางสะพาน จ. ประจวบคีรีขันธ์</t>
  </si>
  <si>
    <t>02C084</t>
  </si>
  <si>
    <t>02G067</t>
  </si>
  <si>
    <t>02G062</t>
  </si>
  <si>
    <t>02C087</t>
  </si>
  <si>
    <t>02C086</t>
  </si>
  <si>
    <t>ร456/8525</t>
  </si>
  <si>
    <t>นาย รัตนพล หนูจันทร์</t>
  </si>
  <si>
    <t>เลขที่ 177/2  ม.4  ซ.    ต. ทับสะแก อ. ทับสะแก จ. ประจวบคีรีขันธ์</t>
  </si>
  <si>
    <t>06C016</t>
  </si>
  <si>
    <t>06C024</t>
  </si>
  <si>
    <t>06C026</t>
  </si>
  <si>
    <t>ร457/9578</t>
  </si>
  <si>
    <t>เด็กชาย รัตนโรจน์ อาทรสิริรัตน์</t>
  </si>
  <si>
    <t>เลขที่ 259/85 ม.1 ซ.   ต. กำเนิดนพคุณ อ. บางสะพาน จ. ประจวบคีรีขันธ์</t>
  </si>
  <si>
    <t>03N143</t>
  </si>
  <si>
    <t>ร450/8118</t>
  </si>
  <si>
    <t>นาง รัตนา สุขเกษม</t>
  </si>
  <si>
    <t>เลขที่ 48/1-2 ม.1 ซ.   ถ.รัตนโกสินทร์ ต. กำเนิดนพคุณ อ. บางสะพาน จ. ประจวบคีรีขันธ์</t>
  </si>
  <si>
    <t>05K124</t>
  </si>
  <si>
    <t>ร450/8776</t>
  </si>
  <si>
    <t>นางสาว รัตนา หมายเพ็ง</t>
  </si>
  <si>
    <t>เลขที่ 312/4  ม.7  ซ. -  ต. ปากน้ำ อ. เมืองชุมพร จ. ชุมพร</t>
  </si>
  <si>
    <t>03D078</t>
  </si>
  <si>
    <t>ร450/8371</t>
  </si>
  <si>
    <t>นางสาว รัตนา ใหญ่ยงค์</t>
  </si>
  <si>
    <t>เลขที่ 222 ม.10 ซ.   ต. สำโรงใต้ อ. พระประแดง จ. สมุทรปราการ</t>
  </si>
  <si>
    <t>03K405</t>
  </si>
  <si>
    <t>ร450/6550</t>
  </si>
  <si>
    <t>นาง รัตนา พันโท</t>
  </si>
  <si>
    <t>05B103</t>
  </si>
  <si>
    <t>299 ม.1 ซ.  พงศ์ประศาสน์ บางสะพาน ประจวบคีรีขันธ์</t>
  </si>
  <si>
    <t>ร450/9485</t>
  </si>
  <si>
    <t>นาง รัตนา อุณหะนันทน์</t>
  </si>
  <si>
    <t>02D071</t>
  </si>
  <si>
    <t>01Q022</t>
  </si>
  <si>
    <t>ร450/5379</t>
  </si>
  <si>
    <t>นาง รัตนา บุญเรืองขาว</t>
  </si>
  <si>
    <t>เลขที่ 98/21 ม.19 ซ.   ต. บางพึ่ง อ. พระประแดง จ. สมุทรปราการ</t>
  </si>
  <si>
    <t>07F201</t>
  </si>
  <si>
    <t>ร450/6540</t>
  </si>
  <si>
    <t>นาง รัตนา พันโต</t>
  </si>
  <si>
    <t>05B105</t>
  </si>
  <si>
    <t>ร450/1497</t>
  </si>
  <si>
    <t>นาง รัตนา เกิดอยู่</t>
  </si>
  <si>
    <t>เลขที่ 77/4 ซ.รามคำแหง  53   ต. หัวหมาก อ. บางกะปิ จ. กรุงเทพมหานคร</t>
  </si>
  <si>
    <t>07E055</t>
  </si>
  <si>
    <t>ร450/8777</t>
  </si>
  <si>
    <t>นางสาว รัตนา สุวรรณ</t>
  </si>
  <si>
    <t>เลขที่ 5/1 ม.3 ซ.   ต. พงศ์ประศาสน์ อ. บางสะพาน จ. ประจวบคีรีขันธ์</t>
  </si>
  <si>
    <t>5/1 ม.3 ซ.  พงศ์ประศาสน์ บางสะพาน ประจวบคีรีขันธ์</t>
  </si>
  <si>
    <t>ร879/2772</t>
  </si>
  <si>
    <t>นางสาว รัศมิ์อาภา เจียมจรัสรังษี</t>
  </si>
  <si>
    <t>เลขที่ 296/25    ม.      ซ.       ต. ทุ่งพญาไท อ. ราชเทวี จ. กรุงเทพมหานคร</t>
  </si>
  <si>
    <t>05O058</t>
  </si>
  <si>
    <t>05O057</t>
  </si>
  <si>
    <t>ร870/7117</t>
  </si>
  <si>
    <t>นางสาว รัศมี ยังกิเร</t>
  </si>
  <si>
    <t>เลขที่ 40/226 ซ.   ถ.รามคำแหง(สุขาภิบาล3) ต. หัวหมาก อ. บางกะปิ จ. กรุงเทพมหานคร</t>
  </si>
  <si>
    <t>07F212</t>
  </si>
  <si>
    <t>07F213</t>
  </si>
  <si>
    <t>ร870/5357</t>
  </si>
  <si>
    <t>นางสาว รัศมี บุญประสิทธิ์</t>
  </si>
  <si>
    <t>เลขที่ 15/4    ม.    ซ.หลังสน.วัดพระยาไกร     ต. วัดพระยาไกร อ. บางคอแหลม จ. กรุงเทพมหานคร</t>
  </si>
  <si>
    <t>07C031</t>
  </si>
  <si>
    <t>07D063</t>
  </si>
  <si>
    <t>07D062</t>
  </si>
  <si>
    <t>07D061</t>
  </si>
  <si>
    <t>ร870/1500</t>
  </si>
  <si>
    <t>นาง รัศมี คาน</t>
  </si>
  <si>
    <t>เลขที่ 369 ซ.   ถ.พหลโยธิน ต. ปากเพรียว อ. เมืองสระบุรี จ. สระบุรี</t>
  </si>
  <si>
    <t>07F069</t>
  </si>
  <si>
    <t>ร875/2476</t>
  </si>
  <si>
    <t>นางสาว รัสรินทร์ จิตรภาษย์</t>
  </si>
  <si>
    <t>เลขที่ 10 ม.5 ซ.รามอินทรา 26   ต. ท่าแร้ง อ. บางเขน จ. กรุงเทพมหานคร</t>
  </si>
  <si>
    <t>03A070</t>
  </si>
  <si>
    <t>ร200/5437</t>
  </si>
  <si>
    <t>นาย ราช ปุณฑริก</t>
  </si>
  <si>
    <t>เลขที่ 177  ม.6  ซ. -    ต. ขนงพระ อ. ปากช่อง จ. นครราชสีมา</t>
  </si>
  <si>
    <t>05J136</t>
  </si>
  <si>
    <t>ร257/5559</t>
  </si>
  <si>
    <t>นาย ราชันย์ ปิ่นทอง</t>
  </si>
  <si>
    <t>เลขที่ 150 ม.1 ซ.    ต. พงศ์ประศาสน์ อ. บางสะพาน จ. ประจวบคีรีขันธ์</t>
  </si>
  <si>
    <t>05C046</t>
  </si>
  <si>
    <t>ร255/7487</t>
  </si>
  <si>
    <t>นาย ราเชนทร์ มณีสว่างวงศ์</t>
  </si>
  <si>
    <t>เลขที่ 150 ม.6 ซ.   ต. กำเนิดนพคุณ อ. บางสะพาน จ. ประจวบคีรีขันธ์</t>
  </si>
  <si>
    <t>07D151</t>
  </si>
  <si>
    <t>05F123</t>
  </si>
  <si>
    <t>05F122</t>
  </si>
  <si>
    <t>ร470/7179</t>
  </si>
  <si>
    <t>นาง ราตรี มิ่งเมือง</t>
  </si>
  <si>
    <t>เลขที่ 59/4-6 ม.5 ซ.   ต. ร่อนทอง อ. บางสะพาน จ. ประจวบคีรีขันธ์</t>
  </si>
  <si>
    <t>03A071</t>
  </si>
  <si>
    <t>ร470/8777</t>
  </si>
  <si>
    <t>นาง ราตรี หมายเมฆ</t>
  </si>
  <si>
    <t>เลขที่ 63/3 ม.1 ซ.   ต. พงศ์ประศาสน์ อ. บางสะพาน จ. ประจวบคีรีขันธ์</t>
  </si>
  <si>
    <t>03N221</t>
  </si>
  <si>
    <t>ร470/1769</t>
  </si>
  <si>
    <t>นาง ราตรี ขาวเผือก</t>
  </si>
  <si>
    <t>เลขที่ 9  ม.10  ซ.บ้านทุ่งนุ่น   ต. พงศ์ประศาสน์ อ. บางสะพาน จ. ประจวบคีรีขันธ์</t>
  </si>
  <si>
    <t>02J080</t>
  </si>
  <si>
    <t>ร470/6275</t>
  </si>
  <si>
    <t>นางสาว ราตรี เพชรประดับ</t>
  </si>
  <si>
    <t>เลขที่ 33/1 ม.3 ซ.   ต. พงศ์ประศาสน์ อ. บางสะพาน จ. ประจวบคีรีขันธ์</t>
  </si>
  <si>
    <t>02J094</t>
  </si>
  <si>
    <t>ร470/8181</t>
  </si>
  <si>
    <t>นางสาว ราตรี สังสกฤษ</t>
  </si>
  <si>
    <t>เลขที่ 259/70  ม.1  ซ.    ต. พงศ์ประศาสน์ อ. บางสะพาน จ. ประจวบคีรีขันธ์</t>
  </si>
  <si>
    <t>03L003</t>
  </si>
  <si>
    <t>02J081</t>
  </si>
  <si>
    <t>ร610/5117</t>
  </si>
  <si>
    <t>นาง รำพึง นาคคม</t>
  </si>
  <si>
    <t>เลขที่ 26  ม.3   ซ.    ต. พงศ์ประศาสน์ อ. บางสะพาน จ. ประจวบคีรีขันธ์</t>
  </si>
  <si>
    <t>06H142</t>
  </si>
  <si>
    <t>06E014</t>
  </si>
  <si>
    <t>06H139</t>
  </si>
  <si>
    <t>ร670/8181</t>
  </si>
  <si>
    <t>นางสาว รำเพย สูงศักดิ์</t>
  </si>
  <si>
    <t>เลขที่ 9   ม.10   ซ.    ต. บางสะพาน อ. บางสะพานน้อย จ. ประจวบคีรีขันธ์</t>
  </si>
  <si>
    <t>ร670/7175</t>
  </si>
  <si>
    <t>นาย รำเพย มิ้งแม้น</t>
  </si>
  <si>
    <t>เลขที่ 29/2 ม.3 ต. พงศ์ประศาสน์ อ. บางสะพาน จ. ประจวบคีรีขันธ์</t>
  </si>
  <si>
    <t>ร600/8714</t>
  </si>
  <si>
    <t>นาง รำไพ หวังดี</t>
  </si>
  <si>
    <t>เลขที่ 245/1 ซ.   ถ.อิสรภาพ ต. หิรัญรูจี อ. ธนบุรี จ. กรุงเทพมหานคร</t>
  </si>
  <si>
    <t>03K384</t>
  </si>
  <si>
    <t>ร557/9557</t>
  </si>
  <si>
    <t>นาง รินทร์ อินทมาศ</t>
  </si>
  <si>
    <t>เลขที่ 80/62   ม.-   ซ.เจริญมิตร17 -  ถ.เจริญนคร ต. บางลำภูล่าง อ. คลองสาน จ. กรุงเทพมหานคร</t>
  </si>
  <si>
    <t>05G199</t>
  </si>
  <si>
    <t>05G065</t>
  </si>
  <si>
    <t>ร156/1551</t>
  </si>
  <si>
    <t>นาง รุ่งทิพย์ ขันธ์คีรี</t>
  </si>
  <si>
    <t>เลขที่ 93 ม.5 ซ.   ต. พงศ์ประศาสน์ อ. บางสะพาน จ. ประจวบคีรีขันธ์</t>
  </si>
  <si>
    <t>01L001</t>
  </si>
  <si>
    <t>01M003</t>
  </si>
  <si>
    <t>93 ม.5 ซ.  พงศ์ประศาสน์ บางสะพาน ประจวบคีรีขันธ์</t>
  </si>
  <si>
    <t>ร156/5767</t>
  </si>
  <si>
    <t>นาง รุ่งทิพย์ นามไพร</t>
  </si>
  <si>
    <t>เลขที่ 114 ม.2 ซ.   ต. พงศ์ประศาสน์ อ. บางสะพาน จ. ประจวบคีรีขันธ์</t>
  </si>
  <si>
    <t>06B003</t>
  </si>
  <si>
    <t>ร156/9779</t>
  </si>
  <si>
    <t>นางสาว รุ่งทิพย์ เอี่ยมอำรุง</t>
  </si>
  <si>
    <t>07E038</t>
  </si>
  <si>
    <t>07E039</t>
  </si>
  <si>
    <t>ร157/8758</t>
  </si>
  <si>
    <t>นาง รุ่งทิวา สมีทส์</t>
  </si>
  <si>
    <t>เลขที่ 97/8  ม.9     ซ.       ต. พงศ์ประศาสน์ อ. บางสะพาน จ. ประจวบคีรีขันธ์</t>
  </si>
  <si>
    <t>05K184</t>
  </si>
  <si>
    <t>ร157/5677</t>
  </si>
  <si>
    <t>นางสาว รุ่งทิวา เทพวัลย์</t>
  </si>
  <si>
    <t>เลขที่ 280/5   ม.   ซ.ลาดพร้าว 87   ต. วังทองหลาง อ. วังทองหลาง จ. กรุงเทพมหานคร</t>
  </si>
  <si>
    <t>07C001</t>
  </si>
  <si>
    <t>07C002</t>
  </si>
  <si>
    <t>07E191</t>
  </si>
  <si>
    <t>ร157/2521</t>
  </si>
  <si>
    <t>นาง รุ่งทิวา ชั้นเชิง</t>
  </si>
  <si>
    <t>01P018/001</t>
  </si>
  <si>
    <t>ร156/5714</t>
  </si>
  <si>
    <t>นาง รุ่งนภา ทวีคูณรุ่งโรจน์</t>
  </si>
  <si>
    <t>เลขที่ 128/20 ม.6 ซ.   ต. พงศ์ประศาสน์ อ. บางสะพาน จ. นครปฐม</t>
  </si>
  <si>
    <t>07F102</t>
  </si>
  <si>
    <t>ร156/7784</t>
  </si>
  <si>
    <t>นาง รุ่งนภา วีระเสถียร</t>
  </si>
  <si>
    <t>เลขที่ 15/1  ม.  ซ.หลังสน.วัดพระยาไกร   ต. วัดพระยาไกร อ. บางคอแหลม จ. กรุงเทพมหานคร</t>
  </si>
  <si>
    <t>05G058</t>
  </si>
  <si>
    <t>05G060</t>
  </si>
  <si>
    <t>ร156/6772</t>
  </si>
  <si>
    <t>นาง รุ่งนภา พรมจันทร์</t>
  </si>
  <si>
    <t>เลขที่ 221  ม.2  ซ.   ถ.  ต. พงศ์ประศาสน์ อ. บางสะพาน จ. ประจวบคีรีขันธ์</t>
  </si>
  <si>
    <t>05H024</t>
  </si>
  <si>
    <t>221  ม.2  ซ.   ถ. พงศ์ประศาสน์ บางสะพาน ประจวบคีรีขันธ์</t>
  </si>
  <si>
    <t>ร194/1717</t>
  </si>
  <si>
    <t>นางสาว รุ่งฤดี แกมแก้ว</t>
  </si>
  <si>
    <t>เลขที่ 209/5  ม.1  ซ.    ต. พงศ์ประศาสน์ อ. บางสะพาน จ. ประจวบคีรีขันธ์</t>
  </si>
  <si>
    <t>03H126</t>
  </si>
  <si>
    <t>ร197/9748</t>
  </si>
  <si>
    <t>นาย รุ่งอรุณ อรุณสันติเดชา</t>
  </si>
  <si>
    <t>เลขที่ 372/7     ม.12     ซ. -  ต. ดอนยาง อ. ปะทิว จ. ชุมพร</t>
  </si>
  <si>
    <t>07D174</t>
  </si>
  <si>
    <t>ร197/8949</t>
  </si>
  <si>
    <t>นาง รุ่งอรุณ สอาดเอี่ยม</t>
  </si>
  <si>
    <t>เลขที่ 83/5 ม.1 ซ.      ต. พงศ์ประศาสน์ อ. บางสะพาน จ. ประจวบคีรีขันธ์</t>
  </si>
  <si>
    <t>04B004</t>
  </si>
  <si>
    <t>ร400/2795</t>
  </si>
  <si>
    <t>นางสาว เรณู ชมอินทร์</t>
  </si>
  <si>
    <t>เลขที่ 91/2  ม.9  ซ.    ต. พงศ์ประศาสน์ อ. บางสะพาน จ. ประจวบคีรีขันธ์</t>
  </si>
  <si>
    <t>05N043</t>
  </si>
  <si>
    <t>ร400/4711</t>
  </si>
  <si>
    <t>นางสาว เรณู ณรงค์</t>
  </si>
  <si>
    <t>เลขที่ 82/34 ม.1 ซ.- - ต. พงศ์ประศาสน์ อ. บางสะพาน จ. ประจวบคีรีขันธ์</t>
  </si>
  <si>
    <t>03H036</t>
  </si>
  <si>
    <t>ร400/2770</t>
  </si>
  <si>
    <t>นาง เรณู ไชยโย</t>
  </si>
  <si>
    <t>เลขที่ 46/1   ม.5   ซ.   ต. บ้านราม อ. หัวไทร จ. นครศรีธรรมราช</t>
  </si>
  <si>
    <t>03N153</t>
  </si>
  <si>
    <t>ร400/5918</t>
  </si>
  <si>
    <t>นางสาว เรณู ทองสิน</t>
  </si>
  <si>
    <t>เลขที่ 26   ม.2   ซ.   ต. พงศ์ประศาสน์ อ. บางสะพาน จ. ประจวบคีรีขันธ์</t>
  </si>
  <si>
    <t>05I037</t>
  </si>
  <si>
    <t>ร400/8119</t>
  </si>
  <si>
    <t>นาง เรณู สังข์อาษา</t>
  </si>
  <si>
    <t>เลขที่ 79    ม.3    ซ.     ต. พงศ์ประศาสน์ อ. บางสะพาน จ. ประจวบคีรีขันธ์</t>
  </si>
  <si>
    <t>ร400/4125</t>
  </si>
  <si>
    <t>นางสาว เรณู แดงชบ</t>
  </si>
  <si>
    <t>01K047</t>
  </si>
  <si>
    <t>05I044</t>
  </si>
  <si>
    <t>06H095</t>
  </si>
  <si>
    <t>ร400/1446</t>
  </si>
  <si>
    <t>นาง เรณู กิตติพงศ์ธนกิจ</t>
  </si>
  <si>
    <t>เลขที่ 52/3 ม.5   ซ.   ต. กำเนิดนพคุณ อ. บางสะพาน จ. ประจวบคีรีขันธ์</t>
  </si>
  <si>
    <t>01O065</t>
  </si>
  <si>
    <t>ร745/4711</t>
  </si>
  <si>
    <t>นาย เรวัฒน์ ดำรงค์ผล</t>
  </si>
  <si>
    <t>เลขที่ 60 ซ.จรัญสนิทวงศ์ 82   ต. บางอ้อ อ. บางพลัด จ. กรุงเทพมหานคร</t>
  </si>
  <si>
    <t>07C184</t>
  </si>
  <si>
    <t>ร740/1156</t>
  </si>
  <si>
    <t>นาย เรวัต คงทัพ</t>
  </si>
  <si>
    <t>02A060</t>
  </si>
  <si>
    <t>ร127/6142</t>
  </si>
  <si>
    <t>นาย เริงชัย ภักดีเจริญ</t>
  </si>
  <si>
    <t>เลขที่ 120 ม.3 ซ.   ต. พงศ์ประศาสน์ อ. บางสะพาน จ. ประจวบคีรีขันธ์</t>
  </si>
  <si>
    <t>ร127/6271</t>
  </si>
  <si>
    <t>นาย เริงชัย เพ็ชรขวัญ</t>
  </si>
  <si>
    <t>เลขที่ 33/1 ม.6 ซ.   ต. ร่อนทอง อ. บางสะพาน จ. ประจวบคีรีขันธ์</t>
  </si>
  <si>
    <t>01F050</t>
  </si>
  <si>
    <t>01F049</t>
  </si>
  <si>
    <t>01I027</t>
  </si>
  <si>
    <t>ร127/4177</t>
  </si>
  <si>
    <t>นาย เริงชัย แดงระยับ</t>
  </si>
  <si>
    <t>เลขที่ 55/1 ม.3 ซ. ชะมวง  ต. พงศ์ประศาสน์ อ. บางสะพาน จ. ประจวบคีรีขันธ์</t>
  </si>
  <si>
    <t>06E056</t>
  </si>
  <si>
    <t>ร127/5557</t>
  </si>
  <si>
    <t>นาย เริงชัย นนทมิตร</t>
  </si>
  <si>
    <t>เลขที่ 282 ม.1 ซ.   ต. พงศ์ประศาสน์ อ. บางสะพาน จ. ประจวบคีรีขันธ์</t>
  </si>
  <si>
    <t>05J181</t>
  </si>
  <si>
    <t>ร181/1740</t>
  </si>
  <si>
    <t>นาย เริงศักดิ์ งามดี</t>
  </si>
  <si>
    <t>เลขที่ 56     ม.9     ซ.   ต. พงศ์ประศาสน์ อ. บางสะพาน จ. ประจวบคีรีขันธ์</t>
  </si>
  <si>
    <t>07E012</t>
  </si>
  <si>
    <t>ร181/6271</t>
  </si>
  <si>
    <t>นาย เริงศักดิ์ เพ็ชรขวัญ</t>
  </si>
  <si>
    <t>เลขที่ 27 ม.8 ซ.   ต. พงศ์ประศาสน์ อ. บางสะพาน จ. ประจวบคีรีขันธ์</t>
  </si>
  <si>
    <t>07E020</t>
  </si>
  <si>
    <t>07E014</t>
  </si>
  <si>
    <t>02A107</t>
  </si>
  <si>
    <t>ร750/7479</t>
  </si>
  <si>
    <t>นาง เรียบ วัดล้อม</t>
  </si>
  <si>
    <t>เลขที่ 26 ม.5 ซ.   ต. พงศ์ประศาสน์ อ. บางสะพาน จ. ประจวบคีรีขันธ์</t>
  </si>
  <si>
    <t>02B097</t>
  </si>
  <si>
    <t>ร912/1757</t>
  </si>
  <si>
    <t>นาย เรืองชัย เขียนวาด</t>
  </si>
  <si>
    <t>เลขที่ 35/58   ม.2   ซ.   ต. ท่ามะกา อ. ท่ามะกา จ. กาญจนบุรี</t>
  </si>
  <si>
    <t>05B003</t>
  </si>
  <si>
    <t>05B002</t>
  </si>
  <si>
    <t>05B001</t>
  </si>
  <si>
    <t>ร914/7258</t>
  </si>
  <si>
    <t>นาย เรืองเดช โรจน์เสถียร</t>
  </si>
  <si>
    <t>เลขที่ 66  ม.3  ซ.   ต. พงศ์ประศาสน์ อ. บางสะพาน จ. ประจวบคีรีขันธ์</t>
  </si>
  <si>
    <t>66  ม.3  ซ.  พงศ์ประศาสน์ บางสะพาน ประจวบคีรีขันธ์</t>
  </si>
  <si>
    <t>ร919/1915</t>
  </si>
  <si>
    <t>นาย เรืองฤทธิ์ กองธรรม</t>
  </si>
  <si>
    <t>เลขที่ 31/2 ม.6 ซ.   ต. แม่รำพึง อ. บางสะพาน จ. ประจวบคีรีขันธ์</t>
  </si>
  <si>
    <t>03H130</t>
  </si>
  <si>
    <t>ร917/9776</t>
  </si>
  <si>
    <t>นาย เรืองเวทย์ อ่วมพิน</t>
  </si>
  <si>
    <t>เลขที่ 75/1 ม.3 ซ.   ต. พงศ์ประศาสน์ อ. บางสะพาน จ. ประจวบคีรีขันธ์</t>
  </si>
  <si>
    <t>06F069</t>
  </si>
  <si>
    <t>06F068</t>
  </si>
  <si>
    <t>ร ฐ โรงแรมบางสะพาน คอรัล จำกัด</t>
  </si>
  <si>
    <t xml:space="preserve">บริษัท โรงแรมบางสะพาน คอรัล จำกัด </t>
  </si>
  <si>
    <t>เลขที่ 171 ม.9 ซ.   ต. พงศ์ประศาสน์ อ. บางสะพาน จ. ประจวบคีรีขันธ์</t>
  </si>
  <si>
    <t>05K250</t>
  </si>
  <si>
    <t>05K195</t>
  </si>
  <si>
    <t>ร257/7572</t>
  </si>
  <si>
    <t>นาย โรจน์วิเชียร เมธาวิชัย</t>
  </si>
  <si>
    <t>เลขที่ 21   ม.4   ซ.   ต. แม่รำพึง อ. บางสะพาน จ. ประจวบคีรีขันธ์</t>
  </si>
  <si>
    <t>21   ม.4   ซ.  แม่รำพึง บางสะพาน ประจวบคีรีขันธ์</t>
  </si>
  <si>
    <t>ร250/6145</t>
  </si>
  <si>
    <t>นาง โรจนา ภักดีธรรม</t>
  </si>
  <si>
    <t>เลขที่ 393/32 ซ.ลาดพร้าว๙๔(ปัญจมิตร)   ต. วังทองหลาง อ. วังทองหลาง จ. กรุงเทพมหานคร</t>
  </si>
  <si>
    <t>05G026</t>
  </si>
  <si>
    <t>05G052</t>
  </si>
  <si>
    <t>05G048</t>
  </si>
  <si>
    <t>ร720/1917</t>
  </si>
  <si>
    <t>นาง โรมใจ กองมี</t>
  </si>
  <si>
    <t>เลขที่ 7/1354  ม.7  ซ.   ต. ทวีวัฒนา อ. ไทรน้อย จ. นนทบุรี</t>
  </si>
  <si>
    <t>03C080</t>
  </si>
  <si>
    <t>03C081</t>
  </si>
  <si>
    <t>03C082</t>
  </si>
  <si>
    <t>03C083</t>
  </si>
  <si>
    <t>03C084</t>
  </si>
  <si>
    <t>03C074</t>
  </si>
  <si>
    <t>ร874/7174</t>
  </si>
  <si>
    <t>นาย โรสมีณี่ มุ่งมาตร</t>
  </si>
  <si>
    <t>เลขที่ 159/127  ม.6  ซ. -  ต. คลองใหม่ อ. สามพราน จ. นครปฐม</t>
  </si>
  <si>
    <t>06H010</t>
  </si>
  <si>
    <t>ฤ550/8175</t>
  </si>
  <si>
    <t>นาย ฤทธา สกุลเทียนสรวง</t>
  </si>
  <si>
    <t>เลขที่ 104/3    ม.17    ซ.     ต. บางระมาด อ. ตลิ่งชัน จ. กรุงเทพมหานคร</t>
  </si>
  <si>
    <t>03H071</t>
  </si>
  <si>
    <t>02D067</t>
  </si>
  <si>
    <t>02D068</t>
  </si>
  <si>
    <t>05L107</t>
  </si>
  <si>
    <t>ฤ550/1595</t>
  </si>
  <si>
    <t>นาย ฤทธี ขุนอินทร์โพธิ์</t>
  </si>
  <si>
    <t>เลขที่ 5/580   ม.7   ซ.    ถ.   ต. ท่าทราย อ. เมืองสมุทรสาคร จ. สมุทรสาคร</t>
  </si>
  <si>
    <t>02J066</t>
  </si>
  <si>
    <t>ล770/4140</t>
  </si>
  <si>
    <t>นาง ลมัย ตั้งดี</t>
  </si>
  <si>
    <t>เลขที่ 26/10  ม.7  ซ. -  ต. พงศ์ประศาสน์ อ. บางสะพาน จ. ประจวบคีรีขันธ์</t>
  </si>
  <si>
    <t>01A073</t>
  </si>
  <si>
    <t>26/10  ม.7  ซ. - พงศ์ประศาสน์ บางสะพาน ประจวบคีรีขันธ์</t>
  </si>
  <si>
    <t>ล770/2547/001</t>
  </si>
  <si>
    <t>นาง ลมัย จำปาดวง</t>
  </si>
  <si>
    <t>ล750/8485</t>
  </si>
  <si>
    <t>นาง ลลนา เสตสุบรรณ</t>
  </si>
  <si>
    <t>เลขที่ 24/1 ม.8 ซ.   ต. พงศ์ประศาสน์ อ. คลองลาน จ. กำแพงเพชร</t>
  </si>
  <si>
    <t>07C085</t>
  </si>
  <si>
    <t>07C086</t>
  </si>
  <si>
    <t>07F096</t>
  </si>
  <si>
    <t>07F100</t>
  </si>
  <si>
    <t>07F097</t>
  </si>
  <si>
    <t>07F101</t>
  </si>
  <si>
    <t>07F196</t>
  </si>
  <si>
    <t>07E088</t>
  </si>
  <si>
    <t>07F197</t>
  </si>
  <si>
    <t>07E089</t>
  </si>
  <si>
    <t>07E092</t>
  </si>
  <si>
    <t>ล715/5915</t>
  </si>
  <si>
    <t>นาง ลลิกานต์ ทองบาง</t>
  </si>
  <si>
    <t>เลขที่ 23  ม.11  ซ.   ต. สุขสวัสดิ์ อ. ไพรบึง จ. ศรีสะเกษ</t>
  </si>
  <si>
    <t>05J111</t>
  </si>
  <si>
    <t>ล740/5688</t>
  </si>
  <si>
    <t>นางสาว ลลิดา เทพหัสดิน ณ อยุธยา</t>
  </si>
  <si>
    <t>เลขที่ 91/545 ม.11 ซ.   ต. คลองกุ่ม อ. บึงกุ่ม จ. กรุงเทพมหานคร</t>
  </si>
  <si>
    <t>05G011</t>
  </si>
  <si>
    <t>05G010</t>
  </si>
  <si>
    <t>05C031</t>
  </si>
  <si>
    <t>05C030</t>
  </si>
  <si>
    <t>ล777/2170</t>
  </si>
  <si>
    <t>นางสาว ลลิวัลย์ เจ้าแก้ว</t>
  </si>
  <si>
    <t>เลขที่ 44/1   ม.1   ซ.    ต. ไทยบุรี อ. ท่าศาลา จ. นครศรีธรรมราช</t>
  </si>
  <si>
    <t>03N178</t>
  </si>
  <si>
    <t>ล770/7158</t>
  </si>
  <si>
    <t>นาง ลวย แม็กนัส</t>
  </si>
  <si>
    <t>เลขที่ 62   ม.5   ซ. -  ต. สำโรง อ. เมืองสุรินทร์ จ. สุรินทร์</t>
  </si>
  <si>
    <t>05K196</t>
  </si>
  <si>
    <t>ล747/6767</t>
  </si>
  <si>
    <t>นาง ลวัณรัตน์ พุ่มพวงอมตะ</t>
  </si>
  <si>
    <t>เลขที่ 5/6 ม.5 ซ.   ต. พงศ์ประศาสน์ อ. บางสะพาน จ. ประจวบคีรีขันธ์</t>
  </si>
  <si>
    <t>02A062</t>
  </si>
  <si>
    <t>5/6 ม.5 ซ.  พงศ์ประศาสน์ บางสะพาน ประจวบคีรีขันธ์</t>
  </si>
  <si>
    <t>ล990/2554</t>
  </si>
  <si>
    <t>นาง ลออ ฉันท์แต่ง</t>
  </si>
  <si>
    <t>เลขที่ 246 ม.2 ซ.   ต. หนองตาแต้ม อ. ปราณบุรี จ. ประจวบคีรีขันธ์</t>
  </si>
  <si>
    <t>05K228</t>
  </si>
  <si>
    <t>05K229</t>
  </si>
  <si>
    <t>05K227</t>
  </si>
  <si>
    <t>ล990/8565</t>
  </si>
  <si>
    <t>นาง ลออ สืบพันธ์</t>
  </si>
  <si>
    <t>เลขที่ 41 ม.2 ซ.บ้านหินกอง   ต. พงศ์ประศาสน์ อ. บางสะพาน จ. ประจวบคีรีขันธ์</t>
  </si>
  <si>
    <t>41 ม.2 ซ.บ้านหินกอง  พงศ์ประศาสน์ บางสะพาน ประจวบคีรีขันธ์</t>
  </si>
  <si>
    <t>ล991/1778</t>
  </si>
  <si>
    <t>นาง ลอองทิพย์ คล้ายสุโข</t>
  </si>
  <si>
    <t>เลขที่ 96/4 ม.9 ซ.   ต. พงศ์ประศาสน์ อ. บางสะพาน จ. ประจวบคีรีขันธ์</t>
  </si>
  <si>
    <t>05K049</t>
  </si>
  <si>
    <t>05K050</t>
  </si>
  <si>
    <t>05K051</t>
  </si>
  <si>
    <t>ล797/9777</t>
  </si>
  <si>
    <t>นาง ละม่อม อยู่ร่ม</t>
  </si>
  <si>
    <t>เลขที่ 32/3 ม.2 ซ.บ้านหินกอง   ต. พงศ์ประศาสน์ อ. บางสะพาน จ. ประจวบคีรีขันธ์</t>
  </si>
  <si>
    <t>05I011</t>
  </si>
  <si>
    <t>32/3 ม.2 ซ.บ้านหินกอง  พงศ์ประศาสน์ บางสะพาน ประจวบคีรีขันธ์</t>
  </si>
  <si>
    <t>ล770/9497</t>
  </si>
  <si>
    <t>นางสาว ละมัย อุตอามาตย์</t>
  </si>
  <si>
    <t>เลขที่ 75/3  ม.5  ซ.   ถ.  ต. เขาไชยราช อ. ปะทิว จ. ชุมพร</t>
  </si>
  <si>
    <t>07E182</t>
  </si>
  <si>
    <t>ล770/1759</t>
  </si>
  <si>
    <t>นาง ละม้าย แก้วทอง</t>
  </si>
  <si>
    <t>เลขที่ 87 ม.8 ซ. ทุ่งขี้ต่าย  ต. พงศ์ประศาสน์ อ. บางสะพาน จ. ประจวบคีรีขันธ์</t>
  </si>
  <si>
    <t>01F018</t>
  </si>
  <si>
    <t>01F104</t>
  </si>
  <si>
    <t>01K013</t>
  </si>
  <si>
    <t>ล770/4754</t>
  </si>
  <si>
    <t>นางสาว ละม้าย โตยะบุตร</t>
  </si>
  <si>
    <t>เลขที่ 115   ม.6   ซ.    ต. พงศ์ประศาสน์ อ. บางสะพาน จ. ประจวบคีรีขันธ์</t>
  </si>
  <si>
    <t>01O071</t>
  </si>
  <si>
    <t>ล770/1187</t>
  </si>
  <si>
    <t>นาง ละม้าย คงสวัสดิ์</t>
  </si>
  <si>
    <t>03D038</t>
  </si>
  <si>
    <t>01F015</t>
  </si>
  <si>
    <t>87 ม.8 ซ. ทุ่งขี้ต่าย พงศ์ประศาสน์ บางสะพาน ประจวบคีรีขันธ์</t>
  </si>
  <si>
    <t>ล770/5765</t>
  </si>
  <si>
    <t>นางสาว ละม้าย ไทยพิทักษ์</t>
  </si>
  <si>
    <t>เลขที่ 58/1 ม.3 ซ.   ต. พงศ์ประศาสน์ อ. บางสะพาน จ. ประจวบคีรีขันธ์</t>
  </si>
  <si>
    <t>58/1 ม.3 ซ.  พงศ์ประศาสน์ บางสะพาน ประจวบคีรีขันธ์</t>
  </si>
  <si>
    <t>ล770/2547/002</t>
  </si>
  <si>
    <t>นางสาว ละม้าย จำปาดวง</t>
  </si>
  <si>
    <t>01O074</t>
  </si>
  <si>
    <t>ล770/5317</t>
  </si>
  <si>
    <t>นาง ละม้าย บุญเกียรติ</t>
  </si>
  <si>
    <t>07B018</t>
  </si>
  <si>
    <t>ล770/2774</t>
  </si>
  <si>
    <t>นางสาว ละมุล ชโลวัฒนะ</t>
  </si>
  <si>
    <t>เลขที่ 15/2    ม.6    ซ.     ต. อ่างทอง อ. ทับสะแก จ. ประจวบคีรีขันธ์</t>
  </si>
  <si>
    <t>03N025</t>
  </si>
  <si>
    <t>ล770/5697</t>
  </si>
  <si>
    <t>นาง ละมุล เทพอาวุธ</t>
  </si>
  <si>
    <t>เลขที่ 100 ซ.ลาดพร้าว 106   ต. วังทองหลาง อ. วังทองหลาง จ. กรุงเทพมหานคร</t>
  </si>
  <si>
    <t>03K096</t>
  </si>
  <si>
    <t>05C074</t>
  </si>
  <si>
    <t>ล774/1771</t>
  </si>
  <si>
    <t>นาง ละเมียด เขียวงาม</t>
  </si>
  <si>
    <t>เลขที่ 5 ม.9 ซ.   ต. พงศ์ประศาสน์ อ. บางสะพาน จ. ประจวบคีรีขันธ์</t>
  </si>
  <si>
    <t>05O005</t>
  </si>
  <si>
    <t>5 ม.9 ซ.  พงศ์ประศาสน์ บางสะพาน ประจวบคีรีขันธ์</t>
  </si>
  <si>
    <t>ล774/5794</t>
  </si>
  <si>
    <t>นางสาว ละเมียด ปลอดโปร่ง</t>
  </si>
  <si>
    <t>01B021</t>
  </si>
  <si>
    <t>01B020</t>
  </si>
  <si>
    <t>05L177</t>
  </si>
  <si>
    <t>05L176</t>
  </si>
  <si>
    <t>ล753/6241</t>
  </si>
  <si>
    <t>นางสาว ละไม้ บุญเรือง ผู้จัดการมรดกนายเสริมบุญเรือง</t>
  </si>
  <si>
    <t>เลขที่ 18 ม.1 ซ.   ต. พงศ์ประศาสน์ อ. บางสะพาน จ. ประจวบคีรีขันธ์</t>
  </si>
  <si>
    <t>03D017</t>
  </si>
  <si>
    <t>ล710/9776</t>
  </si>
  <si>
    <t>นางสาว ละเวง อ่วมพิน</t>
  </si>
  <si>
    <t>เลขที่ 21  ม.  ซ.2   ถ.สายลวด ต. ปากน้ำ อ. เมืองสมุทรปราการ จ. สมุทรปราการ</t>
  </si>
  <si>
    <t>06F070</t>
  </si>
  <si>
    <t>ล990/1772</t>
  </si>
  <si>
    <t>นาง ละออ กุลวิจิตรรังสี</t>
  </si>
  <si>
    <t>เลขที่ 51 ม.2 ซ.   ต. เกาะลันตาใหญ่ อ. เกาะลันตา จ. กระบี่</t>
  </si>
  <si>
    <t>05K063</t>
  </si>
  <si>
    <t>ล990/1220</t>
  </si>
  <si>
    <t>นาง ละออ คชชู</t>
  </si>
  <si>
    <t>เลขที่ 161 ม.10 ซ.   ต. ธงชัย อ. บางสะพาน จ. ประจวบคีรีขันธ์</t>
  </si>
  <si>
    <t>02C047</t>
  </si>
  <si>
    <t>02B093</t>
  </si>
  <si>
    <t>02A044</t>
  </si>
  <si>
    <t>ล991/1717</t>
  </si>
  <si>
    <t>นาง ละออง กุมแก้ว</t>
  </si>
  <si>
    <t>เลขที่ 12 ม.4 ซ.   ต. ธงชัย อ. บางสะพาน จ. ประจวบคีรีขันธ์</t>
  </si>
  <si>
    <t>ล991/5794</t>
  </si>
  <si>
    <t>นางสาว ละออง ปลอดโปร่ง</t>
  </si>
  <si>
    <t>01B024</t>
  </si>
  <si>
    <t>01B022</t>
  </si>
  <si>
    <t>ล991/9767</t>
  </si>
  <si>
    <t>นาง ละออง อัมพะวัต</t>
  </si>
  <si>
    <t>เลขที่ 5/3 ซ.ตรอกสีคาม   ต. ถนนนครไชยศรี อ. ดุสิต จ. กรุงเทพมหานคร</t>
  </si>
  <si>
    <t>05F049</t>
  </si>
  <si>
    <t>ล999/6559</t>
  </si>
  <si>
    <t>นาง ละอออร ภูเบ้าทอง</t>
  </si>
  <si>
    <t>เลขที่ 86/47  ม.7  ซ.- -  ถ.- ต. ราไวย์ อ. เมืองภูเก็ต จ. ภูเก็ต</t>
  </si>
  <si>
    <t>05G064</t>
  </si>
  <si>
    <t>05G257</t>
  </si>
  <si>
    <t>ล974/9750</t>
  </si>
  <si>
    <t>นาย ละเอียด อยู่ที่</t>
  </si>
  <si>
    <t>เลขที่ 132 ม.2 ซ.   ต. เกาะลันตาใหญ่ อ. เกาะลันตา จ. กระบี่</t>
  </si>
  <si>
    <t>05K061</t>
  </si>
  <si>
    <t>ล974/2127</t>
  </si>
  <si>
    <t>นาง ละเอียด โชคชัย</t>
  </si>
  <si>
    <t>เลขที่ 112 ม.4 ซ.บ้านเขาม้าร้อง   ต. พงศ์ประศาสน์ อ. บางสะพาน จ. ประจวบคีรีขันธ์</t>
  </si>
  <si>
    <t>02I081</t>
  </si>
  <si>
    <t>112 ม.4 ซ.บ้านเขาม้าร้อง  พงศ์ประศาสน์ บางสะพาน ประจวบคีรีขันธ์</t>
  </si>
  <si>
    <t>ล974/7581</t>
  </si>
  <si>
    <t>นาง ละเอียด วันสูงเนิน</t>
  </si>
  <si>
    <t>เลขที่ 146 ม.10 ซ.   ต. พงศ์ประศาสน์ อ. บางสะพาน จ. ประจวบคีรีขันธ์</t>
  </si>
  <si>
    <t>146 ม.10 ซ.  พงศ์ประศาสน์ บางสะพาน ประจวบคีรีขันธ์</t>
  </si>
  <si>
    <t>ล974/5261</t>
  </si>
  <si>
    <t>นาง ละเอียด นุชพุก</t>
  </si>
  <si>
    <t>เลขที่ 69/1  ม.5  ซ. -  ต. เกาะหลัก อ. เมืองประจวบคีรีขันธ์ จ. ประจวบคีรีขันธ์</t>
  </si>
  <si>
    <t>02E038</t>
  </si>
  <si>
    <t>02E055</t>
  </si>
  <si>
    <t>ล974/8562</t>
  </si>
  <si>
    <t>นาง ละเอียด สืบเพชร</t>
  </si>
  <si>
    <t>เลขที่ 5/3   ม.5   ซ.     ถ.  ต. บางสะพาน อ. บางสะพานน้อย จ. ประจวบคีรีขันธ์</t>
  </si>
  <si>
    <t>06F040</t>
  </si>
  <si>
    <t>ล114/2527</t>
  </si>
  <si>
    <t>นาง ลักขณา ชื่นฉิม</t>
  </si>
  <si>
    <t>เลขที่ 132    ม.2    ซ.     ต. พงศ์ประศาสน์ อ. บางสะพาน จ. ประจวบคีรีขันธ์</t>
  </si>
  <si>
    <t>05I020</t>
  </si>
  <si>
    <t>ล114/1777</t>
  </si>
  <si>
    <t>นาง ลักขณา โกมลวณิช</t>
  </si>
  <si>
    <t>เลขที่ 77/216 ม.6 ซ.   ต. บึงคำพร้อย อ. ลำลูกกา จ. ปทุมธานี</t>
  </si>
  <si>
    <t>04D084</t>
  </si>
  <si>
    <t>ล184/7781</t>
  </si>
  <si>
    <t>นาง ลักษณา แย้มแสงสังข์</t>
  </si>
  <si>
    <t>เลขที่ 106/8 ม.19 ซ.พุทธมณฑลสาย 2 ซอย 24   ต. ศาลาธรรมสพน์ อ. ทวีวัฒนา จ. กรุงเทพมหานคร</t>
  </si>
  <si>
    <t>03K124</t>
  </si>
  <si>
    <t>03K123</t>
  </si>
  <si>
    <t>ล440/9876</t>
  </si>
  <si>
    <t>นาง ลัดดา อิสระพานิชย์</t>
  </si>
  <si>
    <t>เลขที่ 25   ม.8   ซ.   ต. พงศ์ประศาสน์ อ. บางสะพาน จ. ประจวบคีรีขันธ์</t>
  </si>
  <si>
    <t>03C096</t>
  </si>
  <si>
    <t>03C095</t>
  </si>
  <si>
    <t>ล440/4771</t>
  </si>
  <si>
    <t>นาง ลัดดา เณรวงศ์</t>
  </si>
  <si>
    <t>เลขที่ 36 ม.7 ซ.   ต. พงศ์ประศาสน์ อ. บางสะพาน จ. ประจวบคีรีขันธ์</t>
  </si>
  <si>
    <t>01B083</t>
  </si>
  <si>
    <t>36 ม.7 ซ.  พงศ์ประศาสน์ บางสะพาน ประจวบคีรีขันธ์</t>
  </si>
  <si>
    <t>ล440/1771</t>
  </si>
  <si>
    <t>นาง ลัดดา เขียวงาม</t>
  </si>
  <si>
    <t>เลขที่ 57/1   ม.2   ซ.    ถ.   ต. พงศ์ประศาสน์ อ. บางสะพาน จ. ประจวบคีรีขันธ์</t>
  </si>
  <si>
    <t>06A042</t>
  </si>
  <si>
    <t>01J024</t>
  </si>
  <si>
    <t>ล440/1479</t>
  </si>
  <si>
    <t>นาง ลัดดา เกตุเมือง</t>
  </si>
  <si>
    <t>เลขที่ 102 ม.4 ซ.บ้านสามแยก   ต. ร่อนทอง อ. บางสะพาน จ. ประจวบคีรีขันธ์</t>
  </si>
  <si>
    <t>02A041</t>
  </si>
  <si>
    <t>02A040</t>
  </si>
  <si>
    <t>ล440/8491</t>
  </si>
  <si>
    <t>นาง ลัดดา สีดอกไม้</t>
  </si>
  <si>
    <t>เลขที่ 5 ซ.โชคอำนวย   ต. สามเสนนอก อ. ห้วยขวาง จ. กรุงเทพมหานคร</t>
  </si>
  <si>
    <t>05J210</t>
  </si>
  <si>
    <t>03B007</t>
  </si>
  <si>
    <t>03B008</t>
  </si>
  <si>
    <t>ล440/7115</t>
  </si>
  <si>
    <t>นาง ลัดดา วงค์ทอง</t>
  </si>
  <si>
    <t>เลขที่ 107 ม.3 ซ.   ต. พงศ์ประศาสน์ อ. บางสะพาน จ. ประจวบคีรีขันธ์</t>
  </si>
  <si>
    <t>ล440/8118</t>
  </si>
  <si>
    <t>นาง ลัดดา สังข์สุวรรณ</t>
  </si>
  <si>
    <t>เลขที่ 146  ม.10  ซ.   ต. พงศ์ประศาสน์ อ. บางสะพาน จ. ประจวบคีรีขันธ์</t>
  </si>
  <si>
    <t>01O031</t>
  </si>
  <si>
    <t>06E048</t>
  </si>
  <si>
    <t>06E049</t>
  </si>
  <si>
    <t>ล440/8797</t>
  </si>
  <si>
    <t>นาง ลัดดา สร้อยทอง</t>
  </si>
  <si>
    <t>เลขที่ 123/6 ม.2 ซ.   ต. พงศ์ประศาสน์ อ. บางสะพาน จ. ประจวบคีรีขันธ์</t>
  </si>
  <si>
    <t>07G066</t>
  </si>
  <si>
    <t>ล447/7872</t>
  </si>
  <si>
    <t>นาง ลัดดารัตน์ เลิศเวช</t>
  </si>
  <si>
    <t>07G013</t>
  </si>
  <si>
    <t>ล447/4715</t>
  </si>
  <si>
    <t>นางสาว ลัดดาวรรณ ดวงเนตร</t>
  </si>
  <si>
    <t>เลขที่ 4302  ม.  ซ.ลาดพร้าว101   ต. คลองจั่น อ. บางกะปิ จ. กรุงเทพมหานคร</t>
  </si>
  <si>
    <t>05K142</t>
  </si>
  <si>
    <t>ล447/7674</t>
  </si>
  <si>
    <t>นาง ลัดดาวัลย์ ลาภรัตนวิบูลย์</t>
  </si>
  <si>
    <t>เลขที่ 132 ซ.   ถ.ทองกำเนิด ต. กำเนิดนพคุณ อ. บางสะพาน จ. ประจวบคีรีขันธ์</t>
  </si>
  <si>
    <t>03A051</t>
  </si>
  <si>
    <t>03B043</t>
  </si>
  <si>
    <t>ล447/2475</t>
  </si>
  <si>
    <t>นาง ลัดดาวัลย์ ฉัตรบรรยงค์</t>
  </si>
  <si>
    <t>เลขที่ 259/75   ม.1       ซ.-     ต. พงศ์ประศาสน์ อ. บางสะพาน จ. ประจวบคีรีขันธ์</t>
  </si>
  <si>
    <t>03L059</t>
  </si>
  <si>
    <t>03L060</t>
  </si>
  <si>
    <t>03L016</t>
  </si>
  <si>
    <t>03L014</t>
  </si>
  <si>
    <t>03N033</t>
  </si>
  <si>
    <t>03N005</t>
  </si>
  <si>
    <t>03N031</t>
  </si>
  <si>
    <t>03N119</t>
  </si>
  <si>
    <t>259/75   ม.1       ซ.-    พงศ์ประศาสน์ บางสะพาน ประจวบคีรีขันธ์</t>
  </si>
  <si>
    <t>03N035</t>
  </si>
  <si>
    <t>03N006</t>
  </si>
  <si>
    <t>03N032</t>
  </si>
  <si>
    <t>03N034</t>
  </si>
  <si>
    <t>03N030</t>
  </si>
  <si>
    <t>03N225</t>
  </si>
  <si>
    <t>03L054</t>
  </si>
  <si>
    <t>03L055</t>
  </si>
  <si>
    <t>02J019</t>
  </si>
  <si>
    <t>05L001</t>
  </si>
  <si>
    <t>03N180</t>
  </si>
  <si>
    <t>03N240</t>
  </si>
  <si>
    <t>03N243</t>
  </si>
  <si>
    <t>03N242</t>
  </si>
  <si>
    <t>03N241</t>
  </si>
  <si>
    <t>03N231</t>
  </si>
  <si>
    <t>03N230</t>
  </si>
  <si>
    <t>03N229</t>
  </si>
  <si>
    <t>03N228</t>
  </si>
  <si>
    <t>03N227</t>
  </si>
  <si>
    <t>03N226</t>
  </si>
  <si>
    <t>03N037</t>
  </si>
  <si>
    <t>03L057</t>
  </si>
  <si>
    <t>ล000/8759</t>
  </si>
  <si>
    <t>นาย ลา หมู่น้อย</t>
  </si>
  <si>
    <t>เลขที่ 70 ม.9 ซ.   ต. อ่างทอง อ. ทับสะแก จ. ประจวบคีรีขันธ์</t>
  </si>
  <si>
    <t>06F030</t>
  </si>
  <si>
    <t>06F075</t>
  </si>
  <si>
    <t>ล275/5762</t>
  </si>
  <si>
    <t>นาง ลำจวน ทุมเพชร</t>
  </si>
  <si>
    <t>เลขที่ 10 ม.5 ซ.   ต. พงศ์ประศาสน์ อ. บางสะพาน จ. ประจวบคีรีขันธ์</t>
  </si>
  <si>
    <t>02B099</t>
  </si>
  <si>
    <t>ล271/8774</t>
  </si>
  <si>
    <t>นาง ลำเจียก ศรีมณฑก</t>
  </si>
  <si>
    <t>เลขที่ 142 ม.10 ซ.   ต. พงศ์ประศาสน์ อ. บางสะพาน จ. ประจวบคีรีขันธ์</t>
  </si>
  <si>
    <t>04B015</t>
  </si>
  <si>
    <t>04B014</t>
  </si>
  <si>
    <t>142 ม.10 ซ.  พงศ์ประศาสน์ บางสะพาน ประจวบคีรีขันธ์</t>
  </si>
  <si>
    <t>ล475/7157</t>
  </si>
  <si>
    <t>นางสาว ลำดวน วังประสิทธ์</t>
  </si>
  <si>
    <t>เลขที่ 139 ม.2  ซ.   ต. พงศ์ประศาสน์ อ. บางสะพาน จ. ประจวบคีรีขันธ์</t>
  </si>
  <si>
    <t>04F039</t>
  </si>
  <si>
    <t>ล475/5397</t>
  </si>
  <si>
    <t>นาง ลำดวน บุญอยู่</t>
  </si>
  <si>
    <t>เลขที่ 29/3 ม.9 ซ.   ต. พงศ์ประศาสน์ อ. บางสะพาน จ. ประจวบคีรีขันธ์</t>
  </si>
  <si>
    <t>05K025</t>
  </si>
  <si>
    <t>04I007</t>
  </si>
  <si>
    <t>04H025</t>
  </si>
  <si>
    <t>ล570/6717</t>
  </si>
  <si>
    <t>นางสาว ลำเนาว์ ผิวขาว</t>
  </si>
  <si>
    <t>เลขที่ 52 ม.4 ซ.บ้านเขาม้าร้อง   ต. พงศ์ประศาสน์ อ. บางสะพาน จ. ประจวบคีรีขันธ์</t>
  </si>
  <si>
    <t>02G045</t>
  </si>
  <si>
    <t>02D074</t>
  </si>
  <si>
    <t>52 ม.4 ซ.บ้านเขาม้าร้อง  พงศ์ประศาสน์ บางสะพาน ประจวบคีรีขันธ์</t>
  </si>
  <si>
    <t>ล691/6718</t>
  </si>
  <si>
    <t>นาย ลำพอง พวงใหญ่</t>
  </si>
  <si>
    <t>เลขที่ 116 ม.3 ซ.   ต. พงศ์ประศาสน์ อ. บางสะพาน จ. ประจวบคีรีขันธ์</t>
  </si>
  <si>
    <t>116 ม.3 ซ.  พงศ์ประศาสน์ บางสะพาน ประจวบคีรีขันธ์</t>
  </si>
  <si>
    <t>ล600/5381</t>
  </si>
  <si>
    <t>นาง ลำพู บุญส่ง</t>
  </si>
  <si>
    <t>เลขที่ 44/1  ม.5  ซ.   ต. แม่รำพึง อ. บางสะพาน จ. ประจวบคีรีขันธ์</t>
  </si>
  <si>
    <t>01E016</t>
  </si>
  <si>
    <t>ล670/6277</t>
  </si>
  <si>
    <t>นาง ลำเพย เพชรมณี</t>
  </si>
  <si>
    <t>06G038</t>
  </si>
  <si>
    <t>ล711/8565</t>
  </si>
  <si>
    <t>นางสาว ลำยงค์กิจ สืบพันธ์</t>
  </si>
  <si>
    <t>07G117</t>
  </si>
  <si>
    <t>ล791/1778</t>
  </si>
  <si>
    <t>นางสาว ลำยอง เขียวสง่า</t>
  </si>
  <si>
    <t>เลขที่ 96/3 ม.6  ซ.   ถ.  ต. แม่รำพึง อ. บางสะพาน จ. ประจวบคีรีขันธ์</t>
  </si>
  <si>
    <t>02A018</t>
  </si>
  <si>
    <t>02C045</t>
  </si>
  <si>
    <t>ล700/7857</t>
  </si>
  <si>
    <t>นาง ลำใย เลาห์ปิยะวิสุทธิ์</t>
  </si>
  <si>
    <t>เลขที่ 32   ม.5   ซ.   ต. แม่รำพึง อ. บางสะพาน จ. ประจวบคีรีขันธ์</t>
  </si>
  <si>
    <t>05B101</t>
  </si>
  <si>
    <t>ล700/1487</t>
  </si>
  <si>
    <t>นาย ลำใย คูณสวัสดิ์</t>
  </si>
  <si>
    <t>เลขที่ 107/2 ม.2 ซ.   ต. พงศ์ประศาสน์ อ. บางสะพาน จ. ประจวบคีรีขันธ์</t>
  </si>
  <si>
    <t>04H036</t>
  </si>
  <si>
    <t>ล700/8565/001</t>
  </si>
  <si>
    <t>นางสาว ลำใย สืบพันธ์</t>
  </si>
  <si>
    <t>เลขที่ 73 ม.2 ซ.   ต. พงศ์ประศาสน์ อ. บางสะพาน จ. ประจวบคีรีขันธ์</t>
  </si>
  <si>
    <t>05E028</t>
  </si>
  <si>
    <t>05G077</t>
  </si>
  <si>
    <t>07E102</t>
  </si>
  <si>
    <t>05O061</t>
  </si>
  <si>
    <t>ล750/6717</t>
  </si>
  <si>
    <t>นาง ลำล้ะธ์ พลีคาม</t>
  </si>
  <si>
    <t>เลขที่ 5 ม.1 ซ.   ต. ลุมพลี อ. พระนครศรีอยุธยา จ. พระนครศรีอยุธยา</t>
  </si>
  <si>
    <t>03O121</t>
  </si>
  <si>
    <t>ล000/2567</t>
  </si>
  <si>
    <t>นาย ลิ ชูทิพย์</t>
  </si>
  <si>
    <t>01A003</t>
  </si>
  <si>
    <t>ล140/7581</t>
  </si>
  <si>
    <t>นาย ลิขิต วันสูงเนิน</t>
  </si>
  <si>
    <t>เลขที่ 102  ม.8  ซ.   ต. พงศ์ประศาสน์ อ. บางสะพาน จ. ประจวบคีรีขันธ์</t>
  </si>
  <si>
    <t>01N048</t>
  </si>
  <si>
    <t>ล540/9176</t>
  </si>
  <si>
    <t>นาง ลินดา อัครพันธุ์</t>
  </si>
  <si>
    <t>เลขที่ 18 ม.3 ซ. ชะม่วง  ต. พงศ์ประศาสน์ อ. บางสะพาน จ. ประจวบคีรีขันธ์</t>
  </si>
  <si>
    <t>06G008</t>
  </si>
  <si>
    <t>06D015</t>
  </si>
  <si>
    <t>ล700/6275</t>
  </si>
  <si>
    <t>นาง ลิ้ม เพชรประดับ</t>
  </si>
  <si>
    <t>เลขที่ 118/1 ม.3 ซ.- - ถ.- ต. พงศ์ประศาสน์ อ. บางสะพาน จ. ประจวบคีรีขันธ์</t>
  </si>
  <si>
    <t>06H145</t>
  </si>
  <si>
    <t>118/1 ม.3 ซ.- - ถ.-พงศ์ประศาสน์ บางสะพาน ประจวบคีรีขันธ์</t>
  </si>
  <si>
    <t>ล000/4273</t>
  </si>
  <si>
    <t>นาย ลี ดิเจริญ</t>
  </si>
  <si>
    <t>03O110</t>
  </si>
  <si>
    <t>04I005</t>
  </si>
  <si>
    <t>ล100/5719</t>
  </si>
  <si>
    <t>นาง เล็ก ประกอบปราณ</t>
  </si>
  <si>
    <t>เลขที่ 60 ม.1 ซ.   ต. พงศ์ประศาสน์ อ. บางสะพาน จ. ประจวบคีรีขันธ์</t>
  </si>
  <si>
    <t>03H336</t>
  </si>
  <si>
    <t>ล100/1754</t>
  </si>
  <si>
    <t>นาง เล็ก แก้วเนตร</t>
  </si>
  <si>
    <t>เลขที่ 93/6     ม.5      ซ.        ถ.   ต. กำเนิดนพคุณ อ. บางสะพาน จ. ประจวบคีรีขันธ์</t>
  </si>
  <si>
    <t>01G027</t>
  </si>
  <si>
    <t>ล100/7757</t>
  </si>
  <si>
    <t>นาย เล็ก ลิ้มประเสริฐ</t>
  </si>
  <si>
    <t>02A017</t>
  </si>
  <si>
    <t>ล100/2557</t>
  </si>
  <si>
    <t>นาง เล็ก จันทร์แก้ว</t>
  </si>
  <si>
    <t>เลขที่ 47 ม.7 ซ.บ้านทุ่งมะพร้าว   ต. พงศ์ประศาสน์ อ. บางสะพาน จ. ประจวบคีรีขันธ์</t>
  </si>
  <si>
    <t>01B069</t>
  </si>
  <si>
    <t>ล100/5759</t>
  </si>
  <si>
    <t>นาง เล็ก ทิมทอง</t>
  </si>
  <si>
    <t>เลขที่ 112  ม.6  ซ. -  ต. เขากระปุก อ. ท่ายาง จ. เพชรบุรี</t>
  </si>
  <si>
    <t>04B016</t>
  </si>
  <si>
    <t>ล100/1778</t>
  </si>
  <si>
    <t>นาง เล็ก เขียวสง่า</t>
  </si>
  <si>
    <t>02C034</t>
  </si>
  <si>
    <t>01B065</t>
  </si>
  <si>
    <t>02C039</t>
  </si>
  <si>
    <t>ล100/8759</t>
  </si>
  <si>
    <t>นาง เล็ก หมู่น้อย</t>
  </si>
  <si>
    <t>06G022</t>
  </si>
  <si>
    <t>06G058</t>
  </si>
  <si>
    <t>ล100/6628</t>
  </si>
  <si>
    <t>นาย เล็ก ไพพิเชษฐ์</t>
  </si>
  <si>
    <t>เลขที่ 2 ม.4 ซ. เขาม้าร้อง  ต. พงศ์ประศาสน์ อ. บางสะพาน จ. ประจวบคีรีขันธ์</t>
  </si>
  <si>
    <t>ล961/2577</t>
  </si>
  <si>
    <t>นาย เลอพงษ์ ชูประยูร</t>
  </si>
  <si>
    <t>เลขที่ 36/37 ม.4 ซ.   ต. ฉิมพลี อ. ตลิ่งชัน จ. กรุงเทพมหานคร</t>
  </si>
  <si>
    <t>05K078</t>
  </si>
  <si>
    <t>05K079</t>
  </si>
  <si>
    <t>ล710/2940</t>
  </si>
  <si>
    <t>นาย เลี่ยง เชื้อดี</t>
  </si>
  <si>
    <t>เลขที่ 91 ม.1 ซ.   ต. พงศ์ประศาสน์ อ. บางสะพาน จ. ประจวบคีรีขันธ์</t>
  </si>
  <si>
    <t>03A013</t>
  </si>
  <si>
    <t>ล750/6271</t>
  </si>
  <si>
    <t>นาย เลียบ เพชรแก้ว</t>
  </si>
  <si>
    <t>เลขที่ 49 ม.2 ซ.บ้านหินกอง   ต. พงศ์ประศาสน์ อ. บางสะพาน จ. ประจวบคีรีขันธ์</t>
  </si>
  <si>
    <t>05L113</t>
  </si>
  <si>
    <t>ล770/8565</t>
  </si>
  <si>
    <t>นาย เลี่ยม สืบพันธ์</t>
  </si>
  <si>
    <t>05O017</t>
  </si>
  <si>
    <t>ล950/8440</t>
  </si>
  <si>
    <t>นาย เลื่อน สุดดี</t>
  </si>
  <si>
    <t>เลขที่ 11 ม.2 ซ.   ต. พงศ์ประศาสน์ อ. บางสะพาน จ. ประจวบคีรีขันธ์</t>
  </si>
  <si>
    <t>ล645/0000</t>
  </si>
  <si>
    <t xml:space="preserve">กองทุนฟื้นฟู และพัฒนาเกษตรกร </t>
  </si>
  <si>
    <t>เลขที่ 2 ม.2 ซ.   ต. พงศ์ประศาสน์ อ. บางสะพาน จ. กรุงเทพมหานคร</t>
  </si>
  <si>
    <t>01K034</t>
  </si>
  <si>
    <t>ล700/7188</t>
  </si>
  <si>
    <t>นาง ไลลา วงศ์สิทธิพรรุ่ง</t>
  </si>
  <si>
    <t>เลขที่ 11/10 ซ.ตรอกโรงพยาบาลบางคอแห   ต. บางคอแหลม อ. บางคอแหลม จ. กรุงเทพมหานคร</t>
  </si>
  <si>
    <t>05G046</t>
  </si>
  <si>
    <t>ว114/8157</t>
  </si>
  <si>
    <t>นาย วงกต แสงนิล</t>
  </si>
  <si>
    <t>เลขที่ 104 ม.4 ซ.บ้านเขาม้าร้อง   ต. พงศ์ประศาสน์ อ. บางสะพาน จ. ประจวบคีรีขันธ์</t>
  </si>
  <si>
    <t>02J033</t>
  </si>
  <si>
    <t>ว114/6581</t>
  </si>
  <si>
    <t>นาง วงค์เดือน แผนสง่า</t>
  </si>
  <si>
    <t>เลขที่ 26 ม.7   ซ.   ต. พงศ์ประศาสน์ อ. บางสะพาน จ. ประจวบคีรีขันธ์</t>
  </si>
  <si>
    <t>01B096</t>
  </si>
  <si>
    <t>ว149/8795</t>
  </si>
  <si>
    <t>นาง วงเดือน หาเรือนแก้ว</t>
  </si>
  <si>
    <t>เลขที่ 105  ม.9  ซ.   ต. พงศ์ประศาสน์ อ. บางสะพาน จ. ประจวบคีรีขันธ์</t>
  </si>
  <si>
    <t>05K074</t>
  </si>
  <si>
    <t>05K075</t>
  </si>
  <si>
    <t>ว182/7181</t>
  </si>
  <si>
    <t>นางสาว วงศ์จันทร์ รักสกุล</t>
  </si>
  <si>
    <t>เลขที่ 116  ม.3  ซ.   ต. พงศ์ประศาสน์ อ. บางสะพาน จ. ประจวบคีรีขันธ์</t>
  </si>
  <si>
    <t>06F026</t>
  </si>
  <si>
    <t>ว188/6774</t>
  </si>
  <si>
    <t>นาย วงศ์สุวรรณ ภูวรณ์</t>
  </si>
  <si>
    <t>เลขที่ 17/2 ม.5 ซ.   ต. พงศ์ประศาสน์ อ. บางสะพาน จ. ประจวบคีรีขันธ์</t>
  </si>
  <si>
    <t>01C072/001</t>
  </si>
  <si>
    <t>01C072</t>
  </si>
  <si>
    <t>17/2 ม.5 ซ.  พงศ์ประศาสน์ บางสะพาน ประจวบคีรีขันธ์</t>
  </si>
  <si>
    <t>ว182/5756</t>
  </si>
  <si>
    <t>นาง วงษ์จันทร์ ปราบภัย</t>
  </si>
  <si>
    <t>เลขที่ 86/5   ม.1   ซ.   ต. พงศ์ประศาสน์ อ. บางสะพาน จ. ประจวบคีรีขันธ์</t>
  </si>
  <si>
    <t>05B028</t>
  </si>
  <si>
    <t>ว200/8711</t>
  </si>
  <si>
    <t>นางสาว วจี สลักคำ</t>
  </si>
  <si>
    <t>เลขที่ 10/1   ม.7   ซ.    ถ.   ต. พงศ์ประศาสน์ อ. บางสะพาน จ. ประจวบคีรีขันธ์</t>
  </si>
  <si>
    <t>01A016</t>
  </si>
  <si>
    <t>ว200/1887</t>
  </si>
  <si>
    <t>นางสาว วจี เกษสยม</t>
  </si>
  <si>
    <t>เลขที่ 96 ม.1 ซ.   ต. กะเปอร์ อ. กะเปอร์ จ. ระนอง</t>
  </si>
  <si>
    <t>07E199</t>
  </si>
  <si>
    <t>ว267/4565</t>
  </si>
  <si>
    <t>นาง วจีพร ตานีพันธ์</t>
  </si>
  <si>
    <t>เลขที่ 105 ซ.จรัญสนิทวงศ์ 80   ต. บางอ้อ อ. บางพลัด จ. กรุงเทพมหานคร</t>
  </si>
  <si>
    <t>07C186</t>
  </si>
  <si>
    <t>07C183</t>
  </si>
  <si>
    <t>ว270/9127</t>
  </si>
  <si>
    <t>นาย วชิระ เอ่งฉ้วน</t>
  </si>
  <si>
    <t>เลขที่ 25/2   ม.7   ซ.    ต. พงศ์ประศาสน์ อ. คลองท่อม จ. กระบี่</t>
  </si>
  <si>
    <t>05B023</t>
  </si>
  <si>
    <t>ว270/5581</t>
  </si>
  <si>
    <t>นาย วชิระ ปั้นสังข์</t>
  </si>
  <si>
    <t>เลขที่ 77/1  ม.1  ซ.   ถ.  ต. ปากแพรก อ. บางสะพานน้อย จ. ประจวบคีรีขันธ์</t>
  </si>
  <si>
    <t>01M034</t>
  </si>
  <si>
    <t>05B022</t>
  </si>
  <si>
    <t>ว276/6177</t>
  </si>
  <si>
    <t xml:space="preserve">นางสาว วชิราภรณ์ ภู่เขียว </t>
  </si>
  <si>
    <t>เลขที่ 76/1     ม.7     ซ.      ต. ทองมงคล อ. บางสะพาน จ. ประจวบคีรีขันธ์</t>
  </si>
  <si>
    <t>01C100</t>
  </si>
  <si>
    <t>ว533/1517</t>
  </si>
  <si>
    <t>นาย วทัญญู กาบแก้ว</t>
  </si>
  <si>
    <t>เลขที่ 126/3  ม.10  ซ.   ต. บางสะพาน อ. บางสะพานน้อย จ. ประจวบคีรีขันธ์</t>
  </si>
  <si>
    <t>04B044</t>
  </si>
  <si>
    <t>ว540/8677</t>
  </si>
  <si>
    <t>นาง วนิดา สุพรรณพงศ์</t>
  </si>
  <si>
    <t>เลขที่ 116     ม.1     ซ.       ต. พงศ์ประศาสน์ อ. บางสะพาน จ. ประจวบคีรีขันธ์</t>
  </si>
  <si>
    <t>03O091</t>
  </si>
  <si>
    <t>ว540/9571</t>
  </si>
  <si>
    <t>นาง วนิดา อุทยางกูร</t>
  </si>
  <si>
    <t>เลขที่ 30/130 ม.6 ซ.   ต. ทุ่งสองห้อง อ. หลักสี่ จ. กรุงเทพมหานคร</t>
  </si>
  <si>
    <t>07C072</t>
  </si>
  <si>
    <t>07C073</t>
  </si>
  <si>
    <t>07C092</t>
  </si>
  <si>
    <t>07C087</t>
  </si>
  <si>
    <t>07C093</t>
  </si>
  <si>
    <t>07C088</t>
  </si>
  <si>
    <t>ว540/8756</t>
  </si>
  <si>
    <t>นางสาว วนิดา ศิริบำเพ็ญ</t>
  </si>
  <si>
    <t>เลขที่ 12   ม.   ซ.พระรามที่  2 ซอย69    ถ.   ต. แสมดำ อ. บางขุนเทียน จ. กรุงเทพมหานคร</t>
  </si>
  <si>
    <t>05K191</t>
  </si>
  <si>
    <t>ว540/5717</t>
  </si>
  <si>
    <t>นาง วนิดา นิ่มงาม</t>
  </si>
  <si>
    <t>เลขที่ 2151/35-36 ซ.   ถ.รามคำแหง(สุขุมวิท 71) ต. หัวหมาก อ. บางกะปิ จ. กรุงเทพมหานคร</t>
  </si>
  <si>
    <t>07F147</t>
  </si>
  <si>
    <t>07F153</t>
  </si>
  <si>
    <t>07F152</t>
  </si>
  <si>
    <t>ว540/6727</t>
  </si>
  <si>
    <t>นาง วนิดา พุ่มไชย</t>
  </si>
  <si>
    <t>เลขที่ 7/2 ม.5 ซ.   ต. พงศ์ประศาสน์ อ. บางสะพาน จ. ประจวบคีรีขันธ์</t>
  </si>
  <si>
    <t>02A066</t>
  </si>
  <si>
    <t>ว540/7140/001</t>
  </si>
  <si>
    <t>นางสาว วนิดา มุกดา</t>
  </si>
  <si>
    <t>เลขที่ 116  ม.1  ซ.    ต. พงศ์ประศาสน์ อ. บางสะพาน จ. ประจวบคีรีขันธ์</t>
  </si>
  <si>
    <t>03D023</t>
  </si>
  <si>
    <t>ว540/7140</t>
  </si>
  <si>
    <t>นางสาว วนิดา ยังดี</t>
  </si>
  <si>
    <t>เลขที่ 58/5   ม.6   ซ.   ต. แม่รำพึง อ. บางสะพาน จ. ประจวบคีรีขันธ์</t>
  </si>
  <si>
    <t>05I040</t>
  </si>
  <si>
    <t>ว540/5567</t>
  </si>
  <si>
    <t>นางสาว วนิดา ปานพุ่ม</t>
  </si>
  <si>
    <t>เลขที่ 110/2 ม.9 ซ.   ต. พงศ์ประศาสน์ อ. บางสะพาน จ. ประจวบคีรีขันธ์</t>
  </si>
  <si>
    <t>07F200</t>
  </si>
  <si>
    <t>03D022</t>
  </si>
  <si>
    <t>ว540/8958</t>
  </si>
  <si>
    <t>นาง วนิดา สอนส่งกลิ่น</t>
  </si>
  <si>
    <t>เลขที่ 22 ม.5 ซ.   ต. คุ้งน้ำวน อ. เมืองราชบุรี จ. ราชบุรี</t>
  </si>
  <si>
    <t>03K142</t>
  </si>
  <si>
    <t>ว540/5759</t>
  </si>
  <si>
    <t>นาง วนิดา นิลน้อย</t>
  </si>
  <si>
    <t>เลขที่ 408/1 ซ.   ถ.พิทักษ์ชาติ ต. ประจวบคีรีขันธ์ อ. เมืองประจวบคีรีขันธ์ จ. ประจวบคีรีขันธ์</t>
  </si>
  <si>
    <t>01E007</t>
  </si>
  <si>
    <t>01E013</t>
  </si>
  <si>
    <t>03N233</t>
  </si>
  <si>
    <t>03D024</t>
  </si>
  <si>
    <t>ว540/7855</t>
  </si>
  <si>
    <t>นางสาว วนิดา มาศบัน</t>
  </si>
  <si>
    <t>เลขที่ 106/1   ม.9   ซ.    ต. พงศ์ประศาสน์ อ. บางสะพาน จ. ประจวบคีรีขันธ์</t>
  </si>
  <si>
    <t>05L049</t>
  </si>
  <si>
    <t>ว540/1325</t>
  </si>
  <si>
    <t>นาง วนิดา กาญจนธานนท์</t>
  </si>
  <si>
    <t>เลขที่ 59/271  ม.3  ซ.    ต. ละหาร อ. บางบัวทอง จ. นนทบุรี</t>
  </si>
  <si>
    <t>02F054</t>
  </si>
  <si>
    <t>02F053</t>
  </si>
  <si>
    <t>02H120/001</t>
  </si>
  <si>
    <t>02H120</t>
  </si>
  <si>
    <t>ว540/5325</t>
  </si>
  <si>
    <t>นางสาว วนิดา บุญซัน</t>
  </si>
  <si>
    <t>เลขที่ 14/1   ม.   ซ.เสรีไทย50    ต. คันนายาว อ. คันนายาว จ. กรุงเทพมหานคร</t>
  </si>
  <si>
    <t>05G135</t>
  </si>
  <si>
    <t>05G212</t>
  </si>
  <si>
    <t>94/2  ม.1  ซ.  พงศ์ประศาสน์ บางสะพาน ประจวบคีรีขันธ์</t>
  </si>
  <si>
    <t>03E025</t>
  </si>
  <si>
    <t>03E028</t>
  </si>
  <si>
    <t>03E029</t>
  </si>
  <si>
    <t>ว540/2757</t>
  </si>
  <si>
    <t>นางสาว วนิตา ฉายประกายแก้ว</t>
  </si>
  <si>
    <t>เลขที่ 1023/59   ม.7   ซ. -  ต. พงศ์ประศาสน์ อ. หนองแขม จ. กรุงเทพมหานคร</t>
  </si>
  <si>
    <t>05G128</t>
  </si>
  <si>
    <t>ว560/6789</t>
  </si>
  <si>
    <t>นาง วนิภา แผ้วสะอาด</t>
  </si>
  <si>
    <t>เลขที่ 63/5 ม.6 ซ.   ต. พงศ์ประศาสน์ อ. บางสะพาน จ. ประจวบคีรีขันธ์</t>
  </si>
  <si>
    <t>01Q002</t>
  </si>
  <si>
    <t>ว717/7883</t>
  </si>
  <si>
    <t>นาง วรกมล วิศิษฎ์มณเฑียร</t>
  </si>
  <si>
    <t>เลขที่ 111    ม.8    ซ.     ต. เขาล้าน อ. ทับสะแก จ. ประจวบคีรีขันธ์</t>
  </si>
  <si>
    <t>05G220</t>
  </si>
  <si>
    <t>05J217</t>
  </si>
  <si>
    <t>03K070</t>
  </si>
  <si>
    <t>03K071</t>
  </si>
  <si>
    <t>05J005</t>
  </si>
  <si>
    <t>05J187</t>
  </si>
  <si>
    <t>ว717/9547</t>
  </si>
  <si>
    <t>นาย วรการ อุปถัมภ์</t>
  </si>
  <si>
    <t>เลขที่ 93/2     ม.3     ซ.      ถ.    ต. นาทอน อ. ทุ่งหว้า จ. สตูล</t>
  </si>
  <si>
    <t>05G092</t>
  </si>
  <si>
    <t>05G093</t>
  </si>
  <si>
    <t>03N113</t>
  </si>
  <si>
    <t>ว717/9567</t>
  </si>
  <si>
    <t>นาย วรการ อุปภัมภ์</t>
  </si>
  <si>
    <t>เลขที่ 93/2     ม.3   ซ.    ถ.   ต. นาทอน อ. ทุ่งหว้า จ. สตูล</t>
  </si>
  <si>
    <t>03N114</t>
  </si>
  <si>
    <t>ว755/5915</t>
  </si>
  <si>
    <t>นาย วรธันย์ ทองเนื้องาม</t>
  </si>
  <si>
    <t>เลขที่ 30/4   ม.2   ซ.     ถ.   ต. พงศ์ประศาสน์ อ. บางสะพาน จ. ประจวบคีรีขันธ์</t>
  </si>
  <si>
    <t>03N336</t>
  </si>
  <si>
    <t>05M027</t>
  </si>
  <si>
    <t>05K164</t>
  </si>
  <si>
    <t>03O002</t>
  </si>
  <si>
    <t>05I045</t>
  </si>
  <si>
    <t>ว752/5781</t>
  </si>
  <si>
    <t>นาง วรนุช ประสงค์สุข</t>
  </si>
  <si>
    <t>เลขที่ 18 ม.4 ซ.บ้านเขาม้าร้อง   ต. พงศ์ประศาสน์ อ. บางสะพาน จ. ประจวบคีรีขันธ์</t>
  </si>
  <si>
    <t>18 ม.4 ซ.บ้านเขาม้าร้อง  พงศ์ประศาสน์ บางสะพาน ประจวบคีรีขันธ์</t>
  </si>
  <si>
    <t>ว752/7187</t>
  </si>
  <si>
    <t>นางสาว วรนุช มุ่งหมาย</t>
  </si>
  <si>
    <t>เลขที่ 26 ม.- ซ.   ต. ประเวศ อ. ประเวศ จ. กรุงเทพมหานคร</t>
  </si>
  <si>
    <t>07H090</t>
  </si>
  <si>
    <t>ว757/5557</t>
  </si>
  <si>
    <t>นางสาว วรปรียา นทีปราชญ์ทวีชัย</t>
  </si>
  <si>
    <t>เลขที่ 14/1455  ม.13  ซ.   ต. บางบัวทอง อ. บางบัวทอง จ. นนทบุรี</t>
  </si>
  <si>
    <t>05B091</t>
  </si>
  <si>
    <t>03O135</t>
  </si>
  <si>
    <t>05G144</t>
  </si>
  <si>
    <t>ว761/8177</t>
  </si>
  <si>
    <t>นาย วรพงศ์ สุขวิมุติ</t>
  </si>
  <si>
    <t>เลขที่ 79  ม.4  ซ.   ต. บางสะพาน อ. บางสะพานน้อย จ. ประจวบคีรีขันธ์</t>
  </si>
  <si>
    <t>01O006</t>
  </si>
  <si>
    <t>ว762/1170</t>
  </si>
  <si>
    <t>นาย วรพจน์ คงมี</t>
  </si>
  <si>
    <t>01R028</t>
  </si>
  <si>
    <t>36/1  ม.5  ซ.  พงศ์ประศาสน์ บางสะพาน ประจวบคีรีขันธ์</t>
  </si>
  <si>
    <t>ว765/9971</t>
  </si>
  <si>
    <t>นาย วรพนธ์ อื้อยงสีห์</t>
  </si>
  <si>
    <t>เลขที่ 154  ม.2  ซ.   ต. ดอนยาง อ. ปะทิว จ. ชุมพร</t>
  </si>
  <si>
    <t>03N327</t>
  </si>
  <si>
    <t>ว765/5567</t>
  </si>
  <si>
    <t>นาย วรพันธ์ เบ้าทิพย์</t>
  </si>
  <si>
    <t>เลขที่ 27 ม.7 ต. พงศ์ประศาสน์ อ. บางสะพาน จ. ประจวบคีรีขันธ์</t>
  </si>
  <si>
    <t>27 ม.7พงศ์ประศาสน์ บางสะพาน ประจวบคีรีขันธ์</t>
  </si>
  <si>
    <t>ว775/7919</t>
  </si>
  <si>
    <t>นาย วรเมธ เรืองอุดม</t>
  </si>
  <si>
    <t>เลขที่ 34/14 ม.15 ซ.สุทธิพงศ์1   ต. บางแม่นาง อ. บางใหญ่ จ. นนทบุรี</t>
  </si>
  <si>
    <t>03K257</t>
  </si>
  <si>
    <t>ว777/4597</t>
  </si>
  <si>
    <t>นาย วรยล ถนอมเผ่า</t>
  </si>
  <si>
    <t>เลขที่ 78/45    ม.    ซ.   ถ.ท่าเมือง ต. เขานิเวศน์ อ. เมืองระนอง จ. ระนอง</t>
  </si>
  <si>
    <t>02F041/001</t>
  </si>
  <si>
    <t>ว772/7550</t>
  </si>
  <si>
    <t>นาย วรรชัย มานะแท้</t>
  </si>
  <si>
    <t>เลขที่ 34/195    ม.5    ซ.ลาดปปลาเค้า  68      ถ.   ต. อนุสาวรีย์ อ. บางเขน จ. กรุงเทพมหานคร</t>
  </si>
  <si>
    <t>07B029</t>
  </si>
  <si>
    <t>ว772/7550/001</t>
  </si>
  <si>
    <t>พันจ่าอากาศเอก วรรชัย มานะแท้</t>
  </si>
  <si>
    <t>เลขที่ 34/195  ม.5  ซ.   ต. อนุสาวรีย์ อ. บางเขน จ. กรุงเทพมหานคร</t>
  </si>
  <si>
    <t>07B027</t>
  </si>
  <si>
    <t>ว774/2757/001</t>
  </si>
  <si>
    <t>นาย วรรณชัย เจี่ยปิยะสกุล</t>
  </si>
  <si>
    <t>เลขที่ 58 ม.1 ซ.   ต. กำเนิดนพคุณ อ. บางสะพาน จ. ประจวบคีรีขันธ์</t>
  </si>
  <si>
    <t>03O033</t>
  </si>
  <si>
    <t>03O032</t>
  </si>
  <si>
    <t>05F011</t>
  </si>
  <si>
    <t>ว774/9587</t>
  </si>
  <si>
    <t>นาง วรรณดี อนุสรณ์</t>
  </si>
  <si>
    <t>เลขที่ 88/22 ม.5 ซ.- -  ถ.- ต. โพไร่หวาน อ. เมืองเพชรบุรี จ. เพชรบุรี</t>
  </si>
  <si>
    <t>03K313</t>
  </si>
  <si>
    <t>03K314</t>
  </si>
  <si>
    <t>ว774/2557</t>
  </si>
  <si>
    <t>นาง วรรณธณี จันทร์เดช</t>
  </si>
  <si>
    <t>เลขที่ 108/4  ม.7  ซ.   ต. ช้างแรก อ. บางสะพานน้อย จ. ประจวบคีรีขันธ์</t>
  </si>
  <si>
    <t>01K023</t>
  </si>
  <si>
    <t>ว774/7916</t>
  </si>
  <si>
    <t>นางสาว วรรณธนิษฐ์ เรืองพันธ์</t>
  </si>
  <si>
    <t>เลขที่ 103 ซ.   ถ.ห้วยทรายขาว 1 ต. กำเนิดนพคุณ อ. บางสะพาน จ. ประจวบคีรีขันธ์</t>
  </si>
  <si>
    <t>01B077</t>
  </si>
  <si>
    <t>ว774/6787</t>
  </si>
  <si>
    <t>นางสาว วรรณเพ็ญ พรหมน้อย</t>
  </si>
  <si>
    <t>เลขที่ 113 ม.3   ซ.   ต. พงศ์ประศาสน์ อ. บางสะพาน จ. ประจวบคีรีขันธ์</t>
  </si>
  <si>
    <t>ว774/5327</t>
  </si>
  <si>
    <t>นาง วรรณเพ็ญ ปัญจมหาพร</t>
  </si>
  <si>
    <t>06E066</t>
  </si>
  <si>
    <t>06G070</t>
  </si>
  <si>
    <t>06H061</t>
  </si>
  <si>
    <t>06E062</t>
  </si>
  <si>
    <t>ว774/5397</t>
  </si>
  <si>
    <t>นาง วรรณภา บุญอยู่</t>
  </si>
  <si>
    <t>เลขที่ 225  ม.2  ซ.   ต. พงศ์ประศาสน์ อ. บางสะพาน จ. ประจวบคีรีขันธ์</t>
  </si>
  <si>
    <t>04I030</t>
  </si>
  <si>
    <t>07A082</t>
  </si>
  <si>
    <t>07A093</t>
  </si>
  <si>
    <t>225  ม.2  ซ.  พงศ์ประศาสน์ บางสะพาน ประจวบคีรีขันธ์</t>
  </si>
  <si>
    <t>ว774/2557/003</t>
  </si>
  <si>
    <t>นางสาว วรรณวิสาข์ จันทรเดช</t>
  </si>
  <si>
    <t>เลขที่ 17/9  ม.2  ซ.    ต. อ่างทอง อ. ทับสะแก จ. ประจวบคีรีขันธ์</t>
  </si>
  <si>
    <t>05K125</t>
  </si>
  <si>
    <t>ว774/8783</t>
  </si>
  <si>
    <t>นาย วรรณะ เสมาใหญ่</t>
  </si>
  <si>
    <t>เลขที่ 82/17 ม.1 ซ.บ้านฝ่ายท่า   ต. พงศ์ประศาสน์ อ. บางสะพาน จ. ประจวบคีรีขันธ์</t>
  </si>
  <si>
    <t>03H069</t>
  </si>
  <si>
    <t>03H068</t>
  </si>
  <si>
    <t>ว774/4767</t>
  </si>
  <si>
    <t>นางสาว วรรณา เต็มพร้อม</t>
  </si>
  <si>
    <t>เลขที่ 48 ม.8 ซ.   ต. บางแก้ว อ. ละอุ่น จ. ระนอง</t>
  </si>
  <si>
    <t>03O063</t>
  </si>
  <si>
    <t>ว774/7758</t>
  </si>
  <si>
    <t>นาง วรรณา ลิมปสถาพร</t>
  </si>
  <si>
    <t>เลขที่ 300/1-3 ม.1 ซ.   ต. กำเนิดนพคุณ อ. บางสะพาน จ. ประจวบคีรีขันธ์</t>
  </si>
  <si>
    <t>03B066</t>
  </si>
  <si>
    <t>05B110</t>
  </si>
  <si>
    <t>ว774/2755</t>
  </si>
  <si>
    <t>นาง วรรณา ฉายาทับ</t>
  </si>
  <si>
    <t>เลขที่ 63/588 ซ.   ถ.ราษฎร์พัฒนา ต. สะพานสูง อ. สะพานสูง จ. กรุงเทพมหานคร</t>
  </si>
  <si>
    <t>07C174</t>
  </si>
  <si>
    <t>03H040</t>
  </si>
  <si>
    <t>03H041</t>
  </si>
  <si>
    <t>ว774/6551</t>
  </si>
  <si>
    <t>นางสาว วรรณา พันธ์แก้ว</t>
  </si>
  <si>
    <t>เลขที่ 83  ม.1  ซ.    ต. พงศ์ประศาสน์ อ. บางสะพาน จ. ประจวบคีรีขันธ์</t>
  </si>
  <si>
    <t>03M039</t>
  </si>
  <si>
    <t>83  ม.1  ซ.   พงศ์ประศาสน์ บางสะพาน ประจวบคีรีขันธ์</t>
  </si>
  <si>
    <t>ว774/5397/001</t>
  </si>
  <si>
    <t>นาง วรรณา บุญอยู่</t>
  </si>
  <si>
    <t>ว774/8125</t>
  </si>
  <si>
    <t>นางสาว วรรณา สุขชนะ</t>
  </si>
  <si>
    <t>เลขที่ 133 ม.2 ซ.   ต. พงศ์ประศาสน์ อ. บางสะพาน จ. ประจวบคีรีขันธ์</t>
  </si>
  <si>
    <t>05I050</t>
  </si>
  <si>
    <t>05I036</t>
  </si>
  <si>
    <t>133 ม.2 ซ.  พงศ์ประศาสน์ บางสะพาน ประจวบคีรีขันธ์</t>
  </si>
  <si>
    <t>ว774/7775</t>
  </si>
  <si>
    <t>นางสาว วรรณา ยุวเมธาวี</t>
  </si>
  <si>
    <t>เลขที่ 99/12  ม.5  ซ.   ต. ร่อนทอง อ. บางสะพาน จ. ประจวบคีรีขันธ์</t>
  </si>
  <si>
    <t>01E040</t>
  </si>
  <si>
    <t>ว774/5767</t>
  </si>
  <si>
    <t>นาง วรรณา ทรัพย์หอม</t>
  </si>
  <si>
    <t>01I055</t>
  </si>
  <si>
    <t>ว774/8480</t>
  </si>
  <si>
    <t>นางสาว วรรณา สดใส</t>
  </si>
  <si>
    <t>01O009</t>
  </si>
  <si>
    <t>01N028</t>
  </si>
  <si>
    <t>01G025</t>
  </si>
  <si>
    <t>01E039</t>
  </si>
  <si>
    <t>05G056</t>
  </si>
  <si>
    <t>02E106</t>
  </si>
  <si>
    <t>05L187</t>
  </si>
  <si>
    <t>ว774/7117</t>
  </si>
  <si>
    <t>นาง วรรณา รักขาว</t>
  </si>
  <si>
    <t>เลขที่ 80  ม.2  ซ.   ต. บางสะพาน อ. บางสะพานน้อย จ. ประจวบคีรีขันธ์</t>
  </si>
  <si>
    <t>07G069</t>
  </si>
  <si>
    <t>ว774/1781</t>
  </si>
  <si>
    <t>นาง วรรณา ขาวสง่า</t>
  </si>
  <si>
    <t>เลขที่ 19 ม.7 ซ.   ต. พงศ์ประศาสน์ อ. บางสะพาน จ. ประจวบคีรีขันธ์</t>
  </si>
  <si>
    <t>01A087</t>
  </si>
  <si>
    <t>07E169</t>
  </si>
  <si>
    <t>ว774/7947</t>
  </si>
  <si>
    <t>นางสาว วรรณา รอดวงศ์ศา</t>
  </si>
  <si>
    <t>เลขที่ 75/9  ม.1  ซ.   ต. พงศ์ประศาสน์ อ. บางสะพาน จ. ประจวบคีรีขันธ์</t>
  </si>
  <si>
    <t>02J086</t>
  </si>
  <si>
    <t>01C014</t>
  </si>
  <si>
    <t>ว774/2557/002</t>
  </si>
  <si>
    <t>นาง วรรณา จันทร์สุข</t>
  </si>
  <si>
    <t>เลขที่ 81/1 ม.12 ซ.   ต. บางหมาก อ. เมืองชุมพร จ. ชุมพร</t>
  </si>
  <si>
    <t>06E051</t>
  </si>
  <si>
    <t>06E052</t>
  </si>
  <si>
    <t>ว774/7700</t>
  </si>
  <si>
    <t>นาง วรรณา และเยาะ</t>
  </si>
  <si>
    <t>เลขที่ 65/1  ม.8  ซ.   ต. ดอนฉิมพลี อ. บางน้ำเปรี้ยว จ. ฉะเชิงเทรา</t>
  </si>
  <si>
    <t>07E019</t>
  </si>
  <si>
    <t>ว774/2562</t>
  </si>
  <si>
    <t>นาง วรรณา จั่นเพชร</t>
  </si>
  <si>
    <t>เลขที่ 10/4  ม.7  ซ.    ต. พงศ์ประศาสน์ อ. บางสะพาน จ. ประจวบคีรีขันธ์</t>
  </si>
  <si>
    <t>01B085</t>
  </si>
  <si>
    <t>03M049</t>
  </si>
  <si>
    <t>ว774/7140/001</t>
  </si>
  <si>
    <t>นางสาว วรรณา มุกดา</t>
  </si>
  <si>
    <t>เลขที่ 43/116  ม.2  ซ.   ถ.  ต. บึงยี่โถ อ. ธัญบุรี จ. ปทุมธานี</t>
  </si>
  <si>
    <t>03E026</t>
  </si>
  <si>
    <t>ว774/7178</t>
  </si>
  <si>
    <t>นาง วรรณิภา ยงยศ</t>
  </si>
  <si>
    <t>เลขที่ 52/3 ม.4 ซ. เขาม้าร้อง  ต. พงศ์ประศาสน์ อ. บางสะพาน จ. ประจวบคีรีขันธ์</t>
  </si>
  <si>
    <t>02I058</t>
  </si>
  <si>
    <t>02H050</t>
  </si>
  <si>
    <t>02D069</t>
  </si>
  <si>
    <t>01R036</t>
  </si>
  <si>
    <t>02H049</t>
  </si>
  <si>
    <t>01R035</t>
  </si>
  <si>
    <t>52/3 ม.4 ซ. เขาม้าร้อง พงศ์ประศาสน์ บางสะพาน ประจวบคีรีขันธ์</t>
  </si>
  <si>
    <t>ว774/8777</t>
  </si>
  <si>
    <t>นางสาว วรรณิภา สุวรรณ</t>
  </si>
  <si>
    <t>เลขที่ 650/35 ม.1 ซ.   ต. คลองกุ่ม อ. บึงกุ่ม จ. กรุงเทพมหานคร</t>
  </si>
  <si>
    <t>06F010</t>
  </si>
  <si>
    <t>02I056</t>
  </si>
  <si>
    <t>02I050</t>
  </si>
  <si>
    <t>ว774/6717</t>
  </si>
  <si>
    <t>นาง วรรณี ผิวขาว</t>
  </si>
  <si>
    <t>เลขที่ 97/1    ม.4    ซ.     ต. พงศ์ประศาสน์ อ. บางสะพาน จ. ประจวบคีรีขันธ์</t>
  </si>
  <si>
    <t>02I113</t>
  </si>
  <si>
    <t>ว774/4272</t>
  </si>
  <si>
    <t>นาง วรรณี เดชวิชิต</t>
  </si>
  <si>
    <t>เลขที่ 11/202 ม.8 ซ.   ต. ท้ายบ้านใหม่ อ. เมืองสมุทรปราการ จ. สมุทรปราการ</t>
  </si>
  <si>
    <t>03K370</t>
  </si>
  <si>
    <t>03K389</t>
  </si>
  <si>
    <t>ว774/5557</t>
  </si>
  <si>
    <t>นางสาว วรรณี ทับทิม</t>
  </si>
  <si>
    <t>เลขที่ 49   ม.5   ซ.    ต. พงศ์ประศาสน์ อ. บางสะพาน จ. ประจวบคีรีขันธ์</t>
  </si>
  <si>
    <t>49   ม.5   ซ.   พงศ์ประศาสน์ บางสะพาน ประจวบคีรีขันธ์</t>
  </si>
  <si>
    <t>ว774/8778</t>
  </si>
  <si>
    <t>นางสาว วรรณี หลิมสกุล</t>
  </si>
  <si>
    <t>เลขที่ 1422/36 ม.- ซ. -  ถ.ประชาสงเคราะห์ ต. ดินแดง อ. ดินแดง จ. กรุงเทพมหานคร</t>
  </si>
  <si>
    <t>07F199</t>
  </si>
  <si>
    <t>ว774/5556</t>
  </si>
  <si>
    <t>นาง วรรณี ปานนพภา</t>
  </si>
  <si>
    <t>เลขที่ 493     ม.     ซ.      ถ.รามคำแหง (สุขาภิบาล3) ต. หัวหมาก อ. บางกะปิ จ. กรุงเทพมหานคร</t>
  </si>
  <si>
    <t>07E069</t>
  </si>
  <si>
    <t>07E070</t>
  </si>
  <si>
    <t>02I111</t>
  </si>
  <si>
    <t>97/1    ม.4    ซ.    พงศ์ประศาสน์ บางสะพาน ประจวบคีรีขันธ์</t>
  </si>
  <si>
    <t>ว774/7185</t>
  </si>
  <si>
    <t>นางสาว วรรณี วงษ์ทอง</t>
  </si>
  <si>
    <t>เลขที่ 24/4 ม.3 ซ.   ต. พงศ์ประศาสน์ อ. บางสะพาน จ. ประจวบคีรีขันธ์</t>
  </si>
  <si>
    <t>24/4 ม.3 ซ.  พงศ์ประศาสน์ บางสะพาน ประจวบคีรีขันธ์</t>
  </si>
  <si>
    <t>ว774/2427</t>
  </si>
  <si>
    <t>นาง วรรณี เชิดชม</t>
  </si>
  <si>
    <t>เลขที่ 75  ม.4  ซ.   ต. พงศ์ประศาสน์ อ. บางสะพาน จ. ประจวบคีรีขันธ์</t>
  </si>
  <si>
    <t>02I052</t>
  </si>
  <si>
    <t>ว775/5918</t>
  </si>
  <si>
    <t>นางสาว วรรทนีย์ ทองเหลือ</t>
  </si>
  <si>
    <t>เลขที่ 58/2   ม.9   ซ.    ต. ดอนยาง อ. ปะทิว จ. ชุมพร</t>
  </si>
  <si>
    <t>03B105</t>
  </si>
  <si>
    <t>03B109</t>
  </si>
  <si>
    <t>ว775/7897</t>
  </si>
  <si>
    <t>นาง วรรธณีย์ เลิศอาวาส</t>
  </si>
  <si>
    <t>01H065</t>
  </si>
  <si>
    <t>ว775/6558</t>
  </si>
  <si>
    <t>นางสาว วรรธนา พันธ์สว่าง</t>
  </si>
  <si>
    <t>เลขที่ 63/51  ม.   ซ.โชคชัยร่วมมิตร    ต. จอมพล อ. จตุจักร จ. กรุงเทพมหานคร</t>
  </si>
  <si>
    <t>05K041</t>
  </si>
  <si>
    <t>ว777/2427</t>
  </si>
  <si>
    <t>นางสาว วรรรณภา ชาติชาย</t>
  </si>
  <si>
    <t>เลขที่ 121/1 ม.4 ซ.   ต. พงศ์ประศาสน์ อ. บางสะพาน จ. ประจวบคีรีขันธ์</t>
  </si>
  <si>
    <t>02H086</t>
  </si>
  <si>
    <t>ว775/6776</t>
  </si>
  <si>
    <t>นาย วรวิทย์ พรมเพ็ชร</t>
  </si>
  <si>
    <t>เลขที่ 74  ม.6  ซ.   ต. ชัยบุรี อ. เมืองพัทลุง จ. พัทลุง</t>
  </si>
  <si>
    <t>03N164</t>
  </si>
  <si>
    <t>ว775/9447</t>
  </si>
  <si>
    <t>นาย วรวิทย์ อัตถาวะระ</t>
  </si>
  <si>
    <t>เลขที่ 68   ม.9   ซ.    ถ.   ต. พงศ์ประศาสน์ อ. บางสะพาน จ. ประจวบคีรีขันธ์</t>
  </si>
  <si>
    <t>04I052</t>
  </si>
  <si>
    <t>ว774/7140</t>
  </si>
  <si>
    <t>นาย วรวุฒิ ไม้เกตุ</t>
  </si>
  <si>
    <t>เลขที่ 29 ม.4 ซ.บ้านสามแยก   ต. ร่อนทอง อ. บางสะพาน จ. ประจวบคีรีขันธ์</t>
  </si>
  <si>
    <t>01F093</t>
  </si>
  <si>
    <t>ว774/4711</t>
  </si>
  <si>
    <t>นาย วรวุฒิ ดำรงค์ผล</t>
  </si>
  <si>
    <t>07C187</t>
  </si>
  <si>
    <t>ว774/9529</t>
  </si>
  <si>
    <t>นาย วรวุฒิ อินซ้อน</t>
  </si>
  <si>
    <t>เลขที่ 53  ม.7  ซ.    ต. ผาจุก อ. เมืองอุตรดิตถ์ จ. อุตรดิตถ์</t>
  </si>
  <si>
    <t>05J121</t>
  </si>
  <si>
    <t>ว774/6456</t>
  </si>
  <si>
    <t>ดาบตำรวจ วรวุฒิ พัฒนพงศ์</t>
  </si>
  <si>
    <t>เลขที่ 174 ม.11 ซ.พัฒนาการ 54   ต. ชัยเกษม อ. บางสะพาน จ. ประจวบคีรีขันธ์</t>
  </si>
  <si>
    <t>03N083</t>
  </si>
  <si>
    <t>ว775/6716</t>
  </si>
  <si>
    <t>นาย วรวุธ พ่วงเพกา</t>
  </si>
  <si>
    <t>เลขที่ 6/8 ม.4 ซ.   ต. พงศ์ประศาสน์ อ. บางสะพาน จ. ประจวบคีรีขันธ์</t>
  </si>
  <si>
    <t>03N157</t>
  </si>
  <si>
    <t>ว777/5915</t>
  </si>
  <si>
    <t>นาง วระมัย ทองใบ</t>
  </si>
  <si>
    <t>03N016</t>
  </si>
  <si>
    <t>03M022</t>
  </si>
  <si>
    <t>03M027</t>
  </si>
  <si>
    <t>03M026</t>
  </si>
  <si>
    <t>ว723/7745</t>
  </si>
  <si>
    <t>นาง วรัชญาน์ มาร์ติน</t>
  </si>
  <si>
    <t>เลขที่ 145/5 ม.1 ซ.   ต. พงศ์ประศาสน์ อ. บางสะพาน จ. ประจวบคีรีขันธ์</t>
  </si>
  <si>
    <t>03N323</t>
  </si>
  <si>
    <t>05O038</t>
  </si>
  <si>
    <t>ว711/5597</t>
  </si>
  <si>
    <t>นางสาว วรางคณา บินอุมาร์</t>
  </si>
  <si>
    <t>เลขที่ 91/4    ม.    ซ.     ถ.ตรอกโรงพักศาลาแดง ต. ลุมพินี อ. ปทุมวัน จ. กรุงเทพมหานคร</t>
  </si>
  <si>
    <t>05K147</t>
  </si>
  <si>
    <t>ว711/8577</t>
  </si>
  <si>
    <t>นางสาว วรางค์ สุบรรณรัตน์</t>
  </si>
  <si>
    <t>เลขที่ 12     ม.     ซ.จรัญสนิทวงศ์ 40      ต. บางยี่ขัน อ. บางพลัด จ. กรุงเทพมหานคร</t>
  </si>
  <si>
    <t>02H012</t>
  </si>
  <si>
    <t>02H007</t>
  </si>
  <si>
    <t>02H006</t>
  </si>
  <si>
    <t>02H015</t>
  </si>
  <si>
    <t>ว767/8777</t>
  </si>
  <si>
    <t>นาง วราพร สุวรรณรักษา</t>
  </si>
  <si>
    <t>เลขที่ 146  ม.5        ซ.- -     ถ.- ต. พงศ์ประศาสน์ อ. บางสะพาน จ. ประจวบคีรีขันธ์</t>
  </si>
  <si>
    <t>02C088</t>
  </si>
  <si>
    <t>ว767/6717</t>
  </si>
  <si>
    <t>นางสาว วราภรณ์ ผิวขาว</t>
  </si>
  <si>
    <t>เลขที่ 12/1       ม.2       ซ.   ต. กำเนิดนพคุณ อ. บางสะพาน จ. ประจวบคีรีขันธ์</t>
  </si>
  <si>
    <t>02I106</t>
  </si>
  <si>
    <t>02J007</t>
  </si>
  <si>
    <t>ว767/8771</t>
  </si>
  <si>
    <t>นางสาว วราภรณ์ ศรีวังพล</t>
  </si>
  <si>
    <t>เลขที่ 19   ม.6   ซ.    ต. กำเนิดนพคุณ อ. บางสะพาน จ. ประจวบคีรีขันธ์</t>
  </si>
  <si>
    <t>01C101</t>
  </si>
  <si>
    <t>ว767/6765</t>
  </si>
  <si>
    <t>นาง วราภรณ์ พิมพิทักษ์</t>
  </si>
  <si>
    <t>เลขที่ 20 ม.9 ซ.   ต. พงศ์ประศาสน์ อ. บางสะพาน จ. ประจวบคีรีขันธ์</t>
  </si>
  <si>
    <t>05N037</t>
  </si>
  <si>
    <t>20 ม.9 ซ.  พงศ์ประศาสน์ บางสะพาน ประจวบคีรีขันธ์</t>
  </si>
  <si>
    <t>ว767/9547</t>
  </si>
  <si>
    <t>นางสาว วราภรณ์ อับดุลกาเดอร์</t>
  </si>
  <si>
    <t>เลขที่ 715/6  ม.1  ซ.   ต. ทุ่งครุ อ. ทุ่งครุ จ. กรุงเทพมหานคร</t>
  </si>
  <si>
    <t>07B095</t>
  </si>
  <si>
    <t>05K111</t>
  </si>
  <si>
    <t>ว767/2547</t>
  </si>
  <si>
    <t>นางสาว วราภรณ์ จำปาดวง</t>
  </si>
  <si>
    <t>เลขที่ 42/4  ม.2  ซ.   ต. พงศ์ประศาสน์ อ. บางสะพาน จ. ประจวบคีรีขันธ์</t>
  </si>
  <si>
    <t>04I060</t>
  </si>
  <si>
    <t>ว740/2175</t>
  </si>
  <si>
    <t>นางสาว วริดา ช่างยนต์</t>
  </si>
  <si>
    <t>เลขที่ 46/2   ม.1   ซ. -   ถ.   ต. พงศ์ประศาสน์ อ. บางสะพาน จ. ประจวบคีรีขันธ์</t>
  </si>
  <si>
    <t>02F042</t>
  </si>
  <si>
    <t>ว737/2781</t>
  </si>
  <si>
    <t>นาง วรุญยุพา จารุสิงห์</t>
  </si>
  <si>
    <t>เลขที่ 049 ม.5 ซ.   ต. ห้วยแถลง อ. ห้วยแถลง จ. นครราชสีมา</t>
  </si>
  <si>
    <t>04B012</t>
  </si>
  <si>
    <t>ว740/1712</t>
  </si>
  <si>
    <t>นาง วรุณา กลกิจโกวินท์</t>
  </si>
  <si>
    <t>เลขที่ 42 ซ.   ต. คลองเตยเหนือ อ. วัฒนา จ. กรุงเทพมหานคร</t>
  </si>
  <si>
    <t>07C125</t>
  </si>
  <si>
    <t>ว740/8787</t>
  </si>
  <si>
    <t>นาย วรุต ศรีสมัย</t>
  </si>
  <si>
    <t>เลขที่ 64  ม.  ซ.อ่อนนุช70/1   ต. ประเวศ อ. ประเวศ จ. กรุงเทพมหานคร</t>
  </si>
  <si>
    <t>07D065</t>
  </si>
  <si>
    <t>07D067</t>
  </si>
  <si>
    <t>07D068</t>
  </si>
  <si>
    <t>ว777/5918</t>
  </si>
  <si>
    <t>นาง วลัยรัตน์ ทองเสม</t>
  </si>
  <si>
    <t>เลขที่ 98/3   ม.6   ซ.   ต. แม่รำพึง อ. บางสะพาน จ. ประจวบคีรีขันธ์</t>
  </si>
  <si>
    <t>01G089</t>
  </si>
  <si>
    <t>ว850/9485</t>
  </si>
  <si>
    <t>นาย วศิน อุณหะนันทน์</t>
  </si>
  <si>
    <t>เลขที่ 37  ม.4  ซ.   ต. พงศ์ประศาสน์ อ. บางสะพาน จ. ประจวบคีรีขันธ์</t>
  </si>
  <si>
    <t>02D041</t>
  </si>
  <si>
    <t>02D042</t>
  </si>
  <si>
    <t>ว854/4717</t>
  </si>
  <si>
    <t>นาย วสันต์ ด้วงวิเศษ</t>
  </si>
  <si>
    <t>เลขที่ 31/2  ม.  ซ.    ถ.สวนฉัตร  ต. กำเนิดนพคุณ อ. บางสะพาน จ. ประจวบคีรีขันธ์</t>
  </si>
  <si>
    <t>03N168</t>
  </si>
  <si>
    <t>ว854/1778</t>
  </si>
  <si>
    <t>พันจ่าอากาศเอก วสันต์ เขียวสง่า</t>
  </si>
  <si>
    <t>เลขที่ 8/3 ม.5 ซ.   ต. พงศ์ประศาสน์ อ. บางสะพาน จ. ประจวบคีรีขันธ์</t>
  </si>
  <si>
    <t>02B017</t>
  </si>
  <si>
    <t>ว854/8972</t>
  </si>
  <si>
    <t>นาย วสันต์ หอมชื่น</t>
  </si>
  <si>
    <t>เลขที่ 7/2   ม.2   ซ.    ต. พงศ์ประศาสน์ อ. บางสะพาน จ. ประจวบคีรีขันธ์</t>
  </si>
  <si>
    <t>07A012</t>
  </si>
  <si>
    <t>ว854/1775</t>
  </si>
  <si>
    <t>นาย วสันต์ แคล้วทนง</t>
  </si>
  <si>
    <t>เลขที่ 34  ม.9  ซ.    ถ.  ต. พงศ์ประศาสน์ อ. บางสะพาน จ. ประจวบคีรีขันธ์</t>
  </si>
  <si>
    <t>01K018</t>
  </si>
  <si>
    <t>34  ม.9  ซ.    ถ. พงศ์ประศาสน์ บางสะพาน ประจวบคีรีขันธ์</t>
  </si>
  <si>
    <t>ว854/5756</t>
  </si>
  <si>
    <t>นาย วสันต์ ปราบภัย</t>
  </si>
  <si>
    <t>03N007</t>
  </si>
  <si>
    <t>ว854/2717</t>
  </si>
  <si>
    <t>นาย วสันต์ แจ่มกระจ่าง</t>
  </si>
  <si>
    <t>เลขที่ 4/64 ม.1 ซ.   ต. ทุ่งสองห้อง อ. หลักสี่ จ. กรุงเทพมหานคร</t>
  </si>
  <si>
    <t>03C094</t>
  </si>
  <si>
    <t>ว874/8787</t>
  </si>
  <si>
    <t>นางสาว วสุมดี ศรีสมัย</t>
  </si>
  <si>
    <t>เลขที่ 64  ม.  ซ.อ่อนนุช  70/1   ต. ประเวศ อ. ประเวศ จ. กรุงเทพมหานคร</t>
  </si>
  <si>
    <t>07D066</t>
  </si>
  <si>
    <t>ว270/1787</t>
  </si>
  <si>
    <t>นาย วัชร ไกรศรินทร์</t>
  </si>
  <si>
    <t>เลขที่ 49/1 ซ.   ถ.รัตนโกสินทร์ ต. กำเนิดนพคุณ อ. บางสะพาน จ. ประจวบคีรีขันธ์</t>
  </si>
  <si>
    <t>05D012</t>
  </si>
  <si>
    <t>05D011</t>
  </si>
  <si>
    <t>05E010</t>
  </si>
  <si>
    <t>05E011</t>
  </si>
  <si>
    <t>ว270/1787/001</t>
  </si>
  <si>
    <t>นาย วัชร ไกรศรินท์</t>
  </si>
  <si>
    <t>เลขที่ 49/1   ม.   ซ.     ถ.รัตนโกสินทร์ ต. กำเนิดนพคุณ อ. บางสะพาน จ. ประจวบคีรีขันธ์</t>
  </si>
  <si>
    <t>03I003</t>
  </si>
  <si>
    <t>ว276/2427</t>
  </si>
  <si>
    <t>นาย วัชรพงศ์ ชาติชาย</t>
  </si>
  <si>
    <t>เลขที่ 111/1   ม.1   ซ.   ต. พงศ์ประศาสน์ อ. บางสะพาน จ. ประจวบคีรีขันธ์</t>
  </si>
  <si>
    <t>02F044</t>
  </si>
  <si>
    <t>ว276/5310</t>
  </si>
  <si>
    <t>นาย วัชรพล บุญโก</t>
  </si>
  <si>
    <t>เลขที่ 28/7  ม.5  ซ.   ถ.  ต. ไชยราช อ. บางสะพานน้อย จ. ประจวบคีรีขันธ์</t>
  </si>
  <si>
    <t>07E206</t>
  </si>
  <si>
    <t>ว270/6778</t>
  </si>
  <si>
    <t>นาย วัชระ พิริยะสงวนพงศ์</t>
  </si>
  <si>
    <t>เลขที่ 64 ม.-   ซ.จรัญสนิทวงศ์57/1 -  ถ.- ต. บางบำหรุ อ. บางพลัด จ. กรุงเทพมหานคร</t>
  </si>
  <si>
    <t>05O008</t>
  </si>
  <si>
    <t>ว270/6165</t>
  </si>
  <si>
    <t>นาย วัชระ พึ่งพันธ์</t>
  </si>
  <si>
    <t>เลขที่ 138/3   ม.6   ซ.   ต. แม่รำพึง อ. บางสะพาน จ. ประจวบคีรีขันธ์</t>
  </si>
  <si>
    <t>03G096</t>
  </si>
  <si>
    <t>ว270/1794</t>
  </si>
  <si>
    <t>นางสาว วัชรา เครือแดง</t>
  </si>
  <si>
    <t>เลขที่ 28/9   ม.6   ซ.    ต. แม่รำพึง อ. บางสะพาน จ. ประจวบคีรีขันธ์</t>
  </si>
  <si>
    <t>03K067</t>
  </si>
  <si>
    <t>03K055</t>
  </si>
  <si>
    <t>03K054</t>
  </si>
  <si>
    <t>ว276/2795</t>
  </si>
  <si>
    <t>นาง วัชราภรณ ชมอินทร์</t>
  </si>
  <si>
    <t>เลขที่ 48/3 ม.22 ต. โบสถ์ อ. พิมาย จ. นครราชสีมา</t>
  </si>
  <si>
    <t>48/3 ม.22โบสถ์ พิมาย นครราชสีมา</t>
  </si>
  <si>
    <t>ว276/5771</t>
  </si>
  <si>
    <t>นาง วัชราภรณ์ เปียรักใคร่</t>
  </si>
  <si>
    <t>เลขที่ 259/27  ม.1  ซ. -  ต. พงศ์ประศาสน์ อ. บางสะพาน จ. ประจวบคีรีขันธ์</t>
  </si>
  <si>
    <t>03N187</t>
  </si>
  <si>
    <t>ว276/2795/001</t>
  </si>
  <si>
    <t>นาง วัชราภรณ์ ชมอินทร์</t>
  </si>
  <si>
    <t>เลขที่ 48/3   ม.22   ซ.    ต. โบสถ์ อ. พิมาย จ. นครราชสีมา</t>
  </si>
  <si>
    <t>01F022</t>
  </si>
  <si>
    <t>ว275/8119</t>
  </si>
  <si>
    <t>นาย วัชรินทร์ สังข์อาษา</t>
  </si>
  <si>
    <t>เลขที่ 697  ม.6  ซ.    ต. ช้างแรก อ. บางสะพานน้อย จ. ประจวบคีรีขันธ์</t>
  </si>
  <si>
    <t>06E038</t>
  </si>
  <si>
    <t>ว275/1740</t>
  </si>
  <si>
    <t>นางสาว วัชรินทร์ กามิด</t>
  </si>
  <si>
    <t>เลขที่ 91/4  ม.  ซ.โงพักศาลาแดง   ต. ลุมพินี อ. ปทุมวัน จ. กรุงเทพมหานคร</t>
  </si>
  <si>
    <t>05K137</t>
  </si>
  <si>
    <t>05O052</t>
  </si>
  <si>
    <t>ว275/8774</t>
  </si>
  <si>
    <t>นาย วัชรินทร์ สุระรัตน์</t>
  </si>
  <si>
    <t>เลขที่ 39/81 ซ.สหมิตร   ต. มหาพฤฒาราม อ. บางรัก จ. กรุงเทพมหานคร</t>
  </si>
  <si>
    <t>03K182</t>
  </si>
  <si>
    <t>ว275/1159</t>
  </si>
  <si>
    <t>นาย วัชรินทร์ คงทอง</t>
  </si>
  <si>
    <t>เลขที่ 57/38  ม.7  ซ.   ต. อนุสาวรีย์ อ. บางเขน จ. กรุงเทพมหานคร</t>
  </si>
  <si>
    <t>03N290</t>
  </si>
  <si>
    <t>ว275/7187</t>
  </si>
  <si>
    <t>นาง วัชรินทร์ รักศิลป์</t>
  </si>
  <si>
    <t>เลขที่ 31/483  ม.17  ซ.   ต. บึงคำพร้อย อ. ลำลูกกา จ. ปทุมธานี</t>
  </si>
  <si>
    <t>03O020</t>
  </si>
  <si>
    <t>05O051</t>
  </si>
  <si>
    <t>ว270/6520</t>
  </si>
  <si>
    <t>นาง วัชรี พานิช</t>
  </si>
  <si>
    <t>เลขที่ 209/22 ม.1 ซ.   ต. พงศ์ประศาสน์ อ. บางสะพาน จ. ประจวบคีรีขันธ์</t>
  </si>
  <si>
    <t>03H338</t>
  </si>
  <si>
    <t>ว270/7947</t>
  </si>
  <si>
    <t>นางสาว วัชรี ยอดรัก</t>
  </si>
  <si>
    <t>เลขที่ 69 ม.4 ซ.   ต. พงศ์ประศาสน์ อ. บางสะพาน จ. ประจวบคีรีขันธ์</t>
  </si>
  <si>
    <t>02G087</t>
  </si>
  <si>
    <t>02G088</t>
  </si>
  <si>
    <t>02G085</t>
  </si>
  <si>
    <t>02G086</t>
  </si>
  <si>
    <t>01L043</t>
  </si>
  <si>
    <t>ว277/5870</t>
  </si>
  <si>
    <t>นางสาว วัชรีย์ เบ้าศรี</t>
  </si>
  <si>
    <t>เลขที่ 12/2     ม.1     ซ.บ้านดอนสำนัก   ต. ร่อนทอง อ. บางสะพาน จ. ประจวบคีรีขันธ์</t>
  </si>
  <si>
    <t>01D021</t>
  </si>
  <si>
    <t>01D012</t>
  </si>
  <si>
    <t>ว450/8551</t>
  </si>
  <si>
    <t>นาย วัฒนา สิบธง</t>
  </si>
  <si>
    <t>เลขที่ 15/3 ม.3 ซ.   ต. แม่รำพึง อ. บางสะพาน จ. ประจวบคีรีขันธ์</t>
  </si>
  <si>
    <t>03G061</t>
  </si>
  <si>
    <t>03G060</t>
  </si>
  <si>
    <t>ว450/5870</t>
  </si>
  <si>
    <t>นาย วัฒนา เบ้าศรี</t>
  </si>
  <si>
    <t>เลขที่ 1274/8 ซ.   ต. ชะอำ อ. ชะอำ จ. เพชรบุรี</t>
  </si>
  <si>
    <t>ว450/2557</t>
  </si>
  <si>
    <t>นาย วัฒนา จันทร์ณรงค์</t>
  </si>
  <si>
    <t>เลขที่ 23/1  ม.3  ซ.   ต. นาหูกวาง อ. ทับสะแก จ. ประจวบคีรีขันธ์</t>
  </si>
  <si>
    <t>07E178</t>
  </si>
  <si>
    <t>ว450/4711</t>
  </si>
  <si>
    <t>นางสาว วัฒนี ณรงค์วานิช</t>
  </si>
  <si>
    <t>เลขที่ 20/14 ม.2 ซ.   ต. หนองค้างพลู อ. หนองแขม จ. กรุงเทพมหานคร</t>
  </si>
  <si>
    <t>03K339</t>
  </si>
  <si>
    <t>ว477/7182</t>
  </si>
  <si>
    <t>นางสาว วัฒรีย์ วงษ์จันทร์</t>
  </si>
  <si>
    <t>เลขที่ 133/1  ม.10  ซ. -  ถ.  ต. พงศ์ประศาสน์ อ. บางสะพาน จ. ประจวบคีรีขันธ์</t>
  </si>
  <si>
    <t>03M054</t>
  </si>
  <si>
    <t>ว476/8777</t>
  </si>
  <si>
    <t>นาย วัณลภ สุวรรณ</t>
  </si>
  <si>
    <t>เลขที่ 6/2   ม.3   ซ.   ต. พงศ์ประศาสน์ อ. บางสะพาน จ. ประจวบคีรีขันธ์</t>
  </si>
  <si>
    <t>07G006</t>
  </si>
  <si>
    <t>07G003</t>
  </si>
  <si>
    <t>06F011</t>
  </si>
  <si>
    <t>ว527/5700</t>
  </si>
  <si>
    <t>นาย วันเฉลิม บูละ</t>
  </si>
  <si>
    <t>เลขที่ 56/5 ม.9 ซ.   ต. พงศ์ประศาสน์ อ. บางสะพาน จ. ประจวบคีรีขันธ์</t>
  </si>
  <si>
    <t>07E023</t>
  </si>
  <si>
    <t>ว527/7140</t>
  </si>
  <si>
    <t>นาย วันชัย มุกดา</t>
  </si>
  <si>
    <t>03A038</t>
  </si>
  <si>
    <t>ว527/7247</t>
  </si>
  <si>
    <t>นาย วันชัย มาชูตระกูล</t>
  </si>
  <si>
    <t>เลขที่ 208  ม.  ซ.    ถ.หลวงแพ่ง ต. ทับยาว อ. ลาดกระบัง จ. กรุงเทพมหานคร</t>
  </si>
  <si>
    <t>03H337</t>
  </si>
  <si>
    <t>ว527/7977</t>
  </si>
  <si>
    <t>นาย วันชัย รอวียัน</t>
  </si>
  <si>
    <t>เลขที่ 223 ซ.สุทธิพร   ต. ดินแดง อ. ดินแดง จ. กรุงเทพมหานคร</t>
  </si>
  <si>
    <t>07F023</t>
  </si>
  <si>
    <t>07F029</t>
  </si>
  <si>
    <t>07F028</t>
  </si>
  <si>
    <t>07F022</t>
  </si>
  <si>
    <t>07F020</t>
  </si>
  <si>
    <t>07F018</t>
  </si>
  <si>
    <t>ว527/2247</t>
  </si>
  <si>
    <t>นาย วันชัย ชูจิตร์</t>
  </si>
  <si>
    <t>เลขที่ 86 ม.8 ซ.   ต. พงศ์ประศาสน์ อ. บางสะพาน จ. ประจวบคีรีขันธ์</t>
  </si>
  <si>
    <t>01F013</t>
  </si>
  <si>
    <t>33/6  ม.7  ซ.- -   ถ.-พงศ์ประศาสน์ บางสะพาน ประจวบคีรีขันธ์</t>
  </si>
  <si>
    <t>ว527/1754</t>
  </si>
  <si>
    <t>นาย วันชัย แก้วเนตร</t>
  </si>
  <si>
    <t>เลขที่ 208 ม.1 ซ.   ต. กำเนิดนพคุณ อ. บางสะพาน จ. ประจวบคีรีขันธ์</t>
  </si>
  <si>
    <t>04D020</t>
  </si>
  <si>
    <t>04D033</t>
  </si>
  <si>
    <t>ว527/2540</t>
  </si>
  <si>
    <t>นาย วันชัย จินโต</t>
  </si>
  <si>
    <t>เลขที่ 78/5  ม.3  ซ.   ต. พงศ์ประศาสน์ อ. บางสะพาน จ. ประจวบคีรีขันธ์</t>
  </si>
  <si>
    <t>06G001</t>
  </si>
  <si>
    <t>ว527/1778</t>
  </si>
  <si>
    <t>นาย วันชัย เขียวสง่า</t>
  </si>
  <si>
    <t>เลขที่ 76 ม.5 ซ. หลักเมือง  ต. พงศ์ประศาสน์ อ. บางสะพาน จ. ประจวบคีรีขันธ์</t>
  </si>
  <si>
    <t>02B065</t>
  </si>
  <si>
    <t>03D013</t>
  </si>
  <si>
    <t>ว527/8571</t>
  </si>
  <si>
    <t>นาย วันชัย หนูรุ่ง</t>
  </si>
  <si>
    <t>เลขที่ 135/1    ม.1    ซ.     ต. ช้างแรก อ. บางสะพานน้อย จ. ประจวบคีรีขันธ์</t>
  </si>
  <si>
    <t>01I046</t>
  </si>
  <si>
    <t>01I047</t>
  </si>
  <si>
    <t>03D025</t>
  </si>
  <si>
    <t>06D014</t>
  </si>
  <si>
    <t>06D007</t>
  </si>
  <si>
    <t>03L028</t>
  </si>
  <si>
    <t>116 ม.1 ซ.  พงศ์ประศาสน์ บางสะพาน ประจวบคีรีขันธ์</t>
  </si>
  <si>
    <t>03A040</t>
  </si>
  <si>
    <t>05C024</t>
  </si>
  <si>
    <t>ว527/7258</t>
  </si>
  <si>
    <t>นาย วันชัย โรจน์เสถียร</t>
  </si>
  <si>
    <t>เลขที่ 47/4  ม.3  ซ.   ต. พงศ์ประศาสน์ อ. บางสะพาน จ. ประจวบคีรีขันธ์</t>
  </si>
  <si>
    <t>06F014</t>
  </si>
  <si>
    <t>47/4  ม.3  ซ.  พงศ์ประศาสน์ บางสะพาน ประจวบคีรีขันธ์</t>
  </si>
  <si>
    <t>ประเภทบ้านแถว (ทาวน์เฮาส์)</t>
  </si>
  <si>
    <t>ว534/1446</t>
  </si>
  <si>
    <t>นางสาว วันฑณา กิตติพงศ์ธนกิจ</t>
  </si>
  <si>
    <t>เลขที่ 183/3 ซ.   ถ.ห้วยทรายขาว 1(ระหาร1) ต. กำเนิดนพคุณ อ. บางสะพาน จ. ประจวบคีรีขันธ์</t>
  </si>
  <si>
    <t>01O046</t>
  </si>
  <si>
    <t>ว540/8758</t>
  </si>
  <si>
    <t>นาง วันดี ศิลปสอน</t>
  </si>
  <si>
    <t>เลขที่ 70 ม.1 ซ. ฝ่ายท่า  ต. พงศ์ประศาสน์ อ. บางสะพาน จ. ประจวบคีรีขันธ์</t>
  </si>
  <si>
    <t>02F057</t>
  </si>
  <si>
    <t>ว540/5357</t>
  </si>
  <si>
    <t>นาง วันดี บุญนิรันดร์</t>
  </si>
  <si>
    <t>เลขที่ 115/1 ม.1 ซ. ฝ่ายท่า  ต. พงศ์ประศาสน์ อ. บางสะพาน จ. ประจวบคีรีขันธ์</t>
  </si>
  <si>
    <t>03D014</t>
  </si>
  <si>
    <t>115/1 ม.1 ซ. ฝ่ายท่า พงศ์ประศาสน์ บางสะพาน ประจวบคีรีขันธ์</t>
  </si>
  <si>
    <t>ว540/8565</t>
  </si>
  <si>
    <t>นาย วันดี สืบพันธ์</t>
  </si>
  <si>
    <t>เลขที่ 150 ม.2 ซ.   ต. แม่รำพึง อ. บางสะพาน จ. ประจวบคีรีขันธ์</t>
  </si>
  <si>
    <t>05N017</t>
  </si>
  <si>
    <t>ว540/2952</t>
  </si>
  <si>
    <t>นาง วันดี เชื้อนุช</t>
  </si>
  <si>
    <t>เลขที่ 107/3   ม.8   ซ.   ต. แม่รำพึง อ. บางสะพาน จ. ประจวบคีรีขันธ์</t>
  </si>
  <si>
    <t>01H024</t>
  </si>
  <si>
    <t>ว540/7771</t>
  </si>
  <si>
    <t>นาง วันดี วารีวงษ์</t>
  </si>
  <si>
    <t>เลขที่ 13/1 ม.10 ซ.   ต. บางน้ำเปรี้ยว อ. บางน้ำเปรี้ยว จ. ฉะเชิงเทรา</t>
  </si>
  <si>
    <t>04F059</t>
  </si>
  <si>
    <t>ว547/5915</t>
  </si>
  <si>
    <t>นาง วันเต็ม ทองเนื้องาม</t>
  </si>
  <si>
    <t>เลขที่ 4/7 ม.4 ซ.   ต. แม่รำพึง อ. บางสะพาน จ. ประจวบคีรีขันธ์</t>
  </si>
  <si>
    <t>05I063</t>
  </si>
  <si>
    <t>ว554/8778</t>
  </si>
  <si>
    <t>นางสาว วันทณา เหี้ยมหาญ</t>
  </si>
  <si>
    <t>เลขที่ 75/1  ม.6  ซ.   ต. พงศ์ประศาสน์ อ. บางสะพาน จ. ประจวบคีรีขันธ์</t>
  </si>
  <si>
    <t>01K021</t>
  </si>
  <si>
    <t>ว555/7955</t>
  </si>
  <si>
    <t>นาง วันทนา เรือนปานันท์</t>
  </si>
  <si>
    <t>เลขที่ 117 ม.1 ต. พงศ์ประศาสน์ อ. บางสะพาน จ. ประจวบคีรีขันธ์</t>
  </si>
  <si>
    <t>117 ม.1พงศ์ประศาสน์ บางสะพาน ประจวบคีรีขันธ์</t>
  </si>
  <si>
    <t>ว555/8727</t>
  </si>
  <si>
    <t>นาง วันทนา ศรีช่วย</t>
  </si>
  <si>
    <t>เลขที่ 53  ม.5  ซ.   ต. พงศ์ประศาสน์ อ. บางสะพาน จ. ประจวบคีรีขันธ์</t>
  </si>
  <si>
    <t>53  ม.5  ซ.  พงศ์ประศาสน์ บางสะพาน ประจวบคีรีขันธ์</t>
  </si>
  <si>
    <t>ว556/7775</t>
  </si>
  <si>
    <t>นาง วันนิภา ร่มเย็น</t>
  </si>
  <si>
    <t>เลขที่ 89  ม.8  ซ.   ต. พงศ์ประศาสน์ อ. บางสะพาน จ. ประจวบคีรีขันธ์</t>
  </si>
  <si>
    <t>01F054</t>
  </si>
  <si>
    <t>ว550/5410</t>
  </si>
  <si>
    <t>นางสาว วันนี ปะดิเก</t>
  </si>
  <si>
    <t>เลขที่ 99/551  ม.12  ซ.   ต. พงศ์ประศาสน์ อ. เมืองชลบุรี จ. ชลบุรี</t>
  </si>
  <si>
    <t>ว550/5410/001</t>
  </si>
  <si>
    <t>นางสาว วันนี ปะติเก</t>
  </si>
  <si>
    <t>เลขที่ 99/551  ม.12  ซ.   ต. นาป่า อ. เมืองชลบุรี จ. ชลบุรี</t>
  </si>
  <si>
    <t>ว563/7810</t>
  </si>
  <si>
    <t>นาง วันเพ็ญ มีสุข</t>
  </si>
  <si>
    <t>ว563/8757</t>
  </si>
  <si>
    <t>นางสาว วันเพ็ญ สมทรง</t>
  </si>
  <si>
    <t>เลขที่ 82   ม.5   ซ.    ต. พงศ์ประศาสน์ อ. บางสะพาน จ. ประจวบคีรีขันธ์</t>
  </si>
  <si>
    <t>01P026</t>
  </si>
  <si>
    <t>ว563/6747</t>
  </si>
  <si>
    <t>นางสาว วันเพ็ญ พวดรักษา</t>
  </si>
  <si>
    <t>เลขที่ 146 ม.5 ซ.   ถ.สุขุมวิท ต. ตลาดกระทุ่มแบน อ. กระทุ่มแบน จ. สมุทรสาคร</t>
  </si>
  <si>
    <t>03K140</t>
  </si>
  <si>
    <t>03K139</t>
  </si>
  <si>
    <t>03K119</t>
  </si>
  <si>
    <t>03K118</t>
  </si>
  <si>
    <t>ว563/7591/001</t>
  </si>
  <si>
    <t>นาย วันเพ็ญ มีทอง</t>
  </si>
  <si>
    <t>เลขที่ 139/4 ม.2 ซ.   ต. พงศ์ประศาสน์ อ. บางสะพาน จ. ประจวบคีรีขันธ์</t>
  </si>
  <si>
    <t>139/4 ม.2 ซ.  พงศ์ประศาสน์ บางสะพาน ประจวบคีรีขันธ์</t>
  </si>
  <si>
    <t>ว576/8777</t>
  </si>
  <si>
    <t>นาย วันลพ หมายเมฆ</t>
  </si>
  <si>
    <t>เลขที่ 77/3 ม.1 ซ.   ต. พงศ์ประศาสน์ อ. บางสะพาน จ. ประจวบคีรีขันธ์</t>
  </si>
  <si>
    <t>03N011</t>
  </si>
  <si>
    <t>03M024</t>
  </si>
  <si>
    <t>01N003</t>
  </si>
  <si>
    <t>77/3 ม.1 ซ.  พงศ์ประศาสน์ บางสะพาน ประจวบคีรีขันธ์</t>
  </si>
  <si>
    <t>ว578/8525</t>
  </si>
  <si>
    <t>นางสาว วันวิสาข์ หุ้นจิ้น</t>
  </si>
  <si>
    <t>เลขที่ 105/5 ม.1 ซ.      ต. พงศ์ประศาสน์ อ. บางสะพาน จ. ประจวบคีรีขันธ์</t>
  </si>
  <si>
    <t>03H049</t>
  </si>
  <si>
    <t>03H008</t>
  </si>
  <si>
    <t>ว774/8759</t>
  </si>
  <si>
    <t>นาย วัยวุฒิ ไหมทอง</t>
  </si>
  <si>
    <t>เลขที่ 76    ม.7    ซ.     ต. ทองมงคล อ. บางสะพาน จ. ประจวบคีรีขันธ์</t>
  </si>
  <si>
    <t>01H068</t>
  </si>
  <si>
    <t>ว778/1772</t>
  </si>
  <si>
    <t>นางสาว วัลริสา เขมะวิชานุรัตน์</t>
  </si>
  <si>
    <t>เลขที่ 103   ม.1 ซ.ฉลองกรุง -    ถ.- ต. กำเนิดนพคุณ อ. บางสะพาน จ. ประจวบคีรีขันธ์</t>
  </si>
  <si>
    <t>03C002</t>
  </si>
  <si>
    <t>03C007</t>
  </si>
  <si>
    <t>ว774/5595/001</t>
  </si>
  <si>
    <t>นางสาว วัลลดา บินอับดุลกาฮาล</t>
  </si>
  <si>
    <t>เลขที่ 544 ม.1 ซ.   ต. ทุ่งครุ อ. ทุ่งครุ จ. กรุงเทพมหานคร</t>
  </si>
  <si>
    <t>07D079</t>
  </si>
  <si>
    <t>07D078</t>
  </si>
  <si>
    <t>07D077</t>
  </si>
  <si>
    <t>ว776/5597</t>
  </si>
  <si>
    <t>นาย วัลลพ บินอุมาร์</t>
  </si>
  <si>
    <t>เลขที่ 89    ม.    ซ.โรงพักศาลาแดง     ต. ลุมพินี อ. ปทุมวัน จ. กรุงเทพมหานคร</t>
  </si>
  <si>
    <t>05G047</t>
  </si>
  <si>
    <t>ว776/8767</t>
  </si>
  <si>
    <t>นาย วัลลภ ศรีเพียงจันทร์</t>
  </si>
  <si>
    <t>เลขที่ 89 ม.10 ซ.บ้านทุ่งนุ่น   ต. พงศ์ประศาสน์ อ. บางสะพาน จ. ประจวบคีรีขันธ์</t>
  </si>
  <si>
    <t>02J097</t>
  </si>
  <si>
    <t>ว776/9555</t>
  </si>
  <si>
    <t>นาย วัลลภ อ้นปันส์</t>
  </si>
  <si>
    <t>เลขที่ 115/69 ม.6 ซ.   ต. บางรักพัฒนา อ. บางบัวทอง จ. นนทบุรี</t>
  </si>
  <si>
    <t>05B070</t>
  </si>
  <si>
    <t>05B071</t>
  </si>
  <si>
    <t>05B067</t>
  </si>
  <si>
    <t>05B068</t>
  </si>
  <si>
    <t>ว776/7457</t>
  </si>
  <si>
    <t>นาย วัลลภ รัตนวิเศษ</t>
  </si>
  <si>
    <t>เลขที่ 134/9 ม.1 ซ.   ต. บางคูเวียง อ. บางกรวย จ. นนทบุรี</t>
  </si>
  <si>
    <t>05J057</t>
  </si>
  <si>
    <t>ว776/7878</t>
  </si>
  <si>
    <t>นาง วัลลภา วิศวสุขมงคล</t>
  </si>
  <si>
    <t>เลขที่ 653 ซ.ลาดพร้าว 94 (ปัญจิมิ   ต. วังทองหลาง อ. วังทองหลาง จ. กรุงเทพมหานคร</t>
  </si>
  <si>
    <t>07F240</t>
  </si>
  <si>
    <t>ว770/5742</t>
  </si>
  <si>
    <t>นาง วัลลี ปลัดซ้าย</t>
  </si>
  <si>
    <t>เลขที่ 56/2 ม.10 ซ.   ต. พงศ์ประศาสน์ อ. บางสะพาน จ. ประจวบคีรีขันธ์</t>
  </si>
  <si>
    <t>04D041</t>
  </si>
  <si>
    <t>04D040</t>
  </si>
  <si>
    <t>ว770/8795</t>
  </si>
  <si>
    <t>นาง วัลลี เหมือนวงศ์</t>
  </si>
  <si>
    <t>เลขที่ 5/9 ม.1 ซ.บ้านดอนสำนัก   ต. ร่อนทอง อ. บางสะพาน จ. ประจวบคีรีขันธ์</t>
  </si>
  <si>
    <t>02B028</t>
  </si>
  <si>
    <t>02B032</t>
  </si>
  <si>
    <t>ว777/2777</t>
  </si>
  <si>
    <t>นาง วัลลีย์ จรรยวัฒน์</t>
  </si>
  <si>
    <t>เลขที่ 186/4 ซ.ห้วยทรายขาว   ต. กำเนิดนพคุณ อ. บางสะพาน จ. ประจวบคีรีขันธ์</t>
  </si>
  <si>
    <t>03N375</t>
  </si>
  <si>
    <t>03N376</t>
  </si>
  <si>
    <t>ว400/7188</t>
  </si>
  <si>
    <t>นาง วาณี วงศ์เสงี่ยม</t>
  </si>
  <si>
    <t>เลขที่ 154 ซ.จรัญสนิทวงศ์ 92   ต. บางอ้อ อ. บางพลัด จ. กรุงเทพมหานคร</t>
  </si>
  <si>
    <t>07F179</t>
  </si>
  <si>
    <t>ว470/6797</t>
  </si>
  <si>
    <t>นางสาว วาณีย์ พลอยแดง</t>
  </si>
  <si>
    <t>เลขที่ 25/2041       ม.       ซ.ลาดพร้าว 101   ถ.ซอย 36 ต. คลองจั่น อ. บางกะปิ จ. กรุงเทพมหานคร</t>
  </si>
  <si>
    <t>03L034</t>
  </si>
  <si>
    <t>ว755/2870</t>
  </si>
  <si>
    <t xml:space="preserve">นาง วารินทร์  ใจสระ </t>
  </si>
  <si>
    <t>เลขที่ 13/2      ม.9      ซ.       ต. พงศ์ประศาสน์ อ. บางสะพาน จ. ประจวบคีรีขันธ์</t>
  </si>
  <si>
    <t>05O060</t>
  </si>
  <si>
    <t>13/2      ม.9      ซ.      พงศ์ประศาสน์ บางสะพาน ประจวบคีรีขันธ์</t>
  </si>
  <si>
    <t>ว755/9557</t>
  </si>
  <si>
    <t>นาย วารินทร์ อินทร์สุวรรณ</t>
  </si>
  <si>
    <t>เลขที่ 10 ม.3 ซ.   ต. พงศ์ประศาสน์ อ. บางสะพาน จ. ประจวบคีรีขันธ์</t>
  </si>
  <si>
    <t>07G040</t>
  </si>
  <si>
    <t>07G048</t>
  </si>
  <si>
    <t>07G049</t>
  </si>
  <si>
    <t>07G007</t>
  </si>
  <si>
    <t>07G047</t>
  </si>
  <si>
    <t>10 ม.3 ซ.  พงศ์ประศาสน์ บางสะพาน ประจวบคีรีขันธ์</t>
  </si>
  <si>
    <t>ว755/1717</t>
  </si>
  <si>
    <t>นางสาว วารินทร์ แก้วขาว</t>
  </si>
  <si>
    <t>เลขที่ 195   ม.6   ซ.          ต. แม่รำพึง อ. บางสะพาน จ. ประจวบคีรีขันธ์</t>
  </si>
  <si>
    <t>05C075</t>
  </si>
  <si>
    <t>05C081</t>
  </si>
  <si>
    <t>ว700/1740</t>
  </si>
  <si>
    <t>นาง วารี งามดี</t>
  </si>
  <si>
    <t>03H038</t>
  </si>
  <si>
    <t>ว700/5167</t>
  </si>
  <si>
    <t>นาง วารี นาคพูล</t>
  </si>
  <si>
    <t>เลขที่ 57/3 ม.3 ซ.   ต. พงศ์ประศาสน์ อ. บางสะพาน จ. ประจวบคีรีขันธ์</t>
  </si>
  <si>
    <t>06G003</t>
  </si>
  <si>
    <t>57/3 ม.3 ซ.  พงศ์ประศาสน์ บางสะพาน ประจวบคีรีขันธ์</t>
  </si>
  <si>
    <t>ว700/8764</t>
  </si>
  <si>
    <t>นาง วารี ศรีพุฒทา</t>
  </si>
  <si>
    <t>06D021</t>
  </si>
  <si>
    <t>06D022</t>
  </si>
  <si>
    <t>29/2 ม.3พงศ์ประศาสน์ บางสะพาน ประจวบคีรีขันธ์</t>
  </si>
  <si>
    <t>ว700/2927</t>
  </si>
  <si>
    <t>นาง วารี เชอชีร์ลิอ็อง</t>
  </si>
  <si>
    <t>เลขที่ 186  ม.8  ซ.   ต. บางสะพาน อ. บางสะพานน้อย จ. ประจวบคีรีขันธ์</t>
  </si>
  <si>
    <t>05J168</t>
  </si>
  <si>
    <t>05J167</t>
  </si>
  <si>
    <t>06H076</t>
  </si>
  <si>
    <t>ว700/1548</t>
  </si>
  <si>
    <t>นาง วารี กำเนิดศิริกุล</t>
  </si>
  <si>
    <t>เลขที่ 313 ม.1 ซ.   ต. กำเนิดนพคุณ อ. บางสะพาน จ. ประจวบคีรีขันธ์</t>
  </si>
  <si>
    <t>05J133</t>
  </si>
  <si>
    <t>05J129</t>
  </si>
  <si>
    <t>ว770/6160</t>
  </si>
  <si>
    <t>นางสาว วารีย์ พิงแพ</t>
  </si>
  <si>
    <t>เลขที่ 53/3      ม.4      ซ.       ต. พงศ์ประศาสน์ อ. บางสะพาน จ. ประจวบคีรีขันธ์</t>
  </si>
  <si>
    <t>02I041</t>
  </si>
  <si>
    <t>ว770/2557</t>
  </si>
  <si>
    <t>นางสาว วารีย์ จันทร์สุภา</t>
  </si>
  <si>
    <t>เลขที่ 105    ม.4    ซ.     ต. พงศ์ประศาสน์ อ. บางสะพาน จ. ประจวบคีรีขันธ์</t>
  </si>
  <si>
    <t>02J069</t>
  </si>
  <si>
    <t>ว770/4164</t>
  </si>
  <si>
    <t>นาง วารีย์ แดงพัฒน์</t>
  </si>
  <si>
    <t>เลขที่ 105  ม.4  ซ.   ต. พงศ์ประศาสน์ อ. บางสะพาน จ. ประจวบคีรีขันธ์</t>
  </si>
  <si>
    <t>02J056</t>
  </si>
  <si>
    <t>ว770/6797</t>
  </si>
  <si>
    <t>นางสาว วารีย์ พลอยแดง</t>
  </si>
  <si>
    <t>เลขที่ 200  ม.1  ซ.   ต. พงศ์ประศาสน์ อ. บางสะพาน จ. ประจวบคีรีขันธ์</t>
  </si>
  <si>
    <t>03O117</t>
  </si>
  <si>
    <t>01R052</t>
  </si>
  <si>
    <t>01R055</t>
  </si>
  <si>
    <t>ว740/5787</t>
  </si>
  <si>
    <t>นางสาว วารุณี ประเสริฐสินชัย</t>
  </si>
  <si>
    <t>เลขที่ 44/8 ม.1 ซ.   ต. ร่อนทอง อ. บางสะพาน จ. ประจวบคีรีขันธ์</t>
  </si>
  <si>
    <t>01A063</t>
  </si>
  <si>
    <t>ว740/5335</t>
  </si>
  <si>
    <t>นาง วารุณี ปัญญาทิโป</t>
  </si>
  <si>
    <t>เลขที่ 57/2        ม.3        ซ.         ต. พงศ์ประศาสน์ อ. บางสะพาน จ. ประจวบคีรีขันธ์</t>
  </si>
  <si>
    <t>06G017</t>
  </si>
  <si>
    <t>57/2        ม.3        ซ.        พงศ์ประศาสน์ บางสะพาน ประจวบคีรีขันธ์</t>
  </si>
  <si>
    <t>ว740/8562</t>
  </si>
  <si>
    <t>นาง วารุณี สินเพชร</t>
  </si>
  <si>
    <t>เลขที่ 189 ม.10 ซ.   ต. พงศ์ประศาสน์ อ. บางสะพาน จ. ประจวบคีรีขันธ์</t>
  </si>
  <si>
    <t>04B051</t>
  </si>
  <si>
    <t>ว700/1548/001</t>
  </si>
  <si>
    <t>นาง วาลี กำเนิดศิริกุล</t>
  </si>
  <si>
    <t>เลขที่ 313    ม.1    ซ.      ถ.เพชรเกษม-ชายทะเล ต. กำเนิดนพคุณ อ. บางสะพาน จ. ประจวบคีรีขันธ์</t>
  </si>
  <si>
    <t>07E090</t>
  </si>
  <si>
    <t>05L055</t>
  </si>
  <si>
    <t>ว850/1270</t>
  </si>
  <si>
    <t>นาง วาสนา ขำไชโย</t>
  </si>
  <si>
    <t>เลขที่ 43/1  ม.1  ซ. -  ต. พงศ์ประศาสน์ อ. บางสะพาน จ. ประจวบคีรีขันธ์</t>
  </si>
  <si>
    <t>03A048</t>
  </si>
  <si>
    <t>ว850/9752</t>
  </si>
  <si>
    <t>นางสาว วาสนา อามินเซ็น</t>
  </si>
  <si>
    <t>เลขที่ 10 ม.13 ซ.   ต. วังทองหลาง อ. วังทองหลาง จ. กรุงเทพมหานคร</t>
  </si>
  <si>
    <t>07C097</t>
  </si>
  <si>
    <t>ว850/1527</t>
  </si>
  <si>
    <t>นาง วาสนา ขุนไชย</t>
  </si>
  <si>
    <t>เลขที่ 9/2 ม.8 ซ.บ้านทุ่งขี้ต่าย   ต. พงศ์ประศาสน์ อ. บางสะพาน จ. ประจวบคีรีขันธ์</t>
  </si>
  <si>
    <t>01G068</t>
  </si>
  <si>
    <t>9/2 ม.8 ซ.บ้านทุ่งขี้ต่าย  พงศ์ประศาสน์ บางสะพาน ประจวบคีรีขันธ์</t>
  </si>
  <si>
    <t>ว850/8777</t>
  </si>
  <si>
    <t>นาง วาสนา หมายมั่น</t>
  </si>
  <si>
    <t>เลขที่ 152 ม.2 ซ.บ้านหินกอง   ต. พงศ์ประศาสน์ อ. บางสะพาน จ. ประจวบคีรีขันธ์</t>
  </si>
  <si>
    <t>05H005</t>
  </si>
  <si>
    <t>ว850/7188</t>
  </si>
  <si>
    <t>นาง วาสนา วงษ์สมัย</t>
  </si>
  <si>
    <t>เลขที่ 44  ม.6  ซ.   ต. พงศ์ประศาสน์ อ. บางสะพาน จ. ประจวบคีรีขันธ์</t>
  </si>
  <si>
    <t>01L028</t>
  </si>
  <si>
    <t>ว850/2754</t>
  </si>
  <si>
    <t>นาง วาสนา ฉิมทัต</t>
  </si>
  <si>
    <t>เลขที่ 104/1  ม.3  ซ.   ต. พงศ์ประศาสน์ อ. บางสะพาน จ. ประจวบคีรีขันธ์</t>
  </si>
  <si>
    <t>06G069</t>
  </si>
  <si>
    <t>ว850/7917</t>
  </si>
  <si>
    <t>นาง วาสนา เรืองโรจน์</t>
  </si>
  <si>
    <t>เลขที่ 117 ม.3 ซ.   ต. พงศ์ประศาสน์ อ. บางสะพาน จ. ประจวบคีรีขันธ์</t>
  </si>
  <si>
    <t>06F024</t>
  </si>
  <si>
    <t>07B102</t>
  </si>
  <si>
    <t>ว850/6557</t>
  </si>
  <si>
    <t>นางสาว วาสนา พุทธรักษ์</t>
  </si>
  <si>
    <t>เลขที่ 266/1  ม.  ซ.ลาดพร้าว 96   ต. วังทองหลาง อ. วังทองหลาง จ. กรุงเทพมหานคร</t>
  </si>
  <si>
    <t>07E174</t>
  </si>
  <si>
    <t>ว850/6558</t>
  </si>
  <si>
    <t>นางสาว วาสนา พันธ์สุข</t>
  </si>
  <si>
    <t>เลขที่ 20 ม.1 ซ.   ต. ทองมงคล อ. บางสะพาน จ. ประจวบคีรีขันธ์</t>
  </si>
  <si>
    <t>01E001</t>
  </si>
  <si>
    <t>01E008</t>
  </si>
  <si>
    <t>06F090</t>
  </si>
  <si>
    <t>06F091</t>
  </si>
  <si>
    <t>06F092</t>
  </si>
  <si>
    <t>ว850/9957</t>
  </si>
  <si>
    <t>นางสาว วาสนา อ่อนเมือง</t>
  </si>
  <si>
    <t>เลขที่ 25  ม.3  ซ.   ต. พงศ์ประศาสน์ อ. บางสะพาน จ. ประจวบคีรีขันธ์</t>
  </si>
  <si>
    <t>06H055</t>
  </si>
  <si>
    <t>07C110</t>
  </si>
  <si>
    <t>06F034</t>
  </si>
  <si>
    <t>06F038</t>
  </si>
  <si>
    <t>ว850/8110</t>
  </si>
  <si>
    <t>นาง วาสนา สุขโข</t>
  </si>
  <si>
    <t>เลขที่ 12/2     ม.9     ซ.   ต. โคกแฝด อ. หนองจอก จ. กรุงเทพมหานคร</t>
  </si>
  <si>
    <t>04F057</t>
  </si>
  <si>
    <t>ว850/6277</t>
  </si>
  <si>
    <t>นางสาว วาสินี เพ็ชร์มณี</t>
  </si>
  <si>
    <t>เลขที่ 110/3  ม.1  ซ.   ต. พงศ์ประศาสน์ อ. บางสะพาน จ. ประจวบคีรีขันธ์</t>
  </si>
  <si>
    <t>03E012</t>
  </si>
  <si>
    <t>ว211/7751</t>
  </si>
  <si>
    <t>นาย วิจักขณ์ ลิมปกาญจน์</t>
  </si>
  <si>
    <t>เลขที่ 64/236    ม.1    ซ.   ต. บางระมาด อ. ตลิ่งชัน จ. กรุงเทพมหานคร</t>
  </si>
  <si>
    <t>03N351</t>
  </si>
  <si>
    <t>03N350</t>
  </si>
  <si>
    <t>03N349</t>
  </si>
  <si>
    <t>03N340</t>
  </si>
  <si>
    <t>03N341</t>
  </si>
  <si>
    <t>03N342</t>
  </si>
  <si>
    <t>ว244/6717</t>
  </si>
  <si>
    <t>นาย วิจิตต์ ผิวขาว</t>
  </si>
  <si>
    <t>เลขที่ 3/127   ม.1   ซ.    ต. รูสะมิแล อ. เมืองปัตตานี จ. ปัตตานี</t>
  </si>
  <si>
    <t>01O050</t>
  </si>
  <si>
    <t>ว247/1875</t>
  </si>
  <si>
    <t>นาง วิจิตย์ คำสุรินทร์</t>
  </si>
  <si>
    <t>ว247/1771</t>
  </si>
  <si>
    <t>นาย วิจิตร เขียวงาม</t>
  </si>
  <si>
    <t>เลขที่ 73/1 ม.9 ซ.   ต. พงศ์ประศาสน์ อ. บางสะพาน จ. ประจวบคีรีขันธ์</t>
  </si>
  <si>
    <t>05N021</t>
  </si>
  <si>
    <t>ว247/7716</t>
  </si>
  <si>
    <t>นาย วิจิตร ม่วงพรม</t>
  </si>
  <si>
    <t>เลขที่ 28  ม.8  ซ.   ต. ฉลอง อ. เมืองภูเก็ต จ. ภูเก็ต</t>
  </si>
  <si>
    <t>01N010</t>
  </si>
  <si>
    <t>ว247/8725</t>
  </si>
  <si>
    <t>นาย วิจิตร ศรีจันทร์</t>
  </si>
  <si>
    <t>02C025</t>
  </si>
  <si>
    <t>ว247/1181</t>
  </si>
  <si>
    <t>นาย วิจิตร คงสงฆ์</t>
  </si>
  <si>
    <t>เลขที่ 17/3 ม.3 ซ.   ต. พงศ์ประศาสน์ อ. บางสะพาน จ. ประจวบคีรีขันธ์</t>
  </si>
  <si>
    <t>07G026</t>
  </si>
  <si>
    <t>ว247/4781</t>
  </si>
  <si>
    <t>นาย วิจิตร ตรีสุข</t>
  </si>
  <si>
    <t>เลขที่ 58/2 ม.2 ซ.   ต. พงศ์ประศาสน์ อ. บางสะพาน จ. ประจวบคีรีขันธ์</t>
  </si>
  <si>
    <t>06A010</t>
  </si>
  <si>
    <t>ว247/7440/001</t>
  </si>
  <si>
    <t>นาย วิจิตร ลี้ติด</t>
  </si>
  <si>
    <t>เลขที่ 52/2  ม.3  ซ.   ต. พงศ์ประศาสน์ อ. บางสะพาน จ. ประจวบคีรีขันธ์</t>
  </si>
  <si>
    <t>ว247/8194</t>
  </si>
  <si>
    <t>นาย วิจิตร สุขอุดม</t>
  </si>
  <si>
    <t>เลขที่ 97   ม.4   ซ.      ต. กำเนิดนพคุณ อ. บางสะพาน จ. ประจวบคีรีขันธ์</t>
  </si>
  <si>
    <t>06A014</t>
  </si>
  <si>
    <t>06A012</t>
  </si>
  <si>
    <t>ว247/6797</t>
  </si>
  <si>
    <t>นาย วิจิตร์ พลอยแดง</t>
  </si>
  <si>
    <t>เลขที่ 58/4  ม.1  ซ.   ต. พงศ์ประศาสน์ อ. บางสะพาน จ. ประจวบคีรีขันธ์</t>
  </si>
  <si>
    <t>03L005</t>
  </si>
  <si>
    <t>ว247/7887</t>
  </si>
  <si>
    <t>นาย วิจิตร์ มะหะหมัด</t>
  </si>
  <si>
    <t>เลขที่ 89/12 ม.1 ซ.   ต. พงศ์ประศาสน์ อ. บางสะพาน จ. ประจวบคีรีขันธ์</t>
  </si>
  <si>
    <t>05G243</t>
  </si>
  <si>
    <t>05G263</t>
  </si>
  <si>
    <t>ว224/6277</t>
  </si>
  <si>
    <t>นางสาว วิชชุตา เพชรมณี</t>
  </si>
  <si>
    <t>เลขที่ 114/5   ม.1   ซ.    ต. พงศ์ประศาสน์ อ. บางสะพาน จ. ประจวบคีรีขันธ์</t>
  </si>
  <si>
    <t>05A021</t>
  </si>
  <si>
    <t>ว270/1778</t>
  </si>
  <si>
    <t>นาย วิชัย เขียวสง่า</t>
  </si>
  <si>
    <t>เลขที่ 88 ม.5 ซ.บ้านหลักเมือง   ต. พงศ์ประศาสน์ อ. บางสะพาน จ. ประจวบคีรีขันธ์</t>
  </si>
  <si>
    <t>88 ม.5 ซ.บ้านหลักเมือง  พงศ์ประศาสน์ บางสะพาน ประจวบคีรีขันธ์</t>
  </si>
  <si>
    <t>ว270/8725</t>
  </si>
  <si>
    <t>นาย วิชัย ศรีจุนจันทร์</t>
  </si>
  <si>
    <t>เลขที่ 68  ม.  ซ.   ถ.มหาไชย  ต. สำราญราษฎร์ อ. พระนคร จ. กรุงเทพมหานคร</t>
  </si>
  <si>
    <t>05O067</t>
  </si>
  <si>
    <t>ว270/5181</t>
  </si>
  <si>
    <t xml:space="preserve">นาย วิชัย บางแสง </t>
  </si>
  <si>
    <t>เลขที่ 277/277      ม.6      ซ.      ต. ในเมือง อ. เมืองขอนแก่น จ. ขอนแก่น</t>
  </si>
  <si>
    <t>03F268</t>
  </si>
  <si>
    <t>ว270/5787</t>
  </si>
  <si>
    <t>นาย วิชัย ทวีศิลป์</t>
  </si>
  <si>
    <t>เลขที่ 110/7     ม.6     ซ.   ต. ร่อนทอง อ. บางสะพาน จ. ประจวบคีรีขันธ์</t>
  </si>
  <si>
    <t>02A097</t>
  </si>
  <si>
    <t>02A098</t>
  </si>
  <si>
    <t>02D051</t>
  </si>
  <si>
    <t>ว270/5195</t>
  </si>
  <si>
    <t>นาย วิชัย นาคอนุเคราะห์</t>
  </si>
  <si>
    <t>เลขที่ 95 ม.9 ซ.   ต. พงศ์ประศาสน์ อ. บางสะพาน จ. ประจวบคีรีขันธ์</t>
  </si>
  <si>
    <t>07B028</t>
  </si>
  <si>
    <t>ว270/7674</t>
  </si>
  <si>
    <t>นาย วิชัย ลาภรัตนวิบูลย์</t>
  </si>
  <si>
    <t>เลขที่ 2/7  ม.6  ซ.   ต. ทองมงคล อ. บางสะพาน จ. ประจวบคีรีขันธ์</t>
  </si>
  <si>
    <t>04H046</t>
  </si>
  <si>
    <t>ว270/6720</t>
  </si>
  <si>
    <t>นาย วิชัย ผลชู</t>
  </si>
  <si>
    <t>เลขที่ 71/7 ม.5 ซ.   ต. เขาไชยราช อ. ปะทิว จ. ชุมพร</t>
  </si>
  <si>
    <t>03H318</t>
  </si>
  <si>
    <t>ว270/4265</t>
  </si>
  <si>
    <t>นาย วิชัย เตชะไพบูลย์</t>
  </si>
  <si>
    <t>เลขที่ 187/98 ม.5 ซ.   ต. เชิงเนิน อ. เมืองระยอง จ. ระยอง</t>
  </si>
  <si>
    <t>05L029</t>
  </si>
  <si>
    <t>ว270/6781</t>
  </si>
  <si>
    <t>นาย วิชัย ผู้มีสุข</t>
  </si>
  <si>
    <t>เลขที่ 802 ซ.   ถ.พัฒนาการ ต. สวนหลวง อ. สวนหลวง จ. กรุงเทพมหานคร</t>
  </si>
  <si>
    <t>07E037</t>
  </si>
  <si>
    <t>ว270/9742</t>
  </si>
  <si>
    <t>นาย วิชัย เอียดช่วย</t>
  </si>
  <si>
    <t>เลขที่ 38  ม.3  ซ. -  ต. พงศ์ประศาสน์ อ. บางสะพาน จ. ประจวบคีรีขันธ์</t>
  </si>
  <si>
    <t>06F061</t>
  </si>
  <si>
    <t>ว270/9166</t>
  </si>
  <si>
    <t>นาย วิชัย  เอกภพณรงค์</t>
  </si>
  <si>
    <t>เลขที่ 254  ม.-  ซ.ประชาอุทิศ 76/1 -  ถ.- ต. ทุ่งครุ อ. ทุ่งครุ จ. กรุงเทพมหานคร</t>
  </si>
  <si>
    <t>03G021</t>
  </si>
  <si>
    <t>03G022</t>
  </si>
  <si>
    <t>ว200/2781</t>
  </si>
  <si>
    <t>นาย วิชา ชีวาสุขถาวร</t>
  </si>
  <si>
    <t>เลขที่ 39   ม.   ซ.    ถ.พระจันทร์ ต. พระบรมมหาราชวัง อ. พระนคร จ. กรุงเทพมหานคร</t>
  </si>
  <si>
    <t>02A109</t>
  </si>
  <si>
    <t>ว230/7710</t>
  </si>
  <si>
    <t>นาย วิชาญ วิเวก</t>
  </si>
  <si>
    <t>เลขที่ 40/1  ม.4  ซ.    ต. พงศ์ประศาสน์ อ. บางสะพาน จ. ประจวบคีรีขันธ์</t>
  </si>
  <si>
    <t>02E096</t>
  </si>
  <si>
    <t>02J070</t>
  </si>
  <si>
    <t>40/1  ม.4  ซ.   พงศ์ประศาสน์ บางสะพาน ประจวบคีรีขันธ์</t>
  </si>
  <si>
    <t>ว230/2410</t>
  </si>
  <si>
    <t>นาย วิชาญ แซ่ตั้ง</t>
  </si>
  <si>
    <t>เลขที่ 110   ม.8   ซ.    ต. บ้านพรุ อ. หาดใหญ่ จ. สงขลา</t>
  </si>
  <si>
    <t>05J095</t>
  </si>
  <si>
    <t>ว230/6797</t>
  </si>
  <si>
    <t>นาย วิชาญ พุ่มเอียด</t>
  </si>
  <si>
    <t>เลขที่  905   ม.4   ซ.     ถ.  ต. ควนพัง อ. ร่อนพิบูลย์ จ. นครศรีธรรมราช</t>
  </si>
  <si>
    <t>03N076</t>
  </si>
  <si>
    <t>03N109</t>
  </si>
  <si>
    <t>ว240/2477</t>
  </si>
  <si>
    <t>นาย วิชิต ชาติรัมย์</t>
  </si>
  <si>
    <t>เลขที่ 147/3  ม.2  ซ.   ต. พงศ์ประศาสน์ อ. บางสะพาน จ. ประจวบคีรีขันธ์</t>
  </si>
  <si>
    <t>01E023</t>
  </si>
  <si>
    <t>ว240/8784</t>
  </si>
  <si>
    <t>นาย วิชิต สวัสดี</t>
  </si>
  <si>
    <t>เลขที่ 337/1 ม.2 ซ.   ต. ไชยราช อ. บางสะพานน้อย จ. ประจวบคีรีขันธ์</t>
  </si>
  <si>
    <t>06C015</t>
  </si>
  <si>
    <t>ว240/1167</t>
  </si>
  <si>
    <t>นาย วิชิต กงภูเวช</t>
  </si>
  <si>
    <t>เลขที่ 100/3 ม.9 ซ.   ต. พงศ์ประศาสน์ อ. บางสะพาน จ. ประจวบคีรีขันธ์</t>
  </si>
  <si>
    <t>05J142</t>
  </si>
  <si>
    <t>ว283/8718</t>
  </si>
  <si>
    <t>นาย วิเชษฐ์ หวังสะและห์</t>
  </si>
  <si>
    <t>05G063</t>
  </si>
  <si>
    <t>ว277/7177</t>
  </si>
  <si>
    <t>นางสาว วิเชียร ยังมีมาก</t>
  </si>
  <si>
    <t>เลขที่ 83/2 ม.4 ซ.บ้านเขาม้าร้อง   ต. พงศ์ประศาสน์ อ. บางสะพาน จ. ประจวบคีรีขันธ์</t>
  </si>
  <si>
    <t>02J042</t>
  </si>
  <si>
    <t>83/2 ม.4 ซ.บ้านเขาม้าร้อง  พงศ์ประศาสน์ บางสะพาน ประจวบคีรีขันธ์</t>
  </si>
  <si>
    <t>02J025</t>
  </si>
  <si>
    <t>ว277/8774</t>
  </si>
  <si>
    <t>นาง วิเชียร ศรีมณฑก</t>
  </si>
  <si>
    <t>เลขที่ 24 ม.4 ซ.   ต. พงศ์ประศาสน์ อ. บางสะพาน จ. ประจวบคีรีขันธ์</t>
  </si>
  <si>
    <t>02E004</t>
  </si>
  <si>
    <t>ว277/1738</t>
  </si>
  <si>
    <t>นาย วิเชียร ครุฑเสม</t>
  </si>
  <si>
    <t>เลขที่ 28 ม.3 ซ.   ต. พงศ์ประศาสน์ อ. บางสะพาน จ. ประจวบคีรีขันธ์</t>
  </si>
  <si>
    <t>06G098</t>
  </si>
  <si>
    <t>ว277/2718</t>
  </si>
  <si>
    <t>นาย วิเชียร จารุเกษตรพร</t>
  </si>
  <si>
    <t>เลขที่ 12/12 ม.2 ซ.   ต. ทวีวัฒนา อ. ทวีวัฒนา จ. กรุงเทพมหานคร</t>
  </si>
  <si>
    <t>04D069</t>
  </si>
  <si>
    <t>ว240/7140</t>
  </si>
  <si>
    <t>นาย วิโชติ มุกดา</t>
  </si>
  <si>
    <t>03E036</t>
  </si>
  <si>
    <t>ว330/2772</t>
  </si>
  <si>
    <t>นาย วิญญู เจียมจรัสรังษี</t>
  </si>
  <si>
    <t>เลขที่ 71   ม.   ซ.   ถ.รัตนโกสินทร์ ต. กำเนิดนพคุณ อ. บางสะพาน จ. ประจวบคีรีขันธ์</t>
  </si>
  <si>
    <t>02I103</t>
  </si>
  <si>
    <t>ว377/8568</t>
  </si>
  <si>
    <t>นาย วิฑูรย์ สินภาษา</t>
  </si>
  <si>
    <t>เลขที่ 88   ม.2   ซ.    ต. พงศ์ประศาสน์ อ. บางสะพาน จ. ประจวบคีรีขันธ์</t>
  </si>
  <si>
    <t>07A059</t>
  </si>
  <si>
    <t>ว474/8565</t>
  </si>
  <si>
    <t>นางสาว วิณารัตน์ สืบพันธ์</t>
  </si>
  <si>
    <t>เลขที่ 21/6  ม.9  ซ.   ต. พงศ์ประศาสน์ อ. บางสะพาน จ. ประจวบคีรีขันธ์</t>
  </si>
  <si>
    <t>05M048</t>
  </si>
  <si>
    <t>ว400/2424</t>
  </si>
  <si>
    <t>นางสาว วิณี ชิดเชิดวงศ์</t>
  </si>
  <si>
    <t>เลขที่ 611    ม.    ซ.      ถ.เจริญรัก ต. คลองสาน อ. คลองสาน จ. กรุงเทพมหานคร</t>
  </si>
  <si>
    <t>07C148</t>
  </si>
  <si>
    <t>ว570/1791</t>
  </si>
  <si>
    <t>นาย วิทยา เครือคุณ</t>
  </si>
  <si>
    <t>เลขที่ 139/57  ม.9  ซ.   ถ.  ต. พงศ์ประศาสน์ อ. บางสะพาน จ. ประจวบคีรีขันธ์</t>
  </si>
  <si>
    <t>01A015</t>
  </si>
  <si>
    <t>01A012</t>
  </si>
  <si>
    <t>ว570/2557</t>
  </si>
  <si>
    <t>นาย วิทยา จันทร์วงศ์</t>
  </si>
  <si>
    <t>เลขที่ 69/5 ม.5 ซ.   ต. กำเนิดนพคุณ อ. บางสะพาน จ. ประจวบคีรีขันธ์</t>
  </si>
  <si>
    <t>02A105</t>
  </si>
  <si>
    <t>02A102</t>
  </si>
  <si>
    <t>ว570/8755</t>
  </si>
  <si>
    <t>นาย วิทยา ศิรินันทวิทยา</t>
  </si>
  <si>
    <t>เลขที่ 385/6 ม.5 ซ.   ต. บางแคเหนือ อ. บางแค จ. กรุงเทพมหานคร</t>
  </si>
  <si>
    <t>03K111</t>
  </si>
  <si>
    <t>ว570/5727</t>
  </si>
  <si>
    <t>นาย วิทยา นิลฉายประเสริฐ</t>
  </si>
  <si>
    <t>เลขที่ 99/11 ม.1 ซ. -  ถ.  ต. พงศ์ประศาสน์ อ. บางสะพาน จ. ประจวบคีรีขันธ์</t>
  </si>
  <si>
    <t>03O034</t>
  </si>
  <si>
    <t>ว570/6153</t>
  </si>
  <si>
    <t>นาย วิทยา ภคปัญจพร</t>
  </si>
  <si>
    <t>เลขที่ 50  ม.2  ซ.   ต. แม่รำพึง อ. บางสะพาน จ. ประจวบคีรีขันธ์</t>
  </si>
  <si>
    <t>03G018</t>
  </si>
  <si>
    <t>ว578/8777</t>
  </si>
  <si>
    <t>นาย วิทวัส สุวรรณหงส์</t>
  </si>
  <si>
    <t>เลขที่ 88/17       ม.       ซ.         ถ.เพชรเกษม-ชายทะเล ต. กำเนิดนพคุณ อ. บางสะพาน จ. ประจวบคีรีขันธ์</t>
  </si>
  <si>
    <t>03H340</t>
  </si>
  <si>
    <t>ว550/6717</t>
  </si>
  <si>
    <t>นาย วิทูน ผิวขาว</t>
  </si>
  <si>
    <t>เลขที่ 70/1 ม.6 ซ.   ต. พงศ์ประศาสน์ อ. บางสะพาน จ. ประจวบคีรีขันธ์</t>
  </si>
  <si>
    <t>01P001</t>
  </si>
  <si>
    <t>01O027</t>
  </si>
  <si>
    <t>01P014</t>
  </si>
  <si>
    <t>ว570/8177</t>
  </si>
  <si>
    <t>นาย วิทูร เสงี่ยมจิตต์เกษม</t>
  </si>
  <si>
    <t>เลขที่ 1337/85 ม.   ซ.    ถ. พัฒนาการ ต. สวนหลวง อ. สวนหลวง จ. กรุงเทพมหานคร</t>
  </si>
  <si>
    <t>07F063</t>
  </si>
  <si>
    <t>ว570/5794</t>
  </si>
  <si>
    <t>นาย วิทูล ปลอดโปร่ง</t>
  </si>
  <si>
    <t>เลขที่ 64/234 ม.3 ซ.   ต. บางคูรัด อ. บางบัวทอง จ. นนทบุรี</t>
  </si>
  <si>
    <t>01D026</t>
  </si>
  <si>
    <t>ว560/9954</t>
  </si>
  <si>
    <t>นาย วิเทพ อ่อนตัน</t>
  </si>
  <si>
    <t>เลขที่ 75/2 ซ.   ถ.ห้วยทรายขาว1 (ระหาร 1) ต. กำเนิดนพคุณ อ. บางสะพาน จ. ประจวบคีรีขันธ์</t>
  </si>
  <si>
    <t>05I049</t>
  </si>
  <si>
    <t>ว570/7445</t>
  </si>
  <si>
    <t>นาย วิธูร ยุตตานนท์</t>
  </si>
  <si>
    <t>05K048</t>
  </si>
  <si>
    <t>ว554/7712</t>
  </si>
  <si>
    <t>นางสาว วินันดา ม่วงช่วง</t>
  </si>
  <si>
    <t>เลขที่ 79/10      ม.1      ซ.   ต. พงศ์ประศาสน์ อ. บางสะพาน จ. ประจวบคีรีขันธ์</t>
  </si>
  <si>
    <t>03D080</t>
  </si>
  <si>
    <t>ว570/9555</t>
  </si>
  <si>
    <t>นาย วินัย อินทปัน</t>
  </si>
  <si>
    <t>เลขที่ 30 ม.1 ซ.   ต. พงศ์ประศาสน์ อ. พระแสง จ. สุราษฎร์ธานี</t>
  </si>
  <si>
    <t>03D074</t>
  </si>
  <si>
    <t>ว570/8716</t>
  </si>
  <si>
    <t>นาย วินัย หวังภักดี</t>
  </si>
  <si>
    <t>เลขที่ 509 ซ.ประเสริฐสิษฐ   ต. คลองตันเหนือ อ. วัฒนา จ. กรุงเทพมหานคร</t>
  </si>
  <si>
    <t>07C158</t>
  </si>
  <si>
    <t>07C157</t>
  </si>
  <si>
    <t>07C156</t>
  </si>
  <si>
    <t>07C155</t>
  </si>
  <si>
    <t>ว570/8175</t>
  </si>
  <si>
    <t>นาย วินัย สกุลเทียนสรวง</t>
  </si>
  <si>
    <t>เลขที่ 88/5  ม.  ซ.   ถ.เพชรเกษมชายทะเล ต. กำเนิดนพคุณ อ. บางสะพาน จ. ประจวบคีรีขันธ์</t>
  </si>
  <si>
    <t>02I057</t>
  </si>
  <si>
    <t>ว570/8480</t>
  </si>
  <si>
    <t>นาย วินัย สดใส</t>
  </si>
  <si>
    <t>01N017</t>
  </si>
  <si>
    <t>ว570/1156</t>
  </si>
  <si>
    <t>นาย วินัย คงทัพ</t>
  </si>
  <si>
    <t>เลขที่ 80 ม.4    ซ.   ต. พงศ์ประศาสน์ อ. บางสะพาน จ. ประจวบคีรีขันธ์</t>
  </si>
  <si>
    <t>02J021</t>
  </si>
  <si>
    <t>ว570/7941</t>
  </si>
  <si>
    <t>นางสาว วินัย ยอดเกตุ</t>
  </si>
  <si>
    <t>เลขที่ 24/4  ม.2  ซ.   ต. แม่รำพึง อ. บางสะพาน จ. ประจวบคีรีขันธ์</t>
  </si>
  <si>
    <t>07D138</t>
  </si>
  <si>
    <t>ว570/7757</t>
  </si>
  <si>
    <t>นาย วินัย ลิ้มประเสริฐ</t>
  </si>
  <si>
    <t>เลขที่ 10/39  ม.1  ซ.   ถ.  ต. ลาดใหญ่ อ. เมืองสมุทรสงคราม จ. สมุทรสงคราม</t>
  </si>
  <si>
    <t>06G013</t>
  </si>
  <si>
    <t>ว570/7247</t>
  </si>
  <si>
    <t>นาย วินัย มาชูตระกูล</t>
  </si>
  <si>
    <t>เลขที่ 302/13 ม.4 ซ.   ต. ทับสะแก อ. ทับสะแก จ. ประจวบคีรีขันธ์</t>
  </si>
  <si>
    <t>04D025</t>
  </si>
  <si>
    <t>ว570/5777</t>
  </si>
  <si>
    <t>นาย วินัย ธรรมธารัย</t>
  </si>
  <si>
    <t>07F185</t>
  </si>
  <si>
    <t>ว570/4797</t>
  </si>
  <si>
    <t>นาง วินัย ดุลฮีม</t>
  </si>
  <si>
    <t>เลขที่ 59/1 ม.9 ซ.   ต. พงศ์ประศาสน์ อ. บางสะพาน จ. ประจวบคีรีขันธ์</t>
  </si>
  <si>
    <t>07E094</t>
  </si>
  <si>
    <t>ว570/7914</t>
  </si>
  <si>
    <t>นาย วินัย เรืองเดชขจร</t>
  </si>
  <si>
    <t>เลขที่ 14/48 ม.10 ซ.   ต. บางแวก อ. ภาษีเจริญ จ. กรุงเทพมหานคร</t>
  </si>
  <si>
    <t>03K327</t>
  </si>
  <si>
    <t>ว570/2427</t>
  </si>
  <si>
    <t>นาย วินัย ชาติชาย</t>
  </si>
  <si>
    <t>เลขที่ 91/6 ม.2 ซ.   ต. ทับสะแก อ. ทับสะแก จ. ประจวบคีรีขันธ์</t>
  </si>
  <si>
    <t>04A034</t>
  </si>
  <si>
    <t>02H095</t>
  </si>
  <si>
    <t>ว520/8587</t>
  </si>
  <si>
    <t>นาง วินิช สืบสาย</t>
  </si>
  <si>
    <t>เลขที่ 134 ม.6 ซ.   ต. พงศ์ประศาสน์ อ. บางสะพาน จ. ประจวบคีรีขันธ์</t>
  </si>
  <si>
    <t>02D049</t>
  </si>
  <si>
    <t>02A042</t>
  </si>
  <si>
    <t>ว574/1740</t>
  </si>
  <si>
    <t>นาย วิบูรณ์ งามดี</t>
  </si>
  <si>
    <t>เลขที่ 62 ม.9   ซ.   ต. พงศ์ประศาสน์ อ. บางสะพาน จ. ประจวบคีรีขันธ์</t>
  </si>
  <si>
    <t>07B081</t>
  </si>
  <si>
    <t>ว577/5767</t>
  </si>
  <si>
    <t>นาง วิบูลย์ ทรัพย์คง</t>
  </si>
  <si>
    <t>เลขที่ 36 ม.8 ซ.บ้านทุ่งขี้ต่าย   ต. พงศ์ประศาสน์ อ. บางสะพาน จ. ประจวบคีรีขันธ์</t>
  </si>
  <si>
    <t>01F051</t>
  </si>
  <si>
    <t>36 ม.8 ซ.บ้านทุ่งขี้ต่าย  พงศ์ประศาสน์ บางสะพาน ประจวบคีรีขันธ์</t>
  </si>
  <si>
    <t>ว577/5911</t>
  </si>
  <si>
    <t>นาย วิบูลย์ ทองแก้ว</t>
  </si>
  <si>
    <t>เลขที่ 174 ม.2 ซ.   ต. พงศ์ประศาสน์ อ. บางสะพาน จ. ประจวบคีรีขันธ์</t>
  </si>
  <si>
    <t>07A109</t>
  </si>
  <si>
    <t>ว600/7457</t>
  </si>
  <si>
    <t>นาง วิภา รัตนวิมุกข์</t>
  </si>
  <si>
    <t>เลขที่ 307/265   ม.   ซ.จรัญสนิทวงศ์ 31   ต. บางขุนศรี อ. บางกอกน้อย จ. กรุงเทพมหานคร</t>
  </si>
  <si>
    <t>05O014</t>
  </si>
  <si>
    <t>ว600/7456</t>
  </si>
  <si>
    <t>นาง วิภา รัตนพิมล</t>
  </si>
  <si>
    <t>เลขที่ 18/113 ม.4 ซ.   ต. คอหงส์ อ. หาดใหญ่ จ. สงขลา</t>
  </si>
  <si>
    <t>07F107</t>
  </si>
  <si>
    <t>07F108</t>
  </si>
  <si>
    <t>ว600/5375</t>
  </si>
  <si>
    <t>นาง วิภา บุญมั่น</t>
  </si>
  <si>
    <t>เลขที่ 990 ซ.โรงน้ำแข็ง   ต. ยานนาวา อ. สาทร จ. กรุงเทพมหานคร</t>
  </si>
  <si>
    <t>07C059</t>
  </si>
  <si>
    <t>07C058</t>
  </si>
  <si>
    <t>ว600/7258</t>
  </si>
  <si>
    <t>นางสาว วิภา โรจน์เสถียร</t>
  </si>
  <si>
    <t>เลขที่ 172/27 ม.4 ซ.   ต. บางสะพาน อ. บางสะพานน้อย จ. ประจวบคีรีขันธ์</t>
  </si>
  <si>
    <t>172/27 ม.4 ซ.  บางสะพาน บางสะพานน้อย ประจวบคีรีขันธ์</t>
  </si>
  <si>
    <t>ว600/1777</t>
  </si>
  <si>
    <t>นางสาว วิภา กลมเลื่อม</t>
  </si>
  <si>
    <t>เลขที่ 106 ม.1 ซ.บ้านดอนสำนัก   ต. ร่อนทอง อ. บางสะพาน จ. ประจวบคีรีขันธ์</t>
  </si>
  <si>
    <t>01B071</t>
  </si>
  <si>
    <t>05O015</t>
  </si>
  <si>
    <t>ว667/7278</t>
  </si>
  <si>
    <t>นาง วิภาพร วัชระศิริไพโรจน์</t>
  </si>
  <si>
    <t>เลขที่ 88/5 ม.8 ซ.   ต. บางบอน อ. บางบอน จ. กรุงเทพมหานคร</t>
  </si>
  <si>
    <t>05F045</t>
  </si>
  <si>
    <t>05F056</t>
  </si>
  <si>
    <t>ว667/9114</t>
  </si>
  <si>
    <t>นางสาว วิภาพร อังคณานันต์</t>
  </si>
  <si>
    <t>เลขที่ 1/130  ม.5  ซ.   ต. สีกัน อ. ดอนเมือง จ. กรุงเทพมหานคร</t>
  </si>
  <si>
    <t>03K368</t>
  </si>
  <si>
    <t>ว667/6774</t>
  </si>
  <si>
    <t>นางสาว วิภาพร พรมแตง</t>
  </si>
  <si>
    <t>เลขที่ 9/12    ม.2    ซ.- -   ถ.- ต. ร่อนทอง อ. บางสะพาน จ. ประจวบคีรีขันธ์</t>
  </si>
  <si>
    <t>01A083</t>
  </si>
  <si>
    <t>ว667/4527</t>
  </si>
  <si>
    <t>นางสาว วิภาภรณ์ ตันเจริญ</t>
  </si>
  <si>
    <t>เลขที่ 5/3 ซ.   ต. ถนนนครไชยศรี อ. ดุสิต จ. กรุงเทพมหานคร</t>
  </si>
  <si>
    <t>05F051</t>
  </si>
  <si>
    <t>05F050</t>
  </si>
  <si>
    <t>ว667/5614</t>
  </si>
  <si>
    <t>นางสาว วิภาภรณ์ นพคุณ</t>
  </si>
  <si>
    <t>เลขที่ 7/315      ม.7      ซ.       ต. เทพารักษ์ อ. เมืองสมุทรปราการ จ. สมุทรปราการ</t>
  </si>
  <si>
    <t>05J214</t>
  </si>
  <si>
    <t>ว667/1787</t>
  </si>
  <si>
    <t>นางสาว วิภาภรณ์ ไกรศรินทร์</t>
  </si>
  <si>
    <t>เลขที่ 24/5  ม.  ซ.   ถ.เพชรเกษม-ชายทะเล ต. กำเนิดนพคุณ อ. บางสะพาน จ. ประจวบคีรีขันธ์</t>
  </si>
  <si>
    <t>04G020</t>
  </si>
  <si>
    <t>ว677/7991</t>
  </si>
  <si>
    <t>นาง วิภาวรรณ ละอองชัย</t>
  </si>
  <si>
    <t>เลขที่ 399/145  ม.2  ซ.    ต. บางบ่อ อ. บางบ่อ จ. สมุทรปราการ</t>
  </si>
  <si>
    <t>02H044</t>
  </si>
  <si>
    <t>ว677/2810</t>
  </si>
  <si>
    <t>นาง วิภาวรรณ แซ่เหงา</t>
  </si>
  <si>
    <t>เลขที่ 30  ม.3  ซ. -  ต. พงศ์ประศาสน์ อ. บางสะพาน จ. ประจวบคีรีขันธ์</t>
  </si>
  <si>
    <t>06B043</t>
  </si>
  <si>
    <t>ว677/6776</t>
  </si>
  <si>
    <t>นาง วิภาวัลย์ ภูริยะพันธ์</t>
  </si>
  <si>
    <t>เลขที่  91    ม.     ซ.      ถ.เพชรเกษม ต. ห้วยยอด อ. ห้วยยอด จ. ตรัง</t>
  </si>
  <si>
    <t>05O085</t>
  </si>
  <si>
    <t>ว770/5915</t>
  </si>
  <si>
    <t>นาง วิมล ทองแท้</t>
  </si>
  <si>
    <t>เลขที่ 160/265    ม.1    ซ. ชัยพฤกษ์ ติวานนท์2  ต. บางคูวัด อ. เมืองปทุมธานี จ. ปทุมธานี</t>
  </si>
  <si>
    <t>03A058</t>
  </si>
  <si>
    <t>ว770/7887</t>
  </si>
  <si>
    <t>นาย วิมล มะหะหมัด</t>
  </si>
  <si>
    <t>เลขที่ 89/7   ม.1   ซ.   ต. พงศ์ประศาสน์ อ. บางสะพาน จ. ประจวบคีรีขันธ์</t>
  </si>
  <si>
    <t>03A044</t>
  </si>
  <si>
    <t>03A105</t>
  </si>
  <si>
    <t>ว770/5397</t>
  </si>
  <si>
    <t>นาย วิมล บุญอยู่</t>
  </si>
  <si>
    <t>เลขที่ 74/1 ม.9 ซ.   ต. พงศ์ประศาสน์ อ. บางสะพาน จ. ประจวบคีรีขันธ์</t>
  </si>
  <si>
    <t>05K065</t>
  </si>
  <si>
    <t>05O078</t>
  </si>
  <si>
    <t>ว770/1325</t>
  </si>
  <si>
    <t>นาง วิมล กาญจนมล</t>
  </si>
  <si>
    <t>เลขที่ 37/2 ม.1   ซ.   ต. บางหมาก อ. เมืองชุมพร จ. ชุมพร</t>
  </si>
  <si>
    <t>03H060</t>
  </si>
  <si>
    <t>ว770/6275</t>
  </si>
  <si>
    <t>นาย วิมล เพ็ชรน้อย</t>
  </si>
  <si>
    <t>เลขที่ 79/1 ม.6 ซ.   ต. พงศ์ประศาสน์ อ. บางสะพาน จ. ประจวบคีรีขันธ์</t>
  </si>
  <si>
    <t>79/1 ม.6 ซ.  พงศ์ประศาสน์ บางสะพาน ประจวบคีรีขันธ์</t>
  </si>
  <si>
    <t>ว770/1875</t>
  </si>
  <si>
    <t>นาย วิมล คำสุรินทร์</t>
  </si>
  <si>
    <t>เลขที่ 96/1 ม.2 ซ.   ต. พงศ์ประศาสน์ อ. บางสะพาน จ. ประจวบคีรีขันธ์</t>
  </si>
  <si>
    <t>04I008</t>
  </si>
  <si>
    <t>ว770/9775/001</t>
  </si>
  <si>
    <t>นางสาว วิมล อ่วมประเสริฐ</t>
  </si>
  <si>
    <t>เลขที่ 132/2 ม.10 ซ.   ต. พงศ์ประศาสน์ อ. บางสะพาน จ. ประจวบคีรีขันธ์</t>
  </si>
  <si>
    <t>02H072</t>
  </si>
  <si>
    <t>02F081</t>
  </si>
  <si>
    <t>02F072</t>
  </si>
  <si>
    <t>02H112</t>
  </si>
  <si>
    <t>03A090</t>
  </si>
  <si>
    <t>160/265    ม.1    ซ. ชัยพฤกษ์ ติวานนท์2 บางคูวัด เมืองปทุมธานี ปทุมธานี</t>
  </si>
  <si>
    <t>03A091</t>
  </si>
  <si>
    <t>03A106</t>
  </si>
  <si>
    <t>05G259</t>
  </si>
  <si>
    <t>03H019</t>
  </si>
  <si>
    <t>02H070/001</t>
  </si>
  <si>
    <t>05O083</t>
  </si>
  <si>
    <t>05O084</t>
  </si>
  <si>
    <t>05O079</t>
  </si>
  <si>
    <t>05O080</t>
  </si>
  <si>
    <t>05O081</t>
  </si>
  <si>
    <t>05O077</t>
  </si>
  <si>
    <t>02F082</t>
  </si>
  <si>
    <t>ว724/8558</t>
  </si>
  <si>
    <t>นาย วิรชาติ สิทธิสาร</t>
  </si>
  <si>
    <t>เลขที่ 159    ม.9    ซ.   ต. ขี้เหล็ก อ. แม่แตง จ. เชียงใหม่</t>
  </si>
  <si>
    <t>05F003</t>
  </si>
  <si>
    <t>ว700/8777/001</t>
  </si>
  <si>
    <t>นาย วิระ หมายเมฆ</t>
  </si>
  <si>
    <t>03N012</t>
  </si>
  <si>
    <t>03M023</t>
  </si>
  <si>
    <t>ว700/8480/001</t>
  </si>
  <si>
    <t>นาย วิระ สดใส</t>
  </si>
  <si>
    <t>เลขที่ 47  ม.4  ซ.    ต. พงศ์ประศาสน์ อ. บางสะพาน จ. ประจวบคีรีขันธ์</t>
  </si>
  <si>
    <t>02G123</t>
  </si>
  <si>
    <t>ว767/1551</t>
  </si>
  <si>
    <t>นาย วิระพล ขันธ์คีรี</t>
  </si>
  <si>
    <t>เลขที่ 5 ม.8 ซ.   ต. พงศ์ประศาสน์ อ. บางสะพาน จ. ประจวบคีรีขันธ์</t>
  </si>
  <si>
    <t>01G066</t>
  </si>
  <si>
    <t>5 ม.8 ซ.  พงศ์ประศาสน์ บางสะพาน ประจวบคีรีขันธ์</t>
  </si>
  <si>
    <t>ว720/8777</t>
  </si>
  <si>
    <t>นาย วิรัช หมายเมฆ</t>
  </si>
  <si>
    <t>เลขที่ 77/5 ม.1 ซ.   ต. พงศ์ประศาสน์ อ. บางสะพาน จ. ประจวบคีรีขันธ์</t>
  </si>
  <si>
    <t>03N017</t>
  </si>
  <si>
    <t>ว720/7757</t>
  </si>
  <si>
    <t>นาย วิรัช ลิมปิวรรณ</t>
  </si>
  <si>
    <t>เลขที่ 307 ม.1 ซ.   ถ.เพชรเกษม-ชายทะเล ต. กำเนิดนพคุณ อ. บางสะพาน จ. ประจวบคีรีขันธ์</t>
  </si>
  <si>
    <t>03D030</t>
  </si>
  <si>
    <t>ว720/7800</t>
  </si>
  <si>
    <t>นาย วิรัช มีสา</t>
  </si>
  <si>
    <t>เลขที่ 88/1 ม.1 ซ.   ต. พงศ์ประศาสน์ อ. บางสะพาน จ. ประจวบคีรีขันธ์</t>
  </si>
  <si>
    <t>05C061</t>
  </si>
  <si>
    <t>03M020</t>
  </si>
  <si>
    <t>ว720/7520</t>
  </si>
  <si>
    <t>นาย วิรัช เย็นฉ่ำ</t>
  </si>
  <si>
    <t>เลขที่ 23/1  ม.5  ซ.    ต. พงศ์ประศาสน์ อ. บางสะพาน จ. ประจวบคีรีขันธ์</t>
  </si>
  <si>
    <t>02B109</t>
  </si>
  <si>
    <t>01C078</t>
  </si>
  <si>
    <t>ว720/7181</t>
  </si>
  <si>
    <t>นาย วิรัช วงษ์แก้ว</t>
  </si>
  <si>
    <t>เลขที่ 40 ม.5 ซ. -  ต. พงศ์ประศาสน์ อ. บางสะพาน จ. ประจวบคีรีขันธ์</t>
  </si>
  <si>
    <t>02G008</t>
  </si>
  <si>
    <t>ว731/9547</t>
  </si>
  <si>
    <t>นางสาว วิรัญกรณ์ อุปถัมภ์</t>
  </si>
  <si>
    <t>เลขที่ 93/2  ม.3  ซ.   ต. นาทอน อ. ทุ่งหว้า จ. สตูล</t>
  </si>
  <si>
    <t>05G094</t>
  </si>
  <si>
    <t>ว740/7877</t>
  </si>
  <si>
    <t>นาย วิรัต มีสุวรรณ</t>
  </si>
  <si>
    <t>เลขที่ 89/91  ม.12  ซ.   ต. บางแก้ว อ. บางพลี จ. สมุทรปราการ</t>
  </si>
  <si>
    <t>07F235</t>
  </si>
  <si>
    <t>07F236</t>
  </si>
  <si>
    <t>07F237</t>
  </si>
  <si>
    <t>07F238</t>
  </si>
  <si>
    <t>07F239</t>
  </si>
  <si>
    <t>ว745/8771</t>
  </si>
  <si>
    <t>นาย วิรัตน์ ศรีมงคล</t>
  </si>
  <si>
    <t>เลขที่ 1/1 ซ.   ต. กำเนิดนพคุณ อ. บางสะพาน จ. ประจวบคีรีขันธ์</t>
  </si>
  <si>
    <t>03B059</t>
  </si>
  <si>
    <t>03B063</t>
  </si>
  <si>
    <t>03B060</t>
  </si>
  <si>
    <t>ว745/6717</t>
  </si>
  <si>
    <t>นาย วิรัตน์ พลีคาม</t>
  </si>
  <si>
    <t>03O122</t>
  </si>
  <si>
    <t>ว745/8115</t>
  </si>
  <si>
    <t>นาย วิรัตน์ สังข์ทอง</t>
  </si>
  <si>
    <t>เลขที่ 89/1  ม.3  ซ.   ต. กำเนิดนพคุณ อ. บางสะพาน จ. ประจวบคีรีขันธ์</t>
  </si>
  <si>
    <t>02G097</t>
  </si>
  <si>
    <t>02G099</t>
  </si>
  <si>
    <t>ว745/2700</t>
  </si>
  <si>
    <t>นาย วิรัตน์ ชูลี</t>
  </si>
  <si>
    <t>เลขที่ 80/4   ม.4   ซ.   ต. ทองมงคล อ. บางสะพาน จ. ประจวบคีรีขันธ์</t>
  </si>
  <si>
    <t>01K032</t>
  </si>
  <si>
    <t>01O012</t>
  </si>
  <si>
    <t>01K030</t>
  </si>
  <si>
    <t>ว745/9674</t>
  </si>
  <si>
    <t>นาย วิรัตน์ อาภรณ์รัตน์</t>
  </si>
  <si>
    <t>เลขที่ 122 ม.1 ซ. ฝ่ายท่า  ต. พงศ์ประศาสน์ อ. บางสะพาน จ. ประจวบคีรีขันธ์</t>
  </si>
  <si>
    <t>02H119</t>
  </si>
  <si>
    <t>ว745/6777</t>
  </si>
  <si>
    <t>นาย วิรัตน์ ภิรมย์ทิพย์</t>
  </si>
  <si>
    <t>เลขที่ 95 ซ.   ต. กำเนิดนพคุณ อ. บางสะพาน จ. ประจวบคีรีขันธ์</t>
  </si>
  <si>
    <t>05C062</t>
  </si>
  <si>
    <t>ว745/9447</t>
  </si>
  <si>
    <t>นาย วิรัตน์ อัตถาวะระ</t>
  </si>
  <si>
    <t>เลขที่ 125 ซ.   ถ.ท่าเกวียน ต. พงศ์ประศาสน์ อ. บางสะพาน จ. ประจวบคีรีขันธ์</t>
  </si>
  <si>
    <t>03B006</t>
  </si>
  <si>
    <t>02G100</t>
  </si>
  <si>
    <t>02G098</t>
  </si>
  <si>
    <t>01K028</t>
  </si>
  <si>
    <t>ว745/1178</t>
  </si>
  <si>
    <t>นาย วิรัตน์ คงเลิศ</t>
  </si>
  <si>
    <t>06E001</t>
  </si>
  <si>
    <t>03O090</t>
  </si>
  <si>
    <t>ว773/8568</t>
  </si>
  <si>
    <t>นางสาว วิรัลฐิตา สินภาษา</t>
  </si>
  <si>
    <t>เลขที่ 88 ม.2 ซ.   ต. พงศ์ประศาสน์ อ. บางสะพาน จ. ประจวบคีรีขันธ์</t>
  </si>
  <si>
    <t>03H110</t>
  </si>
  <si>
    <t>07A058</t>
  </si>
  <si>
    <t>ว776/8187</t>
  </si>
  <si>
    <t>นาง วิรัลพัชร สุขสวัสดิ์ ณ อยุธยา</t>
  </si>
  <si>
    <t>เลขที่ 136/3    ม.5 ซ.- -  ถ.สวนฉัตร ต. กำเนิดนพคุณ อ. บางสะพาน จ. ประจวบคีรีขันธ์</t>
  </si>
  <si>
    <t>03N057</t>
  </si>
  <si>
    <t>ว725/1548</t>
  </si>
  <si>
    <t>นางสาว วิราชิน ขันติสิทธิ์</t>
  </si>
  <si>
    <t>เลขที่ 47/14  ม.8  ซ.   ถ.  ต. แม่รำพึง อ. บางสะพาน จ. ประจวบคีรีขันธ์</t>
  </si>
  <si>
    <t>05J064</t>
  </si>
  <si>
    <t>ว740/2911</t>
  </si>
  <si>
    <t>นางสาว วิริดา จอกแก้ว</t>
  </si>
  <si>
    <t>เลขที่ 121/2   ม.2   ซ.    ต. ไชยราช อ. บางสะพานน้อย จ. ประจวบคีรีขันธ์</t>
  </si>
  <si>
    <t>03N068</t>
  </si>
  <si>
    <t>ว777/5911</t>
  </si>
  <si>
    <t>นาง วิริวรรณ์ ทองคำ</t>
  </si>
  <si>
    <t>เลขที่ 24     ม.4     ซ.       ต. แม่รำพึง อ. บางสะพาน จ. ประจวบคีรีขันธ์</t>
  </si>
  <si>
    <t>03E016</t>
  </si>
  <si>
    <t>ว740/1778</t>
  </si>
  <si>
    <t>นาย วิรุต เขียวสง่า</t>
  </si>
  <si>
    <t>02D011</t>
  </si>
  <si>
    <t>ว792/5587</t>
  </si>
  <si>
    <t>นาย วิรุฬชัย แทนศร</t>
  </si>
  <si>
    <t>เลขที่ 144 ซ.   ต. พงศ์ประศาสน์ อ. พระนคร จ. กรุงเทพมหานคร</t>
  </si>
  <si>
    <t>03K459</t>
  </si>
  <si>
    <t>ว798/5757</t>
  </si>
  <si>
    <t>นาย วิรุฬห์ ทุมเที่ยง</t>
  </si>
  <si>
    <t>เลขที่ 40  ม.1  ซ. -  ต. ปอแดง อ. ชนบท จ. ขอนแก่น</t>
  </si>
  <si>
    <t>05K014</t>
  </si>
  <si>
    <t>05K013</t>
  </si>
  <si>
    <t>05K012</t>
  </si>
  <si>
    <t>ว725/5377</t>
  </si>
  <si>
    <t>ดาบตำรวจ วิโรจน์  บุญมีมา</t>
  </si>
  <si>
    <t>เลขที่ 199/55 ม.9  ซ. -  ต. พงศ์ประศาสน์ อ. บางสะพาน จ. ประจวบคีรีขันธ์</t>
  </si>
  <si>
    <t>05J049</t>
  </si>
  <si>
    <t>ว725/8777</t>
  </si>
  <si>
    <t>นาย วิโรจน์ หมายเมฆ</t>
  </si>
  <si>
    <t>03N013</t>
  </si>
  <si>
    <t>ว725/8745</t>
  </si>
  <si>
    <t>นาย วิโรจน์ หมัดป้องตัว</t>
  </si>
  <si>
    <t>เลขที่ 51 ซ.เลิศบุญ   ต. บางพลัด อ. บางพลัด จ. กรุงเทพมหานคร</t>
  </si>
  <si>
    <t>07C007</t>
  </si>
  <si>
    <t>ว725/6760</t>
  </si>
  <si>
    <t>นาย วิโรจน์ พิมพา</t>
  </si>
  <si>
    <t>เลขที่ 129    ม.6    ซ. -  ถ.   ต. พงศ์ประศาสน์ อ. บางสะพาน จ. ประจวบคีรีขันธ์</t>
  </si>
  <si>
    <t>01J010</t>
  </si>
  <si>
    <t>ว725/5751</t>
  </si>
  <si>
    <t>นาย วิโรจน์ ปรินแคน</t>
  </si>
  <si>
    <t>เลขที่ 159 ม.10 ซ.   ต. พงศ์ประศาสน์ อ. บางสะพาน จ. ประจวบคีรีขันธ์</t>
  </si>
  <si>
    <t>04B020</t>
  </si>
  <si>
    <t>ว725/2427</t>
  </si>
  <si>
    <t>นาย วิโรจน์ เชิดชัย</t>
  </si>
  <si>
    <t>เลขที่ 49/1    ม.6    ซ.   ต. พงศ์ประศาสน์ อ. บางสะพาน จ. ประจวบคีรีขันธ์</t>
  </si>
  <si>
    <t>02C053</t>
  </si>
  <si>
    <t>ว725/5370</t>
  </si>
  <si>
    <t>นาย วิโรจน์ บุญมี</t>
  </si>
  <si>
    <t>เลขที่ 2/6 ม.1 ซ. วังยาว  ต. ทองมงคล อ. บางสะพาน จ. ประจวบคีรีขันธ์</t>
  </si>
  <si>
    <t>01G045</t>
  </si>
  <si>
    <t>ว725/5556</t>
  </si>
  <si>
    <t>นาย วิโรจน์ ปานนพภา</t>
  </si>
  <si>
    <t>เลขที่ 493 ซ.สุขาภิบาล 3   ถ.รามคำแหง ต. หัวหมาก อ. บางกะปิ จ. กรุงเทพมหานคร</t>
  </si>
  <si>
    <t>07H075</t>
  </si>
  <si>
    <t>ว725/7941</t>
  </si>
  <si>
    <t>นาย วิโรจน์ ยอดแก้ว</t>
  </si>
  <si>
    <t>เลขที่ 8  ม.9  ซ.    ต. พงศ์ประศาสน์ อ. บางสะพาน จ. ประจวบคีรีขันธ์</t>
  </si>
  <si>
    <t>07B082</t>
  </si>
  <si>
    <t>04B076</t>
  </si>
  <si>
    <t>01L016</t>
  </si>
  <si>
    <t>ว725/7195</t>
  </si>
  <si>
    <t>นาย วิโรจน์ ลูกอินทร์</t>
  </si>
  <si>
    <t>เลขที่ 171/3  ม.  ซ.   ถ.ประจวบศิริ ต. ประจวบคีรีขันธ์ อ. เมืองประจวบคีรีขันธ์ จ. ประจวบคีรีขันธ์</t>
  </si>
  <si>
    <t>05O059</t>
  </si>
  <si>
    <t>ว740/8753</t>
  </si>
  <si>
    <t>นาย วิลัด ศิริเบ็ญนรัต</t>
  </si>
  <si>
    <t>เลขที่ 21/1 ม.5 ซ.   ต. สวนส้ม อ. บ้านแพ้ว จ. สมุทรสาคร</t>
  </si>
  <si>
    <t>03F254</t>
  </si>
  <si>
    <t>ว770/8118</t>
  </si>
  <si>
    <t>นาง วิลัย สุขเกษม</t>
  </si>
  <si>
    <t>01G022</t>
  </si>
  <si>
    <t>01F080</t>
  </si>
  <si>
    <t>ว770/1810</t>
  </si>
  <si>
    <t>นาง วิลัย กี่แสง</t>
  </si>
  <si>
    <t>เลขที่ 81/1 ม.6 ซ.   ต. พงศ์ประศาสน์ อ. บางสะพาน จ. ประจวบคีรีขันธ์</t>
  </si>
  <si>
    <t>01N039</t>
  </si>
  <si>
    <t>01O068</t>
  </si>
  <si>
    <t>81/1 ม.6 ซ.  พงศ์ประศาสน์ บางสะพาน ประจวบคีรีขันธ์</t>
  </si>
  <si>
    <t>ว770/8759</t>
  </si>
  <si>
    <t>นาง วิลัย สระทองล้อม</t>
  </si>
  <si>
    <t>เลขที่ 143/1  ม.2  ซ.   ต. พงศ์ประศาสน์ อ. บางสะพาน จ. ประจวบคีรีขันธ์</t>
  </si>
  <si>
    <t>02I053</t>
  </si>
  <si>
    <t>ว774/2557/001</t>
  </si>
  <si>
    <t>นางสาว วิลาวัณย์ จันทร์สุภา</t>
  </si>
  <si>
    <t>เลขที่ 158/1  ม.5  ซ.   ถ.  ต. อ่างทอง อ. ทับสะแก จ. ประจวบคีรีขันธ์</t>
  </si>
  <si>
    <t>ว780/8758</t>
  </si>
  <si>
    <t>นาง วิลาศ ศิลป์สุวรรณ</t>
  </si>
  <si>
    <t>เลขที่ 223  ม.1  ซ.   ต. พงศ์ประศาสน์ อ. บางสะพาน จ. ประจวบคีรีขันธ์</t>
  </si>
  <si>
    <t>03A111</t>
  </si>
  <si>
    <t>ว780/6775</t>
  </si>
  <si>
    <t>นาง วิลาศ ภุมรินทร์</t>
  </si>
  <si>
    <t>เลขที่ 82/2 ม.8 ซ.บ้านทุ่งขี้ต่าย   ต. พงศ์ประศาสน์ อ. บางสะพาน จ. ประจวบคีรีขันธ์</t>
  </si>
  <si>
    <t>01G029</t>
  </si>
  <si>
    <t>ว785/2777</t>
  </si>
  <si>
    <t>นางสาว วิลาสินี จริยรัตน์ไพศาล</t>
  </si>
  <si>
    <t>02A100</t>
  </si>
  <si>
    <t>ว700/8777</t>
  </si>
  <si>
    <t>นาง วิไล หมายเมฆ</t>
  </si>
  <si>
    <t>เลขที่ 4/1265   ม.4   ซ.     ถ.   ต. คลองกุ่ม อ. บึงกุ่ม จ. กรุงเทพมหานคร</t>
  </si>
  <si>
    <t>03O105</t>
  </si>
  <si>
    <t>ว700/8787/001</t>
  </si>
  <si>
    <t>นาง วิไล สมสมาน</t>
  </si>
  <si>
    <t>เลขที่ 21/9  ม.1  ซ.    ต. แสนแสบ อ. มีนบุรี จ. กรุงเทพมหานคร</t>
  </si>
  <si>
    <t>07F014</t>
  </si>
  <si>
    <t>ว700/1787</t>
  </si>
  <si>
    <t>นางสาว วิไล คลี่ศรี</t>
  </si>
  <si>
    <t>เลขที่ 118    ม.2    ซ.   ต. พงศ์ประศาสน์ อ. บางสะพาน จ. ประจวบคีรีขันธ์</t>
  </si>
  <si>
    <t>04F004</t>
  </si>
  <si>
    <t>ว700/6916</t>
  </si>
  <si>
    <t>นาง วิไล เผือกผ่อง</t>
  </si>
  <si>
    <t>เลขที่ 2 ม.5 ซ. หลักเมือง  ต. พงศ์ประศาสน์ อ. บางสะพาน จ. ประจวบคีรีขันธ์</t>
  </si>
  <si>
    <t>02C012</t>
  </si>
  <si>
    <t>02C013</t>
  </si>
  <si>
    <t>02C014</t>
  </si>
  <si>
    <t>02C063</t>
  </si>
  <si>
    <t>02C062</t>
  </si>
  <si>
    <t>2 ม.5 ซ. หลักเมือง พงศ์ประศาสน์ บางสะพาน ประจวบคีรีขันธ์</t>
  </si>
  <si>
    <t>ว700/9757</t>
  </si>
  <si>
    <t>นาง วิไล อยู่ประดิษฐ์</t>
  </si>
  <si>
    <t>เลขที่ 78 ม.10 ซ.   ต. พงศ์ประศาสน์ อ. บางสะพาน จ. ประจวบคีรีขันธ์</t>
  </si>
  <si>
    <t>02C061</t>
  </si>
  <si>
    <t>02H114</t>
  </si>
  <si>
    <t>02F073</t>
  </si>
  <si>
    <t>02C019</t>
  </si>
  <si>
    <t>02H113</t>
  </si>
  <si>
    <t>07F012</t>
  </si>
  <si>
    <t>ว700/2547</t>
  </si>
  <si>
    <t>นาง วิไล จำปาดวง</t>
  </si>
  <si>
    <t>05L136</t>
  </si>
  <si>
    <t>42/3 ม.2 ซ.  พงศ์ประศาสน์ บางสะพาน ประจวบคีรีขันธ์</t>
  </si>
  <si>
    <t>02C015</t>
  </si>
  <si>
    <t>02C028</t>
  </si>
  <si>
    <t>03O104</t>
  </si>
  <si>
    <t>ว771/6515</t>
  </si>
  <si>
    <t>นางสาว วิไลลักษณ์ โพธิ์เงิน</t>
  </si>
  <si>
    <t>เลขที่ 21/1  ม.8  ซ.    ต. บางม่วง อ. บางใหญ่ จ. นนทบุรี</t>
  </si>
  <si>
    <t>03A064</t>
  </si>
  <si>
    <t>ว771/5358</t>
  </si>
  <si>
    <t>นางสาว วิไลลักษณ์ บุญนำศิริกิจ</t>
  </si>
  <si>
    <t>เลขที่ 57  ม.  ซ.   ถ.รัตนโกสินทร์ ต. กำเนิดนพคุณ อ. บางสะพาน จ. ประจวบคีรีขันธ์</t>
  </si>
  <si>
    <t>03N202</t>
  </si>
  <si>
    <t>ว777/8757</t>
  </si>
  <si>
    <t>นางสาว วิไลวรรณ หมื่นราม</t>
  </si>
  <si>
    <t>เลขที่ 39/1 ม.9 ซ.   ต. สว่างอารมณ์ อ. สว่างอารมณ์ จ. อุทัยธานี</t>
  </si>
  <si>
    <t>04I023</t>
  </si>
  <si>
    <t>ว777/4285</t>
  </si>
  <si>
    <t>นาง วิไลวรรณ เดชาสิทธิ์</t>
  </si>
  <si>
    <t>เลขที่ 39/1 ม.5 ซ.   ต. พงศ์ประศาสน์ อ. บางสะพาน จ. ประจวบคีรีขันธ์</t>
  </si>
  <si>
    <t>ว777/2557</t>
  </si>
  <si>
    <t>นาง วิไลวรรณ์ จันทร์สุวรรณศร</t>
  </si>
  <si>
    <t>เลขที่ 87/25-26    ม.    ซ.   ต. กำเนิดนพคุณ อ. บางสะพาน จ. ประจวบคีรีขันธ์</t>
  </si>
  <si>
    <t>05M034</t>
  </si>
  <si>
    <t>ว745/6520</t>
  </si>
  <si>
    <t>พันโท วิวัฒน์ พานิช</t>
  </si>
  <si>
    <t>เลขที่ 11/3 ม.1 ซ.   ต. พงศ์ประศาสน์ อ. บางสะพาน จ. ประจวบคีรีขันธ์</t>
  </si>
  <si>
    <t>03B048</t>
  </si>
  <si>
    <t>03B038</t>
  </si>
  <si>
    <t>11/3 ม.1 ซ.  พงศ์ประศาสน์ บางสะพาน ประจวบคีรีขันธ์</t>
  </si>
  <si>
    <t>ว745/8755</t>
  </si>
  <si>
    <t>นาย วิวัฒน์ สุวนานันท์เจริญ</t>
  </si>
  <si>
    <t>เลขที่ 21   ม.   ซ.    ถ.บางสะพาน ต. กำเนิดนพคุณ อ. บางสะพาน จ. ประจวบคีรีขันธ์</t>
  </si>
  <si>
    <t>05K165</t>
  </si>
  <si>
    <t>ว745/6577/001</t>
  </si>
  <si>
    <t>นาย วิวัฒน์ ภัทรารักษ์</t>
  </si>
  <si>
    <t>เลขที่ 32/71 ม.5 ซ.   ต. หลักสอง อ. บางแค จ. กรุงเทพมหานคร</t>
  </si>
  <si>
    <t>05K045</t>
  </si>
  <si>
    <t>03H358</t>
  </si>
  <si>
    <t>ว757/1918</t>
  </si>
  <si>
    <t>นาย วิวิทย์ กองสิน</t>
  </si>
  <si>
    <t>เลขที่ 9/3 ม.5 ซ.   ต. พงศ์ประศาสน์ อ. บางสะพาน จ. ประจวบคีรีขันธ์</t>
  </si>
  <si>
    <t>02B091</t>
  </si>
  <si>
    <t>02B092</t>
  </si>
  <si>
    <t>02A023</t>
  </si>
  <si>
    <t>02C091</t>
  </si>
  <si>
    <t>06G004</t>
  </si>
  <si>
    <t>02B011</t>
  </si>
  <si>
    <t>02A022</t>
  </si>
  <si>
    <t>02B076</t>
  </si>
  <si>
    <t>ว840/8175</t>
  </si>
  <si>
    <t>นาย วิศณุ สงวนสาย</t>
  </si>
  <si>
    <t>เลขที่ 17/2 ม.3 ซ.   ต. พงศ์ประศาสน์ อ. บางสะพาน จ. ประจวบคีรีขันธ์</t>
  </si>
  <si>
    <t>06C001</t>
  </si>
  <si>
    <t>ว875/2777</t>
  </si>
  <si>
    <t>นาย วิศรุท จิมวารี</t>
  </si>
  <si>
    <t>เลขที่ 199/27  ม.9  ซ.     ถ.  ต. พงศ์ประศาสน์ อ. บางสะพาน จ. ประจวบคีรีขันธ์</t>
  </si>
  <si>
    <t>05J066</t>
  </si>
  <si>
    <t>05J067</t>
  </si>
  <si>
    <t>ว855/6712</t>
  </si>
  <si>
    <t>นาย วิสิทธิ พ่วงช่อ</t>
  </si>
  <si>
    <t>เลขที่ 50 ม.3 ซ.   ต. พงศ์ประศาสน์ อ. บางสะพาน จ. ประจวบคีรีขันธ์</t>
  </si>
  <si>
    <t>06F039</t>
  </si>
  <si>
    <t>ว855/2429</t>
  </si>
  <si>
    <t>นาย วิสิทธิ์ ชาติเชื้อ</t>
  </si>
  <si>
    <t>05A022</t>
  </si>
  <si>
    <t>05A008</t>
  </si>
  <si>
    <t>ว855/6197</t>
  </si>
  <si>
    <t>นาย วิสุทธิ์ พึ่งอั้ว</t>
  </si>
  <si>
    <t>เลขที่ 79/19 ม.1 ซ.   ต. พงศ์ประศาสน์ อ. บางสะพาน จ. ประจวบคีรีขันธ์</t>
  </si>
  <si>
    <t>03D060</t>
  </si>
  <si>
    <t>ว855/6477</t>
  </si>
  <si>
    <t>นาย วิสุทธิ์ ฟูเต็มวงค์</t>
  </si>
  <si>
    <t>เลขที่ 77/194  ม.5  ซ.   ต. คลองกุ่ม อ. บึงกุ่ม จ. กรุงเทพมหานคร</t>
  </si>
  <si>
    <t>05F070</t>
  </si>
  <si>
    <t>ว855/8179</t>
  </si>
  <si>
    <t>นาย วิสุทธิ์ สุขย้อย</t>
  </si>
  <si>
    <t>เลขที่ 87/4   ม.2   ซ. หินกอง    ต. พงศ์ประศาสน์ อ. บางสะพาน จ. ประจวบคีรีขันธ์</t>
  </si>
  <si>
    <t>05L109</t>
  </si>
  <si>
    <t>05L110</t>
  </si>
  <si>
    <t>ว855/8741</t>
  </si>
  <si>
    <t>นาย วิสุทธิ์ ศรีแตงอ่อน</t>
  </si>
  <si>
    <t>เลขที่ 30/7 ม.2 ซ.   ต. พงศ์ประศาสน์ อ. บางสะพาน จ. ประจวบคีรีขันธ์</t>
  </si>
  <si>
    <t>05I055</t>
  </si>
  <si>
    <t>05I056</t>
  </si>
  <si>
    <t>05I057</t>
  </si>
  <si>
    <t>ว800/8759</t>
  </si>
  <si>
    <t>นางสาว วิใส สระทองล้อม</t>
  </si>
  <si>
    <t>เลขที่ 199 ซ.   ถ.สมเด็จพระปิ่นเกล้า ต. บางยี่ขัน อ. บางพลัด จ. กรุงเทพมหานคร</t>
  </si>
  <si>
    <t>04F042</t>
  </si>
  <si>
    <t>ว400/2787</t>
  </si>
  <si>
    <t>นาง วีณา ชมสุวรรณ</t>
  </si>
  <si>
    <t>เลขที่ 927/451 ซ.   ถ.เอกชัย ต. มหาชัย อ. เมืองสมุทรสาคร จ. สมุทรสาคร</t>
  </si>
  <si>
    <t>05J172</t>
  </si>
  <si>
    <t>ว400/5715</t>
  </si>
  <si>
    <t>นางสาว วีณา นัมคนิสรณ์</t>
  </si>
  <si>
    <t>เลขที่ 181   ม.6   ซ.     ต. แม่รำพึง อ. บางสะพาน จ. ประจวบคีรีขันธ์</t>
  </si>
  <si>
    <t>05B024</t>
  </si>
  <si>
    <t>05B044</t>
  </si>
  <si>
    <t>05B025</t>
  </si>
  <si>
    <t>05L054</t>
  </si>
  <si>
    <t>05L040</t>
  </si>
  <si>
    <t>ว467/4274</t>
  </si>
  <si>
    <t>นาง วีณาภรณ์ เดชมณี</t>
  </si>
  <si>
    <t>เลขที่ 14/1  ม.5  ซ.   ต. โมถ่าย อ. ไชยา จ. สุราษฎร์ธานี</t>
  </si>
  <si>
    <t>02E088</t>
  </si>
  <si>
    <t>02E084</t>
  </si>
  <si>
    <t>02E087</t>
  </si>
  <si>
    <t>ว727/1777</t>
  </si>
  <si>
    <t>นาย วีรชัย เขมมารัตน์</t>
  </si>
  <si>
    <t>เลขที่ 88/9 ม.1 ซ.   ต. พงศ์ประศาสน์ อ. บางสะพาน จ. ประจวบคีรีขันธ์</t>
  </si>
  <si>
    <t>05C043</t>
  </si>
  <si>
    <t>05C039</t>
  </si>
  <si>
    <t>ว765/6187</t>
  </si>
  <si>
    <t>นาย วีรพันธ์ พงษ์วัฒนานุสรณ์</t>
  </si>
  <si>
    <t>เลขที่ 1036/3 ซ.   ต. บางจาก อ. พระโขนง จ. กรุงเทพมหานคร</t>
  </si>
  <si>
    <t>04D076</t>
  </si>
  <si>
    <t>04D077</t>
  </si>
  <si>
    <t>ว777/1273</t>
  </si>
  <si>
    <t>นางสาว วีรวรรณ ขำเจริญ</t>
  </si>
  <si>
    <t>เลขที่ 126    ม.8    ซ.       ถ.     ต. ร่อนทอง อ. บางสะพาน จ. ประจวบคีรีขันธ์</t>
  </si>
  <si>
    <t>05F098</t>
  </si>
  <si>
    <t>ว781/1711</t>
  </si>
  <si>
    <t>นาย วีรศักดิ์ แก้วคงเมือง</t>
  </si>
  <si>
    <t>เลขที่ 38  ม.3  ซ.      ต. แม่รำพึง อ. บางสะพาน จ. ประจวบคีรีขันธ์</t>
  </si>
  <si>
    <t>02G110</t>
  </si>
  <si>
    <t>ว781/1471</t>
  </si>
  <si>
    <t>นาย วีรศักดิ์ เกตุเลขา</t>
  </si>
  <si>
    <t>เลขที่ 13/5 ม.6 ซ.   ต. ศีรษะกระบือ อ. องครักษ์ จ. นครนายก</t>
  </si>
  <si>
    <t>06C044</t>
  </si>
  <si>
    <t>ว700/8480</t>
  </si>
  <si>
    <t>นาย วีระ สดใส</t>
  </si>
  <si>
    <t>02H061</t>
  </si>
  <si>
    <t>ว700/1777</t>
  </si>
  <si>
    <t>นาย วีระ งามเรียง</t>
  </si>
  <si>
    <t>เลขที่ 134/1  ม.10  ซ.   ถ.  ต. พงศ์ประศาสน์ อ. บางสะพาน จ. ประจวบคีรีขันธ์</t>
  </si>
  <si>
    <t>04B104</t>
  </si>
  <si>
    <t>ว727/6169</t>
  </si>
  <si>
    <t>นาย วีระชัย ฟุ้งเฟื่อง</t>
  </si>
  <si>
    <t>เลขที่ 100/5  ม.9  ซ.   ต. พงศ์ประศาสน์ อ. บางสะพาน จ. ประจวบคีรีขันธ์</t>
  </si>
  <si>
    <t>05J157</t>
  </si>
  <si>
    <t>ว727/7477</t>
  </si>
  <si>
    <t>นาย วีระชัย วาตวารี</t>
  </si>
  <si>
    <t>เลขที่ 17/2  ม.1  ซ.   ต. สะพลี อ. ปะทิว จ. ชุมพร</t>
  </si>
  <si>
    <t>03H114</t>
  </si>
  <si>
    <t>05J147</t>
  </si>
  <si>
    <t>ว742/8197</t>
  </si>
  <si>
    <t xml:space="preserve">นาย วีระเดช สุขเอียด  </t>
  </si>
  <si>
    <t>เลขที่ 67/350     ม.17   ซ.       ต. บางแม่นาง อ. บางใหญ่ จ. นนทบุรี</t>
  </si>
  <si>
    <t>03K065</t>
  </si>
  <si>
    <t>03K066</t>
  </si>
  <si>
    <t>03K189</t>
  </si>
  <si>
    <t>03K186</t>
  </si>
  <si>
    <t>03K188</t>
  </si>
  <si>
    <t>03K185</t>
  </si>
  <si>
    <t>03K184</t>
  </si>
  <si>
    <t>ว761/6759</t>
  </si>
  <si>
    <t>นาย วีระพงศ์ ฝ้ายทอง</t>
  </si>
  <si>
    <t>เลขที่ 204/1  ม.6  ซ.   ต. ช้างแรก อ. บางสะพานน้อย จ. ประจวบคีรีขันธ์</t>
  </si>
  <si>
    <t>03N020</t>
  </si>
  <si>
    <t>ว761/8552</t>
  </si>
  <si>
    <t>นาย วีระพงษ์ สุทธิชูไพบูลย์</t>
  </si>
  <si>
    <t>เลขที่ 38 ม.7 ซ.   ต. คลองสาม อ. คลองหลวง จ. ปทุมธานี</t>
  </si>
  <si>
    <t>07F172</t>
  </si>
  <si>
    <t>07F173</t>
  </si>
  <si>
    <t>ว767/5975</t>
  </si>
  <si>
    <t>นาย วีระพล น้อยนุ่ม</t>
  </si>
  <si>
    <t>เลขที่ 109/1 ม.8 ซ.บ้านทุ่งขี้ต่าย   ต. พงศ์ประศาสน์ อ. บางสะพาน จ. ประจวบคีรีขันธ์</t>
  </si>
  <si>
    <t>109/1 ม.8 ซ.บ้านทุ่งขี้ต่าย  พงศ์ประศาสน์ บางสะพาน ประจวบคีรีขันธ์</t>
  </si>
  <si>
    <t>ว765/8795</t>
  </si>
  <si>
    <t>นาย วีระพันธ์ เหมือนแท้</t>
  </si>
  <si>
    <t>เลขที่ 194 ม.1 ซ.   ต. กำเนิดนพคุณ อ. บางสะพาน จ. ประจวบคีรีขันธ์</t>
  </si>
  <si>
    <t>03N054</t>
  </si>
  <si>
    <t>ว775/7125</t>
  </si>
  <si>
    <t>นาย วีระยุทธ แรกชำนาญ</t>
  </si>
  <si>
    <t>เลขที่ 412/1 ม.- ซ. -  ถ.อิสรภาพ ต. วัดอรุณ อ. บางกอกใหญ่ จ. กรุงเทพมหานคร</t>
  </si>
  <si>
    <t>07C048</t>
  </si>
  <si>
    <t>ว774/7754</t>
  </si>
  <si>
    <t>นาย วีระวัฒน์ ริยะบุตร</t>
  </si>
  <si>
    <t>เลขที่ 1061  ม.7  ซ.   ต. บางปูใหม่ อ. เมืองสมุทรปราการ จ. สมุทรปราการ</t>
  </si>
  <si>
    <t>03N177</t>
  </si>
  <si>
    <t>ว755/6797</t>
  </si>
  <si>
    <t>นางสาว วีรินทร์ พลอยแดง</t>
  </si>
  <si>
    <t>เลขที่ 25/2041  ม.  ซ.ลาดพร้าว101ซอย36กาญจ   ต. คลองจั่น อ. บางกะปิ จ. กรุงเทพมหานคร</t>
  </si>
  <si>
    <t>03O007</t>
  </si>
  <si>
    <t>04B090</t>
  </si>
  <si>
    <t>ว417/2718</t>
  </si>
  <si>
    <t>นาย วุฒิกร จีรังสุวรรณ</t>
  </si>
  <si>
    <t>เลขที่ 43 ม.1  ซ.เพชรเกษม60   ต. บางแคเหนือ อ. บางแค จ. กรุงเทพมหานคร</t>
  </si>
  <si>
    <t>05G180</t>
  </si>
  <si>
    <t>05G181</t>
  </si>
  <si>
    <t>05G166</t>
  </si>
  <si>
    <t>05G165</t>
  </si>
  <si>
    <t>05G186</t>
  </si>
  <si>
    <t>ว427/4121</t>
  </si>
  <si>
    <t xml:space="preserve">นาย วุฒิชัย ตั้งจงใจรัก  </t>
  </si>
  <si>
    <t>เลขที่ 52      ม.4      ซ.       ต. พงศ์ประศาสน์ อ. บางสะพาน จ. ประจวบคีรีขันธ์</t>
  </si>
  <si>
    <t>02G061</t>
  </si>
  <si>
    <t>52      ม.4      ซ.      พงศ์ประศาสน์ บางสะพาน ประจวบคีรีขันธ์</t>
  </si>
  <si>
    <t>ว427/1757</t>
  </si>
  <si>
    <t>นาย วุฒิชัย งามปิยะกุล</t>
  </si>
  <si>
    <t>เลขที่ 62  ม.  ซ.   ถ.รัตนโกสินทร์ ต. กำเนิดนพคุณ อ. บางสะพาน จ. ประจวบคีรีขันธ์</t>
  </si>
  <si>
    <t>06C003</t>
  </si>
  <si>
    <t>06E004</t>
  </si>
  <si>
    <t>06C004</t>
  </si>
  <si>
    <t>ว461/4887</t>
  </si>
  <si>
    <t>นาย วุฒิพงศ์ ดิสสระ</t>
  </si>
  <si>
    <t>เลขที่ 47/233 ม.5 ซ.   ต. ศาลายา อ. พุทธมณฑล จ. นครปฐม</t>
  </si>
  <si>
    <t>05K015</t>
  </si>
  <si>
    <t>05K016</t>
  </si>
  <si>
    <t>05K017</t>
  </si>
  <si>
    <t>ว877/4127</t>
  </si>
  <si>
    <t>นางสาว เวสิยาย์ ตั้งชัยประเสริฐ</t>
  </si>
  <si>
    <t>เลขที่ 267/1  ม.1  ซ.       ต. พงศ์ประศาสน์ อ. บางสะพาน จ. ประจวบคีรีขันธ์</t>
  </si>
  <si>
    <t>05E022</t>
  </si>
  <si>
    <t>05K031</t>
  </si>
  <si>
    <t>05K043</t>
  </si>
  <si>
    <t>05K032</t>
  </si>
  <si>
    <t>05K044</t>
  </si>
  <si>
    <t>ว700/2717</t>
  </si>
  <si>
    <t>นาง แวว จีระกุล</t>
  </si>
  <si>
    <t>เลขที่ 41/2 ม.5 ซ.   ต. ทองมงคล อ. บางสะพาน จ. ประจวบคีรีขันธ์</t>
  </si>
  <si>
    <t>01E047</t>
  </si>
  <si>
    <t>ว552/2140</t>
  </si>
  <si>
    <t>บริษัท บางสะพาน ไวท์ บีช จำกัด</t>
  </si>
  <si>
    <t>เลขที่ 133/48  ม.-  ซ. -  ถ.ราชปรารภ  ต. มักกะสัน อ. ราชเทวี จ. กรุงเทพมหานคร</t>
  </si>
  <si>
    <t>03J050</t>
  </si>
  <si>
    <t>03J088</t>
  </si>
  <si>
    <t>ศ500/9755</t>
  </si>
  <si>
    <t>นางสาว ศนิ เอี๊ยบทอง</t>
  </si>
  <si>
    <t>เลขที่ 312/4   ม.1   ซ. -   ต. กำเนิดนพคุณ อ. บางสะพาน จ. ประจวบคีรีขันธ์</t>
  </si>
  <si>
    <t>05K123</t>
  </si>
  <si>
    <t>05K122</t>
  </si>
  <si>
    <t>ศ727/5760</t>
  </si>
  <si>
    <t>นาย ศรชัย บูรพา</t>
  </si>
  <si>
    <t>เลขที่ 32/44  ม.-  ซ.   ถ.พูนผล ต. ตลาดเหนือ อ. เมืองภูเก็ต จ. ภูเก็ต</t>
  </si>
  <si>
    <t>ศ747/7491</t>
  </si>
  <si>
    <t>นาง ศรัณย์ธร โวดอง</t>
  </si>
  <si>
    <t>เลขที่ 36       ม.-       ซ.อ่อนนุช 66แยก19-12-2 -       ต. ประเวศ อ. ประเวศ จ. กรุงเทพมหานคร</t>
  </si>
  <si>
    <t>05C099</t>
  </si>
  <si>
    <t>ศ747/6787</t>
  </si>
  <si>
    <t>นาย ศรัณย์ พูลสมุทร</t>
  </si>
  <si>
    <t>เลขที่ 5/10  ม.5  ซ.   ถ.  ต. ทับสะแก อ. ทับสะแก จ. ประจวบคีรีขันธ์</t>
  </si>
  <si>
    <t>05J114</t>
  </si>
  <si>
    <t>ศ755/7400</t>
  </si>
  <si>
    <t>นาย ศรานนท์ วะดี</t>
  </si>
  <si>
    <t>เลขที่ 147/1   ม.2   ซ.    ต. คลองวาฬ อ. เมืองประจวบคีรีขันธ์ จ. ประจวบคีรีขันธ์</t>
  </si>
  <si>
    <t>03N216</t>
  </si>
  <si>
    <t>ศ775/1156</t>
  </si>
  <si>
    <t>นาย ศรายุทธ  คงทัพ</t>
  </si>
  <si>
    <t>เลขที่ 53 ม.2 ซ.   ต. พงศ์ประศาสน์ อ. บางสะพาน จ. ประจวบคีรีขันธ์</t>
  </si>
  <si>
    <t>53 ม.2 ซ.  พงศ์ประศาสน์ บางสะพาน ประจวบคีรีขันธ์</t>
  </si>
  <si>
    <t>ศ774/8778</t>
  </si>
  <si>
    <t>นาย ศราวุฒิ  ศรีมหาดไทย</t>
  </si>
  <si>
    <t>เลขที่ 114/3     ม.1     ซ.      ต. พงศ์ประศาสน์ อ. บางสะพาน จ. ประจวบคีรีขันธ์</t>
  </si>
  <si>
    <t>02I094</t>
  </si>
  <si>
    <t>ศ775/8194</t>
  </si>
  <si>
    <t>นาย ศราวุธ สุขอุดม</t>
  </si>
  <si>
    <t>เลขที่ 55/23 ม.2 ซ.- - ถ.- ต. ท่าตลาด อ. สามพราน จ. นครปฐม</t>
  </si>
  <si>
    <t>05J179</t>
  </si>
  <si>
    <t>ศ775/4917</t>
  </si>
  <si>
    <t>นาย ศราวุธ ดอกไม้จีน</t>
  </si>
  <si>
    <t>เลขที่ 45/3 ม.4 ซ.   ต. ปากคลอง อ. ปะทิว จ. ชุมพร</t>
  </si>
  <si>
    <t>03N257</t>
  </si>
  <si>
    <t>ศ775/5918</t>
  </si>
  <si>
    <t>นาย ศราวุธ ทองเหลือ</t>
  </si>
  <si>
    <t>เลขที่ 110/5       ม.1       ซ.   ต. ดอนยาง อ. ปะทิว จ. ชุมพร</t>
  </si>
  <si>
    <t>02H088</t>
  </si>
  <si>
    <t>02H084</t>
  </si>
  <si>
    <t>04A037</t>
  </si>
  <si>
    <t>04A036</t>
  </si>
  <si>
    <t>04A035</t>
  </si>
  <si>
    <t>02H089</t>
  </si>
  <si>
    <t>02H096</t>
  </si>
  <si>
    <t>02H097</t>
  </si>
  <si>
    <t>02H098</t>
  </si>
  <si>
    <t>02H099</t>
  </si>
  <si>
    <t>02H100</t>
  </si>
  <si>
    <t>02H101</t>
  </si>
  <si>
    <t>02H102</t>
  </si>
  <si>
    <t>02H103</t>
  </si>
  <si>
    <t>ศ757/9781</t>
  </si>
  <si>
    <t>นางสาว ศรินรัตน์ อยู่สุข</t>
  </si>
  <si>
    <t>เลขที่ 302/12   ม.   ซ.    ถ.ประชาร่วมใจ   ต. กำเนิดนพคุณ อ. บางสะพาน จ. ประจวบคีรีขันธ์</t>
  </si>
  <si>
    <t>03D059</t>
  </si>
  <si>
    <t>ศ773/6915</t>
  </si>
  <si>
    <t>นางสาว ศริรัฎ เฟื่องประดิษฐ์กุล</t>
  </si>
  <si>
    <t>เลขที่ 30 ม.1 ซ. ฝ่ายท่า  ต. พงศ์ประศาสน์ อ. บางสะพาน จ. ประจวบคีรีขันธ์</t>
  </si>
  <si>
    <t>05B047</t>
  </si>
  <si>
    <t>ศ747/4584</t>
  </si>
  <si>
    <t>นาย ศรีณรงค์ ด่านเสถียร</t>
  </si>
  <si>
    <t>เลขที่ 679/6 ม.10 ซ.   ต. นครสวรรค์ตก อ. เมืองนครสวรรค์ จ. นครสวรรค์</t>
  </si>
  <si>
    <t>01R016</t>
  </si>
  <si>
    <t>01R017</t>
  </si>
  <si>
    <t>01R019</t>
  </si>
  <si>
    <t>01R020</t>
  </si>
  <si>
    <t>01R021</t>
  </si>
  <si>
    <t>ศ757/1778</t>
  </si>
  <si>
    <t>นาง ศรีนวล กลมสม</t>
  </si>
  <si>
    <t>เลขที่ 24  ม.6  ซ.   ต. กำเนิดนพคุณ อ. บางสะพาน จ. ประจวบคีรีขันธ์</t>
  </si>
  <si>
    <t>01A029</t>
  </si>
  <si>
    <t>ศ757/7258</t>
  </si>
  <si>
    <t>นางสาว ศรีนวล โรจน์เสถียร</t>
  </si>
  <si>
    <t>เลขที่ 47  ม.3  ซ.   ต. พงศ์ประศาสน์ อ. บางสะพาน จ. ประจวบคีรีขันธ์</t>
  </si>
  <si>
    <t>47  ม.3  ซ.  พงศ์ประศาสน์ บางสะพาน ประจวบคีรีขันธ์</t>
  </si>
  <si>
    <t>ศ767/8797</t>
  </si>
  <si>
    <t>นาง ศรีไพร สร้อยสุวรรณ</t>
  </si>
  <si>
    <t>เลขที่ 137 ม.8 ซ.   ต. พงศ์ประศาสน์ อ. บางสะพาน จ. ประจวบคีรีขันธ์</t>
  </si>
  <si>
    <t>01D007</t>
  </si>
  <si>
    <t>137 ม.8 ซ.  พงศ์ประศาสน์ บางสะพาน ประจวบคีรีขันธ์</t>
  </si>
  <si>
    <t>ศ776/1247</t>
  </si>
  <si>
    <t>นาง ศรียุพา กิจตรอง</t>
  </si>
  <si>
    <t>เลขที่ 16/2 ม.5 ซ.   ต. ทับสะแก อ. ทับสะแก จ. ประจวบคีรีขันธ์</t>
  </si>
  <si>
    <t>05K090</t>
  </si>
  <si>
    <t>02F066</t>
  </si>
  <si>
    <t>ศ774/8784</t>
  </si>
  <si>
    <t>นาง ศรีรัตน์ สวัสดี</t>
  </si>
  <si>
    <t>เลขที่ 191   ม.1   ซ.   ต. พงศ์ประศาสน์ อ. บางสะพาน จ. ประจวบคีรีขันธ์</t>
  </si>
  <si>
    <t>07B033</t>
  </si>
  <si>
    <t>ศ776/1751</t>
  </si>
  <si>
    <t>นาง ศรีวภา แคลนกระโทก</t>
  </si>
  <si>
    <t>เลขที่ 29 ม.1 ซ.   ต. พงศ์ประศาสน์ อ. บางสะพาน จ. ประจวบคีรีขันธ์</t>
  </si>
  <si>
    <t>29 ม.1 ซ.  พงศ์ประศาสน์ บางสะพาน ประจวบคีรีขันธ์</t>
  </si>
  <si>
    <t>ศ775/1875</t>
  </si>
  <si>
    <t>นางสาว ศรีวัน คำสุรินทร์</t>
  </si>
  <si>
    <t>04H048</t>
  </si>
  <si>
    <t>ศ772/1776</t>
  </si>
  <si>
    <t>นาย ศรีวิชัย คล้ายพันธ์</t>
  </si>
  <si>
    <t>เลขที่ 689 ม.3 ซ.   ต. บางพูน อ. เมืองปทุมธานี จ. ปทุมธานี</t>
  </si>
  <si>
    <t>03K456</t>
  </si>
  <si>
    <t>ศ787/2777</t>
  </si>
  <si>
    <t>นางสาว ศรีสมัย ช่วยรัตแก้ว</t>
  </si>
  <si>
    <t>07G021</t>
  </si>
  <si>
    <t>ศ782/2767</t>
  </si>
  <si>
    <t>นาง ศรีสัจจา โฉมแผลง</t>
  </si>
  <si>
    <t>เลขที่ 4  ม.6  ซ.   ต. พงศ์ประศาสน์ อ. บางสะพาน จ. ประจวบคีรีขันธ์</t>
  </si>
  <si>
    <t>01H008</t>
  </si>
  <si>
    <t>01H009</t>
  </si>
  <si>
    <t>ศ785/8180</t>
  </si>
  <si>
    <t>นาย ศรีสิทธิ์ สุขใส</t>
  </si>
  <si>
    <t>เลขที่ 63  ม.1  ซ.   ต. พร่อน อ. ตากใบ จ. นราธิวาส</t>
  </si>
  <si>
    <t>03N141</t>
  </si>
  <si>
    <t>ศ784/8441</t>
  </si>
  <si>
    <t>นางสาว ศรีสุดา สถิตคุณากร</t>
  </si>
  <si>
    <t>เลขที่ 188/90 ซ.ลาดพร้าว 84   ต. วังทองหลาง อ. วังทองหลาง จ. กรุงเทพมหานคร</t>
  </si>
  <si>
    <t>07C090</t>
  </si>
  <si>
    <t>07C096</t>
  </si>
  <si>
    <t>ศ784/8477</t>
  </si>
  <si>
    <t>นาง ศรีสุดา เสถียรวารี</t>
  </si>
  <si>
    <t>เลขที่ 960/29 ซ.   ถ.วิเชียรโชฏก ต. มหาชัย อ. เมืองสมุทรสาคร จ. สมุทรสาคร</t>
  </si>
  <si>
    <t>03K041</t>
  </si>
  <si>
    <t>03K039</t>
  </si>
  <si>
    <t>ศ785/7787</t>
  </si>
  <si>
    <t>นาง ศรีสุนทรภัทร์ มูลสุวรรณ์</t>
  </si>
  <si>
    <t>03H116</t>
  </si>
  <si>
    <t>ศ781/1772</t>
  </si>
  <si>
    <t>นาย ศวัสกร เขมะวิชานุรัตน์</t>
  </si>
  <si>
    <t>เลขที่ 208/7      ม.      ซ.ฉลองกรุง       ต. กำเนิดนพคุณ อ. บางสะพาน จ. ประจวบคีรีขันธ์</t>
  </si>
  <si>
    <t>05B112</t>
  </si>
  <si>
    <t>05B113</t>
  </si>
  <si>
    <t>ศ855/8755</t>
  </si>
  <si>
    <t>นางสาว ศศนันท์ ศิรินันทวิทยา</t>
  </si>
  <si>
    <t>เลขที่ 234/6 ม.5 ซ.   ต. บางแคเหนือ อ. บางแค จ. กรุงเทพมหานคร</t>
  </si>
  <si>
    <t>03K134</t>
  </si>
  <si>
    <t>ศ875/7755</t>
  </si>
  <si>
    <t>นาง ศศมน ลุ่มน้ำทิพย์ภิรมณ์</t>
  </si>
  <si>
    <t>เลขที่ 112 ม.4 ซ.   ต. บางแคเหนือ อ. บางแค จ. กรุงเทพมหานคร</t>
  </si>
  <si>
    <t>03K133</t>
  </si>
  <si>
    <t>ศ836/6767</t>
  </si>
  <si>
    <t>นาง ศศิฑาภา เพิ่มพูลผลิตผล</t>
  </si>
  <si>
    <t>เลขที่ 90/150 ม.4 ซ.   ต. หอมเกร็ด อ. สามพราน จ. นครปฐม</t>
  </si>
  <si>
    <t>06C002</t>
  </si>
  <si>
    <t>ศ857/2127</t>
  </si>
  <si>
    <t xml:space="preserve">นางสาว ศศิธร ชิงชัย  </t>
  </si>
  <si>
    <t>เลขที่ 228/51  ม.9  ซ.    ต. ธงชัย อ. บางสะพาน จ. ประจวบคีรีขันธ์</t>
  </si>
  <si>
    <t>05H001</t>
  </si>
  <si>
    <t>04F034</t>
  </si>
  <si>
    <t>04F035</t>
  </si>
  <si>
    <t>ศ856/5917</t>
  </si>
  <si>
    <t>นางสาว ศศินพิชญ์ ทองมา</t>
  </si>
  <si>
    <t>เลขที่ 31/1 ม.3 ซ.   ต. พงศ์ประศาสน์ อ. บางสะพาน จ. ประจวบคีรีขันธ์</t>
  </si>
  <si>
    <t>06G037</t>
  </si>
  <si>
    <t>ศ852/8755</t>
  </si>
  <si>
    <t>นางสาว ศศินุช สุวนานันท์เจริญ</t>
  </si>
  <si>
    <t>เลขที่ 117/53 ซ.   ต. ออเงิน อ. สายไหม จ. กรุงเทพมหานคร</t>
  </si>
  <si>
    <t>05K026</t>
  </si>
  <si>
    <t>ศ868/2471</t>
  </si>
  <si>
    <t>นาง ศศิภัสสร โชติเลขา</t>
  </si>
  <si>
    <t>เลขที่ 99/10 ม.1 ซ.   ต. บางแคเหนือ อ. บางแค จ. กรุงเทพมหานคร</t>
  </si>
  <si>
    <t>03K496</t>
  </si>
  <si>
    <t>ศ860/7757</t>
  </si>
  <si>
    <t>นาง ศศิภา ลิมปิวรรณ</t>
  </si>
  <si>
    <t>เลขที่ 214 ม.  ซ.   ถ.ช่างอากาศอุทิศ  ต. ดอนเมือง อ. ดอนเมือง จ. กรุงเทพมหานคร</t>
  </si>
  <si>
    <t>01H061</t>
  </si>
  <si>
    <t>ศ860/8480</t>
  </si>
  <si>
    <t>นางสาว ศศิภา สดใส</t>
  </si>
  <si>
    <t>เลขที่ 99  ม.8  ซ.   ต. พงศ์ประศาสน์ อ. บางสะพาน จ. ประจวบคีรีขันธ์</t>
  </si>
  <si>
    <t>01G083</t>
  </si>
  <si>
    <t>ศ886/8155</t>
  </si>
  <si>
    <t>นางสาว ศศิศุภา สุคนธรัพย์</t>
  </si>
  <si>
    <t>เลขที่ 220/1 ซ.ระนอง1   ถ.พระรามหก ต. สามเสนใน อ. พญาไท จ. กรุงเทพมหานคร</t>
  </si>
  <si>
    <t>05G153</t>
  </si>
  <si>
    <t>05G154</t>
  </si>
  <si>
    <t>05G155</t>
  </si>
  <si>
    <t>ศ144/8118</t>
  </si>
  <si>
    <t>นาย ศักดิ์ดา สังข์สุวรรณ</t>
  </si>
  <si>
    <t>02C090</t>
  </si>
  <si>
    <t>ศ147/5251</t>
  </si>
  <si>
    <t>นาย ศักดิ์รินทร์ นุชนงค์</t>
  </si>
  <si>
    <t>เลขที่ 259/71 ม.1 ซ.- - ถ.- ต. พงศ์ประศาสน์ อ. บางสะพาน จ. ประจวบคีรีขันธ์</t>
  </si>
  <si>
    <t>03N123</t>
  </si>
  <si>
    <t>ศ148/6140</t>
  </si>
  <si>
    <t>นาย ศักดิ์สิทธิ์ ภักดี</t>
  </si>
  <si>
    <t>เลขที่ 46  ม.16  ซ.   ถ.  ต. พงศ์ประศาสน์ อ. บางสะพาน จ. ประจวบคีรีขันธ์</t>
  </si>
  <si>
    <t>01H049</t>
  </si>
  <si>
    <t>ศ585/5911</t>
  </si>
  <si>
    <t>นางสาว ศันสนีย์ ทองขาว</t>
  </si>
  <si>
    <t>เลขที่ 1056/13  ม.2  ซ.   ต. บ้านช่างหล่อ อ. บางกอกน้อย จ. กรุงเทพมหานคร</t>
  </si>
  <si>
    <t>02G024</t>
  </si>
  <si>
    <t>04I012</t>
  </si>
  <si>
    <t>ศ585/7559</t>
  </si>
  <si>
    <t>นางสาว ศันสนีย์ ว่านทอง</t>
  </si>
  <si>
    <t>เลขที่ 40  ม.5  ซ.   ถ.  ต. พงศ์ประศาสน์ อ. บางสะพาน จ. ประจวบคีรีขันธ์</t>
  </si>
  <si>
    <t>02C079</t>
  </si>
  <si>
    <t>ศ540/2810</t>
  </si>
  <si>
    <t>นาย ศานิต แซ่เหงา</t>
  </si>
  <si>
    <t>เลขที่ 30 ม.3 ซ.   ต. พงศ์ประศาสน์ อ. บางสะพาน จ. ประจวบคีรีขันธ์</t>
  </si>
  <si>
    <t>30 ม.3 ซ.  พงศ์ประศาสน์ บางสะพาน ประจวบคีรีขันธ์</t>
  </si>
  <si>
    <t>ศ665/9557</t>
  </si>
  <si>
    <t>นางสาว ศิภาพันธ์ ฤทธิวงศ์</t>
  </si>
  <si>
    <t>เลขที่ 89  ม.  ซ.   ถ.อิศรา  ต. ปากน้ำ อ. เมืองกระบี่ จ. กระบี่</t>
  </si>
  <si>
    <t>03H059</t>
  </si>
  <si>
    <t>ศ717/6157</t>
  </si>
  <si>
    <t>เด็กชาย ศิรเกียรติ ฟักประยูร</t>
  </si>
  <si>
    <t>เลขที่ 35/3     ม.1     ซ.      ต. พงศ์ประศาสน์ อ. บางสะพาน จ. ประจวบคีรีขันธ์</t>
  </si>
  <si>
    <t>03C058</t>
  </si>
  <si>
    <t>ศ742/3435/001</t>
  </si>
  <si>
    <t>นาย ศิรเดช ฐิตะฐาน</t>
  </si>
  <si>
    <t>เลขที่ 113 ซ.สุขุมวิท 55   ต. คลองตันเหนือ อ. วัฒนา จ. กรุงเทพมหานคร</t>
  </si>
  <si>
    <t>ศ756/7752</t>
  </si>
  <si>
    <t>นางสาว ศิรปภัสร์ มิลินจินดารัชต์</t>
  </si>
  <si>
    <t>เลขที่ 49/13  ม.1  ซ.   ต. พงศ์ประศาสน์ อ. บางสะพาน จ. ประจวบคีรีขันธ์</t>
  </si>
  <si>
    <t>03G032</t>
  </si>
  <si>
    <t>03G033</t>
  </si>
  <si>
    <t>03G038</t>
  </si>
  <si>
    <t>03G049</t>
  </si>
  <si>
    <t>03G074</t>
  </si>
  <si>
    <t>03G093</t>
  </si>
  <si>
    <t>ศ767/5915</t>
  </si>
  <si>
    <t>นางสาว ศิระพร ทองโปร่ง</t>
  </si>
  <si>
    <t>เลขที่ 6/3 ม.1 ซ.   ต. พงศ์ประศาสน์ อ. บางสะพาน จ. ประจวบคีรีขันธ์</t>
  </si>
  <si>
    <t>03B010</t>
  </si>
  <si>
    <t>05K086</t>
  </si>
  <si>
    <t>ศ700/5727</t>
  </si>
  <si>
    <t>นาย ศิริ ประชุมฤกษ์</t>
  </si>
  <si>
    <t>เลขที่ 80   ม.1   ซ.   ต. พงศ์ประศาสน์ อ. บางสะพาน จ. ประจวบคีรีขันธ์</t>
  </si>
  <si>
    <t>03D064</t>
  </si>
  <si>
    <t>ศ717/7585</t>
  </si>
  <si>
    <t>นาง ศิริกุล ลิบสิทธิกุล</t>
  </si>
  <si>
    <t>เลขที่ 298/7  ม.1  ซ. -  ต. ร่อนทอง อ. บางสะพาน จ. ประจวบคีรีขันธ์</t>
  </si>
  <si>
    <t>05C182</t>
  </si>
  <si>
    <t>05C172</t>
  </si>
  <si>
    <t>ศ727/8771</t>
  </si>
  <si>
    <t>นางสาว ศิริจรรยา ศรีมงคล</t>
  </si>
  <si>
    <t>เลขที่ 29/9   ม.1   ซ.   ถ.  ต. พงศ์ประศาสน์ อ. บางสะพาน จ. ประจวบคีรีขันธ์</t>
  </si>
  <si>
    <t>29/9   ม.1   ซ.   ถ. พงศ์ประศาสน์ บางสะพาน ประจวบคีรีขันธ์</t>
  </si>
  <si>
    <t>ศ727/8737</t>
  </si>
  <si>
    <t>นาย ศิริชัย หิรัญวงศ์</t>
  </si>
  <si>
    <t>เลขที่ 190 ม.1 ซ.   ต. พงศ์ประศาสน์ อ. บางสะพาน จ. ประจวบคีรีขันธ์</t>
  </si>
  <si>
    <t>03A021</t>
  </si>
  <si>
    <t>ศ753/1717</t>
  </si>
  <si>
    <t>นางสาว ศิรินญา แก้วขาว</t>
  </si>
  <si>
    <t>เลขที่ 270     ม.2     ซ.     ต. ธงชัย อ. บางสะพาน จ. ประจวบคีรีขันธ์</t>
  </si>
  <si>
    <t>05M016</t>
  </si>
  <si>
    <t>อ755/2657</t>
  </si>
  <si>
    <t>นาย อายุทธ ชูแพทย์</t>
  </si>
  <si>
    <t>89   ม.9   ซ.     ถ. บางสะพาน บางสะพานน้อย ประจวบคีรีขันธ์</t>
  </si>
  <si>
    <t>ศ753/8854</t>
  </si>
  <si>
    <t>นางสาว ศิรินญา สีหาบัณฑิต</t>
  </si>
  <si>
    <t>เลขที่ 132  ม.7  ซ. -  ต. พงศ์ประศาสน์ อ. บางสะพาน จ. เลย</t>
  </si>
  <si>
    <t>07A004</t>
  </si>
  <si>
    <t>07D152</t>
  </si>
  <si>
    <t>07D153</t>
  </si>
  <si>
    <t>ศ755/8760</t>
  </si>
  <si>
    <t>นาย ศิรินทร์ สายฟ้า</t>
  </si>
  <si>
    <t>เลขที่ 65/4   ม.-   ซ.ตรอกสีคาม -   ถ.- ต. ถนนนครไชยศรี อ. ดุสิต จ. กรุงเทพมหานคร</t>
  </si>
  <si>
    <t>ศ755/7846</t>
  </si>
  <si>
    <t>นาง ศิรินันท์ มุสตาฟา</t>
  </si>
  <si>
    <t>เลขที่ 47/5 ม.10 ซ.บ้านบางปลา   ต. พงศ์ประศาสน์ อ. บางพลี จ. สมุทรปราการ</t>
  </si>
  <si>
    <t>07C117</t>
  </si>
  <si>
    <t>ศ753/4571</t>
  </si>
  <si>
    <t>นาง ศิรินาฏ ณ นรงค์</t>
  </si>
  <si>
    <t>เลขที่ 18/411  ม.6  ซ.   ต. ศาลาธรรมสพน์ อ. ทวีวัฒนา จ. กรุงเทพมหานคร</t>
  </si>
  <si>
    <t>03B065</t>
  </si>
  <si>
    <t>ศ761/3435</t>
  </si>
  <si>
    <t>นาย ศิริพงศ์ ฐิตะฐาน</t>
  </si>
  <si>
    <t>เลขที่ 152/4 ม.1 ซ.   ต. พงศ์ประศาสน์ อ. บางสะพาน จ. ประจวบคีรีขันธ์</t>
  </si>
  <si>
    <t>05C023</t>
  </si>
  <si>
    <t>05C022</t>
  </si>
  <si>
    <t>ศ761/2527</t>
  </si>
  <si>
    <t>นาย ศิริพงษ์ เจนจิรวัฒน์</t>
  </si>
  <si>
    <t>เลขที่ 8/235 ม.6 ซ.   ต. บางมด อ. จอมทอง จ. กรุงเทพมหานคร</t>
  </si>
  <si>
    <t>07C074</t>
  </si>
  <si>
    <t>ศ767/9771</t>
  </si>
  <si>
    <t>นางสาว ศิริพร อุ๋ยเล๋งจ๋วน</t>
  </si>
  <si>
    <t>เลขที่ 27/3 ม.1 ซ.   ต. พงศ์ประศาสน์ อ. บางสะพาน จ. ประจวบคีรีขันธ์</t>
  </si>
  <si>
    <t>03C101</t>
  </si>
  <si>
    <t>03C104</t>
  </si>
  <si>
    <t>03C100</t>
  </si>
  <si>
    <t>ศ767/2184</t>
  </si>
  <si>
    <t>นางสาว ศิริพร จงสถิตย์ไพบูลย์</t>
  </si>
  <si>
    <t>เลขที่ 44/25 ม.10 ซ.บ้านคลองจั่นวิลล่า   ต. คลองกุ่ม อ. บึงกุ่ม จ. กรุงเทพมหานคร</t>
  </si>
  <si>
    <t>03K360</t>
  </si>
  <si>
    <t>ศ767/7747</t>
  </si>
  <si>
    <t>นางสาว ศิริพร รวดเร็ว</t>
  </si>
  <si>
    <t>เลขที่ 28/2 ม.1 ซ.   ต. บางสะพาน อ. บางสะพานน้อย จ. ประจวบคีรีขันธ์</t>
  </si>
  <si>
    <t>06G024</t>
  </si>
  <si>
    <t>ศ767/2770/001</t>
  </si>
  <si>
    <t>นาง ศิริพร แซ่ล้ม</t>
  </si>
  <si>
    <t>เลขที่ 23/6 ซ.   ถ.ศิริพงษ์ ต. สำราญราษฎร์ อ. พระนคร จ. กรุงเทพมหานคร</t>
  </si>
  <si>
    <t>03K121</t>
  </si>
  <si>
    <t>ศ767/2770</t>
  </si>
  <si>
    <t>นาง ศิริพร แซ่ลิ้ม</t>
  </si>
  <si>
    <t>เลขที่ 23/6 ซ.   ถ.ศิริพงษ์ ต. พงศ์ประศาสน์ อ. พระนคร จ. กรุงเทพมหานคร</t>
  </si>
  <si>
    <t>03K122</t>
  </si>
  <si>
    <t>ศ767/6725</t>
  </si>
  <si>
    <t>นาย ศิริพล พลจันทร์</t>
  </si>
  <si>
    <t>เลขที่ 37/18 ซ.ตรอกประดู่   ต. บางคอแหลม อ. บางคอแหลม จ. กรุงเทพมหานคร</t>
  </si>
  <si>
    <t>05G017</t>
  </si>
  <si>
    <t>05G016</t>
  </si>
  <si>
    <t>ศ765/5915</t>
  </si>
  <si>
    <t>นาย ศิริพันธ์ ทองโปร่ง</t>
  </si>
  <si>
    <t>เลขที่ 85 ม.3 ซ.   ต. พงศ์ประศาสน์ อ. บางสะพาน จ. ประจวบคีรีขันธ์</t>
  </si>
  <si>
    <t>06F094</t>
  </si>
  <si>
    <t>85 ม.3 ซ.  พงศ์ประศาสน์ บางสะพาน ประจวบคีรีขันธ์</t>
  </si>
  <si>
    <t>ศ767/6277</t>
  </si>
  <si>
    <t>นาง ศิริพิมพ์ เพชรวงค์</t>
  </si>
  <si>
    <t>เลขที่ 69/2  ม.11  ซ.   ต. บ้านนา อ. เมืองชุมพร จ. ชุมพร</t>
  </si>
  <si>
    <t>ศ764/0000/001</t>
  </si>
  <si>
    <t xml:space="preserve">ห้างหุ้นส่วนจำกัด ศิริภัณฑ์บางสะพาน ค้าวัสดุ </t>
  </si>
  <si>
    <t>เลขที่ 119 ม.5 ซ.   ต. กำเนิดนพคุณ อ. บางสะพาน จ. ประจวบคีรีขันธ์</t>
  </si>
  <si>
    <t>01A034</t>
  </si>
  <si>
    <t>03E008</t>
  </si>
  <si>
    <t>ศ764/0000</t>
  </si>
  <si>
    <t xml:space="preserve">ห้างหุ้นส่วนจำกัด ศิริภัณฑ์บางสะพานค้าวัสดุ  </t>
  </si>
  <si>
    <t>01A035</t>
  </si>
  <si>
    <t>01A039</t>
  </si>
  <si>
    <t>01A040</t>
  </si>
  <si>
    <t>01A038</t>
  </si>
  <si>
    <t>01A032</t>
  </si>
  <si>
    <t>01A048</t>
  </si>
  <si>
    <t>01A047</t>
  </si>
  <si>
    <t>01A046</t>
  </si>
  <si>
    <t>03E007</t>
  </si>
  <si>
    <t>ศ770/1875</t>
  </si>
  <si>
    <t>นาง ศิริมา คำสุรินทร์</t>
  </si>
  <si>
    <t>เลขที่ 49/2 ม.10 ซ.   ต. พงศ์ประศาสน์ อ. บางสะพาน จ. ประจวบคีรีขันธ์</t>
  </si>
  <si>
    <t>49/2 ม.10 ซ.  พงศ์ประศาสน์ บางสะพาน ประจวบคีรีขันธ์</t>
  </si>
  <si>
    <t>ศ774/8772</t>
  </si>
  <si>
    <t>นาง ศิริรัตน์ สุริยะฉันทนานนท์</t>
  </si>
  <si>
    <t>เลขที่ 31/ ม.6 ซ.   ต. กำเนิดนพคุณ อ. บางสะพาน จ. ประจวบคีรีขันธ์</t>
  </si>
  <si>
    <t>02A064</t>
  </si>
  <si>
    <t>ศ774/7188</t>
  </si>
  <si>
    <t>นาง ศิริรัตน์ รักษาสัจ</t>
  </si>
  <si>
    <t>เลขที่ 12  ม.  ซ.รามคำแหง 118 แยก60   ต. สะพานสูง อ. สะพานสูง จ. กรุงเทพมหานคร</t>
  </si>
  <si>
    <t>03K283</t>
  </si>
  <si>
    <t>ศ771/8791</t>
  </si>
  <si>
    <t>นาง ศิริลักษณ์ เหลืองวิสุทธิ์</t>
  </si>
  <si>
    <t>เลขที่ 490/9  ม.-   ซ.- -   ถ.ริมคลองประปาฝั่งขวา ต. บางซื่อ อ. บางซื่อ จ. กรุงเทพมหานคร</t>
  </si>
  <si>
    <t>05A004</t>
  </si>
  <si>
    <t>ศ771/6557</t>
  </si>
  <si>
    <t>นางสาว ศิริลักษณ์ พันธ์ยิ่งยง</t>
  </si>
  <si>
    <t>เลขที่ 43/163 ม.2 ซ.   ต. บางมด อ. จอมทอง จ. กรุงเทพมหานคร</t>
  </si>
  <si>
    <t>03D020</t>
  </si>
  <si>
    <t>ศ777/5774</t>
  </si>
  <si>
    <t>นาง ศิริวรรณ บรรณจงขจร</t>
  </si>
  <si>
    <t>เลขที่ 321 ซ.   ถ.ภูผาภักดี ต. บางนาค อ. เมืองนราธิวาส จ. นราธิวาส</t>
  </si>
  <si>
    <t>07F136</t>
  </si>
  <si>
    <t>ศ777/1985</t>
  </si>
  <si>
    <t>นาง ศิริวรรณ กอสันเทียะ</t>
  </si>
  <si>
    <t>เลขที่ 80/76 ม.8 ซ.   ต. หนองแขม อ. หนองแขม จ. กรุงเทพมหานคร</t>
  </si>
  <si>
    <t>03F294</t>
  </si>
  <si>
    <t>ศ777/1875</t>
  </si>
  <si>
    <t>นาง ศิริวรรณ คำสุรินทร์</t>
  </si>
  <si>
    <t>เลขที่ 159/1  ม.2  ซ.   ต. พงศ์ประศาสน์ อ. บางสะพาน จ. ประจวบคีรีขันธ์</t>
  </si>
  <si>
    <t>05L164</t>
  </si>
  <si>
    <t>ศ777/8718/001</t>
  </si>
  <si>
    <t>นางสาว ศิริวรรณ หวังสะและฮ์</t>
  </si>
  <si>
    <t>05G054</t>
  </si>
  <si>
    <t>ศ777/8777</t>
  </si>
  <si>
    <t>นาง ศิริวรรณ สุวรรณพะโยม</t>
  </si>
  <si>
    <t>เลขที่ 15/1  ม.5  ซ.   ต. ท่าขึ้น อ. ท่าศาลา จ. นครศรีธรรมราช</t>
  </si>
  <si>
    <t>01R057</t>
  </si>
  <si>
    <t>05L126</t>
  </si>
  <si>
    <t>ศ777/8718</t>
  </si>
  <si>
    <t>นางสาว ศิริวรรณ์ หวังสะและฮ์</t>
  </si>
  <si>
    <t>เลขที่ 67/20 ซ.   ถ.อ่างทอง-สิงห์บุรี ต. ย่านซื่อ อ. เมืองอ่างทอง จ. อ่างทอง</t>
  </si>
  <si>
    <t>05G062</t>
  </si>
  <si>
    <t>ศ777/7187</t>
  </si>
  <si>
    <t>นางสาว ศิริวรรณ์ วงศาโรจน์</t>
  </si>
  <si>
    <t>เลขที่ 322/513 ม.8 ซ.   ต. สุรศักดิ์ อ. ศรีราชา จ. ชลบุรี</t>
  </si>
  <si>
    <t>03K154</t>
  </si>
  <si>
    <t>ศ777/2184</t>
  </si>
  <si>
    <t>นางสาว ศิริวลัย จงสถิตย์ไพบูลย์</t>
  </si>
  <si>
    <t>03K380</t>
  </si>
  <si>
    <t>ศ797/6916</t>
  </si>
  <si>
    <t>นาง ศิริอร เฟื่องฟู</t>
  </si>
  <si>
    <t>เลขที่ 182 ม.6 ซ.   ต. แม่รำพึง อ. บางสะพาน จ. ประจวบคีรีขันธ์</t>
  </si>
  <si>
    <t>05K113</t>
  </si>
  <si>
    <t>05K114</t>
  </si>
  <si>
    <t>05K115</t>
  </si>
  <si>
    <t>05K116</t>
  </si>
  <si>
    <t>05K118</t>
  </si>
  <si>
    <t>02I059</t>
  </si>
  <si>
    <t>ศ777/1717</t>
  </si>
  <si>
    <t>นางสาว ศิลาวรรณ กำลังแรง</t>
  </si>
  <si>
    <t>เลขที่ 36      ม.2      ซ.   ต. พงศ์ประศาสน์ อ. บางสะพาน จ. ประจวบคีรีขันธ์</t>
  </si>
  <si>
    <t>05O033</t>
  </si>
  <si>
    <t>05O048</t>
  </si>
  <si>
    <t>36      ม.2      ซ.  พงศ์ประศาสน์ บางสะพาน ประจวบคีรีขันธ์</t>
  </si>
  <si>
    <t>ศ717/2120</t>
  </si>
  <si>
    <t>นาย ศิวกร จงจำ</t>
  </si>
  <si>
    <t>เลขที่ 121/2  ม.3  ซ.      ต. พงศ์ประศาสน์ อ. บางสะพาน จ. ประจวบคีรีขันธ์</t>
  </si>
  <si>
    <t>06G007</t>
  </si>
  <si>
    <t>ศ720/2725</t>
  </si>
  <si>
    <t>นาย ศิวัช ชุ่มชื่น</t>
  </si>
  <si>
    <t>เลขที่ 93  ม.3  ซ.   ต. พงศ์ประศาสน์ อ. บางสะพาน จ. ประจวบคีรีขันธ์</t>
  </si>
  <si>
    <t>93  ม.3  ซ.  พงศ์ประศาสน์ บางสะพาน ประจวบคีรีขันธ์</t>
  </si>
  <si>
    <t>ศ755/7700</t>
  </si>
  <si>
    <t>นาง ศิวานันท์ โมโร</t>
  </si>
  <si>
    <t>เลขที่ 19/16/1  ม.9  ซ.   ต. พงศ์ประศาสน์ อ. เมืองฉะเชิงเทรา จ. ฉะเชิงเทรา</t>
  </si>
  <si>
    <t>05C058</t>
  </si>
  <si>
    <t>ศ767/4740</t>
  </si>
  <si>
    <t>นาง ศิวาพร ตีรถะ</t>
  </si>
  <si>
    <t>เลขที่ 59/2   ม.4   ซ.   ต. บางสะพาน อ. บางสะพานน้อย จ. ประจวบคีรีขันธ์</t>
  </si>
  <si>
    <t>07E099</t>
  </si>
  <si>
    <t>05A001</t>
  </si>
  <si>
    <t>05A005</t>
  </si>
  <si>
    <t>07E100</t>
  </si>
  <si>
    <t>ศ177/2910</t>
  </si>
  <si>
    <t>เด็กชาย ศุกลวัฒน์ แซ่อึ๊ง</t>
  </si>
  <si>
    <t>เลขที่ 118/4  ม.1  ซ.   ต. พงศ์ประศาสน์ อ. บางสะพาน จ. ประจวบคีรีขันธ์</t>
  </si>
  <si>
    <t>05A016</t>
  </si>
  <si>
    <t>ศ100/8779</t>
  </si>
  <si>
    <t>นาง ศุข ศรีเรือง</t>
  </si>
  <si>
    <t>เลขที่ 11/11  ม.5  ซ.   ต. หนองปรือ อ. บางละมุง จ. ชลบุรี</t>
  </si>
  <si>
    <t>05G206</t>
  </si>
  <si>
    <t>ศ612/8480</t>
  </si>
  <si>
    <t>นาย ศุพกิจ สดใส</t>
  </si>
  <si>
    <t>เลขที่ 10/1  ม.2  ซ.   ต. พงศ์ประศาสน์ อ. บางสะพาน จ. ประจวบคีรีขันธ์</t>
  </si>
  <si>
    <t>04I035</t>
  </si>
  <si>
    <t>ศ678/8767</t>
  </si>
  <si>
    <t>นาง ศุพมาส ศรีเพียงจันทร์</t>
  </si>
  <si>
    <t>เลขที่ 195/4  ม.1  ซ.      ต. แสงอรุณ อ. ทับสะแก จ. ประจวบคีรีขันธ์</t>
  </si>
  <si>
    <t>04A011</t>
  </si>
  <si>
    <t>ศ617/9784</t>
  </si>
  <si>
    <t>นาย ศุภกร เอมาสุดา</t>
  </si>
  <si>
    <t>03K104</t>
  </si>
  <si>
    <t>03K103</t>
  </si>
  <si>
    <t>03K303</t>
  </si>
  <si>
    <t>03K315</t>
  </si>
  <si>
    <t>ศ627/7775</t>
  </si>
  <si>
    <t>นาย ศุภชัย รมยานนท์</t>
  </si>
  <si>
    <t>เลขที่ 358 ซ.หมู่บ้านฉัตรแก้ว   ต. คลองจั่น อ. บางกะปิ จ. กรุงเทพมหานคร</t>
  </si>
  <si>
    <t>07F146</t>
  </si>
  <si>
    <t>07F151</t>
  </si>
  <si>
    <t>ศ627/8677</t>
  </si>
  <si>
    <t>นาย ศุภชัย สุพรรณเทพ</t>
  </si>
  <si>
    <t>เลขที่ 259/16   ม.1   ซ.      ต. พงศ์ประศาสน์ อ. บางสะพาน จ. ประจวบคีรีขันธ์</t>
  </si>
  <si>
    <t>03N160</t>
  </si>
  <si>
    <t>03N179</t>
  </si>
  <si>
    <t>ศ627/8719</t>
  </si>
  <si>
    <t>นาย ศุภชัย ห่วงเอี่ยม</t>
  </si>
  <si>
    <t>เลขที่ 209   ม.     ซ.      ถ.ประจวบศิริ ต. ประจวบคีรีขันธ์ อ. เมืองประจวบคีรีขันธ์ จ. ประจวบคีรีขันธ์</t>
  </si>
  <si>
    <t>05J040</t>
  </si>
  <si>
    <t>ศ627/5814</t>
  </si>
  <si>
    <t>นาย ศุภชัย บุหงาแดง</t>
  </si>
  <si>
    <t>เลขที่ 96/4  ม.-   ซ.โรงเรียนเพชรบุรี    ถ.- ต. ทุ่งพญาไท อ. ราชเทวี จ. กรุงเทพมหานคร</t>
  </si>
  <si>
    <t>ศ657/8677</t>
  </si>
  <si>
    <t>นาย ศุภธร สุพรรณพิพัฒน์</t>
  </si>
  <si>
    <t>เลขที่ 226 ซ.ตรอกบ้านอู่   ต. บางรัก อ. บางรัก จ. กรุงเทพมหานคร</t>
  </si>
  <si>
    <t>03K385</t>
  </si>
  <si>
    <t>03K386</t>
  </si>
  <si>
    <t>03K367</t>
  </si>
  <si>
    <t>ศ653/6717</t>
  </si>
  <si>
    <t>นางสาว ศุภนาฎ ผิวขาว</t>
  </si>
  <si>
    <t>เลขที่ 70/1  ม.6  ซ.   ถ.  ต. พงศ์ประศาสน์ อ. บางสะพาน จ. ประจวบคีรีขันธ์</t>
  </si>
  <si>
    <t>01O033</t>
  </si>
  <si>
    <t>ศ657/6564</t>
  </si>
  <si>
    <t>นาย ศุภประเสริฐ พูนพาณิชย์</t>
  </si>
  <si>
    <t>เลขที่ 74    ม.    ซ.จรัลสนิทวงศ์ 80     ต. บางอ้อ อ. บางพลัด จ. กรุงเทพมหานคร</t>
  </si>
  <si>
    <t>07C115</t>
  </si>
  <si>
    <t>ศ662/5323</t>
  </si>
  <si>
    <t>นาง ศุภพิชญ์ บุญชาญ</t>
  </si>
  <si>
    <t>เลขที่ 38/2 ม.1 ซ.   ต. พงศ์ประศาสน์ อ. บางสะพาน จ. ประจวบคีรีขันธ์</t>
  </si>
  <si>
    <t>01O011</t>
  </si>
  <si>
    <t>ศ670/1447</t>
  </si>
  <si>
    <t>นาย ศุภร กิตติวินิชนันท์</t>
  </si>
  <si>
    <t>เลขที่ 145/11 ม.1 ซ.   ต. พงศ์ประศาสน์ อ. บางสะพาน จ. ประจวบคีรีขันธ์</t>
  </si>
  <si>
    <t>03N317</t>
  </si>
  <si>
    <t>ศ677/5757</t>
  </si>
  <si>
    <t>นางสาว ศุภรรัตน์ เทียนรอด</t>
  </si>
  <si>
    <t>เลขที่ 215 ม.10 ซ. - ต. พงศ์ประศาสน์ อ. บางสะพาน จ. ประจวบคีรีขันธ์</t>
  </si>
  <si>
    <t>04B059</t>
  </si>
  <si>
    <t>ศ691/9485</t>
  </si>
  <si>
    <t>นาย ศุภฤกษ์ อุณหะนันทน์</t>
  </si>
  <si>
    <t>เลขที่ 37  ม.4  ซ. -  ต. พงศ์ประศาสน์ อ. บางสะพาน จ. ประจวบคีรีขันธ์</t>
  </si>
  <si>
    <t>02D062</t>
  </si>
  <si>
    <t>ศ671/7975</t>
  </si>
  <si>
    <t>นางสาว ศุภลักษณ์ ลอยประเสริฐ</t>
  </si>
  <si>
    <t>เลขที่ 111/30 ม.6 ซ.   ต. กำเนิดนพคุณ อ. บางสะพาน จ. ประจวบคีรีขันธ์</t>
  </si>
  <si>
    <t>03G050</t>
  </si>
  <si>
    <t>03G051</t>
  </si>
  <si>
    <t>ศ671/8717</t>
  </si>
  <si>
    <t>นางสาว ศุภลักษณ์ เสียงเย็น</t>
  </si>
  <si>
    <t>เลขที่ 58     ม.     ซ.ลาซาล 26      ต. บางนา อ. บางนา จ. กรุงเทพมหานคร</t>
  </si>
  <si>
    <t>03B076</t>
  </si>
  <si>
    <t>ศ677/5159</t>
  </si>
  <si>
    <t>นางสาว ศุภวรรณ ปกป้อง</t>
  </si>
  <si>
    <t>เลขที่ 2/1   ม.6   ซ. -   ถ.   ต. พงศ์ประศาสน์ อ. บางสะพาน จ. ประจวบคีรีขันธ์</t>
  </si>
  <si>
    <t>01L006</t>
  </si>
  <si>
    <t>ศ674/6774</t>
  </si>
  <si>
    <t>เรือเอก ศุภวัฒน์ ผลวัฒนะ ร.น.</t>
  </si>
  <si>
    <t>เลขที่ 7/3  ม.4  ซ.   ต. แม่รำพึง อ. บางสะพาน จ. ประจวบคีรีขันธ์</t>
  </si>
  <si>
    <t>03N289</t>
  </si>
  <si>
    <t>ศ687/8557</t>
  </si>
  <si>
    <t>นาย ศุภศิลป์ สุนทราภา</t>
  </si>
  <si>
    <t>เลขที่ 123/1119 ม.16 ซ.   ต. ในเมือง อ. เมืองขอนแก่น จ. ขอนแก่น</t>
  </si>
  <si>
    <t>07F155</t>
  </si>
  <si>
    <t>07F156</t>
  </si>
  <si>
    <t>07F162</t>
  </si>
  <si>
    <t>07F161</t>
  </si>
  <si>
    <t>ศ687/1725</t>
  </si>
  <si>
    <t>เด็กชาย ศุภศิลป์ คำลาจันทร์</t>
  </si>
  <si>
    <t>เลขที่ 94  ม.5  ซ.   ต. พงศ์ประศาสน์ อ. บางสะพาน จ. ประจวบคีรีขันธ์</t>
  </si>
  <si>
    <t>02I001</t>
  </si>
  <si>
    <t>ศ685/7975</t>
  </si>
  <si>
    <t>นาย ศุภสิทธิ์ ลอยเปี่ยม</t>
  </si>
  <si>
    <t>เลขที่ 22 ม.10 ซ.   ต. พงศ์ประศาสน์ อ. บางสะพาน จ. ประจวบคีรีขันธ์</t>
  </si>
  <si>
    <t>04B084</t>
  </si>
  <si>
    <t>ศ655/2427</t>
  </si>
  <si>
    <t>นางสาว ศุภานันต์ ชาติชาย</t>
  </si>
  <si>
    <t>เลขที่ 110/2         ม.4         ซ.          ต. พงศ์ประศาสน์ อ. บางสะพาน จ. ประจวบคีรีขันธ์</t>
  </si>
  <si>
    <t>ศ655/8140</t>
  </si>
  <si>
    <t>นาง ศุภานันต์ สกุณา</t>
  </si>
  <si>
    <t>เลขที่ 110/2      ม.4      ซ.   ต. พงศ์ประศาสน์ อ. บางสะพาน จ. ประจวบคีรีขันธ์</t>
  </si>
  <si>
    <t>05G157</t>
  </si>
  <si>
    <t>05G159</t>
  </si>
  <si>
    <t>05G156</t>
  </si>
  <si>
    <t>02H087</t>
  </si>
  <si>
    <t>ศ687/8787</t>
  </si>
  <si>
    <t>นาง ศุภิสรา ศรีสุวิทย์วงศ์</t>
  </si>
  <si>
    <t>เลขที่ 139 ม.1 ซ.   ต. พงศ์ประศาสน์ อ. บางสะพาน จ. ประจวบคีรีขันธ์</t>
  </si>
  <si>
    <t>03O022</t>
  </si>
  <si>
    <t>ศ187/2557</t>
  </si>
  <si>
    <t>นาย เศกสรร จันทร์แก้ว</t>
  </si>
  <si>
    <t>เลขที่ 106/2   ม.3  ซ.- -    ถ.- ต. พงศ์ประศาสน์ อ. บางสะพาน จ. ประจวบคีรีขันธ์</t>
  </si>
  <si>
    <t>106/2   ม.3  ซ.- -    ถ.-พงศ์ประศาสน์ บางสะพาน ประจวบคีรีขันธ์</t>
  </si>
  <si>
    <t>ส164/5917</t>
  </si>
  <si>
    <t>นาย สกภณ ทองเรืองกิตติ</t>
  </si>
  <si>
    <t>เลขที่ 18  ม.-  ซ.เลียบฯฝั่งเหนือ8/3   ถ.- ต. หนองแขม อ. หนองแขม จ. กรุงเทพมหานคร</t>
  </si>
  <si>
    <t>01A079</t>
  </si>
  <si>
    <t>ส170/4170</t>
  </si>
  <si>
    <t>นาง สกล ดีแก้ว</t>
  </si>
  <si>
    <t>เลขที่ 4 ม.2 ซ.บ้านหินกอง   ต. พงศ์ประศาสน์ อ. บางสะพาน จ. ประจวบคีรีขันธ์</t>
  </si>
  <si>
    <t>07A057</t>
  </si>
  <si>
    <t>07A021</t>
  </si>
  <si>
    <t>4 ม.2 ซ.บ้านหินกอง  พงศ์ประศาสน์ บางสะพาน ประจวบคีรีขันธ์</t>
  </si>
  <si>
    <t>ส170/6775</t>
  </si>
  <si>
    <t>นาย สกล พลามินทร์</t>
  </si>
  <si>
    <t>เลขที่ 61 ม.5 ซ.   ต. พงศ์ประศาสน์ อ. บางสะพาน จ. ประจวบคีรีขันธ์</t>
  </si>
  <si>
    <t>01L047</t>
  </si>
  <si>
    <t>05L021</t>
  </si>
  <si>
    <t>ส140/8757</t>
  </si>
  <si>
    <t>นางสาว สกุณา ศรีประไพ</t>
  </si>
  <si>
    <t>เลขที่ 236/1  ม.  ซ.   ถ.ริมคลองประปาฝั่งขวา ต. บางซื่อ อ. บางซื่อ จ. กรุงเทพมหานคร</t>
  </si>
  <si>
    <t>07F035</t>
  </si>
  <si>
    <t>07F034</t>
  </si>
  <si>
    <t>ส177/2597</t>
  </si>
  <si>
    <t>นาย สกุลวัฒน์ จินอยู่ยงค์</t>
  </si>
  <si>
    <t>เลขที่ 306 ม.- ซ.- - ถ.ประชาอุทิศ ต. บางมด อ. ทุ่งครุ จ. กรุงเทพมหานคร</t>
  </si>
  <si>
    <t>03F289</t>
  </si>
  <si>
    <t>03F282</t>
  </si>
  <si>
    <t>ส117/7919</t>
  </si>
  <si>
    <t>นาย สงกรานต์ เรืองฤทธิ์</t>
  </si>
  <si>
    <t>เลขที่ 14  ม.7  ซ. -  ต. พงศ์ประศาสน์ อ. บางสะพาน จ. ประจวบคีรีขันธ์</t>
  </si>
  <si>
    <t>01A067/001</t>
  </si>
  <si>
    <t>14  ม.7  ซ. - พงศ์ประศาสน์ บางสะพาน ประจวบคีรีขันธ์</t>
  </si>
  <si>
    <t>ส117/2787</t>
  </si>
  <si>
    <t>นาย สงคราม จิระเสวี</t>
  </si>
  <si>
    <t>เลขที่ 1669/160 ซ.หมู่บ้านปิ่นเจริญ   ต. สีกัน อ. ดอนเมือง จ. กรุงเทพมหานคร</t>
  </si>
  <si>
    <t>03K382</t>
  </si>
  <si>
    <t>ส117/4177</t>
  </si>
  <si>
    <t>นาย สงคราม แดงระยับ</t>
  </si>
  <si>
    <t>เลขที่ 15/1 ม.1 ซ.   ต. บางสะพาน อ. บางสะพานน้อย จ. ประจวบคีรีขันธ์</t>
  </si>
  <si>
    <t>15/1 ม.1 ซ.  บางสะพาน บางสะพานน้อย ประจวบคีรีขันธ์</t>
  </si>
  <si>
    <t>ส150/9559</t>
  </si>
  <si>
    <t>นาง สงบ อ้นทอง</t>
  </si>
  <si>
    <t>เลขที่ 102  ม.5  ซ.   ต. พงศ์ประศาสน์ อ. บางสะพาน จ. ประจวบคีรีขันธ์</t>
  </si>
  <si>
    <t>02I031</t>
  </si>
  <si>
    <t>02I030</t>
  </si>
  <si>
    <t>ส150/5727</t>
  </si>
  <si>
    <t>นาง สงบ ทัยชัย</t>
  </si>
  <si>
    <t>เลขที่ 91/6 ม.6 ซ.   ต. แสมดำ อ. บางขุนเทียน จ. กรุงเทพมหานคร</t>
  </si>
  <si>
    <t>03K391</t>
  </si>
  <si>
    <t>02I019</t>
  </si>
  <si>
    <t>ส150/6618</t>
  </si>
  <si>
    <t>นางสาว สงบ เผ่าพงษ์</t>
  </si>
  <si>
    <t>04D046</t>
  </si>
  <si>
    <t>ส150/6787</t>
  </si>
  <si>
    <t>นาง สงบ พรหมลาศ</t>
  </si>
  <si>
    <t>เลขที่ 42/2 ม.3 ซ.   ต. พงศ์ประศาสน์ อ. บางสะพาน จ. ประจวบคีรีขันธ์</t>
  </si>
  <si>
    <t>06H058</t>
  </si>
  <si>
    <t>06H046</t>
  </si>
  <si>
    <t>ส175/6787</t>
  </si>
  <si>
    <t>นางสาว สงวน พรหมน้อย</t>
  </si>
  <si>
    <t>06H031</t>
  </si>
  <si>
    <t>ส175/1325</t>
  </si>
  <si>
    <t>นาง สงวน กาญจนโยธิน</t>
  </si>
  <si>
    <t>เลขที่ 425/2 ซ.   ถ.พัฒนาการ ต. พงศ์ประศาสน์ อ. ภาษีเจริญ จ. กรุงเทพมหานคร</t>
  </si>
  <si>
    <t>03K207</t>
  </si>
  <si>
    <t>ส175/1459</t>
  </si>
  <si>
    <t>นาง สงวน เกิดทอง</t>
  </si>
  <si>
    <t>เลขที่ 84/1 ม.2 ซ.   ต. พงศ์ประศาสน์ อ. บางสะพาน จ. ประจวบคีรีขันธ์</t>
  </si>
  <si>
    <t>06A007</t>
  </si>
  <si>
    <t>ส140/5159</t>
  </si>
  <si>
    <t>นาย สงัด ปกป้อง</t>
  </si>
  <si>
    <t>เลขที่ 31/1 ม.4 ซ.   ต. ร่อนทอง อ. บางสะพาน จ. ประจวบคีรีขันธ์</t>
  </si>
  <si>
    <t>01F109</t>
  </si>
  <si>
    <t>ส140/4587</t>
  </si>
  <si>
    <t>นาย สงัด ดินสมุทร</t>
  </si>
  <si>
    <t>เลขที่ 28/1 ม.4 ซ.   ต. ปากแพรก อ. บางสะพานน้อย จ. ประจวบคีรีขันธ์</t>
  </si>
  <si>
    <t>06B034</t>
  </si>
  <si>
    <t>ส100/9555</t>
  </si>
  <si>
    <t>นาย สง่า อันนันนับ</t>
  </si>
  <si>
    <t>เลขที่ 36  ม.-  ซ.อิ่มใจมะไลถม -  ถ.- ต. คลองตันเหนือ อ. วัฒนา จ. กรุงเทพมหานคร</t>
  </si>
  <si>
    <t>07B056</t>
  </si>
  <si>
    <t>ส100/5762</t>
  </si>
  <si>
    <t>นาย สง่า นีละไพจิตร</t>
  </si>
  <si>
    <t>เลขที่ 141/2  ม.  ซ.    ถ.อยู่วิทยา ต. กระทุ่มราย อ. หนองจอก จ. กรุงเทพมหานคร</t>
  </si>
  <si>
    <t>07C177</t>
  </si>
  <si>
    <t>07C100</t>
  </si>
  <si>
    <t>07C099</t>
  </si>
  <si>
    <t>ส100/5765</t>
  </si>
  <si>
    <t>นาง สง่า ทิวโพธิ์พุ่ม</t>
  </si>
  <si>
    <t>เลขที่ 65/2 ม.3 ซ.   ต. พงศ์ประศาสน์ อ. บางสะพาน จ. ประจวบคีรีขันธ์</t>
  </si>
  <si>
    <t>65/2 ม.3 ซ.  พงศ์ประศาสน์ บางสะพาน ประจวบคีรีขันธ์</t>
  </si>
  <si>
    <t>07D105</t>
  </si>
  <si>
    <t>07D104</t>
  </si>
  <si>
    <t>07C176</t>
  </si>
  <si>
    <t>ส470/7971</t>
  </si>
  <si>
    <t>นาย สดายุ ร้อยแก้ว</t>
  </si>
  <si>
    <t>เลขที่ 72/1  ม.1  ซ.   ถ.  ต. พงศ์ประศาสน์ อ. บางสะพาน จ. ประจวบคีรีขันธ์</t>
  </si>
  <si>
    <t>03N067</t>
  </si>
  <si>
    <t>ส450/4754</t>
  </si>
  <si>
    <t>นาย สถาน โตยะบุตร</t>
  </si>
  <si>
    <t>เลขที่ 58 ม.6 ซ.   ต. พงศ์ประศาสน์ อ. บางสะพาน จ. ประจวบคีรีขันธ์</t>
  </si>
  <si>
    <t>01O072</t>
  </si>
  <si>
    <t>ส524/6275</t>
  </si>
  <si>
    <t>นางสาว สนฉัตร พิชัยนุช</t>
  </si>
  <si>
    <t>เลขที่ 56/191 ม.5 ซ.   ต. สนามจันทร์ อ. เมืองนครปฐม จ. นครปฐม</t>
  </si>
  <si>
    <t>06F050</t>
  </si>
  <si>
    <t>ส553/8480</t>
  </si>
  <si>
    <t>นางสาว สนทญา สดใส</t>
  </si>
  <si>
    <t>02H060</t>
  </si>
  <si>
    <t>02I123</t>
  </si>
  <si>
    <t>ส555/1778</t>
  </si>
  <si>
    <t>นาย สนธนา เขียวสง่า</t>
  </si>
  <si>
    <t>เลขที่ 28    ม.5    ซ.     ต. พงศ์ประศาสน์ อ. บางสะพาน จ. ประจวบคีรีขันธ์</t>
  </si>
  <si>
    <t>02C044</t>
  </si>
  <si>
    <t>02C033</t>
  </si>
  <si>
    <t>ส552/6787</t>
  </si>
  <si>
    <t>นางสาว สนธิใจ พรหมน้อย</t>
  </si>
  <si>
    <t>เลขที่ 23/1  ม.3  ซ.   ต. พงศ์ประศาสน์ อ. บางสะพาน จ. ประจวบคีรีขันธ์</t>
  </si>
  <si>
    <t>06H059</t>
  </si>
  <si>
    <t>06H048</t>
  </si>
  <si>
    <t>ส591/8125</t>
  </si>
  <si>
    <t>นาย สนอง สุขชนะ</t>
  </si>
  <si>
    <t>เลขที่ 4/1 ม.2 ซ.บ้านหินกอง   ต. พงศ์ประศาสน์ อ. บางสะพาน จ. ประจวบคีรีขันธ์</t>
  </si>
  <si>
    <t>ส591/5424</t>
  </si>
  <si>
    <t>นางสาว สนอง นาติชาติ</t>
  </si>
  <si>
    <t>เลขที่ 83/9 ม.1 ซ.   ต. พงศ์ประศาสน์ อ. บางสะพาน จ. ประจวบคีรีขันธ์</t>
  </si>
  <si>
    <t>03M038</t>
  </si>
  <si>
    <t>ส550/8558</t>
  </si>
  <si>
    <t>นาย สนั่น สิทธิสุขสกุล</t>
  </si>
  <si>
    <t>เลขที่ 64 ม.4 ซ.บ้านเขาม้าร้อง   ต. พงศ์ประศาสน์ อ. บางสะพาน จ. ประจวบคีรีขันธ์</t>
  </si>
  <si>
    <t>02G071</t>
  </si>
  <si>
    <t>ส550/2971</t>
  </si>
  <si>
    <t>นาย สนั่น เชื้อวงค์</t>
  </si>
  <si>
    <t>เลขที่ 15/1 ม.2 ซ.   ต. แม่รำพึง อ. บางสะพาน จ. ประจวบคีรีขันธ์</t>
  </si>
  <si>
    <t>05H004</t>
  </si>
  <si>
    <t>ส550/4771</t>
  </si>
  <si>
    <t>นาย สนั่น เณรวงค์</t>
  </si>
  <si>
    <t>เลขที่ 6/2 ม.7 ซ.   ต. พงศ์ประศาสน์ อ. บางสะพาน จ. ประจวบคีรีขันธ์</t>
  </si>
  <si>
    <t>01A052</t>
  </si>
  <si>
    <t>6/2 ม.7 ซ.  พงศ์ประศาสน์ บางสะพาน ประจวบคีรีขันธ์</t>
  </si>
  <si>
    <t>ส550/8187</t>
  </si>
  <si>
    <t>นาย สนั่น แสงสว่าง</t>
  </si>
  <si>
    <t>เลขที่ 129 ม.10 ซ. ทุ่งนุ่น  ต. พงศ์ประศาสน์ อ. บางสะพาน จ. ประจวบคีรีขันธ์</t>
  </si>
  <si>
    <t>04D017</t>
  </si>
  <si>
    <t>ส550/7581</t>
  </si>
  <si>
    <t>นาง สนิท วันสูงเนิน</t>
  </si>
  <si>
    <t>เลขที่ 23 ม.2 ซ.   ต. เกาะพระทอง อ. คุระบุรี จ. พังงา</t>
  </si>
  <si>
    <t>03B023</t>
  </si>
  <si>
    <t>03B071</t>
  </si>
  <si>
    <t>03B073</t>
  </si>
  <si>
    <t>23 ม.2 ซ.  เกาะพระทอง คุระบุรี พังงา</t>
  </si>
  <si>
    <t>ส550/8125</t>
  </si>
  <si>
    <t>นาย สนิท สุขชนะ</t>
  </si>
  <si>
    <t>เลขที่ 4/2 ม.2 ซ.   ต. พงศ์ประศาสน์ อ. บางสะพาน จ. ประจวบคีรีขันธ์</t>
  </si>
  <si>
    <t>05I002</t>
  </si>
  <si>
    <t>05L059</t>
  </si>
  <si>
    <t>05L060</t>
  </si>
  <si>
    <t>07A090</t>
  </si>
  <si>
    <t>4/2 ม.2 ซ.  พงศ์ประศาสน์ บางสะพาน ประจวบคีรีขันธ์</t>
  </si>
  <si>
    <t>ส570/4187</t>
  </si>
  <si>
    <t>นาง สนิม แดงสว่าง</t>
  </si>
  <si>
    <t>เลขที่ 75  ม.7  ซ.   ต. พงศ์ประศาสน์ อ. บางสะพาน จ. ประจวบคีรีขันธ์</t>
  </si>
  <si>
    <t>01A066</t>
  </si>
  <si>
    <t>ส717/1518</t>
  </si>
  <si>
    <t>นาย สมเกียรติ คนึงสาธิตกิจ</t>
  </si>
  <si>
    <t>เลขที่ 201 ซ.   ถ.พระราม 1 ต. รองเมือง อ. ปทุมวัน จ. กรุงเทพมหานคร</t>
  </si>
  <si>
    <t>07F127</t>
  </si>
  <si>
    <t>07F126</t>
  </si>
  <si>
    <t>ส717/4127</t>
  </si>
  <si>
    <t>นาย สมเกียรติ ตั้งเจริญเกียรติ</t>
  </si>
  <si>
    <t>เลขที่ 72/255  ม.  ซ.   ถ.  ต. มีนบุรี อ. มีนบุรี จ. กรุงเทพมหานคร</t>
  </si>
  <si>
    <t>05G170</t>
  </si>
  <si>
    <t>ส717/7750</t>
  </si>
  <si>
    <t>นาย สมเกียรติ ยามุนี</t>
  </si>
  <si>
    <t>เลขที่ 71/4  ม.6  ซ.   ต. หนองผักนาก อ. สามชุก จ. สุพรรณบุรี</t>
  </si>
  <si>
    <t>07E068</t>
  </si>
  <si>
    <t>07E067</t>
  </si>
  <si>
    <t>ส717/6581</t>
  </si>
  <si>
    <t>นาย สมเกียรติ แผนสง่า</t>
  </si>
  <si>
    <t>01A069</t>
  </si>
  <si>
    <t>ส717/9167</t>
  </si>
  <si>
    <t>นาย สมเกียรติ์ อิงพลังษีกุล</t>
  </si>
  <si>
    <t>02F039</t>
  </si>
  <si>
    <t>ส717/6160</t>
  </si>
  <si>
    <t>นาย สมเกียรติ์ พิงแพ</t>
  </si>
  <si>
    <t>01R056</t>
  </si>
  <si>
    <t>ส717/1781/001</t>
  </si>
  <si>
    <t>นาย สมเกียรติ่ ขาวสง่า</t>
  </si>
  <si>
    <t>เลขที่ 56/1 ม.7 ซ.   ต. พงศ์ประศาสน์ อ. บางสะพาน จ. ประจวบคีรีขันธ์</t>
  </si>
  <si>
    <t>01D032</t>
  </si>
  <si>
    <t>ส717/4267</t>
  </si>
  <si>
    <t>นาง สมควร เดชพ่วง</t>
  </si>
  <si>
    <t>เลขที่ 6 ม.2 ซ.บ้านหินกอง   ต. พงศ์ประศาสน์ อ. บางสะพาน จ. ประจวบคีรีขันธ์</t>
  </si>
  <si>
    <t>05L163</t>
  </si>
  <si>
    <t>07A038</t>
  </si>
  <si>
    <t>07A037</t>
  </si>
  <si>
    <t>ส717/8558</t>
  </si>
  <si>
    <t>นาง สมควร เสนเทศ</t>
  </si>
  <si>
    <t>เลขที่ 110/2 ม.1 ซ.   ต. พงศ์ประศาสน์ อ. บางสะพาน จ. ประจวบคีรีขันธ์</t>
  </si>
  <si>
    <t>03E017</t>
  </si>
  <si>
    <t>110/2 ม.1 ซ.  พงศ์ประศาสน์ บางสะพาน ประจวบคีรีขันธ์</t>
  </si>
  <si>
    <t>ส717/1481</t>
  </si>
  <si>
    <t>นาง สมควร เกิดสุข</t>
  </si>
  <si>
    <t>เลขที่ 69/6   ม.5   ซ.     ต. กำเนิดนพคุณ อ. บางสะพาน จ. ประจวบคีรีขันธ์</t>
  </si>
  <si>
    <t>01C046</t>
  </si>
  <si>
    <t>ส717/8795</t>
  </si>
  <si>
    <t>นางสาว สมควร เหมือนวงศ์</t>
  </si>
  <si>
    <t>เลขที่ 1   ม.4   ซ.    ต. พงศ์ประศาสน์ อ. บางสะพาน จ. ประจวบคีรีขันธ์</t>
  </si>
  <si>
    <t>02E086</t>
  </si>
  <si>
    <t>ส714/7771</t>
  </si>
  <si>
    <t>นาง สมคิด ยมรักษ์</t>
  </si>
  <si>
    <t>03C055</t>
  </si>
  <si>
    <t>ส714/6577</t>
  </si>
  <si>
    <t>นาย สมคิด พิบูลย์ผล</t>
  </si>
  <si>
    <t>เลขที่ 79/10 ม.1 ซ.   ต. พงศ์ประศาสน์ อ. บางสะพาน จ. ประจวบคีรีขันธ์</t>
  </si>
  <si>
    <t>03D061</t>
  </si>
  <si>
    <t>ส714/8480</t>
  </si>
  <si>
    <t>นาย สมคิด สดใส</t>
  </si>
  <si>
    <t>เลขที่ 74 ม.4 ซ.บ้านเขาม้าร้อง   ต. พงศ์ประศาสน์ อ. บางสะพาน จ. ประจวบคีรีขันธ์</t>
  </si>
  <si>
    <t>02J014</t>
  </si>
  <si>
    <t>02J017</t>
  </si>
  <si>
    <t>02J001</t>
  </si>
  <si>
    <t>74 ม.4 ซ.บ้านเขาม้าร้อง  พงศ์ประศาสน์ บางสะพาน ประจวบคีรีขันธ์</t>
  </si>
  <si>
    <t>ส714/5794</t>
  </si>
  <si>
    <t>นาย สมคิด ปลอดโปร่ง</t>
  </si>
  <si>
    <t>เลขที่ 33/3     ม.7     ซ.      ต. พงศ์ประศาสน์ อ. บางสะพาน จ. ประจวบคีรีขันธ์</t>
  </si>
  <si>
    <t>01B007</t>
  </si>
  <si>
    <t>01B002</t>
  </si>
  <si>
    <t>01B006</t>
  </si>
  <si>
    <t>33/3     ม.7     ซ.     พงศ์ประศาสน์ บางสะพาน ประจวบคีรีขันธ์</t>
  </si>
  <si>
    <t>ส714/9117</t>
  </si>
  <si>
    <t>นาย สมคิด อังกุลดี</t>
  </si>
  <si>
    <t>เลขที่ 276 ม.1 ซ.   ต. กำเนิดนพคุณ อ. บางสะพาน จ. ประจวบคีรีขันธ์</t>
  </si>
  <si>
    <t>04A031</t>
  </si>
  <si>
    <t>276 ม.1 ซ.  กำเนิดนพคุณ บางสะพาน ประจวบคีรีขันธ์</t>
  </si>
  <si>
    <t>ส714/2670</t>
  </si>
  <si>
    <t>นาย สมคิด ชูพร</t>
  </si>
  <si>
    <t>01F081</t>
  </si>
  <si>
    <t>ส714/6775</t>
  </si>
  <si>
    <t>นาง สมคิด ภุมรินทร์</t>
  </si>
  <si>
    <t>เลขที่ 87/1 ม.2 ซ.   ต. พงศ์ประศาสน์ อ. บางสะพาน จ. ประจวบคีรีขันธ์</t>
  </si>
  <si>
    <t>04F063</t>
  </si>
  <si>
    <t>01R045</t>
  </si>
  <si>
    <t>ส714/5785</t>
  </si>
  <si>
    <t>นาง สมคิด บริสุทธิ์</t>
  </si>
  <si>
    <t>เลขที่ 62 ม.8 ซ.   ต. หาดพันไกร อ. เมืองชุมพร จ. ชุมพร</t>
  </si>
  <si>
    <t>03N262</t>
  </si>
  <si>
    <t>ส714/5199</t>
  </si>
  <si>
    <t>นาง สมคิด นาคอ่อน</t>
  </si>
  <si>
    <t>เลขที่ 81 ม.8 ซ.   ต. พงศ์ประศาสน์ อ. บางสะพาน จ. ประจวบคีรีขันธ์</t>
  </si>
  <si>
    <t>01G082</t>
  </si>
  <si>
    <t>81 ม.8 ซ.  พงศ์ประศาสน์ บางสะพาน ประจวบคีรีขันธ์</t>
  </si>
  <si>
    <t>ส714/5778</t>
  </si>
  <si>
    <t>นาย สมคิด เปรมศิริ</t>
  </si>
  <si>
    <t>เลขที่ 90  ม.  ซ.   ถ.ท่าเกวียน ต. กำเนิดนพคุณ อ. บางสะพาน จ. ประจวบคีรีขันธ์</t>
  </si>
  <si>
    <t>05L011</t>
  </si>
  <si>
    <t>05L012</t>
  </si>
  <si>
    <t>ส714/9955</t>
  </si>
  <si>
    <t>นางสาว สมคิด อ่อนทองงาม</t>
  </si>
  <si>
    <t>เลขที่ 199/71 ม.9 ซ.   ต. พงศ์ประศาสน์ อ. บางสะพาน จ. ประจวบคีรีขันธ์</t>
  </si>
  <si>
    <t>05G151</t>
  </si>
  <si>
    <t>ส724/8741</t>
  </si>
  <si>
    <t>นางสาว สมจัด เหล่าตึก</t>
  </si>
  <si>
    <t>เลขที่ 19/2  ม.5  ซ.   ต. พงศ์ประศาสน์ อ. บางสะพาน จ. ประจวบคีรีขันธ์</t>
  </si>
  <si>
    <t>01H053</t>
  </si>
  <si>
    <t>ส724/8727</t>
  </si>
  <si>
    <t>นางสาว สมจิต ศรีจรูญ</t>
  </si>
  <si>
    <t>เลขที่ 118 ซ.ตรอกวรรังษี   ต. บวรนิเวศ อ. พระนคร จ. กรุงเทพมหานคร</t>
  </si>
  <si>
    <t>07F139</t>
  </si>
  <si>
    <t>ส724/4124</t>
  </si>
  <si>
    <t>นางสาว สมจิต ถึงชาตรี</t>
  </si>
  <si>
    <t>เลขที่ 12/13  ม.8  ซ.     ถ.  ต. วังไผ่ อ. เมืองชุมพร จ. ชุมพร</t>
  </si>
  <si>
    <t>03N108</t>
  </si>
  <si>
    <t>ส724/4710</t>
  </si>
  <si>
    <t>นางสาว สมจิตต์ โต๊ะลง</t>
  </si>
  <si>
    <t>เลขที่ 772/19 ซ.   ถ.สุขุมวิท 71 ต. คลองตันเหนือ อ. วัฒนา จ. กรุงเทพมหานคร</t>
  </si>
  <si>
    <t>07E117</t>
  </si>
  <si>
    <t>ส724/9750</t>
  </si>
  <si>
    <t>นางสาว สมจิตร อยู่ที่</t>
  </si>
  <si>
    <t>เลขที่ 96 ม.9 ซ.   ต. พงศ์ประศาสน์ อ. บางสะพาน จ. ประจวบคีรีขันธ์</t>
  </si>
  <si>
    <t>05K060</t>
  </si>
  <si>
    <t>05K058</t>
  </si>
  <si>
    <t>ส724/2717</t>
  </si>
  <si>
    <t>นาง สมจิตร ฉิมกุล</t>
  </si>
  <si>
    <t>07C120</t>
  </si>
  <si>
    <t>07C111</t>
  </si>
  <si>
    <t>07C102</t>
  </si>
  <si>
    <t>ส724/5975</t>
  </si>
  <si>
    <t>นาย สมจิตร น้อยปา</t>
  </si>
  <si>
    <t>เลขที่ 109/6 ม.10 ซ.   ต. พงศ์ประศาสน์ อ. บางสะพาน จ. ประจวบคีรีขันธ์</t>
  </si>
  <si>
    <t>109/6 ม.10 ซ.  พงศ์ประศาสน์ บางสะพาน ประจวบคีรีขันธ์</t>
  </si>
  <si>
    <t>ส724/5918</t>
  </si>
  <si>
    <t>นาง สมจิตร ทองสิน</t>
  </si>
  <si>
    <t>เลขที่ 36 ม.11 ซ.   ต. ทับสะแก อ. ทับสะแก จ. ประจวบคีรีขันธ์</t>
  </si>
  <si>
    <t>05I039</t>
  </si>
  <si>
    <t>ส724/7452</t>
  </si>
  <si>
    <t>นาง สมจิตร รัตน์จรัญ</t>
  </si>
  <si>
    <t>เลขที่ 3/1 ม.3 ซ.   ต. บางนอน อ. เมืองระนอง จ. ระนอง</t>
  </si>
  <si>
    <t>03K078</t>
  </si>
  <si>
    <t>ส724/6787</t>
  </si>
  <si>
    <t>นาง สมจิตร พรหมอินแก้ว</t>
  </si>
  <si>
    <t>เลขที่ 21 ม.3 ซ.   ต. พงศ์ประศาสน์ อ. บางสะพาน จ. ประจวบคีรีขันธ์</t>
  </si>
  <si>
    <t>21 ม.3 ซ.  พงศ์ประศาสน์ บางสะพาน ประจวบคีรีขันธ์</t>
  </si>
  <si>
    <t>ส724/2400</t>
  </si>
  <si>
    <t>นาย สมจิตร ใจดี</t>
  </si>
  <si>
    <t>เลขที่ 46/4   ม.8   ซ.   ต. พงศ์ประศาสน์ อ. บางสะพาน จ. ประจวบคีรีขันธ์</t>
  </si>
  <si>
    <t>01I015</t>
  </si>
  <si>
    <t>05K052</t>
  </si>
  <si>
    <t>ส724/2150</t>
  </si>
  <si>
    <t>นาย สมจิตรพงษ์ ช่างบุ</t>
  </si>
  <si>
    <t>เลขที่ 144  ม.23  ซ.   ถ.  ต. หนองสะโน อ. บุณฑริก จ. อุบลราชธานี</t>
  </si>
  <si>
    <t>05J044</t>
  </si>
  <si>
    <t>ส724/7550</t>
  </si>
  <si>
    <t>นาย สมจิตร์ มานะแท้</t>
  </si>
  <si>
    <t>เลขที่ 2/6 ม.6 ซ.   ต. ร่อนทอง อ. บางสะพาน จ. ประจวบคีรีขันธ์</t>
  </si>
  <si>
    <t>02I079</t>
  </si>
  <si>
    <t>ส724/5719</t>
  </si>
  <si>
    <t>นางสาว สมจิตร์ ประกอบปราณ</t>
  </si>
  <si>
    <t>เลขที่ 56/5  ม.10  ซ.   ต. พงศ์ประศาสน์ อ. บางสะพาน จ. ประจวบคีรีขันธ์</t>
  </si>
  <si>
    <t>04D003/001</t>
  </si>
  <si>
    <t>ส724/4172</t>
  </si>
  <si>
    <t>นางสาว สมจิตร์ ตั้งวิชิต</t>
  </si>
  <si>
    <t>04B067</t>
  </si>
  <si>
    <t>02I078</t>
  </si>
  <si>
    <t>04D003</t>
  </si>
  <si>
    <t>ส724/9750/001</t>
  </si>
  <si>
    <t>นาย สมเจตร์ อยู่ที่</t>
  </si>
  <si>
    <t>เลขที่ 65/2 ม.4 ซ.   ต. พงศ์ประศาสน์ อ. บางสะพาน จ. ประจวบคีรีขันธ์</t>
  </si>
  <si>
    <t>02F036</t>
  </si>
  <si>
    <t>ส720/5918</t>
  </si>
  <si>
    <t>นาง สมใจ ทองไสว</t>
  </si>
  <si>
    <t>เลขที่ 36/2 ม.3 ซ.   ต. พงศ์ประศาสน์ อ. บางสะพาน จ. ประจวบคีรีขันธ์</t>
  </si>
  <si>
    <t>36/2 ม.3 ซ.  พงศ์ประศาสน์ บางสะพาน ประจวบคีรีขันธ์</t>
  </si>
  <si>
    <t>ส720/5195</t>
  </si>
  <si>
    <t>นาง สมใจ นาคอนุเคราะห์</t>
  </si>
  <si>
    <t>07B024</t>
  </si>
  <si>
    <t>ส720/8776</t>
  </si>
  <si>
    <t>นางสาว สมใจ ศรียาภัย</t>
  </si>
  <si>
    <t>เลขที่ 131  ม.6  ซ.   ต. พงศ์ประศาสน์ อ. บางสะพาน จ. ประจวบคีรีขันธ์</t>
  </si>
  <si>
    <t>01O001/001</t>
  </si>
  <si>
    <t>01O003</t>
  </si>
  <si>
    <t>ส720/4172</t>
  </si>
  <si>
    <t>นางสาว สมใจ ตั้งวิชิต</t>
  </si>
  <si>
    <t>เลขที่ 28 ม.8 ซ.   ต. พงศ์ประศาสน์ อ. กาญจนดิษฐ์ จ. สุราษฎร์ธานี</t>
  </si>
  <si>
    <t>04B077</t>
  </si>
  <si>
    <t>ส720/6768</t>
  </si>
  <si>
    <t>นาง สมใจ พิมพ์สวัสดิ์</t>
  </si>
  <si>
    <t>เลขที่ 243/80 ม.17 ซ.   ต. ศาลาธรรมสพน์ อ. ทวีวัฒนา จ. กรุงเทพมหานคร</t>
  </si>
  <si>
    <t>04D088</t>
  </si>
  <si>
    <t>04D093</t>
  </si>
  <si>
    <t>07B025</t>
  </si>
  <si>
    <t>ส720/6277</t>
  </si>
  <si>
    <t>นาง สมใจ เพชรเวศน์</t>
  </si>
  <si>
    <t>เลขที่ 9  ม.7  ซ.   ต. พงศ์ประศาสน์ อ. บางสะพาน จ. ประจวบคีรีขันธ์</t>
  </si>
  <si>
    <t>01A057</t>
  </si>
  <si>
    <t>07B022</t>
  </si>
  <si>
    <t>ส720/7181</t>
  </si>
  <si>
    <t>นาง สมใจ ยังสุข</t>
  </si>
  <si>
    <t>เลขที่ 190  ม.10  ซ.   ต. พงศ์ประศาสน์ อ. บางสะพาน จ. ประจวบคีรีขันธ์</t>
  </si>
  <si>
    <t>190  ม.10  ซ.  พงศ์ประศาสน์ บางสะพาน ประจวบคีรีขันธ์</t>
  </si>
  <si>
    <t>ส727/7458</t>
  </si>
  <si>
    <t>นาย สมชัย วัฒนะเสน</t>
  </si>
  <si>
    <t>เลขที่ 304/761 ม.7 ซ.   ต. ตลาดบางเขน อ. หลักสี่ จ. กรุงเทพมหานคร</t>
  </si>
  <si>
    <t>07F215</t>
  </si>
  <si>
    <t>07F228</t>
  </si>
  <si>
    <t>ส727/4717</t>
  </si>
  <si>
    <t>นาย สมชัย ตระกูลกำเนิด</t>
  </si>
  <si>
    <t>เลขที่ 29/1 ม.5 ซ.บ้านห้วยทรายขาว   ต. กำเนิดนพคุณ อ. บางสะพาน จ. ประจวบคีรีขันธ์</t>
  </si>
  <si>
    <t>01B119</t>
  </si>
  <si>
    <t>01G005</t>
  </si>
  <si>
    <t>ส727/2757</t>
  </si>
  <si>
    <t>นาย สมชัย เจี่ยปิยะสกุล</t>
  </si>
  <si>
    <t>เลขที่ 197 ซ.   ต. กำเนิดนพคุณ อ. บางสะพาน จ. ประจวบคีรีขันธ์</t>
  </si>
  <si>
    <t>04F046</t>
  </si>
  <si>
    <t>04F038</t>
  </si>
  <si>
    <t>04F045</t>
  </si>
  <si>
    <t>ส727/8179</t>
  </si>
  <si>
    <t>นาย สมชัย สุขย้อย</t>
  </si>
  <si>
    <t>เลขที่ 87/3 ม.2 ซ.   ต. พงศ์ประศาสน์ อ. บางสะพาน จ. ประจวบคีรีขันธ์</t>
  </si>
  <si>
    <t>04F061</t>
  </si>
  <si>
    <t>87/3 ม.2 ซ.  พงศ์ประศาสน์ บางสะพาน ประจวบคีรีขันธ์</t>
  </si>
  <si>
    <t>ส727/7457</t>
  </si>
  <si>
    <t>นาย สมชัย รัตนวรางกูร</t>
  </si>
  <si>
    <t>เลขที่ 242/47  ม.-  ซ.ลาดพร้าว 112 -  ถ.- ต. วังทองหลาง อ. วังทองหลาง จ. กรุงเทพมหานคร</t>
  </si>
  <si>
    <t>05F093</t>
  </si>
  <si>
    <t>ส727/4121</t>
  </si>
  <si>
    <t>นาย สมชัย ตั้งจงใจรัก</t>
  </si>
  <si>
    <t>เลขที่ 54/2   ม.4   ซ.    ต. พงศ์ประศาสน์ อ. บางสะพาน จ. ประจวบคีรีขันธ์</t>
  </si>
  <si>
    <t>02G057</t>
  </si>
  <si>
    <t>02G057/001</t>
  </si>
  <si>
    <t>ส727/1758</t>
  </si>
  <si>
    <t>นาย สมชัย กลิ่นสมุทร์</t>
  </si>
  <si>
    <t>เลขที่ 43    ม.2    ซ.     ต. พงศ์ประศาสน์ อ. บางสะพาน จ. ประจวบคีรีขันธ์</t>
  </si>
  <si>
    <t>04I068</t>
  </si>
  <si>
    <t>04F044</t>
  </si>
  <si>
    <t>ส727/8125</t>
  </si>
  <si>
    <t>นาย สมชาย สุขชนะ</t>
  </si>
  <si>
    <t>เลขที่ 51 ม.9 ซ.   ต. พงศ์ประศาสน์ อ. บางสะพาน จ. ประจวบคีรีขันธ์</t>
  </si>
  <si>
    <t>05J001</t>
  </si>
  <si>
    <t>ส727/2557</t>
  </si>
  <si>
    <t>นาย สมชาย จันทร์พิริยะพร</t>
  </si>
  <si>
    <t>เลขที่ 59/145 ม.13 ซ.   ต. บางแคเหนือ อ. บางแค จ. กรุงเทพมหานคร</t>
  </si>
  <si>
    <t>07F221</t>
  </si>
  <si>
    <t>07F219</t>
  </si>
  <si>
    <t>ส727/5168</t>
  </si>
  <si>
    <t>นาย สมชาย ทั้งไพศาล</t>
  </si>
  <si>
    <t>เลขที่ 39/18 ม.1 ซ.   ต. คอหงส์ อ. หาดใหญ่ จ. สงขลา</t>
  </si>
  <si>
    <t>07F118</t>
  </si>
  <si>
    <t>ส727/5762</t>
  </si>
  <si>
    <t>นาย สมชาย นีละไพจิตร</t>
  </si>
  <si>
    <t>เลขที่ 24/157 ซ.   ถ.รัชดาภิเษก ต. ลาดยาว อ. จตุจักร จ. กรุงเทพมหานคร</t>
  </si>
  <si>
    <t>07F046</t>
  </si>
  <si>
    <t>ส727/7781</t>
  </si>
  <si>
    <t>นาย สมชาย แย้มหงษ์</t>
  </si>
  <si>
    <t>เลขที่ 78/1    ม.1    ซ.      ต. พงศ์ประศาสน์ อ. บางสะพาน จ. ประจวบคีรีขันธ์</t>
  </si>
  <si>
    <t>03L017</t>
  </si>
  <si>
    <t>78/1    ม.1    ซ.     พงศ์ประศาสน์ บางสะพาน ประจวบคีรีขันธ์</t>
  </si>
  <si>
    <t>ส727/8777</t>
  </si>
  <si>
    <t>นาย สมชาย สุวรรณ</t>
  </si>
  <si>
    <t>เลขที่ 126/17 ม.5 ซ.   ต. ช้างกลาง อ. ช้างกลาง จ. นครศรีธรรมราช</t>
  </si>
  <si>
    <t>03N140</t>
  </si>
  <si>
    <t>ส727/2427</t>
  </si>
  <si>
    <t>นาย สมชาย เชิดชม</t>
  </si>
  <si>
    <t>เลขที่ 75/3 ม.4 ซ.บ้านเขาม้าร้อง   ต. พงศ์ประศาสน์ อ. บางสะพาน จ. ประจวบคีรีขันธ์</t>
  </si>
  <si>
    <t>02G130</t>
  </si>
  <si>
    <t>75/3 ม.4 ซ.บ้านเขาม้าร้อง  พงศ์ประศาสน์ บางสะพาน ประจวบคีรีขันธ์</t>
  </si>
  <si>
    <t>ส727/8791</t>
  </si>
  <si>
    <t>นาย สมชาย หมอกมืด</t>
  </si>
  <si>
    <t>เลขที่ 53/10 ม.7 ซ.บ้านทุ่งขี้ต่าย   ต. ทองมงคล อ. บางสะพาน จ. ประจวบคีรีขันธ์</t>
  </si>
  <si>
    <t>01N002</t>
  </si>
  <si>
    <t>ส727/6719</t>
  </si>
  <si>
    <t>นาย สมชาย พวงอินทร์</t>
  </si>
  <si>
    <t>เลขที่ 109 ม.4 ซ.   ต. สะพลี อ. ปะทิว จ. ชุมพร</t>
  </si>
  <si>
    <t>02E031</t>
  </si>
  <si>
    <t>ส727/1778</t>
  </si>
  <si>
    <t>สิบโท สมชาย เขียวสง่า</t>
  </si>
  <si>
    <t>เลขที่ 52/111 ม.1 ซ.   ต. บ้านกุ่ม อ. เมืองเพชรบุรี จ. เพชรบุรี</t>
  </si>
  <si>
    <t>52/111 ม.1 ซ.  บ้านกุ่ม เมืองเพชรบุรี เพชรบุรี</t>
  </si>
  <si>
    <t>ส727/8565</t>
  </si>
  <si>
    <t>นาย สมชาย สืบพันธ์</t>
  </si>
  <si>
    <t>เลขที่ 41/1 ม.2 ซ.   ต. พงศ์ประศาสน์ อ. บางสะพาน จ. ประจวบคีรีขันธ์</t>
  </si>
  <si>
    <t>04H007</t>
  </si>
  <si>
    <t>02B018</t>
  </si>
  <si>
    <t>ส727/8757</t>
  </si>
  <si>
    <t>นาย สมชาย ศรีเทียมจันทร์</t>
  </si>
  <si>
    <t>เลขที่ 135  ม.10  ซ.   ต. พงศ์ประศาสน์ อ. บางสะพาน จ. ประจวบคีรีขันธ์</t>
  </si>
  <si>
    <t>02J095</t>
  </si>
  <si>
    <t>ส727/2527</t>
  </si>
  <si>
    <t>นาย สมชาย เช็นเชาวนิช</t>
  </si>
  <si>
    <t>เลขที่ 502/3 ม.1 ซ.   ต. ทุ่งครุ อ. ทุ่งครุ จ. กรุงเทพมหานคร</t>
  </si>
  <si>
    <t>07B100</t>
  </si>
  <si>
    <t>07B098</t>
  </si>
  <si>
    <t>07B099</t>
  </si>
  <si>
    <t>ส727/1510</t>
  </si>
  <si>
    <t>นาย สมชาย กำบัง</t>
  </si>
  <si>
    <t>เลขที่ 31  ม.1  ซ.    ต. พงศ์ประศาสน์ อ. บางสะพาน จ. ประจวบคีรีขันธ์</t>
  </si>
  <si>
    <t>03O025</t>
  </si>
  <si>
    <t>ส727/5814</t>
  </si>
  <si>
    <t>นาย สมชาย บุหงาแดง</t>
  </si>
  <si>
    <t>เลขที่ 15/1 ซ.   ต. ทุ่งพญาไท อ. ราชเทวี จ. กรุงเทพมหานคร</t>
  </si>
  <si>
    <t>ส727/9557</t>
  </si>
  <si>
    <t>นาย สมชาย อินทรรอด</t>
  </si>
  <si>
    <t>เลขที่ 48/2   ม.1        ซ.         ต. พงศ์ประศาสน์ อ. บางสะพาน จ. ประจวบคีรีขันธ์</t>
  </si>
  <si>
    <t>03C014</t>
  </si>
  <si>
    <t>03C013</t>
  </si>
  <si>
    <t>03C016</t>
  </si>
  <si>
    <t>03C027</t>
  </si>
  <si>
    <t>07B097</t>
  </si>
  <si>
    <t>ส727/6277</t>
  </si>
  <si>
    <t>นาย สมชาย เพชรเวศน์</t>
  </si>
  <si>
    <t>เลขที่ 9 ม.7 ซ.   ต. พงศ์ประศาสน์ อ. บางสะพาน จ. ประจวบคีรีขันธ์</t>
  </si>
  <si>
    <t>01A058</t>
  </si>
  <si>
    <t>ส727/7977</t>
  </si>
  <si>
    <t>นาย สมชาย วาอ่วม</t>
  </si>
  <si>
    <t>เลขที่ 80/1  ม.8  ซ.   ต. พงศ์ประศาสน์ อ. บางสะพาน จ. ประจวบคีรีขันธ์</t>
  </si>
  <si>
    <t>07H018</t>
  </si>
  <si>
    <t>02J084</t>
  </si>
  <si>
    <t>ส727/2540</t>
  </si>
  <si>
    <t>นาย สมชาย จินโต</t>
  </si>
  <si>
    <t>เลขที่ 85   ม.10   ซ.    ต. ห้วยสัตว์ใหญ่ อ. หัวหิน จ. ประจวบคีรีขันธ์</t>
  </si>
  <si>
    <t>06D011</t>
  </si>
  <si>
    <t>ส727/6464</t>
  </si>
  <si>
    <t>นาย สมชาย พิณพาต</t>
  </si>
  <si>
    <t>เลขที่ 98    ม.2    ซ.      ต. แม่รำพึง อ. บางสะพาน จ. ประจวบคีรีขันธ์</t>
  </si>
  <si>
    <t>02I068</t>
  </si>
  <si>
    <t>ส727/7787/001</t>
  </si>
  <si>
    <t>นาย สมชาย ยี่ละหมัด</t>
  </si>
  <si>
    <t>เลขที่ 7   ม.   ซ.ประชาร่วมใจ  11    ต. ทรายกองดินใต้ อ. คลองสามวา จ. กรุงเทพมหานคร</t>
  </si>
  <si>
    <t>03O127</t>
  </si>
  <si>
    <t>03O128</t>
  </si>
  <si>
    <t>ส727/7940</t>
  </si>
  <si>
    <t>นาย สมชาย มฤดี</t>
  </si>
  <si>
    <t>เลขที่ 72/3    ม.3    ซ.   ต. บ้านกลาง อ. อ่าวลึก จ. กระบี่</t>
  </si>
  <si>
    <t>03N072</t>
  </si>
  <si>
    <t>ส727/1751</t>
  </si>
  <si>
    <t xml:space="preserve">นาย สมชาย กลับแกล้ว  </t>
  </si>
  <si>
    <t>เลขที่ 6/3       ม.1       ซ.        ถ.       ต. ร่อนทอง อ. บางสะพาน จ. ประจวบคีรีขันธ์</t>
  </si>
  <si>
    <t>03N069</t>
  </si>
  <si>
    <t>ส727/5327/001</t>
  </si>
  <si>
    <t>นาย สมชาย เบญจมาศ</t>
  </si>
  <si>
    <t>เลขที่ 118/4   ม.1   ซ.   ต. พงศ์ประศาสน์ อ. บางสะพาน จ. ประจวบคีรีขันธ์</t>
  </si>
  <si>
    <t>05A015</t>
  </si>
  <si>
    <t>ส727/5327</t>
  </si>
  <si>
    <t>นาย สมชาย บุญช่วยเจริญพร</t>
  </si>
  <si>
    <t>เลขที่ 330  ม.  ซ.รังสิต-นครนายก 52   ต. ประชาธิปัตย์ อ. ธัญบุรี จ. ปทุมธานี</t>
  </si>
  <si>
    <t>07C003</t>
  </si>
  <si>
    <t>ส727/2425</t>
  </si>
  <si>
    <t>นาย สมชาย ชาติฉุน</t>
  </si>
  <si>
    <t>ส742/8587</t>
  </si>
  <si>
    <t>นาย สมเดช สืบสาย</t>
  </si>
  <si>
    <t>เลขที่ 22 ม.5 ซ.   ต. พงศ์ประศาสน์ อ. บางสะพาน จ. ประจวบคีรีขันธ์</t>
  </si>
  <si>
    <t>22 ม.5 ซ.  พงศ์ประศาสน์ บางสะพาน ประจวบคีรีขันธ์</t>
  </si>
  <si>
    <t>ส742/2795</t>
  </si>
  <si>
    <t>นาย สมเดช ชมอินทร์</t>
  </si>
  <si>
    <t>เลขที่ 173/1           ม.1          ซ.            ต. พงศ์ประศาสน์ อ. บางสะพาน จ. ประจวบคีรีขันธ์</t>
  </si>
  <si>
    <t>05B029</t>
  </si>
  <si>
    <t>ส742/2927</t>
  </si>
  <si>
    <t>นาย สมเดช เชื้อชาย</t>
  </si>
  <si>
    <t>เลขที่ 6 ม.4 ซ.   ต. พงศ์ประศาสน์ อ. บางสะพาน จ. ประจวบคีรีขันธ์</t>
  </si>
  <si>
    <t>05F103</t>
  </si>
  <si>
    <t>6 ม.4 ซ.  พงศ์ประศาสน์ บางสะพาน ประจวบคีรีขันธ์</t>
  </si>
  <si>
    <t>05C013</t>
  </si>
  <si>
    <t>05C014</t>
  </si>
  <si>
    <t>05C016</t>
  </si>
  <si>
    <t>05C015</t>
  </si>
  <si>
    <t>ส742/7157/001</t>
  </si>
  <si>
    <t>นาย สมเดช วังประสิทธิ์</t>
  </si>
  <si>
    <t>เลขที่ 139/2 ม.2 ซ.   ต. พงศ์ประศาสน์ อ. บางสะพาน จ. ประจวบคีรีขันธ์</t>
  </si>
  <si>
    <t>ส747/6278</t>
  </si>
  <si>
    <t>นาง สมถวิล เพชรใหญ่</t>
  </si>
  <si>
    <t>เลขที่ 83 ม.8 ซ.บ้านห้วยแก้ว   ต. พงศ์ประศาสน์ อ. บางสะพาน จ. ประจวบคีรีขันธ์</t>
  </si>
  <si>
    <t>01I006</t>
  </si>
  <si>
    <t>83 ม.8 ซ.บ้านห้วยแก้ว  พงศ์ประศาสน์ บางสะพาน ประจวบคีรีขันธ์</t>
  </si>
  <si>
    <t>ส757/1757</t>
  </si>
  <si>
    <t>นางสาว สมทรง เขียนวาด</t>
  </si>
  <si>
    <t>เลขที่ 73/10 ม.1 ซ.   ต. พงศ์ประศาสน์ อ. บางสะพาน จ. ประจวบคีรีขันธ์</t>
  </si>
  <si>
    <t>03N043</t>
  </si>
  <si>
    <t>ส757/1165</t>
  </si>
  <si>
    <t>นาง สมทรง คงแพทย์</t>
  </si>
  <si>
    <t>เลขที่ 96/6 ม.9 ซ.   ต. พงศ์ประศาสน์ อ. บางสะพาน จ. ประจวบคีรีขันธ์</t>
  </si>
  <si>
    <t>05K064</t>
  </si>
  <si>
    <t>ส757/9447</t>
  </si>
  <si>
    <t>นางสาว สมทรง อัตถาวะระ</t>
  </si>
  <si>
    <t>เลขที่ 140   ม.6   ซ.     ต. พงศ์ประศาสน์ อ. บางสะพาน จ. ประจวบคีรีขันธ์</t>
  </si>
  <si>
    <t>01L034</t>
  </si>
  <si>
    <t>01L027</t>
  </si>
  <si>
    <t>ส757/6551</t>
  </si>
  <si>
    <t>นาง สมทรง พันธ์แก้ว</t>
  </si>
  <si>
    <t>เลขที่ 48 ม.3 ซ.   ต. พงศ์ประศาสน์ อ. บางสะพาน จ. ประจวบคีรีขันธ์</t>
  </si>
  <si>
    <t>48 ม.3 ซ.  พงศ์ประศาสน์ บางสะพาน ประจวบคีรีขันธ์</t>
  </si>
  <si>
    <t>ส757/6778</t>
  </si>
  <si>
    <t>นาง สมทรง พิมลศรี</t>
  </si>
  <si>
    <t>เลขที่ 100/12 ม.6 ซ.   ต. บ้านหม้อ อ. เมืองเพชรบุรี จ. เพชรบุรี</t>
  </si>
  <si>
    <t>05F125</t>
  </si>
  <si>
    <t>05F124</t>
  </si>
  <si>
    <t>ส757/9725</t>
  </si>
  <si>
    <t>นาง สมทรง อรชุน</t>
  </si>
  <si>
    <t>เลขที่ 210 ซ.   ถ.สู้ศึก ต. ประจวบคีรีขันธ์ อ. เมืองประจวบคีรีขันธ์ จ. ประจวบคีรีขันธ์</t>
  </si>
  <si>
    <t>02H108</t>
  </si>
  <si>
    <t>01L026</t>
  </si>
  <si>
    <t>ส757/8125</t>
  </si>
  <si>
    <t>นาง สมทรง สุขชนะ</t>
  </si>
  <si>
    <t>05I041</t>
  </si>
  <si>
    <t>01L022</t>
  </si>
  <si>
    <t>ส757/2557</t>
  </si>
  <si>
    <t>นาง สมทรง จันทร์โภชา</t>
  </si>
  <si>
    <t>เลขที่ 43/1  ม.8  ซ.   ต. แม่รำพึง อ. บางสะพาน จ. ประจวบคีรีขันธ์</t>
  </si>
  <si>
    <t>07D005</t>
  </si>
  <si>
    <t>ส757/8727</t>
  </si>
  <si>
    <t>นาง สมทรง ศรีเจียม</t>
  </si>
  <si>
    <t>เลขที่ 58/1  ม.9  ซ.   ต. พงศ์ประศาสน์ อ. บางสะพาน จ. ประจวบคีรีขันธ์</t>
  </si>
  <si>
    <t>07B089</t>
  </si>
  <si>
    <t>ส757/1781</t>
  </si>
  <si>
    <t>นางสาว สมทรง แก้วสุกใส</t>
  </si>
  <si>
    <t>เลขที่ 72/4  ม.6  ซ. ห้วยแก้ว  ต. พงศ์ประศาสน์ อ. บางสะพาน จ. ประจวบคีรีขันธ์</t>
  </si>
  <si>
    <t>01O035</t>
  </si>
  <si>
    <t>06F035</t>
  </si>
  <si>
    <t>ส757/7182</t>
  </si>
  <si>
    <t>นางสาว สมทรัพย์ รักษาชัด</t>
  </si>
  <si>
    <t>เลขที่ 17/1 ม.1 ซ.   ต. พงศ์ประศาสน์ อ. บางสะพาน จ. ประจวบคีรีขันธ์</t>
  </si>
  <si>
    <t>03B072</t>
  </si>
  <si>
    <t>ส750/6471</t>
  </si>
  <si>
    <t>นางสาว สมนี ภู่ตระกูล</t>
  </si>
  <si>
    <t>เลขที่ 23/48-49 ม.13 ซ.   ต. ลาดพร้าว อ. ลาดพร้าว จ. กรุงเทพมหานคร</t>
  </si>
  <si>
    <t>03K297</t>
  </si>
  <si>
    <t>03K296</t>
  </si>
  <si>
    <t>03K290</t>
  </si>
  <si>
    <t>03K289</t>
  </si>
  <si>
    <t>ส751/8740</t>
  </si>
  <si>
    <t>นาง สมนึก สุระดี</t>
  </si>
  <si>
    <t>เลขที่ 772/41 ซ.   ถ.สุขุมวิท 71 ต. คลองตัน อ. คลองเตย จ. กรุงเทพมหานคร</t>
  </si>
  <si>
    <t>07E118</t>
  </si>
  <si>
    <t>ส751/7457</t>
  </si>
  <si>
    <t>นางสาว สมนึก ยุติธรรม</t>
  </si>
  <si>
    <t>189 ม.10 ซ.  พงศ์ประศาสน์ บางสะพาน ประจวบคีรีขันธ์</t>
  </si>
  <si>
    <t>ส751/9517</t>
  </si>
  <si>
    <t>นาง สมนึก อุ่นกาย</t>
  </si>
  <si>
    <t>เลขที่ 21/1 ม.8 ซ.   ต. พงศ์ประศาสน์ อ. บางสะพาน จ. ประจวบคีรีขันธ์</t>
  </si>
  <si>
    <t>01F033</t>
  </si>
  <si>
    <t>ส751/8557</t>
  </si>
  <si>
    <t>นาย สมนึก สุนทรพิทักษ์</t>
  </si>
  <si>
    <t>เลขที่ 32 ม.1 ซ.   ต. บางสะพาน อ. บางสะพานน้อย จ. ประจวบคีรีขันธ์</t>
  </si>
  <si>
    <t>06F100</t>
  </si>
  <si>
    <t>01E044/002</t>
  </si>
  <si>
    <t>ส751/8795</t>
  </si>
  <si>
    <t>นางสาว สมนึก เหมือนแท้</t>
  </si>
  <si>
    <t>เลขที่ 105   ม.6   ซ.   ต. แม่รำพึง อ. บางสะพาน จ. ประจวบคีรีขันธ์</t>
  </si>
  <si>
    <t>03N052</t>
  </si>
  <si>
    <t>05E027</t>
  </si>
  <si>
    <t>ส751/8180</t>
  </si>
  <si>
    <t>นาย สมนึก สุขสี</t>
  </si>
  <si>
    <t>เลขที่ 209/24 ม.1 ซ.   ต. พงศ์ประศาสน์ อ. บางสะพาน จ. ประจวบคีรีขันธ์</t>
  </si>
  <si>
    <t>03H137</t>
  </si>
  <si>
    <t>ส751/7814</t>
  </si>
  <si>
    <t>นาง สมนึก มหากัณฑ์</t>
  </si>
  <si>
    <t>เลขที่ 59/1   ม.9   ซ.     ต. พงศ์ประศาสน์ อ. บางสะพาน จ. ประจวบคีรีขันธ์</t>
  </si>
  <si>
    <t>07C119</t>
  </si>
  <si>
    <t>ส751/2540</t>
  </si>
  <si>
    <t>นาย สมนึก จินโต</t>
  </si>
  <si>
    <t>06D013</t>
  </si>
  <si>
    <t>ส754/7189</t>
  </si>
  <si>
    <t>นาย สมบัตร์ วงศ์อักษร</t>
  </si>
  <si>
    <t>เลขที่ 88/3  ม.4  ซ.บ้านเขาม้าร้อง    ต. พงศ์ประศาสน์ อ. บางสะพาน จ. ประจวบคีรีขันธ์</t>
  </si>
  <si>
    <t>02H051</t>
  </si>
  <si>
    <t>ส754/4540</t>
  </si>
  <si>
    <t>นาง สมบัติ เด่นดี</t>
  </si>
  <si>
    <t>เลขที่ 301/317 ม.6 ซ.   ต. ทุ่งสองห้อง อ. หลักสี่ จ. กรุงเทพมหานคร</t>
  </si>
  <si>
    <t>05C184</t>
  </si>
  <si>
    <t>ส754/8156</t>
  </si>
  <si>
    <t>นาย สมบัติ สุขเทพ</t>
  </si>
  <si>
    <t>เลขที่ 259/76  ม.1  ซ.   ต. พงศ์ประศาสน์ อ. บางสะพาน จ. ประจวบคีรีขันธ์</t>
  </si>
  <si>
    <t>03N022</t>
  </si>
  <si>
    <t>ส754/1325</t>
  </si>
  <si>
    <t>นาย สมบัติ กาญจนรัตน์</t>
  </si>
  <si>
    <t>เลขที่ 25/9  ม.8  ซ.   ต. ร่อนทอง อ. บางสะพาน จ. ประจวบคีรีขันธ์</t>
  </si>
  <si>
    <t>03B067</t>
  </si>
  <si>
    <t>ส754/7877</t>
  </si>
  <si>
    <t>นาย สมบัติ มีสุวรรณ</t>
  </si>
  <si>
    <t>เลขที่ 115/39 ซ.แสงทิพย์   ต. พระโขนง อ. คลองเตย จ. กรุงเทพมหานคร</t>
  </si>
  <si>
    <t>07C139</t>
  </si>
  <si>
    <t>07C140</t>
  </si>
  <si>
    <t>ส754/8472</t>
  </si>
  <si>
    <t>นาย สมบัติ สัตย์ซื่อ</t>
  </si>
  <si>
    <t>เลขที่ 139/18 ม.9 ซ.   ต. พงศ์ประศาสน์ อ. บางสะพาน จ. ประจวบคีรีขันธ์</t>
  </si>
  <si>
    <t>07E129</t>
  </si>
  <si>
    <t>03N128</t>
  </si>
  <si>
    <t>03F004</t>
  </si>
  <si>
    <t>03F003</t>
  </si>
  <si>
    <t>03F005</t>
  </si>
  <si>
    <t>ส754/4591</t>
  </si>
  <si>
    <t>นาย สมบัติ เต่าทอง</t>
  </si>
  <si>
    <t>เลขที่ 122 ม.9 ซ.   ต. พงศ์ประศาสน์ อ. บางสะพาน จ. ประจวบคีรีขันธ์</t>
  </si>
  <si>
    <t>122 ม.9 ซ.  พงศ์ประศาสน์ บางสะพาน ประจวบคีรีขันธ์</t>
  </si>
  <si>
    <t>ส754/2751</t>
  </si>
  <si>
    <t>นาง สมบัติ ฉิมธง</t>
  </si>
  <si>
    <t>เลขที่ 189/1 ม.10 ซ.   ต. พงศ์ประศาสน์ อ. บางสะพาน จ. ประจวบคีรีขันธ์</t>
  </si>
  <si>
    <t>04B036</t>
  </si>
  <si>
    <t>ส754/8115</t>
  </si>
  <si>
    <t>นาง สมบัติ สังข์ทอง</t>
  </si>
  <si>
    <t>เลขที่ 66/3 ม.1 ซ.   ต. แม่รำพึง อ. บางสะพาน จ. ประจวบคีรีขันธ์</t>
  </si>
  <si>
    <t>ส754/2781</t>
  </si>
  <si>
    <t>นาย สมบัติ จรัสเกรียงไกร</t>
  </si>
  <si>
    <t>เลขที่ 53  ม.  ซ.พร้อมพรรค   ต. คลองตันเหนือ อ. วัฒนา จ. กรุงเทพมหานคร</t>
  </si>
  <si>
    <t>05K138</t>
  </si>
  <si>
    <t>ส754/7710</t>
  </si>
  <si>
    <t>นาย สมบัติ วิเวก</t>
  </si>
  <si>
    <t>เลขที่ 148  ม.1 ซ.- -  ถ.-  ต. พงศ์ประศาสน์ อ. บางสะพาน จ. ประจวบคีรีขันธ์</t>
  </si>
  <si>
    <t>05D004</t>
  </si>
  <si>
    <t>ส753/8725</t>
  </si>
  <si>
    <t>นาง สมบุญ ศรีจันทร์</t>
  </si>
  <si>
    <t>02C076</t>
  </si>
  <si>
    <t>ส753/7710</t>
  </si>
  <si>
    <t>นาย สมบุญ วิเวก</t>
  </si>
  <si>
    <t>เลขที่ 148 ม.1 ซ. ฝ่ายท่า  ต. พงศ์ประศาสน์ อ. บางสะพาน จ. ประจวบคีรีขันธ์</t>
  </si>
  <si>
    <t>05D001</t>
  </si>
  <si>
    <t>ส753/7187</t>
  </si>
  <si>
    <t>นาง สมบุญ รักสลาม</t>
  </si>
  <si>
    <t>เลขที่ 28 ม.- ซ.นวมินทร์ 80 -  ถ.ริมคลองแสนแสบ ต. บางกะปิ อ. ห้วยขวาง จ. กรุงเทพมหานคร</t>
  </si>
  <si>
    <t>07F234</t>
  </si>
  <si>
    <t>ส757/1771</t>
  </si>
  <si>
    <t>นาย สมบูรณ์ เขียวงาม</t>
  </si>
  <si>
    <t>เลขที่ 21 ม.9 ซ.  ต. พงศ์ประศาสน์ อ. บางสะพาน จ. ประจวบคีรีขันธ์</t>
  </si>
  <si>
    <t>ส757/2927</t>
  </si>
  <si>
    <t>นาย สมบูรณ์ เชื้อชาย</t>
  </si>
  <si>
    <t>เลขที่ 17 ม.4 ซ.   ต. พงศ์ประศาสน์ อ. บางสะพาน จ. ประจวบคีรีขันธ์</t>
  </si>
  <si>
    <t>17 ม.4 ซ.  พงศ์ประศาสน์ บางสะพาน ประจวบคีรีขันธ์</t>
  </si>
  <si>
    <t>ส757/6717</t>
  </si>
  <si>
    <t>นาง สมบูรณ์ พุ่มคล้าย</t>
  </si>
  <si>
    <t>เลขที่ 12/5 ม.1 ซ.บ้านวังยาว   ต. ทองมงคล อ. บางสะพาน จ. ประจวบคีรีขันธ์</t>
  </si>
  <si>
    <t>ส757/2400</t>
  </si>
  <si>
    <t>นางสาว สมบูรณ์ ใจดี</t>
  </si>
  <si>
    <t>เลขที่ 133/2 ม.6 ซ.   ต. ดอนยาง อ. ปะทิว จ. ชุมพร</t>
  </si>
  <si>
    <t>01G023</t>
  </si>
  <si>
    <t>01B079</t>
  </si>
  <si>
    <t>ส757/8795/002</t>
  </si>
  <si>
    <t>นาย สมบูรณ์ เหมือนวงค์</t>
  </si>
  <si>
    <t>เลขที่ 13 ม.4 ซ.บ้านเขาม้าร้อง   ต. พงศ์ประศาสน์ อ. บางสะพาน จ. ประจวบคีรีขันธ์</t>
  </si>
  <si>
    <t>02E089</t>
  </si>
  <si>
    <t>02D040</t>
  </si>
  <si>
    <t>02D039</t>
  </si>
  <si>
    <t>02D028</t>
  </si>
  <si>
    <t>ส757/1156</t>
  </si>
  <si>
    <t>นาย สมบูรณ์ คงทัพ</t>
  </si>
  <si>
    <t>เลขที่ 37/1 ม.1 ซ.   ต. ร่อนทอง อ. บางสะพาน จ. ประจวบคีรีขันธ์</t>
  </si>
  <si>
    <t>01O057</t>
  </si>
  <si>
    <t>ส757/8795/001</t>
  </si>
  <si>
    <t>นาง สมบูรณ์ เหมือนวงศ์</t>
  </si>
  <si>
    <t>เลขที่ 1 ม.4 ซ.บ้านเขาม้าร้อง   ต. พงศ์ประศาสน์ อ. บางสะพาน จ. ประจวบคีรีขันธ์</t>
  </si>
  <si>
    <t>05B048</t>
  </si>
  <si>
    <t>ส757/5765</t>
  </si>
  <si>
    <t>นางสาว สมบูรณ์ ประพันธ์บัณดิษ</t>
  </si>
  <si>
    <t>เลขที่ 83 ม.3 ซ. ชะม่วง  ต. พงศ์ประศาสน์ อ. บางสะพาน จ. ประจวบคีรีขันธ์</t>
  </si>
  <si>
    <t>07G032</t>
  </si>
  <si>
    <t>ส757/5120</t>
  </si>
  <si>
    <t>นาย สมบูรณ์ นาคจู</t>
  </si>
  <si>
    <t>เลขที่ 65/6     ม.4     ซ.      ถ.     ต. พงศ์ประศาสน์ อ. บางสะพาน จ. ประจวบคีรีขันธ์</t>
  </si>
  <si>
    <t>02G074</t>
  </si>
  <si>
    <t>ส757/1510</t>
  </si>
  <si>
    <t>นาย สมบูรณ์ กำบัง</t>
  </si>
  <si>
    <t>เลขที่ 134  ม.1  ซ.    ต. พงศ์ประศาสน์ อ. บางสะพาน จ. ประจวบคีรีขันธ์</t>
  </si>
  <si>
    <t>03O024</t>
  </si>
  <si>
    <t>ส757/2714</t>
  </si>
  <si>
    <t>นาย สมประสงค์ จิราคต</t>
  </si>
  <si>
    <t>เลขที่ 31 ม.3 ซ.   ต. วังตะกอ อ. หลังสวน จ. ชุมพร</t>
  </si>
  <si>
    <t>07E200</t>
  </si>
  <si>
    <t>ส759/5777</t>
  </si>
  <si>
    <t>นาย สมปอง ธรรมเนียม</t>
  </si>
  <si>
    <t>เลขที่ 37/2  ม.1  ซ. -  ถ.   ต. ร่อนทอง อ. บางสะพาน จ. ประจวบคีรีขันธ์</t>
  </si>
  <si>
    <t>01F031</t>
  </si>
  <si>
    <t>ส759/9757</t>
  </si>
  <si>
    <t>นาง สมปอง อยู่ประดิษฐ์</t>
  </si>
  <si>
    <t>04B017</t>
  </si>
  <si>
    <t>ส759/9777</t>
  </si>
  <si>
    <t>นาย สมปอง อยู่ร่ม</t>
  </si>
  <si>
    <t>เลขที่ 33/1 ม.2 ซ.   ต. พงศ์ประศาสน์ อ. บางสะพาน จ. ประจวบคีรีขันธ์</t>
  </si>
  <si>
    <t>33/1 ม.2 ซ.  พงศ์ประศาสน์ บางสะพาน ประจวบคีรีขันธ์</t>
  </si>
  <si>
    <t>ส759/2427</t>
  </si>
  <si>
    <t>นางสาว สมปอง เชิดชม</t>
  </si>
  <si>
    <t>เลขที่ 36/2   ม.5   ซ.    ต. พงศ์ประศาสน์ อ. บางสะพาน จ. ประจวบคีรีขันธ์</t>
  </si>
  <si>
    <t>01R060</t>
  </si>
  <si>
    <t>ส755/5696</t>
  </si>
  <si>
    <t>นางสาว สมปาน เทพอำพันธ์</t>
  </si>
  <si>
    <t>เลขที่ 54/4  ม.4  ซ. -  ต. พงศ์ประศาสน์ อ. บางสะพาน จ. ประจวบคีรีขันธ์</t>
  </si>
  <si>
    <t>02G060</t>
  </si>
  <si>
    <t>54/4  ม.4  ซ. - พงศ์ประศาสน์ บางสะพาน ประจวบคีรีขันธ์</t>
  </si>
  <si>
    <t>ส761/1780</t>
  </si>
  <si>
    <t>นาย สมพงศ์ แก้วสี</t>
  </si>
  <si>
    <t>เลขที่ 34/2 ม.2 ซ.บ้านหินกอง   ต. พงศ์ประศาสน์ อ. บางสะพาน จ. ประจวบคีรีขันธ์</t>
  </si>
  <si>
    <t>34/2 ม.2 ซ.บ้านหินกอง  พงศ์ประศาสน์ บางสะพาน ประจวบคีรีขันธ์</t>
  </si>
  <si>
    <t>ส761/7188</t>
  </si>
  <si>
    <t>นาย สมพงษ์ วงศ์หาญ</t>
  </si>
  <si>
    <t>เลขที่ 284  ม.13  ซ.   ต. ดอนยาง อ. ปะทิว จ. ชุมพร</t>
  </si>
  <si>
    <t>05C032</t>
  </si>
  <si>
    <t>ส761/9750</t>
  </si>
  <si>
    <t>นางสาว สมพงษ์ อยู่ที่</t>
  </si>
  <si>
    <t>เลขที่ 173 ม.9 ซ.- - ถ.- ต. พงศ์ประศาสน์ อ. บางสะพาน จ. ประจวบคีรีขันธ์</t>
  </si>
  <si>
    <t>05K059</t>
  </si>
  <si>
    <t>ส761/6765</t>
  </si>
  <si>
    <t>นาย สมพงษ์ พิมพิทักษ์</t>
  </si>
  <si>
    <t>05N038</t>
  </si>
  <si>
    <t>ส761/7877</t>
  </si>
  <si>
    <t>นาย สมพงษ์ มีสุวรรณ</t>
  </si>
  <si>
    <t>เลขที่ 52/88 ซ.มีสุวรรณ  3   ต. พระโขนงเหนือ อ. วัฒนา จ. กรุงเทพมหานคร</t>
  </si>
  <si>
    <t>07C141</t>
  </si>
  <si>
    <t>07C142</t>
  </si>
  <si>
    <t>07C143</t>
  </si>
  <si>
    <t>ส761/9740</t>
  </si>
  <si>
    <t>นาย สมพงษ์ อยู่ดี</t>
  </si>
  <si>
    <t>เลขที่ 104/1 ม.1 ซ.บ้านดอนจวง   ต. ปากแพรก อ. บางสะพานน้อย จ. ประจวบคีรีขันธ์</t>
  </si>
  <si>
    <t>05L003</t>
  </si>
  <si>
    <t>05L002</t>
  </si>
  <si>
    <t>ส761/8195</t>
  </si>
  <si>
    <t>นาย สมพงษ์ แสงอินทร์</t>
  </si>
  <si>
    <t>เลขที่ 116  ม.1  ซ.   ต. ตาหลวง อ. ดำเนินสะดวก จ. ราชบุรี</t>
  </si>
  <si>
    <t>01I017</t>
  </si>
  <si>
    <t>01F036</t>
  </si>
  <si>
    <t>ส761/8710</t>
  </si>
  <si>
    <t>นาย สมพงษ์ สมิง</t>
  </si>
  <si>
    <t>เลขที่ 136/1  ม.8  ซ. -  ต. พงศ์ประศาสน์ อ. บางสะพาน จ. ประจวบคีรีขันธ์</t>
  </si>
  <si>
    <t>01F026</t>
  </si>
  <si>
    <t>ส767/8725</t>
  </si>
  <si>
    <t>นาง สมพร ศรีจันทร์</t>
  </si>
  <si>
    <t>เลขที่ 26/2   ม.4   ซ.   ต. พงศ์ประศาสน์ อ. บางสะพาน จ. ประจวบคีรีขันธ์</t>
  </si>
  <si>
    <t>02J008</t>
  </si>
  <si>
    <t>26/2   ม.4   ซ.  พงศ์ประศาสน์ บางสะพาน ประจวบคีรีขันธ์</t>
  </si>
  <si>
    <t>ส767/6557</t>
  </si>
  <si>
    <t>นาย สมพร พันธุมะบำรุง</t>
  </si>
  <si>
    <t>เลขที่ 121 ม.1 ซ.   ต. กำเนิดนพคุณ อ. บางสะพาน จ. ประจวบคีรีขันธ์</t>
  </si>
  <si>
    <t>03G104</t>
  </si>
  <si>
    <t>121 ม.1 ซ.  กำเนิดนพคุณ บางสะพาน ประจวบคีรีขันธ์</t>
  </si>
  <si>
    <t>03G103</t>
  </si>
  <si>
    <t>ส767/8777</t>
  </si>
  <si>
    <t>นาย สมพร หมายเมฆ</t>
  </si>
  <si>
    <t>เลขที่ 23 ม.1 ซ.   ต. พงศ์ประศาสน์ อ. บางสะพาน จ. ประจวบคีรีขันธ์</t>
  </si>
  <si>
    <t>03D031</t>
  </si>
  <si>
    <t>ส767/1717</t>
  </si>
  <si>
    <t>นางสาว สมพร กำลังแรง</t>
  </si>
  <si>
    <t>เลขที่ 29 ม.9 ซ.   ต. พงศ์ประศาสน์ อ. บางสะพาน จ. ประจวบคีรีขันธ์</t>
  </si>
  <si>
    <t>05M006</t>
  </si>
  <si>
    <t>ส767/1457</t>
  </si>
  <si>
    <t>นาง สมพร เกตุประเสริฐวงศ์</t>
  </si>
  <si>
    <t>เลขที่ 288 ซ.จรัญสนิทวงศ์79   ต. บางพลัด อ. บางพลัด จ. กรุงเทพมหานคร</t>
  </si>
  <si>
    <t>05N036</t>
  </si>
  <si>
    <t>288 ซ.จรัญสนิทวงศ์79  บางพลัด บางพลัด กรุงเทพมหานคร</t>
  </si>
  <si>
    <t>ส767/8759</t>
  </si>
  <si>
    <t>นาย สมพร ไหมทอง</t>
  </si>
  <si>
    <t>เลขที่ 48 ม.8 ซ.บ้านทุ่งขี้ต่าย   ต. พงศ์ประศาสน์ อ. บางสะพาน จ. ประจวบคีรีขันธ์</t>
  </si>
  <si>
    <t>01G033</t>
  </si>
  <si>
    <t>01G077</t>
  </si>
  <si>
    <t>48 ม.8 ซ.บ้านทุ่งขี้ต่าย  พงศ์ประศาสน์ บางสะพาน ประจวบคีรีขันธ์</t>
  </si>
  <si>
    <t>ส767/8187/001</t>
  </si>
  <si>
    <t>นางสาว สมพร แสงสว่าง</t>
  </si>
  <si>
    <t>เลขที่ 128 ม.10 ซ.บ้านทุ่งนุ่น   ต. พงศ์ประศาสน์ อ. บางสะพาน จ. ประจวบคีรีขันธ์</t>
  </si>
  <si>
    <t>04D021</t>
  </si>
  <si>
    <t>ส767/4571</t>
  </si>
  <si>
    <t>นาง สมพร ถิ่นวงค์เกลอ</t>
  </si>
  <si>
    <t>เลขที่ 40/2 ม.2 ซ.   ต. พงศ์ประศาสน์ อ. บางสะพาน จ. ประจวบคีรีขันธ์</t>
  </si>
  <si>
    <t>05L078</t>
  </si>
  <si>
    <t>05L079</t>
  </si>
  <si>
    <t>40/2 ม.2 ซ.  พงศ์ประศาสน์ บางสะพาน ประจวบคีรีขันธ์</t>
  </si>
  <si>
    <t>ส767/5917</t>
  </si>
  <si>
    <t>นาย สมพร ทองย้อย</t>
  </si>
  <si>
    <t>เลขที่ 66/4 ม.1 ซ.   ต. แม่รำพึง อ. บางสะพาน จ. ประจวบคีรีขันธ์</t>
  </si>
  <si>
    <t>02D014</t>
  </si>
  <si>
    <t>ส767/7761</t>
  </si>
  <si>
    <t>นาง สมพร แย้มพงษ์</t>
  </si>
  <si>
    <t>เลขที่ 4/3 ม.5 ซ.   ต. พงศ์ประศาสน์ อ. บางสะพาน จ. ประจวบคีรีขันธ์</t>
  </si>
  <si>
    <t>02C051</t>
  </si>
  <si>
    <t>02D075</t>
  </si>
  <si>
    <t>ส767/2758</t>
  </si>
  <si>
    <t>นาง สมพร ฉิมทัศ</t>
  </si>
  <si>
    <t>เลขที่ 112 ม.2 ซ.   ต. พงศ์ประศาสน์ อ. บางสะพาน จ. ประจวบคีรีขันธ์</t>
  </si>
  <si>
    <t>ส767/6894</t>
  </si>
  <si>
    <t>นาย สมพร ไฝสอาด</t>
  </si>
  <si>
    <t>เลขที่ 9*3 ม.3 ซ.   ต. พงศ์ประศาสน์ อ. บางสะพาน จ. ประจวบคีรีขันธ์</t>
  </si>
  <si>
    <t>06G079</t>
  </si>
  <si>
    <t>ส767/7776</t>
  </si>
  <si>
    <t>นางสาว สมพร วัลยาภรณ์</t>
  </si>
  <si>
    <t>เลขที่ 287 ซ.   ต. บุคคโล อ. ธนบุรี จ. กรุงเทพมหานคร</t>
  </si>
  <si>
    <t>05G025</t>
  </si>
  <si>
    <t>ส767/4777</t>
  </si>
  <si>
    <t>นางสาว สมพร ถาวรวงษ์</t>
  </si>
  <si>
    <t>เลขที่ 41 ม.3 ซ.   ต. วังตะโก อ. เมืองเพชรบุรี จ. เพชรบุรี</t>
  </si>
  <si>
    <t>02G001</t>
  </si>
  <si>
    <t>02C022</t>
  </si>
  <si>
    <t>01H064</t>
  </si>
  <si>
    <t>05B080</t>
  </si>
  <si>
    <t>05B083</t>
  </si>
  <si>
    <t>ส767/5791</t>
  </si>
  <si>
    <t>นาง สมพร เทวอักษร</t>
  </si>
  <si>
    <t>เลขที่ 5/505 ม.9 ซ.   ต. บางตลาด อ. ปากเกร็ด จ. นนทบุรี</t>
  </si>
  <si>
    <t>05F076</t>
  </si>
  <si>
    <t>ส767/8774/001</t>
  </si>
  <si>
    <t>นางสาว สมพร ศรีมณฑา</t>
  </si>
  <si>
    <t>เลขที่ 96 ม.10 ซ.   ต. พงศ์ประศาสน์ อ. บางสะพาน จ. ประจวบคีรีขันธ์</t>
  </si>
  <si>
    <t>04B106</t>
  </si>
  <si>
    <t>02G033</t>
  </si>
  <si>
    <t>ส767/2990</t>
  </si>
  <si>
    <t>นางสาว สมพร แซ่อือ</t>
  </si>
  <si>
    <t>เลขที่ 82/4  ม.  ซ.คลองยายชาญ   ต. กำเนิดนพคุณ อ. บางสะพาน จ. ประจวบคีรีขันธ์</t>
  </si>
  <si>
    <t>03N047</t>
  </si>
  <si>
    <t>ส767/1911</t>
  </si>
  <si>
    <t>นางสาว สมพร งอกงาม</t>
  </si>
  <si>
    <t>เลขที่ 155/10  ม.1  ซ.   ต. พงศ์ประศาสน์ อ. บางสะพาน จ. ประจวบคีรีขันธ์</t>
  </si>
  <si>
    <t>03O005</t>
  </si>
  <si>
    <t>ส767/8187</t>
  </si>
  <si>
    <t>นาย สมพร แสงโหมด</t>
  </si>
  <si>
    <t>เลขที่ 99/1   ม.5    ซ.- -   ถ.- ต. บ้านหม้อ อ. เมืองเพชรบุรี จ. เพชรบุรี</t>
  </si>
  <si>
    <t>05F083</t>
  </si>
  <si>
    <t>ส767/2729</t>
  </si>
  <si>
    <t>นาง สมพร แช่มช้อย</t>
  </si>
  <si>
    <t>เลขที่ 31   ม.3   ซ. -  ต. บางสะพาน อ. บางสะพานน้อย จ. ประจวบคีรีขันธ์</t>
  </si>
  <si>
    <t>05L131</t>
  </si>
  <si>
    <t>ส767/8773</t>
  </si>
  <si>
    <t>นาย สมพล เหรียญประดิษฐ์</t>
  </si>
  <si>
    <t>เลขที่ 36/5 ม.4 ซ.   ต. พงศ์ประศาสน์ อ. ปราณบุรี จ. ประจวบคีรีขันธ์</t>
  </si>
  <si>
    <t>07D017</t>
  </si>
  <si>
    <t>36/5 ม.4 ซ.  พงศ์ประศาสน์ ปราณบุรี ประจวบคีรีขันธ์</t>
  </si>
  <si>
    <t>ส765/6765</t>
  </si>
  <si>
    <t>นาย สมพันธ์ พิมพิทักษ์</t>
  </si>
  <si>
    <t>05N023</t>
  </si>
  <si>
    <t>ส765/2754</t>
  </si>
  <si>
    <t>นาย สมพันธ์ ฉิมทัต</t>
  </si>
  <si>
    <t>เลขที่ 23 ม.1 ซ. หนองฆ้อง  ต. บางสะพาน อ. บางสะพานน้อย จ. ประจวบคีรีขันธ์</t>
  </si>
  <si>
    <t>06E005</t>
  </si>
  <si>
    <t>05N024</t>
  </si>
  <si>
    <t>06E010</t>
  </si>
  <si>
    <t>06E006</t>
  </si>
  <si>
    <t>ส768/5972</t>
  </si>
  <si>
    <t>นางสาว สมพิศ ป้อมจักรศิลป์</t>
  </si>
  <si>
    <t>เลขที่ 19/280 ซ.จุลดิศ   ต. ถนนพญาไท อ. ราชเทวี จ. กรุงเทพมหานคร</t>
  </si>
  <si>
    <t>07F252</t>
  </si>
  <si>
    <t>ส768/8778</t>
  </si>
  <si>
    <t>นาง สมพิศ เสียวสุข</t>
  </si>
  <si>
    <t>เลขที่ 115/1  ม.2  ซ. -  ถ.  ต. พงศ์ประศาสน์ อ. บางสะพาน จ. ประจวบคีรีขันธ์</t>
  </si>
  <si>
    <t>115/1  ม.2  ซ. -  ถ. พงศ์ประศาสน์ บางสะพาน ประจวบคีรีขันธ์</t>
  </si>
  <si>
    <t>ส762/6797</t>
  </si>
  <si>
    <t>นาย สมโพชน์ พลอยแดง</t>
  </si>
  <si>
    <t>เลขที่ 113/43   ม.-   ซ.หทัยราษฎร์21    ถ.- ต. มีนบุรี อ. มีนบุรี จ. กรุงเทพมหานคร</t>
  </si>
  <si>
    <t>03O119</t>
  </si>
  <si>
    <t>ส766/7657</t>
  </si>
  <si>
    <t>นาย สมภพ ลาภประเสริฐพร</t>
  </si>
  <si>
    <t>เลขที่ 99    ม.    ซ.พระยาสุเรนทร์ 35   ต. พงศ์ประศาสน์ อ. บางสะพาน จ. กรุงเทพมหานคร</t>
  </si>
  <si>
    <t>05H007</t>
  </si>
  <si>
    <t>ส766/2770</t>
  </si>
  <si>
    <t>นาย สมภพ แซ่ลิ้ม</t>
  </si>
  <si>
    <t>เลขที่ 23 ม.6 ซ.   ต. ทรายทอง อ. บางสะพานน้อย จ. ประจวบคีรีขันธ์</t>
  </si>
  <si>
    <t>03N322</t>
  </si>
  <si>
    <t>ส766/6774</t>
  </si>
  <si>
    <t>นาย สมภพ ภูมิวัฒนานนท์</t>
  </si>
  <si>
    <t>เลขที่ 167  ม.3  ซ.   ต. อ่าวน้อย อ. เมืองประจวบคีรีขันธ์ จ. ประจวบคีรีขันธ์</t>
  </si>
  <si>
    <t>07G062</t>
  </si>
  <si>
    <t>ส767/5717</t>
  </si>
  <si>
    <t>นาง สมภรณ์ นิลกลัด</t>
  </si>
  <si>
    <t>เลขที่ 92  ม.3  ซ.   ต. พงศ์ประศาสน์ อ. บางสะพาน จ. ประจวบคีรีขันธ์</t>
  </si>
  <si>
    <t>06H097</t>
  </si>
  <si>
    <t>92  ม.3  ซ.  พงศ์ประศาสน์ บางสะพาน ประจวบคีรีขันธ์</t>
  </si>
  <si>
    <t>ส762/8750</t>
  </si>
  <si>
    <t>นาง สมโภช ศิลปี</t>
  </si>
  <si>
    <t>เลขที่ 82 ม.5 ซ.   ต. พงศ์ประศาสน์ อ. บางสะพาน จ. ประจวบคีรีขันธ์</t>
  </si>
  <si>
    <t>01P023</t>
  </si>
  <si>
    <t>ส762/8750/001</t>
  </si>
  <si>
    <t>นางสาว สมโภช ศิลปี</t>
  </si>
  <si>
    <t>01P022</t>
  </si>
  <si>
    <t>ส762/8759</t>
  </si>
  <si>
    <t>นาย สมโภชน์ ใหม่ทอง</t>
  </si>
  <si>
    <t>เลขที่ 218/5  ม.1  ซ.- -   ถ.- ต. พงศ์ประศาสน์ อ. บางสะพาน จ. ประจวบคีรีขันธ์</t>
  </si>
  <si>
    <t>05J022</t>
  </si>
  <si>
    <t>ส778/5917</t>
  </si>
  <si>
    <t>นาย สมมาศ ทองเรืองกิตติ</t>
  </si>
  <si>
    <t>เลขที่ 186    ม.6     ซ.   ต. แม่รำพึง อ. บางสะพาน จ. ประจวบคีรีขันธ์</t>
  </si>
  <si>
    <t>03G106</t>
  </si>
  <si>
    <t>186    ม.6     ซ.  แม่รำพึง บางสะพาน ประจวบคีรีขันธ์</t>
  </si>
  <si>
    <t>03G101</t>
  </si>
  <si>
    <t>05J207</t>
  </si>
  <si>
    <t>ส778/1494</t>
  </si>
  <si>
    <t>นางสาว สมมาศ คุณอุดม</t>
  </si>
  <si>
    <t>เลขที่ 51/328  ม.-  ซ.เพชรเกษม69 -  ถ.-  ต. หนองแขม อ. หนองแขม จ. กรุงเทพมหานคร</t>
  </si>
  <si>
    <t>05J080</t>
  </si>
  <si>
    <t>05J081</t>
  </si>
  <si>
    <t>02G125</t>
  </si>
  <si>
    <t>ส778/6771</t>
  </si>
  <si>
    <t>นาย สมยศ พรมเคียมอ่อน</t>
  </si>
  <si>
    <t>เลขที่ 46/8-46/9  ม.8  ซ.   ต. หนองบัว อ. หนองบัว จ. นครสวรรค์</t>
  </si>
  <si>
    <t>07D058</t>
  </si>
  <si>
    <t>ส778/1510/001</t>
  </si>
  <si>
    <t>นายดาบตำรวจ สมยศ กำบัง</t>
  </si>
  <si>
    <t>เลขที่ 119/25 ม.6 ซ.   ต. ลาดยาว อ. จตุจักร จ. กรุงเทพมหานคร</t>
  </si>
  <si>
    <t>07E142</t>
  </si>
  <si>
    <t>07E141</t>
  </si>
  <si>
    <t>ส778/5918</t>
  </si>
  <si>
    <t>นาย สมยศ ทองเสม</t>
  </si>
  <si>
    <t>เลขที่ 98/3    ม.6    ซ.      ต. แม่รำพึง อ. บางสะพาน จ. ประจวบคีรีขันธ์</t>
  </si>
  <si>
    <t>01C039</t>
  </si>
  <si>
    <t>01C057</t>
  </si>
  <si>
    <t>ส778/7187</t>
  </si>
  <si>
    <t>นาย สมยศ วงศ์เรือง</t>
  </si>
  <si>
    <t>02B053</t>
  </si>
  <si>
    <t>ส778/1510</t>
  </si>
  <si>
    <t>นาย สมยศ กำบัง</t>
  </si>
  <si>
    <t>01O024</t>
  </si>
  <si>
    <t>ส778/5776</t>
  </si>
  <si>
    <t>นาย สมยศ เทียมพันธ์</t>
  </si>
  <si>
    <t>เลขที่ 127 ม.1 ซ.บ้านฝ่ายท่า   ต. พงศ์ประศาสน์ อ. บางสะพาน จ. ประจวบคีรีขันธ์</t>
  </si>
  <si>
    <t>02H107</t>
  </si>
  <si>
    <t>127 ม.1 ซ.บ้านฝ่ายท่า  พงศ์ประศาสน์ บางสะพาน ประจวบคีรีขันธ์</t>
  </si>
  <si>
    <t>ส778/9547</t>
  </si>
  <si>
    <t>นาย สมยศ อับดุลสลาม</t>
  </si>
  <si>
    <t>เลขที่ 227/1 ซ.แสงเงิน   ต. คลองตันเหนือ อ. วัฒนา จ. กรุงเทพมหานคร</t>
  </si>
  <si>
    <t>07D109</t>
  </si>
  <si>
    <t>ส778/6550</t>
  </si>
  <si>
    <t>นาย สมยศ พันปี</t>
  </si>
  <si>
    <t>เลขที่ 83/4 ม.4 ซ.   ต. พงศ์ประศาสน์ อ. บางสะพาน จ. ประจวบคีรีขันธ์</t>
  </si>
  <si>
    <t>02J048</t>
  </si>
  <si>
    <t>01C047</t>
  </si>
  <si>
    <t>ส778/5376</t>
  </si>
  <si>
    <t>นาย สมยศ ปฐมไพบูลย์</t>
  </si>
  <si>
    <t>เลขที่ 209/17 ม.1 ซ.   ต. พงศ์ประศาสน์ อ. บางสะพาน จ. ประจวบคีรีขันธ์</t>
  </si>
  <si>
    <t>03H120</t>
  </si>
  <si>
    <t>ส778/8115</t>
  </si>
  <si>
    <t>นาย สมยศ สังข์ทอง</t>
  </si>
  <si>
    <t>02C016</t>
  </si>
  <si>
    <t>01C061</t>
  </si>
  <si>
    <t>01C060</t>
  </si>
  <si>
    <t>ส770/1781</t>
  </si>
  <si>
    <t>นาง สมยา ขาวสง่า</t>
  </si>
  <si>
    <t>01C012</t>
  </si>
  <si>
    <t>01G002</t>
  </si>
  <si>
    <t>01C007</t>
  </si>
  <si>
    <t>ส770/8771</t>
  </si>
  <si>
    <t>นางสาว สมร ศรีวงศ์วัฒนา</t>
  </si>
  <si>
    <t>เลขที่ 112/1  ม.9  ซ.    ต. พงศ์ประศาสน์ อ. บางสะพาน จ. ประจวบคีรีขันธ์</t>
  </si>
  <si>
    <t>07C071</t>
  </si>
  <si>
    <t>ส770/8115</t>
  </si>
  <si>
    <t>นาง สมร สังข์ทอง</t>
  </si>
  <si>
    <t>เลขที่ 58/2     ม.4     ซ.       ต. พงศ์ประศาสน์ อ. บางสะพาน จ. ประจวบคีรีขันธ์</t>
  </si>
  <si>
    <t>02C075</t>
  </si>
  <si>
    <t>02C060</t>
  </si>
  <si>
    <t>01M007</t>
  </si>
  <si>
    <t>58/2     ม.4     ซ.      พงศ์ประศาสน์ บางสะพาน ประจวบคีรีขันธ์</t>
  </si>
  <si>
    <t>ส770/8712</t>
  </si>
  <si>
    <t>นาง สมร หวังเจริญ</t>
  </si>
  <si>
    <t>เลขที่ 85/27 ซ.นวลน้อย   ต. คลองตันเหนือ อ. วัฒนา จ. กรุงเทพมหานคร</t>
  </si>
  <si>
    <t>07E086</t>
  </si>
  <si>
    <t>ส770/7271/001</t>
  </si>
  <si>
    <t>นางสาว สมร ลำเจียก</t>
  </si>
  <si>
    <t>เลขที่ 35/2 ม.3 ซ. ชะมวง  ต. พงศ์ประศาสน์ อ. บางสะพาน จ. ประจวบคีรีขันธ์</t>
  </si>
  <si>
    <t>06G068</t>
  </si>
  <si>
    <t>ส770/7716</t>
  </si>
  <si>
    <t>นางสาว สมร ม่วงพรหม</t>
  </si>
  <si>
    <t>เลขที่ 59 ม.6 ซ.   ต. พงศ์ประศาสน์ อ. บางสะพาน จ. ประจวบคีรีขันธ์</t>
  </si>
  <si>
    <t>01N060</t>
  </si>
  <si>
    <t>06G088</t>
  </si>
  <si>
    <t>ส770/5184</t>
  </si>
  <si>
    <t>นาง สมร ทักษิณ</t>
  </si>
  <si>
    <t>เลขที่ 37   ม.7   ซ.    ต. พงศ์ประศาสน์ อ. บางสะพาน จ. ประจวบคีรีขันธ์</t>
  </si>
  <si>
    <t>01B038</t>
  </si>
  <si>
    <t>37   ม.7   ซ.   พงศ์ประศาสน์ บางสะพาน ประจวบคีรีขันธ์</t>
  </si>
  <si>
    <t>ส772/9919</t>
  </si>
  <si>
    <t>นางสาว สมรัชนีกร อ่องเอิบ</t>
  </si>
  <si>
    <t>เลขที่ 522 ม.10 ซ.   ต. คลองกุ่ม อ. บึงกุ่ม จ. กรุงเทพมหานคร</t>
  </si>
  <si>
    <t>05F055</t>
  </si>
  <si>
    <t>ส773/7186</t>
  </si>
  <si>
    <t>นาย สมรัฐ วงศ์เพชร</t>
  </si>
  <si>
    <t>05L099</t>
  </si>
  <si>
    <t>ส774/4780</t>
  </si>
  <si>
    <t>นาง สมรัตน์ เดวิส</t>
  </si>
  <si>
    <t>เลขที่ 5/3 ซ.ตรอกสีคราม   ต. ถนนนครไชยศรี อ. ดุสิต จ. กรุงเทพมหานคร</t>
  </si>
  <si>
    <t>05F089</t>
  </si>
  <si>
    <t>ส771/8741</t>
  </si>
  <si>
    <t>นาย สมวงศ์ เหล่าตึก</t>
  </si>
  <si>
    <t>เลขที่ 19/5  ม.5  ซ.   ต. พงศ์ประศาสน์ อ. บางสะพาน จ. ประจวบคีรีขันธ์</t>
  </si>
  <si>
    <t>01H052</t>
  </si>
  <si>
    <t>ส771/5918</t>
  </si>
  <si>
    <t>นาย สมวงษ์ ทองสิน</t>
  </si>
  <si>
    <t>เลขที่ 7/3 ม.4 ซ.   ต. ชะมาย อ. ทุ่งสง จ. นครศรีธรรมราช</t>
  </si>
  <si>
    <t>05I042</t>
  </si>
  <si>
    <t>ส771/7188</t>
  </si>
  <si>
    <t>นาย สมวงษ์ วงศ์หาญ</t>
  </si>
  <si>
    <t>03O143</t>
  </si>
  <si>
    <t>ส787/1510</t>
  </si>
  <si>
    <t>นาง สมศรี กำบัง</t>
  </si>
  <si>
    <t>03O027</t>
  </si>
  <si>
    <t>ส787/9750</t>
  </si>
  <si>
    <t>นางสาว สมศรี อยู่ที่</t>
  </si>
  <si>
    <t>เลขที่ 42/1  ม.2  ซ.      ต. พงศ์ประศาสน์ อ. บางสะพาน จ. ประจวบคีรีขันธ์</t>
  </si>
  <si>
    <t>03G003</t>
  </si>
  <si>
    <t>ส787/5915</t>
  </si>
  <si>
    <t>นาง สมศรี ทองเทศ</t>
  </si>
  <si>
    <t>เลขที่ 5/9 ซ.ศรีปทุม   ต. บางปรอก อ. เมืองปทุมธานี จ. ปทุมธานี</t>
  </si>
  <si>
    <t>03K418</t>
  </si>
  <si>
    <t>ส787/6160</t>
  </si>
  <si>
    <t>นางสาว สมศรี พิงแพ</t>
  </si>
  <si>
    <t>02H011</t>
  </si>
  <si>
    <t>ส787/1984</t>
  </si>
  <si>
    <t>นาง สมศรี กฤษณะรังสรรค์</t>
  </si>
  <si>
    <t>เลขที่ 372/4 ซ.สีน้ำเงิน   ถ.บางซื่อ ต. บางซื่อ อ. บางซื่อ จ. กรุงเทพมหานคร</t>
  </si>
  <si>
    <t>03C039</t>
  </si>
  <si>
    <t>ส787/2900</t>
  </si>
  <si>
    <t>นางสาว สมศรี แซ่ฮู้</t>
  </si>
  <si>
    <t>เลขที่ 89/33 ม.12 ซ.- - ถ.- ต. ดอนยาง อ. ปะทิว จ. ชุมพร</t>
  </si>
  <si>
    <t>06B022</t>
  </si>
  <si>
    <t>06B028</t>
  </si>
  <si>
    <t>06B027</t>
  </si>
  <si>
    <t>06B026</t>
  </si>
  <si>
    <t>05K055</t>
  </si>
  <si>
    <t>ส787/1757</t>
  </si>
  <si>
    <t>นางสาว สมศรี ขาวปลอด</t>
  </si>
  <si>
    <t>เลขที่ 63/6   ม.6   ซ.    ต. พงศ์ประศาสน์ อ. บางสะพาน จ. ประจวบคีรีขันธ์</t>
  </si>
  <si>
    <t>01Q018</t>
  </si>
  <si>
    <t>05L128</t>
  </si>
  <si>
    <t>04I056</t>
  </si>
  <si>
    <t>ส781/4273</t>
  </si>
  <si>
    <t>นาย สมศักดิ์ ดิเจริญ</t>
  </si>
  <si>
    <t>เลขที่ 104/1 ม.2 ซ.   ต. พงศ์ประศาสน์ อ. บางสะพาน จ. ประจวบคีรีขันธ์</t>
  </si>
  <si>
    <t>05C011</t>
  </si>
  <si>
    <t>104/1 ม.2 ซ.  พงศ์ประศาสน์ บางสะพาน ประจวบคีรีขันธ์</t>
  </si>
  <si>
    <t>ส781/9795</t>
  </si>
  <si>
    <t>นาย สมศักดิ์ อิ่มเอิบปฐม</t>
  </si>
  <si>
    <t>เลขที่ 118/4 ซ.   ถ.25  มกรา ต. พระปฐมเจดีย์ อ. เมืองนครปฐม จ. นครปฐม</t>
  </si>
  <si>
    <t>05K187</t>
  </si>
  <si>
    <t>05K188</t>
  </si>
  <si>
    <t>ส781/9776</t>
  </si>
  <si>
    <t>นาย สมศักดิ์ อมรไพศาลเลิศ</t>
  </si>
  <si>
    <t>เลขที่ 14/165 ม.4 ซ.   ต. บางขุนเทียน อ. จอมทอง จ. กรุงเทพมหานคร</t>
  </si>
  <si>
    <t>07F059</t>
  </si>
  <si>
    <t>ส781/9554</t>
  </si>
  <si>
    <t>นาย สมศักดิ์ อนันต์ทรงวิทย์</t>
  </si>
  <si>
    <t>เลขที่ 19/3 ซ.   ต. พงศ์ประศาสน์ อ. วัฒนา จ. กรุงเทพมหานคร</t>
  </si>
  <si>
    <t>03F278</t>
  </si>
  <si>
    <t>03F275</t>
  </si>
  <si>
    <t>03F276</t>
  </si>
  <si>
    <t>03F277</t>
  </si>
  <si>
    <t>03F285</t>
  </si>
  <si>
    <t>ส781/6158</t>
  </si>
  <si>
    <t>นาย สมศักดิ์ พิฆเนศวร</t>
  </si>
  <si>
    <t>เลขที่ 259/74 ม.1   ซ.   ต. พงศ์ประศาสน์ อ. บางสะพาน จ. ประจวบคีรีขันธ์</t>
  </si>
  <si>
    <t>03N120</t>
  </si>
  <si>
    <t>03N161</t>
  </si>
  <si>
    <t>03L012</t>
  </si>
  <si>
    <t>ส781/8757</t>
  </si>
  <si>
    <t>นาย สมศักดิ์ หลีนวรัตน์</t>
  </si>
  <si>
    <t>เลขที่ 88/4 ม.4 ซ.   ต. บ้านฉาง อ. เมืองปทุมธานี จ. ปทุมธานี</t>
  </si>
  <si>
    <t>03K390</t>
  </si>
  <si>
    <t>03K371</t>
  </si>
  <si>
    <t>ส781/5794</t>
  </si>
  <si>
    <t>นาย สมศักดิ์ ปลอดโปร่ง</t>
  </si>
  <si>
    <t>เลขที่ 114 ม.1  ซ.   ต. ร่อนทอง อ. บางสะพาน จ. ประจวบคีรีขันธ์</t>
  </si>
  <si>
    <t>01B034</t>
  </si>
  <si>
    <t>04B033</t>
  </si>
  <si>
    <t>04F007</t>
  </si>
  <si>
    <t>ส781/5914</t>
  </si>
  <si>
    <t>นาย สมศักดิ์ ทองไตรภพ</t>
  </si>
  <si>
    <t>เลขที่ 35/30  ม.  ซ.   ถ.กรุงเทพฯ-นนทบุรี ต. ตลาดขวัญ อ. เมืองนนทบุรี จ. นนทบุรี</t>
  </si>
  <si>
    <t>01N019</t>
  </si>
  <si>
    <t>ส781/1510</t>
  </si>
  <si>
    <t>นาย สมศักดิ์ กำบัง</t>
  </si>
  <si>
    <t>เลขที่ 45/1    ม.3    ซ.     ต. กำเนิดนพคุณ อ. บางสะพาน จ. ประจวบคีรีขันธ์</t>
  </si>
  <si>
    <t>04D011</t>
  </si>
  <si>
    <t>ส781/6225</t>
  </si>
  <si>
    <t>นาย สมศักดิ์ เพ็ชจะบุตร</t>
  </si>
  <si>
    <t>เลขที่ 25/1 ม.5 ซ.   ต. พงศ์ประศาสน์ อ. บางสะพาน จ. ประจวบคีรีขันธ์</t>
  </si>
  <si>
    <t>02A071</t>
  </si>
  <si>
    <t>25/1 ม.5 ซ.  พงศ์ประศาสน์ บางสะพาน ประจวบคีรีขันธ์</t>
  </si>
  <si>
    <t>04I018</t>
  </si>
  <si>
    <t>ส781/5781</t>
  </si>
  <si>
    <t>นาย สมศักดิ์ ทวีศักดิ์สมบูรณ์</t>
  </si>
  <si>
    <t>เลขที่ 128/31 ม.14 ซ.   ต. คันนายาว อ. คันนายาว จ. กรุงเทพมหานคร</t>
  </si>
  <si>
    <t>02H002</t>
  </si>
  <si>
    <t>ส781/8571</t>
  </si>
  <si>
    <t>นาย สมศักดิ์ หนูรักษ์</t>
  </si>
  <si>
    <t>เลขที่ 57  ม.  ซ.พร้อมพรรค   ถ.  ต. คลองตันเหนือ อ. วัฒนา จ. กรุงเทพมหานคร</t>
  </si>
  <si>
    <t>05K135</t>
  </si>
  <si>
    <t>ส781/6551</t>
  </si>
  <si>
    <t>นาย สมศักดิ์ พันธ์แก้ว</t>
  </si>
  <si>
    <t>เลขที่ 86 ม.1 ซ.   ต. พงศ์ประศาสน์ อ. บางสะพาน จ. ประจวบคีรีขันธ์</t>
  </si>
  <si>
    <t>05B020</t>
  </si>
  <si>
    <t>ส781/1875</t>
  </si>
  <si>
    <t>นาย สมศักดิ์ เกษรบัว</t>
  </si>
  <si>
    <t>เลขที่ 195  ม.2  ซ. -  ต. ธงชัย อ. บางสะพาน จ. ประจวบคีรีขันธ์</t>
  </si>
  <si>
    <t>05M046</t>
  </si>
  <si>
    <t>ส781/2718</t>
  </si>
  <si>
    <t>นาย สมศักดิ์ จุรักษ์</t>
  </si>
  <si>
    <t>เลขที่ 90/1 ม.1 ซ.   ต. พงศ์ประศาสน์ อ. บางสะพาน จ. ประจวบคีรีขันธ์</t>
  </si>
  <si>
    <t>05G072</t>
  </si>
  <si>
    <t>ส781/5382</t>
  </si>
  <si>
    <t>นาย สมศักดิ์ บุญให้เจริญ</t>
  </si>
  <si>
    <t>เลขที่ 424-426 ซ.   ต. ป้อมปราบ อ. ป้อมปราบศัตรูพ่าย จ. กรุงเทพมหานคร</t>
  </si>
  <si>
    <t>07H103</t>
  </si>
  <si>
    <t>07H108</t>
  </si>
  <si>
    <t>03O028</t>
  </si>
  <si>
    <t>ส781/5227</t>
  </si>
  <si>
    <t>นาย สมศักดิ์ ปัจจามิตร</t>
  </si>
  <si>
    <t>เลขที่ 92   ม.5   ซ. -   ถ.   ต. ทรายทอง อ. บางสะพานน้อย จ. ประจวบคีรีขันธ์</t>
  </si>
  <si>
    <t>05J063</t>
  </si>
  <si>
    <t>03K273</t>
  </si>
  <si>
    <t>03K274</t>
  </si>
  <si>
    <t>03K261</t>
  </si>
  <si>
    <t>03K230</t>
  </si>
  <si>
    <t>03K264</t>
  </si>
  <si>
    <t>03G004</t>
  </si>
  <si>
    <t>ส781/7258</t>
  </si>
  <si>
    <t>นาย สมศักดิ์ โรจน์เสถียร</t>
  </si>
  <si>
    <t>เลขที่ 47/3  ม.3  ซ. -  ต. พงศ์ประศาสน์ อ. บางสะพาน จ. ประจวบคีรีขันธ์</t>
  </si>
  <si>
    <t>06D035</t>
  </si>
  <si>
    <t>ส781/1740</t>
  </si>
  <si>
    <t>นาย สมสกุล งามดี</t>
  </si>
  <si>
    <t>เลขที่ 62    ม.9 ซ.- -       ถ.- ต. พงศ์ประศาสน์ อ. บางสะพาน จ. ประจวบคีรีขันธ์</t>
  </si>
  <si>
    <t>07B087</t>
  </si>
  <si>
    <t>ส787/1781</t>
  </si>
  <si>
    <t>นางสาว สมสวน แก้วสุกใส</t>
  </si>
  <si>
    <t>เลขที่ 90/1  ม.6  ซ.   ต. พงศ์ประศาสน์ อ. บางสะพาน จ. ประจวบคีรีขันธ์</t>
  </si>
  <si>
    <t>01O034</t>
  </si>
  <si>
    <t>ส787/4273</t>
  </si>
  <si>
    <t>นาย สมสวัสดิ์ ดิเจริญ</t>
  </si>
  <si>
    <t>เลขที่ 104/2 ม.2 ซ.   ต. พงศ์ประศาสน์ อ. บางสะพาน จ. ประจวบคีรีขันธ์</t>
  </si>
  <si>
    <t>ส787/5719</t>
  </si>
  <si>
    <t>นางสาว สมสวาท ประกอบปราณ</t>
  </si>
  <si>
    <t>04D007</t>
  </si>
  <si>
    <t>ส787/7917</t>
  </si>
  <si>
    <t>ด.ต. สมหมาย เรืองวงศ์</t>
  </si>
  <si>
    <t>เลขที่ 71/4  ม.4  ซ.   ต. ปากแพรก อ. บางสะพานน้อย จ. ประจวบคีรีขันธ์</t>
  </si>
  <si>
    <t>03F224</t>
  </si>
  <si>
    <t>07G042</t>
  </si>
  <si>
    <t>ส787/7885</t>
  </si>
  <si>
    <t>นาย สมหมาย เลิศสิทธิพันธ์</t>
  </si>
  <si>
    <t>เลขที่ 103/28  ม.9  ซ.   ต. สวนใหญ่ อ. เมืองนนทบุรี จ. นนทบุรี</t>
  </si>
  <si>
    <t>05G108</t>
  </si>
  <si>
    <t>ส787/6150</t>
  </si>
  <si>
    <t>นาย สมหมาย ภู่เงิน</t>
  </si>
  <si>
    <t>เลขที่ 27/1  ม.9  ซ.   ถ.  ต. โคกแฝด อ. หนองจอก จ. กรุงเทพมหานคร</t>
  </si>
  <si>
    <t>05J023</t>
  </si>
  <si>
    <t>ส787/7181</t>
  </si>
  <si>
    <t>นาง สมหวัง วงษ์แก้ว</t>
  </si>
  <si>
    <t>เลขที่ 24 ม.9 ซ.   ต. พงศ์ประศาสน์ อ. บางสะพาน จ. ประจวบคีรีขันธ์</t>
  </si>
  <si>
    <t>05N020</t>
  </si>
  <si>
    <t>ส787/2755</t>
  </si>
  <si>
    <t>นาย สมหวัง ชวนะนิกุล</t>
  </si>
  <si>
    <t>เลขที่ 262 ซ.พัฒนาการ 53   ต. สวนหลวง อ. สวนหลวง จ. กรุงเทพมหานคร</t>
  </si>
  <si>
    <t>07B107</t>
  </si>
  <si>
    <t>07B115</t>
  </si>
  <si>
    <t>07B112</t>
  </si>
  <si>
    <t>07B108</t>
  </si>
  <si>
    <t>ส787/5582</t>
  </si>
  <si>
    <t>นาย สมหวัง บินหะซัน</t>
  </si>
  <si>
    <t>เลขที่ 2 ม.7 ซ.   ต. บางน้ำเปรี้ยว อ. บางน้ำเปรี้ยว จ. ฉะเชิงเทรา</t>
  </si>
  <si>
    <t>07C136</t>
  </si>
  <si>
    <t>ส787/1156</t>
  </si>
  <si>
    <t>นาง สมหวัง คงทัพ</t>
  </si>
  <si>
    <t>01F096</t>
  </si>
  <si>
    <t>01K008</t>
  </si>
  <si>
    <t>07B106</t>
  </si>
  <si>
    <t>ส787/1777</t>
  </si>
  <si>
    <t>นาย สมหวัง ขำวิลัย</t>
  </si>
  <si>
    <t>เลขที่ 122/3-5  ม.10  ซ.   ต. พานทอง อ. พานทอง จ. ชลบุรี</t>
  </si>
  <si>
    <t>07C118</t>
  </si>
  <si>
    <t>ส787/7952</t>
  </si>
  <si>
    <t>นาย สมหวัง เรือนจันทร์</t>
  </si>
  <si>
    <t>เลขที่ 62/4   ม.5   ซ.     ถ.  ต. นิคมลำนารายณ์ อ. ชัยบาดาล จ. ลพบุรี</t>
  </si>
  <si>
    <t>03C018</t>
  </si>
  <si>
    <t>ส787/6775</t>
  </si>
  <si>
    <t>นาง สมหวัง พรามน้อย</t>
  </si>
  <si>
    <t>เลขที่ 92 ม.6 ซ.   ต. พงศ์ประศาสน์ อ. บางสะพาน จ. ประจวบคีรีขันธ์</t>
  </si>
  <si>
    <t>01Q016</t>
  </si>
  <si>
    <t>ส710/8977</t>
  </si>
  <si>
    <t>นาย สมัค ห้อมล้อม</t>
  </si>
  <si>
    <t>เลขที่ 23/1 ม.2 ซ.   ต. พงศ์ประศาสน์ อ. บางสะพาน จ. ประจวบคีรีขันธ์</t>
  </si>
  <si>
    <t>ส770/7140</t>
  </si>
  <si>
    <t>นาย สมัย ไม้เกตุ</t>
  </si>
  <si>
    <t>เลขที่ 470 ม.8 ซ.   ต. ร่อนทอง อ. บางสะพาน จ. ประจวบคีรีขันธ์</t>
  </si>
  <si>
    <t>02J106</t>
  </si>
  <si>
    <t>02J109</t>
  </si>
  <si>
    <t>02J108</t>
  </si>
  <si>
    <t>02J107</t>
  </si>
  <si>
    <t>ส770/8977</t>
  </si>
  <si>
    <t>นางสาว สมัย ห้อมล้อม</t>
  </si>
  <si>
    <t>เลขที่ 23/4 ม.2 ซ.   ต. พงศ์ประศาสน์ อ. บางสะพาน จ. ประจวบคีรีขันธ์</t>
  </si>
  <si>
    <t>06A001</t>
  </si>
  <si>
    <t>ส750/5814</t>
  </si>
  <si>
    <t>นาย สมาน บุหงาแดง</t>
  </si>
  <si>
    <t>เลขที่ 159      ม.      ซ.        ถ.เพชรบุรี ต. ทุ่งพญาไท อ. ราชเทวี จ. กรุงเทพมหานคร</t>
  </si>
  <si>
    <t>ส750/8762</t>
  </si>
  <si>
    <t>นาย สมาน ศรีเพ็ชร</t>
  </si>
  <si>
    <t>เลขที่ 35/2 ม.7 ซ.   ต. พงศ์ประศาสน์ อ. บางสะพาน จ. ประจวบคีรีขันธ์</t>
  </si>
  <si>
    <t>01G004</t>
  </si>
  <si>
    <t>ส750/7718</t>
  </si>
  <si>
    <t>นาย สมาน ม่วงศรีจันทร์</t>
  </si>
  <si>
    <t>เลขที่ 50/269 ซ.   ถ.บางบอน 3 ม.ศศิธร ต. หนองแขม อ. หนองแขม จ. กรุงเทพมหานคร</t>
  </si>
  <si>
    <t>01P011</t>
  </si>
  <si>
    <t>01P012</t>
  </si>
  <si>
    <t>ส750/8767</t>
  </si>
  <si>
    <t>นาย สมาน ศรีเพียงจันทร์</t>
  </si>
  <si>
    <t>เลขที่ 4 ม.10 ซ.   ต. พงศ์ประศาสน์ อ. บางสะพาน จ. ประจวบคีรีขันธ์</t>
  </si>
  <si>
    <t>04A009</t>
  </si>
  <si>
    <t>ส750/6275</t>
  </si>
  <si>
    <t>นาย สมาน เพชรประดับ</t>
  </si>
  <si>
    <t>เลขที่ 129/1  ม.1  ซ.    ต. บางสะพาน อ. บางสะพานน้อย จ. ประจวบคีรีขันธ์</t>
  </si>
  <si>
    <t>06H153</t>
  </si>
  <si>
    <t>ส750/5918</t>
  </si>
  <si>
    <t>นาง สมาน ทองสร้อย</t>
  </si>
  <si>
    <t>เลขที่ 40   ม.1   ซ.    ต. แม่รำพึง อ. บางสะพาน จ. ประจวบคีรีขันธ์</t>
  </si>
  <si>
    <t>01C054/001</t>
  </si>
  <si>
    <t>01C055</t>
  </si>
  <si>
    <t>ส750/8771</t>
  </si>
  <si>
    <t>นาย สมาน ศรีวงค์วัฒนา</t>
  </si>
  <si>
    <t>07E170</t>
  </si>
  <si>
    <t>04A010</t>
  </si>
  <si>
    <t>ส750/6797</t>
  </si>
  <si>
    <t>นาง สมาน พลอยม่วง</t>
  </si>
  <si>
    <t>เลขที่ 2/1  ม.4  ซ.   ต. พงศ์ประศาสน์ อ. บางสะพาน จ. ประจวบคีรีขันธ์</t>
  </si>
  <si>
    <t>02E079</t>
  </si>
  <si>
    <t>ส747/8780</t>
  </si>
  <si>
    <t>นาย สมิตย์ สวาหะ</t>
  </si>
  <si>
    <t>เลขที่ 256/1 ม.1 ซ.   ต. กำเนิดนพคุณ อ. บางสะพาน จ. ประจวบคีรีขันธ์</t>
  </si>
  <si>
    <t>01C106</t>
  </si>
  <si>
    <t>01C054</t>
  </si>
  <si>
    <t>ส757/6558</t>
  </si>
  <si>
    <t>นาย สมุทร พันธ์สุข</t>
  </si>
  <si>
    <t>01E002</t>
  </si>
  <si>
    <t>ส770/4774</t>
  </si>
  <si>
    <t>นาย สยาม ตรีรัตนไพบูลย์</t>
  </si>
  <si>
    <t>เลขที่ 67 ซ.   ต. ทับเที่ยง อ. เมืองตรัง จ. ตรัง</t>
  </si>
  <si>
    <t>03N183</t>
  </si>
  <si>
    <t>ส776/4527</t>
  </si>
  <si>
    <t>นาง สยุมพร ตันเจริญ</t>
  </si>
  <si>
    <t>เลขที่ 32/37 ม.3 ซ.   ต. พนมทวน อ. พนมทวน จ. กาญจนบุรี</t>
  </si>
  <si>
    <t>02J091</t>
  </si>
  <si>
    <t>ส725/5389</t>
  </si>
  <si>
    <t>นาย สรชน บุญสอง</t>
  </si>
  <si>
    <t>เลขที่ 114/2  ม.5        ซ.มิตรอนันต์ -     ถ.- ต. ถนนนครไชยศรี อ. ดุสิต จ. กรุงเทพมหานคร</t>
  </si>
  <si>
    <t>03J006</t>
  </si>
  <si>
    <t>03J001</t>
  </si>
  <si>
    <t>ส727/6518</t>
  </si>
  <si>
    <t>นาย สรชาย พิทักษ์กรราษฎร์</t>
  </si>
  <si>
    <t>เลขที่  2/301  ม.1  ซ.    ต. สายไหม อ. สายไหม จ. กรุงเทพมหานคร</t>
  </si>
  <si>
    <t>03N207</t>
  </si>
  <si>
    <t>ส740/8110</t>
  </si>
  <si>
    <t>นาย สรณะ สังโฆ</t>
  </si>
  <si>
    <t>เลขที่ 71/11 ม.2 ซ.- -  ถ.- ต. พงศ์ประศาสน์ อ. บางสะพาน จ. ประจวบคีรีขันธ์</t>
  </si>
  <si>
    <t>07A046</t>
  </si>
  <si>
    <t>ส761/5117</t>
  </si>
  <si>
    <t>นาย สรพงศ์ นาคากาวา</t>
  </si>
  <si>
    <t>เลขที่ 13   ม.1   ซ.   ต. พงศ์ประศาสน์ อ. บางสะพาน จ. ประจวบคีรีขันธ์</t>
  </si>
  <si>
    <t>05F107</t>
  </si>
  <si>
    <t>05F108</t>
  </si>
  <si>
    <t>ส776/8120</t>
  </si>
  <si>
    <t>นาย สรรพชัย สงชู</t>
  </si>
  <si>
    <t>เลขที่ 94/1  ม.1  ซ.   ต. พงศ์ประศาสน์ อ. บางสะพาน จ. ประจวบคีรีขันธ์</t>
  </si>
  <si>
    <t>05G252</t>
  </si>
  <si>
    <t>ส776/5785</t>
  </si>
  <si>
    <t>นาย สรรพฤทธิ์ บริสุทธิ์</t>
  </si>
  <si>
    <t>เลขที่ 122/1   ม.   ซ.    ถ.ริมทางรถไฟสายแปดริ้ว ต. ถนนเพชรบุรี อ. ราชเทวี จ. กรุงเทพมหานคร</t>
  </si>
  <si>
    <t>07C168</t>
  </si>
  <si>
    <t>07C167</t>
  </si>
  <si>
    <t>ส777/8955</t>
  </si>
  <si>
    <t>นาย สรรวุฒิ หอธนสมบัติ</t>
  </si>
  <si>
    <t>เลขที่ 256      ม.4      ซ.   ต. ร่อนทอง อ. บางสะพาน จ. ประจวบคีรีขันธ์</t>
  </si>
  <si>
    <t>05M028</t>
  </si>
  <si>
    <t>05M029</t>
  </si>
  <si>
    <t>ส771/8157</t>
  </si>
  <si>
    <t>นาย สรวง แสงประจักษ์</t>
  </si>
  <si>
    <t>เลขที่ 248  ม.4  ซ.   ต. ชัยเกษม อ. บางสะพาน จ. ประจวบคีรีขันธ์</t>
  </si>
  <si>
    <t>05J091</t>
  </si>
  <si>
    <t>ส778/1446</t>
  </si>
  <si>
    <t>นาย สรวิศ กิตติพงศ์ธนกิจ</t>
  </si>
  <si>
    <t>เลขที่ 153   ม.   ซ.    ถ.เพชรเกษม-ชายทะเล ต. กำเนิดนพคุณ อ. บางสะพาน จ. ประจวบคีรีขันธ์</t>
  </si>
  <si>
    <t>03D029</t>
  </si>
  <si>
    <t>02D066</t>
  </si>
  <si>
    <t>05M022</t>
  </si>
  <si>
    <t>ส781/6275/001</t>
  </si>
  <si>
    <t>นาย สรศักดิ์ เพชรน้อย</t>
  </si>
  <si>
    <t>เลขที่ 103  ม.6   ซ.   ต. พงศ์ประศาสน์ อ. บางสะพาน จ. ประจวบคีรีขันธ์</t>
  </si>
  <si>
    <t>ส781/9117</t>
  </si>
  <si>
    <t>นาย สรศักดิ์ อังกุลดี</t>
  </si>
  <si>
    <t>เลขที่ 888 ม.5 ซ.   ถ.ห้วยทรายขาว ต. กำเนิดนพคุณ อ. บางสะพาน จ. ประจวบคีรีขันธ์</t>
  </si>
  <si>
    <t>01R043</t>
  </si>
  <si>
    <t>ส781/9778</t>
  </si>
  <si>
    <t>นาย สรศักดิ์ เอี้ยวศิวิกูล</t>
  </si>
  <si>
    <t>เลขที่ 38    ม.7    ซ.   ต. หนองปากโลง อ. เมืองนครปฐม จ. นครปฐม</t>
  </si>
  <si>
    <t>03I001</t>
  </si>
  <si>
    <t>03I002</t>
  </si>
  <si>
    <t>03E010</t>
  </si>
  <si>
    <t>ส797/9478</t>
  </si>
  <si>
    <t>นาง สร้อยมาศ อุดมสุข</t>
  </si>
  <si>
    <t>เลขที่ 57/2    ม.10    ซ.   ต. พงศ์ประศาสน์ อ. บางสะพาน จ. ประจวบคีรีขันธ์</t>
  </si>
  <si>
    <t>03L033</t>
  </si>
  <si>
    <t>ส797/7171</t>
  </si>
  <si>
    <t>นาง สร้อยสุดา รังรักษ์</t>
  </si>
  <si>
    <t>เลขที่ 2/66  ม.  ซ.   ถ.หนองขาม ต. พงศ์ประศาสน์ อ. เมืองประจวบคีรีขันธ์ จ. ประจวบคีรีขันธ์</t>
  </si>
  <si>
    <t>2/66  ม.  ซ.   ถ.หนองขามพงศ์ประศาสน์ เมืองประจวบคีรีขันธ์ ประจวบคีรีขันธ์</t>
  </si>
  <si>
    <t>ส797/9479</t>
  </si>
  <si>
    <t>นาง สร้อยสุดา อดุลฮีม</t>
  </si>
  <si>
    <t>เลขที่ 63/1  ม.9  ซ.   ต. พงศ์ประศาสน์ อ. บางสะพาน จ. ประจวบคีรีขันธ์</t>
  </si>
  <si>
    <t>07C109</t>
  </si>
  <si>
    <t>ส797/4170</t>
  </si>
  <si>
    <t>นางสาว สร้อยสุดา ถ้ำแก้ว</t>
  </si>
  <si>
    <t>เลขที่ 153/24  ม.   ซ.    ถ.ร่วมจิตร ต. ชะอำ อ. ชะอำ จ. เพชรบุรี</t>
  </si>
  <si>
    <t>05H020</t>
  </si>
  <si>
    <t>ส775/2765</t>
  </si>
  <si>
    <t>นาย สรายุทธ จิราพันธุ์</t>
  </si>
  <si>
    <t>เลขที่ 15  ม.  ซ.ประชาอุทิศ  64    ต. บางคอแหลม อ. บางคอแหลม จ. กรุงเทพมหานคร</t>
  </si>
  <si>
    <t>07C045</t>
  </si>
  <si>
    <t>ส774/8757</t>
  </si>
  <si>
    <t>นาย สราวุฒิ ศิริทรัพย์</t>
  </si>
  <si>
    <t>เลขที่ 19/6 ม.5 ซ.   ต. กำเนิดนพคุณ อ. บางสะพาน จ. ประจวบคีรีขันธ์</t>
  </si>
  <si>
    <t>03A100</t>
  </si>
  <si>
    <t>ส774/7270</t>
  </si>
  <si>
    <t>นาย สราวุฒิ   มีชัย</t>
  </si>
  <si>
    <t>เลขที่ 361  ม.2  ซ.บ้านหนองดุ   ต. หมากแข้ง อ. เมืองอุดรธานี จ. อุดรธานี</t>
  </si>
  <si>
    <t>05J041</t>
  </si>
  <si>
    <t>ส774/8117</t>
  </si>
  <si>
    <t>นาย สราวุฒิ ส่งกลิ่น</t>
  </si>
  <si>
    <t>เลขที่ 4/1   ม.2   ซ.    ต. แม่รำพึง อ. บางสะพาน จ. ประจวบคีรีขันธ์</t>
  </si>
  <si>
    <t>05C035</t>
  </si>
  <si>
    <t>ส774/7710</t>
  </si>
  <si>
    <t>นาย สราวุติ วิเวก</t>
  </si>
  <si>
    <t>เลขที่ 148   ม.1   ซ.    ถ.   ต. พงศ์ประศาสน์ อ. บางสะพาน จ. ประจวบคีรีขันธ์</t>
  </si>
  <si>
    <t>05D005</t>
  </si>
  <si>
    <t>ส775/1714</t>
  </si>
  <si>
    <t xml:space="preserve">นาย สราวุธ การะเกตุ  </t>
  </si>
  <si>
    <t>เลขที่ 13/1 ม.8 ซ.   ต. ช้างแรก อ. บางสะพานน้อย จ. ประจวบคีรีขันธ์</t>
  </si>
  <si>
    <t>03C092</t>
  </si>
  <si>
    <t>03C093</t>
  </si>
  <si>
    <t>ส775/1772</t>
  </si>
  <si>
    <t>นาย สราวุธ เขมะวิชานุรัตน์</t>
  </si>
  <si>
    <t>เลขที่ 50/2      ม.2      ซ.   ต. ช้างแรก อ. บางสะพานน้อย จ. ประจวบคีรีขันธ์</t>
  </si>
  <si>
    <t>02J062</t>
  </si>
  <si>
    <t>02J063</t>
  </si>
  <si>
    <t>ส775/2117</t>
  </si>
  <si>
    <t>นาย สราวุธ จงไกรจักร์</t>
  </si>
  <si>
    <t>เลขที่ 61/1 ม.3 ซ.   ต. พงศ์ประศาสน์ อ. บางสะพาน จ. ประจวบคีรีขันธ์</t>
  </si>
  <si>
    <t>07G037</t>
  </si>
  <si>
    <t>07G036</t>
  </si>
  <si>
    <t>07G035</t>
  </si>
  <si>
    <t>ส775/1718</t>
  </si>
  <si>
    <t>นาย สราวุธ คลังศิริ</t>
  </si>
  <si>
    <t>เลขที่ 22  ม.3  ซ. -  ถ.  ต. ชัยเกษม อ. บางสะพาน จ. ประจวบคีรีขันธ์</t>
  </si>
  <si>
    <t>03N100</t>
  </si>
  <si>
    <t>ส775/5581</t>
  </si>
  <si>
    <t>นาย สราวุธ ปานแสง</t>
  </si>
  <si>
    <t>เลขที่ 44  ม.5  ซ.    ต. พงศ์ประศาสน์ อ. บางสะพาน จ. ประจวบคีรีขันธ์</t>
  </si>
  <si>
    <t>01F040</t>
  </si>
  <si>
    <t>ส740/5710</t>
  </si>
  <si>
    <t>นางสาว สริดา บัวคำ</t>
  </si>
  <si>
    <t>เลขที่ 36/1  ม.6  ซ.   ถ.  ต. บางสะพาน อ. บางสะพานน้อย จ. ประจวบคีรีขันธ์</t>
  </si>
  <si>
    <t>05J017</t>
  </si>
  <si>
    <t>ส757/6982</t>
  </si>
  <si>
    <t>นาง สรินยา พฤศชนะ</t>
  </si>
  <si>
    <t>เลขที่ 123  ม.4  ซ. -  ต. ปากแพรก อ. บางสะพานน้อย จ. ประจวบคีรีขันธ์</t>
  </si>
  <si>
    <t>05J083</t>
  </si>
  <si>
    <t>ส791/4172</t>
  </si>
  <si>
    <t>นาย สลอง ตั้งวิชิต</t>
  </si>
  <si>
    <t>เลขที่ 147  ม.10  ซ.   ต. พงศ์ประศาสน์ อ. บางสะพาน จ. ประจวบคีรีขันธ์</t>
  </si>
  <si>
    <t>04B072</t>
  </si>
  <si>
    <t>ส740/8125</t>
  </si>
  <si>
    <t>นาย สลัด สุขชนะ</t>
  </si>
  <si>
    <t>เลขที่ 4/4 ม.2 ซ.   ต. พงศ์ประศาสน์ อ. บางสะพาน จ. ประจวบคีรีขันธ์</t>
  </si>
  <si>
    <t>4/4 ม.2 ซ.  พงศ์ประศาสน์ บางสะพาน ประจวบคีรีขันธ์</t>
  </si>
  <si>
    <t>ส710/1774</t>
  </si>
  <si>
    <t>นาง สวง เขมรัตน์</t>
  </si>
  <si>
    <t>เลขที่ 20/8 ม.2 ซ.   ต. หนองค้างพลู อ. หนองแขม จ. กรุงเทพมหานคร</t>
  </si>
  <si>
    <t>03K171</t>
  </si>
  <si>
    <t>ส777/6797</t>
  </si>
  <si>
    <t>นาง สวรรค์ พลอยแดง</t>
  </si>
  <si>
    <t>เลขที่ 169 ม.1 ซ.   ต. พงศ์ประศาสน์ อ. บางสะพาน จ. ประจวบคีรีขันธ์</t>
  </si>
  <si>
    <t>04B018</t>
  </si>
  <si>
    <t>04B008</t>
  </si>
  <si>
    <t>01R042</t>
  </si>
  <si>
    <t>03L031</t>
  </si>
  <si>
    <t>ส778/7845</t>
  </si>
  <si>
    <t>นางสาว สวรส โรหิโตปการ</t>
  </si>
  <si>
    <t>เลขที่ 44  ม.5  ซ.   ต. บางสีทอง อ. บางกรวย จ. นนทบุรี</t>
  </si>
  <si>
    <t>05F105</t>
  </si>
  <si>
    <t>ส784/7140</t>
  </si>
  <si>
    <t>นาย สวัสดิ์ ไม้เกตุ</t>
  </si>
  <si>
    <t>เลขที่ 29/3 ม.4 ซ.บ้านสามแยก   ต. ร่อนทอง อ. บางสะพาน จ. ประจวบคีรีขันธ์</t>
  </si>
  <si>
    <t>01F095</t>
  </si>
  <si>
    <t>01A013</t>
  </si>
  <si>
    <t>ส784/8118</t>
  </si>
  <si>
    <t>นาย สวัสดิ์ สุขเกษม</t>
  </si>
  <si>
    <t>เลขที่ 33 ซ.วชิรธรรมสาธิต๔   ต. บางนา อ. บางนา จ. กรุงเทพมหานคร</t>
  </si>
  <si>
    <t>05J166</t>
  </si>
  <si>
    <t>ส717/2577</t>
  </si>
  <si>
    <t>นางสาว สว่างวงศ์ ชินาลัย</t>
  </si>
  <si>
    <t>เลขที่ 728/46  ม.  ซ.   ถ.จรัสสนิทวงศ์ ต. บางอ้อ อ. บางพลัด จ. กรุงเทพมหานคร</t>
  </si>
  <si>
    <t>05K234</t>
  </si>
  <si>
    <t>05K233</t>
  </si>
  <si>
    <t>ส710/8118</t>
  </si>
  <si>
    <t>นางสาว สว่าง สุขเกษม</t>
  </si>
  <si>
    <t>เลขที่ 12 ม.8 ซ. ทุ่งขี้ต่าย  ต. พงศ์ประศาสน์ อ. บางสะพาน จ. ประจวบคีรีขันธ์</t>
  </si>
  <si>
    <t>01C048</t>
  </si>
  <si>
    <t>ส710/9757</t>
  </si>
  <si>
    <t>นาย สว่าง อยู่ประดิษฐ์</t>
  </si>
  <si>
    <t>เลขที่ 71  ม.8  ซ.   ต. พงศ์ประศาสน์ อ. บางสะพาน จ. ชุมพร</t>
  </si>
  <si>
    <t>ส750/8480</t>
  </si>
  <si>
    <t>นาง สวาท สดใส</t>
  </si>
  <si>
    <t>เลขที่ 2/1 ม.10 ซ.   ต. พงศ์ประศาสน์ อ. บางสะพาน จ. ประจวบคีรีขันธ์</t>
  </si>
  <si>
    <t>04A007</t>
  </si>
  <si>
    <t>2/1 ม.10 ซ.  พงศ์ประศาสน์ บางสะพาน ประจวบคีรีขันธ์</t>
  </si>
  <si>
    <t>ส750/6551</t>
  </si>
  <si>
    <t>นาย สวาท พันธ์แก้ว</t>
  </si>
  <si>
    <t>เลขที่ 124 ม.1 ซ.   ต. พงศ์ประศาสน์ อ. บางสะพาน จ. ประจวบคีรีขันธ์</t>
  </si>
  <si>
    <t>02H109</t>
  </si>
  <si>
    <t>ส750/1771</t>
  </si>
  <si>
    <t>นางสาว สวาท เขียวงาม</t>
  </si>
  <si>
    <t>เลขที่ 14 ม.2 ซ.   ต. พงศ์ประศาสน์ อ. บางสะพาน จ. ประจวบคีรีขันธ์</t>
  </si>
  <si>
    <t>07A102</t>
  </si>
  <si>
    <t>ส780/1156</t>
  </si>
  <si>
    <t>นาง สวาส คงทัพ</t>
  </si>
  <si>
    <t>เลขที่ 67 ม.4 ซ.บ้านถ้ำม้าร้อง   ต. พงศ์ประศาสน์ อ. บางสะพาน จ. ประจวบคีรีขันธ์</t>
  </si>
  <si>
    <t>01L042</t>
  </si>
  <si>
    <t>ส864/5319</t>
  </si>
  <si>
    <t>ว่าที่ร้อยตรี สหพัฒน์ บุญงอก</t>
  </si>
  <si>
    <t>เลขที่ 208 ซ.ศรีอยุธยา   ต. ดุสิต อ. ดุสิต จ. กรุงเทพมหานคร</t>
  </si>
  <si>
    <t>03K179</t>
  </si>
  <si>
    <t>03K180</t>
  </si>
  <si>
    <t>ร ฐ สหหมิง ฮั้วพาณิชย์ จำกัด</t>
  </si>
  <si>
    <t xml:space="preserve">บริษัท สหหมิง ฮั้วพาณิชย์ จำกัด </t>
  </si>
  <si>
    <t>เลขที่ 288-288/1-9 ซ.   ถ.สุรวงศ์ ต. สี่พระยา อ. บางรัก จ. กรุงเทพมหานคร</t>
  </si>
  <si>
    <t>03B001</t>
  </si>
  <si>
    <t>ส910/2940</t>
  </si>
  <si>
    <t>นาย สอง เชื้อดี</t>
  </si>
  <si>
    <t>เลขที่ 74 ม.1 ซ.   ต. พงศ์ประศาสน์ อ. บางสะพาน จ. ประจวบคีรีขันธ์</t>
  </si>
  <si>
    <t>03A052</t>
  </si>
  <si>
    <t>03A049</t>
  </si>
  <si>
    <t>74 ม.1 ซ.  พงศ์ประศาสน์ บางสะพาน ประจวบคีรีขันธ์</t>
  </si>
  <si>
    <t>ส942/8759</t>
  </si>
  <si>
    <t>นาง สอาดจิตต์ ศรีปองพันธ์</t>
  </si>
  <si>
    <t>เลขที่ 518/1 ซ.ตรอกสวนหลวง1   ต. บางคอแหลม อ. บางคอแหลม จ. กรุงเทพมหานคร</t>
  </si>
  <si>
    <t>07C038</t>
  </si>
  <si>
    <t>07C039</t>
  </si>
  <si>
    <t>ส940/9748/001</t>
  </si>
  <si>
    <t>นางสาว สะอาด อรุณสิริวัฒนา</t>
  </si>
  <si>
    <t>เลขที่ 59/19 ซ.   ต. มีนบุรี อ. มีนบุรี จ. กรุงเทพมหานคร</t>
  </si>
  <si>
    <t>ส940/2127</t>
  </si>
  <si>
    <t>นาย สะอาด ชิงชัย</t>
  </si>
  <si>
    <t>เลขที่ 82/2  ม.2  ซ.   ต. พงศ์ประศาสน์ อ. บางสะพาน จ. ประจวบคีรีขันธ์</t>
  </si>
  <si>
    <t>05H022</t>
  </si>
  <si>
    <t>ส115/1740</t>
  </si>
  <si>
    <t>นางสาว สักกิน่า งามดี</t>
  </si>
  <si>
    <t>เลขที่ 219/2   ม.4   ซ.    ต. ทับสะแก อ. ทับสะแก จ. ประจวบคีรีขันธ์</t>
  </si>
  <si>
    <t>07D127</t>
  </si>
  <si>
    <t>07D126</t>
  </si>
  <si>
    <t>ส177/8710</t>
  </si>
  <si>
    <t>นาง สังวาล ศิริคำ</t>
  </si>
  <si>
    <t>เลขที่ 7 ม.3 ซ. ชะม่วง  ต. พงศ์ประศาสน์ อ. บางสะพาน จ. ประจวบคีรีขันธ์</t>
  </si>
  <si>
    <t>07G017</t>
  </si>
  <si>
    <t>ส177/8977</t>
  </si>
  <si>
    <t>นาย สังวาลย์ หอมรื่น</t>
  </si>
  <si>
    <t>เลขที่ 69   ม.6   ซ.     ต. ลำปางหลวง อ. เกาะคา จ. ลำปาง</t>
  </si>
  <si>
    <t>69   ม.6   ซ.    ลำปางหลวง เกาะคา ลำปาง</t>
  </si>
  <si>
    <t>ส177/6277</t>
  </si>
  <si>
    <t>นาย สังเวียน เพชรเวศน์</t>
  </si>
  <si>
    <t>เลขที่ 91/8 ม.2 ซ.   ต. มะขามเตี้ย อ. เมืองสุราษฎร์ธานี จ. สุราษฎร์ธานี</t>
  </si>
  <si>
    <t>01A050</t>
  </si>
  <si>
    <t>ส327/1777</t>
  </si>
  <si>
    <t>นาย สัญชัย ไกรวิลาศ</t>
  </si>
  <si>
    <t>เลขที่ 145/57 ม.1 ซ.   ต. พงศ์ประศาสน์ อ. บางสะพาน จ. ประจวบคีรีขันธ์</t>
  </si>
  <si>
    <t>03N259</t>
  </si>
  <si>
    <t>ส330/6628</t>
  </si>
  <si>
    <t>นาย สัญญา ไพพิเชษฐ์</t>
  </si>
  <si>
    <t>เลขที่ 47/41 ม.4 ซ.   ต. บางสะพาน อ. บางสะพานน้อย จ. ประจวบคีรีขันธ์</t>
  </si>
  <si>
    <t>06G041</t>
  </si>
  <si>
    <t>ส335/6787</t>
  </si>
  <si>
    <t>นาย สัญญานนท์ พรหมมณี</t>
  </si>
  <si>
    <t>เลขที่ 65/3  ม.6  ซ. -  ต. นาทุ่ง อ. เมืองชุมพร จ. ชุมพร</t>
  </si>
  <si>
    <t>01C074</t>
  </si>
  <si>
    <t>ส475/9554</t>
  </si>
  <si>
    <t>นาย สัตวิน อนันต์ทรงวิทย์</t>
  </si>
  <si>
    <t>03F234</t>
  </si>
  <si>
    <t>03K419</t>
  </si>
  <si>
    <t>ส543/8759</t>
  </si>
  <si>
    <t>นาย สันต์ญา หมู่น้อย</t>
  </si>
  <si>
    <t>เลขที่ 86 ม.3 ซ.   ต. ไชยราช อ. บางสะพานน้อย จ. ประจวบคีรีขันธ์</t>
  </si>
  <si>
    <t>05I019</t>
  </si>
  <si>
    <t>ส540/2557</t>
  </si>
  <si>
    <t>นาย สันติ จันทร</t>
  </si>
  <si>
    <t>03M007</t>
  </si>
  <si>
    <t>03M001</t>
  </si>
  <si>
    <t>ส540/8153</t>
  </si>
  <si>
    <t>นาย สันติ แสงปัญญาวงศ์</t>
  </si>
  <si>
    <t>เลขที่ 139/11 ม.9 ซ.   ต. พงศ์ประศาสน์ อ. บางสะพาน จ. ประจวบคีรีขันธ์</t>
  </si>
  <si>
    <t>05B050</t>
  </si>
  <si>
    <t>05B051</t>
  </si>
  <si>
    <t>ส540/7174</t>
  </si>
  <si>
    <t>นาย สันติ มุ่งมาตร</t>
  </si>
  <si>
    <t>06H009</t>
  </si>
  <si>
    <t>ส542/5911</t>
  </si>
  <si>
    <t>นาง สันติชัย ทองขาว</t>
  </si>
  <si>
    <t>เลขที่ 77/1080 ม.7 ซ.   ต. สายไหม อ. สายไหม จ. กรุงเทพมหานคร</t>
  </si>
  <si>
    <t>02C018</t>
  </si>
  <si>
    <t>ส542/5911/001</t>
  </si>
  <si>
    <t>นาย สันติชัย ทองขาว</t>
  </si>
  <si>
    <t>01H036</t>
  </si>
  <si>
    <t>02C017</t>
  </si>
  <si>
    <t>02C003</t>
  </si>
  <si>
    <t>02C056</t>
  </si>
  <si>
    <t>02G025</t>
  </si>
  <si>
    <t>ส542/5387</t>
  </si>
  <si>
    <t>นาย สันติชัย บุญเหลือ</t>
  </si>
  <si>
    <t>เลขที่ 23/40 ซ.   ต. หัวหิน อ. ห้วยเม็ก จ. กาฬสินธุ์</t>
  </si>
  <si>
    <t>01C104</t>
  </si>
  <si>
    <t>ส765/5559</t>
  </si>
  <si>
    <t>นาย สัมพันธ์ ปานน้อย</t>
  </si>
  <si>
    <t>เลขที่ 94/ ม.5 ซ.   ต. กำเนิดนพคุณ อ. บางสะพาน จ. ประจวบคีรีขันธ์</t>
  </si>
  <si>
    <t>07H055</t>
  </si>
  <si>
    <t>07H053</t>
  </si>
  <si>
    <t>07H051</t>
  </si>
  <si>
    <t>03O094</t>
  </si>
  <si>
    <t>07H052</t>
  </si>
  <si>
    <t>ส765/5911</t>
  </si>
  <si>
    <t>นาย สัมพันธ์ ทองกรอย</t>
  </si>
  <si>
    <t>เลขที่ 73 ม.6 ซ.   ต. แม่รำพึง อ. บางสะพาน จ. ประจวบคีรีขันธ์</t>
  </si>
  <si>
    <t>03N206</t>
  </si>
  <si>
    <t>ส765/5679</t>
  </si>
  <si>
    <t>นาย สัมพันธ์ ทิพย์อารักษ์วงศ์</t>
  </si>
  <si>
    <t>เลขที่ 39/3   ม.   ซ.   ถ.เทศบาล10 ต. ตลาดหลวง อ. เมืองอ่างทอง จ. อ่างทอง</t>
  </si>
  <si>
    <t>05G018</t>
  </si>
  <si>
    <t>ส770/6558</t>
  </si>
  <si>
    <t>นาง สัลมา พันธ์สอาด</t>
  </si>
  <si>
    <t>เลขที่ 198/24  ม.-  ซ.ตรอกบางอุทิศ -  ถ.- ต. วัดพระยาไกร อ. บางคอแหลม จ. กรุงเทพมหานคร</t>
  </si>
  <si>
    <t>07C028</t>
  </si>
  <si>
    <t>ส177/5475</t>
  </si>
  <si>
    <t>นาย สาการียา นะดารานิง</t>
  </si>
  <si>
    <t>เลขที่ 65/1 ม.9 ซ.   ต. พงศ์ประศาสน์ อ. บางสะพาน จ. ยะลา</t>
  </si>
  <si>
    <t>07B077</t>
  </si>
  <si>
    <t>ส170/9740/002</t>
  </si>
  <si>
    <t>นาง สาคร อยู่ดี</t>
  </si>
  <si>
    <t>เลขที่ 152 ม.7 ซ.   ต. ทองมงคล อ. บางสะพาน จ. ประจวบคีรีขันธ์</t>
  </si>
  <si>
    <t>152 ม.7 ซ.  ทองมงคล บางสะพาน ประจวบคีรีขันธ์</t>
  </si>
  <si>
    <t>-B069</t>
  </si>
  <si>
    <t>ส170/9557</t>
  </si>
  <si>
    <t>นางสวาว สาคร อินทร์ตา</t>
  </si>
  <si>
    <t>เลขที่     ม.    ซ.     ถ.    ต. พงศ์ประศาสน์ อ. เมือง จ. ร้อยเอ็ด</t>
  </si>
  <si>
    <t>03N041</t>
  </si>
  <si>
    <t>ส170/1156</t>
  </si>
  <si>
    <t>นาย สาคร คงทัพ</t>
  </si>
  <si>
    <t>เลขที่ 5/3  ม.5  ซ.   ต. พงศ์ประศาสน์ อ. บางสะพาน จ. ประจวบคีรีขันธ์</t>
  </si>
  <si>
    <t>02A059</t>
  </si>
  <si>
    <t>ส172/1778</t>
  </si>
  <si>
    <t>นาง สาครจันทร์ เขียวสง่า</t>
  </si>
  <si>
    <t>เลขที่ 76  ม.5  ซ.   ถ.  ต. พงศ์ประศาสน์ อ. บางสะพาน จ. ประจวบคีรีขันธ์</t>
  </si>
  <si>
    <t>76  ม.5  ซ.   ถ. พงศ์ประศาสน์ บางสะพาน ประจวบคีรีขันธ์</t>
  </si>
  <si>
    <t>ส510/5587</t>
  </si>
  <si>
    <t>ว่าที่ร้อยตรีหญิง สาธิกา ธนะสีลังกูร</t>
  </si>
  <si>
    <t>เลขที่ 169 ม.13 ซ.   ต. นาปะขอ อ. บางแก้ว จ. พัทลุง</t>
  </si>
  <si>
    <t>03K312</t>
  </si>
  <si>
    <t>ส540/9479</t>
  </si>
  <si>
    <t>นาง สาธิณี อุดมอักษร</t>
  </si>
  <si>
    <t>เลขที่ 220/8 ซ.แยกถนน ณ ระนอง   ต. คลองเตย อ. คลองเตย จ. กรุงเทพมหานคร</t>
  </si>
  <si>
    <t>05F044</t>
  </si>
  <si>
    <t>ส540/1741</t>
  </si>
  <si>
    <t>นาย สาธิต กรดแก้ว</t>
  </si>
  <si>
    <t>03H155</t>
  </si>
  <si>
    <t>ส540/7127</t>
  </si>
  <si>
    <t>นาย สานิต เมฆเจริญ</t>
  </si>
  <si>
    <t>เลขที่ 147/1 ม.2 ซ.   ต. พงศ์ประศาสน์ อ. บางสะพาน จ. ประจวบคีรีขันธ์</t>
  </si>
  <si>
    <t>06B030</t>
  </si>
  <si>
    <t>ส711/8784</t>
  </si>
  <si>
    <t>นาย สามัคคี สวัสดี</t>
  </si>
  <si>
    <t>เลขที่ 4 ม.4 ซ.   ต. บางเก่า อ. ชะอำ จ. เพชรบุรี</t>
  </si>
  <si>
    <t>03N149</t>
  </si>
  <si>
    <t>ส774/1717</t>
  </si>
  <si>
    <t>นาย สามารถ กำลังแรง</t>
  </si>
  <si>
    <t>05M004</t>
  </si>
  <si>
    <t>ส774/4712</t>
  </si>
  <si>
    <t>นาย สามารถ ติวะกิจ</t>
  </si>
  <si>
    <t>เลขที่ 63  ม.-  ซ. -  ถ.สวนสน ต. เกาะหลัก อ. เมืองประจวบคีรีขันธ์ จ. ประจวบคีรีขันธ์</t>
  </si>
  <si>
    <t>05G095</t>
  </si>
  <si>
    <t>05G096</t>
  </si>
  <si>
    <t>05G097</t>
  </si>
  <si>
    <t>ส774/7877</t>
  </si>
  <si>
    <t>นาย สามารถ มีสมรรถ</t>
  </si>
  <si>
    <t>เลขที่ 346 ม.1 ซ.   ต. คันนายาว อ. คันนายาว จ. กรุงเทพมหานคร</t>
  </si>
  <si>
    <t>07E051</t>
  </si>
  <si>
    <t>07E052</t>
  </si>
  <si>
    <t>ส774/5917</t>
  </si>
  <si>
    <t>นาย สามารถ ทองเล็ก</t>
  </si>
  <si>
    <t>เลขที่ 208  ม.6  ซ.   ต. เกาะหลัก อ. เมืองประจวบคีรีขันธ์ จ. ประจวบคีรีขันธ์</t>
  </si>
  <si>
    <t>03N314</t>
  </si>
  <si>
    <t>ส747/9779</t>
  </si>
  <si>
    <t>นาย สามิตร์ เอี่ยมโอฐ</t>
  </si>
  <si>
    <t>เลขที่ 38/1  ม.7  ซ.   ต. พงศ์ประศาสน์ อ. บางสะพาน จ. ประจวบคีรีขันธ์</t>
  </si>
  <si>
    <t>01B042</t>
  </si>
  <si>
    <t>ส720/5727</t>
  </si>
  <si>
    <t>นาง สายใจ ประจวบเหมาะ</t>
  </si>
  <si>
    <t>เลขที่ 29 ซ.   ต. หนองแก อ. หัวหิน จ. ประจวบคีรีขันธ์</t>
  </si>
  <si>
    <t>03B041</t>
  </si>
  <si>
    <t>ส720/8719</t>
  </si>
  <si>
    <t>นาง สายใจ สว่างอารมณ์</t>
  </si>
  <si>
    <t>เลขที่ 84/209 ซ.   ถ.ทหาร ต. ถนนนครไชยศรี อ. ดุสิต จ. กรุงเทพมหานคร</t>
  </si>
  <si>
    <t>01N032</t>
  </si>
  <si>
    <t>02E091</t>
  </si>
  <si>
    <t>ส720/1777</t>
  </si>
  <si>
    <t>นาง สายใจ กลมเลื่อม</t>
  </si>
  <si>
    <t>เลขที่ 115/1  ม.5  ซ.         ต. พงศ์ประศาสน์ อ. บางสะพาน จ. ประจวบคีรีขันธ์</t>
  </si>
  <si>
    <t>02A055</t>
  </si>
  <si>
    <t>02A052</t>
  </si>
  <si>
    <t>ส720/2725</t>
  </si>
  <si>
    <t>นาง สายใจ แจ่มจันทร์</t>
  </si>
  <si>
    <t>เลขที่ 95/6 ม.8 ซ.   ต. แม่รำพึง อ. บางสะพาน จ. ประจวบคีรีขันธ์</t>
  </si>
  <si>
    <t>02D050</t>
  </si>
  <si>
    <t>ส720/8757</t>
  </si>
  <si>
    <t>นางสาว สายใจ สมบัวชื่น</t>
  </si>
  <si>
    <t>เลขที่ 230/1 ม.2 ซ. -  ต. พงศ์ประศาสน์ อ. บางสะพาน จ. ประจวบคีรีขันธ์</t>
  </si>
  <si>
    <t>06B041</t>
  </si>
  <si>
    <t>02A053</t>
  </si>
  <si>
    <t>ส725/6241</t>
  </si>
  <si>
    <t>นาง สายใจ ประจวบเหมาะ ผู้จัดการมรดก</t>
  </si>
  <si>
    <t>02J076</t>
  </si>
  <si>
    <t>ส727/8156</t>
  </si>
  <si>
    <t>นาย สายชล สุขเทพ</t>
  </si>
  <si>
    <t>เลขที่ 48  ม.12  ซ.   ต. ปันแต อ. ควนขนุน จ. พัทลุง</t>
  </si>
  <si>
    <t>03N132</t>
  </si>
  <si>
    <t>ส727/6581</t>
  </si>
  <si>
    <t>นาย สายชล แผนสง่า</t>
  </si>
  <si>
    <t>เลขที่ 26/4  ม.7  ซ.   ต. พงศ์ประศาสน์ อ. บางสะพาน จ. ประจวบคีรีขันธ์</t>
  </si>
  <si>
    <t>01A071</t>
  </si>
  <si>
    <t>ส727/8581</t>
  </si>
  <si>
    <t>นาย สายชล แสนสุข</t>
  </si>
  <si>
    <t>เลขที่ 194/81 ม.3 ซ.   ต. บางรักพัฒนา อ. บางบัวทอง จ. นนทบุรี</t>
  </si>
  <si>
    <t>03K137</t>
  </si>
  <si>
    <t>ส759/2927</t>
  </si>
  <si>
    <t>นาง สายทอง เชื้อชาย</t>
  </si>
  <si>
    <t>เลขที่ 87 ม.4 ซ.   ต. พงศ์ประศาสน์ อ. บางสะพาน จ. ประจวบคีรีขันธ์</t>
  </si>
  <si>
    <t>02I027</t>
  </si>
  <si>
    <t>02I116</t>
  </si>
  <si>
    <t>87 ม.4 ซ.  พงศ์ประศาสน์ บางสะพาน ประจวบคีรีขันธ์</t>
  </si>
  <si>
    <t>ส759/6185</t>
  </si>
  <si>
    <t>นางสาว สายทอง พงษ์ทวี</t>
  </si>
  <si>
    <t>เลขที่ 427/203 ม.2 ซ.   ต. อ้อมน้อย อ. กระทุ่มแบน จ. สมุทรสาคร</t>
  </si>
  <si>
    <t>03K383</t>
  </si>
  <si>
    <t>ส759/7952</t>
  </si>
  <si>
    <t>นาง สายทอง เรือนจันทร์</t>
  </si>
  <si>
    <t>เลขที่ 69/5 ม.1 ซ.   ต. แม่รำพึง อ. บางสะพาน จ. ประจวบคีรีขันธ์</t>
  </si>
  <si>
    <t>01H011</t>
  </si>
  <si>
    <t>01K009</t>
  </si>
  <si>
    <t>ส750/1691</t>
  </si>
  <si>
    <t>นาง สายน้ำ คำเฟื่อง</t>
  </si>
  <si>
    <t>เลขที่ 102/5 ม.2 ซ.   ต. พงศ์ประศาสน์ อ. บางสะพาน จ. ประจวบคีรีขันธ์</t>
  </si>
  <si>
    <t>06B018</t>
  </si>
  <si>
    <t>06B017</t>
  </si>
  <si>
    <t>ส757/4177</t>
  </si>
  <si>
    <t>นางสาว สายบัว แดงระยับ</t>
  </si>
  <si>
    <t>เลขที่ 55   ม.3   ซ.    ต. พงศ์ประศาสน์ อ. บางสะพาน จ. ประจวบคีรีขันธ์</t>
  </si>
  <si>
    <t>06E055</t>
  </si>
  <si>
    <t>ส757/6655</t>
  </si>
  <si>
    <t>นาง สายบัว เผ่าพันธ์</t>
  </si>
  <si>
    <t>เลขที่ 58/1 ม.2 ซ.   ต. พงศ์ประศาสน์ อ. บางสะพาน จ. ประจวบคีรีขันธ์</t>
  </si>
  <si>
    <t>58/1 ม.2 ซ.  พงศ์ประศาสน์ บางสะพาน ประจวบคีรีขันธ์</t>
  </si>
  <si>
    <t>06G097</t>
  </si>
  <si>
    <t>04H058</t>
  </si>
  <si>
    <t>ส765/6290</t>
  </si>
  <si>
    <t>นาง สายฝน เผ่าเจือ</t>
  </si>
  <si>
    <t>เลขที่ 136/35 ม.5 ซ.   ถ.สวนฉัตร ต. กำเนิดนพคุณ อ. บางสะพาน จ. ประจวบคีรีขันธ์</t>
  </si>
  <si>
    <t>136/35 ม.5 ซ.   ถ.สวนฉัตรกำเนิดนพคุณ บางสะพาน ประจวบคีรีขันธ์</t>
  </si>
  <si>
    <t>ส765/9167</t>
  </si>
  <si>
    <t>นางสาว สายฝน อิงพลังรังษีกุล</t>
  </si>
  <si>
    <t>เลขที่ 209/26 ม.1 ซ.   ต. พงศ์ประศาสน์ อ. บางสะพาน จ. ประจวบคีรีขันธ์</t>
  </si>
  <si>
    <t>03H135</t>
  </si>
  <si>
    <t>ส764/8477</t>
  </si>
  <si>
    <t>นาง สายพิณ สุดวิเวก</t>
  </si>
  <si>
    <t>05J201</t>
  </si>
  <si>
    <t>ส764/1741</t>
  </si>
  <si>
    <t>นาง สายพิณ แก้วแดง</t>
  </si>
  <si>
    <t>เลขที่ 9 ม.1 ซ.   ต. ทรายทอง อ. บางสะพานน้อย จ. ประจวบคีรีขันธ์</t>
  </si>
  <si>
    <t>07D025</t>
  </si>
  <si>
    <t>07D023</t>
  </si>
  <si>
    <t>07D021</t>
  </si>
  <si>
    <t>07D020</t>
  </si>
  <si>
    <t>05J014</t>
  </si>
  <si>
    <t>ส765/6577</t>
  </si>
  <si>
    <t>นาง สายพิน ไพบูลย์อัตถกิจ</t>
  </si>
  <si>
    <t>เลขที่ 64/4  ม.1  ซ.   ต. พงศ์ประศาสน์ อ. บางสะพาน จ. ประจวบคีรีขันธ์</t>
  </si>
  <si>
    <t>03O066</t>
  </si>
  <si>
    <t>ส765/7185</t>
  </si>
  <si>
    <t>นางสาว สายพิน วงษ์ประเสริฐ</t>
  </si>
  <si>
    <t>เลขที่ 64 ม.1 ซ.   ต. พงศ์ประศาสน์ อ. บางสะพาน จ. ประจวบคีรีขันธ์</t>
  </si>
  <si>
    <t>03O073</t>
  </si>
  <si>
    <t>03N223</t>
  </si>
  <si>
    <t>03O067</t>
  </si>
  <si>
    <t>03L021</t>
  </si>
  <si>
    <t>03O071</t>
  </si>
  <si>
    <t>ส771/7977</t>
  </si>
  <si>
    <t>นางสาว สายรุ่ง วาอ่วม</t>
  </si>
  <si>
    <t>07H020</t>
  </si>
  <si>
    <t>ส771/2712</t>
  </si>
  <si>
    <t>นางสาว สายรุ้ง จวงจอง</t>
  </si>
  <si>
    <t>เลขที่ 44/1    ม.5    ซ.   ต. แม่รำพึง อ. บางสะพาน จ. ประจวบคีรีขันธ์</t>
  </si>
  <si>
    <t>01E012</t>
  </si>
  <si>
    <t>02F061</t>
  </si>
  <si>
    <t>01E011</t>
  </si>
  <si>
    <t>01E014</t>
  </si>
  <si>
    <t>เลขที่ 3 ม.8 ซ.   ต. พงศ์ประศาสน์ อ. บางสะพาน จ. ประจวบคีรีขันธ์</t>
  </si>
  <si>
    <t>01H041</t>
  </si>
  <si>
    <t>ส787/9577</t>
  </si>
  <si>
    <t>นางสาว สายใหม อำนวยธรรม</t>
  </si>
  <si>
    <t>เลขที่ 38  ม.1  ซ.   ต. ทรายทอง อ. บางสะพานน้อย จ. ประจวบคีรีขันธ์</t>
  </si>
  <si>
    <t>ส787/1777/001</t>
  </si>
  <si>
    <t>นางสาว สายไหม กลมเลื่อม</t>
  </si>
  <si>
    <t>เลขที่ 40  ม.7  ซ.   ต. พงศ์ประศาสน์ อ. บางสะพาน จ. ประจวบคีรีขันธ์</t>
  </si>
  <si>
    <t>01B067</t>
  </si>
  <si>
    <t>ส787/7912</t>
  </si>
  <si>
    <t>นางสาว สายไหม เรืองจันทร์</t>
  </si>
  <si>
    <t>เลขที่ 12 ม.5 ต. พงศ์ประศาสน์ อ. บางสะพาน จ. ประจวบคีรีขันธ์</t>
  </si>
  <si>
    <t>02A008</t>
  </si>
  <si>
    <t>12 ม.5พงศ์ประศาสน์ บางสะพาน ประจวบคีรีขันธ์</t>
  </si>
  <si>
    <t>ส797/1911</t>
  </si>
  <si>
    <t>นาง สายอรุณ คฤงฆารสกล</t>
  </si>
  <si>
    <t>เลขที่ 42/70 ม.17 ซ.   ต. ศาลาธรรมสพน์ อ. ทวีวัฒนา จ. กรุงเทพมหานคร</t>
  </si>
  <si>
    <t>07F226</t>
  </si>
  <si>
    <t>ส730/8125</t>
  </si>
  <si>
    <t>นาย สายัญ สุขชนะ</t>
  </si>
  <si>
    <t>เลขที่ 127  ม.9  ซ.   ต. พงศ์ประศาสน์ อ. บางสะพาน จ. ประจวบคีรีขันธ์</t>
  </si>
  <si>
    <t>ส758/1757</t>
  </si>
  <si>
    <t>นาย สายันห์ กลบเลื่อม</t>
  </si>
  <si>
    <t>เลขที่ 127 ม.5 ซ.บ้านห้วยทรายขาว   ต. กำเนิดนพคุณ อ. บางสะพาน จ. ประจวบคีรีขันธ์</t>
  </si>
  <si>
    <t>01B113</t>
  </si>
  <si>
    <t>ส760/2967</t>
  </si>
  <si>
    <t>นาง สารภี เชื้อพราน</t>
  </si>
  <si>
    <t>เลขที่ 221/27   ม.1   ซ. -   ต. วังไผ่ อ. เมืองชุมพร จ. ชุมพร</t>
  </si>
  <si>
    <t>01B117</t>
  </si>
  <si>
    <t>ส760/8949</t>
  </si>
  <si>
    <t>นางสาว สารภี สอาดเอี่ยม</t>
  </si>
  <si>
    <t>เลขที่ 140 ม.10 ซ.   ต. พงศ์ประศาสน์ อ. บางสะพาน จ. ประจวบคีรีขันธ์</t>
  </si>
  <si>
    <t>04A032</t>
  </si>
  <si>
    <t>ส710/8119</t>
  </si>
  <si>
    <t>นางสาว สาริกา สังข์อาษา</t>
  </si>
  <si>
    <t>เลขที่ 969/30  ม.4  ซ.- -  ถ.- ต. แพรกษา อ. เมืองสมุทรปราการ จ. สมุทรปราการ</t>
  </si>
  <si>
    <t>06H081</t>
  </si>
  <si>
    <t>ส710/1156</t>
  </si>
  <si>
    <t>นางสาว สาริกา คงทัพ</t>
  </si>
  <si>
    <t>06H079</t>
  </si>
  <si>
    <t>ส725/2772</t>
  </si>
  <si>
    <t>นาย สาโรจน์ เจียมจารีกุล</t>
  </si>
  <si>
    <t>เลขที่ 96       ม.5          ซ.- -       ถ.- ต. แม่รำพึง อ. บางสะพาน จ. ประจวบคีรีขันธ์</t>
  </si>
  <si>
    <t>03H057</t>
  </si>
  <si>
    <t>03H058</t>
  </si>
  <si>
    <t>03B004</t>
  </si>
  <si>
    <t>03H017</t>
  </si>
  <si>
    <t>ส710/1778/001</t>
  </si>
  <si>
    <t>นางสาว สาลิกา เขียวสง่า</t>
  </si>
  <si>
    <t>เลขที่ 57/1 ม.5 ซ.   ต. พงศ์ประศาสน์ อ. บางสะพาน จ. ประจวบคีรีขันธ์</t>
  </si>
  <si>
    <t>02B114</t>
  </si>
  <si>
    <t>57/1 ม.5 ซ.  พงศ์ประศาสน์ บางสะพาน ประจวบคีรีขันธ์</t>
  </si>
  <si>
    <t>ส750/5500</t>
  </si>
  <si>
    <t>นางสาว สาลินี นานา</t>
  </si>
  <si>
    <t>05C126</t>
  </si>
  <si>
    <t>ส700/2712</t>
  </si>
  <si>
    <t>นางสาว สาลี จริงจิตร</t>
  </si>
  <si>
    <t>เลขที่ 77     ม.   ซ.    ถ.เพชรเกษม ต. นาโยงเหนือ อ. นาโยง จ. ตรัง</t>
  </si>
  <si>
    <t>ส700/7719</t>
  </si>
  <si>
    <t>นาง สาลี่ ลิ้มเกื้อ</t>
  </si>
  <si>
    <t>เลขที่ 380/3    ม.    ซ.     ถ.สละชีพ    ต. พงศ์ประศาสน์ อ. บางสะพาน จ. กรุงเทพมหานคร</t>
  </si>
  <si>
    <t>06F022</t>
  </si>
  <si>
    <t>ส700/7918</t>
  </si>
  <si>
    <t>นาง สาว เรืองสา</t>
  </si>
  <si>
    <t>05L185</t>
  </si>
  <si>
    <t>ส700/1767</t>
  </si>
  <si>
    <t>นาง สาว งามพริ้ง</t>
  </si>
  <si>
    <t>เลขที่ 12/2     ม.1     ซ.   ต. พงศ์ประศาสน์ อ. บางสะพาน จ. ประจวบคีรีขันธ์</t>
  </si>
  <si>
    <t>03H344</t>
  </si>
  <si>
    <t>ส747/1591</t>
  </si>
  <si>
    <t>นางสาว สาวิตรี ขุนอักษร</t>
  </si>
  <si>
    <t>เลขที่ 61/2   ม.7   ซ.   ต. พงศ์ประศาสน์ อ. บางสะพาน จ. ประจวบคีรีขันธ์</t>
  </si>
  <si>
    <t>01F014</t>
  </si>
  <si>
    <t>ส747/8717</t>
  </si>
  <si>
    <t>นางสาว สาวิตรี เสียงเล็ก</t>
  </si>
  <si>
    <t>เลขที่ 115  ม.1  ซ.   ถ.  ต. พงศ์ประศาสน์ อ. บางสะพาน จ. ประจวบคีรีขันธ์</t>
  </si>
  <si>
    <t>03E023</t>
  </si>
  <si>
    <t>ส870/1717</t>
  </si>
  <si>
    <t>นาง สาเหล้า คุ้มกลิ่น</t>
  </si>
  <si>
    <t>เลขที่ 84  ม.6  ซ.   ต. แม่รำพึง อ. บางสะพาน จ. ประจวบคีรีขันธ์</t>
  </si>
  <si>
    <t>02B110</t>
  </si>
  <si>
    <t>02B111</t>
  </si>
  <si>
    <t>ส577/5775</t>
  </si>
  <si>
    <t>นาย สำนวล เนียมน้อย</t>
  </si>
  <si>
    <t>เลขที่ 10  ม.2  ซ.   ต. พงศ์ประศาสน์ อ. บางสะพาน จ. ประจวบคีรีขันธ์</t>
  </si>
  <si>
    <t>07A006</t>
  </si>
  <si>
    <t>ส510/2762</t>
  </si>
  <si>
    <t>นาย สำนัก ชัยพิเชษฐ์</t>
  </si>
  <si>
    <t>เลขที่ 21/1  ม.4  ซ. -  ต. พงศ์ประศาสน์ อ. บางสะพาน จ. ประจวบคีรีขันธ์</t>
  </si>
  <si>
    <t>02H048</t>
  </si>
  <si>
    <t>ส500/2777</t>
  </si>
  <si>
    <t>ดาบตำรวจ สำเนา ไชยวรรณ</t>
  </si>
  <si>
    <t>05I052</t>
  </si>
  <si>
    <t>ส500/5765</t>
  </si>
  <si>
    <t>นาง สำเนา บัวผัน</t>
  </si>
  <si>
    <t>เลขที่ 130    ม.6    ซ.     ต. พงศ์ประศาสน์ อ. บางสะพาน จ. ประจวบคีรีขันธ์</t>
  </si>
  <si>
    <t>01O001</t>
  </si>
  <si>
    <t>01K045</t>
  </si>
  <si>
    <t>01N021</t>
  </si>
  <si>
    <t>130    ม.6    ซ.    พงศ์ประศาสน์ บางสะพาน ประจวบคีรีขันธ์</t>
  </si>
  <si>
    <t>ส570/8762</t>
  </si>
  <si>
    <t>นาง สำเนาว์ ศรีเพ็ชร</t>
  </si>
  <si>
    <t>เลขที่ 49/1 ซ.ห้วยทรายขาว   ต. กำเนิดนพคุณ อ. บางสะพาน จ. ประจวบคีรีขันธ์</t>
  </si>
  <si>
    <t>01F090</t>
  </si>
  <si>
    <t>01F089</t>
  </si>
  <si>
    <t>01F088</t>
  </si>
  <si>
    <t>01F087</t>
  </si>
  <si>
    <t>01F086</t>
  </si>
  <si>
    <t>01F085</t>
  </si>
  <si>
    <t>01F084</t>
  </si>
  <si>
    <t>01F083</t>
  </si>
  <si>
    <t>01B003</t>
  </si>
  <si>
    <t>01G001</t>
  </si>
  <si>
    <t>02B079</t>
  </si>
  <si>
    <t>04H052</t>
  </si>
  <si>
    <t>01A053</t>
  </si>
  <si>
    <t>01A051</t>
  </si>
  <si>
    <t>01G017</t>
  </si>
  <si>
    <t>01R003</t>
  </si>
  <si>
    <t>01R004</t>
  </si>
  <si>
    <t>01R005</t>
  </si>
  <si>
    <t>01R006</t>
  </si>
  <si>
    <t>ส571/7241</t>
  </si>
  <si>
    <t>นาง สำเนียง วิชิตกุล</t>
  </si>
  <si>
    <t>เลขที่ 50    ม.2    ซ.   ต. พงศ์ประศาสน์ อ. บางสะพาน จ. ประจวบคีรีขันธ์</t>
  </si>
  <si>
    <t>50    ม.2    ซ.  พงศ์ประศาสน์ บางสะพาน ประจวบคีรีขันธ์</t>
  </si>
  <si>
    <t>ส571/8759</t>
  </si>
  <si>
    <t>นาง สำเนียง เสาร์ทอง</t>
  </si>
  <si>
    <t>เลขที่ 287/142  ม.  ซ.รามคำแหง21 (นวศรี)   ต. วังทองหลาง อ. วังทองหลาง จ. กรุงเทพมหานคร</t>
  </si>
  <si>
    <t>05B035</t>
  </si>
  <si>
    <t>ส571/5794</t>
  </si>
  <si>
    <t>นางสาว สำเนียง ปลอดโปร่ง</t>
  </si>
  <si>
    <t>เลขที่ 33/7 ม.7  ซ.   ถ.  ต. พงศ์ประศาสน์ อ. บางสะพาน จ. ประจวบคีรีขันธ์</t>
  </si>
  <si>
    <t>33/7 ม.7  ซ.   ถ. พงศ์ประศาสน์ บางสะพาน ประจวบคีรีขันธ์</t>
  </si>
  <si>
    <t>ส571/6455</t>
  </si>
  <si>
    <t>นางสาว สำเนียงศรี ภัณธนเกษม</t>
  </si>
  <si>
    <t>เลขที่ 19/6 ซ.สะพานยาว   ถ.ท่าาดินแดง ต. สมเด็จเจ้าพระยา อ. คลองสาน จ. กรุงเทพมหานคร</t>
  </si>
  <si>
    <t>05F112</t>
  </si>
  <si>
    <t>05F110</t>
  </si>
  <si>
    <t>ส777/1776</t>
  </si>
  <si>
    <t>นาง สำรวย คล้ายพันธ์</t>
  </si>
  <si>
    <t>เลขที่ 146 ม.13 ซ.   ต. คูคต อ. ลำลูกกา จ. ปทุมธานี</t>
  </si>
  <si>
    <t>03K455</t>
  </si>
  <si>
    <t>ส791/5717</t>
  </si>
  <si>
    <t>นาย สำรอง บัวเกลี้ยง</t>
  </si>
  <si>
    <t>เลขที่ 59  ม.10  ซ.บ้านหนองเสม็ด    ต. บางสะพาน อ. บางสะพานน้อย จ. ประจวบคีรีขันธ์</t>
  </si>
  <si>
    <t>06F008</t>
  </si>
  <si>
    <t>ส791/7177</t>
  </si>
  <si>
    <t>นางสาว สำรอง มากมูล</t>
  </si>
  <si>
    <t>เลขที่ 4/3  ม.3  ซ. -  ต. พงศ์ประศาสน์ อ. บางสะพาน จ. ประจวบคีรีขันธ์</t>
  </si>
  <si>
    <t>4/3  ม.3  ซ. - พงศ์ประศาสน์ บางสะพาน ประจวบคีรีขันธ์</t>
  </si>
  <si>
    <t>ส730/1510</t>
  </si>
  <si>
    <t>นาย สำราญ เค้าบาง</t>
  </si>
  <si>
    <t>เลขที่ 43 ซ.   ต. หลังสวน อ. หลังสวน จ. ชุมพร</t>
  </si>
  <si>
    <t>07B012</t>
  </si>
  <si>
    <t>ส730/7781</t>
  </si>
  <si>
    <t>นาย สำราญ แย้มหงษ์</t>
  </si>
  <si>
    <t>เลขที่ 118/46 ม.4 ซ.   ต. บางรักพัฒนา อ. บางบัวทอง จ. นนทบุรี</t>
  </si>
  <si>
    <t>03M060</t>
  </si>
  <si>
    <t>ส730/2778</t>
  </si>
  <si>
    <t>นาย สำราญ ไชยยศ</t>
  </si>
  <si>
    <t>เลขที่ 4 ม.5 ซ.   ต. ศาลายา อ. พุทธมณฑล จ. นครปฐม</t>
  </si>
  <si>
    <t>05F129</t>
  </si>
  <si>
    <t>ส730/5911</t>
  </si>
  <si>
    <t>นาย สำราญ ทองคำ</t>
  </si>
  <si>
    <t>เลขที่ 137 ม.2 ซ.บ้านหินกอง   ต. พงศ์ประศาสน์ อ. บางสะพาน จ. ประจวบคีรีขันธ์</t>
  </si>
  <si>
    <t>05H008</t>
  </si>
  <si>
    <t>05I005</t>
  </si>
  <si>
    <t>137 ม.2 ซ.บ้านหินกอง  พงศ์ประศาสน์ บางสะพาน ประจวบคีรีขันธ์</t>
  </si>
  <si>
    <t>ส730/5765</t>
  </si>
  <si>
    <t>นาง สำราญ บัวผัน</t>
  </si>
  <si>
    <t>เลขที่ 134/2 ม.10 ซ.บ้านทุ่งนุ่น   ต. พงศ์ประศาสน์ อ. บางสะพาน จ. ประจวบคีรีขันธ์</t>
  </si>
  <si>
    <t>04D048</t>
  </si>
  <si>
    <t>134/2 ม.10 ซ.บ้านทุ่งนุ่น  พงศ์ประศาสน์ บางสะพาน ประจวบคีรีขันธ์</t>
  </si>
  <si>
    <t>ส730/4591</t>
  </si>
  <si>
    <t>นาง สำราญ เต่าทอง</t>
  </si>
  <si>
    <t>เลขที่ 174/1   ม.2   ซ.    ต. พงศ์ประศาสน์ อ. บางสะพาน จ. ประจวบคีรีขันธ์</t>
  </si>
  <si>
    <t>07A054</t>
  </si>
  <si>
    <t>ส730/9952</t>
  </si>
  <si>
    <t>นางสาว สำราญ อ่อนชัยศรี</t>
  </si>
  <si>
    <t>เลขที่ 133/1 ม.10 ซ.   ต. พงศ์ประศาสน์ อ. บางสะพาน จ. ประจวบคีรีขันธ์</t>
  </si>
  <si>
    <t>04B050</t>
  </si>
  <si>
    <t>133/1 ม.10 ซ.  พงศ์ประศาสน์ บางสะพาน ประจวบคีรีขันธ์</t>
  </si>
  <si>
    <t>04D045</t>
  </si>
  <si>
    <t>ส730/4417</t>
  </si>
  <si>
    <t>นาย สำราญ ดัดงาม</t>
  </si>
  <si>
    <t>เลขที่ 195/1  ม.1  ซ.   ต. พงศ์ประศาสน์ อ. บางสะพาน จ. ประจวบคีรีขันธ์</t>
  </si>
  <si>
    <t>03A102</t>
  </si>
  <si>
    <t>03M059</t>
  </si>
  <si>
    <t>ส710/5771</t>
  </si>
  <si>
    <t>นาย สำเริง เปียรักใคร่</t>
  </si>
  <si>
    <t>เลขที่ 259/27 ม.1 ซ.   ต. พงศ์ประศาสน์ อ. บางสะพาน จ. ประจวบคีรีขันธ์</t>
  </si>
  <si>
    <t>03N188</t>
  </si>
  <si>
    <t>ส710/6581</t>
  </si>
  <si>
    <t>นาง สำเริง แผนสง่า</t>
  </si>
  <si>
    <t>เลขที่ 26/1 ม.7 ซ.   ต. พงศ์ประศาสน์ อ. บางสะพาน จ. ประจวบคีรีขันธ์</t>
  </si>
  <si>
    <t>01A023</t>
  </si>
  <si>
    <t>26/1 ม.7 ซ.  พงศ์ประศาสน์ บางสะพาน ประจวบคีรีขันธ์</t>
  </si>
  <si>
    <t>ส710/1778</t>
  </si>
  <si>
    <t>นาย สำเริง เขียวสง่า</t>
  </si>
  <si>
    <t>เลขที่ 35 ม.4 ซ.   ต. พงศ์ประศาสน์ อ. บางสะพาน จ. ประจวบคีรีขันธ์</t>
  </si>
  <si>
    <t>02B066</t>
  </si>
  <si>
    <t>ส710/2427</t>
  </si>
  <si>
    <t>นาย สำเริง เชิดชม</t>
  </si>
  <si>
    <t>เลขที่ 65/10 ม.4 ซ.   ต. พงศ์ประศาสน์ อ. บางสะพาน จ. ประจวบคีรีขันธ์</t>
  </si>
  <si>
    <t>02G076</t>
  </si>
  <si>
    <t>02B063</t>
  </si>
  <si>
    <t>02B062</t>
  </si>
  <si>
    <t>ส700/7187</t>
  </si>
  <si>
    <t>นาง สำลี วงษ์เรือง</t>
  </si>
  <si>
    <t>เลขที่ 49/4 ม.6 ซ.   ต. คูคต อ. ลำลูกกา จ. ปทุมธานี</t>
  </si>
  <si>
    <t>03F272</t>
  </si>
  <si>
    <t>ส700/5550</t>
  </si>
  <si>
    <t>นาย สำแล นันที</t>
  </si>
  <si>
    <t>05K105</t>
  </si>
  <si>
    <t>ส911/6787</t>
  </si>
  <si>
    <t>นาง สำอางค์ พรหมลาศ</t>
  </si>
  <si>
    <t>เลขที่ 26/1  ม.6  ซ.    ต. แม่รำพึง อ. บางสะพาน จ. ประจวบคีรีขันธ์</t>
  </si>
  <si>
    <t>02E026</t>
  </si>
  <si>
    <t>ส911/5794</t>
  </si>
  <si>
    <t>นางสาว สำอางค์ ปลอดโปร่ง</t>
  </si>
  <si>
    <t>01B035</t>
  </si>
  <si>
    <t>04A015</t>
  </si>
  <si>
    <t>ส911/1878</t>
  </si>
  <si>
    <t>นางสาว สำอางค์ โกศลสิทธิ์</t>
  </si>
  <si>
    <t>เลขที่ 97/1 ม.6 ซ.   ต. อนุสาวรีย์ อ. บางเขน จ. กรุงเทพมหานคร</t>
  </si>
  <si>
    <t>03K429</t>
  </si>
  <si>
    <t>ส911/7157</t>
  </si>
  <si>
    <t>นาย สำอางค์ วังประสิทธิ์</t>
  </si>
  <si>
    <t>เลขที่ 40  ม.2  ซ.   ต. พงศ์ประศาสน์ อ. บางสะพาน จ. ประจวบคีรีขันธ์</t>
  </si>
  <si>
    <t>04H023</t>
  </si>
  <si>
    <t>04I022</t>
  </si>
  <si>
    <t>04H020</t>
  </si>
  <si>
    <t>05K056</t>
  </si>
  <si>
    <t>ส185/7188</t>
  </si>
  <si>
    <t>นาย สิงห์ทอง วงษ์ศิล</t>
  </si>
  <si>
    <t>เลขที่ 26/4  ม.5        ซ.- -     ถ.- ต. กำเนิดนพคุณ อ. บางสะพาน จ. ประจวบคีรีขันธ์</t>
  </si>
  <si>
    <t>02A024</t>
  </si>
  <si>
    <t>ส180/6275</t>
  </si>
  <si>
    <t>นาย สิงหา เพชรน้อย</t>
  </si>
  <si>
    <t>เลขที่ 3/1 ม.5 ซ.   ต. พงศ์ประศาสน์ อ. บางสะพาน จ. ประจวบคีรีขันธ์</t>
  </si>
  <si>
    <t>02C050</t>
  </si>
  <si>
    <t>ส180/1757</t>
  </si>
  <si>
    <t>นาย สิงหา ขาวปลอด</t>
  </si>
  <si>
    <t>เลขที่ 90/1            ม.6          ซ.   ถ.                                    ต. พงศ์ประศาสน์ อ. บางสะพาน จ. ประจวบคีรีขันธ์</t>
  </si>
  <si>
    <t>01Q013</t>
  </si>
  <si>
    <t>90/1            ม.6          ซ.   ถ.                                   พงศ์ประศาสน์ บางสะพาน ประจวบคีรีขันธ์</t>
  </si>
  <si>
    <t>01Q015</t>
  </si>
  <si>
    <t>ส550/5376</t>
  </si>
  <si>
    <t>นาย สิทธิ ปฐมพรพิทักษ์</t>
  </si>
  <si>
    <t>เลขที่ 221   ม.   ซ.    ถ.หมู่บ้านสระแก้ววิว ต. พระประโทน อ. เมืองนครปฐม จ. นครปฐม</t>
  </si>
  <si>
    <t>05J165</t>
  </si>
  <si>
    <t>05J164</t>
  </si>
  <si>
    <t>ส552/2755</t>
  </si>
  <si>
    <t>นาย สิทธิชัย ชลันบุรีธรรม</t>
  </si>
  <si>
    <t>เลขที่ 19/324 ม.10 ซ.   ต. บางมด อ. จอมทอง จ. กรุงเทพมหานคร</t>
  </si>
  <si>
    <t>05F054</t>
  </si>
  <si>
    <t>ส552/6238</t>
  </si>
  <si>
    <t>นาย สิทธิชัย พิชญะโสภณ</t>
  </si>
  <si>
    <t>เลขที่ 14/3 ซ.ทวีสิทธิ์   ต. บางโคล่ อ. บางคอแหลม จ. กรุงเทพมหานคร</t>
  </si>
  <si>
    <t>07D158</t>
  </si>
  <si>
    <t>ส552/1781</t>
  </si>
  <si>
    <t>นาย สิทธิชัย ขาวสง่า</t>
  </si>
  <si>
    <t>เลขที่ 174/3 ม.1 ต. ร่อนทอง อ. บางสะพาน จ. ประจวบคีรีขันธ์</t>
  </si>
  <si>
    <t>ส552/1781/001</t>
  </si>
  <si>
    <t>นาย สิทธิ์ชัย ขาวสง่า</t>
  </si>
  <si>
    <t>เลขที่ 25/1 ม.7    ซ.   ต. พงศ์ประศาสน์ อ. บางสะพาน จ. ประจวบคีรีขันธ์</t>
  </si>
  <si>
    <t>01F042</t>
  </si>
  <si>
    <t>ส552/2777</t>
  </si>
  <si>
    <t>นาย สิทธิโชค ไชยวรรณา</t>
  </si>
  <si>
    <t>เลขที่ 1    ม.3    ซ.     ต. พงศ์ประศาสน์ อ. บางสะพาน จ. ประจวบคีรีขันธ์</t>
  </si>
  <si>
    <t>07G099</t>
  </si>
  <si>
    <t>1    ม.3    ซ.    พงศ์ประศาสน์ บางสะพาน ประจวบคีรีขันธ์</t>
  </si>
  <si>
    <t>ส555/1794</t>
  </si>
  <si>
    <t>นาย สิทธิ์ธรรม เครือแดง</t>
  </si>
  <si>
    <t>เลขที่ 33  ม.6  ซ.   ต. แม่รำพึง อ. บางสะพาน จ. ประจวบคีรีขันธ์</t>
  </si>
  <si>
    <t>03N088</t>
  </si>
  <si>
    <t>ส556/9555</t>
  </si>
  <si>
    <t>นาย สิทธิพงค์ อินทปัน</t>
  </si>
  <si>
    <t>เลขที่ 79/6  ม.1  ซ.   ต. พงศ์ประศาสน์ อ. บางสะพาน จ. ประจวบคีรีขันธ์</t>
  </si>
  <si>
    <t>03D046</t>
  </si>
  <si>
    <t>ส556/8188</t>
  </si>
  <si>
    <t>นาย สิทธิพงษ์ หงษ์สุวรรณ</t>
  </si>
  <si>
    <t>เลขที่ 84  ม.5  ซ.   ต. พงศ์ประศาสน์ อ. บางสะพาน จ. ประจวบคีรีขันธ์</t>
  </si>
  <si>
    <t>01R013</t>
  </si>
  <si>
    <t>ส556/8119</t>
  </si>
  <si>
    <t>นาย สิทธิพร สังข์อาษา</t>
  </si>
  <si>
    <t>เลขที่ 71 ม.3 ซ.   ต. พงศ์ประศาสน์ อ. บางสะพาน จ. ประจวบคีรีขันธ์</t>
  </si>
  <si>
    <t>06E044</t>
  </si>
  <si>
    <t>ส558/7877</t>
  </si>
  <si>
    <t>นาย สิทธิศักดิ์ มีสุวรรณ</t>
  </si>
  <si>
    <t>เลขที่ 940 ซ.   ถ.สุขุมวิท 71 ต. คลองตัน อ. คลองเตย จ. กรุงเทพมหานคร</t>
  </si>
  <si>
    <t>03K417</t>
  </si>
  <si>
    <t>ส527/8119</t>
  </si>
  <si>
    <t>นาย สินชัย สุขก้อน</t>
  </si>
  <si>
    <t>เลขที่ 35/49   ม.5   ซ.    ต. บางกระสอ อ. เมืองนนทบุรี จ. นนทบุรี</t>
  </si>
  <si>
    <t>07H007</t>
  </si>
  <si>
    <t>ส527/2427</t>
  </si>
  <si>
    <t>นาย สินชัย เชิดชม</t>
  </si>
  <si>
    <t>เลขที่ 52/4  ม.4  ซ.   ต. พงศ์ประศาสน์ อ. บางสะพาน จ. ประจวบคีรีขันธ์</t>
  </si>
  <si>
    <t>01R059</t>
  </si>
  <si>
    <t>07H006</t>
  </si>
  <si>
    <t>07H008</t>
  </si>
  <si>
    <t>ส700/8577</t>
  </si>
  <si>
    <t>นาย สิร เหนี่ยวพึ่ง</t>
  </si>
  <si>
    <t>เลขที่ 209/23 ม.1    ซ.   ต. พงศ์ประศาสน์ อ. บางสะพาน จ. ประจวบคีรีขันธ์</t>
  </si>
  <si>
    <t>03H138</t>
  </si>
  <si>
    <t>03N061</t>
  </si>
  <si>
    <t>03N063</t>
  </si>
  <si>
    <t>03N064</t>
  </si>
  <si>
    <t>03N060</t>
  </si>
  <si>
    <t>03N062</t>
  </si>
  <si>
    <t>ส717/6778</t>
  </si>
  <si>
    <t>นาย สิริเกียรติ พรวิศวานนท์</t>
  </si>
  <si>
    <t>04D060</t>
  </si>
  <si>
    <t>ส727/1875</t>
  </si>
  <si>
    <t>นาย สิริชัย คำสุรินทร์</t>
  </si>
  <si>
    <t>เลขที่ 159   ม.2   ซ.    ต. พงศ์ประศาสน์ อ. บางสะพาน จ. ประจวบคีรีขันธ์</t>
  </si>
  <si>
    <t>07A044</t>
  </si>
  <si>
    <t>159   ม.2   ซ.   พงศ์ประศาสน์ บางสะพาน ประจวบคีรีขันธ์</t>
  </si>
  <si>
    <t>ส757/5385</t>
  </si>
  <si>
    <t>นางสาว สิรินยา บุญสิน</t>
  </si>
  <si>
    <t>เลขที่ 29 ม.7 ซ.   ต. พงศ์ประศาสน์ อ. สิรินธร จ. อุบลราชธานี</t>
  </si>
  <si>
    <t>06B032</t>
  </si>
  <si>
    <t>ร ฐ สิรินอรจำกัด</t>
  </si>
  <si>
    <t>บริษัท สิรินอร จำกัด</t>
  </si>
  <si>
    <t>เลขที่ 123  ม.3  ซ.   ต. หนองป่าครั่ง อ. เมืองเชียงใหม่ จ. เชียงใหม่</t>
  </si>
  <si>
    <t>07H066</t>
  </si>
  <si>
    <t>07H067</t>
  </si>
  <si>
    <t>ส762/2911</t>
  </si>
  <si>
    <t>นาย สิริพจน์ จอกกระจาย</t>
  </si>
  <si>
    <t>เลขที่ 45 ม.1 ซ.   ต. พงศ์ประศาสน์ อ. บางสะพาน จ. ประจวบคีรีขันธ์</t>
  </si>
  <si>
    <t>06G064</t>
  </si>
  <si>
    <t>ส767/8118</t>
  </si>
  <si>
    <t>นางสาว สิริพร สังฆ์สกุล</t>
  </si>
  <si>
    <t>เลขที่ 11/3   ม.4   ซ.    ต. พงศ์ประศาสน์ อ. บางสะพาน จ. ประจวบคีรีขันธ์</t>
  </si>
  <si>
    <t>04B092</t>
  </si>
  <si>
    <t>ส767/6717/001</t>
  </si>
  <si>
    <t>นางสาว สิริพร พวงมะณี</t>
  </si>
  <si>
    <t>เลขที่ 60 ม.6 ซ.   ต. ประเวศ อ. ประเวศ จ. กรุงเทพมหานคร</t>
  </si>
  <si>
    <t>07D123</t>
  </si>
  <si>
    <t>ส767/7597</t>
  </si>
  <si>
    <t>นาง สิริพรหม ไม่น้อย</t>
  </si>
  <si>
    <t>เลขที่ 199/1           ม.1          ซ.   ถ.                                    ต. พงศ์ประศาสน์ อ. บางสะพาน จ. ประจวบคีรีขันธ์</t>
  </si>
  <si>
    <t>03H104</t>
  </si>
  <si>
    <t>ส770/8187</t>
  </si>
  <si>
    <t>นางสาว สิริมา แสงสุวรรณ</t>
  </si>
  <si>
    <t>เลขที่ 180/4 ม.4 ซ.   ต. ทับสะแก อ. ทับสะแก จ. ประจวบคีรีขันธ์</t>
  </si>
  <si>
    <t>05K112</t>
  </si>
  <si>
    <t>ส770/9255</t>
  </si>
  <si>
    <t>นาง สิริมา อาจบ้านสร้าง</t>
  </si>
  <si>
    <t>เลขที่ 59  ม.-  ซ.ลาดพร้าว83 -  ถ.-  ต. วังทองหลาง อ. วังทองหลาง จ. กรุงเทพมหานคร</t>
  </si>
  <si>
    <t>04D083</t>
  </si>
  <si>
    <t>04D082</t>
  </si>
  <si>
    <t>ส771/7140</t>
  </si>
  <si>
    <t>นางสาว สิริรักษ์ มุกดา</t>
  </si>
  <si>
    <t>เลขที่ 43/116  ม.2  ซ.    ถ.   ต. บึงยี่โถ อ. ธัญบุรี จ. ปทุมธานี</t>
  </si>
  <si>
    <t>03E027</t>
  </si>
  <si>
    <t>ส771/2729</t>
  </si>
  <si>
    <t>นาง สิริลักษณ์ แช่มช้อย</t>
  </si>
  <si>
    <t>01F106</t>
  </si>
  <si>
    <t>01J023</t>
  </si>
  <si>
    <t>ส771/6712</t>
  </si>
  <si>
    <t>นางสาว สิริลักษณ์ พ่วงช่อ</t>
  </si>
  <si>
    <t>เลขที่ 50   ม.3   ซ.   ถ.   ต. พงศ์ประศาสน์ อ. บางสะพาน จ. ประจวบคีรีขันธ์</t>
  </si>
  <si>
    <t>06F052</t>
  </si>
  <si>
    <t>ส777/8153</t>
  </si>
  <si>
    <t>นาง สิริวรรณ แสงปัญญาวงศ์</t>
  </si>
  <si>
    <t>เลขที่ 139/10 ม.9 ซ.   ต. พงศ์ประศาสน์ อ. บางสะพาน จ. ประจวบคีรีขันธ์</t>
  </si>
  <si>
    <t>07E136</t>
  </si>
  <si>
    <t>ส777/2184</t>
  </si>
  <si>
    <t>นางสาว สิริวรรณ จงสถิตย์ไพบูลย์</t>
  </si>
  <si>
    <t>03K379</t>
  </si>
  <si>
    <t>ส777/5777</t>
  </si>
  <si>
    <t>นางสาว สิริวรรณ ธรรมทินโน</t>
  </si>
  <si>
    <t>เลขที่ 167 ซ.   ถ.จักรพงษ์ ต. พงศ์ประศาสน์ อ. พระนคร จ. กรุงเทพมหานคร</t>
  </si>
  <si>
    <t>04D072</t>
  </si>
  <si>
    <t>ส777/2584</t>
  </si>
  <si>
    <t>นางสาว สิริวรรณ ชูทะโสตถิ</t>
  </si>
  <si>
    <t>เลขที่ 80/3  ม.  ซ.   ถ.รัตนโกสินทร์ ต. กำเนิดนพคุณ อ. บางสะพาน จ. ประจวบคีรีขันธ์</t>
  </si>
  <si>
    <t>03L043</t>
  </si>
  <si>
    <t>ส777/1187</t>
  </si>
  <si>
    <t>นางสาว สิริวิมล คงศรี</t>
  </si>
  <si>
    <t>เลขที่ 35 ม.9 ซ.   ต. พงศ์ประศาสน์ อ. บางสะพาน จ. ประจวบคีรีขันธ์</t>
  </si>
  <si>
    <t>05K168</t>
  </si>
  <si>
    <t>ส757/8115</t>
  </si>
  <si>
    <t>นาง สิรีธร สุขกันตะ</t>
  </si>
  <si>
    <t>เลขที่ 29 ม.4 ซ.   ต. พงศ์ประศาสน์ อ. บางสะพาน จ. ประจวบคีรีขันธ์</t>
  </si>
  <si>
    <t>02B052</t>
  </si>
  <si>
    <t>02I070</t>
  </si>
  <si>
    <t>02B068</t>
  </si>
  <si>
    <t>01P037</t>
  </si>
  <si>
    <t>ส757/9952</t>
  </si>
  <si>
    <t>นาง สิรีธร อ่อนแช่ม</t>
  </si>
  <si>
    <t>เลขที่ 148 ม.13 ซ.   ต. คูคต อ. ลำลูกกา จ. ปทุมธานี</t>
  </si>
  <si>
    <t>03K433</t>
  </si>
  <si>
    <t>02I061</t>
  </si>
  <si>
    <t>02B069</t>
  </si>
  <si>
    <t>01J020</t>
  </si>
  <si>
    <t>01E024</t>
  </si>
  <si>
    <t>ส577/7710</t>
  </si>
  <si>
    <t>นางสาว สีนวล ไม่ยาก</t>
  </si>
  <si>
    <t>เลขที่ 164 ม.6 ซ.   ต. หนองแม่ไก่ อ. โพธิ์ทอง จ. อ่างทอง</t>
  </si>
  <si>
    <t>05G119</t>
  </si>
  <si>
    <t>ส170/7894</t>
  </si>
  <si>
    <t>นาย สุกรี มัสอูดี</t>
  </si>
  <si>
    <t>เลขที่ 82 ม.13 ซ.   ต. บ้านกุ่ม อ. เมืองเพชรบุรี จ. เพชรบุรี</t>
  </si>
  <si>
    <t>06E041</t>
  </si>
  <si>
    <t>ส170/9740/003</t>
  </si>
  <si>
    <t>นาย สุกล อยู่ดี</t>
  </si>
  <si>
    <t>เลขที่ 15/4 ม.9 ซ.   ต. พงศ์ประศาสน์ อ. บางสะพาน จ. ประจวบคีรีขันธ์</t>
  </si>
  <si>
    <t>05L004</t>
  </si>
  <si>
    <t>ส133/8517</t>
  </si>
  <si>
    <t>นาง สุกัญญา เส้นขาว</t>
  </si>
  <si>
    <t>เลขที่ 90/165 ม.3 ซ.   ต. บางรักใหญ่ อ. บางบัวทอง จ. นนทบุรี</t>
  </si>
  <si>
    <t>05C174</t>
  </si>
  <si>
    <t>ส133/2755</t>
  </si>
  <si>
    <t>นาง สุกัญญา ชวนะนิกุล</t>
  </si>
  <si>
    <t>07B113</t>
  </si>
  <si>
    <t>07B114</t>
  </si>
  <si>
    <t>07B109</t>
  </si>
  <si>
    <t>07B111</t>
  </si>
  <si>
    <t>ส133/2787</t>
  </si>
  <si>
    <t>นางสาว สุกัญญา ชุมศรี</t>
  </si>
  <si>
    <t>เลขที่ 167/5  ม.13  ซ.   ต. สวนหลวง อ. กระทุ่มแบน จ. สมุทรสาคร</t>
  </si>
  <si>
    <t>05F052</t>
  </si>
  <si>
    <t>ส133/4251</t>
  </si>
  <si>
    <t>นางสาว สุกัญญา เดชทุ่งคา</t>
  </si>
  <si>
    <t>เลขที่ 10/6  ม.2  ซ.   ถ.  ต. กะเปอร์ อ. กะเปอร์ จ. ระนอง</t>
  </si>
  <si>
    <t>03N366</t>
  </si>
  <si>
    <t>07B105</t>
  </si>
  <si>
    <t>07B104</t>
  </si>
  <si>
    <t>07B103</t>
  </si>
  <si>
    <t>07B110</t>
  </si>
  <si>
    <t>ส133/1787</t>
  </si>
  <si>
    <t>นาง สุกัญญา แก้วสว่าง</t>
  </si>
  <si>
    <t>เลขที่ 3 ม.9 ซ.   ต. พงศ์ประศาสน์ อ. บางสะพาน จ. ประจวบคีรีขันธ์</t>
  </si>
  <si>
    <t>06H092</t>
  </si>
  <si>
    <t>ส133/2429</t>
  </si>
  <si>
    <t>นางสาว สุกัญญา ชาติเชื้อ</t>
  </si>
  <si>
    <t>เลขที่ 104 ม.8 ซ.- - ถ.- ต. เขาไชยราช อ. ปะทิว จ. ชุมพร</t>
  </si>
  <si>
    <t>05A025</t>
  </si>
  <si>
    <t>05A010</t>
  </si>
  <si>
    <t>ส177/2557</t>
  </si>
  <si>
    <t>นางสาว สุกัลยา จันทร์แจ้ง</t>
  </si>
  <si>
    <t>เลขที่ 7  ม.7  ซ.บ้านทุ่งมะพร้าว   ต. พงศ์ประศาสน์ อ. บางสะพาน จ. ประจวบคีรีขันธ์</t>
  </si>
  <si>
    <t>01A028</t>
  </si>
  <si>
    <t>01A031</t>
  </si>
  <si>
    <t>01A033</t>
  </si>
  <si>
    <t>01A067</t>
  </si>
  <si>
    <t>ส177/4250</t>
  </si>
  <si>
    <t>นาง สุกัลยา ดำชื่น</t>
  </si>
  <si>
    <t>เลขที่ 259/46 ม.1 ซ.   ต. พงศ์ประศาสน์ อ. บางสะพาน จ. ประจวบคีรีขันธ์</t>
  </si>
  <si>
    <t>03N198</t>
  </si>
  <si>
    <t>ส112/6777</t>
  </si>
  <si>
    <t>นางสาว สุขกิจ พิมลรัตน์</t>
  </si>
  <si>
    <t>เลขที่ 156 ม.8 ซ.   ต. ขุนพิทักษ์ อ. ดำเนินสะดวก จ. ราชบุรี</t>
  </si>
  <si>
    <t>01N020</t>
  </si>
  <si>
    <t>ส118/7185</t>
  </si>
  <si>
    <t>นาย สุขเกษม วงษ์ประเสริฐ</t>
  </si>
  <si>
    <t>เลขที่ 46 ม.7 ซ.   ต. หงษ์เจริญ อ. ท่าแซะ จ. ชุมพร</t>
  </si>
  <si>
    <t>03O072</t>
  </si>
  <si>
    <t>03O078</t>
  </si>
  <si>
    <t>ส118/8557</t>
  </si>
  <si>
    <t>นาย สุขเกษม สิทธิวนิช</t>
  </si>
  <si>
    <t>เลขที่ 78 ม.14 ซ.   ต. พงศ์ประศาสน์ อ. บางสะพาน จ. พระนครศรีอยุธยา</t>
  </si>
  <si>
    <t>07F070</t>
  </si>
  <si>
    <t>ส110/8565</t>
  </si>
  <si>
    <t>นาย สุขโข สืบพันธ์</t>
  </si>
  <si>
    <t>เลขที่ 21/4 ม.9 ซ.บ้านต้นทองหลาง   ต. พงศ์ประศาสน์ อ. บางสะพาน จ. ประจวบคีรีขันธ์</t>
  </si>
  <si>
    <t>05N016</t>
  </si>
  <si>
    <t>05L172</t>
  </si>
  <si>
    <t>ส110/9192</t>
  </si>
  <si>
    <t>นาย สุขโข องอาจ</t>
  </si>
  <si>
    <t>เลขที่ 19/3 ม.5 ซ..   ต. พงศ์ประศาสน์ อ. บางสะพาน จ. ประจวบคีรีขันธ์</t>
  </si>
  <si>
    <t>02A011</t>
  </si>
  <si>
    <t>02A012</t>
  </si>
  <si>
    <t>02A033</t>
  </si>
  <si>
    <t>ส124/8118</t>
  </si>
  <si>
    <t>นาย สุขจิตร์ สุขเกษม</t>
  </si>
  <si>
    <t>เลขที่ 11/1  ม.8  ซ.   ต. พงศ์ประศาสน์ อ. บางสะพาน จ. ประจวบคีรีขันธ์</t>
  </si>
  <si>
    <t>01C066</t>
  </si>
  <si>
    <t>01C064</t>
  </si>
  <si>
    <t>ส157/7111</t>
  </si>
  <si>
    <t>นาย สุขประเสริฐ วงค์กลับ</t>
  </si>
  <si>
    <t>เลขที่ 110/2  ม.9  ซ.   ต. พงศ์ประศาสน์ อ. บางสะพาน จ. ประจวบคีรีขันธ์</t>
  </si>
  <si>
    <t>07B054</t>
  </si>
  <si>
    <t>ส187/7117</t>
  </si>
  <si>
    <t>นาง สุขศรี มงคลนิตย์</t>
  </si>
  <si>
    <t>เลขที่ 99/60-61 ม.3 ซ.   ต. หนองบอน อ. ประเวศ จ. กรุงเทพมหานคร</t>
  </si>
  <si>
    <t>03K356</t>
  </si>
  <si>
    <t>03K375</t>
  </si>
  <si>
    <t>ส187/8949</t>
  </si>
  <si>
    <t>นาย สุขสวัสดิ์ สอาดเอี่ยม</t>
  </si>
  <si>
    <t>เลขที่ 140   ม.10   ซ.    ถ.   ต. พงศ์ประศาสน์ อ. บางสะพาน จ. ประจวบคีรีขันธ์</t>
  </si>
  <si>
    <t>04A025</t>
  </si>
  <si>
    <t>140   ม.10   ซ.    ถ.  พงศ์ประศาสน์ บางสะพาน ประจวบคีรีขันธ์</t>
  </si>
  <si>
    <t>ส187/5915</t>
  </si>
  <si>
    <t>นาย สุขสวัสดิ์ ทองแท้</t>
  </si>
  <si>
    <t>เลขที่ 95 ซ.   ถ.ประชาธิปไตย ต. บางขุนพรหม อ. พระนคร จ. กรุงเทพมหานคร</t>
  </si>
  <si>
    <t>07G096</t>
  </si>
  <si>
    <t>ส185/2785</t>
  </si>
  <si>
    <t>นาย สุขสันต์ จารุสิทธิผล</t>
  </si>
  <si>
    <t>เลขที่ 600/33  ม.  ซ.   ถ.ทางรถไฟตะวันตก ต. พระปฐมเจดีย์ อ. เมืองนครปฐม จ. นครปฐม</t>
  </si>
  <si>
    <t>05K246</t>
  </si>
  <si>
    <t>ส181/8118</t>
  </si>
  <si>
    <t>นาย สุขแสง สุขเกษม</t>
  </si>
  <si>
    <t>เลขที่ 11/3  ม.8  ซ.   ต. พงศ์ประศาสน์ อ. บางสะพาน จ. ประจวบคีรีขันธ์</t>
  </si>
  <si>
    <t>ส170/9192</t>
  </si>
  <si>
    <t>นางสาว สุขุม องอาจ</t>
  </si>
  <si>
    <t>เลขที่ 12  ม.5  ซ.    ต. พงศ์ประศาสน์ อ. บางสะพาน จ. ประจวบคีรีขันธ์</t>
  </si>
  <si>
    <t>02A009</t>
  </si>
  <si>
    <t>02A007</t>
  </si>
  <si>
    <t>02A010</t>
  </si>
  <si>
    <t>ส177/2140</t>
  </si>
  <si>
    <t>บริษัทบริหารสินทรัพย์ สุขุมวิท จำกัด</t>
  </si>
  <si>
    <t>เลขที่ 123    ม.     ซ.     ถ.วิภาวดีรังสิต ต. จอมพล อ. จตุจักร จ. กรุงเทพมหานคร</t>
  </si>
  <si>
    <t>05I054</t>
  </si>
  <si>
    <t>ส155/8565</t>
  </si>
  <si>
    <t>นาย สุคนธ์ สืบพันธ์</t>
  </si>
  <si>
    <t>เลขที่ 106 ม.3 ซ.   ต. พงศ์ประศาสน์ อ. บางสะพาน จ. ประจวบคีรีขันธ์</t>
  </si>
  <si>
    <t>07G098</t>
  </si>
  <si>
    <t>ส155/2771</t>
  </si>
  <si>
    <t>นาง สุคนธ์ ซุ่ยยัง</t>
  </si>
  <si>
    <t>02B048</t>
  </si>
  <si>
    <t>02D022</t>
  </si>
  <si>
    <t>02B049</t>
  </si>
  <si>
    <t>30/1  ม.4  ซ.  พงศ์ประศาสน์ บางสะพาน ประจวบคีรีขันธ์</t>
  </si>
  <si>
    <t>ส277/8194</t>
  </si>
  <si>
    <t>นาง สุจรรยา สุขอุดม</t>
  </si>
  <si>
    <t>เลขที่ 100 ม.4 ซ.   ต. พงศ์ประศาสน์ อ. บางสะพาน จ. ประจวบคีรีขันธ์</t>
  </si>
  <si>
    <t>02D006</t>
  </si>
  <si>
    <t>02D004</t>
  </si>
  <si>
    <t>ส247/8111</t>
  </si>
  <si>
    <t>นาง สุจิตรา สังข์คัมภิ์</t>
  </si>
  <si>
    <t>เลขที่ 6/3 ม.4 ซ.   ต. พงศ์ประศาสน์ อ. บางสะพาน จ. ประจวบคีรีขันธ์</t>
  </si>
  <si>
    <t>02F004</t>
  </si>
  <si>
    <t>ส254/8795</t>
  </si>
  <si>
    <t>นาง สุจินดา หล่อธราประเสริฐ</t>
  </si>
  <si>
    <t>เลขที่ 293 ม.13 ซ.   ต. คูคต อ. ลำลูกกา จ. ปทุมธานี</t>
  </si>
  <si>
    <t>05C176</t>
  </si>
  <si>
    <t>05C186</t>
  </si>
  <si>
    <t>ส254/2858</t>
  </si>
  <si>
    <t>นาง สุจินดา ชูสืบสาย</t>
  </si>
  <si>
    <t>เลขที่ 31/9    ม.5    ซ. -    ต. ยายชา อ. สามพราน จ. นครปฐม</t>
  </si>
  <si>
    <t>05F095</t>
  </si>
  <si>
    <t>05L026</t>
  </si>
  <si>
    <t>05L027</t>
  </si>
  <si>
    <t>ส254/8797</t>
  </si>
  <si>
    <t>นาง สุจินต์ สร้อยสังวาฬ</t>
  </si>
  <si>
    <t>เลขที่ 15 ม.7 ซ.บ้านทุ่งมะพร้าว   ต. พงศ์ประศาสน์ อ. บางสะพาน จ. ประจวบคีรีขันธ์</t>
  </si>
  <si>
    <t>01A007</t>
  </si>
  <si>
    <t>01C001</t>
  </si>
  <si>
    <t>15 ม.7 ซ.บ้านทุ่งมะพร้าว  พงศ์ประศาสน์ บางสะพาน ประจวบคีรีขันธ์</t>
  </si>
  <si>
    <t>01C009</t>
  </si>
  <si>
    <t>ส200/5914</t>
  </si>
  <si>
    <t>นาง สุจี ทองถึก</t>
  </si>
  <si>
    <t>เลขที่ 199     ม.1     ซ.   ถ.ห้วยทรายขาว 1 (ระหาร1) ต. กำเนิดนพคุณ อ. บางสะพาน จ. ประจวบคีรีขันธ์</t>
  </si>
  <si>
    <t>01K038</t>
  </si>
  <si>
    <t>ส230/2738</t>
  </si>
  <si>
    <t>นาง สุชญา เจริญสุข</t>
  </si>
  <si>
    <t>เลขที่ 23/3 ม.2 ซ.   ต. พงศ์ประศาสน์ อ. สามพราน จ. นครปฐม</t>
  </si>
  <si>
    <t>03K210</t>
  </si>
  <si>
    <t>ส270/7917</t>
  </si>
  <si>
    <t>นาย สุชัย ว่องไวรุด</t>
  </si>
  <si>
    <t>เลขที่ 144     ม.10     ซ.    ต. ทรายทอง อ. บางสะพานน้อย จ. ประจวบคีรีขันธ์</t>
  </si>
  <si>
    <t>07G083</t>
  </si>
  <si>
    <t>ส240/9571</t>
  </si>
  <si>
    <t>นาง สุชาดา อุทยางกูร</t>
  </si>
  <si>
    <t>เลขที่ 297/36 ม.9 ซ.   ต. บางกระสอ อ. เมืองนนทบุรี จ. นนทบุรี</t>
  </si>
  <si>
    <t>07C078</t>
  </si>
  <si>
    <t>ส240/5755</t>
  </si>
  <si>
    <t>นางสาว สุชาดา เทียบทอง</t>
  </si>
  <si>
    <t>เลขที่ 2022 ม.14 ซ.   ต. สำโรงเหนือ อ. เมืองสมุทรปราการ จ. สมุทรปราการ</t>
  </si>
  <si>
    <t>03H085</t>
  </si>
  <si>
    <t>ส240/2774</t>
  </si>
  <si>
    <t>นางสาว สุชาดา เชยรัตน์</t>
  </si>
  <si>
    <t>เลขที่ 98 ม.1 ซ.   ต. พงศ์ประศาสน์ อ. บางสะพาน จ. ประจวบคีรีขันธ์</t>
  </si>
  <si>
    <t>05C133</t>
  </si>
  <si>
    <t>05C134</t>
  </si>
  <si>
    <t>ส240/1755</t>
  </si>
  <si>
    <t>นาย สุชาติ กลับทอง</t>
  </si>
  <si>
    <t>เลขที่ 67  ม.1  ซ.   ถ.รัตนโกสินทร์ ต. กำเนิดนพคุณ อ. บางสะพาน จ. ประจวบคีรีขันธ์</t>
  </si>
  <si>
    <t>03A012</t>
  </si>
  <si>
    <t>03A010</t>
  </si>
  <si>
    <t>ส240/8715</t>
  </si>
  <si>
    <t>นาย สุชาติ สำโรงทอง</t>
  </si>
  <si>
    <t>เลขที่ 14  ม.9  ซ.   ต. ราชาเทวะ อ. บางพลี จ. สมุทรปราการ</t>
  </si>
  <si>
    <t>05J176</t>
  </si>
  <si>
    <t>ส240/7947</t>
  </si>
  <si>
    <t>นาย สุชาติ รอดวงค์ศา</t>
  </si>
  <si>
    <t>เลขที่ 209/1  ม.6  ซ.   ต. แม่รำพึง อ. บางสะพาน จ. ประจวบคีรีขันธ์</t>
  </si>
  <si>
    <t>03F252</t>
  </si>
  <si>
    <t>03F235</t>
  </si>
  <si>
    <t>ส240/5317</t>
  </si>
  <si>
    <t>นาย สุชาติ บุญแก้ว</t>
  </si>
  <si>
    <t>เลขที่ 228 ซ.   ต. สามเสนนอก อ. ห้วยขวาง จ. กรุงเทพมหานคร</t>
  </si>
  <si>
    <t>03N208</t>
  </si>
  <si>
    <t>ส240/8777</t>
  </si>
  <si>
    <t>นาย สุชาติ สมรรคจันทร์</t>
  </si>
  <si>
    <t>เลขที่ 55 ซ.   ถ.บ้านพรุธานี ต. บ้านพรุ อ. หาดใหญ่ จ. สงขลา</t>
  </si>
  <si>
    <t>01B118</t>
  </si>
  <si>
    <t>ส240/2967</t>
  </si>
  <si>
    <t>นาย สุชาติ เชื้อพราน</t>
  </si>
  <si>
    <t>เลขที่ 41/2 ม.7 ซ.   ต. พงศ์ประศาสน์ อ. บางสะพาน จ. ประจวบคีรีขันธ์</t>
  </si>
  <si>
    <t>01B087</t>
  </si>
  <si>
    <t>ส240/1467</t>
  </si>
  <si>
    <t>นาย สุชาติ เกิดพุ่ม</t>
  </si>
  <si>
    <t>เลขที่ 41/1 ม.5 ซ.   ต. พงศ์ประศาสน์ อ. บางสะพาน จ. ประจวบคีรีขันธ์</t>
  </si>
  <si>
    <t>02G007</t>
  </si>
  <si>
    <t>ส240/9750</t>
  </si>
  <si>
    <t>นาย สุชาติ อยู่ที่</t>
  </si>
  <si>
    <t>เลขที่ 69/2   ม.1   ซ. -   ถ.   ต. พงศ์ประศาสน์ อ. บางสะพาน จ. ประจวบคีรีขันธ์</t>
  </si>
  <si>
    <t>05G075</t>
  </si>
  <si>
    <t>ส240/5765</t>
  </si>
  <si>
    <t>นาย สุชาติ บัวผัน</t>
  </si>
  <si>
    <t>เลขที่ 113 ม.2 ซ.   ต. พงศ์ประศาสน์ อ. บางสะพาน จ. ประจวบคีรีขันธ์</t>
  </si>
  <si>
    <t>04F064/001</t>
  </si>
  <si>
    <t>01B051</t>
  </si>
  <si>
    <t>ส255/4781</t>
  </si>
  <si>
    <t>นาย สุชานันท์ ตรีสุข</t>
  </si>
  <si>
    <t>เลขที่ 58/2  ม.2  ซ.   ต. พงศ์ประศาสน์ อ. บางสะพาน จ. ประจวบคีรีขันธ์</t>
  </si>
  <si>
    <t>06A011</t>
  </si>
  <si>
    <t>ส274/5659</t>
  </si>
  <si>
    <t>นาง สุชาวดี ใบภูทอง</t>
  </si>
  <si>
    <t>เลขที่ 147/9  ม.10  ซ. -  ต. พงศ์ประศาสน์ อ. บางสะพาน จ. ประจวบคีรีขันธ์</t>
  </si>
  <si>
    <t>04B070</t>
  </si>
  <si>
    <t>ส250/5744</t>
  </si>
  <si>
    <t>นาย สุชิน บูรณัติ</t>
  </si>
  <si>
    <t>เลขที่ 23/17 ม.8 ซ.   ต. แม่รำพึง อ. บางสะพาน จ. ประจวบคีรีขันธ์</t>
  </si>
  <si>
    <t>02E027</t>
  </si>
  <si>
    <t>ส270/8777</t>
  </si>
  <si>
    <t>นางสาว สุชีรา ศรีวรนันทน์</t>
  </si>
  <si>
    <t>เลขที่ 12 ม.   ซ.เจริญราษฎร์1 แยก9   ต. ยานนาวา อ. สาทร จ. กรุงเทพมหานคร</t>
  </si>
  <si>
    <t>07C162</t>
  </si>
  <si>
    <t>ส270/2557</t>
  </si>
  <si>
    <t>นาง สุชีลา จันทร์วิทยานุชิต</t>
  </si>
  <si>
    <t>เลขที่ 10  ม.  ซ.รามคำแหง 11(ล้ำเพชร)   ต. หัวหมาก อ. บางกะปิ จ. กรุงเทพมหานคร</t>
  </si>
  <si>
    <t>03H157</t>
  </si>
  <si>
    <t>03H161</t>
  </si>
  <si>
    <t>03H162</t>
  </si>
  <si>
    <t>03H163</t>
  </si>
  <si>
    <t>03H164</t>
  </si>
  <si>
    <t>03H160</t>
  </si>
  <si>
    <t>03H159</t>
  </si>
  <si>
    <t>03H158</t>
  </si>
  <si>
    <t>ส270/2771</t>
  </si>
  <si>
    <t>นาย สุเชาว์ ช่วยขาว</t>
  </si>
  <si>
    <t>เลขที่ 81/7  ม.1  ซ.   ต. พงศ์ประศาสน์ อ. บางสะพาน จ. ประจวบคีรีขันธ์</t>
  </si>
  <si>
    <t>03N090</t>
  </si>
  <si>
    <t>ส460/5919</t>
  </si>
  <si>
    <t>นางสาว สุณภา ทองเอม</t>
  </si>
  <si>
    <t>เลขที่ 23/6   ม.14   ซ. -   ต. บึงคำพร้อย อ. ลำลูกกา จ. ปทุมธานี</t>
  </si>
  <si>
    <t>03E034/001</t>
  </si>
  <si>
    <t>ส460/5918</t>
  </si>
  <si>
    <t>นางสาว สุณิภา ทองเหลือ</t>
  </si>
  <si>
    <t>เลขที่ 107/1   ม.12   ซ.   ต. ดอนยาง อ. ปะทิว จ. ชุมพร</t>
  </si>
  <si>
    <t>02G095</t>
  </si>
  <si>
    <t>02E018</t>
  </si>
  <si>
    <t>ส400/9775</t>
  </si>
  <si>
    <t>นาง สุณี อ่วมนิ่ม</t>
  </si>
  <si>
    <t>เลขที่ 95 ม.4 ซ.   ต. พงศ์ประศาสน์ อ. บางสะพาน จ. ประจวบคีรีขันธ์</t>
  </si>
  <si>
    <t>02D023</t>
  </si>
  <si>
    <t>ส400/2794</t>
  </si>
  <si>
    <t>นาง สุณี เจ๊ะยอเด</t>
  </si>
  <si>
    <t>เลขที่ 2/2 ซ.สุเหร่าคลองตัน   ต. สวนหลวง อ. สวนหลวง จ. กรุงเทพมหานคร</t>
  </si>
  <si>
    <t>07E056</t>
  </si>
  <si>
    <t>07E057</t>
  </si>
  <si>
    <t>07E058</t>
  </si>
  <si>
    <t>ส470/2271</t>
  </si>
  <si>
    <t>นาง สุณีย์ ชูชมกลิ่น</t>
  </si>
  <si>
    <t>เลขที่ 51/2  ม.7  ซ.   ต. แม่รำพึง อ. บางสะพาน จ. ประจวบคีรีขันธ์</t>
  </si>
  <si>
    <t>04A002</t>
  </si>
  <si>
    <t>51/2  ม.7  ซ.  แม่รำพึง บางสะพาน ประจวบคีรีขันธ์</t>
  </si>
  <si>
    <t>ส420/7942</t>
  </si>
  <si>
    <t>นาง สุดใจ รอดชีวะ</t>
  </si>
  <si>
    <t>เลขที่ 14/100 ม.18 ซ.   ต. คูคต อ. ลำลูกกา จ. ปทุมธานี</t>
  </si>
  <si>
    <t>03K151</t>
  </si>
  <si>
    <t>ส420/1740</t>
  </si>
  <si>
    <t>นาย สุดใจ งามดี</t>
  </si>
  <si>
    <t>เลขที่ 9/291 ม.5 ซ.   ต. แพรกษา อ. เมืองสมุทรปราการ จ. สมุทรปราการ</t>
  </si>
  <si>
    <t>05G020</t>
  </si>
  <si>
    <t>ส420/2255</t>
  </si>
  <si>
    <t>นาย สุดใจ ชูจันทร์</t>
  </si>
  <si>
    <t>เลขที่ 30/5  ม.  ซ.   ถ.นารอง ต. ประจวบคีรีขันธ์ อ. เมืองประจวบคีรีขันธ์ จ. ประจวบคีรีขันธ์</t>
  </si>
  <si>
    <t>05J074</t>
  </si>
  <si>
    <t>03K268</t>
  </si>
  <si>
    <t>ส454/2871</t>
  </si>
  <si>
    <t>นางสาว สุดธิดา ใจสมคม</t>
  </si>
  <si>
    <t>เลขที่ 209/35    ม.1    ซ.   ต. พงศ์ประศาสน์ อ. บางสะพาน จ. ประจวบคีรีขันธ์</t>
  </si>
  <si>
    <t>03K176</t>
  </si>
  <si>
    <t>ส481/8791</t>
  </si>
  <si>
    <t>นาง สุดสงวน เหลืองอรุณ</t>
  </si>
  <si>
    <t>เลขที่ 2  ม.8  ซ.บ้านหลักเมือง -  ต. พงศ์ประศาสน์ อ. บางสะพาน จ. ประจวบคีรีขันธ์</t>
  </si>
  <si>
    <t>01H037</t>
  </si>
  <si>
    <t>01H047</t>
  </si>
  <si>
    <t>2  ม.8  ซ.บ้านหลักเมือง - พงศ์ประศาสน์ บางสะพาน ประจวบคีรีขันธ์</t>
  </si>
  <si>
    <t>01M005</t>
  </si>
  <si>
    <t>01M004</t>
  </si>
  <si>
    <t>01H039</t>
  </si>
  <si>
    <t>01H038</t>
  </si>
  <si>
    <t>ส487/9777</t>
  </si>
  <si>
    <t>นางสาว สุดสวาส อยู่ร่ม</t>
  </si>
  <si>
    <t>เลขที่ 126/1 ม.1 ต. มาบไผ่ อ. บ้านบึง จ. ชลบุรี</t>
  </si>
  <si>
    <t>ส400/7787</t>
  </si>
  <si>
    <t>นาง สุดา ยี่ละหมัด</t>
  </si>
  <si>
    <t>เลขที่ 151/4   ม.1   ซ.   ต. พงศ์ประศาสน์ อ. บางสะพาน จ. ประจวบคีรีขันธ์</t>
  </si>
  <si>
    <t>05C109</t>
  </si>
  <si>
    <t>05B116</t>
  </si>
  <si>
    <t>ส400/8949</t>
  </si>
  <si>
    <t>นาง สุดา สอาดเอี่ยม</t>
  </si>
  <si>
    <t>เลขที่ 83/5 ม.1 ซ.บ้านฝ่ายท่า   ต. พงศ์ประศาสน์ อ. บางสะพาน จ. ประจวบคีรีขันธ์</t>
  </si>
  <si>
    <t>03M034</t>
  </si>
  <si>
    <t>ส400/9447</t>
  </si>
  <si>
    <t>นาง สุดา อัตถาวะระ</t>
  </si>
  <si>
    <t>เลขที่ 32/1 ม.2 ซ.บ้านหินกอง   ต. พงศ์ประศาสน์ อ. บางสะพาน จ. ประจวบคีรีขันธ์</t>
  </si>
  <si>
    <t>ส400/4172</t>
  </si>
  <si>
    <t>นาง สุดา ตั้งวิชิต</t>
  </si>
  <si>
    <t>04B074</t>
  </si>
  <si>
    <t>ส400/5757</t>
  </si>
  <si>
    <t>นาง สุดา ธีระแนว</t>
  </si>
  <si>
    <t>เลขที่ 29/10 ม.4 ซ.   ต. ฉิมพลี อ. ตลิ่งชัน จ. กรุงเทพมหานคร</t>
  </si>
  <si>
    <t>06F032</t>
  </si>
  <si>
    <t>ส400/7744</t>
  </si>
  <si>
    <t>นาง สุดา วิมุตติพงศ์</t>
  </si>
  <si>
    <t>เลขที่ 165/25 ซ.   ต. วัดกัลยาณ์ อ. ธนบุรี จ. กรุงเทพมหานคร</t>
  </si>
  <si>
    <t>05E012</t>
  </si>
  <si>
    <t>ส400/6716</t>
  </si>
  <si>
    <t>นาง สุดา พวงพิกุล</t>
  </si>
  <si>
    <t>เลขที่ 159/157  ม.  ซ.   ถ.จรัญสนิทวงค์ ต. บางบำหรุ อ. บางพลัด จ. กรุงเทพมหานคร</t>
  </si>
  <si>
    <t>07H098</t>
  </si>
  <si>
    <t>05C107</t>
  </si>
  <si>
    <t>05C106</t>
  </si>
  <si>
    <t>ส474/8712</t>
  </si>
  <si>
    <t>นาง สุดารัตน์ หวังเจริญ</t>
  </si>
  <si>
    <t>เลขที่ 232/2 ซ.   ถ.เพชรบุรี ต. ถนนเพชรบุรี อ. ราชเทวี จ. กรุงเทพมหานคร</t>
  </si>
  <si>
    <t>05C073</t>
  </si>
  <si>
    <t>ส474/8791</t>
  </si>
  <si>
    <t>นางสาว สุดารัตน์ เหลืองสุริยา</t>
  </si>
  <si>
    <t>เลขที่ 148/4 ม.2 ซ.   ต. แม่รำพึง อ. บางสะพาน จ. ประจวบคีรีขันธ์</t>
  </si>
  <si>
    <t>03K030</t>
  </si>
  <si>
    <t>03K031</t>
  </si>
  <si>
    <t>03K043</t>
  </si>
  <si>
    <t>03K044</t>
  </si>
  <si>
    <t>ส474/8777</t>
  </si>
  <si>
    <t>นาง สุดารัตน์ สุวรรณสนธิชัย</t>
  </si>
  <si>
    <t>เลขที่ 136/20 ม.5 ซ.   ต. มหาสวัสดิ์ อ. บางกรวย จ. นนทบุรี</t>
  </si>
  <si>
    <t>02C055/001</t>
  </si>
  <si>
    <t>เลขที่ 109/1  ม.8  ซ.   ต. พงศ์ประศาสน์ อ. บางสะพาน จ. ประจวบคีรีขันธ์</t>
  </si>
  <si>
    <t>01C041</t>
  </si>
  <si>
    <t>01H004</t>
  </si>
  <si>
    <t>ส556/1875</t>
  </si>
  <si>
    <t>นางสาว สุทธภา  คำสุรินทร์</t>
  </si>
  <si>
    <t>เลขที่ 159    ม.2    ซ.   ต. พงศ์ประศาสน์ อ. บางสะพาน จ. ประจวบคีรีขันธ์</t>
  </si>
  <si>
    <t>07A019</t>
  </si>
  <si>
    <t>ส552/8777</t>
  </si>
  <si>
    <t>นาง สุทธิจันทร์ สุวรรณรัฐภูมิ</t>
  </si>
  <si>
    <t>เลขที่ 1104/340   ม.   ซ.    ถ.พัฒนาการ ต. สวนหลวง อ. สวนหลวง จ. กรุงเทพมหานคร</t>
  </si>
  <si>
    <t>03H018</t>
  </si>
  <si>
    <t>ส556/9551</t>
  </si>
  <si>
    <t>นาย สุทธิพงษ์ ฤทธิกรรณ์</t>
  </si>
  <si>
    <t>เลขที่ 259/81 ม.1  ซ.   ถ.  ต. พงศ์ประศาสน์ อ. บางสะพาน จ. ประจวบคีรีขันธ์</t>
  </si>
  <si>
    <t>03N138</t>
  </si>
  <si>
    <t>ส556/7917</t>
  </si>
  <si>
    <t>นาย สุทธิพงษ์ ว่องไวรุด</t>
  </si>
  <si>
    <t>เลขที่ 209/6 ซ.   ถ.เกาะหลัก ต. เกาะหลัก อ. เมืองประจวบคีรีขันธ์ จ. ประจวบคีรีขันธ์</t>
  </si>
  <si>
    <t>07F242</t>
  </si>
  <si>
    <t>ส556/5727</t>
  </si>
  <si>
    <t>นางสาว สุทธิพร บัวชาวเกาะ</t>
  </si>
  <si>
    <t>เลขที่ 43/3  ม.4  ซ.   ต. พงศ์ประศาสน์ อ. บางสะพาน จ. ประจวบคีรีขันธ์</t>
  </si>
  <si>
    <t>02I013</t>
  </si>
  <si>
    <t>ส556/8760</t>
  </si>
  <si>
    <t>นาย สุทธิพล สายฟ้า</t>
  </si>
  <si>
    <t>เลขที่ 175  ม.-  ซ.พัฒนาการ 32 -  ถ.- ต. สวนหลวง อ. สวนหลวง จ. กรุงเทพมหานคร</t>
  </si>
  <si>
    <t>07C170</t>
  </si>
  <si>
    <t>ส557/7587</t>
  </si>
  <si>
    <t>นาย สุทธิรักษ์ มนัสวกุล</t>
  </si>
  <si>
    <t>เลขที่ 821 ซ.ประเสริฐสิษฐ   ต. คลองตัน อ. คลองเตย จ. กรุงเทพมหานคร</t>
  </si>
  <si>
    <t>07F030</t>
  </si>
  <si>
    <t>07F017</t>
  </si>
  <si>
    <t>ส558/6142</t>
  </si>
  <si>
    <t>นาย สุทธิศักดิ์ ภักดีชาติ</t>
  </si>
  <si>
    <t>เลขที่ 139/59 ม.9 ซ.   ต. พงศ์ประศาสน์ อ. บางสะพาน จ. ประจวบคีรีขันธ์</t>
  </si>
  <si>
    <t>07E186</t>
  </si>
  <si>
    <t>ส558/6545</t>
  </si>
  <si>
    <t>นาย สุทธิศักดิ์ พันโณทยาน</t>
  </si>
  <si>
    <t>เลขที่ 186 ซ.จรัญสนิทวงศ์ 69   ต. บางพลัด อ. บางพลัด จ. กรุงเทพมหานคร</t>
  </si>
  <si>
    <t>03K298</t>
  </si>
  <si>
    <t>03K299</t>
  </si>
  <si>
    <t>03K300</t>
  </si>
  <si>
    <t>03K301</t>
  </si>
  <si>
    <t>03K285</t>
  </si>
  <si>
    <t>03K286</t>
  </si>
  <si>
    <t>03K287</t>
  </si>
  <si>
    <t>03K281</t>
  </si>
  <si>
    <t>03K277</t>
  </si>
  <si>
    <t>03K266</t>
  </si>
  <si>
    <t>03K265</t>
  </si>
  <si>
    <t>03K270</t>
  </si>
  <si>
    <t>03K269</t>
  </si>
  <si>
    <t>03K350</t>
  </si>
  <si>
    <t>03K349</t>
  </si>
  <si>
    <t>03K348</t>
  </si>
  <si>
    <t>03K347</t>
  </si>
  <si>
    <t>03K346</t>
  </si>
  <si>
    <t>03K337</t>
  </si>
  <si>
    <t>ส558/7465</t>
  </si>
  <si>
    <t>นาย สุทธิศักดิ์ วุฒิพันธ์เรืองชัย</t>
  </si>
  <si>
    <t>เลขที่ 23/100 ม.13 ซ.   ต. ลาดพร้าว อ. ลาดพร้าว จ. กรุงเทพมหานคร</t>
  </si>
  <si>
    <t>03K332</t>
  </si>
  <si>
    <t>03K343</t>
  </si>
  <si>
    <t>ส558/8317</t>
  </si>
  <si>
    <t>นางสาว สุทธิสา หาญกลับ</t>
  </si>
  <si>
    <t>เลขที่ 5/1  ม.5  ซ.   ต. พงศ์ประศาสน์ อ. บางสะพาน จ. ประจวบคีรีขันธ์</t>
  </si>
  <si>
    <t>02A049</t>
  </si>
  <si>
    <t>ส550/7915/001</t>
  </si>
  <si>
    <t>นาย สุทัน เมืองประสงค์</t>
  </si>
  <si>
    <t>เลขที่ 67 ม.5 ซ.   ต. พงศ์ประศาสน์ อ. บางสะพาน จ. ประจวบคีรีขันธ์</t>
  </si>
  <si>
    <t>01P039</t>
  </si>
  <si>
    <t>01O055</t>
  </si>
  <si>
    <t>ส585/2557</t>
  </si>
  <si>
    <t>นาย สุทัศน์ จันทร</t>
  </si>
  <si>
    <t>เลขที่ 58 ม.1 ซ.   ต. พงศ์ประศาสน์ อ. บางสะพาน จ. ประจวบคีรีขันธ์</t>
  </si>
  <si>
    <t>03L050</t>
  </si>
  <si>
    <t>ส585/8125</t>
  </si>
  <si>
    <t>นาย สุทัศน์ สุขชนะ</t>
  </si>
  <si>
    <t>เลขที่ 4/8  ม.2  ซ. -  ต. พงศ์ประศาสน์ อ. บางสะพาน จ. ประจวบคีรีขันธ์</t>
  </si>
  <si>
    <t>05L179</t>
  </si>
  <si>
    <t>ส585/7777</t>
  </si>
  <si>
    <t>นาย สุทัศน์ มีเลี่ยม</t>
  </si>
  <si>
    <t>เลขที่ 110/8  ม.1  ซ.   ต. บางหมาก อ. เมืองชุมพร จ. ชุมพร</t>
  </si>
  <si>
    <t>03N282</t>
  </si>
  <si>
    <t>ส585/8791</t>
  </si>
  <si>
    <t>นาย สุทัศน์ หมอกมืด</t>
  </si>
  <si>
    <t>เลขที่ 53  ม.7  ซ.   ต. ทองมงคล อ. บางสะพาน จ. ประจวบคีรีขันธ์</t>
  </si>
  <si>
    <t>01F059</t>
  </si>
  <si>
    <t>ส585/1711</t>
  </si>
  <si>
    <t xml:space="preserve">นาย สุทัศน์ กว้างขวาง </t>
  </si>
  <si>
    <t>เลขที่ 4/2        ม.5        ซ.        ต. พงศ์ประศาสน์ อ. บางสะพาน จ. ประจวบคีรีขันธ์</t>
  </si>
  <si>
    <t>02D054</t>
  </si>
  <si>
    <t>ส550/7177</t>
  </si>
  <si>
    <t>นางสาว สุทิน ยังมีมาก</t>
  </si>
  <si>
    <t>เลขที่ 83  ม.4  ซ.   ต. พงศ์ประศาสน์ อ. บางสะพาน จ. ประจวบคีรีขันธ์</t>
  </si>
  <si>
    <t>83  ม.4  ซ.  พงศ์ประศาสน์ บางสะพาน ประจวบคีรีขันธ์</t>
  </si>
  <si>
    <t>ส550/5397</t>
  </si>
  <si>
    <t>นาย สุทิน บุญอยู่</t>
  </si>
  <si>
    <t>74/2 ม.9 ซ.  พงศ์ประศาสน์ บางสะพาน ประจวบคีรีขันธ์</t>
  </si>
  <si>
    <t>ส550/7711</t>
  </si>
  <si>
    <t>นางสาว สุทิน ยี่รงค์</t>
  </si>
  <si>
    <t>เลขที่ 65/1 ม.3 ซ.   ต. พงศ์ประศาสน์ อ. บางสะพาน จ. ประจวบคีรีขันธ์</t>
  </si>
  <si>
    <t>65/1 ม.3 ซ.  พงศ์ประศาสน์ บางสะพาน ประจวบคีรีขันธ์</t>
  </si>
  <si>
    <t>05K018</t>
  </si>
  <si>
    <t>ส550/8785</t>
  </si>
  <si>
    <t>นาย สุทิน ศรีสุน</t>
  </si>
  <si>
    <t>เลขที่ 67   ม.9   ซ. -    ต. พงศ์ประศาสน์ อ. บางสะพาน จ. ประจวบคีรีขันธ์</t>
  </si>
  <si>
    <t>05J021/001</t>
  </si>
  <si>
    <t>ส550/9115</t>
  </si>
  <si>
    <t>นาง สุทิน อึ่งคะนึง</t>
  </si>
  <si>
    <t>เลขที่ 209/14 ม.1 ซ.- -  ถ.- ต. พงศ์ประศาสน์ อ. บางสะพาน จ. ประจวบคีรีขันธ์</t>
  </si>
  <si>
    <t>03H117</t>
  </si>
  <si>
    <t>ส550/5727</t>
  </si>
  <si>
    <t>นาย สุทิน บัวชาวเกาะ</t>
  </si>
  <si>
    <t>เลขที่ 43/1  ม.4  ซ.   ต. พงศ์ประศาสน์ อ. บางสะพาน จ. ประจวบคีรีขันธ์</t>
  </si>
  <si>
    <t>02I012</t>
  </si>
  <si>
    <t>ส550/7188</t>
  </si>
  <si>
    <t>นาย สุทิน วงษ์สมัย</t>
  </si>
  <si>
    <t>เลขที่ 138/19  ม.2  ซ.- -  ถ.- ต. แม่รำพึง อ. บางสะพาน จ. ประจวบคีรีขันธ์</t>
  </si>
  <si>
    <t>01L018</t>
  </si>
  <si>
    <t>01L017</t>
  </si>
  <si>
    <t>ส560/8715</t>
  </si>
  <si>
    <t>นาย สุเทพ สามขุนทด</t>
  </si>
  <si>
    <t>เลขที่ 71/1    ม.1    ซ.   ต. พงศ์ประศาสน์ อ. บางสะพาน จ. ประจวบคีรีขันธ์</t>
  </si>
  <si>
    <t>05K067</t>
  </si>
  <si>
    <t>ส560/7578</t>
  </si>
  <si>
    <t>นาย สุเทพ วิทยสุจินต์</t>
  </si>
  <si>
    <t>เลขที่ 44 ซ.สวนหลวง1   ต. บางคอแหลม อ. บางคอแหลม จ. กรุงเทพมหานคร</t>
  </si>
  <si>
    <t>07C149</t>
  </si>
  <si>
    <t>ส560/7914</t>
  </si>
  <si>
    <t>นาย สุเทพ รองเดช</t>
  </si>
  <si>
    <t>เลขที่ 9/5 ม.1 ซ.   ต. ช้างแรก อ. บางสะพานน้อย จ. ประจวบคีรีขันธ์</t>
  </si>
  <si>
    <t>03N184</t>
  </si>
  <si>
    <t>03H086</t>
  </si>
  <si>
    <t>ส560/1781</t>
  </si>
  <si>
    <t>นาย สุเทพ ขาวสง่า</t>
  </si>
  <si>
    <t>เลขที่ 25/6   ม.7      ซ.     ต. พงศ์ประศาสน์ อ. บางสะพาน จ. ประจวบคีรีขันธ์</t>
  </si>
  <si>
    <t>01D028</t>
  </si>
  <si>
    <t>ส560/5794</t>
  </si>
  <si>
    <t>นาย สุเทพ ปลอดโปร่ง</t>
  </si>
  <si>
    <t>เลขที่ 56 ม.7 ซ.บ้านทุ่งมะพร้าว   ต. พงศ์ประศาสน์ อ. บางสะพาน จ. ประจวบคีรีขันธ์</t>
  </si>
  <si>
    <t>01D027</t>
  </si>
  <si>
    <t>05G022</t>
  </si>
  <si>
    <t>01B092</t>
  </si>
  <si>
    <t>25/6   ม.7      ซ.    พงศ์ประศาสน์ บางสะพาน ประจวบคีรีขันธ์</t>
  </si>
  <si>
    <t>ส560/7711</t>
  </si>
  <si>
    <t>นาย สุเทพ ยี่รงค์</t>
  </si>
  <si>
    <t>เลขที่ 65/1 ม.3 ซ. ชะม่วง  ต. พงศ์ประศาสน์ อ. บางสะพาน จ. ประจวบคีรีขันธ์</t>
  </si>
  <si>
    <t>06F081</t>
  </si>
  <si>
    <t>ส560/8454</t>
  </si>
  <si>
    <t>นาย สุเทพ สุตานุตะมัง</t>
  </si>
  <si>
    <t>เลขที่ 23     ม.  ซ.   ถ.เพชรเกษม-ชายทะเล ต. กำเนิดนพคุณ อ. บางสะพาน จ. ประจวบคีรีขันธ์</t>
  </si>
  <si>
    <t>02C065</t>
  </si>
  <si>
    <t>ส560/1771</t>
  </si>
  <si>
    <t>นาย สุเทพ เขียวงาม</t>
  </si>
  <si>
    <t>เลขที่ 13/1 ม.2 ซ.   ต. พงศ์ประศาสน์ อ. บางสะพาน จ. ประจวบคีรีขันธ์</t>
  </si>
  <si>
    <t>07A084</t>
  </si>
  <si>
    <t>ส560/2715</t>
  </si>
  <si>
    <t>นาย สุเทพ ชามขุนทด</t>
  </si>
  <si>
    <t>เลขที่ 20/86 ซ.   ต. หัวหิน อ. หัวหิน จ. ประจวบคีรีขันธ์</t>
  </si>
  <si>
    <t>03J004</t>
  </si>
  <si>
    <t>03J005</t>
  </si>
  <si>
    <t>ส560/8791</t>
  </si>
  <si>
    <t>นาย สุเทพ หมอกมืด</t>
  </si>
  <si>
    <t>01F058</t>
  </si>
  <si>
    <t>05K066</t>
  </si>
  <si>
    <t>05K068</t>
  </si>
  <si>
    <t>05K069</t>
  </si>
  <si>
    <t>05K070</t>
  </si>
  <si>
    <t>03G058</t>
  </si>
  <si>
    <t>ส570/1725</t>
  </si>
  <si>
    <t>นาง สุเทวี แก้วจีน</t>
  </si>
  <si>
    <t>เลขที่ 2 ม.3 ซ. ชะมวง  ต. พงศ์ประศาสน์ อ. บางสะพาน จ. ประจวบคีรีขันธ์</t>
  </si>
  <si>
    <t>07G110</t>
  </si>
  <si>
    <t>ส570/6474</t>
  </si>
  <si>
    <t>นาย สุไทย พิณรัตน์</t>
  </si>
  <si>
    <t>เลขที่ 183   ม.   ซ.    ถ.ตะนาว ต. บวรนิเวศ อ. พระนคร จ. กรุงเทพมหานคร</t>
  </si>
  <si>
    <t>05G203</t>
  </si>
  <si>
    <t>ส550/6717</t>
  </si>
  <si>
    <t>นาย สุธน ผิวขาว</t>
  </si>
  <si>
    <t>เลขที่ 97/1   ม.4   ซ.    ต. พงศ์ประศาสน์ อ. บางสะพาน จ. ประจวบคีรีขันธ์</t>
  </si>
  <si>
    <t>02I110</t>
  </si>
  <si>
    <t>02I114</t>
  </si>
  <si>
    <t>ส550/1875</t>
  </si>
  <si>
    <t>นาย สุธน คำสุรินทร์</t>
  </si>
  <si>
    <t>เลขที่ 49/2  ม.10  ซ.   ต. พงศ์ประศาสน์ อ. บางสะพาน จ. ประจวบคีรีขันธ์</t>
  </si>
  <si>
    <t>04H029</t>
  </si>
  <si>
    <t>ส550/7915</t>
  </si>
  <si>
    <t>นาย สุธน เมืองประสงค์</t>
  </si>
  <si>
    <t>เลขที่ 73/8  ม.1  ซ.   ต. พงศ์ประศาสน์ อ. บางสะพาน จ. ประจวบคีรีขันธ์</t>
  </si>
  <si>
    <t>01P036</t>
  </si>
  <si>
    <t>73/8  ม.1  ซ.  พงศ์ประศาสน์ บางสะพาน ประจวบคีรีขันธ์</t>
  </si>
  <si>
    <t>04A023</t>
  </si>
  <si>
    <t>03N048</t>
  </si>
  <si>
    <t>02I112</t>
  </si>
  <si>
    <t>01M021</t>
  </si>
  <si>
    <t>ส574/7717</t>
  </si>
  <si>
    <t>นาย สุธามาตร์ ม่วงแย้ม</t>
  </si>
  <si>
    <t>เลขที่ 40/1503 ม.4 ซ.   ต. คลองสาม อ. คลองหลวง จ. ปทุมธานี</t>
  </si>
  <si>
    <t>05B076</t>
  </si>
  <si>
    <t>05B066</t>
  </si>
  <si>
    <t>ส570/2795</t>
  </si>
  <si>
    <t>นางสาว สุธารา ชมอินทร์</t>
  </si>
  <si>
    <t>เลขที่ 3  ม.3  ซ.   ต. แม่รำพึง อ. บางสะพาน จ. ประจวบคีรีขันธ์</t>
  </si>
  <si>
    <t>03G077</t>
  </si>
  <si>
    <t>ส540/7526</t>
  </si>
  <si>
    <t>นางสาว สุธิดา วนิชพงษ์</t>
  </si>
  <si>
    <t>เลขที่ 105/24 ซ. กรุงเทพกรีฑา  ต. สะพานสูง อ. สะพานสูง จ. กรุงเทพมหานคร</t>
  </si>
  <si>
    <t>04D061</t>
  </si>
  <si>
    <t>ส577/9748</t>
  </si>
  <si>
    <t>นางสาว สุธีวัลย์ อรุณสันติเดชา</t>
  </si>
  <si>
    <t>เลขที่ 1201/33   ม.-   ซ.ลาดพร้าว94(ปัญจมิตร) -   ถ.- ต. วังทองหลาง อ. วังทองหลาง จ. กรุงเทพมหานคร</t>
  </si>
  <si>
    <t>05C094</t>
  </si>
  <si>
    <t>05C097</t>
  </si>
  <si>
    <t>05C096</t>
  </si>
  <si>
    <t>05C095</t>
  </si>
  <si>
    <t>ส557/7854</t>
  </si>
  <si>
    <t>นาย สุนทร วสันต์เสรีกุล</t>
  </si>
  <si>
    <t>เลขที่ 20/28 ม.5 ซ.   ต. พงศ์ประศาสน์ อ. บางสะพาน จ. ประจวบคีรีขันธ์</t>
  </si>
  <si>
    <t>03O081</t>
  </si>
  <si>
    <t>03O082</t>
  </si>
  <si>
    <t>ส557/6775</t>
  </si>
  <si>
    <t>นาย สุนทร พลามินทร์</t>
  </si>
  <si>
    <t>เลขที่ 6/63 ม.7 ซ.   ต. สวนใหญ่ อ. เมืองนนทบุรี จ. นนทบุรี</t>
  </si>
  <si>
    <t>02J052</t>
  </si>
  <si>
    <t>136 ม.10พงศ์ประศาสน์ บางสะพาน ประจวบคีรีขันธ์</t>
  </si>
  <si>
    <t>6/63 ม.7 ซ.  สวนใหญ่ เมืองนนทบุรี นนทบุรี</t>
  </si>
  <si>
    <t>ส557/2127</t>
  </si>
  <si>
    <t>นาย สุนทร ชิงชัย</t>
  </si>
  <si>
    <t>เลขที่ 82/3   ม.2   ซ.   ถ.   ต. พงศ์ประศาสน์ อ. บางสะพาน จ. ประจวบคีรีขันธ์</t>
  </si>
  <si>
    <t>82/3   ม.2   ซ.   ถ.  พงศ์ประศาสน์ บางสะพาน ประจวบคีรีขันธ์</t>
  </si>
  <si>
    <t>ส557/8977</t>
  </si>
  <si>
    <t>นาย สุนทร ห้อมล้อม</t>
  </si>
  <si>
    <t>07A052</t>
  </si>
  <si>
    <t>23/1 ม.2 ซ.  พงศ์ประศาสน์ บางสะพาน ประจวบคีรีขันธ์</t>
  </si>
  <si>
    <t>ส557/1517</t>
  </si>
  <si>
    <t>นาย สุนทร กาบแก้ว</t>
  </si>
  <si>
    <t>เลขที่ 211    ม.10    ซ.      ต. พงศ์ประศาสน์ อ. บางสะพาน จ. ประจวบคีรีขันธ์</t>
  </si>
  <si>
    <t>04B046</t>
  </si>
  <si>
    <t>211    ม.10    ซ.     พงศ์ประศาสน์ บางสะพาน ประจวบคีรีขันธ์</t>
  </si>
  <si>
    <t>ส557/9775</t>
  </si>
  <si>
    <t>นาย สุนทร อ่วมประเสริฐ</t>
  </si>
  <si>
    <t>เลขที่ 47 ม.10  ซ.   ต. ทรายทอง อ. บางสะพานน้อย จ. ประจวบคีรีขันธ์</t>
  </si>
  <si>
    <t>02H077</t>
  </si>
  <si>
    <t>02H081</t>
  </si>
  <si>
    <t>02H074</t>
  </si>
  <si>
    <t>02H076</t>
  </si>
  <si>
    <t>ส557/2427/001</t>
  </si>
  <si>
    <t>จ่าสิบเอก สุนทร เชิดชัย</t>
  </si>
  <si>
    <t>เลขที่ 125/3069   ม.3   ซ.    ต. เขาน้อย อ. ปราณบุรี จ. ประจวบคีรีขันธ์</t>
  </si>
  <si>
    <t>01R025</t>
  </si>
  <si>
    <t>ส557/8574</t>
  </si>
  <si>
    <t>นาย สุนทร สินวัฒนวิทยา</t>
  </si>
  <si>
    <t>เลขที่ 130/1 ม.3 ซ.   ต. ท่าผา อ. บ้านโป่ง จ. ราชบุรี</t>
  </si>
  <si>
    <t>03H328</t>
  </si>
  <si>
    <t>04B042</t>
  </si>
  <si>
    <t>04B043</t>
  </si>
  <si>
    <t>ส557/2567</t>
  </si>
  <si>
    <t>นาย สุนทร จับพิมาย</t>
  </si>
  <si>
    <t>เลขที่ 90/6   ม.10   ซ. -   ต. บางสะพาน อ. บางสะพานน้อย จ. ประจวบคีรีขันธ์</t>
  </si>
  <si>
    <t>06B044</t>
  </si>
  <si>
    <t>ส557/7550</t>
  </si>
  <si>
    <t>นาย สุนทร มานะแท้</t>
  </si>
  <si>
    <t>เลขที่ 12 ม.10 ซ. -  ต. พงศ์ประศาสน์ อ. บางสะพาน จ. ประจวบคีรีขันธ์</t>
  </si>
  <si>
    <t>04B081</t>
  </si>
  <si>
    <t>ส557/7140</t>
  </si>
  <si>
    <t>นาย สุนทร มุกดา</t>
  </si>
  <si>
    <t>เลขที่ 83 ม.379 ซ. 4  ต. บางพูน อ. เมืองปทุมธานี จ. ปทุมธานี</t>
  </si>
  <si>
    <t>03E034</t>
  </si>
  <si>
    <t>03E033</t>
  </si>
  <si>
    <t>ส557/1557</t>
  </si>
  <si>
    <t>นางสาว สุนทรา ขุนประเสริฐ</t>
  </si>
  <si>
    <t>เลขที่ 44  ม.1  ซ.   ต. พงศ์ประศาสน์ อ. บางสะพาน จ. ประจวบคีรีขันธ์</t>
  </si>
  <si>
    <t>03A057</t>
  </si>
  <si>
    <t>03A056</t>
  </si>
  <si>
    <t>03A055</t>
  </si>
  <si>
    <t>03A042</t>
  </si>
  <si>
    <t>ส557/1670</t>
  </si>
  <si>
    <t>นางสาว สุนทรา คำพูล</t>
  </si>
  <si>
    <t>เลขที่ 41 ม.3 ซ.   ต. พงศ์ประศาสน์ อ. บางสะพาน จ. ประจวบคีรีขันธ์</t>
  </si>
  <si>
    <t>06G057</t>
  </si>
  <si>
    <t>03A036</t>
  </si>
  <si>
    <t>03A053</t>
  </si>
  <si>
    <t>ส557/8758</t>
  </si>
  <si>
    <t>นาง สุนทรี ศรีทัศน์</t>
  </si>
  <si>
    <t>เลขที่ 82/41 ม.1 ซ.   ต. พงศ์ประศาสน์ อ. บางสะพาน จ. ประจวบคีรีขันธ์</t>
  </si>
  <si>
    <t>03H043</t>
  </si>
  <si>
    <t>03H044</t>
  </si>
  <si>
    <t>ส557/6797</t>
  </si>
  <si>
    <t>นาง สุนทรี พลอยแดง</t>
  </si>
  <si>
    <t>เลขที่ 391  ม.3  ซ.   ถ.  ต. บางปูใหม่ อ. เมืองสมุทรปราการ จ. สมุทรปราการ</t>
  </si>
  <si>
    <t>07A025</t>
  </si>
  <si>
    <t>07A027</t>
  </si>
  <si>
    <t>ส557/8767</t>
  </si>
  <si>
    <t>นางสาว สุนทรี ศรีภิรมย์</t>
  </si>
  <si>
    <t>เลขที่ 255  ม.  ซ.   ถ.เพชรเกษม-ชายทะเล ต. กำเนิดนพคุณ อ. บางสะพาน จ. ประจวบคีรีขันธ์</t>
  </si>
  <si>
    <t>03N051</t>
  </si>
  <si>
    <t>ส557/9958</t>
  </si>
  <si>
    <t>นาง สุนทรี อ่อนสิงห์</t>
  </si>
  <si>
    <t>เลขที่ 244  ม.1  ซ.   ต. พงศ์ประศาสน์ อ. บางสะพาน จ. ประจวบคีรีขันธ์</t>
  </si>
  <si>
    <t>244  ม.1  ซ.  พงศ์ประศาสน์ บางสะพาน ประจวบคีรีขันธ์</t>
  </si>
  <si>
    <t>ส557/2372/001</t>
  </si>
  <si>
    <t>นาง สุนทรี ชาญวิชัย</t>
  </si>
  <si>
    <t>เลขที่ 84/6     ม.     ซ.ลาดพร้าว 138 (มีสุข)      ต. คลองจั่น อ. บางกะปิ จ. กรุงเทพมหานคร</t>
  </si>
  <si>
    <t>07G074</t>
  </si>
  <si>
    <t>ส557/5715</t>
  </si>
  <si>
    <t>นาง สุนทรี แปลงไธสง</t>
  </si>
  <si>
    <t>เลขที่ 199/2 ม.1 ซ.   ต. พงศ์ประศาสน์ อ. บางสะพาน จ. ประจวบคีรีขันธ์</t>
  </si>
  <si>
    <t>03H315</t>
  </si>
  <si>
    <t>03H316</t>
  </si>
  <si>
    <t>07D176</t>
  </si>
  <si>
    <t>07A028</t>
  </si>
  <si>
    <t>07A029</t>
  </si>
  <si>
    <t>07A026</t>
  </si>
  <si>
    <t>07A024</t>
  </si>
  <si>
    <t>07A023</t>
  </si>
  <si>
    <t>07A022</t>
  </si>
  <si>
    <t>ส557/9757</t>
  </si>
  <si>
    <t>นางสาว สุนทรี อยู่ประดิษฐ์</t>
  </si>
  <si>
    <t>เลขที่ 823/192 ม.4 ต. อ่าวน้อย อ. เมืองประจวบคีรีขันธ์ จ. ประจวบคีรีขันธ์</t>
  </si>
  <si>
    <t>04A004</t>
  </si>
  <si>
    <t>ส557/2427</t>
  </si>
  <si>
    <t>นางสาว สุนทรีย์ เชิดชัย</t>
  </si>
  <si>
    <t>เลขที่ 100/131  ม.  ซ.หมูที่บ้านฝ้าย   ต. หัวหิน อ. หัวหิน จ. ประจวบคีรีขันธ์</t>
  </si>
  <si>
    <t>02G004</t>
  </si>
  <si>
    <t>ส555/8759</t>
  </si>
  <si>
    <t>นางสาว สุนันท์  สระทองล้อม</t>
  </si>
  <si>
    <t>เลขที่ 143 ม.2 ซ.   ต. พงศ์ประศาสน์ อ. บางสะพาน จ. ประจวบคีรีขันธ์</t>
  </si>
  <si>
    <t>143 ม.2 ซ.  พงศ์ประศาสน์ บางสะพาน ประจวบคีรีขันธ์</t>
  </si>
  <si>
    <t>ส555/7520</t>
  </si>
  <si>
    <t>นาง สุนันทญา มาโนจ</t>
  </si>
  <si>
    <t>เลขที่ 13/1    ม.9    ซ.     ต. พงศ์ประศาสน์ อ. บางสะพาน จ. ประจวบคีรีขันธ์</t>
  </si>
  <si>
    <t>07A039</t>
  </si>
  <si>
    <t>07A096</t>
  </si>
  <si>
    <t>ส555/1740</t>
  </si>
  <si>
    <t>นาง สุนันทา กามิด</t>
  </si>
  <si>
    <t>เลขที่ 97   ม.    ซ.โพธิ์แก้ว 3   ต. คลองจั่น อ. บางกะปิ จ. กรุงเทพมหานคร</t>
  </si>
  <si>
    <t>06C034</t>
  </si>
  <si>
    <t>ส555/5381</t>
  </si>
  <si>
    <t>นางสาว สุนันทา บุญศักดิ์ดา</t>
  </si>
  <si>
    <t>เลขที่ 200/10    ม.9    ซ.     ต. พงศ์ประศาสน์ อ. บางสะพาน จ. ประจวบคีรีขันธ์</t>
  </si>
  <si>
    <t>05G074</t>
  </si>
  <si>
    <t>ส555/5777</t>
  </si>
  <si>
    <t>นาง สุนันทา ธรรมาธิกุล</t>
  </si>
  <si>
    <t>เลขที่ 202 ม.11 ซ.   ต. ลาดพร้าว อ. ลาดพร้าว จ. กรุงเทพมหานคร</t>
  </si>
  <si>
    <t>07H095</t>
  </si>
  <si>
    <t>ส555/8480</t>
  </si>
  <si>
    <t>นาย สุนันท์ สดใส</t>
  </si>
  <si>
    <t>01N023</t>
  </si>
  <si>
    <t>01N024</t>
  </si>
  <si>
    <t>ส555/1876</t>
  </si>
  <si>
    <t>นาง สุนันท์ เกษมภักดี</t>
  </si>
  <si>
    <t>เลขที่ 31 ซ.ตรอกประดู่   ต. บางคอแหลม อ. บางคอแหลม จ. กรุงเทพมหานคร</t>
  </si>
  <si>
    <t>07D098</t>
  </si>
  <si>
    <t>07D097</t>
  </si>
  <si>
    <t>ส570/8557</t>
  </si>
  <si>
    <t>นาย สุนัย สุนทราภา</t>
  </si>
  <si>
    <t>เลขที่ 39/88 ม.11 ซ.   ต. คลองกุ่ม อ. บึงกุ่ม จ. กรุงเทพมหานคร</t>
  </si>
  <si>
    <t>07F157</t>
  </si>
  <si>
    <t>07F163</t>
  </si>
  <si>
    <t>ส570/7440</t>
  </si>
  <si>
    <t>นาง สุนารี ลี้ติด</t>
  </si>
  <si>
    <t>เลขที่ 52/5  ม.3  ซ.   ต. พงศ์ประศาสน์ อ. บางสะพาน จ. ประจวบคีรีขันธ์</t>
  </si>
  <si>
    <t>06D026</t>
  </si>
  <si>
    <t>ส540/8480</t>
  </si>
  <si>
    <t>นาง สุนิดา สดใส</t>
  </si>
  <si>
    <t>เลขที่ 26/6  ม.8  ซ.   ถ.  ต. บางสะพาน อ. บางสะพานน้อย จ. ประจวบคีรีขันธ์</t>
  </si>
  <si>
    <t>02H033</t>
  </si>
  <si>
    <t>ส580/8757</t>
  </si>
  <si>
    <t>นางสาว สุนิษา สมทรง</t>
  </si>
  <si>
    <t>เลขที่ 185    ม.3    ซ.     ต. ช้างแรก อ. บางสะพานน้อย จ. ประจวบคีรีขันธ์</t>
  </si>
  <si>
    <t>01P025</t>
  </si>
  <si>
    <t>ส580/7100</t>
  </si>
  <si>
    <t>นาง สุนิสา ยะโก๊ะ</t>
  </si>
  <si>
    <t>เลขที่ 164 ม.9 ซ. - ต. พงศ์ประศาสน์ อ. บางสะพาน จ. ประจวบคีรีขันธ์</t>
  </si>
  <si>
    <t>07B051</t>
  </si>
  <si>
    <t>ส580/7140</t>
  </si>
  <si>
    <t>นางสาว สุนิสา ยังดี</t>
  </si>
  <si>
    <t>เลขที่ 58/3 ม.8 ซ.   ต. แม่รำพึง อ. บางสะพาน จ. ประจวบคีรีขันธ์</t>
  </si>
  <si>
    <t>01B076</t>
  </si>
  <si>
    <t>ส588/7551</t>
  </si>
  <si>
    <t>นางสาว สุนิสาห์ ยุทธกาจ</t>
  </si>
  <si>
    <t>เลขที่ 4/2  ม.6  ซ.   ถ.  ต. พงศ์ประศาสน์ อ. บางสะพาน จ. ประจวบคีรีขันธ์</t>
  </si>
  <si>
    <t>01H045</t>
  </si>
  <si>
    <t>ส500/2170</t>
  </si>
  <si>
    <t>นางสาว สุนี แซ่โง้ว</t>
  </si>
  <si>
    <t>เลขที่ 85/39   ม.   ซ.ลาดพร้าว 94 (ปัญจมิต   ต. วังทองหลาง อ. วังทองหลาง จ. กรุงเทพมหานคร</t>
  </si>
  <si>
    <t>05O086</t>
  </si>
  <si>
    <t>ส570/5719</t>
  </si>
  <si>
    <t>นาง สุนีย์ ประกอบปราณ</t>
  </si>
  <si>
    <t>03H342</t>
  </si>
  <si>
    <t>ส570/2700</t>
  </si>
  <si>
    <t>นาง สุนีย์ แซ่ลี้</t>
  </si>
  <si>
    <t>เลขที่ 147    ม.6    ซ.      ถ.  ต. เขาไชยราช อ. ปะทิว จ. ชุมพร</t>
  </si>
  <si>
    <t>07F128</t>
  </si>
  <si>
    <t>ส570/2788</t>
  </si>
  <si>
    <t>นาง สุนีย์ จรัสแสงสกุล</t>
  </si>
  <si>
    <t>เลขที่ 33 ซ.   ถ.จันทร์ ต. ในเมือง อ. เมืองนครราชสีมา จ. นครราชสีมา</t>
  </si>
  <si>
    <t>07F164</t>
  </si>
  <si>
    <t>07F170</t>
  </si>
  <si>
    <t>ส570/7270</t>
  </si>
  <si>
    <t>นางสาว สุนีย์ มีชัย</t>
  </si>
  <si>
    <t>เลขที่ 80/3  ม.1  ซ.   ถ.  ต. แม่รำพึง อ. บางสะพาน จ. ประจวบคีรีขันธ์</t>
  </si>
  <si>
    <t>03N156</t>
  </si>
  <si>
    <t>ส570/2787</t>
  </si>
  <si>
    <t>นางสาว สุนีย์ ฉิมศรี</t>
  </si>
  <si>
    <t>เลขที่ 4/15  ม.4  ซ.- -  ถ.-  ต. พงศ์ประศาสน์ อ. บางสะพาน จ. ประจวบคีรีขันธ์</t>
  </si>
  <si>
    <t>02E033</t>
  </si>
  <si>
    <t>ส570/9299</t>
  </si>
  <si>
    <t>นาง สุนีย์ อาจอ่อน</t>
  </si>
  <si>
    <t>เลขที่ 43/5  ม.4  ซ.   ต. พงศ์ประศาสน์ อ. บางสะพาน จ. ประจวบคีรีขันธ์</t>
  </si>
  <si>
    <t>02D031</t>
  </si>
  <si>
    <t>ส570/6797</t>
  </si>
  <si>
    <t>นาง สุนีย์ พลอยบุษย์</t>
  </si>
  <si>
    <t>เลขที่ 27/25   ม.10   ซ.    ต. หนองแขม อ. หนองแขม จ. กรุงเทพมหานคร</t>
  </si>
  <si>
    <t>02A065</t>
  </si>
  <si>
    <t>02D033</t>
  </si>
  <si>
    <t>ส570/8485</t>
  </si>
  <si>
    <t>นาย สุนีย์ สุดเสนาะ</t>
  </si>
  <si>
    <t>เลขที่ 61/2   ม.4   ซ.   ต. พงศ์ประศาสน์ อ. บางสะพาน จ. ประจวบคีรีขันธ์</t>
  </si>
  <si>
    <t>61/2   ม.4   ซ.  พงศ์ประศาสน์ บางสะพาน ประจวบคีรีขันธ์</t>
  </si>
  <si>
    <t>ส570/2410</t>
  </si>
  <si>
    <t>นาง สุนีย์ แซ่ตั้ง</t>
  </si>
  <si>
    <t>เลขที่ 156/14 ซ.สยามรัตนา   ต. ห้วยขวาง อ. ห้วยขวาง จ. กรุงเทพมหานคร</t>
  </si>
  <si>
    <t>01C021</t>
  </si>
  <si>
    <t>ส570/7846</t>
  </si>
  <si>
    <t>นาง สุนีย์ มุสตาฟา</t>
  </si>
  <si>
    <t>เลขที่ 55/2  ม.  ซ.พร้อมพรรค   ถ.  ต. คลองตันเหนือ อ. วัฒนา จ. กรุงเทพมหานคร</t>
  </si>
  <si>
    <t>05K131</t>
  </si>
  <si>
    <t>ส570/2557</t>
  </si>
  <si>
    <t>นาง สุนีย์ จันทร์มณี</t>
  </si>
  <si>
    <t>เลขที่ 55/5 ม.10 ซ.   ต. บางสะพาน อ. บางสะพานน้อย จ. ประจวบคีรีขันธ์</t>
  </si>
  <si>
    <t>02H110</t>
  </si>
  <si>
    <t>ส570/8740</t>
  </si>
  <si>
    <t>นาง สุนีย์ หาวุฒิ</t>
  </si>
  <si>
    <t>05K108</t>
  </si>
  <si>
    <t>06A033</t>
  </si>
  <si>
    <t>06A032</t>
  </si>
  <si>
    <t>ส574/7487</t>
  </si>
  <si>
    <t>นาง สุนีรัตน์ มณีสว่างวงศ์</t>
  </si>
  <si>
    <t>เลขที่ 19/664    ม.13    ซ.      ต. คลองกุ่ม อ. บึงกุ่ม จ. กรุงเทพมหานคร</t>
  </si>
  <si>
    <t>03H050</t>
  </si>
  <si>
    <t>03H009</t>
  </si>
  <si>
    <t>ส577/9775</t>
  </si>
  <si>
    <t>นาย สุบรรณ์ เอี่ยมประพฤติ</t>
  </si>
  <si>
    <t>93 ม.2 ซ. หินกอง พงศ์ประศาสน์ บางสะพาน ประจวบคีรีขันธ์</t>
  </si>
  <si>
    <t>ส574/7127</t>
  </si>
  <si>
    <t>นาง สุปราณี เมฆฉาย</t>
  </si>
  <si>
    <t>เลขที่ 209/31 ม.1 ซ.   ต. พงศ์ประศาสน์ อ. บางสะพาน จ. ประจวบคีรีขันธ์</t>
  </si>
  <si>
    <t>03H142</t>
  </si>
  <si>
    <t>ส533/9400</t>
  </si>
  <si>
    <t>นาย สุปัญญา อาดำ</t>
  </si>
  <si>
    <t>เลขที่ 466/18   ม.-   ซ.สุขุมวิท46(กลาง) -   ถ.- ต. พงศ์ประศาสน์ อ. วัฒนา จ. กรุงเทพมหานคร</t>
  </si>
  <si>
    <t>07F050</t>
  </si>
  <si>
    <t>ส550/8797</t>
  </si>
  <si>
    <t>นางสาว สุปานา สร้อยขาว</t>
  </si>
  <si>
    <t>เลขที่ 41/5    ม.2    ซ.- -  ถ.-  ต. พงศ์ประศาสน์ อ. บางสะพาน จ. ประจวบคีรีขันธ์</t>
  </si>
  <si>
    <t>04I048</t>
  </si>
  <si>
    <t>04I045</t>
  </si>
  <si>
    <t>04I046</t>
  </si>
  <si>
    <t>04I047</t>
  </si>
  <si>
    <t>ส612/1787</t>
  </si>
  <si>
    <t>นาย สุพกิจ แก้วสวี</t>
  </si>
  <si>
    <t>เลขที่ 13/4   ม.8   ซ. -   ต. พงศ์ประศาสน์ อ. บางสะพาน จ. ประจวบคีรีขันธ์</t>
  </si>
  <si>
    <t>01J022</t>
  </si>
  <si>
    <t>ส625/2557</t>
  </si>
  <si>
    <t>นาย สุพจน์ จันทร</t>
  </si>
  <si>
    <t>เลขที่ 58/3 ม.1 ซ.   ต. พงศ์ประศาสน์ อ. บางสะพาน จ. ประจวบคีรีขันธ์</t>
  </si>
  <si>
    <t>03L046</t>
  </si>
  <si>
    <t>ส625/2765</t>
  </si>
  <si>
    <t>นาย สุพจน์ จิราพันธุ์</t>
  </si>
  <si>
    <t>07C015</t>
  </si>
  <si>
    <t>07C016</t>
  </si>
  <si>
    <t>ส625/8767</t>
  </si>
  <si>
    <t>นาย สุพจน์ ศรีภูมิ</t>
  </si>
  <si>
    <t>เลขที่ 4 ม.8 ซ.บ้านทุ่งขี้ต่าย   ต. พงศ์ประศาสน์ อ. บางสะพาน จ. ประจวบคีรีขันธ์</t>
  </si>
  <si>
    <t>01H040</t>
  </si>
  <si>
    <t>ส625/2555</t>
  </si>
  <si>
    <t>นาย สุพจน์ จันทนานนท์</t>
  </si>
  <si>
    <t>เลขที่ 70/1 ม.5 ซ.   ต. พงศ์ประศาสน์ อ. บางสะพาน จ. ประจวบคีรีขันธ์</t>
  </si>
  <si>
    <t>02G022</t>
  </si>
  <si>
    <t>ส625/7455</t>
  </si>
  <si>
    <t>นาย สุพจน์ รัตน์นราทร</t>
  </si>
  <si>
    <t>เลขที่ 69/145 ม.3 ซ.   ต. ดอกไม้ อ. ประเวศ จ. กรุงเทพมหานคร</t>
  </si>
  <si>
    <t>05G179</t>
  </si>
  <si>
    <t>03L044</t>
  </si>
  <si>
    <t>03L045</t>
  </si>
  <si>
    <t>02G139</t>
  </si>
  <si>
    <t>ส670/6275</t>
  </si>
  <si>
    <t>นาง สุพร พจมานเกิดปัญญา</t>
  </si>
  <si>
    <t>เลขที่ 366/1 ม.1 ซ.   ถ.เพชรเกษม ต. บางแคเหนือ อ. บางแค จ. กรุงเทพมหานคร</t>
  </si>
  <si>
    <t>03K148</t>
  </si>
  <si>
    <t>03K149</t>
  </si>
  <si>
    <t>ส677/1587</t>
  </si>
  <si>
    <t>นาย สุพรรณ ขุนสร้อย</t>
  </si>
  <si>
    <t>เลขที่ 269   ม.1   ซ.    ถ.  ต. พงศ์ประศาสน์ อ. บางสะพาน จ. ประจวบคีรีขันธ์</t>
  </si>
  <si>
    <t>05B037</t>
  </si>
  <si>
    <t>05E024</t>
  </si>
  <si>
    <t>ส677/8187</t>
  </si>
  <si>
    <t>นาง สุพรรณษา แสงสว่าง</t>
  </si>
  <si>
    <t>เลขที่ 56/5  ม.3  ซ.   ต. ทองมงคล อ. บางสะพาน จ. ประจวบคีรีขันธ์</t>
  </si>
  <si>
    <t>04D024</t>
  </si>
  <si>
    <t>ส677/2725</t>
  </si>
  <si>
    <t>นางสาว สุพรรษา ชุ่มชื่น</t>
  </si>
  <si>
    <t>เลขที่ 101  ม.3  ซ. -  ต. พงศ์ประศาสน์ อ. บางสะพาน จ. ประจวบคีรีขันธ์</t>
  </si>
  <si>
    <t>06G051</t>
  </si>
  <si>
    <t>ส670/8181/001</t>
  </si>
  <si>
    <t>จ่าสิบเอก สุพล สูงศักดิ์</t>
  </si>
  <si>
    <t>เลขที่ 283/1040  ม.1  ซ.    ต. ปากพูน อ. เมืองนครศรีธรรมราช จ. นครศรีธรรมราช</t>
  </si>
  <si>
    <t>07A009</t>
  </si>
  <si>
    <t>ส670/8181</t>
  </si>
  <si>
    <t>สิบเอก สุพล สูงศักดิ์</t>
  </si>
  <si>
    <t>เลขที่ 283/1040 ม.1 ซ.   ต. ปากพูน อ. เมืองนครศรีธรรมราช จ. นครศรีธรรมราช</t>
  </si>
  <si>
    <t>07A010</t>
  </si>
  <si>
    <t>07A011</t>
  </si>
  <si>
    <t>ส670/2765</t>
  </si>
  <si>
    <t>นาย สุพล จิราพันธุ์</t>
  </si>
  <si>
    <t>05G042</t>
  </si>
  <si>
    <t>05G043</t>
  </si>
  <si>
    <t>07A007</t>
  </si>
  <si>
    <t>ส625/7779</t>
  </si>
  <si>
    <t>นาง สุพัชธิดา มึลเลอร์</t>
  </si>
  <si>
    <t>เลขที่ 112  ม.-  ซ.อ่อนนุช 54   ถ.- ต. สวนหลวง อ. สวนหลวง จ. กรุงเทพมหานคร</t>
  </si>
  <si>
    <t>07C113</t>
  </si>
  <si>
    <t>07C114</t>
  </si>
  <si>
    <t>07B083</t>
  </si>
  <si>
    <t>ส640/5917</t>
  </si>
  <si>
    <t>นาย สุพัฒ ทองเรืองกิตติ</t>
  </si>
  <si>
    <t>เลขที่ 130  ม.3  ซ.   ต. ทองมงคล อ. บางสะพาน จ. ประจวบคีรีขันธ์</t>
  </si>
  <si>
    <t>02B072</t>
  </si>
  <si>
    <t>ส644/9775</t>
  </si>
  <si>
    <t>นางสาว สุพัฒตรา อ่วมประเสริฐ</t>
  </si>
  <si>
    <t>เลขที่ 99  ม.7  ซ.- -   ถ.-  ต. กำเนิดนพคุณ อ. บางสะพาน จ. ประจวบคีรีขันธ์</t>
  </si>
  <si>
    <t>02H123</t>
  </si>
  <si>
    <t>ส645/1477</t>
  </si>
  <si>
    <t xml:space="preserve">นาย สุพัฒน์ กิตยวัฒน์ </t>
  </si>
  <si>
    <t>เลขที่ 39/396   ม.    ซ.พระยาสุเรนท์40   ต. สามวาตะวันตก อ. คลองสามวา จ. กรุงเทพมหานคร</t>
  </si>
  <si>
    <t>03K036</t>
  </si>
  <si>
    <t>ส645/6452</t>
  </si>
  <si>
    <t>นางสาว สุพัฒน์ พัฒน์เจริญ</t>
  </si>
  <si>
    <t>เลขที่ 111 ม.2 ซ.   ต. พงศ์ประศาสน์ อ. บางสะพาน จ. ประจวบคีรีขันธ์</t>
  </si>
  <si>
    <t>05H012</t>
  </si>
  <si>
    <t>ส647/8151</t>
  </si>
  <si>
    <t>นาง สุพัตรา แสงนาค</t>
  </si>
  <si>
    <t>เลขที่ 31/11 ม.4 ซ.   ต. เขาน้อย อ. ปราณบุรี จ. ประจวบคีรีขันธ์</t>
  </si>
  <si>
    <t>05L098</t>
  </si>
  <si>
    <t>ส647/6278</t>
  </si>
  <si>
    <t>นางสาว สุพัตรา เพชรใหญ่</t>
  </si>
  <si>
    <t>เลขที่ 50/1  ม.8  ซ. -  ต. พงศ์ประศาสน์ อ. บางสะพาน จ. ประจวบคีรีขันธ์</t>
  </si>
  <si>
    <t>01E061</t>
  </si>
  <si>
    <t>50/1  ม.8  ซ. - พงศ์ประศาสน์ บางสะพาน ประจวบคีรีขันธ์</t>
  </si>
  <si>
    <t>ส684/2751</t>
  </si>
  <si>
    <t>นางสาว สุพัสตรา ฉิมธง</t>
  </si>
  <si>
    <t>เลขที่ 92/4   ม.10   ซ.    ถ.   ต. พงศ์ประศาสน์ อ. บางสะพาน จ. ประจวบคีรีขันธ์</t>
  </si>
  <si>
    <t>04B032</t>
  </si>
  <si>
    <t>ส640/7185</t>
  </si>
  <si>
    <t>นางสาว สุพาณี วงศ์น้อย</t>
  </si>
  <si>
    <t>เลขที่ 362/4   ม.   ซ.เฉลิมสุข      ต. จันทรเกษม อ. จตุจักร จ. กรุงเทพมหานคร</t>
  </si>
  <si>
    <t>02D078</t>
  </si>
  <si>
    <t>02G117</t>
  </si>
  <si>
    <t>ส627/8777</t>
  </si>
  <si>
    <t>นาย สุพิชัย หมายเมฆ</t>
  </si>
  <si>
    <t>เลขที่ 162     ม.8    ซ.   ต. หาดยาย อ. หลังสวน จ. ชุมพร</t>
  </si>
  <si>
    <t>03A043</t>
  </si>
  <si>
    <t>03H102</t>
  </si>
  <si>
    <t>ส627/7247</t>
  </si>
  <si>
    <t>นาย สุพิชัย มาชูตระกูล</t>
  </si>
  <si>
    <t>เลขที่ 160   ม.2   ซ.    ต. พงศ์ประศาสน์ อ. บางสะพาน จ. ประจวบคีรีขันธ์</t>
  </si>
  <si>
    <t>05B108</t>
  </si>
  <si>
    <t>05B109</t>
  </si>
  <si>
    <t>04F008</t>
  </si>
  <si>
    <t>160   ม.2   ซ.   พงศ์ประศาสน์ บางสะพาน ประจวบคีรีขันธ์</t>
  </si>
  <si>
    <t>02F075</t>
  </si>
  <si>
    <t>02F065</t>
  </si>
  <si>
    <t>05O019</t>
  </si>
  <si>
    <t>ส680/6157</t>
  </si>
  <si>
    <t>นางสาว สุพิศ ภาคธรรม</t>
  </si>
  <si>
    <t>เลขที่ 897/246 ม.1 ซ.   ต. บางมด อ. ทุ่งครุ จ. กรุงเทพมหานคร</t>
  </si>
  <si>
    <t>03F258</t>
  </si>
  <si>
    <t>ส680/9154</t>
  </si>
  <si>
    <t>นาง สุพิศ เอกบุตร</t>
  </si>
  <si>
    <t>เลขที่ 115 ม.1 ซ.   ต. กำเนิดนพคุณ อ. บางสะพาน จ. ประจวบคีรีขันธ์</t>
  </si>
  <si>
    <t>04H037</t>
  </si>
  <si>
    <t>ส678/8171</t>
  </si>
  <si>
    <t>นาย สุภมาศ สุขวงษ์</t>
  </si>
  <si>
    <t>เลขที่ 98 ม.6 ซ.   ต. กำเนิดนพคุณ อ. บางสะพาน จ. ประจวบคีรีขันธ์</t>
  </si>
  <si>
    <t>02F017</t>
  </si>
  <si>
    <t>ส616/9571</t>
  </si>
  <si>
    <t>นาย สุภัคพงษ์ อุทยางกูร</t>
  </si>
  <si>
    <t>เลขที่ 53/1405 ม.5 ซ.   ต. บางตลาด อ. ปากเกร็ด จ. นนทบุรี</t>
  </si>
  <si>
    <t>07F251</t>
  </si>
  <si>
    <t>ส654/5574</t>
  </si>
  <si>
    <t>นาง สุภัทตรา ปั่นมาด</t>
  </si>
  <si>
    <t>เลขที่ 30/1   ม.4   ซ.     ต. พงศ์ประศาสน์ อ. บางสะพาน จ. ประจวบคีรีขันธ์</t>
  </si>
  <si>
    <t>01O042</t>
  </si>
  <si>
    <t>30/1   ม.4   ซ.    พงศ์ประศาสน์ บางสะพาน ประจวบคีรีขันธ์</t>
  </si>
  <si>
    <t>ส688/8121</t>
  </si>
  <si>
    <t>นาง สุภัสสรา แสงจักร์</t>
  </si>
  <si>
    <t>เลขที่ 209/38 ม.1 ซ.   ต. พงศ์ประศาสน์ อ. บางสะพาน จ. ประจวบคีรีขันธ์</t>
  </si>
  <si>
    <t>03H149</t>
  </si>
  <si>
    <t>ส600/7179</t>
  </si>
  <si>
    <t>นาง สุภา รุ่งเรืองมา</t>
  </si>
  <si>
    <t>เลขที่ 37 ม.1 ซ.   ต. พงศ์ประศาสน์ อ. บางสะพาน จ. ประจวบคีรีขันธ์</t>
  </si>
  <si>
    <t>03C041</t>
  </si>
  <si>
    <t>37 ม.1 ซ.  พงศ์ประศาสน์ บางสะพาน ประจวบคีรีขันธ์</t>
  </si>
  <si>
    <t>ส600/5718</t>
  </si>
  <si>
    <t>นาง สุภา ทรงศิริ</t>
  </si>
  <si>
    <t>เลขที่ 90  ม.  ซ.ตรอกนาตานุสรณ์   ต. บางคอแหลม อ. บางคอแหลม จ. กรุงเทพมหานคร</t>
  </si>
  <si>
    <t>07C022</t>
  </si>
  <si>
    <t>07C023</t>
  </si>
  <si>
    <t>07C024</t>
  </si>
  <si>
    <t>07C064</t>
  </si>
  <si>
    <t>07C065</t>
  </si>
  <si>
    <t>ส600/2770</t>
  </si>
  <si>
    <t>นางสาว สุภา แซ่ลิ้ว</t>
  </si>
  <si>
    <t>เลขที่ 419 ม.10 ซ.   ต. หนองบอน อ. ประเวศ จ. กรุงเทพมหานคร</t>
  </si>
  <si>
    <t>05F047</t>
  </si>
  <si>
    <t>05F048</t>
  </si>
  <si>
    <t>ส600/5787</t>
  </si>
  <si>
    <t>นาง สุภา ประเสริฐยิ่ง</t>
  </si>
  <si>
    <t>เลขที่ 43/764 ม.8 ซ.   ต. บางพูด อ. ปากเกร็ด จ. นนทบุรี</t>
  </si>
  <si>
    <t>02H032</t>
  </si>
  <si>
    <t>ส600/9955</t>
  </si>
  <si>
    <t>นาง สุภา อ่อนน้อม</t>
  </si>
  <si>
    <t>01A049</t>
  </si>
  <si>
    <t>6/1 ม.7 ซ.  พงศ์ประศาสน์ บางสะพาน ประจวบคีรีขันธ์</t>
  </si>
  <si>
    <t>ส640/2757</t>
  </si>
  <si>
    <t>นาง สุภาณี ไชยธีรภิญโย</t>
  </si>
  <si>
    <t>03K520</t>
  </si>
  <si>
    <t>ส660/9740</t>
  </si>
  <si>
    <t>นางสาว สุภาพ อยู่ดี</t>
  </si>
  <si>
    <t>เลขที่ 20/15   ม.   ซ.     ถ.สวนฉัตร ต. กำเนิดนพคุณ อ. บางสะพาน จ. ประจวบคีรีขันธ์</t>
  </si>
  <si>
    <t>07F002</t>
  </si>
  <si>
    <t>ส660/9957</t>
  </si>
  <si>
    <t>นาง สุภาพ อ่อนมะลัง</t>
  </si>
  <si>
    <t>เลขที่ 135  ม.9  ซ.   ต. พงศ์ประศาสน์ อ. บางสะพาน จ. ประจวบคีรีขันธ์</t>
  </si>
  <si>
    <t>05K213</t>
  </si>
  <si>
    <t>05K237</t>
  </si>
  <si>
    <t>07A063</t>
  </si>
  <si>
    <t>ส660/2117</t>
  </si>
  <si>
    <t>นาง สุภาพ จงไกรจักร์</t>
  </si>
  <si>
    <t>เลขที่ 61/1  ม.3  ซ.   ต. พงศ์ประศาสน์ อ. บางสะพาน จ. ประจวบคีรีขันธ์</t>
  </si>
  <si>
    <t>07G097</t>
  </si>
  <si>
    <t>05I033</t>
  </si>
  <si>
    <t>ส660/7258</t>
  </si>
  <si>
    <t>นาง สุภาพ โรจน์เสถียร</t>
  </si>
  <si>
    <t>เลขที่ 47/5  ม.3  ซ.   ต. พงศ์ประศาสน์ อ. บางสะพาน จ. ประจวบคีรีขันธ์</t>
  </si>
  <si>
    <t>MS4/13922</t>
  </si>
  <si>
    <t>05F113</t>
  </si>
  <si>
    <t>05F114</t>
  </si>
  <si>
    <t>ส660/6551</t>
  </si>
  <si>
    <t>นางสาว สุภาพ พันธ์แก้ว</t>
  </si>
  <si>
    <t>เลขที่ 123/1 ม.1 ซ. ฝ่ายท่า  ต. พงศ์ประศาสน์ อ. บางสะพาน จ. ประจวบคีรีขันธ์</t>
  </si>
  <si>
    <t>02H122</t>
  </si>
  <si>
    <t>05K212</t>
  </si>
  <si>
    <t>07G029</t>
  </si>
  <si>
    <t>07G027</t>
  </si>
  <si>
    <t>ส667/6774</t>
  </si>
  <si>
    <t>นาง สุภาพร พรรณรายน์</t>
  </si>
  <si>
    <t>เลขที่ 66 ม.1 ซ.   ต. กำเนิดนพคุณ อ. บางสะพาน จ. ประจวบคีรีขันธ์</t>
  </si>
  <si>
    <t>03M056</t>
  </si>
  <si>
    <t>03M055</t>
  </si>
  <si>
    <t>ส667/7456</t>
  </si>
  <si>
    <t>นางสาว สุภาพร วัฒนาพิพัฒน์</t>
  </si>
  <si>
    <t>เลขที่ 259/33 ม.1 ซ.   ต. พงศ์ประศาสน์ อ. บางสะพาน จ. ประจวบคีรีขันธ์</t>
  </si>
  <si>
    <t>03N182</t>
  </si>
  <si>
    <t>ส667/4597</t>
  </si>
  <si>
    <t>นาง สุภาพร ถนอมนาค</t>
  </si>
  <si>
    <t>เลขที่ 111 ม.3 ซ.   ต. พงศ์ประศาสน์ อ. บางสะพาน จ. ประจวบคีรีขันธ์</t>
  </si>
  <si>
    <t>ส667/6830</t>
  </si>
  <si>
    <t>นาง สุภาพร แพใหญ่</t>
  </si>
  <si>
    <t>เลขที่ 24 ม.6 ซ.   ต. พงศ์ประศาสน์ อ. บางสะพาน จ. ประจวบคีรีขันธ์</t>
  </si>
  <si>
    <t>01K002</t>
  </si>
  <si>
    <t>24 ม.6 ซ.  พงศ์ประศาสน์ บางสะพาน ประจวบคีรีขันธ์</t>
  </si>
  <si>
    <t>ส667/2417</t>
  </si>
  <si>
    <t>นาง สุภาพร ชาติคมขำ</t>
  </si>
  <si>
    <t>05K203</t>
  </si>
  <si>
    <t>ส667/7874/001</t>
  </si>
  <si>
    <t>นาง สุภาพรรณ เลาหเรณู</t>
  </si>
  <si>
    <t>เลขที่ 259/39  ม.1  ซ.- -  ถ.- ต. พงศ์ประศาสน์ อ. บางสะพาน จ. ประจวบคีรีขันธ์</t>
  </si>
  <si>
    <t>05C185</t>
  </si>
  <si>
    <t>03F256</t>
  </si>
  <si>
    <t>03F255</t>
  </si>
  <si>
    <t>ส667/7874</t>
  </si>
  <si>
    <t>นาง สุภาพรรณ เลาห์เรณู</t>
  </si>
  <si>
    <t>เลขที่ 259/39   ม.1   ซ.- -   ถ.- ต. พงศ์ประศาสน์ อ. บางสะพาน จ. ประจวบคีรีขันธ์</t>
  </si>
  <si>
    <t>03N196</t>
  </si>
  <si>
    <t>03N195</t>
  </si>
  <si>
    <t>ส667/1714</t>
  </si>
  <si>
    <t>นางสาว สุภาพรรณ แก้วเกตุ</t>
  </si>
  <si>
    <t>เลขที่ 413 ม.1 ซ.   ต. พงศ์ประศาสน์ อ. บางสะพาน จ. ประจวบคีรีขันธ์</t>
  </si>
  <si>
    <t>03N367</t>
  </si>
  <si>
    <t>ส667/4777</t>
  </si>
  <si>
    <t>นางสาว สุภาพรรณ ตำราเรียง</t>
  </si>
  <si>
    <t>เลขที่ 68 ซ.อ่อนนุช 17 แยก 20   ต. สวนหลวง อ. สวนหลวง จ. กรุงเทพมหานคร</t>
  </si>
  <si>
    <t>07B076</t>
  </si>
  <si>
    <t>05C037</t>
  </si>
  <si>
    <t>05G133</t>
  </si>
  <si>
    <t>05G134</t>
  </si>
  <si>
    <t>ส674/9571/001</t>
  </si>
  <si>
    <t>นาง สุภาวดี อุทยางกูร</t>
  </si>
  <si>
    <t>07C094</t>
  </si>
  <si>
    <t>ส674/9571</t>
  </si>
  <si>
    <t>นางสาว สุภาวดี อุทยางกูร</t>
  </si>
  <si>
    <t>07C095</t>
  </si>
  <si>
    <t>07C089</t>
  </si>
  <si>
    <t>ส674/8781</t>
  </si>
  <si>
    <t>นางสาว สุภาวดี ศรีสุข</t>
  </si>
  <si>
    <t>เลขที่ 10/141 ม.8 ซ.   ต. ลาดพร้าว อ. ลาดพร้าว จ. กรุงเทพมหานคร</t>
  </si>
  <si>
    <t>03F257</t>
  </si>
  <si>
    <t>ส674/8757</t>
  </si>
  <si>
    <t>นางสาว สุภาวดี สมทรง</t>
  </si>
  <si>
    <t>เลขที่ 14       ม.6       ซ.   ต. กำเนิดนพคุณ อ. บางสะพาน จ. ประจวบคีรีขันธ์</t>
  </si>
  <si>
    <t>01A018</t>
  </si>
  <si>
    <t>01A021</t>
  </si>
  <si>
    <t>01A019</t>
  </si>
  <si>
    <t>01A020</t>
  </si>
  <si>
    <t>ส674/2545</t>
  </si>
  <si>
    <t>นางสาว สุภาวิดา จินดานุรักษ์</t>
  </si>
  <si>
    <t>เลขที่ 99  ม.  ซ.รัชดานิเวศน์   ต. สามเสนนอก อ. ห้วยขวาง จ. กรุงเทพมหานคร</t>
  </si>
  <si>
    <t>03K276</t>
  </si>
  <si>
    <t>ส770/7917</t>
  </si>
  <si>
    <t>นาย สุมล เรืองวงศ์</t>
  </si>
  <si>
    <t>เลขที่ 90 ซ.   ถ.ทองกำเนิด ต. กำเนิดนพคุณ อ. บางสะพาน จ. ประจวบคีรีขันธ์</t>
  </si>
  <si>
    <t>07H036</t>
  </si>
  <si>
    <t>03F223</t>
  </si>
  <si>
    <t>07G041</t>
  </si>
  <si>
    <t>ส770/4711</t>
  </si>
  <si>
    <t>นางสาว สุมล ณรงค์</t>
  </si>
  <si>
    <t>เลขที่ 99 ม.10 ซ.   ต. พงศ์ประศาสน์ อ. บางสะพาน จ. ประจวบคีรีขันธ์</t>
  </si>
  <si>
    <t>04B011</t>
  </si>
  <si>
    <t>07G008</t>
  </si>
  <si>
    <t>07G050</t>
  </si>
  <si>
    <t>ส770/1771</t>
  </si>
  <si>
    <t>นางสาว สุมล เขียวงาม</t>
  </si>
  <si>
    <t>เลขที่ 13/2 ม.2 ซ.   ต. พงศ์ประศาสน์ อ. บางสะพาน จ. ประจวบคีรีขันธ์</t>
  </si>
  <si>
    <t>07A098</t>
  </si>
  <si>
    <t>ส773/2557</t>
  </si>
  <si>
    <t>นางสาว สุมลฑา จันทร์แจ้ง</t>
  </si>
  <si>
    <t>เลขที่ 7   ม.7          ซ.บ้านทุ่งมะพร้าว     ถ.                                      ต. พงศ์ประศาสน์ อ. บางสะพาน จ. ประจวบคีรีขันธ์</t>
  </si>
  <si>
    <t>ส773/8115</t>
  </si>
  <si>
    <t>นาง สุมลฑา สังข์ทอง</t>
  </si>
  <si>
    <t>เลขที่ 88  ม.1  ซ.   ถ.  ต. กำเนิดนพคุณ อ. บางสะพาน จ. ประจวบคีรีขันธ์</t>
  </si>
  <si>
    <t>06D003</t>
  </si>
  <si>
    <t>01B063</t>
  </si>
  <si>
    <t>7   ม.7          ซ.บ้านทุ่งมะพร้าว     ถ.                                     พงศ์ประศาสน์ บางสะพาน ประจวบคีรีขันธ์</t>
  </si>
  <si>
    <t>ส775/8115</t>
  </si>
  <si>
    <t>นาง สุมลทา สังข์ทอง</t>
  </si>
  <si>
    <t>เลขที่ 63   ม.3   ซ.        ต. พงศ์ประศาสน์ อ. บางสะพาน จ. ประจวบคีรีขันธ์</t>
  </si>
  <si>
    <t>06F067</t>
  </si>
  <si>
    <t>06D032</t>
  </si>
  <si>
    <t>06D031</t>
  </si>
  <si>
    <t>ส733/1757</t>
  </si>
  <si>
    <t>นาง สุมัญญา ขาวนิล</t>
  </si>
  <si>
    <t>เลขที่ 32   ม.3   ซ.     ต. พงศ์ประศาสน์ อ. บางสะพาน จ. ประจวบคีรีขันธ์</t>
  </si>
  <si>
    <t>06G077</t>
  </si>
  <si>
    <t>06G076</t>
  </si>
  <si>
    <t>ส755/1287</t>
  </si>
  <si>
    <t>นางสาว สุมัทนา กิจเหม</t>
  </si>
  <si>
    <t>เลขที่ 22 ซ.ประภาศิริ   ต. สามเสนนอก อ. ห้วยขวาง จ. กรุงเทพมหานคร</t>
  </si>
  <si>
    <t>ส770/2787</t>
  </si>
  <si>
    <t>นาง สุมาลี จารุศรีกมล</t>
  </si>
  <si>
    <t>เลขที่ 3/3 ซ.   ถ.จรัญสนิทวงศ์ ต. บางอ้อ อ. บางพลัด จ. กรุงเทพมหานคร</t>
  </si>
  <si>
    <t>07H027</t>
  </si>
  <si>
    <t>ส770/7887</t>
  </si>
  <si>
    <t>นางสาว สุมาลี มะหะหมัด</t>
  </si>
  <si>
    <t>เลขที่ 209/37  ม.1  ซ. -  ต. พงศ์ประศาสน์ อ. บางสะพาน จ. ประจวบคีรีขันธ์</t>
  </si>
  <si>
    <t>05O068</t>
  </si>
  <si>
    <t>05O075</t>
  </si>
  <si>
    <t>05O074</t>
  </si>
  <si>
    <t>05O065</t>
  </si>
  <si>
    <t>05O066</t>
  </si>
  <si>
    <t>ส770/1267</t>
  </si>
  <si>
    <t>นาง สุมาลี คชพลายุกต์</t>
  </si>
  <si>
    <t>เลขที่ 127/1 ม.6 ซ.   ต. แม่รำพึง อ. บางสะพาน จ. ประจวบคีรีขันธ์</t>
  </si>
  <si>
    <t>04D036</t>
  </si>
  <si>
    <t>ส770/4546</t>
  </si>
  <si>
    <t>นางสาว สุมาลี ตันติพิสิทธิ์</t>
  </si>
  <si>
    <t>เลขที่ 74/2  ม.9  ซ.- -  ถ.- ต. เกาะจันทร์ อ. เกาะจันทร์ จ. ชลบุรี</t>
  </si>
  <si>
    <t>04B021</t>
  </si>
  <si>
    <t>ส770/5914</t>
  </si>
  <si>
    <t>นางสาว สุมาลี ทองถึก</t>
  </si>
  <si>
    <t>เลขที่ 181/1  ม.-  ซ.    ถ.ห้วยทรายขาว1 ต. กำเนิดนพคุณ อ. บางสะพาน จ. ประจวบคีรีขันธ์</t>
  </si>
  <si>
    <t>07G100</t>
  </si>
  <si>
    <t>05O071</t>
  </si>
  <si>
    <t>03H144</t>
  </si>
  <si>
    <t>ส770/2717</t>
  </si>
  <si>
    <t>นาง สุมาลี ชยะกุลคีรี</t>
  </si>
  <si>
    <t>เลขที่ 76/110 ม.9 ซ.   ต. ตลาดขวัญ อ. เมืองนนทบุรี จ. นนทบุรี</t>
  </si>
  <si>
    <t>03K214</t>
  </si>
  <si>
    <t>07G106</t>
  </si>
  <si>
    <t>ส747/6916</t>
  </si>
  <si>
    <t>นาย สุมิตร เผือกผ่อง</t>
  </si>
  <si>
    <t>เลขที่ 1   ม.5   ซ.   ต. พงศ์ประศาสน์ อ. บางสะพาน จ. ประจวบคีรีขันธ์</t>
  </si>
  <si>
    <t>05O035</t>
  </si>
  <si>
    <t>05O036</t>
  </si>
  <si>
    <t>05O037</t>
  </si>
  <si>
    <t>ส747/5579</t>
  </si>
  <si>
    <t>นาย สุมิตร บินมาอน</t>
  </si>
  <si>
    <t>เลขที่ 57 ซ.กรุงเทพกรีฑา7   ถ.แยก1 ต. หัวหมาก อ. บางกะปิ จ. กรุงเทพมหานคร</t>
  </si>
  <si>
    <t>07E049</t>
  </si>
  <si>
    <t>ส747/5779</t>
  </si>
  <si>
    <t>นาง สุมิตรา ทิมรอด</t>
  </si>
  <si>
    <t>เลขที่ 47/1 ม.4 ซ.บ้านเขาม้าร้อง   ต. พงศ์ประศาสน์ อ. บางสะพาน จ. ประจวบคีรีขันธ์</t>
  </si>
  <si>
    <t>02G113</t>
  </si>
  <si>
    <t>02G115</t>
  </si>
  <si>
    <t>47/1 ม.4 ซ.บ้านเขาม้าร้อง  พงศ์ประศาสน์ บางสะพาน ประจวบคีรีขันธ์</t>
  </si>
  <si>
    <t>ส750/1757</t>
  </si>
  <si>
    <t>นาย สุเมธ งามธรรมนิตย์</t>
  </si>
  <si>
    <t>02C072</t>
  </si>
  <si>
    <t>02C073</t>
  </si>
  <si>
    <t>61  ม.4  ซ.  พงศ์ประศาสน์ บางสะพาน ประจวบคีรีขันธ์</t>
  </si>
  <si>
    <t>ส724/8115</t>
  </si>
  <si>
    <t>นาย สุรจิต สุขกันตะ</t>
  </si>
  <si>
    <t>เลขที่ 55/30 ม.1 ซ.   ต. แก่งกระจาน อ. แก่งกระจาน จ. เพชรบุรี</t>
  </si>
  <si>
    <t>02B040</t>
  </si>
  <si>
    <t>ส724/8784</t>
  </si>
  <si>
    <t>นาย สุรจิตย์ สวัสดี</t>
  </si>
  <si>
    <t>เลขที่ 180 ม.9 ซ.   ต. พงศ์ประศาสน์ อ. บางสะพาน จ. ประจวบคีรีขันธ์</t>
  </si>
  <si>
    <t>05K214</t>
  </si>
  <si>
    <t>05K215</t>
  </si>
  <si>
    <t>ส724/1747</t>
  </si>
  <si>
    <t>นาย สุรจิตร์ ขระณีย์</t>
  </si>
  <si>
    <t>เลขที่ 100 ม.4 ซ.- -  ถ.- ต. พงศ์ประศาสน์ อ. บางสะพาน จ. ประจวบคีรีขันธ์</t>
  </si>
  <si>
    <t>02E057</t>
  </si>
  <si>
    <t>02E058</t>
  </si>
  <si>
    <t>ส727/7787</t>
  </si>
  <si>
    <t>นาย สุรชัย ยี่ละหมัด</t>
  </si>
  <si>
    <t>เลขที่ 151/4 ม.1 ซ.   ต. พงศ์ประศาสน์ อ. บางสะพาน จ. กรุงเทพมหานคร</t>
  </si>
  <si>
    <t>05B114</t>
  </si>
  <si>
    <t>ส727/7941</t>
  </si>
  <si>
    <t>นาย สุรชัย ยอดแก้ว</t>
  </si>
  <si>
    <t>เลขที่ 8  ม.9  ซ.   ถ.  ต. พงศ์ประศาสน์ อ. บางสะพาน จ. ประจวบคีรีขันธ์</t>
  </si>
  <si>
    <t>07E081</t>
  </si>
  <si>
    <t>ส727/7757</t>
  </si>
  <si>
    <t>นาย สุรชัย ลิ้มประเสริฐ</t>
  </si>
  <si>
    <t>เลขที่ 33  ม.5  ซ.   ต. พงศ์ประศาสน์ อ. บางสะพาน จ. ประจวบคีรีขันธ์</t>
  </si>
  <si>
    <t>02A084</t>
  </si>
  <si>
    <t>ส727/2410</t>
  </si>
  <si>
    <t>นาย สุรชัย แซ่ตั้ง</t>
  </si>
  <si>
    <t>เลขที่ 96   ม.   ซ.แยกซอยศิริพงษ์    ต. สวนหลวง อ. สวนหลวง จ. กรุงเทพมหานคร</t>
  </si>
  <si>
    <t>07D150</t>
  </si>
  <si>
    <t>ส727/5574</t>
  </si>
  <si>
    <t>นาย สุรชัย ปั่นมาด</t>
  </si>
  <si>
    <t>เลขที่ 72/1  ม.6  ซ.    ถ.  ต. พงศ์ประศาสน์ อ. บางสะพาน จ. ประจวบคีรีขันธ์</t>
  </si>
  <si>
    <t>72/1  ม.6  ซ.    ถ. พงศ์ประศาสน์ บางสะพาน ประจวบคีรีขันธ์</t>
  </si>
  <si>
    <t>ส727/1725</t>
  </si>
  <si>
    <t>นาย สุรชัย คุ่ยจันทร์</t>
  </si>
  <si>
    <t>เลขที่ 334 ม.7 ซ.   ต. คลองวาฬ อ. เมืองประจวบคีรีขันธ์ จ. ประจวบคีรีขันธ์</t>
  </si>
  <si>
    <t>03N253</t>
  </si>
  <si>
    <t>ส727/7467</t>
  </si>
  <si>
    <t>นาย สุรชัย วุฒิพรวรกุล</t>
  </si>
  <si>
    <t>เลขที่ 192    ม.1          ซ.     ต. กำเนิดนพคุณ อ. บางสะพาน จ. ประจวบคีรีขันธ์</t>
  </si>
  <si>
    <t>05O062</t>
  </si>
  <si>
    <t>02B047</t>
  </si>
  <si>
    <t>ส724/8795</t>
  </si>
  <si>
    <t>นาย สุรชิต เหมือนวงศ์</t>
  </si>
  <si>
    <t>เลขที่ 42/1 ม.4 ซ.   ต. พงศ์ประศาสน์ อ. บางสะพาน จ. ประจวบคีรีขันธ์</t>
  </si>
  <si>
    <t>02B055</t>
  </si>
  <si>
    <t>02E006</t>
  </si>
  <si>
    <t>ส740/2487</t>
  </si>
  <si>
    <t>นาย สุรดา จุดาศรี</t>
  </si>
  <si>
    <t>เลขที่ 221 ม.1 ซ.บ้านฝ่ายท่า   ต. พงศ์ประศาสน์ อ. บางสะพาน จ. ประจวบคีรีขันธ์</t>
  </si>
  <si>
    <t>03N360</t>
  </si>
  <si>
    <t>ส756/6787</t>
  </si>
  <si>
    <t>นาย สุรเทพ พรหมขุนทอง</t>
  </si>
  <si>
    <t>เลขที่ 57 ม.2 ซ.   ต. ปากแพรก อ. สวี จ. ชุมพร</t>
  </si>
  <si>
    <t>05B102</t>
  </si>
  <si>
    <t>ส767/6777</t>
  </si>
  <si>
    <t>นาย สุรพล พูลยิ้ม</t>
  </si>
  <si>
    <t>เลขที่ 81/4 ม.1 ซ.   ต. พงศ์ประศาสน์ อ. บางสะพาน จ. ประจวบคีรีขันธ์</t>
  </si>
  <si>
    <t>03D067</t>
  </si>
  <si>
    <t>ส767/9775</t>
  </si>
  <si>
    <t>นาย สุรพล อริยปิติพันธ์</t>
  </si>
  <si>
    <t>เลขที่ 53/1-2 ม.1 ซ.   ต. กำเนิดนพคุณ อ. บางสะพาน จ. ประจวบคีรีขันธ์</t>
  </si>
  <si>
    <t>03D015</t>
  </si>
  <si>
    <t>03D016</t>
  </si>
  <si>
    <t>03D011</t>
  </si>
  <si>
    <t>03D069</t>
  </si>
  <si>
    <t>03N167</t>
  </si>
  <si>
    <t>ส767/1951</t>
  </si>
  <si>
    <t>นาย สุรพล เขื่อนแก้ว</t>
  </si>
  <si>
    <t>เลขที่ 145/68 ม.1 ซ.   ต. พงศ์ประศาสน์ อ. บางสะพาน จ. ประจวบคีรีขันธ์</t>
  </si>
  <si>
    <t>03N248</t>
  </si>
  <si>
    <t>ส767/5757</t>
  </si>
  <si>
    <t>นาย สุรพล ปิยะธีรธิติวรกุล</t>
  </si>
  <si>
    <t>เลขที่ 3609/2  ม.  ซ.ตรอกนอกเขต   ต. บางโคล่ อ. บางคอแหลม จ. กรุงเทพมหานคร</t>
  </si>
  <si>
    <t>05K216</t>
  </si>
  <si>
    <t>ส767/7189</t>
  </si>
  <si>
    <t>นาย สุรพล วงศ์อักษร</t>
  </si>
  <si>
    <t>เลขที่ 88  ม.4  ซ.    ต. พงศ์ประศาสน์ อ. บางสะพาน จ. ประจวบคีรีขันธ์</t>
  </si>
  <si>
    <t>02G116</t>
  </si>
  <si>
    <t>ส765/8627</t>
  </si>
  <si>
    <t>นาย สุรพันธ์ ศุภจรรยา</t>
  </si>
  <si>
    <t>เลขที่ 50 ซ.   ถ.เพชรเกษม ต. เกาะหลัก อ. เมืองประจวบคีรีขันธ์ จ. ประจวบคีรีขันธ์</t>
  </si>
  <si>
    <t>06E029</t>
  </si>
  <si>
    <t>ส772/5775</t>
  </si>
  <si>
    <t>นาย สุรวัชร เปลี่ยนปราณ</t>
  </si>
  <si>
    <t>เลขที่ 15/1  ม.2  ซ.    ต. สามกระทาย อ. กุยบุรี จ. ประจวบคีรีขันธ์</t>
  </si>
  <si>
    <t>05K077</t>
  </si>
  <si>
    <t>05K081</t>
  </si>
  <si>
    <t>ส775/7883</t>
  </si>
  <si>
    <t>นาย สุรวุธ วิศิษฎ์มณเทียร</t>
  </si>
  <si>
    <t>เลขที่ 59/6  ม.4  ซ.   ต. อ่างทอง อ. ทับสะแก จ. ประจวบคีรีขันธ์</t>
  </si>
  <si>
    <t>05J183</t>
  </si>
  <si>
    <t>05J184</t>
  </si>
  <si>
    <t>05J185</t>
  </si>
  <si>
    <t>05C191</t>
  </si>
  <si>
    <t>ส781/2795</t>
  </si>
  <si>
    <t>นาย สุรศักดิ์ ชมอินทร์</t>
  </si>
  <si>
    <t>03G076</t>
  </si>
  <si>
    <t>ส781/7452</t>
  </si>
  <si>
    <t>นาย สุรศักดิ์ รัตนชัย</t>
  </si>
  <si>
    <t>เลขที่ 124    ม.1    ซ.      ต. กำเนิดนพคุณ อ. บางสะพาน จ. ประจวบคีรีขันธ์</t>
  </si>
  <si>
    <t>03L015</t>
  </si>
  <si>
    <t>ส781/9957</t>
  </si>
  <si>
    <t>นาย สุรศักดิ์ อ่อนมะลัง</t>
  </si>
  <si>
    <t>เลขที่ 457/9 ม.9 ซ.   ต. พงศ์ประศาสน์ อ. บางสะพาน จ. ประจวบคีรีขันธ์</t>
  </si>
  <si>
    <t>05K220</t>
  </si>
  <si>
    <t>05K232</t>
  </si>
  <si>
    <t>03N152</t>
  </si>
  <si>
    <t>03L019</t>
  </si>
  <si>
    <t>03L002</t>
  </si>
  <si>
    <t>03L001</t>
  </si>
  <si>
    <t>ส781/1778</t>
  </si>
  <si>
    <t>ดาบตำรวจ สุรศักดิ์ เขียวสง่า</t>
  </si>
  <si>
    <t>เลขที่ 219/3 ม.2 ซ.- -  ถ.- ต. พงศ์ประศาสน์ อ. ปราณบุรี จ. ประจวบคีรีขันธ์</t>
  </si>
  <si>
    <t>02B003</t>
  </si>
  <si>
    <t>ส781/8115</t>
  </si>
  <si>
    <t>นาย สุรศักดิ์ สุขกันตะ</t>
  </si>
  <si>
    <t>02B035</t>
  </si>
  <si>
    <t>01M033</t>
  </si>
  <si>
    <t>ส781/7777</t>
  </si>
  <si>
    <t>นาย สุรศักดิ์ มาละวรรณโณ</t>
  </si>
  <si>
    <t>เลขที่ 88/4  ม.5  ซ.   ต. กำเนิดนพคุณ อ. บางสะพาน จ. ประจวบคีรีขันธ์</t>
  </si>
  <si>
    <t>02D070</t>
  </si>
  <si>
    <t>ส781/1156</t>
  </si>
  <si>
    <t>นาย สุรศักดิ์ คงทัพ</t>
  </si>
  <si>
    <t>เลขที่ 157  ม.3  ซ.   ต. พงศ์ประศาสน์ อ. กระบุรี จ. ระนอง</t>
  </si>
  <si>
    <t>02I004</t>
  </si>
  <si>
    <t>02I005</t>
  </si>
  <si>
    <t>05K210</t>
  </si>
  <si>
    <t>ส781/8557</t>
  </si>
  <si>
    <t>นาย สุรศักดิ์ สุนทรพิทักษ์</t>
  </si>
  <si>
    <t>เลขที่ 12 ม.3 ซ.   ต. พงศ์ประศาสน์ อ. บางสะพาน จ. ประจวบคีรีขันธ์</t>
  </si>
  <si>
    <t>06G075</t>
  </si>
  <si>
    <t>03G011</t>
  </si>
  <si>
    <t>03G009</t>
  </si>
  <si>
    <t>05K211</t>
  </si>
  <si>
    <t>ส781/8140</t>
  </si>
  <si>
    <t>นาย สุรสิงห์ ศักดี</t>
  </si>
  <si>
    <t>02B016</t>
  </si>
  <si>
    <t>43/1  ม.5  ซ.  แม่รำพึง บางสะพาน ประจวบคีรีขันธ์</t>
  </si>
  <si>
    <t>ส785/2795</t>
  </si>
  <si>
    <t>นาย สุรสิทธิ์ ชมอินทร์</t>
  </si>
  <si>
    <t>03G078</t>
  </si>
  <si>
    <t>ส767/5870</t>
  </si>
  <si>
    <t>นาย สุระพล เบ้าศรี</t>
  </si>
  <si>
    <t>เลขที่ 12/2  ม.1  ซ.บ้านดอนสำนัก   ต. ร่อนทอง อ. บางสะพาน จ. ประจวบคีรีขันธ์</t>
  </si>
  <si>
    <t>01D011</t>
  </si>
  <si>
    <t>ส781/5775</t>
  </si>
  <si>
    <t>นาย สุระศักดิ์ เนียมน้อย</t>
  </si>
  <si>
    <t>เลขที่ 19 ม.9 ซ.   ต. พงศ์ประศาสน์ อ. บางสะพาน จ. ประจวบคีรีขันธ์</t>
  </si>
  <si>
    <t>05N028</t>
  </si>
  <si>
    <t>05N041</t>
  </si>
  <si>
    <t>ส718/5717/001</t>
  </si>
  <si>
    <t>นาง สุรักษ์ บัวเกลี้ยง</t>
  </si>
  <si>
    <t>เลขที่ 59  ม.10  ซ.   ต. บางสะพาน อ. บางสะพานน้อย จ. ประจวบคีรีขันธ์</t>
  </si>
  <si>
    <t>06F096</t>
  </si>
  <si>
    <t>ส718/5717</t>
  </si>
  <si>
    <t>นาง(นางสาว) สุรักษ์ บัวเกลี้ยง(รวดเร็ว)</t>
  </si>
  <si>
    <t>เลขที่ 92 ม.1 ซ.   ต. บางสะพาน อ. บางสะพานน้อย จ. ประจวบคีรีขันธ์</t>
  </si>
  <si>
    <t>06F095</t>
  </si>
  <si>
    <t>ส723/9798</t>
  </si>
  <si>
    <t>นาง สุรัชฎา อาลีอิสเฮาะ</t>
  </si>
  <si>
    <t>เลขที่ 186-186/1 ซ.   ถ.จันทร์ ต. วัดพระยาไกร อ. บางคอแหลม จ. กรุงเทพมหานคร</t>
  </si>
  <si>
    <t>07C017</t>
  </si>
  <si>
    <t>ส745/2765</t>
  </si>
  <si>
    <t>นาง สุรัตนา จิราพันธุ์</t>
  </si>
  <si>
    <t>เลขที่ 108 ซ.อ่อนนุช ๒๙   ต. สวนหลวง อ. สวนหลวง จ. กรุงเทพมหานคร</t>
  </si>
  <si>
    <t>05G027</t>
  </si>
  <si>
    <t>ส745/8754</t>
  </si>
  <si>
    <t>นาง สุรัตน์ สมันตรัฐ</t>
  </si>
  <si>
    <t>เลขที่ 973 ซ.   ถ.สมเด็จพระเจ้าตากสิน ต. บุคคโล อ. ธนบุรี จ. กรุงเทพมหานคร</t>
  </si>
  <si>
    <t>07F041</t>
  </si>
  <si>
    <t>07F045</t>
  </si>
  <si>
    <t>ส745/8118</t>
  </si>
  <si>
    <t>นาย สุรัตน์ สุขเกษม</t>
  </si>
  <si>
    <t>เลขที่ 87/5 ม.2 ซ.   ต. พงศ์ประศาสน์ อ. บางสะพาน จ. ประจวบคีรีขันธ์</t>
  </si>
  <si>
    <t>01C051</t>
  </si>
  <si>
    <t>04F062</t>
  </si>
  <si>
    <t>ส745/8125</t>
  </si>
  <si>
    <t>นาย สุรัตน์ สุขชนะ</t>
  </si>
  <si>
    <t>เลขที่ 4/1 ม.2 ซ.   ต. พงศ์ประศาสน์ อ. บางสะพาน จ. ประจวบคีรีขันธ์</t>
  </si>
  <si>
    <t>05B074</t>
  </si>
  <si>
    <t>01C045</t>
  </si>
  <si>
    <t>ส711/2410</t>
  </si>
  <si>
    <t>นาง สุรางค์ แซ่ตั้ง</t>
  </si>
  <si>
    <t>เลขที่ 120 ม.1 ซ.   ถ.ทองกำเนิด ต. กำเนิดนพคุณ อ. บางสะพาน จ. ประจวบคีรีขันธ์</t>
  </si>
  <si>
    <t>03A037</t>
  </si>
  <si>
    <t>03A060</t>
  </si>
  <si>
    <t>ส711/7915</t>
  </si>
  <si>
    <t>นาง สุรางค์ เรืองทิพย์</t>
  </si>
  <si>
    <t>เลขที่ 134/1    ม.8    ซ. -    ถ.   ต. พงศ์ประศาสน์ อ. บางสะพาน จ. ประจวบคีรีขันธ์</t>
  </si>
  <si>
    <t>03C006</t>
  </si>
  <si>
    <t>03M061</t>
  </si>
  <si>
    <t>ส711/8795</t>
  </si>
  <si>
    <t>นางสาว สุรางค์ เหมือนวงศ์</t>
  </si>
  <si>
    <t>เลขที่ 42/2   ม.5         ซ.- -      ถ.- ต. พงศ์ประศาสน์ อ. บางสะพาน จ. ประจวบคีรีขันธ์</t>
  </si>
  <si>
    <t>02B056</t>
  </si>
  <si>
    <t>02B061</t>
  </si>
  <si>
    <t>42/2   ม.5         ซ.- -      ถ.-พงศ์ประศาสน์ บางสะพาน ประจวบคีรีขันธ์</t>
  </si>
  <si>
    <t>ส711/6100</t>
  </si>
  <si>
    <t>นาง สุรางค์ โภโค</t>
  </si>
  <si>
    <t>เลขที่ 107/21 ม.6 ซ.   ต. บางกรวย อ. บางกรวย จ. นนทบุรี</t>
  </si>
  <si>
    <t>03K153</t>
  </si>
  <si>
    <t>02H025</t>
  </si>
  <si>
    <t>ส755/7974</t>
  </si>
  <si>
    <t>นาย สุรินทร์ ลือรัตนชัยกิจ</t>
  </si>
  <si>
    <t>เลขที่ 49/1 ม.1 ซ.   ต. พงศ์ประศาสน์ อ. บางสะพาน จ. ประจวบคีรีขันธ์</t>
  </si>
  <si>
    <t>03G105</t>
  </si>
  <si>
    <t>49/1 ม.1 ซ.  พงศ์ประศาสน์ บางสะพาน ประจวบคีรีขันธ์</t>
  </si>
  <si>
    <t>03G100</t>
  </si>
  <si>
    <t>ส755/8977</t>
  </si>
  <si>
    <t>นาย สุรินทร์ ห้อมล้อม</t>
  </si>
  <si>
    <t>ส755/7718</t>
  </si>
  <si>
    <t>นาง สุรินทร์ เวียงสีมา</t>
  </si>
  <si>
    <t>เลขที่ 219  ม.12  ซ.   ต. บ้านเป็ด อ. เมืองขอนแก่น จ. ขอนแก่น</t>
  </si>
  <si>
    <t>06F045</t>
  </si>
  <si>
    <t>ส755/5918</t>
  </si>
  <si>
    <t>นาย สุรินทร์ ทองเหลือ</t>
  </si>
  <si>
    <t>เลขที่ 155/2  ม.1  ซ.   ต. ดอนยาง อ. ปะทิว จ. ชุมพร</t>
  </si>
  <si>
    <t>02F001</t>
  </si>
  <si>
    <t>ส755/1156</t>
  </si>
  <si>
    <t>นาย สุรินทร์ คงทัพ</t>
  </si>
  <si>
    <t>เลขที่ 83/1  ม.5  ซ.   ต. พงศ์ประศาสน์ อ. บางสะพาน จ. ประจวบคีรีขันธ์</t>
  </si>
  <si>
    <t>02C089</t>
  </si>
  <si>
    <t>ส755/8480</t>
  </si>
  <si>
    <t>นาย สุรินทร์ สดใส</t>
  </si>
  <si>
    <t>เลขที่ 2/1  ม.10  ซ.   ต. พงศ์ประศาสน์ อ. บางสะพาน จ. ประจวบคีรีขันธ์</t>
  </si>
  <si>
    <t>02I124</t>
  </si>
  <si>
    <t>ส770/8118</t>
  </si>
  <si>
    <t>นาย สุริยะ สุขเกษม</t>
  </si>
  <si>
    <t>เลขที่ 11/4  ม.8  ซ.   ต. พงศ์ประศาสน์ อ. บางสะพาน จ. ประจวบคีรีขันธ์</t>
  </si>
  <si>
    <t>01C063</t>
  </si>
  <si>
    <t>11/4  ม.8  ซ.  พงศ์ประศาสน์ บางสะพาน ประจวบคีรีขันธ์</t>
  </si>
  <si>
    <t>ส775/1717</t>
  </si>
  <si>
    <t>นาย สุริยันต์ กำลังแรง</t>
  </si>
  <si>
    <t>เลขที่ 43 ม.1 ซ.   ต. พงศ์ประศาสน์ อ. บางสะพาน จ. ประจวบคีรีขันธ์</t>
  </si>
  <si>
    <t>03A047</t>
  </si>
  <si>
    <t>ส775/2557</t>
  </si>
  <si>
    <t>นาย สุริยันต์ จันทร์แจ้ง</t>
  </si>
  <si>
    <t>เลขที่ 7  ม.7  ซ.   ต. พงศ์ประศาสน์ อ. บางสะพาน จ. ประจวบคีรีขันธ์</t>
  </si>
  <si>
    <t>01D031</t>
  </si>
  <si>
    <t>01B089</t>
  </si>
  <si>
    <t>01B061</t>
  </si>
  <si>
    <t>01B060</t>
  </si>
  <si>
    <t>01B059</t>
  </si>
  <si>
    <t>01B058</t>
  </si>
  <si>
    <t>01B057</t>
  </si>
  <si>
    <t>01B056</t>
  </si>
  <si>
    <t>01B055</t>
  </si>
  <si>
    <t>01B093</t>
  </si>
  <si>
    <t>01A075</t>
  </si>
  <si>
    <t>01A002</t>
  </si>
  <si>
    <t>7  ม.7  ซ.  พงศ์ประศาสน์ บางสะพาน ประจวบคีรีขันธ์</t>
  </si>
  <si>
    <t>01B090</t>
  </si>
  <si>
    <t>01F005</t>
  </si>
  <si>
    <t>ส770/7877</t>
  </si>
  <si>
    <t>นาย สุริยา เลิศแล้ว</t>
  </si>
  <si>
    <t>เลขที่ 86/2 ม.10 ต. พงศ์ประศาสน์ อ. บางสะพาน จ. ประจวบคีรีขันธ์</t>
  </si>
  <si>
    <t>ส.ป.ก.4-01</t>
  </si>
  <si>
    <t>86/2 ม.10พงศ์ประศาสน์ บางสะพาน ประจวบคีรีขันธ์</t>
  </si>
  <si>
    <t>ส770/7117</t>
  </si>
  <si>
    <t>นาย สุริยา รักขาว</t>
  </si>
  <si>
    <t>เลขที่ 62/1   ม.1       ซ.- -      ถ.- ต. บ้านกลาง อ. อ่าวลึก จ. กระบี่</t>
  </si>
  <si>
    <t>07G071</t>
  </si>
  <si>
    <t>ส770/1570</t>
  </si>
  <si>
    <t>นาย สุริยา คำทูล</t>
  </si>
  <si>
    <t>06G082</t>
  </si>
  <si>
    <t>07D142</t>
  </si>
  <si>
    <t>ส776/2775</t>
  </si>
  <si>
    <t>นาง สุรีย์พร จิรามานนท์</t>
  </si>
  <si>
    <t>เลขที่ 391/4  ม.  ซ.พหลโยธิน 32   ต. ลาดยาว อ. จตุจักร จ. กรุงเทพมหานคร</t>
  </si>
  <si>
    <t>05B078</t>
  </si>
  <si>
    <t>ส776/9167</t>
  </si>
  <si>
    <t>นางสาว สุรีย์พร อิงพลังษีกุล</t>
  </si>
  <si>
    <t>เลขที่ 67/2 ม.1 ซ.   ถ.- ต. พงศ์ประศาสน์ อ. บางสะพาน จ. ประจวบคีรีขันธ์</t>
  </si>
  <si>
    <t>03L041</t>
  </si>
  <si>
    <t>ส770/7177</t>
  </si>
  <si>
    <t>นางสาว สุรีย์ มากเลาะเลย์</t>
  </si>
  <si>
    <t>เลขที่ 54 ม.5 ซ.   ต. บ่อตาโล่ อ. วังน้อย จ. พระนครศรีอยุธยา</t>
  </si>
  <si>
    <t>07C044</t>
  </si>
  <si>
    <t>ส725/2772/001</t>
  </si>
  <si>
    <t>นาย สุโรจน์ เจียมจารีกุล</t>
  </si>
  <si>
    <t>เลขที่ 339/117   ม.1    ซ.ศูนย์การค้าตลาดฯ -       ถ.- ต. กำเนิดนพคุณ อ. บางสะพาน จ. ประจวบคีรีขันธ์</t>
  </si>
  <si>
    <t>07G091</t>
  </si>
  <si>
    <t>01R034</t>
  </si>
  <si>
    <t>05B030</t>
  </si>
  <si>
    <t>ส740/8556</t>
  </si>
  <si>
    <t>นาง สุไลดา สิทธิภารัตน์</t>
  </si>
  <si>
    <t>เลขที่ 329/78 ซ.กำแพงเพชรซอย7แยก   ถ.กำแพงเพชร6 ต. ทุ่งสองห้อง อ. หลักสี่ จ. กรุงเทพมหานคร</t>
  </si>
  <si>
    <t>07H049</t>
  </si>
  <si>
    <t>ส740/1755</t>
  </si>
  <si>
    <t>นาง สุวณี แก้วนาบอน</t>
  </si>
  <si>
    <t>เลขที่ 120/1 ม.1 ซ.บ้านฝ่ายท่า   ต. พงศ์ประศาสน์ อ. บางสะพาน จ. ประจวบคีรีขันธ์</t>
  </si>
  <si>
    <t>02F064</t>
  </si>
  <si>
    <t>02F079</t>
  </si>
  <si>
    <t>ส740/4700</t>
  </si>
  <si>
    <t>นางสาว สุวดี เดวี</t>
  </si>
  <si>
    <t>เลขที่ 64  ม.  ซ.อ่อนนุช 70/1   ต. ประเวศ อ. ประเวศ จ. กรุงเทพมหานคร</t>
  </si>
  <si>
    <t>07D101</t>
  </si>
  <si>
    <t>ส740/6778</t>
  </si>
  <si>
    <t>นาง สุวดี พรมศิลา</t>
  </si>
  <si>
    <t>เลขที่ 128  ม.6  ซ.    ถ.  ต. พงศ์ประศาสน์ อ. บางสะพาน จ. ประจวบคีรีขันธ์</t>
  </si>
  <si>
    <t>01G054</t>
  </si>
  <si>
    <t>01G060</t>
  </si>
  <si>
    <t>01C036</t>
  </si>
  <si>
    <t>01C037</t>
  </si>
  <si>
    <t>07D113</t>
  </si>
  <si>
    <t>01G053</t>
  </si>
  <si>
    <t>01C032</t>
  </si>
  <si>
    <t>ส754/1757</t>
  </si>
  <si>
    <t>นางสาว สุวนิตย์ งามธรรมนิตย์</t>
  </si>
  <si>
    <t>เลขที่ 61 ม.4 ซ.   ต. พงศ์ประศาสน์ อ. บางสะพาน จ. ประจวบคีรีขันธ์</t>
  </si>
  <si>
    <t>01Q004</t>
  </si>
  <si>
    <t>61 ม.4 ซ.  พงศ์ประศาสน์ บางสะพาน ประจวบคีรีขันธ์</t>
  </si>
  <si>
    <t>01Q007</t>
  </si>
  <si>
    <t>ส768/7559</t>
  </si>
  <si>
    <t>นาง สุวพิศ มุทเทอร์</t>
  </si>
  <si>
    <t>เลขที่ 26/4    ม.1    ซ.     ต. ปากจั่น อ. กระบุรี จ. ระนอง</t>
  </si>
  <si>
    <t>05I051</t>
  </si>
  <si>
    <t>ส760/7775</t>
  </si>
  <si>
    <t>นาง สุวภี ไวยเวทา</t>
  </si>
  <si>
    <t>เลขที่ 190 ซ.   ถ.จันทร์ ต. วัดพระยาไกร อ. บางคอแหลม จ. กรุงเทพมหานคร</t>
  </si>
  <si>
    <t>07C009</t>
  </si>
  <si>
    <t>07E074</t>
  </si>
  <si>
    <t>07E075</t>
  </si>
  <si>
    <t>ส777/2175</t>
  </si>
  <si>
    <t>นาย สุวรรณ ช่างยนต์</t>
  </si>
  <si>
    <t>เลขที่ 170 ม.1 ซ.   ต. พงศ์ประศาสน์ อ. บางสะพาน จ. ประจวบคีรีขันธ์</t>
  </si>
  <si>
    <t>03A009</t>
  </si>
  <si>
    <t>ส777/9575</t>
  </si>
  <si>
    <t>นาง สุวรรณ อุทัยธรรม</t>
  </si>
  <si>
    <t>เลขที่ 83/12  ม.1  ซ.       ต. พงศ์ประศาสน์ อ. บางสะพาน จ. ประจวบคีรีขันธ์</t>
  </si>
  <si>
    <t>03M015</t>
  </si>
  <si>
    <t>03M047</t>
  </si>
  <si>
    <t>ส777/1757</t>
  </si>
  <si>
    <t>นางสาว สุวรรณา งามปิยะกุล</t>
  </si>
  <si>
    <t>เลขที่ 9 ม.5   ซ.   ต. ร่อนทอง อ. บางสะพาน จ. ประจวบคีรีขันธ์</t>
  </si>
  <si>
    <t>03H108</t>
  </si>
  <si>
    <t>03H107</t>
  </si>
  <si>
    <t>ส777/1159</t>
  </si>
  <si>
    <t>นางสาว สุวรรณา กิ่งทอง</t>
  </si>
  <si>
    <t>เลขที่ 73/5  ม.1  ซ.   ต. พงศ์ประศาสน์ อ. บางสะพาน จ. ประจวบคีรีขันธ์</t>
  </si>
  <si>
    <t>03N056</t>
  </si>
  <si>
    <t>ส777/8796</t>
  </si>
  <si>
    <t>นางสาว สุวรรณา สิริอาภาภัณฑ์</t>
  </si>
  <si>
    <t>เลขที่ 1086   ม.   ซ.เจริญนคร 14    ถ.เจริญนคร ต. คลองต้นไทร อ. คลองสาน จ. กรุงเทพมหานคร</t>
  </si>
  <si>
    <t>05J123</t>
  </si>
  <si>
    <t>ส777/5512</t>
  </si>
  <si>
    <t>นางสาว สุวรรณี บินกาซัน</t>
  </si>
  <si>
    <t>เลขที่ 775/3 ม.1 ซ.   ต. ทุ่งครุ อ. ทุ่งครุ จ. กรุงเทพมหานคร</t>
  </si>
  <si>
    <t>07C063</t>
  </si>
  <si>
    <t>ส777/8787</t>
  </si>
  <si>
    <t>นาง สุวรรยา สุรเศรษฐบูรณะ</t>
  </si>
  <si>
    <t>เลขที่ 23   ม.   ซ.    ถ.สมเด็จพระเจ้าตากสิน ต. คลองต้นไทร อ. คลองสาน จ. กรุงเทพมหานคร</t>
  </si>
  <si>
    <t>05C105</t>
  </si>
  <si>
    <t>ส774/9100</t>
  </si>
  <si>
    <t>นาง สุวรัตน์ ฮาก</t>
  </si>
  <si>
    <t>เลขที่ 92 ม.1 ซ.     ต. พงศ์ประศาสน์ อ. บางสะพาน จ. ประจวบคีรีขันธ์</t>
  </si>
  <si>
    <t>05G090</t>
  </si>
  <si>
    <t>ส774/8124</t>
  </si>
  <si>
    <t>นางสาว สุวรัตน์ สุขจิตต์</t>
  </si>
  <si>
    <t>เลขที่ 130     ม.3     ซ.   ต. คลองน้อย อ. ปากพนัง จ. นครศรีธรรมราช</t>
  </si>
  <si>
    <t>05G091</t>
  </si>
  <si>
    <t>ส771/5787</t>
  </si>
  <si>
    <t>นาง สุวลักษณ์ ประเสริฐยิ่ง</t>
  </si>
  <si>
    <t>เลขที่ 51/1 ม.8 ซ.   ต. แม่รำพึง อ. บางสะพาน จ. ประจวบคีรีขันธ์</t>
  </si>
  <si>
    <t>ส771/8777/001</t>
  </si>
  <si>
    <t>นางสาว สุวลักษณ์ สุวรรณหงส์</t>
  </si>
  <si>
    <t>เลขที่ 312/5 ม.1 ซ.   ต. กำเนิดนพคุณ อ. บางสะพาน จ. ประจวบคีรีขันธ์</t>
  </si>
  <si>
    <t>01Q021</t>
  </si>
  <si>
    <t>ส770/9479</t>
  </si>
  <si>
    <t>นาง สุวลี อดุลฮีม</t>
  </si>
  <si>
    <t>เลขที่ 148 ม.9 ซ.   ต. พงศ์ประศาสน์ อ. บางสะพาน จ. ประจวบคีรีขันธ์</t>
  </si>
  <si>
    <t>07H041</t>
  </si>
  <si>
    <t>ส720/8179</t>
  </si>
  <si>
    <t>นาย สุวัช สุขย้อย</t>
  </si>
  <si>
    <t>เลขที่ 78  ม.2  ซ.    ต. พงศ์ประศาสน์ อ. บางสะพาน จ. ประจวบคีรีขันธ์</t>
  </si>
  <si>
    <t>04I019</t>
  </si>
  <si>
    <t>ส745/1548</t>
  </si>
  <si>
    <t>นาย สุวัฒน์ กำเนิดศิริกุล</t>
  </si>
  <si>
    <t>เลขที่ 313/3   ม.1   ซ.    ถ.เพชรเกษม-ชายทะเล ต. กำเนิดนพคุณ อ. บางสะพาน จ. ประจวบคีรีขันธ์</t>
  </si>
  <si>
    <t>03O150</t>
  </si>
  <si>
    <t>03E038</t>
  </si>
  <si>
    <t>ส745/7177</t>
  </si>
  <si>
    <t>นาย สุวัฒน์ ยังมีมาก</t>
  </si>
  <si>
    <t>เลขที่ 83/1 ม.4 ซ.บ้านเขาม้าร้อง   ต. พงศ์ประศาสน์ อ. บางสะพาน จ. ประจวบคีรีขันธ์</t>
  </si>
  <si>
    <t>02J026</t>
  </si>
  <si>
    <t>ส745/2447/001</t>
  </si>
  <si>
    <t>นาย สุวัฒน์ จิตณรงค์</t>
  </si>
  <si>
    <t>เลขที่ 90   ม.4   ซ.   ต. ร่อนทอง อ. บางสะพาน จ. ประจวบคีรีขันธ์</t>
  </si>
  <si>
    <t>01J034</t>
  </si>
  <si>
    <t>01J029</t>
  </si>
  <si>
    <t>ส745/2772</t>
  </si>
  <si>
    <t>นาย สุวัฒน์ เจียมจรัสรังษี</t>
  </si>
  <si>
    <t>เลขที่ 43 ม.1 ซ.   ต. กำเนิดนพคุณ อ. บางสะพาน จ. ประจวบคีรีขันธ์</t>
  </si>
  <si>
    <t>04D049</t>
  </si>
  <si>
    <t>04D050</t>
  </si>
  <si>
    <t>01J035</t>
  </si>
  <si>
    <t>ส745/1517</t>
  </si>
  <si>
    <t>นาย สุวัฒน์ กาบแก้ว</t>
  </si>
  <si>
    <t>เลขที่ 111  ม.1  ซ.   ต. พงศ์ประศาสน์ อ. บางสะพาน จ. ประจวบคีรีขันธ์</t>
  </si>
  <si>
    <t>ส742/1255</t>
  </si>
  <si>
    <t>นาย สุวัตชัย คำจันทร์</t>
  </si>
  <si>
    <t>เลขที่ 170 ม.9 ซ.   ต. ชัยเกษม อ. บางสะพาน จ. ประจวบคีรีขันธ์</t>
  </si>
  <si>
    <t>07E149</t>
  </si>
  <si>
    <t>ส740/7950</t>
  </si>
  <si>
    <t>นาย สุวัติ วาฮาบ</t>
  </si>
  <si>
    <t>05G021</t>
  </si>
  <si>
    <t>ส777/6775</t>
  </si>
  <si>
    <t>นางสาว สุวารีย์ ภูมรินทร์</t>
  </si>
  <si>
    <t>เลขที่ 81/3 ม.6 ซ.    ต. พงศ์ประศาสน์ อ. บางสะพาน จ. ประจวบคีรีขันธ์</t>
  </si>
  <si>
    <t>01L013</t>
  </si>
  <si>
    <t>ส757/2729</t>
  </si>
  <si>
    <t>นาย สุวิทย์ แช่มช้อย</t>
  </si>
  <si>
    <t>เลขที่ 91/1  ม.8  ซ.   ต. พงศ์ประศาสน์ อ. บางสะพาน จ. ประจวบคีรีขันธ์</t>
  </si>
  <si>
    <t>01J030</t>
  </si>
  <si>
    <t>ส757/5911</t>
  </si>
  <si>
    <t>นาย สุวิทย์ ทองกล่อม</t>
  </si>
  <si>
    <t>เลขที่ 52 ม.8 ซ.บ้านทุ่งขี้ต่าย   ต. พงศ์ประศาสน์ อ. บางสะพาน จ. ประจวบคีรีขันธ์</t>
  </si>
  <si>
    <t>ส757/8124</t>
  </si>
  <si>
    <t>นาย สุวิทย์ สุขชิต</t>
  </si>
  <si>
    <t>เลขที่ 127 ม.2 ซ. หินกอง  ต. พงศ์ประศาสน์ อ. บางสะพาน จ. ประจวบคีรีขันธ์</t>
  </si>
  <si>
    <t>07D049</t>
  </si>
  <si>
    <t>ส757/1767</t>
  </si>
  <si>
    <t>นาย สุวิทย์ งามพริ้ง</t>
  </si>
  <si>
    <t>เลขที่ 12/4    ม.1    ซ.     ต. พงศ์ประศาสน์ อ. บางสะพาน จ. ประจวบคีรีขันธ์</t>
  </si>
  <si>
    <t>03H353</t>
  </si>
  <si>
    <t>03H352</t>
  </si>
  <si>
    <t>ส757/7787</t>
  </si>
  <si>
    <t>นาย สุวิทย์ มูลสุวรรณ์</t>
  </si>
  <si>
    <t>เลขที่ 99/4    ม.8    ซ.     ต. แม่รำพึง อ. บางสะพาน จ. ประจวบคีรีขันธ์</t>
  </si>
  <si>
    <t>02J087</t>
  </si>
  <si>
    <t>02J088</t>
  </si>
  <si>
    <t>ส777/2777</t>
  </si>
  <si>
    <t>นางสาว สุวิมล ช่วยรัตแก้ว</t>
  </si>
  <si>
    <t>07G020</t>
  </si>
  <si>
    <t>ส757/9277</t>
  </si>
  <si>
    <t>นาย สุเวทย์ อ่ำช่วย</t>
  </si>
  <si>
    <t>เลขที่ 105 ม.5 ซ.   ต. พงศ์ประศาสน์ อ. บางสะพาน จ. ประจวบคีรีขันธ์</t>
  </si>
  <si>
    <t>01O059</t>
  </si>
  <si>
    <t>ส580/6797</t>
  </si>
  <si>
    <t>นาย เสน่ห์ พลอยแดง</t>
  </si>
  <si>
    <t>เลขที่ 200/1   ม.1   ซ.    ต. พงศ์ประศาสน์ อ. บางสะพาน จ. ประจวบคีรีขันธ์</t>
  </si>
  <si>
    <t>03O114</t>
  </si>
  <si>
    <t>ส590/5794</t>
  </si>
  <si>
    <t>นาย เสนอ ปลอดโปร่ง</t>
  </si>
  <si>
    <t>เลขที่ 415 ม.4 ซ.   ต. ร่อนทอง อ. บางสะพาน จ. ประจวบคีรีขันธ์</t>
  </si>
  <si>
    <t>01B048</t>
  </si>
  <si>
    <t>ส500/6628</t>
  </si>
  <si>
    <t>นาย เสนาะ ไพพิเชษฐ์</t>
  </si>
  <si>
    <t>เลขที่ 2 ม.4 ซ.บ้านเขาม้าร้อง   ต. พงศ์ประศาสน์ อ. บางสะพาน จ. ประจวบคีรีขันธ์</t>
  </si>
  <si>
    <t>02G127</t>
  </si>
  <si>
    <t>02G126</t>
  </si>
  <si>
    <t>2 ม.4 ซ.บ้านเขาม้าร้อง  พงศ์ประศาสน์ บางสะพาน ประจวบคีรีขันธ์</t>
  </si>
  <si>
    <t>ส500/2971</t>
  </si>
  <si>
    <t>นาย เสนาะ เชื้อวงษ์</t>
  </si>
  <si>
    <t>เลขที่ 26/3  ม.6  ซ.   ต. แม่รำพึง อ. บางสะพาน จ. ประจวบคีรีขันธ์</t>
  </si>
  <si>
    <t>05H003</t>
  </si>
  <si>
    <t>ส500/6618</t>
  </si>
  <si>
    <t>นาย เสนาะ เผ่าพงษ์</t>
  </si>
  <si>
    <t>เลขที่ 208/1 ม.10 ซ.   ต. พงศ์ประศาสน์ อ. บางสะพาน จ. ประจวบคีรีขันธ์</t>
  </si>
  <si>
    <t>04D013</t>
  </si>
  <si>
    <t>208/1 ม.10 ซ.  พงศ์ประศาสน์ บางสะพาน ประจวบคีรีขันธ์</t>
  </si>
  <si>
    <t>04D034</t>
  </si>
  <si>
    <t>ส700/2753</t>
  </si>
  <si>
    <t>นาย เสมา ชุมบุญ</t>
  </si>
  <si>
    <t>เลขที่ 19  ม.6  ซ.   ต. ลำไพล อ. เทพา จ. สงขลา</t>
  </si>
  <si>
    <t>03N046</t>
  </si>
  <si>
    <t>ส770/1481</t>
  </si>
  <si>
    <t>นาย เสริม เกิดแสงสุริยงค์</t>
  </si>
  <si>
    <t>เลขที่ 85 ม.6 ซ.   ต. พงศ์ประศาสน์ อ. บางสะพาน จ. ประจวบคีรีขันธ์</t>
  </si>
  <si>
    <t>85 ม.6 ซ.  พงศ์ประศาสน์ บางสะพาน ประจวบคีรีขันธ์</t>
  </si>
  <si>
    <t>ส772/9533</t>
  </si>
  <si>
    <t>นาย เสริมชัย อาทิฏฐานุคติ</t>
  </si>
  <si>
    <t>เลขที่ 15/83 ม.13 ซ.   ต. ลาดพร้าว อ. ลาดพร้าว จ. กรุงเทพมหานคร</t>
  </si>
  <si>
    <t>03F267</t>
  </si>
  <si>
    <t>ส775/2400</t>
  </si>
  <si>
    <t>นางสาว เสริมทรง ใจดี</t>
  </si>
  <si>
    <t>เลขที่ 1 ม.1 ซ. ฝ่ายท่า  ต. พงศ์ประศาสน์ อ. บางสะพาน จ. ประจวบคีรีขันธ์</t>
  </si>
  <si>
    <t>03B099</t>
  </si>
  <si>
    <t>03L026</t>
  </si>
  <si>
    <t>ส778/5457</t>
  </si>
  <si>
    <t>นาย เสริมศักดิ์ ปิตะปิลันธน์</t>
  </si>
  <si>
    <t>เลขที่ 259/73 ม.1 ซ.   ต. พงศ์ประศาสน์ อ. บางสะพาน จ. ประจวบคีรีขันธ์</t>
  </si>
  <si>
    <t>03N121</t>
  </si>
  <si>
    <t>ส778/8795</t>
  </si>
  <si>
    <t>นาย เสริมศักดิ์ เหมือนวงศ์</t>
  </si>
  <si>
    <t>เลขที่ 9 ม.9 ซ.   ต. พงศ์ประศาสน์ อ. บางสะพาน จ. ประจวบคีรีขันธ์</t>
  </si>
  <si>
    <t>02H023</t>
  </si>
  <si>
    <t>ส700/4150</t>
  </si>
  <si>
    <t>นาง เสรี แดงแท้</t>
  </si>
  <si>
    <t>เลขที่ 46/2 ม.4 ซ.บ้านเขาม้าร้อง   ต. พงศ์ประศาสน์ อ. บางสะพาน จ. ประจวบคีรีขันธ์</t>
  </si>
  <si>
    <t>02G066</t>
  </si>
  <si>
    <t>02H064</t>
  </si>
  <si>
    <t>ส700/8115/001</t>
  </si>
  <si>
    <t>นาย เสรี สุขกันตะ</t>
  </si>
  <si>
    <t>02B051</t>
  </si>
  <si>
    <t>ส700/8115</t>
  </si>
  <si>
    <t>ว่าที่ร้อยตรี เสรี สุขกันตะ</t>
  </si>
  <si>
    <t>02E108</t>
  </si>
  <si>
    <t>ส710/1759</t>
  </si>
  <si>
    <t>นาย เสวก แก้วทอง</t>
  </si>
  <si>
    <t>เลขที่ 87 ม.8 ซ.   ต. พงศ์ประศาสน์ อ. บางสะพาน จ. ประจวบคีรีขันธ์</t>
  </si>
  <si>
    <t>01F102</t>
  </si>
  <si>
    <t>33 ม.3 ซ.  พงศ์ประศาสน์ บางสะพาน ประจวบคีรีขันธ์</t>
  </si>
  <si>
    <t>ส710/1757</t>
  </si>
  <si>
    <t>ร.อ. เสวก แก้วประเสริฐ</t>
  </si>
  <si>
    <t>เลขที่ 106/2  ม.5  ซ.   ต. แม่รำพึง อ. บางสะพาน จ. ประจวบคีรีขันธ์</t>
  </si>
  <si>
    <t>02H115</t>
  </si>
  <si>
    <t>ส770/1156</t>
  </si>
  <si>
    <t>นาง เสวย คงทัพ</t>
  </si>
  <si>
    <t>เลขที่ 80    ม.4    ซ.   ต. พงศ์ประศาสน์ อ. บางสะพาน จ. ประจวบคีรีขันธ์</t>
  </si>
  <si>
    <t>02I037</t>
  </si>
  <si>
    <t>ส715/5794</t>
  </si>
  <si>
    <t>นาง เสาวคนธ์ ปลอดโปร่ง</t>
  </si>
  <si>
    <t>03O086</t>
  </si>
  <si>
    <t>29/2 ม.1 ซ.  พงศ์ประศาสน์ บางสะพาน ประจวบคีรีขันธ์</t>
  </si>
  <si>
    <t>ส717/2556</t>
  </si>
  <si>
    <t>นาง เสาวคล จันทพันธ์</t>
  </si>
  <si>
    <t>เลขที่ 35 ม.5 ซ.   ต. คลองเปียะ อ. จะนะ จ. สงขลา</t>
  </si>
  <si>
    <t>07A097</t>
  </si>
  <si>
    <t>ส747/5159</t>
  </si>
  <si>
    <t>นางสาว เสาวณีย์ แน่งน้อย</t>
  </si>
  <si>
    <t>เลขที่ 33 ม.1 ซ.บ้านฝ่ายท่า   ต. พงศ์ประศาสน์ อ. บางสะพาน จ. ประจวบคีรีขันธ์</t>
  </si>
  <si>
    <t>03A069</t>
  </si>
  <si>
    <t>03A067</t>
  </si>
  <si>
    <t>03A068</t>
  </si>
  <si>
    <t>03A063</t>
  </si>
  <si>
    <t>ส747/5727</t>
  </si>
  <si>
    <t>นาง เสาวณีย์ ปรีชม</t>
  </si>
  <si>
    <t>เลขที่ 37/2 ม.3 ซ.   ต. แม่รำพึง อ. บางสะพาน จ. ประจวบคีรีขันธ์</t>
  </si>
  <si>
    <t>03G059</t>
  </si>
  <si>
    <t>ส747/2771</t>
  </si>
  <si>
    <t>นาง เสาวณีย์ ช่วยกลับ</t>
  </si>
  <si>
    <t>เลขที่ 66  ม.6  ซ.   ต. พงศ์ประศาสน์ อ. บางสะพาน จ. ประจวบคีรีขันธ์</t>
  </si>
  <si>
    <t>01O039</t>
  </si>
  <si>
    <t>ส747/5755</t>
  </si>
  <si>
    <t>นางสาว เสาวณีย์ ประทาน</t>
  </si>
  <si>
    <t>เลขที่ 239 ม.4 ซ.   ต. นาเกลือ อ. บางละมุง จ. ชลบุรี</t>
  </si>
  <si>
    <t>06C047</t>
  </si>
  <si>
    <t>ส757/2448</t>
  </si>
  <si>
    <t>นาง เสาวนีย์ จิตต์หมวด</t>
  </si>
  <si>
    <t>เลขที่ 201/1 ซ.   ถ.อิสรภาพ ต. หิรัญรูจี อ. ธนบุรี จ. กรุงเทพมหานคร</t>
  </si>
  <si>
    <t>07F064</t>
  </si>
  <si>
    <t>ส760/5756</t>
  </si>
  <si>
    <t>นาง เสาวภา เทียนพัด</t>
  </si>
  <si>
    <t>เลขที่ 259/25 ม.1 ซ.บ้านฝ่ายท่า   ต. พงศ์ประศาสน์ อ. บางสะพาน จ. ประจวบคีรีขันธ์</t>
  </si>
  <si>
    <t>03N190</t>
  </si>
  <si>
    <t>ส760/2557</t>
  </si>
  <si>
    <t>นางสาว เสาวภา จันทร</t>
  </si>
  <si>
    <t>เลขที่ 154  ม.1  ซ. -  ต. พงศ์ประศาสน์ อ. บางสะพาน จ. ประจวบคีรีขันธ์</t>
  </si>
  <si>
    <t>03M005</t>
  </si>
  <si>
    <t>ส774/1167</t>
  </si>
  <si>
    <t>นาง เสาวรัตน์ กงภูเวช</t>
  </si>
  <si>
    <t>เลขที่ 25/505  ม.-  ซ.ลาดพร้าว101ซอย36 -  ถ.- ต. คลองจั่น อ. บางกะปิ จ. กรุงเทพมหานคร</t>
  </si>
  <si>
    <t>05J152</t>
  </si>
  <si>
    <t>ส771/8777</t>
  </si>
  <si>
    <t>นาง เสาวลักษณ์ เหยี่ยวประยูร</t>
  </si>
  <si>
    <t>เลขที่ 36/3 ม.5 ซ.   ต. กำเนิดนพคุณ อ. บางสะพาน จ. ประจวบคีรีขันธ์</t>
  </si>
  <si>
    <t>02G037</t>
  </si>
  <si>
    <t>ส771/7451</t>
  </si>
  <si>
    <t>นาง เสาวลักษณ์ วัฒนะกิจ</t>
  </si>
  <si>
    <t>เลขที่ 259/61   ม.1   ซ.    ต. พงศ์ประศาสน์ อ. บางสะพาน จ. ประจวบคีรีขันธ์</t>
  </si>
  <si>
    <t>04I054</t>
  </si>
  <si>
    <t>04I053</t>
  </si>
  <si>
    <t>ส771/8777/002</t>
  </si>
  <si>
    <t>นางสาว เสาวลักษณ์ สุวรรณ</t>
  </si>
  <si>
    <t>07D160</t>
  </si>
  <si>
    <t>06H044</t>
  </si>
  <si>
    <t>ส771/8118</t>
  </si>
  <si>
    <t>นาง เสาวลักษณ์ สุขเกษม</t>
  </si>
  <si>
    <t>เลขที่ 400/126  ม.  ซ.   ถ.ริมทางรถไฟสายแปดริ้ว ต. บางกะปิ อ. ห้วยขวาง จ. กรุงเทพมหานคร</t>
  </si>
  <si>
    <t>06E034</t>
  </si>
  <si>
    <t>01L044</t>
  </si>
  <si>
    <t>ส771/1271</t>
  </si>
  <si>
    <t>นางสาว เสาวลักษณ์ คำจริง</t>
  </si>
  <si>
    <t>เลขที่ 68  ม.1  ซ.    ต. พงศ์ประศาสน์ อ. บางสะพาน จ. ประจวบคีรีขันธ์</t>
  </si>
  <si>
    <t>05B021</t>
  </si>
  <si>
    <t>02G026</t>
  </si>
  <si>
    <t>05B018</t>
  </si>
  <si>
    <t>ส125/8552</t>
  </si>
  <si>
    <t>นาง แสงจันทร์ สนิทเชื้อ</t>
  </si>
  <si>
    <t>06G087</t>
  </si>
  <si>
    <t>06G063</t>
  </si>
  <si>
    <t>ส125/2795</t>
  </si>
  <si>
    <t>นาง แสงจันทร์ ชมอินทร์</t>
  </si>
  <si>
    <t>เลขที่ 53/1  ม.6  ซ.   ต. พงศ์ประศาสน์ อ. บางสะพาน จ. ประจวบคีรีขันธ์</t>
  </si>
  <si>
    <t>05H023</t>
  </si>
  <si>
    <t>ส137/2736</t>
  </si>
  <si>
    <t>นาง แสงฑิรา เจริญพักตร์</t>
  </si>
  <si>
    <t>เลขที่ 111/1 ม.5 ซ.   ต. กำเนิดนพคุณ อ. บางสะพาน จ. ประจวบคีรีขันธ์</t>
  </si>
  <si>
    <t>07H060</t>
  </si>
  <si>
    <t>07H061</t>
  </si>
  <si>
    <t>07H096</t>
  </si>
  <si>
    <t>ส147/7557</t>
  </si>
  <si>
    <t>นาง แสงดาว วีนไบรด์</t>
  </si>
  <si>
    <t>เลขที่ 45/1 ม.12 ซ.   ต. พิงพวย อ. ศรีรัตนะ จ. ศรีสะเกษ</t>
  </si>
  <si>
    <t>05G145</t>
  </si>
  <si>
    <t>05G148</t>
  </si>
  <si>
    <t>ส157/8188</t>
  </si>
  <si>
    <t>นาย แสงทวี หงษ์ษา</t>
  </si>
  <si>
    <t>เลขที่ 149  ม.3  ซ.   ต. หนองอิรุณ อ. บ้านบึง จ. ชลบุรี</t>
  </si>
  <si>
    <t>03N319</t>
  </si>
  <si>
    <t>ส177/8195</t>
  </si>
  <si>
    <t>นางสาว แสงระวี แสงอนันต์</t>
  </si>
  <si>
    <t>เลขที่ 19/39   ม.9   ซ.   ต. สะพานสูง อ. สะพานสูง จ. กรุงเทพมหานคร</t>
  </si>
  <si>
    <t>07D009</t>
  </si>
  <si>
    <t>ส177/7550</t>
  </si>
  <si>
    <t>นางสาว แสงระวี วันทา</t>
  </si>
  <si>
    <t>เลขที่ 168/23  ม.  ซ.   ถ.ศรีอยุธยา ต. วชิรพยาบาล อ. ดุสิต จ. กรุงเทพมหานคร</t>
  </si>
  <si>
    <t>03O148</t>
  </si>
  <si>
    <t>ส177/7941</t>
  </si>
  <si>
    <t>นางสาว แสงระวี ยอดแก้ว</t>
  </si>
  <si>
    <t>07E077</t>
  </si>
  <si>
    <t>ส187/6717</t>
  </si>
  <si>
    <t>นาง แสงศรี ผิวขาว</t>
  </si>
  <si>
    <t>เลขที่ 70/1 ม.6 ซ. ห้วยแก้ว  ต. พงศ์ประศาสน์ อ. บางสะพาน จ. ประจวบคีรีขันธ์</t>
  </si>
  <si>
    <t>01N043</t>
  </si>
  <si>
    <t>01L024</t>
  </si>
  <si>
    <t>01L025</t>
  </si>
  <si>
    <t>01O005</t>
  </si>
  <si>
    <t>ส197/8125</t>
  </si>
  <si>
    <t>นาง แสงอรุณ แสงจันทร์</t>
  </si>
  <si>
    <t>เลขที่ 38   ม.9   ซ.   ต. พงศ์ประศาสน์ อ. บางสะพาน จ. ประจวบคีรีขันธ์</t>
  </si>
  <si>
    <t>05O047</t>
  </si>
  <si>
    <t>05O044</t>
  </si>
  <si>
    <t>38   ม.9   ซ.  พงศ์ประศาสน์ บางสะพาน ประจวบคีรีขันธ์</t>
  </si>
  <si>
    <t>05O054</t>
  </si>
  <si>
    <t>05L016</t>
  </si>
  <si>
    <t>ส710/8752</t>
  </si>
  <si>
    <t>นาย แสวง หวานชื่น</t>
  </si>
  <si>
    <t>เลขที่ 66/2 ม.3          ซ.   ถ.                                    ต. ทองมงคล อ. บางสะพาน จ. ประจวบคีรีขันธ์</t>
  </si>
  <si>
    <t>06A026/001</t>
  </si>
  <si>
    <t>06A018</t>
  </si>
  <si>
    <t>06A025</t>
  </si>
  <si>
    <t>06A027</t>
  </si>
  <si>
    <t>ส717/8177</t>
  </si>
  <si>
    <t>นาย แสวงวุฒิ แสงมาลย์</t>
  </si>
  <si>
    <t>เลขที่ 55/52 ซ.วัดราชสิงขร   ต. วัดพระยาไกร อ. บางคอแหลม จ. กรุงเทพมหานคร</t>
  </si>
  <si>
    <t>07C014</t>
  </si>
  <si>
    <t>ส559/1915</t>
  </si>
  <si>
    <t>นางสาว โสนน้อย ก่องนอก</t>
  </si>
  <si>
    <t>เลขที่ 148   ม.3   ซ.    ต. ช่อระกา อ. บ้านเหลื่อม จ. นครราชสีมา</t>
  </si>
  <si>
    <t>03K120</t>
  </si>
  <si>
    <t>ส640/1525</t>
  </si>
  <si>
    <t>นาย โสภณ ขันชนะ</t>
  </si>
  <si>
    <t>เลขที่ 82/2 ม.1 ซ.   ต. พงศ์ประศาสน์ อ. บางสะพาน จ. ประจวบคีรีขันธ์</t>
  </si>
  <si>
    <t>03H024</t>
  </si>
  <si>
    <t>03H077</t>
  </si>
  <si>
    <t>ส640/8754</t>
  </si>
  <si>
    <t>นาย โสภณ ศรีเนตร</t>
  </si>
  <si>
    <t>เลขที่ 6/4 ม.4 ซ.บ้านเขาม้าร้อง   ต. พงศ์ประศาสน์ อ. บางสะพาน จ. ประจวบคีรีขันธ์</t>
  </si>
  <si>
    <t>02F005</t>
  </si>
  <si>
    <t>02F006</t>
  </si>
  <si>
    <t>ส640/9192</t>
  </si>
  <si>
    <t>นาย โสภณ องอาจ</t>
  </si>
  <si>
    <t>เลขที่ 12/1 ม.5 ซ.   ต. พงศ์ประศาสน์ อ. บางสะพาน จ. ประจวบคีรีขันธ์</t>
  </si>
  <si>
    <t>02A013</t>
  </si>
  <si>
    <t>ส640/8776</t>
  </si>
  <si>
    <t>พลตำรวจตรี โสภณ ศรีวพจน์</t>
  </si>
  <si>
    <t>เลขที่ 64/30     ม.     ซ.    ถ.จรัญสนิทวงศ์ ต. บ้านช่างหล่อ อ. บางกอกน้อย จ. กรุงเทพมหานคร</t>
  </si>
  <si>
    <t>07G094</t>
  </si>
  <si>
    <t>ส600/7757</t>
  </si>
  <si>
    <t>นาง โสภา ลิมปิวรรณ</t>
  </si>
  <si>
    <t>เลขที่ 194/2   ม.1   ซ.     ต. กำเนิดนพคุณ อ. บางสะพาน จ. ประจวบคีรีขันธ์</t>
  </si>
  <si>
    <t>03B089</t>
  </si>
  <si>
    <t>ส600/8118</t>
  </si>
  <si>
    <t>นางสาว โสภา สังข์สกฤษ</t>
  </si>
  <si>
    <t>เลขที่ 47/1 ม.1 ซ.   ต. พงศ์ประศาสน์ อ. บางสะพาน จ. ประจวบคีรีขันธ์</t>
  </si>
  <si>
    <t>03C033</t>
  </si>
  <si>
    <t>47/1 ม.1 ซ.  พงศ์ประศาสน์ บางสะพาน ประจวบคีรีขันธ์</t>
  </si>
  <si>
    <t>ส600/8787</t>
  </si>
  <si>
    <t>นาง โสภา สายสมุทร</t>
  </si>
  <si>
    <t>เลขที่ 64 ม.5 ซ.   ต. โนนโพธิ์ อ. เมืองอำนาจเจริญ จ. อำนาจเจริญ</t>
  </si>
  <si>
    <t>03H042</t>
  </si>
  <si>
    <t>ส600/7787</t>
  </si>
  <si>
    <t>นาง โสภา มูลสุวรรณ์</t>
  </si>
  <si>
    <t>เลขที่ 87/1     ม.5     ซ.     ต. แม่รำพึง อ. บางสะพาน จ. ประจวบคีรีขันธ์</t>
  </si>
  <si>
    <t>02J092</t>
  </si>
  <si>
    <t>ส600/9775</t>
  </si>
  <si>
    <t>นาง โสภา เอี่ยมประพฤติ</t>
  </si>
  <si>
    <t>เลขที่ 93/2 ม.10 ซ.   ต. พงศ์ประศาสน์ อ. บางสะพาน จ. ประจวบคีรีขันธ์</t>
  </si>
  <si>
    <t>04B060</t>
  </si>
  <si>
    <t>93/2 ม.10 ซ.  พงศ์ประศาสน์ บางสะพาน ประจวบคีรีขันธ์</t>
  </si>
  <si>
    <t>ส600/8795</t>
  </si>
  <si>
    <t>นาง โสภา หาเรือนแก้ว</t>
  </si>
  <si>
    <t>เลขที่ 257   ม.   ซ.    ถ.จรัญสนิทวงศ์ ต. บางบำหรุ อ. บางพลัด จ. กรุงเทพมหานคร</t>
  </si>
  <si>
    <t>05G082</t>
  </si>
  <si>
    <t>ส600/7574</t>
  </si>
  <si>
    <t>นาง โสภา โรเบริต์สัน</t>
  </si>
  <si>
    <t>เลขที่ 92/5 ม.1 ซ.- -  ต. พงศ์ประศาสน์ อ. บางสะพาน จ. ประจวบคีรีขันธ์</t>
  </si>
  <si>
    <t>05G067</t>
  </si>
  <si>
    <t>04B052</t>
  </si>
  <si>
    <t>04B061</t>
  </si>
  <si>
    <t>เลขที่ 137/1   ม.6   ซ.    ต. แม่รำพึง อ. บางสะพาน จ. ประจวบคีรีขันธ์</t>
  </si>
  <si>
    <t>ส600/6775</t>
  </si>
  <si>
    <t>นาง โสภา ภุมรินทร์</t>
  </si>
  <si>
    <t>เลขที่ 55  ม.6  ซ.   ต. พงศ์ประศาสน์ อ. บางสะพาน จ. ประจวบคีรีขันธ์</t>
  </si>
  <si>
    <t>01O030</t>
  </si>
  <si>
    <t>02A104</t>
  </si>
  <si>
    <t>05G069</t>
  </si>
  <si>
    <t>05G070</t>
  </si>
  <si>
    <t>05G071</t>
  </si>
  <si>
    <t>05G066</t>
  </si>
  <si>
    <t>ส640/8773</t>
  </si>
  <si>
    <t>นาง โสภิณ เหรียญประดิษฐ์</t>
  </si>
  <si>
    <t>ส640/5688</t>
  </si>
  <si>
    <t>นางสาว โสภิดา เทพหัสดิน ณ อยุธยา</t>
  </si>
  <si>
    <t>เลขที่ 45/13 ซ.   ถ.สุขุมวิท 3 (นานาเหนือ) ต. คลองเตยเหนือ อ. วัฒนา จ. กรุงเทพมหานคร</t>
  </si>
  <si>
    <t>05G009</t>
  </si>
  <si>
    <t>ส787/1442</t>
  </si>
  <si>
    <t>นางสาว โสมสิริ กิตติชาติเชาวลิต</t>
  </si>
  <si>
    <t>เลขที่ 119   ม.4   ซ.    ต. ทับสะแก อ. ทับสะแก จ. ประจวบคีรีขันธ์</t>
  </si>
  <si>
    <t>03K079</t>
  </si>
  <si>
    <t>03K080</t>
  </si>
  <si>
    <t>ส730/7185</t>
  </si>
  <si>
    <t>นางสาว โสรญา วงษ์ทอง</t>
  </si>
  <si>
    <t>06E053</t>
  </si>
  <si>
    <t>ห150/1795</t>
  </si>
  <si>
    <t>นาง หงิน เคลื่อนวงษ์</t>
  </si>
  <si>
    <t>03A020</t>
  </si>
  <si>
    <t>ห318/5681</t>
  </si>
  <si>
    <t>นาง หญิงหนึ่ง ทัพสุขุม</t>
  </si>
  <si>
    <t>เลขที่ 11 ซ.กุฏีจีน   ต. วัดกัลยาณ์ อ. ธนบุรี จ. กรุงเทพมหานคร</t>
  </si>
  <si>
    <t>04D054</t>
  </si>
  <si>
    <t>ห575/4711</t>
  </si>
  <si>
    <t>นางสาว หทัยทิพ ณรงค์วานิช</t>
  </si>
  <si>
    <t>เลขที่ 852/35 ซ.พหลโยธิน   ต. สามเสนใน อ. พญาไท จ. กรุงเทพมหานคร</t>
  </si>
  <si>
    <t>03K340</t>
  </si>
  <si>
    <t>ห575/1740</t>
  </si>
  <si>
    <t>นาง หทัยทิพย์ เกโรด์</t>
  </si>
  <si>
    <t>เลขที่ 19   ม.2   ซ.    ต. แร่ อ. พังโคน จ. สกลนคร</t>
  </si>
  <si>
    <t>05O042</t>
  </si>
  <si>
    <t>ห576/6757</t>
  </si>
  <si>
    <t>นางสาว หทัยภัสสร์ พูลธรัตน์</t>
  </si>
  <si>
    <t>เลขที่ 18  ม.-  ซ.บางแวก 126 -  ถ.- ต. บางไผ่ อ. บางแค จ. กรุงเทพมหานคร</t>
  </si>
  <si>
    <t>07D010</t>
  </si>
  <si>
    <t>ห577/8480</t>
  </si>
  <si>
    <t>นางสาว หทัยรัตน์ สดใส</t>
  </si>
  <si>
    <t>เลขที่ 99/2  ม.4  ซ.   ถ.  ต. พงศ์ประศาสน์ อ. บางสะพาน จ. ประจวบคีรีขันธ์</t>
  </si>
  <si>
    <t>02I125</t>
  </si>
  <si>
    <t>ห577/5912</t>
  </si>
  <si>
    <t>นางสาว หทัยรัตน์ ทองชมภู</t>
  </si>
  <si>
    <t>เลขที่ 4   ม.3    ซ. -    ต. บ้านยาง อ. ลำทะเมนชัย จ. นครราชสีมา</t>
  </si>
  <si>
    <t>02A054</t>
  </si>
  <si>
    <t>ห577/2737</t>
  </si>
  <si>
    <t>นางสาว หทัยรัตน์ เจริญรัตน์ประทุม</t>
  </si>
  <si>
    <t>เลขที่ 33 ม.7 ซ.   ต. สำโรงใต้ อ. พระประแดง จ. สมุทรปราการ</t>
  </si>
  <si>
    <t>07D157</t>
  </si>
  <si>
    <t>ห591/3435</t>
  </si>
  <si>
    <t>นาย หน่อง ฐิตะฐาน</t>
  </si>
  <si>
    <t xml:space="preserve"> ซ.  ต. พงศ์ประศาสน์ อ. เมือง จ. ร้อยเอ็ด</t>
  </si>
  <si>
    <t>ห550/5325</t>
  </si>
  <si>
    <t>นาง หนับ บุญซัน</t>
  </si>
  <si>
    <t>เลขที่ 94  ม.1  ซ.   ต. พงศ์ประศาสน์ อ. บางสะพาน จ. ประจวบคีรีขันธ์</t>
  </si>
  <si>
    <t>05G137</t>
  </si>
  <si>
    <t>ห570/8755</t>
  </si>
  <si>
    <t>นาง หน่าย ศรีป่าน</t>
  </si>
  <si>
    <t>เลขที่ 25/2 ม.2 ซ.   ต. แม่รำพึง อ. บางสะพาน จ. ประจวบคีรีขันธ์</t>
  </si>
  <si>
    <t>03C045</t>
  </si>
  <si>
    <t>ห519/8725</t>
  </si>
  <si>
    <t>นางสาว หนึ่งฤทัย ศรีจันทร์</t>
  </si>
  <si>
    <t>เลขที่ 2/2 ม.5 ซ.   ต. พงศ์ประศาสน์ อ. บางสะพาน จ. ประจวบคีรีขันธ์</t>
  </si>
  <si>
    <t>02C023</t>
  </si>
  <si>
    <t>ห557/2117</t>
  </si>
  <si>
    <t>นาง หนูแปลก จงไกรจักร</t>
  </si>
  <si>
    <t>เลขที่ 61   ม.3   ซ.     ต. พงศ์ประศาสน์ อ. บางสะพาน จ. ประจวบคีรีขันธ์</t>
  </si>
  <si>
    <t>61   ม.3   ซ.    พงศ์ประศาสน์ บางสะพาน ประจวบคีรีขันธ์</t>
  </si>
  <si>
    <t>ห564/8715</t>
  </si>
  <si>
    <t>นางสาว หนูพัด ศรีแก่บ้าน</t>
  </si>
  <si>
    <t>เลขที่ 514/2 ม.10 ซ.   ต. นครสวรรค์ตก อ. เมืองนครสวรรค์ จ. นครสวรรค์</t>
  </si>
  <si>
    <t>01R024</t>
  </si>
  <si>
    <t>01R018</t>
  </si>
  <si>
    <t>01R023</t>
  </si>
  <si>
    <t>ห579/8115</t>
  </si>
  <si>
    <t>นาง หนูรอบ สังข์ทอง</t>
  </si>
  <si>
    <t>02D060</t>
  </si>
  <si>
    <t>02C068</t>
  </si>
  <si>
    <t>58 ม.4 ซ.  พงศ์ประศาสน์ บางสะพาน ประจวบคีรีขันธ์</t>
  </si>
  <si>
    <t>ห740/7550</t>
  </si>
  <si>
    <t>นาย หมัด มานะแท้</t>
  </si>
  <si>
    <t>07B023</t>
  </si>
  <si>
    <t>ห755/8184</t>
  </si>
  <si>
    <t>นาย หรินทร์ สิงห์โตอาจ</t>
  </si>
  <si>
    <t>เลขที่ 133/4  ม.5  ซ.   ต. กำเนิดนพคุณ อ. บางสะพาน จ. ประจวบคีรีขันธ์</t>
  </si>
  <si>
    <t>06B025</t>
  </si>
  <si>
    <t>ห957/9771</t>
  </si>
  <si>
    <t>นาง หฤทัยรัตน์ อุ๋ยเล่งจ๋วน</t>
  </si>
  <si>
    <t>เลขที่ 27/3  ม.1  ซ.   ต. พงศ์ประศาสน์ อ. บางสะพาน จ. ประจวบคีรีขันธ์</t>
  </si>
  <si>
    <t>03C102</t>
  </si>
  <si>
    <t>27/3  ม.1  ซ.  พงศ์ประศาสน์ บางสะพาน ประจวบคีรีขันธ์</t>
  </si>
  <si>
    <t>ห797/2547</t>
  </si>
  <si>
    <t>นาง หลอม จำปาดวง</t>
  </si>
  <si>
    <t>เลขที่ 42 ม.2 ซ.   ต. พงศ์ประศาสน์ อ. บางสะพาน จ. ประจวบคีรีขันธ์</t>
  </si>
  <si>
    <t>42 ม.2 ซ.  พงศ์ประศาสน์ บางสะพาน ประจวบคีรีขันธ์</t>
  </si>
  <si>
    <t>ศ.น. หินกอง</t>
  </si>
  <si>
    <t xml:space="preserve">วัด หินกอง </t>
  </si>
  <si>
    <t xml:space="preserve"> ม.2 ซ. หินกอง  ต. พงศ์ประศาสน์ อ. บางสะพาน จ. ประจวบคีรีขันธ์</t>
  </si>
  <si>
    <t>05L159</t>
  </si>
  <si>
    <t>ห775/8125</t>
  </si>
  <si>
    <t>นาง เหวียน สุขชนะ</t>
  </si>
  <si>
    <t>07A080</t>
  </si>
  <si>
    <t>ห750/1875</t>
  </si>
  <si>
    <t>นาง แหวน คำสุรินทร์</t>
  </si>
  <si>
    <t>เลขที่ 159   ม.2   ซ.     ต. พงศ์ประศาสน์ อ. บางสะพาน จ. ประจวบคีรีขันธ์</t>
  </si>
  <si>
    <t>07A018</t>
  </si>
  <si>
    <t>ห700/7181</t>
  </si>
  <si>
    <t>นาย ใหม่ ยิกุสังข์</t>
  </si>
  <si>
    <t>เลขที่ นายบุ ม.7 ซ.   ต. ตากแดด อ. เมืองชุมพร จ. ชุมพร</t>
  </si>
  <si>
    <t>03N162</t>
  </si>
  <si>
    <t>อ192/7915</t>
  </si>
  <si>
    <t>นาย องอาจ เมืองประสงค์</t>
  </si>
  <si>
    <t>เลขที่ 79/1 ม.5 ซ.   ต. พงศ์ประศาสน์ อ. บางสะพาน จ. ประจวบคีรีขันธ์</t>
  </si>
  <si>
    <t>02J002</t>
  </si>
  <si>
    <t>อ192/1757</t>
  </si>
  <si>
    <t>นาย องอาจ งามธรรมนิตย์</t>
  </si>
  <si>
    <t>เลขที่ 61/9 ม.4 ต. พงศ์ประศาสน์ อ. บางสะพาน จ. ประจวบคีรีขันธ์</t>
  </si>
  <si>
    <t>อ150/1717</t>
  </si>
  <si>
    <t>นาง องุ่น กำลังแรง</t>
  </si>
  <si>
    <t>เลขที่ 65/7    ม.4    ซ.     ต. พงศ์ประศาสน์ อ. บางสะพาน จ. ประจวบคีรีขันธ์</t>
  </si>
  <si>
    <t>02I051</t>
  </si>
  <si>
    <t>อ440/4548</t>
  </si>
  <si>
    <t>นางสาว อณิตา ตันตสิรินทร์</t>
  </si>
  <si>
    <t>เลขที่ 884    ม.    ซ.   ถ.บรมราชชนี ต. บางบำหรุ อ. บางพลัด จ. กรุงเทพมหานคร</t>
  </si>
  <si>
    <t>05C163</t>
  </si>
  <si>
    <t>อ460/7787</t>
  </si>
  <si>
    <t>นาง อณุภา มูลสุวรรณ์</t>
  </si>
  <si>
    <t>05G260</t>
  </si>
  <si>
    <t>อ474/6759</t>
  </si>
  <si>
    <t>นาย อณุวัฒน์ พิมทอง</t>
  </si>
  <si>
    <t>เลขที่ 45/2     ม.7     ซ.      ต. แม่รำพึง อ. บางสะพาน จ. ประจวบคีรีขันธ์</t>
  </si>
  <si>
    <t>03N095</t>
  </si>
  <si>
    <t>อ477/6757</t>
  </si>
  <si>
    <t>นาง อดาวัลย์ พูลธรัตน์</t>
  </si>
  <si>
    <t>เลขที่ 340   ม.1   ซ.   ต. กำเนิดนพคุณ อ. บางสะพาน จ. ประจวบคีรีขันธ์</t>
  </si>
  <si>
    <t>07H101</t>
  </si>
  <si>
    <t>07H106</t>
  </si>
  <si>
    <t>อ481/5350</t>
  </si>
  <si>
    <t>นาย อดิศักดิ์ บุญนำ</t>
  </si>
  <si>
    <t>เลขที่ 105 ม.3 ซ.   ต. ไม้เรียง อ. ฉวาง จ. นครศรีธรรมราช</t>
  </si>
  <si>
    <t>07F134</t>
  </si>
  <si>
    <t>07F135</t>
  </si>
  <si>
    <t>07F137</t>
  </si>
  <si>
    <t>07F144</t>
  </si>
  <si>
    <t>07F145</t>
  </si>
  <si>
    <t>อ481/5377</t>
  </si>
  <si>
    <t>นาย อดิศักดิ์ บุญเวียง</t>
  </si>
  <si>
    <t>เลขที่ 105/1 ซ.   ถ.ราษฎร์อุทิศ 1 ต. บ่อยาง อ. เมืองสงขลา จ. สงขลา</t>
  </si>
  <si>
    <t>03N170</t>
  </si>
  <si>
    <t>อ481/9777/001</t>
  </si>
  <si>
    <t>นาย อดิศักดิ์ อยู่ร่ม</t>
  </si>
  <si>
    <t>เลขที่ 33  ม.2  ซ.   ต. พงศ์ประศาสน์ อ. บางสะพาน จ. ประจวบคีรีขันธ์</t>
  </si>
  <si>
    <t>05L127</t>
  </si>
  <si>
    <t>33  ม.2  ซ.  พงศ์ประศาสน์ บางสะพาน ประจวบคีรีขันธ์</t>
  </si>
  <si>
    <t>อ470/7761</t>
  </si>
  <si>
    <t>พันจ่าเอก อดุล แย้มฟัก</t>
  </si>
  <si>
    <t>เลขที่ 169/3  ม.9  ซ.   ต. บ้านคา อ. บ้านคา จ. ราชบุรี</t>
  </si>
  <si>
    <t>03K013</t>
  </si>
  <si>
    <t>03K001</t>
  </si>
  <si>
    <t>อ470/8118</t>
  </si>
  <si>
    <t>นาย อดุล สุขเกษม</t>
  </si>
  <si>
    <t>เลขที่ 87/1  ม.2  ซ.   ต. พงศ์ประศาสน์ อ. บางสะพาน จ. ประจวบคีรีขันธ์</t>
  </si>
  <si>
    <t>04I002</t>
  </si>
  <si>
    <t>อ477/4771</t>
  </si>
  <si>
    <t>นาย อดุลย์ เตมียกุล</t>
  </si>
  <si>
    <t>เลขที่ 201/49 ม.1 ซ.   ต. ท้ายบ้านใหม่ อ. เมืองสมุทรปราการ จ. สมุทรปราการ</t>
  </si>
  <si>
    <t>03N131</t>
  </si>
  <si>
    <t>03N172</t>
  </si>
  <si>
    <t>อ424/8577</t>
  </si>
  <si>
    <t>นาย อติชาติ สุบรรณรัตน์</t>
  </si>
  <si>
    <t>เลขที่ 12   ม.   ซ.จรัญสนิทวงศ์ 40    ต. บางยี่ขัน อ. บางพลัด จ. กรุงเทพมหานคร</t>
  </si>
  <si>
    <t>02H016/001</t>
  </si>
  <si>
    <t>อ472/2767</t>
  </si>
  <si>
    <t>นาย อติวัชร์ ฉิมพาลี</t>
  </si>
  <si>
    <t>เลขที่ 100/936  ม.14  ซ.   ต. บางบัวทอง อ. บางบัวทอง จ. นนทบุรี</t>
  </si>
  <si>
    <t>01P011/001</t>
  </si>
  <si>
    <t>01P017</t>
  </si>
  <si>
    <t>อ574/2774</t>
  </si>
  <si>
    <t>นาย อธิวัตร์ เจียมถาวร</t>
  </si>
  <si>
    <t>เลขที่ 65 ม.4 ซ.   ต. บางแค อ. บางแค จ. กรุงเทพมหานคร</t>
  </si>
  <si>
    <t>07C077</t>
  </si>
  <si>
    <t>อ587/7457</t>
  </si>
  <si>
    <t>นาง อธิศรี รัตนวิเศษ</t>
  </si>
  <si>
    <t>เลขที่ 49/51   ม.2   ซ.    ต. ตลาดขวัญ อ. เมืองนนทบุรี จ. นนทบุรี</t>
  </si>
  <si>
    <t>05J056</t>
  </si>
  <si>
    <t>อ583/5781</t>
  </si>
  <si>
    <t>นาย อธิษฐ์ ทวีศักดิ์สมบูรณ์</t>
  </si>
  <si>
    <t>เลขที่ 78/1 ม.1 ซ.   ถ.รัตนโกสินทร์   ต. กำเนิดนพคุณ อ. บางสะพาน จ. ประจวบคีรีขันธ์</t>
  </si>
  <si>
    <t>02H014</t>
  </si>
  <si>
    <t>อ511/8118</t>
  </si>
  <si>
    <t>นางสาว อนงค์วดี สุขเกษม</t>
  </si>
  <si>
    <t>เลขที่ 11/3   ม.8   ซ.    ต. พงศ์ประศาสน์ อ. บางสะพาน จ. ประจวบคีรีขันธ์</t>
  </si>
  <si>
    <t>01C067</t>
  </si>
  <si>
    <t>11/3   ม.8   ซ.   พงศ์ประศาสน์ บางสะพาน ประจวบคีรีขันธ์</t>
  </si>
  <si>
    <t>อ511/1757</t>
  </si>
  <si>
    <t>นาง อนงค์ เขียนวาด</t>
  </si>
  <si>
    <t>เลขที่ 64/1   ม.1   ซ.   ต. พงศ์ประศาสน์ อ. บางสะพาน จ. ประจวบคีรีขันธ์</t>
  </si>
  <si>
    <t>03N044</t>
  </si>
  <si>
    <t>03O065</t>
  </si>
  <si>
    <t>03O064</t>
  </si>
  <si>
    <t>64/1   ม.1   ซ.  พงศ์ประศาสน์ บางสะพาน ประจวบคีรีขันธ์</t>
  </si>
  <si>
    <t>อ511/2786</t>
  </si>
  <si>
    <t>นาง อนงค์ จรัสพรศรีวงศ์</t>
  </si>
  <si>
    <t>เลขที่ 64/2   ม.6   ซ.     ต. พงศ์ประศาสน์ อ. บางสะพาน จ. ประจวบคีรีขันธ์</t>
  </si>
  <si>
    <t>02I060</t>
  </si>
  <si>
    <t>อ511/9577</t>
  </si>
  <si>
    <t>นาง อนงค์ อุทัยเรือง</t>
  </si>
  <si>
    <t>เลขที่ 63/3 ม.6 ซ.   ต. พงศ์ประศาสน์ อ. บางสะพาน จ. ประจวบคีรีขันธ์</t>
  </si>
  <si>
    <t>01N044</t>
  </si>
  <si>
    <t>อ511/8179</t>
  </si>
  <si>
    <t>นาง อนงค์ สุขย้อย</t>
  </si>
  <si>
    <t>เลขที่ 80 ม.2 ซ.   ต. พงศ์ประศาสน์ อ. บางสะพาน จ. ประจวบคีรีขันธ์</t>
  </si>
  <si>
    <t>80 ม.2 ซ.  พงศ์ประศาสน์ บางสะพาน ประจวบคีรีขันธ์</t>
  </si>
  <si>
    <t>อ515/7774</t>
  </si>
  <si>
    <t>นางสาว อนงนาฎ วรรณทอง</t>
  </si>
  <si>
    <t>เลขที่ 18/37  ม.5  ซ. -  ต. ไม้ขาว อ. ถลาง จ. ภูเก็ต</t>
  </si>
  <si>
    <t>01E010</t>
  </si>
  <si>
    <t>อ515/6277</t>
  </si>
  <si>
    <t>นางสาว อนงนาถ เพ็ชรรัตน์</t>
  </si>
  <si>
    <t>เลขที่ 140  ม.8  ซ.   ต. พงศ์ประศาสน์ อ. บางสะพาน จ. ประจวบคีรีขันธ์</t>
  </si>
  <si>
    <t>01E034</t>
  </si>
  <si>
    <t>อ551/5771</t>
  </si>
  <si>
    <t>นาง อนนงค์ นามวงค์</t>
  </si>
  <si>
    <t>เลขที่ 34/1   ม.5   ซ.    ต. พงศ์ประศาสน์ อ. ปะทิว จ. ชุมพร</t>
  </si>
  <si>
    <t>02F016</t>
  </si>
  <si>
    <t>02F015</t>
  </si>
  <si>
    <t>อ533/4255</t>
  </si>
  <si>
    <t>นาง อนัญญา เดชาธนาวิชญ์</t>
  </si>
  <si>
    <t>เลขที่ 212/327 ม.- ซ.- -  ถ.ห้วยทรายขาว2 ต. ทุ่งสองห้อง อ. หลักสี่ จ. กรุงเทพมหานคร</t>
  </si>
  <si>
    <t>05B019</t>
  </si>
  <si>
    <t>อ554/8711</t>
  </si>
  <si>
    <t>นาย อนันตชัย แสวงแก้ว</t>
  </si>
  <si>
    <t>เลขที่ 83/3  ม.1  ซ.   ต. พงศ์ประศาสน์ อ. บางสะพาน จ. ประจวบคีรีขันธ์</t>
  </si>
  <si>
    <t>03M045</t>
  </si>
  <si>
    <t>อ554/5778</t>
  </si>
  <si>
    <t>นาง อนันตญา เทียมศิริ</t>
  </si>
  <si>
    <t>เลขที่ 42/3  ม.3  ซ.   ถ.  ต. พงศ์ประศาสน์ อ. บางสะพาน จ. ประจวบคีรีขันธ์</t>
  </si>
  <si>
    <t>อ554/7915</t>
  </si>
  <si>
    <t>นาย อนันต์ เรืองปราชญ์</t>
  </si>
  <si>
    <t>เลขที่ 15/1 ม.9 ซ.   ต. สวนใหญ่ อ. เมืองนนทบุรี จ. นนทบุรี</t>
  </si>
  <si>
    <t>05C183</t>
  </si>
  <si>
    <t>03K152</t>
  </si>
  <si>
    <t>อ555/4255</t>
  </si>
  <si>
    <t>นาย อนันท์สิทธิ์ เดชาธนาวิชญ์</t>
  </si>
  <si>
    <t>เลขที่ 212/372 ซ.วิภาวดีรังสิต 27   ต. ทุ่งสองห้อง อ. หลักสี่ จ. กรุงเทพมหานคร</t>
  </si>
  <si>
    <t>05B004</t>
  </si>
  <si>
    <t>อ555/1281</t>
  </si>
  <si>
    <t>นาย อนันท์ กิจหงวน</t>
  </si>
  <si>
    <t>เลขที่ 259/11  ม.1  ซ.   ต. พงศ์ประศาสน์ อ. บางสะพาน จ. ประจวบคีรีขันธ์</t>
  </si>
  <si>
    <t>03N175</t>
  </si>
  <si>
    <t>อ555/5787</t>
  </si>
  <si>
    <t>นาย อนันท์ ทวีศิลป์</t>
  </si>
  <si>
    <t>เลขที่ 20/3   ม.5   ซ.   ต. พงศ์ประศาสน์ อ. บางสะพาน จ. ประจวบคีรีขันธ์</t>
  </si>
  <si>
    <t>02A111</t>
  </si>
  <si>
    <t>02A112</t>
  </si>
  <si>
    <t>อ555/5591</t>
  </si>
  <si>
    <t>นาย อนันท์ ปู่ทอง</t>
  </si>
  <si>
    <t>เลขที่ 4 ซ.รามคำแหง53   ต. วังทองหลาง อ. วังทองหลาง จ. กรุงเทพมหานคร</t>
  </si>
  <si>
    <t>07E062</t>
  </si>
  <si>
    <t>07E063</t>
  </si>
  <si>
    <t>อ575/8760</t>
  </si>
  <si>
    <t>นาย อนิรุท สายฟ้า</t>
  </si>
  <si>
    <t>เลขที่ 54    ม.    ซ.     ถ.ตรอกสุเหร่า ต. ชนะสงคราม อ. พระนคร จ. กรุงเทพมหานคร</t>
  </si>
  <si>
    <t>07C171</t>
  </si>
  <si>
    <t>อ575/4725</t>
  </si>
  <si>
    <t>นาย อนิรุธ แถวจันทร์</t>
  </si>
  <si>
    <t>เลขที่ 10/33  ม.  ซ.หมู่บ้านบ่อฝ้าย    ต. หัวหิน อ. หัวหิน จ. ประจวบคีรีขันธ์</t>
  </si>
  <si>
    <t>05N011</t>
  </si>
  <si>
    <t>05N012</t>
  </si>
  <si>
    <t>05N013</t>
  </si>
  <si>
    <t>05N014</t>
  </si>
  <si>
    <t>05N010</t>
  </si>
  <si>
    <t>05N015</t>
  </si>
  <si>
    <t>อ580/2811</t>
  </si>
  <si>
    <t>นางสาว อนิษา ชูสังข์</t>
  </si>
  <si>
    <t>เลขที่ 32/4    ม.5    ซ.   ต. แม่รำพึง อ. บางสะพาน จ. ประจวบคีรีขันธ์</t>
  </si>
  <si>
    <t>05J092</t>
  </si>
  <si>
    <t>อ517/8727</t>
  </si>
  <si>
    <t>นาย อนุการ สายเจริญ</t>
  </si>
  <si>
    <t>เลขที่ 134/186 ม.5 ซ.   ต. ท่าแร้ง อ. บางเขน จ. กรุงเทพมหานคร</t>
  </si>
  <si>
    <t>05K174</t>
  </si>
  <si>
    <t>อ517/1711</t>
  </si>
  <si>
    <t>นาย อนุกูล กำลังเกื้อ</t>
  </si>
  <si>
    <t>เลขที่ 47 ม.8 ซ.   ต. เกาะขันธ์ อ. ชะอวด จ. นครศรีธรรมราช</t>
  </si>
  <si>
    <t>03N292</t>
  </si>
  <si>
    <t>อ520/5925</t>
  </si>
  <si>
    <t>นาย อนุชา เนื้อจีน</t>
  </si>
  <si>
    <t>เลขที่ 11/4     ม.6     ซ.      ถ.   ต. ทองมงคล อ. บางสะพาน จ. ประจวบคีรีขันธ์</t>
  </si>
  <si>
    <t>05M007</t>
  </si>
  <si>
    <t>11/4     ม.6     ซ.      ถ.  ทองมงคล บางสะพาน ประจวบคีรีขันธ์</t>
  </si>
  <si>
    <t>อ520/5517</t>
  </si>
  <si>
    <t>นาย อนุชา ป่านขาว</t>
  </si>
  <si>
    <t>เลขที่ 18   ม.3   ซ.   ต. พงศ์ประศาสน์ อ. บางสะพาน จ. ประจวบคีรีขันธ์</t>
  </si>
  <si>
    <t>05L058</t>
  </si>
  <si>
    <t>06H154</t>
  </si>
  <si>
    <t>06H155</t>
  </si>
  <si>
    <t>06H152</t>
  </si>
  <si>
    <t>อ520/7117</t>
  </si>
  <si>
    <t>นาย อนุชา วงค์มงคล</t>
  </si>
  <si>
    <t>เลขที่ 4/12 ม.4 ซ.   ต. พงศ์ประศาสน์ อ. บางสะพาน จ. ประจวบคีรีขันธ์</t>
  </si>
  <si>
    <t>02E068</t>
  </si>
  <si>
    <t>อ520/2987</t>
  </si>
  <si>
    <t>นาย อนุชา ซอหิรัญ</t>
  </si>
  <si>
    <t>เลขที่ 18    ม.-    ซ.กรุงเทพกรีฑา8 -  ถ.- ต. จตุจักร อ. จตุจักร จ. กรุงเทพมหานคร</t>
  </si>
  <si>
    <t>07E041</t>
  </si>
  <si>
    <t>07E040</t>
  </si>
  <si>
    <t>07E042</t>
  </si>
  <si>
    <t>07E043</t>
  </si>
  <si>
    <t>07D124</t>
  </si>
  <si>
    <t>06E061</t>
  </si>
  <si>
    <t>อ554/1156</t>
  </si>
  <si>
    <t>นางสาว อนุธิดา คงทัพ</t>
  </si>
  <si>
    <t>เลขที่ 80 ม.4 ซ.บ้านเขาม้าร้อง   ต. พงศ์ประศาสน์ อ. บางสะพาน จ. ประจวบคีรีขันธ์</t>
  </si>
  <si>
    <t>02I038</t>
  </si>
  <si>
    <t>อ561/6520</t>
  </si>
  <si>
    <t>นาย อนุพงค์ พานิช</t>
  </si>
  <si>
    <t>เลขที่ 265/14  ม.4  ซ.   ต. บางพระ อ. ศรีราชา จ. ชลบุรี</t>
  </si>
  <si>
    <t>03B085</t>
  </si>
  <si>
    <t>อ561/2427</t>
  </si>
  <si>
    <t>นาย อนุพงศ์ เชิดชม</t>
  </si>
  <si>
    <t>เลขที่ 52/4   ม.4   ซ.    ถ.  ต. พงศ์ประศาสน์ อ. บางสะพาน จ. ประจวบคีรีขันธ์</t>
  </si>
  <si>
    <t>01G085</t>
  </si>
  <si>
    <t>02D081</t>
  </si>
  <si>
    <t>อ561/1778</t>
  </si>
  <si>
    <t>นาย อนุพงษ์ คุรุวัสสการ</t>
  </si>
  <si>
    <t>เลขที่ 26/13 ม.7 ซ.   ต. คลองกุ่ม อ. บึงกุ่ม จ. กรุงเทพมหานคร</t>
  </si>
  <si>
    <t>07C084</t>
  </si>
  <si>
    <t>07C083</t>
  </si>
  <si>
    <t>07C082</t>
  </si>
  <si>
    <t>07E158</t>
  </si>
  <si>
    <t>07E122</t>
  </si>
  <si>
    <t>07E211</t>
  </si>
  <si>
    <t>07F093</t>
  </si>
  <si>
    <t>07E121</t>
  </si>
  <si>
    <t>07F092</t>
  </si>
  <si>
    <t>07E146</t>
  </si>
  <si>
    <t>อ561/1771</t>
  </si>
  <si>
    <t>นาย อนุพงษ์ คล้ายคลึง</t>
  </si>
  <si>
    <t>เลขที่ 97/2 ม.6 ซ.   ต. ธงชัย อ. บางสะพาน จ. ประจวบคีรีขันธ์</t>
  </si>
  <si>
    <t>02E037</t>
  </si>
  <si>
    <t>07E123</t>
  </si>
  <si>
    <t>07E120</t>
  </si>
  <si>
    <t>07E119</t>
  </si>
  <si>
    <t>07E218</t>
  </si>
  <si>
    <t>07E217</t>
  </si>
  <si>
    <t>07E216</t>
  </si>
  <si>
    <t>07E215</t>
  </si>
  <si>
    <t>07E214</t>
  </si>
  <si>
    <t>07E213</t>
  </si>
  <si>
    <t>07E212</t>
  </si>
  <si>
    <t>07E159</t>
  </si>
  <si>
    <t>07E162</t>
  </si>
  <si>
    <t>อ568/9967</t>
  </si>
  <si>
    <t>นาย อนุภาส อื้อพรรณรังษี</t>
  </si>
  <si>
    <t>เลขที่ 313/15-16 ม.  ซ.   ถ.เพชรเกษม-ชายทะเล  ต. กำเนิดนพคุณ อ. บางสะพาน จ. ประจวบคีรีขันธ์</t>
  </si>
  <si>
    <t>03O035</t>
  </si>
  <si>
    <t>313/15-16 ม.  ซ.   ถ.เพชรเกษม-ชายทะเล กำเนิดนพคุณ บางสะพาน ประจวบคีรีขันธ์</t>
  </si>
  <si>
    <t>อ571/8725</t>
  </si>
  <si>
    <t>นาย อนุรักษ์ ศรีจันทนพฤกษ์</t>
  </si>
  <si>
    <t>เลขที่ 1013 ซ.เพิ่มพระพร   ถ.สมเด็จพระเจ้าตากสิน ต. บุคคโล อ. ธนบุรี จ. กรุงเทพมหานคร</t>
  </si>
  <si>
    <t>05G171</t>
  </si>
  <si>
    <t>อ571/1500</t>
  </si>
  <si>
    <t>นาย อนุรักษ์ คาน</t>
  </si>
  <si>
    <t>เลขที่ 119  ม.-  ซ.เจริญราษฎร์ 8       ถ.- ต. บางโคล่ อ. บางคอแหลม จ. กรุงเทพมหานคร</t>
  </si>
  <si>
    <t>07C008</t>
  </si>
  <si>
    <t>07C066</t>
  </si>
  <si>
    <t>07C067</t>
  </si>
  <si>
    <t>อ571/1220</t>
  </si>
  <si>
    <t>นาย อนุรักษ์ คชชา</t>
  </si>
  <si>
    <t>เลขที่ 17  ม.1  ซ.    ต. ร่อนทอง อ. บางสะพาน จ. ประจวบคีรีขันธ์</t>
  </si>
  <si>
    <t>01B037</t>
  </si>
  <si>
    <t>17  ม.1  ซ.   ร่อนทอง บางสะพาน ประจวบคีรีขันธ์</t>
  </si>
  <si>
    <t>05G172</t>
  </si>
  <si>
    <t>อ571/6165</t>
  </si>
  <si>
    <t>นาย อนุรักษ์ ผูกพันธ์</t>
  </si>
  <si>
    <t>เลขที่ 222/2 ม.1 ซ.   ต. พงศ์ประศาสน์ อ. บางสะพาน จ. ประจวบคีรีขันธ์</t>
  </si>
  <si>
    <t>03H323</t>
  </si>
  <si>
    <t>อ572/5757</t>
  </si>
  <si>
    <t>นาย อนุรัจน์ นิลบรรพ์</t>
  </si>
  <si>
    <t>เลขที่ 195   ม.1   ซ.   ต. พงศ์ประศาสน์ อ. บางสะพาน จ. ประจวบคีรีขันธ์</t>
  </si>
  <si>
    <t>03B090</t>
  </si>
  <si>
    <t>02B070</t>
  </si>
  <si>
    <t>03A098</t>
  </si>
  <si>
    <t>03A103</t>
  </si>
  <si>
    <t>01J019</t>
  </si>
  <si>
    <t>อ574/8730</t>
  </si>
  <si>
    <t>นาย อนุรัตน์ หิรัญ</t>
  </si>
  <si>
    <t>เลขที่ 108/1  ม.3   ซ.- -   ถ.-  ต. บางสะพาน อ. บางสะพานน้อย จ. ประจวบคีรีขันธ์</t>
  </si>
  <si>
    <t>05J027</t>
  </si>
  <si>
    <t>อ574/5724</t>
  </si>
  <si>
    <t>นาย อนุวัฒน์ ธวัชดำ</t>
  </si>
  <si>
    <t>เลขที่ 551  ม.1  ซ.    ต. พงศ์ประศาสน์ อ. บางสะพาน จ. ประจวบคีรีขันธ์</t>
  </si>
  <si>
    <t>05B052</t>
  </si>
  <si>
    <t>อ574/2597</t>
  </si>
  <si>
    <t>นาย อนุวัฒน์ จันอ้วน</t>
  </si>
  <si>
    <t>เลขที่ 81/3  ม.5        ซ.- -     ถ.- ต. พงศ์ประศาสน์ อ. บางสะพาน จ. ประจวบคีรีขันธ์</t>
  </si>
  <si>
    <t>03G079</t>
  </si>
  <si>
    <t>03G088</t>
  </si>
  <si>
    <t>03G087</t>
  </si>
  <si>
    <t>03G086</t>
  </si>
  <si>
    <t>03N117</t>
  </si>
  <si>
    <t>อ574/6160</t>
  </si>
  <si>
    <t>นาย อนุวัฒน์ พิงแพ</t>
  </si>
  <si>
    <t>อ574/7188</t>
  </si>
  <si>
    <t>นาย อนุวัตติ์ วงษ์สวัสดิ์</t>
  </si>
  <si>
    <t>เลขที่ 599/9 ม.1 ซ. -     ถ.- ต. พงศ์ประศาสน์ อ. บางสะพาน จ. ประจวบคีรีขันธ์</t>
  </si>
  <si>
    <t>05B054</t>
  </si>
  <si>
    <t>อ574/9759</t>
  </si>
  <si>
    <t>นาย อนุวัตร อุ้ยนอง</t>
  </si>
  <si>
    <t>เลขที่ 111  ม.14  ซ.   ต. พงศ์ประศาสน์ อ. บางสะพาน จ. ประจวบคีรีขันธ์</t>
  </si>
  <si>
    <t>05E018</t>
  </si>
  <si>
    <t>อ581/1778</t>
  </si>
  <si>
    <t>นาย อนุศักดิ์ คุรุวัสสการ</t>
  </si>
  <si>
    <t>07C080</t>
  </si>
  <si>
    <t>07C081</t>
  </si>
  <si>
    <t>07C075</t>
  </si>
  <si>
    <t>07F112</t>
  </si>
  <si>
    <t>07F113</t>
  </si>
  <si>
    <t>07F114</t>
  </si>
  <si>
    <t>07F115</t>
  </si>
  <si>
    <t>07F117</t>
  </si>
  <si>
    <t>07F132</t>
  </si>
  <si>
    <t>อ581/5327</t>
  </si>
  <si>
    <t>นาย อนุศักดิ์ เบญจมวิจิตร</t>
  </si>
  <si>
    <t>เลขที่ 184 ซ.ตรอกสวนหลวง1   ต. บางคอแหลม อ. บางคอแหลม จ. กรุงเทพมหานคร</t>
  </si>
  <si>
    <t>07C049</t>
  </si>
  <si>
    <t>อ587/8118</t>
  </si>
  <si>
    <t>นาย อนุสรณ์ สุขเกษม</t>
  </si>
  <si>
    <t>เลขที่ 21/783 ม.12 ซ.   ต. บางนา อ. บางนา จ. กรุงเทพมหานคร</t>
  </si>
  <si>
    <t>07D149</t>
  </si>
  <si>
    <t>อ587/1797</t>
  </si>
  <si>
    <t>นางสาว อนุสรณ์ คะรือรักษ์</t>
  </si>
  <si>
    <t>เลขที่ 61   ม.5   ซ.   ต. พงศ์ประศาสน์ อ. บางสะพาน จ. ประจวบคีรีขันธ์</t>
  </si>
  <si>
    <t>01L048</t>
  </si>
  <si>
    <t>อ587/9325</t>
  </si>
  <si>
    <t>นาย อนุสรณ์ อัญชันบุตร</t>
  </si>
  <si>
    <t>เลขที่ 541 ซ.ร่วมศิริมิตร   ต. จอมพล อ. จตุจักร จ. กรุงเทพมหานคร</t>
  </si>
  <si>
    <t>05G234</t>
  </si>
  <si>
    <t>05G235</t>
  </si>
  <si>
    <t>05G236</t>
  </si>
  <si>
    <t>อ587/1591</t>
  </si>
  <si>
    <t xml:space="preserve">นาย อนุสรณ์ ขุนอักษร </t>
  </si>
  <si>
    <t>เลขที่ 61/2    ม.7    ซ.     ต. พงศ์ประศาสน์ อ. บางสะพาน จ. ประจวบคีรีขันธ์</t>
  </si>
  <si>
    <t>03N116</t>
  </si>
  <si>
    <t>05G228</t>
  </si>
  <si>
    <t>05G231</t>
  </si>
  <si>
    <t>05G230</t>
  </si>
  <si>
    <t>05G233</t>
  </si>
  <si>
    <t>05G229</t>
  </si>
  <si>
    <t>05G232</t>
  </si>
  <si>
    <t>อ587/7153</t>
  </si>
  <si>
    <t>นางสาว อนุสรา มังบุญมอบ</t>
  </si>
  <si>
    <t>เลขที่ 463/6  ม.  ซ.   ถ.เพชรบุรี ต. ทุ่งพญาไท อ. ราชเทวี จ. กรุงเทพมหานคร</t>
  </si>
  <si>
    <t>05K140</t>
  </si>
  <si>
    <t>อ587/2547</t>
  </si>
  <si>
    <t>นางสาว อนุสรา จำปาดวง</t>
  </si>
  <si>
    <t>04I061</t>
  </si>
  <si>
    <t>อ623/7777</t>
  </si>
  <si>
    <t>นางสาว อภิชญา ร่วมวัน</t>
  </si>
  <si>
    <t>เลขที่ 53/1  ม.4  ซ.   ต. พงศ์ประศาสน์ อ. บางสะพาน จ. ประจวบคีรีขันธ์</t>
  </si>
  <si>
    <t>02I084</t>
  </si>
  <si>
    <t>อ624/5323</t>
  </si>
  <si>
    <t>นาย อภิชาติ บุญชาญ</t>
  </si>
  <si>
    <t>เลขที่ 38/2  ม.1  ซ.   ถ.  ต. พงศ์ประศาสน์ อ. บางสะพาน จ. ประจวบคีรีขันธ์</t>
  </si>
  <si>
    <t>03D004</t>
  </si>
  <si>
    <t>อ624/1512</t>
  </si>
  <si>
    <t>นาย อภิชาติ คำนึงเชิดชูชัย</t>
  </si>
  <si>
    <t>เลขที่ 104/1  ม.1  ซ. -  ต. พงศ์ประศาสน์ อ. บางสะพาน จ. ประจวบคีรีขันธ์</t>
  </si>
  <si>
    <t>03O138</t>
  </si>
  <si>
    <t>อ626/6457</t>
  </si>
  <si>
    <t>นาย อภิชีพ พัฒนเลิศไพบูลย์</t>
  </si>
  <si>
    <t>เลขที่ 1 ซ.   ต. สะเตง อ. เมืองยะลา จ. ยะลา</t>
  </si>
  <si>
    <t>03N271</t>
  </si>
  <si>
    <t>03N299</t>
  </si>
  <si>
    <t>03N300</t>
  </si>
  <si>
    <t>03N301</t>
  </si>
  <si>
    <t>03N302</t>
  </si>
  <si>
    <t>03N303</t>
  </si>
  <si>
    <t>03N304</t>
  </si>
  <si>
    <t>03N305</t>
  </si>
  <si>
    <t>03N328</t>
  </si>
  <si>
    <t>03N329</t>
  </si>
  <si>
    <t>03N330</t>
  </si>
  <si>
    <t>03N217/001</t>
  </si>
  <si>
    <t>03N293</t>
  </si>
  <si>
    <t>03N294</t>
  </si>
  <si>
    <t>03N295</t>
  </si>
  <si>
    <t>03N296</t>
  </si>
  <si>
    <t>03N297</t>
  </si>
  <si>
    <t>03N298</t>
  </si>
  <si>
    <t>03N281</t>
  </si>
  <si>
    <t>03N280</t>
  </si>
  <si>
    <t>03N279</t>
  </si>
  <si>
    <t>03N272</t>
  </si>
  <si>
    <t>03N273</t>
  </si>
  <si>
    <t>03N274</t>
  </si>
  <si>
    <t>03N275</t>
  </si>
  <si>
    <t>03N276</t>
  </si>
  <si>
    <t>03N277</t>
  </si>
  <si>
    <t>03N278</t>
  </si>
  <si>
    <t>03N306</t>
  </si>
  <si>
    <t>03N331</t>
  </si>
  <si>
    <t>อ633/7918</t>
  </si>
  <si>
    <t>นาง อภิญญา เรืองสุวรรณ</t>
  </si>
  <si>
    <t>เลขที่ 10 ม.1 ซ.   ต. หนองปรง อ. เขาย้อย จ. เพชรบุรี</t>
  </si>
  <si>
    <t>03B017</t>
  </si>
  <si>
    <t>อ655/2277</t>
  </si>
  <si>
    <t>นาง อภินันท์ ฉ่ำเฉลิม</t>
  </si>
  <si>
    <t>เลขที่ 185 ซ.ประดิพัทธ์ 6   ถ.ประดิพัทธ์ ต. สามเสนใน อ. พญาไท จ. กรุงเทพมหานคร</t>
  </si>
  <si>
    <t>05C079</t>
  </si>
  <si>
    <t>06A044</t>
  </si>
  <si>
    <t>อ671/6278</t>
  </si>
  <si>
    <t>นาย อภิรักษ์ เพชรใหญ่</t>
  </si>
  <si>
    <t>01L012</t>
  </si>
  <si>
    <t>01K007</t>
  </si>
  <si>
    <t>อ671/1500</t>
  </si>
  <si>
    <t>นาย อภิรักษ์ คาน</t>
  </si>
  <si>
    <t>เลขที่ 723  ม.  ซ.กิ่งจันทน์   ถ.จันทน์ ต. บางโคล่ อ. บางคอแหลม จ. กรุงเทพมหานคร</t>
  </si>
  <si>
    <t>05C122</t>
  </si>
  <si>
    <t>อ671/9559</t>
  </si>
  <si>
    <t>นาย อภิรักษ์ อ้นทอง</t>
  </si>
  <si>
    <t>เลขที่ 43/9  ม.4  ซ.   ต. พงศ์ประศาสน์ อ. บางสะพาน จ. ประจวบคีรีขันธ์</t>
  </si>
  <si>
    <t>02I025</t>
  </si>
  <si>
    <t>อ672/2950</t>
  </si>
  <si>
    <t>นาย อภิวัชร แซ่ฮุ้น</t>
  </si>
  <si>
    <t>เลขที่ 155  ม.  ซ.รามคำแหง 24/5   ต. หัวหมาก อ. บางกะปิ จ. กรุงเทพมหานคร</t>
  </si>
  <si>
    <t>03N378</t>
  </si>
  <si>
    <t>อ674/1871</t>
  </si>
  <si>
    <t>นย อภิวัฒน์ คหะวงศ์</t>
  </si>
  <si>
    <t>เลขที่ 300/822   ม.   ซ.    ถ.ประชาอุทิศ ต. ห้วยขวาง อ. ห้วยขวาง จ. กรุงเทพมหานคร</t>
  </si>
  <si>
    <t>01M042</t>
  </si>
  <si>
    <t>อ674/1871/001</t>
  </si>
  <si>
    <t>นาย อภิวัฒน์ คหะวงศ์</t>
  </si>
  <si>
    <t>02C030</t>
  </si>
  <si>
    <t>01M040</t>
  </si>
  <si>
    <t>อ674/5158</t>
  </si>
  <si>
    <t>นาย อภิวัฒน์ นกเทศ</t>
  </si>
  <si>
    <t>เลขที่ 65  ม.5  ซ. -  ต. ศาลาแดง อ. เมืองอ่างทอง จ. อ่างทอง</t>
  </si>
  <si>
    <t>05G044</t>
  </si>
  <si>
    <t>อ672/7885</t>
  </si>
  <si>
    <t>นาย อภิวิชญ์ เลิศหทัยกานต์กุล</t>
  </si>
  <si>
    <t>เลขที่ 105/12 ม.1 ซ.- - ถ.- ต. พงศ์ประศาสน์ อ. บางสะพาน จ. ประจวบคีรีขันธ์</t>
  </si>
  <si>
    <t>03H015</t>
  </si>
  <si>
    <t>105/12 ม.1 ซ.- - ถ.-พงศ์ประศาสน์ บางสะพาน ประจวบคีรีขันธ์</t>
  </si>
  <si>
    <t>อ687/2465</t>
  </si>
  <si>
    <t>นาย อภิเศรษฐ์ เจตภานุสินศิริ</t>
  </si>
  <si>
    <t>เลขที่ 35/5  ม.  ซ.   ถ.เพชรเกษม-ชายทะเล  ต. กำเนิดนพคุณ อ. บางสะพาน จ. ประจวบคีรีขันธ์</t>
  </si>
  <si>
    <t>05J039</t>
  </si>
  <si>
    <t>อ685/1714</t>
  </si>
  <si>
    <t>นาย อภิสิทธิ์ การะเกตุ</t>
  </si>
  <si>
    <t>เลขที่ 31/1   ม.9   ซ.   ต. พงศ์ประศาสน์ อ. บางสะพาน จ. ประจวบคีรีขันธ์</t>
  </si>
  <si>
    <t>03G117</t>
  </si>
  <si>
    <t>05M017</t>
  </si>
  <si>
    <t>อ685/7172</t>
  </si>
  <si>
    <t>นาย อภิสิทธิ์ รุ่งโรจน์วงศ์</t>
  </si>
  <si>
    <t>เลขที่ 139/11  ม.9  ซ.   ต. พงศ์ประศาสน์ อ. บางสะพาน จ. ประจวบคีรีขันธ์</t>
  </si>
  <si>
    <t>07B043</t>
  </si>
  <si>
    <t>07B044</t>
  </si>
  <si>
    <t>อ770/8157</t>
  </si>
  <si>
    <t>นาย อมร แสงนิล</t>
  </si>
  <si>
    <t>เลขที่ 104  ม.4  ซ.   ต. พงศ์ประศาสน์ อ. บางสะพาน จ. ประจวบคีรีขันธ์</t>
  </si>
  <si>
    <t>02I089</t>
  </si>
  <si>
    <t>อ770/5387</t>
  </si>
  <si>
    <t>นาย อมร บุญเหลือ</t>
  </si>
  <si>
    <t>เลขที่ 19/3  ม.6  ซ.   ต. กำเนิดนพคุณ อ. บางสะพาน จ. ประจวบคีรีขันธ์</t>
  </si>
  <si>
    <t>01C102</t>
  </si>
  <si>
    <t>อ770/2774</t>
  </si>
  <si>
    <t>นาย อมร เชยรัตน์</t>
  </si>
  <si>
    <t>เลขที่ 100  ม.1  ซ.    ต. พงศ์ประศาสน์ อ. บางสะพาน จ. ประจวบคีรีขันธ์</t>
  </si>
  <si>
    <t>05C110</t>
  </si>
  <si>
    <t>อ770/4984</t>
  </si>
  <si>
    <t>นาง อมร เดอ  สแตคพูล</t>
  </si>
  <si>
    <t>เลขที่ 417  ม.2  ซ.   ต. พงศ์ประศาสน์ อ. ภูกระดึง จ. เลย</t>
  </si>
  <si>
    <t>05C119</t>
  </si>
  <si>
    <t>อ777/5199</t>
  </si>
  <si>
    <t>นาง อมรรัตน์ นาคอ่อน</t>
  </si>
  <si>
    <t>เลขที่ 71/2  ม.5  ซ.     ถ.   ต. ร่อนทอง อ. บางสะพาน จ. ประจวบคีรีขันธ์</t>
  </si>
  <si>
    <t>07D169</t>
  </si>
  <si>
    <t>อ777/2771</t>
  </si>
  <si>
    <t>นาง อมรรัตน์ ช่วยคงมา</t>
  </si>
  <si>
    <t>เลขที่ 259/72  ม.1  ซ.   ต. พงศ์ประศาสน์ อ. บางสะพาน จ. ประจวบคีรีขันธ์</t>
  </si>
  <si>
    <t>05L005</t>
  </si>
  <si>
    <t>อ777/4977</t>
  </si>
  <si>
    <t>นาง อมรรัตน์ เดอลาเลย์</t>
  </si>
  <si>
    <t>เลขที่ 2/3    ม.    ซ.แม่อ่างทอง     ถ.พัฒนาการคูขวาง ต. ในเมือง อ. เมืองนครศรีธรรมราช จ. นครศรีธรรมราช</t>
  </si>
  <si>
    <t>05C102</t>
  </si>
  <si>
    <t>อ778/5762</t>
  </si>
  <si>
    <t>สิบโท อมรศักดิ์ นีละไพจิตร</t>
  </si>
  <si>
    <t>เลขที่ 27/1 ม.3 ซ.   ต. หนองจอก อ. หนองจอก จ. กรุงเทพมหานคร</t>
  </si>
  <si>
    <t>07D041</t>
  </si>
  <si>
    <t>อ770/4776</t>
  </si>
  <si>
    <t>นาง อมรา ดุลยพิชช์</t>
  </si>
  <si>
    <t>เลขที่ 2/11    ม.    ซ.      ถ.ราษฎร์อุทิศ ต. ตลาด อ. เมืองสุราษฎร์ธานี จ. สุราษฎร์ธานี</t>
  </si>
  <si>
    <t>03D010</t>
  </si>
  <si>
    <t>03L022</t>
  </si>
  <si>
    <t>อ770/1778</t>
  </si>
  <si>
    <t>นางสาว อมรา เขียวสง่า</t>
  </si>
  <si>
    <t>เลขที่ 91 ม.5 ซ.   ต. พงศ์ประศาสน์ อ. บางสะพาน จ. ประจวบคีรีขันธ์</t>
  </si>
  <si>
    <t>02D053</t>
  </si>
  <si>
    <t>03O021</t>
  </si>
  <si>
    <t>03O026</t>
  </si>
  <si>
    <t>อ770/4591</t>
  </si>
  <si>
    <t>นาง อมรา เต่าทอง</t>
  </si>
  <si>
    <t>เลขที่ 75   ม.7   ซ.     ต. พงศ์ประศาสน์ อ. บางสะพาน จ. ประจวบคีรีขันธ์</t>
  </si>
  <si>
    <t>01A073/001</t>
  </si>
  <si>
    <t>อ700/1717</t>
  </si>
  <si>
    <t>นาย อยู่ แกมแก้ว</t>
  </si>
  <si>
    <t>เลขที่ 32 ม.1 ซ.บ้านดอนสำนัก   ต. ร่อนทอง อ. บางสะพาน จ. ประจวบคีรีขันธ์</t>
  </si>
  <si>
    <t>01E051</t>
  </si>
  <si>
    <t>01E046</t>
  </si>
  <si>
    <t>อ727/8710</t>
  </si>
  <si>
    <t>นาง อรจิรา สมิง</t>
  </si>
  <si>
    <t>เลขที่ 136 ม.8 ซ.บ้านทุ่งขี้ต่าย   ต. พงศ์ประศาสน์ อ. บางสะพาน จ. ประจวบคีรีขันธ์</t>
  </si>
  <si>
    <t>01F030</t>
  </si>
  <si>
    <t>อ727/2725</t>
  </si>
  <si>
    <t>นางสาว อรจิรา ชุ่มชื่น</t>
  </si>
  <si>
    <t>เลขที่ 122 ม.3 ซ.   ต. พงศ์ประศาสน์ อ. บางสะพาน จ. ประจวบคีรีขันธ์</t>
  </si>
  <si>
    <t>06H099</t>
  </si>
  <si>
    <t>122 ม.3 ซ.  พงศ์ประศาสน์ บางสะพาน ประจวบคีรีขันธ์</t>
  </si>
  <si>
    <t>01F027</t>
  </si>
  <si>
    <t>อ757/5159</t>
  </si>
  <si>
    <t>นางสาว อรทัย ปกป้อง</t>
  </si>
  <si>
    <t>เลขที่ 10  ม.8  ซ.   ต. พงศ์ประศาสน์ อ. บางสะพาน จ. ประจวบคีรีขันธ์</t>
  </si>
  <si>
    <t>01E044/001</t>
  </si>
  <si>
    <t>อ757/5517</t>
  </si>
  <si>
    <t>นางสาว อรทัย ป่านขาว</t>
  </si>
  <si>
    <t>เลขที่ 18 ม.3 ซ.   ต. พงศ์ประศาสน์ อ. บางสะพาน จ. ประจวบคีรีขันธ์</t>
  </si>
  <si>
    <t>06H149</t>
  </si>
  <si>
    <t>อ752/1287</t>
  </si>
  <si>
    <t>นางสาว อรนุช กิจเหม</t>
  </si>
  <si>
    <t>เลขที่ 22 ซ.   ต. สามเสนนอก อ. ห้วยขวาง จ. กรุงเทพมหานคร</t>
  </si>
  <si>
    <t>อ752/5777</t>
  </si>
  <si>
    <t>นางสาว อรนุช นวลมุล</t>
  </si>
  <si>
    <t>เลขที่ 69   ม.2   ซ. -   ต. ศาลากลาง อ. บางกรวย จ. นนทบุรี</t>
  </si>
  <si>
    <t>04B049</t>
  </si>
  <si>
    <t>อ767/8177</t>
  </si>
  <si>
    <t>นาง อรพรรณ แสงวรรณลอย</t>
  </si>
  <si>
    <t>เลขที่ 562 ม.17 ซ.   ต. บ้านดู่ อ. เมืองเชียงราย จ. เชียงราย</t>
  </si>
  <si>
    <t>03N337</t>
  </si>
  <si>
    <t>อ765/6777</t>
  </si>
  <si>
    <t>นางสาว อรพินท์ พลเยี่ยม</t>
  </si>
  <si>
    <t>เลขที่ 37/1  ม.9  ซ.    ต. พงศ์ประศาสน์ อ. บางสะพาน จ. ประจวบคีรีขันธ์</t>
  </si>
  <si>
    <t>05K242</t>
  </si>
  <si>
    <t>อ765/5553</t>
  </si>
  <si>
    <t>นาง อรพินท์ แป้นธัญญานนท์</t>
  </si>
  <si>
    <t>เลขที่ 28/47 ม.9 ซ. เขตเดิม  ต. บางซื่อ อ. บางซื่อ จ. กรุงเทพมหานคร</t>
  </si>
  <si>
    <t>05J170</t>
  </si>
  <si>
    <t>05G127</t>
  </si>
  <si>
    <t>อ762/1776</t>
  </si>
  <si>
    <t>นาง อรภชา คล้ายเพ็ชร</t>
  </si>
  <si>
    <t>เลขที่ 145/69  ม.1  ซ.   ต. พงศ์ประศาสน์ อ. บางสะพาน จ. ประจวบคีรีขันธ์</t>
  </si>
  <si>
    <t>03N247</t>
  </si>
  <si>
    <t>อ774/2372</t>
  </si>
  <si>
    <t>นาย อรรถ ชาญวิชัย</t>
  </si>
  <si>
    <t>เลขที่ 644   ม.   ซ.ลาดพร้าว 101/1 นครไทย   ถ.ลาดพร้าว ต. คลองจั่น อ. บางกะปิ จ. กรุงเทพมหานคร</t>
  </si>
  <si>
    <t>07G058</t>
  </si>
  <si>
    <t>07E003</t>
  </si>
  <si>
    <t>อ774/9517</t>
  </si>
  <si>
    <t>นาย อรรถกร อุปการ</t>
  </si>
  <si>
    <t>เลขที่ 264   ม.1   ซ.   ต. พงศ์ประศาสน์ อ. บางสะพาน จ. ประจวบคีรีขันธ์</t>
  </si>
  <si>
    <t>05C056</t>
  </si>
  <si>
    <t>05G081</t>
  </si>
  <si>
    <t>05G080</t>
  </si>
  <si>
    <t>อ774/5887</t>
  </si>
  <si>
    <t>นาย อรรถกรณ์ บุษสาย</t>
  </si>
  <si>
    <t>เลขที่ 100/13 ม.9 ซ.   ต. พงศ์ประศาสน์ อ. บางสะพาน จ. ประจวบคีรีขันธ์</t>
  </si>
  <si>
    <t>05J138</t>
  </si>
  <si>
    <t>อ774/5517</t>
  </si>
  <si>
    <t>นาง อรรถยา ป่านขาว</t>
  </si>
  <si>
    <t>เลขที่ 18/1   ม.3   ซ.    ต. พงศ์ประศาสน์ อ. บางสะพาน จ. ประจวบคีรีขันธ์</t>
  </si>
  <si>
    <t>07D001</t>
  </si>
  <si>
    <t>อ774/6451</t>
  </si>
  <si>
    <t>นาย อรรถวิทย์ พัฒน์แก้ว</t>
  </si>
  <si>
    <t>เลขที่ 27/7  ม.6  ซ.   ถ.  ต. ทองมงคล อ. บางสะพาน จ. ประจวบคีรีขันธ์</t>
  </si>
  <si>
    <t>03N174</t>
  </si>
  <si>
    <t>อ795/5794</t>
  </si>
  <si>
    <t>นางสาว อรฤทัย ปลอดโปร่ง</t>
  </si>
  <si>
    <t>เลขที่ 8/8   ม.1   ซ.      ต. พงศ์ประศาสน์ อ. บางสะพาน จ. ประจวบคีรีขันธ์</t>
  </si>
  <si>
    <t>07G079</t>
  </si>
  <si>
    <t>03O164</t>
  </si>
  <si>
    <t>03O163</t>
  </si>
  <si>
    <t>03O162</t>
  </si>
  <si>
    <t>03O161</t>
  </si>
  <si>
    <t>03O160</t>
  </si>
  <si>
    <t>03O159</t>
  </si>
  <si>
    <t>03O158</t>
  </si>
  <si>
    <t>อ777/5775/001</t>
  </si>
  <si>
    <t>นางสาว อรวรรณ ธีระวิทยเลิศ</t>
  </si>
  <si>
    <t>เลขที่ 2080/23 ม.1 ซ.   ต. สำโรงเหนือ อ. เมืองสมุทรปราการ จ. สมุทรปราการ</t>
  </si>
  <si>
    <t>07B039</t>
  </si>
  <si>
    <t>อ777/5775</t>
  </si>
  <si>
    <t>นาง อรวรรณ เทียมทัด</t>
  </si>
  <si>
    <t>เลขที่ 188/160 ม.2 ซ.   ต. พงศ์ประศาสน์ อ. สายไหม จ. กรุงเทพมหานคร</t>
  </si>
  <si>
    <t>05K121</t>
  </si>
  <si>
    <t>อ777/1777</t>
  </si>
  <si>
    <t>นางสาว อรวรรณ แก้วมรกต</t>
  </si>
  <si>
    <t>เลขที่ 25 ม.4 ซ.- - ต. พงศ์ประศาสน์ อ. บางสะพาน จ. ประจวบคีรีขันธ์</t>
  </si>
  <si>
    <t>02E003</t>
  </si>
  <si>
    <t>อ777/7597</t>
  </si>
  <si>
    <t>นางสาว อรวรรณ มีน้อย</t>
  </si>
  <si>
    <t>เลขที่ 92/8  ม.1  ซ. -  ต. ร่อนทอง อ. บางสะพาน จ. ประจวบคีรีขันธ์</t>
  </si>
  <si>
    <t>06D020</t>
  </si>
  <si>
    <t>อ777/1774</t>
  </si>
  <si>
    <t>นาง อรวรรณ เกียรติสังวร</t>
  </si>
  <si>
    <t>เลขที่ 176/2 ซ.ตรอกสวนหลวง๑   ต. บางคอแหลม อ. บางคอแหลม จ. กรุงเทพมหานคร</t>
  </si>
  <si>
    <t>05G051</t>
  </si>
  <si>
    <t>อ777/1794</t>
  </si>
  <si>
    <t>นางสาว อรวรรณ ค่ายอุดม</t>
  </si>
  <si>
    <t>เลขที่ 41 ม.- ซ.สุขสวัสดิ์7 -  ถ.- ต. พงศ์ประศาสน์ อ. ราษฎร์บูรณะ จ. กรุงเทพมหานคร</t>
  </si>
  <si>
    <t>05H026</t>
  </si>
  <si>
    <t>07B030</t>
  </si>
  <si>
    <t>อ777/8125</t>
  </si>
  <si>
    <t>นางสาว อรวรรณ สุขจันทร์</t>
  </si>
  <si>
    <t>เลขที่ 291  ม.-  ซ.เพชรเกษม 15   ถ.- ต. วัดท่าพระ อ. บางกอกใหญ่ จ. กรุงเทพมหานคร</t>
  </si>
  <si>
    <t>05F102</t>
  </si>
  <si>
    <t>อ795/8552</t>
  </si>
  <si>
    <t>นางสาว อรอนงค์ สนิทเชื้อ</t>
  </si>
  <si>
    <t>03A004</t>
  </si>
  <si>
    <t>อ795/6775</t>
  </si>
  <si>
    <t>นางสาว อรอนงค์ ภุมรินทร์</t>
  </si>
  <si>
    <t>เลขที่ 15  ม.6  ซ.    ต. พงศ์ประศาสน์ อ. บางสะพาน จ. ประจวบคีรีขันธ์</t>
  </si>
  <si>
    <t>01Q009</t>
  </si>
  <si>
    <t>15  ม.6  ซ.   พงศ์ประศาสน์ บางสะพาน ประจวบคีรีขันธ์</t>
  </si>
  <si>
    <t>อ795/1756</t>
  </si>
  <si>
    <t>นาง อรอนงค์ ครบพ์</t>
  </si>
  <si>
    <t>เลขที่ 13/1  ม.6  ซ.   ต. ดอนแร่ อ. เมืองราชบุรี จ. ราชบุรี</t>
  </si>
  <si>
    <t>03O107</t>
  </si>
  <si>
    <t>01Q011</t>
  </si>
  <si>
    <t>01Q010</t>
  </si>
  <si>
    <t>อ795/9477</t>
  </si>
  <si>
    <t>นางสาว อรอนงค์ อุดมวัฒนานันท์</t>
  </si>
  <si>
    <t>เลขที่ 8/2  ม.5  ซ.   ต. เขาล้าน อ. ทับสะแก จ. ประจวบคีรีขันธ์</t>
  </si>
  <si>
    <t>03H334</t>
  </si>
  <si>
    <t>อ795/9277</t>
  </si>
  <si>
    <t>นางสาว อรอนงค์ อ่ำช่วย</t>
  </si>
  <si>
    <t>เลขที่ 47/3  ม.11  ซ. -  ต. บางระจัน อ. ค่ายบางระจัน จ. สิงห์บุรี</t>
  </si>
  <si>
    <t>01O060</t>
  </si>
  <si>
    <t>อ797/8759</t>
  </si>
  <si>
    <t>นาง อรอุมา ไหมทอง</t>
  </si>
  <si>
    <t>เลขที่ 124/1    ม.4    ซ.     ต. พงศ์ประศาสน์ อ. บางสะพาน จ. ประจวบคีรีขันธ์</t>
  </si>
  <si>
    <t>02I118</t>
  </si>
  <si>
    <t>02J004</t>
  </si>
  <si>
    <t>02I022</t>
  </si>
  <si>
    <t>อ797/1726</t>
  </si>
  <si>
    <t>นางสาว อรอุมา กริชพัฒนา</t>
  </si>
  <si>
    <t>เลขที่ 42/3   ม.8   ซ.    ถ.   ต. บางสะพาน อ. บางสะพานน้อย จ. ประจวบคีรีขันธ์</t>
  </si>
  <si>
    <t>07G064</t>
  </si>
  <si>
    <t>02I020</t>
  </si>
  <si>
    <t>02I021</t>
  </si>
  <si>
    <t>อ733/8182</t>
  </si>
  <si>
    <t>นางสาว อรัญญา สิงห์ฉาดฉาน</t>
  </si>
  <si>
    <t>เลขที่ 15/1 ซ.ตรอกหลังสวน วัดพระยา   ต. วัดพระยาไกร อ. บางคอแหลม จ. กรุงเทพมหานคร</t>
  </si>
  <si>
    <t>05G037</t>
  </si>
  <si>
    <t>อ733/6278</t>
  </si>
  <si>
    <t>นาง อรัญญา เพชรสุวรรณ</t>
  </si>
  <si>
    <t>เลขที่ 47/2 ม.6 ซ.   ต. ปากแพรก อ. บางสะพานน้อย จ. ประจวบคีรีขันธ์</t>
  </si>
  <si>
    <t>อ733/2557</t>
  </si>
  <si>
    <t>นางสาว อรัญญาวดี จันทร์กล่ำ</t>
  </si>
  <si>
    <t>เลขที่ 99/165 ม.4 ซ.   ต. บางแคเหนือ อ. บางแค จ. กรุงเทพมหานคร</t>
  </si>
  <si>
    <t>05J153</t>
  </si>
  <si>
    <t>อ780/8525</t>
  </si>
  <si>
    <t>นางสาว อริสา หนูจันทร์</t>
  </si>
  <si>
    <t>เลขที่ 134/352    ม.     ซ.มนตรีสุริยวงศ์ 3      ต. หน้าเมือง อ. เมืองราชบุรี จ. ราชบุรี</t>
  </si>
  <si>
    <t>07D026</t>
  </si>
  <si>
    <t>อ720/7948</t>
  </si>
  <si>
    <t>นางสาว อรุชา รอดสมบูรณ์</t>
  </si>
  <si>
    <t>เลขที่ 550 ม.1 ซ.- - ถ.- ต. พงศ์ประศาสน์ อ. บางสะพาน จ. ประจวบคีรีขันธ์</t>
  </si>
  <si>
    <t>05B056</t>
  </si>
  <si>
    <t>อ740/1956</t>
  </si>
  <si>
    <t>นาย อรุณ ก้อนเพชร</t>
  </si>
  <si>
    <t>เลขที่ 74/3 ม.1 ซ.   ต. พงศ์ประศาสน์ อ. บางสะพาน จ. ประจวบคีรีขันธ์</t>
  </si>
  <si>
    <t>03A045</t>
  </si>
  <si>
    <t>อ740/5327</t>
  </si>
  <si>
    <t>นาย อรุณ บุญชม</t>
  </si>
  <si>
    <t>เลขที่ 99/3 ซ.ประเสริฐสิษฐ   ต. คลองตันเหนือ อ. วัฒนา จ. กรุงเทพมหานคร</t>
  </si>
  <si>
    <t>07C159</t>
  </si>
  <si>
    <t>อ740/1711</t>
  </si>
  <si>
    <t>นาง อรุณ กว้างขวาง</t>
  </si>
  <si>
    <t>เลขที่ 7/3 ม.5 ซ.   ต. พงศ์ประศาสน์ อ. บางสะพาน จ. ประจวบคีรีขันธ์</t>
  </si>
  <si>
    <t>02A031</t>
  </si>
  <si>
    <t>อ740/7479</t>
  </si>
  <si>
    <t>นาย อรุณ วัดล้อม</t>
  </si>
  <si>
    <t>เลขที่ 111/2 ม.2 ซ. พักข้าราชการ  ต. ลาดหญ้า อ. เมืองกาญจนบุรี จ. กาญจนบุรี</t>
  </si>
  <si>
    <t>01M002</t>
  </si>
  <si>
    <t>111/2 ม.2 ซ. พักข้าราชการ ลาดหญ้า เมืองกาญจนบุรี กาญจนบุรี</t>
  </si>
  <si>
    <t>อ740/6918</t>
  </si>
  <si>
    <t>นาย อรุณ ผ่องสถาพร</t>
  </si>
  <si>
    <t>เลขที่ 35/3 ม.5 ซ.   ต. ร่อนทอง อ. บางสะพาน จ. ประจวบคีรีขันธ์</t>
  </si>
  <si>
    <t>04H033</t>
  </si>
  <si>
    <t>อ740/7915</t>
  </si>
  <si>
    <t>นาย อรุณ เมืองประสงค์</t>
  </si>
  <si>
    <t>เลขที่ 78 ม.5 ซ. หลักเมือง  ต. พงศ์ประศาสน์ อ. บางสะพาน จ. ประจวบคีรีขันธ์</t>
  </si>
  <si>
    <t>01P038</t>
  </si>
  <si>
    <t>78 ม.5 ซ. หลักเมือง พงศ์ประศาสน์ บางสะพาน ประจวบคีรีขันธ์</t>
  </si>
  <si>
    <t>06E031</t>
  </si>
  <si>
    <t>01O051</t>
  </si>
  <si>
    <t>อ740/6787</t>
  </si>
  <si>
    <t>นางสาว อรุณ พรหมอินแก้ว</t>
  </si>
  <si>
    <t>04G003</t>
  </si>
  <si>
    <t>04G004</t>
  </si>
  <si>
    <t>06D002</t>
  </si>
  <si>
    <t>06D001</t>
  </si>
  <si>
    <t>06B013</t>
  </si>
  <si>
    <t>06B012</t>
  </si>
  <si>
    <t>06B019</t>
  </si>
  <si>
    <t>06B020</t>
  </si>
  <si>
    <t>อ740/4417</t>
  </si>
  <si>
    <t>นาง อรุณี ดัดงาม</t>
  </si>
  <si>
    <t>เลขที่ 1/4   ม.1   ซ.     ต. พงศ์ประศาสน์ อ. บางสะพาน จ. ประจวบคีรีขันธ์</t>
  </si>
  <si>
    <t>05K089</t>
  </si>
  <si>
    <t>อ740/2787</t>
  </si>
  <si>
    <t>นาง อรุณี จิระเสวี</t>
  </si>
  <si>
    <t>เลขที่ 1669/160     ม.-     ซ.หมู่บ้านปิ่นเจริญ -     ถ.- ต. สีกัน อ. ดอนเมือง จ. กรุงเทพมหานคร</t>
  </si>
  <si>
    <t>03K363</t>
  </si>
  <si>
    <t>อ740/7452</t>
  </si>
  <si>
    <t>นางสาว อรุณี วัฒนจันทร์</t>
  </si>
  <si>
    <t>เลขที่ 1870     ม.     ซ.      ถ.อ่อนนุช ต. สวนหลวง อ. สวนหลวง จ. กรุงเทพมหานคร</t>
  </si>
  <si>
    <t>05K132</t>
  </si>
  <si>
    <t>อ740/7467</t>
  </si>
  <si>
    <t>นาง อรุณี ลัดพลี</t>
  </si>
  <si>
    <t>เลขที่ 449 ม.1 ซ.   ต. ท้ายบ้านใหม่ อ. เมืองสมุทรปราการ จ. สมุทรปราการ</t>
  </si>
  <si>
    <t>07E157</t>
  </si>
  <si>
    <t>อ740/2725</t>
  </si>
  <si>
    <t>นางสาว อรุณี ชมจันทร์</t>
  </si>
  <si>
    <t>เลขที่ 32/2 ม.4 ซ.   ต. ทุ่งครุ อ. ทุ่งครุ จ. กรุงเทพมหานคร</t>
  </si>
  <si>
    <t>07D074</t>
  </si>
  <si>
    <t>07D073</t>
  </si>
  <si>
    <t>03A099</t>
  </si>
  <si>
    <t>03A101</t>
  </si>
  <si>
    <t>อ740/8851</t>
  </si>
  <si>
    <t>นาง อรุณี ศาสนกุล</t>
  </si>
  <si>
    <t>เลขที่ 280/10 ม.13 ซ.   ต. มีนบุรี อ. มีนบุรี จ. กรุงเทพมหานคร</t>
  </si>
  <si>
    <t>06C018</t>
  </si>
  <si>
    <t>อ714/5517</t>
  </si>
  <si>
    <t>นาย อลงณ์ ป่านขาว</t>
  </si>
  <si>
    <t>เลขที่ 18/1   ม.3   ซ.   ต. พงศ์ประศาสน์ อ. บางสะพาน จ. ประจวบคีรีขันธ์</t>
  </si>
  <si>
    <t>06H151</t>
  </si>
  <si>
    <t>อ750/9875</t>
  </si>
  <si>
    <t>นางสาว อลิน อัศรานุกูล</t>
  </si>
  <si>
    <t>เลขที่ 17  ม.9  ซ.   ต. โป่งน้ำร้อน อ. คลองลาน จ. กำแพงเพชร</t>
  </si>
  <si>
    <t>05O050</t>
  </si>
  <si>
    <t>อ787/2737</t>
  </si>
  <si>
    <t>นาง อลิศรา เจริญวานิช</t>
  </si>
  <si>
    <t>เลขที่ 221 ม.5 ซ.   ต. พงศ์ประศาสน์ อ. บางสะพาน จ. ประจวบคีรีขันธ์</t>
  </si>
  <si>
    <t>03K091</t>
  </si>
  <si>
    <t>03K092</t>
  </si>
  <si>
    <t>อ780/1510</t>
  </si>
  <si>
    <t>นางสาว อลิสา กำบัง</t>
  </si>
  <si>
    <t>เลขที่ 63/44  ม.10  ซ. -  ต. บางเมืองใหม่ อ. เมืองสมุทรปราการ จ. สมุทรปราการ</t>
  </si>
  <si>
    <t>02G106</t>
  </si>
  <si>
    <t>02G105</t>
  </si>
  <si>
    <t>02G107</t>
  </si>
  <si>
    <t>อ780/7171</t>
  </si>
  <si>
    <t>นางสาว อลิสา ยิ่งยงดี</t>
  </si>
  <si>
    <t>เลขที่ 179/3 ซ.   ถ.หลวง ต. วัดเทพศิรินทร์ อ. ป้อมปราบศัตรูพ่าย จ. กรุงเทพมหานคร</t>
  </si>
  <si>
    <t>03N053</t>
  </si>
  <si>
    <t>อ776/1111</t>
  </si>
  <si>
    <t>นาง อวยพร คงคากุล</t>
  </si>
  <si>
    <t>เลขที่ 163 ม.1 ซ.   ต. พงศ์ประศาสน์ อ. บางสะพาน จ. ประจวบคีรีขันธ์</t>
  </si>
  <si>
    <t>03C108</t>
  </si>
  <si>
    <t>03C110</t>
  </si>
  <si>
    <t>03C107</t>
  </si>
  <si>
    <t>อ710/1512</t>
  </si>
  <si>
    <t>นาง อวิกา คำนึงเชิดชูชัย</t>
  </si>
  <si>
    <t>03O142</t>
  </si>
  <si>
    <t>อ975/2774</t>
  </si>
  <si>
    <t>นาย ออมทรัพย์ เชยรัตน์</t>
  </si>
  <si>
    <t>เลขที่ 185 ม.1 ซ.   ต. พงศ์ประศาสน์ อ. บางสะพาน จ. ประจวบคีรีขันธ์</t>
  </si>
  <si>
    <t>05C136</t>
  </si>
  <si>
    <t>ร ฐ ออมสิน</t>
  </si>
  <si>
    <t xml:space="preserve">ธนาคาร ออมสิน </t>
  </si>
  <si>
    <t>เลขที่ 470    ม.    ซ.     ถ.พหลโยธิน ต. สามเสนใน อ. พญาไท จ. กรุงเทพมหานคร</t>
  </si>
  <si>
    <t>03A050</t>
  </si>
  <si>
    <t>07E143</t>
  </si>
  <si>
    <t>07E148</t>
  </si>
  <si>
    <t>01A005</t>
  </si>
  <si>
    <t>07E181</t>
  </si>
  <si>
    <t>อ972/8715</t>
  </si>
  <si>
    <t>นางสาว อ้อยใจ เสาวคนธ์</t>
  </si>
  <si>
    <t>เลขที่ 79/2 ม.1 ซ.   ต. พงศ์ประศาสน์ อ. บางสะพาน จ. ประจวบคีรีขันธ์</t>
  </si>
  <si>
    <t>03G115</t>
  </si>
  <si>
    <t>03D077</t>
  </si>
  <si>
    <t>03D049</t>
  </si>
  <si>
    <t>อ970/9775</t>
  </si>
  <si>
    <t>นาย อ๋อย เอี่ยมประพฤติ</t>
  </si>
  <si>
    <t>เลขที่ 93/2 ม.2 ซ.   ต. พงศ์ประศาสน์ อ. บางสะพาน จ. ประจวบคีรีขันธ์</t>
  </si>
  <si>
    <t>04G001</t>
  </si>
  <si>
    <t>93/2 ม.2 ซ.  พงศ์ประศาสน์ บางสะพาน ประจวบคีรีขันธ์</t>
  </si>
  <si>
    <t>อ179/2979</t>
  </si>
  <si>
    <t>นาย อั๊กรอม ซอลิฮี</t>
  </si>
  <si>
    <t>เลขที่ 62/4 ซ.ริมคลองบางกอกน้อย   ต. พงศ์ประศาสน์ อ. บางกอกน้อย จ. กรุงเทพมหานคร</t>
  </si>
  <si>
    <t>07C103</t>
  </si>
  <si>
    <t>07C104</t>
  </si>
  <si>
    <t>อ119/8976</t>
  </si>
  <si>
    <t>นาย อังกฤษ หอมพราหมณ์</t>
  </si>
  <si>
    <t>เลขที่ 68/2 ม.6 ซ.   ต. พงศ์ประศาสน์ อ. บางสะพาน จ. ประจวบคีรีขันธ์</t>
  </si>
  <si>
    <t>01L032</t>
  </si>
  <si>
    <t>อ115/6520</t>
  </si>
  <si>
    <t>นางสาว อังกาบ พานิช</t>
  </si>
  <si>
    <t>เลขที่ 8/2 ม.1 ซ.   ต. พงศ์ประศาสน์ อ. บางสะพาน จ. ประจวบคีรีขันธ์</t>
  </si>
  <si>
    <t>03B021</t>
  </si>
  <si>
    <t>อ115/1757</t>
  </si>
  <si>
    <t>นาย อังกินันท์ แก้วไทรนันท์</t>
  </si>
  <si>
    <t>เลขที่ 195  ม.3  ซ.    ถ.  ต. ทองมงคล อ. บางสะพาน จ. ประจวบคีรีขันธ์</t>
  </si>
  <si>
    <t>03O031</t>
  </si>
  <si>
    <t>อ114/7241</t>
  </si>
  <si>
    <t>นางสาว อังคณา วิชิตกุล</t>
  </si>
  <si>
    <t>เลขที่ 22  ม.2  ซ.   ต. พงศ์ประศาสน์ อ. บางสะพาน จ. ประจวบคีรีขันธ์</t>
  </si>
  <si>
    <t>05L166</t>
  </si>
  <si>
    <t>อ114/8777</t>
  </si>
  <si>
    <t xml:space="preserve">นาง อังคณา หมายเมฆ </t>
  </si>
  <si>
    <t>เลขที่ 120/5    ม.1     ซ. -  ต. พงศ์ประศาสน์ อ. บางสะพาน จ. ประจวบคีรีขันธ์</t>
  </si>
  <si>
    <t>03O102</t>
  </si>
  <si>
    <t>03O103</t>
  </si>
  <si>
    <t>120/5    ม.1     ซ. - พงศ์ประศาสน์ บางสะพาน ประจวบคีรีขันธ์</t>
  </si>
  <si>
    <t>อ114/8795</t>
  </si>
  <si>
    <t>นางสาว อังคณา เหมือนวาด</t>
  </si>
  <si>
    <t>เลขที่ 129/1 ม.9 ซ.   ต. พงศ์ประศาสน์ อ. บางสะพาน จ. ประจวบคีรีขันธ์</t>
  </si>
  <si>
    <t>อ114/8188</t>
  </si>
  <si>
    <t>นาง อังคณา หงษ์ษา</t>
  </si>
  <si>
    <t>เลขที่ 145/9     ม.1     ซ.      ต. พงศ์ประศาสน์ อ. บางสะพาน จ. ประจวบคีรีขันธ์</t>
  </si>
  <si>
    <t>03H335</t>
  </si>
  <si>
    <t>อ225/7182</t>
  </si>
  <si>
    <t>นาง อัจจนา วงศ์ชัยสุวัฒน์</t>
  </si>
  <si>
    <t>03N383</t>
  </si>
  <si>
    <t>75/1   ม.1   ซ.  พงศ์ประศาสน์ บางสะพาน ประจวบคีรีขันธ์</t>
  </si>
  <si>
    <t>อ227/5856</t>
  </si>
  <si>
    <t>นางสาว อัจฉรา ทัศน์พันธ์</t>
  </si>
  <si>
    <t>เลขที่ 259/1 ม.1 ซ.บ้านฝ่ายท่า   ต. พงศ์ประศาสน์ อ. บางสะพาน จ. ประจวบคีรีขันธ์</t>
  </si>
  <si>
    <t>03N166</t>
  </si>
  <si>
    <t>อ227/8480</t>
  </si>
  <si>
    <t>นาง อัจฉรา สดใส</t>
  </si>
  <si>
    <t>เลขที่ 39/1 ม.3 ซ.   ต. พงศ์ประศาสน์ อ. บางสะพาน จ. ประจวบคีรีขันธ์</t>
  </si>
  <si>
    <t>06F087</t>
  </si>
  <si>
    <t>อ227/7880</t>
  </si>
  <si>
    <t>นาง อัจฉรา ไวส์ส</t>
  </si>
  <si>
    <t>เลขที่ 100/10   ม.9   ซ.   ต. พงศ์ประศาสน์ อ. บางสะพาน จ. ประจวบคีรีขันธ์</t>
  </si>
  <si>
    <t>05J143</t>
  </si>
  <si>
    <t>อ227/2787</t>
  </si>
  <si>
    <t>นางสาว อัจฉรา ชมศรี</t>
  </si>
  <si>
    <t>เลขที่ 98/3  ม.1  ซ.    ต. พงศ์ประศาสน์ อ. บางสะพาน จ. ประจวบคีรีขันธ์</t>
  </si>
  <si>
    <t>05C200</t>
  </si>
  <si>
    <t>อ227/5918</t>
  </si>
  <si>
    <t>นางสาว อัจฉรา ทองหยิบ</t>
  </si>
  <si>
    <t>เลขที่ 100/10 ม.9 ซ.   ต. พงศ์ประศาสน์ อ. บางสะพาน จ. ประจวบคีรีขันธ์</t>
  </si>
  <si>
    <t>05G176</t>
  </si>
  <si>
    <t>05J131</t>
  </si>
  <si>
    <t>อ227/8787</t>
  </si>
  <si>
    <t>นางสาว อัจฉรานันท์ ศรีสุวรรณ</t>
  </si>
  <si>
    <t>เลขที่ 14/10    ม.5    ซ.     ถ.สวนฉัตร ต. กำเนิดนพคุณ อ. บางสะพาน จ. ประจวบคีรีขันธ์</t>
  </si>
  <si>
    <t>07C021</t>
  </si>
  <si>
    <t>อ227/9559</t>
  </si>
  <si>
    <t>นาย อัจฉรินทร์ อ้นทอง</t>
  </si>
  <si>
    <t>เลขที่ 140  ม.  ซ.วังกระจอง   ต. กำเนิดนพคุณ อ. บางสะพาน จ. ประจวบคีรีขันธ์</t>
  </si>
  <si>
    <t>02I024</t>
  </si>
  <si>
    <t>02I026</t>
  </si>
  <si>
    <t>83/1 ม.4 ซ.บ้านเขาม้าร้อง  พงศ์ประศาสน์ บางสะพาน ประจวบคีรีขันธ์</t>
  </si>
  <si>
    <t>02I023</t>
  </si>
  <si>
    <t>อ270/2772</t>
  </si>
  <si>
    <t>นางสาว อัชรี เจียมจรัสรังษี</t>
  </si>
  <si>
    <t>05E030</t>
  </si>
  <si>
    <t>อ327/4718</t>
  </si>
  <si>
    <t>นาง อัญชลี ดวงสกุล</t>
  </si>
  <si>
    <t>03B014</t>
  </si>
  <si>
    <t>อ327/7757</t>
  </si>
  <si>
    <t>นาง อัญชลี ลิมปิวรรณ</t>
  </si>
  <si>
    <t>เลขที่ 307 ม.1 ซ.   ถ.เพชรเกษม-ชายทะเล  ต. กำเนิดนพคุณ อ. บางสะพาน จ. ประจวบคีรีขันธ์</t>
  </si>
  <si>
    <t>05C128</t>
  </si>
  <si>
    <t>อ327/8760</t>
  </si>
  <si>
    <t>นางสาว อัญชลี สายฟ้า</t>
  </si>
  <si>
    <t>เลขที่ 1   ม.-   ซ.รามคำแหง73(อารีสมาน)   ถ.- ต. หัวหมาก อ. บางกะปิ จ. กรุงเทพมหานคร</t>
  </si>
  <si>
    <t>07C172</t>
  </si>
  <si>
    <t>07C173</t>
  </si>
  <si>
    <t>อ327/8778</t>
  </si>
  <si>
    <t>นางสาว อัญชลี เหี้ยมหาญ</t>
  </si>
  <si>
    <t>เลขที่ 69/4 ม.1 ซ. ฝ่ายท่า  ต. พงศ์ประศาสน์ อ. บางสะพาน จ. ประจวบคีรีขันธ์</t>
  </si>
  <si>
    <t>01C049</t>
  </si>
  <si>
    <t>อ327/8725</t>
  </si>
  <si>
    <t>นาง อัญชลี ศรีจันทร์</t>
  </si>
  <si>
    <t>เลขที่ 26/3   ม.4   ซ.    ต. พงศ์ประศาสน์ อ. บางสะพาน จ. ประจวบคีรีขันธ์</t>
  </si>
  <si>
    <t>02E073</t>
  </si>
  <si>
    <t>02E067</t>
  </si>
  <si>
    <t>อ328/1781</t>
  </si>
  <si>
    <t>นางสาว อัญชิษฐา ขาวสง่า</t>
  </si>
  <si>
    <t>เลขที่ 25    ม.7    ซ.     ต. พงศ์ประศาสน์ อ. บางสะพาน จ. ประจวบคีรีขันธ์</t>
  </si>
  <si>
    <t>01B102</t>
  </si>
  <si>
    <t>01C076</t>
  </si>
  <si>
    <t>อ337/9167</t>
  </si>
  <si>
    <t>นางสาว อัญญรัตน์ อิงพลังษีกุล</t>
  </si>
  <si>
    <t>เลขที่ 67  ม.1  ซ.   ต. พงศ์ประศาสน์ อ. บางสะพาน จ. ประจวบคีรีขันธ์</t>
  </si>
  <si>
    <t>03L039</t>
  </si>
  <si>
    <t>05E003</t>
  </si>
  <si>
    <t>อ547/2765</t>
  </si>
  <si>
    <t>นาย อับดุลเตาเฮด ไชยเภท</t>
  </si>
  <si>
    <t>เลขที่ 33   ม.9   ซ.   ต. พงศ์ประศาสน์ อ. บางสะพาน จ. ประจวบคีรีขันธ์</t>
  </si>
  <si>
    <t>03O120</t>
  </si>
  <si>
    <t>07E028</t>
  </si>
  <si>
    <t>07E027</t>
  </si>
  <si>
    <t>อ587/7117</t>
  </si>
  <si>
    <t>นางสาว อัปสร มงคลนิตย์</t>
  </si>
  <si>
    <t>เลขที่ 12/1670 ม.11 ซ.   ต. บางนา อ. บางนา จ. กรุงเทพมหานคร</t>
  </si>
  <si>
    <t>03K357</t>
  </si>
  <si>
    <t>03K376</t>
  </si>
  <si>
    <t>อ767/8677</t>
  </si>
  <si>
    <t>นาง อัมพร สุพรรณพิพัฒน์</t>
  </si>
  <si>
    <t>03K366</t>
  </si>
  <si>
    <t>อ767/2570</t>
  </si>
  <si>
    <t>นาง อัมพร ซูทาร์</t>
  </si>
  <si>
    <t>เลขที่ 172    ม.13    ซ.      ต. วังตะกอ อ. หลังสวน จ. ชุมพร</t>
  </si>
  <si>
    <t>01C062</t>
  </si>
  <si>
    <t>อ767/2557</t>
  </si>
  <si>
    <t>นาย อัมพร จันทรมา</t>
  </si>
  <si>
    <t>เลขที่ 22/8 ม.10 ซ.   ต. ร่อนทอง อ. บางสะพาน จ. ประจวบคีรีขันธ์</t>
  </si>
  <si>
    <t>02G005</t>
  </si>
  <si>
    <t>อ761/9587</t>
  </si>
  <si>
    <t>นางสาว อัมพิกา แอบสมตัว</t>
  </si>
  <si>
    <t>เลขที่ 5/160  ม.9  ซ.   ถ.  ต. พงศ์ประศาสน์ อ. ปากเกร็ด จ. นนทบุรี</t>
  </si>
  <si>
    <t>03O154</t>
  </si>
  <si>
    <t>03O153</t>
  </si>
  <si>
    <t>อ770/5757</t>
  </si>
  <si>
    <t>นางสาว อัมรา นิลบรรพ์</t>
  </si>
  <si>
    <t>เลขที่ 195 ม.1 ซ.   ต. พงศ์ประศาสน์ อ. บางสะพาน จ. ประจวบคีรีขันธ์</t>
  </si>
  <si>
    <t>03B092</t>
  </si>
  <si>
    <t>03B095</t>
  </si>
  <si>
    <t>อ770/5710</t>
  </si>
  <si>
    <t>นางสาว อัมรา บำรุง</t>
  </si>
  <si>
    <t>เลขที่ 59/231 ม.2 ซ.   ต. บางกรวย อ. บางกรวย จ. นนทบุรี</t>
  </si>
  <si>
    <t>03K252</t>
  </si>
  <si>
    <t>อ770/5684</t>
  </si>
  <si>
    <t>นาง อัมรา ทิพสุต</t>
  </si>
  <si>
    <t>เลขที่ 170     ม.1     ซ.   ถ.   ต. นาดี อ. เฝ้าไร่ จ. หนองคาย</t>
  </si>
  <si>
    <t>05F080</t>
  </si>
  <si>
    <t>05J006</t>
  </si>
  <si>
    <t>05J008</t>
  </si>
  <si>
    <t>อ775/9777</t>
  </si>
  <si>
    <t>นาย อัมรินทร์ อารีย์วงษ์</t>
  </si>
  <si>
    <t>เลขที่ 10 ม.1 ซ.   ต. พงศ์ประศาสน์ อ. บางสะพาน จ. ประจวบคีรีขันธ์</t>
  </si>
  <si>
    <t>03B020</t>
  </si>
  <si>
    <t>อ775/1446</t>
  </si>
  <si>
    <t>นาย อัมรินทร์ กิตติพงศ์ธนกิจ</t>
  </si>
  <si>
    <t>เลขที่ 183/3    ม.    ซ.     ถ.ห้วยทรายขาว 1 ต. กำเนิดนพคุณ อ. บางสะพาน จ. ประจวบคีรีขันธ์</t>
  </si>
  <si>
    <t>03G005</t>
  </si>
  <si>
    <t>05M033</t>
  </si>
  <si>
    <t>อ775/5551</t>
  </si>
  <si>
    <t>นาย อัมรินทร์ นันทโก</t>
  </si>
  <si>
    <t>เลขที่ 2 ม.7 ซ.   ต. บางสน อ. ปะทิว จ. ชุมพร</t>
  </si>
  <si>
    <t>03F286</t>
  </si>
  <si>
    <t>01H023</t>
  </si>
  <si>
    <t>01H030</t>
  </si>
  <si>
    <t>01G026</t>
  </si>
  <si>
    <t>01G013</t>
  </si>
  <si>
    <t>07G051</t>
  </si>
  <si>
    <t>01H031</t>
  </si>
  <si>
    <t>01R002</t>
  </si>
  <si>
    <t>01O043</t>
  </si>
  <si>
    <t>01H032</t>
  </si>
  <si>
    <t>03G008</t>
  </si>
  <si>
    <t>ศ.น. อัลอะติ๊ก</t>
  </si>
  <si>
    <t xml:space="preserve">มัสยิด อัลอะติ๊ก </t>
  </si>
  <si>
    <t>เลขที่ 454  ม.  ซ.เจริญกรุง 103   ต. บางคอแหลม อ. บางคอแหลม จ. กรุงเทพมหานคร</t>
  </si>
  <si>
    <t>07C046</t>
  </si>
  <si>
    <t>อ871/7752</t>
  </si>
  <si>
    <t>นาย อัศวกรณ์ มิลินจินดารัชต์</t>
  </si>
  <si>
    <t>เลขที่ 81/3 ม.1 ซ.   ต. พงศ์ประศาสน์ อ. บางสะพาน จ. ประจวบคีรีขันธ์</t>
  </si>
  <si>
    <t>03G082</t>
  </si>
  <si>
    <t>03G083</t>
  </si>
  <si>
    <t>อ874/5911</t>
  </si>
  <si>
    <t>นาย อัศวเดช ทองเกิด</t>
  </si>
  <si>
    <t>เลขที่ 161/265  ม.5  ซ.   ต. บางเสร่ อ. สัตหีบ จ. ชลบุรี</t>
  </si>
  <si>
    <t>03N070</t>
  </si>
  <si>
    <t>อ878/2765</t>
  </si>
  <si>
    <t>นาง อัสรีหม๊ะ ไชยเภท</t>
  </si>
  <si>
    <t>เลขที่ 33 ม.9 ซ.   ต. พงศ์ประศาสน์ อ. บางสะพาน จ. ประจวบคีรีขันธ์</t>
  </si>
  <si>
    <t>07B101</t>
  </si>
  <si>
    <t>อ170/8777</t>
  </si>
  <si>
    <t>นาย อาคม สุวรรณนาคร</t>
  </si>
  <si>
    <t>เลขที่ 90/4 ม.3 ซ.   ต. สะพานสูง อ. สะพานสูง จ. กรุงเทพมหานคร</t>
  </si>
  <si>
    <t>07F142</t>
  </si>
  <si>
    <t>ร ฐ อาคารสงเคราห์</t>
  </si>
  <si>
    <t xml:space="preserve">ธนาคาร อาคารสงเคราห์ </t>
  </si>
  <si>
    <t>เลขที่ 63  ม.  ซ.   ถ.พระราม 9 ต. ห้วยขวาง อ. ห้วยขวาง จ. กรุงเทพมหานคร</t>
  </si>
  <si>
    <t>06F025</t>
  </si>
  <si>
    <t xml:space="preserve">ร ฐ อาคารสงเคราะห์ </t>
  </si>
  <si>
    <t xml:space="preserve">ธนาคาร อาคารสงเคราะห์  </t>
  </si>
  <si>
    <t>เลขที่ 63 ซ.   ถ.พระราม 9 ต. ห้วยขวาง อ. ห้วยขวาง จ. กรุงเทพมหานคร</t>
  </si>
  <si>
    <t>05J120</t>
  </si>
  <si>
    <t>ร ฐ อาคารสงเคราะห์</t>
  </si>
  <si>
    <t xml:space="preserve">ธนาคาร อาคารสงเคราะห์ </t>
  </si>
  <si>
    <t>07E139</t>
  </si>
  <si>
    <t>07E135</t>
  </si>
  <si>
    <t>07E133</t>
  </si>
  <si>
    <t>07E132</t>
  </si>
  <si>
    <t>07E131</t>
  </si>
  <si>
    <t>07E128</t>
  </si>
  <si>
    <t>07E127</t>
  </si>
  <si>
    <t>07E126</t>
  </si>
  <si>
    <t>07E125</t>
  </si>
  <si>
    <t>07E124</t>
  </si>
  <si>
    <t>03F263</t>
  </si>
  <si>
    <t>03F265</t>
  </si>
  <si>
    <t>03F284</t>
  </si>
  <si>
    <t>03F270</t>
  </si>
  <si>
    <t>03F288</t>
  </si>
  <si>
    <t>03F259</t>
  </si>
  <si>
    <t>03K420</t>
  </si>
  <si>
    <t>04B054</t>
  </si>
  <si>
    <t>05I059</t>
  </si>
  <si>
    <t>07E150</t>
  </si>
  <si>
    <t>07E147</t>
  </si>
  <si>
    <t>05L020</t>
  </si>
  <si>
    <t>07E156</t>
  </si>
  <si>
    <t>07E151</t>
  </si>
  <si>
    <t>07E190</t>
  </si>
  <si>
    <t>07E201</t>
  </si>
  <si>
    <t>07E202</t>
  </si>
  <si>
    <t>07E205</t>
  </si>
  <si>
    <t>07E208</t>
  </si>
  <si>
    <t>07E193</t>
  </si>
  <si>
    <t>07E194</t>
  </si>
  <si>
    <t>07E196</t>
  </si>
  <si>
    <t>07E197</t>
  </si>
  <si>
    <t>07E185</t>
  </si>
  <si>
    <t>07E187</t>
  </si>
  <si>
    <t>03N315</t>
  </si>
  <si>
    <t>05J119</t>
  </si>
  <si>
    <t>05J051</t>
  </si>
  <si>
    <t>05J054</t>
  </si>
  <si>
    <t>05J062</t>
  </si>
  <si>
    <t>02I071</t>
  </si>
  <si>
    <t>อ254/1777</t>
  </si>
  <si>
    <t>จ่าสิบเอก อาจินต์ แก้วมรกต</t>
  </si>
  <si>
    <t>เลขที่ 86   ม.1   ซ.    ต. ไทรขึง อ. พระแสง จ. สุราษฎร์ธานี</t>
  </si>
  <si>
    <t>03B083</t>
  </si>
  <si>
    <t>02E001</t>
  </si>
  <si>
    <t>อ440/1775</t>
  </si>
  <si>
    <t>นาย อาณัติ กัลยานุคุณ</t>
  </si>
  <si>
    <t>เลขที่ 139/35    ม.1    ซ.     ต. ทุ่งครุ อ. ทุ่งครุ จ. กรุงเทพมหานคร</t>
  </si>
  <si>
    <t>07B067</t>
  </si>
  <si>
    <t>07C112</t>
  </si>
  <si>
    <t>อ400/2478</t>
  </si>
  <si>
    <t>นางสาว อาณา จัตุรัส</t>
  </si>
  <si>
    <t>เลขที่ 545/72   ม.   ซ.    ถ.จรัญสนิทวงศ์ ต. บางขุนศรี อ. บางกอกน้อย จ. กรุงเทพมหานคร</t>
  </si>
  <si>
    <t>05K251</t>
  </si>
  <si>
    <t>545/72   ม.   ซ.    ถ.จรัญสนิทวงศ์บางขุนศรี บางกอกน้อย กรุงเทพมหานคร</t>
  </si>
  <si>
    <t>05K222</t>
  </si>
  <si>
    <t>อ477/2774</t>
  </si>
  <si>
    <t>นางสาว อาดาวัลย์ เชยรัตน์</t>
  </si>
  <si>
    <t>เลขที่ 151/2  ม.1  ซ.    ต. พงศ์ประศาสน์ อ. บางสะพาน จ. ประจวบคีรีขันธ์</t>
  </si>
  <si>
    <t>07B088</t>
  </si>
  <si>
    <t>อ470/7777</t>
  </si>
  <si>
    <t>นาย อาเดล แวววรรณเจือ</t>
  </si>
  <si>
    <t>เลขที่ 7    ม.    ซ.รามคำแหง 32 แมก 1     ต. หัวหมาก อ. บางกะปิ จ. กรุงเทพมหานคร</t>
  </si>
  <si>
    <t>05K144</t>
  </si>
  <si>
    <t>อ400/8558</t>
  </si>
  <si>
    <t>นาย อ๊าด สุทธิศิลธรรม</t>
  </si>
  <si>
    <t>เลขที่ 835/1 ซ.ประเสริฐสิษฐ   ต. คลองเตย อ. คลองเตย จ. กรุงเทพมหานคร</t>
  </si>
  <si>
    <t>07F038</t>
  </si>
  <si>
    <t>อ547/5765/001</t>
  </si>
  <si>
    <t>นาย อาทิตย์พงศ์ ประพันธ์บัณทิต</t>
  </si>
  <si>
    <t>เลขที่ 5  ม.1  ซ. -  ต. ทองมงคล อ. บางสะพาน จ. ประจวบคีรีขันธ์</t>
  </si>
  <si>
    <t>อ547/2742</t>
  </si>
  <si>
    <t>นางสาว อาทิตยา ไชยเดช</t>
  </si>
  <si>
    <t>เลขที่ 39/2  ม.7  ซ.   ต. พงศ์ประศาสน์ อ. บางสะพาน จ. ประจวบคีรีขันธ์</t>
  </si>
  <si>
    <t>01B043</t>
  </si>
  <si>
    <t>01D034</t>
  </si>
  <si>
    <t>01D035</t>
  </si>
  <si>
    <t>อ547/7744</t>
  </si>
  <si>
    <t>นาย อาทิตย์ วิมุตติพงศ์</t>
  </si>
  <si>
    <t>เลขที่ 314      ม.1      ซ.       ต. กำเนิดนพคุณ อ. บางสะพาน จ. ประจวบคีรีขันธ์</t>
  </si>
  <si>
    <t>05G237</t>
  </si>
  <si>
    <t>อ555/6787</t>
  </si>
  <si>
    <t>นาย อานนท์ พรหมน้อย</t>
  </si>
  <si>
    <t>เลขที่ 700/114   ม.10   ซ.     ถ.   ต. ท่าตูม อ. ศรีมหาโพธิ จ. ปราจีนบุรี</t>
  </si>
  <si>
    <t>06H060</t>
  </si>
  <si>
    <t>อ555/2450</t>
  </si>
  <si>
    <t>นาย อานนท์ แซ่ตัน</t>
  </si>
  <si>
    <t>เลขที่ 161/265  ม.-  ซ. -  ถ.  ต. บางเสร่ อ. สัตหีบ จ. ชลบุรี</t>
  </si>
  <si>
    <t>03N071</t>
  </si>
  <si>
    <t>อ555/4159</t>
  </si>
  <si>
    <t>นาย อานนท์ แดงทองดี</t>
  </si>
  <si>
    <t>เลขที่ 29/144  ม.5        ซ.- -  ต. อนุสาวรีย์ อ. บางเขน จ. กรุงเทพมหานคร</t>
  </si>
  <si>
    <t>03K052</t>
  </si>
  <si>
    <t>03K064</t>
  </si>
  <si>
    <t>อ555/8718</t>
  </si>
  <si>
    <t>นาย อานันท์ หวังสะและฮ์</t>
  </si>
  <si>
    <t>05G040</t>
  </si>
  <si>
    <t>อ674/5865</t>
  </si>
  <si>
    <t>นาง อาภรณ์ เทศพิทักษ์</t>
  </si>
  <si>
    <t>เลขที่ 254/7 ซ.   ถ.จรัลสนิทวงศ์ ต. บ้านช่างหล่อ อ. บางกอกน้อย จ. กรุงเทพมหานคร</t>
  </si>
  <si>
    <t>03G027</t>
  </si>
  <si>
    <t>อ674/8111</t>
  </si>
  <si>
    <t>นาง อาภรณ์ สังข์คัมภ์</t>
  </si>
  <si>
    <t>เลขที่ 4 ม.4 ซ. เขาม้าร้อง  ต. พงศ์ประศาสน์ อ. บางสะพาน จ. ประจวบคีรีขันธ์</t>
  </si>
  <si>
    <t>02E028</t>
  </si>
  <si>
    <t>อ674/7819</t>
  </si>
  <si>
    <t>นาง อาภรณ์ มุสิกอง</t>
  </si>
  <si>
    <t>เลขที่ 120  ม.6  ซ. -  ต. ปากนคร อ. เมืองนครศรีธรรมราช จ. นครศรีธรรมราช</t>
  </si>
  <si>
    <t>05A003</t>
  </si>
  <si>
    <t>02E044</t>
  </si>
  <si>
    <t>05F126</t>
  </si>
  <si>
    <t>อ674/2797</t>
  </si>
  <si>
    <t>นาง อาภรณ์ เชยอรุณ</t>
  </si>
  <si>
    <t>เลขที่ 600/1 ม.1 ซ.- -      ถ.- ต. พงศ์ประศาสน์ อ. บางสะพาน จ. ประจวบคีรีขันธ์</t>
  </si>
  <si>
    <t>05B059</t>
  </si>
  <si>
    <t>02D083</t>
  </si>
  <si>
    <t>02D082</t>
  </si>
  <si>
    <t>05F119</t>
  </si>
  <si>
    <t>05F120</t>
  </si>
  <si>
    <t>อ687/1794</t>
  </si>
  <si>
    <t>นางสาว อาภัสร เครือแดง</t>
  </si>
  <si>
    <t>เลขที่ 33/2  ม.6  ซ.    ต. แม่รำพึง อ. บางสะพาน จ. ประจวบคีรีขันธ์</t>
  </si>
  <si>
    <t>04B083</t>
  </si>
  <si>
    <t>อ617/6777/001</t>
  </si>
  <si>
    <t>นางสาว อาภากร พิมลรัตน์</t>
  </si>
  <si>
    <t>เลขที่ 16         ม.10         ซ.    ต. พงศ์ประศาสน์ อ. บางสะพาน จ. ประจวบคีรีขันธ์</t>
  </si>
  <si>
    <t>04D098</t>
  </si>
  <si>
    <t>01K031</t>
  </si>
  <si>
    <t>04D095</t>
  </si>
  <si>
    <t>04D096</t>
  </si>
  <si>
    <t>อ617/6777</t>
  </si>
  <si>
    <t xml:space="preserve">นางสาว อาภากร พิมลรัตน์  </t>
  </si>
  <si>
    <t>เลขที่ 16        ม.10        ซ.         ต. พงศ์ประศาสน์ อ. บางสะพาน จ. ประจวบคีรีขันธ์</t>
  </si>
  <si>
    <t>04D097</t>
  </si>
  <si>
    <t>04D092</t>
  </si>
  <si>
    <t>04D091</t>
  </si>
  <si>
    <t>04D090</t>
  </si>
  <si>
    <t>04D089</t>
  </si>
  <si>
    <t>อ614/7211</t>
  </si>
  <si>
    <t>นาย อาภากิติ์ วิจักขณายุทธ</t>
  </si>
  <si>
    <t>03F281</t>
  </si>
  <si>
    <t>ร ฐ อายคารสงเคราะห์</t>
  </si>
  <si>
    <t xml:space="preserve">ธนาคาร อายคารสงเคราะห์ </t>
  </si>
  <si>
    <t xml:space="preserve"> ซ.   ต. ห้วยขวาง อ. ห้วยขวาง จ. กรุงเทพมหานคร</t>
  </si>
  <si>
    <t>05J052</t>
  </si>
  <si>
    <t>เลขที่ 89   ม.9   ซ.     ถ.  ต. บางสะพาน อ. บางสะพานน้อย จ. ประจวบคีรีขันธ์</t>
  </si>
  <si>
    <t>06F047</t>
  </si>
  <si>
    <t>อ740/5595</t>
  </si>
  <si>
    <t>นางสาว อารดา บินอับดุลกาฮาล</t>
  </si>
  <si>
    <t>07D118</t>
  </si>
  <si>
    <t>07D117</t>
  </si>
  <si>
    <t>อ774/8191</t>
  </si>
  <si>
    <t>นาง อารมณ์ สีกอง</t>
  </si>
  <si>
    <t>เลขที่ 63 ม.6 ซ.บ้านดอนทอง   ต. กำเนิดนพคุณ อ. บางสะพาน จ. ประจวบคีรีขันธ์</t>
  </si>
  <si>
    <t>อ774/8776</t>
  </si>
  <si>
    <t>นาง อารมณ์ ศรียาภัย</t>
  </si>
  <si>
    <t>เลขที่ 83/1  ม.6  ซ.บ้านห้วยแก้ว   ต. พงศ์ประศาสน์ อ. บางสะพาน จ. ประจวบคีรีขันธ์</t>
  </si>
  <si>
    <t>01L010</t>
  </si>
  <si>
    <t>83/1  ม.6  ซ.บ้านห้วยแก้ว  พงศ์ประศาสน์ บางสะพาน ประจวบคีรีขันธ์</t>
  </si>
  <si>
    <t>01I045</t>
  </si>
  <si>
    <t>อ774/8787</t>
  </si>
  <si>
    <t>นาง อารมณ์ สายสวาท</t>
  </si>
  <si>
    <t>05F079</t>
  </si>
  <si>
    <t>อ774/4787</t>
  </si>
  <si>
    <t>นาง อารมณ์ ไตรศิริ</t>
  </si>
  <si>
    <t>เลขที่ 131/1058 ม.6 ซ.   ต. แสมดำ อ. บางขุนเทียน จ. กรุงเทพมหานคร</t>
  </si>
  <si>
    <t>02F062</t>
  </si>
  <si>
    <t>05F004</t>
  </si>
  <si>
    <t>01L014</t>
  </si>
  <si>
    <t>อ777/1758</t>
  </si>
  <si>
    <t>นาง อารมย์ ครุธเสม</t>
  </si>
  <si>
    <t>06D019</t>
  </si>
  <si>
    <t>28 ม.3 ซ.  พงศ์ประศาสน์ บางสะพาน ประจวบคีรีขันธ์</t>
  </si>
  <si>
    <t>อ777/6525</t>
  </si>
  <si>
    <t>นาง อารมย์ พานิชนก</t>
  </si>
  <si>
    <t>เลขที่ 54/13 ซ.   ถ.จรัญสนิทวงศ์ ต. วัดท่าพระ อ. บางกอกใหญ่ จ. กรุงเทพมหานคร</t>
  </si>
  <si>
    <t>07C057</t>
  </si>
  <si>
    <t>07D027</t>
  </si>
  <si>
    <t>07D038</t>
  </si>
  <si>
    <t>06H049</t>
  </si>
  <si>
    <t>06E024</t>
  </si>
  <si>
    <t>06E025</t>
  </si>
  <si>
    <t>07G001</t>
  </si>
  <si>
    <t>07D036</t>
  </si>
  <si>
    <t>07D035</t>
  </si>
  <si>
    <t>06H073</t>
  </si>
  <si>
    <t>07D135</t>
  </si>
  <si>
    <t>อ777/8712</t>
  </si>
  <si>
    <t>นาง อารมย์ สว่างชม</t>
  </si>
  <si>
    <t>เลขที่ 259/55  ม.1  ซ.    ต. พงศ์ประศาสน์ อ. บางสะพาน จ. ประจวบคีรีขันธ์</t>
  </si>
  <si>
    <t>03N058</t>
  </si>
  <si>
    <t>03N045</t>
  </si>
  <si>
    <t>อ770/6557</t>
  </si>
  <si>
    <t>นางสาว อารยา พันธุมะบำรุง</t>
  </si>
  <si>
    <t>เลขที่ 2010/42 ซ.   ถ.ประชาสงเคราะห์ ต. ดินแดง อ. ดินแดง จ. กรุงเทพมหานคร</t>
  </si>
  <si>
    <t>03G109</t>
  </si>
  <si>
    <t>อ700/5911</t>
  </si>
  <si>
    <t>นาย อารี ทองแก้ว</t>
  </si>
  <si>
    <t>เลขที่ 2212  ม.-  ซ. -  ถ.พัฒนาการ  ต. สวนหลวง อ. สวนหลวง จ. กรุงเทพมหานคร</t>
  </si>
  <si>
    <t>07C146</t>
  </si>
  <si>
    <t>07C147</t>
  </si>
  <si>
    <t>อ700/2427</t>
  </si>
  <si>
    <t>นาง อารี เชิดชม</t>
  </si>
  <si>
    <t>เลขที่ 65 ม.4 ซ.บ้านเขาม้าร้อง   ต. พงศ์ประศาสน์ อ. บางสะพาน จ. ประจวบคีรีขันธ์</t>
  </si>
  <si>
    <t>02G072</t>
  </si>
  <si>
    <t>02G073</t>
  </si>
  <si>
    <t>อ700/7175</t>
  </si>
  <si>
    <t>นางสาว อารี มกรานนท์</t>
  </si>
  <si>
    <t>เลขที่ 144/1 ซ.พหลโยธิน14   ถ.พหลโยธิน ต. สามเสนใน อ. พญาไท จ. กรุงเทพมหานคร</t>
  </si>
  <si>
    <t>05A030</t>
  </si>
  <si>
    <t>05A029</t>
  </si>
  <si>
    <t>02G075</t>
  </si>
  <si>
    <t>อ700/5387</t>
  </si>
  <si>
    <t>นางสาว อารี บุญศิริ</t>
  </si>
  <si>
    <t>เลขที่ 56/33    ม.    ซ.     ถ.แนบเคหาสน์ ต. หัวหิน อ. หัวหิน จ. ประจวบคีรีขันธ์</t>
  </si>
  <si>
    <t>05F006</t>
  </si>
  <si>
    <t>อ724/8557</t>
  </si>
  <si>
    <t>นางสาว อารีจิตต์ สิทธิวรพงศ์</t>
  </si>
  <si>
    <t>เลขที่ 611/7 ม.1 ซ.   ต. ทุ่งครุ อ. ทุ่งครุ จ. กรุงเทพมหานคร</t>
  </si>
  <si>
    <t>07D103</t>
  </si>
  <si>
    <t>07D102</t>
  </si>
  <si>
    <t>อ777/8220</t>
  </si>
  <si>
    <t>นางสาว อารีย์รัตน์ สัจจา</t>
  </si>
  <si>
    <t>เลขที่ 62/2 ม.7 ซ.   ถ.      ต. พงศ์ประศาสน์ อ. บางสะพาน จ. ประจวบคีรีขันธ์</t>
  </si>
  <si>
    <t>01B026</t>
  </si>
  <si>
    <t>อ777/6787</t>
  </si>
  <si>
    <t>นางสาว อารีย์รัตน์ พรหมลาศ</t>
  </si>
  <si>
    <t>07G019</t>
  </si>
  <si>
    <t>01B104</t>
  </si>
  <si>
    <t>62/2 ม.7 ซ.   ถ.     พงศ์ประศาสน์ บางสะพาน ประจวบคีรีขันธ์</t>
  </si>
  <si>
    <t>อ770/2153</t>
  </si>
  <si>
    <t>นางสาว อารียา จงบุญเจือ</t>
  </si>
  <si>
    <t>เลขที่ 14/2502  ม.1  ซ.    ต. บางบัวทอง อ. บางบัวทอง จ. นนทบุรี</t>
  </si>
  <si>
    <t>03A088</t>
  </si>
  <si>
    <t>อ770/7887</t>
  </si>
  <si>
    <t>นาย อารีย์ มะหะหมัด</t>
  </si>
  <si>
    <t>เลขที่ 99/1 ม.1 ซ.   ต. พงศ์ประศาสน์ อ. บางสะพาน จ. ประจวบคีรีขันธ์</t>
  </si>
  <si>
    <t>06G060</t>
  </si>
  <si>
    <t>อ770/1755</t>
  </si>
  <si>
    <t>นาง อารีย์ กลับทอง</t>
  </si>
  <si>
    <t>เลขที่ 67   ม.1   ซ.     ถ.รัตนโกสินทร์ ต. กำเนิดนพคุณ อ. บางสะพาน จ. ประจวบคีรีขันธ์</t>
  </si>
  <si>
    <t>อ770/8181</t>
  </si>
  <si>
    <t>นาง อารีย์ สูงศักดิ์</t>
  </si>
  <si>
    <t>เลขที่ 1  ม.2  ซ.บ้านหินกอง    ต. พงศ์ประศาสน์ อ. บางสะพาน จ. ประจวบคีรีขันธ์</t>
  </si>
  <si>
    <t>1  ม.2  ซ.บ้านหินกอง   พงศ์ประศาสน์ บางสะพาน ประจวบคีรีขันธ์</t>
  </si>
  <si>
    <t>อ770/1711</t>
  </si>
  <si>
    <t>นาง อารีย์ กว้างขวาง</t>
  </si>
  <si>
    <t>เลขที่ 102 ม.5 ซ.   ต. สามกระทาย อ. กุยบุรี จ. ประจวบคีรีขันธ์</t>
  </si>
  <si>
    <t>01H027</t>
  </si>
  <si>
    <t>อ770/6717</t>
  </si>
  <si>
    <t>นาง อารีย์ ผิวขาว</t>
  </si>
  <si>
    <t>เลขที่ 73 ม.7 ซ.   ต. พงศ์ประศาสน์ อ. บางสะพาน จ. ประจวบคีรีขันธ์</t>
  </si>
  <si>
    <t>01A064</t>
  </si>
  <si>
    <t>อ770/6725</t>
  </si>
  <si>
    <t>นาง อารีย์ ฝ่ายชนะ</t>
  </si>
  <si>
    <t>04D031</t>
  </si>
  <si>
    <t>136/1 ม.10 ซ.  พงศ์ประศาสน์ บางสะพาน ประจวบคีรีขันธ์</t>
  </si>
  <si>
    <t>07D141</t>
  </si>
  <si>
    <t>อ770/8118</t>
  </si>
  <si>
    <t>นาง อารีย์ สุขเกษม</t>
  </si>
  <si>
    <t>เลขที่ 20/59 ซ.   ถ.รามคำแหง(สุขาภิบาล๓) ต. หัวหมาก อ. บางกะปิ จ. กรุงเทพมหานคร</t>
  </si>
  <si>
    <t>07D154</t>
  </si>
  <si>
    <t>04D030</t>
  </si>
  <si>
    <t>05I006</t>
  </si>
  <si>
    <t>07D155</t>
  </si>
  <si>
    <t>อ770/8674</t>
  </si>
  <si>
    <t>นาง อารีย์ ศุภมิตร</t>
  </si>
  <si>
    <t>เลขที่ 175  ม.1  ซ.   ต. บางสะพาน อ. บางสะพานน้อย จ. ประจวบคีรีขันธ์</t>
  </si>
  <si>
    <t>06H115</t>
  </si>
  <si>
    <t>05K152</t>
  </si>
  <si>
    <t>05K153</t>
  </si>
  <si>
    <t>05K154</t>
  </si>
  <si>
    <t>05K155</t>
  </si>
  <si>
    <t>05K156</t>
  </si>
  <si>
    <t>05K148</t>
  </si>
  <si>
    <t>05K151</t>
  </si>
  <si>
    <t>อ770/9781</t>
  </si>
  <si>
    <t>นางสาว อารีย์ อยู่สุข</t>
  </si>
  <si>
    <t>เลขที่ 202 ม.1 ซ. ฝ่ายท่า  ต. พงศ์ประศาสน์ อ. บางสะพาน จ. ประจวบคีรีขันธ์</t>
  </si>
  <si>
    <t>05F010</t>
  </si>
  <si>
    <t>อ770/6777</t>
  </si>
  <si>
    <t>นาย อารีย์ เพียรมานะ</t>
  </si>
  <si>
    <t>เลขที่ 932 ซ.พระราม 9   ต. บางกะปิ อ. ห้วยขวาง จ. กรุงเทพมหานคร</t>
  </si>
  <si>
    <t>07E045</t>
  </si>
  <si>
    <t>07E046</t>
  </si>
  <si>
    <t>อ770/5911</t>
  </si>
  <si>
    <t>นางสาว อารีย์ ทองเขียว</t>
  </si>
  <si>
    <t>เลขที่ 359   ม.4   ซ.      ต. ร่อนทอง อ. บางสะพาน จ. ประจวบคีรีขันธ์</t>
  </si>
  <si>
    <t>06B038</t>
  </si>
  <si>
    <t>อ770/6160</t>
  </si>
  <si>
    <t>นางสาว อารีย์ พิงแพ</t>
  </si>
  <si>
    <t>เลขที่ 53/3  ม.4  ซ.   ต. พงศ์ประศาสน์ อ. บางสะพาน จ. ประจวบคีรีขันธ์</t>
  </si>
  <si>
    <t>01R053</t>
  </si>
  <si>
    <t>อ770/6575</t>
  </si>
  <si>
    <t>นาง อารีย์ โพธิ์เย็น</t>
  </si>
  <si>
    <t>เลขที่ 35/2   ม.2   ซ. -   ต. พงศ์ประศาสน์ อ. บางสะพาน จ. ประจวบคีรีขันธ์</t>
  </si>
  <si>
    <t>05L046</t>
  </si>
  <si>
    <t>05L045</t>
  </si>
  <si>
    <t>05L044</t>
  </si>
  <si>
    <t>05G246</t>
  </si>
  <si>
    <t>05G266</t>
  </si>
  <si>
    <t>05G267</t>
  </si>
  <si>
    <t>อ770/9777</t>
  </si>
  <si>
    <t>นาง อารีย์ อยู่ร่ม</t>
  </si>
  <si>
    <t>เลขที่ 33/2 ม.2 ซ.   ต. พงศ์ประศาสน์ อ. บางสะพาน จ. ประจวบคีรีขันธ์</t>
  </si>
  <si>
    <t>07D161</t>
  </si>
  <si>
    <t>อ770/8540</t>
  </si>
  <si>
    <t>นางสาว อารีย์ สันแตะ</t>
  </si>
  <si>
    <t>เลขที่ 56/5  ม.9  ซ. -  ต. พงศ์ประศาสน์ อ. บางสะพาน จ. ประจวบคีรีขันธ์</t>
  </si>
  <si>
    <t>07E022</t>
  </si>
  <si>
    <t>อ774/7577</t>
  </si>
  <si>
    <t>นาง อารีรัตน์ มโนรมณ์</t>
  </si>
  <si>
    <t>เลขที่ 85  ม.10  ซ.   ต. ธงชัย อ. บางสะพาน จ. ประจวบคีรีขันธ์</t>
  </si>
  <si>
    <t>04F026</t>
  </si>
  <si>
    <t>อ777/5359</t>
  </si>
  <si>
    <t>นางสาว อารีวรรณ บุญทอง</t>
  </si>
  <si>
    <t>เลขที่ 40/9 ม.2 ซ.   ต. บ้านใหม่ อ. สามพราน จ. นครปฐม</t>
  </si>
  <si>
    <t>05F104</t>
  </si>
  <si>
    <t>อ700/9547</t>
  </si>
  <si>
    <t>นาย อาลี อับดุลเลาะ</t>
  </si>
  <si>
    <t>เลขที่ 55/1    ม.    ซ.พร้อมพรรค     ต. คลองตันเหนือ อ. วัฒนา จ. กรุงเทพมหานคร</t>
  </si>
  <si>
    <t>05K139</t>
  </si>
  <si>
    <t>อ850/1400</t>
  </si>
  <si>
    <t>นางสาว อาสเนาะ กะโด</t>
  </si>
  <si>
    <t>เลขที่ 83 ซ.ชีวินอุทิศ   ถ.ขวัญเมือง ต. สะเตง อ. เมืองยะลา จ. ยะลา</t>
  </si>
  <si>
    <t>03K377</t>
  </si>
  <si>
    <t>03K378</t>
  </si>
  <si>
    <t>อ800/2127</t>
  </si>
  <si>
    <t>นาย อาสา โชคชัย</t>
  </si>
  <si>
    <t>อ577/7117</t>
  </si>
  <si>
    <t>นาย อำนวย มงคลประเสริฐ</t>
  </si>
  <si>
    <t>เลขที่ 174 ม.2 ซ.   ต. ท่าทราย อ. เมืองนนทบุรี จ. นนทบุรี</t>
  </si>
  <si>
    <t>05C173</t>
  </si>
  <si>
    <t>อ577/5587</t>
  </si>
  <si>
    <t>นาย อำนวย ธนาสุวรรณดิถี</t>
  </si>
  <si>
    <t>เลขที่ 172 ซ.   ต. สัมพันธวงศ์ อ. สัมพันธวงศ์ จ. กรุงเทพมหานคร</t>
  </si>
  <si>
    <t>03F249</t>
  </si>
  <si>
    <t>03F248</t>
  </si>
  <si>
    <t>อ577/1510</t>
  </si>
  <si>
    <t>นาง อำนวย กำบัง</t>
  </si>
  <si>
    <t>เลขที่ 43/1 ม.3 ซ.   ต. กำเนิดนพคุณ อ. บางสะพาน จ. ประจวบคีรีขันธ์</t>
  </si>
  <si>
    <t>02I055</t>
  </si>
  <si>
    <t>อ577/9777</t>
  </si>
  <si>
    <t>นาย อำนวย อยู่ร่ม</t>
  </si>
  <si>
    <t>เลขที่ 33 ม.2 ซ. หินกอง  ต. พงศ์ประศาสน์ อ. บางสะพาน จ. ประจวบคีรีขันธ์</t>
  </si>
  <si>
    <t>33 ม.2 ซ. หินกอง พงศ์ประศาสน์ บางสะพาน ประจวบคีรีขันธ์</t>
  </si>
  <si>
    <t>อ577/2171</t>
  </si>
  <si>
    <t>นาย อำนวย โชงโลง</t>
  </si>
  <si>
    <t>เลขที่ 110 ม.9 ซ.   ต. พงศ์ประศาสน์ อ. บางสะพาน จ. ประจวบคีรีขันธ์</t>
  </si>
  <si>
    <t>07D016</t>
  </si>
  <si>
    <t>07D015</t>
  </si>
  <si>
    <t>03K181</t>
  </si>
  <si>
    <t>03K158</t>
  </si>
  <si>
    <t>อ577/6760</t>
  </si>
  <si>
    <t>นาย อำนวย พิมพา</t>
  </si>
  <si>
    <t>เลขที่ 24/6 ม.6 ซ.   ต. พงศ์ประศาสน์ อ. บางสะพาน จ. ประจวบคีรีขันธ์</t>
  </si>
  <si>
    <t>01K039</t>
  </si>
  <si>
    <t>24/6 ม.6 ซ.  พงศ์ประศาสน์ บางสะพาน ประจวบคีรีขันธ์</t>
  </si>
  <si>
    <t>อ577/5387</t>
  </si>
  <si>
    <t>นาย อำนวย บุญศิริ</t>
  </si>
  <si>
    <t>เลขที่ 54/3  ม.-  ซ. -  ต. หัวหิน อ. หัวหิน จ. ประจวบคีรีขันธ์</t>
  </si>
  <si>
    <t>05F001</t>
  </si>
  <si>
    <t>อ577/2774</t>
  </si>
  <si>
    <t>นาย อำนวยพร เชยรัตน์</t>
  </si>
  <si>
    <t>05C137</t>
  </si>
  <si>
    <t>อ520/6275</t>
  </si>
  <si>
    <t>นาย อำนาจ เพชร์น้อย</t>
  </si>
  <si>
    <t>เลขที่ 24/4   ม.2   ซ.   ต. ทองมงคล อ. บางสะพาน จ. ประจวบคีรีขันธ์</t>
  </si>
  <si>
    <t>01J036</t>
  </si>
  <si>
    <t>อ520/1757</t>
  </si>
  <si>
    <t>นาย อำนาจ แก้วประสงค์</t>
  </si>
  <si>
    <t>เลขที่ 592/207 ซ.   ถ.ลาดปลาเค้า ต. จรเข้บัว อ. ลาดพร้าว จ. กรุงเทพมหานคร</t>
  </si>
  <si>
    <t>05F013</t>
  </si>
  <si>
    <t>อ520/1778</t>
  </si>
  <si>
    <t>นาย อำนาจ กุลโลหะมงคล</t>
  </si>
  <si>
    <t>เลขที่ 59  ม.-  ซ.    ถ.รามคำแหง  58/3 ต. หัวหมาก อ. บางกะปิ จ. กรุงเทพมหานคร</t>
  </si>
  <si>
    <t>05B039</t>
  </si>
  <si>
    <t>อ670/1156</t>
  </si>
  <si>
    <t>นาง อำพร คงทัพ</t>
  </si>
  <si>
    <t>02F037</t>
  </si>
  <si>
    <t>65/2 ม.4 ซ.  พงศ์ประศาสน์ บางสะพาน ประจวบคีรีขันธ์</t>
  </si>
  <si>
    <t>อ670/2557</t>
  </si>
  <si>
    <t>นางสาว อำพร จันทร</t>
  </si>
  <si>
    <t>เลขที่ 74/1 ม.4 ซ.   ต. ทรายทอง อ. บางสะพานน้อย จ. ประจวบคีรีขันธ์</t>
  </si>
  <si>
    <t>03M008</t>
  </si>
  <si>
    <t>อ670/8795</t>
  </si>
  <si>
    <t>นาง อำพร เหมือนผ่อง</t>
  </si>
  <si>
    <t>เลขที่ 25/4     ม.3     ซ.      ต. พงศ์ประศาสน์ อ. บางสะพาน จ. ประจวบคีรีขันธ์</t>
  </si>
  <si>
    <t>06H051</t>
  </si>
  <si>
    <t>25/4     ม.3     ซ.     พงศ์ประศาสน์ บางสะพาน ประจวบคีรีขันธ์</t>
  </si>
  <si>
    <t>อ670/5765</t>
  </si>
  <si>
    <t>นางสาว อำพร ไทยพิทักษ์</t>
  </si>
  <si>
    <t>เลขที่ 73/1 ม.3 ซ.   ต. พงศ์ประศาสน์ อ. บางสะพาน จ. ประจวบคีรีขันธ์</t>
  </si>
  <si>
    <t>06G005</t>
  </si>
  <si>
    <t>06H065</t>
  </si>
  <si>
    <t>อ670/2427</t>
  </si>
  <si>
    <t>นางสาว อำพร เชิดชม</t>
  </si>
  <si>
    <t>เลขที่ 96  ม.5  ซ.   ต. พงศ์ประศาสน์ อ. บางสะพาน จ. ประจวบคีรีขันธ์</t>
  </si>
  <si>
    <t>01M029</t>
  </si>
  <si>
    <t>อ670/1755</t>
  </si>
  <si>
    <t>นางสาว อำพร กลิ่นบุบผา</t>
  </si>
  <si>
    <t>เลขที่ 290 ม.2 ซ.   ต. สุรนารี อ. เมืองนครราชสีมา จ. นครราชสีมา</t>
  </si>
  <si>
    <t>05F088</t>
  </si>
  <si>
    <t>อ670/9476</t>
  </si>
  <si>
    <t>นาง อำพร อุดมพันธ์</t>
  </si>
  <si>
    <t>เลขที่ 63/1  ม.  ซ.   ถ.ห้วยทรายขาว(ระหาร2) ต. กำเนิดนพคุณ อ. บางสะพาน จ. ประจวบคีรีขันธ์</t>
  </si>
  <si>
    <t>02A039</t>
  </si>
  <si>
    <t>อ670/6557</t>
  </si>
  <si>
    <t>นาย อำพร พูนประเสริฐ</t>
  </si>
  <si>
    <t>เลขที่ 83  ม.1  ซ.   ต. พงศ์ประศาสน์ อ. บางสะพาน จ. ประจวบคีรีขันธ์</t>
  </si>
  <si>
    <t>03M048</t>
  </si>
  <si>
    <t>อ670/5777</t>
  </si>
  <si>
    <t>นาง อำพร บัวโรย</t>
  </si>
  <si>
    <t>เลขที่ 74/1    ม.4    ซ.      ต. ทรายทอง อ. บางสะพานน้อย จ. ประจวบคีรีขันธ์</t>
  </si>
  <si>
    <t>03M003</t>
  </si>
  <si>
    <t>อ670/6551</t>
  </si>
  <si>
    <t>นาย อำพล พันธ์แก้ว</t>
  </si>
  <si>
    <t>06F037</t>
  </si>
  <si>
    <t>อ655/2520</t>
  </si>
  <si>
    <t>นาง อำพันธุ์ ชานุช</t>
  </si>
  <si>
    <t>เลขที่ 16/2 ม.8 ซ.บ้านทุ่งขี้ต่าย   ต. พงศ์ประศาสน์ อ. บางสะพาน จ. ประจวบคีรีขันธ์</t>
  </si>
  <si>
    <t>01F006</t>
  </si>
  <si>
    <t>อ655/7877</t>
  </si>
  <si>
    <t>นางสาว อำพันธ์ เลิศแล้ว</t>
  </si>
  <si>
    <t>เลขที่ 246 ม.4 ซ.บ้านทุ่งนุ่น   ต. ธงชัย อ. บางสะพาน จ. ประจวบคีรีขันธ์</t>
  </si>
  <si>
    <t>03F209</t>
  </si>
  <si>
    <t>03F210</t>
  </si>
  <si>
    <t>04A021</t>
  </si>
  <si>
    <t>อ655/8710</t>
  </si>
  <si>
    <t>นางสาว อำพันธ์ สมิง</t>
  </si>
  <si>
    <t>เลขที่ 23  ม.5      ซ.- -   ถ.- ต. พงศ์ประศาสน์ อ. บางสะพาน จ. ประจวบคีรีขันธ์</t>
  </si>
  <si>
    <t>05L150</t>
  </si>
  <si>
    <t>อ600/4578</t>
  </si>
  <si>
    <t>นาง อำพา ดีประเสริฐ</t>
  </si>
  <si>
    <t>เลขที่ 119/9 ม.1 ซ.   ต. พงศ์ประศาสน์ อ. บางสะพาน จ. ประจวบคีรีขันธ์</t>
  </si>
  <si>
    <t>119/9 ม.1 ซ.  พงศ์ประศาสน์ บางสะพาน ประจวบคีรีขันธ์</t>
  </si>
  <si>
    <t>อ600/4578/001</t>
  </si>
  <si>
    <t>นาง อำพา ดีประเสริฐ์</t>
  </si>
  <si>
    <t>เลขที่ 119/9      ม.1      ซ.        ต. แม่รำพึง อ. บางสะพาน จ. ประจวบคีรีขันธ์</t>
  </si>
  <si>
    <t>อ600/5397</t>
  </si>
  <si>
    <t>นาง อำไพ บุญอยู่</t>
  </si>
  <si>
    <t>05O007</t>
  </si>
  <si>
    <t>อ600/9192</t>
  </si>
  <si>
    <t>นาง อำไพ องอาจ</t>
  </si>
  <si>
    <t>เลขที่ 35/9 ม.1 ซ.บ้านดอนสำนัก   ต. ร่อนทอง อ. บางสะพาน จ. ประจวบคีรีขันธ์</t>
  </si>
  <si>
    <t>02F041</t>
  </si>
  <si>
    <t>อ674/1781</t>
  </si>
  <si>
    <t>นางสาว อำภรณ์ ขาวสง่า</t>
  </si>
  <si>
    <t>เลขที่ 25/5 ม.7 ซ.   ต. พงศ์ประศาสน์ อ. บางสะพาน จ. ประจวบคีรีขันธ์</t>
  </si>
  <si>
    <t>01A059</t>
  </si>
  <si>
    <t>อ674/7000</t>
  </si>
  <si>
    <t>นาง อำภรณ์ ลี่</t>
  </si>
  <si>
    <t>เลขที่ 79/8      ม.1      ซ.       ต. บางสะพาน อ. บางสะพานน้อย จ. ประจวบคีรีขันธ์</t>
  </si>
  <si>
    <t>อ674/2738</t>
  </si>
  <si>
    <t>นางสาว อำภรณ์ เจริญศรี</t>
  </si>
  <si>
    <t>เลขที่ 106/6  ม.3  ซ.- -  ถ.- ต. พงศ์ประศาสน์ อ. บางสะพาน จ. ประจวบคีรีขันธ์</t>
  </si>
  <si>
    <t>106/6  ม.3  ซ.- -  ถ.-พงศ์ประศาสน์ บางสะพาน ประจวบคีรีขันธ์</t>
  </si>
  <si>
    <t>อ600/9957</t>
  </si>
  <si>
    <t>นางสาว อำภา อ่อนเมือง</t>
  </si>
  <si>
    <t>เลขที่ 25 ม.3 ซ.   ต. พงศ์ประศาสน์ อ. บางสะพาน จ. ประจวบคีรีขันธ์</t>
  </si>
  <si>
    <t>05L025</t>
  </si>
  <si>
    <t>25 ม.3 ซ.  พงศ์ประศาสน์ บางสะพาน ประจวบคีรีขันธ์</t>
  </si>
  <si>
    <t>อ600/5181</t>
  </si>
  <si>
    <t>นาง อำภา นาคสังข์</t>
  </si>
  <si>
    <t>เลขที่ 85/2 ม.1 ซ.   ต. บางเมือง อ. เมืองสมุทรปราการ จ. สมุทรปราการ</t>
  </si>
  <si>
    <t>04A033</t>
  </si>
  <si>
    <t>อ600/9977</t>
  </si>
  <si>
    <t>นางสาว อำภา อ่อมเมือง</t>
  </si>
  <si>
    <t>เลขที่ 29 ม.5 ซ.   ต. แม่รำพึง อ. บางสะพาน จ. ประจวบคีรีขันธ์</t>
  </si>
  <si>
    <t>06H050</t>
  </si>
  <si>
    <t>06H147</t>
  </si>
  <si>
    <t>06H052</t>
  </si>
  <si>
    <t>06H067</t>
  </si>
  <si>
    <t>06H066</t>
  </si>
  <si>
    <t>06E023</t>
  </si>
  <si>
    <t>อ600/1740</t>
  </si>
  <si>
    <t>นางสาว อำภา งามดี</t>
  </si>
  <si>
    <t>เลขที่ 148 ม.2 ซ.   ต. พงศ์ประศาสน์ อ. บางสะพาน จ. ประจวบคีรีขันธ์</t>
  </si>
  <si>
    <t>07G080</t>
  </si>
  <si>
    <t>06H150</t>
  </si>
  <si>
    <t>06H053</t>
  </si>
  <si>
    <t>06H054</t>
  </si>
  <si>
    <t>อ670/9777</t>
  </si>
  <si>
    <t>นาง อำเภย อยู่ร่ม</t>
  </si>
  <si>
    <t>05E036</t>
  </si>
  <si>
    <t>อ710/5785</t>
  </si>
  <si>
    <t>นาย อำรุง ธีรเสนี</t>
  </si>
  <si>
    <t>เลขที่ 95/3 ม.1 ซ.   ต. พงศ์ประศาสน์ อ. บางสะพาน จ. ประจวบคีรีขันธ์</t>
  </si>
  <si>
    <t>05G177</t>
  </si>
  <si>
    <t>อ554/7877</t>
  </si>
  <si>
    <t>นาย อิทธิเดช เลิศล้ำมงคล</t>
  </si>
  <si>
    <t>เลขที่ 120/1  ม.2  ซ.   ต. พงศ์ประศาสน์ อ. บางสะพาน จ. ประจวบคีรีขันธ์</t>
  </si>
  <si>
    <t>04F005</t>
  </si>
  <si>
    <t>อ561/1178</t>
  </si>
  <si>
    <t>นาย อิธิพงษ์ คงมีสุข</t>
  </si>
  <si>
    <t>เลขที่ 126  ม.2  ซ.   ต. ร่อนทอง อ. บางสะพาน จ. ประจวบคีรีขันธ์</t>
  </si>
  <si>
    <t>06H025</t>
  </si>
  <si>
    <t>อ578/5157</t>
  </si>
  <si>
    <t>นาย อินยัส นาคนาวา</t>
  </si>
  <si>
    <t>เลขที่ 26 ซ.เลิศนาวา   ต. หัวหมาก อ. บางกะปิ จ. กรุงเทพมหานคร</t>
  </si>
  <si>
    <t>07C056</t>
  </si>
  <si>
    <t>อ779/6777</t>
  </si>
  <si>
    <t>นาย อิมรอน เพียรมานะ</t>
  </si>
  <si>
    <t>07E031</t>
  </si>
  <si>
    <t>07E032</t>
  </si>
  <si>
    <t>07E033</t>
  </si>
  <si>
    <t>07E034</t>
  </si>
  <si>
    <t>07E030</t>
  </si>
  <si>
    <t>อ870/5524</t>
  </si>
  <si>
    <t>นาย อิศรา บินซีดิน</t>
  </si>
  <si>
    <t>เลขที่ 56/67  ม.15  ซ.   ต. สะพานสูง อ. สะพานสูง จ. กรุงเทพมหานคร</t>
  </si>
  <si>
    <t>07B036</t>
  </si>
  <si>
    <t>อ887/8731</t>
  </si>
  <si>
    <t>นาย อิสสระ หิรัญคำ</t>
  </si>
  <si>
    <t>เลขที่ 33/229 ซ.หมู่บ้านเขาน้อย -     ต. หัวหิน อ. หัวหิน จ. ประจวบคีรีขันธ์</t>
  </si>
  <si>
    <t>03K135</t>
  </si>
  <si>
    <t>03K136</t>
  </si>
  <si>
    <t>อ725/9217</t>
  </si>
  <si>
    <t>เด็กหญิง อีลีซาเบธ จีนส์ แอชครอฟท์</t>
  </si>
  <si>
    <t>เลขที่ 1201/129 ม.ชั้นที่ 6  ซ. อาคารชุดพาคแลนด์  ต. บางนา อ. บางนา จ. กรุงเทพมหานคร</t>
  </si>
  <si>
    <t>05O049</t>
  </si>
  <si>
    <t>อ470/8948</t>
  </si>
  <si>
    <t>นาง อุดม สะอาดศรี</t>
  </si>
  <si>
    <t>เลขที่ 26 ม.6 ซ.   ต. ชุมโค อ. ปะทิว จ. ชุมพร</t>
  </si>
  <si>
    <t>01G024</t>
  </si>
  <si>
    <t>อ470/8577</t>
  </si>
  <si>
    <t>นาย อุดม สุบรรณรัตน์</t>
  </si>
  <si>
    <t>เลขที่ 206  ม.1  ซ.   ถ.  ต. กำเนิดนพคุณ อ. บางสะพาน จ. ประจวบคีรีขันธ์</t>
  </si>
  <si>
    <t>02H001</t>
  </si>
  <si>
    <t>อ470/9547</t>
  </si>
  <si>
    <t>นาย อุดม อับดุลสลาม</t>
  </si>
  <si>
    <t>เลขที่ 96/3    ม.    ซ.ตรอกร.ร.เพชรบุรี     ต. ทุ่งพญาไท อ. ราชเทวี จ. กรุงเทพมหานคร</t>
  </si>
  <si>
    <t>07D107</t>
  </si>
  <si>
    <t>07D106</t>
  </si>
  <si>
    <t>อ470/8548</t>
  </si>
  <si>
    <t>นาย อุดม สันติสุขไพบูลย์</t>
  </si>
  <si>
    <t>เลขที่ 44/2  ม.1  ซ.   ต. ร่อนทอง อ. บางสะพาน จ. ประจวบคีรีขันธ์</t>
  </si>
  <si>
    <t>01A077</t>
  </si>
  <si>
    <t>อ470/7187</t>
  </si>
  <si>
    <t>นาย อุดม วงศ์เยาวรัตน์</t>
  </si>
  <si>
    <t>เลขที่ 1422/37 ม.- ซ.   ถ.ประชาสงเคราะห์ ต. ดินแดง อ. ดินแดง จ. กรุงเทพมหานคร</t>
  </si>
  <si>
    <t>07H083</t>
  </si>
  <si>
    <t>อ470/8480</t>
  </si>
  <si>
    <t>นาย อุดม สดใส</t>
  </si>
  <si>
    <t>เลขที่ 118  ม.6  ซ.    ต. พงศ์ประศาสน์ อ. บางสะพาน จ. ประจวบคีรีขันธ์</t>
  </si>
  <si>
    <t>01N058</t>
  </si>
  <si>
    <t>อ472/5525</t>
  </si>
  <si>
    <t>นาย อุดมชัย ปานจับ</t>
  </si>
  <si>
    <t>เลขที่ 130/3  ม.2  ซ.   ต. สายไหม อ. สายไหม จ. กรุงเทพมหานคร</t>
  </si>
  <si>
    <t>05F066</t>
  </si>
  <si>
    <t>05F067</t>
  </si>
  <si>
    <t>05F068</t>
  </si>
  <si>
    <t>อ472/7774</t>
  </si>
  <si>
    <t>นาย อุดมชัย ร่วมดี</t>
  </si>
  <si>
    <t>เลขที่ 307/1  ม.5        ซ.- -     ถ.เพชรเกษม-ชายทะเล ต. กำเนิดนพคุณ อ. บางสะพาน จ. ประจวบคีรีขันธ์</t>
  </si>
  <si>
    <t>05J100</t>
  </si>
  <si>
    <t>อ570/6717</t>
  </si>
  <si>
    <t>นาย อุทัย ผิวขาว</t>
  </si>
  <si>
    <t>เลขที่ 87/1 ม.4 ซ.   ต. พงศ์ประศาสน์ อ. บางสะพาน จ. ประจวบคีรีขันธ์</t>
  </si>
  <si>
    <t>02I029</t>
  </si>
  <si>
    <t>อ570/2779</t>
  </si>
  <si>
    <t>นาง อุทัย ชาวเมืองชัย</t>
  </si>
  <si>
    <t>เลขที่ 1006/68 ซ.สุขุมวิท 103   ต. บางนา อ. บางนา จ. กรุงเทพมหานคร</t>
  </si>
  <si>
    <t>02H080</t>
  </si>
  <si>
    <t>อ570/8118</t>
  </si>
  <si>
    <t>นางสาว อุทัย สุขเกษม</t>
  </si>
  <si>
    <t>เลขที่ 10 ม.8 ซ.บ้านทุ่งขี้ต่าย   ต. พงศ์ประศาสน์ อ. บางสะพาน จ. ประจวบคีรีขันธ์</t>
  </si>
  <si>
    <t>01C052</t>
  </si>
  <si>
    <t>02H079</t>
  </si>
  <si>
    <t>อ575/5785</t>
  </si>
  <si>
    <t>นางสาว อุทัยธรรม ธีรเสนี</t>
  </si>
  <si>
    <t>เลขที่ 99/13 ม.1 ซ.    ถ.   ต. พงศ์ประศาสน์ อ. บางสะพาน จ. ประจวบคีรีขันธ์</t>
  </si>
  <si>
    <t>05G178</t>
  </si>
  <si>
    <t>อ550/8711</t>
  </si>
  <si>
    <t>นาย อุเทน แสวงแก้ว</t>
  </si>
  <si>
    <t>เลขที่ 83/1 ม.1 ซ.   ต. พงศ์ประศาสน์ อ. บางสะพาน จ. ประจวบคีรีขันธ์</t>
  </si>
  <si>
    <t>03M044</t>
  </si>
  <si>
    <t>83/1 ม.1 ซ.  พงศ์ประศาสน์ บางสะพาน ประจวบคีรีขันธ์</t>
  </si>
  <si>
    <t>อ570/1727</t>
  </si>
  <si>
    <t>นาง อุบล คิ้วเจริญ</t>
  </si>
  <si>
    <t>เลขที่ 29 ซ.   ถ.แสงชูโต ต. ท่าเรือ อ. ท่ามะกา จ. กาญจนบุรี</t>
  </si>
  <si>
    <t>07C134</t>
  </si>
  <si>
    <t>อ570/8565</t>
  </si>
  <si>
    <t>นาง อุบล สืบพันธ์</t>
  </si>
  <si>
    <t>1/3 ม.3 ซ.  พงศ์ประศาสน์ บางสะพาน ประจวบคีรีขันธ์</t>
  </si>
  <si>
    <t>อ570/5159</t>
  </si>
  <si>
    <t>นาง อุบล ปกป้อง</t>
  </si>
  <si>
    <t>เลขที่ 35 ม.8 ซ.บ้านทุ่งขี้ต่าย   ต. พงศ์ประศาสน์ อ. บางสะพาน จ. ประจวบคีรีขันธ์</t>
  </si>
  <si>
    <t>01F070</t>
  </si>
  <si>
    <t>35 ม.8 ซ.บ้านทุ่งขี้ต่าย  พงศ์ประศาสน์ บางสะพาน ประจวบคีรีขันธ์</t>
  </si>
  <si>
    <t>อ570/8778</t>
  </si>
  <si>
    <t>นาง อุบล หลิมสกุล</t>
  </si>
  <si>
    <t>เลขที่ 175  ม.2  ซ.บ้านหินกอง   ต. พงศ์ประศาสน์ อ. บางสะพาน จ. ประจวบคีรีขันธ์</t>
  </si>
  <si>
    <t>04F024</t>
  </si>
  <si>
    <t>04F030</t>
  </si>
  <si>
    <t>อ570/2754</t>
  </si>
  <si>
    <t>นาง อุบล ฉิมนุตพาน</t>
  </si>
  <si>
    <t>เลขที่ 125/2995 ม.3 ซ.   ต. เขาน้อย อ. ปราณบุรี จ. ประจวบคีรีขันธ์</t>
  </si>
  <si>
    <t>05L061</t>
  </si>
  <si>
    <t>04D035</t>
  </si>
  <si>
    <t>อ570/4225</t>
  </si>
  <si>
    <t>นาง อุบล เดชชนะ</t>
  </si>
  <si>
    <t>เลขที่ 7  ม.2  ซ.   ต. พงศ์ประศาสน์ อ. บางสะพาน จ. ประจวบคีรีขันธ์</t>
  </si>
  <si>
    <t>07A050</t>
  </si>
  <si>
    <t>04F019</t>
  </si>
  <si>
    <t>06H045</t>
  </si>
  <si>
    <t>05D003</t>
  </si>
  <si>
    <t>อ570/8120</t>
  </si>
  <si>
    <t>นาง อุบล สงชู</t>
  </si>
  <si>
    <t>เลขที่ 94/1    ม.1    ซ.     ต. พงศ์ประศาสน์ อ. บางสะพาน จ. ประจวบคีรีขันธ์</t>
  </si>
  <si>
    <t>05G253</t>
  </si>
  <si>
    <t>07E093</t>
  </si>
  <si>
    <t>อ570/5915</t>
  </si>
  <si>
    <t>นาง อุบล ทองนวน</t>
  </si>
  <si>
    <t>เลขที่ 355/352 ม.15 ซ.   ต. คูคต อ. ลำลูกกา จ. ปทุมธานี</t>
  </si>
  <si>
    <t>03K037</t>
  </si>
  <si>
    <t>03K050</t>
  </si>
  <si>
    <t>07C133</t>
  </si>
  <si>
    <t>07E091</t>
  </si>
  <si>
    <t>05C117</t>
  </si>
  <si>
    <t>06F055</t>
  </si>
  <si>
    <t>06F058</t>
  </si>
  <si>
    <t>06F056</t>
  </si>
  <si>
    <t>อ570/8949</t>
  </si>
  <si>
    <t>นาง อุบล สอาดเอี่ยม</t>
  </si>
  <si>
    <t>เลขที่ 49 ซ.   ต. ดอนเมือง อ. ดอนเมือง จ. กรุงเทพมหานคร</t>
  </si>
  <si>
    <t>04B003</t>
  </si>
  <si>
    <t>05C118</t>
  </si>
  <si>
    <t>อ774/8181</t>
  </si>
  <si>
    <t>นาง อุมาวดี สุขเสงี่ยมกุล</t>
  </si>
  <si>
    <t>05M014</t>
  </si>
  <si>
    <t>05M012</t>
  </si>
  <si>
    <t>อ780/7500</t>
  </si>
  <si>
    <t>นาย อุม๊าส มินิ</t>
  </si>
  <si>
    <t>เลขที่ 838/2 ม.10 ซ.   ต. อ่าวน้อย อ. เมืองประจวบคีรีขันธ์ จ. ประจวบคีรีขันธ์</t>
  </si>
  <si>
    <t>07C121</t>
  </si>
  <si>
    <t>อ700/9157</t>
  </si>
  <si>
    <t>นาง อุรา เฮงประสิทธิ์</t>
  </si>
  <si>
    <t>เลขที่ 11/2 ม.1 ซ.   ต. พงศ์ประศาสน์ อ. บางสะพาน จ. ประจวบคีรีขันธ์</t>
  </si>
  <si>
    <t>03B088</t>
  </si>
  <si>
    <t>อ700/8717</t>
  </si>
  <si>
    <t>นาง อุรา เหมาะกลม</t>
  </si>
  <si>
    <t>เลขที่ 14/2 ม.5 ซ.   ต. พงศ์ประศาสน์ อ. บางสะพาน จ. ประจวบคีรีขันธ์</t>
  </si>
  <si>
    <t>14/2 ม.5 ซ.  พงศ์ประศาสน์ บางสะพาน ประจวบคีรีขันธ์</t>
  </si>
  <si>
    <t>03B086</t>
  </si>
  <si>
    <t>อ761/7220</t>
  </si>
  <si>
    <t>นาย อุรุพงษ์ เลาะซำซู</t>
  </si>
  <si>
    <t>เลขที่ 86/1 ม.2 ซ.   ต. พงศ์ประศาสน์ อ. บางสะพาน จ. ประจวบคีรีขันธ์</t>
  </si>
  <si>
    <t>07A062</t>
  </si>
  <si>
    <t>07A070</t>
  </si>
  <si>
    <t>อ700/6275</t>
  </si>
  <si>
    <t>นาย อุไร เพชรน้อย</t>
  </si>
  <si>
    <t>เลขที่ 69 ม.7 ซ.   ต. แม่รำพึง อ. บางสะพาน จ. ประจวบคีรีขันธ์</t>
  </si>
  <si>
    <t>69 ม.7 ซ.  แม่รำพึง บางสะพาน ประจวบคีรีขันธ์</t>
  </si>
  <si>
    <t>อ700/2557</t>
  </si>
  <si>
    <t>นาง อุไร จันทร์เทศ</t>
  </si>
  <si>
    <t>เลขที่ 23/10 ม.8 ซ.   ต. แม่รำพึง อ. บางสะพาน จ. ประจวบคีรีขันธ์</t>
  </si>
  <si>
    <t>03B031</t>
  </si>
  <si>
    <t>อ700/2771</t>
  </si>
  <si>
    <t>นาง อุไร ช่วยขาว</t>
  </si>
  <si>
    <t>เลขที่ 26/44 ซ.   ถ.เจริญลาภ ต. ท่าข้าม อ. พุนพิน จ. สุราษฎร์ธานี</t>
  </si>
  <si>
    <t>03D070</t>
  </si>
  <si>
    <t>อ700/6757</t>
  </si>
  <si>
    <t>นาง อุไร พรประเสริฐ</t>
  </si>
  <si>
    <t>เลขที่ 94/33-35 ม.5 ซ.   ต. กำเนิดนพคุณ อ. บางสะพาน จ. ประจวบคีรีขันธ์</t>
  </si>
  <si>
    <t>05K084</t>
  </si>
  <si>
    <t>อ700/8157</t>
  </si>
  <si>
    <t>นาง อุไร สังปะริเม็ญ</t>
  </si>
  <si>
    <t>เลขที่ 11/4 ม.1 ซ.   ต. แม่รำพึง อ. บางสะพาน จ. ประจวบคีรีขันธ์</t>
  </si>
  <si>
    <t>03N186</t>
  </si>
  <si>
    <t>อ700/4754</t>
  </si>
  <si>
    <t>นาง อุไร โตยะบุตร</t>
  </si>
  <si>
    <t>01N016</t>
  </si>
  <si>
    <t>01N014</t>
  </si>
  <si>
    <t>อ700/2729</t>
  </si>
  <si>
    <t>นางสาว อุไร ชุ่มเชื้อ</t>
  </si>
  <si>
    <t>เลขที่ 35/2 ม.3 ซ.   ต. แม่รำพึง อ. บางสะพาน จ. ประจวบคีรีขันธ์</t>
  </si>
  <si>
    <t>01N073</t>
  </si>
  <si>
    <t>อ700/6717</t>
  </si>
  <si>
    <t>นางสาว อุไร พวงเล็ก</t>
  </si>
  <si>
    <t>เลขที่ 91/1   ม.3   ซ.    ต. พงศ์ประศาสน์ อ. บางสะพาน จ. ประจวบคีรีขันธ์</t>
  </si>
  <si>
    <t>06G028</t>
  </si>
  <si>
    <t>อ700/9557</t>
  </si>
  <si>
    <t>นาง อุไร ฤทธิวงศ์</t>
  </si>
  <si>
    <t>เลขที่ 120/3 ม.1 ซ.   ต. พงศ์ประศาสน์ อ. บางสะพาน จ. ประจวบคีรีขันธ์</t>
  </si>
  <si>
    <t>02F068</t>
  </si>
  <si>
    <t>02F074</t>
  </si>
  <si>
    <t>03G025</t>
  </si>
  <si>
    <t>02H116</t>
  </si>
  <si>
    <t>01N070</t>
  </si>
  <si>
    <t>01N072</t>
  </si>
  <si>
    <t>อ767/2785</t>
  </si>
  <si>
    <t>นาง อุไรพร ชัยสิทธิ์</t>
  </si>
  <si>
    <t>เลขที่ 213  ม.6  ซ. -  ต. ช้างแรก อ. บางสะพานน้อย จ. ประจวบคีรีขันธ์</t>
  </si>
  <si>
    <t>05G248</t>
  </si>
  <si>
    <t>213  ม.6  ซ. - ช้างแรก บางสะพานน้อย ประจวบคีรีขันธ์</t>
  </si>
  <si>
    <t>อ777/5919</t>
  </si>
  <si>
    <t>นาง อุไรวรรณ ทองอู๋</t>
  </si>
  <si>
    <t>เลขที่ 38 ม.10 ซ.   ต. ผาขาว อ. ผาขาว จ. เลย</t>
  </si>
  <si>
    <t>02A015</t>
  </si>
  <si>
    <t>อ777/2970</t>
  </si>
  <si>
    <t>นาง อุไรวรรณ แซ่เอีย</t>
  </si>
  <si>
    <t>เลขที่ 311/66 ม.10 ซ.   ต. ทับสะแก อ. ทับสะแก จ. ประจวบคีรีขันธ์</t>
  </si>
  <si>
    <t>05K007</t>
  </si>
  <si>
    <t>05K006</t>
  </si>
  <si>
    <t>อ800/9957</t>
  </si>
  <si>
    <t>นางสาว อุษา อ่อนมะลัง</t>
  </si>
  <si>
    <t>เลขที่ 135    ม.9    ซ.     ต. พงศ์ประศาสน์ อ. บางสะพาน จ. ประจวบคีรีขันธ์</t>
  </si>
  <si>
    <t>07B065</t>
  </si>
  <si>
    <t>อ800/7757</t>
  </si>
  <si>
    <t>นาง อุษา ลิมปิวรรณ</t>
  </si>
  <si>
    <t>เลขที่ 329 ซ.   ถ.เพชรเกษม-ชายทะเล ต. กำเนิดนพคุณ อ. บางสะพาน จ. ประจวบคีรีขันธ์</t>
  </si>
  <si>
    <t>07G089</t>
  </si>
  <si>
    <t>อ800/5775</t>
  </si>
  <si>
    <t>นางสาว อุษา ธีระวิทยเลิศ</t>
  </si>
  <si>
    <t>05F077</t>
  </si>
  <si>
    <t>07B058</t>
  </si>
  <si>
    <t>07B059</t>
  </si>
  <si>
    <t>07B060</t>
  </si>
  <si>
    <t>อ880/2557</t>
  </si>
  <si>
    <t>นางสาว อุส่าห์ จันทรวัฒนกิจ</t>
  </si>
  <si>
    <t>เลขที่ 57/1 ม.4 ซ.   ต. ร่อนทอง อ. บางสะพาน จ. ประจวบคีรีขันธ์</t>
  </si>
  <si>
    <t>02F027</t>
  </si>
  <si>
    <t>อ100/1175</t>
  </si>
  <si>
    <t>นาย เอก คงมั่น</t>
  </si>
  <si>
    <t>เลขที่ 179 ม.1 ซ.   ต. ดอนยายหนู อ. กุยบุรี จ. ประจวบคีรีขันธ์</t>
  </si>
  <si>
    <t>03N214</t>
  </si>
  <si>
    <t>อ100/8771</t>
  </si>
  <si>
    <t>นาย เอก ศิริมังคลา</t>
  </si>
  <si>
    <t>เลขที่ 18/11  ม.  ซ.   ถ.ราษฎ์วิถีใน ต. ท่าตะเภา อ. เมืองชุมพร จ. ชุมพร</t>
  </si>
  <si>
    <t>03N133</t>
  </si>
  <si>
    <t>อ100/9779</t>
  </si>
  <si>
    <t>นาย เอก เอี่ยมเอื้อ</t>
  </si>
  <si>
    <t>เลขที่ 45/4   ม.5      ซ.- -  ถ.-   ต. พงศ์ประศาสน์ อ. บางสะพาน จ. ประจวบคีรีขันธ์</t>
  </si>
  <si>
    <t>04G009</t>
  </si>
  <si>
    <t>45/4   ม.5      ซ.- -  ถ.-  พงศ์ประศาสน์ บางสะพาน ประจวบคีรีขันธ์</t>
  </si>
  <si>
    <t>04G015</t>
  </si>
  <si>
    <t>อ157/8171</t>
  </si>
  <si>
    <t>นาย เอกนรินทร์ สุขรักษา</t>
  </si>
  <si>
    <t>เลขที่ 114/1  ม.  ซ.   ถ.สุขาสงเคราะห์  ต. ในเมือง อ. เมืองอุบลราชธานี จ. อุบลราชธานี</t>
  </si>
  <si>
    <t>05J124</t>
  </si>
  <si>
    <t>อ161/5914</t>
  </si>
  <si>
    <t>นาย เอกพงษ์ ทองดี</t>
  </si>
  <si>
    <t>เลขที่ 57 ข  ม.13  ซ. -  ถ.  ต. คูคต อ. ลำลูกกา จ. ปทุมธานี</t>
  </si>
  <si>
    <t>05J078</t>
  </si>
  <si>
    <t>อ161/7946</t>
  </si>
  <si>
    <t>นาย เอกพงษ์ ยอดพิทักษ์</t>
  </si>
  <si>
    <t>เลขที่ 32/15    ม.6    ซ.     ต. แม่รำพึง อ. บางสะพาน จ. ประจวบคีรีขันธ์</t>
  </si>
  <si>
    <t>03N075</t>
  </si>
  <si>
    <t>อ167/8477</t>
  </si>
  <si>
    <t>นาย เอกพล เสถียรสุวรรณ</t>
  </si>
  <si>
    <t>เลขที่ 59/10     ม.2     ซ.      ต. คลองมะเดื่อ อ. กระทุ่มแบน จ. สมุทรสาคร</t>
  </si>
  <si>
    <t>03F242</t>
  </si>
  <si>
    <t>03F244</t>
  </si>
  <si>
    <t>03F243</t>
  </si>
  <si>
    <t>03F245</t>
  </si>
  <si>
    <t>อ167/8177</t>
  </si>
  <si>
    <t>นาย เอกพลเมือง เหงี่ยมวิจาวัฒน์</t>
  </si>
  <si>
    <t>เลขที่ 36        ม.6        ซ.         ต. ปากแพรก อ. บางสะพานน้อย จ. ประจวบคีรีขันธ์</t>
  </si>
  <si>
    <t>06B008</t>
  </si>
  <si>
    <t>06B009</t>
  </si>
  <si>
    <t>ร ฐ เอกพิโกจำกัด</t>
  </si>
  <si>
    <t>บริษัท เอกพิโก จำกัด</t>
  </si>
  <si>
    <t>เลขที่ 196/1         ม.6         ซ.          ต. แม่รำพึง อ. บางสะพาน จ. ประจวบคีรีขันธ์</t>
  </si>
  <si>
    <t>02G009</t>
  </si>
  <si>
    <t>ร ฐ เอกพิโก จำกัด</t>
  </si>
  <si>
    <t xml:space="preserve">บริษัท เอกพิโก จำกัด </t>
  </si>
  <si>
    <t>เลขที่ 196/1        ม.6        ซ.      ต. แม่รำพึง อ. บางสะพาน จ. ประจวบคีรีขันธ์</t>
  </si>
  <si>
    <t>02I067</t>
  </si>
  <si>
    <t>อ166/8929</t>
  </si>
  <si>
    <t>นาย เอกภพ เสือจอย</t>
  </si>
  <si>
    <t>เลขที่ 218  ม.1  ซ.   ต. กำเนิดนพคุณ อ. บางสะพาน จ. ประจวบคีรีขันธ์</t>
  </si>
  <si>
    <t>03C087</t>
  </si>
  <si>
    <t>05C025</t>
  </si>
  <si>
    <t>อ181/5897</t>
  </si>
  <si>
    <t>นาย เอกศักดิ์ น้ำหอม</t>
  </si>
  <si>
    <t>เลขที่ 135  ม.8  ซ.   ต. แม่รำพึง อ. บางสะพาน จ. ประจวบคีรีขันธ์</t>
  </si>
  <si>
    <t>06F097</t>
  </si>
  <si>
    <t>อ185/1871</t>
  </si>
  <si>
    <t>นาย เอกสิทธิ์ คหะวงศ์</t>
  </si>
  <si>
    <t>เลขที่ 54  ม.2  ซ.   ถ.พิทักษ์ชาติ ต. ประจวบคีรีขันธ์ อ. เมืองประจวบคีรีขันธ์ จ. ประจวบคีรีขันธ์</t>
  </si>
  <si>
    <t>01M037</t>
  </si>
  <si>
    <t>อ510/8397</t>
  </si>
  <si>
    <t>นาย เอนก ใหญ่อยู่</t>
  </si>
  <si>
    <t>เลขที่ 349/45 ซ.   ถ.พุทธมณฑลสาย 2 ต. บางไผ่ อ. บางแค จ. กรุงเทพมหานคร</t>
  </si>
  <si>
    <t>03F287</t>
  </si>
  <si>
    <t>อ510/4527</t>
  </si>
  <si>
    <t>นาย เอนก ตันจรารักษ์</t>
  </si>
  <si>
    <t>เลขที่ 110 ม.7 ซ.   ต. เชียงรากน้อย อ. บางปะอิน จ. พระนครศรีอยุธยา</t>
  </si>
  <si>
    <t>03K415</t>
  </si>
  <si>
    <t>อ510/6775</t>
  </si>
  <si>
    <t>นาย เอนก ภูมรินทร์</t>
  </si>
  <si>
    <t>เลขที่ 94/2  ม.8  ซ. -  ต. พงศ์ประศาสน์ อ. บางสะพาน จ. ประจวบคีรีขันธ์</t>
  </si>
  <si>
    <t>01K005</t>
  </si>
  <si>
    <t>อ510/5317</t>
  </si>
  <si>
    <t>นาย เอนก บุญเกียรติ</t>
  </si>
  <si>
    <t>เลขที่ 125/2 ม.2 ซ.   ต. ทรายทอง อ. บางสะพานน้อย จ. ประจวบคีรีขันธ์</t>
  </si>
  <si>
    <t>05L148</t>
  </si>
  <si>
    <t>อ510/2555</t>
  </si>
  <si>
    <t>นาย เอนก  จันทนรารักษ์</t>
  </si>
  <si>
    <t>เลขที่ 8    ม.9    ซ.     ถ.    ต. พงศ์ประศาสน์ อ. บางสะพาน จ. ประจวบคีรีขันธ์</t>
  </si>
  <si>
    <t>07E076</t>
  </si>
  <si>
    <t>07E079</t>
  </si>
  <si>
    <t>อ540/9577</t>
  </si>
  <si>
    <t>นาง เอ็นดู อำนวยพร</t>
  </si>
  <si>
    <t>เลขที่ 26 ม.8 ซ. ทุ่งขี้ต่าย  ต. พงศ์ประศาสน์ อ. บางสะพาน จ. ประจวบคีรีขันธ์</t>
  </si>
  <si>
    <t>01H018</t>
  </si>
  <si>
    <t>01F056</t>
  </si>
  <si>
    <t>อ540/1181</t>
  </si>
  <si>
    <t>นาง เอ็นดู คงสงฆ์</t>
  </si>
  <si>
    <t>เลขที่ 17/1 ม.3 ซ.   ต. พงศ์ประศาสน์ อ. บางสะพาน จ. ประจวบคีรีขันธ์</t>
  </si>
  <si>
    <t>06G043</t>
  </si>
  <si>
    <t>06G042</t>
  </si>
  <si>
    <t>06F073</t>
  </si>
  <si>
    <t>01H016</t>
  </si>
  <si>
    <t>อ797/8725</t>
  </si>
  <si>
    <t>นาง เอมอร ศรีจันทร์</t>
  </si>
  <si>
    <t>เลขที่ 33/1 ม.6 ซ.   ต. กำเนิดนพคุณ อ. บางสะพาน จ. ประจวบคีรีขันธ์</t>
  </si>
  <si>
    <t>02C049</t>
  </si>
  <si>
    <t>อ797/1757</t>
  </si>
  <si>
    <t>นางสาว เอมอร งามธรรมนิตย์</t>
  </si>
  <si>
    <t>เลขที่ 104/95   ม.10   ซ. -   ต. บางกร่าง อ. เมืองนนทบุรี จ. นนทบุรี</t>
  </si>
  <si>
    <t>02G015</t>
  </si>
  <si>
    <t>อ797/5471</t>
  </si>
  <si>
    <t>นาง เอมอร ปัตเมฆ</t>
  </si>
  <si>
    <t>เลขที่ 138  ม.4  ซ.- -  ถ.-  ต. ทรายทอง อ. บางสะพานน้อย จ. ประจวบคีรีขันธ์</t>
  </si>
  <si>
    <t>05L123</t>
  </si>
  <si>
    <t>01P034</t>
  </si>
  <si>
    <t>อ797/4172</t>
  </si>
  <si>
    <t>นาง เอมอร ตั้งวิชิต</t>
  </si>
  <si>
    <t>เลขที่ 147 /7 ม.10 ซ.    ต. พงศ์ประศาสน์ อ. บางสะพาน จ. ประจวบคีรีขันธ์</t>
  </si>
  <si>
    <t>04B069</t>
  </si>
  <si>
    <t>อ797/8116</t>
  </si>
  <si>
    <t>นาง เอมอร สังขพัฒน์</t>
  </si>
  <si>
    <t>เลขที่ 283/3 ซ.   ถ.ประจวบศิริ ต. ประจวบคีรีขันธ์ อ. เมืองประจวบคีรีขันธ์ จ. ประจวบคีรีขันธ์</t>
  </si>
  <si>
    <t>01C103</t>
  </si>
  <si>
    <t>02G023</t>
  </si>
  <si>
    <t xml:space="preserve">ร ฐ เอส.วี.ที.พร็อทเพอร์ตี้ จำกัด </t>
  </si>
  <si>
    <t xml:space="preserve">บริษัท เอส.วี.ที.พร็อทเพอร์ตี้ จำกัด  </t>
  </si>
  <si>
    <t>เลขที่ 100/42 ซ.   ต. ห้วยขวาง อ. ห้วยขวาง จ. กรุงเทพมหานคร</t>
  </si>
  <si>
    <t>05O063</t>
  </si>
  <si>
    <t>อ300/7710</t>
  </si>
  <si>
    <t>นาย เอิญ วิเวก</t>
  </si>
  <si>
    <t>เลขที่ 40 ม.4 ซ.   ต. พงศ์ประศาสน์ อ. บางสะพาน จ. ประจวบคีรีขันธ์</t>
  </si>
  <si>
    <t>02E093</t>
  </si>
  <si>
    <t>02E094</t>
  </si>
  <si>
    <t>02J071</t>
  </si>
  <si>
    <t>02J072</t>
  </si>
  <si>
    <t>02J073</t>
  </si>
  <si>
    <t>02J074</t>
  </si>
  <si>
    <t>02D017</t>
  </si>
  <si>
    <t>40 ม.4 ซ.  พงศ์ประศาสน์ บางสะพาน ประจวบคีรีขันธ์</t>
  </si>
  <si>
    <t>อ740/8757</t>
  </si>
  <si>
    <t>นาง เอียด สมบัวชื่น</t>
  </si>
  <si>
    <t>เลขที่ 12 ม.3 ซ. ชะม่วง  ต. พงศ์ประศาสน์ อ. บางสะพาน จ. ประจวบคีรีขันธ์</t>
  </si>
  <si>
    <t>06H123</t>
  </si>
  <si>
    <t>06H111</t>
  </si>
  <si>
    <t>อ770/4147</t>
  </si>
  <si>
    <t>นาย เอี่ยม ตั้งถาวรชัยกุล</t>
  </si>
  <si>
    <t>เลขที่ 58/3 ม.3 ซ.   ต. มีนบุรี อ. มีนบุรี จ. กรุงเทพมหานคร</t>
  </si>
  <si>
    <t>03N050</t>
  </si>
  <si>
    <t>อ974/2738</t>
  </si>
  <si>
    <t>นาง เอื้อมเดือน เจริญสุข</t>
  </si>
  <si>
    <t>03L042</t>
  </si>
  <si>
    <t>อ994/8777</t>
  </si>
  <si>
    <t>นาย เอื้ออุดม สุวรรณ</t>
  </si>
  <si>
    <t>เลขที่ 117/80  ม.10  ซ.    ต. ดอนตะโก อ. เมืองราชบุรี จ. ราชบุรี</t>
  </si>
  <si>
    <t>06D037</t>
  </si>
  <si>
    <t>117/80  ม.10  ซ.   ดอนตะโก เมืองราชบุรี ราชบุรี</t>
  </si>
  <si>
    <t>อ400/5777</t>
  </si>
  <si>
    <t>นาย แอ๊ด บำรัมย์</t>
  </si>
  <si>
    <t>เลขที่ 115 ม.3 ซ.   ต. พงศ์ประศาสน์ อ. บางสะพาน จ. ประจวบคีรีขันธ์</t>
  </si>
  <si>
    <t>06E036</t>
  </si>
  <si>
    <t>อ550/9776</t>
  </si>
  <si>
    <t>นางสาว แอนนา อวยพร</t>
  </si>
  <si>
    <t>เลขที่ 41/2        ม.5        ซ.         ต. พงศ์ประศาสน์ อ. บางสะพาน จ. ประจวบคีรีขันธ์</t>
  </si>
  <si>
    <t>02C085</t>
  </si>
  <si>
    <t>02C080</t>
  </si>
  <si>
    <t>อ551/9487</t>
  </si>
  <si>
    <t>นาง แอนนิค อุณหะรัตน์</t>
  </si>
  <si>
    <t>เลขที่ 100/9 ม.9 ซ.   ต. พงศ์ประศาสน์ อ. บางสะพาน จ. ประจวบคีรีขันธ์</t>
  </si>
  <si>
    <t>05J134</t>
  </si>
  <si>
    <t>อ554/9487</t>
  </si>
  <si>
    <t>นาง แอนนิด อุณหะรัตน์</t>
  </si>
  <si>
    <t>05J130</t>
  </si>
  <si>
    <t>อ240/8777</t>
  </si>
  <si>
    <t>นาย โอชาติ สุวรรณชาตรี</t>
  </si>
  <si>
    <t>เลขที่ 47/3  ม.6  ซ.   ถ.  ต. คลองแห อ. หาดใหญ่ จ. สงขลา</t>
  </si>
  <si>
    <t>03N136</t>
  </si>
  <si>
    <t>ฮ700/7550</t>
  </si>
  <si>
    <t>นาย ฮีม มานะแท้</t>
  </si>
  <si>
    <t>03O136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</si>
</sst>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87" formatCode="00000"/>
    <numFmt numFmtId="188" formatCode="000\-00\-0000"/>
    <numFmt numFmtId="189" formatCode="_-* #,##0_-;\-* #,##0_-;_-* &quot;-&quot;??_-;_-@_-"/>
  </numFmts>
  <fonts count="9" x14ac:knownFonts="1">
    <font>
      <sz val="10"/>
      <color rgb="FF000000"/>
      <name val="Arial"/>
    </font>
    <font>
      <b/>
      <sz val="14"/>
      <color rgb="FF000000"/>
      <name val="TH SarabunPSK"/>
    </font>
    <font>
      <b/>
      <sz val="16"/>
      <color rgb="FF000000"/>
      <name val="TH SarabunPSK"/>
    </font>
    <font>
      <sz val="10"/>
      <color rgb="FF000000"/>
      <name val="TH SarabunPSK"/>
    </font>
    <font>
      <b/>
      <sz val="20"/>
      <color rgb="FF000000"/>
      <name val="TH SarabunPSK"/>
    </font>
    <font>
      <b/>
      <sz val="18"/>
      <color rgb="FF000000"/>
      <name val="TH SarabunPSK"/>
    </font>
    <font>
      <sz val="13"/>
      <color rgb="FF000000"/>
      <name val="TH SarabunPSK"/>
    </font>
    <font>
      <b/>
      <sz val="12"/>
      <color rgb="FF000000"/>
      <name val="TH SarabunPSK"/>
    </font>
    <font>
      <sz val="12"/>
      <color rgb="FF000000"/>
      <name val="TH SarabunPSK"/>
    </font>
  </fonts>
  <fills count="9">
    <fill>
      <patternFill patternType="none"/>
    </fill>
    <fill>
      <patternFill patternType="gray125"/>
    </fill>
    <fill>
      <patternFill patternType="none"/>
    </fill>
    <fill>
      <patternFill patternType="solid">
        <fgColor rgb="FFFDE9D9"/>
        <bgColor rgb="FFFFFFFF"/>
      </patternFill>
    </fill>
    <fill>
      <patternFill patternType="solid">
        <fgColor rgb="FFB6DDE8"/>
        <bgColor rgb="FFFFFFFF"/>
      </patternFill>
    </fill>
    <fill>
      <patternFill patternType="solid">
        <fgColor rgb="FFEAF1DD"/>
        <bgColor rgb="FFFFFFFF"/>
      </patternFill>
    </fill>
    <fill>
      <patternFill patternType="solid">
        <fgColor rgb="FFD6E3BC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FFFF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47"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4" fontId="2" fillId="2" borderId="0" xfId="0" applyNumberFormat="1" applyFont="1" applyFill="1"/>
    <xf numFmtId="4" fontId="3" fillId="2" borderId="0" xfId="0" applyNumberFormat="1" applyFont="1" applyFill="1"/>
    <xf numFmtId="187" fontId="1" fillId="2" borderId="0" xfId="0" applyNumberFormat="1" applyFont="1" applyFill="1"/>
    <xf numFmtId="187" fontId="3" fillId="2" borderId="0" xfId="0" applyNumberFormat="1" applyFont="1" applyFill="1"/>
    <xf numFmtId="1" fontId="2" fillId="2" borderId="0" xfId="0" applyNumberFormat="1" applyFont="1" applyFill="1"/>
    <xf numFmtId="1" fontId="3" fillId="2" borderId="0" xfId="0" applyNumberFormat="1" applyFont="1" applyFill="1"/>
    <xf numFmtId="0" fontId="4" fillId="2" borderId="0" xfId="0" applyFont="1" applyFill="1"/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horizontal="left"/>
    </xf>
    <xf numFmtId="1" fontId="6" fillId="2" borderId="1" xfId="0" applyNumberFormat="1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87" fontId="1" fillId="2" borderId="0" xfId="0" applyNumberFormat="1" applyFont="1" applyFill="1" applyAlignment="1">
      <alignment horizontal="left"/>
    </xf>
    <xf numFmtId="187" fontId="6" fillId="2" borderId="1" xfId="0" applyNumberFormat="1" applyFont="1" applyFill="1" applyBorder="1" applyAlignment="1">
      <alignment horizontal="left"/>
    </xf>
    <xf numFmtId="187" fontId="6" fillId="2" borderId="0" xfId="0" applyNumberFormat="1" applyFont="1" applyFill="1" applyAlignment="1">
      <alignment horizontal="left"/>
    </xf>
    <xf numFmtId="187" fontId="6" fillId="2" borderId="0" xfId="0" applyNumberFormat="1" applyFont="1" applyFill="1" applyAlignment="1">
      <alignment horizontal="left"/>
    </xf>
    <xf numFmtId="187" fontId="3" fillId="2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188" fontId="2" fillId="2" borderId="0" xfId="0" applyNumberFormat="1" applyFont="1" applyFill="1" applyAlignment="1">
      <alignment horizontal="left"/>
    </xf>
    <xf numFmtId="187" fontId="2" fillId="2" borderId="0" xfId="0" applyNumberFormat="1" applyFont="1" applyFill="1" applyAlignment="1">
      <alignment horizontal="left"/>
    </xf>
    <xf numFmtId="188" fontId="3" fillId="2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1" fontId="6" fillId="2" borderId="2" xfId="0" applyNumberFormat="1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1" fontId="6" fillId="2" borderId="3" xfId="0" applyNumberFormat="1" applyFont="1" applyFill="1" applyBorder="1" applyAlignment="1">
      <alignment horizontal="left"/>
    </xf>
    <xf numFmtId="187" fontId="6" fillId="2" borderId="3" xfId="0" applyNumberFormat="1" applyFont="1" applyFill="1" applyBorder="1" applyAlignment="1">
      <alignment horizontal="left"/>
    </xf>
    <xf numFmtId="1" fontId="6" fillId="2" borderId="4" xfId="0" applyNumberFormat="1" applyFont="1" applyFill="1" applyBorder="1" applyAlignment="1">
      <alignment horizontal="left"/>
    </xf>
    <xf numFmtId="1" fontId="6" fillId="2" borderId="5" xfId="0" applyNumberFormat="1" applyFont="1" applyFill="1" applyBorder="1" applyAlignment="1">
      <alignment horizontal="center"/>
    </xf>
    <xf numFmtId="187" fontId="6" fillId="2" borderId="5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left"/>
    </xf>
    <xf numFmtId="188" fontId="6" fillId="2" borderId="5" xfId="0" applyNumberFormat="1" applyFont="1" applyFill="1" applyBorder="1" applyAlignment="1">
      <alignment horizontal="left"/>
    </xf>
    <xf numFmtId="187" fontId="6" fillId="2" borderId="5" xfId="0" applyNumberFormat="1" applyFont="1" applyFill="1" applyBorder="1" applyAlignment="1">
      <alignment horizontal="left"/>
    </xf>
    <xf numFmtId="1" fontId="6" fillId="2" borderId="5" xfId="0" applyNumberFormat="1" applyFont="1" applyFill="1" applyBorder="1" applyAlignment="1">
      <alignment horizontal="center"/>
    </xf>
    <xf numFmtId="4" fontId="6" fillId="2" borderId="5" xfId="0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1" fontId="6" fillId="2" borderId="5" xfId="0" applyNumberFormat="1" applyFont="1" applyFill="1" applyBorder="1" applyAlignment="1">
      <alignment horizontal="center" vertical="center"/>
    </xf>
    <xf numFmtId="189" fontId="6" fillId="2" borderId="5" xfId="0" applyNumberFormat="1" applyFont="1" applyFill="1" applyBorder="1" applyAlignment="1">
      <alignment horizontal="center"/>
    </xf>
    <xf numFmtId="189" fontId="6" fillId="2" borderId="5" xfId="0" applyNumberFormat="1" applyFont="1" applyFill="1" applyBorder="1" applyAlignment="1">
      <alignment horizontal="left"/>
    </xf>
    <xf numFmtId="0" fontId="6" fillId="2" borderId="5" xfId="0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left"/>
    </xf>
    <xf numFmtId="188" fontId="6" fillId="2" borderId="5" xfId="0" applyNumberFormat="1" applyFont="1" applyFill="1" applyBorder="1" applyAlignment="1">
      <alignment horizontal="left"/>
    </xf>
    <xf numFmtId="187" fontId="6" fillId="2" borderId="5" xfId="0" applyNumberFormat="1" applyFont="1" applyFill="1" applyBorder="1" applyAlignment="1">
      <alignment horizontal="left"/>
    </xf>
    <xf numFmtId="0" fontId="6" fillId="2" borderId="5" xfId="0" applyFont="1" applyFill="1" applyBorder="1" applyAlignment="1">
      <alignment horizontal="center"/>
    </xf>
    <xf numFmtId="187" fontId="6" fillId="2" borderId="5" xfId="0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left"/>
    </xf>
    <xf numFmtId="188" fontId="6" fillId="2" borderId="5" xfId="0" applyNumberFormat="1" applyFont="1" applyFill="1" applyBorder="1" applyAlignment="1">
      <alignment horizontal="left"/>
    </xf>
    <xf numFmtId="187" fontId="6" fillId="2" borderId="5" xfId="0" applyNumberFormat="1" applyFont="1" applyFill="1" applyBorder="1" applyAlignment="1">
      <alignment horizontal="left"/>
    </xf>
    <xf numFmtId="1" fontId="6" fillId="2" borderId="5" xfId="0" applyNumberFormat="1" applyFont="1" applyFill="1" applyBorder="1" applyAlignment="1">
      <alignment horizontal="center"/>
    </xf>
    <xf numFmtId="4" fontId="4" fillId="2" borderId="0" xfId="0" applyNumberFormat="1" applyFont="1" applyFill="1"/>
    <xf numFmtId="2" fontId="2" fillId="2" borderId="0" xfId="0" applyNumberFormat="1" applyFont="1" applyFill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2" fontId="3" fillId="2" borderId="0" xfId="0" applyNumberFormat="1" applyFont="1" applyFill="1" applyAlignment="1">
      <alignment horizontal="center"/>
    </xf>
    <xf numFmtId="2" fontId="7" fillId="2" borderId="0" xfId="0" applyNumberFormat="1" applyFont="1" applyFill="1"/>
    <xf numFmtId="2" fontId="8" fillId="2" borderId="5" xfId="0" applyNumberFormat="1" applyFont="1" applyFill="1" applyBorder="1" applyAlignment="1">
      <alignment horizontal="center" vertical="center"/>
    </xf>
    <xf numFmtId="2" fontId="8" fillId="2" borderId="5" xfId="0" applyNumberFormat="1" applyFont="1" applyFill="1" applyBorder="1" applyAlignment="1">
      <alignment horizontal="center"/>
    </xf>
    <xf numFmtId="2" fontId="8" fillId="2" borderId="5" xfId="0" applyNumberFormat="1" applyFont="1" applyFill="1" applyBorder="1" applyAlignment="1">
      <alignment horizontal="center"/>
    </xf>
    <xf numFmtId="2" fontId="8" fillId="2" borderId="0" xfId="0" applyNumberFormat="1" applyFont="1" applyFill="1"/>
    <xf numFmtId="0" fontId="6" fillId="8" borderId="5" xfId="0" applyFont="1" applyFill="1" applyBorder="1" applyAlignment="1">
      <alignment horizontal="center"/>
    </xf>
    <xf numFmtId="0" fontId="3" fillId="8" borderId="0" xfId="0" applyFont="1" applyFill="1"/>
    <xf numFmtId="0" fontId="3" fillId="8" borderId="0" xfId="0" applyFont="1" applyFill="1" applyAlignment="1">
      <alignment horizontal="left"/>
    </xf>
    <xf numFmtId="187" fontId="3" fillId="8" borderId="0" xfId="0" applyNumberFormat="1" applyFont="1" applyFill="1" applyAlignment="1">
      <alignment horizontal="left"/>
    </xf>
    <xf numFmtId="187" fontId="3" fillId="8" borderId="0" xfId="0" applyNumberFormat="1" applyFont="1" applyFill="1"/>
    <xf numFmtId="2" fontId="8" fillId="8" borderId="0" xfId="0" applyNumberFormat="1" applyFont="1" applyFill="1"/>
    <xf numFmtId="0" fontId="3" fillId="8" borderId="0" xfId="0" applyFont="1" applyFill="1" applyAlignment="1">
      <alignment horizontal="center"/>
    </xf>
    <xf numFmtId="4" fontId="3" fillId="8" borderId="0" xfId="0" applyNumberFormat="1" applyFont="1" applyFill="1" applyAlignment="1">
      <alignment horizontal="center"/>
    </xf>
    <xf numFmtId="188" fontId="3" fillId="8" borderId="0" xfId="0" applyNumberFormat="1" applyFont="1" applyFill="1" applyAlignment="1">
      <alignment horizontal="left"/>
    </xf>
    <xf numFmtId="4" fontId="3" fillId="8" borderId="0" xfId="0" applyNumberFormat="1" applyFont="1" applyFill="1"/>
    <xf numFmtId="2" fontId="3" fillId="8" borderId="0" xfId="0" applyNumberFormat="1" applyFont="1" applyFill="1" applyAlignment="1">
      <alignment horizontal="center"/>
    </xf>
    <xf numFmtId="1" fontId="3" fillId="8" borderId="0" xfId="0" applyNumberFormat="1" applyFont="1" applyFill="1"/>
    <xf numFmtId="0" fontId="4" fillId="2" borderId="0" xfId="0" applyFont="1" applyFill="1" applyAlignment="1">
      <alignment horizontal="center"/>
    </xf>
    <xf numFmtId="4" fontId="1" fillId="4" borderId="6" xfId="0" applyNumberFormat="1" applyFont="1" applyFill="1" applyBorder="1" applyAlignment="1">
      <alignment horizontal="center" vertical="center" wrapText="1"/>
    </xf>
    <xf numFmtId="4" fontId="1" fillId="4" borderId="7" xfId="0" applyNumberFormat="1" applyFont="1" applyFill="1" applyBorder="1" applyAlignment="1">
      <alignment horizontal="center" vertical="center" wrapText="1"/>
    </xf>
    <xf numFmtId="4" fontId="1" fillId="4" borderId="8" xfId="0" applyNumberFormat="1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4" fontId="1" fillId="3" borderId="6" xfId="0" applyNumberFormat="1" applyFont="1" applyFill="1" applyBorder="1" applyAlignment="1">
      <alignment horizontal="center" vertical="center" wrapText="1"/>
    </xf>
    <xf numFmtId="4" fontId="1" fillId="3" borderId="7" xfId="0" applyNumberFormat="1" applyFont="1" applyFill="1" applyBorder="1" applyAlignment="1">
      <alignment horizontal="center" vertical="center" wrapText="1"/>
    </xf>
    <xf numFmtId="4" fontId="1" fillId="3" borderId="8" xfId="0" applyNumberFormat="1" applyFont="1" applyFill="1" applyBorder="1" applyAlignment="1">
      <alignment horizontal="center" vertical="center" wrapText="1"/>
    </xf>
    <xf numFmtId="188" fontId="1" fillId="3" borderId="6" xfId="0" applyNumberFormat="1" applyFont="1" applyFill="1" applyBorder="1" applyAlignment="1">
      <alignment horizontal="center" vertical="center" wrapText="1"/>
    </xf>
    <xf numFmtId="188" fontId="1" fillId="3" borderId="7" xfId="0" applyNumberFormat="1" applyFont="1" applyFill="1" applyBorder="1" applyAlignment="1">
      <alignment horizontal="center" vertical="center" wrapText="1"/>
    </xf>
    <xf numFmtId="188" fontId="1" fillId="3" borderId="8" xfId="0" applyNumberFormat="1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7" borderId="11" xfId="0" applyFont="1" applyFill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/>
    </xf>
    <xf numFmtId="1" fontId="1" fillId="3" borderId="6" xfId="0" applyNumberFormat="1" applyFont="1" applyFill="1" applyBorder="1" applyAlignment="1">
      <alignment horizontal="center" vertical="center" wrapText="1"/>
    </xf>
    <xf numFmtId="1" fontId="1" fillId="3" borderId="7" xfId="0" applyNumberFormat="1" applyFont="1" applyFill="1" applyBorder="1" applyAlignment="1">
      <alignment horizontal="center" vertical="center" wrapText="1"/>
    </xf>
    <xf numFmtId="1" fontId="1" fillId="3" borderId="8" xfId="0" applyNumberFormat="1" applyFont="1" applyFill="1" applyBorder="1" applyAlignment="1">
      <alignment horizontal="center" vertical="center" wrapText="1"/>
    </xf>
    <xf numFmtId="187" fontId="1" fillId="5" borderId="6" xfId="0" applyNumberFormat="1" applyFont="1" applyFill="1" applyBorder="1" applyAlignment="1">
      <alignment horizontal="center" vertical="center"/>
    </xf>
    <xf numFmtId="187" fontId="1" fillId="5" borderId="7" xfId="0" applyNumberFormat="1" applyFont="1" applyFill="1" applyBorder="1" applyAlignment="1">
      <alignment horizontal="center" vertical="center"/>
    </xf>
    <xf numFmtId="187" fontId="1" fillId="5" borderId="8" xfId="0" applyNumberFormat="1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4" fontId="1" fillId="5" borderId="6" xfId="0" applyNumberFormat="1" applyFont="1" applyFill="1" applyBorder="1" applyAlignment="1">
      <alignment horizontal="center" vertical="top" wrapText="1"/>
    </xf>
    <xf numFmtId="4" fontId="1" fillId="5" borderId="7" xfId="0" applyNumberFormat="1" applyFont="1" applyFill="1" applyBorder="1" applyAlignment="1">
      <alignment horizontal="center" vertical="top" wrapText="1"/>
    </xf>
    <xf numFmtId="4" fontId="1" fillId="5" borderId="8" xfId="0" applyNumberFormat="1" applyFont="1" applyFill="1" applyBorder="1" applyAlignment="1">
      <alignment horizontal="center" vertical="top" wrapText="1"/>
    </xf>
    <xf numFmtId="0" fontId="1" fillId="6" borderId="9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2" fontId="1" fillId="3" borderId="6" xfId="0" applyNumberFormat="1" applyFont="1" applyFill="1" applyBorder="1" applyAlignment="1">
      <alignment horizontal="center" vertical="center" wrapText="1"/>
    </xf>
    <xf numFmtId="2" fontId="1" fillId="3" borderId="7" xfId="0" applyNumberFormat="1" applyFont="1" applyFill="1" applyBorder="1" applyAlignment="1">
      <alignment horizontal="center" vertical="center" wrapText="1"/>
    </xf>
    <xf numFmtId="2" fontId="1" fillId="3" borderId="8" xfId="0" applyNumberFormat="1" applyFont="1" applyFill="1" applyBorder="1" applyAlignment="1">
      <alignment horizontal="center" vertical="center" wrapText="1"/>
    </xf>
    <xf numFmtId="4" fontId="1" fillId="3" borderId="6" xfId="0" applyNumberFormat="1" applyFont="1" applyFill="1" applyBorder="1" applyAlignment="1">
      <alignment horizontal="center" vertical="top" wrapText="1"/>
    </xf>
    <xf numFmtId="4" fontId="1" fillId="3" borderId="7" xfId="0" applyNumberFormat="1" applyFont="1" applyFill="1" applyBorder="1" applyAlignment="1">
      <alignment horizontal="center" vertical="top" wrapText="1"/>
    </xf>
    <xf numFmtId="4" fontId="1" fillId="3" borderId="8" xfId="0" applyNumberFormat="1" applyFont="1" applyFill="1" applyBorder="1" applyAlignment="1">
      <alignment horizontal="center" vertical="top" wrapText="1"/>
    </xf>
    <xf numFmtId="4" fontId="1" fillId="5" borderId="6" xfId="0" applyNumberFormat="1" applyFont="1" applyFill="1" applyBorder="1" applyAlignment="1">
      <alignment horizontal="center" vertical="center" wrapText="1"/>
    </xf>
    <xf numFmtId="4" fontId="1" fillId="5" borderId="7" xfId="0" applyNumberFormat="1" applyFont="1" applyFill="1" applyBorder="1" applyAlignment="1">
      <alignment horizontal="center" vertical="center" wrapText="1"/>
    </xf>
    <xf numFmtId="4" fontId="1" fillId="5" borderId="8" xfId="0" applyNumberFormat="1" applyFont="1" applyFill="1" applyBorder="1" applyAlignment="1">
      <alignment horizontal="center" vertical="center" wrapText="1"/>
    </xf>
    <xf numFmtId="187" fontId="1" fillId="5" borderId="6" xfId="0" applyNumberFormat="1" applyFont="1" applyFill="1" applyBorder="1" applyAlignment="1">
      <alignment horizontal="center" vertical="center" wrapText="1"/>
    </xf>
    <xf numFmtId="187" fontId="1" fillId="5" borderId="7" xfId="0" applyNumberFormat="1" applyFont="1" applyFill="1" applyBorder="1" applyAlignment="1">
      <alignment horizontal="center" vertical="center" wrapText="1"/>
    </xf>
    <xf numFmtId="187" fontId="1" fillId="5" borderId="8" xfId="0" applyNumberFormat="1" applyFont="1" applyFill="1" applyBorder="1" applyAlignment="1">
      <alignment horizontal="center" vertical="center" wrapText="1"/>
    </xf>
    <xf numFmtId="2" fontId="7" fillId="5" borderId="6" xfId="0" applyNumberFormat="1" applyFont="1" applyFill="1" applyBorder="1" applyAlignment="1">
      <alignment horizontal="center" vertical="center"/>
    </xf>
    <xf numFmtId="2" fontId="7" fillId="5" borderId="7" xfId="0" applyNumberFormat="1" applyFont="1" applyFill="1" applyBorder="1" applyAlignment="1">
      <alignment horizontal="center" vertical="center"/>
    </xf>
    <xf numFmtId="2" fontId="7" fillId="5" borderId="8" xfId="0" applyNumberFormat="1" applyFont="1" applyFill="1" applyBorder="1" applyAlignment="1">
      <alignment horizontal="center" vertical="center"/>
    </xf>
    <xf numFmtId="187" fontId="1" fillId="3" borderId="6" xfId="0" applyNumberFormat="1" applyFont="1" applyFill="1" applyBorder="1" applyAlignment="1">
      <alignment horizontal="center" vertical="center"/>
    </xf>
    <xf numFmtId="187" fontId="1" fillId="3" borderId="7" xfId="0" applyNumberFormat="1" applyFont="1" applyFill="1" applyBorder="1" applyAlignment="1">
      <alignment horizontal="center" vertical="center"/>
    </xf>
    <xf numFmtId="187" fontId="1" fillId="3" borderId="8" xfId="0" applyNumberFormat="1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5020"/>
  <sheetViews>
    <sheetView tabSelected="1" topLeftCell="E1" zoomScale="90" zoomScaleNormal="90" workbookViewId="0">
      <pane ySplit="9" topLeftCell="A10" activePane="bottomLeft" state="frozen"/>
      <selection pane="bottomLeft" activeCell="A10" sqref="A10"/>
    </sheetView>
  </sheetViews>
  <sheetFormatPr defaultRowHeight="27.75" x14ac:dyDescent="0.45"/>
  <cols>
    <col min="1" max="1" width="6.5703125" style="17" hidden="1" customWidth="1"/>
    <col min="2" max="2" width="15.7109375" style="22" hidden="1" customWidth="1"/>
    <col min="3" max="3" width="25.7109375" style="17" hidden="1" customWidth="1"/>
    <col min="4" max="4" width="49.7109375" style="17" hidden="1" customWidth="1"/>
    <col min="5" max="6" width="10.85546875" style="3" customWidth="1"/>
    <col min="7" max="7" width="13.140625" style="7" hidden="1" customWidth="1"/>
    <col min="8" max="8" width="11" style="3" customWidth="1"/>
    <col min="9" max="9" width="9.140625" style="3" customWidth="1"/>
    <col min="10" max="10" width="4.85546875" style="3" customWidth="1"/>
    <col min="11" max="11" width="5.140625" style="3" customWidth="1"/>
    <col min="12" max="12" width="4.7109375" style="72" customWidth="1"/>
    <col min="13" max="13" width="10" style="29" customWidth="1"/>
    <col min="14" max="15" width="9.140625" style="30" customWidth="1"/>
    <col min="16" max="16" width="11" style="30" customWidth="1"/>
    <col min="17" max="17" width="4" style="3" customWidth="1"/>
    <col min="18" max="18" width="8.42578125" style="17" hidden="1" customWidth="1"/>
    <col min="19" max="19" width="15.7109375" style="26" hidden="1" customWidth="1"/>
    <col min="20" max="20" width="25.7109375" style="17" hidden="1" customWidth="1"/>
    <col min="21" max="21" width="40.28515625" style="17" hidden="1" customWidth="1"/>
    <col min="22" max="22" width="12.42578125" style="22" hidden="1" customWidth="1"/>
    <col min="23" max="23" width="12.85546875" style="3" customWidth="1"/>
    <col min="24" max="24" width="10" style="3" customWidth="1"/>
    <col min="25" max="25" width="8.85546875" style="3" customWidth="1"/>
    <col min="26" max="26" width="9.5703125" style="5" customWidth="1"/>
    <col min="27" max="27" width="7.7109375" style="67" customWidth="1"/>
    <col min="28" max="28" width="11" style="5" customWidth="1"/>
    <col min="29" max="29" width="12.28515625" style="5" customWidth="1"/>
    <col min="30" max="31" width="8" style="9" customWidth="1"/>
    <col min="32" max="32" width="13.28515625" style="5" customWidth="1"/>
    <col min="33" max="33" width="11.140625" style="5" customWidth="1"/>
    <col min="34" max="34" width="12.85546875" style="5" customWidth="1"/>
    <col min="35" max="35" width="12" style="5" customWidth="1"/>
    <col min="36" max="36" width="10.5703125" style="5" customWidth="1"/>
    <col min="37" max="37" width="9.140625" style="5" customWidth="1"/>
    <col min="38" max="38" width="11.5703125" style="5" customWidth="1"/>
    <col min="39" max="39" width="9.140625" style="11" customWidth="1"/>
    <col min="40" max="40" width="9.140625" style="3" customWidth="1"/>
  </cols>
  <sheetData>
    <row r="1" spans="1:38" ht="30.75" customHeight="1" x14ac:dyDescent="0.7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62"/>
      <c r="AL1" s="10" t="s">
        <v>0</v>
      </c>
    </row>
    <row r="2" spans="1:38" ht="30.75" customHeight="1" x14ac:dyDescent="0.7">
      <c r="A2" s="85" t="s">
        <v>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62"/>
      <c r="AL2" s="10"/>
    </row>
    <row r="3" spans="1:38" x14ac:dyDescent="0.55000000000000004">
      <c r="A3" s="12"/>
      <c r="B3" s="18"/>
      <c r="C3" s="12"/>
      <c r="D3" s="12"/>
      <c r="E3" s="1"/>
      <c r="F3" s="1"/>
      <c r="G3" s="6"/>
      <c r="H3" s="1"/>
      <c r="I3" s="1"/>
      <c r="J3" s="2"/>
      <c r="K3" s="2"/>
      <c r="L3" s="68"/>
      <c r="M3" s="27"/>
      <c r="N3" s="28"/>
      <c r="O3" s="28"/>
      <c r="P3" s="28"/>
      <c r="Q3" s="2"/>
      <c r="R3" s="23"/>
      <c r="S3" s="24"/>
      <c r="T3" s="23"/>
      <c r="U3" s="23"/>
      <c r="V3" s="25"/>
      <c r="W3" s="2"/>
      <c r="X3" s="2"/>
      <c r="Y3" s="2"/>
      <c r="Z3" s="4"/>
      <c r="AA3" s="63"/>
      <c r="AB3" s="4"/>
      <c r="AC3" s="4"/>
      <c r="AD3" s="8"/>
      <c r="AE3" s="8"/>
      <c r="AF3" s="4"/>
      <c r="AG3" s="4"/>
      <c r="AH3" s="4"/>
      <c r="AI3" s="4"/>
      <c r="AJ3" s="4"/>
      <c r="AK3" s="4"/>
    </row>
    <row r="4" spans="1:38" ht="17.25" customHeight="1" x14ac:dyDescent="0.35">
      <c r="A4" s="124" t="s">
        <v>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5"/>
      <c r="Q4" s="109" t="s">
        <v>3</v>
      </c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1"/>
      <c r="AG4" s="86" t="s">
        <v>4</v>
      </c>
      <c r="AH4" s="86" t="s">
        <v>5</v>
      </c>
      <c r="AI4" s="86" t="s">
        <v>6</v>
      </c>
      <c r="AJ4" s="86" t="s">
        <v>7</v>
      </c>
      <c r="AK4" s="86" t="s">
        <v>8</v>
      </c>
      <c r="AL4" s="86" t="s">
        <v>9</v>
      </c>
    </row>
    <row r="5" spans="1:38" ht="17.25" customHeight="1" x14ac:dyDescent="0.35">
      <c r="A5" s="118" t="s">
        <v>10</v>
      </c>
      <c r="B5" s="138" t="s">
        <v>11</v>
      </c>
      <c r="C5" s="118" t="s">
        <v>12</v>
      </c>
      <c r="D5" s="118" t="s">
        <v>13</v>
      </c>
      <c r="E5" s="118" t="s">
        <v>14</v>
      </c>
      <c r="F5" s="118" t="s">
        <v>15</v>
      </c>
      <c r="G5" s="115" t="s">
        <v>16</v>
      </c>
      <c r="H5" s="100" t="s">
        <v>17</v>
      </c>
      <c r="I5" s="100" t="s">
        <v>18</v>
      </c>
      <c r="J5" s="103" t="s">
        <v>19</v>
      </c>
      <c r="K5" s="104"/>
      <c r="L5" s="105"/>
      <c r="M5" s="101" t="s">
        <v>20</v>
      </c>
      <c r="N5" s="135" t="s">
        <v>21</v>
      </c>
      <c r="O5" s="121" t="s">
        <v>22</v>
      </c>
      <c r="P5" s="121" t="s">
        <v>23</v>
      </c>
      <c r="Q5" s="97" t="s">
        <v>14</v>
      </c>
      <c r="R5" s="97" t="s">
        <v>10</v>
      </c>
      <c r="S5" s="94" t="s">
        <v>11</v>
      </c>
      <c r="T5" s="97" t="s">
        <v>12</v>
      </c>
      <c r="U5" s="97" t="s">
        <v>13</v>
      </c>
      <c r="V5" s="144" t="s">
        <v>24</v>
      </c>
      <c r="W5" s="126" t="s">
        <v>25</v>
      </c>
      <c r="X5" s="126" t="s">
        <v>26</v>
      </c>
      <c r="Y5" s="126" t="s">
        <v>20</v>
      </c>
      <c r="Z5" s="91" t="s">
        <v>27</v>
      </c>
      <c r="AA5" s="129" t="s">
        <v>28</v>
      </c>
      <c r="AB5" s="91" t="s">
        <v>29</v>
      </c>
      <c r="AC5" s="132" t="s">
        <v>30</v>
      </c>
      <c r="AD5" s="89" t="s">
        <v>31</v>
      </c>
      <c r="AE5" s="90"/>
      <c r="AF5" s="91" t="s">
        <v>32</v>
      </c>
      <c r="AG5" s="87"/>
      <c r="AH5" s="87"/>
      <c r="AI5" s="87"/>
      <c r="AJ5" s="87"/>
      <c r="AK5" s="87"/>
      <c r="AL5" s="87"/>
    </row>
    <row r="6" spans="1:38" ht="17.25" customHeight="1" x14ac:dyDescent="0.35">
      <c r="A6" s="119"/>
      <c r="B6" s="139"/>
      <c r="C6" s="119"/>
      <c r="D6" s="119"/>
      <c r="E6" s="119"/>
      <c r="F6" s="119"/>
      <c r="G6" s="116"/>
      <c r="H6" s="101"/>
      <c r="I6" s="101"/>
      <c r="J6" s="106"/>
      <c r="K6" s="107"/>
      <c r="L6" s="108"/>
      <c r="M6" s="101"/>
      <c r="N6" s="136"/>
      <c r="O6" s="122"/>
      <c r="P6" s="122"/>
      <c r="Q6" s="98"/>
      <c r="R6" s="98"/>
      <c r="S6" s="95"/>
      <c r="T6" s="98"/>
      <c r="U6" s="98"/>
      <c r="V6" s="145"/>
      <c r="W6" s="127"/>
      <c r="X6" s="127"/>
      <c r="Y6" s="127"/>
      <c r="Z6" s="92"/>
      <c r="AA6" s="130"/>
      <c r="AB6" s="92"/>
      <c r="AC6" s="133"/>
      <c r="AD6" s="112" t="s">
        <v>33</v>
      </c>
      <c r="AE6" s="112" t="s">
        <v>34</v>
      </c>
      <c r="AF6" s="92"/>
      <c r="AG6" s="87"/>
      <c r="AH6" s="87"/>
      <c r="AI6" s="87"/>
      <c r="AJ6" s="87"/>
      <c r="AK6" s="87"/>
      <c r="AL6" s="87"/>
    </row>
    <row r="7" spans="1:38" ht="17.25" customHeight="1" x14ac:dyDescent="0.35">
      <c r="A7" s="119"/>
      <c r="B7" s="139"/>
      <c r="C7" s="119"/>
      <c r="D7" s="119"/>
      <c r="E7" s="119"/>
      <c r="F7" s="119"/>
      <c r="G7" s="116"/>
      <c r="H7" s="101"/>
      <c r="I7" s="101"/>
      <c r="J7" s="118" t="s">
        <v>35</v>
      </c>
      <c r="K7" s="118" t="s">
        <v>36</v>
      </c>
      <c r="L7" s="141" t="s">
        <v>37</v>
      </c>
      <c r="M7" s="101"/>
      <c r="N7" s="136"/>
      <c r="O7" s="122"/>
      <c r="P7" s="122"/>
      <c r="Q7" s="98"/>
      <c r="R7" s="98"/>
      <c r="S7" s="95"/>
      <c r="T7" s="98"/>
      <c r="U7" s="98"/>
      <c r="V7" s="145"/>
      <c r="W7" s="127"/>
      <c r="X7" s="127"/>
      <c r="Y7" s="127"/>
      <c r="Z7" s="92"/>
      <c r="AA7" s="130"/>
      <c r="AB7" s="92"/>
      <c r="AC7" s="133"/>
      <c r="AD7" s="113"/>
      <c r="AE7" s="113"/>
      <c r="AF7" s="92"/>
      <c r="AG7" s="87"/>
      <c r="AH7" s="87"/>
      <c r="AI7" s="87"/>
      <c r="AJ7" s="87"/>
      <c r="AK7" s="87"/>
      <c r="AL7" s="87"/>
    </row>
    <row r="8" spans="1:38" ht="17.25" customHeight="1" x14ac:dyDescent="0.35">
      <c r="A8" s="119"/>
      <c r="B8" s="139"/>
      <c r="C8" s="119"/>
      <c r="D8" s="119"/>
      <c r="E8" s="119"/>
      <c r="F8" s="119"/>
      <c r="G8" s="116"/>
      <c r="H8" s="101"/>
      <c r="I8" s="101"/>
      <c r="J8" s="119"/>
      <c r="K8" s="119"/>
      <c r="L8" s="142"/>
      <c r="M8" s="101"/>
      <c r="N8" s="136"/>
      <c r="O8" s="122"/>
      <c r="P8" s="122"/>
      <c r="Q8" s="98"/>
      <c r="R8" s="98"/>
      <c r="S8" s="95"/>
      <c r="T8" s="98"/>
      <c r="U8" s="98"/>
      <c r="V8" s="145"/>
      <c r="W8" s="127"/>
      <c r="X8" s="127"/>
      <c r="Y8" s="127"/>
      <c r="Z8" s="92"/>
      <c r="AA8" s="130"/>
      <c r="AB8" s="92"/>
      <c r="AC8" s="133"/>
      <c r="AD8" s="113"/>
      <c r="AE8" s="113"/>
      <c r="AF8" s="92"/>
      <c r="AG8" s="87"/>
      <c r="AH8" s="87"/>
      <c r="AI8" s="87"/>
      <c r="AJ8" s="87"/>
      <c r="AK8" s="87"/>
      <c r="AL8" s="87"/>
    </row>
    <row r="9" spans="1:38" ht="17.25" customHeight="1" x14ac:dyDescent="0.35">
      <c r="A9" s="120"/>
      <c r="B9" s="140"/>
      <c r="C9" s="120"/>
      <c r="D9" s="120"/>
      <c r="E9" s="120"/>
      <c r="F9" s="120"/>
      <c r="G9" s="117"/>
      <c r="H9" s="102"/>
      <c r="I9" s="102"/>
      <c r="J9" s="120"/>
      <c r="K9" s="120"/>
      <c r="L9" s="143"/>
      <c r="M9" s="102"/>
      <c r="N9" s="137"/>
      <c r="O9" s="123"/>
      <c r="P9" s="123"/>
      <c r="Q9" s="99"/>
      <c r="R9" s="99"/>
      <c r="S9" s="96"/>
      <c r="T9" s="99"/>
      <c r="U9" s="99"/>
      <c r="V9" s="146"/>
      <c r="W9" s="128"/>
      <c r="X9" s="128"/>
      <c r="Y9" s="128"/>
      <c r="Z9" s="93"/>
      <c r="AA9" s="131"/>
      <c r="AB9" s="93"/>
      <c r="AC9" s="134"/>
      <c r="AD9" s="114"/>
      <c r="AE9" s="114"/>
      <c r="AF9" s="93"/>
      <c r="AG9" s="88"/>
      <c r="AH9" s="88"/>
      <c r="AI9" s="88"/>
      <c r="AJ9" s="88"/>
      <c r="AK9" s="88"/>
      <c r="AL9" s="88"/>
    </row>
    <row r="10" spans="1:38" ht="19.5" customHeight="1" x14ac:dyDescent="0.45">
      <c r="A10" s="33" t="s">
        <v>38</v>
      </c>
      <c r="B10" s="34"/>
      <c r="C10" s="33" t="s">
        <v>39</v>
      </c>
      <c r="D10" s="35" t="s">
        <v>40</v>
      </c>
      <c r="E10" s="36">
        <v>1</v>
      </c>
      <c r="F10" s="36">
        <v>3122</v>
      </c>
      <c r="G10" s="37" t="s">
        <v>41</v>
      </c>
      <c r="H10" s="38" t="s">
        <v>42</v>
      </c>
      <c r="I10" s="38">
        <v>1264</v>
      </c>
      <c r="J10" s="39">
        <v>0</v>
      </c>
      <c r="K10" s="39">
        <v>0</v>
      </c>
      <c r="L10" s="69">
        <v>33</v>
      </c>
      <c r="M10" s="39" t="s">
        <v>43</v>
      </c>
      <c r="N10" s="40">
        <f>((J10*400)+(K10*100))+L10</f>
        <v>33</v>
      </c>
      <c r="O10" s="40">
        <v>3000</v>
      </c>
      <c r="P10" s="40">
        <f>N10*O10</f>
        <v>99000</v>
      </c>
      <c r="Q10" s="41"/>
      <c r="R10" s="42"/>
      <c r="S10" s="43"/>
      <c r="T10" s="42"/>
      <c r="U10" s="42"/>
      <c r="V10" s="44"/>
      <c r="W10" s="41"/>
      <c r="X10" s="41"/>
      <c r="Y10" s="41"/>
      <c r="Z10" s="40"/>
      <c r="AA10" s="64"/>
      <c r="AB10" s="40"/>
      <c r="AC10" s="40"/>
      <c r="AD10" s="45"/>
      <c r="AE10" s="45"/>
      <c r="AF10" s="40"/>
      <c r="AG10" s="40">
        <f>IF(AND(AF10="",P10=""),0,IF((AF10=""),P10,IF((P10=""),AF10,AF10+P10)))</f>
        <v>99000</v>
      </c>
      <c r="AH10" s="40">
        <f>IF( (AA10=""),AG10*1,AG10*(AA10/100) )</f>
        <v>99000</v>
      </c>
      <c r="AI10" s="40">
        <v>0</v>
      </c>
      <c r="AJ10" s="40">
        <f>IF((AI10-AH10) &gt; 1,0,IF((AI10-AH10)&lt;0,AH10-AI10,AI10-AH10))</f>
        <v>99000</v>
      </c>
      <c r="AK10" s="52">
        <v>0.3</v>
      </c>
      <c r="AL10" s="46">
        <f>AJ10*(AK10/100)</f>
        <v>297</v>
      </c>
    </row>
    <row r="11" spans="1:38" ht="19.5" customHeight="1" x14ac:dyDescent="0.45">
      <c r="A11" s="13"/>
      <c r="B11" s="19"/>
      <c r="C11" s="13"/>
      <c r="D11" s="31"/>
      <c r="E11" s="36">
        <v>2</v>
      </c>
      <c r="F11" s="36">
        <v>3121</v>
      </c>
      <c r="G11" s="37" t="s">
        <v>44</v>
      </c>
      <c r="H11" s="38" t="s">
        <v>42</v>
      </c>
      <c r="I11" s="38">
        <v>1265</v>
      </c>
      <c r="J11" s="39">
        <v>0</v>
      </c>
      <c r="K11" s="39">
        <v>0</v>
      </c>
      <c r="L11" s="69">
        <v>24</v>
      </c>
      <c r="M11" s="39" t="s">
        <v>43</v>
      </c>
      <c r="N11" s="40">
        <f>((J11*400)+(K11*100))+L11</f>
        <v>24</v>
      </c>
      <c r="O11" s="40">
        <v>3000</v>
      </c>
      <c r="P11" s="40">
        <f>N11*O11</f>
        <v>72000</v>
      </c>
      <c r="Q11" s="41"/>
      <c r="R11" s="42"/>
      <c r="S11" s="43"/>
      <c r="T11" s="42"/>
      <c r="U11" s="42"/>
      <c r="V11" s="44"/>
      <c r="W11" s="41"/>
      <c r="X11" s="41"/>
      <c r="Y11" s="41"/>
      <c r="Z11" s="40"/>
      <c r="AA11" s="64"/>
      <c r="AB11" s="40"/>
      <c r="AC11" s="40"/>
      <c r="AD11" s="45"/>
      <c r="AE11" s="45"/>
      <c r="AF11" s="40"/>
      <c r="AG11" s="40">
        <f>IF(AND(AF11="",P11=""),0,IF((AF11=""),P11,IF((P11=""),AF11,AF11+P11)))</f>
        <v>72000</v>
      </c>
      <c r="AH11" s="40">
        <f>IF( (AA11=""),AG11*1,AG11*(AA11/100) )</f>
        <v>72000</v>
      </c>
      <c r="AI11" s="40">
        <v>0</v>
      </c>
      <c r="AJ11" s="40">
        <f>IF((AI11-AH11) &gt; 1,0,IF((AI11-AH11)&lt;0,AH11-AI11,AI11-AH11))</f>
        <v>72000</v>
      </c>
      <c r="AK11" s="52">
        <v>0.3</v>
      </c>
      <c r="AL11" s="46">
        <f>AJ11*(AK11/100)</f>
        <v>216</v>
      </c>
    </row>
    <row r="12" spans="1:38" x14ac:dyDescent="0.45">
      <c r="A12" s="13"/>
      <c r="B12" s="19"/>
      <c r="C12" s="13"/>
      <c r="D12" s="31"/>
      <c r="E12" s="36">
        <v>3</v>
      </c>
      <c r="F12" s="36">
        <v>9389</v>
      </c>
      <c r="G12" s="37" t="s">
        <v>45</v>
      </c>
      <c r="H12" s="38" t="s">
        <v>42</v>
      </c>
      <c r="I12" s="38">
        <v>1266</v>
      </c>
      <c r="J12" s="39"/>
      <c r="K12" s="39"/>
      <c r="L12" s="69"/>
      <c r="M12" s="39"/>
      <c r="N12" s="40"/>
      <c r="O12" s="40"/>
      <c r="P12" s="40"/>
      <c r="Q12" s="41"/>
      <c r="R12" s="42"/>
      <c r="S12" s="43"/>
      <c r="T12" s="42"/>
      <c r="U12" s="42"/>
      <c r="V12" s="44"/>
      <c r="W12" s="41"/>
      <c r="X12" s="41"/>
      <c r="Y12" s="41"/>
      <c r="Z12" s="40"/>
      <c r="AA12" s="64"/>
      <c r="AB12" s="40"/>
      <c r="AC12" s="40"/>
      <c r="AD12" s="45"/>
      <c r="AE12" s="45"/>
      <c r="AF12" s="40"/>
      <c r="AG12" s="40"/>
      <c r="AH12" s="40"/>
      <c r="AI12" s="40"/>
      <c r="AJ12" s="40"/>
      <c r="AK12" s="52"/>
      <c r="AL12" s="46"/>
    </row>
    <row r="13" spans="1:38" x14ac:dyDescent="0.45">
      <c r="A13" s="13"/>
      <c r="B13" s="19"/>
      <c r="C13" s="13"/>
      <c r="D13" s="31"/>
      <c r="E13" s="36">
        <v>4</v>
      </c>
      <c r="F13" s="36">
        <v>3118</v>
      </c>
      <c r="G13" s="37" t="s">
        <v>46</v>
      </c>
      <c r="H13" s="38" t="s">
        <v>42</v>
      </c>
      <c r="I13" s="38">
        <v>1269</v>
      </c>
      <c r="J13" s="39">
        <v>0</v>
      </c>
      <c r="K13" s="39">
        <v>0</v>
      </c>
      <c r="L13" s="69">
        <v>3</v>
      </c>
      <c r="M13" s="39" t="s">
        <v>43</v>
      </c>
      <c r="N13" s="40">
        <f>((J13*400)+(K13*100))+L13</f>
        <v>3</v>
      </c>
      <c r="O13" s="40">
        <v>250</v>
      </c>
      <c r="P13" s="40">
        <f>N13*O13</f>
        <v>750</v>
      </c>
      <c r="Q13" s="41"/>
      <c r="R13" s="42"/>
      <c r="S13" s="43"/>
      <c r="T13" s="42"/>
      <c r="U13" s="42"/>
      <c r="V13" s="44"/>
      <c r="W13" s="41"/>
      <c r="X13" s="41"/>
      <c r="Y13" s="41"/>
      <c r="Z13" s="40"/>
      <c r="AA13" s="64"/>
      <c r="AB13" s="40"/>
      <c r="AC13" s="40"/>
      <c r="AD13" s="45"/>
      <c r="AE13" s="45"/>
      <c r="AF13" s="40"/>
      <c r="AG13" s="40">
        <f>IF(AND(AF13="",P13=""),0,IF((AF13=""),P13,IF((P13=""),AF13,AF13+P13)))</f>
        <v>750</v>
      </c>
      <c r="AH13" s="40">
        <f>IF( (AA13=""),AG13*1,AG13*(AA13/100) )</f>
        <v>750</v>
      </c>
      <c r="AI13" s="40">
        <v>0</v>
      </c>
      <c r="AJ13" s="40">
        <f>IF((AI13-AH13) &gt; 1,0,IF((AI13-AH13)&lt;0,AH13-AI13,AI13-AH13))</f>
        <v>750</v>
      </c>
      <c r="AK13" s="52">
        <v>0.3</v>
      </c>
      <c r="AL13" s="46">
        <f>AJ13*(AK13/100)</f>
        <v>2.25</v>
      </c>
    </row>
    <row r="14" spans="1:38" x14ac:dyDescent="0.45">
      <c r="A14" s="13"/>
      <c r="B14" s="19"/>
      <c r="C14" s="13"/>
      <c r="D14" s="31"/>
      <c r="E14" s="36">
        <v>5</v>
      </c>
      <c r="F14" s="36">
        <v>3116</v>
      </c>
      <c r="G14" s="37" t="s">
        <v>47</v>
      </c>
      <c r="H14" s="38" t="s">
        <v>42</v>
      </c>
      <c r="I14" s="38">
        <v>1270</v>
      </c>
      <c r="J14" s="39">
        <v>0</v>
      </c>
      <c r="K14" s="39">
        <v>0</v>
      </c>
      <c r="L14" s="69">
        <v>2</v>
      </c>
      <c r="M14" s="39" t="s">
        <v>43</v>
      </c>
      <c r="N14" s="40">
        <f>((J14*400)+(K14*100))+L14</f>
        <v>2</v>
      </c>
      <c r="O14" s="40">
        <v>200</v>
      </c>
      <c r="P14" s="40">
        <f>N14*O14</f>
        <v>400</v>
      </c>
      <c r="Q14" s="41"/>
      <c r="R14" s="42"/>
      <c r="S14" s="43"/>
      <c r="T14" s="42"/>
      <c r="U14" s="42"/>
      <c r="V14" s="44"/>
      <c r="W14" s="41"/>
      <c r="X14" s="41"/>
      <c r="Y14" s="41"/>
      <c r="Z14" s="40"/>
      <c r="AA14" s="64"/>
      <c r="AB14" s="40"/>
      <c r="AC14" s="40"/>
      <c r="AD14" s="45"/>
      <c r="AE14" s="45"/>
      <c r="AF14" s="40"/>
      <c r="AG14" s="40">
        <f>IF(AND(AF14="",P14=""),0,IF((AF14=""),P14,IF((P14=""),AF14,AF14+P14)))</f>
        <v>400</v>
      </c>
      <c r="AH14" s="40">
        <f>IF( (AA14=""),AG14*1,AG14*(AA14/100) )</f>
        <v>400</v>
      </c>
      <c r="AI14" s="40">
        <v>0</v>
      </c>
      <c r="AJ14" s="40">
        <f>IF((AI14-AH14) &gt; 1,0,IF((AI14-AH14)&lt;0,AH14-AI14,AI14-AH14))</f>
        <v>400</v>
      </c>
      <c r="AK14" s="52">
        <v>0.3</v>
      </c>
      <c r="AL14" s="46">
        <f>AJ14*(AK14/100)</f>
        <v>1.2</v>
      </c>
    </row>
    <row r="15" spans="1:38" x14ac:dyDescent="0.45">
      <c r="A15" s="13"/>
      <c r="B15" s="19"/>
      <c r="C15" s="13"/>
      <c r="D15" s="31"/>
      <c r="E15" s="36">
        <v>6</v>
      </c>
      <c r="F15" s="36">
        <v>9735</v>
      </c>
      <c r="G15" s="37" t="s">
        <v>48</v>
      </c>
      <c r="H15" s="38" t="s">
        <v>42</v>
      </c>
      <c r="I15" s="38">
        <v>1271</v>
      </c>
      <c r="J15" s="39"/>
      <c r="K15" s="39"/>
      <c r="L15" s="69"/>
      <c r="M15" s="39"/>
      <c r="N15" s="40"/>
      <c r="O15" s="40"/>
      <c r="P15" s="40"/>
      <c r="Q15" s="41"/>
      <c r="R15" s="42"/>
      <c r="S15" s="43"/>
      <c r="T15" s="42"/>
      <c r="U15" s="42"/>
      <c r="V15" s="44"/>
      <c r="W15" s="41"/>
      <c r="X15" s="41"/>
      <c r="Y15" s="41"/>
      <c r="Z15" s="40"/>
      <c r="AA15" s="64"/>
      <c r="AB15" s="40"/>
      <c r="AC15" s="40"/>
      <c r="AD15" s="45"/>
      <c r="AE15" s="45"/>
      <c r="AF15" s="40"/>
      <c r="AG15" s="40"/>
      <c r="AH15" s="40"/>
      <c r="AI15" s="40"/>
      <c r="AJ15" s="40"/>
      <c r="AK15" s="52"/>
      <c r="AL15" s="46"/>
    </row>
    <row r="16" spans="1:38" x14ac:dyDescent="0.45">
      <c r="A16" s="13"/>
      <c r="B16" s="19"/>
      <c r="C16" s="13"/>
      <c r="D16" s="31"/>
      <c r="E16" s="36">
        <v>7</v>
      </c>
      <c r="F16" s="36">
        <v>3115</v>
      </c>
      <c r="G16" s="37" t="s">
        <v>49</v>
      </c>
      <c r="H16" s="38" t="s">
        <v>42</v>
      </c>
      <c r="I16" s="38">
        <v>1272</v>
      </c>
      <c r="J16" s="39">
        <v>0</v>
      </c>
      <c r="K16" s="39">
        <v>0</v>
      </c>
      <c r="L16" s="69">
        <v>2</v>
      </c>
      <c r="M16" s="39" t="s">
        <v>43</v>
      </c>
      <c r="N16" s="40">
        <f>((J16*400)+(K16*100))+L16</f>
        <v>2</v>
      </c>
      <c r="O16" s="40">
        <v>200</v>
      </c>
      <c r="P16" s="40">
        <f>N16*O16</f>
        <v>400</v>
      </c>
      <c r="Q16" s="41"/>
      <c r="R16" s="42"/>
      <c r="S16" s="43"/>
      <c r="T16" s="42"/>
      <c r="U16" s="42"/>
      <c r="V16" s="44"/>
      <c r="W16" s="41"/>
      <c r="X16" s="41"/>
      <c r="Y16" s="41"/>
      <c r="Z16" s="40"/>
      <c r="AA16" s="64"/>
      <c r="AB16" s="40"/>
      <c r="AC16" s="40"/>
      <c r="AD16" s="45"/>
      <c r="AE16" s="45"/>
      <c r="AF16" s="40"/>
      <c r="AG16" s="40">
        <f>IF(AND(AF16="",P16=""),0,IF((AF16=""),P16,IF((P16=""),AF16,AF16+P16)))</f>
        <v>400</v>
      </c>
      <c r="AH16" s="40">
        <f>IF( (AA16=""),AG16*1,AG16*(AA16/100) )</f>
        <v>400</v>
      </c>
      <c r="AI16" s="40">
        <v>0</v>
      </c>
      <c r="AJ16" s="40">
        <f>IF((AI16-AH16) &gt; 1,0,IF((AI16-AH16)&lt;0,AH16-AI16,AI16-AH16))</f>
        <v>400</v>
      </c>
      <c r="AK16" s="52">
        <v>0.3</v>
      </c>
      <c r="AL16" s="46">
        <f>AJ16*(AK16/100)</f>
        <v>1.2</v>
      </c>
    </row>
    <row r="17" spans="1:38" x14ac:dyDescent="0.45">
      <c r="A17" s="13"/>
      <c r="B17" s="19"/>
      <c r="C17" s="13"/>
      <c r="D17" s="31"/>
      <c r="E17" s="36">
        <v>8</v>
      </c>
      <c r="F17" s="36">
        <v>3606</v>
      </c>
      <c r="G17" s="37" t="s">
        <v>50</v>
      </c>
      <c r="H17" s="38" t="s">
        <v>42</v>
      </c>
      <c r="I17" s="38">
        <v>1274</v>
      </c>
      <c r="J17" s="39">
        <v>0</v>
      </c>
      <c r="K17" s="39">
        <v>0</v>
      </c>
      <c r="L17" s="69">
        <v>17</v>
      </c>
      <c r="M17" s="39" t="s">
        <v>43</v>
      </c>
      <c r="N17" s="40">
        <f>((J17*400)+(K17*100))+L17</f>
        <v>17</v>
      </c>
      <c r="O17" s="40">
        <v>250</v>
      </c>
      <c r="P17" s="40">
        <f>N17*O17</f>
        <v>4250</v>
      </c>
      <c r="Q17" s="41"/>
      <c r="R17" s="42"/>
      <c r="S17" s="43"/>
      <c r="T17" s="42"/>
      <c r="U17" s="42"/>
      <c r="V17" s="44"/>
      <c r="W17" s="41"/>
      <c r="X17" s="41"/>
      <c r="Y17" s="41"/>
      <c r="Z17" s="40"/>
      <c r="AA17" s="64"/>
      <c r="AB17" s="40"/>
      <c r="AC17" s="40"/>
      <c r="AD17" s="45"/>
      <c r="AE17" s="45"/>
      <c r="AF17" s="40"/>
      <c r="AG17" s="40">
        <f>IF(AND(AF17="",P17=""),0,IF((AF17=""),P17,IF((P17=""),AF17,AF17+P17)))</f>
        <v>4250</v>
      </c>
      <c r="AH17" s="40">
        <f>IF( (AA17=""),AG17*1,AG17*(AA17/100) )</f>
        <v>4250</v>
      </c>
      <c r="AI17" s="40">
        <v>0</v>
      </c>
      <c r="AJ17" s="40">
        <f>IF((AI17-AH17) &gt; 1,0,IF((AI17-AH17)&lt;0,AH17-AI17,AI17-AH17))</f>
        <v>4250</v>
      </c>
      <c r="AK17" s="52">
        <v>0.3</v>
      </c>
      <c r="AL17" s="46">
        <f>AJ17*(AK17/100)</f>
        <v>12.75</v>
      </c>
    </row>
    <row r="18" spans="1:38" x14ac:dyDescent="0.45">
      <c r="A18" s="13"/>
      <c r="B18" s="19"/>
      <c r="C18" s="13"/>
      <c r="D18" s="31"/>
      <c r="E18" s="36">
        <v>9</v>
      </c>
      <c r="F18" s="36">
        <v>6469</v>
      </c>
      <c r="G18" s="37" t="s">
        <v>51</v>
      </c>
      <c r="H18" s="38" t="s">
        <v>42</v>
      </c>
      <c r="I18" s="38">
        <v>1275</v>
      </c>
      <c r="J18" s="39"/>
      <c r="K18" s="39"/>
      <c r="L18" s="69"/>
      <c r="M18" s="39"/>
      <c r="N18" s="40"/>
      <c r="O18" s="40"/>
      <c r="P18" s="40"/>
      <c r="Q18" s="41"/>
      <c r="R18" s="42"/>
      <c r="S18" s="43"/>
      <c r="T18" s="42"/>
      <c r="U18" s="42"/>
      <c r="V18" s="44"/>
      <c r="W18" s="41"/>
      <c r="X18" s="41"/>
      <c r="Y18" s="41"/>
      <c r="Z18" s="40"/>
      <c r="AA18" s="64"/>
      <c r="AB18" s="40"/>
      <c r="AC18" s="40"/>
      <c r="AD18" s="45"/>
      <c r="AE18" s="45"/>
      <c r="AF18" s="40"/>
      <c r="AG18" s="40"/>
      <c r="AH18" s="40"/>
      <c r="AI18" s="40"/>
      <c r="AJ18" s="40"/>
      <c r="AK18" s="52"/>
      <c r="AL18" s="46"/>
    </row>
    <row r="19" spans="1:38" x14ac:dyDescent="0.45">
      <c r="A19" s="13"/>
      <c r="B19" s="19"/>
      <c r="C19" s="13"/>
      <c r="D19" s="31"/>
      <c r="E19" s="36">
        <v>10</v>
      </c>
      <c r="F19" s="36">
        <v>3607</v>
      </c>
      <c r="G19" s="37" t="s">
        <v>52</v>
      </c>
      <c r="H19" s="47" t="s">
        <v>42</v>
      </c>
      <c r="I19" s="36">
        <v>1276</v>
      </c>
      <c r="J19" s="48">
        <v>0</v>
      </c>
      <c r="K19" s="48">
        <v>0</v>
      </c>
      <c r="L19" s="69">
        <v>17</v>
      </c>
      <c r="M19" s="48" t="s">
        <v>43</v>
      </c>
      <c r="N19" s="40">
        <f>((J19*400)+(K19*100))+L19</f>
        <v>17</v>
      </c>
      <c r="O19" s="40">
        <v>250</v>
      </c>
      <c r="P19" s="40">
        <f>N19*O19</f>
        <v>4250</v>
      </c>
      <c r="Q19" s="49"/>
      <c r="R19" s="50"/>
      <c r="S19" s="43"/>
      <c r="T19" s="50"/>
      <c r="U19" s="50"/>
      <c r="V19" s="44"/>
      <c r="W19" s="49"/>
      <c r="X19" s="49"/>
      <c r="Y19" s="49"/>
      <c r="Z19" s="40"/>
      <c r="AA19" s="64"/>
      <c r="AB19" s="40"/>
      <c r="AC19" s="40"/>
      <c r="AD19" s="45"/>
      <c r="AE19" s="45"/>
      <c r="AF19" s="40"/>
      <c r="AG19" s="40">
        <f>IF(AND(AF19="",P19=""),0,IF((AF19=""),P19,IF((P19=""),AF19,AF19+P19)))</f>
        <v>4250</v>
      </c>
      <c r="AH19" s="40">
        <f>IF( (AA19=""),AG19*1,AG19*(AA19/100) )</f>
        <v>4250</v>
      </c>
      <c r="AI19" s="40">
        <v>0</v>
      </c>
      <c r="AJ19" s="40">
        <f>IF((AI19-AH19) &gt; 1,0,IF((AI19-AH19)&lt;0,AH19-AI19,AI19-AH19))</f>
        <v>4250</v>
      </c>
      <c r="AK19" s="52">
        <v>0.3</v>
      </c>
      <c r="AL19" s="46">
        <f>AJ19*(AK19/100)</f>
        <v>12.75</v>
      </c>
    </row>
    <row r="20" spans="1:38" x14ac:dyDescent="0.45">
      <c r="A20" s="13"/>
      <c r="B20" s="19"/>
      <c r="C20" s="13"/>
      <c r="D20" s="31"/>
      <c r="E20" s="36">
        <v>11</v>
      </c>
      <c r="F20" s="36">
        <v>3999</v>
      </c>
      <c r="G20" s="37" t="s">
        <v>53</v>
      </c>
      <c r="H20" s="47" t="s">
        <v>42</v>
      </c>
      <c r="I20" s="36">
        <v>1277</v>
      </c>
      <c r="J20" s="48">
        <v>0</v>
      </c>
      <c r="K20" s="48">
        <v>0</v>
      </c>
      <c r="L20" s="69">
        <v>17</v>
      </c>
      <c r="M20" s="48" t="s">
        <v>43</v>
      </c>
      <c r="N20" s="40">
        <f>((J20*400)+(K20*100))+L20</f>
        <v>17</v>
      </c>
      <c r="O20" s="40">
        <v>250</v>
      </c>
      <c r="P20" s="40">
        <f>N20*O20</f>
        <v>4250</v>
      </c>
      <c r="Q20" s="49"/>
      <c r="R20" s="50"/>
      <c r="S20" s="43"/>
      <c r="T20" s="50"/>
      <c r="U20" s="50"/>
      <c r="V20" s="44"/>
      <c r="W20" s="49"/>
      <c r="X20" s="49"/>
      <c r="Y20" s="49"/>
      <c r="Z20" s="40"/>
      <c r="AA20" s="64"/>
      <c r="AB20" s="40"/>
      <c r="AC20" s="40"/>
      <c r="AD20" s="45"/>
      <c r="AE20" s="45"/>
      <c r="AF20" s="40"/>
      <c r="AG20" s="40">
        <f>IF(AND(AF20="",P20=""),0,IF((AF20=""),P20,IF((P20=""),AF20,AF20+P20)))</f>
        <v>4250</v>
      </c>
      <c r="AH20" s="40">
        <f>IF( (AA20=""),AG20*1,AG20*(AA20/100) )</f>
        <v>4250</v>
      </c>
      <c r="AI20" s="40">
        <v>0</v>
      </c>
      <c r="AJ20" s="40">
        <f>IF((AI20-AH20) &gt; 1,0,IF((AI20-AH20)&lt;0,AH20-AI20,AI20-AH20))</f>
        <v>4250</v>
      </c>
      <c r="AK20" s="52">
        <v>0.3</v>
      </c>
      <c r="AL20" s="46">
        <f>AJ20*(AK20/100)</f>
        <v>12.75</v>
      </c>
    </row>
    <row r="21" spans="1:38" x14ac:dyDescent="0.45">
      <c r="A21" s="13"/>
      <c r="B21" s="19"/>
      <c r="C21" s="13"/>
      <c r="D21" s="31"/>
      <c r="E21" s="36"/>
      <c r="F21" s="36"/>
      <c r="G21" s="37"/>
      <c r="H21" s="47"/>
      <c r="I21" s="36"/>
      <c r="J21" s="48"/>
      <c r="K21" s="48"/>
      <c r="L21" s="69"/>
      <c r="M21" s="48"/>
      <c r="N21" s="40"/>
      <c r="O21" s="40" t="s">
        <v>54</v>
      </c>
      <c r="P21" s="40">
        <f>SUM(P10:P20)</f>
        <v>185300</v>
      </c>
      <c r="Q21" s="49"/>
      <c r="R21" s="50"/>
      <c r="S21" s="43"/>
      <c r="T21" s="50"/>
      <c r="U21" s="50"/>
      <c r="V21" s="44"/>
      <c r="W21" s="49"/>
      <c r="X21" s="49"/>
      <c r="Y21" s="49"/>
      <c r="Z21" s="40"/>
      <c r="AA21" s="64"/>
      <c r="AB21" s="40"/>
      <c r="AC21" s="40"/>
      <c r="AD21" s="45"/>
      <c r="AE21" s="45"/>
      <c r="AF21" s="40"/>
      <c r="AG21" s="40"/>
      <c r="AH21" s="40">
        <f>SUM(AH10:AH20)</f>
        <v>185300</v>
      </c>
      <c r="AI21" s="40"/>
      <c r="AJ21" s="40">
        <f>SUM(AJ10:AJ20)</f>
        <v>185300</v>
      </c>
      <c r="AK21" s="52"/>
      <c r="AL21" s="46">
        <f>SUM(AL10:AL20)</f>
        <v>555.90000000000009</v>
      </c>
    </row>
    <row r="22" spans="1:38" x14ac:dyDescent="0.45">
      <c r="A22" s="13" t="s">
        <v>55</v>
      </c>
      <c r="B22" s="19"/>
      <c r="C22" s="13" t="s">
        <v>56</v>
      </c>
      <c r="D22" s="31" t="s">
        <v>57</v>
      </c>
      <c r="E22" s="36">
        <v>12</v>
      </c>
      <c r="F22" s="36">
        <v>9502</v>
      </c>
      <c r="G22" s="37" t="s">
        <v>58</v>
      </c>
      <c r="H22" s="47" t="s">
        <v>42</v>
      </c>
      <c r="I22" s="36">
        <v>1260</v>
      </c>
      <c r="J22" s="48"/>
      <c r="K22" s="48"/>
      <c r="L22" s="69"/>
      <c r="M22" s="48"/>
      <c r="N22" s="40"/>
      <c r="O22" s="40"/>
      <c r="P22" s="40"/>
      <c r="Q22" s="49"/>
      <c r="R22" s="50"/>
      <c r="S22" s="43"/>
      <c r="T22" s="50"/>
      <c r="U22" s="50"/>
      <c r="V22" s="44"/>
      <c r="W22" s="49"/>
      <c r="X22" s="49"/>
      <c r="Y22" s="49"/>
      <c r="Z22" s="40"/>
      <c r="AA22" s="64"/>
      <c r="AB22" s="40"/>
      <c r="AC22" s="40"/>
      <c r="AD22" s="45"/>
      <c r="AE22" s="45"/>
      <c r="AF22" s="40"/>
      <c r="AG22" s="40"/>
      <c r="AH22" s="40"/>
      <c r="AI22" s="40"/>
      <c r="AJ22" s="40"/>
      <c r="AK22" s="52"/>
      <c r="AL22" s="46"/>
    </row>
    <row r="23" spans="1:38" x14ac:dyDescent="0.45">
      <c r="A23" s="13"/>
      <c r="B23" s="19"/>
      <c r="C23" s="13"/>
      <c r="D23" s="31"/>
      <c r="E23" s="36"/>
      <c r="F23" s="36"/>
      <c r="G23" s="37"/>
      <c r="H23" s="47"/>
      <c r="I23" s="36"/>
      <c r="J23" s="48"/>
      <c r="K23" s="48"/>
      <c r="L23" s="69"/>
      <c r="M23" s="48"/>
      <c r="N23" s="40"/>
      <c r="O23" s="40" t="s">
        <v>54</v>
      </c>
      <c r="P23" s="40">
        <f>SUM(P22:P22)</f>
        <v>0</v>
      </c>
      <c r="Q23" s="49"/>
      <c r="R23" s="50"/>
      <c r="S23" s="43"/>
      <c r="T23" s="50"/>
      <c r="U23" s="50"/>
      <c r="V23" s="44"/>
      <c r="W23" s="49"/>
      <c r="X23" s="49"/>
      <c r="Y23" s="49"/>
      <c r="Z23" s="40"/>
      <c r="AA23" s="64"/>
      <c r="AB23" s="40"/>
      <c r="AC23" s="40"/>
      <c r="AD23" s="45"/>
      <c r="AE23" s="45"/>
      <c r="AF23" s="40"/>
      <c r="AG23" s="40"/>
      <c r="AH23" s="40">
        <f>SUM(AH22:AH22)</f>
        <v>0</v>
      </c>
      <c r="AI23" s="40"/>
      <c r="AJ23" s="40">
        <f>SUM(AJ22:AJ22)</f>
        <v>0</v>
      </c>
      <c r="AK23" s="52"/>
      <c r="AL23" s="46">
        <f>SUM(AL22:AL22)</f>
        <v>0</v>
      </c>
    </row>
    <row r="24" spans="1:38" x14ac:dyDescent="0.45">
      <c r="A24" s="13" t="s">
        <v>59</v>
      </c>
      <c r="B24" s="19">
        <v>3730300001876</v>
      </c>
      <c r="C24" s="13" t="s">
        <v>60</v>
      </c>
      <c r="D24" s="31" t="s">
        <v>61</v>
      </c>
      <c r="E24" s="36">
        <v>13</v>
      </c>
      <c r="F24" s="36">
        <v>1520</v>
      </c>
      <c r="G24" s="37" t="s">
        <v>62</v>
      </c>
      <c r="H24" s="47" t="s">
        <v>42</v>
      </c>
      <c r="I24" s="36">
        <v>31515</v>
      </c>
      <c r="J24" s="48">
        <v>0</v>
      </c>
      <c r="K24" s="48">
        <v>1</v>
      </c>
      <c r="L24" s="69">
        <v>12</v>
      </c>
      <c r="M24" s="48" t="s">
        <v>43</v>
      </c>
      <c r="N24" s="40">
        <f>((J24*400)+(K24*100))+L24</f>
        <v>112</v>
      </c>
      <c r="O24" s="40">
        <v>0</v>
      </c>
      <c r="P24" s="40">
        <f>N24*O24</f>
        <v>0</v>
      </c>
      <c r="Q24" s="49"/>
      <c r="R24" s="50"/>
      <c r="S24" s="43"/>
      <c r="T24" s="50"/>
      <c r="U24" s="50"/>
      <c r="V24" s="44"/>
      <c r="W24" s="49"/>
      <c r="X24" s="49"/>
      <c r="Y24" s="49"/>
      <c r="Z24" s="40"/>
      <c r="AA24" s="64"/>
      <c r="AB24" s="40"/>
      <c r="AC24" s="40"/>
      <c r="AD24" s="45"/>
      <c r="AE24" s="45"/>
      <c r="AF24" s="40"/>
      <c r="AG24" s="40">
        <f>IF(AND(AF24="",P24=""),0,IF((AF24=""),P24,IF((P24=""),AF24,AF24+P24)))</f>
        <v>0</v>
      </c>
      <c r="AH24" s="40">
        <f>IF( (AA24=""),AG24*1,AG24*(AA24/100) )</f>
        <v>0</v>
      </c>
      <c r="AI24" s="40">
        <v>0</v>
      </c>
      <c r="AJ24" s="40">
        <f>IF((AI24-AH24) &gt; 1,0,IF((AI24-AH24)&lt;0,AH24-AI24,AI24-AH24))</f>
        <v>0</v>
      </c>
      <c r="AK24" s="52">
        <v>0.3</v>
      </c>
      <c r="AL24" s="46">
        <f>AJ24*(AK24/100)</f>
        <v>0</v>
      </c>
    </row>
    <row r="25" spans="1:38" x14ac:dyDescent="0.45">
      <c r="A25" s="13"/>
      <c r="B25" s="19"/>
      <c r="C25" s="13"/>
      <c r="D25" s="31"/>
      <c r="E25" s="36"/>
      <c r="F25" s="36"/>
      <c r="G25" s="37"/>
      <c r="H25" s="47"/>
      <c r="I25" s="36"/>
      <c r="J25" s="48"/>
      <c r="K25" s="48"/>
      <c r="L25" s="69"/>
      <c r="M25" s="48"/>
      <c r="N25" s="40"/>
      <c r="O25" s="40" t="s">
        <v>54</v>
      </c>
      <c r="P25" s="40">
        <f>SUM(P24:P24)</f>
        <v>0</v>
      </c>
      <c r="Q25" s="49"/>
      <c r="R25" s="50"/>
      <c r="S25" s="43"/>
      <c r="T25" s="50"/>
      <c r="U25" s="50"/>
      <c r="V25" s="44"/>
      <c r="W25" s="49"/>
      <c r="X25" s="49"/>
      <c r="Y25" s="49"/>
      <c r="Z25" s="40"/>
      <c r="AA25" s="64"/>
      <c r="AB25" s="40"/>
      <c r="AC25" s="40"/>
      <c r="AD25" s="45"/>
      <c r="AE25" s="45"/>
      <c r="AF25" s="40"/>
      <c r="AG25" s="40"/>
      <c r="AH25" s="40">
        <f>SUM(AH24:AH24)</f>
        <v>0</v>
      </c>
      <c r="AI25" s="40"/>
      <c r="AJ25" s="40">
        <f>SUM(AJ24:AJ24)</f>
        <v>0</v>
      </c>
      <c r="AK25" s="52"/>
      <c r="AL25" s="46">
        <f>SUM(AL24:AL24)</f>
        <v>0</v>
      </c>
    </row>
    <row r="26" spans="1:38" x14ac:dyDescent="0.45">
      <c r="A26" s="13" t="s">
        <v>63</v>
      </c>
      <c r="B26" s="19">
        <v>3770200397590</v>
      </c>
      <c r="C26" s="13" t="s">
        <v>64</v>
      </c>
      <c r="D26" s="31" t="s">
        <v>65</v>
      </c>
      <c r="E26" s="36">
        <v>14</v>
      </c>
      <c r="F26" s="36">
        <v>9213</v>
      </c>
      <c r="G26" s="37" t="s">
        <v>66</v>
      </c>
      <c r="H26" s="47" t="s">
        <v>42</v>
      </c>
      <c r="I26" s="36">
        <v>32953</v>
      </c>
      <c r="J26" s="48"/>
      <c r="K26" s="48"/>
      <c r="L26" s="69"/>
      <c r="M26" s="48"/>
      <c r="N26" s="40"/>
      <c r="O26" s="40"/>
      <c r="P26" s="40"/>
      <c r="Q26" s="49"/>
      <c r="R26" s="50"/>
      <c r="S26" s="43"/>
      <c r="T26" s="50"/>
      <c r="U26" s="50"/>
      <c r="V26" s="44"/>
      <c r="W26" s="49"/>
      <c r="X26" s="49"/>
      <c r="Y26" s="49"/>
      <c r="Z26" s="40"/>
      <c r="AA26" s="64"/>
      <c r="AB26" s="40"/>
      <c r="AC26" s="40"/>
      <c r="AD26" s="45"/>
      <c r="AE26" s="45"/>
      <c r="AF26" s="40"/>
      <c r="AG26" s="40"/>
      <c r="AH26" s="40"/>
      <c r="AI26" s="40"/>
      <c r="AJ26" s="40"/>
      <c r="AK26" s="52"/>
      <c r="AL26" s="46"/>
    </row>
    <row r="27" spans="1:38" x14ac:dyDescent="0.45">
      <c r="A27" s="13"/>
      <c r="B27" s="19"/>
      <c r="C27" s="13"/>
      <c r="D27" s="31"/>
      <c r="E27" s="36"/>
      <c r="F27" s="36"/>
      <c r="G27" s="37"/>
      <c r="H27" s="47"/>
      <c r="I27" s="36"/>
      <c r="J27" s="48"/>
      <c r="K27" s="48"/>
      <c r="L27" s="69"/>
      <c r="M27" s="48"/>
      <c r="N27" s="40"/>
      <c r="O27" s="40" t="s">
        <v>54</v>
      </c>
      <c r="P27" s="40">
        <f>SUM(P26:P26)</f>
        <v>0</v>
      </c>
      <c r="Q27" s="49"/>
      <c r="R27" s="50"/>
      <c r="S27" s="43"/>
      <c r="T27" s="50"/>
      <c r="U27" s="50"/>
      <c r="V27" s="44"/>
      <c r="W27" s="49"/>
      <c r="X27" s="49"/>
      <c r="Y27" s="49"/>
      <c r="Z27" s="40"/>
      <c r="AA27" s="64"/>
      <c r="AB27" s="40"/>
      <c r="AC27" s="40"/>
      <c r="AD27" s="45"/>
      <c r="AE27" s="45"/>
      <c r="AF27" s="40"/>
      <c r="AG27" s="40"/>
      <c r="AH27" s="40">
        <f>SUM(AH26:AH26)</f>
        <v>0</v>
      </c>
      <c r="AI27" s="40"/>
      <c r="AJ27" s="40">
        <f>SUM(AJ26:AJ26)</f>
        <v>0</v>
      </c>
      <c r="AK27" s="52"/>
      <c r="AL27" s="46">
        <f>SUM(AL26:AL26)</f>
        <v>0</v>
      </c>
    </row>
    <row r="28" spans="1:38" x14ac:dyDescent="0.45">
      <c r="A28" s="13" t="s">
        <v>67</v>
      </c>
      <c r="B28" s="19">
        <v>3320101335611</v>
      </c>
      <c r="C28" s="13" t="s">
        <v>68</v>
      </c>
      <c r="D28" s="31" t="s">
        <v>69</v>
      </c>
      <c r="E28" s="36">
        <v>15</v>
      </c>
      <c r="F28" s="36">
        <v>2904</v>
      </c>
      <c r="G28" s="37" t="s">
        <v>70</v>
      </c>
      <c r="H28" s="47" t="s">
        <v>42</v>
      </c>
      <c r="I28" s="36">
        <v>20143</v>
      </c>
      <c r="J28" s="48">
        <v>0</v>
      </c>
      <c r="K28" s="48">
        <v>3</v>
      </c>
      <c r="L28" s="69">
        <v>63</v>
      </c>
      <c r="M28" s="48" t="s">
        <v>43</v>
      </c>
      <c r="N28" s="40">
        <f>((J28*400)+(K28*100))+L28</f>
        <v>363</v>
      </c>
      <c r="O28" s="40">
        <v>750</v>
      </c>
      <c r="P28" s="40">
        <f>N28*O28</f>
        <v>272250</v>
      </c>
      <c r="Q28" s="49"/>
      <c r="R28" s="50"/>
      <c r="S28" s="43"/>
      <c r="T28" s="50"/>
      <c r="U28" s="50"/>
      <c r="V28" s="44"/>
      <c r="W28" s="49"/>
      <c r="X28" s="49"/>
      <c r="Y28" s="49"/>
      <c r="Z28" s="40"/>
      <c r="AA28" s="64"/>
      <c r="AB28" s="40"/>
      <c r="AC28" s="40"/>
      <c r="AD28" s="45"/>
      <c r="AE28" s="45"/>
      <c r="AF28" s="40"/>
      <c r="AG28" s="40">
        <f>IF(AND(AF28="",P28=""),0,IF((AF28=""),P28,IF((P28=""),AF28,AF28+P28)))</f>
        <v>272250</v>
      </c>
      <c r="AH28" s="40">
        <f>IF( (AA28=""),AG28*1,AG28*(AA28/100) )</f>
        <v>272250</v>
      </c>
      <c r="AI28" s="40">
        <v>0</v>
      </c>
      <c r="AJ28" s="40">
        <f>IF((AI28-AH28) &gt; 1,0,IF((AI28-AH28)&lt;0,AH28-AI28,AI28-AH28))</f>
        <v>272250</v>
      </c>
      <c r="AK28" s="52">
        <v>0.3</v>
      </c>
      <c r="AL28" s="46">
        <f>AJ28*(AK28/100)</f>
        <v>816.75</v>
      </c>
    </row>
    <row r="29" spans="1:38" x14ac:dyDescent="0.45">
      <c r="A29" s="13"/>
      <c r="B29" s="19"/>
      <c r="C29" s="13"/>
      <c r="D29" s="31"/>
      <c r="E29" s="36"/>
      <c r="F29" s="36"/>
      <c r="G29" s="37"/>
      <c r="H29" s="47"/>
      <c r="I29" s="36"/>
      <c r="J29" s="48"/>
      <c r="K29" s="48"/>
      <c r="L29" s="69"/>
      <c r="M29" s="48"/>
      <c r="N29" s="40"/>
      <c r="O29" s="40" t="s">
        <v>54</v>
      </c>
      <c r="P29" s="40">
        <f>SUM(P28:P28)</f>
        <v>272250</v>
      </c>
      <c r="Q29" s="49"/>
      <c r="R29" s="50"/>
      <c r="S29" s="43"/>
      <c r="T29" s="50"/>
      <c r="U29" s="50"/>
      <c r="V29" s="44"/>
      <c r="W29" s="49"/>
      <c r="X29" s="49"/>
      <c r="Y29" s="49"/>
      <c r="Z29" s="40"/>
      <c r="AA29" s="64"/>
      <c r="AB29" s="40"/>
      <c r="AC29" s="40"/>
      <c r="AD29" s="45"/>
      <c r="AE29" s="45"/>
      <c r="AF29" s="40"/>
      <c r="AG29" s="40"/>
      <c r="AH29" s="40">
        <f>SUM(AH28:AH28)</f>
        <v>272250</v>
      </c>
      <c r="AI29" s="40"/>
      <c r="AJ29" s="40">
        <f>SUM(AJ28:AJ28)</f>
        <v>272250</v>
      </c>
      <c r="AK29" s="52"/>
      <c r="AL29" s="46">
        <f>SUM(AL28:AL28)</f>
        <v>816.75</v>
      </c>
    </row>
    <row r="30" spans="1:38" x14ac:dyDescent="0.45">
      <c r="A30" s="13" t="s">
        <v>71</v>
      </c>
      <c r="B30" s="19">
        <v>3840200115623</v>
      </c>
      <c r="C30" s="13" t="s">
        <v>72</v>
      </c>
      <c r="D30" s="31" t="s">
        <v>73</v>
      </c>
      <c r="E30" s="36">
        <v>16</v>
      </c>
      <c r="F30" s="36">
        <v>197</v>
      </c>
      <c r="G30" s="37" t="s">
        <v>74</v>
      </c>
      <c r="H30" s="47" t="s">
        <v>42</v>
      </c>
      <c r="I30" s="36">
        <v>6304</v>
      </c>
      <c r="J30" s="48">
        <v>0</v>
      </c>
      <c r="K30" s="48">
        <v>0</v>
      </c>
      <c r="L30" s="69">
        <v>34</v>
      </c>
      <c r="M30" s="48" t="s">
        <v>43</v>
      </c>
      <c r="N30" s="40">
        <f>((J30*400)+(K30*100))+L30</f>
        <v>34</v>
      </c>
      <c r="O30" s="40">
        <v>500</v>
      </c>
      <c r="P30" s="40">
        <f>N30*O30</f>
        <v>17000</v>
      </c>
      <c r="Q30" s="49"/>
      <c r="R30" s="50"/>
      <c r="S30" s="43"/>
      <c r="T30" s="50"/>
      <c r="U30" s="50"/>
      <c r="V30" s="44"/>
      <c r="W30" s="49"/>
      <c r="X30" s="49"/>
      <c r="Y30" s="49"/>
      <c r="Z30" s="40"/>
      <c r="AA30" s="64"/>
      <c r="AB30" s="40"/>
      <c r="AC30" s="40"/>
      <c r="AD30" s="45"/>
      <c r="AE30" s="45"/>
      <c r="AF30" s="40"/>
      <c r="AG30" s="40">
        <f>IF(AND(AF30="",P30=""),0,IF((AF30=""),P30,IF((P30=""),AF30,AF30+P30)))</f>
        <v>17000</v>
      </c>
      <c r="AH30" s="40">
        <f>IF( (AA30=""),AG30*1,AG30*(AA30/100) )</f>
        <v>17000</v>
      </c>
      <c r="AI30" s="40">
        <v>0</v>
      </c>
      <c r="AJ30" s="40">
        <f>IF((AI30-AH30) &gt; 1,0,IF((AI30-AH30)&lt;0,AH30-AI30,AI30-AH30))</f>
        <v>17000</v>
      </c>
      <c r="AK30" s="52">
        <v>0.3</v>
      </c>
      <c r="AL30" s="46">
        <f>AJ30*(AK30/100)</f>
        <v>51</v>
      </c>
    </row>
    <row r="31" spans="1:38" x14ac:dyDescent="0.45">
      <c r="A31" s="13"/>
      <c r="B31" s="19"/>
      <c r="C31" s="13"/>
      <c r="D31" s="31"/>
      <c r="E31" s="36">
        <v>17</v>
      </c>
      <c r="F31" s="36">
        <v>195</v>
      </c>
      <c r="G31" s="37" t="s">
        <v>75</v>
      </c>
      <c r="H31" s="47" t="s">
        <v>42</v>
      </c>
      <c r="I31" s="36">
        <v>6312</v>
      </c>
      <c r="J31" s="48">
        <v>0</v>
      </c>
      <c r="K31" s="48">
        <v>0</v>
      </c>
      <c r="L31" s="69">
        <v>9</v>
      </c>
      <c r="M31" s="48" t="s">
        <v>43</v>
      </c>
      <c r="N31" s="40">
        <f>((J31*400)+(K31*100))+L31</f>
        <v>9</v>
      </c>
      <c r="O31" s="40">
        <v>500</v>
      </c>
      <c r="P31" s="40">
        <f>N31*O31</f>
        <v>4500</v>
      </c>
      <c r="Q31" s="49"/>
      <c r="R31" s="50"/>
      <c r="S31" s="43"/>
      <c r="T31" s="50"/>
      <c r="U31" s="50"/>
      <c r="V31" s="44"/>
      <c r="W31" s="49"/>
      <c r="X31" s="49"/>
      <c r="Y31" s="49"/>
      <c r="Z31" s="40"/>
      <c r="AA31" s="64"/>
      <c r="AB31" s="40"/>
      <c r="AC31" s="40"/>
      <c r="AD31" s="45"/>
      <c r="AE31" s="45"/>
      <c r="AF31" s="40"/>
      <c r="AG31" s="40">
        <f>IF(AND(AF31="",P31=""),0,IF((AF31=""),P31,IF((P31=""),AF31,AF31+P31)))</f>
        <v>4500</v>
      </c>
      <c r="AH31" s="40">
        <f>IF( (AA31=""),AG31*1,AG31*(AA31/100) )</f>
        <v>4500</v>
      </c>
      <c r="AI31" s="40">
        <v>0</v>
      </c>
      <c r="AJ31" s="40">
        <f>IF((AI31-AH31) &gt; 1,0,IF((AI31-AH31)&lt;0,AH31-AI31,AI31-AH31))</f>
        <v>4500</v>
      </c>
      <c r="AK31" s="52">
        <v>0.3</v>
      </c>
      <c r="AL31" s="46">
        <f>AJ31*(AK31/100)</f>
        <v>13.5</v>
      </c>
    </row>
    <row r="32" spans="1:38" x14ac:dyDescent="0.45">
      <c r="A32" s="13"/>
      <c r="B32" s="19"/>
      <c r="C32" s="13"/>
      <c r="D32" s="31"/>
      <c r="E32" s="36">
        <v>18</v>
      </c>
      <c r="F32" s="36">
        <v>194</v>
      </c>
      <c r="G32" s="37" t="s">
        <v>76</v>
      </c>
      <c r="H32" s="47" t="s">
        <v>42</v>
      </c>
      <c r="I32" s="36">
        <v>6314</v>
      </c>
      <c r="J32" s="48">
        <v>0</v>
      </c>
      <c r="K32" s="48">
        <v>0</v>
      </c>
      <c r="L32" s="69">
        <v>47</v>
      </c>
      <c r="M32" s="48" t="s">
        <v>43</v>
      </c>
      <c r="N32" s="40">
        <f>((J32*400)+(K32*100))+L32</f>
        <v>47</v>
      </c>
      <c r="O32" s="40">
        <v>500</v>
      </c>
      <c r="P32" s="40">
        <f>N32*O32</f>
        <v>23500</v>
      </c>
      <c r="Q32" s="49"/>
      <c r="R32" s="50"/>
      <c r="S32" s="43"/>
      <c r="T32" s="50"/>
      <c r="U32" s="50"/>
      <c r="V32" s="44"/>
      <c r="W32" s="49"/>
      <c r="X32" s="49"/>
      <c r="Y32" s="49"/>
      <c r="Z32" s="40"/>
      <c r="AA32" s="64"/>
      <c r="AB32" s="40"/>
      <c r="AC32" s="40"/>
      <c r="AD32" s="45"/>
      <c r="AE32" s="45"/>
      <c r="AF32" s="40"/>
      <c r="AG32" s="40">
        <f>IF(AND(AF32="",P32=""),0,IF((AF32=""),P32,IF((P32=""),AF32,AF32+P32)))</f>
        <v>23500</v>
      </c>
      <c r="AH32" s="40">
        <f>IF( (AA32=""),AG32*1,AG32*(AA32/100) )</f>
        <v>23500</v>
      </c>
      <c r="AI32" s="40">
        <v>0</v>
      </c>
      <c r="AJ32" s="40">
        <f>IF((AI32-AH32) &gt; 1,0,IF((AI32-AH32)&lt;0,AH32-AI32,AI32-AH32))</f>
        <v>23500</v>
      </c>
      <c r="AK32" s="52">
        <v>0.3</v>
      </c>
      <c r="AL32" s="46">
        <f>AJ32*(AK32/100)</f>
        <v>70.5</v>
      </c>
    </row>
    <row r="33" spans="1:38" x14ac:dyDescent="0.45">
      <c r="A33" s="13"/>
      <c r="B33" s="19"/>
      <c r="C33" s="13"/>
      <c r="D33" s="31"/>
      <c r="E33" s="36"/>
      <c r="F33" s="36"/>
      <c r="G33" s="37"/>
      <c r="H33" s="47"/>
      <c r="I33" s="36"/>
      <c r="J33" s="48"/>
      <c r="K33" s="48"/>
      <c r="L33" s="69"/>
      <c r="M33" s="48"/>
      <c r="N33" s="40"/>
      <c r="O33" s="40" t="s">
        <v>54</v>
      </c>
      <c r="P33" s="40">
        <f>SUM(P30:P32)</f>
        <v>45000</v>
      </c>
      <c r="Q33" s="49"/>
      <c r="R33" s="50"/>
      <c r="S33" s="43"/>
      <c r="T33" s="50"/>
      <c r="U33" s="50"/>
      <c r="V33" s="44"/>
      <c r="W33" s="49"/>
      <c r="X33" s="49"/>
      <c r="Y33" s="49"/>
      <c r="Z33" s="40"/>
      <c r="AA33" s="64"/>
      <c r="AB33" s="40"/>
      <c r="AC33" s="40"/>
      <c r="AD33" s="45"/>
      <c r="AE33" s="45"/>
      <c r="AF33" s="40"/>
      <c r="AG33" s="40"/>
      <c r="AH33" s="40">
        <f>SUM(AH30:AH32)</f>
        <v>45000</v>
      </c>
      <c r="AI33" s="40"/>
      <c r="AJ33" s="40">
        <f>SUM(AJ30:AJ32)</f>
        <v>45000</v>
      </c>
      <c r="AK33" s="52"/>
      <c r="AL33" s="46">
        <f>SUM(AL30:AL32)</f>
        <v>135</v>
      </c>
    </row>
    <row r="34" spans="1:38" x14ac:dyDescent="0.45">
      <c r="A34" s="13" t="s">
        <v>77</v>
      </c>
      <c r="B34" s="19">
        <v>3100700983418</v>
      </c>
      <c r="C34" s="13" t="s">
        <v>78</v>
      </c>
      <c r="D34" s="31" t="s">
        <v>79</v>
      </c>
      <c r="E34" s="36">
        <v>19</v>
      </c>
      <c r="F34" s="36">
        <v>790</v>
      </c>
      <c r="G34" s="37" t="s">
        <v>80</v>
      </c>
      <c r="H34" s="47" t="s">
        <v>42</v>
      </c>
      <c r="I34" s="36">
        <v>30667</v>
      </c>
      <c r="J34" s="48">
        <v>0</v>
      </c>
      <c r="K34" s="48">
        <v>0</v>
      </c>
      <c r="L34" s="69">
        <v>57.8</v>
      </c>
      <c r="M34" s="48" t="s">
        <v>43</v>
      </c>
      <c r="N34" s="40">
        <f>((J34*400)+(K34*100))+L34</f>
        <v>57.8</v>
      </c>
      <c r="O34" s="40">
        <v>250</v>
      </c>
      <c r="P34" s="40">
        <f>N34*O34</f>
        <v>14450</v>
      </c>
      <c r="Q34" s="49"/>
      <c r="R34" s="50"/>
      <c r="S34" s="43"/>
      <c r="T34" s="50"/>
      <c r="U34" s="50"/>
      <c r="V34" s="44"/>
      <c r="W34" s="49"/>
      <c r="X34" s="49"/>
      <c r="Y34" s="49"/>
      <c r="Z34" s="40"/>
      <c r="AA34" s="64"/>
      <c r="AB34" s="40"/>
      <c r="AC34" s="40"/>
      <c r="AD34" s="45"/>
      <c r="AE34" s="45"/>
      <c r="AF34" s="40"/>
      <c r="AG34" s="40">
        <f>IF(AND(AF34="",P34=""),0,IF((AF34=""),P34,IF((P34=""),AF34,AF34+P34)))</f>
        <v>14450</v>
      </c>
      <c r="AH34" s="40">
        <f>IF( (AA34=""),AG34*1,AG34*(AA34/100) )</f>
        <v>14450</v>
      </c>
      <c r="AI34" s="40">
        <v>0</v>
      </c>
      <c r="AJ34" s="40">
        <f>IF((AI34-AH34) &gt; 1,0,IF((AI34-AH34)&lt;0,AH34-AI34,AI34-AH34))</f>
        <v>14450</v>
      </c>
      <c r="AK34" s="52">
        <v>0.3</v>
      </c>
      <c r="AL34" s="46">
        <f>AJ34*(AK34/100)</f>
        <v>43.35</v>
      </c>
    </row>
    <row r="35" spans="1:38" x14ac:dyDescent="0.45">
      <c r="A35" s="13"/>
      <c r="B35" s="19"/>
      <c r="C35" s="13"/>
      <c r="D35" s="31"/>
      <c r="E35" s="36">
        <v>20</v>
      </c>
      <c r="F35" s="36">
        <v>8240</v>
      </c>
      <c r="G35" s="37" t="s">
        <v>81</v>
      </c>
      <c r="H35" s="47" t="s">
        <v>42</v>
      </c>
      <c r="I35" s="36">
        <v>31386</v>
      </c>
      <c r="J35" s="48"/>
      <c r="K35" s="48"/>
      <c r="L35" s="69"/>
      <c r="M35" s="48"/>
      <c r="N35" s="40"/>
      <c r="O35" s="40"/>
      <c r="P35" s="40"/>
      <c r="Q35" s="49"/>
      <c r="R35" s="50"/>
      <c r="S35" s="43"/>
      <c r="T35" s="50"/>
      <c r="U35" s="50"/>
      <c r="V35" s="44"/>
      <c r="W35" s="49"/>
      <c r="X35" s="49"/>
      <c r="Y35" s="49"/>
      <c r="Z35" s="40"/>
      <c r="AA35" s="64"/>
      <c r="AB35" s="40"/>
      <c r="AC35" s="40"/>
      <c r="AD35" s="45"/>
      <c r="AE35" s="45"/>
      <c r="AF35" s="40"/>
      <c r="AG35" s="40"/>
      <c r="AH35" s="40"/>
      <c r="AI35" s="40"/>
      <c r="AJ35" s="40"/>
      <c r="AK35" s="52"/>
      <c r="AL35" s="46"/>
    </row>
    <row r="36" spans="1:38" x14ac:dyDescent="0.45">
      <c r="A36" s="14"/>
      <c r="B36" s="19"/>
      <c r="C36" s="14"/>
      <c r="D36" s="32"/>
      <c r="E36" s="47">
        <v>21</v>
      </c>
      <c r="F36" s="47">
        <v>168</v>
      </c>
      <c r="G36" s="37" t="s">
        <v>82</v>
      </c>
      <c r="H36" s="47" t="s">
        <v>42</v>
      </c>
      <c r="I36" s="47">
        <v>31387</v>
      </c>
      <c r="J36" s="51">
        <v>0</v>
      </c>
      <c r="K36" s="51">
        <v>0</v>
      </c>
      <c r="L36" s="69">
        <v>57.8</v>
      </c>
      <c r="M36" s="51" t="s">
        <v>43</v>
      </c>
      <c r="N36" s="40">
        <f>((J36*400)+(K36*100))+L36</f>
        <v>57.8</v>
      </c>
      <c r="O36" s="40">
        <v>250</v>
      </c>
      <c r="P36" s="40">
        <f>N36*O36</f>
        <v>14450</v>
      </c>
      <c r="Q36" s="49"/>
      <c r="R36" s="50"/>
      <c r="S36" s="43"/>
      <c r="T36" s="50"/>
      <c r="U36" s="50"/>
      <c r="V36" s="44"/>
      <c r="W36" s="49"/>
      <c r="X36" s="49"/>
      <c r="Y36" s="49"/>
      <c r="Z36" s="40"/>
      <c r="AA36" s="64"/>
      <c r="AB36" s="40"/>
      <c r="AC36" s="40"/>
      <c r="AD36" s="45"/>
      <c r="AE36" s="45"/>
      <c r="AF36" s="40"/>
      <c r="AG36" s="40">
        <f>IF(AND(AF36="",P36=""),0,IF((AF36=""),P36,IF((P36=""),AF36,AF36+P36)))</f>
        <v>14450</v>
      </c>
      <c r="AH36" s="40">
        <f>IF( (AA36=""),AG36*1,AG36*(AA36/100) )</f>
        <v>14450</v>
      </c>
      <c r="AI36" s="40">
        <v>0</v>
      </c>
      <c r="AJ36" s="40">
        <f>IF((AI36-AH36) &gt; 1,0,IF((AI36-AH36)&lt;0,AH36-AI36,AI36-AH36))</f>
        <v>14450</v>
      </c>
      <c r="AK36" s="52">
        <v>0.3</v>
      </c>
      <c r="AL36" s="46">
        <f>AJ36*(AK36/100)</f>
        <v>43.35</v>
      </c>
    </row>
    <row r="37" spans="1:38" x14ac:dyDescent="0.45">
      <c r="A37" s="15"/>
      <c r="B37" s="20"/>
      <c r="C37" s="15"/>
      <c r="D37" s="15"/>
      <c r="E37" s="47">
        <v>22</v>
      </c>
      <c r="F37" s="47">
        <v>158</v>
      </c>
      <c r="G37" s="37" t="s">
        <v>83</v>
      </c>
      <c r="H37" s="47" t="s">
        <v>42</v>
      </c>
      <c r="I37" s="47">
        <v>31388</v>
      </c>
      <c r="J37" s="47">
        <v>0</v>
      </c>
      <c r="K37" s="47">
        <v>0</v>
      </c>
      <c r="L37" s="70">
        <v>57.8</v>
      </c>
      <c r="M37" s="47" t="s">
        <v>43</v>
      </c>
      <c r="N37" s="52">
        <f>((J37*400)+(K37*100))+L37</f>
        <v>57.8</v>
      </c>
      <c r="O37" s="52">
        <v>250</v>
      </c>
      <c r="P37" s="52">
        <f>N37*O37</f>
        <v>14450</v>
      </c>
      <c r="Q37" s="47"/>
      <c r="R37" s="53"/>
      <c r="S37" s="54"/>
      <c r="T37" s="53"/>
      <c r="U37" s="53"/>
      <c r="V37" s="55"/>
      <c r="W37" s="47"/>
      <c r="X37" s="47"/>
      <c r="Y37" s="47"/>
      <c r="Z37" s="52"/>
      <c r="AA37" s="65"/>
      <c r="AB37" s="52"/>
      <c r="AC37" s="52"/>
      <c r="AD37" s="36"/>
      <c r="AE37" s="36"/>
      <c r="AF37" s="52"/>
      <c r="AG37" s="52">
        <f>IF(AND(AF37="",P37=""),0,IF((AF37=""),P37,IF((P37=""),AF37,AF37+P37)))</f>
        <v>14450</v>
      </c>
      <c r="AH37" s="52">
        <f>IF( (AA37=""),AG37*1,AG37*(AA37/100) )</f>
        <v>14450</v>
      </c>
      <c r="AI37" s="52">
        <v>0</v>
      </c>
      <c r="AJ37" s="52">
        <f>IF((AI37-AH37) &gt; 1,0,IF((AI37-AH37)&lt;0,AH37-AI37,AI37-AH37))</f>
        <v>14450</v>
      </c>
      <c r="AK37" s="52">
        <v>0.3</v>
      </c>
      <c r="AL37" s="46">
        <f>AJ37*(AK37/100)</f>
        <v>43.35</v>
      </c>
    </row>
    <row r="38" spans="1:38" x14ac:dyDescent="0.45">
      <c r="A38" s="15"/>
      <c r="B38" s="20"/>
      <c r="C38" s="15"/>
      <c r="D38" s="15"/>
      <c r="E38" s="47">
        <v>23</v>
      </c>
      <c r="F38" s="47">
        <v>9085</v>
      </c>
      <c r="G38" s="37" t="s">
        <v>84</v>
      </c>
      <c r="H38" s="47" t="s">
        <v>42</v>
      </c>
      <c r="I38" s="47">
        <v>31389</v>
      </c>
      <c r="J38" s="36"/>
      <c r="K38" s="56"/>
      <c r="L38" s="70"/>
      <c r="M38" s="47"/>
      <c r="N38" s="52"/>
      <c r="O38" s="52"/>
      <c r="P38" s="52"/>
      <c r="Q38" s="47"/>
      <c r="R38" s="53"/>
      <c r="S38" s="54"/>
      <c r="T38" s="53"/>
      <c r="U38" s="53"/>
      <c r="V38" s="55"/>
      <c r="W38" s="47"/>
      <c r="X38" s="47"/>
      <c r="Y38" s="47"/>
      <c r="Z38" s="52"/>
      <c r="AA38" s="65"/>
      <c r="AB38" s="52"/>
      <c r="AC38" s="52"/>
      <c r="AD38" s="36"/>
      <c r="AE38" s="36"/>
      <c r="AF38" s="52"/>
      <c r="AG38" s="52"/>
      <c r="AH38" s="52"/>
      <c r="AI38" s="52"/>
      <c r="AJ38" s="52"/>
      <c r="AK38" s="52"/>
      <c r="AL38" s="46"/>
    </row>
    <row r="39" spans="1:38" x14ac:dyDescent="0.45">
      <c r="A39" s="15"/>
      <c r="B39" s="20"/>
      <c r="C39" s="15"/>
      <c r="D39" s="15"/>
      <c r="E39" s="47">
        <v>24</v>
      </c>
      <c r="F39" s="47">
        <v>159</v>
      </c>
      <c r="G39" s="37" t="s">
        <v>85</v>
      </c>
      <c r="H39" s="47" t="s">
        <v>42</v>
      </c>
      <c r="I39" s="47">
        <v>31390</v>
      </c>
      <c r="J39" s="36">
        <v>0</v>
      </c>
      <c r="K39" s="56">
        <v>0</v>
      </c>
      <c r="L39" s="70">
        <v>57.8</v>
      </c>
      <c r="M39" s="47" t="s">
        <v>43</v>
      </c>
      <c r="N39" s="52">
        <f>((J39*400)+(K39*100))+L39</f>
        <v>57.8</v>
      </c>
      <c r="O39" s="52">
        <v>250</v>
      </c>
      <c r="P39" s="52">
        <f>N39*O39</f>
        <v>14450</v>
      </c>
      <c r="Q39" s="47"/>
      <c r="R39" s="53"/>
      <c r="S39" s="54"/>
      <c r="T39" s="53"/>
      <c r="U39" s="53"/>
      <c r="V39" s="55"/>
      <c r="W39" s="47"/>
      <c r="X39" s="47"/>
      <c r="Y39" s="47"/>
      <c r="Z39" s="52"/>
      <c r="AA39" s="65"/>
      <c r="AB39" s="52"/>
      <c r="AC39" s="52"/>
      <c r="AD39" s="36"/>
      <c r="AE39" s="36"/>
      <c r="AF39" s="52"/>
      <c r="AG39" s="52">
        <f>IF(AND(AF39="",P39=""),0,IF((AF39=""),P39,IF((P39=""),AF39,AF39+P39)))</f>
        <v>14450</v>
      </c>
      <c r="AH39" s="52">
        <f>IF( (AA39=""),AG39*1,AG39*(AA39/100) )</f>
        <v>14450</v>
      </c>
      <c r="AI39" s="52">
        <v>0</v>
      </c>
      <c r="AJ39" s="52">
        <f>IF((AI39-AH39) &gt; 1,0,IF((AI39-AH39)&lt;0,AH39-AI39,AI39-AH39))</f>
        <v>14450</v>
      </c>
      <c r="AK39" s="52">
        <v>0.3</v>
      </c>
      <c r="AL39" s="46">
        <f>AJ39*(AK39/100)</f>
        <v>43.35</v>
      </c>
    </row>
    <row r="40" spans="1:38" x14ac:dyDescent="0.45">
      <c r="A40" s="15"/>
      <c r="B40" s="20"/>
      <c r="C40" s="15"/>
      <c r="D40" s="15"/>
      <c r="E40" s="47">
        <v>25</v>
      </c>
      <c r="F40" s="47">
        <v>6606</v>
      </c>
      <c r="G40" s="37" t="s">
        <v>86</v>
      </c>
      <c r="H40" s="47" t="s">
        <v>42</v>
      </c>
      <c r="I40" s="47">
        <v>31391</v>
      </c>
      <c r="J40" s="36"/>
      <c r="K40" s="56"/>
      <c r="L40" s="70"/>
      <c r="M40" s="47"/>
      <c r="N40" s="52"/>
      <c r="O40" s="52"/>
      <c r="P40" s="52"/>
      <c r="Q40" s="47"/>
      <c r="R40" s="53"/>
      <c r="S40" s="54"/>
      <c r="T40" s="53"/>
      <c r="U40" s="53"/>
      <c r="V40" s="55"/>
      <c r="W40" s="47"/>
      <c r="X40" s="47"/>
      <c r="Y40" s="47"/>
      <c r="Z40" s="52"/>
      <c r="AA40" s="65"/>
      <c r="AB40" s="52"/>
      <c r="AC40" s="52"/>
      <c r="AD40" s="36"/>
      <c r="AE40" s="36"/>
      <c r="AF40" s="52"/>
      <c r="AG40" s="52"/>
      <c r="AH40" s="52"/>
      <c r="AI40" s="52"/>
      <c r="AJ40" s="52"/>
      <c r="AK40" s="52"/>
      <c r="AL40" s="46"/>
    </row>
    <row r="41" spans="1:38" x14ac:dyDescent="0.45">
      <c r="A41" s="15"/>
      <c r="B41" s="20"/>
      <c r="C41" s="15"/>
      <c r="D41" s="15"/>
      <c r="E41" s="47"/>
      <c r="F41" s="47"/>
      <c r="G41" s="37"/>
      <c r="H41" s="47"/>
      <c r="I41" s="47"/>
      <c r="J41" s="36"/>
      <c r="K41" s="56"/>
      <c r="L41" s="70"/>
      <c r="M41" s="56"/>
      <c r="N41" s="46"/>
      <c r="O41" s="46" t="s">
        <v>54</v>
      </c>
      <c r="P41" s="46">
        <f>SUM(P34:P40)</f>
        <v>57800</v>
      </c>
      <c r="Q41" s="47"/>
      <c r="R41" s="53"/>
      <c r="S41" s="54"/>
      <c r="T41" s="53"/>
      <c r="U41" s="53"/>
      <c r="V41" s="55"/>
      <c r="W41" s="47"/>
      <c r="X41" s="47"/>
      <c r="Y41" s="47"/>
      <c r="Z41" s="52"/>
      <c r="AA41" s="65"/>
      <c r="AB41" s="52"/>
      <c r="AC41" s="52"/>
      <c r="AD41" s="36"/>
      <c r="AE41" s="36"/>
      <c r="AF41" s="52"/>
      <c r="AG41" s="52"/>
      <c r="AH41" s="52">
        <f>SUM(AH34:AH40)</f>
        <v>57800</v>
      </c>
      <c r="AI41" s="52"/>
      <c r="AJ41" s="52">
        <f>SUM(AJ34:AJ40)</f>
        <v>57800</v>
      </c>
      <c r="AK41" s="52"/>
      <c r="AL41" s="46">
        <f>SUM(AL34:AL40)</f>
        <v>173.4</v>
      </c>
    </row>
    <row r="42" spans="1:38" x14ac:dyDescent="0.45">
      <c r="A42" s="16" t="s">
        <v>87</v>
      </c>
      <c r="B42" s="21">
        <v>1770400098255</v>
      </c>
      <c r="C42" s="16" t="s">
        <v>88</v>
      </c>
      <c r="D42" s="16" t="s">
        <v>89</v>
      </c>
      <c r="E42" s="56">
        <v>26</v>
      </c>
      <c r="F42" s="56">
        <v>6288</v>
      </c>
      <c r="G42" s="57"/>
      <c r="H42" s="56" t="s">
        <v>42</v>
      </c>
      <c r="I42" s="56">
        <v>35724</v>
      </c>
      <c r="J42" s="56">
        <v>1</v>
      </c>
      <c r="K42" s="56">
        <v>0</v>
      </c>
      <c r="L42" s="71">
        <v>0</v>
      </c>
      <c r="M42" s="56" t="s">
        <v>90</v>
      </c>
      <c r="N42" s="46">
        <f>((J42*400)+(K42*100))+L42</f>
        <v>400</v>
      </c>
      <c r="O42" s="46">
        <v>0</v>
      </c>
      <c r="P42" s="46">
        <f>N42*O42</f>
        <v>0</v>
      </c>
      <c r="Q42" s="56"/>
      <c r="R42" s="58"/>
      <c r="S42" s="59"/>
      <c r="T42" s="58"/>
      <c r="U42" s="58"/>
      <c r="V42" s="60"/>
      <c r="W42" s="56"/>
      <c r="X42" s="56"/>
      <c r="Y42" s="56"/>
      <c r="Z42" s="46"/>
      <c r="AA42" s="66"/>
      <c r="AB42" s="46"/>
      <c r="AC42" s="46"/>
      <c r="AD42" s="61"/>
      <c r="AE42" s="61"/>
      <c r="AF42" s="46"/>
      <c r="AG42" s="46">
        <f>IF(AND(AF42="",P42=""),0,IF((AF42=""),P42,IF((P42=""),AF42,AF42+P42)))</f>
        <v>0</v>
      </c>
      <c r="AH42" s="46">
        <f>IF( (AA42=""),AG42*1,AG42*(AA42/100) )</f>
        <v>0</v>
      </c>
      <c r="AI42" s="46">
        <v>50000000</v>
      </c>
      <c r="AJ42" s="46">
        <f>IF((AI42-AH42) &gt; 1,0,IF((AI42-AH42)&lt;0,AH42-AI42,AI42-AH42))</f>
        <v>0</v>
      </c>
      <c r="AK42" s="46">
        <v>0.01</v>
      </c>
      <c r="AL42" s="46">
        <f>AJ42*(AK42/100)</f>
        <v>0</v>
      </c>
    </row>
    <row r="43" spans="1:38" x14ac:dyDescent="0.45">
      <c r="A43" s="16"/>
      <c r="B43" s="21"/>
      <c r="C43" s="16"/>
      <c r="D43" s="16"/>
      <c r="E43" s="56"/>
      <c r="F43" s="56"/>
      <c r="G43" s="57"/>
      <c r="H43" s="56"/>
      <c r="I43" s="56"/>
      <c r="J43" s="56"/>
      <c r="K43" s="56"/>
      <c r="L43" s="71"/>
      <c r="M43" s="47"/>
      <c r="N43" s="52"/>
      <c r="O43" s="46" t="s">
        <v>54</v>
      </c>
      <c r="P43" s="46">
        <f>SUM(P42:P42)</f>
        <v>0</v>
      </c>
      <c r="Q43" s="56"/>
      <c r="R43" s="58"/>
      <c r="S43" s="59"/>
      <c r="T43" s="58"/>
      <c r="U43" s="58"/>
      <c r="V43" s="60"/>
      <c r="W43" s="56"/>
      <c r="X43" s="56"/>
      <c r="Y43" s="56"/>
      <c r="Z43" s="46"/>
      <c r="AA43" s="66"/>
      <c r="AB43" s="46"/>
      <c r="AC43" s="46"/>
      <c r="AD43" s="61"/>
      <c r="AE43" s="61"/>
      <c r="AF43" s="46"/>
      <c r="AG43" s="46"/>
      <c r="AH43" s="46">
        <f>SUM(AH42:AH42)</f>
        <v>0</v>
      </c>
      <c r="AI43" s="46"/>
      <c r="AJ43" s="46">
        <f>SUM(AJ42:AJ42)</f>
        <v>0</v>
      </c>
      <c r="AK43" s="46"/>
      <c r="AL43" s="46">
        <f>SUM(AL42:AL42)</f>
        <v>0</v>
      </c>
    </row>
    <row r="44" spans="1:38" x14ac:dyDescent="0.45">
      <c r="A44" s="16" t="s">
        <v>91</v>
      </c>
      <c r="B44" s="21">
        <v>3770400003072</v>
      </c>
      <c r="C44" s="16" t="s">
        <v>92</v>
      </c>
      <c r="D44" s="16" t="s">
        <v>93</v>
      </c>
      <c r="E44" s="56">
        <v>27</v>
      </c>
      <c r="F44" s="56">
        <v>7387</v>
      </c>
      <c r="G44" s="57" t="s">
        <v>94</v>
      </c>
      <c r="H44" s="56" t="s">
        <v>42</v>
      </c>
      <c r="I44" s="56">
        <v>611</v>
      </c>
      <c r="J44" s="56"/>
      <c r="K44" s="56"/>
      <c r="L44" s="71"/>
      <c r="M44" s="56"/>
      <c r="N44" s="46"/>
      <c r="O44" s="46"/>
      <c r="P44" s="46"/>
      <c r="Q44" s="56"/>
      <c r="R44" s="58"/>
      <c r="S44" s="59"/>
      <c r="T44" s="58"/>
      <c r="U44" s="58"/>
      <c r="V44" s="60"/>
      <c r="W44" s="56"/>
      <c r="X44" s="56"/>
      <c r="Y44" s="56"/>
      <c r="Z44" s="46"/>
      <c r="AA44" s="66"/>
      <c r="AB44" s="46"/>
      <c r="AC44" s="46"/>
      <c r="AD44" s="61"/>
      <c r="AE44" s="61"/>
      <c r="AF44" s="46"/>
      <c r="AG44" s="46"/>
      <c r="AH44" s="46"/>
      <c r="AI44" s="46"/>
      <c r="AJ44" s="46"/>
      <c r="AK44" s="46"/>
      <c r="AL44" s="46"/>
    </row>
    <row r="45" spans="1:38" x14ac:dyDescent="0.45">
      <c r="A45" s="16"/>
      <c r="B45" s="21"/>
      <c r="C45" s="16"/>
      <c r="D45" s="16"/>
      <c r="E45" s="56"/>
      <c r="F45" s="56"/>
      <c r="G45" s="57"/>
      <c r="H45" s="56"/>
      <c r="I45" s="56"/>
      <c r="J45" s="56"/>
      <c r="K45" s="56"/>
      <c r="L45" s="71"/>
      <c r="M45" s="56"/>
      <c r="N45" s="46"/>
      <c r="O45" s="46" t="s">
        <v>54</v>
      </c>
      <c r="P45" s="46">
        <f>SUM(P44:P44)</f>
        <v>0</v>
      </c>
      <c r="Q45" s="56"/>
      <c r="R45" s="58"/>
      <c r="S45" s="59"/>
      <c r="T45" s="58"/>
      <c r="U45" s="58"/>
      <c r="V45" s="60"/>
      <c r="W45" s="56"/>
      <c r="X45" s="56"/>
      <c r="Y45" s="56"/>
      <c r="Z45" s="46"/>
      <c r="AA45" s="66"/>
      <c r="AB45" s="46"/>
      <c r="AC45" s="46"/>
      <c r="AD45" s="61"/>
      <c r="AE45" s="61"/>
      <c r="AF45" s="46"/>
      <c r="AG45" s="46"/>
      <c r="AH45" s="46">
        <f>SUM(AH44:AH44)</f>
        <v>0</v>
      </c>
      <c r="AI45" s="46"/>
      <c r="AJ45" s="46">
        <f>SUM(AJ44:AJ44)</f>
        <v>0</v>
      </c>
      <c r="AK45" s="46"/>
      <c r="AL45" s="46">
        <f>SUM(AL44:AL44)</f>
        <v>0</v>
      </c>
    </row>
    <row r="46" spans="1:38" x14ac:dyDescent="0.45">
      <c r="A46" s="16" t="s">
        <v>95</v>
      </c>
      <c r="B46" s="21">
        <v>3770400303181</v>
      </c>
      <c r="C46" s="16" t="s">
        <v>96</v>
      </c>
      <c r="D46" s="16" t="s">
        <v>97</v>
      </c>
      <c r="E46" s="56">
        <v>28</v>
      </c>
      <c r="F46" s="56">
        <v>7988</v>
      </c>
      <c r="G46" s="57" t="s">
        <v>98</v>
      </c>
      <c r="H46" s="56" t="s">
        <v>42</v>
      </c>
      <c r="I46" s="56">
        <v>2994</v>
      </c>
      <c r="J46" s="56"/>
      <c r="K46" s="56"/>
      <c r="L46" s="71"/>
      <c r="M46" s="56"/>
      <c r="N46" s="46"/>
      <c r="O46" s="46"/>
      <c r="P46" s="46"/>
      <c r="Q46" s="56"/>
      <c r="R46" s="58"/>
      <c r="S46" s="59"/>
      <c r="T46" s="58"/>
      <c r="U46" s="58"/>
      <c r="V46" s="60"/>
      <c r="W46" s="56"/>
      <c r="X46" s="56"/>
      <c r="Y46" s="56"/>
      <c r="Z46" s="46"/>
      <c r="AA46" s="66"/>
      <c r="AB46" s="46"/>
      <c r="AC46" s="46"/>
      <c r="AD46" s="61"/>
      <c r="AE46" s="61"/>
      <c r="AF46" s="46"/>
      <c r="AG46" s="46"/>
      <c r="AH46" s="46"/>
      <c r="AI46" s="46"/>
      <c r="AJ46" s="46"/>
      <c r="AK46" s="46"/>
      <c r="AL46" s="46"/>
    </row>
    <row r="47" spans="1:38" x14ac:dyDescent="0.45">
      <c r="A47" s="16"/>
      <c r="B47" s="21"/>
      <c r="C47" s="16"/>
      <c r="D47" s="16"/>
      <c r="E47" s="56">
        <v>29</v>
      </c>
      <c r="F47" s="56">
        <v>6930</v>
      </c>
      <c r="G47" s="57" t="s">
        <v>99</v>
      </c>
      <c r="H47" s="56" t="s">
        <v>42</v>
      </c>
      <c r="I47" s="56">
        <v>2995</v>
      </c>
      <c r="J47" s="56"/>
      <c r="K47" s="56"/>
      <c r="L47" s="71"/>
      <c r="M47" s="56"/>
      <c r="N47" s="46"/>
      <c r="O47" s="46"/>
      <c r="P47" s="46"/>
      <c r="Q47" s="56"/>
      <c r="R47" s="58"/>
      <c r="S47" s="59"/>
      <c r="T47" s="58"/>
      <c r="U47" s="58"/>
      <c r="V47" s="60"/>
      <c r="W47" s="56"/>
      <c r="X47" s="56"/>
      <c r="Y47" s="56"/>
      <c r="Z47" s="46"/>
      <c r="AA47" s="66"/>
      <c r="AB47" s="46"/>
      <c r="AC47" s="46"/>
      <c r="AD47" s="61"/>
      <c r="AE47" s="61"/>
      <c r="AF47" s="46"/>
      <c r="AG47" s="46"/>
      <c r="AH47" s="46"/>
      <c r="AI47" s="46"/>
      <c r="AJ47" s="46"/>
      <c r="AK47" s="46"/>
      <c r="AL47" s="46"/>
    </row>
    <row r="48" spans="1:38" x14ac:dyDescent="0.45">
      <c r="A48" s="16"/>
      <c r="B48" s="21"/>
      <c r="C48" s="16"/>
      <c r="D48" s="16"/>
      <c r="E48" s="56">
        <v>30</v>
      </c>
      <c r="F48" s="56">
        <v>7526</v>
      </c>
      <c r="G48" s="57" t="s">
        <v>100</v>
      </c>
      <c r="H48" s="56" t="s">
        <v>42</v>
      </c>
      <c r="I48" s="56">
        <v>2998</v>
      </c>
      <c r="J48" s="56"/>
      <c r="K48" s="56"/>
      <c r="L48" s="71"/>
      <c r="M48" s="56"/>
      <c r="N48" s="46"/>
      <c r="O48" s="46"/>
      <c r="P48" s="46"/>
      <c r="Q48" s="56"/>
      <c r="R48" s="58"/>
      <c r="S48" s="59"/>
      <c r="T48" s="58"/>
      <c r="U48" s="58"/>
      <c r="V48" s="60"/>
      <c r="W48" s="56"/>
      <c r="X48" s="56"/>
      <c r="Y48" s="56"/>
      <c r="Z48" s="46"/>
      <c r="AA48" s="66"/>
      <c r="AB48" s="46"/>
      <c r="AC48" s="46"/>
      <c r="AD48" s="61"/>
      <c r="AE48" s="61"/>
      <c r="AF48" s="46"/>
      <c r="AG48" s="46"/>
      <c r="AH48" s="46"/>
      <c r="AI48" s="46"/>
      <c r="AJ48" s="46"/>
      <c r="AK48" s="46"/>
      <c r="AL48" s="46"/>
    </row>
    <row r="49" spans="1:38" x14ac:dyDescent="0.45">
      <c r="A49" s="16"/>
      <c r="B49" s="21"/>
      <c r="C49" s="16"/>
      <c r="D49" s="16"/>
      <c r="E49" s="56">
        <v>31</v>
      </c>
      <c r="F49" s="56">
        <v>9023</v>
      </c>
      <c r="G49" s="57" t="s">
        <v>101</v>
      </c>
      <c r="H49" s="56" t="s">
        <v>42</v>
      </c>
      <c r="I49" s="56">
        <v>3004</v>
      </c>
      <c r="J49" s="56"/>
      <c r="K49" s="56"/>
      <c r="L49" s="71"/>
      <c r="M49" s="56"/>
      <c r="N49" s="46"/>
      <c r="O49" s="46"/>
      <c r="P49" s="46"/>
      <c r="Q49" s="56"/>
      <c r="R49" s="58"/>
      <c r="S49" s="59"/>
      <c r="T49" s="58"/>
      <c r="U49" s="58"/>
      <c r="V49" s="60"/>
      <c r="W49" s="56"/>
      <c r="X49" s="56"/>
      <c r="Y49" s="56"/>
      <c r="Z49" s="46"/>
      <c r="AA49" s="66"/>
      <c r="AB49" s="46"/>
      <c r="AC49" s="46"/>
      <c r="AD49" s="61"/>
      <c r="AE49" s="61"/>
      <c r="AF49" s="46"/>
      <c r="AG49" s="46"/>
      <c r="AH49" s="46"/>
      <c r="AI49" s="46"/>
      <c r="AJ49" s="46"/>
      <c r="AK49" s="46"/>
      <c r="AL49" s="46"/>
    </row>
    <row r="50" spans="1:38" x14ac:dyDescent="0.45">
      <c r="A50" s="16"/>
      <c r="B50" s="21"/>
      <c r="C50" s="16"/>
      <c r="D50" s="16"/>
      <c r="E50" s="56"/>
      <c r="F50" s="56"/>
      <c r="G50" s="57"/>
      <c r="H50" s="56"/>
      <c r="I50" s="56"/>
      <c r="J50" s="56"/>
      <c r="K50" s="56"/>
      <c r="L50" s="71"/>
      <c r="M50" s="56"/>
      <c r="N50" s="46"/>
      <c r="O50" s="46" t="s">
        <v>54</v>
      </c>
      <c r="P50" s="46">
        <f>SUM(P46:P49)</f>
        <v>0</v>
      </c>
      <c r="Q50" s="56"/>
      <c r="R50" s="58"/>
      <c r="S50" s="59"/>
      <c r="T50" s="58"/>
      <c r="U50" s="58"/>
      <c r="V50" s="60"/>
      <c r="W50" s="56"/>
      <c r="X50" s="56"/>
      <c r="Y50" s="56"/>
      <c r="Z50" s="46"/>
      <c r="AA50" s="66"/>
      <c r="AB50" s="46"/>
      <c r="AC50" s="46"/>
      <c r="AD50" s="61"/>
      <c r="AE50" s="61"/>
      <c r="AF50" s="46"/>
      <c r="AG50" s="46"/>
      <c r="AH50" s="46">
        <f>SUM(AH46:AH49)</f>
        <v>0</v>
      </c>
      <c r="AI50" s="46"/>
      <c r="AJ50" s="46">
        <f>SUM(AJ46:AJ49)</f>
        <v>0</v>
      </c>
      <c r="AK50" s="46"/>
      <c r="AL50" s="46">
        <f>SUM(AL46:AL49)</f>
        <v>0</v>
      </c>
    </row>
    <row r="51" spans="1:38" x14ac:dyDescent="0.45">
      <c r="A51" s="16" t="s">
        <v>102</v>
      </c>
      <c r="B51" s="21">
        <v>3860100876045</v>
      </c>
      <c r="C51" s="16" t="s">
        <v>103</v>
      </c>
      <c r="D51" s="16" t="s">
        <v>104</v>
      </c>
      <c r="E51" s="56">
        <v>32</v>
      </c>
      <c r="F51" s="56">
        <v>2469</v>
      </c>
      <c r="G51" s="57" t="s">
        <v>105</v>
      </c>
      <c r="H51" s="56" t="s">
        <v>42</v>
      </c>
      <c r="I51" s="56">
        <v>9946</v>
      </c>
      <c r="J51" s="56">
        <v>0</v>
      </c>
      <c r="K51" s="56">
        <v>0</v>
      </c>
      <c r="L51" s="71">
        <v>49</v>
      </c>
      <c r="M51" s="56" t="s">
        <v>43</v>
      </c>
      <c r="N51" s="46">
        <f>((J51*400)+(K51*100))+L51</f>
        <v>49</v>
      </c>
      <c r="O51" s="46">
        <v>5000</v>
      </c>
      <c r="P51" s="46">
        <f>N51*O51</f>
        <v>245000</v>
      </c>
      <c r="Q51" s="56"/>
      <c r="R51" s="58"/>
      <c r="S51" s="59"/>
      <c r="T51" s="58"/>
      <c r="U51" s="58"/>
      <c r="V51" s="60"/>
      <c r="W51" s="56"/>
      <c r="X51" s="56"/>
      <c r="Y51" s="56"/>
      <c r="Z51" s="46"/>
      <c r="AA51" s="66"/>
      <c r="AB51" s="46"/>
      <c r="AC51" s="46"/>
      <c r="AD51" s="61"/>
      <c r="AE51" s="61"/>
      <c r="AF51" s="46"/>
      <c r="AG51" s="46">
        <f>IF(AND(AF51="",P51=""),0,IF((AF51=""),P51,IF((P51=""),AF51,AF51+P51)))</f>
        <v>245000</v>
      </c>
      <c r="AH51" s="46">
        <f>IF( (AA51=""),AG51*1,AG51*(AA51/100) )</f>
        <v>245000</v>
      </c>
      <c r="AI51" s="46">
        <v>0</v>
      </c>
      <c r="AJ51" s="46">
        <f>IF((AI51-AH51) &gt; 1,0,IF((AI51-AH51)&lt;0,AH51-AI51,AI51-AH51))</f>
        <v>245000</v>
      </c>
      <c r="AK51" s="46">
        <v>0.3</v>
      </c>
      <c r="AL51" s="46">
        <f>AJ51*(AK51/100)</f>
        <v>735</v>
      </c>
    </row>
    <row r="52" spans="1:38" x14ac:dyDescent="0.45">
      <c r="A52" s="16"/>
      <c r="B52" s="21"/>
      <c r="C52" s="16"/>
      <c r="D52" s="16"/>
      <c r="E52" s="56">
        <v>33</v>
      </c>
      <c r="F52" s="56">
        <v>7585</v>
      </c>
      <c r="G52" s="57" t="s">
        <v>106</v>
      </c>
      <c r="H52" s="56" t="s">
        <v>42</v>
      </c>
      <c r="I52" s="56">
        <v>9947</v>
      </c>
      <c r="J52" s="56"/>
      <c r="K52" s="56"/>
      <c r="L52" s="71"/>
      <c r="M52" s="56"/>
      <c r="N52" s="46"/>
      <c r="O52" s="46"/>
      <c r="P52" s="46"/>
      <c r="Q52" s="56"/>
      <c r="R52" s="58"/>
      <c r="S52" s="59"/>
      <c r="T52" s="58"/>
      <c r="U52" s="58"/>
      <c r="V52" s="60"/>
      <c r="W52" s="56"/>
      <c r="X52" s="56"/>
      <c r="Y52" s="56"/>
      <c r="Z52" s="46"/>
      <c r="AA52" s="66"/>
      <c r="AB52" s="46"/>
      <c r="AC52" s="46"/>
      <c r="AD52" s="61"/>
      <c r="AE52" s="61"/>
      <c r="AF52" s="46"/>
      <c r="AG52" s="46"/>
      <c r="AH52" s="46"/>
      <c r="AI52" s="46"/>
      <c r="AJ52" s="46"/>
      <c r="AK52" s="46"/>
      <c r="AL52" s="46"/>
    </row>
    <row r="53" spans="1:38" x14ac:dyDescent="0.45">
      <c r="A53" s="16"/>
      <c r="B53" s="21"/>
      <c r="C53" s="16"/>
      <c r="D53" s="16"/>
      <c r="E53" s="56"/>
      <c r="F53" s="56"/>
      <c r="G53" s="57"/>
      <c r="H53" s="56"/>
      <c r="I53" s="56"/>
      <c r="J53" s="56"/>
      <c r="K53" s="56"/>
      <c r="L53" s="71"/>
      <c r="M53" s="56"/>
      <c r="N53" s="46"/>
      <c r="O53" s="46" t="s">
        <v>54</v>
      </c>
      <c r="P53" s="46">
        <f>SUM(P51:P52)</f>
        <v>245000</v>
      </c>
      <c r="Q53" s="56"/>
      <c r="R53" s="58"/>
      <c r="S53" s="59"/>
      <c r="T53" s="58"/>
      <c r="U53" s="58"/>
      <c r="V53" s="60"/>
      <c r="W53" s="56"/>
      <c r="X53" s="56"/>
      <c r="Y53" s="56"/>
      <c r="Z53" s="46"/>
      <c r="AA53" s="66"/>
      <c r="AB53" s="46"/>
      <c r="AC53" s="46"/>
      <c r="AD53" s="61"/>
      <c r="AE53" s="61"/>
      <c r="AF53" s="46"/>
      <c r="AG53" s="46"/>
      <c r="AH53" s="46">
        <f>SUM(AH51:AH52)</f>
        <v>245000</v>
      </c>
      <c r="AI53" s="46"/>
      <c r="AJ53" s="46">
        <f>SUM(AJ51:AJ52)</f>
        <v>245000</v>
      </c>
      <c r="AK53" s="46"/>
      <c r="AL53" s="46">
        <f>SUM(AL51:AL52)</f>
        <v>735</v>
      </c>
    </row>
    <row r="54" spans="1:38" x14ac:dyDescent="0.45">
      <c r="A54" s="16" t="s">
        <v>95</v>
      </c>
      <c r="B54" s="21">
        <v>3770400303181</v>
      </c>
      <c r="C54" s="16" t="s">
        <v>96</v>
      </c>
      <c r="D54" s="16" t="s">
        <v>97</v>
      </c>
      <c r="E54" s="56">
        <v>34</v>
      </c>
      <c r="F54" s="56">
        <v>1859</v>
      </c>
      <c r="G54" s="57" t="s">
        <v>107</v>
      </c>
      <c r="H54" s="56" t="s">
        <v>42</v>
      </c>
      <c r="I54" s="56">
        <v>10607</v>
      </c>
      <c r="J54" s="56">
        <v>15</v>
      </c>
      <c r="K54" s="56">
        <v>1</v>
      </c>
      <c r="L54" s="71">
        <v>63</v>
      </c>
      <c r="M54" s="56" t="s">
        <v>43</v>
      </c>
      <c r="N54" s="46">
        <f t="shared" ref="N54:N59" si="0">((J54*400)+(K54*100))+L54</f>
        <v>6163</v>
      </c>
      <c r="O54" s="46">
        <v>150</v>
      </c>
      <c r="P54" s="46">
        <f t="shared" ref="P54:P59" si="1">N54*O54</f>
        <v>924450</v>
      </c>
      <c r="Q54" s="56"/>
      <c r="R54" s="58"/>
      <c r="S54" s="59"/>
      <c r="T54" s="58"/>
      <c r="U54" s="58"/>
      <c r="V54" s="60"/>
      <c r="W54" s="56"/>
      <c r="X54" s="56"/>
      <c r="Y54" s="56"/>
      <c r="Z54" s="46"/>
      <c r="AA54" s="66"/>
      <c r="AB54" s="46"/>
      <c r="AC54" s="46"/>
      <c r="AD54" s="61"/>
      <c r="AE54" s="61"/>
      <c r="AF54" s="46"/>
      <c r="AG54" s="46">
        <f t="shared" ref="AG54:AG59" si="2">IF(AND(AF54="",P54=""),0,IF((AF54=""),P54,IF((P54=""),AF54,AF54+P54)))</f>
        <v>924450</v>
      </c>
      <c r="AH54" s="46">
        <f t="shared" ref="AH54:AH59" si="3">IF( (AA54=""),AG54*1,AG54*(AA54/100) )</f>
        <v>924450</v>
      </c>
      <c r="AI54" s="46">
        <v>0</v>
      </c>
      <c r="AJ54" s="46">
        <f t="shared" ref="AJ54:AJ59" si="4">IF((AI54-AH54) &gt; 1,0,IF((AI54-AH54)&lt;0,AH54-AI54,AI54-AH54))</f>
        <v>924450</v>
      </c>
      <c r="AK54" s="46">
        <v>0.3</v>
      </c>
      <c r="AL54" s="46">
        <f t="shared" ref="AL54:AL59" si="5">AJ54*(AK54/100)</f>
        <v>2773.35</v>
      </c>
    </row>
    <row r="55" spans="1:38" x14ac:dyDescent="0.45">
      <c r="A55" s="16"/>
      <c r="B55" s="21"/>
      <c r="C55" s="16"/>
      <c r="D55" s="16"/>
      <c r="E55" s="56">
        <v>35</v>
      </c>
      <c r="F55" s="56">
        <v>4124</v>
      </c>
      <c r="G55" s="57" t="s">
        <v>108</v>
      </c>
      <c r="H55" s="56" t="s">
        <v>42</v>
      </c>
      <c r="I55" s="56">
        <v>10610</v>
      </c>
      <c r="J55" s="56">
        <v>15</v>
      </c>
      <c r="K55" s="56">
        <v>0</v>
      </c>
      <c r="L55" s="71">
        <v>23</v>
      </c>
      <c r="M55" s="56" t="s">
        <v>43</v>
      </c>
      <c r="N55" s="46">
        <f t="shared" si="0"/>
        <v>6023</v>
      </c>
      <c r="O55" s="46">
        <v>230</v>
      </c>
      <c r="P55" s="46">
        <f t="shared" si="1"/>
        <v>1385290</v>
      </c>
      <c r="Q55" s="56"/>
      <c r="R55" s="58"/>
      <c r="S55" s="59"/>
      <c r="T55" s="58"/>
      <c r="U55" s="58"/>
      <c r="V55" s="60"/>
      <c r="W55" s="56"/>
      <c r="X55" s="56"/>
      <c r="Y55" s="56"/>
      <c r="Z55" s="46"/>
      <c r="AA55" s="66"/>
      <c r="AB55" s="46"/>
      <c r="AC55" s="46"/>
      <c r="AD55" s="61"/>
      <c r="AE55" s="61"/>
      <c r="AF55" s="46"/>
      <c r="AG55" s="46">
        <f t="shared" si="2"/>
        <v>1385290</v>
      </c>
      <c r="AH55" s="46">
        <f t="shared" si="3"/>
        <v>1385290</v>
      </c>
      <c r="AI55" s="46">
        <v>0</v>
      </c>
      <c r="AJ55" s="46">
        <f t="shared" si="4"/>
        <v>1385290</v>
      </c>
      <c r="AK55" s="46">
        <v>0.3</v>
      </c>
      <c r="AL55" s="46">
        <f t="shared" si="5"/>
        <v>4155.87</v>
      </c>
    </row>
    <row r="56" spans="1:38" x14ac:dyDescent="0.45">
      <c r="A56" s="16"/>
      <c r="B56" s="21"/>
      <c r="C56" s="16"/>
      <c r="D56" s="16"/>
      <c r="E56" s="56">
        <v>36</v>
      </c>
      <c r="F56" s="56">
        <v>4125</v>
      </c>
      <c r="G56" s="57" t="s">
        <v>109</v>
      </c>
      <c r="H56" s="56" t="s">
        <v>42</v>
      </c>
      <c r="I56" s="56">
        <v>10615</v>
      </c>
      <c r="J56" s="56">
        <v>5</v>
      </c>
      <c r="K56" s="56">
        <v>1</v>
      </c>
      <c r="L56" s="71">
        <v>49</v>
      </c>
      <c r="M56" s="56" t="s">
        <v>43</v>
      </c>
      <c r="N56" s="46">
        <f t="shared" si="0"/>
        <v>2149</v>
      </c>
      <c r="O56" s="46">
        <v>150</v>
      </c>
      <c r="P56" s="46">
        <f t="shared" si="1"/>
        <v>322350</v>
      </c>
      <c r="Q56" s="56"/>
      <c r="R56" s="58"/>
      <c r="S56" s="59"/>
      <c r="T56" s="58"/>
      <c r="U56" s="58"/>
      <c r="V56" s="60"/>
      <c r="W56" s="56"/>
      <c r="X56" s="56"/>
      <c r="Y56" s="56"/>
      <c r="Z56" s="46"/>
      <c r="AA56" s="66"/>
      <c r="AB56" s="46"/>
      <c r="AC56" s="46"/>
      <c r="AD56" s="61"/>
      <c r="AE56" s="61"/>
      <c r="AF56" s="46"/>
      <c r="AG56" s="46">
        <f t="shared" si="2"/>
        <v>322350</v>
      </c>
      <c r="AH56" s="46">
        <f t="shared" si="3"/>
        <v>322350</v>
      </c>
      <c r="AI56" s="46">
        <v>0</v>
      </c>
      <c r="AJ56" s="46">
        <f t="shared" si="4"/>
        <v>322350</v>
      </c>
      <c r="AK56" s="46">
        <v>0.3</v>
      </c>
      <c r="AL56" s="46">
        <f t="shared" si="5"/>
        <v>967.05000000000007</v>
      </c>
    </row>
    <row r="57" spans="1:38" x14ac:dyDescent="0.45">
      <c r="A57" s="16"/>
      <c r="B57" s="21"/>
      <c r="C57" s="16"/>
      <c r="D57" s="16"/>
      <c r="E57" s="56">
        <v>37</v>
      </c>
      <c r="F57" s="56">
        <v>1864</v>
      </c>
      <c r="G57" s="57" t="s">
        <v>110</v>
      </c>
      <c r="H57" s="56" t="s">
        <v>42</v>
      </c>
      <c r="I57" s="56">
        <v>10616</v>
      </c>
      <c r="J57" s="56">
        <v>23</v>
      </c>
      <c r="K57" s="56">
        <v>2</v>
      </c>
      <c r="L57" s="71">
        <v>29</v>
      </c>
      <c r="M57" s="56" t="s">
        <v>43</v>
      </c>
      <c r="N57" s="46">
        <f t="shared" si="0"/>
        <v>9429</v>
      </c>
      <c r="O57" s="46">
        <v>150</v>
      </c>
      <c r="P57" s="46">
        <f t="shared" si="1"/>
        <v>1414350</v>
      </c>
      <c r="Q57" s="56"/>
      <c r="R57" s="58"/>
      <c r="S57" s="59"/>
      <c r="T57" s="58"/>
      <c r="U57" s="58"/>
      <c r="V57" s="60"/>
      <c r="W57" s="56"/>
      <c r="X57" s="56"/>
      <c r="Y57" s="56"/>
      <c r="Z57" s="46"/>
      <c r="AA57" s="66"/>
      <c r="AB57" s="46"/>
      <c r="AC57" s="46"/>
      <c r="AD57" s="61"/>
      <c r="AE57" s="61"/>
      <c r="AF57" s="46"/>
      <c r="AG57" s="46">
        <f t="shared" si="2"/>
        <v>1414350</v>
      </c>
      <c r="AH57" s="46">
        <f t="shared" si="3"/>
        <v>1414350</v>
      </c>
      <c r="AI57" s="46">
        <v>0</v>
      </c>
      <c r="AJ57" s="46">
        <f t="shared" si="4"/>
        <v>1414350</v>
      </c>
      <c r="AK57" s="46">
        <v>0.3</v>
      </c>
      <c r="AL57" s="46">
        <f t="shared" si="5"/>
        <v>4243.05</v>
      </c>
    </row>
    <row r="58" spans="1:38" x14ac:dyDescent="0.45">
      <c r="A58" s="16"/>
      <c r="B58" s="21"/>
      <c r="C58" s="16"/>
      <c r="D58" s="16"/>
      <c r="E58" s="56">
        <v>38</v>
      </c>
      <c r="F58" s="56">
        <v>1862</v>
      </c>
      <c r="G58" s="57" t="s">
        <v>111</v>
      </c>
      <c r="H58" s="56" t="s">
        <v>42</v>
      </c>
      <c r="I58" s="56">
        <v>10617</v>
      </c>
      <c r="J58" s="56">
        <v>9</v>
      </c>
      <c r="K58" s="56">
        <v>3</v>
      </c>
      <c r="L58" s="71">
        <v>31</v>
      </c>
      <c r="M58" s="56" t="s">
        <v>43</v>
      </c>
      <c r="N58" s="46">
        <f t="shared" si="0"/>
        <v>3931</v>
      </c>
      <c r="O58" s="46">
        <v>200</v>
      </c>
      <c r="P58" s="46">
        <f t="shared" si="1"/>
        <v>786200</v>
      </c>
      <c r="Q58" s="56"/>
      <c r="R58" s="58"/>
      <c r="S58" s="59"/>
      <c r="T58" s="58"/>
      <c r="U58" s="58"/>
      <c r="V58" s="60"/>
      <c r="W58" s="56"/>
      <c r="X58" s="56"/>
      <c r="Y58" s="56"/>
      <c r="Z58" s="46"/>
      <c r="AA58" s="66"/>
      <c r="AB58" s="46"/>
      <c r="AC58" s="46"/>
      <c r="AD58" s="61"/>
      <c r="AE58" s="61"/>
      <c r="AF58" s="46"/>
      <c r="AG58" s="46">
        <f t="shared" si="2"/>
        <v>786200</v>
      </c>
      <c r="AH58" s="46">
        <f t="shared" si="3"/>
        <v>786200</v>
      </c>
      <c r="AI58" s="46">
        <v>0</v>
      </c>
      <c r="AJ58" s="46">
        <f t="shared" si="4"/>
        <v>786200</v>
      </c>
      <c r="AK58" s="46">
        <v>0.3</v>
      </c>
      <c r="AL58" s="46">
        <f t="shared" si="5"/>
        <v>2358.6</v>
      </c>
    </row>
    <row r="59" spans="1:38" x14ac:dyDescent="0.45">
      <c r="A59" s="16"/>
      <c r="B59" s="21"/>
      <c r="C59" s="16"/>
      <c r="D59" s="16"/>
      <c r="E59" s="56">
        <v>39</v>
      </c>
      <c r="F59" s="56">
        <v>1855</v>
      </c>
      <c r="G59" s="57" t="s">
        <v>112</v>
      </c>
      <c r="H59" s="56" t="s">
        <v>42</v>
      </c>
      <c r="I59" s="56">
        <v>10623</v>
      </c>
      <c r="J59" s="56">
        <v>31</v>
      </c>
      <c r="K59" s="56">
        <v>3</v>
      </c>
      <c r="L59" s="71">
        <v>21</v>
      </c>
      <c r="M59" s="56" t="s">
        <v>43</v>
      </c>
      <c r="N59" s="46">
        <f t="shared" si="0"/>
        <v>12721</v>
      </c>
      <c r="O59" s="46">
        <v>150</v>
      </c>
      <c r="P59" s="46">
        <f t="shared" si="1"/>
        <v>1908150</v>
      </c>
      <c r="Q59" s="56"/>
      <c r="R59" s="58"/>
      <c r="S59" s="59"/>
      <c r="T59" s="58"/>
      <c r="U59" s="58"/>
      <c r="V59" s="60"/>
      <c r="W59" s="56"/>
      <c r="X59" s="56"/>
      <c r="Y59" s="56"/>
      <c r="Z59" s="46"/>
      <c r="AA59" s="66"/>
      <c r="AB59" s="46"/>
      <c r="AC59" s="46"/>
      <c r="AD59" s="61"/>
      <c r="AE59" s="61"/>
      <c r="AF59" s="46"/>
      <c r="AG59" s="46">
        <f t="shared" si="2"/>
        <v>1908150</v>
      </c>
      <c r="AH59" s="46">
        <f t="shared" si="3"/>
        <v>1908150</v>
      </c>
      <c r="AI59" s="46">
        <v>0</v>
      </c>
      <c r="AJ59" s="46">
        <f t="shared" si="4"/>
        <v>1908150</v>
      </c>
      <c r="AK59" s="46">
        <v>0.3</v>
      </c>
      <c r="AL59" s="46">
        <f t="shared" si="5"/>
        <v>5724.45</v>
      </c>
    </row>
    <row r="60" spans="1:38" x14ac:dyDescent="0.45">
      <c r="A60" s="16"/>
      <c r="B60" s="21"/>
      <c r="C60" s="16"/>
      <c r="D60" s="16"/>
      <c r="E60" s="56">
        <v>40</v>
      </c>
      <c r="F60" s="56">
        <v>9469</v>
      </c>
      <c r="G60" s="57" t="s">
        <v>113</v>
      </c>
      <c r="H60" s="56" t="s">
        <v>42</v>
      </c>
      <c r="I60" s="56">
        <v>11542</v>
      </c>
      <c r="J60" s="56"/>
      <c r="K60" s="56"/>
      <c r="L60" s="71"/>
      <c r="M60" s="56"/>
      <c r="N60" s="46"/>
      <c r="O60" s="46"/>
      <c r="P60" s="46"/>
      <c r="Q60" s="56"/>
      <c r="R60" s="58"/>
      <c r="S60" s="59"/>
      <c r="T60" s="58"/>
      <c r="U60" s="58"/>
      <c r="V60" s="60"/>
      <c r="W60" s="56"/>
      <c r="X60" s="56"/>
      <c r="Y60" s="56"/>
      <c r="Z60" s="46"/>
      <c r="AA60" s="66"/>
      <c r="AB60" s="46"/>
      <c r="AC60" s="46"/>
      <c r="AD60" s="61"/>
      <c r="AE60" s="61"/>
      <c r="AF60" s="46"/>
      <c r="AG60" s="46"/>
      <c r="AH60" s="46"/>
      <c r="AI60" s="46"/>
      <c r="AJ60" s="46"/>
      <c r="AK60" s="46"/>
      <c r="AL60" s="46"/>
    </row>
    <row r="61" spans="1:38" x14ac:dyDescent="0.45">
      <c r="A61" s="16"/>
      <c r="B61" s="21"/>
      <c r="C61" s="16"/>
      <c r="D61" s="16"/>
      <c r="E61" s="56">
        <v>41</v>
      </c>
      <c r="F61" s="56">
        <v>6832</v>
      </c>
      <c r="G61" s="57" t="s">
        <v>114</v>
      </c>
      <c r="H61" s="56" t="s">
        <v>42</v>
      </c>
      <c r="I61" s="56">
        <v>11738</v>
      </c>
      <c r="J61" s="56"/>
      <c r="K61" s="56"/>
      <c r="L61" s="71"/>
      <c r="M61" s="56"/>
      <c r="N61" s="46"/>
      <c r="O61" s="46"/>
      <c r="P61" s="46"/>
      <c r="Q61" s="56"/>
      <c r="R61" s="58"/>
      <c r="S61" s="59"/>
      <c r="T61" s="58"/>
      <c r="U61" s="58"/>
      <c r="V61" s="60"/>
      <c r="W61" s="56"/>
      <c r="X61" s="56"/>
      <c r="Y61" s="56"/>
      <c r="Z61" s="46"/>
      <c r="AA61" s="66"/>
      <c r="AB61" s="46"/>
      <c r="AC61" s="46"/>
      <c r="AD61" s="61"/>
      <c r="AE61" s="61"/>
      <c r="AF61" s="46"/>
      <c r="AG61" s="46"/>
      <c r="AH61" s="46"/>
      <c r="AI61" s="46"/>
      <c r="AJ61" s="46"/>
      <c r="AK61" s="46"/>
      <c r="AL61" s="46"/>
    </row>
    <row r="62" spans="1:38" x14ac:dyDescent="0.45">
      <c r="A62" s="16"/>
      <c r="B62" s="21"/>
      <c r="C62" s="16"/>
      <c r="D62" s="16"/>
      <c r="E62" s="56"/>
      <c r="F62" s="56"/>
      <c r="G62" s="57"/>
      <c r="H62" s="56"/>
      <c r="I62" s="56"/>
      <c r="J62" s="56"/>
      <c r="K62" s="56"/>
      <c r="L62" s="71"/>
      <c r="M62" s="56"/>
      <c r="N62" s="46"/>
      <c r="O62" s="46" t="s">
        <v>54</v>
      </c>
      <c r="P62" s="46">
        <f>SUM(P54:P61)</f>
        <v>6740790</v>
      </c>
      <c r="Q62" s="56"/>
      <c r="R62" s="58"/>
      <c r="S62" s="59"/>
      <c r="T62" s="58"/>
      <c r="U62" s="58"/>
      <c r="V62" s="60"/>
      <c r="W62" s="56"/>
      <c r="X62" s="56"/>
      <c r="Y62" s="56"/>
      <c r="Z62" s="46"/>
      <c r="AA62" s="66"/>
      <c r="AB62" s="46"/>
      <c r="AC62" s="46"/>
      <c r="AD62" s="61"/>
      <c r="AE62" s="61"/>
      <c r="AF62" s="46"/>
      <c r="AG62" s="46"/>
      <c r="AH62" s="46">
        <f>SUM(AH54:AH61)</f>
        <v>6740790</v>
      </c>
      <c r="AI62" s="46"/>
      <c r="AJ62" s="46">
        <f>SUM(AJ54:AJ61)</f>
        <v>6740790</v>
      </c>
      <c r="AK62" s="46"/>
      <c r="AL62" s="46">
        <f>SUM(AL54:AL61)</f>
        <v>20222.37</v>
      </c>
    </row>
    <row r="63" spans="1:38" x14ac:dyDescent="0.45">
      <c r="A63" s="16" t="s">
        <v>115</v>
      </c>
      <c r="B63" s="21">
        <v>1770400022968</v>
      </c>
      <c r="C63" s="16" t="s">
        <v>116</v>
      </c>
      <c r="D63" s="16" t="s">
        <v>117</v>
      </c>
      <c r="E63" s="56">
        <v>42</v>
      </c>
      <c r="F63" s="56">
        <v>2263</v>
      </c>
      <c r="G63" s="57" t="s">
        <v>118</v>
      </c>
      <c r="H63" s="56" t="s">
        <v>42</v>
      </c>
      <c r="I63" s="56">
        <v>12302</v>
      </c>
      <c r="J63" s="56">
        <v>6</v>
      </c>
      <c r="K63" s="56">
        <v>1</v>
      </c>
      <c r="L63" s="71">
        <v>0</v>
      </c>
      <c r="M63" s="56" t="s">
        <v>43</v>
      </c>
      <c r="N63" s="46">
        <f>((J63*400)+(K63*100))+L63</f>
        <v>2500</v>
      </c>
      <c r="O63" s="46">
        <v>260</v>
      </c>
      <c r="P63" s="46">
        <f>N63*O63</f>
        <v>650000</v>
      </c>
      <c r="Q63" s="56"/>
      <c r="R63" s="58"/>
      <c r="S63" s="59"/>
      <c r="T63" s="58"/>
      <c r="U63" s="58"/>
      <c r="V63" s="60"/>
      <c r="W63" s="56"/>
      <c r="X63" s="56"/>
      <c r="Y63" s="56"/>
      <c r="Z63" s="46"/>
      <c r="AA63" s="66"/>
      <c r="AB63" s="46"/>
      <c r="AC63" s="46"/>
      <c r="AD63" s="61"/>
      <c r="AE63" s="61"/>
      <c r="AF63" s="46"/>
      <c r="AG63" s="46">
        <f>IF(AND(AF63="",P63=""),0,IF((AF63=""),P63,IF((P63=""),AF63,AF63+P63)))</f>
        <v>650000</v>
      </c>
      <c r="AH63" s="46">
        <f>IF( (AA63=""),AG63*1,AG63*(AA63/100) )</f>
        <v>650000</v>
      </c>
      <c r="AI63" s="46">
        <v>0</v>
      </c>
      <c r="AJ63" s="46">
        <f>IF((AI63-AH63) &gt; 1,0,IF((AI63-AH63)&lt;0,AH63-AI63,AI63-AH63))</f>
        <v>650000</v>
      </c>
      <c r="AK63" s="46">
        <v>0.3</v>
      </c>
      <c r="AL63" s="46">
        <f>AJ63*(AK63/100)</f>
        <v>1950</v>
      </c>
    </row>
    <row r="64" spans="1:38" x14ac:dyDescent="0.45">
      <c r="A64" s="16"/>
      <c r="B64" s="21"/>
      <c r="C64" s="16"/>
      <c r="D64" s="16"/>
      <c r="E64" s="56"/>
      <c r="F64" s="56"/>
      <c r="G64" s="57"/>
      <c r="H64" s="56"/>
      <c r="I64" s="56"/>
      <c r="J64" s="56"/>
      <c r="K64" s="56"/>
      <c r="L64" s="71"/>
      <c r="M64" s="56"/>
      <c r="N64" s="46"/>
      <c r="O64" s="46" t="s">
        <v>54</v>
      </c>
      <c r="P64" s="46">
        <f>SUM(P63:P63)</f>
        <v>650000</v>
      </c>
      <c r="Q64" s="56"/>
      <c r="R64" s="58"/>
      <c r="S64" s="59"/>
      <c r="T64" s="58"/>
      <c r="U64" s="58"/>
      <c r="V64" s="60"/>
      <c r="W64" s="56"/>
      <c r="X64" s="56"/>
      <c r="Y64" s="56"/>
      <c r="Z64" s="46"/>
      <c r="AA64" s="66"/>
      <c r="AB64" s="46"/>
      <c r="AC64" s="46"/>
      <c r="AD64" s="61"/>
      <c r="AE64" s="61"/>
      <c r="AF64" s="46"/>
      <c r="AG64" s="46"/>
      <c r="AH64" s="46">
        <f>SUM(AH63:AH63)</f>
        <v>650000</v>
      </c>
      <c r="AI64" s="46"/>
      <c r="AJ64" s="46">
        <f>SUM(AJ63:AJ63)</f>
        <v>650000</v>
      </c>
      <c r="AK64" s="46"/>
      <c r="AL64" s="46">
        <f>SUM(AL63:AL63)</f>
        <v>1950</v>
      </c>
    </row>
    <row r="65" spans="1:38" x14ac:dyDescent="0.45">
      <c r="A65" s="16" t="s">
        <v>119</v>
      </c>
      <c r="B65" s="21">
        <v>3770400041021</v>
      </c>
      <c r="C65" s="16" t="s">
        <v>120</v>
      </c>
      <c r="D65" s="16" t="s">
        <v>121</v>
      </c>
      <c r="E65" s="56">
        <v>43</v>
      </c>
      <c r="F65" s="56">
        <v>6703</v>
      </c>
      <c r="G65" s="57" t="s">
        <v>122</v>
      </c>
      <c r="H65" s="56" t="s">
        <v>42</v>
      </c>
      <c r="I65" s="56">
        <v>12953</v>
      </c>
      <c r="J65" s="56"/>
      <c r="K65" s="56"/>
      <c r="L65" s="71"/>
      <c r="M65" s="56"/>
      <c r="N65" s="46"/>
      <c r="O65" s="46"/>
      <c r="P65" s="46"/>
      <c r="Q65" s="56"/>
      <c r="R65" s="58"/>
      <c r="S65" s="59"/>
      <c r="T65" s="58"/>
      <c r="U65" s="58"/>
      <c r="V65" s="60"/>
      <c r="W65" s="56"/>
      <c r="X65" s="56"/>
      <c r="Y65" s="56"/>
      <c r="Z65" s="46"/>
      <c r="AA65" s="66"/>
      <c r="AB65" s="46"/>
      <c r="AC65" s="46"/>
      <c r="AD65" s="61"/>
      <c r="AE65" s="61"/>
      <c r="AF65" s="46"/>
      <c r="AG65" s="46"/>
      <c r="AH65" s="46"/>
      <c r="AI65" s="46"/>
      <c r="AJ65" s="46"/>
      <c r="AK65" s="46"/>
      <c r="AL65" s="46"/>
    </row>
    <row r="66" spans="1:38" x14ac:dyDescent="0.45">
      <c r="A66" s="16"/>
      <c r="B66" s="21"/>
      <c r="C66" s="16"/>
      <c r="D66" s="16"/>
      <c r="E66" s="56"/>
      <c r="F66" s="56"/>
      <c r="G66" s="57"/>
      <c r="H66" s="56"/>
      <c r="I66" s="56"/>
      <c r="J66" s="56"/>
      <c r="K66" s="56"/>
      <c r="L66" s="71"/>
      <c r="M66" s="56"/>
      <c r="N66" s="46"/>
      <c r="O66" s="46" t="s">
        <v>54</v>
      </c>
      <c r="P66" s="46">
        <f>SUM(P65:P65)</f>
        <v>0</v>
      </c>
      <c r="Q66" s="56"/>
      <c r="R66" s="58"/>
      <c r="S66" s="59"/>
      <c r="T66" s="58"/>
      <c r="U66" s="58"/>
      <c r="V66" s="60"/>
      <c r="W66" s="56"/>
      <c r="X66" s="56"/>
      <c r="Y66" s="56"/>
      <c r="Z66" s="46"/>
      <c r="AA66" s="66"/>
      <c r="AB66" s="46"/>
      <c r="AC66" s="46"/>
      <c r="AD66" s="61"/>
      <c r="AE66" s="61"/>
      <c r="AF66" s="46"/>
      <c r="AG66" s="46"/>
      <c r="AH66" s="46">
        <f>SUM(AH65:AH65)</f>
        <v>0</v>
      </c>
      <c r="AI66" s="46"/>
      <c r="AJ66" s="46">
        <f>SUM(AJ65:AJ65)</f>
        <v>0</v>
      </c>
      <c r="AK66" s="46"/>
      <c r="AL66" s="46">
        <f>SUM(AL65:AL65)</f>
        <v>0</v>
      </c>
    </row>
    <row r="67" spans="1:38" x14ac:dyDescent="0.45">
      <c r="A67" s="16" t="s">
        <v>95</v>
      </c>
      <c r="B67" s="21">
        <v>3770400303181</v>
      </c>
      <c r="C67" s="16" t="s">
        <v>96</v>
      </c>
      <c r="D67" s="16" t="s">
        <v>97</v>
      </c>
      <c r="E67" s="56">
        <v>44</v>
      </c>
      <c r="F67" s="56">
        <v>9928</v>
      </c>
      <c r="G67" s="57" t="s">
        <v>123</v>
      </c>
      <c r="H67" s="56" t="s">
        <v>42</v>
      </c>
      <c r="I67" s="56">
        <v>13601</v>
      </c>
      <c r="J67" s="56"/>
      <c r="K67" s="56"/>
      <c r="L67" s="71"/>
      <c r="M67" s="56"/>
      <c r="N67" s="46"/>
      <c r="O67" s="46"/>
      <c r="P67" s="46"/>
      <c r="Q67" s="56"/>
      <c r="R67" s="58"/>
      <c r="S67" s="59"/>
      <c r="T67" s="58"/>
      <c r="U67" s="58"/>
      <c r="V67" s="60"/>
      <c r="W67" s="56"/>
      <c r="X67" s="56"/>
      <c r="Y67" s="56"/>
      <c r="Z67" s="46"/>
      <c r="AA67" s="66"/>
      <c r="AB67" s="46"/>
      <c r="AC67" s="46"/>
      <c r="AD67" s="61"/>
      <c r="AE67" s="61"/>
      <c r="AF67" s="46"/>
      <c r="AG67" s="46"/>
      <c r="AH67" s="46"/>
      <c r="AI67" s="46"/>
      <c r="AJ67" s="46"/>
      <c r="AK67" s="46"/>
      <c r="AL67" s="46"/>
    </row>
    <row r="68" spans="1:38" x14ac:dyDescent="0.45">
      <c r="A68" s="16"/>
      <c r="B68" s="21"/>
      <c r="C68" s="16"/>
      <c r="D68" s="16"/>
      <c r="E68" s="56">
        <v>45</v>
      </c>
      <c r="F68" s="56">
        <v>1983</v>
      </c>
      <c r="G68" s="57" t="s">
        <v>124</v>
      </c>
      <c r="H68" s="56" t="s">
        <v>42</v>
      </c>
      <c r="I68" s="56">
        <v>16807</v>
      </c>
      <c r="J68" s="56">
        <v>6</v>
      </c>
      <c r="K68" s="56">
        <v>3</v>
      </c>
      <c r="L68" s="71">
        <v>55</v>
      </c>
      <c r="M68" s="56" t="s">
        <v>43</v>
      </c>
      <c r="N68" s="46">
        <f>((J68*400)+(K68*100))+L68</f>
        <v>2755</v>
      </c>
      <c r="O68" s="46">
        <v>150</v>
      </c>
      <c r="P68" s="46">
        <f>N68*O68</f>
        <v>413250</v>
      </c>
      <c r="Q68" s="56"/>
      <c r="R68" s="58"/>
      <c r="S68" s="59"/>
      <c r="T68" s="58"/>
      <c r="U68" s="58"/>
      <c r="V68" s="60"/>
      <c r="W68" s="56"/>
      <c r="X68" s="56"/>
      <c r="Y68" s="56"/>
      <c r="Z68" s="46"/>
      <c r="AA68" s="66"/>
      <c r="AB68" s="46"/>
      <c r="AC68" s="46"/>
      <c r="AD68" s="61"/>
      <c r="AE68" s="61"/>
      <c r="AF68" s="46"/>
      <c r="AG68" s="46">
        <f>IF(AND(AF68="",P68=""),0,IF((AF68=""),P68,IF((P68=""),AF68,AF68+P68)))</f>
        <v>413250</v>
      </c>
      <c r="AH68" s="46">
        <f>IF( (AA68=""),AG68*1,AG68*(AA68/100) )</f>
        <v>413250</v>
      </c>
      <c r="AI68" s="46">
        <v>0</v>
      </c>
      <c r="AJ68" s="46">
        <f>IF((AI68-AH68) &gt; 1,0,IF((AI68-AH68)&lt;0,AH68-AI68,AI68-AH68))</f>
        <v>413250</v>
      </c>
      <c r="AK68" s="46">
        <v>0.3</v>
      </c>
      <c r="AL68" s="46">
        <f>AJ68*(AK68/100)</f>
        <v>1239.75</v>
      </c>
    </row>
    <row r="69" spans="1:38" x14ac:dyDescent="0.45">
      <c r="A69" s="16"/>
      <c r="B69" s="21"/>
      <c r="C69" s="16"/>
      <c r="D69" s="16"/>
      <c r="E69" s="56">
        <v>46</v>
      </c>
      <c r="F69" s="56">
        <v>9269</v>
      </c>
      <c r="G69" s="57" t="s">
        <v>125</v>
      </c>
      <c r="H69" s="56" t="s">
        <v>42</v>
      </c>
      <c r="I69" s="56">
        <v>17112</v>
      </c>
      <c r="J69" s="56"/>
      <c r="K69" s="56"/>
      <c r="L69" s="71"/>
      <c r="M69" s="56"/>
      <c r="N69" s="46"/>
      <c r="O69" s="46"/>
      <c r="P69" s="46"/>
      <c r="Q69" s="56"/>
      <c r="R69" s="58"/>
      <c r="S69" s="59"/>
      <c r="T69" s="58"/>
      <c r="U69" s="58"/>
      <c r="V69" s="60"/>
      <c r="W69" s="56"/>
      <c r="X69" s="56"/>
      <c r="Y69" s="56"/>
      <c r="Z69" s="46"/>
      <c r="AA69" s="66"/>
      <c r="AB69" s="46"/>
      <c r="AC69" s="46"/>
      <c r="AD69" s="61"/>
      <c r="AE69" s="61"/>
      <c r="AF69" s="46"/>
      <c r="AG69" s="46"/>
      <c r="AH69" s="46"/>
      <c r="AI69" s="46"/>
      <c r="AJ69" s="46"/>
      <c r="AK69" s="46"/>
      <c r="AL69" s="46"/>
    </row>
    <row r="70" spans="1:38" x14ac:dyDescent="0.45">
      <c r="A70" s="16"/>
      <c r="B70" s="21"/>
      <c r="C70" s="16"/>
      <c r="D70" s="16"/>
      <c r="E70" s="56"/>
      <c r="F70" s="56"/>
      <c r="G70" s="57"/>
      <c r="H70" s="56"/>
      <c r="I70" s="56"/>
      <c r="J70" s="56"/>
      <c r="K70" s="56"/>
      <c r="L70" s="71"/>
      <c r="M70" s="56"/>
      <c r="N70" s="46"/>
      <c r="O70" s="46" t="s">
        <v>54</v>
      </c>
      <c r="P70" s="46">
        <f>SUM(P67:P69)</f>
        <v>413250</v>
      </c>
      <c r="Q70" s="56"/>
      <c r="R70" s="58"/>
      <c r="S70" s="59"/>
      <c r="T70" s="58"/>
      <c r="U70" s="58"/>
      <c r="V70" s="60"/>
      <c r="W70" s="56"/>
      <c r="X70" s="56"/>
      <c r="Y70" s="56"/>
      <c r="Z70" s="46"/>
      <c r="AA70" s="66"/>
      <c r="AB70" s="46"/>
      <c r="AC70" s="46"/>
      <c r="AD70" s="61"/>
      <c r="AE70" s="61"/>
      <c r="AF70" s="46"/>
      <c r="AG70" s="46"/>
      <c r="AH70" s="46">
        <f>SUM(AH67:AH69)</f>
        <v>413250</v>
      </c>
      <c r="AI70" s="46"/>
      <c r="AJ70" s="46">
        <f>SUM(AJ67:AJ69)</f>
        <v>413250</v>
      </c>
      <c r="AK70" s="46"/>
      <c r="AL70" s="46">
        <f>SUM(AL67:AL69)</f>
        <v>1239.75</v>
      </c>
    </row>
    <row r="71" spans="1:38" x14ac:dyDescent="0.45">
      <c r="A71" s="16" t="s">
        <v>91</v>
      </c>
      <c r="B71" s="21">
        <v>3770400003072</v>
      </c>
      <c r="C71" s="16" t="s">
        <v>92</v>
      </c>
      <c r="D71" s="16" t="s">
        <v>93</v>
      </c>
      <c r="E71" s="56">
        <v>47</v>
      </c>
      <c r="F71" s="56">
        <v>164</v>
      </c>
      <c r="G71" s="57" t="s">
        <v>126</v>
      </c>
      <c r="H71" s="56" t="s">
        <v>42</v>
      </c>
      <c r="I71" s="56">
        <v>24517</v>
      </c>
      <c r="J71" s="56">
        <v>1</v>
      </c>
      <c r="K71" s="56">
        <v>0</v>
      </c>
      <c r="L71" s="71">
        <v>0</v>
      </c>
      <c r="M71" s="56" t="s">
        <v>43</v>
      </c>
      <c r="N71" s="46">
        <f>((J71*400)+(K71*100))+L71</f>
        <v>400</v>
      </c>
      <c r="O71" s="46">
        <v>2650</v>
      </c>
      <c r="P71" s="46">
        <f>N71*O71</f>
        <v>1060000</v>
      </c>
      <c r="Q71" s="56"/>
      <c r="R71" s="58"/>
      <c r="S71" s="59"/>
      <c r="T71" s="58"/>
      <c r="U71" s="58"/>
      <c r="V71" s="60"/>
      <c r="W71" s="56"/>
      <c r="X71" s="56"/>
      <c r="Y71" s="56"/>
      <c r="Z71" s="46"/>
      <c r="AA71" s="66"/>
      <c r="AB71" s="46"/>
      <c r="AC71" s="46"/>
      <c r="AD71" s="61"/>
      <c r="AE71" s="61"/>
      <c r="AF71" s="46"/>
      <c r="AG71" s="46">
        <f>IF(AND(AF71="",P71=""),0,IF((AF71=""),P71,IF((P71=""),AF71,AF71+P71)))</f>
        <v>1060000</v>
      </c>
      <c r="AH71" s="46">
        <f>IF( (AA71=""),AG71*1,AG71*(AA71/100) )</f>
        <v>1060000</v>
      </c>
      <c r="AI71" s="46">
        <v>0</v>
      </c>
      <c r="AJ71" s="46">
        <f>IF((AI71-AH71) &gt; 1,0,IF((AI71-AH71)&lt;0,AH71-AI71,AI71-AH71))</f>
        <v>1060000</v>
      </c>
      <c r="AK71" s="46">
        <v>0.3</v>
      </c>
      <c r="AL71" s="46">
        <f>AJ71*(AK71/100)</f>
        <v>3180</v>
      </c>
    </row>
    <row r="72" spans="1:38" x14ac:dyDescent="0.45">
      <c r="A72" s="16"/>
      <c r="B72" s="21"/>
      <c r="C72" s="16"/>
      <c r="D72" s="16"/>
      <c r="E72" s="56"/>
      <c r="F72" s="56"/>
      <c r="G72" s="57"/>
      <c r="H72" s="56"/>
      <c r="I72" s="56"/>
      <c r="J72" s="56"/>
      <c r="K72" s="56"/>
      <c r="L72" s="71"/>
      <c r="M72" s="56"/>
      <c r="N72" s="46"/>
      <c r="O72" s="46" t="s">
        <v>54</v>
      </c>
      <c r="P72" s="46">
        <f>SUM(P71:P71)</f>
        <v>1060000</v>
      </c>
      <c r="Q72" s="56"/>
      <c r="R72" s="58"/>
      <c r="S72" s="59"/>
      <c r="T72" s="58"/>
      <c r="U72" s="58"/>
      <c r="V72" s="60"/>
      <c r="W72" s="56"/>
      <c r="X72" s="56"/>
      <c r="Y72" s="56"/>
      <c r="Z72" s="46"/>
      <c r="AA72" s="66"/>
      <c r="AB72" s="46"/>
      <c r="AC72" s="46"/>
      <c r="AD72" s="61"/>
      <c r="AE72" s="61"/>
      <c r="AF72" s="46"/>
      <c r="AG72" s="46"/>
      <c r="AH72" s="46">
        <f>SUM(AH71:AH71)</f>
        <v>1060000</v>
      </c>
      <c r="AI72" s="46"/>
      <c r="AJ72" s="46">
        <f>SUM(AJ71:AJ71)</f>
        <v>1060000</v>
      </c>
      <c r="AK72" s="46"/>
      <c r="AL72" s="46">
        <f>SUM(AL71:AL71)</f>
        <v>3180</v>
      </c>
    </row>
    <row r="73" spans="1:38" x14ac:dyDescent="0.45">
      <c r="A73" s="16" t="s">
        <v>95</v>
      </c>
      <c r="B73" s="21">
        <v>3770400303181</v>
      </c>
      <c r="C73" s="16" t="s">
        <v>96</v>
      </c>
      <c r="D73" s="16" t="s">
        <v>97</v>
      </c>
      <c r="E73" s="56">
        <v>48</v>
      </c>
      <c r="F73" s="56">
        <v>3849</v>
      </c>
      <c r="G73" s="57" t="s">
        <v>127</v>
      </c>
      <c r="H73" s="56" t="s">
        <v>42</v>
      </c>
      <c r="I73" s="56">
        <v>28612</v>
      </c>
      <c r="J73" s="56">
        <v>14</v>
      </c>
      <c r="K73" s="56">
        <v>2</v>
      </c>
      <c r="L73" s="71">
        <v>95</v>
      </c>
      <c r="M73" s="56" t="s">
        <v>43</v>
      </c>
      <c r="N73" s="46">
        <f>((J73*400)+(K73*100))+L73</f>
        <v>5895</v>
      </c>
      <c r="O73" s="46">
        <v>330</v>
      </c>
      <c r="P73" s="46">
        <f>N73*O73</f>
        <v>1945350</v>
      </c>
      <c r="Q73" s="56"/>
      <c r="R73" s="58"/>
      <c r="S73" s="59"/>
      <c r="T73" s="58"/>
      <c r="U73" s="58"/>
      <c r="V73" s="60"/>
      <c r="W73" s="56"/>
      <c r="X73" s="56"/>
      <c r="Y73" s="56"/>
      <c r="Z73" s="46"/>
      <c r="AA73" s="66"/>
      <c r="AB73" s="46"/>
      <c r="AC73" s="46"/>
      <c r="AD73" s="61"/>
      <c r="AE73" s="61"/>
      <c r="AF73" s="46"/>
      <c r="AG73" s="46">
        <f>IF(AND(AF73="",P73=""),0,IF((AF73=""),P73,IF((P73=""),AF73,AF73+P73)))</f>
        <v>1945350</v>
      </c>
      <c r="AH73" s="46">
        <f>IF( (AA73=""),AG73*1,AG73*(AA73/100) )</f>
        <v>1945350</v>
      </c>
      <c r="AI73" s="46">
        <v>0</v>
      </c>
      <c r="AJ73" s="46">
        <f>IF((AI73-AH73) &gt; 1,0,IF((AI73-AH73)&lt;0,AH73-AI73,AI73-AH73))</f>
        <v>1945350</v>
      </c>
      <c r="AK73" s="46">
        <v>0.3</v>
      </c>
      <c r="AL73" s="46">
        <f>AJ73*(AK73/100)</f>
        <v>5836.05</v>
      </c>
    </row>
    <row r="74" spans="1:38" x14ac:dyDescent="0.45">
      <c r="A74" s="16"/>
      <c r="B74" s="21"/>
      <c r="C74" s="16"/>
      <c r="D74" s="16"/>
      <c r="E74" s="56"/>
      <c r="F74" s="56"/>
      <c r="G74" s="57"/>
      <c r="H74" s="56"/>
      <c r="I74" s="56"/>
      <c r="J74" s="56"/>
      <c r="K74" s="56"/>
      <c r="L74" s="71"/>
      <c r="M74" s="56"/>
      <c r="N74" s="46"/>
      <c r="O74" s="46" t="s">
        <v>54</v>
      </c>
      <c r="P74" s="46">
        <f>SUM(P73:P73)</f>
        <v>1945350</v>
      </c>
      <c r="Q74" s="56"/>
      <c r="R74" s="58"/>
      <c r="S74" s="59"/>
      <c r="T74" s="58"/>
      <c r="U74" s="58"/>
      <c r="V74" s="60"/>
      <c r="W74" s="56"/>
      <c r="X74" s="56"/>
      <c r="Y74" s="56"/>
      <c r="Z74" s="46"/>
      <c r="AA74" s="66"/>
      <c r="AB74" s="46"/>
      <c r="AC74" s="46"/>
      <c r="AD74" s="61"/>
      <c r="AE74" s="61"/>
      <c r="AF74" s="46"/>
      <c r="AG74" s="46"/>
      <c r="AH74" s="46">
        <f>SUM(AH73:AH73)</f>
        <v>1945350</v>
      </c>
      <c r="AI74" s="46"/>
      <c r="AJ74" s="46">
        <f>SUM(AJ73:AJ73)</f>
        <v>1945350</v>
      </c>
      <c r="AK74" s="46"/>
      <c r="AL74" s="46">
        <f>SUM(AL73:AL73)</f>
        <v>5836.05</v>
      </c>
    </row>
    <row r="75" spans="1:38" x14ac:dyDescent="0.45">
      <c r="A75" s="16" t="s">
        <v>128</v>
      </c>
      <c r="B75" s="21">
        <v>3100300245509</v>
      </c>
      <c r="C75" s="16" t="s">
        <v>129</v>
      </c>
      <c r="D75" s="16" t="s">
        <v>130</v>
      </c>
      <c r="E75" s="56">
        <v>49</v>
      </c>
      <c r="F75" s="56">
        <v>651</v>
      </c>
      <c r="G75" s="57" t="s">
        <v>131</v>
      </c>
      <c r="H75" s="56" t="s">
        <v>42</v>
      </c>
      <c r="I75" s="56">
        <v>29722</v>
      </c>
      <c r="J75" s="56">
        <v>4</v>
      </c>
      <c r="K75" s="56">
        <v>2</v>
      </c>
      <c r="L75" s="71">
        <v>0</v>
      </c>
      <c r="M75" s="56" t="s">
        <v>43</v>
      </c>
      <c r="N75" s="46">
        <f>((J75*400)+(K75*100))+L75</f>
        <v>1800</v>
      </c>
      <c r="O75" s="46">
        <v>150</v>
      </c>
      <c r="P75" s="46">
        <f>N75*O75</f>
        <v>270000</v>
      </c>
      <c r="Q75" s="56"/>
      <c r="R75" s="58"/>
      <c r="S75" s="59"/>
      <c r="T75" s="58"/>
      <c r="U75" s="58"/>
      <c r="V75" s="60"/>
      <c r="W75" s="56"/>
      <c r="X75" s="56"/>
      <c r="Y75" s="56"/>
      <c r="Z75" s="46"/>
      <c r="AA75" s="66"/>
      <c r="AB75" s="46"/>
      <c r="AC75" s="46"/>
      <c r="AD75" s="61"/>
      <c r="AE75" s="61"/>
      <c r="AF75" s="46"/>
      <c r="AG75" s="46">
        <f>IF(AND(AF75="",P75=""),0,IF((AF75=""),P75,IF((P75=""),AF75,AF75+P75)))</f>
        <v>270000</v>
      </c>
      <c r="AH75" s="46">
        <f>IF( (AA75=""),AG75*1,AG75*(AA75/100) )</f>
        <v>270000</v>
      </c>
      <c r="AI75" s="46">
        <v>0</v>
      </c>
      <c r="AJ75" s="46">
        <f>IF((AI75-AH75) &gt; 1,0,IF((AI75-AH75)&lt;0,AH75-AI75,AI75-AH75))</f>
        <v>270000</v>
      </c>
      <c r="AK75" s="46">
        <v>0.3</v>
      </c>
      <c r="AL75" s="46">
        <f>AJ75*(AK75/100)</f>
        <v>810</v>
      </c>
    </row>
    <row r="76" spans="1:38" x14ac:dyDescent="0.45">
      <c r="A76" s="16"/>
      <c r="B76" s="21"/>
      <c r="C76" s="16"/>
      <c r="D76" s="16"/>
      <c r="E76" s="56"/>
      <c r="F76" s="56"/>
      <c r="G76" s="57"/>
      <c r="H76" s="56"/>
      <c r="I76" s="56"/>
      <c r="J76" s="56"/>
      <c r="K76" s="56"/>
      <c r="L76" s="71"/>
      <c r="M76" s="56"/>
      <c r="N76" s="46"/>
      <c r="O76" s="46" t="s">
        <v>54</v>
      </c>
      <c r="P76" s="46">
        <f>SUM(P75:P75)</f>
        <v>270000</v>
      </c>
      <c r="Q76" s="56"/>
      <c r="R76" s="58"/>
      <c r="S76" s="59"/>
      <c r="T76" s="58"/>
      <c r="U76" s="58"/>
      <c r="V76" s="60"/>
      <c r="W76" s="56"/>
      <c r="X76" s="56"/>
      <c r="Y76" s="56"/>
      <c r="Z76" s="46"/>
      <c r="AA76" s="66"/>
      <c r="AB76" s="46"/>
      <c r="AC76" s="46"/>
      <c r="AD76" s="61"/>
      <c r="AE76" s="61"/>
      <c r="AF76" s="46"/>
      <c r="AG76" s="46"/>
      <c r="AH76" s="46">
        <f>SUM(AH75:AH75)</f>
        <v>270000</v>
      </c>
      <c r="AI76" s="46"/>
      <c r="AJ76" s="46">
        <f>SUM(AJ75:AJ75)</f>
        <v>270000</v>
      </c>
      <c r="AK76" s="46"/>
      <c r="AL76" s="46">
        <f>SUM(AL75:AL75)</f>
        <v>810</v>
      </c>
    </row>
    <row r="77" spans="1:38" x14ac:dyDescent="0.45">
      <c r="A77" s="16" t="s">
        <v>132</v>
      </c>
      <c r="B77" s="21">
        <v>1669900025345</v>
      </c>
      <c r="C77" s="16" t="s">
        <v>133</v>
      </c>
      <c r="D77" s="16" t="s">
        <v>134</v>
      </c>
      <c r="E77" s="56">
        <v>50</v>
      </c>
      <c r="F77" s="56">
        <v>7047</v>
      </c>
      <c r="G77" s="57" t="s">
        <v>135</v>
      </c>
      <c r="H77" s="56" t="s">
        <v>42</v>
      </c>
      <c r="I77" s="56">
        <v>21328</v>
      </c>
      <c r="J77" s="56"/>
      <c r="K77" s="56"/>
      <c r="L77" s="71"/>
      <c r="M77" s="56"/>
      <c r="N77" s="46"/>
      <c r="O77" s="46"/>
      <c r="P77" s="46"/>
      <c r="Q77" s="56"/>
      <c r="R77" s="58"/>
      <c r="S77" s="59"/>
      <c r="T77" s="58"/>
      <c r="U77" s="58"/>
      <c r="V77" s="60"/>
      <c r="W77" s="56"/>
      <c r="X77" s="56"/>
      <c r="Y77" s="56"/>
      <c r="Z77" s="46"/>
      <c r="AA77" s="66"/>
      <c r="AB77" s="46"/>
      <c r="AC77" s="46"/>
      <c r="AD77" s="61"/>
      <c r="AE77" s="61"/>
      <c r="AF77" s="46"/>
      <c r="AG77" s="46"/>
      <c r="AH77" s="46"/>
      <c r="AI77" s="46"/>
      <c r="AJ77" s="46"/>
      <c r="AK77" s="46"/>
      <c r="AL77" s="46"/>
    </row>
    <row r="78" spans="1:38" x14ac:dyDescent="0.45">
      <c r="A78" s="16"/>
      <c r="B78" s="21"/>
      <c r="C78" s="16"/>
      <c r="D78" s="16"/>
      <c r="E78" s="56">
        <v>51</v>
      </c>
      <c r="F78" s="56">
        <v>7372</v>
      </c>
      <c r="G78" s="57" t="s">
        <v>136</v>
      </c>
      <c r="H78" s="56" t="s">
        <v>42</v>
      </c>
      <c r="I78" s="56">
        <v>21329</v>
      </c>
      <c r="J78" s="56"/>
      <c r="K78" s="56"/>
      <c r="L78" s="71"/>
      <c r="M78" s="56"/>
      <c r="N78" s="46"/>
      <c r="O78" s="46"/>
      <c r="P78" s="46"/>
      <c r="Q78" s="56"/>
      <c r="R78" s="58"/>
      <c r="S78" s="59"/>
      <c r="T78" s="58"/>
      <c r="U78" s="58"/>
      <c r="V78" s="60"/>
      <c r="W78" s="56"/>
      <c r="X78" s="56"/>
      <c r="Y78" s="56"/>
      <c r="Z78" s="46"/>
      <c r="AA78" s="66"/>
      <c r="AB78" s="46"/>
      <c r="AC78" s="46"/>
      <c r="AD78" s="61"/>
      <c r="AE78" s="61"/>
      <c r="AF78" s="46"/>
      <c r="AG78" s="46"/>
      <c r="AH78" s="46"/>
      <c r="AI78" s="46"/>
      <c r="AJ78" s="46"/>
      <c r="AK78" s="46"/>
      <c r="AL78" s="46"/>
    </row>
    <row r="79" spans="1:38" x14ac:dyDescent="0.45">
      <c r="A79" s="16"/>
      <c r="B79" s="21"/>
      <c r="C79" s="16"/>
      <c r="D79" s="16"/>
      <c r="E79" s="56"/>
      <c r="F79" s="56"/>
      <c r="G79" s="57"/>
      <c r="H79" s="56"/>
      <c r="I79" s="56"/>
      <c r="J79" s="56"/>
      <c r="K79" s="56"/>
      <c r="L79" s="71"/>
      <c r="M79" s="56"/>
      <c r="N79" s="46"/>
      <c r="O79" s="46" t="s">
        <v>54</v>
      </c>
      <c r="P79" s="46">
        <f>SUM(P77:P78)</f>
        <v>0</v>
      </c>
      <c r="Q79" s="56"/>
      <c r="R79" s="58"/>
      <c r="S79" s="59"/>
      <c r="T79" s="58"/>
      <c r="U79" s="58"/>
      <c r="V79" s="60"/>
      <c r="W79" s="56"/>
      <c r="X79" s="56"/>
      <c r="Y79" s="56"/>
      <c r="Z79" s="46"/>
      <c r="AA79" s="66"/>
      <c r="AB79" s="46"/>
      <c r="AC79" s="46"/>
      <c r="AD79" s="61"/>
      <c r="AE79" s="61"/>
      <c r="AF79" s="46"/>
      <c r="AG79" s="46"/>
      <c r="AH79" s="46">
        <f>SUM(AH77:AH78)</f>
        <v>0</v>
      </c>
      <c r="AI79" s="46"/>
      <c r="AJ79" s="46">
        <f>SUM(AJ77:AJ78)</f>
        <v>0</v>
      </c>
      <c r="AK79" s="46"/>
      <c r="AL79" s="46">
        <f>SUM(AL77:AL78)</f>
        <v>0</v>
      </c>
    </row>
    <row r="80" spans="1:38" x14ac:dyDescent="0.45">
      <c r="A80" s="16" t="s">
        <v>137</v>
      </c>
      <c r="B80" s="21">
        <v>3770400088132</v>
      </c>
      <c r="C80" s="16" t="s">
        <v>138</v>
      </c>
      <c r="D80" s="16" t="s">
        <v>139</v>
      </c>
      <c r="E80" s="56">
        <v>52</v>
      </c>
      <c r="F80" s="56">
        <v>4270</v>
      </c>
      <c r="G80" s="57" t="s">
        <v>140</v>
      </c>
      <c r="H80" s="56" t="s">
        <v>42</v>
      </c>
      <c r="I80" s="56">
        <v>11687</v>
      </c>
      <c r="J80" s="56"/>
      <c r="K80" s="56"/>
      <c r="L80" s="71"/>
      <c r="M80" s="56"/>
      <c r="N80" s="46"/>
      <c r="O80" s="46"/>
      <c r="P80" s="46"/>
      <c r="Q80" s="56"/>
      <c r="R80" s="58"/>
      <c r="S80" s="59"/>
      <c r="T80" s="58"/>
      <c r="U80" s="58"/>
      <c r="V80" s="60"/>
      <c r="W80" s="56"/>
      <c r="X80" s="56"/>
      <c r="Y80" s="56"/>
      <c r="Z80" s="46"/>
      <c r="AA80" s="66"/>
      <c r="AB80" s="46"/>
      <c r="AC80" s="46"/>
      <c r="AD80" s="61"/>
      <c r="AE80" s="61"/>
      <c r="AF80" s="46"/>
      <c r="AG80" s="46"/>
      <c r="AH80" s="46"/>
      <c r="AI80" s="46"/>
      <c r="AJ80" s="46"/>
      <c r="AK80" s="46"/>
      <c r="AL80" s="46"/>
    </row>
    <row r="81" spans="1:38" x14ac:dyDescent="0.45">
      <c r="A81" s="16"/>
      <c r="B81" s="21"/>
      <c r="C81" s="16"/>
      <c r="D81" s="16"/>
      <c r="E81" s="56">
        <v>53</v>
      </c>
      <c r="F81" s="56">
        <v>8431</v>
      </c>
      <c r="G81" s="57" t="s">
        <v>141</v>
      </c>
      <c r="H81" s="56" t="s">
        <v>42</v>
      </c>
      <c r="I81" s="56">
        <v>21588</v>
      </c>
      <c r="J81" s="56"/>
      <c r="K81" s="56"/>
      <c r="L81" s="71"/>
      <c r="M81" s="56"/>
      <c r="N81" s="46"/>
      <c r="O81" s="46"/>
      <c r="P81" s="46"/>
      <c r="Q81" s="56"/>
      <c r="R81" s="58"/>
      <c r="S81" s="59"/>
      <c r="T81" s="58"/>
      <c r="U81" s="58"/>
      <c r="V81" s="60"/>
      <c r="W81" s="56"/>
      <c r="X81" s="56"/>
      <c r="Y81" s="56"/>
      <c r="Z81" s="46"/>
      <c r="AA81" s="66"/>
      <c r="AB81" s="46"/>
      <c r="AC81" s="46"/>
      <c r="AD81" s="61"/>
      <c r="AE81" s="61"/>
      <c r="AF81" s="46"/>
      <c r="AG81" s="46"/>
      <c r="AH81" s="46"/>
      <c r="AI81" s="46"/>
      <c r="AJ81" s="46"/>
      <c r="AK81" s="46"/>
      <c r="AL81" s="46"/>
    </row>
    <row r="82" spans="1:38" x14ac:dyDescent="0.45">
      <c r="A82" s="16"/>
      <c r="B82" s="21"/>
      <c r="C82" s="16"/>
      <c r="D82" s="16"/>
      <c r="E82" s="56">
        <v>54</v>
      </c>
      <c r="F82" s="56">
        <v>2716</v>
      </c>
      <c r="G82" s="57" t="s">
        <v>142</v>
      </c>
      <c r="H82" s="56" t="s">
        <v>42</v>
      </c>
      <c r="I82" s="56">
        <v>25070</v>
      </c>
      <c r="J82" s="56"/>
      <c r="K82" s="56"/>
      <c r="L82" s="71"/>
      <c r="M82" s="56"/>
      <c r="N82" s="46"/>
      <c r="O82" s="46"/>
      <c r="P82" s="46"/>
      <c r="Q82" s="56"/>
      <c r="R82" s="58"/>
      <c r="S82" s="59"/>
      <c r="T82" s="58"/>
      <c r="U82" s="58"/>
      <c r="V82" s="60"/>
      <c r="W82" s="56"/>
      <c r="X82" s="56"/>
      <c r="Y82" s="56"/>
      <c r="Z82" s="46"/>
      <c r="AA82" s="66"/>
      <c r="AB82" s="46"/>
      <c r="AC82" s="46"/>
      <c r="AD82" s="61"/>
      <c r="AE82" s="61"/>
      <c r="AF82" s="46"/>
      <c r="AG82" s="46"/>
      <c r="AH82" s="46"/>
      <c r="AI82" s="46"/>
      <c r="AJ82" s="46"/>
      <c r="AK82" s="46"/>
      <c r="AL82" s="46"/>
    </row>
    <row r="83" spans="1:38" x14ac:dyDescent="0.45">
      <c r="A83" s="16"/>
      <c r="B83" s="21"/>
      <c r="C83" s="16"/>
      <c r="D83" s="16"/>
      <c r="E83" s="56">
        <v>55</v>
      </c>
      <c r="F83" s="56">
        <v>7027</v>
      </c>
      <c r="G83" s="57" t="s">
        <v>143</v>
      </c>
      <c r="H83" s="56" t="s">
        <v>42</v>
      </c>
      <c r="I83" s="56">
        <v>31437</v>
      </c>
      <c r="J83" s="56"/>
      <c r="K83" s="56"/>
      <c r="L83" s="71"/>
      <c r="M83" s="56"/>
      <c r="N83" s="46"/>
      <c r="O83" s="46"/>
      <c r="P83" s="46"/>
      <c r="Q83" s="56"/>
      <c r="R83" s="58"/>
      <c r="S83" s="59"/>
      <c r="T83" s="58"/>
      <c r="U83" s="58"/>
      <c r="V83" s="60"/>
      <c r="W83" s="56"/>
      <c r="X83" s="56"/>
      <c r="Y83" s="56"/>
      <c r="Z83" s="46"/>
      <c r="AA83" s="66"/>
      <c r="AB83" s="46"/>
      <c r="AC83" s="46"/>
      <c r="AD83" s="61"/>
      <c r="AE83" s="61"/>
      <c r="AF83" s="46"/>
      <c r="AG83" s="46"/>
      <c r="AH83" s="46"/>
      <c r="AI83" s="46"/>
      <c r="AJ83" s="46"/>
      <c r="AK83" s="46"/>
      <c r="AL83" s="46"/>
    </row>
    <row r="84" spans="1:38" x14ac:dyDescent="0.45">
      <c r="A84" s="16"/>
      <c r="B84" s="21"/>
      <c r="C84" s="16"/>
      <c r="D84" s="16"/>
      <c r="E84" s="56">
        <v>56</v>
      </c>
      <c r="F84" s="56">
        <v>6918</v>
      </c>
      <c r="G84" s="57" t="s">
        <v>144</v>
      </c>
      <c r="H84" s="56" t="s">
        <v>42</v>
      </c>
      <c r="I84" s="56">
        <v>31438</v>
      </c>
      <c r="J84" s="56"/>
      <c r="K84" s="56"/>
      <c r="L84" s="71"/>
      <c r="M84" s="56"/>
      <c r="N84" s="46"/>
      <c r="O84" s="46"/>
      <c r="P84" s="46"/>
      <c r="Q84" s="56"/>
      <c r="R84" s="58"/>
      <c r="S84" s="59"/>
      <c r="T84" s="58"/>
      <c r="U84" s="58"/>
      <c r="V84" s="60"/>
      <c r="W84" s="56"/>
      <c r="X84" s="56"/>
      <c r="Y84" s="56"/>
      <c r="Z84" s="46"/>
      <c r="AA84" s="66"/>
      <c r="AB84" s="46"/>
      <c r="AC84" s="46"/>
      <c r="AD84" s="61"/>
      <c r="AE84" s="61"/>
      <c r="AF84" s="46"/>
      <c r="AG84" s="46"/>
      <c r="AH84" s="46"/>
      <c r="AI84" s="46"/>
      <c r="AJ84" s="46"/>
      <c r="AK84" s="46"/>
      <c r="AL84" s="46"/>
    </row>
    <row r="85" spans="1:38" x14ac:dyDescent="0.45">
      <c r="A85" s="16"/>
      <c r="B85" s="21"/>
      <c r="C85" s="16"/>
      <c r="D85" s="16"/>
      <c r="E85" s="56">
        <v>57</v>
      </c>
      <c r="F85" s="56">
        <v>9261</v>
      </c>
      <c r="G85" s="57" t="s">
        <v>145</v>
      </c>
      <c r="H85" s="56" t="s">
        <v>42</v>
      </c>
      <c r="I85" s="56">
        <v>31439</v>
      </c>
      <c r="J85" s="56"/>
      <c r="K85" s="56"/>
      <c r="L85" s="71"/>
      <c r="M85" s="56"/>
      <c r="N85" s="46"/>
      <c r="O85" s="46"/>
      <c r="P85" s="46"/>
      <c r="Q85" s="56"/>
      <c r="R85" s="58"/>
      <c r="S85" s="59"/>
      <c r="T85" s="58"/>
      <c r="U85" s="58"/>
      <c r="V85" s="60"/>
      <c r="W85" s="56"/>
      <c r="X85" s="56"/>
      <c r="Y85" s="56"/>
      <c r="Z85" s="46"/>
      <c r="AA85" s="66"/>
      <c r="AB85" s="46"/>
      <c r="AC85" s="46"/>
      <c r="AD85" s="61"/>
      <c r="AE85" s="61"/>
      <c r="AF85" s="46"/>
      <c r="AG85" s="46"/>
      <c r="AH85" s="46"/>
      <c r="AI85" s="46"/>
      <c r="AJ85" s="46"/>
      <c r="AK85" s="46"/>
      <c r="AL85" s="46"/>
    </row>
    <row r="86" spans="1:38" x14ac:dyDescent="0.45">
      <c r="A86" s="16"/>
      <c r="B86" s="21"/>
      <c r="C86" s="16"/>
      <c r="D86" s="16"/>
      <c r="E86" s="56"/>
      <c r="F86" s="56"/>
      <c r="G86" s="57"/>
      <c r="H86" s="56"/>
      <c r="I86" s="56"/>
      <c r="J86" s="56"/>
      <c r="K86" s="56"/>
      <c r="L86" s="71"/>
      <c r="M86" s="56"/>
      <c r="N86" s="46"/>
      <c r="O86" s="46" t="s">
        <v>54</v>
      </c>
      <c r="P86" s="46">
        <f>SUM(P80:P85)</f>
        <v>0</v>
      </c>
      <c r="Q86" s="56"/>
      <c r="R86" s="58"/>
      <c r="S86" s="59"/>
      <c r="T86" s="58"/>
      <c r="U86" s="58"/>
      <c r="V86" s="60"/>
      <c r="W86" s="56"/>
      <c r="X86" s="56"/>
      <c r="Y86" s="56"/>
      <c r="Z86" s="46"/>
      <c r="AA86" s="66"/>
      <c r="AB86" s="46"/>
      <c r="AC86" s="46"/>
      <c r="AD86" s="61"/>
      <c r="AE86" s="61"/>
      <c r="AF86" s="46"/>
      <c r="AG86" s="46"/>
      <c r="AH86" s="46">
        <f>SUM(AH80:AH85)</f>
        <v>0</v>
      </c>
      <c r="AI86" s="46"/>
      <c r="AJ86" s="46">
        <f>SUM(AJ80:AJ85)</f>
        <v>0</v>
      </c>
      <c r="AK86" s="46"/>
      <c r="AL86" s="46">
        <f>SUM(AL80:AL85)</f>
        <v>0</v>
      </c>
    </row>
    <row r="87" spans="1:38" x14ac:dyDescent="0.45">
      <c r="A87" s="16" t="s">
        <v>146</v>
      </c>
      <c r="B87" s="21">
        <v>3100901287567</v>
      </c>
      <c r="C87" s="16" t="s">
        <v>147</v>
      </c>
      <c r="D87" s="16" t="s">
        <v>148</v>
      </c>
      <c r="E87" s="56">
        <v>58</v>
      </c>
      <c r="F87" s="56">
        <v>8735</v>
      </c>
      <c r="G87" s="57" t="s">
        <v>149</v>
      </c>
      <c r="H87" s="56" t="s">
        <v>42</v>
      </c>
      <c r="I87" s="56">
        <v>5084</v>
      </c>
      <c r="J87" s="56"/>
      <c r="K87" s="56"/>
      <c r="L87" s="71"/>
      <c r="M87" s="56"/>
      <c r="N87" s="46"/>
      <c r="O87" s="46"/>
      <c r="P87" s="46"/>
      <c r="Q87" s="56"/>
      <c r="R87" s="58"/>
      <c r="S87" s="59"/>
      <c r="T87" s="58"/>
      <c r="U87" s="58"/>
      <c r="V87" s="60"/>
      <c r="W87" s="56"/>
      <c r="X87" s="56"/>
      <c r="Y87" s="56"/>
      <c r="Z87" s="46"/>
      <c r="AA87" s="66"/>
      <c r="AB87" s="46"/>
      <c r="AC87" s="46"/>
      <c r="AD87" s="61"/>
      <c r="AE87" s="61"/>
      <c r="AF87" s="46"/>
      <c r="AG87" s="46"/>
      <c r="AH87" s="46"/>
      <c r="AI87" s="46"/>
      <c r="AJ87" s="46"/>
      <c r="AK87" s="46"/>
      <c r="AL87" s="46"/>
    </row>
    <row r="88" spans="1:38" x14ac:dyDescent="0.45">
      <c r="A88" s="16"/>
      <c r="B88" s="21"/>
      <c r="C88" s="16"/>
      <c r="D88" s="16"/>
      <c r="E88" s="56"/>
      <c r="F88" s="56"/>
      <c r="G88" s="57"/>
      <c r="H88" s="56"/>
      <c r="I88" s="56"/>
      <c r="J88" s="56"/>
      <c r="K88" s="56"/>
      <c r="L88" s="71"/>
      <c r="M88" s="56"/>
      <c r="N88" s="46"/>
      <c r="O88" s="46" t="s">
        <v>54</v>
      </c>
      <c r="P88" s="46">
        <f>SUM(P87:P87)</f>
        <v>0</v>
      </c>
      <c r="Q88" s="56"/>
      <c r="R88" s="58"/>
      <c r="S88" s="59"/>
      <c r="T88" s="58"/>
      <c r="U88" s="58"/>
      <c r="V88" s="60"/>
      <c r="W88" s="56"/>
      <c r="X88" s="56"/>
      <c r="Y88" s="56"/>
      <c r="Z88" s="46"/>
      <c r="AA88" s="66"/>
      <c r="AB88" s="46"/>
      <c r="AC88" s="46"/>
      <c r="AD88" s="61"/>
      <c r="AE88" s="61"/>
      <c r="AF88" s="46"/>
      <c r="AG88" s="46"/>
      <c r="AH88" s="46">
        <f>SUM(AH87:AH87)</f>
        <v>0</v>
      </c>
      <c r="AI88" s="46"/>
      <c r="AJ88" s="46">
        <f>SUM(AJ87:AJ87)</f>
        <v>0</v>
      </c>
      <c r="AK88" s="46"/>
      <c r="AL88" s="46">
        <f>SUM(AL87:AL87)</f>
        <v>0</v>
      </c>
    </row>
    <row r="89" spans="1:38" x14ac:dyDescent="0.45">
      <c r="A89" s="16" t="s">
        <v>150</v>
      </c>
      <c r="B89" s="21">
        <v>3770400044721</v>
      </c>
      <c r="C89" s="16" t="s">
        <v>151</v>
      </c>
      <c r="D89" s="16" t="s">
        <v>152</v>
      </c>
      <c r="E89" s="56">
        <v>59</v>
      </c>
      <c r="F89" s="56">
        <v>3712</v>
      </c>
      <c r="G89" s="57" t="s">
        <v>153</v>
      </c>
      <c r="H89" s="56" t="s">
        <v>42</v>
      </c>
      <c r="I89" s="56">
        <v>12191</v>
      </c>
      <c r="J89" s="56">
        <v>1</v>
      </c>
      <c r="K89" s="56">
        <v>2</v>
      </c>
      <c r="L89" s="71">
        <v>32</v>
      </c>
      <c r="M89" s="56" t="s">
        <v>43</v>
      </c>
      <c r="N89" s="46">
        <f>((J89*400)+(K89*100))+L89</f>
        <v>632</v>
      </c>
      <c r="O89" s="46">
        <v>150</v>
      </c>
      <c r="P89" s="46">
        <f>N89*O89</f>
        <v>94800</v>
      </c>
      <c r="Q89" s="56"/>
      <c r="R89" s="58"/>
      <c r="S89" s="59"/>
      <c r="T89" s="58"/>
      <c r="U89" s="58"/>
      <c r="V89" s="60"/>
      <c r="W89" s="56"/>
      <c r="X89" s="56"/>
      <c r="Y89" s="56"/>
      <c r="Z89" s="46"/>
      <c r="AA89" s="66"/>
      <c r="AB89" s="46"/>
      <c r="AC89" s="46"/>
      <c r="AD89" s="61"/>
      <c r="AE89" s="61"/>
      <c r="AF89" s="46"/>
      <c r="AG89" s="46">
        <f>IF(AND(AF89="",P89=""),0,IF((AF89=""),P89,IF((P89=""),AF89,AF89+P89)))</f>
        <v>94800</v>
      </c>
      <c r="AH89" s="46">
        <f>IF( (AA89=""),AG89*1,AG89*(AA89/100) )</f>
        <v>94800</v>
      </c>
      <c r="AI89" s="46">
        <v>0</v>
      </c>
      <c r="AJ89" s="46">
        <f>IF((AI89-AH89) &gt; 1,0,IF((AI89-AH89)&lt;0,AH89-AI89,AI89-AH89))</f>
        <v>94800</v>
      </c>
      <c r="AK89" s="46">
        <v>0.3</v>
      </c>
      <c r="AL89" s="46">
        <f>AJ89*(AK89/100)</f>
        <v>284.40000000000003</v>
      </c>
    </row>
    <row r="90" spans="1:38" x14ac:dyDescent="0.45">
      <c r="A90" s="16"/>
      <c r="B90" s="21"/>
      <c r="C90" s="16"/>
      <c r="D90" s="16"/>
      <c r="E90" s="56">
        <v>60</v>
      </c>
      <c r="F90" s="56">
        <v>2473</v>
      </c>
      <c r="G90" s="57" t="s">
        <v>154</v>
      </c>
      <c r="H90" s="56" t="s">
        <v>42</v>
      </c>
      <c r="I90" s="56">
        <v>12192</v>
      </c>
      <c r="J90" s="56">
        <v>2</v>
      </c>
      <c r="K90" s="56">
        <v>2</v>
      </c>
      <c r="L90" s="71">
        <v>1</v>
      </c>
      <c r="M90" s="56" t="s">
        <v>43</v>
      </c>
      <c r="N90" s="46">
        <f>((J90*400)+(K90*100))+L90</f>
        <v>1001</v>
      </c>
      <c r="O90" s="46">
        <v>150</v>
      </c>
      <c r="P90" s="46">
        <f>N90*O90</f>
        <v>150150</v>
      </c>
      <c r="Q90" s="56"/>
      <c r="R90" s="58"/>
      <c r="S90" s="59"/>
      <c r="T90" s="58"/>
      <c r="U90" s="58"/>
      <c r="V90" s="60"/>
      <c r="W90" s="56"/>
      <c r="X90" s="56"/>
      <c r="Y90" s="56"/>
      <c r="Z90" s="46"/>
      <c r="AA90" s="66"/>
      <c r="AB90" s="46"/>
      <c r="AC90" s="46"/>
      <c r="AD90" s="61"/>
      <c r="AE90" s="61"/>
      <c r="AF90" s="46"/>
      <c r="AG90" s="46">
        <f>IF(AND(AF90="",P90=""),0,IF((AF90=""),P90,IF((P90=""),AF90,AF90+P90)))</f>
        <v>150150</v>
      </c>
      <c r="AH90" s="46">
        <f>IF( (AA90=""),AG90*1,AG90*(AA90/100) )</f>
        <v>150150</v>
      </c>
      <c r="AI90" s="46">
        <v>0</v>
      </c>
      <c r="AJ90" s="46">
        <f>IF((AI90-AH90) &gt; 1,0,IF((AI90-AH90)&lt;0,AH90-AI90,AI90-AH90))</f>
        <v>150150</v>
      </c>
      <c r="AK90" s="46">
        <v>0.3</v>
      </c>
      <c r="AL90" s="46">
        <f>AJ90*(AK90/100)</f>
        <v>450.45</v>
      </c>
    </row>
    <row r="91" spans="1:38" x14ac:dyDescent="0.45">
      <c r="A91" s="16"/>
      <c r="B91" s="21"/>
      <c r="C91" s="16"/>
      <c r="D91" s="16"/>
      <c r="E91" s="56">
        <v>61</v>
      </c>
      <c r="F91" s="56">
        <v>1022</v>
      </c>
      <c r="G91" s="57" t="s">
        <v>155</v>
      </c>
      <c r="H91" s="56" t="s">
        <v>42</v>
      </c>
      <c r="I91" s="56">
        <v>12193</v>
      </c>
      <c r="J91" s="56">
        <v>2</v>
      </c>
      <c r="K91" s="56">
        <v>3</v>
      </c>
      <c r="L91" s="71">
        <v>2</v>
      </c>
      <c r="M91" s="56" t="s">
        <v>43</v>
      </c>
      <c r="N91" s="46">
        <f>((J91*400)+(K91*100))+L91</f>
        <v>1102</v>
      </c>
      <c r="O91" s="46">
        <v>150</v>
      </c>
      <c r="P91" s="46">
        <f>N91*O91</f>
        <v>165300</v>
      </c>
      <c r="Q91" s="56"/>
      <c r="R91" s="58"/>
      <c r="S91" s="59"/>
      <c r="T91" s="58"/>
      <c r="U91" s="58"/>
      <c r="V91" s="60"/>
      <c r="W91" s="56"/>
      <c r="X91" s="56"/>
      <c r="Y91" s="56"/>
      <c r="Z91" s="46"/>
      <c r="AA91" s="66"/>
      <c r="AB91" s="46"/>
      <c r="AC91" s="46"/>
      <c r="AD91" s="61"/>
      <c r="AE91" s="61"/>
      <c r="AF91" s="46"/>
      <c r="AG91" s="46">
        <f>IF(AND(AF91="",P91=""),0,IF((AF91=""),P91,IF((P91=""),AF91,AF91+P91)))</f>
        <v>165300</v>
      </c>
      <c r="AH91" s="46">
        <f>IF( (AA91=""),AG91*1,AG91*(AA91/100) )</f>
        <v>165300</v>
      </c>
      <c r="AI91" s="46">
        <v>0</v>
      </c>
      <c r="AJ91" s="46">
        <f>IF((AI91-AH91) &gt; 1,0,IF((AI91-AH91)&lt;0,AH91-AI91,AI91-AH91))</f>
        <v>165300</v>
      </c>
      <c r="AK91" s="46">
        <v>0.3</v>
      </c>
      <c r="AL91" s="46">
        <f>AJ91*(AK91/100)</f>
        <v>495.90000000000003</v>
      </c>
    </row>
    <row r="92" spans="1:38" x14ac:dyDescent="0.45">
      <c r="A92" s="16"/>
      <c r="B92" s="21"/>
      <c r="C92" s="16"/>
      <c r="D92" s="16"/>
      <c r="E92" s="56">
        <v>62</v>
      </c>
      <c r="F92" s="56">
        <v>1021</v>
      </c>
      <c r="G92" s="57" t="s">
        <v>156</v>
      </c>
      <c r="H92" s="56" t="s">
        <v>42</v>
      </c>
      <c r="I92" s="56">
        <v>12194</v>
      </c>
      <c r="J92" s="56">
        <v>4</v>
      </c>
      <c r="K92" s="56">
        <v>1</v>
      </c>
      <c r="L92" s="71">
        <v>53</v>
      </c>
      <c r="M92" s="56" t="s">
        <v>43</v>
      </c>
      <c r="N92" s="46">
        <f>((J92*400)+(K92*100))+L92</f>
        <v>1753</v>
      </c>
      <c r="O92" s="46">
        <v>150</v>
      </c>
      <c r="P92" s="46">
        <f>N92*O92</f>
        <v>262950</v>
      </c>
      <c r="Q92" s="56"/>
      <c r="R92" s="58"/>
      <c r="S92" s="59"/>
      <c r="T92" s="58"/>
      <c r="U92" s="58"/>
      <c r="V92" s="60"/>
      <c r="W92" s="56"/>
      <c r="X92" s="56"/>
      <c r="Y92" s="56"/>
      <c r="Z92" s="46"/>
      <c r="AA92" s="66"/>
      <c r="AB92" s="46"/>
      <c r="AC92" s="46"/>
      <c r="AD92" s="61"/>
      <c r="AE92" s="61"/>
      <c r="AF92" s="46"/>
      <c r="AG92" s="46">
        <f>IF(AND(AF92="",P92=""),0,IF((AF92=""),P92,IF((P92=""),AF92,AF92+P92)))</f>
        <v>262950</v>
      </c>
      <c r="AH92" s="46">
        <f>IF( (AA92=""),AG92*1,AG92*(AA92/100) )</f>
        <v>262950</v>
      </c>
      <c r="AI92" s="46">
        <v>0</v>
      </c>
      <c r="AJ92" s="46">
        <f>IF((AI92-AH92) &gt; 1,0,IF((AI92-AH92)&lt;0,AH92-AI92,AI92-AH92))</f>
        <v>262950</v>
      </c>
      <c r="AK92" s="46">
        <v>0.3</v>
      </c>
      <c r="AL92" s="46">
        <f>AJ92*(AK92/100)</f>
        <v>788.85</v>
      </c>
    </row>
    <row r="93" spans="1:38" x14ac:dyDescent="0.45">
      <c r="A93" s="16"/>
      <c r="B93" s="21"/>
      <c r="C93" s="16"/>
      <c r="D93" s="16"/>
      <c r="E93" s="56">
        <v>63</v>
      </c>
      <c r="F93" s="56">
        <v>1019</v>
      </c>
      <c r="G93" s="57" t="s">
        <v>157</v>
      </c>
      <c r="H93" s="56" t="s">
        <v>42</v>
      </c>
      <c r="I93" s="56">
        <v>12195</v>
      </c>
      <c r="J93" s="56">
        <v>0</v>
      </c>
      <c r="K93" s="56">
        <v>3</v>
      </c>
      <c r="L93" s="71">
        <v>86</v>
      </c>
      <c r="M93" s="56" t="s">
        <v>43</v>
      </c>
      <c r="N93" s="46">
        <f>((J93*400)+(K93*100))+L93</f>
        <v>386</v>
      </c>
      <c r="O93" s="46">
        <v>150</v>
      </c>
      <c r="P93" s="46">
        <f>N93*O93</f>
        <v>57900</v>
      </c>
      <c r="Q93" s="56"/>
      <c r="R93" s="58"/>
      <c r="S93" s="59"/>
      <c r="T93" s="58"/>
      <c r="U93" s="58"/>
      <c r="V93" s="60"/>
      <c r="W93" s="56"/>
      <c r="X93" s="56"/>
      <c r="Y93" s="56"/>
      <c r="Z93" s="46"/>
      <c r="AA93" s="66"/>
      <c r="AB93" s="46"/>
      <c r="AC93" s="46"/>
      <c r="AD93" s="61"/>
      <c r="AE93" s="61"/>
      <c r="AF93" s="46"/>
      <c r="AG93" s="46">
        <f>IF(AND(AF93="",P93=""),0,IF((AF93=""),P93,IF((P93=""),AF93,AF93+P93)))</f>
        <v>57900</v>
      </c>
      <c r="AH93" s="46">
        <f>IF( (AA93=""),AG93*1,AG93*(AA93/100) )</f>
        <v>57900</v>
      </c>
      <c r="AI93" s="46">
        <v>0</v>
      </c>
      <c r="AJ93" s="46">
        <f>IF((AI93-AH93) &gt; 1,0,IF((AI93-AH93)&lt;0,AH93-AI93,AI93-AH93))</f>
        <v>57900</v>
      </c>
      <c r="AK93" s="46">
        <v>0.3</v>
      </c>
      <c r="AL93" s="46">
        <f>AJ93*(AK93/100)</f>
        <v>173.70000000000002</v>
      </c>
    </row>
    <row r="94" spans="1:38" x14ac:dyDescent="0.45">
      <c r="A94" s="16"/>
      <c r="B94" s="21"/>
      <c r="C94" s="16"/>
      <c r="D94" s="16"/>
      <c r="E94" s="56">
        <v>64</v>
      </c>
      <c r="F94" s="56">
        <v>6895</v>
      </c>
      <c r="G94" s="57" t="s">
        <v>158</v>
      </c>
      <c r="H94" s="56" t="s">
        <v>42</v>
      </c>
      <c r="I94" s="56">
        <v>13732</v>
      </c>
      <c r="J94" s="56"/>
      <c r="K94" s="56"/>
      <c r="L94" s="71"/>
      <c r="M94" s="56"/>
      <c r="N94" s="46"/>
      <c r="O94" s="46"/>
      <c r="P94" s="46"/>
      <c r="Q94" s="56"/>
      <c r="R94" s="58"/>
      <c r="S94" s="59"/>
      <c r="T94" s="58"/>
      <c r="U94" s="58"/>
      <c r="V94" s="60"/>
      <c r="W94" s="56"/>
      <c r="X94" s="56"/>
      <c r="Y94" s="56"/>
      <c r="Z94" s="46"/>
      <c r="AA94" s="66"/>
      <c r="AB94" s="46"/>
      <c r="AC94" s="46"/>
      <c r="AD94" s="61"/>
      <c r="AE94" s="61"/>
      <c r="AF94" s="46"/>
      <c r="AG94" s="46"/>
      <c r="AH94" s="46"/>
      <c r="AI94" s="46"/>
      <c r="AJ94" s="46"/>
      <c r="AK94" s="46"/>
      <c r="AL94" s="46"/>
    </row>
    <row r="95" spans="1:38" x14ac:dyDescent="0.45">
      <c r="A95" s="16"/>
      <c r="B95" s="21"/>
      <c r="C95" s="16"/>
      <c r="D95" s="16"/>
      <c r="E95" s="56">
        <v>65</v>
      </c>
      <c r="F95" s="56">
        <v>2564</v>
      </c>
      <c r="G95" s="57" t="s">
        <v>159</v>
      </c>
      <c r="H95" s="56" t="s">
        <v>42</v>
      </c>
      <c r="I95" s="56">
        <v>13742</v>
      </c>
      <c r="J95" s="56">
        <v>0</v>
      </c>
      <c r="K95" s="56">
        <v>3</v>
      </c>
      <c r="L95" s="71">
        <v>3</v>
      </c>
      <c r="M95" s="56" t="s">
        <v>43</v>
      </c>
      <c r="N95" s="46">
        <f>((J95*400)+(K95*100))+L95</f>
        <v>303</v>
      </c>
      <c r="O95" s="46">
        <v>660</v>
      </c>
      <c r="P95" s="46">
        <f>N95*O95</f>
        <v>199980</v>
      </c>
      <c r="Q95" s="56"/>
      <c r="R95" s="58"/>
      <c r="S95" s="59"/>
      <c r="T95" s="58"/>
      <c r="U95" s="58"/>
      <c r="V95" s="60"/>
      <c r="W95" s="56"/>
      <c r="X95" s="56"/>
      <c r="Y95" s="56"/>
      <c r="Z95" s="46"/>
      <c r="AA95" s="66"/>
      <c r="AB95" s="46"/>
      <c r="AC95" s="46"/>
      <c r="AD95" s="61"/>
      <c r="AE95" s="61"/>
      <c r="AF95" s="46"/>
      <c r="AG95" s="46">
        <f>IF(AND(AF95="",P95=""),0,IF((AF95=""),P95,IF((P95=""),AF95,AF95+P95)))</f>
        <v>199980</v>
      </c>
      <c r="AH95" s="46">
        <f>IF( (AA95=""),AG95*1,AG95*(AA95/100) )</f>
        <v>199980</v>
      </c>
      <c r="AI95" s="46">
        <v>0</v>
      </c>
      <c r="AJ95" s="46">
        <f>IF((AI95-AH95) &gt; 1,0,IF((AI95-AH95)&lt;0,AH95-AI95,AI95-AH95))</f>
        <v>199980</v>
      </c>
      <c r="AK95" s="46">
        <v>0.3</v>
      </c>
      <c r="AL95" s="46">
        <f>AJ95*(AK95/100)</f>
        <v>599.94000000000005</v>
      </c>
    </row>
    <row r="96" spans="1:38" x14ac:dyDescent="0.45">
      <c r="A96" s="16"/>
      <c r="B96" s="21"/>
      <c r="C96" s="16"/>
      <c r="D96" s="16"/>
      <c r="E96" s="56">
        <v>66</v>
      </c>
      <c r="F96" s="56">
        <v>2562</v>
      </c>
      <c r="G96" s="57" t="s">
        <v>160</v>
      </c>
      <c r="H96" s="56" t="s">
        <v>42</v>
      </c>
      <c r="I96" s="56">
        <v>13743</v>
      </c>
      <c r="J96" s="56">
        <v>4</v>
      </c>
      <c r="K96" s="56">
        <v>0</v>
      </c>
      <c r="L96" s="71">
        <v>60</v>
      </c>
      <c r="M96" s="56" t="s">
        <v>43</v>
      </c>
      <c r="N96" s="46">
        <f>((J96*400)+(K96*100))+L96</f>
        <v>1660</v>
      </c>
      <c r="O96" s="46">
        <v>660</v>
      </c>
      <c r="P96" s="46">
        <f>N96*O96</f>
        <v>1095600</v>
      </c>
      <c r="Q96" s="56"/>
      <c r="R96" s="58"/>
      <c r="S96" s="59"/>
      <c r="T96" s="58"/>
      <c r="U96" s="58"/>
      <c r="V96" s="60"/>
      <c r="W96" s="56"/>
      <c r="X96" s="56"/>
      <c r="Y96" s="56"/>
      <c r="Z96" s="46"/>
      <c r="AA96" s="66"/>
      <c r="AB96" s="46"/>
      <c r="AC96" s="46"/>
      <c r="AD96" s="61"/>
      <c r="AE96" s="61"/>
      <c r="AF96" s="46"/>
      <c r="AG96" s="46">
        <f>IF(AND(AF96="",P96=""),0,IF((AF96=""),P96,IF((P96=""),AF96,AF96+P96)))</f>
        <v>1095600</v>
      </c>
      <c r="AH96" s="46">
        <f>IF( (AA96=""),AG96*1,AG96*(AA96/100) )</f>
        <v>1095600</v>
      </c>
      <c r="AI96" s="46">
        <v>0</v>
      </c>
      <c r="AJ96" s="46">
        <f>IF((AI96-AH96) &gt; 1,0,IF((AI96-AH96)&lt;0,AH96-AI96,AI96-AH96))</f>
        <v>1095600</v>
      </c>
      <c r="AK96" s="46">
        <v>0.3</v>
      </c>
      <c r="AL96" s="46">
        <f>AJ96*(AK96/100)</f>
        <v>3286.8</v>
      </c>
    </row>
    <row r="97" spans="1:38" x14ac:dyDescent="0.45">
      <c r="A97" s="16"/>
      <c r="B97" s="21"/>
      <c r="C97" s="16"/>
      <c r="D97" s="16"/>
      <c r="E97" s="56">
        <v>67</v>
      </c>
      <c r="F97" s="56">
        <v>1017</v>
      </c>
      <c r="G97" s="57" t="s">
        <v>161</v>
      </c>
      <c r="H97" s="56" t="s">
        <v>42</v>
      </c>
      <c r="I97" s="56">
        <v>14170</v>
      </c>
      <c r="J97" s="56">
        <v>0</v>
      </c>
      <c r="K97" s="56">
        <v>2</v>
      </c>
      <c r="L97" s="71">
        <v>95</v>
      </c>
      <c r="M97" s="56" t="s">
        <v>43</v>
      </c>
      <c r="N97" s="46">
        <f>((J97*400)+(K97*100))+L97</f>
        <v>295</v>
      </c>
      <c r="O97" s="46">
        <v>150</v>
      </c>
      <c r="P97" s="46">
        <f>N97*O97</f>
        <v>44250</v>
      </c>
      <c r="Q97" s="56"/>
      <c r="R97" s="58"/>
      <c r="S97" s="59"/>
      <c r="T97" s="58"/>
      <c r="U97" s="58"/>
      <c r="V97" s="60"/>
      <c r="W97" s="56"/>
      <c r="X97" s="56"/>
      <c r="Y97" s="56"/>
      <c r="Z97" s="46"/>
      <c r="AA97" s="66"/>
      <c r="AB97" s="46"/>
      <c r="AC97" s="46"/>
      <c r="AD97" s="61"/>
      <c r="AE97" s="61"/>
      <c r="AF97" s="46"/>
      <c r="AG97" s="46">
        <f>IF(AND(AF97="",P97=""),0,IF((AF97=""),P97,IF((P97=""),AF97,AF97+P97)))</f>
        <v>44250</v>
      </c>
      <c r="AH97" s="46">
        <f>IF( (AA97=""),AG97*1,AG97*(AA97/100) )</f>
        <v>44250</v>
      </c>
      <c r="AI97" s="46">
        <v>0</v>
      </c>
      <c r="AJ97" s="46">
        <f>IF((AI97-AH97) &gt; 1,0,IF((AI97-AH97)&lt;0,AH97-AI97,AI97-AH97))</f>
        <v>44250</v>
      </c>
      <c r="AK97" s="46">
        <v>0.3</v>
      </c>
      <c r="AL97" s="46">
        <f>AJ97*(AK97/100)</f>
        <v>132.75</v>
      </c>
    </row>
    <row r="98" spans="1:38" x14ac:dyDescent="0.45">
      <c r="A98" s="16"/>
      <c r="B98" s="21"/>
      <c r="C98" s="16"/>
      <c r="D98" s="16"/>
      <c r="E98" s="56"/>
      <c r="F98" s="56"/>
      <c r="G98" s="57"/>
      <c r="H98" s="56"/>
      <c r="I98" s="56"/>
      <c r="J98" s="56"/>
      <c r="K98" s="56"/>
      <c r="L98" s="71"/>
      <c r="M98" s="56"/>
      <c r="N98" s="46"/>
      <c r="O98" s="46" t="s">
        <v>54</v>
      </c>
      <c r="P98" s="46">
        <f>SUM(P89:P97)</f>
        <v>2070930</v>
      </c>
      <c r="Q98" s="56"/>
      <c r="R98" s="58"/>
      <c r="S98" s="59"/>
      <c r="T98" s="58"/>
      <c r="U98" s="58"/>
      <c r="V98" s="60"/>
      <c r="W98" s="56"/>
      <c r="X98" s="56"/>
      <c r="Y98" s="56"/>
      <c r="Z98" s="46"/>
      <c r="AA98" s="66"/>
      <c r="AB98" s="46"/>
      <c r="AC98" s="46"/>
      <c r="AD98" s="61"/>
      <c r="AE98" s="61"/>
      <c r="AF98" s="46"/>
      <c r="AG98" s="46"/>
      <c r="AH98" s="46">
        <f>SUM(AH89:AH97)</f>
        <v>2070930</v>
      </c>
      <c r="AI98" s="46"/>
      <c r="AJ98" s="46">
        <f>SUM(AJ89:AJ97)</f>
        <v>2070930</v>
      </c>
      <c r="AK98" s="46"/>
      <c r="AL98" s="46">
        <f>SUM(AL89:AL97)</f>
        <v>6212.79</v>
      </c>
    </row>
    <row r="99" spans="1:38" x14ac:dyDescent="0.45">
      <c r="A99" s="16" t="s">
        <v>162</v>
      </c>
      <c r="B99" s="21">
        <v>3770400495064</v>
      </c>
      <c r="C99" s="16" t="s">
        <v>163</v>
      </c>
      <c r="D99" s="16" t="s">
        <v>164</v>
      </c>
      <c r="E99" s="56">
        <v>68</v>
      </c>
      <c r="F99" s="56">
        <v>2827</v>
      </c>
      <c r="G99" s="57" t="s">
        <v>165</v>
      </c>
      <c r="H99" s="56" t="s">
        <v>42</v>
      </c>
      <c r="I99" s="56">
        <v>14661</v>
      </c>
      <c r="J99" s="56">
        <v>4</v>
      </c>
      <c r="K99" s="56">
        <v>0</v>
      </c>
      <c r="L99" s="71">
        <v>1</v>
      </c>
      <c r="M99" s="56" t="s">
        <v>43</v>
      </c>
      <c r="N99" s="46">
        <f>((J99*400)+(K99*100))+L99</f>
        <v>1601</v>
      </c>
      <c r="O99" s="46">
        <v>150</v>
      </c>
      <c r="P99" s="46">
        <f>N99*O99</f>
        <v>240150</v>
      </c>
      <c r="Q99" s="56"/>
      <c r="R99" s="58"/>
      <c r="S99" s="59"/>
      <c r="T99" s="58"/>
      <c r="U99" s="58"/>
      <c r="V99" s="60"/>
      <c r="W99" s="56"/>
      <c r="X99" s="56"/>
      <c r="Y99" s="56"/>
      <c r="Z99" s="46"/>
      <c r="AA99" s="66"/>
      <c r="AB99" s="46"/>
      <c r="AC99" s="46"/>
      <c r="AD99" s="61"/>
      <c r="AE99" s="61"/>
      <c r="AF99" s="46"/>
      <c r="AG99" s="46">
        <f>IF(AND(AF99="",P99=""),0,IF((AF99=""),P99,IF((P99=""),AF99,AF99+P99)))</f>
        <v>240150</v>
      </c>
      <c r="AH99" s="46">
        <f>IF( (AA99=""),AG99*1,AG99*(AA99/100) )</f>
        <v>240150</v>
      </c>
      <c r="AI99" s="46">
        <v>0</v>
      </c>
      <c r="AJ99" s="46">
        <f>IF((AI99-AH99) &gt; 1,0,IF((AI99-AH99)&lt;0,AH99-AI99,AI99-AH99))</f>
        <v>240150</v>
      </c>
      <c r="AK99" s="46">
        <v>0.3</v>
      </c>
      <c r="AL99" s="46">
        <f>AJ99*(AK99/100)</f>
        <v>720.45</v>
      </c>
    </row>
    <row r="100" spans="1:38" x14ac:dyDescent="0.45">
      <c r="A100" s="16"/>
      <c r="B100" s="21"/>
      <c r="C100" s="16"/>
      <c r="D100" s="16"/>
      <c r="E100" s="56"/>
      <c r="F100" s="56"/>
      <c r="G100" s="57"/>
      <c r="H100" s="56"/>
      <c r="I100" s="56"/>
      <c r="J100" s="56"/>
      <c r="K100" s="56"/>
      <c r="L100" s="71"/>
      <c r="M100" s="56"/>
      <c r="N100" s="46"/>
      <c r="O100" s="46" t="s">
        <v>54</v>
      </c>
      <c r="P100" s="46">
        <f>SUM(P99:P99)</f>
        <v>240150</v>
      </c>
      <c r="Q100" s="56"/>
      <c r="R100" s="58"/>
      <c r="S100" s="59"/>
      <c r="T100" s="58"/>
      <c r="U100" s="58"/>
      <c r="V100" s="60"/>
      <c r="W100" s="56"/>
      <c r="X100" s="56"/>
      <c r="Y100" s="56"/>
      <c r="Z100" s="46"/>
      <c r="AA100" s="66"/>
      <c r="AB100" s="46"/>
      <c r="AC100" s="46"/>
      <c r="AD100" s="61"/>
      <c r="AE100" s="61"/>
      <c r="AF100" s="46"/>
      <c r="AG100" s="46"/>
      <c r="AH100" s="46">
        <f>SUM(AH99:AH99)</f>
        <v>240150</v>
      </c>
      <c r="AI100" s="46"/>
      <c r="AJ100" s="46">
        <f>SUM(AJ99:AJ99)</f>
        <v>240150</v>
      </c>
      <c r="AK100" s="46"/>
      <c r="AL100" s="46">
        <f>SUM(AL99:AL99)</f>
        <v>720.45</v>
      </c>
    </row>
    <row r="101" spans="1:38" x14ac:dyDescent="0.45">
      <c r="A101" s="16" t="s">
        <v>150</v>
      </c>
      <c r="B101" s="21">
        <v>3770400044721</v>
      </c>
      <c r="C101" s="16" t="s">
        <v>151</v>
      </c>
      <c r="D101" s="16" t="s">
        <v>152</v>
      </c>
      <c r="E101" s="56">
        <v>69</v>
      </c>
      <c r="F101" s="56">
        <v>6746</v>
      </c>
      <c r="G101" s="57" t="s">
        <v>166</v>
      </c>
      <c r="H101" s="56" t="s">
        <v>42</v>
      </c>
      <c r="I101" s="56">
        <v>15345</v>
      </c>
      <c r="J101" s="56"/>
      <c r="K101" s="56"/>
      <c r="L101" s="71"/>
      <c r="M101" s="56"/>
      <c r="N101" s="46"/>
      <c r="O101" s="46"/>
      <c r="P101" s="46"/>
      <c r="Q101" s="56"/>
      <c r="R101" s="58"/>
      <c r="S101" s="59"/>
      <c r="T101" s="58"/>
      <c r="U101" s="58"/>
      <c r="V101" s="60"/>
      <c r="W101" s="56"/>
      <c r="X101" s="56"/>
      <c r="Y101" s="56"/>
      <c r="Z101" s="46"/>
      <c r="AA101" s="66"/>
      <c r="AB101" s="46"/>
      <c r="AC101" s="46"/>
      <c r="AD101" s="61"/>
      <c r="AE101" s="61"/>
      <c r="AF101" s="46"/>
      <c r="AG101" s="46"/>
      <c r="AH101" s="46"/>
      <c r="AI101" s="46"/>
      <c r="AJ101" s="46"/>
      <c r="AK101" s="46"/>
      <c r="AL101" s="46"/>
    </row>
    <row r="102" spans="1:38" x14ac:dyDescent="0.45">
      <c r="A102" s="16"/>
      <c r="B102" s="21"/>
      <c r="C102" s="16"/>
      <c r="D102" s="16"/>
      <c r="E102" s="56">
        <v>70</v>
      </c>
      <c r="F102" s="56">
        <v>2567</v>
      </c>
      <c r="G102" s="57" t="s">
        <v>167</v>
      </c>
      <c r="H102" s="56" t="s">
        <v>42</v>
      </c>
      <c r="I102" s="56">
        <v>15346</v>
      </c>
      <c r="J102" s="56">
        <v>1</v>
      </c>
      <c r="K102" s="56">
        <v>2</v>
      </c>
      <c r="L102" s="71">
        <v>54</v>
      </c>
      <c r="M102" s="56" t="s">
        <v>43</v>
      </c>
      <c r="N102" s="46">
        <f>((J102*400)+(K102*100))+L102</f>
        <v>654</v>
      </c>
      <c r="O102" s="46">
        <v>150</v>
      </c>
      <c r="P102" s="46">
        <f>N102*O102</f>
        <v>98100</v>
      </c>
      <c r="Q102" s="56"/>
      <c r="R102" s="58"/>
      <c r="S102" s="59"/>
      <c r="T102" s="58"/>
      <c r="U102" s="58"/>
      <c r="V102" s="60"/>
      <c r="W102" s="56"/>
      <c r="X102" s="56"/>
      <c r="Y102" s="56"/>
      <c r="Z102" s="46"/>
      <c r="AA102" s="66"/>
      <c r="AB102" s="46"/>
      <c r="AC102" s="46"/>
      <c r="AD102" s="61"/>
      <c r="AE102" s="61"/>
      <c r="AF102" s="46"/>
      <c r="AG102" s="46">
        <f>IF(AND(AF102="",P102=""),0,IF((AF102=""),P102,IF((P102=""),AF102,AF102+P102)))</f>
        <v>98100</v>
      </c>
      <c r="AH102" s="46">
        <f>IF( (AA102=""),AG102*1,AG102*(AA102/100) )</f>
        <v>98100</v>
      </c>
      <c r="AI102" s="46">
        <v>0</v>
      </c>
      <c r="AJ102" s="46">
        <f>IF((AI102-AH102) &gt; 1,0,IF((AI102-AH102)&lt;0,AH102-AI102,AI102-AH102))</f>
        <v>98100</v>
      </c>
      <c r="AK102" s="46">
        <v>0.3</v>
      </c>
      <c r="AL102" s="46">
        <f>AJ102*(AK102/100)</f>
        <v>294.3</v>
      </c>
    </row>
    <row r="103" spans="1:38" x14ac:dyDescent="0.45">
      <c r="A103" s="16"/>
      <c r="B103" s="21"/>
      <c r="C103" s="16"/>
      <c r="D103" s="16"/>
      <c r="E103" s="56"/>
      <c r="F103" s="56"/>
      <c r="G103" s="57"/>
      <c r="H103" s="56"/>
      <c r="I103" s="56"/>
      <c r="J103" s="56"/>
      <c r="K103" s="56"/>
      <c r="L103" s="71"/>
      <c r="M103" s="56"/>
      <c r="N103" s="46"/>
      <c r="O103" s="46" t="s">
        <v>54</v>
      </c>
      <c r="P103" s="46">
        <f>SUM(P101:P102)</f>
        <v>98100</v>
      </c>
      <c r="Q103" s="56"/>
      <c r="R103" s="58"/>
      <c r="S103" s="59"/>
      <c r="T103" s="58"/>
      <c r="U103" s="58"/>
      <c r="V103" s="60"/>
      <c r="W103" s="56"/>
      <c r="X103" s="56"/>
      <c r="Y103" s="56"/>
      <c r="Z103" s="46"/>
      <c r="AA103" s="66"/>
      <c r="AB103" s="46"/>
      <c r="AC103" s="46"/>
      <c r="AD103" s="61"/>
      <c r="AE103" s="61"/>
      <c r="AF103" s="46"/>
      <c r="AG103" s="46"/>
      <c r="AH103" s="46">
        <f>SUM(AH101:AH102)</f>
        <v>98100</v>
      </c>
      <c r="AI103" s="46"/>
      <c r="AJ103" s="46">
        <f>SUM(AJ101:AJ102)</f>
        <v>98100</v>
      </c>
      <c r="AK103" s="46"/>
      <c r="AL103" s="46">
        <f>SUM(AL101:AL102)</f>
        <v>294.3</v>
      </c>
    </row>
    <row r="104" spans="1:38" x14ac:dyDescent="0.45">
      <c r="A104" s="16" t="s">
        <v>168</v>
      </c>
      <c r="B104" s="21">
        <v>3700800102779</v>
      </c>
      <c r="C104" s="16" t="s">
        <v>169</v>
      </c>
      <c r="D104" s="16" t="s">
        <v>170</v>
      </c>
      <c r="E104" s="56">
        <v>71</v>
      </c>
      <c r="F104" s="56">
        <v>7470</v>
      </c>
      <c r="G104" s="57" t="s">
        <v>171</v>
      </c>
      <c r="H104" s="56" t="s">
        <v>42</v>
      </c>
      <c r="I104" s="56">
        <v>16612</v>
      </c>
      <c r="J104" s="56"/>
      <c r="K104" s="56"/>
      <c r="L104" s="71"/>
      <c r="M104" s="56"/>
      <c r="N104" s="46"/>
      <c r="O104" s="46"/>
      <c r="P104" s="46"/>
      <c r="Q104" s="56"/>
      <c r="R104" s="58"/>
      <c r="S104" s="59"/>
      <c r="T104" s="58"/>
      <c r="U104" s="58"/>
      <c r="V104" s="60"/>
      <c r="W104" s="56"/>
      <c r="X104" s="56"/>
      <c r="Y104" s="56"/>
      <c r="Z104" s="46"/>
      <c r="AA104" s="66"/>
      <c r="AB104" s="46"/>
      <c r="AC104" s="46"/>
      <c r="AD104" s="61"/>
      <c r="AE104" s="61"/>
      <c r="AF104" s="46"/>
      <c r="AG104" s="46"/>
      <c r="AH104" s="46"/>
      <c r="AI104" s="46"/>
      <c r="AJ104" s="46"/>
      <c r="AK104" s="46"/>
      <c r="AL104" s="46"/>
    </row>
    <row r="105" spans="1:38" x14ac:dyDescent="0.45">
      <c r="A105" s="16"/>
      <c r="B105" s="21"/>
      <c r="C105" s="16"/>
      <c r="D105" s="16"/>
      <c r="E105" s="56"/>
      <c r="F105" s="56"/>
      <c r="G105" s="57"/>
      <c r="H105" s="56"/>
      <c r="I105" s="56"/>
      <c r="J105" s="56"/>
      <c r="K105" s="56"/>
      <c r="L105" s="71"/>
      <c r="M105" s="56"/>
      <c r="N105" s="46"/>
      <c r="O105" s="46" t="s">
        <v>54</v>
      </c>
      <c r="P105" s="46">
        <f>SUM(P104:P104)</f>
        <v>0</v>
      </c>
      <c r="Q105" s="56"/>
      <c r="R105" s="58"/>
      <c r="S105" s="59"/>
      <c r="T105" s="58"/>
      <c r="U105" s="58"/>
      <c r="V105" s="60"/>
      <c r="W105" s="56"/>
      <c r="X105" s="56"/>
      <c r="Y105" s="56"/>
      <c r="Z105" s="46"/>
      <c r="AA105" s="66"/>
      <c r="AB105" s="46"/>
      <c r="AC105" s="46"/>
      <c r="AD105" s="61"/>
      <c r="AE105" s="61"/>
      <c r="AF105" s="46"/>
      <c r="AG105" s="46"/>
      <c r="AH105" s="46">
        <f>SUM(AH104:AH104)</f>
        <v>0</v>
      </c>
      <c r="AI105" s="46"/>
      <c r="AJ105" s="46">
        <f>SUM(AJ104:AJ104)</f>
        <v>0</v>
      </c>
      <c r="AK105" s="46"/>
      <c r="AL105" s="46">
        <f>SUM(AL104:AL104)</f>
        <v>0</v>
      </c>
    </row>
    <row r="106" spans="1:38" x14ac:dyDescent="0.45">
      <c r="A106" s="16" t="s">
        <v>172</v>
      </c>
      <c r="B106" s="21">
        <v>3101401922281</v>
      </c>
      <c r="C106" s="16" t="s">
        <v>173</v>
      </c>
      <c r="D106" s="16" t="s">
        <v>174</v>
      </c>
      <c r="E106" s="56">
        <v>72</v>
      </c>
      <c r="F106" s="56">
        <v>1101</v>
      </c>
      <c r="G106" s="57" t="s">
        <v>175</v>
      </c>
      <c r="H106" s="56" t="s">
        <v>42</v>
      </c>
      <c r="I106" s="56">
        <v>17007</v>
      </c>
      <c r="J106" s="56">
        <v>0</v>
      </c>
      <c r="K106" s="56">
        <v>2</v>
      </c>
      <c r="L106" s="71">
        <v>1.5</v>
      </c>
      <c r="M106" s="56" t="s">
        <v>43</v>
      </c>
      <c r="N106" s="46">
        <f>((J106*400)+(K106*100))+L106</f>
        <v>201.5</v>
      </c>
      <c r="O106" s="46">
        <v>150</v>
      </c>
      <c r="P106" s="46">
        <f>N106*O106</f>
        <v>30225</v>
      </c>
      <c r="Q106" s="56"/>
      <c r="R106" s="58"/>
      <c r="S106" s="59"/>
      <c r="T106" s="58"/>
      <c r="U106" s="58"/>
      <c r="V106" s="60"/>
      <c r="W106" s="56"/>
      <c r="X106" s="56"/>
      <c r="Y106" s="56"/>
      <c r="Z106" s="46"/>
      <c r="AA106" s="66"/>
      <c r="AB106" s="46"/>
      <c r="AC106" s="46"/>
      <c r="AD106" s="61"/>
      <c r="AE106" s="61"/>
      <c r="AF106" s="46"/>
      <c r="AG106" s="46">
        <f>IF(AND(AF106="",P106=""),0,IF((AF106=""),P106,IF((P106=""),AF106,AF106+P106)))</f>
        <v>30225</v>
      </c>
      <c r="AH106" s="46">
        <f>IF( (AA106=""),AG106*1,AG106*(AA106/100) )</f>
        <v>30225</v>
      </c>
      <c r="AI106" s="46">
        <v>0</v>
      </c>
      <c r="AJ106" s="46">
        <f>IF((AI106-AH106) &gt; 1,0,IF((AI106-AH106)&lt;0,AH106-AI106,AI106-AH106))</f>
        <v>30225</v>
      </c>
      <c r="AK106" s="46">
        <v>0.3</v>
      </c>
      <c r="AL106" s="46">
        <f>AJ106*(AK106/100)</f>
        <v>90.674999999999997</v>
      </c>
    </row>
    <row r="107" spans="1:38" x14ac:dyDescent="0.45">
      <c r="A107" s="16"/>
      <c r="B107" s="21"/>
      <c r="C107" s="16"/>
      <c r="D107" s="16"/>
      <c r="E107" s="56"/>
      <c r="F107" s="56"/>
      <c r="G107" s="57"/>
      <c r="H107" s="56"/>
      <c r="I107" s="56"/>
      <c r="J107" s="56"/>
      <c r="K107" s="56"/>
      <c r="L107" s="71"/>
      <c r="M107" s="56"/>
      <c r="N107" s="46"/>
      <c r="O107" s="46" t="s">
        <v>54</v>
      </c>
      <c r="P107" s="46">
        <f>SUM(P106:P106)</f>
        <v>30225</v>
      </c>
      <c r="Q107" s="56"/>
      <c r="R107" s="58"/>
      <c r="S107" s="59"/>
      <c r="T107" s="58"/>
      <c r="U107" s="58"/>
      <c r="V107" s="60"/>
      <c r="W107" s="56"/>
      <c r="X107" s="56"/>
      <c r="Y107" s="56"/>
      <c r="Z107" s="46"/>
      <c r="AA107" s="66"/>
      <c r="AB107" s="46"/>
      <c r="AC107" s="46"/>
      <c r="AD107" s="61"/>
      <c r="AE107" s="61"/>
      <c r="AF107" s="46"/>
      <c r="AG107" s="46"/>
      <c r="AH107" s="46">
        <f>SUM(AH106:AH106)</f>
        <v>30225</v>
      </c>
      <c r="AI107" s="46"/>
      <c r="AJ107" s="46">
        <f>SUM(AJ106:AJ106)</f>
        <v>30225</v>
      </c>
      <c r="AK107" s="46"/>
      <c r="AL107" s="46">
        <f>SUM(AL106:AL106)</f>
        <v>90.674999999999997</v>
      </c>
    </row>
    <row r="108" spans="1:38" x14ac:dyDescent="0.45">
      <c r="A108" s="16" t="s">
        <v>176</v>
      </c>
      <c r="B108" s="21">
        <v>3779900029711</v>
      </c>
      <c r="C108" s="16" t="s">
        <v>177</v>
      </c>
      <c r="D108" s="16" t="s">
        <v>178</v>
      </c>
      <c r="E108" s="56">
        <v>73</v>
      </c>
      <c r="F108" s="56">
        <v>6897</v>
      </c>
      <c r="G108" s="57" t="s">
        <v>179</v>
      </c>
      <c r="H108" s="56" t="s">
        <v>42</v>
      </c>
      <c r="I108" s="56">
        <v>21027</v>
      </c>
      <c r="J108" s="56"/>
      <c r="K108" s="56"/>
      <c r="L108" s="71"/>
      <c r="M108" s="56"/>
      <c r="N108" s="46"/>
      <c r="O108" s="46"/>
      <c r="P108" s="46"/>
      <c r="Q108" s="56"/>
      <c r="R108" s="58"/>
      <c r="S108" s="59"/>
      <c r="T108" s="58"/>
      <c r="U108" s="58"/>
      <c r="V108" s="60"/>
      <c r="W108" s="56"/>
      <c r="X108" s="56"/>
      <c r="Y108" s="56"/>
      <c r="Z108" s="46"/>
      <c r="AA108" s="66"/>
      <c r="AB108" s="46"/>
      <c r="AC108" s="46"/>
      <c r="AD108" s="61"/>
      <c r="AE108" s="61"/>
      <c r="AF108" s="46"/>
      <c r="AG108" s="46"/>
      <c r="AH108" s="46"/>
      <c r="AI108" s="46"/>
      <c r="AJ108" s="46"/>
      <c r="AK108" s="46"/>
      <c r="AL108" s="46"/>
    </row>
    <row r="109" spans="1:38" x14ac:dyDescent="0.45">
      <c r="A109" s="16"/>
      <c r="B109" s="21"/>
      <c r="C109" s="16"/>
      <c r="D109" s="16"/>
      <c r="E109" s="56"/>
      <c r="F109" s="56"/>
      <c r="G109" s="57"/>
      <c r="H109" s="56"/>
      <c r="I109" s="56"/>
      <c r="J109" s="56"/>
      <c r="K109" s="56"/>
      <c r="L109" s="71"/>
      <c r="M109" s="56"/>
      <c r="N109" s="46"/>
      <c r="O109" s="46" t="s">
        <v>54</v>
      </c>
      <c r="P109" s="46">
        <f>SUM(P108:P108)</f>
        <v>0</v>
      </c>
      <c r="Q109" s="56"/>
      <c r="R109" s="58"/>
      <c r="S109" s="59"/>
      <c r="T109" s="58"/>
      <c r="U109" s="58"/>
      <c r="V109" s="60"/>
      <c r="W109" s="56"/>
      <c r="X109" s="56"/>
      <c r="Y109" s="56"/>
      <c r="Z109" s="46"/>
      <c r="AA109" s="66"/>
      <c r="AB109" s="46"/>
      <c r="AC109" s="46"/>
      <c r="AD109" s="61"/>
      <c r="AE109" s="61"/>
      <c r="AF109" s="46"/>
      <c r="AG109" s="46"/>
      <c r="AH109" s="46">
        <f>SUM(AH108:AH108)</f>
        <v>0</v>
      </c>
      <c r="AI109" s="46"/>
      <c r="AJ109" s="46">
        <f>SUM(AJ108:AJ108)</f>
        <v>0</v>
      </c>
      <c r="AK109" s="46"/>
      <c r="AL109" s="46">
        <f>SUM(AL108:AL108)</f>
        <v>0</v>
      </c>
    </row>
    <row r="110" spans="1:38" x14ac:dyDescent="0.45">
      <c r="A110" s="16" t="s">
        <v>146</v>
      </c>
      <c r="B110" s="21">
        <v>3100901287567</v>
      </c>
      <c r="C110" s="16" t="s">
        <v>147</v>
      </c>
      <c r="D110" s="16" t="s">
        <v>148</v>
      </c>
      <c r="E110" s="56">
        <v>74</v>
      </c>
      <c r="F110" s="56">
        <v>8620</v>
      </c>
      <c r="G110" s="57" t="s">
        <v>180</v>
      </c>
      <c r="H110" s="56" t="s">
        <v>42</v>
      </c>
      <c r="I110" s="56">
        <v>21571</v>
      </c>
      <c r="J110" s="56"/>
      <c r="K110" s="56"/>
      <c r="L110" s="71"/>
      <c r="M110" s="56"/>
      <c r="N110" s="46"/>
      <c r="O110" s="46"/>
      <c r="P110" s="46"/>
      <c r="Q110" s="56"/>
      <c r="R110" s="58"/>
      <c r="S110" s="59"/>
      <c r="T110" s="58"/>
      <c r="U110" s="58"/>
      <c r="V110" s="60"/>
      <c r="W110" s="56"/>
      <c r="X110" s="56"/>
      <c r="Y110" s="56"/>
      <c r="Z110" s="46"/>
      <c r="AA110" s="66"/>
      <c r="AB110" s="46"/>
      <c r="AC110" s="46"/>
      <c r="AD110" s="61"/>
      <c r="AE110" s="61"/>
      <c r="AF110" s="46"/>
      <c r="AG110" s="46"/>
      <c r="AH110" s="46"/>
      <c r="AI110" s="46"/>
      <c r="AJ110" s="46"/>
      <c r="AK110" s="46"/>
      <c r="AL110" s="46"/>
    </row>
    <row r="111" spans="1:38" x14ac:dyDescent="0.45">
      <c r="A111" s="16"/>
      <c r="B111" s="21"/>
      <c r="C111" s="16"/>
      <c r="D111" s="16"/>
      <c r="E111" s="56"/>
      <c r="F111" s="56"/>
      <c r="G111" s="57"/>
      <c r="H111" s="56"/>
      <c r="I111" s="56"/>
      <c r="J111" s="56"/>
      <c r="K111" s="56"/>
      <c r="L111" s="71"/>
      <c r="M111" s="56"/>
      <c r="N111" s="46"/>
      <c r="O111" s="46" t="s">
        <v>54</v>
      </c>
      <c r="P111" s="46">
        <f>SUM(P110:P110)</f>
        <v>0</v>
      </c>
      <c r="Q111" s="56"/>
      <c r="R111" s="58"/>
      <c r="S111" s="59"/>
      <c r="T111" s="58"/>
      <c r="U111" s="58"/>
      <c r="V111" s="60"/>
      <c r="W111" s="56"/>
      <c r="X111" s="56"/>
      <c r="Y111" s="56"/>
      <c r="Z111" s="46"/>
      <c r="AA111" s="66"/>
      <c r="AB111" s="46"/>
      <c r="AC111" s="46"/>
      <c r="AD111" s="61"/>
      <c r="AE111" s="61"/>
      <c r="AF111" s="46"/>
      <c r="AG111" s="46"/>
      <c r="AH111" s="46">
        <f>SUM(AH110:AH110)</f>
        <v>0</v>
      </c>
      <c r="AI111" s="46"/>
      <c r="AJ111" s="46">
        <f>SUM(AJ110:AJ110)</f>
        <v>0</v>
      </c>
      <c r="AK111" s="46"/>
      <c r="AL111" s="46">
        <f>SUM(AL110:AL110)</f>
        <v>0</v>
      </c>
    </row>
    <row r="112" spans="1:38" x14ac:dyDescent="0.45">
      <c r="A112" s="16" t="s">
        <v>181</v>
      </c>
      <c r="B112" s="21">
        <v>3809900014381</v>
      </c>
      <c r="C112" s="16" t="s">
        <v>182</v>
      </c>
      <c r="D112" s="16" t="s">
        <v>183</v>
      </c>
      <c r="E112" s="56">
        <v>75</v>
      </c>
      <c r="F112" s="56">
        <v>3522</v>
      </c>
      <c r="G112" s="57" t="s">
        <v>184</v>
      </c>
      <c r="H112" s="56" t="s">
        <v>42</v>
      </c>
      <c r="I112" s="56">
        <v>24586</v>
      </c>
      <c r="J112" s="56">
        <v>0</v>
      </c>
      <c r="K112" s="56">
        <v>0</v>
      </c>
      <c r="L112" s="71">
        <v>24</v>
      </c>
      <c r="M112" s="56" t="s">
        <v>43</v>
      </c>
      <c r="N112" s="46">
        <f>((J112*400)+(K112*100))+L112</f>
        <v>24</v>
      </c>
      <c r="O112" s="46">
        <v>5500</v>
      </c>
      <c r="P112" s="46">
        <f>N112*O112</f>
        <v>132000</v>
      </c>
      <c r="Q112" s="56"/>
      <c r="R112" s="58"/>
      <c r="S112" s="59"/>
      <c r="T112" s="58"/>
      <c r="U112" s="58"/>
      <c r="V112" s="60"/>
      <c r="W112" s="56"/>
      <c r="X112" s="56"/>
      <c r="Y112" s="56"/>
      <c r="Z112" s="46"/>
      <c r="AA112" s="66"/>
      <c r="AB112" s="46"/>
      <c r="AC112" s="46"/>
      <c r="AD112" s="61"/>
      <c r="AE112" s="61"/>
      <c r="AF112" s="46"/>
      <c r="AG112" s="46">
        <f>IF(AND(AF112="",P112=""),0,IF((AF112=""),P112,IF((P112=""),AF112,AF112+P112)))</f>
        <v>132000</v>
      </c>
      <c r="AH112" s="46">
        <f>IF( (AA112=""),AG112*1,AG112*(AA112/100) )</f>
        <v>132000</v>
      </c>
      <c r="AI112" s="46">
        <v>0</v>
      </c>
      <c r="AJ112" s="46">
        <f>IF((AI112-AH112) &gt; 1,0,IF((AI112-AH112)&lt;0,AH112-AI112,AI112-AH112))</f>
        <v>132000</v>
      </c>
      <c r="AK112" s="46">
        <v>0.3</v>
      </c>
      <c r="AL112" s="46">
        <f>AJ112*(AK112/100)</f>
        <v>396</v>
      </c>
    </row>
    <row r="113" spans="1:38" x14ac:dyDescent="0.45">
      <c r="A113" s="16"/>
      <c r="B113" s="21"/>
      <c r="C113" s="16"/>
      <c r="D113" s="16"/>
      <c r="E113" s="56"/>
      <c r="F113" s="56"/>
      <c r="G113" s="57"/>
      <c r="H113" s="56"/>
      <c r="I113" s="56"/>
      <c r="J113" s="56"/>
      <c r="K113" s="56"/>
      <c r="L113" s="71"/>
      <c r="M113" s="56"/>
      <c r="N113" s="46"/>
      <c r="O113" s="46" t="s">
        <v>54</v>
      </c>
      <c r="P113" s="46">
        <f>SUM(P112:P112)</f>
        <v>132000</v>
      </c>
      <c r="Q113" s="56"/>
      <c r="R113" s="58"/>
      <c r="S113" s="59"/>
      <c r="T113" s="58"/>
      <c r="U113" s="58"/>
      <c r="V113" s="60"/>
      <c r="W113" s="56"/>
      <c r="X113" s="56"/>
      <c r="Y113" s="56"/>
      <c r="Z113" s="46"/>
      <c r="AA113" s="66"/>
      <c r="AB113" s="46"/>
      <c r="AC113" s="46"/>
      <c r="AD113" s="61"/>
      <c r="AE113" s="61"/>
      <c r="AF113" s="46"/>
      <c r="AG113" s="46"/>
      <c r="AH113" s="46">
        <f>SUM(AH112:AH112)</f>
        <v>132000</v>
      </c>
      <c r="AI113" s="46"/>
      <c r="AJ113" s="46">
        <f>SUM(AJ112:AJ112)</f>
        <v>132000</v>
      </c>
      <c r="AK113" s="46"/>
      <c r="AL113" s="46">
        <f>SUM(AL112:AL112)</f>
        <v>396</v>
      </c>
    </row>
    <row r="114" spans="1:38" x14ac:dyDescent="0.45">
      <c r="A114" s="16" t="s">
        <v>185</v>
      </c>
      <c r="B114" s="21">
        <v>3770100063291</v>
      </c>
      <c r="C114" s="16" t="s">
        <v>186</v>
      </c>
      <c r="D114" s="16" t="s">
        <v>187</v>
      </c>
      <c r="E114" s="56">
        <v>76</v>
      </c>
      <c r="F114" s="56">
        <v>452</v>
      </c>
      <c r="G114" s="57" t="s">
        <v>188</v>
      </c>
      <c r="H114" s="56" t="s">
        <v>42</v>
      </c>
      <c r="I114" s="56">
        <v>24635</v>
      </c>
      <c r="J114" s="56">
        <v>0</v>
      </c>
      <c r="K114" s="56">
        <v>0</v>
      </c>
      <c r="L114" s="71">
        <v>24</v>
      </c>
      <c r="M114" s="56" t="s">
        <v>43</v>
      </c>
      <c r="N114" s="46">
        <f>((J114*400)+(K114*100))+L114</f>
        <v>24</v>
      </c>
      <c r="O114" s="46">
        <v>5500</v>
      </c>
      <c r="P114" s="46">
        <f>N114*O114</f>
        <v>132000</v>
      </c>
      <c r="Q114" s="56"/>
      <c r="R114" s="58"/>
      <c r="S114" s="59"/>
      <c r="T114" s="58"/>
      <c r="U114" s="58"/>
      <c r="V114" s="60"/>
      <c r="W114" s="56"/>
      <c r="X114" s="56"/>
      <c r="Y114" s="56"/>
      <c r="Z114" s="46"/>
      <c r="AA114" s="66"/>
      <c r="AB114" s="46"/>
      <c r="AC114" s="46"/>
      <c r="AD114" s="61"/>
      <c r="AE114" s="61"/>
      <c r="AF114" s="46"/>
      <c r="AG114" s="46">
        <f>IF(AND(AF114="",P114=""),0,IF((AF114=""),P114,IF((P114=""),AF114,AF114+P114)))</f>
        <v>132000</v>
      </c>
      <c r="AH114" s="46">
        <f>IF( (AA114=""),AG114*1,AG114*(AA114/100) )</f>
        <v>132000</v>
      </c>
      <c r="AI114" s="46">
        <v>0</v>
      </c>
      <c r="AJ114" s="46">
        <f>IF((AI114-AH114) &gt; 1,0,IF((AI114-AH114)&lt;0,AH114-AI114,AI114-AH114))</f>
        <v>132000</v>
      </c>
      <c r="AK114" s="46">
        <v>0.3</v>
      </c>
      <c r="AL114" s="46">
        <f>AJ114*(AK114/100)</f>
        <v>396</v>
      </c>
    </row>
    <row r="115" spans="1:38" x14ac:dyDescent="0.45">
      <c r="A115" s="16"/>
      <c r="B115" s="21"/>
      <c r="C115" s="16"/>
      <c r="D115" s="16"/>
      <c r="E115" s="56"/>
      <c r="F115" s="56"/>
      <c r="G115" s="57"/>
      <c r="H115" s="56"/>
      <c r="I115" s="56"/>
      <c r="J115" s="56"/>
      <c r="K115" s="56"/>
      <c r="L115" s="71"/>
      <c r="M115" s="56"/>
      <c r="N115" s="46"/>
      <c r="O115" s="46" t="s">
        <v>54</v>
      </c>
      <c r="P115" s="46">
        <f>SUM(P114:P114)</f>
        <v>132000</v>
      </c>
      <c r="Q115" s="56"/>
      <c r="R115" s="58"/>
      <c r="S115" s="59"/>
      <c r="T115" s="58"/>
      <c r="U115" s="58"/>
      <c r="V115" s="60"/>
      <c r="W115" s="56"/>
      <c r="X115" s="56"/>
      <c r="Y115" s="56"/>
      <c r="Z115" s="46"/>
      <c r="AA115" s="66"/>
      <c r="AB115" s="46"/>
      <c r="AC115" s="46"/>
      <c r="AD115" s="61"/>
      <c r="AE115" s="61"/>
      <c r="AF115" s="46"/>
      <c r="AG115" s="46"/>
      <c r="AH115" s="46">
        <f>SUM(AH114:AH114)</f>
        <v>132000</v>
      </c>
      <c r="AI115" s="46"/>
      <c r="AJ115" s="46">
        <f>SUM(AJ114:AJ114)</f>
        <v>132000</v>
      </c>
      <c r="AK115" s="46"/>
      <c r="AL115" s="46">
        <f>SUM(AL114:AL114)</f>
        <v>396</v>
      </c>
    </row>
    <row r="116" spans="1:38" x14ac:dyDescent="0.45">
      <c r="A116" s="16" t="s">
        <v>189</v>
      </c>
      <c r="B116" s="21">
        <v>3770400029436</v>
      </c>
      <c r="C116" s="16" t="s">
        <v>190</v>
      </c>
      <c r="D116" s="16" t="s">
        <v>191</v>
      </c>
      <c r="E116" s="56">
        <v>77</v>
      </c>
      <c r="F116" s="56">
        <v>1877</v>
      </c>
      <c r="G116" s="57" t="s">
        <v>192</v>
      </c>
      <c r="H116" s="56" t="s">
        <v>42</v>
      </c>
      <c r="I116" s="56">
        <v>29405</v>
      </c>
      <c r="J116" s="56">
        <v>3</v>
      </c>
      <c r="K116" s="56">
        <v>3</v>
      </c>
      <c r="L116" s="71">
        <v>84</v>
      </c>
      <c r="M116" s="56" t="s">
        <v>43</v>
      </c>
      <c r="N116" s="46">
        <f>((J116*400)+(K116*100))+L116</f>
        <v>1584</v>
      </c>
      <c r="O116" s="46">
        <v>210</v>
      </c>
      <c r="P116" s="46">
        <f>N116*O116</f>
        <v>332640</v>
      </c>
      <c r="Q116" s="56"/>
      <c r="R116" s="58"/>
      <c r="S116" s="59"/>
      <c r="T116" s="58"/>
      <c r="U116" s="58"/>
      <c r="V116" s="60"/>
      <c r="W116" s="56"/>
      <c r="X116" s="56"/>
      <c r="Y116" s="56"/>
      <c r="Z116" s="46"/>
      <c r="AA116" s="66"/>
      <c r="AB116" s="46"/>
      <c r="AC116" s="46"/>
      <c r="AD116" s="61"/>
      <c r="AE116" s="61"/>
      <c r="AF116" s="46"/>
      <c r="AG116" s="46">
        <f>IF(AND(AF116="",P116=""),0,IF((AF116=""),P116,IF((P116=""),AF116,AF116+P116)))</f>
        <v>332640</v>
      </c>
      <c r="AH116" s="46">
        <f>IF( (AA116=""),AG116*1,AG116*(AA116/100) )</f>
        <v>332640</v>
      </c>
      <c r="AI116" s="46">
        <v>0</v>
      </c>
      <c r="AJ116" s="46">
        <f>IF((AI116-AH116) &gt; 1,0,IF((AI116-AH116)&lt;0,AH116-AI116,AI116-AH116))</f>
        <v>332640</v>
      </c>
      <c r="AK116" s="46">
        <v>0.3</v>
      </c>
      <c r="AL116" s="46">
        <f>AJ116*(AK116/100)</f>
        <v>997.92000000000007</v>
      </c>
    </row>
    <row r="117" spans="1:38" x14ac:dyDescent="0.45">
      <c r="A117" s="16"/>
      <c r="B117" s="21"/>
      <c r="C117" s="16"/>
      <c r="D117" s="16"/>
      <c r="E117" s="56"/>
      <c r="F117" s="56"/>
      <c r="G117" s="57"/>
      <c r="H117" s="56"/>
      <c r="I117" s="56"/>
      <c r="J117" s="56"/>
      <c r="K117" s="56"/>
      <c r="L117" s="71"/>
      <c r="M117" s="56"/>
      <c r="N117" s="46"/>
      <c r="O117" s="46" t="s">
        <v>54</v>
      </c>
      <c r="P117" s="46">
        <f>SUM(P116:P116)</f>
        <v>332640</v>
      </c>
      <c r="Q117" s="56"/>
      <c r="R117" s="58"/>
      <c r="S117" s="59"/>
      <c r="T117" s="58"/>
      <c r="U117" s="58"/>
      <c r="V117" s="60"/>
      <c r="W117" s="56"/>
      <c r="X117" s="56"/>
      <c r="Y117" s="56"/>
      <c r="Z117" s="46"/>
      <c r="AA117" s="66"/>
      <c r="AB117" s="46"/>
      <c r="AC117" s="46"/>
      <c r="AD117" s="61"/>
      <c r="AE117" s="61"/>
      <c r="AF117" s="46"/>
      <c r="AG117" s="46"/>
      <c r="AH117" s="46">
        <f>SUM(AH116:AH116)</f>
        <v>332640</v>
      </c>
      <c r="AI117" s="46"/>
      <c r="AJ117" s="46">
        <f>SUM(AJ116:AJ116)</f>
        <v>332640</v>
      </c>
      <c r="AK117" s="46"/>
      <c r="AL117" s="46">
        <f>SUM(AL116:AL116)</f>
        <v>997.92000000000007</v>
      </c>
    </row>
    <row r="118" spans="1:38" x14ac:dyDescent="0.45">
      <c r="A118" s="16" t="s">
        <v>150</v>
      </c>
      <c r="B118" s="21">
        <v>3770400044721</v>
      </c>
      <c r="C118" s="16" t="s">
        <v>151</v>
      </c>
      <c r="D118" s="16" t="s">
        <v>152</v>
      </c>
      <c r="E118" s="56">
        <v>78</v>
      </c>
      <c r="F118" s="56">
        <v>8987</v>
      </c>
      <c r="G118" s="57" t="s">
        <v>193</v>
      </c>
      <c r="H118" s="56" t="s">
        <v>42</v>
      </c>
      <c r="I118" s="56">
        <v>30603</v>
      </c>
      <c r="J118" s="56"/>
      <c r="K118" s="56"/>
      <c r="L118" s="71"/>
      <c r="M118" s="56"/>
      <c r="N118" s="46"/>
      <c r="O118" s="46"/>
      <c r="P118" s="46"/>
      <c r="Q118" s="56"/>
      <c r="R118" s="58"/>
      <c r="S118" s="59"/>
      <c r="T118" s="58"/>
      <c r="U118" s="58"/>
      <c r="V118" s="60"/>
      <c r="W118" s="56"/>
      <c r="X118" s="56"/>
      <c r="Y118" s="56"/>
      <c r="Z118" s="46"/>
      <c r="AA118" s="66"/>
      <c r="AB118" s="46"/>
      <c r="AC118" s="46"/>
      <c r="AD118" s="61"/>
      <c r="AE118" s="61"/>
      <c r="AF118" s="46"/>
      <c r="AG118" s="46"/>
      <c r="AH118" s="46"/>
      <c r="AI118" s="46"/>
      <c r="AJ118" s="46"/>
      <c r="AK118" s="46"/>
      <c r="AL118" s="46"/>
    </row>
    <row r="119" spans="1:38" x14ac:dyDescent="0.45">
      <c r="A119" s="16"/>
      <c r="B119" s="21"/>
      <c r="C119" s="16"/>
      <c r="D119" s="16"/>
      <c r="E119" s="56"/>
      <c r="F119" s="56"/>
      <c r="G119" s="57"/>
      <c r="H119" s="56"/>
      <c r="I119" s="56"/>
      <c r="J119" s="56"/>
      <c r="K119" s="56"/>
      <c r="L119" s="71"/>
      <c r="M119" s="56"/>
      <c r="N119" s="46"/>
      <c r="O119" s="46" t="s">
        <v>54</v>
      </c>
      <c r="P119" s="46">
        <f>SUM(P118:P118)</f>
        <v>0</v>
      </c>
      <c r="Q119" s="56"/>
      <c r="R119" s="58"/>
      <c r="S119" s="59"/>
      <c r="T119" s="58"/>
      <c r="U119" s="58"/>
      <c r="V119" s="60"/>
      <c r="W119" s="56"/>
      <c r="X119" s="56"/>
      <c r="Y119" s="56"/>
      <c r="Z119" s="46"/>
      <c r="AA119" s="66"/>
      <c r="AB119" s="46"/>
      <c r="AC119" s="46"/>
      <c r="AD119" s="61"/>
      <c r="AE119" s="61"/>
      <c r="AF119" s="46"/>
      <c r="AG119" s="46"/>
      <c r="AH119" s="46">
        <f>SUM(AH118:AH118)</f>
        <v>0</v>
      </c>
      <c r="AI119" s="46"/>
      <c r="AJ119" s="46">
        <f>SUM(AJ118:AJ118)</f>
        <v>0</v>
      </c>
      <c r="AK119" s="46"/>
      <c r="AL119" s="46">
        <f>SUM(AL118:AL118)</f>
        <v>0</v>
      </c>
    </row>
    <row r="120" spans="1:38" x14ac:dyDescent="0.45">
      <c r="A120" s="16" t="s">
        <v>194</v>
      </c>
      <c r="B120" s="21">
        <v>3770400032153</v>
      </c>
      <c r="C120" s="16" t="s">
        <v>195</v>
      </c>
      <c r="D120" s="16" t="s">
        <v>196</v>
      </c>
      <c r="E120" s="56">
        <v>79</v>
      </c>
      <c r="F120" s="56">
        <v>5803</v>
      </c>
      <c r="G120" s="57"/>
      <c r="H120" s="56" t="s">
        <v>42</v>
      </c>
      <c r="I120" s="56">
        <v>32194</v>
      </c>
      <c r="J120" s="56">
        <v>1</v>
      </c>
      <c r="K120" s="56">
        <v>1</v>
      </c>
      <c r="L120" s="71">
        <v>0</v>
      </c>
      <c r="M120" s="56" t="s">
        <v>90</v>
      </c>
      <c r="N120" s="46">
        <f>((J120*400)+(K120*100))+L120</f>
        <v>500</v>
      </c>
      <c r="O120" s="46">
        <v>440</v>
      </c>
      <c r="P120" s="46">
        <f>N120*O120</f>
        <v>220000</v>
      </c>
      <c r="Q120" s="56"/>
      <c r="R120" s="58"/>
      <c r="S120" s="59"/>
      <c r="T120" s="58"/>
      <c r="U120" s="58"/>
      <c r="V120" s="60"/>
      <c r="W120" s="56"/>
      <c r="X120" s="56"/>
      <c r="Y120" s="56"/>
      <c r="Z120" s="46"/>
      <c r="AA120" s="66"/>
      <c r="AB120" s="46"/>
      <c r="AC120" s="46"/>
      <c r="AD120" s="61"/>
      <c r="AE120" s="61"/>
      <c r="AF120" s="46"/>
      <c r="AG120" s="46">
        <f>IF(AND(AF120="",P120=""),0,IF((AF120=""),P120,IF((P120=""),AF120,AF120+P120)))</f>
        <v>220000</v>
      </c>
      <c r="AH120" s="46">
        <f>IF( (AA120=""),AG120*1,AG120*(AA120/100) )</f>
        <v>220000</v>
      </c>
      <c r="AI120" s="46">
        <v>50000000</v>
      </c>
      <c r="AJ120" s="46">
        <f>IF((AI120-AH120) &gt; 1,0,IF((AI120-AH120)&lt;0,AH120-AI120,AI120-AH120))</f>
        <v>0</v>
      </c>
      <c r="AK120" s="46">
        <v>0.01</v>
      </c>
      <c r="AL120" s="46">
        <f>AJ120*(AK120/100)</f>
        <v>0</v>
      </c>
    </row>
    <row r="121" spans="1:38" x14ac:dyDescent="0.45">
      <c r="A121" s="16"/>
      <c r="B121" s="21"/>
      <c r="C121" s="16"/>
      <c r="D121" s="16"/>
      <c r="E121" s="56"/>
      <c r="F121" s="56"/>
      <c r="G121" s="57"/>
      <c r="H121" s="56"/>
      <c r="I121" s="56"/>
      <c r="J121" s="56"/>
      <c r="K121" s="56"/>
      <c r="L121" s="71"/>
      <c r="M121" s="56"/>
      <c r="N121" s="46"/>
      <c r="O121" s="46" t="s">
        <v>54</v>
      </c>
      <c r="P121" s="46">
        <f>SUM(P120:P120)</f>
        <v>220000</v>
      </c>
      <c r="Q121" s="56"/>
      <c r="R121" s="58"/>
      <c r="S121" s="59"/>
      <c r="T121" s="58"/>
      <c r="U121" s="58"/>
      <c r="V121" s="60"/>
      <c r="W121" s="56"/>
      <c r="X121" s="56"/>
      <c r="Y121" s="56"/>
      <c r="Z121" s="46"/>
      <c r="AA121" s="66"/>
      <c r="AB121" s="46"/>
      <c r="AC121" s="46"/>
      <c r="AD121" s="61"/>
      <c r="AE121" s="61"/>
      <c r="AF121" s="46"/>
      <c r="AG121" s="46"/>
      <c r="AH121" s="46">
        <f>SUM(AH120:AH120)</f>
        <v>220000</v>
      </c>
      <c r="AI121" s="46"/>
      <c r="AJ121" s="46">
        <f>SUM(AJ120:AJ120)</f>
        <v>0</v>
      </c>
      <c r="AK121" s="46"/>
      <c r="AL121" s="46">
        <f>SUM(AL120:AL120)</f>
        <v>0</v>
      </c>
    </row>
    <row r="122" spans="1:38" x14ac:dyDescent="0.45">
      <c r="A122" s="16" t="s">
        <v>197</v>
      </c>
      <c r="B122" s="21">
        <v>5770490008831</v>
      </c>
      <c r="C122" s="16" t="s">
        <v>198</v>
      </c>
      <c r="D122" s="16" t="s">
        <v>199</v>
      </c>
      <c r="E122" s="56">
        <v>80</v>
      </c>
      <c r="F122" s="56">
        <v>3252</v>
      </c>
      <c r="G122" s="57" t="s">
        <v>200</v>
      </c>
      <c r="H122" s="56" t="s">
        <v>42</v>
      </c>
      <c r="I122" s="56">
        <v>10644</v>
      </c>
      <c r="J122" s="56">
        <v>5</v>
      </c>
      <c r="K122" s="56">
        <v>2</v>
      </c>
      <c r="L122" s="71">
        <v>60</v>
      </c>
      <c r="M122" s="56" t="s">
        <v>43</v>
      </c>
      <c r="N122" s="46">
        <f>((J122*400)+(K122*100))+L122</f>
        <v>2260</v>
      </c>
      <c r="O122" s="46">
        <v>440</v>
      </c>
      <c r="P122" s="46">
        <f>N122*O122</f>
        <v>994400</v>
      </c>
      <c r="Q122" s="56"/>
      <c r="R122" s="58"/>
      <c r="S122" s="59"/>
      <c r="T122" s="58"/>
      <c r="U122" s="58"/>
      <c r="V122" s="60"/>
      <c r="W122" s="56"/>
      <c r="X122" s="56"/>
      <c r="Y122" s="56"/>
      <c r="Z122" s="46"/>
      <c r="AA122" s="66"/>
      <c r="AB122" s="46"/>
      <c r="AC122" s="46"/>
      <c r="AD122" s="61"/>
      <c r="AE122" s="61"/>
      <c r="AF122" s="46"/>
      <c r="AG122" s="46">
        <f>IF(AND(AF122="",P122=""),0,IF((AF122=""),P122,IF((P122=""),AF122,AF122+P122)))</f>
        <v>994400</v>
      </c>
      <c r="AH122" s="46">
        <f>IF( (AA122=""),AG122*1,AG122*(AA122/100) )</f>
        <v>994400</v>
      </c>
      <c r="AI122" s="46">
        <v>0</v>
      </c>
      <c r="AJ122" s="46">
        <f>IF((AI122-AH122) &gt; 1,0,IF((AI122-AH122)&lt;0,AH122-AI122,AI122-AH122))</f>
        <v>994400</v>
      </c>
      <c r="AK122" s="46">
        <v>0.3</v>
      </c>
      <c r="AL122" s="46">
        <f>AJ122*(AK122/100)</f>
        <v>2983.2000000000003</v>
      </c>
    </row>
    <row r="123" spans="1:38" x14ac:dyDescent="0.45">
      <c r="A123" s="16"/>
      <c r="B123" s="21"/>
      <c r="C123" s="16"/>
      <c r="D123" s="16"/>
      <c r="E123" s="56">
        <v>81</v>
      </c>
      <c r="F123" s="56">
        <v>5764</v>
      </c>
      <c r="G123" s="57"/>
      <c r="H123" s="56" t="s">
        <v>42</v>
      </c>
      <c r="I123" s="56">
        <v>10644</v>
      </c>
      <c r="J123" s="56">
        <v>0</v>
      </c>
      <c r="K123" s="56">
        <v>3</v>
      </c>
      <c r="L123" s="71">
        <v>77</v>
      </c>
      <c r="M123" s="56" t="s">
        <v>90</v>
      </c>
      <c r="N123" s="46">
        <f>((J123*400)+(K123*100))+L123</f>
        <v>377</v>
      </c>
      <c r="O123" s="46">
        <v>440</v>
      </c>
      <c r="P123" s="46">
        <f>N123*O123</f>
        <v>165880</v>
      </c>
      <c r="Q123" s="56"/>
      <c r="R123" s="58"/>
      <c r="S123" s="59"/>
      <c r="T123" s="58"/>
      <c r="U123" s="58"/>
      <c r="V123" s="60"/>
      <c r="W123" s="56"/>
      <c r="X123" s="56"/>
      <c r="Y123" s="56"/>
      <c r="Z123" s="46"/>
      <c r="AA123" s="66"/>
      <c r="AB123" s="46"/>
      <c r="AC123" s="46"/>
      <c r="AD123" s="61"/>
      <c r="AE123" s="61"/>
      <c r="AF123" s="46"/>
      <c r="AG123" s="46">
        <f>IF(AND(AF123="",P123=""),0,IF((AF123=""),P123,IF((P123=""),AF123,AF123+P123)))</f>
        <v>165880</v>
      </c>
      <c r="AH123" s="46">
        <f>IF( (AA123=""),AG123*1,AG123*(AA123/100) )</f>
        <v>165880</v>
      </c>
      <c r="AI123" s="46">
        <v>0</v>
      </c>
      <c r="AJ123" s="46">
        <f>IF((AI123-AH123) &gt; 1,0,IF((AI123-AH123)&lt;0,AH123-AI123,AI123-AH123))</f>
        <v>165880</v>
      </c>
      <c r="AK123" s="46">
        <v>0.01</v>
      </c>
      <c r="AL123" s="46">
        <f>AJ123*(AK123/100)</f>
        <v>16.588000000000001</v>
      </c>
    </row>
    <row r="124" spans="1:38" x14ac:dyDescent="0.45">
      <c r="A124" s="16"/>
      <c r="B124" s="21"/>
      <c r="C124" s="16"/>
      <c r="D124" s="16"/>
      <c r="E124" s="56"/>
      <c r="F124" s="56"/>
      <c r="G124" s="57"/>
      <c r="H124" s="56"/>
      <c r="I124" s="56"/>
      <c r="J124" s="56"/>
      <c r="K124" s="56"/>
      <c r="L124" s="71"/>
      <c r="M124" s="56"/>
      <c r="N124" s="46"/>
      <c r="O124" s="46" t="s">
        <v>54</v>
      </c>
      <c r="P124" s="46">
        <f>SUM(P122:P123)</f>
        <v>1160280</v>
      </c>
      <c r="Q124" s="56"/>
      <c r="R124" s="58"/>
      <c r="S124" s="59"/>
      <c r="T124" s="58"/>
      <c r="U124" s="58"/>
      <c r="V124" s="60"/>
      <c r="W124" s="56"/>
      <c r="X124" s="56"/>
      <c r="Y124" s="56"/>
      <c r="Z124" s="46"/>
      <c r="AA124" s="66"/>
      <c r="AB124" s="46"/>
      <c r="AC124" s="46"/>
      <c r="AD124" s="61"/>
      <c r="AE124" s="61"/>
      <c r="AF124" s="46"/>
      <c r="AG124" s="46"/>
      <c r="AH124" s="46">
        <f>SUM(AH122:AH123)</f>
        <v>1160280</v>
      </c>
      <c r="AI124" s="46"/>
      <c r="AJ124" s="46">
        <f>SUM(AJ122:AJ123)</f>
        <v>1160280</v>
      </c>
      <c r="AK124" s="46"/>
      <c r="AL124" s="46">
        <f>SUM(AL122:AL123)</f>
        <v>2999.7880000000005</v>
      </c>
    </row>
    <row r="125" spans="1:38" x14ac:dyDescent="0.45">
      <c r="A125" s="16" t="s">
        <v>201</v>
      </c>
      <c r="B125" s="21">
        <v>3720200397387</v>
      </c>
      <c r="C125" s="16" t="s">
        <v>202</v>
      </c>
      <c r="D125" s="16" t="s">
        <v>203</v>
      </c>
      <c r="E125" s="56">
        <v>82</v>
      </c>
      <c r="F125" s="56">
        <v>853</v>
      </c>
      <c r="G125" s="57" t="s">
        <v>204</v>
      </c>
      <c r="H125" s="56" t="s">
        <v>42</v>
      </c>
      <c r="I125" s="56">
        <v>4474</v>
      </c>
      <c r="J125" s="56">
        <v>0</v>
      </c>
      <c r="K125" s="56">
        <v>0</v>
      </c>
      <c r="L125" s="71">
        <v>61</v>
      </c>
      <c r="M125" s="56" t="s">
        <v>43</v>
      </c>
      <c r="N125" s="46">
        <f>((J125*400)+(K125*100))+L125</f>
        <v>61</v>
      </c>
      <c r="O125" s="46">
        <v>3000</v>
      </c>
      <c r="P125" s="46">
        <f>N125*O125</f>
        <v>183000</v>
      </c>
      <c r="Q125" s="56"/>
      <c r="R125" s="58"/>
      <c r="S125" s="59"/>
      <c r="T125" s="58"/>
      <c r="U125" s="58"/>
      <c r="V125" s="60"/>
      <c r="W125" s="56"/>
      <c r="X125" s="56"/>
      <c r="Y125" s="56"/>
      <c r="Z125" s="46"/>
      <c r="AA125" s="66"/>
      <c r="AB125" s="46"/>
      <c r="AC125" s="46"/>
      <c r="AD125" s="61"/>
      <c r="AE125" s="61"/>
      <c r="AF125" s="46"/>
      <c r="AG125" s="46">
        <f>IF(AND(AF125="",P125=""),0,IF((AF125=""),P125,IF((P125=""),AF125,AF125+P125)))</f>
        <v>183000</v>
      </c>
      <c r="AH125" s="46">
        <f>IF( (AA125=""),AG125*1,AG125*(AA125/100) )</f>
        <v>183000</v>
      </c>
      <c r="AI125" s="46">
        <v>0</v>
      </c>
      <c r="AJ125" s="46">
        <f>IF((AI125-AH125) &gt; 1,0,IF((AI125-AH125)&lt;0,AH125-AI125,AI125-AH125))</f>
        <v>183000</v>
      </c>
      <c r="AK125" s="46">
        <v>0.3</v>
      </c>
      <c r="AL125" s="46">
        <f>AJ125*(AK125/100)</f>
        <v>549</v>
      </c>
    </row>
    <row r="126" spans="1:38" x14ac:dyDescent="0.45">
      <c r="A126" s="16"/>
      <c r="B126" s="21"/>
      <c r="C126" s="16"/>
      <c r="D126" s="16"/>
      <c r="E126" s="56"/>
      <c r="F126" s="56"/>
      <c r="G126" s="57"/>
      <c r="H126" s="56"/>
      <c r="I126" s="56"/>
      <c r="J126" s="56"/>
      <c r="K126" s="56"/>
      <c r="L126" s="71"/>
      <c r="M126" s="56"/>
      <c r="N126" s="46"/>
      <c r="O126" s="46" t="s">
        <v>54</v>
      </c>
      <c r="P126" s="46">
        <f>SUM(P125:P125)</f>
        <v>183000</v>
      </c>
      <c r="Q126" s="56"/>
      <c r="R126" s="58"/>
      <c r="S126" s="59"/>
      <c r="T126" s="58"/>
      <c r="U126" s="58"/>
      <c r="V126" s="60"/>
      <c r="W126" s="56"/>
      <c r="X126" s="56"/>
      <c r="Y126" s="56"/>
      <c r="Z126" s="46"/>
      <c r="AA126" s="66"/>
      <c r="AB126" s="46"/>
      <c r="AC126" s="46"/>
      <c r="AD126" s="61"/>
      <c r="AE126" s="61"/>
      <c r="AF126" s="46"/>
      <c r="AG126" s="46"/>
      <c r="AH126" s="46">
        <f>SUM(AH125:AH125)</f>
        <v>183000</v>
      </c>
      <c r="AI126" s="46"/>
      <c r="AJ126" s="46">
        <f>SUM(AJ125:AJ125)</f>
        <v>183000</v>
      </c>
      <c r="AK126" s="46"/>
      <c r="AL126" s="46">
        <f>SUM(AL125:AL125)</f>
        <v>549</v>
      </c>
    </row>
    <row r="127" spans="1:38" x14ac:dyDescent="0.45">
      <c r="A127" s="16" t="s">
        <v>205</v>
      </c>
      <c r="B127" s="21">
        <v>3770400022409</v>
      </c>
      <c r="C127" s="16" t="s">
        <v>206</v>
      </c>
      <c r="D127" s="16" t="s">
        <v>207</v>
      </c>
      <c r="E127" s="56">
        <v>83</v>
      </c>
      <c r="F127" s="56">
        <v>6062</v>
      </c>
      <c r="G127" s="57"/>
      <c r="H127" s="56" t="s">
        <v>42</v>
      </c>
      <c r="I127" s="56">
        <v>13702</v>
      </c>
      <c r="J127" s="56">
        <v>4</v>
      </c>
      <c r="K127" s="56">
        <v>1</v>
      </c>
      <c r="L127" s="71">
        <v>79</v>
      </c>
      <c r="M127" s="56" t="s">
        <v>90</v>
      </c>
      <c r="N127" s="46">
        <f>((J127*400)+(K127*100))+L127</f>
        <v>1779</v>
      </c>
      <c r="O127" s="46">
        <v>200</v>
      </c>
      <c r="P127" s="46">
        <f>N127*O127</f>
        <v>355800</v>
      </c>
      <c r="Q127" s="56"/>
      <c r="R127" s="58"/>
      <c r="S127" s="59"/>
      <c r="T127" s="58"/>
      <c r="U127" s="58"/>
      <c r="V127" s="60"/>
      <c r="W127" s="56"/>
      <c r="X127" s="56"/>
      <c r="Y127" s="56"/>
      <c r="Z127" s="46"/>
      <c r="AA127" s="66"/>
      <c r="AB127" s="46"/>
      <c r="AC127" s="46"/>
      <c r="AD127" s="61"/>
      <c r="AE127" s="61"/>
      <c r="AF127" s="46"/>
      <c r="AG127" s="46">
        <f>IF(AND(AF127="",P127=""),0,IF((AF127=""),P127,IF((P127=""),AF127,AF127+P127)))</f>
        <v>355800</v>
      </c>
      <c r="AH127" s="46">
        <f>IF( (AA127=""),AG127*1,AG127*(AA127/100) )</f>
        <v>355800</v>
      </c>
      <c r="AI127" s="46">
        <v>50000000</v>
      </c>
      <c r="AJ127" s="46">
        <f>IF((AI127-AH127) &gt; 1,0,IF((AI127-AH127)&lt;0,AH127-AI127,AI127-AH127))</f>
        <v>0</v>
      </c>
      <c r="AK127" s="46">
        <v>0.01</v>
      </c>
      <c r="AL127" s="46">
        <f>AJ127*(AK127/100)</f>
        <v>0</v>
      </c>
    </row>
    <row r="128" spans="1:38" x14ac:dyDescent="0.45">
      <c r="A128" s="16"/>
      <c r="B128" s="21"/>
      <c r="C128" s="16"/>
      <c r="D128" s="16"/>
      <c r="E128" s="56">
        <v>84</v>
      </c>
      <c r="F128" s="56">
        <v>6063</v>
      </c>
      <c r="G128" s="57"/>
      <c r="H128" s="56" t="s">
        <v>42</v>
      </c>
      <c r="I128" s="56">
        <v>13714</v>
      </c>
      <c r="J128" s="56">
        <v>0</v>
      </c>
      <c r="K128" s="56">
        <v>0</v>
      </c>
      <c r="L128" s="71">
        <v>20</v>
      </c>
      <c r="M128" s="56" t="s">
        <v>208</v>
      </c>
      <c r="N128" s="46">
        <f>((J128*400)+(K128*100))+L128</f>
        <v>20</v>
      </c>
      <c r="O128" s="46">
        <v>560</v>
      </c>
      <c r="P128" s="46">
        <f>N128*O128</f>
        <v>11200</v>
      </c>
      <c r="Q128" s="56"/>
      <c r="R128" s="58"/>
      <c r="S128" s="59"/>
      <c r="T128" s="58"/>
      <c r="U128" s="58"/>
      <c r="V128" s="60"/>
      <c r="W128" s="56"/>
      <c r="X128" s="56"/>
      <c r="Y128" s="56"/>
      <c r="Z128" s="46"/>
      <c r="AA128" s="66"/>
      <c r="AB128" s="46"/>
      <c r="AC128" s="46"/>
      <c r="AD128" s="61"/>
      <c r="AE128" s="61"/>
      <c r="AF128" s="46"/>
      <c r="AG128" s="46">
        <f>IF(AND(AF128="",P128=""),0,IF((AF128=""),P128,IF((P128=""),AF128,AF128+P128)))</f>
        <v>11200</v>
      </c>
      <c r="AH128" s="46">
        <f>IF( (AA128=""),AG128*1,AG128*(AA128/100) )</f>
        <v>11200</v>
      </c>
      <c r="AI128" s="46">
        <v>0</v>
      </c>
      <c r="AJ128" s="46">
        <f>IF((AI128-AH128) &gt; 1,0,IF((AI128-AH128)&lt;0,AH128-AI128,AI128-AH128))</f>
        <v>11200</v>
      </c>
      <c r="AK128" s="46">
        <v>0.02</v>
      </c>
      <c r="AL128" s="46">
        <f>AJ128*(AK128/100)</f>
        <v>2.2400000000000002</v>
      </c>
    </row>
    <row r="129" spans="1:38" x14ac:dyDescent="0.45">
      <c r="A129" s="16"/>
      <c r="B129" s="21"/>
      <c r="C129" s="16"/>
      <c r="D129" s="16"/>
      <c r="E129" s="56">
        <v>85</v>
      </c>
      <c r="F129" s="56">
        <v>6065</v>
      </c>
      <c r="G129" s="57"/>
      <c r="H129" s="56" t="s">
        <v>42</v>
      </c>
      <c r="I129" s="56">
        <v>31360</v>
      </c>
      <c r="J129" s="56">
        <v>4</v>
      </c>
      <c r="K129" s="56">
        <v>1</v>
      </c>
      <c r="L129" s="71">
        <v>78</v>
      </c>
      <c r="M129" s="56" t="s">
        <v>90</v>
      </c>
      <c r="N129" s="46">
        <f>((J129*400)+(K129*100))+L129</f>
        <v>1778</v>
      </c>
      <c r="O129" s="46">
        <v>150</v>
      </c>
      <c r="P129" s="46">
        <f>N129*O129</f>
        <v>266700</v>
      </c>
      <c r="Q129" s="56"/>
      <c r="R129" s="58"/>
      <c r="S129" s="59"/>
      <c r="T129" s="58"/>
      <c r="U129" s="58"/>
      <c r="V129" s="60"/>
      <c r="W129" s="56"/>
      <c r="X129" s="56"/>
      <c r="Y129" s="56"/>
      <c r="Z129" s="46"/>
      <c r="AA129" s="66"/>
      <c r="AB129" s="46"/>
      <c r="AC129" s="46"/>
      <c r="AD129" s="61"/>
      <c r="AE129" s="61"/>
      <c r="AF129" s="46"/>
      <c r="AG129" s="46">
        <f>IF(AND(AF129="",P129=""),0,IF((AF129=""),P129,IF((P129=""),AF129,AF129+P129)))</f>
        <v>266700</v>
      </c>
      <c r="AH129" s="46">
        <f>IF( (AA129=""),AG129*1,AG129*(AA129/100) )</f>
        <v>266700</v>
      </c>
      <c r="AI129" s="46">
        <v>0</v>
      </c>
      <c r="AJ129" s="46">
        <f>IF((AI129-AH129) &gt; 1,0,IF((AI129-AH129)&lt;0,AH129-AI129,AI129-AH129))</f>
        <v>266700</v>
      </c>
      <c r="AK129" s="46">
        <v>0.01</v>
      </c>
      <c r="AL129" s="46">
        <f>AJ129*(AK129/100)</f>
        <v>26.67</v>
      </c>
    </row>
    <row r="130" spans="1:38" x14ac:dyDescent="0.45">
      <c r="A130" s="16"/>
      <c r="B130" s="21"/>
      <c r="C130" s="16"/>
      <c r="D130" s="16"/>
      <c r="E130" s="56"/>
      <c r="F130" s="56"/>
      <c r="G130" s="57"/>
      <c r="H130" s="56"/>
      <c r="I130" s="56"/>
      <c r="J130" s="56"/>
      <c r="K130" s="56"/>
      <c r="L130" s="71"/>
      <c r="M130" s="56"/>
      <c r="N130" s="46"/>
      <c r="O130" s="46"/>
      <c r="P130" s="46"/>
      <c r="Q130" s="73">
        <v>1</v>
      </c>
      <c r="R130" s="58" t="s">
        <v>205</v>
      </c>
      <c r="S130" s="59">
        <v>3770400022409</v>
      </c>
      <c r="T130" s="58" t="s">
        <v>206</v>
      </c>
      <c r="U130" s="58" t="s">
        <v>209</v>
      </c>
      <c r="V130" s="60"/>
      <c r="W130" s="56" t="s">
        <v>210</v>
      </c>
      <c r="X130" s="56" t="s">
        <v>211</v>
      </c>
      <c r="Y130" s="56" t="s">
        <v>212</v>
      </c>
      <c r="Z130" s="46">
        <v>80</v>
      </c>
      <c r="AA130" s="66">
        <v>100</v>
      </c>
      <c r="AB130" s="46">
        <v>6900</v>
      </c>
      <c r="AC130" s="46">
        <f>Z130*AB130</f>
        <v>552000</v>
      </c>
      <c r="AD130" s="61">
        <v>5</v>
      </c>
      <c r="AE130" s="61">
        <v>5</v>
      </c>
      <c r="AF130" s="46">
        <f>(AC130*(100-AE130))/100</f>
        <v>524400</v>
      </c>
      <c r="AG130" s="46">
        <f>IF( (AF130=""),0,SUM(AF130:AF130) )</f>
        <v>524400</v>
      </c>
      <c r="AH130" s="46">
        <f>(AG130/100)*(AA130)</f>
        <v>524400</v>
      </c>
      <c r="AI130" s="46">
        <v>0</v>
      </c>
      <c r="AJ130" s="46">
        <f>IF((AI130-AH130) &gt; 1,0,IF((AI130-AH130)&lt;0,AH130-AI130,AI130-AH130))</f>
        <v>524400</v>
      </c>
      <c r="AK130" s="46">
        <v>0.02</v>
      </c>
      <c r="AL130" s="46">
        <f>AJ130*(AK130/100)</f>
        <v>104.88000000000001</v>
      </c>
    </row>
    <row r="131" spans="1:38" x14ac:dyDescent="0.45">
      <c r="A131" s="16"/>
      <c r="B131" s="21"/>
      <c r="C131" s="16"/>
      <c r="D131" s="16"/>
      <c r="E131" s="56"/>
      <c r="F131" s="56"/>
      <c r="G131" s="57"/>
      <c r="H131" s="56"/>
      <c r="I131" s="56"/>
      <c r="J131" s="56"/>
      <c r="K131" s="56"/>
      <c r="L131" s="71"/>
      <c r="M131" s="56"/>
      <c r="N131" s="46"/>
      <c r="O131" s="46" t="s">
        <v>54</v>
      </c>
      <c r="P131" s="46">
        <f>SUM(P127:P130)</f>
        <v>633700</v>
      </c>
      <c r="Q131" s="56"/>
      <c r="R131" s="58"/>
      <c r="S131" s="59"/>
      <c r="T131" s="58"/>
      <c r="U131" s="58"/>
      <c r="V131" s="60"/>
      <c r="W131" s="56"/>
      <c r="X131" s="56"/>
      <c r="Y131" s="56"/>
      <c r="Z131" s="46"/>
      <c r="AA131" s="66"/>
      <c r="AB131" s="46"/>
      <c r="AC131" s="46"/>
      <c r="AD131" s="61"/>
      <c r="AE131" s="61"/>
      <c r="AF131" s="46"/>
      <c r="AG131" s="46"/>
      <c r="AH131" s="46">
        <f>SUM(AH127:AH130)</f>
        <v>1158100</v>
      </c>
      <c r="AI131" s="46"/>
      <c r="AJ131" s="46">
        <f>SUM(AJ127:AJ130)</f>
        <v>802300</v>
      </c>
      <c r="AK131" s="46"/>
      <c r="AL131" s="46">
        <f>SUM(AL127:AL130)</f>
        <v>133.79000000000002</v>
      </c>
    </row>
    <row r="132" spans="1:38" x14ac:dyDescent="0.45">
      <c r="A132" s="16" t="s">
        <v>213</v>
      </c>
      <c r="B132" s="21">
        <v>3401600282572</v>
      </c>
      <c r="C132" s="16" t="s">
        <v>214</v>
      </c>
      <c r="D132" s="16" t="s">
        <v>215</v>
      </c>
      <c r="E132" s="56">
        <v>86</v>
      </c>
      <c r="F132" s="56">
        <v>6609</v>
      </c>
      <c r="G132" s="57" t="s">
        <v>216</v>
      </c>
      <c r="H132" s="56" t="s">
        <v>42</v>
      </c>
      <c r="I132" s="56">
        <v>17003</v>
      </c>
      <c r="J132" s="56"/>
      <c r="K132" s="56"/>
      <c r="L132" s="71"/>
      <c r="M132" s="56"/>
      <c r="N132" s="46"/>
      <c r="O132" s="46"/>
      <c r="P132" s="46"/>
      <c r="Q132" s="56"/>
      <c r="R132" s="58"/>
      <c r="S132" s="59"/>
      <c r="T132" s="58"/>
      <c r="U132" s="58"/>
      <c r="V132" s="60"/>
      <c r="W132" s="56"/>
      <c r="X132" s="56"/>
      <c r="Y132" s="56"/>
      <c r="Z132" s="46"/>
      <c r="AA132" s="66"/>
      <c r="AB132" s="46"/>
      <c r="AC132" s="46"/>
      <c r="AD132" s="61"/>
      <c r="AE132" s="61"/>
      <c r="AF132" s="46"/>
      <c r="AG132" s="46"/>
      <c r="AH132" s="46"/>
      <c r="AI132" s="46"/>
      <c r="AJ132" s="46"/>
      <c r="AK132" s="46"/>
      <c r="AL132" s="46"/>
    </row>
    <row r="133" spans="1:38" x14ac:dyDescent="0.45">
      <c r="A133" s="16"/>
      <c r="B133" s="21"/>
      <c r="C133" s="16"/>
      <c r="D133" s="16"/>
      <c r="E133" s="56"/>
      <c r="F133" s="56"/>
      <c r="G133" s="57"/>
      <c r="H133" s="56"/>
      <c r="I133" s="56"/>
      <c r="J133" s="56"/>
      <c r="K133" s="56"/>
      <c r="L133" s="71"/>
      <c r="M133" s="56"/>
      <c r="N133" s="46"/>
      <c r="O133" s="46" t="s">
        <v>54</v>
      </c>
      <c r="P133" s="46">
        <f>SUM(P132:P132)</f>
        <v>0</v>
      </c>
      <c r="Q133" s="56"/>
      <c r="R133" s="58"/>
      <c r="S133" s="59"/>
      <c r="T133" s="58"/>
      <c r="U133" s="58"/>
      <c r="V133" s="60"/>
      <c r="W133" s="56"/>
      <c r="X133" s="56"/>
      <c r="Y133" s="56"/>
      <c r="Z133" s="46"/>
      <c r="AA133" s="66"/>
      <c r="AB133" s="46"/>
      <c r="AC133" s="46"/>
      <c r="AD133" s="61"/>
      <c r="AE133" s="61"/>
      <c r="AF133" s="46"/>
      <c r="AG133" s="46"/>
      <c r="AH133" s="46">
        <f>SUM(AH132:AH132)</f>
        <v>0</v>
      </c>
      <c r="AI133" s="46"/>
      <c r="AJ133" s="46">
        <f>SUM(AJ132:AJ132)</f>
        <v>0</v>
      </c>
      <c r="AK133" s="46"/>
      <c r="AL133" s="46">
        <f>SUM(AL132:AL132)</f>
        <v>0</v>
      </c>
    </row>
    <row r="134" spans="1:38" x14ac:dyDescent="0.45">
      <c r="A134" s="16" t="s">
        <v>217</v>
      </c>
      <c r="B134" s="21">
        <v>1100701256785</v>
      </c>
      <c r="C134" s="16" t="s">
        <v>218</v>
      </c>
      <c r="D134" s="16" t="s">
        <v>219</v>
      </c>
      <c r="E134" s="56">
        <v>87</v>
      </c>
      <c r="F134" s="56">
        <v>1601</v>
      </c>
      <c r="G134" s="57" t="s">
        <v>220</v>
      </c>
      <c r="H134" s="56" t="s">
        <v>42</v>
      </c>
      <c r="I134" s="56">
        <v>29686</v>
      </c>
      <c r="J134" s="56">
        <v>3</v>
      </c>
      <c r="K134" s="56">
        <v>0</v>
      </c>
      <c r="L134" s="71">
        <v>8</v>
      </c>
      <c r="M134" s="56" t="s">
        <v>43</v>
      </c>
      <c r="N134" s="46">
        <f>((J134*400)+(K134*100))+L134</f>
        <v>1208</v>
      </c>
      <c r="O134" s="46">
        <v>560</v>
      </c>
      <c r="P134" s="46">
        <f>N134*O134</f>
        <v>676480</v>
      </c>
      <c r="Q134" s="56"/>
      <c r="R134" s="58"/>
      <c r="S134" s="59"/>
      <c r="T134" s="58"/>
      <c r="U134" s="58"/>
      <c r="V134" s="60"/>
      <c r="W134" s="56"/>
      <c r="X134" s="56"/>
      <c r="Y134" s="56"/>
      <c r="Z134" s="46"/>
      <c r="AA134" s="66"/>
      <c r="AB134" s="46"/>
      <c r="AC134" s="46"/>
      <c r="AD134" s="61"/>
      <c r="AE134" s="61"/>
      <c r="AF134" s="46"/>
      <c r="AG134" s="46">
        <f>IF(AND(AF134="",P134=""),0,IF((AF134=""),P134,IF((P134=""),AF134,AF134+P134)))</f>
        <v>676480</v>
      </c>
      <c r="AH134" s="46">
        <f>IF( (AA134=""),AG134*1,AG134*(AA134/100) )</f>
        <v>676480</v>
      </c>
      <c r="AI134" s="46">
        <v>0</v>
      </c>
      <c r="AJ134" s="46">
        <f>IF((AI134-AH134) &gt; 1,0,IF((AI134-AH134)&lt;0,AH134-AI134,AI134-AH134))</f>
        <v>676480</v>
      </c>
      <c r="AK134" s="46">
        <v>0.3</v>
      </c>
      <c r="AL134" s="46">
        <f>AJ134*(AK134/100)</f>
        <v>2029.44</v>
      </c>
    </row>
    <row r="135" spans="1:38" x14ac:dyDescent="0.45">
      <c r="A135" s="16"/>
      <c r="B135" s="21"/>
      <c r="C135" s="16"/>
      <c r="D135" s="16"/>
      <c r="E135" s="56"/>
      <c r="F135" s="56"/>
      <c r="G135" s="57"/>
      <c r="H135" s="56"/>
      <c r="I135" s="56"/>
      <c r="J135" s="56"/>
      <c r="K135" s="56"/>
      <c r="L135" s="71"/>
      <c r="M135" s="56"/>
      <c r="N135" s="46"/>
      <c r="O135" s="46" t="s">
        <v>54</v>
      </c>
      <c r="P135" s="46">
        <f>SUM(P134:P134)</f>
        <v>676480</v>
      </c>
      <c r="Q135" s="56"/>
      <c r="R135" s="58"/>
      <c r="S135" s="59"/>
      <c r="T135" s="58"/>
      <c r="U135" s="58"/>
      <c r="V135" s="60"/>
      <c r="W135" s="56"/>
      <c r="X135" s="56"/>
      <c r="Y135" s="56"/>
      <c r="Z135" s="46"/>
      <c r="AA135" s="66"/>
      <c r="AB135" s="46"/>
      <c r="AC135" s="46"/>
      <c r="AD135" s="61"/>
      <c r="AE135" s="61"/>
      <c r="AF135" s="46"/>
      <c r="AG135" s="46"/>
      <c r="AH135" s="46">
        <f>SUM(AH134:AH134)</f>
        <v>676480</v>
      </c>
      <c r="AI135" s="46"/>
      <c r="AJ135" s="46">
        <f>SUM(AJ134:AJ134)</f>
        <v>676480</v>
      </c>
      <c r="AK135" s="46"/>
      <c r="AL135" s="46">
        <f>SUM(AL134:AL134)</f>
        <v>2029.44</v>
      </c>
    </row>
    <row r="136" spans="1:38" x14ac:dyDescent="0.45">
      <c r="A136" s="16" t="s">
        <v>221</v>
      </c>
      <c r="B136" s="21">
        <v>3770400305176</v>
      </c>
      <c r="C136" s="16" t="s">
        <v>222</v>
      </c>
      <c r="D136" s="16" t="s">
        <v>223</v>
      </c>
      <c r="E136" s="56">
        <v>88</v>
      </c>
      <c r="F136" s="56">
        <v>6552</v>
      </c>
      <c r="G136" s="57" t="s">
        <v>224</v>
      </c>
      <c r="H136" s="56" t="s">
        <v>42</v>
      </c>
      <c r="I136" s="56">
        <v>25234</v>
      </c>
      <c r="J136" s="56"/>
      <c r="K136" s="56"/>
      <c r="L136" s="71"/>
      <c r="M136" s="56"/>
      <c r="N136" s="46"/>
      <c r="O136" s="46"/>
      <c r="P136" s="46"/>
      <c r="Q136" s="56"/>
      <c r="R136" s="58"/>
      <c r="S136" s="59"/>
      <c r="T136" s="58"/>
      <c r="U136" s="58"/>
      <c r="V136" s="60"/>
      <c r="W136" s="56"/>
      <c r="X136" s="56"/>
      <c r="Y136" s="56"/>
      <c r="Z136" s="46"/>
      <c r="AA136" s="66"/>
      <c r="AB136" s="46"/>
      <c r="AC136" s="46"/>
      <c r="AD136" s="61"/>
      <c r="AE136" s="61"/>
      <c r="AF136" s="46"/>
      <c r="AG136" s="46"/>
      <c r="AH136" s="46"/>
      <c r="AI136" s="46"/>
      <c r="AJ136" s="46"/>
      <c r="AK136" s="46"/>
      <c r="AL136" s="46"/>
    </row>
    <row r="137" spans="1:38" x14ac:dyDescent="0.45">
      <c r="A137" s="16"/>
      <c r="B137" s="21"/>
      <c r="C137" s="16"/>
      <c r="D137" s="16"/>
      <c r="E137" s="56"/>
      <c r="F137" s="56"/>
      <c r="G137" s="57"/>
      <c r="H137" s="56"/>
      <c r="I137" s="56"/>
      <c r="J137" s="56"/>
      <c r="K137" s="56"/>
      <c r="L137" s="71"/>
      <c r="M137" s="56"/>
      <c r="N137" s="46"/>
      <c r="O137" s="46" t="s">
        <v>54</v>
      </c>
      <c r="P137" s="46">
        <f>SUM(P136:P136)</f>
        <v>0</v>
      </c>
      <c r="Q137" s="56"/>
      <c r="R137" s="58"/>
      <c r="S137" s="59"/>
      <c r="T137" s="58"/>
      <c r="U137" s="58"/>
      <c r="V137" s="60"/>
      <c r="W137" s="56"/>
      <c r="X137" s="56"/>
      <c r="Y137" s="56"/>
      <c r="Z137" s="46"/>
      <c r="AA137" s="66"/>
      <c r="AB137" s="46"/>
      <c r="AC137" s="46"/>
      <c r="AD137" s="61"/>
      <c r="AE137" s="61"/>
      <c r="AF137" s="46"/>
      <c r="AG137" s="46"/>
      <c r="AH137" s="46">
        <f>SUM(AH136:AH136)</f>
        <v>0</v>
      </c>
      <c r="AI137" s="46"/>
      <c r="AJ137" s="46">
        <f>SUM(AJ136:AJ136)</f>
        <v>0</v>
      </c>
      <c r="AK137" s="46"/>
      <c r="AL137" s="46">
        <f>SUM(AL136:AL136)</f>
        <v>0</v>
      </c>
    </row>
    <row r="138" spans="1:38" x14ac:dyDescent="0.45">
      <c r="A138" s="16" t="s">
        <v>225</v>
      </c>
      <c r="B138" s="21">
        <v>3770400033036</v>
      </c>
      <c r="C138" s="16" t="s">
        <v>226</v>
      </c>
      <c r="D138" s="16" t="s">
        <v>227</v>
      </c>
      <c r="E138" s="56">
        <v>89</v>
      </c>
      <c r="F138" s="56">
        <v>9745</v>
      </c>
      <c r="G138" s="57" t="s">
        <v>228</v>
      </c>
      <c r="H138" s="56" t="s">
        <v>42</v>
      </c>
      <c r="I138" s="56">
        <v>21290</v>
      </c>
      <c r="J138" s="56"/>
      <c r="K138" s="56"/>
      <c r="L138" s="71"/>
      <c r="M138" s="56"/>
      <c r="N138" s="46"/>
      <c r="O138" s="46"/>
      <c r="P138" s="46"/>
      <c r="Q138" s="56"/>
      <c r="R138" s="58"/>
      <c r="S138" s="59"/>
      <c r="T138" s="58"/>
      <c r="U138" s="58"/>
      <c r="V138" s="60"/>
      <c r="W138" s="56"/>
      <c r="X138" s="56"/>
      <c r="Y138" s="56"/>
      <c r="Z138" s="46"/>
      <c r="AA138" s="66"/>
      <c r="AB138" s="46"/>
      <c r="AC138" s="46"/>
      <c r="AD138" s="61"/>
      <c r="AE138" s="61"/>
      <c r="AF138" s="46"/>
      <c r="AG138" s="46"/>
      <c r="AH138" s="46"/>
      <c r="AI138" s="46"/>
      <c r="AJ138" s="46"/>
      <c r="AK138" s="46"/>
      <c r="AL138" s="46"/>
    </row>
    <row r="139" spans="1:38" x14ac:dyDescent="0.45">
      <c r="A139" s="16"/>
      <c r="B139" s="21"/>
      <c r="C139" s="16"/>
      <c r="D139" s="16"/>
      <c r="E139" s="56">
        <v>90</v>
      </c>
      <c r="F139" s="56">
        <v>7998</v>
      </c>
      <c r="G139" s="57" t="s">
        <v>229</v>
      </c>
      <c r="H139" s="56" t="s">
        <v>42</v>
      </c>
      <c r="I139" s="56">
        <v>34003</v>
      </c>
      <c r="J139" s="56"/>
      <c r="K139" s="56"/>
      <c r="L139" s="71"/>
      <c r="M139" s="56"/>
      <c r="N139" s="46"/>
      <c r="O139" s="46"/>
      <c r="P139" s="46"/>
      <c r="Q139" s="56"/>
      <c r="R139" s="58"/>
      <c r="S139" s="59"/>
      <c r="T139" s="58"/>
      <c r="U139" s="58"/>
      <c r="V139" s="60"/>
      <c r="W139" s="56"/>
      <c r="X139" s="56"/>
      <c r="Y139" s="56"/>
      <c r="Z139" s="46"/>
      <c r="AA139" s="66"/>
      <c r="AB139" s="46"/>
      <c r="AC139" s="46"/>
      <c r="AD139" s="61"/>
      <c r="AE139" s="61"/>
      <c r="AF139" s="46"/>
      <c r="AG139" s="46"/>
      <c r="AH139" s="46"/>
      <c r="AI139" s="46"/>
      <c r="AJ139" s="46"/>
      <c r="AK139" s="46"/>
      <c r="AL139" s="46"/>
    </row>
    <row r="140" spans="1:38" x14ac:dyDescent="0.45">
      <c r="A140" s="16"/>
      <c r="B140" s="21"/>
      <c r="C140" s="16"/>
      <c r="D140" s="16"/>
      <c r="E140" s="56"/>
      <c r="F140" s="56"/>
      <c r="G140" s="57"/>
      <c r="H140" s="56"/>
      <c r="I140" s="56"/>
      <c r="J140" s="56"/>
      <c r="K140" s="56"/>
      <c r="L140" s="71"/>
      <c r="M140" s="56"/>
      <c r="N140" s="46"/>
      <c r="O140" s="46" t="s">
        <v>54</v>
      </c>
      <c r="P140" s="46">
        <f>SUM(P138:P139)</f>
        <v>0</v>
      </c>
      <c r="Q140" s="56"/>
      <c r="R140" s="58"/>
      <c r="S140" s="59"/>
      <c r="T140" s="58"/>
      <c r="U140" s="58"/>
      <c r="V140" s="60"/>
      <c r="W140" s="56"/>
      <c r="X140" s="56"/>
      <c r="Y140" s="56"/>
      <c r="Z140" s="46"/>
      <c r="AA140" s="66"/>
      <c r="AB140" s="46"/>
      <c r="AC140" s="46"/>
      <c r="AD140" s="61"/>
      <c r="AE140" s="61"/>
      <c r="AF140" s="46"/>
      <c r="AG140" s="46"/>
      <c r="AH140" s="46">
        <f>SUM(AH138:AH139)</f>
        <v>0</v>
      </c>
      <c r="AI140" s="46"/>
      <c r="AJ140" s="46">
        <f>SUM(AJ138:AJ139)</f>
        <v>0</v>
      </c>
      <c r="AK140" s="46"/>
      <c r="AL140" s="46">
        <f>SUM(AL138:AL139)</f>
        <v>0</v>
      </c>
    </row>
    <row r="141" spans="1:38" x14ac:dyDescent="0.45">
      <c r="A141" s="16" t="s">
        <v>230</v>
      </c>
      <c r="B141" s="21"/>
      <c r="C141" s="16" t="s">
        <v>231</v>
      </c>
      <c r="D141" s="16" t="s">
        <v>232</v>
      </c>
      <c r="E141" s="56">
        <v>91</v>
      </c>
      <c r="F141" s="56">
        <v>1785</v>
      </c>
      <c r="G141" s="57" t="s">
        <v>233</v>
      </c>
      <c r="H141" s="56" t="s">
        <v>42</v>
      </c>
      <c r="I141" s="56">
        <v>33087</v>
      </c>
      <c r="J141" s="56">
        <v>0</v>
      </c>
      <c r="K141" s="56">
        <v>0</v>
      </c>
      <c r="L141" s="71">
        <v>50</v>
      </c>
      <c r="M141" s="56" t="s">
        <v>43</v>
      </c>
      <c r="N141" s="46">
        <f>((J141*400)+(K141*100))+L141</f>
        <v>50</v>
      </c>
      <c r="O141" s="46">
        <v>0</v>
      </c>
      <c r="P141" s="46">
        <f>N141*O141</f>
        <v>0</v>
      </c>
      <c r="Q141" s="56"/>
      <c r="R141" s="58"/>
      <c r="S141" s="59"/>
      <c r="T141" s="58"/>
      <c r="U141" s="58"/>
      <c r="V141" s="60"/>
      <c r="W141" s="56"/>
      <c r="X141" s="56"/>
      <c r="Y141" s="56"/>
      <c r="Z141" s="46"/>
      <c r="AA141" s="66"/>
      <c r="AB141" s="46"/>
      <c r="AC141" s="46"/>
      <c r="AD141" s="61"/>
      <c r="AE141" s="61"/>
      <c r="AF141" s="46"/>
      <c r="AG141" s="46">
        <f>IF(AND(AF141="",P141=""),0,IF((AF141=""),P141,IF((P141=""),AF141,AF141+P141)))</f>
        <v>0</v>
      </c>
      <c r="AH141" s="46">
        <f>IF( (AA141=""),AG141*1,AG141*(AA141/100) )</f>
        <v>0</v>
      </c>
      <c r="AI141" s="46">
        <v>0</v>
      </c>
      <c r="AJ141" s="46">
        <f>IF((AI141-AH141) &gt; 1,0,IF((AI141-AH141)&lt;0,AH141-AI141,AI141-AH141))</f>
        <v>0</v>
      </c>
      <c r="AK141" s="46">
        <v>0.3</v>
      </c>
      <c r="AL141" s="46">
        <f>AJ141*(AK141/100)</f>
        <v>0</v>
      </c>
    </row>
    <row r="142" spans="1:38" x14ac:dyDescent="0.45">
      <c r="A142" s="16"/>
      <c r="B142" s="21"/>
      <c r="C142" s="16"/>
      <c r="D142" s="16"/>
      <c r="E142" s="56">
        <v>92</v>
      </c>
      <c r="F142" s="56">
        <v>1786</v>
      </c>
      <c r="G142" s="57" t="s">
        <v>234</v>
      </c>
      <c r="H142" s="56" t="s">
        <v>42</v>
      </c>
      <c r="I142" s="56">
        <v>33088</v>
      </c>
      <c r="J142" s="56">
        <v>0</v>
      </c>
      <c r="K142" s="56">
        <v>0</v>
      </c>
      <c r="L142" s="71">
        <v>50</v>
      </c>
      <c r="M142" s="56" t="s">
        <v>43</v>
      </c>
      <c r="N142" s="46">
        <f>((J142*400)+(K142*100))+L142</f>
        <v>50</v>
      </c>
      <c r="O142" s="46">
        <v>0</v>
      </c>
      <c r="P142" s="46">
        <f>N142*O142</f>
        <v>0</v>
      </c>
      <c r="Q142" s="56"/>
      <c r="R142" s="58"/>
      <c r="S142" s="59"/>
      <c r="T142" s="58"/>
      <c r="U142" s="58"/>
      <c r="V142" s="60"/>
      <c r="W142" s="56"/>
      <c r="X142" s="56"/>
      <c r="Y142" s="56"/>
      <c r="Z142" s="46"/>
      <c r="AA142" s="66"/>
      <c r="AB142" s="46"/>
      <c r="AC142" s="46"/>
      <c r="AD142" s="61"/>
      <c r="AE142" s="61"/>
      <c r="AF142" s="46"/>
      <c r="AG142" s="46">
        <f>IF(AND(AF142="",P142=""),0,IF((AF142=""),P142,IF((P142=""),AF142,AF142+P142)))</f>
        <v>0</v>
      </c>
      <c r="AH142" s="46">
        <f>IF( (AA142=""),AG142*1,AG142*(AA142/100) )</f>
        <v>0</v>
      </c>
      <c r="AI142" s="46">
        <v>0</v>
      </c>
      <c r="AJ142" s="46">
        <f>IF((AI142-AH142) &gt; 1,0,IF((AI142-AH142)&lt;0,AH142-AI142,AI142-AH142))</f>
        <v>0</v>
      </c>
      <c r="AK142" s="46">
        <v>0.3</v>
      </c>
      <c r="AL142" s="46">
        <f>AJ142*(AK142/100)</f>
        <v>0</v>
      </c>
    </row>
    <row r="143" spans="1:38" x14ac:dyDescent="0.45">
      <c r="A143" s="16"/>
      <c r="B143" s="21"/>
      <c r="C143" s="16"/>
      <c r="D143" s="16"/>
      <c r="E143" s="56">
        <v>93</v>
      </c>
      <c r="F143" s="56">
        <v>1788</v>
      </c>
      <c r="G143" s="57" t="s">
        <v>235</v>
      </c>
      <c r="H143" s="56" t="s">
        <v>42</v>
      </c>
      <c r="I143" s="56">
        <v>33089</v>
      </c>
      <c r="J143" s="56">
        <v>0</v>
      </c>
      <c r="K143" s="56">
        <v>0</v>
      </c>
      <c r="L143" s="71">
        <v>50</v>
      </c>
      <c r="M143" s="56" t="s">
        <v>43</v>
      </c>
      <c r="N143" s="46">
        <f>((J143*400)+(K143*100))+L143</f>
        <v>50</v>
      </c>
      <c r="O143" s="46">
        <v>0</v>
      </c>
      <c r="P143" s="46">
        <f>N143*O143</f>
        <v>0</v>
      </c>
      <c r="Q143" s="56"/>
      <c r="R143" s="58"/>
      <c r="S143" s="59"/>
      <c r="T143" s="58"/>
      <c r="U143" s="58"/>
      <c r="V143" s="60"/>
      <c r="W143" s="56"/>
      <c r="X143" s="56"/>
      <c r="Y143" s="56"/>
      <c r="Z143" s="46"/>
      <c r="AA143" s="66"/>
      <c r="AB143" s="46"/>
      <c r="AC143" s="46"/>
      <c r="AD143" s="61"/>
      <c r="AE143" s="61"/>
      <c r="AF143" s="46"/>
      <c r="AG143" s="46">
        <f>IF(AND(AF143="",P143=""),0,IF((AF143=""),P143,IF((P143=""),AF143,AF143+P143)))</f>
        <v>0</v>
      </c>
      <c r="AH143" s="46">
        <f>IF( (AA143=""),AG143*1,AG143*(AA143/100) )</f>
        <v>0</v>
      </c>
      <c r="AI143" s="46">
        <v>0</v>
      </c>
      <c r="AJ143" s="46">
        <f>IF((AI143-AH143) &gt; 1,0,IF((AI143-AH143)&lt;0,AH143-AI143,AI143-AH143))</f>
        <v>0</v>
      </c>
      <c r="AK143" s="46">
        <v>0.3</v>
      </c>
      <c r="AL143" s="46">
        <f>AJ143*(AK143/100)</f>
        <v>0</v>
      </c>
    </row>
    <row r="144" spans="1:38" x14ac:dyDescent="0.45">
      <c r="A144" s="16"/>
      <c r="B144" s="21"/>
      <c r="C144" s="16"/>
      <c r="D144" s="16"/>
      <c r="E144" s="56">
        <v>94</v>
      </c>
      <c r="F144" s="56">
        <v>659</v>
      </c>
      <c r="G144" s="57" t="s">
        <v>236</v>
      </c>
      <c r="H144" s="56" t="s">
        <v>42</v>
      </c>
      <c r="I144" s="56">
        <v>33090</v>
      </c>
      <c r="J144" s="56">
        <v>0</v>
      </c>
      <c r="K144" s="56">
        <v>0</v>
      </c>
      <c r="L144" s="71">
        <v>50</v>
      </c>
      <c r="M144" s="56" t="s">
        <v>43</v>
      </c>
      <c r="N144" s="46">
        <f>((J144*400)+(K144*100))+L144</f>
        <v>50</v>
      </c>
      <c r="O144" s="46">
        <v>0</v>
      </c>
      <c r="P144" s="46">
        <f>N144*O144</f>
        <v>0</v>
      </c>
      <c r="Q144" s="56"/>
      <c r="R144" s="58"/>
      <c r="S144" s="59"/>
      <c r="T144" s="58"/>
      <c r="U144" s="58"/>
      <c r="V144" s="60"/>
      <c r="W144" s="56"/>
      <c r="X144" s="56"/>
      <c r="Y144" s="56"/>
      <c r="Z144" s="46"/>
      <c r="AA144" s="66"/>
      <c r="AB144" s="46"/>
      <c r="AC144" s="46"/>
      <c r="AD144" s="61"/>
      <c r="AE144" s="61"/>
      <c r="AF144" s="46"/>
      <c r="AG144" s="46">
        <f>IF(AND(AF144="",P144=""),0,IF((AF144=""),P144,IF((P144=""),AF144,AF144+P144)))</f>
        <v>0</v>
      </c>
      <c r="AH144" s="46">
        <f>IF( (AA144=""),AG144*1,AG144*(AA144/100) )</f>
        <v>0</v>
      </c>
      <c r="AI144" s="46">
        <v>0</v>
      </c>
      <c r="AJ144" s="46">
        <f>IF((AI144-AH144) &gt; 1,0,IF((AI144-AH144)&lt;0,AH144-AI144,AI144-AH144))</f>
        <v>0</v>
      </c>
      <c r="AK144" s="46">
        <v>0.3</v>
      </c>
      <c r="AL144" s="46">
        <f>AJ144*(AK144/100)</f>
        <v>0</v>
      </c>
    </row>
    <row r="145" spans="1:38" x14ac:dyDescent="0.45">
      <c r="A145" s="16"/>
      <c r="B145" s="21"/>
      <c r="C145" s="16"/>
      <c r="D145" s="16"/>
      <c r="E145" s="56"/>
      <c r="F145" s="56"/>
      <c r="G145" s="57"/>
      <c r="H145" s="56"/>
      <c r="I145" s="56"/>
      <c r="J145" s="56"/>
      <c r="K145" s="56"/>
      <c r="L145" s="71"/>
      <c r="M145" s="56"/>
      <c r="N145" s="46"/>
      <c r="O145" s="46" t="s">
        <v>54</v>
      </c>
      <c r="P145" s="46">
        <f>SUM(P141:P144)</f>
        <v>0</v>
      </c>
      <c r="Q145" s="56"/>
      <c r="R145" s="58"/>
      <c r="S145" s="59"/>
      <c r="T145" s="58"/>
      <c r="U145" s="58"/>
      <c r="V145" s="60"/>
      <c r="W145" s="56"/>
      <c r="X145" s="56"/>
      <c r="Y145" s="56"/>
      <c r="Z145" s="46"/>
      <c r="AA145" s="66"/>
      <c r="AB145" s="46"/>
      <c r="AC145" s="46"/>
      <c r="AD145" s="61"/>
      <c r="AE145" s="61"/>
      <c r="AF145" s="46"/>
      <c r="AG145" s="46"/>
      <c r="AH145" s="46">
        <f>SUM(AH141:AH144)</f>
        <v>0</v>
      </c>
      <c r="AI145" s="46"/>
      <c r="AJ145" s="46">
        <f>SUM(AJ141:AJ144)</f>
        <v>0</v>
      </c>
      <c r="AK145" s="46"/>
      <c r="AL145" s="46">
        <f>SUM(AL141:AL144)</f>
        <v>0</v>
      </c>
    </row>
    <row r="146" spans="1:38" x14ac:dyDescent="0.45">
      <c r="A146" s="16" t="s">
        <v>237</v>
      </c>
      <c r="B146" s="21">
        <v>3770400001525</v>
      </c>
      <c r="C146" s="16" t="s">
        <v>238</v>
      </c>
      <c r="D146" s="16" t="s">
        <v>239</v>
      </c>
      <c r="E146" s="56">
        <v>95</v>
      </c>
      <c r="F146" s="56">
        <v>2692</v>
      </c>
      <c r="G146" s="57" t="s">
        <v>240</v>
      </c>
      <c r="H146" s="56" t="s">
        <v>42</v>
      </c>
      <c r="I146" s="56">
        <v>1178</v>
      </c>
      <c r="J146" s="56">
        <v>0</v>
      </c>
      <c r="K146" s="56">
        <v>0</v>
      </c>
      <c r="L146" s="71">
        <v>36</v>
      </c>
      <c r="M146" s="56" t="s">
        <v>43</v>
      </c>
      <c r="N146" s="46">
        <f>((J146*400)+(K146*100))+L146</f>
        <v>36</v>
      </c>
      <c r="O146" s="46">
        <v>3000</v>
      </c>
      <c r="P146" s="46">
        <f>N146*O146</f>
        <v>108000</v>
      </c>
      <c r="Q146" s="56"/>
      <c r="R146" s="58"/>
      <c r="S146" s="59"/>
      <c r="T146" s="58"/>
      <c r="U146" s="58"/>
      <c r="V146" s="60"/>
      <c r="W146" s="56"/>
      <c r="X146" s="56"/>
      <c r="Y146" s="56"/>
      <c r="Z146" s="46"/>
      <c r="AA146" s="66"/>
      <c r="AB146" s="46"/>
      <c r="AC146" s="46"/>
      <c r="AD146" s="61"/>
      <c r="AE146" s="61"/>
      <c r="AF146" s="46"/>
      <c r="AG146" s="46">
        <f>IF(AND(AF146="",P146=""),0,IF((AF146=""),P146,IF((P146=""),AF146,AF146+P146)))</f>
        <v>108000</v>
      </c>
      <c r="AH146" s="46">
        <f>IF( (AA146=""),AG146*1,AG146*(AA146/100) )</f>
        <v>108000</v>
      </c>
      <c r="AI146" s="46">
        <v>0</v>
      </c>
      <c r="AJ146" s="46">
        <f>IF((AI146-AH146) &gt; 1,0,IF((AI146-AH146)&lt;0,AH146-AI146,AI146-AH146))</f>
        <v>108000</v>
      </c>
      <c r="AK146" s="46">
        <v>0.3</v>
      </c>
      <c r="AL146" s="46">
        <f>AJ146*(AK146/100)</f>
        <v>324</v>
      </c>
    </row>
    <row r="147" spans="1:38" x14ac:dyDescent="0.45">
      <c r="A147" s="16"/>
      <c r="B147" s="21"/>
      <c r="C147" s="16"/>
      <c r="D147" s="16"/>
      <c r="E147" s="56"/>
      <c r="F147" s="56"/>
      <c r="G147" s="57"/>
      <c r="H147" s="56"/>
      <c r="I147" s="56"/>
      <c r="J147" s="56"/>
      <c r="K147" s="56"/>
      <c r="L147" s="71"/>
      <c r="M147" s="56"/>
      <c r="N147" s="46"/>
      <c r="O147" s="46" t="s">
        <v>54</v>
      </c>
      <c r="P147" s="46">
        <f>SUM(P146:P146)</f>
        <v>108000</v>
      </c>
      <c r="Q147" s="56"/>
      <c r="R147" s="58"/>
      <c r="S147" s="59"/>
      <c r="T147" s="58"/>
      <c r="U147" s="58"/>
      <c r="V147" s="60"/>
      <c r="W147" s="56"/>
      <c r="X147" s="56"/>
      <c r="Y147" s="56"/>
      <c r="Z147" s="46"/>
      <c r="AA147" s="66"/>
      <c r="AB147" s="46"/>
      <c r="AC147" s="46"/>
      <c r="AD147" s="61"/>
      <c r="AE147" s="61"/>
      <c r="AF147" s="46"/>
      <c r="AG147" s="46"/>
      <c r="AH147" s="46">
        <f>SUM(AH146:AH146)</f>
        <v>108000</v>
      </c>
      <c r="AI147" s="46"/>
      <c r="AJ147" s="46">
        <f>SUM(AJ146:AJ146)</f>
        <v>108000</v>
      </c>
      <c r="AK147" s="46"/>
      <c r="AL147" s="46">
        <f>SUM(AL146:AL146)</f>
        <v>324</v>
      </c>
    </row>
    <row r="148" spans="1:38" x14ac:dyDescent="0.45">
      <c r="A148" s="16" t="s">
        <v>241</v>
      </c>
      <c r="B148" s="21">
        <v>3770400006080</v>
      </c>
      <c r="C148" s="16" t="s">
        <v>242</v>
      </c>
      <c r="D148" s="16" t="s">
        <v>243</v>
      </c>
      <c r="E148" s="56">
        <v>96</v>
      </c>
      <c r="F148" s="56">
        <v>8793</v>
      </c>
      <c r="G148" s="57" t="s">
        <v>244</v>
      </c>
      <c r="H148" s="56" t="s">
        <v>42</v>
      </c>
      <c r="I148" s="56">
        <v>32950</v>
      </c>
      <c r="J148" s="56"/>
      <c r="K148" s="56"/>
      <c r="L148" s="71"/>
      <c r="M148" s="56"/>
      <c r="N148" s="46"/>
      <c r="O148" s="46"/>
      <c r="P148" s="46"/>
      <c r="Q148" s="56"/>
      <c r="R148" s="58"/>
      <c r="S148" s="59"/>
      <c r="T148" s="58"/>
      <c r="U148" s="58"/>
      <c r="V148" s="60"/>
      <c r="W148" s="56"/>
      <c r="X148" s="56"/>
      <c r="Y148" s="56"/>
      <c r="Z148" s="46"/>
      <c r="AA148" s="66"/>
      <c r="AB148" s="46"/>
      <c r="AC148" s="46"/>
      <c r="AD148" s="61"/>
      <c r="AE148" s="61"/>
      <c r="AF148" s="46"/>
      <c r="AG148" s="46"/>
      <c r="AH148" s="46"/>
      <c r="AI148" s="46"/>
      <c r="AJ148" s="46"/>
      <c r="AK148" s="46"/>
      <c r="AL148" s="46"/>
    </row>
    <row r="149" spans="1:38" x14ac:dyDescent="0.45">
      <c r="A149" s="16"/>
      <c r="B149" s="21"/>
      <c r="C149" s="16"/>
      <c r="D149" s="16"/>
      <c r="E149" s="56"/>
      <c r="F149" s="56"/>
      <c r="G149" s="57"/>
      <c r="H149" s="56"/>
      <c r="I149" s="56"/>
      <c r="J149" s="56"/>
      <c r="K149" s="56"/>
      <c r="L149" s="71"/>
      <c r="M149" s="56"/>
      <c r="N149" s="46"/>
      <c r="O149" s="46" t="s">
        <v>54</v>
      </c>
      <c r="P149" s="46">
        <f>SUM(P148:P148)</f>
        <v>0</v>
      </c>
      <c r="Q149" s="56"/>
      <c r="R149" s="58"/>
      <c r="S149" s="59"/>
      <c r="T149" s="58"/>
      <c r="U149" s="58"/>
      <c r="V149" s="60"/>
      <c r="W149" s="56"/>
      <c r="X149" s="56"/>
      <c r="Y149" s="56"/>
      <c r="Z149" s="46"/>
      <c r="AA149" s="66"/>
      <c r="AB149" s="46"/>
      <c r="AC149" s="46"/>
      <c r="AD149" s="61"/>
      <c r="AE149" s="61"/>
      <c r="AF149" s="46"/>
      <c r="AG149" s="46"/>
      <c r="AH149" s="46">
        <f>SUM(AH148:AH148)</f>
        <v>0</v>
      </c>
      <c r="AI149" s="46"/>
      <c r="AJ149" s="46">
        <f>SUM(AJ148:AJ148)</f>
        <v>0</v>
      </c>
      <c r="AK149" s="46"/>
      <c r="AL149" s="46">
        <f>SUM(AL148:AL148)</f>
        <v>0</v>
      </c>
    </row>
    <row r="150" spans="1:38" x14ac:dyDescent="0.45">
      <c r="A150" s="16" t="s">
        <v>245</v>
      </c>
      <c r="B150" s="21">
        <v>3770400491671</v>
      </c>
      <c r="C150" s="16" t="s">
        <v>246</v>
      </c>
      <c r="D150" s="16" t="s">
        <v>247</v>
      </c>
      <c r="E150" s="56">
        <v>97</v>
      </c>
      <c r="F150" s="56">
        <v>7488</v>
      </c>
      <c r="G150" s="57" t="s">
        <v>248</v>
      </c>
      <c r="H150" s="56" t="s">
        <v>42</v>
      </c>
      <c r="I150" s="56">
        <v>11531</v>
      </c>
      <c r="J150" s="56"/>
      <c r="K150" s="56"/>
      <c r="L150" s="71"/>
      <c r="M150" s="56"/>
      <c r="N150" s="46"/>
      <c r="O150" s="46"/>
      <c r="P150" s="46"/>
      <c r="Q150" s="56"/>
      <c r="R150" s="58"/>
      <c r="S150" s="59"/>
      <c r="T150" s="58"/>
      <c r="U150" s="58"/>
      <c r="V150" s="60"/>
      <c r="W150" s="56"/>
      <c r="X150" s="56"/>
      <c r="Y150" s="56"/>
      <c r="Z150" s="46"/>
      <c r="AA150" s="66"/>
      <c r="AB150" s="46"/>
      <c r="AC150" s="46"/>
      <c r="AD150" s="61"/>
      <c r="AE150" s="61"/>
      <c r="AF150" s="46"/>
      <c r="AG150" s="46"/>
      <c r="AH150" s="46"/>
      <c r="AI150" s="46"/>
      <c r="AJ150" s="46"/>
      <c r="AK150" s="46"/>
      <c r="AL150" s="46"/>
    </row>
    <row r="151" spans="1:38" x14ac:dyDescent="0.45">
      <c r="A151" s="16"/>
      <c r="B151" s="21"/>
      <c r="C151" s="16"/>
      <c r="D151" s="16"/>
      <c r="E151" s="56"/>
      <c r="F151" s="56"/>
      <c r="G151" s="57"/>
      <c r="H151" s="56"/>
      <c r="I151" s="56"/>
      <c r="J151" s="56"/>
      <c r="K151" s="56"/>
      <c r="L151" s="71"/>
      <c r="M151" s="56"/>
      <c r="N151" s="46"/>
      <c r="O151" s="46" t="s">
        <v>54</v>
      </c>
      <c r="P151" s="46">
        <f>SUM(P150:P150)</f>
        <v>0</v>
      </c>
      <c r="Q151" s="56"/>
      <c r="R151" s="58"/>
      <c r="S151" s="59"/>
      <c r="T151" s="58"/>
      <c r="U151" s="58"/>
      <c r="V151" s="60"/>
      <c r="W151" s="56"/>
      <c r="X151" s="56"/>
      <c r="Y151" s="56"/>
      <c r="Z151" s="46"/>
      <c r="AA151" s="66"/>
      <c r="AB151" s="46"/>
      <c r="AC151" s="46"/>
      <c r="AD151" s="61"/>
      <c r="AE151" s="61"/>
      <c r="AF151" s="46"/>
      <c r="AG151" s="46"/>
      <c r="AH151" s="46">
        <f>SUM(AH150:AH150)</f>
        <v>0</v>
      </c>
      <c r="AI151" s="46"/>
      <c r="AJ151" s="46">
        <f>SUM(AJ150:AJ150)</f>
        <v>0</v>
      </c>
      <c r="AK151" s="46"/>
      <c r="AL151" s="46">
        <f>SUM(AL150:AL150)</f>
        <v>0</v>
      </c>
    </row>
    <row r="152" spans="1:38" x14ac:dyDescent="0.45">
      <c r="A152" s="16" t="s">
        <v>249</v>
      </c>
      <c r="B152" s="21">
        <v>3770400498900</v>
      </c>
      <c r="C152" s="16" t="s">
        <v>250</v>
      </c>
      <c r="D152" s="16" t="s">
        <v>251</v>
      </c>
      <c r="E152" s="56">
        <v>98</v>
      </c>
      <c r="F152" s="56">
        <v>9677</v>
      </c>
      <c r="G152" s="57" t="s">
        <v>252</v>
      </c>
      <c r="H152" s="56" t="s">
        <v>42</v>
      </c>
      <c r="I152" s="56">
        <v>13269</v>
      </c>
      <c r="J152" s="56"/>
      <c r="K152" s="56"/>
      <c r="L152" s="71"/>
      <c r="M152" s="56"/>
      <c r="N152" s="46"/>
      <c r="O152" s="46"/>
      <c r="P152" s="46"/>
      <c r="Q152" s="56"/>
      <c r="R152" s="58"/>
      <c r="S152" s="59"/>
      <c r="T152" s="58"/>
      <c r="U152" s="58"/>
      <c r="V152" s="60"/>
      <c r="W152" s="56"/>
      <c r="X152" s="56"/>
      <c r="Y152" s="56"/>
      <c r="Z152" s="46"/>
      <c r="AA152" s="66"/>
      <c r="AB152" s="46"/>
      <c r="AC152" s="46"/>
      <c r="AD152" s="61"/>
      <c r="AE152" s="61"/>
      <c r="AF152" s="46"/>
      <c r="AG152" s="46"/>
      <c r="AH152" s="46"/>
      <c r="AI152" s="46"/>
      <c r="AJ152" s="46"/>
      <c r="AK152" s="46"/>
      <c r="AL152" s="46"/>
    </row>
    <row r="153" spans="1:38" x14ac:dyDescent="0.45">
      <c r="A153" s="16"/>
      <c r="B153" s="21"/>
      <c r="C153" s="16"/>
      <c r="D153" s="16"/>
      <c r="E153" s="56"/>
      <c r="F153" s="56"/>
      <c r="G153" s="57"/>
      <c r="H153" s="56"/>
      <c r="I153" s="56"/>
      <c r="J153" s="56"/>
      <c r="K153" s="56"/>
      <c r="L153" s="71"/>
      <c r="M153" s="56"/>
      <c r="N153" s="46"/>
      <c r="O153" s="46" t="s">
        <v>54</v>
      </c>
      <c r="P153" s="46">
        <f>SUM(P152:P152)</f>
        <v>0</v>
      </c>
      <c r="Q153" s="56"/>
      <c r="R153" s="58"/>
      <c r="S153" s="59"/>
      <c r="T153" s="58"/>
      <c r="U153" s="58"/>
      <c r="V153" s="60"/>
      <c r="W153" s="56"/>
      <c r="X153" s="56"/>
      <c r="Y153" s="56"/>
      <c r="Z153" s="46"/>
      <c r="AA153" s="66"/>
      <c r="AB153" s="46"/>
      <c r="AC153" s="46"/>
      <c r="AD153" s="61"/>
      <c r="AE153" s="61"/>
      <c r="AF153" s="46"/>
      <c r="AG153" s="46"/>
      <c r="AH153" s="46">
        <f>SUM(AH152:AH152)</f>
        <v>0</v>
      </c>
      <c r="AI153" s="46"/>
      <c r="AJ153" s="46">
        <f>SUM(AJ152:AJ152)</f>
        <v>0</v>
      </c>
      <c r="AK153" s="46"/>
      <c r="AL153" s="46">
        <f>SUM(AL152:AL152)</f>
        <v>0</v>
      </c>
    </row>
    <row r="154" spans="1:38" x14ac:dyDescent="0.45">
      <c r="A154" s="16" t="s">
        <v>253</v>
      </c>
      <c r="B154" s="21">
        <v>3770400243570</v>
      </c>
      <c r="C154" s="16" t="s">
        <v>254</v>
      </c>
      <c r="D154" s="16" t="s">
        <v>255</v>
      </c>
      <c r="E154" s="56">
        <v>99</v>
      </c>
      <c r="F154" s="56">
        <v>2086</v>
      </c>
      <c r="G154" s="57" t="s">
        <v>256</v>
      </c>
      <c r="H154" s="56" t="s">
        <v>42</v>
      </c>
      <c r="I154" s="56">
        <v>16835</v>
      </c>
      <c r="J154" s="56">
        <v>4</v>
      </c>
      <c r="K154" s="56">
        <v>2</v>
      </c>
      <c r="L154" s="71">
        <v>70</v>
      </c>
      <c r="M154" s="56" t="s">
        <v>90</v>
      </c>
      <c r="N154" s="46">
        <f>((J154*400)+(K154*100))+L154</f>
        <v>1870</v>
      </c>
      <c r="O154" s="46">
        <v>250</v>
      </c>
      <c r="P154" s="46">
        <f>N154*O154</f>
        <v>467500</v>
      </c>
      <c r="Q154" s="56"/>
      <c r="R154" s="58"/>
      <c r="S154" s="59"/>
      <c r="T154" s="58"/>
      <c r="U154" s="58"/>
      <c r="V154" s="60"/>
      <c r="W154" s="56"/>
      <c r="X154" s="56"/>
      <c r="Y154" s="56"/>
      <c r="Z154" s="46"/>
      <c r="AA154" s="66"/>
      <c r="AB154" s="46"/>
      <c r="AC154" s="46"/>
      <c r="AD154" s="61"/>
      <c r="AE154" s="61"/>
      <c r="AF154" s="46"/>
      <c r="AG154" s="46">
        <f>IF(AND(AF154="",P154=""),0,IF((AF154=""),P154,IF((P154=""),AF154,AF154+P154)))</f>
        <v>467500</v>
      </c>
      <c r="AH154" s="46">
        <f>IF( (AA154=""),AG154*1,AG154*(AA154/100) )</f>
        <v>467500</v>
      </c>
      <c r="AI154" s="46">
        <v>50000000</v>
      </c>
      <c r="AJ154" s="46">
        <f>IF((AI154-AH154) &gt; 1,0,IF((AI154-AH154)&lt;0,AH154-AI154,AI154-AH154))</f>
        <v>0</v>
      </c>
      <c r="AK154" s="46">
        <v>0.01</v>
      </c>
      <c r="AL154" s="46">
        <f>AJ154*(AK154/100)</f>
        <v>0</v>
      </c>
    </row>
    <row r="155" spans="1:38" x14ac:dyDescent="0.45">
      <c r="A155" s="16"/>
      <c r="B155" s="21"/>
      <c r="C155" s="16"/>
      <c r="D155" s="16"/>
      <c r="E155" s="56"/>
      <c r="F155" s="56"/>
      <c r="G155" s="57"/>
      <c r="H155" s="56"/>
      <c r="I155" s="56"/>
      <c r="J155" s="56"/>
      <c r="K155" s="56"/>
      <c r="L155" s="71"/>
      <c r="M155" s="56"/>
      <c r="N155" s="46"/>
      <c r="O155" s="46" t="s">
        <v>54</v>
      </c>
      <c r="P155" s="46">
        <f>SUM(P154:P154)</f>
        <v>467500</v>
      </c>
      <c r="Q155" s="56"/>
      <c r="R155" s="58"/>
      <c r="S155" s="59"/>
      <c r="T155" s="58"/>
      <c r="U155" s="58"/>
      <c r="V155" s="60"/>
      <c r="W155" s="56"/>
      <c r="X155" s="56"/>
      <c r="Y155" s="56"/>
      <c r="Z155" s="46"/>
      <c r="AA155" s="66"/>
      <c r="AB155" s="46"/>
      <c r="AC155" s="46"/>
      <c r="AD155" s="61"/>
      <c r="AE155" s="61"/>
      <c r="AF155" s="46"/>
      <c r="AG155" s="46"/>
      <c r="AH155" s="46">
        <f>SUM(AH154:AH154)</f>
        <v>467500</v>
      </c>
      <c r="AI155" s="46"/>
      <c r="AJ155" s="46">
        <f>SUM(AJ154:AJ154)</f>
        <v>0</v>
      </c>
      <c r="AK155" s="46"/>
      <c r="AL155" s="46">
        <f>SUM(AL154:AL154)</f>
        <v>0</v>
      </c>
    </row>
    <row r="156" spans="1:38" x14ac:dyDescent="0.45">
      <c r="A156" s="16" t="s">
        <v>257</v>
      </c>
      <c r="B156" s="21">
        <v>3770400037490</v>
      </c>
      <c r="C156" s="16" t="s">
        <v>258</v>
      </c>
      <c r="D156" s="16" t="s">
        <v>259</v>
      </c>
      <c r="E156" s="56">
        <v>100</v>
      </c>
      <c r="F156" s="56">
        <v>6902</v>
      </c>
      <c r="G156" s="57" t="s">
        <v>260</v>
      </c>
      <c r="H156" s="56" t="s">
        <v>42</v>
      </c>
      <c r="I156" s="56">
        <v>18295</v>
      </c>
      <c r="J156" s="56"/>
      <c r="K156" s="56"/>
      <c r="L156" s="71"/>
      <c r="M156" s="56"/>
      <c r="N156" s="46"/>
      <c r="O156" s="46"/>
      <c r="P156" s="46"/>
      <c r="Q156" s="56"/>
      <c r="R156" s="58"/>
      <c r="S156" s="59"/>
      <c r="T156" s="58"/>
      <c r="U156" s="58"/>
      <c r="V156" s="60"/>
      <c r="W156" s="56"/>
      <c r="X156" s="56"/>
      <c r="Y156" s="56"/>
      <c r="Z156" s="46"/>
      <c r="AA156" s="66"/>
      <c r="AB156" s="46"/>
      <c r="AC156" s="46"/>
      <c r="AD156" s="61"/>
      <c r="AE156" s="61"/>
      <c r="AF156" s="46"/>
      <c r="AG156" s="46"/>
      <c r="AH156" s="46"/>
      <c r="AI156" s="46"/>
      <c r="AJ156" s="46"/>
      <c r="AK156" s="46"/>
      <c r="AL156" s="46"/>
    </row>
    <row r="157" spans="1:38" x14ac:dyDescent="0.45">
      <c r="A157" s="16"/>
      <c r="B157" s="21"/>
      <c r="C157" s="16"/>
      <c r="D157" s="16"/>
      <c r="E157" s="56"/>
      <c r="F157" s="56"/>
      <c r="G157" s="57"/>
      <c r="H157" s="56"/>
      <c r="I157" s="56"/>
      <c r="J157" s="56"/>
      <c r="K157" s="56"/>
      <c r="L157" s="71"/>
      <c r="M157" s="56"/>
      <c r="N157" s="46"/>
      <c r="O157" s="46" t="s">
        <v>54</v>
      </c>
      <c r="P157" s="46">
        <f>SUM(P156:P156)</f>
        <v>0</v>
      </c>
      <c r="Q157" s="56"/>
      <c r="R157" s="58"/>
      <c r="S157" s="59"/>
      <c r="T157" s="58"/>
      <c r="U157" s="58"/>
      <c r="V157" s="60"/>
      <c r="W157" s="56"/>
      <c r="X157" s="56"/>
      <c r="Y157" s="56"/>
      <c r="Z157" s="46"/>
      <c r="AA157" s="66"/>
      <c r="AB157" s="46"/>
      <c r="AC157" s="46"/>
      <c r="AD157" s="61"/>
      <c r="AE157" s="61"/>
      <c r="AF157" s="46"/>
      <c r="AG157" s="46"/>
      <c r="AH157" s="46">
        <f>SUM(AH156:AH156)</f>
        <v>0</v>
      </c>
      <c r="AI157" s="46"/>
      <c r="AJ157" s="46">
        <f>SUM(AJ156:AJ156)</f>
        <v>0</v>
      </c>
      <c r="AK157" s="46"/>
      <c r="AL157" s="46">
        <f>SUM(AL156:AL156)</f>
        <v>0</v>
      </c>
    </row>
    <row r="158" spans="1:38" x14ac:dyDescent="0.45">
      <c r="A158" s="16" t="s">
        <v>261</v>
      </c>
      <c r="B158" s="21">
        <v>3440700016067</v>
      </c>
      <c r="C158" s="16" t="s">
        <v>262</v>
      </c>
      <c r="D158" s="16" t="s">
        <v>263</v>
      </c>
      <c r="E158" s="56">
        <v>101</v>
      </c>
      <c r="F158" s="56">
        <v>8779</v>
      </c>
      <c r="G158" s="57" t="s">
        <v>264</v>
      </c>
      <c r="H158" s="56" t="s">
        <v>42</v>
      </c>
      <c r="I158" s="56">
        <v>21099</v>
      </c>
      <c r="J158" s="56"/>
      <c r="K158" s="56"/>
      <c r="L158" s="71"/>
      <c r="M158" s="56"/>
      <c r="N158" s="46"/>
      <c r="O158" s="46"/>
      <c r="P158" s="46"/>
      <c r="Q158" s="56"/>
      <c r="R158" s="58"/>
      <c r="S158" s="59"/>
      <c r="T158" s="58"/>
      <c r="U158" s="58"/>
      <c r="V158" s="60"/>
      <c r="W158" s="56"/>
      <c r="X158" s="56"/>
      <c r="Y158" s="56"/>
      <c r="Z158" s="46"/>
      <c r="AA158" s="66"/>
      <c r="AB158" s="46"/>
      <c r="AC158" s="46"/>
      <c r="AD158" s="61"/>
      <c r="AE158" s="61"/>
      <c r="AF158" s="46"/>
      <c r="AG158" s="46"/>
      <c r="AH158" s="46"/>
      <c r="AI158" s="46"/>
      <c r="AJ158" s="46"/>
      <c r="AK158" s="46"/>
      <c r="AL158" s="46"/>
    </row>
    <row r="159" spans="1:38" x14ac:dyDescent="0.45">
      <c r="A159" s="16"/>
      <c r="B159" s="21"/>
      <c r="C159" s="16"/>
      <c r="D159" s="16"/>
      <c r="E159" s="56"/>
      <c r="F159" s="56"/>
      <c r="G159" s="57"/>
      <c r="H159" s="56"/>
      <c r="I159" s="56"/>
      <c r="J159" s="56"/>
      <c r="K159" s="56"/>
      <c r="L159" s="71"/>
      <c r="M159" s="56"/>
      <c r="N159" s="46"/>
      <c r="O159" s="46" t="s">
        <v>54</v>
      </c>
      <c r="P159" s="46">
        <f>SUM(P158:P158)</f>
        <v>0</v>
      </c>
      <c r="Q159" s="56"/>
      <c r="R159" s="58"/>
      <c r="S159" s="59"/>
      <c r="T159" s="58"/>
      <c r="U159" s="58"/>
      <c r="V159" s="60"/>
      <c r="W159" s="56"/>
      <c r="X159" s="56"/>
      <c r="Y159" s="56"/>
      <c r="Z159" s="46"/>
      <c r="AA159" s="66"/>
      <c r="AB159" s="46"/>
      <c r="AC159" s="46"/>
      <c r="AD159" s="61"/>
      <c r="AE159" s="61"/>
      <c r="AF159" s="46"/>
      <c r="AG159" s="46"/>
      <c r="AH159" s="46">
        <f>SUM(AH158:AH158)</f>
        <v>0</v>
      </c>
      <c r="AI159" s="46"/>
      <c r="AJ159" s="46">
        <f>SUM(AJ158:AJ158)</f>
        <v>0</v>
      </c>
      <c r="AK159" s="46"/>
      <c r="AL159" s="46">
        <f>SUM(AL158:AL158)</f>
        <v>0</v>
      </c>
    </row>
    <row r="160" spans="1:38" x14ac:dyDescent="0.45">
      <c r="A160" s="16" t="s">
        <v>265</v>
      </c>
      <c r="B160" s="21">
        <v>3770400060653</v>
      </c>
      <c r="C160" s="16" t="s">
        <v>266</v>
      </c>
      <c r="D160" s="16" t="s">
        <v>267</v>
      </c>
      <c r="E160" s="56">
        <v>102</v>
      </c>
      <c r="F160" s="56">
        <v>3783</v>
      </c>
      <c r="G160" s="57" t="s">
        <v>268</v>
      </c>
      <c r="H160" s="56" t="s">
        <v>42</v>
      </c>
      <c r="I160" s="56">
        <v>27815</v>
      </c>
      <c r="J160" s="56">
        <v>4</v>
      </c>
      <c r="K160" s="56">
        <v>3</v>
      </c>
      <c r="L160" s="71">
        <v>95</v>
      </c>
      <c r="M160" s="56" t="s">
        <v>43</v>
      </c>
      <c r="N160" s="46">
        <f>((J160*400)+(K160*100))+L160</f>
        <v>1995</v>
      </c>
      <c r="O160" s="46">
        <v>230</v>
      </c>
      <c r="P160" s="46">
        <f>N160*O160</f>
        <v>458850</v>
      </c>
      <c r="Q160" s="56"/>
      <c r="R160" s="58"/>
      <c r="S160" s="59"/>
      <c r="T160" s="58"/>
      <c r="U160" s="58"/>
      <c r="V160" s="60"/>
      <c r="W160" s="56"/>
      <c r="X160" s="56"/>
      <c r="Y160" s="56"/>
      <c r="Z160" s="46"/>
      <c r="AA160" s="66"/>
      <c r="AB160" s="46"/>
      <c r="AC160" s="46"/>
      <c r="AD160" s="61"/>
      <c r="AE160" s="61"/>
      <c r="AF160" s="46"/>
      <c r="AG160" s="46">
        <f>IF(AND(AF160="",P160=""),0,IF((AF160=""),P160,IF((P160=""),AF160,AF160+P160)))</f>
        <v>458850</v>
      </c>
      <c r="AH160" s="46">
        <f>IF( (AA160=""),AG160*1,AG160*(AA160/100) )</f>
        <v>458850</v>
      </c>
      <c r="AI160" s="46">
        <v>0</v>
      </c>
      <c r="AJ160" s="46">
        <f>IF((AI160-AH160) &gt; 1,0,IF((AI160-AH160)&lt;0,AH160-AI160,AI160-AH160))</f>
        <v>458850</v>
      </c>
      <c r="AK160" s="46">
        <v>0.3</v>
      </c>
      <c r="AL160" s="46">
        <f>AJ160*(AK160/100)</f>
        <v>1376.55</v>
      </c>
    </row>
    <row r="161" spans="1:38" x14ac:dyDescent="0.45">
      <c r="A161" s="16"/>
      <c r="B161" s="21"/>
      <c r="C161" s="16"/>
      <c r="D161" s="16"/>
      <c r="E161" s="56"/>
      <c r="F161" s="56"/>
      <c r="G161" s="57"/>
      <c r="H161" s="56"/>
      <c r="I161" s="56"/>
      <c r="J161" s="56"/>
      <c r="K161" s="56"/>
      <c r="L161" s="71"/>
      <c r="M161" s="56"/>
      <c r="N161" s="46"/>
      <c r="O161" s="46" t="s">
        <v>54</v>
      </c>
      <c r="P161" s="46">
        <f>SUM(P160:P160)</f>
        <v>458850</v>
      </c>
      <c r="Q161" s="56"/>
      <c r="R161" s="58"/>
      <c r="S161" s="59"/>
      <c r="T161" s="58"/>
      <c r="U161" s="58"/>
      <c r="V161" s="60"/>
      <c r="W161" s="56"/>
      <c r="X161" s="56"/>
      <c r="Y161" s="56"/>
      <c r="Z161" s="46"/>
      <c r="AA161" s="66"/>
      <c r="AB161" s="46"/>
      <c r="AC161" s="46"/>
      <c r="AD161" s="61"/>
      <c r="AE161" s="61"/>
      <c r="AF161" s="46"/>
      <c r="AG161" s="46"/>
      <c r="AH161" s="46">
        <f>SUM(AH160:AH160)</f>
        <v>458850</v>
      </c>
      <c r="AI161" s="46"/>
      <c r="AJ161" s="46">
        <f>SUM(AJ160:AJ160)</f>
        <v>458850</v>
      </c>
      <c r="AK161" s="46"/>
      <c r="AL161" s="46">
        <f>SUM(AL160:AL160)</f>
        <v>1376.55</v>
      </c>
    </row>
    <row r="162" spans="1:38" x14ac:dyDescent="0.45">
      <c r="A162" s="16" t="s">
        <v>269</v>
      </c>
      <c r="B162" s="21">
        <v>5730600016751</v>
      </c>
      <c r="C162" s="16" t="s">
        <v>270</v>
      </c>
      <c r="D162" s="16" t="s">
        <v>271</v>
      </c>
      <c r="E162" s="56">
        <v>103</v>
      </c>
      <c r="F162" s="56">
        <v>581</v>
      </c>
      <c r="G162" s="57" t="s">
        <v>272</v>
      </c>
      <c r="H162" s="56" t="s">
        <v>42</v>
      </c>
      <c r="I162" s="56">
        <v>29348</v>
      </c>
      <c r="J162" s="56">
        <v>0</v>
      </c>
      <c r="K162" s="56">
        <v>0</v>
      </c>
      <c r="L162" s="71">
        <v>60</v>
      </c>
      <c r="M162" s="56" t="s">
        <v>43</v>
      </c>
      <c r="N162" s="46">
        <f>((J162*400)+(K162*100))+L162</f>
        <v>60</v>
      </c>
      <c r="O162" s="46">
        <v>1000</v>
      </c>
      <c r="P162" s="46">
        <f>N162*O162</f>
        <v>60000</v>
      </c>
      <c r="Q162" s="56"/>
      <c r="R162" s="58"/>
      <c r="S162" s="59"/>
      <c r="T162" s="58"/>
      <c r="U162" s="58"/>
      <c r="V162" s="60"/>
      <c r="W162" s="56"/>
      <c r="X162" s="56"/>
      <c r="Y162" s="56"/>
      <c r="Z162" s="46"/>
      <c r="AA162" s="66"/>
      <c r="AB162" s="46"/>
      <c r="AC162" s="46"/>
      <c r="AD162" s="61"/>
      <c r="AE162" s="61"/>
      <c r="AF162" s="46"/>
      <c r="AG162" s="46">
        <f>IF(AND(AF162="",P162=""),0,IF((AF162=""),P162,IF((P162=""),AF162,AF162+P162)))</f>
        <v>60000</v>
      </c>
      <c r="AH162" s="46">
        <f>IF( (AA162=""),AG162*1,AG162*(AA162/100) )</f>
        <v>60000</v>
      </c>
      <c r="AI162" s="46">
        <v>0</v>
      </c>
      <c r="AJ162" s="46">
        <f>IF((AI162-AH162) &gt; 1,0,IF((AI162-AH162)&lt;0,AH162-AI162,AI162-AH162))</f>
        <v>60000</v>
      </c>
      <c r="AK162" s="46">
        <v>0.3</v>
      </c>
      <c r="AL162" s="46">
        <f>AJ162*(AK162/100)</f>
        <v>180</v>
      </c>
    </row>
    <row r="163" spans="1:38" x14ac:dyDescent="0.45">
      <c r="A163" s="16"/>
      <c r="B163" s="21"/>
      <c r="C163" s="16"/>
      <c r="D163" s="16"/>
      <c r="E163" s="56"/>
      <c r="F163" s="56"/>
      <c r="G163" s="57"/>
      <c r="H163" s="56"/>
      <c r="I163" s="56"/>
      <c r="J163" s="56"/>
      <c r="K163" s="56"/>
      <c r="L163" s="71"/>
      <c r="M163" s="56"/>
      <c r="N163" s="46"/>
      <c r="O163" s="46" t="s">
        <v>54</v>
      </c>
      <c r="P163" s="46">
        <f>SUM(P162:P162)</f>
        <v>60000</v>
      </c>
      <c r="Q163" s="56"/>
      <c r="R163" s="58"/>
      <c r="S163" s="59"/>
      <c r="T163" s="58"/>
      <c r="U163" s="58"/>
      <c r="V163" s="60"/>
      <c r="W163" s="56"/>
      <c r="X163" s="56"/>
      <c r="Y163" s="56"/>
      <c r="Z163" s="46"/>
      <c r="AA163" s="66"/>
      <c r="AB163" s="46"/>
      <c r="AC163" s="46"/>
      <c r="AD163" s="61"/>
      <c r="AE163" s="61"/>
      <c r="AF163" s="46"/>
      <c r="AG163" s="46"/>
      <c r="AH163" s="46">
        <f>SUM(AH162:AH162)</f>
        <v>60000</v>
      </c>
      <c r="AI163" s="46"/>
      <c r="AJ163" s="46">
        <f>SUM(AJ162:AJ162)</f>
        <v>60000</v>
      </c>
      <c r="AK163" s="46"/>
      <c r="AL163" s="46">
        <f>SUM(AL162:AL162)</f>
        <v>180</v>
      </c>
    </row>
    <row r="164" spans="1:38" x14ac:dyDescent="0.45">
      <c r="A164" s="16" t="s">
        <v>273</v>
      </c>
      <c r="B164" s="21">
        <v>3770400032951</v>
      </c>
      <c r="C164" s="16" t="s">
        <v>274</v>
      </c>
      <c r="D164" s="16" t="s">
        <v>275</v>
      </c>
      <c r="E164" s="56">
        <v>104</v>
      </c>
      <c r="F164" s="56">
        <v>7724</v>
      </c>
      <c r="G164" s="57" t="s">
        <v>276</v>
      </c>
      <c r="H164" s="56" t="s">
        <v>42</v>
      </c>
      <c r="I164" s="56">
        <v>31220</v>
      </c>
      <c r="J164" s="56"/>
      <c r="K164" s="56"/>
      <c r="L164" s="71"/>
      <c r="M164" s="56"/>
      <c r="N164" s="46"/>
      <c r="O164" s="46"/>
      <c r="P164" s="46"/>
      <c r="Q164" s="56"/>
      <c r="R164" s="58"/>
      <c r="S164" s="59"/>
      <c r="T164" s="58"/>
      <c r="U164" s="58"/>
      <c r="V164" s="60"/>
      <c r="W164" s="56"/>
      <c r="X164" s="56"/>
      <c r="Y164" s="56"/>
      <c r="Z164" s="46"/>
      <c r="AA164" s="66"/>
      <c r="AB164" s="46"/>
      <c r="AC164" s="46"/>
      <c r="AD164" s="61"/>
      <c r="AE164" s="61"/>
      <c r="AF164" s="46"/>
      <c r="AG164" s="46"/>
      <c r="AH164" s="46"/>
      <c r="AI164" s="46"/>
      <c r="AJ164" s="46"/>
      <c r="AK164" s="46"/>
      <c r="AL164" s="46"/>
    </row>
    <row r="165" spans="1:38" x14ac:dyDescent="0.45">
      <c r="A165" s="16"/>
      <c r="B165" s="21"/>
      <c r="C165" s="16"/>
      <c r="D165" s="16"/>
      <c r="E165" s="56">
        <v>105</v>
      </c>
      <c r="F165" s="56">
        <v>1315</v>
      </c>
      <c r="G165" s="57" t="s">
        <v>277</v>
      </c>
      <c r="H165" s="56" t="s">
        <v>42</v>
      </c>
      <c r="I165" s="56">
        <v>31221</v>
      </c>
      <c r="J165" s="56">
        <v>0</v>
      </c>
      <c r="K165" s="56">
        <v>3</v>
      </c>
      <c r="L165" s="71">
        <v>55</v>
      </c>
      <c r="M165" s="56" t="s">
        <v>90</v>
      </c>
      <c r="N165" s="46">
        <f>((J165*400)+(K165*100))+L165</f>
        <v>355</v>
      </c>
      <c r="O165" s="46">
        <v>300</v>
      </c>
      <c r="P165" s="46">
        <f>N165*O165</f>
        <v>106500</v>
      </c>
      <c r="Q165" s="56"/>
      <c r="R165" s="58"/>
      <c r="S165" s="59"/>
      <c r="T165" s="58"/>
      <c r="U165" s="58"/>
      <c r="V165" s="60"/>
      <c r="W165" s="56"/>
      <c r="X165" s="56"/>
      <c r="Y165" s="56"/>
      <c r="Z165" s="46"/>
      <c r="AA165" s="66"/>
      <c r="AB165" s="46"/>
      <c r="AC165" s="46"/>
      <c r="AD165" s="61"/>
      <c r="AE165" s="61"/>
      <c r="AF165" s="46"/>
      <c r="AG165" s="46">
        <f>IF(AND(AF165="",P165=""),0,IF((AF165=""),P165,IF((P165=""),AF165,AF165+P165)))</f>
        <v>106500</v>
      </c>
      <c r="AH165" s="46">
        <f>IF( (AA165=""),AG165*1,AG165*(AA165/100) )</f>
        <v>106500</v>
      </c>
      <c r="AI165" s="46">
        <v>0</v>
      </c>
      <c r="AJ165" s="46">
        <f>IF((AI165-AH165) &gt; 1,0,IF((AI165-AH165)&lt;0,AH165-AI165,AI165-AH165))</f>
        <v>106500</v>
      </c>
      <c r="AK165" s="46">
        <v>0.01</v>
      </c>
      <c r="AL165" s="46">
        <f>AJ165*(AK165/100)</f>
        <v>10.65</v>
      </c>
    </row>
    <row r="166" spans="1:38" x14ac:dyDescent="0.45">
      <c r="A166" s="16"/>
      <c r="B166" s="21"/>
      <c r="C166" s="16"/>
      <c r="D166" s="16"/>
      <c r="E166" s="56">
        <v>106</v>
      </c>
      <c r="F166" s="56">
        <v>6185</v>
      </c>
      <c r="G166" s="57"/>
      <c r="H166" s="56" t="s">
        <v>42</v>
      </c>
      <c r="I166" s="56">
        <v>32515</v>
      </c>
      <c r="J166" s="56">
        <v>0</v>
      </c>
      <c r="K166" s="56">
        <v>0</v>
      </c>
      <c r="L166" s="71">
        <v>20</v>
      </c>
      <c r="M166" s="56" t="s">
        <v>208</v>
      </c>
      <c r="N166" s="46">
        <f>((J166*400)+(K166*100))+L166</f>
        <v>20</v>
      </c>
      <c r="O166" s="46">
        <v>440</v>
      </c>
      <c r="P166" s="46">
        <f>N166*O166</f>
        <v>8800</v>
      </c>
      <c r="Q166" s="56"/>
      <c r="R166" s="58"/>
      <c r="S166" s="59"/>
      <c r="T166" s="58"/>
      <c r="U166" s="58"/>
      <c r="V166" s="60"/>
      <c r="W166" s="56"/>
      <c r="X166" s="56"/>
      <c r="Y166" s="56"/>
      <c r="Z166" s="46"/>
      <c r="AA166" s="66"/>
      <c r="AB166" s="46"/>
      <c r="AC166" s="46"/>
      <c r="AD166" s="61"/>
      <c r="AE166" s="61"/>
      <c r="AF166" s="46"/>
      <c r="AG166" s="46">
        <f>IF(AND(AF166="",P166=""),0,IF((AF166=""),P166,IF((P166=""),AF166,AF166+P166)))</f>
        <v>8800</v>
      </c>
      <c r="AH166" s="46">
        <f>IF( (AA166=""),AG166*1,AG166*(AA166/100) )</f>
        <v>8800</v>
      </c>
      <c r="AI166" s="46">
        <v>0</v>
      </c>
      <c r="AJ166" s="46">
        <f>IF((AI166-AH166) &gt; 1,0,IF((AI166-AH166)&lt;0,AH166-AI166,AI166-AH166))</f>
        <v>8800</v>
      </c>
      <c r="AK166" s="46">
        <v>0.02</v>
      </c>
      <c r="AL166" s="46">
        <f>AJ166*(AK166/100)</f>
        <v>1.76</v>
      </c>
    </row>
    <row r="167" spans="1:38" x14ac:dyDescent="0.45">
      <c r="A167" s="16"/>
      <c r="B167" s="21"/>
      <c r="C167" s="16"/>
      <c r="D167" s="16"/>
      <c r="E167" s="56"/>
      <c r="F167" s="56"/>
      <c r="G167" s="57"/>
      <c r="H167" s="56"/>
      <c r="I167" s="56"/>
      <c r="J167" s="56">
        <v>1</v>
      </c>
      <c r="K167" s="56">
        <v>0</v>
      </c>
      <c r="L167" s="71">
        <v>45</v>
      </c>
      <c r="M167" s="56" t="s">
        <v>90</v>
      </c>
      <c r="N167" s="46">
        <f>((J167*400)+(K167*100))+L167</f>
        <v>445</v>
      </c>
      <c r="O167" s="46">
        <v>440</v>
      </c>
      <c r="P167" s="46">
        <f>N167*O167</f>
        <v>195800</v>
      </c>
      <c r="Q167" s="56"/>
      <c r="R167" s="58"/>
      <c r="S167" s="59"/>
      <c r="T167" s="58"/>
      <c r="U167" s="58"/>
      <c r="V167" s="60"/>
      <c r="W167" s="56"/>
      <c r="X167" s="56"/>
      <c r="Y167" s="56"/>
      <c r="Z167" s="46"/>
      <c r="AA167" s="66"/>
      <c r="AB167" s="46"/>
      <c r="AC167" s="46"/>
      <c r="AD167" s="61"/>
      <c r="AE167" s="61"/>
      <c r="AF167" s="46"/>
      <c r="AG167" s="46">
        <f>IF(AND(AF167="",P167=""),0,IF((AF167=""),P167,IF((P167=""),AF167,AF167+P167)))</f>
        <v>195800</v>
      </c>
      <c r="AH167" s="46">
        <f>IF( (AA167=""),AG167*1,AG167*(AA167/100) )</f>
        <v>195800</v>
      </c>
      <c r="AI167" s="46">
        <v>0</v>
      </c>
      <c r="AJ167" s="46">
        <f>IF((AI167-AH167) &gt; 1,0,IF((AI167-AH167)&lt;0,AH167-AI167,AI167-AH167))</f>
        <v>195800</v>
      </c>
      <c r="AK167" s="46">
        <v>0.01</v>
      </c>
      <c r="AL167" s="46">
        <f>AJ167*(AK167/100)</f>
        <v>19.580000000000002</v>
      </c>
    </row>
    <row r="168" spans="1:38" x14ac:dyDescent="0.45">
      <c r="A168" s="16"/>
      <c r="B168" s="21"/>
      <c r="C168" s="16"/>
      <c r="D168" s="16"/>
      <c r="E168" s="56"/>
      <c r="F168" s="56"/>
      <c r="G168" s="57"/>
      <c r="H168" s="56"/>
      <c r="I168" s="56"/>
      <c r="J168" s="56"/>
      <c r="K168" s="56"/>
      <c r="L168" s="71"/>
      <c r="M168" s="56"/>
      <c r="N168" s="46"/>
      <c r="O168" s="46"/>
      <c r="P168" s="46"/>
      <c r="Q168" s="73">
        <v>1</v>
      </c>
      <c r="R168" s="58" t="s">
        <v>273</v>
      </c>
      <c r="S168" s="59">
        <v>3770400032951</v>
      </c>
      <c r="T168" s="58" t="s">
        <v>274</v>
      </c>
      <c r="U168" s="58" t="s">
        <v>278</v>
      </c>
      <c r="V168" s="60"/>
      <c r="W168" s="56" t="s">
        <v>210</v>
      </c>
      <c r="X168" s="56" t="s">
        <v>211</v>
      </c>
      <c r="Y168" s="56" t="s">
        <v>212</v>
      </c>
      <c r="Z168" s="46">
        <v>80</v>
      </c>
      <c r="AA168" s="66">
        <v>100</v>
      </c>
      <c r="AB168" s="46">
        <v>6900</v>
      </c>
      <c r="AC168" s="46">
        <f>Z168*AB168</f>
        <v>552000</v>
      </c>
      <c r="AD168" s="61">
        <v>5</v>
      </c>
      <c r="AE168" s="61">
        <v>5</v>
      </c>
      <c r="AF168" s="46">
        <f>(AC168*(100-AE168))/100</f>
        <v>524400</v>
      </c>
      <c r="AG168" s="46">
        <f>IF( (AF168=""),0,SUM(AF168:AF168) )</f>
        <v>524400</v>
      </c>
      <c r="AH168" s="46">
        <f>(AG168/100)*(AA168)</f>
        <v>524400</v>
      </c>
      <c r="AI168" s="46">
        <v>0</v>
      </c>
      <c r="AJ168" s="46">
        <f>IF((AI168-AH168) &gt; 1,0,IF((AI168-AH168)&lt;0,AH168-AI168,AI168-AH168))</f>
        <v>524400</v>
      </c>
      <c r="AK168" s="46">
        <v>0.02</v>
      </c>
      <c r="AL168" s="46">
        <f>AJ168*(AK168/100)</f>
        <v>104.88000000000001</v>
      </c>
    </row>
    <row r="169" spans="1:38" x14ac:dyDescent="0.45">
      <c r="A169" s="16"/>
      <c r="B169" s="21"/>
      <c r="C169" s="16"/>
      <c r="D169" s="16"/>
      <c r="E169" s="56"/>
      <c r="F169" s="56"/>
      <c r="G169" s="57"/>
      <c r="H169" s="56"/>
      <c r="I169" s="56"/>
      <c r="J169" s="56"/>
      <c r="K169" s="56"/>
      <c r="L169" s="71"/>
      <c r="M169" s="56"/>
      <c r="N169" s="46"/>
      <c r="O169" s="46" t="s">
        <v>54</v>
      </c>
      <c r="P169" s="46">
        <f>SUM(P164:P168)</f>
        <v>311100</v>
      </c>
      <c r="Q169" s="56"/>
      <c r="R169" s="58"/>
      <c r="S169" s="59"/>
      <c r="T169" s="58"/>
      <c r="U169" s="58"/>
      <c r="V169" s="60"/>
      <c r="W169" s="56"/>
      <c r="X169" s="56"/>
      <c r="Y169" s="56"/>
      <c r="Z169" s="46"/>
      <c r="AA169" s="66"/>
      <c r="AB169" s="46"/>
      <c r="AC169" s="46"/>
      <c r="AD169" s="61"/>
      <c r="AE169" s="61"/>
      <c r="AF169" s="46"/>
      <c r="AG169" s="46"/>
      <c r="AH169" s="46">
        <f>SUM(AH164:AH168)</f>
        <v>835500</v>
      </c>
      <c r="AI169" s="46"/>
      <c r="AJ169" s="46">
        <f>SUM(AJ164:AJ168)</f>
        <v>835500</v>
      </c>
      <c r="AK169" s="46"/>
      <c r="AL169" s="46">
        <f>SUM(AL164:AL168)</f>
        <v>136.87</v>
      </c>
    </row>
    <row r="170" spans="1:38" x14ac:dyDescent="0.45">
      <c r="A170" s="16" t="s">
        <v>279</v>
      </c>
      <c r="B170" s="21">
        <v>3101200108101</v>
      </c>
      <c r="C170" s="16" t="s">
        <v>280</v>
      </c>
      <c r="D170" s="16" t="s">
        <v>281</v>
      </c>
      <c r="E170" s="56">
        <v>107</v>
      </c>
      <c r="F170" s="56">
        <v>3075</v>
      </c>
      <c r="G170" s="57" t="s">
        <v>282</v>
      </c>
      <c r="H170" s="56" t="s">
        <v>42</v>
      </c>
      <c r="I170" s="56">
        <v>16658</v>
      </c>
      <c r="J170" s="56">
        <v>0</v>
      </c>
      <c r="K170" s="56">
        <v>0</v>
      </c>
      <c r="L170" s="71">
        <v>55</v>
      </c>
      <c r="M170" s="56" t="s">
        <v>43</v>
      </c>
      <c r="N170" s="46">
        <f>((J170*400)+(K170*100))+L170</f>
        <v>55</v>
      </c>
      <c r="O170" s="46">
        <v>2500</v>
      </c>
      <c r="P170" s="46">
        <f>N170*O170</f>
        <v>137500</v>
      </c>
      <c r="Q170" s="56"/>
      <c r="R170" s="58"/>
      <c r="S170" s="59"/>
      <c r="T170" s="58"/>
      <c r="U170" s="58"/>
      <c r="V170" s="60"/>
      <c r="W170" s="56"/>
      <c r="X170" s="56"/>
      <c r="Y170" s="56"/>
      <c r="Z170" s="46"/>
      <c r="AA170" s="66"/>
      <c r="AB170" s="46"/>
      <c r="AC170" s="46"/>
      <c r="AD170" s="61"/>
      <c r="AE170" s="61"/>
      <c r="AF170" s="46"/>
      <c r="AG170" s="46">
        <f>IF(AND(AF170="",P170=""),0,IF((AF170=""),P170,IF((P170=""),AF170,AF170+P170)))</f>
        <v>137500</v>
      </c>
      <c r="AH170" s="46">
        <f>IF( (AA170=""),AG170*1,AG170*(AA170/100) )</f>
        <v>137500</v>
      </c>
      <c r="AI170" s="46">
        <v>0</v>
      </c>
      <c r="AJ170" s="46">
        <f>IF((AI170-AH170) &gt; 1,0,IF((AI170-AH170)&lt;0,AH170-AI170,AI170-AH170))</f>
        <v>137500</v>
      </c>
      <c r="AK170" s="46">
        <v>0.3</v>
      </c>
      <c r="AL170" s="46">
        <f>AJ170*(AK170/100)</f>
        <v>412.5</v>
      </c>
    </row>
    <row r="171" spans="1:38" x14ac:dyDescent="0.45">
      <c r="A171" s="16"/>
      <c r="B171" s="21"/>
      <c r="C171" s="16"/>
      <c r="D171" s="16"/>
      <c r="E171" s="56">
        <v>108</v>
      </c>
      <c r="F171" s="56">
        <v>3056</v>
      </c>
      <c r="G171" s="57" t="s">
        <v>283</v>
      </c>
      <c r="H171" s="56" t="s">
        <v>42</v>
      </c>
      <c r="I171" s="56">
        <v>16659</v>
      </c>
      <c r="J171" s="56">
        <v>0</v>
      </c>
      <c r="K171" s="56">
        <v>0</v>
      </c>
      <c r="L171" s="71">
        <v>53</v>
      </c>
      <c r="M171" s="56" t="s">
        <v>43</v>
      </c>
      <c r="N171" s="46">
        <f>((J171*400)+(K171*100))+L171</f>
        <v>53</v>
      </c>
      <c r="O171" s="46">
        <v>2500</v>
      </c>
      <c r="P171" s="46">
        <f>N171*O171</f>
        <v>132500</v>
      </c>
      <c r="Q171" s="56"/>
      <c r="R171" s="58"/>
      <c r="S171" s="59"/>
      <c r="T171" s="58"/>
      <c r="U171" s="58"/>
      <c r="V171" s="60"/>
      <c r="W171" s="56"/>
      <c r="X171" s="56"/>
      <c r="Y171" s="56"/>
      <c r="Z171" s="46"/>
      <c r="AA171" s="66"/>
      <c r="AB171" s="46"/>
      <c r="AC171" s="46"/>
      <c r="AD171" s="61"/>
      <c r="AE171" s="61"/>
      <c r="AF171" s="46"/>
      <c r="AG171" s="46">
        <f>IF(AND(AF171="",P171=""),0,IF((AF171=""),P171,IF((P171=""),AF171,AF171+P171)))</f>
        <v>132500</v>
      </c>
      <c r="AH171" s="46">
        <f>IF( (AA171=""),AG171*1,AG171*(AA171/100) )</f>
        <v>132500</v>
      </c>
      <c r="AI171" s="46">
        <v>0</v>
      </c>
      <c r="AJ171" s="46">
        <f>IF((AI171-AH171) &gt; 1,0,IF((AI171-AH171)&lt;0,AH171-AI171,AI171-AH171))</f>
        <v>132500</v>
      </c>
      <c r="AK171" s="46">
        <v>0.3</v>
      </c>
      <c r="AL171" s="46">
        <f>AJ171*(AK171/100)</f>
        <v>397.5</v>
      </c>
    </row>
    <row r="172" spans="1:38" x14ac:dyDescent="0.45">
      <c r="A172" s="16"/>
      <c r="B172" s="21"/>
      <c r="C172" s="16"/>
      <c r="D172" s="16"/>
      <c r="E172" s="56">
        <v>109</v>
      </c>
      <c r="F172" s="56">
        <v>3055</v>
      </c>
      <c r="G172" s="57" t="s">
        <v>284</v>
      </c>
      <c r="H172" s="56" t="s">
        <v>42</v>
      </c>
      <c r="I172" s="56">
        <v>16660</v>
      </c>
      <c r="J172" s="56">
        <v>0</v>
      </c>
      <c r="K172" s="56">
        <v>0</v>
      </c>
      <c r="L172" s="71">
        <v>58</v>
      </c>
      <c r="M172" s="56" t="s">
        <v>43</v>
      </c>
      <c r="N172" s="46">
        <f>((J172*400)+(K172*100))+L172</f>
        <v>58</v>
      </c>
      <c r="O172" s="46">
        <v>2500</v>
      </c>
      <c r="P172" s="46">
        <f>N172*O172</f>
        <v>145000</v>
      </c>
      <c r="Q172" s="56"/>
      <c r="R172" s="58"/>
      <c r="S172" s="59"/>
      <c r="T172" s="58"/>
      <c r="U172" s="58"/>
      <c r="V172" s="60"/>
      <c r="W172" s="56"/>
      <c r="X172" s="56"/>
      <c r="Y172" s="56"/>
      <c r="Z172" s="46"/>
      <c r="AA172" s="66"/>
      <c r="AB172" s="46"/>
      <c r="AC172" s="46"/>
      <c r="AD172" s="61"/>
      <c r="AE172" s="61"/>
      <c r="AF172" s="46"/>
      <c r="AG172" s="46">
        <f>IF(AND(AF172="",P172=""),0,IF((AF172=""),P172,IF((P172=""),AF172,AF172+P172)))</f>
        <v>145000</v>
      </c>
      <c r="AH172" s="46">
        <f>IF( (AA172=""),AG172*1,AG172*(AA172/100) )</f>
        <v>145000</v>
      </c>
      <c r="AI172" s="46">
        <v>0</v>
      </c>
      <c r="AJ172" s="46">
        <f>IF((AI172-AH172) &gt; 1,0,IF((AI172-AH172)&lt;0,AH172-AI172,AI172-AH172))</f>
        <v>145000</v>
      </c>
      <c r="AK172" s="46">
        <v>0.3</v>
      </c>
      <c r="AL172" s="46">
        <f>AJ172*(AK172/100)</f>
        <v>435</v>
      </c>
    </row>
    <row r="173" spans="1:38" x14ac:dyDescent="0.45">
      <c r="A173" s="16"/>
      <c r="B173" s="21"/>
      <c r="C173" s="16"/>
      <c r="D173" s="16"/>
      <c r="E173" s="56"/>
      <c r="F173" s="56"/>
      <c r="G173" s="57"/>
      <c r="H173" s="56"/>
      <c r="I173" s="56"/>
      <c r="J173" s="56"/>
      <c r="K173" s="56"/>
      <c r="L173" s="71"/>
      <c r="M173" s="56"/>
      <c r="N173" s="46"/>
      <c r="O173" s="46" t="s">
        <v>54</v>
      </c>
      <c r="P173" s="46">
        <f>SUM(P170:P172)</f>
        <v>415000</v>
      </c>
      <c r="Q173" s="56"/>
      <c r="R173" s="58"/>
      <c r="S173" s="59"/>
      <c r="T173" s="58"/>
      <c r="U173" s="58"/>
      <c r="V173" s="60"/>
      <c r="W173" s="56"/>
      <c r="X173" s="56"/>
      <c r="Y173" s="56"/>
      <c r="Z173" s="46"/>
      <c r="AA173" s="66"/>
      <c r="AB173" s="46"/>
      <c r="AC173" s="46"/>
      <c r="AD173" s="61"/>
      <c r="AE173" s="61"/>
      <c r="AF173" s="46"/>
      <c r="AG173" s="46"/>
      <c r="AH173" s="46">
        <f>SUM(AH170:AH172)</f>
        <v>415000</v>
      </c>
      <c r="AI173" s="46"/>
      <c r="AJ173" s="46">
        <f>SUM(AJ170:AJ172)</f>
        <v>415000</v>
      </c>
      <c r="AK173" s="46"/>
      <c r="AL173" s="46">
        <f>SUM(AL170:AL172)</f>
        <v>1245</v>
      </c>
    </row>
    <row r="174" spans="1:38" x14ac:dyDescent="0.45">
      <c r="A174" s="16" t="s">
        <v>285</v>
      </c>
      <c r="B174" s="21">
        <v>3110102134093</v>
      </c>
      <c r="C174" s="16" t="s">
        <v>286</v>
      </c>
      <c r="D174" s="16" t="s">
        <v>287</v>
      </c>
      <c r="E174" s="56">
        <v>110</v>
      </c>
      <c r="F174" s="56">
        <v>9371</v>
      </c>
      <c r="G174" s="57" t="s">
        <v>288</v>
      </c>
      <c r="H174" s="56" t="s">
        <v>42</v>
      </c>
      <c r="I174" s="56">
        <v>9094</v>
      </c>
      <c r="J174" s="56"/>
      <c r="K174" s="56"/>
      <c r="L174" s="71"/>
      <c r="M174" s="56"/>
      <c r="N174" s="46"/>
      <c r="O174" s="46"/>
      <c r="P174" s="46"/>
      <c r="Q174" s="56"/>
      <c r="R174" s="58"/>
      <c r="S174" s="59"/>
      <c r="T174" s="58"/>
      <c r="U174" s="58"/>
      <c r="V174" s="60"/>
      <c r="W174" s="56"/>
      <c r="X174" s="56"/>
      <c r="Y174" s="56"/>
      <c r="Z174" s="46"/>
      <c r="AA174" s="66"/>
      <c r="AB174" s="46"/>
      <c r="AC174" s="46"/>
      <c r="AD174" s="61"/>
      <c r="AE174" s="61"/>
      <c r="AF174" s="46"/>
      <c r="AG174" s="46"/>
      <c r="AH174" s="46"/>
      <c r="AI174" s="46"/>
      <c r="AJ174" s="46"/>
      <c r="AK174" s="46"/>
      <c r="AL174" s="46"/>
    </row>
    <row r="175" spans="1:38" x14ac:dyDescent="0.45">
      <c r="A175" s="16"/>
      <c r="B175" s="21"/>
      <c r="C175" s="16"/>
      <c r="D175" s="16"/>
      <c r="E175" s="56">
        <v>111</v>
      </c>
      <c r="F175" s="56">
        <v>8748</v>
      </c>
      <c r="G175" s="57" t="s">
        <v>289</v>
      </c>
      <c r="H175" s="56" t="s">
        <v>42</v>
      </c>
      <c r="I175" s="56">
        <v>9095</v>
      </c>
      <c r="J175" s="56"/>
      <c r="K175" s="56"/>
      <c r="L175" s="71"/>
      <c r="M175" s="56"/>
      <c r="N175" s="46"/>
      <c r="O175" s="46"/>
      <c r="P175" s="46"/>
      <c r="Q175" s="56"/>
      <c r="R175" s="58"/>
      <c r="S175" s="59"/>
      <c r="T175" s="58"/>
      <c r="U175" s="58"/>
      <c r="V175" s="60"/>
      <c r="W175" s="56"/>
      <c r="X175" s="56"/>
      <c r="Y175" s="56"/>
      <c r="Z175" s="46"/>
      <c r="AA175" s="66"/>
      <c r="AB175" s="46"/>
      <c r="AC175" s="46"/>
      <c r="AD175" s="61"/>
      <c r="AE175" s="61"/>
      <c r="AF175" s="46"/>
      <c r="AG175" s="46"/>
      <c r="AH175" s="46"/>
      <c r="AI175" s="46"/>
      <c r="AJ175" s="46"/>
      <c r="AK175" s="46"/>
      <c r="AL175" s="46"/>
    </row>
    <row r="176" spans="1:38" x14ac:dyDescent="0.45">
      <c r="A176" s="16"/>
      <c r="B176" s="21"/>
      <c r="C176" s="16"/>
      <c r="D176" s="16"/>
      <c r="E176" s="56"/>
      <c r="F176" s="56"/>
      <c r="G176" s="57"/>
      <c r="H176" s="56"/>
      <c r="I176" s="56"/>
      <c r="J176" s="56"/>
      <c r="K176" s="56"/>
      <c r="L176" s="71"/>
      <c r="M176" s="56"/>
      <c r="N176" s="46"/>
      <c r="O176" s="46" t="s">
        <v>54</v>
      </c>
      <c r="P176" s="46">
        <f>SUM(P174:P175)</f>
        <v>0</v>
      </c>
      <c r="Q176" s="56"/>
      <c r="R176" s="58"/>
      <c r="S176" s="59"/>
      <c r="T176" s="58"/>
      <c r="U176" s="58"/>
      <c r="V176" s="60"/>
      <c r="W176" s="56"/>
      <c r="X176" s="56"/>
      <c r="Y176" s="56"/>
      <c r="Z176" s="46"/>
      <c r="AA176" s="66"/>
      <c r="AB176" s="46"/>
      <c r="AC176" s="46"/>
      <c r="AD176" s="61"/>
      <c r="AE176" s="61"/>
      <c r="AF176" s="46"/>
      <c r="AG176" s="46"/>
      <c r="AH176" s="46">
        <f>SUM(AH174:AH175)</f>
        <v>0</v>
      </c>
      <c r="AI176" s="46"/>
      <c r="AJ176" s="46">
        <f>SUM(AJ174:AJ175)</f>
        <v>0</v>
      </c>
      <c r="AK176" s="46"/>
      <c r="AL176" s="46">
        <f>SUM(AL174:AL175)</f>
        <v>0</v>
      </c>
    </row>
    <row r="177" spans="1:38" x14ac:dyDescent="0.45">
      <c r="A177" s="16" t="s">
        <v>290</v>
      </c>
      <c r="B177" s="21">
        <v>3850300028463</v>
      </c>
      <c r="C177" s="16" t="s">
        <v>291</v>
      </c>
      <c r="D177" s="16" t="s">
        <v>292</v>
      </c>
      <c r="E177" s="56">
        <v>112</v>
      </c>
      <c r="F177" s="56">
        <v>2194</v>
      </c>
      <c r="G177" s="57" t="s">
        <v>293</v>
      </c>
      <c r="H177" s="56" t="s">
        <v>42</v>
      </c>
      <c r="I177" s="56">
        <v>12957</v>
      </c>
      <c r="J177" s="56">
        <v>0</v>
      </c>
      <c r="K177" s="56">
        <v>0</v>
      </c>
      <c r="L177" s="71">
        <v>20</v>
      </c>
      <c r="M177" s="56" t="s">
        <v>208</v>
      </c>
      <c r="N177" s="46">
        <f>((J177*400)+(K177*100))+L177</f>
        <v>20</v>
      </c>
      <c r="O177" s="46">
        <v>260</v>
      </c>
      <c r="P177" s="46">
        <f>N177*O177</f>
        <v>5200</v>
      </c>
      <c r="Q177" s="56"/>
      <c r="R177" s="58"/>
      <c r="S177" s="59"/>
      <c r="T177" s="58"/>
      <c r="U177" s="58"/>
      <c r="V177" s="60"/>
      <c r="W177" s="56"/>
      <c r="X177" s="56"/>
      <c r="Y177" s="56"/>
      <c r="Z177" s="46"/>
      <c r="AA177" s="66"/>
      <c r="AB177" s="46"/>
      <c r="AC177" s="46"/>
      <c r="AD177" s="61"/>
      <c r="AE177" s="61"/>
      <c r="AF177" s="46"/>
      <c r="AG177" s="46">
        <f>IF(AND(AF177="",P177=""),0,IF((AF177=""),P177,IF((P177=""),AF177,AF177+P177)))</f>
        <v>5200</v>
      </c>
      <c r="AH177" s="46">
        <f>IF( (AA177=""),AG177*1,AG177*(AA177/100) )</f>
        <v>5200</v>
      </c>
      <c r="AI177" s="46">
        <v>0</v>
      </c>
      <c r="AJ177" s="46">
        <f>IF((AI177-AH177) &gt; 1,0,IF((AI177-AH177)&lt;0,AH177-AI177,AI177-AH177))</f>
        <v>5200</v>
      </c>
      <c r="AK177" s="46">
        <v>0.02</v>
      </c>
      <c r="AL177" s="46">
        <f>AJ177*(AK177/100)</f>
        <v>1.04</v>
      </c>
    </row>
    <row r="178" spans="1:38" x14ac:dyDescent="0.45">
      <c r="A178" s="16"/>
      <c r="B178" s="21"/>
      <c r="C178" s="16"/>
      <c r="D178" s="16"/>
      <c r="E178" s="56"/>
      <c r="F178" s="56"/>
      <c r="G178" s="57"/>
      <c r="H178" s="56"/>
      <c r="I178" s="56"/>
      <c r="J178" s="56"/>
      <c r="K178" s="56"/>
      <c r="L178" s="71"/>
      <c r="M178" s="56"/>
      <c r="N178" s="46"/>
      <c r="O178" s="46" t="s">
        <v>54</v>
      </c>
      <c r="P178" s="46">
        <f>SUM(P177:P177)</f>
        <v>5200</v>
      </c>
      <c r="Q178" s="56"/>
      <c r="R178" s="58"/>
      <c r="S178" s="59"/>
      <c r="T178" s="58"/>
      <c r="U178" s="58"/>
      <c r="V178" s="60"/>
      <c r="W178" s="56"/>
      <c r="X178" s="56"/>
      <c r="Y178" s="56"/>
      <c r="Z178" s="46"/>
      <c r="AA178" s="66"/>
      <c r="AB178" s="46"/>
      <c r="AC178" s="46"/>
      <c r="AD178" s="61"/>
      <c r="AE178" s="61"/>
      <c r="AF178" s="46"/>
      <c r="AG178" s="46"/>
      <c r="AH178" s="46">
        <f>SUM(AH177:AH177)</f>
        <v>5200</v>
      </c>
      <c r="AI178" s="46"/>
      <c r="AJ178" s="46">
        <f>SUM(AJ177:AJ177)</f>
        <v>5200</v>
      </c>
      <c r="AK178" s="46"/>
      <c r="AL178" s="46">
        <f>SUM(AL177:AL177)</f>
        <v>1.04</v>
      </c>
    </row>
    <row r="179" spans="1:38" x14ac:dyDescent="0.45">
      <c r="A179" s="16" t="s">
        <v>294</v>
      </c>
      <c r="B179" s="21">
        <v>3770400038534</v>
      </c>
      <c r="C179" s="16" t="s">
        <v>295</v>
      </c>
      <c r="D179" s="16" t="s">
        <v>296</v>
      </c>
      <c r="E179" s="56">
        <v>113</v>
      </c>
      <c r="F179" s="56">
        <v>8749</v>
      </c>
      <c r="G179" s="57" t="s">
        <v>297</v>
      </c>
      <c r="H179" s="56" t="s">
        <v>42</v>
      </c>
      <c r="I179" s="56">
        <v>14126</v>
      </c>
      <c r="J179" s="56"/>
      <c r="K179" s="56"/>
      <c r="L179" s="71"/>
      <c r="M179" s="56"/>
      <c r="N179" s="46"/>
      <c r="O179" s="46"/>
      <c r="P179" s="46"/>
      <c r="Q179" s="56"/>
      <c r="R179" s="58"/>
      <c r="S179" s="59"/>
      <c r="T179" s="58"/>
      <c r="U179" s="58"/>
      <c r="V179" s="60"/>
      <c r="W179" s="56"/>
      <c r="X179" s="56"/>
      <c r="Y179" s="56"/>
      <c r="Z179" s="46"/>
      <c r="AA179" s="66"/>
      <c r="AB179" s="46"/>
      <c r="AC179" s="46"/>
      <c r="AD179" s="61"/>
      <c r="AE179" s="61"/>
      <c r="AF179" s="46"/>
      <c r="AG179" s="46"/>
      <c r="AH179" s="46"/>
      <c r="AI179" s="46"/>
      <c r="AJ179" s="46"/>
      <c r="AK179" s="46"/>
      <c r="AL179" s="46"/>
    </row>
    <row r="180" spans="1:38" x14ac:dyDescent="0.45">
      <c r="A180" s="16"/>
      <c r="B180" s="21"/>
      <c r="C180" s="16"/>
      <c r="D180" s="16"/>
      <c r="E180" s="56">
        <v>114</v>
      </c>
      <c r="F180" s="56">
        <v>7142</v>
      </c>
      <c r="G180" s="57" t="s">
        <v>298</v>
      </c>
      <c r="H180" s="56" t="s">
        <v>42</v>
      </c>
      <c r="I180" s="56">
        <v>14321</v>
      </c>
      <c r="J180" s="56"/>
      <c r="K180" s="56"/>
      <c r="L180" s="71"/>
      <c r="M180" s="56"/>
      <c r="N180" s="46"/>
      <c r="O180" s="46"/>
      <c r="P180" s="46"/>
      <c r="Q180" s="56"/>
      <c r="R180" s="58"/>
      <c r="S180" s="59"/>
      <c r="T180" s="58"/>
      <c r="U180" s="58"/>
      <c r="V180" s="60"/>
      <c r="W180" s="56"/>
      <c r="X180" s="56"/>
      <c r="Y180" s="56"/>
      <c r="Z180" s="46"/>
      <c r="AA180" s="66"/>
      <c r="AB180" s="46"/>
      <c r="AC180" s="46"/>
      <c r="AD180" s="61"/>
      <c r="AE180" s="61"/>
      <c r="AF180" s="46"/>
      <c r="AG180" s="46"/>
      <c r="AH180" s="46"/>
      <c r="AI180" s="46"/>
      <c r="AJ180" s="46"/>
      <c r="AK180" s="46"/>
      <c r="AL180" s="46"/>
    </row>
    <row r="181" spans="1:38" x14ac:dyDescent="0.45">
      <c r="A181" s="16"/>
      <c r="B181" s="21"/>
      <c r="C181" s="16"/>
      <c r="D181" s="16"/>
      <c r="E181" s="56">
        <v>115</v>
      </c>
      <c r="F181" s="56">
        <v>3420</v>
      </c>
      <c r="G181" s="57" t="s">
        <v>299</v>
      </c>
      <c r="H181" s="56" t="s">
        <v>42</v>
      </c>
      <c r="I181" s="56">
        <v>14553</v>
      </c>
      <c r="J181" s="56">
        <v>2</v>
      </c>
      <c r="K181" s="56">
        <v>1</v>
      </c>
      <c r="L181" s="71">
        <v>71</v>
      </c>
      <c r="M181" s="56" t="s">
        <v>43</v>
      </c>
      <c r="N181" s="46">
        <f>((J181*400)+(K181*100))+L181</f>
        <v>971</v>
      </c>
      <c r="O181" s="46">
        <v>260</v>
      </c>
      <c r="P181" s="46">
        <f>N181*O181</f>
        <v>252460</v>
      </c>
      <c r="Q181" s="56"/>
      <c r="R181" s="58"/>
      <c r="S181" s="59"/>
      <c r="T181" s="58"/>
      <c r="U181" s="58"/>
      <c r="V181" s="60"/>
      <c r="W181" s="56"/>
      <c r="X181" s="56"/>
      <c r="Y181" s="56"/>
      <c r="Z181" s="46"/>
      <c r="AA181" s="66"/>
      <c r="AB181" s="46"/>
      <c r="AC181" s="46"/>
      <c r="AD181" s="61"/>
      <c r="AE181" s="61"/>
      <c r="AF181" s="46"/>
      <c r="AG181" s="46">
        <f>IF(AND(AF181="",P181=""),0,IF((AF181=""),P181,IF((P181=""),AF181,AF181+P181)))</f>
        <v>252460</v>
      </c>
      <c r="AH181" s="46">
        <f>IF( (AA181=""),AG181*1,AG181*(AA181/100) )</f>
        <v>252460</v>
      </c>
      <c r="AI181" s="46">
        <v>0</v>
      </c>
      <c r="AJ181" s="46">
        <f>IF((AI181-AH181) &gt; 1,0,IF((AI181-AH181)&lt;0,AH181-AI181,AI181-AH181))</f>
        <v>252460</v>
      </c>
      <c r="AK181" s="46">
        <v>0.3</v>
      </c>
      <c r="AL181" s="46">
        <f>AJ181*(AK181/100)</f>
        <v>757.38</v>
      </c>
    </row>
    <row r="182" spans="1:38" x14ac:dyDescent="0.45">
      <c r="A182" s="16"/>
      <c r="B182" s="21"/>
      <c r="C182" s="16"/>
      <c r="D182" s="16"/>
      <c r="E182" s="56">
        <v>116</v>
      </c>
      <c r="F182" s="56">
        <v>7979</v>
      </c>
      <c r="G182" s="57" t="s">
        <v>300</v>
      </c>
      <c r="H182" s="56" t="s">
        <v>42</v>
      </c>
      <c r="I182" s="56">
        <v>15475</v>
      </c>
      <c r="J182" s="56"/>
      <c r="K182" s="56"/>
      <c r="L182" s="71"/>
      <c r="M182" s="56"/>
      <c r="N182" s="46"/>
      <c r="O182" s="46"/>
      <c r="P182" s="46"/>
      <c r="Q182" s="56"/>
      <c r="R182" s="58"/>
      <c r="S182" s="59"/>
      <c r="T182" s="58"/>
      <c r="U182" s="58"/>
      <c r="V182" s="60"/>
      <c r="W182" s="56"/>
      <c r="X182" s="56"/>
      <c r="Y182" s="56"/>
      <c r="Z182" s="46"/>
      <c r="AA182" s="66"/>
      <c r="AB182" s="46"/>
      <c r="AC182" s="46"/>
      <c r="AD182" s="61"/>
      <c r="AE182" s="61"/>
      <c r="AF182" s="46"/>
      <c r="AG182" s="46"/>
      <c r="AH182" s="46"/>
      <c r="AI182" s="46"/>
      <c r="AJ182" s="46"/>
      <c r="AK182" s="46"/>
      <c r="AL182" s="46"/>
    </row>
    <row r="183" spans="1:38" x14ac:dyDescent="0.45">
      <c r="A183" s="16"/>
      <c r="B183" s="21"/>
      <c r="C183" s="16"/>
      <c r="D183" s="16"/>
      <c r="E183" s="56"/>
      <c r="F183" s="56"/>
      <c r="G183" s="57"/>
      <c r="H183" s="56"/>
      <c r="I183" s="56"/>
      <c r="J183" s="56"/>
      <c r="K183" s="56"/>
      <c r="L183" s="71"/>
      <c r="M183" s="56"/>
      <c r="N183" s="46"/>
      <c r="O183" s="46" t="s">
        <v>54</v>
      </c>
      <c r="P183" s="46">
        <f>SUM(P179:P182)</f>
        <v>252460</v>
      </c>
      <c r="Q183" s="56"/>
      <c r="R183" s="58"/>
      <c r="S183" s="59"/>
      <c r="T183" s="58"/>
      <c r="U183" s="58"/>
      <c r="V183" s="60"/>
      <c r="W183" s="56"/>
      <c r="X183" s="56"/>
      <c r="Y183" s="56"/>
      <c r="Z183" s="46"/>
      <c r="AA183" s="66"/>
      <c r="AB183" s="46"/>
      <c r="AC183" s="46"/>
      <c r="AD183" s="61"/>
      <c r="AE183" s="61"/>
      <c r="AF183" s="46"/>
      <c r="AG183" s="46"/>
      <c r="AH183" s="46">
        <f>SUM(AH179:AH182)</f>
        <v>252460</v>
      </c>
      <c r="AI183" s="46"/>
      <c r="AJ183" s="46">
        <f>SUM(AJ179:AJ182)</f>
        <v>252460</v>
      </c>
      <c r="AK183" s="46"/>
      <c r="AL183" s="46">
        <f>SUM(AL179:AL182)</f>
        <v>757.38</v>
      </c>
    </row>
    <row r="184" spans="1:38" x14ac:dyDescent="0.45">
      <c r="A184" s="16" t="s">
        <v>301</v>
      </c>
      <c r="B184" s="21">
        <v>3102101315959</v>
      </c>
      <c r="C184" s="16" t="s">
        <v>302</v>
      </c>
      <c r="D184" s="16" t="s">
        <v>303</v>
      </c>
      <c r="E184" s="56">
        <v>117</v>
      </c>
      <c r="F184" s="56">
        <v>1419</v>
      </c>
      <c r="G184" s="57" t="s">
        <v>304</v>
      </c>
      <c r="H184" s="56" t="s">
        <v>42</v>
      </c>
      <c r="I184" s="56">
        <v>19819</v>
      </c>
      <c r="J184" s="56">
        <v>0</v>
      </c>
      <c r="K184" s="56">
        <v>1</v>
      </c>
      <c r="L184" s="71">
        <v>80</v>
      </c>
      <c r="M184" s="56" t="s">
        <v>43</v>
      </c>
      <c r="N184" s="46">
        <f>((J184*400)+(K184*100))+L184</f>
        <v>180</v>
      </c>
      <c r="O184" s="46">
        <v>1000</v>
      </c>
      <c r="P184" s="46">
        <f>N184*O184</f>
        <v>180000</v>
      </c>
      <c r="Q184" s="56"/>
      <c r="R184" s="58"/>
      <c r="S184" s="59"/>
      <c r="T184" s="58"/>
      <c r="U184" s="58"/>
      <c r="V184" s="60"/>
      <c r="W184" s="56"/>
      <c r="X184" s="56"/>
      <c r="Y184" s="56"/>
      <c r="Z184" s="46"/>
      <c r="AA184" s="66"/>
      <c r="AB184" s="46"/>
      <c r="AC184" s="46"/>
      <c r="AD184" s="61"/>
      <c r="AE184" s="61"/>
      <c r="AF184" s="46"/>
      <c r="AG184" s="46">
        <f>IF(AND(AF184="",P184=""),0,IF((AF184=""),P184,IF((P184=""),AF184,AF184+P184)))</f>
        <v>180000</v>
      </c>
      <c r="AH184" s="46">
        <f>IF( (AA184=""),AG184*1,AG184*(AA184/100) )</f>
        <v>180000</v>
      </c>
      <c r="AI184" s="46">
        <v>0</v>
      </c>
      <c r="AJ184" s="46">
        <f>IF((AI184-AH184) &gt; 1,0,IF((AI184-AH184)&lt;0,AH184-AI184,AI184-AH184))</f>
        <v>180000</v>
      </c>
      <c r="AK184" s="46">
        <v>0.3</v>
      </c>
      <c r="AL184" s="46">
        <f>AJ184*(AK184/100)</f>
        <v>540</v>
      </c>
    </row>
    <row r="185" spans="1:38" x14ac:dyDescent="0.45">
      <c r="A185" s="16"/>
      <c r="B185" s="21"/>
      <c r="C185" s="16"/>
      <c r="D185" s="16"/>
      <c r="E185" s="56"/>
      <c r="F185" s="56"/>
      <c r="G185" s="57"/>
      <c r="H185" s="56"/>
      <c r="I185" s="56"/>
      <c r="J185" s="56"/>
      <c r="K185" s="56"/>
      <c r="L185" s="71"/>
      <c r="M185" s="56"/>
      <c r="N185" s="46"/>
      <c r="O185" s="46" t="s">
        <v>54</v>
      </c>
      <c r="P185" s="46">
        <f>SUM(P184:P184)</f>
        <v>180000</v>
      </c>
      <c r="Q185" s="56"/>
      <c r="R185" s="58"/>
      <c r="S185" s="59"/>
      <c r="T185" s="58"/>
      <c r="U185" s="58"/>
      <c r="V185" s="60"/>
      <c r="W185" s="56"/>
      <c r="X185" s="56"/>
      <c r="Y185" s="56"/>
      <c r="Z185" s="46"/>
      <c r="AA185" s="66"/>
      <c r="AB185" s="46"/>
      <c r="AC185" s="46"/>
      <c r="AD185" s="61"/>
      <c r="AE185" s="61"/>
      <c r="AF185" s="46"/>
      <c r="AG185" s="46"/>
      <c r="AH185" s="46">
        <f>SUM(AH184:AH184)</f>
        <v>180000</v>
      </c>
      <c r="AI185" s="46"/>
      <c r="AJ185" s="46">
        <f>SUM(AJ184:AJ184)</f>
        <v>180000</v>
      </c>
      <c r="AK185" s="46"/>
      <c r="AL185" s="46">
        <f>SUM(AL184:AL184)</f>
        <v>540</v>
      </c>
    </row>
    <row r="186" spans="1:38" x14ac:dyDescent="0.45">
      <c r="A186" s="16" t="s">
        <v>305</v>
      </c>
      <c r="B186" s="21">
        <v>3770500005204</v>
      </c>
      <c r="C186" s="16" t="s">
        <v>306</v>
      </c>
      <c r="D186" s="16" t="s">
        <v>307</v>
      </c>
      <c r="E186" s="56">
        <v>118</v>
      </c>
      <c r="F186" s="56">
        <v>2718</v>
      </c>
      <c r="G186" s="57" t="s">
        <v>308</v>
      </c>
      <c r="H186" s="56" t="s">
        <v>42</v>
      </c>
      <c r="I186" s="56">
        <v>26154</v>
      </c>
      <c r="J186" s="56">
        <v>2</v>
      </c>
      <c r="K186" s="56">
        <v>0</v>
      </c>
      <c r="L186" s="71">
        <v>0</v>
      </c>
      <c r="M186" s="56" t="s">
        <v>90</v>
      </c>
      <c r="N186" s="46">
        <f>((J186*400)+(K186*100))+L186</f>
        <v>800</v>
      </c>
      <c r="O186" s="46">
        <v>440</v>
      </c>
      <c r="P186" s="46">
        <f>N186*O186</f>
        <v>352000</v>
      </c>
      <c r="Q186" s="56"/>
      <c r="R186" s="58"/>
      <c r="S186" s="59"/>
      <c r="T186" s="58"/>
      <c r="U186" s="58"/>
      <c r="V186" s="60"/>
      <c r="W186" s="56"/>
      <c r="X186" s="56"/>
      <c r="Y186" s="56"/>
      <c r="Z186" s="46"/>
      <c r="AA186" s="66"/>
      <c r="AB186" s="46"/>
      <c r="AC186" s="46"/>
      <c r="AD186" s="61"/>
      <c r="AE186" s="61"/>
      <c r="AF186" s="46"/>
      <c r="AG186" s="46">
        <f>IF(AND(AF186="",P186=""),0,IF((AF186=""),P186,IF((P186=""),AF186,AF186+P186)))</f>
        <v>352000</v>
      </c>
      <c r="AH186" s="46">
        <f>IF( (AA186=""),AG186*1,AG186*(AA186/100) )</f>
        <v>352000</v>
      </c>
      <c r="AI186" s="46">
        <v>50000000</v>
      </c>
      <c r="AJ186" s="46">
        <f>IF((AI186-AH186) &gt; 1,0,IF((AI186-AH186)&lt;0,AH186-AI186,AI186-AH186))</f>
        <v>0</v>
      </c>
      <c r="AK186" s="46">
        <v>0.01</v>
      </c>
      <c r="AL186" s="46">
        <f>AJ186*(AK186/100)</f>
        <v>0</v>
      </c>
    </row>
    <row r="187" spans="1:38" x14ac:dyDescent="0.45">
      <c r="A187" s="16"/>
      <c r="B187" s="21"/>
      <c r="C187" s="16"/>
      <c r="D187" s="16"/>
      <c r="E187" s="56"/>
      <c r="F187" s="56"/>
      <c r="G187" s="57"/>
      <c r="H187" s="56"/>
      <c r="I187" s="56"/>
      <c r="J187" s="56"/>
      <c r="K187" s="56"/>
      <c r="L187" s="71"/>
      <c r="M187" s="56"/>
      <c r="N187" s="46"/>
      <c r="O187" s="46" t="s">
        <v>54</v>
      </c>
      <c r="P187" s="46">
        <f>SUM(P186:P186)</f>
        <v>352000</v>
      </c>
      <c r="Q187" s="56"/>
      <c r="R187" s="58"/>
      <c r="S187" s="59"/>
      <c r="T187" s="58"/>
      <c r="U187" s="58"/>
      <c r="V187" s="60"/>
      <c r="W187" s="56"/>
      <c r="X187" s="56"/>
      <c r="Y187" s="56"/>
      <c r="Z187" s="46"/>
      <c r="AA187" s="66"/>
      <c r="AB187" s="46"/>
      <c r="AC187" s="46"/>
      <c r="AD187" s="61"/>
      <c r="AE187" s="61"/>
      <c r="AF187" s="46"/>
      <c r="AG187" s="46"/>
      <c r="AH187" s="46">
        <f>SUM(AH186:AH186)</f>
        <v>352000</v>
      </c>
      <c r="AI187" s="46"/>
      <c r="AJ187" s="46">
        <f>SUM(AJ186:AJ186)</f>
        <v>0</v>
      </c>
      <c r="AK187" s="46"/>
      <c r="AL187" s="46">
        <f>SUM(AL186:AL186)</f>
        <v>0</v>
      </c>
    </row>
    <row r="188" spans="1:38" x14ac:dyDescent="0.45">
      <c r="A188" s="16" t="s">
        <v>309</v>
      </c>
      <c r="B188" s="21">
        <v>3770400299010</v>
      </c>
      <c r="C188" s="16" t="s">
        <v>310</v>
      </c>
      <c r="D188" s="16" t="s">
        <v>311</v>
      </c>
      <c r="E188" s="56">
        <v>119</v>
      </c>
      <c r="F188" s="56">
        <v>9134</v>
      </c>
      <c r="G188" s="57" t="s">
        <v>312</v>
      </c>
      <c r="H188" s="56" t="s">
        <v>42</v>
      </c>
      <c r="I188" s="56">
        <v>9303</v>
      </c>
      <c r="J188" s="56"/>
      <c r="K188" s="56"/>
      <c r="L188" s="71"/>
      <c r="M188" s="56"/>
      <c r="N188" s="46"/>
      <c r="O188" s="46"/>
      <c r="P188" s="46"/>
      <c r="Q188" s="56"/>
      <c r="R188" s="58"/>
      <c r="S188" s="59"/>
      <c r="T188" s="58"/>
      <c r="U188" s="58"/>
      <c r="V188" s="60"/>
      <c r="W188" s="56"/>
      <c r="X188" s="56"/>
      <c r="Y188" s="56"/>
      <c r="Z188" s="46"/>
      <c r="AA188" s="66"/>
      <c r="AB188" s="46"/>
      <c r="AC188" s="46"/>
      <c r="AD188" s="61"/>
      <c r="AE188" s="61"/>
      <c r="AF188" s="46"/>
      <c r="AG188" s="46"/>
      <c r="AH188" s="46"/>
      <c r="AI188" s="46"/>
      <c r="AJ188" s="46"/>
      <c r="AK188" s="46"/>
      <c r="AL188" s="46"/>
    </row>
    <row r="189" spans="1:38" x14ac:dyDescent="0.45">
      <c r="A189" s="16"/>
      <c r="B189" s="21"/>
      <c r="C189" s="16"/>
      <c r="D189" s="16"/>
      <c r="E189" s="56">
        <v>120</v>
      </c>
      <c r="F189" s="56">
        <v>7176</v>
      </c>
      <c r="G189" s="57" t="s">
        <v>313</v>
      </c>
      <c r="H189" s="56" t="s">
        <v>42</v>
      </c>
      <c r="I189" s="56">
        <v>9304</v>
      </c>
      <c r="J189" s="56"/>
      <c r="K189" s="56"/>
      <c r="L189" s="71"/>
      <c r="M189" s="56"/>
      <c r="N189" s="46"/>
      <c r="O189" s="46"/>
      <c r="P189" s="46"/>
      <c r="Q189" s="56"/>
      <c r="R189" s="58"/>
      <c r="S189" s="59"/>
      <c r="T189" s="58"/>
      <c r="U189" s="58"/>
      <c r="V189" s="60"/>
      <c r="W189" s="56"/>
      <c r="X189" s="56"/>
      <c r="Y189" s="56"/>
      <c r="Z189" s="46"/>
      <c r="AA189" s="66"/>
      <c r="AB189" s="46"/>
      <c r="AC189" s="46"/>
      <c r="AD189" s="61"/>
      <c r="AE189" s="61"/>
      <c r="AF189" s="46"/>
      <c r="AG189" s="46"/>
      <c r="AH189" s="46"/>
      <c r="AI189" s="46"/>
      <c r="AJ189" s="46"/>
      <c r="AK189" s="46"/>
      <c r="AL189" s="46"/>
    </row>
    <row r="190" spans="1:38" x14ac:dyDescent="0.45">
      <c r="A190" s="16"/>
      <c r="B190" s="21"/>
      <c r="C190" s="16"/>
      <c r="D190" s="16"/>
      <c r="E190" s="56"/>
      <c r="F190" s="56"/>
      <c r="G190" s="57"/>
      <c r="H190" s="56"/>
      <c r="I190" s="56"/>
      <c r="J190" s="56"/>
      <c r="K190" s="56"/>
      <c r="L190" s="71"/>
      <c r="M190" s="56"/>
      <c r="N190" s="46"/>
      <c r="O190" s="46" t="s">
        <v>54</v>
      </c>
      <c r="P190" s="46">
        <f>SUM(P188:P189)</f>
        <v>0</v>
      </c>
      <c r="Q190" s="56"/>
      <c r="R190" s="58"/>
      <c r="S190" s="59"/>
      <c r="T190" s="58"/>
      <c r="U190" s="58"/>
      <c r="V190" s="60"/>
      <c r="W190" s="56"/>
      <c r="X190" s="56"/>
      <c r="Y190" s="56"/>
      <c r="Z190" s="46"/>
      <c r="AA190" s="66"/>
      <c r="AB190" s="46"/>
      <c r="AC190" s="46"/>
      <c r="AD190" s="61"/>
      <c r="AE190" s="61"/>
      <c r="AF190" s="46"/>
      <c r="AG190" s="46"/>
      <c r="AH190" s="46">
        <f>SUM(AH188:AH189)</f>
        <v>0</v>
      </c>
      <c r="AI190" s="46"/>
      <c r="AJ190" s="46">
        <f>SUM(AJ188:AJ189)</f>
        <v>0</v>
      </c>
      <c r="AK190" s="46"/>
      <c r="AL190" s="46">
        <f>SUM(AL188:AL189)</f>
        <v>0</v>
      </c>
    </row>
    <row r="191" spans="1:38" x14ac:dyDescent="0.45">
      <c r="A191" s="16" t="s">
        <v>314</v>
      </c>
      <c r="B191" s="21">
        <v>3102100931702</v>
      </c>
      <c r="C191" s="16" t="s">
        <v>315</v>
      </c>
      <c r="D191" s="16" t="s">
        <v>316</v>
      </c>
      <c r="E191" s="56">
        <v>121</v>
      </c>
      <c r="F191" s="56">
        <v>6716</v>
      </c>
      <c r="G191" s="57" t="s">
        <v>317</v>
      </c>
      <c r="H191" s="56" t="s">
        <v>42</v>
      </c>
      <c r="I191" s="56">
        <v>2553</v>
      </c>
      <c r="J191" s="56"/>
      <c r="K191" s="56"/>
      <c r="L191" s="71"/>
      <c r="M191" s="56"/>
      <c r="N191" s="46"/>
      <c r="O191" s="46"/>
      <c r="P191" s="46"/>
      <c r="Q191" s="56"/>
      <c r="R191" s="58"/>
      <c r="S191" s="59"/>
      <c r="T191" s="58"/>
      <c r="U191" s="58"/>
      <c r="V191" s="60"/>
      <c r="W191" s="56"/>
      <c r="X191" s="56"/>
      <c r="Y191" s="56"/>
      <c r="Z191" s="46"/>
      <c r="AA191" s="66"/>
      <c r="AB191" s="46"/>
      <c r="AC191" s="46"/>
      <c r="AD191" s="61"/>
      <c r="AE191" s="61"/>
      <c r="AF191" s="46"/>
      <c r="AG191" s="46"/>
      <c r="AH191" s="46"/>
      <c r="AI191" s="46"/>
      <c r="AJ191" s="46"/>
      <c r="AK191" s="46"/>
      <c r="AL191" s="46"/>
    </row>
    <row r="192" spans="1:38" x14ac:dyDescent="0.45">
      <c r="A192" s="16"/>
      <c r="B192" s="21"/>
      <c r="C192" s="16"/>
      <c r="D192" s="16"/>
      <c r="E192" s="56">
        <v>122</v>
      </c>
      <c r="F192" s="56">
        <v>3271</v>
      </c>
      <c r="G192" s="57" t="s">
        <v>318</v>
      </c>
      <c r="H192" s="56" t="s">
        <v>42</v>
      </c>
      <c r="I192" s="56">
        <v>10273</v>
      </c>
      <c r="J192" s="56"/>
      <c r="K192" s="56"/>
      <c r="L192" s="71"/>
      <c r="M192" s="56"/>
      <c r="N192" s="46"/>
      <c r="O192" s="46"/>
      <c r="P192" s="46"/>
      <c r="Q192" s="56"/>
      <c r="R192" s="58"/>
      <c r="S192" s="59"/>
      <c r="T192" s="58"/>
      <c r="U192" s="58"/>
      <c r="V192" s="60"/>
      <c r="W192" s="56"/>
      <c r="X192" s="56"/>
      <c r="Y192" s="56"/>
      <c r="Z192" s="46"/>
      <c r="AA192" s="66"/>
      <c r="AB192" s="46"/>
      <c r="AC192" s="46"/>
      <c r="AD192" s="61"/>
      <c r="AE192" s="61"/>
      <c r="AF192" s="46"/>
      <c r="AG192" s="46"/>
      <c r="AH192" s="46"/>
      <c r="AI192" s="46"/>
      <c r="AJ192" s="46"/>
      <c r="AK192" s="46"/>
      <c r="AL192" s="46"/>
    </row>
    <row r="193" spans="1:38" x14ac:dyDescent="0.45">
      <c r="A193" s="16"/>
      <c r="B193" s="21"/>
      <c r="C193" s="16"/>
      <c r="D193" s="16"/>
      <c r="E193" s="56"/>
      <c r="F193" s="56"/>
      <c r="G193" s="57"/>
      <c r="H193" s="56"/>
      <c r="I193" s="56"/>
      <c r="J193" s="56"/>
      <c r="K193" s="56"/>
      <c r="L193" s="71"/>
      <c r="M193" s="56"/>
      <c r="N193" s="46"/>
      <c r="O193" s="46" t="s">
        <v>54</v>
      </c>
      <c r="P193" s="46">
        <f>SUM(P191:P192)</f>
        <v>0</v>
      </c>
      <c r="Q193" s="56"/>
      <c r="R193" s="58"/>
      <c r="S193" s="59"/>
      <c r="T193" s="58"/>
      <c r="U193" s="58"/>
      <c r="V193" s="60"/>
      <c r="W193" s="56"/>
      <c r="X193" s="56"/>
      <c r="Y193" s="56"/>
      <c r="Z193" s="46"/>
      <c r="AA193" s="66"/>
      <c r="AB193" s="46"/>
      <c r="AC193" s="46"/>
      <c r="AD193" s="61"/>
      <c r="AE193" s="61"/>
      <c r="AF193" s="46"/>
      <c r="AG193" s="46"/>
      <c r="AH193" s="46">
        <f>SUM(AH191:AH192)</f>
        <v>0</v>
      </c>
      <c r="AI193" s="46"/>
      <c r="AJ193" s="46">
        <f>SUM(AJ191:AJ192)</f>
        <v>0</v>
      </c>
      <c r="AK193" s="46"/>
      <c r="AL193" s="46">
        <f>SUM(AL191:AL192)</f>
        <v>0</v>
      </c>
    </row>
    <row r="194" spans="1:38" x14ac:dyDescent="0.45">
      <c r="A194" s="16" t="s">
        <v>319</v>
      </c>
      <c r="B194" s="21">
        <v>3779900003941</v>
      </c>
      <c r="C194" s="16" t="s">
        <v>320</v>
      </c>
      <c r="D194" s="16" t="s">
        <v>321</v>
      </c>
      <c r="E194" s="56">
        <v>123</v>
      </c>
      <c r="F194" s="56">
        <v>8661</v>
      </c>
      <c r="G194" s="57" t="s">
        <v>322</v>
      </c>
      <c r="H194" s="56" t="s">
        <v>42</v>
      </c>
      <c r="I194" s="56">
        <v>2569</v>
      </c>
      <c r="J194" s="56"/>
      <c r="K194" s="56"/>
      <c r="L194" s="71"/>
      <c r="M194" s="56"/>
      <c r="N194" s="46"/>
      <c r="O194" s="46"/>
      <c r="P194" s="46"/>
      <c r="Q194" s="56"/>
      <c r="R194" s="58"/>
      <c r="S194" s="59"/>
      <c r="T194" s="58"/>
      <c r="U194" s="58"/>
      <c r="V194" s="60"/>
      <c r="W194" s="56"/>
      <c r="X194" s="56"/>
      <c r="Y194" s="56"/>
      <c r="Z194" s="46"/>
      <c r="AA194" s="66"/>
      <c r="AB194" s="46"/>
      <c r="AC194" s="46"/>
      <c r="AD194" s="61"/>
      <c r="AE194" s="61"/>
      <c r="AF194" s="46"/>
      <c r="AG194" s="46"/>
      <c r="AH194" s="46"/>
      <c r="AI194" s="46"/>
      <c r="AJ194" s="46"/>
      <c r="AK194" s="46"/>
      <c r="AL194" s="46"/>
    </row>
    <row r="195" spans="1:38" x14ac:dyDescent="0.45">
      <c r="A195" s="16"/>
      <c r="B195" s="21"/>
      <c r="C195" s="16"/>
      <c r="D195" s="16"/>
      <c r="E195" s="56">
        <v>124</v>
      </c>
      <c r="F195" s="56">
        <v>8477</v>
      </c>
      <c r="G195" s="57" t="s">
        <v>323</v>
      </c>
      <c r="H195" s="56" t="s">
        <v>42</v>
      </c>
      <c r="I195" s="56">
        <v>2570</v>
      </c>
      <c r="J195" s="56"/>
      <c r="K195" s="56"/>
      <c r="L195" s="71"/>
      <c r="M195" s="56"/>
      <c r="N195" s="46"/>
      <c r="O195" s="46"/>
      <c r="P195" s="46"/>
      <c r="Q195" s="56"/>
      <c r="R195" s="58"/>
      <c r="S195" s="59"/>
      <c r="T195" s="58"/>
      <c r="U195" s="58"/>
      <c r="V195" s="60"/>
      <c r="W195" s="56"/>
      <c r="X195" s="56"/>
      <c r="Y195" s="56"/>
      <c r="Z195" s="46"/>
      <c r="AA195" s="66"/>
      <c r="AB195" s="46"/>
      <c r="AC195" s="46"/>
      <c r="AD195" s="61"/>
      <c r="AE195" s="61"/>
      <c r="AF195" s="46"/>
      <c r="AG195" s="46"/>
      <c r="AH195" s="46"/>
      <c r="AI195" s="46"/>
      <c r="AJ195" s="46"/>
      <c r="AK195" s="46"/>
      <c r="AL195" s="46"/>
    </row>
    <row r="196" spans="1:38" x14ac:dyDescent="0.45">
      <c r="A196" s="16"/>
      <c r="B196" s="21"/>
      <c r="C196" s="16"/>
      <c r="D196" s="16"/>
      <c r="E196" s="56"/>
      <c r="F196" s="56"/>
      <c r="G196" s="57"/>
      <c r="H196" s="56"/>
      <c r="I196" s="56"/>
      <c r="J196" s="56"/>
      <c r="K196" s="56"/>
      <c r="L196" s="71"/>
      <c r="M196" s="56"/>
      <c r="N196" s="46"/>
      <c r="O196" s="46" t="s">
        <v>54</v>
      </c>
      <c r="P196" s="46">
        <f>SUM(P194:P195)</f>
        <v>0</v>
      </c>
      <c r="Q196" s="56"/>
      <c r="R196" s="58"/>
      <c r="S196" s="59"/>
      <c r="T196" s="58"/>
      <c r="U196" s="58"/>
      <c r="V196" s="60"/>
      <c r="W196" s="56"/>
      <c r="X196" s="56"/>
      <c r="Y196" s="56"/>
      <c r="Z196" s="46"/>
      <c r="AA196" s="66"/>
      <c r="AB196" s="46"/>
      <c r="AC196" s="46"/>
      <c r="AD196" s="61"/>
      <c r="AE196" s="61"/>
      <c r="AF196" s="46"/>
      <c r="AG196" s="46"/>
      <c r="AH196" s="46">
        <f>SUM(AH194:AH195)</f>
        <v>0</v>
      </c>
      <c r="AI196" s="46"/>
      <c r="AJ196" s="46">
        <f>SUM(AJ194:AJ195)</f>
        <v>0</v>
      </c>
      <c r="AK196" s="46"/>
      <c r="AL196" s="46">
        <f>SUM(AL194:AL195)</f>
        <v>0</v>
      </c>
    </row>
    <row r="197" spans="1:38" x14ac:dyDescent="0.45">
      <c r="A197" s="16" t="s">
        <v>324</v>
      </c>
      <c r="B197" s="21">
        <v>3770500042428</v>
      </c>
      <c r="C197" s="16" t="s">
        <v>325</v>
      </c>
      <c r="D197" s="16" t="s">
        <v>326</v>
      </c>
      <c r="E197" s="56">
        <v>125</v>
      </c>
      <c r="F197" s="56">
        <v>6768</v>
      </c>
      <c r="G197" s="57" t="s">
        <v>327</v>
      </c>
      <c r="H197" s="56" t="s">
        <v>42</v>
      </c>
      <c r="I197" s="56">
        <v>30185</v>
      </c>
      <c r="J197" s="56"/>
      <c r="K197" s="56"/>
      <c r="L197" s="71"/>
      <c r="M197" s="56"/>
      <c r="N197" s="46"/>
      <c r="O197" s="46"/>
      <c r="P197" s="46"/>
      <c r="Q197" s="56"/>
      <c r="R197" s="58"/>
      <c r="S197" s="59"/>
      <c r="T197" s="58"/>
      <c r="U197" s="58"/>
      <c r="V197" s="60"/>
      <c r="W197" s="56"/>
      <c r="X197" s="56"/>
      <c r="Y197" s="56"/>
      <c r="Z197" s="46"/>
      <c r="AA197" s="66"/>
      <c r="AB197" s="46"/>
      <c r="AC197" s="46"/>
      <c r="AD197" s="61"/>
      <c r="AE197" s="61"/>
      <c r="AF197" s="46"/>
      <c r="AG197" s="46"/>
      <c r="AH197" s="46"/>
      <c r="AI197" s="46"/>
      <c r="AJ197" s="46"/>
      <c r="AK197" s="46"/>
      <c r="AL197" s="46"/>
    </row>
    <row r="198" spans="1:38" x14ac:dyDescent="0.45">
      <c r="A198" s="16"/>
      <c r="B198" s="21"/>
      <c r="C198" s="16"/>
      <c r="D198" s="16"/>
      <c r="E198" s="56"/>
      <c r="F198" s="56"/>
      <c r="G198" s="57"/>
      <c r="H198" s="56"/>
      <c r="I198" s="56"/>
      <c r="J198" s="56"/>
      <c r="K198" s="56"/>
      <c r="L198" s="71"/>
      <c r="M198" s="56"/>
      <c r="N198" s="46"/>
      <c r="O198" s="46" t="s">
        <v>54</v>
      </c>
      <c r="P198" s="46">
        <f>SUM(P197:P197)</f>
        <v>0</v>
      </c>
      <c r="Q198" s="56"/>
      <c r="R198" s="58"/>
      <c r="S198" s="59"/>
      <c r="T198" s="58"/>
      <c r="U198" s="58"/>
      <c r="V198" s="60"/>
      <c r="W198" s="56"/>
      <c r="X198" s="56"/>
      <c r="Y198" s="56"/>
      <c r="Z198" s="46"/>
      <c r="AA198" s="66"/>
      <c r="AB198" s="46"/>
      <c r="AC198" s="46"/>
      <c r="AD198" s="61"/>
      <c r="AE198" s="61"/>
      <c r="AF198" s="46"/>
      <c r="AG198" s="46"/>
      <c r="AH198" s="46">
        <f>SUM(AH197:AH197)</f>
        <v>0</v>
      </c>
      <c r="AI198" s="46"/>
      <c r="AJ198" s="46">
        <f>SUM(AJ197:AJ197)</f>
        <v>0</v>
      </c>
      <c r="AK198" s="46"/>
      <c r="AL198" s="46">
        <f>SUM(AL197:AL197)</f>
        <v>0</v>
      </c>
    </row>
    <row r="199" spans="1:38" x14ac:dyDescent="0.45">
      <c r="A199" s="16" t="s">
        <v>328</v>
      </c>
      <c r="B199" s="21">
        <v>3100602465218</v>
      </c>
      <c r="C199" s="16" t="s">
        <v>329</v>
      </c>
      <c r="D199" s="16" t="s">
        <v>330</v>
      </c>
      <c r="E199" s="56">
        <v>126</v>
      </c>
      <c r="F199" s="56">
        <v>6538</v>
      </c>
      <c r="G199" s="57" t="s">
        <v>331</v>
      </c>
      <c r="H199" s="56" t="s">
        <v>42</v>
      </c>
      <c r="I199" s="56">
        <v>20009</v>
      </c>
      <c r="J199" s="56"/>
      <c r="K199" s="56"/>
      <c r="L199" s="71"/>
      <c r="M199" s="56"/>
      <c r="N199" s="46"/>
      <c r="O199" s="46"/>
      <c r="P199" s="46"/>
      <c r="Q199" s="56"/>
      <c r="R199" s="58"/>
      <c r="S199" s="59"/>
      <c r="T199" s="58"/>
      <c r="U199" s="58"/>
      <c r="V199" s="60"/>
      <c r="W199" s="56"/>
      <c r="X199" s="56"/>
      <c r="Y199" s="56"/>
      <c r="Z199" s="46"/>
      <c r="AA199" s="66"/>
      <c r="AB199" s="46"/>
      <c r="AC199" s="46"/>
      <c r="AD199" s="61"/>
      <c r="AE199" s="61"/>
      <c r="AF199" s="46"/>
      <c r="AG199" s="46"/>
      <c r="AH199" s="46"/>
      <c r="AI199" s="46"/>
      <c r="AJ199" s="46"/>
      <c r="AK199" s="46"/>
      <c r="AL199" s="46"/>
    </row>
    <row r="200" spans="1:38" x14ac:dyDescent="0.45">
      <c r="A200" s="16"/>
      <c r="B200" s="21"/>
      <c r="C200" s="16"/>
      <c r="D200" s="16"/>
      <c r="E200" s="56"/>
      <c r="F200" s="56"/>
      <c r="G200" s="57"/>
      <c r="H200" s="56"/>
      <c r="I200" s="56"/>
      <c r="J200" s="56"/>
      <c r="K200" s="56"/>
      <c r="L200" s="71"/>
      <c r="M200" s="56"/>
      <c r="N200" s="46"/>
      <c r="O200" s="46" t="s">
        <v>54</v>
      </c>
      <c r="P200" s="46">
        <f>SUM(P199:P199)</f>
        <v>0</v>
      </c>
      <c r="Q200" s="56"/>
      <c r="R200" s="58"/>
      <c r="S200" s="59"/>
      <c r="T200" s="58"/>
      <c r="U200" s="58"/>
      <c r="V200" s="60"/>
      <c r="W200" s="56"/>
      <c r="X200" s="56"/>
      <c r="Y200" s="56"/>
      <c r="Z200" s="46"/>
      <c r="AA200" s="66"/>
      <c r="AB200" s="46"/>
      <c r="AC200" s="46"/>
      <c r="AD200" s="61"/>
      <c r="AE200" s="61"/>
      <c r="AF200" s="46"/>
      <c r="AG200" s="46"/>
      <c r="AH200" s="46">
        <f>SUM(AH199:AH199)</f>
        <v>0</v>
      </c>
      <c r="AI200" s="46"/>
      <c r="AJ200" s="46">
        <f>SUM(AJ199:AJ199)</f>
        <v>0</v>
      </c>
      <c r="AK200" s="46"/>
      <c r="AL200" s="46">
        <f>SUM(AL199:AL199)</f>
        <v>0</v>
      </c>
    </row>
    <row r="201" spans="1:38" x14ac:dyDescent="0.45">
      <c r="A201" s="16" t="s">
        <v>332</v>
      </c>
      <c r="B201" s="21"/>
      <c r="C201" s="16" t="s">
        <v>333</v>
      </c>
      <c r="D201" s="16" t="s">
        <v>334</v>
      </c>
      <c r="E201" s="56">
        <v>127</v>
      </c>
      <c r="F201" s="56">
        <v>484</v>
      </c>
      <c r="G201" s="57" t="s">
        <v>335</v>
      </c>
      <c r="H201" s="56" t="s">
        <v>42</v>
      </c>
      <c r="I201" s="56">
        <v>2798</v>
      </c>
      <c r="J201" s="56"/>
      <c r="K201" s="56"/>
      <c r="L201" s="71"/>
      <c r="M201" s="56"/>
      <c r="N201" s="46"/>
      <c r="O201" s="46"/>
      <c r="P201" s="46"/>
      <c r="Q201" s="56"/>
      <c r="R201" s="58"/>
      <c r="S201" s="59"/>
      <c r="T201" s="58"/>
      <c r="U201" s="58"/>
      <c r="V201" s="60"/>
      <c r="W201" s="56"/>
      <c r="X201" s="56"/>
      <c r="Y201" s="56"/>
      <c r="Z201" s="46"/>
      <c r="AA201" s="66"/>
      <c r="AB201" s="46"/>
      <c r="AC201" s="46"/>
      <c r="AD201" s="61"/>
      <c r="AE201" s="61"/>
      <c r="AF201" s="46"/>
      <c r="AG201" s="46"/>
      <c r="AH201" s="46"/>
      <c r="AI201" s="46"/>
      <c r="AJ201" s="46"/>
      <c r="AK201" s="46"/>
      <c r="AL201" s="46"/>
    </row>
    <row r="202" spans="1:38" x14ac:dyDescent="0.45">
      <c r="A202" s="16"/>
      <c r="B202" s="21"/>
      <c r="C202" s="16"/>
      <c r="D202" s="16"/>
      <c r="E202" s="56">
        <v>128</v>
      </c>
      <c r="F202" s="56">
        <v>482</v>
      </c>
      <c r="G202" s="57" t="s">
        <v>336</v>
      </c>
      <c r="H202" s="56" t="s">
        <v>42</v>
      </c>
      <c r="I202" s="56">
        <v>2799</v>
      </c>
      <c r="J202" s="56">
        <v>1</v>
      </c>
      <c r="K202" s="56">
        <v>1</v>
      </c>
      <c r="L202" s="71">
        <v>63</v>
      </c>
      <c r="M202" s="56" t="s">
        <v>43</v>
      </c>
      <c r="N202" s="46">
        <f>((J202*400)+(K202*100))+L202</f>
        <v>563</v>
      </c>
      <c r="O202" s="46">
        <v>2650</v>
      </c>
      <c r="P202" s="46">
        <f>N202*O202</f>
        <v>1491950</v>
      </c>
      <c r="Q202" s="56"/>
      <c r="R202" s="58"/>
      <c r="S202" s="59"/>
      <c r="T202" s="58"/>
      <c r="U202" s="58"/>
      <c r="V202" s="60"/>
      <c r="W202" s="56"/>
      <c r="X202" s="56"/>
      <c r="Y202" s="56"/>
      <c r="Z202" s="46"/>
      <c r="AA202" s="66"/>
      <c r="AB202" s="46"/>
      <c r="AC202" s="46"/>
      <c r="AD202" s="61"/>
      <c r="AE202" s="61"/>
      <c r="AF202" s="46"/>
      <c r="AG202" s="46">
        <f>IF(AND(AF202="",P202=""),0,IF((AF202=""),P202,IF((P202=""),AF202,AF202+P202)))</f>
        <v>1491950</v>
      </c>
      <c r="AH202" s="46">
        <f>IF( (AA202=""),AG202*1,AG202*(AA202/100) )</f>
        <v>1491950</v>
      </c>
      <c r="AI202" s="46">
        <v>0</v>
      </c>
      <c r="AJ202" s="46">
        <f>IF((AI202-AH202) &gt; 1,0,IF((AI202-AH202)&lt;0,AH202-AI202,AI202-AH202))</f>
        <v>1491950</v>
      </c>
      <c r="AK202" s="46">
        <v>0.3</v>
      </c>
      <c r="AL202" s="46">
        <f>AJ202*(AK202/100)</f>
        <v>4475.8500000000004</v>
      </c>
    </row>
    <row r="203" spans="1:38" x14ac:dyDescent="0.45">
      <c r="A203" s="16"/>
      <c r="B203" s="21"/>
      <c r="C203" s="16"/>
      <c r="D203" s="16"/>
      <c r="E203" s="56">
        <v>129</v>
      </c>
      <c r="F203" s="56">
        <v>939</v>
      </c>
      <c r="G203" s="57" t="s">
        <v>337</v>
      </c>
      <c r="H203" s="56" t="s">
        <v>42</v>
      </c>
      <c r="I203" s="56">
        <v>2800</v>
      </c>
      <c r="J203" s="56"/>
      <c r="K203" s="56"/>
      <c r="L203" s="71"/>
      <c r="M203" s="56"/>
      <c r="N203" s="46"/>
      <c r="O203" s="46"/>
      <c r="P203" s="46"/>
      <c r="Q203" s="56"/>
      <c r="R203" s="58"/>
      <c r="S203" s="59"/>
      <c r="T203" s="58"/>
      <c r="U203" s="58"/>
      <c r="V203" s="60"/>
      <c r="W203" s="56"/>
      <c r="X203" s="56"/>
      <c r="Y203" s="56"/>
      <c r="Z203" s="46"/>
      <c r="AA203" s="66"/>
      <c r="AB203" s="46"/>
      <c r="AC203" s="46"/>
      <c r="AD203" s="61"/>
      <c r="AE203" s="61"/>
      <c r="AF203" s="46"/>
      <c r="AG203" s="46"/>
      <c r="AH203" s="46"/>
      <c r="AI203" s="46"/>
      <c r="AJ203" s="46"/>
      <c r="AK203" s="46"/>
      <c r="AL203" s="46"/>
    </row>
    <row r="204" spans="1:38" x14ac:dyDescent="0.45">
      <c r="A204" s="16"/>
      <c r="B204" s="21"/>
      <c r="C204" s="16"/>
      <c r="D204" s="16"/>
      <c r="E204" s="56">
        <v>130</v>
      </c>
      <c r="F204" s="56">
        <v>936</v>
      </c>
      <c r="G204" s="57" t="s">
        <v>338</v>
      </c>
      <c r="H204" s="56" t="s">
        <v>42</v>
      </c>
      <c r="I204" s="56">
        <v>2801</v>
      </c>
      <c r="J204" s="56">
        <v>4</v>
      </c>
      <c r="K204" s="56">
        <v>1</v>
      </c>
      <c r="L204" s="71">
        <v>87</v>
      </c>
      <c r="M204" s="56" t="s">
        <v>43</v>
      </c>
      <c r="N204" s="46">
        <f>((J204*400)+(K204*100))+L204</f>
        <v>1787</v>
      </c>
      <c r="O204" s="46">
        <v>1600</v>
      </c>
      <c r="P204" s="46">
        <f>N204*O204</f>
        <v>2859200</v>
      </c>
      <c r="Q204" s="56"/>
      <c r="R204" s="58"/>
      <c r="S204" s="59"/>
      <c r="T204" s="58"/>
      <c r="U204" s="58"/>
      <c r="V204" s="60"/>
      <c r="W204" s="56"/>
      <c r="X204" s="56"/>
      <c r="Y204" s="56"/>
      <c r="Z204" s="46"/>
      <c r="AA204" s="66"/>
      <c r="AB204" s="46"/>
      <c r="AC204" s="46"/>
      <c r="AD204" s="61"/>
      <c r="AE204" s="61"/>
      <c r="AF204" s="46"/>
      <c r="AG204" s="46">
        <f>IF(AND(AF204="",P204=""),0,IF((AF204=""),P204,IF((P204=""),AF204,AF204+P204)))</f>
        <v>2859200</v>
      </c>
      <c r="AH204" s="46">
        <f>IF( (AA204=""),AG204*1,AG204*(AA204/100) )</f>
        <v>2859200</v>
      </c>
      <c r="AI204" s="46">
        <v>0</v>
      </c>
      <c r="AJ204" s="46">
        <f>IF((AI204-AH204) &gt; 1,0,IF((AI204-AH204)&lt;0,AH204-AI204,AI204-AH204))</f>
        <v>2859200</v>
      </c>
      <c r="AK204" s="46">
        <v>0.3</v>
      </c>
      <c r="AL204" s="46">
        <f>AJ204*(AK204/100)</f>
        <v>8577.6</v>
      </c>
    </row>
    <row r="205" spans="1:38" x14ac:dyDescent="0.45">
      <c r="A205" s="16"/>
      <c r="B205" s="21"/>
      <c r="C205" s="16"/>
      <c r="D205" s="16"/>
      <c r="E205" s="56">
        <v>131</v>
      </c>
      <c r="F205" s="56">
        <v>8545</v>
      </c>
      <c r="G205" s="57" t="s">
        <v>339</v>
      </c>
      <c r="H205" s="56" t="s">
        <v>42</v>
      </c>
      <c r="I205" s="56">
        <v>2802</v>
      </c>
      <c r="J205" s="56"/>
      <c r="K205" s="56"/>
      <c r="L205" s="71"/>
      <c r="M205" s="56"/>
      <c r="N205" s="46"/>
      <c r="O205" s="46"/>
      <c r="P205" s="46"/>
      <c r="Q205" s="56"/>
      <c r="R205" s="58"/>
      <c r="S205" s="59"/>
      <c r="T205" s="58"/>
      <c r="U205" s="58"/>
      <c r="V205" s="60"/>
      <c r="W205" s="56"/>
      <c r="X205" s="56"/>
      <c r="Y205" s="56"/>
      <c r="Z205" s="46"/>
      <c r="AA205" s="66"/>
      <c r="AB205" s="46"/>
      <c r="AC205" s="46"/>
      <c r="AD205" s="61"/>
      <c r="AE205" s="61"/>
      <c r="AF205" s="46"/>
      <c r="AG205" s="46"/>
      <c r="AH205" s="46"/>
      <c r="AI205" s="46"/>
      <c r="AJ205" s="46"/>
      <c r="AK205" s="46"/>
      <c r="AL205" s="46"/>
    </row>
    <row r="206" spans="1:38" x14ac:dyDescent="0.45">
      <c r="A206" s="16"/>
      <c r="B206" s="21"/>
      <c r="C206" s="16"/>
      <c r="D206" s="16"/>
      <c r="E206" s="56">
        <v>132</v>
      </c>
      <c r="F206" s="56">
        <v>938</v>
      </c>
      <c r="G206" s="57" t="s">
        <v>340</v>
      </c>
      <c r="H206" s="56" t="s">
        <v>42</v>
      </c>
      <c r="I206" s="56">
        <v>2803</v>
      </c>
      <c r="J206" s="56"/>
      <c r="K206" s="56"/>
      <c r="L206" s="71"/>
      <c r="M206" s="56"/>
      <c r="N206" s="46"/>
      <c r="O206" s="46"/>
      <c r="P206" s="46"/>
      <c r="Q206" s="56"/>
      <c r="R206" s="58"/>
      <c r="S206" s="59"/>
      <c r="T206" s="58"/>
      <c r="U206" s="58"/>
      <c r="V206" s="60"/>
      <c r="W206" s="56"/>
      <c r="X206" s="56"/>
      <c r="Y206" s="56"/>
      <c r="Z206" s="46"/>
      <c r="AA206" s="66"/>
      <c r="AB206" s="46"/>
      <c r="AC206" s="46"/>
      <c r="AD206" s="61"/>
      <c r="AE206" s="61"/>
      <c r="AF206" s="46"/>
      <c r="AG206" s="46"/>
      <c r="AH206" s="46"/>
      <c r="AI206" s="46"/>
      <c r="AJ206" s="46"/>
      <c r="AK206" s="46"/>
      <c r="AL206" s="46"/>
    </row>
    <row r="207" spans="1:38" x14ac:dyDescent="0.45">
      <c r="A207" s="16"/>
      <c r="B207" s="21"/>
      <c r="C207" s="16"/>
      <c r="D207" s="16"/>
      <c r="E207" s="56"/>
      <c r="F207" s="56"/>
      <c r="G207" s="57"/>
      <c r="H207" s="56"/>
      <c r="I207" s="56"/>
      <c r="J207" s="56"/>
      <c r="K207" s="56"/>
      <c r="L207" s="71"/>
      <c r="M207" s="56"/>
      <c r="N207" s="46"/>
      <c r="O207" s="46" t="s">
        <v>54</v>
      </c>
      <c r="P207" s="46">
        <f>SUM(P201:P206)</f>
        <v>4351150</v>
      </c>
      <c r="Q207" s="56"/>
      <c r="R207" s="58"/>
      <c r="S207" s="59"/>
      <c r="T207" s="58"/>
      <c r="U207" s="58"/>
      <c r="V207" s="60"/>
      <c r="W207" s="56"/>
      <c r="X207" s="56"/>
      <c r="Y207" s="56"/>
      <c r="Z207" s="46"/>
      <c r="AA207" s="66"/>
      <c r="AB207" s="46"/>
      <c r="AC207" s="46"/>
      <c r="AD207" s="61"/>
      <c r="AE207" s="61"/>
      <c r="AF207" s="46"/>
      <c r="AG207" s="46"/>
      <c r="AH207" s="46">
        <f>SUM(AH201:AH206)</f>
        <v>4351150</v>
      </c>
      <c r="AI207" s="46"/>
      <c r="AJ207" s="46">
        <f>SUM(AJ201:AJ206)</f>
        <v>4351150</v>
      </c>
      <c r="AK207" s="46"/>
      <c r="AL207" s="46">
        <f>SUM(AL201:AL206)</f>
        <v>13053.45</v>
      </c>
    </row>
    <row r="208" spans="1:38" x14ac:dyDescent="0.45">
      <c r="A208" s="16" t="s">
        <v>341</v>
      </c>
      <c r="B208" s="21"/>
      <c r="C208" s="16" t="s">
        <v>342</v>
      </c>
      <c r="D208" s="16" t="s">
        <v>343</v>
      </c>
      <c r="E208" s="56">
        <v>133</v>
      </c>
      <c r="F208" s="56">
        <v>6849</v>
      </c>
      <c r="G208" s="57" t="s">
        <v>344</v>
      </c>
      <c r="H208" s="56" t="s">
        <v>42</v>
      </c>
      <c r="I208" s="56">
        <v>14113</v>
      </c>
      <c r="J208" s="56"/>
      <c r="K208" s="56"/>
      <c r="L208" s="71"/>
      <c r="M208" s="56"/>
      <c r="N208" s="46"/>
      <c r="O208" s="46"/>
      <c r="P208" s="46"/>
      <c r="Q208" s="56"/>
      <c r="R208" s="58"/>
      <c r="S208" s="59"/>
      <c r="T208" s="58"/>
      <c r="U208" s="58"/>
      <c r="V208" s="60"/>
      <c r="W208" s="56"/>
      <c r="X208" s="56"/>
      <c r="Y208" s="56"/>
      <c r="Z208" s="46"/>
      <c r="AA208" s="66"/>
      <c r="AB208" s="46"/>
      <c r="AC208" s="46"/>
      <c r="AD208" s="61"/>
      <c r="AE208" s="61"/>
      <c r="AF208" s="46"/>
      <c r="AG208" s="46"/>
      <c r="AH208" s="46"/>
      <c r="AI208" s="46"/>
      <c r="AJ208" s="46"/>
      <c r="AK208" s="46"/>
      <c r="AL208" s="46"/>
    </row>
    <row r="209" spans="1:38" x14ac:dyDescent="0.45">
      <c r="A209" s="16"/>
      <c r="B209" s="21"/>
      <c r="C209" s="16"/>
      <c r="D209" s="16"/>
      <c r="E209" s="56"/>
      <c r="F209" s="56"/>
      <c r="G209" s="57"/>
      <c r="H209" s="56"/>
      <c r="I209" s="56"/>
      <c r="J209" s="56"/>
      <c r="K209" s="56"/>
      <c r="L209" s="71"/>
      <c r="M209" s="56"/>
      <c r="N209" s="46"/>
      <c r="O209" s="46" t="s">
        <v>54</v>
      </c>
      <c r="P209" s="46">
        <f>SUM(P208:P208)</f>
        <v>0</v>
      </c>
      <c r="Q209" s="56"/>
      <c r="R209" s="58"/>
      <c r="S209" s="59"/>
      <c r="T209" s="58"/>
      <c r="U209" s="58"/>
      <c r="V209" s="60"/>
      <c r="W209" s="56"/>
      <c r="X209" s="56"/>
      <c r="Y209" s="56"/>
      <c r="Z209" s="46"/>
      <c r="AA209" s="66"/>
      <c r="AB209" s="46"/>
      <c r="AC209" s="46"/>
      <c r="AD209" s="61"/>
      <c r="AE209" s="61"/>
      <c r="AF209" s="46"/>
      <c r="AG209" s="46"/>
      <c r="AH209" s="46">
        <f>SUM(AH208:AH208)</f>
        <v>0</v>
      </c>
      <c r="AI209" s="46"/>
      <c r="AJ209" s="46">
        <f>SUM(AJ208:AJ208)</f>
        <v>0</v>
      </c>
      <c r="AK209" s="46"/>
      <c r="AL209" s="46">
        <f>SUM(AL208:AL208)</f>
        <v>0</v>
      </c>
    </row>
    <row r="210" spans="1:38" x14ac:dyDescent="0.45">
      <c r="A210" s="16" t="s">
        <v>345</v>
      </c>
      <c r="B210" s="21"/>
      <c r="C210" s="16" t="s">
        <v>346</v>
      </c>
      <c r="D210" s="16" t="s">
        <v>334</v>
      </c>
      <c r="E210" s="56">
        <v>134</v>
      </c>
      <c r="F210" s="56">
        <v>2994</v>
      </c>
      <c r="G210" s="57" t="s">
        <v>347</v>
      </c>
      <c r="H210" s="56" t="s">
        <v>42</v>
      </c>
      <c r="I210" s="56">
        <v>5088</v>
      </c>
      <c r="J210" s="56"/>
      <c r="K210" s="56"/>
      <c r="L210" s="71"/>
      <c r="M210" s="56"/>
      <c r="N210" s="46"/>
      <c r="O210" s="46"/>
      <c r="P210" s="46"/>
      <c r="Q210" s="56"/>
      <c r="R210" s="58"/>
      <c r="S210" s="59"/>
      <c r="T210" s="58"/>
      <c r="U210" s="58"/>
      <c r="V210" s="60"/>
      <c r="W210" s="56"/>
      <c r="X210" s="56"/>
      <c r="Y210" s="56"/>
      <c r="Z210" s="46"/>
      <c r="AA210" s="66"/>
      <c r="AB210" s="46"/>
      <c r="AC210" s="46"/>
      <c r="AD210" s="61"/>
      <c r="AE210" s="61"/>
      <c r="AF210" s="46"/>
      <c r="AG210" s="46"/>
      <c r="AH210" s="46"/>
      <c r="AI210" s="46"/>
      <c r="AJ210" s="46"/>
      <c r="AK210" s="46"/>
      <c r="AL210" s="46"/>
    </row>
    <row r="211" spans="1:38" x14ac:dyDescent="0.45">
      <c r="A211" s="16"/>
      <c r="B211" s="21"/>
      <c r="C211" s="16"/>
      <c r="D211" s="16"/>
      <c r="E211" s="56"/>
      <c r="F211" s="56"/>
      <c r="G211" s="57"/>
      <c r="H211" s="56"/>
      <c r="I211" s="56"/>
      <c r="J211" s="56"/>
      <c r="K211" s="56"/>
      <c r="L211" s="71"/>
      <c r="M211" s="56"/>
      <c r="N211" s="46"/>
      <c r="O211" s="46" t="s">
        <v>54</v>
      </c>
      <c r="P211" s="46">
        <f>SUM(P210:P210)</f>
        <v>0</v>
      </c>
      <c r="Q211" s="56"/>
      <c r="R211" s="58"/>
      <c r="S211" s="59"/>
      <c r="T211" s="58"/>
      <c r="U211" s="58"/>
      <c r="V211" s="60"/>
      <c r="W211" s="56"/>
      <c r="X211" s="56"/>
      <c r="Y211" s="56"/>
      <c r="Z211" s="46"/>
      <c r="AA211" s="66"/>
      <c r="AB211" s="46"/>
      <c r="AC211" s="46"/>
      <c r="AD211" s="61"/>
      <c r="AE211" s="61"/>
      <c r="AF211" s="46"/>
      <c r="AG211" s="46"/>
      <c r="AH211" s="46">
        <f>SUM(AH210:AH210)</f>
        <v>0</v>
      </c>
      <c r="AI211" s="46"/>
      <c r="AJ211" s="46">
        <f>SUM(AJ210:AJ210)</f>
        <v>0</v>
      </c>
      <c r="AK211" s="46"/>
      <c r="AL211" s="46">
        <f>SUM(AL210:AL210)</f>
        <v>0</v>
      </c>
    </row>
    <row r="212" spans="1:38" x14ac:dyDescent="0.45">
      <c r="A212" s="16" t="s">
        <v>348</v>
      </c>
      <c r="B212" s="21"/>
      <c r="C212" s="16" t="s">
        <v>349</v>
      </c>
      <c r="D212" s="16" t="s">
        <v>350</v>
      </c>
      <c r="E212" s="56">
        <v>135</v>
      </c>
      <c r="F212" s="56">
        <v>254</v>
      </c>
      <c r="G212" s="57" t="s">
        <v>351</v>
      </c>
      <c r="H212" s="56" t="s">
        <v>42</v>
      </c>
      <c r="I212" s="56">
        <v>9127</v>
      </c>
      <c r="J212" s="56"/>
      <c r="K212" s="56"/>
      <c r="L212" s="71"/>
      <c r="M212" s="56"/>
      <c r="N212" s="46"/>
      <c r="O212" s="46"/>
      <c r="P212" s="46"/>
      <c r="Q212" s="56"/>
      <c r="R212" s="58"/>
      <c r="S212" s="59"/>
      <c r="T212" s="58"/>
      <c r="U212" s="58"/>
      <c r="V212" s="60"/>
      <c r="W212" s="56"/>
      <c r="X212" s="56"/>
      <c r="Y212" s="56"/>
      <c r="Z212" s="46"/>
      <c r="AA212" s="66"/>
      <c r="AB212" s="46"/>
      <c r="AC212" s="46"/>
      <c r="AD212" s="61"/>
      <c r="AE212" s="61"/>
      <c r="AF212" s="46"/>
      <c r="AG212" s="46"/>
      <c r="AH212" s="46"/>
      <c r="AI212" s="46"/>
      <c r="AJ212" s="46"/>
      <c r="AK212" s="46"/>
      <c r="AL212" s="46"/>
    </row>
    <row r="213" spans="1:38" x14ac:dyDescent="0.45">
      <c r="A213" s="16"/>
      <c r="B213" s="21"/>
      <c r="C213" s="16"/>
      <c r="D213" s="16"/>
      <c r="E213" s="56"/>
      <c r="F213" s="56"/>
      <c r="G213" s="57"/>
      <c r="H213" s="56"/>
      <c r="I213" s="56"/>
      <c r="J213" s="56"/>
      <c r="K213" s="56"/>
      <c r="L213" s="71"/>
      <c r="M213" s="56"/>
      <c r="N213" s="46"/>
      <c r="O213" s="46" t="s">
        <v>54</v>
      </c>
      <c r="P213" s="46">
        <f>SUM(P212:P212)</f>
        <v>0</v>
      </c>
      <c r="Q213" s="56"/>
      <c r="R213" s="58"/>
      <c r="S213" s="59"/>
      <c r="T213" s="58"/>
      <c r="U213" s="58"/>
      <c r="V213" s="60"/>
      <c r="W213" s="56"/>
      <c r="X213" s="56"/>
      <c r="Y213" s="56"/>
      <c r="Z213" s="46"/>
      <c r="AA213" s="66"/>
      <c r="AB213" s="46"/>
      <c r="AC213" s="46"/>
      <c r="AD213" s="61"/>
      <c r="AE213" s="61"/>
      <c r="AF213" s="46"/>
      <c r="AG213" s="46"/>
      <c r="AH213" s="46">
        <f>SUM(AH212:AH212)</f>
        <v>0</v>
      </c>
      <c r="AI213" s="46"/>
      <c r="AJ213" s="46">
        <f>SUM(AJ212:AJ212)</f>
        <v>0</v>
      </c>
      <c r="AK213" s="46"/>
      <c r="AL213" s="46">
        <f>SUM(AL212:AL212)</f>
        <v>0</v>
      </c>
    </row>
    <row r="214" spans="1:38" x14ac:dyDescent="0.45">
      <c r="A214" s="16" t="s">
        <v>352</v>
      </c>
      <c r="B214" s="21"/>
      <c r="C214" s="16" t="s">
        <v>353</v>
      </c>
      <c r="D214" s="16" t="s">
        <v>354</v>
      </c>
      <c r="E214" s="56">
        <v>136</v>
      </c>
      <c r="F214" s="56">
        <v>9199</v>
      </c>
      <c r="G214" s="57" t="s">
        <v>355</v>
      </c>
      <c r="H214" s="56" t="s">
        <v>42</v>
      </c>
      <c r="I214" s="56">
        <v>21284</v>
      </c>
      <c r="J214" s="56"/>
      <c r="K214" s="56"/>
      <c r="L214" s="71"/>
      <c r="M214" s="56"/>
      <c r="N214" s="46"/>
      <c r="O214" s="46"/>
      <c r="P214" s="46"/>
      <c r="Q214" s="56"/>
      <c r="R214" s="58"/>
      <c r="S214" s="59"/>
      <c r="T214" s="58"/>
      <c r="U214" s="58"/>
      <c r="V214" s="60"/>
      <c r="W214" s="56"/>
      <c r="X214" s="56"/>
      <c r="Y214" s="56"/>
      <c r="Z214" s="46"/>
      <c r="AA214" s="66"/>
      <c r="AB214" s="46"/>
      <c r="AC214" s="46"/>
      <c r="AD214" s="61"/>
      <c r="AE214" s="61"/>
      <c r="AF214" s="46"/>
      <c r="AG214" s="46"/>
      <c r="AH214" s="46"/>
      <c r="AI214" s="46"/>
      <c r="AJ214" s="46"/>
      <c r="AK214" s="46"/>
      <c r="AL214" s="46"/>
    </row>
    <row r="215" spans="1:38" x14ac:dyDescent="0.45">
      <c r="A215" s="16"/>
      <c r="B215" s="21"/>
      <c r="C215" s="16"/>
      <c r="D215" s="16"/>
      <c r="E215" s="56"/>
      <c r="F215" s="56"/>
      <c r="G215" s="57"/>
      <c r="H215" s="56"/>
      <c r="I215" s="56"/>
      <c r="J215" s="56"/>
      <c r="K215" s="56"/>
      <c r="L215" s="71"/>
      <c r="M215" s="56"/>
      <c r="N215" s="46"/>
      <c r="O215" s="46" t="s">
        <v>54</v>
      </c>
      <c r="P215" s="46">
        <f>SUM(P214:P214)</f>
        <v>0</v>
      </c>
      <c r="Q215" s="56"/>
      <c r="R215" s="58"/>
      <c r="S215" s="59"/>
      <c r="T215" s="58"/>
      <c r="U215" s="58"/>
      <c r="V215" s="60"/>
      <c r="W215" s="56"/>
      <c r="X215" s="56"/>
      <c r="Y215" s="56"/>
      <c r="Z215" s="46"/>
      <c r="AA215" s="66"/>
      <c r="AB215" s="46"/>
      <c r="AC215" s="46"/>
      <c r="AD215" s="61"/>
      <c r="AE215" s="61"/>
      <c r="AF215" s="46"/>
      <c r="AG215" s="46"/>
      <c r="AH215" s="46">
        <f>SUM(AH214:AH214)</f>
        <v>0</v>
      </c>
      <c r="AI215" s="46"/>
      <c r="AJ215" s="46">
        <f>SUM(AJ214:AJ214)</f>
        <v>0</v>
      </c>
      <c r="AK215" s="46"/>
      <c r="AL215" s="46">
        <f>SUM(AL214:AL214)</f>
        <v>0</v>
      </c>
    </row>
    <row r="216" spans="1:38" x14ac:dyDescent="0.45">
      <c r="A216" s="16" t="s">
        <v>356</v>
      </c>
      <c r="B216" s="21"/>
      <c r="C216" s="16" t="s">
        <v>357</v>
      </c>
      <c r="D216" s="16" t="s">
        <v>358</v>
      </c>
      <c r="E216" s="56">
        <v>137</v>
      </c>
      <c r="F216" s="56">
        <v>8653</v>
      </c>
      <c r="G216" s="57" t="s">
        <v>359</v>
      </c>
      <c r="H216" s="56" t="s">
        <v>42</v>
      </c>
      <c r="I216" s="56">
        <v>873</v>
      </c>
      <c r="J216" s="56"/>
      <c r="K216" s="56"/>
      <c r="L216" s="71"/>
      <c r="M216" s="56"/>
      <c r="N216" s="46"/>
      <c r="O216" s="46"/>
      <c r="P216" s="46"/>
      <c r="Q216" s="56"/>
      <c r="R216" s="58"/>
      <c r="S216" s="59"/>
      <c r="T216" s="58"/>
      <c r="U216" s="58"/>
      <c r="V216" s="60"/>
      <c r="W216" s="56"/>
      <c r="X216" s="56"/>
      <c r="Y216" s="56"/>
      <c r="Z216" s="46"/>
      <c r="AA216" s="66"/>
      <c r="AB216" s="46"/>
      <c r="AC216" s="46"/>
      <c r="AD216" s="61"/>
      <c r="AE216" s="61"/>
      <c r="AF216" s="46"/>
      <c r="AG216" s="46"/>
      <c r="AH216" s="46"/>
      <c r="AI216" s="46"/>
      <c r="AJ216" s="46"/>
      <c r="AK216" s="46"/>
      <c r="AL216" s="46"/>
    </row>
    <row r="217" spans="1:38" x14ac:dyDescent="0.45">
      <c r="A217" s="16"/>
      <c r="B217" s="21"/>
      <c r="C217" s="16"/>
      <c r="D217" s="16"/>
      <c r="E217" s="56"/>
      <c r="F217" s="56"/>
      <c r="G217" s="57"/>
      <c r="H217" s="56"/>
      <c r="I217" s="56"/>
      <c r="J217" s="56"/>
      <c r="K217" s="56"/>
      <c r="L217" s="71"/>
      <c r="M217" s="56"/>
      <c r="N217" s="46"/>
      <c r="O217" s="46" t="s">
        <v>54</v>
      </c>
      <c r="P217" s="46">
        <f>SUM(P216:P216)</f>
        <v>0</v>
      </c>
      <c r="Q217" s="56"/>
      <c r="R217" s="58"/>
      <c r="S217" s="59"/>
      <c r="T217" s="58"/>
      <c r="U217" s="58"/>
      <c r="V217" s="60"/>
      <c r="W217" s="56"/>
      <c r="X217" s="56"/>
      <c r="Y217" s="56"/>
      <c r="Z217" s="46"/>
      <c r="AA217" s="66"/>
      <c r="AB217" s="46"/>
      <c r="AC217" s="46"/>
      <c r="AD217" s="61"/>
      <c r="AE217" s="61"/>
      <c r="AF217" s="46"/>
      <c r="AG217" s="46"/>
      <c r="AH217" s="46">
        <f>SUM(AH216:AH216)</f>
        <v>0</v>
      </c>
      <c r="AI217" s="46"/>
      <c r="AJ217" s="46">
        <f>SUM(AJ216:AJ216)</f>
        <v>0</v>
      </c>
      <c r="AK217" s="46"/>
      <c r="AL217" s="46">
        <f>SUM(AL216:AL216)</f>
        <v>0</v>
      </c>
    </row>
    <row r="218" spans="1:38" x14ac:dyDescent="0.45">
      <c r="A218" s="16" t="s">
        <v>360</v>
      </c>
      <c r="B218" s="21">
        <v>2770400021013</v>
      </c>
      <c r="C218" s="16" t="s">
        <v>361</v>
      </c>
      <c r="D218" s="16" t="s">
        <v>362</v>
      </c>
      <c r="E218" s="56">
        <v>138</v>
      </c>
      <c r="F218" s="56">
        <v>8230</v>
      </c>
      <c r="G218" s="57" t="s">
        <v>363</v>
      </c>
      <c r="H218" s="56" t="s">
        <v>42</v>
      </c>
      <c r="I218" s="56">
        <v>14111</v>
      </c>
      <c r="J218" s="56"/>
      <c r="K218" s="56"/>
      <c r="L218" s="71"/>
      <c r="M218" s="56"/>
      <c r="N218" s="46"/>
      <c r="O218" s="46"/>
      <c r="P218" s="46"/>
      <c r="Q218" s="56"/>
      <c r="R218" s="58"/>
      <c r="S218" s="59"/>
      <c r="T218" s="58"/>
      <c r="U218" s="58"/>
      <c r="V218" s="60"/>
      <c r="W218" s="56"/>
      <c r="X218" s="56"/>
      <c r="Y218" s="56"/>
      <c r="Z218" s="46"/>
      <c r="AA218" s="66"/>
      <c r="AB218" s="46"/>
      <c r="AC218" s="46"/>
      <c r="AD218" s="61"/>
      <c r="AE218" s="61"/>
      <c r="AF218" s="46"/>
      <c r="AG218" s="46"/>
      <c r="AH218" s="46"/>
      <c r="AI218" s="46"/>
      <c r="AJ218" s="46"/>
      <c r="AK218" s="46"/>
      <c r="AL218" s="46"/>
    </row>
    <row r="219" spans="1:38" x14ac:dyDescent="0.45">
      <c r="A219" s="16"/>
      <c r="B219" s="21"/>
      <c r="C219" s="16"/>
      <c r="D219" s="16"/>
      <c r="E219" s="56"/>
      <c r="F219" s="56"/>
      <c r="G219" s="57"/>
      <c r="H219" s="56"/>
      <c r="I219" s="56"/>
      <c r="J219" s="56"/>
      <c r="K219" s="56"/>
      <c r="L219" s="71"/>
      <c r="M219" s="56"/>
      <c r="N219" s="46"/>
      <c r="O219" s="46" t="s">
        <v>54</v>
      </c>
      <c r="P219" s="46">
        <f>SUM(P218:P218)</f>
        <v>0</v>
      </c>
      <c r="Q219" s="56"/>
      <c r="R219" s="58"/>
      <c r="S219" s="59"/>
      <c r="T219" s="58"/>
      <c r="U219" s="58"/>
      <c r="V219" s="60"/>
      <c r="W219" s="56"/>
      <c r="X219" s="56"/>
      <c r="Y219" s="56"/>
      <c r="Z219" s="46"/>
      <c r="AA219" s="66"/>
      <c r="AB219" s="46"/>
      <c r="AC219" s="46"/>
      <c r="AD219" s="61"/>
      <c r="AE219" s="61"/>
      <c r="AF219" s="46"/>
      <c r="AG219" s="46"/>
      <c r="AH219" s="46">
        <f>SUM(AH218:AH218)</f>
        <v>0</v>
      </c>
      <c r="AI219" s="46"/>
      <c r="AJ219" s="46">
        <f>SUM(AJ218:AJ218)</f>
        <v>0</v>
      </c>
      <c r="AK219" s="46"/>
      <c r="AL219" s="46">
        <f>SUM(AL218:AL218)</f>
        <v>0</v>
      </c>
    </row>
    <row r="220" spans="1:38" x14ac:dyDescent="0.45">
      <c r="A220" s="16" t="s">
        <v>364</v>
      </c>
      <c r="B220" s="21"/>
      <c r="C220" s="16" t="s">
        <v>365</v>
      </c>
      <c r="D220" s="16" t="s">
        <v>358</v>
      </c>
      <c r="E220" s="56">
        <v>139</v>
      </c>
      <c r="F220" s="56">
        <v>1000</v>
      </c>
      <c r="G220" s="57" t="s">
        <v>366</v>
      </c>
      <c r="H220" s="56" t="s">
        <v>42</v>
      </c>
      <c r="I220" s="56">
        <v>23203</v>
      </c>
      <c r="J220" s="56">
        <v>0</v>
      </c>
      <c r="K220" s="56">
        <v>0</v>
      </c>
      <c r="L220" s="71">
        <v>21</v>
      </c>
      <c r="M220" s="56" t="s">
        <v>43</v>
      </c>
      <c r="N220" s="46">
        <f>((J220*400)+(K220*100))+L220</f>
        <v>21</v>
      </c>
      <c r="O220" s="46">
        <v>5000</v>
      </c>
      <c r="P220" s="46">
        <f>N220*O220</f>
        <v>105000</v>
      </c>
      <c r="Q220" s="56"/>
      <c r="R220" s="58"/>
      <c r="S220" s="59"/>
      <c r="T220" s="58"/>
      <c r="U220" s="58"/>
      <c r="V220" s="60"/>
      <c r="W220" s="56"/>
      <c r="X220" s="56"/>
      <c r="Y220" s="56"/>
      <c r="Z220" s="46"/>
      <c r="AA220" s="66"/>
      <c r="AB220" s="46"/>
      <c r="AC220" s="46"/>
      <c r="AD220" s="61"/>
      <c r="AE220" s="61"/>
      <c r="AF220" s="46"/>
      <c r="AG220" s="46">
        <f>IF(AND(AF220="",P220=""),0,IF((AF220=""),P220,IF((P220=""),AF220,AF220+P220)))</f>
        <v>105000</v>
      </c>
      <c r="AH220" s="46">
        <f>IF( (AA220=""),AG220*1,AG220*(AA220/100) )</f>
        <v>105000</v>
      </c>
      <c r="AI220" s="46">
        <v>0</v>
      </c>
      <c r="AJ220" s="46">
        <f>IF((AI220-AH220) &gt; 1,0,IF((AI220-AH220)&lt;0,AH220-AI220,AI220-AH220))</f>
        <v>105000</v>
      </c>
      <c r="AK220" s="46">
        <v>0.3</v>
      </c>
      <c r="AL220" s="46">
        <f>AJ220*(AK220/100)</f>
        <v>315</v>
      </c>
    </row>
    <row r="221" spans="1:38" x14ac:dyDescent="0.45">
      <c r="A221" s="16"/>
      <c r="B221" s="21"/>
      <c r="C221" s="16"/>
      <c r="D221" s="16"/>
      <c r="E221" s="56"/>
      <c r="F221" s="56"/>
      <c r="G221" s="57"/>
      <c r="H221" s="56"/>
      <c r="I221" s="56"/>
      <c r="J221" s="56"/>
      <c r="K221" s="56"/>
      <c r="L221" s="71"/>
      <c r="M221" s="56"/>
      <c r="N221" s="46"/>
      <c r="O221" s="46" t="s">
        <v>54</v>
      </c>
      <c r="P221" s="46">
        <f>SUM(P220:P220)</f>
        <v>105000</v>
      </c>
      <c r="Q221" s="56"/>
      <c r="R221" s="58"/>
      <c r="S221" s="59"/>
      <c r="T221" s="58"/>
      <c r="U221" s="58"/>
      <c r="V221" s="60"/>
      <c r="W221" s="56"/>
      <c r="X221" s="56"/>
      <c r="Y221" s="56"/>
      <c r="Z221" s="46"/>
      <c r="AA221" s="66"/>
      <c r="AB221" s="46"/>
      <c r="AC221" s="46"/>
      <c r="AD221" s="61"/>
      <c r="AE221" s="61"/>
      <c r="AF221" s="46"/>
      <c r="AG221" s="46"/>
      <c r="AH221" s="46">
        <f>SUM(AH220:AH220)</f>
        <v>105000</v>
      </c>
      <c r="AI221" s="46"/>
      <c r="AJ221" s="46">
        <f>SUM(AJ220:AJ220)</f>
        <v>105000</v>
      </c>
      <c r="AK221" s="46"/>
      <c r="AL221" s="46">
        <f>SUM(AL220:AL220)</f>
        <v>315</v>
      </c>
    </row>
    <row r="222" spans="1:38" x14ac:dyDescent="0.45">
      <c r="A222" s="16" t="s">
        <v>367</v>
      </c>
      <c r="B222" s="21"/>
      <c r="C222" s="16" t="s">
        <v>368</v>
      </c>
      <c r="D222" s="16" t="s">
        <v>369</v>
      </c>
      <c r="E222" s="56">
        <v>140</v>
      </c>
      <c r="F222" s="56">
        <v>9949</v>
      </c>
      <c r="G222" s="57" t="s">
        <v>370</v>
      </c>
      <c r="H222" s="56" t="s">
        <v>42</v>
      </c>
      <c r="I222" s="56">
        <v>17262</v>
      </c>
      <c r="J222" s="56"/>
      <c r="K222" s="56"/>
      <c r="L222" s="71"/>
      <c r="M222" s="56"/>
      <c r="N222" s="46"/>
      <c r="O222" s="46"/>
      <c r="P222" s="46"/>
      <c r="Q222" s="56"/>
      <c r="R222" s="58"/>
      <c r="S222" s="59"/>
      <c r="T222" s="58"/>
      <c r="U222" s="58"/>
      <c r="V222" s="60"/>
      <c r="W222" s="56"/>
      <c r="X222" s="56"/>
      <c r="Y222" s="56"/>
      <c r="Z222" s="46"/>
      <c r="AA222" s="66"/>
      <c r="AB222" s="46"/>
      <c r="AC222" s="46"/>
      <c r="AD222" s="61"/>
      <c r="AE222" s="61"/>
      <c r="AF222" s="46"/>
      <c r="AG222" s="46"/>
      <c r="AH222" s="46"/>
      <c r="AI222" s="46"/>
      <c r="AJ222" s="46"/>
      <c r="AK222" s="46"/>
      <c r="AL222" s="46"/>
    </row>
    <row r="223" spans="1:38" x14ac:dyDescent="0.45">
      <c r="A223" s="16"/>
      <c r="B223" s="21"/>
      <c r="C223" s="16"/>
      <c r="D223" s="16"/>
      <c r="E223" s="56"/>
      <c r="F223" s="56"/>
      <c r="G223" s="57"/>
      <c r="H223" s="56"/>
      <c r="I223" s="56"/>
      <c r="J223" s="56"/>
      <c r="K223" s="56"/>
      <c r="L223" s="71"/>
      <c r="M223" s="56"/>
      <c r="N223" s="46"/>
      <c r="O223" s="46" t="s">
        <v>54</v>
      </c>
      <c r="P223" s="46">
        <f>SUM(P222:P222)</f>
        <v>0</v>
      </c>
      <c r="Q223" s="56"/>
      <c r="R223" s="58"/>
      <c r="S223" s="59"/>
      <c r="T223" s="58"/>
      <c r="U223" s="58"/>
      <c r="V223" s="60"/>
      <c r="W223" s="56"/>
      <c r="X223" s="56"/>
      <c r="Y223" s="56"/>
      <c r="Z223" s="46"/>
      <c r="AA223" s="66"/>
      <c r="AB223" s="46"/>
      <c r="AC223" s="46"/>
      <c r="AD223" s="61"/>
      <c r="AE223" s="61"/>
      <c r="AF223" s="46"/>
      <c r="AG223" s="46"/>
      <c r="AH223" s="46">
        <f>SUM(AH222:AH222)</f>
        <v>0</v>
      </c>
      <c r="AI223" s="46"/>
      <c r="AJ223" s="46">
        <f>SUM(AJ222:AJ222)</f>
        <v>0</v>
      </c>
      <c r="AK223" s="46"/>
      <c r="AL223" s="46">
        <f>SUM(AL222:AL222)</f>
        <v>0</v>
      </c>
    </row>
    <row r="224" spans="1:38" x14ac:dyDescent="0.45">
      <c r="A224" s="16" t="s">
        <v>371</v>
      </c>
      <c r="B224" s="21">
        <v>1600100105338</v>
      </c>
      <c r="C224" s="16" t="s">
        <v>372</v>
      </c>
      <c r="D224" s="16" t="s">
        <v>373</v>
      </c>
      <c r="E224" s="56">
        <v>141</v>
      </c>
      <c r="F224" s="56">
        <v>2088</v>
      </c>
      <c r="G224" s="57" t="s">
        <v>374</v>
      </c>
      <c r="H224" s="56" t="s">
        <v>42</v>
      </c>
      <c r="I224" s="56">
        <v>25020</v>
      </c>
      <c r="J224" s="56">
        <v>0</v>
      </c>
      <c r="K224" s="56">
        <v>0</v>
      </c>
      <c r="L224" s="71">
        <v>54</v>
      </c>
      <c r="M224" s="56" t="s">
        <v>43</v>
      </c>
      <c r="N224" s="46">
        <f>((J224*400)+(K224*100))+L224</f>
        <v>54</v>
      </c>
      <c r="O224" s="46">
        <v>5000</v>
      </c>
      <c r="P224" s="46">
        <f>N224*O224</f>
        <v>270000</v>
      </c>
      <c r="Q224" s="56"/>
      <c r="R224" s="58"/>
      <c r="S224" s="59"/>
      <c r="T224" s="58"/>
      <c r="U224" s="58"/>
      <c r="V224" s="60"/>
      <c r="W224" s="56"/>
      <c r="X224" s="56"/>
      <c r="Y224" s="56"/>
      <c r="Z224" s="46"/>
      <c r="AA224" s="66"/>
      <c r="AB224" s="46"/>
      <c r="AC224" s="46"/>
      <c r="AD224" s="61"/>
      <c r="AE224" s="61"/>
      <c r="AF224" s="46"/>
      <c r="AG224" s="46">
        <f>IF(AND(AF224="",P224=""),0,IF((AF224=""),P224,IF((P224=""),AF224,AF224+P224)))</f>
        <v>270000</v>
      </c>
      <c r="AH224" s="46">
        <f>IF( (AA224=""),AG224*1,AG224*(AA224/100) )</f>
        <v>270000</v>
      </c>
      <c r="AI224" s="46">
        <v>0</v>
      </c>
      <c r="AJ224" s="46">
        <f>IF((AI224-AH224) &gt; 1,0,IF((AI224-AH224)&lt;0,AH224-AI224,AI224-AH224))</f>
        <v>270000</v>
      </c>
      <c r="AK224" s="46">
        <v>0.3</v>
      </c>
      <c r="AL224" s="46">
        <f>AJ224*(AK224/100)</f>
        <v>810</v>
      </c>
    </row>
    <row r="225" spans="1:38" x14ac:dyDescent="0.45">
      <c r="A225" s="16"/>
      <c r="B225" s="21"/>
      <c r="C225" s="16"/>
      <c r="D225" s="16"/>
      <c r="E225" s="56"/>
      <c r="F225" s="56"/>
      <c r="G225" s="57"/>
      <c r="H225" s="56"/>
      <c r="I225" s="56"/>
      <c r="J225" s="56"/>
      <c r="K225" s="56"/>
      <c r="L225" s="71"/>
      <c r="M225" s="56"/>
      <c r="N225" s="46"/>
      <c r="O225" s="46" t="s">
        <v>54</v>
      </c>
      <c r="P225" s="46">
        <f>SUM(P224:P224)</f>
        <v>270000</v>
      </c>
      <c r="Q225" s="56"/>
      <c r="R225" s="58"/>
      <c r="S225" s="59"/>
      <c r="T225" s="58"/>
      <c r="U225" s="58"/>
      <c r="V225" s="60"/>
      <c r="W225" s="56"/>
      <c r="X225" s="56"/>
      <c r="Y225" s="56"/>
      <c r="Z225" s="46"/>
      <c r="AA225" s="66"/>
      <c r="AB225" s="46"/>
      <c r="AC225" s="46"/>
      <c r="AD225" s="61"/>
      <c r="AE225" s="61"/>
      <c r="AF225" s="46"/>
      <c r="AG225" s="46"/>
      <c r="AH225" s="46">
        <f>SUM(AH224:AH224)</f>
        <v>270000</v>
      </c>
      <c r="AI225" s="46"/>
      <c r="AJ225" s="46">
        <f>SUM(AJ224:AJ224)</f>
        <v>270000</v>
      </c>
      <c r="AK225" s="46"/>
      <c r="AL225" s="46">
        <f>SUM(AL224:AL224)</f>
        <v>810</v>
      </c>
    </row>
    <row r="226" spans="1:38" x14ac:dyDescent="0.45">
      <c r="A226" s="16" t="s">
        <v>375</v>
      </c>
      <c r="B226" s="21">
        <v>3102000260571</v>
      </c>
      <c r="C226" s="16" t="s">
        <v>376</v>
      </c>
      <c r="D226" s="16" t="s">
        <v>377</v>
      </c>
      <c r="E226" s="56">
        <v>142</v>
      </c>
      <c r="F226" s="56">
        <v>8048</v>
      </c>
      <c r="G226" s="57" t="s">
        <v>378</v>
      </c>
      <c r="H226" s="56" t="s">
        <v>42</v>
      </c>
      <c r="I226" s="56">
        <v>15467</v>
      </c>
      <c r="J226" s="56"/>
      <c r="K226" s="56"/>
      <c r="L226" s="71"/>
      <c r="M226" s="56"/>
      <c r="N226" s="46"/>
      <c r="O226" s="46"/>
      <c r="P226" s="46"/>
      <c r="Q226" s="56"/>
      <c r="R226" s="58"/>
      <c r="S226" s="59"/>
      <c r="T226" s="58"/>
      <c r="U226" s="58"/>
      <c r="V226" s="60"/>
      <c r="W226" s="56"/>
      <c r="X226" s="56"/>
      <c r="Y226" s="56"/>
      <c r="Z226" s="46"/>
      <c r="AA226" s="66"/>
      <c r="AB226" s="46"/>
      <c r="AC226" s="46"/>
      <c r="AD226" s="61"/>
      <c r="AE226" s="61"/>
      <c r="AF226" s="46"/>
      <c r="AG226" s="46"/>
      <c r="AH226" s="46"/>
      <c r="AI226" s="46"/>
      <c r="AJ226" s="46"/>
      <c r="AK226" s="46"/>
      <c r="AL226" s="46"/>
    </row>
    <row r="227" spans="1:38" x14ac:dyDescent="0.45">
      <c r="A227" s="16"/>
      <c r="B227" s="21"/>
      <c r="C227" s="16"/>
      <c r="D227" s="16"/>
      <c r="E227" s="56"/>
      <c r="F227" s="56"/>
      <c r="G227" s="57"/>
      <c r="H227" s="56"/>
      <c r="I227" s="56"/>
      <c r="J227" s="56"/>
      <c r="K227" s="56"/>
      <c r="L227" s="71"/>
      <c r="M227" s="56"/>
      <c r="N227" s="46"/>
      <c r="O227" s="46" t="s">
        <v>54</v>
      </c>
      <c r="P227" s="46">
        <f>SUM(P226:P226)</f>
        <v>0</v>
      </c>
      <c r="Q227" s="56"/>
      <c r="R227" s="58"/>
      <c r="S227" s="59"/>
      <c r="T227" s="58"/>
      <c r="U227" s="58"/>
      <c r="V227" s="60"/>
      <c r="W227" s="56"/>
      <c r="X227" s="56"/>
      <c r="Y227" s="56"/>
      <c r="Z227" s="46"/>
      <c r="AA227" s="66"/>
      <c r="AB227" s="46"/>
      <c r="AC227" s="46"/>
      <c r="AD227" s="61"/>
      <c r="AE227" s="61"/>
      <c r="AF227" s="46"/>
      <c r="AG227" s="46"/>
      <c r="AH227" s="46">
        <f>SUM(AH226:AH226)</f>
        <v>0</v>
      </c>
      <c r="AI227" s="46"/>
      <c r="AJ227" s="46">
        <f>SUM(AJ226:AJ226)</f>
        <v>0</v>
      </c>
      <c r="AK227" s="46"/>
      <c r="AL227" s="46">
        <f>SUM(AL226:AL226)</f>
        <v>0</v>
      </c>
    </row>
    <row r="228" spans="1:38" x14ac:dyDescent="0.45">
      <c r="A228" s="16" t="s">
        <v>379</v>
      </c>
      <c r="B228" s="21">
        <v>3451000332081</v>
      </c>
      <c r="C228" s="16" t="s">
        <v>380</v>
      </c>
      <c r="D228" s="16" t="s">
        <v>381</v>
      </c>
      <c r="E228" s="56">
        <v>143</v>
      </c>
      <c r="F228" s="56">
        <v>8821</v>
      </c>
      <c r="G228" s="57" t="s">
        <v>382</v>
      </c>
      <c r="H228" s="56" t="s">
        <v>42</v>
      </c>
      <c r="I228" s="56">
        <v>21969</v>
      </c>
      <c r="J228" s="56"/>
      <c r="K228" s="56"/>
      <c r="L228" s="71"/>
      <c r="M228" s="56"/>
      <c r="N228" s="46"/>
      <c r="O228" s="46"/>
      <c r="P228" s="46"/>
      <c r="Q228" s="56"/>
      <c r="R228" s="58"/>
      <c r="S228" s="59"/>
      <c r="T228" s="58"/>
      <c r="U228" s="58"/>
      <c r="V228" s="60"/>
      <c r="W228" s="56"/>
      <c r="X228" s="56"/>
      <c r="Y228" s="56"/>
      <c r="Z228" s="46"/>
      <c r="AA228" s="66"/>
      <c r="AB228" s="46"/>
      <c r="AC228" s="46"/>
      <c r="AD228" s="61"/>
      <c r="AE228" s="61"/>
      <c r="AF228" s="46"/>
      <c r="AG228" s="46"/>
      <c r="AH228" s="46"/>
      <c r="AI228" s="46"/>
      <c r="AJ228" s="46"/>
      <c r="AK228" s="46"/>
      <c r="AL228" s="46"/>
    </row>
    <row r="229" spans="1:38" x14ac:dyDescent="0.45">
      <c r="A229" s="16"/>
      <c r="B229" s="21"/>
      <c r="C229" s="16"/>
      <c r="D229" s="16"/>
      <c r="E229" s="56"/>
      <c r="F229" s="56"/>
      <c r="G229" s="57"/>
      <c r="H229" s="56"/>
      <c r="I229" s="56"/>
      <c r="J229" s="56"/>
      <c r="K229" s="56"/>
      <c r="L229" s="71"/>
      <c r="M229" s="56"/>
      <c r="N229" s="46"/>
      <c r="O229" s="46" t="s">
        <v>54</v>
      </c>
      <c r="P229" s="46">
        <f>SUM(P228:P228)</f>
        <v>0</v>
      </c>
      <c r="Q229" s="56"/>
      <c r="R229" s="58"/>
      <c r="S229" s="59"/>
      <c r="T229" s="58"/>
      <c r="U229" s="58"/>
      <c r="V229" s="60"/>
      <c r="W229" s="56"/>
      <c r="X229" s="56"/>
      <c r="Y229" s="56"/>
      <c r="Z229" s="46"/>
      <c r="AA229" s="66"/>
      <c r="AB229" s="46"/>
      <c r="AC229" s="46"/>
      <c r="AD229" s="61"/>
      <c r="AE229" s="61"/>
      <c r="AF229" s="46"/>
      <c r="AG229" s="46"/>
      <c r="AH229" s="46">
        <f>SUM(AH228:AH228)</f>
        <v>0</v>
      </c>
      <c r="AI229" s="46"/>
      <c r="AJ229" s="46">
        <f>SUM(AJ228:AJ228)</f>
        <v>0</v>
      </c>
      <c r="AK229" s="46"/>
      <c r="AL229" s="46">
        <f>SUM(AL228:AL228)</f>
        <v>0</v>
      </c>
    </row>
    <row r="230" spans="1:38" x14ac:dyDescent="0.45">
      <c r="A230" s="16" t="s">
        <v>383</v>
      </c>
      <c r="B230" s="21">
        <v>3100201151140</v>
      </c>
      <c r="C230" s="16" t="s">
        <v>384</v>
      </c>
      <c r="D230" s="16" t="s">
        <v>385</v>
      </c>
      <c r="E230" s="56">
        <v>144</v>
      </c>
      <c r="F230" s="56">
        <v>8998</v>
      </c>
      <c r="G230" s="57" t="s">
        <v>386</v>
      </c>
      <c r="H230" s="56" t="s">
        <v>42</v>
      </c>
      <c r="I230" s="56">
        <v>3009</v>
      </c>
      <c r="J230" s="56"/>
      <c r="K230" s="56"/>
      <c r="L230" s="71"/>
      <c r="M230" s="56"/>
      <c r="N230" s="46"/>
      <c r="O230" s="46"/>
      <c r="P230" s="46"/>
      <c r="Q230" s="56"/>
      <c r="R230" s="58"/>
      <c r="S230" s="59"/>
      <c r="T230" s="58"/>
      <c r="U230" s="58"/>
      <c r="V230" s="60"/>
      <c r="W230" s="56"/>
      <c r="X230" s="56"/>
      <c r="Y230" s="56"/>
      <c r="Z230" s="46"/>
      <c r="AA230" s="66"/>
      <c r="AB230" s="46"/>
      <c r="AC230" s="46"/>
      <c r="AD230" s="61"/>
      <c r="AE230" s="61"/>
      <c r="AF230" s="46"/>
      <c r="AG230" s="46"/>
      <c r="AH230" s="46"/>
      <c r="AI230" s="46"/>
      <c r="AJ230" s="46"/>
      <c r="AK230" s="46"/>
      <c r="AL230" s="46"/>
    </row>
    <row r="231" spans="1:38" x14ac:dyDescent="0.45">
      <c r="A231" s="16"/>
      <c r="B231" s="21"/>
      <c r="C231" s="16"/>
      <c r="D231" s="16"/>
      <c r="E231" s="56"/>
      <c r="F231" s="56"/>
      <c r="G231" s="57"/>
      <c r="H231" s="56"/>
      <c r="I231" s="56"/>
      <c r="J231" s="56"/>
      <c r="K231" s="56"/>
      <c r="L231" s="71"/>
      <c r="M231" s="56"/>
      <c r="N231" s="46"/>
      <c r="O231" s="46" t="s">
        <v>54</v>
      </c>
      <c r="P231" s="46">
        <f>SUM(P230:P230)</f>
        <v>0</v>
      </c>
      <c r="Q231" s="56"/>
      <c r="R231" s="58"/>
      <c r="S231" s="59"/>
      <c r="T231" s="58"/>
      <c r="U231" s="58"/>
      <c r="V231" s="60"/>
      <c r="W231" s="56"/>
      <c r="X231" s="56"/>
      <c r="Y231" s="56"/>
      <c r="Z231" s="46"/>
      <c r="AA231" s="66"/>
      <c r="AB231" s="46"/>
      <c r="AC231" s="46"/>
      <c r="AD231" s="61"/>
      <c r="AE231" s="61"/>
      <c r="AF231" s="46"/>
      <c r="AG231" s="46"/>
      <c r="AH231" s="46">
        <f>SUM(AH230:AH230)</f>
        <v>0</v>
      </c>
      <c r="AI231" s="46"/>
      <c r="AJ231" s="46">
        <f>SUM(AJ230:AJ230)</f>
        <v>0</v>
      </c>
      <c r="AK231" s="46"/>
      <c r="AL231" s="46">
        <f>SUM(AL230:AL230)</f>
        <v>0</v>
      </c>
    </row>
    <row r="232" spans="1:38" x14ac:dyDescent="0.45">
      <c r="A232" s="16" t="s">
        <v>387</v>
      </c>
      <c r="B232" s="21">
        <v>3770400036892</v>
      </c>
      <c r="C232" s="16" t="s">
        <v>388</v>
      </c>
      <c r="D232" s="16" t="s">
        <v>389</v>
      </c>
      <c r="E232" s="56">
        <v>145</v>
      </c>
      <c r="F232" s="56">
        <v>6422</v>
      </c>
      <c r="G232" s="57"/>
      <c r="H232" s="56" t="s">
        <v>42</v>
      </c>
      <c r="I232" s="56">
        <v>14187</v>
      </c>
      <c r="J232" s="56">
        <v>0</v>
      </c>
      <c r="K232" s="56">
        <v>2</v>
      </c>
      <c r="L232" s="71">
        <v>0</v>
      </c>
      <c r="M232" s="56" t="s">
        <v>90</v>
      </c>
      <c r="N232" s="46">
        <f>((J232*400)+(K232*100))+L232</f>
        <v>200</v>
      </c>
      <c r="O232" s="46">
        <v>440</v>
      </c>
      <c r="P232" s="46">
        <f>N232*O232</f>
        <v>88000</v>
      </c>
      <c r="Q232" s="56"/>
      <c r="R232" s="58"/>
      <c r="S232" s="59"/>
      <c r="T232" s="58"/>
      <c r="U232" s="58"/>
      <c r="V232" s="60"/>
      <c r="W232" s="56"/>
      <c r="X232" s="56"/>
      <c r="Y232" s="56"/>
      <c r="Z232" s="46"/>
      <c r="AA232" s="66"/>
      <c r="AB232" s="46"/>
      <c r="AC232" s="46"/>
      <c r="AD232" s="61"/>
      <c r="AE232" s="61"/>
      <c r="AF232" s="46"/>
      <c r="AG232" s="46">
        <f>IF(AND(AF232="",P232=""),0,IF((AF232=""),P232,IF((P232=""),AF232,AF232+P232)))</f>
        <v>88000</v>
      </c>
      <c r="AH232" s="46">
        <f>IF( (AA232=""),AG232*1,AG232*(AA232/100) )</f>
        <v>88000</v>
      </c>
      <c r="AI232" s="46">
        <v>50000000</v>
      </c>
      <c r="AJ232" s="46">
        <f>IF((AI232-AH232) &gt; 1,0,IF((AI232-AH232)&lt;0,AH232-AI232,AI232-AH232))</f>
        <v>0</v>
      </c>
      <c r="AK232" s="46">
        <v>0.01</v>
      </c>
      <c r="AL232" s="46">
        <f>AJ232*(AK232/100)</f>
        <v>0</v>
      </c>
    </row>
    <row r="233" spans="1:38" x14ac:dyDescent="0.45">
      <c r="A233" s="16"/>
      <c r="B233" s="21"/>
      <c r="C233" s="16"/>
      <c r="D233" s="16"/>
      <c r="E233" s="56"/>
      <c r="F233" s="56"/>
      <c r="G233" s="57"/>
      <c r="H233" s="56"/>
      <c r="I233" s="56"/>
      <c r="J233" s="56"/>
      <c r="K233" s="56"/>
      <c r="L233" s="71"/>
      <c r="M233" s="56"/>
      <c r="N233" s="46"/>
      <c r="O233" s="46" t="s">
        <v>54</v>
      </c>
      <c r="P233" s="46">
        <f>SUM(P232:P232)</f>
        <v>88000</v>
      </c>
      <c r="Q233" s="56"/>
      <c r="R233" s="58"/>
      <c r="S233" s="59"/>
      <c r="T233" s="58"/>
      <c r="U233" s="58"/>
      <c r="V233" s="60"/>
      <c r="W233" s="56"/>
      <c r="X233" s="56"/>
      <c r="Y233" s="56"/>
      <c r="Z233" s="46"/>
      <c r="AA233" s="66"/>
      <c r="AB233" s="46"/>
      <c r="AC233" s="46"/>
      <c r="AD233" s="61"/>
      <c r="AE233" s="61"/>
      <c r="AF233" s="46"/>
      <c r="AG233" s="46"/>
      <c r="AH233" s="46">
        <f>SUM(AH232:AH232)</f>
        <v>88000</v>
      </c>
      <c r="AI233" s="46"/>
      <c r="AJ233" s="46">
        <f>SUM(AJ232:AJ232)</f>
        <v>0</v>
      </c>
      <c r="AK233" s="46"/>
      <c r="AL233" s="46">
        <f>SUM(AL232:AL232)</f>
        <v>0</v>
      </c>
    </row>
    <row r="234" spans="1:38" x14ac:dyDescent="0.45">
      <c r="A234" s="16" t="s">
        <v>390</v>
      </c>
      <c r="B234" s="21">
        <v>3101202676522</v>
      </c>
      <c r="C234" s="16" t="s">
        <v>391</v>
      </c>
      <c r="D234" s="16" t="s">
        <v>392</v>
      </c>
      <c r="E234" s="56">
        <v>146</v>
      </c>
      <c r="F234" s="56">
        <v>2917</v>
      </c>
      <c r="G234" s="57" t="s">
        <v>393</v>
      </c>
      <c r="H234" s="56" t="s">
        <v>42</v>
      </c>
      <c r="I234" s="56">
        <v>15131</v>
      </c>
      <c r="J234" s="56">
        <v>0</v>
      </c>
      <c r="K234" s="56">
        <v>0</v>
      </c>
      <c r="L234" s="71">
        <v>22</v>
      </c>
      <c r="M234" s="56" t="s">
        <v>43</v>
      </c>
      <c r="N234" s="46">
        <f>((J234*400)+(K234*100))+L234</f>
        <v>22</v>
      </c>
      <c r="O234" s="46">
        <v>1000</v>
      </c>
      <c r="P234" s="46">
        <f>N234*O234</f>
        <v>22000</v>
      </c>
      <c r="Q234" s="56"/>
      <c r="R234" s="58"/>
      <c r="S234" s="59"/>
      <c r="T234" s="58"/>
      <c r="U234" s="58"/>
      <c r="V234" s="60"/>
      <c r="W234" s="56"/>
      <c r="X234" s="56"/>
      <c r="Y234" s="56"/>
      <c r="Z234" s="46"/>
      <c r="AA234" s="66"/>
      <c r="AB234" s="46"/>
      <c r="AC234" s="46"/>
      <c r="AD234" s="61"/>
      <c r="AE234" s="61"/>
      <c r="AF234" s="46"/>
      <c r="AG234" s="46">
        <f>IF(AND(AF234="",P234=""),0,IF((AF234=""),P234,IF((P234=""),AF234,AF234+P234)))</f>
        <v>22000</v>
      </c>
      <c r="AH234" s="46">
        <f>IF( (AA234=""),AG234*1,AG234*(AA234/100) )</f>
        <v>22000</v>
      </c>
      <c r="AI234" s="46">
        <v>0</v>
      </c>
      <c r="AJ234" s="46">
        <f>IF((AI234-AH234) &gt; 1,0,IF((AI234-AH234)&lt;0,AH234-AI234,AI234-AH234))</f>
        <v>22000</v>
      </c>
      <c r="AK234" s="46">
        <v>0.3</v>
      </c>
      <c r="AL234" s="46">
        <f>AJ234*(AK234/100)</f>
        <v>66</v>
      </c>
    </row>
    <row r="235" spans="1:38" x14ac:dyDescent="0.45">
      <c r="A235" s="16"/>
      <c r="B235" s="21"/>
      <c r="C235" s="16"/>
      <c r="D235" s="16"/>
      <c r="E235" s="56"/>
      <c r="F235" s="56"/>
      <c r="G235" s="57"/>
      <c r="H235" s="56"/>
      <c r="I235" s="56"/>
      <c r="J235" s="56"/>
      <c r="K235" s="56"/>
      <c r="L235" s="71"/>
      <c r="M235" s="56"/>
      <c r="N235" s="46"/>
      <c r="O235" s="46" t="s">
        <v>54</v>
      </c>
      <c r="P235" s="46">
        <f>SUM(P234:P234)</f>
        <v>22000</v>
      </c>
      <c r="Q235" s="56"/>
      <c r="R235" s="58"/>
      <c r="S235" s="59"/>
      <c r="T235" s="58"/>
      <c r="U235" s="58"/>
      <c r="V235" s="60"/>
      <c r="W235" s="56"/>
      <c r="X235" s="56"/>
      <c r="Y235" s="56"/>
      <c r="Z235" s="46"/>
      <c r="AA235" s="66"/>
      <c r="AB235" s="46"/>
      <c r="AC235" s="46"/>
      <c r="AD235" s="61"/>
      <c r="AE235" s="61"/>
      <c r="AF235" s="46"/>
      <c r="AG235" s="46"/>
      <c r="AH235" s="46">
        <f>SUM(AH234:AH234)</f>
        <v>22000</v>
      </c>
      <c r="AI235" s="46"/>
      <c r="AJ235" s="46">
        <f>SUM(AJ234:AJ234)</f>
        <v>22000</v>
      </c>
      <c r="AK235" s="46"/>
      <c r="AL235" s="46">
        <f>SUM(AL234:AL234)</f>
        <v>66</v>
      </c>
    </row>
    <row r="236" spans="1:38" x14ac:dyDescent="0.45">
      <c r="A236" s="16" t="s">
        <v>394</v>
      </c>
      <c r="B236" s="21">
        <v>1779900021209</v>
      </c>
      <c r="C236" s="16" t="s">
        <v>395</v>
      </c>
      <c r="D236" s="16" t="s">
        <v>396</v>
      </c>
      <c r="E236" s="56">
        <v>147</v>
      </c>
      <c r="F236" s="56">
        <v>6480</v>
      </c>
      <c r="G236" s="57" t="s">
        <v>397</v>
      </c>
      <c r="H236" s="56" t="s">
        <v>42</v>
      </c>
      <c r="I236" s="56">
        <v>15614</v>
      </c>
      <c r="J236" s="56"/>
      <c r="K236" s="56"/>
      <c r="L236" s="71"/>
      <c r="M236" s="56"/>
      <c r="N236" s="46"/>
      <c r="O236" s="46"/>
      <c r="P236" s="46"/>
      <c r="Q236" s="56"/>
      <c r="R236" s="58"/>
      <c r="S236" s="59"/>
      <c r="T236" s="58"/>
      <c r="U236" s="58"/>
      <c r="V236" s="60"/>
      <c r="W236" s="56"/>
      <c r="X236" s="56"/>
      <c r="Y236" s="56"/>
      <c r="Z236" s="46"/>
      <c r="AA236" s="66"/>
      <c r="AB236" s="46"/>
      <c r="AC236" s="46"/>
      <c r="AD236" s="61"/>
      <c r="AE236" s="61"/>
      <c r="AF236" s="46"/>
      <c r="AG236" s="46"/>
      <c r="AH236" s="46"/>
      <c r="AI236" s="46"/>
      <c r="AJ236" s="46"/>
      <c r="AK236" s="46"/>
      <c r="AL236" s="46"/>
    </row>
    <row r="237" spans="1:38" x14ac:dyDescent="0.45">
      <c r="A237" s="16"/>
      <c r="B237" s="21"/>
      <c r="C237" s="16"/>
      <c r="D237" s="16"/>
      <c r="E237" s="56">
        <v>148</v>
      </c>
      <c r="F237" s="56">
        <v>7401</v>
      </c>
      <c r="G237" s="57" t="s">
        <v>398</v>
      </c>
      <c r="H237" s="56" t="s">
        <v>42</v>
      </c>
      <c r="I237" s="56">
        <v>15622</v>
      </c>
      <c r="J237" s="56"/>
      <c r="K237" s="56"/>
      <c r="L237" s="71"/>
      <c r="M237" s="56"/>
      <c r="N237" s="46"/>
      <c r="O237" s="46"/>
      <c r="P237" s="46"/>
      <c r="Q237" s="56"/>
      <c r="R237" s="58"/>
      <c r="S237" s="59"/>
      <c r="T237" s="58"/>
      <c r="U237" s="58"/>
      <c r="V237" s="60"/>
      <c r="W237" s="56"/>
      <c r="X237" s="56"/>
      <c r="Y237" s="56"/>
      <c r="Z237" s="46"/>
      <c r="AA237" s="66"/>
      <c r="AB237" s="46"/>
      <c r="AC237" s="46"/>
      <c r="AD237" s="61"/>
      <c r="AE237" s="61"/>
      <c r="AF237" s="46"/>
      <c r="AG237" s="46"/>
      <c r="AH237" s="46"/>
      <c r="AI237" s="46"/>
      <c r="AJ237" s="46"/>
      <c r="AK237" s="46"/>
      <c r="AL237" s="46"/>
    </row>
    <row r="238" spans="1:38" x14ac:dyDescent="0.45">
      <c r="A238" s="16"/>
      <c r="B238" s="21"/>
      <c r="C238" s="16"/>
      <c r="D238" s="16"/>
      <c r="E238" s="56"/>
      <c r="F238" s="56"/>
      <c r="G238" s="57"/>
      <c r="H238" s="56"/>
      <c r="I238" s="56"/>
      <c r="J238" s="56"/>
      <c r="K238" s="56"/>
      <c r="L238" s="71"/>
      <c r="M238" s="56"/>
      <c r="N238" s="46"/>
      <c r="O238" s="46" t="s">
        <v>54</v>
      </c>
      <c r="P238" s="46">
        <f>SUM(P236:P237)</f>
        <v>0</v>
      </c>
      <c r="Q238" s="56"/>
      <c r="R238" s="58"/>
      <c r="S238" s="59"/>
      <c r="T238" s="58"/>
      <c r="U238" s="58"/>
      <c r="V238" s="60"/>
      <c r="W238" s="56"/>
      <c r="X238" s="56"/>
      <c r="Y238" s="56"/>
      <c r="Z238" s="46"/>
      <c r="AA238" s="66"/>
      <c r="AB238" s="46"/>
      <c r="AC238" s="46"/>
      <c r="AD238" s="61"/>
      <c r="AE238" s="61"/>
      <c r="AF238" s="46"/>
      <c r="AG238" s="46"/>
      <c r="AH238" s="46">
        <f>SUM(AH236:AH237)</f>
        <v>0</v>
      </c>
      <c r="AI238" s="46"/>
      <c r="AJ238" s="46">
        <f>SUM(AJ236:AJ237)</f>
        <v>0</v>
      </c>
      <c r="AK238" s="46"/>
      <c r="AL238" s="46">
        <f>SUM(AL236:AL237)</f>
        <v>0</v>
      </c>
    </row>
    <row r="239" spans="1:38" x14ac:dyDescent="0.45">
      <c r="A239" s="16" t="s">
        <v>399</v>
      </c>
      <c r="B239" s="21">
        <v>3101300613061</v>
      </c>
      <c r="C239" s="16" t="s">
        <v>400</v>
      </c>
      <c r="D239" s="16" t="s">
        <v>401</v>
      </c>
      <c r="E239" s="56">
        <v>149</v>
      </c>
      <c r="F239" s="56">
        <v>8591</v>
      </c>
      <c r="G239" s="57" t="s">
        <v>402</v>
      </c>
      <c r="H239" s="56" t="s">
        <v>42</v>
      </c>
      <c r="I239" s="56">
        <v>4530</v>
      </c>
      <c r="J239" s="56"/>
      <c r="K239" s="56"/>
      <c r="L239" s="71"/>
      <c r="M239" s="56"/>
      <c r="N239" s="46"/>
      <c r="O239" s="46"/>
      <c r="P239" s="46"/>
      <c r="Q239" s="56"/>
      <c r="R239" s="58"/>
      <c r="S239" s="59"/>
      <c r="T239" s="58"/>
      <c r="U239" s="58"/>
      <c r="V239" s="60"/>
      <c r="W239" s="56"/>
      <c r="X239" s="56"/>
      <c r="Y239" s="56"/>
      <c r="Z239" s="46"/>
      <c r="AA239" s="66"/>
      <c r="AB239" s="46"/>
      <c r="AC239" s="46"/>
      <c r="AD239" s="61"/>
      <c r="AE239" s="61"/>
      <c r="AF239" s="46"/>
      <c r="AG239" s="46"/>
      <c r="AH239" s="46"/>
      <c r="AI239" s="46"/>
      <c r="AJ239" s="46"/>
      <c r="AK239" s="46"/>
      <c r="AL239" s="46"/>
    </row>
    <row r="240" spans="1:38" x14ac:dyDescent="0.45">
      <c r="A240" s="16"/>
      <c r="B240" s="21"/>
      <c r="C240" s="16"/>
      <c r="D240" s="16"/>
      <c r="E240" s="56"/>
      <c r="F240" s="56"/>
      <c r="G240" s="57"/>
      <c r="H240" s="56"/>
      <c r="I240" s="56"/>
      <c r="J240" s="56"/>
      <c r="K240" s="56"/>
      <c r="L240" s="71"/>
      <c r="M240" s="56"/>
      <c r="N240" s="46"/>
      <c r="O240" s="46" t="s">
        <v>54</v>
      </c>
      <c r="P240" s="46">
        <f>SUM(P239:P239)</f>
        <v>0</v>
      </c>
      <c r="Q240" s="56"/>
      <c r="R240" s="58"/>
      <c r="S240" s="59"/>
      <c r="T240" s="58"/>
      <c r="U240" s="58"/>
      <c r="V240" s="60"/>
      <c r="W240" s="56"/>
      <c r="X240" s="56"/>
      <c r="Y240" s="56"/>
      <c r="Z240" s="46"/>
      <c r="AA240" s="66"/>
      <c r="AB240" s="46"/>
      <c r="AC240" s="46"/>
      <c r="AD240" s="61"/>
      <c r="AE240" s="61"/>
      <c r="AF240" s="46"/>
      <c r="AG240" s="46"/>
      <c r="AH240" s="46">
        <f>SUM(AH239:AH239)</f>
        <v>0</v>
      </c>
      <c r="AI240" s="46"/>
      <c r="AJ240" s="46">
        <f>SUM(AJ239:AJ239)</f>
        <v>0</v>
      </c>
      <c r="AK240" s="46"/>
      <c r="AL240" s="46">
        <f>SUM(AL239:AL239)</f>
        <v>0</v>
      </c>
    </row>
    <row r="241" spans="1:38" x14ac:dyDescent="0.45">
      <c r="A241" s="16" t="s">
        <v>403</v>
      </c>
      <c r="B241" s="21">
        <v>1770400083118</v>
      </c>
      <c r="C241" s="16" t="s">
        <v>404</v>
      </c>
      <c r="D241" s="16" t="s">
        <v>405</v>
      </c>
      <c r="E241" s="56">
        <v>150</v>
      </c>
      <c r="F241" s="56">
        <v>8521</v>
      </c>
      <c r="G241" s="57" t="s">
        <v>406</v>
      </c>
      <c r="H241" s="56" t="s">
        <v>42</v>
      </c>
      <c r="I241" s="56">
        <v>12911</v>
      </c>
      <c r="J241" s="56"/>
      <c r="K241" s="56"/>
      <c r="L241" s="71"/>
      <c r="M241" s="56"/>
      <c r="N241" s="46"/>
      <c r="O241" s="46"/>
      <c r="P241" s="46"/>
      <c r="Q241" s="56"/>
      <c r="R241" s="58"/>
      <c r="S241" s="59"/>
      <c r="T241" s="58"/>
      <c r="U241" s="58"/>
      <c r="V241" s="60"/>
      <c r="W241" s="56"/>
      <c r="X241" s="56"/>
      <c r="Y241" s="56"/>
      <c r="Z241" s="46"/>
      <c r="AA241" s="66"/>
      <c r="AB241" s="46"/>
      <c r="AC241" s="46"/>
      <c r="AD241" s="61"/>
      <c r="AE241" s="61"/>
      <c r="AF241" s="46"/>
      <c r="AG241" s="46"/>
      <c r="AH241" s="46"/>
      <c r="AI241" s="46"/>
      <c r="AJ241" s="46"/>
      <c r="AK241" s="46"/>
      <c r="AL241" s="46"/>
    </row>
    <row r="242" spans="1:38" x14ac:dyDescent="0.45">
      <c r="A242" s="16"/>
      <c r="B242" s="21"/>
      <c r="C242" s="16"/>
      <c r="D242" s="16"/>
      <c r="E242" s="56"/>
      <c r="F242" s="56"/>
      <c r="G242" s="57"/>
      <c r="H242" s="56"/>
      <c r="I242" s="56"/>
      <c r="J242" s="56"/>
      <c r="K242" s="56"/>
      <c r="L242" s="71"/>
      <c r="M242" s="56"/>
      <c r="N242" s="46"/>
      <c r="O242" s="46" t="s">
        <v>54</v>
      </c>
      <c r="P242" s="46">
        <f>SUM(P241:P241)</f>
        <v>0</v>
      </c>
      <c r="Q242" s="56"/>
      <c r="R242" s="58"/>
      <c r="S242" s="59"/>
      <c r="T242" s="58"/>
      <c r="U242" s="58"/>
      <c r="V242" s="60"/>
      <c r="W242" s="56"/>
      <c r="X242" s="56"/>
      <c r="Y242" s="56"/>
      <c r="Z242" s="46"/>
      <c r="AA242" s="66"/>
      <c r="AB242" s="46"/>
      <c r="AC242" s="46"/>
      <c r="AD242" s="61"/>
      <c r="AE242" s="61"/>
      <c r="AF242" s="46"/>
      <c r="AG242" s="46"/>
      <c r="AH242" s="46">
        <f>SUM(AH241:AH241)</f>
        <v>0</v>
      </c>
      <c r="AI242" s="46"/>
      <c r="AJ242" s="46">
        <f>SUM(AJ241:AJ241)</f>
        <v>0</v>
      </c>
      <c r="AK242" s="46"/>
      <c r="AL242" s="46">
        <f>SUM(AL241:AL241)</f>
        <v>0</v>
      </c>
    </row>
    <row r="243" spans="1:38" x14ac:dyDescent="0.45">
      <c r="A243" s="16" t="s">
        <v>407</v>
      </c>
      <c r="B243" s="21">
        <v>3779800216675</v>
      </c>
      <c r="C243" s="16" t="s">
        <v>408</v>
      </c>
      <c r="D243" s="16" t="s">
        <v>409</v>
      </c>
      <c r="E243" s="56">
        <v>151</v>
      </c>
      <c r="F243" s="56">
        <v>9739</v>
      </c>
      <c r="G243" s="57" t="s">
        <v>410</v>
      </c>
      <c r="H243" s="56" t="s">
        <v>42</v>
      </c>
      <c r="I243" s="56">
        <v>9014</v>
      </c>
      <c r="J243" s="56"/>
      <c r="K243" s="56"/>
      <c r="L243" s="71"/>
      <c r="M243" s="56"/>
      <c r="N243" s="46"/>
      <c r="O243" s="46"/>
      <c r="P243" s="46"/>
      <c r="Q243" s="56"/>
      <c r="R243" s="58"/>
      <c r="S243" s="59"/>
      <c r="T243" s="58"/>
      <c r="U243" s="58"/>
      <c r="V243" s="60"/>
      <c r="W243" s="56"/>
      <c r="X243" s="56"/>
      <c r="Y243" s="56"/>
      <c r="Z243" s="46"/>
      <c r="AA243" s="66"/>
      <c r="AB243" s="46"/>
      <c r="AC243" s="46"/>
      <c r="AD243" s="61"/>
      <c r="AE243" s="61"/>
      <c r="AF243" s="46"/>
      <c r="AG243" s="46"/>
      <c r="AH243" s="46"/>
      <c r="AI243" s="46"/>
      <c r="AJ243" s="46"/>
      <c r="AK243" s="46"/>
      <c r="AL243" s="46"/>
    </row>
    <row r="244" spans="1:38" x14ac:dyDescent="0.45">
      <c r="A244" s="16"/>
      <c r="B244" s="21"/>
      <c r="C244" s="16"/>
      <c r="D244" s="16"/>
      <c r="E244" s="56"/>
      <c r="F244" s="56"/>
      <c r="G244" s="57"/>
      <c r="H244" s="56"/>
      <c r="I244" s="56"/>
      <c r="J244" s="56"/>
      <c r="K244" s="56"/>
      <c r="L244" s="71"/>
      <c r="M244" s="56"/>
      <c r="N244" s="46"/>
      <c r="O244" s="46" t="s">
        <v>54</v>
      </c>
      <c r="P244" s="46">
        <f>SUM(P243:P243)</f>
        <v>0</v>
      </c>
      <c r="Q244" s="56"/>
      <c r="R244" s="58"/>
      <c r="S244" s="59"/>
      <c r="T244" s="58"/>
      <c r="U244" s="58"/>
      <c r="V244" s="60"/>
      <c r="W244" s="56"/>
      <c r="X244" s="56"/>
      <c r="Y244" s="56"/>
      <c r="Z244" s="46"/>
      <c r="AA244" s="66"/>
      <c r="AB244" s="46"/>
      <c r="AC244" s="46"/>
      <c r="AD244" s="61"/>
      <c r="AE244" s="61"/>
      <c r="AF244" s="46"/>
      <c r="AG244" s="46"/>
      <c r="AH244" s="46">
        <f>SUM(AH243:AH243)</f>
        <v>0</v>
      </c>
      <c r="AI244" s="46"/>
      <c r="AJ244" s="46">
        <f>SUM(AJ243:AJ243)</f>
        <v>0</v>
      </c>
      <c r="AK244" s="46"/>
      <c r="AL244" s="46">
        <f>SUM(AL243:AL243)</f>
        <v>0</v>
      </c>
    </row>
    <row r="245" spans="1:38" x14ac:dyDescent="0.45">
      <c r="A245" s="16" t="s">
        <v>411</v>
      </c>
      <c r="B245" s="21">
        <v>3710900214919</v>
      </c>
      <c r="C245" s="16" t="s">
        <v>412</v>
      </c>
      <c r="D245" s="16" t="s">
        <v>413</v>
      </c>
      <c r="E245" s="56">
        <v>152</v>
      </c>
      <c r="F245" s="56">
        <v>985</v>
      </c>
      <c r="G245" s="57" t="s">
        <v>414</v>
      </c>
      <c r="H245" s="56" t="s">
        <v>42</v>
      </c>
      <c r="I245" s="56">
        <v>21846</v>
      </c>
      <c r="J245" s="56">
        <v>0</v>
      </c>
      <c r="K245" s="56">
        <v>0</v>
      </c>
      <c r="L245" s="71">
        <v>61</v>
      </c>
      <c r="M245" s="56" t="s">
        <v>43</v>
      </c>
      <c r="N245" s="46">
        <f>((J245*400)+(K245*100))+L245</f>
        <v>61</v>
      </c>
      <c r="O245" s="46">
        <v>1000</v>
      </c>
      <c r="P245" s="46">
        <f>N245*O245</f>
        <v>61000</v>
      </c>
      <c r="Q245" s="56"/>
      <c r="R245" s="58"/>
      <c r="S245" s="59"/>
      <c r="T245" s="58"/>
      <c r="U245" s="58"/>
      <c r="V245" s="60"/>
      <c r="W245" s="56"/>
      <c r="X245" s="56"/>
      <c r="Y245" s="56"/>
      <c r="Z245" s="46"/>
      <c r="AA245" s="66"/>
      <c r="AB245" s="46"/>
      <c r="AC245" s="46"/>
      <c r="AD245" s="61"/>
      <c r="AE245" s="61"/>
      <c r="AF245" s="46"/>
      <c r="AG245" s="46">
        <f>IF(AND(AF245="",P245=""),0,IF((AF245=""),P245,IF((P245=""),AF245,AF245+P245)))</f>
        <v>61000</v>
      </c>
      <c r="AH245" s="46">
        <f>IF( (AA245=""),AG245*1,AG245*(AA245/100) )</f>
        <v>61000</v>
      </c>
      <c r="AI245" s="46">
        <v>0</v>
      </c>
      <c r="AJ245" s="46">
        <f>IF((AI245-AH245) &gt; 1,0,IF((AI245-AH245)&lt;0,AH245-AI245,AI245-AH245))</f>
        <v>61000</v>
      </c>
      <c r="AK245" s="46">
        <v>0.3</v>
      </c>
      <c r="AL245" s="46">
        <f>AJ245*(AK245/100)</f>
        <v>183</v>
      </c>
    </row>
    <row r="246" spans="1:38" x14ac:dyDescent="0.45">
      <c r="A246" s="16"/>
      <c r="B246" s="21"/>
      <c r="C246" s="16"/>
      <c r="D246" s="16"/>
      <c r="E246" s="56"/>
      <c r="F246" s="56"/>
      <c r="G246" s="57"/>
      <c r="H246" s="56"/>
      <c r="I246" s="56"/>
      <c r="J246" s="56"/>
      <c r="K246" s="56"/>
      <c r="L246" s="71"/>
      <c r="M246" s="56"/>
      <c r="N246" s="46"/>
      <c r="O246" s="46" t="s">
        <v>54</v>
      </c>
      <c r="P246" s="46">
        <f>SUM(P245:P245)</f>
        <v>61000</v>
      </c>
      <c r="Q246" s="56"/>
      <c r="R246" s="58"/>
      <c r="S246" s="59"/>
      <c r="T246" s="58"/>
      <c r="U246" s="58"/>
      <c r="V246" s="60"/>
      <c r="W246" s="56"/>
      <c r="X246" s="56"/>
      <c r="Y246" s="56"/>
      <c r="Z246" s="46"/>
      <c r="AA246" s="66"/>
      <c r="AB246" s="46"/>
      <c r="AC246" s="46"/>
      <c r="AD246" s="61"/>
      <c r="AE246" s="61"/>
      <c r="AF246" s="46"/>
      <c r="AG246" s="46"/>
      <c r="AH246" s="46">
        <f>SUM(AH245:AH245)</f>
        <v>61000</v>
      </c>
      <c r="AI246" s="46"/>
      <c r="AJ246" s="46">
        <f>SUM(AJ245:AJ245)</f>
        <v>61000</v>
      </c>
      <c r="AK246" s="46"/>
      <c r="AL246" s="46">
        <f>SUM(AL245:AL245)</f>
        <v>183</v>
      </c>
    </row>
    <row r="247" spans="1:38" x14ac:dyDescent="0.45">
      <c r="A247" s="16" t="s">
        <v>415</v>
      </c>
      <c r="B247" s="21">
        <v>3110101407207</v>
      </c>
      <c r="C247" s="16" t="s">
        <v>416</v>
      </c>
      <c r="D247" s="16" t="s">
        <v>417</v>
      </c>
      <c r="E247" s="56">
        <v>153</v>
      </c>
      <c r="F247" s="56">
        <v>2102</v>
      </c>
      <c r="G247" s="57" t="s">
        <v>418</v>
      </c>
      <c r="H247" s="56" t="s">
        <v>42</v>
      </c>
      <c r="I247" s="56">
        <v>25374</v>
      </c>
      <c r="J247" s="56">
        <v>0</v>
      </c>
      <c r="K247" s="56">
        <v>0</v>
      </c>
      <c r="L247" s="71">
        <v>54</v>
      </c>
      <c r="M247" s="56" t="s">
        <v>43</v>
      </c>
      <c r="N247" s="46">
        <f>((J247*400)+(K247*100))+L247</f>
        <v>54</v>
      </c>
      <c r="O247" s="46">
        <v>5000</v>
      </c>
      <c r="P247" s="46">
        <f>N247*O247</f>
        <v>270000</v>
      </c>
      <c r="Q247" s="56"/>
      <c r="R247" s="58"/>
      <c r="S247" s="59"/>
      <c r="T247" s="58"/>
      <c r="U247" s="58"/>
      <c r="V247" s="60"/>
      <c r="W247" s="56"/>
      <c r="X247" s="56"/>
      <c r="Y247" s="56"/>
      <c r="Z247" s="46"/>
      <c r="AA247" s="66"/>
      <c r="AB247" s="46"/>
      <c r="AC247" s="46"/>
      <c r="AD247" s="61"/>
      <c r="AE247" s="61"/>
      <c r="AF247" s="46"/>
      <c r="AG247" s="46">
        <f>IF(AND(AF247="",P247=""),0,IF((AF247=""),P247,IF((P247=""),AF247,AF247+P247)))</f>
        <v>270000</v>
      </c>
      <c r="AH247" s="46">
        <f>IF( (AA247=""),AG247*1,AG247*(AA247/100) )</f>
        <v>270000</v>
      </c>
      <c r="AI247" s="46">
        <v>0</v>
      </c>
      <c r="AJ247" s="46">
        <f>IF((AI247-AH247) &gt; 1,0,IF((AI247-AH247)&lt;0,AH247-AI247,AI247-AH247))</f>
        <v>270000</v>
      </c>
      <c r="AK247" s="46">
        <v>0.3</v>
      </c>
      <c r="AL247" s="46">
        <f>AJ247*(AK247/100)</f>
        <v>810</v>
      </c>
    </row>
    <row r="248" spans="1:38" x14ac:dyDescent="0.45">
      <c r="A248" s="16"/>
      <c r="B248" s="21"/>
      <c r="C248" s="16"/>
      <c r="D248" s="16"/>
      <c r="E248" s="56"/>
      <c r="F248" s="56"/>
      <c r="G248" s="57"/>
      <c r="H248" s="56"/>
      <c r="I248" s="56"/>
      <c r="J248" s="56"/>
      <c r="K248" s="56"/>
      <c r="L248" s="71"/>
      <c r="M248" s="56"/>
      <c r="N248" s="46"/>
      <c r="O248" s="46" t="s">
        <v>54</v>
      </c>
      <c r="P248" s="46">
        <f>SUM(P247:P247)</f>
        <v>270000</v>
      </c>
      <c r="Q248" s="56"/>
      <c r="R248" s="58"/>
      <c r="S248" s="59"/>
      <c r="T248" s="58"/>
      <c r="U248" s="58"/>
      <c r="V248" s="60"/>
      <c r="W248" s="56"/>
      <c r="X248" s="56"/>
      <c r="Y248" s="56"/>
      <c r="Z248" s="46"/>
      <c r="AA248" s="66"/>
      <c r="AB248" s="46"/>
      <c r="AC248" s="46"/>
      <c r="AD248" s="61"/>
      <c r="AE248" s="61"/>
      <c r="AF248" s="46"/>
      <c r="AG248" s="46"/>
      <c r="AH248" s="46">
        <f>SUM(AH247:AH247)</f>
        <v>270000</v>
      </c>
      <c r="AI248" s="46"/>
      <c r="AJ248" s="46">
        <f>SUM(AJ247:AJ247)</f>
        <v>270000</v>
      </c>
      <c r="AK248" s="46"/>
      <c r="AL248" s="46">
        <f>SUM(AL247:AL247)</f>
        <v>810</v>
      </c>
    </row>
    <row r="249" spans="1:38" x14ac:dyDescent="0.45">
      <c r="A249" s="16" t="s">
        <v>419</v>
      </c>
      <c r="B249" s="21">
        <v>3100601977304</v>
      </c>
      <c r="C249" s="16" t="s">
        <v>420</v>
      </c>
      <c r="D249" s="16" t="s">
        <v>421</v>
      </c>
      <c r="E249" s="56">
        <v>154</v>
      </c>
      <c r="F249" s="56">
        <v>421</v>
      </c>
      <c r="G249" s="57" t="s">
        <v>422</v>
      </c>
      <c r="H249" s="56" t="s">
        <v>42</v>
      </c>
      <c r="I249" s="56">
        <v>30871</v>
      </c>
      <c r="J249" s="56">
        <v>0</v>
      </c>
      <c r="K249" s="56">
        <v>1</v>
      </c>
      <c r="L249" s="71">
        <v>98.7</v>
      </c>
      <c r="M249" s="56" t="s">
        <v>90</v>
      </c>
      <c r="N249" s="46">
        <f>((J249*400)+(K249*100))+L249</f>
        <v>198.7</v>
      </c>
      <c r="O249" s="46">
        <v>3000</v>
      </c>
      <c r="P249" s="46">
        <f>N249*O249</f>
        <v>596100</v>
      </c>
      <c r="Q249" s="56"/>
      <c r="R249" s="58"/>
      <c r="S249" s="59"/>
      <c r="T249" s="58"/>
      <c r="U249" s="58"/>
      <c r="V249" s="60"/>
      <c r="W249" s="56"/>
      <c r="X249" s="56"/>
      <c r="Y249" s="56"/>
      <c r="Z249" s="46"/>
      <c r="AA249" s="66"/>
      <c r="AB249" s="46"/>
      <c r="AC249" s="46"/>
      <c r="AD249" s="61"/>
      <c r="AE249" s="61"/>
      <c r="AF249" s="46"/>
      <c r="AG249" s="46">
        <f>IF(AND(AF249="",P249=""),0,IF((AF249=""),P249,IF((P249=""),AF249,AF249+P249)))</f>
        <v>596100</v>
      </c>
      <c r="AH249" s="46">
        <f>IF( (AA249=""),AG249*1,AG249*(AA249/100) )</f>
        <v>596100</v>
      </c>
      <c r="AI249" s="46">
        <v>50000000</v>
      </c>
      <c r="AJ249" s="46">
        <f>IF((AI249-AH249) &gt; 1,0,IF((AI249-AH249)&lt;0,AH249-AI249,AI249-AH249))</f>
        <v>0</v>
      </c>
      <c r="AK249" s="46">
        <v>0.01</v>
      </c>
      <c r="AL249" s="46">
        <f>AJ249*(AK249/100)</f>
        <v>0</v>
      </c>
    </row>
    <row r="250" spans="1:38" x14ac:dyDescent="0.45">
      <c r="A250" s="16"/>
      <c r="B250" s="21"/>
      <c r="C250" s="16"/>
      <c r="D250" s="16"/>
      <c r="E250" s="56"/>
      <c r="F250" s="56"/>
      <c r="G250" s="57"/>
      <c r="H250" s="56"/>
      <c r="I250" s="56"/>
      <c r="J250" s="56"/>
      <c r="K250" s="56"/>
      <c r="L250" s="71"/>
      <c r="M250" s="56"/>
      <c r="N250" s="46"/>
      <c r="O250" s="46" t="s">
        <v>54</v>
      </c>
      <c r="P250" s="46">
        <f>SUM(P249:P249)</f>
        <v>596100</v>
      </c>
      <c r="Q250" s="56"/>
      <c r="R250" s="58"/>
      <c r="S250" s="59"/>
      <c r="T250" s="58"/>
      <c r="U250" s="58"/>
      <c r="V250" s="60"/>
      <c r="W250" s="56"/>
      <c r="X250" s="56"/>
      <c r="Y250" s="56"/>
      <c r="Z250" s="46"/>
      <c r="AA250" s="66"/>
      <c r="AB250" s="46"/>
      <c r="AC250" s="46"/>
      <c r="AD250" s="61"/>
      <c r="AE250" s="61"/>
      <c r="AF250" s="46"/>
      <c r="AG250" s="46"/>
      <c r="AH250" s="46">
        <f>SUM(AH249:AH249)</f>
        <v>596100</v>
      </c>
      <c r="AI250" s="46"/>
      <c r="AJ250" s="46">
        <f>SUM(AJ249:AJ249)</f>
        <v>0</v>
      </c>
      <c r="AK250" s="46"/>
      <c r="AL250" s="46">
        <f>SUM(AL249:AL249)</f>
        <v>0</v>
      </c>
    </row>
    <row r="251" spans="1:38" x14ac:dyDescent="0.45">
      <c r="A251" s="16" t="s">
        <v>423</v>
      </c>
      <c r="B251" s="21">
        <v>1770400039887</v>
      </c>
      <c r="C251" s="16" t="s">
        <v>424</v>
      </c>
      <c r="D251" s="16" t="s">
        <v>425</v>
      </c>
      <c r="E251" s="56">
        <v>155</v>
      </c>
      <c r="F251" s="56">
        <v>6204</v>
      </c>
      <c r="G251" s="57"/>
      <c r="H251" s="56" t="s">
        <v>42</v>
      </c>
      <c r="I251" s="56">
        <v>34501</v>
      </c>
      <c r="J251" s="56">
        <v>0</v>
      </c>
      <c r="K251" s="56">
        <v>0</v>
      </c>
      <c r="L251" s="71">
        <v>20</v>
      </c>
      <c r="M251" s="56" t="s">
        <v>208</v>
      </c>
      <c r="N251" s="46">
        <f>((J251*400)+(K251*100))+L251</f>
        <v>20</v>
      </c>
      <c r="O251" s="46">
        <v>0</v>
      </c>
      <c r="P251" s="46">
        <f>N251*O251</f>
        <v>0</v>
      </c>
      <c r="Q251" s="56"/>
      <c r="R251" s="58"/>
      <c r="S251" s="59"/>
      <c r="T251" s="58"/>
      <c r="U251" s="58"/>
      <c r="V251" s="60"/>
      <c r="W251" s="56"/>
      <c r="X251" s="56"/>
      <c r="Y251" s="56"/>
      <c r="Z251" s="46"/>
      <c r="AA251" s="66"/>
      <c r="AB251" s="46"/>
      <c r="AC251" s="46"/>
      <c r="AD251" s="61"/>
      <c r="AE251" s="61"/>
      <c r="AF251" s="46"/>
      <c r="AG251" s="46">
        <f>IF(AND(AF251="",P251=""),0,IF((AF251=""),P251,IF((P251=""),AF251,AF251+P251)))</f>
        <v>0</v>
      </c>
      <c r="AH251" s="46">
        <f>IF( (AA251=""),AG251*1,AG251*(AA251/100) )</f>
        <v>0</v>
      </c>
      <c r="AI251" s="46">
        <v>0</v>
      </c>
      <c r="AJ251" s="46">
        <f>IF((AI251-AH251) &gt; 1,0,IF((AI251-AH251)&lt;0,AH251-AI251,AI251-AH251))</f>
        <v>0</v>
      </c>
      <c r="AK251" s="46">
        <v>0.02</v>
      </c>
      <c r="AL251" s="46">
        <f>AJ251*(AK251/100)</f>
        <v>0</v>
      </c>
    </row>
    <row r="252" spans="1:38" x14ac:dyDescent="0.45">
      <c r="A252" s="16"/>
      <c r="B252" s="21"/>
      <c r="C252" s="16"/>
      <c r="D252" s="16"/>
      <c r="E252" s="56"/>
      <c r="F252" s="56"/>
      <c r="G252" s="57"/>
      <c r="H252" s="56"/>
      <c r="I252" s="56"/>
      <c r="J252" s="56"/>
      <c r="K252" s="56"/>
      <c r="L252" s="71"/>
      <c r="M252" s="56"/>
      <c r="N252" s="46"/>
      <c r="O252" s="46"/>
      <c r="P252" s="46"/>
      <c r="Q252" s="73">
        <v>1</v>
      </c>
      <c r="R252" s="58" t="s">
        <v>423</v>
      </c>
      <c r="S252" s="59">
        <v>1770400039887</v>
      </c>
      <c r="T252" s="58" t="s">
        <v>424</v>
      </c>
      <c r="U252" s="58" t="s">
        <v>426</v>
      </c>
      <c r="V252" s="60"/>
      <c r="W252" s="56" t="s">
        <v>210</v>
      </c>
      <c r="X252" s="56" t="s">
        <v>211</v>
      </c>
      <c r="Y252" s="56" t="s">
        <v>212</v>
      </c>
      <c r="Z252" s="46">
        <v>80</v>
      </c>
      <c r="AA252" s="66">
        <v>100</v>
      </c>
      <c r="AB252" s="46">
        <v>6900</v>
      </c>
      <c r="AC252" s="46">
        <f>Z252*AB252</f>
        <v>552000</v>
      </c>
      <c r="AD252" s="61">
        <v>5</v>
      </c>
      <c r="AE252" s="61">
        <v>5</v>
      </c>
      <c r="AF252" s="46">
        <f>(AC252*(100-AE252))/100</f>
        <v>524400</v>
      </c>
      <c r="AG252" s="46">
        <f>IF( (AF252=""),0,SUM(AF252:AF252) )</f>
        <v>524400</v>
      </c>
      <c r="AH252" s="46">
        <f>(AG252/100)*(AA252)</f>
        <v>524400</v>
      </c>
      <c r="AI252" s="46">
        <v>0</v>
      </c>
      <c r="AJ252" s="46">
        <f>IF((AI252-AH252) &gt; 1,0,IF((AI252-AH252)&lt;0,AH252-AI252,AI252-AH252))</f>
        <v>524400</v>
      </c>
      <c r="AK252" s="46">
        <v>0.02</v>
      </c>
      <c r="AL252" s="46">
        <f>AJ252*(AK252/100)</f>
        <v>104.88000000000001</v>
      </c>
    </row>
    <row r="253" spans="1:38" x14ac:dyDescent="0.45">
      <c r="A253" s="16"/>
      <c r="B253" s="21"/>
      <c r="C253" s="16"/>
      <c r="D253" s="16"/>
      <c r="E253" s="56"/>
      <c r="F253" s="56"/>
      <c r="G253" s="57"/>
      <c r="H253" s="56"/>
      <c r="I253" s="56"/>
      <c r="J253" s="56"/>
      <c r="K253" s="56"/>
      <c r="L253" s="71"/>
      <c r="M253" s="56"/>
      <c r="N253" s="46"/>
      <c r="O253" s="46" t="s">
        <v>54</v>
      </c>
      <c r="P253" s="46">
        <f>SUM(P251:P252)</f>
        <v>0</v>
      </c>
      <c r="Q253" s="56"/>
      <c r="R253" s="58"/>
      <c r="S253" s="59"/>
      <c r="T253" s="58"/>
      <c r="U253" s="58"/>
      <c r="V253" s="60"/>
      <c r="W253" s="56"/>
      <c r="X253" s="56"/>
      <c r="Y253" s="56"/>
      <c r="Z253" s="46"/>
      <c r="AA253" s="66"/>
      <c r="AB253" s="46"/>
      <c r="AC253" s="46"/>
      <c r="AD253" s="61"/>
      <c r="AE253" s="61"/>
      <c r="AF253" s="46"/>
      <c r="AG253" s="46"/>
      <c r="AH253" s="46">
        <f>SUM(AH251:AH252)</f>
        <v>524400</v>
      </c>
      <c r="AI253" s="46"/>
      <c r="AJ253" s="46">
        <f>SUM(AJ251:AJ252)</f>
        <v>524400</v>
      </c>
      <c r="AK253" s="46"/>
      <c r="AL253" s="46">
        <f>SUM(AL251:AL252)</f>
        <v>104.88000000000001</v>
      </c>
    </row>
    <row r="254" spans="1:38" x14ac:dyDescent="0.45">
      <c r="A254" s="16" t="s">
        <v>427</v>
      </c>
      <c r="B254" s="21">
        <v>1770400143617</v>
      </c>
      <c r="C254" s="16" t="s">
        <v>428</v>
      </c>
      <c r="D254" s="16" t="s">
        <v>429</v>
      </c>
      <c r="E254" s="56">
        <v>156</v>
      </c>
      <c r="F254" s="56">
        <v>2173</v>
      </c>
      <c r="G254" s="57" t="s">
        <v>430</v>
      </c>
      <c r="H254" s="56" t="s">
        <v>42</v>
      </c>
      <c r="I254" s="56">
        <v>12261</v>
      </c>
      <c r="J254" s="56">
        <v>1</v>
      </c>
      <c r="K254" s="56">
        <v>0</v>
      </c>
      <c r="L254" s="71">
        <v>14</v>
      </c>
      <c r="M254" s="56" t="s">
        <v>43</v>
      </c>
      <c r="N254" s="46">
        <f>((J254*400)+(K254*100))+L254</f>
        <v>414</v>
      </c>
      <c r="O254" s="46">
        <v>660</v>
      </c>
      <c r="P254" s="46">
        <f>N254*O254</f>
        <v>273240</v>
      </c>
      <c r="Q254" s="56"/>
      <c r="R254" s="58"/>
      <c r="S254" s="59"/>
      <c r="T254" s="58"/>
      <c r="U254" s="58"/>
      <c r="V254" s="60"/>
      <c r="W254" s="56"/>
      <c r="X254" s="56"/>
      <c r="Y254" s="56"/>
      <c r="Z254" s="46"/>
      <c r="AA254" s="66"/>
      <c r="AB254" s="46"/>
      <c r="AC254" s="46"/>
      <c r="AD254" s="61"/>
      <c r="AE254" s="61"/>
      <c r="AF254" s="46"/>
      <c r="AG254" s="46">
        <f>IF(AND(AF254="",P254=""),0,IF((AF254=""),P254,IF((P254=""),AF254,AF254+P254)))</f>
        <v>273240</v>
      </c>
      <c r="AH254" s="46">
        <f>IF( (AA254=""),AG254*1,AG254*(AA254/100) )</f>
        <v>273240</v>
      </c>
      <c r="AI254" s="46">
        <v>0</v>
      </c>
      <c r="AJ254" s="46">
        <f>IF((AI254-AH254) &gt; 1,0,IF((AI254-AH254)&lt;0,AH254-AI254,AI254-AH254))</f>
        <v>273240</v>
      </c>
      <c r="AK254" s="46">
        <v>0.3</v>
      </c>
      <c r="AL254" s="46">
        <f>AJ254*(AK254/100)</f>
        <v>819.72</v>
      </c>
    </row>
    <row r="255" spans="1:38" x14ac:dyDescent="0.45">
      <c r="A255" s="16"/>
      <c r="B255" s="21"/>
      <c r="C255" s="16"/>
      <c r="D255" s="16"/>
      <c r="E255" s="56"/>
      <c r="F255" s="56"/>
      <c r="G255" s="57"/>
      <c r="H255" s="56"/>
      <c r="I255" s="56"/>
      <c r="J255" s="56"/>
      <c r="K255" s="56"/>
      <c r="L255" s="71"/>
      <c r="M255" s="56"/>
      <c r="N255" s="46"/>
      <c r="O255" s="46" t="s">
        <v>54</v>
      </c>
      <c r="P255" s="46">
        <f>SUM(P254:P254)</f>
        <v>273240</v>
      </c>
      <c r="Q255" s="56"/>
      <c r="R255" s="58"/>
      <c r="S255" s="59"/>
      <c r="T255" s="58"/>
      <c r="U255" s="58"/>
      <c r="V255" s="60"/>
      <c r="W255" s="56"/>
      <c r="X255" s="56"/>
      <c r="Y255" s="56"/>
      <c r="Z255" s="46"/>
      <c r="AA255" s="66"/>
      <c r="AB255" s="46"/>
      <c r="AC255" s="46"/>
      <c r="AD255" s="61"/>
      <c r="AE255" s="61"/>
      <c r="AF255" s="46"/>
      <c r="AG255" s="46"/>
      <c r="AH255" s="46">
        <f>SUM(AH254:AH254)</f>
        <v>273240</v>
      </c>
      <c r="AI255" s="46"/>
      <c r="AJ255" s="46">
        <f>SUM(AJ254:AJ254)</f>
        <v>273240</v>
      </c>
      <c r="AK255" s="46"/>
      <c r="AL255" s="46">
        <f>SUM(AL254:AL254)</f>
        <v>819.72</v>
      </c>
    </row>
    <row r="256" spans="1:38" x14ac:dyDescent="0.45">
      <c r="A256" s="16" t="s">
        <v>431</v>
      </c>
      <c r="B256" s="21">
        <v>3770400298498</v>
      </c>
      <c r="C256" s="16" t="s">
        <v>432</v>
      </c>
      <c r="D256" s="16" t="s">
        <v>433</v>
      </c>
      <c r="E256" s="56">
        <v>157</v>
      </c>
      <c r="F256" s="56">
        <v>1038</v>
      </c>
      <c r="G256" s="57" t="s">
        <v>434</v>
      </c>
      <c r="H256" s="56" t="s">
        <v>42</v>
      </c>
      <c r="I256" s="56">
        <v>26878</v>
      </c>
      <c r="J256" s="56"/>
      <c r="K256" s="56"/>
      <c r="L256" s="71"/>
      <c r="M256" s="56"/>
      <c r="N256" s="46"/>
      <c r="O256" s="46"/>
      <c r="P256" s="46"/>
      <c r="Q256" s="56"/>
      <c r="R256" s="58"/>
      <c r="S256" s="59"/>
      <c r="T256" s="58"/>
      <c r="U256" s="58"/>
      <c r="V256" s="60"/>
      <c r="W256" s="56"/>
      <c r="X256" s="56"/>
      <c r="Y256" s="56"/>
      <c r="Z256" s="46"/>
      <c r="AA256" s="66"/>
      <c r="AB256" s="46"/>
      <c r="AC256" s="46"/>
      <c r="AD256" s="61"/>
      <c r="AE256" s="61"/>
      <c r="AF256" s="46"/>
      <c r="AG256" s="46"/>
      <c r="AH256" s="46"/>
      <c r="AI256" s="46"/>
      <c r="AJ256" s="46"/>
      <c r="AK256" s="46"/>
      <c r="AL256" s="46"/>
    </row>
    <row r="257" spans="1:38" x14ac:dyDescent="0.45">
      <c r="A257" s="16"/>
      <c r="B257" s="21"/>
      <c r="C257" s="16"/>
      <c r="D257" s="16"/>
      <c r="E257" s="56"/>
      <c r="F257" s="56"/>
      <c r="G257" s="57"/>
      <c r="H257" s="56"/>
      <c r="I257" s="56"/>
      <c r="J257" s="56"/>
      <c r="K257" s="56"/>
      <c r="L257" s="71"/>
      <c r="M257" s="56"/>
      <c r="N257" s="46"/>
      <c r="O257" s="46" t="s">
        <v>54</v>
      </c>
      <c r="P257" s="46">
        <f>SUM(P256:P256)</f>
        <v>0</v>
      </c>
      <c r="Q257" s="56"/>
      <c r="R257" s="58"/>
      <c r="S257" s="59"/>
      <c r="T257" s="58"/>
      <c r="U257" s="58"/>
      <c r="V257" s="60"/>
      <c r="W257" s="56"/>
      <c r="X257" s="56"/>
      <c r="Y257" s="56"/>
      <c r="Z257" s="46"/>
      <c r="AA257" s="66"/>
      <c r="AB257" s="46"/>
      <c r="AC257" s="46"/>
      <c r="AD257" s="61"/>
      <c r="AE257" s="61"/>
      <c r="AF257" s="46"/>
      <c r="AG257" s="46"/>
      <c r="AH257" s="46">
        <f>SUM(AH256:AH256)</f>
        <v>0</v>
      </c>
      <c r="AI257" s="46"/>
      <c r="AJ257" s="46">
        <f>SUM(AJ256:AJ256)</f>
        <v>0</v>
      </c>
      <c r="AK257" s="46"/>
      <c r="AL257" s="46">
        <f>SUM(AL256:AL256)</f>
        <v>0</v>
      </c>
    </row>
    <row r="258" spans="1:38" x14ac:dyDescent="0.45">
      <c r="A258" s="16" t="s">
        <v>435</v>
      </c>
      <c r="B258" s="21">
        <v>3770400298498</v>
      </c>
      <c r="C258" s="16" t="s">
        <v>436</v>
      </c>
      <c r="D258" s="16" t="s">
        <v>433</v>
      </c>
      <c r="E258" s="56">
        <v>158</v>
      </c>
      <c r="F258" s="56">
        <v>10041</v>
      </c>
      <c r="G258" s="57" t="s">
        <v>437</v>
      </c>
      <c r="H258" s="56" t="s">
        <v>42</v>
      </c>
      <c r="I258" s="56">
        <v>26879</v>
      </c>
      <c r="J258" s="56"/>
      <c r="K258" s="56"/>
      <c r="L258" s="71"/>
      <c r="M258" s="56"/>
      <c r="N258" s="46"/>
      <c r="O258" s="46"/>
      <c r="P258" s="46"/>
      <c r="Q258" s="56"/>
      <c r="R258" s="58"/>
      <c r="S258" s="59"/>
      <c r="T258" s="58"/>
      <c r="U258" s="58"/>
      <c r="V258" s="60"/>
      <c r="W258" s="56"/>
      <c r="X258" s="56"/>
      <c r="Y258" s="56"/>
      <c r="Z258" s="46"/>
      <c r="AA258" s="66"/>
      <c r="AB258" s="46"/>
      <c r="AC258" s="46"/>
      <c r="AD258" s="61"/>
      <c r="AE258" s="61"/>
      <c r="AF258" s="46"/>
      <c r="AG258" s="46"/>
      <c r="AH258" s="46"/>
      <c r="AI258" s="46"/>
      <c r="AJ258" s="46"/>
      <c r="AK258" s="46"/>
      <c r="AL258" s="46"/>
    </row>
    <row r="259" spans="1:38" x14ac:dyDescent="0.45">
      <c r="A259" s="16"/>
      <c r="B259" s="21"/>
      <c r="C259" s="16"/>
      <c r="D259" s="16"/>
      <c r="E259" s="56"/>
      <c r="F259" s="56"/>
      <c r="G259" s="57"/>
      <c r="H259" s="56"/>
      <c r="I259" s="56"/>
      <c r="J259" s="56"/>
      <c r="K259" s="56"/>
      <c r="L259" s="71"/>
      <c r="M259" s="56"/>
      <c r="N259" s="46"/>
      <c r="O259" s="46" t="s">
        <v>54</v>
      </c>
      <c r="P259" s="46">
        <f>SUM(P258:P258)</f>
        <v>0</v>
      </c>
      <c r="Q259" s="56"/>
      <c r="R259" s="58"/>
      <c r="S259" s="59"/>
      <c r="T259" s="58"/>
      <c r="U259" s="58"/>
      <c r="V259" s="60"/>
      <c r="W259" s="56"/>
      <c r="X259" s="56"/>
      <c r="Y259" s="56"/>
      <c r="Z259" s="46"/>
      <c r="AA259" s="66"/>
      <c r="AB259" s="46"/>
      <c r="AC259" s="46"/>
      <c r="AD259" s="61"/>
      <c r="AE259" s="61"/>
      <c r="AF259" s="46"/>
      <c r="AG259" s="46"/>
      <c r="AH259" s="46">
        <f>SUM(AH258:AH258)</f>
        <v>0</v>
      </c>
      <c r="AI259" s="46"/>
      <c r="AJ259" s="46">
        <f>SUM(AJ258:AJ258)</f>
        <v>0</v>
      </c>
      <c r="AK259" s="46"/>
      <c r="AL259" s="46">
        <f>SUM(AL258:AL258)</f>
        <v>0</v>
      </c>
    </row>
    <row r="260" spans="1:38" x14ac:dyDescent="0.45">
      <c r="A260" s="16" t="s">
        <v>438</v>
      </c>
      <c r="B260" s="21">
        <v>3101701832147</v>
      </c>
      <c r="C260" s="16" t="s">
        <v>439</v>
      </c>
      <c r="D260" s="16" t="s">
        <v>440</v>
      </c>
      <c r="E260" s="56">
        <v>159</v>
      </c>
      <c r="F260" s="56">
        <v>1430</v>
      </c>
      <c r="G260" s="57" t="s">
        <v>441</v>
      </c>
      <c r="H260" s="56" t="s">
        <v>42</v>
      </c>
      <c r="I260" s="56">
        <v>29355</v>
      </c>
      <c r="J260" s="56">
        <v>0</v>
      </c>
      <c r="K260" s="56">
        <v>0</v>
      </c>
      <c r="L260" s="71">
        <v>60</v>
      </c>
      <c r="M260" s="56" t="s">
        <v>43</v>
      </c>
      <c r="N260" s="46">
        <f>((J260*400)+(K260*100))+L260</f>
        <v>60</v>
      </c>
      <c r="O260" s="46">
        <v>1000</v>
      </c>
      <c r="P260" s="46">
        <f>N260*O260</f>
        <v>60000</v>
      </c>
      <c r="Q260" s="56"/>
      <c r="R260" s="58"/>
      <c r="S260" s="59"/>
      <c r="T260" s="58"/>
      <c r="U260" s="58"/>
      <c r="V260" s="60"/>
      <c r="W260" s="56"/>
      <c r="X260" s="56"/>
      <c r="Y260" s="56"/>
      <c r="Z260" s="46"/>
      <c r="AA260" s="66"/>
      <c r="AB260" s="46"/>
      <c r="AC260" s="46"/>
      <c r="AD260" s="61"/>
      <c r="AE260" s="61"/>
      <c r="AF260" s="46"/>
      <c r="AG260" s="46">
        <f>IF(AND(AF260="",P260=""),0,IF((AF260=""),P260,IF((P260=""),AF260,AF260+P260)))</f>
        <v>60000</v>
      </c>
      <c r="AH260" s="46">
        <f>IF( (AA260=""),AG260*1,AG260*(AA260/100) )</f>
        <v>60000</v>
      </c>
      <c r="AI260" s="46">
        <v>0</v>
      </c>
      <c r="AJ260" s="46">
        <f>IF((AI260-AH260) &gt; 1,0,IF((AI260-AH260)&lt;0,AH260-AI260,AI260-AH260))</f>
        <v>60000</v>
      </c>
      <c r="AK260" s="46">
        <v>0.3</v>
      </c>
      <c r="AL260" s="46">
        <f>AJ260*(AK260/100)</f>
        <v>180</v>
      </c>
    </row>
    <row r="261" spans="1:38" x14ac:dyDescent="0.45">
      <c r="A261" s="16"/>
      <c r="B261" s="21"/>
      <c r="C261" s="16"/>
      <c r="D261" s="16"/>
      <c r="E261" s="56">
        <v>160</v>
      </c>
      <c r="F261" s="56">
        <v>1429</v>
      </c>
      <c r="G261" s="57" t="s">
        <v>442</v>
      </c>
      <c r="H261" s="56" t="s">
        <v>42</v>
      </c>
      <c r="I261" s="56">
        <v>29356</v>
      </c>
      <c r="J261" s="56">
        <v>0</v>
      </c>
      <c r="K261" s="56">
        <v>0</v>
      </c>
      <c r="L261" s="71">
        <v>60</v>
      </c>
      <c r="M261" s="56" t="s">
        <v>43</v>
      </c>
      <c r="N261" s="46">
        <f>((J261*400)+(K261*100))+L261</f>
        <v>60</v>
      </c>
      <c r="O261" s="46">
        <v>1000</v>
      </c>
      <c r="P261" s="46">
        <f>N261*O261</f>
        <v>60000</v>
      </c>
      <c r="Q261" s="56"/>
      <c r="R261" s="58"/>
      <c r="S261" s="59"/>
      <c r="T261" s="58"/>
      <c r="U261" s="58"/>
      <c r="V261" s="60"/>
      <c r="W261" s="56"/>
      <c r="X261" s="56"/>
      <c r="Y261" s="56"/>
      <c r="Z261" s="46"/>
      <c r="AA261" s="66"/>
      <c r="AB261" s="46"/>
      <c r="AC261" s="46"/>
      <c r="AD261" s="61"/>
      <c r="AE261" s="61"/>
      <c r="AF261" s="46"/>
      <c r="AG261" s="46">
        <f>IF(AND(AF261="",P261=""),0,IF((AF261=""),P261,IF((P261=""),AF261,AF261+P261)))</f>
        <v>60000</v>
      </c>
      <c r="AH261" s="46">
        <f>IF( (AA261=""),AG261*1,AG261*(AA261/100) )</f>
        <v>60000</v>
      </c>
      <c r="AI261" s="46">
        <v>0</v>
      </c>
      <c r="AJ261" s="46">
        <f>IF((AI261-AH261) &gt; 1,0,IF((AI261-AH261)&lt;0,AH261-AI261,AI261-AH261))</f>
        <v>60000</v>
      </c>
      <c r="AK261" s="46">
        <v>0.3</v>
      </c>
      <c r="AL261" s="46">
        <f>AJ261*(AK261/100)</f>
        <v>180</v>
      </c>
    </row>
    <row r="262" spans="1:38" x14ac:dyDescent="0.45">
      <c r="A262" s="16"/>
      <c r="B262" s="21"/>
      <c r="C262" s="16"/>
      <c r="D262" s="16"/>
      <c r="E262" s="56"/>
      <c r="F262" s="56"/>
      <c r="G262" s="57"/>
      <c r="H262" s="56"/>
      <c r="I262" s="56"/>
      <c r="J262" s="56"/>
      <c r="K262" s="56"/>
      <c r="L262" s="71"/>
      <c r="M262" s="56"/>
      <c r="N262" s="46"/>
      <c r="O262" s="46" t="s">
        <v>54</v>
      </c>
      <c r="P262" s="46">
        <f>SUM(P260:P261)</f>
        <v>120000</v>
      </c>
      <c r="Q262" s="56"/>
      <c r="R262" s="58"/>
      <c r="S262" s="59"/>
      <c r="T262" s="58"/>
      <c r="U262" s="58"/>
      <c r="V262" s="60"/>
      <c r="W262" s="56"/>
      <c r="X262" s="56"/>
      <c r="Y262" s="56"/>
      <c r="Z262" s="46"/>
      <c r="AA262" s="66"/>
      <c r="AB262" s="46"/>
      <c r="AC262" s="46"/>
      <c r="AD262" s="61"/>
      <c r="AE262" s="61"/>
      <c r="AF262" s="46"/>
      <c r="AG262" s="46"/>
      <c r="AH262" s="46">
        <f>SUM(AH260:AH261)</f>
        <v>120000</v>
      </c>
      <c r="AI262" s="46"/>
      <c r="AJ262" s="46">
        <f>SUM(AJ260:AJ261)</f>
        <v>120000</v>
      </c>
      <c r="AK262" s="46"/>
      <c r="AL262" s="46">
        <f>SUM(AL260:AL261)</f>
        <v>360</v>
      </c>
    </row>
    <row r="263" spans="1:38" x14ac:dyDescent="0.45">
      <c r="A263" s="16" t="s">
        <v>443</v>
      </c>
      <c r="B263" s="21">
        <v>3770400030347</v>
      </c>
      <c r="C263" s="16" t="s">
        <v>444</v>
      </c>
      <c r="D263" s="16" t="s">
        <v>445</v>
      </c>
      <c r="E263" s="56">
        <v>161</v>
      </c>
      <c r="F263" s="56">
        <v>6182</v>
      </c>
      <c r="G263" s="57"/>
      <c r="H263" s="56" t="s">
        <v>42</v>
      </c>
      <c r="I263" s="56">
        <v>13912</v>
      </c>
      <c r="J263" s="56">
        <v>0</v>
      </c>
      <c r="K263" s="56">
        <v>0</v>
      </c>
      <c r="L263" s="71">
        <v>20</v>
      </c>
      <c r="M263" s="56" t="s">
        <v>208</v>
      </c>
      <c r="N263" s="46">
        <f>((J263*400)+(K263*100))+L263</f>
        <v>20</v>
      </c>
      <c r="O263" s="46">
        <v>1250</v>
      </c>
      <c r="P263" s="46">
        <f>N263*O263</f>
        <v>25000</v>
      </c>
      <c r="Q263" s="56"/>
      <c r="R263" s="58"/>
      <c r="S263" s="59"/>
      <c r="T263" s="58"/>
      <c r="U263" s="58"/>
      <c r="V263" s="60"/>
      <c r="W263" s="56"/>
      <c r="X263" s="56"/>
      <c r="Y263" s="56"/>
      <c r="Z263" s="46"/>
      <c r="AA263" s="66"/>
      <c r="AB263" s="46"/>
      <c r="AC263" s="46"/>
      <c r="AD263" s="61"/>
      <c r="AE263" s="61"/>
      <c r="AF263" s="46"/>
      <c r="AG263" s="46">
        <f>IF(AND(AF263="",P263=""),0,IF((AF263=""),P263,IF((P263=""),AF263,AF263+P263)))</f>
        <v>25000</v>
      </c>
      <c r="AH263" s="46">
        <f>IF( (AA263=""),AG263*1,AG263*(AA263/100) )</f>
        <v>25000</v>
      </c>
      <c r="AI263" s="46">
        <v>0</v>
      </c>
      <c r="AJ263" s="46">
        <f>IF((AI263-AH263) &gt; 1,0,IF((AI263-AH263)&lt;0,AH263-AI263,AI263-AH263))</f>
        <v>25000</v>
      </c>
      <c r="AK263" s="46">
        <v>0.02</v>
      </c>
      <c r="AL263" s="46">
        <f>AJ263*(AK263/100)</f>
        <v>5</v>
      </c>
    </row>
    <row r="264" spans="1:38" x14ac:dyDescent="0.45">
      <c r="A264" s="16"/>
      <c r="B264" s="21"/>
      <c r="C264" s="16"/>
      <c r="D264" s="16"/>
      <c r="E264" s="56"/>
      <c r="F264" s="56"/>
      <c r="G264" s="57"/>
      <c r="H264" s="56"/>
      <c r="I264" s="56"/>
      <c r="J264" s="56">
        <v>5</v>
      </c>
      <c r="K264" s="56">
        <v>2</v>
      </c>
      <c r="L264" s="71">
        <v>22</v>
      </c>
      <c r="M264" s="56" t="s">
        <v>90</v>
      </c>
      <c r="N264" s="46">
        <f>((J264*400)+(K264*100))+L264</f>
        <v>2222</v>
      </c>
      <c r="O264" s="46">
        <v>1250</v>
      </c>
      <c r="P264" s="46">
        <f>N264*O264</f>
        <v>2777500</v>
      </c>
      <c r="Q264" s="56"/>
      <c r="R264" s="58"/>
      <c r="S264" s="59"/>
      <c r="T264" s="58"/>
      <c r="U264" s="58"/>
      <c r="V264" s="60"/>
      <c r="W264" s="56"/>
      <c r="X264" s="56"/>
      <c r="Y264" s="56"/>
      <c r="Z264" s="46"/>
      <c r="AA264" s="66"/>
      <c r="AB264" s="46"/>
      <c r="AC264" s="46"/>
      <c r="AD264" s="61"/>
      <c r="AE264" s="61"/>
      <c r="AF264" s="46"/>
      <c r="AG264" s="46">
        <f>IF(AND(AF264="",P264=""),0,IF((AF264=""),P264,IF((P264=""),AF264,AF264+P264)))</f>
        <v>2777500</v>
      </c>
      <c r="AH264" s="46">
        <f>IF( (AA264=""),AG264*1,AG264*(AA264/100) )</f>
        <v>2777500</v>
      </c>
      <c r="AI264" s="46">
        <v>0</v>
      </c>
      <c r="AJ264" s="46">
        <f>IF((AI264-AH264) &gt; 1,0,IF((AI264-AH264)&lt;0,AH264-AI264,AI264-AH264))</f>
        <v>2777500</v>
      </c>
      <c r="AK264" s="46">
        <v>0.01</v>
      </c>
      <c r="AL264" s="46">
        <f>AJ264*(AK264/100)</f>
        <v>277.75</v>
      </c>
    </row>
    <row r="265" spans="1:38" x14ac:dyDescent="0.45">
      <c r="A265" s="16"/>
      <c r="B265" s="21"/>
      <c r="C265" s="16"/>
      <c r="D265" s="16"/>
      <c r="E265" s="56"/>
      <c r="F265" s="56"/>
      <c r="G265" s="57"/>
      <c r="H265" s="56"/>
      <c r="I265" s="56"/>
      <c r="J265" s="56"/>
      <c r="K265" s="56"/>
      <c r="L265" s="71"/>
      <c r="M265" s="56"/>
      <c r="N265" s="46"/>
      <c r="O265" s="46"/>
      <c r="P265" s="46"/>
      <c r="Q265" s="73">
        <v>1</v>
      </c>
      <c r="R265" s="58" t="s">
        <v>443</v>
      </c>
      <c r="S265" s="59">
        <v>3770400030347</v>
      </c>
      <c r="T265" s="58" t="s">
        <v>444</v>
      </c>
      <c r="U265" s="58" t="s">
        <v>446</v>
      </c>
      <c r="V265" s="60"/>
      <c r="W265" s="56" t="s">
        <v>210</v>
      </c>
      <c r="X265" s="56" t="s">
        <v>211</v>
      </c>
      <c r="Y265" s="56" t="s">
        <v>212</v>
      </c>
      <c r="Z265" s="46">
        <v>80</v>
      </c>
      <c r="AA265" s="66">
        <v>100</v>
      </c>
      <c r="AB265" s="46">
        <v>6900</v>
      </c>
      <c r="AC265" s="46">
        <f>Z265*AB265</f>
        <v>552000</v>
      </c>
      <c r="AD265" s="61">
        <v>5</v>
      </c>
      <c r="AE265" s="61">
        <v>5</v>
      </c>
      <c r="AF265" s="46">
        <f>(AC265*(100-AE265))/100</f>
        <v>524400</v>
      </c>
      <c r="AG265" s="46">
        <f>IF( (AF265=""),0,SUM(AF265:AF265) )</f>
        <v>524400</v>
      </c>
      <c r="AH265" s="46">
        <f>(AG265/100)*(AA265)</f>
        <v>524400</v>
      </c>
      <c r="AI265" s="46">
        <v>0</v>
      </c>
      <c r="AJ265" s="46">
        <f>IF((AI265-AH265) &gt; 1,0,IF((AI265-AH265)&lt;0,AH265-AI265,AI265-AH265))</f>
        <v>524400</v>
      </c>
      <c r="AK265" s="46">
        <v>0.02</v>
      </c>
      <c r="AL265" s="46">
        <f>AJ265*(AK265/100)</f>
        <v>104.88000000000001</v>
      </c>
    </row>
    <row r="266" spans="1:38" x14ac:dyDescent="0.45">
      <c r="A266" s="16"/>
      <c r="B266" s="21"/>
      <c r="C266" s="16"/>
      <c r="D266" s="16"/>
      <c r="E266" s="56"/>
      <c r="F266" s="56"/>
      <c r="G266" s="57"/>
      <c r="H266" s="56"/>
      <c r="I266" s="56"/>
      <c r="J266" s="56"/>
      <c r="K266" s="56"/>
      <c r="L266" s="71"/>
      <c r="M266" s="56"/>
      <c r="N266" s="46"/>
      <c r="O266" s="46" t="s">
        <v>54</v>
      </c>
      <c r="P266" s="46">
        <f>SUM(P263:P265)</f>
        <v>2802500</v>
      </c>
      <c r="Q266" s="56"/>
      <c r="R266" s="58"/>
      <c r="S266" s="59"/>
      <c r="T266" s="58"/>
      <c r="U266" s="58"/>
      <c r="V266" s="60"/>
      <c r="W266" s="56"/>
      <c r="X266" s="56"/>
      <c r="Y266" s="56"/>
      <c r="Z266" s="46"/>
      <c r="AA266" s="66"/>
      <c r="AB266" s="46"/>
      <c r="AC266" s="46"/>
      <c r="AD266" s="61"/>
      <c r="AE266" s="61"/>
      <c r="AF266" s="46"/>
      <c r="AG266" s="46"/>
      <c r="AH266" s="46">
        <f>SUM(AH263:AH265)</f>
        <v>3326900</v>
      </c>
      <c r="AI266" s="46"/>
      <c r="AJ266" s="46">
        <f>SUM(AJ263:AJ265)</f>
        <v>3326900</v>
      </c>
      <c r="AK266" s="46"/>
      <c r="AL266" s="46">
        <f>SUM(AL263:AL265)</f>
        <v>387.63</v>
      </c>
    </row>
    <row r="267" spans="1:38" x14ac:dyDescent="0.45">
      <c r="A267" s="16" t="s">
        <v>447</v>
      </c>
      <c r="B267" s="21">
        <v>3770400311559</v>
      </c>
      <c r="C267" s="16" t="s">
        <v>448</v>
      </c>
      <c r="D267" s="16" t="s">
        <v>449</v>
      </c>
      <c r="E267" s="56">
        <v>162</v>
      </c>
      <c r="F267" s="56">
        <v>852</v>
      </c>
      <c r="G267" s="57" t="s">
        <v>450</v>
      </c>
      <c r="H267" s="56" t="s">
        <v>42</v>
      </c>
      <c r="I267" s="56">
        <v>4476</v>
      </c>
      <c r="J267" s="56">
        <v>0</v>
      </c>
      <c r="K267" s="56">
        <v>1</v>
      </c>
      <c r="L267" s="71">
        <v>33</v>
      </c>
      <c r="M267" s="56" t="s">
        <v>43</v>
      </c>
      <c r="N267" s="46">
        <f>((J267*400)+(K267*100))+L267</f>
        <v>133</v>
      </c>
      <c r="O267" s="46">
        <v>3000</v>
      </c>
      <c r="P267" s="46">
        <f>N267*O267</f>
        <v>399000</v>
      </c>
      <c r="Q267" s="56"/>
      <c r="R267" s="58"/>
      <c r="S267" s="59"/>
      <c r="T267" s="58"/>
      <c r="U267" s="58"/>
      <c r="V267" s="60"/>
      <c r="W267" s="56"/>
      <c r="X267" s="56"/>
      <c r="Y267" s="56"/>
      <c r="Z267" s="46"/>
      <c r="AA267" s="66"/>
      <c r="AB267" s="46"/>
      <c r="AC267" s="46"/>
      <c r="AD267" s="61"/>
      <c r="AE267" s="61"/>
      <c r="AF267" s="46"/>
      <c r="AG267" s="46">
        <f>IF(AND(AF267="",P267=""),0,IF((AF267=""),P267,IF((P267=""),AF267,AF267+P267)))</f>
        <v>399000</v>
      </c>
      <c r="AH267" s="46">
        <f>IF( (AA267=""),AG267*1,AG267*(AA267/100) )</f>
        <v>399000</v>
      </c>
      <c r="AI267" s="46">
        <v>0</v>
      </c>
      <c r="AJ267" s="46">
        <f>IF((AI267-AH267) &gt; 1,0,IF((AI267-AH267)&lt;0,AH267-AI267,AI267-AH267))</f>
        <v>399000</v>
      </c>
      <c r="AK267" s="46">
        <v>0.3</v>
      </c>
      <c r="AL267" s="46">
        <f>AJ267*(AK267/100)</f>
        <v>1197</v>
      </c>
    </row>
    <row r="268" spans="1:38" x14ac:dyDescent="0.45">
      <c r="A268" s="16"/>
      <c r="B268" s="21"/>
      <c r="C268" s="16"/>
      <c r="D268" s="16"/>
      <c r="E268" s="56">
        <v>163</v>
      </c>
      <c r="F268" s="56">
        <v>7292</v>
      </c>
      <c r="G268" s="57" t="s">
        <v>451</v>
      </c>
      <c r="H268" s="56" t="s">
        <v>42</v>
      </c>
      <c r="I268" s="56">
        <v>9302</v>
      </c>
      <c r="J268" s="56"/>
      <c r="K268" s="56"/>
      <c r="L268" s="71"/>
      <c r="M268" s="56"/>
      <c r="N268" s="46"/>
      <c r="O268" s="46"/>
      <c r="P268" s="46"/>
      <c r="Q268" s="56"/>
      <c r="R268" s="58"/>
      <c r="S268" s="59"/>
      <c r="T268" s="58"/>
      <c r="U268" s="58"/>
      <c r="V268" s="60"/>
      <c r="W268" s="56"/>
      <c r="X268" s="56"/>
      <c r="Y268" s="56"/>
      <c r="Z268" s="46"/>
      <c r="AA268" s="66"/>
      <c r="AB268" s="46"/>
      <c r="AC268" s="46"/>
      <c r="AD268" s="61"/>
      <c r="AE268" s="61"/>
      <c r="AF268" s="46"/>
      <c r="AG268" s="46"/>
      <c r="AH268" s="46"/>
      <c r="AI268" s="46"/>
      <c r="AJ268" s="46"/>
      <c r="AK268" s="46"/>
      <c r="AL268" s="46"/>
    </row>
    <row r="269" spans="1:38" x14ac:dyDescent="0.45">
      <c r="A269" s="16"/>
      <c r="B269" s="21"/>
      <c r="C269" s="16"/>
      <c r="D269" s="16"/>
      <c r="E269" s="56">
        <v>164</v>
      </c>
      <c r="F269" s="56">
        <v>9411</v>
      </c>
      <c r="G269" s="57" t="s">
        <v>452</v>
      </c>
      <c r="H269" s="56" t="s">
        <v>42</v>
      </c>
      <c r="I269" s="56">
        <v>24598</v>
      </c>
      <c r="J269" s="56"/>
      <c r="K269" s="56"/>
      <c r="L269" s="71"/>
      <c r="M269" s="56"/>
      <c r="N269" s="46"/>
      <c r="O269" s="46"/>
      <c r="P269" s="46"/>
      <c r="Q269" s="56"/>
      <c r="R269" s="58"/>
      <c r="S269" s="59"/>
      <c r="T269" s="58"/>
      <c r="U269" s="58"/>
      <c r="V269" s="60"/>
      <c r="W269" s="56"/>
      <c r="X269" s="56"/>
      <c r="Y269" s="56"/>
      <c r="Z269" s="46"/>
      <c r="AA269" s="66"/>
      <c r="AB269" s="46"/>
      <c r="AC269" s="46"/>
      <c r="AD269" s="61"/>
      <c r="AE269" s="61"/>
      <c r="AF269" s="46"/>
      <c r="AG269" s="46"/>
      <c r="AH269" s="46"/>
      <c r="AI269" s="46"/>
      <c r="AJ269" s="46"/>
      <c r="AK269" s="46"/>
      <c r="AL269" s="46"/>
    </row>
    <row r="270" spans="1:38" x14ac:dyDescent="0.45">
      <c r="A270" s="16"/>
      <c r="B270" s="21"/>
      <c r="C270" s="16"/>
      <c r="D270" s="16"/>
      <c r="E270" s="56"/>
      <c r="F270" s="56"/>
      <c r="G270" s="57"/>
      <c r="H270" s="56"/>
      <c r="I270" s="56"/>
      <c r="J270" s="56"/>
      <c r="K270" s="56"/>
      <c r="L270" s="71"/>
      <c r="M270" s="56"/>
      <c r="N270" s="46"/>
      <c r="O270" s="46" t="s">
        <v>54</v>
      </c>
      <c r="P270" s="46">
        <f>SUM(P267:P269)</f>
        <v>399000</v>
      </c>
      <c r="Q270" s="56"/>
      <c r="R270" s="58"/>
      <c r="S270" s="59"/>
      <c r="T270" s="58"/>
      <c r="U270" s="58"/>
      <c r="V270" s="60"/>
      <c r="W270" s="56"/>
      <c r="X270" s="56"/>
      <c r="Y270" s="56"/>
      <c r="Z270" s="46"/>
      <c r="AA270" s="66"/>
      <c r="AB270" s="46"/>
      <c r="AC270" s="46"/>
      <c r="AD270" s="61"/>
      <c r="AE270" s="61"/>
      <c r="AF270" s="46"/>
      <c r="AG270" s="46"/>
      <c r="AH270" s="46">
        <f>SUM(AH267:AH269)</f>
        <v>399000</v>
      </c>
      <c r="AI270" s="46"/>
      <c r="AJ270" s="46">
        <f>SUM(AJ267:AJ269)</f>
        <v>399000</v>
      </c>
      <c r="AK270" s="46"/>
      <c r="AL270" s="46">
        <f>SUM(AL267:AL269)</f>
        <v>1197</v>
      </c>
    </row>
    <row r="271" spans="1:38" x14ac:dyDescent="0.45">
      <c r="A271" s="16" t="s">
        <v>453</v>
      </c>
      <c r="B271" s="21">
        <v>3770400053525</v>
      </c>
      <c r="C271" s="16" t="s">
        <v>454</v>
      </c>
      <c r="D271" s="16" t="s">
        <v>455</v>
      </c>
      <c r="E271" s="56">
        <v>165</v>
      </c>
      <c r="F271" s="56">
        <v>124</v>
      </c>
      <c r="G271" s="57" t="s">
        <v>456</v>
      </c>
      <c r="H271" s="56" t="s">
        <v>42</v>
      </c>
      <c r="I271" s="56">
        <v>28855</v>
      </c>
      <c r="J271" s="56">
        <v>0</v>
      </c>
      <c r="K271" s="56">
        <v>2</v>
      </c>
      <c r="L271" s="71">
        <v>87</v>
      </c>
      <c r="M271" s="56" t="s">
        <v>43</v>
      </c>
      <c r="N271" s="46">
        <f>((J271*400)+(K271*100))+L271</f>
        <v>287</v>
      </c>
      <c r="O271" s="46">
        <v>150</v>
      </c>
      <c r="P271" s="46">
        <f>N271*O271</f>
        <v>43050</v>
      </c>
      <c r="Q271" s="56"/>
      <c r="R271" s="58"/>
      <c r="S271" s="59"/>
      <c r="T271" s="58"/>
      <c r="U271" s="58"/>
      <c r="V271" s="60"/>
      <c r="W271" s="56"/>
      <c r="X271" s="56"/>
      <c r="Y271" s="56"/>
      <c r="Z271" s="46"/>
      <c r="AA271" s="66"/>
      <c r="AB271" s="46"/>
      <c r="AC271" s="46"/>
      <c r="AD271" s="61"/>
      <c r="AE271" s="61"/>
      <c r="AF271" s="46"/>
      <c r="AG271" s="46">
        <f>IF(AND(AF271="",P271=""),0,IF((AF271=""),P271,IF((P271=""),AF271,AF271+P271)))</f>
        <v>43050</v>
      </c>
      <c r="AH271" s="46">
        <f>IF( (AA271=""),AG271*1,AG271*(AA271/100) )</f>
        <v>43050</v>
      </c>
      <c r="AI271" s="46">
        <v>0</v>
      </c>
      <c r="AJ271" s="46">
        <f>IF((AI271-AH271) &gt; 1,0,IF((AI271-AH271)&lt;0,AH271-AI271,AI271-AH271))</f>
        <v>43050</v>
      </c>
      <c r="AK271" s="46">
        <v>0.3</v>
      </c>
      <c r="AL271" s="46">
        <f>AJ271*(AK271/100)</f>
        <v>129.15</v>
      </c>
    </row>
    <row r="272" spans="1:38" x14ac:dyDescent="0.45">
      <c r="A272" s="16"/>
      <c r="B272" s="21"/>
      <c r="C272" s="16"/>
      <c r="D272" s="16"/>
      <c r="E272" s="56">
        <v>166</v>
      </c>
      <c r="F272" s="56">
        <v>126</v>
      </c>
      <c r="G272" s="57" t="s">
        <v>457</v>
      </c>
      <c r="H272" s="56" t="s">
        <v>42</v>
      </c>
      <c r="I272" s="56">
        <v>28856</v>
      </c>
      <c r="J272" s="56">
        <v>0</v>
      </c>
      <c r="K272" s="56">
        <v>0</v>
      </c>
      <c r="L272" s="71">
        <v>29</v>
      </c>
      <c r="M272" s="56" t="s">
        <v>43</v>
      </c>
      <c r="N272" s="46">
        <f>((J272*400)+(K272*100))+L272</f>
        <v>29</v>
      </c>
      <c r="O272" s="46">
        <v>150</v>
      </c>
      <c r="P272" s="46">
        <f>N272*O272</f>
        <v>4350</v>
      </c>
      <c r="Q272" s="56"/>
      <c r="R272" s="58"/>
      <c r="S272" s="59"/>
      <c r="T272" s="58"/>
      <c r="U272" s="58"/>
      <c r="V272" s="60"/>
      <c r="W272" s="56"/>
      <c r="X272" s="56"/>
      <c r="Y272" s="56"/>
      <c r="Z272" s="46"/>
      <c r="AA272" s="66"/>
      <c r="AB272" s="46"/>
      <c r="AC272" s="46"/>
      <c r="AD272" s="61"/>
      <c r="AE272" s="61"/>
      <c r="AF272" s="46"/>
      <c r="AG272" s="46">
        <f>IF(AND(AF272="",P272=""),0,IF((AF272=""),P272,IF((P272=""),AF272,AF272+P272)))</f>
        <v>4350</v>
      </c>
      <c r="AH272" s="46">
        <f>IF( (AA272=""),AG272*1,AG272*(AA272/100) )</f>
        <v>4350</v>
      </c>
      <c r="AI272" s="46">
        <v>0</v>
      </c>
      <c r="AJ272" s="46">
        <f>IF((AI272-AH272) &gt; 1,0,IF((AI272-AH272)&lt;0,AH272-AI272,AI272-AH272))</f>
        <v>4350</v>
      </c>
      <c r="AK272" s="46">
        <v>0.3</v>
      </c>
      <c r="AL272" s="46">
        <f>AJ272*(AK272/100)</f>
        <v>13.05</v>
      </c>
    </row>
    <row r="273" spans="1:38" x14ac:dyDescent="0.45">
      <c r="A273" s="16"/>
      <c r="B273" s="21"/>
      <c r="C273" s="16"/>
      <c r="D273" s="16"/>
      <c r="E273" s="56"/>
      <c r="F273" s="56"/>
      <c r="G273" s="57"/>
      <c r="H273" s="56"/>
      <c r="I273" s="56"/>
      <c r="J273" s="56"/>
      <c r="K273" s="56"/>
      <c r="L273" s="71"/>
      <c r="M273" s="56"/>
      <c r="N273" s="46"/>
      <c r="O273" s="46" t="s">
        <v>54</v>
      </c>
      <c r="P273" s="46">
        <f>SUM(P271:P272)</f>
        <v>47400</v>
      </c>
      <c r="Q273" s="56"/>
      <c r="R273" s="58"/>
      <c r="S273" s="59"/>
      <c r="T273" s="58"/>
      <c r="U273" s="58"/>
      <c r="V273" s="60"/>
      <c r="W273" s="56"/>
      <c r="X273" s="56"/>
      <c r="Y273" s="56"/>
      <c r="Z273" s="46"/>
      <c r="AA273" s="66"/>
      <c r="AB273" s="46"/>
      <c r="AC273" s="46"/>
      <c r="AD273" s="61"/>
      <c r="AE273" s="61"/>
      <c r="AF273" s="46"/>
      <c r="AG273" s="46"/>
      <c r="AH273" s="46">
        <f>SUM(AH271:AH272)</f>
        <v>47400</v>
      </c>
      <c r="AI273" s="46"/>
      <c r="AJ273" s="46">
        <f>SUM(AJ271:AJ272)</f>
        <v>47400</v>
      </c>
      <c r="AK273" s="46"/>
      <c r="AL273" s="46">
        <f>SUM(AL271:AL272)</f>
        <v>142.20000000000002</v>
      </c>
    </row>
    <row r="274" spans="1:38" x14ac:dyDescent="0.45">
      <c r="A274" s="16" t="s">
        <v>458</v>
      </c>
      <c r="B274" s="21">
        <v>3100201111997</v>
      </c>
      <c r="C274" s="16" t="s">
        <v>459</v>
      </c>
      <c r="D274" s="16" t="s">
        <v>460</v>
      </c>
      <c r="E274" s="56">
        <v>167</v>
      </c>
      <c r="F274" s="56">
        <v>7676</v>
      </c>
      <c r="G274" s="57" t="s">
        <v>461</v>
      </c>
      <c r="H274" s="56" t="s">
        <v>42</v>
      </c>
      <c r="I274" s="56">
        <v>28746</v>
      </c>
      <c r="J274" s="56"/>
      <c r="K274" s="56"/>
      <c r="L274" s="71"/>
      <c r="M274" s="56"/>
      <c r="N274" s="46"/>
      <c r="O274" s="46"/>
      <c r="P274" s="46"/>
      <c r="Q274" s="56"/>
      <c r="R274" s="58"/>
      <c r="S274" s="59"/>
      <c r="T274" s="58"/>
      <c r="U274" s="58"/>
      <c r="V274" s="60"/>
      <c r="W274" s="56"/>
      <c r="X274" s="56"/>
      <c r="Y274" s="56"/>
      <c r="Z274" s="46"/>
      <c r="AA274" s="66"/>
      <c r="AB274" s="46"/>
      <c r="AC274" s="46"/>
      <c r="AD274" s="61"/>
      <c r="AE274" s="61"/>
      <c r="AF274" s="46"/>
      <c r="AG274" s="46"/>
      <c r="AH274" s="46"/>
      <c r="AI274" s="46"/>
      <c r="AJ274" s="46"/>
      <c r="AK274" s="46"/>
      <c r="AL274" s="46"/>
    </row>
    <row r="275" spans="1:38" x14ac:dyDescent="0.45">
      <c r="A275" s="16"/>
      <c r="B275" s="21"/>
      <c r="C275" s="16"/>
      <c r="D275" s="16"/>
      <c r="E275" s="56"/>
      <c r="F275" s="56"/>
      <c r="G275" s="57"/>
      <c r="H275" s="56"/>
      <c r="I275" s="56"/>
      <c r="J275" s="56"/>
      <c r="K275" s="56"/>
      <c r="L275" s="71"/>
      <c r="M275" s="56"/>
      <c r="N275" s="46"/>
      <c r="O275" s="46" t="s">
        <v>54</v>
      </c>
      <c r="P275" s="46">
        <f>SUM(P274:P274)</f>
        <v>0</v>
      </c>
      <c r="Q275" s="56"/>
      <c r="R275" s="58"/>
      <c r="S275" s="59"/>
      <c r="T275" s="58"/>
      <c r="U275" s="58"/>
      <c r="V275" s="60"/>
      <c r="W275" s="56"/>
      <c r="X275" s="56"/>
      <c r="Y275" s="56"/>
      <c r="Z275" s="46"/>
      <c r="AA275" s="66"/>
      <c r="AB275" s="46"/>
      <c r="AC275" s="46"/>
      <c r="AD275" s="61"/>
      <c r="AE275" s="61"/>
      <c r="AF275" s="46"/>
      <c r="AG275" s="46"/>
      <c r="AH275" s="46">
        <f>SUM(AH274:AH274)</f>
        <v>0</v>
      </c>
      <c r="AI275" s="46"/>
      <c r="AJ275" s="46">
        <f>SUM(AJ274:AJ274)</f>
        <v>0</v>
      </c>
      <c r="AK275" s="46"/>
      <c r="AL275" s="46">
        <f>SUM(AL274:AL274)</f>
        <v>0</v>
      </c>
    </row>
    <row r="276" spans="1:38" x14ac:dyDescent="0.45">
      <c r="A276" s="16" t="s">
        <v>462</v>
      </c>
      <c r="B276" s="21">
        <v>3100905532591</v>
      </c>
      <c r="C276" s="16" t="s">
        <v>463</v>
      </c>
      <c r="D276" s="16" t="s">
        <v>464</v>
      </c>
      <c r="E276" s="56">
        <v>168</v>
      </c>
      <c r="F276" s="56">
        <v>8904</v>
      </c>
      <c r="G276" s="57" t="s">
        <v>465</v>
      </c>
      <c r="H276" s="56" t="s">
        <v>42</v>
      </c>
      <c r="I276" s="56">
        <v>32069</v>
      </c>
      <c r="J276" s="56"/>
      <c r="K276" s="56"/>
      <c r="L276" s="71"/>
      <c r="M276" s="56"/>
      <c r="N276" s="46"/>
      <c r="O276" s="46"/>
      <c r="P276" s="46"/>
      <c r="Q276" s="56"/>
      <c r="R276" s="58"/>
      <c r="S276" s="59"/>
      <c r="T276" s="58"/>
      <c r="U276" s="58"/>
      <c r="V276" s="60"/>
      <c r="W276" s="56"/>
      <c r="X276" s="56"/>
      <c r="Y276" s="56"/>
      <c r="Z276" s="46"/>
      <c r="AA276" s="66"/>
      <c r="AB276" s="46"/>
      <c r="AC276" s="46"/>
      <c r="AD276" s="61"/>
      <c r="AE276" s="61"/>
      <c r="AF276" s="46"/>
      <c r="AG276" s="46"/>
      <c r="AH276" s="46"/>
      <c r="AI276" s="46"/>
      <c r="AJ276" s="46"/>
      <c r="AK276" s="46"/>
      <c r="AL276" s="46"/>
    </row>
    <row r="277" spans="1:38" x14ac:dyDescent="0.45">
      <c r="A277" s="16"/>
      <c r="B277" s="21"/>
      <c r="C277" s="16"/>
      <c r="D277" s="16"/>
      <c r="E277" s="56"/>
      <c r="F277" s="56"/>
      <c r="G277" s="57"/>
      <c r="H277" s="56"/>
      <c r="I277" s="56"/>
      <c r="J277" s="56"/>
      <c r="K277" s="56"/>
      <c r="L277" s="71"/>
      <c r="M277" s="56"/>
      <c r="N277" s="46"/>
      <c r="O277" s="46" t="s">
        <v>54</v>
      </c>
      <c r="P277" s="46">
        <f>SUM(P276:P276)</f>
        <v>0</v>
      </c>
      <c r="Q277" s="56"/>
      <c r="R277" s="58"/>
      <c r="S277" s="59"/>
      <c r="T277" s="58"/>
      <c r="U277" s="58"/>
      <c r="V277" s="60"/>
      <c r="W277" s="56"/>
      <c r="X277" s="56"/>
      <c r="Y277" s="56"/>
      <c r="Z277" s="46"/>
      <c r="AA277" s="66"/>
      <c r="AB277" s="46"/>
      <c r="AC277" s="46"/>
      <c r="AD277" s="61"/>
      <c r="AE277" s="61"/>
      <c r="AF277" s="46"/>
      <c r="AG277" s="46"/>
      <c r="AH277" s="46">
        <f>SUM(AH276:AH276)</f>
        <v>0</v>
      </c>
      <c r="AI277" s="46"/>
      <c r="AJ277" s="46">
        <f>SUM(AJ276:AJ276)</f>
        <v>0</v>
      </c>
      <c r="AK277" s="46"/>
      <c r="AL277" s="46">
        <f>SUM(AL276:AL276)</f>
        <v>0</v>
      </c>
    </row>
    <row r="278" spans="1:38" x14ac:dyDescent="0.45">
      <c r="A278" s="16" t="s">
        <v>466</v>
      </c>
      <c r="B278" s="21"/>
      <c r="C278" s="16" t="s">
        <v>467</v>
      </c>
      <c r="D278" s="16" t="s">
        <v>468</v>
      </c>
      <c r="E278" s="56">
        <v>169</v>
      </c>
      <c r="F278" s="56">
        <v>3065</v>
      </c>
      <c r="G278" s="57" t="s">
        <v>469</v>
      </c>
      <c r="H278" s="56" t="s">
        <v>42</v>
      </c>
      <c r="I278" s="56">
        <v>27654</v>
      </c>
      <c r="J278" s="56">
        <v>1</v>
      </c>
      <c r="K278" s="56">
        <v>0</v>
      </c>
      <c r="L278" s="71">
        <v>0</v>
      </c>
      <c r="M278" s="56" t="s">
        <v>43</v>
      </c>
      <c r="N278" s="46">
        <f>((J278*400)+(K278*100))+L278</f>
        <v>400</v>
      </c>
      <c r="O278" s="46">
        <v>1900</v>
      </c>
      <c r="P278" s="46">
        <f>N278*O278</f>
        <v>760000</v>
      </c>
      <c r="Q278" s="56"/>
      <c r="R278" s="58"/>
      <c r="S278" s="59"/>
      <c r="T278" s="58"/>
      <c r="U278" s="58"/>
      <c r="V278" s="60"/>
      <c r="W278" s="56"/>
      <c r="X278" s="56"/>
      <c r="Y278" s="56"/>
      <c r="Z278" s="46"/>
      <c r="AA278" s="66"/>
      <c r="AB278" s="46"/>
      <c r="AC278" s="46"/>
      <c r="AD278" s="61"/>
      <c r="AE278" s="61"/>
      <c r="AF278" s="46"/>
      <c r="AG278" s="46">
        <f>IF(AND(AF278="",P278=""),0,IF((AF278=""),P278,IF((P278=""),AF278,AF278+P278)))</f>
        <v>760000</v>
      </c>
      <c r="AH278" s="46">
        <f>IF( (AA278=""),AG278*1,AG278*(AA278/100) )</f>
        <v>760000</v>
      </c>
      <c r="AI278" s="46">
        <v>0</v>
      </c>
      <c r="AJ278" s="46">
        <f>IF((AI278-AH278) &gt; 1,0,IF((AI278-AH278)&lt;0,AH278-AI278,AI278-AH278))</f>
        <v>760000</v>
      </c>
      <c r="AK278" s="46">
        <v>0.3</v>
      </c>
      <c r="AL278" s="46">
        <f>AJ278*(AK278/100)</f>
        <v>2280</v>
      </c>
    </row>
    <row r="279" spans="1:38" x14ac:dyDescent="0.45">
      <c r="A279" s="16"/>
      <c r="B279" s="21"/>
      <c r="C279" s="16"/>
      <c r="D279" s="16"/>
      <c r="E279" s="56"/>
      <c r="F279" s="56"/>
      <c r="G279" s="57"/>
      <c r="H279" s="56"/>
      <c r="I279" s="56"/>
      <c r="J279" s="56"/>
      <c r="K279" s="56"/>
      <c r="L279" s="71"/>
      <c r="M279" s="56"/>
      <c r="N279" s="46"/>
      <c r="O279" s="46" t="s">
        <v>54</v>
      </c>
      <c r="P279" s="46">
        <f>SUM(P278:P278)</f>
        <v>760000</v>
      </c>
      <c r="Q279" s="56"/>
      <c r="R279" s="58"/>
      <c r="S279" s="59"/>
      <c r="T279" s="58"/>
      <c r="U279" s="58"/>
      <c r="V279" s="60"/>
      <c r="W279" s="56"/>
      <c r="X279" s="56"/>
      <c r="Y279" s="56"/>
      <c r="Z279" s="46"/>
      <c r="AA279" s="66"/>
      <c r="AB279" s="46"/>
      <c r="AC279" s="46"/>
      <c r="AD279" s="61"/>
      <c r="AE279" s="61"/>
      <c r="AF279" s="46"/>
      <c r="AG279" s="46"/>
      <c r="AH279" s="46">
        <f>SUM(AH278:AH278)</f>
        <v>760000</v>
      </c>
      <c r="AI279" s="46"/>
      <c r="AJ279" s="46">
        <f>SUM(AJ278:AJ278)</f>
        <v>760000</v>
      </c>
      <c r="AK279" s="46"/>
      <c r="AL279" s="46">
        <f>SUM(AL278:AL278)</f>
        <v>2280</v>
      </c>
    </row>
    <row r="280" spans="1:38" x14ac:dyDescent="0.45">
      <c r="A280" s="16" t="s">
        <v>470</v>
      </c>
      <c r="B280" s="21">
        <v>3770400005652</v>
      </c>
      <c r="C280" s="16" t="s">
        <v>471</v>
      </c>
      <c r="D280" s="16" t="s">
        <v>472</v>
      </c>
      <c r="E280" s="56">
        <v>170</v>
      </c>
      <c r="F280" s="56">
        <v>6573</v>
      </c>
      <c r="G280" s="57" t="s">
        <v>473</v>
      </c>
      <c r="H280" s="56" t="s">
        <v>42</v>
      </c>
      <c r="I280" s="56">
        <v>1213</v>
      </c>
      <c r="J280" s="56"/>
      <c r="K280" s="56"/>
      <c r="L280" s="71"/>
      <c r="M280" s="56"/>
      <c r="N280" s="46"/>
      <c r="O280" s="46"/>
      <c r="P280" s="46"/>
      <c r="Q280" s="56"/>
      <c r="R280" s="58"/>
      <c r="S280" s="59"/>
      <c r="T280" s="58"/>
      <c r="U280" s="58"/>
      <c r="V280" s="60"/>
      <c r="W280" s="56"/>
      <c r="X280" s="56"/>
      <c r="Y280" s="56"/>
      <c r="Z280" s="46"/>
      <c r="AA280" s="66"/>
      <c r="AB280" s="46"/>
      <c r="AC280" s="46"/>
      <c r="AD280" s="61"/>
      <c r="AE280" s="61"/>
      <c r="AF280" s="46"/>
      <c r="AG280" s="46"/>
      <c r="AH280" s="46"/>
      <c r="AI280" s="46"/>
      <c r="AJ280" s="46"/>
      <c r="AK280" s="46"/>
      <c r="AL280" s="46"/>
    </row>
    <row r="281" spans="1:38" x14ac:dyDescent="0.45">
      <c r="A281" s="16"/>
      <c r="B281" s="21"/>
      <c r="C281" s="16"/>
      <c r="D281" s="16"/>
      <c r="E281" s="56"/>
      <c r="F281" s="56"/>
      <c r="G281" s="57"/>
      <c r="H281" s="56"/>
      <c r="I281" s="56"/>
      <c r="J281" s="56"/>
      <c r="K281" s="56"/>
      <c r="L281" s="71"/>
      <c r="M281" s="56"/>
      <c r="N281" s="46"/>
      <c r="O281" s="46" t="s">
        <v>54</v>
      </c>
      <c r="P281" s="46">
        <f>SUM(P280:P280)</f>
        <v>0</v>
      </c>
      <c r="Q281" s="56"/>
      <c r="R281" s="58"/>
      <c r="S281" s="59"/>
      <c r="T281" s="58"/>
      <c r="U281" s="58"/>
      <c r="V281" s="60"/>
      <c r="W281" s="56"/>
      <c r="X281" s="56"/>
      <c r="Y281" s="56"/>
      <c r="Z281" s="46"/>
      <c r="AA281" s="66"/>
      <c r="AB281" s="46"/>
      <c r="AC281" s="46"/>
      <c r="AD281" s="61"/>
      <c r="AE281" s="61"/>
      <c r="AF281" s="46"/>
      <c r="AG281" s="46"/>
      <c r="AH281" s="46">
        <f>SUM(AH280:AH280)</f>
        <v>0</v>
      </c>
      <c r="AI281" s="46"/>
      <c r="AJ281" s="46">
        <f>SUM(AJ280:AJ280)</f>
        <v>0</v>
      </c>
      <c r="AK281" s="46"/>
      <c r="AL281" s="46">
        <f>SUM(AL280:AL280)</f>
        <v>0</v>
      </c>
    </row>
    <row r="282" spans="1:38" x14ac:dyDescent="0.45">
      <c r="A282" s="16" t="s">
        <v>474</v>
      </c>
      <c r="B282" s="21">
        <v>3770400015577</v>
      </c>
      <c r="C282" s="16" t="s">
        <v>475</v>
      </c>
      <c r="D282" s="16" t="s">
        <v>476</v>
      </c>
      <c r="E282" s="56">
        <v>171</v>
      </c>
      <c r="F282" s="56">
        <v>6466</v>
      </c>
      <c r="G282" s="57" t="s">
        <v>477</v>
      </c>
      <c r="H282" s="56" t="s">
        <v>42</v>
      </c>
      <c r="I282" s="56">
        <v>12233</v>
      </c>
      <c r="J282" s="56"/>
      <c r="K282" s="56"/>
      <c r="L282" s="71"/>
      <c r="M282" s="56"/>
      <c r="N282" s="46"/>
      <c r="O282" s="46"/>
      <c r="P282" s="46"/>
      <c r="Q282" s="56"/>
      <c r="R282" s="58"/>
      <c r="S282" s="59"/>
      <c r="T282" s="58"/>
      <c r="U282" s="58"/>
      <c r="V282" s="60"/>
      <c r="W282" s="56"/>
      <c r="X282" s="56"/>
      <c r="Y282" s="56"/>
      <c r="Z282" s="46"/>
      <c r="AA282" s="66"/>
      <c r="AB282" s="46"/>
      <c r="AC282" s="46"/>
      <c r="AD282" s="61"/>
      <c r="AE282" s="61"/>
      <c r="AF282" s="46"/>
      <c r="AG282" s="46"/>
      <c r="AH282" s="46"/>
      <c r="AI282" s="46"/>
      <c r="AJ282" s="46"/>
      <c r="AK282" s="46"/>
      <c r="AL282" s="46"/>
    </row>
    <row r="283" spans="1:38" x14ac:dyDescent="0.45">
      <c r="A283" s="16"/>
      <c r="B283" s="21"/>
      <c r="C283" s="16"/>
      <c r="D283" s="16"/>
      <c r="E283" s="56"/>
      <c r="F283" s="56"/>
      <c r="G283" s="57"/>
      <c r="H283" s="56"/>
      <c r="I283" s="56"/>
      <c r="J283" s="56"/>
      <c r="K283" s="56"/>
      <c r="L283" s="71"/>
      <c r="M283" s="56"/>
      <c r="N283" s="46"/>
      <c r="O283" s="46" t="s">
        <v>54</v>
      </c>
      <c r="P283" s="46">
        <f>SUM(P282:P282)</f>
        <v>0</v>
      </c>
      <c r="Q283" s="56"/>
      <c r="R283" s="58"/>
      <c r="S283" s="59"/>
      <c r="T283" s="58"/>
      <c r="U283" s="58"/>
      <c r="V283" s="60"/>
      <c r="W283" s="56"/>
      <c r="X283" s="56"/>
      <c r="Y283" s="56"/>
      <c r="Z283" s="46"/>
      <c r="AA283" s="66"/>
      <c r="AB283" s="46"/>
      <c r="AC283" s="46"/>
      <c r="AD283" s="61"/>
      <c r="AE283" s="61"/>
      <c r="AF283" s="46"/>
      <c r="AG283" s="46"/>
      <c r="AH283" s="46">
        <f>SUM(AH282:AH282)</f>
        <v>0</v>
      </c>
      <c r="AI283" s="46"/>
      <c r="AJ283" s="46">
        <f>SUM(AJ282:AJ282)</f>
        <v>0</v>
      </c>
      <c r="AK283" s="46"/>
      <c r="AL283" s="46">
        <f>SUM(AL282:AL282)</f>
        <v>0</v>
      </c>
    </row>
    <row r="284" spans="1:38" x14ac:dyDescent="0.45">
      <c r="A284" s="16" t="s">
        <v>478</v>
      </c>
      <c r="B284" s="21">
        <v>3101202397518</v>
      </c>
      <c r="C284" s="16" t="s">
        <v>479</v>
      </c>
      <c r="D284" s="16" t="s">
        <v>480</v>
      </c>
      <c r="E284" s="56">
        <v>172</v>
      </c>
      <c r="F284" s="56">
        <v>9687</v>
      </c>
      <c r="G284" s="57" t="s">
        <v>481</v>
      </c>
      <c r="H284" s="56" t="s">
        <v>42</v>
      </c>
      <c r="I284" s="56">
        <v>17219</v>
      </c>
      <c r="J284" s="56"/>
      <c r="K284" s="56"/>
      <c r="L284" s="71"/>
      <c r="M284" s="56"/>
      <c r="N284" s="46"/>
      <c r="O284" s="46"/>
      <c r="P284" s="46"/>
      <c r="Q284" s="56"/>
      <c r="R284" s="58"/>
      <c r="S284" s="59"/>
      <c r="T284" s="58"/>
      <c r="U284" s="58"/>
      <c r="V284" s="60"/>
      <c r="W284" s="56"/>
      <c r="X284" s="56"/>
      <c r="Y284" s="56"/>
      <c r="Z284" s="46"/>
      <c r="AA284" s="66"/>
      <c r="AB284" s="46"/>
      <c r="AC284" s="46"/>
      <c r="AD284" s="61"/>
      <c r="AE284" s="61"/>
      <c r="AF284" s="46"/>
      <c r="AG284" s="46"/>
      <c r="AH284" s="46"/>
      <c r="AI284" s="46"/>
      <c r="AJ284" s="46"/>
      <c r="AK284" s="46"/>
      <c r="AL284" s="46"/>
    </row>
    <row r="285" spans="1:38" x14ac:dyDescent="0.45">
      <c r="A285" s="16"/>
      <c r="B285" s="21"/>
      <c r="C285" s="16"/>
      <c r="D285" s="16"/>
      <c r="E285" s="56"/>
      <c r="F285" s="56"/>
      <c r="G285" s="57"/>
      <c r="H285" s="56"/>
      <c r="I285" s="56"/>
      <c r="J285" s="56"/>
      <c r="K285" s="56"/>
      <c r="L285" s="71"/>
      <c r="M285" s="56"/>
      <c r="N285" s="46"/>
      <c r="O285" s="46" t="s">
        <v>54</v>
      </c>
      <c r="P285" s="46">
        <f>SUM(P284:P284)</f>
        <v>0</v>
      </c>
      <c r="Q285" s="56"/>
      <c r="R285" s="58"/>
      <c r="S285" s="59"/>
      <c r="T285" s="58"/>
      <c r="U285" s="58"/>
      <c r="V285" s="60"/>
      <c r="W285" s="56"/>
      <c r="X285" s="56"/>
      <c r="Y285" s="56"/>
      <c r="Z285" s="46"/>
      <c r="AA285" s="66"/>
      <c r="AB285" s="46"/>
      <c r="AC285" s="46"/>
      <c r="AD285" s="61"/>
      <c r="AE285" s="61"/>
      <c r="AF285" s="46"/>
      <c r="AG285" s="46"/>
      <c r="AH285" s="46">
        <f>SUM(AH284:AH284)</f>
        <v>0</v>
      </c>
      <c r="AI285" s="46"/>
      <c r="AJ285" s="46">
        <f>SUM(AJ284:AJ284)</f>
        <v>0</v>
      </c>
      <c r="AK285" s="46"/>
      <c r="AL285" s="46">
        <f>SUM(AL284:AL284)</f>
        <v>0</v>
      </c>
    </row>
    <row r="286" spans="1:38" x14ac:dyDescent="0.45">
      <c r="A286" s="16" t="s">
        <v>482</v>
      </c>
      <c r="B286" s="21">
        <v>3770500052377</v>
      </c>
      <c r="C286" s="16" t="s">
        <v>483</v>
      </c>
      <c r="D286" s="16" t="s">
        <v>484</v>
      </c>
      <c r="E286" s="56">
        <v>173</v>
      </c>
      <c r="F286" s="56">
        <v>3875</v>
      </c>
      <c r="G286" s="57" t="s">
        <v>485</v>
      </c>
      <c r="H286" s="56" t="s">
        <v>42</v>
      </c>
      <c r="I286" s="56">
        <v>24557</v>
      </c>
      <c r="J286" s="56">
        <v>0</v>
      </c>
      <c r="K286" s="56">
        <v>0</v>
      </c>
      <c r="L286" s="71">
        <v>42</v>
      </c>
      <c r="M286" s="56" t="s">
        <v>43</v>
      </c>
      <c r="N286" s="46">
        <f>((J286*400)+(K286*100))+L286</f>
        <v>42</v>
      </c>
      <c r="O286" s="46">
        <v>5500</v>
      </c>
      <c r="P286" s="46">
        <f>N286*O286</f>
        <v>231000</v>
      </c>
      <c r="Q286" s="56"/>
      <c r="R286" s="58"/>
      <c r="S286" s="59"/>
      <c r="T286" s="58"/>
      <c r="U286" s="58"/>
      <c r="V286" s="60"/>
      <c r="W286" s="56"/>
      <c r="X286" s="56"/>
      <c r="Y286" s="56"/>
      <c r="Z286" s="46"/>
      <c r="AA286" s="66"/>
      <c r="AB286" s="46"/>
      <c r="AC286" s="46"/>
      <c r="AD286" s="61"/>
      <c r="AE286" s="61"/>
      <c r="AF286" s="46"/>
      <c r="AG286" s="46">
        <f>IF(AND(AF286="",P286=""),0,IF((AF286=""),P286,IF((P286=""),AF286,AF286+P286)))</f>
        <v>231000</v>
      </c>
      <c r="AH286" s="46">
        <f>IF( (AA286=""),AG286*1,AG286*(AA286/100) )</f>
        <v>231000</v>
      </c>
      <c r="AI286" s="46">
        <v>0</v>
      </c>
      <c r="AJ286" s="46">
        <f>IF((AI286-AH286) &gt; 1,0,IF((AI286-AH286)&lt;0,AH286-AI286,AI286-AH286))</f>
        <v>231000</v>
      </c>
      <c r="AK286" s="46">
        <v>0.3</v>
      </c>
      <c r="AL286" s="46">
        <f>AJ286*(AK286/100)</f>
        <v>693</v>
      </c>
    </row>
    <row r="287" spans="1:38" x14ac:dyDescent="0.45">
      <c r="A287" s="16"/>
      <c r="B287" s="21"/>
      <c r="C287" s="16"/>
      <c r="D287" s="16"/>
      <c r="E287" s="56"/>
      <c r="F287" s="56"/>
      <c r="G287" s="57"/>
      <c r="H287" s="56"/>
      <c r="I287" s="56"/>
      <c r="J287" s="56"/>
      <c r="K287" s="56"/>
      <c r="L287" s="71"/>
      <c r="M287" s="56"/>
      <c r="N287" s="46"/>
      <c r="O287" s="46" t="s">
        <v>54</v>
      </c>
      <c r="P287" s="46">
        <f>SUM(P286:P286)</f>
        <v>231000</v>
      </c>
      <c r="Q287" s="56"/>
      <c r="R287" s="58"/>
      <c r="S287" s="59"/>
      <c r="T287" s="58"/>
      <c r="U287" s="58"/>
      <c r="V287" s="60"/>
      <c r="W287" s="56"/>
      <c r="X287" s="56"/>
      <c r="Y287" s="56"/>
      <c r="Z287" s="46"/>
      <c r="AA287" s="66"/>
      <c r="AB287" s="46"/>
      <c r="AC287" s="46"/>
      <c r="AD287" s="61"/>
      <c r="AE287" s="61"/>
      <c r="AF287" s="46"/>
      <c r="AG287" s="46"/>
      <c r="AH287" s="46">
        <f>SUM(AH286:AH286)</f>
        <v>231000</v>
      </c>
      <c r="AI287" s="46"/>
      <c r="AJ287" s="46">
        <f>SUM(AJ286:AJ286)</f>
        <v>231000</v>
      </c>
      <c r="AK287" s="46"/>
      <c r="AL287" s="46">
        <f>SUM(AL286:AL286)</f>
        <v>693</v>
      </c>
    </row>
    <row r="288" spans="1:38" x14ac:dyDescent="0.45">
      <c r="A288" s="16" t="s">
        <v>486</v>
      </c>
      <c r="B288" s="21">
        <v>3770400052251</v>
      </c>
      <c r="C288" s="16" t="s">
        <v>487</v>
      </c>
      <c r="D288" s="16" t="s">
        <v>488</v>
      </c>
      <c r="E288" s="56">
        <v>174</v>
      </c>
      <c r="F288" s="56">
        <v>2015</v>
      </c>
      <c r="G288" s="57" t="s">
        <v>489</v>
      </c>
      <c r="H288" s="56" t="s">
        <v>42</v>
      </c>
      <c r="I288" s="56">
        <v>13339</v>
      </c>
      <c r="J288" s="56"/>
      <c r="K288" s="56"/>
      <c r="L288" s="71"/>
      <c r="M288" s="56"/>
      <c r="N288" s="46"/>
      <c r="O288" s="46"/>
      <c r="P288" s="46"/>
      <c r="Q288" s="56"/>
      <c r="R288" s="58"/>
      <c r="S288" s="59"/>
      <c r="T288" s="58"/>
      <c r="U288" s="58"/>
      <c r="V288" s="60"/>
      <c r="W288" s="56"/>
      <c r="X288" s="56"/>
      <c r="Y288" s="56"/>
      <c r="Z288" s="46"/>
      <c r="AA288" s="66"/>
      <c r="AB288" s="46"/>
      <c r="AC288" s="46"/>
      <c r="AD288" s="61"/>
      <c r="AE288" s="61"/>
      <c r="AF288" s="46"/>
      <c r="AG288" s="46"/>
      <c r="AH288" s="46"/>
      <c r="AI288" s="46"/>
      <c r="AJ288" s="46"/>
      <c r="AK288" s="46"/>
      <c r="AL288" s="46"/>
    </row>
    <row r="289" spans="1:38" x14ac:dyDescent="0.45">
      <c r="A289" s="16"/>
      <c r="B289" s="21"/>
      <c r="C289" s="16"/>
      <c r="D289" s="16"/>
      <c r="E289" s="56"/>
      <c r="F289" s="56"/>
      <c r="G289" s="57"/>
      <c r="H289" s="56"/>
      <c r="I289" s="56"/>
      <c r="J289" s="56"/>
      <c r="K289" s="56"/>
      <c r="L289" s="71"/>
      <c r="M289" s="56"/>
      <c r="N289" s="46"/>
      <c r="O289" s="46" t="s">
        <v>54</v>
      </c>
      <c r="P289" s="46">
        <f>SUM(P288:P288)</f>
        <v>0</v>
      </c>
      <c r="Q289" s="56"/>
      <c r="R289" s="58"/>
      <c r="S289" s="59"/>
      <c r="T289" s="58"/>
      <c r="U289" s="58"/>
      <c r="V289" s="60"/>
      <c r="W289" s="56"/>
      <c r="X289" s="56"/>
      <c r="Y289" s="56"/>
      <c r="Z289" s="46"/>
      <c r="AA289" s="66"/>
      <c r="AB289" s="46"/>
      <c r="AC289" s="46"/>
      <c r="AD289" s="61"/>
      <c r="AE289" s="61"/>
      <c r="AF289" s="46"/>
      <c r="AG289" s="46"/>
      <c r="AH289" s="46">
        <f>SUM(AH288:AH288)</f>
        <v>0</v>
      </c>
      <c r="AI289" s="46"/>
      <c r="AJ289" s="46">
        <f>SUM(AJ288:AJ288)</f>
        <v>0</v>
      </c>
      <c r="AK289" s="46"/>
      <c r="AL289" s="46">
        <f>SUM(AL288:AL288)</f>
        <v>0</v>
      </c>
    </row>
    <row r="290" spans="1:38" x14ac:dyDescent="0.45">
      <c r="A290" s="16" t="s">
        <v>490</v>
      </c>
      <c r="B290" s="21">
        <v>1101700394727</v>
      </c>
      <c r="C290" s="16" t="s">
        <v>491</v>
      </c>
      <c r="D290" s="16" t="s">
        <v>492</v>
      </c>
      <c r="E290" s="56">
        <v>175</v>
      </c>
      <c r="F290" s="56">
        <v>6920</v>
      </c>
      <c r="G290" s="57" t="s">
        <v>493</v>
      </c>
      <c r="H290" s="56" t="s">
        <v>42</v>
      </c>
      <c r="I290" s="56">
        <v>21714</v>
      </c>
      <c r="J290" s="56"/>
      <c r="K290" s="56"/>
      <c r="L290" s="71"/>
      <c r="M290" s="56"/>
      <c r="N290" s="46"/>
      <c r="O290" s="46"/>
      <c r="P290" s="46"/>
      <c r="Q290" s="56"/>
      <c r="R290" s="58"/>
      <c r="S290" s="59"/>
      <c r="T290" s="58"/>
      <c r="U290" s="58"/>
      <c r="V290" s="60"/>
      <c r="W290" s="56"/>
      <c r="X290" s="56"/>
      <c r="Y290" s="56"/>
      <c r="Z290" s="46"/>
      <c r="AA290" s="66"/>
      <c r="AB290" s="46"/>
      <c r="AC290" s="46"/>
      <c r="AD290" s="61"/>
      <c r="AE290" s="61"/>
      <c r="AF290" s="46"/>
      <c r="AG290" s="46"/>
      <c r="AH290" s="46"/>
      <c r="AI290" s="46"/>
      <c r="AJ290" s="46"/>
      <c r="AK290" s="46"/>
      <c r="AL290" s="46"/>
    </row>
    <row r="291" spans="1:38" x14ac:dyDescent="0.45">
      <c r="A291" s="16"/>
      <c r="B291" s="21"/>
      <c r="C291" s="16"/>
      <c r="D291" s="16"/>
      <c r="E291" s="56"/>
      <c r="F291" s="56"/>
      <c r="G291" s="57"/>
      <c r="H291" s="56"/>
      <c r="I291" s="56"/>
      <c r="J291" s="56"/>
      <c r="K291" s="56"/>
      <c r="L291" s="71"/>
      <c r="M291" s="56"/>
      <c r="N291" s="46"/>
      <c r="O291" s="46" t="s">
        <v>54</v>
      </c>
      <c r="P291" s="46">
        <f>SUM(P290:P290)</f>
        <v>0</v>
      </c>
      <c r="Q291" s="56"/>
      <c r="R291" s="58"/>
      <c r="S291" s="59"/>
      <c r="T291" s="58"/>
      <c r="U291" s="58"/>
      <c r="V291" s="60"/>
      <c r="W291" s="56"/>
      <c r="X291" s="56"/>
      <c r="Y291" s="56"/>
      <c r="Z291" s="46"/>
      <c r="AA291" s="66"/>
      <c r="AB291" s="46"/>
      <c r="AC291" s="46"/>
      <c r="AD291" s="61"/>
      <c r="AE291" s="61"/>
      <c r="AF291" s="46"/>
      <c r="AG291" s="46"/>
      <c r="AH291" s="46">
        <f>SUM(AH290:AH290)</f>
        <v>0</v>
      </c>
      <c r="AI291" s="46"/>
      <c r="AJ291" s="46">
        <f>SUM(AJ290:AJ290)</f>
        <v>0</v>
      </c>
      <c r="AK291" s="46"/>
      <c r="AL291" s="46">
        <f>SUM(AL290:AL290)</f>
        <v>0</v>
      </c>
    </row>
    <row r="292" spans="1:38" x14ac:dyDescent="0.45">
      <c r="A292" s="16" t="s">
        <v>494</v>
      </c>
      <c r="B292" s="21">
        <v>3100400514790</v>
      </c>
      <c r="C292" s="16" t="s">
        <v>495</v>
      </c>
      <c r="D292" s="16" t="s">
        <v>496</v>
      </c>
      <c r="E292" s="56">
        <v>176</v>
      </c>
      <c r="F292" s="56">
        <v>9427</v>
      </c>
      <c r="G292" s="57" t="s">
        <v>497</v>
      </c>
      <c r="H292" s="56" t="s">
        <v>42</v>
      </c>
      <c r="I292" s="56">
        <v>23540</v>
      </c>
      <c r="J292" s="56"/>
      <c r="K292" s="56"/>
      <c r="L292" s="71"/>
      <c r="M292" s="56"/>
      <c r="N292" s="46"/>
      <c r="O292" s="46"/>
      <c r="P292" s="46"/>
      <c r="Q292" s="56"/>
      <c r="R292" s="58"/>
      <c r="S292" s="59"/>
      <c r="T292" s="58"/>
      <c r="U292" s="58"/>
      <c r="V292" s="60"/>
      <c r="W292" s="56"/>
      <c r="X292" s="56"/>
      <c r="Y292" s="56"/>
      <c r="Z292" s="46"/>
      <c r="AA292" s="66"/>
      <c r="AB292" s="46"/>
      <c r="AC292" s="46"/>
      <c r="AD292" s="61"/>
      <c r="AE292" s="61"/>
      <c r="AF292" s="46"/>
      <c r="AG292" s="46"/>
      <c r="AH292" s="46"/>
      <c r="AI292" s="46"/>
      <c r="AJ292" s="46"/>
      <c r="AK292" s="46"/>
      <c r="AL292" s="46"/>
    </row>
    <row r="293" spans="1:38" x14ac:dyDescent="0.45">
      <c r="A293" s="16"/>
      <c r="B293" s="21"/>
      <c r="C293" s="16"/>
      <c r="D293" s="16"/>
      <c r="E293" s="56"/>
      <c r="F293" s="56"/>
      <c r="G293" s="57"/>
      <c r="H293" s="56"/>
      <c r="I293" s="56"/>
      <c r="J293" s="56"/>
      <c r="K293" s="56"/>
      <c r="L293" s="71"/>
      <c r="M293" s="56"/>
      <c r="N293" s="46"/>
      <c r="O293" s="46" t="s">
        <v>54</v>
      </c>
      <c r="P293" s="46">
        <f>SUM(P292:P292)</f>
        <v>0</v>
      </c>
      <c r="Q293" s="56"/>
      <c r="R293" s="58"/>
      <c r="S293" s="59"/>
      <c r="T293" s="58"/>
      <c r="U293" s="58"/>
      <c r="V293" s="60"/>
      <c r="W293" s="56"/>
      <c r="X293" s="56"/>
      <c r="Y293" s="56"/>
      <c r="Z293" s="46"/>
      <c r="AA293" s="66"/>
      <c r="AB293" s="46"/>
      <c r="AC293" s="46"/>
      <c r="AD293" s="61"/>
      <c r="AE293" s="61"/>
      <c r="AF293" s="46"/>
      <c r="AG293" s="46"/>
      <c r="AH293" s="46">
        <f>SUM(AH292:AH292)</f>
        <v>0</v>
      </c>
      <c r="AI293" s="46"/>
      <c r="AJ293" s="46">
        <f>SUM(AJ292:AJ292)</f>
        <v>0</v>
      </c>
      <c r="AK293" s="46"/>
      <c r="AL293" s="46">
        <f>SUM(AL292:AL292)</f>
        <v>0</v>
      </c>
    </row>
    <row r="294" spans="1:38" x14ac:dyDescent="0.45">
      <c r="A294" s="16" t="s">
        <v>498</v>
      </c>
      <c r="B294" s="21">
        <v>3770400016077</v>
      </c>
      <c r="C294" s="16" t="s">
        <v>499</v>
      </c>
      <c r="D294" s="16" t="s">
        <v>500</v>
      </c>
      <c r="E294" s="56">
        <v>177</v>
      </c>
      <c r="F294" s="56">
        <v>6010</v>
      </c>
      <c r="G294" s="57"/>
      <c r="H294" s="56" t="s">
        <v>42</v>
      </c>
      <c r="I294" s="56">
        <v>31572</v>
      </c>
      <c r="J294" s="56">
        <v>0</v>
      </c>
      <c r="K294" s="56">
        <v>0</v>
      </c>
      <c r="L294" s="71">
        <v>20</v>
      </c>
      <c r="M294" s="56" t="s">
        <v>208</v>
      </c>
      <c r="N294" s="46">
        <f>((J294*400)+(K294*100))+L294</f>
        <v>20</v>
      </c>
      <c r="O294" s="46">
        <v>250</v>
      </c>
      <c r="P294" s="46">
        <f>N294*O294</f>
        <v>5000</v>
      </c>
      <c r="Q294" s="56"/>
      <c r="R294" s="58"/>
      <c r="S294" s="59"/>
      <c r="T294" s="58"/>
      <c r="U294" s="58"/>
      <c r="V294" s="60"/>
      <c r="W294" s="56"/>
      <c r="X294" s="56"/>
      <c r="Y294" s="56"/>
      <c r="Z294" s="46"/>
      <c r="AA294" s="66"/>
      <c r="AB294" s="46"/>
      <c r="AC294" s="46"/>
      <c r="AD294" s="61"/>
      <c r="AE294" s="61"/>
      <c r="AF294" s="46"/>
      <c r="AG294" s="46">
        <f>IF(AND(AF294="",P294=""),0,IF((AF294=""),P294,IF((P294=""),AF294,AF294+P294)))</f>
        <v>5000</v>
      </c>
      <c r="AH294" s="46">
        <f>IF( (AA294=""),AG294*1,AG294*(AA294/100) )</f>
        <v>5000</v>
      </c>
      <c r="AI294" s="46">
        <v>0</v>
      </c>
      <c r="AJ294" s="46">
        <f>IF((AI294-AH294) &gt; 1,0,IF((AI294-AH294)&lt;0,AH294-AI294,AI294-AH294))</f>
        <v>5000</v>
      </c>
      <c r="AK294" s="46">
        <v>0.02</v>
      </c>
      <c r="AL294" s="46">
        <f>AJ294*(AK294/100)</f>
        <v>1</v>
      </c>
    </row>
    <row r="295" spans="1:38" x14ac:dyDescent="0.45">
      <c r="A295" s="16"/>
      <c r="B295" s="21"/>
      <c r="C295" s="16"/>
      <c r="D295" s="16"/>
      <c r="E295" s="56"/>
      <c r="F295" s="56"/>
      <c r="G295" s="57"/>
      <c r="H295" s="56"/>
      <c r="I295" s="56"/>
      <c r="J295" s="56">
        <v>3</v>
      </c>
      <c r="K295" s="56">
        <v>3</v>
      </c>
      <c r="L295" s="71">
        <v>42</v>
      </c>
      <c r="M295" s="56" t="s">
        <v>90</v>
      </c>
      <c r="N295" s="46">
        <f>((J295*400)+(K295*100))+L295</f>
        <v>1542</v>
      </c>
      <c r="O295" s="46">
        <v>250</v>
      </c>
      <c r="P295" s="46">
        <f>N295*O295</f>
        <v>385500</v>
      </c>
      <c r="Q295" s="56"/>
      <c r="R295" s="58"/>
      <c r="S295" s="59"/>
      <c r="T295" s="58"/>
      <c r="U295" s="58"/>
      <c r="V295" s="60"/>
      <c r="W295" s="56"/>
      <c r="X295" s="56"/>
      <c r="Y295" s="56"/>
      <c r="Z295" s="46"/>
      <c r="AA295" s="66"/>
      <c r="AB295" s="46"/>
      <c r="AC295" s="46"/>
      <c r="AD295" s="61"/>
      <c r="AE295" s="61"/>
      <c r="AF295" s="46"/>
      <c r="AG295" s="46">
        <f>IF(AND(AF295="",P295=""),0,IF((AF295=""),P295,IF((P295=""),AF295,AF295+P295)))</f>
        <v>385500</v>
      </c>
      <c r="AH295" s="46">
        <f>IF( (AA295=""),AG295*1,AG295*(AA295/100) )</f>
        <v>385500</v>
      </c>
      <c r="AI295" s="46">
        <v>0</v>
      </c>
      <c r="AJ295" s="46">
        <f>IF((AI295-AH295) &gt; 1,0,IF((AI295-AH295)&lt;0,AH295-AI295,AI295-AH295))</f>
        <v>385500</v>
      </c>
      <c r="AK295" s="46">
        <v>0.01</v>
      </c>
      <c r="AL295" s="46">
        <f>AJ295*(AK295/100)</f>
        <v>38.550000000000004</v>
      </c>
    </row>
    <row r="296" spans="1:38" x14ac:dyDescent="0.45">
      <c r="A296" s="16"/>
      <c r="B296" s="21"/>
      <c r="C296" s="16"/>
      <c r="D296" s="16"/>
      <c r="E296" s="56"/>
      <c r="F296" s="56"/>
      <c r="G296" s="57"/>
      <c r="H296" s="56"/>
      <c r="I296" s="56"/>
      <c r="J296" s="56"/>
      <c r="K296" s="56"/>
      <c r="L296" s="71"/>
      <c r="M296" s="56"/>
      <c r="N296" s="46"/>
      <c r="O296" s="46"/>
      <c r="P296" s="46"/>
      <c r="Q296" s="73">
        <v>1</v>
      </c>
      <c r="R296" s="58" t="s">
        <v>498</v>
      </c>
      <c r="S296" s="59">
        <v>3770400016077</v>
      </c>
      <c r="T296" s="58" t="s">
        <v>499</v>
      </c>
      <c r="U296" s="58" t="s">
        <v>501</v>
      </c>
      <c r="V296" s="60"/>
      <c r="W296" s="56" t="s">
        <v>210</v>
      </c>
      <c r="X296" s="56" t="s">
        <v>211</v>
      </c>
      <c r="Y296" s="56" t="s">
        <v>212</v>
      </c>
      <c r="Z296" s="46">
        <v>80</v>
      </c>
      <c r="AA296" s="66">
        <v>100</v>
      </c>
      <c r="AB296" s="46">
        <v>6900</v>
      </c>
      <c r="AC296" s="46">
        <f>Z296*AB296</f>
        <v>552000</v>
      </c>
      <c r="AD296" s="61">
        <v>5</v>
      </c>
      <c r="AE296" s="61">
        <v>5</v>
      </c>
      <c r="AF296" s="46">
        <f>(AC296*(100-AE296))/100</f>
        <v>524400</v>
      </c>
      <c r="AG296" s="46">
        <f>IF( (AF296=""),0,SUM(AF296:AF296) )</f>
        <v>524400</v>
      </c>
      <c r="AH296" s="46">
        <f>(AG296/100)*(AA296)</f>
        <v>524400</v>
      </c>
      <c r="AI296" s="46">
        <v>0</v>
      </c>
      <c r="AJ296" s="46">
        <f>IF((AI296-AH296) &gt; 1,0,IF((AI296-AH296)&lt;0,AH296-AI296,AI296-AH296))</f>
        <v>524400</v>
      </c>
      <c r="AK296" s="46">
        <v>0.02</v>
      </c>
      <c r="AL296" s="46">
        <f>AJ296*(AK296/100)</f>
        <v>104.88000000000001</v>
      </c>
    </row>
    <row r="297" spans="1:38" x14ac:dyDescent="0.45">
      <c r="A297" s="16"/>
      <c r="B297" s="21"/>
      <c r="C297" s="16"/>
      <c r="D297" s="16"/>
      <c r="E297" s="56"/>
      <c r="F297" s="56"/>
      <c r="G297" s="57"/>
      <c r="H297" s="56"/>
      <c r="I297" s="56"/>
      <c r="J297" s="56"/>
      <c r="K297" s="56"/>
      <c r="L297" s="71"/>
      <c r="M297" s="56"/>
      <c r="N297" s="46"/>
      <c r="O297" s="46" t="s">
        <v>54</v>
      </c>
      <c r="P297" s="46">
        <f>SUM(P294:P296)</f>
        <v>390500</v>
      </c>
      <c r="Q297" s="56"/>
      <c r="R297" s="58"/>
      <c r="S297" s="59"/>
      <c r="T297" s="58"/>
      <c r="U297" s="58"/>
      <c r="V297" s="60"/>
      <c r="W297" s="56"/>
      <c r="X297" s="56"/>
      <c r="Y297" s="56"/>
      <c r="Z297" s="46"/>
      <c r="AA297" s="66"/>
      <c r="AB297" s="46"/>
      <c r="AC297" s="46"/>
      <c r="AD297" s="61"/>
      <c r="AE297" s="61"/>
      <c r="AF297" s="46"/>
      <c r="AG297" s="46"/>
      <c r="AH297" s="46">
        <f>SUM(AH294:AH296)</f>
        <v>914900</v>
      </c>
      <c r="AI297" s="46"/>
      <c r="AJ297" s="46">
        <f>SUM(AJ294:AJ296)</f>
        <v>914900</v>
      </c>
      <c r="AK297" s="46"/>
      <c r="AL297" s="46">
        <f>SUM(AL294:AL296)</f>
        <v>144.43</v>
      </c>
    </row>
    <row r="298" spans="1:38" x14ac:dyDescent="0.45">
      <c r="A298" s="16" t="s">
        <v>502</v>
      </c>
      <c r="B298" s="21">
        <v>3770400582790</v>
      </c>
      <c r="C298" s="16" t="s">
        <v>503</v>
      </c>
      <c r="D298" s="16" t="s">
        <v>504</v>
      </c>
      <c r="E298" s="56">
        <v>178</v>
      </c>
      <c r="F298" s="56">
        <v>7942</v>
      </c>
      <c r="G298" s="57" t="s">
        <v>505</v>
      </c>
      <c r="H298" s="56" t="s">
        <v>42</v>
      </c>
      <c r="I298" s="56">
        <v>234</v>
      </c>
      <c r="J298" s="56"/>
      <c r="K298" s="56"/>
      <c r="L298" s="71"/>
      <c r="M298" s="56"/>
      <c r="N298" s="46"/>
      <c r="O298" s="46"/>
      <c r="P298" s="46"/>
      <c r="Q298" s="56"/>
      <c r="R298" s="58"/>
      <c r="S298" s="59"/>
      <c r="T298" s="58"/>
      <c r="U298" s="58"/>
      <c r="V298" s="60"/>
      <c r="W298" s="56"/>
      <c r="X298" s="56"/>
      <c r="Y298" s="56"/>
      <c r="Z298" s="46"/>
      <c r="AA298" s="66"/>
      <c r="AB298" s="46"/>
      <c r="AC298" s="46"/>
      <c r="AD298" s="61"/>
      <c r="AE298" s="61"/>
      <c r="AF298" s="46"/>
      <c r="AG298" s="46"/>
      <c r="AH298" s="46"/>
      <c r="AI298" s="46"/>
      <c r="AJ298" s="46"/>
      <c r="AK298" s="46"/>
      <c r="AL298" s="46"/>
    </row>
    <row r="299" spans="1:38" x14ac:dyDescent="0.45">
      <c r="A299" s="16"/>
      <c r="B299" s="21"/>
      <c r="C299" s="16"/>
      <c r="D299" s="16"/>
      <c r="E299" s="56">
        <v>179</v>
      </c>
      <c r="F299" s="56">
        <v>6633</v>
      </c>
      <c r="G299" s="57" t="s">
        <v>506</v>
      </c>
      <c r="H299" s="56" t="s">
        <v>42</v>
      </c>
      <c r="I299" s="56">
        <v>235</v>
      </c>
      <c r="J299" s="56"/>
      <c r="K299" s="56"/>
      <c r="L299" s="71"/>
      <c r="M299" s="56"/>
      <c r="N299" s="46"/>
      <c r="O299" s="46"/>
      <c r="P299" s="46"/>
      <c r="Q299" s="56"/>
      <c r="R299" s="58"/>
      <c r="S299" s="59"/>
      <c r="T299" s="58"/>
      <c r="U299" s="58"/>
      <c r="V299" s="60"/>
      <c r="W299" s="56"/>
      <c r="X299" s="56"/>
      <c r="Y299" s="56"/>
      <c r="Z299" s="46"/>
      <c r="AA299" s="66"/>
      <c r="AB299" s="46"/>
      <c r="AC299" s="46"/>
      <c r="AD299" s="61"/>
      <c r="AE299" s="61"/>
      <c r="AF299" s="46"/>
      <c r="AG299" s="46"/>
      <c r="AH299" s="46"/>
      <c r="AI299" s="46"/>
      <c r="AJ299" s="46"/>
      <c r="AK299" s="46"/>
      <c r="AL299" s="46"/>
    </row>
    <row r="300" spans="1:38" x14ac:dyDescent="0.45">
      <c r="A300" s="16"/>
      <c r="B300" s="21"/>
      <c r="C300" s="16"/>
      <c r="D300" s="16"/>
      <c r="E300" s="56"/>
      <c r="F300" s="56"/>
      <c r="G300" s="57"/>
      <c r="H300" s="56"/>
      <c r="I300" s="56"/>
      <c r="J300" s="56"/>
      <c r="K300" s="56"/>
      <c r="L300" s="71"/>
      <c r="M300" s="56"/>
      <c r="N300" s="46"/>
      <c r="O300" s="46" t="s">
        <v>54</v>
      </c>
      <c r="P300" s="46">
        <f>SUM(P298:P299)</f>
        <v>0</v>
      </c>
      <c r="Q300" s="56"/>
      <c r="R300" s="58"/>
      <c r="S300" s="59"/>
      <c r="T300" s="58"/>
      <c r="U300" s="58"/>
      <c r="V300" s="60"/>
      <c r="W300" s="56"/>
      <c r="X300" s="56"/>
      <c r="Y300" s="56"/>
      <c r="Z300" s="46"/>
      <c r="AA300" s="66"/>
      <c r="AB300" s="46"/>
      <c r="AC300" s="46"/>
      <c r="AD300" s="61"/>
      <c r="AE300" s="61"/>
      <c r="AF300" s="46"/>
      <c r="AG300" s="46"/>
      <c r="AH300" s="46">
        <f>SUM(AH298:AH299)</f>
        <v>0</v>
      </c>
      <c r="AI300" s="46"/>
      <c r="AJ300" s="46">
        <f>SUM(AJ298:AJ299)</f>
        <v>0</v>
      </c>
      <c r="AK300" s="46"/>
      <c r="AL300" s="46">
        <f>SUM(AL298:AL299)</f>
        <v>0</v>
      </c>
    </row>
    <row r="301" spans="1:38" x14ac:dyDescent="0.45">
      <c r="A301" s="16" t="s">
        <v>507</v>
      </c>
      <c r="B301" s="21">
        <v>3770400023235</v>
      </c>
      <c r="C301" s="16" t="s">
        <v>508</v>
      </c>
      <c r="D301" s="16" t="s">
        <v>509</v>
      </c>
      <c r="E301" s="56">
        <v>180</v>
      </c>
      <c r="F301" s="56">
        <v>3558</v>
      </c>
      <c r="G301" s="57" t="s">
        <v>510</v>
      </c>
      <c r="H301" s="56" t="s">
        <v>42</v>
      </c>
      <c r="I301" s="56">
        <v>2940</v>
      </c>
      <c r="J301" s="56">
        <v>3</v>
      </c>
      <c r="K301" s="56">
        <v>1</v>
      </c>
      <c r="L301" s="71">
        <v>19</v>
      </c>
      <c r="M301" s="56" t="s">
        <v>90</v>
      </c>
      <c r="N301" s="46">
        <f>((J301*400)+(K301*100))+L301</f>
        <v>1319</v>
      </c>
      <c r="O301" s="46">
        <v>1400</v>
      </c>
      <c r="P301" s="46">
        <f>N301*O301</f>
        <v>1846600</v>
      </c>
      <c r="Q301" s="56"/>
      <c r="R301" s="58"/>
      <c r="S301" s="59"/>
      <c r="T301" s="58"/>
      <c r="U301" s="58"/>
      <c r="V301" s="60"/>
      <c r="W301" s="56"/>
      <c r="X301" s="56"/>
      <c r="Y301" s="56"/>
      <c r="Z301" s="46"/>
      <c r="AA301" s="66"/>
      <c r="AB301" s="46"/>
      <c r="AC301" s="46"/>
      <c r="AD301" s="61"/>
      <c r="AE301" s="61"/>
      <c r="AF301" s="46"/>
      <c r="AG301" s="46">
        <f>IF(AND(AF301="",P301=""),0,IF((AF301=""),P301,IF((P301=""),AF301,AF301+P301)))</f>
        <v>1846600</v>
      </c>
      <c r="AH301" s="46">
        <f>IF( (AA301=""),AG301*1,AG301*(AA301/100) )</f>
        <v>1846600</v>
      </c>
      <c r="AI301" s="46">
        <v>50000000</v>
      </c>
      <c r="AJ301" s="46">
        <f>IF((AI301-AH301) &gt; 1,0,IF((AI301-AH301)&lt;0,AH301-AI301,AI301-AH301))</f>
        <v>0</v>
      </c>
      <c r="AK301" s="46">
        <v>0.01</v>
      </c>
      <c r="AL301" s="46">
        <f>AJ301*(AK301/100)</f>
        <v>0</v>
      </c>
    </row>
    <row r="302" spans="1:38" x14ac:dyDescent="0.45">
      <c r="A302" s="16"/>
      <c r="B302" s="21"/>
      <c r="C302" s="16"/>
      <c r="D302" s="16"/>
      <c r="E302" s="56"/>
      <c r="F302" s="56"/>
      <c r="G302" s="57"/>
      <c r="H302" s="56"/>
      <c r="I302" s="56"/>
      <c r="J302" s="56"/>
      <c r="K302" s="56"/>
      <c r="L302" s="71"/>
      <c r="M302" s="56"/>
      <c r="N302" s="46"/>
      <c r="O302" s="46"/>
      <c r="P302" s="46"/>
      <c r="Q302" s="73">
        <v>1</v>
      </c>
      <c r="R302" s="58" t="s">
        <v>507</v>
      </c>
      <c r="S302" s="59">
        <v>3770400023235</v>
      </c>
      <c r="T302" s="58" t="s">
        <v>508</v>
      </c>
      <c r="U302" s="58" t="s">
        <v>511</v>
      </c>
      <c r="V302" s="60"/>
      <c r="W302" s="56" t="s">
        <v>210</v>
      </c>
      <c r="X302" s="56" t="s">
        <v>211</v>
      </c>
      <c r="Y302" s="56" t="s">
        <v>212</v>
      </c>
      <c r="Z302" s="46">
        <v>64</v>
      </c>
      <c r="AA302" s="66">
        <v>100</v>
      </c>
      <c r="AB302" s="46">
        <v>6900</v>
      </c>
      <c r="AC302" s="46">
        <f>Z302*AB302</f>
        <v>441600</v>
      </c>
      <c r="AD302" s="61">
        <v>5</v>
      </c>
      <c r="AE302" s="61">
        <v>5</v>
      </c>
      <c r="AF302" s="46">
        <f>(AC302*(100-AE302))/100</f>
        <v>419520</v>
      </c>
      <c r="AG302" s="46">
        <f>IF( (AF302=""),0,SUM(AF302:AF302) )</f>
        <v>419520</v>
      </c>
      <c r="AH302" s="46">
        <f>(AG302/100)*(AA302)</f>
        <v>419520</v>
      </c>
      <c r="AI302" s="46">
        <v>0</v>
      </c>
      <c r="AJ302" s="46">
        <f>IF((AI302-AH302) &gt; 1,0,IF((AI302-AH302)&lt;0,AH302-AI302,AI302-AH302))</f>
        <v>419520</v>
      </c>
      <c r="AK302" s="46">
        <v>0.02</v>
      </c>
      <c r="AL302" s="46">
        <f>AJ302*(AK302/100)</f>
        <v>83.904000000000011</v>
      </c>
    </row>
    <row r="303" spans="1:38" x14ac:dyDescent="0.45">
      <c r="A303" s="16"/>
      <c r="B303" s="21"/>
      <c r="C303" s="16"/>
      <c r="D303" s="16"/>
      <c r="E303" s="56"/>
      <c r="F303" s="56"/>
      <c r="G303" s="57"/>
      <c r="H303" s="56"/>
      <c r="I303" s="56"/>
      <c r="J303" s="56"/>
      <c r="K303" s="56"/>
      <c r="L303" s="71"/>
      <c r="M303" s="56"/>
      <c r="N303" s="46"/>
      <c r="O303" s="46" t="s">
        <v>54</v>
      </c>
      <c r="P303" s="46">
        <f>SUM(P301:P302)</f>
        <v>1846600</v>
      </c>
      <c r="Q303" s="56"/>
      <c r="R303" s="58"/>
      <c r="S303" s="59"/>
      <c r="T303" s="58"/>
      <c r="U303" s="58"/>
      <c r="V303" s="60"/>
      <c r="W303" s="56"/>
      <c r="X303" s="56"/>
      <c r="Y303" s="56"/>
      <c r="Z303" s="46"/>
      <c r="AA303" s="66"/>
      <c r="AB303" s="46"/>
      <c r="AC303" s="46"/>
      <c r="AD303" s="61"/>
      <c r="AE303" s="61"/>
      <c r="AF303" s="46"/>
      <c r="AG303" s="46"/>
      <c r="AH303" s="46">
        <f>SUM(AH301:AH302)</f>
        <v>2266120</v>
      </c>
      <c r="AI303" s="46"/>
      <c r="AJ303" s="46">
        <f>SUM(AJ301:AJ302)</f>
        <v>419520</v>
      </c>
      <c r="AK303" s="46"/>
      <c r="AL303" s="46">
        <f>SUM(AL301:AL302)</f>
        <v>83.904000000000011</v>
      </c>
    </row>
    <row r="304" spans="1:38" x14ac:dyDescent="0.45">
      <c r="A304" s="16" t="s">
        <v>512</v>
      </c>
      <c r="B304" s="21">
        <v>3259700078534</v>
      </c>
      <c r="C304" s="16" t="s">
        <v>513</v>
      </c>
      <c r="D304" s="16" t="s">
        <v>514</v>
      </c>
      <c r="E304" s="56">
        <v>181</v>
      </c>
      <c r="F304" s="56">
        <v>385</v>
      </c>
      <c r="G304" s="57" t="s">
        <v>515</v>
      </c>
      <c r="H304" s="56" t="s">
        <v>42</v>
      </c>
      <c r="I304" s="56">
        <v>4557</v>
      </c>
      <c r="J304" s="56">
        <v>0</v>
      </c>
      <c r="K304" s="56">
        <v>0</v>
      </c>
      <c r="L304" s="71">
        <v>90</v>
      </c>
      <c r="M304" s="56" t="s">
        <v>43</v>
      </c>
      <c r="N304" s="46">
        <f>((J304*400)+(K304*100))+L304</f>
        <v>90</v>
      </c>
      <c r="O304" s="46">
        <v>750</v>
      </c>
      <c r="P304" s="46">
        <f>N304*O304</f>
        <v>67500</v>
      </c>
      <c r="Q304" s="56"/>
      <c r="R304" s="58"/>
      <c r="S304" s="59"/>
      <c r="T304" s="58"/>
      <c r="U304" s="58"/>
      <c r="V304" s="60"/>
      <c r="W304" s="56"/>
      <c r="X304" s="56"/>
      <c r="Y304" s="56"/>
      <c r="Z304" s="46"/>
      <c r="AA304" s="66"/>
      <c r="AB304" s="46"/>
      <c r="AC304" s="46"/>
      <c r="AD304" s="61"/>
      <c r="AE304" s="61"/>
      <c r="AF304" s="46"/>
      <c r="AG304" s="46">
        <f>IF(AND(AF304="",P304=""),0,IF((AF304=""),P304,IF((P304=""),AF304,AF304+P304)))</f>
        <v>67500</v>
      </c>
      <c r="AH304" s="46">
        <f>IF( (AA304=""),AG304*1,AG304*(AA304/100) )</f>
        <v>67500</v>
      </c>
      <c r="AI304" s="46">
        <v>0</v>
      </c>
      <c r="AJ304" s="46">
        <f>IF((AI304-AH304) &gt; 1,0,IF((AI304-AH304)&lt;0,AH304-AI304,AI304-AH304))</f>
        <v>67500</v>
      </c>
      <c r="AK304" s="46">
        <v>0.3</v>
      </c>
      <c r="AL304" s="46">
        <f>AJ304*(AK304/100)</f>
        <v>202.5</v>
      </c>
    </row>
    <row r="305" spans="1:38" x14ac:dyDescent="0.45">
      <c r="A305" s="16"/>
      <c r="B305" s="21"/>
      <c r="C305" s="16"/>
      <c r="D305" s="16"/>
      <c r="E305" s="56"/>
      <c r="F305" s="56"/>
      <c r="G305" s="57"/>
      <c r="H305" s="56"/>
      <c r="I305" s="56"/>
      <c r="J305" s="56"/>
      <c r="K305" s="56"/>
      <c r="L305" s="71"/>
      <c r="M305" s="56"/>
      <c r="N305" s="46"/>
      <c r="O305" s="46" t="s">
        <v>54</v>
      </c>
      <c r="P305" s="46">
        <f>SUM(P304:P304)</f>
        <v>67500</v>
      </c>
      <c r="Q305" s="56"/>
      <c r="R305" s="58"/>
      <c r="S305" s="59"/>
      <c r="T305" s="58"/>
      <c r="U305" s="58"/>
      <c r="V305" s="60"/>
      <c r="W305" s="56"/>
      <c r="X305" s="56"/>
      <c r="Y305" s="56"/>
      <c r="Z305" s="46"/>
      <c r="AA305" s="66"/>
      <c r="AB305" s="46"/>
      <c r="AC305" s="46"/>
      <c r="AD305" s="61"/>
      <c r="AE305" s="61"/>
      <c r="AF305" s="46"/>
      <c r="AG305" s="46"/>
      <c r="AH305" s="46">
        <f>SUM(AH304:AH304)</f>
        <v>67500</v>
      </c>
      <c r="AI305" s="46"/>
      <c r="AJ305" s="46">
        <f>SUM(AJ304:AJ304)</f>
        <v>67500</v>
      </c>
      <c r="AK305" s="46"/>
      <c r="AL305" s="46">
        <f>SUM(AL304:AL304)</f>
        <v>202.5</v>
      </c>
    </row>
    <row r="306" spans="1:38" x14ac:dyDescent="0.45">
      <c r="A306" s="16" t="s">
        <v>502</v>
      </c>
      <c r="B306" s="21">
        <v>3770400582790</v>
      </c>
      <c r="C306" s="16" t="s">
        <v>503</v>
      </c>
      <c r="D306" s="16" t="s">
        <v>504</v>
      </c>
      <c r="E306" s="56">
        <v>182</v>
      </c>
      <c r="F306" s="56">
        <v>9808</v>
      </c>
      <c r="G306" s="57" t="s">
        <v>516</v>
      </c>
      <c r="H306" s="56" t="s">
        <v>42</v>
      </c>
      <c r="I306" s="56">
        <v>10590</v>
      </c>
      <c r="J306" s="56"/>
      <c r="K306" s="56"/>
      <c r="L306" s="71"/>
      <c r="M306" s="56"/>
      <c r="N306" s="46"/>
      <c r="O306" s="46"/>
      <c r="P306" s="46"/>
      <c r="Q306" s="56"/>
      <c r="R306" s="58"/>
      <c r="S306" s="59"/>
      <c r="T306" s="58"/>
      <c r="U306" s="58"/>
      <c r="V306" s="60"/>
      <c r="W306" s="56"/>
      <c r="X306" s="56"/>
      <c r="Y306" s="56"/>
      <c r="Z306" s="46"/>
      <c r="AA306" s="66"/>
      <c r="AB306" s="46"/>
      <c r="AC306" s="46"/>
      <c r="AD306" s="61"/>
      <c r="AE306" s="61"/>
      <c r="AF306" s="46"/>
      <c r="AG306" s="46"/>
      <c r="AH306" s="46"/>
      <c r="AI306" s="46"/>
      <c r="AJ306" s="46"/>
      <c r="AK306" s="46"/>
      <c r="AL306" s="46"/>
    </row>
    <row r="307" spans="1:38" x14ac:dyDescent="0.45">
      <c r="A307" s="16"/>
      <c r="B307" s="21"/>
      <c r="C307" s="16"/>
      <c r="D307" s="16"/>
      <c r="E307" s="56">
        <v>183</v>
      </c>
      <c r="F307" s="56">
        <v>2796</v>
      </c>
      <c r="G307" s="57" t="s">
        <v>517</v>
      </c>
      <c r="H307" s="56" t="s">
        <v>42</v>
      </c>
      <c r="I307" s="56">
        <v>10655</v>
      </c>
      <c r="J307" s="56">
        <v>1</v>
      </c>
      <c r="K307" s="56">
        <v>0</v>
      </c>
      <c r="L307" s="71">
        <v>29</v>
      </c>
      <c r="M307" s="56" t="s">
        <v>43</v>
      </c>
      <c r="N307" s="46">
        <f>((J307*400)+(K307*100))+L307</f>
        <v>429</v>
      </c>
      <c r="O307" s="46">
        <v>150</v>
      </c>
      <c r="P307" s="46">
        <f>N307*O307</f>
        <v>64350</v>
      </c>
      <c r="Q307" s="56"/>
      <c r="R307" s="58"/>
      <c r="S307" s="59"/>
      <c r="T307" s="58"/>
      <c r="U307" s="58"/>
      <c r="V307" s="60"/>
      <c r="W307" s="56"/>
      <c r="X307" s="56"/>
      <c r="Y307" s="56"/>
      <c r="Z307" s="46"/>
      <c r="AA307" s="66"/>
      <c r="AB307" s="46"/>
      <c r="AC307" s="46"/>
      <c r="AD307" s="61"/>
      <c r="AE307" s="61"/>
      <c r="AF307" s="46"/>
      <c r="AG307" s="46">
        <f>IF(AND(AF307="",P307=""),0,IF((AF307=""),P307,IF((P307=""),AF307,AF307+P307)))</f>
        <v>64350</v>
      </c>
      <c r="AH307" s="46">
        <f>IF( (AA307=""),AG307*1,AG307*(AA307/100) )</f>
        <v>64350</v>
      </c>
      <c r="AI307" s="46">
        <v>0</v>
      </c>
      <c r="AJ307" s="46">
        <f>IF((AI307-AH307) &gt; 1,0,IF((AI307-AH307)&lt;0,AH307-AI307,AI307-AH307))</f>
        <v>64350</v>
      </c>
      <c r="AK307" s="46">
        <v>0.3</v>
      </c>
      <c r="AL307" s="46">
        <f>AJ307*(AK307/100)</f>
        <v>193.05</v>
      </c>
    </row>
    <row r="308" spans="1:38" x14ac:dyDescent="0.45">
      <c r="A308" s="16"/>
      <c r="B308" s="21"/>
      <c r="C308" s="16"/>
      <c r="D308" s="16"/>
      <c r="E308" s="56">
        <v>184</v>
      </c>
      <c r="F308" s="56">
        <v>1020</v>
      </c>
      <c r="G308" s="57" t="s">
        <v>518</v>
      </c>
      <c r="H308" s="56" t="s">
        <v>42</v>
      </c>
      <c r="I308" s="56">
        <v>12198</v>
      </c>
      <c r="J308" s="56">
        <v>3</v>
      </c>
      <c r="K308" s="56">
        <v>2</v>
      </c>
      <c r="L308" s="71">
        <v>49</v>
      </c>
      <c r="M308" s="56" t="s">
        <v>43</v>
      </c>
      <c r="N308" s="46">
        <f>((J308*400)+(K308*100))+L308</f>
        <v>1449</v>
      </c>
      <c r="O308" s="46">
        <v>150</v>
      </c>
      <c r="P308" s="46">
        <f>N308*O308</f>
        <v>217350</v>
      </c>
      <c r="Q308" s="56"/>
      <c r="R308" s="58"/>
      <c r="S308" s="59"/>
      <c r="T308" s="58"/>
      <c r="U308" s="58"/>
      <c r="V308" s="60"/>
      <c r="W308" s="56"/>
      <c r="X308" s="56"/>
      <c r="Y308" s="56"/>
      <c r="Z308" s="46"/>
      <c r="AA308" s="66"/>
      <c r="AB308" s="46"/>
      <c r="AC308" s="46"/>
      <c r="AD308" s="61"/>
      <c r="AE308" s="61"/>
      <c r="AF308" s="46"/>
      <c r="AG308" s="46">
        <f>IF(AND(AF308="",P308=""),0,IF((AF308=""),P308,IF((P308=""),AF308,AF308+P308)))</f>
        <v>217350</v>
      </c>
      <c r="AH308" s="46">
        <f>IF( (AA308=""),AG308*1,AG308*(AA308/100) )</f>
        <v>217350</v>
      </c>
      <c r="AI308" s="46">
        <v>0</v>
      </c>
      <c r="AJ308" s="46">
        <f>IF((AI308-AH308) &gt; 1,0,IF((AI308-AH308)&lt;0,AH308-AI308,AI308-AH308))</f>
        <v>217350</v>
      </c>
      <c r="AK308" s="46">
        <v>0.3</v>
      </c>
      <c r="AL308" s="46">
        <f>AJ308*(AK308/100)</f>
        <v>652.05000000000007</v>
      </c>
    </row>
    <row r="309" spans="1:38" x14ac:dyDescent="0.45">
      <c r="A309" s="16"/>
      <c r="B309" s="21"/>
      <c r="C309" s="16"/>
      <c r="D309" s="16"/>
      <c r="E309" s="56">
        <v>185</v>
      </c>
      <c r="F309" s="56">
        <v>9496</v>
      </c>
      <c r="G309" s="57" t="s">
        <v>519</v>
      </c>
      <c r="H309" s="56" t="s">
        <v>42</v>
      </c>
      <c r="I309" s="56">
        <v>12242</v>
      </c>
      <c r="J309" s="56"/>
      <c r="K309" s="56"/>
      <c r="L309" s="71"/>
      <c r="M309" s="56"/>
      <c r="N309" s="46"/>
      <c r="O309" s="46"/>
      <c r="P309" s="46"/>
      <c r="Q309" s="56"/>
      <c r="R309" s="58"/>
      <c r="S309" s="59"/>
      <c r="T309" s="58"/>
      <c r="U309" s="58"/>
      <c r="V309" s="60"/>
      <c r="W309" s="56"/>
      <c r="X309" s="56"/>
      <c r="Y309" s="56"/>
      <c r="Z309" s="46"/>
      <c r="AA309" s="66"/>
      <c r="AB309" s="46"/>
      <c r="AC309" s="46"/>
      <c r="AD309" s="61"/>
      <c r="AE309" s="61"/>
      <c r="AF309" s="46"/>
      <c r="AG309" s="46"/>
      <c r="AH309" s="46"/>
      <c r="AI309" s="46"/>
      <c r="AJ309" s="46"/>
      <c r="AK309" s="46"/>
      <c r="AL309" s="46"/>
    </row>
    <row r="310" spans="1:38" x14ac:dyDescent="0.45">
      <c r="A310" s="16"/>
      <c r="B310" s="21"/>
      <c r="C310" s="16"/>
      <c r="D310" s="16"/>
      <c r="E310" s="56">
        <v>186</v>
      </c>
      <c r="F310" s="56">
        <v>9645</v>
      </c>
      <c r="G310" s="57" t="s">
        <v>520</v>
      </c>
      <c r="H310" s="56" t="s">
        <v>42</v>
      </c>
      <c r="I310" s="56">
        <v>12278</v>
      </c>
      <c r="J310" s="56"/>
      <c r="K310" s="56"/>
      <c r="L310" s="71"/>
      <c r="M310" s="56"/>
      <c r="N310" s="46"/>
      <c r="O310" s="46"/>
      <c r="P310" s="46"/>
      <c r="Q310" s="56"/>
      <c r="R310" s="58"/>
      <c r="S310" s="59"/>
      <c r="T310" s="58"/>
      <c r="U310" s="58"/>
      <c r="V310" s="60"/>
      <c r="W310" s="56"/>
      <c r="X310" s="56"/>
      <c r="Y310" s="56"/>
      <c r="Z310" s="46"/>
      <c r="AA310" s="66"/>
      <c r="AB310" s="46"/>
      <c r="AC310" s="46"/>
      <c r="AD310" s="61"/>
      <c r="AE310" s="61"/>
      <c r="AF310" s="46"/>
      <c r="AG310" s="46"/>
      <c r="AH310" s="46"/>
      <c r="AI310" s="46"/>
      <c r="AJ310" s="46"/>
      <c r="AK310" s="46"/>
      <c r="AL310" s="46"/>
    </row>
    <row r="311" spans="1:38" x14ac:dyDescent="0.45">
      <c r="A311" s="16"/>
      <c r="B311" s="21"/>
      <c r="C311" s="16"/>
      <c r="D311" s="16"/>
      <c r="E311" s="56">
        <v>187</v>
      </c>
      <c r="F311" s="56">
        <v>105</v>
      </c>
      <c r="G311" s="57" t="s">
        <v>521</v>
      </c>
      <c r="H311" s="56" t="s">
        <v>42</v>
      </c>
      <c r="I311" s="56">
        <v>12295</v>
      </c>
      <c r="J311" s="56">
        <v>2</v>
      </c>
      <c r="K311" s="56">
        <v>0</v>
      </c>
      <c r="L311" s="71">
        <v>21</v>
      </c>
      <c r="M311" s="56" t="s">
        <v>43</v>
      </c>
      <c r="N311" s="46">
        <f>((J311*400)+(K311*100))+L311</f>
        <v>821</v>
      </c>
      <c r="O311" s="46">
        <v>230</v>
      </c>
      <c r="P311" s="46">
        <f>N311*O311</f>
        <v>188830</v>
      </c>
      <c r="Q311" s="56"/>
      <c r="R311" s="58"/>
      <c r="S311" s="59"/>
      <c r="T311" s="58"/>
      <c r="U311" s="58"/>
      <c r="V311" s="60"/>
      <c r="W311" s="56"/>
      <c r="X311" s="56"/>
      <c r="Y311" s="56"/>
      <c r="Z311" s="46"/>
      <c r="AA311" s="66"/>
      <c r="AB311" s="46"/>
      <c r="AC311" s="46"/>
      <c r="AD311" s="61"/>
      <c r="AE311" s="61"/>
      <c r="AF311" s="46"/>
      <c r="AG311" s="46">
        <f>IF(AND(AF311="",P311=""),0,IF((AF311=""),P311,IF((P311=""),AF311,AF311+P311)))</f>
        <v>188830</v>
      </c>
      <c r="AH311" s="46">
        <f>IF( (AA311=""),AG311*1,AG311*(AA311/100) )</f>
        <v>188830</v>
      </c>
      <c r="AI311" s="46">
        <v>0</v>
      </c>
      <c r="AJ311" s="46">
        <f>IF((AI311-AH311) &gt; 1,0,IF((AI311-AH311)&lt;0,AH311-AI311,AI311-AH311))</f>
        <v>188830</v>
      </c>
      <c r="AK311" s="46">
        <v>0.3</v>
      </c>
      <c r="AL311" s="46">
        <f>AJ311*(AK311/100)</f>
        <v>566.49</v>
      </c>
    </row>
    <row r="312" spans="1:38" x14ac:dyDescent="0.45">
      <c r="A312" s="16"/>
      <c r="B312" s="21"/>
      <c r="C312" s="16"/>
      <c r="D312" s="16"/>
      <c r="E312" s="56"/>
      <c r="F312" s="56"/>
      <c r="G312" s="57"/>
      <c r="H312" s="56"/>
      <c r="I312" s="56"/>
      <c r="J312" s="56"/>
      <c r="K312" s="56"/>
      <c r="L312" s="71"/>
      <c r="M312" s="56"/>
      <c r="N312" s="46"/>
      <c r="O312" s="46" t="s">
        <v>54</v>
      </c>
      <c r="P312" s="46">
        <f>SUM(P306:P311)</f>
        <v>470530</v>
      </c>
      <c r="Q312" s="56"/>
      <c r="R312" s="58"/>
      <c r="S312" s="59"/>
      <c r="T312" s="58"/>
      <c r="U312" s="58"/>
      <c r="V312" s="60"/>
      <c r="W312" s="56"/>
      <c r="X312" s="56"/>
      <c r="Y312" s="56"/>
      <c r="Z312" s="46"/>
      <c r="AA312" s="66"/>
      <c r="AB312" s="46"/>
      <c r="AC312" s="46"/>
      <c r="AD312" s="61"/>
      <c r="AE312" s="61"/>
      <c r="AF312" s="46"/>
      <c r="AG312" s="46"/>
      <c r="AH312" s="46">
        <f>SUM(AH306:AH311)</f>
        <v>470530</v>
      </c>
      <c r="AI312" s="46"/>
      <c r="AJ312" s="46">
        <f>SUM(AJ306:AJ311)</f>
        <v>470530</v>
      </c>
      <c r="AK312" s="46"/>
      <c r="AL312" s="46">
        <f>SUM(AL306:AL311)</f>
        <v>1411.5900000000001</v>
      </c>
    </row>
    <row r="313" spans="1:38" x14ac:dyDescent="0.45">
      <c r="A313" s="16" t="s">
        <v>522</v>
      </c>
      <c r="B313" s="21">
        <v>3770400499353</v>
      </c>
      <c r="C313" s="16" t="s">
        <v>523</v>
      </c>
      <c r="D313" s="16" t="s">
        <v>524</v>
      </c>
      <c r="E313" s="56">
        <v>188</v>
      </c>
      <c r="F313" s="56">
        <v>2864</v>
      </c>
      <c r="G313" s="57" t="s">
        <v>525</v>
      </c>
      <c r="H313" s="56" t="s">
        <v>42</v>
      </c>
      <c r="I313" s="56">
        <v>14410</v>
      </c>
      <c r="J313" s="56">
        <v>2</v>
      </c>
      <c r="K313" s="56">
        <v>0</v>
      </c>
      <c r="L313" s="71">
        <v>13</v>
      </c>
      <c r="M313" s="56" t="s">
        <v>43</v>
      </c>
      <c r="N313" s="46">
        <f>((J313*400)+(K313*100))+L313</f>
        <v>813</v>
      </c>
      <c r="O313" s="46">
        <v>750</v>
      </c>
      <c r="P313" s="46">
        <f>N313*O313</f>
        <v>609750</v>
      </c>
      <c r="Q313" s="56"/>
      <c r="R313" s="58"/>
      <c r="S313" s="59"/>
      <c r="T313" s="58"/>
      <c r="U313" s="58"/>
      <c r="V313" s="60"/>
      <c r="W313" s="56"/>
      <c r="X313" s="56"/>
      <c r="Y313" s="56"/>
      <c r="Z313" s="46"/>
      <c r="AA313" s="66"/>
      <c r="AB313" s="46"/>
      <c r="AC313" s="46"/>
      <c r="AD313" s="61"/>
      <c r="AE313" s="61"/>
      <c r="AF313" s="46"/>
      <c r="AG313" s="46">
        <f>IF(AND(AF313="",P313=""),0,IF((AF313=""),P313,IF((P313=""),AF313,AF313+P313)))</f>
        <v>609750</v>
      </c>
      <c r="AH313" s="46">
        <f>IF( (AA313=""),AG313*1,AG313*(AA313/100) )</f>
        <v>609750</v>
      </c>
      <c r="AI313" s="46">
        <v>0</v>
      </c>
      <c r="AJ313" s="46">
        <f>IF((AI313-AH313) &gt; 1,0,IF((AI313-AH313)&lt;0,AH313-AI313,AI313-AH313))</f>
        <v>609750</v>
      </c>
      <c r="AK313" s="46">
        <v>0.3</v>
      </c>
      <c r="AL313" s="46">
        <f>AJ313*(AK313/100)</f>
        <v>1829.25</v>
      </c>
    </row>
    <row r="314" spans="1:38" x14ac:dyDescent="0.45">
      <c r="A314" s="16"/>
      <c r="B314" s="21"/>
      <c r="C314" s="16"/>
      <c r="D314" s="16"/>
      <c r="E314" s="56"/>
      <c r="F314" s="56"/>
      <c r="G314" s="57"/>
      <c r="H314" s="56"/>
      <c r="I314" s="56"/>
      <c r="J314" s="56"/>
      <c r="K314" s="56"/>
      <c r="L314" s="71"/>
      <c r="M314" s="56"/>
      <c r="N314" s="46"/>
      <c r="O314" s="46" t="s">
        <v>54</v>
      </c>
      <c r="P314" s="46">
        <f>SUM(P313:P313)</f>
        <v>609750</v>
      </c>
      <c r="Q314" s="56"/>
      <c r="R314" s="58"/>
      <c r="S314" s="59"/>
      <c r="T314" s="58"/>
      <c r="U314" s="58"/>
      <c r="V314" s="60"/>
      <c r="W314" s="56"/>
      <c r="X314" s="56"/>
      <c r="Y314" s="56"/>
      <c r="Z314" s="46"/>
      <c r="AA314" s="66"/>
      <c r="AB314" s="46"/>
      <c r="AC314" s="46"/>
      <c r="AD314" s="61"/>
      <c r="AE314" s="61"/>
      <c r="AF314" s="46"/>
      <c r="AG314" s="46"/>
      <c r="AH314" s="46">
        <f>SUM(AH313:AH313)</f>
        <v>609750</v>
      </c>
      <c r="AI314" s="46"/>
      <c r="AJ314" s="46">
        <f>SUM(AJ313:AJ313)</f>
        <v>609750</v>
      </c>
      <c r="AK314" s="46"/>
      <c r="AL314" s="46">
        <f>SUM(AL313:AL313)</f>
        <v>1829.25</v>
      </c>
    </row>
    <row r="315" spans="1:38" x14ac:dyDescent="0.45">
      <c r="A315" s="16" t="s">
        <v>502</v>
      </c>
      <c r="B315" s="21">
        <v>3770400582790</v>
      </c>
      <c r="C315" s="16" t="s">
        <v>503</v>
      </c>
      <c r="D315" s="16" t="s">
        <v>504</v>
      </c>
      <c r="E315" s="56">
        <v>189</v>
      </c>
      <c r="F315" s="56">
        <v>7336</v>
      </c>
      <c r="G315" s="57" t="s">
        <v>526</v>
      </c>
      <c r="H315" s="56" t="s">
        <v>42</v>
      </c>
      <c r="I315" s="56">
        <v>15035</v>
      </c>
      <c r="J315" s="56"/>
      <c r="K315" s="56"/>
      <c r="L315" s="71"/>
      <c r="M315" s="56"/>
      <c r="N315" s="46"/>
      <c r="O315" s="46"/>
      <c r="P315" s="46"/>
      <c r="Q315" s="56"/>
      <c r="R315" s="58"/>
      <c r="S315" s="59"/>
      <c r="T315" s="58"/>
      <c r="U315" s="58"/>
      <c r="V315" s="60"/>
      <c r="W315" s="56"/>
      <c r="X315" s="56"/>
      <c r="Y315" s="56"/>
      <c r="Z315" s="46"/>
      <c r="AA315" s="66"/>
      <c r="AB315" s="46"/>
      <c r="AC315" s="46"/>
      <c r="AD315" s="61"/>
      <c r="AE315" s="61"/>
      <c r="AF315" s="46"/>
      <c r="AG315" s="46"/>
      <c r="AH315" s="46"/>
      <c r="AI315" s="46"/>
      <c r="AJ315" s="46"/>
      <c r="AK315" s="46"/>
      <c r="AL315" s="46"/>
    </row>
    <row r="316" spans="1:38" x14ac:dyDescent="0.45">
      <c r="A316" s="16"/>
      <c r="B316" s="21"/>
      <c r="C316" s="16"/>
      <c r="D316" s="16"/>
      <c r="E316" s="56"/>
      <c r="F316" s="56"/>
      <c r="G316" s="57"/>
      <c r="H316" s="56"/>
      <c r="I316" s="56"/>
      <c r="J316" s="56"/>
      <c r="K316" s="56"/>
      <c r="L316" s="71"/>
      <c r="M316" s="56"/>
      <c r="N316" s="46"/>
      <c r="O316" s="46" t="s">
        <v>54</v>
      </c>
      <c r="P316" s="46">
        <f>SUM(P315:P315)</f>
        <v>0</v>
      </c>
      <c r="Q316" s="56"/>
      <c r="R316" s="58"/>
      <c r="S316" s="59"/>
      <c r="T316" s="58"/>
      <c r="U316" s="58"/>
      <c r="V316" s="60"/>
      <c r="W316" s="56"/>
      <c r="X316" s="56"/>
      <c r="Y316" s="56"/>
      <c r="Z316" s="46"/>
      <c r="AA316" s="66"/>
      <c r="AB316" s="46"/>
      <c r="AC316" s="46"/>
      <c r="AD316" s="61"/>
      <c r="AE316" s="61"/>
      <c r="AF316" s="46"/>
      <c r="AG316" s="46"/>
      <c r="AH316" s="46">
        <f>SUM(AH315:AH315)</f>
        <v>0</v>
      </c>
      <c r="AI316" s="46"/>
      <c r="AJ316" s="46">
        <f>SUM(AJ315:AJ315)</f>
        <v>0</v>
      </c>
      <c r="AK316" s="46"/>
      <c r="AL316" s="46">
        <f>SUM(AL315:AL315)</f>
        <v>0</v>
      </c>
    </row>
    <row r="317" spans="1:38" x14ac:dyDescent="0.45">
      <c r="A317" s="16" t="s">
        <v>527</v>
      </c>
      <c r="B317" s="21">
        <v>3770400008350</v>
      </c>
      <c r="C317" s="16" t="s">
        <v>528</v>
      </c>
      <c r="D317" s="16" t="s">
        <v>529</v>
      </c>
      <c r="E317" s="56">
        <v>190</v>
      </c>
      <c r="F317" s="56">
        <v>7773</v>
      </c>
      <c r="G317" s="57" t="s">
        <v>530</v>
      </c>
      <c r="H317" s="56" t="s">
        <v>42</v>
      </c>
      <c r="I317" s="56">
        <v>19972</v>
      </c>
      <c r="J317" s="56"/>
      <c r="K317" s="56"/>
      <c r="L317" s="71"/>
      <c r="M317" s="56"/>
      <c r="N317" s="46"/>
      <c r="O317" s="46"/>
      <c r="P317" s="46"/>
      <c r="Q317" s="56"/>
      <c r="R317" s="58"/>
      <c r="S317" s="59"/>
      <c r="T317" s="58"/>
      <c r="U317" s="58"/>
      <c r="V317" s="60"/>
      <c r="W317" s="56"/>
      <c r="X317" s="56"/>
      <c r="Y317" s="56"/>
      <c r="Z317" s="46"/>
      <c r="AA317" s="66"/>
      <c r="AB317" s="46"/>
      <c r="AC317" s="46"/>
      <c r="AD317" s="61"/>
      <c r="AE317" s="61"/>
      <c r="AF317" s="46"/>
      <c r="AG317" s="46"/>
      <c r="AH317" s="46"/>
      <c r="AI317" s="46"/>
      <c r="AJ317" s="46"/>
      <c r="AK317" s="46"/>
      <c r="AL317" s="46"/>
    </row>
    <row r="318" spans="1:38" x14ac:dyDescent="0.45">
      <c r="A318" s="16"/>
      <c r="B318" s="21"/>
      <c r="C318" s="16"/>
      <c r="D318" s="16"/>
      <c r="E318" s="56"/>
      <c r="F318" s="56"/>
      <c r="G318" s="57"/>
      <c r="H318" s="56"/>
      <c r="I318" s="56"/>
      <c r="J318" s="56"/>
      <c r="K318" s="56"/>
      <c r="L318" s="71"/>
      <c r="M318" s="56"/>
      <c r="N318" s="46"/>
      <c r="O318" s="46" t="s">
        <v>54</v>
      </c>
      <c r="P318" s="46">
        <f>SUM(P317:P317)</f>
        <v>0</v>
      </c>
      <c r="Q318" s="56"/>
      <c r="R318" s="58"/>
      <c r="S318" s="59"/>
      <c r="T318" s="58"/>
      <c r="U318" s="58"/>
      <c r="V318" s="60"/>
      <c r="W318" s="56"/>
      <c r="X318" s="56"/>
      <c r="Y318" s="56"/>
      <c r="Z318" s="46"/>
      <c r="AA318" s="66"/>
      <c r="AB318" s="46"/>
      <c r="AC318" s="46"/>
      <c r="AD318" s="61"/>
      <c r="AE318" s="61"/>
      <c r="AF318" s="46"/>
      <c r="AG318" s="46"/>
      <c r="AH318" s="46">
        <f>SUM(AH317:AH317)</f>
        <v>0</v>
      </c>
      <c r="AI318" s="46"/>
      <c r="AJ318" s="46">
        <f>SUM(AJ317:AJ317)</f>
        <v>0</v>
      </c>
      <c r="AK318" s="46"/>
      <c r="AL318" s="46">
        <f>SUM(AL317:AL317)</f>
        <v>0</v>
      </c>
    </row>
    <row r="319" spans="1:38" x14ac:dyDescent="0.45">
      <c r="A319" s="16" t="s">
        <v>502</v>
      </c>
      <c r="B319" s="21">
        <v>3770400582790</v>
      </c>
      <c r="C319" s="16" t="s">
        <v>503</v>
      </c>
      <c r="D319" s="16" t="s">
        <v>504</v>
      </c>
      <c r="E319" s="56">
        <v>191</v>
      </c>
      <c r="F319" s="56">
        <v>1458</v>
      </c>
      <c r="G319" s="57" t="s">
        <v>531</v>
      </c>
      <c r="H319" s="56" t="s">
        <v>42</v>
      </c>
      <c r="I319" s="56">
        <v>26058</v>
      </c>
      <c r="J319" s="56">
        <v>2</v>
      </c>
      <c r="K319" s="56">
        <v>2</v>
      </c>
      <c r="L319" s="71">
        <v>0</v>
      </c>
      <c r="M319" s="56" t="s">
        <v>43</v>
      </c>
      <c r="N319" s="46">
        <f>((J319*400)+(K319*100))+L319</f>
        <v>1000</v>
      </c>
      <c r="O319" s="46">
        <v>150</v>
      </c>
      <c r="P319" s="46">
        <f>N319*O319</f>
        <v>150000</v>
      </c>
      <c r="Q319" s="56"/>
      <c r="R319" s="58"/>
      <c r="S319" s="59"/>
      <c r="T319" s="58"/>
      <c r="U319" s="58"/>
      <c r="V319" s="60"/>
      <c r="W319" s="56"/>
      <c r="X319" s="56"/>
      <c r="Y319" s="56"/>
      <c r="Z319" s="46"/>
      <c r="AA319" s="66"/>
      <c r="AB319" s="46"/>
      <c r="AC319" s="46"/>
      <c r="AD319" s="61"/>
      <c r="AE319" s="61"/>
      <c r="AF319" s="46"/>
      <c r="AG319" s="46">
        <f>IF(AND(AF319="",P319=""),0,IF((AF319=""),P319,IF((P319=""),AF319,AF319+P319)))</f>
        <v>150000</v>
      </c>
      <c r="AH319" s="46">
        <f>IF( (AA319=""),AG319*1,AG319*(AA319/100) )</f>
        <v>150000</v>
      </c>
      <c r="AI319" s="46">
        <v>0</v>
      </c>
      <c r="AJ319" s="46">
        <f>IF((AI319-AH319) &gt; 1,0,IF((AI319-AH319)&lt;0,AH319-AI319,AI319-AH319))</f>
        <v>150000</v>
      </c>
      <c r="AK319" s="46">
        <v>0.3</v>
      </c>
      <c r="AL319" s="46">
        <f>AJ319*(AK319/100)</f>
        <v>450</v>
      </c>
    </row>
    <row r="320" spans="1:38" x14ac:dyDescent="0.45">
      <c r="A320" s="16"/>
      <c r="B320" s="21"/>
      <c r="C320" s="16"/>
      <c r="D320" s="16"/>
      <c r="E320" s="56"/>
      <c r="F320" s="56"/>
      <c r="G320" s="57"/>
      <c r="H320" s="56"/>
      <c r="I320" s="56"/>
      <c r="J320" s="56"/>
      <c r="K320" s="56"/>
      <c r="L320" s="71"/>
      <c r="M320" s="56"/>
      <c r="N320" s="46"/>
      <c r="O320" s="46" t="s">
        <v>54</v>
      </c>
      <c r="P320" s="46">
        <f>SUM(P319:P319)</f>
        <v>150000</v>
      </c>
      <c r="Q320" s="56"/>
      <c r="R320" s="58"/>
      <c r="S320" s="59"/>
      <c r="T320" s="58"/>
      <c r="U320" s="58"/>
      <c r="V320" s="60"/>
      <c r="W320" s="56"/>
      <c r="X320" s="56"/>
      <c r="Y320" s="56"/>
      <c r="Z320" s="46"/>
      <c r="AA320" s="66"/>
      <c r="AB320" s="46"/>
      <c r="AC320" s="46"/>
      <c r="AD320" s="61"/>
      <c r="AE320" s="61"/>
      <c r="AF320" s="46"/>
      <c r="AG320" s="46"/>
      <c r="AH320" s="46">
        <f>SUM(AH319:AH319)</f>
        <v>150000</v>
      </c>
      <c r="AI320" s="46"/>
      <c r="AJ320" s="46">
        <f>SUM(AJ319:AJ319)</f>
        <v>150000</v>
      </c>
      <c r="AK320" s="46"/>
      <c r="AL320" s="46">
        <f>SUM(AL319:AL319)</f>
        <v>450</v>
      </c>
    </row>
    <row r="321" spans="1:38" x14ac:dyDescent="0.45">
      <c r="A321" s="16" t="s">
        <v>507</v>
      </c>
      <c r="B321" s="21">
        <v>3770400023235</v>
      </c>
      <c r="C321" s="16" t="s">
        <v>508</v>
      </c>
      <c r="D321" s="16" t="s">
        <v>509</v>
      </c>
      <c r="E321" s="56">
        <v>192</v>
      </c>
      <c r="F321" s="56">
        <v>5929</v>
      </c>
      <c r="G321" s="57"/>
      <c r="H321" s="56" t="s">
        <v>42</v>
      </c>
      <c r="I321" s="56">
        <v>27344</v>
      </c>
      <c r="J321" s="56">
        <v>0</v>
      </c>
      <c r="K321" s="56">
        <v>0</v>
      </c>
      <c r="L321" s="71">
        <v>16</v>
      </c>
      <c r="M321" s="56" t="s">
        <v>208</v>
      </c>
      <c r="N321" s="46">
        <f>((J321*400)+(K321*100))+L321</f>
        <v>16</v>
      </c>
      <c r="O321" s="46">
        <v>1400</v>
      </c>
      <c r="P321" s="46">
        <f>N321*O321</f>
        <v>22400</v>
      </c>
      <c r="Q321" s="56"/>
      <c r="R321" s="58"/>
      <c r="S321" s="59"/>
      <c r="T321" s="58"/>
      <c r="U321" s="58"/>
      <c r="V321" s="60"/>
      <c r="W321" s="56"/>
      <c r="X321" s="56"/>
      <c r="Y321" s="56"/>
      <c r="Z321" s="46"/>
      <c r="AA321" s="66"/>
      <c r="AB321" s="46"/>
      <c r="AC321" s="46"/>
      <c r="AD321" s="61"/>
      <c r="AE321" s="61"/>
      <c r="AF321" s="46"/>
      <c r="AG321" s="46">
        <f>IF(AND(AF321="",P321=""),0,IF((AF321=""),P321,IF((P321=""),AF321,AF321+P321)))</f>
        <v>22400</v>
      </c>
      <c r="AH321" s="46">
        <f>IF( (AA321=""),AG321*1,AG321*(AA321/100) )</f>
        <v>22400</v>
      </c>
      <c r="AI321" s="46">
        <v>0</v>
      </c>
      <c r="AJ321" s="46">
        <f>IF((AI321-AH321) &gt; 1,0,IF((AI321-AH321)&lt;0,AH321-AI321,AI321-AH321))</f>
        <v>22400</v>
      </c>
      <c r="AK321" s="46">
        <v>0.02</v>
      </c>
      <c r="AL321" s="46">
        <f>AJ321*(AK321/100)</f>
        <v>4.4800000000000004</v>
      </c>
    </row>
    <row r="322" spans="1:38" x14ac:dyDescent="0.45">
      <c r="A322" s="16"/>
      <c r="B322" s="21"/>
      <c r="C322" s="16"/>
      <c r="D322" s="16"/>
      <c r="E322" s="56">
        <v>193</v>
      </c>
      <c r="F322" s="56">
        <v>3556</v>
      </c>
      <c r="G322" s="57" t="s">
        <v>532</v>
      </c>
      <c r="H322" s="56" t="s">
        <v>42</v>
      </c>
      <c r="I322" s="56">
        <v>27345</v>
      </c>
      <c r="J322" s="56">
        <v>3</v>
      </c>
      <c r="K322" s="56">
        <v>1</v>
      </c>
      <c r="L322" s="71">
        <v>17</v>
      </c>
      <c r="M322" s="56" t="s">
        <v>90</v>
      </c>
      <c r="N322" s="46">
        <f>((J322*400)+(K322*100))+L322</f>
        <v>1317</v>
      </c>
      <c r="O322" s="46">
        <v>1400</v>
      </c>
      <c r="P322" s="46">
        <f>N322*O322</f>
        <v>1843800</v>
      </c>
      <c r="Q322" s="56"/>
      <c r="R322" s="58"/>
      <c r="S322" s="59"/>
      <c r="T322" s="58"/>
      <c r="U322" s="58"/>
      <c r="V322" s="60"/>
      <c r="W322" s="56"/>
      <c r="X322" s="56"/>
      <c r="Y322" s="56"/>
      <c r="Z322" s="46"/>
      <c r="AA322" s="66"/>
      <c r="AB322" s="46"/>
      <c r="AC322" s="46"/>
      <c r="AD322" s="61"/>
      <c r="AE322" s="61"/>
      <c r="AF322" s="46"/>
      <c r="AG322" s="46">
        <f>IF(AND(AF322="",P322=""),0,IF((AF322=""),P322,IF((P322=""),AF322,AF322+P322)))</f>
        <v>1843800</v>
      </c>
      <c r="AH322" s="46">
        <f>IF( (AA322=""),AG322*1,AG322*(AA322/100) )</f>
        <v>1843800</v>
      </c>
      <c r="AI322" s="46">
        <v>0</v>
      </c>
      <c r="AJ322" s="46">
        <f>IF((AI322-AH322) &gt; 1,0,IF((AI322-AH322)&lt;0,AH322-AI322,AI322-AH322))</f>
        <v>1843800</v>
      </c>
      <c r="AK322" s="46">
        <v>0.01</v>
      </c>
      <c r="AL322" s="46">
        <f>AJ322*(AK322/100)</f>
        <v>184.38</v>
      </c>
    </row>
    <row r="323" spans="1:38" x14ac:dyDescent="0.45">
      <c r="A323" s="16"/>
      <c r="B323" s="21"/>
      <c r="C323" s="16"/>
      <c r="D323" s="16"/>
      <c r="E323" s="56"/>
      <c r="F323" s="56"/>
      <c r="G323" s="57"/>
      <c r="H323" s="56"/>
      <c r="I323" s="56"/>
      <c r="J323" s="56"/>
      <c r="K323" s="56"/>
      <c r="L323" s="71"/>
      <c r="M323" s="56"/>
      <c r="N323" s="46"/>
      <c r="O323" s="46"/>
      <c r="P323" s="46"/>
      <c r="Q323" s="73">
        <v>1</v>
      </c>
      <c r="R323" s="58" t="s">
        <v>507</v>
      </c>
      <c r="S323" s="59">
        <v>3770400023235</v>
      </c>
      <c r="T323" s="58" t="s">
        <v>508</v>
      </c>
      <c r="U323" s="58" t="s">
        <v>511</v>
      </c>
      <c r="V323" s="60"/>
      <c r="W323" s="56" t="s">
        <v>210</v>
      </c>
      <c r="X323" s="56" t="s">
        <v>211</v>
      </c>
      <c r="Y323" s="56" t="s">
        <v>212</v>
      </c>
      <c r="Z323" s="46">
        <v>64</v>
      </c>
      <c r="AA323" s="66">
        <v>100</v>
      </c>
      <c r="AB323" s="46">
        <v>6900</v>
      </c>
      <c r="AC323" s="46">
        <f>Z323*AB323</f>
        <v>441600</v>
      </c>
      <c r="AD323" s="61">
        <v>5</v>
      </c>
      <c r="AE323" s="61">
        <v>5</v>
      </c>
      <c r="AF323" s="46">
        <f>(AC323*(100-AE323))/100</f>
        <v>419520</v>
      </c>
      <c r="AG323" s="46">
        <f>IF( (AF323=""),0,SUM(AF323:AF323) )</f>
        <v>419520</v>
      </c>
      <c r="AH323" s="46">
        <f>(AG323/100)*(AA323)</f>
        <v>419520</v>
      </c>
      <c r="AI323" s="46">
        <v>0</v>
      </c>
      <c r="AJ323" s="46">
        <f>IF((AI323-AH323) &gt; 1,0,IF((AI323-AH323)&lt;0,AH323-AI323,AI323-AH323))</f>
        <v>419520</v>
      </c>
      <c r="AK323" s="46">
        <v>0.02</v>
      </c>
      <c r="AL323" s="46">
        <f>AJ323*(AK323/100)</f>
        <v>83.904000000000011</v>
      </c>
    </row>
    <row r="324" spans="1:38" x14ac:dyDescent="0.45">
      <c r="A324" s="16"/>
      <c r="B324" s="21"/>
      <c r="C324" s="16"/>
      <c r="D324" s="16"/>
      <c r="E324" s="56"/>
      <c r="F324" s="56"/>
      <c r="G324" s="57"/>
      <c r="H324" s="56"/>
      <c r="I324" s="56"/>
      <c r="J324" s="56"/>
      <c r="K324" s="56"/>
      <c r="L324" s="71"/>
      <c r="M324" s="56"/>
      <c r="N324" s="46"/>
      <c r="O324" s="46" t="s">
        <v>54</v>
      </c>
      <c r="P324" s="46">
        <f>SUM(P321:P323)</f>
        <v>1866200</v>
      </c>
      <c r="Q324" s="56"/>
      <c r="R324" s="58"/>
      <c r="S324" s="59"/>
      <c r="T324" s="58"/>
      <c r="U324" s="58"/>
      <c r="V324" s="60"/>
      <c r="W324" s="56"/>
      <c r="X324" s="56"/>
      <c r="Y324" s="56"/>
      <c r="Z324" s="46"/>
      <c r="AA324" s="66"/>
      <c r="AB324" s="46"/>
      <c r="AC324" s="46"/>
      <c r="AD324" s="61"/>
      <c r="AE324" s="61"/>
      <c r="AF324" s="46"/>
      <c r="AG324" s="46"/>
      <c r="AH324" s="46">
        <f>SUM(AH321:AH323)</f>
        <v>2285720</v>
      </c>
      <c r="AI324" s="46"/>
      <c r="AJ324" s="46">
        <f>SUM(AJ321:AJ323)</f>
        <v>2285720</v>
      </c>
      <c r="AK324" s="46"/>
      <c r="AL324" s="46">
        <f>SUM(AL321:AL323)</f>
        <v>272.76400000000001</v>
      </c>
    </row>
    <row r="325" spans="1:38" x14ac:dyDescent="0.45">
      <c r="A325" s="16" t="s">
        <v>502</v>
      </c>
      <c r="B325" s="21">
        <v>3770400582790</v>
      </c>
      <c r="C325" s="16" t="s">
        <v>503</v>
      </c>
      <c r="D325" s="16" t="s">
        <v>504</v>
      </c>
      <c r="E325" s="56">
        <v>194</v>
      </c>
      <c r="F325" s="56">
        <v>7862</v>
      </c>
      <c r="G325" s="57" t="s">
        <v>533</v>
      </c>
      <c r="H325" s="56" t="s">
        <v>42</v>
      </c>
      <c r="I325" s="56">
        <v>27969</v>
      </c>
      <c r="J325" s="56"/>
      <c r="K325" s="56"/>
      <c r="L325" s="71"/>
      <c r="M325" s="56"/>
      <c r="N325" s="46"/>
      <c r="O325" s="46"/>
      <c r="P325" s="46"/>
      <c r="Q325" s="56"/>
      <c r="R325" s="58"/>
      <c r="S325" s="59"/>
      <c r="T325" s="58"/>
      <c r="U325" s="58"/>
      <c r="V325" s="60"/>
      <c r="W325" s="56"/>
      <c r="X325" s="56"/>
      <c r="Y325" s="56"/>
      <c r="Z325" s="46"/>
      <c r="AA325" s="66"/>
      <c r="AB325" s="46"/>
      <c r="AC325" s="46"/>
      <c r="AD325" s="61"/>
      <c r="AE325" s="61"/>
      <c r="AF325" s="46"/>
      <c r="AG325" s="46"/>
      <c r="AH325" s="46"/>
      <c r="AI325" s="46"/>
      <c r="AJ325" s="46"/>
      <c r="AK325" s="46"/>
      <c r="AL325" s="46"/>
    </row>
    <row r="326" spans="1:38" x14ac:dyDescent="0.45">
      <c r="A326" s="16"/>
      <c r="B326" s="21"/>
      <c r="C326" s="16"/>
      <c r="D326" s="16"/>
      <c r="E326" s="56"/>
      <c r="F326" s="56"/>
      <c r="G326" s="57"/>
      <c r="H326" s="56"/>
      <c r="I326" s="56"/>
      <c r="J326" s="56"/>
      <c r="K326" s="56"/>
      <c r="L326" s="71"/>
      <c r="M326" s="56"/>
      <c r="N326" s="46"/>
      <c r="O326" s="46" t="s">
        <v>54</v>
      </c>
      <c r="P326" s="46">
        <f>SUM(P325:P325)</f>
        <v>0</v>
      </c>
      <c r="Q326" s="56"/>
      <c r="R326" s="58"/>
      <c r="S326" s="59"/>
      <c r="T326" s="58"/>
      <c r="U326" s="58"/>
      <c r="V326" s="60"/>
      <c r="W326" s="56"/>
      <c r="X326" s="56"/>
      <c r="Y326" s="56"/>
      <c r="Z326" s="46"/>
      <c r="AA326" s="66"/>
      <c r="AB326" s="46"/>
      <c r="AC326" s="46"/>
      <c r="AD326" s="61"/>
      <c r="AE326" s="61"/>
      <c r="AF326" s="46"/>
      <c r="AG326" s="46"/>
      <c r="AH326" s="46">
        <f>SUM(AH325:AH325)</f>
        <v>0</v>
      </c>
      <c r="AI326" s="46"/>
      <c r="AJ326" s="46">
        <f>SUM(AJ325:AJ325)</f>
        <v>0</v>
      </c>
      <c r="AK326" s="46"/>
      <c r="AL326" s="46">
        <f>SUM(AL325:AL325)</f>
        <v>0</v>
      </c>
    </row>
    <row r="327" spans="1:38" x14ac:dyDescent="0.45">
      <c r="A327" s="16" t="s">
        <v>534</v>
      </c>
      <c r="B327" s="21">
        <v>3770500002833</v>
      </c>
      <c r="C327" s="16" t="s">
        <v>535</v>
      </c>
      <c r="D327" s="16" t="s">
        <v>536</v>
      </c>
      <c r="E327" s="56">
        <v>195</v>
      </c>
      <c r="F327" s="56">
        <v>7363</v>
      </c>
      <c r="G327" s="57" t="s">
        <v>537</v>
      </c>
      <c r="H327" s="56" t="s">
        <v>42</v>
      </c>
      <c r="I327" s="56">
        <v>28251</v>
      </c>
      <c r="J327" s="56"/>
      <c r="K327" s="56"/>
      <c r="L327" s="71"/>
      <c r="M327" s="56"/>
      <c r="N327" s="46"/>
      <c r="O327" s="46"/>
      <c r="P327" s="46"/>
      <c r="Q327" s="56"/>
      <c r="R327" s="58"/>
      <c r="S327" s="59"/>
      <c r="T327" s="58"/>
      <c r="U327" s="58"/>
      <c r="V327" s="60"/>
      <c r="W327" s="56"/>
      <c r="X327" s="56"/>
      <c r="Y327" s="56"/>
      <c r="Z327" s="46"/>
      <c r="AA327" s="66"/>
      <c r="AB327" s="46"/>
      <c r="AC327" s="46"/>
      <c r="AD327" s="61"/>
      <c r="AE327" s="61"/>
      <c r="AF327" s="46"/>
      <c r="AG327" s="46"/>
      <c r="AH327" s="46"/>
      <c r="AI327" s="46"/>
      <c r="AJ327" s="46"/>
      <c r="AK327" s="46"/>
      <c r="AL327" s="46"/>
    </row>
    <row r="328" spans="1:38" x14ac:dyDescent="0.45">
      <c r="A328" s="16"/>
      <c r="B328" s="21"/>
      <c r="C328" s="16"/>
      <c r="D328" s="16"/>
      <c r="E328" s="56"/>
      <c r="F328" s="56"/>
      <c r="G328" s="57"/>
      <c r="H328" s="56"/>
      <c r="I328" s="56"/>
      <c r="J328" s="56"/>
      <c r="K328" s="56"/>
      <c r="L328" s="71"/>
      <c r="M328" s="56"/>
      <c r="N328" s="46"/>
      <c r="O328" s="46" t="s">
        <v>54</v>
      </c>
      <c r="P328" s="46">
        <f>SUM(P327:P327)</f>
        <v>0</v>
      </c>
      <c r="Q328" s="56"/>
      <c r="R328" s="58"/>
      <c r="S328" s="59"/>
      <c r="T328" s="58"/>
      <c r="U328" s="58"/>
      <c r="V328" s="60"/>
      <c r="W328" s="56"/>
      <c r="X328" s="56"/>
      <c r="Y328" s="56"/>
      <c r="Z328" s="46"/>
      <c r="AA328" s="66"/>
      <c r="AB328" s="46"/>
      <c r="AC328" s="46"/>
      <c r="AD328" s="61"/>
      <c r="AE328" s="61"/>
      <c r="AF328" s="46"/>
      <c r="AG328" s="46"/>
      <c r="AH328" s="46">
        <f>SUM(AH327:AH327)</f>
        <v>0</v>
      </c>
      <c r="AI328" s="46"/>
      <c r="AJ328" s="46">
        <f>SUM(AJ327:AJ327)</f>
        <v>0</v>
      </c>
      <c r="AK328" s="46"/>
      <c r="AL328" s="46">
        <f>SUM(AL327:AL327)</f>
        <v>0</v>
      </c>
    </row>
    <row r="329" spans="1:38" x14ac:dyDescent="0.45">
      <c r="A329" s="16" t="s">
        <v>502</v>
      </c>
      <c r="B329" s="21">
        <v>3770400582790</v>
      </c>
      <c r="C329" s="16" t="s">
        <v>503</v>
      </c>
      <c r="D329" s="16" t="s">
        <v>504</v>
      </c>
      <c r="E329" s="56">
        <v>196</v>
      </c>
      <c r="F329" s="56">
        <v>9178</v>
      </c>
      <c r="G329" s="57" t="s">
        <v>538</v>
      </c>
      <c r="H329" s="56" t="s">
        <v>42</v>
      </c>
      <c r="I329" s="56">
        <v>29113</v>
      </c>
      <c r="J329" s="56"/>
      <c r="K329" s="56"/>
      <c r="L329" s="71"/>
      <c r="M329" s="56"/>
      <c r="N329" s="46"/>
      <c r="O329" s="46"/>
      <c r="P329" s="46"/>
      <c r="Q329" s="56"/>
      <c r="R329" s="58"/>
      <c r="S329" s="59"/>
      <c r="T329" s="58"/>
      <c r="U329" s="58"/>
      <c r="V329" s="60"/>
      <c r="W329" s="56"/>
      <c r="X329" s="56"/>
      <c r="Y329" s="56"/>
      <c r="Z329" s="46"/>
      <c r="AA329" s="66"/>
      <c r="AB329" s="46"/>
      <c r="AC329" s="46"/>
      <c r="AD329" s="61"/>
      <c r="AE329" s="61"/>
      <c r="AF329" s="46"/>
      <c r="AG329" s="46"/>
      <c r="AH329" s="46"/>
      <c r="AI329" s="46"/>
      <c r="AJ329" s="46"/>
      <c r="AK329" s="46"/>
      <c r="AL329" s="46"/>
    </row>
    <row r="330" spans="1:38" x14ac:dyDescent="0.45">
      <c r="A330" s="16"/>
      <c r="B330" s="21"/>
      <c r="C330" s="16"/>
      <c r="D330" s="16"/>
      <c r="E330" s="56">
        <v>197</v>
      </c>
      <c r="F330" s="56">
        <v>3723</v>
      </c>
      <c r="G330" s="57" t="s">
        <v>539</v>
      </c>
      <c r="H330" s="56" t="s">
        <v>42</v>
      </c>
      <c r="I330" s="56">
        <v>29365</v>
      </c>
      <c r="J330" s="56">
        <v>6</v>
      </c>
      <c r="K330" s="56">
        <v>3</v>
      </c>
      <c r="L330" s="71">
        <v>32.1</v>
      </c>
      <c r="M330" s="56" t="s">
        <v>43</v>
      </c>
      <c r="N330" s="46">
        <f>((J330*400)+(K330*100))+L330</f>
        <v>2732.1</v>
      </c>
      <c r="O330" s="46">
        <v>230</v>
      </c>
      <c r="P330" s="46">
        <f>N330*O330</f>
        <v>628383</v>
      </c>
      <c r="Q330" s="56"/>
      <c r="R330" s="58"/>
      <c r="S330" s="59"/>
      <c r="T330" s="58"/>
      <c r="U330" s="58"/>
      <c r="V330" s="60"/>
      <c r="W330" s="56"/>
      <c r="X330" s="56"/>
      <c r="Y330" s="56"/>
      <c r="Z330" s="46"/>
      <c r="AA330" s="66"/>
      <c r="AB330" s="46"/>
      <c r="AC330" s="46"/>
      <c r="AD330" s="61"/>
      <c r="AE330" s="61"/>
      <c r="AF330" s="46"/>
      <c r="AG330" s="46">
        <f>IF(AND(AF330="",P330=""),0,IF((AF330=""),P330,IF((P330=""),AF330,AF330+P330)))</f>
        <v>628383</v>
      </c>
      <c r="AH330" s="46">
        <f>IF( (AA330=""),AG330*1,AG330*(AA330/100) )</f>
        <v>628383</v>
      </c>
      <c r="AI330" s="46">
        <v>0</v>
      </c>
      <c r="AJ330" s="46">
        <f>IF((AI330-AH330) &gt; 1,0,IF((AI330-AH330)&lt;0,AH330-AI330,AI330-AH330))</f>
        <v>628383</v>
      </c>
      <c r="AK330" s="46">
        <v>0.3</v>
      </c>
      <c r="AL330" s="46">
        <f>AJ330*(AK330/100)</f>
        <v>1885.1490000000001</v>
      </c>
    </row>
    <row r="331" spans="1:38" x14ac:dyDescent="0.45">
      <c r="A331" s="16"/>
      <c r="B331" s="21"/>
      <c r="C331" s="16"/>
      <c r="D331" s="16"/>
      <c r="E331" s="56"/>
      <c r="F331" s="56"/>
      <c r="G331" s="57"/>
      <c r="H331" s="56"/>
      <c r="I331" s="56"/>
      <c r="J331" s="56"/>
      <c r="K331" s="56"/>
      <c r="L331" s="71"/>
      <c r="M331" s="56"/>
      <c r="N331" s="46"/>
      <c r="O331" s="46" t="s">
        <v>54</v>
      </c>
      <c r="P331" s="46">
        <f>SUM(P329:P330)</f>
        <v>628383</v>
      </c>
      <c r="Q331" s="56"/>
      <c r="R331" s="58"/>
      <c r="S331" s="59"/>
      <c r="T331" s="58"/>
      <c r="U331" s="58"/>
      <c r="V331" s="60"/>
      <c r="W331" s="56"/>
      <c r="X331" s="56"/>
      <c r="Y331" s="56"/>
      <c r="Z331" s="46"/>
      <c r="AA331" s="66"/>
      <c r="AB331" s="46"/>
      <c r="AC331" s="46"/>
      <c r="AD331" s="61"/>
      <c r="AE331" s="61"/>
      <c r="AF331" s="46"/>
      <c r="AG331" s="46"/>
      <c r="AH331" s="46">
        <f>SUM(AH329:AH330)</f>
        <v>628383</v>
      </c>
      <c r="AI331" s="46"/>
      <c r="AJ331" s="46">
        <f>SUM(AJ329:AJ330)</f>
        <v>628383</v>
      </c>
      <c r="AK331" s="46"/>
      <c r="AL331" s="46">
        <f>SUM(AL329:AL330)</f>
        <v>1885.1490000000001</v>
      </c>
    </row>
    <row r="332" spans="1:38" x14ac:dyDescent="0.45">
      <c r="A332" s="16" t="s">
        <v>540</v>
      </c>
      <c r="B332" s="21">
        <v>3770300154737</v>
      </c>
      <c r="C332" s="16" t="s">
        <v>541</v>
      </c>
      <c r="D332" s="16" t="s">
        <v>542</v>
      </c>
      <c r="E332" s="56">
        <v>198</v>
      </c>
      <c r="F332" s="56">
        <v>9236</v>
      </c>
      <c r="G332" s="57" t="s">
        <v>543</v>
      </c>
      <c r="H332" s="56" t="s">
        <v>42</v>
      </c>
      <c r="I332" s="56">
        <v>29489</v>
      </c>
      <c r="J332" s="56"/>
      <c r="K332" s="56"/>
      <c r="L332" s="71"/>
      <c r="M332" s="56"/>
      <c r="N332" s="46"/>
      <c r="O332" s="46"/>
      <c r="P332" s="46"/>
      <c r="Q332" s="56"/>
      <c r="R332" s="58"/>
      <c r="S332" s="59"/>
      <c r="T332" s="58"/>
      <c r="U332" s="58"/>
      <c r="V332" s="60"/>
      <c r="W332" s="56"/>
      <c r="X332" s="56"/>
      <c r="Y332" s="56"/>
      <c r="Z332" s="46"/>
      <c r="AA332" s="66"/>
      <c r="AB332" s="46"/>
      <c r="AC332" s="46"/>
      <c r="AD332" s="61"/>
      <c r="AE332" s="61"/>
      <c r="AF332" s="46"/>
      <c r="AG332" s="46"/>
      <c r="AH332" s="46"/>
      <c r="AI332" s="46"/>
      <c r="AJ332" s="46"/>
      <c r="AK332" s="46"/>
      <c r="AL332" s="46"/>
    </row>
    <row r="333" spans="1:38" x14ac:dyDescent="0.45">
      <c r="A333" s="16"/>
      <c r="B333" s="21"/>
      <c r="C333" s="16"/>
      <c r="D333" s="16"/>
      <c r="E333" s="56"/>
      <c r="F333" s="56"/>
      <c r="G333" s="57"/>
      <c r="H333" s="56"/>
      <c r="I333" s="56"/>
      <c r="J333" s="56"/>
      <c r="K333" s="56"/>
      <c r="L333" s="71"/>
      <c r="M333" s="56"/>
      <c r="N333" s="46"/>
      <c r="O333" s="46" t="s">
        <v>54</v>
      </c>
      <c r="P333" s="46">
        <f>SUM(P332:P332)</f>
        <v>0</v>
      </c>
      <c r="Q333" s="56"/>
      <c r="R333" s="58"/>
      <c r="S333" s="59"/>
      <c r="T333" s="58"/>
      <c r="U333" s="58"/>
      <c r="V333" s="60"/>
      <c r="W333" s="56"/>
      <c r="X333" s="56"/>
      <c r="Y333" s="56"/>
      <c r="Z333" s="46"/>
      <c r="AA333" s="66"/>
      <c r="AB333" s="46"/>
      <c r="AC333" s="46"/>
      <c r="AD333" s="61"/>
      <c r="AE333" s="61"/>
      <c r="AF333" s="46"/>
      <c r="AG333" s="46"/>
      <c r="AH333" s="46">
        <f>SUM(AH332:AH332)</f>
        <v>0</v>
      </c>
      <c r="AI333" s="46"/>
      <c r="AJ333" s="46">
        <f>SUM(AJ332:AJ332)</f>
        <v>0</v>
      </c>
      <c r="AK333" s="46"/>
      <c r="AL333" s="46">
        <f>SUM(AL332:AL332)</f>
        <v>0</v>
      </c>
    </row>
    <row r="334" spans="1:38" x14ac:dyDescent="0.45">
      <c r="A334" s="16" t="s">
        <v>544</v>
      </c>
      <c r="B334" s="21">
        <v>1770300018462</v>
      </c>
      <c r="C334" s="16" t="s">
        <v>545</v>
      </c>
      <c r="D334" s="16" t="s">
        <v>546</v>
      </c>
      <c r="E334" s="56">
        <v>199</v>
      </c>
      <c r="F334" s="56">
        <v>7400</v>
      </c>
      <c r="G334" s="57" t="s">
        <v>547</v>
      </c>
      <c r="H334" s="56" t="s">
        <v>42</v>
      </c>
      <c r="I334" s="56">
        <v>31313</v>
      </c>
      <c r="J334" s="56"/>
      <c r="K334" s="56"/>
      <c r="L334" s="71"/>
      <c r="M334" s="56"/>
      <c r="N334" s="46"/>
      <c r="O334" s="46"/>
      <c r="P334" s="46"/>
      <c r="Q334" s="56"/>
      <c r="R334" s="58"/>
      <c r="S334" s="59"/>
      <c r="T334" s="58"/>
      <c r="U334" s="58"/>
      <c r="V334" s="60"/>
      <c r="W334" s="56"/>
      <c r="X334" s="56"/>
      <c r="Y334" s="56"/>
      <c r="Z334" s="46"/>
      <c r="AA334" s="66"/>
      <c r="AB334" s="46"/>
      <c r="AC334" s="46"/>
      <c r="AD334" s="61"/>
      <c r="AE334" s="61"/>
      <c r="AF334" s="46"/>
      <c r="AG334" s="46"/>
      <c r="AH334" s="46"/>
      <c r="AI334" s="46"/>
      <c r="AJ334" s="46"/>
      <c r="AK334" s="46"/>
      <c r="AL334" s="46"/>
    </row>
    <row r="335" spans="1:38" x14ac:dyDescent="0.45">
      <c r="A335" s="16"/>
      <c r="B335" s="21"/>
      <c r="C335" s="16"/>
      <c r="D335" s="16"/>
      <c r="E335" s="56"/>
      <c r="F335" s="56"/>
      <c r="G335" s="57"/>
      <c r="H335" s="56"/>
      <c r="I335" s="56"/>
      <c r="J335" s="56"/>
      <c r="K335" s="56"/>
      <c r="L335" s="71"/>
      <c r="M335" s="56"/>
      <c r="N335" s="46"/>
      <c r="O335" s="46" t="s">
        <v>54</v>
      </c>
      <c r="P335" s="46">
        <f>SUM(P334:P334)</f>
        <v>0</v>
      </c>
      <c r="Q335" s="56"/>
      <c r="R335" s="58"/>
      <c r="S335" s="59"/>
      <c r="T335" s="58"/>
      <c r="U335" s="58"/>
      <c r="V335" s="60"/>
      <c r="W335" s="56"/>
      <c r="X335" s="56"/>
      <c r="Y335" s="56"/>
      <c r="Z335" s="46"/>
      <c r="AA335" s="66"/>
      <c r="AB335" s="46"/>
      <c r="AC335" s="46"/>
      <c r="AD335" s="61"/>
      <c r="AE335" s="61"/>
      <c r="AF335" s="46"/>
      <c r="AG335" s="46"/>
      <c r="AH335" s="46">
        <f>SUM(AH334:AH334)</f>
        <v>0</v>
      </c>
      <c r="AI335" s="46"/>
      <c r="AJ335" s="46">
        <f>SUM(AJ334:AJ334)</f>
        <v>0</v>
      </c>
      <c r="AK335" s="46"/>
      <c r="AL335" s="46">
        <f>SUM(AL334:AL334)</f>
        <v>0</v>
      </c>
    </row>
    <row r="336" spans="1:38" x14ac:dyDescent="0.45">
      <c r="A336" s="16" t="s">
        <v>548</v>
      </c>
      <c r="B336" s="21">
        <v>3770400499353</v>
      </c>
      <c r="C336" s="16" t="s">
        <v>549</v>
      </c>
      <c r="D336" s="16" t="s">
        <v>550</v>
      </c>
      <c r="E336" s="56">
        <v>200</v>
      </c>
      <c r="F336" s="56">
        <v>8986</v>
      </c>
      <c r="G336" s="57" t="s">
        <v>551</v>
      </c>
      <c r="H336" s="56" t="s">
        <v>42</v>
      </c>
      <c r="I336" s="56">
        <v>34050</v>
      </c>
      <c r="J336" s="56"/>
      <c r="K336" s="56"/>
      <c r="L336" s="71"/>
      <c r="M336" s="56"/>
      <c r="N336" s="46"/>
      <c r="O336" s="46"/>
      <c r="P336" s="46"/>
      <c r="Q336" s="56"/>
      <c r="R336" s="58"/>
      <c r="S336" s="59"/>
      <c r="T336" s="58"/>
      <c r="U336" s="58"/>
      <c r="V336" s="60"/>
      <c r="W336" s="56"/>
      <c r="X336" s="56"/>
      <c r="Y336" s="56"/>
      <c r="Z336" s="46"/>
      <c r="AA336" s="66"/>
      <c r="AB336" s="46"/>
      <c r="AC336" s="46"/>
      <c r="AD336" s="61"/>
      <c r="AE336" s="61"/>
      <c r="AF336" s="46"/>
      <c r="AG336" s="46"/>
      <c r="AH336" s="46"/>
      <c r="AI336" s="46"/>
      <c r="AJ336" s="46"/>
      <c r="AK336" s="46"/>
      <c r="AL336" s="46"/>
    </row>
    <row r="337" spans="1:38" x14ac:dyDescent="0.45">
      <c r="A337" s="16"/>
      <c r="B337" s="21"/>
      <c r="C337" s="16"/>
      <c r="D337" s="16"/>
      <c r="E337" s="56"/>
      <c r="F337" s="56"/>
      <c r="G337" s="57"/>
      <c r="H337" s="56"/>
      <c r="I337" s="56"/>
      <c r="J337" s="56"/>
      <c r="K337" s="56"/>
      <c r="L337" s="71"/>
      <c r="M337" s="56"/>
      <c r="N337" s="46"/>
      <c r="O337" s="46" t="s">
        <v>54</v>
      </c>
      <c r="P337" s="46">
        <f>SUM(P336:P336)</f>
        <v>0</v>
      </c>
      <c r="Q337" s="56"/>
      <c r="R337" s="58"/>
      <c r="S337" s="59"/>
      <c r="T337" s="58"/>
      <c r="U337" s="58"/>
      <c r="V337" s="60"/>
      <c r="W337" s="56"/>
      <c r="X337" s="56"/>
      <c r="Y337" s="56"/>
      <c r="Z337" s="46"/>
      <c r="AA337" s="66"/>
      <c r="AB337" s="46"/>
      <c r="AC337" s="46"/>
      <c r="AD337" s="61"/>
      <c r="AE337" s="61"/>
      <c r="AF337" s="46"/>
      <c r="AG337" s="46"/>
      <c r="AH337" s="46">
        <f>SUM(AH336:AH336)</f>
        <v>0</v>
      </c>
      <c r="AI337" s="46"/>
      <c r="AJ337" s="46">
        <f>SUM(AJ336:AJ336)</f>
        <v>0</v>
      </c>
      <c r="AK337" s="46"/>
      <c r="AL337" s="46">
        <f>SUM(AL336:AL336)</f>
        <v>0</v>
      </c>
    </row>
    <row r="338" spans="1:38" x14ac:dyDescent="0.45">
      <c r="A338" s="16" t="s">
        <v>552</v>
      </c>
      <c r="B338" s="21">
        <v>3770500007959</v>
      </c>
      <c r="C338" s="16" t="s">
        <v>553</v>
      </c>
      <c r="D338" s="16" t="s">
        <v>554</v>
      </c>
      <c r="E338" s="56">
        <v>201</v>
      </c>
      <c r="F338" s="56">
        <v>3827</v>
      </c>
      <c r="G338" s="57" t="s">
        <v>555</v>
      </c>
      <c r="H338" s="56" t="s">
        <v>42</v>
      </c>
      <c r="I338" s="56">
        <v>34100</v>
      </c>
      <c r="J338" s="56">
        <v>0</v>
      </c>
      <c r="K338" s="56">
        <v>2</v>
      </c>
      <c r="L338" s="71">
        <v>57.9</v>
      </c>
      <c r="M338" s="56" t="s">
        <v>43</v>
      </c>
      <c r="N338" s="46">
        <f>((J338*400)+(K338*100))+L338</f>
        <v>257.89999999999998</v>
      </c>
      <c r="O338" s="46">
        <v>150</v>
      </c>
      <c r="P338" s="46">
        <f>N338*O338</f>
        <v>38685</v>
      </c>
      <c r="Q338" s="56"/>
      <c r="R338" s="58"/>
      <c r="S338" s="59"/>
      <c r="T338" s="58"/>
      <c r="U338" s="58"/>
      <c r="V338" s="60"/>
      <c r="W338" s="56"/>
      <c r="X338" s="56"/>
      <c r="Y338" s="56"/>
      <c r="Z338" s="46"/>
      <c r="AA338" s="66"/>
      <c r="AB338" s="46"/>
      <c r="AC338" s="46"/>
      <c r="AD338" s="61"/>
      <c r="AE338" s="61"/>
      <c r="AF338" s="46"/>
      <c r="AG338" s="46">
        <f>IF(AND(AF338="",P338=""),0,IF((AF338=""),P338,IF((P338=""),AF338,AF338+P338)))</f>
        <v>38685</v>
      </c>
      <c r="AH338" s="46">
        <f>IF( (AA338=""),AG338*1,AG338*(AA338/100) )</f>
        <v>38685</v>
      </c>
      <c r="AI338" s="46">
        <v>0</v>
      </c>
      <c r="AJ338" s="46">
        <f>IF((AI338-AH338) &gt; 1,0,IF((AI338-AH338)&lt;0,AH338-AI338,AI338-AH338))</f>
        <v>38685</v>
      </c>
      <c r="AK338" s="46">
        <v>0.3</v>
      </c>
      <c r="AL338" s="46">
        <f>AJ338*(AK338/100)</f>
        <v>116.05500000000001</v>
      </c>
    </row>
    <row r="339" spans="1:38" x14ac:dyDescent="0.45">
      <c r="A339" s="16"/>
      <c r="B339" s="21"/>
      <c r="C339" s="16"/>
      <c r="D339" s="16"/>
      <c r="E339" s="56"/>
      <c r="F339" s="56"/>
      <c r="G339" s="57"/>
      <c r="H339" s="56"/>
      <c r="I339" s="56"/>
      <c r="J339" s="56"/>
      <c r="K339" s="56"/>
      <c r="L339" s="71"/>
      <c r="M339" s="56"/>
      <c r="N339" s="46"/>
      <c r="O339" s="46" t="s">
        <v>54</v>
      </c>
      <c r="P339" s="46">
        <f>SUM(P338:P338)</f>
        <v>38685</v>
      </c>
      <c r="Q339" s="56"/>
      <c r="R339" s="58"/>
      <c r="S339" s="59"/>
      <c r="T339" s="58"/>
      <c r="U339" s="58"/>
      <c r="V339" s="60"/>
      <c r="W339" s="56"/>
      <c r="X339" s="56"/>
      <c r="Y339" s="56"/>
      <c r="Z339" s="46"/>
      <c r="AA339" s="66"/>
      <c r="AB339" s="46"/>
      <c r="AC339" s="46"/>
      <c r="AD339" s="61"/>
      <c r="AE339" s="61"/>
      <c r="AF339" s="46"/>
      <c r="AG339" s="46"/>
      <c r="AH339" s="46">
        <f>SUM(AH338:AH338)</f>
        <v>38685</v>
      </c>
      <c r="AI339" s="46"/>
      <c r="AJ339" s="46">
        <f>SUM(AJ338:AJ338)</f>
        <v>38685</v>
      </c>
      <c r="AK339" s="46"/>
      <c r="AL339" s="46">
        <f>SUM(AL338:AL338)</f>
        <v>116.05500000000001</v>
      </c>
    </row>
    <row r="340" spans="1:38" x14ac:dyDescent="0.45">
      <c r="A340" s="16" t="s">
        <v>556</v>
      </c>
      <c r="B340" s="21">
        <v>3770400559241</v>
      </c>
      <c r="C340" s="16" t="s">
        <v>557</v>
      </c>
      <c r="D340" s="16" t="s">
        <v>558</v>
      </c>
      <c r="E340" s="56">
        <v>202</v>
      </c>
      <c r="F340" s="56">
        <v>2972</v>
      </c>
      <c r="G340" s="57" t="s">
        <v>559</v>
      </c>
      <c r="H340" s="56" t="s">
        <v>42</v>
      </c>
      <c r="I340" s="56">
        <v>29271</v>
      </c>
      <c r="J340" s="56">
        <v>1</v>
      </c>
      <c r="K340" s="56">
        <v>1</v>
      </c>
      <c r="L340" s="71">
        <v>16</v>
      </c>
      <c r="M340" s="56" t="s">
        <v>43</v>
      </c>
      <c r="N340" s="46">
        <f>((J340*400)+(K340*100))+L340</f>
        <v>516</v>
      </c>
      <c r="O340" s="46">
        <v>440</v>
      </c>
      <c r="P340" s="46">
        <f>N340*O340</f>
        <v>227040</v>
      </c>
      <c r="Q340" s="56"/>
      <c r="R340" s="58"/>
      <c r="S340" s="59"/>
      <c r="T340" s="58"/>
      <c r="U340" s="58"/>
      <c r="V340" s="60"/>
      <c r="W340" s="56"/>
      <c r="X340" s="56"/>
      <c r="Y340" s="56"/>
      <c r="Z340" s="46"/>
      <c r="AA340" s="66"/>
      <c r="AB340" s="46"/>
      <c r="AC340" s="46"/>
      <c r="AD340" s="61"/>
      <c r="AE340" s="61"/>
      <c r="AF340" s="46"/>
      <c r="AG340" s="46">
        <f>IF(AND(AF340="",P340=""),0,IF((AF340=""),P340,IF((P340=""),AF340,AF340+P340)))</f>
        <v>227040</v>
      </c>
      <c r="AH340" s="46">
        <f>IF( (AA340=""),AG340*1,AG340*(AA340/100) )</f>
        <v>227040</v>
      </c>
      <c r="AI340" s="46">
        <v>0</v>
      </c>
      <c r="AJ340" s="46">
        <f>IF((AI340-AH340) &gt; 1,0,IF((AI340-AH340)&lt;0,AH340-AI340,AI340-AH340))</f>
        <v>227040</v>
      </c>
      <c r="AK340" s="46">
        <v>0.3</v>
      </c>
      <c r="AL340" s="46">
        <f>AJ340*(AK340/100)</f>
        <v>681.12</v>
      </c>
    </row>
    <row r="341" spans="1:38" x14ac:dyDescent="0.45">
      <c r="A341" s="16"/>
      <c r="B341" s="21"/>
      <c r="C341" s="16"/>
      <c r="D341" s="16"/>
      <c r="E341" s="56">
        <v>203</v>
      </c>
      <c r="F341" s="56">
        <v>6202</v>
      </c>
      <c r="G341" s="57"/>
      <c r="H341" s="56" t="s">
        <v>42</v>
      </c>
      <c r="I341" s="56">
        <v>29271</v>
      </c>
      <c r="J341" s="56">
        <v>1</v>
      </c>
      <c r="K341" s="56">
        <v>1</v>
      </c>
      <c r="L341" s="71">
        <v>16</v>
      </c>
      <c r="M341" s="56" t="s">
        <v>90</v>
      </c>
      <c r="N341" s="46">
        <f>((J341*400)+(K341*100))+L341</f>
        <v>516</v>
      </c>
      <c r="O341" s="46">
        <v>440</v>
      </c>
      <c r="P341" s="46">
        <f>N341*O341</f>
        <v>227040</v>
      </c>
      <c r="Q341" s="56"/>
      <c r="R341" s="58"/>
      <c r="S341" s="59"/>
      <c r="T341" s="58"/>
      <c r="U341" s="58"/>
      <c r="V341" s="60"/>
      <c r="W341" s="56"/>
      <c r="X341" s="56"/>
      <c r="Y341" s="56"/>
      <c r="Z341" s="46"/>
      <c r="AA341" s="66"/>
      <c r="AB341" s="46"/>
      <c r="AC341" s="46"/>
      <c r="AD341" s="61"/>
      <c r="AE341" s="61"/>
      <c r="AF341" s="46"/>
      <c r="AG341" s="46">
        <f>IF(AND(AF341="",P341=""),0,IF((AF341=""),P341,IF((P341=""),AF341,AF341+P341)))</f>
        <v>227040</v>
      </c>
      <c r="AH341" s="46">
        <f>IF( (AA341=""),AG341*1,AG341*(AA341/100) )</f>
        <v>227040</v>
      </c>
      <c r="AI341" s="46">
        <v>0</v>
      </c>
      <c r="AJ341" s="46">
        <f>IF((AI341-AH341) &gt; 1,0,IF((AI341-AH341)&lt;0,AH341-AI341,AI341-AH341))</f>
        <v>227040</v>
      </c>
      <c r="AK341" s="46">
        <v>0.01</v>
      </c>
      <c r="AL341" s="46">
        <f>AJ341*(AK341/100)</f>
        <v>22.704000000000001</v>
      </c>
    </row>
    <row r="342" spans="1:38" x14ac:dyDescent="0.45">
      <c r="A342" s="16"/>
      <c r="B342" s="21"/>
      <c r="C342" s="16"/>
      <c r="D342" s="16"/>
      <c r="E342" s="56"/>
      <c r="F342" s="56"/>
      <c r="G342" s="57"/>
      <c r="H342" s="56"/>
      <c r="I342" s="56"/>
      <c r="J342" s="56"/>
      <c r="K342" s="56"/>
      <c r="L342" s="71"/>
      <c r="M342" s="56"/>
      <c r="N342" s="46"/>
      <c r="O342" s="46" t="s">
        <v>54</v>
      </c>
      <c r="P342" s="46">
        <f>SUM(P340:P341)</f>
        <v>454080</v>
      </c>
      <c r="Q342" s="56"/>
      <c r="R342" s="58"/>
      <c r="S342" s="59"/>
      <c r="T342" s="58"/>
      <c r="U342" s="58"/>
      <c r="V342" s="60"/>
      <c r="W342" s="56"/>
      <c r="X342" s="56"/>
      <c r="Y342" s="56"/>
      <c r="Z342" s="46"/>
      <c r="AA342" s="66"/>
      <c r="AB342" s="46"/>
      <c r="AC342" s="46"/>
      <c r="AD342" s="61"/>
      <c r="AE342" s="61"/>
      <c r="AF342" s="46"/>
      <c r="AG342" s="46"/>
      <c r="AH342" s="46">
        <f>SUM(AH340:AH341)</f>
        <v>454080</v>
      </c>
      <c r="AI342" s="46"/>
      <c r="AJ342" s="46">
        <f>SUM(AJ340:AJ341)</f>
        <v>454080</v>
      </c>
      <c r="AK342" s="46"/>
      <c r="AL342" s="46">
        <f>SUM(AL340:AL341)</f>
        <v>703.82399999999996</v>
      </c>
    </row>
    <row r="343" spans="1:38" x14ac:dyDescent="0.45">
      <c r="A343" s="16" t="s">
        <v>560</v>
      </c>
      <c r="B343" s="21">
        <v>3770400021925</v>
      </c>
      <c r="C343" s="16" t="s">
        <v>561</v>
      </c>
      <c r="D343" s="16" t="s">
        <v>562</v>
      </c>
      <c r="E343" s="56">
        <v>204</v>
      </c>
      <c r="F343" s="56">
        <v>3978</v>
      </c>
      <c r="G343" s="57" t="s">
        <v>563</v>
      </c>
      <c r="H343" s="56" t="s">
        <v>42</v>
      </c>
      <c r="I343" s="56">
        <v>15419</v>
      </c>
      <c r="J343" s="56">
        <v>7</v>
      </c>
      <c r="K343" s="56">
        <v>2</v>
      </c>
      <c r="L343" s="71">
        <v>68</v>
      </c>
      <c r="M343" s="56" t="s">
        <v>43</v>
      </c>
      <c r="N343" s="46">
        <f>((J343*400)+(K343*100))+L343</f>
        <v>3068</v>
      </c>
      <c r="O343" s="46">
        <v>380</v>
      </c>
      <c r="P343" s="46">
        <f>N343*O343</f>
        <v>1165840</v>
      </c>
      <c r="Q343" s="56"/>
      <c r="R343" s="58"/>
      <c r="S343" s="59"/>
      <c r="T343" s="58"/>
      <c r="U343" s="58"/>
      <c r="V343" s="60"/>
      <c r="W343" s="56"/>
      <c r="X343" s="56"/>
      <c r="Y343" s="56"/>
      <c r="Z343" s="46"/>
      <c r="AA343" s="66"/>
      <c r="AB343" s="46"/>
      <c r="AC343" s="46"/>
      <c r="AD343" s="61"/>
      <c r="AE343" s="61"/>
      <c r="AF343" s="46"/>
      <c r="AG343" s="46">
        <f>IF(AND(AF343="",P343=""),0,IF((AF343=""),P343,IF((P343=""),AF343,AF343+P343)))</f>
        <v>1165840</v>
      </c>
      <c r="AH343" s="46">
        <f>IF( (AA343=""),AG343*1,AG343*(AA343/100) )</f>
        <v>1165840</v>
      </c>
      <c r="AI343" s="46">
        <v>0</v>
      </c>
      <c r="AJ343" s="46">
        <f>IF((AI343-AH343) &gt; 1,0,IF((AI343-AH343)&lt;0,AH343-AI343,AI343-AH343))</f>
        <v>1165840</v>
      </c>
      <c r="AK343" s="46">
        <v>0.3</v>
      </c>
      <c r="AL343" s="46">
        <f>AJ343*(AK343/100)</f>
        <v>3497.52</v>
      </c>
    </row>
    <row r="344" spans="1:38" x14ac:dyDescent="0.45">
      <c r="A344" s="16"/>
      <c r="B344" s="21"/>
      <c r="C344" s="16"/>
      <c r="D344" s="16"/>
      <c r="E344" s="56"/>
      <c r="F344" s="56"/>
      <c r="G344" s="57"/>
      <c r="H344" s="56"/>
      <c r="I344" s="56"/>
      <c r="J344" s="56"/>
      <c r="K344" s="56"/>
      <c r="L344" s="71"/>
      <c r="M344" s="56"/>
      <c r="N344" s="46"/>
      <c r="O344" s="46" t="s">
        <v>54</v>
      </c>
      <c r="P344" s="46">
        <f>SUM(P343:P343)</f>
        <v>1165840</v>
      </c>
      <c r="Q344" s="56"/>
      <c r="R344" s="58"/>
      <c r="S344" s="59"/>
      <c r="T344" s="58"/>
      <c r="U344" s="58"/>
      <c r="V344" s="60"/>
      <c r="W344" s="56"/>
      <c r="X344" s="56"/>
      <c r="Y344" s="56"/>
      <c r="Z344" s="46"/>
      <c r="AA344" s="66"/>
      <c r="AB344" s="46"/>
      <c r="AC344" s="46"/>
      <c r="AD344" s="61"/>
      <c r="AE344" s="61"/>
      <c r="AF344" s="46"/>
      <c r="AG344" s="46"/>
      <c r="AH344" s="46">
        <f>SUM(AH343:AH343)</f>
        <v>1165840</v>
      </c>
      <c r="AI344" s="46"/>
      <c r="AJ344" s="46">
        <f>SUM(AJ343:AJ343)</f>
        <v>1165840</v>
      </c>
      <c r="AK344" s="46"/>
      <c r="AL344" s="46">
        <f>SUM(AL343:AL343)</f>
        <v>3497.52</v>
      </c>
    </row>
    <row r="345" spans="1:38" x14ac:dyDescent="0.45">
      <c r="A345" s="16" t="s">
        <v>564</v>
      </c>
      <c r="B345" s="21">
        <v>3869800017809</v>
      </c>
      <c r="C345" s="16" t="s">
        <v>565</v>
      </c>
      <c r="D345" s="16" t="s">
        <v>566</v>
      </c>
      <c r="E345" s="56">
        <v>205</v>
      </c>
      <c r="F345" s="56">
        <v>3657</v>
      </c>
      <c r="G345" s="57" t="s">
        <v>567</v>
      </c>
      <c r="H345" s="56" t="s">
        <v>42</v>
      </c>
      <c r="I345" s="56">
        <v>31380</v>
      </c>
      <c r="J345" s="56">
        <v>1</v>
      </c>
      <c r="K345" s="56">
        <v>0</v>
      </c>
      <c r="L345" s="71">
        <v>0</v>
      </c>
      <c r="M345" s="56" t="s">
        <v>43</v>
      </c>
      <c r="N345" s="46">
        <f>((J345*400)+(K345*100))+L345</f>
        <v>400</v>
      </c>
      <c r="O345" s="46">
        <v>660</v>
      </c>
      <c r="P345" s="46">
        <f>N345*O345</f>
        <v>264000</v>
      </c>
      <c r="Q345" s="56"/>
      <c r="R345" s="58"/>
      <c r="S345" s="59"/>
      <c r="T345" s="58"/>
      <c r="U345" s="58"/>
      <c r="V345" s="60"/>
      <c r="W345" s="56"/>
      <c r="X345" s="56"/>
      <c r="Y345" s="56"/>
      <c r="Z345" s="46"/>
      <c r="AA345" s="66"/>
      <c r="AB345" s="46"/>
      <c r="AC345" s="46"/>
      <c r="AD345" s="61"/>
      <c r="AE345" s="61"/>
      <c r="AF345" s="46"/>
      <c r="AG345" s="46">
        <f>IF(AND(AF345="",P345=""),0,IF((AF345=""),P345,IF((P345=""),AF345,AF345+P345)))</f>
        <v>264000</v>
      </c>
      <c r="AH345" s="46">
        <f>IF( (AA345=""),AG345*1,AG345*(AA345/100) )</f>
        <v>264000</v>
      </c>
      <c r="AI345" s="46">
        <v>0</v>
      </c>
      <c r="AJ345" s="46">
        <f>IF((AI345-AH345) &gt; 1,0,IF((AI345-AH345)&lt;0,AH345-AI345,AI345-AH345))</f>
        <v>264000</v>
      </c>
      <c r="AK345" s="46">
        <v>0.3</v>
      </c>
      <c r="AL345" s="46">
        <f>AJ345*(AK345/100)</f>
        <v>792</v>
      </c>
    </row>
    <row r="346" spans="1:38" x14ac:dyDescent="0.45">
      <c r="A346" s="16"/>
      <c r="B346" s="21"/>
      <c r="C346" s="16"/>
      <c r="D346" s="16"/>
      <c r="E346" s="56"/>
      <c r="F346" s="56"/>
      <c r="G346" s="57"/>
      <c r="H346" s="56"/>
      <c r="I346" s="56"/>
      <c r="J346" s="56"/>
      <c r="K346" s="56"/>
      <c r="L346" s="71"/>
      <c r="M346" s="56"/>
      <c r="N346" s="46"/>
      <c r="O346" s="46" t="s">
        <v>54</v>
      </c>
      <c r="P346" s="46">
        <f>SUM(P345:P345)</f>
        <v>264000</v>
      </c>
      <c r="Q346" s="56"/>
      <c r="R346" s="58"/>
      <c r="S346" s="59"/>
      <c r="T346" s="58"/>
      <c r="U346" s="58"/>
      <c r="V346" s="60"/>
      <c r="W346" s="56"/>
      <c r="X346" s="56"/>
      <c r="Y346" s="56"/>
      <c r="Z346" s="46"/>
      <c r="AA346" s="66"/>
      <c r="AB346" s="46"/>
      <c r="AC346" s="46"/>
      <c r="AD346" s="61"/>
      <c r="AE346" s="61"/>
      <c r="AF346" s="46"/>
      <c r="AG346" s="46"/>
      <c r="AH346" s="46">
        <f>SUM(AH345:AH345)</f>
        <v>264000</v>
      </c>
      <c r="AI346" s="46"/>
      <c r="AJ346" s="46">
        <f>SUM(AJ345:AJ345)</f>
        <v>264000</v>
      </c>
      <c r="AK346" s="46"/>
      <c r="AL346" s="46">
        <f>SUM(AL345:AL345)</f>
        <v>792</v>
      </c>
    </row>
    <row r="347" spans="1:38" x14ac:dyDescent="0.45">
      <c r="A347" s="16" t="s">
        <v>568</v>
      </c>
      <c r="B347" s="21">
        <v>3670200182357</v>
      </c>
      <c r="C347" s="16" t="s">
        <v>569</v>
      </c>
      <c r="D347" s="16" t="s">
        <v>570</v>
      </c>
      <c r="E347" s="56">
        <v>206</v>
      </c>
      <c r="F347" s="56">
        <v>8828</v>
      </c>
      <c r="G347" s="57" t="s">
        <v>571</v>
      </c>
      <c r="H347" s="56" t="s">
        <v>42</v>
      </c>
      <c r="I347" s="56">
        <v>21457</v>
      </c>
      <c r="J347" s="56"/>
      <c r="K347" s="56"/>
      <c r="L347" s="71"/>
      <c r="M347" s="56"/>
      <c r="N347" s="46"/>
      <c r="O347" s="46"/>
      <c r="P347" s="46"/>
      <c r="Q347" s="56"/>
      <c r="R347" s="58"/>
      <c r="S347" s="59"/>
      <c r="T347" s="58"/>
      <c r="U347" s="58"/>
      <c r="V347" s="60"/>
      <c r="W347" s="56"/>
      <c r="X347" s="56"/>
      <c r="Y347" s="56"/>
      <c r="Z347" s="46"/>
      <c r="AA347" s="66"/>
      <c r="AB347" s="46"/>
      <c r="AC347" s="46"/>
      <c r="AD347" s="61"/>
      <c r="AE347" s="61"/>
      <c r="AF347" s="46"/>
      <c r="AG347" s="46"/>
      <c r="AH347" s="46"/>
      <c r="AI347" s="46"/>
      <c r="AJ347" s="46"/>
      <c r="AK347" s="46"/>
      <c r="AL347" s="46"/>
    </row>
    <row r="348" spans="1:38" x14ac:dyDescent="0.45">
      <c r="A348" s="16"/>
      <c r="B348" s="21"/>
      <c r="C348" s="16"/>
      <c r="D348" s="16"/>
      <c r="E348" s="56"/>
      <c r="F348" s="56"/>
      <c r="G348" s="57"/>
      <c r="H348" s="56"/>
      <c r="I348" s="56"/>
      <c r="J348" s="56"/>
      <c r="K348" s="56"/>
      <c r="L348" s="71"/>
      <c r="M348" s="56"/>
      <c r="N348" s="46"/>
      <c r="O348" s="46" t="s">
        <v>54</v>
      </c>
      <c r="P348" s="46">
        <f>SUM(P347:P347)</f>
        <v>0</v>
      </c>
      <c r="Q348" s="56"/>
      <c r="R348" s="58"/>
      <c r="S348" s="59"/>
      <c r="T348" s="58"/>
      <c r="U348" s="58"/>
      <c r="V348" s="60"/>
      <c r="W348" s="56"/>
      <c r="X348" s="56"/>
      <c r="Y348" s="56"/>
      <c r="Z348" s="46"/>
      <c r="AA348" s="66"/>
      <c r="AB348" s="46"/>
      <c r="AC348" s="46"/>
      <c r="AD348" s="61"/>
      <c r="AE348" s="61"/>
      <c r="AF348" s="46"/>
      <c r="AG348" s="46"/>
      <c r="AH348" s="46">
        <f>SUM(AH347:AH347)</f>
        <v>0</v>
      </c>
      <c r="AI348" s="46"/>
      <c r="AJ348" s="46">
        <f>SUM(AJ347:AJ347)</f>
        <v>0</v>
      </c>
      <c r="AK348" s="46"/>
      <c r="AL348" s="46">
        <f>SUM(AL347:AL347)</f>
        <v>0</v>
      </c>
    </row>
    <row r="349" spans="1:38" x14ac:dyDescent="0.45">
      <c r="A349" s="16" t="s">
        <v>572</v>
      </c>
      <c r="B349" s="21">
        <v>3770400564872</v>
      </c>
      <c r="C349" s="16" t="s">
        <v>573</v>
      </c>
      <c r="D349" s="16" t="s">
        <v>574</v>
      </c>
      <c r="E349" s="56">
        <v>207</v>
      </c>
      <c r="F349" s="56">
        <v>7145</v>
      </c>
      <c r="G349" s="57" t="s">
        <v>575</v>
      </c>
      <c r="H349" s="56" t="s">
        <v>42</v>
      </c>
      <c r="I349" s="56">
        <v>26880</v>
      </c>
      <c r="J349" s="56"/>
      <c r="K349" s="56"/>
      <c r="L349" s="71"/>
      <c r="M349" s="56"/>
      <c r="N349" s="46"/>
      <c r="O349" s="46"/>
      <c r="P349" s="46"/>
      <c r="Q349" s="56"/>
      <c r="R349" s="58"/>
      <c r="S349" s="59"/>
      <c r="T349" s="58"/>
      <c r="U349" s="58"/>
      <c r="V349" s="60"/>
      <c r="W349" s="56"/>
      <c r="X349" s="56"/>
      <c r="Y349" s="56"/>
      <c r="Z349" s="46"/>
      <c r="AA349" s="66"/>
      <c r="AB349" s="46"/>
      <c r="AC349" s="46"/>
      <c r="AD349" s="61"/>
      <c r="AE349" s="61"/>
      <c r="AF349" s="46"/>
      <c r="AG349" s="46"/>
      <c r="AH349" s="46"/>
      <c r="AI349" s="46"/>
      <c r="AJ349" s="46"/>
      <c r="AK349" s="46"/>
      <c r="AL349" s="46"/>
    </row>
    <row r="350" spans="1:38" x14ac:dyDescent="0.45">
      <c r="A350" s="16"/>
      <c r="B350" s="21"/>
      <c r="C350" s="16"/>
      <c r="D350" s="16"/>
      <c r="E350" s="56"/>
      <c r="F350" s="56"/>
      <c r="G350" s="57"/>
      <c r="H350" s="56"/>
      <c r="I350" s="56"/>
      <c r="J350" s="56"/>
      <c r="K350" s="56"/>
      <c r="L350" s="71"/>
      <c r="M350" s="56"/>
      <c r="N350" s="46"/>
      <c r="O350" s="46" t="s">
        <v>54</v>
      </c>
      <c r="P350" s="46">
        <f>SUM(P349:P349)</f>
        <v>0</v>
      </c>
      <c r="Q350" s="56"/>
      <c r="R350" s="58"/>
      <c r="S350" s="59"/>
      <c r="T350" s="58"/>
      <c r="U350" s="58"/>
      <c r="V350" s="60"/>
      <c r="W350" s="56"/>
      <c r="X350" s="56"/>
      <c r="Y350" s="56"/>
      <c r="Z350" s="46"/>
      <c r="AA350" s="66"/>
      <c r="AB350" s="46"/>
      <c r="AC350" s="46"/>
      <c r="AD350" s="61"/>
      <c r="AE350" s="61"/>
      <c r="AF350" s="46"/>
      <c r="AG350" s="46"/>
      <c r="AH350" s="46">
        <f>SUM(AH349:AH349)</f>
        <v>0</v>
      </c>
      <c r="AI350" s="46"/>
      <c r="AJ350" s="46">
        <f>SUM(AJ349:AJ349)</f>
        <v>0</v>
      </c>
      <c r="AK350" s="46"/>
      <c r="AL350" s="46">
        <f>SUM(AL349:AL349)</f>
        <v>0</v>
      </c>
    </row>
    <row r="351" spans="1:38" x14ac:dyDescent="0.45">
      <c r="A351" s="16" t="s">
        <v>576</v>
      </c>
      <c r="B351" s="21">
        <v>1710500143821</v>
      </c>
      <c r="C351" s="16" t="s">
        <v>577</v>
      </c>
      <c r="D351" s="16" t="s">
        <v>578</v>
      </c>
      <c r="E351" s="56">
        <v>208</v>
      </c>
      <c r="F351" s="56">
        <v>1759</v>
      </c>
      <c r="G351" s="57" t="s">
        <v>579</v>
      </c>
      <c r="H351" s="56" t="s">
        <v>42</v>
      </c>
      <c r="I351" s="56">
        <v>26384</v>
      </c>
      <c r="J351" s="56">
        <v>0</v>
      </c>
      <c r="K351" s="56">
        <v>0</v>
      </c>
      <c r="L351" s="71">
        <v>40</v>
      </c>
      <c r="M351" s="56" t="s">
        <v>43</v>
      </c>
      <c r="N351" s="46">
        <f>((J351*400)+(K351*100))+L351</f>
        <v>40</v>
      </c>
      <c r="O351" s="46">
        <v>500</v>
      </c>
      <c r="P351" s="46">
        <f>N351*O351</f>
        <v>20000</v>
      </c>
      <c r="Q351" s="56"/>
      <c r="R351" s="58"/>
      <c r="S351" s="59"/>
      <c r="T351" s="58"/>
      <c r="U351" s="58"/>
      <c r="V351" s="60"/>
      <c r="W351" s="56"/>
      <c r="X351" s="56"/>
      <c r="Y351" s="56"/>
      <c r="Z351" s="46"/>
      <c r="AA351" s="66"/>
      <c r="AB351" s="46"/>
      <c r="AC351" s="46"/>
      <c r="AD351" s="61"/>
      <c r="AE351" s="61"/>
      <c r="AF351" s="46"/>
      <c r="AG351" s="46">
        <f>IF(AND(AF351="",P351=""),0,IF((AF351=""),P351,IF((P351=""),AF351,AF351+P351)))</f>
        <v>20000</v>
      </c>
      <c r="AH351" s="46">
        <f>IF( (AA351=""),AG351*1,AG351*(AA351/100) )</f>
        <v>20000</v>
      </c>
      <c r="AI351" s="46">
        <v>0</v>
      </c>
      <c r="AJ351" s="46">
        <f>IF((AI351-AH351) &gt; 1,0,IF((AI351-AH351)&lt;0,AH351-AI351,AI351-AH351))</f>
        <v>20000</v>
      </c>
      <c r="AK351" s="46">
        <v>0.3</v>
      </c>
      <c r="AL351" s="46">
        <f>AJ351*(AK351/100)</f>
        <v>60</v>
      </c>
    </row>
    <row r="352" spans="1:38" x14ac:dyDescent="0.45">
      <c r="A352" s="16"/>
      <c r="B352" s="21"/>
      <c r="C352" s="16"/>
      <c r="D352" s="16"/>
      <c r="E352" s="56"/>
      <c r="F352" s="56"/>
      <c r="G352" s="57"/>
      <c r="H352" s="56"/>
      <c r="I352" s="56"/>
      <c r="J352" s="56"/>
      <c r="K352" s="56"/>
      <c r="L352" s="71"/>
      <c r="M352" s="56"/>
      <c r="N352" s="46"/>
      <c r="O352" s="46" t="s">
        <v>54</v>
      </c>
      <c r="P352" s="46">
        <f>SUM(P351:P351)</f>
        <v>20000</v>
      </c>
      <c r="Q352" s="56"/>
      <c r="R352" s="58"/>
      <c r="S352" s="59"/>
      <c r="T352" s="58"/>
      <c r="U352" s="58"/>
      <c r="V352" s="60"/>
      <c r="W352" s="56"/>
      <c r="X352" s="56"/>
      <c r="Y352" s="56"/>
      <c r="Z352" s="46"/>
      <c r="AA352" s="66"/>
      <c r="AB352" s="46"/>
      <c r="AC352" s="46"/>
      <c r="AD352" s="61"/>
      <c r="AE352" s="61"/>
      <c r="AF352" s="46"/>
      <c r="AG352" s="46"/>
      <c r="AH352" s="46">
        <f>SUM(AH351:AH351)</f>
        <v>20000</v>
      </c>
      <c r="AI352" s="46"/>
      <c r="AJ352" s="46">
        <f>SUM(AJ351:AJ351)</f>
        <v>20000</v>
      </c>
      <c r="AK352" s="46"/>
      <c r="AL352" s="46">
        <f>SUM(AL351:AL351)</f>
        <v>60</v>
      </c>
    </row>
    <row r="353" spans="1:38" x14ac:dyDescent="0.45">
      <c r="A353" s="16" t="s">
        <v>580</v>
      </c>
      <c r="B353" s="21">
        <v>3770400003412</v>
      </c>
      <c r="C353" s="16" t="s">
        <v>581</v>
      </c>
      <c r="D353" s="16" t="s">
        <v>582</v>
      </c>
      <c r="E353" s="56">
        <v>209</v>
      </c>
      <c r="F353" s="56">
        <v>629</v>
      </c>
      <c r="G353" s="57" t="s">
        <v>583</v>
      </c>
      <c r="H353" s="56" t="s">
        <v>42</v>
      </c>
      <c r="I353" s="56">
        <v>15113</v>
      </c>
      <c r="J353" s="56">
        <v>4</v>
      </c>
      <c r="K353" s="56">
        <v>2</v>
      </c>
      <c r="L353" s="71">
        <v>36</v>
      </c>
      <c r="M353" s="56" t="s">
        <v>43</v>
      </c>
      <c r="N353" s="46">
        <f>((J353*400)+(K353*100))+L353</f>
        <v>1836</v>
      </c>
      <c r="O353" s="46">
        <v>440</v>
      </c>
      <c r="P353" s="46">
        <f>N353*O353</f>
        <v>807840</v>
      </c>
      <c r="Q353" s="56"/>
      <c r="R353" s="58"/>
      <c r="S353" s="59"/>
      <c r="T353" s="58"/>
      <c r="U353" s="58"/>
      <c r="V353" s="60"/>
      <c r="W353" s="56"/>
      <c r="X353" s="56"/>
      <c r="Y353" s="56"/>
      <c r="Z353" s="46"/>
      <c r="AA353" s="66"/>
      <c r="AB353" s="46"/>
      <c r="AC353" s="46"/>
      <c r="AD353" s="61"/>
      <c r="AE353" s="61"/>
      <c r="AF353" s="46"/>
      <c r="AG353" s="46">
        <f>IF(AND(AF353="",P353=""),0,IF((AF353=""),P353,IF((P353=""),AF353,AF353+P353)))</f>
        <v>807840</v>
      </c>
      <c r="AH353" s="46">
        <f>IF( (AA353=""),AG353*1,AG353*(AA353/100) )</f>
        <v>807840</v>
      </c>
      <c r="AI353" s="46">
        <v>0</v>
      </c>
      <c r="AJ353" s="46">
        <f>IF((AI353-AH353) &gt; 1,0,IF((AI353-AH353)&lt;0,AH353-AI353,AI353-AH353))</f>
        <v>807840</v>
      </c>
      <c r="AK353" s="46">
        <v>0.3</v>
      </c>
      <c r="AL353" s="46">
        <f>AJ353*(AK353/100)</f>
        <v>2423.52</v>
      </c>
    </row>
    <row r="354" spans="1:38" x14ac:dyDescent="0.45">
      <c r="A354" s="16"/>
      <c r="B354" s="21"/>
      <c r="C354" s="16"/>
      <c r="D354" s="16"/>
      <c r="E354" s="56"/>
      <c r="F354" s="56"/>
      <c r="G354" s="57"/>
      <c r="H354" s="56"/>
      <c r="I354" s="56"/>
      <c r="J354" s="56"/>
      <c r="K354" s="56"/>
      <c r="L354" s="71"/>
      <c r="M354" s="56"/>
      <c r="N354" s="46"/>
      <c r="O354" s="46" t="s">
        <v>54</v>
      </c>
      <c r="P354" s="46">
        <f>SUM(P353:P353)</f>
        <v>807840</v>
      </c>
      <c r="Q354" s="56"/>
      <c r="R354" s="58"/>
      <c r="S354" s="59"/>
      <c r="T354" s="58"/>
      <c r="U354" s="58"/>
      <c r="V354" s="60"/>
      <c r="W354" s="56"/>
      <c r="X354" s="56"/>
      <c r="Y354" s="56"/>
      <c r="Z354" s="46"/>
      <c r="AA354" s="66"/>
      <c r="AB354" s="46"/>
      <c r="AC354" s="46"/>
      <c r="AD354" s="61"/>
      <c r="AE354" s="61"/>
      <c r="AF354" s="46"/>
      <c r="AG354" s="46"/>
      <c r="AH354" s="46">
        <f>SUM(AH353:AH353)</f>
        <v>807840</v>
      </c>
      <c r="AI354" s="46"/>
      <c r="AJ354" s="46">
        <f>SUM(AJ353:AJ353)</f>
        <v>807840</v>
      </c>
      <c r="AK354" s="46"/>
      <c r="AL354" s="46">
        <f>SUM(AL353:AL353)</f>
        <v>2423.52</v>
      </c>
    </row>
    <row r="355" spans="1:38" x14ac:dyDescent="0.45">
      <c r="A355" s="16" t="s">
        <v>584</v>
      </c>
      <c r="B355" s="21">
        <v>3120100368674</v>
      </c>
      <c r="C355" s="16" t="s">
        <v>585</v>
      </c>
      <c r="D355" s="16" t="s">
        <v>586</v>
      </c>
      <c r="E355" s="56">
        <v>210</v>
      </c>
      <c r="F355" s="56">
        <v>857</v>
      </c>
      <c r="G355" s="57" t="s">
        <v>587</v>
      </c>
      <c r="H355" s="56" t="s">
        <v>42</v>
      </c>
      <c r="I355" s="56">
        <v>15582</v>
      </c>
      <c r="J355" s="56">
        <v>0</v>
      </c>
      <c r="K355" s="56">
        <v>1</v>
      </c>
      <c r="L355" s="71">
        <v>15</v>
      </c>
      <c r="M355" s="56" t="s">
        <v>43</v>
      </c>
      <c r="N355" s="46">
        <f>((J355*400)+(K355*100))+L355</f>
        <v>115</v>
      </c>
      <c r="O355" s="46">
        <v>3000</v>
      </c>
      <c r="P355" s="46">
        <f>N355*O355</f>
        <v>345000</v>
      </c>
      <c r="Q355" s="56"/>
      <c r="R355" s="58"/>
      <c r="S355" s="59"/>
      <c r="T355" s="58"/>
      <c r="U355" s="58"/>
      <c r="V355" s="60"/>
      <c r="W355" s="56"/>
      <c r="X355" s="56"/>
      <c r="Y355" s="56"/>
      <c r="Z355" s="46"/>
      <c r="AA355" s="66"/>
      <c r="AB355" s="46"/>
      <c r="AC355" s="46"/>
      <c r="AD355" s="61"/>
      <c r="AE355" s="61"/>
      <c r="AF355" s="46"/>
      <c r="AG355" s="46">
        <f>IF(AND(AF355="",P355=""),0,IF((AF355=""),P355,IF((P355=""),AF355,AF355+P355)))</f>
        <v>345000</v>
      </c>
      <c r="AH355" s="46">
        <f>IF( (AA355=""),AG355*1,AG355*(AA355/100) )</f>
        <v>345000</v>
      </c>
      <c r="AI355" s="46">
        <v>0</v>
      </c>
      <c r="AJ355" s="46">
        <f>IF((AI355-AH355) &gt; 1,0,IF((AI355-AH355)&lt;0,AH355-AI355,AI355-AH355))</f>
        <v>345000</v>
      </c>
      <c r="AK355" s="46">
        <v>0.3</v>
      </c>
      <c r="AL355" s="46">
        <f>AJ355*(AK355/100)</f>
        <v>1035</v>
      </c>
    </row>
    <row r="356" spans="1:38" x14ac:dyDescent="0.45">
      <c r="A356" s="16"/>
      <c r="B356" s="21"/>
      <c r="C356" s="16"/>
      <c r="D356" s="16"/>
      <c r="E356" s="56"/>
      <c r="F356" s="56"/>
      <c r="G356" s="57"/>
      <c r="H356" s="56"/>
      <c r="I356" s="56"/>
      <c r="J356" s="56"/>
      <c r="K356" s="56"/>
      <c r="L356" s="71"/>
      <c r="M356" s="56"/>
      <c r="N356" s="46"/>
      <c r="O356" s="46" t="s">
        <v>54</v>
      </c>
      <c r="P356" s="46">
        <f>SUM(P355:P355)</f>
        <v>345000</v>
      </c>
      <c r="Q356" s="56"/>
      <c r="R356" s="58"/>
      <c r="S356" s="59"/>
      <c r="T356" s="58"/>
      <c r="U356" s="58"/>
      <c r="V356" s="60"/>
      <c r="W356" s="56"/>
      <c r="X356" s="56"/>
      <c r="Y356" s="56"/>
      <c r="Z356" s="46"/>
      <c r="AA356" s="66"/>
      <c r="AB356" s="46"/>
      <c r="AC356" s="46"/>
      <c r="AD356" s="61"/>
      <c r="AE356" s="61"/>
      <c r="AF356" s="46"/>
      <c r="AG356" s="46"/>
      <c r="AH356" s="46">
        <f>SUM(AH355:AH355)</f>
        <v>345000</v>
      </c>
      <c r="AI356" s="46"/>
      <c r="AJ356" s="46">
        <f>SUM(AJ355:AJ355)</f>
        <v>345000</v>
      </c>
      <c r="AK356" s="46"/>
      <c r="AL356" s="46">
        <f>SUM(AL355:AL355)</f>
        <v>1035</v>
      </c>
    </row>
    <row r="357" spans="1:38" x14ac:dyDescent="0.45">
      <c r="A357" s="16" t="s">
        <v>588</v>
      </c>
      <c r="B357" s="21">
        <v>3770400305214</v>
      </c>
      <c r="C357" s="16" t="s">
        <v>589</v>
      </c>
      <c r="D357" s="16" t="s">
        <v>590</v>
      </c>
      <c r="E357" s="56">
        <v>211</v>
      </c>
      <c r="F357" s="56">
        <v>1471</v>
      </c>
      <c r="G357" s="57" t="s">
        <v>591</v>
      </c>
      <c r="H357" s="56" t="s">
        <v>42</v>
      </c>
      <c r="I357" s="56">
        <v>12865</v>
      </c>
      <c r="J357" s="56">
        <v>0</v>
      </c>
      <c r="K357" s="56">
        <v>3</v>
      </c>
      <c r="L357" s="71">
        <v>76</v>
      </c>
      <c r="M357" s="56" t="s">
        <v>43</v>
      </c>
      <c r="N357" s="46">
        <f>((J357*400)+(K357*100))+L357</f>
        <v>376</v>
      </c>
      <c r="O357" s="46">
        <v>260</v>
      </c>
      <c r="P357" s="46">
        <f>N357*O357</f>
        <v>97760</v>
      </c>
      <c r="Q357" s="56"/>
      <c r="R357" s="58"/>
      <c r="S357" s="59"/>
      <c r="T357" s="58"/>
      <c r="U357" s="58"/>
      <c r="V357" s="60"/>
      <c r="W357" s="56"/>
      <c r="X357" s="56"/>
      <c r="Y357" s="56"/>
      <c r="Z357" s="46"/>
      <c r="AA357" s="66"/>
      <c r="AB357" s="46"/>
      <c r="AC357" s="46"/>
      <c r="AD357" s="61"/>
      <c r="AE357" s="61"/>
      <c r="AF357" s="46"/>
      <c r="AG357" s="46">
        <f>IF(AND(AF357="",P357=""),0,IF((AF357=""),P357,IF((P357=""),AF357,AF357+P357)))</f>
        <v>97760</v>
      </c>
      <c r="AH357" s="46">
        <f>IF( (AA357=""),AG357*1,AG357*(AA357/100) )</f>
        <v>97760</v>
      </c>
      <c r="AI357" s="46">
        <v>0</v>
      </c>
      <c r="AJ357" s="46">
        <f>IF((AI357-AH357) &gt; 1,0,IF((AI357-AH357)&lt;0,AH357-AI357,AI357-AH357))</f>
        <v>97760</v>
      </c>
      <c r="AK357" s="46">
        <v>0.3</v>
      </c>
      <c r="AL357" s="46">
        <f>AJ357*(AK357/100)</f>
        <v>293.28000000000003</v>
      </c>
    </row>
    <row r="358" spans="1:38" x14ac:dyDescent="0.45">
      <c r="A358" s="16"/>
      <c r="B358" s="21"/>
      <c r="C358" s="16"/>
      <c r="D358" s="16"/>
      <c r="E358" s="56">
        <v>212</v>
      </c>
      <c r="F358" s="56">
        <v>9884</v>
      </c>
      <c r="G358" s="57" t="s">
        <v>592</v>
      </c>
      <c r="H358" s="56" t="s">
        <v>42</v>
      </c>
      <c r="I358" s="56">
        <v>13453</v>
      </c>
      <c r="J358" s="56"/>
      <c r="K358" s="56"/>
      <c r="L358" s="71"/>
      <c r="M358" s="56"/>
      <c r="N358" s="46"/>
      <c r="O358" s="46"/>
      <c r="P358" s="46"/>
      <c r="Q358" s="56"/>
      <c r="R358" s="58"/>
      <c r="S358" s="59"/>
      <c r="T358" s="58"/>
      <c r="U358" s="58"/>
      <c r="V358" s="60"/>
      <c r="W358" s="56"/>
      <c r="X358" s="56"/>
      <c r="Y358" s="56"/>
      <c r="Z358" s="46"/>
      <c r="AA358" s="66"/>
      <c r="AB358" s="46"/>
      <c r="AC358" s="46"/>
      <c r="AD358" s="61"/>
      <c r="AE358" s="61"/>
      <c r="AF358" s="46"/>
      <c r="AG358" s="46"/>
      <c r="AH358" s="46"/>
      <c r="AI358" s="46"/>
      <c r="AJ358" s="46"/>
      <c r="AK358" s="46"/>
      <c r="AL358" s="46"/>
    </row>
    <row r="359" spans="1:38" x14ac:dyDescent="0.45">
      <c r="A359" s="16"/>
      <c r="B359" s="21"/>
      <c r="C359" s="16"/>
      <c r="D359" s="16"/>
      <c r="E359" s="56">
        <v>213</v>
      </c>
      <c r="F359" s="56">
        <v>8627</v>
      </c>
      <c r="G359" s="57" t="s">
        <v>593</v>
      </c>
      <c r="H359" s="56" t="s">
        <v>42</v>
      </c>
      <c r="I359" s="56">
        <v>13596</v>
      </c>
      <c r="J359" s="56"/>
      <c r="K359" s="56"/>
      <c r="L359" s="71"/>
      <c r="M359" s="56"/>
      <c r="N359" s="46"/>
      <c r="O359" s="46"/>
      <c r="P359" s="46"/>
      <c r="Q359" s="56"/>
      <c r="R359" s="58"/>
      <c r="S359" s="59"/>
      <c r="T359" s="58"/>
      <c r="U359" s="58"/>
      <c r="V359" s="60"/>
      <c r="W359" s="56"/>
      <c r="X359" s="56"/>
      <c r="Y359" s="56"/>
      <c r="Z359" s="46"/>
      <c r="AA359" s="66"/>
      <c r="AB359" s="46"/>
      <c r="AC359" s="46"/>
      <c r="AD359" s="61"/>
      <c r="AE359" s="61"/>
      <c r="AF359" s="46"/>
      <c r="AG359" s="46"/>
      <c r="AH359" s="46"/>
      <c r="AI359" s="46"/>
      <c r="AJ359" s="46"/>
      <c r="AK359" s="46"/>
      <c r="AL359" s="46"/>
    </row>
    <row r="360" spans="1:38" x14ac:dyDescent="0.45">
      <c r="A360" s="16"/>
      <c r="B360" s="21"/>
      <c r="C360" s="16"/>
      <c r="D360" s="16"/>
      <c r="E360" s="56">
        <v>214</v>
      </c>
      <c r="F360" s="56">
        <v>9784</v>
      </c>
      <c r="G360" s="57" t="s">
        <v>594</v>
      </c>
      <c r="H360" s="56" t="s">
        <v>42</v>
      </c>
      <c r="I360" s="56">
        <v>15631</v>
      </c>
      <c r="J360" s="56"/>
      <c r="K360" s="56"/>
      <c r="L360" s="71"/>
      <c r="M360" s="56"/>
      <c r="N360" s="46"/>
      <c r="O360" s="46"/>
      <c r="P360" s="46"/>
      <c r="Q360" s="56"/>
      <c r="R360" s="58"/>
      <c r="S360" s="59"/>
      <c r="T360" s="58"/>
      <c r="U360" s="58"/>
      <c r="V360" s="60"/>
      <c r="W360" s="56"/>
      <c r="X360" s="56"/>
      <c r="Y360" s="56"/>
      <c r="Z360" s="46"/>
      <c r="AA360" s="66"/>
      <c r="AB360" s="46"/>
      <c r="AC360" s="46"/>
      <c r="AD360" s="61"/>
      <c r="AE360" s="61"/>
      <c r="AF360" s="46"/>
      <c r="AG360" s="46"/>
      <c r="AH360" s="46"/>
      <c r="AI360" s="46"/>
      <c r="AJ360" s="46"/>
      <c r="AK360" s="46"/>
      <c r="AL360" s="46"/>
    </row>
    <row r="361" spans="1:38" x14ac:dyDescent="0.45">
      <c r="A361" s="16"/>
      <c r="B361" s="21"/>
      <c r="C361" s="16"/>
      <c r="D361" s="16"/>
      <c r="E361" s="56">
        <v>215</v>
      </c>
      <c r="F361" s="56">
        <v>1474</v>
      </c>
      <c r="G361" s="57" t="s">
        <v>595</v>
      </c>
      <c r="H361" s="56" t="s">
        <v>42</v>
      </c>
      <c r="I361" s="56">
        <v>26388</v>
      </c>
      <c r="J361" s="56">
        <v>6</v>
      </c>
      <c r="K361" s="56">
        <v>2</v>
      </c>
      <c r="L361" s="71">
        <v>16</v>
      </c>
      <c r="M361" s="56" t="s">
        <v>43</v>
      </c>
      <c r="N361" s="46">
        <f>((J361*400)+(K361*100))+L361</f>
        <v>2616</v>
      </c>
      <c r="O361" s="46">
        <v>150</v>
      </c>
      <c r="P361" s="46">
        <f>N361*O361</f>
        <v>392400</v>
      </c>
      <c r="Q361" s="56"/>
      <c r="R361" s="58"/>
      <c r="S361" s="59"/>
      <c r="T361" s="58"/>
      <c r="U361" s="58"/>
      <c r="V361" s="60"/>
      <c r="W361" s="56"/>
      <c r="X361" s="56"/>
      <c r="Y361" s="56"/>
      <c r="Z361" s="46"/>
      <c r="AA361" s="66"/>
      <c r="AB361" s="46"/>
      <c r="AC361" s="46"/>
      <c r="AD361" s="61"/>
      <c r="AE361" s="61"/>
      <c r="AF361" s="46"/>
      <c r="AG361" s="46">
        <f>IF(AND(AF361="",P361=""),0,IF((AF361=""),P361,IF((P361=""),AF361,AF361+P361)))</f>
        <v>392400</v>
      </c>
      <c r="AH361" s="46">
        <f>IF( (AA361=""),AG361*1,AG361*(AA361/100) )</f>
        <v>392400</v>
      </c>
      <c r="AI361" s="46">
        <v>0</v>
      </c>
      <c r="AJ361" s="46">
        <f>IF((AI361-AH361) &gt; 1,0,IF((AI361-AH361)&lt;0,AH361-AI361,AI361-AH361))</f>
        <v>392400</v>
      </c>
      <c r="AK361" s="46">
        <v>0.3</v>
      </c>
      <c r="AL361" s="46">
        <f>AJ361*(AK361/100)</f>
        <v>1177.2</v>
      </c>
    </row>
    <row r="362" spans="1:38" x14ac:dyDescent="0.45">
      <c r="A362" s="16"/>
      <c r="B362" s="21"/>
      <c r="C362" s="16"/>
      <c r="D362" s="16"/>
      <c r="E362" s="56"/>
      <c r="F362" s="56"/>
      <c r="G362" s="57"/>
      <c r="H362" s="56"/>
      <c r="I362" s="56"/>
      <c r="J362" s="56"/>
      <c r="K362" s="56"/>
      <c r="L362" s="71"/>
      <c r="M362" s="56"/>
      <c r="N362" s="46"/>
      <c r="O362" s="46" t="s">
        <v>54</v>
      </c>
      <c r="P362" s="46">
        <f>SUM(P357:P361)</f>
        <v>490160</v>
      </c>
      <c r="Q362" s="56"/>
      <c r="R362" s="58"/>
      <c r="S362" s="59"/>
      <c r="T362" s="58"/>
      <c r="U362" s="58"/>
      <c r="V362" s="60"/>
      <c r="W362" s="56"/>
      <c r="X362" s="56"/>
      <c r="Y362" s="56"/>
      <c r="Z362" s="46"/>
      <c r="AA362" s="66"/>
      <c r="AB362" s="46"/>
      <c r="AC362" s="46"/>
      <c r="AD362" s="61"/>
      <c r="AE362" s="61"/>
      <c r="AF362" s="46"/>
      <c r="AG362" s="46"/>
      <c r="AH362" s="46">
        <f>SUM(AH357:AH361)</f>
        <v>490160</v>
      </c>
      <c r="AI362" s="46"/>
      <c r="AJ362" s="46">
        <f>SUM(AJ357:AJ361)</f>
        <v>490160</v>
      </c>
      <c r="AK362" s="46"/>
      <c r="AL362" s="46">
        <f>SUM(AL357:AL361)</f>
        <v>1470.48</v>
      </c>
    </row>
    <row r="363" spans="1:38" x14ac:dyDescent="0.45">
      <c r="A363" s="16" t="s">
        <v>596</v>
      </c>
      <c r="B363" s="21">
        <v>3100100896280</v>
      </c>
      <c r="C363" s="16" t="s">
        <v>597</v>
      </c>
      <c r="D363" s="16" t="s">
        <v>598</v>
      </c>
      <c r="E363" s="56">
        <v>216</v>
      </c>
      <c r="F363" s="56">
        <v>7059</v>
      </c>
      <c r="G363" s="57" t="s">
        <v>599</v>
      </c>
      <c r="H363" s="56" t="s">
        <v>42</v>
      </c>
      <c r="I363" s="56">
        <v>17217</v>
      </c>
      <c r="J363" s="56"/>
      <c r="K363" s="56"/>
      <c r="L363" s="71"/>
      <c r="M363" s="56"/>
      <c r="N363" s="46"/>
      <c r="O363" s="46"/>
      <c r="P363" s="46"/>
      <c r="Q363" s="56"/>
      <c r="R363" s="58"/>
      <c r="S363" s="59"/>
      <c r="T363" s="58"/>
      <c r="U363" s="58"/>
      <c r="V363" s="60"/>
      <c r="W363" s="56"/>
      <c r="X363" s="56"/>
      <c r="Y363" s="56"/>
      <c r="Z363" s="46"/>
      <c r="AA363" s="66"/>
      <c r="AB363" s="46"/>
      <c r="AC363" s="46"/>
      <c r="AD363" s="61"/>
      <c r="AE363" s="61"/>
      <c r="AF363" s="46"/>
      <c r="AG363" s="46"/>
      <c r="AH363" s="46"/>
      <c r="AI363" s="46"/>
      <c r="AJ363" s="46"/>
      <c r="AK363" s="46"/>
      <c r="AL363" s="46"/>
    </row>
    <row r="364" spans="1:38" x14ac:dyDescent="0.45">
      <c r="A364" s="16"/>
      <c r="B364" s="21"/>
      <c r="C364" s="16"/>
      <c r="D364" s="16"/>
      <c r="E364" s="56">
        <v>217</v>
      </c>
      <c r="F364" s="56">
        <v>8743</v>
      </c>
      <c r="G364" s="57" t="s">
        <v>600</v>
      </c>
      <c r="H364" s="56" t="s">
        <v>42</v>
      </c>
      <c r="I364" s="56">
        <v>17218</v>
      </c>
      <c r="J364" s="56"/>
      <c r="K364" s="56"/>
      <c r="L364" s="71"/>
      <c r="M364" s="56"/>
      <c r="N364" s="46"/>
      <c r="O364" s="46"/>
      <c r="P364" s="46"/>
      <c r="Q364" s="56"/>
      <c r="R364" s="58"/>
      <c r="S364" s="59"/>
      <c r="T364" s="58"/>
      <c r="U364" s="58"/>
      <c r="V364" s="60"/>
      <c r="W364" s="56"/>
      <c r="X364" s="56"/>
      <c r="Y364" s="56"/>
      <c r="Z364" s="46"/>
      <c r="AA364" s="66"/>
      <c r="AB364" s="46"/>
      <c r="AC364" s="46"/>
      <c r="AD364" s="61"/>
      <c r="AE364" s="61"/>
      <c r="AF364" s="46"/>
      <c r="AG364" s="46"/>
      <c r="AH364" s="46"/>
      <c r="AI364" s="46"/>
      <c r="AJ364" s="46"/>
      <c r="AK364" s="46"/>
      <c r="AL364" s="46"/>
    </row>
    <row r="365" spans="1:38" x14ac:dyDescent="0.45">
      <c r="A365" s="16"/>
      <c r="B365" s="21"/>
      <c r="C365" s="16"/>
      <c r="D365" s="16"/>
      <c r="E365" s="56"/>
      <c r="F365" s="56"/>
      <c r="G365" s="57"/>
      <c r="H365" s="56"/>
      <c r="I365" s="56"/>
      <c r="J365" s="56"/>
      <c r="K365" s="56"/>
      <c r="L365" s="71"/>
      <c r="M365" s="56"/>
      <c r="N365" s="46"/>
      <c r="O365" s="46" t="s">
        <v>54</v>
      </c>
      <c r="P365" s="46">
        <f>SUM(P363:P364)</f>
        <v>0</v>
      </c>
      <c r="Q365" s="56"/>
      <c r="R365" s="58"/>
      <c r="S365" s="59"/>
      <c r="T365" s="58"/>
      <c r="U365" s="58"/>
      <c r="V365" s="60"/>
      <c r="W365" s="56"/>
      <c r="X365" s="56"/>
      <c r="Y365" s="56"/>
      <c r="Z365" s="46"/>
      <c r="AA365" s="66"/>
      <c r="AB365" s="46"/>
      <c r="AC365" s="46"/>
      <c r="AD365" s="61"/>
      <c r="AE365" s="61"/>
      <c r="AF365" s="46"/>
      <c r="AG365" s="46"/>
      <c r="AH365" s="46">
        <f>SUM(AH363:AH364)</f>
        <v>0</v>
      </c>
      <c r="AI365" s="46"/>
      <c r="AJ365" s="46">
        <f>SUM(AJ363:AJ364)</f>
        <v>0</v>
      </c>
      <c r="AK365" s="46"/>
      <c r="AL365" s="46">
        <f>SUM(AL363:AL364)</f>
        <v>0</v>
      </c>
    </row>
    <row r="366" spans="1:38" x14ac:dyDescent="0.45">
      <c r="A366" s="16" t="s">
        <v>601</v>
      </c>
      <c r="B366" s="21">
        <v>3100901099701</v>
      </c>
      <c r="C366" s="16" t="s">
        <v>602</v>
      </c>
      <c r="D366" s="16" t="s">
        <v>603</v>
      </c>
      <c r="E366" s="56">
        <v>218</v>
      </c>
      <c r="F366" s="56">
        <v>9356</v>
      </c>
      <c r="G366" s="57" t="s">
        <v>604</v>
      </c>
      <c r="H366" s="56" t="s">
        <v>42</v>
      </c>
      <c r="I366" s="56">
        <v>32959</v>
      </c>
      <c r="J366" s="56"/>
      <c r="K366" s="56"/>
      <c r="L366" s="71"/>
      <c r="M366" s="56"/>
      <c r="N366" s="46"/>
      <c r="O366" s="46"/>
      <c r="P366" s="46"/>
      <c r="Q366" s="56"/>
      <c r="R366" s="58"/>
      <c r="S366" s="59"/>
      <c r="T366" s="58"/>
      <c r="U366" s="58"/>
      <c r="V366" s="60"/>
      <c r="W366" s="56"/>
      <c r="X366" s="56"/>
      <c r="Y366" s="56"/>
      <c r="Z366" s="46"/>
      <c r="AA366" s="66"/>
      <c r="AB366" s="46"/>
      <c r="AC366" s="46"/>
      <c r="AD366" s="61"/>
      <c r="AE366" s="61"/>
      <c r="AF366" s="46"/>
      <c r="AG366" s="46"/>
      <c r="AH366" s="46"/>
      <c r="AI366" s="46"/>
      <c r="AJ366" s="46"/>
      <c r="AK366" s="46"/>
      <c r="AL366" s="46"/>
    </row>
    <row r="367" spans="1:38" x14ac:dyDescent="0.45">
      <c r="A367" s="16"/>
      <c r="B367" s="21"/>
      <c r="C367" s="16"/>
      <c r="D367" s="16"/>
      <c r="E367" s="56"/>
      <c r="F367" s="56"/>
      <c r="G367" s="57"/>
      <c r="H367" s="56"/>
      <c r="I367" s="56"/>
      <c r="J367" s="56"/>
      <c r="K367" s="56"/>
      <c r="L367" s="71"/>
      <c r="M367" s="56"/>
      <c r="N367" s="46"/>
      <c r="O367" s="46" t="s">
        <v>54</v>
      </c>
      <c r="P367" s="46">
        <f>SUM(P366:P366)</f>
        <v>0</v>
      </c>
      <c r="Q367" s="56"/>
      <c r="R367" s="58"/>
      <c r="S367" s="59"/>
      <c r="T367" s="58"/>
      <c r="U367" s="58"/>
      <c r="V367" s="60"/>
      <c r="W367" s="56"/>
      <c r="X367" s="56"/>
      <c r="Y367" s="56"/>
      <c r="Z367" s="46"/>
      <c r="AA367" s="66"/>
      <c r="AB367" s="46"/>
      <c r="AC367" s="46"/>
      <c r="AD367" s="61"/>
      <c r="AE367" s="61"/>
      <c r="AF367" s="46"/>
      <c r="AG367" s="46"/>
      <c r="AH367" s="46">
        <f>SUM(AH366:AH366)</f>
        <v>0</v>
      </c>
      <c r="AI367" s="46"/>
      <c r="AJ367" s="46">
        <f>SUM(AJ366:AJ366)</f>
        <v>0</v>
      </c>
      <c r="AK367" s="46"/>
      <c r="AL367" s="46">
        <f>SUM(AL366:AL366)</f>
        <v>0</v>
      </c>
    </row>
    <row r="368" spans="1:38" x14ac:dyDescent="0.45">
      <c r="A368" s="16" t="s">
        <v>605</v>
      </c>
      <c r="B368" s="21">
        <v>3770400030215</v>
      </c>
      <c r="C368" s="16" t="s">
        <v>606</v>
      </c>
      <c r="D368" s="16" t="s">
        <v>607</v>
      </c>
      <c r="E368" s="56">
        <v>219</v>
      </c>
      <c r="F368" s="56">
        <v>3944</v>
      </c>
      <c r="G368" s="57" t="s">
        <v>608</v>
      </c>
      <c r="H368" s="56" t="s">
        <v>42</v>
      </c>
      <c r="I368" s="56">
        <v>13047</v>
      </c>
      <c r="J368" s="56">
        <v>0</v>
      </c>
      <c r="K368" s="56">
        <v>2</v>
      </c>
      <c r="L368" s="71">
        <v>95</v>
      </c>
      <c r="M368" s="56" t="s">
        <v>43</v>
      </c>
      <c r="N368" s="46">
        <f>((J368*400)+(K368*100))+L368</f>
        <v>295</v>
      </c>
      <c r="O368" s="46">
        <v>750</v>
      </c>
      <c r="P368" s="46">
        <f>N368*O368</f>
        <v>221250</v>
      </c>
      <c r="Q368" s="56"/>
      <c r="R368" s="58"/>
      <c r="S368" s="59"/>
      <c r="T368" s="58"/>
      <c r="U368" s="58"/>
      <c r="V368" s="60"/>
      <c r="W368" s="56"/>
      <c r="X368" s="56"/>
      <c r="Y368" s="56"/>
      <c r="Z368" s="46"/>
      <c r="AA368" s="66"/>
      <c r="AB368" s="46"/>
      <c r="AC368" s="46"/>
      <c r="AD368" s="61"/>
      <c r="AE368" s="61"/>
      <c r="AF368" s="46"/>
      <c r="AG368" s="46">
        <f>IF(AND(AF368="",P368=""),0,IF((AF368=""),P368,IF((P368=""),AF368,AF368+P368)))</f>
        <v>221250</v>
      </c>
      <c r="AH368" s="46">
        <f>IF( (AA368=""),AG368*1,AG368*(AA368/100) )</f>
        <v>221250</v>
      </c>
      <c r="AI368" s="46">
        <v>0</v>
      </c>
      <c r="AJ368" s="46">
        <f>IF((AI368-AH368) &gt; 1,0,IF((AI368-AH368)&lt;0,AH368-AI368,AI368-AH368))</f>
        <v>221250</v>
      </c>
      <c r="AK368" s="46">
        <v>0.3</v>
      </c>
      <c r="AL368" s="46">
        <f>AJ368*(AK368/100)</f>
        <v>663.75</v>
      </c>
    </row>
    <row r="369" spans="1:38" x14ac:dyDescent="0.45">
      <c r="A369" s="16"/>
      <c r="B369" s="21"/>
      <c r="C369" s="16"/>
      <c r="D369" s="16"/>
      <c r="E369" s="56">
        <v>220</v>
      </c>
      <c r="F369" s="56">
        <v>4274</v>
      </c>
      <c r="G369" s="57" t="s">
        <v>609</v>
      </c>
      <c r="H369" s="56" t="s">
        <v>42</v>
      </c>
      <c r="I369" s="56">
        <v>33115</v>
      </c>
      <c r="J369" s="56">
        <v>0</v>
      </c>
      <c r="K369" s="56">
        <v>0</v>
      </c>
      <c r="L369" s="71">
        <v>30</v>
      </c>
      <c r="M369" s="56" t="s">
        <v>43</v>
      </c>
      <c r="N369" s="46">
        <f>((J369*400)+(K369*100))+L369</f>
        <v>30</v>
      </c>
      <c r="O369" s="46">
        <v>3000</v>
      </c>
      <c r="P369" s="46">
        <f>N369*O369</f>
        <v>90000</v>
      </c>
      <c r="Q369" s="56"/>
      <c r="R369" s="58"/>
      <c r="S369" s="59"/>
      <c r="T369" s="58"/>
      <c r="U369" s="58"/>
      <c r="V369" s="60"/>
      <c r="W369" s="56"/>
      <c r="X369" s="56"/>
      <c r="Y369" s="56"/>
      <c r="Z369" s="46"/>
      <c r="AA369" s="66"/>
      <c r="AB369" s="46"/>
      <c r="AC369" s="46"/>
      <c r="AD369" s="61"/>
      <c r="AE369" s="61"/>
      <c r="AF369" s="46"/>
      <c r="AG369" s="46">
        <f>IF(AND(AF369="",P369=""),0,IF((AF369=""),P369,IF((P369=""),AF369,AF369+P369)))</f>
        <v>90000</v>
      </c>
      <c r="AH369" s="46">
        <f>IF( (AA369=""),AG369*1,AG369*(AA369/100) )</f>
        <v>90000</v>
      </c>
      <c r="AI369" s="46">
        <v>0</v>
      </c>
      <c r="AJ369" s="46">
        <f>IF((AI369-AH369) &gt; 1,0,IF((AI369-AH369)&lt;0,AH369-AI369,AI369-AH369))</f>
        <v>90000</v>
      </c>
      <c r="AK369" s="46">
        <v>0.3</v>
      </c>
      <c r="AL369" s="46">
        <f>AJ369*(AK369/100)</f>
        <v>270</v>
      </c>
    </row>
    <row r="370" spans="1:38" x14ac:dyDescent="0.45">
      <c r="A370" s="16"/>
      <c r="B370" s="21"/>
      <c r="C370" s="16"/>
      <c r="D370" s="16"/>
      <c r="E370" s="56"/>
      <c r="F370" s="56"/>
      <c r="G370" s="57"/>
      <c r="H370" s="56"/>
      <c r="I370" s="56"/>
      <c r="J370" s="56"/>
      <c r="K370" s="56"/>
      <c r="L370" s="71"/>
      <c r="M370" s="56"/>
      <c r="N370" s="46"/>
      <c r="O370" s="46" t="s">
        <v>54</v>
      </c>
      <c r="P370" s="46">
        <f>SUM(P368:P369)</f>
        <v>311250</v>
      </c>
      <c r="Q370" s="56"/>
      <c r="R370" s="58"/>
      <c r="S370" s="59"/>
      <c r="T370" s="58"/>
      <c r="U370" s="58"/>
      <c r="V370" s="60"/>
      <c r="W370" s="56"/>
      <c r="X370" s="56"/>
      <c r="Y370" s="56"/>
      <c r="Z370" s="46"/>
      <c r="AA370" s="66"/>
      <c r="AB370" s="46"/>
      <c r="AC370" s="46"/>
      <c r="AD370" s="61"/>
      <c r="AE370" s="61"/>
      <c r="AF370" s="46"/>
      <c r="AG370" s="46"/>
      <c r="AH370" s="46">
        <f>SUM(AH368:AH369)</f>
        <v>311250</v>
      </c>
      <c r="AI370" s="46"/>
      <c r="AJ370" s="46">
        <f>SUM(AJ368:AJ369)</f>
        <v>311250</v>
      </c>
      <c r="AK370" s="46"/>
      <c r="AL370" s="46">
        <f>SUM(AL368:AL369)</f>
        <v>933.75</v>
      </c>
    </row>
    <row r="371" spans="1:38" x14ac:dyDescent="0.45">
      <c r="A371" s="16" t="s">
        <v>610</v>
      </c>
      <c r="B371" s="21">
        <v>3770600922489</v>
      </c>
      <c r="C371" s="16" t="s">
        <v>611</v>
      </c>
      <c r="D371" s="16" t="s">
        <v>612</v>
      </c>
      <c r="E371" s="56">
        <v>221</v>
      </c>
      <c r="F371" s="56">
        <v>8119</v>
      </c>
      <c r="G371" s="57" t="s">
        <v>613</v>
      </c>
      <c r="H371" s="56" t="s">
        <v>42</v>
      </c>
      <c r="I371" s="56">
        <v>34015</v>
      </c>
      <c r="J371" s="56"/>
      <c r="K371" s="56"/>
      <c r="L371" s="71"/>
      <c r="M371" s="56"/>
      <c r="N371" s="46"/>
      <c r="O371" s="46"/>
      <c r="P371" s="46"/>
      <c r="Q371" s="56"/>
      <c r="R371" s="58"/>
      <c r="S371" s="59"/>
      <c r="T371" s="58"/>
      <c r="U371" s="58"/>
      <c r="V371" s="60"/>
      <c r="W371" s="56"/>
      <c r="X371" s="56"/>
      <c r="Y371" s="56"/>
      <c r="Z371" s="46"/>
      <c r="AA371" s="66"/>
      <c r="AB371" s="46"/>
      <c r="AC371" s="46"/>
      <c r="AD371" s="61"/>
      <c r="AE371" s="61"/>
      <c r="AF371" s="46"/>
      <c r="AG371" s="46"/>
      <c r="AH371" s="46"/>
      <c r="AI371" s="46"/>
      <c r="AJ371" s="46"/>
      <c r="AK371" s="46"/>
      <c r="AL371" s="46"/>
    </row>
    <row r="372" spans="1:38" x14ac:dyDescent="0.45">
      <c r="A372" s="16"/>
      <c r="B372" s="21"/>
      <c r="C372" s="16"/>
      <c r="D372" s="16"/>
      <c r="E372" s="56"/>
      <c r="F372" s="56"/>
      <c r="G372" s="57"/>
      <c r="H372" s="56"/>
      <c r="I372" s="56"/>
      <c r="J372" s="56"/>
      <c r="K372" s="56"/>
      <c r="L372" s="71"/>
      <c r="M372" s="56"/>
      <c r="N372" s="46"/>
      <c r="O372" s="46" t="s">
        <v>54</v>
      </c>
      <c r="P372" s="46">
        <f>SUM(P371:P371)</f>
        <v>0</v>
      </c>
      <c r="Q372" s="56"/>
      <c r="R372" s="58"/>
      <c r="S372" s="59"/>
      <c r="T372" s="58"/>
      <c r="U372" s="58"/>
      <c r="V372" s="60"/>
      <c r="W372" s="56"/>
      <c r="X372" s="56"/>
      <c r="Y372" s="56"/>
      <c r="Z372" s="46"/>
      <c r="AA372" s="66"/>
      <c r="AB372" s="46"/>
      <c r="AC372" s="46"/>
      <c r="AD372" s="61"/>
      <c r="AE372" s="61"/>
      <c r="AF372" s="46"/>
      <c r="AG372" s="46"/>
      <c r="AH372" s="46">
        <f>SUM(AH371:AH371)</f>
        <v>0</v>
      </c>
      <c r="AI372" s="46"/>
      <c r="AJ372" s="46">
        <f>SUM(AJ371:AJ371)</f>
        <v>0</v>
      </c>
      <c r="AK372" s="46"/>
      <c r="AL372" s="46">
        <f>SUM(AL371:AL371)</f>
        <v>0</v>
      </c>
    </row>
    <row r="373" spans="1:38" x14ac:dyDescent="0.45">
      <c r="A373" s="16" t="s">
        <v>614</v>
      </c>
      <c r="B373" s="21">
        <v>3770300217232</v>
      </c>
      <c r="C373" s="16" t="s">
        <v>615</v>
      </c>
      <c r="D373" s="16" t="s">
        <v>616</v>
      </c>
      <c r="E373" s="56">
        <v>222</v>
      </c>
      <c r="F373" s="56">
        <v>633</v>
      </c>
      <c r="G373" s="57" t="s">
        <v>617</v>
      </c>
      <c r="H373" s="56" t="s">
        <v>42</v>
      </c>
      <c r="I373" s="56">
        <v>11634</v>
      </c>
      <c r="J373" s="56">
        <v>14</v>
      </c>
      <c r="K373" s="56">
        <v>0</v>
      </c>
      <c r="L373" s="71">
        <v>75</v>
      </c>
      <c r="M373" s="56" t="s">
        <v>43</v>
      </c>
      <c r="N373" s="46">
        <f>((J373*400)+(K373*100))+L373</f>
        <v>5675</v>
      </c>
      <c r="O373" s="46">
        <v>310</v>
      </c>
      <c r="P373" s="46">
        <f>N373*O373</f>
        <v>1759250</v>
      </c>
      <c r="Q373" s="56"/>
      <c r="R373" s="58"/>
      <c r="S373" s="59"/>
      <c r="T373" s="58"/>
      <c r="U373" s="58"/>
      <c r="V373" s="60"/>
      <c r="W373" s="56"/>
      <c r="X373" s="56"/>
      <c r="Y373" s="56"/>
      <c r="Z373" s="46"/>
      <c r="AA373" s="66"/>
      <c r="AB373" s="46"/>
      <c r="AC373" s="46"/>
      <c r="AD373" s="61"/>
      <c r="AE373" s="61"/>
      <c r="AF373" s="46"/>
      <c r="AG373" s="46">
        <f>IF(AND(AF373="",P373=""),0,IF((AF373=""),P373,IF((P373=""),AF373,AF373+P373)))</f>
        <v>1759250</v>
      </c>
      <c r="AH373" s="46">
        <f>IF( (AA373=""),AG373*1,AG373*(AA373/100) )</f>
        <v>1759250</v>
      </c>
      <c r="AI373" s="46">
        <v>0</v>
      </c>
      <c r="AJ373" s="46">
        <f>IF((AI373-AH373) &gt; 1,0,IF((AI373-AH373)&lt;0,AH373-AI373,AI373-AH373))</f>
        <v>1759250</v>
      </c>
      <c r="AK373" s="46">
        <v>0.3</v>
      </c>
      <c r="AL373" s="46">
        <f>AJ373*(AK373/100)</f>
        <v>5277.75</v>
      </c>
    </row>
    <row r="374" spans="1:38" x14ac:dyDescent="0.45">
      <c r="A374" s="16"/>
      <c r="B374" s="21"/>
      <c r="C374" s="16"/>
      <c r="D374" s="16"/>
      <c r="E374" s="56"/>
      <c r="F374" s="56"/>
      <c r="G374" s="57"/>
      <c r="H374" s="56"/>
      <c r="I374" s="56"/>
      <c r="J374" s="56"/>
      <c r="K374" s="56"/>
      <c r="L374" s="71"/>
      <c r="M374" s="56"/>
      <c r="N374" s="46"/>
      <c r="O374" s="46" t="s">
        <v>54</v>
      </c>
      <c r="P374" s="46">
        <f>SUM(P373:P373)</f>
        <v>1759250</v>
      </c>
      <c r="Q374" s="56"/>
      <c r="R374" s="58"/>
      <c r="S374" s="59"/>
      <c r="T374" s="58"/>
      <c r="U374" s="58"/>
      <c r="V374" s="60"/>
      <c r="W374" s="56"/>
      <c r="X374" s="56"/>
      <c r="Y374" s="56"/>
      <c r="Z374" s="46"/>
      <c r="AA374" s="66"/>
      <c r="AB374" s="46"/>
      <c r="AC374" s="46"/>
      <c r="AD374" s="61"/>
      <c r="AE374" s="61"/>
      <c r="AF374" s="46"/>
      <c r="AG374" s="46"/>
      <c r="AH374" s="46">
        <f>SUM(AH373:AH373)</f>
        <v>1759250</v>
      </c>
      <c r="AI374" s="46"/>
      <c r="AJ374" s="46">
        <f>SUM(AJ373:AJ373)</f>
        <v>1759250</v>
      </c>
      <c r="AK374" s="46"/>
      <c r="AL374" s="46">
        <f>SUM(AL373:AL373)</f>
        <v>5277.75</v>
      </c>
    </row>
    <row r="375" spans="1:38" x14ac:dyDescent="0.45">
      <c r="A375" s="16" t="s">
        <v>618</v>
      </c>
      <c r="B375" s="21">
        <v>5770400003231</v>
      </c>
      <c r="C375" s="16" t="s">
        <v>619</v>
      </c>
      <c r="D375" s="16" t="s">
        <v>620</v>
      </c>
      <c r="E375" s="56">
        <v>223</v>
      </c>
      <c r="F375" s="56">
        <v>10116</v>
      </c>
      <c r="G375" s="57" t="s">
        <v>621</v>
      </c>
      <c r="H375" s="56" t="s">
        <v>42</v>
      </c>
      <c r="I375" s="56">
        <v>29984</v>
      </c>
      <c r="J375" s="56"/>
      <c r="K375" s="56"/>
      <c r="L375" s="71"/>
      <c r="M375" s="56"/>
      <c r="N375" s="46"/>
      <c r="O375" s="46"/>
      <c r="P375" s="46"/>
      <c r="Q375" s="56"/>
      <c r="R375" s="58"/>
      <c r="S375" s="59"/>
      <c r="T375" s="58"/>
      <c r="U375" s="58"/>
      <c r="V375" s="60"/>
      <c r="W375" s="56"/>
      <c r="X375" s="56"/>
      <c r="Y375" s="56"/>
      <c r="Z375" s="46"/>
      <c r="AA375" s="66"/>
      <c r="AB375" s="46"/>
      <c r="AC375" s="46"/>
      <c r="AD375" s="61"/>
      <c r="AE375" s="61"/>
      <c r="AF375" s="46"/>
      <c r="AG375" s="46"/>
      <c r="AH375" s="46"/>
      <c r="AI375" s="46"/>
      <c r="AJ375" s="46"/>
      <c r="AK375" s="46"/>
      <c r="AL375" s="46"/>
    </row>
    <row r="376" spans="1:38" x14ac:dyDescent="0.45">
      <c r="A376" s="16"/>
      <c r="B376" s="21"/>
      <c r="C376" s="16"/>
      <c r="D376" s="16"/>
      <c r="E376" s="56"/>
      <c r="F376" s="56"/>
      <c r="G376" s="57"/>
      <c r="H376" s="56"/>
      <c r="I376" s="56"/>
      <c r="J376" s="56"/>
      <c r="K376" s="56"/>
      <c r="L376" s="71"/>
      <c r="M376" s="56"/>
      <c r="N376" s="46"/>
      <c r="O376" s="46" t="s">
        <v>54</v>
      </c>
      <c r="P376" s="46">
        <f>SUM(P375:P375)</f>
        <v>0</v>
      </c>
      <c r="Q376" s="56"/>
      <c r="R376" s="58"/>
      <c r="S376" s="59"/>
      <c r="T376" s="58"/>
      <c r="U376" s="58"/>
      <c r="V376" s="60"/>
      <c r="W376" s="56"/>
      <c r="X376" s="56"/>
      <c r="Y376" s="56"/>
      <c r="Z376" s="46"/>
      <c r="AA376" s="66"/>
      <c r="AB376" s="46"/>
      <c r="AC376" s="46"/>
      <c r="AD376" s="61"/>
      <c r="AE376" s="61"/>
      <c r="AF376" s="46"/>
      <c r="AG376" s="46"/>
      <c r="AH376" s="46">
        <f>SUM(AH375:AH375)</f>
        <v>0</v>
      </c>
      <c r="AI376" s="46"/>
      <c r="AJ376" s="46">
        <f>SUM(AJ375:AJ375)</f>
        <v>0</v>
      </c>
      <c r="AK376" s="46"/>
      <c r="AL376" s="46">
        <f>SUM(AL375:AL375)</f>
        <v>0</v>
      </c>
    </row>
    <row r="377" spans="1:38" x14ac:dyDescent="0.45">
      <c r="A377" s="16" t="s">
        <v>622</v>
      </c>
      <c r="B377" s="21">
        <v>3770400145926</v>
      </c>
      <c r="C377" s="16" t="s">
        <v>623</v>
      </c>
      <c r="D377" s="16" t="s">
        <v>624</v>
      </c>
      <c r="E377" s="56">
        <v>224</v>
      </c>
      <c r="F377" s="56">
        <v>327</v>
      </c>
      <c r="G377" s="57" t="s">
        <v>625</v>
      </c>
      <c r="H377" s="56" t="s">
        <v>42</v>
      </c>
      <c r="I377" s="56">
        <v>28529</v>
      </c>
      <c r="J377" s="56">
        <v>0</v>
      </c>
      <c r="K377" s="56">
        <v>2</v>
      </c>
      <c r="L377" s="71">
        <v>28</v>
      </c>
      <c r="M377" s="56" t="s">
        <v>43</v>
      </c>
      <c r="N377" s="46">
        <f>((J377*400)+(K377*100))+L377</f>
        <v>228</v>
      </c>
      <c r="O377" s="46">
        <v>660</v>
      </c>
      <c r="P377" s="46">
        <f>N377*O377</f>
        <v>150480</v>
      </c>
      <c r="Q377" s="56"/>
      <c r="R377" s="58"/>
      <c r="S377" s="59"/>
      <c r="T377" s="58"/>
      <c r="U377" s="58"/>
      <c r="V377" s="60"/>
      <c r="W377" s="56"/>
      <c r="X377" s="56"/>
      <c r="Y377" s="56"/>
      <c r="Z377" s="46"/>
      <c r="AA377" s="66"/>
      <c r="AB377" s="46"/>
      <c r="AC377" s="46"/>
      <c r="AD377" s="61"/>
      <c r="AE377" s="61"/>
      <c r="AF377" s="46"/>
      <c r="AG377" s="46">
        <f>IF(AND(AF377="",P377=""),0,IF((AF377=""),P377,IF((P377=""),AF377,AF377+P377)))</f>
        <v>150480</v>
      </c>
      <c r="AH377" s="46">
        <f>IF( (AA377=""),AG377*1,AG377*(AA377/100) )</f>
        <v>150480</v>
      </c>
      <c r="AI377" s="46">
        <v>0</v>
      </c>
      <c r="AJ377" s="46">
        <f>IF((AI377-AH377) &gt; 1,0,IF((AI377-AH377)&lt;0,AH377-AI377,AI377-AH377))</f>
        <v>150480</v>
      </c>
      <c r="AK377" s="46">
        <v>0.3</v>
      </c>
      <c r="AL377" s="46">
        <f>AJ377*(AK377/100)</f>
        <v>451.44</v>
      </c>
    </row>
    <row r="378" spans="1:38" x14ac:dyDescent="0.45">
      <c r="A378" s="16"/>
      <c r="B378" s="21"/>
      <c r="C378" s="16"/>
      <c r="D378" s="16"/>
      <c r="E378" s="56"/>
      <c r="F378" s="56"/>
      <c r="G378" s="57"/>
      <c r="H378" s="56"/>
      <c r="I378" s="56"/>
      <c r="J378" s="56"/>
      <c r="K378" s="56"/>
      <c r="L378" s="71"/>
      <c r="M378" s="56"/>
      <c r="N378" s="46"/>
      <c r="O378" s="46" t="s">
        <v>54</v>
      </c>
      <c r="P378" s="46">
        <f>SUM(P377:P377)</f>
        <v>150480</v>
      </c>
      <c r="Q378" s="56"/>
      <c r="R378" s="58"/>
      <c r="S378" s="59"/>
      <c r="T378" s="58"/>
      <c r="U378" s="58"/>
      <c r="V378" s="60"/>
      <c r="W378" s="56"/>
      <c r="X378" s="56"/>
      <c r="Y378" s="56"/>
      <c r="Z378" s="46"/>
      <c r="AA378" s="66"/>
      <c r="AB378" s="46"/>
      <c r="AC378" s="46"/>
      <c r="AD378" s="61"/>
      <c r="AE378" s="61"/>
      <c r="AF378" s="46"/>
      <c r="AG378" s="46"/>
      <c r="AH378" s="46">
        <f>SUM(AH377:AH377)</f>
        <v>150480</v>
      </c>
      <c r="AI378" s="46"/>
      <c r="AJ378" s="46">
        <f>SUM(AJ377:AJ377)</f>
        <v>150480</v>
      </c>
      <c r="AK378" s="46"/>
      <c r="AL378" s="46">
        <f>SUM(AL377:AL377)</f>
        <v>451.44</v>
      </c>
    </row>
    <row r="379" spans="1:38" x14ac:dyDescent="0.45">
      <c r="A379" s="16" t="s">
        <v>626</v>
      </c>
      <c r="B379" s="21">
        <v>3100201537641</v>
      </c>
      <c r="C379" s="16" t="s">
        <v>627</v>
      </c>
      <c r="D379" s="16" t="s">
        <v>628</v>
      </c>
      <c r="E379" s="56">
        <v>225</v>
      </c>
      <c r="F379" s="56">
        <v>8646</v>
      </c>
      <c r="G379" s="57" t="s">
        <v>629</v>
      </c>
      <c r="H379" s="56" t="s">
        <v>42</v>
      </c>
      <c r="I379" s="56">
        <v>8762</v>
      </c>
      <c r="J379" s="56"/>
      <c r="K379" s="56"/>
      <c r="L379" s="71"/>
      <c r="M379" s="56"/>
      <c r="N379" s="46"/>
      <c r="O379" s="46"/>
      <c r="P379" s="46"/>
      <c r="Q379" s="56"/>
      <c r="R379" s="58"/>
      <c r="S379" s="59"/>
      <c r="T379" s="58"/>
      <c r="U379" s="58"/>
      <c r="V379" s="60"/>
      <c r="W379" s="56"/>
      <c r="X379" s="56"/>
      <c r="Y379" s="56"/>
      <c r="Z379" s="46"/>
      <c r="AA379" s="66"/>
      <c r="AB379" s="46"/>
      <c r="AC379" s="46"/>
      <c r="AD379" s="61"/>
      <c r="AE379" s="61"/>
      <c r="AF379" s="46"/>
      <c r="AG379" s="46"/>
      <c r="AH379" s="46"/>
      <c r="AI379" s="46"/>
      <c r="AJ379" s="46"/>
      <c r="AK379" s="46"/>
      <c r="AL379" s="46"/>
    </row>
    <row r="380" spans="1:38" x14ac:dyDescent="0.45">
      <c r="A380" s="16"/>
      <c r="B380" s="21"/>
      <c r="C380" s="16"/>
      <c r="D380" s="16"/>
      <c r="E380" s="56"/>
      <c r="F380" s="56"/>
      <c r="G380" s="57"/>
      <c r="H380" s="56"/>
      <c r="I380" s="56"/>
      <c r="J380" s="56"/>
      <c r="K380" s="56"/>
      <c r="L380" s="71"/>
      <c r="M380" s="56"/>
      <c r="N380" s="46"/>
      <c r="O380" s="46" t="s">
        <v>54</v>
      </c>
      <c r="P380" s="46">
        <f>SUM(P379:P379)</f>
        <v>0</v>
      </c>
      <c r="Q380" s="56"/>
      <c r="R380" s="58"/>
      <c r="S380" s="59"/>
      <c r="T380" s="58"/>
      <c r="U380" s="58"/>
      <c r="V380" s="60"/>
      <c r="W380" s="56"/>
      <c r="X380" s="56"/>
      <c r="Y380" s="56"/>
      <c r="Z380" s="46"/>
      <c r="AA380" s="66"/>
      <c r="AB380" s="46"/>
      <c r="AC380" s="46"/>
      <c r="AD380" s="61"/>
      <c r="AE380" s="61"/>
      <c r="AF380" s="46"/>
      <c r="AG380" s="46"/>
      <c r="AH380" s="46">
        <f>SUM(AH379:AH379)</f>
        <v>0</v>
      </c>
      <c r="AI380" s="46"/>
      <c r="AJ380" s="46">
        <f>SUM(AJ379:AJ379)</f>
        <v>0</v>
      </c>
      <c r="AK380" s="46"/>
      <c r="AL380" s="46">
        <f>SUM(AL379:AL379)</f>
        <v>0</v>
      </c>
    </row>
    <row r="381" spans="1:38" x14ac:dyDescent="0.45">
      <c r="A381" s="16" t="s">
        <v>630</v>
      </c>
      <c r="B381" s="21">
        <v>3100601789648</v>
      </c>
      <c r="C381" s="16" t="s">
        <v>631</v>
      </c>
      <c r="D381" s="16" t="s">
        <v>632</v>
      </c>
      <c r="E381" s="56">
        <v>226</v>
      </c>
      <c r="F381" s="56">
        <v>3864</v>
      </c>
      <c r="G381" s="57" t="s">
        <v>633</v>
      </c>
      <c r="H381" s="56" t="s">
        <v>42</v>
      </c>
      <c r="I381" s="56">
        <v>11689</v>
      </c>
      <c r="J381" s="56">
        <v>0</v>
      </c>
      <c r="K381" s="56">
        <v>2</v>
      </c>
      <c r="L381" s="71">
        <v>8</v>
      </c>
      <c r="M381" s="56" t="s">
        <v>43</v>
      </c>
      <c r="N381" s="46">
        <f>((J381*400)+(K381*100))+L381</f>
        <v>208</v>
      </c>
      <c r="O381" s="46">
        <v>500</v>
      </c>
      <c r="P381" s="46">
        <f>N381*O381</f>
        <v>104000</v>
      </c>
      <c r="Q381" s="56"/>
      <c r="R381" s="58"/>
      <c r="S381" s="59"/>
      <c r="T381" s="58"/>
      <c r="U381" s="58"/>
      <c r="V381" s="60"/>
      <c r="W381" s="56"/>
      <c r="X381" s="56"/>
      <c r="Y381" s="56"/>
      <c r="Z381" s="46"/>
      <c r="AA381" s="66"/>
      <c r="AB381" s="46"/>
      <c r="AC381" s="46"/>
      <c r="AD381" s="61"/>
      <c r="AE381" s="61"/>
      <c r="AF381" s="46"/>
      <c r="AG381" s="46">
        <f>IF(AND(AF381="",P381=""),0,IF((AF381=""),P381,IF((P381=""),AF381,AF381+P381)))</f>
        <v>104000</v>
      </c>
      <c r="AH381" s="46">
        <f>IF( (AA381=""),AG381*1,AG381*(AA381/100) )</f>
        <v>104000</v>
      </c>
      <c r="AI381" s="46">
        <v>0</v>
      </c>
      <c r="AJ381" s="46">
        <f>IF((AI381-AH381) &gt; 1,0,IF((AI381-AH381)&lt;0,AH381-AI381,AI381-AH381))</f>
        <v>104000</v>
      </c>
      <c r="AK381" s="46">
        <v>0.3</v>
      </c>
      <c r="AL381" s="46">
        <f>AJ381*(AK381/100)</f>
        <v>312</v>
      </c>
    </row>
    <row r="382" spans="1:38" x14ac:dyDescent="0.45">
      <c r="A382" s="16"/>
      <c r="B382" s="21"/>
      <c r="C382" s="16"/>
      <c r="D382" s="16"/>
      <c r="E382" s="56">
        <v>227</v>
      </c>
      <c r="F382" s="56">
        <v>4267</v>
      </c>
      <c r="G382" s="57" t="s">
        <v>634</v>
      </c>
      <c r="H382" s="56" t="s">
        <v>42</v>
      </c>
      <c r="I382" s="56">
        <v>11690</v>
      </c>
      <c r="J382" s="56">
        <v>0</v>
      </c>
      <c r="K382" s="56">
        <v>1</v>
      </c>
      <c r="L382" s="71">
        <v>79</v>
      </c>
      <c r="M382" s="56" t="s">
        <v>43</v>
      </c>
      <c r="N382" s="46">
        <f>((J382*400)+(K382*100))+L382</f>
        <v>179</v>
      </c>
      <c r="O382" s="46">
        <v>500</v>
      </c>
      <c r="P382" s="46">
        <f>N382*O382</f>
        <v>89500</v>
      </c>
      <c r="Q382" s="56"/>
      <c r="R382" s="58"/>
      <c r="S382" s="59"/>
      <c r="T382" s="58"/>
      <c r="U382" s="58"/>
      <c r="V382" s="60"/>
      <c r="W382" s="56"/>
      <c r="X382" s="56"/>
      <c r="Y382" s="56"/>
      <c r="Z382" s="46"/>
      <c r="AA382" s="66"/>
      <c r="AB382" s="46"/>
      <c r="AC382" s="46"/>
      <c r="AD382" s="61"/>
      <c r="AE382" s="61"/>
      <c r="AF382" s="46"/>
      <c r="AG382" s="46">
        <f>IF(AND(AF382="",P382=""),0,IF((AF382=""),P382,IF((P382=""),AF382,AF382+P382)))</f>
        <v>89500</v>
      </c>
      <c r="AH382" s="46">
        <f>IF( (AA382=""),AG382*1,AG382*(AA382/100) )</f>
        <v>89500</v>
      </c>
      <c r="AI382" s="46">
        <v>0</v>
      </c>
      <c r="AJ382" s="46">
        <f>IF((AI382-AH382) &gt; 1,0,IF((AI382-AH382)&lt;0,AH382-AI382,AI382-AH382))</f>
        <v>89500</v>
      </c>
      <c r="AK382" s="46">
        <v>0.3</v>
      </c>
      <c r="AL382" s="46">
        <f>AJ382*(AK382/100)</f>
        <v>268.5</v>
      </c>
    </row>
    <row r="383" spans="1:38" x14ac:dyDescent="0.45">
      <c r="A383" s="16"/>
      <c r="B383" s="21"/>
      <c r="C383" s="16"/>
      <c r="D383" s="16"/>
      <c r="E383" s="56">
        <v>228</v>
      </c>
      <c r="F383" s="56">
        <v>4268</v>
      </c>
      <c r="G383" s="57" t="s">
        <v>635</v>
      </c>
      <c r="H383" s="56" t="s">
        <v>42</v>
      </c>
      <c r="I383" s="56">
        <v>11691</v>
      </c>
      <c r="J383" s="56">
        <v>4</v>
      </c>
      <c r="K383" s="56">
        <v>1</v>
      </c>
      <c r="L383" s="71">
        <v>23</v>
      </c>
      <c r="M383" s="56" t="s">
        <v>43</v>
      </c>
      <c r="N383" s="46">
        <f>((J383*400)+(K383*100))+L383</f>
        <v>1723</v>
      </c>
      <c r="O383" s="46">
        <v>330</v>
      </c>
      <c r="P383" s="46">
        <f>N383*O383</f>
        <v>568590</v>
      </c>
      <c r="Q383" s="56"/>
      <c r="R383" s="58"/>
      <c r="S383" s="59"/>
      <c r="T383" s="58"/>
      <c r="U383" s="58"/>
      <c r="V383" s="60"/>
      <c r="W383" s="56"/>
      <c r="X383" s="56"/>
      <c r="Y383" s="56"/>
      <c r="Z383" s="46"/>
      <c r="AA383" s="66"/>
      <c r="AB383" s="46"/>
      <c r="AC383" s="46"/>
      <c r="AD383" s="61"/>
      <c r="AE383" s="61"/>
      <c r="AF383" s="46"/>
      <c r="AG383" s="46">
        <f>IF(AND(AF383="",P383=""),0,IF((AF383=""),P383,IF((P383=""),AF383,AF383+P383)))</f>
        <v>568590</v>
      </c>
      <c r="AH383" s="46">
        <f>IF( (AA383=""),AG383*1,AG383*(AA383/100) )</f>
        <v>568590</v>
      </c>
      <c r="AI383" s="46">
        <v>0</v>
      </c>
      <c r="AJ383" s="46">
        <f>IF((AI383-AH383) &gt; 1,0,IF((AI383-AH383)&lt;0,AH383-AI383,AI383-AH383))</f>
        <v>568590</v>
      </c>
      <c r="AK383" s="46">
        <v>0.3</v>
      </c>
      <c r="AL383" s="46">
        <f>AJ383*(AK383/100)</f>
        <v>1705.77</v>
      </c>
    </row>
    <row r="384" spans="1:38" x14ac:dyDescent="0.45">
      <c r="A384" s="16"/>
      <c r="B384" s="21"/>
      <c r="C384" s="16"/>
      <c r="D384" s="16"/>
      <c r="E384" s="56">
        <v>229</v>
      </c>
      <c r="F384" s="56">
        <v>4266</v>
      </c>
      <c r="G384" s="57" t="s">
        <v>636</v>
      </c>
      <c r="H384" s="56" t="s">
        <v>42</v>
      </c>
      <c r="I384" s="56">
        <v>11737</v>
      </c>
      <c r="J384" s="56">
        <v>0</v>
      </c>
      <c r="K384" s="56">
        <v>1</v>
      </c>
      <c r="L384" s="71">
        <v>83</v>
      </c>
      <c r="M384" s="56" t="s">
        <v>43</v>
      </c>
      <c r="N384" s="46">
        <f>((J384*400)+(K384*100))+L384</f>
        <v>183</v>
      </c>
      <c r="O384" s="46">
        <v>440</v>
      </c>
      <c r="P384" s="46">
        <f>N384*O384</f>
        <v>80520</v>
      </c>
      <c r="Q384" s="56"/>
      <c r="R384" s="58"/>
      <c r="S384" s="59"/>
      <c r="T384" s="58"/>
      <c r="U384" s="58"/>
      <c r="V384" s="60"/>
      <c r="W384" s="56"/>
      <c r="X384" s="56"/>
      <c r="Y384" s="56"/>
      <c r="Z384" s="46"/>
      <c r="AA384" s="66"/>
      <c r="AB384" s="46"/>
      <c r="AC384" s="46"/>
      <c r="AD384" s="61"/>
      <c r="AE384" s="61"/>
      <c r="AF384" s="46"/>
      <c r="AG384" s="46">
        <f>IF(AND(AF384="",P384=""),0,IF((AF384=""),P384,IF((P384=""),AF384,AF384+P384)))</f>
        <v>80520</v>
      </c>
      <c r="AH384" s="46">
        <f>IF( (AA384=""),AG384*1,AG384*(AA384/100) )</f>
        <v>80520</v>
      </c>
      <c r="AI384" s="46">
        <v>0</v>
      </c>
      <c r="AJ384" s="46">
        <f>IF((AI384-AH384) &gt; 1,0,IF((AI384-AH384)&lt;0,AH384-AI384,AI384-AH384))</f>
        <v>80520</v>
      </c>
      <c r="AK384" s="46">
        <v>0.3</v>
      </c>
      <c r="AL384" s="46">
        <f>AJ384*(AK384/100)</f>
        <v>241.56</v>
      </c>
    </row>
    <row r="385" spans="1:38" x14ac:dyDescent="0.45">
      <c r="A385" s="16"/>
      <c r="B385" s="21"/>
      <c r="C385" s="16"/>
      <c r="D385" s="16"/>
      <c r="E385" s="56"/>
      <c r="F385" s="56"/>
      <c r="G385" s="57"/>
      <c r="H385" s="56"/>
      <c r="I385" s="56"/>
      <c r="J385" s="56"/>
      <c r="K385" s="56"/>
      <c r="L385" s="71"/>
      <c r="M385" s="56"/>
      <c r="N385" s="46"/>
      <c r="O385" s="46" t="s">
        <v>54</v>
      </c>
      <c r="P385" s="46">
        <f>SUM(P381:P384)</f>
        <v>842610</v>
      </c>
      <c r="Q385" s="56"/>
      <c r="R385" s="58"/>
      <c r="S385" s="59"/>
      <c r="T385" s="58"/>
      <c r="U385" s="58"/>
      <c r="V385" s="60"/>
      <c r="W385" s="56"/>
      <c r="X385" s="56"/>
      <c r="Y385" s="56"/>
      <c r="Z385" s="46"/>
      <c r="AA385" s="66"/>
      <c r="AB385" s="46"/>
      <c r="AC385" s="46"/>
      <c r="AD385" s="61"/>
      <c r="AE385" s="61"/>
      <c r="AF385" s="46"/>
      <c r="AG385" s="46"/>
      <c r="AH385" s="46">
        <f>SUM(AH381:AH384)</f>
        <v>842610</v>
      </c>
      <c r="AI385" s="46"/>
      <c r="AJ385" s="46">
        <f>SUM(AJ381:AJ384)</f>
        <v>842610</v>
      </c>
      <c r="AK385" s="46"/>
      <c r="AL385" s="46">
        <f>SUM(AL381:AL384)</f>
        <v>2527.83</v>
      </c>
    </row>
    <row r="386" spans="1:38" x14ac:dyDescent="0.45">
      <c r="A386" s="16" t="s">
        <v>637</v>
      </c>
      <c r="B386" s="21">
        <v>3100202275632</v>
      </c>
      <c r="C386" s="16" t="s">
        <v>638</v>
      </c>
      <c r="D386" s="16" t="s">
        <v>639</v>
      </c>
      <c r="E386" s="56">
        <v>230</v>
      </c>
      <c r="F386" s="56">
        <v>8693</v>
      </c>
      <c r="G386" s="57" t="s">
        <v>640</v>
      </c>
      <c r="H386" s="56" t="s">
        <v>42</v>
      </c>
      <c r="I386" s="56">
        <v>14358</v>
      </c>
      <c r="J386" s="56"/>
      <c r="K386" s="56"/>
      <c r="L386" s="71"/>
      <c r="M386" s="56"/>
      <c r="N386" s="46"/>
      <c r="O386" s="46"/>
      <c r="P386" s="46"/>
      <c r="Q386" s="56"/>
      <c r="R386" s="58"/>
      <c r="S386" s="59"/>
      <c r="T386" s="58"/>
      <c r="U386" s="58"/>
      <c r="V386" s="60"/>
      <c r="W386" s="56"/>
      <c r="X386" s="56"/>
      <c r="Y386" s="56"/>
      <c r="Z386" s="46"/>
      <c r="AA386" s="66"/>
      <c r="AB386" s="46"/>
      <c r="AC386" s="46"/>
      <c r="AD386" s="61"/>
      <c r="AE386" s="61"/>
      <c r="AF386" s="46"/>
      <c r="AG386" s="46"/>
      <c r="AH386" s="46"/>
      <c r="AI386" s="46"/>
      <c r="AJ386" s="46"/>
      <c r="AK386" s="46"/>
      <c r="AL386" s="46"/>
    </row>
    <row r="387" spans="1:38" x14ac:dyDescent="0.45">
      <c r="A387" s="16"/>
      <c r="B387" s="21"/>
      <c r="C387" s="16"/>
      <c r="D387" s="16"/>
      <c r="E387" s="56"/>
      <c r="F387" s="56"/>
      <c r="G387" s="57"/>
      <c r="H387" s="56"/>
      <c r="I387" s="56"/>
      <c r="J387" s="56"/>
      <c r="K387" s="56"/>
      <c r="L387" s="71"/>
      <c r="M387" s="56"/>
      <c r="N387" s="46"/>
      <c r="O387" s="46" t="s">
        <v>54</v>
      </c>
      <c r="P387" s="46">
        <f>SUM(P386:P386)</f>
        <v>0</v>
      </c>
      <c r="Q387" s="56"/>
      <c r="R387" s="58"/>
      <c r="S387" s="59"/>
      <c r="T387" s="58"/>
      <c r="U387" s="58"/>
      <c r="V387" s="60"/>
      <c r="W387" s="56"/>
      <c r="X387" s="56"/>
      <c r="Y387" s="56"/>
      <c r="Z387" s="46"/>
      <c r="AA387" s="66"/>
      <c r="AB387" s="46"/>
      <c r="AC387" s="46"/>
      <c r="AD387" s="61"/>
      <c r="AE387" s="61"/>
      <c r="AF387" s="46"/>
      <c r="AG387" s="46"/>
      <c r="AH387" s="46">
        <f>SUM(AH386:AH386)</f>
        <v>0</v>
      </c>
      <c r="AI387" s="46"/>
      <c r="AJ387" s="46">
        <f>SUM(AJ386:AJ386)</f>
        <v>0</v>
      </c>
      <c r="AK387" s="46"/>
      <c r="AL387" s="46">
        <f>SUM(AL386:AL386)</f>
        <v>0</v>
      </c>
    </row>
    <row r="388" spans="1:38" x14ac:dyDescent="0.45">
      <c r="A388" s="16" t="s">
        <v>641</v>
      </c>
      <c r="B388" s="21">
        <v>3770300154702</v>
      </c>
      <c r="C388" s="16" t="s">
        <v>642</v>
      </c>
      <c r="D388" s="16" t="s">
        <v>643</v>
      </c>
      <c r="E388" s="56">
        <v>231</v>
      </c>
      <c r="F388" s="56">
        <v>7046</v>
      </c>
      <c r="G388" s="57" t="s">
        <v>644</v>
      </c>
      <c r="H388" s="56" t="s">
        <v>42</v>
      </c>
      <c r="I388" s="56">
        <v>25162</v>
      </c>
      <c r="J388" s="56"/>
      <c r="K388" s="56"/>
      <c r="L388" s="71"/>
      <c r="M388" s="56"/>
      <c r="N388" s="46"/>
      <c r="O388" s="46"/>
      <c r="P388" s="46"/>
      <c r="Q388" s="56"/>
      <c r="R388" s="58"/>
      <c r="S388" s="59"/>
      <c r="T388" s="58"/>
      <c r="U388" s="58"/>
      <c r="V388" s="60"/>
      <c r="W388" s="56"/>
      <c r="X388" s="56"/>
      <c r="Y388" s="56"/>
      <c r="Z388" s="46"/>
      <c r="AA388" s="66"/>
      <c r="AB388" s="46"/>
      <c r="AC388" s="46"/>
      <c r="AD388" s="61"/>
      <c r="AE388" s="61"/>
      <c r="AF388" s="46"/>
      <c r="AG388" s="46"/>
      <c r="AH388" s="46"/>
      <c r="AI388" s="46"/>
      <c r="AJ388" s="46"/>
      <c r="AK388" s="46"/>
      <c r="AL388" s="46"/>
    </row>
    <row r="389" spans="1:38" x14ac:dyDescent="0.45">
      <c r="A389" s="16"/>
      <c r="B389" s="21"/>
      <c r="C389" s="16"/>
      <c r="D389" s="16"/>
      <c r="E389" s="56">
        <v>232</v>
      </c>
      <c r="F389" s="56">
        <v>3063</v>
      </c>
      <c r="G389" s="57" t="s">
        <v>645</v>
      </c>
      <c r="H389" s="56" t="s">
        <v>42</v>
      </c>
      <c r="I389" s="56">
        <v>28016</v>
      </c>
      <c r="J389" s="56">
        <v>0</v>
      </c>
      <c r="K389" s="56">
        <v>2</v>
      </c>
      <c r="L389" s="71">
        <v>94</v>
      </c>
      <c r="M389" s="56" t="s">
        <v>43</v>
      </c>
      <c r="N389" s="46">
        <f>((J389*400)+(K389*100))+L389</f>
        <v>294</v>
      </c>
      <c r="O389" s="46">
        <v>440</v>
      </c>
      <c r="P389" s="46">
        <f>N389*O389</f>
        <v>129360</v>
      </c>
      <c r="Q389" s="56"/>
      <c r="R389" s="58"/>
      <c r="S389" s="59"/>
      <c r="T389" s="58"/>
      <c r="U389" s="58"/>
      <c r="V389" s="60"/>
      <c r="W389" s="56"/>
      <c r="X389" s="56"/>
      <c r="Y389" s="56"/>
      <c r="Z389" s="46"/>
      <c r="AA389" s="66"/>
      <c r="AB389" s="46"/>
      <c r="AC389" s="46"/>
      <c r="AD389" s="61"/>
      <c r="AE389" s="61"/>
      <c r="AF389" s="46"/>
      <c r="AG389" s="46">
        <f>IF(AND(AF389="",P389=""),0,IF((AF389=""),P389,IF((P389=""),AF389,AF389+P389)))</f>
        <v>129360</v>
      </c>
      <c r="AH389" s="46">
        <f>IF( (AA389=""),AG389*1,AG389*(AA389/100) )</f>
        <v>129360</v>
      </c>
      <c r="AI389" s="46">
        <v>0</v>
      </c>
      <c r="AJ389" s="46">
        <f>IF((AI389-AH389) &gt; 1,0,IF((AI389-AH389)&lt;0,AH389-AI389,AI389-AH389))</f>
        <v>129360</v>
      </c>
      <c r="AK389" s="46">
        <v>0.3</v>
      </c>
      <c r="AL389" s="46">
        <f>AJ389*(AK389/100)</f>
        <v>388.08</v>
      </c>
    </row>
    <row r="390" spans="1:38" x14ac:dyDescent="0.45">
      <c r="A390" s="16"/>
      <c r="B390" s="21"/>
      <c r="C390" s="16"/>
      <c r="D390" s="16"/>
      <c r="E390" s="56">
        <v>233</v>
      </c>
      <c r="F390" s="56">
        <v>7373</v>
      </c>
      <c r="G390" s="57" t="s">
        <v>646</v>
      </c>
      <c r="H390" s="56" t="s">
        <v>42</v>
      </c>
      <c r="I390" s="56">
        <v>28017</v>
      </c>
      <c r="J390" s="56"/>
      <c r="K390" s="56"/>
      <c r="L390" s="71"/>
      <c r="M390" s="56"/>
      <c r="N390" s="46"/>
      <c r="O390" s="46"/>
      <c r="P390" s="46"/>
      <c r="Q390" s="56"/>
      <c r="R390" s="58"/>
      <c r="S390" s="59"/>
      <c r="T390" s="58"/>
      <c r="U390" s="58"/>
      <c r="V390" s="60"/>
      <c r="W390" s="56"/>
      <c r="X390" s="56"/>
      <c r="Y390" s="56"/>
      <c r="Z390" s="46"/>
      <c r="AA390" s="66"/>
      <c r="AB390" s="46"/>
      <c r="AC390" s="46"/>
      <c r="AD390" s="61"/>
      <c r="AE390" s="61"/>
      <c r="AF390" s="46"/>
      <c r="AG390" s="46"/>
      <c r="AH390" s="46"/>
      <c r="AI390" s="46"/>
      <c r="AJ390" s="46"/>
      <c r="AK390" s="46"/>
      <c r="AL390" s="46"/>
    </row>
    <row r="391" spans="1:38" x14ac:dyDescent="0.45">
      <c r="A391" s="16"/>
      <c r="B391" s="21"/>
      <c r="C391" s="16"/>
      <c r="D391" s="16"/>
      <c r="E391" s="56">
        <v>234</v>
      </c>
      <c r="F391" s="56">
        <v>3066</v>
      </c>
      <c r="G391" s="57" t="s">
        <v>647</v>
      </c>
      <c r="H391" s="56" t="s">
        <v>42</v>
      </c>
      <c r="I391" s="56">
        <v>28018</v>
      </c>
      <c r="J391" s="56">
        <v>0</v>
      </c>
      <c r="K391" s="56">
        <v>2</v>
      </c>
      <c r="L391" s="71">
        <v>94</v>
      </c>
      <c r="M391" s="56" t="s">
        <v>43</v>
      </c>
      <c r="N391" s="46">
        <f>((J391*400)+(K391*100))+L391</f>
        <v>294</v>
      </c>
      <c r="O391" s="46">
        <v>440</v>
      </c>
      <c r="P391" s="46">
        <f>N391*O391</f>
        <v>129360</v>
      </c>
      <c r="Q391" s="56"/>
      <c r="R391" s="58"/>
      <c r="S391" s="59"/>
      <c r="T391" s="58"/>
      <c r="U391" s="58"/>
      <c r="V391" s="60"/>
      <c r="W391" s="56"/>
      <c r="X391" s="56"/>
      <c r="Y391" s="56"/>
      <c r="Z391" s="46"/>
      <c r="AA391" s="66"/>
      <c r="AB391" s="46"/>
      <c r="AC391" s="46"/>
      <c r="AD391" s="61"/>
      <c r="AE391" s="61"/>
      <c r="AF391" s="46"/>
      <c r="AG391" s="46">
        <f>IF(AND(AF391="",P391=""),0,IF((AF391=""),P391,IF((P391=""),AF391,AF391+P391)))</f>
        <v>129360</v>
      </c>
      <c r="AH391" s="46">
        <f>IF( (AA391=""),AG391*1,AG391*(AA391/100) )</f>
        <v>129360</v>
      </c>
      <c r="AI391" s="46">
        <v>0</v>
      </c>
      <c r="AJ391" s="46">
        <f>IF((AI391-AH391) &gt; 1,0,IF((AI391-AH391)&lt;0,AH391-AI391,AI391-AH391))</f>
        <v>129360</v>
      </c>
      <c r="AK391" s="46">
        <v>0.3</v>
      </c>
      <c r="AL391" s="46">
        <f>AJ391*(AK391/100)</f>
        <v>388.08</v>
      </c>
    </row>
    <row r="392" spans="1:38" x14ac:dyDescent="0.45">
      <c r="A392" s="16"/>
      <c r="B392" s="21"/>
      <c r="C392" s="16"/>
      <c r="D392" s="16"/>
      <c r="E392" s="56">
        <v>235</v>
      </c>
      <c r="F392" s="56">
        <v>3068</v>
      </c>
      <c r="G392" s="57" t="s">
        <v>648</v>
      </c>
      <c r="H392" s="56" t="s">
        <v>42</v>
      </c>
      <c r="I392" s="56">
        <v>28019</v>
      </c>
      <c r="J392" s="56">
        <v>0</v>
      </c>
      <c r="K392" s="56">
        <v>2</v>
      </c>
      <c r="L392" s="71">
        <v>94</v>
      </c>
      <c r="M392" s="56" t="s">
        <v>43</v>
      </c>
      <c r="N392" s="46">
        <f>((J392*400)+(K392*100))+L392</f>
        <v>294</v>
      </c>
      <c r="O392" s="46">
        <v>440</v>
      </c>
      <c r="P392" s="46">
        <f>N392*O392</f>
        <v>129360</v>
      </c>
      <c r="Q392" s="56"/>
      <c r="R392" s="58"/>
      <c r="S392" s="59"/>
      <c r="T392" s="58"/>
      <c r="U392" s="58"/>
      <c r="V392" s="60"/>
      <c r="W392" s="56"/>
      <c r="X392" s="56"/>
      <c r="Y392" s="56"/>
      <c r="Z392" s="46"/>
      <c r="AA392" s="66"/>
      <c r="AB392" s="46"/>
      <c r="AC392" s="46"/>
      <c r="AD392" s="61"/>
      <c r="AE392" s="61"/>
      <c r="AF392" s="46"/>
      <c r="AG392" s="46">
        <f>IF(AND(AF392="",P392=""),0,IF((AF392=""),P392,IF((P392=""),AF392,AF392+P392)))</f>
        <v>129360</v>
      </c>
      <c r="AH392" s="46">
        <f>IF( (AA392=""),AG392*1,AG392*(AA392/100) )</f>
        <v>129360</v>
      </c>
      <c r="AI392" s="46">
        <v>0</v>
      </c>
      <c r="AJ392" s="46">
        <f>IF((AI392-AH392) &gt; 1,0,IF((AI392-AH392)&lt;0,AH392-AI392,AI392-AH392))</f>
        <v>129360</v>
      </c>
      <c r="AK392" s="46">
        <v>0.3</v>
      </c>
      <c r="AL392" s="46">
        <f>AJ392*(AK392/100)</f>
        <v>388.08</v>
      </c>
    </row>
    <row r="393" spans="1:38" x14ac:dyDescent="0.45">
      <c r="A393" s="16"/>
      <c r="B393" s="21"/>
      <c r="C393" s="16"/>
      <c r="D393" s="16"/>
      <c r="E393" s="56">
        <v>236</v>
      </c>
      <c r="F393" s="56">
        <v>3069</v>
      </c>
      <c r="G393" s="57" t="s">
        <v>649</v>
      </c>
      <c r="H393" s="56" t="s">
        <v>42</v>
      </c>
      <c r="I393" s="56">
        <v>28020</v>
      </c>
      <c r="J393" s="56">
        <v>0</v>
      </c>
      <c r="K393" s="56">
        <v>3</v>
      </c>
      <c r="L393" s="71">
        <v>32</v>
      </c>
      <c r="M393" s="56" t="s">
        <v>43</v>
      </c>
      <c r="N393" s="46">
        <f>((J393*400)+(K393*100))+L393</f>
        <v>332</v>
      </c>
      <c r="O393" s="46">
        <v>2500</v>
      </c>
      <c r="P393" s="46">
        <f>N393*O393</f>
        <v>830000</v>
      </c>
      <c r="Q393" s="56"/>
      <c r="R393" s="58"/>
      <c r="S393" s="59"/>
      <c r="T393" s="58"/>
      <c r="U393" s="58"/>
      <c r="V393" s="60"/>
      <c r="W393" s="56"/>
      <c r="X393" s="56"/>
      <c r="Y393" s="56"/>
      <c r="Z393" s="46"/>
      <c r="AA393" s="66"/>
      <c r="AB393" s="46"/>
      <c r="AC393" s="46"/>
      <c r="AD393" s="61"/>
      <c r="AE393" s="61"/>
      <c r="AF393" s="46"/>
      <c r="AG393" s="46">
        <f>IF(AND(AF393="",P393=""),0,IF((AF393=""),P393,IF((P393=""),AF393,AF393+P393)))</f>
        <v>830000</v>
      </c>
      <c r="AH393" s="46">
        <f>IF( (AA393=""),AG393*1,AG393*(AA393/100) )</f>
        <v>830000</v>
      </c>
      <c r="AI393" s="46">
        <v>0</v>
      </c>
      <c r="AJ393" s="46">
        <f>IF((AI393-AH393) &gt; 1,0,IF((AI393-AH393)&lt;0,AH393-AI393,AI393-AH393))</f>
        <v>830000</v>
      </c>
      <c r="AK393" s="46">
        <v>0.3</v>
      </c>
      <c r="AL393" s="46">
        <f>AJ393*(AK393/100)</f>
        <v>2490</v>
      </c>
    </row>
    <row r="394" spans="1:38" x14ac:dyDescent="0.45">
      <c r="A394" s="16"/>
      <c r="B394" s="21"/>
      <c r="C394" s="16"/>
      <c r="D394" s="16"/>
      <c r="E394" s="56"/>
      <c r="F394" s="56"/>
      <c r="G394" s="57"/>
      <c r="H394" s="56"/>
      <c r="I394" s="56"/>
      <c r="J394" s="56"/>
      <c r="K394" s="56"/>
      <c r="L394" s="71"/>
      <c r="M394" s="56"/>
      <c r="N394" s="46"/>
      <c r="O394" s="46" t="s">
        <v>54</v>
      </c>
      <c r="P394" s="46">
        <f>SUM(P388:P393)</f>
        <v>1218080</v>
      </c>
      <c r="Q394" s="56"/>
      <c r="R394" s="58"/>
      <c r="S394" s="59"/>
      <c r="T394" s="58"/>
      <c r="U394" s="58"/>
      <c r="V394" s="60"/>
      <c r="W394" s="56"/>
      <c r="X394" s="56"/>
      <c r="Y394" s="56"/>
      <c r="Z394" s="46"/>
      <c r="AA394" s="66"/>
      <c r="AB394" s="46"/>
      <c r="AC394" s="46"/>
      <c r="AD394" s="61"/>
      <c r="AE394" s="61"/>
      <c r="AF394" s="46"/>
      <c r="AG394" s="46"/>
      <c r="AH394" s="46">
        <f>SUM(AH388:AH393)</f>
        <v>1218080</v>
      </c>
      <c r="AI394" s="46"/>
      <c r="AJ394" s="46">
        <f>SUM(AJ388:AJ393)</f>
        <v>1218080</v>
      </c>
      <c r="AK394" s="46"/>
      <c r="AL394" s="46">
        <f>SUM(AL388:AL393)</f>
        <v>3654.24</v>
      </c>
    </row>
    <row r="395" spans="1:38" x14ac:dyDescent="0.45">
      <c r="A395" s="16" t="s">
        <v>650</v>
      </c>
      <c r="B395" s="21">
        <v>1770400166137</v>
      </c>
      <c r="C395" s="16" t="s">
        <v>651</v>
      </c>
      <c r="D395" s="16" t="s">
        <v>652</v>
      </c>
      <c r="E395" s="56">
        <v>237</v>
      </c>
      <c r="F395" s="56">
        <v>2490</v>
      </c>
      <c r="G395" s="57" t="s">
        <v>653</v>
      </c>
      <c r="H395" s="56" t="s">
        <v>42</v>
      </c>
      <c r="I395" s="56">
        <v>13591</v>
      </c>
      <c r="J395" s="56">
        <v>3</v>
      </c>
      <c r="K395" s="56">
        <v>1</v>
      </c>
      <c r="L395" s="71">
        <v>68</v>
      </c>
      <c r="M395" s="56" t="s">
        <v>43</v>
      </c>
      <c r="N395" s="46">
        <f>((J395*400)+(K395*100))+L395</f>
        <v>1368</v>
      </c>
      <c r="O395" s="46">
        <v>260</v>
      </c>
      <c r="P395" s="46">
        <f>N395*O395</f>
        <v>355680</v>
      </c>
      <c r="Q395" s="56"/>
      <c r="R395" s="58"/>
      <c r="S395" s="59"/>
      <c r="T395" s="58"/>
      <c r="U395" s="58"/>
      <c r="V395" s="60"/>
      <c r="W395" s="56"/>
      <c r="X395" s="56"/>
      <c r="Y395" s="56"/>
      <c r="Z395" s="46"/>
      <c r="AA395" s="66"/>
      <c r="AB395" s="46"/>
      <c r="AC395" s="46"/>
      <c r="AD395" s="61"/>
      <c r="AE395" s="61"/>
      <c r="AF395" s="46"/>
      <c r="AG395" s="46">
        <f>IF(AND(AF395="",P395=""),0,IF((AF395=""),P395,IF((P395=""),AF395,AF395+P395)))</f>
        <v>355680</v>
      </c>
      <c r="AH395" s="46">
        <f>IF( (AA395=""),AG395*1,AG395*(AA395/100) )</f>
        <v>355680</v>
      </c>
      <c r="AI395" s="46">
        <v>0</v>
      </c>
      <c r="AJ395" s="46">
        <f>IF((AI395-AH395) &gt; 1,0,IF((AI395-AH395)&lt;0,AH395-AI395,AI395-AH395))</f>
        <v>355680</v>
      </c>
      <c r="AK395" s="46">
        <v>0.3</v>
      </c>
      <c r="AL395" s="46">
        <f>AJ395*(AK395/100)</f>
        <v>1067.04</v>
      </c>
    </row>
    <row r="396" spans="1:38" x14ac:dyDescent="0.45">
      <c r="A396" s="16"/>
      <c r="B396" s="21"/>
      <c r="C396" s="16"/>
      <c r="D396" s="16"/>
      <c r="E396" s="56">
        <v>238</v>
      </c>
      <c r="F396" s="56">
        <v>2814</v>
      </c>
      <c r="G396" s="57" t="s">
        <v>654</v>
      </c>
      <c r="H396" s="56" t="s">
        <v>42</v>
      </c>
      <c r="I396" s="56">
        <v>14669</v>
      </c>
      <c r="J396" s="56">
        <v>11</v>
      </c>
      <c r="K396" s="56">
        <v>1</v>
      </c>
      <c r="L396" s="71">
        <v>94</v>
      </c>
      <c r="M396" s="56" t="s">
        <v>43</v>
      </c>
      <c r="N396" s="46">
        <f>((J396*400)+(K396*100))+L396</f>
        <v>4594</v>
      </c>
      <c r="O396" s="46">
        <v>200</v>
      </c>
      <c r="P396" s="46">
        <f>N396*O396</f>
        <v>918800</v>
      </c>
      <c r="Q396" s="56"/>
      <c r="R396" s="58"/>
      <c r="S396" s="59"/>
      <c r="T396" s="58"/>
      <c r="U396" s="58"/>
      <c r="V396" s="60"/>
      <c r="W396" s="56"/>
      <c r="X396" s="56"/>
      <c r="Y396" s="56"/>
      <c r="Z396" s="46"/>
      <c r="AA396" s="66"/>
      <c r="AB396" s="46"/>
      <c r="AC396" s="46"/>
      <c r="AD396" s="61"/>
      <c r="AE396" s="61"/>
      <c r="AF396" s="46"/>
      <c r="AG396" s="46">
        <f>IF(AND(AF396="",P396=""),0,IF((AF396=""),P396,IF((P396=""),AF396,AF396+P396)))</f>
        <v>918800</v>
      </c>
      <c r="AH396" s="46">
        <f>IF( (AA396=""),AG396*1,AG396*(AA396/100) )</f>
        <v>918800</v>
      </c>
      <c r="AI396" s="46">
        <v>0</v>
      </c>
      <c r="AJ396" s="46">
        <f>IF((AI396-AH396) &gt; 1,0,IF((AI396-AH396)&lt;0,AH396-AI396,AI396-AH396))</f>
        <v>918800</v>
      </c>
      <c r="AK396" s="46">
        <v>0.3</v>
      </c>
      <c r="AL396" s="46">
        <f>AJ396*(AK396/100)</f>
        <v>2756.4</v>
      </c>
    </row>
    <row r="397" spans="1:38" x14ac:dyDescent="0.45">
      <c r="A397" s="16"/>
      <c r="B397" s="21"/>
      <c r="C397" s="16"/>
      <c r="D397" s="16"/>
      <c r="E397" s="56"/>
      <c r="F397" s="56"/>
      <c r="G397" s="57"/>
      <c r="H397" s="56"/>
      <c r="I397" s="56"/>
      <c r="J397" s="56"/>
      <c r="K397" s="56"/>
      <c r="L397" s="71"/>
      <c r="M397" s="56"/>
      <c r="N397" s="46"/>
      <c r="O397" s="46" t="s">
        <v>54</v>
      </c>
      <c r="P397" s="46">
        <f>SUM(P395:P396)</f>
        <v>1274480</v>
      </c>
      <c r="Q397" s="56"/>
      <c r="R397" s="58"/>
      <c r="S397" s="59"/>
      <c r="T397" s="58"/>
      <c r="U397" s="58"/>
      <c r="V397" s="60"/>
      <c r="W397" s="56"/>
      <c r="X397" s="56"/>
      <c r="Y397" s="56"/>
      <c r="Z397" s="46"/>
      <c r="AA397" s="66"/>
      <c r="AB397" s="46"/>
      <c r="AC397" s="46"/>
      <c r="AD397" s="61"/>
      <c r="AE397" s="61"/>
      <c r="AF397" s="46"/>
      <c r="AG397" s="46"/>
      <c r="AH397" s="46">
        <f>SUM(AH395:AH396)</f>
        <v>1274480</v>
      </c>
      <c r="AI397" s="46"/>
      <c r="AJ397" s="46">
        <f>SUM(AJ395:AJ396)</f>
        <v>1274480</v>
      </c>
      <c r="AK397" s="46"/>
      <c r="AL397" s="46">
        <f>SUM(AL395:AL396)</f>
        <v>3823.44</v>
      </c>
    </row>
    <row r="398" spans="1:38" x14ac:dyDescent="0.45">
      <c r="A398" s="16" t="s">
        <v>655</v>
      </c>
      <c r="B398" s="21">
        <v>3250100401832</v>
      </c>
      <c r="C398" s="16" t="s">
        <v>656</v>
      </c>
      <c r="D398" s="16" t="s">
        <v>657</v>
      </c>
      <c r="E398" s="56">
        <v>239</v>
      </c>
      <c r="F398" s="56">
        <v>356</v>
      </c>
      <c r="G398" s="57" t="s">
        <v>658</v>
      </c>
      <c r="H398" s="56" t="s">
        <v>42</v>
      </c>
      <c r="I398" s="56">
        <v>16690</v>
      </c>
      <c r="J398" s="56">
        <v>1</v>
      </c>
      <c r="K398" s="56">
        <v>1</v>
      </c>
      <c r="L398" s="71">
        <v>0</v>
      </c>
      <c r="M398" s="56" t="s">
        <v>43</v>
      </c>
      <c r="N398" s="46">
        <f>((J398*400)+(K398*100))+L398</f>
        <v>500</v>
      </c>
      <c r="O398" s="46">
        <v>3000</v>
      </c>
      <c r="P398" s="46">
        <f>N398*O398</f>
        <v>1500000</v>
      </c>
      <c r="Q398" s="56"/>
      <c r="R398" s="58"/>
      <c r="S398" s="59"/>
      <c r="T398" s="58"/>
      <c r="U398" s="58"/>
      <c r="V398" s="60"/>
      <c r="W398" s="56"/>
      <c r="X398" s="56"/>
      <c r="Y398" s="56"/>
      <c r="Z398" s="46"/>
      <c r="AA398" s="66"/>
      <c r="AB398" s="46"/>
      <c r="AC398" s="46"/>
      <c r="AD398" s="61"/>
      <c r="AE398" s="61"/>
      <c r="AF398" s="46"/>
      <c r="AG398" s="46">
        <f>IF(AND(AF398="",P398=""),0,IF((AF398=""),P398,IF((P398=""),AF398,AF398+P398)))</f>
        <v>1500000</v>
      </c>
      <c r="AH398" s="46">
        <f>IF( (AA398=""),AG398*1,AG398*(AA398/100) )</f>
        <v>1500000</v>
      </c>
      <c r="AI398" s="46">
        <v>0</v>
      </c>
      <c r="AJ398" s="46">
        <f>IF((AI398-AH398) &gt; 1,0,IF((AI398-AH398)&lt;0,AH398-AI398,AI398-AH398))</f>
        <v>1500000</v>
      </c>
      <c r="AK398" s="46">
        <v>0.3</v>
      </c>
      <c r="AL398" s="46">
        <f>AJ398*(AK398/100)</f>
        <v>4500</v>
      </c>
    </row>
    <row r="399" spans="1:38" x14ac:dyDescent="0.45">
      <c r="A399" s="16"/>
      <c r="B399" s="21"/>
      <c r="C399" s="16"/>
      <c r="D399" s="16"/>
      <c r="E399" s="56"/>
      <c r="F399" s="56"/>
      <c r="G399" s="57"/>
      <c r="H399" s="56"/>
      <c r="I399" s="56"/>
      <c r="J399" s="56"/>
      <c r="K399" s="56"/>
      <c r="L399" s="71"/>
      <c r="M399" s="56"/>
      <c r="N399" s="46"/>
      <c r="O399" s="46" t="s">
        <v>54</v>
      </c>
      <c r="P399" s="46">
        <f>SUM(P398:P398)</f>
        <v>1500000</v>
      </c>
      <c r="Q399" s="56"/>
      <c r="R399" s="58"/>
      <c r="S399" s="59"/>
      <c r="T399" s="58"/>
      <c r="U399" s="58"/>
      <c r="V399" s="60"/>
      <c r="W399" s="56"/>
      <c r="X399" s="56"/>
      <c r="Y399" s="56"/>
      <c r="Z399" s="46"/>
      <c r="AA399" s="66"/>
      <c r="AB399" s="46"/>
      <c r="AC399" s="46"/>
      <c r="AD399" s="61"/>
      <c r="AE399" s="61"/>
      <c r="AF399" s="46"/>
      <c r="AG399" s="46"/>
      <c r="AH399" s="46">
        <f>SUM(AH398:AH398)</f>
        <v>1500000</v>
      </c>
      <c r="AI399" s="46"/>
      <c r="AJ399" s="46">
        <f>SUM(AJ398:AJ398)</f>
        <v>1500000</v>
      </c>
      <c r="AK399" s="46"/>
      <c r="AL399" s="46">
        <f>SUM(AL398:AL398)</f>
        <v>4500</v>
      </c>
    </row>
    <row r="400" spans="1:38" x14ac:dyDescent="0.45">
      <c r="A400" s="16" t="s">
        <v>659</v>
      </c>
      <c r="B400" s="21">
        <v>3860400433211</v>
      </c>
      <c r="C400" s="16" t="s">
        <v>660</v>
      </c>
      <c r="D400" s="16" t="s">
        <v>661</v>
      </c>
      <c r="E400" s="56">
        <v>240</v>
      </c>
      <c r="F400" s="56">
        <v>9106</v>
      </c>
      <c r="G400" s="57" t="s">
        <v>662</v>
      </c>
      <c r="H400" s="56" t="s">
        <v>42</v>
      </c>
      <c r="I400" s="56">
        <v>904</v>
      </c>
      <c r="J400" s="56"/>
      <c r="K400" s="56"/>
      <c r="L400" s="71"/>
      <c r="M400" s="56"/>
      <c r="N400" s="46"/>
      <c r="O400" s="46"/>
      <c r="P400" s="46"/>
      <c r="Q400" s="56"/>
      <c r="R400" s="58"/>
      <c r="S400" s="59"/>
      <c r="T400" s="58"/>
      <c r="U400" s="58"/>
      <c r="V400" s="60"/>
      <c r="W400" s="56"/>
      <c r="X400" s="56"/>
      <c r="Y400" s="56"/>
      <c r="Z400" s="46"/>
      <c r="AA400" s="66"/>
      <c r="AB400" s="46"/>
      <c r="AC400" s="46"/>
      <c r="AD400" s="61"/>
      <c r="AE400" s="61"/>
      <c r="AF400" s="46"/>
      <c r="AG400" s="46"/>
      <c r="AH400" s="46"/>
      <c r="AI400" s="46"/>
      <c r="AJ400" s="46"/>
      <c r="AK400" s="46"/>
      <c r="AL400" s="46"/>
    </row>
    <row r="401" spans="1:38" x14ac:dyDescent="0.45">
      <c r="A401" s="16"/>
      <c r="B401" s="21"/>
      <c r="C401" s="16"/>
      <c r="D401" s="16"/>
      <c r="E401" s="56"/>
      <c r="F401" s="56"/>
      <c r="G401" s="57"/>
      <c r="H401" s="56"/>
      <c r="I401" s="56"/>
      <c r="J401" s="56"/>
      <c r="K401" s="56"/>
      <c r="L401" s="71"/>
      <c r="M401" s="56"/>
      <c r="N401" s="46"/>
      <c r="O401" s="46" t="s">
        <v>54</v>
      </c>
      <c r="P401" s="46">
        <f>SUM(P400:P400)</f>
        <v>0</v>
      </c>
      <c r="Q401" s="56"/>
      <c r="R401" s="58"/>
      <c r="S401" s="59"/>
      <c r="T401" s="58"/>
      <c r="U401" s="58"/>
      <c r="V401" s="60"/>
      <c r="W401" s="56"/>
      <c r="X401" s="56"/>
      <c r="Y401" s="56"/>
      <c r="Z401" s="46"/>
      <c r="AA401" s="66"/>
      <c r="AB401" s="46"/>
      <c r="AC401" s="46"/>
      <c r="AD401" s="61"/>
      <c r="AE401" s="61"/>
      <c r="AF401" s="46"/>
      <c r="AG401" s="46"/>
      <c r="AH401" s="46">
        <f>SUM(AH400:AH400)</f>
        <v>0</v>
      </c>
      <c r="AI401" s="46"/>
      <c r="AJ401" s="46">
        <f>SUM(AJ400:AJ400)</f>
        <v>0</v>
      </c>
      <c r="AK401" s="46"/>
      <c r="AL401" s="46">
        <f>SUM(AL400:AL400)</f>
        <v>0</v>
      </c>
    </row>
    <row r="402" spans="1:38" x14ac:dyDescent="0.45">
      <c r="A402" s="16" t="s">
        <v>663</v>
      </c>
      <c r="B402" s="21">
        <v>3770400570805</v>
      </c>
      <c r="C402" s="16" t="s">
        <v>664</v>
      </c>
      <c r="D402" s="16" t="s">
        <v>665</v>
      </c>
      <c r="E402" s="56">
        <v>241</v>
      </c>
      <c r="F402" s="56">
        <v>9909</v>
      </c>
      <c r="G402" s="57" t="s">
        <v>666</v>
      </c>
      <c r="H402" s="56" t="s">
        <v>42</v>
      </c>
      <c r="I402" s="56">
        <v>4395</v>
      </c>
      <c r="J402" s="56"/>
      <c r="K402" s="56"/>
      <c r="L402" s="71"/>
      <c r="M402" s="56"/>
      <c r="N402" s="46"/>
      <c r="O402" s="46"/>
      <c r="P402" s="46"/>
      <c r="Q402" s="56"/>
      <c r="R402" s="58"/>
      <c r="S402" s="59"/>
      <c r="T402" s="58"/>
      <c r="U402" s="58"/>
      <c r="V402" s="60"/>
      <c r="W402" s="56"/>
      <c r="X402" s="56"/>
      <c r="Y402" s="56"/>
      <c r="Z402" s="46"/>
      <c r="AA402" s="66"/>
      <c r="AB402" s="46"/>
      <c r="AC402" s="46"/>
      <c r="AD402" s="61"/>
      <c r="AE402" s="61"/>
      <c r="AF402" s="46"/>
      <c r="AG402" s="46"/>
      <c r="AH402" s="46"/>
      <c r="AI402" s="46"/>
      <c r="AJ402" s="46"/>
      <c r="AK402" s="46"/>
      <c r="AL402" s="46"/>
    </row>
    <row r="403" spans="1:38" x14ac:dyDescent="0.45">
      <c r="A403" s="16"/>
      <c r="B403" s="21"/>
      <c r="C403" s="16"/>
      <c r="D403" s="16"/>
      <c r="E403" s="56"/>
      <c r="F403" s="56"/>
      <c r="G403" s="57"/>
      <c r="H403" s="56"/>
      <c r="I403" s="56"/>
      <c r="J403" s="56"/>
      <c r="K403" s="56"/>
      <c r="L403" s="71"/>
      <c r="M403" s="56"/>
      <c r="N403" s="46"/>
      <c r="O403" s="46" t="s">
        <v>54</v>
      </c>
      <c r="P403" s="46">
        <f>SUM(P402:P402)</f>
        <v>0</v>
      </c>
      <c r="Q403" s="56"/>
      <c r="R403" s="58"/>
      <c r="S403" s="59"/>
      <c r="T403" s="58"/>
      <c r="U403" s="58"/>
      <c r="V403" s="60"/>
      <c r="W403" s="56"/>
      <c r="X403" s="56"/>
      <c r="Y403" s="56"/>
      <c r="Z403" s="46"/>
      <c r="AA403" s="66"/>
      <c r="AB403" s="46"/>
      <c r="AC403" s="46"/>
      <c r="AD403" s="61"/>
      <c r="AE403" s="61"/>
      <c r="AF403" s="46"/>
      <c r="AG403" s="46"/>
      <c r="AH403" s="46">
        <f>SUM(AH402:AH402)</f>
        <v>0</v>
      </c>
      <c r="AI403" s="46"/>
      <c r="AJ403" s="46">
        <f>SUM(AJ402:AJ402)</f>
        <v>0</v>
      </c>
      <c r="AK403" s="46"/>
      <c r="AL403" s="46">
        <f>SUM(AL402:AL402)</f>
        <v>0</v>
      </c>
    </row>
    <row r="404" spans="1:38" x14ac:dyDescent="0.45">
      <c r="A404" s="16" t="s">
        <v>667</v>
      </c>
      <c r="B404" s="21">
        <v>3770400570805</v>
      </c>
      <c r="C404" s="16" t="s">
        <v>668</v>
      </c>
      <c r="D404" s="16" t="s">
        <v>669</v>
      </c>
      <c r="E404" s="56">
        <v>242</v>
      </c>
      <c r="F404" s="56">
        <v>9163</v>
      </c>
      <c r="G404" s="57" t="s">
        <v>670</v>
      </c>
      <c r="H404" s="56" t="s">
        <v>42</v>
      </c>
      <c r="I404" s="56">
        <v>4457</v>
      </c>
      <c r="J404" s="56"/>
      <c r="K404" s="56"/>
      <c r="L404" s="71"/>
      <c r="M404" s="56"/>
      <c r="N404" s="46"/>
      <c r="O404" s="46"/>
      <c r="P404" s="46"/>
      <c r="Q404" s="56"/>
      <c r="R404" s="58"/>
      <c r="S404" s="59"/>
      <c r="T404" s="58"/>
      <c r="U404" s="58"/>
      <c r="V404" s="60"/>
      <c r="W404" s="56"/>
      <c r="X404" s="56"/>
      <c r="Y404" s="56"/>
      <c r="Z404" s="46"/>
      <c r="AA404" s="66"/>
      <c r="AB404" s="46"/>
      <c r="AC404" s="46"/>
      <c r="AD404" s="61"/>
      <c r="AE404" s="61"/>
      <c r="AF404" s="46"/>
      <c r="AG404" s="46"/>
      <c r="AH404" s="46"/>
      <c r="AI404" s="46"/>
      <c r="AJ404" s="46"/>
      <c r="AK404" s="46"/>
      <c r="AL404" s="46"/>
    </row>
    <row r="405" spans="1:38" x14ac:dyDescent="0.45">
      <c r="A405" s="16"/>
      <c r="B405" s="21"/>
      <c r="C405" s="16"/>
      <c r="D405" s="16"/>
      <c r="E405" s="56"/>
      <c r="F405" s="56"/>
      <c r="G405" s="57"/>
      <c r="H405" s="56"/>
      <c r="I405" s="56"/>
      <c r="J405" s="56"/>
      <c r="K405" s="56"/>
      <c r="L405" s="71"/>
      <c r="M405" s="56"/>
      <c r="N405" s="46"/>
      <c r="O405" s="46" t="s">
        <v>54</v>
      </c>
      <c r="P405" s="46">
        <f>SUM(P404:P404)</f>
        <v>0</v>
      </c>
      <c r="Q405" s="56"/>
      <c r="R405" s="58"/>
      <c r="S405" s="59"/>
      <c r="T405" s="58"/>
      <c r="U405" s="58"/>
      <c r="V405" s="60"/>
      <c r="W405" s="56"/>
      <c r="X405" s="56"/>
      <c r="Y405" s="56"/>
      <c r="Z405" s="46"/>
      <c r="AA405" s="66"/>
      <c r="AB405" s="46"/>
      <c r="AC405" s="46"/>
      <c r="AD405" s="61"/>
      <c r="AE405" s="61"/>
      <c r="AF405" s="46"/>
      <c r="AG405" s="46"/>
      <c r="AH405" s="46">
        <f>SUM(AH404:AH404)</f>
        <v>0</v>
      </c>
      <c r="AI405" s="46"/>
      <c r="AJ405" s="46">
        <f>SUM(AJ404:AJ404)</f>
        <v>0</v>
      </c>
      <c r="AK405" s="46"/>
      <c r="AL405" s="46">
        <f>SUM(AL404:AL404)</f>
        <v>0</v>
      </c>
    </row>
    <row r="406" spans="1:38" x14ac:dyDescent="0.45">
      <c r="A406" s="16" t="s">
        <v>663</v>
      </c>
      <c r="B406" s="21">
        <v>3770400570805</v>
      </c>
      <c r="C406" s="16" t="s">
        <v>664</v>
      </c>
      <c r="D406" s="16" t="s">
        <v>665</v>
      </c>
      <c r="E406" s="56">
        <v>243</v>
      </c>
      <c r="F406" s="56">
        <v>8305</v>
      </c>
      <c r="G406" s="57" t="s">
        <v>671</v>
      </c>
      <c r="H406" s="56" t="s">
        <v>42</v>
      </c>
      <c r="I406" s="56">
        <v>8638</v>
      </c>
      <c r="J406" s="56"/>
      <c r="K406" s="56"/>
      <c r="L406" s="71"/>
      <c r="M406" s="56"/>
      <c r="N406" s="46"/>
      <c r="O406" s="46"/>
      <c r="P406" s="46"/>
      <c r="Q406" s="56"/>
      <c r="R406" s="58"/>
      <c r="S406" s="59"/>
      <c r="T406" s="58"/>
      <c r="U406" s="58"/>
      <c r="V406" s="60"/>
      <c r="W406" s="56"/>
      <c r="X406" s="56"/>
      <c r="Y406" s="56"/>
      <c r="Z406" s="46"/>
      <c r="AA406" s="66"/>
      <c r="AB406" s="46"/>
      <c r="AC406" s="46"/>
      <c r="AD406" s="61"/>
      <c r="AE406" s="61"/>
      <c r="AF406" s="46"/>
      <c r="AG406" s="46"/>
      <c r="AH406" s="46"/>
      <c r="AI406" s="46"/>
      <c r="AJ406" s="46"/>
      <c r="AK406" s="46"/>
      <c r="AL406" s="46"/>
    </row>
    <row r="407" spans="1:38" x14ac:dyDescent="0.45">
      <c r="A407" s="16"/>
      <c r="B407" s="21"/>
      <c r="C407" s="16"/>
      <c r="D407" s="16"/>
      <c r="E407" s="56">
        <v>244</v>
      </c>
      <c r="F407" s="56">
        <v>4016</v>
      </c>
      <c r="G407" s="57" t="s">
        <v>672</v>
      </c>
      <c r="H407" s="56" t="s">
        <v>42</v>
      </c>
      <c r="I407" s="56">
        <v>8639</v>
      </c>
      <c r="J407" s="56">
        <v>0</v>
      </c>
      <c r="K407" s="56">
        <v>0</v>
      </c>
      <c r="L407" s="71">
        <v>18</v>
      </c>
      <c r="M407" s="56" t="s">
        <v>90</v>
      </c>
      <c r="N407" s="46">
        <f>((J407*400)+(K407*100))+L407</f>
        <v>18</v>
      </c>
      <c r="O407" s="46">
        <v>3000</v>
      </c>
      <c r="P407" s="46">
        <f>N407*O407</f>
        <v>54000</v>
      </c>
      <c r="Q407" s="56"/>
      <c r="R407" s="58"/>
      <c r="S407" s="59"/>
      <c r="T407" s="58"/>
      <c r="U407" s="58"/>
      <c r="V407" s="60"/>
      <c r="W407" s="56"/>
      <c r="X407" s="56"/>
      <c r="Y407" s="56"/>
      <c r="Z407" s="46"/>
      <c r="AA407" s="66"/>
      <c r="AB407" s="46"/>
      <c r="AC407" s="46"/>
      <c r="AD407" s="61"/>
      <c r="AE407" s="61"/>
      <c r="AF407" s="46"/>
      <c r="AG407" s="46">
        <f>IF(AND(AF407="",P407=""),0,IF((AF407=""),P407,IF((P407=""),AF407,AF407+P407)))</f>
        <v>54000</v>
      </c>
      <c r="AH407" s="46">
        <f>IF( (AA407=""),AG407*1,AG407*(AA407/100) )</f>
        <v>54000</v>
      </c>
      <c r="AI407" s="46">
        <v>0</v>
      </c>
      <c r="AJ407" s="46">
        <f>IF((AI407-AH407) &gt; 1,0,IF((AI407-AH407)&lt;0,AH407-AI407,AI407-AH407))</f>
        <v>54000</v>
      </c>
      <c r="AK407" s="46">
        <v>0.01</v>
      </c>
      <c r="AL407" s="46">
        <f>AJ407*(AK407/100)</f>
        <v>5.4</v>
      </c>
    </row>
    <row r="408" spans="1:38" x14ac:dyDescent="0.45">
      <c r="A408" s="16"/>
      <c r="B408" s="21"/>
      <c r="C408" s="16"/>
      <c r="D408" s="16"/>
      <c r="E408" s="56">
        <v>245</v>
      </c>
      <c r="F408" s="56">
        <v>501</v>
      </c>
      <c r="G408" s="57" t="s">
        <v>673</v>
      </c>
      <c r="H408" s="56" t="s">
        <v>42</v>
      </c>
      <c r="I408" s="56">
        <v>8669</v>
      </c>
      <c r="J408" s="56">
        <v>0</v>
      </c>
      <c r="K408" s="56">
        <v>0</v>
      </c>
      <c r="L408" s="71">
        <v>18</v>
      </c>
      <c r="M408" s="56" t="s">
        <v>90</v>
      </c>
      <c r="N408" s="46">
        <f>((J408*400)+(K408*100))+L408</f>
        <v>18</v>
      </c>
      <c r="O408" s="46">
        <v>5000</v>
      </c>
      <c r="P408" s="46">
        <f>N408*O408</f>
        <v>90000</v>
      </c>
      <c r="Q408" s="56"/>
      <c r="R408" s="58"/>
      <c r="S408" s="59"/>
      <c r="T408" s="58"/>
      <c r="U408" s="58"/>
      <c r="V408" s="60"/>
      <c r="W408" s="56"/>
      <c r="X408" s="56"/>
      <c r="Y408" s="56"/>
      <c r="Z408" s="46"/>
      <c r="AA408" s="66"/>
      <c r="AB408" s="46"/>
      <c r="AC408" s="46"/>
      <c r="AD408" s="61"/>
      <c r="AE408" s="61"/>
      <c r="AF408" s="46"/>
      <c r="AG408" s="46">
        <f>IF(AND(AF408="",P408=""),0,IF((AF408=""),P408,IF((P408=""),AF408,AF408+P408)))</f>
        <v>90000</v>
      </c>
      <c r="AH408" s="46">
        <f>IF( (AA408=""),AG408*1,AG408*(AA408/100) )</f>
        <v>90000</v>
      </c>
      <c r="AI408" s="46">
        <v>0</v>
      </c>
      <c r="AJ408" s="46">
        <f>IF((AI408-AH408) &gt; 1,0,IF((AI408-AH408)&lt;0,AH408-AI408,AI408-AH408))</f>
        <v>90000</v>
      </c>
      <c r="AK408" s="46">
        <v>0.01</v>
      </c>
      <c r="AL408" s="46">
        <f>AJ408*(AK408/100)</f>
        <v>9</v>
      </c>
    </row>
    <row r="409" spans="1:38" x14ac:dyDescent="0.45">
      <c r="A409" s="16"/>
      <c r="B409" s="21"/>
      <c r="C409" s="16"/>
      <c r="D409" s="16"/>
      <c r="E409" s="56">
        <v>246</v>
      </c>
      <c r="F409" s="56">
        <v>9916</v>
      </c>
      <c r="G409" s="57" t="s">
        <v>674</v>
      </c>
      <c r="H409" s="56" t="s">
        <v>42</v>
      </c>
      <c r="I409" s="56">
        <v>8670</v>
      </c>
      <c r="J409" s="56"/>
      <c r="K409" s="56"/>
      <c r="L409" s="71"/>
      <c r="M409" s="56"/>
      <c r="N409" s="46"/>
      <c r="O409" s="46"/>
      <c r="P409" s="46"/>
      <c r="Q409" s="56"/>
      <c r="R409" s="58"/>
      <c r="S409" s="59"/>
      <c r="T409" s="58"/>
      <c r="U409" s="58"/>
      <c r="V409" s="60"/>
      <c r="W409" s="56"/>
      <c r="X409" s="56"/>
      <c r="Y409" s="56"/>
      <c r="Z409" s="46"/>
      <c r="AA409" s="66"/>
      <c r="AB409" s="46"/>
      <c r="AC409" s="46"/>
      <c r="AD409" s="61"/>
      <c r="AE409" s="61"/>
      <c r="AF409" s="46"/>
      <c r="AG409" s="46"/>
      <c r="AH409" s="46"/>
      <c r="AI409" s="46"/>
      <c r="AJ409" s="46"/>
      <c r="AK409" s="46"/>
      <c r="AL409" s="46"/>
    </row>
    <row r="410" spans="1:38" x14ac:dyDescent="0.45">
      <c r="A410" s="16"/>
      <c r="B410" s="21"/>
      <c r="C410" s="16"/>
      <c r="D410" s="16"/>
      <c r="E410" s="56"/>
      <c r="F410" s="56"/>
      <c r="G410" s="57"/>
      <c r="H410" s="56"/>
      <c r="I410" s="56"/>
      <c r="J410" s="56"/>
      <c r="K410" s="56"/>
      <c r="L410" s="71"/>
      <c r="M410" s="56"/>
      <c r="N410" s="46"/>
      <c r="O410" s="46" t="s">
        <v>54</v>
      </c>
      <c r="P410" s="46">
        <f>SUM(P406:P409)</f>
        <v>144000</v>
      </c>
      <c r="Q410" s="56"/>
      <c r="R410" s="58"/>
      <c r="S410" s="59"/>
      <c r="T410" s="58"/>
      <c r="U410" s="58"/>
      <c r="V410" s="60"/>
      <c r="W410" s="56"/>
      <c r="X410" s="56"/>
      <c r="Y410" s="56"/>
      <c r="Z410" s="46"/>
      <c r="AA410" s="66"/>
      <c r="AB410" s="46"/>
      <c r="AC410" s="46"/>
      <c r="AD410" s="61"/>
      <c r="AE410" s="61"/>
      <c r="AF410" s="46"/>
      <c r="AG410" s="46"/>
      <c r="AH410" s="46">
        <f>SUM(AH406:AH409)</f>
        <v>144000</v>
      </c>
      <c r="AI410" s="46"/>
      <c r="AJ410" s="46">
        <f>SUM(AJ406:AJ409)</f>
        <v>144000</v>
      </c>
      <c r="AK410" s="46"/>
      <c r="AL410" s="46">
        <f>SUM(AL406:AL409)</f>
        <v>14.4</v>
      </c>
    </row>
    <row r="411" spans="1:38" x14ac:dyDescent="0.45">
      <c r="A411" s="16" t="s">
        <v>675</v>
      </c>
      <c r="B411" s="21">
        <v>3100504075326</v>
      </c>
      <c r="C411" s="16" t="s">
        <v>676</v>
      </c>
      <c r="D411" s="16" t="s">
        <v>677</v>
      </c>
      <c r="E411" s="56">
        <v>247</v>
      </c>
      <c r="F411" s="56">
        <v>567</v>
      </c>
      <c r="G411" s="57" t="s">
        <v>678</v>
      </c>
      <c r="H411" s="56" t="s">
        <v>42</v>
      </c>
      <c r="I411" s="56">
        <v>8718</v>
      </c>
      <c r="J411" s="56">
        <v>0</v>
      </c>
      <c r="K411" s="56">
        <v>1</v>
      </c>
      <c r="L411" s="71">
        <v>0</v>
      </c>
      <c r="M411" s="56" t="s">
        <v>43</v>
      </c>
      <c r="N411" s="46">
        <f>((J411*400)+(K411*100))+L411</f>
        <v>100</v>
      </c>
      <c r="O411" s="46">
        <v>1000</v>
      </c>
      <c r="P411" s="46">
        <f>N411*O411</f>
        <v>100000</v>
      </c>
      <c r="Q411" s="56"/>
      <c r="R411" s="58"/>
      <c r="S411" s="59"/>
      <c r="T411" s="58"/>
      <c r="U411" s="58"/>
      <c r="V411" s="60"/>
      <c r="W411" s="56"/>
      <c r="X411" s="56"/>
      <c r="Y411" s="56"/>
      <c r="Z411" s="46"/>
      <c r="AA411" s="66"/>
      <c r="AB411" s="46"/>
      <c r="AC411" s="46"/>
      <c r="AD411" s="61"/>
      <c r="AE411" s="61"/>
      <c r="AF411" s="46"/>
      <c r="AG411" s="46">
        <f>IF(AND(AF411="",P411=""),0,IF((AF411=""),P411,IF((P411=""),AF411,AF411+P411)))</f>
        <v>100000</v>
      </c>
      <c r="AH411" s="46">
        <f>IF( (AA411=""),AG411*1,AG411*(AA411/100) )</f>
        <v>100000</v>
      </c>
      <c r="AI411" s="46">
        <v>0</v>
      </c>
      <c r="AJ411" s="46">
        <f>IF((AI411-AH411) &gt; 1,0,IF((AI411-AH411)&lt;0,AH411-AI411,AI411-AH411))</f>
        <v>100000</v>
      </c>
      <c r="AK411" s="46">
        <v>0.3</v>
      </c>
      <c r="AL411" s="46">
        <f>AJ411*(AK411/100)</f>
        <v>300</v>
      </c>
    </row>
    <row r="412" spans="1:38" x14ac:dyDescent="0.45">
      <c r="A412" s="16"/>
      <c r="B412" s="21"/>
      <c r="C412" s="16"/>
      <c r="D412" s="16"/>
      <c r="E412" s="56"/>
      <c r="F412" s="56"/>
      <c r="G412" s="57"/>
      <c r="H412" s="56"/>
      <c r="I412" s="56"/>
      <c r="J412" s="56"/>
      <c r="K412" s="56"/>
      <c r="L412" s="71"/>
      <c r="M412" s="56"/>
      <c r="N412" s="46"/>
      <c r="O412" s="46" t="s">
        <v>54</v>
      </c>
      <c r="P412" s="46">
        <f>SUM(P411:P411)</f>
        <v>100000</v>
      </c>
      <c r="Q412" s="56"/>
      <c r="R412" s="58"/>
      <c r="S412" s="59"/>
      <c r="T412" s="58"/>
      <c r="U412" s="58"/>
      <c r="V412" s="60"/>
      <c r="W412" s="56"/>
      <c r="X412" s="56"/>
      <c r="Y412" s="56"/>
      <c r="Z412" s="46"/>
      <c r="AA412" s="66"/>
      <c r="AB412" s="46"/>
      <c r="AC412" s="46"/>
      <c r="AD412" s="61"/>
      <c r="AE412" s="61"/>
      <c r="AF412" s="46"/>
      <c r="AG412" s="46"/>
      <c r="AH412" s="46">
        <f>SUM(AH411:AH411)</f>
        <v>100000</v>
      </c>
      <c r="AI412" s="46"/>
      <c r="AJ412" s="46">
        <f>SUM(AJ411:AJ411)</f>
        <v>100000</v>
      </c>
      <c r="AK412" s="46"/>
      <c r="AL412" s="46">
        <f>SUM(AL411:AL411)</f>
        <v>300</v>
      </c>
    </row>
    <row r="413" spans="1:38" x14ac:dyDescent="0.45">
      <c r="A413" s="16" t="s">
        <v>679</v>
      </c>
      <c r="B413" s="21">
        <v>3770400295898</v>
      </c>
      <c r="C413" s="16" t="s">
        <v>680</v>
      </c>
      <c r="D413" s="16" t="s">
        <v>681</v>
      </c>
      <c r="E413" s="56">
        <v>248</v>
      </c>
      <c r="F413" s="56">
        <v>3284</v>
      </c>
      <c r="G413" s="57" t="s">
        <v>682</v>
      </c>
      <c r="H413" s="56" t="s">
        <v>42</v>
      </c>
      <c r="I413" s="56">
        <v>14671</v>
      </c>
      <c r="J413" s="56">
        <v>1</v>
      </c>
      <c r="K413" s="56">
        <v>2</v>
      </c>
      <c r="L413" s="71">
        <v>75</v>
      </c>
      <c r="M413" s="56" t="s">
        <v>43</v>
      </c>
      <c r="N413" s="46">
        <f>((J413*400)+(K413*100))+L413</f>
        <v>675</v>
      </c>
      <c r="O413" s="46">
        <v>380</v>
      </c>
      <c r="P413" s="46">
        <f>N413*O413</f>
        <v>256500</v>
      </c>
      <c r="Q413" s="56"/>
      <c r="R413" s="58"/>
      <c r="S413" s="59"/>
      <c r="T413" s="58"/>
      <c r="U413" s="58"/>
      <c r="V413" s="60"/>
      <c r="W413" s="56"/>
      <c r="X413" s="56"/>
      <c r="Y413" s="56"/>
      <c r="Z413" s="46"/>
      <c r="AA413" s="66"/>
      <c r="AB413" s="46"/>
      <c r="AC413" s="46"/>
      <c r="AD413" s="61"/>
      <c r="AE413" s="61"/>
      <c r="AF413" s="46"/>
      <c r="AG413" s="46">
        <f>IF(AND(AF413="",P413=""),0,IF((AF413=""),P413,IF((P413=""),AF413,AF413+P413)))</f>
        <v>256500</v>
      </c>
      <c r="AH413" s="46">
        <f>IF( (AA413=""),AG413*1,AG413*(AA413/100) )</f>
        <v>256500</v>
      </c>
      <c r="AI413" s="46">
        <v>0</v>
      </c>
      <c r="AJ413" s="46">
        <f>IF((AI413-AH413) &gt; 1,0,IF((AI413-AH413)&lt;0,AH413-AI413,AI413-AH413))</f>
        <v>256500</v>
      </c>
      <c r="AK413" s="46">
        <v>0.3</v>
      </c>
      <c r="AL413" s="46">
        <f>AJ413*(AK413/100)</f>
        <v>769.5</v>
      </c>
    </row>
    <row r="414" spans="1:38" x14ac:dyDescent="0.45">
      <c r="A414" s="16"/>
      <c r="B414" s="21"/>
      <c r="C414" s="16"/>
      <c r="D414" s="16"/>
      <c r="E414" s="56"/>
      <c r="F414" s="56"/>
      <c r="G414" s="57"/>
      <c r="H414" s="56"/>
      <c r="I414" s="56"/>
      <c r="J414" s="56"/>
      <c r="K414" s="56"/>
      <c r="L414" s="71"/>
      <c r="M414" s="56"/>
      <c r="N414" s="46"/>
      <c r="O414" s="46" t="s">
        <v>54</v>
      </c>
      <c r="P414" s="46">
        <f>SUM(P413:P413)</f>
        <v>256500</v>
      </c>
      <c r="Q414" s="56"/>
      <c r="R414" s="58"/>
      <c r="S414" s="59"/>
      <c r="T414" s="58"/>
      <c r="U414" s="58"/>
      <c r="V414" s="60"/>
      <c r="W414" s="56"/>
      <c r="X414" s="56"/>
      <c r="Y414" s="56"/>
      <c r="Z414" s="46"/>
      <c r="AA414" s="66"/>
      <c r="AB414" s="46"/>
      <c r="AC414" s="46"/>
      <c r="AD414" s="61"/>
      <c r="AE414" s="61"/>
      <c r="AF414" s="46"/>
      <c r="AG414" s="46"/>
      <c r="AH414" s="46">
        <f>SUM(AH413:AH413)</f>
        <v>256500</v>
      </c>
      <c r="AI414" s="46"/>
      <c r="AJ414" s="46">
        <f>SUM(AJ413:AJ413)</f>
        <v>256500</v>
      </c>
      <c r="AK414" s="46"/>
      <c r="AL414" s="46">
        <f>SUM(AL413:AL413)</f>
        <v>769.5</v>
      </c>
    </row>
    <row r="415" spans="1:38" x14ac:dyDescent="0.45">
      <c r="A415" s="16" t="s">
        <v>683</v>
      </c>
      <c r="B415" s="21">
        <v>3120101738289</v>
      </c>
      <c r="C415" s="16" t="s">
        <v>684</v>
      </c>
      <c r="D415" s="16" t="s">
        <v>685</v>
      </c>
      <c r="E415" s="56">
        <v>249</v>
      </c>
      <c r="F415" s="56">
        <v>1259</v>
      </c>
      <c r="G415" s="57" t="s">
        <v>686</v>
      </c>
      <c r="H415" s="56" t="s">
        <v>42</v>
      </c>
      <c r="I415" s="56">
        <v>15275</v>
      </c>
      <c r="J415" s="56">
        <v>0</v>
      </c>
      <c r="K415" s="56">
        <v>0</v>
      </c>
      <c r="L415" s="71">
        <v>98</v>
      </c>
      <c r="M415" s="56" t="s">
        <v>43</v>
      </c>
      <c r="N415" s="46">
        <f>((J415*400)+(K415*100))+L415</f>
        <v>98</v>
      </c>
      <c r="O415" s="46">
        <v>500</v>
      </c>
      <c r="P415" s="46">
        <f>N415*O415</f>
        <v>49000</v>
      </c>
      <c r="Q415" s="56"/>
      <c r="R415" s="58"/>
      <c r="S415" s="59"/>
      <c r="T415" s="58"/>
      <c r="U415" s="58"/>
      <c r="V415" s="60"/>
      <c r="W415" s="56"/>
      <c r="X415" s="56"/>
      <c r="Y415" s="56"/>
      <c r="Z415" s="46"/>
      <c r="AA415" s="66"/>
      <c r="AB415" s="46"/>
      <c r="AC415" s="46"/>
      <c r="AD415" s="61"/>
      <c r="AE415" s="61"/>
      <c r="AF415" s="46"/>
      <c r="AG415" s="46">
        <f>IF(AND(AF415="",P415=""),0,IF((AF415=""),P415,IF((P415=""),AF415,AF415+P415)))</f>
        <v>49000</v>
      </c>
      <c r="AH415" s="46">
        <f>IF( (AA415=""),AG415*1,AG415*(AA415/100) )</f>
        <v>49000</v>
      </c>
      <c r="AI415" s="46">
        <v>0</v>
      </c>
      <c r="AJ415" s="46">
        <f>IF((AI415-AH415) &gt; 1,0,IF((AI415-AH415)&lt;0,AH415-AI415,AI415-AH415))</f>
        <v>49000</v>
      </c>
      <c r="AK415" s="46">
        <v>0.3</v>
      </c>
      <c r="AL415" s="46">
        <f>AJ415*(AK415/100)</f>
        <v>147</v>
      </c>
    </row>
    <row r="416" spans="1:38" x14ac:dyDescent="0.45">
      <c r="A416" s="16"/>
      <c r="B416" s="21"/>
      <c r="C416" s="16"/>
      <c r="D416" s="16"/>
      <c r="E416" s="56"/>
      <c r="F416" s="56"/>
      <c r="G416" s="57"/>
      <c r="H416" s="56"/>
      <c r="I416" s="56"/>
      <c r="J416" s="56"/>
      <c r="K416" s="56"/>
      <c r="L416" s="71"/>
      <c r="M416" s="56"/>
      <c r="N416" s="46"/>
      <c r="O416" s="46" t="s">
        <v>54</v>
      </c>
      <c r="P416" s="46">
        <f>SUM(P415:P415)</f>
        <v>49000</v>
      </c>
      <c r="Q416" s="56"/>
      <c r="R416" s="58"/>
      <c r="S416" s="59"/>
      <c r="T416" s="58"/>
      <c r="U416" s="58"/>
      <c r="V416" s="60"/>
      <c r="W416" s="56"/>
      <c r="X416" s="56"/>
      <c r="Y416" s="56"/>
      <c r="Z416" s="46"/>
      <c r="AA416" s="66"/>
      <c r="AB416" s="46"/>
      <c r="AC416" s="46"/>
      <c r="AD416" s="61"/>
      <c r="AE416" s="61"/>
      <c r="AF416" s="46"/>
      <c r="AG416" s="46"/>
      <c r="AH416" s="46">
        <f>SUM(AH415:AH415)</f>
        <v>49000</v>
      </c>
      <c r="AI416" s="46"/>
      <c r="AJ416" s="46">
        <f>SUM(AJ415:AJ415)</f>
        <v>49000</v>
      </c>
      <c r="AK416" s="46"/>
      <c r="AL416" s="46">
        <f>SUM(AL415:AL415)</f>
        <v>147</v>
      </c>
    </row>
    <row r="417" spans="1:38" x14ac:dyDescent="0.45">
      <c r="A417" s="16" t="s">
        <v>687</v>
      </c>
      <c r="B417" s="21">
        <v>3860200379736</v>
      </c>
      <c r="C417" s="16" t="s">
        <v>688</v>
      </c>
      <c r="D417" s="16" t="s">
        <v>689</v>
      </c>
      <c r="E417" s="56">
        <v>250</v>
      </c>
      <c r="F417" s="56">
        <v>709</v>
      </c>
      <c r="G417" s="57" t="s">
        <v>690</v>
      </c>
      <c r="H417" s="56" t="s">
        <v>42</v>
      </c>
      <c r="I417" s="56">
        <v>16797</v>
      </c>
      <c r="J417" s="56">
        <v>0</v>
      </c>
      <c r="K417" s="56">
        <v>0</v>
      </c>
      <c r="L417" s="71">
        <v>50</v>
      </c>
      <c r="M417" s="56" t="s">
        <v>43</v>
      </c>
      <c r="N417" s="46">
        <f>((J417*400)+(K417*100))+L417</f>
        <v>50</v>
      </c>
      <c r="O417" s="46">
        <v>300</v>
      </c>
      <c r="P417" s="46">
        <f>N417*O417</f>
        <v>15000</v>
      </c>
      <c r="Q417" s="56"/>
      <c r="R417" s="58"/>
      <c r="S417" s="59"/>
      <c r="T417" s="58"/>
      <c r="U417" s="58"/>
      <c r="V417" s="60"/>
      <c r="W417" s="56"/>
      <c r="X417" s="56"/>
      <c r="Y417" s="56"/>
      <c r="Z417" s="46"/>
      <c r="AA417" s="66"/>
      <c r="AB417" s="46"/>
      <c r="AC417" s="46"/>
      <c r="AD417" s="61"/>
      <c r="AE417" s="61"/>
      <c r="AF417" s="46"/>
      <c r="AG417" s="46">
        <f>IF(AND(AF417="",P417=""),0,IF((AF417=""),P417,IF((P417=""),AF417,AF417+P417)))</f>
        <v>15000</v>
      </c>
      <c r="AH417" s="46">
        <f>IF( (AA417=""),AG417*1,AG417*(AA417/100) )</f>
        <v>15000</v>
      </c>
      <c r="AI417" s="46">
        <v>0</v>
      </c>
      <c r="AJ417" s="46">
        <f>IF((AI417-AH417) &gt; 1,0,IF((AI417-AH417)&lt;0,AH417-AI417,AI417-AH417))</f>
        <v>15000</v>
      </c>
      <c r="AK417" s="46">
        <v>0.3</v>
      </c>
      <c r="AL417" s="46">
        <f>AJ417*(AK417/100)</f>
        <v>45</v>
      </c>
    </row>
    <row r="418" spans="1:38" x14ac:dyDescent="0.45">
      <c r="A418" s="16"/>
      <c r="B418" s="21"/>
      <c r="C418" s="16"/>
      <c r="D418" s="16"/>
      <c r="E418" s="56"/>
      <c r="F418" s="56"/>
      <c r="G418" s="57"/>
      <c r="H418" s="56"/>
      <c r="I418" s="56"/>
      <c r="J418" s="56"/>
      <c r="K418" s="56"/>
      <c r="L418" s="71"/>
      <c r="M418" s="56"/>
      <c r="N418" s="46"/>
      <c r="O418" s="46" t="s">
        <v>54</v>
      </c>
      <c r="P418" s="46">
        <f>SUM(P417:P417)</f>
        <v>15000</v>
      </c>
      <c r="Q418" s="56"/>
      <c r="R418" s="58"/>
      <c r="S418" s="59"/>
      <c r="T418" s="58"/>
      <c r="U418" s="58"/>
      <c r="V418" s="60"/>
      <c r="W418" s="56"/>
      <c r="X418" s="56"/>
      <c r="Y418" s="56"/>
      <c r="Z418" s="46"/>
      <c r="AA418" s="66"/>
      <c r="AB418" s="46"/>
      <c r="AC418" s="46"/>
      <c r="AD418" s="61"/>
      <c r="AE418" s="61"/>
      <c r="AF418" s="46"/>
      <c r="AG418" s="46"/>
      <c r="AH418" s="46">
        <f>SUM(AH417:AH417)</f>
        <v>15000</v>
      </c>
      <c r="AI418" s="46"/>
      <c r="AJ418" s="46">
        <f>SUM(AJ417:AJ417)</f>
        <v>15000</v>
      </c>
      <c r="AK418" s="46"/>
      <c r="AL418" s="46">
        <f>SUM(AL417:AL417)</f>
        <v>45</v>
      </c>
    </row>
    <row r="419" spans="1:38" x14ac:dyDescent="0.45">
      <c r="A419" s="16" t="s">
        <v>659</v>
      </c>
      <c r="B419" s="21">
        <v>3860400433211</v>
      </c>
      <c r="C419" s="16" t="s">
        <v>660</v>
      </c>
      <c r="D419" s="16" t="s">
        <v>661</v>
      </c>
      <c r="E419" s="56">
        <v>251</v>
      </c>
      <c r="F419" s="56">
        <v>7172</v>
      </c>
      <c r="G419" s="57" t="s">
        <v>691</v>
      </c>
      <c r="H419" s="56" t="s">
        <v>42</v>
      </c>
      <c r="I419" s="56">
        <v>19811</v>
      </c>
      <c r="J419" s="56"/>
      <c r="K419" s="56"/>
      <c r="L419" s="71"/>
      <c r="M419" s="56"/>
      <c r="N419" s="46"/>
      <c r="O419" s="46"/>
      <c r="P419" s="46"/>
      <c r="Q419" s="56"/>
      <c r="R419" s="58"/>
      <c r="S419" s="59"/>
      <c r="T419" s="58"/>
      <c r="U419" s="58"/>
      <c r="V419" s="60"/>
      <c r="W419" s="56"/>
      <c r="X419" s="56"/>
      <c r="Y419" s="56"/>
      <c r="Z419" s="46"/>
      <c r="AA419" s="66"/>
      <c r="AB419" s="46"/>
      <c r="AC419" s="46"/>
      <c r="AD419" s="61"/>
      <c r="AE419" s="61"/>
      <c r="AF419" s="46"/>
      <c r="AG419" s="46"/>
      <c r="AH419" s="46"/>
      <c r="AI419" s="46"/>
      <c r="AJ419" s="46"/>
      <c r="AK419" s="46"/>
      <c r="AL419" s="46"/>
    </row>
    <row r="420" spans="1:38" x14ac:dyDescent="0.45">
      <c r="A420" s="16"/>
      <c r="B420" s="21"/>
      <c r="C420" s="16"/>
      <c r="D420" s="16"/>
      <c r="E420" s="56"/>
      <c r="F420" s="56"/>
      <c r="G420" s="57"/>
      <c r="H420" s="56"/>
      <c r="I420" s="56"/>
      <c r="J420" s="56"/>
      <c r="K420" s="56"/>
      <c r="L420" s="71"/>
      <c r="M420" s="56"/>
      <c r="N420" s="46"/>
      <c r="O420" s="46" t="s">
        <v>54</v>
      </c>
      <c r="P420" s="46">
        <f>SUM(P419:P419)</f>
        <v>0</v>
      </c>
      <c r="Q420" s="56"/>
      <c r="R420" s="58"/>
      <c r="S420" s="59"/>
      <c r="T420" s="58"/>
      <c r="U420" s="58"/>
      <c r="V420" s="60"/>
      <c r="W420" s="56"/>
      <c r="X420" s="56"/>
      <c r="Y420" s="56"/>
      <c r="Z420" s="46"/>
      <c r="AA420" s="66"/>
      <c r="AB420" s="46"/>
      <c r="AC420" s="46"/>
      <c r="AD420" s="61"/>
      <c r="AE420" s="61"/>
      <c r="AF420" s="46"/>
      <c r="AG420" s="46"/>
      <c r="AH420" s="46">
        <f>SUM(AH419:AH419)</f>
        <v>0</v>
      </c>
      <c r="AI420" s="46"/>
      <c r="AJ420" s="46">
        <f>SUM(AJ419:AJ419)</f>
        <v>0</v>
      </c>
      <c r="AK420" s="46"/>
      <c r="AL420" s="46">
        <f>SUM(AL419:AL419)</f>
        <v>0</v>
      </c>
    </row>
    <row r="421" spans="1:38" x14ac:dyDescent="0.45">
      <c r="A421" s="16" t="s">
        <v>692</v>
      </c>
      <c r="B421" s="21">
        <v>3770400020198</v>
      </c>
      <c r="C421" s="16" t="s">
        <v>693</v>
      </c>
      <c r="D421" s="16" t="s">
        <v>694</v>
      </c>
      <c r="E421" s="56">
        <v>252</v>
      </c>
      <c r="F421" s="56">
        <v>8398</v>
      </c>
      <c r="G421" s="57" t="s">
        <v>695</v>
      </c>
      <c r="H421" s="56" t="s">
        <v>42</v>
      </c>
      <c r="I421" s="56">
        <v>21021</v>
      </c>
      <c r="J421" s="56"/>
      <c r="K421" s="56"/>
      <c r="L421" s="71"/>
      <c r="M421" s="56"/>
      <c r="N421" s="46"/>
      <c r="O421" s="46"/>
      <c r="P421" s="46"/>
      <c r="Q421" s="56"/>
      <c r="R421" s="58"/>
      <c r="S421" s="59"/>
      <c r="T421" s="58"/>
      <c r="U421" s="58"/>
      <c r="V421" s="60"/>
      <c r="W421" s="56"/>
      <c r="X421" s="56"/>
      <c r="Y421" s="56"/>
      <c r="Z421" s="46"/>
      <c r="AA421" s="66"/>
      <c r="AB421" s="46"/>
      <c r="AC421" s="46"/>
      <c r="AD421" s="61"/>
      <c r="AE421" s="61"/>
      <c r="AF421" s="46"/>
      <c r="AG421" s="46"/>
      <c r="AH421" s="46"/>
      <c r="AI421" s="46"/>
      <c r="AJ421" s="46"/>
      <c r="AK421" s="46"/>
      <c r="AL421" s="46"/>
    </row>
    <row r="422" spans="1:38" x14ac:dyDescent="0.45">
      <c r="A422" s="16"/>
      <c r="B422" s="21"/>
      <c r="C422" s="16"/>
      <c r="D422" s="16"/>
      <c r="E422" s="56"/>
      <c r="F422" s="56"/>
      <c r="G422" s="57"/>
      <c r="H422" s="56"/>
      <c r="I422" s="56"/>
      <c r="J422" s="56"/>
      <c r="K422" s="56"/>
      <c r="L422" s="71"/>
      <c r="M422" s="56"/>
      <c r="N422" s="46"/>
      <c r="O422" s="46" t="s">
        <v>54</v>
      </c>
      <c r="P422" s="46">
        <f>SUM(P421:P421)</f>
        <v>0</v>
      </c>
      <c r="Q422" s="56"/>
      <c r="R422" s="58"/>
      <c r="S422" s="59"/>
      <c r="T422" s="58"/>
      <c r="U422" s="58"/>
      <c r="V422" s="60"/>
      <c r="W422" s="56"/>
      <c r="X422" s="56"/>
      <c r="Y422" s="56"/>
      <c r="Z422" s="46"/>
      <c r="AA422" s="66"/>
      <c r="AB422" s="46"/>
      <c r="AC422" s="46"/>
      <c r="AD422" s="61"/>
      <c r="AE422" s="61"/>
      <c r="AF422" s="46"/>
      <c r="AG422" s="46"/>
      <c r="AH422" s="46">
        <f>SUM(AH421:AH421)</f>
        <v>0</v>
      </c>
      <c r="AI422" s="46"/>
      <c r="AJ422" s="46">
        <f>SUM(AJ421:AJ421)</f>
        <v>0</v>
      </c>
      <c r="AK422" s="46"/>
      <c r="AL422" s="46">
        <f>SUM(AL421:AL421)</f>
        <v>0</v>
      </c>
    </row>
    <row r="423" spans="1:38" x14ac:dyDescent="0.45">
      <c r="A423" s="16" t="s">
        <v>667</v>
      </c>
      <c r="B423" s="21">
        <v>3770400570805</v>
      </c>
      <c r="C423" s="16" t="s">
        <v>668</v>
      </c>
      <c r="D423" s="16" t="s">
        <v>669</v>
      </c>
      <c r="E423" s="56">
        <v>253</v>
      </c>
      <c r="F423" s="56">
        <v>1811</v>
      </c>
      <c r="G423" s="57" t="s">
        <v>696</v>
      </c>
      <c r="H423" s="56" t="s">
        <v>42</v>
      </c>
      <c r="I423" s="56">
        <v>23229</v>
      </c>
      <c r="J423" s="56"/>
      <c r="K423" s="56"/>
      <c r="L423" s="71"/>
      <c r="M423" s="56"/>
      <c r="N423" s="46"/>
      <c r="O423" s="46"/>
      <c r="P423" s="46"/>
      <c r="Q423" s="56"/>
      <c r="R423" s="58"/>
      <c r="S423" s="59"/>
      <c r="T423" s="58"/>
      <c r="U423" s="58"/>
      <c r="V423" s="60"/>
      <c r="W423" s="56"/>
      <c r="X423" s="56"/>
      <c r="Y423" s="56"/>
      <c r="Z423" s="46"/>
      <c r="AA423" s="66"/>
      <c r="AB423" s="46"/>
      <c r="AC423" s="46"/>
      <c r="AD423" s="61"/>
      <c r="AE423" s="61"/>
      <c r="AF423" s="46"/>
      <c r="AG423" s="46"/>
      <c r="AH423" s="46"/>
      <c r="AI423" s="46"/>
      <c r="AJ423" s="46"/>
      <c r="AK423" s="46"/>
      <c r="AL423" s="46"/>
    </row>
    <row r="424" spans="1:38" x14ac:dyDescent="0.45">
      <c r="A424" s="16"/>
      <c r="B424" s="21"/>
      <c r="C424" s="16"/>
      <c r="D424" s="16"/>
      <c r="E424" s="56"/>
      <c r="F424" s="56"/>
      <c r="G424" s="57"/>
      <c r="H424" s="56"/>
      <c r="I424" s="56"/>
      <c r="J424" s="56"/>
      <c r="K424" s="56"/>
      <c r="L424" s="71"/>
      <c r="M424" s="56"/>
      <c r="N424" s="46"/>
      <c r="O424" s="46" t="s">
        <v>54</v>
      </c>
      <c r="P424" s="46">
        <f>SUM(P423:P423)</f>
        <v>0</v>
      </c>
      <c r="Q424" s="56"/>
      <c r="R424" s="58"/>
      <c r="S424" s="59"/>
      <c r="T424" s="58"/>
      <c r="U424" s="58"/>
      <c r="V424" s="60"/>
      <c r="W424" s="56"/>
      <c r="X424" s="56"/>
      <c r="Y424" s="56"/>
      <c r="Z424" s="46"/>
      <c r="AA424" s="66"/>
      <c r="AB424" s="46"/>
      <c r="AC424" s="46"/>
      <c r="AD424" s="61"/>
      <c r="AE424" s="61"/>
      <c r="AF424" s="46"/>
      <c r="AG424" s="46"/>
      <c r="AH424" s="46">
        <f>SUM(AH423:AH423)</f>
        <v>0</v>
      </c>
      <c r="AI424" s="46"/>
      <c r="AJ424" s="46">
        <f>SUM(AJ423:AJ423)</f>
        <v>0</v>
      </c>
      <c r="AK424" s="46"/>
      <c r="AL424" s="46">
        <f>SUM(AL423:AL423)</f>
        <v>0</v>
      </c>
    </row>
    <row r="425" spans="1:38" x14ac:dyDescent="0.45">
      <c r="A425" s="16" t="s">
        <v>663</v>
      </c>
      <c r="B425" s="21">
        <v>3770400570805</v>
      </c>
      <c r="C425" s="16" t="s">
        <v>664</v>
      </c>
      <c r="D425" s="16" t="s">
        <v>665</v>
      </c>
      <c r="E425" s="56">
        <v>254</v>
      </c>
      <c r="F425" s="56">
        <v>1345</v>
      </c>
      <c r="G425" s="57" t="s">
        <v>697</v>
      </c>
      <c r="H425" s="56" t="s">
        <v>42</v>
      </c>
      <c r="I425" s="56">
        <v>26169</v>
      </c>
      <c r="J425" s="56">
        <v>0</v>
      </c>
      <c r="K425" s="56">
        <v>1</v>
      </c>
      <c r="L425" s="71">
        <v>13</v>
      </c>
      <c r="M425" s="56" t="s">
        <v>208</v>
      </c>
      <c r="N425" s="46">
        <f>((J425*400)+(K425*100))+L425</f>
        <v>113</v>
      </c>
      <c r="O425" s="46">
        <v>2500</v>
      </c>
      <c r="P425" s="46">
        <f>N425*O425</f>
        <v>282500</v>
      </c>
      <c r="Q425" s="56">
        <v>1</v>
      </c>
      <c r="R425" s="58" t="s">
        <v>663</v>
      </c>
      <c r="S425" s="59">
        <v>3770400570805</v>
      </c>
      <c r="T425" s="58" t="s">
        <v>664</v>
      </c>
      <c r="U425" s="58" t="s">
        <v>698</v>
      </c>
      <c r="V425" s="60"/>
      <c r="W425" s="56" t="s">
        <v>210</v>
      </c>
      <c r="X425" s="56" t="s">
        <v>211</v>
      </c>
      <c r="Y425" s="56" t="s">
        <v>699</v>
      </c>
      <c r="Z425" s="46">
        <v>30</v>
      </c>
      <c r="AA425" s="66">
        <v>100</v>
      </c>
      <c r="AB425" s="46">
        <v>6900</v>
      </c>
      <c r="AC425" s="46">
        <f>Z425*AB425</f>
        <v>207000</v>
      </c>
      <c r="AD425" s="61">
        <v>5</v>
      </c>
      <c r="AE425" s="61">
        <v>5</v>
      </c>
      <c r="AF425" s="46">
        <f>(AC425*(100-AE425))/100</f>
        <v>196650</v>
      </c>
      <c r="AG425" s="46">
        <f>IF(AND(AF425="",P425=""),0,IF((AF425=""),P425, IF( (P425=""),AF425,AF425+P425)))</f>
        <v>479150</v>
      </c>
      <c r="AH425" s="46">
        <f>IF( (AA425=""),AG425*1,AG425*(AA425/100) )</f>
        <v>479150</v>
      </c>
      <c r="AI425" s="46">
        <v>50000000</v>
      </c>
      <c r="AJ425" s="46">
        <f>IF((AI425-AH425) &gt; 1,0,IF((AI425-AH425)&lt;0,AH425-AI425,AI425-AH425))</f>
        <v>0</v>
      </c>
      <c r="AK425" s="46">
        <v>0.3</v>
      </c>
      <c r="AL425" s="46">
        <f>AJ425*(AK425/100)</f>
        <v>0</v>
      </c>
    </row>
    <row r="426" spans="1:38" x14ac:dyDescent="0.45">
      <c r="A426" s="16"/>
      <c r="B426" s="21"/>
      <c r="C426" s="16"/>
      <c r="D426" s="16"/>
      <c r="E426" s="56">
        <v>255</v>
      </c>
      <c r="F426" s="56">
        <v>7365</v>
      </c>
      <c r="G426" s="57" t="s">
        <v>700</v>
      </c>
      <c r="H426" s="56" t="s">
        <v>42</v>
      </c>
      <c r="I426" s="56">
        <v>26170</v>
      </c>
      <c r="J426" s="56"/>
      <c r="K426" s="56"/>
      <c r="L426" s="71"/>
      <c r="M426" s="56"/>
      <c r="N426" s="46"/>
      <c r="O426" s="46"/>
      <c r="P426" s="46"/>
      <c r="Q426" s="56"/>
      <c r="R426" s="58"/>
      <c r="S426" s="59"/>
      <c r="T426" s="58"/>
      <c r="U426" s="58"/>
      <c r="V426" s="60"/>
      <c r="W426" s="56"/>
      <c r="X426" s="56"/>
      <c r="Y426" s="56"/>
      <c r="Z426" s="46"/>
      <c r="AA426" s="66"/>
      <c r="AB426" s="46"/>
      <c r="AC426" s="46"/>
      <c r="AD426" s="61"/>
      <c r="AE426" s="61"/>
      <c r="AF426" s="46"/>
      <c r="AG426" s="46"/>
      <c r="AH426" s="46"/>
      <c r="AI426" s="46"/>
      <c r="AJ426" s="46"/>
      <c r="AK426" s="46"/>
      <c r="AL426" s="46"/>
    </row>
    <row r="427" spans="1:38" x14ac:dyDescent="0.45">
      <c r="A427" s="16"/>
      <c r="B427" s="21"/>
      <c r="C427" s="16"/>
      <c r="D427" s="16"/>
      <c r="E427" s="56"/>
      <c r="F427" s="56"/>
      <c r="G427" s="57"/>
      <c r="H427" s="56"/>
      <c r="I427" s="56"/>
      <c r="J427" s="56"/>
      <c r="K427" s="56"/>
      <c r="L427" s="71"/>
      <c r="M427" s="56"/>
      <c r="N427" s="46"/>
      <c r="O427" s="46" t="s">
        <v>54</v>
      </c>
      <c r="P427" s="46">
        <f>SUM(P425:P426)</f>
        <v>282500</v>
      </c>
      <c r="Q427" s="56"/>
      <c r="R427" s="58"/>
      <c r="S427" s="59"/>
      <c r="T427" s="58"/>
      <c r="U427" s="58"/>
      <c r="V427" s="60"/>
      <c r="W427" s="56"/>
      <c r="X427" s="56"/>
      <c r="Y427" s="56"/>
      <c r="Z427" s="46"/>
      <c r="AA427" s="66"/>
      <c r="AB427" s="46"/>
      <c r="AC427" s="46"/>
      <c r="AD427" s="61"/>
      <c r="AE427" s="61"/>
      <c r="AF427" s="46"/>
      <c r="AG427" s="46"/>
      <c r="AH427" s="46">
        <f>SUM(AH425:AH426)</f>
        <v>479150</v>
      </c>
      <c r="AI427" s="46"/>
      <c r="AJ427" s="46">
        <f>SUM(AJ425:AJ426)</f>
        <v>0</v>
      </c>
      <c r="AK427" s="46"/>
      <c r="AL427" s="46">
        <f>SUM(AL425:AL426)</f>
        <v>0</v>
      </c>
    </row>
    <row r="428" spans="1:38" x14ac:dyDescent="0.45">
      <c r="A428" s="16" t="s">
        <v>701</v>
      </c>
      <c r="B428" s="21">
        <v>3770400025661</v>
      </c>
      <c r="C428" s="16" t="s">
        <v>702</v>
      </c>
      <c r="D428" s="16" t="s">
        <v>703</v>
      </c>
      <c r="E428" s="56">
        <v>256</v>
      </c>
      <c r="F428" s="56">
        <v>418</v>
      </c>
      <c r="G428" s="57" t="s">
        <v>704</v>
      </c>
      <c r="H428" s="56" t="s">
        <v>42</v>
      </c>
      <c r="I428" s="56">
        <v>29768</v>
      </c>
      <c r="J428" s="56">
        <v>1</v>
      </c>
      <c r="K428" s="56">
        <v>2</v>
      </c>
      <c r="L428" s="71">
        <v>68</v>
      </c>
      <c r="M428" s="56" t="s">
        <v>43</v>
      </c>
      <c r="N428" s="46">
        <f>((J428*400)+(K428*100))+L428</f>
        <v>668</v>
      </c>
      <c r="O428" s="46">
        <v>560</v>
      </c>
      <c r="P428" s="46">
        <f>N428*O428</f>
        <v>374080</v>
      </c>
      <c r="Q428" s="56"/>
      <c r="R428" s="58"/>
      <c r="S428" s="59"/>
      <c r="T428" s="58"/>
      <c r="U428" s="58"/>
      <c r="V428" s="60"/>
      <c r="W428" s="56"/>
      <c r="X428" s="56"/>
      <c r="Y428" s="56"/>
      <c r="Z428" s="46"/>
      <c r="AA428" s="66"/>
      <c r="AB428" s="46"/>
      <c r="AC428" s="46"/>
      <c r="AD428" s="61"/>
      <c r="AE428" s="61"/>
      <c r="AF428" s="46"/>
      <c r="AG428" s="46">
        <f>IF(AND(AF428="",P428=""),0,IF((AF428=""),P428,IF((P428=""),AF428,AF428+P428)))</f>
        <v>374080</v>
      </c>
      <c r="AH428" s="46">
        <f>IF( (AA428=""),AG428*1,AG428*(AA428/100) )</f>
        <v>374080</v>
      </c>
      <c r="AI428" s="46">
        <v>0</v>
      </c>
      <c r="AJ428" s="46">
        <f>IF((AI428-AH428) &gt; 1,0,IF((AI428-AH428)&lt;0,AH428-AI428,AI428-AH428))</f>
        <v>374080</v>
      </c>
      <c r="AK428" s="46">
        <v>0.3</v>
      </c>
      <c r="AL428" s="46">
        <f>AJ428*(AK428/100)</f>
        <v>1122.24</v>
      </c>
    </row>
    <row r="429" spans="1:38" x14ac:dyDescent="0.45">
      <c r="A429" s="16"/>
      <c r="B429" s="21"/>
      <c r="C429" s="16"/>
      <c r="D429" s="16"/>
      <c r="E429" s="56"/>
      <c r="F429" s="56"/>
      <c r="G429" s="57"/>
      <c r="H429" s="56"/>
      <c r="I429" s="56"/>
      <c r="J429" s="56"/>
      <c r="K429" s="56"/>
      <c r="L429" s="71"/>
      <c r="M429" s="56"/>
      <c r="N429" s="46"/>
      <c r="O429" s="46" t="s">
        <v>54</v>
      </c>
      <c r="P429" s="46">
        <f>SUM(P428:P428)</f>
        <v>374080</v>
      </c>
      <c r="Q429" s="56"/>
      <c r="R429" s="58"/>
      <c r="S429" s="59"/>
      <c r="T429" s="58"/>
      <c r="U429" s="58"/>
      <c r="V429" s="60"/>
      <c r="W429" s="56"/>
      <c r="X429" s="56"/>
      <c r="Y429" s="56"/>
      <c r="Z429" s="46"/>
      <c r="AA429" s="66"/>
      <c r="AB429" s="46"/>
      <c r="AC429" s="46"/>
      <c r="AD429" s="61"/>
      <c r="AE429" s="61"/>
      <c r="AF429" s="46"/>
      <c r="AG429" s="46"/>
      <c r="AH429" s="46">
        <f>SUM(AH428:AH428)</f>
        <v>374080</v>
      </c>
      <c r="AI429" s="46"/>
      <c r="AJ429" s="46">
        <f>SUM(AJ428:AJ428)</f>
        <v>374080</v>
      </c>
      <c r="AK429" s="46"/>
      <c r="AL429" s="46">
        <f>SUM(AL428:AL428)</f>
        <v>1122.24</v>
      </c>
    </row>
    <row r="430" spans="1:38" x14ac:dyDescent="0.45">
      <c r="A430" s="16" t="s">
        <v>705</v>
      </c>
      <c r="B430" s="21">
        <v>3770400117078</v>
      </c>
      <c r="C430" s="16" t="s">
        <v>706</v>
      </c>
      <c r="D430" s="16" t="s">
        <v>707</v>
      </c>
      <c r="E430" s="56">
        <v>257</v>
      </c>
      <c r="F430" s="56">
        <v>1913</v>
      </c>
      <c r="G430" s="57" t="s">
        <v>708</v>
      </c>
      <c r="H430" s="56" t="s">
        <v>42</v>
      </c>
      <c r="I430" s="56">
        <v>31839</v>
      </c>
      <c r="J430" s="56">
        <v>0</v>
      </c>
      <c r="K430" s="56">
        <v>1</v>
      </c>
      <c r="L430" s="71">
        <v>14.4</v>
      </c>
      <c r="M430" s="56" t="s">
        <v>43</v>
      </c>
      <c r="N430" s="46">
        <f>((J430*400)+(K430*100))+L430</f>
        <v>114.4</v>
      </c>
      <c r="O430" s="46">
        <v>500</v>
      </c>
      <c r="P430" s="46">
        <f>N430*O430</f>
        <v>57200</v>
      </c>
      <c r="Q430" s="56"/>
      <c r="R430" s="58"/>
      <c r="S430" s="59"/>
      <c r="T430" s="58"/>
      <c r="U430" s="58"/>
      <c r="V430" s="60"/>
      <c r="W430" s="56"/>
      <c r="X430" s="56"/>
      <c r="Y430" s="56"/>
      <c r="Z430" s="46"/>
      <c r="AA430" s="66"/>
      <c r="AB430" s="46"/>
      <c r="AC430" s="46"/>
      <c r="AD430" s="61"/>
      <c r="AE430" s="61"/>
      <c r="AF430" s="46"/>
      <c r="AG430" s="46">
        <f>IF(AND(AF430="",P430=""),0,IF((AF430=""),P430,IF((P430=""),AF430,AF430+P430)))</f>
        <v>57200</v>
      </c>
      <c r="AH430" s="46">
        <f>IF( (AA430=""),AG430*1,AG430*(AA430/100) )</f>
        <v>57200</v>
      </c>
      <c r="AI430" s="46">
        <v>0</v>
      </c>
      <c r="AJ430" s="46">
        <f>IF((AI430-AH430) &gt; 1,0,IF((AI430-AH430)&lt;0,AH430-AI430,AI430-AH430))</f>
        <v>57200</v>
      </c>
      <c r="AK430" s="46">
        <v>0.3</v>
      </c>
      <c r="AL430" s="46">
        <f>AJ430*(AK430/100)</f>
        <v>171.6</v>
      </c>
    </row>
    <row r="431" spans="1:38" x14ac:dyDescent="0.45">
      <c r="A431" s="16"/>
      <c r="B431" s="21"/>
      <c r="C431" s="16"/>
      <c r="D431" s="16"/>
      <c r="E431" s="56"/>
      <c r="F431" s="56"/>
      <c r="G431" s="57"/>
      <c r="H431" s="56"/>
      <c r="I431" s="56"/>
      <c r="J431" s="56"/>
      <c r="K431" s="56"/>
      <c r="L431" s="71"/>
      <c r="M431" s="56"/>
      <c r="N431" s="46"/>
      <c r="O431" s="46" t="s">
        <v>54</v>
      </c>
      <c r="P431" s="46">
        <f>SUM(P430:P430)</f>
        <v>57200</v>
      </c>
      <c r="Q431" s="56"/>
      <c r="R431" s="58"/>
      <c r="S431" s="59"/>
      <c r="T431" s="58"/>
      <c r="U431" s="58"/>
      <c r="V431" s="60"/>
      <c r="W431" s="56"/>
      <c r="X431" s="56"/>
      <c r="Y431" s="56"/>
      <c r="Z431" s="46"/>
      <c r="AA431" s="66"/>
      <c r="AB431" s="46"/>
      <c r="AC431" s="46"/>
      <c r="AD431" s="61"/>
      <c r="AE431" s="61"/>
      <c r="AF431" s="46"/>
      <c r="AG431" s="46"/>
      <c r="AH431" s="46">
        <f>SUM(AH430:AH430)</f>
        <v>57200</v>
      </c>
      <c r="AI431" s="46"/>
      <c r="AJ431" s="46">
        <f>SUM(AJ430:AJ430)</f>
        <v>57200</v>
      </c>
      <c r="AK431" s="46"/>
      <c r="AL431" s="46">
        <f>SUM(AL430:AL430)</f>
        <v>171.6</v>
      </c>
    </row>
    <row r="432" spans="1:38" x14ac:dyDescent="0.45">
      <c r="A432" s="16" t="s">
        <v>709</v>
      </c>
      <c r="B432" s="21">
        <v>3130100079621</v>
      </c>
      <c r="C432" s="16" t="s">
        <v>710</v>
      </c>
      <c r="D432" s="16" t="s">
        <v>711</v>
      </c>
      <c r="E432" s="56">
        <v>258</v>
      </c>
      <c r="F432" s="56">
        <v>8282</v>
      </c>
      <c r="G432" s="57" t="s">
        <v>712</v>
      </c>
      <c r="H432" s="56" t="s">
        <v>42</v>
      </c>
      <c r="I432" s="56">
        <v>9953</v>
      </c>
      <c r="J432" s="56"/>
      <c r="K432" s="56"/>
      <c r="L432" s="71"/>
      <c r="M432" s="56"/>
      <c r="N432" s="46"/>
      <c r="O432" s="46"/>
      <c r="P432" s="46"/>
      <c r="Q432" s="56"/>
      <c r="R432" s="58"/>
      <c r="S432" s="59"/>
      <c r="T432" s="58"/>
      <c r="U432" s="58"/>
      <c r="V432" s="60"/>
      <c r="W432" s="56"/>
      <c r="X432" s="56"/>
      <c r="Y432" s="56"/>
      <c r="Z432" s="46"/>
      <c r="AA432" s="66"/>
      <c r="AB432" s="46"/>
      <c r="AC432" s="46"/>
      <c r="AD432" s="61"/>
      <c r="AE432" s="61"/>
      <c r="AF432" s="46"/>
      <c r="AG432" s="46"/>
      <c r="AH432" s="46"/>
      <c r="AI432" s="46"/>
      <c r="AJ432" s="46"/>
      <c r="AK432" s="46"/>
      <c r="AL432" s="46"/>
    </row>
    <row r="433" spans="1:38" x14ac:dyDescent="0.45">
      <c r="A433" s="16"/>
      <c r="B433" s="21"/>
      <c r="C433" s="16"/>
      <c r="D433" s="16"/>
      <c r="E433" s="56">
        <v>259</v>
      </c>
      <c r="F433" s="56">
        <v>1539</v>
      </c>
      <c r="G433" s="57" t="s">
        <v>713</v>
      </c>
      <c r="H433" s="56" t="s">
        <v>42</v>
      </c>
      <c r="I433" s="56">
        <v>9954</v>
      </c>
      <c r="J433" s="56">
        <v>0</v>
      </c>
      <c r="K433" s="56">
        <v>0</v>
      </c>
      <c r="L433" s="71">
        <v>50</v>
      </c>
      <c r="M433" s="56" t="s">
        <v>43</v>
      </c>
      <c r="N433" s="46">
        <f>((J433*400)+(K433*100))+L433</f>
        <v>50</v>
      </c>
      <c r="O433" s="46">
        <v>1000</v>
      </c>
      <c r="P433" s="46">
        <f>N433*O433</f>
        <v>50000</v>
      </c>
      <c r="Q433" s="56"/>
      <c r="R433" s="58"/>
      <c r="S433" s="59"/>
      <c r="T433" s="58"/>
      <c r="U433" s="58"/>
      <c r="V433" s="60"/>
      <c r="W433" s="56"/>
      <c r="X433" s="56"/>
      <c r="Y433" s="56"/>
      <c r="Z433" s="46"/>
      <c r="AA433" s="66"/>
      <c r="AB433" s="46"/>
      <c r="AC433" s="46"/>
      <c r="AD433" s="61"/>
      <c r="AE433" s="61"/>
      <c r="AF433" s="46"/>
      <c r="AG433" s="46">
        <f>IF(AND(AF433="",P433=""),0,IF((AF433=""),P433,IF((P433=""),AF433,AF433+P433)))</f>
        <v>50000</v>
      </c>
      <c r="AH433" s="46">
        <f>IF( (AA433=""),AG433*1,AG433*(AA433/100) )</f>
        <v>50000</v>
      </c>
      <c r="AI433" s="46">
        <v>0</v>
      </c>
      <c r="AJ433" s="46">
        <f>IF((AI433-AH433) &gt; 1,0,IF((AI433-AH433)&lt;0,AH433-AI433,AI433-AH433))</f>
        <v>50000</v>
      </c>
      <c r="AK433" s="46">
        <v>0.3</v>
      </c>
      <c r="AL433" s="46">
        <f>AJ433*(AK433/100)</f>
        <v>150</v>
      </c>
    </row>
    <row r="434" spans="1:38" x14ac:dyDescent="0.45">
      <c r="A434" s="16"/>
      <c r="B434" s="21"/>
      <c r="C434" s="16"/>
      <c r="D434" s="16"/>
      <c r="E434" s="56"/>
      <c r="F434" s="56"/>
      <c r="G434" s="57"/>
      <c r="H434" s="56"/>
      <c r="I434" s="56"/>
      <c r="J434" s="56"/>
      <c r="K434" s="56"/>
      <c r="L434" s="71"/>
      <c r="M434" s="56"/>
      <c r="N434" s="46"/>
      <c r="O434" s="46" t="s">
        <v>54</v>
      </c>
      <c r="P434" s="46">
        <f>SUM(P432:P433)</f>
        <v>50000</v>
      </c>
      <c r="Q434" s="56"/>
      <c r="R434" s="58"/>
      <c r="S434" s="59"/>
      <c r="T434" s="58"/>
      <c r="U434" s="58"/>
      <c r="V434" s="60"/>
      <c r="W434" s="56"/>
      <c r="X434" s="56"/>
      <c r="Y434" s="56"/>
      <c r="Z434" s="46"/>
      <c r="AA434" s="66"/>
      <c r="AB434" s="46"/>
      <c r="AC434" s="46"/>
      <c r="AD434" s="61"/>
      <c r="AE434" s="61"/>
      <c r="AF434" s="46"/>
      <c r="AG434" s="46"/>
      <c r="AH434" s="46">
        <f>SUM(AH432:AH433)</f>
        <v>50000</v>
      </c>
      <c r="AI434" s="46"/>
      <c r="AJ434" s="46">
        <f>SUM(AJ432:AJ433)</f>
        <v>50000</v>
      </c>
      <c r="AK434" s="46"/>
      <c r="AL434" s="46">
        <f>SUM(AL432:AL433)</f>
        <v>150</v>
      </c>
    </row>
    <row r="435" spans="1:38" x14ac:dyDescent="0.45">
      <c r="A435" s="16" t="s">
        <v>714</v>
      </c>
      <c r="B435" s="21">
        <v>3770500113023</v>
      </c>
      <c r="C435" s="16" t="s">
        <v>715</v>
      </c>
      <c r="D435" s="16" t="s">
        <v>716</v>
      </c>
      <c r="E435" s="56">
        <v>260</v>
      </c>
      <c r="F435" s="56">
        <v>9926</v>
      </c>
      <c r="G435" s="57" t="s">
        <v>717</v>
      </c>
      <c r="H435" s="56" t="s">
        <v>42</v>
      </c>
      <c r="I435" s="56">
        <v>15047</v>
      </c>
      <c r="J435" s="56"/>
      <c r="K435" s="56"/>
      <c r="L435" s="71"/>
      <c r="M435" s="56"/>
      <c r="N435" s="46"/>
      <c r="O435" s="46"/>
      <c r="P435" s="46"/>
      <c r="Q435" s="56"/>
      <c r="R435" s="58"/>
      <c r="S435" s="59"/>
      <c r="T435" s="58"/>
      <c r="U435" s="58"/>
      <c r="V435" s="60"/>
      <c r="W435" s="56"/>
      <c r="X435" s="56"/>
      <c r="Y435" s="56"/>
      <c r="Z435" s="46"/>
      <c r="AA435" s="66"/>
      <c r="AB435" s="46"/>
      <c r="AC435" s="46"/>
      <c r="AD435" s="61"/>
      <c r="AE435" s="61"/>
      <c r="AF435" s="46"/>
      <c r="AG435" s="46"/>
      <c r="AH435" s="46"/>
      <c r="AI435" s="46"/>
      <c r="AJ435" s="46"/>
      <c r="AK435" s="46"/>
      <c r="AL435" s="46"/>
    </row>
    <row r="436" spans="1:38" x14ac:dyDescent="0.45">
      <c r="A436" s="16"/>
      <c r="B436" s="21"/>
      <c r="C436" s="16"/>
      <c r="D436" s="16"/>
      <c r="E436" s="56">
        <v>261</v>
      </c>
      <c r="F436" s="56">
        <v>9373</v>
      </c>
      <c r="G436" s="57" t="s">
        <v>718</v>
      </c>
      <c r="H436" s="56" t="s">
        <v>42</v>
      </c>
      <c r="I436" s="56">
        <v>15048</v>
      </c>
      <c r="J436" s="56"/>
      <c r="K436" s="56"/>
      <c r="L436" s="71"/>
      <c r="M436" s="56"/>
      <c r="N436" s="46"/>
      <c r="O436" s="46"/>
      <c r="P436" s="46"/>
      <c r="Q436" s="56"/>
      <c r="R436" s="58"/>
      <c r="S436" s="59"/>
      <c r="T436" s="58"/>
      <c r="U436" s="58"/>
      <c r="V436" s="60"/>
      <c r="W436" s="56"/>
      <c r="X436" s="56"/>
      <c r="Y436" s="56"/>
      <c r="Z436" s="46"/>
      <c r="AA436" s="66"/>
      <c r="AB436" s="46"/>
      <c r="AC436" s="46"/>
      <c r="AD436" s="61"/>
      <c r="AE436" s="61"/>
      <c r="AF436" s="46"/>
      <c r="AG436" s="46"/>
      <c r="AH436" s="46"/>
      <c r="AI436" s="46"/>
      <c r="AJ436" s="46"/>
      <c r="AK436" s="46"/>
      <c r="AL436" s="46"/>
    </row>
    <row r="437" spans="1:38" x14ac:dyDescent="0.45">
      <c r="A437" s="16"/>
      <c r="B437" s="21"/>
      <c r="C437" s="16"/>
      <c r="D437" s="16"/>
      <c r="E437" s="56"/>
      <c r="F437" s="56"/>
      <c r="G437" s="57"/>
      <c r="H437" s="56"/>
      <c r="I437" s="56"/>
      <c r="J437" s="56"/>
      <c r="K437" s="56"/>
      <c r="L437" s="71"/>
      <c r="M437" s="56"/>
      <c r="N437" s="46"/>
      <c r="O437" s="46" t="s">
        <v>54</v>
      </c>
      <c r="P437" s="46">
        <f>SUM(P435:P436)</f>
        <v>0</v>
      </c>
      <c r="Q437" s="56"/>
      <c r="R437" s="58"/>
      <c r="S437" s="59"/>
      <c r="T437" s="58"/>
      <c r="U437" s="58"/>
      <c r="V437" s="60"/>
      <c r="W437" s="56"/>
      <c r="X437" s="56"/>
      <c r="Y437" s="56"/>
      <c r="Z437" s="46"/>
      <c r="AA437" s="66"/>
      <c r="AB437" s="46"/>
      <c r="AC437" s="46"/>
      <c r="AD437" s="61"/>
      <c r="AE437" s="61"/>
      <c r="AF437" s="46"/>
      <c r="AG437" s="46"/>
      <c r="AH437" s="46">
        <f>SUM(AH435:AH436)</f>
        <v>0</v>
      </c>
      <c r="AI437" s="46"/>
      <c r="AJ437" s="46">
        <f>SUM(AJ435:AJ436)</f>
        <v>0</v>
      </c>
      <c r="AK437" s="46"/>
      <c r="AL437" s="46">
        <f>SUM(AL435:AL436)</f>
        <v>0</v>
      </c>
    </row>
    <row r="438" spans="1:38" x14ac:dyDescent="0.45">
      <c r="A438" s="16" t="s">
        <v>719</v>
      </c>
      <c r="B438" s="21">
        <v>3770400033974</v>
      </c>
      <c r="C438" s="16" t="s">
        <v>720</v>
      </c>
      <c r="D438" s="16" t="s">
        <v>721</v>
      </c>
      <c r="E438" s="56">
        <v>262</v>
      </c>
      <c r="F438" s="56">
        <v>9885</v>
      </c>
      <c r="G438" s="57" t="s">
        <v>722</v>
      </c>
      <c r="H438" s="56" t="s">
        <v>42</v>
      </c>
      <c r="I438" s="56">
        <v>2889</v>
      </c>
      <c r="J438" s="56"/>
      <c r="K438" s="56"/>
      <c r="L438" s="71"/>
      <c r="M438" s="56"/>
      <c r="N438" s="46"/>
      <c r="O438" s="46"/>
      <c r="P438" s="46"/>
      <c r="Q438" s="56"/>
      <c r="R438" s="58"/>
      <c r="S438" s="59"/>
      <c r="T438" s="58"/>
      <c r="U438" s="58"/>
      <c r="V438" s="60"/>
      <c r="W438" s="56"/>
      <c r="X438" s="56"/>
      <c r="Y438" s="56"/>
      <c r="Z438" s="46"/>
      <c r="AA438" s="66"/>
      <c r="AB438" s="46"/>
      <c r="AC438" s="46"/>
      <c r="AD438" s="61"/>
      <c r="AE438" s="61"/>
      <c r="AF438" s="46"/>
      <c r="AG438" s="46"/>
      <c r="AH438" s="46"/>
      <c r="AI438" s="46"/>
      <c r="AJ438" s="46"/>
      <c r="AK438" s="46"/>
      <c r="AL438" s="46"/>
    </row>
    <row r="439" spans="1:38" x14ac:dyDescent="0.45">
      <c r="A439" s="16"/>
      <c r="B439" s="21"/>
      <c r="C439" s="16"/>
      <c r="D439" s="16"/>
      <c r="E439" s="56"/>
      <c r="F439" s="56"/>
      <c r="G439" s="57"/>
      <c r="H439" s="56"/>
      <c r="I439" s="56"/>
      <c r="J439" s="56"/>
      <c r="K439" s="56"/>
      <c r="L439" s="71"/>
      <c r="M439" s="56"/>
      <c r="N439" s="46"/>
      <c r="O439" s="46" t="s">
        <v>54</v>
      </c>
      <c r="P439" s="46">
        <f>SUM(P438:P438)</f>
        <v>0</v>
      </c>
      <c r="Q439" s="56"/>
      <c r="R439" s="58"/>
      <c r="S439" s="59"/>
      <c r="T439" s="58"/>
      <c r="U439" s="58"/>
      <c r="V439" s="60"/>
      <c r="W439" s="56"/>
      <c r="X439" s="56"/>
      <c r="Y439" s="56"/>
      <c r="Z439" s="46"/>
      <c r="AA439" s="66"/>
      <c r="AB439" s="46"/>
      <c r="AC439" s="46"/>
      <c r="AD439" s="61"/>
      <c r="AE439" s="61"/>
      <c r="AF439" s="46"/>
      <c r="AG439" s="46"/>
      <c r="AH439" s="46">
        <f>SUM(AH438:AH438)</f>
        <v>0</v>
      </c>
      <c r="AI439" s="46"/>
      <c r="AJ439" s="46">
        <f>SUM(AJ438:AJ438)</f>
        <v>0</v>
      </c>
      <c r="AK439" s="46"/>
      <c r="AL439" s="46">
        <f>SUM(AL438:AL438)</f>
        <v>0</v>
      </c>
    </row>
    <row r="440" spans="1:38" x14ac:dyDescent="0.45">
      <c r="A440" s="16" t="s">
        <v>723</v>
      </c>
      <c r="B440" s="21">
        <v>3170100035205</v>
      </c>
      <c r="C440" s="16" t="s">
        <v>724</v>
      </c>
      <c r="D440" s="16" t="s">
        <v>725</v>
      </c>
      <c r="E440" s="56">
        <v>263</v>
      </c>
      <c r="F440" s="56">
        <v>89</v>
      </c>
      <c r="G440" s="57" t="s">
        <v>726</v>
      </c>
      <c r="H440" s="56" t="s">
        <v>42</v>
      </c>
      <c r="I440" s="56">
        <v>9073</v>
      </c>
      <c r="J440" s="56">
        <v>0</v>
      </c>
      <c r="K440" s="56">
        <v>0</v>
      </c>
      <c r="L440" s="71">
        <v>27</v>
      </c>
      <c r="M440" s="56" t="s">
        <v>43</v>
      </c>
      <c r="N440" s="46">
        <f>((J440*400)+(K440*100))+L440</f>
        <v>27</v>
      </c>
      <c r="O440" s="46">
        <v>5500</v>
      </c>
      <c r="P440" s="46">
        <f>N440*O440</f>
        <v>148500</v>
      </c>
      <c r="Q440" s="56"/>
      <c r="R440" s="58"/>
      <c r="S440" s="59"/>
      <c r="T440" s="58"/>
      <c r="U440" s="58"/>
      <c r="V440" s="60"/>
      <c r="W440" s="56"/>
      <c r="X440" s="56"/>
      <c r="Y440" s="56"/>
      <c r="Z440" s="46"/>
      <c r="AA440" s="66"/>
      <c r="AB440" s="46"/>
      <c r="AC440" s="46"/>
      <c r="AD440" s="61"/>
      <c r="AE440" s="61"/>
      <c r="AF440" s="46"/>
      <c r="AG440" s="46">
        <f>IF(AND(AF440="",P440=""),0,IF((AF440=""),P440,IF((P440=""),AF440,AF440+P440)))</f>
        <v>148500</v>
      </c>
      <c r="AH440" s="46">
        <f>IF( (AA440=""),AG440*1,AG440*(AA440/100) )</f>
        <v>148500</v>
      </c>
      <c r="AI440" s="46">
        <v>0</v>
      </c>
      <c r="AJ440" s="46">
        <f>IF((AI440-AH440) &gt; 1,0,IF((AI440-AH440)&lt;0,AH440-AI440,AI440-AH440))</f>
        <v>148500</v>
      </c>
      <c r="AK440" s="46">
        <v>0.3</v>
      </c>
      <c r="AL440" s="46">
        <f>AJ440*(AK440/100)</f>
        <v>445.5</v>
      </c>
    </row>
    <row r="441" spans="1:38" x14ac:dyDescent="0.45">
      <c r="A441" s="16"/>
      <c r="B441" s="21"/>
      <c r="C441" s="16"/>
      <c r="D441" s="16"/>
      <c r="E441" s="56"/>
      <c r="F441" s="56"/>
      <c r="G441" s="57"/>
      <c r="H441" s="56"/>
      <c r="I441" s="56"/>
      <c r="J441" s="56"/>
      <c r="K441" s="56"/>
      <c r="L441" s="71"/>
      <c r="M441" s="56"/>
      <c r="N441" s="46"/>
      <c r="O441" s="46" t="s">
        <v>54</v>
      </c>
      <c r="P441" s="46">
        <f>SUM(P440:P440)</f>
        <v>148500</v>
      </c>
      <c r="Q441" s="56"/>
      <c r="R441" s="58"/>
      <c r="S441" s="59"/>
      <c r="T441" s="58"/>
      <c r="U441" s="58"/>
      <c r="V441" s="60"/>
      <c r="W441" s="56"/>
      <c r="X441" s="56"/>
      <c r="Y441" s="56"/>
      <c r="Z441" s="46"/>
      <c r="AA441" s="66"/>
      <c r="AB441" s="46"/>
      <c r="AC441" s="46"/>
      <c r="AD441" s="61"/>
      <c r="AE441" s="61"/>
      <c r="AF441" s="46"/>
      <c r="AG441" s="46"/>
      <c r="AH441" s="46">
        <f>SUM(AH440:AH440)</f>
        <v>148500</v>
      </c>
      <c r="AI441" s="46"/>
      <c r="AJ441" s="46">
        <f>SUM(AJ440:AJ440)</f>
        <v>148500</v>
      </c>
      <c r="AK441" s="46"/>
      <c r="AL441" s="46">
        <f>SUM(AL440:AL440)</f>
        <v>445.5</v>
      </c>
    </row>
    <row r="442" spans="1:38" x14ac:dyDescent="0.45">
      <c r="A442" s="16" t="s">
        <v>727</v>
      </c>
      <c r="B442" s="21">
        <v>5230100024644</v>
      </c>
      <c r="C442" s="16" t="s">
        <v>728</v>
      </c>
      <c r="D442" s="16" t="s">
        <v>729</v>
      </c>
      <c r="E442" s="56">
        <v>264</v>
      </c>
      <c r="F442" s="56">
        <v>678</v>
      </c>
      <c r="G442" s="57" t="s">
        <v>730</v>
      </c>
      <c r="H442" s="56" t="s">
        <v>42</v>
      </c>
      <c r="I442" s="56">
        <v>32156</v>
      </c>
      <c r="J442" s="56">
        <v>0</v>
      </c>
      <c r="K442" s="56">
        <v>1</v>
      </c>
      <c r="L442" s="71">
        <v>0</v>
      </c>
      <c r="M442" s="56" t="s">
        <v>43</v>
      </c>
      <c r="N442" s="46">
        <f>((J442*400)+(K442*100))+L442</f>
        <v>100</v>
      </c>
      <c r="O442" s="46">
        <v>300</v>
      </c>
      <c r="P442" s="46">
        <f>N442*O442</f>
        <v>30000</v>
      </c>
      <c r="Q442" s="56"/>
      <c r="R442" s="58"/>
      <c r="S442" s="59"/>
      <c r="T442" s="58"/>
      <c r="U442" s="58"/>
      <c r="V442" s="60"/>
      <c r="W442" s="56"/>
      <c r="X442" s="56"/>
      <c r="Y442" s="56"/>
      <c r="Z442" s="46"/>
      <c r="AA442" s="66"/>
      <c r="AB442" s="46"/>
      <c r="AC442" s="46"/>
      <c r="AD442" s="61"/>
      <c r="AE442" s="61"/>
      <c r="AF442" s="46"/>
      <c r="AG442" s="46">
        <f>IF(AND(AF442="",P442=""),0,IF((AF442=""),P442,IF((P442=""),AF442,AF442+P442)))</f>
        <v>30000</v>
      </c>
      <c r="AH442" s="46">
        <f>IF( (AA442=""),AG442*1,AG442*(AA442/100) )</f>
        <v>30000</v>
      </c>
      <c r="AI442" s="46">
        <v>0</v>
      </c>
      <c r="AJ442" s="46">
        <f>IF((AI442-AH442) &gt; 1,0,IF((AI442-AH442)&lt;0,AH442-AI442,AI442-AH442))</f>
        <v>30000</v>
      </c>
      <c r="AK442" s="46">
        <v>0.3</v>
      </c>
      <c r="AL442" s="46">
        <f>AJ442*(AK442/100)</f>
        <v>90</v>
      </c>
    </row>
    <row r="443" spans="1:38" x14ac:dyDescent="0.45">
      <c r="A443" s="16"/>
      <c r="B443" s="21"/>
      <c r="C443" s="16"/>
      <c r="D443" s="16"/>
      <c r="E443" s="56"/>
      <c r="F443" s="56"/>
      <c r="G443" s="57"/>
      <c r="H443" s="56"/>
      <c r="I443" s="56"/>
      <c r="J443" s="56"/>
      <c r="K443" s="56"/>
      <c r="L443" s="71"/>
      <c r="M443" s="56"/>
      <c r="N443" s="46"/>
      <c r="O443" s="46" t="s">
        <v>54</v>
      </c>
      <c r="P443" s="46">
        <f>SUM(P442:P442)</f>
        <v>30000</v>
      </c>
      <c r="Q443" s="56"/>
      <c r="R443" s="58"/>
      <c r="S443" s="59"/>
      <c r="T443" s="58"/>
      <c r="U443" s="58"/>
      <c r="V443" s="60"/>
      <c r="W443" s="56"/>
      <c r="X443" s="56"/>
      <c r="Y443" s="56"/>
      <c r="Z443" s="46"/>
      <c r="AA443" s="66"/>
      <c r="AB443" s="46"/>
      <c r="AC443" s="46"/>
      <c r="AD443" s="61"/>
      <c r="AE443" s="61"/>
      <c r="AF443" s="46"/>
      <c r="AG443" s="46"/>
      <c r="AH443" s="46">
        <f>SUM(AH442:AH442)</f>
        <v>30000</v>
      </c>
      <c r="AI443" s="46"/>
      <c r="AJ443" s="46">
        <f>SUM(AJ442:AJ442)</f>
        <v>30000</v>
      </c>
      <c r="AK443" s="46"/>
      <c r="AL443" s="46">
        <f>SUM(AL442:AL442)</f>
        <v>90</v>
      </c>
    </row>
    <row r="444" spans="1:38" x14ac:dyDescent="0.45">
      <c r="A444" s="16" t="s">
        <v>731</v>
      </c>
      <c r="B444" s="21">
        <v>3709900076662</v>
      </c>
      <c r="C444" s="16" t="s">
        <v>732</v>
      </c>
      <c r="D444" s="16" t="s">
        <v>733</v>
      </c>
      <c r="E444" s="56">
        <v>265</v>
      </c>
      <c r="F444" s="56">
        <v>7223</v>
      </c>
      <c r="G444" s="57" t="s">
        <v>734</v>
      </c>
      <c r="H444" s="56" t="s">
        <v>42</v>
      </c>
      <c r="I444" s="56">
        <v>4368</v>
      </c>
      <c r="J444" s="56"/>
      <c r="K444" s="56"/>
      <c r="L444" s="71"/>
      <c r="M444" s="56"/>
      <c r="N444" s="46"/>
      <c r="O444" s="46"/>
      <c r="P444" s="46"/>
      <c r="Q444" s="56"/>
      <c r="R444" s="58"/>
      <c r="S444" s="59"/>
      <c r="T444" s="58"/>
      <c r="U444" s="58"/>
      <c r="V444" s="60"/>
      <c r="W444" s="56"/>
      <c r="X444" s="56"/>
      <c r="Y444" s="56"/>
      <c r="Z444" s="46"/>
      <c r="AA444" s="66"/>
      <c r="AB444" s="46"/>
      <c r="AC444" s="46"/>
      <c r="AD444" s="61"/>
      <c r="AE444" s="61"/>
      <c r="AF444" s="46"/>
      <c r="AG444" s="46"/>
      <c r="AH444" s="46"/>
      <c r="AI444" s="46"/>
      <c r="AJ444" s="46"/>
      <c r="AK444" s="46"/>
      <c r="AL444" s="46"/>
    </row>
    <row r="445" spans="1:38" x14ac:dyDescent="0.45">
      <c r="A445" s="16"/>
      <c r="B445" s="21"/>
      <c r="C445" s="16"/>
      <c r="D445" s="16"/>
      <c r="E445" s="56">
        <v>266</v>
      </c>
      <c r="F445" s="56">
        <v>2989</v>
      </c>
      <c r="G445" s="57" t="s">
        <v>735</v>
      </c>
      <c r="H445" s="56" t="s">
        <v>42</v>
      </c>
      <c r="I445" s="56">
        <v>5091</v>
      </c>
      <c r="J445" s="56">
        <v>7</v>
      </c>
      <c r="K445" s="56">
        <v>3</v>
      </c>
      <c r="L445" s="71">
        <v>62</v>
      </c>
      <c r="M445" s="56" t="s">
        <v>43</v>
      </c>
      <c r="N445" s="46">
        <f>((J445*400)+(K445*100))+L445</f>
        <v>3162</v>
      </c>
      <c r="O445" s="46">
        <v>380</v>
      </c>
      <c r="P445" s="46">
        <f>N445*O445</f>
        <v>1201560</v>
      </c>
      <c r="Q445" s="56"/>
      <c r="R445" s="58"/>
      <c r="S445" s="59"/>
      <c r="T445" s="58"/>
      <c r="U445" s="58"/>
      <c r="V445" s="60"/>
      <c r="W445" s="56"/>
      <c r="X445" s="56"/>
      <c r="Y445" s="56"/>
      <c r="Z445" s="46"/>
      <c r="AA445" s="66"/>
      <c r="AB445" s="46"/>
      <c r="AC445" s="46"/>
      <c r="AD445" s="61"/>
      <c r="AE445" s="61"/>
      <c r="AF445" s="46"/>
      <c r="AG445" s="46">
        <f>IF(AND(AF445="",P445=""),0,IF((AF445=""),P445,IF((P445=""),AF445,AF445+P445)))</f>
        <v>1201560</v>
      </c>
      <c r="AH445" s="46">
        <f>IF( (AA445=""),AG445*1,AG445*(AA445/100) )</f>
        <v>1201560</v>
      </c>
      <c r="AI445" s="46">
        <v>0</v>
      </c>
      <c r="AJ445" s="46">
        <f>IF((AI445-AH445) &gt; 1,0,IF((AI445-AH445)&lt;0,AH445-AI445,AI445-AH445))</f>
        <v>1201560</v>
      </c>
      <c r="AK445" s="46">
        <v>0.3</v>
      </c>
      <c r="AL445" s="46">
        <f>AJ445*(AK445/100)</f>
        <v>3604.6800000000003</v>
      </c>
    </row>
    <row r="446" spans="1:38" x14ac:dyDescent="0.45">
      <c r="A446" s="16"/>
      <c r="B446" s="21"/>
      <c r="C446" s="16"/>
      <c r="D446" s="16"/>
      <c r="E446" s="56"/>
      <c r="F446" s="56"/>
      <c r="G446" s="57"/>
      <c r="H446" s="56"/>
      <c r="I446" s="56"/>
      <c r="J446" s="56"/>
      <c r="K446" s="56"/>
      <c r="L446" s="71"/>
      <c r="M446" s="56"/>
      <c r="N446" s="46"/>
      <c r="O446" s="46" t="s">
        <v>54</v>
      </c>
      <c r="P446" s="46">
        <f>SUM(P444:P445)</f>
        <v>1201560</v>
      </c>
      <c r="Q446" s="56"/>
      <c r="R446" s="58"/>
      <c r="S446" s="59"/>
      <c r="T446" s="58"/>
      <c r="U446" s="58"/>
      <c r="V446" s="60"/>
      <c r="W446" s="56"/>
      <c r="X446" s="56"/>
      <c r="Y446" s="56"/>
      <c r="Z446" s="46"/>
      <c r="AA446" s="66"/>
      <c r="AB446" s="46"/>
      <c r="AC446" s="46"/>
      <c r="AD446" s="61"/>
      <c r="AE446" s="61"/>
      <c r="AF446" s="46"/>
      <c r="AG446" s="46"/>
      <c r="AH446" s="46">
        <f>SUM(AH444:AH445)</f>
        <v>1201560</v>
      </c>
      <c r="AI446" s="46"/>
      <c r="AJ446" s="46">
        <f>SUM(AJ444:AJ445)</f>
        <v>1201560</v>
      </c>
      <c r="AK446" s="46"/>
      <c r="AL446" s="46">
        <f>SUM(AL444:AL445)</f>
        <v>3604.6800000000003</v>
      </c>
    </row>
    <row r="447" spans="1:38" x14ac:dyDescent="0.45">
      <c r="A447" s="16" t="s">
        <v>736</v>
      </c>
      <c r="B447" s="21">
        <v>3770400059167</v>
      </c>
      <c r="C447" s="16" t="s">
        <v>737</v>
      </c>
      <c r="D447" s="16" t="s">
        <v>738</v>
      </c>
      <c r="E447" s="56">
        <v>267</v>
      </c>
      <c r="F447" s="56">
        <v>8346</v>
      </c>
      <c r="G447" s="57" t="s">
        <v>739</v>
      </c>
      <c r="H447" s="56" t="s">
        <v>42</v>
      </c>
      <c r="I447" s="56">
        <v>32216</v>
      </c>
      <c r="J447" s="56"/>
      <c r="K447" s="56"/>
      <c r="L447" s="71"/>
      <c r="M447" s="56"/>
      <c r="N447" s="46"/>
      <c r="O447" s="46"/>
      <c r="P447" s="46"/>
      <c r="Q447" s="56"/>
      <c r="R447" s="58"/>
      <c r="S447" s="59"/>
      <c r="T447" s="58"/>
      <c r="U447" s="58"/>
      <c r="V447" s="60"/>
      <c r="W447" s="56"/>
      <c r="X447" s="56"/>
      <c r="Y447" s="56"/>
      <c r="Z447" s="46"/>
      <c r="AA447" s="66"/>
      <c r="AB447" s="46"/>
      <c r="AC447" s="46"/>
      <c r="AD447" s="61"/>
      <c r="AE447" s="61"/>
      <c r="AF447" s="46"/>
      <c r="AG447" s="46"/>
      <c r="AH447" s="46"/>
      <c r="AI447" s="46"/>
      <c r="AJ447" s="46"/>
      <c r="AK447" s="46"/>
      <c r="AL447" s="46"/>
    </row>
    <row r="448" spans="1:38" x14ac:dyDescent="0.45">
      <c r="A448" s="16"/>
      <c r="B448" s="21"/>
      <c r="C448" s="16"/>
      <c r="D448" s="16"/>
      <c r="E448" s="56"/>
      <c r="F448" s="56"/>
      <c r="G448" s="57"/>
      <c r="H448" s="56"/>
      <c r="I448" s="56"/>
      <c r="J448" s="56"/>
      <c r="K448" s="56"/>
      <c r="L448" s="71"/>
      <c r="M448" s="56"/>
      <c r="N448" s="46"/>
      <c r="O448" s="46" t="s">
        <v>54</v>
      </c>
      <c r="P448" s="46">
        <f>SUM(P447:P447)</f>
        <v>0</v>
      </c>
      <c r="Q448" s="56"/>
      <c r="R448" s="58"/>
      <c r="S448" s="59"/>
      <c r="T448" s="58"/>
      <c r="U448" s="58"/>
      <c r="V448" s="60"/>
      <c r="W448" s="56"/>
      <c r="X448" s="56"/>
      <c r="Y448" s="56"/>
      <c r="Z448" s="46"/>
      <c r="AA448" s="66"/>
      <c r="AB448" s="46"/>
      <c r="AC448" s="46"/>
      <c r="AD448" s="61"/>
      <c r="AE448" s="61"/>
      <c r="AF448" s="46"/>
      <c r="AG448" s="46"/>
      <c r="AH448" s="46">
        <f>SUM(AH447:AH447)</f>
        <v>0</v>
      </c>
      <c r="AI448" s="46"/>
      <c r="AJ448" s="46">
        <f>SUM(AJ447:AJ447)</f>
        <v>0</v>
      </c>
      <c r="AK448" s="46"/>
      <c r="AL448" s="46">
        <f>SUM(AL447:AL447)</f>
        <v>0</v>
      </c>
    </row>
    <row r="449" spans="1:38" x14ac:dyDescent="0.45">
      <c r="A449" s="16" t="s">
        <v>740</v>
      </c>
      <c r="B449" s="21">
        <v>3100300245517</v>
      </c>
      <c r="C449" s="16" t="s">
        <v>741</v>
      </c>
      <c r="D449" s="16" t="s">
        <v>742</v>
      </c>
      <c r="E449" s="56">
        <v>268</v>
      </c>
      <c r="F449" s="56">
        <v>648</v>
      </c>
      <c r="G449" s="57" t="s">
        <v>743</v>
      </c>
      <c r="H449" s="56" t="s">
        <v>42</v>
      </c>
      <c r="I449" s="56">
        <v>29721</v>
      </c>
      <c r="J449" s="56">
        <v>2</v>
      </c>
      <c r="K449" s="56">
        <v>0</v>
      </c>
      <c r="L449" s="71">
        <v>0</v>
      </c>
      <c r="M449" s="56" t="s">
        <v>43</v>
      </c>
      <c r="N449" s="46">
        <f>((J449*400)+(K449*100))+L449</f>
        <v>800</v>
      </c>
      <c r="O449" s="46">
        <v>150</v>
      </c>
      <c r="P449" s="46">
        <f>N449*O449</f>
        <v>120000</v>
      </c>
      <c r="Q449" s="56"/>
      <c r="R449" s="58"/>
      <c r="S449" s="59"/>
      <c r="T449" s="58"/>
      <c r="U449" s="58"/>
      <c r="V449" s="60"/>
      <c r="W449" s="56"/>
      <c r="X449" s="56"/>
      <c r="Y449" s="56"/>
      <c r="Z449" s="46"/>
      <c r="AA449" s="66"/>
      <c r="AB449" s="46"/>
      <c r="AC449" s="46"/>
      <c r="AD449" s="61"/>
      <c r="AE449" s="61"/>
      <c r="AF449" s="46"/>
      <c r="AG449" s="46">
        <f>IF(AND(AF449="",P449=""),0,IF((AF449=""),P449,IF((P449=""),AF449,AF449+P449)))</f>
        <v>120000</v>
      </c>
      <c r="AH449" s="46">
        <f>IF( (AA449=""),AG449*1,AG449*(AA449/100) )</f>
        <v>120000</v>
      </c>
      <c r="AI449" s="46">
        <v>0</v>
      </c>
      <c r="AJ449" s="46">
        <f>IF((AI449-AH449) &gt; 1,0,IF((AI449-AH449)&lt;0,AH449-AI449,AI449-AH449))</f>
        <v>120000</v>
      </c>
      <c r="AK449" s="46">
        <v>0.3</v>
      </c>
      <c r="AL449" s="46">
        <f>AJ449*(AK449/100)</f>
        <v>360</v>
      </c>
    </row>
    <row r="450" spans="1:38" x14ac:dyDescent="0.45">
      <c r="A450" s="16"/>
      <c r="B450" s="21"/>
      <c r="C450" s="16"/>
      <c r="D450" s="16"/>
      <c r="E450" s="56"/>
      <c r="F450" s="56"/>
      <c r="G450" s="57"/>
      <c r="H450" s="56"/>
      <c r="I450" s="56"/>
      <c r="J450" s="56"/>
      <c r="K450" s="56"/>
      <c r="L450" s="71"/>
      <c r="M450" s="56"/>
      <c r="N450" s="46"/>
      <c r="O450" s="46" t="s">
        <v>54</v>
      </c>
      <c r="P450" s="46">
        <f>SUM(P449:P449)</f>
        <v>120000</v>
      </c>
      <c r="Q450" s="56"/>
      <c r="R450" s="58"/>
      <c r="S450" s="59"/>
      <c r="T450" s="58"/>
      <c r="U450" s="58"/>
      <c r="V450" s="60"/>
      <c r="W450" s="56"/>
      <c r="X450" s="56"/>
      <c r="Y450" s="56"/>
      <c r="Z450" s="46"/>
      <c r="AA450" s="66"/>
      <c r="AB450" s="46"/>
      <c r="AC450" s="46"/>
      <c r="AD450" s="61"/>
      <c r="AE450" s="61"/>
      <c r="AF450" s="46"/>
      <c r="AG450" s="46"/>
      <c r="AH450" s="46">
        <f>SUM(AH449:AH449)</f>
        <v>120000</v>
      </c>
      <c r="AI450" s="46"/>
      <c r="AJ450" s="46">
        <f>SUM(AJ449:AJ449)</f>
        <v>120000</v>
      </c>
      <c r="AK450" s="46"/>
      <c r="AL450" s="46">
        <f>SUM(AL449:AL449)</f>
        <v>360</v>
      </c>
    </row>
    <row r="451" spans="1:38" x14ac:dyDescent="0.45">
      <c r="A451" s="16" t="s">
        <v>744</v>
      </c>
      <c r="B451" s="21">
        <v>3100901694782</v>
      </c>
      <c r="C451" s="16" t="s">
        <v>745</v>
      </c>
      <c r="D451" s="16" t="s">
        <v>746</v>
      </c>
      <c r="E451" s="56">
        <v>269</v>
      </c>
      <c r="F451" s="56">
        <v>9210</v>
      </c>
      <c r="G451" s="57" t="s">
        <v>747</v>
      </c>
      <c r="H451" s="56" t="s">
        <v>42</v>
      </c>
      <c r="I451" s="56">
        <v>5272</v>
      </c>
      <c r="J451" s="56"/>
      <c r="K451" s="56"/>
      <c r="L451" s="71"/>
      <c r="M451" s="56"/>
      <c r="N451" s="46"/>
      <c r="O451" s="46"/>
      <c r="P451" s="46"/>
      <c r="Q451" s="56"/>
      <c r="R451" s="58"/>
      <c r="S451" s="59"/>
      <c r="T451" s="58"/>
      <c r="U451" s="58"/>
      <c r="V451" s="60"/>
      <c r="W451" s="56"/>
      <c r="X451" s="56"/>
      <c r="Y451" s="56"/>
      <c r="Z451" s="46"/>
      <c r="AA451" s="66"/>
      <c r="AB451" s="46"/>
      <c r="AC451" s="46"/>
      <c r="AD451" s="61"/>
      <c r="AE451" s="61"/>
      <c r="AF451" s="46"/>
      <c r="AG451" s="46"/>
      <c r="AH451" s="46"/>
      <c r="AI451" s="46"/>
      <c r="AJ451" s="46"/>
      <c r="AK451" s="46"/>
      <c r="AL451" s="46"/>
    </row>
    <row r="452" spans="1:38" x14ac:dyDescent="0.45">
      <c r="A452" s="16"/>
      <c r="B452" s="21"/>
      <c r="C452" s="16"/>
      <c r="D452" s="16"/>
      <c r="E452" s="56"/>
      <c r="F452" s="56"/>
      <c r="G452" s="57"/>
      <c r="H452" s="56"/>
      <c r="I452" s="56"/>
      <c r="J452" s="56"/>
      <c r="K452" s="56"/>
      <c r="L452" s="71"/>
      <c r="M452" s="56"/>
      <c r="N452" s="46"/>
      <c r="O452" s="46" t="s">
        <v>54</v>
      </c>
      <c r="P452" s="46">
        <f>SUM(P451:P451)</f>
        <v>0</v>
      </c>
      <c r="Q452" s="56"/>
      <c r="R452" s="58"/>
      <c r="S452" s="59"/>
      <c r="T452" s="58"/>
      <c r="U452" s="58"/>
      <c r="V452" s="60"/>
      <c r="W452" s="56"/>
      <c r="X452" s="56"/>
      <c r="Y452" s="56"/>
      <c r="Z452" s="46"/>
      <c r="AA452" s="66"/>
      <c r="AB452" s="46"/>
      <c r="AC452" s="46"/>
      <c r="AD452" s="61"/>
      <c r="AE452" s="61"/>
      <c r="AF452" s="46"/>
      <c r="AG452" s="46"/>
      <c r="AH452" s="46">
        <f>SUM(AH451:AH451)</f>
        <v>0</v>
      </c>
      <c r="AI452" s="46"/>
      <c r="AJ452" s="46">
        <f>SUM(AJ451:AJ451)</f>
        <v>0</v>
      </c>
      <c r="AK452" s="46"/>
      <c r="AL452" s="46">
        <f>SUM(AL451:AL451)</f>
        <v>0</v>
      </c>
    </row>
    <row r="453" spans="1:38" x14ac:dyDescent="0.45">
      <c r="A453" s="16" t="s">
        <v>748</v>
      </c>
      <c r="B453" s="21">
        <v>3770500002779</v>
      </c>
      <c r="C453" s="16" t="s">
        <v>749</v>
      </c>
      <c r="D453" s="16" t="s">
        <v>750</v>
      </c>
      <c r="E453" s="56">
        <v>270</v>
      </c>
      <c r="F453" s="56">
        <v>7889</v>
      </c>
      <c r="G453" s="57" t="s">
        <v>751</v>
      </c>
      <c r="H453" s="56" t="s">
        <v>42</v>
      </c>
      <c r="I453" s="56">
        <v>31243</v>
      </c>
      <c r="J453" s="56"/>
      <c r="K453" s="56"/>
      <c r="L453" s="71"/>
      <c r="M453" s="56"/>
      <c r="N453" s="46"/>
      <c r="O453" s="46"/>
      <c r="P453" s="46"/>
      <c r="Q453" s="56"/>
      <c r="R453" s="58"/>
      <c r="S453" s="59"/>
      <c r="T453" s="58"/>
      <c r="U453" s="58"/>
      <c r="V453" s="60"/>
      <c r="W453" s="56"/>
      <c r="X453" s="56"/>
      <c r="Y453" s="56"/>
      <c r="Z453" s="46"/>
      <c r="AA453" s="66"/>
      <c r="AB453" s="46"/>
      <c r="AC453" s="46"/>
      <c r="AD453" s="61"/>
      <c r="AE453" s="61"/>
      <c r="AF453" s="46"/>
      <c r="AG453" s="46"/>
      <c r="AH453" s="46"/>
      <c r="AI453" s="46"/>
      <c r="AJ453" s="46"/>
      <c r="AK453" s="46"/>
      <c r="AL453" s="46"/>
    </row>
    <row r="454" spans="1:38" x14ac:dyDescent="0.45">
      <c r="A454" s="16"/>
      <c r="B454" s="21"/>
      <c r="C454" s="16"/>
      <c r="D454" s="16"/>
      <c r="E454" s="56">
        <v>271</v>
      </c>
      <c r="F454" s="56">
        <v>9219</v>
      </c>
      <c r="G454" s="57" t="s">
        <v>752</v>
      </c>
      <c r="H454" s="56" t="s">
        <v>42</v>
      </c>
      <c r="I454" s="56">
        <v>31244</v>
      </c>
      <c r="J454" s="56"/>
      <c r="K454" s="56"/>
      <c r="L454" s="71"/>
      <c r="M454" s="56"/>
      <c r="N454" s="46"/>
      <c r="O454" s="46"/>
      <c r="P454" s="46"/>
      <c r="Q454" s="56"/>
      <c r="R454" s="58"/>
      <c r="S454" s="59"/>
      <c r="T454" s="58"/>
      <c r="U454" s="58"/>
      <c r="V454" s="60"/>
      <c r="W454" s="56"/>
      <c r="X454" s="56"/>
      <c r="Y454" s="56"/>
      <c r="Z454" s="46"/>
      <c r="AA454" s="66"/>
      <c r="AB454" s="46"/>
      <c r="AC454" s="46"/>
      <c r="AD454" s="61"/>
      <c r="AE454" s="61"/>
      <c r="AF454" s="46"/>
      <c r="AG454" s="46"/>
      <c r="AH454" s="46"/>
      <c r="AI454" s="46"/>
      <c r="AJ454" s="46"/>
      <c r="AK454" s="46"/>
      <c r="AL454" s="46"/>
    </row>
    <row r="455" spans="1:38" x14ac:dyDescent="0.45">
      <c r="A455" s="16"/>
      <c r="B455" s="21"/>
      <c r="C455" s="16"/>
      <c r="D455" s="16"/>
      <c r="E455" s="56"/>
      <c r="F455" s="56"/>
      <c r="G455" s="57"/>
      <c r="H455" s="56"/>
      <c r="I455" s="56"/>
      <c r="J455" s="56"/>
      <c r="K455" s="56"/>
      <c r="L455" s="71"/>
      <c r="M455" s="56"/>
      <c r="N455" s="46"/>
      <c r="O455" s="46" t="s">
        <v>54</v>
      </c>
      <c r="P455" s="46">
        <f>SUM(P453:P454)</f>
        <v>0</v>
      </c>
      <c r="Q455" s="56"/>
      <c r="R455" s="58"/>
      <c r="S455" s="59"/>
      <c r="T455" s="58"/>
      <c r="U455" s="58"/>
      <c r="V455" s="60"/>
      <c r="W455" s="56"/>
      <c r="X455" s="56"/>
      <c r="Y455" s="56"/>
      <c r="Z455" s="46"/>
      <c r="AA455" s="66"/>
      <c r="AB455" s="46"/>
      <c r="AC455" s="46"/>
      <c r="AD455" s="61"/>
      <c r="AE455" s="61"/>
      <c r="AF455" s="46"/>
      <c r="AG455" s="46"/>
      <c r="AH455" s="46">
        <f>SUM(AH453:AH454)</f>
        <v>0</v>
      </c>
      <c r="AI455" s="46"/>
      <c r="AJ455" s="46">
        <f>SUM(AJ453:AJ454)</f>
        <v>0</v>
      </c>
      <c r="AK455" s="46"/>
      <c r="AL455" s="46">
        <f>SUM(AL453:AL454)</f>
        <v>0</v>
      </c>
    </row>
    <row r="456" spans="1:38" x14ac:dyDescent="0.45">
      <c r="A456" s="16" t="s">
        <v>753</v>
      </c>
      <c r="B456" s="21">
        <v>3770400049757</v>
      </c>
      <c r="C456" s="16" t="s">
        <v>754</v>
      </c>
      <c r="D456" s="16" t="s">
        <v>755</v>
      </c>
      <c r="E456" s="56">
        <v>272</v>
      </c>
      <c r="F456" s="56">
        <v>1031</v>
      </c>
      <c r="G456" s="57" t="s">
        <v>756</v>
      </c>
      <c r="H456" s="56" t="s">
        <v>42</v>
      </c>
      <c r="I456" s="56">
        <v>12864</v>
      </c>
      <c r="J456" s="56">
        <v>3</v>
      </c>
      <c r="K456" s="56">
        <v>2</v>
      </c>
      <c r="L456" s="71">
        <v>3.2</v>
      </c>
      <c r="M456" s="56" t="s">
        <v>43</v>
      </c>
      <c r="N456" s="46">
        <f>((J456*400)+(K456*100))+L456</f>
        <v>1403.2</v>
      </c>
      <c r="O456" s="46">
        <v>440</v>
      </c>
      <c r="P456" s="46">
        <f>N456*O456</f>
        <v>617408</v>
      </c>
      <c r="Q456" s="56"/>
      <c r="R456" s="58"/>
      <c r="S456" s="59"/>
      <c r="T456" s="58"/>
      <c r="U456" s="58"/>
      <c r="V456" s="60"/>
      <c r="W456" s="56"/>
      <c r="X456" s="56"/>
      <c r="Y456" s="56"/>
      <c r="Z456" s="46"/>
      <c r="AA456" s="66"/>
      <c r="AB456" s="46"/>
      <c r="AC456" s="46"/>
      <c r="AD456" s="61"/>
      <c r="AE456" s="61"/>
      <c r="AF456" s="46"/>
      <c r="AG456" s="46">
        <f>IF(AND(AF456="",P456=""),0,IF((AF456=""),P456,IF((P456=""),AF456,AF456+P456)))</f>
        <v>617408</v>
      </c>
      <c r="AH456" s="46">
        <f>IF( (AA456=""),AG456*1,AG456*(AA456/100) )</f>
        <v>617408</v>
      </c>
      <c r="AI456" s="46">
        <v>0</v>
      </c>
      <c r="AJ456" s="46">
        <f>IF((AI456-AH456) &gt; 1,0,IF((AI456-AH456)&lt;0,AH456-AI456,AI456-AH456))</f>
        <v>617408</v>
      </c>
      <c r="AK456" s="46">
        <v>0.3</v>
      </c>
      <c r="AL456" s="46">
        <f>AJ456*(AK456/100)</f>
        <v>1852.2239999999999</v>
      </c>
    </row>
    <row r="457" spans="1:38" x14ac:dyDescent="0.45">
      <c r="A457" s="16"/>
      <c r="B457" s="21"/>
      <c r="C457" s="16"/>
      <c r="D457" s="16"/>
      <c r="E457" s="56">
        <v>273</v>
      </c>
      <c r="F457" s="56">
        <v>1034</v>
      </c>
      <c r="G457" s="57" t="s">
        <v>757</v>
      </c>
      <c r="H457" s="56" t="s">
        <v>42</v>
      </c>
      <c r="I457" s="56">
        <v>32448</v>
      </c>
      <c r="J457" s="56">
        <v>3</v>
      </c>
      <c r="K457" s="56">
        <v>2</v>
      </c>
      <c r="L457" s="71">
        <v>3.2</v>
      </c>
      <c r="M457" s="56" t="s">
        <v>43</v>
      </c>
      <c r="N457" s="46">
        <f>((J457*400)+(K457*100))+L457</f>
        <v>1403.2</v>
      </c>
      <c r="O457" s="46">
        <v>260</v>
      </c>
      <c r="P457" s="46">
        <f>N457*O457</f>
        <v>364832</v>
      </c>
      <c r="Q457" s="56"/>
      <c r="R457" s="58"/>
      <c r="S457" s="59"/>
      <c r="T457" s="58"/>
      <c r="U457" s="58"/>
      <c r="V457" s="60"/>
      <c r="W457" s="56"/>
      <c r="X457" s="56"/>
      <c r="Y457" s="56"/>
      <c r="Z457" s="46"/>
      <c r="AA457" s="66"/>
      <c r="AB457" s="46"/>
      <c r="AC457" s="46"/>
      <c r="AD457" s="61"/>
      <c r="AE457" s="61"/>
      <c r="AF457" s="46"/>
      <c r="AG457" s="46">
        <f>IF(AND(AF457="",P457=""),0,IF((AF457=""),P457,IF((P457=""),AF457,AF457+P457)))</f>
        <v>364832</v>
      </c>
      <c r="AH457" s="46">
        <f>IF( (AA457=""),AG457*1,AG457*(AA457/100) )</f>
        <v>364832</v>
      </c>
      <c r="AI457" s="46">
        <v>0</v>
      </c>
      <c r="AJ457" s="46">
        <f>IF((AI457-AH457) &gt; 1,0,IF((AI457-AH457)&lt;0,AH457-AI457,AI457-AH457))</f>
        <v>364832</v>
      </c>
      <c r="AK457" s="46">
        <v>0.3</v>
      </c>
      <c r="AL457" s="46">
        <f>AJ457*(AK457/100)</f>
        <v>1094.4960000000001</v>
      </c>
    </row>
    <row r="458" spans="1:38" x14ac:dyDescent="0.45">
      <c r="A458" s="16"/>
      <c r="B458" s="21"/>
      <c r="C458" s="16"/>
      <c r="D458" s="16"/>
      <c r="E458" s="56"/>
      <c r="F458" s="56"/>
      <c r="G458" s="57"/>
      <c r="H458" s="56"/>
      <c r="I458" s="56"/>
      <c r="J458" s="56"/>
      <c r="K458" s="56"/>
      <c r="L458" s="71"/>
      <c r="M458" s="56"/>
      <c r="N458" s="46"/>
      <c r="O458" s="46" t="s">
        <v>54</v>
      </c>
      <c r="P458" s="46">
        <f>SUM(P456:P457)</f>
        <v>982240</v>
      </c>
      <c r="Q458" s="56"/>
      <c r="R458" s="58"/>
      <c r="S458" s="59"/>
      <c r="T458" s="58"/>
      <c r="U458" s="58"/>
      <c r="V458" s="60"/>
      <c r="W458" s="56"/>
      <c r="X458" s="56"/>
      <c r="Y458" s="56"/>
      <c r="Z458" s="46"/>
      <c r="AA458" s="66"/>
      <c r="AB458" s="46"/>
      <c r="AC458" s="46"/>
      <c r="AD458" s="61"/>
      <c r="AE458" s="61"/>
      <c r="AF458" s="46"/>
      <c r="AG458" s="46"/>
      <c r="AH458" s="46">
        <f>SUM(AH456:AH457)</f>
        <v>982240</v>
      </c>
      <c r="AI458" s="46"/>
      <c r="AJ458" s="46">
        <f>SUM(AJ456:AJ457)</f>
        <v>982240</v>
      </c>
      <c r="AK458" s="46"/>
      <c r="AL458" s="46">
        <f>SUM(AL456:AL457)</f>
        <v>2946.7200000000003</v>
      </c>
    </row>
    <row r="459" spans="1:38" x14ac:dyDescent="0.45">
      <c r="A459" s="16" t="s">
        <v>758</v>
      </c>
      <c r="B459" s="21">
        <v>3100800441528</v>
      </c>
      <c r="C459" s="16" t="s">
        <v>759</v>
      </c>
      <c r="D459" s="16" t="s">
        <v>760</v>
      </c>
      <c r="E459" s="56">
        <v>274</v>
      </c>
      <c r="F459" s="56">
        <v>8003</v>
      </c>
      <c r="G459" s="57" t="s">
        <v>761</v>
      </c>
      <c r="H459" s="56" t="s">
        <v>42</v>
      </c>
      <c r="I459" s="56">
        <v>4362</v>
      </c>
      <c r="J459" s="56"/>
      <c r="K459" s="56"/>
      <c r="L459" s="71"/>
      <c r="M459" s="56"/>
      <c r="N459" s="46"/>
      <c r="O459" s="46"/>
      <c r="P459" s="46"/>
      <c r="Q459" s="56"/>
      <c r="R459" s="58"/>
      <c r="S459" s="59"/>
      <c r="T459" s="58"/>
      <c r="U459" s="58"/>
      <c r="V459" s="60"/>
      <c r="W459" s="56"/>
      <c r="X459" s="56"/>
      <c r="Y459" s="56"/>
      <c r="Z459" s="46"/>
      <c r="AA459" s="66"/>
      <c r="AB459" s="46"/>
      <c r="AC459" s="46"/>
      <c r="AD459" s="61"/>
      <c r="AE459" s="61"/>
      <c r="AF459" s="46"/>
      <c r="AG459" s="46"/>
      <c r="AH459" s="46"/>
      <c r="AI459" s="46"/>
      <c r="AJ459" s="46"/>
      <c r="AK459" s="46"/>
      <c r="AL459" s="46"/>
    </row>
    <row r="460" spans="1:38" x14ac:dyDescent="0.45">
      <c r="A460" s="16"/>
      <c r="B460" s="21"/>
      <c r="C460" s="16"/>
      <c r="D460" s="16"/>
      <c r="E460" s="56">
        <v>275</v>
      </c>
      <c r="F460" s="56">
        <v>8096</v>
      </c>
      <c r="G460" s="57" t="s">
        <v>762</v>
      </c>
      <c r="H460" s="56" t="s">
        <v>42</v>
      </c>
      <c r="I460" s="56">
        <v>4363</v>
      </c>
      <c r="J460" s="56"/>
      <c r="K460" s="56"/>
      <c r="L460" s="71"/>
      <c r="M460" s="56"/>
      <c r="N460" s="46"/>
      <c r="O460" s="46"/>
      <c r="P460" s="46"/>
      <c r="Q460" s="56"/>
      <c r="R460" s="58"/>
      <c r="S460" s="59"/>
      <c r="T460" s="58"/>
      <c r="U460" s="58"/>
      <c r="V460" s="60"/>
      <c r="W460" s="56"/>
      <c r="X460" s="56"/>
      <c r="Y460" s="56"/>
      <c r="Z460" s="46"/>
      <c r="AA460" s="66"/>
      <c r="AB460" s="46"/>
      <c r="AC460" s="46"/>
      <c r="AD460" s="61"/>
      <c r="AE460" s="61"/>
      <c r="AF460" s="46"/>
      <c r="AG460" s="46"/>
      <c r="AH460" s="46"/>
      <c r="AI460" s="46"/>
      <c r="AJ460" s="46"/>
      <c r="AK460" s="46"/>
      <c r="AL460" s="46"/>
    </row>
    <row r="461" spans="1:38" x14ac:dyDescent="0.45">
      <c r="A461" s="16"/>
      <c r="B461" s="21"/>
      <c r="C461" s="16"/>
      <c r="D461" s="16"/>
      <c r="E461" s="56">
        <v>276</v>
      </c>
      <c r="F461" s="56">
        <v>4205</v>
      </c>
      <c r="G461" s="57" t="s">
        <v>763</v>
      </c>
      <c r="H461" s="56" t="s">
        <v>42</v>
      </c>
      <c r="I461" s="56">
        <v>4488</v>
      </c>
      <c r="J461" s="56">
        <v>0</v>
      </c>
      <c r="K461" s="56">
        <v>0</v>
      </c>
      <c r="L461" s="71">
        <v>45</v>
      </c>
      <c r="M461" s="56" t="s">
        <v>43</v>
      </c>
      <c r="N461" s="46">
        <f>((J461*400)+(K461*100))+L461</f>
        <v>45</v>
      </c>
      <c r="O461" s="46">
        <v>0</v>
      </c>
      <c r="P461" s="46">
        <f>N461*O461</f>
        <v>0</v>
      </c>
      <c r="Q461" s="56"/>
      <c r="R461" s="58"/>
      <c r="S461" s="59"/>
      <c r="T461" s="58"/>
      <c r="U461" s="58"/>
      <c r="V461" s="60"/>
      <c r="W461" s="56"/>
      <c r="X461" s="56"/>
      <c r="Y461" s="56"/>
      <c r="Z461" s="46"/>
      <c r="AA461" s="66"/>
      <c r="AB461" s="46"/>
      <c r="AC461" s="46"/>
      <c r="AD461" s="61"/>
      <c r="AE461" s="61"/>
      <c r="AF461" s="46"/>
      <c r="AG461" s="46">
        <f>IF(AND(AF461="",P461=""),0,IF((AF461=""),P461,IF((P461=""),AF461,AF461+P461)))</f>
        <v>0</v>
      </c>
      <c r="AH461" s="46">
        <f>IF( (AA461=""),AG461*1,AG461*(AA461/100) )</f>
        <v>0</v>
      </c>
      <c r="AI461" s="46">
        <v>0</v>
      </c>
      <c r="AJ461" s="46">
        <f>IF((AI461-AH461) &gt; 1,0,IF((AI461-AH461)&lt;0,AH461-AI461,AI461-AH461))</f>
        <v>0</v>
      </c>
      <c r="AK461" s="46">
        <v>0.3</v>
      </c>
      <c r="AL461" s="46">
        <f>AJ461*(AK461/100)</f>
        <v>0</v>
      </c>
    </row>
    <row r="462" spans="1:38" x14ac:dyDescent="0.45">
      <c r="A462" s="16"/>
      <c r="B462" s="21"/>
      <c r="C462" s="16"/>
      <c r="D462" s="16"/>
      <c r="E462" s="56">
        <v>277</v>
      </c>
      <c r="F462" s="56">
        <v>8117</v>
      </c>
      <c r="G462" s="57" t="s">
        <v>764</v>
      </c>
      <c r="H462" s="56" t="s">
        <v>42</v>
      </c>
      <c r="I462" s="56">
        <v>4489</v>
      </c>
      <c r="J462" s="56"/>
      <c r="K462" s="56"/>
      <c r="L462" s="71"/>
      <c r="M462" s="56"/>
      <c r="N462" s="46"/>
      <c r="O462" s="46"/>
      <c r="P462" s="46"/>
      <c r="Q462" s="56"/>
      <c r="R462" s="58"/>
      <c r="S462" s="59"/>
      <c r="T462" s="58"/>
      <c r="U462" s="58"/>
      <c r="V462" s="60"/>
      <c r="W462" s="56"/>
      <c r="X462" s="56"/>
      <c r="Y462" s="56"/>
      <c r="Z462" s="46"/>
      <c r="AA462" s="66"/>
      <c r="AB462" s="46"/>
      <c r="AC462" s="46"/>
      <c r="AD462" s="61"/>
      <c r="AE462" s="61"/>
      <c r="AF462" s="46"/>
      <c r="AG462" s="46"/>
      <c r="AH462" s="46"/>
      <c r="AI462" s="46"/>
      <c r="AJ462" s="46"/>
      <c r="AK462" s="46"/>
      <c r="AL462" s="46"/>
    </row>
    <row r="463" spans="1:38" x14ac:dyDescent="0.45">
      <c r="A463" s="16"/>
      <c r="B463" s="21"/>
      <c r="C463" s="16"/>
      <c r="D463" s="16"/>
      <c r="E463" s="56">
        <v>278</v>
      </c>
      <c r="F463" s="56">
        <v>1083</v>
      </c>
      <c r="G463" s="57" t="s">
        <v>765</v>
      </c>
      <c r="H463" s="56" t="s">
        <v>42</v>
      </c>
      <c r="I463" s="56">
        <v>17778</v>
      </c>
      <c r="J463" s="56">
        <v>1</v>
      </c>
      <c r="K463" s="56">
        <v>0</v>
      </c>
      <c r="L463" s="71">
        <v>0</v>
      </c>
      <c r="M463" s="56" t="s">
        <v>43</v>
      </c>
      <c r="N463" s="46">
        <f>((J463*400)+(K463*100))+L463</f>
        <v>400</v>
      </c>
      <c r="O463" s="46">
        <v>440</v>
      </c>
      <c r="P463" s="46">
        <f>N463*O463</f>
        <v>176000</v>
      </c>
      <c r="Q463" s="56"/>
      <c r="R463" s="58"/>
      <c r="S463" s="59"/>
      <c r="T463" s="58"/>
      <c r="U463" s="58"/>
      <c r="V463" s="60"/>
      <c r="W463" s="56"/>
      <c r="X463" s="56"/>
      <c r="Y463" s="56"/>
      <c r="Z463" s="46"/>
      <c r="AA463" s="66"/>
      <c r="AB463" s="46"/>
      <c r="AC463" s="46"/>
      <c r="AD463" s="61"/>
      <c r="AE463" s="61"/>
      <c r="AF463" s="46"/>
      <c r="AG463" s="46">
        <f>IF(AND(AF463="",P463=""),0,IF((AF463=""),P463,IF((P463=""),AF463,AF463+P463)))</f>
        <v>176000</v>
      </c>
      <c r="AH463" s="46">
        <f>IF( (AA463=""),AG463*1,AG463*(AA463/100) )</f>
        <v>176000</v>
      </c>
      <c r="AI463" s="46">
        <v>0</v>
      </c>
      <c r="AJ463" s="46">
        <f>IF((AI463-AH463) &gt; 1,0,IF((AI463-AH463)&lt;0,AH463-AI463,AI463-AH463))</f>
        <v>176000</v>
      </c>
      <c r="AK463" s="46">
        <v>0.3</v>
      </c>
      <c r="AL463" s="46">
        <f>AJ463*(AK463/100)</f>
        <v>528</v>
      </c>
    </row>
    <row r="464" spans="1:38" x14ac:dyDescent="0.45">
      <c r="A464" s="16"/>
      <c r="B464" s="21"/>
      <c r="C464" s="16"/>
      <c r="D464" s="16"/>
      <c r="E464" s="56"/>
      <c r="F464" s="56"/>
      <c r="G464" s="57"/>
      <c r="H464" s="56"/>
      <c r="I464" s="56"/>
      <c r="J464" s="56"/>
      <c r="K464" s="56"/>
      <c r="L464" s="71"/>
      <c r="M464" s="56"/>
      <c r="N464" s="46"/>
      <c r="O464" s="46" t="s">
        <v>54</v>
      </c>
      <c r="P464" s="46">
        <f>SUM(P459:P463)</f>
        <v>176000</v>
      </c>
      <c r="Q464" s="56"/>
      <c r="R464" s="58"/>
      <c r="S464" s="59"/>
      <c r="T464" s="58"/>
      <c r="U464" s="58"/>
      <c r="V464" s="60"/>
      <c r="W464" s="56"/>
      <c r="X464" s="56"/>
      <c r="Y464" s="56"/>
      <c r="Z464" s="46"/>
      <c r="AA464" s="66"/>
      <c r="AB464" s="46"/>
      <c r="AC464" s="46"/>
      <c r="AD464" s="61"/>
      <c r="AE464" s="61"/>
      <c r="AF464" s="46"/>
      <c r="AG464" s="46"/>
      <c r="AH464" s="46">
        <f>SUM(AH459:AH463)</f>
        <v>176000</v>
      </c>
      <c r="AI464" s="46"/>
      <c r="AJ464" s="46">
        <f>SUM(AJ459:AJ463)</f>
        <v>176000</v>
      </c>
      <c r="AK464" s="46"/>
      <c r="AL464" s="46">
        <f>SUM(AL459:AL463)</f>
        <v>528</v>
      </c>
    </row>
    <row r="465" spans="1:38" x14ac:dyDescent="0.45">
      <c r="A465" s="16" t="s">
        <v>766</v>
      </c>
      <c r="B465" s="21">
        <v>3770400009534</v>
      </c>
      <c r="C465" s="16" t="s">
        <v>767</v>
      </c>
      <c r="D465" s="16" t="s">
        <v>768</v>
      </c>
      <c r="E465" s="56">
        <v>279</v>
      </c>
      <c r="F465" s="56">
        <v>283</v>
      </c>
      <c r="G465" s="57" t="s">
        <v>769</v>
      </c>
      <c r="H465" s="56" t="s">
        <v>42</v>
      </c>
      <c r="I465" s="56">
        <v>30705</v>
      </c>
      <c r="J465" s="56">
        <v>3</v>
      </c>
      <c r="K465" s="56">
        <v>1</v>
      </c>
      <c r="L465" s="71">
        <v>73</v>
      </c>
      <c r="M465" s="56" t="s">
        <v>90</v>
      </c>
      <c r="N465" s="46">
        <f>((J465*400)+(K465*100))+L465</f>
        <v>1373</v>
      </c>
      <c r="O465" s="46">
        <v>150</v>
      </c>
      <c r="P465" s="46">
        <f>N465*O465</f>
        <v>205950</v>
      </c>
      <c r="Q465" s="56"/>
      <c r="R465" s="58"/>
      <c r="S465" s="59"/>
      <c r="T465" s="58"/>
      <c r="U465" s="58"/>
      <c r="V465" s="60"/>
      <c r="W465" s="56"/>
      <c r="X465" s="56"/>
      <c r="Y465" s="56"/>
      <c r="Z465" s="46"/>
      <c r="AA465" s="66"/>
      <c r="AB465" s="46"/>
      <c r="AC465" s="46"/>
      <c r="AD465" s="61"/>
      <c r="AE465" s="61"/>
      <c r="AF465" s="46"/>
      <c r="AG465" s="46">
        <f>IF(AND(AF465="",P465=""),0,IF((AF465=""),P465,IF((P465=""),AF465,AF465+P465)))</f>
        <v>205950</v>
      </c>
      <c r="AH465" s="46">
        <f>IF( (AA465=""),AG465*1,AG465*(AA465/100) )</f>
        <v>205950</v>
      </c>
      <c r="AI465" s="46">
        <v>50000000</v>
      </c>
      <c r="AJ465" s="46">
        <f>IF((AI465-AH465) &gt; 1,0,IF((AI465-AH465)&lt;0,AH465-AI465,AI465-AH465))</f>
        <v>0</v>
      </c>
      <c r="AK465" s="46">
        <v>0.01</v>
      </c>
      <c r="AL465" s="46">
        <f>AJ465*(AK465/100)</f>
        <v>0</v>
      </c>
    </row>
    <row r="466" spans="1:38" x14ac:dyDescent="0.45">
      <c r="A466" s="16"/>
      <c r="B466" s="21"/>
      <c r="C466" s="16"/>
      <c r="D466" s="16"/>
      <c r="E466" s="56"/>
      <c r="F466" s="56"/>
      <c r="G466" s="57"/>
      <c r="H466" s="56"/>
      <c r="I466" s="56"/>
      <c r="J466" s="56"/>
      <c r="K466" s="56"/>
      <c r="L466" s="71"/>
      <c r="M466" s="56"/>
      <c r="N466" s="46"/>
      <c r="O466" s="46" t="s">
        <v>54</v>
      </c>
      <c r="P466" s="46">
        <f>SUM(P465:P465)</f>
        <v>205950</v>
      </c>
      <c r="Q466" s="56"/>
      <c r="R466" s="58"/>
      <c r="S466" s="59"/>
      <c r="T466" s="58"/>
      <c r="U466" s="58"/>
      <c r="V466" s="60"/>
      <c r="W466" s="56"/>
      <c r="X466" s="56"/>
      <c r="Y466" s="56"/>
      <c r="Z466" s="46"/>
      <c r="AA466" s="66"/>
      <c r="AB466" s="46"/>
      <c r="AC466" s="46"/>
      <c r="AD466" s="61"/>
      <c r="AE466" s="61"/>
      <c r="AF466" s="46"/>
      <c r="AG466" s="46"/>
      <c r="AH466" s="46">
        <f>SUM(AH465:AH465)</f>
        <v>205950</v>
      </c>
      <c r="AI466" s="46"/>
      <c r="AJ466" s="46">
        <f>SUM(AJ465:AJ465)</f>
        <v>0</v>
      </c>
      <c r="AK466" s="46"/>
      <c r="AL466" s="46">
        <f>SUM(AL465:AL465)</f>
        <v>0</v>
      </c>
    </row>
    <row r="467" spans="1:38" x14ac:dyDescent="0.45">
      <c r="A467" s="16" t="s">
        <v>758</v>
      </c>
      <c r="B467" s="21">
        <v>3100800441528</v>
      </c>
      <c r="C467" s="16" t="s">
        <v>759</v>
      </c>
      <c r="D467" s="16" t="s">
        <v>760</v>
      </c>
      <c r="E467" s="56">
        <v>280</v>
      </c>
      <c r="F467" s="56">
        <v>8068</v>
      </c>
      <c r="G467" s="57" t="s">
        <v>770</v>
      </c>
      <c r="H467" s="56" t="s">
        <v>42</v>
      </c>
      <c r="I467" s="56">
        <v>31083</v>
      </c>
      <c r="J467" s="56"/>
      <c r="K467" s="56"/>
      <c r="L467" s="71"/>
      <c r="M467" s="56"/>
      <c r="N467" s="46"/>
      <c r="O467" s="46"/>
      <c r="P467" s="46"/>
      <c r="Q467" s="56"/>
      <c r="R467" s="58"/>
      <c r="S467" s="59"/>
      <c r="T467" s="58"/>
      <c r="U467" s="58"/>
      <c r="V467" s="60"/>
      <c r="W467" s="56"/>
      <c r="X467" s="56"/>
      <c r="Y467" s="56"/>
      <c r="Z467" s="46"/>
      <c r="AA467" s="66"/>
      <c r="AB467" s="46"/>
      <c r="AC467" s="46"/>
      <c r="AD467" s="61"/>
      <c r="AE467" s="61"/>
      <c r="AF467" s="46"/>
      <c r="AG467" s="46"/>
      <c r="AH467" s="46"/>
      <c r="AI467" s="46"/>
      <c r="AJ467" s="46"/>
      <c r="AK467" s="46"/>
      <c r="AL467" s="46"/>
    </row>
    <row r="468" spans="1:38" x14ac:dyDescent="0.45">
      <c r="A468" s="16"/>
      <c r="B468" s="21"/>
      <c r="C468" s="16"/>
      <c r="D468" s="16"/>
      <c r="E468" s="56">
        <v>281</v>
      </c>
      <c r="F468" s="56">
        <v>8724</v>
      </c>
      <c r="G468" s="57" t="s">
        <v>771</v>
      </c>
      <c r="H468" s="56" t="s">
        <v>42</v>
      </c>
      <c r="I468" s="56">
        <v>31084</v>
      </c>
      <c r="J468" s="56"/>
      <c r="K468" s="56"/>
      <c r="L468" s="71"/>
      <c r="M468" s="56"/>
      <c r="N468" s="46"/>
      <c r="O468" s="46"/>
      <c r="P468" s="46"/>
      <c r="Q468" s="56"/>
      <c r="R468" s="58"/>
      <c r="S468" s="59"/>
      <c r="T468" s="58"/>
      <c r="U468" s="58"/>
      <c r="V468" s="60"/>
      <c r="W468" s="56"/>
      <c r="X468" s="56"/>
      <c r="Y468" s="56"/>
      <c r="Z468" s="46"/>
      <c r="AA468" s="66"/>
      <c r="AB468" s="46"/>
      <c r="AC468" s="46"/>
      <c r="AD468" s="61"/>
      <c r="AE468" s="61"/>
      <c r="AF468" s="46"/>
      <c r="AG468" s="46"/>
      <c r="AH468" s="46"/>
      <c r="AI468" s="46"/>
      <c r="AJ468" s="46"/>
      <c r="AK468" s="46"/>
      <c r="AL468" s="46"/>
    </row>
    <row r="469" spans="1:38" x14ac:dyDescent="0.45">
      <c r="A469" s="16"/>
      <c r="B469" s="21"/>
      <c r="C469" s="16"/>
      <c r="D469" s="16"/>
      <c r="E469" s="56">
        <v>282</v>
      </c>
      <c r="F469" s="56">
        <v>9202</v>
      </c>
      <c r="G469" s="57" t="s">
        <v>772</v>
      </c>
      <c r="H469" s="56" t="s">
        <v>42</v>
      </c>
      <c r="I469" s="56">
        <v>31085</v>
      </c>
      <c r="J469" s="56"/>
      <c r="K469" s="56"/>
      <c r="L469" s="71"/>
      <c r="M469" s="56"/>
      <c r="N469" s="46"/>
      <c r="O469" s="46"/>
      <c r="P469" s="46"/>
      <c r="Q469" s="56"/>
      <c r="R469" s="58"/>
      <c r="S469" s="59"/>
      <c r="T469" s="58"/>
      <c r="U469" s="58"/>
      <c r="V469" s="60"/>
      <c r="W469" s="56"/>
      <c r="X469" s="56"/>
      <c r="Y469" s="56"/>
      <c r="Z469" s="46"/>
      <c r="AA469" s="66"/>
      <c r="AB469" s="46"/>
      <c r="AC469" s="46"/>
      <c r="AD469" s="61"/>
      <c r="AE469" s="61"/>
      <c r="AF469" s="46"/>
      <c r="AG469" s="46"/>
      <c r="AH469" s="46"/>
      <c r="AI469" s="46"/>
      <c r="AJ469" s="46"/>
      <c r="AK469" s="46"/>
      <c r="AL469" s="46"/>
    </row>
    <row r="470" spans="1:38" x14ac:dyDescent="0.45">
      <c r="A470" s="16"/>
      <c r="B470" s="21"/>
      <c r="C470" s="16"/>
      <c r="D470" s="16"/>
      <c r="E470" s="56">
        <v>283</v>
      </c>
      <c r="F470" s="56">
        <v>6782</v>
      </c>
      <c r="G470" s="57" t="s">
        <v>773</v>
      </c>
      <c r="H470" s="56" t="s">
        <v>42</v>
      </c>
      <c r="I470" s="56">
        <v>31087</v>
      </c>
      <c r="J470" s="56"/>
      <c r="K470" s="56"/>
      <c r="L470" s="71"/>
      <c r="M470" s="56"/>
      <c r="N470" s="46"/>
      <c r="O470" s="46"/>
      <c r="P470" s="46"/>
      <c r="Q470" s="56"/>
      <c r="R470" s="58"/>
      <c r="S470" s="59"/>
      <c r="T470" s="58"/>
      <c r="U470" s="58"/>
      <c r="V470" s="60"/>
      <c r="W470" s="56"/>
      <c r="X470" s="56"/>
      <c r="Y470" s="56"/>
      <c r="Z470" s="46"/>
      <c r="AA470" s="66"/>
      <c r="AB470" s="46"/>
      <c r="AC470" s="46"/>
      <c r="AD470" s="61"/>
      <c r="AE470" s="61"/>
      <c r="AF470" s="46"/>
      <c r="AG470" s="46"/>
      <c r="AH470" s="46"/>
      <c r="AI470" s="46"/>
      <c r="AJ470" s="46"/>
      <c r="AK470" s="46"/>
      <c r="AL470" s="46"/>
    </row>
    <row r="471" spans="1:38" x14ac:dyDescent="0.45">
      <c r="A471" s="16"/>
      <c r="B471" s="21"/>
      <c r="C471" s="16"/>
      <c r="D471" s="16"/>
      <c r="E471" s="56">
        <v>284</v>
      </c>
      <c r="F471" s="56">
        <v>8609</v>
      </c>
      <c r="G471" s="57" t="s">
        <v>774</v>
      </c>
      <c r="H471" s="56" t="s">
        <v>42</v>
      </c>
      <c r="I471" s="56">
        <v>31089</v>
      </c>
      <c r="J471" s="56"/>
      <c r="K471" s="56"/>
      <c r="L471" s="71"/>
      <c r="M471" s="56"/>
      <c r="N471" s="46"/>
      <c r="O471" s="46"/>
      <c r="P471" s="46"/>
      <c r="Q471" s="56"/>
      <c r="R471" s="58"/>
      <c r="S471" s="59"/>
      <c r="T471" s="58"/>
      <c r="U471" s="58"/>
      <c r="V471" s="60"/>
      <c r="W471" s="56"/>
      <c r="X471" s="56"/>
      <c r="Y471" s="56"/>
      <c r="Z471" s="46"/>
      <c r="AA471" s="66"/>
      <c r="AB471" s="46"/>
      <c r="AC471" s="46"/>
      <c r="AD471" s="61"/>
      <c r="AE471" s="61"/>
      <c r="AF471" s="46"/>
      <c r="AG471" s="46"/>
      <c r="AH471" s="46"/>
      <c r="AI471" s="46"/>
      <c r="AJ471" s="46"/>
      <c r="AK471" s="46"/>
      <c r="AL471" s="46"/>
    </row>
    <row r="472" spans="1:38" x14ac:dyDescent="0.45">
      <c r="A472" s="16"/>
      <c r="B472" s="21"/>
      <c r="C472" s="16"/>
      <c r="D472" s="16"/>
      <c r="E472" s="56"/>
      <c r="F472" s="56"/>
      <c r="G472" s="57"/>
      <c r="H472" s="56"/>
      <c r="I472" s="56"/>
      <c r="J472" s="56"/>
      <c r="K472" s="56"/>
      <c r="L472" s="71"/>
      <c r="M472" s="56"/>
      <c r="N472" s="46"/>
      <c r="O472" s="46" t="s">
        <v>54</v>
      </c>
      <c r="P472" s="46">
        <f>SUM(P467:P471)</f>
        <v>0</v>
      </c>
      <c r="Q472" s="56"/>
      <c r="R472" s="58"/>
      <c r="S472" s="59"/>
      <c r="T472" s="58"/>
      <c r="U472" s="58"/>
      <c r="V472" s="60"/>
      <c r="W472" s="56"/>
      <c r="X472" s="56"/>
      <c r="Y472" s="56"/>
      <c r="Z472" s="46"/>
      <c r="AA472" s="66"/>
      <c r="AB472" s="46"/>
      <c r="AC472" s="46"/>
      <c r="AD472" s="61"/>
      <c r="AE472" s="61"/>
      <c r="AF472" s="46"/>
      <c r="AG472" s="46"/>
      <c r="AH472" s="46">
        <f>SUM(AH467:AH471)</f>
        <v>0</v>
      </c>
      <c r="AI472" s="46"/>
      <c r="AJ472" s="46">
        <f>SUM(AJ467:AJ471)</f>
        <v>0</v>
      </c>
      <c r="AK472" s="46"/>
      <c r="AL472" s="46">
        <f>SUM(AL467:AL471)</f>
        <v>0</v>
      </c>
    </row>
    <row r="473" spans="1:38" x14ac:dyDescent="0.45">
      <c r="A473" s="16" t="s">
        <v>775</v>
      </c>
      <c r="B473" s="21">
        <v>3770400028741</v>
      </c>
      <c r="C473" s="16" t="s">
        <v>776</v>
      </c>
      <c r="D473" s="16" t="s">
        <v>777</v>
      </c>
      <c r="E473" s="56">
        <v>285</v>
      </c>
      <c r="F473" s="56">
        <v>9013</v>
      </c>
      <c r="G473" s="57" t="s">
        <v>778</v>
      </c>
      <c r="H473" s="56" t="s">
        <v>42</v>
      </c>
      <c r="I473" s="56">
        <v>13691</v>
      </c>
      <c r="J473" s="56"/>
      <c r="K473" s="56"/>
      <c r="L473" s="71"/>
      <c r="M473" s="56"/>
      <c r="N473" s="46"/>
      <c r="O473" s="46"/>
      <c r="P473" s="46"/>
      <c r="Q473" s="56"/>
      <c r="R473" s="58"/>
      <c r="S473" s="59"/>
      <c r="T473" s="58"/>
      <c r="U473" s="58"/>
      <c r="V473" s="60"/>
      <c r="W473" s="56"/>
      <c r="X473" s="56"/>
      <c r="Y473" s="56"/>
      <c r="Z473" s="46"/>
      <c r="AA473" s="66"/>
      <c r="AB473" s="46"/>
      <c r="AC473" s="46"/>
      <c r="AD473" s="61"/>
      <c r="AE473" s="61"/>
      <c r="AF473" s="46"/>
      <c r="AG473" s="46"/>
      <c r="AH473" s="46"/>
      <c r="AI473" s="46"/>
      <c r="AJ473" s="46"/>
      <c r="AK473" s="46"/>
      <c r="AL473" s="46"/>
    </row>
    <row r="474" spans="1:38" x14ac:dyDescent="0.45">
      <c r="A474" s="16"/>
      <c r="B474" s="21"/>
      <c r="C474" s="16"/>
      <c r="D474" s="16"/>
      <c r="E474" s="56"/>
      <c r="F474" s="56"/>
      <c r="G474" s="57"/>
      <c r="H474" s="56"/>
      <c r="I474" s="56"/>
      <c r="J474" s="56"/>
      <c r="K474" s="56"/>
      <c r="L474" s="71"/>
      <c r="M474" s="56"/>
      <c r="N474" s="46"/>
      <c r="O474" s="46" t="s">
        <v>54</v>
      </c>
      <c r="P474" s="46">
        <f>SUM(P473:P473)</f>
        <v>0</v>
      </c>
      <c r="Q474" s="56"/>
      <c r="R474" s="58"/>
      <c r="S474" s="59"/>
      <c r="T474" s="58"/>
      <c r="U474" s="58"/>
      <c r="V474" s="60"/>
      <c r="W474" s="56"/>
      <c r="X474" s="56"/>
      <c r="Y474" s="56"/>
      <c r="Z474" s="46"/>
      <c r="AA474" s="66"/>
      <c r="AB474" s="46"/>
      <c r="AC474" s="46"/>
      <c r="AD474" s="61"/>
      <c r="AE474" s="61"/>
      <c r="AF474" s="46"/>
      <c r="AG474" s="46"/>
      <c r="AH474" s="46">
        <f>SUM(AH473:AH473)</f>
        <v>0</v>
      </c>
      <c r="AI474" s="46"/>
      <c r="AJ474" s="46">
        <f>SUM(AJ473:AJ473)</f>
        <v>0</v>
      </c>
      <c r="AK474" s="46"/>
      <c r="AL474" s="46">
        <f>SUM(AL473:AL473)</f>
        <v>0</v>
      </c>
    </row>
    <row r="475" spans="1:38" x14ac:dyDescent="0.45">
      <c r="A475" s="16" t="s">
        <v>779</v>
      </c>
      <c r="B475" s="21">
        <v>3770400139781</v>
      </c>
      <c r="C475" s="16" t="s">
        <v>780</v>
      </c>
      <c r="D475" s="16" t="s">
        <v>781</v>
      </c>
      <c r="E475" s="56">
        <v>286</v>
      </c>
      <c r="F475" s="56">
        <v>4136</v>
      </c>
      <c r="G475" s="57" t="s">
        <v>782</v>
      </c>
      <c r="H475" s="56" t="s">
        <v>42</v>
      </c>
      <c r="I475" s="56">
        <v>18991</v>
      </c>
      <c r="J475" s="56">
        <v>5</v>
      </c>
      <c r="K475" s="56">
        <v>3</v>
      </c>
      <c r="L475" s="71">
        <v>98.8</v>
      </c>
      <c r="M475" s="56" t="s">
        <v>43</v>
      </c>
      <c r="N475" s="46">
        <f>((J475*400)+(K475*100))+L475</f>
        <v>2398.8000000000002</v>
      </c>
      <c r="O475" s="46">
        <v>270</v>
      </c>
      <c r="P475" s="46">
        <f>N475*O475</f>
        <v>647676</v>
      </c>
      <c r="Q475" s="56"/>
      <c r="R475" s="58"/>
      <c r="S475" s="59"/>
      <c r="T475" s="58"/>
      <c r="U475" s="58"/>
      <c r="V475" s="60"/>
      <c r="W475" s="56"/>
      <c r="X475" s="56"/>
      <c r="Y475" s="56"/>
      <c r="Z475" s="46"/>
      <c r="AA475" s="66"/>
      <c r="AB475" s="46"/>
      <c r="AC475" s="46"/>
      <c r="AD475" s="61"/>
      <c r="AE475" s="61"/>
      <c r="AF475" s="46"/>
      <c r="AG475" s="46">
        <f>IF(AND(AF475="",P475=""),0,IF((AF475=""),P475,IF((P475=""),AF475,AF475+P475)))</f>
        <v>647676</v>
      </c>
      <c r="AH475" s="46">
        <f>IF( (AA475=""),AG475*1,AG475*(AA475/100) )</f>
        <v>647676</v>
      </c>
      <c r="AI475" s="46">
        <v>0</v>
      </c>
      <c r="AJ475" s="46">
        <f>IF((AI475-AH475) &gt; 1,0,IF((AI475-AH475)&lt;0,AH475-AI475,AI475-AH475))</f>
        <v>647676</v>
      </c>
      <c r="AK475" s="46">
        <v>0.3</v>
      </c>
      <c r="AL475" s="46">
        <f>AJ475*(AK475/100)</f>
        <v>1943.028</v>
      </c>
    </row>
    <row r="476" spans="1:38" x14ac:dyDescent="0.45">
      <c r="A476" s="16"/>
      <c r="B476" s="21"/>
      <c r="C476" s="16"/>
      <c r="D476" s="16"/>
      <c r="E476" s="56">
        <v>287</v>
      </c>
      <c r="F476" s="56">
        <v>703</v>
      </c>
      <c r="G476" s="57" t="s">
        <v>783</v>
      </c>
      <c r="H476" s="56" t="s">
        <v>42</v>
      </c>
      <c r="I476" s="56">
        <v>18992</v>
      </c>
      <c r="J476" s="56">
        <v>0</v>
      </c>
      <c r="K476" s="56">
        <v>2</v>
      </c>
      <c r="L476" s="71">
        <v>25.7</v>
      </c>
      <c r="M476" s="56" t="s">
        <v>43</v>
      </c>
      <c r="N476" s="46">
        <f>((J476*400)+(K476*100))+L476</f>
        <v>225.7</v>
      </c>
      <c r="O476" s="46">
        <v>500</v>
      </c>
      <c r="P476" s="46">
        <f>N476*O476</f>
        <v>112850</v>
      </c>
      <c r="Q476" s="56"/>
      <c r="R476" s="58"/>
      <c r="S476" s="59"/>
      <c r="T476" s="58"/>
      <c r="U476" s="58"/>
      <c r="V476" s="60"/>
      <c r="W476" s="56"/>
      <c r="X476" s="56"/>
      <c r="Y476" s="56"/>
      <c r="Z476" s="46"/>
      <c r="AA476" s="66"/>
      <c r="AB476" s="46"/>
      <c r="AC476" s="46"/>
      <c r="AD476" s="61"/>
      <c r="AE476" s="61"/>
      <c r="AF476" s="46"/>
      <c r="AG476" s="46">
        <f>IF(AND(AF476="",P476=""),0,IF((AF476=""),P476,IF((P476=""),AF476,AF476+P476)))</f>
        <v>112850</v>
      </c>
      <c r="AH476" s="46">
        <f>IF( (AA476=""),AG476*1,AG476*(AA476/100) )</f>
        <v>112850</v>
      </c>
      <c r="AI476" s="46">
        <v>0</v>
      </c>
      <c r="AJ476" s="46">
        <f>IF((AI476-AH476) &gt; 1,0,IF((AI476-AH476)&lt;0,AH476-AI476,AI476-AH476))</f>
        <v>112850</v>
      </c>
      <c r="AK476" s="46">
        <v>0.3</v>
      </c>
      <c r="AL476" s="46">
        <f>AJ476*(AK476/100)</f>
        <v>338.55</v>
      </c>
    </row>
    <row r="477" spans="1:38" x14ac:dyDescent="0.45">
      <c r="A477" s="16"/>
      <c r="B477" s="21"/>
      <c r="C477" s="16"/>
      <c r="D477" s="16"/>
      <c r="E477" s="56"/>
      <c r="F477" s="56"/>
      <c r="G477" s="57"/>
      <c r="H477" s="56"/>
      <c r="I477" s="56"/>
      <c r="J477" s="56"/>
      <c r="K477" s="56"/>
      <c r="L477" s="71"/>
      <c r="M477" s="56"/>
      <c r="N477" s="46"/>
      <c r="O477" s="46" t="s">
        <v>54</v>
      </c>
      <c r="P477" s="46">
        <f>SUM(P475:P476)</f>
        <v>760526</v>
      </c>
      <c r="Q477" s="56"/>
      <c r="R477" s="58"/>
      <c r="S477" s="59"/>
      <c r="T477" s="58"/>
      <c r="U477" s="58"/>
      <c r="V477" s="60"/>
      <c r="W477" s="56"/>
      <c r="X477" s="56"/>
      <c r="Y477" s="56"/>
      <c r="Z477" s="46"/>
      <c r="AA477" s="66"/>
      <c r="AB477" s="46"/>
      <c r="AC477" s="46"/>
      <c r="AD477" s="61"/>
      <c r="AE477" s="61"/>
      <c r="AF477" s="46"/>
      <c r="AG477" s="46"/>
      <c r="AH477" s="46">
        <f>SUM(AH475:AH476)</f>
        <v>760526</v>
      </c>
      <c r="AI477" s="46"/>
      <c r="AJ477" s="46">
        <f>SUM(AJ475:AJ476)</f>
        <v>760526</v>
      </c>
      <c r="AK477" s="46"/>
      <c r="AL477" s="46">
        <f>SUM(AL475:AL476)</f>
        <v>2281.578</v>
      </c>
    </row>
    <row r="478" spans="1:38" x14ac:dyDescent="0.45">
      <c r="A478" s="16" t="s">
        <v>784</v>
      </c>
      <c r="B478" s="21">
        <v>5770490000911</v>
      </c>
      <c r="C478" s="16" t="s">
        <v>785</v>
      </c>
      <c r="D478" s="16" t="s">
        <v>786</v>
      </c>
      <c r="E478" s="56">
        <v>288</v>
      </c>
      <c r="F478" s="56">
        <v>1576</v>
      </c>
      <c r="G478" s="57" t="s">
        <v>787</v>
      </c>
      <c r="H478" s="56" t="s">
        <v>42</v>
      </c>
      <c r="I478" s="56">
        <v>32568</v>
      </c>
      <c r="J478" s="56">
        <v>2</v>
      </c>
      <c r="K478" s="56">
        <v>0</v>
      </c>
      <c r="L478" s="71">
        <v>0</v>
      </c>
      <c r="M478" s="56" t="s">
        <v>43</v>
      </c>
      <c r="N478" s="46">
        <f>((J478*400)+(K478*100))+L478</f>
        <v>800</v>
      </c>
      <c r="O478" s="46">
        <v>270</v>
      </c>
      <c r="P478" s="46">
        <f>N478*O478</f>
        <v>216000</v>
      </c>
      <c r="Q478" s="56"/>
      <c r="R478" s="58"/>
      <c r="S478" s="59"/>
      <c r="T478" s="58"/>
      <c r="U478" s="58"/>
      <c r="V478" s="60"/>
      <c r="W478" s="56"/>
      <c r="X478" s="56"/>
      <c r="Y478" s="56"/>
      <c r="Z478" s="46"/>
      <c r="AA478" s="66"/>
      <c r="AB478" s="46"/>
      <c r="AC478" s="46"/>
      <c r="AD478" s="61"/>
      <c r="AE478" s="61"/>
      <c r="AF478" s="46"/>
      <c r="AG478" s="46">
        <f>IF(AND(AF478="",P478=""),0,IF((AF478=""),P478,IF((P478=""),AF478,AF478+P478)))</f>
        <v>216000</v>
      </c>
      <c r="AH478" s="46">
        <f>IF( (AA478=""),AG478*1,AG478*(AA478/100) )</f>
        <v>216000</v>
      </c>
      <c r="AI478" s="46">
        <v>0</v>
      </c>
      <c r="AJ478" s="46">
        <f>IF((AI478-AH478) &gt; 1,0,IF((AI478-AH478)&lt;0,AH478-AI478,AI478-AH478))</f>
        <v>216000</v>
      </c>
      <c r="AK478" s="46">
        <v>0.3</v>
      </c>
      <c r="AL478" s="46">
        <f>AJ478*(AK478/100)</f>
        <v>648</v>
      </c>
    </row>
    <row r="479" spans="1:38" x14ac:dyDescent="0.45">
      <c r="A479" s="16"/>
      <c r="B479" s="21"/>
      <c r="C479" s="16"/>
      <c r="D479" s="16"/>
      <c r="E479" s="56"/>
      <c r="F479" s="56"/>
      <c r="G479" s="57"/>
      <c r="H479" s="56"/>
      <c r="I479" s="56"/>
      <c r="J479" s="56"/>
      <c r="K479" s="56"/>
      <c r="L479" s="71"/>
      <c r="M479" s="56"/>
      <c r="N479" s="46"/>
      <c r="O479" s="46" t="s">
        <v>54</v>
      </c>
      <c r="P479" s="46">
        <f>SUM(P478:P478)</f>
        <v>216000</v>
      </c>
      <c r="Q479" s="56"/>
      <c r="R479" s="58"/>
      <c r="S479" s="59"/>
      <c r="T479" s="58"/>
      <c r="U479" s="58"/>
      <c r="V479" s="60"/>
      <c r="W479" s="56"/>
      <c r="X479" s="56"/>
      <c r="Y479" s="56"/>
      <c r="Z479" s="46"/>
      <c r="AA479" s="66"/>
      <c r="AB479" s="46"/>
      <c r="AC479" s="46"/>
      <c r="AD479" s="61"/>
      <c r="AE479" s="61"/>
      <c r="AF479" s="46"/>
      <c r="AG479" s="46"/>
      <c r="AH479" s="46">
        <f>SUM(AH478:AH478)</f>
        <v>216000</v>
      </c>
      <c r="AI479" s="46"/>
      <c r="AJ479" s="46">
        <f>SUM(AJ478:AJ478)</f>
        <v>216000</v>
      </c>
      <c r="AK479" s="46"/>
      <c r="AL479" s="46">
        <f>SUM(AL478:AL478)</f>
        <v>648</v>
      </c>
    </row>
    <row r="480" spans="1:38" x14ac:dyDescent="0.45">
      <c r="A480" s="16" t="s">
        <v>788</v>
      </c>
      <c r="B480" s="21">
        <v>3770400033346</v>
      </c>
      <c r="C480" s="16" t="s">
        <v>789</v>
      </c>
      <c r="D480" s="16" t="s">
        <v>790</v>
      </c>
      <c r="E480" s="56">
        <v>289</v>
      </c>
      <c r="F480" s="56">
        <v>6150</v>
      </c>
      <c r="G480" s="57"/>
      <c r="H480" s="56" t="s">
        <v>42</v>
      </c>
      <c r="I480" s="56">
        <v>18412</v>
      </c>
      <c r="J480" s="56">
        <v>0</v>
      </c>
      <c r="K480" s="56">
        <v>0</v>
      </c>
      <c r="L480" s="71">
        <v>20</v>
      </c>
      <c r="M480" s="56" t="s">
        <v>208</v>
      </c>
      <c r="N480" s="46">
        <f>((J480*400)+(K480*100))+L480</f>
        <v>20</v>
      </c>
      <c r="O480" s="46">
        <v>500</v>
      </c>
      <c r="P480" s="46">
        <f>N480*O480</f>
        <v>10000</v>
      </c>
      <c r="Q480" s="56"/>
      <c r="R480" s="58"/>
      <c r="S480" s="59"/>
      <c r="T480" s="58"/>
      <c r="U480" s="58"/>
      <c r="V480" s="60"/>
      <c r="W480" s="56"/>
      <c r="X480" s="56"/>
      <c r="Y480" s="56"/>
      <c r="Z480" s="46"/>
      <c r="AA480" s="66"/>
      <c r="AB480" s="46"/>
      <c r="AC480" s="46"/>
      <c r="AD480" s="61"/>
      <c r="AE480" s="61"/>
      <c r="AF480" s="46"/>
      <c r="AG480" s="46">
        <f>IF(AND(AF480="",P480=""),0,IF((AF480=""),P480,IF((P480=""),AF480,AF480+P480)))</f>
        <v>10000</v>
      </c>
      <c r="AH480" s="46">
        <f>IF( (AA480=""),AG480*1,AG480*(AA480/100) )</f>
        <v>10000</v>
      </c>
      <c r="AI480" s="46">
        <v>0</v>
      </c>
      <c r="AJ480" s="46">
        <f>IF((AI480-AH480) &gt; 1,0,IF((AI480-AH480)&lt;0,AH480-AI480,AI480-AH480))</f>
        <v>10000</v>
      </c>
      <c r="AK480" s="46">
        <v>0.02</v>
      </c>
      <c r="AL480" s="46">
        <f>AJ480*(AK480/100)</f>
        <v>2</v>
      </c>
    </row>
    <row r="481" spans="1:38" x14ac:dyDescent="0.45">
      <c r="A481" s="16"/>
      <c r="B481" s="21"/>
      <c r="C481" s="16"/>
      <c r="D481" s="16"/>
      <c r="E481" s="56"/>
      <c r="F481" s="56"/>
      <c r="G481" s="57"/>
      <c r="H481" s="56"/>
      <c r="I481" s="56"/>
      <c r="J481" s="56">
        <v>0</v>
      </c>
      <c r="K481" s="56">
        <v>0</v>
      </c>
      <c r="L481" s="71">
        <v>81</v>
      </c>
      <c r="M481" s="56" t="s">
        <v>90</v>
      </c>
      <c r="N481" s="46">
        <f>((J481*400)+(K481*100))+L481</f>
        <v>81</v>
      </c>
      <c r="O481" s="46">
        <v>500</v>
      </c>
      <c r="P481" s="46">
        <f>N481*O481</f>
        <v>40500</v>
      </c>
      <c r="Q481" s="56"/>
      <c r="R481" s="58"/>
      <c r="S481" s="59"/>
      <c r="T481" s="58"/>
      <c r="U481" s="58"/>
      <c r="V481" s="60"/>
      <c r="W481" s="56"/>
      <c r="X481" s="56"/>
      <c r="Y481" s="56"/>
      <c r="Z481" s="46"/>
      <c r="AA481" s="66"/>
      <c r="AB481" s="46"/>
      <c r="AC481" s="46"/>
      <c r="AD481" s="61"/>
      <c r="AE481" s="61"/>
      <c r="AF481" s="46"/>
      <c r="AG481" s="46">
        <f>IF(AND(AF481="",P481=""),0,IF((AF481=""),P481,IF((P481=""),AF481,AF481+P481)))</f>
        <v>40500</v>
      </c>
      <c r="AH481" s="46">
        <f>IF( (AA481=""),AG481*1,AG481*(AA481/100) )</f>
        <v>40500</v>
      </c>
      <c r="AI481" s="46">
        <v>0</v>
      </c>
      <c r="AJ481" s="46">
        <f>IF((AI481-AH481) &gt; 1,0,IF((AI481-AH481)&lt;0,AH481-AI481,AI481-AH481))</f>
        <v>40500</v>
      </c>
      <c r="AK481" s="46">
        <v>0.01</v>
      </c>
      <c r="AL481" s="46">
        <f>AJ481*(AK481/100)</f>
        <v>4.05</v>
      </c>
    </row>
    <row r="482" spans="1:38" x14ac:dyDescent="0.45">
      <c r="A482" s="16"/>
      <c r="B482" s="21"/>
      <c r="C482" s="16"/>
      <c r="D482" s="16"/>
      <c r="E482" s="56"/>
      <c r="F482" s="56"/>
      <c r="G482" s="57"/>
      <c r="H482" s="56"/>
      <c r="I482" s="56"/>
      <c r="J482" s="56"/>
      <c r="K482" s="56"/>
      <c r="L482" s="71"/>
      <c r="M482" s="56"/>
      <c r="N482" s="46"/>
      <c r="O482" s="46"/>
      <c r="P482" s="46"/>
      <c r="Q482" s="73">
        <v>1</v>
      </c>
      <c r="R482" s="58" t="s">
        <v>788</v>
      </c>
      <c r="S482" s="59">
        <v>3770400033346</v>
      </c>
      <c r="T482" s="58" t="s">
        <v>789</v>
      </c>
      <c r="U482" s="58" t="s">
        <v>791</v>
      </c>
      <c r="V482" s="60"/>
      <c r="W482" s="56" t="s">
        <v>210</v>
      </c>
      <c r="X482" s="56" t="s">
        <v>211</v>
      </c>
      <c r="Y482" s="56" t="s">
        <v>212</v>
      </c>
      <c r="Z482" s="46">
        <v>80</v>
      </c>
      <c r="AA482" s="66">
        <v>100</v>
      </c>
      <c r="AB482" s="46">
        <v>6900</v>
      </c>
      <c r="AC482" s="46">
        <f>Z482*AB482</f>
        <v>552000</v>
      </c>
      <c r="AD482" s="61">
        <v>5</v>
      </c>
      <c r="AE482" s="61">
        <v>5</v>
      </c>
      <c r="AF482" s="46">
        <f>(AC482*(100-AE482))/100</f>
        <v>524400</v>
      </c>
      <c r="AG482" s="46">
        <f>IF( (AF482=""),0,SUM(AF482:AF482) )</f>
        <v>524400</v>
      </c>
      <c r="AH482" s="46">
        <f>(AG482/100)*(AA482)</f>
        <v>524400</v>
      </c>
      <c r="AI482" s="46">
        <v>0</v>
      </c>
      <c r="AJ482" s="46">
        <f>IF((AI482-AH482) &gt; 1,0,IF((AI482-AH482)&lt;0,AH482-AI482,AI482-AH482))</f>
        <v>524400</v>
      </c>
      <c r="AK482" s="46">
        <v>0.02</v>
      </c>
      <c r="AL482" s="46">
        <f>AJ482*(AK482/100)</f>
        <v>104.88000000000001</v>
      </c>
    </row>
    <row r="483" spans="1:38" x14ac:dyDescent="0.45">
      <c r="A483" s="16"/>
      <c r="B483" s="21"/>
      <c r="C483" s="16"/>
      <c r="D483" s="16"/>
      <c r="E483" s="56"/>
      <c r="F483" s="56"/>
      <c r="G483" s="57"/>
      <c r="H483" s="56"/>
      <c r="I483" s="56"/>
      <c r="J483" s="56"/>
      <c r="K483" s="56"/>
      <c r="L483" s="71"/>
      <c r="M483" s="56"/>
      <c r="N483" s="46"/>
      <c r="O483" s="46" t="s">
        <v>54</v>
      </c>
      <c r="P483" s="46">
        <f>SUM(P480:P482)</f>
        <v>50500</v>
      </c>
      <c r="Q483" s="56"/>
      <c r="R483" s="58"/>
      <c r="S483" s="59"/>
      <c r="T483" s="58"/>
      <c r="U483" s="58"/>
      <c r="V483" s="60"/>
      <c r="W483" s="56"/>
      <c r="X483" s="56"/>
      <c r="Y483" s="56"/>
      <c r="Z483" s="46"/>
      <c r="AA483" s="66"/>
      <c r="AB483" s="46"/>
      <c r="AC483" s="46"/>
      <c r="AD483" s="61"/>
      <c r="AE483" s="61"/>
      <c r="AF483" s="46"/>
      <c r="AG483" s="46"/>
      <c r="AH483" s="46">
        <f>SUM(AH480:AH482)</f>
        <v>574900</v>
      </c>
      <c r="AI483" s="46"/>
      <c r="AJ483" s="46">
        <f>SUM(AJ480:AJ482)</f>
        <v>574900</v>
      </c>
      <c r="AK483" s="46"/>
      <c r="AL483" s="46">
        <f>SUM(AL480:AL482)</f>
        <v>110.93</v>
      </c>
    </row>
    <row r="484" spans="1:38" x14ac:dyDescent="0.45">
      <c r="A484" s="16" t="s">
        <v>792</v>
      </c>
      <c r="B484" s="21">
        <v>3770400023839</v>
      </c>
      <c r="C484" s="16" t="s">
        <v>793</v>
      </c>
      <c r="D484" s="16" t="s">
        <v>794</v>
      </c>
      <c r="E484" s="56">
        <v>290</v>
      </c>
      <c r="F484" s="56">
        <v>3031</v>
      </c>
      <c r="G484" s="57" t="s">
        <v>795</v>
      </c>
      <c r="H484" s="56" t="s">
        <v>42</v>
      </c>
      <c r="I484" s="56">
        <v>19809</v>
      </c>
      <c r="J484" s="56">
        <v>2</v>
      </c>
      <c r="K484" s="56">
        <v>3</v>
      </c>
      <c r="L484" s="71">
        <v>45</v>
      </c>
      <c r="M484" s="56" t="s">
        <v>43</v>
      </c>
      <c r="N484" s="46">
        <f>((J484*400)+(K484*100))+L484</f>
        <v>1145</v>
      </c>
      <c r="O484" s="46">
        <v>660</v>
      </c>
      <c r="P484" s="46">
        <f>N484*O484</f>
        <v>755700</v>
      </c>
      <c r="Q484" s="56"/>
      <c r="R484" s="58"/>
      <c r="S484" s="59"/>
      <c r="T484" s="58"/>
      <c r="U484" s="58"/>
      <c r="V484" s="60"/>
      <c r="W484" s="56"/>
      <c r="X484" s="56"/>
      <c r="Y484" s="56"/>
      <c r="Z484" s="46"/>
      <c r="AA484" s="66"/>
      <c r="AB484" s="46"/>
      <c r="AC484" s="46"/>
      <c r="AD484" s="61"/>
      <c r="AE484" s="61"/>
      <c r="AF484" s="46"/>
      <c r="AG484" s="46">
        <f>IF(AND(AF484="",P484=""),0,IF((AF484=""),P484,IF((P484=""),AF484,AF484+P484)))</f>
        <v>755700</v>
      </c>
      <c r="AH484" s="46">
        <f>IF( (AA484=""),AG484*1,AG484*(AA484/100) )</f>
        <v>755700</v>
      </c>
      <c r="AI484" s="46">
        <v>0</v>
      </c>
      <c r="AJ484" s="46">
        <f>IF((AI484-AH484) &gt; 1,0,IF((AI484-AH484)&lt;0,AH484-AI484,AI484-AH484))</f>
        <v>755700</v>
      </c>
      <c r="AK484" s="46">
        <v>0.3</v>
      </c>
      <c r="AL484" s="46">
        <f>AJ484*(AK484/100)</f>
        <v>2267.1</v>
      </c>
    </row>
    <row r="485" spans="1:38" x14ac:dyDescent="0.45">
      <c r="A485" s="16"/>
      <c r="B485" s="21"/>
      <c r="C485" s="16"/>
      <c r="D485" s="16"/>
      <c r="E485" s="56"/>
      <c r="F485" s="56"/>
      <c r="G485" s="57"/>
      <c r="H485" s="56"/>
      <c r="I485" s="56"/>
      <c r="J485" s="56"/>
      <c r="K485" s="56"/>
      <c r="L485" s="71"/>
      <c r="M485" s="56"/>
      <c r="N485" s="46"/>
      <c r="O485" s="46" t="s">
        <v>54</v>
      </c>
      <c r="P485" s="46">
        <f>SUM(P484:P484)</f>
        <v>755700</v>
      </c>
      <c r="Q485" s="56"/>
      <c r="R485" s="58"/>
      <c r="S485" s="59"/>
      <c r="T485" s="58"/>
      <c r="U485" s="58"/>
      <c r="V485" s="60"/>
      <c r="W485" s="56"/>
      <c r="X485" s="56"/>
      <c r="Y485" s="56"/>
      <c r="Z485" s="46"/>
      <c r="AA485" s="66"/>
      <c r="AB485" s="46"/>
      <c r="AC485" s="46"/>
      <c r="AD485" s="61"/>
      <c r="AE485" s="61"/>
      <c r="AF485" s="46"/>
      <c r="AG485" s="46"/>
      <c r="AH485" s="46">
        <f>SUM(AH484:AH484)</f>
        <v>755700</v>
      </c>
      <c r="AI485" s="46"/>
      <c r="AJ485" s="46">
        <f>SUM(AJ484:AJ484)</f>
        <v>755700</v>
      </c>
      <c r="AK485" s="46"/>
      <c r="AL485" s="46">
        <f>SUM(AL484:AL484)</f>
        <v>2267.1</v>
      </c>
    </row>
    <row r="486" spans="1:38" x14ac:dyDescent="0.45">
      <c r="A486" s="16" t="s">
        <v>796</v>
      </c>
      <c r="B486" s="21">
        <v>3770400492537</v>
      </c>
      <c r="C486" s="16" t="s">
        <v>797</v>
      </c>
      <c r="D486" s="16" t="s">
        <v>798</v>
      </c>
      <c r="E486" s="56">
        <v>291</v>
      </c>
      <c r="F486" s="56">
        <v>6977</v>
      </c>
      <c r="G486" s="57" t="s">
        <v>799</v>
      </c>
      <c r="H486" s="56" t="s">
        <v>42</v>
      </c>
      <c r="I486" s="56">
        <v>11091</v>
      </c>
      <c r="J486" s="56"/>
      <c r="K486" s="56"/>
      <c r="L486" s="71"/>
      <c r="M486" s="56"/>
      <c r="N486" s="46"/>
      <c r="O486" s="46"/>
      <c r="P486" s="46"/>
      <c r="Q486" s="56"/>
      <c r="R486" s="58"/>
      <c r="S486" s="59"/>
      <c r="T486" s="58"/>
      <c r="U486" s="58"/>
      <c r="V486" s="60"/>
      <c r="W486" s="56"/>
      <c r="X486" s="56"/>
      <c r="Y486" s="56"/>
      <c r="Z486" s="46"/>
      <c r="AA486" s="66"/>
      <c r="AB486" s="46"/>
      <c r="AC486" s="46"/>
      <c r="AD486" s="61"/>
      <c r="AE486" s="61"/>
      <c r="AF486" s="46"/>
      <c r="AG486" s="46"/>
      <c r="AH486" s="46"/>
      <c r="AI486" s="46"/>
      <c r="AJ486" s="46"/>
      <c r="AK486" s="46"/>
      <c r="AL486" s="46"/>
    </row>
    <row r="487" spans="1:38" x14ac:dyDescent="0.45">
      <c r="A487" s="16"/>
      <c r="B487" s="21"/>
      <c r="C487" s="16"/>
      <c r="D487" s="16"/>
      <c r="E487" s="56"/>
      <c r="F487" s="56"/>
      <c r="G487" s="57"/>
      <c r="H487" s="56"/>
      <c r="I487" s="56"/>
      <c r="J487" s="56"/>
      <c r="K487" s="56"/>
      <c r="L487" s="71"/>
      <c r="M487" s="56"/>
      <c r="N487" s="46"/>
      <c r="O487" s="46" t="s">
        <v>54</v>
      </c>
      <c r="P487" s="46">
        <f>SUM(P486:P486)</f>
        <v>0</v>
      </c>
      <c r="Q487" s="56"/>
      <c r="R487" s="58"/>
      <c r="S487" s="59"/>
      <c r="T487" s="58"/>
      <c r="U487" s="58"/>
      <c r="V487" s="60"/>
      <c r="W487" s="56"/>
      <c r="X487" s="56"/>
      <c r="Y487" s="56"/>
      <c r="Z487" s="46"/>
      <c r="AA487" s="66"/>
      <c r="AB487" s="46"/>
      <c r="AC487" s="46"/>
      <c r="AD487" s="61"/>
      <c r="AE487" s="61"/>
      <c r="AF487" s="46"/>
      <c r="AG487" s="46"/>
      <c r="AH487" s="46">
        <f>SUM(AH486:AH486)</f>
        <v>0</v>
      </c>
      <c r="AI487" s="46"/>
      <c r="AJ487" s="46">
        <f>SUM(AJ486:AJ486)</f>
        <v>0</v>
      </c>
      <c r="AK487" s="46"/>
      <c r="AL487" s="46">
        <f>SUM(AL486:AL486)</f>
        <v>0</v>
      </c>
    </row>
    <row r="488" spans="1:38" x14ac:dyDescent="0.45">
      <c r="A488" s="16" t="s">
        <v>800</v>
      </c>
      <c r="B488" s="21">
        <v>3770400048092</v>
      </c>
      <c r="C488" s="16" t="s">
        <v>801</v>
      </c>
      <c r="D488" s="16" t="s">
        <v>802</v>
      </c>
      <c r="E488" s="56">
        <v>292</v>
      </c>
      <c r="F488" s="56">
        <v>2179</v>
      </c>
      <c r="G488" s="57" t="s">
        <v>803</v>
      </c>
      <c r="H488" s="56" t="s">
        <v>42</v>
      </c>
      <c r="I488" s="56">
        <v>12876</v>
      </c>
      <c r="J488" s="56">
        <v>2</v>
      </c>
      <c r="K488" s="56">
        <v>3</v>
      </c>
      <c r="L488" s="71">
        <v>27</v>
      </c>
      <c r="M488" s="56" t="s">
        <v>43</v>
      </c>
      <c r="N488" s="46">
        <f>((J488*400)+(K488*100))+L488</f>
        <v>1127</v>
      </c>
      <c r="O488" s="46">
        <v>260</v>
      </c>
      <c r="P488" s="46">
        <f>N488*O488</f>
        <v>293020</v>
      </c>
      <c r="Q488" s="56"/>
      <c r="R488" s="58"/>
      <c r="S488" s="59"/>
      <c r="T488" s="58"/>
      <c r="U488" s="58"/>
      <c r="V488" s="60"/>
      <c r="W488" s="56"/>
      <c r="X488" s="56"/>
      <c r="Y488" s="56"/>
      <c r="Z488" s="46"/>
      <c r="AA488" s="66"/>
      <c r="AB488" s="46"/>
      <c r="AC488" s="46"/>
      <c r="AD488" s="61"/>
      <c r="AE488" s="61"/>
      <c r="AF488" s="46"/>
      <c r="AG488" s="46">
        <f>IF(AND(AF488="",P488=""),0,IF((AF488=""),P488,IF((P488=""),AF488,AF488+P488)))</f>
        <v>293020</v>
      </c>
      <c r="AH488" s="46">
        <f>IF( (AA488=""),AG488*1,AG488*(AA488/100) )</f>
        <v>293020</v>
      </c>
      <c r="AI488" s="46">
        <v>0</v>
      </c>
      <c r="AJ488" s="46">
        <f>IF((AI488-AH488) &gt; 1,0,IF((AI488-AH488)&lt;0,AH488-AI488,AI488-AH488))</f>
        <v>293020</v>
      </c>
      <c r="AK488" s="46">
        <v>0.3</v>
      </c>
      <c r="AL488" s="46">
        <f>AJ488*(AK488/100)</f>
        <v>879.06000000000006</v>
      </c>
    </row>
    <row r="489" spans="1:38" x14ac:dyDescent="0.45">
      <c r="A489" s="16"/>
      <c r="B489" s="21"/>
      <c r="C489" s="16"/>
      <c r="D489" s="16"/>
      <c r="E489" s="56"/>
      <c r="F489" s="56"/>
      <c r="G489" s="57"/>
      <c r="H489" s="56"/>
      <c r="I489" s="56"/>
      <c r="J489" s="56"/>
      <c r="K489" s="56"/>
      <c r="L489" s="71"/>
      <c r="M489" s="56"/>
      <c r="N489" s="46"/>
      <c r="O489" s="46" t="s">
        <v>54</v>
      </c>
      <c r="P489" s="46">
        <f>SUM(P488:P488)</f>
        <v>293020</v>
      </c>
      <c r="Q489" s="56"/>
      <c r="R489" s="58"/>
      <c r="S489" s="59"/>
      <c r="T489" s="58"/>
      <c r="U489" s="58"/>
      <c r="V489" s="60"/>
      <c r="W489" s="56"/>
      <c r="X489" s="56"/>
      <c r="Y489" s="56"/>
      <c r="Z489" s="46"/>
      <c r="AA489" s="66"/>
      <c r="AB489" s="46"/>
      <c r="AC489" s="46"/>
      <c r="AD489" s="61"/>
      <c r="AE489" s="61"/>
      <c r="AF489" s="46"/>
      <c r="AG489" s="46"/>
      <c r="AH489" s="46">
        <f>SUM(AH488:AH488)</f>
        <v>293020</v>
      </c>
      <c r="AI489" s="46"/>
      <c r="AJ489" s="46">
        <f>SUM(AJ488:AJ488)</f>
        <v>293020</v>
      </c>
      <c r="AK489" s="46"/>
      <c r="AL489" s="46">
        <f>SUM(AL488:AL488)</f>
        <v>879.06000000000006</v>
      </c>
    </row>
    <row r="490" spans="1:38" x14ac:dyDescent="0.45">
      <c r="A490" s="16" t="s">
        <v>804</v>
      </c>
      <c r="B490" s="21">
        <v>3739900026959</v>
      </c>
      <c r="C490" s="16" t="s">
        <v>805</v>
      </c>
      <c r="D490" s="16" t="s">
        <v>806</v>
      </c>
      <c r="E490" s="56">
        <v>293</v>
      </c>
      <c r="F490" s="56">
        <v>8886</v>
      </c>
      <c r="G490" s="57" t="s">
        <v>807</v>
      </c>
      <c r="H490" s="56" t="s">
        <v>42</v>
      </c>
      <c r="I490" s="56">
        <v>31509</v>
      </c>
      <c r="J490" s="56"/>
      <c r="K490" s="56"/>
      <c r="L490" s="71"/>
      <c r="M490" s="56"/>
      <c r="N490" s="46"/>
      <c r="O490" s="46"/>
      <c r="P490" s="46"/>
      <c r="Q490" s="56"/>
      <c r="R490" s="58"/>
      <c r="S490" s="59"/>
      <c r="T490" s="58"/>
      <c r="U490" s="58"/>
      <c r="V490" s="60"/>
      <c r="W490" s="56"/>
      <c r="X490" s="56"/>
      <c r="Y490" s="56"/>
      <c r="Z490" s="46"/>
      <c r="AA490" s="66"/>
      <c r="AB490" s="46"/>
      <c r="AC490" s="46"/>
      <c r="AD490" s="61"/>
      <c r="AE490" s="61"/>
      <c r="AF490" s="46"/>
      <c r="AG490" s="46"/>
      <c r="AH490" s="46"/>
      <c r="AI490" s="46"/>
      <c r="AJ490" s="46"/>
      <c r="AK490" s="46"/>
      <c r="AL490" s="46"/>
    </row>
    <row r="491" spans="1:38" x14ac:dyDescent="0.45">
      <c r="A491" s="16"/>
      <c r="B491" s="21"/>
      <c r="C491" s="16"/>
      <c r="D491" s="16"/>
      <c r="E491" s="56"/>
      <c r="F491" s="56"/>
      <c r="G491" s="57"/>
      <c r="H491" s="56"/>
      <c r="I491" s="56"/>
      <c r="J491" s="56"/>
      <c r="K491" s="56"/>
      <c r="L491" s="71"/>
      <c r="M491" s="56"/>
      <c r="N491" s="46"/>
      <c r="O491" s="46" t="s">
        <v>54</v>
      </c>
      <c r="P491" s="46">
        <f>SUM(P490:P490)</f>
        <v>0</v>
      </c>
      <c r="Q491" s="56"/>
      <c r="R491" s="58"/>
      <c r="S491" s="59"/>
      <c r="T491" s="58"/>
      <c r="U491" s="58"/>
      <c r="V491" s="60"/>
      <c r="W491" s="56"/>
      <c r="X491" s="56"/>
      <c r="Y491" s="56"/>
      <c r="Z491" s="46"/>
      <c r="AA491" s="66"/>
      <c r="AB491" s="46"/>
      <c r="AC491" s="46"/>
      <c r="AD491" s="61"/>
      <c r="AE491" s="61"/>
      <c r="AF491" s="46"/>
      <c r="AG491" s="46"/>
      <c r="AH491" s="46">
        <f>SUM(AH490:AH490)</f>
        <v>0</v>
      </c>
      <c r="AI491" s="46"/>
      <c r="AJ491" s="46">
        <f>SUM(AJ490:AJ490)</f>
        <v>0</v>
      </c>
      <c r="AK491" s="46"/>
      <c r="AL491" s="46">
        <f>SUM(AL490:AL490)</f>
        <v>0</v>
      </c>
    </row>
    <row r="492" spans="1:38" x14ac:dyDescent="0.45">
      <c r="A492" s="16" t="s">
        <v>808</v>
      </c>
      <c r="B492" s="21">
        <v>1770400009783</v>
      </c>
      <c r="C492" s="16" t="s">
        <v>809</v>
      </c>
      <c r="D492" s="16" t="s">
        <v>810</v>
      </c>
      <c r="E492" s="56">
        <v>294</v>
      </c>
      <c r="F492" s="56">
        <v>2775</v>
      </c>
      <c r="G492" s="57" t="s">
        <v>811</v>
      </c>
      <c r="H492" s="56" t="s">
        <v>42</v>
      </c>
      <c r="I492" s="56">
        <v>16814</v>
      </c>
      <c r="J492" s="56">
        <v>4</v>
      </c>
      <c r="K492" s="56">
        <v>0</v>
      </c>
      <c r="L492" s="71">
        <v>86</v>
      </c>
      <c r="M492" s="56" t="s">
        <v>43</v>
      </c>
      <c r="N492" s="46">
        <f>((J492*400)+(K492*100))+L492</f>
        <v>1686</v>
      </c>
      <c r="O492" s="46">
        <v>260</v>
      </c>
      <c r="P492" s="46">
        <f>N492*O492</f>
        <v>438360</v>
      </c>
      <c r="Q492" s="56">
        <v>1</v>
      </c>
      <c r="R492" s="58" t="s">
        <v>812</v>
      </c>
      <c r="S492" s="59">
        <v>3770400421834</v>
      </c>
      <c r="T492" s="58" t="s">
        <v>813</v>
      </c>
      <c r="U492" s="58" t="s">
        <v>814</v>
      </c>
      <c r="V492" s="60"/>
      <c r="W492" s="56" t="s">
        <v>210</v>
      </c>
      <c r="X492" s="56" t="s">
        <v>211</v>
      </c>
      <c r="Y492" s="56" t="s">
        <v>212</v>
      </c>
      <c r="Z492" s="46">
        <v>132</v>
      </c>
      <c r="AA492" s="66">
        <v>100</v>
      </c>
      <c r="AB492" s="46">
        <v>6900</v>
      </c>
      <c r="AC492" s="46">
        <f>Z492*AB492</f>
        <v>910800</v>
      </c>
      <c r="AD492" s="61">
        <v>5</v>
      </c>
      <c r="AE492" s="61">
        <v>5</v>
      </c>
      <c r="AF492" s="46">
        <f>(AC492*(100-AE492))/100</f>
        <v>865260</v>
      </c>
      <c r="AG492" s="46">
        <f>IF(AND(AF492="",P492=""),0,IF((AF492=""),P492, IF( (P492=""),AF492,AF492+P492)))</f>
        <v>1303620</v>
      </c>
      <c r="AH492" s="46">
        <f>IF( (AA492=""),AG492*1,AG492*(AA492/100) )</f>
        <v>1303620</v>
      </c>
      <c r="AI492" s="46">
        <v>10000000</v>
      </c>
      <c r="AJ492" s="46">
        <f>IF((AI492-AH492) &gt; 1,0,IF((AI492-AH492)&lt;0,AH492-AI492,AI492-AH492))</f>
        <v>0</v>
      </c>
      <c r="AK492" s="46">
        <v>0.02</v>
      </c>
      <c r="AL492" s="46">
        <f>AJ492*(AK492/100)</f>
        <v>0</v>
      </c>
    </row>
    <row r="493" spans="1:38" x14ac:dyDescent="0.45">
      <c r="A493" s="16"/>
      <c r="B493" s="21"/>
      <c r="C493" s="16"/>
      <c r="D493" s="16"/>
      <c r="E493" s="56"/>
      <c r="F493" s="56"/>
      <c r="G493" s="57"/>
      <c r="H493" s="56"/>
      <c r="I493" s="56"/>
      <c r="J493" s="56"/>
      <c r="K493" s="56"/>
      <c r="L493" s="71"/>
      <c r="M493" s="56"/>
      <c r="N493" s="46"/>
      <c r="O493" s="46" t="s">
        <v>54</v>
      </c>
      <c r="P493" s="46">
        <f>SUM(P492:P492)</f>
        <v>438360</v>
      </c>
      <c r="Q493" s="56"/>
      <c r="R493" s="58"/>
      <c r="S493" s="59"/>
      <c r="T493" s="58"/>
      <c r="U493" s="58"/>
      <c r="V493" s="60"/>
      <c r="W493" s="56"/>
      <c r="X493" s="56"/>
      <c r="Y493" s="56"/>
      <c r="Z493" s="46"/>
      <c r="AA493" s="66"/>
      <c r="AB493" s="46"/>
      <c r="AC493" s="46"/>
      <c r="AD493" s="61"/>
      <c r="AE493" s="61"/>
      <c r="AF493" s="46"/>
      <c r="AG493" s="46"/>
      <c r="AH493" s="46">
        <f>SUM(AH492:AH492)</f>
        <v>1303620</v>
      </c>
      <c r="AI493" s="46"/>
      <c r="AJ493" s="46">
        <f>SUM(AJ492:AJ492)</f>
        <v>0</v>
      </c>
      <c r="AK493" s="46"/>
      <c r="AL493" s="46">
        <f>SUM(AL492:AL492)</f>
        <v>0</v>
      </c>
    </row>
    <row r="494" spans="1:38" x14ac:dyDescent="0.45">
      <c r="A494" s="16" t="s">
        <v>815</v>
      </c>
      <c r="B494" s="21">
        <v>3770400011172</v>
      </c>
      <c r="C494" s="16" t="s">
        <v>816</v>
      </c>
      <c r="D494" s="16" t="s">
        <v>817</v>
      </c>
      <c r="E494" s="56">
        <v>295</v>
      </c>
      <c r="F494" s="56">
        <v>6388</v>
      </c>
      <c r="G494" s="57"/>
      <c r="H494" s="56" t="s">
        <v>42</v>
      </c>
      <c r="I494" s="56">
        <v>8677</v>
      </c>
      <c r="J494" s="56">
        <v>0</v>
      </c>
      <c r="K494" s="56">
        <v>0</v>
      </c>
      <c r="L494" s="71">
        <v>20.25</v>
      </c>
      <c r="M494" s="56" t="s">
        <v>208</v>
      </c>
      <c r="N494" s="46">
        <f>((J494*400)+(K494*100))+L494</f>
        <v>20.25</v>
      </c>
      <c r="O494" s="46">
        <v>750</v>
      </c>
      <c r="P494" s="46">
        <f>N494*O494</f>
        <v>15187.5</v>
      </c>
      <c r="Q494" s="56"/>
      <c r="R494" s="58"/>
      <c r="S494" s="59"/>
      <c r="T494" s="58"/>
      <c r="U494" s="58"/>
      <c r="V494" s="60"/>
      <c r="W494" s="56"/>
      <c r="X494" s="56"/>
      <c r="Y494" s="56"/>
      <c r="Z494" s="46"/>
      <c r="AA494" s="66"/>
      <c r="AB494" s="46"/>
      <c r="AC494" s="46"/>
      <c r="AD494" s="61"/>
      <c r="AE494" s="61"/>
      <c r="AF494" s="46"/>
      <c r="AG494" s="46">
        <f>IF(AND(AF494="",P494=""),0,IF((AF494=""),P494,IF((P494=""),AF494,AF494+P494)))</f>
        <v>15187.5</v>
      </c>
      <c r="AH494" s="46">
        <f>IF( (AA494=""),AG494*1,AG494*(AA494/100) )</f>
        <v>15187.5</v>
      </c>
      <c r="AI494" s="46">
        <v>0</v>
      </c>
      <c r="AJ494" s="46">
        <f>IF((AI494-AH494) &gt; 1,0,IF((AI494-AH494)&lt;0,AH494-AI494,AI494-AH494))</f>
        <v>15187.5</v>
      </c>
      <c r="AK494" s="46">
        <v>0.02</v>
      </c>
      <c r="AL494" s="46">
        <f>AJ494*(AK494/100)</f>
        <v>3.0375000000000001</v>
      </c>
    </row>
    <row r="495" spans="1:38" x14ac:dyDescent="0.45">
      <c r="A495" s="16"/>
      <c r="B495" s="21"/>
      <c r="C495" s="16"/>
      <c r="D495" s="16"/>
      <c r="E495" s="56"/>
      <c r="F495" s="56"/>
      <c r="G495" s="57"/>
      <c r="H495" s="56"/>
      <c r="I495" s="56"/>
      <c r="J495" s="56"/>
      <c r="K495" s="56"/>
      <c r="L495" s="71"/>
      <c r="M495" s="56"/>
      <c r="N495" s="46"/>
      <c r="O495" s="46"/>
      <c r="P495" s="46"/>
      <c r="Q495" s="73">
        <v>1</v>
      </c>
      <c r="R495" s="58" t="s">
        <v>815</v>
      </c>
      <c r="S495" s="59">
        <v>3770400011172</v>
      </c>
      <c r="T495" s="58" t="s">
        <v>816</v>
      </c>
      <c r="U495" s="58" t="s">
        <v>818</v>
      </c>
      <c r="V495" s="60"/>
      <c r="W495" s="56" t="s">
        <v>210</v>
      </c>
      <c r="X495" s="56" t="s">
        <v>211</v>
      </c>
      <c r="Y495" s="56" t="s">
        <v>212</v>
      </c>
      <c r="Z495" s="46">
        <v>81</v>
      </c>
      <c r="AA495" s="66">
        <v>100</v>
      </c>
      <c r="AB495" s="46">
        <v>6900</v>
      </c>
      <c r="AC495" s="46">
        <f>Z495*AB495</f>
        <v>558900</v>
      </c>
      <c r="AD495" s="61">
        <v>5</v>
      </c>
      <c r="AE495" s="61">
        <v>5</v>
      </c>
      <c r="AF495" s="46">
        <f>(AC495*(100-AE495))/100</f>
        <v>530955</v>
      </c>
      <c r="AG495" s="46">
        <f>IF( (AF495=""),0,SUM(AF495:AF495) )</f>
        <v>530955</v>
      </c>
      <c r="AH495" s="46">
        <f>(AG495/100)*(AA495)</f>
        <v>530955</v>
      </c>
      <c r="AI495" s="46">
        <v>0</v>
      </c>
      <c r="AJ495" s="46">
        <f>IF((AI495-AH495) &gt; 1,0,IF((AI495-AH495)&lt;0,AH495-AI495,AI495-AH495))</f>
        <v>530955</v>
      </c>
      <c r="AK495" s="46">
        <v>0.02</v>
      </c>
      <c r="AL495" s="46">
        <f>AJ495*(AK495/100)</f>
        <v>106.191</v>
      </c>
    </row>
    <row r="496" spans="1:38" x14ac:dyDescent="0.45">
      <c r="A496" s="16"/>
      <c r="B496" s="21"/>
      <c r="C496" s="16"/>
      <c r="D496" s="16"/>
      <c r="E496" s="56"/>
      <c r="F496" s="56"/>
      <c r="G496" s="57"/>
      <c r="H496" s="56"/>
      <c r="I496" s="56"/>
      <c r="J496" s="56"/>
      <c r="K496" s="56"/>
      <c r="L496" s="71"/>
      <c r="M496" s="56"/>
      <c r="N496" s="46"/>
      <c r="O496" s="46" t="s">
        <v>54</v>
      </c>
      <c r="P496" s="46">
        <f>SUM(P494:P495)</f>
        <v>15187.5</v>
      </c>
      <c r="Q496" s="56"/>
      <c r="R496" s="58"/>
      <c r="S496" s="59"/>
      <c r="T496" s="58"/>
      <c r="U496" s="58"/>
      <c r="V496" s="60"/>
      <c r="W496" s="56"/>
      <c r="X496" s="56"/>
      <c r="Y496" s="56"/>
      <c r="Z496" s="46"/>
      <c r="AA496" s="66"/>
      <c r="AB496" s="46"/>
      <c r="AC496" s="46"/>
      <c r="AD496" s="61"/>
      <c r="AE496" s="61"/>
      <c r="AF496" s="46"/>
      <c r="AG496" s="46"/>
      <c r="AH496" s="46">
        <f>SUM(AH494:AH495)</f>
        <v>546142.5</v>
      </c>
      <c r="AI496" s="46"/>
      <c r="AJ496" s="46">
        <f>SUM(AJ494:AJ495)</f>
        <v>546142.5</v>
      </c>
      <c r="AK496" s="46"/>
      <c r="AL496" s="46">
        <f>SUM(AL494:AL495)</f>
        <v>109.2285</v>
      </c>
    </row>
    <row r="497" spans="1:38" x14ac:dyDescent="0.45">
      <c r="A497" s="16" t="s">
        <v>819</v>
      </c>
      <c r="B497" s="21">
        <v>3730101416677</v>
      </c>
      <c r="C497" s="16" t="s">
        <v>820</v>
      </c>
      <c r="D497" s="16" t="s">
        <v>821</v>
      </c>
      <c r="E497" s="56">
        <v>296</v>
      </c>
      <c r="F497" s="56">
        <v>10126</v>
      </c>
      <c r="G497" s="57" t="s">
        <v>822</v>
      </c>
      <c r="H497" s="56" t="s">
        <v>42</v>
      </c>
      <c r="I497" s="56">
        <v>12359</v>
      </c>
      <c r="J497" s="56"/>
      <c r="K497" s="56"/>
      <c r="L497" s="71"/>
      <c r="M497" s="56"/>
      <c r="N497" s="46"/>
      <c r="O497" s="46"/>
      <c r="P497" s="46"/>
      <c r="Q497" s="56"/>
      <c r="R497" s="58"/>
      <c r="S497" s="59"/>
      <c r="T497" s="58"/>
      <c r="U497" s="58"/>
      <c r="V497" s="60"/>
      <c r="W497" s="56"/>
      <c r="X497" s="56"/>
      <c r="Y497" s="56"/>
      <c r="Z497" s="46"/>
      <c r="AA497" s="66"/>
      <c r="AB497" s="46"/>
      <c r="AC497" s="46"/>
      <c r="AD497" s="61"/>
      <c r="AE497" s="61"/>
      <c r="AF497" s="46"/>
      <c r="AG497" s="46"/>
      <c r="AH497" s="46"/>
      <c r="AI497" s="46"/>
      <c r="AJ497" s="46"/>
      <c r="AK497" s="46"/>
      <c r="AL497" s="46"/>
    </row>
    <row r="498" spans="1:38" x14ac:dyDescent="0.45">
      <c r="A498" s="16"/>
      <c r="B498" s="21"/>
      <c r="C498" s="16"/>
      <c r="D498" s="16"/>
      <c r="E498" s="56">
        <v>297</v>
      </c>
      <c r="F498" s="56">
        <v>166</v>
      </c>
      <c r="G498" s="57" t="s">
        <v>823</v>
      </c>
      <c r="H498" s="56" t="s">
        <v>42</v>
      </c>
      <c r="I498" s="56">
        <v>32488</v>
      </c>
      <c r="J498" s="56">
        <v>0</v>
      </c>
      <c r="K498" s="56">
        <v>1</v>
      </c>
      <c r="L498" s="71">
        <v>20</v>
      </c>
      <c r="M498" s="56" t="s">
        <v>43</v>
      </c>
      <c r="N498" s="46">
        <f>((J498*400)+(K498*100))+L498</f>
        <v>120</v>
      </c>
      <c r="O498" s="46">
        <v>500</v>
      </c>
      <c r="P498" s="46">
        <f>N498*O498</f>
        <v>60000</v>
      </c>
      <c r="Q498" s="56"/>
      <c r="R498" s="58"/>
      <c r="S498" s="59"/>
      <c r="T498" s="58"/>
      <c r="U498" s="58"/>
      <c r="V498" s="60"/>
      <c r="W498" s="56"/>
      <c r="X498" s="56"/>
      <c r="Y498" s="56"/>
      <c r="Z498" s="46"/>
      <c r="AA498" s="66"/>
      <c r="AB498" s="46"/>
      <c r="AC498" s="46"/>
      <c r="AD498" s="61"/>
      <c r="AE498" s="61"/>
      <c r="AF498" s="46"/>
      <c r="AG498" s="46">
        <f>IF(AND(AF498="",P498=""),0,IF((AF498=""),P498,IF((P498=""),AF498,AF498+P498)))</f>
        <v>60000</v>
      </c>
      <c r="AH498" s="46">
        <f>IF( (AA498=""),AG498*1,AG498*(AA498/100) )</f>
        <v>60000</v>
      </c>
      <c r="AI498" s="46">
        <v>0</v>
      </c>
      <c r="AJ498" s="46">
        <f>IF((AI498-AH498) &gt; 1,0,IF((AI498-AH498)&lt;0,AH498-AI498,AI498-AH498))</f>
        <v>60000</v>
      </c>
      <c r="AK498" s="46">
        <v>0.3</v>
      </c>
      <c r="AL498" s="46">
        <f>AJ498*(AK498/100)</f>
        <v>180</v>
      </c>
    </row>
    <row r="499" spans="1:38" x14ac:dyDescent="0.45">
      <c r="A499" s="16"/>
      <c r="B499" s="21"/>
      <c r="C499" s="16"/>
      <c r="D499" s="16"/>
      <c r="E499" s="56">
        <v>298</v>
      </c>
      <c r="F499" s="56">
        <v>2482</v>
      </c>
      <c r="G499" s="57" t="s">
        <v>824</v>
      </c>
      <c r="H499" s="56" t="s">
        <v>42</v>
      </c>
      <c r="I499" s="56">
        <v>34114</v>
      </c>
      <c r="J499" s="56">
        <v>1</v>
      </c>
      <c r="K499" s="56">
        <v>3</v>
      </c>
      <c r="L499" s="71">
        <v>87.5</v>
      </c>
      <c r="M499" s="56" t="s">
        <v>43</v>
      </c>
      <c r="N499" s="46">
        <f>((J499*400)+(K499*100))+L499</f>
        <v>787.5</v>
      </c>
      <c r="O499" s="46">
        <v>380</v>
      </c>
      <c r="P499" s="46">
        <f>N499*O499</f>
        <v>299250</v>
      </c>
      <c r="Q499" s="56"/>
      <c r="R499" s="58"/>
      <c r="S499" s="59"/>
      <c r="T499" s="58"/>
      <c r="U499" s="58"/>
      <c r="V499" s="60"/>
      <c r="W499" s="56"/>
      <c r="X499" s="56"/>
      <c r="Y499" s="56"/>
      <c r="Z499" s="46"/>
      <c r="AA499" s="66"/>
      <c r="AB499" s="46"/>
      <c r="AC499" s="46"/>
      <c r="AD499" s="61"/>
      <c r="AE499" s="61"/>
      <c r="AF499" s="46"/>
      <c r="AG499" s="46">
        <f>IF(AND(AF499="",P499=""),0,IF((AF499=""),P499,IF((P499=""),AF499,AF499+P499)))</f>
        <v>299250</v>
      </c>
      <c r="AH499" s="46">
        <f>IF( (AA499=""),AG499*1,AG499*(AA499/100) )</f>
        <v>299250</v>
      </c>
      <c r="AI499" s="46">
        <v>0</v>
      </c>
      <c r="AJ499" s="46">
        <f>IF((AI499-AH499) &gt; 1,0,IF((AI499-AH499)&lt;0,AH499-AI499,AI499-AH499))</f>
        <v>299250</v>
      </c>
      <c r="AK499" s="46">
        <v>0.3</v>
      </c>
      <c r="AL499" s="46">
        <f>AJ499*(AK499/100)</f>
        <v>897.75</v>
      </c>
    </row>
    <row r="500" spans="1:38" x14ac:dyDescent="0.45">
      <c r="A500" s="16"/>
      <c r="B500" s="21"/>
      <c r="C500" s="16"/>
      <c r="D500" s="16"/>
      <c r="E500" s="56"/>
      <c r="F500" s="56"/>
      <c r="G500" s="57"/>
      <c r="H500" s="56"/>
      <c r="I500" s="56"/>
      <c r="J500" s="56"/>
      <c r="K500" s="56"/>
      <c r="L500" s="71"/>
      <c r="M500" s="56"/>
      <c r="N500" s="46"/>
      <c r="O500" s="46" t="s">
        <v>54</v>
      </c>
      <c r="P500" s="46">
        <f>SUM(P497:P499)</f>
        <v>359250</v>
      </c>
      <c r="Q500" s="56"/>
      <c r="R500" s="58"/>
      <c r="S500" s="59"/>
      <c r="T500" s="58"/>
      <c r="U500" s="58"/>
      <c r="V500" s="60"/>
      <c r="W500" s="56"/>
      <c r="X500" s="56"/>
      <c r="Y500" s="56"/>
      <c r="Z500" s="46"/>
      <c r="AA500" s="66"/>
      <c r="AB500" s="46"/>
      <c r="AC500" s="46"/>
      <c r="AD500" s="61"/>
      <c r="AE500" s="61"/>
      <c r="AF500" s="46"/>
      <c r="AG500" s="46"/>
      <c r="AH500" s="46">
        <f>SUM(AH497:AH499)</f>
        <v>359250</v>
      </c>
      <c r="AI500" s="46"/>
      <c r="AJ500" s="46">
        <f>SUM(AJ497:AJ499)</f>
        <v>359250</v>
      </c>
      <c r="AK500" s="46"/>
      <c r="AL500" s="46">
        <f>SUM(AL497:AL499)</f>
        <v>1077.75</v>
      </c>
    </row>
    <row r="501" spans="1:38" x14ac:dyDescent="0.45">
      <c r="A501" s="16" t="s">
        <v>825</v>
      </c>
      <c r="B501" s="21">
        <v>3770400005326</v>
      </c>
      <c r="C501" s="16" t="s">
        <v>826</v>
      </c>
      <c r="D501" s="16" t="s">
        <v>827</v>
      </c>
      <c r="E501" s="56">
        <v>299</v>
      </c>
      <c r="F501" s="56">
        <v>9148</v>
      </c>
      <c r="G501" s="57" t="s">
        <v>828</v>
      </c>
      <c r="H501" s="56" t="s">
        <v>42</v>
      </c>
      <c r="I501" s="56">
        <v>2532</v>
      </c>
      <c r="J501" s="56"/>
      <c r="K501" s="56"/>
      <c r="L501" s="71"/>
      <c r="M501" s="56"/>
      <c r="N501" s="46"/>
      <c r="O501" s="46"/>
      <c r="P501" s="46"/>
      <c r="Q501" s="56"/>
      <c r="R501" s="58"/>
      <c r="S501" s="59"/>
      <c r="T501" s="58"/>
      <c r="U501" s="58"/>
      <c r="V501" s="60"/>
      <c r="W501" s="56"/>
      <c r="X501" s="56"/>
      <c r="Y501" s="56"/>
      <c r="Z501" s="46"/>
      <c r="AA501" s="66"/>
      <c r="AB501" s="46"/>
      <c r="AC501" s="46"/>
      <c r="AD501" s="61"/>
      <c r="AE501" s="61"/>
      <c r="AF501" s="46"/>
      <c r="AG501" s="46"/>
      <c r="AH501" s="46"/>
      <c r="AI501" s="46"/>
      <c r="AJ501" s="46"/>
      <c r="AK501" s="46"/>
      <c r="AL501" s="46"/>
    </row>
    <row r="502" spans="1:38" x14ac:dyDescent="0.45">
      <c r="A502" s="16"/>
      <c r="B502" s="21"/>
      <c r="C502" s="16"/>
      <c r="D502" s="16"/>
      <c r="E502" s="56"/>
      <c r="F502" s="56"/>
      <c r="G502" s="57"/>
      <c r="H502" s="56"/>
      <c r="I502" s="56"/>
      <c r="J502" s="56"/>
      <c r="K502" s="56"/>
      <c r="L502" s="71"/>
      <c r="M502" s="56"/>
      <c r="N502" s="46"/>
      <c r="O502" s="46" t="s">
        <v>54</v>
      </c>
      <c r="P502" s="46">
        <f>SUM(P501:P501)</f>
        <v>0</v>
      </c>
      <c r="Q502" s="56"/>
      <c r="R502" s="58"/>
      <c r="S502" s="59"/>
      <c r="T502" s="58"/>
      <c r="U502" s="58"/>
      <c r="V502" s="60"/>
      <c r="W502" s="56"/>
      <c r="X502" s="56"/>
      <c r="Y502" s="56"/>
      <c r="Z502" s="46"/>
      <c r="AA502" s="66"/>
      <c r="AB502" s="46"/>
      <c r="AC502" s="46"/>
      <c r="AD502" s="61"/>
      <c r="AE502" s="61"/>
      <c r="AF502" s="46"/>
      <c r="AG502" s="46"/>
      <c r="AH502" s="46">
        <f>SUM(AH501:AH501)</f>
        <v>0</v>
      </c>
      <c r="AI502" s="46"/>
      <c r="AJ502" s="46">
        <f>SUM(AJ501:AJ501)</f>
        <v>0</v>
      </c>
      <c r="AK502" s="46"/>
      <c r="AL502" s="46">
        <f>SUM(AL501:AL501)</f>
        <v>0</v>
      </c>
    </row>
    <row r="503" spans="1:38" x14ac:dyDescent="0.45">
      <c r="A503" s="16" t="s">
        <v>829</v>
      </c>
      <c r="B503" s="21">
        <v>3770600554684</v>
      </c>
      <c r="C503" s="16" t="s">
        <v>830</v>
      </c>
      <c r="D503" s="16" t="s">
        <v>831</v>
      </c>
      <c r="E503" s="56">
        <v>300</v>
      </c>
      <c r="F503" s="56">
        <v>8108</v>
      </c>
      <c r="G503" s="57" t="s">
        <v>832</v>
      </c>
      <c r="H503" s="56" t="s">
        <v>42</v>
      </c>
      <c r="I503" s="56">
        <v>9125</v>
      </c>
      <c r="J503" s="56"/>
      <c r="K503" s="56"/>
      <c r="L503" s="71"/>
      <c r="M503" s="56"/>
      <c r="N503" s="46"/>
      <c r="O503" s="46"/>
      <c r="P503" s="46"/>
      <c r="Q503" s="56"/>
      <c r="R503" s="58"/>
      <c r="S503" s="59"/>
      <c r="T503" s="58"/>
      <c r="U503" s="58"/>
      <c r="V503" s="60"/>
      <c r="W503" s="56"/>
      <c r="X503" s="56"/>
      <c r="Y503" s="56"/>
      <c r="Z503" s="46"/>
      <c r="AA503" s="66"/>
      <c r="AB503" s="46"/>
      <c r="AC503" s="46"/>
      <c r="AD503" s="61"/>
      <c r="AE503" s="61"/>
      <c r="AF503" s="46"/>
      <c r="AG503" s="46"/>
      <c r="AH503" s="46"/>
      <c r="AI503" s="46"/>
      <c r="AJ503" s="46"/>
      <c r="AK503" s="46"/>
      <c r="AL503" s="46"/>
    </row>
    <row r="504" spans="1:38" x14ac:dyDescent="0.45">
      <c r="A504" s="16"/>
      <c r="B504" s="21"/>
      <c r="C504" s="16"/>
      <c r="D504" s="16"/>
      <c r="E504" s="56">
        <v>301</v>
      </c>
      <c r="F504" s="56">
        <v>7234</v>
      </c>
      <c r="G504" s="57" t="s">
        <v>833</v>
      </c>
      <c r="H504" s="56" t="s">
        <v>42</v>
      </c>
      <c r="I504" s="56">
        <v>9126</v>
      </c>
      <c r="J504" s="56"/>
      <c r="K504" s="56"/>
      <c r="L504" s="71"/>
      <c r="M504" s="56"/>
      <c r="N504" s="46"/>
      <c r="O504" s="46"/>
      <c r="P504" s="46"/>
      <c r="Q504" s="56"/>
      <c r="R504" s="58"/>
      <c r="S504" s="59"/>
      <c r="T504" s="58"/>
      <c r="U504" s="58"/>
      <c r="V504" s="60"/>
      <c r="W504" s="56"/>
      <c r="X504" s="56"/>
      <c r="Y504" s="56"/>
      <c r="Z504" s="46"/>
      <c r="AA504" s="66"/>
      <c r="AB504" s="46"/>
      <c r="AC504" s="46"/>
      <c r="AD504" s="61"/>
      <c r="AE504" s="61"/>
      <c r="AF504" s="46"/>
      <c r="AG504" s="46"/>
      <c r="AH504" s="46"/>
      <c r="AI504" s="46"/>
      <c r="AJ504" s="46"/>
      <c r="AK504" s="46"/>
      <c r="AL504" s="46"/>
    </row>
    <row r="505" spans="1:38" x14ac:dyDescent="0.45">
      <c r="A505" s="16"/>
      <c r="B505" s="21"/>
      <c r="C505" s="16"/>
      <c r="D505" s="16"/>
      <c r="E505" s="56"/>
      <c r="F505" s="56"/>
      <c r="G505" s="57"/>
      <c r="H505" s="56"/>
      <c r="I505" s="56"/>
      <c r="J505" s="56"/>
      <c r="K505" s="56"/>
      <c r="L505" s="71"/>
      <c r="M505" s="56"/>
      <c r="N505" s="46"/>
      <c r="O505" s="46" t="s">
        <v>54</v>
      </c>
      <c r="P505" s="46">
        <f>SUM(P503:P504)</f>
        <v>0</v>
      </c>
      <c r="Q505" s="56"/>
      <c r="R505" s="58"/>
      <c r="S505" s="59"/>
      <c r="T505" s="58"/>
      <c r="U505" s="58"/>
      <c r="V505" s="60"/>
      <c r="W505" s="56"/>
      <c r="X505" s="56"/>
      <c r="Y505" s="56"/>
      <c r="Z505" s="46"/>
      <c r="AA505" s="66"/>
      <c r="AB505" s="46"/>
      <c r="AC505" s="46"/>
      <c r="AD505" s="61"/>
      <c r="AE505" s="61"/>
      <c r="AF505" s="46"/>
      <c r="AG505" s="46"/>
      <c r="AH505" s="46">
        <f>SUM(AH503:AH504)</f>
        <v>0</v>
      </c>
      <c r="AI505" s="46"/>
      <c r="AJ505" s="46">
        <f>SUM(AJ503:AJ504)</f>
        <v>0</v>
      </c>
      <c r="AK505" s="46"/>
      <c r="AL505" s="46">
        <f>SUM(AL503:AL504)</f>
        <v>0</v>
      </c>
    </row>
    <row r="506" spans="1:38" x14ac:dyDescent="0.45">
      <c r="A506" s="16" t="s">
        <v>834</v>
      </c>
      <c r="B506" s="21">
        <v>3770400045506</v>
      </c>
      <c r="C506" s="16" t="s">
        <v>835</v>
      </c>
      <c r="D506" s="16" t="s">
        <v>836</v>
      </c>
      <c r="E506" s="56">
        <v>302</v>
      </c>
      <c r="F506" s="56">
        <v>5760</v>
      </c>
      <c r="G506" s="57"/>
      <c r="H506" s="56" t="s">
        <v>42</v>
      </c>
      <c r="I506" s="56">
        <v>10344</v>
      </c>
      <c r="J506" s="56">
        <v>5</v>
      </c>
      <c r="K506" s="56">
        <v>1</v>
      </c>
      <c r="L506" s="71">
        <v>95</v>
      </c>
      <c r="M506" s="56" t="s">
        <v>90</v>
      </c>
      <c r="N506" s="46">
        <f>((J506*400)+(K506*100))+L506</f>
        <v>2195</v>
      </c>
      <c r="O506" s="46">
        <v>150</v>
      </c>
      <c r="P506" s="46">
        <f>N506*O506</f>
        <v>329250</v>
      </c>
      <c r="Q506" s="56"/>
      <c r="R506" s="58"/>
      <c r="S506" s="59"/>
      <c r="T506" s="58"/>
      <c r="U506" s="58"/>
      <c r="V506" s="60"/>
      <c r="W506" s="56"/>
      <c r="X506" s="56"/>
      <c r="Y506" s="56"/>
      <c r="Z506" s="46"/>
      <c r="AA506" s="66"/>
      <c r="AB506" s="46"/>
      <c r="AC506" s="46"/>
      <c r="AD506" s="61"/>
      <c r="AE506" s="61"/>
      <c r="AF506" s="46"/>
      <c r="AG506" s="46">
        <f>IF(AND(AF506="",P506=""),0,IF((AF506=""),P506,IF((P506=""),AF506,AF506+P506)))</f>
        <v>329250</v>
      </c>
      <c r="AH506" s="46">
        <f>IF( (AA506=""),AG506*1,AG506*(AA506/100) )</f>
        <v>329250</v>
      </c>
      <c r="AI506" s="46">
        <v>50000000</v>
      </c>
      <c r="AJ506" s="46">
        <f>IF((AI506-AH506) &gt; 1,0,IF((AI506-AH506)&lt;0,AH506-AI506,AI506-AH506))</f>
        <v>0</v>
      </c>
      <c r="AK506" s="46">
        <v>0.01</v>
      </c>
      <c r="AL506" s="46">
        <f>AJ506*(AK506/100)</f>
        <v>0</v>
      </c>
    </row>
    <row r="507" spans="1:38" x14ac:dyDescent="0.45">
      <c r="A507" s="16"/>
      <c r="B507" s="21"/>
      <c r="C507" s="16"/>
      <c r="D507" s="16"/>
      <c r="E507" s="56"/>
      <c r="F507" s="56"/>
      <c r="G507" s="57"/>
      <c r="H507" s="56"/>
      <c r="I507" s="56"/>
      <c r="J507" s="56">
        <v>0</v>
      </c>
      <c r="K507" s="56">
        <v>0</v>
      </c>
      <c r="L507" s="71">
        <v>0</v>
      </c>
      <c r="M507" s="56" t="s">
        <v>90</v>
      </c>
      <c r="N507" s="46">
        <f>((J507*400)+(K507*100))+L507</f>
        <v>0</v>
      </c>
      <c r="O507" s="46">
        <v>150</v>
      </c>
      <c r="P507" s="46">
        <f>N507*O507</f>
        <v>0</v>
      </c>
      <c r="Q507" s="56"/>
      <c r="R507" s="58"/>
      <c r="S507" s="59"/>
      <c r="T507" s="58"/>
      <c r="U507" s="58"/>
      <c r="V507" s="60"/>
      <c r="W507" s="56"/>
      <c r="X507" s="56"/>
      <c r="Y507" s="56"/>
      <c r="Z507" s="46"/>
      <c r="AA507" s="66"/>
      <c r="AB507" s="46"/>
      <c r="AC507" s="46"/>
      <c r="AD507" s="61"/>
      <c r="AE507" s="61"/>
      <c r="AF507" s="46"/>
      <c r="AG507" s="46">
        <f>IF(AND(AF507="",P507=""),0,IF((AF507=""),P507,IF((P507=""),AF507,AF507+P507)))</f>
        <v>0</v>
      </c>
      <c r="AH507" s="46">
        <f>IF( (AA507=""),AG507*1,AG507*(AA507/100) )</f>
        <v>0</v>
      </c>
      <c r="AI507" s="46">
        <v>0</v>
      </c>
      <c r="AJ507" s="46">
        <f>IF((AI507-AH507) &gt; 1,0,IF((AI507-AH507)&lt;0,AH507-AI507,AI507-AH507))</f>
        <v>0</v>
      </c>
      <c r="AK507" s="46">
        <v>0.01</v>
      </c>
      <c r="AL507" s="46">
        <f>AJ507*(AK507/100)</f>
        <v>0</v>
      </c>
    </row>
    <row r="508" spans="1:38" x14ac:dyDescent="0.45">
      <c r="A508" s="16"/>
      <c r="B508" s="21"/>
      <c r="C508" s="16"/>
      <c r="D508" s="16"/>
      <c r="E508" s="56">
        <v>303</v>
      </c>
      <c r="F508" s="56">
        <v>5759</v>
      </c>
      <c r="G508" s="57"/>
      <c r="H508" s="56" t="s">
        <v>42</v>
      </c>
      <c r="I508" s="56">
        <v>10345</v>
      </c>
      <c r="J508" s="56">
        <v>7</v>
      </c>
      <c r="K508" s="56">
        <v>3</v>
      </c>
      <c r="L508" s="71">
        <v>80</v>
      </c>
      <c r="M508" s="56" t="s">
        <v>90</v>
      </c>
      <c r="N508" s="46">
        <f>((J508*400)+(K508*100))+L508</f>
        <v>3180</v>
      </c>
      <c r="O508" s="46">
        <v>150</v>
      </c>
      <c r="P508" s="46">
        <f>N508*O508</f>
        <v>477000</v>
      </c>
      <c r="Q508" s="56"/>
      <c r="R508" s="58"/>
      <c r="S508" s="59"/>
      <c r="T508" s="58"/>
      <c r="U508" s="58"/>
      <c r="V508" s="60"/>
      <c r="W508" s="56"/>
      <c r="X508" s="56"/>
      <c r="Y508" s="56"/>
      <c r="Z508" s="46"/>
      <c r="AA508" s="66"/>
      <c r="AB508" s="46"/>
      <c r="AC508" s="46"/>
      <c r="AD508" s="61"/>
      <c r="AE508" s="61"/>
      <c r="AF508" s="46"/>
      <c r="AG508" s="46">
        <f>IF(AND(AF508="",P508=""),0,IF((AF508=""),P508,IF((P508=""),AF508,AF508+P508)))</f>
        <v>477000</v>
      </c>
      <c r="AH508" s="46">
        <f>IF( (AA508=""),AG508*1,AG508*(AA508/100) )</f>
        <v>477000</v>
      </c>
      <c r="AI508" s="46">
        <v>0</v>
      </c>
      <c r="AJ508" s="46">
        <f>IF((AI508-AH508) &gt; 1,0,IF((AI508-AH508)&lt;0,AH508-AI508,AI508-AH508))</f>
        <v>477000</v>
      </c>
      <c r="AK508" s="46">
        <v>0.01</v>
      </c>
      <c r="AL508" s="46">
        <f>AJ508*(AK508/100)</f>
        <v>47.7</v>
      </c>
    </row>
    <row r="509" spans="1:38" x14ac:dyDescent="0.45">
      <c r="A509" s="16"/>
      <c r="B509" s="21"/>
      <c r="C509" s="16"/>
      <c r="D509" s="16"/>
      <c r="E509" s="56"/>
      <c r="F509" s="56"/>
      <c r="G509" s="57"/>
      <c r="H509" s="56"/>
      <c r="I509" s="56"/>
      <c r="J509" s="56"/>
      <c r="K509" s="56"/>
      <c r="L509" s="71"/>
      <c r="M509" s="56"/>
      <c r="N509" s="46"/>
      <c r="O509" s="46" t="s">
        <v>54</v>
      </c>
      <c r="P509" s="46">
        <f>SUM(P506:P508)</f>
        <v>806250</v>
      </c>
      <c r="Q509" s="56"/>
      <c r="R509" s="58"/>
      <c r="S509" s="59"/>
      <c r="T509" s="58"/>
      <c r="U509" s="58"/>
      <c r="V509" s="60"/>
      <c r="W509" s="56"/>
      <c r="X509" s="56"/>
      <c r="Y509" s="56"/>
      <c r="Z509" s="46"/>
      <c r="AA509" s="66"/>
      <c r="AB509" s="46"/>
      <c r="AC509" s="46"/>
      <c r="AD509" s="61"/>
      <c r="AE509" s="61"/>
      <c r="AF509" s="46"/>
      <c r="AG509" s="46"/>
      <c r="AH509" s="46">
        <f>SUM(AH506:AH508)</f>
        <v>806250</v>
      </c>
      <c r="AI509" s="46"/>
      <c r="AJ509" s="46">
        <f>SUM(AJ506:AJ508)</f>
        <v>477000</v>
      </c>
      <c r="AK509" s="46"/>
      <c r="AL509" s="46">
        <f>SUM(AL506:AL508)</f>
        <v>47.7</v>
      </c>
    </row>
    <row r="510" spans="1:38" x14ac:dyDescent="0.45">
      <c r="A510" s="16" t="s">
        <v>837</v>
      </c>
      <c r="B510" s="21">
        <v>3770400301014</v>
      </c>
      <c r="C510" s="16" t="s">
        <v>838</v>
      </c>
      <c r="D510" s="16" t="s">
        <v>839</v>
      </c>
      <c r="E510" s="56">
        <v>304</v>
      </c>
      <c r="F510" s="56">
        <v>6276</v>
      </c>
      <c r="G510" s="57"/>
      <c r="H510" s="56" t="s">
        <v>42</v>
      </c>
      <c r="I510" s="56">
        <v>12810</v>
      </c>
      <c r="J510" s="56">
        <v>0</v>
      </c>
      <c r="K510" s="56">
        <v>0</v>
      </c>
      <c r="L510" s="71">
        <v>20</v>
      </c>
      <c r="M510" s="56" t="s">
        <v>208</v>
      </c>
      <c r="N510" s="46">
        <f>((J510*400)+(K510*100))+L510</f>
        <v>20</v>
      </c>
      <c r="O510" s="46">
        <v>210</v>
      </c>
      <c r="P510" s="46">
        <f>N510*O510</f>
        <v>4200</v>
      </c>
      <c r="Q510" s="56"/>
      <c r="R510" s="58"/>
      <c r="S510" s="59"/>
      <c r="T510" s="58"/>
      <c r="U510" s="58"/>
      <c r="V510" s="60"/>
      <c r="W510" s="56"/>
      <c r="X510" s="56"/>
      <c r="Y510" s="56"/>
      <c r="Z510" s="46"/>
      <c r="AA510" s="66"/>
      <c r="AB510" s="46"/>
      <c r="AC510" s="46"/>
      <c r="AD510" s="61"/>
      <c r="AE510" s="61"/>
      <c r="AF510" s="46"/>
      <c r="AG510" s="46">
        <f>IF(AND(AF510="",P510=""),0,IF((AF510=""),P510,IF((P510=""),AF510,AF510+P510)))</f>
        <v>4200</v>
      </c>
      <c r="AH510" s="46">
        <f>IF( (AA510=""),AG510*1,AG510*(AA510/100) )</f>
        <v>4200</v>
      </c>
      <c r="AI510" s="46">
        <v>0</v>
      </c>
      <c r="AJ510" s="46">
        <f>IF((AI510-AH510) &gt; 1,0,IF((AI510-AH510)&lt;0,AH510-AI510,AI510-AH510))</f>
        <v>4200</v>
      </c>
      <c r="AK510" s="46">
        <v>0.02</v>
      </c>
      <c r="AL510" s="46">
        <f>AJ510*(AK510/100)</f>
        <v>0.84000000000000008</v>
      </c>
    </row>
    <row r="511" spans="1:38" x14ac:dyDescent="0.45">
      <c r="A511" s="16"/>
      <c r="B511" s="21"/>
      <c r="C511" s="16"/>
      <c r="D511" s="16"/>
      <c r="E511" s="56"/>
      <c r="F511" s="56"/>
      <c r="G511" s="57"/>
      <c r="H511" s="56"/>
      <c r="I511" s="56"/>
      <c r="J511" s="56">
        <v>8</v>
      </c>
      <c r="K511" s="56">
        <v>1</v>
      </c>
      <c r="L511" s="71">
        <v>99</v>
      </c>
      <c r="M511" s="56" t="s">
        <v>90</v>
      </c>
      <c r="N511" s="46">
        <f>((J511*400)+(K511*100))+L511</f>
        <v>3399</v>
      </c>
      <c r="O511" s="46">
        <v>210</v>
      </c>
      <c r="P511" s="46">
        <f>N511*O511</f>
        <v>713790</v>
      </c>
      <c r="Q511" s="56"/>
      <c r="R511" s="58"/>
      <c r="S511" s="59"/>
      <c r="T511" s="58"/>
      <c r="U511" s="58"/>
      <c r="V511" s="60"/>
      <c r="W511" s="56"/>
      <c r="X511" s="56"/>
      <c r="Y511" s="56"/>
      <c r="Z511" s="46"/>
      <c r="AA511" s="66"/>
      <c r="AB511" s="46"/>
      <c r="AC511" s="46"/>
      <c r="AD511" s="61"/>
      <c r="AE511" s="61"/>
      <c r="AF511" s="46"/>
      <c r="AG511" s="46">
        <f>IF(AND(AF511="",P511=""),0,IF((AF511=""),P511,IF((P511=""),AF511,AF511+P511)))</f>
        <v>713790</v>
      </c>
      <c r="AH511" s="46">
        <f>IF( (AA511=""),AG511*1,AG511*(AA511/100) )</f>
        <v>713790</v>
      </c>
      <c r="AI511" s="46">
        <v>0</v>
      </c>
      <c r="AJ511" s="46">
        <f>IF((AI511-AH511) &gt; 1,0,IF((AI511-AH511)&lt;0,AH511-AI511,AI511-AH511))</f>
        <v>713790</v>
      </c>
      <c r="AK511" s="46">
        <v>0.01</v>
      </c>
      <c r="AL511" s="46">
        <f>AJ511*(AK511/100)</f>
        <v>71.379000000000005</v>
      </c>
    </row>
    <row r="512" spans="1:38" x14ac:dyDescent="0.45">
      <c r="A512" s="16"/>
      <c r="B512" s="21"/>
      <c r="C512" s="16"/>
      <c r="D512" s="16"/>
      <c r="E512" s="56">
        <v>305</v>
      </c>
      <c r="F512" s="56">
        <v>6277</v>
      </c>
      <c r="G512" s="57"/>
      <c r="H512" s="56" t="s">
        <v>42</v>
      </c>
      <c r="I512" s="56">
        <v>12817</v>
      </c>
      <c r="J512" s="56">
        <v>0</v>
      </c>
      <c r="K512" s="56">
        <v>3</v>
      </c>
      <c r="L512" s="71">
        <v>17</v>
      </c>
      <c r="M512" s="56" t="s">
        <v>90</v>
      </c>
      <c r="N512" s="46">
        <f>((J512*400)+(K512*100))+L512</f>
        <v>317</v>
      </c>
      <c r="O512" s="46">
        <v>500</v>
      </c>
      <c r="P512" s="46">
        <f>N512*O512</f>
        <v>158500</v>
      </c>
      <c r="Q512" s="56"/>
      <c r="R512" s="58"/>
      <c r="S512" s="59"/>
      <c r="T512" s="58"/>
      <c r="U512" s="58"/>
      <c r="V512" s="60"/>
      <c r="W512" s="56"/>
      <c r="X512" s="56"/>
      <c r="Y512" s="56"/>
      <c r="Z512" s="46"/>
      <c r="AA512" s="66"/>
      <c r="AB512" s="46"/>
      <c r="AC512" s="46"/>
      <c r="AD512" s="61"/>
      <c r="AE512" s="61"/>
      <c r="AF512" s="46"/>
      <c r="AG512" s="46">
        <f>IF(AND(AF512="",P512=""),0,IF((AF512=""),P512,IF((P512=""),AF512,AF512+P512)))</f>
        <v>158500</v>
      </c>
      <c r="AH512" s="46">
        <f>IF( (AA512=""),AG512*1,AG512*(AA512/100) )</f>
        <v>158500</v>
      </c>
      <c r="AI512" s="46">
        <v>0</v>
      </c>
      <c r="AJ512" s="46">
        <f>IF((AI512-AH512) &gt; 1,0,IF((AI512-AH512)&lt;0,AH512-AI512,AI512-AH512))</f>
        <v>158500</v>
      </c>
      <c r="AK512" s="46">
        <v>0.01</v>
      </c>
      <c r="AL512" s="46">
        <f>AJ512*(AK512/100)</f>
        <v>15.850000000000001</v>
      </c>
    </row>
    <row r="513" spans="1:38" x14ac:dyDescent="0.45">
      <c r="A513" s="16"/>
      <c r="B513" s="21"/>
      <c r="C513" s="16"/>
      <c r="D513" s="16"/>
      <c r="E513" s="56"/>
      <c r="F513" s="56"/>
      <c r="G513" s="57"/>
      <c r="H513" s="56"/>
      <c r="I513" s="56"/>
      <c r="J513" s="56"/>
      <c r="K513" s="56"/>
      <c r="L513" s="71"/>
      <c r="M513" s="56"/>
      <c r="N513" s="46"/>
      <c r="O513" s="46"/>
      <c r="P513" s="46"/>
      <c r="Q513" s="73">
        <v>1</v>
      </c>
      <c r="R513" s="58" t="s">
        <v>837</v>
      </c>
      <c r="S513" s="59">
        <v>3770400301014</v>
      </c>
      <c r="T513" s="58" t="s">
        <v>838</v>
      </c>
      <c r="U513" s="58" t="s">
        <v>840</v>
      </c>
      <c r="V513" s="60"/>
      <c r="W513" s="56" t="s">
        <v>210</v>
      </c>
      <c r="X513" s="56" t="s">
        <v>211</v>
      </c>
      <c r="Y513" s="56" t="s">
        <v>212</v>
      </c>
      <c r="Z513" s="46">
        <v>80</v>
      </c>
      <c r="AA513" s="66">
        <v>100</v>
      </c>
      <c r="AB513" s="46">
        <v>6900</v>
      </c>
      <c r="AC513" s="46">
        <f>Z513*AB513</f>
        <v>552000</v>
      </c>
      <c r="AD513" s="61">
        <v>5</v>
      </c>
      <c r="AE513" s="61">
        <v>5</v>
      </c>
      <c r="AF513" s="46">
        <f>(AC513*(100-AE513))/100</f>
        <v>524400</v>
      </c>
      <c r="AG513" s="46">
        <f>IF( (AF513=""),0,SUM(AF513:AF513) )</f>
        <v>524400</v>
      </c>
      <c r="AH513" s="46">
        <f>(AG513/100)*(AA513)</f>
        <v>524400</v>
      </c>
      <c r="AI513" s="46">
        <v>0</v>
      </c>
      <c r="AJ513" s="46">
        <f>IF((AI513-AH513) &gt; 1,0,IF((AI513-AH513)&lt;0,AH513-AI513,AI513-AH513))</f>
        <v>524400</v>
      </c>
      <c r="AK513" s="46">
        <v>0.02</v>
      </c>
      <c r="AL513" s="46">
        <f>AJ513*(AK513/100)</f>
        <v>104.88000000000001</v>
      </c>
    </row>
    <row r="514" spans="1:38" x14ac:dyDescent="0.45">
      <c r="A514" s="16"/>
      <c r="B514" s="21"/>
      <c r="C514" s="16"/>
      <c r="D514" s="16"/>
      <c r="E514" s="56"/>
      <c r="F514" s="56"/>
      <c r="G514" s="57"/>
      <c r="H514" s="56"/>
      <c r="I514" s="56"/>
      <c r="J514" s="56"/>
      <c r="K514" s="56"/>
      <c r="L514" s="71"/>
      <c r="M514" s="56"/>
      <c r="N514" s="46"/>
      <c r="O514" s="46" t="s">
        <v>54</v>
      </c>
      <c r="P514" s="46">
        <f>SUM(P510:P513)</f>
        <v>876490</v>
      </c>
      <c r="Q514" s="56"/>
      <c r="R514" s="58"/>
      <c r="S514" s="59"/>
      <c r="T514" s="58"/>
      <c r="U514" s="58"/>
      <c r="V514" s="60"/>
      <c r="W514" s="56"/>
      <c r="X514" s="56"/>
      <c r="Y514" s="56"/>
      <c r="Z514" s="46"/>
      <c r="AA514" s="66"/>
      <c r="AB514" s="46"/>
      <c r="AC514" s="46"/>
      <c r="AD514" s="61"/>
      <c r="AE514" s="61"/>
      <c r="AF514" s="46"/>
      <c r="AG514" s="46"/>
      <c r="AH514" s="46">
        <f>SUM(AH510:AH513)</f>
        <v>1400890</v>
      </c>
      <c r="AI514" s="46"/>
      <c r="AJ514" s="46">
        <f>SUM(AJ510:AJ513)</f>
        <v>1400890</v>
      </c>
      <c r="AK514" s="46"/>
      <c r="AL514" s="46">
        <f>SUM(AL510:AL513)</f>
        <v>192.94900000000001</v>
      </c>
    </row>
    <row r="515" spans="1:38" x14ac:dyDescent="0.45">
      <c r="A515" s="16" t="s">
        <v>841</v>
      </c>
      <c r="B515" s="21">
        <v>1779900218479</v>
      </c>
      <c r="C515" s="16" t="s">
        <v>842</v>
      </c>
      <c r="D515" s="16" t="s">
        <v>843</v>
      </c>
      <c r="E515" s="56">
        <v>306</v>
      </c>
      <c r="F515" s="56">
        <v>6773</v>
      </c>
      <c r="G515" s="57" t="s">
        <v>844</v>
      </c>
      <c r="H515" s="56" t="s">
        <v>42</v>
      </c>
      <c r="I515" s="56">
        <v>23011</v>
      </c>
      <c r="J515" s="56"/>
      <c r="K515" s="56"/>
      <c r="L515" s="71"/>
      <c r="M515" s="56"/>
      <c r="N515" s="46"/>
      <c r="O515" s="46"/>
      <c r="P515" s="46"/>
      <c r="Q515" s="56"/>
      <c r="R515" s="58"/>
      <c r="S515" s="59"/>
      <c r="T515" s="58"/>
      <c r="U515" s="58"/>
      <c r="V515" s="60"/>
      <c r="W515" s="56"/>
      <c r="X515" s="56"/>
      <c r="Y515" s="56"/>
      <c r="Z515" s="46"/>
      <c r="AA515" s="66"/>
      <c r="AB515" s="46"/>
      <c r="AC515" s="46"/>
      <c r="AD515" s="61"/>
      <c r="AE515" s="61"/>
      <c r="AF515" s="46"/>
      <c r="AG515" s="46"/>
      <c r="AH515" s="46"/>
      <c r="AI515" s="46"/>
      <c r="AJ515" s="46"/>
      <c r="AK515" s="46"/>
      <c r="AL515" s="46"/>
    </row>
    <row r="516" spans="1:38" x14ac:dyDescent="0.45">
      <c r="A516" s="16"/>
      <c r="B516" s="21"/>
      <c r="C516" s="16"/>
      <c r="D516" s="16"/>
      <c r="E516" s="56"/>
      <c r="F516" s="56"/>
      <c r="G516" s="57"/>
      <c r="H516" s="56"/>
      <c r="I516" s="56"/>
      <c r="J516" s="56"/>
      <c r="K516" s="56"/>
      <c r="L516" s="71"/>
      <c r="M516" s="56"/>
      <c r="N516" s="46"/>
      <c r="O516" s="46" t="s">
        <v>54</v>
      </c>
      <c r="P516" s="46">
        <f>SUM(P515:P515)</f>
        <v>0</v>
      </c>
      <c r="Q516" s="56"/>
      <c r="R516" s="58"/>
      <c r="S516" s="59"/>
      <c r="T516" s="58"/>
      <c r="U516" s="58"/>
      <c r="V516" s="60"/>
      <c r="W516" s="56"/>
      <c r="X516" s="56"/>
      <c r="Y516" s="56"/>
      <c r="Z516" s="46"/>
      <c r="AA516" s="66"/>
      <c r="AB516" s="46"/>
      <c r="AC516" s="46"/>
      <c r="AD516" s="61"/>
      <c r="AE516" s="61"/>
      <c r="AF516" s="46"/>
      <c r="AG516" s="46"/>
      <c r="AH516" s="46">
        <f>SUM(AH515:AH515)</f>
        <v>0</v>
      </c>
      <c r="AI516" s="46"/>
      <c r="AJ516" s="46">
        <f>SUM(AJ515:AJ515)</f>
        <v>0</v>
      </c>
      <c r="AK516" s="46"/>
      <c r="AL516" s="46">
        <f>SUM(AL515:AL515)</f>
        <v>0</v>
      </c>
    </row>
    <row r="517" spans="1:38" x14ac:dyDescent="0.45">
      <c r="A517" s="16" t="s">
        <v>825</v>
      </c>
      <c r="B517" s="21">
        <v>3770400005326</v>
      </c>
      <c r="C517" s="16" t="s">
        <v>826</v>
      </c>
      <c r="D517" s="16" t="s">
        <v>827</v>
      </c>
      <c r="E517" s="56">
        <v>307</v>
      </c>
      <c r="F517" s="56">
        <v>8366</v>
      </c>
      <c r="G517" s="57" t="s">
        <v>845</v>
      </c>
      <c r="H517" s="56" t="s">
        <v>42</v>
      </c>
      <c r="I517" s="56">
        <v>23676</v>
      </c>
      <c r="J517" s="56"/>
      <c r="K517" s="56"/>
      <c r="L517" s="71"/>
      <c r="M517" s="56"/>
      <c r="N517" s="46"/>
      <c r="O517" s="46"/>
      <c r="P517" s="46"/>
      <c r="Q517" s="56"/>
      <c r="R517" s="58"/>
      <c r="S517" s="59"/>
      <c r="T517" s="58"/>
      <c r="U517" s="58"/>
      <c r="V517" s="60"/>
      <c r="W517" s="56"/>
      <c r="X517" s="56"/>
      <c r="Y517" s="56"/>
      <c r="Z517" s="46"/>
      <c r="AA517" s="66"/>
      <c r="AB517" s="46"/>
      <c r="AC517" s="46"/>
      <c r="AD517" s="61"/>
      <c r="AE517" s="61"/>
      <c r="AF517" s="46"/>
      <c r="AG517" s="46"/>
      <c r="AH517" s="46"/>
      <c r="AI517" s="46"/>
      <c r="AJ517" s="46"/>
      <c r="AK517" s="46"/>
      <c r="AL517" s="46"/>
    </row>
    <row r="518" spans="1:38" x14ac:dyDescent="0.45">
      <c r="A518" s="16"/>
      <c r="B518" s="21"/>
      <c r="C518" s="16"/>
      <c r="D518" s="16"/>
      <c r="E518" s="56"/>
      <c r="F518" s="56"/>
      <c r="G518" s="57"/>
      <c r="H518" s="56"/>
      <c r="I518" s="56"/>
      <c r="J518" s="56"/>
      <c r="K518" s="56"/>
      <c r="L518" s="71"/>
      <c r="M518" s="56"/>
      <c r="N518" s="46"/>
      <c r="O518" s="46" t="s">
        <v>54</v>
      </c>
      <c r="P518" s="46">
        <f>SUM(P517:P517)</f>
        <v>0</v>
      </c>
      <c r="Q518" s="56"/>
      <c r="R518" s="58"/>
      <c r="S518" s="59"/>
      <c r="T518" s="58"/>
      <c r="U518" s="58"/>
      <c r="V518" s="60"/>
      <c r="W518" s="56"/>
      <c r="X518" s="56"/>
      <c r="Y518" s="56"/>
      <c r="Z518" s="46"/>
      <c r="AA518" s="66"/>
      <c r="AB518" s="46"/>
      <c r="AC518" s="46"/>
      <c r="AD518" s="61"/>
      <c r="AE518" s="61"/>
      <c r="AF518" s="46"/>
      <c r="AG518" s="46"/>
      <c r="AH518" s="46">
        <f>SUM(AH517:AH517)</f>
        <v>0</v>
      </c>
      <c r="AI518" s="46"/>
      <c r="AJ518" s="46">
        <f>SUM(AJ517:AJ517)</f>
        <v>0</v>
      </c>
      <c r="AK518" s="46"/>
      <c r="AL518" s="46">
        <f>SUM(AL517:AL517)</f>
        <v>0</v>
      </c>
    </row>
    <row r="519" spans="1:38" x14ac:dyDescent="0.45">
      <c r="A519" s="16" t="s">
        <v>846</v>
      </c>
      <c r="B519" s="21">
        <v>3860100347212</v>
      </c>
      <c r="C519" s="16" t="s">
        <v>847</v>
      </c>
      <c r="D519" s="16" t="s">
        <v>848</v>
      </c>
      <c r="E519" s="56">
        <v>308</v>
      </c>
      <c r="F519" s="56">
        <v>3542</v>
      </c>
      <c r="G519" s="57" t="s">
        <v>849</v>
      </c>
      <c r="H519" s="56" t="s">
        <v>42</v>
      </c>
      <c r="I519" s="56">
        <v>24602</v>
      </c>
      <c r="J519" s="56">
        <v>0</v>
      </c>
      <c r="K519" s="56">
        <v>0</v>
      </c>
      <c r="L519" s="71">
        <v>24</v>
      </c>
      <c r="M519" s="56" t="s">
        <v>43</v>
      </c>
      <c r="N519" s="46">
        <f>((J519*400)+(K519*100))+L519</f>
        <v>24</v>
      </c>
      <c r="O519" s="46">
        <v>5500</v>
      </c>
      <c r="P519" s="46">
        <f>N519*O519</f>
        <v>132000</v>
      </c>
      <c r="Q519" s="56"/>
      <c r="R519" s="58"/>
      <c r="S519" s="59"/>
      <c r="T519" s="58"/>
      <c r="U519" s="58"/>
      <c r="V519" s="60"/>
      <c r="W519" s="56"/>
      <c r="X519" s="56"/>
      <c r="Y519" s="56"/>
      <c r="Z519" s="46"/>
      <c r="AA519" s="66"/>
      <c r="AB519" s="46"/>
      <c r="AC519" s="46"/>
      <c r="AD519" s="61"/>
      <c r="AE519" s="61"/>
      <c r="AF519" s="46"/>
      <c r="AG519" s="46">
        <f>IF(AND(AF519="",P519=""),0,IF((AF519=""),P519,IF((P519=""),AF519,AF519+P519)))</f>
        <v>132000</v>
      </c>
      <c r="AH519" s="46">
        <f>IF( (AA519=""),AG519*1,AG519*(AA519/100) )</f>
        <v>132000</v>
      </c>
      <c r="AI519" s="46">
        <v>0</v>
      </c>
      <c r="AJ519" s="46">
        <f>IF((AI519-AH519) &gt; 1,0,IF((AI519-AH519)&lt;0,AH519-AI519,AI519-AH519))</f>
        <v>132000</v>
      </c>
      <c r="AK519" s="46">
        <v>0.3</v>
      </c>
      <c r="AL519" s="46">
        <f>AJ519*(AK519/100)</f>
        <v>396</v>
      </c>
    </row>
    <row r="520" spans="1:38" x14ac:dyDescent="0.45">
      <c r="A520" s="16"/>
      <c r="B520" s="21"/>
      <c r="C520" s="16"/>
      <c r="D520" s="16"/>
      <c r="E520" s="56"/>
      <c r="F520" s="56"/>
      <c r="G520" s="57"/>
      <c r="H520" s="56"/>
      <c r="I520" s="56"/>
      <c r="J520" s="56"/>
      <c r="K520" s="56"/>
      <c r="L520" s="71"/>
      <c r="M520" s="56"/>
      <c r="N520" s="46"/>
      <c r="O520" s="46" t="s">
        <v>54</v>
      </c>
      <c r="P520" s="46">
        <f>SUM(P519:P519)</f>
        <v>132000</v>
      </c>
      <c r="Q520" s="56"/>
      <c r="R520" s="58"/>
      <c r="S520" s="59"/>
      <c r="T520" s="58"/>
      <c r="U520" s="58"/>
      <c r="V520" s="60"/>
      <c r="W520" s="56"/>
      <c r="X520" s="56"/>
      <c r="Y520" s="56"/>
      <c r="Z520" s="46"/>
      <c r="AA520" s="66"/>
      <c r="AB520" s="46"/>
      <c r="AC520" s="46"/>
      <c r="AD520" s="61"/>
      <c r="AE520" s="61"/>
      <c r="AF520" s="46"/>
      <c r="AG520" s="46"/>
      <c r="AH520" s="46">
        <f>SUM(AH519:AH519)</f>
        <v>132000</v>
      </c>
      <c r="AI520" s="46"/>
      <c r="AJ520" s="46">
        <f>SUM(AJ519:AJ519)</f>
        <v>132000</v>
      </c>
      <c r="AK520" s="46"/>
      <c r="AL520" s="46">
        <f>SUM(AL519:AL519)</f>
        <v>396</v>
      </c>
    </row>
    <row r="521" spans="1:38" x14ac:dyDescent="0.45">
      <c r="A521" s="16" t="s">
        <v>850</v>
      </c>
      <c r="B521" s="21">
        <v>3101600577508</v>
      </c>
      <c r="C521" s="16" t="s">
        <v>851</v>
      </c>
      <c r="D521" s="16" t="s">
        <v>852</v>
      </c>
      <c r="E521" s="56">
        <v>309</v>
      </c>
      <c r="F521" s="56">
        <v>8207</v>
      </c>
      <c r="G521" s="57" t="s">
        <v>853</v>
      </c>
      <c r="H521" s="56" t="s">
        <v>42</v>
      </c>
      <c r="I521" s="56">
        <v>25086</v>
      </c>
      <c r="J521" s="56"/>
      <c r="K521" s="56"/>
      <c r="L521" s="71"/>
      <c r="M521" s="56"/>
      <c r="N521" s="46"/>
      <c r="O521" s="46"/>
      <c r="P521" s="46"/>
      <c r="Q521" s="56"/>
      <c r="R521" s="58"/>
      <c r="S521" s="59"/>
      <c r="T521" s="58"/>
      <c r="U521" s="58"/>
      <c r="V521" s="60"/>
      <c r="W521" s="56"/>
      <c r="X521" s="56"/>
      <c r="Y521" s="56"/>
      <c r="Z521" s="46"/>
      <c r="AA521" s="66"/>
      <c r="AB521" s="46"/>
      <c r="AC521" s="46"/>
      <c r="AD521" s="61"/>
      <c r="AE521" s="61"/>
      <c r="AF521" s="46"/>
      <c r="AG521" s="46"/>
      <c r="AH521" s="46"/>
      <c r="AI521" s="46"/>
      <c r="AJ521" s="46"/>
      <c r="AK521" s="46"/>
      <c r="AL521" s="46"/>
    </row>
    <row r="522" spans="1:38" x14ac:dyDescent="0.45">
      <c r="A522" s="16"/>
      <c r="B522" s="21"/>
      <c r="C522" s="16"/>
      <c r="D522" s="16"/>
      <c r="E522" s="56"/>
      <c r="F522" s="56"/>
      <c r="G522" s="57"/>
      <c r="H522" s="56"/>
      <c r="I522" s="56"/>
      <c r="J522" s="56"/>
      <c r="K522" s="56"/>
      <c r="L522" s="71"/>
      <c r="M522" s="56"/>
      <c r="N522" s="46"/>
      <c r="O522" s="46" t="s">
        <v>54</v>
      </c>
      <c r="P522" s="46">
        <f>SUM(P521:P521)</f>
        <v>0</v>
      </c>
      <c r="Q522" s="56"/>
      <c r="R522" s="58"/>
      <c r="S522" s="59"/>
      <c r="T522" s="58"/>
      <c r="U522" s="58"/>
      <c r="V522" s="60"/>
      <c r="W522" s="56"/>
      <c r="X522" s="56"/>
      <c r="Y522" s="56"/>
      <c r="Z522" s="46"/>
      <c r="AA522" s="66"/>
      <c r="AB522" s="46"/>
      <c r="AC522" s="46"/>
      <c r="AD522" s="61"/>
      <c r="AE522" s="61"/>
      <c r="AF522" s="46"/>
      <c r="AG522" s="46"/>
      <c r="AH522" s="46">
        <f>SUM(AH521:AH521)</f>
        <v>0</v>
      </c>
      <c r="AI522" s="46"/>
      <c r="AJ522" s="46">
        <f>SUM(AJ521:AJ521)</f>
        <v>0</v>
      </c>
      <c r="AK522" s="46"/>
      <c r="AL522" s="46">
        <f>SUM(AL521:AL521)</f>
        <v>0</v>
      </c>
    </row>
    <row r="523" spans="1:38" x14ac:dyDescent="0.45">
      <c r="A523" s="16" t="s">
        <v>834</v>
      </c>
      <c r="B523" s="21">
        <v>3770400045506</v>
      </c>
      <c r="C523" s="16" t="s">
        <v>835</v>
      </c>
      <c r="D523" s="16" t="s">
        <v>836</v>
      </c>
      <c r="E523" s="56">
        <v>310</v>
      </c>
      <c r="F523" s="56">
        <v>5761</v>
      </c>
      <c r="G523" s="57"/>
      <c r="H523" s="56" t="s">
        <v>42</v>
      </c>
      <c r="I523" s="56">
        <v>30158</v>
      </c>
      <c r="J523" s="56">
        <v>0</v>
      </c>
      <c r="K523" s="56">
        <v>0</v>
      </c>
      <c r="L523" s="71">
        <v>84</v>
      </c>
      <c r="M523" s="56" t="s">
        <v>90</v>
      </c>
      <c r="N523" s="46">
        <f>((J523*400)+(K523*100))+L523</f>
        <v>84</v>
      </c>
      <c r="O523" s="46">
        <v>300</v>
      </c>
      <c r="P523" s="46">
        <f>N523*O523</f>
        <v>25200</v>
      </c>
      <c r="Q523" s="56"/>
      <c r="R523" s="58"/>
      <c r="S523" s="59"/>
      <c r="T523" s="58"/>
      <c r="U523" s="58"/>
      <c r="V523" s="60"/>
      <c r="W523" s="56"/>
      <c r="X523" s="56"/>
      <c r="Y523" s="56"/>
      <c r="Z523" s="46"/>
      <c r="AA523" s="66"/>
      <c r="AB523" s="46"/>
      <c r="AC523" s="46"/>
      <c r="AD523" s="61"/>
      <c r="AE523" s="61"/>
      <c r="AF523" s="46"/>
      <c r="AG523" s="46">
        <f>IF(AND(AF523="",P523=""),0,IF((AF523=""),P523,IF((P523=""),AF523,AF523+P523)))</f>
        <v>25200</v>
      </c>
      <c r="AH523" s="46">
        <f>IF( (AA523=""),AG523*1,AG523*(AA523/100) )</f>
        <v>25200</v>
      </c>
      <c r="AI523" s="46">
        <v>50000000</v>
      </c>
      <c r="AJ523" s="46">
        <f>IF((AI523-AH523) &gt; 1,0,IF((AI523-AH523)&lt;0,AH523-AI523,AI523-AH523))</f>
        <v>0</v>
      </c>
      <c r="AK523" s="46">
        <v>0.01</v>
      </c>
      <c r="AL523" s="46">
        <f>AJ523*(AK523/100)</f>
        <v>0</v>
      </c>
    </row>
    <row r="524" spans="1:38" x14ac:dyDescent="0.45">
      <c r="A524" s="16"/>
      <c r="B524" s="21"/>
      <c r="C524" s="16"/>
      <c r="D524" s="16"/>
      <c r="E524" s="56"/>
      <c r="F524" s="56"/>
      <c r="G524" s="57"/>
      <c r="H524" s="56"/>
      <c r="I524" s="56"/>
      <c r="J524" s="56">
        <v>0</v>
      </c>
      <c r="K524" s="56">
        <v>0</v>
      </c>
      <c r="L524" s="71">
        <v>0</v>
      </c>
      <c r="M524" s="56" t="s">
        <v>90</v>
      </c>
      <c r="N524" s="46">
        <f>((J524*400)+(K524*100))+L524</f>
        <v>0</v>
      </c>
      <c r="O524" s="46">
        <v>300</v>
      </c>
      <c r="P524" s="46">
        <f>N524*O524</f>
        <v>0</v>
      </c>
      <c r="Q524" s="56"/>
      <c r="R524" s="58"/>
      <c r="S524" s="59"/>
      <c r="T524" s="58"/>
      <c r="U524" s="58"/>
      <c r="V524" s="60"/>
      <c r="W524" s="56"/>
      <c r="X524" s="56"/>
      <c r="Y524" s="56"/>
      <c r="Z524" s="46"/>
      <c r="AA524" s="66"/>
      <c r="AB524" s="46"/>
      <c r="AC524" s="46"/>
      <c r="AD524" s="61"/>
      <c r="AE524" s="61"/>
      <c r="AF524" s="46"/>
      <c r="AG524" s="46">
        <f>IF(AND(AF524="",P524=""),0,IF((AF524=""),P524,IF((P524=""),AF524,AF524+P524)))</f>
        <v>0</v>
      </c>
      <c r="AH524" s="46">
        <f>IF( (AA524=""),AG524*1,AG524*(AA524/100) )</f>
        <v>0</v>
      </c>
      <c r="AI524" s="46">
        <v>0</v>
      </c>
      <c r="AJ524" s="46">
        <f>IF((AI524-AH524) &gt; 1,0,IF((AI524-AH524)&lt;0,AH524-AI524,AI524-AH524))</f>
        <v>0</v>
      </c>
      <c r="AK524" s="46">
        <v>0.01</v>
      </c>
      <c r="AL524" s="46">
        <f>AJ524*(AK524/100)</f>
        <v>0</v>
      </c>
    </row>
    <row r="525" spans="1:38" x14ac:dyDescent="0.45">
      <c r="A525" s="16"/>
      <c r="B525" s="21"/>
      <c r="C525" s="16"/>
      <c r="D525" s="16"/>
      <c r="E525" s="56"/>
      <c r="F525" s="56"/>
      <c r="G525" s="57"/>
      <c r="H525" s="56"/>
      <c r="I525" s="56"/>
      <c r="J525" s="56"/>
      <c r="K525" s="56"/>
      <c r="L525" s="71"/>
      <c r="M525" s="56"/>
      <c r="N525" s="46"/>
      <c r="O525" s="46" t="s">
        <v>54</v>
      </c>
      <c r="P525" s="46">
        <f>SUM(P523:P524)</f>
        <v>25200</v>
      </c>
      <c r="Q525" s="56"/>
      <c r="R525" s="58"/>
      <c r="S525" s="59"/>
      <c r="T525" s="58"/>
      <c r="U525" s="58"/>
      <c r="V525" s="60"/>
      <c r="W525" s="56"/>
      <c r="X525" s="56"/>
      <c r="Y525" s="56"/>
      <c r="Z525" s="46"/>
      <c r="AA525" s="66"/>
      <c r="AB525" s="46"/>
      <c r="AC525" s="46"/>
      <c r="AD525" s="61"/>
      <c r="AE525" s="61"/>
      <c r="AF525" s="46"/>
      <c r="AG525" s="46"/>
      <c r="AH525" s="46">
        <f>SUM(AH523:AH524)</f>
        <v>25200</v>
      </c>
      <c r="AI525" s="46"/>
      <c r="AJ525" s="46">
        <f>SUM(AJ523:AJ524)</f>
        <v>0</v>
      </c>
      <c r="AK525" s="46"/>
      <c r="AL525" s="46">
        <f>SUM(AL523:AL524)</f>
        <v>0</v>
      </c>
    </row>
    <row r="526" spans="1:38" x14ac:dyDescent="0.45">
      <c r="A526" s="16" t="s">
        <v>854</v>
      </c>
      <c r="B526" s="21">
        <v>3770400049421</v>
      </c>
      <c r="C526" s="16" t="s">
        <v>855</v>
      </c>
      <c r="D526" s="16" t="s">
        <v>856</v>
      </c>
      <c r="E526" s="56">
        <v>311</v>
      </c>
      <c r="F526" s="56">
        <v>4090</v>
      </c>
      <c r="G526" s="57" t="s">
        <v>857</v>
      </c>
      <c r="H526" s="56" t="s">
        <v>42</v>
      </c>
      <c r="I526" s="56">
        <v>31295</v>
      </c>
      <c r="J526" s="56">
        <v>5</v>
      </c>
      <c r="K526" s="56">
        <v>0</v>
      </c>
      <c r="L526" s="71">
        <v>45</v>
      </c>
      <c r="M526" s="56" t="s">
        <v>43</v>
      </c>
      <c r="N526" s="46">
        <f>((J526*400)+(K526*100))+L526</f>
        <v>2045</v>
      </c>
      <c r="O526" s="46">
        <v>230</v>
      </c>
      <c r="P526" s="46">
        <f>N526*O526</f>
        <v>470350</v>
      </c>
      <c r="Q526" s="56"/>
      <c r="R526" s="58"/>
      <c r="S526" s="59"/>
      <c r="T526" s="58"/>
      <c r="U526" s="58"/>
      <c r="V526" s="60"/>
      <c r="W526" s="56"/>
      <c r="X526" s="56"/>
      <c r="Y526" s="56"/>
      <c r="Z526" s="46"/>
      <c r="AA526" s="66"/>
      <c r="AB526" s="46"/>
      <c r="AC526" s="46"/>
      <c r="AD526" s="61"/>
      <c r="AE526" s="61"/>
      <c r="AF526" s="46"/>
      <c r="AG526" s="46">
        <f>IF(AND(AF526="",P526=""),0,IF((AF526=""),P526,IF((P526=""),AF526,AF526+P526)))</f>
        <v>470350</v>
      </c>
      <c r="AH526" s="46">
        <f>IF( (AA526=""),AG526*1,AG526*(AA526/100) )</f>
        <v>470350</v>
      </c>
      <c r="AI526" s="46">
        <v>0</v>
      </c>
      <c r="AJ526" s="46">
        <f>IF((AI526-AH526) &gt; 1,0,IF((AI526-AH526)&lt;0,AH526-AI526,AI526-AH526))</f>
        <v>470350</v>
      </c>
      <c r="AK526" s="46">
        <v>0.3</v>
      </c>
      <c r="AL526" s="46">
        <f>AJ526*(AK526/100)</f>
        <v>1411.05</v>
      </c>
    </row>
    <row r="527" spans="1:38" x14ac:dyDescent="0.45">
      <c r="A527" s="16"/>
      <c r="B527" s="21"/>
      <c r="C527" s="16"/>
      <c r="D527" s="16"/>
      <c r="E527" s="56"/>
      <c r="F527" s="56"/>
      <c r="G527" s="57"/>
      <c r="H527" s="56"/>
      <c r="I527" s="56"/>
      <c r="J527" s="56"/>
      <c r="K527" s="56"/>
      <c r="L527" s="71"/>
      <c r="M527" s="56"/>
      <c r="N527" s="46"/>
      <c r="O527" s="46" t="s">
        <v>54</v>
      </c>
      <c r="P527" s="46">
        <f>SUM(P526:P526)</f>
        <v>470350</v>
      </c>
      <c r="Q527" s="56"/>
      <c r="R527" s="58"/>
      <c r="S527" s="59"/>
      <c r="T527" s="58"/>
      <c r="U527" s="58"/>
      <c r="V527" s="60"/>
      <c r="W527" s="56"/>
      <c r="X527" s="56"/>
      <c r="Y527" s="56"/>
      <c r="Z527" s="46"/>
      <c r="AA527" s="66"/>
      <c r="AB527" s="46"/>
      <c r="AC527" s="46"/>
      <c r="AD527" s="61"/>
      <c r="AE527" s="61"/>
      <c r="AF527" s="46"/>
      <c r="AG527" s="46"/>
      <c r="AH527" s="46">
        <f>SUM(AH526:AH526)</f>
        <v>470350</v>
      </c>
      <c r="AI527" s="46"/>
      <c r="AJ527" s="46">
        <f>SUM(AJ526:AJ526)</f>
        <v>470350</v>
      </c>
      <c r="AK527" s="46"/>
      <c r="AL527" s="46">
        <f>SUM(AL526:AL526)</f>
        <v>1411.05</v>
      </c>
    </row>
    <row r="528" spans="1:38" x14ac:dyDescent="0.45">
      <c r="A528" s="16" t="s">
        <v>858</v>
      </c>
      <c r="B528" s="21">
        <v>3120100561008</v>
      </c>
      <c r="C528" s="16" t="s">
        <v>859</v>
      </c>
      <c r="D528" s="16" t="s">
        <v>860</v>
      </c>
      <c r="E528" s="56">
        <v>312</v>
      </c>
      <c r="F528" s="56">
        <v>7824</v>
      </c>
      <c r="G528" s="57" t="s">
        <v>861</v>
      </c>
      <c r="H528" s="56" t="s">
        <v>42</v>
      </c>
      <c r="I528" s="56">
        <v>14396</v>
      </c>
      <c r="J528" s="56"/>
      <c r="K528" s="56"/>
      <c r="L528" s="71"/>
      <c r="M528" s="56"/>
      <c r="N528" s="46"/>
      <c r="O528" s="46"/>
      <c r="P528" s="46"/>
      <c r="Q528" s="56"/>
      <c r="R528" s="58"/>
      <c r="S528" s="59"/>
      <c r="T528" s="58"/>
      <c r="U528" s="58"/>
      <c r="V528" s="60"/>
      <c r="W528" s="56"/>
      <c r="X528" s="56"/>
      <c r="Y528" s="56"/>
      <c r="Z528" s="46"/>
      <c r="AA528" s="66"/>
      <c r="AB528" s="46"/>
      <c r="AC528" s="46"/>
      <c r="AD528" s="61"/>
      <c r="AE528" s="61"/>
      <c r="AF528" s="46"/>
      <c r="AG528" s="46"/>
      <c r="AH528" s="46"/>
      <c r="AI528" s="46"/>
      <c r="AJ528" s="46"/>
      <c r="AK528" s="46"/>
      <c r="AL528" s="46"/>
    </row>
    <row r="529" spans="1:38" x14ac:dyDescent="0.45">
      <c r="A529" s="16"/>
      <c r="B529" s="21"/>
      <c r="C529" s="16"/>
      <c r="D529" s="16"/>
      <c r="E529" s="56"/>
      <c r="F529" s="56"/>
      <c r="G529" s="57"/>
      <c r="H529" s="56"/>
      <c r="I529" s="56"/>
      <c r="J529" s="56"/>
      <c r="K529" s="56"/>
      <c r="L529" s="71"/>
      <c r="M529" s="56"/>
      <c r="N529" s="46"/>
      <c r="O529" s="46" t="s">
        <v>54</v>
      </c>
      <c r="P529" s="46">
        <f>SUM(P528:P528)</f>
        <v>0</v>
      </c>
      <c r="Q529" s="56"/>
      <c r="R529" s="58"/>
      <c r="S529" s="59"/>
      <c r="T529" s="58"/>
      <c r="U529" s="58"/>
      <c r="V529" s="60"/>
      <c r="W529" s="56"/>
      <c r="X529" s="56"/>
      <c r="Y529" s="56"/>
      <c r="Z529" s="46"/>
      <c r="AA529" s="66"/>
      <c r="AB529" s="46"/>
      <c r="AC529" s="46"/>
      <c r="AD529" s="61"/>
      <c r="AE529" s="61"/>
      <c r="AF529" s="46"/>
      <c r="AG529" s="46"/>
      <c r="AH529" s="46">
        <f>SUM(AH528:AH528)</f>
        <v>0</v>
      </c>
      <c r="AI529" s="46"/>
      <c r="AJ529" s="46">
        <f>SUM(AJ528:AJ528)</f>
        <v>0</v>
      </c>
      <c r="AK529" s="46"/>
      <c r="AL529" s="46">
        <f>SUM(AL528:AL528)</f>
        <v>0</v>
      </c>
    </row>
    <row r="530" spans="1:38" x14ac:dyDescent="0.45">
      <c r="A530" s="16" t="s">
        <v>862</v>
      </c>
      <c r="B530" s="21">
        <v>1102000605076</v>
      </c>
      <c r="C530" s="16" t="s">
        <v>863</v>
      </c>
      <c r="D530" s="16" t="s">
        <v>864</v>
      </c>
      <c r="E530" s="56">
        <v>313</v>
      </c>
      <c r="F530" s="56">
        <v>6671</v>
      </c>
      <c r="G530" s="57" t="s">
        <v>865</v>
      </c>
      <c r="H530" s="56" t="s">
        <v>42</v>
      </c>
      <c r="I530" s="56">
        <v>845</v>
      </c>
      <c r="J530" s="56"/>
      <c r="K530" s="56"/>
      <c r="L530" s="71"/>
      <c r="M530" s="56"/>
      <c r="N530" s="46"/>
      <c r="O530" s="46"/>
      <c r="P530" s="46"/>
      <c r="Q530" s="56"/>
      <c r="R530" s="58"/>
      <c r="S530" s="59"/>
      <c r="T530" s="58"/>
      <c r="U530" s="58"/>
      <c r="V530" s="60"/>
      <c r="W530" s="56"/>
      <c r="X530" s="56"/>
      <c r="Y530" s="56"/>
      <c r="Z530" s="46"/>
      <c r="AA530" s="66"/>
      <c r="AB530" s="46"/>
      <c r="AC530" s="46"/>
      <c r="AD530" s="61"/>
      <c r="AE530" s="61"/>
      <c r="AF530" s="46"/>
      <c r="AG530" s="46"/>
      <c r="AH530" s="46"/>
      <c r="AI530" s="46"/>
      <c r="AJ530" s="46"/>
      <c r="AK530" s="46"/>
      <c r="AL530" s="46"/>
    </row>
    <row r="531" spans="1:38" x14ac:dyDescent="0.45">
      <c r="A531" s="16"/>
      <c r="B531" s="21"/>
      <c r="C531" s="16"/>
      <c r="D531" s="16"/>
      <c r="E531" s="56"/>
      <c r="F531" s="56"/>
      <c r="G531" s="57"/>
      <c r="H531" s="56"/>
      <c r="I531" s="56"/>
      <c r="J531" s="56"/>
      <c r="K531" s="56"/>
      <c r="L531" s="71"/>
      <c r="M531" s="56"/>
      <c r="N531" s="46"/>
      <c r="O531" s="46" t="s">
        <v>54</v>
      </c>
      <c r="P531" s="46">
        <f>SUM(P530:P530)</f>
        <v>0</v>
      </c>
      <c r="Q531" s="56"/>
      <c r="R531" s="58"/>
      <c r="S531" s="59"/>
      <c r="T531" s="58"/>
      <c r="U531" s="58"/>
      <c r="V531" s="60"/>
      <c r="W531" s="56"/>
      <c r="X531" s="56"/>
      <c r="Y531" s="56"/>
      <c r="Z531" s="46"/>
      <c r="AA531" s="66"/>
      <c r="AB531" s="46"/>
      <c r="AC531" s="46"/>
      <c r="AD531" s="61"/>
      <c r="AE531" s="61"/>
      <c r="AF531" s="46"/>
      <c r="AG531" s="46"/>
      <c r="AH531" s="46">
        <f>SUM(AH530:AH530)</f>
        <v>0</v>
      </c>
      <c r="AI531" s="46"/>
      <c r="AJ531" s="46">
        <f>SUM(AJ530:AJ530)</f>
        <v>0</v>
      </c>
      <c r="AK531" s="46"/>
      <c r="AL531" s="46">
        <f>SUM(AL530:AL530)</f>
        <v>0</v>
      </c>
    </row>
    <row r="532" spans="1:38" x14ac:dyDescent="0.45">
      <c r="A532" s="16" t="s">
        <v>866</v>
      </c>
      <c r="B532" s="21">
        <v>3770400497784</v>
      </c>
      <c r="C532" s="16" t="s">
        <v>867</v>
      </c>
      <c r="D532" s="16" t="s">
        <v>868</v>
      </c>
      <c r="E532" s="56">
        <v>314</v>
      </c>
      <c r="F532" s="56">
        <v>6264</v>
      </c>
      <c r="G532" s="57"/>
      <c r="H532" s="56" t="s">
        <v>42</v>
      </c>
      <c r="I532" s="56">
        <v>10326</v>
      </c>
      <c r="J532" s="56">
        <v>3</v>
      </c>
      <c r="K532" s="56">
        <v>3</v>
      </c>
      <c r="L532" s="71">
        <v>72</v>
      </c>
      <c r="M532" s="56" t="s">
        <v>90</v>
      </c>
      <c r="N532" s="46">
        <f>((J532*400)+(K532*100))+L532</f>
        <v>1572</v>
      </c>
      <c r="O532" s="46">
        <v>150</v>
      </c>
      <c r="P532" s="46">
        <f>N532*O532</f>
        <v>235800</v>
      </c>
      <c r="Q532" s="56"/>
      <c r="R532" s="58"/>
      <c r="S532" s="59"/>
      <c r="T532" s="58"/>
      <c r="U532" s="58"/>
      <c r="V532" s="60"/>
      <c r="W532" s="56"/>
      <c r="X532" s="56"/>
      <c r="Y532" s="56"/>
      <c r="Z532" s="46"/>
      <c r="AA532" s="66"/>
      <c r="AB532" s="46"/>
      <c r="AC532" s="46"/>
      <c r="AD532" s="61"/>
      <c r="AE532" s="61"/>
      <c r="AF532" s="46"/>
      <c r="AG532" s="46">
        <f>IF(AND(AF532="",P532=""),0,IF((AF532=""),P532,IF((P532=""),AF532,AF532+P532)))</f>
        <v>235800</v>
      </c>
      <c r="AH532" s="46">
        <f>IF( (AA532=""),AG532*1,AG532*(AA532/100) )</f>
        <v>235800</v>
      </c>
      <c r="AI532" s="46">
        <v>50000000</v>
      </c>
      <c r="AJ532" s="46">
        <f>IF((AI532-AH532) &gt; 1,0,IF((AI532-AH532)&lt;0,AH532-AI532,AI532-AH532))</f>
        <v>0</v>
      </c>
      <c r="AK532" s="46">
        <v>0.01</v>
      </c>
      <c r="AL532" s="46">
        <f>AJ532*(AK532/100)</f>
        <v>0</v>
      </c>
    </row>
    <row r="533" spans="1:38" x14ac:dyDescent="0.45">
      <c r="A533" s="16"/>
      <c r="B533" s="21"/>
      <c r="C533" s="16"/>
      <c r="D533" s="16"/>
      <c r="E533" s="56"/>
      <c r="F533" s="56"/>
      <c r="G533" s="57"/>
      <c r="H533" s="56"/>
      <c r="I533" s="56"/>
      <c r="J533" s="56"/>
      <c r="K533" s="56"/>
      <c r="L533" s="71"/>
      <c r="M533" s="56"/>
      <c r="N533" s="46"/>
      <c r="O533" s="46" t="s">
        <v>54</v>
      </c>
      <c r="P533" s="46">
        <f>SUM(P532:P532)</f>
        <v>235800</v>
      </c>
      <c r="Q533" s="56"/>
      <c r="R533" s="58"/>
      <c r="S533" s="59"/>
      <c r="T533" s="58"/>
      <c r="U533" s="58"/>
      <c r="V533" s="60"/>
      <c r="W533" s="56"/>
      <c r="X533" s="56"/>
      <c r="Y533" s="56"/>
      <c r="Z533" s="46"/>
      <c r="AA533" s="66"/>
      <c r="AB533" s="46"/>
      <c r="AC533" s="46"/>
      <c r="AD533" s="61"/>
      <c r="AE533" s="61"/>
      <c r="AF533" s="46"/>
      <c r="AG533" s="46"/>
      <c r="AH533" s="46">
        <f>SUM(AH532:AH532)</f>
        <v>235800</v>
      </c>
      <c r="AI533" s="46"/>
      <c r="AJ533" s="46">
        <f>SUM(AJ532:AJ532)</f>
        <v>0</v>
      </c>
      <c r="AK533" s="46"/>
      <c r="AL533" s="46">
        <f>SUM(AL532:AL532)</f>
        <v>0</v>
      </c>
    </row>
    <row r="534" spans="1:38" x14ac:dyDescent="0.45">
      <c r="A534" s="16" t="s">
        <v>869</v>
      </c>
      <c r="B534" s="21">
        <v>3100800386969</v>
      </c>
      <c r="C534" s="16" t="s">
        <v>870</v>
      </c>
      <c r="D534" s="16" t="s">
        <v>871</v>
      </c>
      <c r="E534" s="56">
        <v>315</v>
      </c>
      <c r="F534" s="56">
        <v>6584</v>
      </c>
      <c r="G534" s="57" t="s">
        <v>872</v>
      </c>
      <c r="H534" s="56" t="s">
        <v>42</v>
      </c>
      <c r="I534" s="56">
        <v>978</v>
      </c>
      <c r="J534" s="56"/>
      <c r="K534" s="56"/>
      <c r="L534" s="71"/>
      <c r="M534" s="56"/>
      <c r="N534" s="46"/>
      <c r="O534" s="46"/>
      <c r="P534" s="46"/>
      <c r="Q534" s="56"/>
      <c r="R534" s="58"/>
      <c r="S534" s="59"/>
      <c r="T534" s="58"/>
      <c r="U534" s="58"/>
      <c r="V534" s="60"/>
      <c r="W534" s="56"/>
      <c r="X534" s="56"/>
      <c r="Y534" s="56"/>
      <c r="Z534" s="46"/>
      <c r="AA534" s="66"/>
      <c r="AB534" s="46"/>
      <c r="AC534" s="46"/>
      <c r="AD534" s="61"/>
      <c r="AE534" s="61"/>
      <c r="AF534" s="46"/>
      <c r="AG534" s="46"/>
      <c r="AH534" s="46"/>
      <c r="AI534" s="46"/>
      <c r="AJ534" s="46"/>
      <c r="AK534" s="46"/>
      <c r="AL534" s="46"/>
    </row>
    <row r="535" spans="1:38" x14ac:dyDescent="0.45">
      <c r="A535" s="16"/>
      <c r="B535" s="21"/>
      <c r="C535" s="16"/>
      <c r="D535" s="16"/>
      <c r="E535" s="56">
        <v>316</v>
      </c>
      <c r="F535" s="56">
        <v>2079</v>
      </c>
      <c r="G535" s="57" t="s">
        <v>873</v>
      </c>
      <c r="H535" s="56" t="s">
        <v>42</v>
      </c>
      <c r="I535" s="56">
        <v>1210</v>
      </c>
      <c r="J535" s="56"/>
      <c r="K535" s="56"/>
      <c r="L535" s="71"/>
      <c r="M535" s="56"/>
      <c r="N535" s="46"/>
      <c r="O535" s="46"/>
      <c r="P535" s="46"/>
      <c r="Q535" s="56"/>
      <c r="R535" s="58"/>
      <c r="S535" s="59"/>
      <c r="T535" s="58"/>
      <c r="U535" s="58"/>
      <c r="V535" s="60"/>
      <c r="W535" s="56"/>
      <c r="X535" s="56"/>
      <c r="Y535" s="56"/>
      <c r="Z535" s="46"/>
      <c r="AA535" s="66"/>
      <c r="AB535" s="46"/>
      <c r="AC535" s="46"/>
      <c r="AD535" s="61"/>
      <c r="AE535" s="61"/>
      <c r="AF535" s="46"/>
      <c r="AG535" s="46"/>
      <c r="AH535" s="46"/>
      <c r="AI535" s="46"/>
      <c r="AJ535" s="46"/>
      <c r="AK535" s="46"/>
      <c r="AL535" s="46"/>
    </row>
    <row r="536" spans="1:38" x14ac:dyDescent="0.45">
      <c r="A536" s="16"/>
      <c r="B536" s="21"/>
      <c r="C536" s="16"/>
      <c r="D536" s="16"/>
      <c r="E536" s="56">
        <v>317</v>
      </c>
      <c r="F536" s="56">
        <v>7694</v>
      </c>
      <c r="G536" s="57" t="s">
        <v>874</v>
      </c>
      <c r="H536" s="56" t="s">
        <v>42</v>
      </c>
      <c r="I536" s="56">
        <v>21482</v>
      </c>
      <c r="J536" s="56"/>
      <c r="K536" s="56"/>
      <c r="L536" s="71"/>
      <c r="M536" s="56"/>
      <c r="N536" s="46"/>
      <c r="O536" s="46"/>
      <c r="P536" s="46"/>
      <c r="Q536" s="56"/>
      <c r="R536" s="58"/>
      <c r="S536" s="59"/>
      <c r="T536" s="58"/>
      <c r="U536" s="58"/>
      <c r="V536" s="60"/>
      <c r="W536" s="56"/>
      <c r="X536" s="56"/>
      <c r="Y536" s="56"/>
      <c r="Z536" s="46"/>
      <c r="AA536" s="66"/>
      <c r="AB536" s="46"/>
      <c r="AC536" s="46"/>
      <c r="AD536" s="61"/>
      <c r="AE536" s="61"/>
      <c r="AF536" s="46"/>
      <c r="AG536" s="46"/>
      <c r="AH536" s="46"/>
      <c r="AI536" s="46"/>
      <c r="AJ536" s="46"/>
      <c r="AK536" s="46"/>
      <c r="AL536" s="46"/>
    </row>
    <row r="537" spans="1:38" x14ac:dyDescent="0.45">
      <c r="A537" s="16"/>
      <c r="B537" s="21"/>
      <c r="C537" s="16"/>
      <c r="D537" s="16"/>
      <c r="E537" s="56"/>
      <c r="F537" s="56"/>
      <c r="G537" s="57"/>
      <c r="H537" s="56"/>
      <c r="I537" s="56"/>
      <c r="J537" s="56"/>
      <c r="K537" s="56"/>
      <c r="L537" s="71"/>
      <c r="M537" s="56"/>
      <c r="N537" s="46"/>
      <c r="O537" s="46" t="s">
        <v>54</v>
      </c>
      <c r="P537" s="46">
        <f>SUM(P534:P536)</f>
        <v>0</v>
      </c>
      <c r="Q537" s="56"/>
      <c r="R537" s="58"/>
      <c r="S537" s="59"/>
      <c r="T537" s="58"/>
      <c r="U537" s="58"/>
      <c r="V537" s="60"/>
      <c r="W537" s="56"/>
      <c r="X537" s="56"/>
      <c r="Y537" s="56"/>
      <c r="Z537" s="46"/>
      <c r="AA537" s="66"/>
      <c r="AB537" s="46"/>
      <c r="AC537" s="46"/>
      <c r="AD537" s="61"/>
      <c r="AE537" s="61"/>
      <c r="AF537" s="46"/>
      <c r="AG537" s="46"/>
      <c r="AH537" s="46">
        <f>SUM(AH534:AH536)</f>
        <v>0</v>
      </c>
      <c r="AI537" s="46"/>
      <c r="AJ537" s="46">
        <f>SUM(AJ534:AJ536)</f>
        <v>0</v>
      </c>
      <c r="AK537" s="46"/>
      <c r="AL537" s="46">
        <f>SUM(AL534:AL536)</f>
        <v>0</v>
      </c>
    </row>
    <row r="538" spans="1:38" x14ac:dyDescent="0.45">
      <c r="A538" s="16" t="s">
        <v>875</v>
      </c>
      <c r="B538" s="21">
        <v>1100700457213</v>
      </c>
      <c r="C538" s="16" t="s">
        <v>876</v>
      </c>
      <c r="D538" s="16" t="s">
        <v>877</v>
      </c>
      <c r="E538" s="56">
        <v>318</v>
      </c>
      <c r="F538" s="56">
        <v>7805</v>
      </c>
      <c r="G538" s="57" t="s">
        <v>878</v>
      </c>
      <c r="H538" s="56" t="s">
        <v>42</v>
      </c>
      <c r="I538" s="56">
        <v>28253</v>
      </c>
      <c r="J538" s="56"/>
      <c r="K538" s="56"/>
      <c r="L538" s="71"/>
      <c r="M538" s="56"/>
      <c r="N538" s="46"/>
      <c r="O538" s="46"/>
      <c r="P538" s="46"/>
      <c r="Q538" s="56"/>
      <c r="R538" s="58"/>
      <c r="S538" s="59"/>
      <c r="T538" s="58"/>
      <c r="U538" s="58"/>
      <c r="V538" s="60"/>
      <c r="W538" s="56"/>
      <c r="X538" s="56"/>
      <c r="Y538" s="56"/>
      <c r="Z538" s="46"/>
      <c r="AA538" s="66"/>
      <c r="AB538" s="46"/>
      <c r="AC538" s="46"/>
      <c r="AD538" s="61"/>
      <c r="AE538" s="61"/>
      <c r="AF538" s="46"/>
      <c r="AG538" s="46"/>
      <c r="AH538" s="46"/>
      <c r="AI538" s="46"/>
      <c r="AJ538" s="46"/>
      <c r="AK538" s="46"/>
      <c r="AL538" s="46"/>
    </row>
    <row r="539" spans="1:38" x14ac:dyDescent="0.45">
      <c r="A539" s="16"/>
      <c r="B539" s="21"/>
      <c r="C539" s="16"/>
      <c r="D539" s="16"/>
      <c r="E539" s="56"/>
      <c r="F539" s="56"/>
      <c r="G539" s="57"/>
      <c r="H539" s="56"/>
      <c r="I539" s="56"/>
      <c r="J539" s="56"/>
      <c r="K539" s="56"/>
      <c r="L539" s="71"/>
      <c r="M539" s="56"/>
      <c r="N539" s="46"/>
      <c r="O539" s="46" t="s">
        <v>54</v>
      </c>
      <c r="P539" s="46">
        <f>SUM(P538:P538)</f>
        <v>0</v>
      </c>
      <c r="Q539" s="56"/>
      <c r="R539" s="58"/>
      <c r="S539" s="59"/>
      <c r="T539" s="58"/>
      <c r="U539" s="58"/>
      <c r="V539" s="60"/>
      <c r="W539" s="56"/>
      <c r="X539" s="56"/>
      <c r="Y539" s="56"/>
      <c r="Z539" s="46"/>
      <c r="AA539" s="66"/>
      <c r="AB539" s="46"/>
      <c r="AC539" s="46"/>
      <c r="AD539" s="61"/>
      <c r="AE539" s="61"/>
      <c r="AF539" s="46"/>
      <c r="AG539" s="46"/>
      <c r="AH539" s="46">
        <f>SUM(AH538:AH538)</f>
        <v>0</v>
      </c>
      <c r="AI539" s="46"/>
      <c r="AJ539" s="46">
        <f>SUM(AJ538:AJ538)</f>
        <v>0</v>
      </c>
      <c r="AK539" s="46"/>
      <c r="AL539" s="46">
        <f>SUM(AL538:AL538)</f>
        <v>0</v>
      </c>
    </row>
    <row r="540" spans="1:38" x14ac:dyDescent="0.45">
      <c r="A540" s="16" t="s">
        <v>879</v>
      </c>
      <c r="B540" s="21">
        <v>3100602559069</v>
      </c>
      <c r="C540" s="16" t="s">
        <v>880</v>
      </c>
      <c r="D540" s="16" t="s">
        <v>881</v>
      </c>
      <c r="E540" s="56">
        <v>319</v>
      </c>
      <c r="F540" s="56">
        <v>2216</v>
      </c>
      <c r="G540" s="57" t="s">
        <v>882</v>
      </c>
      <c r="H540" s="56" t="s">
        <v>42</v>
      </c>
      <c r="I540" s="56">
        <v>8697</v>
      </c>
      <c r="J540" s="56">
        <v>0</v>
      </c>
      <c r="K540" s="56">
        <v>0</v>
      </c>
      <c r="L540" s="71">
        <v>60</v>
      </c>
      <c r="M540" s="56" t="s">
        <v>43</v>
      </c>
      <c r="N540" s="46">
        <f>((J540*400)+(K540*100))+L540</f>
        <v>60</v>
      </c>
      <c r="O540" s="46">
        <v>1000</v>
      </c>
      <c r="P540" s="46">
        <f>N540*O540</f>
        <v>60000</v>
      </c>
      <c r="Q540" s="56"/>
      <c r="R540" s="58"/>
      <c r="S540" s="59"/>
      <c r="T540" s="58"/>
      <c r="U540" s="58"/>
      <c r="V540" s="60"/>
      <c r="W540" s="56"/>
      <c r="X540" s="56"/>
      <c r="Y540" s="56"/>
      <c r="Z540" s="46"/>
      <c r="AA540" s="66"/>
      <c r="AB540" s="46"/>
      <c r="AC540" s="46"/>
      <c r="AD540" s="61"/>
      <c r="AE540" s="61"/>
      <c r="AF540" s="46"/>
      <c r="AG540" s="46">
        <f>IF(AND(AF540="",P540=""),0,IF((AF540=""),P540,IF((P540=""),AF540,AF540+P540)))</f>
        <v>60000</v>
      </c>
      <c r="AH540" s="46">
        <f>IF( (AA540=""),AG540*1,AG540*(AA540/100) )</f>
        <v>60000</v>
      </c>
      <c r="AI540" s="46">
        <v>0</v>
      </c>
      <c r="AJ540" s="46">
        <f>IF((AI540-AH540) &gt; 1,0,IF((AI540-AH540)&lt;0,AH540-AI540,AI540-AH540))</f>
        <v>60000</v>
      </c>
      <c r="AK540" s="46">
        <v>0.3</v>
      </c>
      <c r="AL540" s="46">
        <f>AJ540*(AK540/100)</f>
        <v>180</v>
      </c>
    </row>
    <row r="541" spans="1:38" x14ac:dyDescent="0.45">
      <c r="A541" s="16"/>
      <c r="B541" s="21"/>
      <c r="C541" s="16"/>
      <c r="D541" s="16"/>
      <c r="E541" s="56">
        <v>320</v>
      </c>
      <c r="F541" s="56">
        <v>2215</v>
      </c>
      <c r="G541" s="57" t="s">
        <v>883</v>
      </c>
      <c r="H541" s="56" t="s">
        <v>42</v>
      </c>
      <c r="I541" s="56">
        <v>8698</v>
      </c>
      <c r="J541" s="56">
        <v>0</v>
      </c>
      <c r="K541" s="56">
        <v>0</v>
      </c>
      <c r="L541" s="71">
        <v>60</v>
      </c>
      <c r="M541" s="56" t="s">
        <v>43</v>
      </c>
      <c r="N541" s="46">
        <f>((J541*400)+(K541*100))+L541</f>
        <v>60</v>
      </c>
      <c r="O541" s="46">
        <v>1000</v>
      </c>
      <c r="P541" s="46">
        <f>N541*O541</f>
        <v>60000</v>
      </c>
      <c r="Q541" s="56"/>
      <c r="R541" s="58"/>
      <c r="S541" s="59"/>
      <c r="T541" s="58"/>
      <c r="U541" s="58"/>
      <c r="V541" s="60"/>
      <c r="W541" s="56"/>
      <c r="X541" s="56"/>
      <c r="Y541" s="56"/>
      <c r="Z541" s="46"/>
      <c r="AA541" s="66"/>
      <c r="AB541" s="46"/>
      <c r="AC541" s="46"/>
      <c r="AD541" s="61"/>
      <c r="AE541" s="61"/>
      <c r="AF541" s="46"/>
      <c r="AG541" s="46">
        <f>IF(AND(AF541="",P541=""),0,IF((AF541=""),P541,IF((P541=""),AF541,AF541+P541)))</f>
        <v>60000</v>
      </c>
      <c r="AH541" s="46">
        <f>IF( (AA541=""),AG541*1,AG541*(AA541/100) )</f>
        <v>60000</v>
      </c>
      <c r="AI541" s="46">
        <v>0</v>
      </c>
      <c r="AJ541" s="46">
        <f>IF((AI541-AH541) &gt; 1,0,IF((AI541-AH541)&lt;0,AH541-AI541,AI541-AH541))</f>
        <v>60000</v>
      </c>
      <c r="AK541" s="46">
        <v>0.3</v>
      </c>
      <c r="AL541" s="46">
        <f>AJ541*(AK541/100)</f>
        <v>180</v>
      </c>
    </row>
    <row r="542" spans="1:38" x14ac:dyDescent="0.45">
      <c r="A542" s="16"/>
      <c r="B542" s="21"/>
      <c r="C542" s="16"/>
      <c r="D542" s="16"/>
      <c r="E542" s="56"/>
      <c r="F542" s="56"/>
      <c r="G542" s="57"/>
      <c r="H542" s="56"/>
      <c r="I542" s="56"/>
      <c r="J542" s="56"/>
      <c r="K542" s="56"/>
      <c r="L542" s="71"/>
      <c r="M542" s="56"/>
      <c r="N542" s="46"/>
      <c r="O542" s="46" t="s">
        <v>54</v>
      </c>
      <c r="P542" s="46">
        <f>SUM(P540:P541)</f>
        <v>120000</v>
      </c>
      <c r="Q542" s="56"/>
      <c r="R542" s="58"/>
      <c r="S542" s="59"/>
      <c r="T542" s="58"/>
      <c r="U542" s="58"/>
      <c r="V542" s="60"/>
      <c r="W542" s="56"/>
      <c r="X542" s="56"/>
      <c r="Y542" s="56"/>
      <c r="Z542" s="46"/>
      <c r="AA542" s="66"/>
      <c r="AB542" s="46"/>
      <c r="AC542" s="46"/>
      <c r="AD542" s="61"/>
      <c r="AE542" s="61"/>
      <c r="AF542" s="46"/>
      <c r="AG542" s="46"/>
      <c r="AH542" s="46">
        <f>SUM(AH540:AH541)</f>
        <v>120000</v>
      </c>
      <c r="AI542" s="46"/>
      <c r="AJ542" s="46">
        <f>SUM(AJ540:AJ541)</f>
        <v>120000</v>
      </c>
      <c r="AK542" s="46"/>
      <c r="AL542" s="46">
        <f>SUM(AL540:AL541)</f>
        <v>360</v>
      </c>
    </row>
    <row r="543" spans="1:38" x14ac:dyDescent="0.45">
      <c r="A543" s="16" t="s">
        <v>884</v>
      </c>
      <c r="B543" s="21">
        <v>1770400016917</v>
      </c>
      <c r="C543" s="16" t="s">
        <v>885</v>
      </c>
      <c r="D543" s="16" t="s">
        <v>886</v>
      </c>
      <c r="E543" s="56">
        <v>321</v>
      </c>
      <c r="F543" s="56">
        <v>6894</v>
      </c>
      <c r="G543" s="57" t="s">
        <v>887</v>
      </c>
      <c r="H543" s="56" t="s">
        <v>42</v>
      </c>
      <c r="I543" s="56">
        <v>13730</v>
      </c>
      <c r="J543" s="56"/>
      <c r="K543" s="56"/>
      <c r="L543" s="71"/>
      <c r="M543" s="56"/>
      <c r="N543" s="46"/>
      <c r="O543" s="46"/>
      <c r="P543" s="46"/>
      <c r="Q543" s="56"/>
      <c r="R543" s="58"/>
      <c r="S543" s="59"/>
      <c r="T543" s="58"/>
      <c r="U543" s="58"/>
      <c r="V543" s="60"/>
      <c r="W543" s="56"/>
      <c r="X543" s="56"/>
      <c r="Y543" s="56"/>
      <c r="Z543" s="46"/>
      <c r="AA543" s="66"/>
      <c r="AB543" s="46"/>
      <c r="AC543" s="46"/>
      <c r="AD543" s="61"/>
      <c r="AE543" s="61"/>
      <c r="AF543" s="46"/>
      <c r="AG543" s="46"/>
      <c r="AH543" s="46"/>
      <c r="AI543" s="46"/>
      <c r="AJ543" s="46"/>
      <c r="AK543" s="46"/>
      <c r="AL543" s="46"/>
    </row>
    <row r="544" spans="1:38" x14ac:dyDescent="0.45">
      <c r="A544" s="16"/>
      <c r="B544" s="21"/>
      <c r="C544" s="16"/>
      <c r="D544" s="16"/>
      <c r="E544" s="56"/>
      <c r="F544" s="56"/>
      <c r="G544" s="57"/>
      <c r="H544" s="56"/>
      <c r="I544" s="56"/>
      <c r="J544" s="56"/>
      <c r="K544" s="56"/>
      <c r="L544" s="71"/>
      <c r="M544" s="56"/>
      <c r="N544" s="46"/>
      <c r="O544" s="46" t="s">
        <v>54</v>
      </c>
      <c r="P544" s="46">
        <f>SUM(P543:P543)</f>
        <v>0</v>
      </c>
      <c r="Q544" s="56"/>
      <c r="R544" s="58"/>
      <c r="S544" s="59"/>
      <c r="T544" s="58"/>
      <c r="U544" s="58"/>
      <c r="V544" s="60"/>
      <c r="W544" s="56"/>
      <c r="X544" s="56"/>
      <c r="Y544" s="56"/>
      <c r="Z544" s="46"/>
      <c r="AA544" s="66"/>
      <c r="AB544" s="46"/>
      <c r="AC544" s="46"/>
      <c r="AD544" s="61"/>
      <c r="AE544" s="61"/>
      <c r="AF544" s="46"/>
      <c r="AG544" s="46"/>
      <c r="AH544" s="46">
        <f>SUM(AH543:AH543)</f>
        <v>0</v>
      </c>
      <c r="AI544" s="46"/>
      <c r="AJ544" s="46">
        <f>SUM(AJ543:AJ543)</f>
        <v>0</v>
      </c>
      <c r="AK544" s="46"/>
      <c r="AL544" s="46">
        <f>SUM(AL543:AL543)</f>
        <v>0</v>
      </c>
    </row>
    <row r="545" spans="1:38" x14ac:dyDescent="0.45">
      <c r="A545" s="16" t="s">
        <v>888</v>
      </c>
      <c r="B545" s="21">
        <v>3650900005890</v>
      </c>
      <c r="C545" s="16" t="s">
        <v>889</v>
      </c>
      <c r="D545" s="16" t="s">
        <v>890</v>
      </c>
      <c r="E545" s="56">
        <v>322</v>
      </c>
      <c r="F545" s="56">
        <v>8362</v>
      </c>
      <c r="G545" s="57" t="s">
        <v>891</v>
      </c>
      <c r="H545" s="56" t="s">
        <v>42</v>
      </c>
      <c r="I545" s="56">
        <v>21105</v>
      </c>
      <c r="J545" s="56"/>
      <c r="K545" s="56"/>
      <c r="L545" s="71"/>
      <c r="M545" s="56"/>
      <c r="N545" s="46"/>
      <c r="O545" s="46"/>
      <c r="P545" s="46"/>
      <c r="Q545" s="56"/>
      <c r="R545" s="58"/>
      <c r="S545" s="59"/>
      <c r="T545" s="58"/>
      <c r="U545" s="58"/>
      <c r="V545" s="60"/>
      <c r="W545" s="56"/>
      <c r="X545" s="56"/>
      <c r="Y545" s="56"/>
      <c r="Z545" s="46"/>
      <c r="AA545" s="66"/>
      <c r="AB545" s="46"/>
      <c r="AC545" s="46"/>
      <c r="AD545" s="61"/>
      <c r="AE545" s="61"/>
      <c r="AF545" s="46"/>
      <c r="AG545" s="46"/>
      <c r="AH545" s="46"/>
      <c r="AI545" s="46"/>
      <c r="AJ545" s="46"/>
      <c r="AK545" s="46"/>
      <c r="AL545" s="46"/>
    </row>
    <row r="546" spans="1:38" x14ac:dyDescent="0.45">
      <c r="A546" s="16"/>
      <c r="B546" s="21"/>
      <c r="C546" s="16"/>
      <c r="D546" s="16"/>
      <c r="E546" s="56"/>
      <c r="F546" s="56"/>
      <c r="G546" s="57"/>
      <c r="H546" s="56"/>
      <c r="I546" s="56"/>
      <c r="J546" s="56"/>
      <c r="K546" s="56"/>
      <c r="L546" s="71"/>
      <c r="M546" s="56"/>
      <c r="N546" s="46"/>
      <c r="O546" s="46" t="s">
        <v>54</v>
      </c>
      <c r="P546" s="46">
        <f>SUM(P545:P545)</f>
        <v>0</v>
      </c>
      <c r="Q546" s="56"/>
      <c r="R546" s="58"/>
      <c r="S546" s="59"/>
      <c r="T546" s="58"/>
      <c r="U546" s="58"/>
      <c r="V546" s="60"/>
      <c r="W546" s="56"/>
      <c r="X546" s="56"/>
      <c r="Y546" s="56"/>
      <c r="Z546" s="46"/>
      <c r="AA546" s="66"/>
      <c r="AB546" s="46"/>
      <c r="AC546" s="46"/>
      <c r="AD546" s="61"/>
      <c r="AE546" s="61"/>
      <c r="AF546" s="46"/>
      <c r="AG546" s="46"/>
      <c r="AH546" s="46">
        <f>SUM(AH545:AH545)</f>
        <v>0</v>
      </c>
      <c r="AI546" s="46"/>
      <c r="AJ546" s="46">
        <f>SUM(AJ545:AJ545)</f>
        <v>0</v>
      </c>
      <c r="AK546" s="46"/>
      <c r="AL546" s="46">
        <f>SUM(AL545:AL545)</f>
        <v>0</v>
      </c>
    </row>
    <row r="547" spans="1:38" x14ac:dyDescent="0.45">
      <c r="A547" s="16" t="s">
        <v>892</v>
      </c>
      <c r="B547" s="21">
        <v>3120100999674</v>
      </c>
      <c r="C547" s="16" t="s">
        <v>893</v>
      </c>
      <c r="D547" s="16" t="s">
        <v>894</v>
      </c>
      <c r="E547" s="56">
        <v>323</v>
      </c>
      <c r="F547" s="56">
        <v>175</v>
      </c>
      <c r="G547" s="57" t="s">
        <v>895</v>
      </c>
      <c r="H547" s="56" t="s">
        <v>42</v>
      </c>
      <c r="I547" s="56">
        <v>14392</v>
      </c>
      <c r="J547" s="56">
        <v>0</v>
      </c>
      <c r="K547" s="56">
        <v>0</v>
      </c>
      <c r="L547" s="71">
        <v>66</v>
      </c>
      <c r="M547" s="56" t="s">
        <v>43</v>
      </c>
      <c r="N547" s="46">
        <f>((J547*400)+(K547*100))+L547</f>
        <v>66</v>
      </c>
      <c r="O547" s="46">
        <v>1000</v>
      </c>
      <c r="P547" s="46">
        <f>N547*O547</f>
        <v>66000</v>
      </c>
      <c r="Q547" s="56"/>
      <c r="R547" s="58"/>
      <c r="S547" s="59"/>
      <c r="T547" s="58"/>
      <c r="U547" s="58"/>
      <c r="V547" s="60"/>
      <c r="W547" s="56"/>
      <c r="X547" s="56"/>
      <c r="Y547" s="56"/>
      <c r="Z547" s="46"/>
      <c r="AA547" s="66"/>
      <c r="AB547" s="46"/>
      <c r="AC547" s="46"/>
      <c r="AD547" s="61"/>
      <c r="AE547" s="61"/>
      <c r="AF547" s="46"/>
      <c r="AG547" s="46">
        <f>IF(AND(AF547="",P547=""),0,IF((AF547=""),P547,IF((P547=""),AF547,AF547+P547)))</f>
        <v>66000</v>
      </c>
      <c r="AH547" s="46">
        <f>IF( (AA547=""),AG547*1,AG547*(AA547/100) )</f>
        <v>66000</v>
      </c>
      <c r="AI547" s="46">
        <v>0</v>
      </c>
      <c r="AJ547" s="46">
        <f>IF((AI547-AH547) &gt; 1,0,IF((AI547-AH547)&lt;0,AH547-AI547,AI547-AH547))</f>
        <v>66000</v>
      </c>
      <c r="AK547" s="46">
        <v>0.3</v>
      </c>
      <c r="AL547" s="46">
        <f>AJ547*(AK547/100)</f>
        <v>198</v>
      </c>
    </row>
    <row r="548" spans="1:38" x14ac:dyDescent="0.45">
      <c r="A548" s="16"/>
      <c r="B548" s="21"/>
      <c r="C548" s="16"/>
      <c r="D548" s="16"/>
      <c r="E548" s="56"/>
      <c r="F548" s="56"/>
      <c r="G548" s="57"/>
      <c r="H548" s="56"/>
      <c r="I548" s="56"/>
      <c r="J548" s="56"/>
      <c r="K548" s="56"/>
      <c r="L548" s="71"/>
      <c r="M548" s="56"/>
      <c r="N548" s="46"/>
      <c r="O548" s="46" t="s">
        <v>54</v>
      </c>
      <c r="P548" s="46">
        <f>SUM(P547:P547)</f>
        <v>66000</v>
      </c>
      <c r="Q548" s="56"/>
      <c r="R548" s="58"/>
      <c r="S548" s="59"/>
      <c r="T548" s="58"/>
      <c r="U548" s="58"/>
      <c r="V548" s="60"/>
      <c r="W548" s="56"/>
      <c r="X548" s="56"/>
      <c r="Y548" s="56"/>
      <c r="Z548" s="46"/>
      <c r="AA548" s="66"/>
      <c r="AB548" s="46"/>
      <c r="AC548" s="46"/>
      <c r="AD548" s="61"/>
      <c r="AE548" s="61"/>
      <c r="AF548" s="46"/>
      <c r="AG548" s="46"/>
      <c r="AH548" s="46">
        <f>SUM(AH547:AH547)</f>
        <v>66000</v>
      </c>
      <c r="AI548" s="46"/>
      <c r="AJ548" s="46">
        <f>SUM(AJ547:AJ547)</f>
        <v>66000</v>
      </c>
      <c r="AK548" s="46"/>
      <c r="AL548" s="46">
        <f>SUM(AL547:AL547)</f>
        <v>198</v>
      </c>
    </row>
    <row r="549" spans="1:38" x14ac:dyDescent="0.45">
      <c r="A549" s="16" t="s">
        <v>896</v>
      </c>
      <c r="B549" s="21">
        <v>3770400297505</v>
      </c>
      <c r="C549" s="16" t="s">
        <v>897</v>
      </c>
      <c r="D549" s="16" t="s">
        <v>898</v>
      </c>
      <c r="E549" s="56">
        <v>324</v>
      </c>
      <c r="F549" s="56">
        <v>10067</v>
      </c>
      <c r="G549" s="57" t="s">
        <v>899</v>
      </c>
      <c r="H549" s="56" t="s">
        <v>42</v>
      </c>
      <c r="I549" s="56">
        <v>24642</v>
      </c>
      <c r="J549" s="56"/>
      <c r="K549" s="56"/>
      <c r="L549" s="71"/>
      <c r="M549" s="56"/>
      <c r="N549" s="46"/>
      <c r="O549" s="46"/>
      <c r="P549" s="46"/>
      <c r="Q549" s="56"/>
      <c r="R549" s="58"/>
      <c r="S549" s="59"/>
      <c r="T549" s="58"/>
      <c r="U549" s="58"/>
      <c r="V549" s="60"/>
      <c r="W549" s="56"/>
      <c r="X549" s="56"/>
      <c r="Y549" s="56"/>
      <c r="Z549" s="46"/>
      <c r="AA549" s="66"/>
      <c r="AB549" s="46"/>
      <c r="AC549" s="46"/>
      <c r="AD549" s="61"/>
      <c r="AE549" s="61"/>
      <c r="AF549" s="46"/>
      <c r="AG549" s="46"/>
      <c r="AH549" s="46"/>
      <c r="AI549" s="46"/>
      <c r="AJ549" s="46"/>
      <c r="AK549" s="46"/>
      <c r="AL549" s="46"/>
    </row>
    <row r="550" spans="1:38" x14ac:dyDescent="0.45">
      <c r="A550" s="16"/>
      <c r="B550" s="21"/>
      <c r="C550" s="16"/>
      <c r="D550" s="16"/>
      <c r="E550" s="56">
        <v>325</v>
      </c>
      <c r="F550" s="56">
        <v>446</v>
      </c>
      <c r="G550" s="57" t="s">
        <v>900</v>
      </c>
      <c r="H550" s="56" t="s">
        <v>42</v>
      </c>
      <c r="I550" s="56">
        <v>24643</v>
      </c>
      <c r="J550" s="56">
        <v>0</v>
      </c>
      <c r="K550" s="56">
        <v>0</v>
      </c>
      <c r="L550" s="71">
        <v>25</v>
      </c>
      <c r="M550" s="56" t="s">
        <v>43</v>
      </c>
      <c r="N550" s="46">
        <f>((J550*400)+(K550*100))+L550</f>
        <v>25</v>
      </c>
      <c r="O550" s="46">
        <v>5500</v>
      </c>
      <c r="P550" s="46">
        <f>N550*O550</f>
        <v>137500</v>
      </c>
      <c r="Q550" s="56"/>
      <c r="R550" s="58"/>
      <c r="S550" s="59"/>
      <c r="T550" s="58"/>
      <c r="U550" s="58"/>
      <c r="V550" s="60"/>
      <c r="W550" s="56"/>
      <c r="X550" s="56"/>
      <c r="Y550" s="56"/>
      <c r="Z550" s="46"/>
      <c r="AA550" s="66"/>
      <c r="AB550" s="46"/>
      <c r="AC550" s="46"/>
      <c r="AD550" s="61"/>
      <c r="AE550" s="61"/>
      <c r="AF550" s="46"/>
      <c r="AG550" s="46">
        <f>IF(AND(AF550="",P550=""),0,IF((AF550=""),P550,IF((P550=""),AF550,AF550+P550)))</f>
        <v>137500</v>
      </c>
      <c r="AH550" s="46">
        <f>IF( (AA550=""),AG550*1,AG550*(AA550/100) )</f>
        <v>137500</v>
      </c>
      <c r="AI550" s="46">
        <v>0</v>
      </c>
      <c r="AJ550" s="46">
        <f>IF((AI550-AH550) &gt; 1,0,IF((AI550-AH550)&lt;0,AH550-AI550,AI550-AH550))</f>
        <v>137500</v>
      </c>
      <c r="AK550" s="46">
        <v>0.3</v>
      </c>
      <c r="AL550" s="46">
        <f>AJ550*(AK550/100)</f>
        <v>412.5</v>
      </c>
    </row>
    <row r="551" spans="1:38" x14ac:dyDescent="0.45">
      <c r="A551" s="16"/>
      <c r="B551" s="21"/>
      <c r="C551" s="16"/>
      <c r="D551" s="16"/>
      <c r="E551" s="56"/>
      <c r="F551" s="56"/>
      <c r="G551" s="57"/>
      <c r="H551" s="56"/>
      <c r="I551" s="56"/>
      <c r="J551" s="56"/>
      <c r="K551" s="56"/>
      <c r="L551" s="71"/>
      <c r="M551" s="56"/>
      <c r="N551" s="46"/>
      <c r="O551" s="46" t="s">
        <v>54</v>
      </c>
      <c r="P551" s="46">
        <f>SUM(P549:P550)</f>
        <v>137500</v>
      </c>
      <c r="Q551" s="56"/>
      <c r="R551" s="58"/>
      <c r="S551" s="59"/>
      <c r="T551" s="58"/>
      <c r="U551" s="58"/>
      <c r="V551" s="60"/>
      <c r="W551" s="56"/>
      <c r="X551" s="56"/>
      <c r="Y551" s="56"/>
      <c r="Z551" s="46"/>
      <c r="AA551" s="66"/>
      <c r="AB551" s="46"/>
      <c r="AC551" s="46"/>
      <c r="AD551" s="61"/>
      <c r="AE551" s="61"/>
      <c r="AF551" s="46"/>
      <c r="AG551" s="46"/>
      <c r="AH551" s="46">
        <f>SUM(AH549:AH550)</f>
        <v>137500</v>
      </c>
      <c r="AI551" s="46"/>
      <c r="AJ551" s="46">
        <f>SUM(AJ549:AJ550)</f>
        <v>137500</v>
      </c>
      <c r="AK551" s="46"/>
      <c r="AL551" s="46">
        <f>SUM(AL549:AL550)</f>
        <v>412.5</v>
      </c>
    </row>
    <row r="552" spans="1:38" x14ac:dyDescent="0.45">
      <c r="A552" s="16" t="s">
        <v>901</v>
      </c>
      <c r="B552" s="21">
        <v>3770400022433</v>
      </c>
      <c r="C552" s="16" t="s">
        <v>902</v>
      </c>
      <c r="D552" s="16" t="s">
        <v>903</v>
      </c>
      <c r="E552" s="56">
        <v>326</v>
      </c>
      <c r="F552" s="56">
        <v>7437</v>
      </c>
      <c r="G552" s="57" t="s">
        <v>904</v>
      </c>
      <c r="H552" s="56" t="s">
        <v>42</v>
      </c>
      <c r="I552" s="56">
        <v>31359</v>
      </c>
      <c r="J552" s="56"/>
      <c r="K552" s="56"/>
      <c r="L552" s="71"/>
      <c r="M552" s="56"/>
      <c r="N552" s="46"/>
      <c r="O552" s="46"/>
      <c r="P552" s="46"/>
      <c r="Q552" s="56"/>
      <c r="R552" s="58"/>
      <c r="S552" s="59"/>
      <c r="T552" s="58"/>
      <c r="U552" s="58"/>
      <c r="V552" s="60"/>
      <c r="W552" s="56"/>
      <c r="X552" s="56"/>
      <c r="Y552" s="56"/>
      <c r="Z552" s="46"/>
      <c r="AA552" s="66"/>
      <c r="AB552" s="46"/>
      <c r="AC552" s="46"/>
      <c r="AD552" s="61"/>
      <c r="AE552" s="61"/>
      <c r="AF552" s="46"/>
      <c r="AG552" s="46"/>
      <c r="AH552" s="46"/>
      <c r="AI552" s="46"/>
      <c r="AJ552" s="46"/>
      <c r="AK552" s="46"/>
      <c r="AL552" s="46"/>
    </row>
    <row r="553" spans="1:38" x14ac:dyDescent="0.45">
      <c r="A553" s="16"/>
      <c r="B553" s="21"/>
      <c r="C553" s="16"/>
      <c r="D553" s="16"/>
      <c r="E553" s="56"/>
      <c r="F553" s="56"/>
      <c r="G553" s="57"/>
      <c r="H553" s="56"/>
      <c r="I553" s="56"/>
      <c r="J553" s="56"/>
      <c r="K553" s="56"/>
      <c r="L553" s="71"/>
      <c r="M553" s="56"/>
      <c r="N553" s="46"/>
      <c r="O553" s="46" t="s">
        <v>54</v>
      </c>
      <c r="P553" s="46">
        <f>SUM(P552:P552)</f>
        <v>0</v>
      </c>
      <c r="Q553" s="56"/>
      <c r="R553" s="58"/>
      <c r="S553" s="59"/>
      <c r="T553" s="58"/>
      <c r="U553" s="58"/>
      <c r="V553" s="60"/>
      <c r="W553" s="56"/>
      <c r="X553" s="56"/>
      <c r="Y553" s="56"/>
      <c r="Z553" s="46"/>
      <c r="AA553" s="66"/>
      <c r="AB553" s="46"/>
      <c r="AC553" s="46"/>
      <c r="AD553" s="61"/>
      <c r="AE553" s="61"/>
      <c r="AF553" s="46"/>
      <c r="AG553" s="46"/>
      <c r="AH553" s="46">
        <f>SUM(AH552:AH552)</f>
        <v>0</v>
      </c>
      <c r="AI553" s="46"/>
      <c r="AJ553" s="46">
        <f>SUM(AJ552:AJ552)</f>
        <v>0</v>
      </c>
      <c r="AK553" s="46"/>
      <c r="AL553" s="46">
        <f>SUM(AL552:AL552)</f>
        <v>0</v>
      </c>
    </row>
    <row r="554" spans="1:38" x14ac:dyDescent="0.45">
      <c r="A554" s="16" t="s">
        <v>905</v>
      </c>
      <c r="B554" s="21">
        <v>3800901001934</v>
      </c>
      <c r="C554" s="16" t="s">
        <v>906</v>
      </c>
      <c r="D554" s="16" t="s">
        <v>907</v>
      </c>
      <c r="E554" s="56">
        <v>327</v>
      </c>
      <c r="F554" s="56">
        <v>35</v>
      </c>
      <c r="G554" s="57" t="s">
        <v>908</v>
      </c>
      <c r="H554" s="56" t="s">
        <v>42</v>
      </c>
      <c r="I554" s="56">
        <v>2931</v>
      </c>
      <c r="J554" s="56"/>
      <c r="K554" s="56"/>
      <c r="L554" s="71"/>
      <c r="M554" s="56"/>
      <c r="N554" s="46"/>
      <c r="O554" s="46"/>
      <c r="P554" s="46"/>
      <c r="Q554" s="56"/>
      <c r="R554" s="58"/>
      <c r="S554" s="59"/>
      <c r="T554" s="58"/>
      <c r="U554" s="58"/>
      <c r="V554" s="60"/>
      <c r="W554" s="56"/>
      <c r="X554" s="56"/>
      <c r="Y554" s="56"/>
      <c r="Z554" s="46"/>
      <c r="AA554" s="66"/>
      <c r="AB554" s="46"/>
      <c r="AC554" s="46"/>
      <c r="AD554" s="61"/>
      <c r="AE554" s="61"/>
      <c r="AF554" s="46"/>
      <c r="AG554" s="46"/>
      <c r="AH554" s="46"/>
      <c r="AI554" s="46"/>
      <c r="AJ554" s="46"/>
      <c r="AK554" s="46"/>
      <c r="AL554" s="46"/>
    </row>
    <row r="555" spans="1:38" x14ac:dyDescent="0.45">
      <c r="A555" s="16"/>
      <c r="B555" s="21"/>
      <c r="C555" s="16"/>
      <c r="D555" s="16"/>
      <c r="E555" s="56"/>
      <c r="F555" s="56"/>
      <c r="G555" s="57"/>
      <c r="H555" s="56"/>
      <c r="I555" s="56"/>
      <c r="J555" s="56"/>
      <c r="K555" s="56"/>
      <c r="L555" s="71"/>
      <c r="M555" s="56"/>
      <c r="N555" s="46"/>
      <c r="O555" s="46" t="s">
        <v>54</v>
      </c>
      <c r="P555" s="46">
        <f>SUM(P554:P554)</f>
        <v>0</v>
      </c>
      <c r="Q555" s="56"/>
      <c r="R555" s="58"/>
      <c r="S555" s="59"/>
      <c r="T555" s="58"/>
      <c r="U555" s="58"/>
      <c r="V555" s="60"/>
      <c r="W555" s="56"/>
      <c r="X555" s="56"/>
      <c r="Y555" s="56"/>
      <c r="Z555" s="46"/>
      <c r="AA555" s="66"/>
      <c r="AB555" s="46"/>
      <c r="AC555" s="46"/>
      <c r="AD555" s="61"/>
      <c r="AE555" s="61"/>
      <c r="AF555" s="46"/>
      <c r="AG555" s="46"/>
      <c r="AH555" s="46">
        <f>SUM(AH554:AH554)</f>
        <v>0</v>
      </c>
      <c r="AI555" s="46"/>
      <c r="AJ555" s="46">
        <f>SUM(AJ554:AJ554)</f>
        <v>0</v>
      </c>
      <c r="AK555" s="46"/>
      <c r="AL555" s="46">
        <f>SUM(AL554:AL554)</f>
        <v>0</v>
      </c>
    </row>
    <row r="556" spans="1:38" x14ac:dyDescent="0.45">
      <c r="A556" s="16" t="s">
        <v>909</v>
      </c>
      <c r="B556" s="21">
        <v>5101799010252</v>
      </c>
      <c r="C556" s="16" t="s">
        <v>910</v>
      </c>
      <c r="D556" s="16" t="s">
        <v>911</v>
      </c>
      <c r="E556" s="56">
        <v>328</v>
      </c>
      <c r="F556" s="56">
        <v>8203</v>
      </c>
      <c r="G556" s="57" t="s">
        <v>912</v>
      </c>
      <c r="H556" s="56" t="s">
        <v>42</v>
      </c>
      <c r="I556" s="56">
        <v>4533</v>
      </c>
      <c r="J556" s="56"/>
      <c r="K556" s="56"/>
      <c r="L556" s="71"/>
      <c r="M556" s="56"/>
      <c r="N556" s="46"/>
      <c r="O556" s="46"/>
      <c r="P556" s="46"/>
      <c r="Q556" s="56"/>
      <c r="R556" s="58"/>
      <c r="S556" s="59"/>
      <c r="T556" s="58"/>
      <c r="U556" s="58"/>
      <c r="V556" s="60"/>
      <c r="W556" s="56"/>
      <c r="X556" s="56"/>
      <c r="Y556" s="56"/>
      <c r="Z556" s="46"/>
      <c r="AA556" s="66"/>
      <c r="AB556" s="46"/>
      <c r="AC556" s="46"/>
      <c r="AD556" s="61"/>
      <c r="AE556" s="61"/>
      <c r="AF556" s="46"/>
      <c r="AG556" s="46"/>
      <c r="AH556" s="46"/>
      <c r="AI556" s="46"/>
      <c r="AJ556" s="46"/>
      <c r="AK556" s="46"/>
      <c r="AL556" s="46"/>
    </row>
    <row r="557" spans="1:38" x14ac:dyDescent="0.45">
      <c r="A557" s="16"/>
      <c r="B557" s="21"/>
      <c r="C557" s="16"/>
      <c r="D557" s="16"/>
      <c r="E557" s="56"/>
      <c r="F557" s="56"/>
      <c r="G557" s="57"/>
      <c r="H557" s="56"/>
      <c r="I557" s="56"/>
      <c r="J557" s="56"/>
      <c r="K557" s="56"/>
      <c r="L557" s="71"/>
      <c r="M557" s="56"/>
      <c r="N557" s="46"/>
      <c r="O557" s="46" t="s">
        <v>54</v>
      </c>
      <c r="P557" s="46">
        <f>SUM(P556:P556)</f>
        <v>0</v>
      </c>
      <c r="Q557" s="56"/>
      <c r="R557" s="58"/>
      <c r="S557" s="59"/>
      <c r="T557" s="58"/>
      <c r="U557" s="58"/>
      <c r="V557" s="60"/>
      <c r="W557" s="56"/>
      <c r="X557" s="56"/>
      <c r="Y557" s="56"/>
      <c r="Z557" s="46"/>
      <c r="AA557" s="66"/>
      <c r="AB557" s="46"/>
      <c r="AC557" s="46"/>
      <c r="AD557" s="61"/>
      <c r="AE557" s="61"/>
      <c r="AF557" s="46"/>
      <c r="AG557" s="46"/>
      <c r="AH557" s="46">
        <f>SUM(AH556:AH556)</f>
        <v>0</v>
      </c>
      <c r="AI557" s="46"/>
      <c r="AJ557" s="46">
        <f>SUM(AJ556:AJ556)</f>
        <v>0</v>
      </c>
      <c r="AK557" s="46"/>
      <c r="AL557" s="46">
        <f>SUM(AL556:AL556)</f>
        <v>0</v>
      </c>
    </row>
    <row r="558" spans="1:38" x14ac:dyDescent="0.45">
      <c r="A558" s="16" t="s">
        <v>913</v>
      </c>
      <c r="B558" s="21">
        <v>1860300050683</v>
      </c>
      <c r="C558" s="16" t="s">
        <v>914</v>
      </c>
      <c r="D558" s="16" t="s">
        <v>915</v>
      </c>
      <c r="E558" s="56">
        <v>329</v>
      </c>
      <c r="F558" s="56">
        <v>6361</v>
      </c>
      <c r="G558" s="57"/>
      <c r="H558" s="56" t="s">
        <v>42</v>
      </c>
      <c r="I558" s="56">
        <v>13705</v>
      </c>
      <c r="J558" s="56">
        <v>9</v>
      </c>
      <c r="K558" s="56">
        <v>0</v>
      </c>
      <c r="L558" s="71">
        <v>42</v>
      </c>
      <c r="M558" s="56" t="s">
        <v>90</v>
      </c>
      <c r="N558" s="46">
        <f>((J558*400)+(K558*100))+L558</f>
        <v>3642</v>
      </c>
      <c r="O558" s="46">
        <v>200</v>
      </c>
      <c r="P558" s="46">
        <f>N558*O558</f>
        <v>728400</v>
      </c>
      <c r="Q558" s="56"/>
      <c r="R558" s="58"/>
      <c r="S558" s="59"/>
      <c r="T558" s="58"/>
      <c r="U558" s="58"/>
      <c r="V558" s="60"/>
      <c r="W558" s="56"/>
      <c r="X558" s="56"/>
      <c r="Y558" s="56"/>
      <c r="Z558" s="46"/>
      <c r="AA558" s="66"/>
      <c r="AB558" s="46"/>
      <c r="AC558" s="46"/>
      <c r="AD558" s="61"/>
      <c r="AE558" s="61"/>
      <c r="AF558" s="46"/>
      <c r="AG558" s="46">
        <f>IF(AND(AF558="",P558=""),0,IF((AF558=""),P558,IF((P558=""),AF558,AF558+P558)))</f>
        <v>728400</v>
      </c>
      <c r="AH558" s="46">
        <f>IF( (AA558=""),AG558*1,AG558*(AA558/100) )</f>
        <v>728400</v>
      </c>
      <c r="AI558" s="46">
        <v>50000000</v>
      </c>
      <c r="AJ558" s="46">
        <f>IF((AI558-AH558) &gt; 1,0,IF((AI558-AH558)&lt;0,AH558-AI558,AI558-AH558))</f>
        <v>0</v>
      </c>
      <c r="AK558" s="46">
        <v>0.01</v>
      </c>
      <c r="AL558" s="46">
        <f>AJ558*(AK558/100)</f>
        <v>0</v>
      </c>
    </row>
    <row r="559" spans="1:38" x14ac:dyDescent="0.45">
      <c r="A559" s="16"/>
      <c r="B559" s="21"/>
      <c r="C559" s="16"/>
      <c r="D559" s="16"/>
      <c r="E559" s="56"/>
      <c r="F559" s="56"/>
      <c r="G559" s="57"/>
      <c r="H559" s="56"/>
      <c r="I559" s="56"/>
      <c r="J559" s="56"/>
      <c r="K559" s="56"/>
      <c r="L559" s="71"/>
      <c r="M559" s="56"/>
      <c r="N559" s="46"/>
      <c r="O559" s="46" t="s">
        <v>54</v>
      </c>
      <c r="P559" s="46">
        <f>SUM(P558:P558)</f>
        <v>728400</v>
      </c>
      <c r="Q559" s="56"/>
      <c r="R559" s="58"/>
      <c r="S559" s="59"/>
      <c r="T559" s="58"/>
      <c r="U559" s="58"/>
      <c r="V559" s="60"/>
      <c r="W559" s="56"/>
      <c r="X559" s="56"/>
      <c r="Y559" s="56"/>
      <c r="Z559" s="46"/>
      <c r="AA559" s="66"/>
      <c r="AB559" s="46"/>
      <c r="AC559" s="46"/>
      <c r="AD559" s="61"/>
      <c r="AE559" s="61"/>
      <c r="AF559" s="46"/>
      <c r="AG559" s="46"/>
      <c r="AH559" s="46">
        <f>SUM(AH558:AH558)</f>
        <v>728400</v>
      </c>
      <c r="AI559" s="46"/>
      <c r="AJ559" s="46">
        <f>SUM(AJ558:AJ558)</f>
        <v>0</v>
      </c>
      <c r="AK559" s="46"/>
      <c r="AL559" s="46">
        <f>SUM(AL558:AL558)</f>
        <v>0</v>
      </c>
    </row>
    <row r="560" spans="1:38" x14ac:dyDescent="0.45">
      <c r="A560" s="16" t="s">
        <v>905</v>
      </c>
      <c r="B560" s="21">
        <v>3800901001934</v>
      </c>
      <c r="C560" s="16" t="s">
        <v>906</v>
      </c>
      <c r="D560" s="16" t="s">
        <v>907</v>
      </c>
      <c r="E560" s="56">
        <v>330</v>
      </c>
      <c r="F560" s="56">
        <v>1443</v>
      </c>
      <c r="G560" s="57" t="s">
        <v>916</v>
      </c>
      <c r="H560" s="56" t="s">
        <v>42</v>
      </c>
      <c r="I560" s="56">
        <v>17559</v>
      </c>
      <c r="J560" s="56">
        <v>0</v>
      </c>
      <c r="K560" s="56">
        <v>0</v>
      </c>
      <c r="L560" s="71">
        <v>53</v>
      </c>
      <c r="M560" s="56" t="s">
        <v>43</v>
      </c>
      <c r="N560" s="46">
        <f>((J560*400)+(K560*100))+L560</f>
        <v>53</v>
      </c>
      <c r="O560" s="46">
        <v>5500</v>
      </c>
      <c r="P560" s="46">
        <f>N560*O560</f>
        <v>291500</v>
      </c>
      <c r="Q560" s="56"/>
      <c r="R560" s="58"/>
      <c r="S560" s="59"/>
      <c r="T560" s="58"/>
      <c r="U560" s="58"/>
      <c r="V560" s="60"/>
      <c r="W560" s="56"/>
      <c r="X560" s="56"/>
      <c r="Y560" s="56"/>
      <c r="Z560" s="46"/>
      <c r="AA560" s="66"/>
      <c r="AB560" s="46"/>
      <c r="AC560" s="46"/>
      <c r="AD560" s="61"/>
      <c r="AE560" s="61"/>
      <c r="AF560" s="46"/>
      <c r="AG560" s="46">
        <f>IF(AND(AF560="",P560=""),0,IF((AF560=""),P560,IF((P560=""),AF560,AF560+P560)))</f>
        <v>291500</v>
      </c>
      <c r="AH560" s="46">
        <f>IF( (AA560=""),AG560*1,AG560*(AA560/100) )</f>
        <v>291500</v>
      </c>
      <c r="AI560" s="46">
        <v>0</v>
      </c>
      <c r="AJ560" s="46">
        <f>IF((AI560-AH560) &gt; 1,0,IF((AI560-AH560)&lt;0,AH560-AI560,AI560-AH560))</f>
        <v>291500</v>
      </c>
      <c r="AK560" s="46">
        <v>0.3</v>
      </c>
      <c r="AL560" s="46">
        <f>AJ560*(AK560/100)</f>
        <v>874.5</v>
      </c>
    </row>
    <row r="561" spans="1:38" x14ac:dyDescent="0.45">
      <c r="A561" s="16"/>
      <c r="B561" s="21"/>
      <c r="C561" s="16"/>
      <c r="D561" s="16"/>
      <c r="E561" s="56"/>
      <c r="F561" s="56"/>
      <c r="G561" s="57"/>
      <c r="H561" s="56"/>
      <c r="I561" s="56"/>
      <c r="J561" s="56"/>
      <c r="K561" s="56"/>
      <c r="L561" s="71"/>
      <c r="M561" s="56"/>
      <c r="N561" s="46"/>
      <c r="O561" s="46" t="s">
        <v>54</v>
      </c>
      <c r="P561" s="46">
        <f>SUM(P560:P560)</f>
        <v>291500</v>
      </c>
      <c r="Q561" s="56"/>
      <c r="R561" s="58"/>
      <c r="S561" s="59"/>
      <c r="T561" s="58"/>
      <c r="U561" s="58"/>
      <c r="V561" s="60"/>
      <c r="W561" s="56"/>
      <c r="X561" s="56"/>
      <c r="Y561" s="56"/>
      <c r="Z561" s="46"/>
      <c r="AA561" s="66"/>
      <c r="AB561" s="46"/>
      <c r="AC561" s="46"/>
      <c r="AD561" s="61"/>
      <c r="AE561" s="61"/>
      <c r="AF561" s="46"/>
      <c r="AG561" s="46"/>
      <c r="AH561" s="46">
        <f>SUM(AH560:AH560)</f>
        <v>291500</v>
      </c>
      <c r="AI561" s="46"/>
      <c r="AJ561" s="46">
        <f>SUM(AJ560:AJ560)</f>
        <v>291500</v>
      </c>
      <c r="AK561" s="46"/>
      <c r="AL561" s="46">
        <f>SUM(AL560:AL560)</f>
        <v>874.5</v>
      </c>
    </row>
    <row r="562" spans="1:38" x14ac:dyDescent="0.45">
      <c r="A562" s="16" t="s">
        <v>917</v>
      </c>
      <c r="B562" s="21">
        <v>3860300271295</v>
      </c>
      <c r="C562" s="16" t="s">
        <v>918</v>
      </c>
      <c r="D562" s="16" t="s">
        <v>919</v>
      </c>
      <c r="E562" s="56">
        <v>331</v>
      </c>
      <c r="F562" s="56">
        <v>1667</v>
      </c>
      <c r="G562" s="57" t="s">
        <v>920</v>
      </c>
      <c r="H562" s="56" t="s">
        <v>42</v>
      </c>
      <c r="I562" s="56">
        <v>23215</v>
      </c>
      <c r="J562" s="56">
        <v>0</v>
      </c>
      <c r="K562" s="56">
        <v>0</v>
      </c>
      <c r="L562" s="71">
        <v>23</v>
      </c>
      <c r="M562" s="56" t="s">
        <v>43</v>
      </c>
      <c r="N562" s="46">
        <f>((J562*400)+(K562*100))+L562</f>
        <v>23</v>
      </c>
      <c r="O562" s="46">
        <v>5000</v>
      </c>
      <c r="P562" s="46">
        <f>N562*O562</f>
        <v>115000</v>
      </c>
      <c r="Q562" s="56"/>
      <c r="R562" s="58"/>
      <c r="S562" s="59"/>
      <c r="T562" s="58"/>
      <c r="U562" s="58"/>
      <c r="V562" s="60"/>
      <c r="W562" s="56"/>
      <c r="X562" s="56"/>
      <c r="Y562" s="56"/>
      <c r="Z562" s="46"/>
      <c r="AA562" s="66"/>
      <c r="AB562" s="46"/>
      <c r="AC562" s="46"/>
      <c r="AD562" s="61"/>
      <c r="AE562" s="61"/>
      <c r="AF562" s="46"/>
      <c r="AG562" s="46">
        <f>IF(AND(AF562="",P562=""),0,IF((AF562=""),P562,IF((P562=""),AF562,AF562+P562)))</f>
        <v>115000</v>
      </c>
      <c r="AH562" s="46">
        <f>IF( (AA562=""),AG562*1,AG562*(AA562/100) )</f>
        <v>115000</v>
      </c>
      <c r="AI562" s="46">
        <v>0</v>
      </c>
      <c r="AJ562" s="46">
        <f>IF((AI562-AH562) &gt; 1,0,IF((AI562-AH562)&lt;0,AH562-AI562,AI562-AH562))</f>
        <v>115000</v>
      </c>
      <c r="AK562" s="46">
        <v>0.3</v>
      </c>
      <c r="AL562" s="46">
        <f>AJ562*(AK562/100)</f>
        <v>345</v>
      </c>
    </row>
    <row r="563" spans="1:38" x14ac:dyDescent="0.45">
      <c r="A563" s="16"/>
      <c r="B563" s="21"/>
      <c r="C563" s="16"/>
      <c r="D563" s="16"/>
      <c r="E563" s="56"/>
      <c r="F563" s="56"/>
      <c r="G563" s="57"/>
      <c r="H563" s="56"/>
      <c r="I563" s="56"/>
      <c r="J563" s="56"/>
      <c r="K563" s="56"/>
      <c r="L563" s="71"/>
      <c r="M563" s="56"/>
      <c r="N563" s="46"/>
      <c r="O563" s="46" t="s">
        <v>54</v>
      </c>
      <c r="P563" s="46">
        <f>SUM(P562:P562)</f>
        <v>115000</v>
      </c>
      <c r="Q563" s="56"/>
      <c r="R563" s="58"/>
      <c r="S563" s="59"/>
      <c r="T563" s="58"/>
      <c r="U563" s="58"/>
      <c r="V563" s="60"/>
      <c r="W563" s="56"/>
      <c r="X563" s="56"/>
      <c r="Y563" s="56"/>
      <c r="Z563" s="46"/>
      <c r="AA563" s="66"/>
      <c r="AB563" s="46"/>
      <c r="AC563" s="46"/>
      <c r="AD563" s="61"/>
      <c r="AE563" s="61"/>
      <c r="AF563" s="46"/>
      <c r="AG563" s="46"/>
      <c r="AH563" s="46">
        <f>SUM(AH562:AH562)</f>
        <v>115000</v>
      </c>
      <c r="AI563" s="46"/>
      <c r="AJ563" s="46">
        <f>SUM(AJ562:AJ562)</f>
        <v>115000</v>
      </c>
      <c r="AK563" s="46"/>
      <c r="AL563" s="46">
        <f>SUM(AL562:AL562)</f>
        <v>345</v>
      </c>
    </row>
    <row r="564" spans="1:38" x14ac:dyDescent="0.45">
      <c r="A564" s="16" t="s">
        <v>921</v>
      </c>
      <c r="B564" s="21">
        <v>1101400501099</v>
      </c>
      <c r="C564" s="16" t="s">
        <v>922</v>
      </c>
      <c r="D564" s="16" t="s">
        <v>923</v>
      </c>
      <c r="E564" s="56">
        <v>332</v>
      </c>
      <c r="F564" s="56">
        <v>7523</v>
      </c>
      <c r="G564" s="57" t="s">
        <v>924</v>
      </c>
      <c r="H564" s="56" t="s">
        <v>42</v>
      </c>
      <c r="I564" s="56">
        <v>32990</v>
      </c>
      <c r="J564" s="56"/>
      <c r="K564" s="56"/>
      <c r="L564" s="71"/>
      <c r="M564" s="56"/>
      <c r="N564" s="46"/>
      <c r="O564" s="46"/>
      <c r="P564" s="46"/>
      <c r="Q564" s="56"/>
      <c r="R564" s="58"/>
      <c r="S564" s="59"/>
      <c r="T564" s="58"/>
      <c r="U564" s="58"/>
      <c r="V564" s="60"/>
      <c r="W564" s="56"/>
      <c r="X564" s="56"/>
      <c r="Y564" s="56"/>
      <c r="Z564" s="46"/>
      <c r="AA564" s="66"/>
      <c r="AB564" s="46"/>
      <c r="AC564" s="46"/>
      <c r="AD564" s="61"/>
      <c r="AE564" s="61"/>
      <c r="AF564" s="46"/>
      <c r="AG564" s="46"/>
      <c r="AH564" s="46"/>
      <c r="AI564" s="46"/>
      <c r="AJ564" s="46"/>
      <c r="AK564" s="46"/>
      <c r="AL564" s="46"/>
    </row>
    <row r="565" spans="1:38" x14ac:dyDescent="0.45">
      <c r="A565" s="16"/>
      <c r="B565" s="21"/>
      <c r="C565" s="16"/>
      <c r="D565" s="16"/>
      <c r="E565" s="56">
        <v>333</v>
      </c>
      <c r="F565" s="56">
        <v>7783</v>
      </c>
      <c r="G565" s="57" t="s">
        <v>925</v>
      </c>
      <c r="H565" s="56" t="s">
        <v>42</v>
      </c>
      <c r="I565" s="56">
        <v>33164</v>
      </c>
      <c r="J565" s="56"/>
      <c r="K565" s="56"/>
      <c r="L565" s="71"/>
      <c r="M565" s="56"/>
      <c r="N565" s="46"/>
      <c r="O565" s="46"/>
      <c r="P565" s="46"/>
      <c r="Q565" s="56"/>
      <c r="R565" s="58"/>
      <c r="S565" s="59"/>
      <c r="T565" s="58"/>
      <c r="U565" s="58"/>
      <c r="V565" s="60"/>
      <c r="W565" s="56"/>
      <c r="X565" s="56"/>
      <c r="Y565" s="56"/>
      <c r="Z565" s="46"/>
      <c r="AA565" s="66"/>
      <c r="AB565" s="46"/>
      <c r="AC565" s="46"/>
      <c r="AD565" s="61"/>
      <c r="AE565" s="61"/>
      <c r="AF565" s="46"/>
      <c r="AG565" s="46"/>
      <c r="AH565" s="46"/>
      <c r="AI565" s="46"/>
      <c r="AJ565" s="46"/>
      <c r="AK565" s="46"/>
      <c r="AL565" s="46"/>
    </row>
    <row r="566" spans="1:38" x14ac:dyDescent="0.45">
      <c r="A566" s="16"/>
      <c r="B566" s="21"/>
      <c r="C566" s="16"/>
      <c r="D566" s="16"/>
      <c r="E566" s="56">
        <v>334</v>
      </c>
      <c r="F566" s="56">
        <v>326</v>
      </c>
      <c r="G566" s="57" t="s">
        <v>926</v>
      </c>
      <c r="H566" s="56" t="s">
        <v>42</v>
      </c>
      <c r="I566" s="56">
        <v>33166</v>
      </c>
      <c r="J566" s="56">
        <v>1</v>
      </c>
      <c r="K566" s="56">
        <v>1</v>
      </c>
      <c r="L566" s="71">
        <v>41</v>
      </c>
      <c r="M566" s="56" t="s">
        <v>43</v>
      </c>
      <c r="N566" s="46">
        <f>((J566*400)+(K566*100))+L566</f>
        <v>541</v>
      </c>
      <c r="O566" s="46">
        <v>750</v>
      </c>
      <c r="P566" s="46">
        <f>N566*O566</f>
        <v>405750</v>
      </c>
      <c r="Q566" s="56"/>
      <c r="R566" s="58"/>
      <c r="S566" s="59"/>
      <c r="T566" s="58"/>
      <c r="U566" s="58"/>
      <c r="V566" s="60"/>
      <c r="W566" s="56"/>
      <c r="X566" s="56"/>
      <c r="Y566" s="56"/>
      <c r="Z566" s="46"/>
      <c r="AA566" s="66"/>
      <c r="AB566" s="46"/>
      <c r="AC566" s="46"/>
      <c r="AD566" s="61"/>
      <c r="AE566" s="61"/>
      <c r="AF566" s="46"/>
      <c r="AG566" s="46">
        <f>IF(AND(AF566="",P566=""),0,IF((AF566=""),P566,IF((P566=""),AF566,AF566+P566)))</f>
        <v>405750</v>
      </c>
      <c r="AH566" s="46">
        <f>IF( (AA566=""),AG566*1,AG566*(AA566/100) )</f>
        <v>405750</v>
      </c>
      <c r="AI566" s="46">
        <v>0</v>
      </c>
      <c r="AJ566" s="46">
        <f>IF((AI566-AH566) &gt; 1,0,IF((AI566-AH566)&lt;0,AH566-AI566,AI566-AH566))</f>
        <v>405750</v>
      </c>
      <c r="AK566" s="46">
        <v>0.3</v>
      </c>
      <c r="AL566" s="46">
        <f>AJ566*(AK566/100)</f>
        <v>1217.25</v>
      </c>
    </row>
    <row r="567" spans="1:38" x14ac:dyDescent="0.45">
      <c r="A567" s="16"/>
      <c r="B567" s="21"/>
      <c r="C567" s="16"/>
      <c r="D567" s="16"/>
      <c r="E567" s="56"/>
      <c r="F567" s="56"/>
      <c r="G567" s="57"/>
      <c r="H567" s="56"/>
      <c r="I567" s="56"/>
      <c r="J567" s="56"/>
      <c r="K567" s="56"/>
      <c r="L567" s="71"/>
      <c r="M567" s="56"/>
      <c r="N567" s="46"/>
      <c r="O567" s="46" t="s">
        <v>54</v>
      </c>
      <c r="P567" s="46">
        <f>SUM(P564:P566)</f>
        <v>405750</v>
      </c>
      <c r="Q567" s="56"/>
      <c r="R567" s="58"/>
      <c r="S567" s="59"/>
      <c r="T567" s="58"/>
      <c r="U567" s="58"/>
      <c r="V567" s="60"/>
      <c r="W567" s="56"/>
      <c r="X567" s="56"/>
      <c r="Y567" s="56"/>
      <c r="Z567" s="46"/>
      <c r="AA567" s="66"/>
      <c r="AB567" s="46"/>
      <c r="AC567" s="46"/>
      <c r="AD567" s="61"/>
      <c r="AE567" s="61"/>
      <c r="AF567" s="46"/>
      <c r="AG567" s="46"/>
      <c r="AH567" s="46">
        <f>SUM(AH564:AH566)</f>
        <v>405750</v>
      </c>
      <c r="AI567" s="46"/>
      <c r="AJ567" s="46">
        <f>SUM(AJ564:AJ566)</f>
        <v>405750</v>
      </c>
      <c r="AK567" s="46"/>
      <c r="AL567" s="46">
        <f>SUM(AL564:AL566)</f>
        <v>1217.25</v>
      </c>
    </row>
    <row r="568" spans="1:38" x14ac:dyDescent="0.45">
      <c r="A568" s="16" t="s">
        <v>927</v>
      </c>
      <c r="B568" s="21">
        <v>3120100501008</v>
      </c>
      <c r="C568" s="16" t="s">
        <v>928</v>
      </c>
      <c r="D568" s="16" t="s">
        <v>860</v>
      </c>
      <c r="E568" s="56">
        <v>335</v>
      </c>
      <c r="F568" s="56">
        <v>8621</v>
      </c>
      <c r="G568" s="57" t="s">
        <v>929</v>
      </c>
      <c r="H568" s="56" t="s">
        <v>42</v>
      </c>
      <c r="I568" s="56">
        <v>5265</v>
      </c>
      <c r="J568" s="56"/>
      <c r="K568" s="56"/>
      <c r="L568" s="71"/>
      <c r="M568" s="56"/>
      <c r="N568" s="46"/>
      <c r="O568" s="46"/>
      <c r="P568" s="46"/>
      <c r="Q568" s="56"/>
      <c r="R568" s="58"/>
      <c r="S568" s="59"/>
      <c r="T568" s="58"/>
      <c r="U568" s="58"/>
      <c r="V568" s="60"/>
      <c r="W568" s="56"/>
      <c r="X568" s="56"/>
      <c r="Y568" s="56"/>
      <c r="Z568" s="46"/>
      <c r="AA568" s="66"/>
      <c r="AB568" s="46"/>
      <c r="AC568" s="46"/>
      <c r="AD568" s="61"/>
      <c r="AE568" s="61"/>
      <c r="AF568" s="46"/>
      <c r="AG568" s="46"/>
      <c r="AH568" s="46"/>
      <c r="AI568" s="46"/>
      <c r="AJ568" s="46"/>
      <c r="AK568" s="46"/>
      <c r="AL568" s="46"/>
    </row>
    <row r="569" spans="1:38" x14ac:dyDescent="0.45">
      <c r="A569" s="16"/>
      <c r="B569" s="21"/>
      <c r="C569" s="16"/>
      <c r="D569" s="16"/>
      <c r="E569" s="56"/>
      <c r="F569" s="56"/>
      <c r="G569" s="57"/>
      <c r="H569" s="56"/>
      <c r="I569" s="56"/>
      <c r="J569" s="56"/>
      <c r="K569" s="56"/>
      <c r="L569" s="71"/>
      <c r="M569" s="56"/>
      <c r="N569" s="46"/>
      <c r="O569" s="46" t="s">
        <v>54</v>
      </c>
      <c r="P569" s="46">
        <f>SUM(P568:P568)</f>
        <v>0</v>
      </c>
      <c r="Q569" s="56"/>
      <c r="R569" s="58"/>
      <c r="S569" s="59"/>
      <c r="T569" s="58"/>
      <c r="U569" s="58"/>
      <c r="V569" s="60"/>
      <c r="W569" s="56"/>
      <c r="X569" s="56"/>
      <c r="Y569" s="56"/>
      <c r="Z569" s="46"/>
      <c r="AA569" s="66"/>
      <c r="AB569" s="46"/>
      <c r="AC569" s="46"/>
      <c r="AD569" s="61"/>
      <c r="AE569" s="61"/>
      <c r="AF569" s="46"/>
      <c r="AG569" s="46"/>
      <c r="AH569" s="46">
        <f>SUM(AH568:AH568)</f>
        <v>0</v>
      </c>
      <c r="AI569" s="46"/>
      <c r="AJ569" s="46">
        <f>SUM(AJ568:AJ568)</f>
        <v>0</v>
      </c>
      <c r="AK569" s="46"/>
      <c r="AL569" s="46">
        <f>SUM(AL568:AL568)</f>
        <v>0</v>
      </c>
    </row>
    <row r="570" spans="1:38" x14ac:dyDescent="0.45">
      <c r="A570" s="16" t="s">
        <v>930</v>
      </c>
      <c r="B570" s="21">
        <v>3120100317344</v>
      </c>
      <c r="C570" s="16" t="s">
        <v>931</v>
      </c>
      <c r="D570" s="16" t="s">
        <v>932</v>
      </c>
      <c r="E570" s="56">
        <v>336</v>
      </c>
      <c r="F570" s="56">
        <v>2156</v>
      </c>
      <c r="G570" s="57" t="s">
        <v>933</v>
      </c>
      <c r="H570" s="56" t="s">
        <v>42</v>
      </c>
      <c r="I570" s="56">
        <v>23188</v>
      </c>
      <c r="J570" s="56">
        <v>0</v>
      </c>
      <c r="K570" s="56">
        <v>0</v>
      </c>
      <c r="L570" s="71">
        <v>20</v>
      </c>
      <c r="M570" s="56" t="s">
        <v>43</v>
      </c>
      <c r="N570" s="46">
        <f>((J570*400)+(K570*100))+L570</f>
        <v>20</v>
      </c>
      <c r="O570" s="46">
        <v>5000</v>
      </c>
      <c r="P570" s="46">
        <f>N570*O570</f>
        <v>100000</v>
      </c>
      <c r="Q570" s="56"/>
      <c r="R570" s="58"/>
      <c r="S570" s="59"/>
      <c r="T570" s="58"/>
      <c r="U570" s="58"/>
      <c r="V570" s="60"/>
      <c r="W570" s="56"/>
      <c r="X570" s="56"/>
      <c r="Y570" s="56"/>
      <c r="Z570" s="46"/>
      <c r="AA570" s="66"/>
      <c r="AB570" s="46"/>
      <c r="AC570" s="46"/>
      <c r="AD570" s="61"/>
      <c r="AE570" s="61"/>
      <c r="AF570" s="46"/>
      <c r="AG570" s="46">
        <f>IF(AND(AF570="",P570=""),0,IF((AF570=""),P570,IF((P570=""),AF570,AF570+P570)))</f>
        <v>100000</v>
      </c>
      <c r="AH570" s="46">
        <f>IF( (AA570=""),AG570*1,AG570*(AA570/100) )</f>
        <v>100000</v>
      </c>
      <c r="AI570" s="46">
        <v>0</v>
      </c>
      <c r="AJ570" s="46">
        <f>IF((AI570-AH570) &gt; 1,0,IF((AI570-AH570)&lt;0,AH570-AI570,AI570-AH570))</f>
        <v>100000</v>
      </c>
      <c r="AK570" s="46">
        <v>0.3</v>
      </c>
      <c r="AL570" s="46">
        <f>AJ570*(AK570/100)</f>
        <v>300</v>
      </c>
    </row>
    <row r="571" spans="1:38" x14ac:dyDescent="0.45">
      <c r="A571" s="16"/>
      <c r="B571" s="21"/>
      <c r="C571" s="16"/>
      <c r="D571" s="16"/>
      <c r="E571" s="56"/>
      <c r="F571" s="56"/>
      <c r="G571" s="57"/>
      <c r="H571" s="56"/>
      <c r="I571" s="56"/>
      <c r="J571" s="56"/>
      <c r="K571" s="56"/>
      <c r="L571" s="71"/>
      <c r="M571" s="56"/>
      <c r="N571" s="46"/>
      <c r="O571" s="46" t="s">
        <v>54</v>
      </c>
      <c r="P571" s="46">
        <f>SUM(P570:P570)</f>
        <v>100000</v>
      </c>
      <c r="Q571" s="56"/>
      <c r="R571" s="58"/>
      <c r="S571" s="59"/>
      <c r="T571" s="58"/>
      <c r="U571" s="58"/>
      <c r="V571" s="60"/>
      <c r="W571" s="56"/>
      <c r="X571" s="56"/>
      <c r="Y571" s="56"/>
      <c r="Z571" s="46"/>
      <c r="AA571" s="66"/>
      <c r="AB571" s="46"/>
      <c r="AC571" s="46"/>
      <c r="AD571" s="61"/>
      <c r="AE571" s="61"/>
      <c r="AF571" s="46"/>
      <c r="AG571" s="46"/>
      <c r="AH571" s="46">
        <f>SUM(AH570:AH570)</f>
        <v>100000</v>
      </c>
      <c r="AI571" s="46"/>
      <c r="AJ571" s="46">
        <f>SUM(AJ570:AJ570)</f>
        <v>100000</v>
      </c>
      <c r="AK571" s="46"/>
      <c r="AL571" s="46">
        <f>SUM(AL570:AL570)</f>
        <v>300</v>
      </c>
    </row>
    <row r="572" spans="1:38" x14ac:dyDescent="0.45">
      <c r="A572" s="16" t="s">
        <v>934</v>
      </c>
      <c r="B572" s="21">
        <v>3770400073569</v>
      </c>
      <c r="C572" s="16" t="s">
        <v>935</v>
      </c>
      <c r="D572" s="16" t="s">
        <v>936</v>
      </c>
      <c r="E572" s="56">
        <v>337</v>
      </c>
      <c r="F572" s="56">
        <v>7389</v>
      </c>
      <c r="G572" s="57" t="s">
        <v>937</v>
      </c>
      <c r="H572" s="56" t="s">
        <v>42</v>
      </c>
      <c r="I572" s="56">
        <v>27027</v>
      </c>
      <c r="J572" s="56"/>
      <c r="K572" s="56"/>
      <c r="L572" s="71"/>
      <c r="M572" s="56"/>
      <c r="N572" s="46"/>
      <c r="O572" s="46"/>
      <c r="P572" s="46"/>
      <c r="Q572" s="56"/>
      <c r="R572" s="58"/>
      <c r="S572" s="59"/>
      <c r="T572" s="58"/>
      <c r="U572" s="58"/>
      <c r="V572" s="60"/>
      <c r="W572" s="56"/>
      <c r="X572" s="56"/>
      <c r="Y572" s="56"/>
      <c r="Z572" s="46"/>
      <c r="AA572" s="66"/>
      <c r="AB572" s="46"/>
      <c r="AC572" s="46"/>
      <c r="AD572" s="61"/>
      <c r="AE572" s="61"/>
      <c r="AF572" s="46"/>
      <c r="AG572" s="46"/>
      <c r="AH572" s="46"/>
      <c r="AI572" s="46"/>
      <c r="AJ572" s="46"/>
      <c r="AK572" s="46"/>
      <c r="AL572" s="46"/>
    </row>
    <row r="573" spans="1:38" x14ac:dyDescent="0.45">
      <c r="A573" s="16"/>
      <c r="B573" s="21"/>
      <c r="C573" s="16"/>
      <c r="D573" s="16"/>
      <c r="E573" s="56"/>
      <c r="F573" s="56"/>
      <c r="G573" s="57"/>
      <c r="H573" s="56"/>
      <c r="I573" s="56"/>
      <c r="J573" s="56"/>
      <c r="K573" s="56"/>
      <c r="L573" s="71"/>
      <c r="M573" s="56"/>
      <c r="N573" s="46"/>
      <c r="O573" s="46" t="s">
        <v>54</v>
      </c>
      <c r="P573" s="46">
        <f>SUM(P572:P572)</f>
        <v>0</v>
      </c>
      <c r="Q573" s="56"/>
      <c r="R573" s="58"/>
      <c r="S573" s="59"/>
      <c r="T573" s="58"/>
      <c r="U573" s="58"/>
      <c r="V573" s="60"/>
      <c r="W573" s="56"/>
      <c r="X573" s="56"/>
      <c r="Y573" s="56"/>
      <c r="Z573" s="46"/>
      <c r="AA573" s="66"/>
      <c r="AB573" s="46"/>
      <c r="AC573" s="46"/>
      <c r="AD573" s="61"/>
      <c r="AE573" s="61"/>
      <c r="AF573" s="46"/>
      <c r="AG573" s="46"/>
      <c r="AH573" s="46">
        <f>SUM(AH572:AH572)</f>
        <v>0</v>
      </c>
      <c r="AI573" s="46"/>
      <c r="AJ573" s="46">
        <f>SUM(AJ572:AJ572)</f>
        <v>0</v>
      </c>
      <c r="AK573" s="46"/>
      <c r="AL573" s="46">
        <f>SUM(AL572:AL572)</f>
        <v>0</v>
      </c>
    </row>
    <row r="574" spans="1:38" x14ac:dyDescent="0.45">
      <c r="A574" s="16" t="s">
        <v>938</v>
      </c>
      <c r="B574" s="21">
        <v>3770400405201</v>
      </c>
      <c r="C574" s="16" t="s">
        <v>939</v>
      </c>
      <c r="D574" s="16" t="s">
        <v>940</v>
      </c>
      <c r="E574" s="56">
        <v>338</v>
      </c>
      <c r="F574" s="56">
        <v>2801</v>
      </c>
      <c r="G574" s="57" t="s">
        <v>941</v>
      </c>
      <c r="H574" s="56" t="s">
        <v>42</v>
      </c>
      <c r="I574" s="56">
        <v>1014</v>
      </c>
      <c r="J574" s="56">
        <v>2</v>
      </c>
      <c r="K574" s="56">
        <v>0</v>
      </c>
      <c r="L574" s="71">
        <v>56</v>
      </c>
      <c r="M574" s="56" t="s">
        <v>90</v>
      </c>
      <c r="N574" s="46">
        <f>((J574*400)+(K574*100))+L574</f>
        <v>856</v>
      </c>
      <c r="O574" s="46">
        <v>270</v>
      </c>
      <c r="P574" s="46">
        <f>N574*O574</f>
        <v>231120</v>
      </c>
      <c r="Q574" s="56"/>
      <c r="R574" s="58"/>
      <c r="S574" s="59"/>
      <c r="T574" s="58"/>
      <c r="U574" s="58"/>
      <c r="V574" s="60"/>
      <c r="W574" s="56"/>
      <c r="X574" s="56"/>
      <c r="Y574" s="56"/>
      <c r="Z574" s="46"/>
      <c r="AA574" s="66"/>
      <c r="AB574" s="46"/>
      <c r="AC574" s="46"/>
      <c r="AD574" s="61"/>
      <c r="AE574" s="61"/>
      <c r="AF574" s="46"/>
      <c r="AG574" s="46">
        <f>IF(AND(AF574="",P574=""),0,IF((AF574=""),P574,IF((P574=""),AF574,AF574+P574)))</f>
        <v>231120</v>
      </c>
      <c r="AH574" s="46">
        <f>IF( (AA574=""),AG574*1,AG574*(AA574/100) )</f>
        <v>231120</v>
      </c>
      <c r="AI574" s="46">
        <v>50000000</v>
      </c>
      <c r="AJ574" s="46">
        <f>IF((AI574-AH574) &gt; 1,0,IF((AI574-AH574)&lt;0,AH574-AI574,AI574-AH574))</f>
        <v>0</v>
      </c>
      <c r="AK574" s="46">
        <v>0.01</v>
      </c>
      <c r="AL574" s="46">
        <f>AJ574*(AK574/100)</f>
        <v>0</v>
      </c>
    </row>
    <row r="575" spans="1:38" x14ac:dyDescent="0.45">
      <c r="A575" s="16"/>
      <c r="B575" s="21"/>
      <c r="C575" s="16"/>
      <c r="D575" s="16"/>
      <c r="E575" s="56"/>
      <c r="F575" s="56"/>
      <c r="G575" s="57"/>
      <c r="H575" s="56"/>
      <c r="I575" s="56"/>
      <c r="J575" s="56"/>
      <c r="K575" s="56"/>
      <c r="L575" s="71"/>
      <c r="M575" s="56"/>
      <c r="N575" s="46"/>
      <c r="O575" s="46" t="s">
        <v>54</v>
      </c>
      <c r="P575" s="46">
        <f>SUM(P574:P574)</f>
        <v>231120</v>
      </c>
      <c r="Q575" s="56"/>
      <c r="R575" s="58"/>
      <c r="S575" s="59"/>
      <c r="T575" s="58"/>
      <c r="U575" s="58"/>
      <c r="V575" s="60"/>
      <c r="W575" s="56"/>
      <c r="X575" s="56"/>
      <c r="Y575" s="56"/>
      <c r="Z575" s="46"/>
      <c r="AA575" s="66"/>
      <c r="AB575" s="46"/>
      <c r="AC575" s="46"/>
      <c r="AD575" s="61"/>
      <c r="AE575" s="61"/>
      <c r="AF575" s="46"/>
      <c r="AG575" s="46"/>
      <c r="AH575" s="46">
        <f>SUM(AH574:AH574)</f>
        <v>231120</v>
      </c>
      <c r="AI575" s="46"/>
      <c r="AJ575" s="46">
        <f>SUM(AJ574:AJ574)</f>
        <v>0</v>
      </c>
      <c r="AK575" s="46"/>
      <c r="AL575" s="46">
        <f>SUM(AL574:AL574)</f>
        <v>0</v>
      </c>
    </row>
    <row r="576" spans="1:38" x14ac:dyDescent="0.45">
      <c r="A576" s="16" t="s">
        <v>942</v>
      </c>
      <c r="B576" s="21">
        <v>3341800333147</v>
      </c>
      <c r="C576" s="16" t="s">
        <v>943</v>
      </c>
      <c r="D576" s="16" t="s">
        <v>944</v>
      </c>
      <c r="E576" s="56">
        <v>339</v>
      </c>
      <c r="F576" s="56">
        <v>8401</v>
      </c>
      <c r="G576" s="57" t="s">
        <v>945</v>
      </c>
      <c r="H576" s="56" t="s">
        <v>42</v>
      </c>
      <c r="I576" s="56">
        <v>34084</v>
      </c>
      <c r="J576" s="56"/>
      <c r="K576" s="56"/>
      <c r="L576" s="71"/>
      <c r="M576" s="56"/>
      <c r="N576" s="46"/>
      <c r="O576" s="46"/>
      <c r="P576" s="46"/>
      <c r="Q576" s="56"/>
      <c r="R576" s="58"/>
      <c r="S576" s="59"/>
      <c r="T576" s="58"/>
      <c r="U576" s="58"/>
      <c r="V576" s="60"/>
      <c r="W576" s="56"/>
      <c r="X576" s="56"/>
      <c r="Y576" s="56"/>
      <c r="Z576" s="46"/>
      <c r="AA576" s="66"/>
      <c r="AB576" s="46"/>
      <c r="AC576" s="46"/>
      <c r="AD576" s="61"/>
      <c r="AE576" s="61"/>
      <c r="AF576" s="46"/>
      <c r="AG576" s="46"/>
      <c r="AH576" s="46"/>
      <c r="AI576" s="46"/>
      <c r="AJ576" s="46"/>
      <c r="AK576" s="46"/>
      <c r="AL576" s="46"/>
    </row>
    <row r="577" spans="1:38" x14ac:dyDescent="0.45">
      <c r="A577" s="16"/>
      <c r="B577" s="21"/>
      <c r="C577" s="16"/>
      <c r="D577" s="16"/>
      <c r="E577" s="56"/>
      <c r="F577" s="56"/>
      <c r="G577" s="57"/>
      <c r="H577" s="56"/>
      <c r="I577" s="56"/>
      <c r="J577" s="56"/>
      <c r="K577" s="56"/>
      <c r="L577" s="71"/>
      <c r="M577" s="56"/>
      <c r="N577" s="46"/>
      <c r="O577" s="46" t="s">
        <v>54</v>
      </c>
      <c r="P577" s="46">
        <f>SUM(P576:P576)</f>
        <v>0</v>
      </c>
      <c r="Q577" s="56"/>
      <c r="R577" s="58"/>
      <c r="S577" s="59"/>
      <c r="T577" s="58"/>
      <c r="U577" s="58"/>
      <c r="V577" s="60"/>
      <c r="W577" s="56"/>
      <c r="X577" s="56"/>
      <c r="Y577" s="56"/>
      <c r="Z577" s="46"/>
      <c r="AA577" s="66"/>
      <c r="AB577" s="46"/>
      <c r="AC577" s="46"/>
      <c r="AD577" s="61"/>
      <c r="AE577" s="61"/>
      <c r="AF577" s="46"/>
      <c r="AG577" s="46"/>
      <c r="AH577" s="46">
        <f>SUM(AH576:AH576)</f>
        <v>0</v>
      </c>
      <c r="AI577" s="46"/>
      <c r="AJ577" s="46">
        <f>SUM(AJ576:AJ576)</f>
        <v>0</v>
      </c>
      <c r="AK577" s="46"/>
      <c r="AL577" s="46">
        <f>SUM(AL576:AL576)</f>
        <v>0</v>
      </c>
    </row>
    <row r="578" spans="1:38" x14ac:dyDescent="0.45">
      <c r="A578" s="16" t="s">
        <v>946</v>
      </c>
      <c r="B578" s="21">
        <v>1860400140765</v>
      </c>
      <c r="C578" s="16" t="s">
        <v>947</v>
      </c>
      <c r="D578" s="16" t="s">
        <v>948</v>
      </c>
      <c r="E578" s="56">
        <v>340</v>
      </c>
      <c r="F578" s="56">
        <v>8606</v>
      </c>
      <c r="G578" s="57" t="s">
        <v>949</v>
      </c>
      <c r="H578" s="56" t="s">
        <v>42</v>
      </c>
      <c r="I578" s="56">
        <v>26034</v>
      </c>
      <c r="J578" s="56"/>
      <c r="K578" s="56"/>
      <c r="L578" s="71"/>
      <c r="M578" s="56"/>
      <c r="N578" s="46"/>
      <c r="O578" s="46"/>
      <c r="P578" s="46"/>
      <c r="Q578" s="56"/>
      <c r="R578" s="58"/>
      <c r="S578" s="59"/>
      <c r="T578" s="58"/>
      <c r="U578" s="58"/>
      <c r="V578" s="60"/>
      <c r="W578" s="56"/>
      <c r="X578" s="56"/>
      <c r="Y578" s="56"/>
      <c r="Z578" s="46"/>
      <c r="AA578" s="66"/>
      <c r="AB578" s="46"/>
      <c r="AC578" s="46"/>
      <c r="AD578" s="61"/>
      <c r="AE578" s="61"/>
      <c r="AF578" s="46"/>
      <c r="AG578" s="46"/>
      <c r="AH578" s="46"/>
      <c r="AI578" s="46"/>
      <c r="AJ578" s="46"/>
      <c r="AK578" s="46"/>
      <c r="AL578" s="46"/>
    </row>
    <row r="579" spans="1:38" x14ac:dyDescent="0.45">
      <c r="A579" s="16"/>
      <c r="B579" s="21"/>
      <c r="C579" s="16"/>
      <c r="D579" s="16"/>
      <c r="E579" s="56"/>
      <c r="F579" s="56"/>
      <c r="G579" s="57"/>
      <c r="H579" s="56"/>
      <c r="I579" s="56"/>
      <c r="J579" s="56"/>
      <c r="K579" s="56"/>
      <c r="L579" s="71"/>
      <c r="M579" s="56"/>
      <c r="N579" s="46"/>
      <c r="O579" s="46" t="s">
        <v>54</v>
      </c>
      <c r="P579" s="46">
        <f>SUM(P578:P578)</f>
        <v>0</v>
      </c>
      <c r="Q579" s="56"/>
      <c r="R579" s="58"/>
      <c r="S579" s="59"/>
      <c r="T579" s="58"/>
      <c r="U579" s="58"/>
      <c r="V579" s="60"/>
      <c r="W579" s="56"/>
      <c r="X579" s="56"/>
      <c r="Y579" s="56"/>
      <c r="Z579" s="46"/>
      <c r="AA579" s="66"/>
      <c r="AB579" s="46"/>
      <c r="AC579" s="46"/>
      <c r="AD579" s="61"/>
      <c r="AE579" s="61"/>
      <c r="AF579" s="46"/>
      <c r="AG579" s="46"/>
      <c r="AH579" s="46">
        <f>SUM(AH578:AH578)</f>
        <v>0</v>
      </c>
      <c r="AI579" s="46"/>
      <c r="AJ579" s="46">
        <f>SUM(AJ578:AJ578)</f>
        <v>0</v>
      </c>
      <c r="AK579" s="46"/>
      <c r="AL579" s="46">
        <f>SUM(AL578:AL578)</f>
        <v>0</v>
      </c>
    </row>
    <row r="580" spans="1:38" x14ac:dyDescent="0.45">
      <c r="A580" s="16" t="s">
        <v>950</v>
      </c>
      <c r="B580" s="21">
        <v>1769900353724</v>
      </c>
      <c r="C580" s="16" t="s">
        <v>951</v>
      </c>
      <c r="D580" s="16" t="s">
        <v>952</v>
      </c>
      <c r="E580" s="56">
        <v>341</v>
      </c>
      <c r="F580" s="56">
        <v>1466</v>
      </c>
      <c r="G580" s="57" t="s">
        <v>953</v>
      </c>
      <c r="H580" s="56" t="s">
        <v>42</v>
      </c>
      <c r="I580" s="56">
        <v>9943</v>
      </c>
      <c r="J580" s="56">
        <v>0</v>
      </c>
      <c r="K580" s="56">
        <v>1</v>
      </c>
      <c r="L580" s="71">
        <v>18</v>
      </c>
      <c r="M580" s="56" t="s">
        <v>90</v>
      </c>
      <c r="N580" s="46">
        <f>((J580*400)+(K580*100))+L580</f>
        <v>118</v>
      </c>
      <c r="O580" s="46">
        <v>750</v>
      </c>
      <c r="P580" s="46">
        <f>N580*O580</f>
        <v>88500</v>
      </c>
      <c r="Q580" s="56"/>
      <c r="R580" s="58"/>
      <c r="S580" s="59"/>
      <c r="T580" s="58"/>
      <c r="U580" s="58"/>
      <c r="V580" s="60"/>
      <c r="W580" s="56"/>
      <c r="X580" s="56"/>
      <c r="Y580" s="56"/>
      <c r="Z580" s="46"/>
      <c r="AA580" s="66"/>
      <c r="AB580" s="46"/>
      <c r="AC580" s="46"/>
      <c r="AD580" s="61"/>
      <c r="AE580" s="61"/>
      <c r="AF580" s="46"/>
      <c r="AG580" s="46">
        <f>IF(AND(AF580="",P580=""),0,IF((AF580=""),P580,IF((P580=""),AF580,AF580+P580)))</f>
        <v>88500</v>
      </c>
      <c r="AH580" s="46">
        <f>IF( (AA580=""),AG580*1,AG580*(AA580/100) )</f>
        <v>88500</v>
      </c>
      <c r="AI580" s="46">
        <v>50000000</v>
      </c>
      <c r="AJ580" s="46">
        <f>IF((AI580-AH580) &gt; 1,0,IF((AI580-AH580)&lt;0,AH580-AI580,AI580-AH580))</f>
        <v>0</v>
      </c>
      <c r="AK580" s="46">
        <v>0.01</v>
      </c>
      <c r="AL580" s="46">
        <f>AJ580*(AK580/100)</f>
        <v>0</v>
      </c>
    </row>
    <row r="581" spans="1:38" x14ac:dyDescent="0.45">
      <c r="A581" s="16"/>
      <c r="B581" s="21"/>
      <c r="C581" s="16"/>
      <c r="D581" s="16"/>
      <c r="E581" s="56">
        <v>342</v>
      </c>
      <c r="F581" s="56">
        <v>6238</v>
      </c>
      <c r="G581" s="57"/>
      <c r="H581" s="56" t="s">
        <v>42</v>
      </c>
      <c r="I581" s="56">
        <v>9943</v>
      </c>
      <c r="J581" s="56">
        <v>0</v>
      </c>
      <c r="K581" s="56">
        <v>0</v>
      </c>
      <c r="L581" s="71">
        <v>20</v>
      </c>
      <c r="M581" s="56" t="s">
        <v>208</v>
      </c>
      <c r="N581" s="46">
        <f>((J581*400)+(K581*100))+L581</f>
        <v>20</v>
      </c>
      <c r="O581" s="46">
        <v>750</v>
      </c>
      <c r="P581" s="46">
        <f>N581*O581</f>
        <v>15000</v>
      </c>
      <c r="Q581" s="56"/>
      <c r="R581" s="58"/>
      <c r="S581" s="59"/>
      <c r="T581" s="58"/>
      <c r="U581" s="58"/>
      <c r="V581" s="60"/>
      <c r="W581" s="56"/>
      <c r="X581" s="56"/>
      <c r="Y581" s="56"/>
      <c r="Z581" s="46"/>
      <c r="AA581" s="66"/>
      <c r="AB581" s="46"/>
      <c r="AC581" s="46"/>
      <c r="AD581" s="61"/>
      <c r="AE581" s="61"/>
      <c r="AF581" s="46"/>
      <c r="AG581" s="46">
        <f>IF(AND(AF581="",P581=""),0,IF((AF581=""),P581,IF((P581=""),AF581,AF581+P581)))</f>
        <v>15000</v>
      </c>
      <c r="AH581" s="46">
        <f>IF( (AA581=""),AG581*1,AG581*(AA581/100) )</f>
        <v>15000</v>
      </c>
      <c r="AI581" s="46">
        <v>0</v>
      </c>
      <c r="AJ581" s="46">
        <f>IF((AI581-AH581) &gt; 1,0,IF((AI581-AH581)&lt;0,AH581-AI581,AI581-AH581))</f>
        <v>15000</v>
      </c>
      <c r="AK581" s="46">
        <v>0.02</v>
      </c>
      <c r="AL581" s="46">
        <f>AJ581*(AK581/100)</f>
        <v>3</v>
      </c>
    </row>
    <row r="582" spans="1:38" x14ac:dyDescent="0.45">
      <c r="A582" s="16"/>
      <c r="B582" s="21"/>
      <c r="C582" s="16"/>
      <c r="D582" s="16"/>
      <c r="E582" s="56"/>
      <c r="F582" s="56"/>
      <c r="G582" s="57"/>
      <c r="H582" s="56"/>
      <c r="I582" s="56"/>
      <c r="J582" s="56">
        <v>0</v>
      </c>
      <c r="K582" s="56">
        <v>0</v>
      </c>
      <c r="L582" s="71">
        <v>98</v>
      </c>
      <c r="M582" s="56" t="s">
        <v>90</v>
      </c>
      <c r="N582" s="46">
        <f>((J582*400)+(K582*100))+L582</f>
        <v>98</v>
      </c>
      <c r="O582" s="46">
        <v>750</v>
      </c>
      <c r="P582" s="46">
        <f>N582*O582</f>
        <v>73500</v>
      </c>
      <c r="Q582" s="56"/>
      <c r="R582" s="58"/>
      <c r="S582" s="59"/>
      <c r="T582" s="58"/>
      <c r="U582" s="58"/>
      <c r="V582" s="60"/>
      <c r="W582" s="56"/>
      <c r="X582" s="56"/>
      <c r="Y582" s="56"/>
      <c r="Z582" s="46"/>
      <c r="AA582" s="66"/>
      <c r="AB582" s="46"/>
      <c r="AC582" s="46"/>
      <c r="AD582" s="61"/>
      <c r="AE582" s="61"/>
      <c r="AF582" s="46"/>
      <c r="AG582" s="46">
        <f>IF(AND(AF582="",P582=""),0,IF((AF582=""),P582,IF((P582=""),AF582,AF582+P582)))</f>
        <v>73500</v>
      </c>
      <c r="AH582" s="46">
        <f>IF( (AA582=""),AG582*1,AG582*(AA582/100) )</f>
        <v>73500</v>
      </c>
      <c r="AI582" s="46">
        <v>0</v>
      </c>
      <c r="AJ582" s="46">
        <f>IF((AI582-AH582) &gt; 1,0,IF((AI582-AH582)&lt;0,AH582-AI582,AI582-AH582))</f>
        <v>73500</v>
      </c>
      <c r="AK582" s="46">
        <v>0.01</v>
      </c>
      <c r="AL582" s="46">
        <f>AJ582*(AK582/100)</f>
        <v>7.3500000000000005</v>
      </c>
    </row>
    <row r="583" spans="1:38" x14ac:dyDescent="0.45">
      <c r="A583" s="16"/>
      <c r="B583" s="21"/>
      <c r="C583" s="16"/>
      <c r="D583" s="16"/>
      <c r="E583" s="56"/>
      <c r="F583" s="56"/>
      <c r="G583" s="57"/>
      <c r="H583" s="56"/>
      <c r="I583" s="56"/>
      <c r="J583" s="56"/>
      <c r="K583" s="56"/>
      <c r="L583" s="71"/>
      <c r="M583" s="56"/>
      <c r="N583" s="46"/>
      <c r="O583" s="46" t="s">
        <v>54</v>
      </c>
      <c r="P583" s="46">
        <f>SUM(P580:P582)</f>
        <v>177000</v>
      </c>
      <c r="Q583" s="56"/>
      <c r="R583" s="58"/>
      <c r="S583" s="59"/>
      <c r="T583" s="58"/>
      <c r="U583" s="58"/>
      <c r="V583" s="60"/>
      <c r="W583" s="56"/>
      <c r="X583" s="56"/>
      <c r="Y583" s="56"/>
      <c r="Z583" s="46"/>
      <c r="AA583" s="66"/>
      <c r="AB583" s="46"/>
      <c r="AC583" s="46"/>
      <c r="AD583" s="61"/>
      <c r="AE583" s="61"/>
      <c r="AF583" s="46"/>
      <c r="AG583" s="46"/>
      <c r="AH583" s="46">
        <f>SUM(AH580:AH582)</f>
        <v>177000</v>
      </c>
      <c r="AI583" s="46"/>
      <c r="AJ583" s="46">
        <f>SUM(AJ580:AJ582)</f>
        <v>88500</v>
      </c>
      <c r="AK583" s="46"/>
      <c r="AL583" s="46">
        <f>SUM(AL580:AL582)</f>
        <v>10.350000000000001</v>
      </c>
    </row>
    <row r="584" spans="1:38" x14ac:dyDescent="0.45">
      <c r="A584" s="16" t="s">
        <v>954</v>
      </c>
      <c r="B584" s="21">
        <v>3770400032340</v>
      </c>
      <c r="C584" s="16" t="s">
        <v>955</v>
      </c>
      <c r="D584" s="16" t="s">
        <v>956</v>
      </c>
      <c r="E584" s="56">
        <v>343</v>
      </c>
      <c r="F584" s="56">
        <v>3053</v>
      </c>
      <c r="G584" s="57" t="s">
        <v>957</v>
      </c>
      <c r="H584" s="56" t="s">
        <v>42</v>
      </c>
      <c r="I584" s="56">
        <v>4384</v>
      </c>
      <c r="J584" s="56">
        <v>1</v>
      </c>
      <c r="K584" s="56">
        <v>1</v>
      </c>
      <c r="L584" s="71">
        <v>39</v>
      </c>
      <c r="M584" s="56" t="s">
        <v>43</v>
      </c>
      <c r="N584" s="46">
        <f>((J584*400)+(K584*100))+L584</f>
        <v>539</v>
      </c>
      <c r="O584" s="46">
        <v>500</v>
      </c>
      <c r="P584" s="46">
        <f>N584*O584</f>
        <v>269500</v>
      </c>
      <c r="Q584" s="56"/>
      <c r="R584" s="58"/>
      <c r="S584" s="59"/>
      <c r="T584" s="58"/>
      <c r="U584" s="58"/>
      <c r="V584" s="60"/>
      <c r="W584" s="56"/>
      <c r="X584" s="56"/>
      <c r="Y584" s="56"/>
      <c r="Z584" s="46"/>
      <c r="AA584" s="66"/>
      <c r="AB584" s="46"/>
      <c r="AC584" s="46"/>
      <c r="AD584" s="61"/>
      <c r="AE584" s="61"/>
      <c r="AF584" s="46"/>
      <c r="AG584" s="46">
        <f>IF(AND(AF584="",P584=""),0,IF((AF584=""),P584,IF((P584=""),AF584,AF584+P584)))</f>
        <v>269500</v>
      </c>
      <c r="AH584" s="46">
        <f>IF( (AA584=""),AG584*1,AG584*(AA584/100) )</f>
        <v>269500</v>
      </c>
      <c r="AI584" s="46">
        <v>0</v>
      </c>
      <c r="AJ584" s="46">
        <f>IF((AI584-AH584) &gt; 1,0,IF((AI584-AH584)&lt;0,AH584-AI584,AI584-AH584))</f>
        <v>269500</v>
      </c>
      <c r="AK584" s="46">
        <v>0.3</v>
      </c>
      <c r="AL584" s="46">
        <f>AJ584*(AK584/100)</f>
        <v>808.5</v>
      </c>
    </row>
    <row r="585" spans="1:38" x14ac:dyDescent="0.45">
      <c r="A585" s="16"/>
      <c r="B585" s="21"/>
      <c r="C585" s="16"/>
      <c r="D585" s="16"/>
      <c r="E585" s="56">
        <v>344</v>
      </c>
      <c r="F585" s="56">
        <v>8122</v>
      </c>
      <c r="G585" s="57" t="s">
        <v>958</v>
      </c>
      <c r="H585" s="56" t="s">
        <v>42</v>
      </c>
      <c r="I585" s="56">
        <v>32744</v>
      </c>
      <c r="J585" s="56"/>
      <c r="K585" s="56"/>
      <c r="L585" s="71"/>
      <c r="M585" s="56"/>
      <c r="N585" s="46"/>
      <c r="O585" s="46"/>
      <c r="P585" s="46"/>
      <c r="Q585" s="56"/>
      <c r="R585" s="58"/>
      <c r="S585" s="59"/>
      <c r="T585" s="58"/>
      <c r="U585" s="58"/>
      <c r="V585" s="60"/>
      <c r="W585" s="56"/>
      <c r="X585" s="56"/>
      <c r="Y585" s="56"/>
      <c r="Z585" s="46"/>
      <c r="AA585" s="66"/>
      <c r="AB585" s="46"/>
      <c r="AC585" s="46"/>
      <c r="AD585" s="61"/>
      <c r="AE585" s="61"/>
      <c r="AF585" s="46"/>
      <c r="AG585" s="46"/>
      <c r="AH585" s="46"/>
      <c r="AI585" s="46"/>
      <c r="AJ585" s="46"/>
      <c r="AK585" s="46"/>
      <c r="AL585" s="46"/>
    </row>
    <row r="586" spans="1:38" x14ac:dyDescent="0.45">
      <c r="A586" s="16"/>
      <c r="B586" s="21"/>
      <c r="C586" s="16"/>
      <c r="D586" s="16"/>
      <c r="E586" s="56"/>
      <c r="F586" s="56"/>
      <c r="G586" s="57"/>
      <c r="H586" s="56"/>
      <c r="I586" s="56"/>
      <c r="J586" s="56"/>
      <c r="K586" s="56"/>
      <c r="L586" s="71"/>
      <c r="M586" s="56"/>
      <c r="N586" s="46"/>
      <c r="O586" s="46" t="s">
        <v>54</v>
      </c>
      <c r="P586" s="46">
        <f>SUM(P584:P585)</f>
        <v>269500</v>
      </c>
      <c r="Q586" s="56"/>
      <c r="R586" s="58"/>
      <c r="S586" s="59"/>
      <c r="T586" s="58"/>
      <c r="U586" s="58"/>
      <c r="V586" s="60"/>
      <c r="W586" s="56"/>
      <c r="X586" s="56"/>
      <c r="Y586" s="56"/>
      <c r="Z586" s="46"/>
      <c r="AA586" s="66"/>
      <c r="AB586" s="46"/>
      <c r="AC586" s="46"/>
      <c r="AD586" s="61"/>
      <c r="AE586" s="61"/>
      <c r="AF586" s="46"/>
      <c r="AG586" s="46"/>
      <c r="AH586" s="46">
        <f>SUM(AH584:AH585)</f>
        <v>269500</v>
      </c>
      <c r="AI586" s="46"/>
      <c r="AJ586" s="46">
        <f>SUM(AJ584:AJ585)</f>
        <v>269500</v>
      </c>
      <c r="AK586" s="46"/>
      <c r="AL586" s="46">
        <f>SUM(AL584:AL585)</f>
        <v>808.5</v>
      </c>
    </row>
    <row r="587" spans="1:38" x14ac:dyDescent="0.45">
      <c r="A587" s="16" t="s">
        <v>959</v>
      </c>
      <c r="B587" s="21">
        <v>5470200006671</v>
      </c>
      <c r="C587" s="16" t="s">
        <v>960</v>
      </c>
      <c r="D587" s="16" t="s">
        <v>961</v>
      </c>
      <c r="E587" s="56">
        <v>345</v>
      </c>
      <c r="F587" s="56">
        <v>8530</v>
      </c>
      <c r="G587" s="57" t="s">
        <v>962</v>
      </c>
      <c r="H587" s="56" t="s">
        <v>42</v>
      </c>
      <c r="I587" s="56">
        <v>30464</v>
      </c>
      <c r="J587" s="56"/>
      <c r="K587" s="56"/>
      <c r="L587" s="71"/>
      <c r="M587" s="56"/>
      <c r="N587" s="46"/>
      <c r="O587" s="46"/>
      <c r="P587" s="46"/>
      <c r="Q587" s="56"/>
      <c r="R587" s="58"/>
      <c r="S587" s="59"/>
      <c r="T587" s="58"/>
      <c r="U587" s="58"/>
      <c r="V587" s="60"/>
      <c r="W587" s="56"/>
      <c r="X587" s="56"/>
      <c r="Y587" s="56"/>
      <c r="Z587" s="46"/>
      <c r="AA587" s="66"/>
      <c r="AB587" s="46"/>
      <c r="AC587" s="46"/>
      <c r="AD587" s="61"/>
      <c r="AE587" s="61"/>
      <c r="AF587" s="46"/>
      <c r="AG587" s="46"/>
      <c r="AH587" s="46"/>
      <c r="AI587" s="46"/>
      <c r="AJ587" s="46"/>
      <c r="AK587" s="46"/>
      <c r="AL587" s="46"/>
    </row>
    <row r="588" spans="1:38" x14ac:dyDescent="0.45">
      <c r="A588" s="16"/>
      <c r="B588" s="21"/>
      <c r="C588" s="16"/>
      <c r="D588" s="16"/>
      <c r="E588" s="56">
        <v>346</v>
      </c>
      <c r="F588" s="56">
        <v>1270</v>
      </c>
      <c r="G588" s="57" t="s">
        <v>963</v>
      </c>
      <c r="H588" s="56" t="s">
        <v>42</v>
      </c>
      <c r="I588" s="56">
        <v>30465</v>
      </c>
      <c r="J588" s="56">
        <v>0</v>
      </c>
      <c r="K588" s="56">
        <v>1</v>
      </c>
      <c r="L588" s="71">
        <v>0</v>
      </c>
      <c r="M588" s="56" t="s">
        <v>43</v>
      </c>
      <c r="N588" s="46">
        <f>((J588*400)+(K588*100))+L588</f>
        <v>100</v>
      </c>
      <c r="O588" s="46">
        <v>1000</v>
      </c>
      <c r="P588" s="46">
        <f>N588*O588</f>
        <v>100000</v>
      </c>
      <c r="Q588" s="56"/>
      <c r="R588" s="58"/>
      <c r="S588" s="59"/>
      <c r="T588" s="58"/>
      <c r="U588" s="58"/>
      <c r="V588" s="60"/>
      <c r="W588" s="56"/>
      <c r="X588" s="56"/>
      <c r="Y588" s="56"/>
      <c r="Z588" s="46"/>
      <c r="AA588" s="66"/>
      <c r="AB588" s="46"/>
      <c r="AC588" s="46"/>
      <c r="AD588" s="61"/>
      <c r="AE588" s="61"/>
      <c r="AF588" s="46"/>
      <c r="AG588" s="46">
        <f>IF(AND(AF588="",P588=""),0,IF((AF588=""),P588,IF((P588=""),AF588,AF588+P588)))</f>
        <v>100000</v>
      </c>
      <c r="AH588" s="46">
        <f>IF( (AA588=""),AG588*1,AG588*(AA588/100) )</f>
        <v>100000</v>
      </c>
      <c r="AI588" s="46">
        <v>0</v>
      </c>
      <c r="AJ588" s="46">
        <f>IF((AI588-AH588) &gt; 1,0,IF((AI588-AH588)&lt;0,AH588-AI588,AI588-AH588))</f>
        <v>100000</v>
      </c>
      <c r="AK588" s="46">
        <v>0.3</v>
      </c>
      <c r="AL588" s="46">
        <f>AJ588*(AK588/100)</f>
        <v>300</v>
      </c>
    </row>
    <row r="589" spans="1:38" x14ac:dyDescent="0.45">
      <c r="A589" s="16"/>
      <c r="B589" s="21"/>
      <c r="C589" s="16"/>
      <c r="D589" s="16"/>
      <c r="E589" s="56"/>
      <c r="F589" s="56"/>
      <c r="G589" s="57"/>
      <c r="H589" s="56"/>
      <c r="I589" s="56"/>
      <c r="J589" s="56"/>
      <c r="K589" s="56"/>
      <c r="L589" s="71"/>
      <c r="M589" s="56"/>
      <c r="N589" s="46"/>
      <c r="O589" s="46" t="s">
        <v>54</v>
      </c>
      <c r="P589" s="46">
        <f>SUM(P587:P588)</f>
        <v>100000</v>
      </c>
      <c r="Q589" s="56"/>
      <c r="R589" s="58"/>
      <c r="S589" s="59"/>
      <c r="T589" s="58"/>
      <c r="U589" s="58"/>
      <c r="V589" s="60"/>
      <c r="W589" s="56"/>
      <c r="X589" s="56"/>
      <c r="Y589" s="56"/>
      <c r="Z589" s="46"/>
      <c r="AA589" s="66"/>
      <c r="AB589" s="46"/>
      <c r="AC589" s="46"/>
      <c r="AD589" s="61"/>
      <c r="AE589" s="61"/>
      <c r="AF589" s="46"/>
      <c r="AG589" s="46"/>
      <c r="AH589" s="46">
        <f>SUM(AH587:AH588)</f>
        <v>100000</v>
      </c>
      <c r="AI589" s="46"/>
      <c r="AJ589" s="46">
        <f>SUM(AJ587:AJ588)</f>
        <v>100000</v>
      </c>
      <c r="AK589" s="46"/>
      <c r="AL589" s="46">
        <f>SUM(AL587:AL588)</f>
        <v>300</v>
      </c>
    </row>
    <row r="590" spans="1:38" x14ac:dyDescent="0.45">
      <c r="A590" s="16" t="s">
        <v>964</v>
      </c>
      <c r="B590" s="21">
        <v>3770400023791</v>
      </c>
      <c r="C590" s="16" t="s">
        <v>965</v>
      </c>
      <c r="D590" s="16" t="s">
        <v>966</v>
      </c>
      <c r="E590" s="56">
        <v>347</v>
      </c>
      <c r="F590" s="56">
        <v>3022</v>
      </c>
      <c r="G590" s="57" t="s">
        <v>967</v>
      </c>
      <c r="H590" s="56" t="s">
        <v>42</v>
      </c>
      <c r="I590" s="56">
        <v>4377</v>
      </c>
      <c r="J590" s="56">
        <v>0</v>
      </c>
      <c r="K590" s="56">
        <v>2</v>
      </c>
      <c r="L590" s="71">
        <v>58</v>
      </c>
      <c r="M590" s="56" t="s">
        <v>43</v>
      </c>
      <c r="N590" s="46">
        <f>((J590*400)+(K590*100))+L590</f>
        <v>258</v>
      </c>
      <c r="O590" s="46">
        <v>500</v>
      </c>
      <c r="P590" s="46">
        <f>N590*O590</f>
        <v>129000</v>
      </c>
      <c r="Q590" s="56"/>
      <c r="R590" s="58"/>
      <c r="S590" s="59"/>
      <c r="T590" s="58"/>
      <c r="U590" s="58"/>
      <c r="V590" s="60"/>
      <c r="W590" s="56"/>
      <c r="X590" s="56"/>
      <c r="Y590" s="56"/>
      <c r="Z590" s="46"/>
      <c r="AA590" s="66"/>
      <c r="AB590" s="46"/>
      <c r="AC590" s="46"/>
      <c r="AD590" s="61"/>
      <c r="AE590" s="61"/>
      <c r="AF590" s="46"/>
      <c r="AG590" s="46">
        <f>IF(AND(AF590="",P590=""),0,IF((AF590=""),P590,IF((P590=""),AF590,AF590+P590)))</f>
        <v>129000</v>
      </c>
      <c r="AH590" s="46">
        <f>IF( (AA590=""),AG590*1,AG590*(AA590/100) )</f>
        <v>129000</v>
      </c>
      <c r="AI590" s="46">
        <v>0</v>
      </c>
      <c r="AJ590" s="46">
        <f>IF((AI590-AH590) &gt; 1,0,IF((AI590-AH590)&lt;0,AH590-AI590,AI590-AH590))</f>
        <v>129000</v>
      </c>
      <c r="AK590" s="46">
        <v>0.3</v>
      </c>
      <c r="AL590" s="46">
        <f>AJ590*(AK590/100)</f>
        <v>387</v>
      </c>
    </row>
    <row r="591" spans="1:38" x14ac:dyDescent="0.45">
      <c r="A591" s="16"/>
      <c r="B591" s="21"/>
      <c r="C591" s="16"/>
      <c r="D591" s="16"/>
      <c r="E591" s="56"/>
      <c r="F591" s="56"/>
      <c r="G591" s="57"/>
      <c r="H591" s="56"/>
      <c r="I591" s="56"/>
      <c r="J591" s="56"/>
      <c r="K591" s="56"/>
      <c r="L591" s="71"/>
      <c r="M591" s="56"/>
      <c r="N591" s="46"/>
      <c r="O591" s="46" t="s">
        <v>54</v>
      </c>
      <c r="P591" s="46">
        <f>SUM(P590:P590)</f>
        <v>129000</v>
      </c>
      <c r="Q591" s="56"/>
      <c r="R591" s="58"/>
      <c r="S591" s="59"/>
      <c r="T591" s="58"/>
      <c r="U591" s="58"/>
      <c r="V591" s="60"/>
      <c r="W591" s="56"/>
      <c r="X591" s="56"/>
      <c r="Y591" s="56"/>
      <c r="Z591" s="46"/>
      <c r="AA591" s="66"/>
      <c r="AB591" s="46"/>
      <c r="AC591" s="46"/>
      <c r="AD591" s="61"/>
      <c r="AE591" s="61"/>
      <c r="AF591" s="46"/>
      <c r="AG591" s="46"/>
      <c r="AH591" s="46">
        <f>SUM(AH590:AH590)</f>
        <v>129000</v>
      </c>
      <c r="AI591" s="46"/>
      <c r="AJ591" s="46">
        <f>SUM(AJ590:AJ590)</f>
        <v>129000</v>
      </c>
      <c r="AK591" s="46"/>
      <c r="AL591" s="46">
        <f>SUM(AL590:AL590)</f>
        <v>387</v>
      </c>
    </row>
    <row r="592" spans="1:38" x14ac:dyDescent="0.45">
      <c r="A592" s="16" t="s">
        <v>968</v>
      </c>
      <c r="B592" s="21">
        <v>3100502283690</v>
      </c>
      <c r="C592" s="16" t="s">
        <v>969</v>
      </c>
      <c r="D592" s="16" t="s">
        <v>970</v>
      </c>
      <c r="E592" s="56">
        <v>348</v>
      </c>
      <c r="F592" s="56">
        <v>475</v>
      </c>
      <c r="G592" s="57" t="s">
        <v>971</v>
      </c>
      <c r="H592" s="56" t="s">
        <v>42</v>
      </c>
      <c r="I592" s="56">
        <v>15554</v>
      </c>
      <c r="J592" s="56">
        <v>1</v>
      </c>
      <c r="K592" s="56">
        <v>2</v>
      </c>
      <c r="L592" s="71">
        <v>50</v>
      </c>
      <c r="M592" s="56" t="s">
        <v>43</v>
      </c>
      <c r="N592" s="46">
        <f>((J592*400)+(K592*100))+L592</f>
        <v>650</v>
      </c>
      <c r="O592" s="46">
        <v>260</v>
      </c>
      <c r="P592" s="46">
        <f>N592*O592</f>
        <v>169000</v>
      </c>
      <c r="Q592" s="56"/>
      <c r="R592" s="58"/>
      <c r="S592" s="59"/>
      <c r="T592" s="58"/>
      <c r="U592" s="58"/>
      <c r="V592" s="60"/>
      <c r="W592" s="56"/>
      <c r="X592" s="56"/>
      <c r="Y592" s="56"/>
      <c r="Z592" s="46"/>
      <c r="AA592" s="66"/>
      <c r="AB592" s="46"/>
      <c r="AC592" s="46"/>
      <c r="AD592" s="61"/>
      <c r="AE592" s="61"/>
      <c r="AF592" s="46"/>
      <c r="AG592" s="46">
        <f>IF(AND(AF592="",P592=""),0,IF((AF592=""),P592,IF((P592=""),AF592,AF592+P592)))</f>
        <v>169000</v>
      </c>
      <c r="AH592" s="46">
        <f>IF( (AA592=""),AG592*1,AG592*(AA592/100) )</f>
        <v>169000</v>
      </c>
      <c r="AI592" s="46">
        <v>0</v>
      </c>
      <c r="AJ592" s="46">
        <f>IF((AI592-AH592) &gt; 1,0,IF((AI592-AH592)&lt;0,AH592-AI592,AI592-AH592))</f>
        <v>169000</v>
      </c>
      <c r="AK592" s="46">
        <v>0.3</v>
      </c>
      <c r="AL592" s="46">
        <f>AJ592*(AK592/100)</f>
        <v>507</v>
      </c>
    </row>
    <row r="593" spans="1:38" x14ac:dyDescent="0.45">
      <c r="A593" s="16"/>
      <c r="B593" s="21"/>
      <c r="C593" s="16"/>
      <c r="D593" s="16"/>
      <c r="E593" s="56"/>
      <c r="F593" s="56"/>
      <c r="G593" s="57"/>
      <c r="H593" s="56"/>
      <c r="I593" s="56"/>
      <c r="J593" s="56"/>
      <c r="K593" s="56"/>
      <c r="L593" s="71"/>
      <c r="M593" s="56"/>
      <c r="N593" s="46"/>
      <c r="O593" s="46" t="s">
        <v>54</v>
      </c>
      <c r="P593" s="46">
        <f>SUM(P592:P592)</f>
        <v>169000</v>
      </c>
      <c r="Q593" s="56"/>
      <c r="R593" s="58"/>
      <c r="S593" s="59"/>
      <c r="T593" s="58"/>
      <c r="U593" s="58"/>
      <c r="V593" s="60"/>
      <c r="W593" s="56"/>
      <c r="X593" s="56"/>
      <c r="Y593" s="56"/>
      <c r="Z593" s="46"/>
      <c r="AA593" s="66"/>
      <c r="AB593" s="46"/>
      <c r="AC593" s="46"/>
      <c r="AD593" s="61"/>
      <c r="AE593" s="61"/>
      <c r="AF593" s="46"/>
      <c r="AG593" s="46"/>
      <c r="AH593" s="46">
        <f>SUM(AH592:AH592)</f>
        <v>169000</v>
      </c>
      <c r="AI593" s="46"/>
      <c r="AJ593" s="46">
        <f>SUM(AJ592:AJ592)</f>
        <v>169000</v>
      </c>
      <c r="AK593" s="46"/>
      <c r="AL593" s="46">
        <f>SUM(AL592:AL592)</f>
        <v>507</v>
      </c>
    </row>
    <row r="594" spans="1:38" x14ac:dyDescent="0.45">
      <c r="A594" s="16" t="s">
        <v>964</v>
      </c>
      <c r="B594" s="21">
        <v>3770400023791</v>
      </c>
      <c r="C594" s="16" t="s">
        <v>965</v>
      </c>
      <c r="D594" s="16" t="s">
        <v>966</v>
      </c>
      <c r="E594" s="56">
        <v>349</v>
      </c>
      <c r="F594" s="56">
        <v>7119</v>
      </c>
      <c r="G594" s="57" t="s">
        <v>972</v>
      </c>
      <c r="H594" s="56" t="s">
        <v>42</v>
      </c>
      <c r="I594" s="56">
        <v>19808</v>
      </c>
      <c r="J594" s="56"/>
      <c r="K594" s="56"/>
      <c r="L594" s="71"/>
      <c r="M594" s="56"/>
      <c r="N594" s="46"/>
      <c r="O594" s="46"/>
      <c r="P594" s="46"/>
      <c r="Q594" s="56"/>
      <c r="R594" s="58"/>
      <c r="S594" s="59"/>
      <c r="T594" s="58"/>
      <c r="U594" s="58"/>
      <c r="V594" s="60"/>
      <c r="W594" s="56"/>
      <c r="X594" s="56"/>
      <c r="Y594" s="56"/>
      <c r="Z594" s="46"/>
      <c r="AA594" s="66"/>
      <c r="AB594" s="46"/>
      <c r="AC594" s="46"/>
      <c r="AD594" s="61"/>
      <c r="AE594" s="61"/>
      <c r="AF594" s="46"/>
      <c r="AG594" s="46"/>
      <c r="AH594" s="46"/>
      <c r="AI594" s="46"/>
      <c r="AJ594" s="46"/>
      <c r="AK594" s="46"/>
      <c r="AL594" s="46"/>
    </row>
    <row r="595" spans="1:38" x14ac:dyDescent="0.45">
      <c r="A595" s="16"/>
      <c r="B595" s="21"/>
      <c r="C595" s="16"/>
      <c r="D595" s="16"/>
      <c r="E595" s="56"/>
      <c r="F595" s="56"/>
      <c r="G595" s="57"/>
      <c r="H595" s="56"/>
      <c r="I595" s="56"/>
      <c r="J595" s="56"/>
      <c r="K595" s="56"/>
      <c r="L595" s="71"/>
      <c r="M595" s="56"/>
      <c r="N595" s="46"/>
      <c r="O595" s="46" t="s">
        <v>54</v>
      </c>
      <c r="P595" s="46">
        <f>SUM(P594:P594)</f>
        <v>0</v>
      </c>
      <c r="Q595" s="56"/>
      <c r="R595" s="58"/>
      <c r="S595" s="59"/>
      <c r="T595" s="58"/>
      <c r="U595" s="58"/>
      <c r="V595" s="60"/>
      <c r="W595" s="56"/>
      <c r="X595" s="56"/>
      <c r="Y595" s="56"/>
      <c r="Z595" s="46"/>
      <c r="AA595" s="66"/>
      <c r="AB595" s="46"/>
      <c r="AC595" s="46"/>
      <c r="AD595" s="61"/>
      <c r="AE595" s="61"/>
      <c r="AF595" s="46"/>
      <c r="AG595" s="46"/>
      <c r="AH595" s="46">
        <f>SUM(AH594:AH594)</f>
        <v>0</v>
      </c>
      <c r="AI595" s="46"/>
      <c r="AJ595" s="46">
        <f>SUM(AJ594:AJ594)</f>
        <v>0</v>
      </c>
      <c r="AK595" s="46"/>
      <c r="AL595" s="46">
        <f>SUM(AL594:AL594)</f>
        <v>0</v>
      </c>
    </row>
    <row r="596" spans="1:38" x14ac:dyDescent="0.45">
      <c r="A596" s="16" t="s">
        <v>973</v>
      </c>
      <c r="B596" s="21">
        <v>3109901938983</v>
      </c>
      <c r="C596" s="16" t="s">
        <v>974</v>
      </c>
      <c r="D596" s="16" t="s">
        <v>975</v>
      </c>
      <c r="E596" s="56">
        <v>350</v>
      </c>
      <c r="F596" s="56">
        <v>4259</v>
      </c>
      <c r="G596" s="57" t="s">
        <v>976</v>
      </c>
      <c r="H596" s="56" t="s">
        <v>42</v>
      </c>
      <c r="I596" s="56">
        <v>27692</v>
      </c>
      <c r="J596" s="56">
        <v>0</v>
      </c>
      <c r="K596" s="56">
        <v>0</v>
      </c>
      <c r="L596" s="71">
        <v>72</v>
      </c>
      <c r="M596" s="56" t="s">
        <v>43</v>
      </c>
      <c r="N596" s="46">
        <f>((J596*400)+(K596*100))+L596</f>
        <v>72</v>
      </c>
      <c r="O596" s="46">
        <v>500</v>
      </c>
      <c r="P596" s="46">
        <f>N596*O596</f>
        <v>36000</v>
      </c>
      <c r="Q596" s="56"/>
      <c r="R596" s="58"/>
      <c r="S596" s="59"/>
      <c r="T596" s="58"/>
      <c r="U596" s="58"/>
      <c r="V596" s="60"/>
      <c r="W596" s="56"/>
      <c r="X596" s="56"/>
      <c r="Y596" s="56"/>
      <c r="Z596" s="46"/>
      <c r="AA596" s="66"/>
      <c r="AB596" s="46"/>
      <c r="AC596" s="46"/>
      <c r="AD596" s="61"/>
      <c r="AE596" s="61"/>
      <c r="AF596" s="46"/>
      <c r="AG596" s="46">
        <f>IF(AND(AF596="",P596=""),0,IF((AF596=""),P596,IF((P596=""),AF596,AF596+P596)))</f>
        <v>36000</v>
      </c>
      <c r="AH596" s="46">
        <f>IF( (AA596=""),AG596*1,AG596*(AA596/100) )</f>
        <v>36000</v>
      </c>
      <c r="AI596" s="46">
        <v>0</v>
      </c>
      <c r="AJ596" s="46">
        <f>IF((AI596-AH596) &gt; 1,0,IF((AI596-AH596)&lt;0,AH596-AI596,AI596-AH596))</f>
        <v>36000</v>
      </c>
      <c r="AK596" s="46">
        <v>0.3</v>
      </c>
      <c r="AL596" s="46">
        <f>AJ596*(AK596/100)</f>
        <v>108</v>
      </c>
    </row>
    <row r="597" spans="1:38" x14ac:dyDescent="0.45">
      <c r="A597" s="16"/>
      <c r="B597" s="21"/>
      <c r="C597" s="16"/>
      <c r="D597" s="16"/>
      <c r="E597" s="56">
        <v>351</v>
      </c>
      <c r="F597" s="56">
        <v>4257</v>
      </c>
      <c r="G597" s="57" t="s">
        <v>977</v>
      </c>
      <c r="H597" s="56" t="s">
        <v>42</v>
      </c>
      <c r="I597" s="56">
        <v>27693</v>
      </c>
      <c r="J597" s="56">
        <v>0</v>
      </c>
      <c r="K597" s="56">
        <v>0</v>
      </c>
      <c r="L597" s="71">
        <v>72</v>
      </c>
      <c r="M597" s="56" t="s">
        <v>43</v>
      </c>
      <c r="N597" s="46">
        <f>((J597*400)+(K597*100))+L597</f>
        <v>72</v>
      </c>
      <c r="O597" s="46">
        <v>500</v>
      </c>
      <c r="P597" s="46">
        <f>N597*O597</f>
        <v>36000</v>
      </c>
      <c r="Q597" s="56"/>
      <c r="R597" s="58"/>
      <c r="S597" s="59"/>
      <c r="T597" s="58"/>
      <c r="U597" s="58"/>
      <c r="V597" s="60"/>
      <c r="W597" s="56"/>
      <c r="X597" s="56"/>
      <c r="Y597" s="56"/>
      <c r="Z597" s="46"/>
      <c r="AA597" s="66"/>
      <c r="AB597" s="46"/>
      <c r="AC597" s="46"/>
      <c r="AD597" s="61"/>
      <c r="AE597" s="61"/>
      <c r="AF597" s="46"/>
      <c r="AG597" s="46">
        <f>IF(AND(AF597="",P597=""),0,IF((AF597=""),P597,IF((P597=""),AF597,AF597+P597)))</f>
        <v>36000</v>
      </c>
      <c r="AH597" s="46">
        <f>IF( (AA597=""),AG597*1,AG597*(AA597/100) )</f>
        <v>36000</v>
      </c>
      <c r="AI597" s="46">
        <v>0</v>
      </c>
      <c r="AJ597" s="46">
        <f>IF((AI597-AH597) &gt; 1,0,IF((AI597-AH597)&lt;0,AH597-AI597,AI597-AH597))</f>
        <v>36000</v>
      </c>
      <c r="AK597" s="46">
        <v>0.3</v>
      </c>
      <c r="AL597" s="46">
        <f>AJ597*(AK597/100)</f>
        <v>108</v>
      </c>
    </row>
    <row r="598" spans="1:38" x14ac:dyDescent="0.45">
      <c r="A598" s="16"/>
      <c r="B598" s="21"/>
      <c r="C598" s="16"/>
      <c r="D598" s="16"/>
      <c r="E598" s="56"/>
      <c r="F598" s="56"/>
      <c r="G598" s="57"/>
      <c r="H598" s="56"/>
      <c r="I598" s="56"/>
      <c r="J598" s="56"/>
      <c r="K598" s="56"/>
      <c r="L598" s="71"/>
      <c r="M598" s="56"/>
      <c r="N598" s="46"/>
      <c r="O598" s="46" t="s">
        <v>54</v>
      </c>
      <c r="P598" s="46">
        <f>SUM(P596:P597)</f>
        <v>72000</v>
      </c>
      <c r="Q598" s="56"/>
      <c r="R598" s="58"/>
      <c r="S598" s="59"/>
      <c r="T598" s="58"/>
      <c r="U598" s="58"/>
      <c r="V598" s="60"/>
      <c r="W598" s="56"/>
      <c r="X598" s="56"/>
      <c r="Y598" s="56"/>
      <c r="Z598" s="46"/>
      <c r="AA598" s="66"/>
      <c r="AB598" s="46"/>
      <c r="AC598" s="46"/>
      <c r="AD598" s="61"/>
      <c r="AE598" s="61"/>
      <c r="AF598" s="46"/>
      <c r="AG598" s="46"/>
      <c r="AH598" s="46">
        <f>SUM(AH596:AH597)</f>
        <v>72000</v>
      </c>
      <c r="AI598" s="46"/>
      <c r="AJ598" s="46">
        <f>SUM(AJ596:AJ597)</f>
        <v>72000</v>
      </c>
      <c r="AK598" s="46"/>
      <c r="AL598" s="46">
        <f>SUM(AL596:AL597)</f>
        <v>216</v>
      </c>
    </row>
    <row r="599" spans="1:38" x14ac:dyDescent="0.45">
      <c r="A599" s="16" t="s">
        <v>968</v>
      </c>
      <c r="B599" s="21">
        <v>3100502283690</v>
      </c>
      <c r="C599" s="16" t="s">
        <v>969</v>
      </c>
      <c r="D599" s="16" t="s">
        <v>970</v>
      </c>
      <c r="E599" s="56">
        <v>352</v>
      </c>
      <c r="F599" s="56">
        <v>6645</v>
      </c>
      <c r="G599" s="57" t="s">
        <v>978</v>
      </c>
      <c r="H599" s="56" t="s">
        <v>42</v>
      </c>
      <c r="I599" s="56">
        <v>28942</v>
      </c>
      <c r="J599" s="56"/>
      <c r="K599" s="56"/>
      <c r="L599" s="71"/>
      <c r="M599" s="56"/>
      <c r="N599" s="46"/>
      <c r="O599" s="46"/>
      <c r="P599" s="46"/>
      <c r="Q599" s="56"/>
      <c r="R599" s="58"/>
      <c r="S599" s="59"/>
      <c r="T599" s="58"/>
      <c r="U599" s="58"/>
      <c r="V599" s="60"/>
      <c r="W599" s="56"/>
      <c r="X599" s="56"/>
      <c r="Y599" s="56"/>
      <c r="Z599" s="46"/>
      <c r="AA599" s="66"/>
      <c r="AB599" s="46"/>
      <c r="AC599" s="46"/>
      <c r="AD599" s="61"/>
      <c r="AE599" s="61"/>
      <c r="AF599" s="46"/>
      <c r="AG599" s="46"/>
      <c r="AH599" s="46"/>
      <c r="AI599" s="46"/>
      <c r="AJ599" s="46"/>
      <c r="AK599" s="46"/>
      <c r="AL599" s="46"/>
    </row>
    <row r="600" spans="1:38" x14ac:dyDescent="0.45">
      <c r="A600" s="16"/>
      <c r="B600" s="21"/>
      <c r="C600" s="16"/>
      <c r="D600" s="16"/>
      <c r="E600" s="56"/>
      <c r="F600" s="56"/>
      <c r="G600" s="57"/>
      <c r="H600" s="56"/>
      <c r="I600" s="56"/>
      <c r="J600" s="56"/>
      <c r="K600" s="56"/>
      <c r="L600" s="71"/>
      <c r="M600" s="56"/>
      <c r="N600" s="46"/>
      <c r="O600" s="46" t="s">
        <v>54</v>
      </c>
      <c r="P600" s="46">
        <f>SUM(P599:P599)</f>
        <v>0</v>
      </c>
      <c r="Q600" s="56"/>
      <c r="R600" s="58"/>
      <c r="S600" s="59"/>
      <c r="T600" s="58"/>
      <c r="U600" s="58"/>
      <c r="V600" s="60"/>
      <c r="W600" s="56"/>
      <c r="X600" s="56"/>
      <c r="Y600" s="56"/>
      <c r="Z600" s="46"/>
      <c r="AA600" s="66"/>
      <c r="AB600" s="46"/>
      <c r="AC600" s="46"/>
      <c r="AD600" s="61"/>
      <c r="AE600" s="61"/>
      <c r="AF600" s="46"/>
      <c r="AG600" s="46"/>
      <c r="AH600" s="46">
        <f>SUM(AH599:AH599)</f>
        <v>0</v>
      </c>
      <c r="AI600" s="46"/>
      <c r="AJ600" s="46">
        <f>SUM(AJ599:AJ599)</f>
        <v>0</v>
      </c>
      <c r="AK600" s="46"/>
      <c r="AL600" s="46">
        <f>SUM(AL599:AL599)</f>
        <v>0</v>
      </c>
    </row>
    <row r="601" spans="1:38" x14ac:dyDescent="0.45">
      <c r="A601" s="16" t="s">
        <v>979</v>
      </c>
      <c r="B601" s="21">
        <v>3400100521887</v>
      </c>
      <c r="C601" s="16" t="s">
        <v>980</v>
      </c>
      <c r="D601" s="16" t="s">
        <v>981</v>
      </c>
      <c r="E601" s="56">
        <v>353</v>
      </c>
      <c r="F601" s="56">
        <v>8568</v>
      </c>
      <c r="G601" s="57" t="s">
        <v>982</v>
      </c>
      <c r="H601" s="56" t="s">
        <v>42</v>
      </c>
      <c r="I601" s="56">
        <v>951</v>
      </c>
      <c r="J601" s="56"/>
      <c r="K601" s="56"/>
      <c r="L601" s="71"/>
      <c r="M601" s="56"/>
      <c r="N601" s="46"/>
      <c r="O601" s="46"/>
      <c r="P601" s="46"/>
      <c r="Q601" s="56"/>
      <c r="R601" s="58"/>
      <c r="S601" s="59"/>
      <c r="T601" s="58"/>
      <c r="U601" s="58"/>
      <c r="V601" s="60"/>
      <c r="W601" s="56"/>
      <c r="X601" s="56"/>
      <c r="Y601" s="56"/>
      <c r="Z601" s="46"/>
      <c r="AA601" s="66"/>
      <c r="AB601" s="46"/>
      <c r="AC601" s="46"/>
      <c r="AD601" s="61"/>
      <c r="AE601" s="61"/>
      <c r="AF601" s="46"/>
      <c r="AG601" s="46"/>
      <c r="AH601" s="46"/>
      <c r="AI601" s="46"/>
      <c r="AJ601" s="46"/>
      <c r="AK601" s="46"/>
      <c r="AL601" s="46"/>
    </row>
    <row r="602" spans="1:38" x14ac:dyDescent="0.45">
      <c r="A602" s="16"/>
      <c r="B602" s="21"/>
      <c r="C602" s="16"/>
      <c r="D602" s="16"/>
      <c r="E602" s="56">
        <v>354</v>
      </c>
      <c r="F602" s="56">
        <v>9861</v>
      </c>
      <c r="G602" s="57" t="s">
        <v>983</v>
      </c>
      <c r="H602" s="56" t="s">
        <v>42</v>
      </c>
      <c r="I602" s="56">
        <v>6240</v>
      </c>
      <c r="J602" s="56"/>
      <c r="K602" s="56"/>
      <c r="L602" s="71"/>
      <c r="M602" s="56"/>
      <c r="N602" s="46"/>
      <c r="O602" s="46"/>
      <c r="P602" s="46"/>
      <c r="Q602" s="56"/>
      <c r="R602" s="58"/>
      <c r="S602" s="59"/>
      <c r="T602" s="58"/>
      <c r="U602" s="58"/>
      <c r="V602" s="60"/>
      <c r="W602" s="56"/>
      <c r="X602" s="56"/>
      <c r="Y602" s="56"/>
      <c r="Z602" s="46"/>
      <c r="AA602" s="66"/>
      <c r="AB602" s="46"/>
      <c r="AC602" s="46"/>
      <c r="AD602" s="61"/>
      <c r="AE602" s="61"/>
      <c r="AF602" s="46"/>
      <c r="AG602" s="46"/>
      <c r="AH602" s="46"/>
      <c r="AI602" s="46"/>
      <c r="AJ602" s="46"/>
      <c r="AK602" s="46"/>
      <c r="AL602" s="46"/>
    </row>
    <row r="603" spans="1:38" x14ac:dyDescent="0.45">
      <c r="A603" s="16"/>
      <c r="B603" s="21"/>
      <c r="C603" s="16"/>
      <c r="D603" s="16"/>
      <c r="E603" s="56"/>
      <c r="F603" s="56"/>
      <c r="G603" s="57"/>
      <c r="H603" s="56"/>
      <c r="I603" s="56"/>
      <c r="J603" s="56"/>
      <c r="K603" s="56"/>
      <c r="L603" s="71"/>
      <c r="M603" s="56"/>
      <c r="N603" s="46"/>
      <c r="O603" s="46" t="s">
        <v>54</v>
      </c>
      <c r="P603" s="46">
        <f>SUM(P601:P602)</f>
        <v>0</v>
      </c>
      <c r="Q603" s="56"/>
      <c r="R603" s="58"/>
      <c r="S603" s="59"/>
      <c r="T603" s="58"/>
      <c r="U603" s="58"/>
      <c r="V603" s="60"/>
      <c r="W603" s="56"/>
      <c r="X603" s="56"/>
      <c r="Y603" s="56"/>
      <c r="Z603" s="46"/>
      <c r="AA603" s="66"/>
      <c r="AB603" s="46"/>
      <c r="AC603" s="46"/>
      <c r="AD603" s="61"/>
      <c r="AE603" s="61"/>
      <c r="AF603" s="46"/>
      <c r="AG603" s="46"/>
      <c r="AH603" s="46">
        <f>SUM(AH601:AH602)</f>
        <v>0</v>
      </c>
      <c r="AI603" s="46"/>
      <c r="AJ603" s="46">
        <f>SUM(AJ601:AJ602)</f>
        <v>0</v>
      </c>
      <c r="AK603" s="46"/>
      <c r="AL603" s="46">
        <f>SUM(AL601:AL602)</f>
        <v>0</v>
      </c>
    </row>
    <row r="604" spans="1:38" x14ac:dyDescent="0.45">
      <c r="A604" s="16" t="s">
        <v>984</v>
      </c>
      <c r="B604" s="21">
        <v>3102001814660</v>
      </c>
      <c r="C604" s="16" t="s">
        <v>985</v>
      </c>
      <c r="D604" s="16" t="s">
        <v>986</v>
      </c>
      <c r="E604" s="56">
        <v>355</v>
      </c>
      <c r="F604" s="56">
        <v>2045</v>
      </c>
      <c r="G604" s="57" t="s">
        <v>987</v>
      </c>
      <c r="H604" s="56" t="s">
        <v>42</v>
      </c>
      <c r="I604" s="56">
        <v>27618</v>
      </c>
      <c r="J604" s="56"/>
      <c r="K604" s="56"/>
      <c r="L604" s="71"/>
      <c r="M604" s="56"/>
      <c r="N604" s="46"/>
      <c r="O604" s="46"/>
      <c r="P604" s="46"/>
      <c r="Q604" s="56"/>
      <c r="R604" s="58"/>
      <c r="S604" s="59"/>
      <c r="T604" s="58"/>
      <c r="U604" s="58"/>
      <c r="V604" s="60"/>
      <c r="W604" s="56"/>
      <c r="X604" s="56"/>
      <c r="Y604" s="56"/>
      <c r="Z604" s="46"/>
      <c r="AA604" s="66"/>
      <c r="AB604" s="46"/>
      <c r="AC604" s="46"/>
      <c r="AD604" s="61"/>
      <c r="AE604" s="61"/>
      <c r="AF604" s="46"/>
      <c r="AG604" s="46"/>
      <c r="AH604" s="46"/>
      <c r="AI604" s="46"/>
      <c r="AJ604" s="46"/>
      <c r="AK604" s="46"/>
      <c r="AL604" s="46"/>
    </row>
    <row r="605" spans="1:38" x14ac:dyDescent="0.45">
      <c r="A605" s="16"/>
      <c r="B605" s="21"/>
      <c r="C605" s="16"/>
      <c r="D605" s="16"/>
      <c r="E605" s="56"/>
      <c r="F605" s="56"/>
      <c r="G605" s="57"/>
      <c r="H605" s="56"/>
      <c r="I605" s="56"/>
      <c r="J605" s="56"/>
      <c r="K605" s="56"/>
      <c r="L605" s="71"/>
      <c r="M605" s="56"/>
      <c r="N605" s="46"/>
      <c r="O605" s="46" t="s">
        <v>54</v>
      </c>
      <c r="P605" s="46">
        <f>SUM(P604:P604)</f>
        <v>0</v>
      </c>
      <c r="Q605" s="56"/>
      <c r="R605" s="58"/>
      <c r="S605" s="59"/>
      <c r="T605" s="58"/>
      <c r="U605" s="58"/>
      <c r="V605" s="60"/>
      <c r="W605" s="56"/>
      <c r="X605" s="56"/>
      <c r="Y605" s="56"/>
      <c r="Z605" s="46"/>
      <c r="AA605" s="66"/>
      <c r="AB605" s="46"/>
      <c r="AC605" s="46"/>
      <c r="AD605" s="61"/>
      <c r="AE605" s="61"/>
      <c r="AF605" s="46"/>
      <c r="AG605" s="46"/>
      <c r="AH605" s="46">
        <f>SUM(AH604:AH604)</f>
        <v>0</v>
      </c>
      <c r="AI605" s="46"/>
      <c r="AJ605" s="46">
        <f>SUM(AJ604:AJ604)</f>
        <v>0</v>
      </c>
      <c r="AK605" s="46"/>
      <c r="AL605" s="46">
        <f>SUM(AL604:AL604)</f>
        <v>0</v>
      </c>
    </row>
    <row r="606" spans="1:38" x14ac:dyDescent="0.45">
      <c r="A606" s="16" t="s">
        <v>988</v>
      </c>
      <c r="B606" s="21">
        <v>3949800026840</v>
      </c>
      <c r="C606" s="16" t="s">
        <v>989</v>
      </c>
      <c r="D606" s="16" t="s">
        <v>990</v>
      </c>
      <c r="E606" s="56">
        <v>356</v>
      </c>
      <c r="F606" s="56">
        <v>3040</v>
      </c>
      <c r="G606" s="57" t="s">
        <v>991</v>
      </c>
      <c r="H606" s="56" t="s">
        <v>42</v>
      </c>
      <c r="I606" s="56">
        <v>21698</v>
      </c>
      <c r="J606" s="56">
        <v>0</v>
      </c>
      <c r="K606" s="56">
        <v>0</v>
      </c>
      <c r="L606" s="71">
        <v>49</v>
      </c>
      <c r="M606" s="56" t="s">
        <v>43</v>
      </c>
      <c r="N606" s="46">
        <f>((J606*400)+(K606*100))+L606</f>
        <v>49</v>
      </c>
      <c r="O606" s="46">
        <v>500</v>
      </c>
      <c r="P606" s="46">
        <f>N606*O606</f>
        <v>24500</v>
      </c>
      <c r="Q606" s="56"/>
      <c r="R606" s="58"/>
      <c r="S606" s="59"/>
      <c r="T606" s="58"/>
      <c r="U606" s="58"/>
      <c r="V606" s="60"/>
      <c r="W606" s="56"/>
      <c r="X606" s="56"/>
      <c r="Y606" s="56"/>
      <c r="Z606" s="46"/>
      <c r="AA606" s="66"/>
      <c r="AB606" s="46"/>
      <c r="AC606" s="46"/>
      <c r="AD606" s="61"/>
      <c r="AE606" s="61"/>
      <c r="AF606" s="46"/>
      <c r="AG606" s="46">
        <f>IF(AND(AF606="",P606=""),0,IF((AF606=""),P606,IF((P606=""),AF606,AF606+P606)))</f>
        <v>24500</v>
      </c>
      <c r="AH606" s="46">
        <f>IF( (AA606=""),AG606*1,AG606*(AA606/100) )</f>
        <v>24500</v>
      </c>
      <c r="AI606" s="46">
        <v>0</v>
      </c>
      <c r="AJ606" s="46">
        <f>IF((AI606-AH606) &gt; 1,0,IF((AI606-AH606)&lt;0,AH606-AI606,AI606-AH606))</f>
        <v>24500</v>
      </c>
      <c r="AK606" s="46">
        <v>0.3</v>
      </c>
      <c r="AL606" s="46">
        <f>AJ606*(AK606/100)</f>
        <v>73.5</v>
      </c>
    </row>
    <row r="607" spans="1:38" x14ac:dyDescent="0.45">
      <c r="A607" s="16"/>
      <c r="B607" s="21"/>
      <c r="C607" s="16"/>
      <c r="D607" s="16"/>
      <c r="E607" s="56"/>
      <c r="F607" s="56"/>
      <c r="G607" s="57"/>
      <c r="H607" s="56"/>
      <c r="I607" s="56"/>
      <c r="J607" s="56"/>
      <c r="K607" s="56"/>
      <c r="L607" s="71"/>
      <c r="M607" s="56"/>
      <c r="N607" s="46"/>
      <c r="O607" s="46" t="s">
        <v>54</v>
      </c>
      <c r="P607" s="46">
        <f>SUM(P606:P606)</f>
        <v>24500</v>
      </c>
      <c r="Q607" s="56"/>
      <c r="R607" s="58"/>
      <c r="S607" s="59"/>
      <c r="T607" s="58"/>
      <c r="U607" s="58"/>
      <c r="V607" s="60"/>
      <c r="W607" s="56"/>
      <c r="X607" s="56"/>
      <c r="Y607" s="56"/>
      <c r="Z607" s="46"/>
      <c r="AA607" s="66"/>
      <c r="AB607" s="46"/>
      <c r="AC607" s="46"/>
      <c r="AD607" s="61"/>
      <c r="AE607" s="61"/>
      <c r="AF607" s="46"/>
      <c r="AG607" s="46"/>
      <c r="AH607" s="46">
        <f>SUM(AH606:AH606)</f>
        <v>24500</v>
      </c>
      <c r="AI607" s="46"/>
      <c r="AJ607" s="46">
        <f>SUM(AJ606:AJ606)</f>
        <v>24500</v>
      </c>
      <c r="AK607" s="46"/>
      <c r="AL607" s="46">
        <f>SUM(AL606:AL606)</f>
        <v>73.5</v>
      </c>
    </row>
    <row r="608" spans="1:38" x14ac:dyDescent="0.45">
      <c r="A608" s="16" t="s">
        <v>992</v>
      </c>
      <c r="B608" s="21">
        <v>3101203677344</v>
      </c>
      <c r="C608" s="16" t="s">
        <v>993</v>
      </c>
      <c r="D608" s="16" t="s">
        <v>994</v>
      </c>
      <c r="E608" s="56">
        <v>357</v>
      </c>
      <c r="F608" s="56">
        <v>9273</v>
      </c>
      <c r="G608" s="57" t="s">
        <v>995</v>
      </c>
      <c r="H608" s="56" t="s">
        <v>42</v>
      </c>
      <c r="I608" s="56">
        <v>6253</v>
      </c>
      <c r="J608" s="56"/>
      <c r="K608" s="56"/>
      <c r="L608" s="71"/>
      <c r="M608" s="56"/>
      <c r="N608" s="46"/>
      <c r="O608" s="46"/>
      <c r="P608" s="46"/>
      <c r="Q608" s="56"/>
      <c r="R608" s="58"/>
      <c r="S608" s="59"/>
      <c r="T608" s="58"/>
      <c r="U608" s="58"/>
      <c r="V608" s="60"/>
      <c r="W608" s="56"/>
      <c r="X608" s="56"/>
      <c r="Y608" s="56"/>
      <c r="Z608" s="46"/>
      <c r="AA608" s="66"/>
      <c r="AB608" s="46"/>
      <c r="AC608" s="46"/>
      <c r="AD608" s="61"/>
      <c r="AE608" s="61"/>
      <c r="AF608" s="46"/>
      <c r="AG608" s="46"/>
      <c r="AH608" s="46"/>
      <c r="AI608" s="46"/>
      <c r="AJ608" s="46"/>
      <c r="AK608" s="46"/>
      <c r="AL608" s="46"/>
    </row>
    <row r="609" spans="1:38" x14ac:dyDescent="0.45">
      <c r="A609" s="16"/>
      <c r="B609" s="21"/>
      <c r="C609" s="16"/>
      <c r="D609" s="16"/>
      <c r="E609" s="56">
        <v>358</v>
      </c>
      <c r="F609" s="56">
        <v>9619</v>
      </c>
      <c r="G609" s="57" t="s">
        <v>996</v>
      </c>
      <c r="H609" s="56" t="s">
        <v>42</v>
      </c>
      <c r="I609" s="56">
        <v>6254</v>
      </c>
      <c r="J609" s="56"/>
      <c r="K609" s="56"/>
      <c r="L609" s="71"/>
      <c r="M609" s="56"/>
      <c r="N609" s="46"/>
      <c r="O609" s="46"/>
      <c r="P609" s="46"/>
      <c r="Q609" s="56"/>
      <c r="R609" s="58"/>
      <c r="S609" s="59"/>
      <c r="T609" s="58"/>
      <c r="U609" s="58"/>
      <c r="V609" s="60"/>
      <c r="W609" s="56"/>
      <c r="X609" s="56"/>
      <c r="Y609" s="56"/>
      <c r="Z609" s="46"/>
      <c r="AA609" s="66"/>
      <c r="AB609" s="46"/>
      <c r="AC609" s="46"/>
      <c r="AD609" s="61"/>
      <c r="AE609" s="61"/>
      <c r="AF609" s="46"/>
      <c r="AG609" s="46"/>
      <c r="AH609" s="46"/>
      <c r="AI609" s="46"/>
      <c r="AJ609" s="46"/>
      <c r="AK609" s="46"/>
      <c r="AL609" s="46"/>
    </row>
    <row r="610" spans="1:38" x14ac:dyDescent="0.45">
      <c r="A610" s="16"/>
      <c r="B610" s="21"/>
      <c r="C610" s="16"/>
      <c r="D610" s="16"/>
      <c r="E610" s="56"/>
      <c r="F610" s="56"/>
      <c r="G610" s="57"/>
      <c r="H610" s="56"/>
      <c r="I610" s="56"/>
      <c r="J610" s="56"/>
      <c r="K610" s="56"/>
      <c r="L610" s="71"/>
      <c r="M610" s="56"/>
      <c r="N610" s="46"/>
      <c r="O610" s="46" t="s">
        <v>54</v>
      </c>
      <c r="P610" s="46">
        <f>SUM(P608:P609)</f>
        <v>0</v>
      </c>
      <c r="Q610" s="56"/>
      <c r="R610" s="58"/>
      <c r="S610" s="59"/>
      <c r="T610" s="58"/>
      <c r="U610" s="58"/>
      <c r="V610" s="60"/>
      <c r="W610" s="56"/>
      <c r="X610" s="56"/>
      <c r="Y610" s="56"/>
      <c r="Z610" s="46"/>
      <c r="AA610" s="66"/>
      <c r="AB610" s="46"/>
      <c r="AC610" s="46"/>
      <c r="AD610" s="61"/>
      <c r="AE610" s="61"/>
      <c r="AF610" s="46"/>
      <c r="AG610" s="46"/>
      <c r="AH610" s="46">
        <f>SUM(AH608:AH609)</f>
        <v>0</v>
      </c>
      <c r="AI610" s="46"/>
      <c r="AJ610" s="46">
        <f>SUM(AJ608:AJ609)</f>
        <v>0</v>
      </c>
      <c r="AK610" s="46"/>
      <c r="AL610" s="46">
        <f>SUM(AL608:AL609)</f>
        <v>0</v>
      </c>
    </row>
    <row r="611" spans="1:38" x14ac:dyDescent="0.45">
      <c r="A611" s="16" t="s">
        <v>997</v>
      </c>
      <c r="B611" s="21">
        <v>1770400111154</v>
      </c>
      <c r="C611" s="16" t="s">
        <v>998</v>
      </c>
      <c r="D611" s="16" t="s">
        <v>999</v>
      </c>
      <c r="E611" s="56">
        <v>359</v>
      </c>
      <c r="F611" s="56">
        <v>134</v>
      </c>
      <c r="G611" s="57" t="s">
        <v>1000</v>
      </c>
      <c r="H611" s="56" t="s">
        <v>42</v>
      </c>
      <c r="I611" s="56">
        <v>12818</v>
      </c>
      <c r="J611" s="56">
        <v>0</v>
      </c>
      <c r="K611" s="56">
        <v>0</v>
      </c>
      <c r="L611" s="71">
        <v>20</v>
      </c>
      <c r="M611" s="56" t="s">
        <v>208</v>
      </c>
      <c r="N611" s="46">
        <f>((J611*400)+(K611*100))+L611</f>
        <v>20</v>
      </c>
      <c r="O611" s="46">
        <v>500</v>
      </c>
      <c r="P611" s="46">
        <f>N611*O611</f>
        <v>10000</v>
      </c>
      <c r="Q611" s="56">
        <v>1</v>
      </c>
      <c r="R611" s="58" t="s">
        <v>997</v>
      </c>
      <c r="S611" s="59">
        <v>1770400111154</v>
      </c>
      <c r="T611" s="58" t="s">
        <v>998</v>
      </c>
      <c r="U611" s="58" t="s">
        <v>1001</v>
      </c>
      <c r="V611" s="60"/>
      <c r="W611" s="56" t="s">
        <v>210</v>
      </c>
      <c r="X611" s="56" t="s">
        <v>211</v>
      </c>
      <c r="Y611" s="56" t="s">
        <v>212</v>
      </c>
      <c r="Z611" s="46">
        <v>80</v>
      </c>
      <c r="AA611" s="66">
        <v>100</v>
      </c>
      <c r="AB611" s="46">
        <v>6900</v>
      </c>
      <c r="AC611" s="46">
        <f>Z611*AB611</f>
        <v>552000</v>
      </c>
      <c r="AD611" s="61">
        <v>5</v>
      </c>
      <c r="AE611" s="61">
        <v>5</v>
      </c>
      <c r="AF611" s="46">
        <f>(AC611*(100-AE611))/100</f>
        <v>524400</v>
      </c>
      <c r="AG611" s="46">
        <f>IF(AND(AF611="",P611=""),0,IF((AF611=""),P611, IF( (P611=""),AF611,AF611+P611)))</f>
        <v>534400</v>
      </c>
      <c r="AH611" s="46">
        <f>IF( (AA611=""),AG611*1,AG611*(AA611/100) )</f>
        <v>534400</v>
      </c>
      <c r="AI611" s="46">
        <v>50000000</v>
      </c>
      <c r="AJ611" s="46">
        <f>IF((AI611-AH611) &gt; 1,0,IF((AI611-AH611)&lt;0,AH611-AI611,AI611-AH611))</f>
        <v>0</v>
      </c>
      <c r="AK611" s="46">
        <v>0.02</v>
      </c>
      <c r="AL611" s="46">
        <f>AJ611*(AK611/100)</f>
        <v>0</v>
      </c>
    </row>
    <row r="612" spans="1:38" x14ac:dyDescent="0.45">
      <c r="A612" s="16"/>
      <c r="B612" s="21"/>
      <c r="C612" s="16"/>
      <c r="D612" s="16"/>
      <c r="E612" s="56">
        <v>360</v>
      </c>
      <c r="F612" s="56">
        <v>9419</v>
      </c>
      <c r="G612" s="57" t="s">
        <v>1002</v>
      </c>
      <c r="H612" s="56" t="s">
        <v>42</v>
      </c>
      <c r="I612" s="56">
        <v>27970</v>
      </c>
      <c r="J612" s="56">
        <v>0</v>
      </c>
      <c r="K612" s="56">
        <v>2</v>
      </c>
      <c r="L612" s="71">
        <v>42</v>
      </c>
      <c r="M612" s="56" t="s">
        <v>43</v>
      </c>
      <c r="N612" s="46">
        <f>((J612*400)+(K612*100))+L612</f>
        <v>242</v>
      </c>
      <c r="O612" s="46">
        <v>500</v>
      </c>
      <c r="P612" s="46">
        <f>N612*O612</f>
        <v>121000</v>
      </c>
      <c r="Q612" s="56"/>
      <c r="R612" s="58"/>
      <c r="S612" s="59"/>
      <c r="T612" s="58"/>
      <c r="U612" s="58"/>
      <c r="V612" s="60"/>
      <c r="W612" s="56"/>
      <c r="X612" s="56"/>
      <c r="Y612" s="56"/>
      <c r="Z612" s="46"/>
      <c r="AA612" s="66"/>
      <c r="AB612" s="46"/>
      <c r="AC612" s="46"/>
      <c r="AD612" s="61"/>
      <c r="AE612" s="61"/>
      <c r="AF612" s="46"/>
      <c r="AG612" s="46">
        <f>IF(AND(AF612="",P612=""),0,IF((AF612=""),P612,IF((P612=""),AF612,AF612+P612)))</f>
        <v>121000</v>
      </c>
      <c r="AH612" s="46">
        <f>IF( (AA612=""),AG612*1,AG612*(AA612/100) )</f>
        <v>121000</v>
      </c>
      <c r="AI612" s="46">
        <v>0</v>
      </c>
      <c r="AJ612" s="46">
        <f>IF((AI612-AH612) &gt; 1,0,IF((AI612-AH612)&lt;0,AH612-AI612,AI612-AH612))</f>
        <v>121000</v>
      </c>
      <c r="AK612" s="46">
        <v>0.3</v>
      </c>
      <c r="AL612" s="46">
        <f>AJ612*(AK612/100)</f>
        <v>363</v>
      </c>
    </row>
    <row r="613" spans="1:38" x14ac:dyDescent="0.45">
      <c r="A613" s="16"/>
      <c r="B613" s="21"/>
      <c r="C613" s="16"/>
      <c r="D613" s="16"/>
      <c r="E613" s="56">
        <v>361</v>
      </c>
      <c r="F613" s="56">
        <v>1583</v>
      </c>
      <c r="G613" s="57" t="s">
        <v>1003</v>
      </c>
      <c r="H613" s="56" t="s">
        <v>42</v>
      </c>
      <c r="I613" s="56">
        <v>27973</v>
      </c>
      <c r="J613" s="56">
        <v>1</v>
      </c>
      <c r="K613" s="56">
        <v>0</v>
      </c>
      <c r="L613" s="71">
        <v>40.6</v>
      </c>
      <c r="M613" s="56" t="s">
        <v>90</v>
      </c>
      <c r="N613" s="46">
        <f>((J613*400)+(K613*100))+L613</f>
        <v>440.6</v>
      </c>
      <c r="O613" s="46">
        <v>380</v>
      </c>
      <c r="P613" s="46">
        <f>N613*O613</f>
        <v>167428</v>
      </c>
      <c r="Q613" s="56"/>
      <c r="R613" s="58"/>
      <c r="S613" s="59"/>
      <c r="T613" s="58"/>
      <c r="U613" s="58"/>
      <c r="V613" s="60"/>
      <c r="W613" s="56"/>
      <c r="X613" s="56"/>
      <c r="Y613" s="56"/>
      <c r="Z613" s="46"/>
      <c r="AA613" s="66"/>
      <c r="AB613" s="46"/>
      <c r="AC613" s="46"/>
      <c r="AD613" s="61"/>
      <c r="AE613" s="61"/>
      <c r="AF613" s="46"/>
      <c r="AG613" s="46">
        <f>IF(AND(AF613="",P613=""),0,IF((AF613=""),P613,IF((P613=""),AF613,AF613+P613)))</f>
        <v>167428</v>
      </c>
      <c r="AH613" s="46">
        <f>IF( (AA613=""),AG613*1,AG613*(AA613/100) )</f>
        <v>167428</v>
      </c>
      <c r="AI613" s="46">
        <v>0</v>
      </c>
      <c r="AJ613" s="46">
        <f>IF((AI613-AH613) &gt; 1,0,IF((AI613-AH613)&lt;0,AH613-AI613,AI613-AH613))</f>
        <v>167428</v>
      </c>
      <c r="AK613" s="46">
        <v>0.01</v>
      </c>
      <c r="AL613" s="46">
        <f>AJ613*(AK613/100)</f>
        <v>16.742800000000003</v>
      </c>
    </row>
    <row r="614" spans="1:38" x14ac:dyDescent="0.45">
      <c r="A614" s="16"/>
      <c r="B614" s="21"/>
      <c r="C614" s="16"/>
      <c r="D614" s="16"/>
      <c r="E614" s="56">
        <v>362</v>
      </c>
      <c r="F614" s="56">
        <v>1582</v>
      </c>
      <c r="G614" s="57" t="s">
        <v>1004</v>
      </c>
      <c r="H614" s="56" t="s">
        <v>42</v>
      </c>
      <c r="I614" s="56">
        <v>27974</v>
      </c>
      <c r="J614" s="56">
        <v>1</v>
      </c>
      <c r="K614" s="56">
        <v>0</v>
      </c>
      <c r="L614" s="71">
        <v>11.2</v>
      </c>
      <c r="M614" s="56" t="s">
        <v>90</v>
      </c>
      <c r="N614" s="46">
        <f>((J614*400)+(K614*100))+L614</f>
        <v>411.2</v>
      </c>
      <c r="O614" s="46">
        <v>440</v>
      </c>
      <c r="P614" s="46">
        <f>N614*O614</f>
        <v>180928</v>
      </c>
      <c r="Q614" s="56"/>
      <c r="R614" s="58"/>
      <c r="S614" s="59"/>
      <c r="T614" s="58"/>
      <c r="U614" s="58"/>
      <c r="V614" s="60"/>
      <c r="W614" s="56"/>
      <c r="X614" s="56"/>
      <c r="Y614" s="56"/>
      <c r="Z614" s="46"/>
      <c r="AA614" s="66"/>
      <c r="AB614" s="46"/>
      <c r="AC614" s="46"/>
      <c r="AD614" s="61"/>
      <c r="AE614" s="61"/>
      <c r="AF614" s="46"/>
      <c r="AG614" s="46">
        <f>IF(AND(AF614="",P614=""),0,IF((AF614=""),P614,IF((P614=""),AF614,AF614+P614)))</f>
        <v>180928</v>
      </c>
      <c r="AH614" s="46">
        <f>IF( (AA614=""),AG614*1,AG614*(AA614/100) )</f>
        <v>180928</v>
      </c>
      <c r="AI614" s="46">
        <v>0</v>
      </c>
      <c r="AJ614" s="46">
        <f>IF((AI614-AH614) &gt; 1,0,IF((AI614-AH614)&lt;0,AH614-AI614,AI614-AH614))</f>
        <v>180928</v>
      </c>
      <c r="AK614" s="46">
        <v>0.01</v>
      </c>
      <c r="AL614" s="46">
        <f>AJ614*(AK614/100)</f>
        <v>18.0928</v>
      </c>
    </row>
    <row r="615" spans="1:38" x14ac:dyDescent="0.45">
      <c r="A615" s="16"/>
      <c r="B615" s="21"/>
      <c r="C615" s="16"/>
      <c r="D615" s="16"/>
      <c r="E615" s="56">
        <v>363</v>
      </c>
      <c r="F615" s="56">
        <v>1581</v>
      </c>
      <c r="G615" s="57" t="s">
        <v>1005</v>
      </c>
      <c r="H615" s="56" t="s">
        <v>42</v>
      </c>
      <c r="I615" s="56">
        <v>27975</v>
      </c>
      <c r="J615" s="56">
        <v>0</v>
      </c>
      <c r="K615" s="56">
        <v>1</v>
      </c>
      <c r="L615" s="71">
        <v>94.1</v>
      </c>
      <c r="M615" s="56" t="s">
        <v>90</v>
      </c>
      <c r="N615" s="46">
        <f>((J615*400)+(K615*100))+L615</f>
        <v>194.1</v>
      </c>
      <c r="O615" s="46">
        <v>440</v>
      </c>
      <c r="P615" s="46">
        <f>N615*O615</f>
        <v>85404</v>
      </c>
      <c r="Q615" s="56"/>
      <c r="R615" s="58"/>
      <c r="S615" s="59"/>
      <c r="T615" s="58"/>
      <c r="U615" s="58"/>
      <c r="V615" s="60"/>
      <c r="W615" s="56"/>
      <c r="X615" s="56"/>
      <c r="Y615" s="56"/>
      <c r="Z615" s="46"/>
      <c r="AA615" s="66"/>
      <c r="AB615" s="46"/>
      <c r="AC615" s="46"/>
      <c r="AD615" s="61"/>
      <c r="AE615" s="61"/>
      <c r="AF615" s="46"/>
      <c r="AG615" s="46">
        <f>IF(AND(AF615="",P615=""),0,IF((AF615=""),P615,IF((P615=""),AF615,AF615+P615)))</f>
        <v>85404</v>
      </c>
      <c r="AH615" s="46">
        <f>IF( (AA615=""),AG615*1,AG615*(AA615/100) )</f>
        <v>85404</v>
      </c>
      <c r="AI615" s="46">
        <v>0</v>
      </c>
      <c r="AJ615" s="46">
        <f>IF((AI615-AH615) &gt; 1,0,IF((AI615-AH615)&lt;0,AH615-AI615,AI615-AH615))</f>
        <v>85404</v>
      </c>
      <c r="AK615" s="46">
        <v>0.01</v>
      </c>
      <c r="AL615" s="46">
        <f>AJ615*(AK615/100)</f>
        <v>8.5404</v>
      </c>
    </row>
    <row r="616" spans="1:38" x14ac:dyDescent="0.45">
      <c r="A616" s="16"/>
      <c r="B616" s="21"/>
      <c r="C616" s="16"/>
      <c r="D616" s="16"/>
      <c r="E616" s="56">
        <v>364</v>
      </c>
      <c r="F616" s="56">
        <v>7169</v>
      </c>
      <c r="G616" s="57" t="s">
        <v>1006</v>
      </c>
      <c r="H616" s="56" t="s">
        <v>42</v>
      </c>
      <c r="I616" s="56">
        <v>31057</v>
      </c>
      <c r="J616" s="56"/>
      <c r="K616" s="56"/>
      <c r="L616" s="71"/>
      <c r="M616" s="56"/>
      <c r="N616" s="46"/>
      <c r="O616" s="46"/>
      <c r="P616" s="46"/>
      <c r="Q616" s="56"/>
      <c r="R616" s="58"/>
      <c r="S616" s="59"/>
      <c r="T616" s="58"/>
      <c r="U616" s="58"/>
      <c r="V616" s="60"/>
      <c r="W616" s="56"/>
      <c r="X616" s="56"/>
      <c r="Y616" s="56"/>
      <c r="Z616" s="46"/>
      <c r="AA616" s="66"/>
      <c r="AB616" s="46"/>
      <c r="AC616" s="46"/>
      <c r="AD616" s="61"/>
      <c r="AE616" s="61"/>
      <c r="AF616" s="46"/>
      <c r="AG616" s="46"/>
      <c r="AH616" s="46"/>
      <c r="AI616" s="46"/>
      <c r="AJ616" s="46"/>
      <c r="AK616" s="46"/>
      <c r="AL616" s="46"/>
    </row>
    <row r="617" spans="1:38" x14ac:dyDescent="0.45">
      <c r="A617" s="16"/>
      <c r="B617" s="21"/>
      <c r="C617" s="16"/>
      <c r="D617" s="16"/>
      <c r="E617" s="56">
        <v>365</v>
      </c>
      <c r="F617" s="56">
        <v>7636</v>
      </c>
      <c r="G617" s="57" t="s">
        <v>1007</v>
      </c>
      <c r="H617" s="56" t="s">
        <v>42</v>
      </c>
      <c r="I617" s="56">
        <v>31058</v>
      </c>
      <c r="J617" s="56"/>
      <c r="K617" s="56"/>
      <c r="L617" s="71"/>
      <c r="M617" s="56"/>
      <c r="N617" s="46"/>
      <c r="O617" s="46"/>
      <c r="P617" s="46"/>
      <c r="Q617" s="56"/>
      <c r="R617" s="58"/>
      <c r="S617" s="59"/>
      <c r="T617" s="58"/>
      <c r="U617" s="58"/>
      <c r="V617" s="60"/>
      <c r="W617" s="56"/>
      <c r="X617" s="56"/>
      <c r="Y617" s="56"/>
      <c r="Z617" s="46"/>
      <c r="AA617" s="66"/>
      <c r="AB617" s="46"/>
      <c r="AC617" s="46"/>
      <c r="AD617" s="61"/>
      <c r="AE617" s="61"/>
      <c r="AF617" s="46"/>
      <c r="AG617" s="46"/>
      <c r="AH617" s="46"/>
      <c r="AI617" s="46"/>
      <c r="AJ617" s="46"/>
      <c r="AK617" s="46"/>
      <c r="AL617" s="46"/>
    </row>
    <row r="618" spans="1:38" x14ac:dyDescent="0.45">
      <c r="A618" s="16"/>
      <c r="B618" s="21"/>
      <c r="C618" s="16"/>
      <c r="D618" s="16"/>
      <c r="E618" s="56">
        <v>366</v>
      </c>
      <c r="F618" s="56">
        <v>9334</v>
      </c>
      <c r="G618" s="57" t="s">
        <v>1008</v>
      </c>
      <c r="H618" s="56" t="s">
        <v>42</v>
      </c>
      <c r="I618" s="56">
        <v>31059</v>
      </c>
      <c r="J618" s="56"/>
      <c r="K618" s="56"/>
      <c r="L618" s="71"/>
      <c r="M618" s="56"/>
      <c r="N618" s="46"/>
      <c r="O618" s="46"/>
      <c r="P618" s="46"/>
      <c r="Q618" s="56"/>
      <c r="R618" s="58"/>
      <c r="S618" s="59"/>
      <c r="T618" s="58"/>
      <c r="U618" s="58"/>
      <c r="V618" s="60"/>
      <c r="W618" s="56"/>
      <c r="X618" s="56"/>
      <c r="Y618" s="56"/>
      <c r="Z618" s="46"/>
      <c r="AA618" s="66"/>
      <c r="AB618" s="46"/>
      <c r="AC618" s="46"/>
      <c r="AD618" s="61"/>
      <c r="AE618" s="61"/>
      <c r="AF618" s="46"/>
      <c r="AG618" s="46"/>
      <c r="AH618" s="46"/>
      <c r="AI618" s="46"/>
      <c r="AJ618" s="46"/>
      <c r="AK618" s="46"/>
      <c r="AL618" s="46"/>
    </row>
    <row r="619" spans="1:38" x14ac:dyDescent="0.45">
      <c r="A619" s="16"/>
      <c r="B619" s="21"/>
      <c r="C619" s="16"/>
      <c r="D619" s="16"/>
      <c r="E619" s="56"/>
      <c r="F619" s="56"/>
      <c r="G619" s="57"/>
      <c r="H619" s="56"/>
      <c r="I619" s="56"/>
      <c r="J619" s="56"/>
      <c r="K619" s="56"/>
      <c r="L619" s="71"/>
      <c r="M619" s="56"/>
      <c r="N619" s="46"/>
      <c r="O619" s="46" t="s">
        <v>54</v>
      </c>
      <c r="P619" s="46">
        <f>SUM(P611:P618)</f>
        <v>564760</v>
      </c>
      <c r="Q619" s="56"/>
      <c r="R619" s="58"/>
      <c r="S619" s="59"/>
      <c r="T619" s="58"/>
      <c r="U619" s="58"/>
      <c r="V619" s="60"/>
      <c r="W619" s="56"/>
      <c r="X619" s="56"/>
      <c r="Y619" s="56"/>
      <c r="Z619" s="46"/>
      <c r="AA619" s="66"/>
      <c r="AB619" s="46"/>
      <c r="AC619" s="46"/>
      <c r="AD619" s="61"/>
      <c r="AE619" s="61"/>
      <c r="AF619" s="46"/>
      <c r="AG619" s="46"/>
      <c r="AH619" s="46">
        <f>SUM(AH611:AH618)</f>
        <v>1089160</v>
      </c>
      <c r="AI619" s="46"/>
      <c r="AJ619" s="46">
        <f>SUM(AJ611:AJ618)</f>
        <v>554760</v>
      </c>
      <c r="AK619" s="46"/>
      <c r="AL619" s="46">
        <f>SUM(AL611:AL618)</f>
        <v>406.37599999999998</v>
      </c>
    </row>
    <row r="620" spans="1:38" x14ac:dyDescent="0.45">
      <c r="A620" s="16" t="s">
        <v>1009</v>
      </c>
      <c r="B620" s="21">
        <v>3770400016409</v>
      </c>
      <c r="C620" s="16" t="s">
        <v>1010</v>
      </c>
      <c r="D620" s="16" t="s">
        <v>1011</v>
      </c>
      <c r="E620" s="56">
        <v>367</v>
      </c>
      <c r="F620" s="56">
        <v>8543</v>
      </c>
      <c r="G620" s="57" t="s">
        <v>1012</v>
      </c>
      <c r="H620" s="56" t="s">
        <v>42</v>
      </c>
      <c r="I620" s="56">
        <v>2635</v>
      </c>
      <c r="J620" s="56"/>
      <c r="K620" s="56"/>
      <c r="L620" s="71"/>
      <c r="M620" s="56"/>
      <c r="N620" s="46"/>
      <c r="O620" s="46"/>
      <c r="P620" s="46"/>
      <c r="Q620" s="56"/>
      <c r="R620" s="58"/>
      <c r="S620" s="59"/>
      <c r="T620" s="58"/>
      <c r="U620" s="58"/>
      <c r="V620" s="60"/>
      <c r="W620" s="56"/>
      <c r="X620" s="56"/>
      <c r="Y620" s="56"/>
      <c r="Z620" s="46"/>
      <c r="AA620" s="66"/>
      <c r="AB620" s="46"/>
      <c r="AC620" s="46"/>
      <c r="AD620" s="61"/>
      <c r="AE620" s="61"/>
      <c r="AF620" s="46"/>
      <c r="AG620" s="46"/>
      <c r="AH620" s="46"/>
      <c r="AI620" s="46"/>
      <c r="AJ620" s="46"/>
      <c r="AK620" s="46"/>
      <c r="AL620" s="46"/>
    </row>
    <row r="621" spans="1:38" x14ac:dyDescent="0.45">
      <c r="A621" s="16"/>
      <c r="B621" s="21"/>
      <c r="C621" s="16"/>
      <c r="D621" s="16"/>
      <c r="E621" s="56"/>
      <c r="F621" s="56"/>
      <c r="G621" s="57"/>
      <c r="H621" s="56"/>
      <c r="I621" s="56"/>
      <c r="J621" s="56"/>
      <c r="K621" s="56"/>
      <c r="L621" s="71"/>
      <c r="M621" s="56"/>
      <c r="N621" s="46"/>
      <c r="O621" s="46" t="s">
        <v>54</v>
      </c>
      <c r="P621" s="46">
        <f>SUM(P620:P620)</f>
        <v>0</v>
      </c>
      <c r="Q621" s="56"/>
      <c r="R621" s="58"/>
      <c r="S621" s="59"/>
      <c r="T621" s="58"/>
      <c r="U621" s="58"/>
      <c r="V621" s="60"/>
      <c r="W621" s="56"/>
      <c r="X621" s="56"/>
      <c r="Y621" s="56"/>
      <c r="Z621" s="46"/>
      <c r="AA621" s="66"/>
      <c r="AB621" s="46"/>
      <c r="AC621" s="46"/>
      <c r="AD621" s="61"/>
      <c r="AE621" s="61"/>
      <c r="AF621" s="46"/>
      <c r="AG621" s="46"/>
      <c r="AH621" s="46">
        <f>SUM(AH620:AH620)</f>
        <v>0</v>
      </c>
      <c r="AI621" s="46"/>
      <c r="AJ621" s="46">
        <f>SUM(AJ620:AJ620)</f>
        <v>0</v>
      </c>
      <c r="AK621" s="46"/>
      <c r="AL621" s="46">
        <f>SUM(AL620:AL620)</f>
        <v>0</v>
      </c>
    </row>
    <row r="622" spans="1:38" x14ac:dyDescent="0.45">
      <c r="A622" s="16" t="s">
        <v>1013</v>
      </c>
      <c r="B622" s="21">
        <v>3770400014741</v>
      </c>
      <c r="C622" s="16" t="s">
        <v>1014</v>
      </c>
      <c r="D622" s="16" t="s">
        <v>1015</v>
      </c>
      <c r="E622" s="56">
        <v>368</v>
      </c>
      <c r="F622" s="56">
        <v>5866</v>
      </c>
      <c r="G622" s="57" t="s">
        <v>1016</v>
      </c>
      <c r="H622" s="56" t="s">
        <v>42</v>
      </c>
      <c r="I622" s="56">
        <v>12346</v>
      </c>
      <c r="J622" s="56">
        <v>0</v>
      </c>
      <c r="K622" s="56">
        <v>0</v>
      </c>
      <c r="L622" s="71">
        <v>45.6</v>
      </c>
      <c r="M622" s="56" t="s">
        <v>208</v>
      </c>
      <c r="N622" s="46">
        <f>((J622*400)+(K622*100))+L622</f>
        <v>45.6</v>
      </c>
      <c r="O622" s="46">
        <v>1550</v>
      </c>
      <c r="P622" s="46">
        <f>N622*O622</f>
        <v>70680</v>
      </c>
      <c r="Q622" s="56"/>
      <c r="R622" s="58"/>
      <c r="S622" s="59"/>
      <c r="T622" s="58"/>
      <c r="U622" s="58"/>
      <c r="V622" s="60"/>
      <c r="W622" s="56"/>
      <c r="X622" s="56"/>
      <c r="Y622" s="56"/>
      <c r="Z622" s="46"/>
      <c r="AA622" s="66"/>
      <c r="AB622" s="46"/>
      <c r="AC622" s="46"/>
      <c r="AD622" s="61"/>
      <c r="AE622" s="61"/>
      <c r="AF622" s="46"/>
      <c r="AG622" s="46">
        <f>IF(AND(AF622="",P622=""),0,IF((AF622=""),P622,IF((P622=""),AF622,AF622+P622)))</f>
        <v>70680</v>
      </c>
      <c r="AH622" s="46">
        <f>IF( (AA622=""),AG622*1,AG622*(AA622/100) )</f>
        <v>70680</v>
      </c>
      <c r="AI622" s="46">
        <v>0</v>
      </c>
      <c r="AJ622" s="46">
        <f>IF((AI622-AH622) &gt; 1,0,IF((AI622-AH622)&lt;0,AH622-AI622,AI622-AH622))</f>
        <v>70680</v>
      </c>
      <c r="AK622" s="46">
        <v>0.02</v>
      </c>
      <c r="AL622" s="46">
        <f>AJ622*(AK622/100)</f>
        <v>14.136000000000001</v>
      </c>
    </row>
    <row r="623" spans="1:38" x14ac:dyDescent="0.45">
      <c r="A623" s="16"/>
      <c r="B623" s="21"/>
      <c r="C623" s="16"/>
      <c r="D623" s="16"/>
      <c r="E623" s="56"/>
      <c r="F623" s="56"/>
      <c r="G623" s="57"/>
      <c r="H623" s="56"/>
      <c r="I623" s="56"/>
      <c r="J623" s="56"/>
      <c r="K623" s="56"/>
      <c r="L623" s="71"/>
      <c r="M623" s="56"/>
      <c r="N623" s="46"/>
      <c r="O623" s="46"/>
      <c r="P623" s="46"/>
      <c r="Q623" s="73">
        <v>1</v>
      </c>
      <c r="R623" s="58" t="s">
        <v>1013</v>
      </c>
      <c r="S623" s="59">
        <v>3770400014741</v>
      </c>
      <c r="T623" s="58" t="s">
        <v>1014</v>
      </c>
      <c r="U623" s="58" t="s">
        <v>1017</v>
      </c>
      <c r="V623" s="60"/>
      <c r="W623" s="56" t="s">
        <v>210</v>
      </c>
      <c r="X623" s="56" t="s">
        <v>211</v>
      </c>
      <c r="Y623" s="56" t="s">
        <v>212</v>
      </c>
      <c r="Z623" s="46">
        <v>182.4</v>
      </c>
      <c r="AA623" s="66">
        <v>100</v>
      </c>
      <c r="AB623" s="46">
        <v>6900</v>
      </c>
      <c r="AC623" s="46">
        <f>Z623*AB623</f>
        <v>1258560</v>
      </c>
      <c r="AD623" s="61">
        <v>5</v>
      </c>
      <c r="AE623" s="61">
        <v>5</v>
      </c>
      <c r="AF623" s="46">
        <f>(AC623*(100-AE623))/100</f>
        <v>1195632</v>
      </c>
      <c r="AG623" s="46">
        <f>IF( (AF623=""),0,SUM(AF623:AF623) )</f>
        <v>1195632</v>
      </c>
      <c r="AH623" s="46">
        <f>(AG623/100)*(AA623)</f>
        <v>1195632</v>
      </c>
      <c r="AI623" s="46">
        <v>0</v>
      </c>
      <c r="AJ623" s="46">
        <f>IF((AI623-AH623) &gt; 1,0,IF((AI623-AH623)&lt;0,AH623-AI623,AI623-AH623))</f>
        <v>1195632</v>
      </c>
      <c r="AK623" s="46">
        <v>0.02</v>
      </c>
      <c r="AL623" s="46">
        <f>AJ623*(AK623/100)</f>
        <v>239.12640000000002</v>
      </c>
    </row>
    <row r="624" spans="1:38" x14ac:dyDescent="0.45">
      <c r="A624" s="16"/>
      <c r="B624" s="21"/>
      <c r="C624" s="16"/>
      <c r="D624" s="16"/>
      <c r="E624" s="56"/>
      <c r="F624" s="56"/>
      <c r="G624" s="57"/>
      <c r="H624" s="56"/>
      <c r="I624" s="56"/>
      <c r="J624" s="56"/>
      <c r="K624" s="56"/>
      <c r="L624" s="71"/>
      <c r="M624" s="56"/>
      <c r="N624" s="46"/>
      <c r="O624" s="46" t="s">
        <v>54</v>
      </c>
      <c r="P624" s="46">
        <f>SUM(P622:P623)</f>
        <v>70680</v>
      </c>
      <c r="Q624" s="56"/>
      <c r="R624" s="58"/>
      <c r="S624" s="59"/>
      <c r="T624" s="58"/>
      <c r="U624" s="58"/>
      <c r="V624" s="60"/>
      <c r="W624" s="56"/>
      <c r="X624" s="56"/>
      <c r="Y624" s="56"/>
      <c r="Z624" s="46"/>
      <c r="AA624" s="66"/>
      <c r="AB624" s="46"/>
      <c r="AC624" s="46"/>
      <c r="AD624" s="61"/>
      <c r="AE624" s="61"/>
      <c r="AF624" s="46"/>
      <c r="AG624" s="46"/>
      <c r="AH624" s="46">
        <f>SUM(AH622:AH623)</f>
        <v>1266312</v>
      </c>
      <c r="AI624" s="46"/>
      <c r="AJ624" s="46">
        <f>SUM(AJ622:AJ623)</f>
        <v>1266312</v>
      </c>
      <c r="AK624" s="46"/>
      <c r="AL624" s="46">
        <f>SUM(AL622:AL623)</f>
        <v>253.26240000000001</v>
      </c>
    </row>
    <row r="625" spans="1:38" x14ac:dyDescent="0.45">
      <c r="A625" s="16" t="s">
        <v>1009</v>
      </c>
      <c r="B625" s="21">
        <v>3770400016409</v>
      </c>
      <c r="C625" s="16" t="s">
        <v>1010</v>
      </c>
      <c r="D625" s="16" t="s">
        <v>1011</v>
      </c>
      <c r="E625" s="56">
        <v>369</v>
      </c>
      <c r="F625" s="56">
        <v>3662</v>
      </c>
      <c r="G625" s="57" t="s">
        <v>1018</v>
      </c>
      <c r="H625" s="56" t="s">
        <v>42</v>
      </c>
      <c r="I625" s="56">
        <v>17370</v>
      </c>
      <c r="J625" s="56">
        <v>3</v>
      </c>
      <c r="K625" s="56">
        <v>2</v>
      </c>
      <c r="L625" s="71">
        <v>44</v>
      </c>
      <c r="M625" s="56" t="s">
        <v>43</v>
      </c>
      <c r="N625" s="46">
        <f>((J625*400)+(K625*100))+L625</f>
        <v>1444</v>
      </c>
      <c r="O625" s="46">
        <v>400</v>
      </c>
      <c r="P625" s="46">
        <f>N625*O625</f>
        <v>577600</v>
      </c>
      <c r="Q625" s="56"/>
      <c r="R625" s="58"/>
      <c r="S625" s="59"/>
      <c r="T625" s="58"/>
      <c r="U625" s="58"/>
      <c r="V625" s="60"/>
      <c r="W625" s="56"/>
      <c r="X625" s="56"/>
      <c r="Y625" s="56"/>
      <c r="Z625" s="46"/>
      <c r="AA625" s="66"/>
      <c r="AB625" s="46"/>
      <c r="AC625" s="46"/>
      <c r="AD625" s="61"/>
      <c r="AE625" s="61"/>
      <c r="AF625" s="46"/>
      <c r="AG625" s="46">
        <f>IF(AND(AF625="",P625=""),0,IF((AF625=""),P625,IF((P625=""),AF625,AF625+P625)))</f>
        <v>577600</v>
      </c>
      <c r="AH625" s="46">
        <f>IF( (AA625=""),AG625*1,AG625*(AA625/100) )</f>
        <v>577600</v>
      </c>
      <c r="AI625" s="46">
        <v>0</v>
      </c>
      <c r="AJ625" s="46">
        <f>IF((AI625-AH625) &gt; 1,0,IF((AI625-AH625)&lt;0,AH625-AI625,AI625-AH625))</f>
        <v>577600</v>
      </c>
      <c r="AK625" s="46">
        <v>0.3</v>
      </c>
      <c r="AL625" s="46">
        <f>AJ625*(AK625/100)</f>
        <v>1732.8</v>
      </c>
    </row>
    <row r="626" spans="1:38" x14ac:dyDescent="0.45">
      <c r="A626" s="16"/>
      <c r="B626" s="21"/>
      <c r="C626" s="16"/>
      <c r="D626" s="16"/>
      <c r="E626" s="56"/>
      <c r="F626" s="56"/>
      <c r="G626" s="57"/>
      <c r="H626" s="56"/>
      <c r="I626" s="56"/>
      <c r="J626" s="56"/>
      <c r="K626" s="56"/>
      <c r="L626" s="71"/>
      <c r="M626" s="56"/>
      <c r="N626" s="46"/>
      <c r="O626" s="46" t="s">
        <v>54</v>
      </c>
      <c r="P626" s="46">
        <f>SUM(P625:P625)</f>
        <v>577600</v>
      </c>
      <c r="Q626" s="56"/>
      <c r="R626" s="58"/>
      <c r="S626" s="59"/>
      <c r="T626" s="58"/>
      <c r="U626" s="58"/>
      <c r="V626" s="60"/>
      <c r="W626" s="56"/>
      <c r="X626" s="56"/>
      <c r="Y626" s="56"/>
      <c r="Z626" s="46"/>
      <c r="AA626" s="66"/>
      <c r="AB626" s="46"/>
      <c r="AC626" s="46"/>
      <c r="AD626" s="61"/>
      <c r="AE626" s="61"/>
      <c r="AF626" s="46"/>
      <c r="AG626" s="46"/>
      <c r="AH626" s="46">
        <f>SUM(AH625:AH625)</f>
        <v>577600</v>
      </c>
      <c r="AI626" s="46"/>
      <c r="AJ626" s="46">
        <f>SUM(AJ625:AJ625)</f>
        <v>577600</v>
      </c>
      <c r="AK626" s="46"/>
      <c r="AL626" s="46">
        <f>SUM(AL625:AL625)</f>
        <v>1732.8</v>
      </c>
    </row>
    <row r="627" spans="1:38" x14ac:dyDescent="0.45">
      <c r="A627" s="16" t="s">
        <v>1019</v>
      </c>
      <c r="B627" s="21">
        <v>3100905486947</v>
      </c>
      <c r="C627" s="16" t="s">
        <v>1020</v>
      </c>
      <c r="D627" s="16" t="s">
        <v>1021</v>
      </c>
      <c r="E627" s="56">
        <v>370</v>
      </c>
      <c r="F627" s="56">
        <v>7215</v>
      </c>
      <c r="G627" s="57" t="s">
        <v>1022</v>
      </c>
      <c r="H627" s="56" t="s">
        <v>42</v>
      </c>
      <c r="I627" s="56">
        <v>21813</v>
      </c>
      <c r="J627" s="56"/>
      <c r="K627" s="56"/>
      <c r="L627" s="71"/>
      <c r="M627" s="56"/>
      <c r="N627" s="46"/>
      <c r="O627" s="46"/>
      <c r="P627" s="46"/>
      <c r="Q627" s="56"/>
      <c r="R627" s="58"/>
      <c r="S627" s="59"/>
      <c r="T627" s="58"/>
      <c r="U627" s="58"/>
      <c r="V627" s="60"/>
      <c r="W627" s="56"/>
      <c r="X627" s="56"/>
      <c r="Y627" s="56"/>
      <c r="Z627" s="46"/>
      <c r="AA627" s="66"/>
      <c r="AB627" s="46"/>
      <c r="AC627" s="46"/>
      <c r="AD627" s="61"/>
      <c r="AE627" s="61"/>
      <c r="AF627" s="46"/>
      <c r="AG627" s="46"/>
      <c r="AH627" s="46"/>
      <c r="AI627" s="46"/>
      <c r="AJ627" s="46"/>
      <c r="AK627" s="46"/>
      <c r="AL627" s="46"/>
    </row>
    <row r="628" spans="1:38" x14ac:dyDescent="0.45">
      <c r="A628" s="16"/>
      <c r="B628" s="21"/>
      <c r="C628" s="16"/>
      <c r="D628" s="16"/>
      <c r="E628" s="56">
        <v>371</v>
      </c>
      <c r="F628" s="56">
        <v>7886</v>
      </c>
      <c r="G628" s="57" t="s">
        <v>1023</v>
      </c>
      <c r="H628" s="56" t="s">
        <v>42</v>
      </c>
      <c r="I628" s="56">
        <v>21814</v>
      </c>
      <c r="J628" s="56"/>
      <c r="K628" s="56"/>
      <c r="L628" s="71"/>
      <c r="M628" s="56"/>
      <c r="N628" s="46"/>
      <c r="O628" s="46"/>
      <c r="P628" s="46"/>
      <c r="Q628" s="56"/>
      <c r="R628" s="58"/>
      <c r="S628" s="59"/>
      <c r="T628" s="58"/>
      <c r="U628" s="58"/>
      <c r="V628" s="60"/>
      <c r="W628" s="56"/>
      <c r="X628" s="56"/>
      <c r="Y628" s="56"/>
      <c r="Z628" s="46"/>
      <c r="AA628" s="66"/>
      <c r="AB628" s="46"/>
      <c r="AC628" s="46"/>
      <c r="AD628" s="61"/>
      <c r="AE628" s="61"/>
      <c r="AF628" s="46"/>
      <c r="AG628" s="46"/>
      <c r="AH628" s="46"/>
      <c r="AI628" s="46"/>
      <c r="AJ628" s="46"/>
      <c r="AK628" s="46"/>
      <c r="AL628" s="46"/>
    </row>
    <row r="629" spans="1:38" x14ac:dyDescent="0.45">
      <c r="A629" s="16"/>
      <c r="B629" s="21"/>
      <c r="C629" s="16"/>
      <c r="D629" s="16"/>
      <c r="E629" s="56">
        <v>372</v>
      </c>
      <c r="F629" s="56">
        <v>9546</v>
      </c>
      <c r="G629" s="57" t="s">
        <v>1024</v>
      </c>
      <c r="H629" s="56" t="s">
        <v>42</v>
      </c>
      <c r="I629" s="56">
        <v>21821</v>
      </c>
      <c r="J629" s="56"/>
      <c r="K629" s="56"/>
      <c r="L629" s="71"/>
      <c r="M629" s="56"/>
      <c r="N629" s="46"/>
      <c r="O629" s="46"/>
      <c r="P629" s="46"/>
      <c r="Q629" s="56"/>
      <c r="R629" s="58"/>
      <c r="S629" s="59"/>
      <c r="T629" s="58"/>
      <c r="U629" s="58"/>
      <c r="V629" s="60"/>
      <c r="W629" s="56"/>
      <c r="X629" s="56"/>
      <c r="Y629" s="56"/>
      <c r="Z629" s="46"/>
      <c r="AA629" s="66"/>
      <c r="AB629" s="46"/>
      <c r="AC629" s="46"/>
      <c r="AD629" s="61"/>
      <c r="AE629" s="61"/>
      <c r="AF629" s="46"/>
      <c r="AG629" s="46"/>
      <c r="AH629" s="46"/>
      <c r="AI629" s="46"/>
      <c r="AJ629" s="46"/>
      <c r="AK629" s="46"/>
      <c r="AL629" s="46"/>
    </row>
    <row r="630" spans="1:38" x14ac:dyDescent="0.45">
      <c r="A630" s="16"/>
      <c r="B630" s="21"/>
      <c r="C630" s="16"/>
      <c r="D630" s="16"/>
      <c r="E630" s="56">
        <v>373</v>
      </c>
      <c r="F630" s="56">
        <v>9329</v>
      </c>
      <c r="G630" s="57" t="s">
        <v>1025</v>
      </c>
      <c r="H630" s="56" t="s">
        <v>42</v>
      </c>
      <c r="I630" s="56">
        <v>21822</v>
      </c>
      <c r="J630" s="56"/>
      <c r="K630" s="56"/>
      <c r="L630" s="71"/>
      <c r="M630" s="56"/>
      <c r="N630" s="46"/>
      <c r="O630" s="46"/>
      <c r="P630" s="46"/>
      <c r="Q630" s="56"/>
      <c r="R630" s="58"/>
      <c r="S630" s="59"/>
      <c r="T630" s="58"/>
      <c r="U630" s="58"/>
      <c r="V630" s="60"/>
      <c r="W630" s="56"/>
      <c r="X630" s="56"/>
      <c r="Y630" s="56"/>
      <c r="Z630" s="46"/>
      <c r="AA630" s="66"/>
      <c r="AB630" s="46"/>
      <c r="AC630" s="46"/>
      <c r="AD630" s="61"/>
      <c r="AE630" s="61"/>
      <c r="AF630" s="46"/>
      <c r="AG630" s="46"/>
      <c r="AH630" s="46"/>
      <c r="AI630" s="46"/>
      <c r="AJ630" s="46"/>
      <c r="AK630" s="46"/>
      <c r="AL630" s="46"/>
    </row>
    <row r="631" spans="1:38" x14ac:dyDescent="0.45">
      <c r="A631" s="16"/>
      <c r="B631" s="21"/>
      <c r="C631" s="16"/>
      <c r="D631" s="16"/>
      <c r="E631" s="56"/>
      <c r="F631" s="56"/>
      <c r="G631" s="57"/>
      <c r="H631" s="56"/>
      <c r="I631" s="56"/>
      <c r="J631" s="56"/>
      <c r="K631" s="56"/>
      <c r="L631" s="71"/>
      <c r="M631" s="56"/>
      <c r="N631" s="46"/>
      <c r="O631" s="46" t="s">
        <v>54</v>
      </c>
      <c r="P631" s="46">
        <f>SUM(P627:P630)</f>
        <v>0</v>
      </c>
      <c r="Q631" s="56"/>
      <c r="R631" s="58"/>
      <c r="S631" s="59"/>
      <c r="T631" s="58"/>
      <c r="U631" s="58"/>
      <c r="V631" s="60"/>
      <c r="W631" s="56"/>
      <c r="X631" s="56"/>
      <c r="Y631" s="56"/>
      <c r="Z631" s="46"/>
      <c r="AA631" s="66"/>
      <c r="AB631" s="46"/>
      <c r="AC631" s="46"/>
      <c r="AD631" s="61"/>
      <c r="AE631" s="61"/>
      <c r="AF631" s="46"/>
      <c r="AG631" s="46"/>
      <c r="AH631" s="46">
        <f>SUM(AH627:AH630)</f>
        <v>0</v>
      </c>
      <c r="AI631" s="46"/>
      <c r="AJ631" s="46">
        <f>SUM(AJ627:AJ630)</f>
        <v>0</v>
      </c>
      <c r="AK631" s="46"/>
      <c r="AL631" s="46">
        <f>SUM(AL627:AL630)</f>
        <v>0</v>
      </c>
    </row>
    <row r="632" spans="1:38" x14ac:dyDescent="0.45">
      <c r="A632" s="16" t="s">
        <v>1026</v>
      </c>
      <c r="B632" s="21">
        <v>3770400016409</v>
      </c>
      <c r="C632" s="16" t="s">
        <v>1027</v>
      </c>
      <c r="D632" s="16" t="s">
        <v>1011</v>
      </c>
      <c r="E632" s="56">
        <v>374</v>
      </c>
      <c r="F632" s="56">
        <v>7768</v>
      </c>
      <c r="G632" s="57" t="s">
        <v>1028</v>
      </c>
      <c r="H632" s="56" t="s">
        <v>42</v>
      </c>
      <c r="I632" s="56">
        <v>26391</v>
      </c>
      <c r="J632" s="56"/>
      <c r="K632" s="56"/>
      <c r="L632" s="71"/>
      <c r="M632" s="56"/>
      <c r="N632" s="46"/>
      <c r="O632" s="46"/>
      <c r="P632" s="46"/>
      <c r="Q632" s="56"/>
      <c r="R632" s="58"/>
      <c r="S632" s="59"/>
      <c r="T632" s="58"/>
      <c r="U632" s="58"/>
      <c r="V632" s="60"/>
      <c r="W632" s="56"/>
      <c r="X632" s="56"/>
      <c r="Y632" s="56"/>
      <c r="Z632" s="46"/>
      <c r="AA632" s="66"/>
      <c r="AB632" s="46"/>
      <c r="AC632" s="46"/>
      <c r="AD632" s="61"/>
      <c r="AE632" s="61"/>
      <c r="AF632" s="46"/>
      <c r="AG632" s="46"/>
      <c r="AH632" s="46"/>
      <c r="AI632" s="46"/>
      <c r="AJ632" s="46"/>
      <c r="AK632" s="46"/>
      <c r="AL632" s="46"/>
    </row>
    <row r="633" spans="1:38" x14ac:dyDescent="0.45">
      <c r="A633" s="16"/>
      <c r="B633" s="21"/>
      <c r="C633" s="16"/>
      <c r="D633" s="16"/>
      <c r="E633" s="56"/>
      <c r="F633" s="56"/>
      <c r="G633" s="57"/>
      <c r="H633" s="56"/>
      <c r="I633" s="56"/>
      <c r="J633" s="56"/>
      <c r="K633" s="56"/>
      <c r="L633" s="71"/>
      <c r="M633" s="56"/>
      <c r="N633" s="46"/>
      <c r="O633" s="46" t="s">
        <v>54</v>
      </c>
      <c r="P633" s="46">
        <f>SUM(P632:P632)</f>
        <v>0</v>
      </c>
      <c r="Q633" s="56"/>
      <c r="R633" s="58"/>
      <c r="S633" s="59"/>
      <c r="T633" s="58"/>
      <c r="U633" s="58"/>
      <c r="V633" s="60"/>
      <c r="W633" s="56"/>
      <c r="X633" s="56"/>
      <c r="Y633" s="56"/>
      <c r="Z633" s="46"/>
      <c r="AA633" s="66"/>
      <c r="AB633" s="46"/>
      <c r="AC633" s="46"/>
      <c r="AD633" s="61"/>
      <c r="AE633" s="61"/>
      <c r="AF633" s="46"/>
      <c r="AG633" s="46"/>
      <c r="AH633" s="46">
        <f>SUM(AH632:AH632)</f>
        <v>0</v>
      </c>
      <c r="AI633" s="46"/>
      <c r="AJ633" s="46">
        <f>SUM(AJ632:AJ632)</f>
        <v>0</v>
      </c>
      <c r="AK633" s="46"/>
      <c r="AL633" s="46">
        <f>SUM(AL632:AL632)</f>
        <v>0</v>
      </c>
    </row>
    <row r="634" spans="1:38" x14ac:dyDescent="0.45">
      <c r="A634" s="16" t="s">
        <v>1029</v>
      </c>
      <c r="B634" s="21">
        <v>3770300544071</v>
      </c>
      <c r="C634" s="16" t="s">
        <v>1030</v>
      </c>
      <c r="D634" s="16" t="s">
        <v>1031</v>
      </c>
      <c r="E634" s="56">
        <v>375</v>
      </c>
      <c r="F634" s="56">
        <v>2540</v>
      </c>
      <c r="G634" s="57" t="s">
        <v>1032</v>
      </c>
      <c r="H634" s="56" t="s">
        <v>42</v>
      </c>
      <c r="I634" s="56">
        <v>32946</v>
      </c>
      <c r="J634" s="56">
        <v>1</v>
      </c>
      <c r="K634" s="56">
        <v>1</v>
      </c>
      <c r="L634" s="71">
        <v>26</v>
      </c>
      <c r="M634" s="56" t="s">
        <v>43</v>
      </c>
      <c r="N634" s="46">
        <f>((J634*400)+(K634*100))+L634</f>
        <v>526</v>
      </c>
      <c r="O634" s="46">
        <v>200</v>
      </c>
      <c r="P634" s="46">
        <f>N634*O634</f>
        <v>105200</v>
      </c>
      <c r="Q634" s="56"/>
      <c r="R634" s="58"/>
      <c r="S634" s="59"/>
      <c r="T634" s="58"/>
      <c r="U634" s="58"/>
      <c r="V634" s="60"/>
      <c r="W634" s="56"/>
      <c r="X634" s="56"/>
      <c r="Y634" s="56"/>
      <c r="Z634" s="46"/>
      <c r="AA634" s="66"/>
      <c r="AB634" s="46"/>
      <c r="AC634" s="46"/>
      <c r="AD634" s="61"/>
      <c r="AE634" s="61"/>
      <c r="AF634" s="46"/>
      <c r="AG634" s="46">
        <f>IF(AND(AF634="",P634=""),0,IF((AF634=""),P634,IF((P634=""),AF634,AF634+P634)))</f>
        <v>105200</v>
      </c>
      <c r="AH634" s="46">
        <f>IF( (AA634=""),AG634*1,AG634*(AA634/100) )</f>
        <v>105200</v>
      </c>
      <c r="AI634" s="46">
        <v>0</v>
      </c>
      <c r="AJ634" s="46">
        <f>IF((AI634-AH634) &gt; 1,0,IF((AI634-AH634)&lt;0,AH634-AI634,AI634-AH634))</f>
        <v>105200</v>
      </c>
      <c r="AK634" s="46">
        <v>0.3</v>
      </c>
      <c r="AL634" s="46">
        <f>AJ634*(AK634/100)</f>
        <v>315.60000000000002</v>
      </c>
    </row>
    <row r="635" spans="1:38" x14ac:dyDescent="0.45">
      <c r="A635" s="16"/>
      <c r="B635" s="21"/>
      <c r="C635" s="16"/>
      <c r="D635" s="16"/>
      <c r="E635" s="56"/>
      <c r="F635" s="56"/>
      <c r="G635" s="57"/>
      <c r="H635" s="56"/>
      <c r="I635" s="56"/>
      <c r="J635" s="56"/>
      <c r="K635" s="56"/>
      <c r="L635" s="71"/>
      <c r="M635" s="56"/>
      <c r="N635" s="46"/>
      <c r="O635" s="46" t="s">
        <v>54</v>
      </c>
      <c r="P635" s="46">
        <f>SUM(P634:P634)</f>
        <v>105200</v>
      </c>
      <c r="Q635" s="56"/>
      <c r="R635" s="58"/>
      <c r="S635" s="59"/>
      <c r="T635" s="58"/>
      <c r="U635" s="58"/>
      <c r="V635" s="60"/>
      <c r="W635" s="56"/>
      <c r="X635" s="56"/>
      <c r="Y635" s="56"/>
      <c r="Z635" s="46"/>
      <c r="AA635" s="66"/>
      <c r="AB635" s="46"/>
      <c r="AC635" s="46"/>
      <c r="AD635" s="61"/>
      <c r="AE635" s="61"/>
      <c r="AF635" s="46"/>
      <c r="AG635" s="46"/>
      <c r="AH635" s="46">
        <f>SUM(AH634:AH634)</f>
        <v>105200</v>
      </c>
      <c r="AI635" s="46"/>
      <c r="AJ635" s="46">
        <f>SUM(AJ634:AJ634)</f>
        <v>105200</v>
      </c>
      <c r="AK635" s="46"/>
      <c r="AL635" s="46">
        <f>SUM(AL634:AL634)</f>
        <v>315.60000000000002</v>
      </c>
    </row>
    <row r="636" spans="1:38" x14ac:dyDescent="0.45">
      <c r="A636" s="16" t="s">
        <v>1033</v>
      </c>
      <c r="B636" s="21">
        <v>3770500125234</v>
      </c>
      <c r="C636" s="16" t="s">
        <v>1034</v>
      </c>
      <c r="D636" s="16" t="s">
        <v>1035</v>
      </c>
      <c r="E636" s="56">
        <v>376</v>
      </c>
      <c r="F636" s="56">
        <v>1477</v>
      </c>
      <c r="G636" s="57" t="s">
        <v>1036</v>
      </c>
      <c r="H636" s="56" t="s">
        <v>42</v>
      </c>
      <c r="I636" s="56">
        <v>15335</v>
      </c>
      <c r="J636" s="56">
        <v>0</v>
      </c>
      <c r="K636" s="56">
        <v>2</v>
      </c>
      <c r="L636" s="71">
        <v>57</v>
      </c>
      <c r="M636" s="56" t="s">
        <v>43</v>
      </c>
      <c r="N636" s="46">
        <f>((J636*400)+(K636*100))+L636</f>
        <v>257</v>
      </c>
      <c r="O636" s="46">
        <v>260</v>
      </c>
      <c r="P636" s="46">
        <f>N636*O636</f>
        <v>66820</v>
      </c>
      <c r="Q636" s="56"/>
      <c r="R636" s="58"/>
      <c r="S636" s="59"/>
      <c r="T636" s="58"/>
      <c r="U636" s="58"/>
      <c r="V636" s="60"/>
      <c r="W636" s="56"/>
      <c r="X636" s="56"/>
      <c r="Y636" s="56"/>
      <c r="Z636" s="46"/>
      <c r="AA636" s="66"/>
      <c r="AB636" s="46"/>
      <c r="AC636" s="46"/>
      <c r="AD636" s="61"/>
      <c r="AE636" s="61"/>
      <c r="AF636" s="46"/>
      <c r="AG636" s="46">
        <f>IF(AND(AF636="",P636=""),0,IF((AF636=""),P636,IF((P636=""),AF636,AF636+P636)))</f>
        <v>66820</v>
      </c>
      <c r="AH636" s="46">
        <f>IF( (AA636=""),AG636*1,AG636*(AA636/100) )</f>
        <v>66820</v>
      </c>
      <c r="AI636" s="46">
        <v>0</v>
      </c>
      <c r="AJ636" s="46">
        <f>IF((AI636-AH636) &gt; 1,0,IF((AI636-AH636)&lt;0,AH636-AI636,AI636-AH636))</f>
        <v>66820</v>
      </c>
      <c r="AK636" s="46">
        <v>0.3</v>
      </c>
      <c r="AL636" s="46">
        <f>AJ636*(AK636/100)</f>
        <v>200.46</v>
      </c>
    </row>
    <row r="637" spans="1:38" x14ac:dyDescent="0.45">
      <c r="A637" s="16"/>
      <c r="B637" s="21"/>
      <c r="C637" s="16"/>
      <c r="D637" s="16"/>
      <c r="E637" s="56">
        <v>377</v>
      </c>
      <c r="F637" s="56">
        <v>2188</v>
      </c>
      <c r="G637" s="57" t="s">
        <v>1037</v>
      </c>
      <c r="H637" s="56" t="s">
        <v>42</v>
      </c>
      <c r="I637" s="56">
        <v>18994</v>
      </c>
      <c r="J637" s="56">
        <v>0</v>
      </c>
      <c r="K637" s="56">
        <v>2</v>
      </c>
      <c r="L637" s="71">
        <v>54</v>
      </c>
      <c r="M637" s="56" t="s">
        <v>43</v>
      </c>
      <c r="N637" s="46">
        <f>((J637*400)+(K637*100))+L637</f>
        <v>254</v>
      </c>
      <c r="O637" s="46">
        <v>300</v>
      </c>
      <c r="P637" s="46">
        <f>N637*O637</f>
        <v>76200</v>
      </c>
      <c r="Q637" s="56"/>
      <c r="R637" s="58"/>
      <c r="S637" s="59"/>
      <c r="T637" s="58"/>
      <c r="U637" s="58"/>
      <c r="V637" s="60"/>
      <c r="W637" s="56"/>
      <c r="X637" s="56"/>
      <c r="Y637" s="56"/>
      <c r="Z637" s="46"/>
      <c r="AA637" s="66"/>
      <c r="AB637" s="46"/>
      <c r="AC637" s="46"/>
      <c r="AD637" s="61"/>
      <c r="AE637" s="61"/>
      <c r="AF637" s="46"/>
      <c r="AG637" s="46">
        <f>IF(AND(AF637="",P637=""),0,IF((AF637=""),P637,IF((P637=""),AF637,AF637+P637)))</f>
        <v>76200</v>
      </c>
      <c r="AH637" s="46">
        <f>IF( (AA637=""),AG637*1,AG637*(AA637/100) )</f>
        <v>76200</v>
      </c>
      <c r="AI637" s="46">
        <v>0</v>
      </c>
      <c r="AJ637" s="46">
        <f>IF((AI637-AH637) &gt; 1,0,IF((AI637-AH637)&lt;0,AH637-AI637,AI637-AH637))</f>
        <v>76200</v>
      </c>
      <c r="AK637" s="46">
        <v>0.3</v>
      </c>
      <c r="AL637" s="46">
        <f>AJ637*(AK637/100)</f>
        <v>228.6</v>
      </c>
    </row>
    <row r="638" spans="1:38" x14ac:dyDescent="0.45">
      <c r="A638" s="16"/>
      <c r="B638" s="21"/>
      <c r="C638" s="16"/>
      <c r="D638" s="16"/>
      <c r="E638" s="56">
        <v>378</v>
      </c>
      <c r="F638" s="56">
        <v>7331</v>
      </c>
      <c r="G638" s="57" t="s">
        <v>1038</v>
      </c>
      <c r="H638" s="56" t="s">
        <v>42</v>
      </c>
      <c r="I638" s="56">
        <v>18995</v>
      </c>
      <c r="J638" s="56"/>
      <c r="K638" s="56"/>
      <c r="L638" s="71"/>
      <c r="M638" s="56"/>
      <c r="N638" s="46"/>
      <c r="O638" s="46"/>
      <c r="P638" s="46"/>
      <c r="Q638" s="56"/>
      <c r="R638" s="58"/>
      <c r="S638" s="59"/>
      <c r="T638" s="58"/>
      <c r="U638" s="58"/>
      <c r="V638" s="60"/>
      <c r="W638" s="56"/>
      <c r="X638" s="56"/>
      <c r="Y638" s="56"/>
      <c r="Z638" s="46"/>
      <c r="AA638" s="66"/>
      <c r="AB638" s="46"/>
      <c r="AC638" s="46"/>
      <c r="AD638" s="61"/>
      <c r="AE638" s="61"/>
      <c r="AF638" s="46"/>
      <c r="AG638" s="46"/>
      <c r="AH638" s="46"/>
      <c r="AI638" s="46"/>
      <c r="AJ638" s="46"/>
      <c r="AK638" s="46"/>
      <c r="AL638" s="46"/>
    </row>
    <row r="639" spans="1:38" x14ac:dyDescent="0.45">
      <c r="A639" s="16"/>
      <c r="B639" s="21"/>
      <c r="C639" s="16"/>
      <c r="D639" s="16"/>
      <c r="E639" s="56">
        <v>379</v>
      </c>
      <c r="F639" s="56">
        <v>2189</v>
      </c>
      <c r="G639" s="57" t="s">
        <v>1039</v>
      </c>
      <c r="H639" s="56" t="s">
        <v>42</v>
      </c>
      <c r="I639" s="56">
        <v>18996</v>
      </c>
      <c r="J639" s="56">
        <v>0</v>
      </c>
      <c r="K639" s="56">
        <v>2</v>
      </c>
      <c r="L639" s="71">
        <v>54</v>
      </c>
      <c r="M639" s="56" t="s">
        <v>43</v>
      </c>
      <c r="N639" s="46">
        <f>((J639*400)+(K639*100))+L639</f>
        <v>254</v>
      </c>
      <c r="O639" s="46">
        <v>300</v>
      </c>
      <c r="P639" s="46">
        <f>N639*O639</f>
        <v>76200</v>
      </c>
      <c r="Q639" s="56"/>
      <c r="R639" s="58"/>
      <c r="S639" s="59"/>
      <c r="T639" s="58"/>
      <c r="U639" s="58"/>
      <c r="V639" s="60"/>
      <c r="W639" s="56"/>
      <c r="X639" s="56"/>
      <c r="Y639" s="56"/>
      <c r="Z639" s="46"/>
      <c r="AA639" s="66"/>
      <c r="AB639" s="46"/>
      <c r="AC639" s="46"/>
      <c r="AD639" s="61"/>
      <c r="AE639" s="61"/>
      <c r="AF639" s="46"/>
      <c r="AG639" s="46">
        <f>IF(AND(AF639="",P639=""),0,IF((AF639=""),P639,IF((P639=""),AF639,AF639+P639)))</f>
        <v>76200</v>
      </c>
      <c r="AH639" s="46">
        <f>IF( (AA639=""),AG639*1,AG639*(AA639/100) )</f>
        <v>76200</v>
      </c>
      <c r="AI639" s="46">
        <v>0</v>
      </c>
      <c r="AJ639" s="46">
        <f>IF((AI639-AH639) &gt; 1,0,IF((AI639-AH639)&lt;0,AH639-AI639,AI639-AH639))</f>
        <v>76200</v>
      </c>
      <c r="AK639" s="46">
        <v>0.3</v>
      </c>
      <c r="AL639" s="46">
        <f>AJ639*(AK639/100)</f>
        <v>228.6</v>
      </c>
    </row>
    <row r="640" spans="1:38" x14ac:dyDescent="0.45">
      <c r="A640" s="16"/>
      <c r="B640" s="21"/>
      <c r="C640" s="16"/>
      <c r="D640" s="16"/>
      <c r="E640" s="56">
        <v>380</v>
      </c>
      <c r="F640" s="56">
        <v>2190</v>
      </c>
      <c r="G640" s="57" t="s">
        <v>1040</v>
      </c>
      <c r="H640" s="56" t="s">
        <v>42</v>
      </c>
      <c r="I640" s="56">
        <v>18997</v>
      </c>
      <c r="J640" s="56">
        <v>0</v>
      </c>
      <c r="K640" s="56">
        <v>2</v>
      </c>
      <c r="L640" s="71">
        <v>54</v>
      </c>
      <c r="M640" s="56" t="s">
        <v>43</v>
      </c>
      <c r="N640" s="46">
        <f>((J640*400)+(K640*100))+L640</f>
        <v>254</v>
      </c>
      <c r="O640" s="46">
        <v>300</v>
      </c>
      <c r="P640" s="46">
        <f>N640*O640</f>
        <v>76200</v>
      </c>
      <c r="Q640" s="56"/>
      <c r="R640" s="58"/>
      <c r="S640" s="59"/>
      <c r="T640" s="58"/>
      <c r="U640" s="58"/>
      <c r="V640" s="60"/>
      <c r="W640" s="56"/>
      <c r="X640" s="56"/>
      <c r="Y640" s="56"/>
      <c r="Z640" s="46"/>
      <c r="AA640" s="66"/>
      <c r="AB640" s="46"/>
      <c r="AC640" s="46"/>
      <c r="AD640" s="61"/>
      <c r="AE640" s="61"/>
      <c r="AF640" s="46"/>
      <c r="AG640" s="46">
        <f>IF(AND(AF640="",P640=""),0,IF((AF640=""),P640,IF((P640=""),AF640,AF640+P640)))</f>
        <v>76200</v>
      </c>
      <c r="AH640" s="46">
        <f>IF( (AA640=""),AG640*1,AG640*(AA640/100) )</f>
        <v>76200</v>
      </c>
      <c r="AI640" s="46">
        <v>0</v>
      </c>
      <c r="AJ640" s="46">
        <f>IF((AI640-AH640) &gt; 1,0,IF((AI640-AH640)&lt;0,AH640-AI640,AI640-AH640))</f>
        <v>76200</v>
      </c>
      <c r="AK640" s="46">
        <v>0.3</v>
      </c>
      <c r="AL640" s="46">
        <f>AJ640*(AK640/100)</f>
        <v>228.6</v>
      </c>
    </row>
    <row r="641" spans="1:38" x14ac:dyDescent="0.45">
      <c r="A641" s="16"/>
      <c r="B641" s="21"/>
      <c r="C641" s="16"/>
      <c r="D641" s="16"/>
      <c r="E641" s="56">
        <v>381</v>
      </c>
      <c r="F641" s="56">
        <v>7347</v>
      </c>
      <c r="G641" s="57" t="s">
        <v>1041</v>
      </c>
      <c r="H641" s="56" t="s">
        <v>42</v>
      </c>
      <c r="I641" s="56">
        <v>18998</v>
      </c>
      <c r="J641" s="56"/>
      <c r="K641" s="56"/>
      <c r="L641" s="71"/>
      <c r="M641" s="56"/>
      <c r="N641" s="46"/>
      <c r="O641" s="46"/>
      <c r="P641" s="46"/>
      <c r="Q641" s="56"/>
      <c r="R641" s="58"/>
      <c r="S641" s="59"/>
      <c r="T641" s="58"/>
      <c r="U641" s="58"/>
      <c r="V641" s="60"/>
      <c r="W641" s="56"/>
      <c r="X641" s="56"/>
      <c r="Y641" s="56"/>
      <c r="Z641" s="46"/>
      <c r="AA641" s="66"/>
      <c r="AB641" s="46"/>
      <c r="AC641" s="46"/>
      <c r="AD641" s="61"/>
      <c r="AE641" s="61"/>
      <c r="AF641" s="46"/>
      <c r="AG641" s="46"/>
      <c r="AH641" s="46"/>
      <c r="AI641" s="46"/>
      <c r="AJ641" s="46"/>
      <c r="AK641" s="46"/>
      <c r="AL641" s="46"/>
    </row>
    <row r="642" spans="1:38" x14ac:dyDescent="0.45">
      <c r="A642" s="16"/>
      <c r="B642" s="21"/>
      <c r="C642" s="16"/>
      <c r="D642" s="16"/>
      <c r="E642" s="56">
        <v>382</v>
      </c>
      <c r="F642" s="56">
        <v>2192</v>
      </c>
      <c r="G642" s="57" t="s">
        <v>1042</v>
      </c>
      <c r="H642" s="56" t="s">
        <v>42</v>
      </c>
      <c r="I642" s="56">
        <v>18999</v>
      </c>
      <c r="J642" s="56">
        <v>0</v>
      </c>
      <c r="K642" s="56">
        <v>2</v>
      </c>
      <c r="L642" s="71">
        <v>54</v>
      </c>
      <c r="M642" s="56" t="s">
        <v>43</v>
      </c>
      <c r="N642" s="46">
        <f>((J642*400)+(K642*100))+L642</f>
        <v>254</v>
      </c>
      <c r="O642" s="46">
        <v>260</v>
      </c>
      <c r="P642" s="46">
        <f>N642*O642</f>
        <v>66040</v>
      </c>
      <c r="Q642" s="56"/>
      <c r="R642" s="58"/>
      <c r="S642" s="59"/>
      <c r="T642" s="58"/>
      <c r="U642" s="58"/>
      <c r="V642" s="60"/>
      <c r="W642" s="56"/>
      <c r="X642" s="56"/>
      <c r="Y642" s="56"/>
      <c r="Z642" s="46"/>
      <c r="AA642" s="66"/>
      <c r="AB642" s="46"/>
      <c r="AC642" s="46"/>
      <c r="AD642" s="61"/>
      <c r="AE642" s="61"/>
      <c r="AF642" s="46"/>
      <c r="AG642" s="46">
        <f>IF(AND(AF642="",P642=""),0,IF((AF642=""),P642,IF((P642=""),AF642,AF642+P642)))</f>
        <v>66040</v>
      </c>
      <c r="AH642" s="46">
        <f>IF( (AA642=""),AG642*1,AG642*(AA642/100) )</f>
        <v>66040</v>
      </c>
      <c r="AI642" s="46">
        <v>0</v>
      </c>
      <c r="AJ642" s="46">
        <f>IF((AI642-AH642) &gt; 1,0,IF((AI642-AH642)&lt;0,AH642-AI642,AI642-AH642))</f>
        <v>66040</v>
      </c>
      <c r="AK642" s="46">
        <v>0.3</v>
      </c>
      <c r="AL642" s="46">
        <f>AJ642*(AK642/100)</f>
        <v>198.12</v>
      </c>
    </row>
    <row r="643" spans="1:38" x14ac:dyDescent="0.45">
      <c r="A643" s="16"/>
      <c r="B643" s="21"/>
      <c r="C643" s="16"/>
      <c r="D643" s="16"/>
      <c r="E643" s="56">
        <v>383</v>
      </c>
      <c r="F643" s="56">
        <v>7121</v>
      </c>
      <c r="G643" s="57" t="s">
        <v>1043</v>
      </c>
      <c r="H643" s="56" t="s">
        <v>42</v>
      </c>
      <c r="I643" s="56">
        <v>19000</v>
      </c>
      <c r="J643" s="56"/>
      <c r="K643" s="56"/>
      <c r="L643" s="71"/>
      <c r="M643" s="56"/>
      <c r="N643" s="46"/>
      <c r="O643" s="46"/>
      <c r="P643" s="46"/>
      <c r="Q643" s="56"/>
      <c r="R643" s="58"/>
      <c r="S643" s="59"/>
      <c r="T643" s="58"/>
      <c r="U643" s="58"/>
      <c r="V643" s="60"/>
      <c r="W643" s="56"/>
      <c r="X643" s="56"/>
      <c r="Y643" s="56"/>
      <c r="Z643" s="46"/>
      <c r="AA643" s="66"/>
      <c r="AB643" s="46"/>
      <c r="AC643" s="46"/>
      <c r="AD643" s="61"/>
      <c r="AE643" s="61"/>
      <c r="AF643" s="46"/>
      <c r="AG643" s="46"/>
      <c r="AH643" s="46"/>
      <c r="AI643" s="46"/>
      <c r="AJ643" s="46"/>
      <c r="AK643" s="46"/>
      <c r="AL643" s="46"/>
    </row>
    <row r="644" spans="1:38" x14ac:dyDescent="0.45">
      <c r="A644" s="16"/>
      <c r="B644" s="21"/>
      <c r="C644" s="16"/>
      <c r="D644" s="16"/>
      <c r="E644" s="56"/>
      <c r="F644" s="56"/>
      <c r="G644" s="57"/>
      <c r="H644" s="56"/>
      <c r="I644" s="56"/>
      <c r="J644" s="56"/>
      <c r="K644" s="56"/>
      <c r="L644" s="71"/>
      <c r="M644" s="56"/>
      <c r="N644" s="46"/>
      <c r="O644" s="46" t="s">
        <v>54</v>
      </c>
      <c r="P644" s="46">
        <f>SUM(P636:P643)</f>
        <v>361460</v>
      </c>
      <c r="Q644" s="56"/>
      <c r="R644" s="58"/>
      <c r="S644" s="59"/>
      <c r="T644" s="58"/>
      <c r="U644" s="58"/>
      <c r="V644" s="60"/>
      <c r="W644" s="56"/>
      <c r="X644" s="56"/>
      <c r="Y644" s="56"/>
      <c r="Z644" s="46"/>
      <c r="AA644" s="66"/>
      <c r="AB644" s="46"/>
      <c r="AC644" s="46"/>
      <c r="AD644" s="61"/>
      <c r="AE644" s="61"/>
      <c r="AF644" s="46"/>
      <c r="AG644" s="46"/>
      <c r="AH644" s="46">
        <f>SUM(AH636:AH643)</f>
        <v>361460</v>
      </c>
      <c r="AI644" s="46"/>
      <c r="AJ644" s="46">
        <f>SUM(AJ636:AJ643)</f>
        <v>361460</v>
      </c>
      <c r="AK644" s="46"/>
      <c r="AL644" s="46">
        <f>SUM(AL636:AL643)</f>
        <v>1084.3800000000001</v>
      </c>
    </row>
    <row r="645" spans="1:38" x14ac:dyDescent="0.45">
      <c r="A645" s="16" t="s">
        <v>1044</v>
      </c>
      <c r="B645" s="21">
        <v>3770400130732</v>
      </c>
      <c r="C645" s="16" t="s">
        <v>1045</v>
      </c>
      <c r="D645" s="16" t="s">
        <v>1046</v>
      </c>
      <c r="E645" s="56">
        <v>384</v>
      </c>
      <c r="F645" s="56">
        <v>2837</v>
      </c>
      <c r="G645" s="57" t="s">
        <v>1047</v>
      </c>
      <c r="H645" s="56" t="s">
        <v>42</v>
      </c>
      <c r="I645" s="56">
        <v>15587</v>
      </c>
      <c r="J645" s="56">
        <v>3</v>
      </c>
      <c r="K645" s="56">
        <v>2</v>
      </c>
      <c r="L645" s="71">
        <v>2</v>
      </c>
      <c r="M645" s="56" t="s">
        <v>43</v>
      </c>
      <c r="N645" s="46">
        <f>((J645*400)+(K645*100))+L645</f>
        <v>1402</v>
      </c>
      <c r="O645" s="46">
        <v>270</v>
      </c>
      <c r="P645" s="46">
        <f>N645*O645</f>
        <v>378540</v>
      </c>
      <c r="Q645" s="56"/>
      <c r="R645" s="58"/>
      <c r="S645" s="59"/>
      <c r="T645" s="58"/>
      <c r="U645" s="58"/>
      <c r="V645" s="60"/>
      <c r="W645" s="56"/>
      <c r="X645" s="56"/>
      <c r="Y645" s="56"/>
      <c r="Z645" s="46"/>
      <c r="AA645" s="66"/>
      <c r="AB645" s="46"/>
      <c r="AC645" s="46"/>
      <c r="AD645" s="61"/>
      <c r="AE645" s="61"/>
      <c r="AF645" s="46"/>
      <c r="AG645" s="46">
        <f>IF(AND(AF645="",P645=""),0,IF((AF645=""),P645,IF((P645=""),AF645,AF645+P645)))</f>
        <v>378540</v>
      </c>
      <c r="AH645" s="46">
        <f>IF( (AA645=""),AG645*1,AG645*(AA645/100) )</f>
        <v>378540</v>
      </c>
      <c r="AI645" s="46">
        <v>0</v>
      </c>
      <c r="AJ645" s="46">
        <f>IF((AI645-AH645) &gt; 1,0,IF((AI645-AH645)&lt;0,AH645-AI645,AI645-AH645))</f>
        <v>378540</v>
      </c>
      <c r="AK645" s="46">
        <v>0.3</v>
      </c>
      <c r="AL645" s="46">
        <f>AJ645*(AK645/100)</f>
        <v>1135.6200000000001</v>
      </c>
    </row>
    <row r="646" spans="1:38" x14ac:dyDescent="0.45">
      <c r="A646" s="16"/>
      <c r="B646" s="21"/>
      <c r="C646" s="16"/>
      <c r="D646" s="16"/>
      <c r="E646" s="56"/>
      <c r="F646" s="56"/>
      <c r="G646" s="57"/>
      <c r="H646" s="56"/>
      <c r="I646" s="56"/>
      <c r="J646" s="56"/>
      <c r="K646" s="56"/>
      <c r="L646" s="71"/>
      <c r="M646" s="56"/>
      <c r="N646" s="46"/>
      <c r="O646" s="46" t="s">
        <v>54</v>
      </c>
      <c r="P646" s="46">
        <f>SUM(P645:P645)</f>
        <v>378540</v>
      </c>
      <c r="Q646" s="56"/>
      <c r="R646" s="58"/>
      <c r="S646" s="59"/>
      <c r="T646" s="58"/>
      <c r="U646" s="58"/>
      <c r="V646" s="60"/>
      <c r="W646" s="56"/>
      <c r="X646" s="56"/>
      <c r="Y646" s="56"/>
      <c r="Z646" s="46"/>
      <c r="AA646" s="66"/>
      <c r="AB646" s="46"/>
      <c r="AC646" s="46"/>
      <c r="AD646" s="61"/>
      <c r="AE646" s="61"/>
      <c r="AF646" s="46"/>
      <c r="AG646" s="46"/>
      <c r="AH646" s="46">
        <f>SUM(AH645:AH645)</f>
        <v>378540</v>
      </c>
      <c r="AI646" s="46"/>
      <c r="AJ646" s="46">
        <f>SUM(AJ645:AJ645)</f>
        <v>378540</v>
      </c>
      <c r="AK646" s="46"/>
      <c r="AL646" s="46">
        <f>SUM(AL645:AL645)</f>
        <v>1135.6200000000001</v>
      </c>
    </row>
    <row r="647" spans="1:38" x14ac:dyDescent="0.45">
      <c r="A647" s="16" t="s">
        <v>1048</v>
      </c>
      <c r="B647" s="21">
        <v>1101400274467</v>
      </c>
      <c r="C647" s="16" t="s">
        <v>1049</v>
      </c>
      <c r="D647" s="16" t="s">
        <v>1050</v>
      </c>
      <c r="E647" s="56">
        <v>385</v>
      </c>
      <c r="F647" s="56">
        <v>7774</v>
      </c>
      <c r="G647" s="57" t="s">
        <v>1051</v>
      </c>
      <c r="H647" s="56" t="s">
        <v>42</v>
      </c>
      <c r="I647" s="56">
        <v>24607</v>
      </c>
      <c r="J647" s="56"/>
      <c r="K647" s="56"/>
      <c r="L647" s="71"/>
      <c r="M647" s="56"/>
      <c r="N647" s="46"/>
      <c r="O647" s="46"/>
      <c r="P647" s="46"/>
      <c r="Q647" s="56"/>
      <c r="R647" s="58"/>
      <c r="S647" s="59"/>
      <c r="T647" s="58"/>
      <c r="U647" s="58"/>
      <c r="V647" s="60"/>
      <c r="W647" s="56"/>
      <c r="X647" s="56"/>
      <c r="Y647" s="56"/>
      <c r="Z647" s="46"/>
      <c r="AA647" s="66"/>
      <c r="AB647" s="46"/>
      <c r="AC647" s="46"/>
      <c r="AD647" s="61"/>
      <c r="AE647" s="61"/>
      <c r="AF647" s="46"/>
      <c r="AG647" s="46"/>
      <c r="AH647" s="46"/>
      <c r="AI647" s="46"/>
      <c r="AJ647" s="46"/>
      <c r="AK647" s="46"/>
      <c r="AL647" s="46"/>
    </row>
    <row r="648" spans="1:38" x14ac:dyDescent="0.45">
      <c r="A648" s="16"/>
      <c r="B648" s="21"/>
      <c r="C648" s="16"/>
      <c r="D648" s="16"/>
      <c r="E648" s="56"/>
      <c r="F648" s="56"/>
      <c r="G648" s="57"/>
      <c r="H648" s="56"/>
      <c r="I648" s="56"/>
      <c r="J648" s="56"/>
      <c r="K648" s="56"/>
      <c r="L648" s="71"/>
      <c r="M648" s="56"/>
      <c r="N648" s="46"/>
      <c r="O648" s="46" t="s">
        <v>54</v>
      </c>
      <c r="P648" s="46">
        <f>SUM(P647:P647)</f>
        <v>0</v>
      </c>
      <c r="Q648" s="56"/>
      <c r="R648" s="58"/>
      <c r="S648" s="59"/>
      <c r="T648" s="58"/>
      <c r="U648" s="58"/>
      <c r="V648" s="60"/>
      <c r="W648" s="56"/>
      <c r="X648" s="56"/>
      <c r="Y648" s="56"/>
      <c r="Z648" s="46"/>
      <c r="AA648" s="66"/>
      <c r="AB648" s="46"/>
      <c r="AC648" s="46"/>
      <c r="AD648" s="61"/>
      <c r="AE648" s="61"/>
      <c r="AF648" s="46"/>
      <c r="AG648" s="46"/>
      <c r="AH648" s="46">
        <f>SUM(AH647:AH647)</f>
        <v>0</v>
      </c>
      <c r="AI648" s="46"/>
      <c r="AJ648" s="46">
        <f>SUM(AJ647:AJ647)</f>
        <v>0</v>
      </c>
      <c r="AK648" s="46"/>
      <c r="AL648" s="46">
        <f>SUM(AL647:AL647)</f>
        <v>0</v>
      </c>
    </row>
    <row r="649" spans="1:38" x14ac:dyDescent="0.45">
      <c r="A649" s="16" t="s">
        <v>1052</v>
      </c>
      <c r="B649" s="21">
        <v>1770400001782</v>
      </c>
      <c r="C649" s="16" t="s">
        <v>1053</v>
      </c>
      <c r="D649" s="16" t="s">
        <v>1054</v>
      </c>
      <c r="E649" s="56">
        <v>386</v>
      </c>
      <c r="F649" s="56">
        <v>348</v>
      </c>
      <c r="G649" s="57" t="s">
        <v>1055</v>
      </c>
      <c r="H649" s="56" t="s">
        <v>42</v>
      </c>
      <c r="I649" s="56">
        <v>27832</v>
      </c>
      <c r="J649" s="56">
        <v>0</v>
      </c>
      <c r="K649" s="56">
        <v>1</v>
      </c>
      <c r="L649" s="71">
        <v>33</v>
      </c>
      <c r="M649" s="56" t="s">
        <v>43</v>
      </c>
      <c r="N649" s="46">
        <f>((J649*400)+(K649*100))+L649</f>
        <v>133</v>
      </c>
      <c r="O649" s="46">
        <v>500</v>
      </c>
      <c r="P649" s="46">
        <f>N649*O649</f>
        <v>66500</v>
      </c>
      <c r="Q649" s="56"/>
      <c r="R649" s="58"/>
      <c r="S649" s="59"/>
      <c r="T649" s="58"/>
      <c r="U649" s="58"/>
      <c r="V649" s="60"/>
      <c r="W649" s="56"/>
      <c r="X649" s="56"/>
      <c r="Y649" s="56"/>
      <c r="Z649" s="46"/>
      <c r="AA649" s="66"/>
      <c r="AB649" s="46"/>
      <c r="AC649" s="46"/>
      <c r="AD649" s="61"/>
      <c r="AE649" s="61"/>
      <c r="AF649" s="46"/>
      <c r="AG649" s="46">
        <f>IF(AND(AF649="",P649=""),0,IF((AF649=""),P649,IF((P649=""),AF649,AF649+P649)))</f>
        <v>66500</v>
      </c>
      <c r="AH649" s="46">
        <f>IF( (AA649=""),AG649*1,AG649*(AA649/100) )</f>
        <v>66500</v>
      </c>
      <c r="AI649" s="46">
        <v>0</v>
      </c>
      <c r="AJ649" s="46">
        <f>IF((AI649-AH649) &gt; 1,0,IF((AI649-AH649)&lt;0,AH649-AI649,AI649-AH649))</f>
        <v>66500</v>
      </c>
      <c r="AK649" s="46">
        <v>0.3</v>
      </c>
      <c r="AL649" s="46">
        <f>AJ649*(AK649/100)</f>
        <v>199.5</v>
      </c>
    </row>
    <row r="650" spans="1:38" x14ac:dyDescent="0.45">
      <c r="A650" s="16"/>
      <c r="B650" s="21"/>
      <c r="C650" s="16"/>
      <c r="D650" s="16"/>
      <c r="E650" s="56"/>
      <c r="F650" s="56"/>
      <c r="G650" s="57"/>
      <c r="H650" s="56"/>
      <c r="I650" s="56"/>
      <c r="J650" s="56"/>
      <c r="K650" s="56"/>
      <c r="L650" s="71"/>
      <c r="M650" s="56"/>
      <c r="N650" s="46"/>
      <c r="O650" s="46" t="s">
        <v>54</v>
      </c>
      <c r="P650" s="46">
        <f>SUM(P649:P649)</f>
        <v>66500</v>
      </c>
      <c r="Q650" s="56"/>
      <c r="R650" s="58"/>
      <c r="S650" s="59"/>
      <c r="T650" s="58"/>
      <c r="U650" s="58"/>
      <c r="V650" s="60"/>
      <c r="W650" s="56"/>
      <c r="X650" s="56"/>
      <c r="Y650" s="56"/>
      <c r="Z650" s="46"/>
      <c r="AA650" s="66"/>
      <c r="AB650" s="46"/>
      <c r="AC650" s="46"/>
      <c r="AD650" s="61"/>
      <c r="AE650" s="61"/>
      <c r="AF650" s="46"/>
      <c r="AG650" s="46"/>
      <c r="AH650" s="46">
        <f>SUM(AH649:AH649)</f>
        <v>66500</v>
      </c>
      <c r="AI650" s="46"/>
      <c r="AJ650" s="46">
        <f>SUM(AJ649:AJ649)</f>
        <v>66500</v>
      </c>
      <c r="AK650" s="46"/>
      <c r="AL650" s="46">
        <f>SUM(AL649:AL649)</f>
        <v>199.5</v>
      </c>
    </row>
    <row r="651" spans="1:38" x14ac:dyDescent="0.45">
      <c r="A651" s="16" t="s">
        <v>1056</v>
      </c>
      <c r="B651" s="21">
        <v>3101500061151</v>
      </c>
      <c r="C651" s="16" t="s">
        <v>1057</v>
      </c>
      <c r="D651" s="16" t="s">
        <v>1058</v>
      </c>
      <c r="E651" s="56">
        <v>387</v>
      </c>
      <c r="F651" s="56">
        <v>872</v>
      </c>
      <c r="G651" s="57" t="s">
        <v>1059</v>
      </c>
      <c r="H651" s="56" t="s">
        <v>42</v>
      </c>
      <c r="I651" s="56">
        <v>5259</v>
      </c>
      <c r="J651" s="56">
        <v>0</v>
      </c>
      <c r="K651" s="56">
        <v>0</v>
      </c>
      <c r="L651" s="71">
        <v>51</v>
      </c>
      <c r="M651" s="56" t="s">
        <v>43</v>
      </c>
      <c r="N651" s="46">
        <f>((J651*400)+(K651*100))+L651</f>
        <v>51</v>
      </c>
      <c r="O651" s="46">
        <v>500</v>
      </c>
      <c r="P651" s="46">
        <f>N651*O651</f>
        <v>25500</v>
      </c>
      <c r="Q651" s="56"/>
      <c r="R651" s="58"/>
      <c r="S651" s="59"/>
      <c r="T651" s="58"/>
      <c r="U651" s="58"/>
      <c r="V651" s="60"/>
      <c r="W651" s="56"/>
      <c r="X651" s="56"/>
      <c r="Y651" s="56"/>
      <c r="Z651" s="46"/>
      <c r="AA651" s="66"/>
      <c r="AB651" s="46"/>
      <c r="AC651" s="46"/>
      <c r="AD651" s="61"/>
      <c r="AE651" s="61"/>
      <c r="AF651" s="46"/>
      <c r="AG651" s="46">
        <f>IF(AND(AF651="",P651=""),0,IF((AF651=""),P651,IF((P651=""),AF651,AF651+P651)))</f>
        <v>25500</v>
      </c>
      <c r="AH651" s="46">
        <f>IF( (AA651=""),AG651*1,AG651*(AA651/100) )</f>
        <v>25500</v>
      </c>
      <c r="AI651" s="46">
        <v>0</v>
      </c>
      <c r="AJ651" s="46">
        <f>IF((AI651-AH651) &gt; 1,0,IF((AI651-AH651)&lt;0,AH651-AI651,AI651-AH651))</f>
        <v>25500</v>
      </c>
      <c r="AK651" s="46">
        <v>0.3</v>
      </c>
      <c r="AL651" s="46">
        <f>AJ651*(AK651/100)</f>
        <v>76.5</v>
      </c>
    </row>
    <row r="652" spans="1:38" x14ac:dyDescent="0.45">
      <c r="A652" s="16"/>
      <c r="B652" s="21"/>
      <c r="C652" s="16"/>
      <c r="D652" s="16"/>
      <c r="E652" s="56"/>
      <c r="F652" s="56"/>
      <c r="G652" s="57"/>
      <c r="H652" s="56"/>
      <c r="I652" s="56"/>
      <c r="J652" s="56"/>
      <c r="K652" s="56"/>
      <c r="L652" s="71"/>
      <c r="M652" s="56"/>
      <c r="N652" s="46"/>
      <c r="O652" s="46" t="s">
        <v>54</v>
      </c>
      <c r="P652" s="46">
        <f>SUM(P651:P651)</f>
        <v>25500</v>
      </c>
      <c r="Q652" s="56"/>
      <c r="R652" s="58"/>
      <c r="S652" s="59"/>
      <c r="T652" s="58"/>
      <c r="U652" s="58"/>
      <c r="V652" s="60"/>
      <c r="W652" s="56"/>
      <c r="X652" s="56"/>
      <c r="Y652" s="56"/>
      <c r="Z652" s="46"/>
      <c r="AA652" s="66"/>
      <c r="AB652" s="46"/>
      <c r="AC652" s="46"/>
      <c r="AD652" s="61"/>
      <c r="AE652" s="61"/>
      <c r="AF652" s="46"/>
      <c r="AG652" s="46"/>
      <c r="AH652" s="46">
        <f>SUM(AH651:AH651)</f>
        <v>25500</v>
      </c>
      <c r="AI652" s="46"/>
      <c r="AJ652" s="46">
        <f>SUM(AJ651:AJ651)</f>
        <v>25500</v>
      </c>
      <c r="AK652" s="46"/>
      <c r="AL652" s="46">
        <f>SUM(AL651:AL651)</f>
        <v>76.5</v>
      </c>
    </row>
    <row r="653" spans="1:38" x14ac:dyDescent="0.45">
      <c r="A653" s="16" t="s">
        <v>1060</v>
      </c>
      <c r="B653" s="21">
        <v>3100300449805</v>
      </c>
      <c r="C653" s="16" t="s">
        <v>1061</v>
      </c>
      <c r="D653" s="16" t="s">
        <v>1062</v>
      </c>
      <c r="E653" s="56">
        <v>388</v>
      </c>
      <c r="F653" s="56">
        <v>7809</v>
      </c>
      <c r="G653" s="57" t="s">
        <v>1063</v>
      </c>
      <c r="H653" s="56" t="s">
        <v>42</v>
      </c>
      <c r="I653" s="56">
        <v>5273</v>
      </c>
      <c r="J653" s="56"/>
      <c r="K653" s="56"/>
      <c r="L653" s="71"/>
      <c r="M653" s="56"/>
      <c r="N653" s="46"/>
      <c r="O653" s="46"/>
      <c r="P653" s="46"/>
      <c r="Q653" s="56"/>
      <c r="R653" s="58"/>
      <c r="S653" s="59"/>
      <c r="T653" s="58"/>
      <c r="U653" s="58"/>
      <c r="V653" s="60"/>
      <c r="W653" s="56"/>
      <c r="X653" s="56"/>
      <c r="Y653" s="56"/>
      <c r="Z653" s="46"/>
      <c r="AA653" s="66"/>
      <c r="AB653" s="46"/>
      <c r="AC653" s="46"/>
      <c r="AD653" s="61"/>
      <c r="AE653" s="61"/>
      <c r="AF653" s="46"/>
      <c r="AG653" s="46"/>
      <c r="AH653" s="46"/>
      <c r="AI653" s="46"/>
      <c r="AJ653" s="46"/>
      <c r="AK653" s="46"/>
      <c r="AL653" s="46"/>
    </row>
    <row r="654" spans="1:38" x14ac:dyDescent="0.45">
      <c r="A654" s="16"/>
      <c r="B654" s="21"/>
      <c r="C654" s="16"/>
      <c r="D654" s="16"/>
      <c r="E654" s="56"/>
      <c r="F654" s="56"/>
      <c r="G654" s="57"/>
      <c r="H654" s="56"/>
      <c r="I654" s="56"/>
      <c r="J654" s="56"/>
      <c r="K654" s="56"/>
      <c r="L654" s="71"/>
      <c r="M654" s="56"/>
      <c r="N654" s="46"/>
      <c r="O654" s="46" t="s">
        <v>54</v>
      </c>
      <c r="P654" s="46">
        <f>SUM(P653:P653)</f>
        <v>0</v>
      </c>
      <c r="Q654" s="56"/>
      <c r="R654" s="58"/>
      <c r="S654" s="59"/>
      <c r="T654" s="58"/>
      <c r="U654" s="58"/>
      <c r="V654" s="60"/>
      <c r="W654" s="56"/>
      <c r="X654" s="56"/>
      <c r="Y654" s="56"/>
      <c r="Z654" s="46"/>
      <c r="AA654" s="66"/>
      <c r="AB654" s="46"/>
      <c r="AC654" s="46"/>
      <c r="AD654" s="61"/>
      <c r="AE654" s="61"/>
      <c r="AF654" s="46"/>
      <c r="AG654" s="46"/>
      <c r="AH654" s="46">
        <f>SUM(AH653:AH653)</f>
        <v>0</v>
      </c>
      <c r="AI654" s="46"/>
      <c r="AJ654" s="46">
        <f>SUM(AJ653:AJ653)</f>
        <v>0</v>
      </c>
      <c r="AK654" s="46"/>
      <c r="AL654" s="46">
        <f>SUM(AL653:AL653)</f>
        <v>0</v>
      </c>
    </row>
    <row r="655" spans="1:38" x14ac:dyDescent="0.45">
      <c r="A655" s="16" t="s">
        <v>1064</v>
      </c>
      <c r="B655" s="21">
        <v>1770400115577</v>
      </c>
      <c r="C655" s="16" t="s">
        <v>1065</v>
      </c>
      <c r="D655" s="16" t="s">
        <v>1066</v>
      </c>
      <c r="E655" s="56">
        <v>389</v>
      </c>
      <c r="F655" s="56">
        <v>2001</v>
      </c>
      <c r="G655" s="57" t="s">
        <v>1067</v>
      </c>
      <c r="H655" s="56" t="s">
        <v>42</v>
      </c>
      <c r="I655" s="56">
        <v>11964</v>
      </c>
      <c r="J655" s="56">
        <v>4</v>
      </c>
      <c r="K655" s="56">
        <v>0</v>
      </c>
      <c r="L655" s="71">
        <v>46</v>
      </c>
      <c r="M655" s="56" t="s">
        <v>43</v>
      </c>
      <c r="N655" s="46">
        <f>((J655*400)+(K655*100))+L655</f>
        <v>1646</v>
      </c>
      <c r="O655" s="46">
        <v>150</v>
      </c>
      <c r="P655" s="46">
        <f>N655*O655</f>
        <v>246900</v>
      </c>
      <c r="Q655" s="56"/>
      <c r="R655" s="58"/>
      <c r="S655" s="59"/>
      <c r="T655" s="58"/>
      <c r="U655" s="58"/>
      <c r="V655" s="60"/>
      <c r="W655" s="56"/>
      <c r="X655" s="56"/>
      <c r="Y655" s="56"/>
      <c r="Z655" s="46"/>
      <c r="AA655" s="66"/>
      <c r="AB655" s="46"/>
      <c r="AC655" s="46"/>
      <c r="AD655" s="61"/>
      <c r="AE655" s="61"/>
      <c r="AF655" s="46"/>
      <c r="AG655" s="46">
        <f>IF(AND(AF655="",P655=""),0,IF((AF655=""),P655,IF((P655=""),AF655,AF655+P655)))</f>
        <v>246900</v>
      </c>
      <c r="AH655" s="46">
        <f>IF( (AA655=""),AG655*1,AG655*(AA655/100) )</f>
        <v>246900</v>
      </c>
      <c r="AI655" s="46">
        <v>0</v>
      </c>
      <c r="AJ655" s="46">
        <f>IF((AI655-AH655) &gt; 1,0,IF((AI655-AH655)&lt;0,AH655-AI655,AI655-AH655))</f>
        <v>246900</v>
      </c>
      <c r="AK655" s="46">
        <v>0.3</v>
      </c>
      <c r="AL655" s="46">
        <f>AJ655*(AK655/100)</f>
        <v>740.7</v>
      </c>
    </row>
    <row r="656" spans="1:38" x14ac:dyDescent="0.45">
      <c r="A656" s="16"/>
      <c r="B656" s="21"/>
      <c r="C656" s="16"/>
      <c r="D656" s="16"/>
      <c r="E656" s="56"/>
      <c r="F656" s="56"/>
      <c r="G656" s="57"/>
      <c r="H656" s="56"/>
      <c r="I656" s="56"/>
      <c r="J656" s="56"/>
      <c r="K656" s="56"/>
      <c r="L656" s="71"/>
      <c r="M656" s="56"/>
      <c r="N656" s="46"/>
      <c r="O656" s="46" t="s">
        <v>54</v>
      </c>
      <c r="P656" s="46">
        <f>SUM(P655:P655)</f>
        <v>246900</v>
      </c>
      <c r="Q656" s="56"/>
      <c r="R656" s="58"/>
      <c r="S656" s="59"/>
      <c r="T656" s="58"/>
      <c r="U656" s="58"/>
      <c r="V656" s="60"/>
      <c r="W656" s="56"/>
      <c r="X656" s="56"/>
      <c r="Y656" s="56"/>
      <c r="Z656" s="46"/>
      <c r="AA656" s="66"/>
      <c r="AB656" s="46"/>
      <c r="AC656" s="46"/>
      <c r="AD656" s="61"/>
      <c r="AE656" s="61"/>
      <c r="AF656" s="46"/>
      <c r="AG656" s="46"/>
      <c r="AH656" s="46">
        <f>SUM(AH655:AH655)</f>
        <v>246900</v>
      </c>
      <c r="AI656" s="46"/>
      <c r="AJ656" s="46">
        <f>SUM(AJ655:AJ655)</f>
        <v>246900</v>
      </c>
      <c r="AK656" s="46"/>
      <c r="AL656" s="46">
        <f>SUM(AL655:AL655)</f>
        <v>740.7</v>
      </c>
    </row>
    <row r="657" spans="1:38" x14ac:dyDescent="0.45">
      <c r="A657" s="16" t="s">
        <v>1068</v>
      </c>
      <c r="B657" s="21">
        <v>3770400001886</v>
      </c>
      <c r="C657" s="16" t="s">
        <v>1069</v>
      </c>
      <c r="D657" s="16" t="s">
        <v>1070</v>
      </c>
      <c r="E657" s="56">
        <v>390</v>
      </c>
      <c r="F657" s="56">
        <v>910</v>
      </c>
      <c r="G657" s="57" t="s">
        <v>1071</v>
      </c>
      <c r="H657" s="56" t="s">
        <v>42</v>
      </c>
      <c r="I657" s="56">
        <v>1243</v>
      </c>
      <c r="J657" s="56">
        <v>1</v>
      </c>
      <c r="K657" s="56">
        <v>0</v>
      </c>
      <c r="L657" s="71">
        <v>84</v>
      </c>
      <c r="M657" s="56" t="s">
        <v>43</v>
      </c>
      <c r="N657" s="46">
        <f>((J657*400)+(K657*100))+L657</f>
        <v>484</v>
      </c>
      <c r="O657" s="46">
        <v>0</v>
      </c>
      <c r="P657" s="46">
        <f>N657*O657</f>
        <v>0</v>
      </c>
      <c r="Q657" s="56"/>
      <c r="R657" s="58"/>
      <c r="S657" s="59"/>
      <c r="T657" s="58"/>
      <c r="U657" s="58"/>
      <c r="V657" s="60"/>
      <c r="W657" s="56"/>
      <c r="X657" s="56"/>
      <c r="Y657" s="56"/>
      <c r="Z657" s="46"/>
      <c r="AA657" s="66"/>
      <c r="AB657" s="46"/>
      <c r="AC657" s="46"/>
      <c r="AD657" s="61"/>
      <c r="AE657" s="61"/>
      <c r="AF657" s="46"/>
      <c r="AG657" s="46">
        <f>IF(AND(AF657="",P657=""),0,IF((AF657=""),P657,IF((P657=""),AF657,AF657+P657)))</f>
        <v>0</v>
      </c>
      <c r="AH657" s="46">
        <f>IF( (AA657=""),AG657*1,AG657*(AA657/100) )</f>
        <v>0</v>
      </c>
      <c r="AI657" s="46">
        <v>0</v>
      </c>
      <c r="AJ657" s="46">
        <f>IF((AI657-AH657) &gt; 1,0,IF((AI657-AH657)&lt;0,AH657-AI657,AI657-AH657))</f>
        <v>0</v>
      </c>
      <c r="AK657" s="46">
        <v>0.3</v>
      </c>
      <c r="AL657" s="46">
        <f>AJ657*(AK657/100)</f>
        <v>0</v>
      </c>
    </row>
    <row r="658" spans="1:38" x14ac:dyDescent="0.45">
      <c r="A658" s="16"/>
      <c r="B658" s="21"/>
      <c r="C658" s="16"/>
      <c r="D658" s="16"/>
      <c r="E658" s="56"/>
      <c r="F658" s="56"/>
      <c r="G658" s="57"/>
      <c r="H658" s="56"/>
      <c r="I658" s="56"/>
      <c r="J658" s="56"/>
      <c r="K658" s="56"/>
      <c r="L658" s="71"/>
      <c r="M658" s="56"/>
      <c r="N658" s="46"/>
      <c r="O658" s="46" t="s">
        <v>54</v>
      </c>
      <c r="P658" s="46">
        <f>SUM(P657:P657)</f>
        <v>0</v>
      </c>
      <c r="Q658" s="56"/>
      <c r="R658" s="58"/>
      <c r="S658" s="59"/>
      <c r="T658" s="58"/>
      <c r="U658" s="58"/>
      <c r="V658" s="60"/>
      <c r="W658" s="56"/>
      <c r="X658" s="56"/>
      <c r="Y658" s="56"/>
      <c r="Z658" s="46"/>
      <c r="AA658" s="66"/>
      <c r="AB658" s="46"/>
      <c r="AC658" s="46"/>
      <c r="AD658" s="61"/>
      <c r="AE658" s="61"/>
      <c r="AF658" s="46"/>
      <c r="AG658" s="46"/>
      <c r="AH658" s="46">
        <f>SUM(AH657:AH657)</f>
        <v>0</v>
      </c>
      <c r="AI658" s="46"/>
      <c r="AJ658" s="46">
        <f>SUM(AJ657:AJ657)</f>
        <v>0</v>
      </c>
      <c r="AK658" s="46"/>
      <c r="AL658" s="46">
        <f>SUM(AL657:AL657)</f>
        <v>0</v>
      </c>
    </row>
    <row r="659" spans="1:38" x14ac:dyDescent="0.45">
      <c r="A659" s="16" t="s">
        <v>1072</v>
      </c>
      <c r="B659" s="21">
        <v>3770400519630</v>
      </c>
      <c r="C659" s="16" t="s">
        <v>1073</v>
      </c>
      <c r="D659" s="16" t="s">
        <v>1074</v>
      </c>
      <c r="E659" s="56">
        <v>391</v>
      </c>
      <c r="F659" s="56">
        <v>8252</v>
      </c>
      <c r="G659" s="57" t="s">
        <v>1075</v>
      </c>
      <c r="H659" s="56" t="s">
        <v>42</v>
      </c>
      <c r="I659" s="56">
        <v>1259</v>
      </c>
      <c r="J659" s="56"/>
      <c r="K659" s="56"/>
      <c r="L659" s="71"/>
      <c r="M659" s="56"/>
      <c r="N659" s="46"/>
      <c r="O659" s="46"/>
      <c r="P659" s="46"/>
      <c r="Q659" s="56"/>
      <c r="R659" s="58"/>
      <c r="S659" s="59"/>
      <c r="T659" s="58"/>
      <c r="U659" s="58"/>
      <c r="V659" s="60"/>
      <c r="W659" s="56"/>
      <c r="X659" s="56"/>
      <c r="Y659" s="56"/>
      <c r="Z659" s="46"/>
      <c r="AA659" s="66"/>
      <c r="AB659" s="46"/>
      <c r="AC659" s="46"/>
      <c r="AD659" s="61"/>
      <c r="AE659" s="61"/>
      <c r="AF659" s="46"/>
      <c r="AG659" s="46"/>
      <c r="AH659" s="46"/>
      <c r="AI659" s="46"/>
      <c r="AJ659" s="46"/>
      <c r="AK659" s="46"/>
      <c r="AL659" s="46"/>
    </row>
    <row r="660" spans="1:38" x14ac:dyDescent="0.45">
      <c r="A660" s="16"/>
      <c r="B660" s="21"/>
      <c r="C660" s="16"/>
      <c r="D660" s="16"/>
      <c r="E660" s="56"/>
      <c r="F660" s="56"/>
      <c r="G660" s="57"/>
      <c r="H660" s="56"/>
      <c r="I660" s="56"/>
      <c r="J660" s="56"/>
      <c r="K660" s="56"/>
      <c r="L660" s="71"/>
      <c r="M660" s="56"/>
      <c r="N660" s="46"/>
      <c r="O660" s="46" t="s">
        <v>54</v>
      </c>
      <c r="P660" s="46">
        <f>SUM(P659:P659)</f>
        <v>0</v>
      </c>
      <c r="Q660" s="56"/>
      <c r="R660" s="58"/>
      <c r="S660" s="59"/>
      <c r="T660" s="58"/>
      <c r="U660" s="58"/>
      <c r="V660" s="60"/>
      <c r="W660" s="56"/>
      <c r="X660" s="56"/>
      <c r="Y660" s="56"/>
      <c r="Z660" s="46"/>
      <c r="AA660" s="66"/>
      <c r="AB660" s="46"/>
      <c r="AC660" s="46"/>
      <c r="AD660" s="61"/>
      <c r="AE660" s="61"/>
      <c r="AF660" s="46"/>
      <c r="AG660" s="46"/>
      <c r="AH660" s="46">
        <f>SUM(AH659:AH659)</f>
        <v>0</v>
      </c>
      <c r="AI660" s="46"/>
      <c r="AJ660" s="46">
        <f>SUM(AJ659:AJ659)</f>
        <v>0</v>
      </c>
      <c r="AK660" s="46"/>
      <c r="AL660" s="46">
        <f>SUM(AL659:AL659)</f>
        <v>0</v>
      </c>
    </row>
    <row r="661" spans="1:38" x14ac:dyDescent="0.45">
      <c r="A661" s="16" t="s">
        <v>1076</v>
      </c>
      <c r="B661" s="21">
        <v>3860300322116</v>
      </c>
      <c r="C661" s="16" t="s">
        <v>1077</v>
      </c>
      <c r="D661" s="16" t="s">
        <v>1078</v>
      </c>
      <c r="E661" s="56">
        <v>392</v>
      </c>
      <c r="F661" s="56">
        <v>946</v>
      </c>
      <c r="G661" s="57" t="s">
        <v>1079</v>
      </c>
      <c r="H661" s="56" t="s">
        <v>42</v>
      </c>
      <c r="I661" s="56">
        <v>2489</v>
      </c>
      <c r="J661" s="56">
        <v>1</v>
      </c>
      <c r="K661" s="56">
        <v>3</v>
      </c>
      <c r="L661" s="71">
        <v>4</v>
      </c>
      <c r="M661" s="56" t="s">
        <v>43</v>
      </c>
      <c r="N661" s="46">
        <f>((J661*400)+(K661*100))+L661</f>
        <v>704</v>
      </c>
      <c r="O661" s="46">
        <v>250</v>
      </c>
      <c r="P661" s="46">
        <f>N661*O661</f>
        <v>176000</v>
      </c>
      <c r="Q661" s="56"/>
      <c r="R661" s="58"/>
      <c r="S661" s="59"/>
      <c r="T661" s="58"/>
      <c r="U661" s="58"/>
      <c r="V661" s="60"/>
      <c r="W661" s="56"/>
      <c r="X661" s="56"/>
      <c r="Y661" s="56"/>
      <c r="Z661" s="46"/>
      <c r="AA661" s="66"/>
      <c r="AB661" s="46"/>
      <c r="AC661" s="46"/>
      <c r="AD661" s="61"/>
      <c r="AE661" s="61"/>
      <c r="AF661" s="46"/>
      <c r="AG661" s="46">
        <f>IF(AND(AF661="",P661=""),0,IF((AF661=""),P661,IF((P661=""),AF661,AF661+P661)))</f>
        <v>176000</v>
      </c>
      <c r="AH661" s="46">
        <f>IF( (AA661=""),AG661*1,AG661*(AA661/100) )</f>
        <v>176000</v>
      </c>
      <c r="AI661" s="46">
        <v>0</v>
      </c>
      <c r="AJ661" s="46">
        <f>IF((AI661-AH661) &gt; 1,0,IF((AI661-AH661)&lt;0,AH661-AI661,AI661-AH661))</f>
        <v>176000</v>
      </c>
      <c r="AK661" s="46">
        <v>0.3</v>
      </c>
      <c r="AL661" s="46">
        <f>AJ661*(AK661/100)</f>
        <v>528</v>
      </c>
    </row>
    <row r="662" spans="1:38" x14ac:dyDescent="0.45">
      <c r="A662" s="16"/>
      <c r="B662" s="21"/>
      <c r="C662" s="16"/>
      <c r="D662" s="16"/>
      <c r="E662" s="56">
        <v>393</v>
      </c>
      <c r="F662" s="56">
        <v>937</v>
      </c>
      <c r="G662" s="57" t="s">
        <v>1080</v>
      </c>
      <c r="H662" s="56" t="s">
        <v>42</v>
      </c>
      <c r="I662" s="56">
        <v>2815</v>
      </c>
      <c r="J662" s="56">
        <v>2</v>
      </c>
      <c r="K662" s="56">
        <v>2</v>
      </c>
      <c r="L662" s="71">
        <v>87</v>
      </c>
      <c r="M662" s="56" t="s">
        <v>43</v>
      </c>
      <c r="N662" s="46">
        <f>((J662*400)+(K662*100))+L662</f>
        <v>1087</v>
      </c>
      <c r="O662" s="46">
        <v>380</v>
      </c>
      <c r="P662" s="46">
        <f>N662*O662</f>
        <v>413060</v>
      </c>
      <c r="Q662" s="56"/>
      <c r="R662" s="58"/>
      <c r="S662" s="59"/>
      <c r="T662" s="58"/>
      <c r="U662" s="58"/>
      <c r="V662" s="60"/>
      <c r="W662" s="56"/>
      <c r="X662" s="56"/>
      <c r="Y662" s="56"/>
      <c r="Z662" s="46"/>
      <c r="AA662" s="66"/>
      <c r="AB662" s="46"/>
      <c r="AC662" s="46"/>
      <c r="AD662" s="61"/>
      <c r="AE662" s="61"/>
      <c r="AF662" s="46"/>
      <c r="AG662" s="46">
        <f>IF(AND(AF662="",P662=""),0,IF((AF662=""),P662,IF((P662=""),AF662,AF662+P662)))</f>
        <v>413060</v>
      </c>
      <c r="AH662" s="46">
        <f>IF( (AA662=""),AG662*1,AG662*(AA662/100) )</f>
        <v>413060</v>
      </c>
      <c r="AI662" s="46">
        <v>0</v>
      </c>
      <c r="AJ662" s="46">
        <f>IF((AI662-AH662) &gt; 1,0,IF((AI662-AH662)&lt;0,AH662-AI662,AI662-AH662))</f>
        <v>413060</v>
      </c>
      <c r="AK662" s="46">
        <v>0.3</v>
      </c>
      <c r="AL662" s="46">
        <f>AJ662*(AK662/100)</f>
        <v>1239.18</v>
      </c>
    </row>
    <row r="663" spans="1:38" x14ac:dyDescent="0.45">
      <c r="A663" s="16"/>
      <c r="B663" s="21"/>
      <c r="C663" s="16"/>
      <c r="D663" s="16"/>
      <c r="E663" s="56">
        <v>394</v>
      </c>
      <c r="F663" s="56">
        <v>941</v>
      </c>
      <c r="G663" s="57" t="s">
        <v>1081</v>
      </c>
      <c r="H663" s="56" t="s">
        <v>42</v>
      </c>
      <c r="I663" s="56">
        <v>2817</v>
      </c>
      <c r="J663" s="56">
        <v>8</v>
      </c>
      <c r="K663" s="56">
        <v>0</v>
      </c>
      <c r="L663" s="71">
        <v>47</v>
      </c>
      <c r="M663" s="56" t="s">
        <v>43</v>
      </c>
      <c r="N663" s="46">
        <f>((J663*400)+(K663*100))+L663</f>
        <v>3247</v>
      </c>
      <c r="O663" s="46">
        <v>330</v>
      </c>
      <c r="P663" s="46">
        <f>N663*O663</f>
        <v>1071510</v>
      </c>
      <c r="Q663" s="56"/>
      <c r="R663" s="58"/>
      <c r="S663" s="59"/>
      <c r="T663" s="58"/>
      <c r="U663" s="58"/>
      <c r="V663" s="60"/>
      <c r="W663" s="56"/>
      <c r="X663" s="56"/>
      <c r="Y663" s="56"/>
      <c r="Z663" s="46"/>
      <c r="AA663" s="66"/>
      <c r="AB663" s="46"/>
      <c r="AC663" s="46"/>
      <c r="AD663" s="61"/>
      <c r="AE663" s="61"/>
      <c r="AF663" s="46"/>
      <c r="AG663" s="46">
        <f>IF(AND(AF663="",P663=""),0,IF((AF663=""),P663,IF((P663=""),AF663,AF663+P663)))</f>
        <v>1071510</v>
      </c>
      <c r="AH663" s="46">
        <f>IF( (AA663=""),AG663*1,AG663*(AA663/100) )</f>
        <v>1071510</v>
      </c>
      <c r="AI663" s="46">
        <v>0</v>
      </c>
      <c r="AJ663" s="46">
        <f>IF((AI663-AH663) &gt; 1,0,IF((AI663-AH663)&lt;0,AH663-AI663,AI663-AH663))</f>
        <v>1071510</v>
      </c>
      <c r="AK663" s="46">
        <v>0.3</v>
      </c>
      <c r="AL663" s="46">
        <f>AJ663*(AK663/100)</f>
        <v>3214.53</v>
      </c>
    </row>
    <row r="664" spans="1:38" x14ac:dyDescent="0.45">
      <c r="A664" s="16"/>
      <c r="B664" s="21"/>
      <c r="C664" s="16"/>
      <c r="D664" s="16"/>
      <c r="E664" s="56"/>
      <c r="F664" s="56"/>
      <c r="G664" s="57"/>
      <c r="H664" s="56"/>
      <c r="I664" s="56"/>
      <c r="J664" s="56"/>
      <c r="K664" s="56"/>
      <c r="L664" s="71"/>
      <c r="M664" s="56"/>
      <c r="N664" s="46"/>
      <c r="O664" s="46" t="s">
        <v>54</v>
      </c>
      <c r="P664" s="46">
        <f>SUM(P661:P663)</f>
        <v>1660570</v>
      </c>
      <c r="Q664" s="56"/>
      <c r="R664" s="58"/>
      <c r="S664" s="59"/>
      <c r="T664" s="58"/>
      <c r="U664" s="58"/>
      <c r="V664" s="60"/>
      <c r="W664" s="56"/>
      <c r="X664" s="56"/>
      <c r="Y664" s="56"/>
      <c r="Z664" s="46"/>
      <c r="AA664" s="66"/>
      <c r="AB664" s="46"/>
      <c r="AC664" s="46"/>
      <c r="AD664" s="61"/>
      <c r="AE664" s="61"/>
      <c r="AF664" s="46"/>
      <c r="AG664" s="46"/>
      <c r="AH664" s="46">
        <f>SUM(AH661:AH663)</f>
        <v>1660570</v>
      </c>
      <c r="AI664" s="46"/>
      <c r="AJ664" s="46">
        <f>SUM(AJ661:AJ663)</f>
        <v>1660570</v>
      </c>
      <c r="AK664" s="46"/>
      <c r="AL664" s="46">
        <f>SUM(AL661:AL663)</f>
        <v>4981.71</v>
      </c>
    </row>
    <row r="665" spans="1:38" x14ac:dyDescent="0.45">
      <c r="A665" s="16" t="s">
        <v>1082</v>
      </c>
      <c r="B665" s="21">
        <v>3860300322116</v>
      </c>
      <c r="C665" s="16" t="s">
        <v>1083</v>
      </c>
      <c r="D665" s="16" t="s">
        <v>1084</v>
      </c>
      <c r="E665" s="56">
        <v>395</v>
      </c>
      <c r="F665" s="56">
        <v>9407</v>
      </c>
      <c r="G665" s="57" t="s">
        <v>1085</v>
      </c>
      <c r="H665" s="56" t="s">
        <v>42</v>
      </c>
      <c r="I665" s="56">
        <v>4385</v>
      </c>
      <c r="J665" s="56"/>
      <c r="K665" s="56"/>
      <c r="L665" s="71"/>
      <c r="M665" s="56"/>
      <c r="N665" s="46"/>
      <c r="O665" s="46"/>
      <c r="P665" s="46"/>
      <c r="Q665" s="56"/>
      <c r="R665" s="58"/>
      <c r="S665" s="59"/>
      <c r="T665" s="58"/>
      <c r="U665" s="58"/>
      <c r="V665" s="60"/>
      <c r="W665" s="56"/>
      <c r="X665" s="56"/>
      <c r="Y665" s="56"/>
      <c r="Z665" s="46"/>
      <c r="AA665" s="66"/>
      <c r="AB665" s="46"/>
      <c r="AC665" s="46"/>
      <c r="AD665" s="61"/>
      <c r="AE665" s="61"/>
      <c r="AF665" s="46"/>
      <c r="AG665" s="46"/>
      <c r="AH665" s="46"/>
      <c r="AI665" s="46"/>
      <c r="AJ665" s="46"/>
      <c r="AK665" s="46"/>
      <c r="AL665" s="46"/>
    </row>
    <row r="666" spans="1:38" x14ac:dyDescent="0.45">
      <c r="A666" s="16"/>
      <c r="B666" s="21"/>
      <c r="C666" s="16"/>
      <c r="D666" s="16"/>
      <c r="E666" s="56"/>
      <c r="F666" s="56"/>
      <c r="G666" s="57"/>
      <c r="H666" s="56"/>
      <c r="I666" s="56"/>
      <c r="J666" s="56"/>
      <c r="K666" s="56"/>
      <c r="L666" s="71"/>
      <c r="M666" s="56"/>
      <c r="N666" s="46"/>
      <c r="O666" s="46" t="s">
        <v>54</v>
      </c>
      <c r="P666" s="46">
        <f>SUM(P665:P665)</f>
        <v>0</v>
      </c>
      <c r="Q666" s="56"/>
      <c r="R666" s="58"/>
      <c r="S666" s="59"/>
      <c r="T666" s="58"/>
      <c r="U666" s="58"/>
      <c r="V666" s="60"/>
      <c r="W666" s="56"/>
      <c r="X666" s="56"/>
      <c r="Y666" s="56"/>
      <c r="Z666" s="46"/>
      <c r="AA666" s="66"/>
      <c r="AB666" s="46"/>
      <c r="AC666" s="46"/>
      <c r="AD666" s="61"/>
      <c r="AE666" s="61"/>
      <c r="AF666" s="46"/>
      <c r="AG666" s="46"/>
      <c r="AH666" s="46">
        <f>SUM(AH665:AH665)</f>
        <v>0</v>
      </c>
      <c r="AI666" s="46"/>
      <c r="AJ666" s="46">
        <f>SUM(AJ665:AJ665)</f>
        <v>0</v>
      </c>
      <c r="AK666" s="46"/>
      <c r="AL666" s="46">
        <f>SUM(AL665:AL665)</f>
        <v>0</v>
      </c>
    </row>
    <row r="667" spans="1:38" x14ac:dyDescent="0.45">
      <c r="A667" s="16" t="s">
        <v>1086</v>
      </c>
      <c r="B667" s="21">
        <v>3730500626713</v>
      </c>
      <c r="C667" s="16" t="s">
        <v>1087</v>
      </c>
      <c r="D667" s="16" t="s">
        <v>1088</v>
      </c>
      <c r="E667" s="56">
        <v>396</v>
      </c>
      <c r="F667" s="56">
        <v>660</v>
      </c>
      <c r="G667" s="57" t="s">
        <v>1089</v>
      </c>
      <c r="H667" s="56" t="s">
        <v>42</v>
      </c>
      <c r="I667" s="56">
        <v>9139</v>
      </c>
      <c r="J667" s="56">
        <v>0</v>
      </c>
      <c r="K667" s="56">
        <v>0</v>
      </c>
      <c r="L667" s="71">
        <v>60</v>
      </c>
      <c r="M667" s="56" t="s">
        <v>43</v>
      </c>
      <c r="N667" s="46">
        <f>((J667*400)+(K667*100))+L667</f>
        <v>60</v>
      </c>
      <c r="O667" s="46">
        <v>1000</v>
      </c>
      <c r="P667" s="46">
        <f>N667*O667</f>
        <v>60000</v>
      </c>
      <c r="Q667" s="56"/>
      <c r="R667" s="58"/>
      <c r="S667" s="59"/>
      <c r="T667" s="58"/>
      <c r="U667" s="58"/>
      <c r="V667" s="60"/>
      <c r="W667" s="56"/>
      <c r="X667" s="56"/>
      <c r="Y667" s="56"/>
      <c r="Z667" s="46"/>
      <c r="AA667" s="66"/>
      <c r="AB667" s="46"/>
      <c r="AC667" s="46"/>
      <c r="AD667" s="61"/>
      <c r="AE667" s="61"/>
      <c r="AF667" s="46"/>
      <c r="AG667" s="46">
        <f>IF(AND(AF667="",P667=""),0,IF((AF667=""),P667,IF((P667=""),AF667,AF667+P667)))</f>
        <v>60000</v>
      </c>
      <c r="AH667" s="46">
        <f>IF( (AA667=""),AG667*1,AG667*(AA667/100) )</f>
        <v>60000</v>
      </c>
      <c r="AI667" s="46">
        <v>0</v>
      </c>
      <c r="AJ667" s="46">
        <f>IF((AI667-AH667) &gt; 1,0,IF((AI667-AH667)&lt;0,AH667-AI667,AI667-AH667))</f>
        <v>60000</v>
      </c>
      <c r="AK667" s="46">
        <v>0.3</v>
      </c>
      <c r="AL667" s="46">
        <f>AJ667*(AK667/100)</f>
        <v>180</v>
      </c>
    </row>
    <row r="668" spans="1:38" x14ac:dyDescent="0.45">
      <c r="A668" s="16"/>
      <c r="B668" s="21"/>
      <c r="C668" s="16"/>
      <c r="D668" s="16"/>
      <c r="E668" s="56">
        <v>397</v>
      </c>
      <c r="F668" s="56">
        <v>1894</v>
      </c>
      <c r="G668" s="57" t="s">
        <v>1090</v>
      </c>
      <c r="H668" s="56" t="s">
        <v>42</v>
      </c>
      <c r="I668" s="56">
        <v>9140</v>
      </c>
      <c r="J668" s="56">
        <v>0</v>
      </c>
      <c r="K668" s="56">
        <v>0</v>
      </c>
      <c r="L668" s="71">
        <v>60</v>
      </c>
      <c r="M668" s="56" t="s">
        <v>43</v>
      </c>
      <c r="N668" s="46">
        <f>((J668*400)+(K668*100))+L668</f>
        <v>60</v>
      </c>
      <c r="O668" s="46">
        <v>1000</v>
      </c>
      <c r="P668" s="46">
        <f>N668*O668</f>
        <v>60000</v>
      </c>
      <c r="Q668" s="56"/>
      <c r="R668" s="58"/>
      <c r="S668" s="59"/>
      <c r="T668" s="58"/>
      <c r="U668" s="58"/>
      <c r="V668" s="60"/>
      <c r="W668" s="56"/>
      <c r="X668" s="56"/>
      <c r="Y668" s="56"/>
      <c r="Z668" s="46"/>
      <c r="AA668" s="66"/>
      <c r="AB668" s="46"/>
      <c r="AC668" s="46"/>
      <c r="AD668" s="61"/>
      <c r="AE668" s="61"/>
      <c r="AF668" s="46"/>
      <c r="AG668" s="46">
        <f>IF(AND(AF668="",P668=""),0,IF((AF668=""),P668,IF((P668=""),AF668,AF668+P668)))</f>
        <v>60000</v>
      </c>
      <c r="AH668" s="46">
        <f>IF( (AA668=""),AG668*1,AG668*(AA668/100) )</f>
        <v>60000</v>
      </c>
      <c r="AI668" s="46">
        <v>0</v>
      </c>
      <c r="AJ668" s="46">
        <f>IF((AI668-AH668) &gt; 1,0,IF((AI668-AH668)&lt;0,AH668-AI668,AI668-AH668))</f>
        <v>60000</v>
      </c>
      <c r="AK668" s="46">
        <v>0.3</v>
      </c>
      <c r="AL668" s="46">
        <f>AJ668*(AK668/100)</f>
        <v>180</v>
      </c>
    </row>
    <row r="669" spans="1:38" x14ac:dyDescent="0.45">
      <c r="A669" s="16"/>
      <c r="B669" s="21"/>
      <c r="C669" s="16"/>
      <c r="D669" s="16"/>
      <c r="E669" s="56"/>
      <c r="F669" s="56"/>
      <c r="G669" s="57"/>
      <c r="H669" s="56"/>
      <c r="I669" s="56"/>
      <c r="J669" s="56"/>
      <c r="K669" s="56"/>
      <c r="L669" s="71"/>
      <c r="M669" s="56"/>
      <c r="N669" s="46"/>
      <c r="O669" s="46" t="s">
        <v>54</v>
      </c>
      <c r="P669" s="46">
        <f>SUM(P667:P668)</f>
        <v>120000</v>
      </c>
      <c r="Q669" s="56"/>
      <c r="R669" s="58"/>
      <c r="S669" s="59"/>
      <c r="T669" s="58"/>
      <c r="U669" s="58"/>
      <c r="V669" s="60"/>
      <c r="W669" s="56"/>
      <c r="X669" s="56"/>
      <c r="Y669" s="56"/>
      <c r="Z669" s="46"/>
      <c r="AA669" s="66"/>
      <c r="AB669" s="46"/>
      <c r="AC669" s="46"/>
      <c r="AD669" s="61"/>
      <c r="AE669" s="61"/>
      <c r="AF669" s="46"/>
      <c r="AG669" s="46"/>
      <c r="AH669" s="46">
        <f>SUM(AH667:AH668)</f>
        <v>120000</v>
      </c>
      <c r="AI669" s="46"/>
      <c r="AJ669" s="46">
        <f>SUM(AJ667:AJ668)</f>
        <v>120000</v>
      </c>
      <c r="AK669" s="46"/>
      <c r="AL669" s="46">
        <f>SUM(AL667:AL668)</f>
        <v>360</v>
      </c>
    </row>
    <row r="670" spans="1:38" x14ac:dyDescent="0.45">
      <c r="A670" s="16" t="s">
        <v>1091</v>
      </c>
      <c r="B670" s="21">
        <v>5770490000872</v>
      </c>
      <c r="C670" s="16" t="s">
        <v>1092</v>
      </c>
      <c r="D670" s="16" t="s">
        <v>1093</v>
      </c>
      <c r="E670" s="56">
        <v>398</v>
      </c>
      <c r="F670" s="56">
        <v>5916</v>
      </c>
      <c r="G670" s="57"/>
      <c r="H670" s="56" t="s">
        <v>42</v>
      </c>
      <c r="I670" s="56">
        <v>10621</v>
      </c>
      <c r="J670" s="56">
        <v>0</v>
      </c>
      <c r="K670" s="56">
        <v>0</v>
      </c>
      <c r="L670" s="71">
        <v>15.75</v>
      </c>
      <c r="M670" s="56" t="s">
        <v>208</v>
      </c>
      <c r="N670" s="46">
        <f>((J670*400)+(K670*100))+L670</f>
        <v>15.75</v>
      </c>
      <c r="O670" s="46">
        <v>270</v>
      </c>
      <c r="P670" s="46">
        <f>N670*O670</f>
        <v>4252.5</v>
      </c>
      <c r="Q670" s="56"/>
      <c r="R670" s="58"/>
      <c r="S670" s="59"/>
      <c r="T670" s="58"/>
      <c r="U670" s="58"/>
      <c r="V670" s="60"/>
      <c r="W670" s="56"/>
      <c r="X670" s="56"/>
      <c r="Y670" s="56"/>
      <c r="Z670" s="46"/>
      <c r="AA670" s="66"/>
      <c r="AB670" s="46"/>
      <c r="AC670" s="46"/>
      <c r="AD670" s="61"/>
      <c r="AE670" s="61"/>
      <c r="AF670" s="46"/>
      <c r="AG670" s="46">
        <f>IF(AND(AF670="",P670=""),0,IF((AF670=""),P670,IF((P670=""),AF670,AF670+P670)))</f>
        <v>4252.5</v>
      </c>
      <c r="AH670" s="46">
        <f>IF( (AA670=""),AG670*1,AG670*(AA670/100) )</f>
        <v>4252.5</v>
      </c>
      <c r="AI670" s="46">
        <v>0</v>
      </c>
      <c r="AJ670" s="46">
        <f>IF((AI670-AH670) &gt; 1,0,IF((AI670-AH670)&lt;0,AH670-AI670,AI670-AH670))</f>
        <v>4252.5</v>
      </c>
      <c r="AK670" s="46">
        <v>0.02</v>
      </c>
      <c r="AL670" s="46">
        <f>AJ670*(AK670/100)</f>
        <v>0.85050000000000003</v>
      </c>
    </row>
    <row r="671" spans="1:38" x14ac:dyDescent="0.45">
      <c r="A671" s="16"/>
      <c r="B671" s="21"/>
      <c r="C671" s="16"/>
      <c r="D671" s="16"/>
      <c r="E671" s="56"/>
      <c r="F671" s="56"/>
      <c r="G671" s="57"/>
      <c r="H671" s="56"/>
      <c r="I671" s="56"/>
      <c r="J671" s="56"/>
      <c r="K671" s="56"/>
      <c r="L671" s="71"/>
      <c r="M671" s="56"/>
      <c r="N671" s="46"/>
      <c r="O671" s="46"/>
      <c r="P671" s="46"/>
      <c r="Q671" s="73">
        <v>1</v>
      </c>
      <c r="R671" s="58" t="s">
        <v>1091</v>
      </c>
      <c r="S671" s="59">
        <v>5770490000872</v>
      </c>
      <c r="T671" s="58" t="s">
        <v>1092</v>
      </c>
      <c r="U671" s="58" t="s">
        <v>1094</v>
      </c>
      <c r="V671" s="60"/>
      <c r="W671" s="56" t="s">
        <v>210</v>
      </c>
      <c r="X671" s="56" t="s">
        <v>211</v>
      </c>
      <c r="Y671" s="56" t="s">
        <v>212</v>
      </c>
      <c r="Z671" s="46">
        <v>63</v>
      </c>
      <c r="AA671" s="66">
        <v>100</v>
      </c>
      <c r="AB671" s="46">
        <v>6900</v>
      </c>
      <c r="AC671" s="46">
        <f>Z671*AB671</f>
        <v>434700</v>
      </c>
      <c r="AD671" s="61">
        <v>5</v>
      </c>
      <c r="AE671" s="61">
        <v>5</v>
      </c>
      <c r="AF671" s="46">
        <f>(AC671*(100-AE671))/100</f>
        <v>412965</v>
      </c>
      <c r="AG671" s="46">
        <f>IF( (AF671=""),0,SUM(AF671:AF671) )</f>
        <v>412965</v>
      </c>
      <c r="AH671" s="46">
        <f>(AG671/100)*(AA671)</f>
        <v>412964.99999999994</v>
      </c>
      <c r="AI671" s="46">
        <v>0</v>
      </c>
      <c r="AJ671" s="46">
        <f>IF((AI671-AH671) &gt; 1,0,IF((AI671-AH671)&lt;0,AH671-AI671,AI671-AH671))</f>
        <v>412964.99999999994</v>
      </c>
      <c r="AK671" s="46">
        <v>0.02</v>
      </c>
      <c r="AL671" s="46">
        <f>AJ671*(AK671/100)</f>
        <v>82.592999999999989</v>
      </c>
    </row>
    <row r="672" spans="1:38" x14ac:dyDescent="0.45">
      <c r="A672" s="16"/>
      <c r="B672" s="21"/>
      <c r="C672" s="16"/>
      <c r="D672" s="16"/>
      <c r="E672" s="56"/>
      <c r="F672" s="56"/>
      <c r="G672" s="57"/>
      <c r="H672" s="56"/>
      <c r="I672" s="56"/>
      <c r="J672" s="56"/>
      <c r="K672" s="56"/>
      <c r="L672" s="71"/>
      <c r="M672" s="56"/>
      <c r="N672" s="46"/>
      <c r="O672" s="46" t="s">
        <v>54</v>
      </c>
      <c r="P672" s="46">
        <f>SUM(P670:P671)</f>
        <v>4252.5</v>
      </c>
      <c r="Q672" s="56"/>
      <c r="R672" s="58"/>
      <c r="S672" s="59"/>
      <c r="T672" s="58"/>
      <c r="U672" s="58"/>
      <c r="V672" s="60"/>
      <c r="W672" s="56"/>
      <c r="X672" s="56"/>
      <c r="Y672" s="56"/>
      <c r="Z672" s="46"/>
      <c r="AA672" s="66"/>
      <c r="AB672" s="46"/>
      <c r="AC672" s="46"/>
      <c r="AD672" s="61"/>
      <c r="AE672" s="61"/>
      <c r="AF672" s="46"/>
      <c r="AG672" s="46"/>
      <c r="AH672" s="46">
        <f>SUM(AH670:AH671)</f>
        <v>417217.49999999994</v>
      </c>
      <c r="AI672" s="46"/>
      <c r="AJ672" s="46">
        <f>SUM(AJ670:AJ671)</f>
        <v>417217.49999999994</v>
      </c>
      <c r="AK672" s="46"/>
      <c r="AL672" s="46">
        <f>SUM(AL670:AL671)</f>
        <v>83.443499999999986</v>
      </c>
    </row>
    <row r="673" spans="1:39" x14ac:dyDescent="0.45">
      <c r="A673" s="16" t="s">
        <v>1082</v>
      </c>
      <c r="B673" s="21">
        <v>3860300322116</v>
      </c>
      <c r="C673" s="16" t="s">
        <v>1083</v>
      </c>
      <c r="D673" s="16" t="s">
        <v>1084</v>
      </c>
      <c r="E673" s="56">
        <v>399</v>
      </c>
      <c r="F673" s="56">
        <v>9602</v>
      </c>
      <c r="G673" s="57" t="s">
        <v>1095</v>
      </c>
      <c r="H673" s="56" t="s">
        <v>42</v>
      </c>
      <c r="I673" s="56">
        <v>14318</v>
      </c>
      <c r="J673" s="56"/>
      <c r="K673" s="56"/>
      <c r="L673" s="71"/>
      <c r="M673" s="56"/>
      <c r="N673" s="46"/>
      <c r="O673" s="46"/>
      <c r="P673" s="46"/>
      <c r="Q673" s="56"/>
      <c r="R673" s="58"/>
      <c r="S673" s="59"/>
      <c r="T673" s="58"/>
      <c r="U673" s="58"/>
      <c r="V673" s="60"/>
      <c r="W673" s="56"/>
      <c r="X673" s="56"/>
      <c r="Y673" s="56"/>
      <c r="Z673" s="46"/>
      <c r="AA673" s="66"/>
      <c r="AB673" s="46"/>
      <c r="AC673" s="46"/>
      <c r="AD673" s="61"/>
      <c r="AE673" s="61"/>
      <c r="AF673" s="46"/>
      <c r="AG673" s="46"/>
      <c r="AH673" s="46"/>
      <c r="AI673" s="46"/>
      <c r="AJ673" s="46"/>
      <c r="AK673" s="46"/>
      <c r="AL673" s="46"/>
    </row>
    <row r="674" spans="1:39" x14ac:dyDescent="0.45">
      <c r="A674" s="16"/>
      <c r="B674" s="21"/>
      <c r="C674" s="16"/>
      <c r="D674" s="16"/>
      <c r="E674" s="56"/>
      <c r="F674" s="56"/>
      <c r="G674" s="57"/>
      <c r="H674" s="56"/>
      <c r="I674" s="56"/>
      <c r="J674" s="56"/>
      <c r="K674" s="56"/>
      <c r="L674" s="71"/>
      <c r="M674" s="56"/>
      <c r="N674" s="46"/>
      <c r="O674" s="46" t="s">
        <v>54</v>
      </c>
      <c r="P674" s="46">
        <f>SUM(P673:P673)</f>
        <v>0</v>
      </c>
      <c r="Q674" s="56"/>
      <c r="R674" s="58"/>
      <c r="S674" s="59"/>
      <c r="T674" s="58"/>
      <c r="U674" s="58"/>
      <c r="V674" s="60"/>
      <c r="W674" s="56"/>
      <c r="X674" s="56"/>
      <c r="Y674" s="56"/>
      <c r="Z674" s="46"/>
      <c r="AA674" s="66"/>
      <c r="AB674" s="46"/>
      <c r="AC674" s="46"/>
      <c r="AD674" s="61"/>
      <c r="AE674" s="61"/>
      <c r="AF674" s="46"/>
      <c r="AG674" s="46"/>
      <c r="AH674" s="46">
        <f>SUM(AH673:AH673)</f>
        <v>0</v>
      </c>
      <c r="AI674" s="46"/>
      <c r="AJ674" s="46">
        <f>SUM(AJ673:AJ673)</f>
        <v>0</v>
      </c>
      <c r="AK674" s="46"/>
      <c r="AL674" s="46">
        <f>SUM(AL673:AL673)</f>
        <v>0</v>
      </c>
    </row>
    <row r="675" spans="1:39" x14ac:dyDescent="0.45">
      <c r="A675" s="16" t="s">
        <v>1096</v>
      </c>
      <c r="B675" s="21">
        <v>3770400037996</v>
      </c>
      <c r="C675" s="16" t="s">
        <v>1097</v>
      </c>
      <c r="D675" s="16" t="s">
        <v>1098</v>
      </c>
      <c r="E675" s="56">
        <v>400</v>
      </c>
      <c r="F675" s="56">
        <v>9603</v>
      </c>
      <c r="G675" s="57" t="s">
        <v>1099</v>
      </c>
      <c r="H675" s="56" t="s">
        <v>42</v>
      </c>
      <c r="I675" s="56">
        <v>15459</v>
      </c>
      <c r="J675" s="56"/>
      <c r="K675" s="56"/>
      <c r="L675" s="71"/>
      <c r="M675" s="56"/>
      <c r="N675" s="46"/>
      <c r="O675" s="46"/>
      <c r="P675" s="46"/>
      <c r="Q675" s="56"/>
      <c r="R675" s="58"/>
      <c r="S675" s="59"/>
      <c r="T675" s="58"/>
      <c r="U675" s="58"/>
      <c r="V675" s="60"/>
      <c r="W675" s="56"/>
      <c r="X675" s="56"/>
      <c r="Y675" s="56"/>
      <c r="Z675" s="46"/>
      <c r="AA675" s="66"/>
      <c r="AB675" s="46"/>
      <c r="AC675" s="46"/>
      <c r="AD675" s="61"/>
      <c r="AE675" s="61"/>
      <c r="AF675" s="46"/>
      <c r="AG675" s="46"/>
      <c r="AH675" s="46"/>
      <c r="AI675" s="46"/>
      <c r="AJ675" s="46"/>
      <c r="AK675" s="46"/>
      <c r="AL675" s="46"/>
    </row>
    <row r="676" spans="1:39" x14ac:dyDescent="0.45">
      <c r="A676" s="16"/>
      <c r="B676" s="21"/>
      <c r="C676" s="16"/>
      <c r="D676" s="16"/>
      <c r="E676" s="56"/>
      <c r="F676" s="56"/>
      <c r="G676" s="57"/>
      <c r="H676" s="56"/>
      <c r="I676" s="56"/>
      <c r="J676" s="56"/>
      <c r="K676" s="56"/>
      <c r="L676" s="71"/>
      <c r="M676" s="56"/>
      <c r="N676" s="46"/>
      <c r="O676" s="46" t="s">
        <v>54</v>
      </c>
      <c r="P676" s="46">
        <f>SUM(P675:P675)</f>
        <v>0</v>
      </c>
      <c r="Q676" s="56"/>
      <c r="R676" s="58"/>
      <c r="S676" s="59"/>
      <c r="T676" s="58"/>
      <c r="U676" s="58"/>
      <c r="V676" s="60"/>
      <c r="W676" s="56"/>
      <c r="X676" s="56"/>
      <c r="Y676" s="56"/>
      <c r="Z676" s="46"/>
      <c r="AA676" s="66"/>
      <c r="AB676" s="46"/>
      <c r="AC676" s="46"/>
      <c r="AD676" s="61"/>
      <c r="AE676" s="61"/>
      <c r="AF676" s="46"/>
      <c r="AG676" s="46"/>
      <c r="AH676" s="46">
        <f>SUM(AH675:AH675)</f>
        <v>0</v>
      </c>
      <c r="AI676" s="46"/>
      <c r="AJ676" s="46">
        <f>SUM(AJ675:AJ675)</f>
        <v>0</v>
      </c>
      <c r="AK676" s="46"/>
      <c r="AL676" s="46">
        <f>SUM(AL675:AL675)</f>
        <v>0</v>
      </c>
    </row>
    <row r="677" spans="1:39" x14ac:dyDescent="0.45">
      <c r="A677" s="16" t="s">
        <v>1100</v>
      </c>
      <c r="B677" s="21">
        <v>3770100435228</v>
      </c>
      <c r="C677" s="16" t="s">
        <v>1101</v>
      </c>
      <c r="D677" s="16" t="s">
        <v>1102</v>
      </c>
      <c r="E677" s="56">
        <v>401</v>
      </c>
      <c r="F677" s="56">
        <v>9709</v>
      </c>
      <c r="G677" s="57" t="s">
        <v>1103</v>
      </c>
      <c r="H677" s="56" t="s">
        <v>42</v>
      </c>
      <c r="I677" s="56">
        <v>21347</v>
      </c>
      <c r="J677" s="56"/>
      <c r="K677" s="56"/>
      <c r="L677" s="71"/>
      <c r="M677" s="56"/>
      <c r="N677" s="46"/>
      <c r="O677" s="46"/>
      <c r="P677" s="46"/>
      <c r="Q677" s="56"/>
      <c r="R677" s="58"/>
      <c r="S677" s="59"/>
      <c r="T677" s="58"/>
      <c r="U677" s="58"/>
      <c r="V677" s="60"/>
      <c r="W677" s="56"/>
      <c r="X677" s="56"/>
      <c r="Y677" s="56"/>
      <c r="Z677" s="46"/>
      <c r="AA677" s="66"/>
      <c r="AB677" s="46"/>
      <c r="AC677" s="46"/>
      <c r="AD677" s="61"/>
      <c r="AE677" s="61"/>
      <c r="AF677" s="46"/>
      <c r="AG677" s="46"/>
      <c r="AH677" s="46"/>
      <c r="AI677" s="46"/>
      <c r="AJ677" s="46"/>
      <c r="AK677" s="46"/>
      <c r="AL677" s="46"/>
    </row>
    <row r="678" spans="1:39" x14ac:dyDescent="0.45">
      <c r="A678" s="16"/>
      <c r="B678" s="21"/>
      <c r="C678" s="16"/>
      <c r="D678" s="16"/>
      <c r="E678" s="56"/>
      <c r="F678" s="56"/>
      <c r="G678" s="57"/>
      <c r="H678" s="56"/>
      <c r="I678" s="56"/>
      <c r="J678" s="56"/>
      <c r="K678" s="56"/>
      <c r="L678" s="71"/>
      <c r="M678" s="56"/>
      <c r="N678" s="46"/>
      <c r="O678" s="46" t="s">
        <v>54</v>
      </c>
      <c r="P678" s="46">
        <f>SUM(P677:P677)</f>
        <v>0</v>
      </c>
      <c r="Q678" s="56"/>
      <c r="R678" s="58"/>
      <c r="S678" s="59"/>
      <c r="T678" s="58"/>
      <c r="U678" s="58"/>
      <c r="V678" s="60"/>
      <c r="W678" s="56"/>
      <c r="X678" s="56"/>
      <c r="Y678" s="56"/>
      <c r="Z678" s="46"/>
      <c r="AA678" s="66"/>
      <c r="AB678" s="46"/>
      <c r="AC678" s="46"/>
      <c r="AD678" s="61"/>
      <c r="AE678" s="61"/>
      <c r="AF678" s="46"/>
      <c r="AG678" s="46"/>
      <c r="AH678" s="46">
        <f>SUM(AH677:AH677)</f>
        <v>0</v>
      </c>
      <c r="AI678" s="46"/>
      <c r="AJ678" s="46">
        <f>SUM(AJ677:AJ677)</f>
        <v>0</v>
      </c>
      <c r="AK678" s="46"/>
      <c r="AL678" s="46">
        <f>SUM(AL677:AL677)</f>
        <v>0</v>
      </c>
    </row>
    <row r="679" spans="1:39" x14ac:dyDescent="0.45">
      <c r="A679" s="16" t="s">
        <v>1082</v>
      </c>
      <c r="B679" s="21">
        <v>3860300322116</v>
      </c>
      <c r="C679" s="16" t="s">
        <v>1083</v>
      </c>
      <c r="D679" s="16" t="s">
        <v>1084</v>
      </c>
      <c r="E679" s="56">
        <v>402</v>
      </c>
      <c r="F679" s="56">
        <v>8326</v>
      </c>
      <c r="G679" s="57" t="s">
        <v>1104</v>
      </c>
      <c r="H679" s="56" t="s">
        <v>42</v>
      </c>
      <c r="I679" s="56">
        <v>23938</v>
      </c>
      <c r="J679" s="56"/>
      <c r="K679" s="56"/>
      <c r="L679" s="71"/>
      <c r="M679" s="56"/>
      <c r="N679" s="46"/>
      <c r="O679" s="46"/>
      <c r="P679" s="46"/>
      <c r="Q679" s="56"/>
      <c r="R679" s="58"/>
      <c r="S679" s="59"/>
      <c r="T679" s="58"/>
      <c r="U679" s="58"/>
      <c r="V679" s="60"/>
      <c r="W679" s="56"/>
      <c r="X679" s="56"/>
      <c r="Y679" s="56"/>
      <c r="Z679" s="46"/>
      <c r="AA679" s="66"/>
      <c r="AB679" s="46"/>
      <c r="AC679" s="46"/>
      <c r="AD679" s="61"/>
      <c r="AE679" s="61"/>
      <c r="AF679" s="46"/>
      <c r="AG679" s="46"/>
      <c r="AH679" s="46"/>
      <c r="AI679" s="46"/>
      <c r="AJ679" s="46"/>
      <c r="AK679" s="46"/>
      <c r="AL679" s="46"/>
    </row>
    <row r="680" spans="1:39" x14ac:dyDescent="0.45">
      <c r="A680" s="16"/>
      <c r="B680" s="21"/>
      <c r="C680" s="16"/>
      <c r="D680" s="16"/>
      <c r="E680" s="56">
        <v>403</v>
      </c>
      <c r="F680" s="56">
        <v>9424</v>
      </c>
      <c r="G680" s="57" t="s">
        <v>1105</v>
      </c>
      <c r="H680" s="56" t="s">
        <v>42</v>
      </c>
      <c r="I680" s="56">
        <v>23939</v>
      </c>
      <c r="J680" s="56"/>
      <c r="K680" s="56"/>
      <c r="L680" s="71"/>
      <c r="M680" s="56"/>
      <c r="N680" s="46"/>
      <c r="O680" s="46"/>
      <c r="P680" s="46"/>
      <c r="Q680" s="56"/>
      <c r="R680" s="58"/>
      <c r="S680" s="59"/>
      <c r="T680" s="58"/>
      <c r="U680" s="58"/>
      <c r="V680" s="60"/>
      <c r="W680" s="56"/>
      <c r="X680" s="56"/>
      <c r="Y680" s="56"/>
      <c r="Z680" s="46"/>
      <c r="AA680" s="66"/>
      <c r="AB680" s="46"/>
      <c r="AC680" s="46"/>
      <c r="AD680" s="61"/>
      <c r="AE680" s="61"/>
      <c r="AF680" s="46"/>
      <c r="AG680" s="46"/>
      <c r="AH680" s="46"/>
      <c r="AI680" s="46"/>
      <c r="AJ680" s="46"/>
      <c r="AK680" s="46"/>
      <c r="AL680" s="46"/>
    </row>
    <row r="681" spans="1:39" x14ac:dyDescent="0.45">
      <c r="A681" s="16"/>
      <c r="B681" s="21"/>
      <c r="C681" s="16"/>
      <c r="D681" s="16"/>
      <c r="E681" s="56">
        <v>404</v>
      </c>
      <c r="F681" s="56">
        <v>8623</v>
      </c>
      <c r="G681" s="57" t="s">
        <v>1106</v>
      </c>
      <c r="H681" s="56" t="s">
        <v>42</v>
      </c>
      <c r="I681" s="56">
        <v>23940</v>
      </c>
      <c r="J681" s="56"/>
      <c r="K681" s="56"/>
      <c r="L681" s="71"/>
      <c r="M681" s="56"/>
      <c r="N681" s="46"/>
      <c r="O681" s="46"/>
      <c r="P681" s="46"/>
      <c r="Q681" s="56"/>
      <c r="R681" s="58"/>
      <c r="S681" s="59"/>
      <c r="T681" s="58"/>
      <c r="U681" s="58"/>
      <c r="V681" s="60"/>
      <c r="W681" s="56"/>
      <c r="X681" s="56"/>
      <c r="Y681" s="56"/>
      <c r="Z681" s="46"/>
      <c r="AA681" s="66"/>
      <c r="AB681" s="46"/>
      <c r="AC681" s="46"/>
      <c r="AD681" s="61"/>
      <c r="AE681" s="61"/>
      <c r="AF681" s="46"/>
      <c r="AG681" s="46"/>
      <c r="AH681" s="46"/>
      <c r="AI681" s="46"/>
      <c r="AJ681" s="46"/>
      <c r="AK681" s="46"/>
      <c r="AL681" s="46"/>
    </row>
    <row r="682" spans="1:39" x14ac:dyDescent="0.45">
      <c r="A682" s="16"/>
      <c r="B682" s="21"/>
      <c r="C682" s="16"/>
      <c r="D682" s="16"/>
      <c r="E682" s="56">
        <v>405</v>
      </c>
      <c r="F682" s="56">
        <v>7444</v>
      </c>
      <c r="G682" s="57" t="s">
        <v>1107</v>
      </c>
      <c r="H682" s="56" t="s">
        <v>42</v>
      </c>
      <c r="I682" s="56">
        <v>23941</v>
      </c>
      <c r="J682" s="56"/>
      <c r="K682" s="56"/>
      <c r="L682" s="71"/>
      <c r="M682" s="56"/>
      <c r="N682" s="46"/>
      <c r="O682" s="46"/>
      <c r="P682" s="46"/>
      <c r="Q682" s="56"/>
      <c r="R682" s="58"/>
      <c r="S682" s="59"/>
      <c r="T682" s="58"/>
      <c r="U682" s="58"/>
      <c r="V682" s="60"/>
      <c r="W682" s="56"/>
      <c r="X682" s="56"/>
      <c r="Y682" s="56"/>
      <c r="Z682" s="46"/>
      <c r="AA682" s="66"/>
      <c r="AB682" s="46"/>
      <c r="AC682" s="46"/>
      <c r="AD682" s="61"/>
      <c r="AE682" s="61"/>
      <c r="AF682" s="46"/>
      <c r="AG682" s="46"/>
      <c r="AH682" s="46"/>
      <c r="AI682" s="46"/>
      <c r="AJ682" s="46"/>
      <c r="AK682" s="46"/>
      <c r="AL682" s="46"/>
    </row>
    <row r="683" spans="1:39" x14ac:dyDescent="0.45">
      <c r="A683" s="16"/>
      <c r="B683" s="21"/>
      <c r="C683" s="16"/>
      <c r="D683" s="16"/>
      <c r="E683" s="56"/>
      <c r="F683" s="56"/>
      <c r="G683" s="57"/>
      <c r="H683" s="56"/>
      <c r="I683" s="56"/>
      <c r="J683" s="56"/>
      <c r="K683" s="56"/>
      <c r="L683" s="71"/>
      <c r="M683" s="56"/>
      <c r="N683" s="46"/>
      <c r="O683" s="46" t="s">
        <v>54</v>
      </c>
      <c r="P683" s="46">
        <f>SUM(P679:P682)</f>
        <v>0</v>
      </c>
      <c r="Q683" s="56"/>
      <c r="R683" s="58"/>
      <c r="S683" s="59"/>
      <c r="T683" s="58"/>
      <c r="U683" s="58"/>
      <c r="V683" s="60"/>
      <c r="W683" s="56"/>
      <c r="X683" s="56"/>
      <c r="Y683" s="56"/>
      <c r="Z683" s="46"/>
      <c r="AA683" s="66"/>
      <c r="AB683" s="46"/>
      <c r="AC683" s="46"/>
      <c r="AD683" s="61"/>
      <c r="AE683" s="61"/>
      <c r="AF683" s="46"/>
      <c r="AG683" s="46"/>
      <c r="AH683" s="46">
        <f>SUM(AH679:AH682)</f>
        <v>0</v>
      </c>
      <c r="AI683" s="46"/>
      <c r="AJ683" s="46">
        <f>SUM(AJ679:AJ682)</f>
        <v>0</v>
      </c>
      <c r="AK683" s="46"/>
      <c r="AL683" s="46">
        <f>SUM(AL679:AL682)</f>
        <v>0</v>
      </c>
    </row>
    <row r="684" spans="1:39" x14ac:dyDescent="0.45">
      <c r="A684" s="16" t="s">
        <v>1072</v>
      </c>
      <c r="B684" s="21">
        <v>3770400519630</v>
      </c>
      <c r="C684" s="16" t="s">
        <v>1073</v>
      </c>
      <c r="D684" s="16" t="s">
        <v>1074</v>
      </c>
      <c r="E684" s="56">
        <v>406</v>
      </c>
      <c r="F684" s="56">
        <v>3127</v>
      </c>
      <c r="G684" s="57" t="s">
        <v>1108</v>
      </c>
      <c r="H684" s="56" t="s">
        <v>42</v>
      </c>
      <c r="I684" s="56">
        <v>25228</v>
      </c>
      <c r="J684" s="56">
        <v>0</v>
      </c>
      <c r="K684" s="56">
        <v>0</v>
      </c>
      <c r="L684" s="71">
        <v>4</v>
      </c>
      <c r="M684" s="56" t="s">
        <v>208</v>
      </c>
      <c r="N684" s="46">
        <f>((J684*400)+(K684*100))+L684</f>
        <v>4</v>
      </c>
      <c r="O684" s="46">
        <v>3000</v>
      </c>
      <c r="P684" s="46">
        <f>N684*O684</f>
        <v>12000</v>
      </c>
      <c r="Q684" s="56">
        <v>1</v>
      </c>
      <c r="R684" s="58" t="s">
        <v>1072</v>
      </c>
      <c r="S684" s="59">
        <v>3770400519630</v>
      </c>
      <c r="T684" s="58" t="s">
        <v>1073</v>
      </c>
      <c r="U684" s="58" t="s">
        <v>1109</v>
      </c>
      <c r="V684" s="60"/>
      <c r="W684" s="56" t="s">
        <v>210</v>
      </c>
      <c r="X684" s="56" t="s">
        <v>211</v>
      </c>
      <c r="Y684" s="56" t="s">
        <v>1110</v>
      </c>
      <c r="Z684" s="46">
        <v>16</v>
      </c>
      <c r="AA684" s="66">
        <v>100</v>
      </c>
      <c r="AB684" s="46">
        <v>6900</v>
      </c>
      <c r="AC684" s="46">
        <f>Z684*AB684</f>
        <v>110400</v>
      </c>
      <c r="AD684" s="61">
        <v>5</v>
      </c>
      <c r="AE684" s="61">
        <v>5</v>
      </c>
      <c r="AF684" s="46">
        <f>(AC684*(100-AE684))/100</f>
        <v>104880</v>
      </c>
      <c r="AG684" s="46">
        <f>IF(AND(AF684="",P684=""),0,IF((AF684=""),P684, IF( (P684=""),AF684,AF684+P684)))</f>
        <v>116880</v>
      </c>
      <c r="AH684" s="46">
        <f>IF( (AA684=""),AG684*1,AG684*(AA684/100) )</f>
        <v>116880</v>
      </c>
      <c r="AI684" s="46">
        <v>50000000</v>
      </c>
      <c r="AJ684" s="46">
        <f>IF((AI684-AH684) &gt; 1,0,IF((AI684-AH684)&lt;0,AH684-AI684,AI684-AH684))</f>
        <v>0</v>
      </c>
      <c r="AK684" s="46">
        <v>0.3</v>
      </c>
      <c r="AL684" s="46">
        <f>AJ684*(AK684/100)</f>
        <v>0</v>
      </c>
      <c r="AM684" s="11" t="s">
        <v>1111</v>
      </c>
    </row>
    <row r="685" spans="1:39" x14ac:dyDescent="0.45">
      <c r="A685" s="16"/>
      <c r="B685" s="21"/>
      <c r="C685" s="16"/>
      <c r="D685" s="16"/>
      <c r="E685" s="56"/>
      <c r="F685" s="56"/>
      <c r="G685" s="57"/>
      <c r="H685" s="56"/>
      <c r="I685" s="56"/>
      <c r="J685" s="56"/>
      <c r="K685" s="56"/>
      <c r="L685" s="71"/>
      <c r="M685" s="56"/>
      <c r="N685" s="46"/>
      <c r="O685" s="46" t="s">
        <v>54</v>
      </c>
      <c r="P685" s="46">
        <f>SUM(P684:P684)</f>
        <v>12000</v>
      </c>
      <c r="Q685" s="56"/>
      <c r="R685" s="58"/>
      <c r="S685" s="59"/>
      <c r="T685" s="58"/>
      <c r="U685" s="58"/>
      <c r="V685" s="60"/>
      <c r="W685" s="56"/>
      <c r="X685" s="56"/>
      <c r="Y685" s="56"/>
      <c r="Z685" s="46"/>
      <c r="AA685" s="66"/>
      <c r="AB685" s="46"/>
      <c r="AC685" s="46"/>
      <c r="AD685" s="61"/>
      <c r="AE685" s="61"/>
      <c r="AF685" s="46"/>
      <c r="AG685" s="46"/>
      <c r="AH685" s="46">
        <f>SUM(AH684:AH684)</f>
        <v>116880</v>
      </c>
      <c r="AI685" s="46"/>
      <c r="AJ685" s="46">
        <f>SUM(AJ684:AJ684)</f>
        <v>0</v>
      </c>
      <c r="AK685" s="46"/>
      <c r="AL685" s="46">
        <f>SUM(AL684:AL684)</f>
        <v>0</v>
      </c>
    </row>
    <row r="686" spans="1:39" x14ac:dyDescent="0.45">
      <c r="A686" s="16" t="s">
        <v>1112</v>
      </c>
      <c r="B686" s="21">
        <v>3770400007183</v>
      </c>
      <c r="C686" s="16" t="s">
        <v>1113</v>
      </c>
      <c r="D686" s="16" t="s">
        <v>1114</v>
      </c>
      <c r="E686" s="56">
        <v>407</v>
      </c>
      <c r="F686" s="56">
        <v>7817</v>
      </c>
      <c r="G686" s="57" t="s">
        <v>1115</v>
      </c>
      <c r="H686" s="56" t="s">
        <v>42</v>
      </c>
      <c r="I686" s="56">
        <v>26979</v>
      </c>
      <c r="J686" s="56"/>
      <c r="K686" s="56"/>
      <c r="L686" s="71"/>
      <c r="M686" s="56"/>
      <c r="N686" s="46"/>
      <c r="O686" s="46"/>
      <c r="P686" s="46"/>
      <c r="Q686" s="56"/>
      <c r="R686" s="58"/>
      <c r="S686" s="59"/>
      <c r="T686" s="58"/>
      <c r="U686" s="58"/>
      <c r="V686" s="60"/>
      <c r="W686" s="56"/>
      <c r="X686" s="56"/>
      <c r="Y686" s="56"/>
      <c r="Z686" s="46"/>
      <c r="AA686" s="66"/>
      <c r="AB686" s="46"/>
      <c r="AC686" s="46"/>
      <c r="AD686" s="61"/>
      <c r="AE686" s="61"/>
      <c r="AF686" s="46"/>
      <c r="AG686" s="46"/>
      <c r="AH686" s="46"/>
      <c r="AI686" s="46"/>
      <c r="AJ686" s="46"/>
      <c r="AK686" s="46"/>
      <c r="AL686" s="46"/>
    </row>
    <row r="687" spans="1:39" x14ac:dyDescent="0.45">
      <c r="A687" s="16"/>
      <c r="B687" s="21"/>
      <c r="C687" s="16"/>
      <c r="D687" s="16"/>
      <c r="E687" s="56"/>
      <c r="F687" s="56"/>
      <c r="G687" s="57"/>
      <c r="H687" s="56"/>
      <c r="I687" s="56"/>
      <c r="J687" s="56"/>
      <c r="K687" s="56"/>
      <c r="L687" s="71"/>
      <c r="M687" s="56"/>
      <c r="N687" s="46"/>
      <c r="O687" s="46" t="s">
        <v>54</v>
      </c>
      <c r="P687" s="46">
        <f>SUM(P686:P686)</f>
        <v>0</v>
      </c>
      <c r="Q687" s="56"/>
      <c r="R687" s="58"/>
      <c r="S687" s="59"/>
      <c r="T687" s="58"/>
      <c r="U687" s="58"/>
      <c r="V687" s="60"/>
      <c r="W687" s="56"/>
      <c r="X687" s="56"/>
      <c r="Y687" s="56"/>
      <c r="Z687" s="46"/>
      <c r="AA687" s="66"/>
      <c r="AB687" s="46"/>
      <c r="AC687" s="46"/>
      <c r="AD687" s="61"/>
      <c r="AE687" s="61"/>
      <c r="AF687" s="46"/>
      <c r="AG687" s="46"/>
      <c r="AH687" s="46">
        <f>SUM(AH686:AH686)</f>
        <v>0</v>
      </c>
      <c r="AI687" s="46"/>
      <c r="AJ687" s="46">
        <f>SUM(AJ686:AJ686)</f>
        <v>0</v>
      </c>
      <c r="AK687" s="46"/>
      <c r="AL687" s="46">
        <f>SUM(AL686:AL686)</f>
        <v>0</v>
      </c>
    </row>
    <row r="688" spans="1:39" x14ac:dyDescent="0.45">
      <c r="A688" s="16" t="s">
        <v>1116</v>
      </c>
      <c r="B688" s="21">
        <v>3770400003382</v>
      </c>
      <c r="C688" s="16" t="s">
        <v>1117</v>
      </c>
      <c r="D688" s="16" t="s">
        <v>1118</v>
      </c>
      <c r="E688" s="56">
        <v>408</v>
      </c>
      <c r="F688" s="56">
        <v>621</v>
      </c>
      <c r="G688" s="57" t="s">
        <v>1119</v>
      </c>
      <c r="H688" s="56" t="s">
        <v>42</v>
      </c>
      <c r="I688" s="56">
        <v>28075</v>
      </c>
      <c r="J688" s="56">
        <v>0</v>
      </c>
      <c r="K688" s="56">
        <v>0</v>
      </c>
      <c r="L688" s="71">
        <v>20</v>
      </c>
      <c r="M688" s="56" t="s">
        <v>208</v>
      </c>
      <c r="N688" s="46">
        <f>((J688*400)+(K688*100))+L688</f>
        <v>20</v>
      </c>
      <c r="O688" s="46">
        <v>440</v>
      </c>
      <c r="P688" s="46">
        <f>N688*O688</f>
        <v>8800</v>
      </c>
      <c r="Q688" s="56">
        <v>1</v>
      </c>
      <c r="R688" s="58" t="s">
        <v>1116</v>
      </c>
      <c r="S688" s="59">
        <v>3770400003382</v>
      </c>
      <c r="T688" s="58" t="s">
        <v>1117</v>
      </c>
      <c r="U688" s="58" t="s">
        <v>1120</v>
      </c>
      <c r="V688" s="60"/>
      <c r="W688" s="56" t="s">
        <v>210</v>
      </c>
      <c r="X688" s="56" t="s">
        <v>211</v>
      </c>
      <c r="Y688" s="56" t="s">
        <v>212</v>
      </c>
      <c r="Z688" s="46">
        <v>80</v>
      </c>
      <c r="AA688" s="66">
        <v>100</v>
      </c>
      <c r="AB688" s="46">
        <v>6900</v>
      </c>
      <c r="AC688" s="46">
        <f>Z688*AB688</f>
        <v>552000</v>
      </c>
      <c r="AD688" s="61">
        <v>5</v>
      </c>
      <c r="AE688" s="61">
        <v>5</v>
      </c>
      <c r="AF688" s="46">
        <f>(AC688*(100-AE688))/100</f>
        <v>524400</v>
      </c>
      <c r="AG688" s="46">
        <f>IF(AND(AF688="",P688=""),0,IF((AF688=""),P688, IF( (P688=""),AF688,AF688+P688)))</f>
        <v>533200</v>
      </c>
      <c r="AH688" s="46">
        <f>IF( (AA688=""),AG688*1,AG688*(AA688/100) )</f>
        <v>533200</v>
      </c>
      <c r="AI688" s="46">
        <v>50000000</v>
      </c>
      <c r="AJ688" s="46">
        <f>IF((AI688-AH688) &gt; 1,0,IF((AI688-AH688)&lt;0,AH688-AI688,AI688-AH688))</f>
        <v>0</v>
      </c>
      <c r="AK688" s="46">
        <v>0.02</v>
      </c>
      <c r="AL688" s="46">
        <f>AJ688*(AK688/100)</f>
        <v>0</v>
      </c>
    </row>
    <row r="689" spans="1:38" x14ac:dyDescent="0.45">
      <c r="A689" s="16"/>
      <c r="B689" s="21"/>
      <c r="C689" s="16"/>
      <c r="D689" s="16"/>
      <c r="E689" s="56"/>
      <c r="F689" s="56"/>
      <c r="G689" s="57"/>
      <c r="H689" s="56"/>
      <c r="I689" s="56"/>
      <c r="J689" s="56"/>
      <c r="K689" s="56"/>
      <c r="L689" s="71"/>
      <c r="M689" s="56"/>
      <c r="N689" s="46"/>
      <c r="O689" s="46" t="s">
        <v>54</v>
      </c>
      <c r="P689" s="46">
        <f>SUM(P688:P688)</f>
        <v>8800</v>
      </c>
      <c r="Q689" s="56"/>
      <c r="R689" s="58"/>
      <c r="S689" s="59"/>
      <c r="T689" s="58"/>
      <c r="U689" s="58"/>
      <c r="V689" s="60"/>
      <c r="W689" s="56"/>
      <c r="X689" s="56"/>
      <c r="Y689" s="56"/>
      <c r="Z689" s="46"/>
      <c r="AA689" s="66"/>
      <c r="AB689" s="46"/>
      <c r="AC689" s="46"/>
      <c r="AD689" s="61"/>
      <c r="AE689" s="61"/>
      <c r="AF689" s="46"/>
      <c r="AG689" s="46"/>
      <c r="AH689" s="46">
        <f>SUM(AH688:AH688)</f>
        <v>533200</v>
      </c>
      <c r="AI689" s="46"/>
      <c r="AJ689" s="46">
        <f>SUM(AJ688:AJ688)</f>
        <v>0</v>
      </c>
      <c r="AK689" s="46"/>
      <c r="AL689" s="46">
        <f>SUM(AL688:AL688)</f>
        <v>0</v>
      </c>
    </row>
    <row r="690" spans="1:38" x14ac:dyDescent="0.45">
      <c r="A690" s="16" t="s">
        <v>1068</v>
      </c>
      <c r="B690" s="21">
        <v>3770400001886</v>
      </c>
      <c r="C690" s="16" t="s">
        <v>1069</v>
      </c>
      <c r="D690" s="16" t="s">
        <v>1070</v>
      </c>
      <c r="E690" s="56">
        <v>409</v>
      </c>
      <c r="F690" s="56">
        <v>3595</v>
      </c>
      <c r="G690" s="57" t="s">
        <v>1121</v>
      </c>
      <c r="H690" s="56" t="s">
        <v>42</v>
      </c>
      <c r="I690" s="56">
        <v>30107</v>
      </c>
      <c r="J690" s="56">
        <v>4</v>
      </c>
      <c r="K690" s="56">
        <v>1</v>
      </c>
      <c r="L690" s="71">
        <v>84.6</v>
      </c>
      <c r="M690" s="56" t="s">
        <v>43</v>
      </c>
      <c r="N690" s="46">
        <f>((J690*400)+(K690*100))+L690</f>
        <v>1784.6</v>
      </c>
      <c r="O690" s="46">
        <v>250</v>
      </c>
      <c r="P690" s="46">
        <f>N690*O690</f>
        <v>446150</v>
      </c>
      <c r="Q690" s="56"/>
      <c r="R690" s="58"/>
      <c r="S690" s="59"/>
      <c r="T690" s="58"/>
      <c r="U690" s="58"/>
      <c r="V690" s="60"/>
      <c r="W690" s="56"/>
      <c r="X690" s="56"/>
      <c r="Y690" s="56"/>
      <c r="Z690" s="46"/>
      <c r="AA690" s="66"/>
      <c r="AB690" s="46"/>
      <c r="AC690" s="46"/>
      <c r="AD690" s="61"/>
      <c r="AE690" s="61"/>
      <c r="AF690" s="46"/>
      <c r="AG690" s="46">
        <f>IF(AND(AF690="",P690=""),0,IF((AF690=""),P690,IF((P690=""),AF690,AF690+P690)))</f>
        <v>446150</v>
      </c>
      <c r="AH690" s="46">
        <f>IF( (AA690=""),AG690*1,AG690*(AA690/100) )</f>
        <v>446150</v>
      </c>
      <c r="AI690" s="46">
        <v>0</v>
      </c>
      <c r="AJ690" s="46">
        <f>IF((AI690-AH690) &gt; 1,0,IF((AI690-AH690)&lt;0,AH690-AI690,AI690-AH690))</f>
        <v>446150</v>
      </c>
      <c r="AK690" s="46">
        <v>0.3</v>
      </c>
      <c r="AL690" s="46">
        <f>AJ690*(AK690/100)</f>
        <v>1338.45</v>
      </c>
    </row>
    <row r="691" spans="1:38" x14ac:dyDescent="0.45">
      <c r="A691" s="16"/>
      <c r="B691" s="21"/>
      <c r="C691" s="16"/>
      <c r="D691" s="16"/>
      <c r="E691" s="56"/>
      <c r="F691" s="56"/>
      <c r="G691" s="57"/>
      <c r="H691" s="56"/>
      <c r="I691" s="56"/>
      <c r="J691" s="56"/>
      <c r="K691" s="56"/>
      <c r="L691" s="71"/>
      <c r="M691" s="56"/>
      <c r="N691" s="46"/>
      <c r="O691" s="46" t="s">
        <v>54</v>
      </c>
      <c r="P691" s="46">
        <f>SUM(P690:P690)</f>
        <v>446150</v>
      </c>
      <c r="Q691" s="56"/>
      <c r="R691" s="58"/>
      <c r="S691" s="59"/>
      <c r="T691" s="58"/>
      <c r="U691" s="58"/>
      <c r="V691" s="60"/>
      <c r="W691" s="56"/>
      <c r="X691" s="56"/>
      <c r="Y691" s="56"/>
      <c r="Z691" s="46"/>
      <c r="AA691" s="66"/>
      <c r="AB691" s="46"/>
      <c r="AC691" s="46"/>
      <c r="AD691" s="61"/>
      <c r="AE691" s="61"/>
      <c r="AF691" s="46"/>
      <c r="AG691" s="46"/>
      <c r="AH691" s="46">
        <f>SUM(AH690:AH690)</f>
        <v>446150</v>
      </c>
      <c r="AI691" s="46"/>
      <c r="AJ691" s="46">
        <f>SUM(AJ690:AJ690)</f>
        <v>446150</v>
      </c>
      <c r="AK691" s="46"/>
      <c r="AL691" s="46">
        <f>SUM(AL690:AL690)</f>
        <v>1338.45</v>
      </c>
    </row>
    <row r="692" spans="1:38" x14ac:dyDescent="0.45">
      <c r="A692" s="16" t="s">
        <v>1076</v>
      </c>
      <c r="B692" s="21">
        <v>3860300322116</v>
      </c>
      <c r="C692" s="16" t="s">
        <v>1077</v>
      </c>
      <c r="D692" s="16" t="s">
        <v>1078</v>
      </c>
      <c r="E692" s="56">
        <v>410</v>
      </c>
      <c r="F692" s="56">
        <v>1743</v>
      </c>
      <c r="G692" s="57" t="s">
        <v>1122</v>
      </c>
      <c r="H692" s="56" t="s">
        <v>42</v>
      </c>
      <c r="I692" s="56">
        <v>31782</v>
      </c>
      <c r="J692" s="56">
        <v>3</v>
      </c>
      <c r="K692" s="56">
        <v>2</v>
      </c>
      <c r="L692" s="71">
        <v>0</v>
      </c>
      <c r="M692" s="56" t="s">
        <v>43</v>
      </c>
      <c r="N692" s="46">
        <f>((J692*400)+(K692*100))+L692</f>
        <v>1400</v>
      </c>
      <c r="O692" s="46">
        <v>260</v>
      </c>
      <c r="P692" s="46">
        <f>N692*O692</f>
        <v>364000</v>
      </c>
      <c r="Q692" s="56"/>
      <c r="R692" s="58"/>
      <c r="S692" s="59"/>
      <c r="T692" s="58"/>
      <c r="U692" s="58"/>
      <c r="V692" s="60"/>
      <c r="W692" s="56"/>
      <c r="X692" s="56"/>
      <c r="Y692" s="56"/>
      <c r="Z692" s="46"/>
      <c r="AA692" s="66"/>
      <c r="AB692" s="46"/>
      <c r="AC692" s="46"/>
      <c r="AD692" s="61"/>
      <c r="AE692" s="61"/>
      <c r="AF692" s="46"/>
      <c r="AG692" s="46">
        <f>IF(AND(AF692="",P692=""),0,IF((AF692=""),P692,IF((P692=""),AF692,AF692+P692)))</f>
        <v>364000</v>
      </c>
      <c r="AH692" s="46">
        <f>IF( (AA692=""),AG692*1,AG692*(AA692/100) )</f>
        <v>364000</v>
      </c>
      <c r="AI692" s="46">
        <v>0</v>
      </c>
      <c r="AJ692" s="46">
        <f>IF((AI692-AH692) &gt; 1,0,IF((AI692-AH692)&lt;0,AH692-AI692,AI692-AH692))</f>
        <v>364000</v>
      </c>
      <c r="AK692" s="46">
        <v>0.3</v>
      </c>
      <c r="AL692" s="46">
        <f>AJ692*(AK692/100)</f>
        <v>1092</v>
      </c>
    </row>
    <row r="693" spans="1:38" x14ac:dyDescent="0.45">
      <c r="A693" s="16"/>
      <c r="B693" s="21"/>
      <c r="C693" s="16"/>
      <c r="D693" s="16"/>
      <c r="E693" s="56"/>
      <c r="F693" s="56"/>
      <c r="G693" s="57"/>
      <c r="H693" s="56"/>
      <c r="I693" s="56"/>
      <c r="J693" s="56"/>
      <c r="K693" s="56"/>
      <c r="L693" s="71"/>
      <c r="M693" s="56"/>
      <c r="N693" s="46"/>
      <c r="O693" s="46" t="s">
        <v>54</v>
      </c>
      <c r="P693" s="46">
        <f>SUM(P692:P692)</f>
        <v>364000</v>
      </c>
      <c r="Q693" s="56"/>
      <c r="R693" s="58"/>
      <c r="S693" s="59"/>
      <c r="T693" s="58"/>
      <c r="U693" s="58"/>
      <c r="V693" s="60"/>
      <c r="W693" s="56"/>
      <c r="X693" s="56"/>
      <c r="Y693" s="56"/>
      <c r="Z693" s="46"/>
      <c r="AA693" s="66"/>
      <c r="AB693" s="46"/>
      <c r="AC693" s="46"/>
      <c r="AD693" s="61"/>
      <c r="AE693" s="61"/>
      <c r="AF693" s="46"/>
      <c r="AG693" s="46"/>
      <c r="AH693" s="46">
        <f>SUM(AH692:AH692)</f>
        <v>364000</v>
      </c>
      <c r="AI693" s="46"/>
      <c r="AJ693" s="46">
        <f>SUM(AJ692:AJ692)</f>
        <v>364000</v>
      </c>
      <c r="AK693" s="46"/>
      <c r="AL693" s="46">
        <f>SUM(AL692:AL692)</f>
        <v>1092</v>
      </c>
    </row>
    <row r="694" spans="1:38" x14ac:dyDescent="0.45">
      <c r="A694" s="16" t="s">
        <v>1116</v>
      </c>
      <c r="B694" s="21">
        <v>3770400003382</v>
      </c>
      <c r="C694" s="16" t="s">
        <v>1117</v>
      </c>
      <c r="D694" s="16" t="s">
        <v>1118</v>
      </c>
      <c r="E694" s="56">
        <v>411</v>
      </c>
      <c r="F694" s="56">
        <v>2241</v>
      </c>
      <c r="G694" s="57" t="s">
        <v>1123</v>
      </c>
      <c r="H694" s="56" t="s">
        <v>42</v>
      </c>
      <c r="I694" s="56">
        <v>33153</v>
      </c>
      <c r="J694" s="56">
        <v>3</v>
      </c>
      <c r="K694" s="56">
        <v>3</v>
      </c>
      <c r="L694" s="71">
        <v>0</v>
      </c>
      <c r="M694" s="56" t="s">
        <v>90</v>
      </c>
      <c r="N694" s="46">
        <f>((J694*400)+(K694*100))+L694</f>
        <v>1500</v>
      </c>
      <c r="O694" s="46">
        <v>440</v>
      </c>
      <c r="P694" s="46">
        <f>N694*O694</f>
        <v>660000</v>
      </c>
      <c r="Q694" s="56"/>
      <c r="R694" s="58"/>
      <c r="S694" s="59"/>
      <c r="T694" s="58"/>
      <c r="U694" s="58"/>
      <c r="V694" s="60"/>
      <c r="W694" s="56"/>
      <c r="X694" s="56"/>
      <c r="Y694" s="56"/>
      <c r="Z694" s="46"/>
      <c r="AA694" s="66"/>
      <c r="AB694" s="46"/>
      <c r="AC694" s="46"/>
      <c r="AD694" s="61"/>
      <c r="AE694" s="61"/>
      <c r="AF694" s="46"/>
      <c r="AG694" s="46">
        <f>IF(AND(AF694="",P694=""),0,IF((AF694=""),P694,IF((P694=""),AF694,AF694+P694)))</f>
        <v>660000</v>
      </c>
      <c r="AH694" s="46">
        <f>IF( (AA694=""),AG694*1,AG694*(AA694/100) )</f>
        <v>660000</v>
      </c>
      <c r="AI694" s="46">
        <v>50000000</v>
      </c>
      <c r="AJ694" s="46">
        <f>IF((AI694-AH694) &gt; 1,0,IF((AI694-AH694)&lt;0,AH694-AI694,AI694-AH694))</f>
        <v>0</v>
      </c>
      <c r="AK694" s="46">
        <v>0.01</v>
      </c>
      <c r="AL694" s="46">
        <f>AJ694*(AK694/100)</f>
        <v>0</v>
      </c>
    </row>
    <row r="695" spans="1:38" x14ac:dyDescent="0.45">
      <c r="A695" s="16"/>
      <c r="B695" s="21"/>
      <c r="C695" s="16"/>
      <c r="D695" s="16"/>
      <c r="E695" s="56"/>
      <c r="F695" s="56"/>
      <c r="G695" s="57"/>
      <c r="H695" s="56"/>
      <c r="I695" s="56"/>
      <c r="J695" s="56"/>
      <c r="K695" s="56"/>
      <c r="L695" s="71"/>
      <c r="M695" s="56"/>
      <c r="N695" s="46"/>
      <c r="O695" s="46" t="s">
        <v>54</v>
      </c>
      <c r="P695" s="46">
        <f>SUM(P694:P694)</f>
        <v>660000</v>
      </c>
      <c r="Q695" s="56"/>
      <c r="R695" s="58"/>
      <c r="S695" s="59"/>
      <c r="T695" s="58"/>
      <c r="U695" s="58"/>
      <c r="V695" s="60"/>
      <c r="W695" s="56"/>
      <c r="X695" s="56"/>
      <c r="Y695" s="56"/>
      <c r="Z695" s="46"/>
      <c r="AA695" s="66"/>
      <c r="AB695" s="46"/>
      <c r="AC695" s="46"/>
      <c r="AD695" s="61"/>
      <c r="AE695" s="61"/>
      <c r="AF695" s="46"/>
      <c r="AG695" s="46"/>
      <c r="AH695" s="46">
        <f>SUM(AH694:AH694)</f>
        <v>660000</v>
      </c>
      <c r="AI695" s="46"/>
      <c r="AJ695" s="46">
        <f>SUM(AJ694:AJ694)</f>
        <v>0</v>
      </c>
      <c r="AK695" s="46"/>
      <c r="AL695" s="46">
        <f>SUM(AL694:AL694)</f>
        <v>0</v>
      </c>
    </row>
    <row r="696" spans="1:38" x14ac:dyDescent="0.45">
      <c r="A696" s="16" t="s">
        <v>1072</v>
      </c>
      <c r="B696" s="21">
        <v>3770400519630</v>
      </c>
      <c r="C696" s="16" t="s">
        <v>1073</v>
      </c>
      <c r="D696" s="16" t="s">
        <v>1074</v>
      </c>
      <c r="E696" s="56">
        <v>412</v>
      </c>
      <c r="F696" s="56">
        <v>7904</v>
      </c>
      <c r="G696" s="57" t="s">
        <v>1124</v>
      </c>
      <c r="H696" s="56" t="s">
        <v>42</v>
      </c>
      <c r="I696" s="56">
        <v>34123</v>
      </c>
      <c r="J696" s="56"/>
      <c r="K696" s="56"/>
      <c r="L696" s="71"/>
      <c r="M696" s="56"/>
      <c r="N696" s="46"/>
      <c r="O696" s="46"/>
      <c r="P696" s="46"/>
      <c r="Q696" s="56"/>
      <c r="R696" s="58"/>
      <c r="S696" s="59"/>
      <c r="T696" s="58"/>
      <c r="U696" s="58"/>
      <c r="V696" s="60"/>
      <c r="W696" s="56"/>
      <c r="X696" s="56"/>
      <c r="Y696" s="56"/>
      <c r="Z696" s="46"/>
      <c r="AA696" s="66"/>
      <c r="AB696" s="46"/>
      <c r="AC696" s="46"/>
      <c r="AD696" s="61"/>
      <c r="AE696" s="61"/>
      <c r="AF696" s="46"/>
      <c r="AG696" s="46"/>
      <c r="AH696" s="46"/>
      <c r="AI696" s="46"/>
      <c r="AJ696" s="46"/>
      <c r="AK696" s="46"/>
      <c r="AL696" s="46"/>
    </row>
    <row r="697" spans="1:38" x14ac:dyDescent="0.45">
      <c r="A697" s="16"/>
      <c r="B697" s="21"/>
      <c r="C697" s="16"/>
      <c r="D697" s="16"/>
      <c r="E697" s="56"/>
      <c r="F697" s="56"/>
      <c r="G697" s="57"/>
      <c r="H697" s="56"/>
      <c r="I697" s="56"/>
      <c r="J697" s="56"/>
      <c r="K697" s="56"/>
      <c r="L697" s="71"/>
      <c r="M697" s="56"/>
      <c r="N697" s="46"/>
      <c r="O697" s="46" t="s">
        <v>54</v>
      </c>
      <c r="P697" s="46">
        <f>SUM(P696:P696)</f>
        <v>0</v>
      </c>
      <c r="Q697" s="56"/>
      <c r="R697" s="58"/>
      <c r="S697" s="59"/>
      <c r="T697" s="58"/>
      <c r="U697" s="58"/>
      <c r="V697" s="60"/>
      <c r="W697" s="56"/>
      <c r="X697" s="56"/>
      <c r="Y697" s="56"/>
      <c r="Z697" s="46"/>
      <c r="AA697" s="66"/>
      <c r="AB697" s="46"/>
      <c r="AC697" s="46"/>
      <c r="AD697" s="61"/>
      <c r="AE697" s="61"/>
      <c r="AF697" s="46"/>
      <c r="AG697" s="46"/>
      <c r="AH697" s="46">
        <f>SUM(AH696:AH696)</f>
        <v>0</v>
      </c>
      <c r="AI697" s="46"/>
      <c r="AJ697" s="46">
        <f>SUM(AJ696:AJ696)</f>
        <v>0</v>
      </c>
      <c r="AK697" s="46"/>
      <c r="AL697" s="46">
        <f>SUM(AL696:AL696)</f>
        <v>0</v>
      </c>
    </row>
    <row r="698" spans="1:38" x14ac:dyDescent="0.45">
      <c r="A698" s="16" t="s">
        <v>1125</v>
      </c>
      <c r="B698" s="21">
        <v>3860100541582</v>
      </c>
      <c r="C698" s="16" t="s">
        <v>1126</v>
      </c>
      <c r="D698" s="16" t="s">
        <v>1127</v>
      </c>
      <c r="E698" s="56">
        <v>413</v>
      </c>
      <c r="F698" s="56">
        <v>742</v>
      </c>
      <c r="G698" s="57" t="s">
        <v>1128</v>
      </c>
      <c r="H698" s="56" t="s">
        <v>42</v>
      </c>
      <c r="I698" s="56">
        <v>34419</v>
      </c>
      <c r="J698" s="56"/>
      <c r="K698" s="56"/>
      <c r="L698" s="71"/>
      <c r="M698" s="56"/>
      <c r="N698" s="46"/>
      <c r="O698" s="46"/>
      <c r="P698" s="46"/>
      <c r="Q698" s="56"/>
      <c r="R698" s="58"/>
      <c r="S698" s="59"/>
      <c r="T698" s="58"/>
      <c r="U698" s="58"/>
      <c r="V698" s="60"/>
      <c r="W698" s="56"/>
      <c r="X698" s="56"/>
      <c r="Y698" s="56"/>
      <c r="Z698" s="46"/>
      <c r="AA698" s="66"/>
      <c r="AB698" s="46"/>
      <c r="AC698" s="46"/>
      <c r="AD698" s="61"/>
      <c r="AE698" s="61"/>
      <c r="AF698" s="46"/>
      <c r="AG698" s="46"/>
      <c r="AH698" s="46"/>
      <c r="AI698" s="46"/>
      <c r="AJ698" s="46"/>
      <c r="AK698" s="46"/>
      <c r="AL698" s="46"/>
    </row>
    <row r="699" spans="1:38" x14ac:dyDescent="0.45">
      <c r="A699" s="16"/>
      <c r="B699" s="21"/>
      <c r="C699" s="16"/>
      <c r="D699" s="16"/>
      <c r="E699" s="56"/>
      <c r="F699" s="56"/>
      <c r="G699" s="57"/>
      <c r="H699" s="56"/>
      <c r="I699" s="56"/>
      <c r="J699" s="56"/>
      <c r="K699" s="56"/>
      <c r="L699" s="71"/>
      <c r="M699" s="56"/>
      <c r="N699" s="46"/>
      <c r="O699" s="46" t="s">
        <v>54</v>
      </c>
      <c r="P699" s="46">
        <f>SUM(P698:P698)</f>
        <v>0</v>
      </c>
      <c r="Q699" s="56"/>
      <c r="R699" s="58"/>
      <c r="S699" s="59"/>
      <c r="T699" s="58"/>
      <c r="U699" s="58"/>
      <c r="V699" s="60"/>
      <c r="W699" s="56"/>
      <c r="X699" s="56"/>
      <c r="Y699" s="56"/>
      <c r="Z699" s="46"/>
      <c r="AA699" s="66"/>
      <c r="AB699" s="46"/>
      <c r="AC699" s="46"/>
      <c r="AD699" s="61"/>
      <c r="AE699" s="61"/>
      <c r="AF699" s="46"/>
      <c r="AG699" s="46"/>
      <c r="AH699" s="46">
        <f>SUM(AH698:AH698)</f>
        <v>0</v>
      </c>
      <c r="AI699" s="46"/>
      <c r="AJ699" s="46">
        <f>SUM(AJ698:AJ698)</f>
        <v>0</v>
      </c>
      <c r="AK699" s="46"/>
      <c r="AL699" s="46">
        <f>SUM(AL698:AL698)</f>
        <v>0</v>
      </c>
    </row>
    <row r="700" spans="1:38" x14ac:dyDescent="0.45">
      <c r="A700" s="16" t="s">
        <v>1091</v>
      </c>
      <c r="B700" s="21">
        <v>5770490000872</v>
      </c>
      <c r="C700" s="16" t="s">
        <v>1092</v>
      </c>
      <c r="D700" s="16" t="s">
        <v>1093</v>
      </c>
      <c r="E700" s="56">
        <v>414</v>
      </c>
      <c r="F700" s="56">
        <v>5917</v>
      </c>
      <c r="G700" s="57"/>
      <c r="H700" s="56" t="s">
        <v>42</v>
      </c>
      <c r="I700" s="56">
        <v>35231</v>
      </c>
      <c r="J700" s="56">
        <v>4</v>
      </c>
      <c r="K700" s="56">
        <v>2</v>
      </c>
      <c r="L700" s="71">
        <v>46</v>
      </c>
      <c r="M700" s="56" t="s">
        <v>90</v>
      </c>
      <c r="N700" s="46">
        <f>((J700*400)+(K700*100))+L700</f>
        <v>1846</v>
      </c>
      <c r="O700" s="46">
        <v>0</v>
      </c>
      <c r="P700" s="46">
        <f>N700*O700</f>
        <v>0</v>
      </c>
      <c r="Q700" s="56"/>
      <c r="R700" s="58"/>
      <c r="S700" s="59"/>
      <c r="T700" s="58"/>
      <c r="U700" s="58"/>
      <c r="V700" s="60"/>
      <c r="W700" s="56"/>
      <c r="X700" s="56"/>
      <c r="Y700" s="56"/>
      <c r="Z700" s="46"/>
      <c r="AA700" s="66"/>
      <c r="AB700" s="46"/>
      <c r="AC700" s="46"/>
      <c r="AD700" s="61"/>
      <c r="AE700" s="61"/>
      <c r="AF700" s="46"/>
      <c r="AG700" s="46">
        <f>IF(AND(AF700="",P700=""),0,IF((AF700=""),P700,IF((P700=""),AF700,AF700+P700)))</f>
        <v>0</v>
      </c>
      <c r="AH700" s="46">
        <f>IF( (AA700=""),AG700*1,AG700*(AA700/100) )</f>
        <v>0</v>
      </c>
      <c r="AI700" s="46">
        <v>50000000</v>
      </c>
      <c r="AJ700" s="46">
        <f>IF((AI700-AH700) &gt; 1,0,IF((AI700-AH700)&lt;0,AH700-AI700,AI700-AH700))</f>
        <v>0</v>
      </c>
      <c r="AK700" s="46">
        <v>0.01</v>
      </c>
      <c r="AL700" s="46">
        <f>AJ700*(AK700/100)</f>
        <v>0</v>
      </c>
    </row>
    <row r="701" spans="1:38" x14ac:dyDescent="0.45">
      <c r="A701" s="16"/>
      <c r="B701" s="21"/>
      <c r="C701" s="16"/>
      <c r="D701" s="16"/>
      <c r="E701" s="56"/>
      <c r="F701" s="56"/>
      <c r="G701" s="57"/>
      <c r="H701" s="56"/>
      <c r="I701" s="56"/>
      <c r="J701" s="56"/>
      <c r="K701" s="56"/>
      <c r="L701" s="71"/>
      <c r="M701" s="56"/>
      <c r="N701" s="46"/>
      <c r="O701" s="46"/>
      <c r="P701" s="46"/>
      <c r="Q701" s="73">
        <v>1</v>
      </c>
      <c r="R701" s="58" t="s">
        <v>1091</v>
      </c>
      <c r="S701" s="59">
        <v>5770490000872</v>
      </c>
      <c r="T701" s="58" t="s">
        <v>1092</v>
      </c>
      <c r="U701" s="58" t="s">
        <v>1094</v>
      </c>
      <c r="V701" s="60"/>
      <c r="W701" s="56" t="s">
        <v>210</v>
      </c>
      <c r="X701" s="56" t="s">
        <v>211</v>
      </c>
      <c r="Y701" s="56" t="s">
        <v>212</v>
      </c>
      <c r="Z701" s="46">
        <v>63</v>
      </c>
      <c r="AA701" s="66">
        <v>100</v>
      </c>
      <c r="AB701" s="46">
        <v>6900</v>
      </c>
      <c r="AC701" s="46">
        <f>Z701*AB701</f>
        <v>434700</v>
      </c>
      <c r="AD701" s="61">
        <v>5</v>
      </c>
      <c r="AE701" s="61">
        <v>5</v>
      </c>
      <c r="AF701" s="46">
        <f>(AC701*(100-AE701))/100</f>
        <v>412965</v>
      </c>
      <c r="AG701" s="46">
        <f>IF( (AF701=""),0,SUM(AF701:AF701) )</f>
        <v>412965</v>
      </c>
      <c r="AH701" s="46">
        <f>(AG701/100)*(AA701)</f>
        <v>412964.99999999994</v>
      </c>
      <c r="AI701" s="46">
        <v>0</v>
      </c>
      <c r="AJ701" s="46">
        <f>IF((AI701-AH701) &gt; 1,0,IF((AI701-AH701)&lt;0,AH701-AI701,AI701-AH701))</f>
        <v>412964.99999999994</v>
      </c>
      <c r="AK701" s="46">
        <v>0.02</v>
      </c>
      <c r="AL701" s="46">
        <f>AJ701*(AK701/100)</f>
        <v>82.592999999999989</v>
      </c>
    </row>
    <row r="702" spans="1:38" x14ac:dyDescent="0.45">
      <c r="A702" s="16"/>
      <c r="B702" s="21"/>
      <c r="C702" s="16"/>
      <c r="D702" s="16"/>
      <c r="E702" s="56"/>
      <c r="F702" s="56"/>
      <c r="G702" s="57"/>
      <c r="H702" s="56"/>
      <c r="I702" s="56"/>
      <c r="J702" s="56"/>
      <c r="K702" s="56"/>
      <c r="L702" s="71"/>
      <c r="M702" s="56"/>
      <c r="N702" s="46"/>
      <c r="O702" s="46" t="s">
        <v>54</v>
      </c>
      <c r="P702" s="46">
        <f>SUM(P700:P701)</f>
        <v>0</v>
      </c>
      <c r="Q702" s="56"/>
      <c r="R702" s="58"/>
      <c r="S702" s="59"/>
      <c r="T702" s="58"/>
      <c r="U702" s="58"/>
      <c r="V702" s="60"/>
      <c r="W702" s="56"/>
      <c r="X702" s="56"/>
      <c r="Y702" s="56"/>
      <c r="Z702" s="46"/>
      <c r="AA702" s="66"/>
      <c r="AB702" s="46"/>
      <c r="AC702" s="46"/>
      <c r="AD702" s="61"/>
      <c r="AE702" s="61"/>
      <c r="AF702" s="46"/>
      <c r="AG702" s="46"/>
      <c r="AH702" s="46">
        <f>SUM(AH700:AH701)</f>
        <v>412964.99999999994</v>
      </c>
      <c r="AI702" s="46"/>
      <c r="AJ702" s="46">
        <f>SUM(AJ700:AJ701)</f>
        <v>412964.99999999994</v>
      </c>
      <c r="AK702" s="46"/>
      <c r="AL702" s="46">
        <f>SUM(AL700:AL701)</f>
        <v>82.592999999999989</v>
      </c>
    </row>
    <row r="703" spans="1:38" x14ac:dyDescent="0.45">
      <c r="A703" s="16" t="s">
        <v>1129</v>
      </c>
      <c r="B703" s="21">
        <v>3809900001769</v>
      </c>
      <c r="C703" s="16" t="s">
        <v>1130</v>
      </c>
      <c r="D703" s="16" t="s">
        <v>1131</v>
      </c>
      <c r="E703" s="56">
        <v>415</v>
      </c>
      <c r="F703" s="56">
        <v>8534</v>
      </c>
      <c r="G703" s="57" t="s">
        <v>1132</v>
      </c>
      <c r="H703" s="56" t="s">
        <v>42</v>
      </c>
      <c r="I703" s="56">
        <v>23454</v>
      </c>
      <c r="J703" s="56"/>
      <c r="K703" s="56"/>
      <c r="L703" s="71"/>
      <c r="M703" s="56"/>
      <c r="N703" s="46"/>
      <c r="O703" s="46"/>
      <c r="P703" s="46"/>
      <c r="Q703" s="56"/>
      <c r="R703" s="58"/>
      <c r="S703" s="59"/>
      <c r="T703" s="58"/>
      <c r="U703" s="58"/>
      <c r="V703" s="60"/>
      <c r="W703" s="56"/>
      <c r="X703" s="56"/>
      <c r="Y703" s="56"/>
      <c r="Z703" s="46"/>
      <c r="AA703" s="66"/>
      <c r="AB703" s="46"/>
      <c r="AC703" s="46"/>
      <c r="AD703" s="61"/>
      <c r="AE703" s="61"/>
      <c r="AF703" s="46"/>
      <c r="AG703" s="46"/>
      <c r="AH703" s="46"/>
      <c r="AI703" s="46"/>
      <c r="AJ703" s="46"/>
      <c r="AK703" s="46"/>
      <c r="AL703" s="46"/>
    </row>
    <row r="704" spans="1:38" x14ac:dyDescent="0.45">
      <c r="A704" s="16"/>
      <c r="B704" s="21"/>
      <c r="C704" s="16"/>
      <c r="D704" s="16"/>
      <c r="E704" s="56"/>
      <c r="F704" s="56"/>
      <c r="G704" s="57"/>
      <c r="H704" s="56"/>
      <c r="I704" s="56"/>
      <c r="J704" s="56"/>
      <c r="K704" s="56"/>
      <c r="L704" s="71"/>
      <c r="M704" s="56"/>
      <c r="N704" s="46"/>
      <c r="O704" s="46" t="s">
        <v>54</v>
      </c>
      <c r="P704" s="46">
        <f>SUM(P703:P703)</f>
        <v>0</v>
      </c>
      <c r="Q704" s="56"/>
      <c r="R704" s="58"/>
      <c r="S704" s="59"/>
      <c r="T704" s="58"/>
      <c r="U704" s="58"/>
      <c r="V704" s="60"/>
      <c r="W704" s="56"/>
      <c r="X704" s="56"/>
      <c r="Y704" s="56"/>
      <c r="Z704" s="46"/>
      <c r="AA704" s="66"/>
      <c r="AB704" s="46"/>
      <c r="AC704" s="46"/>
      <c r="AD704" s="61"/>
      <c r="AE704" s="61"/>
      <c r="AF704" s="46"/>
      <c r="AG704" s="46"/>
      <c r="AH704" s="46">
        <f>SUM(AH703:AH703)</f>
        <v>0</v>
      </c>
      <c r="AI704" s="46"/>
      <c r="AJ704" s="46">
        <f>SUM(AJ703:AJ703)</f>
        <v>0</v>
      </c>
      <c r="AK704" s="46"/>
      <c r="AL704" s="46">
        <f>SUM(AL703:AL703)</f>
        <v>0</v>
      </c>
    </row>
    <row r="705" spans="1:38" x14ac:dyDescent="0.45">
      <c r="A705" s="16" t="s">
        <v>1133</v>
      </c>
      <c r="B705" s="21">
        <v>3901100033391</v>
      </c>
      <c r="C705" s="16" t="s">
        <v>1134</v>
      </c>
      <c r="D705" s="16" t="s">
        <v>1135</v>
      </c>
      <c r="E705" s="56">
        <v>416</v>
      </c>
      <c r="F705" s="56">
        <v>3609</v>
      </c>
      <c r="G705" s="57" t="s">
        <v>1136</v>
      </c>
      <c r="H705" s="56" t="s">
        <v>42</v>
      </c>
      <c r="I705" s="56">
        <v>25509</v>
      </c>
      <c r="J705" s="56">
        <v>0</v>
      </c>
      <c r="K705" s="56">
        <v>0</v>
      </c>
      <c r="L705" s="71">
        <v>20</v>
      </c>
      <c r="M705" s="56" t="s">
        <v>208</v>
      </c>
      <c r="N705" s="46">
        <f>((J705*400)+(K705*100))+L705</f>
        <v>20</v>
      </c>
      <c r="O705" s="46">
        <v>5000</v>
      </c>
      <c r="P705" s="46">
        <f>N705*O705</f>
        <v>100000</v>
      </c>
      <c r="Q705" s="56">
        <v>1</v>
      </c>
      <c r="R705" s="58" t="s">
        <v>1133</v>
      </c>
      <c r="S705" s="59">
        <v>3901100033391</v>
      </c>
      <c r="T705" s="58" t="s">
        <v>1134</v>
      </c>
      <c r="U705" s="58" t="s">
        <v>1137</v>
      </c>
      <c r="V705" s="60"/>
      <c r="W705" s="56" t="s">
        <v>210</v>
      </c>
      <c r="X705" s="56" t="s">
        <v>211</v>
      </c>
      <c r="Y705" s="56" t="s">
        <v>212</v>
      </c>
      <c r="Z705" s="46">
        <v>80</v>
      </c>
      <c r="AA705" s="66">
        <v>100</v>
      </c>
      <c r="AB705" s="46">
        <v>6900</v>
      </c>
      <c r="AC705" s="46">
        <f>Z705*AB705</f>
        <v>552000</v>
      </c>
      <c r="AD705" s="61">
        <v>5</v>
      </c>
      <c r="AE705" s="61">
        <v>5</v>
      </c>
      <c r="AF705" s="46">
        <f>(AC705*(100-AE705))/100</f>
        <v>524400</v>
      </c>
      <c r="AG705" s="46">
        <f>IF(AND(AF705="",P705=""),0,IF((AF705=""),P705, IF( (P705=""),AF705,AF705+P705)))</f>
        <v>624400</v>
      </c>
      <c r="AH705" s="46">
        <f>IF( (AA705=""),AG705*1,AG705*(AA705/100) )</f>
        <v>624400</v>
      </c>
      <c r="AI705" s="46">
        <v>50000000</v>
      </c>
      <c r="AJ705" s="46">
        <f>IF((AI705-AH705) &gt; 1,0,IF((AI705-AH705)&lt;0,AH705-AI705,AI705-AH705))</f>
        <v>0</v>
      </c>
      <c r="AK705" s="46">
        <v>0.02</v>
      </c>
      <c r="AL705" s="46">
        <f>AJ705*(AK705/100)</f>
        <v>0</v>
      </c>
    </row>
    <row r="706" spans="1:38" x14ac:dyDescent="0.45">
      <c r="A706" s="16"/>
      <c r="B706" s="21"/>
      <c r="C706" s="16"/>
      <c r="D706" s="16"/>
      <c r="E706" s="56"/>
      <c r="F706" s="56"/>
      <c r="G706" s="57"/>
      <c r="H706" s="56"/>
      <c r="I706" s="56"/>
      <c r="J706" s="56"/>
      <c r="K706" s="56"/>
      <c r="L706" s="71"/>
      <c r="M706" s="56"/>
      <c r="N706" s="46"/>
      <c r="O706" s="46" t="s">
        <v>54</v>
      </c>
      <c r="P706" s="46">
        <f>SUM(P705:P705)</f>
        <v>100000</v>
      </c>
      <c r="Q706" s="56"/>
      <c r="R706" s="58"/>
      <c r="S706" s="59"/>
      <c r="T706" s="58"/>
      <c r="U706" s="58"/>
      <c r="V706" s="60"/>
      <c r="W706" s="56"/>
      <c r="X706" s="56"/>
      <c r="Y706" s="56"/>
      <c r="Z706" s="46"/>
      <c r="AA706" s="66"/>
      <c r="AB706" s="46"/>
      <c r="AC706" s="46"/>
      <c r="AD706" s="61"/>
      <c r="AE706" s="61"/>
      <c r="AF706" s="46"/>
      <c r="AG706" s="46"/>
      <c r="AH706" s="46">
        <f>SUM(AH705:AH705)</f>
        <v>624400</v>
      </c>
      <c r="AI706" s="46"/>
      <c r="AJ706" s="46">
        <f>SUM(AJ705:AJ705)</f>
        <v>0</v>
      </c>
      <c r="AK706" s="46"/>
      <c r="AL706" s="46">
        <f>SUM(AL705:AL705)</f>
        <v>0</v>
      </c>
    </row>
    <row r="707" spans="1:38" x14ac:dyDescent="0.45">
      <c r="A707" s="16" t="s">
        <v>1138</v>
      </c>
      <c r="B707" s="21">
        <v>3770400036078</v>
      </c>
      <c r="C707" s="16" t="s">
        <v>1139</v>
      </c>
      <c r="D707" s="16" t="s">
        <v>1140</v>
      </c>
      <c r="E707" s="56">
        <v>417</v>
      </c>
      <c r="F707" s="56">
        <v>7049</v>
      </c>
      <c r="G707" s="57" t="s">
        <v>1141</v>
      </c>
      <c r="H707" s="56" t="s">
        <v>42</v>
      </c>
      <c r="I707" s="56">
        <v>34002</v>
      </c>
      <c r="J707" s="56"/>
      <c r="K707" s="56"/>
      <c r="L707" s="71"/>
      <c r="M707" s="56"/>
      <c r="N707" s="46"/>
      <c r="O707" s="46"/>
      <c r="P707" s="46"/>
      <c r="Q707" s="56"/>
      <c r="R707" s="58"/>
      <c r="S707" s="59"/>
      <c r="T707" s="58"/>
      <c r="U707" s="58"/>
      <c r="V707" s="60"/>
      <c r="W707" s="56"/>
      <c r="X707" s="56"/>
      <c r="Y707" s="56"/>
      <c r="Z707" s="46"/>
      <c r="AA707" s="66"/>
      <c r="AB707" s="46"/>
      <c r="AC707" s="46"/>
      <c r="AD707" s="61"/>
      <c r="AE707" s="61"/>
      <c r="AF707" s="46"/>
      <c r="AG707" s="46"/>
      <c r="AH707" s="46"/>
      <c r="AI707" s="46"/>
      <c r="AJ707" s="46"/>
      <c r="AK707" s="46"/>
      <c r="AL707" s="46"/>
    </row>
    <row r="708" spans="1:38" x14ac:dyDescent="0.45">
      <c r="A708" s="16"/>
      <c r="B708" s="21"/>
      <c r="C708" s="16"/>
      <c r="D708" s="16"/>
      <c r="E708" s="56">
        <v>418</v>
      </c>
      <c r="F708" s="56">
        <v>9686</v>
      </c>
      <c r="G708" s="57" t="s">
        <v>1142</v>
      </c>
      <c r="H708" s="56" t="s">
        <v>42</v>
      </c>
      <c r="I708" s="56">
        <v>34054</v>
      </c>
      <c r="J708" s="56"/>
      <c r="K708" s="56"/>
      <c r="L708" s="71"/>
      <c r="M708" s="56"/>
      <c r="N708" s="46"/>
      <c r="O708" s="46"/>
      <c r="P708" s="46"/>
      <c r="Q708" s="56"/>
      <c r="R708" s="58"/>
      <c r="S708" s="59"/>
      <c r="T708" s="58"/>
      <c r="U708" s="58"/>
      <c r="V708" s="60"/>
      <c r="W708" s="56"/>
      <c r="X708" s="56"/>
      <c r="Y708" s="56"/>
      <c r="Z708" s="46"/>
      <c r="AA708" s="66"/>
      <c r="AB708" s="46"/>
      <c r="AC708" s="46"/>
      <c r="AD708" s="61"/>
      <c r="AE708" s="61"/>
      <c r="AF708" s="46"/>
      <c r="AG708" s="46"/>
      <c r="AH708" s="46"/>
      <c r="AI708" s="46"/>
      <c r="AJ708" s="46"/>
      <c r="AK708" s="46"/>
      <c r="AL708" s="46"/>
    </row>
    <row r="709" spans="1:38" x14ac:dyDescent="0.45">
      <c r="A709" s="16"/>
      <c r="B709" s="21"/>
      <c r="C709" s="16"/>
      <c r="D709" s="16"/>
      <c r="E709" s="56"/>
      <c r="F709" s="56"/>
      <c r="G709" s="57"/>
      <c r="H709" s="56"/>
      <c r="I709" s="56"/>
      <c r="J709" s="56"/>
      <c r="K709" s="56"/>
      <c r="L709" s="71"/>
      <c r="M709" s="56"/>
      <c r="N709" s="46"/>
      <c r="O709" s="46" t="s">
        <v>54</v>
      </c>
      <c r="P709" s="46">
        <f>SUM(P707:P708)</f>
        <v>0</v>
      </c>
      <c r="Q709" s="56"/>
      <c r="R709" s="58"/>
      <c r="S709" s="59"/>
      <c r="T709" s="58"/>
      <c r="U709" s="58"/>
      <c r="V709" s="60"/>
      <c r="W709" s="56"/>
      <c r="X709" s="56"/>
      <c r="Y709" s="56"/>
      <c r="Z709" s="46"/>
      <c r="AA709" s="66"/>
      <c r="AB709" s="46"/>
      <c r="AC709" s="46"/>
      <c r="AD709" s="61"/>
      <c r="AE709" s="61"/>
      <c r="AF709" s="46"/>
      <c r="AG709" s="46"/>
      <c r="AH709" s="46">
        <f>SUM(AH707:AH708)</f>
        <v>0</v>
      </c>
      <c r="AI709" s="46"/>
      <c r="AJ709" s="46">
        <f>SUM(AJ707:AJ708)</f>
        <v>0</v>
      </c>
      <c r="AK709" s="46"/>
      <c r="AL709" s="46">
        <f>SUM(AL707:AL708)</f>
        <v>0</v>
      </c>
    </row>
    <row r="710" spans="1:38" x14ac:dyDescent="0.45">
      <c r="A710" s="16" t="s">
        <v>1143</v>
      </c>
      <c r="B710" s="21">
        <v>3120200207804</v>
      </c>
      <c r="C710" s="16" t="s">
        <v>1144</v>
      </c>
      <c r="D710" s="16" t="s">
        <v>1145</v>
      </c>
      <c r="E710" s="56">
        <v>419</v>
      </c>
      <c r="F710" s="56">
        <v>7481</v>
      </c>
      <c r="G710" s="57" t="s">
        <v>1146</v>
      </c>
      <c r="H710" s="56" t="s">
        <v>42</v>
      </c>
      <c r="I710" s="56">
        <v>12321</v>
      </c>
      <c r="J710" s="56"/>
      <c r="K710" s="56"/>
      <c r="L710" s="71"/>
      <c r="M710" s="56"/>
      <c r="N710" s="46"/>
      <c r="O710" s="46"/>
      <c r="P710" s="46"/>
      <c r="Q710" s="56"/>
      <c r="R710" s="58"/>
      <c r="S710" s="59"/>
      <c r="T710" s="58"/>
      <c r="U710" s="58"/>
      <c r="V710" s="60"/>
      <c r="W710" s="56"/>
      <c r="X710" s="56"/>
      <c r="Y710" s="56"/>
      <c r="Z710" s="46"/>
      <c r="AA710" s="66"/>
      <c r="AB710" s="46"/>
      <c r="AC710" s="46"/>
      <c r="AD710" s="61"/>
      <c r="AE710" s="61"/>
      <c r="AF710" s="46"/>
      <c r="AG710" s="46"/>
      <c r="AH710" s="46"/>
      <c r="AI710" s="46"/>
      <c r="AJ710" s="46"/>
      <c r="AK710" s="46"/>
      <c r="AL710" s="46"/>
    </row>
    <row r="711" spans="1:38" x14ac:dyDescent="0.45">
      <c r="A711" s="16"/>
      <c r="B711" s="21"/>
      <c r="C711" s="16"/>
      <c r="D711" s="16"/>
      <c r="E711" s="56">
        <v>420</v>
      </c>
      <c r="F711" s="56">
        <v>8217</v>
      </c>
      <c r="G711" s="57" t="s">
        <v>1147</v>
      </c>
      <c r="H711" s="56" t="s">
        <v>42</v>
      </c>
      <c r="I711" s="56">
        <v>12322</v>
      </c>
      <c r="J711" s="56"/>
      <c r="K711" s="56"/>
      <c r="L711" s="71"/>
      <c r="M711" s="56"/>
      <c r="N711" s="46"/>
      <c r="O711" s="46"/>
      <c r="P711" s="46"/>
      <c r="Q711" s="56"/>
      <c r="R711" s="58"/>
      <c r="S711" s="59"/>
      <c r="T711" s="58"/>
      <c r="U711" s="58"/>
      <c r="V711" s="60"/>
      <c r="W711" s="56"/>
      <c r="X711" s="56"/>
      <c r="Y711" s="56"/>
      <c r="Z711" s="46"/>
      <c r="AA711" s="66"/>
      <c r="AB711" s="46"/>
      <c r="AC711" s="46"/>
      <c r="AD711" s="61"/>
      <c r="AE711" s="61"/>
      <c r="AF711" s="46"/>
      <c r="AG711" s="46"/>
      <c r="AH711" s="46"/>
      <c r="AI711" s="46"/>
      <c r="AJ711" s="46"/>
      <c r="AK711" s="46"/>
      <c r="AL711" s="46"/>
    </row>
    <row r="712" spans="1:38" x14ac:dyDescent="0.45">
      <c r="A712" s="16"/>
      <c r="B712" s="21"/>
      <c r="C712" s="16"/>
      <c r="D712" s="16"/>
      <c r="E712" s="56"/>
      <c r="F712" s="56"/>
      <c r="G712" s="57"/>
      <c r="H712" s="56"/>
      <c r="I712" s="56"/>
      <c r="J712" s="56"/>
      <c r="K712" s="56"/>
      <c r="L712" s="71"/>
      <c r="M712" s="56"/>
      <c r="N712" s="46"/>
      <c r="O712" s="46" t="s">
        <v>54</v>
      </c>
      <c r="P712" s="46">
        <f>SUM(P710:P711)</f>
        <v>0</v>
      </c>
      <c r="Q712" s="56"/>
      <c r="R712" s="58"/>
      <c r="S712" s="59"/>
      <c r="T712" s="58"/>
      <c r="U712" s="58"/>
      <c r="V712" s="60"/>
      <c r="W712" s="56"/>
      <c r="X712" s="56"/>
      <c r="Y712" s="56"/>
      <c r="Z712" s="46"/>
      <c r="AA712" s="66"/>
      <c r="AB712" s="46"/>
      <c r="AC712" s="46"/>
      <c r="AD712" s="61"/>
      <c r="AE712" s="61"/>
      <c r="AF712" s="46"/>
      <c r="AG712" s="46"/>
      <c r="AH712" s="46">
        <f>SUM(AH710:AH711)</f>
        <v>0</v>
      </c>
      <c r="AI712" s="46"/>
      <c r="AJ712" s="46">
        <f>SUM(AJ710:AJ711)</f>
        <v>0</v>
      </c>
      <c r="AK712" s="46"/>
      <c r="AL712" s="46">
        <f>SUM(AL710:AL711)</f>
        <v>0</v>
      </c>
    </row>
    <row r="713" spans="1:38" x14ac:dyDescent="0.45">
      <c r="A713" s="16" t="s">
        <v>1148</v>
      </c>
      <c r="B713" s="21">
        <v>3100500169536</v>
      </c>
      <c r="C713" s="16" t="s">
        <v>1149</v>
      </c>
      <c r="D713" s="16" t="s">
        <v>1150</v>
      </c>
      <c r="E713" s="56">
        <v>421</v>
      </c>
      <c r="F713" s="56">
        <v>1556</v>
      </c>
      <c r="G713" s="57" t="s">
        <v>1151</v>
      </c>
      <c r="H713" s="56" t="s">
        <v>42</v>
      </c>
      <c r="I713" s="56">
        <v>9122</v>
      </c>
      <c r="J713" s="56">
        <v>0</v>
      </c>
      <c r="K713" s="56">
        <v>1</v>
      </c>
      <c r="L713" s="71">
        <v>21</v>
      </c>
      <c r="M713" s="56" t="s">
        <v>43</v>
      </c>
      <c r="N713" s="46">
        <f>((J713*400)+(K713*100))+L713</f>
        <v>121</v>
      </c>
      <c r="O713" s="46">
        <v>500</v>
      </c>
      <c r="P713" s="46">
        <f>N713*O713</f>
        <v>60500</v>
      </c>
      <c r="Q713" s="56"/>
      <c r="R713" s="58"/>
      <c r="S713" s="59"/>
      <c r="T713" s="58"/>
      <c r="U713" s="58"/>
      <c r="V713" s="60"/>
      <c r="W713" s="56"/>
      <c r="X713" s="56"/>
      <c r="Y713" s="56"/>
      <c r="Z713" s="46"/>
      <c r="AA713" s="66"/>
      <c r="AB713" s="46"/>
      <c r="AC713" s="46"/>
      <c r="AD713" s="61"/>
      <c r="AE713" s="61"/>
      <c r="AF713" s="46"/>
      <c r="AG713" s="46">
        <f>IF(AND(AF713="",P713=""),0,IF((AF713=""),P713,IF((P713=""),AF713,AF713+P713)))</f>
        <v>60500</v>
      </c>
      <c r="AH713" s="46">
        <f>IF( (AA713=""),AG713*1,AG713*(AA713/100) )</f>
        <v>60500</v>
      </c>
      <c r="AI713" s="46">
        <v>0</v>
      </c>
      <c r="AJ713" s="46">
        <f>IF((AI713-AH713) &gt; 1,0,IF((AI713-AH713)&lt;0,AH713-AI713,AI713-AH713))</f>
        <v>60500</v>
      </c>
      <c r="AK713" s="46">
        <v>0.3</v>
      </c>
      <c r="AL713" s="46">
        <f>AJ713*(AK713/100)</f>
        <v>181.5</v>
      </c>
    </row>
    <row r="714" spans="1:38" x14ac:dyDescent="0.45">
      <c r="A714" s="16"/>
      <c r="B714" s="21"/>
      <c r="C714" s="16"/>
      <c r="D714" s="16"/>
      <c r="E714" s="56"/>
      <c r="F714" s="56"/>
      <c r="G714" s="57"/>
      <c r="H714" s="56"/>
      <c r="I714" s="56"/>
      <c r="J714" s="56"/>
      <c r="K714" s="56"/>
      <c r="L714" s="71"/>
      <c r="M714" s="56"/>
      <c r="N714" s="46"/>
      <c r="O714" s="46" t="s">
        <v>54</v>
      </c>
      <c r="P714" s="46">
        <f>SUM(P713:P713)</f>
        <v>60500</v>
      </c>
      <c r="Q714" s="56"/>
      <c r="R714" s="58"/>
      <c r="S714" s="59"/>
      <c r="T714" s="58"/>
      <c r="U714" s="58"/>
      <c r="V714" s="60"/>
      <c r="W714" s="56"/>
      <c r="X714" s="56"/>
      <c r="Y714" s="56"/>
      <c r="Z714" s="46"/>
      <c r="AA714" s="66"/>
      <c r="AB714" s="46"/>
      <c r="AC714" s="46"/>
      <c r="AD714" s="61"/>
      <c r="AE714" s="61"/>
      <c r="AF714" s="46"/>
      <c r="AG714" s="46"/>
      <c r="AH714" s="46">
        <f>SUM(AH713:AH713)</f>
        <v>60500</v>
      </c>
      <c r="AI714" s="46"/>
      <c r="AJ714" s="46">
        <f>SUM(AJ713:AJ713)</f>
        <v>60500</v>
      </c>
      <c r="AK714" s="46"/>
      <c r="AL714" s="46">
        <f>SUM(AL713:AL713)</f>
        <v>181.5</v>
      </c>
    </row>
    <row r="715" spans="1:38" x14ac:dyDescent="0.45">
      <c r="A715" s="16" t="s">
        <v>1152</v>
      </c>
      <c r="B715" s="21">
        <v>2770500017476</v>
      </c>
      <c r="C715" s="16" t="s">
        <v>1153</v>
      </c>
      <c r="D715" s="16" t="s">
        <v>1154</v>
      </c>
      <c r="E715" s="56">
        <v>422</v>
      </c>
      <c r="F715" s="56">
        <v>3894</v>
      </c>
      <c r="G715" s="57" t="s">
        <v>1155</v>
      </c>
      <c r="H715" s="56" t="s">
        <v>42</v>
      </c>
      <c r="I715" s="56">
        <v>12353</v>
      </c>
      <c r="J715" s="56">
        <v>0</v>
      </c>
      <c r="K715" s="56">
        <v>2</v>
      </c>
      <c r="L715" s="71">
        <v>0</v>
      </c>
      <c r="M715" s="56" t="s">
        <v>43</v>
      </c>
      <c r="N715" s="46">
        <f>((J715*400)+(K715*100))+L715</f>
        <v>200</v>
      </c>
      <c r="O715" s="46">
        <v>2500</v>
      </c>
      <c r="P715" s="46">
        <f>N715*O715</f>
        <v>500000</v>
      </c>
      <c r="Q715" s="56"/>
      <c r="R715" s="58"/>
      <c r="S715" s="59"/>
      <c r="T715" s="58"/>
      <c r="U715" s="58"/>
      <c r="V715" s="60"/>
      <c r="W715" s="56"/>
      <c r="X715" s="56"/>
      <c r="Y715" s="56"/>
      <c r="Z715" s="46"/>
      <c r="AA715" s="66"/>
      <c r="AB715" s="46"/>
      <c r="AC715" s="46"/>
      <c r="AD715" s="61"/>
      <c r="AE715" s="61"/>
      <c r="AF715" s="46"/>
      <c r="AG715" s="46">
        <f>IF(AND(AF715="",P715=""),0,IF((AF715=""),P715,IF((P715=""),AF715,AF715+P715)))</f>
        <v>500000</v>
      </c>
      <c r="AH715" s="46">
        <f>IF( (AA715=""),AG715*1,AG715*(AA715/100) )</f>
        <v>500000</v>
      </c>
      <c r="AI715" s="46">
        <v>0</v>
      </c>
      <c r="AJ715" s="46">
        <f>IF((AI715-AH715) &gt; 1,0,IF((AI715-AH715)&lt;0,AH715-AI715,AI715-AH715))</f>
        <v>500000</v>
      </c>
      <c r="AK715" s="46">
        <v>0.3</v>
      </c>
      <c r="AL715" s="46">
        <f>AJ715*(AK715/100)</f>
        <v>1500</v>
      </c>
    </row>
    <row r="716" spans="1:38" x14ac:dyDescent="0.45">
      <c r="A716" s="16"/>
      <c r="B716" s="21"/>
      <c r="C716" s="16"/>
      <c r="D716" s="16"/>
      <c r="E716" s="56"/>
      <c r="F716" s="56"/>
      <c r="G716" s="57"/>
      <c r="H716" s="56"/>
      <c r="I716" s="56"/>
      <c r="J716" s="56"/>
      <c r="K716" s="56"/>
      <c r="L716" s="71"/>
      <c r="M716" s="56"/>
      <c r="N716" s="46"/>
      <c r="O716" s="46" t="s">
        <v>54</v>
      </c>
      <c r="P716" s="46">
        <f>SUM(P715:P715)</f>
        <v>500000</v>
      </c>
      <c r="Q716" s="56"/>
      <c r="R716" s="58"/>
      <c r="S716" s="59"/>
      <c r="T716" s="58"/>
      <c r="U716" s="58"/>
      <c r="V716" s="60"/>
      <c r="W716" s="56"/>
      <c r="X716" s="56"/>
      <c r="Y716" s="56"/>
      <c r="Z716" s="46"/>
      <c r="AA716" s="66"/>
      <c r="AB716" s="46"/>
      <c r="AC716" s="46"/>
      <c r="AD716" s="61"/>
      <c r="AE716" s="61"/>
      <c r="AF716" s="46"/>
      <c r="AG716" s="46"/>
      <c r="AH716" s="46">
        <f>SUM(AH715:AH715)</f>
        <v>500000</v>
      </c>
      <c r="AI716" s="46"/>
      <c r="AJ716" s="46">
        <f>SUM(AJ715:AJ715)</f>
        <v>500000</v>
      </c>
      <c r="AK716" s="46"/>
      <c r="AL716" s="46">
        <f>SUM(AL715:AL715)</f>
        <v>1500</v>
      </c>
    </row>
    <row r="717" spans="1:38" x14ac:dyDescent="0.45">
      <c r="A717" s="16" t="s">
        <v>1156</v>
      </c>
      <c r="B717" s="21">
        <v>3101201471463</v>
      </c>
      <c r="C717" s="16" t="s">
        <v>1157</v>
      </c>
      <c r="D717" s="16" t="s">
        <v>1158</v>
      </c>
      <c r="E717" s="56">
        <v>423</v>
      </c>
      <c r="F717" s="56">
        <v>2467</v>
      </c>
      <c r="G717" s="57" t="s">
        <v>1159</v>
      </c>
      <c r="H717" s="56" t="s">
        <v>42</v>
      </c>
      <c r="I717" s="56">
        <v>9086</v>
      </c>
      <c r="J717" s="56">
        <v>10</v>
      </c>
      <c r="K717" s="56">
        <v>3</v>
      </c>
      <c r="L717" s="71">
        <v>95</v>
      </c>
      <c r="M717" s="56" t="s">
        <v>43</v>
      </c>
      <c r="N717" s="46">
        <f>((J717*400)+(K717*100))+L717</f>
        <v>4395</v>
      </c>
      <c r="O717" s="46">
        <v>380</v>
      </c>
      <c r="P717" s="46">
        <f>N717*O717</f>
        <v>1670100</v>
      </c>
      <c r="Q717" s="56"/>
      <c r="R717" s="58"/>
      <c r="S717" s="59"/>
      <c r="T717" s="58"/>
      <c r="U717" s="58"/>
      <c r="V717" s="60"/>
      <c r="W717" s="56"/>
      <c r="X717" s="56"/>
      <c r="Y717" s="56"/>
      <c r="Z717" s="46"/>
      <c r="AA717" s="66"/>
      <c r="AB717" s="46"/>
      <c r="AC717" s="46"/>
      <c r="AD717" s="61"/>
      <c r="AE717" s="61"/>
      <c r="AF717" s="46"/>
      <c r="AG717" s="46">
        <f>IF(AND(AF717="",P717=""),0,IF((AF717=""),P717,IF((P717=""),AF717,AF717+P717)))</f>
        <v>1670100</v>
      </c>
      <c r="AH717" s="46">
        <f>IF( (AA717=""),AG717*1,AG717*(AA717/100) )</f>
        <v>1670100</v>
      </c>
      <c r="AI717" s="46">
        <v>0</v>
      </c>
      <c r="AJ717" s="46">
        <f>IF((AI717-AH717) &gt; 1,0,IF((AI717-AH717)&lt;0,AH717-AI717,AI717-AH717))</f>
        <v>1670100</v>
      </c>
      <c r="AK717" s="46">
        <v>0.3</v>
      </c>
      <c r="AL717" s="46">
        <f>AJ717*(AK717/100)</f>
        <v>5010.3</v>
      </c>
    </row>
    <row r="718" spans="1:38" x14ac:dyDescent="0.45">
      <c r="A718" s="16"/>
      <c r="B718" s="21"/>
      <c r="C718" s="16"/>
      <c r="D718" s="16"/>
      <c r="E718" s="56"/>
      <c r="F718" s="56"/>
      <c r="G718" s="57"/>
      <c r="H718" s="56"/>
      <c r="I718" s="56"/>
      <c r="J718" s="56"/>
      <c r="K718" s="56"/>
      <c r="L718" s="71"/>
      <c r="M718" s="56"/>
      <c r="N718" s="46"/>
      <c r="O718" s="46" t="s">
        <v>54</v>
      </c>
      <c r="P718" s="46">
        <f>SUM(P717:P717)</f>
        <v>1670100</v>
      </c>
      <c r="Q718" s="56"/>
      <c r="R718" s="58"/>
      <c r="S718" s="59"/>
      <c r="T718" s="58"/>
      <c r="U718" s="58"/>
      <c r="V718" s="60"/>
      <c r="W718" s="56"/>
      <c r="X718" s="56"/>
      <c r="Y718" s="56"/>
      <c r="Z718" s="46"/>
      <c r="AA718" s="66"/>
      <c r="AB718" s="46"/>
      <c r="AC718" s="46"/>
      <c r="AD718" s="61"/>
      <c r="AE718" s="61"/>
      <c r="AF718" s="46"/>
      <c r="AG718" s="46"/>
      <c r="AH718" s="46">
        <f>SUM(AH717:AH717)</f>
        <v>1670100</v>
      </c>
      <c r="AI718" s="46"/>
      <c r="AJ718" s="46">
        <f>SUM(AJ717:AJ717)</f>
        <v>1670100</v>
      </c>
      <c r="AK718" s="46"/>
      <c r="AL718" s="46">
        <f>SUM(AL717:AL717)</f>
        <v>5010.3</v>
      </c>
    </row>
    <row r="719" spans="1:38" x14ac:dyDescent="0.45">
      <c r="A719" s="16" t="s">
        <v>1160</v>
      </c>
      <c r="B719" s="21"/>
      <c r="C719" s="16" t="s">
        <v>1161</v>
      </c>
      <c r="D719" s="16" t="s">
        <v>1162</v>
      </c>
      <c r="E719" s="56">
        <v>424</v>
      </c>
      <c r="F719" s="56">
        <v>5966</v>
      </c>
      <c r="G719" s="57"/>
      <c r="H719" s="56" t="s">
        <v>42</v>
      </c>
      <c r="I719" s="56">
        <v>5102</v>
      </c>
      <c r="J719" s="56">
        <v>0</v>
      </c>
      <c r="K719" s="56">
        <v>0</v>
      </c>
      <c r="L719" s="71">
        <v>24</v>
      </c>
      <c r="M719" s="56" t="s">
        <v>208</v>
      </c>
      <c r="N719" s="46">
        <f>((J719*400)+(K719*100))+L719</f>
        <v>24</v>
      </c>
      <c r="O719" s="46">
        <v>1900</v>
      </c>
      <c r="P719" s="46">
        <f>N719*O719</f>
        <v>45600</v>
      </c>
      <c r="Q719" s="56"/>
      <c r="R719" s="58"/>
      <c r="S719" s="59"/>
      <c r="T719" s="58"/>
      <c r="U719" s="58"/>
      <c r="V719" s="60"/>
      <c r="W719" s="56"/>
      <c r="X719" s="56"/>
      <c r="Y719" s="56"/>
      <c r="Z719" s="46"/>
      <c r="AA719" s="66"/>
      <c r="AB719" s="46"/>
      <c r="AC719" s="46"/>
      <c r="AD719" s="61"/>
      <c r="AE719" s="61"/>
      <c r="AF719" s="46"/>
      <c r="AG719" s="46">
        <f>IF(AND(AF719="",P719=""),0,IF((AF719=""),P719,IF((P719=""),AF719,AF719+P719)))</f>
        <v>45600</v>
      </c>
      <c r="AH719" s="46">
        <f>IF( (AA719=""),AG719*1,AG719*(AA719/100) )</f>
        <v>45600</v>
      </c>
      <c r="AI719" s="46">
        <v>0</v>
      </c>
      <c r="AJ719" s="46">
        <f>IF((AI719-AH719) &gt; 1,0,IF((AI719-AH719)&lt;0,AH719-AI719,AI719-AH719))</f>
        <v>45600</v>
      </c>
      <c r="AK719" s="46">
        <v>0.02</v>
      </c>
      <c r="AL719" s="46">
        <f>AJ719*(AK719/100)</f>
        <v>9.120000000000001</v>
      </c>
    </row>
    <row r="720" spans="1:38" x14ac:dyDescent="0.45">
      <c r="A720" s="16"/>
      <c r="B720" s="21"/>
      <c r="C720" s="16"/>
      <c r="D720" s="16"/>
      <c r="E720" s="56"/>
      <c r="F720" s="56"/>
      <c r="G720" s="57"/>
      <c r="H720" s="56"/>
      <c r="I720" s="56"/>
      <c r="J720" s="56"/>
      <c r="K720" s="56"/>
      <c r="L720" s="71"/>
      <c r="M720" s="56"/>
      <c r="N720" s="46"/>
      <c r="O720" s="46" t="s">
        <v>54</v>
      </c>
      <c r="P720" s="46">
        <f>SUM(P719:P719)</f>
        <v>45600</v>
      </c>
      <c r="Q720" s="56"/>
      <c r="R720" s="58"/>
      <c r="S720" s="59"/>
      <c r="T720" s="58"/>
      <c r="U720" s="58"/>
      <c r="V720" s="60"/>
      <c r="W720" s="56"/>
      <c r="X720" s="56"/>
      <c r="Y720" s="56"/>
      <c r="Z720" s="46"/>
      <c r="AA720" s="66"/>
      <c r="AB720" s="46"/>
      <c r="AC720" s="46"/>
      <c r="AD720" s="61"/>
      <c r="AE720" s="61"/>
      <c r="AF720" s="46"/>
      <c r="AG720" s="46"/>
      <c r="AH720" s="46">
        <f>SUM(AH719:AH719)</f>
        <v>45600</v>
      </c>
      <c r="AI720" s="46"/>
      <c r="AJ720" s="46">
        <f>SUM(AJ719:AJ719)</f>
        <v>45600</v>
      </c>
      <c r="AK720" s="46"/>
      <c r="AL720" s="46">
        <f>SUM(AL719:AL719)</f>
        <v>9.120000000000001</v>
      </c>
    </row>
    <row r="721" spans="1:38" x14ac:dyDescent="0.45">
      <c r="A721" s="16" t="s">
        <v>1163</v>
      </c>
      <c r="B721" s="21">
        <v>3770400021216</v>
      </c>
      <c r="C721" s="16" t="s">
        <v>1164</v>
      </c>
      <c r="D721" s="16" t="s">
        <v>1165</v>
      </c>
      <c r="E721" s="56">
        <v>425</v>
      </c>
      <c r="F721" s="56">
        <v>10009</v>
      </c>
      <c r="G721" s="57" t="s">
        <v>1166</v>
      </c>
      <c r="H721" s="56" t="s">
        <v>42</v>
      </c>
      <c r="I721" s="56">
        <v>2957</v>
      </c>
      <c r="J721" s="56"/>
      <c r="K721" s="56"/>
      <c r="L721" s="71"/>
      <c r="M721" s="56"/>
      <c r="N721" s="46"/>
      <c r="O721" s="46"/>
      <c r="P721" s="46"/>
      <c r="Q721" s="56"/>
      <c r="R721" s="58"/>
      <c r="S721" s="59"/>
      <c r="T721" s="58"/>
      <c r="U721" s="58"/>
      <c r="V721" s="60"/>
      <c r="W721" s="56"/>
      <c r="X721" s="56"/>
      <c r="Y721" s="56"/>
      <c r="Z721" s="46"/>
      <c r="AA721" s="66"/>
      <c r="AB721" s="46"/>
      <c r="AC721" s="46"/>
      <c r="AD721" s="61"/>
      <c r="AE721" s="61"/>
      <c r="AF721" s="46"/>
      <c r="AG721" s="46"/>
      <c r="AH721" s="46"/>
      <c r="AI721" s="46"/>
      <c r="AJ721" s="46"/>
      <c r="AK721" s="46"/>
      <c r="AL721" s="46"/>
    </row>
    <row r="722" spans="1:38" x14ac:dyDescent="0.45">
      <c r="A722" s="16"/>
      <c r="B722" s="21"/>
      <c r="C722" s="16"/>
      <c r="D722" s="16"/>
      <c r="E722" s="56"/>
      <c r="F722" s="56"/>
      <c r="G722" s="57"/>
      <c r="H722" s="56"/>
      <c r="I722" s="56"/>
      <c r="J722" s="56"/>
      <c r="K722" s="56"/>
      <c r="L722" s="71"/>
      <c r="M722" s="56"/>
      <c r="N722" s="46"/>
      <c r="O722" s="46"/>
      <c r="P722" s="46"/>
      <c r="Q722" s="73">
        <v>1</v>
      </c>
      <c r="R722" s="58" t="s">
        <v>1163</v>
      </c>
      <c r="S722" s="59">
        <v>3770400021216</v>
      </c>
      <c r="T722" s="58" t="s">
        <v>1164</v>
      </c>
      <c r="U722" s="58" t="s">
        <v>1167</v>
      </c>
      <c r="V722" s="60"/>
      <c r="W722" s="56" t="s">
        <v>210</v>
      </c>
      <c r="X722" s="56" t="s">
        <v>211</v>
      </c>
      <c r="Y722" s="56" t="s">
        <v>212</v>
      </c>
      <c r="Z722" s="46">
        <v>80</v>
      </c>
      <c r="AA722" s="66">
        <v>100</v>
      </c>
      <c r="AB722" s="46">
        <v>6900</v>
      </c>
      <c r="AC722" s="46">
        <f>Z722*AB722</f>
        <v>552000</v>
      </c>
      <c r="AD722" s="61">
        <v>5</v>
      </c>
      <c r="AE722" s="61">
        <v>5</v>
      </c>
      <c r="AF722" s="46">
        <f>(AC722*(100-AE722))/100</f>
        <v>524400</v>
      </c>
      <c r="AG722" s="46">
        <f>IF( (AF722=""),0,SUM(AF722:AF722) )</f>
        <v>524400</v>
      </c>
      <c r="AH722" s="46">
        <f>(AG722/100)*(AA722)</f>
        <v>524400</v>
      </c>
      <c r="AI722" s="46">
        <v>0</v>
      </c>
      <c r="AJ722" s="46">
        <f>IF((AI722-AH722) &gt; 1,0,IF((AI722-AH722)&lt;0,AH722-AI722,AI722-AH722))</f>
        <v>524400</v>
      </c>
      <c r="AK722" s="46">
        <v>0.02</v>
      </c>
      <c r="AL722" s="46">
        <f>AJ722*(AK722/100)</f>
        <v>104.88000000000001</v>
      </c>
    </row>
    <row r="723" spans="1:38" x14ac:dyDescent="0.45">
      <c r="A723" s="16"/>
      <c r="B723" s="21"/>
      <c r="C723" s="16"/>
      <c r="D723" s="16"/>
      <c r="E723" s="56"/>
      <c r="F723" s="56"/>
      <c r="G723" s="57"/>
      <c r="H723" s="56"/>
      <c r="I723" s="56"/>
      <c r="J723" s="56"/>
      <c r="K723" s="56"/>
      <c r="L723" s="71"/>
      <c r="M723" s="56"/>
      <c r="N723" s="46"/>
      <c r="O723" s="46" t="s">
        <v>54</v>
      </c>
      <c r="P723" s="46">
        <f>SUM(P721:P722)</f>
        <v>0</v>
      </c>
      <c r="Q723" s="56"/>
      <c r="R723" s="58"/>
      <c r="S723" s="59"/>
      <c r="T723" s="58"/>
      <c r="U723" s="58"/>
      <c r="V723" s="60"/>
      <c r="W723" s="56"/>
      <c r="X723" s="56"/>
      <c r="Y723" s="56"/>
      <c r="Z723" s="46"/>
      <c r="AA723" s="66"/>
      <c r="AB723" s="46"/>
      <c r="AC723" s="46"/>
      <c r="AD723" s="61"/>
      <c r="AE723" s="61"/>
      <c r="AF723" s="46"/>
      <c r="AG723" s="46"/>
      <c r="AH723" s="46">
        <f>SUM(AH721:AH722)</f>
        <v>524400</v>
      </c>
      <c r="AI723" s="46"/>
      <c r="AJ723" s="46">
        <f>SUM(AJ721:AJ722)</f>
        <v>524400</v>
      </c>
      <c r="AK723" s="46"/>
      <c r="AL723" s="46">
        <f>SUM(AL721:AL722)</f>
        <v>104.88000000000001</v>
      </c>
    </row>
    <row r="724" spans="1:38" x14ac:dyDescent="0.45">
      <c r="A724" s="16" t="s">
        <v>1168</v>
      </c>
      <c r="B724" s="21">
        <v>3801200687946</v>
      </c>
      <c r="C724" s="16" t="s">
        <v>1169</v>
      </c>
      <c r="D724" s="16" t="s">
        <v>1170</v>
      </c>
      <c r="E724" s="56">
        <v>426</v>
      </c>
      <c r="F724" s="56">
        <v>7924</v>
      </c>
      <c r="G724" s="57" t="s">
        <v>1171</v>
      </c>
      <c r="H724" s="56" t="s">
        <v>42</v>
      </c>
      <c r="I724" s="56">
        <v>9301</v>
      </c>
      <c r="J724" s="56"/>
      <c r="K724" s="56"/>
      <c r="L724" s="71"/>
      <c r="M724" s="56"/>
      <c r="N724" s="46"/>
      <c r="O724" s="46"/>
      <c r="P724" s="46"/>
      <c r="Q724" s="56"/>
      <c r="R724" s="58"/>
      <c r="S724" s="59"/>
      <c r="T724" s="58"/>
      <c r="U724" s="58"/>
      <c r="V724" s="60"/>
      <c r="W724" s="56"/>
      <c r="X724" s="56"/>
      <c r="Y724" s="56"/>
      <c r="Z724" s="46"/>
      <c r="AA724" s="66"/>
      <c r="AB724" s="46"/>
      <c r="AC724" s="46"/>
      <c r="AD724" s="61"/>
      <c r="AE724" s="61"/>
      <c r="AF724" s="46"/>
      <c r="AG724" s="46"/>
      <c r="AH724" s="46"/>
      <c r="AI724" s="46"/>
      <c r="AJ724" s="46"/>
      <c r="AK724" s="46"/>
      <c r="AL724" s="46"/>
    </row>
    <row r="725" spans="1:38" x14ac:dyDescent="0.45">
      <c r="A725" s="16"/>
      <c r="B725" s="21"/>
      <c r="C725" s="16"/>
      <c r="D725" s="16"/>
      <c r="E725" s="56"/>
      <c r="F725" s="56"/>
      <c r="G725" s="57"/>
      <c r="H725" s="56"/>
      <c r="I725" s="56"/>
      <c r="J725" s="56"/>
      <c r="K725" s="56"/>
      <c r="L725" s="71"/>
      <c r="M725" s="56"/>
      <c r="N725" s="46"/>
      <c r="O725" s="46" t="s">
        <v>54</v>
      </c>
      <c r="P725" s="46">
        <f>SUM(P724:P724)</f>
        <v>0</v>
      </c>
      <c r="Q725" s="56"/>
      <c r="R725" s="58"/>
      <c r="S725" s="59"/>
      <c r="T725" s="58"/>
      <c r="U725" s="58"/>
      <c r="V725" s="60"/>
      <c r="W725" s="56"/>
      <c r="X725" s="56"/>
      <c r="Y725" s="56"/>
      <c r="Z725" s="46"/>
      <c r="AA725" s="66"/>
      <c r="AB725" s="46"/>
      <c r="AC725" s="46"/>
      <c r="AD725" s="61"/>
      <c r="AE725" s="61"/>
      <c r="AF725" s="46"/>
      <c r="AG725" s="46"/>
      <c r="AH725" s="46">
        <f>SUM(AH724:AH724)</f>
        <v>0</v>
      </c>
      <c r="AI725" s="46"/>
      <c r="AJ725" s="46">
        <f>SUM(AJ724:AJ724)</f>
        <v>0</v>
      </c>
      <c r="AK725" s="46"/>
      <c r="AL725" s="46">
        <f>SUM(AL724:AL724)</f>
        <v>0</v>
      </c>
    </row>
    <row r="726" spans="1:38" x14ac:dyDescent="0.45">
      <c r="A726" s="16" t="s">
        <v>1163</v>
      </c>
      <c r="B726" s="21">
        <v>3770400021216</v>
      </c>
      <c r="C726" s="16" t="s">
        <v>1164</v>
      </c>
      <c r="D726" s="16" t="s">
        <v>1165</v>
      </c>
      <c r="E726" s="56">
        <v>427</v>
      </c>
      <c r="F726" s="56">
        <v>5987</v>
      </c>
      <c r="G726" s="57"/>
      <c r="H726" s="56" t="s">
        <v>42</v>
      </c>
      <c r="I726" s="56">
        <v>11698</v>
      </c>
      <c r="J726" s="56">
        <v>0</v>
      </c>
      <c r="K726" s="56">
        <v>0</v>
      </c>
      <c r="L726" s="71">
        <v>20</v>
      </c>
      <c r="M726" s="56" t="s">
        <v>208</v>
      </c>
      <c r="N726" s="46">
        <f>((J726*400)+(K726*100))+L726</f>
        <v>20</v>
      </c>
      <c r="O726" s="46">
        <v>330</v>
      </c>
      <c r="P726" s="46">
        <f>N726*O726</f>
        <v>6600</v>
      </c>
      <c r="Q726" s="56"/>
      <c r="R726" s="58"/>
      <c r="S726" s="59"/>
      <c r="T726" s="58"/>
      <c r="U726" s="58"/>
      <c r="V726" s="60"/>
      <c r="W726" s="56"/>
      <c r="X726" s="56"/>
      <c r="Y726" s="56"/>
      <c r="Z726" s="46"/>
      <c r="AA726" s="66"/>
      <c r="AB726" s="46"/>
      <c r="AC726" s="46"/>
      <c r="AD726" s="61"/>
      <c r="AE726" s="61"/>
      <c r="AF726" s="46"/>
      <c r="AG726" s="46">
        <f>IF(AND(AF726="",P726=""),0,IF((AF726=""),P726,IF((P726=""),AF726,AF726+P726)))</f>
        <v>6600</v>
      </c>
      <c r="AH726" s="46">
        <f>IF( (AA726=""),AG726*1,AG726*(AA726/100) )</f>
        <v>6600</v>
      </c>
      <c r="AI726" s="46">
        <v>0</v>
      </c>
      <c r="AJ726" s="46">
        <f>IF((AI726-AH726) &gt; 1,0,IF((AI726-AH726)&lt;0,AH726-AI726,AI726-AH726))</f>
        <v>6600</v>
      </c>
      <c r="AK726" s="46">
        <v>0.02</v>
      </c>
      <c r="AL726" s="46">
        <f>AJ726*(AK726/100)</f>
        <v>1.32</v>
      </c>
    </row>
    <row r="727" spans="1:38" x14ac:dyDescent="0.45">
      <c r="A727" s="16"/>
      <c r="B727" s="21"/>
      <c r="C727" s="16"/>
      <c r="D727" s="16"/>
      <c r="E727" s="56"/>
      <c r="F727" s="56"/>
      <c r="G727" s="57"/>
      <c r="H727" s="56"/>
      <c r="I727" s="56"/>
      <c r="J727" s="56"/>
      <c r="K727" s="56"/>
      <c r="L727" s="71"/>
      <c r="M727" s="56"/>
      <c r="N727" s="46"/>
      <c r="O727" s="46"/>
      <c r="P727" s="46"/>
      <c r="Q727" s="73">
        <v>1</v>
      </c>
      <c r="R727" s="58" t="s">
        <v>1163</v>
      </c>
      <c r="S727" s="59">
        <v>3770400021216</v>
      </c>
      <c r="T727" s="58" t="s">
        <v>1164</v>
      </c>
      <c r="U727" s="58" t="s">
        <v>1167</v>
      </c>
      <c r="V727" s="60"/>
      <c r="W727" s="56" t="s">
        <v>210</v>
      </c>
      <c r="X727" s="56" t="s">
        <v>211</v>
      </c>
      <c r="Y727" s="56" t="s">
        <v>212</v>
      </c>
      <c r="Z727" s="46">
        <v>80</v>
      </c>
      <c r="AA727" s="66">
        <v>100</v>
      </c>
      <c r="AB727" s="46">
        <v>6900</v>
      </c>
      <c r="AC727" s="46">
        <f>Z727*AB727</f>
        <v>552000</v>
      </c>
      <c r="AD727" s="61">
        <v>5</v>
      </c>
      <c r="AE727" s="61">
        <v>5</v>
      </c>
      <c r="AF727" s="46">
        <f>(AC727*(100-AE727))/100</f>
        <v>524400</v>
      </c>
      <c r="AG727" s="46">
        <f>IF( (AF727=""),0,SUM(AF727:AF727) )</f>
        <v>524400</v>
      </c>
      <c r="AH727" s="46">
        <f>(AG727/100)*(AA727)</f>
        <v>524400</v>
      </c>
      <c r="AI727" s="46">
        <v>0</v>
      </c>
      <c r="AJ727" s="46">
        <f>IF((AI727-AH727) &gt; 1,0,IF((AI727-AH727)&lt;0,AH727-AI727,AI727-AH727))</f>
        <v>524400</v>
      </c>
      <c r="AK727" s="46">
        <v>0.02</v>
      </c>
      <c r="AL727" s="46">
        <f>AJ727*(AK727/100)</f>
        <v>104.88000000000001</v>
      </c>
    </row>
    <row r="728" spans="1:38" x14ac:dyDescent="0.45">
      <c r="A728" s="16"/>
      <c r="B728" s="21"/>
      <c r="C728" s="16"/>
      <c r="D728" s="16"/>
      <c r="E728" s="56"/>
      <c r="F728" s="56"/>
      <c r="G728" s="57"/>
      <c r="H728" s="56"/>
      <c r="I728" s="56"/>
      <c r="J728" s="56"/>
      <c r="K728" s="56"/>
      <c r="L728" s="71"/>
      <c r="M728" s="56"/>
      <c r="N728" s="46"/>
      <c r="O728" s="46" t="s">
        <v>54</v>
      </c>
      <c r="P728" s="46">
        <f>SUM(P726:P727)</f>
        <v>6600</v>
      </c>
      <c r="Q728" s="56"/>
      <c r="R728" s="58"/>
      <c r="S728" s="59"/>
      <c r="T728" s="58"/>
      <c r="U728" s="58"/>
      <c r="V728" s="60"/>
      <c r="W728" s="56"/>
      <c r="X728" s="56"/>
      <c r="Y728" s="56"/>
      <c r="Z728" s="46"/>
      <c r="AA728" s="66"/>
      <c r="AB728" s="46"/>
      <c r="AC728" s="46"/>
      <c r="AD728" s="61"/>
      <c r="AE728" s="61"/>
      <c r="AF728" s="46"/>
      <c r="AG728" s="46"/>
      <c r="AH728" s="46">
        <f>SUM(AH726:AH727)</f>
        <v>531000</v>
      </c>
      <c r="AI728" s="46"/>
      <c r="AJ728" s="46">
        <f>SUM(AJ726:AJ727)</f>
        <v>531000</v>
      </c>
      <c r="AK728" s="46"/>
      <c r="AL728" s="46">
        <f>SUM(AL726:AL727)</f>
        <v>106.2</v>
      </c>
    </row>
    <row r="729" spans="1:38" x14ac:dyDescent="0.45">
      <c r="A729" s="16" t="s">
        <v>1172</v>
      </c>
      <c r="B729" s="21">
        <v>3770500002671</v>
      </c>
      <c r="C729" s="16" t="s">
        <v>1173</v>
      </c>
      <c r="D729" s="16" t="s">
        <v>1174</v>
      </c>
      <c r="E729" s="56">
        <v>428</v>
      </c>
      <c r="F729" s="56">
        <v>9311</v>
      </c>
      <c r="G729" s="57" t="s">
        <v>1175</v>
      </c>
      <c r="H729" s="56" t="s">
        <v>42</v>
      </c>
      <c r="I729" s="56">
        <v>14144</v>
      </c>
      <c r="J729" s="56"/>
      <c r="K729" s="56"/>
      <c r="L729" s="71"/>
      <c r="M729" s="56"/>
      <c r="N729" s="46"/>
      <c r="O729" s="46"/>
      <c r="P729" s="46"/>
      <c r="Q729" s="56"/>
      <c r="R729" s="58"/>
      <c r="S729" s="59"/>
      <c r="T729" s="58"/>
      <c r="U729" s="58"/>
      <c r="V729" s="60"/>
      <c r="W729" s="56"/>
      <c r="X729" s="56"/>
      <c r="Y729" s="56"/>
      <c r="Z729" s="46"/>
      <c r="AA729" s="66"/>
      <c r="AB729" s="46"/>
      <c r="AC729" s="46"/>
      <c r="AD729" s="61"/>
      <c r="AE729" s="61"/>
      <c r="AF729" s="46"/>
      <c r="AG729" s="46"/>
      <c r="AH729" s="46"/>
      <c r="AI729" s="46"/>
      <c r="AJ729" s="46"/>
      <c r="AK729" s="46"/>
      <c r="AL729" s="46"/>
    </row>
    <row r="730" spans="1:38" x14ac:dyDescent="0.45">
      <c r="A730" s="16"/>
      <c r="B730" s="21"/>
      <c r="C730" s="16"/>
      <c r="D730" s="16"/>
      <c r="E730" s="56"/>
      <c r="F730" s="56"/>
      <c r="G730" s="57"/>
      <c r="H730" s="56"/>
      <c r="I730" s="56"/>
      <c r="J730" s="56"/>
      <c r="K730" s="56"/>
      <c r="L730" s="71"/>
      <c r="M730" s="56"/>
      <c r="N730" s="46"/>
      <c r="O730" s="46" t="s">
        <v>54</v>
      </c>
      <c r="P730" s="46">
        <f>SUM(P729:P729)</f>
        <v>0</v>
      </c>
      <c r="Q730" s="56"/>
      <c r="R730" s="58"/>
      <c r="S730" s="59"/>
      <c r="T730" s="58"/>
      <c r="U730" s="58"/>
      <c r="V730" s="60"/>
      <c r="W730" s="56"/>
      <c r="X730" s="56"/>
      <c r="Y730" s="56"/>
      <c r="Z730" s="46"/>
      <c r="AA730" s="66"/>
      <c r="AB730" s="46"/>
      <c r="AC730" s="46"/>
      <c r="AD730" s="61"/>
      <c r="AE730" s="61"/>
      <c r="AF730" s="46"/>
      <c r="AG730" s="46"/>
      <c r="AH730" s="46">
        <f>SUM(AH729:AH729)</f>
        <v>0</v>
      </c>
      <c r="AI730" s="46"/>
      <c r="AJ730" s="46">
        <f>SUM(AJ729:AJ729)</f>
        <v>0</v>
      </c>
      <c r="AK730" s="46"/>
      <c r="AL730" s="46">
        <f>SUM(AL729:AL729)</f>
        <v>0</v>
      </c>
    </row>
    <row r="731" spans="1:38" x14ac:dyDescent="0.45">
      <c r="A731" s="16" t="s">
        <v>1176</v>
      </c>
      <c r="B731" s="21">
        <v>3770400498438</v>
      </c>
      <c r="C731" s="16" t="s">
        <v>1177</v>
      </c>
      <c r="D731" s="16" t="s">
        <v>1178</v>
      </c>
      <c r="E731" s="56">
        <v>429</v>
      </c>
      <c r="F731" s="56">
        <v>4150</v>
      </c>
      <c r="G731" s="57" t="s">
        <v>1179</v>
      </c>
      <c r="H731" s="56" t="s">
        <v>42</v>
      </c>
      <c r="I731" s="56">
        <v>10323</v>
      </c>
      <c r="J731" s="56">
        <v>2</v>
      </c>
      <c r="K731" s="56">
        <v>3</v>
      </c>
      <c r="L731" s="71">
        <v>56</v>
      </c>
      <c r="M731" s="56" t="s">
        <v>43</v>
      </c>
      <c r="N731" s="46">
        <f>((J731*400)+(K731*100))+L731</f>
        <v>1156</v>
      </c>
      <c r="O731" s="46">
        <v>150</v>
      </c>
      <c r="P731" s="46">
        <f>N731*O731</f>
        <v>173400</v>
      </c>
      <c r="Q731" s="56"/>
      <c r="R731" s="58"/>
      <c r="S731" s="59"/>
      <c r="T731" s="58"/>
      <c r="U731" s="58"/>
      <c r="V731" s="60"/>
      <c r="W731" s="56"/>
      <c r="X731" s="56"/>
      <c r="Y731" s="56"/>
      <c r="Z731" s="46"/>
      <c r="AA731" s="66"/>
      <c r="AB731" s="46"/>
      <c r="AC731" s="46"/>
      <c r="AD731" s="61"/>
      <c r="AE731" s="61"/>
      <c r="AF731" s="46"/>
      <c r="AG731" s="46">
        <f>IF(AND(AF731="",P731=""),0,IF((AF731=""),P731,IF((P731=""),AF731,AF731+P731)))</f>
        <v>173400</v>
      </c>
      <c r="AH731" s="46">
        <f>IF( (AA731=""),AG731*1,AG731*(AA731/100) )</f>
        <v>173400</v>
      </c>
      <c r="AI731" s="46">
        <v>0</v>
      </c>
      <c r="AJ731" s="46">
        <f>IF((AI731-AH731) &gt; 1,0,IF((AI731-AH731)&lt;0,AH731-AI731,AI731-AH731))</f>
        <v>173400</v>
      </c>
      <c r="AK731" s="46">
        <v>0.3</v>
      </c>
      <c r="AL731" s="46">
        <f>AJ731*(AK731/100)</f>
        <v>520.20000000000005</v>
      </c>
    </row>
    <row r="732" spans="1:38" x14ac:dyDescent="0.45">
      <c r="A732" s="16"/>
      <c r="B732" s="21"/>
      <c r="C732" s="16"/>
      <c r="D732" s="16"/>
      <c r="E732" s="56">
        <v>430</v>
      </c>
      <c r="F732" s="56">
        <v>4146</v>
      </c>
      <c r="G732" s="57" t="s">
        <v>1180</v>
      </c>
      <c r="H732" s="56" t="s">
        <v>42</v>
      </c>
      <c r="I732" s="56">
        <v>11954</v>
      </c>
      <c r="J732" s="56">
        <v>1</v>
      </c>
      <c r="K732" s="56">
        <v>1</v>
      </c>
      <c r="L732" s="71">
        <v>27</v>
      </c>
      <c r="M732" s="56" t="s">
        <v>43</v>
      </c>
      <c r="N732" s="46">
        <f>((J732*400)+(K732*100))+L732</f>
        <v>527</v>
      </c>
      <c r="O732" s="46">
        <v>150</v>
      </c>
      <c r="P732" s="46">
        <f>N732*O732</f>
        <v>79050</v>
      </c>
      <c r="Q732" s="56"/>
      <c r="R732" s="58"/>
      <c r="S732" s="59"/>
      <c r="T732" s="58"/>
      <c r="U732" s="58"/>
      <c r="V732" s="60"/>
      <c r="W732" s="56"/>
      <c r="X732" s="56"/>
      <c r="Y732" s="56"/>
      <c r="Z732" s="46"/>
      <c r="AA732" s="66"/>
      <c r="AB732" s="46"/>
      <c r="AC732" s="46"/>
      <c r="AD732" s="61"/>
      <c r="AE732" s="61"/>
      <c r="AF732" s="46"/>
      <c r="AG732" s="46">
        <f>IF(AND(AF732="",P732=""),0,IF((AF732=""),P732,IF((P732=""),AF732,AF732+P732)))</f>
        <v>79050</v>
      </c>
      <c r="AH732" s="46">
        <f>IF( (AA732=""),AG732*1,AG732*(AA732/100) )</f>
        <v>79050</v>
      </c>
      <c r="AI732" s="46">
        <v>0</v>
      </c>
      <c r="AJ732" s="46">
        <f>IF((AI732-AH732) &gt; 1,0,IF((AI732-AH732)&lt;0,AH732-AI732,AI732-AH732))</f>
        <v>79050</v>
      </c>
      <c r="AK732" s="46">
        <v>0.3</v>
      </c>
      <c r="AL732" s="46">
        <f>AJ732*(AK732/100)</f>
        <v>237.15</v>
      </c>
    </row>
    <row r="733" spans="1:38" x14ac:dyDescent="0.45">
      <c r="A733" s="16"/>
      <c r="B733" s="21"/>
      <c r="C733" s="16"/>
      <c r="D733" s="16"/>
      <c r="E733" s="56"/>
      <c r="F733" s="56"/>
      <c r="G733" s="57"/>
      <c r="H733" s="56"/>
      <c r="I733" s="56"/>
      <c r="J733" s="56"/>
      <c r="K733" s="56"/>
      <c r="L733" s="71"/>
      <c r="M733" s="56"/>
      <c r="N733" s="46"/>
      <c r="O733" s="46" t="s">
        <v>54</v>
      </c>
      <c r="P733" s="46">
        <f>SUM(P731:P732)</f>
        <v>252450</v>
      </c>
      <c r="Q733" s="56"/>
      <c r="R733" s="58"/>
      <c r="S733" s="59"/>
      <c r="T733" s="58"/>
      <c r="U733" s="58"/>
      <c r="V733" s="60"/>
      <c r="W733" s="56"/>
      <c r="X733" s="56"/>
      <c r="Y733" s="56"/>
      <c r="Z733" s="46"/>
      <c r="AA733" s="66"/>
      <c r="AB733" s="46"/>
      <c r="AC733" s="46"/>
      <c r="AD733" s="61"/>
      <c r="AE733" s="61"/>
      <c r="AF733" s="46"/>
      <c r="AG733" s="46"/>
      <c r="AH733" s="46">
        <f>SUM(AH731:AH732)</f>
        <v>252450</v>
      </c>
      <c r="AI733" s="46"/>
      <c r="AJ733" s="46">
        <f>SUM(AJ731:AJ732)</f>
        <v>252450</v>
      </c>
      <c r="AK733" s="46"/>
      <c r="AL733" s="46">
        <f>SUM(AL731:AL732)</f>
        <v>757.35</v>
      </c>
    </row>
    <row r="734" spans="1:38" x14ac:dyDescent="0.45">
      <c r="A734" s="16" t="s">
        <v>1181</v>
      </c>
      <c r="B734" s="21">
        <v>3500600614140</v>
      </c>
      <c r="C734" s="16" t="s">
        <v>1182</v>
      </c>
      <c r="D734" s="16" t="s">
        <v>1183</v>
      </c>
      <c r="E734" s="56">
        <v>431</v>
      </c>
      <c r="F734" s="56">
        <v>9848</v>
      </c>
      <c r="G734" s="57" t="s">
        <v>1184</v>
      </c>
      <c r="H734" s="56" t="s">
        <v>42</v>
      </c>
      <c r="I734" s="56">
        <v>17269</v>
      </c>
      <c r="J734" s="56"/>
      <c r="K734" s="56"/>
      <c r="L734" s="71"/>
      <c r="M734" s="56"/>
      <c r="N734" s="46"/>
      <c r="O734" s="46"/>
      <c r="P734" s="46"/>
      <c r="Q734" s="56"/>
      <c r="R734" s="58"/>
      <c r="S734" s="59"/>
      <c r="T734" s="58"/>
      <c r="U734" s="58"/>
      <c r="V734" s="60"/>
      <c r="W734" s="56"/>
      <c r="X734" s="56"/>
      <c r="Y734" s="56"/>
      <c r="Z734" s="46"/>
      <c r="AA734" s="66"/>
      <c r="AB734" s="46"/>
      <c r="AC734" s="46"/>
      <c r="AD734" s="61"/>
      <c r="AE734" s="61"/>
      <c r="AF734" s="46"/>
      <c r="AG734" s="46"/>
      <c r="AH734" s="46"/>
      <c r="AI734" s="46"/>
      <c r="AJ734" s="46"/>
      <c r="AK734" s="46"/>
      <c r="AL734" s="46"/>
    </row>
    <row r="735" spans="1:38" x14ac:dyDescent="0.45">
      <c r="A735" s="16"/>
      <c r="B735" s="21"/>
      <c r="C735" s="16"/>
      <c r="D735" s="16"/>
      <c r="E735" s="56"/>
      <c r="F735" s="56"/>
      <c r="G735" s="57"/>
      <c r="H735" s="56"/>
      <c r="I735" s="56"/>
      <c r="J735" s="56"/>
      <c r="K735" s="56"/>
      <c r="L735" s="71"/>
      <c r="M735" s="56"/>
      <c r="N735" s="46"/>
      <c r="O735" s="46" t="s">
        <v>54</v>
      </c>
      <c r="P735" s="46">
        <f>SUM(P734:P734)</f>
        <v>0</v>
      </c>
      <c r="Q735" s="56"/>
      <c r="R735" s="58"/>
      <c r="S735" s="59"/>
      <c r="T735" s="58"/>
      <c r="U735" s="58"/>
      <c r="V735" s="60"/>
      <c r="W735" s="56"/>
      <c r="X735" s="56"/>
      <c r="Y735" s="56"/>
      <c r="Z735" s="46"/>
      <c r="AA735" s="66"/>
      <c r="AB735" s="46"/>
      <c r="AC735" s="46"/>
      <c r="AD735" s="61"/>
      <c r="AE735" s="61"/>
      <c r="AF735" s="46"/>
      <c r="AG735" s="46"/>
      <c r="AH735" s="46">
        <f>SUM(AH734:AH734)</f>
        <v>0</v>
      </c>
      <c r="AI735" s="46"/>
      <c r="AJ735" s="46">
        <f>SUM(AJ734:AJ734)</f>
        <v>0</v>
      </c>
      <c r="AK735" s="46"/>
      <c r="AL735" s="46">
        <f>SUM(AL734:AL734)</f>
        <v>0</v>
      </c>
    </row>
    <row r="736" spans="1:38" x14ac:dyDescent="0.45">
      <c r="A736" s="16" t="s">
        <v>1185</v>
      </c>
      <c r="B736" s="21">
        <v>5103100005449</v>
      </c>
      <c r="C736" s="16" t="s">
        <v>1186</v>
      </c>
      <c r="D736" s="16" t="s">
        <v>1187</v>
      </c>
      <c r="E736" s="56">
        <v>432</v>
      </c>
      <c r="F736" s="56">
        <v>6780</v>
      </c>
      <c r="G736" s="57" t="s">
        <v>1188</v>
      </c>
      <c r="H736" s="56" t="s">
        <v>42</v>
      </c>
      <c r="I736" s="56">
        <v>19469</v>
      </c>
      <c r="J736" s="56"/>
      <c r="K736" s="56"/>
      <c r="L736" s="71"/>
      <c r="M736" s="56"/>
      <c r="N736" s="46"/>
      <c r="O736" s="46"/>
      <c r="P736" s="46"/>
      <c r="Q736" s="56"/>
      <c r="R736" s="58"/>
      <c r="S736" s="59"/>
      <c r="T736" s="58"/>
      <c r="U736" s="58"/>
      <c r="V736" s="60"/>
      <c r="W736" s="56"/>
      <c r="X736" s="56"/>
      <c r="Y736" s="56"/>
      <c r="Z736" s="46"/>
      <c r="AA736" s="66"/>
      <c r="AB736" s="46"/>
      <c r="AC736" s="46"/>
      <c r="AD736" s="61"/>
      <c r="AE736" s="61"/>
      <c r="AF736" s="46"/>
      <c r="AG736" s="46"/>
      <c r="AH736" s="46"/>
      <c r="AI736" s="46"/>
      <c r="AJ736" s="46"/>
      <c r="AK736" s="46"/>
      <c r="AL736" s="46"/>
    </row>
    <row r="737" spans="1:38" x14ac:dyDescent="0.45">
      <c r="A737" s="16"/>
      <c r="B737" s="21"/>
      <c r="C737" s="16"/>
      <c r="D737" s="16"/>
      <c r="E737" s="56"/>
      <c r="F737" s="56"/>
      <c r="G737" s="57"/>
      <c r="H737" s="56"/>
      <c r="I737" s="56"/>
      <c r="J737" s="56"/>
      <c r="K737" s="56"/>
      <c r="L737" s="71"/>
      <c r="M737" s="56"/>
      <c r="N737" s="46"/>
      <c r="O737" s="46" t="s">
        <v>54</v>
      </c>
      <c r="P737" s="46">
        <f>SUM(P736:P736)</f>
        <v>0</v>
      </c>
      <c r="Q737" s="56"/>
      <c r="R737" s="58"/>
      <c r="S737" s="59"/>
      <c r="T737" s="58"/>
      <c r="U737" s="58"/>
      <c r="V737" s="60"/>
      <c r="W737" s="56"/>
      <c r="X737" s="56"/>
      <c r="Y737" s="56"/>
      <c r="Z737" s="46"/>
      <c r="AA737" s="66"/>
      <c r="AB737" s="46"/>
      <c r="AC737" s="46"/>
      <c r="AD737" s="61"/>
      <c r="AE737" s="61"/>
      <c r="AF737" s="46"/>
      <c r="AG737" s="46"/>
      <c r="AH737" s="46">
        <f>SUM(AH736:AH736)</f>
        <v>0</v>
      </c>
      <c r="AI737" s="46"/>
      <c r="AJ737" s="46">
        <f>SUM(AJ736:AJ736)</f>
        <v>0</v>
      </c>
      <c r="AK737" s="46"/>
      <c r="AL737" s="46">
        <f>SUM(AL736:AL736)</f>
        <v>0</v>
      </c>
    </row>
    <row r="738" spans="1:38" x14ac:dyDescent="0.45">
      <c r="A738" s="16" t="s">
        <v>1189</v>
      </c>
      <c r="B738" s="21">
        <v>3770400010176</v>
      </c>
      <c r="C738" s="16" t="s">
        <v>1190</v>
      </c>
      <c r="D738" s="16" t="s">
        <v>1191</v>
      </c>
      <c r="E738" s="56">
        <v>433</v>
      </c>
      <c r="F738" s="56">
        <v>279</v>
      </c>
      <c r="G738" s="57" t="s">
        <v>1192</v>
      </c>
      <c r="H738" s="56" t="s">
        <v>42</v>
      </c>
      <c r="I738" s="56">
        <v>22997</v>
      </c>
      <c r="J738" s="56">
        <v>0</v>
      </c>
      <c r="K738" s="56">
        <v>3</v>
      </c>
      <c r="L738" s="71">
        <v>0</v>
      </c>
      <c r="M738" s="56" t="s">
        <v>43</v>
      </c>
      <c r="N738" s="46">
        <f>((J738*400)+(K738*100))+L738</f>
        <v>300</v>
      </c>
      <c r="O738" s="46">
        <v>300</v>
      </c>
      <c r="P738" s="46">
        <f>N738*O738</f>
        <v>90000</v>
      </c>
      <c r="Q738" s="56"/>
      <c r="R738" s="58"/>
      <c r="S738" s="59"/>
      <c r="T738" s="58"/>
      <c r="U738" s="58"/>
      <c r="V738" s="60"/>
      <c r="W738" s="56"/>
      <c r="X738" s="56"/>
      <c r="Y738" s="56"/>
      <c r="Z738" s="46"/>
      <c r="AA738" s="66"/>
      <c r="AB738" s="46"/>
      <c r="AC738" s="46"/>
      <c r="AD738" s="61"/>
      <c r="AE738" s="61"/>
      <c r="AF738" s="46"/>
      <c r="AG738" s="46">
        <f>IF(AND(AF738="",P738=""),0,IF((AF738=""),P738,IF((P738=""),AF738,AF738+P738)))</f>
        <v>90000</v>
      </c>
      <c r="AH738" s="46">
        <f>IF( (AA738=""),AG738*1,AG738*(AA738/100) )</f>
        <v>90000</v>
      </c>
      <c r="AI738" s="46">
        <v>0</v>
      </c>
      <c r="AJ738" s="46">
        <f>IF((AI738-AH738) &gt; 1,0,IF((AI738-AH738)&lt;0,AH738-AI738,AI738-AH738))</f>
        <v>90000</v>
      </c>
      <c r="AK738" s="46">
        <v>0.3</v>
      </c>
      <c r="AL738" s="46">
        <f>AJ738*(AK738/100)</f>
        <v>270</v>
      </c>
    </row>
    <row r="739" spans="1:38" x14ac:dyDescent="0.45">
      <c r="A739" s="16"/>
      <c r="B739" s="21"/>
      <c r="C739" s="16"/>
      <c r="D739" s="16"/>
      <c r="E739" s="56"/>
      <c r="F739" s="56"/>
      <c r="G739" s="57"/>
      <c r="H739" s="56"/>
      <c r="I739" s="56"/>
      <c r="J739" s="56"/>
      <c r="K739" s="56"/>
      <c r="L739" s="71"/>
      <c r="M739" s="56"/>
      <c r="N739" s="46"/>
      <c r="O739" s="46" t="s">
        <v>54</v>
      </c>
      <c r="P739" s="46">
        <f>SUM(P738:P738)</f>
        <v>90000</v>
      </c>
      <c r="Q739" s="56"/>
      <c r="R739" s="58"/>
      <c r="S739" s="59"/>
      <c r="T739" s="58"/>
      <c r="U739" s="58"/>
      <c r="V739" s="60"/>
      <c r="W739" s="56"/>
      <c r="X739" s="56"/>
      <c r="Y739" s="56"/>
      <c r="Z739" s="46"/>
      <c r="AA739" s="66"/>
      <c r="AB739" s="46"/>
      <c r="AC739" s="46"/>
      <c r="AD739" s="61"/>
      <c r="AE739" s="61"/>
      <c r="AF739" s="46"/>
      <c r="AG739" s="46"/>
      <c r="AH739" s="46">
        <f>SUM(AH738:AH738)</f>
        <v>90000</v>
      </c>
      <c r="AI739" s="46"/>
      <c r="AJ739" s="46">
        <f>SUM(AJ738:AJ738)</f>
        <v>90000</v>
      </c>
      <c r="AK739" s="46"/>
      <c r="AL739" s="46">
        <f>SUM(AL738:AL738)</f>
        <v>270</v>
      </c>
    </row>
    <row r="740" spans="1:38" x14ac:dyDescent="0.45">
      <c r="A740" s="16" t="s">
        <v>1193</v>
      </c>
      <c r="B740" s="21">
        <v>3770400024002</v>
      </c>
      <c r="C740" s="16" t="s">
        <v>1194</v>
      </c>
      <c r="D740" s="16" t="s">
        <v>1195</v>
      </c>
      <c r="E740" s="56">
        <v>434</v>
      </c>
      <c r="F740" s="56">
        <v>10035</v>
      </c>
      <c r="G740" s="57" t="s">
        <v>1196</v>
      </c>
      <c r="H740" s="56" t="s">
        <v>42</v>
      </c>
      <c r="I740" s="56">
        <v>23295</v>
      </c>
      <c r="J740" s="56"/>
      <c r="K740" s="56"/>
      <c r="L740" s="71"/>
      <c r="M740" s="56"/>
      <c r="N740" s="46"/>
      <c r="O740" s="46"/>
      <c r="P740" s="46"/>
      <c r="Q740" s="56"/>
      <c r="R740" s="58"/>
      <c r="S740" s="59"/>
      <c r="T740" s="58"/>
      <c r="U740" s="58"/>
      <c r="V740" s="60"/>
      <c r="W740" s="56"/>
      <c r="X740" s="56"/>
      <c r="Y740" s="56"/>
      <c r="Z740" s="46"/>
      <c r="AA740" s="66"/>
      <c r="AB740" s="46"/>
      <c r="AC740" s="46"/>
      <c r="AD740" s="61"/>
      <c r="AE740" s="61"/>
      <c r="AF740" s="46"/>
      <c r="AG740" s="46"/>
      <c r="AH740" s="46"/>
      <c r="AI740" s="46"/>
      <c r="AJ740" s="46"/>
      <c r="AK740" s="46"/>
      <c r="AL740" s="46"/>
    </row>
    <row r="741" spans="1:38" x14ac:dyDescent="0.45">
      <c r="A741" s="16"/>
      <c r="B741" s="21"/>
      <c r="C741" s="16"/>
      <c r="D741" s="16"/>
      <c r="E741" s="56"/>
      <c r="F741" s="56"/>
      <c r="G741" s="57"/>
      <c r="H741" s="56"/>
      <c r="I741" s="56"/>
      <c r="J741" s="56"/>
      <c r="K741" s="56"/>
      <c r="L741" s="71"/>
      <c r="M741" s="56"/>
      <c r="N741" s="46"/>
      <c r="O741" s="46" t="s">
        <v>54</v>
      </c>
      <c r="P741" s="46">
        <f>SUM(P740:P740)</f>
        <v>0</v>
      </c>
      <c r="Q741" s="56"/>
      <c r="R741" s="58"/>
      <c r="S741" s="59"/>
      <c r="T741" s="58"/>
      <c r="U741" s="58"/>
      <c r="V741" s="60"/>
      <c r="W741" s="56"/>
      <c r="X741" s="56"/>
      <c r="Y741" s="56"/>
      <c r="Z741" s="46"/>
      <c r="AA741" s="66"/>
      <c r="AB741" s="46"/>
      <c r="AC741" s="46"/>
      <c r="AD741" s="61"/>
      <c r="AE741" s="61"/>
      <c r="AF741" s="46"/>
      <c r="AG741" s="46"/>
      <c r="AH741" s="46">
        <f>SUM(AH740:AH740)</f>
        <v>0</v>
      </c>
      <c r="AI741" s="46"/>
      <c r="AJ741" s="46">
        <f>SUM(AJ740:AJ740)</f>
        <v>0</v>
      </c>
      <c r="AK741" s="46"/>
      <c r="AL741" s="46">
        <f>SUM(AL740:AL740)</f>
        <v>0</v>
      </c>
    </row>
    <row r="742" spans="1:38" x14ac:dyDescent="0.45">
      <c r="A742" s="16" t="s">
        <v>1189</v>
      </c>
      <c r="B742" s="21">
        <v>3770400010176</v>
      </c>
      <c r="C742" s="16" t="s">
        <v>1190</v>
      </c>
      <c r="D742" s="16" t="s">
        <v>1191</v>
      </c>
      <c r="E742" s="56">
        <v>435</v>
      </c>
      <c r="F742" s="56">
        <v>280</v>
      </c>
      <c r="G742" s="57" t="s">
        <v>1197</v>
      </c>
      <c r="H742" s="56" t="s">
        <v>42</v>
      </c>
      <c r="I742" s="56">
        <v>30742</v>
      </c>
      <c r="J742" s="56"/>
      <c r="K742" s="56"/>
      <c r="L742" s="71"/>
      <c r="M742" s="56"/>
      <c r="N742" s="46"/>
      <c r="O742" s="46"/>
      <c r="P742" s="46"/>
      <c r="Q742" s="56"/>
      <c r="R742" s="58"/>
      <c r="S742" s="59"/>
      <c r="T742" s="58"/>
      <c r="U742" s="58"/>
      <c r="V742" s="60"/>
      <c r="W742" s="56"/>
      <c r="X742" s="56"/>
      <c r="Y742" s="56"/>
      <c r="Z742" s="46"/>
      <c r="AA742" s="66"/>
      <c r="AB742" s="46"/>
      <c r="AC742" s="46"/>
      <c r="AD742" s="61"/>
      <c r="AE742" s="61"/>
      <c r="AF742" s="46"/>
      <c r="AG742" s="46"/>
      <c r="AH742" s="46"/>
      <c r="AI742" s="46"/>
      <c r="AJ742" s="46"/>
      <c r="AK742" s="46"/>
      <c r="AL742" s="46"/>
    </row>
    <row r="743" spans="1:38" x14ac:dyDescent="0.45">
      <c r="A743" s="16"/>
      <c r="B743" s="21"/>
      <c r="C743" s="16"/>
      <c r="D743" s="16"/>
      <c r="E743" s="56"/>
      <c r="F743" s="56"/>
      <c r="G743" s="57"/>
      <c r="H743" s="56"/>
      <c r="I743" s="56"/>
      <c r="J743" s="56"/>
      <c r="K743" s="56"/>
      <c r="L743" s="71"/>
      <c r="M743" s="56"/>
      <c r="N743" s="46"/>
      <c r="O743" s="46" t="s">
        <v>54</v>
      </c>
      <c r="P743" s="46">
        <f>SUM(P742:P742)</f>
        <v>0</v>
      </c>
      <c r="Q743" s="56"/>
      <c r="R743" s="58"/>
      <c r="S743" s="59"/>
      <c r="T743" s="58"/>
      <c r="U743" s="58"/>
      <c r="V743" s="60"/>
      <c r="W743" s="56"/>
      <c r="X743" s="56"/>
      <c r="Y743" s="56"/>
      <c r="Z743" s="46"/>
      <c r="AA743" s="66"/>
      <c r="AB743" s="46"/>
      <c r="AC743" s="46"/>
      <c r="AD743" s="61"/>
      <c r="AE743" s="61"/>
      <c r="AF743" s="46"/>
      <c r="AG743" s="46"/>
      <c r="AH743" s="46">
        <f>SUM(AH742:AH742)</f>
        <v>0</v>
      </c>
      <c r="AI743" s="46"/>
      <c r="AJ743" s="46">
        <f>SUM(AJ742:AJ742)</f>
        <v>0</v>
      </c>
      <c r="AK743" s="46"/>
      <c r="AL743" s="46">
        <f>SUM(AL742:AL742)</f>
        <v>0</v>
      </c>
    </row>
    <row r="744" spans="1:38" x14ac:dyDescent="0.45">
      <c r="A744" s="16" t="s">
        <v>1198</v>
      </c>
      <c r="B744" s="21">
        <v>3760100201499</v>
      </c>
      <c r="C744" s="16" t="s">
        <v>1199</v>
      </c>
      <c r="D744" s="16" t="s">
        <v>1200</v>
      </c>
      <c r="E744" s="56">
        <v>436</v>
      </c>
      <c r="F744" s="56">
        <v>9493</v>
      </c>
      <c r="G744" s="57" t="s">
        <v>1201</v>
      </c>
      <c r="H744" s="56" t="s">
        <v>42</v>
      </c>
      <c r="I744" s="56">
        <v>13928</v>
      </c>
      <c r="J744" s="56"/>
      <c r="K744" s="56"/>
      <c r="L744" s="71"/>
      <c r="M744" s="56"/>
      <c r="N744" s="46"/>
      <c r="O744" s="46"/>
      <c r="P744" s="46"/>
      <c r="Q744" s="56"/>
      <c r="R744" s="58"/>
      <c r="S744" s="59"/>
      <c r="T744" s="58"/>
      <c r="U744" s="58"/>
      <c r="V744" s="60"/>
      <c r="W744" s="56"/>
      <c r="X744" s="56"/>
      <c r="Y744" s="56"/>
      <c r="Z744" s="46"/>
      <c r="AA744" s="66"/>
      <c r="AB744" s="46"/>
      <c r="AC744" s="46"/>
      <c r="AD744" s="61"/>
      <c r="AE744" s="61"/>
      <c r="AF744" s="46"/>
      <c r="AG744" s="46"/>
      <c r="AH744" s="46"/>
      <c r="AI744" s="46"/>
      <c r="AJ744" s="46"/>
      <c r="AK744" s="46"/>
      <c r="AL744" s="46"/>
    </row>
    <row r="745" spans="1:38" x14ac:dyDescent="0.45">
      <c r="A745" s="16"/>
      <c r="B745" s="21"/>
      <c r="C745" s="16"/>
      <c r="D745" s="16"/>
      <c r="E745" s="56"/>
      <c r="F745" s="56"/>
      <c r="G745" s="57"/>
      <c r="H745" s="56"/>
      <c r="I745" s="56"/>
      <c r="J745" s="56"/>
      <c r="K745" s="56"/>
      <c r="L745" s="71"/>
      <c r="M745" s="56"/>
      <c r="N745" s="46"/>
      <c r="O745" s="46" t="s">
        <v>54</v>
      </c>
      <c r="P745" s="46">
        <f>SUM(P744:P744)</f>
        <v>0</v>
      </c>
      <c r="Q745" s="56"/>
      <c r="R745" s="58"/>
      <c r="S745" s="59"/>
      <c r="T745" s="58"/>
      <c r="U745" s="58"/>
      <c r="V745" s="60"/>
      <c r="W745" s="56"/>
      <c r="X745" s="56"/>
      <c r="Y745" s="56"/>
      <c r="Z745" s="46"/>
      <c r="AA745" s="66"/>
      <c r="AB745" s="46"/>
      <c r="AC745" s="46"/>
      <c r="AD745" s="61"/>
      <c r="AE745" s="61"/>
      <c r="AF745" s="46"/>
      <c r="AG745" s="46"/>
      <c r="AH745" s="46">
        <f>SUM(AH744:AH744)</f>
        <v>0</v>
      </c>
      <c r="AI745" s="46"/>
      <c r="AJ745" s="46">
        <f>SUM(AJ744:AJ744)</f>
        <v>0</v>
      </c>
      <c r="AK745" s="46"/>
      <c r="AL745" s="46">
        <f>SUM(AL744:AL744)</f>
        <v>0</v>
      </c>
    </row>
    <row r="746" spans="1:38" x14ac:dyDescent="0.45">
      <c r="A746" s="16" t="s">
        <v>1202</v>
      </c>
      <c r="B746" s="21">
        <v>3770400045361</v>
      </c>
      <c r="C746" s="16" t="s">
        <v>1203</v>
      </c>
      <c r="D746" s="16" t="s">
        <v>1204</v>
      </c>
      <c r="E746" s="56">
        <v>437</v>
      </c>
      <c r="F746" s="56">
        <v>3208</v>
      </c>
      <c r="G746" s="57" t="s">
        <v>1205</v>
      </c>
      <c r="H746" s="56" t="s">
        <v>42</v>
      </c>
      <c r="I746" s="56">
        <v>12885</v>
      </c>
      <c r="J746" s="56">
        <v>0</v>
      </c>
      <c r="K746" s="56">
        <v>0</v>
      </c>
      <c r="L746" s="71">
        <v>20</v>
      </c>
      <c r="M746" s="56" t="s">
        <v>208</v>
      </c>
      <c r="N746" s="46">
        <f>((J746*400)+(K746*100))+L746</f>
        <v>20</v>
      </c>
      <c r="O746" s="46">
        <v>150</v>
      </c>
      <c r="P746" s="46">
        <f>N746*O746</f>
        <v>3000</v>
      </c>
      <c r="Q746" s="56"/>
      <c r="R746" s="58"/>
      <c r="S746" s="59"/>
      <c r="T746" s="58"/>
      <c r="U746" s="58"/>
      <c r="V746" s="60"/>
      <c r="W746" s="56"/>
      <c r="X746" s="56"/>
      <c r="Y746" s="56"/>
      <c r="Z746" s="46"/>
      <c r="AA746" s="66"/>
      <c r="AB746" s="46"/>
      <c r="AC746" s="46"/>
      <c r="AD746" s="61"/>
      <c r="AE746" s="61"/>
      <c r="AF746" s="46"/>
      <c r="AG746" s="46">
        <f>IF(AND(AF746="",P746=""),0,IF((AF746=""),P746,IF((P746=""),AF746,AF746+P746)))</f>
        <v>3000</v>
      </c>
      <c r="AH746" s="46">
        <f>IF( (AA746=""),AG746*1,AG746*(AA746/100) )</f>
        <v>3000</v>
      </c>
      <c r="AI746" s="46">
        <v>0</v>
      </c>
      <c r="AJ746" s="46">
        <f>IF((AI746-AH746) &gt; 1,0,IF((AI746-AH746)&lt;0,AH746-AI746,AI746-AH746))</f>
        <v>3000</v>
      </c>
      <c r="AK746" s="46">
        <v>0.02</v>
      </c>
      <c r="AL746" s="46">
        <f>AJ746*(AK746/100)</f>
        <v>0.6</v>
      </c>
    </row>
    <row r="747" spans="1:38" x14ac:dyDescent="0.45">
      <c r="A747" s="16"/>
      <c r="B747" s="21"/>
      <c r="C747" s="16"/>
      <c r="D747" s="16"/>
      <c r="E747" s="56"/>
      <c r="F747" s="56"/>
      <c r="G747" s="57"/>
      <c r="H747" s="56"/>
      <c r="I747" s="56"/>
      <c r="J747" s="56">
        <v>4</v>
      </c>
      <c r="K747" s="56">
        <v>1</v>
      </c>
      <c r="L747" s="71">
        <v>76</v>
      </c>
      <c r="M747" s="56" t="s">
        <v>90</v>
      </c>
      <c r="N747" s="46">
        <f>((J747*400)+(K747*100))+L747</f>
        <v>1776</v>
      </c>
      <c r="O747" s="46">
        <v>150</v>
      </c>
      <c r="P747" s="46">
        <f>N747*O747</f>
        <v>266400</v>
      </c>
      <c r="Q747" s="56"/>
      <c r="R747" s="58"/>
      <c r="S747" s="59"/>
      <c r="T747" s="58"/>
      <c r="U747" s="58"/>
      <c r="V747" s="60"/>
      <c r="W747" s="56"/>
      <c r="X747" s="56"/>
      <c r="Y747" s="56"/>
      <c r="Z747" s="46"/>
      <c r="AA747" s="66"/>
      <c r="AB747" s="46"/>
      <c r="AC747" s="46"/>
      <c r="AD747" s="61"/>
      <c r="AE747" s="61"/>
      <c r="AF747" s="46"/>
      <c r="AG747" s="46">
        <f>IF(AND(AF747="",P747=""),0,IF((AF747=""),P747,IF((P747=""),AF747,AF747+P747)))</f>
        <v>266400</v>
      </c>
      <c r="AH747" s="46">
        <f>IF( (AA747=""),AG747*1,AG747*(AA747/100) )</f>
        <v>266400</v>
      </c>
      <c r="AI747" s="46">
        <v>0</v>
      </c>
      <c r="AJ747" s="46">
        <f>IF((AI747-AH747) &gt; 1,0,IF((AI747-AH747)&lt;0,AH747-AI747,AI747-AH747))</f>
        <v>266400</v>
      </c>
      <c r="AK747" s="46">
        <v>0.01</v>
      </c>
      <c r="AL747" s="46">
        <f>AJ747*(AK747/100)</f>
        <v>26.64</v>
      </c>
    </row>
    <row r="748" spans="1:38" x14ac:dyDescent="0.45">
      <c r="A748" s="16"/>
      <c r="B748" s="21"/>
      <c r="C748" s="16"/>
      <c r="D748" s="16"/>
      <c r="E748" s="56"/>
      <c r="F748" s="56"/>
      <c r="G748" s="57"/>
      <c r="H748" s="56"/>
      <c r="I748" s="56"/>
      <c r="J748" s="56"/>
      <c r="K748" s="56"/>
      <c r="L748" s="71"/>
      <c r="M748" s="56"/>
      <c r="N748" s="46"/>
      <c r="O748" s="46"/>
      <c r="P748" s="46"/>
      <c r="Q748" s="73">
        <v>1</v>
      </c>
      <c r="R748" s="58" t="s">
        <v>1202</v>
      </c>
      <c r="S748" s="59">
        <v>3770400045361</v>
      </c>
      <c r="T748" s="58" t="s">
        <v>1203</v>
      </c>
      <c r="U748" s="58" t="s">
        <v>1206</v>
      </c>
      <c r="V748" s="60"/>
      <c r="W748" s="56" t="s">
        <v>210</v>
      </c>
      <c r="X748" s="56" t="s">
        <v>211</v>
      </c>
      <c r="Y748" s="56" t="s">
        <v>212</v>
      </c>
      <c r="Z748" s="46">
        <v>80</v>
      </c>
      <c r="AA748" s="66">
        <v>100</v>
      </c>
      <c r="AB748" s="46">
        <v>6900</v>
      </c>
      <c r="AC748" s="46">
        <f>Z748*AB748</f>
        <v>552000</v>
      </c>
      <c r="AD748" s="61">
        <v>5</v>
      </c>
      <c r="AE748" s="61">
        <v>5</v>
      </c>
      <c r="AF748" s="46">
        <f>(AC748*(100-AE748))/100</f>
        <v>524400</v>
      </c>
      <c r="AG748" s="46">
        <f>IF( (AF748=""),0,SUM(AF748:AF748) )</f>
        <v>524400</v>
      </c>
      <c r="AH748" s="46">
        <f>(AG748/100)*(AA748)</f>
        <v>524400</v>
      </c>
      <c r="AI748" s="46">
        <v>0</v>
      </c>
      <c r="AJ748" s="46">
        <f>IF((AI748-AH748) &gt; 1,0,IF((AI748-AH748)&lt;0,AH748-AI748,AI748-AH748))</f>
        <v>524400</v>
      </c>
      <c r="AK748" s="46">
        <v>0.02</v>
      </c>
      <c r="AL748" s="46">
        <f>AJ748*(AK748/100)</f>
        <v>104.88000000000001</v>
      </c>
    </row>
    <row r="749" spans="1:38" x14ac:dyDescent="0.45">
      <c r="A749" s="16"/>
      <c r="B749" s="21"/>
      <c r="C749" s="16"/>
      <c r="D749" s="16"/>
      <c r="E749" s="56"/>
      <c r="F749" s="56"/>
      <c r="G749" s="57"/>
      <c r="H749" s="56"/>
      <c r="I749" s="56"/>
      <c r="J749" s="56"/>
      <c r="K749" s="56"/>
      <c r="L749" s="71"/>
      <c r="M749" s="56"/>
      <c r="N749" s="46"/>
      <c r="O749" s="46" t="s">
        <v>54</v>
      </c>
      <c r="P749" s="46">
        <f>SUM(P746:P748)</f>
        <v>269400</v>
      </c>
      <c r="Q749" s="56"/>
      <c r="R749" s="58"/>
      <c r="S749" s="59"/>
      <c r="T749" s="58"/>
      <c r="U749" s="58"/>
      <c r="V749" s="60"/>
      <c r="W749" s="56"/>
      <c r="X749" s="56"/>
      <c r="Y749" s="56"/>
      <c r="Z749" s="46"/>
      <c r="AA749" s="66"/>
      <c r="AB749" s="46"/>
      <c r="AC749" s="46"/>
      <c r="AD749" s="61"/>
      <c r="AE749" s="61"/>
      <c r="AF749" s="46"/>
      <c r="AG749" s="46"/>
      <c r="AH749" s="46">
        <f>SUM(AH746:AH748)</f>
        <v>793800</v>
      </c>
      <c r="AI749" s="46"/>
      <c r="AJ749" s="46">
        <f>SUM(AJ746:AJ748)</f>
        <v>793800</v>
      </c>
      <c r="AK749" s="46"/>
      <c r="AL749" s="46">
        <f>SUM(AL746:AL748)</f>
        <v>132.12</v>
      </c>
    </row>
    <row r="750" spans="1:38" x14ac:dyDescent="0.45">
      <c r="A750" s="16" t="s">
        <v>1207</v>
      </c>
      <c r="B750" s="21">
        <v>3770400295600</v>
      </c>
      <c r="C750" s="16" t="s">
        <v>1208</v>
      </c>
      <c r="D750" s="16" t="s">
        <v>1209</v>
      </c>
      <c r="E750" s="56">
        <v>438</v>
      </c>
      <c r="F750" s="56">
        <v>8994</v>
      </c>
      <c r="G750" s="57" t="s">
        <v>1210</v>
      </c>
      <c r="H750" s="56" t="s">
        <v>42</v>
      </c>
      <c r="I750" s="56">
        <v>4525</v>
      </c>
      <c r="J750" s="56"/>
      <c r="K750" s="56"/>
      <c r="L750" s="71"/>
      <c r="M750" s="56"/>
      <c r="N750" s="46"/>
      <c r="O750" s="46"/>
      <c r="P750" s="46"/>
      <c r="Q750" s="56"/>
      <c r="R750" s="58"/>
      <c r="S750" s="59"/>
      <c r="T750" s="58"/>
      <c r="U750" s="58"/>
      <c r="V750" s="60"/>
      <c r="W750" s="56"/>
      <c r="X750" s="56"/>
      <c r="Y750" s="56"/>
      <c r="Z750" s="46"/>
      <c r="AA750" s="66"/>
      <c r="AB750" s="46"/>
      <c r="AC750" s="46"/>
      <c r="AD750" s="61"/>
      <c r="AE750" s="61"/>
      <c r="AF750" s="46"/>
      <c r="AG750" s="46"/>
      <c r="AH750" s="46"/>
      <c r="AI750" s="46"/>
      <c r="AJ750" s="46"/>
      <c r="AK750" s="46"/>
      <c r="AL750" s="46"/>
    </row>
    <row r="751" spans="1:38" x14ac:dyDescent="0.45">
      <c r="A751" s="16"/>
      <c r="B751" s="21"/>
      <c r="C751" s="16"/>
      <c r="D751" s="16"/>
      <c r="E751" s="56">
        <v>439</v>
      </c>
      <c r="F751" s="56">
        <v>217</v>
      </c>
      <c r="G751" s="57" t="s">
        <v>1211</v>
      </c>
      <c r="H751" s="56" t="s">
        <v>42</v>
      </c>
      <c r="I751" s="56">
        <v>6345</v>
      </c>
      <c r="J751" s="56">
        <v>0</v>
      </c>
      <c r="K751" s="56">
        <v>0</v>
      </c>
      <c r="L751" s="71">
        <v>82</v>
      </c>
      <c r="M751" s="56" t="s">
        <v>43</v>
      </c>
      <c r="N751" s="46">
        <f>((J751*400)+(K751*100))+L751</f>
        <v>82</v>
      </c>
      <c r="O751" s="46">
        <v>500</v>
      </c>
      <c r="P751" s="46">
        <f>N751*O751</f>
        <v>41000</v>
      </c>
      <c r="Q751" s="56"/>
      <c r="R751" s="58"/>
      <c r="S751" s="59"/>
      <c r="T751" s="58"/>
      <c r="U751" s="58"/>
      <c r="V751" s="60"/>
      <c r="W751" s="56"/>
      <c r="X751" s="56"/>
      <c r="Y751" s="56"/>
      <c r="Z751" s="46"/>
      <c r="AA751" s="66"/>
      <c r="AB751" s="46"/>
      <c r="AC751" s="46"/>
      <c r="AD751" s="61"/>
      <c r="AE751" s="61"/>
      <c r="AF751" s="46"/>
      <c r="AG751" s="46">
        <f>IF(AND(AF751="",P751=""),0,IF((AF751=""),P751,IF((P751=""),AF751,AF751+P751)))</f>
        <v>41000</v>
      </c>
      <c r="AH751" s="46">
        <f>IF( (AA751=""),AG751*1,AG751*(AA751/100) )</f>
        <v>41000</v>
      </c>
      <c r="AI751" s="46">
        <v>0</v>
      </c>
      <c r="AJ751" s="46">
        <f>IF((AI751-AH751) &gt; 1,0,IF((AI751-AH751)&lt;0,AH751-AI751,AI751-AH751))</f>
        <v>41000</v>
      </c>
      <c r="AK751" s="46">
        <v>0.3</v>
      </c>
      <c r="AL751" s="46">
        <f>AJ751*(AK751/100)</f>
        <v>123</v>
      </c>
    </row>
    <row r="752" spans="1:38" x14ac:dyDescent="0.45">
      <c r="A752" s="16"/>
      <c r="B752" s="21"/>
      <c r="C752" s="16"/>
      <c r="D752" s="16"/>
      <c r="E752" s="56">
        <v>440</v>
      </c>
      <c r="F752" s="56">
        <v>7501</v>
      </c>
      <c r="G752" s="57" t="s">
        <v>1212</v>
      </c>
      <c r="H752" s="56" t="s">
        <v>42</v>
      </c>
      <c r="I752" s="56">
        <v>23608</v>
      </c>
      <c r="J752" s="56"/>
      <c r="K752" s="56"/>
      <c r="L752" s="71"/>
      <c r="M752" s="56"/>
      <c r="N752" s="46"/>
      <c r="O752" s="46"/>
      <c r="P752" s="46"/>
      <c r="Q752" s="56"/>
      <c r="R752" s="58"/>
      <c r="S752" s="59"/>
      <c r="T752" s="58"/>
      <c r="U752" s="58"/>
      <c r="V752" s="60"/>
      <c r="W752" s="56"/>
      <c r="X752" s="56"/>
      <c r="Y752" s="56"/>
      <c r="Z752" s="46"/>
      <c r="AA752" s="66"/>
      <c r="AB752" s="46"/>
      <c r="AC752" s="46"/>
      <c r="AD752" s="61"/>
      <c r="AE752" s="61"/>
      <c r="AF752" s="46"/>
      <c r="AG752" s="46"/>
      <c r="AH752" s="46"/>
      <c r="AI752" s="46"/>
      <c r="AJ752" s="46"/>
      <c r="AK752" s="46"/>
      <c r="AL752" s="46"/>
    </row>
    <row r="753" spans="1:38" x14ac:dyDescent="0.45">
      <c r="A753" s="16"/>
      <c r="B753" s="21"/>
      <c r="C753" s="16"/>
      <c r="D753" s="16"/>
      <c r="E753" s="56">
        <v>441</v>
      </c>
      <c r="F753" s="56">
        <v>6999</v>
      </c>
      <c r="G753" s="57" t="s">
        <v>1213</v>
      </c>
      <c r="H753" s="56" t="s">
        <v>42</v>
      </c>
      <c r="I753" s="56">
        <v>23609</v>
      </c>
      <c r="J753" s="56"/>
      <c r="K753" s="56"/>
      <c r="L753" s="71"/>
      <c r="M753" s="56"/>
      <c r="N753" s="46"/>
      <c r="O753" s="46"/>
      <c r="P753" s="46"/>
      <c r="Q753" s="56"/>
      <c r="R753" s="58"/>
      <c r="S753" s="59"/>
      <c r="T753" s="58"/>
      <c r="U753" s="58"/>
      <c r="V753" s="60"/>
      <c r="W753" s="56"/>
      <c r="X753" s="56"/>
      <c r="Y753" s="56"/>
      <c r="Z753" s="46"/>
      <c r="AA753" s="66"/>
      <c r="AB753" s="46"/>
      <c r="AC753" s="46"/>
      <c r="AD753" s="61"/>
      <c r="AE753" s="61"/>
      <c r="AF753" s="46"/>
      <c r="AG753" s="46"/>
      <c r="AH753" s="46"/>
      <c r="AI753" s="46"/>
      <c r="AJ753" s="46"/>
      <c r="AK753" s="46"/>
      <c r="AL753" s="46"/>
    </row>
    <row r="754" spans="1:38" x14ac:dyDescent="0.45">
      <c r="A754" s="16"/>
      <c r="B754" s="21"/>
      <c r="C754" s="16"/>
      <c r="D754" s="16"/>
      <c r="E754" s="56">
        <v>442</v>
      </c>
      <c r="F754" s="56">
        <v>6966</v>
      </c>
      <c r="G754" s="57" t="s">
        <v>1214</v>
      </c>
      <c r="H754" s="56" t="s">
        <v>42</v>
      </c>
      <c r="I754" s="56">
        <v>23610</v>
      </c>
      <c r="J754" s="56"/>
      <c r="K754" s="56"/>
      <c r="L754" s="71"/>
      <c r="M754" s="56"/>
      <c r="N754" s="46"/>
      <c r="O754" s="46"/>
      <c r="P754" s="46"/>
      <c r="Q754" s="56"/>
      <c r="R754" s="58"/>
      <c r="S754" s="59"/>
      <c r="T754" s="58"/>
      <c r="U754" s="58"/>
      <c r="V754" s="60"/>
      <c r="W754" s="56"/>
      <c r="X754" s="56"/>
      <c r="Y754" s="56"/>
      <c r="Z754" s="46"/>
      <c r="AA754" s="66"/>
      <c r="AB754" s="46"/>
      <c r="AC754" s="46"/>
      <c r="AD754" s="61"/>
      <c r="AE754" s="61"/>
      <c r="AF754" s="46"/>
      <c r="AG754" s="46"/>
      <c r="AH754" s="46"/>
      <c r="AI754" s="46"/>
      <c r="AJ754" s="46"/>
      <c r="AK754" s="46"/>
      <c r="AL754" s="46"/>
    </row>
    <row r="755" spans="1:38" x14ac:dyDescent="0.45">
      <c r="A755" s="16"/>
      <c r="B755" s="21"/>
      <c r="C755" s="16"/>
      <c r="D755" s="16"/>
      <c r="E755" s="56">
        <v>443</v>
      </c>
      <c r="F755" s="56">
        <v>9828</v>
      </c>
      <c r="G755" s="57" t="s">
        <v>1215</v>
      </c>
      <c r="H755" s="56" t="s">
        <v>42</v>
      </c>
      <c r="I755" s="56">
        <v>23611</v>
      </c>
      <c r="J755" s="56"/>
      <c r="K755" s="56"/>
      <c r="L755" s="71"/>
      <c r="M755" s="56"/>
      <c r="N755" s="46"/>
      <c r="O755" s="46"/>
      <c r="P755" s="46"/>
      <c r="Q755" s="56"/>
      <c r="R755" s="58"/>
      <c r="S755" s="59"/>
      <c r="T755" s="58"/>
      <c r="U755" s="58"/>
      <c r="V755" s="60"/>
      <c r="W755" s="56"/>
      <c r="X755" s="56"/>
      <c r="Y755" s="56"/>
      <c r="Z755" s="46"/>
      <c r="AA755" s="66"/>
      <c r="AB755" s="46"/>
      <c r="AC755" s="46"/>
      <c r="AD755" s="61"/>
      <c r="AE755" s="61"/>
      <c r="AF755" s="46"/>
      <c r="AG755" s="46"/>
      <c r="AH755" s="46"/>
      <c r="AI755" s="46"/>
      <c r="AJ755" s="46"/>
      <c r="AK755" s="46"/>
      <c r="AL755" s="46"/>
    </row>
    <row r="756" spans="1:38" x14ac:dyDescent="0.45">
      <c r="A756" s="16"/>
      <c r="B756" s="21"/>
      <c r="C756" s="16"/>
      <c r="D756" s="16"/>
      <c r="E756" s="56">
        <v>444</v>
      </c>
      <c r="F756" s="56">
        <v>9846</v>
      </c>
      <c r="G756" s="57" t="s">
        <v>1216</v>
      </c>
      <c r="H756" s="56" t="s">
        <v>42</v>
      </c>
      <c r="I756" s="56">
        <v>23612</v>
      </c>
      <c r="J756" s="56"/>
      <c r="K756" s="56"/>
      <c r="L756" s="71"/>
      <c r="M756" s="56"/>
      <c r="N756" s="46"/>
      <c r="O756" s="46"/>
      <c r="P756" s="46"/>
      <c r="Q756" s="56"/>
      <c r="R756" s="58"/>
      <c r="S756" s="59"/>
      <c r="T756" s="58"/>
      <c r="U756" s="58"/>
      <c r="V756" s="60"/>
      <c r="W756" s="56"/>
      <c r="X756" s="56"/>
      <c r="Y756" s="56"/>
      <c r="Z756" s="46"/>
      <c r="AA756" s="66"/>
      <c r="AB756" s="46"/>
      <c r="AC756" s="46"/>
      <c r="AD756" s="61"/>
      <c r="AE756" s="61"/>
      <c r="AF756" s="46"/>
      <c r="AG756" s="46"/>
      <c r="AH756" s="46"/>
      <c r="AI756" s="46"/>
      <c r="AJ756" s="46"/>
      <c r="AK756" s="46"/>
      <c r="AL756" s="46"/>
    </row>
    <row r="757" spans="1:38" x14ac:dyDescent="0.45">
      <c r="A757" s="16"/>
      <c r="B757" s="21"/>
      <c r="C757" s="16"/>
      <c r="D757" s="16"/>
      <c r="E757" s="56">
        <v>445</v>
      </c>
      <c r="F757" s="56">
        <v>8403</v>
      </c>
      <c r="G757" s="57" t="s">
        <v>1217</v>
      </c>
      <c r="H757" s="56" t="s">
        <v>42</v>
      </c>
      <c r="I757" s="56">
        <v>23613</v>
      </c>
      <c r="J757" s="56"/>
      <c r="K757" s="56"/>
      <c r="L757" s="71"/>
      <c r="M757" s="56"/>
      <c r="N757" s="46"/>
      <c r="O757" s="46"/>
      <c r="P757" s="46"/>
      <c r="Q757" s="56"/>
      <c r="R757" s="58"/>
      <c r="S757" s="59"/>
      <c r="T757" s="58"/>
      <c r="U757" s="58"/>
      <c r="V757" s="60"/>
      <c r="W757" s="56"/>
      <c r="X757" s="56"/>
      <c r="Y757" s="56"/>
      <c r="Z757" s="46"/>
      <c r="AA757" s="66"/>
      <c r="AB757" s="46"/>
      <c r="AC757" s="46"/>
      <c r="AD757" s="61"/>
      <c r="AE757" s="61"/>
      <c r="AF757" s="46"/>
      <c r="AG757" s="46"/>
      <c r="AH757" s="46"/>
      <c r="AI757" s="46"/>
      <c r="AJ757" s="46"/>
      <c r="AK757" s="46"/>
      <c r="AL757" s="46"/>
    </row>
    <row r="758" spans="1:38" x14ac:dyDescent="0.45">
      <c r="A758" s="16"/>
      <c r="B758" s="21"/>
      <c r="C758" s="16"/>
      <c r="D758" s="16"/>
      <c r="E758" s="56">
        <v>446</v>
      </c>
      <c r="F758" s="56">
        <v>7000</v>
      </c>
      <c r="G758" s="57" t="s">
        <v>1218</v>
      </c>
      <c r="H758" s="56" t="s">
        <v>42</v>
      </c>
      <c r="I758" s="56">
        <v>23614</v>
      </c>
      <c r="J758" s="56"/>
      <c r="K758" s="56"/>
      <c r="L758" s="71"/>
      <c r="M758" s="56"/>
      <c r="N758" s="46"/>
      <c r="O758" s="46"/>
      <c r="P758" s="46"/>
      <c r="Q758" s="56"/>
      <c r="R758" s="58"/>
      <c r="S758" s="59"/>
      <c r="T758" s="58"/>
      <c r="U758" s="58"/>
      <c r="V758" s="60"/>
      <c r="W758" s="56"/>
      <c r="X758" s="56"/>
      <c r="Y758" s="56"/>
      <c r="Z758" s="46"/>
      <c r="AA758" s="66"/>
      <c r="AB758" s="46"/>
      <c r="AC758" s="46"/>
      <c r="AD758" s="61"/>
      <c r="AE758" s="61"/>
      <c r="AF758" s="46"/>
      <c r="AG758" s="46"/>
      <c r="AH758" s="46"/>
      <c r="AI758" s="46"/>
      <c r="AJ758" s="46"/>
      <c r="AK758" s="46"/>
      <c r="AL758" s="46"/>
    </row>
    <row r="759" spans="1:38" x14ac:dyDescent="0.45">
      <c r="A759" s="16"/>
      <c r="B759" s="21"/>
      <c r="C759" s="16"/>
      <c r="D759" s="16"/>
      <c r="E759" s="56"/>
      <c r="F759" s="56"/>
      <c r="G759" s="57"/>
      <c r="H759" s="56"/>
      <c r="I759" s="56"/>
      <c r="J759" s="56"/>
      <c r="K759" s="56"/>
      <c r="L759" s="71"/>
      <c r="M759" s="56"/>
      <c r="N759" s="46"/>
      <c r="O759" s="46" t="s">
        <v>54</v>
      </c>
      <c r="P759" s="46">
        <f>SUM(P750:P758)</f>
        <v>41000</v>
      </c>
      <c r="Q759" s="56"/>
      <c r="R759" s="58"/>
      <c r="S759" s="59"/>
      <c r="T759" s="58"/>
      <c r="U759" s="58"/>
      <c r="V759" s="60"/>
      <c r="W759" s="56"/>
      <c r="X759" s="56"/>
      <c r="Y759" s="56"/>
      <c r="Z759" s="46"/>
      <c r="AA759" s="66"/>
      <c r="AB759" s="46"/>
      <c r="AC759" s="46"/>
      <c r="AD759" s="61"/>
      <c r="AE759" s="61"/>
      <c r="AF759" s="46"/>
      <c r="AG759" s="46"/>
      <c r="AH759" s="46">
        <f>SUM(AH750:AH758)</f>
        <v>41000</v>
      </c>
      <c r="AI759" s="46"/>
      <c r="AJ759" s="46">
        <f>SUM(AJ750:AJ758)</f>
        <v>41000</v>
      </c>
      <c r="AK759" s="46"/>
      <c r="AL759" s="46">
        <f>SUM(AL750:AL758)</f>
        <v>123</v>
      </c>
    </row>
    <row r="760" spans="1:38" x14ac:dyDescent="0.45">
      <c r="A760" s="16" t="s">
        <v>1219</v>
      </c>
      <c r="B760" s="21">
        <v>5770490000023</v>
      </c>
      <c r="C760" s="16" t="s">
        <v>1220</v>
      </c>
      <c r="D760" s="16" t="s">
        <v>1221</v>
      </c>
      <c r="E760" s="56">
        <v>447</v>
      </c>
      <c r="F760" s="56">
        <v>4088</v>
      </c>
      <c r="G760" s="57" t="s">
        <v>1222</v>
      </c>
      <c r="H760" s="56" t="s">
        <v>42</v>
      </c>
      <c r="I760" s="56">
        <v>12897</v>
      </c>
      <c r="J760" s="56">
        <v>2</v>
      </c>
      <c r="K760" s="56">
        <v>3</v>
      </c>
      <c r="L760" s="71">
        <v>92</v>
      </c>
      <c r="M760" s="56" t="s">
        <v>43</v>
      </c>
      <c r="N760" s="46">
        <f>((J760*400)+(K760*100))+L760</f>
        <v>1192</v>
      </c>
      <c r="O760" s="46">
        <v>230</v>
      </c>
      <c r="P760" s="46">
        <f>N760*O760</f>
        <v>274160</v>
      </c>
      <c r="Q760" s="56"/>
      <c r="R760" s="58"/>
      <c r="S760" s="59"/>
      <c r="T760" s="58"/>
      <c r="U760" s="58"/>
      <c r="V760" s="60"/>
      <c r="W760" s="56"/>
      <c r="X760" s="56"/>
      <c r="Y760" s="56"/>
      <c r="Z760" s="46"/>
      <c r="AA760" s="66"/>
      <c r="AB760" s="46"/>
      <c r="AC760" s="46"/>
      <c r="AD760" s="61"/>
      <c r="AE760" s="61"/>
      <c r="AF760" s="46"/>
      <c r="AG760" s="46">
        <f>IF(AND(AF760="",P760=""),0,IF((AF760=""),P760,IF((P760=""),AF760,AF760+P760)))</f>
        <v>274160</v>
      </c>
      <c r="AH760" s="46">
        <f>IF( (AA760=""),AG760*1,AG760*(AA760/100) )</f>
        <v>274160</v>
      </c>
      <c r="AI760" s="46">
        <v>0</v>
      </c>
      <c r="AJ760" s="46">
        <f>IF((AI760-AH760) &gt; 1,0,IF((AI760-AH760)&lt;0,AH760-AI760,AI760-AH760))</f>
        <v>274160</v>
      </c>
      <c r="AK760" s="46">
        <v>0.3</v>
      </c>
      <c r="AL760" s="46">
        <f>AJ760*(AK760/100)</f>
        <v>822.48</v>
      </c>
    </row>
    <row r="761" spans="1:38" x14ac:dyDescent="0.45">
      <c r="A761" s="16"/>
      <c r="B761" s="21"/>
      <c r="C761" s="16"/>
      <c r="D761" s="16"/>
      <c r="E761" s="56"/>
      <c r="F761" s="56"/>
      <c r="G761" s="57"/>
      <c r="H761" s="56"/>
      <c r="I761" s="56"/>
      <c r="J761" s="56"/>
      <c r="K761" s="56"/>
      <c r="L761" s="71"/>
      <c r="M761" s="56"/>
      <c r="N761" s="46"/>
      <c r="O761" s="46" t="s">
        <v>54</v>
      </c>
      <c r="P761" s="46">
        <f>SUM(P760:P760)</f>
        <v>274160</v>
      </c>
      <c r="Q761" s="56"/>
      <c r="R761" s="58"/>
      <c r="S761" s="59"/>
      <c r="T761" s="58"/>
      <c r="U761" s="58"/>
      <c r="V761" s="60"/>
      <c r="W761" s="56"/>
      <c r="X761" s="56"/>
      <c r="Y761" s="56"/>
      <c r="Z761" s="46"/>
      <c r="AA761" s="66"/>
      <c r="AB761" s="46"/>
      <c r="AC761" s="46"/>
      <c r="AD761" s="61"/>
      <c r="AE761" s="61"/>
      <c r="AF761" s="46"/>
      <c r="AG761" s="46"/>
      <c r="AH761" s="46">
        <f>SUM(AH760:AH760)</f>
        <v>274160</v>
      </c>
      <c r="AI761" s="46"/>
      <c r="AJ761" s="46">
        <f>SUM(AJ760:AJ760)</f>
        <v>274160</v>
      </c>
      <c r="AK761" s="46"/>
      <c r="AL761" s="46">
        <f>SUM(AL760:AL760)</f>
        <v>822.48</v>
      </c>
    </row>
    <row r="762" spans="1:38" x14ac:dyDescent="0.45">
      <c r="A762" s="16" t="s">
        <v>1223</v>
      </c>
      <c r="B762" s="21">
        <v>3779900019626</v>
      </c>
      <c r="C762" s="16" t="s">
        <v>1224</v>
      </c>
      <c r="D762" s="16" t="s">
        <v>1225</v>
      </c>
      <c r="E762" s="56">
        <v>448</v>
      </c>
      <c r="F762" s="56">
        <v>3809</v>
      </c>
      <c r="G762" s="57" t="s">
        <v>1226</v>
      </c>
      <c r="H762" s="56" t="s">
        <v>42</v>
      </c>
      <c r="I762" s="56">
        <v>3007</v>
      </c>
      <c r="J762" s="56">
        <v>0</v>
      </c>
      <c r="K762" s="56">
        <v>0</v>
      </c>
      <c r="L762" s="71">
        <v>44</v>
      </c>
      <c r="M762" s="56" t="s">
        <v>43</v>
      </c>
      <c r="N762" s="46">
        <f>((J762*400)+(K762*100))+L762</f>
        <v>44</v>
      </c>
      <c r="O762" s="46">
        <v>500</v>
      </c>
      <c r="P762" s="46">
        <f>N762*O762</f>
        <v>22000</v>
      </c>
      <c r="Q762" s="56"/>
      <c r="R762" s="58"/>
      <c r="S762" s="59"/>
      <c r="T762" s="58"/>
      <c r="U762" s="58"/>
      <c r="V762" s="60"/>
      <c r="W762" s="56"/>
      <c r="X762" s="56"/>
      <c r="Y762" s="56"/>
      <c r="Z762" s="46"/>
      <c r="AA762" s="66"/>
      <c r="AB762" s="46"/>
      <c r="AC762" s="46"/>
      <c r="AD762" s="61"/>
      <c r="AE762" s="61"/>
      <c r="AF762" s="46"/>
      <c r="AG762" s="46">
        <f>IF(AND(AF762="",P762=""),0,IF((AF762=""),P762,IF((P762=""),AF762,AF762+P762)))</f>
        <v>22000</v>
      </c>
      <c r="AH762" s="46">
        <f>IF( (AA762=""),AG762*1,AG762*(AA762/100) )</f>
        <v>22000</v>
      </c>
      <c r="AI762" s="46">
        <v>0</v>
      </c>
      <c r="AJ762" s="46">
        <f>IF((AI762-AH762) &gt; 1,0,IF((AI762-AH762)&lt;0,AH762-AI762,AI762-AH762))</f>
        <v>22000</v>
      </c>
      <c r="AK762" s="46">
        <v>0.3</v>
      </c>
      <c r="AL762" s="46">
        <f>AJ762*(AK762/100)</f>
        <v>66</v>
      </c>
    </row>
    <row r="763" spans="1:38" x14ac:dyDescent="0.45">
      <c r="A763" s="16"/>
      <c r="B763" s="21"/>
      <c r="C763" s="16"/>
      <c r="D763" s="16"/>
      <c r="E763" s="56">
        <v>449</v>
      </c>
      <c r="F763" s="56">
        <v>3811</v>
      </c>
      <c r="G763" s="57" t="s">
        <v>1227</v>
      </c>
      <c r="H763" s="56" t="s">
        <v>42</v>
      </c>
      <c r="I763" s="56">
        <v>3008</v>
      </c>
      <c r="J763" s="56">
        <v>0</v>
      </c>
      <c r="K763" s="56">
        <v>0</v>
      </c>
      <c r="L763" s="71">
        <v>39</v>
      </c>
      <c r="M763" s="56" t="s">
        <v>43</v>
      </c>
      <c r="N763" s="46">
        <f>((J763*400)+(K763*100))+L763</f>
        <v>39</v>
      </c>
      <c r="O763" s="46">
        <v>500</v>
      </c>
      <c r="P763" s="46">
        <f>N763*O763</f>
        <v>19500</v>
      </c>
      <c r="Q763" s="56"/>
      <c r="R763" s="58"/>
      <c r="S763" s="59"/>
      <c r="T763" s="58"/>
      <c r="U763" s="58"/>
      <c r="V763" s="60"/>
      <c r="W763" s="56"/>
      <c r="X763" s="56"/>
      <c r="Y763" s="56"/>
      <c r="Z763" s="46"/>
      <c r="AA763" s="66"/>
      <c r="AB763" s="46"/>
      <c r="AC763" s="46"/>
      <c r="AD763" s="61"/>
      <c r="AE763" s="61"/>
      <c r="AF763" s="46"/>
      <c r="AG763" s="46">
        <f>IF(AND(AF763="",P763=""),0,IF((AF763=""),P763,IF((P763=""),AF763,AF763+P763)))</f>
        <v>19500</v>
      </c>
      <c r="AH763" s="46">
        <f>IF( (AA763=""),AG763*1,AG763*(AA763/100) )</f>
        <v>19500</v>
      </c>
      <c r="AI763" s="46">
        <v>0</v>
      </c>
      <c r="AJ763" s="46">
        <f>IF((AI763-AH763) &gt; 1,0,IF((AI763-AH763)&lt;0,AH763-AI763,AI763-AH763))</f>
        <v>19500</v>
      </c>
      <c r="AK763" s="46">
        <v>0.3</v>
      </c>
      <c r="AL763" s="46">
        <f>AJ763*(AK763/100)</f>
        <v>58.5</v>
      </c>
    </row>
    <row r="764" spans="1:38" x14ac:dyDescent="0.45">
      <c r="A764" s="16"/>
      <c r="B764" s="21"/>
      <c r="C764" s="16"/>
      <c r="D764" s="16"/>
      <c r="E764" s="56"/>
      <c r="F764" s="56"/>
      <c r="G764" s="57"/>
      <c r="H764" s="56"/>
      <c r="I764" s="56"/>
      <c r="J764" s="56"/>
      <c r="K764" s="56"/>
      <c r="L764" s="71"/>
      <c r="M764" s="56"/>
      <c r="N764" s="46"/>
      <c r="O764" s="46" t="s">
        <v>54</v>
      </c>
      <c r="P764" s="46">
        <f>SUM(P762:P763)</f>
        <v>41500</v>
      </c>
      <c r="Q764" s="56"/>
      <c r="R764" s="58"/>
      <c r="S764" s="59"/>
      <c r="T764" s="58"/>
      <c r="U764" s="58"/>
      <c r="V764" s="60"/>
      <c r="W764" s="56"/>
      <c r="X764" s="56"/>
      <c r="Y764" s="56"/>
      <c r="Z764" s="46"/>
      <c r="AA764" s="66"/>
      <c r="AB764" s="46"/>
      <c r="AC764" s="46"/>
      <c r="AD764" s="61"/>
      <c r="AE764" s="61"/>
      <c r="AF764" s="46"/>
      <c r="AG764" s="46"/>
      <c r="AH764" s="46">
        <f>SUM(AH762:AH763)</f>
        <v>41500</v>
      </c>
      <c r="AI764" s="46"/>
      <c r="AJ764" s="46">
        <f>SUM(AJ762:AJ763)</f>
        <v>41500</v>
      </c>
      <c r="AK764" s="46"/>
      <c r="AL764" s="46">
        <f>SUM(AL762:AL763)</f>
        <v>124.5</v>
      </c>
    </row>
    <row r="765" spans="1:38" x14ac:dyDescent="0.45">
      <c r="A765" s="16" t="s">
        <v>1228</v>
      </c>
      <c r="B765" s="21">
        <v>1770300040875</v>
      </c>
      <c r="C765" s="16" t="s">
        <v>1229</v>
      </c>
      <c r="D765" s="16" t="s">
        <v>1230</v>
      </c>
      <c r="E765" s="56">
        <v>450</v>
      </c>
      <c r="F765" s="56">
        <v>679</v>
      </c>
      <c r="G765" s="57" t="s">
        <v>1231</v>
      </c>
      <c r="H765" s="56" t="s">
        <v>42</v>
      </c>
      <c r="I765" s="56">
        <v>23003</v>
      </c>
      <c r="J765" s="56">
        <v>1</v>
      </c>
      <c r="K765" s="56">
        <v>0</v>
      </c>
      <c r="L765" s="71">
        <v>30</v>
      </c>
      <c r="M765" s="56" t="s">
        <v>43</v>
      </c>
      <c r="N765" s="46">
        <f>((J765*400)+(K765*100))+L765</f>
        <v>430</v>
      </c>
      <c r="O765" s="46">
        <v>300</v>
      </c>
      <c r="P765" s="46">
        <f>N765*O765</f>
        <v>129000</v>
      </c>
      <c r="Q765" s="56"/>
      <c r="R765" s="58"/>
      <c r="S765" s="59"/>
      <c r="T765" s="58"/>
      <c r="U765" s="58"/>
      <c r="V765" s="60"/>
      <c r="W765" s="56"/>
      <c r="X765" s="56"/>
      <c r="Y765" s="56"/>
      <c r="Z765" s="46"/>
      <c r="AA765" s="66"/>
      <c r="AB765" s="46"/>
      <c r="AC765" s="46"/>
      <c r="AD765" s="61"/>
      <c r="AE765" s="61"/>
      <c r="AF765" s="46"/>
      <c r="AG765" s="46">
        <f>IF(AND(AF765="",P765=""),0,IF((AF765=""),P765,IF((P765=""),AF765,AF765+P765)))</f>
        <v>129000</v>
      </c>
      <c r="AH765" s="46">
        <f>IF( (AA765=""),AG765*1,AG765*(AA765/100) )</f>
        <v>129000</v>
      </c>
      <c r="AI765" s="46">
        <v>0</v>
      </c>
      <c r="AJ765" s="46">
        <f>IF((AI765-AH765) &gt; 1,0,IF((AI765-AH765)&lt;0,AH765-AI765,AI765-AH765))</f>
        <v>129000</v>
      </c>
      <c r="AK765" s="46">
        <v>0.3</v>
      </c>
      <c r="AL765" s="46">
        <f>AJ765*(AK765/100)</f>
        <v>387</v>
      </c>
    </row>
    <row r="766" spans="1:38" x14ac:dyDescent="0.45">
      <c r="A766" s="16"/>
      <c r="B766" s="21"/>
      <c r="C766" s="16"/>
      <c r="D766" s="16"/>
      <c r="E766" s="56"/>
      <c r="F766" s="56"/>
      <c r="G766" s="57"/>
      <c r="H766" s="56"/>
      <c r="I766" s="56"/>
      <c r="J766" s="56"/>
      <c r="K766" s="56"/>
      <c r="L766" s="71"/>
      <c r="M766" s="56"/>
      <c r="N766" s="46"/>
      <c r="O766" s="46" t="s">
        <v>54</v>
      </c>
      <c r="P766" s="46">
        <f>SUM(P765:P765)</f>
        <v>129000</v>
      </c>
      <c r="Q766" s="56"/>
      <c r="R766" s="58"/>
      <c r="S766" s="59"/>
      <c r="T766" s="58"/>
      <c r="U766" s="58"/>
      <c r="V766" s="60"/>
      <c r="W766" s="56"/>
      <c r="X766" s="56"/>
      <c r="Y766" s="56"/>
      <c r="Z766" s="46"/>
      <c r="AA766" s="66"/>
      <c r="AB766" s="46"/>
      <c r="AC766" s="46"/>
      <c r="AD766" s="61"/>
      <c r="AE766" s="61"/>
      <c r="AF766" s="46"/>
      <c r="AG766" s="46"/>
      <c r="AH766" s="46">
        <f>SUM(AH765:AH765)</f>
        <v>129000</v>
      </c>
      <c r="AI766" s="46"/>
      <c r="AJ766" s="46">
        <f>SUM(AJ765:AJ765)</f>
        <v>129000</v>
      </c>
      <c r="AK766" s="46"/>
      <c r="AL766" s="46">
        <f>SUM(AL765:AL765)</f>
        <v>387</v>
      </c>
    </row>
    <row r="767" spans="1:38" x14ac:dyDescent="0.45">
      <c r="A767" s="16" t="s">
        <v>1232</v>
      </c>
      <c r="B767" s="21">
        <v>3770400006705</v>
      </c>
      <c r="C767" s="16" t="s">
        <v>1233</v>
      </c>
      <c r="D767" s="16" t="s">
        <v>1234</v>
      </c>
      <c r="E767" s="56">
        <v>451</v>
      </c>
      <c r="F767" s="56">
        <v>2022</v>
      </c>
      <c r="G767" s="57" t="s">
        <v>1235</v>
      </c>
      <c r="H767" s="56" t="s">
        <v>42</v>
      </c>
      <c r="I767" s="56">
        <v>2542</v>
      </c>
      <c r="J767" s="56">
        <v>3</v>
      </c>
      <c r="K767" s="56">
        <v>0</v>
      </c>
      <c r="L767" s="71">
        <v>74</v>
      </c>
      <c r="M767" s="56" t="s">
        <v>90</v>
      </c>
      <c r="N767" s="46">
        <f>((J767*400)+(K767*100))+L767</f>
        <v>1274</v>
      </c>
      <c r="O767" s="46">
        <v>250</v>
      </c>
      <c r="P767" s="46">
        <f>N767*O767</f>
        <v>318500</v>
      </c>
      <c r="Q767" s="56"/>
      <c r="R767" s="58"/>
      <c r="S767" s="59"/>
      <c r="T767" s="58"/>
      <c r="U767" s="58"/>
      <c r="V767" s="60"/>
      <c r="W767" s="56"/>
      <c r="X767" s="56"/>
      <c r="Y767" s="56"/>
      <c r="Z767" s="46"/>
      <c r="AA767" s="66"/>
      <c r="AB767" s="46"/>
      <c r="AC767" s="46"/>
      <c r="AD767" s="61"/>
      <c r="AE767" s="61"/>
      <c r="AF767" s="46"/>
      <c r="AG767" s="46">
        <f>IF(AND(AF767="",P767=""),0,IF((AF767=""),P767,IF((P767=""),AF767,AF767+P767)))</f>
        <v>318500</v>
      </c>
      <c r="AH767" s="46">
        <f>IF( (AA767=""),AG767*1,AG767*(AA767/100) )</f>
        <v>318500</v>
      </c>
      <c r="AI767" s="46">
        <v>50000000</v>
      </c>
      <c r="AJ767" s="46">
        <f>IF((AI767-AH767) &gt; 1,0,IF((AI767-AH767)&lt;0,AH767-AI767,AI767-AH767))</f>
        <v>0</v>
      </c>
      <c r="AK767" s="46">
        <v>0.01</v>
      </c>
      <c r="AL767" s="46">
        <f>AJ767*(AK767/100)</f>
        <v>0</v>
      </c>
    </row>
    <row r="768" spans="1:38" x14ac:dyDescent="0.45">
      <c r="A768" s="16"/>
      <c r="B768" s="21"/>
      <c r="C768" s="16"/>
      <c r="D768" s="16"/>
      <c r="E768" s="56">
        <v>452</v>
      </c>
      <c r="F768" s="56">
        <v>4073</v>
      </c>
      <c r="G768" s="57" t="s">
        <v>1236</v>
      </c>
      <c r="H768" s="56" t="s">
        <v>42</v>
      </c>
      <c r="I768" s="56">
        <v>2549</v>
      </c>
      <c r="J768" s="56">
        <v>0</v>
      </c>
      <c r="K768" s="56">
        <v>3</v>
      </c>
      <c r="L768" s="71">
        <v>14</v>
      </c>
      <c r="M768" s="56" t="s">
        <v>90</v>
      </c>
      <c r="N768" s="46">
        <f>((J768*400)+(K768*100))+L768</f>
        <v>314</v>
      </c>
      <c r="O768" s="46">
        <v>250</v>
      </c>
      <c r="P768" s="46">
        <f>N768*O768</f>
        <v>78500</v>
      </c>
      <c r="Q768" s="56"/>
      <c r="R768" s="58"/>
      <c r="S768" s="59"/>
      <c r="T768" s="58"/>
      <c r="U768" s="58"/>
      <c r="V768" s="60"/>
      <c r="W768" s="56"/>
      <c r="X768" s="56"/>
      <c r="Y768" s="56"/>
      <c r="Z768" s="46"/>
      <c r="AA768" s="66"/>
      <c r="AB768" s="46"/>
      <c r="AC768" s="46"/>
      <c r="AD768" s="61"/>
      <c r="AE768" s="61"/>
      <c r="AF768" s="46"/>
      <c r="AG768" s="46">
        <f>IF(AND(AF768="",P768=""),0,IF((AF768=""),P768,IF((P768=""),AF768,AF768+P768)))</f>
        <v>78500</v>
      </c>
      <c r="AH768" s="46">
        <f>IF( (AA768=""),AG768*1,AG768*(AA768/100) )</f>
        <v>78500</v>
      </c>
      <c r="AI768" s="46">
        <v>0</v>
      </c>
      <c r="AJ768" s="46">
        <f>IF((AI768-AH768) &gt; 1,0,IF((AI768-AH768)&lt;0,AH768-AI768,AI768-AH768))</f>
        <v>78500</v>
      </c>
      <c r="AK768" s="46">
        <v>0.01</v>
      </c>
      <c r="AL768" s="46">
        <f>AJ768*(AK768/100)</f>
        <v>7.8500000000000005</v>
      </c>
    </row>
    <row r="769" spans="1:38" x14ac:dyDescent="0.45">
      <c r="A769" s="16"/>
      <c r="B769" s="21"/>
      <c r="C769" s="16"/>
      <c r="D769" s="16"/>
      <c r="E769" s="56"/>
      <c r="F769" s="56"/>
      <c r="G769" s="57"/>
      <c r="H769" s="56"/>
      <c r="I769" s="56"/>
      <c r="J769" s="56"/>
      <c r="K769" s="56"/>
      <c r="L769" s="71"/>
      <c r="M769" s="56"/>
      <c r="N769" s="46"/>
      <c r="O769" s="46" t="s">
        <v>54</v>
      </c>
      <c r="P769" s="46">
        <f>SUM(P767:P768)</f>
        <v>397000</v>
      </c>
      <c r="Q769" s="56"/>
      <c r="R769" s="58"/>
      <c r="S769" s="59"/>
      <c r="T769" s="58"/>
      <c r="U769" s="58"/>
      <c r="V769" s="60"/>
      <c r="W769" s="56"/>
      <c r="X769" s="56"/>
      <c r="Y769" s="56"/>
      <c r="Z769" s="46"/>
      <c r="AA769" s="66"/>
      <c r="AB769" s="46"/>
      <c r="AC769" s="46"/>
      <c r="AD769" s="61"/>
      <c r="AE769" s="61"/>
      <c r="AF769" s="46"/>
      <c r="AG769" s="46"/>
      <c r="AH769" s="46">
        <f>SUM(AH767:AH768)</f>
        <v>397000</v>
      </c>
      <c r="AI769" s="46"/>
      <c r="AJ769" s="46">
        <f>SUM(AJ767:AJ768)</f>
        <v>78500</v>
      </c>
      <c r="AK769" s="46"/>
      <c r="AL769" s="46">
        <f>SUM(AL767:AL768)</f>
        <v>7.8500000000000005</v>
      </c>
    </row>
    <row r="770" spans="1:38" x14ac:dyDescent="0.45">
      <c r="A770" s="16" t="s">
        <v>1237</v>
      </c>
      <c r="B770" s="21">
        <v>3770400295332</v>
      </c>
      <c r="C770" s="16" t="s">
        <v>1238</v>
      </c>
      <c r="D770" s="16" t="s">
        <v>1239</v>
      </c>
      <c r="E770" s="56">
        <v>453</v>
      </c>
      <c r="F770" s="56">
        <v>6763</v>
      </c>
      <c r="G770" s="57" t="s">
        <v>1240</v>
      </c>
      <c r="H770" s="56" t="s">
        <v>42</v>
      </c>
      <c r="I770" s="56">
        <v>2833</v>
      </c>
      <c r="J770" s="56"/>
      <c r="K770" s="56"/>
      <c r="L770" s="71"/>
      <c r="M770" s="56"/>
      <c r="N770" s="46"/>
      <c r="O770" s="46"/>
      <c r="P770" s="46"/>
      <c r="Q770" s="56"/>
      <c r="R770" s="58"/>
      <c r="S770" s="59"/>
      <c r="T770" s="58"/>
      <c r="U770" s="58"/>
      <c r="V770" s="60"/>
      <c r="W770" s="56"/>
      <c r="X770" s="56"/>
      <c r="Y770" s="56"/>
      <c r="Z770" s="46"/>
      <c r="AA770" s="66"/>
      <c r="AB770" s="46"/>
      <c r="AC770" s="46"/>
      <c r="AD770" s="61"/>
      <c r="AE770" s="61"/>
      <c r="AF770" s="46"/>
      <c r="AG770" s="46"/>
      <c r="AH770" s="46"/>
      <c r="AI770" s="46"/>
      <c r="AJ770" s="46"/>
      <c r="AK770" s="46"/>
      <c r="AL770" s="46"/>
    </row>
    <row r="771" spans="1:38" x14ac:dyDescent="0.45">
      <c r="A771" s="16"/>
      <c r="B771" s="21"/>
      <c r="C771" s="16"/>
      <c r="D771" s="16"/>
      <c r="E771" s="56">
        <v>454</v>
      </c>
      <c r="F771" s="56">
        <v>7360</v>
      </c>
      <c r="G771" s="57" t="s">
        <v>1241</v>
      </c>
      <c r="H771" s="56" t="s">
        <v>42</v>
      </c>
      <c r="I771" s="56">
        <v>2837</v>
      </c>
      <c r="J771" s="56"/>
      <c r="K771" s="56"/>
      <c r="L771" s="71"/>
      <c r="M771" s="56"/>
      <c r="N771" s="46"/>
      <c r="O771" s="46"/>
      <c r="P771" s="46"/>
      <c r="Q771" s="56"/>
      <c r="R771" s="58"/>
      <c r="S771" s="59"/>
      <c r="T771" s="58"/>
      <c r="U771" s="58"/>
      <c r="V771" s="60"/>
      <c r="W771" s="56"/>
      <c r="X771" s="56"/>
      <c r="Y771" s="56"/>
      <c r="Z771" s="46"/>
      <c r="AA771" s="66"/>
      <c r="AB771" s="46"/>
      <c r="AC771" s="46"/>
      <c r="AD771" s="61"/>
      <c r="AE771" s="61"/>
      <c r="AF771" s="46"/>
      <c r="AG771" s="46"/>
      <c r="AH771" s="46"/>
      <c r="AI771" s="46"/>
      <c r="AJ771" s="46"/>
      <c r="AK771" s="46"/>
      <c r="AL771" s="46"/>
    </row>
    <row r="772" spans="1:38" x14ac:dyDescent="0.45">
      <c r="A772" s="16"/>
      <c r="B772" s="21"/>
      <c r="C772" s="16"/>
      <c r="D772" s="16"/>
      <c r="E772" s="56"/>
      <c r="F772" s="56"/>
      <c r="G772" s="57"/>
      <c r="H772" s="56"/>
      <c r="I772" s="56"/>
      <c r="J772" s="56"/>
      <c r="K772" s="56"/>
      <c r="L772" s="71"/>
      <c r="M772" s="56"/>
      <c r="N772" s="46"/>
      <c r="O772" s="46" t="s">
        <v>54</v>
      </c>
      <c r="P772" s="46">
        <f>SUM(P770:P771)</f>
        <v>0</v>
      </c>
      <c r="Q772" s="56"/>
      <c r="R772" s="58"/>
      <c r="S772" s="59"/>
      <c r="T772" s="58"/>
      <c r="U772" s="58"/>
      <c r="V772" s="60"/>
      <c r="W772" s="56"/>
      <c r="X772" s="56"/>
      <c r="Y772" s="56"/>
      <c r="Z772" s="46"/>
      <c r="AA772" s="66"/>
      <c r="AB772" s="46"/>
      <c r="AC772" s="46"/>
      <c r="AD772" s="61"/>
      <c r="AE772" s="61"/>
      <c r="AF772" s="46"/>
      <c r="AG772" s="46"/>
      <c r="AH772" s="46">
        <f>SUM(AH770:AH771)</f>
        <v>0</v>
      </c>
      <c r="AI772" s="46"/>
      <c r="AJ772" s="46">
        <f>SUM(AJ770:AJ771)</f>
        <v>0</v>
      </c>
      <c r="AK772" s="46"/>
      <c r="AL772" s="46">
        <f>SUM(AL770:AL771)</f>
        <v>0</v>
      </c>
    </row>
    <row r="773" spans="1:38" x14ac:dyDescent="0.45">
      <c r="A773" s="16" t="s">
        <v>1242</v>
      </c>
      <c r="B773" s="21">
        <v>1809900345178</v>
      </c>
      <c r="C773" s="16" t="s">
        <v>1243</v>
      </c>
      <c r="D773" s="16" t="s">
        <v>1244</v>
      </c>
      <c r="E773" s="56">
        <v>455</v>
      </c>
      <c r="F773" s="56">
        <v>9595</v>
      </c>
      <c r="G773" s="57" t="s">
        <v>1245</v>
      </c>
      <c r="H773" s="56" t="s">
        <v>42</v>
      </c>
      <c r="I773" s="56">
        <v>28252</v>
      </c>
      <c r="J773" s="56"/>
      <c r="K773" s="56"/>
      <c r="L773" s="71"/>
      <c r="M773" s="56"/>
      <c r="N773" s="46"/>
      <c r="O773" s="46"/>
      <c r="P773" s="46"/>
      <c r="Q773" s="56"/>
      <c r="R773" s="58"/>
      <c r="S773" s="59"/>
      <c r="T773" s="58"/>
      <c r="U773" s="58"/>
      <c r="V773" s="60"/>
      <c r="W773" s="56"/>
      <c r="X773" s="56"/>
      <c r="Y773" s="56"/>
      <c r="Z773" s="46"/>
      <c r="AA773" s="66"/>
      <c r="AB773" s="46"/>
      <c r="AC773" s="46"/>
      <c r="AD773" s="61"/>
      <c r="AE773" s="61"/>
      <c r="AF773" s="46"/>
      <c r="AG773" s="46"/>
      <c r="AH773" s="46"/>
      <c r="AI773" s="46"/>
      <c r="AJ773" s="46"/>
      <c r="AK773" s="46"/>
      <c r="AL773" s="46"/>
    </row>
    <row r="774" spans="1:38" x14ac:dyDescent="0.45">
      <c r="A774" s="16"/>
      <c r="B774" s="21"/>
      <c r="C774" s="16"/>
      <c r="D774" s="16"/>
      <c r="E774" s="56"/>
      <c r="F774" s="56"/>
      <c r="G774" s="57"/>
      <c r="H774" s="56"/>
      <c r="I774" s="56"/>
      <c r="J774" s="56"/>
      <c r="K774" s="56"/>
      <c r="L774" s="71"/>
      <c r="M774" s="56"/>
      <c r="N774" s="46"/>
      <c r="O774" s="46" t="s">
        <v>54</v>
      </c>
      <c r="P774" s="46">
        <f>SUM(P773:P773)</f>
        <v>0</v>
      </c>
      <c r="Q774" s="56"/>
      <c r="R774" s="58"/>
      <c r="S774" s="59"/>
      <c r="T774" s="58"/>
      <c r="U774" s="58"/>
      <c r="V774" s="60"/>
      <c r="W774" s="56"/>
      <c r="X774" s="56"/>
      <c r="Y774" s="56"/>
      <c r="Z774" s="46"/>
      <c r="AA774" s="66"/>
      <c r="AB774" s="46"/>
      <c r="AC774" s="46"/>
      <c r="AD774" s="61"/>
      <c r="AE774" s="61"/>
      <c r="AF774" s="46"/>
      <c r="AG774" s="46"/>
      <c r="AH774" s="46">
        <f>SUM(AH773:AH773)</f>
        <v>0</v>
      </c>
      <c r="AI774" s="46"/>
      <c r="AJ774" s="46">
        <f>SUM(AJ773:AJ773)</f>
        <v>0</v>
      </c>
      <c r="AK774" s="46"/>
      <c r="AL774" s="46">
        <f>SUM(AL773:AL773)</f>
        <v>0</v>
      </c>
    </row>
    <row r="775" spans="1:38" x14ac:dyDescent="0.45">
      <c r="A775" s="16" t="s">
        <v>1246</v>
      </c>
      <c r="B775" s="21">
        <v>5800990000901</v>
      </c>
      <c r="C775" s="16" t="s">
        <v>1247</v>
      </c>
      <c r="D775" s="16" t="s">
        <v>1248</v>
      </c>
      <c r="E775" s="56">
        <v>456</v>
      </c>
      <c r="F775" s="56">
        <v>7990</v>
      </c>
      <c r="G775" s="57" t="s">
        <v>1249</v>
      </c>
      <c r="H775" s="56" t="s">
        <v>42</v>
      </c>
      <c r="I775" s="56">
        <v>28284</v>
      </c>
      <c r="J775" s="56"/>
      <c r="K775" s="56"/>
      <c r="L775" s="71"/>
      <c r="M775" s="56"/>
      <c r="N775" s="46"/>
      <c r="O775" s="46"/>
      <c r="P775" s="46"/>
      <c r="Q775" s="56"/>
      <c r="R775" s="58"/>
      <c r="S775" s="59"/>
      <c r="T775" s="58"/>
      <c r="U775" s="58"/>
      <c r="V775" s="60"/>
      <c r="W775" s="56"/>
      <c r="X775" s="56"/>
      <c r="Y775" s="56"/>
      <c r="Z775" s="46"/>
      <c r="AA775" s="66"/>
      <c r="AB775" s="46"/>
      <c r="AC775" s="46"/>
      <c r="AD775" s="61"/>
      <c r="AE775" s="61"/>
      <c r="AF775" s="46"/>
      <c r="AG775" s="46"/>
      <c r="AH775" s="46"/>
      <c r="AI775" s="46"/>
      <c r="AJ775" s="46"/>
      <c r="AK775" s="46"/>
      <c r="AL775" s="46"/>
    </row>
    <row r="776" spans="1:38" x14ac:dyDescent="0.45">
      <c r="A776" s="16"/>
      <c r="B776" s="21"/>
      <c r="C776" s="16"/>
      <c r="D776" s="16"/>
      <c r="E776" s="56">
        <v>457</v>
      </c>
      <c r="F776" s="56">
        <v>2641</v>
      </c>
      <c r="G776" s="57" t="s">
        <v>1250</v>
      </c>
      <c r="H776" s="56" t="s">
        <v>42</v>
      </c>
      <c r="I776" s="56">
        <v>28285</v>
      </c>
      <c r="J776" s="56">
        <v>0</v>
      </c>
      <c r="K776" s="56">
        <v>0</v>
      </c>
      <c r="L776" s="71">
        <v>27</v>
      </c>
      <c r="M776" s="56" t="s">
        <v>43</v>
      </c>
      <c r="N776" s="46">
        <f>((J776*400)+(K776*100))+L776</f>
        <v>27</v>
      </c>
      <c r="O776" s="46">
        <v>5000</v>
      </c>
      <c r="P776" s="46">
        <f>N776*O776</f>
        <v>135000</v>
      </c>
      <c r="Q776" s="56"/>
      <c r="R776" s="58"/>
      <c r="S776" s="59"/>
      <c r="T776" s="58"/>
      <c r="U776" s="58"/>
      <c r="V776" s="60"/>
      <c r="W776" s="56"/>
      <c r="X776" s="56"/>
      <c r="Y776" s="56"/>
      <c r="Z776" s="46"/>
      <c r="AA776" s="66"/>
      <c r="AB776" s="46"/>
      <c r="AC776" s="46"/>
      <c r="AD776" s="61"/>
      <c r="AE776" s="61"/>
      <c r="AF776" s="46"/>
      <c r="AG776" s="46">
        <f>IF(AND(AF776="",P776=""),0,IF((AF776=""),P776,IF((P776=""),AF776,AF776+P776)))</f>
        <v>135000</v>
      </c>
      <c r="AH776" s="46">
        <f>IF( (AA776=""),AG776*1,AG776*(AA776/100) )</f>
        <v>135000</v>
      </c>
      <c r="AI776" s="46">
        <v>0</v>
      </c>
      <c r="AJ776" s="46">
        <f>IF((AI776-AH776) &gt; 1,0,IF((AI776-AH776)&lt;0,AH776-AI776,AI776-AH776))</f>
        <v>135000</v>
      </c>
      <c r="AK776" s="46">
        <v>0.3</v>
      </c>
      <c r="AL776" s="46">
        <f>AJ776*(AK776/100)</f>
        <v>405</v>
      </c>
    </row>
    <row r="777" spans="1:38" x14ac:dyDescent="0.45">
      <c r="A777" s="16"/>
      <c r="B777" s="21"/>
      <c r="C777" s="16"/>
      <c r="D777" s="16"/>
      <c r="E777" s="56"/>
      <c r="F777" s="56"/>
      <c r="G777" s="57"/>
      <c r="H777" s="56"/>
      <c r="I777" s="56"/>
      <c r="J777" s="56"/>
      <c r="K777" s="56"/>
      <c r="L777" s="71"/>
      <c r="M777" s="56"/>
      <c r="N777" s="46"/>
      <c r="O777" s="46" t="s">
        <v>54</v>
      </c>
      <c r="P777" s="46">
        <f>SUM(P775:P776)</f>
        <v>135000</v>
      </c>
      <c r="Q777" s="56"/>
      <c r="R777" s="58"/>
      <c r="S777" s="59"/>
      <c r="T777" s="58"/>
      <c r="U777" s="58"/>
      <c r="V777" s="60"/>
      <c r="W777" s="56"/>
      <c r="X777" s="56"/>
      <c r="Y777" s="56"/>
      <c r="Z777" s="46"/>
      <c r="AA777" s="66"/>
      <c r="AB777" s="46"/>
      <c r="AC777" s="46"/>
      <c r="AD777" s="61"/>
      <c r="AE777" s="61"/>
      <c r="AF777" s="46"/>
      <c r="AG777" s="46"/>
      <c r="AH777" s="46">
        <f>SUM(AH775:AH776)</f>
        <v>135000</v>
      </c>
      <c r="AI777" s="46"/>
      <c r="AJ777" s="46">
        <f>SUM(AJ775:AJ776)</f>
        <v>135000</v>
      </c>
      <c r="AK777" s="46"/>
      <c r="AL777" s="46">
        <f>SUM(AL775:AL776)</f>
        <v>405</v>
      </c>
    </row>
    <row r="778" spans="1:38" x14ac:dyDescent="0.45">
      <c r="A778" s="16" t="s">
        <v>1251</v>
      </c>
      <c r="B778" s="21">
        <v>1809900261110</v>
      </c>
      <c r="C778" s="16" t="s">
        <v>1252</v>
      </c>
      <c r="D778" s="16" t="s">
        <v>1253</v>
      </c>
      <c r="E778" s="56">
        <v>458</v>
      </c>
      <c r="F778" s="56">
        <v>9155</v>
      </c>
      <c r="G778" s="57" t="s">
        <v>1254</v>
      </c>
      <c r="H778" s="56" t="s">
        <v>42</v>
      </c>
      <c r="I778" s="56">
        <v>31709</v>
      </c>
      <c r="J778" s="56"/>
      <c r="K778" s="56"/>
      <c r="L778" s="71"/>
      <c r="M778" s="56"/>
      <c r="N778" s="46"/>
      <c r="O778" s="46"/>
      <c r="P778" s="46"/>
      <c r="Q778" s="56"/>
      <c r="R778" s="58"/>
      <c r="S778" s="59"/>
      <c r="T778" s="58"/>
      <c r="U778" s="58"/>
      <c r="V778" s="60"/>
      <c r="W778" s="56"/>
      <c r="X778" s="56"/>
      <c r="Y778" s="56"/>
      <c r="Z778" s="46"/>
      <c r="AA778" s="66"/>
      <c r="AB778" s="46"/>
      <c r="AC778" s="46"/>
      <c r="AD778" s="61"/>
      <c r="AE778" s="61"/>
      <c r="AF778" s="46"/>
      <c r="AG778" s="46"/>
      <c r="AH778" s="46"/>
      <c r="AI778" s="46"/>
      <c r="AJ778" s="46"/>
      <c r="AK778" s="46"/>
      <c r="AL778" s="46"/>
    </row>
    <row r="779" spans="1:38" x14ac:dyDescent="0.45">
      <c r="A779" s="16"/>
      <c r="B779" s="21"/>
      <c r="C779" s="16"/>
      <c r="D779" s="16"/>
      <c r="E779" s="56"/>
      <c r="F779" s="56"/>
      <c r="G779" s="57"/>
      <c r="H779" s="56"/>
      <c r="I779" s="56"/>
      <c r="J779" s="56"/>
      <c r="K779" s="56"/>
      <c r="L779" s="71"/>
      <c r="M779" s="56"/>
      <c r="N779" s="46"/>
      <c r="O779" s="46" t="s">
        <v>54</v>
      </c>
      <c r="P779" s="46">
        <f>SUM(P778:P778)</f>
        <v>0</v>
      </c>
      <c r="Q779" s="56"/>
      <c r="R779" s="58"/>
      <c r="S779" s="59"/>
      <c r="T779" s="58"/>
      <c r="U779" s="58"/>
      <c r="V779" s="60"/>
      <c r="W779" s="56"/>
      <c r="X779" s="56"/>
      <c r="Y779" s="56"/>
      <c r="Z779" s="46"/>
      <c r="AA779" s="66"/>
      <c r="AB779" s="46"/>
      <c r="AC779" s="46"/>
      <c r="AD779" s="61"/>
      <c r="AE779" s="61"/>
      <c r="AF779" s="46"/>
      <c r="AG779" s="46"/>
      <c r="AH779" s="46">
        <f>SUM(AH778:AH778)</f>
        <v>0</v>
      </c>
      <c r="AI779" s="46"/>
      <c r="AJ779" s="46">
        <f>SUM(AJ778:AJ778)</f>
        <v>0</v>
      </c>
      <c r="AK779" s="46"/>
      <c r="AL779" s="46">
        <f>SUM(AL778:AL778)</f>
        <v>0</v>
      </c>
    </row>
    <row r="780" spans="1:38" x14ac:dyDescent="0.45">
      <c r="A780" s="16" t="s">
        <v>1255</v>
      </c>
      <c r="B780" s="21">
        <v>5770490000406</v>
      </c>
      <c r="C780" s="16" t="s">
        <v>1256</v>
      </c>
      <c r="D780" s="16" t="s">
        <v>1257</v>
      </c>
      <c r="E780" s="56">
        <v>459</v>
      </c>
      <c r="F780" s="56">
        <v>6373</v>
      </c>
      <c r="G780" s="57"/>
      <c r="H780" s="56" t="s">
        <v>42</v>
      </c>
      <c r="I780" s="56">
        <v>18308</v>
      </c>
      <c r="J780" s="56">
        <v>0</v>
      </c>
      <c r="K780" s="56">
        <v>0</v>
      </c>
      <c r="L780" s="71">
        <v>20</v>
      </c>
      <c r="M780" s="56" t="s">
        <v>208</v>
      </c>
      <c r="N780" s="46">
        <f>((J780*400)+(K780*100))+L780</f>
        <v>20</v>
      </c>
      <c r="O780" s="46">
        <v>310</v>
      </c>
      <c r="P780" s="46">
        <f>N780*O780</f>
        <v>6200</v>
      </c>
      <c r="Q780" s="56"/>
      <c r="R780" s="58"/>
      <c r="S780" s="59"/>
      <c r="T780" s="58"/>
      <c r="U780" s="58"/>
      <c r="V780" s="60"/>
      <c r="W780" s="56"/>
      <c r="X780" s="56"/>
      <c r="Y780" s="56"/>
      <c r="Z780" s="46"/>
      <c r="AA780" s="66"/>
      <c r="AB780" s="46"/>
      <c r="AC780" s="46"/>
      <c r="AD780" s="61"/>
      <c r="AE780" s="61"/>
      <c r="AF780" s="46"/>
      <c r="AG780" s="46">
        <f>IF(AND(AF780="",P780=""),0,IF((AF780=""),P780,IF((P780=""),AF780,AF780+P780)))</f>
        <v>6200</v>
      </c>
      <c r="AH780" s="46">
        <f>IF( (AA780=""),AG780*1,AG780*(AA780/100) )</f>
        <v>6200</v>
      </c>
      <c r="AI780" s="46">
        <v>0</v>
      </c>
      <c r="AJ780" s="46">
        <f>IF((AI780-AH780) &gt; 1,0,IF((AI780-AH780)&lt;0,AH780-AI780,AI780-AH780))</f>
        <v>6200</v>
      </c>
      <c r="AK780" s="46">
        <v>0.02</v>
      </c>
      <c r="AL780" s="46">
        <f>AJ780*(AK780/100)</f>
        <v>1.24</v>
      </c>
    </row>
    <row r="781" spans="1:38" x14ac:dyDescent="0.45">
      <c r="A781" s="16"/>
      <c r="B781" s="21"/>
      <c r="C781" s="16"/>
      <c r="D781" s="16"/>
      <c r="E781" s="56"/>
      <c r="F781" s="56"/>
      <c r="G781" s="57"/>
      <c r="H781" s="56"/>
      <c r="I781" s="56"/>
      <c r="J781" s="56">
        <v>1</v>
      </c>
      <c r="K781" s="56">
        <v>2</v>
      </c>
      <c r="L781" s="71">
        <v>47.2</v>
      </c>
      <c r="M781" s="56" t="s">
        <v>43</v>
      </c>
      <c r="N781" s="46">
        <f>((J781*400)+(K781*100))+L781</f>
        <v>647.20000000000005</v>
      </c>
      <c r="O781" s="46">
        <v>310</v>
      </c>
      <c r="P781" s="46">
        <f>N781*O781</f>
        <v>200632</v>
      </c>
      <c r="Q781" s="56"/>
      <c r="R781" s="58"/>
      <c r="S781" s="59"/>
      <c r="T781" s="58"/>
      <c r="U781" s="58"/>
      <c r="V781" s="60"/>
      <c r="W781" s="56"/>
      <c r="X781" s="56"/>
      <c r="Y781" s="56"/>
      <c r="Z781" s="46"/>
      <c r="AA781" s="66"/>
      <c r="AB781" s="46"/>
      <c r="AC781" s="46"/>
      <c r="AD781" s="61"/>
      <c r="AE781" s="61"/>
      <c r="AF781" s="46"/>
      <c r="AG781" s="46">
        <f>IF(AND(AF781="",P781=""),0,IF((AF781=""),P781,IF((P781=""),AF781,AF781+P781)))</f>
        <v>200632</v>
      </c>
      <c r="AH781" s="46">
        <f>IF( (AA781=""),AG781*1,AG781*(AA781/100) )</f>
        <v>200632</v>
      </c>
      <c r="AI781" s="46">
        <v>0</v>
      </c>
      <c r="AJ781" s="46">
        <f>IF((AI781-AH781) &gt; 1,0,IF((AI781-AH781)&lt;0,AH781-AI781,AI781-AH781))</f>
        <v>200632</v>
      </c>
      <c r="AK781" s="46">
        <v>0.3</v>
      </c>
      <c r="AL781" s="46">
        <f>AJ781*(AK781/100)</f>
        <v>601.89599999999996</v>
      </c>
    </row>
    <row r="782" spans="1:38" x14ac:dyDescent="0.45">
      <c r="A782" s="16"/>
      <c r="B782" s="21"/>
      <c r="C782" s="16"/>
      <c r="D782" s="16"/>
      <c r="E782" s="56"/>
      <c r="F782" s="56"/>
      <c r="G782" s="57"/>
      <c r="H782" s="56"/>
      <c r="I782" s="56"/>
      <c r="J782" s="56"/>
      <c r="K782" s="56"/>
      <c r="L782" s="71"/>
      <c r="M782" s="56"/>
      <c r="N782" s="46"/>
      <c r="O782" s="46" t="s">
        <v>54</v>
      </c>
      <c r="P782" s="46">
        <f>SUM(P780:P781)</f>
        <v>206832</v>
      </c>
      <c r="Q782" s="56"/>
      <c r="R782" s="58"/>
      <c r="S782" s="59"/>
      <c r="T782" s="58"/>
      <c r="U782" s="58"/>
      <c r="V782" s="60"/>
      <c r="W782" s="56"/>
      <c r="X782" s="56"/>
      <c r="Y782" s="56"/>
      <c r="Z782" s="46"/>
      <c r="AA782" s="66"/>
      <c r="AB782" s="46"/>
      <c r="AC782" s="46"/>
      <c r="AD782" s="61"/>
      <c r="AE782" s="61"/>
      <c r="AF782" s="46"/>
      <c r="AG782" s="46"/>
      <c r="AH782" s="46">
        <f>SUM(AH780:AH781)</f>
        <v>206832</v>
      </c>
      <c r="AI782" s="46"/>
      <c r="AJ782" s="46">
        <f>SUM(AJ780:AJ781)</f>
        <v>206832</v>
      </c>
      <c r="AK782" s="46"/>
      <c r="AL782" s="46">
        <f>SUM(AL780:AL781)</f>
        <v>603.13599999999997</v>
      </c>
    </row>
    <row r="783" spans="1:38" x14ac:dyDescent="0.45">
      <c r="A783" s="16" t="s">
        <v>1258</v>
      </c>
      <c r="B783" s="21">
        <v>5770490000406</v>
      </c>
      <c r="C783" s="16" t="s">
        <v>1259</v>
      </c>
      <c r="D783" s="16" t="s">
        <v>1257</v>
      </c>
      <c r="E783" s="56">
        <v>460</v>
      </c>
      <c r="F783" s="56">
        <v>1854</v>
      </c>
      <c r="G783" s="57" t="s">
        <v>1260</v>
      </c>
      <c r="H783" s="56" t="s">
        <v>42</v>
      </c>
      <c r="I783" s="56">
        <v>26297</v>
      </c>
      <c r="J783" s="56">
        <v>0</v>
      </c>
      <c r="K783" s="56">
        <v>3</v>
      </c>
      <c r="L783" s="71">
        <v>97.8</v>
      </c>
      <c r="M783" s="56" t="s">
        <v>43</v>
      </c>
      <c r="N783" s="46">
        <f>((J783*400)+(K783*100))+L783</f>
        <v>397.8</v>
      </c>
      <c r="O783" s="46">
        <v>150</v>
      </c>
      <c r="P783" s="46">
        <f>N783*O783</f>
        <v>59670</v>
      </c>
      <c r="Q783" s="56"/>
      <c r="R783" s="58"/>
      <c r="S783" s="59"/>
      <c r="T783" s="58"/>
      <c r="U783" s="58"/>
      <c r="V783" s="60"/>
      <c r="W783" s="56"/>
      <c r="X783" s="56"/>
      <c r="Y783" s="56"/>
      <c r="Z783" s="46"/>
      <c r="AA783" s="66"/>
      <c r="AB783" s="46"/>
      <c r="AC783" s="46"/>
      <c r="AD783" s="61"/>
      <c r="AE783" s="61"/>
      <c r="AF783" s="46"/>
      <c r="AG783" s="46">
        <f>IF(AND(AF783="",P783=""),0,IF((AF783=""),P783,IF((P783=""),AF783,AF783+P783)))</f>
        <v>59670</v>
      </c>
      <c r="AH783" s="46">
        <f>IF( (AA783=""),AG783*1,AG783*(AA783/100) )</f>
        <v>59670</v>
      </c>
      <c r="AI783" s="46">
        <v>0</v>
      </c>
      <c r="AJ783" s="46">
        <f>IF((AI783-AH783) &gt; 1,0,IF((AI783-AH783)&lt;0,AH783-AI783,AI783-AH783))</f>
        <v>59670</v>
      </c>
      <c r="AK783" s="46">
        <v>0.3</v>
      </c>
      <c r="AL783" s="46">
        <f>AJ783*(AK783/100)</f>
        <v>179.01</v>
      </c>
    </row>
    <row r="784" spans="1:38" x14ac:dyDescent="0.45">
      <c r="A784" s="16"/>
      <c r="B784" s="21"/>
      <c r="C784" s="16"/>
      <c r="D784" s="16"/>
      <c r="E784" s="56"/>
      <c r="F784" s="56"/>
      <c r="G784" s="57"/>
      <c r="H784" s="56"/>
      <c r="I784" s="56"/>
      <c r="J784" s="56"/>
      <c r="K784" s="56"/>
      <c r="L784" s="71"/>
      <c r="M784" s="56"/>
      <c r="N784" s="46"/>
      <c r="O784" s="46"/>
      <c r="P784" s="46"/>
      <c r="Q784" s="73">
        <v>1</v>
      </c>
      <c r="R784" s="58" t="s">
        <v>1258</v>
      </c>
      <c r="S784" s="59">
        <v>5770490000406</v>
      </c>
      <c r="T784" s="58" t="s">
        <v>1259</v>
      </c>
      <c r="U784" s="58" t="s">
        <v>1261</v>
      </c>
      <c r="V784" s="60"/>
      <c r="W784" s="56" t="s">
        <v>210</v>
      </c>
      <c r="X784" s="56" t="s">
        <v>211</v>
      </c>
      <c r="Y784" s="56" t="s">
        <v>212</v>
      </c>
      <c r="Z784" s="46">
        <v>80</v>
      </c>
      <c r="AA784" s="66">
        <v>100</v>
      </c>
      <c r="AB784" s="46">
        <v>6900</v>
      </c>
      <c r="AC784" s="46">
        <f>Z784*AB784</f>
        <v>552000</v>
      </c>
      <c r="AD784" s="61">
        <v>5</v>
      </c>
      <c r="AE784" s="61">
        <v>5</v>
      </c>
      <c r="AF784" s="46">
        <f>(AC784*(100-AE784))/100</f>
        <v>524400</v>
      </c>
      <c r="AG784" s="46">
        <f>IF( (AF784=""),0,SUM(AF784:AF784) )</f>
        <v>524400</v>
      </c>
      <c r="AH784" s="46">
        <f>(AG784/100)*(AA784)</f>
        <v>524400</v>
      </c>
      <c r="AI784" s="46">
        <v>0</v>
      </c>
      <c r="AJ784" s="46">
        <f>IF((AI784-AH784) &gt; 1,0,IF((AI784-AH784)&lt;0,AH784-AI784,AI784-AH784))</f>
        <v>524400</v>
      </c>
      <c r="AK784" s="46">
        <v>0.02</v>
      </c>
      <c r="AL784" s="46">
        <f>AJ784*(AK784/100)</f>
        <v>104.88000000000001</v>
      </c>
    </row>
    <row r="785" spans="1:38" x14ac:dyDescent="0.45">
      <c r="A785" s="16"/>
      <c r="B785" s="21"/>
      <c r="C785" s="16"/>
      <c r="D785" s="16"/>
      <c r="E785" s="56"/>
      <c r="F785" s="56"/>
      <c r="G785" s="57"/>
      <c r="H785" s="56"/>
      <c r="I785" s="56"/>
      <c r="J785" s="56"/>
      <c r="K785" s="56"/>
      <c r="L785" s="71"/>
      <c r="M785" s="56"/>
      <c r="N785" s="46"/>
      <c r="O785" s="46" t="s">
        <v>54</v>
      </c>
      <c r="P785" s="46">
        <f>SUM(P783:P784)</f>
        <v>59670</v>
      </c>
      <c r="Q785" s="56"/>
      <c r="R785" s="58"/>
      <c r="S785" s="59"/>
      <c r="T785" s="58"/>
      <c r="U785" s="58"/>
      <c r="V785" s="60"/>
      <c r="W785" s="56"/>
      <c r="X785" s="56"/>
      <c r="Y785" s="56"/>
      <c r="Z785" s="46"/>
      <c r="AA785" s="66"/>
      <c r="AB785" s="46"/>
      <c r="AC785" s="46"/>
      <c r="AD785" s="61"/>
      <c r="AE785" s="61"/>
      <c r="AF785" s="46"/>
      <c r="AG785" s="46"/>
      <c r="AH785" s="46">
        <f>SUM(AH783:AH784)</f>
        <v>584070</v>
      </c>
      <c r="AI785" s="46"/>
      <c r="AJ785" s="46">
        <f>SUM(AJ783:AJ784)</f>
        <v>584070</v>
      </c>
      <c r="AK785" s="46"/>
      <c r="AL785" s="46">
        <f>SUM(AL783:AL784)</f>
        <v>283.89</v>
      </c>
    </row>
    <row r="786" spans="1:38" x14ac:dyDescent="0.45">
      <c r="A786" s="16" t="s">
        <v>1262</v>
      </c>
      <c r="B786" s="21">
        <v>3770400497628</v>
      </c>
      <c r="C786" s="16" t="s">
        <v>1263</v>
      </c>
      <c r="D786" s="16" t="s">
        <v>1264</v>
      </c>
      <c r="E786" s="56">
        <v>461</v>
      </c>
      <c r="F786" s="56">
        <v>2825</v>
      </c>
      <c r="G786" s="57" t="s">
        <v>1265</v>
      </c>
      <c r="H786" s="56" t="s">
        <v>42</v>
      </c>
      <c r="I786" s="56">
        <v>10289</v>
      </c>
      <c r="J786" s="56">
        <v>7</v>
      </c>
      <c r="K786" s="56">
        <v>2</v>
      </c>
      <c r="L786" s="71">
        <v>50</v>
      </c>
      <c r="M786" s="56" t="s">
        <v>90</v>
      </c>
      <c r="N786" s="46">
        <f>((J786*400)+(K786*100))+L786</f>
        <v>3050</v>
      </c>
      <c r="O786" s="46">
        <v>260</v>
      </c>
      <c r="P786" s="46">
        <f>N786*O786</f>
        <v>793000</v>
      </c>
      <c r="Q786" s="56"/>
      <c r="R786" s="58"/>
      <c r="S786" s="59"/>
      <c r="T786" s="58"/>
      <c r="U786" s="58"/>
      <c r="V786" s="60"/>
      <c r="W786" s="56"/>
      <c r="X786" s="56"/>
      <c r="Y786" s="56"/>
      <c r="Z786" s="46"/>
      <c r="AA786" s="66"/>
      <c r="AB786" s="46"/>
      <c r="AC786" s="46"/>
      <c r="AD786" s="61"/>
      <c r="AE786" s="61"/>
      <c r="AF786" s="46"/>
      <c r="AG786" s="46">
        <f>IF(AND(AF786="",P786=""),0,IF((AF786=""),P786,IF((P786=""),AF786,AF786+P786)))</f>
        <v>793000</v>
      </c>
      <c r="AH786" s="46">
        <f>IF( (AA786=""),AG786*1,AG786*(AA786/100) )</f>
        <v>793000</v>
      </c>
      <c r="AI786" s="46">
        <v>50000000</v>
      </c>
      <c r="AJ786" s="46">
        <f>IF((AI786-AH786) &gt; 1,0,IF((AI786-AH786)&lt;0,AH786-AI786,AI786-AH786))</f>
        <v>0</v>
      </c>
      <c r="AK786" s="46">
        <v>0.01</v>
      </c>
      <c r="AL786" s="46">
        <f>AJ786*(AK786/100)</f>
        <v>0</v>
      </c>
    </row>
    <row r="787" spans="1:38" x14ac:dyDescent="0.45">
      <c r="A787" s="16"/>
      <c r="B787" s="21"/>
      <c r="C787" s="16"/>
      <c r="D787" s="16"/>
      <c r="E787" s="56">
        <v>462</v>
      </c>
      <c r="F787" s="56">
        <v>8784</v>
      </c>
      <c r="G787" s="57" t="s">
        <v>1266</v>
      </c>
      <c r="H787" s="56" t="s">
        <v>42</v>
      </c>
      <c r="I787" s="56">
        <v>11011</v>
      </c>
      <c r="J787" s="56"/>
      <c r="K787" s="56"/>
      <c r="L787" s="71"/>
      <c r="M787" s="56"/>
      <c r="N787" s="46"/>
      <c r="O787" s="46"/>
      <c r="P787" s="46"/>
      <c r="Q787" s="56"/>
      <c r="R787" s="58"/>
      <c r="S787" s="59"/>
      <c r="T787" s="58"/>
      <c r="U787" s="58"/>
      <c r="V787" s="60"/>
      <c r="W787" s="56"/>
      <c r="X787" s="56"/>
      <c r="Y787" s="56"/>
      <c r="Z787" s="46"/>
      <c r="AA787" s="66"/>
      <c r="AB787" s="46"/>
      <c r="AC787" s="46"/>
      <c r="AD787" s="61"/>
      <c r="AE787" s="61"/>
      <c r="AF787" s="46"/>
      <c r="AG787" s="46"/>
      <c r="AH787" s="46"/>
      <c r="AI787" s="46"/>
      <c r="AJ787" s="46"/>
      <c r="AK787" s="46"/>
      <c r="AL787" s="46"/>
    </row>
    <row r="788" spans="1:38" x14ac:dyDescent="0.45">
      <c r="A788" s="16"/>
      <c r="B788" s="21"/>
      <c r="C788" s="16"/>
      <c r="D788" s="16"/>
      <c r="E788" s="56">
        <v>463</v>
      </c>
      <c r="F788" s="56">
        <v>7065</v>
      </c>
      <c r="G788" s="57" t="s">
        <v>1267</v>
      </c>
      <c r="H788" s="56" t="s">
        <v>42</v>
      </c>
      <c r="I788" s="56">
        <v>11012</v>
      </c>
      <c r="J788" s="56"/>
      <c r="K788" s="56"/>
      <c r="L788" s="71"/>
      <c r="M788" s="56"/>
      <c r="N788" s="46"/>
      <c r="O788" s="46"/>
      <c r="P788" s="46"/>
      <c r="Q788" s="56"/>
      <c r="R788" s="58"/>
      <c r="S788" s="59"/>
      <c r="T788" s="58"/>
      <c r="U788" s="58"/>
      <c r="V788" s="60"/>
      <c r="W788" s="56"/>
      <c r="X788" s="56"/>
      <c r="Y788" s="56"/>
      <c r="Z788" s="46"/>
      <c r="AA788" s="66"/>
      <c r="AB788" s="46"/>
      <c r="AC788" s="46"/>
      <c r="AD788" s="61"/>
      <c r="AE788" s="61"/>
      <c r="AF788" s="46"/>
      <c r="AG788" s="46"/>
      <c r="AH788" s="46"/>
      <c r="AI788" s="46"/>
      <c r="AJ788" s="46"/>
      <c r="AK788" s="46"/>
      <c r="AL788" s="46"/>
    </row>
    <row r="789" spans="1:38" x14ac:dyDescent="0.45">
      <c r="A789" s="16"/>
      <c r="B789" s="21"/>
      <c r="C789" s="16"/>
      <c r="D789" s="16"/>
      <c r="E789" s="56">
        <v>464</v>
      </c>
      <c r="F789" s="56">
        <v>2866</v>
      </c>
      <c r="G789" s="57" t="s">
        <v>1268</v>
      </c>
      <c r="H789" s="56" t="s">
        <v>42</v>
      </c>
      <c r="I789" s="56">
        <v>11925</v>
      </c>
      <c r="J789" s="56">
        <v>0</v>
      </c>
      <c r="K789" s="56">
        <v>1</v>
      </c>
      <c r="L789" s="71">
        <v>70</v>
      </c>
      <c r="M789" s="56" t="s">
        <v>90</v>
      </c>
      <c r="N789" s="46">
        <f>((J789*400)+(K789*100))+L789</f>
        <v>170</v>
      </c>
      <c r="O789" s="46">
        <v>750</v>
      </c>
      <c r="P789" s="46">
        <f>N789*O789</f>
        <v>127500</v>
      </c>
      <c r="Q789" s="56"/>
      <c r="R789" s="58"/>
      <c r="S789" s="59"/>
      <c r="T789" s="58"/>
      <c r="U789" s="58"/>
      <c r="V789" s="60"/>
      <c r="W789" s="56"/>
      <c r="X789" s="56"/>
      <c r="Y789" s="56"/>
      <c r="Z789" s="46"/>
      <c r="AA789" s="66"/>
      <c r="AB789" s="46"/>
      <c r="AC789" s="46"/>
      <c r="AD789" s="61"/>
      <c r="AE789" s="61"/>
      <c r="AF789" s="46"/>
      <c r="AG789" s="46">
        <f>IF(AND(AF789="",P789=""),0,IF((AF789=""),P789,IF((P789=""),AF789,AF789+P789)))</f>
        <v>127500</v>
      </c>
      <c r="AH789" s="46">
        <f>IF( (AA789=""),AG789*1,AG789*(AA789/100) )</f>
        <v>127500</v>
      </c>
      <c r="AI789" s="46">
        <v>0</v>
      </c>
      <c r="AJ789" s="46">
        <f>IF((AI789-AH789) &gt; 1,0,IF((AI789-AH789)&lt;0,AH789-AI789,AI789-AH789))</f>
        <v>127500</v>
      </c>
      <c r="AK789" s="46">
        <v>0.01</v>
      </c>
      <c r="AL789" s="46">
        <f>AJ789*(AK789/100)</f>
        <v>12.75</v>
      </c>
    </row>
    <row r="790" spans="1:38" x14ac:dyDescent="0.45">
      <c r="A790" s="16"/>
      <c r="B790" s="21"/>
      <c r="C790" s="16"/>
      <c r="D790" s="16"/>
      <c r="E790" s="56"/>
      <c r="F790" s="56"/>
      <c r="G790" s="57"/>
      <c r="H790" s="56"/>
      <c r="I790" s="56"/>
      <c r="J790" s="56"/>
      <c r="K790" s="56"/>
      <c r="L790" s="71"/>
      <c r="M790" s="56"/>
      <c r="N790" s="46"/>
      <c r="O790" s="46" t="s">
        <v>54</v>
      </c>
      <c r="P790" s="46">
        <f>SUM(P786:P789)</f>
        <v>920500</v>
      </c>
      <c r="Q790" s="56"/>
      <c r="R790" s="58"/>
      <c r="S790" s="59"/>
      <c r="T790" s="58"/>
      <c r="U790" s="58"/>
      <c r="V790" s="60"/>
      <c r="W790" s="56"/>
      <c r="X790" s="56"/>
      <c r="Y790" s="56"/>
      <c r="Z790" s="46"/>
      <c r="AA790" s="66"/>
      <c r="AB790" s="46"/>
      <c r="AC790" s="46"/>
      <c r="AD790" s="61"/>
      <c r="AE790" s="61"/>
      <c r="AF790" s="46"/>
      <c r="AG790" s="46"/>
      <c r="AH790" s="46">
        <f>SUM(AH786:AH789)</f>
        <v>920500</v>
      </c>
      <c r="AI790" s="46"/>
      <c r="AJ790" s="46">
        <f>SUM(AJ786:AJ789)</f>
        <v>127500</v>
      </c>
      <c r="AK790" s="46"/>
      <c r="AL790" s="46">
        <f>SUM(AL786:AL789)</f>
        <v>12.75</v>
      </c>
    </row>
    <row r="791" spans="1:38" x14ac:dyDescent="0.45">
      <c r="A791" s="16" t="s">
        <v>1269</v>
      </c>
      <c r="B791" s="21">
        <v>3102200022089</v>
      </c>
      <c r="C791" s="16" t="s">
        <v>1270</v>
      </c>
      <c r="D791" s="16" t="s">
        <v>1271</v>
      </c>
      <c r="E791" s="56">
        <v>465</v>
      </c>
      <c r="F791" s="56">
        <v>1070</v>
      </c>
      <c r="G791" s="57" t="s">
        <v>1272</v>
      </c>
      <c r="H791" s="56" t="s">
        <v>42</v>
      </c>
      <c r="I791" s="56">
        <v>6313</v>
      </c>
      <c r="J791" s="56">
        <v>0</v>
      </c>
      <c r="K791" s="56">
        <v>0</v>
      </c>
      <c r="L791" s="71">
        <v>46</v>
      </c>
      <c r="M791" s="56" t="s">
        <v>43</v>
      </c>
      <c r="N791" s="46">
        <f>((J791*400)+(K791*100))+L791</f>
        <v>46</v>
      </c>
      <c r="O791" s="46">
        <v>250</v>
      </c>
      <c r="P791" s="46">
        <f>N791*O791</f>
        <v>11500</v>
      </c>
      <c r="Q791" s="56"/>
      <c r="R791" s="58"/>
      <c r="S791" s="59"/>
      <c r="T791" s="58"/>
      <c r="U791" s="58"/>
      <c r="V791" s="60"/>
      <c r="W791" s="56"/>
      <c r="X791" s="56"/>
      <c r="Y791" s="56"/>
      <c r="Z791" s="46"/>
      <c r="AA791" s="66"/>
      <c r="AB791" s="46"/>
      <c r="AC791" s="46"/>
      <c r="AD791" s="61"/>
      <c r="AE791" s="61"/>
      <c r="AF791" s="46"/>
      <c r="AG791" s="46">
        <f>IF(AND(AF791="",P791=""),0,IF((AF791=""),P791,IF((P791=""),AF791,AF791+P791)))</f>
        <v>11500</v>
      </c>
      <c r="AH791" s="46">
        <f>IF( (AA791=""),AG791*1,AG791*(AA791/100) )</f>
        <v>11500</v>
      </c>
      <c r="AI791" s="46">
        <v>0</v>
      </c>
      <c r="AJ791" s="46">
        <f>IF((AI791-AH791) &gt; 1,0,IF((AI791-AH791)&lt;0,AH791-AI791,AI791-AH791))</f>
        <v>11500</v>
      </c>
      <c r="AK791" s="46">
        <v>0.3</v>
      </c>
      <c r="AL791" s="46">
        <f>AJ791*(AK791/100)</f>
        <v>34.5</v>
      </c>
    </row>
    <row r="792" spans="1:38" x14ac:dyDescent="0.45">
      <c r="A792" s="16"/>
      <c r="B792" s="21"/>
      <c r="C792" s="16"/>
      <c r="D792" s="16"/>
      <c r="E792" s="56">
        <v>466</v>
      </c>
      <c r="F792" s="56">
        <v>215</v>
      </c>
      <c r="G792" s="57" t="s">
        <v>1273</v>
      </c>
      <c r="H792" s="56" t="s">
        <v>42</v>
      </c>
      <c r="I792" s="56">
        <v>31927</v>
      </c>
      <c r="J792" s="56">
        <v>3</v>
      </c>
      <c r="K792" s="56">
        <v>0</v>
      </c>
      <c r="L792" s="71">
        <v>40.9</v>
      </c>
      <c r="M792" s="56" t="s">
        <v>43</v>
      </c>
      <c r="N792" s="46">
        <f>((J792*400)+(K792*100))+L792</f>
        <v>1240.9000000000001</v>
      </c>
      <c r="O792" s="46">
        <v>380</v>
      </c>
      <c r="P792" s="46">
        <f>N792*O792</f>
        <v>471542.00000000006</v>
      </c>
      <c r="Q792" s="56"/>
      <c r="R792" s="58"/>
      <c r="S792" s="59"/>
      <c r="T792" s="58"/>
      <c r="U792" s="58"/>
      <c r="V792" s="60"/>
      <c r="W792" s="56"/>
      <c r="X792" s="56"/>
      <c r="Y792" s="56"/>
      <c r="Z792" s="46"/>
      <c r="AA792" s="66"/>
      <c r="AB792" s="46"/>
      <c r="AC792" s="46"/>
      <c r="AD792" s="61"/>
      <c r="AE792" s="61"/>
      <c r="AF792" s="46"/>
      <c r="AG792" s="46">
        <f>IF(AND(AF792="",P792=""),0,IF((AF792=""),P792,IF((P792=""),AF792,AF792+P792)))</f>
        <v>471542.00000000006</v>
      </c>
      <c r="AH792" s="46">
        <f>IF( (AA792=""),AG792*1,AG792*(AA792/100) )</f>
        <v>471542.00000000006</v>
      </c>
      <c r="AI792" s="46">
        <v>0</v>
      </c>
      <c r="AJ792" s="46">
        <f>IF((AI792-AH792) &gt; 1,0,IF((AI792-AH792)&lt;0,AH792-AI792,AI792-AH792))</f>
        <v>471542.00000000006</v>
      </c>
      <c r="AK792" s="46">
        <v>0.3</v>
      </c>
      <c r="AL792" s="46">
        <f>AJ792*(AK792/100)</f>
        <v>1414.6260000000002</v>
      </c>
    </row>
    <row r="793" spans="1:38" x14ac:dyDescent="0.45">
      <c r="A793" s="16"/>
      <c r="B793" s="21"/>
      <c r="C793" s="16"/>
      <c r="D793" s="16"/>
      <c r="E793" s="56"/>
      <c r="F793" s="56"/>
      <c r="G793" s="57"/>
      <c r="H793" s="56"/>
      <c r="I793" s="56"/>
      <c r="J793" s="56"/>
      <c r="K793" s="56"/>
      <c r="L793" s="71"/>
      <c r="M793" s="56"/>
      <c r="N793" s="46"/>
      <c r="O793" s="46" t="s">
        <v>54</v>
      </c>
      <c r="P793" s="46">
        <f>SUM(P791:P792)</f>
        <v>483042.00000000006</v>
      </c>
      <c r="Q793" s="56"/>
      <c r="R793" s="58"/>
      <c r="S793" s="59"/>
      <c r="T793" s="58"/>
      <c r="U793" s="58"/>
      <c r="V793" s="60"/>
      <c r="W793" s="56"/>
      <c r="X793" s="56"/>
      <c r="Y793" s="56"/>
      <c r="Z793" s="46"/>
      <c r="AA793" s="66"/>
      <c r="AB793" s="46"/>
      <c r="AC793" s="46"/>
      <c r="AD793" s="61"/>
      <c r="AE793" s="61"/>
      <c r="AF793" s="46"/>
      <c r="AG793" s="46"/>
      <c r="AH793" s="46">
        <f>SUM(AH791:AH792)</f>
        <v>483042.00000000006</v>
      </c>
      <c r="AI793" s="46"/>
      <c r="AJ793" s="46">
        <f>SUM(AJ791:AJ792)</f>
        <v>483042.00000000006</v>
      </c>
      <c r="AK793" s="46"/>
      <c r="AL793" s="46">
        <f>SUM(AL791:AL792)</f>
        <v>1449.1260000000002</v>
      </c>
    </row>
    <row r="794" spans="1:38" x14ac:dyDescent="0.45">
      <c r="A794" s="16" t="s">
        <v>1274</v>
      </c>
      <c r="B794" s="21">
        <v>3860100268665</v>
      </c>
      <c r="C794" s="16" t="s">
        <v>1275</v>
      </c>
      <c r="D794" s="16" t="s">
        <v>1276</v>
      </c>
      <c r="E794" s="56">
        <v>467</v>
      </c>
      <c r="F794" s="56">
        <v>923</v>
      </c>
      <c r="G794" s="57" t="s">
        <v>1277</v>
      </c>
      <c r="H794" s="56" t="s">
        <v>42</v>
      </c>
      <c r="I794" s="56">
        <v>16730</v>
      </c>
      <c r="J794" s="56">
        <v>1</v>
      </c>
      <c r="K794" s="56">
        <v>1</v>
      </c>
      <c r="L794" s="71">
        <v>25.4</v>
      </c>
      <c r="M794" s="56" t="s">
        <v>43</v>
      </c>
      <c r="N794" s="46">
        <f>((J794*400)+(K794*100))+L794</f>
        <v>525.4</v>
      </c>
      <c r="O794" s="46">
        <v>230</v>
      </c>
      <c r="P794" s="46">
        <f>N794*O794</f>
        <v>120842</v>
      </c>
      <c r="Q794" s="56"/>
      <c r="R794" s="58"/>
      <c r="S794" s="59"/>
      <c r="T794" s="58"/>
      <c r="U794" s="58"/>
      <c r="V794" s="60"/>
      <c r="W794" s="56"/>
      <c r="X794" s="56"/>
      <c r="Y794" s="56"/>
      <c r="Z794" s="46"/>
      <c r="AA794" s="66"/>
      <c r="AB794" s="46"/>
      <c r="AC794" s="46"/>
      <c r="AD794" s="61"/>
      <c r="AE794" s="61"/>
      <c r="AF794" s="46"/>
      <c r="AG794" s="46">
        <f>IF(AND(AF794="",P794=""),0,IF((AF794=""),P794,IF((P794=""),AF794,AF794+P794)))</f>
        <v>120842</v>
      </c>
      <c r="AH794" s="46">
        <f>IF( (AA794=""),AG794*1,AG794*(AA794/100) )</f>
        <v>120842</v>
      </c>
      <c r="AI794" s="46">
        <v>0</v>
      </c>
      <c r="AJ794" s="46">
        <f>IF((AI794-AH794) &gt; 1,0,IF((AI794-AH794)&lt;0,AH794-AI794,AI794-AH794))</f>
        <v>120842</v>
      </c>
      <c r="AK794" s="46">
        <v>0.3</v>
      </c>
      <c r="AL794" s="46">
        <f>AJ794*(AK794/100)</f>
        <v>362.52600000000001</v>
      </c>
    </row>
    <row r="795" spans="1:38" x14ac:dyDescent="0.45">
      <c r="A795" s="16"/>
      <c r="B795" s="21"/>
      <c r="C795" s="16"/>
      <c r="D795" s="16"/>
      <c r="E795" s="56"/>
      <c r="F795" s="56"/>
      <c r="G795" s="57"/>
      <c r="H795" s="56"/>
      <c r="I795" s="56"/>
      <c r="J795" s="56"/>
      <c r="K795" s="56"/>
      <c r="L795" s="71"/>
      <c r="M795" s="56"/>
      <c r="N795" s="46"/>
      <c r="O795" s="46" t="s">
        <v>54</v>
      </c>
      <c r="P795" s="46">
        <f>SUM(P794:P794)</f>
        <v>120842</v>
      </c>
      <c r="Q795" s="56"/>
      <c r="R795" s="58"/>
      <c r="S795" s="59"/>
      <c r="T795" s="58"/>
      <c r="U795" s="58"/>
      <c r="V795" s="60"/>
      <c r="W795" s="56"/>
      <c r="X795" s="56"/>
      <c r="Y795" s="56"/>
      <c r="Z795" s="46"/>
      <c r="AA795" s="66"/>
      <c r="AB795" s="46"/>
      <c r="AC795" s="46"/>
      <c r="AD795" s="61"/>
      <c r="AE795" s="61"/>
      <c r="AF795" s="46"/>
      <c r="AG795" s="46"/>
      <c r="AH795" s="46">
        <f>SUM(AH794:AH794)</f>
        <v>120842</v>
      </c>
      <c r="AI795" s="46"/>
      <c r="AJ795" s="46">
        <f>SUM(AJ794:AJ794)</f>
        <v>120842</v>
      </c>
      <c r="AK795" s="46"/>
      <c r="AL795" s="46">
        <f>SUM(AL794:AL794)</f>
        <v>362.52600000000001</v>
      </c>
    </row>
    <row r="796" spans="1:38" x14ac:dyDescent="0.45">
      <c r="A796" s="16" t="s">
        <v>1278</v>
      </c>
      <c r="B796" s="21">
        <v>3101700894840</v>
      </c>
      <c r="C796" s="16" t="s">
        <v>1279</v>
      </c>
      <c r="D796" s="16" t="s">
        <v>1280</v>
      </c>
      <c r="E796" s="56">
        <v>468</v>
      </c>
      <c r="F796" s="56">
        <v>661</v>
      </c>
      <c r="G796" s="57" t="s">
        <v>1281</v>
      </c>
      <c r="H796" s="56" t="s">
        <v>42</v>
      </c>
      <c r="I796" s="56">
        <v>9149</v>
      </c>
      <c r="J796" s="56">
        <v>0</v>
      </c>
      <c r="K796" s="56">
        <v>0</v>
      </c>
      <c r="L796" s="71">
        <v>60</v>
      </c>
      <c r="M796" s="56" t="s">
        <v>43</v>
      </c>
      <c r="N796" s="46">
        <f>((J796*400)+(K796*100))+L796</f>
        <v>60</v>
      </c>
      <c r="O796" s="46">
        <v>1000</v>
      </c>
      <c r="P796" s="46">
        <f>N796*O796</f>
        <v>60000</v>
      </c>
      <c r="Q796" s="56"/>
      <c r="R796" s="58"/>
      <c r="S796" s="59"/>
      <c r="T796" s="58"/>
      <c r="U796" s="58"/>
      <c r="V796" s="60"/>
      <c r="W796" s="56"/>
      <c r="X796" s="56"/>
      <c r="Y796" s="56"/>
      <c r="Z796" s="46"/>
      <c r="AA796" s="66"/>
      <c r="AB796" s="46"/>
      <c r="AC796" s="46"/>
      <c r="AD796" s="61"/>
      <c r="AE796" s="61"/>
      <c r="AF796" s="46"/>
      <c r="AG796" s="46">
        <f>IF(AND(AF796="",P796=""),0,IF((AF796=""),P796,IF((P796=""),AF796,AF796+P796)))</f>
        <v>60000</v>
      </c>
      <c r="AH796" s="46">
        <f>IF( (AA796=""),AG796*1,AG796*(AA796/100) )</f>
        <v>60000</v>
      </c>
      <c r="AI796" s="46">
        <v>0</v>
      </c>
      <c r="AJ796" s="46">
        <f>IF((AI796-AH796) &gt; 1,0,IF((AI796-AH796)&lt;0,AH796-AI796,AI796-AH796))</f>
        <v>60000</v>
      </c>
      <c r="AK796" s="46">
        <v>0.3</v>
      </c>
      <c r="AL796" s="46">
        <f>AJ796*(AK796/100)</f>
        <v>180</v>
      </c>
    </row>
    <row r="797" spans="1:38" x14ac:dyDescent="0.45">
      <c r="A797" s="16"/>
      <c r="B797" s="21"/>
      <c r="C797" s="16"/>
      <c r="D797" s="16"/>
      <c r="E797" s="56"/>
      <c r="F797" s="56"/>
      <c r="G797" s="57"/>
      <c r="H797" s="56"/>
      <c r="I797" s="56"/>
      <c r="J797" s="56"/>
      <c r="K797" s="56"/>
      <c r="L797" s="71"/>
      <c r="M797" s="56"/>
      <c r="N797" s="46"/>
      <c r="O797" s="46" t="s">
        <v>54</v>
      </c>
      <c r="P797" s="46">
        <f>SUM(P796:P796)</f>
        <v>60000</v>
      </c>
      <c r="Q797" s="56"/>
      <c r="R797" s="58"/>
      <c r="S797" s="59"/>
      <c r="T797" s="58"/>
      <c r="U797" s="58"/>
      <c r="V797" s="60"/>
      <c r="W797" s="56"/>
      <c r="X797" s="56"/>
      <c r="Y797" s="56"/>
      <c r="Z797" s="46"/>
      <c r="AA797" s="66"/>
      <c r="AB797" s="46"/>
      <c r="AC797" s="46"/>
      <c r="AD797" s="61"/>
      <c r="AE797" s="61"/>
      <c r="AF797" s="46"/>
      <c r="AG797" s="46"/>
      <c r="AH797" s="46">
        <f>SUM(AH796:AH796)</f>
        <v>60000</v>
      </c>
      <c r="AI797" s="46"/>
      <c r="AJ797" s="46">
        <f>SUM(AJ796:AJ796)</f>
        <v>60000</v>
      </c>
      <c r="AK797" s="46"/>
      <c r="AL797" s="46">
        <f>SUM(AL796:AL796)</f>
        <v>180</v>
      </c>
    </row>
    <row r="798" spans="1:38" x14ac:dyDescent="0.45">
      <c r="A798" s="16" t="s">
        <v>1282</v>
      </c>
      <c r="B798" s="21">
        <v>3100900133973</v>
      </c>
      <c r="C798" s="16" t="s">
        <v>1283</v>
      </c>
      <c r="D798" s="16" t="s">
        <v>1284</v>
      </c>
      <c r="E798" s="56">
        <v>469</v>
      </c>
      <c r="F798" s="56">
        <v>371</v>
      </c>
      <c r="G798" s="57" t="s">
        <v>1285</v>
      </c>
      <c r="H798" s="56" t="s">
        <v>42</v>
      </c>
      <c r="I798" s="56">
        <v>2666</v>
      </c>
      <c r="J798" s="56">
        <v>4</v>
      </c>
      <c r="K798" s="56">
        <v>0</v>
      </c>
      <c r="L798" s="71">
        <v>70</v>
      </c>
      <c r="M798" s="56" t="s">
        <v>43</v>
      </c>
      <c r="N798" s="46">
        <f>((J798*400)+(K798*100))+L798</f>
        <v>1670</v>
      </c>
      <c r="O798" s="46">
        <v>4400</v>
      </c>
      <c r="P798" s="46">
        <f>N798*O798</f>
        <v>7348000</v>
      </c>
      <c r="Q798" s="56"/>
      <c r="R798" s="58"/>
      <c r="S798" s="59"/>
      <c r="T798" s="58"/>
      <c r="U798" s="58"/>
      <c r="V798" s="60"/>
      <c r="W798" s="56"/>
      <c r="X798" s="56"/>
      <c r="Y798" s="56"/>
      <c r="Z798" s="46"/>
      <c r="AA798" s="66"/>
      <c r="AB798" s="46"/>
      <c r="AC798" s="46"/>
      <c r="AD798" s="61"/>
      <c r="AE798" s="61"/>
      <c r="AF798" s="46"/>
      <c r="AG798" s="46">
        <f>IF(AND(AF798="",P798=""),0,IF((AF798=""),P798,IF((P798=""),AF798,AF798+P798)))</f>
        <v>7348000</v>
      </c>
      <c r="AH798" s="46">
        <f>IF( (AA798=""),AG798*1,AG798*(AA798/100) )</f>
        <v>7348000</v>
      </c>
      <c r="AI798" s="46">
        <v>0</v>
      </c>
      <c r="AJ798" s="46">
        <f>IF((AI798-AH798) &gt; 1,0,IF((AI798-AH798)&lt;0,AH798-AI798,AI798-AH798))</f>
        <v>7348000</v>
      </c>
      <c r="AK798" s="46">
        <v>0.3</v>
      </c>
      <c r="AL798" s="46">
        <f>AJ798*(AK798/100)</f>
        <v>22044</v>
      </c>
    </row>
    <row r="799" spans="1:38" x14ac:dyDescent="0.45">
      <c r="A799" s="16"/>
      <c r="B799" s="21"/>
      <c r="C799" s="16"/>
      <c r="D799" s="16"/>
      <c r="E799" s="56"/>
      <c r="F799" s="56"/>
      <c r="G799" s="57"/>
      <c r="H799" s="56"/>
      <c r="I799" s="56"/>
      <c r="J799" s="56"/>
      <c r="K799" s="56"/>
      <c r="L799" s="71"/>
      <c r="M799" s="56"/>
      <c r="N799" s="46"/>
      <c r="O799" s="46" t="s">
        <v>54</v>
      </c>
      <c r="P799" s="46">
        <f>SUM(P798:P798)</f>
        <v>7348000</v>
      </c>
      <c r="Q799" s="56"/>
      <c r="R799" s="58"/>
      <c r="S799" s="59"/>
      <c r="T799" s="58"/>
      <c r="U799" s="58"/>
      <c r="V799" s="60"/>
      <c r="W799" s="56"/>
      <c r="X799" s="56"/>
      <c r="Y799" s="56"/>
      <c r="Z799" s="46"/>
      <c r="AA799" s="66"/>
      <c r="AB799" s="46"/>
      <c r="AC799" s="46"/>
      <c r="AD799" s="61"/>
      <c r="AE799" s="61"/>
      <c r="AF799" s="46"/>
      <c r="AG799" s="46"/>
      <c r="AH799" s="46">
        <f>SUM(AH798:AH798)</f>
        <v>7348000</v>
      </c>
      <c r="AI799" s="46"/>
      <c r="AJ799" s="46">
        <f>SUM(AJ798:AJ798)</f>
        <v>7348000</v>
      </c>
      <c r="AK799" s="46"/>
      <c r="AL799" s="46">
        <f>SUM(AL798:AL798)</f>
        <v>22044</v>
      </c>
    </row>
    <row r="800" spans="1:38" x14ac:dyDescent="0.45">
      <c r="A800" s="16" t="s">
        <v>1286</v>
      </c>
      <c r="B800" s="21">
        <v>3770400492031</v>
      </c>
      <c r="C800" s="16" t="s">
        <v>1287</v>
      </c>
      <c r="D800" s="16" t="s">
        <v>1288</v>
      </c>
      <c r="E800" s="56">
        <v>470</v>
      </c>
      <c r="F800" s="56">
        <v>705</v>
      </c>
      <c r="G800" s="57" t="s">
        <v>1289</v>
      </c>
      <c r="H800" s="56" t="s">
        <v>42</v>
      </c>
      <c r="I800" s="56">
        <v>11949</v>
      </c>
      <c r="J800" s="56">
        <v>9</v>
      </c>
      <c r="K800" s="56">
        <v>2</v>
      </c>
      <c r="L800" s="71">
        <v>42</v>
      </c>
      <c r="M800" s="56" t="s">
        <v>90</v>
      </c>
      <c r="N800" s="46">
        <f>((J800*400)+(K800*100))+L800</f>
        <v>3842</v>
      </c>
      <c r="O800" s="46">
        <v>150</v>
      </c>
      <c r="P800" s="46">
        <f>N800*O800</f>
        <v>576300</v>
      </c>
      <c r="Q800" s="56"/>
      <c r="R800" s="58"/>
      <c r="S800" s="59"/>
      <c r="T800" s="58"/>
      <c r="U800" s="58"/>
      <c r="V800" s="60"/>
      <c r="W800" s="56"/>
      <c r="X800" s="56"/>
      <c r="Y800" s="56"/>
      <c r="Z800" s="46"/>
      <c r="AA800" s="66"/>
      <c r="AB800" s="46"/>
      <c r="AC800" s="46"/>
      <c r="AD800" s="61"/>
      <c r="AE800" s="61"/>
      <c r="AF800" s="46"/>
      <c r="AG800" s="46">
        <f>IF(AND(AF800="",P800=""),0,IF((AF800=""),P800,IF((P800=""),AF800,AF800+P800)))</f>
        <v>576300</v>
      </c>
      <c r="AH800" s="46">
        <f>IF( (AA800=""),AG800*1,AG800*(AA800/100) )</f>
        <v>576300</v>
      </c>
      <c r="AI800" s="46">
        <v>50000000</v>
      </c>
      <c r="AJ800" s="46">
        <f>IF((AI800-AH800) &gt; 1,0,IF((AI800-AH800)&lt;0,AH800-AI800,AI800-AH800))</f>
        <v>0</v>
      </c>
      <c r="AK800" s="46">
        <v>0.01</v>
      </c>
      <c r="AL800" s="46">
        <f>AJ800*(AK800/100)</f>
        <v>0</v>
      </c>
    </row>
    <row r="801" spans="1:38" x14ac:dyDescent="0.45">
      <c r="A801" s="16"/>
      <c r="B801" s="21"/>
      <c r="C801" s="16"/>
      <c r="D801" s="16"/>
      <c r="E801" s="56"/>
      <c r="F801" s="56"/>
      <c r="G801" s="57"/>
      <c r="H801" s="56"/>
      <c r="I801" s="56"/>
      <c r="J801" s="56">
        <v>0</v>
      </c>
      <c r="K801" s="56">
        <v>0</v>
      </c>
      <c r="L801" s="71">
        <v>0</v>
      </c>
      <c r="M801" s="56" t="s">
        <v>90</v>
      </c>
      <c r="N801" s="46">
        <f>((J801*400)+(K801*100))+L801</f>
        <v>0</v>
      </c>
      <c r="O801" s="46">
        <v>150</v>
      </c>
      <c r="P801" s="46">
        <f>N801*O801</f>
        <v>0</v>
      </c>
      <c r="Q801" s="56"/>
      <c r="R801" s="58"/>
      <c r="S801" s="59"/>
      <c r="T801" s="58"/>
      <c r="U801" s="58"/>
      <c r="V801" s="60"/>
      <c r="W801" s="56"/>
      <c r="X801" s="56"/>
      <c r="Y801" s="56"/>
      <c r="Z801" s="46"/>
      <c r="AA801" s="66"/>
      <c r="AB801" s="46"/>
      <c r="AC801" s="46"/>
      <c r="AD801" s="61"/>
      <c r="AE801" s="61"/>
      <c r="AF801" s="46"/>
      <c r="AG801" s="46">
        <f>IF(AND(AF801="",P801=""),0,IF((AF801=""),P801,IF((P801=""),AF801,AF801+P801)))</f>
        <v>0</v>
      </c>
      <c r="AH801" s="46">
        <f>IF( (AA801=""),AG801*1,AG801*(AA801/100) )</f>
        <v>0</v>
      </c>
      <c r="AI801" s="46">
        <v>0</v>
      </c>
      <c r="AJ801" s="46">
        <f>IF((AI801-AH801) &gt; 1,0,IF((AI801-AH801)&lt;0,AH801-AI801,AI801-AH801))</f>
        <v>0</v>
      </c>
      <c r="AK801" s="46">
        <v>0.01</v>
      </c>
      <c r="AL801" s="46">
        <f>AJ801*(AK801/100)</f>
        <v>0</v>
      </c>
    </row>
    <row r="802" spans="1:38" x14ac:dyDescent="0.45">
      <c r="A802" s="16"/>
      <c r="B802" s="21"/>
      <c r="C802" s="16"/>
      <c r="D802" s="16"/>
      <c r="E802" s="56">
        <v>471</v>
      </c>
      <c r="F802" s="56">
        <v>5716</v>
      </c>
      <c r="G802" s="57"/>
      <c r="H802" s="56" t="s">
        <v>42</v>
      </c>
      <c r="I802" s="56">
        <v>13356</v>
      </c>
      <c r="J802" s="56">
        <v>0</v>
      </c>
      <c r="K802" s="56">
        <v>0</v>
      </c>
      <c r="L802" s="71">
        <v>48</v>
      </c>
      <c r="M802" s="56" t="s">
        <v>208</v>
      </c>
      <c r="N802" s="46">
        <f>((J802*400)+(K802*100))+L802</f>
        <v>48</v>
      </c>
      <c r="O802" s="46">
        <v>260</v>
      </c>
      <c r="P802" s="46">
        <f>N802*O802</f>
        <v>12480</v>
      </c>
      <c r="Q802" s="56"/>
      <c r="R802" s="58"/>
      <c r="S802" s="59"/>
      <c r="T802" s="58"/>
      <c r="U802" s="58"/>
      <c r="V802" s="60"/>
      <c r="W802" s="56"/>
      <c r="X802" s="56"/>
      <c r="Y802" s="56"/>
      <c r="Z802" s="46"/>
      <c r="AA802" s="66"/>
      <c r="AB802" s="46"/>
      <c r="AC802" s="46"/>
      <c r="AD802" s="61"/>
      <c r="AE802" s="61"/>
      <c r="AF802" s="46"/>
      <c r="AG802" s="46">
        <f>IF(AND(AF802="",P802=""),0,IF((AF802=""),P802,IF((P802=""),AF802,AF802+P802)))</f>
        <v>12480</v>
      </c>
      <c r="AH802" s="46">
        <f>IF( (AA802=""),AG802*1,AG802*(AA802/100) )</f>
        <v>12480</v>
      </c>
      <c r="AI802" s="46">
        <v>0</v>
      </c>
      <c r="AJ802" s="46">
        <f>IF((AI802-AH802) &gt; 1,0,IF((AI802-AH802)&lt;0,AH802-AI802,AI802-AH802))</f>
        <v>12480</v>
      </c>
      <c r="AK802" s="46">
        <v>0.02</v>
      </c>
      <c r="AL802" s="46">
        <f>AJ802*(AK802/100)</f>
        <v>2.496</v>
      </c>
    </row>
    <row r="803" spans="1:38" x14ac:dyDescent="0.45">
      <c r="A803" s="16"/>
      <c r="B803" s="21"/>
      <c r="C803" s="16"/>
      <c r="D803" s="16"/>
      <c r="E803" s="56"/>
      <c r="F803" s="56"/>
      <c r="G803" s="57"/>
      <c r="H803" s="56"/>
      <c r="I803" s="56"/>
      <c r="J803" s="56">
        <v>8</v>
      </c>
      <c r="K803" s="56">
        <v>0</v>
      </c>
      <c r="L803" s="71">
        <v>82</v>
      </c>
      <c r="M803" s="56" t="s">
        <v>90</v>
      </c>
      <c r="N803" s="46">
        <f>((J803*400)+(K803*100))+L803</f>
        <v>3282</v>
      </c>
      <c r="O803" s="46">
        <v>260</v>
      </c>
      <c r="P803" s="46">
        <f>N803*O803</f>
        <v>853320</v>
      </c>
      <c r="Q803" s="56"/>
      <c r="R803" s="58"/>
      <c r="S803" s="59"/>
      <c r="T803" s="58"/>
      <c r="U803" s="58"/>
      <c r="V803" s="60"/>
      <c r="W803" s="56"/>
      <c r="X803" s="56"/>
      <c r="Y803" s="56"/>
      <c r="Z803" s="46"/>
      <c r="AA803" s="66"/>
      <c r="AB803" s="46"/>
      <c r="AC803" s="46"/>
      <c r="AD803" s="61"/>
      <c r="AE803" s="61"/>
      <c r="AF803" s="46"/>
      <c r="AG803" s="46">
        <f>IF(AND(AF803="",P803=""),0,IF((AF803=""),P803,IF((P803=""),AF803,AF803+P803)))</f>
        <v>853320</v>
      </c>
      <c r="AH803" s="46">
        <f>IF( (AA803=""),AG803*1,AG803*(AA803/100) )</f>
        <v>853320</v>
      </c>
      <c r="AI803" s="46">
        <v>0</v>
      </c>
      <c r="AJ803" s="46">
        <f>IF((AI803-AH803) &gt; 1,0,IF((AI803-AH803)&lt;0,AH803-AI803,AI803-AH803))</f>
        <v>853320</v>
      </c>
      <c r="AK803" s="46">
        <v>0.01</v>
      </c>
      <c r="AL803" s="46">
        <f>AJ803*(AK803/100)</f>
        <v>85.332000000000008</v>
      </c>
    </row>
    <row r="804" spans="1:38" x14ac:dyDescent="0.45">
      <c r="A804" s="16"/>
      <c r="B804" s="21"/>
      <c r="C804" s="16"/>
      <c r="D804" s="16"/>
      <c r="E804" s="56"/>
      <c r="F804" s="56"/>
      <c r="G804" s="57"/>
      <c r="H804" s="56"/>
      <c r="I804" s="56"/>
      <c r="J804" s="56"/>
      <c r="K804" s="56"/>
      <c r="L804" s="71"/>
      <c r="M804" s="56"/>
      <c r="N804" s="46"/>
      <c r="O804" s="46"/>
      <c r="P804" s="46"/>
      <c r="Q804" s="73">
        <v>1</v>
      </c>
      <c r="R804" s="58" t="s">
        <v>1286</v>
      </c>
      <c r="S804" s="59">
        <v>3770400492031</v>
      </c>
      <c r="T804" s="58" t="s">
        <v>1287</v>
      </c>
      <c r="U804" s="58" t="s">
        <v>1290</v>
      </c>
      <c r="V804" s="60"/>
      <c r="W804" s="56" t="s">
        <v>210</v>
      </c>
      <c r="X804" s="56" t="s">
        <v>211</v>
      </c>
      <c r="Y804" s="56" t="s">
        <v>212</v>
      </c>
      <c r="Z804" s="46">
        <v>192</v>
      </c>
      <c r="AA804" s="66">
        <v>100</v>
      </c>
      <c r="AB804" s="46">
        <v>6900</v>
      </c>
      <c r="AC804" s="46">
        <f>Z804*AB804</f>
        <v>1324800</v>
      </c>
      <c r="AD804" s="61">
        <v>5</v>
      </c>
      <c r="AE804" s="61">
        <v>5</v>
      </c>
      <c r="AF804" s="46">
        <f>(AC804*(100-AE804))/100</f>
        <v>1258560</v>
      </c>
      <c r="AG804" s="46">
        <f>IF( (AF804=""),0,SUM(AF804:AF804) )</f>
        <v>1258560</v>
      </c>
      <c r="AH804" s="46">
        <f>(AG804/100)*(AA804)</f>
        <v>1258560</v>
      </c>
      <c r="AI804" s="46">
        <v>0</v>
      </c>
      <c r="AJ804" s="46">
        <f>IF((AI804-AH804) &gt; 1,0,IF((AI804-AH804)&lt;0,AH804-AI804,AI804-AH804))</f>
        <v>1258560</v>
      </c>
      <c r="AK804" s="46">
        <v>0.02</v>
      </c>
      <c r="AL804" s="46">
        <f>AJ804*(AK804/100)</f>
        <v>251.71200000000002</v>
      </c>
    </row>
    <row r="805" spans="1:38" x14ac:dyDescent="0.45">
      <c r="A805" s="16"/>
      <c r="B805" s="21"/>
      <c r="C805" s="16"/>
      <c r="D805" s="16"/>
      <c r="E805" s="56"/>
      <c r="F805" s="56"/>
      <c r="G805" s="57"/>
      <c r="H805" s="56"/>
      <c r="I805" s="56"/>
      <c r="J805" s="56"/>
      <c r="K805" s="56"/>
      <c r="L805" s="71"/>
      <c r="M805" s="56"/>
      <c r="N805" s="46"/>
      <c r="O805" s="46" t="s">
        <v>54</v>
      </c>
      <c r="P805" s="46">
        <f>SUM(P800:P804)</f>
        <v>1442100</v>
      </c>
      <c r="Q805" s="56"/>
      <c r="R805" s="58"/>
      <c r="S805" s="59"/>
      <c r="T805" s="58"/>
      <c r="U805" s="58"/>
      <c r="V805" s="60"/>
      <c r="W805" s="56"/>
      <c r="X805" s="56"/>
      <c r="Y805" s="56"/>
      <c r="Z805" s="46"/>
      <c r="AA805" s="66"/>
      <c r="AB805" s="46"/>
      <c r="AC805" s="46"/>
      <c r="AD805" s="61"/>
      <c r="AE805" s="61"/>
      <c r="AF805" s="46"/>
      <c r="AG805" s="46"/>
      <c r="AH805" s="46">
        <f>SUM(AH800:AH804)</f>
        <v>2700660</v>
      </c>
      <c r="AI805" s="46"/>
      <c r="AJ805" s="46">
        <f>SUM(AJ800:AJ804)</f>
        <v>2124360</v>
      </c>
      <c r="AK805" s="46"/>
      <c r="AL805" s="46">
        <f>SUM(AL800:AL804)</f>
        <v>339.54</v>
      </c>
    </row>
    <row r="806" spans="1:38" x14ac:dyDescent="0.45">
      <c r="A806" s="16" t="s">
        <v>1291</v>
      </c>
      <c r="B806" s="21">
        <v>3770400492090</v>
      </c>
      <c r="C806" s="16" t="s">
        <v>1292</v>
      </c>
      <c r="D806" s="16" t="s">
        <v>1293</v>
      </c>
      <c r="E806" s="56">
        <v>472</v>
      </c>
      <c r="F806" s="56">
        <v>1170</v>
      </c>
      <c r="G806" s="57" t="s">
        <v>1294</v>
      </c>
      <c r="H806" s="56" t="s">
        <v>42</v>
      </c>
      <c r="I806" s="56">
        <v>11506</v>
      </c>
      <c r="J806" s="56">
        <v>3</v>
      </c>
      <c r="K806" s="56">
        <v>1</v>
      </c>
      <c r="L806" s="71">
        <v>13</v>
      </c>
      <c r="M806" s="56" t="s">
        <v>90</v>
      </c>
      <c r="N806" s="46">
        <f>((J806*400)+(K806*100))+L806</f>
        <v>1313</v>
      </c>
      <c r="O806" s="46">
        <v>150</v>
      </c>
      <c r="P806" s="46">
        <f>N806*O806</f>
        <v>196950</v>
      </c>
      <c r="Q806" s="56"/>
      <c r="R806" s="58"/>
      <c r="S806" s="59"/>
      <c r="T806" s="58"/>
      <c r="U806" s="58"/>
      <c r="V806" s="60"/>
      <c r="W806" s="56"/>
      <c r="X806" s="56"/>
      <c r="Y806" s="56"/>
      <c r="Z806" s="46"/>
      <c r="AA806" s="66"/>
      <c r="AB806" s="46"/>
      <c r="AC806" s="46"/>
      <c r="AD806" s="61"/>
      <c r="AE806" s="61"/>
      <c r="AF806" s="46"/>
      <c r="AG806" s="46">
        <f>IF(AND(AF806="",P806=""),0,IF((AF806=""),P806,IF((P806=""),AF806,AF806+P806)))</f>
        <v>196950</v>
      </c>
      <c r="AH806" s="46">
        <f>IF( (AA806=""),AG806*1,AG806*(AA806/100) )</f>
        <v>196950</v>
      </c>
      <c r="AI806" s="46">
        <v>50000000</v>
      </c>
      <c r="AJ806" s="46">
        <f>IF((AI806-AH806) &gt; 1,0,IF((AI806-AH806)&lt;0,AH806-AI806,AI806-AH806))</f>
        <v>0</v>
      </c>
      <c r="AK806" s="46">
        <v>0.01</v>
      </c>
      <c r="AL806" s="46">
        <f>AJ806*(AK806/100)</f>
        <v>0</v>
      </c>
    </row>
    <row r="807" spans="1:38" x14ac:dyDescent="0.45">
      <c r="A807" s="16"/>
      <c r="B807" s="21"/>
      <c r="C807" s="16"/>
      <c r="D807" s="16"/>
      <c r="E807" s="56"/>
      <c r="F807" s="56"/>
      <c r="G807" s="57"/>
      <c r="H807" s="56"/>
      <c r="I807" s="56"/>
      <c r="J807" s="56">
        <v>0</v>
      </c>
      <c r="K807" s="56">
        <v>0</v>
      </c>
      <c r="L807" s="71">
        <v>0</v>
      </c>
      <c r="M807" s="56" t="s">
        <v>90</v>
      </c>
      <c r="N807" s="46">
        <f>((J807*400)+(K807*100))+L807</f>
        <v>0</v>
      </c>
      <c r="O807" s="46">
        <v>150</v>
      </c>
      <c r="P807" s="46">
        <f>N807*O807</f>
        <v>0</v>
      </c>
      <c r="Q807" s="56"/>
      <c r="R807" s="58"/>
      <c r="S807" s="59"/>
      <c r="T807" s="58"/>
      <c r="U807" s="58"/>
      <c r="V807" s="60"/>
      <c r="W807" s="56"/>
      <c r="X807" s="56"/>
      <c r="Y807" s="56"/>
      <c r="Z807" s="46"/>
      <c r="AA807" s="66"/>
      <c r="AB807" s="46"/>
      <c r="AC807" s="46"/>
      <c r="AD807" s="61"/>
      <c r="AE807" s="61"/>
      <c r="AF807" s="46"/>
      <c r="AG807" s="46">
        <f>IF(AND(AF807="",P807=""),0,IF((AF807=""),P807,IF((P807=""),AF807,AF807+P807)))</f>
        <v>0</v>
      </c>
      <c r="AH807" s="46">
        <f>IF( (AA807=""),AG807*1,AG807*(AA807/100) )</f>
        <v>0</v>
      </c>
      <c r="AI807" s="46">
        <v>0</v>
      </c>
      <c r="AJ807" s="46">
        <f>IF((AI807-AH807) &gt; 1,0,IF((AI807-AH807)&lt;0,AH807-AI807,AI807-AH807))</f>
        <v>0</v>
      </c>
      <c r="AK807" s="46">
        <v>0.01</v>
      </c>
      <c r="AL807" s="46">
        <f>AJ807*(AK807/100)</f>
        <v>0</v>
      </c>
    </row>
    <row r="808" spans="1:38" x14ac:dyDescent="0.45">
      <c r="A808" s="16"/>
      <c r="B808" s="21"/>
      <c r="C808" s="16"/>
      <c r="D808" s="16"/>
      <c r="E808" s="56">
        <v>473</v>
      </c>
      <c r="F808" s="56">
        <v>7070</v>
      </c>
      <c r="G808" s="57" t="s">
        <v>1295</v>
      </c>
      <c r="H808" s="56" t="s">
        <v>42</v>
      </c>
      <c r="I808" s="56">
        <v>23824</v>
      </c>
      <c r="J808" s="56"/>
      <c r="K808" s="56"/>
      <c r="L808" s="71"/>
      <c r="M808" s="56"/>
      <c r="N808" s="46"/>
      <c r="O808" s="46"/>
      <c r="P808" s="46"/>
      <c r="Q808" s="56"/>
      <c r="R808" s="58"/>
      <c r="S808" s="59"/>
      <c r="T808" s="58"/>
      <c r="U808" s="58"/>
      <c r="V808" s="60"/>
      <c r="W808" s="56"/>
      <c r="X808" s="56"/>
      <c r="Y808" s="56"/>
      <c r="Z808" s="46"/>
      <c r="AA808" s="66"/>
      <c r="AB808" s="46"/>
      <c r="AC808" s="46"/>
      <c r="AD808" s="61"/>
      <c r="AE808" s="61"/>
      <c r="AF808" s="46"/>
      <c r="AG808" s="46"/>
      <c r="AH808" s="46"/>
      <c r="AI808" s="46"/>
      <c r="AJ808" s="46"/>
      <c r="AK808" s="46"/>
      <c r="AL808" s="46"/>
    </row>
    <row r="809" spans="1:38" x14ac:dyDescent="0.45">
      <c r="A809" s="16"/>
      <c r="B809" s="21"/>
      <c r="C809" s="16"/>
      <c r="D809" s="16"/>
      <c r="E809" s="56"/>
      <c r="F809" s="56"/>
      <c r="G809" s="57"/>
      <c r="H809" s="56"/>
      <c r="I809" s="56"/>
      <c r="J809" s="56"/>
      <c r="K809" s="56"/>
      <c r="L809" s="71"/>
      <c r="M809" s="56"/>
      <c r="N809" s="46"/>
      <c r="O809" s="46"/>
      <c r="P809" s="46"/>
      <c r="Q809" s="73">
        <v>1</v>
      </c>
      <c r="R809" s="58" t="s">
        <v>1291</v>
      </c>
      <c r="S809" s="59">
        <v>3770400492090</v>
      </c>
      <c r="T809" s="58" t="s">
        <v>1292</v>
      </c>
      <c r="U809" s="58" t="s">
        <v>1296</v>
      </c>
      <c r="V809" s="60"/>
      <c r="W809" s="56" t="s">
        <v>210</v>
      </c>
      <c r="X809" s="56" t="s">
        <v>211</v>
      </c>
      <c r="Y809" s="56" t="s">
        <v>212</v>
      </c>
      <c r="Z809" s="46">
        <v>120</v>
      </c>
      <c r="AA809" s="66">
        <v>100</v>
      </c>
      <c r="AB809" s="46">
        <v>6900</v>
      </c>
      <c r="AC809" s="46">
        <f>Z809*AB809</f>
        <v>828000</v>
      </c>
      <c r="AD809" s="61">
        <v>5</v>
      </c>
      <c r="AE809" s="61">
        <v>5</v>
      </c>
      <c r="AF809" s="46">
        <f>(AC809*(100-AE809))/100</f>
        <v>786600</v>
      </c>
      <c r="AG809" s="46">
        <f>IF( (AF809=""),0,SUM(AF809:AF809) )</f>
        <v>786600</v>
      </c>
      <c r="AH809" s="46">
        <f>(AG809/100)*(AA809)</f>
        <v>786600</v>
      </c>
      <c r="AI809" s="46">
        <v>0</v>
      </c>
      <c r="AJ809" s="46">
        <f>IF((AI809-AH809) &gt; 1,0,IF((AI809-AH809)&lt;0,AH809-AI809,AI809-AH809))</f>
        <v>786600</v>
      </c>
      <c r="AK809" s="46">
        <v>0.02</v>
      </c>
      <c r="AL809" s="46">
        <f>AJ809*(AK809/100)</f>
        <v>157.32000000000002</v>
      </c>
    </row>
    <row r="810" spans="1:38" x14ac:dyDescent="0.45">
      <c r="A810" s="16"/>
      <c r="B810" s="21"/>
      <c r="C810" s="16"/>
      <c r="D810" s="16"/>
      <c r="E810" s="56"/>
      <c r="F810" s="56"/>
      <c r="G810" s="57"/>
      <c r="H810" s="56"/>
      <c r="I810" s="56"/>
      <c r="J810" s="56"/>
      <c r="K810" s="56"/>
      <c r="L810" s="71"/>
      <c r="M810" s="56"/>
      <c r="N810" s="46"/>
      <c r="O810" s="46" t="s">
        <v>54</v>
      </c>
      <c r="P810" s="46">
        <f>SUM(P806:P809)</f>
        <v>196950</v>
      </c>
      <c r="Q810" s="56"/>
      <c r="R810" s="58"/>
      <c r="S810" s="59"/>
      <c r="T810" s="58"/>
      <c r="U810" s="58"/>
      <c r="V810" s="60"/>
      <c r="W810" s="56"/>
      <c r="X810" s="56"/>
      <c r="Y810" s="56"/>
      <c r="Z810" s="46"/>
      <c r="AA810" s="66"/>
      <c r="AB810" s="46"/>
      <c r="AC810" s="46"/>
      <c r="AD810" s="61"/>
      <c r="AE810" s="61"/>
      <c r="AF810" s="46"/>
      <c r="AG810" s="46"/>
      <c r="AH810" s="46">
        <f>SUM(AH806:AH809)</f>
        <v>983550</v>
      </c>
      <c r="AI810" s="46"/>
      <c r="AJ810" s="46">
        <f>SUM(AJ806:AJ809)</f>
        <v>786600</v>
      </c>
      <c r="AK810" s="46"/>
      <c r="AL810" s="46">
        <f>SUM(AL806:AL809)</f>
        <v>157.32000000000002</v>
      </c>
    </row>
    <row r="811" spans="1:38" x14ac:dyDescent="0.45">
      <c r="A811" s="16" t="s">
        <v>1297</v>
      </c>
      <c r="B811" s="21"/>
      <c r="C811" s="16" t="s">
        <v>1298</v>
      </c>
      <c r="D811" s="16" t="s">
        <v>1299</v>
      </c>
      <c r="E811" s="56">
        <v>474</v>
      </c>
      <c r="F811" s="56">
        <v>9033</v>
      </c>
      <c r="G811" s="57" t="s">
        <v>1300</v>
      </c>
      <c r="H811" s="56" t="s">
        <v>42</v>
      </c>
      <c r="I811" s="56">
        <v>2830</v>
      </c>
      <c r="J811" s="56"/>
      <c r="K811" s="56"/>
      <c r="L811" s="71"/>
      <c r="M811" s="56"/>
      <c r="N811" s="46"/>
      <c r="O811" s="46"/>
      <c r="P811" s="46"/>
      <c r="Q811" s="56"/>
      <c r="R811" s="58"/>
      <c r="S811" s="59"/>
      <c r="T811" s="58"/>
      <c r="U811" s="58"/>
      <c r="V811" s="60"/>
      <c r="W811" s="56"/>
      <c r="X811" s="56"/>
      <c r="Y811" s="56"/>
      <c r="Z811" s="46"/>
      <c r="AA811" s="66"/>
      <c r="AB811" s="46"/>
      <c r="AC811" s="46"/>
      <c r="AD811" s="61"/>
      <c r="AE811" s="61"/>
      <c r="AF811" s="46"/>
      <c r="AG811" s="46"/>
      <c r="AH811" s="46"/>
      <c r="AI811" s="46"/>
      <c r="AJ811" s="46"/>
      <c r="AK811" s="46"/>
      <c r="AL811" s="46"/>
    </row>
    <row r="812" spans="1:38" x14ac:dyDescent="0.45">
      <c r="A812" s="16"/>
      <c r="B812" s="21"/>
      <c r="C812" s="16"/>
      <c r="D812" s="16"/>
      <c r="E812" s="56"/>
      <c r="F812" s="56"/>
      <c r="G812" s="57"/>
      <c r="H812" s="56"/>
      <c r="I812" s="56"/>
      <c r="J812" s="56"/>
      <c r="K812" s="56"/>
      <c r="L812" s="71"/>
      <c r="M812" s="56"/>
      <c r="N812" s="46"/>
      <c r="O812" s="46" t="s">
        <v>54</v>
      </c>
      <c r="P812" s="46">
        <f>SUM(P811:P811)</f>
        <v>0</v>
      </c>
      <c r="Q812" s="56"/>
      <c r="R812" s="58"/>
      <c r="S812" s="59"/>
      <c r="T812" s="58"/>
      <c r="U812" s="58"/>
      <c r="V812" s="60"/>
      <c r="W812" s="56"/>
      <c r="X812" s="56"/>
      <c r="Y812" s="56"/>
      <c r="Z812" s="46"/>
      <c r="AA812" s="66"/>
      <c r="AB812" s="46"/>
      <c r="AC812" s="46"/>
      <c r="AD812" s="61"/>
      <c r="AE812" s="61"/>
      <c r="AF812" s="46"/>
      <c r="AG812" s="46"/>
      <c r="AH812" s="46">
        <f>SUM(AH811:AH811)</f>
        <v>0</v>
      </c>
      <c r="AI812" s="46"/>
      <c r="AJ812" s="46">
        <f>SUM(AJ811:AJ811)</f>
        <v>0</v>
      </c>
      <c r="AK812" s="46"/>
      <c r="AL812" s="46">
        <f>SUM(AL811:AL811)</f>
        <v>0</v>
      </c>
    </row>
    <row r="813" spans="1:38" x14ac:dyDescent="0.45">
      <c r="A813" s="16" t="s">
        <v>1301</v>
      </c>
      <c r="B813" s="21">
        <v>3100902959607</v>
      </c>
      <c r="C813" s="16" t="s">
        <v>1302</v>
      </c>
      <c r="D813" s="16" t="s">
        <v>1303</v>
      </c>
      <c r="E813" s="56">
        <v>475</v>
      </c>
      <c r="F813" s="56">
        <v>8343</v>
      </c>
      <c r="G813" s="57" t="s">
        <v>1304</v>
      </c>
      <c r="H813" s="56" t="s">
        <v>42</v>
      </c>
      <c r="I813" s="56">
        <v>6279</v>
      </c>
      <c r="J813" s="56"/>
      <c r="K813" s="56"/>
      <c r="L813" s="71"/>
      <c r="M813" s="56"/>
      <c r="N813" s="46"/>
      <c r="O813" s="46"/>
      <c r="P813" s="46"/>
      <c r="Q813" s="56"/>
      <c r="R813" s="58"/>
      <c r="S813" s="59"/>
      <c r="T813" s="58"/>
      <c r="U813" s="58"/>
      <c r="V813" s="60"/>
      <c r="W813" s="56"/>
      <c r="X813" s="56"/>
      <c r="Y813" s="56"/>
      <c r="Z813" s="46"/>
      <c r="AA813" s="66"/>
      <c r="AB813" s="46"/>
      <c r="AC813" s="46"/>
      <c r="AD813" s="61"/>
      <c r="AE813" s="61"/>
      <c r="AF813" s="46"/>
      <c r="AG813" s="46"/>
      <c r="AH813" s="46"/>
      <c r="AI813" s="46"/>
      <c r="AJ813" s="46"/>
      <c r="AK813" s="46"/>
      <c r="AL813" s="46"/>
    </row>
    <row r="814" spans="1:38" x14ac:dyDescent="0.45">
      <c r="A814" s="16"/>
      <c r="B814" s="21"/>
      <c r="C814" s="16"/>
      <c r="D814" s="16"/>
      <c r="E814" s="56">
        <v>476</v>
      </c>
      <c r="F814" s="56">
        <v>8869</v>
      </c>
      <c r="G814" s="57" t="s">
        <v>1305</v>
      </c>
      <c r="H814" s="56" t="s">
        <v>42</v>
      </c>
      <c r="I814" s="56">
        <v>6281</v>
      </c>
      <c r="J814" s="56"/>
      <c r="K814" s="56"/>
      <c r="L814" s="71"/>
      <c r="M814" s="56"/>
      <c r="N814" s="46"/>
      <c r="O814" s="46"/>
      <c r="P814" s="46"/>
      <c r="Q814" s="56"/>
      <c r="R814" s="58"/>
      <c r="S814" s="59"/>
      <c r="T814" s="58"/>
      <c r="U814" s="58"/>
      <c r="V814" s="60"/>
      <c r="W814" s="56"/>
      <c r="X814" s="56"/>
      <c r="Y814" s="56"/>
      <c r="Z814" s="46"/>
      <c r="AA814" s="66"/>
      <c r="AB814" s="46"/>
      <c r="AC814" s="46"/>
      <c r="AD814" s="61"/>
      <c r="AE814" s="61"/>
      <c r="AF814" s="46"/>
      <c r="AG814" s="46"/>
      <c r="AH814" s="46"/>
      <c r="AI814" s="46"/>
      <c r="AJ814" s="46"/>
      <c r="AK814" s="46"/>
      <c r="AL814" s="46"/>
    </row>
    <row r="815" spans="1:38" x14ac:dyDescent="0.45">
      <c r="A815" s="16"/>
      <c r="B815" s="21"/>
      <c r="C815" s="16"/>
      <c r="D815" s="16"/>
      <c r="E815" s="56">
        <v>477</v>
      </c>
      <c r="F815" s="56">
        <v>9297</v>
      </c>
      <c r="G815" s="57" t="s">
        <v>1306</v>
      </c>
      <c r="H815" s="56" t="s">
        <v>42</v>
      </c>
      <c r="I815" s="56">
        <v>6282</v>
      </c>
      <c r="J815" s="56"/>
      <c r="K815" s="56"/>
      <c r="L815" s="71"/>
      <c r="M815" s="56"/>
      <c r="N815" s="46"/>
      <c r="O815" s="46"/>
      <c r="P815" s="46"/>
      <c r="Q815" s="56"/>
      <c r="R815" s="58"/>
      <c r="S815" s="59"/>
      <c r="T815" s="58"/>
      <c r="U815" s="58"/>
      <c r="V815" s="60"/>
      <c r="W815" s="56"/>
      <c r="X815" s="56"/>
      <c r="Y815" s="56"/>
      <c r="Z815" s="46"/>
      <c r="AA815" s="66"/>
      <c r="AB815" s="46"/>
      <c r="AC815" s="46"/>
      <c r="AD815" s="61"/>
      <c r="AE815" s="61"/>
      <c r="AF815" s="46"/>
      <c r="AG815" s="46"/>
      <c r="AH815" s="46"/>
      <c r="AI815" s="46"/>
      <c r="AJ815" s="46"/>
      <c r="AK815" s="46"/>
      <c r="AL815" s="46"/>
    </row>
    <row r="816" spans="1:38" x14ac:dyDescent="0.45">
      <c r="A816" s="16"/>
      <c r="B816" s="21"/>
      <c r="C816" s="16"/>
      <c r="D816" s="16"/>
      <c r="E816" s="56"/>
      <c r="F816" s="56"/>
      <c r="G816" s="57"/>
      <c r="H816" s="56"/>
      <c r="I816" s="56"/>
      <c r="J816" s="56"/>
      <c r="K816" s="56"/>
      <c r="L816" s="71"/>
      <c r="M816" s="56"/>
      <c r="N816" s="46"/>
      <c r="O816" s="46" t="s">
        <v>54</v>
      </c>
      <c r="P816" s="46">
        <f>SUM(P813:P815)</f>
        <v>0</v>
      </c>
      <c r="Q816" s="56"/>
      <c r="R816" s="58"/>
      <c r="S816" s="59"/>
      <c r="T816" s="58"/>
      <c r="U816" s="58"/>
      <c r="V816" s="60"/>
      <c r="W816" s="56"/>
      <c r="X816" s="56"/>
      <c r="Y816" s="56"/>
      <c r="Z816" s="46"/>
      <c r="AA816" s="66"/>
      <c r="AB816" s="46"/>
      <c r="AC816" s="46"/>
      <c r="AD816" s="61"/>
      <c r="AE816" s="61"/>
      <c r="AF816" s="46"/>
      <c r="AG816" s="46"/>
      <c r="AH816" s="46">
        <f>SUM(AH813:AH815)</f>
        <v>0</v>
      </c>
      <c r="AI816" s="46"/>
      <c r="AJ816" s="46">
        <f>SUM(AJ813:AJ815)</f>
        <v>0</v>
      </c>
      <c r="AK816" s="46"/>
      <c r="AL816" s="46">
        <f>SUM(AL813:AL815)</f>
        <v>0</v>
      </c>
    </row>
    <row r="817" spans="1:38" x14ac:dyDescent="0.45">
      <c r="A817" s="16" t="s">
        <v>1307</v>
      </c>
      <c r="B817" s="21">
        <v>3360400307288</v>
      </c>
      <c r="C817" s="16" t="s">
        <v>1308</v>
      </c>
      <c r="D817" s="16" t="s">
        <v>1309</v>
      </c>
      <c r="E817" s="56">
        <v>478</v>
      </c>
      <c r="F817" s="56">
        <v>1555</v>
      </c>
      <c r="G817" s="57" t="s">
        <v>1310</v>
      </c>
      <c r="H817" s="56" t="s">
        <v>42</v>
      </c>
      <c r="I817" s="56">
        <v>9104</v>
      </c>
      <c r="J817" s="56">
        <v>0</v>
      </c>
      <c r="K817" s="56">
        <v>0</v>
      </c>
      <c r="L817" s="71">
        <v>57</v>
      </c>
      <c r="M817" s="56" t="s">
        <v>43</v>
      </c>
      <c r="N817" s="46">
        <f>((J817*400)+(K817*100))+L817</f>
        <v>57</v>
      </c>
      <c r="O817" s="46">
        <v>500</v>
      </c>
      <c r="P817" s="46">
        <f>N817*O817</f>
        <v>28500</v>
      </c>
      <c r="Q817" s="56"/>
      <c r="R817" s="58"/>
      <c r="S817" s="59"/>
      <c r="T817" s="58"/>
      <c r="U817" s="58"/>
      <c r="V817" s="60"/>
      <c r="W817" s="56"/>
      <c r="X817" s="56"/>
      <c r="Y817" s="56"/>
      <c r="Z817" s="46"/>
      <c r="AA817" s="66"/>
      <c r="AB817" s="46"/>
      <c r="AC817" s="46"/>
      <c r="AD817" s="61"/>
      <c r="AE817" s="61"/>
      <c r="AF817" s="46"/>
      <c r="AG817" s="46">
        <f>IF(AND(AF817="",P817=""),0,IF((AF817=""),P817,IF((P817=""),AF817,AF817+P817)))</f>
        <v>28500</v>
      </c>
      <c r="AH817" s="46">
        <f>IF( (AA817=""),AG817*1,AG817*(AA817/100) )</f>
        <v>28500</v>
      </c>
      <c r="AI817" s="46">
        <v>0</v>
      </c>
      <c r="AJ817" s="46">
        <f>IF((AI817-AH817) &gt; 1,0,IF((AI817-AH817)&lt;0,AH817-AI817,AI817-AH817))</f>
        <v>28500</v>
      </c>
      <c r="AK817" s="46">
        <v>0.3</v>
      </c>
      <c r="AL817" s="46">
        <f>AJ817*(AK817/100)</f>
        <v>85.5</v>
      </c>
    </row>
    <row r="818" spans="1:38" x14ac:dyDescent="0.45">
      <c r="A818" s="16"/>
      <c r="B818" s="21"/>
      <c r="C818" s="16"/>
      <c r="D818" s="16"/>
      <c r="E818" s="56"/>
      <c r="F818" s="56"/>
      <c r="G818" s="57"/>
      <c r="H818" s="56"/>
      <c r="I818" s="56"/>
      <c r="J818" s="56"/>
      <c r="K818" s="56"/>
      <c r="L818" s="71"/>
      <c r="M818" s="56"/>
      <c r="N818" s="46"/>
      <c r="O818" s="46" t="s">
        <v>54</v>
      </c>
      <c r="P818" s="46">
        <f>SUM(P817:P817)</f>
        <v>28500</v>
      </c>
      <c r="Q818" s="56"/>
      <c r="R818" s="58"/>
      <c r="S818" s="59"/>
      <c r="T818" s="58"/>
      <c r="U818" s="58"/>
      <c r="V818" s="60"/>
      <c r="W818" s="56"/>
      <c r="X818" s="56"/>
      <c r="Y818" s="56"/>
      <c r="Z818" s="46"/>
      <c r="AA818" s="66"/>
      <c r="AB818" s="46"/>
      <c r="AC818" s="46"/>
      <c r="AD818" s="61"/>
      <c r="AE818" s="61"/>
      <c r="AF818" s="46"/>
      <c r="AG818" s="46"/>
      <c r="AH818" s="46">
        <f>SUM(AH817:AH817)</f>
        <v>28500</v>
      </c>
      <c r="AI818" s="46"/>
      <c r="AJ818" s="46">
        <f>SUM(AJ817:AJ817)</f>
        <v>28500</v>
      </c>
      <c r="AK818" s="46"/>
      <c r="AL818" s="46">
        <f>SUM(AL817:AL817)</f>
        <v>85.5</v>
      </c>
    </row>
    <row r="819" spans="1:38" x14ac:dyDescent="0.45">
      <c r="A819" s="16" t="s">
        <v>1311</v>
      </c>
      <c r="B819" s="21">
        <v>3920200029653</v>
      </c>
      <c r="C819" s="16" t="s">
        <v>1312</v>
      </c>
      <c r="D819" s="16" t="s">
        <v>1313</v>
      </c>
      <c r="E819" s="56">
        <v>479</v>
      </c>
      <c r="F819" s="56">
        <v>2027</v>
      </c>
      <c r="G819" s="57" t="s">
        <v>1314</v>
      </c>
      <c r="H819" s="56" t="s">
        <v>42</v>
      </c>
      <c r="I819" s="56">
        <v>23261</v>
      </c>
      <c r="J819" s="56"/>
      <c r="K819" s="56"/>
      <c r="L819" s="71"/>
      <c r="M819" s="56"/>
      <c r="N819" s="46"/>
      <c r="O819" s="46"/>
      <c r="P819" s="46"/>
      <c r="Q819" s="56"/>
      <c r="R819" s="58"/>
      <c r="S819" s="59"/>
      <c r="T819" s="58"/>
      <c r="U819" s="58"/>
      <c r="V819" s="60"/>
      <c r="W819" s="56"/>
      <c r="X819" s="56"/>
      <c r="Y819" s="56"/>
      <c r="Z819" s="46"/>
      <c r="AA819" s="66"/>
      <c r="AB819" s="46"/>
      <c r="AC819" s="46"/>
      <c r="AD819" s="61"/>
      <c r="AE819" s="61"/>
      <c r="AF819" s="46"/>
      <c r="AG819" s="46"/>
      <c r="AH819" s="46"/>
      <c r="AI819" s="46"/>
      <c r="AJ819" s="46"/>
      <c r="AK819" s="46"/>
      <c r="AL819" s="46"/>
    </row>
    <row r="820" spans="1:38" x14ac:dyDescent="0.45">
      <c r="A820" s="16"/>
      <c r="B820" s="21"/>
      <c r="C820" s="16"/>
      <c r="D820" s="16"/>
      <c r="E820" s="56"/>
      <c r="F820" s="56"/>
      <c r="G820" s="57"/>
      <c r="H820" s="56"/>
      <c r="I820" s="56"/>
      <c r="J820" s="56"/>
      <c r="K820" s="56"/>
      <c r="L820" s="71"/>
      <c r="M820" s="56"/>
      <c r="N820" s="46"/>
      <c r="O820" s="46" t="s">
        <v>54</v>
      </c>
      <c r="P820" s="46">
        <f>SUM(P819:P819)</f>
        <v>0</v>
      </c>
      <c r="Q820" s="56"/>
      <c r="R820" s="58"/>
      <c r="S820" s="59"/>
      <c r="T820" s="58"/>
      <c r="U820" s="58"/>
      <c r="V820" s="60"/>
      <c r="W820" s="56"/>
      <c r="X820" s="56"/>
      <c r="Y820" s="56"/>
      <c r="Z820" s="46"/>
      <c r="AA820" s="66"/>
      <c r="AB820" s="46"/>
      <c r="AC820" s="46"/>
      <c r="AD820" s="61"/>
      <c r="AE820" s="61"/>
      <c r="AF820" s="46"/>
      <c r="AG820" s="46"/>
      <c r="AH820" s="46">
        <f>SUM(AH819:AH819)</f>
        <v>0</v>
      </c>
      <c r="AI820" s="46"/>
      <c r="AJ820" s="46">
        <f>SUM(AJ819:AJ819)</f>
        <v>0</v>
      </c>
      <c r="AK820" s="46"/>
      <c r="AL820" s="46">
        <f>SUM(AL819:AL819)</f>
        <v>0</v>
      </c>
    </row>
    <row r="821" spans="1:38" x14ac:dyDescent="0.45">
      <c r="A821" s="16" t="s">
        <v>1315</v>
      </c>
      <c r="B821" s="21">
        <v>3770500037912</v>
      </c>
      <c r="C821" s="16" t="s">
        <v>1316</v>
      </c>
      <c r="D821" s="16" t="s">
        <v>1317</v>
      </c>
      <c r="E821" s="56">
        <v>480</v>
      </c>
      <c r="F821" s="56">
        <v>3845</v>
      </c>
      <c r="G821" s="57" t="s">
        <v>1318</v>
      </c>
      <c r="H821" s="56" t="s">
        <v>42</v>
      </c>
      <c r="I821" s="56">
        <v>24591</v>
      </c>
      <c r="J821" s="56">
        <v>0</v>
      </c>
      <c r="K821" s="56">
        <v>0</v>
      </c>
      <c r="L821" s="71">
        <v>28</v>
      </c>
      <c r="M821" s="56" t="s">
        <v>43</v>
      </c>
      <c r="N821" s="46">
        <f>((J821*400)+(K821*100))+L821</f>
        <v>28</v>
      </c>
      <c r="O821" s="46">
        <v>5500</v>
      </c>
      <c r="P821" s="46">
        <f>N821*O821</f>
        <v>154000</v>
      </c>
      <c r="Q821" s="56"/>
      <c r="R821" s="58"/>
      <c r="S821" s="59"/>
      <c r="T821" s="58"/>
      <c r="U821" s="58"/>
      <c r="V821" s="60"/>
      <c r="W821" s="56"/>
      <c r="X821" s="56"/>
      <c r="Y821" s="56"/>
      <c r="Z821" s="46"/>
      <c r="AA821" s="66"/>
      <c r="AB821" s="46"/>
      <c r="AC821" s="46"/>
      <c r="AD821" s="61"/>
      <c r="AE821" s="61"/>
      <c r="AF821" s="46"/>
      <c r="AG821" s="46">
        <f>IF(AND(AF821="",P821=""),0,IF((AF821=""),P821,IF((P821=""),AF821,AF821+P821)))</f>
        <v>154000</v>
      </c>
      <c r="AH821" s="46">
        <f>IF( (AA821=""),AG821*1,AG821*(AA821/100) )</f>
        <v>154000</v>
      </c>
      <c r="AI821" s="46">
        <v>0</v>
      </c>
      <c r="AJ821" s="46">
        <f>IF((AI821-AH821) &gt; 1,0,IF((AI821-AH821)&lt;0,AH821-AI821,AI821-AH821))</f>
        <v>154000</v>
      </c>
      <c r="AK821" s="46">
        <v>0.3</v>
      </c>
      <c r="AL821" s="46">
        <f>AJ821*(AK821/100)</f>
        <v>462</v>
      </c>
    </row>
    <row r="822" spans="1:38" x14ac:dyDescent="0.45">
      <c r="A822" s="16"/>
      <c r="B822" s="21"/>
      <c r="C822" s="16"/>
      <c r="D822" s="16"/>
      <c r="E822" s="56"/>
      <c r="F822" s="56"/>
      <c r="G822" s="57"/>
      <c r="H822" s="56"/>
      <c r="I822" s="56"/>
      <c r="J822" s="56"/>
      <c r="K822" s="56"/>
      <c r="L822" s="71"/>
      <c r="M822" s="56"/>
      <c r="N822" s="46"/>
      <c r="O822" s="46" t="s">
        <v>54</v>
      </c>
      <c r="P822" s="46">
        <f>SUM(P821:P821)</f>
        <v>154000</v>
      </c>
      <c r="Q822" s="56"/>
      <c r="R822" s="58"/>
      <c r="S822" s="59"/>
      <c r="T822" s="58"/>
      <c r="U822" s="58"/>
      <c r="V822" s="60"/>
      <c r="W822" s="56"/>
      <c r="X822" s="56"/>
      <c r="Y822" s="56"/>
      <c r="Z822" s="46"/>
      <c r="AA822" s="66"/>
      <c r="AB822" s="46"/>
      <c r="AC822" s="46"/>
      <c r="AD822" s="61"/>
      <c r="AE822" s="61"/>
      <c r="AF822" s="46"/>
      <c r="AG822" s="46"/>
      <c r="AH822" s="46">
        <f>SUM(AH821:AH821)</f>
        <v>154000</v>
      </c>
      <c r="AI822" s="46"/>
      <c r="AJ822" s="46">
        <f>SUM(AJ821:AJ821)</f>
        <v>154000</v>
      </c>
      <c r="AK822" s="46"/>
      <c r="AL822" s="46">
        <f>SUM(AL821:AL821)</f>
        <v>462</v>
      </c>
    </row>
    <row r="823" spans="1:38" x14ac:dyDescent="0.45">
      <c r="A823" s="16" t="s">
        <v>1319</v>
      </c>
      <c r="B823" s="21">
        <v>3100904363744</v>
      </c>
      <c r="C823" s="16" t="s">
        <v>1320</v>
      </c>
      <c r="D823" s="16" t="s">
        <v>1321</v>
      </c>
      <c r="E823" s="56">
        <v>481</v>
      </c>
      <c r="F823" s="56">
        <v>401</v>
      </c>
      <c r="G823" s="57" t="s">
        <v>1322</v>
      </c>
      <c r="H823" s="56" t="s">
        <v>42</v>
      </c>
      <c r="I823" s="56">
        <v>32978</v>
      </c>
      <c r="J823" s="56"/>
      <c r="K823" s="56"/>
      <c r="L823" s="71"/>
      <c r="M823" s="56"/>
      <c r="N823" s="46"/>
      <c r="O823" s="46"/>
      <c r="P823" s="46"/>
      <c r="Q823" s="56"/>
      <c r="R823" s="58"/>
      <c r="S823" s="59"/>
      <c r="T823" s="58"/>
      <c r="U823" s="58"/>
      <c r="V823" s="60"/>
      <c r="W823" s="56"/>
      <c r="X823" s="56"/>
      <c r="Y823" s="56"/>
      <c r="Z823" s="46"/>
      <c r="AA823" s="66"/>
      <c r="AB823" s="46"/>
      <c r="AC823" s="46"/>
      <c r="AD823" s="61"/>
      <c r="AE823" s="61"/>
      <c r="AF823" s="46"/>
      <c r="AG823" s="46"/>
      <c r="AH823" s="46"/>
      <c r="AI823" s="46"/>
      <c r="AJ823" s="46"/>
      <c r="AK823" s="46"/>
      <c r="AL823" s="46"/>
    </row>
    <row r="824" spans="1:38" x14ac:dyDescent="0.45">
      <c r="A824" s="16"/>
      <c r="B824" s="21"/>
      <c r="C824" s="16"/>
      <c r="D824" s="16"/>
      <c r="E824" s="56"/>
      <c r="F824" s="56"/>
      <c r="G824" s="57"/>
      <c r="H824" s="56"/>
      <c r="I824" s="56"/>
      <c r="J824" s="56"/>
      <c r="K824" s="56"/>
      <c r="L824" s="71"/>
      <c r="M824" s="56"/>
      <c r="N824" s="46"/>
      <c r="O824" s="46" t="s">
        <v>54</v>
      </c>
      <c r="P824" s="46">
        <f>SUM(P823:P823)</f>
        <v>0</v>
      </c>
      <c r="Q824" s="56"/>
      <c r="R824" s="58"/>
      <c r="S824" s="59"/>
      <c r="T824" s="58"/>
      <c r="U824" s="58"/>
      <c r="V824" s="60"/>
      <c r="W824" s="56"/>
      <c r="X824" s="56"/>
      <c r="Y824" s="56"/>
      <c r="Z824" s="46"/>
      <c r="AA824" s="66"/>
      <c r="AB824" s="46"/>
      <c r="AC824" s="46"/>
      <c r="AD824" s="61"/>
      <c r="AE824" s="61"/>
      <c r="AF824" s="46"/>
      <c r="AG824" s="46"/>
      <c r="AH824" s="46">
        <f>SUM(AH823:AH823)</f>
        <v>0</v>
      </c>
      <c r="AI824" s="46"/>
      <c r="AJ824" s="46">
        <f>SUM(AJ823:AJ823)</f>
        <v>0</v>
      </c>
      <c r="AK824" s="46"/>
      <c r="AL824" s="46">
        <f>SUM(AL823:AL823)</f>
        <v>0</v>
      </c>
    </row>
    <row r="825" spans="1:38" x14ac:dyDescent="0.45">
      <c r="A825" s="16" t="s">
        <v>1323</v>
      </c>
      <c r="B825" s="21">
        <v>3760600051321</v>
      </c>
      <c r="C825" s="16" t="s">
        <v>1324</v>
      </c>
      <c r="D825" s="16" t="s">
        <v>1325</v>
      </c>
      <c r="E825" s="56">
        <v>482</v>
      </c>
      <c r="F825" s="56">
        <v>3505</v>
      </c>
      <c r="G825" s="57" t="s">
        <v>1326</v>
      </c>
      <c r="H825" s="56" t="s">
        <v>42</v>
      </c>
      <c r="I825" s="56">
        <v>8547</v>
      </c>
      <c r="J825" s="56">
        <v>1</v>
      </c>
      <c r="K825" s="56">
        <v>0</v>
      </c>
      <c r="L825" s="71">
        <v>14.8</v>
      </c>
      <c r="M825" s="56" t="s">
        <v>43</v>
      </c>
      <c r="N825" s="46">
        <f>((J825*400)+(K825*100))+L825</f>
        <v>414.8</v>
      </c>
      <c r="O825" s="46">
        <v>0</v>
      </c>
      <c r="P825" s="46">
        <f>N825*O825</f>
        <v>0</v>
      </c>
      <c r="Q825" s="56"/>
      <c r="R825" s="58"/>
      <c r="S825" s="59"/>
      <c r="T825" s="58"/>
      <c r="U825" s="58"/>
      <c r="V825" s="60"/>
      <c r="W825" s="56"/>
      <c r="X825" s="56"/>
      <c r="Y825" s="56"/>
      <c r="Z825" s="46"/>
      <c r="AA825" s="66"/>
      <c r="AB825" s="46"/>
      <c r="AC825" s="46"/>
      <c r="AD825" s="61"/>
      <c r="AE825" s="61"/>
      <c r="AF825" s="46"/>
      <c r="AG825" s="46">
        <f>IF(AND(AF825="",P825=""),0,IF((AF825=""),P825,IF((P825=""),AF825,AF825+P825)))</f>
        <v>0</v>
      </c>
      <c r="AH825" s="46">
        <f>IF( (AA825=""),AG825*1,AG825*(AA825/100) )</f>
        <v>0</v>
      </c>
      <c r="AI825" s="46">
        <v>0</v>
      </c>
      <c r="AJ825" s="46">
        <f>IF((AI825-AH825) &gt; 1,0,IF((AI825-AH825)&lt;0,AH825-AI825,AI825-AH825))</f>
        <v>0</v>
      </c>
      <c r="AK825" s="46">
        <v>0.3</v>
      </c>
      <c r="AL825" s="46">
        <f>AJ825*(AK825/100)</f>
        <v>0</v>
      </c>
    </row>
    <row r="826" spans="1:38" x14ac:dyDescent="0.45">
      <c r="A826" s="16"/>
      <c r="B826" s="21"/>
      <c r="C826" s="16"/>
      <c r="D826" s="16"/>
      <c r="E826" s="56"/>
      <c r="F826" s="56"/>
      <c r="G826" s="57"/>
      <c r="H826" s="56"/>
      <c r="I826" s="56"/>
      <c r="J826" s="56"/>
      <c r="K826" s="56"/>
      <c r="L826" s="71"/>
      <c r="M826" s="56"/>
      <c r="N826" s="46"/>
      <c r="O826" s="46" t="s">
        <v>54</v>
      </c>
      <c r="P826" s="46">
        <f>SUM(P825:P825)</f>
        <v>0</v>
      </c>
      <c r="Q826" s="56"/>
      <c r="R826" s="58"/>
      <c r="S826" s="59"/>
      <c r="T826" s="58"/>
      <c r="U826" s="58"/>
      <c r="V826" s="60"/>
      <c r="W826" s="56"/>
      <c r="X826" s="56"/>
      <c r="Y826" s="56"/>
      <c r="Z826" s="46"/>
      <c r="AA826" s="66"/>
      <c r="AB826" s="46"/>
      <c r="AC826" s="46"/>
      <c r="AD826" s="61"/>
      <c r="AE826" s="61"/>
      <c r="AF826" s="46"/>
      <c r="AG826" s="46"/>
      <c r="AH826" s="46">
        <f>SUM(AH825:AH825)</f>
        <v>0</v>
      </c>
      <c r="AI826" s="46"/>
      <c r="AJ826" s="46">
        <f>SUM(AJ825:AJ825)</f>
        <v>0</v>
      </c>
      <c r="AK826" s="46"/>
      <c r="AL826" s="46">
        <f>SUM(AL825:AL825)</f>
        <v>0</v>
      </c>
    </row>
    <row r="827" spans="1:38" x14ac:dyDescent="0.45">
      <c r="A827" s="16" t="s">
        <v>1327</v>
      </c>
      <c r="B827" s="21">
        <v>3770400052537</v>
      </c>
      <c r="C827" s="16" t="s">
        <v>1328</v>
      </c>
      <c r="D827" s="16" t="s">
        <v>1329</v>
      </c>
      <c r="E827" s="56">
        <v>483</v>
      </c>
      <c r="F827" s="56">
        <v>7489</v>
      </c>
      <c r="G827" s="57" t="s">
        <v>1330</v>
      </c>
      <c r="H827" s="56" t="s">
        <v>42</v>
      </c>
      <c r="I827" s="56">
        <v>10404</v>
      </c>
      <c r="J827" s="56"/>
      <c r="K827" s="56"/>
      <c r="L827" s="71"/>
      <c r="M827" s="56"/>
      <c r="N827" s="46"/>
      <c r="O827" s="46"/>
      <c r="P827" s="46"/>
      <c r="Q827" s="56"/>
      <c r="R827" s="58"/>
      <c r="S827" s="59"/>
      <c r="T827" s="58"/>
      <c r="U827" s="58"/>
      <c r="V827" s="60"/>
      <c r="W827" s="56"/>
      <c r="X827" s="56"/>
      <c r="Y827" s="56"/>
      <c r="Z827" s="46"/>
      <c r="AA827" s="66"/>
      <c r="AB827" s="46"/>
      <c r="AC827" s="46"/>
      <c r="AD827" s="61"/>
      <c r="AE827" s="61"/>
      <c r="AF827" s="46"/>
      <c r="AG827" s="46"/>
      <c r="AH827" s="46"/>
      <c r="AI827" s="46"/>
      <c r="AJ827" s="46"/>
      <c r="AK827" s="46"/>
      <c r="AL827" s="46"/>
    </row>
    <row r="828" spans="1:38" x14ac:dyDescent="0.45">
      <c r="A828" s="16"/>
      <c r="B828" s="21"/>
      <c r="C828" s="16"/>
      <c r="D828" s="16"/>
      <c r="E828" s="56"/>
      <c r="F828" s="56"/>
      <c r="G828" s="57"/>
      <c r="H828" s="56"/>
      <c r="I828" s="56"/>
      <c r="J828" s="56"/>
      <c r="K828" s="56"/>
      <c r="L828" s="71"/>
      <c r="M828" s="56"/>
      <c r="N828" s="46"/>
      <c r="O828" s="46" t="s">
        <v>54</v>
      </c>
      <c r="P828" s="46">
        <f>SUM(P827:P827)</f>
        <v>0</v>
      </c>
      <c r="Q828" s="56"/>
      <c r="R828" s="58"/>
      <c r="S828" s="59"/>
      <c r="T828" s="58"/>
      <c r="U828" s="58"/>
      <c r="V828" s="60"/>
      <c r="W828" s="56"/>
      <c r="X828" s="56"/>
      <c r="Y828" s="56"/>
      <c r="Z828" s="46"/>
      <c r="AA828" s="66"/>
      <c r="AB828" s="46"/>
      <c r="AC828" s="46"/>
      <c r="AD828" s="61"/>
      <c r="AE828" s="61"/>
      <c r="AF828" s="46"/>
      <c r="AG828" s="46"/>
      <c r="AH828" s="46">
        <f>SUM(AH827:AH827)</f>
        <v>0</v>
      </c>
      <c r="AI828" s="46"/>
      <c r="AJ828" s="46">
        <f>SUM(AJ827:AJ827)</f>
        <v>0</v>
      </c>
      <c r="AK828" s="46"/>
      <c r="AL828" s="46">
        <f>SUM(AL827:AL827)</f>
        <v>0</v>
      </c>
    </row>
    <row r="829" spans="1:38" x14ac:dyDescent="0.45">
      <c r="A829" s="16" t="s">
        <v>1331</v>
      </c>
      <c r="B829" s="21">
        <v>3770400034644</v>
      </c>
      <c r="C829" s="16" t="s">
        <v>1332</v>
      </c>
      <c r="D829" s="16" t="s">
        <v>1333</v>
      </c>
      <c r="E829" s="56">
        <v>484</v>
      </c>
      <c r="F829" s="56">
        <v>6142</v>
      </c>
      <c r="G829" s="57"/>
      <c r="H829" s="56" t="s">
        <v>42</v>
      </c>
      <c r="I829" s="56">
        <v>14130</v>
      </c>
      <c r="J829" s="56">
        <v>0</v>
      </c>
      <c r="K829" s="56">
        <v>0</v>
      </c>
      <c r="L829" s="71">
        <v>20</v>
      </c>
      <c r="M829" s="56" t="s">
        <v>208</v>
      </c>
      <c r="N829" s="46">
        <f>((J829*400)+(K829*100))+L829</f>
        <v>20</v>
      </c>
      <c r="O829" s="46">
        <v>200</v>
      </c>
      <c r="P829" s="46">
        <f>N829*O829</f>
        <v>4000</v>
      </c>
      <c r="Q829" s="56"/>
      <c r="R829" s="58"/>
      <c r="S829" s="59"/>
      <c r="T829" s="58"/>
      <c r="U829" s="58"/>
      <c r="V829" s="60"/>
      <c r="W829" s="56"/>
      <c r="X829" s="56"/>
      <c r="Y829" s="56"/>
      <c r="Z829" s="46"/>
      <c r="AA829" s="66"/>
      <c r="AB829" s="46"/>
      <c r="AC829" s="46"/>
      <c r="AD829" s="61"/>
      <c r="AE829" s="61"/>
      <c r="AF829" s="46"/>
      <c r="AG829" s="46">
        <f>IF(AND(AF829="",P829=""),0,IF((AF829=""),P829,IF((P829=""),AF829,AF829+P829)))</f>
        <v>4000</v>
      </c>
      <c r="AH829" s="46">
        <f>IF( (AA829=""),AG829*1,AG829*(AA829/100) )</f>
        <v>4000</v>
      </c>
      <c r="AI829" s="46">
        <v>0</v>
      </c>
      <c r="AJ829" s="46">
        <f>IF((AI829-AH829) &gt; 1,0,IF((AI829-AH829)&lt;0,AH829-AI829,AI829-AH829))</f>
        <v>4000</v>
      </c>
      <c r="AK829" s="46">
        <v>0.02</v>
      </c>
      <c r="AL829" s="46">
        <f>AJ829*(AK829/100)</f>
        <v>0.8</v>
      </c>
    </row>
    <row r="830" spans="1:38" x14ac:dyDescent="0.45">
      <c r="A830" s="16"/>
      <c r="B830" s="21"/>
      <c r="C830" s="16"/>
      <c r="D830" s="16"/>
      <c r="E830" s="56"/>
      <c r="F830" s="56"/>
      <c r="G830" s="57"/>
      <c r="H830" s="56"/>
      <c r="I830" s="56"/>
      <c r="J830" s="56">
        <v>3</v>
      </c>
      <c r="K830" s="56">
        <v>1</v>
      </c>
      <c r="L830" s="71">
        <v>35</v>
      </c>
      <c r="M830" s="56" t="s">
        <v>90</v>
      </c>
      <c r="N830" s="46">
        <f>((J830*400)+(K830*100))+L830</f>
        <v>1335</v>
      </c>
      <c r="O830" s="46">
        <v>200</v>
      </c>
      <c r="P830" s="46">
        <f>N830*O830</f>
        <v>267000</v>
      </c>
      <c r="Q830" s="56"/>
      <c r="R830" s="58"/>
      <c r="S830" s="59"/>
      <c r="T830" s="58"/>
      <c r="U830" s="58"/>
      <c r="V830" s="60"/>
      <c r="W830" s="56"/>
      <c r="X830" s="56"/>
      <c r="Y830" s="56"/>
      <c r="Z830" s="46"/>
      <c r="AA830" s="66"/>
      <c r="AB830" s="46"/>
      <c r="AC830" s="46"/>
      <c r="AD830" s="61"/>
      <c r="AE830" s="61"/>
      <c r="AF830" s="46"/>
      <c r="AG830" s="46">
        <f>IF(AND(AF830="",P830=""),0,IF((AF830=""),P830,IF((P830=""),AF830,AF830+P830)))</f>
        <v>267000</v>
      </c>
      <c r="AH830" s="46">
        <f>IF( (AA830=""),AG830*1,AG830*(AA830/100) )</f>
        <v>267000</v>
      </c>
      <c r="AI830" s="46">
        <v>0</v>
      </c>
      <c r="AJ830" s="46">
        <f>IF((AI830-AH830) &gt; 1,0,IF((AI830-AH830)&lt;0,AH830-AI830,AI830-AH830))</f>
        <v>267000</v>
      </c>
      <c r="AK830" s="46">
        <v>0.01</v>
      </c>
      <c r="AL830" s="46">
        <f>AJ830*(AK830/100)</f>
        <v>26.700000000000003</v>
      </c>
    </row>
    <row r="831" spans="1:38" x14ac:dyDescent="0.45">
      <c r="A831" s="16"/>
      <c r="B831" s="21"/>
      <c r="C831" s="16"/>
      <c r="D831" s="16"/>
      <c r="E831" s="56"/>
      <c r="F831" s="56"/>
      <c r="G831" s="57"/>
      <c r="H831" s="56"/>
      <c r="I831" s="56"/>
      <c r="J831" s="56"/>
      <c r="K831" s="56"/>
      <c r="L831" s="71"/>
      <c r="M831" s="56"/>
      <c r="N831" s="46"/>
      <c r="O831" s="46"/>
      <c r="P831" s="46"/>
      <c r="Q831" s="73">
        <v>1</v>
      </c>
      <c r="R831" s="58" t="s">
        <v>1331</v>
      </c>
      <c r="S831" s="59">
        <v>3770400034644</v>
      </c>
      <c r="T831" s="58" t="s">
        <v>1332</v>
      </c>
      <c r="U831" s="58" t="s">
        <v>1334</v>
      </c>
      <c r="V831" s="60"/>
      <c r="W831" s="56" t="s">
        <v>210</v>
      </c>
      <c r="X831" s="56" t="s">
        <v>211</v>
      </c>
      <c r="Y831" s="56" t="s">
        <v>212</v>
      </c>
      <c r="Z831" s="46">
        <v>80</v>
      </c>
      <c r="AA831" s="66">
        <v>100</v>
      </c>
      <c r="AB831" s="46">
        <v>6900</v>
      </c>
      <c r="AC831" s="46">
        <f>Z831*AB831</f>
        <v>552000</v>
      </c>
      <c r="AD831" s="61">
        <v>5</v>
      </c>
      <c r="AE831" s="61">
        <v>5</v>
      </c>
      <c r="AF831" s="46">
        <f>(AC831*(100-AE831))/100</f>
        <v>524400</v>
      </c>
      <c r="AG831" s="46">
        <f>IF( (AF831=""),0,SUM(AF831:AF831) )</f>
        <v>524400</v>
      </c>
      <c r="AH831" s="46">
        <f>(AG831/100)*(AA831)</f>
        <v>524400</v>
      </c>
      <c r="AI831" s="46">
        <v>0</v>
      </c>
      <c r="AJ831" s="46">
        <f>IF((AI831-AH831) &gt; 1,0,IF((AI831-AH831)&lt;0,AH831-AI831,AI831-AH831))</f>
        <v>524400</v>
      </c>
      <c r="AK831" s="46">
        <v>0.02</v>
      </c>
      <c r="AL831" s="46">
        <f>AJ831*(AK831/100)</f>
        <v>104.88000000000001</v>
      </c>
    </row>
    <row r="832" spans="1:38" x14ac:dyDescent="0.45">
      <c r="A832" s="16"/>
      <c r="B832" s="21"/>
      <c r="C832" s="16"/>
      <c r="D832" s="16"/>
      <c r="E832" s="56"/>
      <c r="F832" s="56"/>
      <c r="G832" s="57"/>
      <c r="H832" s="56"/>
      <c r="I832" s="56"/>
      <c r="J832" s="56"/>
      <c r="K832" s="56"/>
      <c r="L832" s="71"/>
      <c r="M832" s="56"/>
      <c r="N832" s="46"/>
      <c r="O832" s="46" t="s">
        <v>54</v>
      </c>
      <c r="P832" s="46">
        <f>SUM(P829:P831)</f>
        <v>271000</v>
      </c>
      <c r="Q832" s="56"/>
      <c r="R832" s="58"/>
      <c r="S832" s="59"/>
      <c r="T832" s="58"/>
      <c r="U832" s="58"/>
      <c r="V832" s="60"/>
      <c r="W832" s="56"/>
      <c r="X832" s="56"/>
      <c r="Y832" s="56"/>
      <c r="Z832" s="46"/>
      <c r="AA832" s="66"/>
      <c r="AB832" s="46"/>
      <c r="AC832" s="46"/>
      <c r="AD832" s="61"/>
      <c r="AE832" s="61"/>
      <c r="AF832" s="46"/>
      <c r="AG832" s="46"/>
      <c r="AH832" s="46">
        <f>SUM(AH829:AH831)</f>
        <v>795400</v>
      </c>
      <c r="AI832" s="46"/>
      <c r="AJ832" s="46">
        <f>SUM(AJ829:AJ831)</f>
        <v>795400</v>
      </c>
      <c r="AK832" s="46"/>
      <c r="AL832" s="46">
        <f>SUM(AL829:AL831)</f>
        <v>132.38000000000002</v>
      </c>
    </row>
    <row r="833" spans="1:39" x14ac:dyDescent="0.45">
      <c r="A833" s="16" t="s">
        <v>1335</v>
      </c>
      <c r="B833" s="21">
        <v>3770400022930</v>
      </c>
      <c r="C833" s="16" t="s">
        <v>1336</v>
      </c>
      <c r="D833" s="16" t="s">
        <v>1337</v>
      </c>
      <c r="E833" s="56">
        <v>485</v>
      </c>
      <c r="F833" s="56">
        <v>8193</v>
      </c>
      <c r="G833" s="57" t="s">
        <v>1338</v>
      </c>
      <c r="H833" s="56" t="s">
        <v>42</v>
      </c>
      <c r="I833" s="56">
        <v>31124</v>
      </c>
      <c r="J833" s="56"/>
      <c r="K833" s="56"/>
      <c r="L833" s="71"/>
      <c r="M833" s="56"/>
      <c r="N833" s="46"/>
      <c r="O833" s="46"/>
      <c r="P833" s="46"/>
      <c r="Q833" s="56"/>
      <c r="R833" s="58"/>
      <c r="S833" s="59"/>
      <c r="T833" s="58"/>
      <c r="U833" s="58"/>
      <c r="V833" s="60"/>
      <c r="W833" s="56"/>
      <c r="X833" s="56"/>
      <c r="Y833" s="56"/>
      <c r="Z833" s="46"/>
      <c r="AA833" s="66"/>
      <c r="AB833" s="46"/>
      <c r="AC833" s="46"/>
      <c r="AD833" s="61"/>
      <c r="AE833" s="61"/>
      <c r="AF833" s="46"/>
      <c r="AG833" s="46"/>
      <c r="AH833" s="46"/>
      <c r="AI833" s="46"/>
      <c r="AJ833" s="46"/>
      <c r="AK833" s="46"/>
      <c r="AL833" s="46"/>
    </row>
    <row r="834" spans="1:39" x14ac:dyDescent="0.45">
      <c r="A834" s="16"/>
      <c r="B834" s="21"/>
      <c r="C834" s="16"/>
      <c r="D834" s="16"/>
      <c r="E834" s="56"/>
      <c r="F834" s="56"/>
      <c r="G834" s="57"/>
      <c r="H834" s="56"/>
      <c r="I834" s="56"/>
      <c r="J834" s="56"/>
      <c r="K834" s="56"/>
      <c r="L834" s="71"/>
      <c r="M834" s="56"/>
      <c r="N834" s="46"/>
      <c r="O834" s="46" t="s">
        <v>54</v>
      </c>
      <c r="P834" s="46">
        <f>SUM(P833:P833)</f>
        <v>0</v>
      </c>
      <c r="Q834" s="56"/>
      <c r="R834" s="58"/>
      <c r="S834" s="59"/>
      <c r="T834" s="58"/>
      <c r="U834" s="58"/>
      <c r="V834" s="60"/>
      <c r="W834" s="56"/>
      <c r="X834" s="56"/>
      <c r="Y834" s="56"/>
      <c r="Z834" s="46"/>
      <c r="AA834" s="66"/>
      <c r="AB834" s="46"/>
      <c r="AC834" s="46"/>
      <c r="AD834" s="61"/>
      <c r="AE834" s="61"/>
      <c r="AF834" s="46"/>
      <c r="AG834" s="46"/>
      <c r="AH834" s="46">
        <f>SUM(AH833:AH833)</f>
        <v>0</v>
      </c>
      <c r="AI834" s="46"/>
      <c r="AJ834" s="46">
        <f>SUM(AJ833:AJ833)</f>
        <v>0</v>
      </c>
      <c r="AK834" s="46"/>
      <c r="AL834" s="46">
        <f>SUM(AL833:AL833)</f>
        <v>0</v>
      </c>
    </row>
    <row r="835" spans="1:39" x14ac:dyDescent="0.45">
      <c r="A835" s="16" t="s">
        <v>1339</v>
      </c>
      <c r="B835" s="21">
        <v>3130100554044</v>
      </c>
      <c r="C835" s="16" t="s">
        <v>1340</v>
      </c>
      <c r="D835" s="16" t="s">
        <v>1341</v>
      </c>
      <c r="E835" s="56">
        <v>486</v>
      </c>
      <c r="F835" s="56">
        <v>1283</v>
      </c>
      <c r="G835" s="57" t="s">
        <v>1342</v>
      </c>
      <c r="H835" s="56" t="s">
        <v>42</v>
      </c>
      <c r="I835" s="56">
        <v>26983</v>
      </c>
      <c r="J835" s="56">
        <v>0</v>
      </c>
      <c r="K835" s="56">
        <v>0</v>
      </c>
      <c r="L835" s="71">
        <v>61</v>
      </c>
      <c r="M835" s="56" t="s">
        <v>43</v>
      </c>
      <c r="N835" s="46">
        <f>((J835*400)+(K835*100))+L835</f>
        <v>61</v>
      </c>
      <c r="O835" s="46">
        <v>500</v>
      </c>
      <c r="P835" s="46">
        <f>N835*O835</f>
        <v>30500</v>
      </c>
      <c r="Q835" s="56"/>
      <c r="R835" s="58"/>
      <c r="S835" s="59"/>
      <c r="T835" s="58"/>
      <c r="U835" s="58"/>
      <c r="V835" s="60"/>
      <c r="W835" s="56"/>
      <c r="X835" s="56"/>
      <c r="Y835" s="56"/>
      <c r="Z835" s="46"/>
      <c r="AA835" s="66"/>
      <c r="AB835" s="46"/>
      <c r="AC835" s="46"/>
      <c r="AD835" s="61"/>
      <c r="AE835" s="61"/>
      <c r="AF835" s="46"/>
      <c r="AG835" s="46">
        <f>IF(AND(AF835="",P835=""),0,IF((AF835=""),P835,IF((P835=""),AF835,AF835+P835)))</f>
        <v>30500</v>
      </c>
      <c r="AH835" s="46">
        <f>IF( (AA835=""),AG835*1,AG835*(AA835/100) )</f>
        <v>30500</v>
      </c>
      <c r="AI835" s="46">
        <v>0</v>
      </c>
      <c r="AJ835" s="46">
        <f>IF((AI835-AH835) &gt; 1,0,IF((AI835-AH835)&lt;0,AH835-AI835,AI835-AH835))</f>
        <v>30500</v>
      </c>
      <c r="AK835" s="46">
        <v>0.3</v>
      </c>
      <c r="AL835" s="46">
        <f>AJ835*(AK835/100)</f>
        <v>91.5</v>
      </c>
    </row>
    <row r="836" spans="1:39" x14ac:dyDescent="0.45">
      <c r="A836" s="16"/>
      <c r="B836" s="21"/>
      <c r="C836" s="16"/>
      <c r="D836" s="16"/>
      <c r="E836" s="56"/>
      <c r="F836" s="56"/>
      <c r="G836" s="57"/>
      <c r="H836" s="56"/>
      <c r="I836" s="56"/>
      <c r="J836" s="56"/>
      <c r="K836" s="56"/>
      <c r="L836" s="71"/>
      <c r="M836" s="56"/>
      <c r="N836" s="46"/>
      <c r="O836" s="46" t="s">
        <v>54</v>
      </c>
      <c r="P836" s="46">
        <f>SUM(P835:P835)</f>
        <v>30500</v>
      </c>
      <c r="Q836" s="56"/>
      <c r="R836" s="58"/>
      <c r="S836" s="59"/>
      <c r="T836" s="58"/>
      <c r="U836" s="58"/>
      <c r="V836" s="60"/>
      <c r="W836" s="56"/>
      <c r="X836" s="56"/>
      <c r="Y836" s="56"/>
      <c r="Z836" s="46"/>
      <c r="AA836" s="66"/>
      <c r="AB836" s="46"/>
      <c r="AC836" s="46"/>
      <c r="AD836" s="61"/>
      <c r="AE836" s="61"/>
      <c r="AF836" s="46"/>
      <c r="AG836" s="46"/>
      <c r="AH836" s="46">
        <f>SUM(AH835:AH835)</f>
        <v>30500</v>
      </c>
      <c r="AI836" s="46"/>
      <c r="AJ836" s="46">
        <f>SUM(AJ835:AJ835)</f>
        <v>30500</v>
      </c>
      <c r="AK836" s="46"/>
      <c r="AL836" s="46">
        <f>SUM(AL835:AL835)</f>
        <v>91.5</v>
      </c>
    </row>
    <row r="837" spans="1:39" x14ac:dyDescent="0.45">
      <c r="A837" s="16" t="s">
        <v>1343</v>
      </c>
      <c r="B837" s="21">
        <v>3101702176286</v>
      </c>
      <c r="C837" s="16" t="s">
        <v>1344</v>
      </c>
      <c r="D837" s="16" t="s">
        <v>1345</v>
      </c>
      <c r="E837" s="56">
        <v>487</v>
      </c>
      <c r="F837" s="56">
        <v>498</v>
      </c>
      <c r="G837" s="57" t="s">
        <v>1346</v>
      </c>
      <c r="H837" s="56" t="s">
        <v>42</v>
      </c>
      <c r="I837" s="56">
        <v>9259</v>
      </c>
      <c r="J837" s="56">
        <v>0</v>
      </c>
      <c r="K837" s="56">
        <v>0</v>
      </c>
      <c r="L837" s="71">
        <v>17</v>
      </c>
      <c r="M837" s="56" t="s">
        <v>90</v>
      </c>
      <c r="N837" s="46">
        <f>((J837*400)+(K837*100))+L837</f>
        <v>17</v>
      </c>
      <c r="O837" s="46">
        <v>250</v>
      </c>
      <c r="P837" s="46">
        <f>N837*O837</f>
        <v>4250</v>
      </c>
      <c r="Q837" s="56"/>
      <c r="R837" s="58"/>
      <c r="S837" s="59"/>
      <c r="T837" s="58"/>
      <c r="U837" s="58"/>
      <c r="V837" s="60"/>
      <c r="W837" s="56"/>
      <c r="X837" s="56"/>
      <c r="Y837" s="56"/>
      <c r="Z837" s="46"/>
      <c r="AA837" s="66"/>
      <c r="AB837" s="46"/>
      <c r="AC837" s="46"/>
      <c r="AD837" s="61"/>
      <c r="AE837" s="61"/>
      <c r="AF837" s="46"/>
      <c r="AG837" s="46">
        <f>IF(AND(AF837="",P837=""),0,IF((AF837=""),P837,IF((P837=""),AF837,AF837+P837)))</f>
        <v>4250</v>
      </c>
      <c r="AH837" s="46">
        <f>IF( (AA837=""),AG837*1,AG837*(AA837/100) )</f>
        <v>4250</v>
      </c>
      <c r="AI837" s="46">
        <v>50000000</v>
      </c>
      <c r="AJ837" s="46">
        <f>IF((AI837-AH837) &gt; 1,0,IF((AI837-AH837)&lt;0,AH837-AI837,AI837-AH837))</f>
        <v>0</v>
      </c>
      <c r="AK837" s="46">
        <v>0.01</v>
      </c>
      <c r="AL837" s="46">
        <f>AJ837*(AK837/100)</f>
        <v>0</v>
      </c>
    </row>
    <row r="838" spans="1:39" x14ac:dyDescent="0.45">
      <c r="A838" s="16"/>
      <c r="B838" s="21"/>
      <c r="C838" s="16"/>
      <c r="D838" s="16"/>
      <c r="E838" s="56">
        <v>488</v>
      </c>
      <c r="F838" s="56">
        <v>499</v>
      </c>
      <c r="G838" s="57" t="s">
        <v>1347</v>
      </c>
      <c r="H838" s="56" t="s">
        <v>42</v>
      </c>
      <c r="I838" s="56">
        <v>9260</v>
      </c>
      <c r="J838" s="56">
        <v>0</v>
      </c>
      <c r="K838" s="56">
        <v>0</v>
      </c>
      <c r="L838" s="71">
        <v>17</v>
      </c>
      <c r="M838" s="56" t="s">
        <v>90</v>
      </c>
      <c r="N838" s="46">
        <f>((J838*400)+(K838*100))+L838</f>
        <v>17</v>
      </c>
      <c r="O838" s="46">
        <v>250</v>
      </c>
      <c r="P838" s="46">
        <f>N838*O838</f>
        <v>4250</v>
      </c>
      <c r="Q838" s="56"/>
      <c r="R838" s="58"/>
      <c r="S838" s="59"/>
      <c r="T838" s="58"/>
      <c r="U838" s="58"/>
      <c r="V838" s="60"/>
      <c r="W838" s="56"/>
      <c r="X838" s="56"/>
      <c r="Y838" s="56"/>
      <c r="Z838" s="46"/>
      <c r="AA838" s="66"/>
      <c r="AB838" s="46"/>
      <c r="AC838" s="46"/>
      <c r="AD838" s="61"/>
      <c r="AE838" s="61"/>
      <c r="AF838" s="46"/>
      <c r="AG838" s="46">
        <f>IF(AND(AF838="",P838=""),0,IF((AF838=""),P838,IF((P838=""),AF838,AF838+P838)))</f>
        <v>4250</v>
      </c>
      <c r="AH838" s="46">
        <f>IF( (AA838=""),AG838*1,AG838*(AA838/100) )</f>
        <v>4250</v>
      </c>
      <c r="AI838" s="46">
        <v>0</v>
      </c>
      <c r="AJ838" s="46">
        <f>IF((AI838-AH838) &gt; 1,0,IF((AI838-AH838)&lt;0,AH838-AI838,AI838-AH838))</f>
        <v>4250</v>
      </c>
      <c r="AK838" s="46">
        <v>0.01</v>
      </c>
      <c r="AL838" s="46">
        <f>AJ838*(AK838/100)</f>
        <v>0.42500000000000004</v>
      </c>
    </row>
    <row r="839" spans="1:39" x14ac:dyDescent="0.45">
      <c r="A839" s="16"/>
      <c r="B839" s="21"/>
      <c r="C839" s="16"/>
      <c r="D839" s="16"/>
      <c r="E839" s="56">
        <v>489</v>
      </c>
      <c r="F839" s="56">
        <v>9125</v>
      </c>
      <c r="G839" s="57" t="s">
        <v>1348</v>
      </c>
      <c r="H839" s="56" t="s">
        <v>42</v>
      </c>
      <c r="I839" s="56">
        <v>9261</v>
      </c>
      <c r="J839" s="56"/>
      <c r="K839" s="56"/>
      <c r="L839" s="71"/>
      <c r="M839" s="56"/>
      <c r="N839" s="46"/>
      <c r="O839" s="46"/>
      <c r="P839" s="46"/>
      <c r="Q839" s="56"/>
      <c r="R839" s="58"/>
      <c r="S839" s="59"/>
      <c r="T839" s="58"/>
      <c r="U839" s="58"/>
      <c r="V839" s="60"/>
      <c r="W839" s="56"/>
      <c r="X839" s="56"/>
      <c r="Y839" s="56"/>
      <c r="Z839" s="46"/>
      <c r="AA839" s="66"/>
      <c r="AB839" s="46"/>
      <c r="AC839" s="46"/>
      <c r="AD839" s="61"/>
      <c r="AE839" s="61"/>
      <c r="AF839" s="46"/>
      <c r="AG839" s="46"/>
      <c r="AH839" s="46"/>
      <c r="AI839" s="46"/>
      <c r="AJ839" s="46"/>
      <c r="AK839" s="46"/>
      <c r="AL839" s="46"/>
    </row>
    <row r="840" spans="1:39" x14ac:dyDescent="0.45">
      <c r="A840" s="16"/>
      <c r="B840" s="21"/>
      <c r="C840" s="16"/>
      <c r="D840" s="16"/>
      <c r="E840" s="56">
        <v>490</v>
      </c>
      <c r="F840" s="56">
        <v>497</v>
      </c>
      <c r="G840" s="57" t="s">
        <v>1349</v>
      </c>
      <c r="H840" s="56" t="s">
        <v>42</v>
      </c>
      <c r="I840" s="56">
        <v>29278</v>
      </c>
      <c r="J840" s="56">
        <v>0</v>
      </c>
      <c r="K840" s="56">
        <v>0</v>
      </c>
      <c r="L840" s="71">
        <v>20</v>
      </c>
      <c r="M840" s="56" t="s">
        <v>208</v>
      </c>
      <c r="N840" s="46">
        <f>((J840*400)+(K840*100))+L840</f>
        <v>20</v>
      </c>
      <c r="O840" s="46">
        <v>5000</v>
      </c>
      <c r="P840" s="46">
        <f>N840*O840</f>
        <v>100000</v>
      </c>
      <c r="Q840" s="56">
        <v>1</v>
      </c>
      <c r="R840" s="58" t="s">
        <v>1343</v>
      </c>
      <c r="S840" s="59">
        <v>3101702176286</v>
      </c>
      <c r="T840" s="58" t="s">
        <v>1344</v>
      </c>
      <c r="U840" s="58" t="s">
        <v>1350</v>
      </c>
      <c r="V840" s="60"/>
      <c r="W840" s="56" t="s">
        <v>210</v>
      </c>
      <c r="X840" s="56" t="s">
        <v>211</v>
      </c>
      <c r="Y840" s="56" t="s">
        <v>1110</v>
      </c>
      <c r="Z840" s="46">
        <v>144</v>
      </c>
      <c r="AA840" s="66">
        <v>50</v>
      </c>
      <c r="AB840" s="46">
        <v>6900</v>
      </c>
      <c r="AC840" s="46">
        <f>Z840*AB840</f>
        <v>993600</v>
      </c>
      <c r="AD840" s="61">
        <v>5</v>
      </c>
      <c r="AE840" s="61">
        <v>5</v>
      </c>
      <c r="AF840" s="46">
        <f>(AC840*(100-AE840))/100</f>
        <v>943920</v>
      </c>
      <c r="AG840" s="46">
        <f>IF(AND(AF840="",P840=""),0,IF((AF840=""),P840, IF( (P840=""),AF840,SUM(AF840:AF841)+P840)))</f>
        <v>1987840</v>
      </c>
      <c r="AH840" s="46">
        <f>IF( (AA840=""),AG840*1,AG840*(AA840/100) )</f>
        <v>993920</v>
      </c>
      <c r="AI840" s="46">
        <v>0</v>
      </c>
      <c r="AJ840" s="46">
        <f>IF((AI840-AH840) &gt; 1,0,IF((AI840-AH840)&lt;0,AH840-AI840,AI840-AH840))</f>
        <v>993920</v>
      </c>
      <c r="AK840" s="46">
        <v>0.3</v>
      </c>
      <c r="AL840" s="46">
        <f>AJ840*(AK840/100)</f>
        <v>2981.76</v>
      </c>
      <c r="AM840" s="11" t="s">
        <v>1111</v>
      </c>
    </row>
    <row r="841" spans="1:39" x14ac:dyDescent="0.45">
      <c r="A841" s="16"/>
      <c r="B841" s="21"/>
      <c r="C841" s="16"/>
      <c r="D841" s="16"/>
      <c r="E841" s="56"/>
      <c r="F841" s="56"/>
      <c r="G841" s="57"/>
      <c r="H841" s="56"/>
      <c r="I841" s="56"/>
      <c r="J841" s="56"/>
      <c r="K841" s="56"/>
      <c r="L841" s="71"/>
      <c r="M841" s="56"/>
      <c r="N841" s="46"/>
      <c r="O841" s="46"/>
      <c r="P841" s="46"/>
      <c r="Q841" s="56"/>
      <c r="R841" s="58"/>
      <c r="S841" s="59"/>
      <c r="T841" s="58"/>
      <c r="U841" s="58"/>
      <c r="V841" s="60"/>
      <c r="W841" s="56" t="s">
        <v>210</v>
      </c>
      <c r="X841" s="56"/>
      <c r="Y841" s="56" t="s">
        <v>1110</v>
      </c>
      <c r="Z841" s="46">
        <v>144</v>
      </c>
      <c r="AA841" s="66">
        <v>50</v>
      </c>
      <c r="AB841" s="46">
        <v>6900</v>
      </c>
      <c r="AC841" s="46">
        <f>Z841*AB841</f>
        <v>993600</v>
      </c>
      <c r="AD841" s="61">
        <v>5</v>
      </c>
      <c r="AE841" s="61">
        <v>5</v>
      </c>
      <c r="AF841" s="46">
        <f>(AC841*(100-AE841))/100</f>
        <v>943920</v>
      </c>
      <c r="AG841" s="46">
        <f>IF(AND(AF841="",P840=""),0,IF((AF841=""),P840, IF( (P840=""),AF841,SUM(AF840:AF841)+P840)))</f>
        <v>1987840</v>
      </c>
      <c r="AH841" s="46">
        <f>IF( (AA841=""),AG841*1,AG841*(AA841/100) )</f>
        <v>993920</v>
      </c>
      <c r="AI841" s="46">
        <v>0</v>
      </c>
      <c r="AJ841" s="46">
        <f>IF((AI841-AH841) &gt; 1,0,IF((AI841-AH841)&lt;0,AH841-AI841,AI841-AH841))</f>
        <v>993920</v>
      </c>
      <c r="AK841" s="46">
        <v>0.3</v>
      </c>
      <c r="AL841" s="46">
        <f>AJ841*(AK841/100)</f>
        <v>2981.76</v>
      </c>
      <c r="AM841" s="11" t="s">
        <v>1111</v>
      </c>
    </row>
    <row r="842" spans="1:39" x14ac:dyDescent="0.45">
      <c r="A842" s="16"/>
      <c r="B842" s="21"/>
      <c r="C842" s="16"/>
      <c r="D842" s="16"/>
      <c r="E842" s="56"/>
      <c r="F842" s="56"/>
      <c r="G842" s="57"/>
      <c r="H842" s="56"/>
      <c r="I842" s="56"/>
      <c r="J842" s="56"/>
      <c r="K842" s="56"/>
      <c r="L842" s="71"/>
      <c r="M842" s="56"/>
      <c r="N842" s="46"/>
      <c r="O842" s="46" t="s">
        <v>54</v>
      </c>
      <c r="P842" s="46">
        <f>SUM(P837:P841)</f>
        <v>108500</v>
      </c>
      <c r="Q842" s="56"/>
      <c r="R842" s="58"/>
      <c r="S842" s="59"/>
      <c r="T842" s="58"/>
      <c r="U842" s="58"/>
      <c r="V842" s="60"/>
      <c r="W842" s="56"/>
      <c r="X842" s="56"/>
      <c r="Y842" s="56"/>
      <c r="Z842" s="46"/>
      <c r="AA842" s="66"/>
      <c r="AB842" s="46"/>
      <c r="AC842" s="46"/>
      <c r="AD842" s="61"/>
      <c r="AE842" s="61"/>
      <c r="AF842" s="46"/>
      <c r="AG842" s="46"/>
      <c r="AH842" s="46">
        <f>SUM(AH837:AH841)</f>
        <v>1996340</v>
      </c>
      <c r="AI842" s="46"/>
      <c r="AJ842" s="46">
        <f>SUM(AJ837:AJ841)</f>
        <v>1992090</v>
      </c>
      <c r="AK842" s="46"/>
      <c r="AL842" s="46">
        <f>SUM(AL837:AL841)</f>
        <v>5963.9450000000006</v>
      </c>
    </row>
    <row r="843" spans="1:39" x14ac:dyDescent="0.45">
      <c r="A843" s="16" t="s">
        <v>1351</v>
      </c>
      <c r="B843" s="21">
        <v>3610500020433</v>
      </c>
      <c r="C843" s="16" t="s">
        <v>1352</v>
      </c>
      <c r="D843" s="16" t="s">
        <v>1353</v>
      </c>
      <c r="E843" s="56">
        <v>491</v>
      </c>
      <c r="F843" s="56">
        <v>9173</v>
      </c>
      <c r="G843" s="57" t="s">
        <v>1354</v>
      </c>
      <c r="H843" s="56" t="s">
        <v>42</v>
      </c>
      <c r="I843" s="56">
        <v>9029</v>
      </c>
      <c r="J843" s="56"/>
      <c r="K843" s="56"/>
      <c r="L843" s="71"/>
      <c r="M843" s="56"/>
      <c r="N843" s="46"/>
      <c r="O843" s="46"/>
      <c r="P843" s="46"/>
      <c r="Q843" s="56"/>
      <c r="R843" s="58"/>
      <c r="S843" s="59"/>
      <c r="T843" s="58"/>
      <c r="U843" s="58"/>
      <c r="V843" s="60"/>
      <c r="W843" s="56"/>
      <c r="X843" s="56"/>
      <c r="Y843" s="56"/>
      <c r="Z843" s="46"/>
      <c r="AA843" s="66"/>
      <c r="AB843" s="46"/>
      <c r="AC843" s="46"/>
      <c r="AD843" s="61"/>
      <c r="AE843" s="61"/>
      <c r="AF843" s="46"/>
      <c r="AG843" s="46"/>
      <c r="AH843" s="46"/>
      <c r="AI843" s="46"/>
      <c r="AJ843" s="46"/>
      <c r="AK843" s="46"/>
      <c r="AL843" s="46"/>
    </row>
    <row r="844" spans="1:39" x14ac:dyDescent="0.45">
      <c r="A844" s="16"/>
      <c r="B844" s="21"/>
      <c r="C844" s="16"/>
      <c r="D844" s="16"/>
      <c r="E844" s="56"/>
      <c r="F844" s="56"/>
      <c r="G844" s="57"/>
      <c r="H844" s="56"/>
      <c r="I844" s="56"/>
      <c r="J844" s="56"/>
      <c r="K844" s="56"/>
      <c r="L844" s="71"/>
      <c r="M844" s="56"/>
      <c r="N844" s="46"/>
      <c r="O844" s="46" t="s">
        <v>54</v>
      </c>
      <c r="P844" s="46">
        <f>SUM(P843:P843)</f>
        <v>0</v>
      </c>
      <c r="Q844" s="56"/>
      <c r="R844" s="58"/>
      <c r="S844" s="59"/>
      <c r="T844" s="58"/>
      <c r="U844" s="58"/>
      <c r="V844" s="60"/>
      <c r="W844" s="56"/>
      <c r="X844" s="56"/>
      <c r="Y844" s="56"/>
      <c r="Z844" s="46"/>
      <c r="AA844" s="66"/>
      <c r="AB844" s="46"/>
      <c r="AC844" s="46"/>
      <c r="AD844" s="61"/>
      <c r="AE844" s="61"/>
      <c r="AF844" s="46"/>
      <c r="AG844" s="46"/>
      <c r="AH844" s="46">
        <f>SUM(AH843:AH843)</f>
        <v>0</v>
      </c>
      <c r="AI844" s="46"/>
      <c r="AJ844" s="46">
        <f>SUM(AJ843:AJ843)</f>
        <v>0</v>
      </c>
      <c r="AK844" s="46"/>
      <c r="AL844" s="46">
        <f>SUM(AL843:AL843)</f>
        <v>0</v>
      </c>
    </row>
    <row r="845" spans="1:39" x14ac:dyDescent="0.45">
      <c r="A845" s="16" t="s">
        <v>1355</v>
      </c>
      <c r="B845" s="21">
        <v>1119900380450</v>
      </c>
      <c r="C845" s="16" t="s">
        <v>1356</v>
      </c>
      <c r="D845" s="16" t="s">
        <v>1357</v>
      </c>
      <c r="E845" s="56">
        <v>492</v>
      </c>
      <c r="F845" s="56">
        <v>1009</v>
      </c>
      <c r="G845" s="57" t="s">
        <v>1358</v>
      </c>
      <c r="H845" s="56" t="s">
        <v>42</v>
      </c>
      <c r="I845" s="56">
        <v>9033</v>
      </c>
      <c r="J845" s="56">
        <v>0</v>
      </c>
      <c r="K845" s="56">
        <v>0</v>
      </c>
      <c r="L845" s="71">
        <v>27</v>
      </c>
      <c r="M845" s="56" t="s">
        <v>43</v>
      </c>
      <c r="N845" s="46">
        <f>((J845*400)+(K845*100))+L845</f>
        <v>27</v>
      </c>
      <c r="O845" s="46">
        <v>5500</v>
      </c>
      <c r="P845" s="46">
        <f>N845*O845</f>
        <v>148500</v>
      </c>
      <c r="Q845" s="56"/>
      <c r="R845" s="58"/>
      <c r="S845" s="59"/>
      <c r="T845" s="58"/>
      <c r="U845" s="58"/>
      <c r="V845" s="60"/>
      <c r="W845" s="56"/>
      <c r="X845" s="56"/>
      <c r="Y845" s="56"/>
      <c r="Z845" s="46"/>
      <c r="AA845" s="66"/>
      <c r="AB845" s="46"/>
      <c r="AC845" s="46"/>
      <c r="AD845" s="61"/>
      <c r="AE845" s="61"/>
      <c r="AF845" s="46"/>
      <c r="AG845" s="46">
        <f>IF(AND(AF845="",P845=""),0,IF((AF845=""),P845,IF((P845=""),AF845,AF845+P845)))</f>
        <v>148500</v>
      </c>
      <c r="AH845" s="46">
        <f>IF( (AA845=""),AG845*1,AG845*(AA845/100) )</f>
        <v>148500</v>
      </c>
      <c r="AI845" s="46">
        <v>0</v>
      </c>
      <c r="AJ845" s="46">
        <f>IF((AI845-AH845) &gt; 1,0,IF((AI845-AH845)&lt;0,AH845-AI845,AI845-AH845))</f>
        <v>148500</v>
      </c>
      <c r="AK845" s="46">
        <v>0.3</v>
      </c>
      <c r="AL845" s="46">
        <f>AJ845*(AK845/100)</f>
        <v>445.5</v>
      </c>
    </row>
    <row r="846" spans="1:39" x14ac:dyDescent="0.45">
      <c r="A846" s="16"/>
      <c r="B846" s="21"/>
      <c r="C846" s="16"/>
      <c r="D846" s="16"/>
      <c r="E846" s="56"/>
      <c r="F846" s="56"/>
      <c r="G846" s="57"/>
      <c r="H846" s="56"/>
      <c r="I846" s="56"/>
      <c r="J846" s="56"/>
      <c r="K846" s="56"/>
      <c r="L846" s="71"/>
      <c r="M846" s="56"/>
      <c r="N846" s="46"/>
      <c r="O846" s="46" t="s">
        <v>54</v>
      </c>
      <c r="P846" s="46">
        <f>SUM(P845:P845)</f>
        <v>148500</v>
      </c>
      <c r="Q846" s="56"/>
      <c r="R846" s="58"/>
      <c r="S846" s="59"/>
      <c r="T846" s="58"/>
      <c r="U846" s="58"/>
      <c r="V846" s="60"/>
      <c r="W846" s="56"/>
      <c r="X846" s="56"/>
      <c r="Y846" s="56"/>
      <c r="Z846" s="46"/>
      <c r="AA846" s="66"/>
      <c r="AB846" s="46"/>
      <c r="AC846" s="46"/>
      <c r="AD846" s="61"/>
      <c r="AE846" s="61"/>
      <c r="AF846" s="46"/>
      <c r="AG846" s="46"/>
      <c r="AH846" s="46">
        <f>SUM(AH845:AH845)</f>
        <v>148500</v>
      </c>
      <c r="AI846" s="46"/>
      <c r="AJ846" s="46">
        <f>SUM(AJ845:AJ845)</f>
        <v>148500</v>
      </c>
      <c r="AK846" s="46"/>
      <c r="AL846" s="46">
        <f>SUM(AL845:AL845)</f>
        <v>445.5</v>
      </c>
    </row>
    <row r="847" spans="1:39" x14ac:dyDescent="0.45">
      <c r="A847" s="16" t="s">
        <v>1359</v>
      </c>
      <c r="B847" s="21">
        <v>3770400302550</v>
      </c>
      <c r="C847" s="16" t="s">
        <v>1360</v>
      </c>
      <c r="D847" s="16" t="s">
        <v>1361</v>
      </c>
      <c r="E847" s="56">
        <v>493</v>
      </c>
      <c r="F847" s="56">
        <v>8223</v>
      </c>
      <c r="G847" s="57" t="s">
        <v>1362</v>
      </c>
      <c r="H847" s="56" t="s">
        <v>42</v>
      </c>
      <c r="I847" s="56">
        <v>11767</v>
      </c>
      <c r="J847" s="56"/>
      <c r="K847" s="56"/>
      <c r="L847" s="71"/>
      <c r="M847" s="56"/>
      <c r="N847" s="46"/>
      <c r="O847" s="46"/>
      <c r="P847" s="46"/>
      <c r="Q847" s="56"/>
      <c r="R847" s="58"/>
      <c r="S847" s="59"/>
      <c r="T847" s="58"/>
      <c r="U847" s="58"/>
      <c r="V847" s="60"/>
      <c r="W847" s="56"/>
      <c r="X847" s="56"/>
      <c r="Y847" s="56"/>
      <c r="Z847" s="46"/>
      <c r="AA847" s="66"/>
      <c r="AB847" s="46"/>
      <c r="AC847" s="46"/>
      <c r="AD847" s="61"/>
      <c r="AE847" s="61"/>
      <c r="AF847" s="46"/>
      <c r="AG847" s="46"/>
      <c r="AH847" s="46"/>
      <c r="AI847" s="46"/>
      <c r="AJ847" s="46"/>
      <c r="AK847" s="46"/>
      <c r="AL847" s="46"/>
    </row>
    <row r="848" spans="1:39" x14ac:dyDescent="0.45">
      <c r="A848" s="16"/>
      <c r="B848" s="21"/>
      <c r="C848" s="16"/>
      <c r="D848" s="16"/>
      <c r="E848" s="56">
        <v>494</v>
      </c>
      <c r="F848" s="56">
        <v>3716</v>
      </c>
      <c r="G848" s="57" t="s">
        <v>1363</v>
      </c>
      <c r="H848" s="56" t="s">
        <v>42</v>
      </c>
      <c r="I848" s="56">
        <v>14031</v>
      </c>
      <c r="J848" s="56">
        <v>0</v>
      </c>
      <c r="K848" s="56">
        <v>0</v>
      </c>
      <c r="L848" s="71">
        <v>59</v>
      </c>
      <c r="M848" s="56" t="s">
        <v>90</v>
      </c>
      <c r="N848" s="46">
        <f>((J848*400)+(K848*100))+L848</f>
        <v>59</v>
      </c>
      <c r="O848" s="46">
        <v>750</v>
      </c>
      <c r="P848" s="46">
        <f>N848*O848</f>
        <v>44250</v>
      </c>
      <c r="Q848" s="56"/>
      <c r="R848" s="58"/>
      <c r="S848" s="59"/>
      <c r="T848" s="58"/>
      <c r="U848" s="58"/>
      <c r="V848" s="60"/>
      <c r="W848" s="56"/>
      <c r="X848" s="56"/>
      <c r="Y848" s="56"/>
      <c r="Z848" s="46"/>
      <c r="AA848" s="66"/>
      <c r="AB848" s="46"/>
      <c r="AC848" s="46"/>
      <c r="AD848" s="61"/>
      <c r="AE848" s="61"/>
      <c r="AF848" s="46"/>
      <c r="AG848" s="46">
        <f>IF(AND(AF848="",P848=""),0,IF((AF848=""),P848,IF((P848=""),AF848,AF848+P848)))</f>
        <v>44250</v>
      </c>
      <c r="AH848" s="46">
        <f>IF( (AA848=""),AG848*1,AG848*(AA848/100) )</f>
        <v>44250</v>
      </c>
      <c r="AI848" s="46">
        <v>0</v>
      </c>
      <c r="AJ848" s="46">
        <f>IF((AI848-AH848) &gt; 1,0,IF((AI848-AH848)&lt;0,AH848-AI848,AI848-AH848))</f>
        <v>44250</v>
      </c>
      <c r="AK848" s="46">
        <v>0.01</v>
      </c>
      <c r="AL848" s="46">
        <f>AJ848*(AK848/100)</f>
        <v>4.4249999999999998</v>
      </c>
    </row>
    <row r="849" spans="1:38" x14ac:dyDescent="0.45">
      <c r="A849" s="16"/>
      <c r="B849" s="21"/>
      <c r="C849" s="16"/>
      <c r="D849" s="16"/>
      <c r="E849" s="56"/>
      <c r="F849" s="56"/>
      <c r="G849" s="57"/>
      <c r="H849" s="56"/>
      <c r="I849" s="56"/>
      <c r="J849" s="56"/>
      <c r="K849" s="56"/>
      <c r="L849" s="71"/>
      <c r="M849" s="56"/>
      <c r="N849" s="46"/>
      <c r="O849" s="46" t="s">
        <v>54</v>
      </c>
      <c r="P849" s="46">
        <f>SUM(P847:P848)</f>
        <v>44250</v>
      </c>
      <c r="Q849" s="56"/>
      <c r="R849" s="58"/>
      <c r="S849" s="59"/>
      <c r="T849" s="58"/>
      <c r="U849" s="58"/>
      <c r="V849" s="60"/>
      <c r="W849" s="56"/>
      <c r="X849" s="56"/>
      <c r="Y849" s="56"/>
      <c r="Z849" s="46"/>
      <c r="AA849" s="66"/>
      <c r="AB849" s="46"/>
      <c r="AC849" s="46"/>
      <c r="AD849" s="61"/>
      <c r="AE849" s="61"/>
      <c r="AF849" s="46"/>
      <c r="AG849" s="46"/>
      <c r="AH849" s="46">
        <f>SUM(AH847:AH848)</f>
        <v>44250</v>
      </c>
      <c r="AI849" s="46"/>
      <c r="AJ849" s="46">
        <f>SUM(AJ847:AJ848)</f>
        <v>44250</v>
      </c>
      <c r="AK849" s="46"/>
      <c r="AL849" s="46">
        <f>SUM(AL847:AL848)</f>
        <v>4.4249999999999998</v>
      </c>
    </row>
    <row r="850" spans="1:38" x14ac:dyDescent="0.45">
      <c r="A850" s="16" t="s">
        <v>1351</v>
      </c>
      <c r="B850" s="21">
        <v>3610500020433</v>
      </c>
      <c r="C850" s="16" t="s">
        <v>1352</v>
      </c>
      <c r="D850" s="16" t="s">
        <v>1353</v>
      </c>
      <c r="E850" s="56">
        <v>495</v>
      </c>
      <c r="F850" s="56">
        <v>9551</v>
      </c>
      <c r="G850" s="57" t="s">
        <v>1364</v>
      </c>
      <c r="H850" s="56" t="s">
        <v>42</v>
      </c>
      <c r="I850" s="56">
        <v>21885</v>
      </c>
      <c r="J850" s="56"/>
      <c r="K850" s="56"/>
      <c r="L850" s="71"/>
      <c r="M850" s="56"/>
      <c r="N850" s="46"/>
      <c r="O850" s="46"/>
      <c r="P850" s="46"/>
      <c r="Q850" s="56"/>
      <c r="R850" s="58"/>
      <c r="S850" s="59"/>
      <c r="T850" s="58"/>
      <c r="U850" s="58"/>
      <c r="V850" s="60"/>
      <c r="W850" s="56"/>
      <c r="X850" s="56"/>
      <c r="Y850" s="56"/>
      <c r="Z850" s="46"/>
      <c r="AA850" s="66"/>
      <c r="AB850" s="46"/>
      <c r="AC850" s="46"/>
      <c r="AD850" s="61"/>
      <c r="AE850" s="61"/>
      <c r="AF850" s="46"/>
      <c r="AG850" s="46"/>
      <c r="AH850" s="46"/>
      <c r="AI850" s="46"/>
      <c r="AJ850" s="46"/>
      <c r="AK850" s="46"/>
      <c r="AL850" s="46"/>
    </row>
    <row r="851" spans="1:38" x14ac:dyDescent="0.45">
      <c r="A851" s="16"/>
      <c r="B851" s="21"/>
      <c r="C851" s="16"/>
      <c r="D851" s="16"/>
      <c r="E851" s="56"/>
      <c r="F851" s="56"/>
      <c r="G851" s="57"/>
      <c r="H851" s="56"/>
      <c r="I851" s="56"/>
      <c r="J851" s="56"/>
      <c r="K851" s="56"/>
      <c r="L851" s="71"/>
      <c r="M851" s="56"/>
      <c r="N851" s="46"/>
      <c r="O851" s="46" t="s">
        <v>54</v>
      </c>
      <c r="P851" s="46">
        <f>SUM(P850:P850)</f>
        <v>0</v>
      </c>
      <c r="Q851" s="56"/>
      <c r="R851" s="58"/>
      <c r="S851" s="59"/>
      <c r="T851" s="58"/>
      <c r="U851" s="58"/>
      <c r="V851" s="60"/>
      <c r="W851" s="56"/>
      <c r="X851" s="56"/>
      <c r="Y851" s="56"/>
      <c r="Z851" s="46"/>
      <c r="AA851" s="66"/>
      <c r="AB851" s="46"/>
      <c r="AC851" s="46"/>
      <c r="AD851" s="61"/>
      <c r="AE851" s="61"/>
      <c r="AF851" s="46"/>
      <c r="AG851" s="46"/>
      <c r="AH851" s="46">
        <f>SUM(AH850:AH850)</f>
        <v>0</v>
      </c>
      <c r="AI851" s="46"/>
      <c r="AJ851" s="46">
        <f>SUM(AJ850:AJ850)</f>
        <v>0</v>
      </c>
      <c r="AK851" s="46"/>
      <c r="AL851" s="46">
        <f>SUM(AL850:AL850)</f>
        <v>0</v>
      </c>
    </row>
    <row r="852" spans="1:38" x14ac:dyDescent="0.45">
      <c r="A852" s="16" t="s">
        <v>1359</v>
      </c>
      <c r="B852" s="21">
        <v>3770400302550</v>
      </c>
      <c r="C852" s="16" t="s">
        <v>1360</v>
      </c>
      <c r="D852" s="16" t="s">
        <v>1361</v>
      </c>
      <c r="E852" s="56">
        <v>496</v>
      </c>
      <c r="F852" s="56">
        <v>2485</v>
      </c>
      <c r="G852" s="57" t="s">
        <v>1365</v>
      </c>
      <c r="H852" s="56" t="s">
        <v>42</v>
      </c>
      <c r="I852" s="56">
        <v>25890</v>
      </c>
      <c r="J852" s="56">
        <v>0</v>
      </c>
      <c r="K852" s="56">
        <v>1</v>
      </c>
      <c r="L852" s="71">
        <v>0</v>
      </c>
      <c r="M852" s="56" t="s">
        <v>90</v>
      </c>
      <c r="N852" s="46">
        <f>((J852*400)+(K852*100))+L852</f>
        <v>100</v>
      </c>
      <c r="O852" s="46">
        <v>750</v>
      </c>
      <c r="P852" s="46">
        <f>N852*O852</f>
        <v>75000</v>
      </c>
      <c r="Q852" s="56"/>
      <c r="R852" s="58"/>
      <c r="S852" s="59"/>
      <c r="T852" s="58"/>
      <c r="U852" s="58"/>
      <c r="V852" s="60"/>
      <c r="W852" s="56"/>
      <c r="X852" s="56"/>
      <c r="Y852" s="56"/>
      <c r="Z852" s="46"/>
      <c r="AA852" s="66"/>
      <c r="AB852" s="46"/>
      <c r="AC852" s="46"/>
      <c r="AD852" s="61"/>
      <c r="AE852" s="61"/>
      <c r="AF852" s="46"/>
      <c r="AG852" s="46">
        <f>IF(AND(AF852="",P852=""),0,IF((AF852=""),P852,IF((P852=""),AF852,AF852+P852)))</f>
        <v>75000</v>
      </c>
      <c r="AH852" s="46">
        <f>IF( (AA852=""),AG852*1,AG852*(AA852/100) )</f>
        <v>75000</v>
      </c>
      <c r="AI852" s="46">
        <v>50000000</v>
      </c>
      <c r="AJ852" s="46">
        <f>IF((AI852-AH852) &gt; 1,0,IF((AI852-AH852)&lt;0,AH852-AI852,AI852-AH852))</f>
        <v>0</v>
      </c>
      <c r="AK852" s="46">
        <v>0.01</v>
      </c>
      <c r="AL852" s="46">
        <f>AJ852*(AK852/100)</f>
        <v>0</v>
      </c>
    </row>
    <row r="853" spans="1:38" x14ac:dyDescent="0.45">
      <c r="A853" s="16"/>
      <c r="B853" s="21"/>
      <c r="C853" s="16"/>
      <c r="D853" s="16"/>
      <c r="E853" s="56">
        <v>497</v>
      </c>
      <c r="F853" s="56">
        <v>3212</v>
      </c>
      <c r="G853" s="57" t="s">
        <v>1366</v>
      </c>
      <c r="H853" s="56" t="s">
        <v>42</v>
      </c>
      <c r="I853" s="56">
        <v>26017</v>
      </c>
      <c r="J853" s="56">
        <v>3</v>
      </c>
      <c r="K853" s="56">
        <v>0</v>
      </c>
      <c r="L853" s="71">
        <v>0</v>
      </c>
      <c r="M853" s="56" t="s">
        <v>90</v>
      </c>
      <c r="N853" s="46">
        <f>((J853*400)+(K853*100))+L853</f>
        <v>1200</v>
      </c>
      <c r="O853" s="46">
        <v>150</v>
      </c>
      <c r="P853" s="46">
        <f>N853*O853</f>
        <v>180000</v>
      </c>
      <c r="Q853" s="56"/>
      <c r="R853" s="58"/>
      <c r="S853" s="59"/>
      <c r="T853" s="58"/>
      <c r="U853" s="58"/>
      <c r="V853" s="60"/>
      <c r="W853" s="56"/>
      <c r="X853" s="56"/>
      <c r="Y853" s="56"/>
      <c r="Z853" s="46"/>
      <c r="AA853" s="66"/>
      <c r="AB853" s="46"/>
      <c r="AC853" s="46"/>
      <c r="AD853" s="61"/>
      <c r="AE853" s="61"/>
      <c r="AF853" s="46"/>
      <c r="AG853" s="46">
        <f>IF(AND(AF853="",P853=""),0,IF((AF853=""),P853,IF((P853=""),AF853,AF853+P853)))</f>
        <v>180000</v>
      </c>
      <c r="AH853" s="46">
        <f>IF( (AA853=""),AG853*1,AG853*(AA853/100) )</f>
        <v>180000</v>
      </c>
      <c r="AI853" s="46">
        <v>0</v>
      </c>
      <c r="AJ853" s="46">
        <f>IF((AI853-AH853) &gt; 1,0,IF((AI853-AH853)&lt;0,AH853-AI853,AI853-AH853))</f>
        <v>180000</v>
      </c>
      <c r="AK853" s="46">
        <v>0.01</v>
      </c>
      <c r="AL853" s="46">
        <f>AJ853*(AK853/100)</f>
        <v>18</v>
      </c>
    </row>
    <row r="854" spans="1:38" x14ac:dyDescent="0.45">
      <c r="A854" s="16"/>
      <c r="B854" s="21"/>
      <c r="C854" s="16"/>
      <c r="D854" s="16"/>
      <c r="E854" s="56">
        <v>498</v>
      </c>
      <c r="F854" s="56">
        <v>3211</v>
      </c>
      <c r="G854" s="57" t="s">
        <v>1367</v>
      </c>
      <c r="H854" s="56" t="s">
        <v>42</v>
      </c>
      <c r="I854" s="56">
        <v>26018</v>
      </c>
      <c r="J854" s="56">
        <v>3</v>
      </c>
      <c r="K854" s="56">
        <v>0</v>
      </c>
      <c r="L854" s="71">
        <v>0</v>
      </c>
      <c r="M854" s="56" t="s">
        <v>90</v>
      </c>
      <c r="N854" s="46">
        <f>((J854*400)+(K854*100))+L854</f>
        <v>1200</v>
      </c>
      <c r="O854" s="46">
        <v>150</v>
      </c>
      <c r="P854" s="46">
        <f>N854*O854</f>
        <v>180000</v>
      </c>
      <c r="Q854" s="56"/>
      <c r="R854" s="58"/>
      <c r="S854" s="59"/>
      <c r="T854" s="58"/>
      <c r="U854" s="58"/>
      <c r="V854" s="60"/>
      <c r="W854" s="56"/>
      <c r="X854" s="56"/>
      <c r="Y854" s="56"/>
      <c r="Z854" s="46"/>
      <c r="AA854" s="66"/>
      <c r="AB854" s="46"/>
      <c r="AC854" s="46"/>
      <c r="AD854" s="61"/>
      <c r="AE854" s="61"/>
      <c r="AF854" s="46"/>
      <c r="AG854" s="46">
        <f>IF(AND(AF854="",P854=""),0,IF((AF854=""),P854,IF((P854=""),AF854,AF854+P854)))</f>
        <v>180000</v>
      </c>
      <c r="AH854" s="46">
        <f>IF( (AA854=""),AG854*1,AG854*(AA854/100) )</f>
        <v>180000</v>
      </c>
      <c r="AI854" s="46">
        <v>0</v>
      </c>
      <c r="AJ854" s="46">
        <f>IF((AI854-AH854) &gt; 1,0,IF((AI854-AH854)&lt;0,AH854-AI854,AI854-AH854))</f>
        <v>180000</v>
      </c>
      <c r="AK854" s="46">
        <v>0.01</v>
      </c>
      <c r="AL854" s="46">
        <f>AJ854*(AK854/100)</f>
        <v>18</v>
      </c>
    </row>
    <row r="855" spans="1:38" x14ac:dyDescent="0.45">
      <c r="A855" s="16"/>
      <c r="B855" s="21"/>
      <c r="C855" s="16"/>
      <c r="D855" s="16"/>
      <c r="E855" s="56">
        <v>499</v>
      </c>
      <c r="F855" s="56">
        <v>2167</v>
      </c>
      <c r="G855" s="57" t="s">
        <v>1368</v>
      </c>
      <c r="H855" s="56" t="s">
        <v>42</v>
      </c>
      <c r="I855" s="56">
        <v>32042</v>
      </c>
      <c r="J855" s="56">
        <v>0</v>
      </c>
      <c r="K855" s="56">
        <v>0</v>
      </c>
      <c r="L855" s="71">
        <v>20</v>
      </c>
      <c r="M855" s="56" t="s">
        <v>208</v>
      </c>
      <c r="N855" s="46">
        <f>((J855*400)+(K855*100))+L855</f>
        <v>20</v>
      </c>
      <c r="O855" s="46">
        <v>750</v>
      </c>
      <c r="P855" s="46">
        <f>N855*O855</f>
        <v>15000</v>
      </c>
      <c r="Q855" s="56"/>
      <c r="R855" s="58"/>
      <c r="S855" s="59"/>
      <c r="T855" s="58"/>
      <c r="U855" s="58"/>
      <c r="V855" s="60"/>
      <c r="W855" s="56"/>
      <c r="X855" s="56"/>
      <c r="Y855" s="56"/>
      <c r="Z855" s="46"/>
      <c r="AA855" s="66"/>
      <c r="AB855" s="46"/>
      <c r="AC855" s="46"/>
      <c r="AD855" s="61"/>
      <c r="AE855" s="61"/>
      <c r="AF855" s="46"/>
      <c r="AG855" s="46">
        <f>IF(AND(AF855="",P855=""),0,IF((AF855=""),P855,IF((P855=""),AF855,AF855+P855)))</f>
        <v>15000</v>
      </c>
      <c r="AH855" s="46">
        <f>IF( (AA855=""),AG855*1,AG855*(AA855/100) )</f>
        <v>15000</v>
      </c>
      <c r="AI855" s="46">
        <v>0</v>
      </c>
      <c r="AJ855" s="46">
        <f>IF((AI855-AH855) &gt; 1,0,IF((AI855-AH855)&lt;0,AH855-AI855,AI855-AH855))</f>
        <v>15000</v>
      </c>
      <c r="AK855" s="46">
        <v>0.02</v>
      </c>
      <c r="AL855" s="46">
        <f>AJ855*(AK855/100)</f>
        <v>3</v>
      </c>
    </row>
    <row r="856" spans="1:38" x14ac:dyDescent="0.45">
      <c r="A856" s="16"/>
      <c r="B856" s="21"/>
      <c r="C856" s="16"/>
      <c r="D856" s="16"/>
      <c r="E856" s="56"/>
      <c r="F856" s="56"/>
      <c r="G856" s="57"/>
      <c r="H856" s="56"/>
      <c r="I856" s="56"/>
      <c r="J856" s="56">
        <v>0</v>
      </c>
      <c r="K856" s="56">
        <v>0</v>
      </c>
      <c r="L856" s="71">
        <v>33</v>
      </c>
      <c r="M856" s="56" t="s">
        <v>90</v>
      </c>
      <c r="N856" s="46">
        <f>((J856*400)+(K856*100))+L856</f>
        <v>33</v>
      </c>
      <c r="O856" s="46">
        <v>750</v>
      </c>
      <c r="P856" s="46">
        <f>N856*O856</f>
        <v>24750</v>
      </c>
      <c r="Q856" s="56"/>
      <c r="R856" s="58"/>
      <c r="S856" s="59"/>
      <c r="T856" s="58"/>
      <c r="U856" s="58"/>
      <c r="V856" s="60"/>
      <c r="W856" s="56"/>
      <c r="X856" s="56"/>
      <c r="Y856" s="56"/>
      <c r="Z856" s="46"/>
      <c r="AA856" s="66"/>
      <c r="AB856" s="46"/>
      <c r="AC856" s="46"/>
      <c r="AD856" s="61"/>
      <c r="AE856" s="61"/>
      <c r="AF856" s="46"/>
      <c r="AG856" s="46">
        <f>IF(AND(AF856="",P856=""),0,IF((AF856=""),P856,IF((P856=""),AF856,AF856+P856)))</f>
        <v>24750</v>
      </c>
      <c r="AH856" s="46">
        <f>IF( (AA856=""),AG856*1,AG856*(AA856/100) )</f>
        <v>24750</v>
      </c>
      <c r="AI856" s="46">
        <v>0</v>
      </c>
      <c r="AJ856" s="46">
        <f>IF((AI856-AH856) &gt; 1,0,IF((AI856-AH856)&lt;0,AH856-AI856,AI856-AH856))</f>
        <v>24750</v>
      </c>
      <c r="AK856" s="46">
        <v>0.01</v>
      </c>
      <c r="AL856" s="46">
        <f>AJ856*(AK856/100)</f>
        <v>2.4750000000000001</v>
      </c>
    </row>
    <row r="857" spans="1:38" x14ac:dyDescent="0.45">
      <c r="A857" s="16"/>
      <c r="B857" s="21"/>
      <c r="C857" s="16"/>
      <c r="D857" s="16"/>
      <c r="E857" s="56"/>
      <c r="F857" s="56"/>
      <c r="G857" s="57"/>
      <c r="H857" s="56"/>
      <c r="I857" s="56"/>
      <c r="J857" s="56"/>
      <c r="K857" s="56"/>
      <c r="L857" s="71"/>
      <c r="M857" s="56"/>
      <c r="N857" s="46"/>
      <c r="O857" s="46" t="s">
        <v>54</v>
      </c>
      <c r="P857" s="46">
        <f>SUM(P852:P856)</f>
        <v>474750</v>
      </c>
      <c r="Q857" s="56"/>
      <c r="R857" s="58"/>
      <c r="S857" s="59"/>
      <c r="T857" s="58"/>
      <c r="U857" s="58"/>
      <c r="V857" s="60"/>
      <c r="W857" s="56"/>
      <c r="X857" s="56"/>
      <c r="Y857" s="56"/>
      <c r="Z857" s="46"/>
      <c r="AA857" s="66"/>
      <c r="AB857" s="46"/>
      <c r="AC857" s="46"/>
      <c r="AD857" s="61"/>
      <c r="AE857" s="61"/>
      <c r="AF857" s="46"/>
      <c r="AG857" s="46"/>
      <c r="AH857" s="46">
        <f>SUM(AH852:AH856)</f>
        <v>474750</v>
      </c>
      <c r="AI857" s="46"/>
      <c r="AJ857" s="46">
        <f>SUM(AJ852:AJ856)</f>
        <v>399750</v>
      </c>
      <c r="AK857" s="46"/>
      <c r="AL857" s="46">
        <f>SUM(AL852:AL856)</f>
        <v>41.475000000000001</v>
      </c>
    </row>
    <row r="858" spans="1:38" x14ac:dyDescent="0.45">
      <c r="A858" s="16" t="s">
        <v>1369</v>
      </c>
      <c r="B858" s="21">
        <v>3869900043879</v>
      </c>
      <c r="C858" s="16" t="s">
        <v>1370</v>
      </c>
      <c r="D858" s="16" t="s">
        <v>1371</v>
      </c>
      <c r="E858" s="56">
        <v>500</v>
      </c>
      <c r="F858" s="56">
        <v>7271</v>
      </c>
      <c r="G858" s="57" t="s">
        <v>1372</v>
      </c>
      <c r="H858" s="56" t="s">
        <v>42</v>
      </c>
      <c r="I858" s="56">
        <v>8658</v>
      </c>
      <c r="J858" s="56"/>
      <c r="K858" s="56"/>
      <c r="L858" s="71"/>
      <c r="M858" s="56"/>
      <c r="N858" s="46"/>
      <c r="O858" s="46"/>
      <c r="P858" s="46"/>
      <c r="Q858" s="56"/>
      <c r="R858" s="58"/>
      <c r="S858" s="59"/>
      <c r="T858" s="58"/>
      <c r="U858" s="58"/>
      <c r="V858" s="60"/>
      <c r="W858" s="56"/>
      <c r="X858" s="56"/>
      <c r="Y858" s="56"/>
      <c r="Z858" s="46"/>
      <c r="AA858" s="66"/>
      <c r="AB858" s="46"/>
      <c r="AC858" s="46"/>
      <c r="AD858" s="61"/>
      <c r="AE858" s="61"/>
      <c r="AF858" s="46"/>
      <c r="AG858" s="46"/>
      <c r="AH858" s="46"/>
      <c r="AI858" s="46"/>
      <c r="AJ858" s="46"/>
      <c r="AK858" s="46"/>
      <c r="AL858" s="46"/>
    </row>
    <row r="859" spans="1:38" x14ac:dyDescent="0.45">
      <c r="A859" s="16"/>
      <c r="B859" s="21"/>
      <c r="C859" s="16"/>
      <c r="D859" s="16"/>
      <c r="E859" s="56">
        <v>501</v>
      </c>
      <c r="F859" s="56">
        <v>8487</v>
      </c>
      <c r="G859" s="57" t="s">
        <v>1373</v>
      </c>
      <c r="H859" s="56" t="s">
        <v>42</v>
      </c>
      <c r="I859" s="56">
        <v>8659</v>
      </c>
      <c r="J859" s="56"/>
      <c r="K859" s="56"/>
      <c r="L859" s="71"/>
      <c r="M859" s="56"/>
      <c r="N859" s="46"/>
      <c r="O859" s="46"/>
      <c r="P859" s="46"/>
      <c r="Q859" s="56"/>
      <c r="R859" s="58"/>
      <c r="S859" s="59"/>
      <c r="T859" s="58"/>
      <c r="U859" s="58"/>
      <c r="V859" s="60"/>
      <c r="W859" s="56"/>
      <c r="X859" s="56"/>
      <c r="Y859" s="56"/>
      <c r="Z859" s="46"/>
      <c r="AA859" s="66"/>
      <c r="AB859" s="46"/>
      <c r="AC859" s="46"/>
      <c r="AD859" s="61"/>
      <c r="AE859" s="61"/>
      <c r="AF859" s="46"/>
      <c r="AG859" s="46"/>
      <c r="AH859" s="46"/>
      <c r="AI859" s="46"/>
      <c r="AJ859" s="46"/>
      <c r="AK859" s="46"/>
      <c r="AL859" s="46"/>
    </row>
    <row r="860" spans="1:38" x14ac:dyDescent="0.45">
      <c r="A860" s="16"/>
      <c r="B860" s="21"/>
      <c r="C860" s="16"/>
      <c r="D860" s="16"/>
      <c r="E860" s="56">
        <v>502</v>
      </c>
      <c r="F860" s="56">
        <v>8864</v>
      </c>
      <c r="G860" s="57" t="s">
        <v>1374</v>
      </c>
      <c r="H860" s="56" t="s">
        <v>42</v>
      </c>
      <c r="I860" s="56">
        <v>27861</v>
      </c>
      <c r="J860" s="56"/>
      <c r="K860" s="56"/>
      <c r="L860" s="71"/>
      <c r="M860" s="56"/>
      <c r="N860" s="46"/>
      <c r="O860" s="46"/>
      <c r="P860" s="46"/>
      <c r="Q860" s="56"/>
      <c r="R860" s="58"/>
      <c r="S860" s="59"/>
      <c r="T860" s="58"/>
      <c r="U860" s="58"/>
      <c r="V860" s="60"/>
      <c r="W860" s="56"/>
      <c r="X860" s="56"/>
      <c r="Y860" s="56"/>
      <c r="Z860" s="46"/>
      <c r="AA860" s="66"/>
      <c r="AB860" s="46"/>
      <c r="AC860" s="46"/>
      <c r="AD860" s="61"/>
      <c r="AE860" s="61"/>
      <c r="AF860" s="46"/>
      <c r="AG860" s="46"/>
      <c r="AH860" s="46"/>
      <c r="AI860" s="46"/>
      <c r="AJ860" s="46"/>
      <c r="AK860" s="46"/>
      <c r="AL860" s="46"/>
    </row>
    <row r="861" spans="1:38" x14ac:dyDescent="0.45">
      <c r="A861" s="16"/>
      <c r="B861" s="21"/>
      <c r="C861" s="16"/>
      <c r="D861" s="16"/>
      <c r="E861" s="56">
        <v>503</v>
      </c>
      <c r="F861" s="56">
        <v>9366</v>
      </c>
      <c r="G861" s="57" t="s">
        <v>1375</v>
      </c>
      <c r="H861" s="56" t="s">
        <v>42</v>
      </c>
      <c r="I861" s="56">
        <v>27862</v>
      </c>
      <c r="J861" s="56"/>
      <c r="K861" s="56"/>
      <c r="L861" s="71"/>
      <c r="M861" s="56"/>
      <c r="N861" s="46"/>
      <c r="O861" s="46"/>
      <c r="P861" s="46"/>
      <c r="Q861" s="56"/>
      <c r="R861" s="58"/>
      <c r="S861" s="59"/>
      <c r="T861" s="58"/>
      <c r="U861" s="58"/>
      <c r="V861" s="60"/>
      <c r="W861" s="56"/>
      <c r="X861" s="56"/>
      <c r="Y861" s="56"/>
      <c r="Z861" s="46"/>
      <c r="AA861" s="66"/>
      <c r="AB861" s="46"/>
      <c r="AC861" s="46"/>
      <c r="AD861" s="61"/>
      <c r="AE861" s="61"/>
      <c r="AF861" s="46"/>
      <c r="AG861" s="46"/>
      <c r="AH861" s="46"/>
      <c r="AI861" s="46"/>
      <c r="AJ861" s="46"/>
      <c r="AK861" s="46"/>
      <c r="AL861" s="46"/>
    </row>
    <row r="862" spans="1:38" x14ac:dyDescent="0.45">
      <c r="A862" s="16"/>
      <c r="B862" s="21"/>
      <c r="C862" s="16"/>
      <c r="D862" s="16"/>
      <c r="E862" s="56"/>
      <c r="F862" s="56"/>
      <c r="G862" s="57"/>
      <c r="H862" s="56"/>
      <c r="I862" s="56"/>
      <c r="J862" s="56"/>
      <c r="K862" s="56"/>
      <c r="L862" s="71"/>
      <c r="M862" s="56"/>
      <c r="N862" s="46"/>
      <c r="O862" s="46" t="s">
        <v>54</v>
      </c>
      <c r="P862" s="46">
        <f>SUM(P858:P861)</f>
        <v>0</v>
      </c>
      <c r="Q862" s="56"/>
      <c r="R862" s="58"/>
      <c r="S862" s="59"/>
      <c r="T862" s="58"/>
      <c r="U862" s="58"/>
      <c r="V862" s="60"/>
      <c r="W862" s="56"/>
      <c r="X862" s="56"/>
      <c r="Y862" s="56"/>
      <c r="Z862" s="46"/>
      <c r="AA862" s="66"/>
      <c r="AB862" s="46"/>
      <c r="AC862" s="46"/>
      <c r="AD862" s="61"/>
      <c r="AE862" s="61"/>
      <c r="AF862" s="46"/>
      <c r="AG862" s="46"/>
      <c r="AH862" s="46">
        <f>SUM(AH858:AH861)</f>
        <v>0</v>
      </c>
      <c r="AI862" s="46"/>
      <c r="AJ862" s="46">
        <f>SUM(AJ858:AJ861)</f>
        <v>0</v>
      </c>
      <c r="AK862" s="46"/>
      <c r="AL862" s="46">
        <f>SUM(AL858:AL861)</f>
        <v>0</v>
      </c>
    </row>
    <row r="863" spans="1:38" x14ac:dyDescent="0.45">
      <c r="A863" s="16" t="s">
        <v>1376</v>
      </c>
      <c r="B863" s="21">
        <v>3770400006071</v>
      </c>
      <c r="C863" s="16" t="s">
        <v>1377</v>
      </c>
      <c r="D863" s="16" t="s">
        <v>1378</v>
      </c>
      <c r="E863" s="56">
        <v>504</v>
      </c>
      <c r="F863" s="56">
        <v>9782</v>
      </c>
      <c r="G863" s="57" t="s">
        <v>1379</v>
      </c>
      <c r="H863" s="56" t="s">
        <v>42</v>
      </c>
      <c r="I863" s="56">
        <v>32951</v>
      </c>
      <c r="J863" s="56"/>
      <c r="K863" s="56"/>
      <c r="L863" s="71"/>
      <c r="M863" s="56"/>
      <c r="N863" s="46"/>
      <c r="O863" s="46"/>
      <c r="P863" s="46"/>
      <c r="Q863" s="56"/>
      <c r="R863" s="58"/>
      <c r="S863" s="59"/>
      <c r="T863" s="58"/>
      <c r="U863" s="58"/>
      <c r="V863" s="60"/>
      <c r="W863" s="56"/>
      <c r="X863" s="56"/>
      <c r="Y863" s="56"/>
      <c r="Z863" s="46"/>
      <c r="AA863" s="66"/>
      <c r="AB863" s="46"/>
      <c r="AC863" s="46"/>
      <c r="AD863" s="61"/>
      <c r="AE863" s="61"/>
      <c r="AF863" s="46"/>
      <c r="AG863" s="46"/>
      <c r="AH863" s="46"/>
      <c r="AI863" s="46"/>
      <c r="AJ863" s="46"/>
      <c r="AK863" s="46"/>
      <c r="AL863" s="46"/>
    </row>
    <row r="864" spans="1:38" x14ac:dyDescent="0.45">
      <c r="A864" s="16"/>
      <c r="B864" s="21"/>
      <c r="C864" s="16"/>
      <c r="D864" s="16"/>
      <c r="E864" s="56"/>
      <c r="F864" s="56"/>
      <c r="G864" s="57"/>
      <c r="H864" s="56"/>
      <c r="I864" s="56"/>
      <c r="J864" s="56"/>
      <c r="K864" s="56"/>
      <c r="L864" s="71"/>
      <c r="M864" s="56"/>
      <c r="N864" s="46"/>
      <c r="O864" s="46" t="s">
        <v>54</v>
      </c>
      <c r="P864" s="46">
        <f>SUM(P863:P863)</f>
        <v>0</v>
      </c>
      <c r="Q864" s="56"/>
      <c r="R864" s="58"/>
      <c r="S864" s="59"/>
      <c r="T864" s="58"/>
      <c r="U864" s="58"/>
      <c r="V864" s="60"/>
      <c r="W864" s="56"/>
      <c r="X864" s="56"/>
      <c r="Y864" s="56"/>
      <c r="Z864" s="46"/>
      <c r="AA864" s="66"/>
      <c r="AB864" s="46"/>
      <c r="AC864" s="46"/>
      <c r="AD864" s="61"/>
      <c r="AE864" s="61"/>
      <c r="AF864" s="46"/>
      <c r="AG864" s="46"/>
      <c r="AH864" s="46">
        <f>SUM(AH863:AH863)</f>
        <v>0</v>
      </c>
      <c r="AI864" s="46"/>
      <c r="AJ864" s="46">
        <f>SUM(AJ863:AJ863)</f>
        <v>0</v>
      </c>
      <c r="AK864" s="46"/>
      <c r="AL864" s="46">
        <f>SUM(AL863:AL863)</f>
        <v>0</v>
      </c>
    </row>
    <row r="865" spans="1:38" x14ac:dyDescent="0.45">
      <c r="A865" s="16" t="s">
        <v>1380</v>
      </c>
      <c r="B865" s="21">
        <v>3770400031939</v>
      </c>
      <c r="C865" s="16" t="s">
        <v>1381</v>
      </c>
      <c r="D865" s="16" t="s">
        <v>1382</v>
      </c>
      <c r="E865" s="56">
        <v>505</v>
      </c>
      <c r="F865" s="56">
        <v>7110</v>
      </c>
      <c r="G865" s="57" t="s">
        <v>1383</v>
      </c>
      <c r="H865" s="56" t="s">
        <v>42</v>
      </c>
      <c r="I865" s="56">
        <v>23706</v>
      </c>
      <c r="J865" s="56"/>
      <c r="K865" s="56"/>
      <c r="L865" s="71"/>
      <c r="M865" s="56"/>
      <c r="N865" s="46"/>
      <c r="O865" s="46"/>
      <c r="P865" s="46"/>
      <c r="Q865" s="56"/>
      <c r="R865" s="58"/>
      <c r="S865" s="59"/>
      <c r="T865" s="58"/>
      <c r="U865" s="58"/>
      <c r="V865" s="60"/>
      <c r="W865" s="56"/>
      <c r="X865" s="56"/>
      <c r="Y865" s="56"/>
      <c r="Z865" s="46"/>
      <c r="AA865" s="66"/>
      <c r="AB865" s="46"/>
      <c r="AC865" s="46"/>
      <c r="AD865" s="61"/>
      <c r="AE865" s="61"/>
      <c r="AF865" s="46"/>
      <c r="AG865" s="46"/>
      <c r="AH865" s="46"/>
      <c r="AI865" s="46"/>
      <c r="AJ865" s="46"/>
      <c r="AK865" s="46"/>
      <c r="AL865" s="46"/>
    </row>
    <row r="866" spans="1:38" x14ac:dyDescent="0.45">
      <c r="A866" s="16"/>
      <c r="B866" s="21"/>
      <c r="C866" s="16"/>
      <c r="D866" s="16"/>
      <c r="E866" s="56"/>
      <c r="F866" s="56"/>
      <c r="G866" s="57"/>
      <c r="H866" s="56"/>
      <c r="I866" s="56"/>
      <c r="J866" s="56"/>
      <c r="K866" s="56"/>
      <c r="L866" s="71"/>
      <c r="M866" s="56"/>
      <c r="N866" s="46"/>
      <c r="O866" s="46" t="s">
        <v>54</v>
      </c>
      <c r="P866" s="46">
        <f>SUM(P865:P865)</f>
        <v>0</v>
      </c>
      <c r="Q866" s="56"/>
      <c r="R866" s="58"/>
      <c r="S866" s="59"/>
      <c r="T866" s="58"/>
      <c r="U866" s="58"/>
      <c r="V866" s="60"/>
      <c r="W866" s="56"/>
      <c r="X866" s="56"/>
      <c r="Y866" s="56"/>
      <c r="Z866" s="46"/>
      <c r="AA866" s="66"/>
      <c r="AB866" s="46"/>
      <c r="AC866" s="46"/>
      <c r="AD866" s="61"/>
      <c r="AE866" s="61"/>
      <c r="AF866" s="46"/>
      <c r="AG866" s="46"/>
      <c r="AH866" s="46">
        <f>SUM(AH865:AH865)</f>
        <v>0</v>
      </c>
      <c r="AI866" s="46"/>
      <c r="AJ866" s="46">
        <f>SUM(AJ865:AJ865)</f>
        <v>0</v>
      </c>
      <c r="AK866" s="46"/>
      <c r="AL866" s="46">
        <f>SUM(AL865:AL865)</f>
        <v>0</v>
      </c>
    </row>
    <row r="867" spans="1:38" x14ac:dyDescent="0.45">
      <c r="A867" s="16" t="s">
        <v>1384</v>
      </c>
      <c r="B867" s="21">
        <v>1360600021225</v>
      </c>
      <c r="C867" s="16" t="s">
        <v>1385</v>
      </c>
      <c r="D867" s="16" t="s">
        <v>1386</v>
      </c>
      <c r="E867" s="56">
        <v>506</v>
      </c>
      <c r="F867" s="56">
        <v>4082</v>
      </c>
      <c r="G867" s="57" t="s">
        <v>1387</v>
      </c>
      <c r="H867" s="56" t="s">
        <v>42</v>
      </c>
      <c r="I867" s="56">
        <v>2629</v>
      </c>
      <c r="J867" s="56">
        <v>1</v>
      </c>
      <c r="K867" s="56">
        <v>3</v>
      </c>
      <c r="L867" s="71">
        <v>63</v>
      </c>
      <c r="M867" s="56" t="s">
        <v>43</v>
      </c>
      <c r="N867" s="46">
        <f>((J867*400)+(K867*100))+L867</f>
        <v>763</v>
      </c>
      <c r="O867" s="46">
        <v>2250</v>
      </c>
      <c r="P867" s="46">
        <f>N867*O867</f>
        <v>1716750</v>
      </c>
      <c r="Q867" s="56"/>
      <c r="R867" s="58"/>
      <c r="S867" s="59"/>
      <c r="T867" s="58"/>
      <c r="U867" s="58"/>
      <c r="V867" s="60"/>
      <c r="W867" s="56"/>
      <c r="X867" s="56"/>
      <c r="Y867" s="56"/>
      <c r="Z867" s="46"/>
      <c r="AA867" s="66"/>
      <c r="AB867" s="46"/>
      <c r="AC867" s="46"/>
      <c r="AD867" s="61"/>
      <c r="AE867" s="61"/>
      <c r="AF867" s="46"/>
      <c r="AG867" s="46">
        <f>IF(AND(AF867="",P867=""),0,IF((AF867=""),P867,IF((P867=""),AF867,AF867+P867)))</f>
        <v>1716750</v>
      </c>
      <c r="AH867" s="46">
        <f>IF( (AA867=""),AG867*1,AG867*(AA867/100) )</f>
        <v>1716750</v>
      </c>
      <c r="AI867" s="46">
        <v>0</v>
      </c>
      <c r="AJ867" s="46">
        <f>IF((AI867-AH867) &gt; 1,0,IF((AI867-AH867)&lt;0,AH867-AI867,AI867-AH867))</f>
        <v>1716750</v>
      </c>
      <c r="AK867" s="46">
        <v>0.3</v>
      </c>
      <c r="AL867" s="46">
        <f>AJ867*(AK867/100)</f>
        <v>5150.25</v>
      </c>
    </row>
    <row r="868" spans="1:38" x14ac:dyDescent="0.45">
      <c r="A868" s="16"/>
      <c r="B868" s="21"/>
      <c r="C868" s="16"/>
      <c r="D868" s="16"/>
      <c r="E868" s="56"/>
      <c r="F868" s="56"/>
      <c r="G868" s="57"/>
      <c r="H868" s="56"/>
      <c r="I868" s="56"/>
      <c r="J868" s="56"/>
      <c r="K868" s="56"/>
      <c r="L868" s="71"/>
      <c r="M868" s="56"/>
      <c r="N868" s="46"/>
      <c r="O868" s="46" t="s">
        <v>54</v>
      </c>
      <c r="P868" s="46">
        <f>SUM(P867:P867)</f>
        <v>1716750</v>
      </c>
      <c r="Q868" s="56"/>
      <c r="R868" s="58"/>
      <c r="S868" s="59"/>
      <c r="T868" s="58"/>
      <c r="U868" s="58"/>
      <c r="V868" s="60"/>
      <c r="W868" s="56"/>
      <c r="X868" s="56"/>
      <c r="Y868" s="56"/>
      <c r="Z868" s="46"/>
      <c r="AA868" s="66"/>
      <c r="AB868" s="46"/>
      <c r="AC868" s="46"/>
      <c r="AD868" s="61"/>
      <c r="AE868" s="61"/>
      <c r="AF868" s="46"/>
      <c r="AG868" s="46"/>
      <c r="AH868" s="46">
        <f>SUM(AH867:AH867)</f>
        <v>1716750</v>
      </c>
      <c r="AI868" s="46"/>
      <c r="AJ868" s="46">
        <f>SUM(AJ867:AJ867)</f>
        <v>1716750</v>
      </c>
      <c r="AK868" s="46"/>
      <c r="AL868" s="46">
        <f>SUM(AL867:AL867)</f>
        <v>5150.25</v>
      </c>
    </row>
    <row r="869" spans="1:38" x14ac:dyDescent="0.45">
      <c r="A869" s="16" t="s">
        <v>1388</v>
      </c>
      <c r="B869" s="21">
        <v>3770400030231</v>
      </c>
      <c r="C869" s="16" t="s">
        <v>1389</v>
      </c>
      <c r="D869" s="16" t="s">
        <v>1390</v>
      </c>
      <c r="E869" s="56">
        <v>507</v>
      </c>
      <c r="F869" s="56">
        <v>9594</v>
      </c>
      <c r="G869" s="57" t="s">
        <v>1391</v>
      </c>
      <c r="H869" s="56" t="s">
        <v>42</v>
      </c>
      <c r="I869" s="56">
        <v>4361</v>
      </c>
      <c r="J869" s="56"/>
      <c r="K869" s="56"/>
      <c r="L869" s="71"/>
      <c r="M869" s="56"/>
      <c r="N869" s="46"/>
      <c r="O869" s="46"/>
      <c r="P869" s="46"/>
      <c r="Q869" s="56"/>
      <c r="R869" s="58"/>
      <c r="S869" s="59"/>
      <c r="T869" s="58"/>
      <c r="U869" s="58"/>
      <c r="V869" s="60"/>
      <c r="W869" s="56"/>
      <c r="X869" s="56"/>
      <c r="Y869" s="56"/>
      <c r="Z869" s="46"/>
      <c r="AA869" s="66"/>
      <c r="AB869" s="46"/>
      <c r="AC869" s="46"/>
      <c r="AD869" s="61"/>
      <c r="AE869" s="61"/>
      <c r="AF869" s="46"/>
      <c r="AG869" s="46"/>
      <c r="AH869" s="46"/>
      <c r="AI869" s="46"/>
      <c r="AJ869" s="46"/>
      <c r="AK869" s="46"/>
      <c r="AL869" s="46"/>
    </row>
    <row r="870" spans="1:38" x14ac:dyDescent="0.45">
      <c r="A870" s="16"/>
      <c r="B870" s="21"/>
      <c r="C870" s="16"/>
      <c r="D870" s="16"/>
      <c r="E870" s="56"/>
      <c r="F870" s="56"/>
      <c r="G870" s="57"/>
      <c r="H870" s="56"/>
      <c r="I870" s="56"/>
      <c r="J870" s="56"/>
      <c r="K870" s="56"/>
      <c r="L870" s="71"/>
      <c r="M870" s="56"/>
      <c r="N870" s="46"/>
      <c r="O870" s="46" t="s">
        <v>54</v>
      </c>
      <c r="P870" s="46">
        <f>SUM(P869:P869)</f>
        <v>0</v>
      </c>
      <c r="Q870" s="56"/>
      <c r="R870" s="58"/>
      <c r="S870" s="59"/>
      <c r="T870" s="58"/>
      <c r="U870" s="58"/>
      <c r="V870" s="60"/>
      <c r="W870" s="56"/>
      <c r="X870" s="56"/>
      <c r="Y870" s="56"/>
      <c r="Z870" s="46"/>
      <c r="AA870" s="66"/>
      <c r="AB870" s="46"/>
      <c r="AC870" s="46"/>
      <c r="AD870" s="61"/>
      <c r="AE870" s="61"/>
      <c r="AF870" s="46"/>
      <c r="AG870" s="46"/>
      <c r="AH870" s="46">
        <f>SUM(AH869:AH869)</f>
        <v>0</v>
      </c>
      <c r="AI870" s="46"/>
      <c r="AJ870" s="46">
        <f>SUM(AJ869:AJ869)</f>
        <v>0</v>
      </c>
      <c r="AK870" s="46"/>
      <c r="AL870" s="46">
        <f>SUM(AL869:AL869)</f>
        <v>0</v>
      </c>
    </row>
    <row r="871" spans="1:38" x14ac:dyDescent="0.45">
      <c r="A871" s="16" t="s">
        <v>1392</v>
      </c>
      <c r="B871" s="21">
        <v>3101900317081</v>
      </c>
      <c r="C871" s="16" t="s">
        <v>1393</v>
      </c>
      <c r="D871" s="16" t="s">
        <v>1394</v>
      </c>
      <c r="E871" s="56">
        <v>508</v>
      </c>
      <c r="F871" s="56">
        <v>6474</v>
      </c>
      <c r="G871" s="57" t="s">
        <v>1395</v>
      </c>
      <c r="H871" s="56" t="s">
        <v>42</v>
      </c>
      <c r="I871" s="56">
        <v>12224</v>
      </c>
      <c r="J871" s="56"/>
      <c r="K871" s="56"/>
      <c r="L871" s="71"/>
      <c r="M871" s="56"/>
      <c r="N871" s="46"/>
      <c r="O871" s="46"/>
      <c r="P871" s="46"/>
      <c r="Q871" s="56"/>
      <c r="R871" s="58"/>
      <c r="S871" s="59"/>
      <c r="T871" s="58"/>
      <c r="U871" s="58"/>
      <c r="V871" s="60"/>
      <c r="W871" s="56"/>
      <c r="X871" s="56"/>
      <c r="Y871" s="56"/>
      <c r="Z871" s="46"/>
      <c r="AA871" s="66"/>
      <c r="AB871" s="46"/>
      <c r="AC871" s="46"/>
      <c r="AD871" s="61"/>
      <c r="AE871" s="61"/>
      <c r="AF871" s="46"/>
      <c r="AG871" s="46"/>
      <c r="AH871" s="46"/>
      <c r="AI871" s="46"/>
      <c r="AJ871" s="46"/>
      <c r="AK871" s="46"/>
      <c r="AL871" s="46"/>
    </row>
    <row r="872" spans="1:38" x14ac:dyDescent="0.45">
      <c r="A872" s="16"/>
      <c r="B872" s="21"/>
      <c r="C872" s="16"/>
      <c r="D872" s="16"/>
      <c r="E872" s="56">
        <v>509</v>
      </c>
      <c r="F872" s="56">
        <v>6233</v>
      </c>
      <c r="G872" s="57"/>
      <c r="H872" s="56" t="s">
        <v>42</v>
      </c>
      <c r="I872" s="56">
        <v>12225</v>
      </c>
      <c r="J872" s="56">
        <v>0</v>
      </c>
      <c r="K872" s="56">
        <v>0</v>
      </c>
      <c r="L872" s="71">
        <v>20</v>
      </c>
      <c r="M872" s="56" t="s">
        <v>208</v>
      </c>
      <c r="N872" s="46">
        <f>((J872*400)+(K872*100))+L872</f>
        <v>20</v>
      </c>
      <c r="O872" s="46">
        <v>300</v>
      </c>
      <c r="P872" s="46">
        <f>N872*O872</f>
        <v>6000</v>
      </c>
      <c r="Q872" s="56"/>
      <c r="R872" s="58"/>
      <c r="S872" s="59"/>
      <c r="T872" s="58"/>
      <c r="U872" s="58"/>
      <c r="V872" s="60"/>
      <c r="W872" s="56"/>
      <c r="X872" s="56"/>
      <c r="Y872" s="56"/>
      <c r="Z872" s="46"/>
      <c r="AA872" s="66"/>
      <c r="AB872" s="46"/>
      <c r="AC872" s="46"/>
      <c r="AD872" s="61"/>
      <c r="AE872" s="61"/>
      <c r="AF872" s="46"/>
      <c r="AG872" s="46">
        <f>IF(AND(AF872="",P872=""),0,IF((AF872=""),P872,IF((P872=""),AF872,AF872+P872)))</f>
        <v>6000</v>
      </c>
      <c r="AH872" s="46">
        <f>IF( (AA872=""),AG872*1,AG872*(AA872/100) )</f>
        <v>6000</v>
      </c>
      <c r="AI872" s="46">
        <v>0</v>
      </c>
      <c r="AJ872" s="46">
        <f>IF((AI872-AH872) &gt; 1,0,IF((AI872-AH872)&lt;0,AH872-AI872,AI872-AH872))</f>
        <v>6000</v>
      </c>
      <c r="AK872" s="46">
        <v>0.02</v>
      </c>
      <c r="AL872" s="46">
        <f>AJ872*(AK872/100)</f>
        <v>1.2</v>
      </c>
    </row>
    <row r="873" spans="1:38" x14ac:dyDescent="0.45">
      <c r="A873" s="16"/>
      <c r="B873" s="21"/>
      <c r="C873" s="16"/>
      <c r="D873" s="16"/>
      <c r="E873" s="56"/>
      <c r="F873" s="56"/>
      <c r="G873" s="57"/>
      <c r="H873" s="56"/>
      <c r="I873" s="56"/>
      <c r="J873" s="56">
        <v>1</v>
      </c>
      <c r="K873" s="56">
        <v>2</v>
      </c>
      <c r="L873" s="71">
        <v>24</v>
      </c>
      <c r="M873" s="56" t="s">
        <v>90</v>
      </c>
      <c r="N873" s="46">
        <f>((J873*400)+(K873*100))+L873</f>
        <v>624</v>
      </c>
      <c r="O873" s="46">
        <v>300</v>
      </c>
      <c r="P873" s="46">
        <f>N873*O873</f>
        <v>187200</v>
      </c>
      <c r="Q873" s="56"/>
      <c r="R873" s="58"/>
      <c r="S873" s="59"/>
      <c r="T873" s="58"/>
      <c r="U873" s="58"/>
      <c r="V873" s="60"/>
      <c r="W873" s="56"/>
      <c r="X873" s="56"/>
      <c r="Y873" s="56"/>
      <c r="Z873" s="46"/>
      <c r="AA873" s="66"/>
      <c r="AB873" s="46"/>
      <c r="AC873" s="46"/>
      <c r="AD873" s="61"/>
      <c r="AE873" s="61"/>
      <c r="AF873" s="46"/>
      <c r="AG873" s="46">
        <f>IF(AND(AF873="",P873=""),0,IF((AF873=""),P873,IF((P873=""),AF873,AF873+P873)))</f>
        <v>187200</v>
      </c>
      <c r="AH873" s="46">
        <f>IF( (AA873=""),AG873*1,AG873*(AA873/100) )</f>
        <v>187200</v>
      </c>
      <c r="AI873" s="46">
        <v>0</v>
      </c>
      <c r="AJ873" s="46">
        <f>IF((AI873-AH873) &gt; 1,0,IF((AI873-AH873)&lt;0,AH873-AI873,AI873-AH873))</f>
        <v>187200</v>
      </c>
      <c r="AK873" s="46">
        <v>0.01</v>
      </c>
      <c r="AL873" s="46">
        <f>AJ873*(AK873/100)</f>
        <v>18.720000000000002</v>
      </c>
    </row>
    <row r="874" spans="1:38" x14ac:dyDescent="0.45">
      <c r="A874" s="16"/>
      <c r="B874" s="21"/>
      <c r="C874" s="16"/>
      <c r="D874" s="16"/>
      <c r="E874" s="56">
        <v>510</v>
      </c>
      <c r="F874" s="56">
        <v>6485</v>
      </c>
      <c r="G874" s="57" t="s">
        <v>1396</v>
      </c>
      <c r="H874" s="56" t="s">
        <v>42</v>
      </c>
      <c r="I874" s="56">
        <v>12976</v>
      </c>
      <c r="J874" s="56"/>
      <c r="K874" s="56"/>
      <c r="L874" s="71"/>
      <c r="M874" s="56"/>
      <c r="N874" s="46"/>
      <c r="O874" s="46"/>
      <c r="P874" s="46"/>
      <c r="Q874" s="56"/>
      <c r="R874" s="58"/>
      <c r="S874" s="59"/>
      <c r="T874" s="58"/>
      <c r="U874" s="58"/>
      <c r="V874" s="60"/>
      <c r="W874" s="56"/>
      <c r="X874" s="56"/>
      <c r="Y874" s="56"/>
      <c r="Z874" s="46"/>
      <c r="AA874" s="66"/>
      <c r="AB874" s="46"/>
      <c r="AC874" s="46"/>
      <c r="AD874" s="61"/>
      <c r="AE874" s="61"/>
      <c r="AF874" s="46"/>
      <c r="AG874" s="46"/>
      <c r="AH874" s="46"/>
      <c r="AI874" s="46"/>
      <c r="AJ874" s="46"/>
      <c r="AK874" s="46"/>
      <c r="AL874" s="46"/>
    </row>
    <row r="875" spans="1:38" x14ac:dyDescent="0.45">
      <c r="A875" s="16"/>
      <c r="B875" s="21"/>
      <c r="C875" s="16"/>
      <c r="D875" s="16"/>
      <c r="E875" s="56">
        <v>511</v>
      </c>
      <c r="F875" s="56">
        <v>7612</v>
      </c>
      <c r="G875" s="57" t="s">
        <v>1397</v>
      </c>
      <c r="H875" s="56" t="s">
        <v>42</v>
      </c>
      <c r="I875" s="56">
        <v>13667</v>
      </c>
      <c r="J875" s="56"/>
      <c r="K875" s="56"/>
      <c r="L875" s="71"/>
      <c r="M875" s="56"/>
      <c r="N875" s="46"/>
      <c r="O875" s="46"/>
      <c r="P875" s="46"/>
      <c r="Q875" s="56"/>
      <c r="R875" s="58"/>
      <c r="S875" s="59"/>
      <c r="T875" s="58"/>
      <c r="U875" s="58"/>
      <c r="V875" s="60"/>
      <c r="W875" s="56"/>
      <c r="X875" s="56"/>
      <c r="Y875" s="56"/>
      <c r="Z875" s="46"/>
      <c r="AA875" s="66"/>
      <c r="AB875" s="46"/>
      <c r="AC875" s="46"/>
      <c r="AD875" s="61"/>
      <c r="AE875" s="61"/>
      <c r="AF875" s="46"/>
      <c r="AG875" s="46"/>
      <c r="AH875" s="46"/>
      <c r="AI875" s="46"/>
      <c r="AJ875" s="46"/>
      <c r="AK875" s="46"/>
      <c r="AL875" s="46"/>
    </row>
    <row r="876" spans="1:38" x14ac:dyDescent="0.45">
      <c r="A876" s="16"/>
      <c r="B876" s="21"/>
      <c r="C876" s="16"/>
      <c r="D876" s="16"/>
      <c r="E876" s="56"/>
      <c r="F876" s="56"/>
      <c r="G876" s="57"/>
      <c r="H876" s="56"/>
      <c r="I876" s="56"/>
      <c r="J876" s="56"/>
      <c r="K876" s="56"/>
      <c r="L876" s="71"/>
      <c r="M876" s="56"/>
      <c r="N876" s="46"/>
      <c r="O876" s="46"/>
      <c r="P876" s="46"/>
      <c r="Q876" s="73">
        <v>1</v>
      </c>
      <c r="R876" s="58" t="s">
        <v>1392</v>
      </c>
      <c r="S876" s="59">
        <v>3101900317081</v>
      </c>
      <c r="T876" s="58" t="s">
        <v>1393</v>
      </c>
      <c r="U876" s="58" t="s">
        <v>1398</v>
      </c>
      <c r="V876" s="60"/>
      <c r="W876" s="56" t="s">
        <v>210</v>
      </c>
      <c r="X876" s="56" t="s">
        <v>211</v>
      </c>
      <c r="Y876" s="56" t="s">
        <v>212</v>
      </c>
      <c r="Z876" s="46">
        <v>80</v>
      </c>
      <c r="AA876" s="66">
        <v>100</v>
      </c>
      <c r="AB876" s="46">
        <v>6900</v>
      </c>
      <c r="AC876" s="46">
        <f>Z876*AB876</f>
        <v>552000</v>
      </c>
      <c r="AD876" s="61">
        <v>5</v>
      </c>
      <c r="AE876" s="61">
        <v>5</v>
      </c>
      <c r="AF876" s="46">
        <f>(AC876*(100-AE876))/100</f>
        <v>524400</v>
      </c>
      <c r="AG876" s="46">
        <f>IF( (AF876=""),0,SUM(AF876:AF876) )</f>
        <v>524400</v>
      </c>
      <c r="AH876" s="46">
        <f>(AG876/100)*(AA876)</f>
        <v>524400</v>
      </c>
      <c r="AI876" s="46">
        <v>0</v>
      </c>
      <c r="AJ876" s="46">
        <f>IF((AI876-AH876) &gt; 1,0,IF((AI876-AH876)&lt;0,AH876-AI876,AI876-AH876))</f>
        <v>524400</v>
      </c>
      <c r="AK876" s="46">
        <v>0.02</v>
      </c>
      <c r="AL876" s="46">
        <f>AJ876*(AK876/100)</f>
        <v>104.88000000000001</v>
      </c>
    </row>
    <row r="877" spans="1:38" x14ac:dyDescent="0.45">
      <c r="A877" s="16"/>
      <c r="B877" s="21"/>
      <c r="C877" s="16"/>
      <c r="D877" s="16"/>
      <c r="E877" s="56"/>
      <c r="F877" s="56"/>
      <c r="G877" s="57"/>
      <c r="H877" s="56"/>
      <c r="I877" s="56"/>
      <c r="J877" s="56"/>
      <c r="K877" s="56"/>
      <c r="L877" s="71"/>
      <c r="M877" s="56"/>
      <c r="N877" s="46"/>
      <c r="O877" s="46" t="s">
        <v>54</v>
      </c>
      <c r="P877" s="46">
        <f>SUM(P871:P876)</f>
        <v>193200</v>
      </c>
      <c r="Q877" s="56"/>
      <c r="R877" s="58"/>
      <c r="S877" s="59"/>
      <c r="T877" s="58"/>
      <c r="U877" s="58"/>
      <c r="V877" s="60"/>
      <c r="W877" s="56"/>
      <c r="X877" s="56"/>
      <c r="Y877" s="56"/>
      <c r="Z877" s="46"/>
      <c r="AA877" s="66"/>
      <c r="AB877" s="46"/>
      <c r="AC877" s="46"/>
      <c r="AD877" s="61"/>
      <c r="AE877" s="61"/>
      <c r="AF877" s="46"/>
      <c r="AG877" s="46"/>
      <c r="AH877" s="46">
        <f>SUM(AH871:AH876)</f>
        <v>717600</v>
      </c>
      <c r="AI877" s="46"/>
      <c r="AJ877" s="46">
        <f>SUM(AJ871:AJ876)</f>
        <v>717600</v>
      </c>
      <c r="AK877" s="46"/>
      <c r="AL877" s="46">
        <f>SUM(AL871:AL876)</f>
        <v>124.80000000000001</v>
      </c>
    </row>
    <row r="878" spans="1:38" x14ac:dyDescent="0.45">
      <c r="A878" s="16" t="s">
        <v>1388</v>
      </c>
      <c r="B878" s="21">
        <v>3770400030231</v>
      </c>
      <c r="C878" s="16" t="s">
        <v>1389</v>
      </c>
      <c r="D878" s="16" t="s">
        <v>1390</v>
      </c>
      <c r="E878" s="56">
        <v>512</v>
      </c>
      <c r="F878" s="56">
        <v>3460</v>
      </c>
      <c r="G878" s="57" t="s">
        <v>1399</v>
      </c>
      <c r="H878" s="56" t="s">
        <v>42</v>
      </c>
      <c r="I878" s="56">
        <v>13934</v>
      </c>
      <c r="J878" s="56">
        <v>7</v>
      </c>
      <c r="K878" s="56">
        <v>1</v>
      </c>
      <c r="L878" s="71">
        <v>56</v>
      </c>
      <c r="M878" s="56" t="s">
        <v>43</v>
      </c>
      <c r="N878" s="46">
        <f>((J878*400)+(K878*100))+L878</f>
        <v>2956</v>
      </c>
      <c r="O878" s="46">
        <v>230</v>
      </c>
      <c r="P878" s="46">
        <f>N878*O878</f>
        <v>679880</v>
      </c>
      <c r="Q878" s="56"/>
      <c r="R878" s="58"/>
      <c r="S878" s="59"/>
      <c r="T878" s="58"/>
      <c r="U878" s="58"/>
      <c r="V878" s="60"/>
      <c r="W878" s="56"/>
      <c r="X878" s="56"/>
      <c r="Y878" s="56"/>
      <c r="Z878" s="46"/>
      <c r="AA878" s="66"/>
      <c r="AB878" s="46"/>
      <c r="AC878" s="46"/>
      <c r="AD878" s="61"/>
      <c r="AE878" s="61"/>
      <c r="AF878" s="46"/>
      <c r="AG878" s="46">
        <f>IF(AND(AF878="",P878=""),0,IF((AF878=""),P878,IF((P878=""),AF878,AF878+P878)))</f>
        <v>679880</v>
      </c>
      <c r="AH878" s="46">
        <f>IF( (AA878=""),AG878*1,AG878*(AA878/100) )</f>
        <v>679880</v>
      </c>
      <c r="AI878" s="46">
        <v>0</v>
      </c>
      <c r="AJ878" s="46">
        <f>IF((AI878-AH878) &gt; 1,0,IF((AI878-AH878)&lt;0,AH878-AI878,AI878-AH878))</f>
        <v>679880</v>
      </c>
      <c r="AK878" s="46">
        <v>0.3</v>
      </c>
      <c r="AL878" s="46">
        <f>AJ878*(AK878/100)</f>
        <v>2039.64</v>
      </c>
    </row>
    <row r="879" spans="1:38" x14ac:dyDescent="0.45">
      <c r="A879" s="16"/>
      <c r="B879" s="21"/>
      <c r="C879" s="16"/>
      <c r="D879" s="16"/>
      <c r="E879" s="56"/>
      <c r="F879" s="56"/>
      <c r="G879" s="57"/>
      <c r="H879" s="56"/>
      <c r="I879" s="56"/>
      <c r="J879" s="56"/>
      <c r="K879" s="56"/>
      <c r="L879" s="71"/>
      <c r="M879" s="56"/>
      <c r="N879" s="46"/>
      <c r="O879" s="46" t="s">
        <v>54</v>
      </c>
      <c r="P879" s="46">
        <f>SUM(P878:P878)</f>
        <v>679880</v>
      </c>
      <c r="Q879" s="56"/>
      <c r="R879" s="58"/>
      <c r="S879" s="59"/>
      <c r="T879" s="58"/>
      <c r="U879" s="58"/>
      <c r="V879" s="60"/>
      <c r="W879" s="56"/>
      <c r="X879" s="56"/>
      <c r="Y879" s="56"/>
      <c r="Z879" s="46"/>
      <c r="AA879" s="66"/>
      <c r="AB879" s="46"/>
      <c r="AC879" s="46"/>
      <c r="AD879" s="61"/>
      <c r="AE879" s="61"/>
      <c r="AF879" s="46"/>
      <c r="AG879" s="46"/>
      <c r="AH879" s="46">
        <f>SUM(AH878:AH878)</f>
        <v>679880</v>
      </c>
      <c r="AI879" s="46"/>
      <c r="AJ879" s="46">
        <f>SUM(AJ878:AJ878)</f>
        <v>679880</v>
      </c>
      <c r="AK879" s="46"/>
      <c r="AL879" s="46">
        <f>SUM(AL878:AL878)</f>
        <v>2039.64</v>
      </c>
    </row>
    <row r="880" spans="1:38" x14ac:dyDescent="0.45">
      <c r="A880" s="16" t="s">
        <v>1400</v>
      </c>
      <c r="B880" s="21">
        <v>3770400281862</v>
      </c>
      <c r="C880" s="16" t="s">
        <v>1401</v>
      </c>
      <c r="D880" s="16" t="s">
        <v>1402</v>
      </c>
      <c r="E880" s="56">
        <v>513</v>
      </c>
      <c r="F880" s="56">
        <v>6699</v>
      </c>
      <c r="G880" s="57" t="s">
        <v>1403</v>
      </c>
      <c r="H880" s="56" t="s">
        <v>42</v>
      </c>
      <c r="I880" s="56">
        <v>14547</v>
      </c>
      <c r="J880" s="56"/>
      <c r="K880" s="56"/>
      <c r="L880" s="71"/>
      <c r="M880" s="56"/>
      <c r="N880" s="46"/>
      <c r="O880" s="46"/>
      <c r="P880" s="46"/>
      <c r="Q880" s="56"/>
      <c r="R880" s="58"/>
      <c r="S880" s="59"/>
      <c r="T880" s="58"/>
      <c r="U880" s="58"/>
      <c r="V880" s="60"/>
      <c r="W880" s="56"/>
      <c r="X880" s="56"/>
      <c r="Y880" s="56"/>
      <c r="Z880" s="46"/>
      <c r="AA880" s="66"/>
      <c r="AB880" s="46"/>
      <c r="AC880" s="46"/>
      <c r="AD880" s="61"/>
      <c r="AE880" s="61"/>
      <c r="AF880" s="46"/>
      <c r="AG880" s="46"/>
      <c r="AH880" s="46"/>
      <c r="AI880" s="46"/>
      <c r="AJ880" s="46"/>
      <c r="AK880" s="46"/>
      <c r="AL880" s="46"/>
    </row>
    <row r="881" spans="1:38" x14ac:dyDescent="0.45">
      <c r="A881" s="16"/>
      <c r="B881" s="21"/>
      <c r="C881" s="16"/>
      <c r="D881" s="16"/>
      <c r="E881" s="56"/>
      <c r="F881" s="56"/>
      <c r="G881" s="57"/>
      <c r="H881" s="56"/>
      <c r="I881" s="56"/>
      <c r="J881" s="56"/>
      <c r="K881" s="56"/>
      <c r="L881" s="71"/>
      <c r="M881" s="56"/>
      <c r="N881" s="46"/>
      <c r="O881" s="46" t="s">
        <v>54</v>
      </c>
      <c r="P881" s="46">
        <f>SUM(P880:P880)</f>
        <v>0</v>
      </c>
      <c r="Q881" s="56"/>
      <c r="R881" s="58"/>
      <c r="S881" s="59"/>
      <c r="T881" s="58"/>
      <c r="U881" s="58"/>
      <c r="V881" s="60"/>
      <c r="W881" s="56"/>
      <c r="X881" s="56"/>
      <c r="Y881" s="56"/>
      <c r="Z881" s="46"/>
      <c r="AA881" s="66"/>
      <c r="AB881" s="46"/>
      <c r="AC881" s="46"/>
      <c r="AD881" s="61"/>
      <c r="AE881" s="61"/>
      <c r="AF881" s="46"/>
      <c r="AG881" s="46"/>
      <c r="AH881" s="46">
        <f>SUM(AH880:AH880)</f>
        <v>0</v>
      </c>
      <c r="AI881" s="46"/>
      <c r="AJ881" s="46">
        <f>SUM(AJ880:AJ880)</f>
        <v>0</v>
      </c>
      <c r="AK881" s="46"/>
      <c r="AL881" s="46">
        <f>SUM(AL880:AL880)</f>
        <v>0</v>
      </c>
    </row>
    <row r="882" spans="1:38" x14ac:dyDescent="0.45">
      <c r="A882" s="16" t="s">
        <v>1404</v>
      </c>
      <c r="B882" s="21">
        <v>3100500149511</v>
      </c>
      <c r="C882" s="16" t="s">
        <v>1405</v>
      </c>
      <c r="D882" s="16" t="s">
        <v>1406</v>
      </c>
      <c r="E882" s="56">
        <v>514</v>
      </c>
      <c r="F882" s="56">
        <v>514</v>
      </c>
      <c r="G882" s="57" t="s">
        <v>1407</v>
      </c>
      <c r="H882" s="56" t="s">
        <v>42</v>
      </c>
      <c r="I882" s="56">
        <v>19647</v>
      </c>
      <c r="J882" s="56">
        <v>0</v>
      </c>
      <c r="K882" s="56">
        <v>0</v>
      </c>
      <c r="L882" s="71">
        <v>61</v>
      </c>
      <c r="M882" s="56" t="s">
        <v>43</v>
      </c>
      <c r="N882" s="46">
        <f>((J882*400)+(K882*100))+L882</f>
        <v>61</v>
      </c>
      <c r="O882" s="46">
        <v>1000</v>
      </c>
      <c r="P882" s="46">
        <f>N882*O882</f>
        <v>61000</v>
      </c>
      <c r="Q882" s="56"/>
      <c r="R882" s="58"/>
      <c r="S882" s="59"/>
      <c r="T882" s="58"/>
      <c r="U882" s="58"/>
      <c r="V882" s="60"/>
      <c r="W882" s="56"/>
      <c r="X882" s="56"/>
      <c r="Y882" s="56"/>
      <c r="Z882" s="46"/>
      <c r="AA882" s="66"/>
      <c r="AB882" s="46"/>
      <c r="AC882" s="46"/>
      <c r="AD882" s="61"/>
      <c r="AE882" s="61"/>
      <c r="AF882" s="46"/>
      <c r="AG882" s="46">
        <f>IF(AND(AF882="",P882=""),0,IF((AF882=""),P882,IF((P882=""),AF882,AF882+P882)))</f>
        <v>61000</v>
      </c>
      <c r="AH882" s="46">
        <f>IF( (AA882=""),AG882*1,AG882*(AA882/100) )</f>
        <v>61000</v>
      </c>
      <c r="AI882" s="46">
        <v>0</v>
      </c>
      <c r="AJ882" s="46">
        <f>IF((AI882-AH882) &gt; 1,0,IF((AI882-AH882)&lt;0,AH882-AI882,AI882-AH882))</f>
        <v>61000</v>
      </c>
      <c r="AK882" s="46">
        <v>0.3</v>
      </c>
      <c r="AL882" s="46">
        <f>AJ882*(AK882/100)</f>
        <v>183</v>
      </c>
    </row>
    <row r="883" spans="1:38" x14ac:dyDescent="0.45">
      <c r="A883" s="16"/>
      <c r="B883" s="21"/>
      <c r="C883" s="16"/>
      <c r="D883" s="16"/>
      <c r="E883" s="56"/>
      <c r="F883" s="56"/>
      <c r="G883" s="57"/>
      <c r="H883" s="56"/>
      <c r="I883" s="56"/>
      <c r="J883" s="56"/>
      <c r="K883" s="56"/>
      <c r="L883" s="71"/>
      <c r="M883" s="56"/>
      <c r="N883" s="46"/>
      <c r="O883" s="46" t="s">
        <v>54</v>
      </c>
      <c r="P883" s="46">
        <f>SUM(P882:P882)</f>
        <v>61000</v>
      </c>
      <c r="Q883" s="56"/>
      <c r="R883" s="58"/>
      <c r="S883" s="59"/>
      <c r="T883" s="58"/>
      <c r="U883" s="58"/>
      <c r="V883" s="60"/>
      <c r="W883" s="56"/>
      <c r="X883" s="56"/>
      <c r="Y883" s="56"/>
      <c r="Z883" s="46"/>
      <c r="AA883" s="66"/>
      <c r="AB883" s="46"/>
      <c r="AC883" s="46"/>
      <c r="AD883" s="61"/>
      <c r="AE883" s="61"/>
      <c r="AF883" s="46"/>
      <c r="AG883" s="46"/>
      <c r="AH883" s="46">
        <f>SUM(AH882:AH882)</f>
        <v>61000</v>
      </c>
      <c r="AI883" s="46"/>
      <c r="AJ883" s="46">
        <f>SUM(AJ882:AJ882)</f>
        <v>61000</v>
      </c>
      <c r="AK883" s="46"/>
      <c r="AL883" s="46">
        <f>SUM(AL882:AL882)</f>
        <v>183</v>
      </c>
    </row>
    <row r="884" spans="1:38" x14ac:dyDescent="0.45">
      <c r="A884" s="16" t="s">
        <v>1408</v>
      </c>
      <c r="B884" s="21">
        <v>3770400057377</v>
      </c>
      <c r="C884" s="16" t="s">
        <v>1409</v>
      </c>
      <c r="D884" s="16" t="s">
        <v>1410</v>
      </c>
      <c r="E884" s="56">
        <v>515</v>
      </c>
      <c r="F884" s="56">
        <v>3772</v>
      </c>
      <c r="G884" s="57" t="s">
        <v>1411</v>
      </c>
      <c r="H884" s="56" t="s">
        <v>42</v>
      </c>
      <c r="I884" s="56">
        <v>26277</v>
      </c>
      <c r="J884" s="56">
        <v>4</v>
      </c>
      <c r="K884" s="56">
        <v>0</v>
      </c>
      <c r="L884" s="71">
        <v>0</v>
      </c>
      <c r="M884" s="56" t="s">
        <v>43</v>
      </c>
      <c r="N884" s="46">
        <f>((J884*400)+(K884*100))+L884</f>
        <v>1600</v>
      </c>
      <c r="O884" s="46">
        <v>200</v>
      </c>
      <c r="P884" s="46">
        <f>N884*O884</f>
        <v>320000</v>
      </c>
      <c r="Q884" s="56"/>
      <c r="R884" s="58"/>
      <c r="S884" s="59"/>
      <c r="T884" s="58"/>
      <c r="U884" s="58"/>
      <c r="V884" s="60"/>
      <c r="W884" s="56"/>
      <c r="X884" s="56"/>
      <c r="Y884" s="56"/>
      <c r="Z884" s="46"/>
      <c r="AA884" s="66"/>
      <c r="AB884" s="46"/>
      <c r="AC884" s="46"/>
      <c r="AD884" s="61"/>
      <c r="AE884" s="61"/>
      <c r="AF884" s="46"/>
      <c r="AG884" s="46">
        <f>IF(AND(AF884="",P884=""),0,IF((AF884=""),P884,IF((P884=""),AF884,AF884+P884)))</f>
        <v>320000</v>
      </c>
      <c r="AH884" s="46">
        <f>IF( (AA884=""),AG884*1,AG884*(AA884/100) )</f>
        <v>320000</v>
      </c>
      <c r="AI884" s="46">
        <v>0</v>
      </c>
      <c r="AJ884" s="46">
        <f>IF((AI884-AH884) &gt; 1,0,IF((AI884-AH884)&lt;0,AH884-AI884,AI884-AH884))</f>
        <v>320000</v>
      </c>
      <c r="AK884" s="46">
        <v>0.3</v>
      </c>
      <c r="AL884" s="46">
        <f>AJ884*(AK884/100)</f>
        <v>960</v>
      </c>
    </row>
    <row r="885" spans="1:38" x14ac:dyDescent="0.45">
      <c r="A885" s="16"/>
      <c r="B885" s="21"/>
      <c r="C885" s="16"/>
      <c r="D885" s="16"/>
      <c r="E885" s="56"/>
      <c r="F885" s="56"/>
      <c r="G885" s="57"/>
      <c r="H885" s="56"/>
      <c r="I885" s="56"/>
      <c r="J885" s="56"/>
      <c r="K885" s="56"/>
      <c r="L885" s="71"/>
      <c r="M885" s="56"/>
      <c r="N885" s="46"/>
      <c r="O885" s="46" t="s">
        <v>54</v>
      </c>
      <c r="P885" s="46">
        <f>SUM(P884:P884)</f>
        <v>320000</v>
      </c>
      <c r="Q885" s="56"/>
      <c r="R885" s="58"/>
      <c r="S885" s="59"/>
      <c r="T885" s="58"/>
      <c r="U885" s="58"/>
      <c r="V885" s="60"/>
      <c r="W885" s="56"/>
      <c r="X885" s="56"/>
      <c r="Y885" s="56"/>
      <c r="Z885" s="46"/>
      <c r="AA885" s="66"/>
      <c r="AB885" s="46"/>
      <c r="AC885" s="46"/>
      <c r="AD885" s="61"/>
      <c r="AE885" s="61"/>
      <c r="AF885" s="46"/>
      <c r="AG885" s="46"/>
      <c r="AH885" s="46">
        <f>SUM(AH884:AH884)</f>
        <v>320000</v>
      </c>
      <c r="AI885" s="46"/>
      <c r="AJ885" s="46">
        <f>SUM(AJ884:AJ884)</f>
        <v>320000</v>
      </c>
      <c r="AK885" s="46"/>
      <c r="AL885" s="46">
        <f>SUM(AL884:AL884)</f>
        <v>960</v>
      </c>
    </row>
    <row r="886" spans="1:38" x14ac:dyDescent="0.45">
      <c r="A886" s="16" t="s">
        <v>1412</v>
      </c>
      <c r="B886" s="21">
        <v>3410102195626</v>
      </c>
      <c r="C886" s="16" t="s">
        <v>1413</v>
      </c>
      <c r="D886" s="16" t="s">
        <v>1414</v>
      </c>
      <c r="E886" s="56">
        <v>516</v>
      </c>
      <c r="F886" s="56">
        <v>9721</v>
      </c>
      <c r="G886" s="57" t="s">
        <v>1415</v>
      </c>
      <c r="H886" s="56" t="s">
        <v>42</v>
      </c>
      <c r="I886" s="56">
        <v>664</v>
      </c>
      <c r="J886" s="56"/>
      <c r="K886" s="56"/>
      <c r="L886" s="71"/>
      <c r="M886" s="56"/>
      <c r="N886" s="46"/>
      <c r="O886" s="46"/>
      <c r="P886" s="46"/>
      <c r="Q886" s="56"/>
      <c r="R886" s="58"/>
      <c r="S886" s="59"/>
      <c r="T886" s="58"/>
      <c r="U886" s="58"/>
      <c r="V886" s="60"/>
      <c r="W886" s="56"/>
      <c r="X886" s="56"/>
      <c r="Y886" s="56"/>
      <c r="Z886" s="46"/>
      <c r="AA886" s="66"/>
      <c r="AB886" s="46"/>
      <c r="AC886" s="46"/>
      <c r="AD886" s="61"/>
      <c r="AE886" s="61"/>
      <c r="AF886" s="46"/>
      <c r="AG886" s="46"/>
      <c r="AH886" s="46"/>
      <c r="AI886" s="46"/>
      <c r="AJ886" s="46"/>
      <c r="AK886" s="46"/>
      <c r="AL886" s="46"/>
    </row>
    <row r="887" spans="1:38" x14ac:dyDescent="0.45">
      <c r="A887" s="16"/>
      <c r="B887" s="21"/>
      <c r="C887" s="16"/>
      <c r="D887" s="16"/>
      <c r="E887" s="56">
        <v>517</v>
      </c>
      <c r="F887" s="56">
        <v>369</v>
      </c>
      <c r="G887" s="57" t="s">
        <v>1416</v>
      </c>
      <c r="H887" s="56" t="s">
        <v>42</v>
      </c>
      <c r="I887" s="56">
        <v>665</v>
      </c>
      <c r="J887" s="56">
        <v>0</v>
      </c>
      <c r="K887" s="56">
        <v>1</v>
      </c>
      <c r="L887" s="71">
        <v>12</v>
      </c>
      <c r="M887" s="56" t="s">
        <v>43</v>
      </c>
      <c r="N887" s="46">
        <f>((J887*400)+(K887*100))+L887</f>
        <v>112</v>
      </c>
      <c r="O887" s="46">
        <v>5000</v>
      </c>
      <c r="P887" s="46">
        <f>N887*O887</f>
        <v>560000</v>
      </c>
      <c r="Q887" s="56"/>
      <c r="R887" s="58"/>
      <c r="S887" s="59"/>
      <c r="T887" s="58"/>
      <c r="U887" s="58"/>
      <c r="V887" s="60"/>
      <c r="W887" s="56"/>
      <c r="X887" s="56"/>
      <c r="Y887" s="56"/>
      <c r="Z887" s="46"/>
      <c r="AA887" s="66"/>
      <c r="AB887" s="46"/>
      <c r="AC887" s="46"/>
      <c r="AD887" s="61"/>
      <c r="AE887" s="61"/>
      <c r="AF887" s="46"/>
      <c r="AG887" s="46">
        <f>IF(AND(AF887="",P887=""),0,IF((AF887=""),P887,IF((P887=""),AF887,AF887+P887)))</f>
        <v>560000</v>
      </c>
      <c r="AH887" s="46">
        <f>IF( (AA887=""),AG887*1,AG887*(AA887/100) )</f>
        <v>560000</v>
      </c>
      <c r="AI887" s="46">
        <v>0</v>
      </c>
      <c r="AJ887" s="46">
        <f>IF((AI887-AH887) &gt; 1,0,IF((AI887-AH887)&lt;0,AH887-AI887,AI887-AH887))</f>
        <v>560000</v>
      </c>
      <c r="AK887" s="46">
        <v>0.3</v>
      </c>
      <c r="AL887" s="46">
        <f>AJ887*(AK887/100)</f>
        <v>1680</v>
      </c>
    </row>
    <row r="888" spans="1:38" x14ac:dyDescent="0.45">
      <c r="A888" s="16"/>
      <c r="B888" s="21"/>
      <c r="C888" s="16"/>
      <c r="D888" s="16"/>
      <c r="E888" s="56">
        <v>518</v>
      </c>
      <c r="F888" s="56">
        <v>8797</v>
      </c>
      <c r="G888" s="57" t="s">
        <v>1417</v>
      </c>
      <c r="H888" s="56" t="s">
        <v>42</v>
      </c>
      <c r="I888" s="56">
        <v>686</v>
      </c>
      <c r="J888" s="56"/>
      <c r="K888" s="56"/>
      <c r="L888" s="71"/>
      <c r="M888" s="56"/>
      <c r="N888" s="46"/>
      <c r="O888" s="46"/>
      <c r="P888" s="46"/>
      <c r="Q888" s="56"/>
      <c r="R888" s="58"/>
      <c r="S888" s="59"/>
      <c r="T888" s="58"/>
      <c r="U888" s="58"/>
      <c r="V888" s="60"/>
      <c r="W888" s="56"/>
      <c r="X888" s="56"/>
      <c r="Y888" s="56"/>
      <c r="Z888" s="46"/>
      <c r="AA888" s="66"/>
      <c r="AB888" s="46"/>
      <c r="AC888" s="46"/>
      <c r="AD888" s="61"/>
      <c r="AE888" s="61"/>
      <c r="AF888" s="46"/>
      <c r="AG888" s="46"/>
      <c r="AH888" s="46"/>
      <c r="AI888" s="46"/>
      <c r="AJ888" s="46"/>
      <c r="AK888" s="46"/>
      <c r="AL888" s="46"/>
    </row>
    <row r="889" spans="1:38" x14ac:dyDescent="0.45">
      <c r="A889" s="16"/>
      <c r="B889" s="21"/>
      <c r="C889" s="16"/>
      <c r="D889" s="16"/>
      <c r="E889" s="56">
        <v>519</v>
      </c>
      <c r="F889" s="56">
        <v>1256</v>
      </c>
      <c r="G889" s="57" t="s">
        <v>1418</v>
      </c>
      <c r="H889" s="56" t="s">
        <v>42</v>
      </c>
      <c r="I889" s="56">
        <v>8359</v>
      </c>
      <c r="J889" s="56">
        <v>0</v>
      </c>
      <c r="K889" s="56">
        <v>1</v>
      </c>
      <c r="L889" s="71">
        <v>4</v>
      </c>
      <c r="M889" s="56" t="s">
        <v>43</v>
      </c>
      <c r="N889" s="46">
        <f>((J889*400)+(K889*100))+L889</f>
        <v>104</v>
      </c>
      <c r="O889" s="46">
        <v>500</v>
      </c>
      <c r="P889" s="46">
        <f>N889*O889</f>
        <v>52000</v>
      </c>
      <c r="Q889" s="56"/>
      <c r="R889" s="58"/>
      <c r="S889" s="59"/>
      <c r="T889" s="58"/>
      <c r="U889" s="58"/>
      <c r="V889" s="60"/>
      <c r="W889" s="56"/>
      <c r="X889" s="56"/>
      <c r="Y889" s="56"/>
      <c r="Z889" s="46"/>
      <c r="AA889" s="66"/>
      <c r="AB889" s="46"/>
      <c r="AC889" s="46"/>
      <c r="AD889" s="61"/>
      <c r="AE889" s="61"/>
      <c r="AF889" s="46"/>
      <c r="AG889" s="46">
        <f>IF(AND(AF889="",P889=""),0,IF((AF889=""),P889,IF((P889=""),AF889,AF889+P889)))</f>
        <v>52000</v>
      </c>
      <c r="AH889" s="46">
        <f>IF( (AA889=""),AG889*1,AG889*(AA889/100) )</f>
        <v>52000</v>
      </c>
      <c r="AI889" s="46">
        <v>0</v>
      </c>
      <c r="AJ889" s="46">
        <f>IF((AI889-AH889) &gt; 1,0,IF((AI889-AH889)&lt;0,AH889-AI889,AI889-AH889))</f>
        <v>52000</v>
      </c>
      <c r="AK889" s="46">
        <v>0.3</v>
      </c>
      <c r="AL889" s="46">
        <f>AJ889*(AK889/100)</f>
        <v>156</v>
      </c>
    </row>
    <row r="890" spans="1:38" x14ac:dyDescent="0.45">
      <c r="A890" s="16"/>
      <c r="B890" s="21"/>
      <c r="C890" s="16"/>
      <c r="D890" s="16"/>
      <c r="E890" s="56">
        <v>520</v>
      </c>
      <c r="F890" s="56">
        <v>368</v>
      </c>
      <c r="G890" s="57" t="s">
        <v>1419</v>
      </c>
      <c r="H890" s="56" t="s">
        <v>42</v>
      </c>
      <c r="I890" s="56">
        <v>8360</v>
      </c>
      <c r="J890" s="56">
        <v>0</v>
      </c>
      <c r="K890" s="56">
        <v>1</v>
      </c>
      <c r="L890" s="71">
        <v>13</v>
      </c>
      <c r="M890" s="56" t="s">
        <v>43</v>
      </c>
      <c r="N890" s="46">
        <f>((J890*400)+(K890*100))+L890</f>
        <v>113</v>
      </c>
      <c r="O890" s="46">
        <v>5000</v>
      </c>
      <c r="P890" s="46">
        <f>N890*O890</f>
        <v>565000</v>
      </c>
      <c r="Q890" s="56"/>
      <c r="R890" s="58"/>
      <c r="S890" s="59"/>
      <c r="T890" s="58"/>
      <c r="U890" s="58"/>
      <c r="V890" s="60"/>
      <c r="W890" s="56"/>
      <c r="X890" s="56"/>
      <c r="Y890" s="56"/>
      <c r="Z890" s="46"/>
      <c r="AA890" s="66"/>
      <c r="AB890" s="46"/>
      <c r="AC890" s="46"/>
      <c r="AD890" s="61"/>
      <c r="AE890" s="61"/>
      <c r="AF890" s="46"/>
      <c r="AG890" s="46">
        <f>IF(AND(AF890="",P890=""),0,IF((AF890=""),P890,IF((P890=""),AF890,AF890+P890)))</f>
        <v>565000</v>
      </c>
      <c r="AH890" s="46">
        <f>IF( (AA890=""),AG890*1,AG890*(AA890/100) )</f>
        <v>565000</v>
      </c>
      <c r="AI890" s="46">
        <v>0</v>
      </c>
      <c r="AJ890" s="46">
        <f>IF((AI890-AH890) &gt; 1,0,IF((AI890-AH890)&lt;0,AH890-AI890,AI890-AH890))</f>
        <v>565000</v>
      </c>
      <c r="AK890" s="46">
        <v>0.3</v>
      </c>
      <c r="AL890" s="46">
        <f>AJ890*(AK890/100)</f>
        <v>1695</v>
      </c>
    </row>
    <row r="891" spans="1:38" x14ac:dyDescent="0.45">
      <c r="A891" s="16"/>
      <c r="B891" s="21"/>
      <c r="C891" s="16"/>
      <c r="D891" s="16"/>
      <c r="E891" s="56">
        <v>521</v>
      </c>
      <c r="F891" s="56">
        <v>9095</v>
      </c>
      <c r="G891" s="57" t="s">
        <v>1420</v>
      </c>
      <c r="H891" s="56" t="s">
        <v>42</v>
      </c>
      <c r="I891" s="56">
        <v>8361</v>
      </c>
      <c r="J891" s="56"/>
      <c r="K891" s="56"/>
      <c r="L891" s="71"/>
      <c r="M891" s="56"/>
      <c r="N891" s="46"/>
      <c r="O891" s="46"/>
      <c r="P891" s="46"/>
      <c r="Q891" s="56"/>
      <c r="R891" s="58"/>
      <c r="S891" s="59"/>
      <c r="T891" s="58"/>
      <c r="U891" s="58"/>
      <c r="V891" s="60"/>
      <c r="W891" s="56"/>
      <c r="X891" s="56"/>
      <c r="Y891" s="56"/>
      <c r="Z891" s="46"/>
      <c r="AA891" s="66"/>
      <c r="AB891" s="46"/>
      <c r="AC891" s="46"/>
      <c r="AD891" s="61"/>
      <c r="AE891" s="61"/>
      <c r="AF891" s="46"/>
      <c r="AG891" s="46"/>
      <c r="AH891" s="46"/>
      <c r="AI891" s="46"/>
      <c r="AJ891" s="46"/>
      <c r="AK891" s="46"/>
      <c r="AL891" s="46"/>
    </row>
    <row r="892" spans="1:38" x14ac:dyDescent="0.45">
      <c r="A892" s="16"/>
      <c r="B892" s="21"/>
      <c r="C892" s="16"/>
      <c r="D892" s="16"/>
      <c r="E892" s="56">
        <v>522</v>
      </c>
      <c r="F892" s="56">
        <v>367</v>
      </c>
      <c r="G892" s="57" t="s">
        <v>1421</v>
      </c>
      <c r="H892" s="56" t="s">
        <v>42</v>
      </c>
      <c r="I892" s="56">
        <v>8362</v>
      </c>
      <c r="J892" s="56">
        <v>0</v>
      </c>
      <c r="K892" s="56">
        <v>1</v>
      </c>
      <c r="L892" s="71">
        <v>13</v>
      </c>
      <c r="M892" s="56" t="s">
        <v>43</v>
      </c>
      <c r="N892" s="46">
        <f>((J892*400)+(K892*100))+L892</f>
        <v>113</v>
      </c>
      <c r="O892" s="46">
        <v>5000</v>
      </c>
      <c r="P892" s="46">
        <f>N892*O892</f>
        <v>565000</v>
      </c>
      <c r="Q892" s="56"/>
      <c r="R892" s="58"/>
      <c r="S892" s="59"/>
      <c r="T892" s="58"/>
      <c r="U892" s="58"/>
      <c r="V892" s="60"/>
      <c r="W892" s="56"/>
      <c r="X892" s="56"/>
      <c r="Y892" s="56"/>
      <c r="Z892" s="46"/>
      <c r="AA892" s="66"/>
      <c r="AB892" s="46"/>
      <c r="AC892" s="46"/>
      <c r="AD892" s="61"/>
      <c r="AE892" s="61"/>
      <c r="AF892" s="46"/>
      <c r="AG892" s="46">
        <f>IF(AND(AF892="",P892=""),0,IF((AF892=""),P892,IF((P892=""),AF892,AF892+P892)))</f>
        <v>565000</v>
      </c>
      <c r="AH892" s="46">
        <f>IF( (AA892=""),AG892*1,AG892*(AA892/100) )</f>
        <v>565000</v>
      </c>
      <c r="AI892" s="46">
        <v>0</v>
      </c>
      <c r="AJ892" s="46">
        <f>IF((AI892-AH892) &gt; 1,0,IF((AI892-AH892)&lt;0,AH892-AI892,AI892-AH892))</f>
        <v>565000</v>
      </c>
      <c r="AK892" s="46">
        <v>0.3</v>
      </c>
      <c r="AL892" s="46">
        <f>AJ892*(AK892/100)</f>
        <v>1695</v>
      </c>
    </row>
    <row r="893" spans="1:38" x14ac:dyDescent="0.45">
      <c r="A893" s="16"/>
      <c r="B893" s="21"/>
      <c r="C893" s="16"/>
      <c r="D893" s="16"/>
      <c r="E893" s="56">
        <v>523</v>
      </c>
      <c r="F893" s="56">
        <v>370</v>
      </c>
      <c r="G893" s="57" t="s">
        <v>1422</v>
      </c>
      <c r="H893" s="56" t="s">
        <v>42</v>
      </c>
      <c r="I893" s="56">
        <v>15276</v>
      </c>
      <c r="J893" s="56">
        <v>0</v>
      </c>
      <c r="K893" s="56">
        <v>1</v>
      </c>
      <c r="L893" s="71">
        <v>9</v>
      </c>
      <c r="M893" s="56" t="s">
        <v>43</v>
      </c>
      <c r="N893" s="46">
        <f>((J893*400)+(K893*100))+L893</f>
        <v>109</v>
      </c>
      <c r="O893" s="46">
        <v>500</v>
      </c>
      <c r="P893" s="46">
        <f>N893*O893</f>
        <v>54500</v>
      </c>
      <c r="Q893" s="56"/>
      <c r="R893" s="58"/>
      <c r="S893" s="59"/>
      <c r="T893" s="58"/>
      <c r="U893" s="58"/>
      <c r="V893" s="60"/>
      <c r="W893" s="56"/>
      <c r="X893" s="56"/>
      <c r="Y893" s="56"/>
      <c r="Z893" s="46"/>
      <c r="AA893" s="66"/>
      <c r="AB893" s="46"/>
      <c r="AC893" s="46"/>
      <c r="AD893" s="61"/>
      <c r="AE893" s="61"/>
      <c r="AF893" s="46"/>
      <c r="AG893" s="46">
        <f>IF(AND(AF893="",P893=""),0,IF((AF893=""),P893,IF((P893=""),AF893,AF893+P893)))</f>
        <v>54500</v>
      </c>
      <c r="AH893" s="46">
        <f>IF( (AA893=""),AG893*1,AG893*(AA893/100) )</f>
        <v>54500</v>
      </c>
      <c r="AI893" s="46">
        <v>0</v>
      </c>
      <c r="AJ893" s="46">
        <f>IF((AI893-AH893) &gt; 1,0,IF((AI893-AH893)&lt;0,AH893-AI893,AI893-AH893))</f>
        <v>54500</v>
      </c>
      <c r="AK893" s="46">
        <v>0.3</v>
      </c>
      <c r="AL893" s="46">
        <f>AJ893*(AK893/100)</f>
        <v>163.5</v>
      </c>
    </row>
    <row r="894" spans="1:38" x14ac:dyDescent="0.45">
      <c r="A894" s="16"/>
      <c r="B894" s="21"/>
      <c r="C894" s="16"/>
      <c r="D894" s="16"/>
      <c r="E894" s="56">
        <v>524</v>
      </c>
      <c r="F894" s="56">
        <v>7408</v>
      </c>
      <c r="G894" s="57" t="s">
        <v>1423</v>
      </c>
      <c r="H894" s="56" t="s">
        <v>42</v>
      </c>
      <c r="I894" s="56">
        <v>21220</v>
      </c>
      <c r="J894" s="56"/>
      <c r="K894" s="56"/>
      <c r="L894" s="71"/>
      <c r="M894" s="56"/>
      <c r="N894" s="46"/>
      <c r="O894" s="46"/>
      <c r="P894" s="46"/>
      <c r="Q894" s="56"/>
      <c r="R894" s="58"/>
      <c r="S894" s="59"/>
      <c r="T894" s="58"/>
      <c r="U894" s="58"/>
      <c r="V894" s="60"/>
      <c r="W894" s="56"/>
      <c r="X894" s="56"/>
      <c r="Y894" s="56"/>
      <c r="Z894" s="46"/>
      <c r="AA894" s="66"/>
      <c r="AB894" s="46"/>
      <c r="AC894" s="46"/>
      <c r="AD894" s="61"/>
      <c r="AE894" s="61"/>
      <c r="AF894" s="46"/>
      <c r="AG894" s="46"/>
      <c r="AH894" s="46"/>
      <c r="AI894" s="46"/>
      <c r="AJ894" s="46"/>
      <c r="AK894" s="46"/>
      <c r="AL894" s="46"/>
    </row>
    <row r="895" spans="1:38" x14ac:dyDescent="0.45">
      <c r="A895" s="16"/>
      <c r="B895" s="21"/>
      <c r="C895" s="16"/>
      <c r="D895" s="16"/>
      <c r="E895" s="56"/>
      <c r="F895" s="56"/>
      <c r="G895" s="57"/>
      <c r="H895" s="56"/>
      <c r="I895" s="56"/>
      <c r="J895" s="56"/>
      <c r="K895" s="56"/>
      <c r="L895" s="71"/>
      <c r="M895" s="56"/>
      <c r="N895" s="46"/>
      <c r="O895" s="46" t="s">
        <v>54</v>
      </c>
      <c r="P895" s="46">
        <f>SUM(P886:P894)</f>
        <v>1796500</v>
      </c>
      <c r="Q895" s="56"/>
      <c r="R895" s="58"/>
      <c r="S895" s="59"/>
      <c r="T895" s="58"/>
      <c r="U895" s="58"/>
      <c r="V895" s="60"/>
      <c r="W895" s="56"/>
      <c r="X895" s="56"/>
      <c r="Y895" s="56"/>
      <c r="Z895" s="46"/>
      <c r="AA895" s="66"/>
      <c r="AB895" s="46"/>
      <c r="AC895" s="46"/>
      <c r="AD895" s="61"/>
      <c r="AE895" s="61"/>
      <c r="AF895" s="46"/>
      <c r="AG895" s="46"/>
      <c r="AH895" s="46">
        <f>SUM(AH886:AH894)</f>
        <v>1796500</v>
      </c>
      <c r="AI895" s="46"/>
      <c r="AJ895" s="46">
        <f>SUM(AJ886:AJ894)</f>
        <v>1796500</v>
      </c>
      <c r="AK895" s="46"/>
      <c r="AL895" s="46">
        <f>SUM(AL886:AL894)</f>
        <v>5389.5</v>
      </c>
    </row>
    <row r="896" spans="1:38" x14ac:dyDescent="0.45">
      <c r="A896" s="16" t="s">
        <v>1424</v>
      </c>
      <c r="B896" s="21">
        <v>3100902826691</v>
      </c>
      <c r="C896" s="16" t="s">
        <v>1425</v>
      </c>
      <c r="D896" s="16" t="s">
        <v>1426</v>
      </c>
      <c r="E896" s="56">
        <v>525</v>
      </c>
      <c r="F896" s="56">
        <v>4083</v>
      </c>
      <c r="G896" s="57" t="s">
        <v>1427</v>
      </c>
      <c r="H896" s="56" t="s">
        <v>42</v>
      </c>
      <c r="I896" s="56">
        <v>2628</v>
      </c>
      <c r="J896" s="56">
        <v>4</v>
      </c>
      <c r="K896" s="56">
        <v>1</v>
      </c>
      <c r="L896" s="71">
        <v>49</v>
      </c>
      <c r="M896" s="56" t="s">
        <v>43</v>
      </c>
      <c r="N896" s="46">
        <f>((J896*400)+(K896*100))+L896</f>
        <v>1749</v>
      </c>
      <c r="O896" s="46">
        <v>2250</v>
      </c>
      <c r="P896" s="46">
        <f>N896*O896</f>
        <v>3935250</v>
      </c>
      <c r="Q896" s="56"/>
      <c r="R896" s="58"/>
      <c r="S896" s="59"/>
      <c r="T896" s="58"/>
      <c r="U896" s="58"/>
      <c r="V896" s="60"/>
      <c r="W896" s="56"/>
      <c r="X896" s="56"/>
      <c r="Y896" s="56"/>
      <c r="Z896" s="46"/>
      <c r="AA896" s="66"/>
      <c r="AB896" s="46"/>
      <c r="AC896" s="46"/>
      <c r="AD896" s="61"/>
      <c r="AE896" s="61"/>
      <c r="AF896" s="46"/>
      <c r="AG896" s="46">
        <f>IF(AND(AF896="",P896=""),0,IF((AF896=""),P896,IF((P896=""),AF896,AF896+P896)))</f>
        <v>3935250</v>
      </c>
      <c r="AH896" s="46">
        <f>IF( (AA896=""),AG896*1,AG896*(AA896/100) )</f>
        <v>3935250</v>
      </c>
      <c r="AI896" s="46">
        <v>0</v>
      </c>
      <c r="AJ896" s="46">
        <f>IF((AI896-AH896) &gt; 1,0,IF((AI896-AH896)&lt;0,AH896-AI896,AI896-AH896))</f>
        <v>3935250</v>
      </c>
      <c r="AK896" s="46">
        <v>0.3</v>
      </c>
      <c r="AL896" s="46">
        <f>AJ896*(AK896/100)</f>
        <v>11805.75</v>
      </c>
    </row>
    <row r="897" spans="1:38" x14ac:dyDescent="0.45">
      <c r="A897" s="16"/>
      <c r="B897" s="21"/>
      <c r="C897" s="16"/>
      <c r="D897" s="16"/>
      <c r="E897" s="56">
        <v>526</v>
      </c>
      <c r="F897" s="56">
        <v>7704</v>
      </c>
      <c r="G897" s="57" t="s">
        <v>1428</v>
      </c>
      <c r="H897" s="56" t="s">
        <v>42</v>
      </c>
      <c r="I897" s="56">
        <v>2630</v>
      </c>
      <c r="J897" s="56"/>
      <c r="K897" s="56"/>
      <c r="L897" s="71"/>
      <c r="M897" s="56"/>
      <c r="N897" s="46"/>
      <c r="O897" s="46"/>
      <c r="P897" s="46"/>
      <c r="Q897" s="56"/>
      <c r="R897" s="58"/>
      <c r="S897" s="59"/>
      <c r="T897" s="58"/>
      <c r="U897" s="58"/>
      <c r="V897" s="60"/>
      <c r="W897" s="56"/>
      <c r="X897" s="56"/>
      <c r="Y897" s="56"/>
      <c r="Z897" s="46"/>
      <c r="AA897" s="66"/>
      <c r="AB897" s="46"/>
      <c r="AC897" s="46"/>
      <c r="AD897" s="61"/>
      <c r="AE897" s="61"/>
      <c r="AF897" s="46"/>
      <c r="AG897" s="46"/>
      <c r="AH897" s="46"/>
      <c r="AI897" s="46"/>
      <c r="AJ897" s="46"/>
      <c r="AK897" s="46"/>
      <c r="AL897" s="46"/>
    </row>
    <row r="898" spans="1:38" x14ac:dyDescent="0.45">
      <c r="A898" s="16"/>
      <c r="B898" s="21"/>
      <c r="C898" s="16"/>
      <c r="D898" s="16"/>
      <c r="E898" s="56">
        <v>527</v>
      </c>
      <c r="F898" s="56">
        <v>2343</v>
      </c>
      <c r="G898" s="57" t="s">
        <v>1429</v>
      </c>
      <c r="H898" s="56" t="s">
        <v>42</v>
      </c>
      <c r="I898" s="56">
        <v>9091</v>
      </c>
      <c r="J898" s="56">
        <v>1</v>
      </c>
      <c r="K898" s="56">
        <v>1</v>
      </c>
      <c r="L898" s="71">
        <v>60</v>
      </c>
      <c r="M898" s="56" t="s">
        <v>43</v>
      </c>
      <c r="N898" s="46">
        <f>((J898*400)+(K898*100))+L898</f>
        <v>560</v>
      </c>
      <c r="O898" s="46">
        <v>2500</v>
      </c>
      <c r="P898" s="46">
        <f>N898*O898</f>
        <v>1400000</v>
      </c>
      <c r="Q898" s="56"/>
      <c r="R898" s="58"/>
      <c r="S898" s="59"/>
      <c r="T898" s="58"/>
      <c r="U898" s="58"/>
      <c r="V898" s="60"/>
      <c r="W898" s="56"/>
      <c r="X898" s="56"/>
      <c r="Y898" s="56"/>
      <c r="Z898" s="46"/>
      <c r="AA898" s="66"/>
      <c r="AB898" s="46"/>
      <c r="AC898" s="46"/>
      <c r="AD898" s="61"/>
      <c r="AE898" s="61"/>
      <c r="AF898" s="46"/>
      <c r="AG898" s="46">
        <f>IF(AND(AF898="",P898=""),0,IF((AF898=""),P898,IF((P898=""),AF898,AF898+P898)))</f>
        <v>1400000</v>
      </c>
      <c r="AH898" s="46">
        <f>IF( (AA898=""),AG898*1,AG898*(AA898/100) )</f>
        <v>1400000</v>
      </c>
      <c r="AI898" s="46">
        <v>0</v>
      </c>
      <c r="AJ898" s="46">
        <f>IF((AI898-AH898) &gt; 1,0,IF((AI898-AH898)&lt;0,AH898-AI898,AI898-AH898))</f>
        <v>1400000</v>
      </c>
      <c r="AK898" s="46">
        <v>0.3</v>
      </c>
      <c r="AL898" s="46">
        <f>AJ898*(AK898/100)</f>
        <v>4200</v>
      </c>
    </row>
    <row r="899" spans="1:38" x14ac:dyDescent="0.45">
      <c r="A899" s="16"/>
      <c r="B899" s="21"/>
      <c r="C899" s="16"/>
      <c r="D899" s="16"/>
      <c r="E899" s="56">
        <v>528</v>
      </c>
      <c r="F899" s="56">
        <v>1571</v>
      </c>
      <c r="G899" s="57" t="s">
        <v>1430</v>
      </c>
      <c r="H899" s="56" t="s">
        <v>42</v>
      </c>
      <c r="I899" s="56">
        <v>12300</v>
      </c>
      <c r="J899" s="56">
        <v>1</v>
      </c>
      <c r="K899" s="56">
        <v>1</v>
      </c>
      <c r="L899" s="71">
        <v>53</v>
      </c>
      <c r="M899" s="56" t="s">
        <v>43</v>
      </c>
      <c r="N899" s="46">
        <f>((J899*400)+(K899*100))+L899</f>
        <v>553</v>
      </c>
      <c r="O899" s="46">
        <v>260</v>
      </c>
      <c r="P899" s="46">
        <f>N899*O899</f>
        <v>143780</v>
      </c>
      <c r="Q899" s="56"/>
      <c r="R899" s="58"/>
      <c r="S899" s="59"/>
      <c r="T899" s="58"/>
      <c r="U899" s="58"/>
      <c r="V899" s="60"/>
      <c r="W899" s="56"/>
      <c r="X899" s="56"/>
      <c r="Y899" s="56"/>
      <c r="Z899" s="46"/>
      <c r="AA899" s="66"/>
      <c r="AB899" s="46"/>
      <c r="AC899" s="46"/>
      <c r="AD899" s="61"/>
      <c r="AE899" s="61"/>
      <c r="AF899" s="46"/>
      <c r="AG899" s="46">
        <f>IF(AND(AF899="",P899=""),0,IF((AF899=""),P899,IF((P899=""),AF899,AF899+P899)))</f>
        <v>143780</v>
      </c>
      <c r="AH899" s="46">
        <f>IF( (AA899=""),AG899*1,AG899*(AA899/100) )</f>
        <v>143780</v>
      </c>
      <c r="AI899" s="46">
        <v>0</v>
      </c>
      <c r="AJ899" s="46">
        <f>IF((AI899-AH899) &gt; 1,0,IF((AI899-AH899)&lt;0,AH899-AI899,AI899-AH899))</f>
        <v>143780</v>
      </c>
      <c r="AK899" s="46">
        <v>0.3</v>
      </c>
      <c r="AL899" s="46">
        <f>AJ899*(AK899/100)</f>
        <v>431.34000000000003</v>
      </c>
    </row>
    <row r="900" spans="1:38" x14ac:dyDescent="0.45">
      <c r="A900" s="16"/>
      <c r="B900" s="21"/>
      <c r="C900" s="16"/>
      <c r="D900" s="16"/>
      <c r="E900" s="56">
        <v>529</v>
      </c>
      <c r="F900" s="56">
        <v>2647</v>
      </c>
      <c r="G900" s="57" t="s">
        <v>1431</v>
      </c>
      <c r="H900" s="56" t="s">
        <v>42</v>
      </c>
      <c r="I900" s="56">
        <v>28272</v>
      </c>
      <c r="J900" s="56">
        <v>0</v>
      </c>
      <c r="K900" s="56">
        <v>0</v>
      </c>
      <c r="L900" s="71">
        <v>17</v>
      </c>
      <c r="M900" s="56" t="s">
        <v>43</v>
      </c>
      <c r="N900" s="46">
        <f>((J900*400)+(K900*100))+L900</f>
        <v>17</v>
      </c>
      <c r="O900" s="46">
        <v>5000</v>
      </c>
      <c r="P900" s="46">
        <f>N900*O900</f>
        <v>85000</v>
      </c>
      <c r="Q900" s="56"/>
      <c r="R900" s="58"/>
      <c r="S900" s="59"/>
      <c r="T900" s="58"/>
      <c r="U900" s="58"/>
      <c r="V900" s="60"/>
      <c r="W900" s="56"/>
      <c r="X900" s="56"/>
      <c r="Y900" s="56"/>
      <c r="Z900" s="46"/>
      <c r="AA900" s="66"/>
      <c r="AB900" s="46"/>
      <c r="AC900" s="46"/>
      <c r="AD900" s="61"/>
      <c r="AE900" s="61"/>
      <c r="AF900" s="46"/>
      <c r="AG900" s="46">
        <f>IF(AND(AF900="",P900=""),0,IF((AF900=""),P900,IF((P900=""),AF900,AF900+P900)))</f>
        <v>85000</v>
      </c>
      <c r="AH900" s="46">
        <f>IF( (AA900=""),AG900*1,AG900*(AA900/100) )</f>
        <v>85000</v>
      </c>
      <c r="AI900" s="46">
        <v>0</v>
      </c>
      <c r="AJ900" s="46">
        <f>IF((AI900-AH900) &gt; 1,0,IF((AI900-AH900)&lt;0,AH900-AI900,AI900-AH900))</f>
        <v>85000</v>
      </c>
      <c r="AK900" s="46">
        <v>0.3</v>
      </c>
      <c r="AL900" s="46">
        <f>AJ900*(AK900/100)</f>
        <v>255</v>
      </c>
    </row>
    <row r="901" spans="1:38" x14ac:dyDescent="0.45">
      <c r="A901" s="16"/>
      <c r="B901" s="21"/>
      <c r="C901" s="16"/>
      <c r="D901" s="16"/>
      <c r="E901" s="56"/>
      <c r="F901" s="56"/>
      <c r="G901" s="57"/>
      <c r="H901" s="56"/>
      <c r="I901" s="56"/>
      <c r="J901" s="56"/>
      <c r="K901" s="56"/>
      <c r="L901" s="71"/>
      <c r="M901" s="56"/>
      <c r="N901" s="46"/>
      <c r="O901" s="46" t="s">
        <v>54</v>
      </c>
      <c r="P901" s="46">
        <f>SUM(P896:P900)</f>
        <v>5564030</v>
      </c>
      <c r="Q901" s="56"/>
      <c r="R901" s="58"/>
      <c r="S901" s="59"/>
      <c r="T901" s="58"/>
      <c r="U901" s="58"/>
      <c r="V901" s="60"/>
      <c r="W901" s="56"/>
      <c r="X901" s="56"/>
      <c r="Y901" s="56"/>
      <c r="Z901" s="46"/>
      <c r="AA901" s="66"/>
      <c r="AB901" s="46"/>
      <c r="AC901" s="46"/>
      <c r="AD901" s="61"/>
      <c r="AE901" s="61"/>
      <c r="AF901" s="46"/>
      <c r="AG901" s="46"/>
      <c r="AH901" s="46">
        <f>SUM(AH896:AH900)</f>
        <v>5564030</v>
      </c>
      <c r="AI901" s="46"/>
      <c r="AJ901" s="46">
        <f>SUM(AJ896:AJ900)</f>
        <v>5564030</v>
      </c>
      <c r="AK901" s="46"/>
      <c r="AL901" s="46">
        <f>SUM(AL896:AL900)</f>
        <v>16692.09</v>
      </c>
    </row>
    <row r="902" spans="1:38" x14ac:dyDescent="0.45">
      <c r="A902" s="16" t="s">
        <v>1432</v>
      </c>
      <c r="B902" s="21">
        <v>3770400033729</v>
      </c>
      <c r="C902" s="16" t="s">
        <v>1433</v>
      </c>
      <c r="D902" s="16" t="s">
        <v>1434</v>
      </c>
      <c r="E902" s="56">
        <v>530</v>
      </c>
      <c r="F902" s="56">
        <v>3466</v>
      </c>
      <c r="G902" s="57" t="s">
        <v>1435</v>
      </c>
      <c r="H902" s="56" t="s">
        <v>42</v>
      </c>
      <c r="I902" s="56">
        <v>33944</v>
      </c>
      <c r="J902" s="56">
        <v>0</v>
      </c>
      <c r="K902" s="56">
        <v>0</v>
      </c>
      <c r="L902" s="71">
        <v>34.6</v>
      </c>
      <c r="M902" s="56" t="s">
        <v>43</v>
      </c>
      <c r="N902" s="46">
        <f>((J902*400)+(K902*100))+L902</f>
        <v>34.6</v>
      </c>
      <c r="O902" s="46">
        <v>150</v>
      </c>
      <c r="P902" s="46">
        <f>N902*O902</f>
        <v>5190</v>
      </c>
      <c r="Q902" s="56"/>
      <c r="R902" s="58"/>
      <c r="S902" s="59"/>
      <c r="T902" s="58"/>
      <c r="U902" s="58"/>
      <c r="V902" s="60"/>
      <c r="W902" s="56"/>
      <c r="X902" s="56"/>
      <c r="Y902" s="56"/>
      <c r="Z902" s="46"/>
      <c r="AA902" s="66"/>
      <c r="AB902" s="46"/>
      <c r="AC902" s="46"/>
      <c r="AD902" s="61"/>
      <c r="AE902" s="61"/>
      <c r="AF902" s="46"/>
      <c r="AG902" s="46">
        <f>IF(AND(AF902="",P902=""),0,IF((AF902=""),P902,IF((P902=""),AF902,AF902+P902)))</f>
        <v>5190</v>
      </c>
      <c r="AH902" s="46">
        <f>IF( (AA902=""),AG902*1,AG902*(AA902/100) )</f>
        <v>5190</v>
      </c>
      <c r="AI902" s="46">
        <v>0</v>
      </c>
      <c r="AJ902" s="46">
        <f>IF((AI902-AH902) &gt; 1,0,IF((AI902-AH902)&lt;0,AH902-AI902,AI902-AH902))</f>
        <v>5190</v>
      </c>
      <c r="AK902" s="46">
        <v>0.3</v>
      </c>
      <c r="AL902" s="46">
        <f>AJ902*(AK902/100)</f>
        <v>15.57</v>
      </c>
    </row>
    <row r="903" spans="1:38" x14ac:dyDescent="0.45">
      <c r="A903" s="16"/>
      <c r="B903" s="21"/>
      <c r="C903" s="16"/>
      <c r="D903" s="16"/>
      <c r="E903" s="56"/>
      <c r="F903" s="56"/>
      <c r="G903" s="57"/>
      <c r="H903" s="56"/>
      <c r="I903" s="56"/>
      <c r="J903" s="56"/>
      <c r="K903" s="56"/>
      <c r="L903" s="71"/>
      <c r="M903" s="56"/>
      <c r="N903" s="46"/>
      <c r="O903" s="46" t="s">
        <v>54</v>
      </c>
      <c r="P903" s="46">
        <f>SUM(P902:P902)</f>
        <v>5190</v>
      </c>
      <c r="Q903" s="56"/>
      <c r="R903" s="58"/>
      <c r="S903" s="59"/>
      <c r="T903" s="58"/>
      <c r="U903" s="58"/>
      <c r="V903" s="60"/>
      <c r="W903" s="56"/>
      <c r="X903" s="56"/>
      <c r="Y903" s="56"/>
      <c r="Z903" s="46"/>
      <c r="AA903" s="66"/>
      <c r="AB903" s="46"/>
      <c r="AC903" s="46"/>
      <c r="AD903" s="61"/>
      <c r="AE903" s="61"/>
      <c r="AF903" s="46"/>
      <c r="AG903" s="46"/>
      <c r="AH903" s="46">
        <f>SUM(AH902:AH902)</f>
        <v>5190</v>
      </c>
      <c r="AI903" s="46"/>
      <c r="AJ903" s="46">
        <f>SUM(AJ902:AJ902)</f>
        <v>5190</v>
      </c>
      <c r="AK903" s="46"/>
      <c r="AL903" s="46">
        <f>SUM(AL902:AL902)</f>
        <v>15.57</v>
      </c>
    </row>
    <row r="904" spans="1:38" x14ac:dyDescent="0.45">
      <c r="A904" s="16" t="s">
        <v>1436</v>
      </c>
      <c r="B904" s="21">
        <v>1770400007667</v>
      </c>
      <c r="C904" s="16" t="s">
        <v>1437</v>
      </c>
      <c r="D904" s="16" t="s">
        <v>1438</v>
      </c>
      <c r="E904" s="56">
        <v>531</v>
      </c>
      <c r="F904" s="56">
        <v>8358</v>
      </c>
      <c r="G904" s="57" t="s">
        <v>1439</v>
      </c>
      <c r="H904" s="56" t="s">
        <v>42</v>
      </c>
      <c r="I904" s="56">
        <v>28997</v>
      </c>
      <c r="J904" s="56"/>
      <c r="K904" s="56"/>
      <c r="L904" s="71"/>
      <c r="M904" s="56"/>
      <c r="N904" s="46"/>
      <c r="O904" s="46"/>
      <c r="P904" s="46"/>
      <c r="Q904" s="56"/>
      <c r="R904" s="58"/>
      <c r="S904" s="59"/>
      <c r="T904" s="58"/>
      <c r="U904" s="58"/>
      <c r="V904" s="60"/>
      <c r="W904" s="56"/>
      <c r="X904" s="56"/>
      <c r="Y904" s="56"/>
      <c r="Z904" s="46"/>
      <c r="AA904" s="66"/>
      <c r="AB904" s="46"/>
      <c r="AC904" s="46"/>
      <c r="AD904" s="61"/>
      <c r="AE904" s="61"/>
      <c r="AF904" s="46"/>
      <c r="AG904" s="46"/>
      <c r="AH904" s="46"/>
      <c r="AI904" s="46"/>
      <c r="AJ904" s="46"/>
      <c r="AK904" s="46"/>
      <c r="AL904" s="46"/>
    </row>
    <row r="905" spans="1:38" x14ac:dyDescent="0.45">
      <c r="A905" s="16"/>
      <c r="B905" s="21"/>
      <c r="C905" s="16"/>
      <c r="D905" s="16"/>
      <c r="E905" s="56"/>
      <c r="F905" s="56"/>
      <c r="G905" s="57"/>
      <c r="H905" s="56"/>
      <c r="I905" s="56"/>
      <c r="J905" s="56"/>
      <c r="K905" s="56"/>
      <c r="L905" s="71"/>
      <c r="M905" s="56"/>
      <c r="N905" s="46"/>
      <c r="O905" s="46" t="s">
        <v>54</v>
      </c>
      <c r="P905" s="46">
        <f>SUM(P904:P904)</f>
        <v>0</v>
      </c>
      <c r="Q905" s="56"/>
      <c r="R905" s="58"/>
      <c r="S905" s="59"/>
      <c r="T905" s="58"/>
      <c r="U905" s="58"/>
      <c r="V905" s="60"/>
      <c r="W905" s="56"/>
      <c r="X905" s="56"/>
      <c r="Y905" s="56"/>
      <c r="Z905" s="46"/>
      <c r="AA905" s="66"/>
      <c r="AB905" s="46"/>
      <c r="AC905" s="46"/>
      <c r="AD905" s="61"/>
      <c r="AE905" s="61"/>
      <c r="AF905" s="46"/>
      <c r="AG905" s="46"/>
      <c r="AH905" s="46">
        <f>SUM(AH904:AH904)</f>
        <v>0</v>
      </c>
      <c r="AI905" s="46"/>
      <c r="AJ905" s="46">
        <f>SUM(AJ904:AJ904)</f>
        <v>0</v>
      </c>
      <c r="AK905" s="46"/>
      <c r="AL905" s="46">
        <f>SUM(AL904:AL904)</f>
        <v>0</v>
      </c>
    </row>
    <row r="906" spans="1:38" x14ac:dyDescent="0.45">
      <c r="A906" s="16" t="s">
        <v>1440</v>
      </c>
      <c r="B906" s="21">
        <v>3100503532693</v>
      </c>
      <c r="C906" s="16" t="s">
        <v>1441</v>
      </c>
      <c r="D906" s="16" t="s">
        <v>1442</v>
      </c>
      <c r="E906" s="56">
        <v>532</v>
      </c>
      <c r="F906" s="56">
        <v>2732</v>
      </c>
      <c r="G906" s="57" t="s">
        <v>1443</v>
      </c>
      <c r="H906" s="56" t="s">
        <v>42</v>
      </c>
      <c r="I906" s="56">
        <v>21407</v>
      </c>
      <c r="J906" s="56">
        <v>0</v>
      </c>
      <c r="K906" s="56">
        <v>0</v>
      </c>
      <c r="L906" s="71">
        <v>66</v>
      </c>
      <c r="M906" s="56" t="s">
        <v>43</v>
      </c>
      <c r="N906" s="46">
        <f>((J906*400)+(K906*100))+L906</f>
        <v>66</v>
      </c>
      <c r="O906" s="46">
        <v>1000</v>
      </c>
      <c r="P906" s="46">
        <f>N906*O906</f>
        <v>66000</v>
      </c>
      <c r="Q906" s="56"/>
      <c r="R906" s="58"/>
      <c r="S906" s="59"/>
      <c r="T906" s="58"/>
      <c r="U906" s="58"/>
      <c r="V906" s="60"/>
      <c r="W906" s="56"/>
      <c r="X906" s="56"/>
      <c r="Y906" s="56"/>
      <c r="Z906" s="46"/>
      <c r="AA906" s="66"/>
      <c r="AB906" s="46"/>
      <c r="AC906" s="46"/>
      <c r="AD906" s="61"/>
      <c r="AE906" s="61"/>
      <c r="AF906" s="46"/>
      <c r="AG906" s="46">
        <f>IF(AND(AF906="",P906=""),0,IF((AF906=""),P906,IF((P906=""),AF906,AF906+P906)))</f>
        <v>66000</v>
      </c>
      <c r="AH906" s="46">
        <f>IF( (AA906=""),AG906*1,AG906*(AA906/100) )</f>
        <v>66000</v>
      </c>
      <c r="AI906" s="46">
        <v>0</v>
      </c>
      <c r="AJ906" s="46">
        <f>IF((AI906-AH906) &gt; 1,0,IF((AI906-AH906)&lt;0,AH906-AI906,AI906-AH906))</f>
        <v>66000</v>
      </c>
      <c r="AK906" s="46">
        <v>0.3</v>
      </c>
      <c r="AL906" s="46">
        <f>AJ906*(AK906/100)</f>
        <v>198</v>
      </c>
    </row>
    <row r="907" spans="1:38" x14ac:dyDescent="0.45">
      <c r="A907" s="16"/>
      <c r="B907" s="21"/>
      <c r="C907" s="16"/>
      <c r="D907" s="16"/>
      <c r="E907" s="56">
        <v>533</v>
      </c>
      <c r="F907" s="56">
        <v>1797</v>
      </c>
      <c r="G907" s="57" t="s">
        <v>1444</v>
      </c>
      <c r="H907" s="56" t="s">
        <v>42</v>
      </c>
      <c r="I907" s="56">
        <v>21408</v>
      </c>
      <c r="J907" s="56">
        <v>0</v>
      </c>
      <c r="K907" s="56">
        <v>0</v>
      </c>
      <c r="L907" s="71">
        <v>66</v>
      </c>
      <c r="M907" s="56" t="s">
        <v>43</v>
      </c>
      <c r="N907" s="46">
        <f>((J907*400)+(K907*100))+L907</f>
        <v>66</v>
      </c>
      <c r="O907" s="46">
        <v>1000</v>
      </c>
      <c r="P907" s="46">
        <f>N907*O907</f>
        <v>66000</v>
      </c>
      <c r="Q907" s="56"/>
      <c r="R907" s="58"/>
      <c r="S907" s="59"/>
      <c r="T907" s="58"/>
      <c r="U907" s="58"/>
      <c r="V907" s="60"/>
      <c r="W907" s="56"/>
      <c r="X907" s="56"/>
      <c r="Y907" s="56"/>
      <c r="Z907" s="46"/>
      <c r="AA907" s="66"/>
      <c r="AB907" s="46"/>
      <c r="AC907" s="46"/>
      <c r="AD907" s="61"/>
      <c r="AE907" s="61"/>
      <c r="AF907" s="46"/>
      <c r="AG907" s="46">
        <f>IF(AND(AF907="",P907=""),0,IF((AF907=""),P907,IF((P907=""),AF907,AF907+P907)))</f>
        <v>66000</v>
      </c>
      <c r="AH907" s="46">
        <f>IF( (AA907=""),AG907*1,AG907*(AA907/100) )</f>
        <v>66000</v>
      </c>
      <c r="AI907" s="46">
        <v>0</v>
      </c>
      <c r="AJ907" s="46">
        <f>IF((AI907-AH907) &gt; 1,0,IF((AI907-AH907)&lt;0,AH907-AI907,AI907-AH907))</f>
        <v>66000</v>
      </c>
      <c r="AK907" s="46">
        <v>0.3</v>
      </c>
      <c r="AL907" s="46">
        <f>AJ907*(AK907/100)</f>
        <v>198</v>
      </c>
    </row>
    <row r="908" spans="1:38" x14ac:dyDescent="0.45">
      <c r="A908" s="16"/>
      <c r="B908" s="21"/>
      <c r="C908" s="16"/>
      <c r="D908" s="16"/>
      <c r="E908" s="56"/>
      <c r="F908" s="56"/>
      <c r="G908" s="57"/>
      <c r="H908" s="56"/>
      <c r="I908" s="56"/>
      <c r="J908" s="56"/>
      <c r="K908" s="56"/>
      <c r="L908" s="71"/>
      <c r="M908" s="56"/>
      <c r="N908" s="46"/>
      <c r="O908" s="46" t="s">
        <v>54</v>
      </c>
      <c r="P908" s="46">
        <f>SUM(P906:P907)</f>
        <v>132000</v>
      </c>
      <c r="Q908" s="56"/>
      <c r="R908" s="58"/>
      <c r="S908" s="59"/>
      <c r="T908" s="58"/>
      <c r="U908" s="58"/>
      <c r="V908" s="60"/>
      <c r="W908" s="56"/>
      <c r="X908" s="56"/>
      <c r="Y908" s="56"/>
      <c r="Z908" s="46"/>
      <c r="AA908" s="66"/>
      <c r="AB908" s="46"/>
      <c r="AC908" s="46"/>
      <c r="AD908" s="61"/>
      <c r="AE908" s="61"/>
      <c r="AF908" s="46"/>
      <c r="AG908" s="46"/>
      <c r="AH908" s="46">
        <f>SUM(AH906:AH907)</f>
        <v>132000</v>
      </c>
      <c r="AI908" s="46"/>
      <c r="AJ908" s="46">
        <f>SUM(AJ906:AJ907)</f>
        <v>132000</v>
      </c>
      <c r="AK908" s="46"/>
      <c r="AL908" s="46">
        <f>SUM(AL906:AL907)</f>
        <v>396</v>
      </c>
    </row>
    <row r="909" spans="1:38" x14ac:dyDescent="0.45">
      <c r="A909" s="16" t="s">
        <v>1445</v>
      </c>
      <c r="B909" s="21">
        <v>3770300537008</v>
      </c>
      <c r="C909" s="16" t="s">
        <v>1446</v>
      </c>
      <c r="D909" s="16" t="s">
        <v>1447</v>
      </c>
      <c r="E909" s="56">
        <v>534</v>
      </c>
      <c r="F909" s="56">
        <v>3877</v>
      </c>
      <c r="G909" s="57" t="s">
        <v>1448</v>
      </c>
      <c r="H909" s="56" t="s">
        <v>42</v>
      </c>
      <c r="I909" s="56">
        <v>24556</v>
      </c>
      <c r="J909" s="56">
        <v>0</v>
      </c>
      <c r="K909" s="56">
        <v>0</v>
      </c>
      <c r="L909" s="71">
        <v>42</v>
      </c>
      <c r="M909" s="56" t="s">
        <v>43</v>
      </c>
      <c r="N909" s="46">
        <f>((J909*400)+(K909*100))+L909</f>
        <v>42</v>
      </c>
      <c r="O909" s="46">
        <v>5500</v>
      </c>
      <c r="P909" s="46">
        <f>N909*O909</f>
        <v>231000</v>
      </c>
      <c r="Q909" s="56"/>
      <c r="R909" s="58"/>
      <c r="S909" s="59"/>
      <c r="T909" s="58"/>
      <c r="U909" s="58"/>
      <c r="V909" s="60"/>
      <c r="W909" s="56"/>
      <c r="X909" s="56"/>
      <c r="Y909" s="56"/>
      <c r="Z909" s="46"/>
      <c r="AA909" s="66"/>
      <c r="AB909" s="46"/>
      <c r="AC909" s="46"/>
      <c r="AD909" s="61"/>
      <c r="AE909" s="61"/>
      <c r="AF909" s="46"/>
      <c r="AG909" s="46">
        <f>IF(AND(AF909="",P909=""),0,IF((AF909=""),P909,IF((P909=""),AF909,AF909+P909)))</f>
        <v>231000</v>
      </c>
      <c r="AH909" s="46">
        <f>IF( (AA909=""),AG909*1,AG909*(AA909/100) )</f>
        <v>231000</v>
      </c>
      <c r="AI909" s="46">
        <v>0</v>
      </c>
      <c r="AJ909" s="46">
        <f>IF((AI909-AH909) &gt; 1,0,IF((AI909-AH909)&lt;0,AH909-AI909,AI909-AH909))</f>
        <v>231000</v>
      </c>
      <c r="AK909" s="46">
        <v>0.3</v>
      </c>
      <c r="AL909" s="46">
        <f>AJ909*(AK909/100)</f>
        <v>693</v>
      </c>
    </row>
    <row r="910" spans="1:38" x14ac:dyDescent="0.45">
      <c r="A910" s="16"/>
      <c r="B910" s="21"/>
      <c r="C910" s="16"/>
      <c r="D910" s="16"/>
      <c r="E910" s="56"/>
      <c r="F910" s="56"/>
      <c r="G910" s="57"/>
      <c r="H910" s="56"/>
      <c r="I910" s="56"/>
      <c r="J910" s="56"/>
      <c r="K910" s="56"/>
      <c r="L910" s="71"/>
      <c r="M910" s="56"/>
      <c r="N910" s="46"/>
      <c r="O910" s="46" t="s">
        <v>54</v>
      </c>
      <c r="P910" s="46">
        <f>SUM(P909:P909)</f>
        <v>231000</v>
      </c>
      <c r="Q910" s="56"/>
      <c r="R910" s="58"/>
      <c r="S910" s="59"/>
      <c r="T910" s="58"/>
      <c r="U910" s="58"/>
      <c r="V910" s="60"/>
      <c r="W910" s="56"/>
      <c r="X910" s="56"/>
      <c r="Y910" s="56"/>
      <c r="Z910" s="46"/>
      <c r="AA910" s="66"/>
      <c r="AB910" s="46"/>
      <c r="AC910" s="46"/>
      <c r="AD910" s="61"/>
      <c r="AE910" s="61"/>
      <c r="AF910" s="46"/>
      <c r="AG910" s="46"/>
      <c r="AH910" s="46">
        <f>SUM(AH909:AH909)</f>
        <v>231000</v>
      </c>
      <c r="AI910" s="46"/>
      <c r="AJ910" s="46">
        <f>SUM(AJ909:AJ909)</f>
        <v>231000</v>
      </c>
      <c r="AK910" s="46"/>
      <c r="AL910" s="46">
        <f>SUM(AL909:AL909)</f>
        <v>693</v>
      </c>
    </row>
    <row r="911" spans="1:38" x14ac:dyDescent="0.45">
      <c r="A911" s="16" t="s">
        <v>1449</v>
      </c>
      <c r="B911" s="21">
        <v>3770400033940</v>
      </c>
      <c r="C911" s="16" t="s">
        <v>1450</v>
      </c>
      <c r="D911" s="16" t="s">
        <v>1451</v>
      </c>
      <c r="E911" s="56">
        <v>535</v>
      </c>
      <c r="F911" s="56">
        <v>2975</v>
      </c>
      <c r="G911" s="57" t="s">
        <v>1452</v>
      </c>
      <c r="H911" s="56" t="s">
        <v>42</v>
      </c>
      <c r="I911" s="56">
        <v>13927</v>
      </c>
      <c r="J911" s="56">
        <v>4</v>
      </c>
      <c r="K911" s="56">
        <v>1</v>
      </c>
      <c r="L911" s="71">
        <v>81</v>
      </c>
      <c r="M911" s="56" t="s">
        <v>43</v>
      </c>
      <c r="N911" s="46">
        <f>((J911*400)+(K911*100))+L911</f>
        <v>1781</v>
      </c>
      <c r="O911" s="46">
        <v>200</v>
      </c>
      <c r="P911" s="46">
        <f>N911*O911</f>
        <v>356200</v>
      </c>
      <c r="Q911" s="56"/>
      <c r="R911" s="58"/>
      <c r="S911" s="59"/>
      <c r="T911" s="58"/>
      <c r="U911" s="58"/>
      <c r="V911" s="60"/>
      <c r="W911" s="56"/>
      <c r="X911" s="56"/>
      <c r="Y911" s="56"/>
      <c r="Z911" s="46"/>
      <c r="AA911" s="66"/>
      <c r="AB911" s="46"/>
      <c r="AC911" s="46"/>
      <c r="AD911" s="61"/>
      <c r="AE911" s="61"/>
      <c r="AF911" s="46"/>
      <c r="AG911" s="46">
        <f>IF(AND(AF911="",P911=""),0,IF((AF911=""),P911,IF((P911=""),AF911,AF911+P911)))</f>
        <v>356200</v>
      </c>
      <c r="AH911" s="46">
        <f>IF( (AA911=""),AG911*1,AG911*(AA911/100) )</f>
        <v>356200</v>
      </c>
      <c r="AI911" s="46">
        <v>0</v>
      </c>
      <c r="AJ911" s="46">
        <f>IF((AI911-AH911) &gt; 1,0,IF((AI911-AH911)&lt;0,AH911-AI911,AI911-AH911))</f>
        <v>356200</v>
      </c>
      <c r="AK911" s="46">
        <v>0.3</v>
      </c>
      <c r="AL911" s="46">
        <f>AJ911*(AK911/100)</f>
        <v>1068.5999999999999</v>
      </c>
    </row>
    <row r="912" spans="1:38" x14ac:dyDescent="0.45">
      <c r="A912" s="16"/>
      <c r="B912" s="21"/>
      <c r="C912" s="16"/>
      <c r="D912" s="16"/>
      <c r="E912" s="56">
        <v>536</v>
      </c>
      <c r="F912" s="56">
        <v>3514</v>
      </c>
      <c r="G912" s="57" t="s">
        <v>1453</v>
      </c>
      <c r="H912" s="56" t="s">
        <v>42</v>
      </c>
      <c r="I912" s="56">
        <v>23740</v>
      </c>
      <c r="J912" s="56">
        <v>2</v>
      </c>
      <c r="K912" s="56">
        <v>0</v>
      </c>
      <c r="L912" s="71">
        <v>0</v>
      </c>
      <c r="M912" s="56" t="s">
        <v>43</v>
      </c>
      <c r="N912" s="46">
        <f>((J912*400)+(K912*100))+L912</f>
        <v>800</v>
      </c>
      <c r="O912" s="46">
        <v>330</v>
      </c>
      <c r="P912" s="46">
        <f>N912*O912</f>
        <v>264000</v>
      </c>
      <c r="Q912" s="56"/>
      <c r="R912" s="58"/>
      <c r="S912" s="59"/>
      <c r="T912" s="58"/>
      <c r="U912" s="58"/>
      <c r="V912" s="60"/>
      <c r="W912" s="56"/>
      <c r="X912" s="56"/>
      <c r="Y912" s="56"/>
      <c r="Z912" s="46"/>
      <c r="AA912" s="66"/>
      <c r="AB912" s="46"/>
      <c r="AC912" s="46"/>
      <c r="AD912" s="61"/>
      <c r="AE912" s="61"/>
      <c r="AF912" s="46"/>
      <c r="AG912" s="46">
        <f>IF(AND(AF912="",P912=""),0,IF((AF912=""),P912,IF((P912=""),AF912,AF912+P912)))</f>
        <v>264000</v>
      </c>
      <c r="AH912" s="46">
        <f>IF( (AA912=""),AG912*1,AG912*(AA912/100) )</f>
        <v>264000</v>
      </c>
      <c r="AI912" s="46">
        <v>0</v>
      </c>
      <c r="AJ912" s="46">
        <f>IF((AI912-AH912) &gt; 1,0,IF((AI912-AH912)&lt;0,AH912-AI912,AI912-AH912))</f>
        <v>264000</v>
      </c>
      <c r="AK912" s="46">
        <v>0.3</v>
      </c>
      <c r="AL912" s="46">
        <f>AJ912*(AK912/100)</f>
        <v>792</v>
      </c>
    </row>
    <row r="913" spans="1:38" x14ac:dyDescent="0.45">
      <c r="A913" s="16"/>
      <c r="B913" s="21"/>
      <c r="C913" s="16"/>
      <c r="D913" s="16"/>
      <c r="E913" s="56"/>
      <c r="F913" s="56"/>
      <c r="G913" s="57"/>
      <c r="H913" s="56"/>
      <c r="I913" s="56"/>
      <c r="J913" s="56"/>
      <c r="K913" s="56"/>
      <c r="L913" s="71"/>
      <c r="M913" s="56"/>
      <c r="N913" s="46"/>
      <c r="O913" s="46" t="s">
        <v>54</v>
      </c>
      <c r="P913" s="46">
        <f>SUM(P911:P912)</f>
        <v>620200</v>
      </c>
      <c r="Q913" s="56"/>
      <c r="R913" s="58"/>
      <c r="S913" s="59"/>
      <c r="T913" s="58"/>
      <c r="U913" s="58"/>
      <c r="V913" s="60"/>
      <c r="W913" s="56"/>
      <c r="X913" s="56"/>
      <c r="Y913" s="56"/>
      <c r="Z913" s="46"/>
      <c r="AA913" s="66"/>
      <c r="AB913" s="46"/>
      <c r="AC913" s="46"/>
      <c r="AD913" s="61"/>
      <c r="AE913" s="61"/>
      <c r="AF913" s="46"/>
      <c r="AG913" s="46"/>
      <c r="AH913" s="46">
        <f>SUM(AH911:AH912)</f>
        <v>620200</v>
      </c>
      <c r="AI913" s="46"/>
      <c r="AJ913" s="46">
        <f>SUM(AJ911:AJ912)</f>
        <v>620200</v>
      </c>
      <c r="AK913" s="46"/>
      <c r="AL913" s="46">
        <f>SUM(AL911:AL912)</f>
        <v>1860.6</v>
      </c>
    </row>
    <row r="914" spans="1:38" x14ac:dyDescent="0.45">
      <c r="A914" s="16" t="s">
        <v>1454</v>
      </c>
      <c r="B914" s="21">
        <v>3729900130365</v>
      </c>
      <c r="C914" s="16" t="s">
        <v>1455</v>
      </c>
      <c r="D914" s="16" t="s">
        <v>1456</v>
      </c>
      <c r="E914" s="56">
        <v>537</v>
      </c>
      <c r="F914" s="56">
        <v>6605</v>
      </c>
      <c r="G914" s="57" t="s">
        <v>1457</v>
      </c>
      <c r="H914" s="56" t="s">
        <v>42</v>
      </c>
      <c r="I914" s="56">
        <v>30209</v>
      </c>
      <c r="J914" s="56"/>
      <c r="K914" s="56"/>
      <c r="L914" s="71"/>
      <c r="M914" s="56"/>
      <c r="N914" s="46"/>
      <c r="O914" s="46"/>
      <c r="P914" s="46"/>
      <c r="Q914" s="56"/>
      <c r="R914" s="58"/>
      <c r="S914" s="59"/>
      <c r="T914" s="58"/>
      <c r="U914" s="58"/>
      <c r="V914" s="60"/>
      <c r="W914" s="56"/>
      <c r="X914" s="56"/>
      <c r="Y914" s="56"/>
      <c r="Z914" s="46"/>
      <c r="AA914" s="66"/>
      <c r="AB914" s="46"/>
      <c r="AC914" s="46"/>
      <c r="AD914" s="61"/>
      <c r="AE914" s="61"/>
      <c r="AF914" s="46"/>
      <c r="AG914" s="46"/>
      <c r="AH914" s="46"/>
      <c r="AI914" s="46"/>
      <c r="AJ914" s="46"/>
      <c r="AK914" s="46"/>
      <c r="AL914" s="46"/>
    </row>
    <row r="915" spans="1:38" x14ac:dyDescent="0.45">
      <c r="A915" s="16"/>
      <c r="B915" s="21"/>
      <c r="C915" s="16"/>
      <c r="D915" s="16"/>
      <c r="E915" s="56"/>
      <c r="F915" s="56"/>
      <c r="G915" s="57"/>
      <c r="H915" s="56"/>
      <c r="I915" s="56"/>
      <c r="J915" s="56"/>
      <c r="K915" s="56"/>
      <c r="L915" s="71"/>
      <c r="M915" s="56"/>
      <c r="N915" s="46"/>
      <c r="O915" s="46" t="s">
        <v>54</v>
      </c>
      <c r="P915" s="46">
        <f>SUM(P914:P914)</f>
        <v>0</v>
      </c>
      <c r="Q915" s="56"/>
      <c r="R915" s="58"/>
      <c r="S915" s="59"/>
      <c r="T915" s="58"/>
      <c r="U915" s="58"/>
      <c r="V915" s="60"/>
      <c r="W915" s="56"/>
      <c r="X915" s="56"/>
      <c r="Y915" s="56"/>
      <c r="Z915" s="46"/>
      <c r="AA915" s="66"/>
      <c r="AB915" s="46"/>
      <c r="AC915" s="46"/>
      <c r="AD915" s="61"/>
      <c r="AE915" s="61"/>
      <c r="AF915" s="46"/>
      <c r="AG915" s="46"/>
      <c r="AH915" s="46">
        <f>SUM(AH914:AH914)</f>
        <v>0</v>
      </c>
      <c r="AI915" s="46"/>
      <c r="AJ915" s="46">
        <f>SUM(AJ914:AJ914)</f>
        <v>0</v>
      </c>
      <c r="AK915" s="46"/>
      <c r="AL915" s="46">
        <f>SUM(AL914:AL914)</f>
        <v>0</v>
      </c>
    </row>
    <row r="916" spans="1:38" x14ac:dyDescent="0.45">
      <c r="A916" s="16" t="s">
        <v>1458</v>
      </c>
      <c r="B916" s="21"/>
      <c r="C916" s="16" t="s">
        <v>1459</v>
      </c>
      <c r="D916" s="16" t="s">
        <v>1460</v>
      </c>
      <c r="E916" s="56">
        <v>538</v>
      </c>
      <c r="F916" s="56">
        <v>999</v>
      </c>
      <c r="G916" s="57" t="s">
        <v>1461</v>
      </c>
      <c r="H916" s="56" t="s">
        <v>42</v>
      </c>
      <c r="I916" s="56">
        <v>23204</v>
      </c>
      <c r="J916" s="56">
        <v>0</v>
      </c>
      <c r="K916" s="56">
        <v>0</v>
      </c>
      <c r="L916" s="71">
        <v>21</v>
      </c>
      <c r="M916" s="56" t="s">
        <v>43</v>
      </c>
      <c r="N916" s="46">
        <f>((J916*400)+(K916*100))+L916</f>
        <v>21</v>
      </c>
      <c r="O916" s="46">
        <v>5000</v>
      </c>
      <c r="P916" s="46">
        <f>N916*O916</f>
        <v>105000</v>
      </c>
      <c r="Q916" s="56"/>
      <c r="R916" s="58"/>
      <c r="S916" s="59"/>
      <c r="T916" s="58"/>
      <c r="U916" s="58"/>
      <c r="V916" s="60"/>
      <c r="W916" s="56"/>
      <c r="X916" s="56"/>
      <c r="Y916" s="56"/>
      <c r="Z916" s="46"/>
      <c r="AA916" s="66"/>
      <c r="AB916" s="46"/>
      <c r="AC916" s="46"/>
      <c r="AD916" s="61"/>
      <c r="AE916" s="61"/>
      <c r="AF916" s="46"/>
      <c r="AG916" s="46">
        <f>IF(AND(AF916="",P916=""),0,IF((AF916=""),P916,IF((P916=""),AF916,AF916+P916)))</f>
        <v>105000</v>
      </c>
      <c r="AH916" s="46">
        <f>IF( (AA916=""),AG916*1,AG916*(AA916/100) )</f>
        <v>105000</v>
      </c>
      <c r="AI916" s="46">
        <v>0</v>
      </c>
      <c r="AJ916" s="46">
        <f>IF((AI916-AH916) &gt; 1,0,IF((AI916-AH916)&lt;0,AH916-AI916,AI916-AH916))</f>
        <v>105000</v>
      </c>
      <c r="AK916" s="46">
        <v>0.3</v>
      </c>
      <c r="AL916" s="46">
        <f>AJ916*(AK916/100)</f>
        <v>315</v>
      </c>
    </row>
    <row r="917" spans="1:38" x14ac:dyDescent="0.45">
      <c r="A917" s="16"/>
      <c r="B917" s="21"/>
      <c r="C917" s="16"/>
      <c r="D917" s="16"/>
      <c r="E917" s="56"/>
      <c r="F917" s="56"/>
      <c r="G917" s="57"/>
      <c r="H917" s="56"/>
      <c r="I917" s="56"/>
      <c r="J917" s="56"/>
      <c r="K917" s="56"/>
      <c r="L917" s="71"/>
      <c r="M917" s="56"/>
      <c r="N917" s="46"/>
      <c r="O917" s="46" t="s">
        <v>54</v>
      </c>
      <c r="P917" s="46">
        <f>SUM(P916:P916)</f>
        <v>105000</v>
      </c>
      <c r="Q917" s="56"/>
      <c r="R917" s="58"/>
      <c r="S917" s="59"/>
      <c r="T917" s="58"/>
      <c r="U917" s="58"/>
      <c r="V917" s="60"/>
      <c r="W917" s="56"/>
      <c r="X917" s="56"/>
      <c r="Y917" s="56"/>
      <c r="Z917" s="46"/>
      <c r="AA917" s="66"/>
      <c r="AB917" s="46"/>
      <c r="AC917" s="46"/>
      <c r="AD917" s="61"/>
      <c r="AE917" s="61"/>
      <c r="AF917" s="46"/>
      <c r="AG917" s="46"/>
      <c r="AH917" s="46">
        <f>SUM(AH916:AH916)</f>
        <v>105000</v>
      </c>
      <c r="AI917" s="46"/>
      <c r="AJ917" s="46">
        <f>SUM(AJ916:AJ916)</f>
        <v>105000</v>
      </c>
      <c r="AK917" s="46"/>
      <c r="AL917" s="46">
        <f>SUM(AL916:AL916)</f>
        <v>315</v>
      </c>
    </row>
    <row r="918" spans="1:38" x14ac:dyDescent="0.45">
      <c r="A918" s="16" t="s">
        <v>1462</v>
      </c>
      <c r="B918" s="21">
        <v>3770400018827</v>
      </c>
      <c r="C918" s="16" t="s">
        <v>1463</v>
      </c>
      <c r="D918" s="16" t="s">
        <v>1464</v>
      </c>
      <c r="E918" s="56">
        <v>539</v>
      </c>
      <c r="F918" s="56">
        <v>7874</v>
      </c>
      <c r="G918" s="57" t="s">
        <v>1465</v>
      </c>
      <c r="H918" s="56" t="s">
        <v>42</v>
      </c>
      <c r="I918" s="56">
        <v>5080</v>
      </c>
      <c r="J918" s="56"/>
      <c r="K918" s="56"/>
      <c r="L918" s="71"/>
      <c r="M918" s="56"/>
      <c r="N918" s="46"/>
      <c r="O918" s="46"/>
      <c r="P918" s="46"/>
      <c r="Q918" s="56"/>
      <c r="R918" s="58"/>
      <c r="S918" s="59"/>
      <c r="T918" s="58"/>
      <c r="U918" s="58"/>
      <c r="V918" s="60"/>
      <c r="W918" s="56"/>
      <c r="X918" s="56"/>
      <c r="Y918" s="56"/>
      <c r="Z918" s="46"/>
      <c r="AA918" s="66"/>
      <c r="AB918" s="46"/>
      <c r="AC918" s="46"/>
      <c r="AD918" s="61"/>
      <c r="AE918" s="61"/>
      <c r="AF918" s="46"/>
      <c r="AG918" s="46"/>
      <c r="AH918" s="46"/>
      <c r="AI918" s="46"/>
      <c r="AJ918" s="46"/>
      <c r="AK918" s="46"/>
      <c r="AL918" s="46"/>
    </row>
    <row r="919" spans="1:38" x14ac:dyDescent="0.45">
      <c r="A919" s="16"/>
      <c r="B919" s="21"/>
      <c r="C919" s="16"/>
      <c r="D919" s="16"/>
      <c r="E919" s="56"/>
      <c r="F919" s="56"/>
      <c r="G919" s="57"/>
      <c r="H919" s="56"/>
      <c r="I919" s="56"/>
      <c r="J919" s="56"/>
      <c r="K919" s="56"/>
      <c r="L919" s="71"/>
      <c r="M919" s="56"/>
      <c r="N919" s="46"/>
      <c r="O919" s="46" t="s">
        <v>54</v>
      </c>
      <c r="P919" s="46">
        <f>SUM(P918:P918)</f>
        <v>0</v>
      </c>
      <c r="Q919" s="56"/>
      <c r="R919" s="58"/>
      <c r="S919" s="59"/>
      <c r="T919" s="58"/>
      <c r="U919" s="58"/>
      <c r="V919" s="60"/>
      <c r="W919" s="56"/>
      <c r="X919" s="56"/>
      <c r="Y919" s="56"/>
      <c r="Z919" s="46"/>
      <c r="AA919" s="66"/>
      <c r="AB919" s="46"/>
      <c r="AC919" s="46"/>
      <c r="AD919" s="61"/>
      <c r="AE919" s="61"/>
      <c r="AF919" s="46"/>
      <c r="AG919" s="46"/>
      <c r="AH919" s="46">
        <f>SUM(AH918:AH918)</f>
        <v>0</v>
      </c>
      <c r="AI919" s="46"/>
      <c r="AJ919" s="46">
        <f>SUM(AJ918:AJ918)</f>
        <v>0</v>
      </c>
      <c r="AK919" s="46"/>
      <c r="AL919" s="46">
        <f>SUM(AL918:AL918)</f>
        <v>0</v>
      </c>
    </row>
    <row r="920" spans="1:38" x14ac:dyDescent="0.45">
      <c r="A920" s="16" t="s">
        <v>1466</v>
      </c>
      <c r="B920" s="21">
        <v>3770400312067</v>
      </c>
      <c r="C920" s="16" t="s">
        <v>1467</v>
      </c>
      <c r="D920" s="16" t="s">
        <v>1468</v>
      </c>
      <c r="E920" s="56">
        <v>540</v>
      </c>
      <c r="F920" s="56">
        <v>2949</v>
      </c>
      <c r="G920" s="57" t="s">
        <v>1469</v>
      </c>
      <c r="H920" s="56" t="s">
        <v>42</v>
      </c>
      <c r="I920" s="56">
        <v>15473</v>
      </c>
      <c r="J920" s="56">
        <v>8</v>
      </c>
      <c r="K920" s="56">
        <v>1</v>
      </c>
      <c r="L920" s="71">
        <v>21</v>
      </c>
      <c r="M920" s="56" t="s">
        <v>90</v>
      </c>
      <c r="N920" s="46">
        <f>((J920*400)+(K920*100))+L920</f>
        <v>3321</v>
      </c>
      <c r="O920" s="46">
        <v>2200</v>
      </c>
      <c r="P920" s="46">
        <f>N920*O920</f>
        <v>7306200</v>
      </c>
      <c r="Q920" s="56"/>
      <c r="R920" s="58"/>
      <c r="S920" s="59"/>
      <c r="T920" s="58"/>
      <c r="U920" s="58"/>
      <c r="V920" s="60"/>
      <c r="W920" s="56"/>
      <c r="X920" s="56"/>
      <c r="Y920" s="56"/>
      <c r="Z920" s="46"/>
      <c r="AA920" s="66"/>
      <c r="AB920" s="46"/>
      <c r="AC920" s="46"/>
      <c r="AD920" s="61"/>
      <c r="AE920" s="61"/>
      <c r="AF920" s="46"/>
      <c r="AG920" s="46">
        <f>IF(AND(AF920="",P920=""),0,IF((AF920=""),P920,IF((P920=""),AF920,AF920+P920)))</f>
        <v>7306200</v>
      </c>
      <c r="AH920" s="46">
        <f>IF( (AA920=""),AG920*1,AG920*(AA920/100) )</f>
        <v>7306200</v>
      </c>
      <c r="AI920" s="46">
        <v>50000000</v>
      </c>
      <c r="AJ920" s="46">
        <f>IF((AI920-AH920) &gt; 1,0,IF((AI920-AH920)&lt;0,AH920-AI920,AI920-AH920))</f>
        <v>0</v>
      </c>
      <c r="AK920" s="46">
        <v>0.01</v>
      </c>
      <c r="AL920" s="46">
        <f>AJ920*(AK920/100)</f>
        <v>0</v>
      </c>
    </row>
    <row r="921" spans="1:38" x14ac:dyDescent="0.45">
      <c r="A921" s="16"/>
      <c r="B921" s="21"/>
      <c r="C921" s="16"/>
      <c r="D921" s="16"/>
      <c r="E921" s="56"/>
      <c r="F921" s="56"/>
      <c r="G921" s="57"/>
      <c r="H921" s="56"/>
      <c r="I921" s="56"/>
      <c r="J921" s="56"/>
      <c r="K921" s="56"/>
      <c r="L921" s="71"/>
      <c r="M921" s="56"/>
      <c r="N921" s="46"/>
      <c r="O921" s="46" t="s">
        <v>54</v>
      </c>
      <c r="P921" s="46">
        <f>SUM(P920:P920)</f>
        <v>7306200</v>
      </c>
      <c r="Q921" s="56"/>
      <c r="R921" s="58"/>
      <c r="S921" s="59"/>
      <c r="T921" s="58"/>
      <c r="U921" s="58"/>
      <c r="V921" s="60"/>
      <c r="W921" s="56"/>
      <c r="X921" s="56"/>
      <c r="Y921" s="56"/>
      <c r="Z921" s="46"/>
      <c r="AA921" s="66"/>
      <c r="AB921" s="46"/>
      <c r="AC921" s="46"/>
      <c r="AD921" s="61"/>
      <c r="AE921" s="61"/>
      <c r="AF921" s="46"/>
      <c r="AG921" s="46"/>
      <c r="AH921" s="46">
        <f>SUM(AH920:AH920)</f>
        <v>7306200</v>
      </c>
      <c r="AI921" s="46"/>
      <c r="AJ921" s="46">
        <f>SUM(AJ920:AJ920)</f>
        <v>0</v>
      </c>
      <c r="AK921" s="46"/>
      <c r="AL921" s="46">
        <f>SUM(AL920:AL920)</f>
        <v>0</v>
      </c>
    </row>
    <row r="922" spans="1:38" x14ac:dyDescent="0.45">
      <c r="A922" s="16" t="s">
        <v>1470</v>
      </c>
      <c r="B922" s="21">
        <v>3330100130242</v>
      </c>
      <c r="C922" s="16" t="s">
        <v>1471</v>
      </c>
      <c r="D922" s="16" t="s">
        <v>1472</v>
      </c>
      <c r="E922" s="56">
        <v>541</v>
      </c>
      <c r="F922" s="56">
        <v>8676</v>
      </c>
      <c r="G922" s="57" t="s">
        <v>1473</v>
      </c>
      <c r="H922" s="56" t="s">
        <v>42</v>
      </c>
      <c r="I922" s="56">
        <v>4573</v>
      </c>
      <c r="J922" s="56"/>
      <c r="K922" s="56"/>
      <c r="L922" s="71"/>
      <c r="M922" s="56"/>
      <c r="N922" s="46"/>
      <c r="O922" s="46"/>
      <c r="P922" s="46"/>
      <c r="Q922" s="56"/>
      <c r="R922" s="58"/>
      <c r="S922" s="59"/>
      <c r="T922" s="58"/>
      <c r="U922" s="58"/>
      <c r="V922" s="60"/>
      <c r="W922" s="56"/>
      <c r="X922" s="56"/>
      <c r="Y922" s="56"/>
      <c r="Z922" s="46"/>
      <c r="AA922" s="66"/>
      <c r="AB922" s="46"/>
      <c r="AC922" s="46"/>
      <c r="AD922" s="61"/>
      <c r="AE922" s="61"/>
      <c r="AF922" s="46"/>
      <c r="AG922" s="46"/>
      <c r="AH922" s="46"/>
      <c r="AI922" s="46"/>
      <c r="AJ922" s="46"/>
      <c r="AK922" s="46"/>
      <c r="AL922" s="46"/>
    </row>
    <row r="923" spans="1:38" x14ac:dyDescent="0.45">
      <c r="A923" s="16"/>
      <c r="B923" s="21"/>
      <c r="C923" s="16"/>
      <c r="D923" s="16"/>
      <c r="E923" s="56"/>
      <c r="F923" s="56"/>
      <c r="G923" s="57"/>
      <c r="H923" s="56"/>
      <c r="I923" s="56"/>
      <c r="J923" s="56"/>
      <c r="K923" s="56"/>
      <c r="L923" s="71"/>
      <c r="M923" s="56"/>
      <c r="N923" s="46"/>
      <c r="O923" s="46" t="s">
        <v>54</v>
      </c>
      <c r="P923" s="46">
        <f>SUM(P922:P922)</f>
        <v>0</v>
      </c>
      <c r="Q923" s="56"/>
      <c r="R923" s="58"/>
      <c r="S923" s="59"/>
      <c r="T923" s="58"/>
      <c r="U923" s="58"/>
      <c r="V923" s="60"/>
      <c r="W923" s="56"/>
      <c r="X923" s="56"/>
      <c r="Y923" s="56"/>
      <c r="Z923" s="46"/>
      <c r="AA923" s="66"/>
      <c r="AB923" s="46"/>
      <c r="AC923" s="46"/>
      <c r="AD923" s="61"/>
      <c r="AE923" s="61"/>
      <c r="AF923" s="46"/>
      <c r="AG923" s="46"/>
      <c r="AH923" s="46">
        <f>SUM(AH922:AH922)</f>
        <v>0</v>
      </c>
      <c r="AI923" s="46"/>
      <c r="AJ923" s="46">
        <f>SUM(AJ922:AJ922)</f>
        <v>0</v>
      </c>
      <c r="AK923" s="46"/>
      <c r="AL923" s="46">
        <f>SUM(AL922:AL922)</f>
        <v>0</v>
      </c>
    </row>
    <row r="924" spans="1:38" x14ac:dyDescent="0.45">
      <c r="A924" s="16" t="s">
        <v>1474</v>
      </c>
      <c r="B924" s="21"/>
      <c r="C924" s="16" t="s">
        <v>1475</v>
      </c>
      <c r="D924" s="16" t="s">
        <v>1476</v>
      </c>
      <c r="E924" s="56">
        <v>542</v>
      </c>
      <c r="F924" s="56">
        <v>2003</v>
      </c>
      <c r="G924" s="57" t="s">
        <v>1477</v>
      </c>
      <c r="H924" s="56" t="s">
        <v>42</v>
      </c>
      <c r="I924" s="56">
        <v>15377</v>
      </c>
      <c r="J924" s="56">
        <v>2</v>
      </c>
      <c r="K924" s="56">
        <v>2</v>
      </c>
      <c r="L924" s="71">
        <v>52</v>
      </c>
      <c r="M924" s="56" t="s">
        <v>43</v>
      </c>
      <c r="N924" s="46">
        <f>((J924*400)+(K924*100))+L924</f>
        <v>1052</v>
      </c>
      <c r="O924" s="46">
        <v>150</v>
      </c>
      <c r="P924" s="46">
        <f>N924*O924</f>
        <v>157800</v>
      </c>
      <c r="Q924" s="56"/>
      <c r="R924" s="58"/>
      <c r="S924" s="59"/>
      <c r="T924" s="58"/>
      <c r="U924" s="58"/>
      <c r="V924" s="60"/>
      <c r="W924" s="56"/>
      <c r="X924" s="56"/>
      <c r="Y924" s="56"/>
      <c r="Z924" s="46"/>
      <c r="AA924" s="66"/>
      <c r="AB924" s="46"/>
      <c r="AC924" s="46"/>
      <c r="AD924" s="61"/>
      <c r="AE924" s="61"/>
      <c r="AF924" s="46"/>
      <c r="AG924" s="46">
        <f>IF(AND(AF924="",P924=""),0,IF((AF924=""),P924,IF((P924=""),AF924,AF924+P924)))</f>
        <v>157800</v>
      </c>
      <c r="AH924" s="46">
        <f>IF( (AA924=""),AG924*1,AG924*(AA924/100) )</f>
        <v>157800</v>
      </c>
      <c r="AI924" s="46">
        <v>0</v>
      </c>
      <c r="AJ924" s="46">
        <f>IF((AI924-AH924) &gt; 1,0,IF((AI924-AH924)&lt;0,AH924-AI924,AI924-AH924))</f>
        <v>157800</v>
      </c>
      <c r="AK924" s="46">
        <v>0.3</v>
      </c>
      <c r="AL924" s="46">
        <f>AJ924*(AK924/100)</f>
        <v>473.40000000000003</v>
      </c>
    </row>
    <row r="925" spans="1:38" x14ac:dyDescent="0.45">
      <c r="A925" s="16"/>
      <c r="B925" s="21"/>
      <c r="C925" s="16"/>
      <c r="D925" s="16"/>
      <c r="E925" s="56"/>
      <c r="F925" s="56"/>
      <c r="G925" s="57"/>
      <c r="H925" s="56"/>
      <c r="I925" s="56"/>
      <c r="J925" s="56"/>
      <c r="K925" s="56"/>
      <c r="L925" s="71"/>
      <c r="M925" s="56"/>
      <c r="N925" s="46"/>
      <c r="O925" s="46" t="s">
        <v>54</v>
      </c>
      <c r="P925" s="46">
        <f>SUM(P924:P924)</f>
        <v>157800</v>
      </c>
      <c r="Q925" s="56"/>
      <c r="R925" s="58"/>
      <c r="S925" s="59"/>
      <c r="T925" s="58"/>
      <c r="U925" s="58"/>
      <c r="V925" s="60"/>
      <c r="W925" s="56"/>
      <c r="X925" s="56"/>
      <c r="Y925" s="56"/>
      <c r="Z925" s="46"/>
      <c r="AA925" s="66"/>
      <c r="AB925" s="46"/>
      <c r="AC925" s="46"/>
      <c r="AD925" s="61"/>
      <c r="AE925" s="61"/>
      <c r="AF925" s="46"/>
      <c r="AG925" s="46"/>
      <c r="AH925" s="46">
        <f>SUM(AH924:AH924)</f>
        <v>157800</v>
      </c>
      <c r="AI925" s="46"/>
      <c r="AJ925" s="46">
        <f>SUM(AJ924:AJ924)</f>
        <v>157800</v>
      </c>
      <c r="AK925" s="46"/>
      <c r="AL925" s="46">
        <f>SUM(AL924:AL924)</f>
        <v>473.40000000000003</v>
      </c>
    </row>
    <row r="926" spans="1:38" x14ac:dyDescent="0.45">
      <c r="A926" s="16" t="s">
        <v>1478</v>
      </c>
      <c r="B926" s="21"/>
      <c r="C926" s="16" t="s">
        <v>1479</v>
      </c>
      <c r="D926" s="16" t="s">
        <v>1476</v>
      </c>
      <c r="E926" s="56">
        <v>543</v>
      </c>
      <c r="F926" s="56">
        <v>2008</v>
      </c>
      <c r="G926" s="57" t="s">
        <v>1480</v>
      </c>
      <c r="H926" s="56" t="s">
        <v>42</v>
      </c>
      <c r="I926" s="56">
        <v>15375</v>
      </c>
      <c r="J926" s="56">
        <v>1</v>
      </c>
      <c r="K926" s="56">
        <v>0</v>
      </c>
      <c r="L926" s="71">
        <v>25</v>
      </c>
      <c r="M926" s="56" t="s">
        <v>208</v>
      </c>
      <c r="N926" s="46">
        <f>((J926*400)+(K926*100))+L926</f>
        <v>425</v>
      </c>
      <c r="O926" s="46">
        <v>200</v>
      </c>
      <c r="P926" s="46">
        <f>N926*O926</f>
        <v>85000</v>
      </c>
      <c r="Q926" s="56"/>
      <c r="R926" s="58"/>
      <c r="S926" s="59"/>
      <c r="T926" s="58"/>
      <c r="U926" s="58"/>
      <c r="V926" s="60"/>
      <c r="W926" s="56"/>
      <c r="X926" s="56"/>
      <c r="Y926" s="56"/>
      <c r="Z926" s="46"/>
      <c r="AA926" s="66"/>
      <c r="AB926" s="46"/>
      <c r="AC926" s="46"/>
      <c r="AD926" s="61"/>
      <c r="AE926" s="61"/>
      <c r="AF926" s="46"/>
      <c r="AG926" s="46">
        <f>IF(AND(AF926="",P926=""),0,IF((AF926=""),P926,IF((P926=""),AF926,AF926+P926)))</f>
        <v>85000</v>
      </c>
      <c r="AH926" s="46">
        <f>IF( (AA926=""),AG926*1,AG926*(AA926/100) )</f>
        <v>85000</v>
      </c>
      <c r="AI926" s="46">
        <v>0</v>
      </c>
      <c r="AJ926" s="46">
        <f>IF((AI926-AH926) &gt; 1,0,IF((AI926-AH926)&lt;0,AH926-AI926,AI926-AH926))</f>
        <v>85000</v>
      </c>
      <c r="AK926" s="46">
        <v>0.02</v>
      </c>
      <c r="AL926" s="46">
        <f>AJ926*(AK926/100)</f>
        <v>17</v>
      </c>
    </row>
    <row r="927" spans="1:38" x14ac:dyDescent="0.45">
      <c r="A927" s="16"/>
      <c r="B927" s="21"/>
      <c r="C927" s="16"/>
      <c r="D927" s="16"/>
      <c r="E927" s="56">
        <v>544</v>
      </c>
      <c r="F927" s="56">
        <v>2005</v>
      </c>
      <c r="G927" s="57" t="s">
        <v>1481</v>
      </c>
      <c r="H927" s="56" t="s">
        <v>42</v>
      </c>
      <c r="I927" s="56">
        <v>15376</v>
      </c>
      <c r="J927" s="56">
        <v>1</v>
      </c>
      <c r="K927" s="56">
        <v>1</v>
      </c>
      <c r="L927" s="71">
        <v>16</v>
      </c>
      <c r="M927" s="56" t="s">
        <v>208</v>
      </c>
      <c r="N927" s="46">
        <f>((J927*400)+(K927*100))+L927</f>
        <v>516</v>
      </c>
      <c r="O927" s="46">
        <v>260</v>
      </c>
      <c r="P927" s="46">
        <f>N927*O927</f>
        <v>134160</v>
      </c>
      <c r="Q927" s="56"/>
      <c r="R927" s="58"/>
      <c r="S927" s="59"/>
      <c r="T927" s="58"/>
      <c r="U927" s="58"/>
      <c r="V927" s="60"/>
      <c r="W927" s="56"/>
      <c r="X927" s="56"/>
      <c r="Y927" s="56"/>
      <c r="Z927" s="46"/>
      <c r="AA927" s="66"/>
      <c r="AB927" s="46"/>
      <c r="AC927" s="46"/>
      <c r="AD927" s="61"/>
      <c r="AE927" s="61"/>
      <c r="AF927" s="46"/>
      <c r="AG927" s="46">
        <f>IF(AND(AF927="",P927=""),0,IF((AF927=""),P927,IF((P927=""),AF927,AF927+P927)))</f>
        <v>134160</v>
      </c>
      <c r="AH927" s="46">
        <f>IF( (AA927=""),AG927*1,AG927*(AA927/100) )</f>
        <v>134160</v>
      </c>
      <c r="AI927" s="46">
        <v>0</v>
      </c>
      <c r="AJ927" s="46">
        <f>IF((AI927-AH927) &gt; 1,0,IF((AI927-AH927)&lt;0,AH927-AI927,AI927-AH927))</f>
        <v>134160</v>
      </c>
      <c r="AK927" s="46">
        <v>0.02</v>
      </c>
      <c r="AL927" s="46">
        <f>AJ927*(AK927/100)</f>
        <v>26.832000000000001</v>
      </c>
    </row>
    <row r="928" spans="1:38" x14ac:dyDescent="0.45">
      <c r="A928" s="16"/>
      <c r="B928" s="21"/>
      <c r="C928" s="16"/>
      <c r="D928" s="16"/>
      <c r="E928" s="56"/>
      <c r="F928" s="56"/>
      <c r="G928" s="57"/>
      <c r="H928" s="56"/>
      <c r="I928" s="56"/>
      <c r="J928" s="56"/>
      <c r="K928" s="56"/>
      <c r="L928" s="71"/>
      <c r="M928" s="56"/>
      <c r="N928" s="46"/>
      <c r="O928" s="46" t="s">
        <v>54</v>
      </c>
      <c r="P928" s="46">
        <f>SUM(P926:P927)</f>
        <v>219160</v>
      </c>
      <c r="Q928" s="56"/>
      <c r="R928" s="58"/>
      <c r="S928" s="59"/>
      <c r="T928" s="58"/>
      <c r="U928" s="58"/>
      <c r="V928" s="60"/>
      <c r="W928" s="56"/>
      <c r="X928" s="56"/>
      <c r="Y928" s="56"/>
      <c r="Z928" s="46"/>
      <c r="AA928" s="66"/>
      <c r="AB928" s="46"/>
      <c r="AC928" s="46"/>
      <c r="AD928" s="61"/>
      <c r="AE928" s="61"/>
      <c r="AF928" s="46"/>
      <c r="AG928" s="46"/>
      <c r="AH928" s="46">
        <f>SUM(AH926:AH927)</f>
        <v>219160</v>
      </c>
      <c r="AI928" s="46"/>
      <c r="AJ928" s="46">
        <f>SUM(AJ926:AJ927)</f>
        <v>219160</v>
      </c>
      <c r="AK928" s="46"/>
      <c r="AL928" s="46">
        <f>SUM(AL926:AL927)</f>
        <v>43.832000000000001</v>
      </c>
    </row>
    <row r="929" spans="1:38" x14ac:dyDescent="0.45">
      <c r="A929" s="16" t="s">
        <v>1482</v>
      </c>
      <c r="B929" s="21"/>
      <c r="C929" s="16" t="s">
        <v>1483</v>
      </c>
      <c r="D929" s="16" t="s">
        <v>1484</v>
      </c>
      <c r="E929" s="56">
        <v>545</v>
      </c>
      <c r="F929" s="56">
        <v>8887</v>
      </c>
      <c r="G929" s="57" t="s">
        <v>1485</v>
      </c>
      <c r="H929" s="56" t="s">
        <v>42</v>
      </c>
      <c r="I929" s="56">
        <v>29455</v>
      </c>
      <c r="J929" s="56"/>
      <c r="K929" s="56"/>
      <c r="L929" s="71"/>
      <c r="M929" s="56"/>
      <c r="N929" s="46"/>
      <c r="O929" s="46"/>
      <c r="P929" s="46"/>
      <c r="Q929" s="56"/>
      <c r="R929" s="58"/>
      <c r="S929" s="59"/>
      <c r="T929" s="58"/>
      <c r="U929" s="58"/>
      <c r="V929" s="60"/>
      <c r="W929" s="56"/>
      <c r="X929" s="56"/>
      <c r="Y929" s="56"/>
      <c r="Z929" s="46"/>
      <c r="AA929" s="66"/>
      <c r="AB929" s="46"/>
      <c r="AC929" s="46"/>
      <c r="AD929" s="61"/>
      <c r="AE929" s="61"/>
      <c r="AF929" s="46"/>
      <c r="AG929" s="46"/>
      <c r="AH929" s="46"/>
      <c r="AI929" s="46"/>
      <c r="AJ929" s="46"/>
      <c r="AK929" s="46"/>
      <c r="AL929" s="46"/>
    </row>
    <row r="930" spans="1:38" x14ac:dyDescent="0.45">
      <c r="A930" s="16"/>
      <c r="B930" s="21"/>
      <c r="C930" s="16"/>
      <c r="D930" s="16"/>
      <c r="E930" s="56">
        <v>546</v>
      </c>
      <c r="F930" s="56">
        <v>1749</v>
      </c>
      <c r="G930" s="57" t="s">
        <v>1486</v>
      </c>
      <c r="H930" s="56" t="s">
        <v>42</v>
      </c>
      <c r="I930" s="56">
        <v>29456</v>
      </c>
      <c r="J930" s="56"/>
      <c r="K930" s="56"/>
      <c r="L930" s="71"/>
      <c r="M930" s="56"/>
      <c r="N930" s="46"/>
      <c r="O930" s="46"/>
      <c r="P930" s="46"/>
      <c r="Q930" s="56"/>
      <c r="R930" s="58"/>
      <c r="S930" s="59"/>
      <c r="T930" s="58"/>
      <c r="U930" s="58"/>
      <c r="V930" s="60"/>
      <c r="W930" s="56"/>
      <c r="X930" s="56"/>
      <c r="Y930" s="56"/>
      <c r="Z930" s="46"/>
      <c r="AA930" s="66"/>
      <c r="AB930" s="46"/>
      <c r="AC930" s="46"/>
      <c r="AD930" s="61"/>
      <c r="AE930" s="61"/>
      <c r="AF930" s="46"/>
      <c r="AG930" s="46"/>
      <c r="AH930" s="46"/>
      <c r="AI930" s="46"/>
      <c r="AJ930" s="46"/>
      <c r="AK930" s="46"/>
      <c r="AL930" s="46"/>
    </row>
    <row r="931" spans="1:38" x14ac:dyDescent="0.45">
      <c r="A931" s="16"/>
      <c r="B931" s="21"/>
      <c r="C931" s="16"/>
      <c r="D931" s="16"/>
      <c r="E931" s="56">
        <v>547</v>
      </c>
      <c r="F931" s="56">
        <v>6525</v>
      </c>
      <c r="G931" s="57" t="s">
        <v>1487</v>
      </c>
      <c r="H931" s="56" t="s">
        <v>42</v>
      </c>
      <c r="I931" s="56">
        <v>29457</v>
      </c>
      <c r="J931" s="56"/>
      <c r="K931" s="56"/>
      <c r="L931" s="71"/>
      <c r="M931" s="56"/>
      <c r="N931" s="46"/>
      <c r="O931" s="46"/>
      <c r="P931" s="46"/>
      <c r="Q931" s="56"/>
      <c r="R931" s="58"/>
      <c r="S931" s="59"/>
      <c r="T931" s="58"/>
      <c r="U931" s="58"/>
      <c r="V931" s="60"/>
      <c r="W931" s="56"/>
      <c r="X931" s="56"/>
      <c r="Y931" s="56"/>
      <c r="Z931" s="46"/>
      <c r="AA931" s="66"/>
      <c r="AB931" s="46"/>
      <c r="AC931" s="46"/>
      <c r="AD931" s="61"/>
      <c r="AE931" s="61"/>
      <c r="AF931" s="46"/>
      <c r="AG931" s="46"/>
      <c r="AH931" s="46"/>
      <c r="AI931" s="46"/>
      <c r="AJ931" s="46"/>
      <c r="AK931" s="46"/>
      <c r="AL931" s="46"/>
    </row>
    <row r="932" spans="1:38" x14ac:dyDescent="0.45">
      <c r="A932" s="16"/>
      <c r="B932" s="21"/>
      <c r="C932" s="16"/>
      <c r="D932" s="16"/>
      <c r="E932" s="56"/>
      <c r="F932" s="56"/>
      <c r="G932" s="57"/>
      <c r="H932" s="56"/>
      <c r="I932" s="56"/>
      <c r="J932" s="56"/>
      <c r="K932" s="56"/>
      <c r="L932" s="71"/>
      <c r="M932" s="56"/>
      <c r="N932" s="46"/>
      <c r="O932" s="46" t="s">
        <v>54</v>
      </c>
      <c r="P932" s="46">
        <f>SUM(P929:P931)</f>
        <v>0</v>
      </c>
      <c r="Q932" s="56"/>
      <c r="R932" s="58"/>
      <c r="S932" s="59"/>
      <c r="T932" s="58"/>
      <c r="U932" s="58"/>
      <c r="V932" s="60"/>
      <c r="W932" s="56"/>
      <c r="X932" s="56"/>
      <c r="Y932" s="56"/>
      <c r="Z932" s="46"/>
      <c r="AA932" s="66"/>
      <c r="AB932" s="46"/>
      <c r="AC932" s="46"/>
      <c r="AD932" s="61"/>
      <c r="AE932" s="61"/>
      <c r="AF932" s="46"/>
      <c r="AG932" s="46"/>
      <c r="AH932" s="46">
        <f>SUM(AH929:AH931)</f>
        <v>0</v>
      </c>
      <c r="AI932" s="46"/>
      <c r="AJ932" s="46">
        <f>SUM(AJ929:AJ931)</f>
        <v>0</v>
      </c>
      <c r="AK932" s="46"/>
      <c r="AL932" s="46">
        <f>SUM(AL929:AL931)</f>
        <v>0</v>
      </c>
    </row>
    <row r="933" spans="1:38" x14ac:dyDescent="0.45">
      <c r="A933" s="16" t="s">
        <v>1488</v>
      </c>
      <c r="B933" s="21"/>
      <c r="C933" s="16" t="s">
        <v>1489</v>
      </c>
      <c r="D933" s="16" t="s">
        <v>1490</v>
      </c>
      <c r="E933" s="56">
        <v>548</v>
      </c>
      <c r="F933" s="56">
        <v>9890</v>
      </c>
      <c r="G933" s="57" t="s">
        <v>1491</v>
      </c>
      <c r="H933" s="56" t="s">
        <v>42</v>
      </c>
      <c r="I933" s="56">
        <v>15409</v>
      </c>
      <c r="J933" s="56"/>
      <c r="K933" s="56"/>
      <c r="L933" s="71"/>
      <c r="M933" s="56"/>
      <c r="N933" s="46"/>
      <c r="O933" s="46"/>
      <c r="P933" s="46"/>
      <c r="Q933" s="56"/>
      <c r="R933" s="58"/>
      <c r="S933" s="59"/>
      <c r="T933" s="58"/>
      <c r="U933" s="58"/>
      <c r="V933" s="60"/>
      <c r="W933" s="56"/>
      <c r="X933" s="56"/>
      <c r="Y933" s="56"/>
      <c r="Z933" s="46"/>
      <c r="AA933" s="66"/>
      <c r="AB933" s="46"/>
      <c r="AC933" s="46"/>
      <c r="AD933" s="61"/>
      <c r="AE933" s="61"/>
      <c r="AF933" s="46"/>
      <c r="AG933" s="46"/>
      <c r="AH933" s="46"/>
      <c r="AI933" s="46"/>
      <c r="AJ933" s="46"/>
      <c r="AK933" s="46"/>
      <c r="AL933" s="46"/>
    </row>
    <row r="934" spans="1:38" x14ac:dyDescent="0.45">
      <c r="A934" s="16"/>
      <c r="B934" s="21"/>
      <c r="C934" s="16"/>
      <c r="D934" s="16"/>
      <c r="E934" s="56"/>
      <c r="F934" s="56"/>
      <c r="G934" s="57"/>
      <c r="H934" s="56"/>
      <c r="I934" s="56"/>
      <c r="J934" s="56"/>
      <c r="K934" s="56"/>
      <c r="L934" s="71"/>
      <c r="M934" s="56"/>
      <c r="N934" s="46"/>
      <c r="O934" s="46" t="s">
        <v>54</v>
      </c>
      <c r="P934" s="46">
        <f>SUM(P933:P933)</f>
        <v>0</v>
      </c>
      <c r="Q934" s="56"/>
      <c r="R934" s="58"/>
      <c r="S934" s="59"/>
      <c r="T934" s="58"/>
      <c r="U934" s="58"/>
      <c r="V934" s="60"/>
      <c r="W934" s="56"/>
      <c r="X934" s="56"/>
      <c r="Y934" s="56"/>
      <c r="Z934" s="46"/>
      <c r="AA934" s="66"/>
      <c r="AB934" s="46"/>
      <c r="AC934" s="46"/>
      <c r="AD934" s="61"/>
      <c r="AE934" s="61"/>
      <c r="AF934" s="46"/>
      <c r="AG934" s="46"/>
      <c r="AH934" s="46">
        <f>SUM(AH933:AH933)</f>
        <v>0</v>
      </c>
      <c r="AI934" s="46"/>
      <c r="AJ934" s="46">
        <f>SUM(AJ933:AJ933)</f>
        <v>0</v>
      </c>
      <c r="AK934" s="46"/>
      <c r="AL934" s="46">
        <f>SUM(AL933:AL933)</f>
        <v>0</v>
      </c>
    </row>
    <row r="935" spans="1:38" x14ac:dyDescent="0.45">
      <c r="A935" s="16" t="s">
        <v>1492</v>
      </c>
      <c r="B935" s="21">
        <v>3770400052219</v>
      </c>
      <c r="C935" s="16" t="s">
        <v>1493</v>
      </c>
      <c r="D935" s="16" t="s">
        <v>1494</v>
      </c>
      <c r="E935" s="56">
        <v>549</v>
      </c>
      <c r="F935" s="56">
        <v>6278</v>
      </c>
      <c r="G935" s="57"/>
      <c r="H935" s="56" t="s">
        <v>42</v>
      </c>
      <c r="I935" s="56">
        <v>13340</v>
      </c>
      <c r="J935" s="56">
        <v>0</v>
      </c>
      <c r="K935" s="56">
        <v>0</v>
      </c>
      <c r="L935" s="71">
        <v>20</v>
      </c>
      <c r="M935" s="56" t="s">
        <v>208</v>
      </c>
      <c r="N935" s="46">
        <f t="shared" ref="N935:N940" si="6">((J935*400)+(K935*100))+L935</f>
        <v>20</v>
      </c>
      <c r="O935" s="46">
        <v>150</v>
      </c>
      <c r="P935" s="46">
        <f t="shared" ref="P935:P940" si="7">N935*O935</f>
        <v>3000</v>
      </c>
      <c r="Q935" s="56"/>
      <c r="R935" s="58"/>
      <c r="S935" s="59"/>
      <c r="T935" s="58"/>
      <c r="U935" s="58"/>
      <c r="V935" s="60"/>
      <c r="W935" s="56"/>
      <c r="X935" s="56"/>
      <c r="Y935" s="56"/>
      <c r="Z935" s="46"/>
      <c r="AA935" s="66"/>
      <c r="AB935" s="46"/>
      <c r="AC935" s="46"/>
      <c r="AD935" s="61"/>
      <c r="AE935" s="61"/>
      <c r="AF935" s="46"/>
      <c r="AG935" s="46">
        <f t="shared" ref="AG935:AG940" si="8">IF(AND(AF935="",P935=""),0,IF((AF935=""),P935,IF((P935=""),AF935,AF935+P935)))</f>
        <v>3000</v>
      </c>
      <c r="AH935" s="46">
        <f t="shared" ref="AH935:AH940" si="9">IF( (AA935=""),AG935*1,AG935*(AA935/100) )</f>
        <v>3000</v>
      </c>
      <c r="AI935" s="46">
        <v>0</v>
      </c>
      <c r="AJ935" s="46">
        <f t="shared" ref="AJ935:AJ940" si="10">IF((AI935-AH935) &gt; 1,0,IF((AI935-AH935)&lt;0,AH935-AI935,AI935-AH935))</f>
        <v>3000</v>
      </c>
      <c r="AK935" s="46">
        <v>0.02</v>
      </c>
      <c r="AL935" s="46">
        <f t="shared" ref="AL935:AL940" si="11">AJ935*(AK935/100)</f>
        <v>0.6</v>
      </c>
    </row>
    <row r="936" spans="1:38" x14ac:dyDescent="0.45">
      <c r="A936" s="16"/>
      <c r="B936" s="21"/>
      <c r="C936" s="16"/>
      <c r="D936" s="16"/>
      <c r="E936" s="56">
        <v>550</v>
      </c>
      <c r="F936" s="56">
        <v>3283</v>
      </c>
      <c r="G936" s="57" t="s">
        <v>1495</v>
      </c>
      <c r="H936" s="56" t="s">
        <v>42</v>
      </c>
      <c r="I936" s="56">
        <v>33565</v>
      </c>
      <c r="J936" s="56">
        <v>0</v>
      </c>
      <c r="K936" s="56">
        <v>3</v>
      </c>
      <c r="L936" s="71">
        <v>39.299999999999997</v>
      </c>
      <c r="M936" s="56" t="s">
        <v>43</v>
      </c>
      <c r="N936" s="46">
        <f t="shared" si="6"/>
        <v>339.3</v>
      </c>
      <c r="O936" s="46">
        <v>150</v>
      </c>
      <c r="P936" s="46">
        <f t="shared" si="7"/>
        <v>50895</v>
      </c>
      <c r="Q936" s="56"/>
      <c r="R936" s="58"/>
      <c r="S936" s="59"/>
      <c r="T936" s="58"/>
      <c r="U936" s="58"/>
      <c r="V936" s="60"/>
      <c r="W936" s="56"/>
      <c r="X936" s="56"/>
      <c r="Y936" s="56"/>
      <c r="Z936" s="46"/>
      <c r="AA936" s="66"/>
      <c r="AB936" s="46"/>
      <c r="AC936" s="46"/>
      <c r="AD936" s="61"/>
      <c r="AE936" s="61"/>
      <c r="AF936" s="46"/>
      <c r="AG936" s="46">
        <f t="shared" si="8"/>
        <v>50895</v>
      </c>
      <c r="AH936" s="46">
        <f t="shared" si="9"/>
        <v>50895</v>
      </c>
      <c r="AI936" s="46">
        <v>0</v>
      </c>
      <c r="AJ936" s="46">
        <f t="shared" si="10"/>
        <v>50895</v>
      </c>
      <c r="AK936" s="46">
        <v>0.3</v>
      </c>
      <c r="AL936" s="46">
        <f t="shared" si="11"/>
        <v>152.685</v>
      </c>
    </row>
    <row r="937" spans="1:38" x14ac:dyDescent="0.45">
      <c r="A937" s="16"/>
      <c r="B937" s="21"/>
      <c r="C937" s="16"/>
      <c r="D937" s="16"/>
      <c r="E937" s="56">
        <v>551</v>
      </c>
      <c r="F937" s="56">
        <v>3281</v>
      </c>
      <c r="G937" s="57" t="s">
        <v>1496</v>
      </c>
      <c r="H937" s="56" t="s">
        <v>42</v>
      </c>
      <c r="I937" s="56">
        <v>33566</v>
      </c>
      <c r="J937" s="56">
        <v>0</v>
      </c>
      <c r="K937" s="56">
        <v>3</v>
      </c>
      <c r="L937" s="71">
        <v>39.200000000000003</v>
      </c>
      <c r="M937" s="56" t="s">
        <v>43</v>
      </c>
      <c r="N937" s="46">
        <f t="shared" si="6"/>
        <v>339.2</v>
      </c>
      <c r="O937" s="46">
        <v>150</v>
      </c>
      <c r="P937" s="46">
        <f t="shared" si="7"/>
        <v>50880</v>
      </c>
      <c r="Q937" s="56"/>
      <c r="R937" s="58"/>
      <c r="S937" s="59"/>
      <c r="T937" s="58"/>
      <c r="U937" s="58"/>
      <c r="V937" s="60"/>
      <c r="W937" s="56"/>
      <c r="X937" s="56"/>
      <c r="Y937" s="56"/>
      <c r="Z937" s="46"/>
      <c r="AA937" s="66"/>
      <c r="AB937" s="46"/>
      <c r="AC937" s="46"/>
      <c r="AD937" s="61"/>
      <c r="AE937" s="61"/>
      <c r="AF937" s="46"/>
      <c r="AG937" s="46">
        <f t="shared" si="8"/>
        <v>50880</v>
      </c>
      <c r="AH937" s="46">
        <f t="shared" si="9"/>
        <v>50880</v>
      </c>
      <c r="AI937" s="46">
        <v>0</v>
      </c>
      <c r="AJ937" s="46">
        <f t="shared" si="10"/>
        <v>50880</v>
      </c>
      <c r="AK937" s="46">
        <v>0.3</v>
      </c>
      <c r="AL937" s="46">
        <f t="shared" si="11"/>
        <v>152.64000000000001</v>
      </c>
    </row>
    <row r="938" spans="1:38" x14ac:dyDescent="0.45">
      <c r="A938" s="16"/>
      <c r="B938" s="21"/>
      <c r="C938" s="16"/>
      <c r="D938" s="16"/>
      <c r="E938" s="56">
        <v>552</v>
      </c>
      <c r="F938" s="56">
        <v>2560</v>
      </c>
      <c r="G938" s="57" t="s">
        <v>1497</v>
      </c>
      <c r="H938" s="56" t="s">
        <v>42</v>
      </c>
      <c r="I938" s="56">
        <v>33567</v>
      </c>
      <c r="J938" s="56">
        <v>0</v>
      </c>
      <c r="K938" s="56">
        <v>2</v>
      </c>
      <c r="L938" s="71">
        <v>49.8</v>
      </c>
      <c r="M938" s="56" t="s">
        <v>43</v>
      </c>
      <c r="N938" s="46">
        <f t="shared" si="6"/>
        <v>249.8</v>
      </c>
      <c r="O938" s="46">
        <v>150</v>
      </c>
      <c r="P938" s="46">
        <f t="shared" si="7"/>
        <v>37470</v>
      </c>
      <c r="Q938" s="56"/>
      <c r="R938" s="58"/>
      <c r="S938" s="59"/>
      <c r="T938" s="58"/>
      <c r="U938" s="58"/>
      <c r="V938" s="60"/>
      <c r="W938" s="56"/>
      <c r="X938" s="56"/>
      <c r="Y938" s="56"/>
      <c r="Z938" s="46"/>
      <c r="AA938" s="66"/>
      <c r="AB938" s="46"/>
      <c r="AC938" s="46"/>
      <c r="AD938" s="61"/>
      <c r="AE938" s="61"/>
      <c r="AF938" s="46"/>
      <c r="AG938" s="46">
        <f t="shared" si="8"/>
        <v>37470</v>
      </c>
      <c r="AH938" s="46">
        <f t="shared" si="9"/>
        <v>37470</v>
      </c>
      <c r="AI938" s="46">
        <v>0</v>
      </c>
      <c r="AJ938" s="46">
        <f t="shared" si="10"/>
        <v>37470</v>
      </c>
      <c r="AK938" s="46">
        <v>0.3</v>
      </c>
      <c r="AL938" s="46">
        <f t="shared" si="11"/>
        <v>112.41</v>
      </c>
    </row>
    <row r="939" spans="1:38" x14ac:dyDescent="0.45">
      <c r="A939" s="16"/>
      <c r="B939" s="21"/>
      <c r="C939" s="16"/>
      <c r="D939" s="16"/>
      <c r="E939" s="56">
        <v>553</v>
      </c>
      <c r="F939" s="56">
        <v>2013</v>
      </c>
      <c r="G939" s="57" t="s">
        <v>1498</v>
      </c>
      <c r="H939" s="56" t="s">
        <v>42</v>
      </c>
      <c r="I939" s="56">
        <v>33568</v>
      </c>
      <c r="J939" s="56">
        <v>0</v>
      </c>
      <c r="K939" s="56">
        <v>2</v>
      </c>
      <c r="L939" s="71">
        <v>49.6</v>
      </c>
      <c r="M939" s="56" t="s">
        <v>43</v>
      </c>
      <c r="N939" s="46">
        <f t="shared" si="6"/>
        <v>249.6</v>
      </c>
      <c r="O939" s="46">
        <v>150</v>
      </c>
      <c r="P939" s="46">
        <f t="shared" si="7"/>
        <v>37440</v>
      </c>
      <c r="Q939" s="56"/>
      <c r="R939" s="58"/>
      <c r="S939" s="59"/>
      <c r="T939" s="58"/>
      <c r="U939" s="58"/>
      <c r="V939" s="60"/>
      <c r="W939" s="56"/>
      <c r="X939" s="56"/>
      <c r="Y939" s="56"/>
      <c r="Z939" s="46"/>
      <c r="AA939" s="66"/>
      <c r="AB939" s="46"/>
      <c r="AC939" s="46"/>
      <c r="AD939" s="61"/>
      <c r="AE939" s="61"/>
      <c r="AF939" s="46"/>
      <c r="AG939" s="46">
        <f t="shared" si="8"/>
        <v>37440</v>
      </c>
      <c r="AH939" s="46">
        <f t="shared" si="9"/>
        <v>37440</v>
      </c>
      <c r="AI939" s="46">
        <v>0</v>
      </c>
      <c r="AJ939" s="46">
        <f t="shared" si="10"/>
        <v>37440</v>
      </c>
      <c r="AK939" s="46">
        <v>0.3</v>
      </c>
      <c r="AL939" s="46">
        <f t="shared" si="11"/>
        <v>112.32000000000001</v>
      </c>
    </row>
    <row r="940" spans="1:38" x14ac:dyDescent="0.45">
      <c r="A940" s="16"/>
      <c r="B940" s="21"/>
      <c r="C940" s="16"/>
      <c r="D940" s="16"/>
      <c r="E940" s="56">
        <v>554</v>
      </c>
      <c r="F940" s="56">
        <v>2558</v>
      </c>
      <c r="G940" s="57" t="s">
        <v>1499</v>
      </c>
      <c r="H940" s="56" t="s">
        <v>42</v>
      </c>
      <c r="I940" s="56">
        <v>33569</v>
      </c>
      <c r="J940" s="56">
        <v>0</v>
      </c>
      <c r="K940" s="56">
        <v>2</v>
      </c>
      <c r="L940" s="71">
        <v>49.6</v>
      </c>
      <c r="M940" s="56" t="s">
        <v>43</v>
      </c>
      <c r="N940" s="46">
        <f t="shared" si="6"/>
        <v>249.6</v>
      </c>
      <c r="O940" s="46">
        <v>150</v>
      </c>
      <c r="P940" s="46">
        <f t="shared" si="7"/>
        <v>37440</v>
      </c>
      <c r="Q940" s="56"/>
      <c r="R940" s="58"/>
      <c r="S940" s="59"/>
      <c r="T940" s="58"/>
      <c r="U940" s="58"/>
      <c r="V940" s="60"/>
      <c r="W940" s="56"/>
      <c r="X940" s="56"/>
      <c r="Y940" s="56"/>
      <c r="Z940" s="46"/>
      <c r="AA940" s="66"/>
      <c r="AB940" s="46"/>
      <c r="AC940" s="46"/>
      <c r="AD940" s="61"/>
      <c r="AE940" s="61"/>
      <c r="AF940" s="46"/>
      <c r="AG940" s="46">
        <f t="shared" si="8"/>
        <v>37440</v>
      </c>
      <c r="AH940" s="46">
        <f t="shared" si="9"/>
        <v>37440</v>
      </c>
      <c r="AI940" s="46">
        <v>0</v>
      </c>
      <c r="AJ940" s="46">
        <f t="shared" si="10"/>
        <v>37440</v>
      </c>
      <c r="AK940" s="46">
        <v>0.3</v>
      </c>
      <c r="AL940" s="46">
        <f t="shared" si="11"/>
        <v>112.32000000000001</v>
      </c>
    </row>
    <row r="941" spans="1:38" x14ac:dyDescent="0.45">
      <c r="A941" s="16"/>
      <c r="B941" s="21"/>
      <c r="C941" s="16"/>
      <c r="D941" s="16"/>
      <c r="E941" s="56">
        <v>555</v>
      </c>
      <c r="F941" s="56">
        <v>7689</v>
      </c>
      <c r="G941" s="57" t="s">
        <v>1500</v>
      </c>
      <c r="H941" s="56" t="s">
        <v>42</v>
      </c>
      <c r="I941" s="56">
        <v>33570</v>
      </c>
      <c r="J941" s="56"/>
      <c r="K941" s="56"/>
      <c r="L941" s="71"/>
      <c r="M941" s="56"/>
      <c r="N941" s="46"/>
      <c r="O941" s="46"/>
      <c r="P941" s="46"/>
      <c r="Q941" s="56"/>
      <c r="R941" s="58"/>
      <c r="S941" s="59"/>
      <c r="T941" s="58"/>
      <c r="U941" s="58"/>
      <c r="V941" s="60"/>
      <c r="W941" s="56"/>
      <c r="X941" s="56"/>
      <c r="Y941" s="56"/>
      <c r="Z941" s="46"/>
      <c r="AA941" s="66"/>
      <c r="AB941" s="46"/>
      <c r="AC941" s="46"/>
      <c r="AD941" s="61"/>
      <c r="AE941" s="61"/>
      <c r="AF941" s="46"/>
      <c r="AG941" s="46"/>
      <c r="AH941" s="46"/>
      <c r="AI941" s="46"/>
      <c r="AJ941" s="46"/>
      <c r="AK941" s="46"/>
      <c r="AL941" s="46"/>
    </row>
    <row r="942" spans="1:38" x14ac:dyDescent="0.45">
      <c r="A942" s="16"/>
      <c r="B942" s="21"/>
      <c r="C942" s="16"/>
      <c r="D942" s="16"/>
      <c r="E942" s="56">
        <v>556</v>
      </c>
      <c r="F942" s="56">
        <v>3280</v>
      </c>
      <c r="G942" s="57" t="s">
        <v>1501</v>
      </c>
      <c r="H942" s="56" t="s">
        <v>42</v>
      </c>
      <c r="I942" s="56">
        <v>33571</v>
      </c>
      <c r="J942" s="56">
        <v>0</v>
      </c>
      <c r="K942" s="56">
        <v>2</v>
      </c>
      <c r="L942" s="71">
        <v>49.6</v>
      </c>
      <c r="M942" s="56" t="s">
        <v>43</v>
      </c>
      <c r="N942" s="46">
        <f>((J942*400)+(K942*100))+L942</f>
        <v>249.6</v>
      </c>
      <c r="O942" s="46">
        <v>150</v>
      </c>
      <c r="P942" s="46">
        <f>N942*O942</f>
        <v>37440</v>
      </c>
      <c r="Q942" s="56"/>
      <c r="R942" s="58"/>
      <c r="S942" s="59"/>
      <c r="T942" s="58"/>
      <c r="U942" s="58"/>
      <c r="V942" s="60"/>
      <c r="W942" s="56"/>
      <c r="X942" s="56"/>
      <c r="Y942" s="56"/>
      <c r="Z942" s="46"/>
      <c r="AA942" s="66"/>
      <c r="AB942" s="46"/>
      <c r="AC942" s="46"/>
      <c r="AD942" s="61"/>
      <c r="AE942" s="61"/>
      <c r="AF942" s="46"/>
      <c r="AG942" s="46">
        <f>IF(AND(AF942="",P942=""),0,IF((AF942=""),P942,IF((P942=""),AF942,AF942+P942)))</f>
        <v>37440</v>
      </c>
      <c r="AH942" s="46">
        <f>IF( (AA942=""),AG942*1,AG942*(AA942/100) )</f>
        <v>37440</v>
      </c>
      <c r="AI942" s="46">
        <v>0</v>
      </c>
      <c r="AJ942" s="46">
        <f>IF((AI942-AH942) &gt; 1,0,IF((AI942-AH942)&lt;0,AH942-AI942,AI942-AH942))</f>
        <v>37440</v>
      </c>
      <c r="AK942" s="46">
        <v>0.3</v>
      </c>
      <c r="AL942" s="46">
        <f>AJ942*(AK942/100)</f>
        <v>112.32000000000001</v>
      </c>
    </row>
    <row r="943" spans="1:38" x14ac:dyDescent="0.45">
      <c r="A943" s="16"/>
      <c r="B943" s="21"/>
      <c r="C943" s="16"/>
      <c r="D943" s="16"/>
      <c r="E943" s="56"/>
      <c r="F943" s="56"/>
      <c r="G943" s="57"/>
      <c r="H943" s="56"/>
      <c r="I943" s="56"/>
      <c r="J943" s="56"/>
      <c r="K943" s="56"/>
      <c r="L943" s="71"/>
      <c r="M943" s="56"/>
      <c r="N943" s="46"/>
      <c r="O943" s="46"/>
      <c r="P943" s="46"/>
      <c r="Q943" s="73">
        <v>1</v>
      </c>
      <c r="R943" s="58" t="s">
        <v>1492</v>
      </c>
      <c r="S943" s="59">
        <v>3770400052219</v>
      </c>
      <c r="T943" s="58" t="s">
        <v>1493</v>
      </c>
      <c r="U943" s="58" t="s">
        <v>1502</v>
      </c>
      <c r="V943" s="60"/>
      <c r="W943" s="56" t="s">
        <v>210</v>
      </c>
      <c r="X943" s="56" t="s">
        <v>211</v>
      </c>
      <c r="Y943" s="56" t="s">
        <v>212</v>
      </c>
      <c r="Z943" s="46">
        <v>80</v>
      </c>
      <c r="AA943" s="66">
        <v>100</v>
      </c>
      <c r="AB943" s="46">
        <v>6900</v>
      </c>
      <c r="AC943" s="46">
        <f>Z943*AB943</f>
        <v>552000</v>
      </c>
      <c r="AD943" s="61">
        <v>5</v>
      </c>
      <c r="AE943" s="61">
        <v>5</v>
      </c>
      <c r="AF943" s="46">
        <f>(AC943*(100-AE943))/100</f>
        <v>524400</v>
      </c>
      <c r="AG943" s="46">
        <f>IF( (AF943=""),0,SUM(AF943:AF943) )</f>
        <v>524400</v>
      </c>
      <c r="AH943" s="46">
        <f>(AG943/100)*(AA943)</f>
        <v>524400</v>
      </c>
      <c r="AI943" s="46">
        <v>0</v>
      </c>
      <c r="AJ943" s="46">
        <f>IF((AI943-AH943) &gt; 1,0,IF((AI943-AH943)&lt;0,AH943-AI943,AI943-AH943))</f>
        <v>524400</v>
      </c>
      <c r="AK943" s="46">
        <v>0.02</v>
      </c>
      <c r="AL943" s="46">
        <f>AJ943*(AK943/100)</f>
        <v>104.88000000000001</v>
      </c>
    </row>
    <row r="944" spans="1:38" x14ac:dyDescent="0.45">
      <c r="A944" s="16"/>
      <c r="B944" s="21"/>
      <c r="C944" s="16"/>
      <c r="D944" s="16"/>
      <c r="E944" s="56"/>
      <c r="F944" s="56"/>
      <c r="G944" s="57"/>
      <c r="H944" s="56"/>
      <c r="I944" s="56"/>
      <c r="J944" s="56"/>
      <c r="K944" s="56"/>
      <c r="L944" s="71"/>
      <c r="M944" s="56"/>
      <c r="N944" s="46"/>
      <c r="O944" s="46" t="s">
        <v>54</v>
      </c>
      <c r="P944" s="46">
        <f>SUM(P935:P943)</f>
        <v>254565</v>
      </c>
      <c r="Q944" s="56"/>
      <c r="R944" s="58"/>
      <c r="S944" s="59"/>
      <c r="T944" s="58"/>
      <c r="U944" s="58"/>
      <c r="V944" s="60"/>
      <c r="W944" s="56"/>
      <c r="X944" s="56"/>
      <c r="Y944" s="56"/>
      <c r="Z944" s="46"/>
      <c r="AA944" s="66"/>
      <c r="AB944" s="46"/>
      <c r="AC944" s="46"/>
      <c r="AD944" s="61"/>
      <c r="AE944" s="61"/>
      <c r="AF944" s="46"/>
      <c r="AG944" s="46"/>
      <c r="AH944" s="46">
        <f>SUM(AH935:AH943)</f>
        <v>778965</v>
      </c>
      <c r="AI944" s="46"/>
      <c r="AJ944" s="46">
        <f>SUM(AJ935:AJ943)</f>
        <v>778965</v>
      </c>
      <c r="AK944" s="46"/>
      <c r="AL944" s="46">
        <f>SUM(AL935:AL943)</f>
        <v>860.17500000000018</v>
      </c>
    </row>
    <row r="945" spans="1:38" x14ac:dyDescent="0.45">
      <c r="A945" s="16" t="s">
        <v>1503</v>
      </c>
      <c r="B945" s="21">
        <v>3770400021607</v>
      </c>
      <c r="C945" s="16" t="s">
        <v>1504</v>
      </c>
      <c r="D945" s="16" t="s">
        <v>1505</v>
      </c>
      <c r="E945" s="56">
        <v>557</v>
      </c>
      <c r="F945" s="56">
        <v>1252</v>
      </c>
      <c r="G945" s="57" t="s">
        <v>1506</v>
      </c>
      <c r="H945" s="56" t="s">
        <v>42</v>
      </c>
      <c r="I945" s="56">
        <v>31111</v>
      </c>
      <c r="J945" s="56">
        <v>5</v>
      </c>
      <c r="K945" s="56">
        <v>0</v>
      </c>
      <c r="L945" s="71">
        <v>89</v>
      </c>
      <c r="M945" s="56" t="s">
        <v>90</v>
      </c>
      <c r="N945" s="46">
        <f>((J945*400)+(K945*100))+L945</f>
        <v>2089</v>
      </c>
      <c r="O945" s="46">
        <v>150</v>
      </c>
      <c r="P945" s="46">
        <f>N945*O945</f>
        <v>313350</v>
      </c>
      <c r="Q945" s="56"/>
      <c r="R945" s="58"/>
      <c r="S945" s="59"/>
      <c r="T945" s="58"/>
      <c r="U945" s="58"/>
      <c r="V945" s="60"/>
      <c r="W945" s="56"/>
      <c r="X945" s="56"/>
      <c r="Y945" s="56"/>
      <c r="Z945" s="46"/>
      <c r="AA945" s="66"/>
      <c r="AB945" s="46"/>
      <c r="AC945" s="46"/>
      <c r="AD945" s="61"/>
      <c r="AE945" s="61"/>
      <c r="AF945" s="46"/>
      <c r="AG945" s="46">
        <f>IF(AND(AF945="",P945=""),0,IF((AF945=""),P945,IF((P945=""),AF945,AF945+P945)))</f>
        <v>313350</v>
      </c>
      <c r="AH945" s="46">
        <f>IF( (AA945=""),AG945*1,AG945*(AA945/100) )</f>
        <v>313350</v>
      </c>
      <c r="AI945" s="46">
        <v>50000000</v>
      </c>
      <c r="AJ945" s="46">
        <f>IF((AI945-AH945) &gt; 1,0,IF((AI945-AH945)&lt;0,AH945-AI945,AI945-AH945))</f>
        <v>0</v>
      </c>
      <c r="AK945" s="46">
        <v>0.01</v>
      </c>
      <c r="AL945" s="46">
        <f>AJ945*(AK945/100)</f>
        <v>0</v>
      </c>
    </row>
    <row r="946" spans="1:38" x14ac:dyDescent="0.45">
      <c r="A946" s="16"/>
      <c r="B946" s="21"/>
      <c r="C946" s="16"/>
      <c r="D946" s="16"/>
      <c r="E946" s="56">
        <v>558</v>
      </c>
      <c r="F946" s="56">
        <v>5984</v>
      </c>
      <c r="G946" s="57"/>
      <c r="H946" s="56" t="s">
        <v>42</v>
      </c>
      <c r="I946" s="56">
        <v>31114</v>
      </c>
      <c r="J946" s="56">
        <v>6</v>
      </c>
      <c r="K946" s="56">
        <v>3</v>
      </c>
      <c r="L946" s="71">
        <v>40</v>
      </c>
      <c r="M946" s="56" t="s">
        <v>90</v>
      </c>
      <c r="N946" s="46">
        <f>((J946*400)+(K946*100))+L946</f>
        <v>2740</v>
      </c>
      <c r="O946" s="46">
        <v>200</v>
      </c>
      <c r="P946" s="46">
        <f>N946*O946</f>
        <v>548000</v>
      </c>
      <c r="Q946" s="56"/>
      <c r="R946" s="58"/>
      <c r="S946" s="59"/>
      <c r="T946" s="58"/>
      <c r="U946" s="58"/>
      <c r="V946" s="60"/>
      <c r="W946" s="56"/>
      <c r="X946" s="56"/>
      <c r="Y946" s="56"/>
      <c r="Z946" s="46"/>
      <c r="AA946" s="66"/>
      <c r="AB946" s="46"/>
      <c r="AC946" s="46"/>
      <c r="AD946" s="61"/>
      <c r="AE946" s="61"/>
      <c r="AF946" s="46"/>
      <c r="AG946" s="46">
        <f>IF(AND(AF946="",P946=""),0,IF((AF946=""),P946,IF((P946=""),AF946,AF946+P946)))</f>
        <v>548000</v>
      </c>
      <c r="AH946" s="46">
        <f>IF( (AA946=""),AG946*1,AG946*(AA946/100) )</f>
        <v>548000</v>
      </c>
      <c r="AI946" s="46">
        <v>0</v>
      </c>
      <c r="AJ946" s="46">
        <f>IF((AI946-AH946) &gt; 1,0,IF((AI946-AH946)&lt;0,AH946-AI946,AI946-AH946))</f>
        <v>548000</v>
      </c>
      <c r="AK946" s="46">
        <v>0.01</v>
      </c>
      <c r="AL946" s="46">
        <f>AJ946*(AK946/100)</f>
        <v>54.800000000000004</v>
      </c>
    </row>
    <row r="947" spans="1:38" x14ac:dyDescent="0.45">
      <c r="A947" s="16"/>
      <c r="B947" s="21"/>
      <c r="C947" s="16"/>
      <c r="D947" s="16"/>
      <c r="E947" s="56"/>
      <c r="F947" s="56"/>
      <c r="G947" s="57"/>
      <c r="H947" s="56"/>
      <c r="I947" s="56"/>
      <c r="J947" s="56"/>
      <c r="K947" s="56"/>
      <c r="L947" s="71"/>
      <c r="M947" s="56"/>
      <c r="N947" s="46"/>
      <c r="O947" s="46" t="s">
        <v>54</v>
      </c>
      <c r="P947" s="46">
        <f>SUM(P945:P946)</f>
        <v>861350</v>
      </c>
      <c r="Q947" s="56"/>
      <c r="R947" s="58"/>
      <c r="S947" s="59"/>
      <c r="T947" s="58"/>
      <c r="U947" s="58"/>
      <c r="V947" s="60"/>
      <c r="W947" s="56"/>
      <c r="X947" s="56"/>
      <c r="Y947" s="56"/>
      <c r="Z947" s="46"/>
      <c r="AA947" s="66"/>
      <c r="AB947" s="46"/>
      <c r="AC947" s="46"/>
      <c r="AD947" s="61"/>
      <c r="AE947" s="61"/>
      <c r="AF947" s="46"/>
      <c r="AG947" s="46"/>
      <c r="AH947" s="46">
        <f>SUM(AH945:AH946)</f>
        <v>861350</v>
      </c>
      <c r="AI947" s="46"/>
      <c r="AJ947" s="46">
        <f>SUM(AJ945:AJ946)</f>
        <v>548000</v>
      </c>
      <c r="AK947" s="46"/>
      <c r="AL947" s="46">
        <f>SUM(AL945:AL946)</f>
        <v>54.800000000000004</v>
      </c>
    </row>
    <row r="948" spans="1:38" x14ac:dyDescent="0.45">
      <c r="A948" s="16" t="s">
        <v>1507</v>
      </c>
      <c r="B948" s="21">
        <v>3120101368911</v>
      </c>
      <c r="C948" s="16" t="s">
        <v>1508</v>
      </c>
      <c r="D948" s="16" t="s">
        <v>1509</v>
      </c>
      <c r="E948" s="56">
        <v>559</v>
      </c>
      <c r="F948" s="56">
        <v>1066</v>
      </c>
      <c r="G948" s="57" t="s">
        <v>1510</v>
      </c>
      <c r="H948" s="56" t="s">
        <v>42</v>
      </c>
      <c r="I948" s="56">
        <v>6315</v>
      </c>
      <c r="J948" s="56">
        <v>0</v>
      </c>
      <c r="K948" s="56">
        <v>0</v>
      </c>
      <c r="L948" s="71">
        <v>13</v>
      </c>
      <c r="M948" s="56" t="s">
        <v>43</v>
      </c>
      <c r="N948" s="46">
        <f>((J948*400)+(K948*100))+L948</f>
        <v>13</v>
      </c>
      <c r="O948" s="46">
        <v>250</v>
      </c>
      <c r="P948" s="46">
        <f>N948*O948</f>
        <v>3250</v>
      </c>
      <c r="Q948" s="56"/>
      <c r="R948" s="58"/>
      <c r="S948" s="59"/>
      <c r="T948" s="58"/>
      <c r="U948" s="58"/>
      <c r="V948" s="60"/>
      <c r="W948" s="56"/>
      <c r="X948" s="56"/>
      <c r="Y948" s="56"/>
      <c r="Z948" s="46"/>
      <c r="AA948" s="66"/>
      <c r="AB948" s="46"/>
      <c r="AC948" s="46"/>
      <c r="AD948" s="61"/>
      <c r="AE948" s="61"/>
      <c r="AF948" s="46"/>
      <c r="AG948" s="46">
        <f>IF(AND(AF948="",P948=""),0,IF((AF948=""),P948,IF((P948=""),AF948,AF948+P948)))</f>
        <v>3250</v>
      </c>
      <c r="AH948" s="46">
        <f>IF( (AA948=""),AG948*1,AG948*(AA948/100) )</f>
        <v>3250</v>
      </c>
      <c r="AI948" s="46">
        <v>0</v>
      </c>
      <c r="AJ948" s="46">
        <f>IF((AI948-AH948) &gt; 1,0,IF((AI948-AH948)&lt;0,AH948-AI948,AI948-AH948))</f>
        <v>3250</v>
      </c>
      <c r="AK948" s="46">
        <v>0.3</v>
      </c>
      <c r="AL948" s="46">
        <f>AJ948*(AK948/100)</f>
        <v>9.75</v>
      </c>
    </row>
    <row r="949" spans="1:38" x14ac:dyDescent="0.45">
      <c r="A949" s="16"/>
      <c r="B949" s="21"/>
      <c r="C949" s="16"/>
      <c r="D949" s="16"/>
      <c r="E949" s="56">
        <v>560</v>
      </c>
      <c r="F949" s="56">
        <v>1068</v>
      </c>
      <c r="G949" s="57" t="s">
        <v>1511</v>
      </c>
      <c r="H949" s="56" t="s">
        <v>42</v>
      </c>
      <c r="I949" s="56">
        <v>6316</v>
      </c>
      <c r="J949" s="56">
        <v>0</v>
      </c>
      <c r="K949" s="56">
        <v>0</v>
      </c>
      <c r="L949" s="71">
        <v>37</v>
      </c>
      <c r="M949" s="56" t="s">
        <v>43</v>
      </c>
      <c r="N949" s="46">
        <f>((J949*400)+(K949*100))+L949</f>
        <v>37</v>
      </c>
      <c r="O949" s="46">
        <v>500</v>
      </c>
      <c r="P949" s="46">
        <f>N949*O949</f>
        <v>18500</v>
      </c>
      <c r="Q949" s="56"/>
      <c r="R949" s="58"/>
      <c r="S949" s="59"/>
      <c r="T949" s="58"/>
      <c r="U949" s="58"/>
      <c r="V949" s="60"/>
      <c r="W949" s="56"/>
      <c r="X949" s="56"/>
      <c r="Y949" s="56"/>
      <c r="Z949" s="46"/>
      <c r="AA949" s="66"/>
      <c r="AB949" s="46"/>
      <c r="AC949" s="46"/>
      <c r="AD949" s="61"/>
      <c r="AE949" s="61"/>
      <c r="AF949" s="46"/>
      <c r="AG949" s="46">
        <f>IF(AND(AF949="",P949=""),0,IF((AF949=""),P949,IF((P949=""),AF949,AF949+P949)))</f>
        <v>18500</v>
      </c>
      <c r="AH949" s="46">
        <f>IF( (AA949=""),AG949*1,AG949*(AA949/100) )</f>
        <v>18500</v>
      </c>
      <c r="AI949" s="46">
        <v>0</v>
      </c>
      <c r="AJ949" s="46">
        <f>IF((AI949-AH949) &gt; 1,0,IF((AI949-AH949)&lt;0,AH949-AI949,AI949-AH949))</f>
        <v>18500</v>
      </c>
      <c r="AK949" s="46">
        <v>0.3</v>
      </c>
      <c r="AL949" s="46">
        <f>AJ949*(AK949/100)</f>
        <v>55.5</v>
      </c>
    </row>
    <row r="950" spans="1:38" x14ac:dyDescent="0.45">
      <c r="A950" s="16"/>
      <c r="B950" s="21"/>
      <c r="C950" s="16"/>
      <c r="D950" s="16"/>
      <c r="E950" s="56"/>
      <c r="F950" s="56"/>
      <c r="G950" s="57"/>
      <c r="H950" s="56"/>
      <c r="I950" s="56"/>
      <c r="J950" s="56"/>
      <c r="K950" s="56"/>
      <c r="L950" s="71"/>
      <c r="M950" s="56"/>
      <c r="N950" s="46"/>
      <c r="O950" s="46" t="s">
        <v>54</v>
      </c>
      <c r="P950" s="46">
        <f>SUM(P948:P949)</f>
        <v>21750</v>
      </c>
      <c r="Q950" s="56"/>
      <c r="R950" s="58"/>
      <c r="S950" s="59"/>
      <c r="T950" s="58"/>
      <c r="U950" s="58"/>
      <c r="V950" s="60"/>
      <c r="W950" s="56"/>
      <c r="X950" s="56"/>
      <c r="Y950" s="56"/>
      <c r="Z950" s="46"/>
      <c r="AA950" s="66"/>
      <c r="AB950" s="46"/>
      <c r="AC950" s="46"/>
      <c r="AD950" s="61"/>
      <c r="AE950" s="61"/>
      <c r="AF950" s="46"/>
      <c r="AG950" s="46"/>
      <c r="AH950" s="46">
        <f>SUM(AH948:AH949)</f>
        <v>21750</v>
      </c>
      <c r="AI950" s="46"/>
      <c r="AJ950" s="46">
        <f>SUM(AJ948:AJ949)</f>
        <v>21750</v>
      </c>
      <c r="AK950" s="46"/>
      <c r="AL950" s="46">
        <f>SUM(AL948:AL949)</f>
        <v>65.25</v>
      </c>
    </row>
    <row r="951" spans="1:38" x14ac:dyDescent="0.45">
      <c r="A951" s="16" t="s">
        <v>1512</v>
      </c>
      <c r="B951" s="21">
        <v>3770200399797</v>
      </c>
      <c r="C951" s="16" t="s">
        <v>1513</v>
      </c>
      <c r="D951" s="16" t="s">
        <v>1514</v>
      </c>
      <c r="E951" s="56">
        <v>561</v>
      </c>
      <c r="F951" s="56">
        <v>6906</v>
      </c>
      <c r="G951" s="57" t="s">
        <v>1515</v>
      </c>
      <c r="H951" s="56" t="s">
        <v>42</v>
      </c>
      <c r="I951" s="56">
        <v>13720</v>
      </c>
      <c r="J951" s="56"/>
      <c r="K951" s="56"/>
      <c r="L951" s="71"/>
      <c r="M951" s="56"/>
      <c r="N951" s="46"/>
      <c r="O951" s="46"/>
      <c r="P951" s="46"/>
      <c r="Q951" s="56"/>
      <c r="R951" s="58"/>
      <c r="S951" s="59"/>
      <c r="T951" s="58"/>
      <c r="U951" s="58"/>
      <c r="V951" s="60"/>
      <c r="W951" s="56"/>
      <c r="X951" s="56"/>
      <c r="Y951" s="56"/>
      <c r="Z951" s="46"/>
      <c r="AA951" s="66"/>
      <c r="AB951" s="46"/>
      <c r="AC951" s="46"/>
      <c r="AD951" s="61"/>
      <c r="AE951" s="61"/>
      <c r="AF951" s="46"/>
      <c r="AG951" s="46"/>
      <c r="AH951" s="46"/>
      <c r="AI951" s="46"/>
      <c r="AJ951" s="46"/>
      <c r="AK951" s="46"/>
      <c r="AL951" s="46"/>
    </row>
    <row r="952" spans="1:38" x14ac:dyDescent="0.45">
      <c r="A952" s="16"/>
      <c r="B952" s="21"/>
      <c r="C952" s="16"/>
      <c r="D952" s="16"/>
      <c r="E952" s="56"/>
      <c r="F952" s="56"/>
      <c r="G952" s="57"/>
      <c r="H952" s="56"/>
      <c r="I952" s="56"/>
      <c r="J952" s="56"/>
      <c r="K952" s="56"/>
      <c r="L952" s="71"/>
      <c r="M952" s="56"/>
      <c r="N952" s="46"/>
      <c r="O952" s="46" t="s">
        <v>54</v>
      </c>
      <c r="P952" s="46">
        <f>SUM(P951:P951)</f>
        <v>0</v>
      </c>
      <c r="Q952" s="56"/>
      <c r="R952" s="58"/>
      <c r="S952" s="59"/>
      <c r="T952" s="58"/>
      <c r="U952" s="58"/>
      <c r="V952" s="60"/>
      <c r="W952" s="56"/>
      <c r="X952" s="56"/>
      <c r="Y952" s="56"/>
      <c r="Z952" s="46"/>
      <c r="AA952" s="66"/>
      <c r="AB952" s="46"/>
      <c r="AC952" s="46"/>
      <c r="AD952" s="61"/>
      <c r="AE952" s="61"/>
      <c r="AF952" s="46"/>
      <c r="AG952" s="46"/>
      <c r="AH952" s="46">
        <f>SUM(AH951:AH951)</f>
        <v>0</v>
      </c>
      <c r="AI952" s="46"/>
      <c r="AJ952" s="46">
        <f>SUM(AJ951:AJ951)</f>
        <v>0</v>
      </c>
      <c r="AK952" s="46"/>
      <c r="AL952" s="46">
        <f>SUM(AL951:AL951)</f>
        <v>0</v>
      </c>
    </row>
    <row r="953" spans="1:38" x14ac:dyDescent="0.45">
      <c r="A953" s="16" t="s">
        <v>1516</v>
      </c>
      <c r="B953" s="21">
        <v>3100602934307</v>
      </c>
      <c r="C953" s="16" t="s">
        <v>1517</v>
      </c>
      <c r="D953" s="16" t="s">
        <v>1518</v>
      </c>
      <c r="E953" s="56">
        <v>562</v>
      </c>
      <c r="F953" s="56">
        <v>3235</v>
      </c>
      <c r="G953" s="57" t="s">
        <v>1519</v>
      </c>
      <c r="H953" s="56" t="s">
        <v>42</v>
      </c>
      <c r="I953" s="56">
        <v>8741</v>
      </c>
      <c r="J953" s="56">
        <v>0</v>
      </c>
      <c r="K953" s="56">
        <v>1</v>
      </c>
      <c r="L953" s="71">
        <v>38</v>
      </c>
      <c r="M953" s="56" t="s">
        <v>43</v>
      </c>
      <c r="N953" s="46">
        <f>((J953*400)+(K953*100))+L953</f>
        <v>138</v>
      </c>
      <c r="O953" s="46">
        <v>1000</v>
      </c>
      <c r="P953" s="46">
        <f>N953*O953</f>
        <v>138000</v>
      </c>
      <c r="Q953" s="56"/>
      <c r="R953" s="58"/>
      <c r="S953" s="59"/>
      <c r="T953" s="58"/>
      <c r="U953" s="58"/>
      <c r="V953" s="60"/>
      <c r="W953" s="56"/>
      <c r="X953" s="56"/>
      <c r="Y953" s="56"/>
      <c r="Z953" s="46"/>
      <c r="AA953" s="66"/>
      <c r="AB953" s="46"/>
      <c r="AC953" s="46"/>
      <c r="AD953" s="61"/>
      <c r="AE953" s="61"/>
      <c r="AF953" s="46"/>
      <c r="AG953" s="46">
        <f>IF(AND(AF953="",P953=""),0,IF((AF953=""),P953,IF((P953=""),AF953,AF953+P953)))</f>
        <v>138000</v>
      </c>
      <c r="AH953" s="46">
        <f>IF( (AA953=""),AG953*1,AG953*(AA953/100) )</f>
        <v>138000</v>
      </c>
      <c r="AI953" s="46">
        <v>0</v>
      </c>
      <c r="AJ953" s="46">
        <f>IF((AI953-AH953) &gt; 1,0,IF((AI953-AH953)&lt;0,AH953-AI953,AI953-AH953))</f>
        <v>138000</v>
      </c>
      <c r="AK953" s="46">
        <v>0.3</v>
      </c>
      <c r="AL953" s="46">
        <f>AJ953*(AK953/100)</f>
        <v>414</v>
      </c>
    </row>
    <row r="954" spans="1:38" x14ac:dyDescent="0.45">
      <c r="A954" s="16"/>
      <c r="B954" s="21"/>
      <c r="C954" s="16"/>
      <c r="D954" s="16"/>
      <c r="E954" s="56"/>
      <c r="F954" s="56"/>
      <c r="G954" s="57"/>
      <c r="H954" s="56"/>
      <c r="I954" s="56"/>
      <c r="J954" s="56"/>
      <c r="K954" s="56"/>
      <c r="L954" s="71"/>
      <c r="M954" s="56"/>
      <c r="N954" s="46"/>
      <c r="O954" s="46" t="s">
        <v>54</v>
      </c>
      <c r="P954" s="46">
        <f>SUM(P953:P953)</f>
        <v>138000</v>
      </c>
      <c r="Q954" s="56"/>
      <c r="R954" s="58"/>
      <c r="S954" s="59"/>
      <c r="T954" s="58"/>
      <c r="U954" s="58"/>
      <c r="V954" s="60"/>
      <c r="W954" s="56"/>
      <c r="X954" s="56"/>
      <c r="Y954" s="56"/>
      <c r="Z954" s="46"/>
      <c r="AA954" s="66"/>
      <c r="AB954" s="46"/>
      <c r="AC954" s="46"/>
      <c r="AD954" s="61"/>
      <c r="AE954" s="61"/>
      <c r="AF954" s="46"/>
      <c r="AG954" s="46"/>
      <c r="AH954" s="46">
        <f>SUM(AH953:AH953)</f>
        <v>138000</v>
      </c>
      <c r="AI954" s="46"/>
      <c r="AJ954" s="46">
        <f>SUM(AJ953:AJ953)</f>
        <v>138000</v>
      </c>
      <c r="AK954" s="46"/>
      <c r="AL954" s="46">
        <f>SUM(AL953:AL953)</f>
        <v>414</v>
      </c>
    </row>
    <row r="955" spans="1:38" x14ac:dyDescent="0.45">
      <c r="A955" s="16" t="s">
        <v>1520</v>
      </c>
      <c r="B955" s="21">
        <v>5770490000333</v>
      </c>
      <c r="C955" s="16" t="s">
        <v>1521</v>
      </c>
      <c r="D955" s="16" t="s">
        <v>1522</v>
      </c>
      <c r="E955" s="56">
        <v>563</v>
      </c>
      <c r="F955" s="56">
        <v>6945</v>
      </c>
      <c r="G955" s="57" t="s">
        <v>1523</v>
      </c>
      <c r="H955" s="56" t="s">
        <v>42</v>
      </c>
      <c r="I955" s="56">
        <v>15482</v>
      </c>
      <c r="J955" s="56"/>
      <c r="K955" s="56"/>
      <c r="L955" s="71"/>
      <c r="M955" s="56"/>
      <c r="N955" s="46"/>
      <c r="O955" s="46"/>
      <c r="P955" s="46"/>
      <c r="Q955" s="56"/>
      <c r="R955" s="58"/>
      <c r="S955" s="59"/>
      <c r="T955" s="58"/>
      <c r="U955" s="58"/>
      <c r="V955" s="60"/>
      <c r="W955" s="56"/>
      <c r="X955" s="56"/>
      <c r="Y955" s="56"/>
      <c r="Z955" s="46"/>
      <c r="AA955" s="66"/>
      <c r="AB955" s="46"/>
      <c r="AC955" s="46"/>
      <c r="AD955" s="61"/>
      <c r="AE955" s="61"/>
      <c r="AF955" s="46"/>
      <c r="AG955" s="46"/>
      <c r="AH955" s="46"/>
      <c r="AI955" s="46"/>
      <c r="AJ955" s="46"/>
      <c r="AK955" s="46"/>
      <c r="AL955" s="46"/>
    </row>
    <row r="956" spans="1:38" x14ac:dyDescent="0.45">
      <c r="A956" s="16"/>
      <c r="B956" s="21"/>
      <c r="C956" s="16"/>
      <c r="D956" s="16"/>
      <c r="E956" s="56"/>
      <c r="F956" s="56"/>
      <c r="G956" s="57"/>
      <c r="H956" s="56"/>
      <c r="I956" s="56"/>
      <c r="J956" s="56"/>
      <c r="K956" s="56"/>
      <c r="L956" s="71"/>
      <c r="M956" s="56"/>
      <c r="N956" s="46"/>
      <c r="O956" s="46" t="s">
        <v>54</v>
      </c>
      <c r="P956" s="46">
        <f>SUM(P955:P955)</f>
        <v>0</v>
      </c>
      <c r="Q956" s="56"/>
      <c r="R956" s="58"/>
      <c r="S956" s="59"/>
      <c r="T956" s="58"/>
      <c r="U956" s="58"/>
      <c r="V956" s="60"/>
      <c r="W956" s="56"/>
      <c r="X956" s="56"/>
      <c r="Y956" s="56"/>
      <c r="Z956" s="46"/>
      <c r="AA956" s="66"/>
      <c r="AB956" s="46"/>
      <c r="AC956" s="46"/>
      <c r="AD956" s="61"/>
      <c r="AE956" s="61"/>
      <c r="AF956" s="46"/>
      <c r="AG956" s="46"/>
      <c r="AH956" s="46">
        <f>SUM(AH955:AH955)</f>
        <v>0</v>
      </c>
      <c r="AI956" s="46"/>
      <c r="AJ956" s="46">
        <f>SUM(AJ955:AJ955)</f>
        <v>0</v>
      </c>
      <c r="AK956" s="46"/>
      <c r="AL956" s="46">
        <f>SUM(AL955:AL955)</f>
        <v>0</v>
      </c>
    </row>
    <row r="957" spans="1:38" x14ac:dyDescent="0.45">
      <c r="A957" s="16" t="s">
        <v>1524</v>
      </c>
      <c r="B957" s="21">
        <v>3770400005474</v>
      </c>
      <c r="C957" s="16" t="s">
        <v>1525</v>
      </c>
      <c r="D957" s="16" t="s">
        <v>1526</v>
      </c>
      <c r="E957" s="56">
        <v>564</v>
      </c>
      <c r="F957" s="56">
        <v>3616</v>
      </c>
      <c r="G957" s="57" t="s">
        <v>1527</v>
      </c>
      <c r="H957" s="56" t="s">
        <v>42</v>
      </c>
      <c r="I957" s="56">
        <v>8644</v>
      </c>
      <c r="J957" s="56">
        <v>0</v>
      </c>
      <c r="K957" s="56">
        <v>0</v>
      </c>
      <c r="L957" s="71">
        <v>18</v>
      </c>
      <c r="M957" s="56" t="s">
        <v>43</v>
      </c>
      <c r="N957" s="46">
        <f>((J957*400)+(K957*100))+L957</f>
        <v>18</v>
      </c>
      <c r="O957" s="46">
        <v>3000</v>
      </c>
      <c r="P957" s="46">
        <f>N957*O957</f>
        <v>54000</v>
      </c>
      <c r="Q957" s="56"/>
      <c r="R957" s="58"/>
      <c r="S957" s="59"/>
      <c r="T957" s="58"/>
      <c r="U957" s="58"/>
      <c r="V957" s="60"/>
      <c r="W957" s="56"/>
      <c r="X957" s="56"/>
      <c r="Y957" s="56"/>
      <c r="Z957" s="46"/>
      <c r="AA957" s="66"/>
      <c r="AB957" s="46"/>
      <c r="AC957" s="46"/>
      <c r="AD957" s="61"/>
      <c r="AE957" s="61"/>
      <c r="AF957" s="46"/>
      <c r="AG957" s="46">
        <f>IF(AND(AF957="",P957=""),0,IF((AF957=""),P957,IF((P957=""),AF957,AF957+P957)))</f>
        <v>54000</v>
      </c>
      <c r="AH957" s="46">
        <f>IF( (AA957=""),AG957*1,AG957*(AA957/100) )</f>
        <v>54000</v>
      </c>
      <c r="AI957" s="46">
        <v>0</v>
      </c>
      <c r="AJ957" s="46">
        <f>IF((AI957-AH957) &gt; 1,0,IF((AI957-AH957)&lt;0,AH957-AI957,AI957-AH957))</f>
        <v>54000</v>
      </c>
      <c r="AK957" s="46">
        <v>0.3</v>
      </c>
      <c r="AL957" s="46">
        <f>AJ957*(AK957/100)</f>
        <v>162</v>
      </c>
    </row>
    <row r="958" spans="1:38" x14ac:dyDescent="0.45">
      <c r="A958" s="16"/>
      <c r="B958" s="21"/>
      <c r="C958" s="16"/>
      <c r="D958" s="16"/>
      <c r="E958" s="56">
        <v>565</v>
      </c>
      <c r="F958" s="56">
        <v>1558</v>
      </c>
      <c r="G958" s="57" t="s">
        <v>1528</v>
      </c>
      <c r="H958" s="56" t="s">
        <v>42</v>
      </c>
      <c r="I958" s="56">
        <v>23073</v>
      </c>
      <c r="J958" s="56">
        <v>1</v>
      </c>
      <c r="K958" s="56">
        <v>0</v>
      </c>
      <c r="L958" s="71">
        <v>0</v>
      </c>
      <c r="M958" s="56" t="s">
        <v>43</v>
      </c>
      <c r="N958" s="46">
        <f>((J958*400)+(K958*100))+L958</f>
        <v>400</v>
      </c>
      <c r="O958" s="46">
        <v>150</v>
      </c>
      <c r="P958" s="46">
        <f>N958*O958</f>
        <v>60000</v>
      </c>
      <c r="Q958" s="56"/>
      <c r="R958" s="58"/>
      <c r="S958" s="59"/>
      <c r="T958" s="58"/>
      <c r="U958" s="58"/>
      <c r="V958" s="60"/>
      <c r="W958" s="56"/>
      <c r="X958" s="56"/>
      <c r="Y958" s="56"/>
      <c r="Z958" s="46"/>
      <c r="AA958" s="66"/>
      <c r="AB958" s="46"/>
      <c r="AC958" s="46"/>
      <c r="AD958" s="61"/>
      <c r="AE958" s="61"/>
      <c r="AF958" s="46"/>
      <c r="AG958" s="46">
        <f>IF(AND(AF958="",P958=""),0,IF((AF958=""),P958,IF((P958=""),AF958,AF958+P958)))</f>
        <v>60000</v>
      </c>
      <c r="AH958" s="46">
        <f>IF( (AA958=""),AG958*1,AG958*(AA958/100) )</f>
        <v>60000</v>
      </c>
      <c r="AI958" s="46">
        <v>0</v>
      </c>
      <c r="AJ958" s="46">
        <f>IF((AI958-AH958) &gt; 1,0,IF((AI958-AH958)&lt;0,AH958-AI958,AI958-AH958))</f>
        <v>60000</v>
      </c>
      <c r="AK958" s="46">
        <v>0.3</v>
      </c>
      <c r="AL958" s="46">
        <f>AJ958*(AK958/100)</f>
        <v>180</v>
      </c>
    </row>
    <row r="959" spans="1:38" x14ac:dyDescent="0.45">
      <c r="A959" s="16"/>
      <c r="B959" s="21"/>
      <c r="C959" s="16"/>
      <c r="D959" s="16"/>
      <c r="E959" s="56"/>
      <c r="F959" s="56"/>
      <c r="G959" s="57"/>
      <c r="H959" s="56"/>
      <c r="I959" s="56"/>
      <c r="J959" s="56"/>
      <c r="K959" s="56"/>
      <c r="L959" s="71"/>
      <c r="M959" s="56"/>
      <c r="N959" s="46"/>
      <c r="O959" s="46" t="s">
        <v>54</v>
      </c>
      <c r="P959" s="46">
        <f>SUM(P957:P958)</f>
        <v>114000</v>
      </c>
      <c r="Q959" s="56"/>
      <c r="R959" s="58"/>
      <c r="S959" s="59"/>
      <c r="T959" s="58"/>
      <c r="U959" s="58"/>
      <c r="V959" s="60"/>
      <c r="W959" s="56"/>
      <c r="X959" s="56"/>
      <c r="Y959" s="56"/>
      <c r="Z959" s="46"/>
      <c r="AA959" s="66"/>
      <c r="AB959" s="46"/>
      <c r="AC959" s="46"/>
      <c r="AD959" s="61"/>
      <c r="AE959" s="61"/>
      <c r="AF959" s="46"/>
      <c r="AG959" s="46"/>
      <c r="AH959" s="46">
        <f>SUM(AH957:AH958)</f>
        <v>114000</v>
      </c>
      <c r="AI959" s="46"/>
      <c r="AJ959" s="46">
        <f>SUM(AJ957:AJ958)</f>
        <v>114000</v>
      </c>
      <c r="AK959" s="46"/>
      <c r="AL959" s="46">
        <f>SUM(AL957:AL958)</f>
        <v>342</v>
      </c>
    </row>
    <row r="960" spans="1:38" x14ac:dyDescent="0.45">
      <c r="A960" s="16" t="s">
        <v>1529</v>
      </c>
      <c r="B960" s="21">
        <v>3770400005474</v>
      </c>
      <c r="C960" s="16" t="s">
        <v>1530</v>
      </c>
      <c r="D960" s="16" t="s">
        <v>1531</v>
      </c>
      <c r="E960" s="56">
        <v>566</v>
      </c>
      <c r="F960" s="56">
        <v>1560</v>
      </c>
      <c r="G960" s="57" t="s">
        <v>1532</v>
      </c>
      <c r="H960" s="56" t="s">
        <v>42</v>
      </c>
      <c r="I960" s="56">
        <v>14174</v>
      </c>
      <c r="J960" s="56">
        <v>9</v>
      </c>
      <c r="K960" s="56">
        <v>0</v>
      </c>
      <c r="L960" s="71">
        <v>27</v>
      </c>
      <c r="M960" s="56" t="s">
        <v>43</v>
      </c>
      <c r="N960" s="46">
        <f>((J960*400)+(K960*100))+L960</f>
        <v>3627</v>
      </c>
      <c r="O960" s="46">
        <v>150</v>
      </c>
      <c r="P960" s="46">
        <f>N960*O960</f>
        <v>544050</v>
      </c>
      <c r="Q960" s="56"/>
      <c r="R960" s="58"/>
      <c r="S960" s="59"/>
      <c r="T960" s="58"/>
      <c r="U960" s="58"/>
      <c r="V960" s="60"/>
      <c r="W960" s="56"/>
      <c r="X960" s="56"/>
      <c r="Y960" s="56"/>
      <c r="Z960" s="46"/>
      <c r="AA960" s="66"/>
      <c r="AB960" s="46"/>
      <c r="AC960" s="46"/>
      <c r="AD960" s="61"/>
      <c r="AE960" s="61"/>
      <c r="AF960" s="46"/>
      <c r="AG960" s="46">
        <f>IF(AND(AF960="",P960=""),0,IF((AF960=""),P960,IF((P960=""),AF960,AF960+P960)))</f>
        <v>544050</v>
      </c>
      <c r="AH960" s="46">
        <f>IF( (AA960=""),AG960*1,AG960*(AA960/100) )</f>
        <v>544050</v>
      </c>
      <c r="AI960" s="46">
        <v>0</v>
      </c>
      <c r="AJ960" s="46">
        <f>IF((AI960-AH960) &gt; 1,0,IF((AI960-AH960)&lt;0,AH960-AI960,AI960-AH960))</f>
        <v>544050</v>
      </c>
      <c r="AK960" s="46">
        <v>0.3</v>
      </c>
      <c r="AL960" s="46">
        <f>AJ960*(AK960/100)</f>
        <v>1632.15</v>
      </c>
    </row>
    <row r="961" spans="1:38" x14ac:dyDescent="0.45">
      <c r="A961" s="16"/>
      <c r="B961" s="21"/>
      <c r="C961" s="16"/>
      <c r="D961" s="16"/>
      <c r="E961" s="56"/>
      <c r="F961" s="56"/>
      <c r="G961" s="57"/>
      <c r="H961" s="56"/>
      <c r="I961" s="56"/>
      <c r="J961" s="56"/>
      <c r="K961" s="56"/>
      <c r="L961" s="71"/>
      <c r="M961" s="56"/>
      <c r="N961" s="46"/>
      <c r="O961" s="46" t="s">
        <v>54</v>
      </c>
      <c r="P961" s="46">
        <f>SUM(P960:P960)</f>
        <v>544050</v>
      </c>
      <c r="Q961" s="56"/>
      <c r="R961" s="58"/>
      <c r="S961" s="59"/>
      <c r="T961" s="58"/>
      <c r="U961" s="58"/>
      <c r="V961" s="60"/>
      <c r="W961" s="56"/>
      <c r="X961" s="56"/>
      <c r="Y961" s="56"/>
      <c r="Z961" s="46"/>
      <c r="AA961" s="66"/>
      <c r="AB961" s="46"/>
      <c r="AC961" s="46"/>
      <c r="AD961" s="61"/>
      <c r="AE961" s="61"/>
      <c r="AF961" s="46"/>
      <c r="AG961" s="46"/>
      <c r="AH961" s="46">
        <f>SUM(AH960:AH960)</f>
        <v>544050</v>
      </c>
      <c r="AI961" s="46"/>
      <c r="AJ961" s="46">
        <f>SUM(AJ960:AJ960)</f>
        <v>544050</v>
      </c>
      <c r="AK961" s="46"/>
      <c r="AL961" s="46">
        <f>SUM(AL960:AL960)</f>
        <v>1632.15</v>
      </c>
    </row>
    <row r="962" spans="1:38" x14ac:dyDescent="0.45">
      <c r="A962" s="16" t="s">
        <v>1533</v>
      </c>
      <c r="B962" s="21">
        <v>3300800863676</v>
      </c>
      <c r="C962" s="16" t="s">
        <v>1534</v>
      </c>
      <c r="D962" s="16" t="s">
        <v>1535</v>
      </c>
      <c r="E962" s="56">
        <v>567</v>
      </c>
      <c r="F962" s="56">
        <v>9746</v>
      </c>
      <c r="G962" s="57" t="s">
        <v>1536</v>
      </c>
      <c r="H962" s="56" t="s">
        <v>42</v>
      </c>
      <c r="I962" s="56">
        <v>3006</v>
      </c>
      <c r="J962" s="56"/>
      <c r="K962" s="56"/>
      <c r="L962" s="71"/>
      <c r="M962" s="56"/>
      <c r="N962" s="46"/>
      <c r="O962" s="46"/>
      <c r="P962" s="46"/>
      <c r="Q962" s="56"/>
      <c r="R962" s="58"/>
      <c r="S962" s="59"/>
      <c r="T962" s="58"/>
      <c r="U962" s="58"/>
      <c r="V962" s="60"/>
      <c r="W962" s="56"/>
      <c r="X962" s="56"/>
      <c r="Y962" s="56"/>
      <c r="Z962" s="46"/>
      <c r="AA962" s="66"/>
      <c r="AB962" s="46"/>
      <c r="AC962" s="46"/>
      <c r="AD962" s="61"/>
      <c r="AE962" s="61"/>
      <c r="AF962" s="46"/>
      <c r="AG962" s="46"/>
      <c r="AH962" s="46"/>
      <c r="AI962" s="46"/>
      <c r="AJ962" s="46"/>
      <c r="AK962" s="46"/>
      <c r="AL962" s="46"/>
    </row>
    <row r="963" spans="1:38" x14ac:dyDescent="0.45">
      <c r="A963" s="16"/>
      <c r="B963" s="21"/>
      <c r="C963" s="16"/>
      <c r="D963" s="16"/>
      <c r="E963" s="56">
        <v>568</v>
      </c>
      <c r="F963" s="56">
        <v>9005</v>
      </c>
      <c r="G963" s="57" t="s">
        <v>1537</v>
      </c>
      <c r="H963" s="56" t="s">
        <v>42</v>
      </c>
      <c r="I963" s="56">
        <v>4566</v>
      </c>
      <c r="J963" s="56"/>
      <c r="K963" s="56"/>
      <c r="L963" s="71"/>
      <c r="M963" s="56"/>
      <c r="N963" s="46"/>
      <c r="O963" s="46"/>
      <c r="P963" s="46"/>
      <c r="Q963" s="56"/>
      <c r="R963" s="58"/>
      <c r="S963" s="59"/>
      <c r="T963" s="58"/>
      <c r="U963" s="58"/>
      <c r="V963" s="60"/>
      <c r="W963" s="56"/>
      <c r="X963" s="56"/>
      <c r="Y963" s="56"/>
      <c r="Z963" s="46"/>
      <c r="AA963" s="66"/>
      <c r="AB963" s="46"/>
      <c r="AC963" s="46"/>
      <c r="AD963" s="61"/>
      <c r="AE963" s="61"/>
      <c r="AF963" s="46"/>
      <c r="AG963" s="46"/>
      <c r="AH963" s="46"/>
      <c r="AI963" s="46"/>
      <c r="AJ963" s="46"/>
      <c r="AK963" s="46"/>
      <c r="AL963" s="46"/>
    </row>
    <row r="964" spans="1:38" x14ac:dyDescent="0.45">
      <c r="A964" s="16"/>
      <c r="B964" s="21"/>
      <c r="C964" s="16"/>
      <c r="D964" s="16"/>
      <c r="E964" s="56"/>
      <c r="F964" s="56"/>
      <c r="G964" s="57"/>
      <c r="H964" s="56"/>
      <c r="I964" s="56"/>
      <c r="J964" s="56"/>
      <c r="K964" s="56"/>
      <c r="L964" s="71"/>
      <c r="M964" s="56"/>
      <c r="N964" s="46"/>
      <c r="O964" s="46" t="s">
        <v>54</v>
      </c>
      <c r="P964" s="46">
        <f>SUM(P962:P963)</f>
        <v>0</v>
      </c>
      <c r="Q964" s="56"/>
      <c r="R964" s="58"/>
      <c r="S964" s="59"/>
      <c r="T964" s="58"/>
      <c r="U964" s="58"/>
      <c r="V964" s="60"/>
      <c r="W964" s="56"/>
      <c r="X964" s="56"/>
      <c r="Y964" s="56"/>
      <c r="Z964" s="46"/>
      <c r="AA964" s="66"/>
      <c r="AB964" s="46"/>
      <c r="AC964" s="46"/>
      <c r="AD964" s="61"/>
      <c r="AE964" s="61"/>
      <c r="AF964" s="46"/>
      <c r="AG964" s="46"/>
      <c r="AH964" s="46">
        <f>SUM(AH962:AH963)</f>
        <v>0</v>
      </c>
      <c r="AI964" s="46"/>
      <c r="AJ964" s="46">
        <f>SUM(AJ962:AJ963)</f>
        <v>0</v>
      </c>
      <c r="AK964" s="46"/>
      <c r="AL964" s="46">
        <f>SUM(AL962:AL963)</f>
        <v>0</v>
      </c>
    </row>
    <row r="965" spans="1:38" x14ac:dyDescent="0.45">
      <c r="A965" s="16" t="s">
        <v>1538</v>
      </c>
      <c r="B965" s="21">
        <v>5770490009945</v>
      </c>
      <c r="C965" s="16" t="s">
        <v>1539</v>
      </c>
      <c r="D965" s="16" t="s">
        <v>1540</v>
      </c>
      <c r="E965" s="56">
        <v>569</v>
      </c>
      <c r="F965" s="56">
        <v>6872</v>
      </c>
      <c r="G965" s="57" t="s">
        <v>1541</v>
      </c>
      <c r="H965" s="56" t="s">
        <v>42</v>
      </c>
      <c r="I965" s="56">
        <v>8691</v>
      </c>
      <c r="J965" s="56"/>
      <c r="K965" s="56"/>
      <c r="L965" s="71"/>
      <c r="M965" s="56"/>
      <c r="N965" s="46"/>
      <c r="O965" s="46"/>
      <c r="P965" s="46"/>
      <c r="Q965" s="56"/>
      <c r="R965" s="58"/>
      <c r="S965" s="59"/>
      <c r="T965" s="58"/>
      <c r="U965" s="58"/>
      <c r="V965" s="60"/>
      <c r="W965" s="56"/>
      <c r="X965" s="56"/>
      <c r="Y965" s="56"/>
      <c r="Z965" s="46"/>
      <c r="AA965" s="66"/>
      <c r="AB965" s="46"/>
      <c r="AC965" s="46"/>
      <c r="AD965" s="61"/>
      <c r="AE965" s="61"/>
      <c r="AF965" s="46"/>
      <c r="AG965" s="46"/>
      <c r="AH965" s="46"/>
      <c r="AI965" s="46"/>
      <c r="AJ965" s="46"/>
      <c r="AK965" s="46"/>
      <c r="AL965" s="46"/>
    </row>
    <row r="966" spans="1:38" x14ac:dyDescent="0.45">
      <c r="A966" s="16"/>
      <c r="B966" s="21"/>
      <c r="C966" s="16"/>
      <c r="D966" s="16"/>
      <c r="E966" s="56">
        <v>570</v>
      </c>
      <c r="F966" s="56">
        <v>1900</v>
      </c>
      <c r="G966" s="57" t="s">
        <v>1542</v>
      </c>
      <c r="H966" s="56" t="s">
        <v>42</v>
      </c>
      <c r="I966" s="56">
        <v>8692</v>
      </c>
      <c r="J966" s="56">
        <v>1</v>
      </c>
      <c r="K966" s="56">
        <v>0</v>
      </c>
      <c r="L966" s="71">
        <v>58</v>
      </c>
      <c r="M966" s="56" t="s">
        <v>90</v>
      </c>
      <c r="N966" s="46">
        <f>((J966*400)+(K966*100))+L966</f>
        <v>458</v>
      </c>
      <c r="O966" s="46">
        <v>500</v>
      </c>
      <c r="P966" s="46">
        <f>N966*O966</f>
        <v>229000</v>
      </c>
      <c r="Q966" s="56"/>
      <c r="R966" s="58"/>
      <c r="S966" s="59"/>
      <c r="T966" s="58"/>
      <c r="U966" s="58"/>
      <c r="V966" s="60"/>
      <c r="W966" s="56"/>
      <c r="X966" s="56"/>
      <c r="Y966" s="56"/>
      <c r="Z966" s="46"/>
      <c r="AA966" s="66"/>
      <c r="AB966" s="46"/>
      <c r="AC966" s="46"/>
      <c r="AD966" s="61"/>
      <c r="AE966" s="61"/>
      <c r="AF966" s="46"/>
      <c r="AG966" s="46">
        <f>IF(AND(AF966="",P966=""),0,IF((AF966=""),P966,IF((P966=""),AF966,AF966+P966)))</f>
        <v>229000</v>
      </c>
      <c r="AH966" s="46">
        <f>IF( (AA966=""),AG966*1,AG966*(AA966/100) )</f>
        <v>229000</v>
      </c>
      <c r="AI966" s="46">
        <v>0</v>
      </c>
      <c r="AJ966" s="46">
        <f>IF((AI966-AH966) &gt; 1,0,IF((AI966-AH966)&lt;0,AH966-AI966,AI966-AH966))</f>
        <v>229000</v>
      </c>
      <c r="AK966" s="46">
        <v>0.01</v>
      </c>
      <c r="AL966" s="46">
        <f>AJ966*(AK966/100)</f>
        <v>22.900000000000002</v>
      </c>
    </row>
    <row r="967" spans="1:38" x14ac:dyDescent="0.45">
      <c r="A967" s="16"/>
      <c r="B967" s="21"/>
      <c r="C967" s="16"/>
      <c r="D967" s="16"/>
      <c r="E967" s="56">
        <v>571</v>
      </c>
      <c r="F967" s="56">
        <v>1562</v>
      </c>
      <c r="G967" s="57" t="s">
        <v>1543</v>
      </c>
      <c r="H967" s="56" t="s">
        <v>42</v>
      </c>
      <c r="I967" s="56">
        <v>26864</v>
      </c>
      <c r="J967" s="56">
        <v>0</v>
      </c>
      <c r="K967" s="56">
        <v>0</v>
      </c>
      <c r="L967" s="71">
        <v>77</v>
      </c>
      <c r="M967" s="56" t="s">
        <v>90</v>
      </c>
      <c r="N967" s="46">
        <f>((J967*400)+(K967*100))+L967</f>
        <v>77</v>
      </c>
      <c r="O967" s="46">
        <v>500</v>
      </c>
      <c r="P967" s="46">
        <f>N967*O967</f>
        <v>38500</v>
      </c>
      <c r="Q967" s="56"/>
      <c r="R967" s="58"/>
      <c r="S967" s="59"/>
      <c r="T967" s="58"/>
      <c r="U967" s="58"/>
      <c r="V967" s="60"/>
      <c r="W967" s="56"/>
      <c r="X967" s="56"/>
      <c r="Y967" s="56"/>
      <c r="Z967" s="46"/>
      <c r="AA967" s="66"/>
      <c r="AB967" s="46"/>
      <c r="AC967" s="46"/>
      <c r="AD967" s="61"/>
      <c r="AE967" s="61"/>
      <c r="AF967" s="46"/>
      <c r="AG967" s="46">
        <f>IF(AND(AF967="",P967=""),0,IF((AF967=""),P967,IF((P967=""),AF967,AF967+P967)))</f>
        <v>38500</v>
      </c>
      <c r="AH967" s="46">
        <f>IF( (AA967=""),AG967*1,AG967*(AA967/100) )</f>
        <v>38500</v>
      </c>
      <c r="AI967" s="46">
        <v>0</v>
      </c>
      <c r="AJ967" s="46">
        <f>IF((AI967-AH967) &gt; 1,0,IF((AI967-AH967)&lt;0,AH967-AI967,AI967-AH967))</f>
        <v>38500</v>
      </c>
      <c r="AK967" s="46">
        <v>0.01</v>
      </c>
      <c r="AL967" s="46">
        <f>AJ967*(AK967/100)</f>
        <v>3.85</v>
      </c>
    </row>
    <row r="968" spans="1:38" x14ac:dyDescent="0.45">
      <c r="A968" s="16"/>
      <c r="B968" s="21"/>
      <c r="C968" s="16"/>
      <c r="D968" s="16"/>
      <c r="E968" s="56"/>
      <c r="F968" s="56"/>
      <c r="G968" s="57"/>
      <c r="H968" s="56"/>
      <c r="I968" s="56"/>
      <c r="J968" s="56"/>
      <c r="K968" s="56"/>
      <c r="L968" s="71"/>
      <c r="M968" s="56"/>
      <c r="N968" s="46"/>
      <c r="O968" s="46" t="s">
        <v>54</v>
      </c>
      <c r="P968" s="46">
        <f>SUM(P965:P967)</f>
        <v>267500</v>
      </c>
      <c r="Q968" s="56"/>
      <c r="R968" s="58"/>
      <c r="S968" s="59"/>
      <c r="T968" s="58"/>
      <c r="U968" s="58"/>
      <c r="V968" s="60"/>
      <c r="W968" s="56"/>
      <c r="X968" s="56"/>
      <c r="Y968" s="56"/>
      <c r="Z968" s="46"/>
      <c r="AA968" s="66"/>
      <c r="AB968" s="46"/>
      <c r="AC968" s="46"/>
      <c r="AD968" s="61"/>
      <c r="AE968" s="61"/>
      <c r="AF968" s="46"/>
      <c r="AG968" s="46"/>
      <c r="AH968" s="46">
        <f>SUM(AH965:AH967)</f>
        <v>267500</v>
      </c>
      <c r="AI968" s="46"/>
      <c r="AJ968" s="46">
        <f>SUM(AJ965:AJ967)</f>
        <v>267500</v>
      </c>
      <c r="AK968" s="46"/>
      <c r="AL968" s="46">
        <f>SUM(AL965:AL967)</f>
        <v>26.750000000000004</v>
      </c>
    </row>
    <row r="969" spans="1:38" x14ac:dyDescent="0.45">
      <c r="A969" s="16" t="s">
        <v>1544</v>
      </c>
      <c r="B969" s="21">
        <v>3770400291019</v>
      </c>
      <c r="C969" s="16" t="s">
        <v>1545</v>
      </c>
      <c r="D969" s="16" t="s">
        <v>1546</v>
      </c>
      <c r="E969" s="56">
        <v>572</v>
      </c>
      <c r="F969" s="56">
        <v>6690</v>
      </c>
      <c r="G969" s="57" t="s">
        <v>1547</v>
      </c>
      <c r="H969" s="56" t="s">
        <v>42</v>
      </c>
      <c r="I969" s="56">
        <v>12809</v>
      </c>
      <c r="J969" s="56"/>
      <c r="K969" s="56"/>
      <c r="L969" s="71"/>
      <c r="M969" s="56"/>
      <c r="N969" s="46"/>
      <c r="O969" s="46"/>
      <c r="P969" s="46"/>
      <c r="Q969" s="56"/>
      <c r="R969" s="58"/>
      <c r="S969" s="59"/>
      <c r="T969" s="58"/>
      <c r="U969" s="58"/>
      <c r="V969" s="60"/>
      <c r="W969" s="56"/>
      <c r="X969" s="56"/>
      <c r="Y969" s="56"/>
      <c r="Z969" s="46"/>
      <c r="AA969" s="66"/>
      <c r="AB969" s="46"/>
      <c r="AC969" s="46"/>
      <c r="AD969" s="61"/>
      <c r="AE969" s="61"/>
      <c r="AF969" s="46"/>
      <c r="AG969" s="46"/>
      <c r="AH969" s="46"/>
      <c r="AI969" s="46"/>
      <c r="AJ969" s="46"/>
      <c r="AK969" s="46"/>
      <c r="AL969" s="46"/>
    </row>
    <row r="970" spans="1:38" x14ac:dyDescent="0.45">
      <c r="A970" s="16"/>
      <c r="B970" s="21"/>
      <c r="C970" s="16"/>
      <c r="D970" s="16"/>
      <c r="E970" s="56"/>
      <c r="F970" s="56"/>
      <c r="G970" s="57"/>
      <c r="H970" s="56"/>
      <c r="I970" s="56"/>
      <c r="J970" s="56"/>
      <c r="K970" s="56"/>
      <c r="L970" s="71"/>
      <c r="M970" s="56"/>
      <c r="N970" s="46"/>
      <c r="O970" s="46" t="s">
        <v>54</v>
      </c>
      <c r="P970" s="46">
        <f>SUM(P969:P969)</f>
        <v>0</v>
      </c>
      <c r="Q970" s="56"/>
      <c r="R970" s="58"/>
      <c r="S970" s="59"/>
      <c r="T970" s="58"/>
      <c r="U970" s="58"/>
      <c r="V970" s="60"/>
      <c r="W970" s="56"/>
      <c r="X970" s="56"/>
      <c r="Y970" s="56"/>
      <c r="Z970" s="46"/>
      <c r="AA970" s="66"/>
      <c r="AB970" s="46"/>
      <c r="AC970" s="46"/>
      <c r="AD970" s="61"/>
      <c r="AE970" s="61"/>
      <c r="AF970" s="46"/>
      <c r="AG970" s="46"/>
      <c r="AH970" s="46">
        <f>SUM(AH969:AH969)</f>
        <v>0</v>
      </c>
      <c r="AI970" s="46"/>
      <c r="AJ970" s="46">
        <f>SUM(AJ969:AJ969)</f>
        <v>0</v>
      </c>
      <c r="AK970" s="46"/>
      <c r="AL970" s="46">
        <f>SUM(AL969:AL969)</f>
        <v>0</v>
      </c>
    </row>
    <row r="971" spans="1:38" x14ac:dyDescent="0.45">
      <c r="A971" s="16" t="s">
        <v>1548</v>
      </c>
      <c r="B971" s="21">
        <v>3760100031569</v>
      </c>
      <c r="C971" s="16" t="s">
        <v>1549</v>
      </c>
      <c r="D971" s="16" t="s">
        <v>1550</v>
      </c>
      <c r="E971" s="56">
        <v>573</v>
      </c>
      <c r="F971" s="56">
        <v>6856</v>
      </c>
      <c r="G971" s="57" t="s">
        <v>1551</v>
      </c>
      <c r="H971" s="56" t="s">
        <v>42</v>
      </c>
      <c r="I971" s="56">
        <v>30755</v>
      </c>
      <c r="J971" s="56"/>
      <c r="K971" s="56"/>
      <c r="L971" s="71"/>
      <c r="M971" s="56"/>
      <c r="N971" s="46"/>
      <c r="O971" s="46"/>
      <c r="P971" s="46"/>
      <c r="Q971" s="56"/>
      <c r="R971" s="58"/>
      <c r="S971" s="59"/>
      <c r="T971" s="58"/>
      <c r="U971" s="58"/>
      <c r="V971" s="60"/>
      <c r="W971" s="56"/>
      <c r="X971" s="56"/>
      <c r="Y971" s="56"/>
      <c r="Z971" s="46"/>
      <c r="AA971" s="66"/>
      <c r="AB971" s="46"/>
      <c r="AC971" s="46"/>
      <c r="AD971" s="61"/>
      <c r="AE971" s="61"/>
      <c r="AF971" s="46"/>
      <c r="AG971" s="46"/>
      <c r="AH971" s="46"/>
      <c r="AI971" s="46"/>
      <c r="AJ971" s="46"/>
      <c r="AK971" s="46"/>
      <c r="AL971" s="46"/>
    </row>
    <row r="972" spans="1:38" x14ac:dyDescent="0.45">
      <c r="A972" s="16"/>
      <c r="B972" s="21"/>
      <c r="C972" s="16"/>
      <c r="D972" s="16"/>
      <c r="E972" s="56"/>
      <c r="F972" s="56"/>
      <c r="G972" s="57"/>
      <c r="H972" s="56"/>
      <c r="I972" s="56"/>
      <c r="J972" s="56"/>
      <c r="K972" s="56"/>
      <c r="L972" s="71"/>
      <c r="M972" s="56"/>
      <c r="N972" s="46"/>
      <c r="O972" s="46" t="s">
        <v>54</v>
      </c>
      <c r="P972" s="46">
        <f>SUM(P971:P971)</f>
        <v>0</v>
      </c>
      <c r="Q972" s="56"/>
      <c r="R972" s="58"/>
      <c r="S972" s="59"/>
      <c r="T972" s="58"/>
      <c r="U972" s="58"/>
      <c r="V972" s="60"/>
      <c r="W972" s="56"/>
      <c r="X972" s="56"/>
      <c r="Y972" s="56"/>
      <c r="Z972" s="46"/>
      <c r="AA972" s="66"/>
      <c r="AB972" s="46"/>
      <c r="AC972" s="46"/>
      <c r="AD972" s="61"/>
      <c r="AE972" s="61"/>
      <c r="AF972" s="46"/>
      <c r="AG972" s="46"/>
      <c r="AH972" s="46">
        <f>SUM(AH971:AH971)</f>
        <v>0</v>
      </c>
      <c r="AI972" s="46"/>
      <c r="AJ972" s="46">
        <f>SUM(AJ971:AJ971)</f>
        <v>0</v>
      </c>
      <c r="AK972" s="46"/>
      <c r="AL972" s="46">
        <f>SUM(AL971:AL971)</f>
        <v>0</v>
      </c>
    </row>
    <row r="973" spans="1:38" x14ac:dyDescent="0.45">
      <c r="A973" s="16" t="s">
        <v>1552</v>
      </c>
      <c r="B973" s="21">
        <v>3740300261550</v>
      </c>
      <c r="C973" s="16" t="s">
        <v>1553</v>
      </c>
      <c r="D973" s="16" t="s">
        <v>1554</v>
      </c>
      <c r="E973" s="56">
        <v>574</v>
      </c>
      <c r="F973" s="56">
        <v>9489</v>
      </c>
      <c r="G973" s="57" t="s">
        <v>1555</v>
      </c>
      <c r="H973" s="56" t="s">
        <v>42</v>
      </c>
      <c r="I973" s="56">
        <v>9311</v>
      </c>
      <c r="J973" s="56"/>
      <c r="K973" s="56"/>
      <c r="L973" s="71"/>
      <c r="M973" s="56"/>
      <c r="N973" s="46"/>
      <c r="O973" s="46"/>
      <c r="P973" s="46"/>
      <c r="Q973" s="56"/>
      <c r="R973" s="58"/>
      <c r="S973" s="59"/>
      <c r="T973" s="58"/>
      <c r="U973" s="58"/>
      <c r="V973" s="60"/>
      <c r="W973" s="56"/>
      <c r="X973" s="56"/>
      <c r="Y973" s="56"/>
      <c r="Z973" s="46"/>
      <c r="AA973" s="66"/>
      <c r="AB973" s="46"/>
      <c r="AC973" s="46"/>
      <c r="AD973" s="61"/>
      <c r="AE973" s="61"/>
      <c r="AF973" s="46"/>
      <c r="AG973" s="46"/>
      <c r="AH973" s="46"/>
      <c r="AI973" s="46"/>
      <c r="AJ973" s="46"/>
      <c r="AK973" s="46"/>
      <c r="AL973" s="46"/>
    </row>
    <row r="974" spans="1:38" x14ac:dyDescent="0.45">
      <c r="A974" s="16"/>
      <c r="B974" s="21"/>
      <c r="C974" s="16"/>
      <c r="D974" s="16"/>
      <c r="E974" s="56"/>
      <c r="F974" s="56"/>
      <c r="G974" s="57"/>
      <c r="H974" s="56"/>
      <c r="I974" s="56"/>
      <c r="J974" s="56"/>
      <c r="K974" s="56"/>
      <c r="L974" s="71"/>
      <c r="M974" s="56"/>
      <c r="N974" s="46"/>
      <c r="O974" s="46" t="s">
        <v>54</v>
      </c>
      <c r="P974" s="46">
        <f>SUM(P973:P973)</f>
        <v>0</v>
      </c>
      <c r="Q974" s="56"/>
      <c r="R974" s="58"/>
      <c r="S974" s="59"/>
      <c r="T974" s="58"/>
      <c r="U974" s="58"/>
      <c r="V974" s="60"/>
      <c r="W974" s="56"/>
      <c r="X974" s="56"/>
      <c r="Y974" s="56"/>
      <c r="Z974" s="46"/>
      <c r="AA974" s="66"/>
      <c r="AB974" s="46"/>
      <c r="AC974" s="46"/>
      <c r="AD974" s="61"/>
      <c r="AE974" s="61"/>
      <c r="AF974" s="46"/>
      <c r="AG974" s="46"/>
      <c r="AH974" s="46">
        <f>SUM(AH973:AH973)</f>
        <v>0</v>
      </c>
      <c r="AI974" s="46"/>
      <c r="AJ974" s="46">
        <f>SUM(AJ973:AJ973)</f>
        <v>0</v>
      </c>
      <c r="AK974" s="46"/>
      <c r="AL974" s="46">
        <f>SUM(AL973:AL973)</f>
        <v>0</v>
      </c>
    </row>
    <row r="975" spans="1:38" x14ac:dyDescent="0.45">
      <c r="A975" s="16" t="s">
        <v>1556</v>
      </c>
      <c r="B975" s="21">
        <v>3102100931729</v>
      </c>
      <c r="C975" s="16" t="s">
        <v>1557</v>
      </c>
      <c r="D975" s="16" t="s">
        <v>1558</v>
      </c>
      <c r="E975" s="56">
        <v>575</v>
      </c>
      <c r="F975" s="56">
        <v>3377</v>
      </c>
      <c r="G975" s="57" t="s">
        <v>1559</v>
      </c>
      <c r="H975" s="56" t="s">
        <v>42</v>
      </c>
      <c r="I975" s="56">
        <v>4572</v>
      </c>
      <c r="J975" s="56">
        <v>0</v>
      </c>
      <c r="K975" s="56">
        <v>0</v>
      </c>
      <c r="L975" s="71">
        <v>50</v>
      </c>
      <c r="M975" s="56" t="s">
        <v>43</v>
      </c>
      <c r="N975" s="46">
        <f>((J975*400)+(K975*100))+L975</f>
        <v>50</v>
      </c>
      <c r="O975" s="46">
        <v>500</v>
      </c>
      <c r="P975" s="46">
        <f>N975*O975</f>
        <v>25000</v>
      </c>
      <c r="Q975" s="56"/>
      <c r="R975" s="58"/>
      <c r="S975" s="59"/>
      <c r="T975" s="58"/>
      <c r="U975" s="58"/>
      <c r="V975" s="60"/>
      <c r="W975" s="56"/>
      <c r="X975" s="56"/>
      <c r="Y975" s="56"/>
      <c r="Z975" s="46"/>
      <c r="AA975" s="66"/>
      <c r="AB975" s="46"/>
      <c r="AC975" s="46"/>
      <c r="AD975" s="61"/>
      <c r="AE975" s="61"/>
      <c r="AF975" s="46"/>
      <c r="AG975" s="46">
        <f>IF(AND(AF975="",P975=""),0,IF((AF975=""),P975,IF((P975=""),AF975,AF975+P975)))</f>
        <v>25000</v>
      </c>
      <c r="AH975" s="46">
        <f>IF( (AA975=""),AG975*1,AG975*(AA975/100) )</f>
        <v>25000</v>
      </c>
      <c r="AI975" s="46">
        <v>0</v>
      </c>
      <c r="AJ975" s="46">
        <f>IF((AI975-AH975) &gt; 1,0,IF((AI975-AH975)&lt;0,AH975-AI975,AI975-AH975))</f>
        <v>25000</v>
      </c>
      <c r="AK975" s="46">
        <v>0.3</v>
      </c>
      <c r="AL975" s="46">
        <f>AJ975*(AK975/100)</f>
        <v>75</v>
      </c>
    </row>
    <row r="976" spans="1:38" x14ac:dyDescent="0.45">
      <c r="A976" s="16"/>
      <c r="B976" s="21"/>
      <c r="C976" s="16"/>
      <c r="D976" s="16"/>
      <c r="E976" s="56"/>
      <c r="F976" s="56"/>
      <c r="G976" s="57"/>
      <c r="H976" s="56"/>
      <c r="I976" s="56"/>
      <c r="J976" s="56"/>
      <c r="K976" s="56"/>
      <c r="L976" s="71"/>
      <c r="M976" s="56"/>
      <c r="N976" s="46"/>
      <c r="O976" s="46" t="s">
        <v>54</v>
      </c>
      <c r="P976" s="46">
        <f>SUM(P975:P975)</f>
        <v>25000</v>
      </c>
      <c r="Q976" s="56"/>
      <c r="R976" s="58"/>
      <c r="S976" s="59"/>
      <c r="T976" s="58"/>
      <c r="U976" s="58"/>
      <c r="V976" s="60"/>
      <c r="W976" s="56"/>
      <c r="X976" s="56"/>
      <c r="Y976" s="56"/>
      <c r="Z976" s="46"/>
      <c r="AA976" s="66"/>
      <c r="AB976" s="46"/>
      <c r="AC976" s="46"/>
      <c r="AD976" s="61"/>
      <c r="AE976" s="61"/>
      <c r="AF976" s="46"/>
      <c r="AG976" s="46"/>
      <c r="AH976" s="46">
        <f>SUM(AH975:AH975)</f>
        <v>25000</v>
      </c>
      <c r="AI976" s="46"/>
      <c r="AJ976" s="46">
        <f>SUM(AJ975:AJ975)</f>
        <v>25000</v>
      </c>
      <c r="AK976" s="46"/>
      <c r="AL976" s="46">
        <f>SUM(AL975:AL975)</f>
        <v>75</v>
      </c>
    </row>
    <row r="977" spans="1:38" x14ac:dyDescent="0.45">
      <c r="A977" s="16" t="s">
        <v>1560</v>
      </c>
      <c r="B977" s="21">
        <v>3770400001452</v>
      </c>
      <c r="C977" s="16" t="s">
        <v>1561</v>
      </c>
      <c r="D977" s="16" t="s">
        <v>1562</v>
      </c>
      <c r="E977" s="56">
        <v>576</v>
      </c>
      <c r="F977" s="56">
        <v>6853</v>
      </c>
      <c r="G977" s="57" t="s">
        <v>1563</v>
      </c>
      <c r="H977" s="56" t="s">
        <v>42</v>
      </c>
      <c r="I977" s="56">
        <v>11546</v>
      </c>
      <c r="J977" s="56"/>
      <c r="K977" s="56"/>
      <c r="L977" s="71"/>
      <c r="M977" s="56"/>
      <c r="N977" s="46"/>
      <c r="O977" s="46"/>
      <c r="P977" s="46"/>
      <c r="Q977" s="56"/>
      <c r="R977" s="58"/>
      <c r="S977" s="59"/>
      <c r="T977" s="58"/>
      <c r="U977" s="58"/>
      <c r="V977" s="60"/>
      <c r="W977" s="56"/>
      <c r="X977" s="56"/>
      <c r="Y977" s="56"/>
      <c r="Z977" s="46"/>
      <c r="AA977" s="66"/>
      <c r="AB977" s="46"/>
      <c r="AC977" s="46"/>
      <c r="AD977" s="61"/>
      <c r="AE977" s="61"/>
      <c r="AF977" s="46"/>
      <c r="AG977" s="46"/>
      <c r="AH977" s="46"/>
      <c r="AI977" s="46"/>
      <c r="AJ977" s="46"/>
      <c r="AK977" s="46"/>
      <c r="AL977" s="46"/>
    </row>
    <row r="978" spans="1:38" x14ac:dyDescent="0.45">
      <c r="A978" s="16"/>
      <c r="B978" s="21"/>
      <c r="C978" s="16"/>
      <c r="D978" s="16"/>
      <c r="E978" s="56"/>
      <c r="F978" s="56"/>
      <c r="G978" s="57"/>
      <c r="H978" s="56"/>
      <c r="I978" s="56"/>
      <c r="J978" s="56"/>
      <c r="K978" s="56"/>
      <c r="L978" s="71"/>
      <c r="M978" s="56"/>
      <c r="N978" s="46"/>
      <c r="O978" s="46" t="s">
        <v>54</v>
      </c>
      <c r="P978" s="46">
        <f>SUM(P977:P977)</f>
        <v>0</v>
      </c>
      <c r="Q978" s="56"/>
      <c r="R978" s="58"/>
      <c r="S978" s="59"/>
      <c r="T978" s="58"/>
      <c r="U978" s="58"/>
      <c r="V978" s="60"/>
      <c r="W978" s="56"/>
      <c r="X978" s="56"/>
      <c r="Y978" s="56"/>
      <c r="Z978" s="46"/>
      <c r="AA978" s="66"/>
      <c r="AB978" s="46"/>
      <c r="AC978" s="46"/>
      <c r="AD978" s="61"/>
      <c r="AE978" s="61"/>
      <c r="AF978" s="46"/>
      <c r="AG978" s="46"/>
      <c r="AH978" s="46">
        <f>SUM(AH977:AH977)</f>
        <v>0</v>
      </c>
      <c r="AI978" s="46"/>
      <c r="AJ978" s="46">
        <f>SUM(AJ977:AJ977)</f>
        <v>0</v>
      </c>
      <c r="AK978" s="46"/>
      <c r="AL978" s="46">
        <f>SUM(AL977:AL977)</f>
        <v>0</v>
      </c>
    </row>
    <row r="979" spans="1:38" x14ac:dyDescent="0.45">
      <c r="A979" s="16" t="s">
        <v>1564</v>
      </c>
      <c r="B979" s="21">
        <v>3860300244361</v>
      </c>
      <c r="C979" s="16" t="s">
        <v>1565</v>
      </c>
      <c r="D979" s="16" t="s">
        <v>1566</v>
      </c>
      <c r="E979" s="56">
        <v>577</v>
      </c>
      <c r="F979" s="56">
        <v>8086</v>
      </c>
      <c r="G979" s="57" t="s">
        <v>1567</v>
      </c>
      <c r="H979" s="56" t="s">
        <v>42</v>
      </c>
      <c r="I979" s="56">
        <v>17746</v>
      </c>
      <c r="J979" s="56"/>
      <c r="K979" s="56"/>
      <c r="L979" s="71"/>
      <c r="M979" s="56"/>
      <c r="N979" s="46"/>
      <c r="O979" s="46"/>
      <c r="P979" s="46"/>
      <c r="Q979" s="56"/>
      <c r="R979" s="58"/>
      <c r="S979" s="59"/>
      <c r="T979" s="58"/>
      <c r="U979" s="58"/>
      <c r="V979" s="60"/>
      <c r="W979" s="56"/>
      <c r="X979" s="56"/>
      <c r="Y979" s="56"/>
      <c r="Z979" s="46"/>
      <c r="AA979" s="66"/>
      <c r="AB979" s="46"/>
      <c r="AC979" s="46"/>
      <c r="AD979" s="61"/>
      <c r="AE979" s="61"/>
      <c r="AF979" s="46"/>
      <c r="AG979" s="46"/>
      <c r="AH979" s="46"/>
      <c r="AI979" s="46"/>
      <c r="AJ979" s="46"/>
      <c r="AK979" s="46"/>
      <c r="AL979" s="46"/>
    </row>
    <row r="980" spans="1:38" x14ac:dyDescent="0.45">
      <c r="A980" s="16"/>
      <c r="B980" s="21"/>
      <c r="C980" s="16"/>
      <c r="D980" s="16"/>
      <c r="E980" s="56"/>
      <c r="F980" s="56"/>
      <c r="G980" s="57"/>
      <c r="H980" s="56"/>
      <c r="I980" s="56"/>
      <c r="J980" s="56"/>
      <c r="K980" s="56"/>
      <c r="L980" s="71"/>
      <c r="M980" s="56"/>
      <c r="N980" s="46"/>
      <c r="O980" s="46" t="s">
        <v>54</v>
      </c>
      <c r="P980" s="46">
        <f>SUM(P979:P979)</f>
        <v>0</v>
      </c>
      <c r="Q980" s="56"/>
      <c r="R980" s="58"/>
      <c r="S980" s="59"/>
      <c r="T980" s="58"/>
      <c r="U980" s="58"/>
      <c r="V980" s="60"/>
      <c r="W980" s="56"/>
      <c r="X980" s="56"/>
      <c r="Y980" s="56"/>
      <c r="Z980" s="46"/>
      <c r="AA980" s="66"/>
      <c r="AB980" s="46"/>
      <c r="AC980" s="46"/>
      <c r="AD980" s="61"/>
      <c r="AE980" s="61"/>
      <c r="AF980" s="46"/>
      <c r="AG980" s="46"/>
      <c r="AH980" s="46">
        <f>SUM(AH979:AH979)</f>
        <v>0</v>
      </c>
      <c r="AI980" s="46"/>
      <c r="AJ980" s="46">
        <f>SUM(AJ979:AJ979)</f>
        <v>0</v>
      </c>
      <c r="AK980" s="46"/>
      <c r="AL980" s="46">
        <f>SUM(AL979:AL979)</f>
        <v>0</v>
      </c>
    </row>
    <row r="981" spans="1:38" x14ac:dyDescent="0.45">
      <c r="A981" s="16" t="s">
        <v>1568</v>
      </c>
      <c r="B981" s="21">
        <v>3101702176278</v>
      </c>
      <c r="C981" s="16" t="s">
        <v>1569</v>
      </c>
      <c r="D981" s="16" t="s">
        <v>1570</v>
      </c>
      <c r="E981" s="56">
        <v>578</v>
      </c>
      <c r="F981" s="56">
        <v>1414</v>
      </c>
      <c r="G981" s="57" t="s">
        <v>1571</v>
      </c>
      <c r="H981" s="56" t="s">
        <v>42</v>
      </c>
      <c r="I981" s="56">
        <v>17339</v>
      </c>
      <c r="J981" s="56">
        <v>0</v>
      </c>
      <c r="K981" s="56">
        <v>1</v>
      </c>
      <c r="L981" s="71">
        <v>19</v>
      </c>
      <c r="M981" s="56" t="s">
        <v>43</v>
      </c>
      <c r="N981" s="46">
        <f>((J981*400)+(K981*100))+L981</f>
        <v>119</v>
      </c>
      <c r="O981" s="46">
        <v>3000</v>
      </c>
      <c r="P981" s="46">
        <f>N981*O981</f>
        <v>357000</v>
      </c>
      <c r="Q981" s="56"/>
      <c r="R981" s="58"/>
      <c r="S981" s="59"/>
      <c r="T981" s="58"/>
      <c r="U981" s="58"/>
      <c r="V981" s="60"/>
      <c r="W981" s="56"/>
      <c r="X981" s="56"/>
      <c r="Y981" s="56"/>
      <c r="Z981" s="46"/>
      <c r="AA981" s="66"/>
      <c r="AB981" s="46"/>
      <c r="AC981" s="46"/>
      <c r="AD981" s="61"/>
      <c r="AE981" s="61"/>
      <c r="AF981" s="46"/>
      <c r="AG981" s="46">
        <f>IF(AND(AF981="",P981=""),0,IF((AF981=""),P981,IF((P981=""),AF981,AF981+P981)))</f>
        <v>357000</v>
      </c>
      <c r="AH981" s="46">
        <f>IF( (AA981=""),AG981*1,AG981*(AA981/100) )</f>
        <v>357000</v>
      </c>
      <c r="AI981" s="46">
        <v>0</v>
      </c>
      <c r="AJ981" s="46">
        <f>IF((AI981-AH981) &gt; 1,0,IF((AI981-AH981)&lt;0,AH981-AI981,AI981-AH981))</f>
        <v>357000</v>
      </c>
      <c r="AK981" s="46">
        <v>0.3</v>
      </c>
      <c r="AL981" s="46">
        <f>AJ981*(AK981/100)</f>
        <v>1071</v>
      </c>
    </row>
    <row r="982" spans="1:38" x14ac:dyDescent="0.45">
      <c r="A982" s="16"/>
      <c r="B982" s="21"/>
      <c r="C982" s="16"/>
      <c r="D982" s="16"/>
      <c r="E982" s="56"/>
      <c r="F982" s="56"/>
      <c r="G982" s="57"/>
      <c r="H982" s="56"/>
      <c r="I982" s="56"/>
      <c r="J982" s="56"/>
      <c r="K982" s="56"/>
      <c r="L982" s="71"/>
      <c r="M982" s="56"/>
      <c r="N982" s="46"/>
      <c r="O982" s="46" t="s">
        <v>54</v>
      </c>
      <c r="P982" s="46">
        <f>SUM(P981:P981)</f>
        <v>357000</v>
      </c>
      <c r="Q982" s="56"/>
      <c r="R982" s="58"/>
      <c r="S982" s="59"/>
      <c r="T982" s="58"/>
      <c r="U982" s="58"/>
      <c r="V982" s="60"/>
      <c r="W982" s="56"/>
      <c r="X982" s="56"/>
      <c r="Y982" s="56"/>
      <c r="Z982" s="46"/>
      <c r="AA982" s="66"/>
      <c r="AB982" s="46"/>
      <c r="AC982" s="46"/>
      <c r="AD982" s="61"/>
      <c r="AE982" s="61"/>
      <c r="AF982" s="46"/>
      <c r="AG982" s="46"/>
      <c r="AH982" s="46">
        <f>SUM(AH981:AH981)</f>
        <v>357000</v>
      </c>
      <c r="AI982" s="46"/>
      <c r="AJ982" s="46">
        <f>SUM(AJ981:AJ981)</f>
        <v>357000</v>
      </c>
      <c r="AK982" s="46"/>
      <c r="AL982" s="46">
        <f>SUM(AL981:AL981)</f>
        <v>1071</v>
      </c>
    </row>
    <row r="983" spans="1:38" x14ac:dyDescent="0.45">
      <c r="A983" s="16" t="s">
        <v>1572</v>
      </c>
      <c r="B983" s="21">
        <v>1102001858547</v>
      </c>
      <c r="C983" s="16" t="s">
        <v>1573</v>
      </c>
      <c r="D983" s="16" t="s">
        <v>1574</v>
      </c>
      <c r="E983" s="56">
        <v>579</v>
      </c>
      <c r="F983" s="56">
        <v>2911</v>
      </c>
      <c r="G983" s="57" t="s">
        <v>1575</v>
      </c>
      <c r="H983" s="56" t="s">
        <v>42</v>
      </c>
      <c r="I983" s="56">
        <v>17026</v>
      </c>
      <c r="J983" s="56">
        <v>4</v>
      </c>
      <c r="K983" s="56">
        <v>3</v>
      </c>
      <c r="L983" s="71">
        <v>37</v>
      </c>
      <c r="M983" s="56" t="s">
        <v>43</v>
      </c>
      <c r="N983" s="46">
        <f>((J983*400)+(K983*100))+L983</f>
        <v>1937</v>
      </c>
      <c r="O983" s="46">
        <v>380</v>
      </c>
      <c r="P983" s="46">
        <f>N983*O983</f>
        <v>736060</v>
      </c>
      <c r="Q983" s="56"/>
      <c r="R983" s="58"/>
      <c r="S983" s="59"/>
      <c r="T983" s="58"/>
      <c r="U983" s="58"/>
      <c r="V983" s="60"/>
      <c r="W983" s="56"/>
      <c r="X983" s="56"/>
      <c r="Y983" s="56"/>
      <c r="Z983" s="46"/>
      <c r="AA983" s="66"/>
      <c r="AB983" s="46"/>
      <c r="AC983" s="46"/>
      <c r="AD983" s="61"/>
      <c r="AE983" s="61"/>
      <c r="AF983" s="46"/>
      <c r="AG983" s="46">
        <f>IF(AND(AF983="",P983=""),0,IF((AF983=""),P983,IF((P983=""),AF983,AF983+P983)))</f>
        <v>736060</v>
      </c>
      <c r="AH983" s="46">
        <f>IF( (AA983=""),AG983*1,AG983*(AA983/100) )</f>
        <v>736060</v>
      </c>
      <c r="AI983" s="46">
        <v>0</v>
      </c>
      <c r="AJ983" s="46">
        <f>IF((AI983-AH983) &gt; 1,0,IF((AI983-AH983)&lt;0,AH983-AI983,AI983-AH983))</f>
        <v>736060</v>
      </c>
      <c r="AK983" s="46">
        <v>0.3</v>
      </c>
      <c r="AL983" s="46">
        <f>AJ983*(AK983/100)</f>
        <v>2208.1799999999998</v>
      </c>
    </row>
    <row r="984" spans="1:38" x14ac:dyDescent="0.45">
      <c r="A984" s="16"/>
      <c r="B984" s="21"/>
      <c r="C984" s="16"/>
      <c r="D984" s="16"/>
      <c r="E984" s="56"/>
      <c r="F984" s="56"/>
      <c r="G984" s="57"/>
      <c r="H984" s="56"/>
      <c r="I984" s="56"/>
      <c r="J984" s="56"/>
      <c r="K984" s="56"/>
      <c r="L984" s="71"/>
      <c r="M984" s="56"/>
      <c r="N984" s="46"/>
      <c r="O984" s="46" t="s">
        <v>54</v>
      </c>
      <c r="P984" s="46">
        <f>SUM(P983:P983)</f>
        <v>736060</v>
      </c>
      <c r="Q984" s="56"/>
      <c r="R984" s="58"/>
      <c r="S984" s="59"/>
      <c r="T984" s="58"/>
      <c r="U984" s="58"/>
      <c r="V984" s="60"/>
      <c r="W984" s="56"/>
      <c r="X984" s="56"/>
      <c r="Y984" s="56"/>
      <c r="Z984" s="46"/>
      <c r="AA984" s="66"/>
      <c r="AB984" s="46"/>
      <c r="AC984" s="46"/>
      <c r="AD984" s="61"/>
      <c r="AE984" s="61"/>
      <c r="AF984" s="46"/>
      <c r="AG984" s="46"/>
      <c r="AH984" s="46">
        <f>SUM(AH983:AH983)</f>
        <v>736060</v>
      </c>
      <c r="AI984" s="46"/>
      <c r="AJ984" s="46">
        <f>SUM(AJ983:AJ983)</f>
        <v>736060</v>
      </c>
      <c r="AK984" s="46"/>
      <c r="AL984" s="46">
        <f>SUM(AL983:AL983)</f>
        <v>2208.1799999999998</v>
      </c>
    </row>
    <row r="985" spans="1:38" x14ac:dyDescent="0.45">
      <c r="A985" s="16" t="s">
        <v>1576</v>
      </c>
      <c r="B985" s="21">
        <v>5100400034212</v>
      </c>
      <c r="C985" s="16" t="s">
        <v>1577</v>
      </c>
      <c r="D985" s="16" t="s">
        <v>1578</v>
      </c>
      <c r="E985" s="56">
        <v>580</v>
      </c>
      <c r="F985" s="56">
        <v>8789</v>
      </c>
      <c r="G985" s="57" t="s">
        <v>1579</v>
      </c>
      <c r="H985" s="56" t="s">
        <v>42</v>
      </c>
      <c r="I985" s="56">
        <v>19470</v>
      </c>
      <c r="J985" s="56"/>
      <c r="K985" s="56"/>
      <c r="L985" s="71"/>
      <c r="M985" s="56"/>
      <c r="N985" s="46"/>
      <c r="O985" s="46"/>
      <c r="P985" s="46"/>
      <c r="Q985" s="56"/>
      <c r="R985" s="58"/>
      <c r="S985" s="59"/>
      <c r="T985" s="58"/>
      <c r="U985" s="58"/>
      <c r="V985" s="60"/>
      <c r="W985" s="56"/>
      <c r="X985" s="56"/>
      <c r="Y985" s="56"/>
      <c r="Z985" s="46"/>
      <c r="AA985" s="66"/>
      <c r="AB985" s="46"/>
      <c r="AC985" s="46"/>
      <c r="AD985" s="61"/>
      <c r="AE985" s="61"/>
      <c r="AF985" s="46"/>
      <c r="AG985" s="46"/>
      <c r="AH985" s="46"/>
      <c r="AI985" s="46"/>
      <c r="AJ985" s="46"/>
      <c r="AK985" s="46"/>
      <c r="AL985" s="46"/>
    </row>
    <row r="986" spans="1:38" x14ac:dyDescent="0.45">
      <c r="A986" s="16"/>
      <c r="B986" s="21"/>
      <c r="C986" s="16"/>
      <c r="D986" s="16"/>
      <c r="E986" s="56"/>
      <c r="F986" s="56"/>
      <c r="G986" s="57"/>
      <c r="H986" s="56"/>
      <c r="I986" s="56"/>
      <c r="J986" s="56"/>
      <c r="K986" s="56"/>
      <c r="L986" s="71"/>
      <c r="M986" s="56"/>
      <c r="N986" s="46"/>
      <c r="O986" s="46" t="s">
        <v>54</v>
      </c>
      <c r="P986" s="46">
        <f>SUM(P985:P985)</f>
        <v>0</v>
      </c>
      <c r="Q986" s="56"/>
      <c r="R986" s="58"/>
      <c r="S986" s="59"/>
      <c r="T986" s="58"/>
      <c r="U986" s="58"/>
      <c r="V986" s="60"/>
      <c r="W986" s="56"/>
      <c r="X986" s="56"/>
      <c r="Y986" s="56"/>
      <c r="Z986" s="46"/>
      <c r="AA986" s="66"/>
      <c r="AB986" s="46"/>
      <c r="AC986" s="46"/>
      <c r="AD986" s="61"/>
      <c r="AE986" s="61"/>
      <c r="AF986" s="46"/>
      <c r="AG986" s="46"/>
      <c r="AH986" s="46">
        <f>SUM(AH985:AH985)</f>
        <v>0</v>
      </c>
      <c r="AI986" s="46"/>
      <c r="AJ986" s="46">
        <f>SUM(AJ985:AJ985)</f>
        <v>0</v>
      </c>
      <c r="AK986" s="46"/>
      <c r="AL986" s="46">
        <f>SUM(AL985:AL985)</f>
        <v>0</v>
      </c>
    </row>
    <row r="987" spans="1:38" x14ac:dyDescent="0.45">
      <c r="A987" s="16" t="s">
        <v>1580</v>
      </c>
      <c r="B987" s="21">
        <v>3860100558108</v>
      </c>
      <c r="C987" s="16" t="s">
        <v>1581</v>
      </c>
      <c r="D987" s="16" t="s">
        <v>1582</v>
      </c>
      <c r="E987" s="56">
        <v>581</v>
      </c>
      <c r="F987" s="56">
        <v>2390</v>
      </c>
      <c r="G987" s="57" t="s">
        <v>1583</v>
      </c>
      <c r="H987" s="56" t="s">
        <v>42</v>
      </c>
      <c r="I987" s="56">
        <v>1227</v>
      </c>
      <c r="J987" s="56">
        <v>0</v>
      </c>
      <c r="K987" s="56">
        <v>2</v>
      </c>
      <c r="L987" s="71">
        <v>63</v>
      </c>
      <c r="M987" s="56" t="s">
        <v>43</v>
      </c>
      <c r="N987" s="46">
        <f>((J987*400)+(K987*100))+L987</f>
        <v>263</v>
      </c>
      <c r="O987" s="46">
        <v>500</v>
      </c>
      <c r="P987" s="46">
        <f>N987*O987</f>
        <v>131500</v>
      </c>
      <c r="Q987" s="56"/>
      <c r="R987" s="58"/>
      <c r="S987" s="59"/>
      <c r="T987" s="58"/>
      <c r="U987" s="58"/>
      <c r="V987" s="60"/>
      <c r="W987" s="56"/>
      <c r="X987" s="56"/>
      <c r="Y987" s="56"/>
      <c r="Z987" s="46"/>
      <c r="AA987" s="66"/>
      <c r="AB987" s="46"/>
      <c r="AC987" s="46"/>
      <c r="AD987" s="61"/>
      <c r="AE987" s="61"/>
      <c r="AF987" s="46"/>
      <c r="AG987" s="46">
        <f>IF(AND(AF987="",P987=""),0,IF((AF987=""),P987,IF((P987=""),AF987,AF987+P987)))</f>
        <v>131500</v>
      </c>
      <c r="AH987" s="46">
        <f>IF( (AA987=""),AG987*1,AG987*(AA987/100) )</f>
        <v>131500</v>
      </c>
      <c r="AI987" s="46">
        <v>0</v>
      </c>
      <c r="AJ987" s="46">
        <f>IF((AI987-AH987) &gt; 1,0,IF((AI987-AH987)&lt;0,AH987-AI987,AI987-AH987))</f>
        <v>131500</v>
      </c>
      <c r="AK987" s="46">
        <v>0.3</v>
      </c>
      <c r="AL987" s="46">
        <f>AJ987*(AK987/100)</f>
        <v>394.5</v>
      </c>
    </row>
    <row r="988" spans="1:38" x14ac:dyDescent="0.45">
      <c r="A988" s="16"/>
      <c r="B988" s="21"/>
      <c r="C988" s="16"/>
      <c r="D988" s="16"/>
      <c r="E988" s="56">
        <v>582</v>
      </c>
      <c r="F988" s="56">
        <v>2391</v>
      </c>
      <c r="G988" s="57" t="s">
        <v>1584</v>
      </c>
      <c r="H988" s="56" t="s">
        <v>42</v>
      </c>
      <c r="I988" s="56">
        <v>1228</v>
      </c>
      <c r="J988" s="56">
        <v>0</v>
      </c>
      <c r="K988" s="56">
        <v>2</v>
      </c>
      <c r="L988" s="71">
        <v>24</v>
      </c>
      <c r="M988" s="56" t="s">
        <v>43</v>
      </c>
      <c r="N988" s="46">
        <f>((J988*400)+(K988*100))+L988</f>
        <v>224</v>
      </c>
      <c r="O988" s="46">
        <v>440</v>
      </c>
      <c r="P988" s="46">
        <f>N988*O988</f>
        <v>98560</v>
      </c>
      <c r="Q988" s="56"/>
      <c r="R988" s="58"/>
      <c r="S988" s="59"/>
      <c r="T988" s="58"/>
      <c r="U988" s="58"/>
      <c r="V988" s="60"/>
      <c r="W988" s="56"/>
      <c r="X988" s="56"/>
      <c r="Y988" s="56"/>
      <c r="Z988" s="46"/>
      <c r="AA988" s="66"/>
      <c r="AB988" s="46"/>
      <c r="AC988" s="46"/>
      <c r="AD988" s="61"/>
      <c r="AE988" s="61"/>
      <c r="AF988" s="46"/>
      <c r="AG988" s="46">
        <f>IF(AND(AF988="",P988=""),0,IF((AF988=""),P988,IF((P988=""),AF988,AF988+P988)))</f>
        <v>98560</v>
      </c>
      <c r="AH988" s="46">
        <f>IF( (AA988=""),AG988*1,AG988*(AA988/100) )</f>
        <v>98560</v>
      </c>
      <c r="AI988" s="46">
        <v>0</v>
      </c>
      <c r="AJ988" s="46">
        <f>IF((AI988-AH988) &gt; 1,0,IF((AI988-AH988)&lt;0,AH988-AI988,AI988-AH988))</f>
        <v>98560</v>
      </c>
      <c r="AK988" s="46">
        <v>0.3</v>
      </c>
      <c r="AL988" s="46">
        <f>AJ988*(AK988/100)</f>
        <v>295.68</v>
      </c>
    </row>
    <row r="989" spans="1:38" x14ac:dyDescent="0.45">
      <c r="A989" s="16"/>
      <c r="B989" s="21"/>
      <c r="C989" s="16"/>
      <c r="D989" s="16"/>
      <c r="E989" s="56">
        <v>583</v>
      </c>
      <c r="F989" s="56">
        <v>2084</v>
      </c>
      <c r="G989" s="57" t="s">
        <v>1585</v>
      </c>
      <c r="H989" s="56" t="s">
        <v>42</v>
      </c>
      <c r="I989" s="56">
        <v>1237</v>
      </c>
      <c r="J989" s="56">
        <v>0</v>
      </c>
      <c r="K989" s="56">
        <v>0</v>
      </c>
      <c r="L989" s="71">
        <v>87</v>
      </c>
      <c r="M989" s="56" t="s">
        <v>43</v>
      </c>
      <c r="N989" s="46">
        <f>((J989*400)+(K989*100))+L989</f>
        <v>87</v>
      </c>
      <c r="O989" s="46">
        <v>500</v>
      </c>
      <c r="P989" s="46">
        <f>N989*O989</f>
        <v>43500</v>
      </c>
      <c r="Q989" s="56"/>
      <c r="R989" s="58"/>
      <c r="S989" s="59"/>
      <c r="T989" s="58"/>
      <c r="U989" s="58"/>
      <c r="V989" s="60"/>
      <c r="W989" s="56"/>
      <c r="X989" s="56"/>
      <c r="Y989" s="56"/>
      <c r="Z989" s="46"/>
      <c r="AA989" s="66"/>
      <c r="AB989" s="46"/>
      <c r="AC989" s="46"/>
      <c r="AD989" s="61"/>
      <c r="AE989" s="61"/>
      <c r="AF989" s="46"/>
      <c r="AG989" s="46">
        <f>IF(AND(AF989="",P989=""),0,IF((AF989=""),P989,IF((P989=""),AF989,AF989+P989)))</f>
        <v>43500</v>
      </c>
      <c r="AH989" s="46">
        <f>IF( (AA989=""),AG989*1,AG989*(AA989/100) )</f>
        <v>43500</v>
      </c>
      <c r="AI989" s="46">
        <v>0</v>
      </c>
      <c r="AJ989" s="46">
        <f>IF((AI989-AH989) &gt; 1,0,IF((AI989-AH989)&lt;0,AH989-AI989,AI989-AH989))</f>
        <v>43500</v>
      </c>
      <c r="AK989" s="46">
        <v>0.3</v>
      </c>
      <c r="AL989" s="46">
        <f>AJ989*(AK989/100)</f>
        <v>130.5</v>
      </c>
    </row>
    <row r="990" spans="1:38" x14ac:dyDescent="0.45">
      <c r="A990" s="16"/>
      <c r="B990" s="21"/>
      <c r="C990" s="16"/>
      <c r="D990" s="16"/>
      <c r="E990" s="56">
        <v>584</v>
      </c>
      <c r="F990" s="56">
        <v>6550</v>
      </c>
      <c r="G990" s="57" t="s">
        <v>1586</v>
      </c>
      <c r="H990" s="56" t="s">
        <v>42</v>
      </c>
      <c r="I990" s="56">
        <v>1238</v>
      </c>
      <c r="J990" s="56"/>
      <c r="K990" s="56"/>
      <c r="L990" s="71"/>
      <c r="M990" s="56"/>
      <c r="N990" s="46"/>
      <c r="O990" s="46"/>
      <c r="P990" s="46"/>
      <c r="Q990" s="56"/>
      <c r="R990" s="58"/>
      <c r="S990" s="59"/>
      <c r="T990" s="58"/>
      <c r="U990" s="58"/>
      <c r="V990" s="60"/>
      <c r="W990" s="56"/>
      <c r="X990" s="56"/>
      <c r="Y990" s="56"/>
      <c r="Z990" s="46"/>
      <c r="AA990" s="66"/>
      <c r="AB990" s="46"/>
      <c r="AC990" s="46"/>
      <c r="AD990" s="61"/>
      <c r="AE990" s="61"/>
      <c r="AF990" s="46"/>
      <c r="AG990" s="46"/>
      <c r="AH990" s="46"/>
      <c r="AI990" s="46"/>
      <c r="AJ990" s="46"/>
      <c r="AK990" s="46"/>
      <c r="AL990" s="46"/>
    </row>
    <row r="991" spans="1:38" x14ac:dyDescent="0.45">
      <c r="A991" s="16"/>
      <c r="B991" s="21"/>
      <c r="C991" s="16"/>
      <c r="D991" s="16"/>
      <c r="E991" s="56"/>
      <c r="F991" s="56"/>
      <c r="G991" s="57"/>
      <c r="H991" s="56"/>
      <c r="I991" s="56"/>
      <c r="J991" s="56"/>
      <c r="K991" s="56"/>
      <c r="L991" s="71"/>
      <c r="M991" s="56"/>
      <c r="N991" s="46"/>
      <c r="O991" s="46" t="s">
        <v>54</v>
      </c>
      <c r="P991" s="46">
        <f>SUM(P987:P990)</f>
        <v>273560</v>
      </c>
      <c r="Q991" s="56"/>
      <c r="R991" s="58"/>
      <c r="S991" s="59"/>
      <c r="T991" s="58"/>
      <c r="U991" s="58"/>
      <c r="V991" s="60"/>
      <c r="W991" s="56"/>
      <c r="X991" s="56"/>
      <c r="Y991" s="56"/>
      <c r="Z991" s="46"/>
      <c r="AA991" s="66"/>
      <c r="AB991" s="46"/>
      <c r="AC991" s="46"/>
      <c r="AD991" s="61"/>
      <c r="AE991" s="61"/>
      <c r="AF991" s="46"/>
      <c r="AG991" s="46"/>
      <c r="AH991" s="46">
        <f>SUM(AH987:AH990)</f>
        <v>273560</v>
      </c>
      <c r="AI991" s="46"/>
      <c r="AJ991" s="46">
        <f>SUM(AJ987:AJ990)</f>
        <v>273560</v>
      </c>
      <c r="AK991" s="46"/>
      <c r="AL991" s="46">
        <f>SUM(AL987:AL990)</f>
        <v>820.68000000000006</v>
      </c>
    </row>
    <row r="992" spans="1:38" x14ac:dyDescent="0.45">
      <c r="A992" s="16" t="s">
        <v>1587</v>
      </c>
      <c r="B992" s="21">
        <v>3770400493134</v>
      </c>
      <c r="C992" s="16" t="s">
        <v>1588</v>
      </c>
      <c r="D992" s="16" t="s">
        <v>1589</v>
      </c>
      <c r="E992" s="56">
        <v>585</v>
      </c>
      <c r="F992" s="56">
        <v>8922</v>
      </c>
      <c r="G992" s="57" t="s">
        <v>1590</v>
      </c>
      <c r="H992" s="56" t="s">
        <v>42</v>
      </c>
      <c r="I992" s="56">
        <v>11082</v>
      </c>
      <c r="J992" s="56"/>
      <c r="K992" s="56"/>
      <c r="L992" s="71"/>
      <c r="M992" s="56"/>
      <c r="N992" s="46"/>
      <c r="O992" s="46"/>
      <c r="P992" s="46"/>
      <c r="Q992" s="56"/>
      <c r="R992" s="58"/>
      <c r="S992" s="59"/>
      <c r="T992" s="58"/>
      <c r="U992" s="58"/>
      <c r="V992" s="60"/>
      <c r="W992" s="56"/>
      <c r="X992" s="56"/>
      <c r="Y992" s="56"/>
      <c r="Z992" s="46"/>
      <c r="AA992" s="66"/>
      <c r="AB992" s="46"/>
      <c r="AC992" s="46"/>
      <c r="AD992" s="61"/>
      <c r="AE992" s="61"/>
      <c r="AF992" s="46"/>
      <c r="AG992" s="46"/>
      <c r="AH992" s="46"/>
      <c r="AI992" s="46"/>
      <c r="AJ992" s="46"/>
      <c r="AK992" s="46"/>
      <c r="AL992" s="46"/>
    </row>
    <row r="993" spans="1:38" x14ac:dyDescent="0.45">
      <c r="A993" s="16"/>
      <c r="B993" s="21"/>
      <c r="C993" s="16"/>
      <c r="D993" s="16"/>
      <c r="E993" s="56">
        <v>586</v>
      </c>
      <c r="F993" s="56">
        <v>8738</v>
      </c>
      <c r="G993" s="57" t="s">
        <v>1591</v>
      </c>
      <c r="H993" s="56" t="s">
        <v>42</v>
      </c>
      <c r="I993" s="56">
        <v>11083</v>
      </c>
      <c r="J993" s="56"/>
      <c r="K993" s="56"/>
      <c r="L993" s="71"/>
      <c r="M993" s="56"/>
      <c r="N993" s="46"/>
      <c r="O993" s="46"/>
      <c r="P993" s="46"/>
      <c r="Q993" s="56"/>
      <c r="R993" s="58"/>
      <c r="S993" s="59"/>
      <c r="T993" s="58"/>
      <c r="U993" s="58"/>
      <c r="V993" s="60"/>
      <c r="W993" s="56"/>
      <c r="X993" s="56"/>
      <c r="Y993" s="56"/>
      <c r="Z993" s="46"/>
      <c r="AA993" s="66"/>
      <c r="AB993" s="46"/>
      <c r="AC993" s="46"/>
      <c r="AD993" s="61"/>
      <c r="AE993" s="61"/>
      <c r="AF993" s="46"/>
      <c r="AG993" s="46"/>
      <c r="AH993" s="46"/>
      <c r="AI993" s="46"/>
      <c r="AJ993" s="46"/>
      <c r="AK993" s="46"/>
      <c r="AL993" s="46"/>
    </row>
    <row r="994" spans="1:38" x14ac:dyDescent="0.45">
      <c r="A994" s="16"/>
      <c r="B994" s="21"/>
      <c r="C994" s="16"/>
      <c r="D994" s="16"/>
      <c r="E994" s="56"/>
      <c r="F994" s="56"/>
      <c r="G994" s="57"/>
      <c r="H994" s="56"/>
      <c r="I994" s="56"/>
      <c r="J994" s="56"/>
      <c r="K994" s="56"/>
      <c r="L994" s="71"/>
      <c r="M994" s="56"/>
      <c r="N994" s="46"/>
      <c r="O994" s="46" t="s">
        <v>54</v>
      </c>
      <c r="P994" s="46">
        <f>SUM(P992:P993)</f>
        <v>0</v>
      </c>
      <c r="Q994" s="56"/>
      <c r="R994" s="58"/>
      <c r="S994" s="59"/>
      <c r="T994" s="58"/>
      <c r="U994" s="58"/>
      <c r="V994" s="60"/>
      <c r="W994" s="56"/>
      <c r="X994" s="56"/>
      <c r="Y994" s="56"/>
      <c r="Z994" s="46"/>
      <c r="AA994" s="66"/>
      <c r="AB994" s="46"/>
      <c r="AC994" s="46"/>
      <c r="AD994" s="61"/>
      <c r="AE994" s="61"/>
      <c r="AF994" s="46"/>
      <c r="AG994" s="46"/>
      <c r="AH994" s="46">
        <f>SUM(AH992:AH993)</f>
        <v>0</v>
      </c>
      <c r="AI994" s="46"/>
      <c r="AJ994" s="46">
        <f>SUM(AJ992:AJ993)</f>
        <v>0</v>
      </c>
      <c r="AK994" s="46"/>
      <c r="AL994" s="46">
        <f>SUM(AL992:AL993)</f>
        <v>0</v>
      </c>
    </row>
    <row r="995" spans="1:38" x14ac:dyDescent="0.45">
      <c r="A995" s="16" t="s">
        <v>1592</v>
      </c>
      <c r="B995" s="21">
        <v>3779900042911</v>
      </c>
      <c r="C995" s="16" t="s">
        <v>1593</v>
      </c>
      <c r="D995" s="16" t="s">
        <v>1594</v>
      </c>
      <c r="E995" s="56">
        <v>587</v>
      </c>
      <c r="F995" s="56">
        <v>9063</v>
      </c>
      <c r="G995" s="57" t="s">
        <v>1595</v>
      </c>
      <c r="H995" s="56" t="s">
        <v>42</v>
      </c>
      <c r="I995" s="56">
        <v>9015</v>
      </c>
      <c r="J995" s="56"/>
      <c r="K995" s="56"/>
      <c r="L995" s="71"/>
      <c r="M995" s="56"/>
      <c r="N995" s="46"/>
      <c r="O995" s="46"/>
      <c r="P995" s="46"/>
      <c r="Q995" s="56"/>
      <c r="R995" s="58"/>
      <c r="S995" s="59"/>
      <c r="T995" s="58"/>
      <c r="U995" s="58"/>
      <c r="V995" s="60"/>
      <c r="W995" s="56"/>
      <c r="X995" s="56"/>
      <c r="Y995" s="56"/>
      <c r="Z995" s="46"/>
      <c r="AA995" s="66"/>
      <c r="AB995" s="46"/>
      <c r="AC995" s="46"/>
      <c r="AD995" s="61"/>
      <c r="AE995" s="61"/>
      <c r="AF995" s="46"/>
      <c r="AG995" s="46"/>
      <c r="AH995" s="46"/>
      <c r="AI995" s="46"/>
      <c r="AJ995" s="46"/>
      <c r="AK995" s="46"/>
      <c r="AL995" s="46"/>
    </row>
    <row r="996" spans="1:38" x14ac:dyDescent="0.45">
      <c r="A996" s="16"/>
      <c r="B996" s="21"/>
      <c r="C996" s="16"/>
      <c r="D996" s="16"/>
      <c r="E996" s="56"/>
      <c r="F996" s="56"/>
      <c r="G996" s="57"/>
      <c r="H996" s="56"/>
      <c r="I996" s="56"/>
      <c r="J996" s="56"/>
      <c r="K996" s="56"/>
      <c r="L996" s="71"/>
      <c r="M996" s="56"/>
      <c r="N996" s="46"/>
      <c r="O996" s="46" t="s">
        <v>54</v>
      </c>
      <c r="P996" s="46">
        <f>SUM(P995:P995)</f>
        <v>0</v>
      </c>
      <c r="Q996" s="56"/>
      <c r="R996" s="58"/>
      <c r="S996" s="59"/>
      <c r="T996" s="58"/>
      <c r="U996" s="58"/>
      <c r="V996" s="60"/>
      <c r="W996" s="56"/>
      <c r="X996" s="56"/>
      <c r="Y996" s="56"/>
      <c r="Z996" s="46"/>
      <c r="AA996" s="66"/>
      <c r="AB996" s="46"/>
      <c r="AC996" s="46"/>
      <c r="AD996" s="61"/>
      <c r="AE996" s="61"/>
      <c r="AF996" s="46"/>
      <c r="AG996" s="46"/>
      <c r="AH996" s="46">
        <f>SUM(AH995:AH995)</f>
        <v>0</v>
      </c>
      <c r="AI996" s="46"/>
      <c r="AJ996" s="46">
        <f>SUM(AJ995:AJ995)</f>
        <v>0</v>
      </c>
      <c r="AK996" s="46"/>
      <c r="AL996" s="46">
        <f>SUM(AL995:AL995)</f>
        <v>0</v>
      </c>
    </row>
    <row r="997" spans="1:38" x14ac:dyDescent="0.45">
      <c r="A997" s="16" t="s">
        <v>1596</v>
      </c>
      <c r="B997" s="21">
        <v>3770400281412</v>
      </c>
      <c r="C997" s="16" t="s">
        <v>1597</v>
      </c>
      <c r="D997" s="16" t="s">
        <v>1598</v>
      </c>
      <c r="E997" s="56">
        <v>588</v>
      </c>
      <c r="F997" s="56">
        <v>5747</v>
      </c>
      <c r="G997" s="57"/>
      <c r="H997" s="56" t="s">
        <v>42</v>
      </c>
      <c r="I997" s="56">
        <v>11545</v>
      </c>
      <c r="J997" s="56">
        <v>0</v>
      </c>
      <c r="K997" s="56">
        <v>0</v>
      </c>
      <c r="L997" s="71">
        <v>60</v>
      </c>
      <c r="M997" s="56" t="s">
        <v>208</v>
      </c>
      <c r="N997" s="46">
        <f>((J997*400)+(K997*100))+L997</f>
        <v>60</v>
      </c>
      <c r="O997" s="46">
        <v>1300</v>
      </c>
      <c r="P997" s="46">
        <f>N997*O997</f>
        <v>78000</v>
      </c>
      <c r="Q997" s="56"/>
      <c r="R997" s="58"/>
      <c r="S997" s="59"/>
      <c r="T997" s="58"/>
      <c r="U997" s="58"/>
      <c r="V997" s="60"/>
      <c r="W997" s="56"/>
      <c r="X997" s="56"/>
      <c r="Y997" s="56"/>
      <c r="Z997" s="46"/>
      <c r="AA997" s="66"/>
      <c r="AB997" s="46"/>
      <c r="AC997" s="46"/>
      <c r="AD997" s="61"/>
      <c r="AE997" s="61"/>
      <c r="AF997" s="46"/>
      <c r="AG997" s="46">
        <f>IF(AND(AF997="",P997=""),0,IF((AF997=""),P997,IF((P997=""),AF997,AF997+P997)))</f>
        <v>78000</v>
      </c>
      <c r="AH997" s="46">
        <f>IF( (AA997=""),AG997*1,AG997*(AA997/100) )</f>
        <v>78000</v>
      </c>
      <c r="AI997" s="46">
        <v>0</v>
      </c>
      <c r="AJ997" s="46">
        <f>IF((AI997-AH997) &gt; 1,0,IF((AI997-AH997)&lt;0,AH997-AI997,AI997-AH997))</f>
        <v>78000</v>
      </c>
      <c r="AK997" s="46">
        <v>0.02</v>
      </c>
      <c r="AL997" s="46">
        <f>AJ997*(AK997/100)</f>
        <v>15.600000000000001</v>
      </c>
    </row>
    <row r="998" spans="1:38" x14ac:dyDescent="0.45">
      <c r="A998" s="16"/>
      <c r="B998" s="21"/>
      <c r="C998" s="16"/>
      <c r="D998" s="16"/>
      <c r="E998" s="56"/>
      <c r="F998" s="56"/>
      <c r="G998" s="57"/>
      <c r="H998" s="56"/>
      <c r="I998" s="56"/>
      <c r="J998" s="56"/>
      <c r="K998" s="56"/>
      <c r="L998" s="71"/>
      <c r="M998" s="56"/>
      <c r="N998" s="46"/>
      <c r="O998" s="46"/>
      <c r="P998" s="46"/>
      <c r="Q998" s="73">
        <v>1</v>
      </c>
      <c r="R998" s="58" t="s">
        <v>1596</v>
      </c>
      <c r="S998" s="59">
        <v>3770400281412</v>
      </c>
      <c r="T998" s="58" t="s">
        <v>1597</v>
      </c>
      <c r="U998" s="58" t="s">
        <v>1599</v>
      </c>
      <c r="V998" s="60"/>
      <c r="W998" s="56" t="s">
        <v>210</v>
      </c>
      <c r="X998" s="56" t="s">
        <v>211</v>
      </c>
      <c r="Y998" s="56" t="s">
        <v>212</v>
      </c>
      <c r="Z998" s="46">
        <v>240</v>
      </c>
      <c r="AA998" s="66">
        <v>100</v>
      </c>
      <c r="AB998" s="46">
        <v>6900</v>
      </c>
      <c r="AC998" s="46">
        <f>Z998*AB998</f>
        <v>1656000</v>
      </c>
      <c r="AD998" s="61">
        <v>5</v>
      </c>
      <c r="AE998" s="61">
        <v>5</v>
      </c>
      <c r="AF998" s="46">
        <f>(AC998*(100-AE998))/100</f>
        <v>1573200</v>
      </c>
      <c r="AG998" s="46">
        <f>IF( (AF998=""),0,SUM(AF998:AF998) )</f>
        <v>1573200</v>
      </c>
      <c r="AH998" s="46">
        <f>(AG998/100)*(AA998)</f>
        <v>1573200</v>
      </c>
      <c r="AI998" s="46">
        <v>0</v>
      </c>
      <c r="AJ998" s="46">
        <f>IF((AI998-AH998) &gt; 1,0,IF((AI998-AH998)&lt;0,AH998-AI998,AI998-AH998))</f>
        <v>1573200</v>
      </c>
      <c r="AK998" s="46">
        <v>0.02</v>
      </c>
      <c r="AL998" s="46">
        <f>AJ998*(AK998/100)</f>
        <v>314.64000000000004</v>
      </c>
    </row>
    <row r="999" spans="1:38" x14ac:dyDescent="0.45">
      <c r="A999" s="16"/>
      <c r="B999" s="21"/>
      <c r="C999" s="16"/>
      <c r="D999" s="16"/>
      <c r="E999" s="56"/>
      <c r="F999" s="56"/>
      <c r="G999" s="57"/>
      <c r="H999" s="56"/>
      <c r="I999" s="56"/>
      <c r="J999" s="56"/>
      <c r="K999" s="56"/>
      <c r="L999" s="71"/>
      <c r="M999" s="56"/>
      <c r="N999" s="46"/>
      <c r="O999" s="46" t="s">
        <v>54</v>
      </c>
      <c r="P999" s="46">
        <f>SUM(P997:P998)</f>
        <v>78000</v>
      </c>
      <c r="Q999" s="56"/>
      <c r="R999" s="58"/>
      <c r="S999" s="59"/>
      <c r="T999" s="58"/>
      <c r="U999" s="58"/>
      <c r="V999" s="60"/>
      <c r="W999" s="56"/>
      <c r="X999" s="56"/>
      <c r="Y999" s="56"/>
      <c r="Z999" s="46"/>
      <c r="AA999" s="66"/>
      <c r="AB999" s="46"/>
      <c r="AC999" s="46"/>
      <c r="AD999" s="61"/>
      <c r="AE999" s="61"/>
      <c r="AF999" s="46"/>
      <c r="AG999" s="46"/>
      <c r="AH999" s="46">
        <f>SUM(AH997:AH998)</f>
        <v>1651200</v>
      </c>
      <c r="AI999" s="46"/>
      <c r="AJ999" s="46">
        <f>SUM(AJ997:AJ998)</f>
        <v>1651200</v>
      </c>
      <c r="AK999" s="46"/>
      <c r="AL999" s="46">
        <f>SUM(AL997:AL998)</f>
        <v>330.24000000000007</v>
      </c>
    </row>
    <row r="1000" spans="1:38" x14ac:dyDescent="0.45">
      <c r="A1000" s="16" t="s">
        <v>1600</v>
      </c>
      <c r="B1000" s="21">
        <v>3820600120101</v>
      </c>
      <c r="C1000" s="16" t="s">
        <v>1601</v>
      </c>
      <c r="D1000" s="16" t="s">
        <v>1602</v>
      </c>
      <c r="E1000" s="56">
        <v>589</v>
      </c>
      <c r="F1000" s="56">
        <v>3195</v>
      </c>
      <c r="G1000" s="57" t="s">
        <v>1603</v>
      </c>
      <c r="H1000" s="56" t="s">
        <v>42</v>
      </c>
      <c r="I1000" s="56">
        <v>28273</v>
      </c>
      <c r="J1000" s="56">
        <v>0</v>
      </c>
      <c r="K1000" s="56">
        <v>1</v>
      </c>
      <c r="L1000" s="71">
        <v>0</v>
      </c>
      <c r="M1000" s="56" t="s">
        <v>43</v>
      </c>
      <c r="N1000" s="46">
        <f>((J1000*400)+(K1000*100))+L1000</f>
        <v>100</v>
      </c>
      <c r="O1000" s="46">
        <v>5000</v>
      </c>
      <c r="P1000" s="46">
        <f>N1000*O1000</f>
        <v>500000</v>
      </c>
      <c r="Q1000" s="56"/>
      <c r="R1000" s="58"/>
      <c r="S1000" s="59"/>
      <c r="T1000" s="58"/>
      <c r="U1000" s="58"/>
      <c r="V1000" s="60"/>
      <c r="W1000" s="56"/>
      <c r="X1000" s="56"/>
      <c r="Y1000" s="56"/>
      <c r="Z1000" s="46"/>
      <c r="AA1000" s="66"/>
      <c r="AB1000" s="46"/>
      <c r="AC1000" s="46"/>
      <c r="AD1000" s="61"/>
      <c r="AE1000" s="61"/>
      <c r="AF1000" s="46"/>
      <c r="AG1000" s="46">
        <f>IF(AND(AF1000="",P1000=""),0,IF((AF1000=""),P1000,IF((P1000=""),AF1000,AF1000+P1000)))</f>
        <v>500000</v>
      </c>
      <c r="AH1000" s="46">
        <f>IF( (AA1000=""),AG1000*1,AG1000*(AA1000/100) )</f>
        <v>500000</v>
      </c>
      <c r="AI1000" s="46">
        <v>0</v>
      </c>
      <c r="AJ1000" s="46">
        <f>IF((AI1000-AH1000) &gt; 1,0,IF((AI1000-AH1000)&lt;0,AH1000-AI1000,AI1000-AH1000))</f>
        <v>500000</v>
      </c>
      <c r="AK1000" s="46">
        <v>0.3</v>
      </c>
      <c r="AL1000" s="46">
        <f>AJ1000*(AK1000/100)</f>
        <v>1500</v>
      </c>
    </row>
    <row r="1001" spans="1:38" x14ac:dyDescent="0.45">
      <c r="A1001" s="16"/>
      <c r="B1001" s="21"/>
      <c r="C1001" s="16"/>
      <c r="D1001" s="16"/>
      <c r="E1001" s="56"/>
      <c r="F1001" s="56"/>
      <c r="G1001" s="57"/>
      <c r="H1001" s="56"/>
      <c r="I1001" s="56"/>
      <c r="J1001" s="56"/>
      <c r="K1001" s="56"/>
      <c r="L1001" s="71"/>
      <c r="M1001" s="56"/>
      <c r="N1001" s="46"/>
      <c r="O1001" s="46" t="s">
        <v>54</v>
      </c>
      <c r="P1001" s="46">
        <f>SUM(P1000:P1000)</f>
        <v>500000</v>
      </c>
      <c r="Q1001" s="56"/>
      <c r="R1001" s="58"/>
      <c r="S1001" s="59"/>
      <c r="T1001" s="58"/>
      <c r="U1001" s="58"/>
      <c r="V1001" s="60"/>
      <c r="W1001" s="56"/>
      <c r="X1001" s="56"/>
      <c r="Y1001" s="56"/>
      <c r="Z1001" s="46"/>
      <c r="AA1001" s="66"/>
      <c r="AB1001" s="46"/>
      <c r="AC1001" s="46"/>
      <c r="AD1001" s="61"/>
      <c r="AE1001" s="61"/>
      <c r="AF1001" s="46"/>
      <c r="AG1001" s="46"/>
      <c r="AH1001" s="46">
        <f>SUM(AH1000:AH1000)</f>
        <v>500000</v>
      </c>
      <c r="AI1001" s="46"/>
      <c r="AJ1001" s="46">
        <f>SUM(AJ1000:AJ1000)</f>
        <v>500000</v>
      </c>
      <c r="AK1001" s="46"/>
      <c r="AL1001" s="46">
        <f>SUM(AL1000:AL1000)</f>
        <v>1500</v>
      </c>
    </row>
    <row r="1002" spans="1:38" x14ac:dyDescent="0.45">
      <c r="A1002" s="16" t="s">
        <v>1604</v>
      </c>
      <c r="B1002" s="21">
        <v>3770400043686</v>
      </c>
      <c r="C1002" s="16" t="s">
        <v>1605</v>
      </c>
      <c r="D1002" s="16" t="s">
        <v>1606</v>
      </c>
      <c r="E1002" s="56">
        <v>590</v>
      </c>
      <c r="F1002" s="56">
        <v>7422</v>
      </c>
      <c r="G1002" s="57" t="s">
        <v>1607</v>
      </c>
      <c r="H1002" s="56" t="s">
        <v>42</v>
      </c>
      <c r="I1002" s="56">
        <v>30217</v>
      </c>
      <c r="J1002" s="56"/>
      <c r="K1002" s="56"/>
      <c r="L1002" s="71"/>
      <c r="M1002" s="56"/>
      <c r="N1002" s="46"/>
      <c r="O1002" s="46"/>
      <c r="P1002" s="46"/>
      <c r="Q1002" s="56"/>
      <c r="R1002" s="58"/>
      <c r="S1002" s="59"/>
      <c r="T1002" s="58"/>
      <c r="U1002" s="58"/>
      <c r="V1002" s="60"/>
      <c r="W1002" s="56"/>
      <c r="X1002" s="56"/>
      <c r="Y1002" s="56"/>
      <c r="Z1002" s="46"/>
      <c r="AA1002" s="66"/>
      <c r="AB1002" s="46"/>
      <c r="AC1002" s="46"/>
      <c r="AD1002" s="61"/>
      <c r="AE1002" s="61"/>
      <c r="AF1002" s="46"/>
      <c r="AG1002" s="46"/>
      <c r="AH1002" s="46"/>
      <c r="AI1002" s="46"/>
      <c r="AJ1002" s="46"/>
      <c r="AK1002" s="46"/>
      <c r="AL1002" s="46"/>
    </row>
    <row r="1003" spans="1:38" x14ac:dyDescent="0.45">
      <c r="A1003" s="16"/>
      <c r="B1003" s="21"/>
      <c r="C1003" s="16"/>
      <c r="D1003" s="16"/>
      <c r="E1003" s="56"/>
      <c r="F1003" s="56"/>
      <c r="G1003" s="57"/>
      <c r="H1003" s="56"/>
      <c r="I1003" s="56"/>
      <c r="J1003" s="56"/>
      <c r="K1003" s="56"/>
      <c r="L1003" s="71"/>
      <c r="M1003" s="56"/>
      <c r="N1003" s="46"/>
      <c r="O1003" s="46" t="s">
        <v>54</v>
      </c>
      <c r="P1003" s="46">
        <f>SUM(P1002:P1002)</f>
        <v>0</v>
      </c>
      <c r="Q1003" s="56"/>
      <c r="R1003" s="58"/>
      <c r="S1003" s="59"/>
      <c r="T1003" s="58"/>
      <c r="U1003" s="58"/>
      <c r="V1003" s="60"/>
      <c r="W1003" s="56"/>
      <c r="X1003" s="56"/>
      <c r="Y1003" s="56"/>
      <c r="Z1003" s="46"/>
      <c r="AA1003" s="66"/>
      <c r="AB1003" s="46"/>
      <c r="AC1003" s="46"/>
      <c r="AD1003" s="61"/>
      <c r="AE1003" s="61"/>
      <c r="AF1003" s="46"/>
      <c r="AG1003" s="46"/>
      <c r="AH1003" s="46">
        <f>SUM(AH1002:AH1002)</f>
        <v>0</v>
      </c>
      <c r="AI1003" s="46"/>
      <c r="AJ1003" s="46">
        <f>SUM(AJ1002:AJ1002)</f>
        <v>0</v>
      </c>
      <c r="AK1003" s="46"/>
      <c r="AL1003" s="46">
        <f>SUM(AL1002:AL1002)</f>
        <v>0</v>
      </c>
    </row>
    <row r="1004" spans="1:38" x14ac:dyDescent="0.45">
      <c r="A1004" s="16" t="s">
        <v>1608</v>
      </c>
      <c r="B1004" s="21">
        <v>3770400036680</v>
      </c>
      <c r="C1004" s="16" t="s">
        <v>1609</v>
      </c>
      <c r="D1004" s="16" t="s">
        <v>1610</v>
      </c>
      <c r="E1004" s="56">
        <v>591</v>
      </c>
      <c r="F1004" s="56">
        <v>9021</v>
      </c>
      <c r="G1004" s="57" t="s">
        <v>1611</v>
      </c>
      <c r="H1004" s="56" t="s">
        <v>42</v>
      </c>
      <c r="I1004" s="56">
        <v>34066</v>
      </c>
      <c r="J1004" s="56"/>
      <c r="K1004" s="56"/>
      <c r="L1004" s="71"/>
      <c r="M1004" s="56"/>
      <c r="N1004" s="46"/>
      <c r="O1004" s="46"/>
      <c r="P1004" s="46"/>
      <c r="Q1004" s="56"/>
      <c r="R1004" s="58"/>
      <c r="S1004" s="59"/>
      <c r="T1004" s="58"/>
      <c r="U1004" s="58"/>
      <c r="V1004" s="60"/>
      <c r="W1004" s="56"/>
      <c r="X1004" s="56"/>
      <c r="Y1004" s="56"/>
      <c r="Z1004" s="46"/>
      <c r="AA1004" s="66"/>
      <c r="AB1004" s="46"/>
      <c r="AC1004" s="46"/>
      <c r="AD1004" s="61"/>
      <c r="AE1004" s="61"/>
      <c r="AF1004" s="46"/>
      <c r="AG1004" s="46"/>
      <c r="AH1004" s="46"/>
      <c r="AI1004" s="46"/>
      <c r="AJ1004" s="46"/>
      <c r="AK1004" s="46"/>
      <c r="AL1004" s="46"/>
    </row>
    <row r="1005" spans="1:38" x14ac:dyDescent="0.45">
      <c r="A1005" s="16"/>
      <c r="B1005" s="21"/>
      <c r="C1005" s="16"/>
      <c r="D1005" s="16"/>
      <c r="E1005" s="56"/>
      <c r="F1005" s="56"/>
      <c r="G1005" s="57"/>
      <c r="H1005" s="56"/>
      <c r="I1005" s="56"/>
      <c r="J1005" s="56"/>
      <c r="K1005" s="56"/>
      <c r="L1005" s="71"/>
      <c r="M1005" s="56"/>
      <c r="N1005" s="46"/>
      <c r="O1005" s="46" t="s">
        <v>54</v>
      </c>
      <c r="P1005" s="46">
        <f>SUM(P1004:P1004)</f>
        <v>0</v>
      </c>
      <c r="Q1005" s="56"/>
      <c r="R1005" s="58"/>
      <c r="S1005" s="59"/>
      <c r="T1005" s="58"/>
      <c r="U1005" s="58"/>
      <c r="V1005" s="60"/>
      <c r="W1005" s="56"/>
      <c r="X1005" s="56"/>
      <c r="Y1005" s="56"/>
      <c r="Z1005" s="46"/>
      <c r="AA1005" s="66"/>
      <c r="AB1005" s="46"/>
      <c r="AC1005" s="46"/>
      <c r="AD1005" s="61"/>
      <c r="AE1005" s="61"/>
      <c r="AF1005" s="46"/>
      <c r="AG1005" s="46"/>
      <c r="AH1005" s="46">
        <f>SUM(AH1004:AH1004)</f>
        <v>0</v>
      </c>
      <c r="AI1005" s="46"/>
      <c r="AJ1005" s="46">
        <f>SUM(AJ1004:AJ1004)</f>
        <v>0</v>
      </c>
      <c r="AK1005" s="46"/>
      <c r="AL1005" s="46">
        <f>SUM(AL1004:AL1004)</f>
        <v>0</v>
      </c>
    </row>
    <row r="1006" spans="1:38" x14ac:dyDescent="0.45">
      <c r="A1006" s="16" t="s">
        <v>1612</v>
      </c>
      <c r="B1006" s="21">
        <v>3770400021500</v>
      </c>
      <c r="C1006" s="16" t="s">
        <v>1613</v>
      </c>
      <c r="D1006" s="16" t="s">
        <v>1614</v>
      </c>
      <c r="E1006" s="56">
        <v>592</v>
      </c>
      <c r="F1006" s="56">
        <v>7327</v>
      </c>
      <c r="G1006" s="57" t="s">
        <v>1615</v>
      </c>
      <c r="H1006" s="56" t="s">
        <v>42</v>
      </c>
      <c r="I1006" s="56">
        <v>17408</v>
      </c>
      <c r="J1006" s="56"/>
      <c r="K1006" s="56"/>
      <c r="L1006" s="71"/>
      <c r="M1006" s="56"/>
      <c r="N1006" s="46"/>
      <c r="O1006" s="46"/>
      <c r="P1006" s="46"/>
      <c r="Q1006" s="56"/>
      <c r="R1006" s="58"/>
      <c r="S1006" s="59"/>
      <c r="T1006" s="58"/>
      <c r="U1006" s="58"/>
      <c r="V1006" s="60"/>
      <c r="W1006" s="56"/>
      <c r="X1006" s="56"/>
      <c r="Y1006" s="56"/>
      <c r="Z1006" s="46"/>
      <c r="AA1006" s="66"/>
      <c r="AB1006" s="46"/>
      <c r="AC1006" s="46"/>
      <c r="AD1006" s="61"/>
      <c r="AE1006" s="61"/>
      <c r="AF1006" s="46"/>
      <c r="AG1006" s="46"/>
      <c r="AH1006" s="46"/>
      <c r="AI1006" s="46"/>
      <c r="AJ1006" s="46"/>
      <c r="AK1006" s="46"/>
      <c r="AL1006" s="46"/>
    </row>
    <row r="1007" spans="1:38" x14ac:dyDescent="0.45">
      <c r="A1007" s="16"/>
      <c r="B1007" s="21"/>
      <c r="C1007" s="16"/>
      <c r="D1007" s="16"/>
      <c r="E1007" s="56"/>
      <c r="F1007" s="56"/>
      <c r="G1007" s="57"/>
      <c r="H1007" s="56"/>
      <c r="I1007" s="56"/>
      <c r="J1007" s="56"/>
      <c r="K1007" s="56"/>
      <c r="L1007" s="71"/>
      <c r="M1007" s="56"/>
      <c r="N1007" s="46"/>
      <c r="O1007" s="46" t="s">
        <v>54</v>
      </c>
      <c r="P1007" s="46">
        <f>SUM(P1006:P1006)</f>
        <v>0</v>
      </c>
      <c r="Q1007" s="56"/>
      <c r="R1007" s="58"/>
      <c r="S1007" s="59"/>
      <c r="T1007" s="58"/>
      <c r="U1007" s="58"/>
      <c r="V1007" s="60"/>
      <c r="W1007" s="56"/>
      <c r="X1007" s="56"/>
      <c r="Y1007" s="56"/>
      <c r="Z1007" s="46"/>
      <c r="AA1007" s="66"/>
      <c r="AB1007" s="46"/>
      <c r="AC1007" s="46"/>
      <c r="AD1007" s="61"/>
      <c r="AE1007" s="61"/>
      <c r="AF1007" s="46"/>
      <c r="AG1007" s="46"/>
      <c r="AH1007" s="46">
        <f>SUM(AH1006:AH1006)</f>
        <v>0</v>
      </c>
      <c r="AI1007" s="46"/>
      <c r="AJ1007" s="46">
        <f>SUM(AJ1006:AJ1006)</f>
        <v>0</v>
      </c>
      <c r="AK1007" s="46"/>
      <c r="AL1007" s="46">
        <f>SUM(AL1006:AL1006)</f>
        <v>0</v>
      </c>
    </row>
    <row r="1008" spans="1:38" x14ac:dyDescent="0.45">
      <c r="A1008" s="16" t="s">
        <v>1616</v>
      </c>
      <c r="B1008" s="21">
        <v>3100602467911</v>
      </c>
      <c r="C1008" s="16" t="s">
        <v>1617</v>
      </c>
      <c r="D1008" s="16" t="s">
        <v>1618</v>
      </c>
      <c r="E1008" s="56">
        <v>593</v>
      </c>
      <c r="F1008" s="56">
        <v>7136</v>
      </c>
      <c r="G1008" s="57" t="s">
        <v>1619</v>
      </c>
      <c r="H1008" s="56" t="s">
        <v>42</v>
      </c>
      <c r="I1008" s="56">
        <v>19968</v>
      </c>
      <c r="J1008" s="56"/>
      <c r="K1008" s="56"/>
      <c r="L1008" s="71"/>
      <c r="M1008" s="56"/>
      <c r="N1008" s="46"/>
      <c r="O1008" s="46"/>
      <c r="P1008" s="46"/>
      <c r="Q1008" s="56"/>
      <c r="R1008" s="58"/>
      <c r="S1008" s="59"/>
      <c r="T1008" s="58"/>
      <c r="U1008" s="58"/>
      <c r="V1008" s="60"/>
      <c r="W1008" s="56"/>
      <c r="X1008" s="56"/>
      <c r="Y1008" s="56"/>
      <c r="Z1008" s="46"/>
      <c r="AA1008" s="66"/>
      <c r="AB1008" s="46"/>
      <c r="AC1008" s="46"/>
      <c r="AD1008" s="61"/>
      <c r="AE1008" s="61"/>
      <c r="AF1008" s="46"/>
      <c r="AG1008" s="46"/>
      <c r="AH1008" s="46"/>
      <c r="AI1008" s="46"/>
      <c r="AJ1008" s="46"/>
      <c r="AK1008" s="46"/>
      <c r="AL1008" s="46"/>
    </row>
    <row r="1009" spans="1:38" x14ac:dyDescent="0.45">
      <c r="A1009" s="16"/>
      <c r="B1009" s="21"/>
      <c r="C1009" s="16"/>
      <c r="D1009" s="16"/>
      <c r="E1009" s="56">
        <v>594</v>
      </c>
      <c r="F1009" s="56">
        <v>7893</v>
      </c>
      <c r="G1009" s="57" t="s">
        <v>1620</v>
      </c>
      <c r="H1009" s="56" t="s">
        <v>42</v>
      </c>
      <c r="I1009" s="56">
        <v>19969</v>
      </c>
      <c r="J1009" s="56"/>
      <c r="K1009" s="56"/>
      <c r="L1009" s="71"/>
      <c r="M1009" s="56"/>
      <c r="N1009" s="46"/>
      <c r="O1009" s="46"/>
      <c r="P1009" s="46"/>
      <c r="Q1009" s="56"/>
      <c r="R1009" s="58"/>
      <c r="S1009" s="59"/>
      <c r="T1009" s="58"/>
      <c r="U1009" s="58"/>
      <c r="V1009" s="60"/>
      <c r="W1009" s="56"/>
      <c r="X1009" s="56"/>
      <c r="Y1009" s="56"/>
      <c r="Z1009" s="46"/>
      <c r="AA1009" s="66"/>
      <c r="AB1009" s="46"/>
      <c r="AC1009" s="46"/>
      <c r="AD1009" s="61"/>
      <c r="AE1009" s="61"/>
      <c r="AF1009" s="46"/>
      <c r="AG1009" s="46"/>
      <c r="AH1009" s="46"/>
      <c r="AI1009" s="46"/>
      <c r="AJ1009" s="46"/>
      <c r="AK1009" s="46"/>
      <c r="AL1009" s="46"/>
    </row>
    <row r="1010" spans="1:38" x14ac:dyDescent="0.45">
      <c r="A1010" s="16"/>
      <c r="B1010" s="21"/>
      <c r="C1010" s="16"/>
      <c r="D1010" s="16"/>
      <c r="E1010" s="56">
        <v>595</v>
      </c>
      <c r="F1010" s="56">
        <v>9486</v>
      </c>
      <c r="G1010" s="57" t="s">
        <v>1621</v>
      </c>
      <c r="H1010" s="56" t="s">
        <v>42</v>
      </c>
      <c r="I1010" s="56">
        <v>20136</v>
      </c>
      <c r="J1010" s="56"/>
      <c r="K1010" s="56"/>
      <c r="L1010" s="71"/>
      <c r="M1010" s="56"/>
      <c r="N1010" s="46"/>
      <c r="O1010" s="46"/>
      <c r="P1010" s="46"/>
      <c r="Q1010" s="56"/>
      <c r="R1010" s="58"/>
      <c r="S1010" s="59"/>
      <c r="T1010" s="58"/>
      <c r="U1010" s="58"/>
      <c r="V1010" s="60"/>
      <c r="W1010" s="56"/>
      <c r="X1010" s="56"/>
      <c r="Y1010" s="56"/>
      <c r="Z1010" s="46"/>
      <c r="AA1010" s="66"/>
      <c r="AB1010" s="46"/>
      <c r="AC1010" s="46"/>
      <c r="AD1010" s="61"/>
      <c r="AE1010" s="61"/>
      <c r="AF1010" s="46"/>
      <c r="AG1010" s="46"/>
      <c r="AH1010" s="46"/>
      <c r="AI1010" s="46"/>
      <c r="AJ1010" s="46"/>
      <c r="AK1010" s="46"/>
      <c r="AL1010" s="46"/>
    </row>
    <row r="1011" spans="1:38" x14ac:dyDescent="0.45">
      <c r="A1011" s="16"/>
      <c r="B1011" s="21"/>
      <c r="C1011" s="16"/>
      <c r="D1011" s="16"/>
      <c r="E1011" s="56">
        <v>596</v>
      </c>
      <c r="F1011" s="56">
        <v>9684</v>
      </c>
      <c r="G1011" s="57" t="s">
        <v>1622</v>
      </c>
      <c r="H1011" s="56" t="s">
        <v>42</v>
      </c>
      <c r="I1011" s="56">
        <v>20137</v>
      </c>
      <c r="J1011" s="56"/>
      <c r="K1011" s="56"/>
      <c r="L1011" s="71"/>
      <c r="M1011" s="56"/>
      <c r="N1011" s="46"/>
      <c r="O1011" s="46"/>
      <c r="P1011" s="46"/>
      <c r="Q1011" s="56"/>
      <c r="R1011" s="58"/>
      <c r="S1011" s="59"/>
      <c r="T1011" s="58"/>
      <c r="U1011" s="58"/>
      <c r="V1011" s="60"/>
      <c r="W1011" s="56"/>
      <c r="X1011" s="56"/>
      <c r="Y1011" s="56"/>
      <c r="Z1011" s="46"/>
      <c r="AA1011" s="66"/>
      <c r="AB1011" s="46"/>
      <c r="AC1011" s="46"/>
      <c r="AD1011" s="61"/>
      <c r="AE1011" s="61"/>
      <c r="AF1011" s="46"/>
      <c r="AG1011" s="46"/>
      <c r="AH1011" s="46"/>
      <c r="AI1011" s="46"/>
      <c r="AJ1011" s="46"/>
      <c r="AK1011" s="46"/>
      <c r="AL1011" s="46"/>
    </row>
    <row r="1012" spans="1:38" x14ac:dyDescent="0.45">
      <c r="A1012" s="16"/>
      <c r="B1012" s="21"/>
      <c r="C1012" s="16"/>
      <c r="D1012" s="16"/>
      <c r="E1012" s="56"/>
      <c r="F1012" s="56"/>
      <c r="G1012" s="57"/>
      <c r="H1012" s="56"/>
      <c r="I1012" s="56"/>
      <c r="J1012" s="56"/>
      <c r="K1012" s="56"/>
      <c r="L1012" s="71"/>
      <c r="M1012" s="56"/>
      <c r="N1012" s="46"/>
      <c r="O1012" s="46" t="s">
        <v>54</v>
      </c>
      <c r="P1012" s="46">
        <f>SUM(P1008:P1011)</f>
        <v>0</v>
      </c>
      <c r="Q1012" s="56"/>
      <c r="R1012" s="58"/>
      <c r="S1012" s="59"/>
      <c r="T1012" s="58"/>
      <c r="U1012" s="58"/>
      <c r="V1012" s="60"/>
      <c r="W1012" s="56"/>
      <c r="X1012" s="56"/>
      <c r="Y1012" s="56"/>
      <c r="Z1012" s="46"/>
      <c r="AA1012" s="66"/>
      <c r="AB1012" s="46"/>
      <c r="AC1012" s="46"/>
      <c r="AD1012" s="61"/>
      <c r="AE1012" s="61"/>
      <c r="AF1012" s="46"/>
      <c r="AG1012" s="46"/>
      <c r="AH1012" s="46">
        <f>SUM(AH1008:AH1011)</f>
        <v>0</v>
      </c>
      <c r="AI1012" s="46"/>
      <c r="AJ1012" s="46">
        <f>SUM(AJ1008:AJ1011)</f>
        <v>0</v>
      </c>
      <c r="AK1012" s="46"/>
      <c r="AL1012" s="46">
        <f>SUM(AL1008:AL1011)</f>
        <v>0</v>
      </c>
    </row>
    <row r="1013" spans="1:38" x14ac:dyDescent="0.45">
      <c r="A1013" s="16" t="s">
        <v>1623</v>
      </c>
      <c r="B1013" s="21">
        <v>3101203237468</v>
      </c>
      <c r="C1013" s="16" t="s">
        <v>1624</v>
      </c>
      <c r="D1013" s="16" t="s">
        <v>1625</v>
      </c>
      <c r="E1013" s="56">
        <v>597</v>
      </c>
      <c r="F1013" s="56">
        <v>9135</v>
      </c>
      <c r="G1013" s="57" t="s">
        <v>1626</v>
      </c>
      <c r="H1013" s="56" t="s">
        <v>42</v>
      </c>
      <c r="I1013" s="56">
        <v>17010</v>
      </c>
      <c r="J1013" s="56"/>
      <c r="K1013" s="56"/>
      <c r="L1013" s="71"/>
      <c r="M1013" s="56"/>
      <c r="N1013" s="46"/>
      <c r="O1013" s="46"/>
      <c r="P1013" s="46"/>
      <c r="Q1013" s="56"/>
      <c r="R1013" s="58"/>
      <c r="S1013" s="59"/>
      <c r="T1013" s="58"/>
      <c r="U1013" s="58"/>
      <c r="V1013" s="60"/>
      <c r="W1013" s="56"/>
      <c r="X1013" s="56"/>
      <c r="Y1013" s="56"/>
      <c r="Z1013" s="46"/>
      <c r="AA1013" s="66"/>
      <c r="AB1013" s="46"/>
      <c r="AC1013" s="46"/>
      <c r="AD1013" s="61"/>
      <c r="AE1013" s="61"/>
      <c r="AF1013" s="46"/>
      <c r="AG1013" s="46"/>
      <c r="AH1013" s="46"/>
      <c r="AI1013" s="46"/>
      <c r="AJ1013" s="46"/>
      <c r="AK1013" s="46"/>
      <c r="AL1013" s="46"/>
    </row>
    <row r="1014" spans="1:38" x14ac:dyDescent="0.45">
      <c r="A1014" s="16"/>
      <c r="B1014" s="21"/>
      <c r="C1014" s="16"/>
      <c r="D1014" s="16"/>
      <c r="E1014" s="56"/>
      <c r="F1014" s="56"/>
      <c r="G1014" s="57"/>
      <c r="H1014" s="56"/>
      <c r="I1014" s="56"/>
      <c r="J1014" s="56"/>
      <c r="K1014" s="56"/>
      <c r="L1014" s="71"/>
      <c r="M1014" s="56"/>
      <c r="N1014" s="46"/>
      <c r="O1014" s="46" t="s">
        <v>54</v>
      </c>
      <c r="P1014" s="46">
        <f>SUM(P1013:P1013)</f>
        <v>0</v>
      </c>
      <c r="Q1014" s="56"/>
      <c r="R1014" s="58"/>
      <c r="S1014" s="59"/>
      <c r="T1014" s="58"/>
      <c r="U1014" s="58"/>
      <c r="V1014" s="60"/>
      <c r="W1014" s="56"/>
      <c r="X1014" s="56"/>
      <c r="Y1014" s="56"/>
      <c r="Z1014" s="46"/>
      <c r="AA1014" s="66"/>
      <c r="AB1014" s="46"/>
      <c r="AC1014" s="46"/>
      <c r="AD1014" s="61"/>
      <c r="AE1014" s="61"/>
      <c r="AF1014" s="46"/>
      <c r="AG1014" s="46"/>
      <c r="AH1014" s="46">
        <f>SUM(AH1013:AH1013)</f>
        <v>0</v>
      </c>
      <c r="AI1014" s="46"/>
      <c r="AJ1014" s="46">
        <f>SUM(AJ1013:AJ1013)</f>
        <v>0</v>
      </c>
      <c r="AK1014" s="46"/>
      <c r="AL1014" s="46">
        <f>SUM(AL1013:AL1013)</f>
        <v>0</v>
      </c>
    </row>
    <row r="1015" spans="1:38" x14ac:dyDescent="0.45">
      <c r="A1015" s="16" t="s">
        <v>1627</v>
      </c>
      <c r="B1015" s="21">
        <v>3770400039093</v>
      </c>
      <c r="C1015" s="16" t="s">
        <v>1628</v>
      </c>
      <c r="D1015" s="16" t="s">
        <v>1629</v>
      </c>
      <c r="E1015" s="56">
        <v>598</v>
      </c>
      <c r="F1015" s="56">
        <v>2938</v>
      </c>
      <c r="G1015" s="57" t="s">
        <v>1630</v>
      </c>
      <c r="H1015" s="56" t="s">
        <v>42</v>
      </c>
      <c r="I1015" s="56">
        <v>13725</v>
      </c>
      <c r="J1015" s="56">
        <v>4</v>
      </c>
      <c r="K1015" s="56">
        <v>0</v>
      </c>
      <c r="L1015" s="71">
        <v>15</v>
      </c>
      <c r="M1015" s="56" t="s">
        <v>43</v>
      </c>
      <c r="N1015" s="46">
        <f>((J1015*400)+(K1015*100))+L1015</f>
        <v>1615</v>
      </c>
      <c r="O1015" s="46">
        <v>440</v>
      </c>
      <c r="P1015" s="46">
        <f>N1015*O1015</f>
        <v>710600</v>
      </c>
      <c r="Q1015" s="56"/>
      <c r="R1015" s="58"/>
      <c r="S1015" s="59"/>
      <c r="T1015" s="58"/>
      <c r="U1015" s="58"/>
      <c r="V1015" s="60"/>
      <c r="W1015" s="56"/>
      <c r="X1015" s="56"/>
      <c r="Y1015" s="56"/>
      <c r="Z1015" s="46"/>
      <c r="AA1015" s="66"/>
      <c r="AB1015" s="46"/>
      <c r="AC1015" s="46"/>
      <c r="AD1015" s="61"/>
      <c r="AE1015" s="61"/>
      <c r="AF1015" s="46"/>
      <c r="AG1015" s="46">
        <f>IF(AND(AF1015="",P1015=""),0,IF((AF1015=""),P1015,IF((P1015=""),AF1015,AF1015+P1015)))</f>
        <v>710600</v>
      </c>
      <c r="AH1015" s="46">
        <f>IF( (AA1015=""),AG1015*1,AG1015*(AA1015/100) )</f>
        <v>710600</v>
      </c>
      <c r="AI1015" s="46">
        <v>0</v>
      </c>
      <c r="AJ1015" s="46">
        <f>IF((AI1015-AH1015) &gt; 1,0,IF((AI1015-AH1015)&lt;0,AH1015-AI1015,AI1015-AH1015))</f>
        <v>710600</v>
      </c>
      <c r="AK1015" s="46">
        <v>0.3</v>
      </c>
      <c r="AL1015" s="46">
        <f>AJ1015*(AK1015/100)</f>
        <v>2131.8000000000002</v>
      </c>
    </row>
    <row r="1016" spans="1:38" x14ac:dyDescent="0.45">
      <c r="A1016" s="16"/>
      <c r="B1016" s="21"/>
      <c r="C1016" s="16"/>
      <c r="D1016" s="16"/>
      <c r="E1016" s="56"/>
      <c r="F1016" s="56"/>
      <c r="G1016" s="57"/>
      <c r="H1016" s="56"/>
      <c r="I1016" s="56"/>
      <c r="J1016" s="56"/>
      <c r="K1016" s="56"/>
      <c r="L1016" s="71"/>
      <c r="M1016" s="56"/>
      <c r="N1016" s="46"/>
      <c r="O1016" s="46" t="s">
        <v>54</v>
      </c>
      <c r="P1016" s="46">
        <f>SUM(P1015:P1015)</f>
        <v>710600</v>
      </c>
      <c r="Q1016" s="56"/>
      <c r="R1016" s="58"/>
      <c r="S1016" s="59"/>
      <c r="T1016" s="58"/>
      <c r="U1016" s="58"/>
      <c r="V1016" s="60"/>
      <c r="W1016" s="56"/>
      <c r="X1016" s="56"/>
      <c r="Y1016" s="56"/>
      <c r="Z1016" s="46"/>
      <c r="AA1016" s="66"/>
      <c r="AB1016" s="46"/>
      <c r="AC1016" s="46"/>
      <c r="AD1016" s="61"/>
      <c r="AE1016" s="61"/>
      <c r="AF1016" s="46"/>
      <c r="AG1016" s="46"/>
      <c r="AH1016" s="46">
        <f>SUM(AH1015:AH1015)</f>
        <v>710600</v>
      </c>
      <c r="AI1016" s="46"/>
      <c r="AJ1016" s="46">
        <f>SUM(AJ1015:AJ1015)</f>
        <v>710600</v>
      </c>
      <c r="AK1016" s="46"/>
      <c r="AL1016" s="46">
        <f>SUM(AL1015:AL1015)</f>
        <v>2131.8000000000002</v>
      </c>
    </row>
    <row r="1017" spans="1:38" x14ac:dyDescent="0.45">
      <c r="A1017" s="16" t="s">
        <v>1631</v>
      </c>
      <c r="B1017" s="21">
        <v>3770400007361</v>
      </c>
      <c r="C1017" s="16" t="s">
        <v>1632</v>
      </c>
      <c r="D1017" s="16" t="s">
        <v>1633</v>
      </c>
      <c r="E1017" s="56">
        <v>599</v>
      </c>
      <c r="F1017" s="56">
        <v>9055</v>
      </c>
      <c r="G1017" s="57" t="s">
        <v>1634</v>
      </c>
      <c r="H1017" s="56" t="s">
        <v>42</v>
      </c>
      <c r="I1017" s="56">
        <v>871</v>
      </c>
      <c r="J1017" s="56"/>
      <c r="K1017" s="56"/>
      <c r="L1017" s="71"/>
      <c r="M1017" s="56"/>
      <c r="N1017" s="46"/>
      <c r="O1017" s="46"/>
      <c r="P1017" s="46"/>
      <c r="Q1017" s="56"/>
      <c r="R1017" s="58"/>
      <c r="S1017" s="59"/>
      <c r="T1017" s="58"/>
      <c r="U1017" s="58"/>
      <c r="V1017" s="60"/>
      <c r="W1017" s="56"/>
      <c r="X1017" s="56"/>
      <c r="Y1017" s="56"/>
      <c r="Z1017" s="46"/>
      <c r="AA1017" s="66"/>
      <c r="AB1017" s="46"/>
      <c r="AC1017" s="46"/>
      <c r="AD1017" s="61"/>
      <c r="AE1017" s="61"/>
      <c r="AF1017" s="46"/>
      <c r="AG1017" s="46"/>
      <c r="AH1017" s="46"/>
      <c r="AI1017" s="46"/>
      <c r="AJ1017" s="46"/>
      <c r="AK1017" s="46"/>
      <c r="AL1017" s="46"/>
    </row>
    <row r="1018" spans="1:38" x14ac:dyDescent="0.45">
      <c r="A1018" s="16"/>
      <c r="B1018" s="21"/>
      <c r="C1018" s="16"/>
      <c r="D1018" s="16"/>
      <c r="E1018" s="56"/>
      <c r="F1018" s="56"/>
      <c r="G1018" s="57"/>
      <c r="H1018" s="56"/>
      <c r="I1018" s="56"/>
      <c r="J1018" s="56"/>
      <c r="K1018" s="56"/>
      <c r="L1018" s="71"/>
      <c r="M1018" s="56"/>
      <c r="N1018" s="46"/>
      <c r="O1018" s="46" t="s">
        <v>54</v>
      </c>
      <c r="P1018" s="46">
        <f>SUM(P1017:P1017)</f>
        <v>0</v>
      </c>
      <c r="Q1018" s="56"/>
      <c r="R1018" s="58"/>
      <c r="S1018" s="59"/>
      <c r="T1018" s="58"/>
      <c r="U1018" s="58"/>
      <c r="V1018" s="60"/>
      <c r="W1018" s="56"/>
      <c r="X1018" s="56"/>
      <c r="Y1018" s="56"/>
      <c r="Z1018" s="46"/>
      <c r="AA1018" s="66"/>
      <c r="AB1018" s="46"/>
      <c r="AC1018" s="46"/>
      <c r="AD1018" s="61"/>
      <c r="AE1018" s="61"/>
      <c r="AF1018" s="46"/>
      <c r="AG1018" s="46"/>
      <c r="AH1018" s="46">
        <f>SUM(AH1017:AH1017)</f>
        <v>0</v>
      </c>
      <c r="AI1018" s="46"/>
      <c r="AJ1018" s="46">
        <f>SUM(AJ1017:AJ1017)</f>
        <v>0</v>
      </c>
      <c r="AK1018" s="46"/>
      <c r="AL1018" s="46">
        <f>SUM(AL1017:AL1017)</f>
        <v>0</v>
      </c>
    </row>
    <row r="1019" spans="1:38" x14ac:dyDescent="0.45">
      <c r="A1019" s="16" t="s">
        <v>1635</v>
      </c>
      <c r="B1019" s="21">
        <v>3770400024673</v>
      </c>
      <c r="C1019" s="16" t="s">
        <v>1636</v>
      </c>
      <c r="D1019" s="16" t="s">
        <v>1637</v>
      </c>
      <c r="E1019" s="56">
        <v>600</v>
      </c>
      <c r="F1019" s="56">
        <v>7366</v>
      </c>
      <c r="G1019" s="57" t="s">
        <v>1638</v>
      </c>
      <c r="H1019" s="56" t="s">
        <v>42</v>
      </c>
      <c r="I1019" s="56">
        <v>15435</v>
      </c>
      <c r="J1019" s="56"/>
      <c r="K1019" s="56"/>
      <c r="L1019" s="71"/>
      <c r="M1019" s="56"/>
      <c r="N1019" s="46"/>
      <c r="O1019" s="46"/>
      <c r="P1019" s="46"/>
      <c r="Q1019" s="56"/>
      <c r="R1019" s="58"/>
      <c r="S1019" s="59"/>
      <c r="T1019" s="58"/>
      <c r="U1019" s="58"/>
      <c r="V1019" s="60"/>
      <c r="W1019" s="56"/>
      <c r="X1019" s="56"/>
      <c r="Y1019" s="56"/>
      <c r="Z1019" s="46"/>
      <c r="AA1019" s="66"/>
      <c r="AB1019" s="46"/>
      <c r="AC1019" s="46"/>
      <c r="AD1019" s="61"/>
      <c r="AE1019" s="61"/>
      <c r="AF1019" s="46"/>
      <c r="AG1019" s="46"/>
      <c r="AH1019" s="46"/>
      <c r="AI1019" s="46"/>
      <c r="AJ1019" s="46"/>
      <c r="AK1019" s="46"/>
      <c r="AL1019" s="46"/>
    </row>
    <row r="1020" spans="1:38" x14ac:dyDescent="0.45">
      <c r="A1020" s="16"/>
      <c r="B1020" s="21"/>
      <c r="C1020" s="16"/>
      <c r="D1020" s="16"/>
      <c r="E1020" s="56"/>
      <c r="F1020" s="56"/>
      <c r="G1020" s="57"/>
      <c r="H1020" s="56"/>
      <c r="I1020" s="56"/>
      <c r="J1020" s="56"/>
      <c r="K1020" s="56"/>
      <c r="L1020" s="71"/>
      <c r="M1020" s="56"/>
      <c r="N1020" s="46"/>
      <c r="O1020" s="46" t="s">
        <v>54</v>
      </c>
      <c r="P1020" s="46">
        <f>SUM(P1019:P1019)</f>
        <v>0</v>
      </c>
      <c r="Q1020" s="56"/>
      <c r="R1020" s="58"/>
      <c r="S1020" s="59"/>
      <c r="T1020" s="58"/>
      <c r="U1020" s="58"/>
      <c r="V1020" s="60"/>
      <c r="W1020" s="56"/>
      <c r="X1020" s="56"/>
      <c r="Y1020" s="56"/>
      <c r="Z1020" s="46"/>
      <c r="AA1020" s="66"/>
      <c r="AB1020" s="46"/>
      <c r="AC1020" s="46"/>
      <c r="AD1020" s="61"/>
      <c r="AE1020" s="61"/>
      <c r="AF1020" s="46"/>
      <c r="AG1020" s="46"/>
      <c r="AH1020" s="46">
        <f>SUM(AH1019:AH1019)</f>
        <v>0</v>
      </c>
      <c r="AI1020" s="46"/>
      <c r="AJ1020" s="46">
        <f>SUM(AJ1019:AJ1019)</f>
        <v>0</v>
      </c>
      <c r="AK1020" s="46"/>
      <c r="AL1020" s="46">
        <f>SUM(AL1019:AL1019)</f>
        <v>0</v>
      </c>
    </row>
    <row r="1021" spans="1:38" x14ac:dyDescent="0.45">
      <c r="A1021" s="16" t="s">
        <v>1639</v>
      </c>
      <c r="B1021" s="21">
        <v>3520800460961</v>
      </c>
      <c r="C1021" s="16" t="s">
        <v>1640</v>
      </c>
      <c r="D1021" s="16" t="s">
        <v>1641</v>
      </c>
      <c r="E1021" s="56">
        <v>601</v>
      </c>
      <c r="F1021" s="56">
        <v>4303</v>
      </c>
      <c r="G1021" s="57" t="s">
        <v>1642</v>
      </c>
      <c r="H1021" s="56" t="s">
        <v>42</v>
      </c>
      <c r="I1021" s="56">
        <v>30264</v>
      </c>
      <c r="J1021" s="56">
        <v>2</v>
      </c>
      <c r="K1021" s="56">
        <v>0</v>
      </c>
      <c r="L1021" s="71">
        <v>0</v>
      </c>
      <c r="M1021" s="56" t="s">
        <v>43</v>
      </c>
      <c r="N1021" s="46">
        <f>((J1021*400)+(K1021*100))+L1021</f>
        <v>800</v>
      </c>
      <c r="O1021" s="46">
        <v>440</v>
      </c>
      <c r="P1021" s="46">
        <f>N1021*O1021</f>
        <v>352000</v>
      </c>
      <c r="Q1021" s="56"/>
      <c r="R1021" s="58"/>
      <c r="S1021" s="59"/>
      <c r="T1021" s="58"/>
      <c r="U1021" s="58"/>
      <c r="V1021" s="60"/>
      <c r="W1021" s="56"/>
      <c r="X1021" s="56"/>
      <c r="Y1021" s="56"/>
      <c r="Z1021" s="46"/>
      <c r="AA1021" s="66"/>
      <c r="AB1021" s="46"/>
      <c r="AC1021" s="46"/>
      <c r="AD1021" s="61"/>
      <c r="AE1021" s="61"/>
      <c r="AF1021" s="46"/>
      <c r="AG1021" s="46">
        <f>IF(AND(AF1021="",P1021=""),0,IF((AF1021=""),P1021,IF((P1021=""),AF1021,AF1021+P1021)))</f>
        <v>352000</v>
      </c>
      <c r="AH1021" s="46">
        <f>IF( (AA1021=""),AG1021*1,AG1021*(AA1021/100) )</f>
        <v>352000</v>
      </c>
      <c r="AI1021" s="46">
        <v>0</v>
      </c>
      <c r="AJ1021" s="46">
        <f>IF((AI1021-AH1021) &gt; 1,0,IF((AI1021-AH1021)&lt;0,AH1021-AI1021,AI1021-AH1021))</f>
        <v>352000</v>
      </c>
      <c r="AK1021" s="46">
        <v>0.3</v>
      </c>
      <c r="AL1021" s="46">
        <f>AJ1021*(AK1021/100)</f>
        <v>1056</v>
      </c>
    </row>
    <row r="1022" spans="1:38" x14ac:dyDescent="0.45">
      <c r="A1022" s="16"/>
      <c r="B1022" s="21"/>
      <c r="C1022" s="16"/>
      <c r="D1022" s="16"/>
      <c r="E1022" s="56"/>
      <c r="F1022" s="56"/>
      <c r="G1022" s="57"/>
      <c r="H1022" s="56"/>
      <c r="I1022" s="56"/>
      <c r="J1022" s="56"/>
      <c r="K1022" s="56"/>
      <c r="L1022" s="71"/>
      <c r="M1022" s="56"/>
      <c r="N1022" s="46"/>
      <c r="O1022" s="46" t="s">
        <v>54</v>
      </c>
      <c r="P1022" s="46">
        <f>SUM(P1021:P1021)</f>
        <v>352000</v>
      </c>
      <c r="Q1022" s="56"/>
      <c r="R1022" s="58"/>
      <c r="S1022" s="59"/>
      <c r="T1022" s="58"/>
      <c r="U1022" s="58"/>
      <c r="V1022" s="60"/>
      <c r="W1022" s="56"/>
      <c r="X1022" s="56"/>
      <c r="Y1022" s="56"/>
      <c r="Z1022" s="46"/>
      <c r="AA1022" s="66"/>
      <c r="AB1022" s="46"/>
      <c r="AC1022" s="46"/>
      <c r="AD1022" s="61"/>
      <c r="AE1022" s="61"/>
      <c r="AF1022" s="46"/>
      <c r="AG1022" s="46"/>
      <c r="AH1022" s="46">
        <f>SUM(AH1021:AH1021)</f>
        <v>352000</v>
      </c>
      <c r="AI1022" s="46"/>
      <c r="AJ1022" s="46">
        <f>SUM(AJ1021:AJ1021)</f>
        <v>352000</v>
      </c>
      <c r="AK1022" s="46"/>
      <c r="AL1022" s="46">
        <f>SUM(AL1021:AL1021)</f>
        <v>1056</v>
      </c>
    </row>
    <row r="1023" spans="1:38" x14ac:dyDescent="0.45">
      <c r="A1023" s="16" t="s">
        <v>1643</v>
      </c>
      <c r="B1023" s="21">
        <v>3770100446696</v>
      </c>
      <c r="C1023" s="16" t="s">
        <v>1644</v>
      </c>
      <c r="D1023" s="16" t="s">
        <v>1645</v>
      </c>
      <c r="E1023" s="56">
        <v>602</v>
      </c>
      <c r="F1023" s="56">
        <v>3613</v>
      </c>
      <c r="G1023" s="57" t="s">
        <v>1646</v>
      </c>
      <c r="H1023" s="56" t="s">
        <v>42</v>
      </c>
      <c r="I1023" s="56">
        <v>8646</v>
      </c>
      <c r="J1023" s="56">
        <v>0</v>
      </c>
      <c r="K1023" s="56">
        <v>0</v>
      </c>
      <c r="L1023" s="71">
        <v>18</v>
      </c>
      <c r="M1023" s="56" t="s">
        <v>43</v>
      </c>
      <c r="N1023" s="46">
        <f>((J1023*400)+(K1023*100))+L1023</f>
        <v>18</v>
      </c>
      <c r="O1023" s="46">
        <v>3000</v>
      </c>
      <c r="P1023" s="46">
        <f>N1023*O1023</f>
        <v>54000</v>
      </c>
      <c r="Q1023" s="56"/>
      <c r="R1023" s="58"/>
      <c r="S1023" s="59"/>
      <c r="T1023" s="58"/>
      <c r="U1023" s="58"/>
      <c r="V1023" s="60"/>
      <c r="W1023" s="56"/>
      <c r="X1023" s="56"/>
      <c r="Y1023" s="56"/>
      <c r="Z1023" s="46"/>
      <c r="AA1023" s="66"/>
      <c r="AB1023" s="46"/>
      <c r="AC1023" s="46"/>
      <c r="AD1023" s="61"/>
      <c r="AE1023" s="61"/>
      <c r="AF1023" s="46"/>
      <c r="AG1023" s="46">
        <f>IF(AND(AF1023="",P1023=""),0,IF((AF1023=""),P1023,IF((P1023=""),AF1023,AF1023+P1023)))</f>
        <v>54000</v>
      </c>
      <c r="AH1023" s="46">
        <f>IF( (AA1023=""),AG1023*1,AG1023*(AA1023/100) )</f>
        <v>54000</v>
      </c>
      <c r="AI1023" s="46">
        <v>0</v>
      </c>
      <c r="AJ1023" s="46">
        <f>IF((AI1023-AH1023) &gt; 1,0,IF((AI1023-AH1023)&lt;0,AH1023-AI1023,AI1023-AH1023))</f>
        <v>54000</v>
      </c>
      <c r="AK1023" s="46">
        <v>0.3</v>
      </c>
      <c r="AL1023" s="46">
        <f>AJ1023*(AK1023/100)</f>
        <v>162</v>
      </c>
    </row>
    <row r="1024" spans="1:38" x14ac:dyDescent="0.45">
      <c r="A1024" s="16"/>
      <c r="B1024" s="21"/>
      <c r="C1024" s="16"/>
      <c r="D1024" s="16"/>
      <c r="E1024" s="56"/>
      <c r="F1024" s="56"/>
      <c r="G1024" s="57"/>
      <c r="H1024" s="56"/>
      <c r="I1024" s="56"/>
      <c r="J1024" s="56"/>
      <c r="K1024" s="56"/>
      <c r="L1024" s="71"/>
      <c r="M1024" s="56"/>
      <c r="N1024" s="46"/>
      <c r="O1024" s="46" t="s">
        <v>54</v>
      </c>
      <c r="P1024" s="46">
        <f>SUM(P1023:P1023)</f>
        <v>54000</v>
      </c>
      <c r="Q1024" s="56"/>
      <c r="R1024" s="58"/>
      <c r="S1024" s="59"/>
      <c r="T1024" s="58"/>
      <c r="U1024" s="58"/>
      <c r="V1024" s="60"/>
      <c r="W1024" s="56"/>
      <c r="X1024" s="56"/>
      <c r="Y1024" s="56"/>
      <c r="Z1024" s="46"/>
      <c r="AA1024" s="66"/>
      <c r="AB1024" s="46"/>
      <c r="AC1024" s="46"/>
      <c r="AD1024" s="61"/>
      <c r="AE1024" s="61"/>
      <c r="AF1024" s="46"/>
      <c r="AG1024" s="46"/>
      <c r="AH1024" s="46">
        <f>SUM(AH1023:AH1023)</f>
        <v>54000</v>
      </c>
      <c r="AI1024" s="46"/>
      <c r="AJ1024" s="46">
        <f>SUM(AJ1023:AJ1023)</f>
        <v>54000</v>
      </c>
      <c r="AK1024" s="46"/>
      <c r="AL1024" s="46">
        <f>SUM(AL1023:AL1023)</f>
        <v>162</v>
      </c>
    </row>
    <row r="1025" spans="1:38" x14ac:dyDescent="0.45">
      <c r="A1025" s="16" t="s">
        <v>1647</v>
      </c>
      <c r="B1025" s="21">
        <v>5340200022723</v>
      </c>
      <c r="C1025" s="16" t="s">
        <v>1648</v>
      </c>
      <c r="D1025" s="16" t="s">
        <v>1649</v>
      </c>
      <c r="E1025" s="56">
        <v>603</v>
      </c>
      <c r="F1025" s="56">
        <v>5909</v>
      </c>
      <c r="G1025" s="57"/>
      <c r="H1025" s="56" t="s">
        <v>42</v>
      </c>
      <c r="I1025" s="56">
        <v>35055</v>
      </c>
      <c r="J1025" s="56">
        <v>0</v>
      </c>
      <c r="K1025" s="56">
        <v>0</v>
      </c>
      <c r="L1025" s="71">
        <v>32</v>
      </c>
      <c r="M1025" s="56" t="s">
        <v>208</v>
      </c>
      <c r="N1025" s="46">
        <f>((J1025*400)+(K1025*100))+L1025</f>
        <v>32</v>
      </c>
      <c r="O1025" s="46">
        <v>0</v>
      </c>
      <c r="P1025" s="46">
        <f>N1025*O1025</f>
        <v>0</v>
      </c>
      <c r="Q1025" s="56"/>
      <c r="R1025" s="58"/>
      <c r="S1025" s="59"/>
      <c r="T1025" s="58"/>
      <c r="U1025" s="58"/>
      <c r="V1025" s="60"/>
      <c r="W1025" s="56"/>
      <c r="X1025" s="56"/>
      <c r="Y1025" s="56"/>
      <c r="Z1025" s="46"/>
      <c r="AA1025" s="66"/>
      <c r="AB1025" s="46"/>
      <c r="AC1025" s="46"/>
      <c r="AD1025" s="61"/>
      <c r="AE1025" s="61"/>
      <c r="AF1025" s="46"/>
      <c r="AG1025" s="46">
        <f>IF(AND(AF1025="",P1025=""),0,IF((AF1025=""),P1025,IF((P1025=""),AF1025,AF1025+P1025)))</f>
        <v>0</v>
      </c>
      <c r="AH1025" s="46">
        <f>IF( (AA1025=""),AG1025*1,AG1025*(AA1025/100) )</f>
        <v>0</v>
      </c>
      <c r="AI1025" s="46">
        <v>0</v>
      </c>
      <c r="AJ1025" s="46">
        <f>IF((AI1025-AH1025) &gt; 1,0,IF((AI1025-AH1025)&lt;0,AH1025-AI1025,AI1025-AH1025))</f>
        <v>0</v>
      </c>
      <c r="AK1025" s="46">
        <v>0.02</v>
      </c>
      <c r="AL1025" s="46">
        <f>AJ1025*(AK1025/100)</f>
        <v>0</v>
      </c>
    </row>
    <row r="1026" spans="1:38" x14ac:dyDescent="0.45">
      <c r="A1026" s="16"/>
      <c r="B1026" s="21"/>
      <c r="C1026" s="16"/>
      <c r="D1026" s="16"/>
      <c r="E1026" s="56"/>
      <c r="F1026" s="56"/>
      <c r="G1026" s="57"/>
      <c r="H1026" s="56"/>
      <c r="I1026" s="56"/>
      <c r="J1026" s="56"/>
      <c r="K1026" s="56"/>
      <c r="L1026" s="71"/>
      <c r="M1026" s="56"/>
      <c r="N1026" s="46"/>
      <c r="O1026" s="46" t="s">
        <v>54</v>
      </c>
      <c r="P1026" s="46">
        <f>SUM(P1025:P1025)</f>
        <v>0</v>
      </c>
      <c r="Q1026" s="56"/>
      <c r="R1026" s="58"/>
      <c r="S1026" s="59"/>
      <c r="T1026" s="58"/>
      <c r="U1026" s="58"/>
      <c r="V1026" s="60"/>
      <c r="W1026" s="56"/>
      <c r="X1026" s="56"/>
      <c r="Y1026" s="56"/>
      <c r="Z1026" s="46"/>
      <c r="AA1026" s="66"/>
      <c r="AB1026" s="46"/>
      <c r="AC1026" s="46"/>
      <c r="AD1026" s="61"/>
      <c r="AE1026" s="61"/>
      <c r="AF1026" s="46"/>
      <c r="AG1026" s="46"/>
      <c r="AH1026" s="46">
        <f>SUM(AH1025:AH1025)</f>
        <v>0</v>
      </c>
      <c r="AI1026" s="46"/>
      <c r="AJ1026" s="46">
        <f>SUM(AJ1025:AJ1025)</f>
        <v>0</v>
      </c>
      <c r="AK1026" s="46"/>
      <c r="AL1026" s="46">
        <f>SUM(AL1025:AL1025)</f>
        <v>0</v>
      </c>
    </row>
    <row r="1027" spans="1:38" x14ac:dyDescent="0.45">
      <c r="A1027" s="16" t="s">
        <v>1650</v>
      </c>
      <c r="B1027" s="21">
        <v>3770400016735</v>
      </c>
      <c r="C1027" s="16" t="s">
        <v>1651</v>
      </c>
      <c r="D1027" s="16" t="s">
        <v>1652</v>
      </c>
      <c r="E1027" s="56">
        <v>604</v>
      </c>
      <c r="F1027" s="56">
        <v>7453</v>
      </c>
      <c r="G1027" s="57" t="s">
        <v>1653</v>
      </c>
      <c r="H1027" s="56" t="s">
        <v>42</v>
      </c>
      <c r="I1027" s="56">
        <v>2655</v>
      </c>
      <c r="J1027" s="56"/>
      <c r="K1027" s="56"/>
      <c r="L1027" s="71"/>
      <c r="M1027" s="56"/>
      <c r="N1027" s="46"/>
      <c r="O1027" s="46"/>
      <c r="P1027" s="46"/>
      <c r="Q1027" s="56"/>
      <c r="R1027" s="58"/>
      <c r="S1027" s="59"/>
      <c r="T1027" s="58"/>
      <c r="U1027" s="58"/>
      <c r="V1027" s="60"/>
      <c r="W1027" s="56"/>
      <c r="X1027" s="56"/>
      <c r="Y1027" s="56"/>
      <c r="Z1027" s="46"/>
      <c r="AA1027" s="66"/>
      <c r="AB1027" s="46"/>
      <c r="AC1027" s="46"/>
      <c r="AD1027" s="61"/>
      <c r="AE1027" s="61"/>
      <c r="AF1027" s="46"/>
      <c r="AG1027" s="46"/>
      <c r="AH1027" s="46"/>
      <c r="AI1027" s="46"/>
      <c r="AJ1027" s="46"/>
      <c r="AK1027" s="46"/>
      <c r="AL1027" s="46"/>
    </row>
    <row r="1028" spans="1:38" x14ac:dyDescent="0.45">
      <c r="A1028" s="16"/>
      <c r="B1028" s="21"/>
      <c r="C1028" s="16"/>
      <c r="D1028" s="16"/>
      <c r="E1028" s="56"/>
      <c r="F1028" s="56"/>
      <c r="G1028" s="57"/>
      <c r="H1028" s="56"/>
      <c r="I1028" s="56"/>
      <c r="J1028" s="56"/>
      <c r="K1028" s="56"/>
      <c r="L1028" s="71"/>
      <c r="M1028" s="56"/>
      <c r="N1028" s="46"/>
      <c r="O1028" s="46" t="s">
        <v>54</v>
      </c>
      <c r="P1028" s="46">
        <f>SUM(P1027:P1027)</f>
        <v>0</v>
      </c>
      <c r="Q1028" s="56"/>
      <c r="R1028" s="58"/>
      <c r="S1028" s="59"/>
      <c r="T1028" s="58"/>
      <c r="U1028" s="58"/>
      <c r="V1028" s="60"/>
      <c r="W1028" s="56"/>
      <c r="X1028" s="56"/>
      <c r="Y1028" s="56"/>
      <c r="Z1028" s="46"/>
      <c r="AA1028" s="66"/>
      <c r="AB1028" s="46"/>
      <c r="AC1028" s="46"/>
      <c r="AD1028" s="61"/>
      <c r="AE1028" s="61"/>
      <c r="AF1028" s="46"/>
      <c r="AG1028" s="46"/>
      <c r="AH1028" s="46">
        <f>SUM(AH1027:AH1027)</f>
        <v>0</v>
      </c>
      <c r="AI1028" s="46"/>
      <c r="AJ1028" s="46">
        <f>SUM(AJ1027:AJ1027)</f>
        <v>0</v>
      </c>
      <c r="AK1028" s="46"/>
      <c r="AL1028" s="46">
        <f>SUM(AL1027:AL1027)</f>
        <v>0</v>
      </c>
    </row>
    <row r="1029" spans="1:38" x14ac:dyDescent="0.45">
      <c r="A1029" s="16" t="s">
        <v>1654</v>
      </c>
      <c r="B1029" s="21">
        <v>3770400032935</v>
      </c>
      <c r="C1029" s="16" t="s">
        <v>1655</v>
      </c>
      <c r="D1029" s="16" t="s">
        <v>1656</v>
      </c>
      <c r="E1029" s="56">
        <v>605</v>
      </c>
      <c r="F1029" s="56">
        <v>5769</v>
      </c>
      <c r="G1029" s="57"/>
      <c r="H1029" s="56" t="s">
        <v>42</v>
      </c>
      <c r="I1029" s="56">
        <v>13059</v>
      </c>
      <c r="J1029" s="56">
        <v>0</v>
      </c>
      <c r="K1029" s="56">
        <v>0</v>
      </c>
      <c r="L1029" s="71">
        <v>12.25</v>
      </c>
      <c r="M1029" s="56" t="s">
        <v>208</v>
      </c>
      <c r="N1029" s="46">
        <f>((J1029*400)+(K1029*100))+L1029</f>
        <v>12.25</v>
      </c>
      <c r="O1029" s="46">
        <v>0</v>
      </c>
      <c r="P1029" s="46">
        <f>N1029*O1029</f>
        <v>0</v>
      </c>
      <c r="Q1029" s="56"/>
      <c r="R1029" s="58"/>
      <c r="S1029" s="59"/>
      <c r="T1029" s="58"/>
      <c r="U1029" s="58"/>
      <c r="V1029" s="60"/>
      <c r="W1029" s="56"/>
      <c r="X1029" s="56"/>
      <c r="Y1029" s="56"/>
      <c r="Z1029" s="46"/>
      <c r="AA1029" s="66"/>
      <c r="AB1029" s="46"/>
      <c r="AC1029" s="46"/>
      <c r="AD1029" s="61"/>
      <c r="AE1029" s="61"/>
      <c r="AF1029" s="46"/>
      <c r="AG1029" s="46">
        <f>IF(AND(AF1029="",P1029=""),0,IF((AF1029=""),P1029,IF((P1029=""),AF1029,AF1029+P1029)))</f>
        <v>0</v>
      </c>
      <c r="AH1029" s="46">
        <f>IF( (AA1029=""),AG1029*1,AG1029*(AA1029/100) )</f>
        <v>0</v>
      </c>
      <c r="AI1029" s="46">
        <v>0</v>
      </c>
      <c r="AJ1029" s="46">
        <f>IF((AI1029-AH1029) &gt; 1,0,IF((AI1029-AH1029)&lt;0,AH1029-AI1029,AI1029-AH1029))</f>
        <v>0</v>
      </c>
      <c r="AK1029" s="46">
        <v>0.02</v>
      </c>
      <c r="AL1029" s="46">
        <f>AJ1029*(AK1029/100)</f>
        <v>0</v>
      </c>
    </row>
    <row r="1030" spans="1:38" x14ac:dyDescent="0.45">
      <c r="A1030" s="16"/>
      <c r="B1030" s="21"/>
      <c r="C1030" s="16"/>
      <c r="D1030" s="16"/>
      <c r="E1030" s="56">
        <v>606</v>
      </c>
      <c r="F1030" s="56">
        <v>5770</v>
      </c>
      <c r="G1030" s="57"/>
      <c r="H1030" s="56" t="s">
        <v>42</v>
      </c>
      <c r="I1030" s="56">
        <v>32517</v>
      </c>
      <c r="J1030" s="56">
        <v>0</v>
      </c>
      <c r="K1030" s="56">
        <v>2</v>
      </c>
      <c r="L1030" s="71">
        <v>77</v>
      </c>
      <c r="M1030" s="56" t="s">
        <v>43</v>
      </c>
      <c r="N1030" s="46">
        <f>((J1030*400)+(K1030*100))+L1030</f>
        <v>277</v>
      </c>
      <c r="O1030" s="46">
        <v>500</v>
      </c>
      <c r="P1030" s="46">
        <f>N1030*O1030</f>
        <v>138500</v>
      </c>
      <c r="Q1030" s="56"/>
      <c r="R1030" s="58"/>
      <c r="S1030" s="59"/>
      <c r="T1030" s="58"/>
      <c r="U1030" s="58"/>
      <c r="V1030" s="60"/>
      <c r="W1030" s="56"/>
      <c r="X1030" s="56"/>
      <c r="Y1030" s="56"/>
      <c r="Z1030" s="46"/>
      <c r="AA1030" s="66"/>
      <c r="AB1030" s="46"/>
      <c r="AC1030" s="46"/>
      <c r="AD1030" s="61"/>
      <c r="AE1030" s="61"/>
      <c r="AF1030" s="46"/>
      <c r="AG1030" s="46">
        <f>IF(AND(AF1030="",P1030=""),0,IF((AF1030=""),P1030,IF((P1030=""),AF1030,AF1030+P1030)))</f>
        <v>138500</v>
      </c>
      <c r="AH1030" s="46">
        <f>IF( (AA1030=""),AG1030*1,AG1030*(AA1030/100) )</f>
        <v>138500</v>
      </c>
      <c r="AI1030" s="46">
        <v>0</v>
      </c>
      <c r="AJ1030" s="46">
        <f>IF((AI1030-AH1030) &gt; 1,0,IF((AI1030-AH1030)&lt;0,AH1030-AI1030,AI1030-AH1030))</f>
        <v>138500</v>
      </c>
      <c r="AK1030" s="46">
        <v>0.3</v>
      </c>
      <c r="AL1030" s="46">
        <f>AJ1030*(AK1030/100)</f>
        <v>415.5</v>
      </c>
    </row>
    <row r="1031" spans="1:38" x14ac:dyDescent="0.45">
      <c r="A1031" s="16"/>
      <c r="B1031" s="21"/>
      <c r="C1031" s="16"/>
      <c r="D1031" s="16"/>
      <c r="E1031" s="56"/>
      <c r="F1031" s="56"/>
      <c r="G1031" s="57"/>
      <c r="H1031" s="56"/>
      <c r="I1031" s="56"/>
      <c r="J1031" s="56"/>
      <c r="K1031" s="56"/>
      <c r="L1031" s="71"/>
      <c r="M1031" s="56"/>
      <c r="N1031" s="46"/>
      <c r="O1031" s="46"/>
      <c r="P1031" s="46"/>
      <c r="Q1031" s="73">
        <v>1</v>
      </c>
      <c r="R1031" s="58" t="s">
        <v>1654</v>
      </c>
      <c r="S1031" s="59">
        <v>3770400032935</v>
      </c>
      <c r="T1031" s="58" t="s">
        <v>1655</v>
      </c>
      <c r="U1031" s="58" t="s">
        <v>1657</v>
      </c>
      <c r="V1031" s="60"/>
      <c r="W1031" s="56" t="s">
        <v>210</v>
      </c>
      <c r="X1031" s="56" t="s">
        <v>211</v>
      </c>
      <c r="Y1031" s="56" t="s">
        <v>212</v>
      </c>
      <c r="Z1031" s="46">
        <v>49</v>
      </c>
      <c r="AA1031" s="66">
        <v>100</v>
      </c>
      <c r="AB1031" s="46">
        <v>6900</v>
      </c>
      <c r="AC1031" s="46">
        <f>Z1031*AB1031</f>
        <v>338100</v>
      </c>
      <c r="AD1031" s="61">
        <v>5</v>
      </c>
      <c r="AE1031" s="61">
        <v>5</v>
      </c>
      <c r="AF1031" s="46">
        <f>(AC1031*(100-AE1031))/100</f>
        <v>321195</v>
      </c>
      <c r="AG1031" s="46">
        <f>IF( (AF1031=""),0,SUM(AF1031:AF1031) )</f>
        <v>321195</v>
      </c>
      <c r="AH1031" s="46">
        <f>(AG1031/100)*(AA1031)</f>
        <v>321195</v>
      </c>
      <c r="AI1031" s="46">
        <v>0</v>
      </c>
      <c r="AJ1031" s="46">
        <f>IF((AI1031-AH1031) &gt; 1,0,IF((AI1031-AH1031)&lt;0,AH1031-AI1031,AI1031-AH1031))</f>
        <v>321195</v>
      </c>
      <c r="AK1031" s="46">
        <v>0.02</v>
      </c>
      <c r="AL1031" s="46">
        <f>AJ1031*(AK1031/100)</f>
        <v>64.239000000000004</v>
      </c>
    </row>
    <row r="1032" spans="1:38" x14ac:dyDescent="0.45">
      <c r="A1032" s="16"/>
      <c r="B1032" s="21"/>
      <c r="C1032" s="16"/>
      <c r="D1032" s="16"/>
      <c r="E1032" s="56"/>
      <c r="F1032" s="56"/>
      <c r="G1032" s="57"/>
      <c r="H1032" s="56"/>
      <c r="I1032" s="56"/>
      <c r="J1032" s="56"/>
      <c r="K1032" s="56"/>
      <c r="L1032" s="71"/>
      <c r="M1032" s="56"/>
      <c r="N1032" s="46"/>
      <c r="O1032" s="46" t="s">
        <v>54</v>
      </c>
      <c r="P1032" s="46">
        <f>SUM(P1029:P1031)</f>
        <v>138500</v>
      </c>
      <c r="Q1032" s="56"/>
      <c r="R1032" s="58"/>
      <c r="S1032" s="59"/>
      <c r="T1032" s="58"/>
      <c r="U1032" s="58"/>
      <c r="V1032" s="60"/>
      <c r="W1032" s="56"/>
      <c r="X1032" s="56"/>
      <c r="Y1032" s="56"/>
      <c r="Z1032" s="46"/>
      <c r="AA1032" s="66"/>
      <c r="AB1032" s="46"/>
      <c r="AC1032" s="46"/>
      <c r="AD1032" s="61"/>
      <c r="AE1032" s="61"/>
      <c r="AF1032" s="46"/>
      <c r="AG1032" s="46"/>
      <c r="AH1032" s="46">
        <f>SUM(AH1029:AH1031)</f>
        <v>459695</v>
      </c>
      <c r="AI1032" s="46"/>
      <c r="AJ1032" s="46">
        <f>SUM(AJ1029:AJ1031)</f>
        <v>459695</v>
      </c>
      <c r="AK1032" s="46"/>
      <c r="AL1032" s="46">
        <f>SUM(AL1029:AL1031)</f>
        <v>479.73900000000003</v>
      </c>
    </row>
    <row r="1033" spans="1:38" x14ac:dyDescent="0.45">
      <c r="A1033" s="16" t="s">
        <v>1658</v>
      </c>
      <c r="B1033" s="21">
        <v>3779900120441</v>
      </c>
      <c r="C1033" s="16" t="s">
        <v>1659</v>
      </c>
      <c r="D1033" s="16" t="s">
        <v>1660</v>
      </c>
      <c r="E1033" s="56">
        <v>607</v>
      </c>
      <c r="F1033" s="56">
        <v>3479</v>
      </c>
      <c r="G1033" s="57" t="s">
        <v>1661</v>
      </c>
      <c r="H1033" s="56" t="s">
        <v>42</v>
      </c>
      <c r="I1033" s="56">
        <v>13833</v>
      </c>
      <c r="J1033" s="56">
        <v>0</v>
      </c>
      <c r="K1033" s="56">
        <v>0</v>
      </c>
      <c r="L1033" s="71">
        <v>20</v>
      </c>
      <c r="M1033" s="56" t="s">
        <v>208</v>
      </c>
      <c r="N1033" s="46">
        <f>((J1033*400)+(K1033*100))+L1033</f>
        <v>20</v>
      </c>
      <c r="O1033" s="46">
        <v>300</v>
      </c>
      <c r="P1033" s="46">
        <f>N1033*O1033</f>
        <v>6000</v>
      </c>
      <c r="Q1033" s="56"/>
      <c r="R1033" s="58"/>
      <c r="S1033" s="59"/>
      <c r="T1033" s="58"/>
      <c r="U1033" s="58"/>
      <c r="V1033" s="60"/>
      <c r="W1033" s="56"/>
      <c r="X1033" s="56"/>
      <c r="Y1033" s="56"/>
      <c r="Z1033" s="46"/>
      <c r="AA1033" s="66"/>
      <c r="AB1033" s="46"/>
      <c r="AC1033" s="46"/>
      <c r="AD1033" s="61"/>
      <c r="AE1033" s="61"/>
      <c r="AF1033" s="46"/>
      <c r="AG1033" s="46">
        <f>IF(AND(AF1033="",P1033=""),0,IF((AF1033=""),P1033,IF((P1033=""),AF1033,AF1033+P1033)))</f>
        <v>6000</v>
      </c>
      <c r="AH1033" s="46">
        <f>IF( (AA1033=""),AG1033*1,AG1033*(AA1033/100) )</f>
        <v>6000</v>
      </c>
      <c r="AI1033" s="46">
        <v>0</v>
      </c>
      <c r="AJ1033" s="46">
        <f>IF((AI1033-AH1033) &gt; 1,0,IF((AI1033-AH1033)&lt;0,AH1033-AI1033,AI1033-AH1033))</f>
        <v>6000</v>
      </c>
      <c r="AK1033" s="46">
        <v>0.02</v>
      </c>
      <c r="AL1033" s="46">
        <f>AJ1033*(AK1033/100)</f>
        <v>1.2</v>
      </c>
    </row>
    <row r="1034" spans="1:38" x14ac:dyDescent="0.45">
      <c r="A1034" s="16"/>
      <c r="B1034" s="21"/>
      <c r="C1034" s="16"/>
      <c r="D1034" s="16"/>
      <c r="E1034" s="56"/>
      <c r="F1034" s="56"/>
      <c r="G1034" s="57"/>
      <c r="H1034" s="56"/>
      <c r="I1034" s="56"/>
      <c r="J1034" s="56">
        <v>0</v>
      </c>
      <c r="K1034" s="56">
        <v>1</v>
      </c>
      <c r="L1034" s="71">
        <v>2</v>
      </c>
      <c r="M1034" s="56" t="s">
        <v>90</v>
      </c>
      <c r="N1034" s="46">
        <f>((J1034*400)+(K1034*100))+L1034</f>
        <v>102</v>
      </c>
      <c r="O1034" s="46">
        <v>300</v>
      </c>
      <c r="P1034" s="46">
        <f>N1034*O1034</f>
        <v>30600</v>
      </c>
      <c r="Q1034" s="56"/>
      <c r="R1034" s="58"/>
      <c r="S1034" s="59"/>
      <c r="T1034" s="58"/>
      <c r="U1034" s="58"/>
      <c r="V1034" s="60"/>
      <c r="W1034" s="56"/>
      <c r="X1034" s="56"/>
      <c r="Y1034" s="56"/>
      <c r="Z1034" s="46"/>
      <c r="AA1034" s="66"/>
      <c r="AB1034" s="46"/>
      <c r="AC1034" s="46"/>
      <c r="AD1034" s="61"/>
      <c r="AE1034" s="61"/>
      <c r="AF1034" s="46"/>
      <c r="AG1034" s="46">
        <f>IF(AND(AF1034="",P1034=""),0,IF((AF1034=""),P1034,IF((P1034=""),AF1034,AF1034+P1034)))</f>
        <v>30600</v>
      </c>
      <c r="AH1034" s="46">
        <f>IF( (AA1034=""),AG1034*1,AG1034*(AA1034/100) )</f>
        <v>30600</v>
      </c>
      <c r="AI1034" s="46">
        <v>0</v>
      </c>
      <c r="AJ1034" s="46">
        <f>IF((AI1034-AH1034) &gt; 1,0,IF((AI1034-AH1034)&lt;0,AH1034-AI1034,AI1034-AH1034))</f>
        <v>30600</v>
      </c>
      <c r="AK1034" s="46">
        <v>0.01</v>
      </c>
      <c r="AL1034" s="46">
        <f>AJ1034*(AK1034/100)</f>
        <v>3.06</v>
      </c>
    </row>
    <row r="1035" spans="1:38" x14ac:dyDescent="0.45">
      <c r="A1035" s="16"/>
      <c r="B1035" s="21"/>
      <c r="C1035" s="16"/>
      <c r="D1035" s="16"/>
      <c r="E1035" s="56"/>
      <c r="F1035" s="56"/>
      <c r="G1035" s="57"/>
      <c r="H1035" s="56"/>
      <c r="I1035" s="56"/>
      <c r="J1035" s="56"/>
      <c r="K1035" s="56"/>
      <c r="L1035" s="71"/>
      <c r="M1035" s="56"/>
      <c r="N1035" s="46"/>
      <c r="O1035" s="46"/>
      <c r="P1035" s="46"/>
      <c r="Q1035" s="73">
        <v>1</v>
      </c>
      <c r="R1035" s="58" t="s">
        <v>1658</v>
      </c>
      <c r="S1035" s="59">
        <v>3779900120441</v>
      </c>
      <c r="T1035" s="58" t="s">
        <v>1659</v>
      </c>
      <c r="U1035" s="58" t="s">
        <v>1662</v>
      </c>
      <c r="V1035" s="60"/>
      <c r="W1035" s="56" t="s">
        <v>210</v>
      </c>
      <c r="X1035" s="56" t="s">
        <v>211</v>
      </c>
      <c r="Y1035" s="56"/>
      <c r="Z1035" s="46"/>
      <c r="AA1035" s="66"/>
      <c r="AB1035" s="46"/>
      <c r="AC1035" s="46"/>
      <c r="AD1035" s="61"/>
      <c r="AE1035" s="61"/>
      <c r="AF1035" s="46"/>
      <c r="AG1035" s="46"/>
      <c r="AH1035" s="46"/>
      <c r="AI1035" s="46"/>
      <c r="AJ1035" s="46"/>
      <c r="AK1035" s="46"/>
      <c r="AL1035" s="46"/>
    </row>
    <row r="1036" spans="1:38" x14ac:dyDescent="0.45">
      <c r="A1036" s="16"/>
      <c r="B1036" s="21"/>
      <c r="C1036" s="16"/>
      <c r="D1036" s="16"/>
      <c r="E1036" s="56"/>
      <c r="F1036" s="56"/>
      <c r="G1036" s="57"/>
      <c r="H1036" s="56"/>
      <c r="I1036" s="56"/>
      <c r="J1036" s="56"/>
      <c r="K1036" s="56"/>
      <c r="L1036" s="71"/>
      <c r="M1036" s="56"/>
      <c r="N1036" s="46"/>
      <c r="O1036" s="46" t="s">
        <v>54</v>
      </c>
      <c r="P1036" s="46">
        <f>SUM(P1033:P1035)</f>
        <v>36600</v>
      </c>
      <c r="Q1036" s="56"/>
      <c r="R1036" s="58"/>
      <c r="S1036" s="59"/>
      <c r="T1036" s="58"/>
      <c r="U1036" s="58"/>
      <c r="V1036" s="60"/>
      <c r="W1036" s="56"/>
      <c r="X1036" s="56"/>
      <c r="Y1036" s="56"/>
      <c r="Z1036" s="46"/>
      <c r="AA1036" s="66"/>
      <c r="AB1036" s="46"/>
      <c r="AC1036" s="46"/>
      <c r="AD1036" s="61"/>
      <c r="AE1036" s="61"/>
      <c r="AF1036" s="46"/>
      <c r="AG1036" s="46"/>
      <c r="AH1036" s="46">
        <f>SUM(AH1033:AH1035)</f>
        <v>36600</v>
      </c>
      <c r="AI1036" s="46"/>
      <c r="AJ1036" s="46">
        <f>SUM(AJ1033:AJ1035)</f>
        <v>36600</v>
      </c>
      <c r="AK1036" s="46"/>
      <c r="AL1036" s="46">
        <f>SUM(AL1033:AL1035)</f>
        <v>4.26</v>
      </c>
    </row>
    <row r="1037" spans="1:38" x14ac:dyDescent="0.45">
      <c r="A1037" s="16" t="s">
        <v>1663</v>
      </c>
      <c r="B1037" s="21"/>
      <c r="C1037" s="16" t="s">
        <v>1664</v>
      </c>
      <c r="D1037" s="16" t="s">
        <v>1665</v>
      </c>
      <c r="E1037" s="56">
        <v>608</v>
      </c>
      <c r="F1037" s="56">
        <v>7491</v>
      </c>
      <c r="G1037" s="57" t="s">
        <v>1666</v>
      </c>
      <c r="H1037" s="56" t="s">
        <v>42</v>
      </c>
      <c r="I1037" s="56">
        <v>21025</v>
      </c>
      <c r="J1037" s="56"/>
      <c r="K1037" s="56"/>
      <c r="L1037" s="71"/>
      <c r="M1037" s="56"/>
      <c r="N1037" s="46"/>
      <c r="O1037" s="46"/>
      <c r="P1037" s="46"/>
      <c r="Q1037" s="56"/>
      <c r="R1037" s="58"/>
      <c r="S1037" s="59"/>
      <c r="T1037" s="58"/>
      <c r="U1037" s="58"/>
      <c r="V1037" s="60"/>
      <c r="W1037" s="56"/>
      <c r="X1037" s="56"/>
      <c r="Y1037" s="56"/>
      <c r="Z1037" s="46"/>
      <c r="AA1037" s="66"/>
      <c r="AB1037" s="46"/>
      <c r="AC1037" s="46"/>
      <c r="AD1037" s="61"/>
      <c r="AE1037" s="61"/>
      <c r="AF1037" s="46"/>
      <c r="AG1037" s="46"/>
      <c r="AH1037" s="46"/>
      <c r="AI1037" s="46"/>
      <c r="AJ1037" s="46"/>
      <c r="AK1037" s="46"/>
      <c r="AL1037" s="46"/>
    </row>
    <row r="1038" spans="1:38" x14ac:dyDescent="0.45">
      <c r="A1038" s="16"/>
      <c r="B1038" s="21"/>
      <c r="C1038" s="16"/>
      <c r="D1038" s="16"/>
      <c r="E1038" s="56"/>
      <c r="F1038" s="56"/>
      <c r="G1038" s="57"/>
      <c r="H1038" s="56"/>
      <c r="I1038" s="56"/>
      <c r="J1038" s="56"/>
      <c r="K1038" s="56"/>
      <c r="L1038" s="71"/>
      <c r="M1038" s="56"/>
      <c r="N1038" s="46"/>
      <c r="O1038" s="46" t="s">
        <v>54</v>
      </c>
      <c r="P1038" s="46">
        <f>SUM(P1037:P1037)</f>
        <v>0</v>
      </c>
      <c r="Q1038" s="56"/>
      <c r="R1038" s="58"/>
      <c r="S1038" s="59"/>
      <c r="T1038" s="58"/>
      <c r="U1038" s="58"/>
      <c r="V1038" s="60"/>
      <c r="W1038" s="56"/>
      <c r="X1038" s="56"/>
      <c r="Y1038" s="56"/>
      <c r="Z1038" s="46"/>
      <c r="AA1038" s="66"/>
      <c r="AB1038" s="46"/>
      <c r="AC1038" s="46"/>
      <c r="AD1038" s="61"/>
      <c r="AE1038" s="61"/>
      <c r="AF1038" s="46"/>
      <c r="AG1038" s="46"/>
      <c r="AH1038" s="46">
        <f>SUM(AH1037:AH1037)</f>
        <v>0</v>
      </c>
      <c r="AI1038" s="46"/>
      <c r="AJ1038" s="46">
        <f>SUM(AJ1037:AJ1037)</f>
        <v>0</v>
      </c>
      <c r="AK1038" s="46"/>
      <c r="AL1038" s="46">
        <f>SUM(AL1037:AL1037)</f>
        <v>0</v>
      </c>
    </row>
    <row r="1039" spans="1:38" x14ac:dyDescent="0.45">
      <c r="A1039" s="16" t="s">
        <v>1667</v>
      </c>
      <c r="B1039" s="21">
        <v>3770400052839</v>
      </c>
      <c r="C1039" s="16" t="s">
        <v>1668</v>
      </c>
      <c r="D1039" s="16" t="s">
        <v>1669</v>
      </c>
      <c r="E1039" s="56">
        <v>609</v>
      </c>
      <c r="F1039" s="56">
        <v>2883</v>
      </c>
      <c r="G1039" s="57" t="s">
        <v>1670</v>
      </c>
      <c r="H1039" s="56" t="s">
        <v>42</v>
      </c>
      <c r="I1039" s="56">
        <v>14683</v>
      </c>
      <c r="J1039" s="56">
        <v>3</v>
      </c>
      <c r="K1039" s="56">
        <v>3</v>
      </c>
      <c r="L1039" s="71">
        <v>88</v>
      </c>
      <c r="M1039" s="56" t="s">
        <v>43</v>
      </c>
      <c r="N1039" s="46">
        <f>((J1039*400)+(K1039*100))+L1039</f>
        <v>1588</v>
      </c>
      <c r="O1039" s="46">
        <v>150</v>
      </c>
      <c r="P1039" s="46">
        <f>N1039*O1039</f>
        <v>238200</v>
      </c>
      <c r="Q1039" s="56"/>
      <c r="R1039" s="58"/>
      <c r="S1039" s="59"/>
      <c r="T1039" s="58"/>
      <c r="U1039" s="58"/>
      <c r="V1039" s="60"/>
      <c r="W1039" s="56"/>
      <c r="X1039" s="56"/>
      <c r="Y1039" s="56"/>
      <c r="Z1039" s="46"/>
      <c r="AA1039" s="66"/>
      <c r="AB1039" s="46"/>
      <c r="AC1039" s="46"/>
      <c r="AD1039" s="61"/>
      <c r="AE1039" s="61"/>
      <c r="AF1039" s="46"/>
      <c r="AG1039" s="46">
        <f>IF(AND(AF1039="",P1039=""),0,IF((AF1039=""),P1039,IF((P1039=""),AF1039,AF1039+P1039)))</f>
        <v>238200</v>
      </c>
      <c r="AH1039" s="46">
        <f>IF( (AA1039=""),AG1039*1,AG1039*(AA1039/100) )</f>
        <v>238200</v>
      </c>
      <c r="AI1039" s="46">
        <v>0</v>
      </c>
      <c r="AJ1039" s="46">
        <f>IF((AI1039-AH1039) &gt; 1,0,IF((AI1039-AH1039)&lt;0,AH1039-AI1039,AI1039-AH1039))</f>
        <v>238200</v>
      </c>
      <c r="AK1039" s="46">
        <v>0.3</v>
      </c>
      <c r="AL1039" s="46">
        <f>AJ1039*(AK1039/100)</f>
        <v>714.6</v>
      </c>
    </row>
    <row r="1040" spans="1:38" x14ac:dyDescent="0.45">
      <c r="A1040" s="16"/>
      <c r="B1040" s="21"/>
      <c r="C1040" s="16"/>
      <c r="D1040" s="16"/>
      <c r="E1040" s="56"/>
      <c r="F1040" s="56"/>
      <c r="G1040" s="57"/>
      <c r="H1040" s="56"/>
      <c r="I1040" s="56"/>
      <c r="J1040" s="56"/>
      <c r="K1040" s="56"/>
      <c r="L1040" s="71"/>
      <c r="M1040" s="56"/>
      <c r="N1040" s="46"/>
      <c r="O1040" s="46" t="s">
        <v>54</v>
      </c>
      <c r="P1040" s="46">
        <f>SUM(P1039:P1039)</f>
        <v>238200</v>
      </c>
      <c r="Q1040" s="56"/>
      <c r="R1040" s="58"/>
      <c r="S1040" s="59"/>
      <c r="T1040" s="58"/>
      <c r="U1040" s="58"/>
      <c r="V1040" s="60"/>
      <c r="W1040" s="56"/>
      <c r="X1040" s="56"/>
      <c r="Y1040" s="56"/>
      <c r="Z1040" s="46"/>
      <c r="AA1040" s="66"/>
      <c r="AB1040" s="46"/>
      <c r="AC1040" s="46"/>
      <c r="AD1040" s="61"/>
      <c r="AE1040" s="61"/>
      <c r="AF1040" s="46"/>
      <c r="AG1040" s="46"/>
      <c r="AH1040" s="46">
        <f>SUM(AH1039:AH1039)</f>
        <v>238200</v>
      </c>
      <c r="AI1040" s="46"/>
      <c r="AJ1040" s="46">
        <f>SUM(AJ1039:AJ1039)</f>
        <v>238200</v>
      </c>
      <c r="AK1040" s="46"/>
      <c r="AL1040" s="46">
        <f>SUM(AL1039:AL1039)</f>
        <v>714.6</v>
      </c>
    </row>
    <row r="1041" spans="1:38" x14ac:dyDescent="0.45">
      <c r="A1041" s="16" t="s">
        <v>1671</v>
      </c>
      <c r="B1041" s="21">
        <v>3770400007523</v>
      </c>
      <c r="C1041" s="16" t="s">
        <v>1672</v>
      </c>
      <c r="D1041" s="16" t="s">
        <v>1673</v>
      </c>
      <c r="E1041" s="56">
        <v>610</v>
      </c>
      <c r="F1041" s="56">
        <v>3649</v>
      </c>
      <c r="G1041" s="57" t="s">
        <v>1674</v>
      </c>
      <c r="H1041" s="56" t="s">
        <v>42</v>
      </c>
      <c r="I1041" s="56">
        <v>2590</v>
      </c>
      <c r="J1041" s="56">
        <v>0</v>
      </c>
      <c r="K1041" s="56">
        <v>2</v>
      </c>
      <c r="L1041" s="71">
        <v>93</v>
      </c>
      <c r="M1041" s="56" t="s">
        <v>43</v>
      </c>
      <c r="N1041" s="46">
        <f>((J1041*400)+(K1041*100))+L1041</f>
        <v>293</v>
      </c>
      <c r="O1041" s="46">
        <v>500</v>
      </c>
      <c r="P1041" s="46">
        <f>N1041*O1041</f>
        <v>146500</v>
      </c>
      <c r="Q1041" s="56"/>
      <c r="R1041" s="58"/>
      <c r="S1041" s="59"/>
      <c r="T1041" s="58"/>
      <c r="U1041" s="58"/>
      <c r="V1041" s="60"/>
      <c r="W1041" s="56"/>
      <c r="X1041" s="56"/>
      <c r="Y1041" s="56"/>
      <c r="Z1041" s="46"/>
      <c r="AA1041" s="66"/>
      <c r="AB1041" s="46"/>
      <c r="AC1041" s="46"/>
      <c r="AD1041" s="61"/>
      <c r="AE1041" s="61"/>
      <c r="AF1041" s="46"/>
      <c r="AG1041" s="46">
        <f>IF(AND(AF1041="",P1041=""),0,IF((AF1041=""),P1041,IF((P1041=""),AF1041,AF1041+P1041)))</f>
        <v>146500</v>
      </c>
      <c r="AH1041" s="46">
        <f>IF( (AA1041=""),AG1041*1,AG1041*(AA1041/100) )</f>
        <v>146500</v>
      </c>
      <c r="AI1041" s="46">
        <v>0</v>
      </c>
      <c r="AJ1041" s="46">
        <f>IF((AI1041-AH1041) &gt; 1,0,IF((AI1041-AH1041)&lt;0,AH1041-AI1041,AI1041-AH1041))</f>
        <v>146500</v>
      </c>
      <c r="AK1041" s="46">
        <v>0.3</v>
      </c>
      <c r="AL1041" s="46">
        <f>AJ1041*(AK1041/100)</f>
        <v>439.5</v>
      </c>
    </row>
    <row r="1042" spans="1:38" x14ac:dyDescent="0.45">
      <c r="A1042" s="16"/>
      <c r="B1042" s="21"/>
      <c r="C1042" s="16"/>
      <c r="D1042" s="16"/>
      <c r="E1042" s="56"/>
      <c r="F1042" s="56"/>
      <c r="G1042" s="57"/>
      <c r="H1042" s="56"/>
      <c r="I1042" s="56"/>
      <c r="J1042" s="56"/>
      <c r="K1042" s="56"/>
      <c r="L1042" s="71"/>
      <c r="M1042" s="56"/>
      <c r="N1042" s="46"/>
      <c r="O1042" s="46" t="s">
        <v>54</v>
      </c>
      <c r="P1042" s="46">
        <f>SUM(P1041:P1041)</f>
        <v>146500</v>
      </c>
      <c r="Q1042" s="56"/>
      <c r="R1042" s="58"/>
      <c r="S1042" s="59"/>
      <c r="T1042" s="58"/>
      <c r="U1042" s="58"/>
      <c r="V1042" s="60"/>
      <c r="W1042" s="56"/>
      <c r="X1042" s="56"/>
      <c r="Y1042" s="56"/>
      <c r="Z1042" s="46"/>
      <c r="AA1042" s="66"/>
      <c r="AB1042" s="46"/>
      <c r="AC1042" s="46"/>
      <c r="AD1042" s="61"/>
      <c r="AE1042" s="61"/>
      <c r="AF1042" s="46"/>
      <c r="AG1042" s="46"/>
      <c r="AH1042" s="46">
        <f>SUM(AH1041:AH1041)</f>
        <v>146500</v>
      </c>
      <c r="AI1042" s="46"/>
      <c r="AJ1042" s="46">
        <f>SUM(AJ1041:AJ1041)</f>
        <v>146500</v>
      </c>
      <c r="AK1042" s="46"/>
      <c r="AL1042" s="46">
        <f>SUM(AL1041:AL1041)</f>
        <v>439.5</v>
      </c>
    </row>
    <row r="1043" spans="1:38" x14ac:dyDescent="0.45">
      <c r="A1043" s="16" t="s">
        <v>1675</v>
      </c>
      <c r="B1043" s="21">
        <v>3770400021615</v>
      </c>
      <c r="C1043" s="16" t="s">
        <v>1676</v>
      </c>
      <c r="D1043" s="16" t="s">
        <v>1677</v>
      </c>
      <c r="E1043" s="56">
        <v>611</v>
      </c>
      <c r="F1043" s="56">
        <v>5985</v>
      </c>
      <c r="G1043" s="57"/>
      <c r="H1043" s="56" t="s">
        <v>42</v>
      </c>
      <c r="I1043" s="56">
        <v>11661</v>
      </c>
      <c r="J1043" s="56">
        <v>0</v>
      </c>
      <c r="K1043" s="56">
        <v>0</v>
      </c>
      <c r="L1043" s="71">
        <v>20</v>
      </c>
      <c r="M1043" s="56" t="s">
        <v>208</v>
      </c>
      <c r="N1043" s="46">
        <f>((J1043*400)+(K1043*100))+L1043</f>
        <v>20</v>
      </c>
      <c r="O1043" s="46">
        <v>500</v>
      </c>
      <c r="P1043" s="46">
        <f>N1043*O1043</f>
        <v>10000</v>
      </c>
      <c r="Q1043" s="56"/>
      <c r="R1043" s="58"/>
      <c r="S1043" s="59"/>
      <c r="T1043" s="58"/>
      <c r="U1043" s="58"/>
      <c r="V1043" s="60"/>
      <c r="W1043" s="56"/>
      <c r="X1043" s="56"/>
      <c r="Y1043" s="56"/>
      <c r="Z1043" s="46"/>
      <c r="AA1043" s="66"/>
      <c r="AB1043" s="46"/>
      <c r="AC1043" s="46"/>
      <c r="AD1043" s="61"/>
      <c r="AE1043" s="61"/>
      <c r="AF1043" s="46"/>
      <c r="AG1043" s="46">
        <f>IF(AND(AF1043="",P1043=""),0,IF((AF1043=""),P1043,IF((P1043=""),AF1043,AF1043+P1043)))</f>
        <v>10000</v>
      </c>
      <c r="AH1043" s="46">
        <f>IF( (AA1043=""),AG1043*1,AG1043*(AA1043/100) )</f>
        <v>10000</v>
      </c>
      <c r="AI1043" s="46">
        <v>0</v>
      </c>
      <c r="AJ1043" s="46">
        <f>IF((AI1043-AH1043) &gt; 1,0,IF((AI1043-AH1043)&lt;0,AH1043-AI1043,AI1043-AH1043))</f>
        <v>10000</v>
      </c>
      <c r="AK1043" s="46">
        <v>0.02</v>
      </c>
      <c r="AL1043" s="46">
        <f>AJ1043*(AK1043/100)</f>
        <v>2</v>
      </c>
    </row>
    <row r="1044" spans="1:38" x14ac:dyDescent="0.45">
      <c r="A1044" s="16"/>
      <c r="B1044" s="21"/>
      <c r="C1044" s="16"/>
      <c r="D1044" s="16"/>
      <c r="E1044" s="56"/>
      <c r="F1044" s="56"/>
      <c r="G1044" s="57"/>
      <c r="H1044" s="56"/>
      <c r="I1044" s="56"/>
      <c r="J1044" s="56"/>
      <c r="K1044" s="56"/>
      <c r="L1044" s="71"/>
      <c r="M1044" s="56"/>
      <c r="N1044" s="46"/>
      <c r="O1044" s="46"/>
      <c r="P1044" s="46"/>
      <c r="Q1044" s="73">
        <v>1</v>
      </c>
      <c r="R1044" s="58" t="s">
        <v>1675</v>
      </c>
      <c r="S1044" s="59">
        <v>3770400021615</v>
      </c>
      <c r="T1044" s="58" t="s">
        <v>1676</v>
      </c>
      <c r="U1044" s="58" t="s">
        <v>1678</v>
      </c>
      <c r="V1044" s="60"/>
      <c r="W1044" s="56" t="s">
        <v>210</v>
      </c>
      <c r="X1044" s="56" t="s">
        <v>211</v>
      </c>
      <c r="Y1044" s="56" t="s">
        <v>212</v>
      </c>
      <c r="Z1044" s="46">
        <v>80</v>
      </c>
      <c r="AA1044" s="66">
        <v>100</v>
      </c>
      <c r="AB1044" s="46">
        <v>6900</v>
      </c>
      <c r="AC1044" s="46">
        <f>Z1044*AB1044</f>
        <v>552000</v>
      </c>
      <c r="AD1044" s="61">
        <v>5</v>
      </c>
      <c r="AE1044" s="61">
        <v>5</v>
      </c>
      <c r="AF1044" s="46">
        <f>(AC1044*(100-AE1044))/100</f>
        <v>524400</v>
      </c>
      <c r="AG1044" s="46">
        <f>IF( (AF1044=""),0,SUM(AF1044:AF1044) )</f>
        <v>524400</v>
      </c>
      <c r="AH1044" s="46">
        <f>(AG1044/100)*(AA1044)</f>
        <v>524400</v>
      </c>
      <c r="AI1044" s="46">
        <v>0</v>
      </c>
      <c r="AJ1044" s="46">
        <f>IF((AI1044-AH1044) &gt; 1,0,IF((AI1044-AH1044)&lt;0,AH1044-AI1044,AI1044-AH1044))</f>
        <v>524400</v>
      </c>
      <c r="AK1044" s="46">
        <v>0.02</v>
      </c>
      <c r="AL1044" s="46">
        <f>AJ1044*(AK1044/100)</f>
        <v>104.88000000000001</v>
      </c>
    </row>
    <row r="1045" spans="1:38" x14ac:dyDescent="0.45">
      <c r="A1045" s="16"/>
      <c r="B1045" s="21"/>
      <c r="C1045" s="16"/>
      <c r="D1045" s="16"/>
      <c r="E1045" s="56"/>
      <c r="F1045" s="56"/>
      <c r="G1045" s="57"/>
      <c r="H1045" s="56"/>
      <c r="I1045" s="56"/>
      <c r="J1045" s="56"/>
      <c r="K1045" s="56"/>
      <c r="L1045" s="71"/>
      <c r="M1045" s="56"/>
      <c r="N1045" s="46"/>
      <c r="O1045" s="46" t="s">
        <v>54</v>
      </c>
      <c r="P1045" s="46">
        <f>SUM(P1043:P1044)</f>
        <v>10000</v>
      </c>
      <c r="Q1045" s="56"/>
      <c r="R1045" s="58"/>
      <c r="S1045" s="59"/>
      <c r="T1045" s="58"/>
      <c r="U1045" s="58"/>
      <c r="V1045" s="60"/>
      <c r="W1045" s="56"/>
      <c r="X1045" s="56"/>
      <c r="Y1045" s="56"/>
      <c r="Z1045" s="46"/>
      <c r="AA1045" s="66"/>
      <c r="AB1045" s="46"/>
      <c r="AC1045" s="46"/>
      <c r="AD1045" s="61"/>
      <c r="AE1045" s="61"/>
      <c r="AF1045" s="46"/>
      <c r="AG1045" s="46"/>
      <c r="AH1045" s="46">
        <f>SUM(AH1043:AH1044)</f>
        <v>534400</v>
      </c>
      <c r="AI1045" s="46"/>
      <c r="AJ1045" s="46">
        <f>SUM(AJ1043:AJ1044)</f>
        <v>534400</v>
      </c>
      <c r="AK1045" s="46"/>
      <c r="AL1045" s="46">
        <f>SUM(AL1043:AL1044)</f>
        <v>106.88000000000001</v>
      </c>
    </row>
    <row r="1046" spans="1:38" x14ac:dyDescent="0.45">
      <c r="A1046" s="16" t="s">
        <v>1679</v>
      </c>
      <c r="B1046" s="21">
        <v>3770400003455</v>
      </c>
      <c r="C1046" s="16" t="s">
        <v>1680</v>
      </c>
      <c r="D1046" s="16" t="s">
        <v>1681</v>
      </c>
      <c r="E1046" s="56">
        <v>612</v>
      </c>
      <c r="F1046" s="56">
        <v>6402</v>
      </c>
      <c r="G1046" s="57"/>
      <c r="H1046" s="56" t="s">
        <v>42</v>
      </c>
      <c r="I1046" s="56">
        <v>17260</v>
      </c>
      <c r="J1046" s="56">
        <v>0</v>
      </c>
      <c r="K1046" s="56">
        <v>0</v>
      </c>
      <c r="L1046" s="71">
        <v>96.819500000000005</v>
      </c>
      <c r="M1046" s="56" t="s">
        <v>208</v>
      </c>
      <c r="N1046" s="46">
        <f>((J1046*400)+(K1046*100))+L1046</f>
        <v>96.819500000000005</v>
      </c>
      <c r="O1046" s="46">
        <v>2650</v>
      </c>
      <c r="P1046" s="46">
        <f>N1046*O1046</f>
        <v>256571.67500000002</v>
      </c>
      <c r="Q1046" s="56"/>
      <c r="R1046" s="58"/>
      <c r="S1046" s="59"/>
      <c r="T1046" s="58"/>
      <c r="U1046" s="58"/>
      <c r="V1046" s="60"/>
      <c r="W1046" s="56"/>
      <c r="X1046" s="56"/>
      <c r="Y1046" s="56"/>
      <c r="Z1046" s="46"/>
      <c r="AA1046" s="66"/>
      <c r="AB1046" s="46"/>
      <c r="AC1046" s="46"/>
      <c r="AD1046" s="61"/>
      <c r="AE1046" s="61"/>
      <c r="AF1046" s="46"/>
      <c r="AG1046" s="46">
        <f>IF(AND(AF1046="",P1046=""),0,IF((AF1046=""),P1046,IF((P1046=""),AF1046,AF1046+P1046)))</f>
        <v>256571.67500000002</v>
      </c>
      <c r="AH1046" s="46">
        <f>IF( (AA1046=""),AG1046*1,AG1046*(AA1046/100) )</f>
        <v>256571.67500000002</v>
      </c>
      <c r="AI1046" s="46">
        <v>0</v>
      </c>
      <c r="AJ1046" s="46">
        <f>IF((AI1046-AH1046) &gt; 1,0,IF((AI1046-AH1046)&lt;0,AH1046-AI1046,AI1046-AH1046))</f>
        <v>256571.67500000002</v>
      </c>
      <c r="AK1046" s="46">
        <v>0.02</v>
      </c>
      <c r="AL1046" s="46">
        <f>AJ1046*(AK1046/100)</f>
        <v>51.314335000000007</v>
      </c>
    </row>
    <row r="1047" spans="1:38" x14ac:dyDescent="0.45">
      <c r="A1047" s="16"/>
      <c r="B1047" s="21"/>
      <c r="C1047" s="16"/>
      <c r="D1047" s="16"/>
      <c r="E1047" s="56"/>
      <c r="F1047" s="56"/>
      <c r="G1047" s="57"/>
      <c r="H1047" s="56"/>
      <c r="I1047" s="56"/>
      <c r="J1047" s="56"/>
      <c r="K1047" s="56"/>
      <c r="L1047" s="71"/>
      <c r="M1047" s="56"/>
      <c r="N1047" s="46"/>
      <c r="O1047" s="46" t="s">
        <v>54</v>
      </c>
      <c r="P1047" s="46">
        <f>SUM(P1046:P1046)</f>
        <v>256571.67500000002</v>
      </c>
      <c r="Q1047" s="56"/>
      <c r="R1047" s="58"/>
      <c r="S1047" s="59"/>
      <c r="T1047" s="58"/>
      <c r="U1047" s="58"/>
      <c r="V1047" s="60"/>
      <c r="W1047" s="56"/>
      <c r="X1047" s="56"/>
      <c r="Y1047" s="56"/>
      <c r="Z1047" s="46"/>
      <c r="AA1047" s="66"/>
      <c r="AB1047" s="46"/>
      <c r="AC1047" s="46"/>
      <c r="AD1047" s="61"/>
      <c r="AE1047" s="61"/>
      <c r="AF1047" s="46"/>
      <c r="AG1047" s="46"/>
      <c r="AH1047" s="46">
        <f>SUM(AH1046:AH1046)</f>
        <v>256571.67500000002</v>
      </c>
      <c r="AI1047" s="46"/>
      <c r="AJ1047" s="46">
        <f>SUM(AJ1046:AJ1046)</f>
        <v>256571.67500000002</v>
      </c>
      <c r="AK1047" s="46"/>
      <c r="AL1047" s="46">
        <f>SUM(AL1046:AL1046)</f>
        <v>51.314335000000007</v>
      </c>
    </row>
    <row r="1048" spans="1:38" x14ac:dyDescent="0.45">
      <c r="A1048" s="16" t="s">
        <v>1682</v>
      </c>
      <c r="B1048" s="21">
        <v>3770400001207</v>
      </c>
      <c r="C1048" s="16" t="s">
        <v>1683</v>
      </c>
      <c r="D1048" s="16" t="s">
        <v>1684</v>
      </c>
      <c r="E1048" s="56">
        <v>613</v>
      </c>
      <c r="F1048" s="56">
        <v>860</v>
      </c>
      <c r="G1048" s="57" t="s">
        <v>1685</v>
      </c>
      <c r="H1048" s="56" t="s">
        <v>42</v>
      </c>
      <c r="I1048" s="56">
        <v>4458</v>
      </c>
      <c r="J1048" s="56">
        <v>0</v>
      </c>
      <c r="K1048" s="56">
        <v>1</v>
      </c>
      <c r="L1048" s="71">
        <v>90</v>
      </c>
      <c r="M1048" s="56" t="s">
        <v>43</v>
      </c>
      <c r="N1048" s="46">
        <f>((J1048*400)+(K1048*100))+L1048</f>
        <v>190</v>
      </c>
      <c r="O1048" s="46">
        <v>750</v>
      </c>
      <c r="P1048" s="46">
        <f>N1048*O1048</f>
        <v>142500</v>
      </c>
      <c r="Q1048" s="56"/>
      <c r="R1048" s="58"/>
      <c r="S1048" s="59"/>
      <c r="T1048" s="58"/>
      <c r="U1048" s="58"/>
      <c r="V1048" s="60"/>
      <c r="W1048" s="56"/>
      <c r="X1048" s="56"/>
      <c r="Y1048" s="56"/>
      <c r="Z1048" s="46"/>
      <c r="AA1048" s="66"/>
      <c r="AB1048" s="46"/>
      <c r="AC1048" s="46"/>
      <c r="AD1048" s="61"/>
      <c r="AE1048" s="61"/>
      <c r="AF1048" s="46"/>
      <c r="AG1048" s="46">
        <f>IF(AND(AF1048="",P1048=""),0,IF((AF1048=""),P1048,IF((P1048=""),AF1048,AF1048+P1048)))</f>
        <v>142500</v>
      </c>
      <c r="AH1048" s="46">
        <f>IF( (AA1048=""),AG1048*1,AG1048*(AA1048/100) )</f>
        <v>142500</v>
      </c>
      <c r="AI1048" s="46">
        <v>0</v>
      </c>
      <c r="AJ1048" s="46">
        <f>IF((AI1048-AH1048) &gt; 1,0,IF((AI1048-AH1048)&lt;0,AH1048-AI1048,AI1048-AH1048))</f>
        <v>142500</v>
      </c>
      <c r="AK1048" s="46">
        <v>0.3</v>
      </c>
      <c r="AL1048" s="46">
        <f>AJ1048*(AK1048/100)</f>
        <v>427.5</v>
      </c>
    </row>
    <row r="1049" spans="1:38" x14ac:dyDescent="0.45">
      <c r="A1049" s="16"/>
      <c r="B1049" s="21"/>
      <c r="C1049" s="16"/>
      <c r="D1049" s="16"/>
      <c r="E1049" s="56"/>
      <c r="F1049" s="56"/>
      <c r="G1049" s="57"/>
      <c r="H1049" s="56"/>
      <c r="I1049" s="56"/>
      <c r="J1049" s="56"/>
      <c r="K1049" s="56"/>
      <c r="L1049" s="71"/>
      <c r="M1049" s="56"/>
      <c r="N1049" s="46"/>
      <c r="O1049" s="46" t="s">
        <v>54</v>
      </c>
      <c r="P1049" s="46">
        <f>SUM(P1048:P1048)</f>
        <v>142500</v>
      </c>
      <c r="Q1049" s="56"/>
      <c r="R1049" s="58"/>
      <c r="S1049" s="59"/>
      <c r="T1049" s="58"/>
      <c r="U1049" s="58"/>
      <c r="V1049" s="60"/>
      <c r="W1049" s="56"/>
      <c r="X1049" s="56"/>
      <c r="Y1049" s="56"/>
      <c r="Z1049" s="46"/>
      <c r="AA1049" s="66"/>
      <c r="AB1049" s="46"/>
      <c r="AC1049" s="46"/>
      <c r="AD1049" s="61"/>
      <c r="AE1049" s="61"/>
      <c r="AF1049" s="46"/>
      <c r="AG1049" s="46"/>
      <c r="AH1049" s="46">
        <f>SUM(AH1048:AH1048)</f>
        <v>142500</v>
      </c>
      <c r="AI1049" s="46"/>
      <c r="AJ1049" s="46">
        <f>SUM(AJ1048:AJ1048)</f>
        <v>142500</v>
      </c>
      <c r="AK1049" s="46"/>
      <c r="AL1049" s="46">
        <f>SUM(AL1048:AL1048)</f>
        <v>427.5</v>
      </c>
    </row>
    <row r="1050" spans="1:38" x14ac:dyDescent="0.45">
      <c r="A1050" s="16" t="s">
        <v>1686</v>
      </c>
      <c r="B1050" s="21">
        <v>3770400020066</v>
      </c>
      <c r="C1050" s="16" t="s">
        <v>1687</v>
      </c>
      <c r="D1050" s="16" t="s">
        <v>1688</v>
      </c>
      <c r="E1050" s="56">
        <v>614</v>
      </c>
      <c r="F1050" s="56">
        <v>5812</v>
      </c>
      <c r="G1050" s="57"/>
      <c r="H1050" s="56" t="s">
        <v>1689</v>
      </c>
      <c r="I1050" s="56"/>
      <c r="J1050" s="56">
        <v>0</v>
      </c>
      <c r="K1050" s="56">
        <v>0</v>
      </c>
      <c r="L1050" s="71">
        <v>17.5</v>
      </c>
      <c r="M1050" s="56" t="s">
        <v>208</v>
      </c>
      <c r="N1050" s="46">
        <f>((J1050*400)+(K1050*100))+L1050</f>
        <v>17.5</v>
      </c>
      <c r="O1050" s="46">
        <v>0</v>
      </c>
      <c r="P1050" s="46">
        <f>N1050*O1050</f>
        <v>0</v>
      </c>
      <c r="Q1050" s="56"/>
      <c r="R1050" s="58"/>
      <c r="S1050" s="59"/>
      <c r="T1050" s="58"/>
      <c r="U1050" s="58"/>
      <c r="V1050" s="60"/>
      <c r="W1050" s="56"/>
      <c r="X1050" s="56"/>
      <c r="Y1050" s="56"/>
      <c r="Z1050" s="46"/>
      <c r="AA1050" s="66"/>
      <c r="AB1050" s="46"/>
      <c r="AC1050" s="46"/>
      <c r="AD1050" s="61"/>
      <c r="AE1050" s="61"/>
      <c r="AF1050" s="46"/>
      <c r="AG1050" s="46">
        <f>IF(AND(AF1050="",P1050=""),0,IF((AF1050=""),P1050,IF((P1050=""),AF1050,AF1050+P1050)))</f>
        <v>0</v>
      </c>
      <c r="AH1050" s="46">
        <f>IF( (AA1050=""),AG1050*1,AG1050*(AA1050/100) )</f>
        <v>0</v>
      </c>
      <c r="AI1050" s="46">
        <v>0</v>
      </c>
      <c r="AJ1050" s="46">
        <f>IF((AI1050-AH1050) &gt; 1,0,IF((AI1050-AH1050)&lt;0,AH1050-AI1050,AI1050-AH1050))</f>
        <v>0</v>
      </c>
      <c r="AK1050" s="46">
        <v>0.02</v>
      </c>
      <c r="AL1050" s="46">
        <f>AJ1050*(AK1050/100)</f>
        <v>0</v>
      </c>
    </row>
    <row r="1051" spans="1:38" x14ac:dyDescent="0.45">
      <c r="A1051" s="16"/>
      <c r="B1051" s="21"/>
      <c r="C1051" s="16"/>
      <c r="D1051" s="16"/>
      <c r="E1051" s="56"/>
      <c r="F1051" s="56"/>
      <c r="G1051" s="57"/>
      <c r="H1051" s="56"/>
      <c r="I1051" s="56"/>
      <c r="J1051" s="56"/>
      <c r="K1051" s="56"/>
      <c r="L1051" s="71"/>
      <c r="M1051" s="56"/>
      <c r="N1051" s="46"/>
      <c r="O1051" s="46"/>
      <c r="P1051" s="46"/>
      <c r="Q1051" s="73">
        <v>1</v>
      </c>
      <c r="R1051" s="58" t="s">
        <v>1686</v>
      </c>
      <c r="S1051" s="59">
        <v>3770400020066</v>
      </c>
      <c r="T1051" s="58" t="s">
        <v>1687</v>
      </c>
      <c r="U1051" s="58" t="s">
        <v>1690</v>
      </c>
      <c r="V1051" s="60"/>
      <c r="W1051" s="56" t="s">
        <v>210</v>
      </c>
      <c r="X1051" s="56" t="s">
        <v>211</v>
      </c>
      <c r="Y1051" s="56" t="s">
        <v>212</v>
      </c>
      <c r="Z1051" s="46">
        <v>40.479999999999997</v>
      </c>
      <c r="AA1051" s="66">
        <v>36.64</v>
      </c>
      <c r="AB1051" s="46">
        <v>6900</v>
      </c>
      <c r="AC1051" s="46">
        <f>Z1051*AB1051</f>
        <v>279312</v>
      </c>
      <c r="AD1051" s="61">
        <v>5</v>
      </c>
      <c r="AE1051" s="61">
        <v>5</v>
      </c>
      <c r="AF1051" s="46">
        <f>(AC1051*(100-AE1051))/100</f>
        <v>265346.40000000002</v>
      </c>
      <c r="AG1051" s="46">
        <f>IF( (AF1051=""),0,SUM(AF1051:AF1051) )</f>
        <v>265346.40000000002</v>
      </c>
      <c r="AH1051" s="46">
        <f>(AG1051/100)*(AA1051)</f>
        <v>97222.920960000018</v>
      </c>
      <c r="AI1051" s="46">
        <v>0</v>
      </c>
      <c r="AJ1051" s="46">
        <f>IF((AI1051-AH1051) &gt; 1,0,IF((AI1051-AH1051)&lt;0,AH1051-AI1051,AI1051-AH1051))</f>
        <v>97222.920960000018</v>
      </c>
      <c r="AK1051" s="46">
        <v>0.02</v>
      </c>
      <c r="AL1051" s="46">
        <f>AJ1051*(AK1051/100)</f>
        <v>19.444584192000004</v>
      </c>
    </row>
    <row r="1052" spans="1:38" x14ac:dyDescent="0.45">
      <c r="A1052" s="16"/>
      <c r="B1052" s="21"/>
      <c r="C1052" s="16"/>
      <c r="D1052" s="16"/>
      <c r="E1052" s="56"/>
      <c r="F1052" s="56"/>
      <c r="G1052" s="57"/>
      <c r="H1052" s="56"/>
      <c r="I1052" s="56"/>
      <c r="J1052" s="56"/>
      <c r="K1052" s="56"/>
      <c r="L1052" s="71"/>
      <c r="M1052" s="56"/>
      <c r="N1052" s="46"/>
      <c r="O1052" s="46"/>
      <c r="P1052" s="46"/>
      <c r="Q1052" s="56"/>
      <c r="R1052" s="58"/>
      <c r="S1052" s="59"/>
      <c r="T1052" s="58"/>
      <c r="U1052" s="58"/>
      <c r="V1052" s="60"/>
      <c r="W1052" s="56"/>
      <c r="X1052" s="56"/>
      <c r="Y1052" s="56"/>
      <c r="Z1052" s="46"/>
      <c r="AA1052" s="66"/>
      <c r="AB1052" s="46"/>
      <c r="AC1052" s="46"/>
      <c r="AD1052" s="61"/>
      <c r="AE1052" s="61"/>
      <c r="AF1052" s="46"/>
      <c r="AG1052" s="46"/>
      <c r="AH1052" s="46"/>
      <c r="AI1052" s="46"/>
      <c r="AJ1052" s="46"/>
      <c r="AK1052" s="46"/>
      <c r="AL1052" s="46"/>
    </row>
    <row r="1053" spans="1:38" x14ac:dyDescent="0.45">
      <c r="A1053" s="16"/>
      <c r="B1053" s="21"/>
      <c r="C1053" s="16"/>
      <c r="D1053" s="16"/>
      <c r="E1053" s="56"/>
      <c r="F1053" s="56"/>
      <c r="G1053" s="57"/>
      <c r="H1053" s="56"/>
      <c r="I1053" s="56"/>
      <c r="J1053" s="56"/>
      <c r="K1053" s="56"/>
      <c r="L1053" s="71"/>
      <c r="M1053" s="56"/>
      <c r="N1053" s="46"/>
      <c r="O1053" s="46"/>
      <c r="P1053" s="46"/>
      <c r="Q1053" s="73">
        <v>2</v>
      </c>
      <c r="R1053" s="58" t="s">
        <v>1686</v>
      </c>
      <c r="S1053" s="59">
        <v>3770400020066</v>
      </c>
      <c r="T1053" s="58" t="s">
        <v>1687</v>
      </c>
      <c r="U1053" s="58" t="s">
        <v>1690</v>
      </c>
      <c r="V1053" s="60"/>
      <c r="W1053" s="56" t="s">
        <v>210</v>
      </c>
      <c r="X1053" s="56" t="s">
        <v>211</v>
      </c>
      <c r="Y1053" s="56" t="s">
        <v>212</v>
      </c>
      <c r="Z1053" s="46">
        <v>70</v>
      </c>
      <c r="AA1053" s="66">
        <v>63.36</v>
      </c>
      <c r="AB1053" s="46">
        <v>6900</v>
      </c>
      <c r="AC1053" s="46">
        <f>Z1053*AB1053</f>
        <v>483000</v>
      </c>
      <c r="AD1053" s="61">
        <v>5</v>
      </c>
      <c r="AE1053" s="61">
        <v>5</v>
      </c>
      <c r="AF1053" s="46">
        <f>(AC1053*(100-AE1053))/100</f>
        <v>458850</v>
      </c>
      <c r="AG1053" s="46">
        <f>IF( (AF1053=""),0,SUM(AF1053:AF1053) )</f>
        <v>458850</v>
      </c>
      <c r="AH1053" s="46">
        <f>(AG1053/100)*(AA1053)</f>
        <v>290727.36</v>
      </c>
      <c r="AI1053" s="46">
        <v>0</v>
      </c>
      <c r="AJ1053" s="46">
        <f>IF((AI1053-AH1053) &gt; 1,0,IF((AI1053-AH1053)&lt;0,AH1053-AI1053,AI1053-AH1053))</f>
        <v>290727.36</v>
      </c>
      <c r="AK1053" s="46">
        <v>0.02</v>
      </c>
      <c r="AL1053" s="46">
        <f>AJ1053*(AK1053/100)</f>
        <v>58.145471999999998</v>
      </c>
    </row>
    <row r="1054" spans="1:38" x14ac:dyDescent="0.45">
      <c r="A1054" s="16"/>
      <c r="B1054" s="21"/>
      <c r="C1054" s="16"/>
      <c r="D1054" s="16"/>
      <c r="E1054" s="56"/>
      <c r="F1054" s="56"/>
      <c r="G1054" s="57"/>
      <c r="H1054" s="56"/>
      <c r="I1054" s="56"/>
      <c r="J1054" s="56"/>
      <c r="K1054" s="56"/>
      <c r="L1054" s="71"/>
      <c r="M1054" s="56"/>
      <c r="N1054" s="46"/>
      <c r="O1054" s="46" t="s">
        <v>54</v>
      </c>
      <c r="P1054" s="46">
        <f>SUM(P1050:P1053)</f>
        <v>0</v>
      </c>
      <c r="Q1054" s="56"/>
      <c r="R1054" s="58"/>
      <c r="S1054" s="59"/>
      <c r="T1054" s="58"/>
      <c r="U1054" s="58"/>
      <c r="V1054" s="60"/>
      <c r="W1054" s="56"/>
      <c r="X1054" s="56"/>
      <c r="Y1054" s="56"/>
      <c r="Z1054" s="46"/>
      <c r="AA1054" s="66"/>
      <c r="AB1054" s="46"/>
      <c r="AC1054" s="46"/>
      <c r="AD1054" s="61"/>
      <c r="AE1054" s="61"/>
      <c r="AF1054" s="46"/>
      <c r="AG1054" s="46"/>
      <c r="AH1054" s="46">
        <f>SUM(AH1050:AH1053)</f>
        <v>387950.28096</v>
      </c>
      <c r="AI1054" s="46"/>
      <c r="AJ1054" s="46">
        <f>SUM(AJ1050:AJ1053)</f>
        <v>387950.28096</v>
      </c>
      <c r="AK1054" s="46"/>
      <c r="AL1054" s="46">
        <f>SUM(AL1050:AL1053)</f>
        <v>77.590056192000006</v>
      </c>
    </row>
    <row r="1055" spans="1:38" x14ac:dyDescent="0.45">
      <c r="A1055" s="16" t="s">
        <v>1691</v>
      </c>
      <c r="B1055" s="21">
        <v>3770400004711</v>
      </c>
      <c r="C1055" s="16" t="s">
        <v>1692</v>
      </c>
      <c r="D1055" s="16" t="s">
        <v>1693</v>
      </c>
      <c r="E1055" s="56">
        <v>615</v>
      </c>
      <c r="F1055" s="56">
        <v>564</v>
      </c>
      <c r="G1055" s="57" t="s">
        <v>1694</v>
      </c>
      <c r="H1055" s="56" t="s">
        <v>42</v>
      </c>
      <c r="I1055" s="56">
        <v>9288</v>
      </c>
      <c r="J1055" s="56">
        <v>3</v>
      </c>
      <c r="K1055" s="56">
        <v>2</v>
      </c>
      <c r="L1055" s="71">
        <v>33.200000000000003</v>
      </c>
      <c r="M1055" s="56" t="s">
        <v>43</v>
      </c>
      <c r="N1055" s="46">
        <f>((J1055*400)+(K1055*100))+L1055</f>
        <v>1433.2</v>
      </c>
      <c r="O1055" s="46">
        <v>880</v>
      </c>
      <c r="P1055" s="46">
        <f>N1055*O1055</f>
        <v>1261216</v>
      </c>
      <c r="Q1055" s="56"/>
      <c r="R1055" s="58"/>
      <c r="S1055" s="59"/>
      <c r="T1055" s="58"/>
      <c r="U1055" s="58"/>
      <c r="V1055" s="60"/>
      <c r="W1055" s="56"/>
      <c r="X1055" s="56"/>
      <c r="Y1055" s="56"/>
      <c r="Z1055" s="46"/>
      <c r="AA1055" s="66"/>
      <c r="AB1055" s="46"/>
      <c r="AC1055" s="46"/>
      <c r="AD1055" s="61"/>
      <c r="AE1055" s="61"/>
      <c r="AF1055" s="46"/>
      <c r="AG1055" s="46">
        <f>IF(AND(AF1055="",P1055=""),0,IF((AF1055=""),P1055,IF((P1055=""),AF1055,AF1055+P1055)))</f>
        <v>1261216</v>
      </c>
      <c r="AH1055" s="46">
        <f>IF( (AA1055=""),AG1055*1,AG1055*(AA1055/100) )</f>
        <v>1261216</v>
      </c>
      <c r="AI1055" s="46">
        <v>0</v>
      </c>
      <c r="AJ1055" s="46">
        <f>IF((AI1055-AH1055) &gt; 1,0,IF((AI1055-AH1055)&lt;0,AH1055-AI1055,AI1055-AH1055))</f>
        <v>1261216</v>
      </c>
      <c r="AK1055" s="46">
        <v>0.3</v>
      </c>
      <c r="AL1055" s="46">
        <f>AJ1055*(AK1055/100)</f>
        <v>3783.6480000000001</v>
      </c>
    </row>
    <row r="1056" spans="1:38" x14ac:dyDescent="0.45">
      <c r="A1056" s="16"/>
      <c r="B1056" s="21"/>
      <c r="C1056" s="16"/>
      <c r="D1056" s="16"/>
      <c r="E1056" s="56"/>
      <c r="F1056" s="56"/>
      <c r="G1056" s="57"/>
      <c r="H1056" s="56"/>
      <c r="I1056" s="56"/>
      <c r="J1056" s="56"/>
      <c r="K1056" s="56"/>
      <c r="L1056" s="71"/>
      <c r="M1056" s="56"/>
      <c r="N1056" s="46"/>
      <c r="O1056" s="46" t="s">
        <v>54</v>
      </c>
      <c r="P1056" s="46">
        <f>SUM(P1055:P1055)</f>
        <v>1261216</v>
      </c>
      <c r="Q1056" s="56"/>
      <c r="R1056" s="58"/>
      <c r="S1056" s="59"/>
      <c r="T1056" s="58"/>
      <c r="U1056" s="58"/>
      <c r="V1056" s="60"/>
      <c r="W1056" s="56"/>
      <c r="X1056" s="56"/>
      <c r="Y1056" s="56"/>
      <c r="Z1056" s="46"/>
      <c r="AA1056" s="66"/>
      <c r="AB1056" s="46"/>
      <c r="AC1056" s="46"/>
      <c r="AD1056" s="61"/>
      <c r="AE1056" s="61"/>
      <c r="AF1056" s="46"/>
      <c r="AG1056" s="46"/>
      <c r="AH1056" s="46">
        <f>SUM(AH1055:AH1055)</f>
        <v>1261216</v>
      </c>
      <c r="AI1056" s="46"/>
      <c r="AJ1056" s="46">
        <f>SUM(AJ1055:AJ1055)</f>
        <v>1261216</v>
      </c>
      <c r="AK1056" s="46"/>
      <c r="AL1056" s="46">
        <f>SUM(AL1055:AL1055)</f>
        <v>3783.6480000000001</v>
      </c>
    </row>
    <row r="1057" spans="1:38" x14ac:dyDescent="0.45">
      <c r="A1057" s="16" t="s">
        <v>1695</v>
      </c>
      <c r="B1057" s="21">
        <v>3869900043283</v>
      </c>
      <c r="C1057" s="16" t="s">
        <v>1696</v>
      </c>
      <c r="D1057" s="16" t="s">
        <v>1697</v>
      </c>
      <c r="E1057" s="56">
        <v>616</v>
      </c>
      <c r="F1057" s="56">
        <v>2588</v>
      </c>
      <c r="G1057" s="57" t="s">
        <v>1698</v>
      </c>
      <c r="H1057" s="56" t="s">
        <v>42</v>
      </c>
      <c r="I1057" s="56">
        <v>11236</v>
      </c>
      <c r="J1057" s="56">
        <v>8</v>
      </c>
      <c r="K1057" s="56">
        <v>1</v>
      </c>
      <c r="L1057" s="71">
        <v>34</v>
      </c>
      <c r="M1057" s="56" t="s">
        <v>90</v>
      </c>
      <c r="N1057" s="46">
        <f>((J1057*400)+(K1057*100))+L1057</f>
        <v>3334</v>
      </c>
      <c r="O1057" s="46">
        <v>230</v>
      </c>
      <c r="P1057" s="46">
        <f>N1057*O1057</f>
        <v>766820</v>
      </c>
      <c r="Q1057" s="56">
        <v>1</v>
      </c>
      <c r="R1057" s="58" t="s">
        <v>1699</v>
      </c>
      <c r="S1057" s="59">
        <v>3770400493665</v>
      </c>
      <c r="T1057" s="58" t="s">
        <v>1700</v>
      </c>
      <c r="U1057" s="58" t="s">
        <v>1701</v>
      </c>
      <c r="V1057" s="60"/>
      <c r="W1057" s="56" t="s">
        <v>210</v>
      </c>
      <c r="X1057" s="56" t="s">
        <v>211</v>
      </c>
      <c r="Y1057" s="56" t="s">
        <v>212</v>
      </c>
      <c r="Z1057" s="46">
        <v>144</v>
      </c>
      <c r="AA1057" s="66">
        <v>100</v>
      </c>
      <c r="AB1057" s="46">
        <v>6900</v>
      </c>
      <c r="AC1057" s="46">
        <f>Z1057*AB1057</f>
        <v>993600</v>
      </c>
      <c r="AD1057" s="61">
        <v>5</v>
      </c>
      <c r="AE1057" s="61">
        <v>5</v>
      </c>
      <c r="AF1057" s="46">
        <f>(AC1057*(100-AE1057))/100</f>
        <v>943920</v>
      </c>
      <c r="AG1057" s="46">
        <f>IF(AND(AF1057="",P1057=""),0,IF((AF1057=""),P1057, IF( (P1057=""),AF1057,AF1057+P1057)))</f>
        <v>1710740</v>
      </c>
      <c r="AH1057" s="46">
        <f>IF( (AA1057=""),AG1057*1,AG1057*(AA1057/100) )</f>
        <v>1710740</v>
      </c>
      <c r="AI1057" s="46">
        <v>10000000</v>
      </c>
      <c r="AJ1057" s="46">
        <f>IF((AI1057-AH1057) &gt; 1,0,IF((AI1057-AH1057)&lt;0,AH1057-AI1057,AI1057-AH1057))</f>
        <v>0</v>
      </c>
      <c r="AK1057" s="46">
        <v>0.02</v>
      </c>
      <c r="AL1057" s="46">
        <f>AJ1057*(AK1057/100)</f>
        <v>0</v>
      </c>
    </row>
    <row r="1058" spans="1:38" x14ac:dyDescent="0.45">
      <c r="A1058" s="16"/>
      <c r="B1058" s="21"/>
      <c r="C1058" s="16"/>
      <c r="D1058" s="16"/>
      <c r="E1058" s="56"/>
      <c r="F1058" s="56"/>
      <c r="G1058" s="57"/>
      <c r="H1058" s="56"/>
      <c r="I1058" s="56"/>
      <c r="J1058" s="56"/>
      <c r="K1058" s="56"/>
      <c r="L1058" s="71"/>
      <c r="M1058" s="56"/>
      <c r="N1058" s="46"/>
      <c r="O1058" s="46" t="s">
        <v>54</v>
      </c>
      <c r="P1058" s="46">
        <f>SUM(P1057:P1057)</f>
        <v>766820</v>
      </c>
      <c r="Q1058" s="56"/>
      <c r="R1058" s="58"/>
      <c r="S1058" s="59"/>
      <c r="T1058" s="58"/>
      <c r="U1058" s="58"/>
      <c r="V1058" s="60"/>
      <c r="W1058" s="56"/>
      <c r="X1058" s="56"/>
      <c r="Y1058" s="56"/>
      <c r="Z1058" s="46"/>
      <c r="AA1058" s="66"/>
      <c r="AB1058" s="46"/>
      <c r="AC1058" s="46"/>
      <c r="AD1058" s="61"/>
      <c r="AE1058" s="61"/>
      <c r="AF1058" s="46"/>
      <c r="AG1058" s="46"/>
      <c r="AH1058" s="46">
        <f>SUM(AH1057:AH1057)</f>
        <v>1710740</v>
      </c>
      <c r="AI1058" s="46"/>
      <c r="AJ1058" s="46">
        <f>SUM(AJ1057:AJ1057)</f>
        <v>0</v>
      </c>
      <c r="AK1058" s="46"/>
      <c r="AL1058" s="46">
        <f>SUM(AL1057:AL1057)</f>
        <v>0</v>
      </c>
    </row>
    <row r="1059" spans="1:38" x14ac:dyDescent="0.45">
      <c r="A1059" s="16" t="s">
        <v>1686</v>
      </c>
      <c r="B1059" s="21">
        <v>3770400020066</v>
      </c>
      <c r="C1059" s="16" t="s">
        <v>1687</v>
      </c>
      <c r="D1059" s="16" t="s">
        <v>1688</v>
      </c>
      <c r="E1059" s="56">
        <v>617</v>
      </c>
      <c r="F1059" s="56">
        <v>7029</v>
      </c>
      <c r="G1059" s="57" t="s">
        <v>1702</v>
      </c>
      <c r="H1059" s="56" t="s">
        <v>42</v>
      </c>
      <c r="I1059" s="56">
        <v>11776</v>
      </c>
      <c r="J1059" s="56"/>
      <c r="K1059" s="56"/>
      <c r="L1059" s="71"/>
      <c r="M1059" s="56"/>
      <c r="N1059" s="46"/>
      <c r="O1059" s="46"/>
      <c r="P1059" s="46"/>
      <c r="Q1059" s="56"/>
      <c r="R1059" s="58"/>
      <c r="S1059" s="59"/>
      <c r="T1059" s="58"/>
      <c r="U1059" s="58"/>
      <c r="V1059" s="60"/>
      <c r="W1059" s="56"/>
      <c r="X1059" s="56"/>
      <c r="Y1059" s="56"/>
      <c r="Z1059" s="46"/>
      <c r="AA1059" s="66"/>
      <c r="AB1059" s="46"/>
      <c r="AC1059" s="46"/>
      <c r="AD1059" s="61"/>
      <c r="AE1059" s="61"/>
      <c r="AF1059" s="46"/>
      <c r="AG1059" s="46"/>
      <c r="AH1059" s="46"/>
      <c r="AI1059" s="46"/>
      <c r="AJ1059" s="46"/>
      <c r="AK1059" s="46"/>
      <c r="AL1059" s="46"/>
    </row>
    <row r="1060" spans="1:38" x14ac:dyDescent="0.45">
      <c r="A1060" s="16"/>
      <c r="B1060" s="21"/>
      <c r="C1060" s="16"/>
      <c r="D1060" s="16"/>
      <c r="E1060" s="56"/>
      <c r="F1060" s="56"/>
      <c r="G1060" s="57"/>
      <c r="H1060" s="56"/>
      <c r="I1060" s="56"/>
      <c r="J1060" s="56"/>
      <c r="K1060" s="56"/>
      <c r="L1060" s="71"/>
      <c r="M1060" s="56"/>
      <c r="N1060" s="46"/>
      <c r="O1060" s="46"/>
      <c r="P1060" s="46"/>
      <c r="Q1060" s="73">
        <v>1</v>
      </c>
      <c r="R1060" s="58" t="s">
        <v>1686</v>
      </c>
      <c r="S1060" s="59">
        <v>3770400020066</v>
      </c>
      <c r="T1060" s="58" t="s">
        <v>1687</v>
      </c>
      <c r="U1060" s="58" t="s">
        <v>1690</v>
      </c>
      <c r="V1060" s="60"/>
      <c r="W1060" s="56" t="s">
        <v>210</v>
      </c>
      <c r="X1060" s="56" t="s">
        <v>211</v>
      </c>
      <c r="Y1060" s="56" t="s">
        <v>212</v>
      </c>
      <c r="Z1060" s="46">
        <v>40.479999999999997</v>
      </c>
      <c r="AA1060" s="66">
        <v>36.64</v>
      </c>
      <c r="AB1060" s="46">
        <v>6900</v>
      </c>
      <c r="AC1060" s="46">
        <f>Z1060*AB1060</f>
        <v>279312</v>
      </c>
      <c r="AD1060" s="61">
        <v>5</v>
      </c>
      <c r="AE1060" s="61">
        <v>5</v>
      </c>
      <c r="AF1060" s="46">
        <f>(AC1060*(100-AE1060))/100</f>
        <v>265346.40000000002</v>
      </c>
      <c r="AG1060" s="46">
        <f>IF( (AF1060=""),0,SUM(AF1060:AF1060) )</f>
        <v>265346.40000000002</v>
      </c>
      <c r="AH1060" s="46">
        <f>(AG1060/100)*(AA1060)</f>
        <v>97222.920960000018</v>
      </c>
      <c r="AI1060" s="46">
        <v>0</v>
      </c>
      <c r="AJ1060" s="46">
        <f>IF((AI1060-AH1060) &gt; 1,0,IF((AI1060-AH1060)&lt;0,AH1060-AI1060,AI1060-AH1060))</f>
        <v>97222.920960000018</v>
      </c>
      <c r="AK1060" s="46">
        <v>0.02</v>
      </c>
      <c r="AL1060" s="46">
        <f>AJ1060*(AK1060/100)</f>
        <v>19.444584192000004</v>
      </c>
    </row>
    <row r="1061" spans="1:38" x14ac:dyDescent="0.45">
      <c r="A1061" s="16"/>
      <c r="B1061" s="21"/>
      <c r="C1061" s="16"/>
      <c r="D1061" s="16"/>
      <c r="E1061" s="56"/>
      <c r="F1061" s="56"/>
      <c r="G1061" s="57"/>
      <c r="H1061" s="56"/>
      <c r="I1061" s="56"/>
      <c r="J1061" s="56"/>
      <c r="K1061" s="56"/>
      <c r="L1061" s="71"/>
      <c r="M1061" s="56"/>
      <c r="N1061" s="46"/>
      <c r="O1061" s="46"/>
      <c r="P1061" s="46"/>
      <c r="Q1061" s="56"/>
      <c r="R1061" s="58"/>
      <c r="S1061" s="59"/>
      <c r="T1061" s="58"/>
      <c r="U1061" s="58"/>
      <c r="V1061" s="60"/>
      <c r="W1061" s="56"/>
      <c r="X1061" s="56"/>
      <c r="Y1061" s="56"/>
      <c r="Z1061" s="46"/>
      <c r="AA1061" s="66"/>
      <c r="AB1061" s="46"/>
      <c r="AC1061" s="46"/>
      <c r="AD1061" s="61"/>
      <c r="AE1061" s="61"/>
      <c r="AF1061" s="46"/>
      <c r="AG1061" s="46"/>
      <c r="AH1061" s="46"/>
      <c r="AI1061" s="46"/>
      <c r="AJ1061" s="46"/>
      <c r="AK1061" s="46"/>
      <c r="AL1061" s="46"/>
    </row>
    <row r="1062" spans="1:38" x14ac:dyDescent="0.45">
      <c r="A1062" s="16"/>
      <c r="B1062" s="21"/>
      <c r="C1062" s="16"/>
      <c r="D1062" s="16"/>
      <c r="E1062" s="56"/>
      <c r="F1062" s="56"/>
      <c r="G1062" s="57"/>
      <c r="H1062" s="56"/>
      <c r="I1062" s="56"/>
      <c r="J1062" s="56"/>
      <c r="K1062" s="56"/>
      <c r="L1062" s="71"/>
      <c r="M1062" s="56"/>
      <c r="N1062" s="46"/>
      <c r="O1062" s="46"/>
      <c r="P1062" s="46"/>
      <c r="Q1062" s="73">
        <v>2</v>
      </c>
      <c r="R1062" s="58" t="s">
        <v>1686</v>
      </c>
      <c r="S1062" s="59">
        <v>3770400020066</v>
      </c>
      <c r="T1062" s="58" t="s">
        <v>1687</v>
      </c>
      <c r="U1062" s="58" t="s">
        <v>1690</v>
      </c>
      <c r="V1062" s="60"/>
      <c r="W1062" s="56" t="s">
        <v>210</v>
      </c>
      <c r="X1062" s="56" t="s">
        <v>211</v>
      </c>
      <c r="Y1062" s="56" t="s">
        <v>212</v>
      </c>
      <c r="Z1062" s="46">
        <v>70</v>
      </c>
      <c r="AA1062" s="66">
        <v>63.36</v>
      </c>
      <c r="AB1062" s="46">
        <v>6900</v>
      </c>
      <c r="AC1062" s="46">
        <f>Z1062*AB1062</f>
        <v>483000</v>
      </c>
      <c r="AD1062" s="61">
        <v>5</v>
      </c>
      <c r="AE1062" s="61">
        <v>5</v>
      </c>
      <c r="AF1062" s="46">
        <f>(AC1062*(100-AE1062))/100</f>
        <v>458850</v>
      </c>
      <c r="AG1062" s="46">
        <f>IF( (AF1062=""),0,SUM(AF1062:AF1062) )</f>
        <v>458850</v>
      </c>
      <c r="AH1062" s="46">
        <f>(AG1062/100)*(AA1062)</f>
        <v>290727.36</v>
      </c>
      <c r="AI1062" s="46">
        <v>0</v>
      </c>
      <c r="AJ1062" s="46">
        <f>IF((AI1062-AH1062) &gt; 1,0,IF((AI1062-AH1062)&lt;0,AH1062-AI1062,AI1062-AH1062))</f>
        <v>290727.36</v>
      </c>
      <c r="AK1062" s="46">
        <v>0.02</v>
      </c>
      <c r="AL1062" s="46">
        <f>AJ1062*(AK1062/100)</f>
        <v>58.145471999999998</v>
      </c>
    </row>
    <row r="1063" spans="1:38" x14ac:dyDescent="0.45">
      <c r="A1063" s="16"/>
      <c r="B1063" s="21"/>
      <c r="C1063" s="16"/>
      <c r="D1063" s="16"/>
      <c r="E1063" s="56"/>
      <c r="F1063" s="56"/>
      <c r="G1063" s="57"/>
      <c r="H1063" s="56"/>
      <c r="I1063" s="56"/>
      <c r="J1063" s="56"/>
      <c r="K1063" s="56"/>
      <c r="L1063" s="71"/>
      <c r="M1063" s="56"/>
      <c r="N1063" s="46"/>
      <c r="O1063" s="46" t="s">
        <v>54</v>
      </c>
      <c r="P1063" s="46">
        <f>SUM(P1059:P1062)</f>
        <v>0</v>
      </c>
      <c r="Q1063" s="56"/>
      <c r="R1063" s="58"/>
      <c r="S1063" s="59"/>
      <c r="T1063" s="58"/>
      <c r="U1063" s="58"/>
      <c r="V1063" s="60"/>
      <c r="W1063" s="56"/>
      <c r="X1063" s="56"/>
      <c r="Y1063" s="56"/>
      <c r="Z1063" s="46"/>
      <c r="AA1063" s="66"/>
      <c r="AB1063" s="46"/>
      <c r="AC1063" s="46"/>
      <c r="AD1063" s="61"/>
      <c r="AE1063" s="61"/>
      <c r="AF1063" s="46"/>
      <c r="AG1063" s="46"/>
      <c r="AH1063" s="46">
        <f>SUM(AH1059:AH1062)</f>
        <v>387950.28096</v>
      </c>
      <c r="AI1063" s="46"/>
      <c r="AJ1063" s="46">
        <f>SUM(AJ1059:AJ1062)</f>
        <v>387950.28096</v>
      </c>
      <c r="AK1063" s="46"/>
      <c r="AL1063" s="46">
        <f>SUM(AL1059:AL1062)</f>
        <v>77.590056192000006</v>
      </c>
    </row>
    <row r="1064" spans="1:38" x14ac:dyDescent="0.45">
      <c r="A1064" s="16" t="s">
        <v>1703</v>
      </c>
      <c r="B1064" s="21">
        <v>3770400010419</v>
      </c>
      <c r="C1064" s="16" t="s">
        <v>1704</v>
      </c>
      <c r="D1064" s="16" t="s">
        <v>1705</v>
      </c>
      <c r="E1064" s="56">
        <v>618</v>
      </c>
      <c r="F1064" s="56">
        <v>4191</v>
      </c>
      <c r="G1064" s="57" t="s">
        <v>1706</v>
      </c>
      <c r="H1064" s="56" t="s">
        <v>42</v>
      </c>
      <c r="I1064" s="56">
        <v>27321</v>
      </c>
      <c r="J1064" s="56">
        <v>0</v>
      </c>
      <c r="K1064" s="56">
        <v>3</v>
      </c>
      <c r="L1064" s="71">
        <v>53</v>
      </c>
      <c r="M1064" s="56" t="s">
        <v>43</v>
      </c>
      <c r="N1064" s="46">
        <f>((J1064*400)+(K1064*100))+L1064</f>
        <v>353</v>
      </c>
      <c r="O1064" s="46">
        <v>500</v>
      </c>
      <c r="P1064" s="46">
        <f>N1064*O1064</f>
        <v>176500</v>
      </c>
      <c r="Q1064" s="56"/>
      <c r="R1064" s="58"/>
      <c r="S1064" s="59"/>
      <c r="T1064" s="58"/>
      <c r="U1064" s="58"/>
      <c r="V1064" s="60"/>
      <c r="W1064" s="56"/>
      <c r="X1064" s="56"/>
      <c r="Y1064" s="56"/>
      <c r="Z1064" s="46"/>
      <c r="AA1064" s="66"/>
      <c r="AB1064" s="46"/>
      <c r="AC1064" s="46"/>
      <c r="AD1064" s="61"/>
      <c r="AE1064" s="61"/>
      <c r="AF1064" s="46"/>
      <c r="AG1064" s="46">
        <f>IF(AND(AF1064="",P1064=""),0,IF((AF1064=""),P1064,IF((P1064=""),AF1064,AF1064+P1064)))</f>
        <v>176500</v>
      </c>
      <c r="AH1064" s="46">
        <f>IF( (AA1064=""),AG1064*1,AG1064*(AA1064/100) )</f>
        <v>176500</v>
      </c>
      <c r="AI1064" s="46">
        <v>0</v>
      </c>
      <c r="AJ1064" s="46">
        <f>IF((AI1064-AH1064) &gt; 1,0,IF((AI1064-AH1064)&lt;0,AH1064-AI1064,AI1064-AH1064))</f>
        <v>176500</v>
      </c>
      <c r="AK1064" s="46">
        <v>0.3</v>
      </c>
      <c r="AL1064" s="46">
        <f>AJ1064*(AK1064/100)</f>
        <v>529.5</v>
      </c>
    </row>
    <row r="1065" spans="1:38" x14ac:dyDescent="0.45">
      <c r="A1065" s="16"/>
      <c r="B1065" s="21"/>
      <c r="C1065" s="16"/>
      <c r="D1065" s="16"/>
      <c r="E1065" s="56"/>
      <c r="F1065" s="56"/>
      <c r="G1065" s="57"/>
      <c r="H1065" s="56"/>
      <c r="I1065" s="56"/>
      <c r="J1065" s="56"/>
      <c r="K1065" s="56"/>
      <c r="L1065" s="71"/>
      <c r="M1065" s="56"/>
      <c r="N1065" s="46"/>
      <c r="O1065" s="46" t="s">
        <v>54</v>
      </c>
      <c r="P1065" s="46">
        <f>SUM(P1064:P1064)</f>
        <v>176500</v>
      </c>
      <c r="Q1065" s="56"/>
      <c r="R1065" s="58"/>
      <c r="S1065" s="59"/>
      <c r="T1065" s="58"/>
      <c r="U1065" s="58"/>
      <c r="V1065" s="60"/>
      <c r="W1065" s="56"/>
      <c r="X1065" s="56"/>
      <c r="Y1065" s="56"/>
      <c r="Z1065" s="46"/>
      <c r="AA1065" s="66"/>
      <c r="AB1065" s="46"/>
      <c r="AC1065" s="46"/>
      <c r="AD1065" s="61"/>
      <c r="AE1065" s="61"/>
      <c r="AF1065" s="46"/>
      <c r="AG1065" s="46"/>
      <c r="AH1065" s="46">
        <f>SUM(AH1064:AH1064)</f>
        <v>176500</v>
      </c>
      <c r="AI1065" s="46"/>
      <c r="AJ1065" s="46">
        <f>SUM(AJ1064:AJ1064)</f>
        <v>176500</v>
      </c>
      <c r="AK1065" s="46"/>
      <c r="AL1065" s="46">
        <f>SUM(AL1064:AL1064)</f>
        <v>529.5</v>
      </c>
    </row>
    <row r="1066" spans="1:38" x14ac:dyDescent="0.45">
      <c r="A1066" s="16" t="s">
        <v>1695</v>
      </c>
      <c r="B1066" s="21">
        <v>3869900043283</v>
      </c>
      <c r="C1066" s="16" t="s">
        <v>1696</v>
      </c>
      <c r="D1066" s="16" t="s">
        <v>1697</v>
      </c>
      <c r="E1066" s="56">
        <v>619</v>
      </c>
      <c r="F1066" s="56">
        <v>6965</v>
      </c>
      <c r="G1066" s="57" t="s">
        <v>1707</v>
      </c>
      <c r="H1066" s="56" t="s">
        <v>42</v>
      </c>
      <c r="I1066" s="56">
        <v>27876</v>
      </c>
      <c r="J1066" s="56"/>
      <c r="K1066" s="56"/>
      <c r="L1066" s="71"/>
      <c r="M1066" s="56"/>
      <c r="N1066" s="46"/>
      <c r="O1066" s="46"/>
      <c r="P1066" s="46"/>
      <c r="Q1066" s="56"/>
      <c r="R1066" s="58"/>
      <c r="S1066" s="59"/>
      <c r="T1066" s="58"/>
      <c r="U1066" s="58"/>
      <c r="V1066" s="60"/>
      <c r="W1066" s="56"/>
      <c r="X1066" s="56"/>
      <c r="Y1066" s="56"/>
      <c r="Z1066" s="46"/>
      <c r="AA1066" s="66"/>
      <c r="AB1066" s="46"/>
      <c r="AC1066" s="46"/>
      <c r="AD1066" s="61"/>
      <c r="AE1066" s="61"/>
      <c r="AF1066" s="46"/>
      <c r="AG1066" s="46"/>
      <c r="AH1066" s="46"/>
      <c r="AI1066" s="46"/>
      <c r="AJ1066" s="46"/>
      <c r="AK1066" s="46"/>
      <c r="AL1066" s="46"/>
    </row>
    <row r="1067" spans="1:38" x14ac:dyDescent="0.45">
      <c r="A1067" s="16"/>
      <c r="B1067" s="21"/>
      <c r="C1067" s="16"/>
      <c r="D1067" s="16"/>
      <c r="E1067" s="56"/>
      <c r="F1067" s="56"/>
      <c r="G1067" s="57"/>
      <c r="H1067" s="56"/>
      <c r="I1067" s="56"/>
      <c r="J1067" s="56"/>
      <c r="K1067" s="56"/>
      <c r="L1067" s="71"/>
      <c r="M1067" s="56"/>
      <c r="N1067" s="46"/>
      <c r="O1067" s="46" t="s">
        <v>54</v>
      </c>
      <c r="P1067" s="46">
        <f>SUM(P1066:P1066)</f>
        <v>0</v>
      </c>
      <c r="Q1067" s="56"/>
      <c r="R1067" s="58"/>
      <c r="S1067" s="59"/>
      <c r="T1067" s="58"/>
      <c r="U1067" s="58"/>
      <c r="V1067" s="60"/>
      <c r="W1067" s="56"/>
      <c r="X1067" s="56"/>
      <c r="Y1067" s="56"/>
      <c r="Z1067" s="46"/>
      <c r="AA1067" s="66"/>
      <c r="AB1067" s="46"/>
      <c r="AC1067" s="46"/>
      <c r="AD1067" s="61"/>
      <c r="AE1067" s="61"/>
      <c r="AF1067" s="46"/>
      <c r="AG1067" s="46"/>
      <c r="AH1067" s="46">
        <f>SUM(AH1066:AH1066)</f>
        <v>0</v>
      </c>
      <c r="AI1067" s="46"/>
      <c r="AJ1067" s="46">
        <f>SUM(AJ1066:AJ1066)</f>
        <v>0</v>
      </c>
      <c r="AK1067" s="46"/>
      <c r="AL1067" s="46">
        <f>SUM(AL1066:AL1066)</f>
        <v>0</v>
      </c>
    </row>
    <row r="1068" spans="1:38" x14ac:dyDescent="0.45">
      <c r="A1068" s="16" t="s">
        <v>1686</v>
      </c>
      <c r="B1068" s="21">
        <v>3770400020066</v>
      </c>
      <c r="C1068" s="16" t="s">
        <v>1687</v>
      </c>
      <c r="D1068" s="16" t="s">
        <v>1688</v>
      </c>
      <c r="E1068" s="56">
        <v>620</v>
      </c>
      <c r="F1068" s="56">
        <v>6813</v>
      </c>
      <c r="G1068" s="57" t="s">
        <v>1708</v>
      </c>
      <c r="H1068" s="56" t="s">
        <v>42</v>
      </c>
      <c r="I1068" s="56">
        <v>30069</v>
      </c>
      <c r="J1068" s="56"/>
      <c r="K1068" s="56"/>
      <c r="L1068" s="71"/>
      <c r="M1068" s="56"/>
      <c r="N1068" s="46"/>
      <c r="O1068" s="46"/>
      <c r="P1068" s="46"/>
      <c r="Q1068" s="56"/>
      <c r="R1068" s="58"/>
      <c r="S1068" s="59"/>
      <c r="T1068" s="58"/>
      <c r="U1068" s="58"/>
      <c r="V1068" s="60"/>
      <c r="W1068" s="56"/>
      <c r="X1068" s="56"/>
      <c r="Y1068" s="56"/>
      <c r="Z1068" s="46"/>
      <c r="AA1068" s="66"/>
      <c r="AB1068" s="46"/>
      <c r="AC1068" s="46"/>
      <c r="AD1068" s="61"/>
      <c r="AE1068" s="61"/>
      <c r="AF1068" s="46"/>
      <c r="AG1068" s="46"/>
      <c r="AH1068" s="46"/>
      <c r="AI1068" s="46"/>
      <c r="AJ1068" s="46"/>
      <c r="AK1068" s="46"/>
      <c r="AL1068" s="46"/>
    </row>
    <row r="1069" spans="1:38" x14ac:dyDescent="0.45">
      <c r="A1069" s="16"/>
      <c r="B1069" s="21"/>
      <c r="C1069" s="16"/>
      <c r="D1069" s="16"/>
      <c r="E1069" s="56">
        <v>621</v>
      </c>
      <c r="F1069" s="56">
        <v>5811</v>
      </c>
      <c r="G1069" s="57"/>
      <c r="H1069" s="56" t="s">
        <v>42</v>
      </c>
      <c r="I1069" s="56">
        <v>31125</v>
      </c>
      <c r="J1069" s="56">
        <v>0</v>
      </c>
      <c r="K1069" s="56">
        <v>0</v>
      </c>
      <c r="L1069" s="71">
        <v>10.119999999999999</v>
      </c>
      <c r="M1069" s="56" t="s">
        <v>208</v>
      </c>
      <c r="N1069" s="46">
        <f>((J1069*400)+(K1069*100))+L1069</f>
        <v>10.119999999999999</v>
      </c>
      <c r="O1069" s="46">
        <v>250</v>
      </c>
      <c r="P1069" s="46">
        <f>N1069*O1069</f>
        <v>2530</v>
      </c>
      <c r="Q1069" s="56"/>
      <c r="R1069" s="58"/>
      <c r="S1069" s="59"/>
      <c r="T1069" s="58"/>
      <c r="U1069" s="58"/>
      <c r="V1069" s="60"/>
      <c r="W1069" s="56"/>
      <c r="X1069" s="56"/>
      <c r="Y1069" s="56"/>
      <c r="Z1069" s="46"/>
      <c r="AA1069" s="66"/>
      <c r="AB1069" s="46"/>
      <c r="AC1069" s="46"/>
      <c r="AD1069" s="61"/>
      <c r="AE1069" s="61"/>
      <c r="AF1069" s="46"/>
      <c r="AG1069" s="46">
        <f>IF(AND(AF1069="",P1069=""),0,IF((AF1069=""),P1069,IF((P1069=""),AF1069,AF1069+P1069)))</f>
        <v>2530</v>
      </c>
      <c r="AH1069" s="46">
        <f>IF( (AA1069=""),AG1069*1,AG1069*(AA1069/100) )</f>
        <v>2530</v>
      </c>
      <c r="AI1069" s="46">
        <v>0</v>
      </c>
      <c r="AJ1069" s="46">
        <f>IF((AI1069-AH1069) &gt; 1,0,IF((AI1069-AH1069)&lt;0,AH1069-AI1069,AI1069-AH1069))</f>
        <v>2530</v>
      </c>
      <c r="AK1069" s="46">
        <v>0.02</v>
      </c>
      <c r="AL1069" s="46">
        <f>AJ1069*(AK1069/100)</f>
        <v>0.50600000000000001</v>
      </c>
    </row>
    <row r="1070" spans="1:38" x14ac:dyDescent="0.45">
      <c r="A1070" s="16"/>
      <c r="B1070" s="21"/>
      <c r="C1070" s="16"/>
      <c r="D1070" s="16"/>
      <c r="E1070" s="56"/>
      <c r="F1070" s="56"/>
      <c r="G1070" s="57"/>
      <c r="H1070" s="56"/>
      <c r="I1070" s="56"/>
      <c r="J1070" s="56"/>
      <c r="K1070" s="56"/>
      <c r="L1070" s="71"/>
      <c r="M1070" s="56"/>
      <c r="N1070" s="46"/>
      <c r="O1070" s="46"/>
      <c r="P1070" s="46"/>
      <c r="Q1070" s="73">
        <v>1</v>
      </c>
      <c r="R1070" s="58" t="s">
        <v>1686</v>
      </c>
      <c r="S1070" s="59">
        <v>3770400020066</v>
      </c>
      <c r="T1070" s="58" t="s">
        <v>1687</v>
      </c>
      <c r="U1070" s="58" t="s">
        <v>1690</v>
      </c>
      <c r="V1070" s="60"/>
      <c r="W1070" s="56" t="s">
        <v>210</v>
      </c>
      <c r="X1070" s="56" t="s">
        <v>211</v>
      </c>
      <c r="Y1070" s="56" t="s">
        <v>212</v>
      </c>
      <c r="Z1070" s="46">
        <v>40.479999999999997</v>
      </c>
      <c r="AA1070" s="66">
        <v>36.64</v>
      </c>
      <c r="AB1070" s="46">
        <v>6900</v>
      </c>
      <c r="AC1070" s="46">
        <f>Z1070*AB1070</f>
        <v>279312</v>
      </c>
      <c r="AD1070" s="61">
        <v>5</v>
      </c>
      <c r="AE1070" s="61">
        <v>5</v>
      </c>
      <c r="AF1070" s="46">
        <f>(AC1070*(100-AE1070))/100</f>
        <v>265346.40000000002</v>
      </c>
      <c r="AG1070" s="46">
        <f>IF( (AF1070=""),0,SUM(AF1070:AF1070) )</f>
        <v>265346.40000000002</v>
      </c>
      <c r="AH1070" s="46">
        <f>(AG1070/100)*(AA1070)</f>
        <v>97222.920960000018</v>
      </c>
      <c r="AI1070" s="46">
        <v>0</v>
      </c>
      <c r="AJ1070" s="46">
        <f>IF((AI1070-AH1070) &gt; 1,0,IF((AI1070-AH1070)&lt;0,AH1070-AI1070,AI1070-AH1070))</f>
        <v>97222.920960000018</v>
      </c>
      <c r="AK1070" s="46">
        <v>0.02</v>
      </c>
      <c r="AL1070" s="46">
        <f>AJ1070*(AK1070/100)</f>
        <v>19.444584192000004</v>
      </c>
    </row>
    <row r="1071" spans="1:38" x14ac:dyDescent="0.45">
      <c r="A1071" s="16"/>
      <c r="B1071" s="21"/>
      <c r="C1071" s="16"/>
      <c r="D1071" s="16"/>
      <c r="E1071" s="56"/>
      <c r="F1071" s="56"/>
      <c r="G1071" s="57"/>
      <c r="H1071" s="56"/>
      <c r="I1071" s="56"/>
      <c r="J1071" s="56"/>
      <c r="K1071" s="56"/>
      <c r="L1071" s="71"/>
      <c r="M1071" s="56"/>
      <c r="N1071" s="46"/>
      <c r="O1071" s="46"/>
      <c r="P1071" s="46"/>
      <c r="Q1071" s="56"/>
      <c r="R1071" s="58"/>
      <c r="S1071" s="59"/>
      <c r="T1071" s="58"/>
      <c r="U1071" s="58"/>
      <c r="V1071" s="60"/>
      <c r="W1071" s="56"/>
      <c r="X1071" s="56"/>
      <c r="Y1071" s="56"/>
      <c r="Z1071" s="46"/>
      <c r="AA1071" s="66"/>
      <c r="AB1071" s="46"/>
      <c r="AC1071" s="46"/>
      <c r="AD1071" s="61"/>
      <c r="AE1071" s="61"/>
      <c r="AF1071" s="46"/>
      <c r="AG1071" s="46"/>
      <c r="AH1071" s="46"/>
      <c r="AI1071" s="46"/>
      <c r="AJ1071" s="46"/>
      <c r="AK1071" s="46"/>
      <c r="AL1071" s="46"/>
    </row>
    <row r="1072" spans="1:38" x14ac:dyDescent="0.45">
      <c r="A1072" s="16"/>
      <c r="B1072" s="21"/>
      <c r="C1072" s="16"/>
      <c r="D1072" s="16"/>
      <c r="E1072" s="56"/>
      <c r="F1072" s="56"/>
      <c r="G1072" s="57"/>
      <c r="H1072" s="56"/>
      <c r="I1072" s="56"/>
      <c r="J1072" s="56"/>
      <c r="K1072" s="56"/>
      <c r="L1072" s="71"/>
      <c r="M1072" s="56"/>
      <c r="N1072" s="46"/>
      <c r="O1072" s="46"/>
      <c r="P1072" s="46"/>
      <c r="Q1072" s="73">
        <v>2</v>
      </c>
      <c r="R1072" s="58" t="s">
        <v>1686</v>
      </c>
      <c r="S1072" s="59">
        <v>3770400020066</v>
      </c>
      <c r="T1072" s="58" t="s">
        <v>1687</v>
      </c>
      <c r="U1072" s="58" t="s">
        <v>1690</v>
      </c>
      <c r="V1072" s="60"/>
      <c r="W1072" s="56" t="s">
        <v>210</v>
      </c>
      <c r="X1072" s="56" t="s">
        <v>211</v>
      </c>
      <c r="Y1072" s="56" t="s">
        <v>212</v>
      </c>
      <c r="Z1072" s="46">
        <v>70</v>
      </c>
      <c r="AA1072" s="66">
        <v>63.36</v>
      </c>
      <c r="AB1072" s="46">
        <v>6900</v>
      </c>
      <c r="AC1072" s="46">
        <f>Z1072*AB1072</f>
        <v>483000</v>
      </c>
      <c r="AD1072" s="61">
        <v>5</v>
      </c>
      <c r="AE1072" s="61">
        <v>5</v>
      </c>
      <c r="AF1072" s="46">
        <f>(AC1072*(100-AE1072))/100</f>
        <v>458850</v>
      </c>
      <c r="AG1072" s="46">
        <f>IF( (AF1072=""),0,SUM(AF1072:AF1072) )</f>
        <v>458850</v>
      </c>
      <c r="AH1072" s="46">
        <f>(AG1072/100)*(AA1072)</f>
        <v>290727.36</v>
      </c>
      <c r="AI1072" s="46">
        <v>0</v>
      </c>
      <c r="AJ1072" s="46">
        <f>IF((AI1072-AH1072) &gt; 1,0,IF((AI1072-AH1072)&lt;0,AH1072-AI1072,AI1072-AH1072))</f>
        <v>290727.36</v>
      </c>
      <c r="AK1072" s="46">
        <v>0.02</v>
      </c>
      <c r="AL1072" s="46">
        <f>AJ1072*(AK1072/100)</f>
        <v>58.145471999999998</v>
      </c>
    </row>
    <row r="1073" spans="1:38" x14ac:dyDescent="0.45">
      <c r="A1073" s="16"/>
      <c r="B1073" s="21"/>
      <c r="C1073" s="16"/>
      <c r="D1073" s="16"/>
      <c r="E1073" s="56"/>
      <c r="F1073" s="56"/>
      <c r="G1073" s="57"/>
      <c r="H1073" s="56"/>
      <c r="I1073" s="56"/>
      <c r="J1073" s="56"/>
      <c r="K1073" s="56"/>
      <c r="L1073" s="71"/>
      <c r="M1073" s="56"/>
      <c r="N1073" s="46"/>
      <c r="O1073" s="46" t="s">
        <v>54</v>
      </c>
      <c r="P1073" s="46">
        <f>SUM(P1068:P1072)</f>
        <v>2530</v>
      </c>
      <c r="Q1073" s="56"/>
      <c r="R1073" s="58"/>
      <c r="S1073" s="59"/>
      <c r="T1073" s="58"/>
      <c r="U1073" s="58"/>
      <c r="V1073" s="60"/>
      <c r="W1073" s="56"/>
      <c r="X1073" s="56"/>
      <c r="Y1073" s="56"/>
      <c r="Z1073" s="46"/>
      <c r="AA1073" s="66"/>
      <c r="AB1073" s="46"/>
      <c r="AC1073" s="46"/>
      <c r="AD1073" s="61"/>
      <c r="AE1073" s="61"/>
      <c r="AF1073" s="46"/>
      <c r="AG1073" s="46"/>
      <c r="AH1073" s="46">
        <f>SUM(AH1068:AH1072)</f>
        <v>390480.28096</v>
      </c>
      <c r="AI1073" s="46"/>
      <c r="AJ1073" s="46">
        <f>SUM(AJ1068:AJ1072)</f>
        <v>390480.28096</v>
      </c>
      <c r="AK1073" s="46"/>
      <c r="AL1073" s="46">
        <f>SUM(AL1068:AL1072)</f>
        <v>78.096056192000006</v>
      </c>
    </row>
    <row r="1074" spans="1:38" x14ac:dyDescent="0.45">
      <c r="A1074" s="16" t="s">
        <v>1709</v>
      </c>
      <c r="B1074" s="21">
        <v>4770400002341</v>
      </c>
      <c r="C1074" s="16" t="s">
        <v>1710</v>
      </c>
      <c r="D1074" s="16" t="s">
        <v>1711</v>
      </c>
      <c r="E1074" s="56">
        <v>622</v>
      </c>
      <c r="F1074" s="56">
        <v>489</v>
      </c>
      <c r="G1074" s="57" t="s">
        <v>1712</v>
      </c>
      <c r="H1074" s="56" t="s">
        <v>42</v>
      </c>
      <c r="I1074" s="56">
        <v>2473</v>
      </c>
      <c r="J1074" s="56">
        <v>1</v>
      </c>
      <c r="K1074" s="56">
        <v>0</v>
      </c>
      <c r="L1074" s="71">
        <v>43</v>
      </c>
      <c r="M1074" s="56" t="s">
        <v>43</v>
      </c>
      <c r="N1074" s="46">
        <f>((J1074*400)+(K1074*100))+L1074</f>
        <v>443</v>
      </c>
      <c r="O1074" s="46">
        <v>2250</v>
      </c>
      <c r="P1074" s="46">
        <f>N1074*O1074</f>
        <v>996750</v>
      </c>
      <c r="Q1074" s="56"/>
      <c r="R1074" s="58"/>
      <c r="S1074" s="59"/>
      <c r="T1074" s="58"/>
      <c r="U1074" s="58"/>
      <c r="V1074" s="60"/>
      <c r="W1074" s="56"/>
      <c r="X1074" s="56"/>
      <c r="Y1074" s="56"/>
      <c r="Z1074" s="46"/>
      <c r="AA1074" s="66"/>
      <c r="AB1074" s="46"/>
      <c r="AC1074" s="46"/>
      <c r="AD1074" s="61"/>
      <c r="AE1074" s="61"/>
      <c r="AF1074" s="46"/>
      <c r="AG1074" s="46">
        <f>IF(AND(AF1074="",P1074=""),0,IF((AF1074=""),P1074,IF((P1074=""),AF1074,AF1074+P1074)))</f>
        <v>996750</v>
      </c>
      <c r="AH1074" s="46">
        <f>IF( (AA1074=""),AG1074*1,AG1074*(AA1074/100) )</f>
        <v>996750</v>
      </c>
      <c r="AI1074" s="46">
        <v>0</v>
      </c>
      <c r="AJ1074" s="46">
        <f>IF((AI1074-AH1074) &gt; 1,0,IF((AI1074-AH1074)&lt;0,AH1074-AI1074,AI1074-AH1074))</f>
        <v>996750</v>
      </c>
      <c r="AK1074" s="46">
        <v>0.3</v>
      </c>
      <c r="AL1074" s="46">
        <f>AJ1074*(AK1074/100)</f>
        <v>2990.25</v>
      </c>
    </row>
    <row r="1075" spans="1:38" x14ac:dyDescent="0.45">
      <c r="A1075" s="16"/>
      <c r="B1075" s="21"/>
      <c r="C1075" s="16"/>
      <c r="D1075" s="16"/>
      <c r="E1075" s="56">
        <v>623</v>
      </c>
      <c r="F1075" s="56">
        <v>486</v>
      </c>
      <c r="G1075" s="57" t="s">
        <v>1713</v>
      </c>
      <c r="H1075" s="56" t="s">
        <v>42</v>
      </c>
      <c r="I1075" s="56">
        <v>2475</v>
      </c>
      <c r="J1075" s="56">
        <v>0</v>
      </c>
      <c r="K1075" s="56">
        <v>3</v>
      </c>
      <c r="L1075" s="71">
        <v>43</v>
      </c>
      <c r="M1075" s="56" t="s">
        <v>43</v>
      </c>
      <c r="N1075" s="46">
        <f>((J1075*400)+(K1075*100))+L1075</f>
        <v>343</v>
      </c>
      <c r="O1075" s="46">
        <v>2650</v>
      </c>
      <c r="P1075" s="46">
        <f>N1075*O1075</f>
        <v>908950</v>
      </c>
      <c r="Q1075" s="56"/>
      <c r="R1075" s="58"/>
      <c r="S1075" s="59"/>
      <c r="T1075" s="58"/>
      <c r="U1075" s="58"/>
      <c r="V1075" s="60"/>
      <c r="W1075" s="56"/>
      <c r="X1075" s="56"/>
      <c r="Y1075" s="56"/>
      <c r="Z1075" s="46"/>
      <c r="AA1075" s="66"/>
      <c r="AB1075" s="46"/>
      <c r="AC1075" s="46"/>
      <c r="AD1075" s="61"/>
      <c r="AE1075" s="61"/>
      <c r="AF1075" s="46"/>
      <c r="AG1075" s="46">
        <f>IF(AND(AF1075="",P1075=""),0,IF((AF1075=""),P1075,IF((P1075=""),AF1075,AF1075+P1075)))</f>
        <v>908950</v>
      </c>
      <c r="AH1075" s="46">
        <f>IF( (AA1075=""),AG1075*1,AG1075*(AA1075/100) )</f>
        <v>908950</v>
      </c>
      <c r="AI1075" s="46">
        <v>0</v>
      </c>
      <c r="AJ1075" s="46">
        <f>IF((AI1075-AH1075) &gt; 1,0,IF((AI1075-AH1075)&lt;0,AH1075-AI1075,AI1075-AH1075))</f>
        <v>908950</v>
      </c>
      <c r="AK1075" s="46">
        <v>0.3</v>
      </c>
      <c r="AL1075" s="46">
        <f>AJ1075*(AK1075/100)</f>
        <v>2726.85</v>
      </c>
    </row>
    <row r="1076" spans="1:38" x14ac:dyDescent="0.45">
      <c r="A1076" s="16"/>
      <c r="B1076" s="21"/>
      <c r="C1076" s="16"/>
      <c r="D1076" s="16"/>
      <c r="E1076" s="56">
        <v>624</v>
      </c>
      <c r="F1076" s="56">
        <v>3311</v>
      </c>
      <c r="G1076" s="57" t="s">
        <v>1714</v>
      </c>
      <c r="H1076" s="56" t="s">
        <v>42</v>
      </c>
      <c r="I1076" s="56">
        <v>19597</v>
      </c>
      <c r="J1076" s="56">
        <v>2</v>
      </c>
      <c r="K1076" s="56">
        <v>0</v>
      </c>
      <c r="L1076" s="71">
        <v>0</v>
      </c>
      <c r="M1076" s="56" t="s">
        <v>43</v>
      </c>
      <c r="N1076" s="46">
        <f>((J1076*400)+(K1076*100))+L1076</f>
        <v>800</v>
      </c>
      <c r="O1076" s="46">
        <v>310</v>
      </c>
      <c r="P1076" s="46">
        <f>N1076*O1076</f>
        <v>248000</v>
      </c>
      <c r="Q1076" s="56"/>
      <c r="R1076" s="58"/>
      <c r="S1076" s="59"/>
      <c r="T1076" s="58"/>
      <c r="U1076" s="58"/>
      <c r="V1076" s="60"/>
      <c r="W1076" s="56"/>
      <c r="X1076" s="56"/>
      <c r="Y1076" s="56"/>
      <c r="Z1076" s="46"/>
      <c r="AA1076" s="66"/>
      <c r="AB1076" s="46"/>
      <c r="AC1076" s="46"/>
      <c r="AD1076" s="61"/>
      <c r="AE1076" s="61"/>
      <c r="AF1076" s="46"/>
      <c r="AG1076" s="46">
        <f>IF(AND(AF1076="",P1076=""),0,IF((AF1076=""),P1076,IF((P1076=""),AF1076,AF1076+P1076)))</f>
        <v>248000</v>
      </c>
      <c r="AH1076" s="46">
        <f>IF( (AA1076=""),AG1076*1,AG1076*(AA1076/100) )</f>
        <v>248000</v>
      </c>
      <c r="AI1076" s="46">
        <v>0</v>
      </c>
      <c r="AJ1076" s="46">
        <f>IF((AI1076-AH1076) &gt; 1,0,IF((AI1076-AH1076)&lt;0,AH1076-AI1076,AI1076-AH1076))</f>
        <v>248000</v>
      </c>
      <c r="AK1076" s="46">
        <v>0.3</v>
      </c>
      <c r="AL1076" s="46">
        <f>AJ1076*(AK1076/100)</f>
        <v>744</v>
      </c>
    </row>
    <row r="1077" spans="1:38" x14ac:dyDescent="0.45">
      <c r="A1077" s="16"/>
      <c r="B1077" s="21"/>
      <c r="C1077" s="16"/>
      <c r="D1077" s="16"/>
      <c r="E1077" s="56"/>
      <c r="F1077" s="56"/>
      <c r="G1077" s="57"/>
      <c r="H1077" s="56"/>
      <c r="I1077" s="56"/>
      <c r="J1077" s="56"/>
      <c r="K1077" s="56"/>
      <c r="L1077" s="71"/>
      <c r="M1077" s="56"/>
      <c r="N1077" s="46"/>
      <c r="O1077" s="46" t="s">
        <v>54</v>
      </c>
      <c r="P1077" s="46">
        <f>SUM(P1074:P1076)</f>
        <v>2153700</v>
      </c>
      <c r="Q1077" s="56"/>
      <c r="R1077" s="58"/>
      <c r="S1077" s="59"/>
      <c r="T1077" s="58"/>
      <c r="U1077" s="58"/>
      <c r="V1077" s="60"/>
      <c r="W1077" s="56"/>
      <c r="X1077" s="56"/>
      <c r="Y1077" s="56"/>
      <c r="Z1077" s="46"/>
      <c r="AA1077" s="66"/>
      <c r="AB1077" s="46"/>
      <c r="AC1077" s="46"/>
      <c r="AD1077" s="61"/>
      <c r="AE1077" s="61"/>
      <c r="AF1077" s="46"/>
      <c r="AG1077" s="46"/>
      <c r="AH1077" s="46">
        <f>SUM(AH1074:AH1076)</f>
        <v>2153700</v>
      </c>
      <c r="AI1077" s="46"/>
      <c r="AJ1077" s="46">
        <f>SUM(AJ1074:AJ1076)</f>
        <v>2153700</v>
      </c>
      <c r="AK1077" s="46"/>
      <c r="AL1077" s="46">
        <f>SUM(AL1074:AL1076)</f>
        <v>6461.1</v>
      </c>
    </row>
    <row r="1078" spans="1:38" x14ac:dyDescent="0.45">
      <c r="A1078" s="16" t="s">
        <v>1715</v>
      </c>
      <c r="B1078" s="21">
        <v>5770400018297</v>
      </c>
      <c r="C1078" s="16" t="s">
        <v>1716</v>
      </c>
      <c r="D1078" s="16" t="s">
        <v>1717</v>
      </c>
      <c r="E1078" s="56">
        <v>625</v>
      </c>
      <c r="F1078" s="56">
        <v>4306</v>
      </c>
      <c r="G1078" s="57" t="s">
        <v>1718</v>
      </c>
      <c r="H1078" s="56" t="s">
        <v>42</v>
      </c>
      <c r="I1078" s="56">
        <v>19671</v>
      </c>
      <c r="J1078" s="56">
        <v>0</v>
      </c>
      <c r="K1078" s="56">
        <v>2</v>
      </c>
      <c r="L1078" s="71">
        <v>0</v>
      </c>
      <c r="M1078" s="56" t="s">
        <v>43</v>
      </c>
      <c r="N1078" s="46">
        <f>((J1078*400)+(K1078*100))+L1078</f>
        <v>200</v>
      </c>
      <c r="O1078" s="46">
        <v>500</v>
      </c>
      <c r="P1078" s="46">
        <f>N1078*O1078</f>
        <v>100000</v>
      </c>
      <c r="Q1078" s="56"/>
      <c r="R1078" s="58"/>
      <c r="S1078" s="59"/>
      <c r="T1078" s="58"/>
      <c r="U1078" s="58"/>
      <c r="V1078" s="60"/>
      <c r="W1078" s="56"/>
      <c r="X1078" s="56"/>
      <c r="Y1078" s="56"/>
      <c r="Z1078" s="46"/>
      <c r="AA1078" s="66"/>
      <c r="AB1078" s="46"/>
      <c r="AC1078" s="46"/>
      <c r="AD1078" s="61"/>
      <c r="AE1078" s="61"/>
      <c r="AF1078" s="46"/>
      <c r="AG1078" s="46">
        <f>IF(AND(AF1078="",P1078=""),0,IF((AF1078=""),P1078,IF((P1078=""),AF1078,AF1078+P1078)))</f>
        <v>100000</v>
      </c>
      <c r="AH1078" s="46">
        <f>IF( (AA1078=""),AG1078*1,AG1078*(AA1078/100) )</f>
        <v>100000</v>
      </c>
      <c r="AI1078" s="46">
        <v>0</v>
      </c>
      <c r="AJ1078" s="46">
        <f>IF((AI1078-AH1078) &gt; 1,0,IF((AI1078-AH1078)&lt;0,AH1078-AI1078,AI1078-AH1078))</f>
        <v>100000</v>
      </c>
      <c r="AK1078" s="46">
        <v>0.3</v>
      </c>
      <c r="AL1078" s="46">
        <f>AJ1078*(AK1078/100)</f>
        <v>300</v>
      </c>
    </row>
    <row r="1079" spans="1:38" x14ac:dyDescent="0.45">
      <c r="A1079" s="16"/>
      <c r="B1079" s="21"/>
      <c r="C1079" s="16"/>
      <c r="D1079" s="16"/>
      <c r="E1079" s="56"/>
      <c r="F1079" s="56"/>
      <c r="G1079" s="57"/>
      <c r="H1079" s="56"/>
      <c r="I1079" s="56"/>
      <c r="J1079" s="56"/>
      <c r="K1079" s="56"/>
      <c r="L1079" s="71"/>
      <c r="M1079" s="56"/>
      <c r="N1079" s="46"/>
      <c r="O1079" s="46" t="s">
        <v>54</v>
      </c>
      <c r="P1079" s="46">
        <f>SUM(P1078:P1078)</f>
        <v>100000</v>
      </c>
      <c r="Q1079" s="56"/>
      <c r="R1079" s="58"/>
      <c r="S1079" s="59"/>
      <c r="T1079" s="58"/>
      <c r="U1079" s="58"/>
      <c r="V1079" s="60"/>
      <c r="W1079" s="56"/>
      <c r="X1079" s="56"/>
      <c r="Y1079" s="56"/>
      <c r="Z1079" s="46"/>
      <c r="AA1079" s="66"/>
      <c r="AB1079" s="46"/>
      <c r="AC1079" s="46"/>
      <c r="AD1079" s="61"/>
      <c r="AE1079" s="61"/>
      <c r="AF1079" s="46"/>
      <c r="AG1079" s="46"/>
      <c r="AH1079" s="46">
        <f>SUM(AH1078:AH1078)</f>
        <v>100000</v>
      </c>
      <c r="AI1079" s="46"/>
      <c r="AJ1079" s="46">
        <f>SUM(AJ1078:AJ1078)</f>
        <v>100000</v>
      </c>
      <c r="AK1079" s="46"/>
      <c r="AL1079" s="46">
        <f>SUM(AL1078:AL1078)</f>
        <v>300</v>
      </c>
    </row>
    <row r="1080" spans="1:38" x14ac:dyDescent="0.45">
      <c r="A1080" s="16" t="s">
        <v>1709</v>
      </c>
      <c r="B1080" s="21">
        <v>4770400002341</v>
      </c>
      <c r="C1080" s="16" t="s">
        <v>1710</v>
      </c>
      <c r="D1080" s="16" t="s">
        <v>1711</v>
      </c>
      <c r="E1080" s="56">
        <v>626</v>
      </c>
      <c r="F1080" s="56">
        <v>4058</v>
      </c>
      <c r="G1080" s="57" t="s">
        <v>1719</v>
      </c>
      <c r="H1080" s="56" t="s">
        <v>42</v>
      </c>
      <c r="I1080" s="56">
        <v>21898</v>
      </c>
      <c r="J1080" s="56">
        <v>0</v>
      </c>
      <c r="K1080" s="56">
        <v>0</v>
      </c>
      <c r="L1080" s="71">
        <v>60</v>
      </c>
      <c r="M1080" s="56" t="s">
        <v>43</v>
      </c>
      <c r="N1080" s="46">
        <f>((J1080*400)+(K1080*100))+L1080</f>
        <v>60</v>
      </c>
      <c r="O1080" s="46">
        <v>1000</v>
      </c>
      <c r="P1080" s="46">
        <f>N1080*O1080</f>
        <v>60000</v>
      </c>
      <c r="Q1080" s="56"/>
      <c r="R1080" s="58"/>
      <c r="S1080" s="59"/>
      <c r="T1080" s="58"/>
      <c r="U1080" s="58"/>
      <c r="V1080" s="60"/>
      <c r="W1080" s="56"/>
      <c r="X1080" s="56"/>
      <c r="Y1080" s="56"/>
      <c r="Z1080" s="46"/>
      <c r="AA1080" s="66"/>
      <c r="AB1080" s="46"/>
      <c r="AC1080" s="46"/>
      <c r="AD1080" s="61"/>
      <c r="AE1080" s="61"/>
      <c r="AF1080" s="46"/>
      <c r="AG1080" s="46">
        <f>IF(AND(AF1080="",P1080=""),0,IF((AF1080=""),P1080,IF((P1080=""),AF1080,AF1080+P1080)))</f>
        <v>60000</v>
      </c>
      <c r="AH1080" s="46">
        <f>IF( (AA1080=""),AG1080*1,AG1080*(AA1080/100) )</f>
        <v>60000</v>
      </c>
      <c r="AI1080" s="46">
        <v>0</v>
      </c>
      <c r="AJ1080" s="46">
        <f>IF((AI1080-AH1080) &gt; 1,0,IF((AI1080-AH1080)&lt;0,AH1080-AI1080,AI1080-AH1080))</f>
        <v>60000</v>
      </c>
      <c r="AK1080" s="46">
        <v>0.3</v>
      </c>
      <c r="AL1080" s="46">
        <f>AJ1080*(AK1080/100)</f>
        <v>180</v>
      </c>
    </row>
    <row r="1081" spans="1:38" x14ac:dyDescent="0.45">
      <c r="A1081" s="16"/>
      <c r="B1081" s="21"/>
      <c r="C1081" s="16"/>
      <c r="D1081" s="16"/>
      <c r="E1081" s="56">
        <v>627</v>
      </c>
      <c r="F1081" s="56">
        <v>3640</v>
      </c>
      <c r="G1081" s="57" t="s">
        <v>1720</v>
      </c>
      <c r="H1081" s="56" t="s">
        <v>42</v>
      </c>
      <c r="I1081" s="56">
        <v>21899</v>
      </c>
      <c r="J1081" s="56">
        <v>0</v>
      </c>
      <c r="K1081" s="56">
        <v>0</v>
      </c>
      <c r="L1081" s="71">
        <v>60</v>
      </c>
      <c r="M1081" s="56" t="s">
        <v>43</v>
      </c>
      <c r="N1081" s="46">
        <f>((J1081*400)+(K1081*100))+L1081</f>
        <v>60</v>
      </c>
      <c r="O1081" s="46">
        <v>1000</v>
      </c>
      <c r="P1081" s="46">
        <f>N1081*O1081</f>
        <v>60000</v>
      </c>
      <c r="Q1081" s="56"/>
      <c r="R1081" s="58"/>
      <c r="S1081" s="59"/>
      <c r="T1081" s="58"/>
      <c r="U1081" s="58"/>
      <c r="V1081" s="60"/>
      <c r="W1081" s="56"/>
      <c r="X1081" s="56"/>
      <c r="Y1081" s="56"/>
      <c r="Z1081" s="46"/>
      <c r="AA1081" s="66"/>
      <c r="AB1081" s="46"/>
      <c r="AC1081" s="46"/>
      <c r="AD1081" s="61"/>
      <c r="AE1081" s="61"/>
      <c r="AF1081" s="46"/>
      <c r="AG1081" s="46">
        <f>IF(AND(AF1081="",P1081=""),0,IF((AF1081=""),P1081,IF((P1081=""),AF1081,AF1081+P1081)))</f>
        <v>60000</v>
      </c>
      <c r="AH1081" s="46">
        <f>IF( (AA1081=""),AG1081*1,AG1081*(AA1081/100) )</f>
        <v>60000</v>
      </c>
      <c r="AI1081" s="46">
        <v>0</v>
      </c>
      <c r="AJ1081" s="46">
        <f>IF((AI1081-AH1081) &gt; 1,0,IF((AI1081-AH1081)&lt;0,AH1081-AI1081,AI1081-AH1081))</f>
        <v>60000</v>
      </c>
      <c r="AK1081" s="46">
        <v>0.3</v>
      </c>
      <c r="AL1081" s="46">
        <f>AJ1081*(AK1081/100)</f>
        <v>180</v>
      </c>
    </row>
    <row r="1082" spans="1:38" x14ac:dyDescent="0.45">
      <c r="A1082" s="16"/>
      <c r="B1082" s="21"/>
      <c r="C1082" s="16"/>
      <c r="D1082" s="16"/>
      <c r="E1082" s="56">
        <v>628</v>
      </c>
      <c r="F1082" s="56">
        <v>1053</v>
      </c>
      <c r="G1082" s="57" t="s">
        <v>1721</v>
      </c>
      <c r="H1082" s="56" t="s">
        <v>42</v>
      </c>
      <c r="I1082" s="56">
        <v>21900</v>
      </c>
      <c r="J1082" s="56">
        <v>0</v>
      </c>
      <c r="K1082" s="56">
        <v>0</v>
      </c>
      <c r="L1082" s="71">
        <v>76</v>
      </c>
      <c r="M1082" s="56" t="s">
        <v>43</v>
      </c>
      <c r="N1082" s="46">
        <f>((J1082*400)+(K1082*100))+L1082</f>
        <v>76</v>
      </c>
      <c r="O1082" s="46">
        <v>1000</v>
      </c>
      <c r="P1082" s="46">
        <f>N1082*O1082</f>
        <v>76000</v>
      </c>
      <c r="Q1082" s="56"/>
      <c r="R1082" s="58"/>
      <c r="S1082" s="59"/>
      <c r="T1082" s="58"/>
      <c r="U1082" s="58"/>
      <c r="V1082" s="60"/>
      <c r="W1082" s="56"/>
      <c r="X1082" s="56"/>
      <c r="Y1082" s="56"/>
      <c r="Z1082" s="46"/>
      <c r="AA1082" s="66"/>
      <c r="AB1082" s="46"/>
      <c r="AC1082" s="46"/>
      <c r="AD1082" s="61"/>
      <c r="AE1082" s="61"/>
      <c r="AF1082" s="46"/>
      <c r="AG1082" s="46">
        <f>IF(AND(AF1082="",P1082=""),0,IF((AF1082=""),P1082,IF((P1082=""),AF1082,AF1082+P1082)))</f>
        <v>76000</v>
      </c>
      <c r="AH1082" s="46">
        <f>IF( (AA1082=""),AG1082*1,AG1082*(AA1082/100) )</f>
        <v>76000</v>
      </c>
      <c r="AI1082" s="46">
        <v>0</v>
      </c>
      <c r="AJ1082" s="46">
        <f>IF((AI1082-AH1082) &gt; 1,0,IF((AI1082-AH1082)&lt;0,AH1082-AI1082,AI1082-AH1082))</f>
        <v>76000</v>
      </c>
      <c r="AK1082" s="46">
        <v>0.3</v>
      </c>
      <c r="AL1082" s="46">
        <f>AJ1082*(AK1082/100)</f>
        <v>228</v>
      </c>
    </row>
    <row r="1083" spans="1:38" x14ac:dyDescent="0.45">
      <c r="A1083" s="16"/>
      <c r="B1083" s="21"/>
      <c r="C1083" s="16"/>
      <c r="D1083" s="16"/>
      <c r="E1083" s="56">
        <v>629</v>
      </c>
      <c r="F1083" s="56">
        <v>1798</v>
      </c>
      <c r="G1083" s="57" t="s">
        <v>1722</v>
      </c>
      <c r="H1083" s="56" t="s">
        <v>42</v>
      </c>
      <c r="I1083" s="56">
        <v>29346</v>
      </c>
      <c r="J1083" s="56">
        <v>0</v>
      </c>
      <c r="K1083" s="56">
        <v>0</v>
      </c>
      <c r="L1083" s="71">
        <v>83</v>
      </c>
      <c r="M1083" s="56" t="s">
        <v>43</v>
      </c>
      <c r="N1083" s="46">
        <f>((J1083*400)+(K1083*100))+L1083</f>
        <v>83</v>
      </c>
      <c r="O1083" s="46">
        <v>1000</v>
      </c>
      <c r="P1083" s="46">
        <f>N1083*O1083</f>
        <v>83000</v>
      </c>
      <c r="Q1083" s="56"/>
      <c r="R1083" s="58"/>
      <c r="S1083" s="59"/>
      <c r="T1083" s="58"/>
      <c r="U1083" s="58"/>
      <c r="V1083" s="60"/>
      <c r="W1083" s="56"/>
      <c r="X1083" s="56"/>
      <c r="Y1083" s="56"/>
      <c r="Z1083" s="46"/>
      <c r="AA1083" s="66"/>
      <c r="AB1083" s="46"/>
      <c r="AC1083" s="46"/>
      <c r="AD1083" s="61"/>
      <c r="AE1083" s="61"/>
      <c r="AF1083" s="46"/>
      <c r="AG1083" s="46">
        <f>IF(AND(AF1083="",P1083=""),0,IF((AF1083=""),P1083,IF((P1083=""),AF1083,AF1083+P1083)))</f>
        <v>83000</v>
      </c>
      <c r="AH1083" s="46">
        <f>IF( (AA1083=""),AG1083*1,AG1083*(AA1083/100) )</f>
        <v>83000</v>
      </c>
      <c r="AI1083" s="46">
        <v>0</v>
      </c>
      <c r="AJ1083" s="46">
        <f>IF((AI1083-AH1083) &gt; 1,0,IF((AI1083-AH1083)&lt;0,AH1083-AI1083,AI1083-AH1083))</f>
        <v>83000</v>
      </c>
      <c r="AK1083" s="46">
        <v>0.3</v>
      </c>
      <c r="AL1083" s="46">
        <f>AJ1083*(AK1083/100)</f>
        <v>249</v>
      </c>
    </row>
    <row r="1084" spans="1:38" x14ac:dyDescent="0.45">
      <c r="A1084" s="16"/>
      <c r="B1084" s="21"/>
      <c r="C1084" s="16"/>
      <c r="D1084" s="16"/>
      <c r="E1084" s="56">
        <v>630</v>
      </c>
      <c r="F1084" s="56">
        <v>488</v>
      </c>
      <c r="G1084" s="57" t="s">
        <v>1723</v>
      </c>
      <c r="H1084" s="56" t="s">
        <v>42</v>
      </c>
      <c r="I1084" s="56">
        <v>32997</v>
      </c>
      <c r="J1084" s="56">
        <v>0</v>
      </c>
      <c r="K1084" s="56">
        <v>0</v>
      </c>
      <c r="L1084" s="71">
        <v>52.4</v>
      </c>
      <c r="M1084" s="56" t="s">
        <v>43</v>
      </c>
      <c r="N1084" s="46">
        <f>((J1084*400)+(K1084*100))+L1084</f>
        <v>52.4</v>
      </c>
      <c r="O1084" s="46">
        <v>3000</v>
      </c>
      <c r="P1084" s="46">
        <f>N1084*O1084</f>
        <v>157200</v>
      </c>
      <c r="Q1084" s="56"/>
      <c r="R1084" s="58"/>
      <c r="S1084" s="59"/>
      <c r="T1084" s="58"/>
      <c r="U1084" s="58"/>
      <c r="V1084" s="60"/>
      <c r="W1084" s="56"/>
      <c r="X1084" s="56"/>
      <c r="Y1084" s="56"/>
      <c r="Z1084" s="46"/>
      <c r="AA1084" s="66"/>
      <c r="AB1084" s="46"/>
      <c r="AC1084" s="46"/>
      <c r="AD1084" s="61"/>
      <c r="AE1084" s="61"/>
      <c r="AF1084" s="46"/>
      <c r="AG1084" s="46">
        <f>IF(AND(AF1084="",P1084=""),0,IF((AF1084=""),P1084,IF((P1084=""),AF1084,AF1084+P1084)))</f>
        <v>157200</v>
      </c>
      <c r="AH1084" s="46">
        <f>IF( (AA1084=""),AG1084*1,AG1084*(AA1084/100) )</f>
        <v>157200</v>
      </c>
      <c r="AI1084" s="46">
        <v>0</v>
      </c>
      <c r="AJ1084" s="46">
        <f>IF((AI1084-AH1084) &gt; 1,0,IF((AI1084-AH1084)&lt;0,AH1084-AI1084,AI1084-AH1084))</f>
        <v>157200</v>
      </c>
      <c r="AK1084" s="46">
        <v>0.3</v>
      </c>
      <c r="AL1084" s="46">
        <f>AJ1084*(AK1084/100)</f>
        <v>471.6</v>
      </c>
    </row>
    <row r="1085" spans="1:38" x14ac:dyDescent="0.45">
      <c r="A1085" s="16"/>
      <c r="B1085" s="21"/>
      <c r="C1085" s="16"/>
      <c r="D1085" s="16"/>
      <c r="E1085" s="56"/>
      <c r="F1085" s="56"/>
      <c r="G1085" s="57"/>
      <c r="H1085" s="56"/>
      <c r="I1085" s="56"/>
      <c r="J1085" s="56"/>
      <c r="K1085" s="56"/>
      <c r="L1085" s="71"/>
      <c r="M1085" s="56"/>
      <c r="N1085" s="46"/>
      <c r="O1085" s="46" t="s">
        <v>54</v>
      </c>
      <c r="P1085" s="46">
        <f>SUM(P1080:P1084)</f>
        <v>436200</v>
      </c>
      <c r="Q1085" s="56"/>
      <c r="R1085" s="58"/>
      <c r="S1085" s="59"/>
      <c r="T1085" s="58"/>
      <c r="U1085" s="58"/>
      <c r="V1085" s="60"/>
      <c r="W1085" s="56"/>
      <c r="X1085" s="56"/>
      <c r="Y1085" s="56"/>
      <c r="Z1085" s="46"/>
      <c r="AA1085" s="66"/>
      <c r="AB1085" s="46"/>
      <c r="AC1085" s="46"/>
      <c r="AD1085" s="61"/>
      <c r="AE1085" s="61"/>
      <c r="AF1085" s="46"/>
      <c r="AG1085" s="46"/>
      <c r="AH1085" s="46">
        <f>SUM(AH1080:AH1084)</f>
        <v>436200</v>
      </c>
      <c r="AI1085" s="46"/>
      <c r="AJ1085" s="46">
        <f>SUM(AJ1080:AJ1084)</f>
        <v>436200</v>
      </c>
      <c r="AK1085" s="46"/>
      <c r="AL1085" s="46">
        <f>SUM(AL1080:AL1084)</f>
        <v>1308.5999999999999</v>
      </c>
    </row>
    <row r="1086" spans="1:38" x14ac:dyDescent="0.45">
      <c r="A1086" s="16" t="s">
        <v>1724</v>
      </c>
      <c r="B1086" s="21">
        <v>3770400056303</v>
      </c>
      <c r="C1086" s="16" t="s">
        <v>1725</v>
      </c>
      <c r="D1086" s="16" t="s">
        <v>1726</v>
      </c>
      <c r="E1086" s="56">
        <v>631</v>
      </c>
      <c r="F1086" s="56">
        <v>1585</v>
      </c>
      <c r="G1086" s="57" t="s">
        <v>1727</v>
      </c>
      <c r="H1086" s="56" t="s">
        <v>42</v>
      </c>
      <c r="I1086" s="56">
        <v>13325</v>
      </c>
      <c r="J1086" s="56">
        <v>1</v>
      </c>
      <c r="K1086" s="56">
        <v>1</v>
      </c>
      <c r="L1086" s="71">
        <v>60</v>
      </c>
      <c r="M1086" s="56" t="s">
        <v>90</v>
      </c>
      <c r="N1086" s="46">
        <f>((J1086*400)+(K1086*100))+L1086</f>
        <v>560</v>
      </c>
      <c r="O1086" s="46">
        <v>440</v>
      </c>
      <c r="P1086" s="46">
        <f>N1086*O1086</f>
        <v>246400</v>
      </c>
      <c r="Q1086" s="56"/>
      <c r="R1086" s="58"/>
      <c r="S1086" s="59"/>
      <c r="T1086" s="58"/>
      <c r="U1086" s="58"/>
      <c r="V1086" s="60"/>
      <c r="W1086" s="56"/>
      <c r="X1086" s="56"/>
      <c r="Y1086" s="56"/>
      <c r="Z1086" s="46"/>
      <c r="AA1086" s="66"/>
      <c r="AB1086" s="46"/>
      <c r="AC1086" s="46"/>
      <c r="AD1086" s="61"/>
      <c r="AE1086" s="61"/>
      <c r="AF1086" s="46"/>
      <c r="AG1086" s="46">
        <f>IF(AND(AF1086="",P1086=""),0,IF((AF1086=""),P1086,IF((P1086=""),AF1086,AF1086+P1086)))</f>
        <v>246400</v>
      </c>
      <c r="AH1086" s="46">
        <f>IF( (AA1086=""),AG1086*1,AG1086*(AA1086/100) )</f>
        <v>246400</v>
      </c>
      <c r="AI1086" s="46">
        <v>50000000</v>
      </c>
      <c r="AJ1086" s="46">
        <f>IF((AI1086-AH1086) &gt; 1,0,IF((AI1086-AH1086)&lt;0,AH1086-AI1086,AI1086-AH1086))</f>
        <v>0</v>
      </c>
      <c r="AK1086" s="46">
        <v>0.01</v>
      </c>
      <c r="AL1086" s="46">
        <f>AJ1086*(AK1086/100)</f>
        <v>0</v>
      </c>
    </row>
    <row r="1087" spans="1:38" x14ac:dyDescent="0.45">
      <c r="A1087" s="16"/>
      <c r="B1087" s="21"/>
      <c r="C1087" s="16"/>
      <c r="D1087" s="16"/>
      <c r="E1087" s="56"/>
      <c r="F1087" s="56"/>
      <c r="G1087" s="57"/>
      <c r="H1087" s="56"/>
      <c r="I1087" s="56"/>
      <c r="J1087" s="56"/>
      <c r="K1087" s="56"/>
      <c r="L1087" s="71"/>
      <c r="M1087" s="56"/>
      <c r="N1087" s="46"/>
      <c r="O1087" s="46" t="s">
        <v>54</v>
      </c>
      <c r="P1087" s="46">
        <f>SUM(P1086:P1086)</f>
        <v>246400</v>
      </c>
      <c r="Q1087" s="56"/>
      <c r="R1087" s="58"/>
      <c r="S1087" s="59"/>
      <c r="T1087" s="58"/>
      <c r="U1087" s="58"/>
      <c r="V1087" s="60"/>
      <c r="W1087" s="56"/>
      <c r="X1087" s="56"/>
      <c r="Y1087" s="56"/>
      <c r="Z1087" s="46"/>
      <c r="AA1087" s="66"/>
      <c r="AB1087" s="46"/>
      <c r="AC1087" s="46"/>
      <c r="AD1087" s="61"/>
      <c r="AE1087" s="61"/>
      <c r="AF1087" s="46"/>
      <c r="AG1087" s="46"/>
      <c r="AH1087" s="46">
        <f>SUM(AH1086:AH1086)</f>
        <v>246400</v>
      </c>
      <c r="AI1087" s="46"/>
      <c r="AJ1087" s="46">
        <f>SUM(AJ1086:AJ1086)</f>
        <v>0</v>
      </c>
      <c r="AK1087" s="46"/>
      <c r="AL1087" s="46">
        <f>SUM(AL1086:AL1086)</f>
        <v>0</v>
      </c>
    </row>
    <row r="1088" spans="1:38" x14ac:dyDescent="0.45">
      <c r="A1088" s="16" t="s">
        <v>1728</v>
      </c>
      <c r="B1088" s="21">
        <v>3100201398463</v>
      </c>
      <c r="C1088" s="16" t="s">
        <v>1729</v>
      </c>
      <c r="D1088" s="16" t="s">
        <v>1730</v>
      </c>
      <c r="E1088" s="56">
        <v>632</v>
      </c>
      <c r="F1088" s="56">
        <v>2292</v>
      </c>
      <c r="G1088" s="57" t="s">
        <v>1731</v>
      </c>
      <c r="H1088" s="56" t="s">
        <v>42</v>
      </c>
      <c r="I1088" s="56">
        <v>11959</v>
      </c>
      <c r="J1088" s="56">
        <v>2</v>
      </c>
      <c r="K1088" s="56">
        <v>3</v>
      </c>
      <c r="L1088" s="71">
        <v>10</v>
      </c>
      <c r="M1088" s="56" t="s">
        <v>43</v>
      </c>
      <c r="N1088" s="46">
        <f>((J1088*400)+(K1088*100))+L1088</f>
        <v>1110</v>
      </c>
      <c r="O1088" s="46">
        <v>440</v>
      </c>
      <c r="P1088" s="46">
        <f>N1088*O1088</f>
        <v>488400</v>
      </c>
      <c r="Q1088" s="56"/>
      <c r="R1088" s="58"/>
      <c r="S1088" s="59"/>
      <c r="T1088" s="58"/>
      <c r="U1088" s="58"/>
      <c r="V1088" s="60"/>
      <c r="W1088" s="56"/>
      <c r="X1088" s="56"/>
      <c r="Y1088" s="56"/>
      <c r="Z1088" s="46"/>
      <c r="AA1088" s="66"/>
      <c r="AB1088" s="46"/>
      <c r="AC1088" s="46"/>
      <c r="AD1088" s="61"/>
      <c r="AE1088" s="61"/>
      <c r="AF1088" s="46"/>
      <c r="AG1088" s="46">
        <f>IF(AND(AF1088="",P1088=""),0,IF((AF1088=""),P1088,IF((P1088=""),AF1088,AF1088+P1088)))</f>
        <v>488400</v>
      </c>
      <c r="AH1088" s="46">
        <f>IF( (AA1088=""),AG1088*1,AG1088*(AA1088/100) )</f>
        <v>488400</v>
      </c>
      <c r="AI1088" s="46">
        <v>0</v>
      </c>
      <c r="AJ1088" s="46">
        <f>IF((AI1088-AH1088) &gt; 1,0,IF((AI1088-AH1088)&lt;0,AH1088-AI1088,AI1088-AH1088))</f>
        <v>488400</v>
      </c>
      <c r="AK1088" s="46">
        <v>0.3</v>
      </c>
      <c r="AL1088" s="46">
        <f>AJ1088*(AK1088/100)</f>
        <v>1465.2</v>
      </c>
    </row>
    <row r="1089" spans="1:39" x14ac:dyDescent="0.45">
      <c r="A1089" s="16"/>
      <c r="B1089" s="21"/>
      <c r="C1089" s="16"/>
      <c r="D1089" s="16"/>
      <c r="E1089" s="56"/>
      <c r="F1089" s="56"/>
      <c r="G1089" s="57"/>
      <c r="H1089" s="56"/>
      <c r="I1089" s="56"/>
      <c r="J1089" s="56"/>
      <c r="K1089" s="56"/>
      <c r="L1089" s="71"/>
      <c r="M1089" s="56"/>
      <c r="N1089" s="46"/>
      <c r="O1089" s="46" t="s">
        <v>54</v>
      </c>
      <c r="P1089" s="46">
        <f>SUM(P1088:P1088)</f>
        <v>488400</v>
      </c>
      <c r="Q1089" s="56"/>
      <c r="R1089" s="58"/>
      <c r="S1089" s="59"/>
      <c r="T1089" s="58"/>
      <c r="U1089" s="58"/>
      <c r="V1089" s="60"/>
      <c r="W1089" s="56"/>
      <c r="X1089" s="56"/>
      <c r="Y1089" s="56"/>
      <c r="Z1089" s="46"/>
      <c r="AA1089" s="66"/>
      <c r="AB1089" s="46"/>
      <c r="AC1089" s="46"/>
      <c r="AD1089" s="61"/>
      <c r="AE1089" s="61"/>
      <c r="AF1089" s="46"/>
      <c r="AG1089" s="46"/>
      <c r="AH1089" s="46">
        <f>SUM(AH1088:AH1088)</f>
        <v>488400</v>
      </c>
      <c r="AI1089" s="46"/>
      <c r="AJ1089" s="46">
        <f>SUM(AJ1088:AJ1088)</f>
        <v>488400</v>
      </c>
      <c r="AK1089" s="46"/>
      <c r="AL1089" s="46">
        <f>SUM(AL1088:AL1088)</f>
        <v>1465.2</v>
      </c>
    </row>
    <row r="1090" spans="1:39" x14ac:dyDescent="0.45">
      <c r="A1090" s="16" t="s">
        <v>1732</v>
      </c>
      <c r="B1090" s="21">
        <v>5770400022588</v>
      </c>
      <c r="C1090" s="16" t="s">
        <v>1733</v>
      </c>
      <c r="D1090" s="16" t="s">
        <v>1734</v>
      </c>
      <c r="E1090" s="56">
        <v>633</v>
      </c>
      <c r="F1090" s="56">
        <v>8955</v>
      </c>
      <c r="G1090" s="57" t="s">
        <v>1735</v>
      </c>
      <c r="H1090" s="56" t="s">
        <v>42</v>
      </c>
      <c r="I1090" s="56">
        <v>14325</v>
      </c>
      <c r="J1090" s="56"/>
      <c r="K1090" s="56"/>
      <c r="L1090" s="71"/>
      <c r="M1090" s="56"/>
      <c r="N1090" s="46"/>
      <c r="O1090" s="46"/>
      <c r="P1090" s="46"/>
      <c r="Q1090" s="56"/>
      <c r="R1090" s="58"/>
      <c r="S1090" s="59"/>
      <c r="T1090" s="58"/>
      <c r="U1090" s="58"/>
      <c r="V1090" s="60"/>
      <c r="W1090" s="56"/>
      <c r="X1090" s="56"/>
      <c r="Y1090" s="56"/>
      <c r="Z1090" s="46"/>
      <c r="AA1090" s="66"/>
      <c r="AB1090" s="46"/>
      <c r="AC1090" s="46"/>
      <c r="AD1090" s="61"/>
      <c r="AE1090" s="61"/>
      <c r="AF1090" s="46"/>
      <c r="AG1090" s="46"/>
      <c r="AH1090" s="46"/>
      <c r="AI1090" s="46"/>
      <c r="AJ1090" s="46"/>
      <c r="AK1090" s="46"/>
      <c r="AL1090" s="46"/>
    </row>
    <row r="1091" spans="1:39" x14ac:dyDescent="0.45">
      <c r="A1091" s="16"/>
      <c r="B1091" s="21"/>
      <c r="C1091" s="16"/>
      <c r="D1091" s="16"/>
      <c r="E1091" s="56"/>
      <c r="F1091" s="56"/>
      <c r="G1091" s="57"/>
      <c r="H1091" s="56"/>
      <c r="I1091" s="56"/>
      <c r="J1091" s="56"/>
      <c r="K1091" s="56"/>
      <c r="L1091" s="71"/>
      <c r="M1091" s="56"/>
      <c r="N1091" s="46"/>
      <c r="O1091" s="46" t="s">
        <v>54</v>
      </c>
      <c r="P1091" s="46">
        <f>SUM(P1090:P1090)</f>
        <v>0</v>
      </c>
      <c r="Q1091" s="56"/>
      <c r="R1091" s="58"/>
      <c r="S1091" s="59"/>
      <c r="T1091" s="58"/>
      <c r="U1091" s="58"/>
      <c r="V1091" s="60"/>
      <c r="W1091" s="56"/>
      <c r="X1091" s="56"/>
      <c r="Y1091" s="56"/>
      <c r="Z1091" s="46"/>
      <c r="AA1091" s="66"/>
      <c r="AB1091" s="46"/>
      <c r="AC1091" s="46"/>
      <c r="AD1091" s="61"/>
      <c r="AE1091" s="61"/>
      <c r="AF1091" s="46"/>
      <c r="AG1091" s="46"/>
      <c r="AH1091" s="46">
        <f>SUM(AH1090:AH1090)</f>
        <v>0</v>
      </c>
      <c r="AI1091" s="46"/>
      <c r="AJ1091" s="46">
        <f>SUM(AJ1090:AJ1090)</f>
        <v>0</v>
      </c>
      <c r="AK1091" s="46"/>
      <c r="AL1091" s="46">
        <f>SUM(AL1090:AL1090)</f>
        <v>0</v>
      </c>
    </row>
    <row r="1092" spans="1:39" x14ac:dyDescent="0.45">
      <c r="A1092" s="16" t="s">
        <v>1736</v>
      </c>
      <c r="B1092" s="21">
        <v>3770400008376</v>
      </c>
      <c r="C1092" s="16" t="s">
        <v>1737</v>
      </c>
      <c r="D1092" s="16" t="s">
        <v>1738</v>
      </c>
      <c r="E1092" s="56">
        <v>634</v>
      </c>
      <c r="F1092" s="56">
        <v>630</v>
      </c>
      <c r="G1092" s="57" t="s">
        <v>1739</v>
      </c>
      <c r="H1092" s="56" t="s">
        <v>42</v>
      </c>
      <c r="I1092" s="56">
        <v>19974</v>
      </c>
      <c r="J1092" s="56">
        <v>1</v>
      </c>
      <c r="K1092" s="56">
        <v>0</v>
      </c>
      <c r="L1092" s="71">
        <v>76</v>
      </c>
      <c r="M1092" s="56" t="s">
        <v>43</v>
      </c>
      <c r="N1092" s="46">
        <f>((J1092*400)+(K1092*100))+L1092</f>
        <v>476</v>
      </c>
      <c r="O1092" s="46">
        <v>440</v>
      </c>
      <c r="P1092" s="46">
        <f>N1092*O1092</f>
        <v>209440</v>
      </c>
      <c r="Q1092" s="56"/>
      <c r="R1092" s="58"/>
      <c r="S1092" s="59"/>
      <c r="T1092" s="58"/>
      <c r="U1092" s="58"/>
      <c r="V1092" s="60"/>
      <c r="W1092" s="56"/>
      <c r="X1092" s="56"/>
      <c r="Y1092" s="56"/>
      <c r="Z1092" s="46"/>
      <c r="AA1092" s="66"/>
      <c r="AB1092" s="46"/>
      <c r="AC1092" s="46"/>
      <c r="AD1092" s="61"/>
      <c r="AE1092" s="61"/>
      <c r="AF1092" s="46"/>
      <c r="AG1092" s="46">
        <f>IF(AND(AF1092="",P1092=""),0,IF((AF1092=""),P1092,IF((P1092=""),AF1092,AF1092+P1092)))</f>
        <v>209440</v>
      </c>
      <c r="AH1092" s="46">
        <f>IF( (AA1092=""),AG1092*1,AG1092*(AA1092/100) )</f>
        <v>209440</v>
      </c>
      <c r="AI1092" s="46">
        <v>0</v>
      </c>
      <c r="AJ1092" s="46">
        <f>IF((AI1092-AH1092) &gt; 1,0,IF((AI1092-AH1092)&lt;0,AH1092-AI1092,AI1092-AH1092))</f>
        <v>209440</v>
      </c>
      <c r="AK1092" s="46">
        <v>0.3</v>
      </c>
      <c r="AL1092" s="46">
        <f>AJ1092*(AK1092/100)</f>
        <v>628.32000000000005</v>
      </c>
    </row>
    <row r="1093" spans="1:39" x14ac:dyDescent="0.45">
      <c r="A1093" s="16"/>
      <c r="B1093" s="21"/>
      <c r="C1093" s="16"/>
      <c r="D1093" s="16"/>
      <c r="E1093" s="56"/>
      <c r="F1093" s="56"/>
      <c r="G1093" s="57"/>
      <c r="H1093" s="56"/>
      <c r="I1093" s="56"/>
      <c r="J1093" s="56"/>
      <c r="K1093" s="56"/>
      <c r="L1093" s="71"/>
      <c r="M1093" s="56"/>
      <c r="N1093" s="46"/>
      <c r="O1093" s="46" t="s">
        <v>54</v>
      </c>
      <c r="P1093" s="46">
        <f>SUM(P1092:P1092)</f>
        <v>209440</v>
      </c>
      <c r="Q1093" s="56"/>
      <c r="R1093" s="58"/>
      <c r="S1093" s="59"/>
      <c r="T1093" s="58"/>
      <c r="U1093" s="58"/>
      <c r="V1093" s="60"/>
      <c r="W1093" s="56"/>
      <c r="X1093" s="56"/>
      <c r="Y1093" s="56"/>
      <c r="Z1093" s="46"/>
      <c r="AA1093" s="66"/>
      <c r="AB1093" s="46"/>
      <c r="AC1093" s="46"/>
      <c r="AD1093" s="61"/>
      <c r="AE1093" s="61"/>
      <c r="AF1093" s="46"/>
      <c r="AG1093" s="46"/>
      <c r="AH1093" s="46">
        <f>SUM(AH1092:AH1092)</f>
        <v>209440</v>
      </c>
      <c r="AI1093" s="46"/>
      <c r="AJ1093" s="46">
        <f>SUM(AJ1092:AJ1092)</f>
        <v>209440</v>
      </c>
      <c r="AK1093" s="46"/>
      <c r="AL1093" s="46">
        <f>SUM(AL1092:AL1092)</f>
        <v>628.32000000000005</v>
      </c>
    </row>
    <row r="1094" spans="1:39" x14ac:dyDescent="0.45">
      <c r="A1094" s="16" t="s">
        <v>1740</v>
      </c>
      <c r="B1094" s="21">
        <v>3770400057709</v>
      </c>
      <c r="C1094" s="16" t="s">
        <v>1741</v>
      </c>
      <c r="D1094" s="16" t="s">
        <v>1742</v>
      </c>
      <c r="E1094" s="56">
        <v>635</v>
      </c>
      <c r="F1094" s="56">
        <v>6253</v>
      </c>
      <c r="G1094" s="57"/>
      <c r="H1094" s="56" t="s">
        <v>42</v>
      </c>
      <c r="I1094" s="56">
        <v>31543</v>
      </c>
      <c r="J1094" s="56">
        <v>0</v>
      </c>
      <c r="K1094" s="56">
        <v>0</v>
      </c>
      <c r="L1094" s="71">
        <v>20</v>
      </c>
      <c r="M1094" s="56" t="s">
        <v>208</v>
      </c>
      <c r="N1094" s="46">
        <f>((J1094*400)+(K1094*100))+L1094</f>
        <v>20</v>
      </c>
      <c r="O1094" s="46">
        <v>230</v>
      </c>
      <c r="P1094" s="46">
        <f>N1094*O1094</f>
        <v>4600</v>
      </c>
      <c r="Q1094" s="56"/>
      <c r="R1094" s="58"/>
      <c r="S1094" s="59"/>
      <c r="T1094" s="58"/>
      <c r="U1094" s="58"/>
      <c r="V1094" s="60"/>
      <c r="W1094" s="56"/>
      <c r="X1094" s="56"/>
      <c r="Y1094" s="56"/>
      <c r="Z1094" s="46"/>
      <c r="AA1094" s="66"/>
      <c r="AB1094" s="46"/>
      <c r="AC1094" s="46"/>
      <c r="AD1094" s="61"/>
      <c r="AE1094" s="61"/>
      <c r="AF1094" s="46"/>
      <c r="AG1094" s="46">
        <f>IF(AND(AF1094="",P1094=""),0,IF((AF1094=""),P1094,IF((P1094=""),AF1094,AF1094+P1094)))</f>
        <v>4600</v>
      </c>
      <c r="AH1094" s="46">
        <f>IF( (AA1094=""),AG1094*1,AG1094*(AA1094/100) )</f>
        <v>4600</v>
      </c>
      <c r="AI1094" s="46">
        <v>0</v>
      </c>
      <c r="AJ1094" s="46">
        <f>IF((AI1094-AH1094) &gt; 1,0,IF((AI1094-AH1094)&lt;0,AH1094-AI1094,AI1094-AH1094))</f>
        <v>4600</v>
      </c>
      <c r="AK1094" s="46">
        <v>0.02</v>
      </c>
      <c r="AL1094" s="46">
        <f>AJ1094*(AK1094/100)</f>
        <v>0.92</v>
      </c>
    </row>
    <row r="1095" spans="1:39" x14ac:dyDescent="0.45">
      <c r="A1095" s="16"/>
      <c r="B1095" s="21"/>
      <c r="C1095" s="16"/>
      <c r="D1095" s="16"/>
      <c r="E1095" s="56"/>
      <c r="F1095" s="56"/>
      <c r="G1095" s="57"/>
      <c r="H1095" s="56"/>
      <c r="I1095" s="56"/>
      <c r="J1095" s="56">
        <v>7</v>
      </c>
      <c r="K1095" s="56">
        <v>3</v>
      </c>
      <c r="L1095" s="71">
        <v>96</v>
      </c>
      <c r="M1095" s="56" t="s">
        <v>90</v>
      </c>
      <c r="N1095" s="46">
        <f>((J1095*400)+(K1095*100))+L1095</f>
        <v>3196</v>
      </c>
      <c r="O1095" s="46">
        <v>230</v>
      </c>
      <c r="P1095" s="46">
        <f>N1095*O1095</f>
        <v>735080</v>
      </c>
      <c r="Q1095" s="56"/>
      <c r="R1095" s="58"/>
      <c r="S1095" s="59"/>
      <c r="T1095" s="58"/>
      <c r="U1095" s="58"/>
      <c r="V1095" s="60"/>
      <c r="W1095" s="56"/>
      <c r="X1095" s="56"/>
      <c r="Y1095" s="56"/>
      <c r="Z1095" s="46"/>
      <c r="AA1095" s="66"/>
      <c r="AB1095" s="46"/>
      <c r="AC1095" s="46"/>
      <c r="AD1095" s="61"/>
      <c r="AE1095" s="61"/>
      <c r="AF1095" s="46"/>
      <c r="AG1095" s="46">
        <f>IF(AND(AF1095="",P1095=""),0,IF((AF1095=""),P1095,IF((P1095=""),AF1095,AF1095+P1095)))</f>
        <v>735080</v>
      </c>
      <c r="AH1095" s="46">
        <f>IF( (AA1095=""),AG1095*1,AG1095*(AA1095/100) )</f>
        <v>735080</v>
      </c>
      <c r="AI1095" s="46">
        <v>0</v>
      </c>
      <c r="AJ1095" s="46">
        <f>IF((AI1095-AH1095) &gt; 1,0,IF((AI1095-AH1095)&lt;0,AH1095-AI1095,AI1095-AH1095))</f>
        <v>735080</v>
      </c>
      <c r="AK1095" s="46">
        <v>0.01</v>
      </c>
      <c r="AL1095" s="46">
        <f>AJ1095*(AK1095/100)</f>
        <v>73.50800000000001</v>
      </c>
    </row>
    <row r="1096" spans="1:39" x14ac:dyDescent="0.45">
      <c r="A1096" s="16"/>
      <c r="B1096" s="21"/>
      <c r="C1096" s="16"/>
      <c r="D1096" s="16"/>
      <c r="E1096" s="56"/>
      <c r="F1096" s="56"/>
      <c r="G1096" s="57"/>
      <c r="H1096" s="56"/>
      <c r="I1096" s="56"/>
      <c r="J1096" s="56"/>
      <c r="K1096" s="56"/>
      <c r="L1096" s="71"/>
      <c r="M1096" s="56"/>
      <c r="N1096" s="46"/>
      <c r="O1096" s="46"/>
      <c r="P1096" s="46"/>
      <c r="Q1096" s="73">
        <v>1</v>
      </c>
      <c r="R1096" s="58" t="s">
        <v>1740</v>
      </c>
      <c r="S1096" s="59">
        <v>3770400057709</v>
      </c>
      <c r="T1096" s="58" t="s">
        <v>1741</v>
      </c>
      <c r="U1096" s="58" t="s">
        <v>1743</v>
      </c>
      <c r="V1096" s="60"/>
      <c r="W1096" s="56" t="s">
        <v>210</v>
      </c>
      <c r="X1096" s="56" t="s">
        <v>211</v>
      </c>
      <c r="Y1096" s="56" t="s">
        <v>212</v>
      </c>
      <c r="Z1096" s="46">
        <v>80</v>
      </c>
      <c r="AA1096" s="66">
        <v>100</v>
      </c>
      <c r="AB1096" s="46">
        <v>6900</v>
      </c>
      <c r="AC1096" s="46">
        <f>Z1096*AB1096</f>
        <v>552000</v>
      </c>
      <c r="AD1096" s="61">
        <v>5</v>
      </c>
      <c r="AE1096" s="61">
        <v>5</v>
      </c>
      <c r="AF1096" s="46">
        <f>(AC1096*(100-AE1096))/100</f>
        <v>524400</v>
      </c>
      <c r="AG1096" s="46">
        <f>IF( (AF1096=""),0,SUM(AF1096:AF1096) )</f>
        <v>524400</v>
      </c>
      <c r="AH1096" s="46">
        <f>(AG1096/100)*(AA1096)</f>
        <v>524400</v>
      </c>
      <c r="AI1096" s="46">
        <v>0</v>
      </c>
      <c r="AJ1096" s="46">
        <f>IF((AI1096-AH1096) &gt; 1,0,IF((AI1096-AH1096)&lt;0,AH1096-AI1096,AI1096-AH1096))</f>
        <v>524400</v>
      </c>
      <c r="AK1096" s="46">
        <v>0.02</v>
      </c>
      <c r="AL1096" s="46">
        <f>AJ1096*(AK1096/100)</f>
        <v>104.88000000000001</v>
      </c>
    </row>
    <row r="1097" spans="1:39" x14ac:dyDescent="0.45">
      <c r="A1097" s="16"/>
      <c r="B1097" s="21"/>
      <c r="C1097" s="16"/>
      <c r="D1097" s="16"/>
      <c r="E1097" s="56"/>
      <c r="F1097" s="56"/>
      <c r="G1097" s="57"/>
      <c r="H1097" s="56"/>
      <c r="I1097" s="56"/>
      <c r="J1097" s="56"/>
      <c r="K1097" s="56"/>
      <c r="L1097" s="71"/>
      <c r="M1097" s="56"/>
      <c r="N1097" s="46"/>
      <c r="O1097" s="46" t="s">
        <v>54</v>
      </c>
      <c r="P1097" s="46">
        <f>SUM(P1094:P1096)</f>
        <v>739680</v>
      </c>
      <c r="Q1097" s="56"/>
      <c r="R1097" s="58"/>
      <c r="S1097" s="59"/>
      <c r="T1097" s="58"/>
      <c r="U1097" s="58"/>
      <c r="V1097" s="60"/>
      <c r="W1097" s="56"/>
      <c r="X1097" s="56"/>
      <c r="Y1097" s="56"/>
      <c r="Z1097" s="46"/>
      <c r="AA1097" s="66"/>
      <c r="AB1097" s="46"/>
      <c r="AC1097" s="46"/>
      <c r="AD1097" s="61"/>
      <c r="AE1097" s="61"/>
      <c r="AF1097" s="46"/>
      <c r="AG1097" s="46"/>
      <c r="AH1097" s="46">
        <f>SUM(AH1094:AH1096)</f>
        <v>1264080</v>
      </c>
      <c r="AI1097" s="46"/>
      <c r="AJ1097" s="46">
        <f>SUM(AJ1094:AJ1096)</f>
        <v>1264080</v>
      </c>
      <c r="AK1097" s="46"/>
      <c r="AL1097" s="46">
        <f>SUM(AL1094:AL1096)</f>
        <v>179.30800000000002</v>
      </c>
    </row>
    <row r="1098" spans="1:39" x14ac:dyDescent="0.45">
      <c r="A1098" s="16" t="s">
        <v>1744</v>
      </c>
      <c r="B1098" s="21">
        <v>3770400019744</v>
      </c>
      <c r="C1098" s="16" t="s">
        <v>1745</v>
      </c>
      <c r="D1098" s="16" t="s">
        <v>1746</v>
      </c>
      <c r="E1098" s="56">
        <v>636</v>
      </c>
      <c r="F1098" s="56">
        <v>2285</v>
      </c>
      <c r="G1098" s="57" t="s">
        <v>1747</v>
      </c>
      <c r="H1098" s="56" t="s">
        <v>42</v>
      </c>
      <c r="I1098" s="56">
        <v>10456</v>
      </c>
      <c r="J1098" s="56">
        <v>0</v>
      </c>
      <c r="K1098" s="56">
        <v>0</v>
      </c>
      <c r="L1098" s="71">
        <v>20</v>
      </c>
      <c r="M1098" s="56" t="s">
        <v>208</v>
      </c>
      <c r="N1098" s="46">
        <f>((J1098*400)+(K1098*100))+L1098</f>
        <v>20</v>
      </c>
      <c r="O1098" s="46">
        <v>430</v>
      </c>
      <c r="P1098" s="46">
        <f>N1098*O1098</f>
        <v>8600</v>
      </c>
      <c r="Q1098" s="56">
        <v>1</v>
      </c>
      <c r="R1098" s="58" t="s">
        <v>1748</v>
      </c>
      <c r="S1098" s="59">
        <v>3770400320370</v>
      </c>
      <c r="T1098" s="58" t="s">
        <v>1749</v>
      </c>
      <c r="U1098" s="58" t="s">
        <v>1750</v>
      </c>
      <c r="V1098" s="60"/>
      <c r="W1098" s="56" t="s">
        <v>210</v>
      </c>
      <c r="X1098" s="56" t="s">
        <v>211</v>
      </c>
      <c r="Y1098" s="56" t="s">
        <v>1110</v>
      </c>
      <c r="Z1098" s="46">
        <v>80</v>
      </c>
      <c r="AA1098" s="66">
        <v>100</v>
      </c>
      <c r="AB1098" s="46">
        <v>6900</v>
      </c>
      <c r="AC1098" s="46">
        <f>Z1098*AB1098</f>
        <v>552000</v>
      </c>
      <c r="AD1098" s="61">
        <v>5</v>
      </c>
      <c r="AE1098" s="61">
        <v>5</v>
      </c>
      <c r="AF1098" s="46">
        <f>(AC1098*(100-AE1098))/100</f>
        <v>524400</v>
      </c>
      <c r="AG1098" s="46">
        <f>IF(AND(AF1098="",P1098=""),0,IF((AF1098=""),P1098, IF( (P1098=""),AF1098,AF1098+P1098)))</f>
        <v>533000</v>
      </c>
      <c r="AH1098" s="46">
        <f>IF( (AA1098=""),AG1098*1,AG1098*(AA1098/100) )</f>
        <v>533000</v>
      </c>
      <c r="AI1098" s="46">
        <v>10000000</v>
      </c>
      <c r="AJ1098" s="46">
        <f>IF((AI1098-AH1098) &gt; 1,0,IF((AI1098-AH1098)&lt;0,AH1098-AI1098,AI1098-AH1098))</f>
        <v>0</v>
      </c>
      <c r="AK1098" s="46">
        <v>0.3</v>
      </c>
      <c r="AL1098" s="46">
        <f>AJ1098*(AK1098/100)</f>
        <v>0</v>
      </c>
      <c r="AM1098" s="11" t="s">
        <v>1111</v>
      </c>
    </row>
    <row r="1099" spans="1:39" x14ac:dyDescent="0.45">
      <c r="A1099" s="16"/>
      <c r="B1099" s="21"/>
      <c r="C1099" s="16"/>
      <c r="D1099" s="16"/>
      <c r="E1099" s="56"/>
      <c r="F1099" s="56"/>
      <c r="G1099" s="57"/>
      <c r="H1099" s="56"/>
      <c r="I1099" s="56"/>
      <c r="J1099" s="56"/>
      <c r="K1099" s="56"/>
      <c r="L1099" s="71"/>
      <c r="M1099" s="56"/>
      <c r="N1099" s="46"/>
      <c r="O1099" s="46" t="s">
        <v>54</v>
      </c>
      <c r="P1099" s="46">
        <f>SUM(P1098:P1098)</f>
        <v>8600</v>
      </c>
      <c r="Q1099" s="56"/>
      <c r="R1099" s="58"/>
      <c r="S1099" s="59"/>
      <c r="T1099" s="58"/>
      <c r="U1099" s="58"/>
      <c r="V1099" s="60"/>
      <c r="W1099" s="56"/>
      <c r="X1099" s="56"/>
      <c r="Y1099" s="56"/>
      <c r="Z1099" s="46"/>
      <c r="AA1099" s="66"/>
      <c r="AB1099" s="46"/>
      <c r="AC1099" s="46"/>
      <c r="AD1099" s="61"/>
      <c r="AE1099" s="61"/>
      <c r="AF1099" s="46"/>
      <c r="AG1099" s="46"/>
      <c r="AH1099" s="46">
        <f>SUM(AH1098:AH1098)</f>
        <v>533000</v>
      </c>
      <c r="AI1099" s="46"/>
      <c r="AJ1099" s="46">
        <f>SUM(AJ1098:AJ1098)</f>
        <v>0</v>
      </c>
      <c r="AK1099" s="46"/>
      <c r="AL1099" s="46">
        <f>SUM(AL1098:AL1098)</f>
        <v>0</v>
      </c>
    </row>
    <row r="1100" spans="1:39" x14ac:dyDescent="0.45">
      <c r="A1100" s="16" t="s">
        <v>1751</v>
      </c>
      <c r="B1100" s="21">
        <v>3770400009704</v>
      </c>
      <c r="C1100" s="16" t="s">
        <v>1752</v>
      </c>
      <c r="D1100" s="16" t="s">
        <v>1753</v>
      </c>
      <c r="E1100" s="56">
        <v>637</v>
      </c>
      <c r="F1100" s="56">
        <v>2661</v>
      </c>
      <c r="G1100" s="57" t="s">
        <v>1754</v>
      </c>
      <c r="H1100" s="56" t="s">
        <v>42</v>
      </c>
      <c r="I1100" s="56">
        <v>15515</v>
      </c>
      <c r="J1100" s="56">
        <v>0</v>
      </c>
      <c r="K1100" s="56">
        <v>0</v>
      </c>
      <c r="L1100" s="71">
        <v>20</v>
      </c>
      <c r="M1100" s="56" t="s">
        <v>208</v>
      </c>
      <c r="N1100" s="46">
        <f>((J1100*400)+(K1100*100))+L1100</f>
        <v>20</v>
      </c>
      <c r="O1100" s="46">
        <v>380</v>
      </c>
      <c r="P1100" s="46">
        <f>N1100*O1100</f>
        <v>7600</v>
      </c>
      <c r="Q1100" s="56">
        <v>1</v>
      </c>
      <c r="R1100" s="58" t="s">
        <v>1751</v>
      </c>
      <c r="S1100" s="59">
        <v>3770400009704</v>
      </c>
      <c r="T1100" s="58" t="s">
        <v>1752</v>
      </c>
      <c r="U1100" s="58" t="s">
        <v>1755</v>
      </c>
      <c r="V1100" s="60"/>
      <c r="W1100" s="56" t="s">
        <v>210</v>
      </c>
      <c r="X1100" s="56" t="s">
        <v>211</v>
      </c>
      <c r="Y1100" s="56" t="s">
        <v>212</v>
      </c>
      <c r="Z1100" s="46">
        <v>80</v>
      </c>
      <c r="AA1100" s="66">
        <v>100</v>
      </c>
      <c r="AB1100" s="46">
        <v>6900</v>
      </c>
      <c r="AC1100" s="46">
        <f>Z1100*AB1100</f>
        <v>552000</v>
      </c>
      <c r="AD1100" s="61">
        <v>5</v>
      </c>
      <c r="AE1100" s="61">
        <v>5</v>
      </c>
      <c r="AF1100" s="46">
        <f>(AC1100*(100-AE1100))/100</f>
        <v>524400</v>
      </c>
      <c r="AG1100" s="46">
        <f>IF(AND(AF1100="",P1100=""),0,IF((AF1100=""),P1100, IF( (P1100=""),AF1100,AF1100+P1100)))</f>
        <v>532000</v>
      </c>
      <c r="AH1100" s="46">
        <f>IF( (AA1100=""),AG1100*1,AG1100*(AA1100/100) )</f>
        <v>532000</v>
      </c>
      <c r="AI1100" s="46">
        <v>50000000</v>
      </c>
      <c r="AJ1100" s="46">
        <f>IF((AI1100-AH1100) &gt; 1,0,IF((AI1100-AH1100)&lt;0,AH1100-AI1100,AI1100-AH1100))</f>
        <v>0</v>
      </c>
      <c r="AK1100" s="46">
        <v>0.02</v>
      </c>
      <c r="AL1100" s="46">
        <f>AJ1100*(AK1100/100)</f>
        <v>0</v>
      </c>
    </row>
    <row r="1101" spans="1:39" x14ac:dyDescent="0.45">
      <c r="A1101" s="16"/>
      <c r="B1101" s="21"/>
      <c r="C1101" s="16"/>
      <c r="D1101" s="16"/>
      <c r="E1101" s="56">
        <v>638</v>
      </c>
      <c r="F1101" s="56">
        <v>9737</v>
      </c>
      <c r="G1101" s="57" t="s">
        <v>1756</v>
      </c>
      <c r="H1101" s="56" t="s">
        <v>42</v>
      </c>
      <c r="I1101" s="56">
        <v>29881</v>
      </c>
      <c r="J1101" s="56"/>
      <c r="K1101" s="56"/>
      <c r="L1101" s="71"/>
      <c r="M1101" s="56"/>
      <c r="N1101" s="46"/>
      <c r="O1101" s="46"/>
      <c r="P1101" s="46"/>
      <c r="Q1101" s="56"/>
      <c r="R1101" s="58"/>
      <c r="S1101" s="59"/>
      <c r="T1101" s="58"/>
      <c r="U1101" s="58"/>
      <c r="V1101" s="60"/>
      <c r="W1101" s="56"/>
      <c r="X1101" s="56"/>
      <c r="Y1101" s="56"/>
      <c r="Z1101" s="46"/>
      <c r="AA1101" s="66"/>
      <c r="AB1101" s="46"/>
      <c r="AC1101" s="46"/>
      <c r="AD1101" s="61"/>
      <c r="AE1101" s="61"/>
      <c r="AF1101" s="46"/>
      <c r="AG1101" s="46"/>
      <c r="AH1101" s="46"/>
      <c r="AI1101" s="46"/>
      <c r="AJ1101" s="46"/>
      <c r="AK1101" s="46"/>
      <c r="AL1101" s="46"/>
    </row>
    <row r="1102" spans="1:39" x14ac:dyDescent="0.45">
      <c r="A1102" s="16"/>
      <c r="B1102" s="21"/>
      <c r="C1102" s="16"/>
      <c r="D1102" s="16"/>
      <c r="E1102" s="56">
        <v>639</v>
      </c>
      <c r="F1102" s="56">
        <v>2366</v>
      </c>
      <c r="G1102" s="57" t="s">
        <v>1757</v>
      </c>
      <c r="H1102" s="56" t="s">
        <v>42</v>
      </c>
      <c r="I1102" s="56">
        <v>29893</v>
      </c>
      <c r="J1102" s="56">
        <v>0</v>
      </c>
      <c r="K1102" s="56">
        <v>3</v>
      </c>
      <c r="L1102" s="71">
        <v>64</v>
      </c>
      <c r="M1102" s="56" t="s">
        <v>43</v>
      </c>
      <c r="N1102" s="46">
        <f>((J1102*400)+(K1102*100))+L1102</f>
        <v>364</v>
      </c>
      <c r="O1102" s="46">
        <v>5000</v>
      </c>
      <c r="P1102" s="46">
        <f>N1102*O1102</f>
        <v>1820000</v>
      </c>
      <c r="Q1102" s="56"/>
      <c r="R1102" s="58"/>
      <c r="S1102" s="59"/>
      <c r="T1102" s="58"/>
      <c r="U1102" s="58"/>
      <c r="V1102" s="60"/>
      <c r="W1102" s="56"/>
      <c r="X1102" s="56"/>
      <c r="Y1102" s="56"/>
      <c r="Z1102" s="46"/>
      <c r="AA1102" s="66"/>
      <c r="AB1102" s="46"/>
      <c r="AC1102" s="46"/>
      <c r="AD1102" s="61"/>
      <c r="AE1102" s="61"/>
      <c r="AF1102" s="46"/>
      <c r="AG1102" s="46">
        <f>IF(AND(AF1102="",P1102=""),0,IF((AF1102=""),P1102,IF((P1102=""),AF1102,AF1102+P1102)))</f>
        <v>1820000</v>
      </c>
      <c r="AH1102" s="46">
        <f>IF( (AA1102=""),AG1102*1,AG1102*(AA1102/100) )</f>
        <v>1820000</v>
      </c>
      <c r="AI1102" s="46">
        <v>0</v>
      </c>
      <c r="AJ1102" s="46">
        <f>IF((AI1102-AH1102) &gt; 1,0,IF((AI1102-AH1102)&lt;0,AH1102-AI1102,AI1102-AH1102))</f>
        <v>1820000</v>
      </c>
      <c r="AK1102" s="46">
        <v>0.3</v>
      </c>
      <c r="AL1102" s="46">
        <f>AJ1102*(AK1102/100)</f>
        <v>5460</v>
      </c>
    </row>
    <row r="1103" spans="1:39" x14ac:dyDescent="0.45">
      <c r="A1103" s="16"/>
      <c r="B1103" s="21"/>
      <c r="C1103" s="16"/>
      <c r="D1103" s="16"/>
      <c r="E1103" s="56"/>
      <c r="F1103" s="56"/>
      <c r="G1103" s="57"/>
      <c r="H1103" s="56"/>
      <c r="I1103" s="56"/>
      <c r="J1103" s="56"/>
      <c r="K1103" s="56"/>
      <c r="L1103" s="71"/>
      <c r="M1103" s="56"/>
      <c r="N1103" s="46"/>
      <c r="O1103" s="46" t="s">
        <v>54</v>
      </c>
      <c r="P1103" s="46">
        <f>SUM(P1100:P1102)</f>
        <v>1827600</v>
      </c>
      <c r="Q1103" s="56"/>
      <c r="R1103" s="58"/>
      <c r="S1103" s="59"/>
      <c r="T1103" s="58"/>
      <c r="U1103" s="58"/>
      <c r="V1103" s="60"/>
      <c r="W1103" s="56"/>
      <c r="X1103" s="56"/>
      <c r="Y1103" s="56"/>
      <c r="Z1103" s="46"/>
      <c r="AA1103" s="66"/>
      <c r="AB1103" s="46"/>
      <c r="AC1103" s="46"/>
      <c r="AD1103" s="61"/>
      <c r="AE1103" s="61"/>
      <c r="AF1103" s="46"/>
      <c r="AG1103" s="46"/>
      <c r="AH1103" s="46">
        <f>SUM(AH1100:AH1102)</f>
        <v>2352000</v>
      </c>
      <c r="AI1103" s="46"/>
      <c r="AJ1103" s="46">
        <f>SUM(AJ1100:AJ1102)</f>
        <v>1820000</v>
      </c>
      <c r="AK1103" s="46"/>
      <c r="AL1103" s="46">
        <f>SUM(AL1100:AL1102)</f>
        <v>5460</v>
      </c>
    </row>
    <row r="1104" spans="1:39" x14ac:dyDescent="0.45">
      <c r="A1104" s="16" t="s">
        <v>1758</v>
      </c>
      <c r="B1104" s="21">
        <v>3100701034341</v>
      </c>
      <c r="C1104" s="16" t="s">
        <v>1759</v>
      </c>
      <c r="D1104" s="16" t="s">
        <v>1760</v>
      </c>
      <c r="E1104" s="56">
        <v>640</v>
      </c>
      <c r="F1104" s="56">
        <v>2737</v>
      </c>
      <c r="G1104" s="57" t="s">
        <v>1761</v>
      </c>
      <c r="H1104" s="56" t="s">
        <v>42</v>
      </c>
      <c r="I1104" s="56">
        <v>21883</v>
      </c>
      <c r="J1104" s="56">
        <v>0</v>
      </c>
      <c r="K1104" s="56">
        <v>1</v>
      </c>
      <c r="L1104" s="71">
        <v>12</v>
      </c>
      <c r="M1104" s="56" t="s">
        <v>43</v>
      </c>
      <c r="N1104" s="46">
        <f>((J1104*400)+(K1104*100))+L1104</f>
        <v>112</v>
      </c>
      <c r="O1104" s="46">
        <v>1000</v>
      </c>
      <c r="P1104" s="46">
        <f>N1104*O1104</f>
        <v>112000</v>
      </c>
      <c r="Q1104" s="56"/>
      <c r="R1104" s="58"/>
      <c r="S1104" s="59"/>
      <c r="T1104" s="58"/>
      <c r="U1104" s="58"/>
      <c r="V1104" s="60"/>
      <c r="W1104" s="56"/>
      <c r="X1104" s="56"/>
      <c r="Y1104" s="56"/>
      <c r="Z1104" s="46"/>
      <c r="AA1104" s="66"/>
      <c r="AB1104" s="46"/>
      <c r="AC1104" s="46"/>
      <c r="AD1104" s="61"/>
      <c r="AE1104" s="61"/>
      <c r="AF1104" s="46"/>
      <c r="AG1104" s="46">
        <f>IF(AND(AF1104="",P1104=""),0,IF((AF1104=""),P1104,IF((P1104=""),AF1104,AF1104+P1104)))</f>
        <v>112000</v>
      </c>
      <c r="AH1104" s="46">
        <f>IF( (AA1104=""),AG1104*1,AG1104*(AA1104/100) )</f>
        <v>112000</v>
      </c>
      <c r="AI1104" s="46">
        <v>0</v>
      </c>
      <c r="AJ1104" s="46">
        <f>IF((AI1104-AH1104) &gt; 1,0,IF((AI1104-AH1104)&lt;0,AH1104-AI1104,AI1104-AH1104))</f>
        <v>112000</v>
      </c>
      <c r="AK1104" s="46">
        <v>0.3</v>
      </c>
      <c r="AL1104" s="46">
        <f>AJ1104*(AK1104/100)</f>
        <v>336</v>
      </c>
    </row>
    <row r="1105" spans="1:38" x14ac:dyDescent="0.45">
      <c r="A1105" s="16"/>
      <c r="B1105" s="21"/>
      <c r="C1105" s="16"/>
      <c r="D1105" s="16"/>
      <c r="E1105" s="56"/>
      <c r="F1105" s="56"/>
      <c r="G1105" s="57"/>
      <c r="H1105" s="56"/>
      <c r="I1105" s="56"/>
      <c r="J1105" s="56"/>
      <c r="K1105" s="56"/>
      <c r="L1105" s="71"/>
      <c r="M1105" s="56"/>
      <c r="N1105" s="46"/>
      <c r="O1105" s="46" t="s">
        <v>54</v>
      </c>
      <c r="P1105" s="46">
        <f>SUM(P1104:P1104)</f>
        <v>112000</v>
      </c>
      <c r="Q1105" s="56"/>
      <c r="R1105" s="58"/>
      <c r="S1105" s="59"/>
      <c r="T1105" s="58"/>
      <c r="U1105" s="58"/>
      <c r="V1105" s="60"/>
      <c r="W1105" s="56"/>
      <c r="X1105" s="56"/>
      <c r="Y1105" s="56"/>
      <c r="Z1105" s="46"/>
      <c r="AA1105" s="66"/>
      <c r="AB1105" s="46"/>
      <c r="AC1105" s="46"/>
      <c r="AD1105" s="61"/>
      <c r="AE1105" s="61"/>
      <c r="AF1105" s="46"/>
      <c r="AG1105" s="46"/>
      <c r="AH1105" s="46">
        <f>SUM(AH1104:AH1104)</f>
        <v>112000</v>
      </c>
      <c r="AI1105" s="46"/>
      <c r="AJ1105" s="46">
        <f>SUM(AJ1104:AJ1104)</f>
        <v>112000</v>
      </c>
      <c r="AK1105" s="46"/>
      <c r="AL1105" s="46">
        <f>SUM(AL1104:AL1104)</f>
        <v>336</v>
      </c>
    </row>
    <row r="1106" spans="1:38" x14ac:dyDescent="0.45">
      <c r="A1106" s="16" t="s">
        <v>1762</v>
      </c>
      <c r="B1106" s="21">
        <v>3770400148810</v>
      </c>
      <c r="C1106" s="16" t="s">
        <v>1763</v>
      </c>
      <c r="D1106" s="16" t="s">
        <v>1764</v>
      </c>
      <c r="E1106" s="56">
        <v>641</v>
      </c>
      <c r="F1106" s="56">
        <v>8833</v>
      </c>
      <c r="G1106" s="57" t="s">
        <v>1765</v>
      </c>
      <c r="H1106" s="56" t="s">
        <v>42</v>
      </c>
      <c r="I1106" s="56">
        <v>22809</v>
      </c>
      <c r="J1106" s="56"/>
      <c r="K1106" s="56"/>
      <c r="L1106" s="71"/>
      <c r="M1106" s="56"/>
      <c r="N1106" s="46"/>
      <c r="O1106" s="46"/>
      <c r="P1106" s="46"/>
      <c r="Q1106" s="56"/>
      <c r="R1106" s="58"/>
      <c r="S1106" s="59"/>
      <c r="T1106" s="58"/>
      <c r="U1106" s="58"/>
      <c r="V1106" s="60"/>
      <c r="W1106" s="56"/>
      <c r="X1106" s="56"/>
      <c r="Y1106" s="56"/>
      <c r="Z1106" s="46"/>
      <c r="AA1106" s="66"/>
      <c r="AB1106" s="46"/>
      <c r="AC1106" s="46"/>
      <c r="AD1106" s="61"/>
      <c r="AE1106" s="61"/>
      <c r="AF1106" s="46"/>
      <c r="AG1106" s="46"/>
      <c r="AH1106" s="46"/>
      <c r="AI1106" s="46"/>
      <c r="AJ1106" s="46"/>
      <c r="AK1106" s="46"/>
      <c r="AL1106" s="46"/>
    </row>
    <row r="1107" spans="1:38" x14ac:dyDescent="0.45">
      <c r="A1107" s="16"/>
      <c r="B1107" s="21"/>
      <c r="C1107" s="16"/>
      <c r="D1107" s="16"/>
      <c r="E1107" s="56">
        <v>642</v>
      </c>
      <c r="F1107" s="56">
        <v>767</v>
      </c>
      <c r="G1107" s="57" t="s">
        <v>1766</v>
      </c>
      <c r="H1107" s="56" t="s">
        <v>42</v>
      </c>
      <c r="I1107" s="56">
        <v>22810</v>
      </c>
      <c r="J1107" s="56"/>
      <c r="K1107" s="56"/>
      <c r="L1107" s="71"/>
      <c r="M1107" s="56"/>
      <c r="N1107" s="46"/>
      <c r="O1107" s="46"/>
      <c r="P1107" s="46"/>
      <c r="Q1107" s="56"/>
      <c r="R1107" s="58"/>
      <c r="S1107" s="59"/>
      <c r="T1107" s="58"/>
      <c r="U1107" s="58"/>
      <c r="V1107" s="60"/>
      <c r="W1107" s="56"/>
      <c r="X1107" s="56"/>
      <c r="Y1107" s="56"/>
      <c r="Z1107" s="46"/>
      <c r="AA1107" s="66"/>
      <c r="AB1107" s="46"/>
      <c r="AC1107" s="46"/>
      <c r="AD1107" s="61"/>
      <c r="AE1107" s="61"/>
      <c r="AF1107" s="46"/>
      <c r="AG1107" s="46"/>
      <c r="AH1107" s="46"/>
      <c r="AI1107" s="46"/>
      <c r="AJ1107" s="46"/>
      <c r="AK1107" s="46"/>
      <c r="AL1107" s="46"/>
    </row>
    <row r="1108" spans="1:38" x14ac:dyDescent="0.45">
      <c r="A1108" s="16"/>
      <c r="B1108" s="21"/>
      <c r="C1108" s="16"/>
      <c r="D1108" s="16"/>
      <c r="E1108" s="56">
        <v>643</v>
      </c>
      <c r="F1108" s="56">
        <v>341</v>
      </c>
      <c r="G1108" s="57" t="s">
        <v>1767</v>
      </c>
      <c r="H1108" s="56" t="s">
        <v>42</v>
      </c>
      <c r="I1108" s="56">
        <v>30632</v>
      </c>
      <c r="J1108" s="56"/>
      <c r="K1108" s="56"/>
      <c r="L1108" s="71"/>
      <c r="M1108" s="56"/>
      <c r="N1108" s="46"/>
      <c r="O1108" s="46"/>
      <c r="P1108" s="46"/>
      <c r="Q1108" s="56"/>
      <c r="R1108" s="58"/>
      <c r="S1108" s="59"/>
      <c r="T1108" s="58"/>
      <c r="U1108" s="58"/>
      <c r="V1108" s="60"/>
      <c r="W1108" s="56"/>
      <c r="X1108" s="56"/>
      <c r="Y1108" s="56"/>
      <c r="Z1108" s="46"/>
      <c r="AA1108" s="66"/>
      <c r="AB1108" s="46"/>
      <c r="AC1108" s="46"/>
      <c r="AD1108" s="61"/>
      <c r="AE1108" s="61"/>
      <c r="AF1108" s="46"/>
      <c r="AG1108" s="46"/>
      <c r="AH1108" s="46"/>
      <c r="AI1108" s="46"/>
      <c r="AJ1108" s="46"/>
      <c r="AK1108" s="46"/>
      <c r="AL1108" s="46"/>
    </row>
    <row r="1109" spans="1:38" x14ac:dyDescent="0.45">
      <c r="A1109" s="16"/>
      <c r="B1109" s="21"/>
      <c r="C1109" s="16"/>
      <c r="D1109" s="16"/>
      <c r="E1109" s="56"/>
      <c r="F1109" s="56"/>
      <c r="G1109" s="57"/>
      <c r="H1109" s="56"/>
      <c r="I1109" s="56"/>
      <c r="J1109" s="56"/>
      <c r="K1109" s="56"/>
      <c r="L1109" s="71"/>
      <c r="M1109" s="56"/>
      <c r="N1109" s="46"/>
      <c r="O1109" s="46" t="s">
        <v>54</v>
      </c>
      <c r="P1109" s="46">
        <f>SUM(P1106:P1108)</f>
        <v>0</v>
      </c>
      <c r="Q1109" s="56"/>
      <c r="R1109" s="58"/>
      <c r="S1109" s="59"/>
      <c r="T1109" s="58"/>
      <c r="U1109" s="58"/>
      <c r="V1109" s="60"/>
      <c r="W1109" s="56"/>
      <c r="X1109" s="56"/>
      <c r="Y1109" s="56"/>
      <c r="Z1109" s="46"/>
      <c r="AA1109" s="66"/>
      <c r="AB1109" s="46"/>
      <c r="AC1109" s="46"/>
      <c r="AD1109" s="61"/>
      <c r="AE1109" s="61"/>
      <c r="AF1109" s="46"/>
      <c r="AG1109" s="46"/>
      <c r="AH1109" s="46">
        <f>SUM(AH1106:AH1108)</f>
        <v>0</v>
      </c>
      <c r="AI1109" s="46"/>
      <c r="AJ1109" s="46">
        <f>SUM(AJ1106:AJ1108)</f>
        <v>0</v>
      </c>
      <c r="AK1109" s="46"/>
      <c r="AL1109" s="46">
        <f>SUM(AL1106:AL1108)</f>
        <v>0</v>
      </c>
    </row>
    <row r="1110" spans="1:38" x14ac:dyDescent="0.45">
      <c r="A1110" s="16" t="s">
        <v>1768</v>
      </c>
      <c r="B1110" s="21">
        <v>3800700144231</v>
      </c>
      <c r="C1110" s="16" t="s">
        <v>1769</v>
      </c>
      <c r="D1110" s="16" t="s">
        <v>1770</v>
      </c>
      <c r="E1110" s="56">
        <v>644</v>
      </c>
      <c r="F1110" s="56">
        <v>3919</v>
      </c>
      <c r="G1110" s="57" t="s">
        <v>1771</v>
      </c>
      <c r="H1110" s="56" t="s">
        <v>42</v>
      </c>
      <c r="I1110" s="56">
        <v>2950</v>
      </c>
      <c r="J1110" s="56">
        <v>1</v>
      </c>
      <c r="K1110" s="56">
        <v>2</v>
      </c>
      <c r="L1110" s="71">
        <v>16</v>
      </c>
      <c r="M1110" s="56" t="s">
        <v>43</v>
      </c>
      <c r="N1110" s="46">
        <f>((J1110*400)+(K1110*100))+L1110</f>
        <v>616</v>
      </c>
      <c r="O1110" s="46">
        <v>1900</v>
      </c>
      <c r="P1110" s="46">
        <f>N1110*O1110</f>
        <v>1170400</v>
      </c>
      <c r="Q1110" s="56"/>
      <c r="R1110" s="58"/>
      <c r="S1110" s="59"/>
      <c r="T1110" s="58"/>
      <c r="U1110" s="58"/>
      <c r="V1110" s="60"/>
      <c r="W1110" s="56"/>
      <c r="X1110" s="56"/>
      <c r="Y1110" s="56"/>
      <c r="Z1110" s="46"/>
      <c r="AA1110" s="66"/>
      <c r="AB1110" s="46"/>
      <c r="AC1110" s="46"/>
      <c r="AD1110" s="61"/>
      <c r="AE1110" s="61"/>
      <c r="AF1110" s="46"/>
      <c r="AG1110" s="46">
        <f>IF(AND(AF1110="",P1110=""),0,IF((AF1110=""),P1110,IF((P1110=""),AF1110,AF1110+P1110)))</f>
        <v>1170400</v>
      </c>
      <c r="AH1110" s="46">
        <f>IF( (AA1110=""),AG1110*1,AG1110*(AA1110/100) )</f>
        <v>1170400</v>
      </c>
      <c r="AI1110" s="46">
        <v>0</v>
      </c>
      <c r="AJ1110" s="46">
        <f>IF((AI1110-AH1110) &gt; 1,0,IF((AI1110-AH1110)&lt;0,AH1110-AI1110,AI1110-AH1110))</f>
        <v>1170400</v>
      </c>
      <c r="AK1110" s="46">
        <v>0.3</v>
      </c>
      <c r="AL1110" s="46">
        <f>AJ1110*(AK1110/100)</f>
        <v>3511.2000000000003</v>
      </c>
    </row>
    <row r="1111" spans="1:38" x14ac:dyDescent="0.45">
      <c r="A1111" s="16"/>
      <c r="B1111" s="21"/>
      <c r="C1111" s="16"/>
      <c r="D1111" s="16"/>
      <c r="E1111" s="56">
        <v>645</v>
      </c>
      <c r="F1111" s="56">
        <v>9289</v>
      </c>
      <c r="G1111" s="57" t="s">
        <v>1772</v>
      </c>
      <c r="H1111" s="56" t="s">
        <v>42</v>
      </c>
      <c r="I1111" s="56">
        <v>15431</v>
      </c>
      <c r="J1111" s="56"/>
      <c r="K1111" s="56"/>
      <c r="L1111" s="71"/>
      <c r="M1111" s="56"/>
      <c r="N1111" s="46"/>
      <c r="O1111" s="46"/>
      <c r="P1111" s="46"/>
      <c r="Q1111" s="56"/>
      <c r="R1111" s="58"/>
      <c r="S1111" s="59"/>
      <c r="T1111" s="58"/>
      <c r="U1111" s="58"/>
      <c r="V1111" s="60"/>
      <c r="W1111" s="56"/>
      <c r="X1111" s="56"/>
      <c r="Y1111" s="56"/>
      <c r="Z1111" s="46"/>
      <c r="AA1111" s="66"/>
      <c r="AB1111" s="46"/>
      <c r="AC1111" s="46"/>
      <c r="AD1111" s="61"/>
      <c r="AE1111" s="61"/>
      <c r="AF1111" s="46"/>
      <c r="AG1111" s="46"/>
      <c r="AH1111" s="46"/>
      <c r="AI1111" s="46"/>
      <c r="AJ1111" s="46"/>
      <c r="AK1111" s="46"/>
      <c r="AL1111" s="46"/>
    </row>
    <row r="1112" spans="1:38" x14ac:dyDescent="0.45">
      <c r="A1112" s="16"/>
      <c r="B1112" s="21"/>
      <c r="C1112" s="16"/>
      <c r="D1112" s="16"/>
      <c r="E1112" s="56">
        <v>646</v>
      </c>
      <c r="F1112" s="56">
        <v>3921</v>
      </c>
      <c r="G1112" s="57" t="s">
        <v>1773</v>
      </c>
      <c r="H1112" s="56" t="s">
        <v>42</v>
      </c>
      <c r="I1112" s="56">
        <v>32138</v>
      </c>
      <c r="J1112" s="56">
        <v>0</v>
      </c>
      <c r="K1112" s="56">
        <v>0</v>
      </c>
      <c r="L1112" s="71">
        <v>98.7</v>
      </c>
      <c r="M1112" s="56" t="s">
        <v>43</v>
      </c>
      <c r="N1112" s="46">
        <f>((J1112*400)+(K1112*100))+L1112</f>
        <v>98.7</v>
      </c>
      <c r="O1112" s="46">
        <v>2200</v>
      </c>
      <c r="P1112" s="46">
        <f>N1112*O1112</f>
        <v>217140</v>
      </c>
      <c r="Q1112" s="56"/>
      <c r="R1112" s="58"/>
      <c r="S1112" s="59"/>
      <c r="T1112" s="58"/>
      <c r="U1112" s="58"/>
      <c r="V1112" s="60"/>
      <c r="W1112" s="56"/>
      <c r="X1112" s="56"/>
      <c r="Y1112" s="56"/>
      <c r="Z1112" s="46"/>
      <c r="AA1112" s="66"/>
      <c r="AB1112" s="46"/>
      <c r="AC1112" s="46"/>
      <c r="AD1112" s="61"/>
      <c r="AE1112" s="61"/>
      <c r="AF1112" s="46"/>
      <c r="AG1112" s="46">
        <f>IF(AND(AF1112="",P1112=""),0,IF((AF1112=""),P1112,IF((P1112=""),AF1112,AF1112+P1112)))</f>
        <v>217140</v>
      </c>
      <c r="AH1112" s="46">
        <f>IF( (AA1112=""),AG1112*1,AG1112*(AA1112/100) )</f>
        <v>217140</v>
      </c>
      <c r="AI1112" s="46">
        <v>0</v>
      </c>
      <c r="AJ1112" s="46">
        <f>IF((AI1112-AH1112) &gt; 1,0,IF((AI1112-AH1112)&lt;0,AH1112-AI1112,AI1112-AH1112))</f>
        <v>217140</v>
      </c>
      <c r="AK1112" s="46">
        <v>0.3</v>
      </c>
      <c r="AL1112" s="46">
        <f>AJ1112*(AK1112/100)</f>
        <v>651.41999999999996</v>
      </c>
    </row>
    <row r="1113" spans="1:38" x14ac:dyDescent="0.45">
      <c r="A1113" s="16"/>
      <c r="B1113" s="21"/>
      <c r="C1113" s="16"/>
      <c r="D1113" s="16"/>
      <c r="E1113" s="56">
        <v>647</v>
      </c>
      <c r="F1113" s="56">
        <v>3920</v>
      </c>
      <c r="G1113" s="57" t="s">
        <v>1774</v>
      </c>
      <c r="H1113" s="56" t="s">
        <v>42</v>
      </c>
      <c r="I1113" s="56">
        <v>32139</v>
      </c>
      <c r="J1113" s="56">
        <v>0</v>
      </c>
      <c r="K1113" s="56">
        <v>0</v>
      </c>
      <c r="L1113" s="71">
        <v>48.5</v>
      </c>
      <c r="M1113" s="56" t="s">
        <v>43</v>
      </c>
      <c r="N1113" s="46">
        <f>((J1113*400)+(K1113*100))+L1113</f>
        <v>48.5</v>
      </c>
      <c r="O1113" s="46">
        <v>2200</v>
      </c>
      <c r="P1113" s="46">
        <f>N1113*O1113</f>
        <v>106700</v>
      </c>
      <c r="Q1113" s="56"/>
      <c r="R1113" s="58"/>
      <c r="S1113" s="59"/>
      <c r="T1113" s="58"/>
      <c r="U1113" s="58"/>
      <c r="V1113" s="60"/>
      <c r="W1113" s="56"/>
      <c r="X1113" s="56"/>
      <c r="Y1113" s="56"/>
      <c r="Z1113" s="46"/>
      <c r="AA1113" s="66"/>
      <c r="AB1113" s="46"/>
      <c r="AC1113" s="46"/>
      <c r="AD1113" s="61"/>
      <c r="AE1113" s="61"/>
      <c r="AF1113" s="46"/>
      <c r="AG1113" s="46">
        <f>IF(AND(AF1113="",P1113=""),0,IF((AF1113=""),P1113,IF((P1113=""),AF1113,AF1113+P1113)))</f>
        <v>106700</v>
      </c>
      <c r="AH1113" s="46">
        <f>IF( (AA1113=""),AG1113*1,AG1113*(AA1113/100) )</f>
        <v>106700</v>
      </c>
      <c r="AI1113" s="46">
        <v>0</v>
      </c>
      <c r="AJ1113" s="46">
        <f>IF((AI1113-AH1113) &gt; 1,0,IF((AI1113-AH1113)&lt;0,AH1113-AI1113,AI1113-AH1113))</f>
        <v>106700</v>
      </c>
      <c r="AK1113" s="46">
        <v>0.3</v>
      </c>
      <c r="AL1113" s="46">
        <f>AJ1113*(AK1113/100)</f>
        <v>320.10000000000002</v>
      </c>
    </row>
    <row r="1114" spans="1:38" x14ac:dyDescent="0.45">
      <c r="A1114" s="16"/>
      <c r="B1114" s="21"/>
      <c r="C1114" s="16"/>
      <c r="D1114" s="16"/>
      <c r="E1114" s="56">
        <v>648</v>
      </c>
      <c r="F1114" s="56">
        <v>4229</v>
      </c>
      <c r="G1114" s="57" t="s">
        <v>1775</v>
      </c>
      <c r="H1114" s="56" t="s">
        <v>42</v>
      </c>
      <c r="I1114" s="56">
        <v>32140</v>
      </c>
      <c r="J1114" s="56">
        <v>0</v>
      </c>
      <c r="K1114" s="56">
        <v>1</v>
      </c>
      <c r="L1114" s="71">
        <v>0</v>
      </c>
      <c r="M1114" s="56" t="s">
        <v>43</v>
      </c>
      <c r="N1114" s="46">
        <f>((J1114*400)+(K1114*100))+L1114</f>
        <v>100</v>
      </c>
      <c r="O1114" s="46">
        <v>500</v>
      </c>
      <c r="P1114" s="46">
        <f>N1114*O1114</f>
        <v>50000</v>
      </c>
      <c r="Q1114" s="56"/>
      <c r="R1114" s="58"/>
      <c r="S1114" s="59"/>
      <c r="T1114" s="58"/>
      <c r="U1114" s="58"/>
      <c r="V1114" s="60"/>
      <c r="W1114" s="56"/>
      <c r="X1114" s="56"/>
      <c r="Y1114" s="56"/>
      <c r="Z1114" s="46"/>
      <c r="AA1114" s="66"/>
      <c r="AB1114" s="46"/>
      <c r="AC1114" s="46"/>
      <c r="AD1114" s="61"/>
      <c r="AE1114" s="61"/>
      <c r="AF1114" s="46"/>
      <c r="AG1114" s="46">
        <f>IF(AND(AF1114="",P1114=""),0,IF((AF1114=""),P1114,IF((P1114=""),AF1114,AF1114+P1114)))</f>
        <v>50000</v>
      </c>
      <c r="AH1114" s="46">
        <f>IF( (AA1114=""),AG1114*1,AG1114*(AA1114/100) )</f>
        <v>50000</v>
      </c>
      <c r="AI1114" s="46">
        <v>0</v>
      </c>
      <c r="AJ1114" s="46">
        <f>IF((AI1114-AH1114) &gt; 1,0,IF((AI1114-AH1114)&lt;0,AH1114-AI1114,AI1114-AH1114))</f>
        <v>50000</v>
      </c>
      <c r="AK1114" s="46">
        <v>0.3</v>
      </c>
      <c r="AL1114" s="46">
        <f>AJ1114*(AK1114/100)</f>
        <v>150</v>
      </c>
    </row>
    <row r="1115" spans="1:38" x14ac:dyDescent="0.45">
      <c r="A1115" s="16"/>
      <c r="B1115" s="21"/>
      <c r="C1115" s="16"/>
      <c r="D1115" s="16"/>
      <c r="E1115" s="56">
        <v>649</v>
      </c>
      <c r="F1115" s="56">
        <v>6923</v>
      </c>
      <c r="G1115" s="57" t="s">
        <v>1776</v>
      </c>
      <c r="H1115" s="56" t="s">
        <v>42</v>
      </c>
      <c r="I1115" s="56">
        <v>32844</v>
      </c>
      <c r="J1115" s="56"/>
      <c r="K1115" s="56"/>
      <c r="L1115" s="71"/>
      <c r="M1115" s="56"/>
      <c r="N1115" s="46"/>
      <c r="O1115" s="46"/>
      <c r="P1115" s="46"/>
      <c r="Q1115" s="56"/>
      <c r="R1115" s="58"/>
      <c r="S1115" s="59"/>
      <c r="T1115" s="58"/>
      <c r="U1115" s="58"/>
      <c r="V1115" s="60"/>
      <c r="W1115" s="56"/>
      <c r="X1115" s="56"/>
      <c r="Y1115" s="56"/>
      <c r="Z1115" s="46"/>
      <c r="AA1115" s="66"/>
      <c r="AB1115" s="46"/>
      <c r="AC1115" s="46"/>
      <c r="AD1115" s="61"/>
      <c r="AE1115" s="61"/>
      <c r="AF1115" s="46"/>
      <c r="AG1115" s="46"/>
      <c r="AH1115" s="46"/>
      <c r="AI1115" s="46"/>
      <c r="AJ1115" s="46"/>
      <c r="AK1115" s="46"/>
      <c r="AL1115" s="46"/>
    </row>
    <row r="1116" spans="1:38" x14ac:dyDescent="0.45">
      <c r="A1116" s="16"/>
      <c r="B1116" s="21"/>
      <c r="C1116" s="16"/>
      <c r="D1116" s="16"/>
      <c r="E1116" s="56"/>
      <c r="F1116" s="56"/>
      <c r="G1116" s="57"/>
      <c r="H1116" s="56"/>
      <c r="I1116" s="56"/>
      <c r="J1116" s="56"/>
      <c r="K1116" s="56"/>
      <c r="L1116" s="71"/>
      <c r="M1116" s="56"/>
      <c r="N1116" s="46"/>
      <c r="O1116" s="46" t="s">
        <v>54</v>
      </c>
      <c r="P1116" s="46">
        <f>SUM(P1110:P1115)</f>
        <v>1544240</v>
      </c>
      <c r="Q1116" s="56"/>
      <c r="R1116" s="58"/>
      <c r="S1116" s="59"/>
      <c r="T1116" s="58"/>
      <c r="U1116" s="58"/>
      <c r="V1116" s="60"/>
      <c r="W1116" s="56"/>
      <c r="X1116" s="56"/>
      <c r="Y1116" s="56"/>
      <c r="Z1116" s="46"/>
      <c r="AA1116" s="66"/>
      <c r="AB1116" s="46"/>
      <c r="AC1116" s="46"/>
      <c r="AD1116" s="61"/>
      <c r="AE1116" s="61"/>
      <c r="AF1116" s="46"/>
      <c r="AG1116" s="46"/>
      <c r="AH1116" s="46">
        <f>SUM(AH1110:AH1115)</f>
        <v>1544240</v>
      </c>
      <c r="AI1116" s="46"/>
      <c r="AJ1116" s="46">
        <f>SUM(AJ1110:AJ1115)</f>
        <v>1544240</v>
      </c>
      <c r="AK1116" s="46"/>
      <c r="AL1116" s="46">
        <f>SUM(AL1110:AL1115)</f>
        <v>4632.72</v>
      </c>
    </row>
    <row r="1117" spans="1:38" x14ac:dyDescent="0.45">
      <c r="A1117" s="16" t="s">
        <v>1777</v>
      </c>
      <c r="B1117" s="21">
        <v>3880200041492</v>
      </c>
      <c r="C1117" s="16" t="s">
        <v>1778</v>
      </c>
      <c r="D1117" s="16" t="s">
        <v>1779</v>
      </c>
      <c r="E1117" s="56">
        <v>650</v>
      </c>
      <c r="F1117" s="56">
        <v>926</v>
      </c>
      <c r="G1117" s="57" t="s">
        <v>1780</v>
      </c>
      <c r="H1117" s="56" t="s">
        <v>42</v>
      </c>
      <c r="I1117" s="56">
        <v>1208</v>
      </c>
      <c r="J1117" s="56">
        <v>0</v>
      </c>
      <c r="K1117" s="56">
        <v>2</v>
      </c>
      <c r="L1117" s="71">
        <v>73</v>
      </c>
      <c r="M1117" s="56" t="s">
        <v>43</v>
      </c>
      <c r="N1117" s="46">
        <f>((J1117*400)+(K1117*100))+L1117</f>
        <v>273</v>
      </c>
      <c r="O1117" s="46">
        <v>500</v>
      </c>
      <c r="P1117" s="46">
        <f>N1117*O1117</f>
        <v>136500</v>
      </c>
      <c r="Q1117" s="56"/>
      <c r="R1117" s="58"/>
      <c r="S1117" s="59"/>
      <c r="T1117" s="58"/>
      <c r="U1117" s="58"/>
      <c r="V1117" s="60"/>
      <c r="W1117" s="56"/>
      <c r="X1117" s="56"/>
      <c r="Y1117" s="56"/>
      <c r="Z1117" s="46"/>
      <c r="AA1117" s="66"/>
      <c r="AB1117" s="46"/>
      <c r="AC1117" s="46"/>
      <c r="AD1117" s="61"/>
      <c r="AE1117" s="61"/>
      <c r="AF1117" s="46"/>
      <c r="AG1117" s="46">
        <f>IF(AND(AF1117="",P1117=""),0,IF((AF1117=""),P1117,IF((P1117=""),AF1117,AF1117+P1117)))</f>
        <v>136500</v>
      </c>
      <c r="AH1117" s="46">
        <f>IF( (AA1117=""),AG1117*1,AG1117*(AA1117/100) )</f>
        <v>136500</v>
      </c>
      <c r="AI1117" s="46">
        <v>0</v>
      </c>
      <c r="AJ1117" s="46">
        <f>IF((AI1117-AH1117) &gt; 1,0,IF((AI1117-AH1117)&lt;0,AH1117-AI1117,AI1117-AH1117))</f>
        <v>136500</v>
      </c>
      <c r="AK1117" s="46">
        <v>0.3</v>
      </c>
      <c r="AL1117" s="46">
        <f>AJ1117*(AK1117/100)</f>
        <v>409.5</v>
      </c>
    </row>
    <row r="1118" spans="1:38" x14ac:dyDescent="0.45">
      <c r="A1118" s="16"/>
      <c r="B1118" s="21"/>
      <c r="C1118" s="16"/>
      <c r="D1118" s="16"/>
      <c r="E1118" s="56">
        <v>651</v>
      </c>
      <c r="F1118" s="56">
        <v>4029</v>
      </c>
      <c r="G1118" s="57" t="s">
        <v>1781</v>
      </c>
      <c r="H1118" s="56" t="s">
        <v>42</v>
      </c>
      <c r="I1118" s="56">
        <v>2560</v>
      </c>
      <c r="J1118" s="56">
        <v>0</v>
      </c>
      <c r="K1118" s="56">
        <v>0</v>
      </c>
      <c r="L1118" s="71">
        <v>44</v>
      </c>
      <c r="M1118" s="56" t="s">
        <v>43</v>
      </c>
      <c r="N1118" s="46">
        <f>((J1118*400)+(K1118*100))+L1118</f>
        <v>44</v>
      </c>
      <c r="O1118" s="46">
        <v>500</v>
      </c>
      <c r="P1118" s="46">
        <f>N1118*O1118</f>
        <v>22000</v>
      </c>
      <c r="Q1118" s="56"/>
      <c r="R1118" s="58"/>
      <c r="S1118" s="59"/>
      <c r="T1118" s="58"/>
      <c r="U1118" s="58"/>
      <c r="V1118" s="60"/>
      <c r="W1118" s="56"/>
      <c r="X1118" s="56"/>
      <c r="Y1118" s="56"/>
      <c r="Z1118" s="46"/>
      <c r="AA1118" s="66"/>
      <c r="AB1118" s="46"/>
      <c r="AC1118" s="46"/>
      <c r="AD1118" s="61"/>
      <c r="AE1118" s="61"/>
      <c r="AF1118" s="46"/>
      <c r="AG1118" s="46">
        <f>IF(AND(AF1118="",P1118=""),0,IF((AF1118=""),P1118,IF((P1118=""),AF1118,AF1118+P1118)))</f>
        <v>22000</v>
      </c>
      <c r="AH1118" s="46">
        <f>IF( (AA1118=""),AG1118*1,AG1118*(AA1118/100) )</f>
        <v>22000</v>
      </c>
      <c r="AI1118" s="46">
        <v>0</v>
      </c>
      <c r="AJ1118" s="46">
        <f>IF((AI1118-AH1118) &gt; 1,0,IF((AI1118-AH1118)&lt;0,AH1118-AI1118,AI1118-AH1118))</f>
        <v>22000</v>
      </c>
      <c r="AK1118" s="46">
        <v>0.3</v>
      </c>
      <c r="AL1118" s="46">
        <f>AJ1118*(AK1118/100)</f>
        <v>66</v>
      </c>
    </row>
    <row r="1119" spans="1:38" x14ac:dyDescent="0.45">
      <c r="A1119" s="16"/>
      <c r="B1119" s="21"/>
      <c r="C1119" s="16"/>
      <c r="D1119" s="16"/>
      <c r="E1119" s="56">
        <v>652</v>
      </c>
      <c r="F1119" s="56">
        <v>9361</v>
      </c>
      <c r="G1119" s="57" t="s">
        <v>1782</v>
      </c>
      <c r="H1119" s="56" t="s">
        <v>42</v>
      </c>
      <c r="I1119" s="56">
        <v>5055</v>
      </c>
      <c r="J1119" s="56"/>
      <c r="K1119" s="56"/>
      <c r="L1119" s="71"/>
      <c r="M1119" s="56"/>
      <c r="N1119" s="46"/>
      <c r="O1119" s="46"/>
      <c r="P1119" s="46"/>
      <c r="Q1119" s="56"/>
      <c r="R1119" s="58"/>
      <c r="S1119" s="59"/>
      <c r="T1119" s="58"/>
      <c r="U1119" s="58"/>
      <c r="V1119" s="60"/>
      <c r="W1119" s="56"/>
      <c r="X1119" s="56"/>
      <c r="Y1119" s="56"/>
      <c r="Z1119" s="46"/>
      <c r="AA1119" s="66"/>
      <c r="AB1119" s="46"/>
      <c r="AC1119" s="46"/>
      <c r="AD1119" s="61"/>
      <c r="AE1119" s="61"/>
      <c r="AF1119" s="46"/>
      <c r="AG1119" s="46"/>
      <c r="AH1119" s="46"/>
      <c r="AI1119" s="46"/>
      <c r="AJ1119" s="46"/>
      <c r="AK1119" s="46"/>
      <c r="AL1119" s="46"/>
    </row>
    <row r="1120" spans="1:38" x14ac:dyDescent="0.45">
      <c r="A1120" s="16"/>
      <c r="B1120" s="21"/>
      <c r="C1120" s="16"/>
      <c r="D1120" s="16"/>
      <c r="E1120" s="56"/>
      <c r="F1120" s="56"/>
      <c r="G1120" s="57"/>
      <c r="H1120" s="56"/>
      <c r="I1120" s="56"/>
      <c r="J1120" s="56"/>
      <c r="K1120" s="56"/>
      <c r="L1120" s="71"/>
      <c r="M1120" s="56"/>
      <c r="N1120" s="46"/>
      <c r="O1120" s="46" t="s">
        <v>54</v>
      </c>
      <c r="P1120" s="46">
        <f>SUM(P1117:P1119)</f>
        <v>158500</v>
      </c>
      <c r="Q1120" s="56"/>
      <c r="R1120" s="58"/>
      <c r="S1120" s="59"/>
      <c r="T1120" s="58"/>
      <c r="U1120" s="58"/>
      <c r="V1120" s="60"/>
      <c r="W1120" s="56"/>
      <c r="X1120" s="56"/>
      <c r="Y1120" s="56"/>
      <c r="Z1120" s="46"/>
      <c r="AA1120" s="66"/>
      <c r="AB1120" s="46"/>
      <c r="AC1120" s="46"/>
      <c r="AD1120" s="61"/>
      <c r="AE1120" s="61"/>
      <c r="AF1120" s="46"/>
      <c r="AG1120" s="46"/>
      <c r="AH1120" s="46">
        <f>SUM(AH1117:AH1119)</f>
        <v>158500</v>
      </c>
      <c r="AI1120" s="46"/>
      <c r="AJ1120" s="46">
        <f>SUM(AJ1117:AJ1119)</f>
        <v>158500</v>
      </c>
      <c r="AK1120" s="46"/>
      <c r="AL1120" s="46">
        <f>SUM(AL1117:AL1119)</f>
        <v>475.5</v>
      </c>
    </row>
    <row r="1121" spans="1:38" x14ac:dyDescent="0.45">
      <c r="A1121" s="16" t="s">
        <v>1783</v>
      </c>
      <c r="B1121" s="21">
        <v>3102401245743</v>
      </c>
      <c r="C1121" s="16" t="s">
        <v>1784</v>
      </c>
      <c r="D1121" s="16" t="s">
        <v>1785</v>
      </c>
      <c r="E1121" s="56">
        <v>653</v>
      </c>
      <c r="F1121" s="56">
        <v>231</v>
      </c>
      <c r="G1121" s="57" t="s">
        <v>1786</v>
      </c>
      <c r="H1121" s="56" t="s">
        <v>42</v>
      </c>
      <c r="I1121" s="56">
        <v>6333</v>
      </c>
      <c r="J1121" s="56">
        <v>2</v>
      </c>
      <c r="K1121" s="56">
        <v>0</v>
      </c>
      <c r="L1121" s="71">
        <v>78</v>
      </c>
      <c r="M1121" s="56" t="s">
        <v>43</v>
      </c>
      <c r="N1121" s="46">
        <f>((J1121*400)+(K1121*100))+L1121</f>
        <v>878</v>
      </c>
      <c r="O1121" s="46">
        <v>3000</v>
      </c>
      <c r="P1121" s="46">
        <f>N1121*O1121</f>
        <v>2634000</v>
      </c>
      <c r="Q1121" s="56"/>
      <c r="R1121" s="58"/>
      <c r="S1121" s="59"/>
      <c r="T1121" s="58"/>
      <c r="U1121" s="58"/>
      <c r="V1121" s="60"/>
      <c r="W1121" s="56"/>
      <c r="X1121" s="56"/>
      <c r="Y1121" s="56"/>
      <c r="Z1121" s="46"/>
      <c r="AA1121" s="66"/>
      <c r="AB1121" s="46"/>
      <c r="AC1121" s="46"/>
      <c r="AD1121" s="61"/>
      <c r="AE1121" s="61"/>
      <c r="AF1121" s="46"/>
      <c r="AG1121" s="46">
        <f>IF(AND(AF1121="",P1121=""),0,IF((AF1121=""),P1121,IF((P1121=""),AF1121,AF1121+P1121)))</f>
        <v>2634000</v>
      </c>
      <c r="AH1121" s="46">
        <f>IF( (AA1121=""),AG1121*1,AG1121*(AA1121/100) )</f>
        <v>2634000</v>
      </c>
      <c r="AI1121" s="46">
        <v>0</v>
      </c>
      <c r="AJ1121" s="46">
        <f>IF((AI1121-AH1121) &gt; 1,0,IF((AI1121-AH1121)&lt;0,AH1121-AI1121,AI1121-AH1121))</f>
        <v>2634000</v>
      </c>
      <c r="AK1121" s="46">
        <v>0.3</v>
      </c>
      <c r="AL1121" s="46">
        <f>AJ1121*(AK1121/100)</f>
        <v>7902</v>
      </c>
    </row>
    <row r="1122" spans="1:38" x14ac:dyDescent="0.45">
      <c r="A1122" s="16"/>
      <c r="B1122" s="21"/>
      <c r="C1122" s="16"/>
      <c r="D1122" s="16"/>
      <c r="E1122" s="56"/>
      <c r="F1122" s="56"/>
      <c r="G1122" s="57"/>
      <c r="H1122" s="56"/>
      <c r="I1122" s="56"/>
      <c r="J1122" s="56"/>
      <c r="K1122" s="56"/>
      <c r="L1122" s="71"/>
      <c r="M1122" s="56"/>
      <c r="N1122" s="46"/>
      <c r="O1122" s="46" t="s">
        <v>54</v>
      </c>
      <c r="P1122" s="46">
        <f>SUM(P1121:P1121)</f>
        <v>2634000</v>
      </c>
      <c r="Q1122" s="56"/>
      <c r="R1122" s="58"/>
      <c r="S1122" s="59"/>
      <c r="T1122" s="58"/>
      <c r="U1122" s="58"/>
      <c r="V1122" s="60"/>
      <c r="W1122" s="56"/>
      <c r="X1122" s="56"/>
      <c r="Y1122" s="56"/>
      <c r="Z1122" s="46"/>
      <c r="AA1122" s="66"/>
      <c r="AB1122" s="46"/>
      <c r="AC1122" s="46"/>
      <c r="AD1122" s="61"/>
      <c r="AE1122" s="61"/>
      <c r="AF1122" s="46"/>
      <c r="AG1122" s="46"/>
      <c r="AH1122" s="46">
        <f>SUM(AH1121:AH1121)</f>
        <v>2634000</v>
      </c>
      <c r="AI1122" s="46"/>
      <c r="AJ1122" s="46">
        <f>SUM(AJ1121:AJ1121)</f>
        <v>2634000</v>
      </c>
      <c r="AK1122" s="46"/>
      <c r="AL1122" s="46">
        <f>SUM(AL1121:AL1121)</f>
        <v>7902</v>
      </c>
    </row>
    <row r="1123" spans="1:38" x14ac:dyDescent="0.45">
      <c r="A1123" s="16" t="s">
        <v>1787</v>
      </c>
      <c r="B1123" s="21">
        <v>3760200017690</v>
      </c>
      <c r="C1123" s="16" t="s">
        <v>1788</v>
      </c>
      <c r="D1123" s="16" t="s">
        <v>1789</v>
      </c>
      <c r="E1123" s="56">
        <v>654</v>
      </c>
      <c r="F1123" s="56">
        <v>2261</v>
      </c>
      <c r="G1123" s="57" t="s">
        <v>1790</v>
      </c>
      <c r="H1123" s="56" t="s">
        <v>42</v>
      </c>
      <c r="I1123" s="56">
        <v>12306</v>
      </c>
      <c r="J1123" s="56">
        <v>1</v>
      </c>
      <c r="K1123" s="56">
        <v>1</v>
      </c>
      <c r="L1123" s="71">
        <v>49</v>
      </c>
      <c r="M1123" s="56" t="s">
        <v>43</v>
      </c>
      <c r="N1123" s="46">
        <f>((J1123*400)+(K1123*100))+L1123</f>
        <v>549</v>
      </c>
      <c r="O1123" s="46">
        <v>150</v>
      </c>
      <c r="P1123" s="46">
        <f>N1123*O1123</f>
        <v>82350</v>
      </c>
      <c r="Q1123" s="56"/>
      <c r="R1123" s="58"/>
      <c r="S1123" s="59"/>
      <c r="T1123" s="58"/>
      <c r="U1123" s="58"/>
      <c r="V1123" s="60"/>
      <c r="W1123" s="56"/>
      <c r="X1123" s="56"/>
      <c r="Y1123" s="56"/>
      <c r="Z1123" s="46"/>
      <c r="AA1123" s="66"/>
      <c r="AB1123" s="46"/>
      <c r="AC1123" s="46"/>
      <c r="AD1123" s="61"/>
      <c r="AE1123" s="61"/>
      <c r="AF1123" s="46"/>
      <c r="AG1123" s="46">
        <f>IF(AND(AF1123="",P1123=""),0,IF((AF1123=""),P1123,IF((P1123=""),AF1123,AF1123+P1123)))</f>
        <v>82350</v>
      </c>
      <c r="AH1123" s="46">
        <f>IF( (AA1123=""),AG1123*1,AG1123*(AA1123/100) )</f>
        <v>82350</v>
      </c>
      <c r="AI1123" s="46">
        <v>0</v>
      </c>
      <c r="AJ1123" s="46">
        <f>IF((AI1123-AH1123) &gt; 1,0,IF((AI1123-AH1123)&lt;0,AH1123-AI1123,AI1123-AH1123))</f>
        <v>82350</v>
      </c>
      <c r="AK1123" s="46">
        <v>0.3</v>
      </c>
      <c r="AL1123" s="46">
        <f>AJ1123*(AK1123/100)</f>
        <v>247.05</v>
      </c>
    </row>
    <row r="1124" spans="1:38" x14ac:dyDescent="0.45">
      <c r="A1124" s="16"/>
      <c r="B1124" s="21"/>
      <c r="C1124" s="16"/>
      <c r="D1124" s="16"/>
      <c r="E1124" s="56"/>
      <c r="F1124" s="56"/>
      <c r="G1124" s="57"/>
      <c r="H1124" s="56"/>
      <c r="I1124" s="56"/>
      <c r="J1124" s="56"/>
      <c r="K1124" s="56"/>
      <c r="L1124" s="71"/>
      <c r="M1124" s="56"/>
      <c r="N1124" s="46"/>
      <c r="O1124" s="46" t="s">
        <v>54</v>
      </c>
      <c r="P1124" s="46">
        <f>SUM(P1123:P1123)</f>
        <v>82350</v>
      </c>
      <c r="Q1124" s="56"/>
      <c r="R1124" s="58"/>
      <c r="S1124" s="59"/>
      <c r="T1124" s="58"/>
      <c r="U1124" s="58"/>
      <c r="V1124" s="60"/>
      <c r="W1124" s="56"/>
      <c r="X1124" s="56"/>
      <c r="Y1124" s="56"/>
      <c r="Z1124" s="46"/>
      <c r="AA1124" s="66"/>
      <c r="AB1124" s="46"/>
      <c r="AC1124" s="46"/>
      <c r="AD1124" s="61"/>
      <c r="AE1124" s="61"/>
      <c r="AF1124" s="46"/>
      <c r="AG1124" s="46"/>
      <c r="AH1124" s="46">
        <f>SUM(AH1123:AH1123)</f>
        <v>82350</v>
      </c>
      <c r="AI1124" s="46"/>
      <c r="AJ1124" s="46">
        <f>SUM(AJ1123:AJ1123)</f>
        <v>82350</v>
      </c>
      <c r="AK1124" s="46"/>
      <c r="AL1124" s="46">
        <f>SUM(AL1123:AL1123)</f>
        <v>247.05</v>
      </c>
    </row>
    <row r="1125" spans="1:38" x14ac:dyDescent="0.45">
      <c r="A1125" s="16" t="s">
        <v>1791</v>
      </c>
      <c r="B1125" s="21">
        <v>3150200221985</v>
      </c>
      <c r="C1125" s="16" t="s">
        <v>1792</v>
      </c>
      <c r="D1125" s="16" t="s">
        <v>1793</v>
      </c>
      <c r="E1125" s="56">
        <v>655</v>
      </c>
      <c r="F1125" s="56">
        <v>8205</v>
      </c>
      <c r="G1125" s="57" t="s">
        <v>1794</v>
      </c>
      <c r="H1125" s="56" t="s">
        <v>42</v>
      </c>
      <c r="I1125" s="56">
        <v>14371</v>
      </c>
      <c r="J1125" s="56"/>
      <c r="K1125" s="56"/>
      <c r="L1125" s="71"/>
      <c r="M1125" s="56"/>
      <c r="N1125" s="46"/>
      <c r="O1125" s="46"/>
      <c r="P1125" s="46"/>
      <c r="Q1125" s="56"/>
      <c r="R1125" s="58"/>
      <c r="S1125" s="59"/>
      <c r="T1125" s="58"/>
      <c r="U1125" s="58"/>
      <c r="V1125" s="60"/>
      <c r="W1125" s="56"/>
      <c r="X1125" s="56"/>
      <c r="Y1125" s="56"/>
      <c r="Z1125" s="46"/>
      <c r="AA1125" s="66"/>
      <c r="AB1125" s="46"/>
      <c r="AC1125" s="46"/>
      <c r="AD1125" s="61"/>
      <c r="AE1125" s="61"/>
      <c r="AF1125" s="46"/>
      <c r="AG1125" s="46"/>
      <c r="AH1125" s="46"/>
      <c r="AI1125" s="46"/>
      <c r="AJ1125" s="46"/>
      <c r="AK1125" s="46"/>
      <c r="AL1125" s="46"/>
    </row>
    <row r="1126" spans="1:38" x14ac:dyDescent="0.45">
      <c r="A1126" s="16"/>
      <c r="B1126" s="21"/>
      <c r="C1126" s="16"/>
      <c r="D1126" s="16"/>
      <c r="E1126" s="56"/>
      <c r="F1126" s="56"/>
      <c r="G1126" s="57"/>
      <c r="H1126" s="56"/>
      <c r="I1126" s="56"/>
      <c r="J1126" s="56"/>
      <c r="K1126" s="56"/>
      <c r="L1126" s="71"/>
      <c r="M1126" s="56"/>
      <c r="N1126" s="46"/>
      <c r="O1126" s="46" t="s">
        <v>54</v>
      </c>
      <c r="P1126" s="46">
        <f>SUM(P1125:P1125)</f>
        <v>0</v>
      </c>
      <c r="Q1126" s="56"/>
      <c r="R1126" s="58"/>
      <c r="S1126" s="59"/>
      <c r="T1126" s="58"/>
      <c r="U1126" s="58"/>
      <c r="V1126" s="60"/>
      <c r="W1126" s="56"/>
      <c r="X1126" s="56"/>
      <c r="Y1126" s="56"/>
      <c r="Z1126" s="46"/>
      <c r="AA1126" s="66"/>
      <c r="AB1126" s="46"/>
      <c r="AC1126" s="46"/>
      <c r="AD1126" s="61"/>
      <c r="AE1126" s="61"/>
      <c r="AF1126" s="46"/>
      <c r="AG1126" s="46"/>
      <c r="AH1126" s="46">
        <f>SUM(AH1125:AH1125)</f>
        <v>0</v>
      </c>
      <c r="AI1126" s="46"/>
      <c r="AJ1126" s="46">
        <f>SUM(AJ1125:AJ1125)</f>
        <v>0</v>
      </c>
      <c r="AK1126" s="46"/>
      <c r="AL1126" s="46">
        <f>SUM(AL1125:AL1125)</f>
        <v>0</v>
      </c>
    </row>
    <row r="1127" spans="1:38" x14ac:dyDescent="0.45">
      <c r="A1127" s="16" t="s">
        <v>1795</v>
      </c>
      <c r="B1127" s="21">
        <v>3650100045242</v>
      </c>
      <c r="C1127" s="16" t="s">
        <v>1796</v>
      </c>
      <c r="D1127" s="16" t="s">
        <v>1797</v>
      </c>
      <c r="E1127" s="56">
        <v>656</v>
      </c>
      <c r="F1127" s="56">
        <v>8850</v>
      </c>
      <c r="G1127" s="57" t="s">
        <v>1798</v>
      </c>
      <c r="H1127" s="56" t="s">
        <v>42</v>
      </c>
      <c r="I1127" s="56">
        <v>18305</v>
      </c>
      <c r="J1127" s="56"/>
      <c r="K1127" s="56"/>
      <c r="L1127" s="71"/>
      <c r="M1127" s="56"/>
      <c r="N1127" s="46"/>
      <c r="O1127" s="46"/>
      <c r="P1127" s="46"/>
      <c r="Q1127" s="56"/>
      <c r="R1127" s="58"/>
      <c r="S1127" s="59"/>
      <c r="T1127" s="58"/>
      <c r="U1127" s="58"/>
      <c r="V1127" s="60"/>
      <c r="W1127" s="56"/>
      <c r="X1127" s="56"/>
      <c r="Y1127" s="56"/>
      <c r="Z1127" s="46"/>
      <c r="AA1127" s="66"/>
      <c r="AB1127" s="46"/>
      <c r="AC1127" s="46"/>
      <c r="AD1127" s="61"/>
      <c r="AE1127" s="61"/>
      <c r="AF1127" s="46"/>
      <c r="AG1127" s="46"/>
      <c r="AH1127" s="46"/>
      <c r="AI1127" s="46"/>
      <c r="AJ1127" s="46"/>
      <c r="AK1127" s="46"/>
      <c r="AL1127" s="46"/>
    </row>
    <row r="1128" spans="1:38" x14ac:dyDescent="0.45">
      <c r="A1128" s="16"/>
      <c r="B1128" s="21"/>
      <c r="C1128" s="16"/>
      <c r="D1128" s="16"/>
      <c r="E1128" s="56"/>
      <c r="F1128" s="56"/>
      <c r="G1128" s="57"/>
      <c r="H1128" s="56"/>
      <c r="I1128" s="56"/>
      <c r="J1128" s="56"/>
      <c r="K1128" s="56"/>
      <c r="L1128" s="71"/>
      <c r="M1128" s="56"/>
      <c r="N1128" s="46"/>
      <c r="O1128" s="46" t="s">
        <v>54</v>
      </c>
      <c r="P1128" s="46">
        <f>SUM(P1127:P1127)</f>
        <v>0</v>
      </c>
      <c r="Q1128" s="56"/>
      <c r="R1128" s="58"/>
      <c r="S1128" s="59"/>
      <c r="T1128" s="58"/>
      <c r="U1128" s="58"/>
      <c r="V1128" s="60"/>
      <c r="W1128" s="56"/>
      <c r="X1128" s="56"/>
      <c r="Y1128" s="56"/>
      <c r="Z1128" s="46"/>
      <c r="AA1128" s="66"/>
      <c r="AB1128" s="46"/>
      <c r="AC1128" s="46"/>
      <c r="AD1128" s="61"/>
      <c r="AE1128" s="61"/>
      <c r="AF1128" s="46"/>
      <c r="AG1128" s="46"/>
      <c r="AH1128" s="46">
        <f>SUM(AH1127:AH1127)</f>
        <v>0</v>
      </c>
      <c r="AI1128" s="46"/>
      <c r="AJ1128" s="46">
        <f>SUM(AJ1127:AJ1127)</f>
        <v>0</v>
      </c>
      <c r="AK1128" s="46"/>
      <c r="AL1128" s="46">
        <f>SUM(AL1127:AL1127)</f>
        <v>0</v>
      </c>
    </row>
    <row r="1129" spans="1:38" x14ac:dyDescent="0.45">
      <c r="A1129" s="16" t="s">
        <v>1783</v>
      </c>
      <c r="B1129" s="21">
        <v>3102401245743</v>
      </c>
      <c r="C1129" s="16" t="s">
        <v>1784</v>
      </c>
      <c r="D1129" s="16" t="s">
        <v>1785</v>
      </c>
      <c r="E1129" s="56">
        <v>657</v>
      </c>
      <c r="F1129" s="56">
        <v>617</v>
      </c>
      <c r="G1129" s="57" t="s">
        <v>1799</v>
      </c>
      <c r="H1129" s="56" t="s">
        <v>42</v>
      </c>
      <c r="I1129" s="56">
        <v>21506</v>
      </c>
      <c r="J1129" s="56">
        <v>0</v>
      </c>
      <c r="K1129" s="56">
        <v>0</v>
      </c>
      <c r="L1129" s="71">
        <v>50</v>
      </c>
      <c r="M1129" s="56" t="s">
        <v>43</v>
      </c>
      <c r="N1129" s="46">
        <f>((J1129*400)+(K1129*100))+L1129</f>
        <v>50</v>
      </c>
      <c r="O1129" s="46">
        <v>500</v>
      </c>
      <c r="P1129" s="46">
        <f>N1129*O1129</f>
        <v>25000</v>
      </c>
      <c r="Q1129" s="56"/>
      <c r="R1129" s="58"/>
      <c r="S1129" s="59"/>
      <c r="T1129" s="58"/>
      <c r="U1129" s="58"/>
      <c r="V1129" s="60"/>
      <c r="W1129" s="56"/>
      <c r="X1129" s="56"/>
      <c r="Y1129" s="56"/>
      <c r="Z1129" s="46"/>
      <c r="AA1129" s="66"/>
      <c r="AB1129" s="46"/>
      <c r="AC1129" s="46"/>
      <c r="AD1129" s="61"/>
      <c r="AE1129" s="61"/>
      <c r="AF1129" s="46"/>
      <c r="AG1129" s="46">
        <f>IF(AND(AF1129="",P1129=""),0,IF((AF1129=""),P1129,IF((P1129=""),AF1129,AF1129+P1129)))</f>
        <v>25000</v>
      </c>
      <c r="AH1129" s="46">
        <f>IF( (AA1129=""),AG1129*1,AG1129*(AA1129/100) )</f>
        <v>25000</v>
      </c>
      <c r="AI1129" s="46">
        <v>0</v>
      </c>
      <c r="AJ1129" s="46">
        <f>IF((AI1129-AH1129) &gt; 1,0,IF((AI1129-AH1129)&lt;0,AH1129-AI1129,AI1129-AH1129))</f>
        <v>25000</v>
      </c>
      <c r="AK1129" s="46">
        <v>0.3</v>
      </c>
      <c r="AL1129" s="46">
        <f>AJ1129*(AK1129/100)</f>
        <v>75</v>
      </c>
    </row>
    <row r="1130" spans="1:38" x14ac:dyDescent="0.45">
      <c r="A1130" s="16"/>
      <c r="B1130" s="21"/>
      <c r="C1130" s="16"/>
      <c r="D1130" s="16"/>
      <c r="E1130" s="56">
        <v>658</v>
      </c>
      <c r="F1130" s="56">
        <v>616</v>
      </c>
      <c r="G1130" s="57" t="s">
        <v>1800</v>
      </c>
      <c r="H1130" s="56" t="s">
        <v>42</v>
      </c>
      <c r="I1130" s="56">
        <v>21507</v>
      </c>
      <c r="J1130" s="56">
        <v>0</v>
      </c>
      <c r="K1130" s="56">
        <v>0</v>
      </c>
      <c r="L1130" s="71">
        <v>50</v>
      </c>
      <c r="M1130" s="56" t="s">
        <v>43</v>
      </c>
      <c r="N1130" s="46">
        <f>((J1130*400)+(K1130*100))+L1130</f>
        <v>50</v>
      </c>
      <c r="O1130" s="46">
        <v>500</v>
      </c>
      <c r="P1130" s="46">
        <f>N1130*O1130</f>
        <v>25000</v>
      </c>
      <c r="Q1130" s="56"/>
      <c r="R1130" s="58"/>
      <c r="S1130" s="59"/>
      <c r="T1130" s="58"/>
      <c r="U1130" s="58"/>
      <c r="V1130" s="60"/>
      <c r="W1130" s="56"/>
      <c r="X1130" s="56"/>
      <c r="Y1130" s="56"/>
      <c r="Z1130" s="46"/>
      <c r="AA1130" s="66"/>
      <c r="AB1130" s="46"/>
      <c r="AC1130" s="46"/>
      <c r="AD1130" s="61"/>
      <c r="AE1130" s="61"/>
      <c r="AF1130" s="46"/>
      <c r="AG1130" s="46">
        <f>IF(AND(AF1130="",P1130=""),0,IF((AF1130=""),P1130,IF((P1130=""),AF1130,AF1130+P1130)))</f>
        <v>25000</v>
      </c>
      <c r="AH1130" s="46">
        <f>IF( (AA1130=""),AG1130*1,AG1130*(AA1130/100) )</f>
        <v>25000</v>
      </c>
      <c r="AI1130" s="46">
        <v>0</v>
      </c>
      <c r="AJ1130" s="46">
        <f>IF((AI1130-AH1130) &gt; 1,0,IF((AI1130-AH1130)&lt;0,AH1130-AI1130,AI1130-AH1130))</f>
        <v>25000</v>
      </c>
      <c r="AK1130" s="46">
        <v>0.3</v>
      </c>
      <c r="AL1130" s="46">
        <f>AJ1130*(AK1130/100)</f>
        <v>75</v>
      </c>
    </row>
    <row r="1131" spans="1:38" x14ac:dyDescent="0.45">
      <c r="A1131" s="16"/>
      <c r="B1131" s="21"/>
      <c r="C1131" s="16"/>
      <c r="D1131" s="16"/>
      <c r="E1131" s="56"/>
      <c r="F1131" s="56"/>
      <c r="G1131" s="57"/>
      <c r="H1131" s="56"/>
      <c r="I1131" s="56"/>
      <c r="J1131" s="56"/>
      <c r="K1131" s="56"/>
      <c r="L1131" s="71"/>
      <c r="M1131" s="56"/>
      <c r="N1131" s="46"/>
      <c r="O1131" s="46" t="s">
        <v>54</v>
      </c>
      <c r="P1131" s="46">
        <f>SUM(P1129:P1130)</f>
        <v>50000</v>
      </c>
      <c r="Q1131" s="56"/>
      <c r="R1131" s="58"/>
      <c r="S1131" s="59"/>
      <c r="T1131" s="58"/>
      <c r="U1131" s="58"/>
      <c r="V1131" s="60"/>
      <c r="W1131" s="56"/>
      <c r="X1131" s="56"/>
      <c r="Y1131" s="56"/>
      <c r="Z1131" s="46"/>
      <c r="AA1131" s="66"/>
      <c r="AB1131" s="46"/>
      <c r="AC1131" s="46"/>
      <c r="AD1131" s="61"/>
      <c r="AE1131" s="61"/>
      <c r="AF1131" s="46"/>
      <c r="AG1131" s="46"/>
      <c r="AH1131" s="46">
        <f>SUM(AH1129:AH1130)</f>
        <v>50000</v>
      </c>
      <c r="AI1131" s="46"/>
      <c r="AJ1131" s="46">
        <f>SUM(AJ1129:AJ1130)</f>
        <v>50000</v>
      </c>
      <c r="AK1131" s="46"/>
      <c r="AL1131" s="46">
        <f>SUM(AL1129:AL1130)</f>
        <v>150</v>
      </c>
    </row>
    <row r="1132" spans="1:38" x14ac:dyDescent="0.45">
      <c r="A1132" s="16" t="s">
        <v>1801</v>
      </c>
      <c r="B1132" s="21">
        <v>3770400025637</v>
      </c>
      <c r="C1132" s="16" t="s">
        <v>1802</v>
      </c>
      <c r="D1132" s="16" t="s">
        <v>1803</v>
      </c>
      <c r="E1132" s="56">
        <v>659</v>
      </c>
      <c r="F1132" s="56">
        <v>8723</v>
      </c>
      <c r="G1132" s="57" t="s">
        <v>1804</v>
      </c>
      <c r="H1132" s="56" t="s">
        <v>42</v>
      </c>
      <c r="I1132" s="56">
        <v>11654</v>
      </c>
      <c r="J1132" s="56"/>
      <c r="K1132" s="56"/>
      <c r="L1132" s="71"/>
      <c r="M1132" s="56"/>
      <c r="N1132" s="46"/>
      <c r="O1132" s="46"/>
      <c r="P1132" s="46"/>
      <c r="Q1132" s="56"/>
      <c r="R1132" s="58"/>
      <c r="S1132" s="59"/>
      <c r="T1132" s="58"/>
      <c r="U1132" s="58"/>
      <c r="V1132" s="60"/>
      <c r="W1132" s="56"/>
      <c r="X1132" s="56"/>
      <c r="Y1132" s="56"/>
      <c r="Z1132" s="46"/>
      <c r="AA1132" s="66"/>
      <c r="AB1132" s="46"/>
      <c r="AC1132" s="46"/>
      <c r="AD1132" s="61"/>
      <c r="AE1132" s="61"/>
      <c r="AF1132" s="46"/>
      <c r="AG1132" s="46"/>
      <c r="AH1132" s="46"/>
      <c r="AI1132" s="46"/>
      <c r="AJ1132" s="46"/>
      <c r="AK1132" s="46"/>
      <c r="AL1132" s="46"/>
    </row>
    <row r="1133" spans="1:38" x14ac:dyDescent="0.45">
      <c r="A1133" s="16"/>
      <c r="B1133" s="21"/>
      <c r="C1133" s="16"/>
      <c r="D1133" s="16"/>
      <c r="E1133" s="56"/>
      <c r="F1133" s="56"/>
      <c r="G1133" s="57"/>
      <c r="H1133" s="56"/>
      <c r="I1133" s="56"/>
      <c r="J1133" s="56"/>
      <c r="K1133" s="56"/>
      <c r="L1133" s="71"/>
      <c r="M1133" s="56"/>
      <c r="N1133" s="46"/>
      <c r="O1133" s="46" t="s">
        <v>54</v>
      </c>
      <c r="P1133" s="46">
        <f>SUM(P1132:P1132)</f>
        <v>0</v>
      </c>
      <c r="Q1133" s="56"/>
      <c r="R1133" s="58"/>
      <c r="S1133" s="59"/>
      <c r="T1133" s="58"/>
      <c r="U1133" s="58"/>
      <c r="V1133" s="60"/>
      <c r="W1133" s="56"/>
      <c r="X1133" s="56"/>
      <c r="Y1133" s="56"/>
      <c r="Z1133" s="46"/>
      <c r="AA1133" s="66"/>
      <c r="AB1133" s="46"/>
      <c r="AC1133" s="46"/>
      <c r="AD1133" s="61"/>
      <c r="AE1133" s="61"/>
      <c r="AF1133" s="46"/>
      <c r="AG1133" s="46"/>
      <c r="AH1133" s="46">
        <f>SUM(AH1132:AH1132)</f>
        <v>0</v>
      </c>
      <c r="AI1133" s="46"/>
      <c r="AJ1133" s="46">
        <f>SUM(AJ1132:AJ1132)</f>
        <v>0</v>
      </c>
      <c r="AK1133" s="46"/>
      <c r="AL1133" s="46">
        <f>SUM(AL1132:AL1132)</f>
        <v>0</v>
      </c>
    </row>
    <row r="1134" spans="1:38" x14ac:dyDescent="0.45">
      <c r="A1134" s="16" t="s">
        <v>1805</v>
      </c>
      <c r="B1134" s="21">
        <v>3770400044453</v>
      </c>
      <c r="C1134" s="16" t="s">
        <v>1806</v>
      </c>
      <c r="D1134" s="16" t="s">
        <v>1807</v>
      </c>
      <c r="E1134" s="56">
        <v>660</v>
      </c>
      <c r="F1134" s="56">
        <v>1462</v>
      </c>
      <c r="G1134" s="57" t="s">
        <v>1808</v>
      </c>
      <c r="H1134" s="56" t="s">
        <v>42</v>
      </c>
      <c r="I1134" s="56">
        <v>12257</v>
      </c>
      <c r="J1134" s="56">
        <v>1</v>
      </c>
      <c r="K1134" s="56">
        <v>3</v>
      </c>
      <c r="L1134" s="71">
        <v>94</v>
      </c>
      <c r="M1134" s="56" t="s">
        <v>43</v>
      </c>
      <c r="N1134" s="46">
        <f>((J1134*400)+(K1134*100))+L1134</f>
        <v>794</v>
      </c>
      <c r="O1134" s="46">
        <v>150</v>
      </c>
      <c r="P1134" s="46">
        <f>N1134*O1134</f>
        <v>119100</v>
      </c>
      <c r="Q1134" s="56"/>
      <c r="R1134" s="58"/>
      <c r="S1134" s="59"/>
      <c r="T1134" s="58"/>
      <c r="U1134" s="58"/>
      <c r="V1134" s="60"/>
      <c r="W1134" s="56"/>
      <c r="X1134" s="56"/>
      <c r="Y1134" s="56"/>
      <c r="Z1134" s="46"/>
      <c r="AA1134" s="66"/>
      <c r="AB1134" s="46"/>
      <c r="AC1134" s="46"/>
      <c r="AD1134" s="61"/>
      <c r="AE1134" s="61"/>
      <c r="AF1134" s="46"/>
      <c r="AG1134" s="46">
        <f>IF(AND(AF1134="",P1134=""),0,IF((AF1134=""),P1134,IF((P1134=""),AF1134,AF1134+P1134)))</f>
        <v>119100</v>
      </c>
      <c r="AH1134" s="46">
        <f>IF( (AA1134=""),AG1134*1,AG1134*(AA1134/100) )</f>
        <v>119100</v>
      </c>
      <c r="AI1134" s="46">
        <v>0</v>
      </c>
      <c r="AJ1134" s="46">
        <f>IF((AI1134-AH1134) &gt; 1,0,IF((AI1134-AH1134)&lt;0,AH1134-AI1134,AI1134-AH1134))</f>
        <v>119100</v>
      </c>
      <c r="AK1134" s="46">
        <v>0.3</v>
      </c>
      <c r="AL1134" s="46">
        <f>AJ1134*(AK1134/100)</f>
        <v>357.3</v>
      </c>
    </row>
    <row r="1135" spans="1:38" x14ac:dyDescent="0.45">
      <c r="A1135" s="16"/>
      <c r="B1135" s="21"/>
      <c r="C1135" s="16"/>
      <c r="D1135" s="16"/>
      <c r="E1135" s="56"/>
      <c r="F1135" s="56"/>
      <c r="G1135" s="57"/>
      <c r="H1135" s="56"/>
      <c r="I1135" s="56"/>
      <c r="J1135" s="56"/>
      <c r="K1135" s="56"/>
      <c r="L1135" s="71"/>
      <c r="M1135" s="56"/>
      <c r="N1135" s="46"/>
      <c r="O1135" s="46" t="s">
        <v>54</v>
      </c>
      <c r="P1135" s="46">
        <f>SUM(P1134:P1134)</f>
        <v>119100</v>
      </c>
      <c r="Q1135" s="56"/>
      <c r="R1135" s="58"/>
      <c r="S1135" s="59"/>
      <c r="T1135" s="58"/>
      <c r="U1135" s="58"/>
      <c r="V1135" s="60"/>
      <c r="W1135" s="56"/>
      <c r="X1135" s="56"/>
      <c r="Y1135" s="56"/>
      <c r="Z1135" s="46"/>
      <c r="AA1135" s="66"/>
      <c r="AB1135" s="46"/>
      <c r="AC1135" s="46"/>
      <c r="AD1135" s="61"/>
      <c r="AE1135" s="61"/>
      <c r="AF1135" s="46"/>
      <c r="AG1135" s="46"/>
      <c r="AH1135" s="46">
        <f>SUM(AH1134:AH1134)</f>
        <v>119100</v>
      </c>
      <c r="AI1135" s="46"/>
      <c r="AJ1135" s="46">
        <f>SUM(AJ1134:AJ1134)</f>
        <v>119100</v>
      </c>
      <c r="AK1135" s="46"/>
      <c r="AL1135" s="46">
        <f>SUM(AL1134:AL1134)</f>
        <v>357.3</v>
      </c>
    </row>
    <row r="1136" spans="1:38" x14ac:dyDescent="0.45">
      <c r="A1136" s="16" t="s">
        <v>1809</v>
      </c>
      <c r="B1136" s="21">
        <v>3770400014210</v>
      </c>
      <c r="C1136" s="16" t="s">
        <v>1810</v>
      </c>
      <c r="D1136" s="16" t="s">
        <v>1811</v>
      </c>
      <c r="E1136" s="56">
        <v>661</v>
      </c>
      <c r="F1136" s="56">
        <v>6726</v>
      </c>
      <c r="G1136" s="57" t="s">
        <v>1812</v>
      </c>
      <c r="H1136" s="56" t="s">
        <v>42</v>
      </c>
      <c r="I1136" s="56">
        <v>2672</v>
      </c>
      <c r="J1136" s="56"/>
      <c r="K1136" s="56"/>
      <c r="L1136" s="71"/>
      <c r="M1136" s="56"/>
      <c r="N1136" s="46"/>
      <c r="O1136" s="46"/>
      <c r="P1136" s="46"/>
      <c r="Q1136" s="56"/>
      <c r="R1136" s="58"/>
      <c r="S1136" s="59"/>
      <c r="T1136" s="58"/>
      <c r="U1136" s="58"/>
      <c r="V1136" s="60"/>
      <c r="W1136" s="56"/>
      <c r="X1136" s="56"/>
      <c r="Y1136" s="56"/>
      <c r="Z1136" s="46"/>
      <c r="AA1136" s="66"/>
      <c r="AB1136" s="46"/>
      <c r="AC1136" s="46"/>
      <c r="AD1136" s="61"/>
      <c r="AE1136" s="61"/>
      <c r="AF1136" s="46"/>
      <c r="AG1136" s="46"/>
      <c r="AH1136" s="46"/>
      <c r="AI1136" s="46"/>
      <c r="AJ1136" s="46"/>
      <c r="AK1136" s="46"/>
      <c r="AL1136" s="46"/>
    </row>
    <row r="1137" spans="1:38" x14ac:dyDescent="0.45">
      <c r="A1137" s="16"/>
      <c r="B1137" s="21"/>
      <c r="C1137" s="16"/>
      <c r="D1137" s="16"/>
      <c r="E1137" s="56">
        <v>662</v>
      </c>
      <c r="F1137" s="56">
        <v>3807</v>
      </c>
      <c r="G1137" s="57" t="s">
        <v>1813</v>
      </c>
      <c r="H1137" s="56" t="s">
        <v>42</v>
      </c>
      <c r="I1137" s="56">
        <v>2828</v>
      </c>
      <c r="J1137" s="56">
        <v>0</v>
      </c>
      <c r="K1137" s="56">
        <v>2</v>
      </c>
      <c r="L1137" s="71">
        <v>80</v>
      </c>
      <c r="M1137" s="56" t="s">
        <v>43</v>
      </c>
      <c r="N1137" s="46">
        <f>((J1137*400)+(K1137*100))+L1137</f>
        <v>280</v>
      </c>
      <c r="O1137" s="46">
        <v>3000</v>
      </c>
      <c r="P1137" s="46">
        <f>N1137*O1137</f>
        <v>840000</v>
      </c>
      <c r="Q1137" s="56"/>
      <c r="R1137" s="58"/>
      <c r="S1137" s="59"/>
      <c r="T1137" s="58"/>
      <c r="U1137" s="58"/>
      <c r="V1137" s="60"/>
      <c r="W1137" s="56"/>
      <c r="X1137" s="56"/>
      <c r="Y1137" s="56"/>
      <c r="Z1137" s="46"/>
      <c r="AA1137" s="66"/>
      <c r="AB1137" s="46"/>
      <c r="AC1137" s="46"/>
      <c r="AD1137" s="61"/>
      <c r="AE1137" s="61"/>
      <c r="AF1137" s="46"/>
      <c r="AG1137" s="46">
        <f>IF(AND(AF1137="",P1137=""),0,IF((AF1137=""),P1137,IF((P1137=""),AF1137,AF1137+P1137)))</f>
        <v>840000</v>
      </c>
      <c r="AH1137" s="46">
        <f>IF( (AA1137=""),AG1137*1,AG1137*(AA1137/100) )</f>
        <v>840000</v>
      </c>
      <c r="AI1137" s="46">
        <v>0</v>
      </c>
      <c r="AJ1137" s="46">
        <f>IF((AI1137-AH1137) &gt; 1,0,IF((AI1137-AH1137)&lt;0,AH1137-AI1137,AI1137-AH1137))</f>
        <v>840000</v>
      </c>
      <c r="AK1137" s="46">
        <v>0.3</v>
      </c>
      <c r="AL1137" s="46">
        <f>AJ1137*(AK1137/100)</f>
        <v>2520</v>
      </c>
    </row>
    <row r="1138" spans="1:38" x14ac:dyDescent="0.45">
      <c r="A1138" s="16"/>
      <c r="B1138" s="21"/>
      <c r="C1138" s="16"/>
      <c r="D1138" s="16"/>
      <c r="E1138" s="56"/>
      <c r="F1138" s="56"/>
      <c r="G1138" s="57"/>
      <c r="H1138" s="56"/>
      <c r="I1138" s="56"/>
      <c r="J1138" s="56"/>
      <c r="K1138" s="56"/>
      <c r="L1138" s="71"/>
      <c r="M1138" s="56"/>
      <c r="N1138" s="46"/>
      <c r="O1138" s="46" t="s">
        <v>54</v>
      </c>
      <c r="P1138" s="46">
        <f>SUM(P1136:P1137)</f>
        <v>840000</v>
      </c>
      <c r="Q1138" s="56"/>
      <c r="R1138" s="58"/>
      <c r="S1138" s="59"/>
      <c r="T1138" s="58"/>
      <c r="U1138" s="58"/>
      <c r="V1138" s="60"/>
      <c r="W1138" s="56"/>
      <c r="X1138" s="56"/>
      <c r="Y1138" s="56"/>
      <c r="Z1138" s="46"/>
      <c r="AA1138" s="66"/>
      <c r="AB1138" s="46"/>
      <c r="AC1138" s="46"/>
      <c r="AD1138" s="61"/>
      <c r="AE1138" s="61"/>
      <c r="AF1138" s="46"/>
      <c r="AG1138" s="46"/>
      <c r="AH1138" s="46">
        <f>SUM(AH1136:AH1137)</f>
        <v>840000</v>
      </c>
      <c r="AI1138" s="46"/>
      <c r="AJ1138" s="46">
        <f>SUM(AJ1136:AJ1137)</f>
        <v>840000</v>
      </c>
      <c r="AK1138" s="46"/>
      <c r="AL1138" s="46">
        <f>SUM(AL1136:AL1137)</f>
        <v>2520</v>
      </c>
    </row>
    <row r="1139" spans="1:38" x14ac:dyDescent="0.45">
      <c r="A1139" s="16" t="s">
        <v>1814</v>
      </c>
      <c r="B1139" s="21">
        <v>3770400082592</v>
      </c>
      <c r="C1139" s="16" t="s">
        <v>1815</v>
      </c>
      <c r="D1139" s="16" t="s">
        <v>1816</v>
      </c>
      <c r="E1139" s="56">
        <v>663</v>
      </c>
      <c r="F1139" s="56">
        <v>7859</v>
      </c>
      <c r="G1139" s="57" t="s">
        <v>1817</v>
      </c>
      <c r="H1139" s="56" t="s">
        <v>42</v>
      </c>
      <c r="I1139" s="56">
        <v>11772</v>
      </c>
      <c r="J1139" s="56"/>
      <c r="K1139" s="56"/>
      <c r="L1139" s="71"/>
      <c r="M1139" s="56"/>
      <c r="N1139" s="46"/>
      <c r="O1139" s="46"/>
      <c r="P1139" s="46"/>
      <c r="Q1139" s="56"/>
      <c r="R1139" s="58"/>
      <c r="S1139" s="59"/>
      <c r="T1139" s="58"/>
      <c r="U1139" s="58"/>
      <c r="V1139" s="60"/>
      <c r="W1139" s="56"/>
      <c r="X1139" s="56"/>
      <c r="Y1139" s="56"/>
      <c r="Z1139" s="46"/>
      <c r="AA1139" s="66"/>
      <c r="AB1139" s="46"/>
      <c r="AC1139" s="46"/>
      <c r="AD1139" s="61"/>
      <c r="AE1139" s="61"/>
      <c r="AF1139" s="46"/>
      <c r="AG1139" s="46"/>
      <c r="AH1139" s="46"/>
      <c r="AI1139" s="46"/>
      <c r="AJ1139" s="46"/>
      <c r="AK1139" s="46"/>
      <c r="AL1139" s="46"/>
    </row>
    <row r="1140" spans="1:38" x14ac:dyDescent="0.45">
      <c r="A1140" s="16"/>
      <c r="B1140" s="21"/>
      <c r="C1140" s="16"/>
      <c r="D1140" s="16"/>
      <c r="E1140" s="56"/>
      <c r="F1140" s="56"/>
      <c r="G1140" s="57"/>
      <c r="H1140" s="56"/>
      <c r="I1140" s="56"/>
      <c r="J1140" s="56"/>
      <c r="K1140" s="56"/>
      <c r="L1140" s="71"/>
      <c r="M1140" s="56"/>
      <c r="N1140" s="46"/>
      <c r="O1140" s="46" t="s">
        <v>54</v>
      </c>
      <c r="P1140" s="46">
        <f>SUM(P1139:P1139)</f>
        <v>0</v>
      </c>
      <c r="Q1140" s="56"/>
      <c r="R1140" s="58"/>
      <c r="S1140" s="59"/>
      <c r="T1140" s="58"/>
      <c r="U1140" s="58"/>
      <c r="V1140" s="60"/>
      <c r="W1140" s="56"/>
      <c r="X1140" s="56"/>
      <c r="Y1140" s="56"/>
      <c r="Z1140" s="46"/>
      <c r="AA1140" s="66"/>
      <c r="AB1140" s="46"/>
      <c r="AC1140" s="46"/>
      <c r="AD1140" s="61"/>
      <c r="AE1140" s="61"/>
      <c r="AF1140" s="46"/>
      <c r="AG1140" s="46"/>
      <c r="AH1140" s="46">
        <f>SUM(AH1139:AH1139)</f>
        <v>0</v>
      </c>
      <c r="AI1140" s="46"/>
      <c r="AJ1140" s="46">
        <f>SUM(AJ1139:AJ1139)</f>
        <v>0</v>
      </c>
      <c r="AK1140" s="46"/>
      <c r="AL1140" s="46">
        <f>SUM(AL1139:AL1139)</f>
        <v>0</v>
      </c>
    </row>
    <row r="1141" spans="1:38" x14ac:dyDescent="0.45">
      <c r="A1141" s="16" t="s">
        <v>1818</v>
      </c>
      <c r="B1141" s="21">
        <v>3770400009861</v>
      </c>
      <c r="C1141" s="16" t="s">
        <v>1819</v>
      </c>
      <c r="D1141" s="16" t="s">
        <v>1820</v>
      </c>
      <c r="E1141" s="56">
        <v>664</v>
      </c>
      <c r="F1141" s="56">
        <v>7454</v>
      </c>
      <c r="G1141" s="57" t="s">
        <v>1821</v>
      </c>
      <c r="H1141" s="56" t="s">
        <v>42</v>
      </c>
      <c r="I1141" s="56">
        <v>2651</v>
      </c>
      <c r="J1141" s="56"/>
      <c r="K1141" s="56"/>
      <c r="L1141" s="71"/>
      <c r="M1141" s="56"/>
      <c r="N1141" s="46"/>
      <c r="O1141" s="46"/>
      <c r="P1141" s="46"/>
      <c r="Q1141" s="56"/>
      <c r="R1141" s="58"/>
      <c r="S1141" s="59"/>
      <c r="T1141" s="58"/>
      <c r="U1141" s="58"/>
      <c r="V1141" s="60"/>
      <c r="W1141" s="56"/>
      <c r="X1141" s="56"/>
      <c r="Y1141" s="56"/>
      <c r="Z1141" s="46"/>
      <c r="AA1141" s="66"/>
      <c r="AB1141" s="46"/>
      <c r="AC1141" s="46"/>
      <c r="AD1141" s="61"/>
      <c r="AE1141" s="61"/>
      <c r="AF1141" s="46"/>
      <c r="AG1141" s="46"/>
      <c r="AH1141" s="46"/>
      <c r="AI1141" s="46"/>
      <c r="AJ1141" s="46"/>
      <c r="AK1141" s="46"/>
      <c r="AL1141" s="46"/>
    </row>
    <row r="1142" spans="1:38" x14ac:dyDescent="0.45">
      <c r="A1142" s="16"/>
      <c r="B1142" s="21"/>
      <c r="C1142" s="16"/>
      <c r="D1142" s="16"/>
      <c r="E1142" s="56"/>
      <c r="F1142" s="56"/>
      <c r="G1142" s="57"/>
      <c r="H1142" s="56"/>
      <c r="I1142" s="56"/>
      <c r="J1142" s="56"/>
      <c r="K1142" s="56"/>
      <c r="L1142" s="71"/>
      <c r="M1142" s="56"/>
      <c r="N1142" s="46"/>
      <c r="O1142" s="46" t="s">
        <v>54</v>
      </c>
      <c r="P1142" s="46">
        <f>SUM(P1141:P1141)</f>
        <v>0</v>
      </c>
      <c r="Q1142" s="56"/>
      <c r="R1142" s="58"/>
      <c r="S1142" s="59"/>
      <c r="T1142" s="58"/>
      <c r="U1142" s="58"/>
      <c r="V1142" s="60"/>
      <c r="W1142" s="56"/>
      <c r="X1142" s="56"/>
      <c r="Y1142" s="56"/>
      <c r="Z1142" s="46"/>
      <c r="AA1142" s="66"/>
      <c r="AB1142" s="46"/>
      <c r="AC1142" s="46"/>
      <c r="AD1142" s="61"/>
      <c r="AE1142" s="61"/>
      <c r="AF1142" s="46"/>
      <c r="AG1142" s="46"/>
      <c r="AH1142" s="46">
        <f>SUM(AH1141:AH1141)</f>
        <v>0</v>
      </c>
      <c r="AI1142" s="46"/>
      <c r="AJ1142" s="46">
        <f>SUM(AJ1141:AJ1141)</f>
        <v>0</v>
      </c>
      <c r="AK1142" s="46"/>
      <c r="AL1142" s="46">
        <f>SUM(AL1141:AL1141)</f>
        <v>0</v>
      </c>
    </row>
    <row r="1143" spans="1:38" x14ac:dyDescent="0.45">
      <c r="A1143" s="16" t="s">
        <v>1822</v>
      </c>
      <c r="B1143" s="21">
        <v>3800600538157</v>
      </c>
      <c r="C1143" s="16" t="s">
        <v>1823</v>
      </c>
      <c r="D1143" s="16" t="s">
        <v>1824</v>
      </c>
      <c r="E1143" s="56">
        <v>665</v>
      </c>
      <c r="F1143" s="56">
        <v>3816</v>
      </c>
      <c r="G1143" s="57" t="s">
        <v>1825</v>
      </c>
      <c r="H1143" s="56" t="s">
        <v>42</v>
      </c>
      <c r="I1143" s="56">
        <v>2996</v>
      </c>
      <c r="J1143" s="56">
        <v>0</v>
      </c>
      <c r="K1143" s="56">
        <v>1</v>
      </c>
      <c r="L1143" s="71">
        <v>0</v>
      </c>
      <c r="M1143" s="56" t="s">
        <v>43</v>
      </c>
      <c r="N1143" s="46">
        <f>((J1143*400)+(K1143*100))+L1143</f>
        <v>100</v>
      </c>
      <c r="O1143" s="46">
        <v>500</v>
      </c>
      <c r="P1143" s="46">
        <f>N1143*O1143</f>
        <v>50000</v>
      </c>
      <c r="Q1143" s="56"/>
      <c r="R1143" s="58"/>
      <c r="S1143" s="59"/>
      <c r="T1143" s="58"/>
      <c r="U1143" s="58"/>
      <c r="V1143" s="60"/>
      <c r="W1143" s="56"/>
      <c r="X1143" s="56"/>
      <c r="Y1143" s="56"/>
      <c r="Z1143" s="46"/>
      <c r="AA1143" s="66"/>
      <c r="AB1143" s="46"/>
      <c r="AC1143" s="46"/>
      <c r="AD1143" s="61"/>
      <c r="AE1143" s="61"/>
      <c r="AF1143" s="46"/>
      <c r="AG1143" s="46">
        <f>IF(AND(AF1143="",P1143=""),0,IF((AF1143=""),P1143,IF((P1143=""),AF1143,AF1143+P1143)))</f>
        <v>50000</v>
      </c>
      <c r="AH1143" s="46">
        <f>IF( (AA1143=""),AG1143*1,AG1143*(AA1143/100) )</f>
        <v>50000</v>
      </c>
      <c r="AI1143" s="46">
        <v>0</v>
      </c>
      <c r="AJ1143" s="46">
        <f>IF((AI1143-AH1143) &gt; 1,0,IF((AI1143-AH1143)&lt;0,AH1143-AI1143,AI1143-AH1143))</f>
        <v>50000</v>
      </c>
      <c r="AK1143" s="46">
        <v>0.3</v>
      </c>
      <c r="AL1143" s="46">
        <f>AJ1143*(AK1143/100)</f>
        <v>150</v>
      </c>
    </row>
    <row r="1144" spans="1:38" x14ac:dyDescent="0.45">
      <c r="A1144" s="16"/>
      <c r="B1144" s="21"/>
      <c r="C1144" s="16"/>
      <c r="D1144" s="16"/>
      <c r="E1144" s="56"/>
      <c r="F1144" s="56"/>
      <c r="G1144" s="57"/>
      <c r="H1144" s="56"/>
      <c r="I1144" s="56"/>
      <c r="J1144" s="56"/>
      <c r="K1144" s="56"/>
      <c r="L1144" s="71"/>
      <c r="M1144" s="56"/>
      <c r="N1144" s="46"/>
      <c r="O1144" s="46" t="s">
        <v>54</v>
      </c>
      <c r="P1144" s="46">
        <f>SUM(P1143:P1143)</f>
        <v>50000</v>
      </c>
      <c r="Q1144" s="56"/>
      <c r="R1144" s="58"/>
      <c r="S1144" s="59"/>
      <c r="T1144" s="58"/>
      <c r="U1144" s="58"/>
      <c r="V1144" s="60"/>
      <c r="W1144" s="56"/>
      <c r="X1144" s="56"/>
      <c r="Y1144" s="56"/>
      <c r="Z1144" s="46"/>
      <c r="AA1144" s="66"/>
      <c r="AB1144" s="46"/>
      <c r="AC1144" s="46"/>
      <c r="AD1144" s="61"/>
      <c r="AE1144" s="61"/>
      <c r="AF1144" s="46"/>
      <c r="AG1144" s="46"/>
      <c r="AH1144" s="46">
        <f>SUM(AH1143:AH1143)</f>
        <v>50000</v>
      </c>
      <c r="AI1144" s="46"/>
      <c r="AJ1144" s="46">
        <f>SUM(AJ1143:AJ1143)</f>
        <v>50000</v>
      </c>
      <c r="AK1144" s="46"/>
      <c r="AL1144" s="46">
        <f>SUM(AL1143:AL1143)</f>
        <v>150</v>
      </c>
    </row>
    <row r="1145" spans="1:38" x14ac:dyDescent="0.45">
      <c r="A1145" s="16" t="s">
        <v>1826</v>
      </c>
      <c r="B1145" s="21">
        <v>3930300366961</v>
      </c>
      <c r="C1145" s="16" t="s">
        <v>1827</v>
      </c>
      <c r="D1145" s="16" t="s">
        <v>1828</v>
      </c>
      <c r="E1145" s="56">
        <v>666</v>
      </c>
      <c r="F1145" s="56">
        <v>3225</v>
      </c>
      <c r="G1145" s="57" t="s">
        <v>1829</v>
      </c>
      <c r="H1145" s="56" t="s">
        <v>42</v>
      </c>
      <c r="I1145" s="56">
        <v>8747</v>
      </c>
      <c r="J1145" s="56">
        <v>0</v>
      </c>
      <c r="K1145" s="56">
        <v>0</v>
      </c>
      <c r="L1145" s="71">
        <v>60</v>
      </c>
      <c r="M1145" s="56" t="s">
        <v>43</v>
      </c>
      <c r="N1145" s="46">
        <f>((J1145*400)+(K1145*100))+L1145</f>
        <v>60</v>
      </c>
      <c r="O1145" s="46">
        <v>1000</v>
      </c>
      <c r="P1145" s="46">
        <f>N1145*O1145</f>
        <v>60000</v>
      </c>
      <c r="Q1145" s="56"/>
      <c r="R1145" s="58"/>
      <c r="S1145" s="59"/>
      <c r="T1145" s="58"/>
      <c r="U1145" s="58"/>
      <c r="V1145" s="60"/>
      <c r="W1145" s="56"/>
      <c r="X1145" s="56"/>
      <c r="Y1145" s="56"/>
      <c r="Z1145" s="46"/>
      <c r="AA1145" s="66"/>
      <c r="AB1145" s="46"/>
      <c r="AC1145" s="46"/>
      <c r="AD1145" s="61"/>
      <c r="AE1145" s="61"/>
      <c r="AF1145" s="46"/>
      <c r="AG1145" s="46">
        <f>IF(AND(AF1145="",P1145=""),0,IF((AF1145=""),P1145,IF((P1145=""),AF1145,AF1145+P1145)))</f>
        <v>60000</v>
      </c>
      <c r="AH1145" s="46">
        <f>IF( (AA1145=""),AG1145*1,AG1145*(AA1145/100) )</f>
        <v>60000</v>
      </c>
      <c r="AI1145" s="46">
        <v>0</v>
      </c>
      <c r="AJ1145" s="46">
        <f>IF((AI1145-AH1145) &gt; 1,0,IF((AI1145-AH1145)&lt;0,AH1145-AI1145,AI1145-AH1145))</f>
        <v>60000</v>
      </c>
      <c r="AK1145" s="46">
        <v>0.3</v>
      </c>
      <c r="AL1145" s="46">
        <f>AJ1145*(AK1145/100)</f>
        <v>180</v>
      </c>
    </row>
    <row r="1146" spans="1:38" x14ac:dyDescent="0.45">
      <c r="A1146" s="16"/>
      <c r="B1146" s="21"/>
      <c r="C1146" s="16"/>
      <c r="D1146" s="16"/>
      <c r="E1146" s="56">
        <v>667</v>
      </c>
      <c r="F1146" s="56">
        <v>2784</v>
      </c>
      <c r="G1146" s="57" t="s">
        <v>1830</v>
      </c>
      <c r="H1146" s="56" t="s">
        <v>42</v>
      </c>
      <c r="I1146" s="56">
        <v>8748</v>
      </c>
      <c r="J1146" s="56">
        <v>0</v>
      </c>
      <c r="K1146" s="56">
        <v>0</v>
      </c>
      <c r="L1146" s="71">
        <v>60</v>
      </c>
      <c r="M1146" s="56" t="s">
        <v>43</v>
      </c>
      <c r="N1146" s="46">
        <f>((J1146*400)+(K1146*100))+L1146</f>
        <v>60</v>
      </c>
      <c r="O1146" s="46">
        <v>1000</v>
      </c>
      <c r="P1146" s="46">
        <f>N1146*O1146</f>
        <v>60000</v>
      </c>
      <c r="Q1146" s="56"/>
      <c r="R1146" s="58"/>
      <c r="S1146" s="59"/>
      <c r="T1146" s="58"/>
      <c r="U1146" s="58"/>
      <c r="V1146" s="60"/>
      <c r="W1146" s="56"/>
      <c r="X1146" s="56"/>
      <c r="Y1146" s="56"/>
      <c r="Z1146" s="46"/>
      <c r="AA1146" s="66"/>
      <c r="AB1146" s="46"/>
      <c r="AC1146" s="46"/>
      <c r="AD1146" s="61"/>
      <c r="AE1146" s="61"/>
      <c r="AF1146" s="46"/>
      <c r="AG1146" s="46">
        <f>IF(AND(AF1146="",P1146=""),0,IF((AF1146=""),P1146,IF((P1146=""),AF1146,AF1146+P1146)))</f>
        <v>60000</v>
      </c>
      <c r="AH1146" s="46">
        <f>IF( (AA1146=""),AG1146*1,AG1146*(AA1146/100) )</f>
        <v>60000</v>
      </c>
      <c r="AI1146" s="46">
        <v>0</v>
      </c>
      <c r="AJ1146" s="46">
        <f>IF((AI1146-AH1146) &gt; 1,0,IF((AI1146-AH1146)&lt;0,AH1146-AI1146,AI1146-AH1146))</f>
        <v>60000</v>
      </c>
      <c r="AK1146" s="46">
        <v>0.3</v>
      </c>
      <c r="AL1146" s="46">
        <f>AJ1146*(AK1146/100)</f>
        <v>180</v>
      </c>
    </row>
    <row r="1147" spans="1:38" x14ac:dyDescent="0.45">
      <c r="A1147" s="16"/>
      <c r="B1147" s="21"/>
      <c r="C1147" s="16"/>
      <c r="D1147" s="16"/>
      <c r="E1147" s="56">
        <v>668</v>
      </c>
      <c r="F1147" s="56">
        <v>2781</v>
      </c>
      <c r="G1147" s="57" t="s">
        <v>1831</v>
      </c>
      <c r="H1147" s="56" t="s">
        <v>42</v>
      </c>
      <c r="I1147" s="56">
        <v>8751</v>
      </c>
      <c r="J1147" s="56">
        <v>0</v>
      </c>
      <c r="K1147" s="56">
        <v>0</v>
      </c>
      <c r="L1147" s="71">
        <v>60</v>
      </c>
      <c r="M1147" s="56" t="s">
        <v>43</v>
      </c>
      <c r="N1147" s="46">
        <f>((J1147*400)+(K1147*100))+L1147</f>
        <v>60</v>
      </c>
      <c r="O1147" s="46">
        <v>1000</v>
      </c>
      <c r="P1147" s="46">
        <f>N1147*O1147</f>
        <v>60000</v>
      </c>
      <c r="Q1147" s="56"/>
      <c r="R1147" s="58"/>
      <c r="S1147" s="59"/>
      <c r="T1147" s="58"/>
      <c r="U1147" s="58"/>
      <c r="V1147" s="60"/>
      <c r="W1147" s="56"/>
      <c r="X1147" s="56"/>
      <c r="Y1147" s="56"/>
      <c r="Z1147" s="46"/>
      <c r="AA1147" s="66"/>
      <c r="AB1147" s="46"/>
      <c r="AC1147" s="46"/>
      <c r="AD1147" s="61"/>
      <c r="AE1147" s="61"/>
      <c r="AF1147" s="46"/>
      <c r="AG1147" s="46">
        <f>IF(AND(AF1147="",P1147=""),0,IF((AF1147=""),P1147,IF((P1147=""),AF1147,AF1147+P1147)))</f>
        <v>60000</v>
      </c>
      <c r="AH1147" s="46">
        <f>IF( (AA1147=""),AG1147*1,AG1147*(AA1147/100) )</f>
        <v>60000</v>
      </c>
      <c r="AI1147" s="46">
        <v>0</v>
      </c>
      <c r="AJ1147" s="46">
        <f>IF((AI1147-AH1147) &gt; 1,0,IF((AI1147-AH1147)&lt;0,AH1147-AI1147,AI1147-AH1147))</f>
        <v>60000</v>
      </c>
      <c r="AK1147" s="46">
        <v>0.3</v>
      </c>
      <c r="AL1147" s="46">
        <f>AJ1147*(AK1147/100)</f>
        <v>180</v>
      </c>
    </row>
    <row r="1148" spans="1:38" x14ac:dyDescent="0.45">
      <c r="A1148" s="16"/>
      <c r="B1148" s="21"/>
      <c r="C1148" s="16"/>
      <c r="D1148" s="16"/>
      <c r="E1148" s="56">
        <v>669</v>
      </c>
      <c r="F1148" s="56">
        <v>2783</v>
      </c>
      <c r="G1148" s="57" t="s">
        <v>1832</v>
      </c>
      <c r="H1148" s="56" t="s">
        <v>42</v>
      </c>
      <c r="I1148" s="56">
        <v>8753</v>
      </c>
      <c r="J1148" s="56">
        <v>0</v>
      </c>
      <c r="K1148" s="56">
        <v>0</v>
      </c>
      <c r="L1148" s="71">
        <v>60</v>
      </c>
      <c r="M1148" s="56" t="s">
        <v>43</v>
      </c>
      <c r="N1148" s="46">
        <f>((J1148*400)+(K1148*100))+L1148</f>
        <v>60</v>
      </c>
      <c r="O1148" s="46">
        <v>1000</v>
      </c>
      <c r="P1148" s="46">
        <f>N1148*O1148</f>
        <v>60000</v>
      </c>
      <c r="Q1148" s="56"/>
      <c r="R1148" s="58"/>
      <c r="S1148" s="59"/>
      <c r="T1148" s="58"/>
      <c r="U1148" s="58"/>
      <c r="V1148" s="60"/>
      <c r="W1148" s="56"/>
      <c r="X1148" s="56"/>
      <c r="Y1148" s="56"/>
      <c r="Z1148" s="46"/>
      <c r="AA1148" s="66"/>
      <c r="AB1148" s="46"/>
      <c r="AC1148" s="46"/>
      <c r="AD1148" s="61"/>
      <c r="AE1148" s="61"/>
      <c r="AF1148" s="46"/>
      <c r="AG1148" s="46">
        <f>IF(AND(AF1148="",P1148=""),0,IF((AF1148=""),P1148,IF((P1148=""),AF1148,AF1148+P1148)))</f>
        <v>60000</v>
      </c>
      <c r="AH1148" s="46">
        <f>IF( (AA1148=""),AG1148*1,AG1148*(AA1148/100) )</f>
        <v>60000</v>
      </c>
      <c r="AI1148" s="46">
        <v>0</v>
      </c>
      <c r="AJ1148" s="46">
        <f>IF((AI1148-AH1148) &gt; 1,0,IF((AI1148-AH1148)&lt;0,AH1148-AI1148,AI1148-AH1148))</f>
        <v>60000</v>
      </c>
      <c r="AK1148" s="46">
        <v>0.3</v>
      </c>
      <c r="AL1148" s="46">
        <f>AJ1148*(AK1148/100)</f>
        <v>180</v>
      </c>
    </row>
    <row r="1149" spans="1:38" x14ac:dyDescent="0.45">
      <c r="A1149" s="16"/>
      <c r="B1149" s="21"/>
      <c r="C1149" s="16"/>
      <c r="D1149" s="16"/>
      <c r="E1149" s="56">
        <v>670</v>
      </c>
      <c r="F1149" s="56">
        <v>2780</v>
      </c>
      <c r="G1149" s="57" t="s">
        <v>1833</v>
      </c>
      <c r="H1149" s="56" t="s">
        <v>42</v>
      </c>
      <c r="I1149" s="56">
        <v>9289</v>
      </c>
      <c r="J1149" s="56">
        <v>0</v>
      </c>
      <c r="K1149" s="56">
        <v>0</v>
      </c>
      <c r="L1149" s="71">
        <v>60</v>
      </c>
      <c r="M1149" s="56" t="s">
        <v>43</v>
      </c>
      <c r="N1149" s="46">
        <f>((J1149*400)+(K1149*100))+L1149</f>
        <v>60</v>
      </c>
      <c r="O1149" s="46">
        <v>1000</v>
      </c>
      <c r="P1149" s="46">
        <f>N1149*O1149</f>
        <v>60000</v>
      </c>
      <c r="Q1149" s="56"/>
      <c r="R1149" s="58"/>
      <c r="S1149" s="59"/>
      <c r="T1149" s="58"/>
      <c r="U1149" s="58"/>
      <c r="V1149" s="60"/>
      <c r="W1149" s="56"/>
      <c r="X1149" s="56"/>
      <c r="Y1149" s="56"/>
      <c r="Z1149" s="46"/>
      <c r="AA1149" s="66"/>
      <c r="AB1149" s="46"/>
      <c r="AC1149" s="46"/>
      <c r="AD1149" s="61"/>
      <c r="AE1149" s="61"/>
      <c r="AF1149" s="46"/>
      <c r="AG1149" s="46">
        <f>IF(AND(AF1149="",P1149=""),0,IF((AF1149=""),P1149,IF((P1149=""),AF1149,AF1149+P1149)))</f>
        <v>60000</v>
      </c>
      <c r="AH1149" s="46">
        <f>IF( (AA1149=""),AG1149*1,AG1149*(AA1149/100) )</f>
        <v>60000</v>
      </c>
      <c r="AI1149" s="46">
        <v>0</v>
      </c>
      <c r="AJ1149" s="46">
        <f>IF((AI1149-AH1149) &gt; 1,0,IF((AI1149-AH1149)&lt;0,AH1149-AI1149,AI1149-AH1149))</f>
        <v>60000</v>
      </c>
      <c r="AK1149" s="46">
        <v>0.3</v>
      </c>
      <c r="AL1149" s="46">
        <f>AJ1149*(AK1149/100)</f>
        <v>180</v>
      </c>
    </row>
    <row r="1150" spans="1:38" x14ac:dyDescent="0.45">
      <c r="A1150" s="16"/>
      <c r="B1150" s="21"/>
      <c r="C1150" s="16"/>
      <c r="D1150" s="16"/>
      <c r="E1150" s="56"/>
      <c r="F1150" s="56"/>
      <c r="G1150" s="57"/>
      <c r="H1150" s="56"/>
      <c r="I1150" s="56"/>
      <c r="J1150" s="56"/>
      <c r="K1150" s="56"/>
      <c r="L1150" s="71"/>
      <c r="M1150" s="56"/>
      <c r="N1150" s="46"/>
      <c r="O1150" s="46" t="s">
        <v>54</v>
      </c>
      <c r="P1150" s="46">
        <f>SUM(P1145:P1149)</f>
        <v>300000</v>
      </c>
      <c r="Q1150" s="56"/>
      <c r="R1150" s="58"/>
      <c r="S1150" s="59"/>
      <c r="T1150" s="58"/>
      <c r="U1150" s="58"/>
      <c r="V1150" s="60"/>
      <c r="W1150" s="56"/>
      <c r="X1150" s="56"/>
      <c r="Y1150" s="56"/>
      <c r="Z1150" s="46"/>
      <c r="AA1150" s="66"/>
      <c r="AB1150" s="46"/>
      <c r="AC1150" s="46"/>
      <c r="AD1150" s="61"/>
      <c r="AE1150" s="61"/>
      <c r="AF1150" s="46"/>
      <c r="AG1150" s="46"/>
      <c r="AH1150" s="46">
        <f>SUM(AH1145:AH1149)</f>
        <v>300000</v>
      </c>
      <c r="AI1150" s="46"/>
      <c r="AJ1150" s="46">
        <f>SUM(AJ1145:AJ1149)</f>
        <v>300000</v>
      </c>
      <c r="AK1150" s="46"/>
      <c r="AL1150" s="46">
        <f>SUM(AL1145:AL1149)</f>
        <v>900</v>
      </c>
    </row>
    <row r="1151" spans="1:38" x14ac:dyDescent="0.45">
      <c r="A1151" s="16" t="s">
        <v>1818</v>
      </c>
      <c r="B1151" s="21">
        <v>3770400009861</v>
      </c>
      <c r="C1151" s="16" t="s">
        <v>1819</v>
      </c>
      <c r="D1151" s="16" t="s">
        <v>1820</v>
      </c>
      <c r="E1151" s="56">
        <v>671</v>
      </c>
      <c r="F1151" s="56">
        <v>6548</v>
      </c>
      <c r="G1151" s="57" t="s">
        <v>1834</v>
      </c>
      <c r="H1151" s="56" t="s">
        <v>42</v>
      </c>
      <c r="I1151" s="56">
        <v>17205</v>
      </c>
      <c r="J1151" s="56"/>
      <c r="K1151" s="56"/>
      <c r="L1151" s="71"/>
      <c r="M1151" s="56"/>
      <c r="N1151" s="46"/>
      <c r="O1151" s="46"/>
      <c r="P1151" s="46"/>
      <c r="Q1151" s="56"/>
      <c r="R1151" s="58"/>
      <c r="S1151" s="59"/>
      <c r="T1151" s="58"/>
      <c r="U1151" s="58"/>
      <c r="V1151" s="60"/>
      <c r="W1151" s="56"/>
      <c r="X1151" s="56"/>
      <c r="Y1151" s="56"/>
      <c r="Z1151" s="46"/>
      <c r="AA1151" s="66"/>
      <c r="AB1151" s="46"/>
      <c r="AC1151" s="46"/>
      <c r="AD1151" s="61"/>
      <c r="AE1151" s="61"/>
      <c r="AF1151" s="46"/>
      <c r="AG1151" s="46"/>
      <c r="AH1151" s="46"/>
      <c r="AI1151" s="46"/>
      <c r="AJ1151" s="46"/>
      <c r="AK1151" s="46"/>
      <c r="AL1151" s="46"/>
    </row>
    <row r="1152" spans="1:38" x14ac:dyDescent="0.45">
      <c r="A1152" s="16"/>
      <c r="B1152" s="21"/>
      <c r="C1152" s="16"/>
      <c r="D1152" s="16"/>
      <c r="E1152" s="56"/>
      <c r="F1152" s="56"/>
      <c r="G1152" s="57"/>
      <c r="H1152" s="56"/>
      <c r="I1152" s="56"/>
      <c r="J1152" s="56"/>
      <c r="K1152" s="56"/>
      <c r="L1152" s="71"/>
      <c r="M1152" s="56"/>
      <c r="N1152" s="46"/>
      <c r="O1152" s="46" t="s">
        <v>54</v>
      </c>
      <c r="P1152" s="46">
        <f>SUM(P1151:P1151)</f>
        <v>0</v>
      </c>
      <c r="Q1152" s="56"/>
      <c r="R1152" s="58"/>
      <c r="S1152" s="59"/>
      <c r="T1152" s="58"/>
      <c r="U1152" s="58"/>
      <c r="V1152" s="60"/>
      <c r="W1152" s="56"/>
      <c r="X1152" s="56"/>
      <c r="Y1152" s="56"/>
      <c r="Z1152" s="46"/>
      <c r="AA1152" s="66"/>
      <c r="AB1152" s="46"/>
      <c r="AC1152" s="46"/>
      <c r="AD1152" s="61"/>
      <c r="AE1152" s="61"/>
      <c r="AF1152" s="46"/>
      <c r="AG1152" s="46"/>
      <c r="AH1152" s="46">
        <f>SUM(AH1151:AH1151)</f>
        <v>0</v>
      </c>
      <c r="AI1152" s="46"/>
      <c r="AJ1152" s="46">
        <f>SUM(AJ1151:AJ1151)</f>
        <v>0</v>
      </c>
      <c r="AK1152" s="46"/>
      <c r="AL1152" s="46">
        <f>SUM(AL1151:AL1151)</f>
        <v>0</v>
      </c>
    </row>
    <row r="1153" spans="1:38" x14ac:dyDescent="0.45">
      <c r="A1153" s="16" t="s">
        <v>1822</v>
      </c>
      <c r="B1153" s="21">
        <v>3800600538157</v>
      </c>
      <c r="C1153" s="16" t="s">
        <v>1823</v>
      </c>
      <c r="D1153" s="16" t="s">
        <v>1824</v>
      </c>
      <c r="E1153" s="56">
        <v>672</v>
      </c>
      <c r="F1153" s="56">
        <v>3546</v>
      </c>
      <c r="G1153" s="57" t="s">
        <v>1835</v>
      </c>
      <c r="H1153" s="56" t="s">
        <v>42</v>
      </c>
      <c r="I1153" s="56">
        <v>24631</v>
      </c>
      <c r="J1153" s="56">
        <v>0</v>
      </c>
      <c r="K1153" s="56">
        <v>0</v>
      </c>
      <c r="L1153" s="71">
        <v>41</v>
      </c>
      <c r="M1153" s="56" t="s">
        <v>43</v>
      </c>
      <c r="N1153" s="46">
        <f>((J1153*400)+(K1153*100))+L1153</f>
        <v>41</v>
      </c>
      <c r="O1153" s="46">
        <v>5500</v>
      </c>
      <c r="P1153" s="46">
        <f>N1153*O1153</f>
        <v>225500</v>
      </c>
      <c r="Q1153" s="56"/>
      <c r="R1153" s="58"/>
      <c r="S1153" s="59"/>
      <c r="T1153" s="58"/>
      <c r="U1153" s="58"/>
      <c r="V1153" s="60"/>
      <c r="W1153" s="56"/>
      <c r="X1153" s="56"/>
      <c r="Y1153" s="56"/>
      <c r="Z1153" s="46"/>
      <c r="AA1153" s="66"/>
      <c r="AB1153" s="46"/>
      <c r="AC1153" s="46"/>
      <c r="AD1153" s="61"/>
      <c r="AE1153" s="61"/>
      <c r="AF1153" s="46"/>
      <c r="AG1153" s="46">
        <f>IF(AND(AF1153="",P1153=""),0,IF((AF1153=""),P1153,IF((P1153=""),AF1153,AF1153+P1153)))</f>
        <v>225500</v>
      </c>
      <c r="AH1153" s="46">
        <f>IF( (AA1153=""),AG1153*1,AG1153*(AA1153/100) )</f>
        <v>225500</v>
      </c>
      <c r="AI1153" s="46">
        <v>0</v>
      </c>
      <c r="AJ1153" s="46">
        <f>IF((AI1153-AH1153) &gt; 1,0,IF((AI1153-AH1153)&lt;0,AH1153-AI1153,AI1153-AH1153))</f>
        <v>225500</v>
      </c>
      <c r="AK1153" s="46">
        <v>0.3</v>
      </c>
      <c r="AL1153" s="46">
        <f>AJ1153*(AK1153/100)</f>
        <v>676.5</v>
      </c>
    </row>
    <row r="1154" spans="1:38" x14ac:dyDescent="0.45">
      <c r="A1154" s="16"/>
      <c r="B1154" s="21"/>
      <c r="C1154" s="16"/>
      <c r="D1154" s="16"/>
      <c r="E1154" s="56"/>
      <c r="F1154" s="56"/>
      <c r="G1154" s="57"/>
      <c r="H1154" s="56"/>
      <c r="I1154" s="56"/>
      <c r="J1154" s="56"/>
      <c r="K1154" s="56"/>
      <c r="L1154" s="71"/>
      <c r="M1154" s="56"/>
      <c r="N1154" s="46"/>
      <c r="O1154" s="46" t="s">
        <v>54</v>
      </c>
      <c r="P1154" s="46">
        <f>SUM(P1153:P1153)</f>
        <v>225500</v>
      </c>
      <c r="Q1154" s="56"/>
      <c r="R1154" s="58"/>
      <c r="S1154" s="59"/>
      <c r="T1154" s="58"/>
      <c r="U1154" s="58"/>
      <c r="V1154" s="60"/>
      <c r="W1154" s="56"/>
      <c r="X1154" s="56"/>
      <c r="Y1154" s="56"/>
      <c r="Z1154" s="46"/>
      <c r="AA1154" s="66"/>
      <c r="AB1154" s="46"/>
      <c r="AC1154" s="46"/>
      <c r="AD1154" s="61"/>
      <c r="AE1154" s="61"/>
      <c r="AF1154" s="46"/>
      <c r="AG1154" s="46"/>
      <c r="AH1154" s="46">
        <f>SUM(AH1153:AH1153)</f>
        <v>225500</v>
      </c>
      <c r="AI1154" s="46"/>
      <c r="AJ1154" s="46">
        <f>SUM(AJ1153:AJ1153)</f>
        <v>225500</v>
      </c>
      <c r="AK1154" s="46"/>
      <c r="AL1154" s="46">
        <f>SUM(AL1153:AL1153)</f>
        <v>676.5</v>
      </c>
    </row>
    <row r="1155" spans="1:38" x14ac:dyDescent="0.45">
      <c r="A1155" s="16" t="s">
        <v>1836</v>
      </c>
      <c r="B1155" s="21"/>
      <c r="C1155" s="16" t="s">
        <v>1837</v>
      </c>
      <c r="D1155" s="16" t="s">
        <v>1838</v>
      </c>
      <c r="E1155" s="56">
        <v>673</v>
      </c>
      <c r="F1155" s="56">
        <v>5666</v>
      </c>
      <c r="G1155" s="57"/>
      <c r="H1155" s="56" t="s">
        <v>1689</v>
      </c>
      <c r="I1155" s="56">
        <v>792</v>
      </c>
      <c r="J1155" s="56">
        <v>7</v>
      </c>
      <c r="K1155" s="56">
        <v>0</v>
      </c>
      <c r="L1155" s="71">
        <v>13</v>
      </c>
      <c r="M1155" s="56" t="s">
        <v>90</v>
      </c>
      <c r="N1155" s="46">
        <f>((J1155*400)+(K1155*100))+L1155</f>
        <v>2813</v>
      </c>
      <c r="O1155" s="46">
        <v>0</v>
      </c>
      <c r="P1155" s="46">
        <f>N1155*O1155</f>
        <v>0</v>
      </c>
      <c r="Q1155" s="56"/>
      <c r="R1155" s="58"/>
      <c r="S1155" s="59"/>
      <c r="T1155" s="58"/>
      <c r="U1155" s="58"/>
      <c r="V1155" s="60"/>
      <c r="W1155" s="56"/>
      <c r="X1155" s="56"/>
      <c r="Y1155" s="56"/>
      <c r="Z1155" s="46"/>
      <c r="AA1155" s="66"/>
      <c r="AB1155" s="46"/>
      <c r="AC1155" s="46"/>
      <c r="AD1155" s="61"/>
      <c r="AE1155" s="61"/>
      <c r="AF1155" s="46"/>
      <c r="AG1155" s="46">
        <f>IF(AND(AF1155="",P1155=""),0,IF((AF1155=""),P1155,IF((P1155=""),AF1155,AF1155+P1155)))</f>
        <v>0</v>
      </c>
      <c r="AH1155" s="46">
        <f>IF( (AA1155=""),AG1155*1,AG1155*(AA1155/100) )</f>
        <v>0</v>
      </c>
      <c r="AI1155" s="46">
        <v>0</v>
      </c>
      <c r="AJ1155" s="46">
        <f>IF((AI1155-AH1155) &gt; 1,0,IF((AI1155-AH1155)&lt;0,AH1155-AI1155,AI1155-AH1155))</f>
        <v>0</v>
      </c>
      <c r="AK1155" s="46">
        <v>0.01</v>
      </c>
      <c r="AL1155" s="46">
        <f>AJ1155*(AK1155/100)</f>
        <v>0</v>
      </c>
    </row>
    <row r="1156" spans="1:38" x14ac:dyDescent="0.45">
      <c r="A1156" s="16"/>
      <c r="B1156" s="21"/>
      <c r="C1156" s="16"/>
      <c r="D1156" s="16"/>
      <c r="E1156" s="56"/>
      <c r="F1156" s="56"/>
      <c r="G1156" s="57"/>
      <c r="H1156" s="56"/>
      <c r="I1156" s="56"/>
      <c r="J1156" s="56">
        <v>0</v>
      </c>
      <c r="K1156" s="56">
        <v>0</v>
      </c>
      <c r="L1156" s="71">
        <v>0</v>
      </c>
      <c r="M1156" s="56" t="s">
        <v>90</v>
      </c>
      <c r="N1156" s="46">
        <f>((J1156*400)+(K1156*100))+L1156</f>
        <v>0</v>
      </c>
      <c r="O1156" s="46">
        <v>0</v>
      </c>
      <c r="P1156" s="46">
        <f>N1156*O1156</f>
        <v>0</v>
      </c>
      <c r="Q1156" s="56"/>
      <c r="R1156" s="58"/>
      <c r="S1156" s="59"/>
      <c r="T1156" s="58"/>
      <c r="U1156" s="58"/>
      <c r="V1156" s="60"/>
      <c r="W1156" s="56"/>
      <c r="X1156" s="56"/>
      <c r="Y1156" s="56"/>
      <c r="Z1156" s="46"/>
      <c r="AA1156" s="66"/>
      <c r="AB1156" s="46"/>
      <c r="AC1156" s="46"/>
      <c r="AD1156" s="61"/>
      <c r="AE1156" s="61"/>
      <c r="AF1156" s="46"/>
      <c r="AG1156" s="46">
        <f>IF(AND(AF1156="",P1156=""),0,IF((AF1156=""),P1156,IF((P1156=""),AF1156,AF1156+P1156)))</f>
        <v>0</v>
      </c>
      <c r="AH1156" s="46">
        <f>IF( (AA1156=""),AG1156*1,AG1156*(AA1156/100) )</f>
        <v>0</v>
      </c>
      <c r="AI1156" s="46">
        <v>0</v>
      </c>
      <c r="AJ1156" s="46">
        <f>IF((AI1156-AH1156) &gt; 1,0,IF((AI1156-AH1156)&lt;0,AH1156-AI1156,AI1156-AH1156))</f>
        <v>0</v>
      </c>
      <c r="AK1156" s="46">
        <v>0.01</v>
      </c>
      <c r="AL1156" s="46">
        <f>AJ1156*(AK1156/100)</f>
        <v>0</v>
      </c>
    </row>
    <row r="1157" spans="1:38" x14ac:dyDescent="0.45">
      <c r="A1157" s="16"/>
      <c r="B1157" s="21"/>
      <c r="C1157" s="16"/>
      <c r="D1157" s="16"/>
      <c r="E1157" s="56"/>
      <c r="F1157" s="56"/>
      <c r="G1157" s="57"/>
      <c r="H1157" s="56"/>
      <c r="I1157" s="56"/>
      <c r="J1157" s="56"/>
      <c r="K1157" s="56"/>
      <c r="L1157" s="71"/>
      <c r="M1157" s="56"/>
      <c r="N1157" s="46"/>
      <c r="O1157" s="46" t="s">
        <v>54</v>
      </c>
      <c r="P1157" s="46">
        <f>SUM(P1155:P1156)</f>
        <v>0</v>
      </c>
      <c r="Q1157" s="56"/>
      <c r="R1157" s="58"/>
      <c r="S1157" s="59"/>
      <c r="T1157" s="58"/>
      <c r="U1157" s="58"/>
      <c r="V1157" s="60"/>
      <c r="W1157" s="56"/>
      <c r="X1157" s="56"/>
      <c r="Y1157" s="56"/>
      <c r="Z1157" s="46"/>
      <c r="AA1157" s="66"/>
      <c r="AB1157" s="46"/>
      <c r="AC1157" s="46"/>
      <c r="AD1157" s="61"/>
      <c r="AE1157" s="61"/>
      <c r="AF1157" s="46"/>
      <c r="AG1157" s="46"/>
      <c r="AH1157" s="46">
        <f>SUM(AH1155:AH1156)</f>
        <v>0</v>
      </c>
      <c r="AI1157" s="46"/>
      <c r="AJ1157" s="46">
        <f>SUM(AJ1155:AJ1156)</f>
        <v>0</v>
      </c>
      <c r="AK1157" s="46"/>
      <c r="AL1157" s="46">
        <f>SUM(AL1155:AL1156)</f>
        <v>0</v>
      </c>
    </row>
    <row r="1158" spans="1:38" x14ac:dyDescent="0.45">
      <c r="A1158" s="16" t="s">
        <v>1839</v>
      </c>
      <c r="B1158" s="21">
        <v>3101402292370</v>
      </c>
      <c r="C1158" s="16" t="s">
        <v>1840</v>
      </c>
      <c r="D1158" s="16" t="s">
        <v>1841</v>
      </c>
      <c r="E1158" s="56">
        <v>674</v>
      </c>
      <c r="F1158" s="56">
        <v>6709</v>
      </c>
      <c r="G1158" s="57" t="s">
        <v>1842</v>
      </c>
      <c r="H1158" s="56" t="s">
        <v>42</v>
      </c>
      <c r="I1158" s="56">
        <v>19568</v>
      </c>
      <c r="J1158" s="56"/>
      <c r="K1158" s="56"/>
      <c r="L1158" s="71"/>
      <c r="M1158" s="56"/>
      <c r="N1158" s="46"/>
      <c r="O1158" s="46"/>
      <c r="P1158" s="46"/>
      <c r="Q1158" s="56"/>
      <c r="R1158" s="58"/>
      <c r="S1158" s="59"/>
      <c r="T1158" s="58"/>
      <c r="U1158" s="58"/>
      <c r="V1158" s="60"/>
      <c r="W1158" s="56"/>
      <c r="X1158" s="56"/>
      <c r="Y1158" s="56"/>
      <c r="Z1158" s="46"/>
      <c r="AA1158" s="66"/>
      <c r="AB1158" s="46"/>
      <c r="AC1158" s="46"/>
      <c r="AD1158" s="61"/>
      <c r="AE1158" s="61"/>
      <c r="AF1158" s="46"/>
      <c r="AG1158" s="46"/>
      <c r="AH1158" s="46"/>
      <c r="AI1158" s="46"/>
      <c r="AJ1158" s="46"/>
      <c r="AK1158" s="46"/>
      <c r="AL1158" s="46"/>
    </row>
    <row r="1159" spans="1:38" x14ac:dyDescent="0.45">
      <c r="A1159" s="16"/>
      <c r="B1159" s="21"/>
      <c r="C1159" s="16"/>
      <c r="D1159" s="16"/>
      <c r="E1159" s="56">
        <v>675</v>
      </c>
      <c r="F1159" s="56">
        <v>4079</v>
      </c>
      <c r="G1159" s="57" t="s">
        <v>1843</v>
      </c>
      <c r="H1159" s="56" t="s">
        <v>42</v>
      </c>
      <c r="I1159" s="56">
        <v>19569</v>
      </c>
      <c r="J1159" s="56">
        <v>2</v>
      </c>
      <c r="K1159" s="56">
        <v>0</v>
      </c>
      <c r="L1159" s="71">
        <v>63</v>
      </c>
      <c r="M1159" s="56" t="s">
        <v>43</v>
      </c>
      <c r="N1159" s="46">
        <f>((J1159*400)+(K1159*100))+L1159</f>
        <v>863</v>
      </c>
      <c r="O1159" s="46">
        <v>440</v>
      </c>
      <c r="P1159" s="46">
        <f>N1159*O1159</f>
        <v>379720</v>
      </c>
      <c r="Q1159" s="56"/>
      <c r="R1159" s="58"/>
      <c r="S1159" s="59"/>
      <c r="T1159" s="58"/>
      <c r="U1159" s="58"/>
      <c r="V1159" s="60"/>
      <c r="W1159" s="56"/>
      <c r="X1159" s="56"/>
      <c r="Y1159" s="56"/>
      <c r="Z1159" s="46"/>
      <c r="AA1159" s="66"/>
      <c r="AB1159" s="46"/>
      <c r="AC1159" s="46"/>
      <c r="AD1159" s="61"/>
      <c r="AE1159" s="61"/>
      <c r="AF1159" s="46"/>
      <c r="AG1159" s="46">
        <f>IF(AND(AF1159="",P1159=""),0,IF((AF1159=""),P1159,IF((P1159=""),AF1159,AF1159+P1159)))</f>
        <v>379720</v>
      </c>
      <c r="AH1159" s="46">
        <f>IF( (AA1159=""),AG1159*1,AG1159*(AA1159/100) )</f>
        <v>379720</v>
      </c>
      <c r="AI1159" s="46">
        <v>0</v>
      </c>
      <c r="AJ1159" s="46">
        <f>IF((AI1159-AH1159) &gt; 1,0,IF((AI1159-AH1159)&lt;0,AH1159-AI1159,AI1159-AH1159))</f>
        <v>379720</v>
      </c>
      <c r="AK1159" s="46">
        <v>0.3</v>
      </c>
      <c r="AL1159" s="46">
        <f>AJ1159*(AK1159/100)</f>
        <v>1139.1600000000001</v>
      </c>
    </row>
    <row r="1160" spans="1:38" x14ac:dyDescent="0.45">
      <c r="A1160" s="16"/>
      <c r="B1160" s="21"/>
      <c r="C1160" s="16"/>
      <c r="D1160" s="16"/>
      <c r="E1160" s="56"/>
      <c r="F1160" s="56"/>
      <c r="G1160" s="57"/>
      <c r="H1160" s="56"/>
      <c r="I1160" s="56"/>
      <c r="J1160" s="56"/>
      <c r="K1160" s="56"/>
      <c r="L1160" s="71"/>
      <c r="M1160" s="56"/>
      <c r="N1160" s="46"/>
      <c r="O1160" s="46" t="s">
        <v>54</v>
      </c>
      <c r="P1160" s="46">
        <f>SUM(P1158:P1159)</f>
        <v>379720</v>
      </c>
      <c r="Q1160" s="56"/>
      <c r="R1160" s="58"/>
      <c r="S1160" s="59"/>
      <c r="T1160" s="58"/>
      <c r="U1160" s="58"/>
      <c r="V1160" s="60"/>
      <c r="W1160" s="56"/>
      <c r="X1160" s="56"/>
      <c r="Y1160" s="56"/>
      <c r="Z1160" s="46"/>
      <c r="AA1160" s="66"/>
      <c r="AB1160" s="46"/>
      <c r="AC1160" s="46"/>
      <c r="AD1160" s="61"/>
      <c r="AE1160" s="61"/>
      <c r="AF1160" s="46"/>
      <c r="AG1160" s="46"/>
      <c r="AH1160" s="46">
        <f>SUM(AH1158:AH1159)</f>
        <v>379720</v>
      </c>
      <c r="AI1160" s="46"/>
      <c r="AJ1160" s="46">
        <f>SUM(AJ1158:AJ1159)</f>
        <v>379720</v>
      </c>
      <c r="AK1160" s="46"/>
      <c r="AL1160" s="46">
        <f>SUM(AL1158:AL1159)</f>
        <v>1139.1600000000001</v>
      </c>
    </row>
    <row r="1161" spans="1:38" x14ac:dyDescent="0.45">
      <c r="A1161" s="16" t="s">
        <v>1844</v>
      </c>
      <c r="B1161" s="21">
        <v>3209900407990</v>
      </c>
      <c r="C1161" s="16" t="s">
        <v>1845</v>
      </c>
      <c r="D1161" s="16" t="s">
        <v>1846</v>
      </c>
      <c r="E1161" s="56">
        <v>676</v>
      </c>
      <c r="F1161" s="56">
        <v>8469</v>
      </c>
      <c r="G1161" s="57" t="s">
        <v>1847</v>
      </c>
      <c r="H1161" s="56" t="s">
        <v>42</v>
      </c>
      <c r="I1161" s="56">
        <v>375</v>
      </c>
      <c r="J1161" s="56"/>
      <c r="K1161" s="56"/>
      <c r="L1161" s="71"/>
      <c r="M1161" s="56"/>
      <c r="N1161" s="46"/>
      <c r="O1161" s="46"/>
      <c r="P1161" s="46"/>
      <c r="Q1161" s="56"/>
      <c r="R1161" s="58"/>
      <c r="S1161" s="59"/>
      <c r="T1161" s="58"/>
      <c r="U1161" s="58"/>
      <c r="V1161" s="60"/>
      <c r="W1161" s="56"/>
      <c r="X1161" s="56"/>
      <c r="Y1161" s="56"/>
      <c r="Z1161" s="46"/>
      <c r="AA1161" s="66"/>
      <c r="AB1161" s="46"/>
      <c r="AC1161" s="46"/>
      <c r="AD1161" s="61"/>
      <c r="AE1161" s="61"/>
      <c r="AF1161" s="46"/>
      <c r="AG1161" s="46"/>
      <c r="AH1161" s="46"/>
      <c r="AI1161" s="46"/>
      <c r="AJ1161" s="46"/>
      <c r="AK1161" s="46"/>
      <c r="AL1161" s="46"/>
    </row>
    <row r="1162" spans="1:38" x14ac:dyDescent="0.45">
      <c r="A1162" s="16"/>
      <c r="B1162" s="21"/>
      <c r="C1162" s="16"/>
      <c r="D1162" s="16"/>
      <c r="E1162" s="56"/>
      <c r="F1162" s="56"/>
      <c r="G1162" s="57"/>
      <c r="H1162" s="56"/>
      <c r="I1162" s="56"/>
      <c r="J1162" s="56"/>
      <c r="K1162" s="56"/>
      <c r="L1162" s="71"/>
      <c r="M1162" s="56"/>
      <c r="N1162" s="46"/>
      <c r="O1162" s="46" t="s">
        <v>54</v>
      </c>
      <c r="P1162" s="46">
        <f>SUM(P1161:P1161)</f>
        <v>0</v>
      </c>
      <c r="Q1162" s="56"/>
      <c r="R1162" s="58"/>
      <c r="S1162" s="59"/>
      <c r="T1162" s="58"/>
      <c r="U1162" s="58"/>
      <c r="V1162" s="60"/>
      <c r="W1162" s="56"/>
      <c r="X1162" s="56"/>
      <c r="Y1162" s="56"/>
      <c r="Z1162" s="46"/>
      <c r="AA1162" s="66"/>
      <c r="AB1162" s="46"/>
      <c r="AC1162" s="46"/>
      <c r="AD1162" s="61"/>
      <c r="AE1162" s="61"/>
      <c r="AF1162" s="46"/>
      <c r="AG1162" s="46"/>
      <c r="AH1162" s="46">
        <f>SUM(AH1161:AH1161)</f>
        <v>0</v>
      </c>
      <c r="AI1162" s="46"/>
      <c r="AJ1162" s="46">
        <f>SUM(AJ1161:AJ1161)</f>
        <v>0</v>
      </c>
      <c r="AK1162" s="46"/>
      <c r="AL1162" s="46">
        <f>SUM(AL1161:AL1161)</f>
        <v>0</v>
      </c>
    </row>
    <row r="1163" spans="1:38" x14ac:dyDescent="0.45">
      <c r="A1163" s="16" t="s">
        <v>1848</v>
      </c>
      <c r="B1163" s="21">
        <v>3770400034687</v>
      </c>
      <c r="C1163" s="16" t="s">
        <v>1849</v>
      </c>
      <c r="D1163" s="16" t="s">
        <v>1850</v>
      </c>
      <c r="E1163" s="56">
        <v>677</v>
      </c>
      <c r="F1163" s="56">
        <v>5664</v>
      </c>
      <c r="G1163" s="57"/>
      <c r="H1163" s="56" t="s">
        <v>42</v>
      </c>
      <c r="I1163" s="56">
        <v>13835</v>
      </c>
      <c r="J1163" s="56">
        <v>0</v>
      </c>
      <c r="K1163" s="56">
        <v>0</v>
      </c>
      <c r="L1163" s="71">
        <v>33.75</v>
      </c>
      <c r="M1163" s="56" t="s">
        <v>208</v>
      </c>
      <c r="N1163" s="46">
        <f>((J1163*400)+(K1163*100))+L1163</f>
        <v>33.75</v>
      </c>
      <c r="O1163" s="46">
        <v>270</v>
      </c>
      <c r="P1163" s="46">
        <f>N1163*O1163</f>
        <v>9112.5</v>
      </c>
      <c r="Q1163" s="56"/>
      <c r="R1163" s="58"/>
      <c r="S1163" s="59"/>
      <c r="T1163" s="58"/>
      <c r="U1163" s="58"/>
      <c r="V1163" s="60"/>
      <c r="W1163" s="56"/>
      <c r="X1163" s="56"/>
      <c r="Y1163" s="56"/>
      <c r="Z1163" s="46"/>
      <c r="AA1163" s="66"/>
      <c r="AB1163" s="46"/>
      <c r="AC1163" s="46"/>
      <c r="AD1163" s="61"/>
      <c r="AE1163" s="61"/>
      <c r="AF1163" s="46"/>
      <c r="AG1163" s="46">
        <f>IF(AND(AF1163="",P1163=""),0,IF((AF1163=""),P1163,IF((P1163=""),AF1163,AF1163+P1163)))</f>
        <v>9112.5</v>
      </c>
      <c r="AH1163" s="46">
        <f>IF( (AA1163=""),AG1163*1,AG1163*(AA1163/100) )</f>
        <v>9112.5</v>
      </c>
      <c r="AI1163" s="46">
        <v>0</v>
      </c>
      <c r="AJ1163" s="46">
        <f>IF((AI1163-AH1163) &gt; 1,0,IF((AI1163-AH1163)&lt;0,AH1163-AI1163,AI1163-AH1163))</f>
        <v>9112.5</v>
      </c>
      <c r="AK1163" s="46">
        <v>0.02</v>
      </c>
      <c r="AL1163" s="46">
        <f>AJ1163*(AK1163/100)</f>
        <v>1.8225</v>
      </c>
    </row>
    <row r="1164" spans="1:38" x14ac:dyDescent="0.45">
      <c r="A1164" s="16"/>
      <c r="B1164" s="21"/>
      <c r="C1164" s="16"/>
      <c r="D1164" s="16"/>
      <c r="E1164" s="56"/>
      <c r="F1164" s="56"/>
      <c r="G1164" s="57"/>
      <c r="H1164" s="56"/>
      <c r="I1164" s="56"/>
      <c r="J1164" s="56">
        <v>9</v>
      </c>
      <c r="K1164" s="56">
        <v>2</v>
      </c>
      <c r="L1164" s="71">
        <v>29.25</v>
      </c>
      <c r="M1164" s="56" t="s">
        <v>90</v>
      </c>
      <c r="N1164" s="46">
        <f>((J1164*400)+(K1164*100))+L1164</f>
        <v>3829.25</v>
      </c>
      <c r="O1164" s="46">
        <v>270</v>
      </c>
      <c r="P1164" s="46">
        <f>N1164*O1164</f>
        <v>1033897.5</v>
      </c>
      <c r="Q1164" s="56"/>
      <c r="R1164" s="58"/>
      <c r="S1164" s="59"/>
      <c r="T1164" s="58"/>
      <c r="U1164" s="58"/>
      <c r="V1164" s="60"/>
      <c r="W1164" s="56"/>
      <c r="X1164" s="56"/>
      <c r="Y1164" s="56"/>
      <c r="Z1164" s="46"/>
      <c r="AA1164" s="66"/>
      <c r="AB1164" s="46"/>
      <c r="AC1164" s="46"/>
      <c r="AD1164" s="61"/>
      <c r="AE1164" s="61"/>
      <c r="AF1164" s="46"/>
      <c r="AG1164" s="46">
        <f>IF(AND(AF1164="",P1164=""),0,IF((AF1164=""),P1164,IF((P1164=""),AF1164,AF1164+P1164)))</f>
        <v>1033897.5</v>
      </c>
      <c r="AH1164" s="46">
        <f>IF( (AA1164=""),AG1164*1,AG1164*(AA1164/100) )</f>
        <v>1033897.5</v>
      </c>
      <c r="AI1164" s="46">
        <v>0</v>
      </c>
      <c r="AJ1164" s="46">
        <f>IF((AI1164-AH1164) &gt; 1,0,IF((AI1164-AH1164)&lt;0,AH1164-AI1164,AI1164-AH1164))</f>
        <v>1033897.5</v>
      </c>
      <c r="AK1164" s="46">
        <v>0.01</v>
      </c>
      <c r="AL1164" s="46">
        <f>AJ1164*(AK1164/100)</f>
        <v>103.38975000000001</v>
      </c>
    </row>
    <row r="1165" spans="1:38" x14ac:dyDescent="0.45">
      <c r="A1165" s="16"/>
      <c r="B1165" s="21"/>
      <c r="C1165" s="16"/>
      <c r="D1165" s="16"/>
      <c r="E1165" s="56"/>
      <c r="F1165" s="56"/>
      <c r="G1165" s="57"/>
      <c r="H1165" s="56"/>
      <c r="I1165" s="56"/>
      <c r="J1165" s="56"/>
      <c r="K1165" s="56"/>
      <c r="L1165" s="71"/>
      <c r="M1165" s="56"/>
      <c r="N1165" s="46"/>
      <c r="O1165" s="46"/>
      <c r="P1165" s="46"/>
      <c r="Q1165" s="73">
        <v>1</v>
      </c>
      <c r="R1165" s="58" t="s">
        <v>1848</v>
      </c>
      <c r="S1165" s="59">
        <v>3770400034687</v>
      </c>
      <c r="T1165" s="58" t="s">
        <v>1849</v>
      </c>
      <c r="U1165" s="58" t="s">
        <v>1851</v>
      </c>
      <c r="V1165" s="60"/>
      <c r="W1165" s="56" t="s">
        <v>210</v>
      </c>
      <c r="X1165" s="56" t="s">
        <v>211</v>
      </c>
      <c r="Y1165" s="56" t="s">
        <v>212</v>
      </c>
      <c r="Z1165" s="46">
        <v>135</v>
      </c>
      <c r="AA1165" s="66">
        <v>100</v>
      </c>
      <c r="AB1165" s="46">
        <v>6900</v>
      </c>
      <c r="AC1165" s="46">
        <f>Z1165*AB1165</f>
        <v>931500</v>
      </c>
      <c r="AD1165" s="61">
        <v>5</v>
      </c>
      <c r="AE1165" s="61">
        <v>5</v>
      </c>
      <c r="AF1165" s="46">
        <f>(AC1165*(100-AE1165))/100</f>
        <v>884925</v>
      </c>
      <c r="AG1165" s="46">
        <f>IF( (AF1165=""),0,SUM(AF1165:AF1165) )</f>
        <v>884925</v>
      </c>
      <c r="AH1165" s="46">
        <f>(AG1165/100)*(AA1165)</f>
        <v>884925</v>
      </c>
      <c r="AI1165" s="46">
        <v>0</v>
      </c>
      <c r="AJ1165" s="46">
        <f>IF((AI1165-AH1165) &gt; 1,0,IF((AI1165-AH1165)&lt;0,AH1165-AI1165,AI1165-AH1165))</f>
        <v>884925</v>
      </c>
      <c r="AK1165" s="46">
        <v>0.02</v>
      </c>
      <c r="AL1165" s="46">
        <f>AJ1165*(AK1165/100)</f>
        <v>176.98500000000001</v>
      </c>
    </row>
    <row r="1166" spans="1:38" x14ac:dyDescent="0.45">
      <c r="A1166" s="16"/>
      <c r="B1166" s="21"/>
      <c r="C1166" s="16"/>
      <c r="D1166" s="16"/>
      <c r="E1166" s="56"/>
      <c r="F1166" s="56"/>
      <c r="G1166" s="57"/>
      <c r="H1166" s="56"/>
      <c r="I1166" s="56"/>
      <c r="J1166" s="56"/>
      <c r="K1166" s="56"/>
      <c r="L1166" s="71"/>
      <c r="M1166" s="56"/>
      <c r="N1166" s="46"/>
      <c r="O1166" s="46" t="s">
        <v>54</v>
      </c>
      <c r="P1166" s="46">
        <f>SUM(P1163:P1165)</f>
        <v>1043010</v>
      </c>
      <c r="Q1166" s="56"/>
      <c r="R1166" s="58"/>
      <c r="S1166" s="59"/>
      <c r="T1166" s="58"/>
      <c r="U1166" s="58"/>
      <c r="V1166" s="60"/>
      <c r="W1166" s="56"/>
      <c r="X1166" s="56"/>
      <c r="Y1166" s="56"/>
      <c r="Z1166" s="46"/>
      <c r="AA1166" s="66"/>
      <c r="AB1166" s="46"/>
      <c r="AC1166" s="46"/>
      <c r="AD1166" s="61"/>
      <c r="AE1166" s="61"/>
      <c r="AF1166" s="46"/>
      <c r="AG1166" s="46"/>
      <c r="AH1166" s="46">
        <f>SUM(AH1163:AH1165)</f>
        <v>1927935</v>
      </c>
      <c r="AI1166" s="46"/>
      <c r="AJ1166" s="46">
        <f>SUM(AJ1163:AJ1165)</f>
        <v>1927935</v>
      </c>
      <c r="AK1166" s="46"/>
      <c r="AL1166" s="46">
        <f>SUM(AL1163:AL1165)</f>
        <v>282.19725000000005</v>
      </c>
    </row>
    <row r="1167" spans="1:38" x14ac:dyDescent="0.45">
      <c r="A1167" s="16" t="s">
        <v>1852</v>
      </c>
      <c r="B1167" s="21">
        <v>3770400021941</v>
      </c>
      <c r="C1167" s="16" t="s">
        <v>1853</v>
      </c>
      <c r="D1167" s="16" t="s">
        <v>1854</v>
      </c>
      <c r="E1167" s="56">
        <v>678</v>
      </c>
      <c r="F1167" s="56">
        <v>5988</v>
      </c>
      <c r="G1167" s="57"/>
      <c r="H1167" s="56" t="s">
        <v>42</v>
      </c>
      <c r="I1167" s="56">
        <v>13897</v>
      </c>
      <c r="J1167" s="56">
        <v>0</v>
      </c>
      <c r="K1167" s="56">
        <v>0</v>
      </c>
      <c r="L1167" s="71">
        <v>20</v>
      </c>
      <c r="M1167" s="56" t="s">
        <v>208</v>
      </c>
      <c r="N1167" s="46">
        <f>((J1167*400)+(K1167*100))+L1167</f>
        <v>20</v>
      </c>
      <c r="O1167" s="46">
        <v>150</v>
      </c>
      <c r="P1167" s="46">
        <f>N1167*O1167</f>
        <v>3000</v>
      </c>
      <c r="Q1167" s="56"/>
      <c r="R1167" s="58"/>
      <c r="S1167" s="59"/>
      <c r="T1167" s="58"/>
      <c r="U1167" s="58"/>
      <c r="V1167" s="60"/>
      <c r="W1167" s="56"/>
      <c r="X1167" s="56"/>
      <c r="Y1167" s="56"/>
      <c r="Z1167" s="46"/>
      <c r="AA1167" s="66"/>
      <c r="AB1167" s="46"/>
      <c r="AC1167" s="46"/>
      <c r="AD1167" s="61"/>
      <c r="AE1167" s="61"/>
      <c r="AF1167" s="46"/>
      <c r="AG1167" s="46">
        <f>IF(AND(AF1167="",P1167=""),0,IF((AF1167=""),P1167,IF((P1167=""),AF1167,AF1167+P1167)))</f>
        <v>3000</v>
      </c>
      <c r="AH1167" s="46">
        <f>IF( (AA1167=""),AG1167*1,AG1167*(AA1167/100) )</f>
        <v>3000</v>
      </c>
      <c r="AI1167" s="46">
        <v>0</v>
      </c>
      <c r="AJ1167" s="46">
        <f>IF((AI1167-AH1167) &gt; 1,0,IF((AI1167-AH1167)&lt;0,AH1167-AI1167,AI1167-AH1167))</f>
        <v>3000</v>
      </c>
      <c r="AK1167" s="46">
        <v>0.02</v>
      </c>
      <c r="AL1167" s="46">
        <f>AJ1167*(AK1167/100)</f>
        <v>0.6</v>
      </c>
    </row>
    <row r="1168" spans="1:38" x14ac:dyDescent="0.45">
      <c r="A1168" s="16"/>
      <c r="B1168" s="21"/>
      <c r="C1168" s="16"/>
      <c r="D1168" s="16"/>
      <c r="E1168" s="56"/>
      <c r="F1168" s="56"/>
      <c r="G1168" s="57"/>
      <c r="H1168" s="56"/>
      <c r="I1168" s="56"/>
      <c r="J1168" s="56"/>
      <c r="K1168" s="56"/>
      <c r="L1168" s="71"/>
      <c r="M1168" s="56"/>
      <c r="N1168" s="46"/>
      <c r="O1168" s="46" t="s">
        <v>54</v>
      </c>
      <c r="P1168" s="46">
        <f>SUM(P1167:P1167)</f>
        <v>3000</v>
      </c>
      <c r="Q1168" s="56"/>
      <c r="R1168" s="58"/>
      <c r="S1168" s="59"/>
      <c r="T1168" s="58"/>
      <c r="U1168" s="58"/>
      <c r="V1168" s="60"/>
      <c r="W1168" s="56"/>
      <c r="X1168" s="56"/>
      <c r="Y1168" s="56"/>
      <c r="Z1168" s="46"/>
      <c r="AA1168" s="66"/>
      <c r="AB1168" s="46"/>
      <c r="AC1168" s="46"/>
      <c r="AD1168" s="61"/>
      <c r="AE1168" s="61"/>
      <c r="AF1168" s="46"/>
      <c r="AG1168" s="46"/>
      <c r="AH1168" s="46">
        <f>SUM(AH1167:AH1167)</f>
        <v>3000</v>
      </c>
      <c r="AI1168" s="46"/>
      <c r="AJ1168" s="46">
        <f>SUM(AJ1167:AJ1167)</f>
        <v>3000</v>
      </c>
      <c r="AK1168" s="46"/>
      <c r="AL1168" s="46">
        <f>SUM(AL1167:AL1167)</f>
        <v>0.6</v>
      </c>
    </row>
    <row r="1169" spans="1:38" x14ac:dyDescent="0.45">
      <c r="A1169" s="16" t="s">
        <v>1855</v>
      </c>
      <c r="B1169" s="21">
        <v>3770400023448</v>
      </c>
      <c r="C1169" s="16" t="s">
        <v>1856</v>
      </c>
      <c r="D1169" s="16" t="s">
        <v>1857</v>
      </c>
      <c r="E1169" s="56">
        <v>679</v>
      </c>
      <c r="F1169" s="56">
        <v>3787</v>
      </c>
      <c r="G1169" s="57" t="s">
        <v>1858</v>
      </c>
      <c r="H1169" s="56" t="s">
        <v>42</v>
      </c>
      <c r="I1169" s="56">
        <v>14673</v>
      </c>
      <c r="J1169" s="56">
        <v>4</v>
      </c>
      <c r="K1169" s="56">
        <v>1</v>
      </c>
      <c r="L1169" s="71">
        <v>88</v>
      </c>
      <c r="M1169" s="56" t="s">
        <v>43</v>
      </c>
      <c r="N1169" s="46">
        <f>((J1169*400)+(K1169*100))+L1169</f>
        <v>1788</v>
      </c>
      <c r="O1169" s="46">
        <v>200</v>
      </c>
      <c r="P1169" s="46">
        <f>N1169*O1169</f>
        <v>357600</v>
      </c>
      <c r="Q1169" s="56"/>
      <c r="R1169" s="58"/>
      <c r="S1169" s="59"/>
      <c r="T1169" s="58"/>
      <c r="U1169" s="58"/>
      <c r="V1169" s="60"/>
      <c r="W1169" s="56"/>
      <c r="X1169" s="56"/>
      <c r="Y1169" s="56"/>
      <c r="Z1169" s="46"/>
      <c r="AA1169" s="66"/>
      <c r="AB1169" s="46"/>
      <c r="AC1169" s="46"/>
      <c r="AD1169" s="61"/>
      <c r="AE1169" s="61"/>
      <c r="AF1169" s="46"/>
      <c r="AG1169" s="46">
        <f>IF(AND(AF1169="",P1169=""),0,IF((AF1169=""),P1169,IF((P1169=""),AF1169,AF1169+P1169)))</f>
        <v>357600</v>
      </c>
      <c r="AH1169" s="46">
        <f>IF( (AA1169=""),AG1169*1,AG1169*(AA1169/100) )</f>
        <v>357600</v>
      </c>
      <c r="AI1169" s="46">
        <v>0</v>
      </c>
      <c r="AJ1169" s="46">
        <f>IF((AI1169-AH1169) &gt; 1,0,IF((AI1169-AH1169)&lt;0,AH1169-AI1169,AI1169-AH1169))</f>
        <v>357600</v>
      </c>
      <c r="AK1169" s="46">
        <v>0.3</v>
      </c>
      <c r="AL1169" s="46">
        <f>AJ1169*(AK1169/100)</f>
        <v>1072.8</v>
      </c>
    </row>
    <row r="1170" spans="1:38" x14ac:dyDescent="0.45">
      <c r="A1170" s="16"/>
      <c r="B1170" s="21"/>
      <c r="C1170" s="16"/>
      <c r="D1170" s="16"/>
      <c r="E1170" s="56"/>
      <c r="F1170" s="56"/>
      <c r="G1170" s="57"/>
      <c r="H1170" s="56"/>
      <c r="I1170" s="56"/>
      <c r="J1170" s="56"/>
      <c r="K1170" s="56"/>
      <c r="L1170" s="71"/>
      <c r="M1170" s="56"/>
      <c r="N1170" s="46"/>
      <c r="O1170" s="46" t="s">
        <v>54</v>
      </c>
      <c r="P1170" s="46">
        <f>SUM(P1169:P1169)</f>
        <v>357600</v>
      </c>
      <c r="Q1170" s="56"/>
      <c r="R1170" s="58"/>
      <c r="S1170" s="59"/>
      <c r="T1170" s="58"/>
      <c r="U1170" s="58"/>
      <c r="V1170" s="60"/>
      <c r="W1170" s="56"/>
      <c r="X1170" s="56"/>
      <c r="Y1170" s="56"/>
      <c r="Z1170" s="46"/>
      <c r="AA1170" s="66"/>
      <c r="AB1170" s="46"/>
      <c r="AC1170" s="46"/>
      <c r="AD1170" s="61"/>
      <c r="AE1170" s="61"/>
      <c r="AF1170" s="46"/>
      <c r="AG1170" s="46"/>
      <c r="AH1170" s="46">
        <f>SUM(AH1169:AH1169)</f>
        <v>357600</v>
      </c>
      <c r="AI1170" s="46"/>
      <c r="AJ1170" s="46">
        <f>SUM(AJ1169:AJ1169)</f>
        <v>357600</v>
      </c>
      <c r="AK1170" s="46"/>
      <c r="AL1170" s="46">
        <f>SUM(AL1169:AL1169)</f>
        <v>1072.8</v>
      </c>
    </row>
    <row r="1171" spans="1:38" x14ac:dyDescent="0.45">
      <c r="A1171" s="16" t="s">
        <v>1844</v>
      </c>
      <c r="B1171" s="21">
        <v>3209900407990</v>
      </c>
      <c r="C1171" s="16" t="s">
        <v>1845</v>
      </c>
      <c r="D1171" s="16" t="s">
        <v>1846</v>
      </c>
      <c r="E1171" s="56">
        <v>680</v>
      </c>
      <c r="F1171" s="56">
        <v>9069</v>
      </c>
      <c r="G1171" s="57" t="s">
        <v>1859</v>
      </c>
      <c r="H1171" s="56" t="s">
        <v>42</v>
      </c>
      <c r="I1171" s="56">
        <v>16731</v>
      </c>
      <c r="J1171" s="56"/>
      <c r="K1171" s="56"/>
      <c r="L1171" s="71"/>
      <c r="M1171" s="56"/>
      <c r="N1171" s="46"/>
      <c r="O1171" s="46"/>
      <c r="P1171" s="46"/>
      <c r="Q1171" s="56"/>
      <c r="R1171" s="58"/>
      <c r="S1171" s="59"/>
      <c r="T1171" s="58"/>
      <c r="U1171" s="58"/>
      <c r="V1171" s="60"/>
      <c r="W1171" s="56"/>
      <c r="X1171" s="56"/>
      <c r="Y1171" s="56"/>
      <c r="Z1171" s="46"/>
      <c r="AA1171" s="66"/>
      <c r="AB1171" s="46"/>
      <c r="AC1171" s="46"/>
      <c r="AD1171" s="61"/>
      <c r="AE1171" s="61"/>
      <c r="AF1171" s="46"/>
      <c r="AG1171" s="46"/>
      <c r="AH1171" s="46"/>
      <c r="AI1171" s="46"/>
      <c r="AJ1171" s="46"/>
      <c r="AK1171" s="46"/>
      <c r="AL1171" s="46"/>
    </row>
    <row r="1172" spans="1:38" x14ac:dyDescent="0.45">
      <c r="A1172" s="16"/>
      <c r="B1172" s="21"/>
      <c r="C1172" s="16"/>
      <c r="D1172" s="16"/>
      <c r="E1172" s="56">
        <v>681</v>
      </c>
      <c r="F1172" s="56">
        <v>2073</v>
      </c>
      <c r="G1172" s="57" t="s">
        <v>1860</v>
      </c>
      <c r="H1172" s="56" t="s">
        <v>42</v>
      </c>
      <c r="I1172" s="56">
        <v>18918</v>
      </c>
      <c r="J1172" s="56">
        <v>1</v>
      </c>
      <c r="K1172" s="56">
        <v>0</v>
      </c>
      <c r="L1172" s="71">
        <v>16</v>
      </c>
      <c r="M1172" s="56" t="s">
        <v>43</v>
      </c>
      <c r="N1172" s="46">
        <f>((J1172*400)+(K1172*100))+L1172</f>
        <v>416</v>
      </c>
      <c r="O1172" s="46">
        <v>260</v>
      </c>
      <c r="P1172" s="46">
        <f>N1172*O1172</f>
        <v>108160</v>
      </c>
      <c r="Q1172" s="56"/>
      <c r="R1172" s="58"/>
      <c r="S1172" s="59"/>
      <c r="T1172" s="58"/>
      <c r="U1172" s="58"/>
      <c r="V1172" s="60"/>
      <c r="W1172" s="56"/>
      <c r="X1172" s="56"/>
      <c r="Y1172" s="56"/>
      <c r="Z1172" s="46"/>
      <c r="AA1172" s="66"/>
      <c r="AB1172" s="46"/>
      <c r="AC1172" s="46"/>
      <c r="AD1172" s="61"/>
      <c r="AE1172" s="61"/>
      <c r="AF1172" s="46"/>
      <c r="AG1172" s="46">
        <f>IF(AND(AF1172="",P1172=""),0,IF((AF1172=""),P1172,IF((P1172=""),AF1172,AF1172+P1172)))</f>
        <v>108160</v>
      </c>
      <c r="AH1172" s="46">
        <f>IF( (AA1172=""),AG1172*1,AG1172*(AA1172/100) )</f>
        <v>108160</v>
      </c>
      <c r="AI1172" s="46">
        <v>0</v>
      </c>
      <c r="AJ1172" s="46">
        <f>IF((AI1172-AH1172) &gt; 1,0,IF((AI1172-AH1172)&lt;0,AH1172-AI1172,AI1172-AH1172))</f>
        <v>108160</v>
      </c>
      <c r="AK1172" s="46">
        <v>0.3</v>
      </c>
      <c r="AL1172" s="46">
        <f>AJ1172*(AK1172/100)</f>
        <v>324.48</v>
      </c>
    </row>
    <row r="1173" spans="1:38" x14ac:dyDescent="0.45">
      <c r="A1173" s="16"/>
      <c r="B1173" s="21"/>
      <c r="C1173" s="16"/>
      <c r="D1173" s="16"/>
      <c r="E1173" s="56">
        <v>682</v>
      </c>
      <c r="F1173" s="56">
        <v>3795</v>
      </c>
      <c r="G1173" s="57" t="s">
        <v>1861</v>
      </c>
      <c r="H1173" s="56" t="s">
        <v>42</v>
      </c>
      <c r="I1173" s="56">
        <v>21555</v>
      </c>
      <c r="J1173" s="56">
        <v>0</v>
      </c>
      <c r="K1173" s="56">
        <v>0</v>
      </c>
      <c r="L1173" s="71">
        <v>61</v>
      </c>
      <c r="M1173" s="56" t="s">
        <v>43</v>
      </c>
      <c r="N1173" s="46">
        <f>((J1173*400)+(K1173*100))+L1173</f>
        <v>61</v>
      </c>
      <c r="O1173" s="46">
        <v>3000</v>
      </c>
      <c r="P1173" s="46">
        <f>N1173*O1173</f>
        <v>183000</v>
      </c>
      <c r="Q1173" s="56"/>
      <c r="R1173" s="58"/>
      <c r="S1173" s="59"/>
      <c r="T1173" s="58"/>
      <c r="U1173" s="58"/>
      <c r="V1173" s="60"/>
      <c r="W1173" s="56"/>
      <c r="X1173" s="56"/>
      <c r="Y1173" s="56"/>
      <c r="Z1173" s="46"/>
      <c r="AA1173" s="66"/>
      <c r="AB1173" s="46"/>
      <c r="AC1173" s="46"/>
      <c r="AD1173" s="61"/>
      <c r="AE1173" s="61"/>
      <c r="AF1173" s="46"/>
      <c r="AG1173" s="46">
        <f>IF(AND(AF1173="",P1173=""),0,IF((AF1173=""),P1173,IF((P1173=""),AF1173,AF1173+P1173)))</f>
        <v>183000</v>
      </c>
      <c r="AH1173" s="46">
        <f>IF( (AA1173=""),AG1173*1,AG1173*(AA1173/100) )</f>
        <v>183000</v>
      </c>
      <c r="AI1173" s="46">
        <v>0</v>
      </c>
      <c r="AJ1173" s="46">
        <f>IF((AI1173-AH1173) &gt; 1,0,IF((AI1173-AH1173)&lt;0,AH1173-AI1173,AI1173-AH1173))</f>
        <v>183000</v>
      </c>
      <c r="AK1173" s="46">
        <v>0.3</v>
      </c>
      <c r="AL1173" s="46">
        <f>AJ1173*(AK1173/100)</f>
        <v>549</v>
      </c>
    </row>
    <row r="1174" spans="1:38" x14ac:dyDescent="0.45">
      <c r="A1174" s="16"/>
      <c r="B1174" s="21"/>
      <c r="C1174" s="16"/>
      <c r="D1174" s="16"/>
      <c r="E1174" s="56">
        <v>683</v>
      </c>
      <c r="F1174" s="56">
        <v>918</v>
      </c>
      <c r="G1174" s="57" t="s">
        <v>1862</v>
      </c>
      <c r="H1174" s="56" t="s">
        <v>42</v>
      </c>
      <c r="I1174" s="56">
        <v>33997</v>
      </c>
      <c r="J1174" s="56">
        <v>5</v>
      </c>
      <c r="K1174" s="56">
        <v>0</v>
      </c>
      <c r="L1174" s="71">
        <v>14.2</v>
      </c>
      <c r="M1174" s="56" t="s">
        <v>43</v>
      </c>
      <c r="N1174" s="46">
        <f>((J1174*400)+(K1174*100))+L1174</f>
        <v>2014.2</v>
      </c>
      <c r="O1174" s="46">
        <v>230</v>
      </c>
      <c r="P1174" s="46">
        <f>N1174*O1174</f>
        <v>463266</v>
      </c>
      <c r="Q1174" s="56"/>
      <c r="R1174" s="58"/>
      <c r="S1174" s="59"/>
      <c r="T1174" s="58"/>
      <c r="U1174" s="58"/>
      <c r="V1174" s="60"/>
      <c r="W1174" s="56"/>
      <c r="X1174" s="56"/>
      <c r="Y1174" s="56"/>
      <c r="Z1174" s="46"/>
      <c r="AA1174" s="66"/>
      <c r="AB1174" s="46"/>
      <c r="AC1174" s="46"/>
      <c r="AD1174" s="61"/>
      <c r="AE1174" s="61"/>
      <c r="AF1174" s="46"/>
      <c r="AG1174" s="46">
        <f>IF(AND(AF1174="",P1174=""),0,IF((AF1174=""),P1174,IF((P1174=""),AF1174,AF1174+P1174)))</f>
        <v>463266</v>
      </c>
      <c r="AH1174" s="46">
        <f>IF( (AA1174=""),AG1174*1,AG1174*(AA1174/100) )</f>
        <v>463266</v>
      </c>
      <c r="AI1174" s="46">
        <v>0</v>
      </c>
      <c r="AJ1174" s="46">
        <f>IF((AI1174-AH1174) &gt; 1,0,IF((AI1174-AH1174)&lt;0,AH1174-AI1174,AI1174-AH1174))</f>
        <v>463266</v>
      </c>
      <c r="AK1174" s="46">
        <v>0.3</v>
      </c>
      <c r="AL1174" s="46">
        <f>AJ1174*(AK1174/100)</f>
        <v>1389.798</v>
      </c>
    </row>
    <row r="1175" spans="1:38" x14ac:dyDescent="0.45">
      <c r="A1175" s="16"/>
      <c r="B1175" s="21"/>
      <c r="C1175" s="16"/>
      <c r="D1175" s="16"/>
      <c r="E1175" s="56"/>
      <c r="F1175" s="56"/>
      <c r="G1175" s="57"/>
      <c r="H1175" s="56"/>
      <c r="I1175" s="56"/>
      <c r="J1175" s="56"/>
      <c r="K1175" s="56"/>
      <c r="L1175" s="71"/>
      <c r="M1175" s="56"/>
      <c r="N1175" s="46"/>
      <c r="O1175" s="46" t="s">
        <v>54</v>
      </c>
      <c r="P1175" s="46">
        <f>SUM(P1171:P1174)</f>
        <v>754426</v>
      </c>
      <c r="Q1175" s="56"/>
      <c r="R1175" s="58"/>
      <c r="S1175" s="59"/>
      <c r="T1175" s="58"/>
      <c r="U1175" s="58"/>
      <c r="V1175" s="60"/>
      <c r="W1175" s="56"/>
      <c r="X1175" s="56"/>
      <c r="Y1175" s="56"/>
      <c r="Z1175" s="46"/>
      <c r="AA1175" s="66"/>
      <c r="AB1175" s="46"/>
      <c r="AC1175" s="46"/>
      <c r="AD1175" s="61"/>
      <c r="AE1175" s="61"/>
      <c r="AF1175" s="46"/>
      <c r="AG1175" s="46"/>
      <c r="AH1175" s="46">
        <f>SUM(AH1171:AH1174)</f>
        <v>754426</v>
      </c>
      <c r="AI1175" s="46"/>
      <c r="AJ1175" s="46">
        <f>SUM(AJ1171:AJ1174)</f>
        <v>754426</v>
      </c>
      <c r="AK1175" s="46"/>
      <c r="AL1175" s="46">
        <f>SUM(AL1171:AL1174)</f>
        <v>2263.2780000000002</v>
      </c>
    </row>
    <row r="1176" spans="1:38" x14ac:dyDescent="0.45">
      <c r="A1176" s="16" t="s">
        <v>1863</v>
      </c>
      <c r="B1176" s="21">
        <v>1770400170681</v>
      </c>
      <c r="C1176" s="16" t="s">
        <v>1864</v>
      </c>
      <c r="D1176" s="16" t="s">
        <v>1865</v>
      </c>
      <c r="E1176" s="56">
        <v>684</v>
      </c>
      <c r="F1176" s="56">
        <v>2571</v>
      </c>
      <c r="G1176" s="57" t="s">
        <v>1866</v>
      </c>
      <c r="H1176" s="56" t="s">
        <v>42</v>
      </c>
      <c r="I1176" s="56">
        <v>11528</v>
      </c>
      <c r="J1176" s="56">
        <v>2</v>
      </c>
      <c r="K1176" s="56">
        <v>0</v>
      </c>
      <c r="L1176" s="71">
        <v>15</v>
      </c>
      <c r="M1176" s="56" t="s">
        <v>43</v>
      </c>
      <c r="N1176" s="46">
        <f>((J1176*400)+(K1176*100))+L1176</f>
        <v>815</v>
      </c>
      <c r="O1176" s="46">
        <v>440</v>
      </c>
      <c r="P1176" s="46">
        <f>N1176*O1176</f>
        <v>358600</v>
      </c>
      <c r="Q1176" s="56"/>
      <c r="R1176" s="58"/>
      <c r="S1176" s="59"/>
      <c r="T1176" s="58"/>
      <c r="U1176" s="58"/>
      <c r="V1176" s="60"/>
      <c r="W1176" s="56"/>
      <c r="X1176" s="56"/>
      <c r="Y1176" s="56"/>
      <c r="Z1176" s="46"/>
      <c r="AA1176" s="66"/>
      <c r="AB1176" s="46"/>
      <c r="AC1176" s="46"/>
      <c r="AD1176" s="61"/>
      <c r="AE1176" s="61"/>
      <c r="AF1176" s="46"/>
      <c r="AG1176" s="46">
        <f>IF(AND(AF1176="",P1176=""),0,IF((AF1176=""),P1176,IF((P1176=""),AF1176,AF1176+P1176)))</f>
        <v>358600</v>
      </c>
      <c r="AH1176" s="46">
        <f>IF( (AA1176=""),AG1176*1,AG1176*(AA1176/100) )</f>
        <v>358600</v>
      </c>
      <c r="AI1176" s="46">
        <v>0</v>
      </c>
      <c r="AJ1176" s="46">
        <f>IF((AI1176-AH1176) &gt; 1,0,IF((AI1176-AH1176)&lt;0,AH1176-AI1176,AI1176-AH1176))</f>
        <v>358600</v>
      </c>
      <c r="AK1176" s="46">
        <v>0.3</v>
      </c>
      <c r="AL1176" s="46">
        <f>AJ1176*(AK1176/100)</f>
        <v>1075.8</v>
      </c>
    </row>
    <row r="1177" spans="1:38" x14ac:dyDescent="0.45">
      <c r="A1177" s="16"/>
      <c r="B1177" s="21"/>
      <c r="C1177" s="16"/>
      <c r="D1177" s="16"/>
      <c r="E1177" s="56"/>
      <c r="F1177" s="56"/>
      <c r="G1177" s="57"/>
      <c r="H1177" s="56"/>
      <c r="I1177" s="56"/>
      <c r="J1177" s="56"/>
      <c r="K1177" s="56"/>
      <c r="L1177" s="71"/>
      <c r="M1177" s="56"/>
      <c r="N1177" s="46"/>
      <c r="O1177" s="46" t="s">
        <v>54</v>
      </c>
      <c r="P1177" s="46">
        <f>SUM(P1176:P1176)</f>
        <v>358600</v>
      </c>
      <c r="Q1177" s="56"/>
      <c r="R1177" s="58"/>
      <c r="S1177" s="59"/>
      <c r="T1177" s="58"/>
      <c r="U1177" s="58"/>
      <c r="V1177" s="60"/>
      <c r="W1177" s="56"/>
      <c r="X1177" s="56"/>
      <c r="Y1177" s="56"/>
      <c r="Z1177" s="46"/>
      <c r="AA1177" s="66"/>
      <c r="AB1177" s="46"/>
      <c r="AC1177" s="46"/>
      <c r="AD1177" s="61"/>
      <c r="AE1177" s="61"/>
      <c r="AF1177" s="46"/>
      <c r="AG1177" s="46"/>
      <c r="AH1177" s="46">
        <f>SUM(AH1176:AH1176)</f>
        <v>358600</v>
      </c>
      <c r="AI1177" s="46"/>
      <c r="AJ1177" s="46">
        <f>SUM(AJ1176:AJ1176)</f>
        <v>358600</v>
      </c>
      <c r="AK1177" s="46"/>
      <c r="AL1177" s="46">
        <f>SUM(AL1176:AL1176)</f>
        <v>1075.8</v>
      </c>
    </row>
    <row r="1178" spans="1:38" x14ac:dyDescent="0.45">
      <c r="A1178" s="16" t="s">
        <v>1867</v>
      </c>
      <c r="B1178" s="21">
        <v>3102201621989</v>
      </c>
      <c r="C1178" s="16" t="s">
        <v>1868</v>
      </c>
      <c r="D1178" s="16" t="s">
        <v>1869</v>
      </c>
      <c r="E1178" s="56">
        <v>685</v>
      </c>
      <c r="F1178" s="56">
        <v>2184</v>
      </c>
      <c r="G1178" s="57" t="s">
        <v>1870</v>
      </c>
      <c r="H1178" s="56" t="s">
        <v>42</v>
      </c>
      <c r="I1178" s="56">
        <v>28062</v>
      </c>
      <c r="J1178" s="56">
        <v>12</v>
      </c>
      <c r="K1178" s="56">
        <v>2</v>
      </c>
      <c r="L1178" s="71">
        <v>74.2</v>
      </c>
      <c r="M1178" s="56" t="s">
        <v>43</v>
      </c>
      <c r="N1178" s="46">
        <f>((J1178*400)+(K1178*100))+L1178</f>
        <v>5074.2</v>
      </c>
      <c r="O1178" s="46">
        <v>150</v>
      </c>
      <c r="P1178" s="46">
        <f>N1178*O1178</f>
        <v>761130</v>
      </c>
      <c r="Q1178" s="56"/>
      <c r="R1178" s="58"/>
      <c r="S1178" s="59"/>
      <c r="T1178" s="58"/>
      <c r="U1178" s="58"/>
      <c r="V1178" s="60"/>
      <c r="W1178" s="56"/>
      <c r="X1178" s="56"/>
      <c r="Y1178" s="56"/>
      <c r="Z1178" s="46"/>
      <c r="AA1178" s="66"/>
      <c r="AB1178" s="46"/>
      <c r="AC1178" s="46"/>
      <c r="AD1178" s="61"/>
      <c r="AE1178" s="61"/>
      <c r="AF1178" s="46"/>
      <c r="AG1178" s="46">
        <f>IF(AND(AF1178="",P1178=""),0,IF((AF1178=""),P1178,IF((P1178=""),AF1178,AF1178+P1178)))</f>
        <v>761130</v>
      </c>
      <c r="AH1178" s="46">
        <f>IF( (AA1178=""),AG1178*1,AG1178*(AA1178/100) )</f>
        <v>761130</v>
      </c>
      <c r="AI1178" s="46">
        <v>0</v>
      </c>
      <c r="AJ1178" s="46">
        <f>IF((AI1178-AH1178) &gt; 1,0,IF((AI1178-AH1178)&lt;0,AH1178-AI1178,AI1178-AH1178))</f>
        <v>761130</v>
      </c>
      <c r="AK1178" s="46">
        <v>0.3</v>
      </c>
      <c r="AL1178" s="46">
        <f>AJ1178*(AK1178/100)</f>
        <v>2283.39</v>
      </c>
    </row>
    <row r="1179" spans="1:38" x14ac:dyDescent="0.45">
      <c r="A1179" s="16"/>
      <c r="B1179" s="21"/>
      <c r="C1179" s="16"/>
      <c r="D1179" s="16"/>
      <c r="E1179" s="56"/>
      <c r="F1179" s="56"/>
      <c r="G1179" s="57"/>
      <c r="H1179" s="56"/>
      <c r="I1179" s="56"/>
      <c r="J1179" s="56"/>
      <c r="K1179" s="56"/>
      <c r="L1179" s="71"/>
      <c r="M1179" s="56"/>
      <c r="N1179" s="46"/>
      <c r="O1179" s="46" t="s">
        <v>54</v>
      </c>
      <c r="P1179" s="46">
        <f>SUM(P1178:P1178)</f>
        <v>761130</v>
      </c>
      <c r="Q1179" s="56"/>
      <c r="R1179" s="58"/>
      <c r="S1179" s="59"/>
      <c r="T1179" s="58"/>
      <c r="U1179" s="58"/>
      <c r="V1179" s="60"/>
      <c r="W1179" s="56"/>
      <c r="X1179" s="56"/>
      <c r="Y1179" s="56"/>
      <c r="Z1179" s="46"/>
      <c r="AA1179" s="66"/>
      <c r="AB1179" s="46"/>
      <c r="AC1179" s="46"/>
      <c r="AD1179" s="61"/>
      <c r="AE1179" s="61"/>
      <c r="AF1179" s="46"/>
      <c r="AG1179" s="46"/>
      <c r="AH1179" s="46">
        <f>SUM(AH1178:AH1178)</f>
        <v>761130</v>
      </c>
      <c r="AI1179" s="46"/>
      <c r="AJ1179" s="46">
        <f>SUM(AJ1178:AJ1178)</f>
        <v>761130</v>
      </c>
      <c r="AK1179" s="46"/>
      <c r="AL1179" s="46">
        <f>SUM(AL1178:AL1178)</f>
        <v>2283.39</v>
      </c>
    </row>
    <row r="1180" spans="1:38" x14ac:dyDescent="0.45">
      <c r="A1180" s="16" t="s">
        <v>1871</v>
      </c>
      <c r="B1180" s="21">
        <v>3770400006276</v>
      </c>
      <c r="C1180" s="16" t="s">
        <v>1872</v>
      </c>
      <c r="D1180" s="16" t="s">
        <v>1873</v>
      </c>
      <c r="E1180" s="56">
        <v>686</v>
      </c>
      <c r="F1180" s="56">
        <v>3152</v>
      </c>
      <c r="G1180" s="57" t="s">
        <v>1874</v>
      </c>
      <c r="H1180" s="56" t="s">
        <v>42</v>
      </c>
      <c r="I1180" s="56">
        <v>29268</v>
      </c>
      <c r="J1180" s="56">
        <v>1</v>
      </c>
      <c r="K1180" s="56">
        <v>0</v>
      </c>
      <c r="L1180" s="71">
        <v>0</v>
      </c>
      <c r="M1180" s="56" t="s">
        <v>43</v>
      </c>
      <c r="N1180" s="46">
        <f>((J1180*400)+(K1180*100))+L1180</f>
        <v>400</v>
      </c>
      <c r="O1180" s="46">
        <v>2650</v>
      </c>
      <c r="P1180" s="46">
        <f>N1180*O1180</f>
        <v>1060000</v>
      </c>
      <c r="Q1180" s="56"/>
      <c r="R1180" s="58"/>
      <c r="S1180" s="59"/>
      <c r="T1180" s="58"/>
      <c r="U1180" s="58"/>
      <c r="V1180" s="60"/>
      <c r="W1180" s="56"/>
      <c r="X1180" s="56"/>
      <c r="Y1180" s="56"/>
      <c r="Z1180" s="46"/>
      <c r="AA1180" s="66"/>
      <c r="AB1180" s="46"/>
      <c r="AC1180" s="46"/>
      <c r="AD1180" s="61"/>
      <c r="AE1180" s="61"/>
      <c r="AF1180" s="46"/>
      <c r="AG1180" s="46">
        <f>IF(AND(AF1180="",P1180=""),0,IF((AF1180=""),P1180,IF((P1180=""),AF1180,AF1180+P1180)))</f>
        <v>1060000</v>
      </c>
      <c r="AH1180" s="46">
        <f>IF( (AA1180=""),AG1180*1,AG1180*(AA1180/100) )</f>
        <v>1060000</v>
      </c>
      <c r="AI1180" s="46">
        <v>0</v>
      </c>
      <c r="AJ1180" s="46">
        <f>IF((AI1180-AH1180) &gt; 1,0,IF((AI1180-AH1180)&lt;0,AH1180-AI1180,AI1180-AH1180))</f>
        <v>1060000</v>
      </c>
      <c r="AK1180" s="46">
        <v>0.3</v>
      </c>
      <c r="AL1180" s="46">
        <f>AJ1180*(AK1180/100)</f>
        <v>3180</v>
      </c>
    </row>
    <row r="1181" spans="1:38" x14ac:dyDescent="0.45">
      <c r="A1181" s="16"/>
      <c r="B1181" s="21"/>
      <c r="C1181" s="16"/>
      <c r="D1181" s="16"/>
      <c r="E1181" s="56"/>
      <c r="F1181" s="56"/>
      <c r="G1181" s="57"/>
      <c r="H1181" s="56"/>
      <c r="I1181" s="56"/>
      <c r="J1181" s="56"/>
      <c r="K1181" s="56"/>
      <c r="L1181" s="71"/>
      <c r="M1181" s="56"/>
      <c r="N1181" s="46"/>
      <c r="O1181" s="46" t="s">
        <v>54</v>
      </c>
      <c r="P1181" s="46">
        <f>SUM(P1180:P1180)</f>
        <v>1060000</v>
      </c>
      <c r="Q1181" s="56"/>
      <c r="R1181" s="58"/>
      <c r="S1181" s="59"/>
      <c r="T1181" s="58"/>
      <c r="U1181" s="58"/>
      <c r="V1181" s="60"/>
      <c r="W1181" s="56"/>
      <c r="X1181" s="56"/>
      <c r="Y1181" s="56"/>
      <c r="Z1181" s="46"/>
      <c r="AA1181" s="66"/>
      <c r="AB1181" s="46"/>
      <c r="AC1181" s="46"/>
      <c r="AD1181" s="61"/>
      <c r="AE1181" s="61"/>
      <c r="AF1181" s="46"/>
      <c r="AG1181" s="46"/>
      <c r="AH1181" s="46">
        <f>SUM(AH1180:AH1180)</f>
        <v>1060000</v>
      </c>
      <c r="AI1181" s="46"/>
      <c r="AJ1181" s="46">
        <f>SUM(AJ1180:AJ1180)</f>
        <v>1060000</v>
      </c>
      <c r="AK1181" s="46"/>
      <c r="AL1181" s="46">
        <f>SUM(AL1180:AL1180)</f>
        <v>3180</v>
      </c>
    </row>
    <row r="1182" spans="1:38" x14ac:dyDescent="0.45">
      <c r="A1182" s="16" t="s">
        <v>1875</v>
      </c>
      <c r="B1182" s="21">
        <v>3770400014368</v>
      </c>
      <c r="C1182" s="16" t="s">
        <v>1876</v>
      </c>
      <c r="D1182" s="16" t="s">
        <v>1877</v>
      </c>
      <c r="E1182" s="56">
        <v>687</v>
      </c>
      <c r="F1182" s="56">
        <v>1910</v>
      </c>
      <c r="G1182" s="57" t="s">
        <v>1878</v>
      </c>
      <c r="H1182" s="56" t="s">
        <v>42</v>
      </c>
      <c r="I1182" s="56">
        <v>976</v>
      </c>
      <c r="J1182" s="56">
        <v>2</v>
      </c>
      <c r="K1182" s="56">
        <v>1</v>
      </c>
      <c r="L1182" s="71">
        <v>35</v>
      </c>
      <c r="M1182" s="56" t="s">
        <v>90</v>
      </c>
      <c r="N1182" s="46">
        <f>((J1182*400)+(K1182*100))+L1182</f>
        <v>935</v>
      </c>
      <c r="O1182" s="46">
        <v>150</v>
      </c>
      <c r="P1182" s="46">
        <f>N1182*O1182</f>
        <v>140250</v>
      </c>
      <c r="Q1182" s="56"/>
      <c r="R1182" s="58"/>
      <c r="S1182" s="59"/>
      <c r="T1182" s="58"/>
      <c r="U1182" s="58"/>
      <c r="V1182" s="60"/>
      <c r="W1182" s="56"/>
      <c r="X1182" s="56"/>
      <c r="Y1182" s="56"/>
      <c r="Z1182" s="46"/>
      <c r="AA1182" s="66"/>
      <c r="AB1182" s="46"/>
      <c r="AC1182" s="46"/>
      <c r="AD1182" s="61"/>
      <c r="AE1182" s="61"/>
      <c r="AF1182" s="46"/>
      <c r="AG1182" s="46">
        <f>IF(AND(AF1182="",P1182=""),0,IF((AF1182=""),P1182,IF((P1182=""),AF1182,AF1182+P1182)))</f>
        <v>140250</v>
      </c>
      <c r="AH1182" s="46">
        <f>IF( (AA1182=""),AG1182*1,AG1182*(AA1182/100) )</f>
        <v>140250</v>
      </c>
      <c r="AI1182" s="46">
        <v>50000000</v>
      </c>
      <c r="AJ1182" s="46">
        <f>IF((AI1182-AH1182) &gt; 1,0,IF((AI1182-AH1182)&lt;0,AH1182-AI1182,AI1182-AH1182))</f>
        <v>0</v>
      </c>
      <c r="AK1182" s="46">
        <v>0.01</v>
      </c>
      <c r="AL1182" s="46">
        <f>AJ1182*(AK1182/100)</f>
        <v>0</v>
      </c>
    </row>
    <row r="1183" spans="1:38" x14ac:dyDescent="0.45">
      <c r="A1183" s="16"/>
      <c r="B1183" s="21"/>
      <c r="C1183" s="16"/>
      <c r="D1183" s="16"/>
      <c r="E1183" s="56"/>
      <c r="F1183" s="56"/>
      <c r="G1183" s="57"/>
      <c r="H1183" s="56"/>
      <c r="I1183" s="56"/>
      <c r="J1183" s="56"/>
      <c r="K1183" s="56"/>
      <c r="L1183" s="71"/>
      <c r="M1183" s="56"/>
      <c r="N1183" s="46"/>
      <c r="O1183" s="46" t="s">
        <v>54</v>
      </c>
      <c r="P1183" s="46">
        <f>SUM(P1182:P1182)</f>
        <v>140250</v>
      </c>
      <c r="Q1183" s="56"/>
      <c r="R1183" s="58"/>
      <c r="S1183" s="59"/>
      <c r="T1183" s="58"/>
      <c r="U1183" s="58"/>
      <c r="V1183" s="60"/>
      <c r="W1183" s="56"/>
      <c r="X1183" s="56"/>
      <c r="Y1183" s="56"/>
      <c r="Z1183" s="46"/>
      <c r="AA1183" s="66"/>
      <c r="AB1183" s="46"/>
      <c r="AC1183" s="46"/>
      <c r="AD1183" s="61"/>
      <c r="AE1183" s="61"/>
      <c r="AF1183" s="46"/>
      <c r="AG1183" s="46"/>
      <c r="AH1183" s="46">
        <f>SUM(AH1182:AH1182)</f>
        <v>140250</v>
      </c>
      <c r="AI1183" s="46"/>
      <c r="AJ1183" s="46">
        <f>SUM(AJ1182:AJ1182)</f>
        <v>0</v>
      </c>
      <c r="AK1183" s="46"/>
      <c r="AL1183" s="46">
        <f>SUM(AL1182:AL1182)</f>
        <v>0</v>
      </c>
    </row>
    <row r="1184" spans="1:38" x14ac:dyDescent="0.45">
      <c r="A1184" s="16" t="s">
        <v>1879</v>
      </c>
      <c r="B1184" s="21">
        <v>3770400024479</v>
      </c>
      <c r="C1184" s="16" t="s">
        <v>1880</v>
      </c>
      <c r="D1184" s="16" t="s">
        <v>1881</v>
      </c>
      <c r="E1184" s="56">
        <v>688</v>
      </c>
      <c r="F1184" s="56">
        <v>1341</v>
      </c>
      <c r="G1184" s="57" t="s">
        <v>1882</v>
      </c>
      <c r="H1184" s="56" t="s">
        <v>42</v>
      </c>
      <c r="I1184" s="56">
        <v>15445</v>
      </c>
      <c r="J1184" s="56">
        <v>2</v>
      </c>
      <c r="K1184" s="56">
        <v>3</v>
      </c>
      <c r="L1184" s="71">
        <v>62</v>
      </c>
      <c r="M1184" s="56" t="s">
        <v>43</v>
      </c>
      <c r="N1184" s="46">
        <f>((J1184*400)+(K1184*100))+L1184</f>
        <v>1162</v>
      </c>
      <c r="O1184" s="46">
        <v>1900</v>
      </c>
      <c r="P1184" s="46">
        <f>N1184*O1184</f>
        <v>2207800</v>
      </c>
      <c r="Q1184" s="56"/>
      <c r="R1184" s="58"/>
      <c r="S1184" s="59"/>
      <c r="T1184" s="58"/>
      <c r="U1184" s="58"/>
      <c r="V1184" s="60"/>
      <c r="W1184" s="56"/>
      <c r="X1184" s="56"/>
      <c r="Y1184" s="56"/>
      <c r="Z1184" s="46"/>
      <c r="AA1184" s="66"/>
      <c r="AB1184" s="46"/>
      <c r="AC1184" s="46"/>
      <c r="AD1184" s="61"/>
      <c r="AE1184" s="61"/>
      <c r="AF1184" s="46"/>
      <c r="AG1184" s="46">
        <f>IF(AND(AF1184="",P1184=""),0,IF((AF1184=""),P1184,IF((P1184=""),AF1184,AF1184+P1184)))</f>
        <v>2207800</v>
      </c>
      <c r="AH1184" s="46">
        <f>IF( (AA1184=""),AG1184*1,AG1184*(AA1184/100) )</f>
        <v>2207800</v>
      </c>
      <c r="AI1184" s="46">
        <v>0</v>
      </c>
      <c r="AJ1184" s="46">
        <f>IF((AI1184-AH1184) &gt; 1,0,IF((AI1184-AH1184)&lt;0,AH1184-AI1184,AI1184-AH1184))</f>
        <v>2207800</v>
      </c>
      <c r="AK1184" s="46">
        <v>0.3</v>
      </c>
      <c r="AL1184" s="46">
        <f>AJ1184*(AK1184/100)</f>
        <v>6623.4000000000005</v>
      </c>
    </row>
    <row r="1185" spans="1:38" x14ac:dyDescent="0.45">
      <c r="A1185" s="16"/>
      <c r="B1185" s="21"/>
      <c r="C1185" s="16"/>
      <c r="D1185" s="16"/>
      <c r="E1185" s="56"/>
      <c r="F1185" s="56"/>
      <c r="G1185" s="57"/>
      <c r="H1185" s="56"/>
      <c r="I1185" s="56"/>
      <c r="J1185" s="56"/>
      <c r="K1185" s="56"/>
      <c r="L1185" s="71"/>
      <c r="M1185" s="56"/>
      <c r="N1185" s="46"/>
      <c r="O1185" s="46" t="s">
        <v>54</v>
      </c>
      <c r="P1185" s="46">
        <f>SUM(P1184:P1184)</f>
        <v>2207800</v>
      </c>
      <c r="Q1185" s="56"/>
      <c r="R1185" s="58"/>
      <c r="S1185" s="59"/>
      <c r="T1185" s="58"/>
      <c r="U1185" s="58"/>
      <c r="V1185" s="60"/>
      <c r="W1185" s="56"/>
      <c r="X1185" s="56"/>
      <c r="Y1185" s="56"/>
      <c r="Z1185" s="46"/>
      <c r="AA1185" s="66"/>
      <c r="AB1185" s="46"/>
      <c r="AC1185" s="46"/>
      <c r="AD1185" s="61"/>
      <c r="AE1185" s="61"/>
      <c r="AF1185" s="46"/>
      <c r="AG1185" s="46"/>
      <c r="AH1185" s="46">
        <f>SUM(AH1184:AH1184)</f>
        <v>2207800</v>
      </c>
      <c r="AI1185" s="46"/>
      <c r="AJ1185" s="46">
        <f>SUM(AJ1184:AJ1184)</f>
        <v>2207800</v>
      </c>
      <c r="AK1185" s="46"/>
      <c r="AL1185" s="46">
        <f>SUM(AL1184:AL1184)</f>
        <v>6623.4000000000005</v>
      </c>
    </row>
    <row r="1186" spans="1:38" x14ac:dyDescent="0.45">
      <c r="A1186" s="16" t="s">
        <v>1883</v>
      </c>
      <c r="B1186" s="21">
        <v>5770490000899</v>
      </c>
      <c r="C1186" s="16" t="s">
        <v>1884</v>
      </c>
      <c r="D1186" s="16" t="s">
        <v>1885</v>
      </c>
      <c r="E1186" s="56">
        <v>689</v>
      </c>
      <c r="F1186" s="56">
        <v>1915</v>
      </c>
      <c r="G1186" s="57" t="s">
        <v>1886</v>
      </c>
      <c r="H1186" s="56" t="s">
        <v>42</v>
      </c>
      <c r="I1186" s="56">
        <v>12978</v>
      </c>
      <c r="J1186" s="56">
        <v>0</v>
      </c>
      <c r="K1186" s="56">
        <v>0</v>
      </c>
      <c r="L1186" s="71">
        <v>22.75</v>
      </c>
      <c r="M1186" s="56" t="s">
        <v>208</v>
      </c>
      <c r="N1186" s="46">
        <f>((J1186*400)+(K1186*100))+L1186</f>
        <v>22.75</v>
      </c>
      <c r="O1186" s="46">
        <v>310</v>
      </c>
      <c r="P1186" s="46">
        <f>N1186*O1186</f>
        <v>7052.5</v>
      </c>
      <c r="Q1186" s="56"/>
      <c r="R1186" s="58"/>
      <c r="S1186" s="59"/>
      <c r="T1186" s="58"/>
      <c r="U1186" s="58"/>
      <c r="V1186" s="60"/>
      <c r="W1186" s="56"/>
      <c r="X1186" s="56"/>
      <c r="Y1186" s="56"/>
      <c r="Z1186" s="46"/>
      <c r="AA1186" s="66"/>
      <c r="AB1186" s="46"/>
      <c r="AC1186" s="46"/>
      <c r="AD1186" s="61"/>
      <c r="AE1186" s="61"/>
      <c r="AF1186" s="46"/>
      <c r="AG1186" s="46">
        <f>IF(AND(AF1186="",P1186=""),0,IF((AF1186=""),P1186,IF((P1186=""),AF1186,AF1186+P1186)))</f>
        <v>7052.5</v>
      </c>
      <c r="AH1186" s="46">
        <f>IF( (AA1186=""),AG1186*1,AG1186*(AA1186/100) )</f>
        <v>7052.5</v>
      </c>
      <c r="AI1186" s="46">
        <v>0</v>
      </c>
      <c r="AJ1186" s="46">
        <f>IF((AI1186-AH1186) &gt; 1,0,IF((AI1186-AH1186)&lt;0,AH1186-AI1186,AI1186-AH1186))</f>
        <v>7052.5</v>
      </c>
      <c r="AK1186" s="46">
        <v>0.02</v>
      </c>
      <c r="AL1186" s="46">
        <f>AJ1186*(AK1186/100)</f>
        <v>1.4105000000000001</v>
      </c>
    </row>
    <row r="1187" spans="1:38" x14ac:dyDescent="0.45">
      <c r="A1187" s="16"/>
      <c r="B1187" s="21"/>
      <c r="C1187" s="16"/>
      <c r="D1187" s="16"/>
      <c r="E1187" s="56"/>
      <c r="F1187" s="56"/>
      <c r="G1187" s="57"/>
      <c r="H1187" s="56"/>
      <c r="I1187" s="56"/>
      <c r="J1187" s="56">
        <v>4</v>
      </c>
      <c r="K1187" s="56">
        <v>0</v>
      </c>
      <c r="L1187" s="71">
        <v>42.25</v>
      </c>
      <c r="M1187" s="56" t="s">
        <v>90</v>
      </c>
      <c r="N1187" s="46">
        <f>((J1187*400)+(K1187*100))+L1187</f>
        <v>1642.25</v>
      </c>
      <c r="O1187" s="46">
        <v>310</v>
      </c>
      <c r="P1187" s="46">
        <f>N1187*O1187</f>
        <v>509097.5</v>
      </c>
      <c r="Q1187" s="56"/>
      <c r="R1187" s="58"/>
      <c r="S1187" s="59"/>
      <c r="T1187" s="58"/>
      <c r="U1187" s="58"/>
      <c r="V1187" s="60"/>
      <c r="W1187" s="56"/>
      <c r="X1187" s="56"/>
      <c r="Y1187" s="56"/>
      <c r="Z1187" s="46"/>
      <c r="AA1187" s="66"/>
      <c r="AB1187" s="46"/>
      <c r="AC1187" s="46"/>
      <c r="AD1187" s="61"/>
      <c r="AE1187" s="61"/>
      <c r="AF1187" s="46"/>
      <c r="AG1187" s="46">
        <f>IF(AND(AF1187="",P1187=""),0,IF((AF1187=""),P1187,IF((P1187=""),AF1187,AF1187+P1187)))</f>
        <v>509097.5</v>
      </c>
      <c r="AH1187" s="46">
        <f>IF( (AA1187=""),AG1187*1,AG1187*(AA1187/100) )</f>
        <v>509097.5</v>
      </c>
      <c r="AI1187" s="46">
        <v>0</v>
      </c>
      <c r="AJ1187" s="46">
        <f>IF((AI1187-AH1187) &gt; 1,0,IF((AI1187-AH1187)&lt;0,AH1187-AI1187,AI1187-AH1187))</f>
        <v>509097.5</v>
      </c>
      <c r="AK1187" s="46">
        <v>0.01</v>
      </c>
      <c r="AL1187" s="46">
        <f>AJ1187*(AK1187/100)</f>
        <v>50.909750000000003</v>
      </c>
    </row>
    <row r="1188" spans="1:38" x14ac:dyDescent="0.45">
      <c r="A1188" s="16"/>
      <c r="B1188" s="21"/>
      <c r="C1188" s="16"/>
      <c r="D1188" s="16"/>
      <c r="E1188" s="56">
        <v>690</v>
      </c>
      <c r="F1188" s="56">
        <v>1914</v>
      </c>
      <c r="G1188" s="57" t="s">
        <v>1887</v>
      </c>
      <c r="H1188" s="56" t="s">
        <v>42</v>
      </c>
      <c r="I1188" s="56">
        <v>32565</v>
      </c>
      <c r="J1188" s="56">
        <v>3</v>
      </c>
      <c r="K1188" s="56">
        <v>3</v>
      </c>
      <c r="L1188" s="71">
        <v>0</v>
      </c>
      <c r="M1188" s="56" t="s">
        <v>90</v>
      </c>
      <c r="N1188" s="46">
        <f>((J1188*400)+(K1188*100))+L1188</f>
        <v>1500</v>
      </c>
      <c r="O1188" s="46">
        <v>310</v>
      </c>
      <c r="P1188" s="46">
        <f>N1188*O1188</f>
        <v>465000</v>
      </c>
      <c r="Q1188" s="56"/>
      <c r="R1188" s="58"/>
      <c r="S1188" s="59"/>
      <c r="T1188" s="58"/>
      <c r="U1188" s="58"/>
      <c r="V1188" s="60"/>
      <c r="W1188" s="56"/>
      <c r="X1188" s="56"/>
      <c r="Y1188" s="56"/>
      <c r="Z1188" s="46"/>
      <c r="AA1188" s="66"/>
      <c r="AB1188" s="46"/>
      <c r="AC1188" s="46"/>
      <c r="AD1188" s="61"/>
      <c r="AE1188" s="61"/>
      <c r="AF1188" s="46"/>
      <c r="AG1188" s="46">
        <f>IF(AND(AF1188="",P1188=""),0,IF((AF1188=""),P1188,IF((P1188=""),AF1188,AF1188+P1188)))</f>
        <v>465000</v>
      </c>
      <c r="AH1188" s="46">
        <f>IF( (AA1188=""),AG1188*1,AG1188*(AA1188/100) )</f>
        <v>465000</v>
      </c>
      <c r="AI1188" s="46">
        <v>0</v>
      </c>
      <c r="AJ1188" s="46">
        <f>IF((AI1188-AH1188) &gt; 1,0,IF((AI1188-AH1188)&lt;0,AH1188-AI1188,AI1188-AH1188))</f>
        <v>465000</v>
      </c>
      <c r="AK1188" s="46">
        <v>0.01</v>
      </c>
      <c r="AL1188" s="46">
        <f>AJ1188*(AK1188/100)</f>
        <v>46.5</v>
      </c>
    </row>
    <row r="1189" spans="1:38" x14ac:dyDescent="0.45">
      <c r="A1189" s="16"/>
      <c r="B1189" s="21"/>
      <c r="C1189" s="16"/>
      <c r="D1189" s="16"/>
      <c r="E1189" s="56"/>
      <c r="F1189" s="56"/>
      <c r="G1189" s="57"/>
      <c r="H1189" s="56"/>
      <c r="I1189" s="56"/>
      <c r="J1189" s="56"/>
      <c r="K1189" s="56"/>
      <c r="L1189" s="71"/>
      <c r="M1189" s="56"/>
      <c r="N1189" s="46"/>
      <c r="O1189" s="46"/>
      <c r="P1189" s="46"/>
      <c r="Q1189" s="73">
        <v>1</v>
      </c>
      <c r="R1189" s="58" t="s">
        <v>1883</v>
      </c>
      <c r="S1189" s="59">
        <v>5770490000899</v>
      </c>
      <c r="T1189" s="58" t="s">
        <v>1884</v>
      </c>
      <c r="U1189" s="58" t="s">
        <v>1888</v>
      </c>
      <c r="V1189" s="60"/>
      <c r="W1189" s="56" t="s">
        <v>210</v>
      </c>
      <c r="X1189" s="56" t="s">
        <v>211</v>
      </c>
      <c r="Y1189" s="56" t="s">
        <v>212</v>
      </c>
      <c r="Z1189" s="46">
        <v>91</v>
      </c>
      <c r="AA1189" s="66">
        <v>100</v>
      </c>
      <c r="AB1189" s="46">
        <v>6900</v>
      </c>
      <c r="AC1189" s="46">
        <f>Z1189*AB1189</f>
        <v>627900</v>
      </c>
      <c r="AD1189" s="61">
        <v>5</v>
      </c>
      <c r="AE1189" s="61">
        <v>5</v>
      </c>
      <c r="AF1189" s="46">
        <f>(AC1189*(100-AE1189))/100</f>
        <v>596505</v>
      </c>
      <c r="AG1189" s="46">
        <f>IF( (AF1189=""),0,SUM(AF1189:AF1189) )</f>
        <v>596505</v>
      </c>
      <c r="AH1189" s="46">
        <f>(AG1189/100)*(AA1189)</f>
        <v>596505</v>
      </c>
      <c r="AI1189" s="46">
        <v>0</v>
      </c>
      <c r="AJ1189" s="46">
        <f>IF((AI1189-AH1189) &gt; 1,0,IF((AI1189-AH1189)&lt;0,AH1189-AI1189,AI1189-AH1189))</f>
        <v>596505</v>
      </c>
      <c r="AK1189" s="46">
        <v>0.02</v>
      </c>
      <c r="AL1189" s="46">
        <f>AJ1189*(AK1189/100)</f>
        <v>119.301</v>
      </c>
    </row>
    <row r="1190" spans="1:38" x14ac:dyDescent="0.45">
      <c r="A1190" s="16"/>
      <c r="B1190" s="21"/>
      <c r="C1190" s="16"/>
      <c r="D1190" s="16"/>
      <c r="E1190" s="56"/>
      <c r="F1190" s="56"/>
      <c r="G1190" s="57"/>
      <c r="H1190" s="56"/>
      <c r="I1190" s="56"/>
      <c r="J1190" s="56"/>
      <c r="K1190" s="56"/>
      <c r="L1190" s="71"/>
      <c r="M1190" s="56"/>
      <c r="N1190" s="46"/>
      <c r="O1190" s="46" t="s">
        <v>54</v>
      </c>
      <c r="P1190" s="46">
        <f>SUM(P1186:P1189)</f>
        <v>981150</v>
      </c>
      <c r="Q1190" s="56"/>
      <c r="R1190" s="58"/>
      <c r="S1190" s="59"/>
      <c r="T1190" s="58"/>
      <c r="U1190" s="58"/>
      <c r="V1190" s="60"/>
      <c r="W1190" s="56"/>
      <c r="X1190" s="56"/>
      <c r="Y1190" s="56"/>
      <c r="Z1190" s="46"/>
      <c r="AA1190" s="66"/>
      <c r="AB1190" s="46"/>
      <c r="AC1190" s="46"/>
      <c r="AD1190" s="61"/>
      <c r="AE1190" s="61"/>
      <c r="AF1190" s="46"/>
      <c r="AG1190" s="46"/>
      <c r="AH1190" s="46">
        <f>SUM(AH1186:AH1189)</f>
        <v>1577655</v>
      </c>
      <c r="AI1190" s="46"/>
      <c r="AJ1190" s="46">
        <f>SUM(AJ1186:AJ1189)</f>
        <v>1577655</v>
      </c>
      <c r="AK1190" s="46"/>
      <c r="AL1190" s="46">
        <f>SUM(AL1186:AL1189)</f>
        <v>218.12125</v>
      </c>
    </row>
    <row r="1191" spans="1:38" x14ac:dyDescent="0.45">
      <c r="A1191" s="16" t="s">
        <v>1889</v>
      </c>
      <c r="B1191" s="21">
        <v>3770400042965</v>
      </c>
      <c r="C1191" s="16" t="s">
        <v>1890</v>
      </c>
      <c r="D1191" s="16" t="s">
        <v>1891</v>
      </c>
      <c r="E1191" s="56">
        <v>691</v>
      </c>
      <c r="F1191" s="56">
        <v>108</v>
      </c>
      <c r="G1191" s="57" t="s">
        <v>1892</v>
      </c>
      <c r="H1191" s="56" t="s">
        <v>42</v>
      </c>
      <c r="I1191" s="56">
        <v>12218</v>
      </c>
      <c r="J1191" s="56">
        <v>0</v>
      </c>
      <c r="K1191" s="56">
        <v>0</v>
      </c>
      <c r="L1191" s="71">
        <v>20</v>
      </c>
      <c r="M1191" s="56" t="s">
        <v>208</v>
      </c>
      <c r="N1191" s="46">
        <f>((J1191*400)+(K1191*100))+L1191</f>
        <v>20</v>
      </c>
      <c r="O1191" s="46">
        <v>260</v>
      </c>
      <c r="P1191" s="46">
        <f>N1191*O1191</f>
        <v>5200</v>
      </c>
      <c r="Q1191" s="56"/>
      <c r="R1191" s="58"/>
      <c r="S1191" s="59"/>
      <c r="T1191" s="58"/>
      <c r="U1191" s="58"/>
      <c r="V1191" s="60"/>
      <c r="W1191" s="56"/>
      <c r="X1191" s="56"/>
      <c r="Y1191" s="56"/>
      <c r="Z1191" s="46"/>
      <c r="AA1191" s="66"/>
      <c r="AB1191" s="46"/>
      <c r="AC1191" s="46"/>
      <c r="AD1191" s="61"/>
      <c r="AE1191" s="61"/>
      <c r="AF1191" s="46"/>
      <c r="AG1191" s="46">
        <f>IF(AND(AF1191="",P1191=""),0,IF((AF1191=""),P1191,IF((P1191=""),AF1191,AF1191+P1191)))</f>
        <v>5200</v>
      </c>
      <c r="AH1191" s="46">
        <f>IF( (AA1191=""),AG1191*1,AG1191*(AA1191/100) )</f>
        <v>5200</v>
      </c>
      <c r="AI1191" s="46">
        <v>0</v>
      </c>
      <c r="AJ1191" s="46">
        <f>IF((AI1191-AH1191) &gt; 1,0,IF((AI1191-AH1191)&lt;0,AH1191-AI1191,AI1191-AH1191))</f>
        <v>5200</v>
      </c>
      <c r="AK1191" s="46">
        <v>0.02</v>
      </c>
      <c r="AL1191" s="46">
        <f>AJ1191*(AK1191/100)</f>
        <v>1.04</v>
      </c>
    </row>
    <row r="1192" spans="1:38" x14ac:dyDescent="0.45">
      <c r="A1192" s="16"/>
      <c r="B1192" s="21"/>
      <c r="C1192" s="16"/>
      <c r="D1192" s="16"/>
      <c r="E1192" s="56"/>
      <c r="F1192" s="56"/>
      <c r="G1192" s="57"/>
      <c r="H1192" s="56"/>
      <c r="I1192" s="56"/>
      <c r="J1192" s="56">
        <v>2</v>
      </c>
      <c r="K1192" s="56">
        <v>2</v>
      </c>
      <c r="L1192" s="71">
        <v>78</v>
      </c>
      <c r="M1192" s="56" t="s">
        <v>90</v>
      </c>
      <c r="N1192" s="46">
        <f>((J1192*400)+(K1192*100))+L1192</f>
        <v>1078</v>
      </c>
      <c r="O1192" s="46">
        <v>260</v>
      </c>
      <c r="P1192" s="46">
        <f>N1192*O1192</f>
        <v>280280</v>
      </c>
      <c r="Q1192" s="56"/>
      <c r="R1192" s="58"/>
      <c r="S1192" s="59"/>
      <c r="T1192" s="58"/>
      <c r="U1192" s="58"/>
      <c r="V1192" s="60"/>
      <c r="W1192" s="56"/>
      <c r="X1192" s="56"/>
      <c r="Y1192" s="56"/>
      <c r="Z1192" s="46"/>
      <c r="AA1192" s="66"/>
      <c r="AB1192" s="46"/>
      <c r="AC1192" s="46"/>
      <c r="AD1192" s="61"/>
      <c r="AE1192" s="61"/>
      <c r="AF1192" s="46"/>
      <c r="AG1192" s="46">
        <f>IF(AND(AF1192="",P1192=""),0,IF((AF1192=""),P1192,IF((P1192=""),AF1192,AF1192+P1192)))</f>
        <v>280280</v>
      </c>
      <c r="AH1192" s="46">
        <f>IF( (AA1192=""),AG1192*1,AG1192*(AA1192/100) )</f>
        <v>280280</v>
      </c>
      <c r="AI1192" s="46">
        <v>0</v>
      </c>
      <c r="AJ1192" s="46">
        <f>IF((AI1192-AH1192) &gt; 1,0,IF((AI1192-AH1192)&lt;0,AH1192-AI1192,AI1192-AH1192))</f>
        <v>280280</v>
      </c>
      <c r="AK1192" s="46">
        <v>0.01</v>
      </c>
      <c r="AL1192" s="46">
        <f>AJ1192*(AK1192/100)</f>
        <v>28.028000000000002</v>
      </c>
    </row>
    <row r="1193" spans="1:38" x14ac:dyDescent="0.45">
      <c r="A1193" s="16"/>
      <c r="B1193" s="21"/>
      <c r="C1193" s="16"/>
      <c r="D1193" s="16"/>
      <c r="E1193" s="56"/>
      <c r="F1193" s="56"/>
      <c r="G1193" s="57"/>
      <c r="H1193" s="56"/>
      <c r="I1193" s="56"/>
      <c r="J1193" s="56"/>
      <c r="K1193" s="56"/>
      <c r="L1193" s="71"/>
      <c r="M1193" s="56"/>
      <c r="N1193" s="46"/>
      <c r="O1193" s="46"/>
      <c r="P1193" s="46"/>
      <c r="Q1193" s="73">
        <v>1</v>
      </c>
      <c r="R1193" s="58" t="s">
        <v>1889</v>
      </c>
      <c r="S1193" s="59">
        <v>3770400042965</v>
      </c>
      <c r="T1193" s="58" t="s">
        <v>1890</v>
      </c>
      <c r="U1193" s="58" t="s">
        <v>1893</v>
      </c>
      <c r="V1193" s="60"/>
      <c r="W1193" s="56" t="s">
        <v>210</v>
      </c>
      <c r="X1193" s="56" t="s">
        <v>211</v>
      </c>
      <c r="Y1193" s="56" t="s">
        <v>212</v>
      </c>
      <c r="Z1193" s="46">
        <v>80</v>
      </c>
      <c r="AA1193" s="66">
        <v>100</v>
      </c>
      <c r="AB1193" s="46">
        <v>6900</v>
      </c>
      <c r="AC1193" s="46">
        <f>Z1193*AB1193</f>
        <v>552000</v>
      </c>
      <c r="AD1193" s="61">
        <v>5</v>
      </c>
      <c r="AE1193" s="61">
        <v>5</v>
      </c>
      <c r="AF1193" s="46">
        <f>(AC1193*(100-AE1193))/100</f>
        <v>524400</v>
      </c>
      <c r="AG1193" s="46">
        <f>IF( (AF1193=""),0,SUM(AF1193:AF1193) )</f>
        <v>524400</v>
      </c>
      <c r="AH1193" s="46">
        <f>(AG1193/100)*(AA1193)</f>
        <v>524400</v>
      </c>
      <c r="AI1193" s="46">
        <v>0</v>
      </c>
      <c r="AJ1193" s="46">
        <f>IF((AI1193-AH1193) &gt; 1,0,IF((AI1193-AH1193)&lt;0,AH1193-AI1193,AI1193-AH1193))</f>
        <v>524400</v>
      </c>
      <c r="AK1193" s="46">
        <v>0.02</v>
      </c>
      <c r="AL1193" s="46">
        <f>AJ1193*(AK1193/100)</f>
        <v>104.88000000000001</v>
      </c>
    </row>
    <row r="1194" spans="1:38" x14ac:dyDescent="0.45">
      <c r="A1194" s="16"/>
      <c r="B1194" s="21"/>
      <c r="C1194" s="16"/>
      <c r="D1194" s="16"/>
      <c r="E1194" s="56"/>
      <c r="F1194" s="56"/>
      <c r="G1194" s="57"/>
      <c r="H1194" s="56"/>
      <c r="I1194" s="56"/>
      <c r="J1194" s="56"/>
      <c r="K1194" s="56"/>
      <c r="L1194" s="71"/>
      <c r="M1194" s="56"/>
      <c r="N1194" s="46"/>
      <c r="O1194" s="46" t="s">
        <v>54</v>
      </c>
      <c r="P1194" s="46">
        <f>SUM(P1191:P1193)</f>
        <v>285480</v>
      </c>
      <c r="Q1194" s="56"/>
      <c r="R1194" s="58"/>
      <c r="S1194" s="59"/>
      <c r="T1194" s="58"/>
      <c r="U1194" s="58"/>
      <c r="V1194" s="60"/>
      <c r="W1194" s="56"/>
      <c r="X1194" s="56"/>
      <c r="Y1194" s="56"/>
      <c r="Z1194" s="46"/>
      <c r="AA1194" s="66"/>
      <c r="AB1194" s="46"/>
      <c r="AC1194" s="46"/>
      <c r="AD1194" s="61"/>
      <c r="AE1194" s="61"/>
      <c r="AF1194" s="46"/>
      <c r="AG1194" s="46"/>
      <c r="AH1194" s="46">
        <f>SUM(AH1191:AH1193)</f>
        <v>809880</v>
      </c>
      <c r="AI1194" s="46"/>
      <c r="AJ1194" s="46">
        <f>SUM(AJ1191:AJ1193)</f>
        <v>809880</v>
      </c>
      <c r="AK1194" s="46"/>
      <c r="AL1194" s="46">
        <f>SUM(AL1191:AL1193)</f>
        <v>133.94800000000001</v>
      </c>
    </row>
    <row r="1195" spans="1:38" x14ac:dyDescent="0.45">
      <c r="A1195" s="16" t="s">
        <v>1894</v>
      </c>
      <c r="B1195" s="21">
        <v>3770400027753</v>
      </c>
      <c r="C1195" s="16" t="s">
        <v>1895</v>
      </c>
      <c r="D1195" s="16" t="s">
        <v>1896</v>
      </c>
      <c r="E1195" s="56">
        <v>692</v>
      </c>
      <c r="F1195" s="56">
        <v>9198</v>
      </c>
      <c r="G1195" s="57" t="s">
        <v>1897</v>
      </c>
      <c r="H1195" s="56" t="s">
        <v>42</v>
      </c>
      <c r="I1195" s="56">
        <v>15514</v>
      </c>
      <c r="J1195" s="56"/>
      <c r="K1195" s="56"/>
      <c r="L1195" s="71"/>
      <c r="M1195" s="56"/>
      <c r="N1195" s="46"/>
      <c r="O1195" s="46"/>
      <c r="P1195" s="46"/>
      <c r="Q1195" s="56"/>
      <c r="R1195" s="58"/>
      <c r="S1195" s="59"/>
      <c r="T1195" s="58"/>
      <c r="U1195" s="58"/>
      <c r="V1195" s="60"/>
      <c r="W1195" s="56"/>
      <c r="X1195" s="56"/>
      <c r="Y1195" s="56"/>
      <c r="Z1195" s="46"/>
      <c r="AA1195" s="66"/>
      <c r="AB1195" s="46"/>
      <c r="AC1195" s="46"/>
      <c r="AD1195" s="61"/>
      <c r="AE1195" s="61"/>
      <c r="AF1195" s="46"/>
      <c r="AG1195" s="46"/>
      <c r="AH1195" s="46"/>
      <c r="AI1195" s="46"/>
      <c r="AJ1195" s="46"/>
      <c r="AK1195" s="46"/>
      <c r="AL1195" s="46"/>
    </row>
    <row r="1196" spans="1:38" x14ac:dyDescent="0.45">
      <c r="A1196" s="16"/>
      <c r="B1196" s="21"/>
      <c r="C1196" s="16"/>
      <c r="D1196" s="16"/>
      <c r="E1196" s="56"/>
      <c r="F1196" s="56"/>
      <c r="G1196" s="57"/>
      <c r="H1196" s="56"/>
      <c r="I1196" s="56"/>
      <c r="J1196" s="56"/>
      <c r="K1196" s="56"/>
      <c r="L1196" s="71"/>
      <c r="M1196" s="56"/>
      <c r="N1196" s="46"/>
      <c r="O1196" s="46" t="s">
        <v>54</v>
      </c>
      <c r="P1196" s="46">
        <f>SUM(P1195:P1195)</f>
        <v>0</v>
      </c>
      <c r="Q1196" s="56"/>
      <c r="R1196" s="58"/>
      <c r="S1196" s="59"/>
      <c r="T1196" s="58"/>
      <c r="U1196" s="58"/>
      <c r="V1196" s="60"/>
      <c r="W1196" s="56"/>
      <c r="X1196" s="56"/>
      <c r="Y1196" s="56"/>
      <c r="Z1196" s="46"/>
      <c r="AA1196" s="66"/>
      <c r="AB1196" s="46"/>
      <c r="AC1196" s="46"/>
      <c r="AD1196" s="61"/>
      <c r="AE1196" s="61"/>
      <c r="AF1196" s="46"/>
      <c r="AG1196" s="46"/>
      <c r="AH1196" s="46">
        <f>SUM(AH1195:AH1195)</f>
        <v>0</v>
      </c>
      <c r="AI1196" s="46"/>
      <c r="AJ1196" s="46">
        <f>SUM(AJ1195:AJ1195)</f>
        <v>0</v>
      </c>
      <c r="AK1196" s="46"/>
      <c r="AL1196" s="46">
        <f>SUM(AL1195:AL1195)</f>
        <v>0</v>
      </c>
    </row>
    <row r="1197" spans="1:38" x14ac:dyDescent="0.45">
      <c r="A1197" s="16" t="s">
        <v>1898</v>
      </c>
      <c r="B1197" s="21">
        <v>3770400022841</v>
      </c>
      <c r="C1197" s="16" t="s">
        <v>1899</v>
      </c>
      <c r="D1197" s="16" t="s">
        <v>1900</v>
      </c>
      <c r="E1197" s="56">
        <v>693</v>
      </c>
      <c r="F1197" s="56">
        <v>9733</v>
      </c>
      <c r="G1197" s="57" t="s">
        <v>1901</v>
      </c>
      <c r="H1197" s="56" t="s">
        <v>42</v>
      </c>
      <c r="I1197" s="56">
        <v>33629</v>
      </c>
      <c r="J1197" s="56"/>
      <c r="K1197" s="56"/>
      <c r="L1197" s="71"/>
      <c r="M1197" s="56"/>
      <c r="N1197" s="46"/>
      <c r="O1197" s="46"/>
      <c r="P1197" s="46"/>
      <c r="Q1197" s="56"/>
      <c r="R1197" s="58"/>
      <c r="S1197" s="59"/>
      <c r="T1197" s="58"/>
      <c r="U1197" s="58"/>
      <c r="V1197" s="60"/>
      <c r="W1197" s="56"/>
      <c r="X1197" s="56"/>
      <c r="Y1197" s="56"/>
      <c r="Z1197" s="46"/>
      <c r="AA1197" s="66"/>
      <c r="AB1197" s="46"/>
      <c r="AC1197" s="46"/>
      <c r="AD1197" s="61"/>
      <c r="AE1197" s="61"/>
      <c r="AF1197" s="46"/>
      <c r="AG1197" s="46"/>
      <c r="AH1197" s="46"/>
      <c r="AI1197" s="46"/>
      <c r="AJ1197" s="46"/>
      <c r="AK1197" s="46"/>
      <c r="AL1197" s="46"/>
    </row>
    <row r="1198" spans="1:38" x14ac:dyDescent="0.45">
      <c r="A1198" s="16"/>
      <c r="B1198" s="21"/>
      <c r="C1198" s="16"/>
      <c r="D1198" s="16"/>
      <c r="E1198" s="56">
        <v>694</v>
      </c>
      <c r="F1198" s="56">
        <v>6172</v>
      </c>
      <c r="G1198" s="57"/>
      <c r="H1198" s="56" t="s">
        <v>42</v>
      </c>
      <c r="I1198" s="56">
        <v>33630</v>
      </c>
      <c r="J1198" s="56">
        <v>3</v>
      </c>
      <c r="K1198" s="56">
        <v>3</v>
      </c>
      <c r="L1198" s="71">
        <v>37.5</v>
      </c>
      <c r="M1198" s="56" t="s">
        <v>90</v>
      </c>
      <c r="N1198" s="46">
        <f>((J1198*400)+(K1198*100))+L1198</f>
        <v>1537.5</v>
      </c>
      <c r="O1198" s="46">
        <v>150</v>
      </c>
      <c r="P1198" s="46">
        <f>N1198*O1198</f>
        <v>230625</v>
      </c>
      <c r="Q1198" s="56"/>
      <c r="R1198" s="58"/>
      <c r="S1198" s="59"/>
      <c r="T1198" s="58"/>
      <c r="U1198" s="58"/>
      <c r="V1198" s="60"/>
      <c r="W1198" s="56"/>
      <c r="X1198" s="56"/>
      <c r="Y1198" s="56"/>
      <c r="Z1198" s="46"/>
      <c r="AA1198" s="66"/>
      <c r="AB1198" s="46"/>
      <c r="AC1198" s="46"/>
      <c r="AD1198" s="61"/>
      <c r="AE1198" s="61"/>
      <c r="AF1198" s="46"/>
      <c r="AG1198" s="46">
        <f>IF(AND(AF1198="",P1198=""),0,IF((AF1198=""),P1198,IF((P1198=""),AF1198,AF1198+P1198)))</f>
        <v>230625</v>
      </c>
      <c r="AH1198" s="46">
        <f>IF( (AA1198=""),AG1198*1,AG1198*(AA1198/100) )</f>
        <v>230625</v>
      </c>
      <c r="AI1198" s="46">
        <v>0</v>
      </c>
      <c r="AJ1198" s="46">
        <f>IF((AI1198-AH1198) &gt; 1,0,IF((AI1198-AH1198)&lt;0,AH1198-AI1198,AI1198-AH1198))</f>
        <v>230625</v>
      </c>
      <c r="AK1198" s="46">
        <v>0.01</v>
      </c>
      <c r="AL1198" s="46">
        <f>AJ1198*(AK1198/100)</f>
        <v>23.0625</v>
      </c>
    </row>
    <row r="1199" spans="1:38" x14ac:dyDescent="0.45">
      <c r="A1199" s="16"/>
      <c r="B1199" s="21"/>
      <c r="C1199" s="16"/>
      <c r="D1199" s="16"/>
      <c r="E1199" s="56"/>
      <c r="F1199" s="56"/>
      <c r="G1199" s="57"/>
      <c r="H1199" s="56"/>
      <c r="I1199" s="56"/>
      <c r="J1199" s="56"/>
      <c r="K1199" s="56"/>
      <c r="L1199" s="71"/>
      <c r="M1199" s="56"/>
      <c r="N1199" s="46"/>
      <c r="O1199" s="46" t="s">
        <v>54</v>
      </c>
      <c r="P1199" s="46">
        <f>SUM(P1197:P1198)</f>
        <v>230625</v>
      </c>
      <c r="Q1199" s="56"/>
      <c r="R1199" s="58"/>
      <c r="S1199" s="59"/>
      <c r="T1199" s="58"/>
      <c r="U1199" s="58"/>
      <c r="V1199" s="60"/>
      <c r="W1199" s="56"/>
      <c r="X1199" s="56"/>
      <c r="Y1199" s="56"/>
      <c r="Z1199" s="46"/>
      <c r="AA1199" s="66"/>
      <c r="AB1199" s="46"/>
      <c r="AC1199" s="46"/>
      <c r="AD1199" s="61"/>
      <c r="AE1199" s="61"/>
      <c r="AF1199" s="46"/>
      <c r="AG1199" s="46"/>
      <c r="AH1199" s="46">
        <f>SUM(AH1197:AH1198)</f>
        <v>230625</v>
      </c>
      <c r="AI1199" s="46"/>
      <c r="AJ1199" s="46">
        <f>SUM(AJ1197:AJ1198)</f>
        <v>230625</v>
      </c>
      <c r="AK1199" s="46"/>
      <c r="AL1199" s="46">
        <f>SUM(AL1197:AL1198)</f>
        <v>23.0625</v>
      </c>
    </row>
    <row r="1200" spans="1:38" x14ac:dyDescent="0.45">
      <c r="A1200" s="16" t="s">
        <v>1902</v>
      </c>
      <c r="B1200" s="21">
        <v>3770400419058</v>
      </c>
      <c r="C1200" s="16" t="s">
        <v>1903</v>
      </c>
      <c r="D1200" s="16" t="s">
        <v>1904</v>
      </c>
      <c r="E1200" s="56">
        <v>695</v>
      </c>
      <c r="F1200" s="56">
        <v>8610</v>
      </c>
      <c r="G1200" s="57" t="s">
        <v>1905</v>
      </c>
      <c r="H1200" s="56" t="s">
        <v>42</v>
      </c>
      <c r="I1200" s="56">
        <v>2654</v>
      </c>
      <c r="J1200" s="56"/>
      <c r="K1200" s="56"/>
      <c r="L1200" s="71"/>
      <c r="M1200" s="56"/>
      <c r="N1200" s="46"/>
      <c r="O1200" s="46"/>
      <c r="P1200" s="46"/>
      <c r="Q1200" s="56"/>
      <c r="R1200" s="58"/>
      <c r="S1200" s="59"/>
      <c r="T1200" s="58"/>
      <c r="U1200" s="58"/>
      <c r="V1200" s="60"/>
      <c r="W1200" s="56"/>
      <c r="X1200" s="56"/>
      <c r="Y1200" s="56"/>
      <c r="Z1200" s="46"/>
      <c r="AA1200" s="66"/>
      <c r="AB1200" s="46"/>
      <c r="AC1200" s="46"/>
      <c r="AD1200" s="61"/>
      <c r="AE1200" s="61"/>
      <c r="AF1200" s="46"/>
      <c r="AG1200" s="46"/>
      <c r="AH1200" s="46"/>
      <c r="AI1200" s="46"/>
      <c r="AJ1200" s="46"/>
      <c r="AK1200" s="46"/>
      <c r="AL1200" s="46"/>
    </row>
    <row r="1201" spans="1:38" x14ac:dyDescent="0.45">
      <c r="A1201" s="16"/>
      <c r="B1201" s="21"/>
      <c r="C1201" s="16"/>
      <c r="D1201" s="16"/>
      <c r="E1201" s="56"/>
      <c r="F1201" s="56"/>
      <c r="G1201" s="57"/>
      <c r="H1201" s="56"/>
      <c r="I1201" s="56"/>
      <c r="J1201" s="56"/>
      <c r="K1201" s="56"/>
      <c r="L1201" s="71"/>
      <c r="M1201" s="56"/>
      <c r="N1201" s="46"/>
      <c r="O1201" s="46" t="s">
        <v>54</v>
      </c>
      <c r="P1201" s="46">
        <f>SUM(P1200:P1200)</f>
        <v>0</v>
      </c>
      <c r="Q1201" s="56"/>
      <c r="R1201" s="58"/>
      <c r="S1201" s="59"/>
      <c r="T1201" s="58"/>
      <c r="U1201" s="58"/>
      <c r="V1201" s="60"/>
      <c r="W1201" s="56"/>
      <c r="X1201" s="56"/>
      <c r="Y1201" s="56"/>
      <c r="Z1201" s="46"/>
      <c r="AA1201" s="66"/>
      <c r="AB1201" s="46"/>
      <c r="AC1201" s="46"/>
      <c r="AD1201" s="61"/>
      <c r="AE1201" s="61"/>
      <c r="AF1201" s="46"/>
      <c r="AG1201" s="46"/>
      <c r="AH1201" s="46">
        <f>SUM(AH1200:AH1200)</f>
        <v>0</v>
      </c>
      <c r="AI1201" s="46"/>
      <c r="AJ1201" s="46">
        <f>SUM(AJ1200:AJ1200)</f>
        <v>0</v>
      </c>
      <c r="AK1201" s="46"/>
      <c r="AL1201" s="46">
        <f>SUM(AL1200:AL1200)</f>
        <v>0</v>
      </c>
    </row>
    <row r="1202" spans="1:38" x14ac:dyDescent="0.45">
      <c r="A1202" s="16" t="s">
        <v>1906</v>
      </c>
      <c r="B1202" s="21">
        <v>3770400053487</v>
      </c>
      <c r="C1202" s="16" t="s">
        <v>1907</v>
      </c>
      <c r="D1202" s="16" t="s">
        <v>1908</v>
      </c>
      <c r="E1202" s="56">
        <v>696</v>
      </c>
      <c r="F1202" s="56">
        <v>6311</v>
      </c>
      <c r="G1202" s="57"/>
      <c r="H1202" s="56" t="s">
        <v>42</v>
      </c>
      <c r="I1202" s="56">
        <v>12969</v>
      </c>
      <c r="J1202" s="56">
        <v>0</v>
      </c>
      <c r="K1202" s="56">
        <v>0</v>
      </c>
      <c r="L1202" s="71">
        <v>20</v>
      </c>
      <c r="M1202" s="56" t="s">
        <v>208</v>
      </c>
      <c r="N1202" s="46">
        <f>((J1202*400)+(K1202*100))+L1202</f>
        <v>20</v>
      </c>
      <c r="O1202" s="46">
        <v>380</v>
      </c>
      <c r="P1202" s="46">
        <f>N1202*O1202</f>
        <v>7600</v>
      </c>
      <c r="Q1202" s="56"/>
      <c r="R1202" s="58"/>
      <c r="S1202" s="59"/>
      <c r="T1202" s="58"/>
      <c r="U1202" s="58"/>
      <c r="V1202" s="60"/>
      <c r="W1202" s="56"/>
      <c r="X1202" s="56"/>
      <c r="Y1202" s="56"/>
      <c r="Z1202" s="46"/>
      <c r="AA1202" s="66"/>
      <c r="AB1202" s="46"/>
      <c r="AC1202" s="46"/>
      <c r="AD1202" s="61"/>
      <c r="AE1202" s="61"/>
      <c r="AF1202" s="46"/>
      <c r="AG1202" s="46">
        <f>IF(AND(AF1202="",P1202=""),0,IF((AF1202=""),P1202,IF((P1202=""),AF1202,AF1202+P1202)))</f>
        <v>7600</v>
      </c>
      <c r="AH1202" s="46">
        <f>IF( (AA1202=""),AG1202*1,AG1202*(AA1202/100) )</f>
        <v>7600</v>
      </c>
      <c r="AI1202" s="46">
        <v>0</v>
      </c>
      <c r="AJ1202" s="46">
        <f>IF((AI1202-AH1202) &gt; 1,0,IF((AI1202-AH1202)&lt;0,AH1202-AI1202,AI1202-AH1202))</f>
        <v>7600</v>
      </c>
      <c r="AK1202" s="46">
        <v>0.02</v>
      </c>
      <c r="AL1202" s="46">
        <f>AJ1202*(AK1202/100)</f>
        <v>1.52</v>
      </c>
    </row>
    <row r="1203" spans="1:38" x14ac:dyDescent="0.45">
      <c r="A1203" s="16"/>
      <c r="B1203" s="21"/>
      <c r="C1203" s="16"/>
      <c r="D1203" s="16"/>
      <c r="E1203" s="56"/>
      <c r="F1203" s="56"/>
      <c r="G1203" s="57"/>
      <c r="H1203" s="56"/>
      <c r="I1203" s="56"/>
      <c r="J1203" s="56">
        <v>1</v>
      </c>
      <c r="K1203" s="56">
        <v>0</v>
      </c>
      <c r="L1203" s="71">
        <v>86</v>
      </c>
      <c r="M1203" s="56" t="s">
        <v>90</v>
      </c>
      <c r="N1203" s="46">
        <f>((J1203*400)+(K1203*100))+L1203</f>
        <v>486</v>
      </c>
      <c r="O1203" s="46">
        <v>380</v>
      </c>
      <c r="P1203" s="46">
        <f>N1203*O1203</f>
        <v>184680</v>
      </c>
      <c r="Q1203" s="56"/>
      <c r="R1203" s="58"/>
      <c r="S1203" s="59"/>
      <c r="T1203" s="58"/>
      <c r="U1203" s="58"/>
      <c r="V1203" s="60"/>
      <c r="W1203" s="56"/>
      <c r="X1203" s="56"/>
      <c r="Y1203" s="56"/>
      <c r="Z1203" s="46"/>
      <c r="AA1203" s="66"/>
      <c r="AB1203" s="46"/>
      <c r="AC1203" s="46"/>
      <c r="AD1203" s="61"/>
      <c r="AE1203" s="61"/>
      <c r="AF1203" s="46"/>
      <c r="AG1203" s="46">
        <f>IF(AND(AF1203="",P1203=""),0,IF((AF1203=""),P1203,IF((P1203=""),AF1203,AF1203+P1203)))</f>
        <v>184680</v>
      </c>
      <c r="AH1203" s="46">
        <f>IF( (AA1203=""),AG1203*1,AG1203*(AA1203/100) )</f>
        <v>184680</v>
      </c>
      <c r="AI1203" s="46">
        <v>0</v>
      </c>
      <c r="AJ1203" s="46">
        <f>IF((AI1203-AH1203) &gt; 1,0,IF((AI1203-AH1203)&lt;0,AH1203-AI1203,AI1203-AH1203))</f>
        <v>184680</v>
      </c>
      <c r="AK1203" s="46">
        <v>0.01</v>
      </c>
      <c r="AL1203" s="46">
        <f>AJ1203*(AK1203/100)</f>
        <v>18.468</v>
      </c>
    </row>
    <row r="1204" spans="1:38" x14ac:dyDescent="0.45">
      <c r="A1204" s="16"/>
      <c r="B1204" s="21"/>
      <c r="C1204" s="16"/>
      <c r="D1204" s="16"/>
      <c r="E1204" s="56"/>
      <c r="F1204" s="56"/>
      <c r="G1204" s="57"/>
      <c r="H1204" s="56"/>
      <c r="I1204" s="56"/>
      <c r="J1204" s="56"/>
      <c r="K1204" s="56"/>
      <c r="L1204" s="71"/>
      <c r="M1204" s="56"/>
      <c r="N1204" s="46"/>
      <c r="O1204" s="46" t="s">
        <v>54</v>
      </c>
      <c r="P1204" s="46">
        <f>SUM(P1202:P1203)</f>
        <v>192280</v>
      </c>
      <c r="Q1204" s="56"/>
      <c r="R1204" s="58"/>
      <c r="S1204" s="59"/>
      <c r="T1204" s="58"/>
      <c r="U1204" s="58"/>
      <c r="V1204" s="60"/>
      <c r="W1204" s="56"/>
      <c r="X1204" s="56"/>
      <c r="Y1204" s="56"/>
      <c r="Z1204" s="46"/>
      <c r="AA1204" s="66"/>
      <c r="AB1204" s="46"/>
      <c r="AC1204" s="46"/>
      <c r="AD1204" s="61"/>
      <c r="AE1204" s="61"/>
      <c r="AF1204" s="46"/>
      <c r="AG1204" s="46"/>
      <c r="AH1204" s="46">
        <f>SUM(AH1202:AH1203)</f>
        <v>192280</v>
      </c>
      <c r="AI1204" s="46"/>
      <c r="AJ1204" s="46">
        <f>SUM(AJ1202:AJ1203)</f>
        <v>192280</v>
      </c>
      <c r="AK1204" s="46"/>
      <c r="AL1204" s="46">
        <f>SUM(AL1202:AL1203)</f>
        <v>19.988</v>
      </c>
    </row>
    <row r="1205" spans="1:38" x14ac:dyDescent="0.45">
      <c r="A1205" s="16" t="s">
        <v>1909</v>
      </c>
      <c r="B1205" s="21">
        <v>3341900250693</v>
      </c>
      <c r="C1205" s="16" t="s">
        <v>1910</v>
      </c>
      <c r="D1205" s="16" t="s">
        <v>1911</v>
      </c>
      <c r="E1205" s="56">
        <v>697</v>
      </c>
      <c r="F1205" s="56">
        <v>135</v>
      </c>
      <c r="G1205" s="57" t="s">
        <v>1912</v>
      </c>
      <c r="H1205" s="56" t="s">
        <v>42</v>
      </c>
      <c r="I1205" s="56">
        <v>16749</v>
      </c>
      <c r="J1205" s="56">
        <v>0</v>
      </c>
      <c r="K1205" s="56">
        <v>0</v>
      </c>
      <c r="L1205" s="71">
        <v>20</v>
      </c>
      <c r="M1205" s="56" t="s">
        <v>208</v>
      </c>
      <c r="N1205" s="46">
        <f>((J1205*400)+(K1205*100))+L1205</f>
        <v>20</v>
      </c>
      <c r="O1205" s="46">
        <v>5500</v>
      </c>
      <c r="P1205" s="46">
        <f>N1205*O1205</f>
        <v>110000</v>
      </c>
      <c r="Q1205" s="56"/>
      <c r="R1205" s="58"/>
      <c r="S1205" s="59"/>
      <c r="T1205" s="58"/>
      <c r="U1205" s="58"/>
      <c r="V1205" s="60"/>
      <c r="W1205" s="56"/>
      <c r="X1205" s="56"/>
      <c r="Y1205" s="56"/>
      <c r="Z1205" s="46"/>
      <c r="AA1205" s="66"/>
      <c r="AB1205" s="46"/>
      <c r="AC1205" s="46"/>
      <c r="AD1205" s="61"/>
      <c r="AE1205" s="61"/>
      <c r="AF1205" s="46"/>
      <c r="AG1205" s="46">
        <f>IF(AND(AF1205="",P1205=""),0,IF((AF1205=""),P1205,IF((P1205=""),AF1205,AF1205+P1205)))</f>
        <v>110000</v>
      </c>
      <c r="AH1205" s="46">
        <f>IF( (AA1205=""),AG1205*1,AG1205*(AA1205/100) )</f>
        <v>110000</v>
      </c>
      <c r="AI1205" s="46">
        <v>0</v>
      </c>
      <c r="AJ1205" s="46">
        <f>IF((AI1205-AH1205) &gt; 1,0,IF((AI1205-AH1205)&lt;0,AH1205-AI1205,AI1205-AH1205))</f>
        <v>110000</v>
      </c>
      <c r="AK1205" s="46">
        <v>0.02</v>
      </c>
      <c r="AL1205" s="46">
        <f>AJ1205*(AK1205/100)</f>
        <v>22</v>
      </c>
    </row>
    <row r="1206" spans="1:38" x14ac:dyDescent="0.45">
      <c r="A1206" s="16"/>
      <c r="B1206" s="21"/>
      <c r="C1206" s="16"/>
      <c r="D1206" s="16"/>
      <c r="E1206" s="56"/>
      <c r="F1206" s="56"/>
      <c r="G1206" s="57"/>
      <c r="H1206" s="56"/>
      <c r="I1206" s="56"/>
      <c r="J1206" s="56">
        <v>0</v>
      </c>
      <c r="K1206" s="56">
        <v>0</v>
      </c>
      <c r="L1206" s="71">
        <v>71</v>
      </c>
      <c r="M1206" s="56" t="s">
        <v>90</v>
      </c>
      <c r="N1206" s="46">
        <f>((J1206*400)+(K1206*100))+L1206</f>
        <v>71</v>
      </c>
      <c r="O1206" s="46">
        <v>5500</v>
      </c>
      <c r="P1206" s="46">
        <f>N1206*O1206</f>
        <v>390500</v>
      </c>
      <c r="Q1206" s="56"/>
      <c r="R1206" s="58"/>
      <c r="S1206" s="59"/>
      <c r="T1206" s="58"/>
      <c r="U1206" s="58"/>
      <c r="V1206" s="60"/>
      <c r="W1206" s="56"/>
      <c r="X1206" s="56"/>
      <c r="Y1206" s="56"/>
      <c r="Z1206" s="46"/>
      <c r="AA1206" s="66"/>
      <c r="AB1206" s="46"/>
      <c r="AC1206" s="46"/>
      <c r="AD1206" s="61"/>
      <c r="AE1206" s="61"/>
      <c r="AF1206" s="46"/>
      <c r="AG1206" s="46">
        <f>IF(AND(AF1206="",P1206=""),0,IF((AF1206=""),P1206,IF((P1206=""),AF1206,AF1206+P1206)))</f>
        <v>390500</v>
      </c>
      <c r="AH1206" s="46">
        <f>IF( (AA1206=""),AG1206*1,AG1206*(AA1206/100) )</f>
        <v>390500</v>
      </c>
      <c r="AI1206" s="46">
        <v>0</v>
      </c>
      <c r="AJ1206" s="46">
        <f>IF((AI1206-AH1206) &gt; 1,0,IF((AI1206-AH1206)&lt;0,AH1206-AI1206,AI1206-AH1206))</f>
        <v>390500</v>
      </c>
      <c r="AK1206" s="46">
        <v>0.01</v>
      </c>
      <c r="AL1206" s="46">
        <f>AJ1206*(AK1206/100)</f>
        <v>39.050000000000004</v>
      </c>
    </row>
    <row r="1207" spans="1:38" x14ac:dyDescent="0.45">
      <c r="A1207" s="16"/>
      <c r="B1207" s="21"/>
      <c r="C1207" s="16"/>
      <c r="D1207" s="16"/>
      <c r="E1207" s="56"/>
      <c r="F1207" s="56"/>
      <c r="G1207" s="57"/>
      <c r="H1207" s="56"/>
      <c r="I1207" s="56"/>
      <c r="J1207" s="56"/>
      <c r="K1207" s="56"/>
      <c r="L1207" s="71"/>
      <c r="M1207" s="56"/>
      <c r="N1207" s="46"/>
      <c r="O1207" s="46" t="s">
        <v>54</v>
      </c>
      <c r="P1207" s="46">
        <f>SUM(P1205:P1206)</f>
        <v>500500</v>
      </c>
      <c r="Q1207" s="56"/>
      <c r="R1207" s="58"/>
      <c r="S1207" s="59"/>
      <c r="T1207" s="58"/>
      <c r="U1207" s="58"/>
      <c r="V1207" s="60"/>
      <c r="W1207" s="56"/>
      <c r="X1207" s="56"/>
      <c r="Y1207" s="56"/>
      <c r="Z1207" s="46"/>
      <c r="AA1207" s="66"/>
      <c r="AB1207" s="46"/>
      <c r="AC1207" s="46"/>
      <c r="AD1207" s="61"/>
      <c r="AE1207" s="61"/>
      <c r="AF1207" s="46"/>
      <c r="AG1207" s="46"/>
      <c r="AH1207" s="46">
        <f>SUM(AH1205:AH1206)</f>
        <v>500500</v>
      </c>
      <c r="AI1207" s="46"/>
      <c r="AJ1207" s="46">
        <f>SUM(AJ1205:AJ1206)</f>
        <v>500500</v>
      </c>
      <c r="AK1207" s="46"/>
      <c r="AL1207" s="46">
        <f>SUM(AL1205:AL1206)</f>
        <v>61.050000000000004</v>
      </c>
    </row>
    <row r="1208" spans="1:38" x14ac:dyDescent="0.45">
      <c r="A1208" s="16" t="s">
        <v>1913</v>
      </c>
      <c r="B1208" s="21">
        <v>3920100754861</v>
      </c>
      <c r="C1208" s="16" t="s">
        <v>1914</v>
      </c>
      <c r="D1208" s="16" t="s">
        <v>1915</v>
      </c>
      <c r="E1208" s="56">
        <v>698</v>
      </c>
      <c r="F1208" s="56">
        <v>8071</v>
      </c>
      <c r="G1208" s="57" t="s">
        <v>1916</v>
      </c>
      <c r="H1208" s="56" t="s">
        <v>42</v>
      </c>
      <c r="I1208" s="56">
        <v>29633</v>
      </c>
      <c r="J1208" s="56"/>
      <c r="K1208" s="56"/>
      <c r="L1208" s="71"/>
      <c r="M1208" s="56"/>
      <c r="N1208" s="46"/>
      <c r="O1208" s="46"/>
      <c r="P1208" s="46"/>
      <c r="Q1208" s="56"/>
      <c r="R1208" s="58"/>
      <c r="S1208" s="59"/>
      <c r="T1208" s="58"/>
      <c r="U1208" s="58"/>
      <c r="V1208" s="60"/>
      <c r="W1208" s="56"/>
      <c r="X1208" s="56"/>
      <c r="Y1208" s="56"/>
      <c r="Z1208" s="46"/>
      <c r="AA1208" s="66"/>
      <c r="AB1208" s="46"/>
      <c r="AC1208" s="46"/>
      <c r="AD1208" s="61"/>
      <c r="AE1208" s="61"/>
      <c r="AF1208" s="46"/>
      <c r="AG1208" s="46"/>
      <c r="AH1208" s="46"/>
      <c r="AI1208" s="46"/>
      <c r="AJ1208" s="46"/>
      <c r="AK1208" s="46"/>
      <c r="AL1208" s="46"/>
    </row>
    <row r="1209" spans="1:38" x14ac:dyDescent="0.45">
      <c r="A1209" s="16"/>
      <c r="B1209" s="21"/>
      <c r="C1209" s="16"/>
      <c r="D1209" s="16"/>
      <c r="E1209" s="56"/>
      <c r="F1209" s="56"/>
      <c r="G1209" s="57"/>
      <c r="H1209" s="56"/>
      <c r="I1209" s="56"/>
      <c r="J1209" s="56"/>
      <c r="K1209" s="56"/>
      <c r="L1209" s="71"/>
      <c r="M1209" s="56"/>
      <c r="N1209" s="46"/>
      <c r="O1209" s="46" t="s">
        <v>54</v>
      </c>
      <c r="P1209" s="46">
        <f>SUM(P1208:P1208)</f>
        <v>0</v>
      </c>
      <c r="Q1209" s="56"/>
      <c r="R1209" s="58"/>
      <c r="S1209" s="59"/>
      <c r="T1209" s="58"/>
      <c r="U1209" s="58"/>
      <c r="V1209" s="60"/>
      <c r="W1209" s="56"/>
      <c r="X1209" s="56"/>
      <c r="Y1209" s="56"/>
      <c r="Z1209" s="46"/>
      <c r="AA1209" s="66"/>
      <c r="AB1209" s="46"/>
      <c r="AC1209" s="46"/>
      <c r="AD1209" s="61"/>
      <c r="AE1209" s="61"/>
      <c r="AF1209" s="46"/>
      <c r="AG1209" s="46"/>
      <c r="AH1209" s="46">
        <f>SUM(AH1208:AH1208)</f>
        <v>0</v>
      </c>
      <c r="AI1209" s="46"/>
      <c r="AJ1209" s="46">
        <f>SUM(AJ1208:AJ1208)</f>
        <v>0</v>
      </c>
      <c r="AK1209" s="46"/>
      <c r="AL1209" s="46">
        <f>SUM(AL1208:AL1208)</f>
        <v>0</v>
      </c>
    </row>
    <row r="1210" spans="1:38" x14ac:dyDescent="0.45">
      <c r="A1210" s="16" t="s">
        <v>1917</v>
      </c>
      <c r="B1210" s="21">
        <v>5509990021127</v>
      </c>
      <c r="C1210" s="16" t="s">
        <v>1918</v>
      </c>
      <c r="D1210" s="16" t="s">
        <v>1919</v>
      </c>
      <c r="E1210" s="56">
        <v>699</v>
      </c>
      <c r="F1210" s="56">
        <v>6809</v>
      </c>
      <c r="G1210" s="57" t="s">
        <v>1920</v>
      </c>
      <c r="H1210" s="56" t="s">
        <v>42</v>
      </c>
      <c r="I1210" s="56">
        <v>6276</v>
      </c>
      <c r="J1210" s="56"/>
      <c r="K1210" s="56"/>
      <c r="L1210" s="71"/>
      <c r="M1210" s="56"/>
      <c r="N1210" s="46"/>
      <c r="O1210" s="46"/>
      <c r="P1210" s="46"/>
      <c r="Q1210" s="56"/>
      <c r="R1210" s="58"/>
      <c r="S1210" s="59"/>
      <c r="T1210" s="58"/>
      <c r="U1210" s="58"/>
      <c r="V1210" s="60"/>
      <c r="W1210" s="56"/>
      <c r="X1210" s="56"/>
      <c r="Y1210" s="56"/>
      <c r="Z1210" s="46"/>
      <c r="AA1210" s="66"/>
      <c r="AB1210" s="46"/>
      <c r="AC1210" s="46"/>
      <c r="AD1210" s="61"/>
      <c r="AE1210" s="61"/>
      <c r="AF1210" s="46"/>
      <c r="AG1210" s="46"/>
      <c r="AH1210" s="46"/>
      <c r="AI1210" s="46"/>
      <c r="AJ1210" s="46"/>
      <c r="AK1210" s="46"/>
      <c r="AL1210" s="46"/>
    </row>
    <row r="1211" spans="1:38" x14ac:dyDescent="0.45">
      <c r="A1211" s="16"/>
      <c r="B1211" s="21"/>
      <c r="C1211" s="16"/>
      <c r="D1211" s="16"/>
      <c r="E1211" s="56">
        <v>700</v>
      </c>
      <c r="F1211" s="56">
        <v>10023</v>
      </c>
      <c r="G1211" s="57" t="s">
        <v>1921</v>
      </c>
      <c r="H1211" s="56" t="s">
        <v>42</v>
      </c>
      <c r="I1211" s="56">
        <v>6284</v>
      </c>
      <c r="J1211" s="56"/>
      <c r="K1211" s="56"/>
      <c r="L1211" s="71"/>
      <c r="M1211" s="56"/>
      <c r="N1211" s="46"/>
      <c r="O1211" s="46"/>
      <c r="P1211" s="46"/>
      <c r="Q1211" s="56"/>
      <c r="R1211" s="58"/>
      <c r="S1211" s="59"/>
      <c r="T1211" s="58"/>
      <c r="U1211" s="58"/>
      <c r="V1211" s="60"/>
      <c r="W1211" s="56"/>
      <c r="X1211" s="56"/>
      <c r="Y1211" s="56"/>
      <c r="Z1211" s="46"/>
      <c r="AA1211" s="66"/>
      <c r="AB1211" s="46"/>
      <c r="AC1211" s="46"/>
      <c r="AD1211" s="61"/>
      <c r="AE1211" s="61"/>
      <c r="AF1211" s="46"/>
      <c r="AG1211" s="46"/>
      <c r="AH1211" s="46"/>
      <c r="AI1211" s="46"/>
      <c r="AJ1211" s="46"/>
      <c r="AK1211" s="46"/>
      <c r="AL1211" s="46"/>
    </row>
    <row r="1212" spans="1:38" x14ac:dyDescent="0.45">
      <c r="A1212" s="16"/>
      <c r="B1212" s="21"/>
      <c r="C1212" s="16"/>
      <c r="D1212" s="16"/>
      <c r="E1212" s="56"/>
      <c r="F1212" s="56"/>
      <c r="G1212" s="57"/>
      <c r="H1212" s="56"/>
      <c r="I1212" s="56"/>
      <c r="J1212" s="56"/>
      <c r="K1212" s="56"/>
      <c r="L1212" s="71"/>
      <c r="M1212" s="56"/>
      <c r="N1212" s="46"/>
      <c r="O1212" s="46" t="s">
        <v>54</v>
      </c>
      <c r="P1212" s="46">
        <f>SUM(P1210:P1211)</f>
        <v>0</v>
      </c>
      <c r="Q1212" s="56"/>
      <c r="R1212" s="58"/>
      <c r="S1212" s="59"/>
      <c r="T1212" s="58"/>
      <c r="U1212" s="58"/>
      <c r="V1212" s="60"/>
      <c r="W1212" s="56"/>
      <c r="X1212" s="56"/>
      <c r="Y1212" s="56"/>
      <c r="Z1212" s="46"/>
      <c r="AA1212" s="66"/>
      <c r="AB1212" s="46"/>
      <c r="AC1212" s="46"/>
      <c r="AD1212" s="61"/>
      <c r="AE1212" s="61"/>
      <c r="AF1212" s="46"/>
      <c r="AG1212" s="46"/>
      <c r="AH1212" s="46">
        <f>SUM(AH1210:AH1211)</f>
        <v>0</v>
      </c>
      <c r="AI1212" s="46"/>
      <c r="AJ1212" s="46">
        <f>SUM(AJ1210:AJ1211)</f>
        <v>0</v>
      </c>
      <c r="AK1212" s="46"/>
      <c r="AL1212" s="46">
        <f>SUM(AL1210:AL1211)</f>
        <v>0</v>
      </c>
    </row>
    <row r="1213" spans="1:38" x14ac:dyDescent="0.45">
      <c r="A1213" s="16" t="s">
        <v>1922</v>
      </c>
      <c r="B1213" s="21">
        <v>3770400496737</v>
      </c>
      <c r="C1213" s="16" t="s">
        <v>1923</v>
      </c>
      <c r="D1213" s="16" t="s">
        <v>1924</v>
      </c>
      <c r="E1213" s="56">
        <v>701</v>
      </c>
      <c r="F1213" s="56">
        <v>2601</v>
      </c>
      <c r="G1213" s="57" t="s">
        <v>1925</v>
      </c>
      <c r="H1213" s="56" t="s">
        <v>42</v>
      </c>
      <c r="I1213" s="56">
        <v>17763</v>
      </c>
      <c r="J1213" s="56">
        <v>5</v>
      </c>
      <c r="K1213" s="56">
        <v>1</v>
      </c>
      <c r="L1213" s="71">
        <v>60</v>
      </c>
      <c r="M1213" s="56" t="s">
        <v>43</v>
      </c>
      <c r="N1213" s="46">
        <f>((J1213*400)+(K1213*100))+L1213</f>
        <v>2160</v>
      </c>
      <c r="O1213" s="46">
        <v>260</v>
      </c>
      <c r="P1213" s="46">
        <f>N1213*O1213</f>
        <v>561600</v>
      </c>
      <c r="Q1213" s="56"/>
      <c r="R1213" s="58"/>
      <c r="S1213" s="59"/>
      <c r="T1213" s="58"/>
      <c r="U1213" s="58"/>
      <c r="V1213" s="60"/>
      <c r="W1213" s="56"/>
      <c r="X1213" s="56"/>
      <c r="Y1213" s="56"/>
      <c r="Z1213" s="46"/>
      <c r="AA1213" s="66"/>
      <c r="AB1213" s="46"/>
      <c r="AC1213" s="46"/>
      <c r="AD1213" s="61"/>
      <c r="AE1213" s="61"/>
      <c r="AF1213" s="46"/>
      <c r="AG1213" s="46">
        <f>IF(AND(AF1213="",P1213=""),0,IF((AF1213=""),P1213,IF((P1213=""),AF1213,AF1213+P1213)))</f>
        <v>561600</v>
      </c>
      <c r="AH1213" s="46">
        <f>IF( (AA1213=""),AG1213*1,AG1213*(AA1213/100) )</f>
        <v>561600</v>
      </c>
      <c r="AI1213" s="46">
        <v>0</v>
      </c>
      <c r="AJ1213" s="46">
        <f>IF((AI1213-AH1213) &gt; 1,0,IF((AI1213-AH1213)&lt;0,AH1213-AI1213,AI1213-AH1213))</f>
        <v>561600</v>
      </c>
      <c r="AK1213" s="46">
        <v>0.3</v>
      </c>
      <c r="AL1213" s="46">
        <f>AJ1213*(AK1213/100)</f>
        <v>1684.8</v>
      </c>
    </row>
    <row r="1214" spans="1:38" x14ac:dyDescent="0.45">
      <c r="A1214" s="16"/>
      <c r="B1214" s="21"/>
      <c r="C1214" s="16"/>
      <c r="D1214" s="16"/>
      <c r="E1214" s="56">
        <v>702</v>
      </c>
      <c r="F1214" s="56">
        <v>2602</v>
      </c>
      <c r="G1214" s="57" t="s">
        <v>1926</v>
      </c>
      <c r="H1214" s="56" t="s">
        <v>42</v>
      </c>
      <c r="I1214" s="56">
        <v>17764</v>
      </c>
      <c r="J1214" s="56">
        <v>0</v>
      </c>
      <c r="K1214" s="56">
        <v>1</v>
      </c>
      <c r="L1214" s="71">
        <v>21.6</v>
      </c>
      <c r="M1214" s="56" t="s">
        <v>43</v>
      </c>
      <c r="N1214" s="46">
        <f>((J1214*400)+(K1214*100))+L1214</f>
        <v>121.6</v>
      </c>
      <c r="O1214" s="46">
        <v>210</v>
      </c>
      <c r="P1214" s="46">
        <f>N1214*O1214</f>
        <v>25536</v>
      </c>
      <c r="Q1214" s="56"/>
      <c r="R1214" s="58"/>
      <c r="S1214" s="59"/>
      <c r="T1214" s="58"/>
      <c r="U1214" s="58"/>
      <c r="V1214" s="60"/>
      <c r="W1214" s="56"/>
      <c r="X1214" s="56"/>
      <c r="Y1214" s="56"/>
      <c r="Z1214" s="46"/>
      <c r="AA1214" s="66"/>
      <c r="AB1214" s="46"/>
      <c r="AC1214" s="46"/>
      <c r="AD1214" s="61"/>
      <c r="AE1214" s="61"/>
      <c r="AF1214" s="46"/>
      <c r="AG1214" s="46">
        <f>IF(AND(AF1214="",P1214=""),0,IF((AF1214=""),P1214,IF((P1214=""),AF1214,AF1214+P1214)))</f>
        <v>25536</v>
      </c>
      <c r="AH1214" s="46">
        <f>IF( (AA1214=""),AG1214*1,AG1214*(AA1214/100) )</f>
        <v>25536</v>
      </c>
      <c r="AI1214" s="46">
        <v>0</v>
      </c>
      <c r="AJ1214" s="46">
        <f>IF((AI1214-AH1214) &gt; 1,0,IF((AI1214-AH1214)&lt;0,AH1214-AI1214,AI1214-AH1214))</f>
        <v>25536</v>
      </c>
      <c r="AK1214" s="46">
        <v>0.3</v>
      </c>
      <c r="AL1214" s="46">
        <f>AJ1214*(AK1214/100)</f>
        <v>76.608000000000004</v>
      </c>
    </row>
    <row r="1215" spans="1:38" x14ac:dyDescent="0.45">
      <c r="A1215" s="16"/>
      <c r="B1215" s="21"/>
      <c r="C1215" s="16"/>
      <c r="D1215" s="16"/>
      <c r="E1215" s="56"/>
      <c r="F1215" s="56"/>
      <c r="G1215" s="57"/>
      <c r="H1215" s="56"/>
      <c r="I1215" s="56"/>
      <c r="J1215" s="56"/>
      <c r="K1215" s="56"/>
      <c r="L1215" s="71"/>
      <c r="M1215" s="56"/>
      <c r="N1215" s="46"/>
      <c r="O1215" s="46" t="s">
        <v>54</v>
      </c>
      <c r="P1215" s="46">
        <f>SUM(P1213:P1214)</f>
        <v>587136</v>
      </c>
      <c r="Q1215" s="56"/>
      <c r="R1215" s="58"/>
      <c r="S1215" s="59"/>
      <c r="T1215" s="58"/>
      <c r="U1215" s="58"/>
      <c r="V1215" s="60"/>
      <c r="W1215" s="56"/>
      <c r="X1215" s="56"/>
      <c r="Y1215" s="56"/>
      <c r="Z1215" s="46"/>
      <c r="AA1215" s="66"/>
      <c r="AB1215" s="46"/>
      <c r="AC1215" s="46"/>
      <c r="AD1215" s="61"/>
      <c r="AE1215" s="61"/>
      <c r="AF1215" s="46"/>
      <c r="AG1215" s="46"/>
      <c r="AH1215" s="46">
        <f>SUM(AH1213:AH1214)</f>
        <v>587136</v>
      </c>
      <c r="AI1215" s="46"/>
      <c r="AJ1215" s="46">
        <f>SUM(AJ1213:AJ1214)</f>
        <v>587136</v>
      </c>
      <c r="AK1215" s="46"/>
      <c r="AL1215" s="46">
        <f>SUM(AL1213:AL1214)</f>
        <v>1761.4079999999999</v>
      </c>
    </row>
    <row r="1216" spans="1:38" x14ac:dyDescent="0.45">
      <c r="A1216" s="16" t="s">
        <v>1927</v>
      </c>
      <c r="B1216" s="21">
        <v>3770400033885</v>
      </c>
      <c r="C1216" s="16" t="s">
        <v>1928</v>
      </c>
      <c r="D1216" s="16" t="s">
        <v>1929</v>
      </c>
      <c r="E1216" s="56">
        <v>703</v>
      </c>
      <c r="F1216" s="56">
        <v>2934</v>
      </c>
      <c r="G1216" s="57" t="s">
        <v>1930</v>
      </c>
      <c r="H1216" s="56" t="s">
        <v>42</v>
      </c>
      <c r="I1216" s="56">
        <v>14538</v>
      </c>
      <c r="J1216" s="56">
        <v>0</v>
      </c>
      <c r="K1216" s="56">
        <v>0</v>
      </c>
      <c r="L1216" s="71">
        <v>20</v>
      </c>
      <c r="M1216" s="56" t="s">
        <v>208</v>
      </c>
      <c r="N1216" s="46">
        <f>((J1216*400)+(K1216*100))+L1216</f>
        <v>20</v>
      </c>
      <c r="O1216" s="46">
        <v>250</v>
      </c>
      <c r="P1216" s="46">
        <f>N1216*O1216</f>
        <v>5000</v>
      </c>
      <c r="Q1216" s="56"/>
      <c r="R1216" s="58"/>
      <c r="S1216" s="59"/>
      <c r="T1216" s="58"/>
      <c r="U1216" s="58"/>
      <c r="V1216" s="60"/>
      <c r="W1216" s="56"/>
      <c r="X1216" s="56"/>
      <c r="Y1216" s="56"/>
      <c r="Z1216" s="46"/>
      <c r="AA1216" s="66"/>
      <c r="AB1216" s="46"/>
      <c r="AC1216" s="46"/>
      <c r="AD1216" s="61"/>
      <c r="AE1216" s="61"/>
      <c r="AF1216" s="46"/>
      <c r="AG1216" s="46">
        <f>IF(AND(AF1216="",P1216=""),0,IF((AF1216=""),P1216,IF((P1216=""),AF1216,AF1216+P1216)))</f>
        <v>5000</v>
      </c>
      <c r="AH1216" s="46">
        <f>IF( (AA1216=""),AG1216*1,AG1216*(AA1216/100) )</f>
        <v>5000</v>
      </c>
      <c r="AI1216" s="46">
        <v>0</v>
      </c>
      <c r="AJ1216" s="46">
        <f>IF((AI1216-AH1216) &gt; 1,0,IF((AI1216-AH1216)&lt;0,AH1216-AI1216,AI1216-AH1216))</f>
        <v>5000</v>
      </c>
      <c r="AK1216" s="46">
        <v>0.02</v>
      </c>
      <c r="AL1216" s="46">
        <f>AJ1216*(AK1216/100)</f>
        <v>1</v>
      </c>
    </row>
    <row r="1217" spans="1:38" x14ac:dyDescent="0.45">
      <c r="A1217" s="16"/>
      <c r="B1217" s="21"/>
      <c r="C1217" s="16"/>
      <c r="D1217" s="16"/>
      <c r="E1217" s="56"/>
      <c r="F1217" s="56"/>
      <c r="G1217" s="57"/>
      <c r="H1217" s="56"/>
      <c r="I1217" s="56"/>
      <c r="J1217" s="56">
        <v>5</v>
      </c>
      <c r="K1217" s="56">
        <v>0</v>
      </c>
      <c r="L1217" s="71">
        <v>55</v>
      </c>
      <c r="M1217" s="56" t="s">
        <v>90</v>
      </c>
      <c r="N1217" s="46">
        <f>((J1217*400)+(K1217*100))+L1217</f>
        <v>2055</v>
      </c>
      <c r="O1217" s="46">
        <v>250</v>
      </c>
      <c r="P1217" s="46">
        <f>N1217*O1217</f>
        <v>513750</v>
      </c>
      <c r="Q1217" s="56"/>
      <c r="R1217" s="58"/>
      <c r="S1217" s="59"/>
      <c r="T1217" s="58"/>
      <c r="U1217" s="58"/>
      <c r="V1217" s="60"/>
      <c r="W1217" s="56"/>
      <c r="X1217" s="56"/>
      <c r="Y1217" s="56"/>
      <c r="Z1217" s="46"/>
      <c r="AA1217" s="66"/>
      <c r="AB1217" s="46"/>
      <c r="AC1217" s="46"/>
      <c r="AD1217" s="61"/>
      <c r="AE1217" s="61"/>
      <c r="AF1217" s="46"/>
      <c r="AG1217" s="46">
        <f>IF(AND(AF1217="",P1217=""),0,IF((AF1217=""),P1217,IF((P1217=""),AF1217,AF1217+P1217)))</f>
        <v>513750</v>
      </c>
      <c r="AH1217" s="46">
        <f>IF( (AA1217=""),AG1217*1,AG1217*(AA1217/100) )</f>
        <v>513750</v>
      </c>
      <c r="AI1217" s="46">
        <v>0</v>
      </c>
      <c r="AJ1217" s="46">
        <f>IF((AI1217-AH1217) &gt; 1,0,IF((AI1217-AH1217)&lt;0,AH1217-AI1217,AI1217-AH1217))</f>
        <v>513750</v>
      </c>
      <c r="AK1217" s="46">
        <v>0.01</v>
      </c>
      <c r="AL1217" s="46">
        <f>AJ1217*(AK1217/100)</f>
        <v>51.375</v>
      </c>
    </row>
    <row r="1218" spans="1:38" x14ac:dyDescent="0.45">
      <c r="A1218" s="16"/>
      <c r="B1218" s="21"/>
      <c r="C1218" s="16"/>
      <c r="D1218" s="16"/>
      <c r="E1218" s="56"/>
      <c r="F1218" s="56"/>
      <c r="G1218" s="57"/>
      <c r="H1218" s="56"/>
      <c r="I1218" s="56"/>
      <c r="J1218" s="56"/>
      <c r="K1218" s="56"/>
      <c r="L1218" s="71"/>
      <c r="M1218" s="56"/>
      <c r="N1218" s="46"/>
      <c r="O1218" s="46" t="s">
        <v>54</v>
      </c>
      <c r="P1218" s="46">
        <f>SUM(P1216:P1217)</f>
        <v>518750</v>
      </c>
      <c r="Q1218" s="56"/>
      <c r="R1218" s="58"/>
      <c r="S1218" s="59"/>
      <c r="T1218" s="58"/>
      <c r="U1218" s="58"/>
      <c r="V1218" s="60"/>
      <c r="W1218" s="56"/>
      <c r="X1218" s="56"/>
      <c r="Y1218" s="56"/>
      <c r="Z1218" s="46"/>
      <c r="AA1218" s="66"/>
      <c r="AB1218" s="46"/>
      <c r="AC1218" s="46"/>
      <c r="AD1218" s="61"/>
      <c r="AE1218" s="61"/>
      <c r="AF1218" s="46"/>
      <c r="AG1218" s="46"/>
      <c r="AH1218" s="46">
        <f>SUM(AH1216:AH1217)</f>
        <v>518750</v>
      </c>
      <c r="AI1218" s="46"/>
      <c r="AJ1218" s="46">
        <f>SUM(AJ1216:AJ1217)</f>
        <v>518750</v>
      </c>
      <c r="AK1218" s="46"/>
      <c r="AL1218" s="46">
        <f>SUM(AL1216:AL1217)</f>
        <v>52.375</v>
      </c>
    </row>
    <row r="1219" spans="1:38" x14ac:dyDescent="0.45">
      <c r="A1219" s="16" t="s">
        <v>1931</v>
      </c>
      <c r="B1219" s="21">
        <v>3900800041620</v>
      </c>
      <c r="C1219" s="16" t="s">
        <v>1932</v>
      </c>
      <c r="D1219" s="16" t="s">
        <v>1933</v>
      </c>
      <c r="E1219" s="56">
        <v>704</v>
      </c>
      <c r="F1219" s="56">
        <v>6259</v>
      </c>
      <c r="G1219" s="57"/>
      <c r="H1219" s="56" t="s">
        <v>42</v>
      </c>
      <c r="I1219" s="56">
        <v>12253</v>
      </c>
      <c r="J1219" s="56">
        <v>0</v>
      </c>
      <c r="K1219" s="56">
        <v>0</v>
      </c>
      <c r="L1219" s="71">
        <v>24.75</v>
      </c>
      <c r="M1219" s="56" t="s">
        <v>208</v>
      </c>
      <c r="N1219" s="46">
        <f>((J1219*400)+(K1219*100))+L1219</f>
        <v>24.75</v>
      </c>
      <c r="O1219" s="46">
        <v>260</v>
      </c>
      <c r="P1219" s="46">
        <f>N1219*O1219</f>
        <v>6435</v>
      </c>
      <c r="Q1219" s="56"/>
      <c r="R1219" s="58"/>
      <c r="S1219" s="59"/>
      <c r="T1219" s="58"/>
      <c r="U1219" s="58"/>
      <c r="V1219" s="60"/>
      <c r="W1219" s="56"/>
      <c r="X1219" s="56"/>
      <c r="Y1219" s="56"/>
      <c r="Z1219" s="46"/>
      <c r="AA1219" s="66"/>
      <c r="AB1219" s="46"/>
      <c r="AC1219" s="46"/>
      <c r="AD1219" s="61"/>
      <c r="AE1219" s="61"/>
      <c r="AF1219" s="46"/>
      <c r="AG1219" s="46">
        <f>IF(AND(AF1219="",P1219=""),0,IF((AF1219=""),P1219,IF((P1219=""),AF1219,AF1219+P1219)))</f>
        <v>6435</v>
      </c>
      <c r="AH1219" s="46">
        <f>IF( (AA1219=""),AG1219*1,AG1219*(AA1219/100) )</f>
        <v>6435</v>
      </c>
      <c r="AI1219" s="46">
        <v>0</v>
      </c>
      <c r="AJ1219" s="46">
        <f>IF((AI1219-AH1219) &gt; 1,0,IF((AI1219-AH1219)&lt;0,AH1219-AI1219,AI1219-AH1219))</f>
        <v>6435</v>
      </c>
      <c r="AK1219" s="46">
        <v>0.02</v>
      </c>
      <c r="AL1219" s="46">
        <f>AJ1219*(AK1219/100)</f>
        <v>1.2870000000000001</v>
      </c>
    </row>
    <row r="1220" spans="1:38" x14ac:dyDescent="0.45">
      <c r="A1220" s="16"/>
      <c r="B1220" s="21"/>
      <c r="C1220" s="16"/>
      <c r="D1220" s="16"/>
      <c r="E1220" s="56"/>
      <c r="F1220" s="56"/>
      <c r="G1220" s="57"/>
      <c r="H1220" s="56"/>
      <c r="I1220" s="56"/>
      <c r="J1220" s="56">
        <v>2</v>
      </c>
      <c r="K1220" s="56">
        <v>3</v>
      </c>
      <c r="L1220" s="71">
        <v>69.25</v>
      </c>
      <c r="M1220" s="56" t="s">
        <v>90</v>
      </c>
      <c r="N1220" s="46">
        <f>((J1220*400)+(K1220*100))+L1220</f>
        <v>1169.25</v>
      </c>
      <c r="O1220" s="46">
        <v>260</v>
      </c>
      <c r="P1220" s="46">
        <f>N1220*O1220</f>
        <v>304005</v>
      </c>
      <c r="Q1220" s="56"/>
      <c r="R1220" s="58"/>
      <c r="S1220" s="59"/>
      <c r="T1220" s="58"/>
      <c r="U1220" s="58"/>
      <c r="V1220" s="60"/>
      <c r="W1220" s="56"/>
      <c r="X1220" s="56"/>
      <c r="Y1220" s="56"/>
      <c r="Z1220" s="46"/>
      <c r="AA1220" s="66"/>
      <c r="AB1220" s="46"/>
      <c r="AC1220" s="46"/>
      <c r="AD1220" s="61"/>
      <c r="AE1220" s="61"/>
      <c r="AF1220" s="46"/>
      <c r="AG1220" s="46">
        <f>IF(AND(AF1220="",P1220=""),0,IF((AF1220=""),P1220,IF((P1220=""),AF1220,AF1220+P1220)))</f>
        <v>304005</v>
      </c>
      <c r="AH1220" s="46">
        <f>IF( (AA1220=""),AG1220*1,AG1220*(AA1220/100) )</f>
        <v>304005</v>
      </c>
      <c r="AI1220" s="46">
        <v>0</v>
      </c>
      <c r="AJ1220" s="46">
        <f>IF((AI1220-AH1220) &gt; 1,0,IF((AI1220-AH1220)&lt;0,AH1220-AI1220,AI1220-AH1220))</f>
        <v>304005</v>
      </c>
      <c r="AK1220" s="46">
        <v>0.01</v>
      </c>
      <c r="AL1220" s="46">
        <f>AJ1220*(AK1220/100)</f>
        <v>30.400500000000001</v>
      </c>
    </row>
    <row r="1221" spans="1:38" x14ac:dyDescent="0.45">
      <c r="A1221" s="16"/>
      <c r="B1221" s="21"/>
      <c r="C1221" s="16"/>
      <c r="D1221" s="16"/>
      <c r="E1221" s="56"/>
      <c r="F1221" s="56"/>
      <c r="G1221" s="57"/>
      <c r="H1221" s="56"/>
      <c r="I1221" s="56"/>
      <c r="J1221" s="56"/>
      <c r="K1221" s="56"/>
      <c r="L1221" s="71"/>
      <c r="M1221" s="56"/>
      <c r="N1221" s="46"/>
      <c r="O1221" s="46"/>
      <c r="P1221" s="46"/>
      <c r="Q1221" s="73">
        <v>1</v>
      </c>
      <c r="R1221" s="58" t="s">
        <v>1931</v>
      </c>
      <c r="S1221" s="59">
        <v>3900800041620</v>
      </c>
      <c r="T1221" s="58" t="s">
        <v>1932</v>
      </c>
      <c r="U1221" s="58" t="s">
        <v>1934</v>
      </c>
      <c r="V1221" s="60"/>
      <c r="W1221" s="56" t="s">
        <v>210</v>
      </c>
      <c r="X1221" s="56" t="s">
        <v>211</v>
      </c>
      <c r="Y1221" s="56" t="s">
        <v>212</v>
      </c>
      <c r="Z1221" s="46">
        <v>99</v>
      </c>
      <c r="AA1221" s="66">
        <v>100</v>
      </c>
      <c r="AB1221" s="46">
        <v>6900</v>
      </c>
      <c r="AC1221" s="46">
        <f>Z1221*AB1221</f>
        <v>683100</v>
      </c>
      <c r="AD1221" s="61">
        <v>5</v>
      </c>
      <c r="AE1221" s="61">
        <v>5</v>
      </c>
      <c r="AF1221" s="46">
        <f>(AC1221*(100-AE1221))/100</f>
        <v>648945</v>
      </c>
      <c r="AG1221" s="46">
        <f>IF( (AF1221=""),0,SUM(AF1221:AF1221) )</f>
        <v>648945</v>
      </c>
      <c r="AH1221" s="46">
        <f>(AG1221/100)*(AA1221)</f>
        <v>648945</v>
      </c>
      <c r="AI1221" s="46">
        <v>0</v>
      </c>
      <c r="AJ1221" s="46">
        <f>IF((AI1221-AH1221) &gt; 1,0,IF((AI1221-AH1221)&lt;0,AH1221-AI1221,AI1221-AH1221))</f>
        <v>648945</v>
      </c>
      <c r="AK1221" s="46">
        <v>0.02</v>
      </c>
      <c r="AL1221" s="46">
        <f>AJ1221*(AK1221/100)</f>
        <v>129.78900000000002</v>
      </c>
    </row>
    <row r="1222" spans="1:38" x14ac:dyDescent="0.45">
      <c r="A1222" s="16"/>
      <c r="B1222" s="21"/>
      <c r="C1222" s="16"/>
      <c r="D1222" s="16"/>
      <c r="E1222" s="56"/>
      <c r="F1222" s="56"/>
      <c r="G1222" s="57"/>
      <c r="H1222" s="56"/>
      <c r="I1222" s="56"/>
      <c r="J1222" s="56"/>
      <c r="K1222" s="56"/>
      <c r="L1222" s="71"/>
      <c r="M1222" s="56"/>
      <c r="N1222" s="46"/>
      <c r="O1222" s="46" t="s">
        <v>54</v>
      </c>
      <c r="P1222" s="46">
        <f>SUM(P1219:P1221)</f>
        <v>310440</v>
      </c>
      <c r="Q1222" s="56"/>
      <c r="R1222" s="58"/>
      <c r="S1222" s="59"/>
      <c r="T1222" s="58"/>
      <c r="U1222" s="58"/>
      <c r="V1222" s="60"/>
      <c r="W1222" s="56"/>
      <c r="X1222" s="56"/>
      <c r="Y1222" s="56"/>
      <c r="Z1222" s="46"/>
      <c r="AA1222" s="66"/>
      <c r="AB1222" s="46"/>
      <c r="AC1222" s="46"/>
      <c r="AD1222" s="61"/>
      <c r="AE1222" s="61"/>
      <c r="AF1222" s="46"/>
      <c r="AG1222" s="46"/>
      <c r="AH1222" s="46">
        <f>SUM(AH1219:AH1221)</f>
        <v>959385</v>
      </c>
      <c r="AI1222" s="46"/>
      <c r="AJ1222" s="46">
        <f>SUM(AJ1219:AJ1221)</f>
        <v>959385</v>
      </c>
      <c r="AK1222" s="46"/>
      <c r="AL1222" s="46">
        <f>SUM(AL1219:AL1221)</f>
        <v>161.47650000000002</v>
      </c>
    </row>
    <row r="1223" spans="1:38" x14ac:dyDescent="0.45">
      <c r="A1223" s="16" t="s">
        <v>1935</v>
      </c>
      <c r="B1223" s="21">
        <v>3770400019092</v>
      </c>
      <c r="C1223" s="16" t="s">
        <v>1936</v>
      </c>
      <c r="D1223" s="16" t="s">
        <v>1937</v>
      </c>
      <c r="E1223" s="56">
        <v>705</v>
      </c>
      <c r="F1223" s="56">
        <v>8014</v>
      </c>
      <c r="G1223" s="57" t="s">
        <v>1938</v>
      </c>
      <c r="H1223" s="56" t="s">
        <v>42</v>
      </c>
      <c r="I1223" s="56">
        <v>31169</v>
      </c>
      <c r="J1223" s="56"/>
      <c r="K1223" s="56"/>
      <c r="L1223" s="71"/>
      <c r="M1223" s="56"/>
      <c r="N1223" s="46"/>
      <c r="O1223" s="46"/>
      <c r="P1223" s="46"/>
      <c r="Q1223" s="56"/>
      <c r="R1223" s="58"/>
      <c r="S1223" s="59"/>
      <c r="T1223" s="58"/>
      <c r="U1223" s="58"/>
      <c r="V1223" s="60"/>
      <c r="W1223" s="56"/>
      <c r="X1223" s="56"/>
      <c r="Y1223" s="56"/>
      <c r="Z1223" s="46"/>
      <c r="AA1223" s="66"/>
      <c r="AB1223" s="46"/>
      <c r="AC1223" s="46"/>
      <c r="AD1223" s="61"/>
      <c r="AE1223" s="61"/>
      <c r="AF1223" s="46"/>
      <c r="AG1223" s="46"/>
      <c r="AH1223" s="46"/>
      <c r="AI1223" s="46"/>
      <c r="AJ1223" s="46"/>
      <c r="AK1223" s="46"/>
      <c r="AL1223" s="46"/>
    </row>
    <row r="1224" spans="1:38" x14ac:dyDescent="0.45">
      <c r="A1224" s="16"/>
      <c r="B1224" s="21"/>
      <c r="C1224" s="16"/>
      <c r="D1224" s="16"/>
      <c r="E1224" s="56"/>
      <c r="F1224" s="56"/>
      <c r="G1224" s="57"/>
      <c r="H1224" s="56"/>
      <c r="I1224" s="56"/>
      <c r="J1224" s="56"/>
      <c r="K1224" s="56"/>
      <c r="L1224" s="71"/>
      <c r="M1224" s="56"/>
      <c r="N1224" s="46"/>
      <c r="O1224" s="46" t="s">
        <v>54</v>
      </c>
      <c r="P1224" s="46">
        <f>SUM(P1223:P1223)</f>
        <v>0</v>
      </c>
      <c r="Q1224" s="56"/>
      <c r="R1224" s="58"/>
      <c r="S1224" s="59"/>
      <c r="T1224" s="58"/>
      <c r="U1224" s="58"/>
      <c r="V1224" s="60"/>
      <c r="W1224" s="56"/>
      <c r="X1224" s="56"/>
      <c r="Y1224" s="56"/>
      <c r="Z1224" s="46"/>
      <c r="AA1224" s="66"/>
      <c r="AB1224" s="46"/>
      <c r="AC1224" s="46"/>
      <c r="AD1224" s="61"/>
      <c r="AE1224" s="61"/>
      <c r="AF1224" s="46"/>
      <c r="AG1224" s="46"/>
      <c r="AH1224" s="46">
        <f>SUM(AH1223:AH1223)</f>
        <v>0</v>
      </c>
      <c r="AI1224" s="46"/>
      <c r="AJ1224" s="46">
        <f>SUM(AJ1223:AJ1223)</f>
        <v>0</v>
      </c>
      <c r="AK1224" s="46"/>
      <c r="AL1224" s="46">
        <f>SUM(AL1223:AL1223)</f>
        <v>0</v>
      </c>
    </row>
    <row r="1225" spans="1:38" x14ac:dyDescent="0.45">
      <c r="A1225" s="16" t="s">
        <v>1939</v>
      </c>
      <c r="B1225" s="21">
        <v>3770400016123</v>
      </c>
      <c r="C1225" s="16" t="s">
        <v>1940</v>
      </c>
      <c r="D1225" s="16" t="s">
        <v>1941</v>
      </c>
      <c r="E1225" s="56">
        <v>706</v>
      </c>
      <c r="F1225" s="56">
        <v>7469</v>
      </c>
      <c r="G1225" s="57" t="s">
        <v>1942</v>
      </c>
      <c r="H1225" s="56" t="s">
        <v>42</v>
      </c>
      <c r="I1225" s="56">
        <v>33507</v>
      </c>
      <c r="J1225" s="56"/>
      <c r="K1225" s="56"/>
      <c r="L1225" s="71"/>
      <c r="M1225" s="56"/>
      <c r="N1225" s="46"/>
      <c r="O1225" s="46"/>
      <c r="P1225" s="46"/>
      <c r="Q1225" s="56"/>
      <c r="R1225" s="58"/>
      <c r="S1225" s="59"/>
      <c r="T1225" s="58"/>
      <c r="U1225" s="58"/>
      <c r="V1225" s="60"/>
      <c r="W1225" s="56"/>
      <c r="X1225" s="56"/>
      <c r="Y1225" s="56"/>
      <c r="Z1225" s="46"/>
      <c r="AA1225" s="66"/>
      <c r="AB1225" s="46"/>
      <c r="AC1225" s="46"/>
      <c r="AD1225" s="61"/>
      <c r="AE1225" s="61"/>
      <c r="AF1225" s="46"/>
      <c r="AG1225" s="46"/>
      <c r="AH1225" s="46"/>
      <c r="AI1225" s="46"/>
      <c r="AJ1225" s="46"/>
      <c r="AK1225" s="46"/>
      <c r="AL1225" s="46"/>
    </row>
    <row r="1226" spans="1:38" x14ac:dyDescent="0.45">
      <c r="A1226" s="16"/>
      <c r="B1226" s="21"/>
      <c r="C1226" s="16"/>
      <c r="D1226" s="16"/>
      <c r="E1226" s="56">
        <v>707</v>
      </c>
      <c r="F1226" s="56">
        <v>6069</v>
      </c>
      <c r="G1226" s="57"/>
      <c r="H1226" s="56" t="s">
        <v>42</v>
      </c>
      <c r="I1226" s="56">
        <v>50733</v>
      </c>
      <c r="J1226" s="56">
        <v>0</v>
      </c>
      <c r="K1226" s="56">
        <v>0</v>
      </c>
      <c r="L1226" s="71">
        <v>20</v>
      </c>
      <c r="M1226" s="56" t="s">
        <v>208</v>
      </c>
      <c r="N1226" s="46">
        <f>((J1226*400)+(K1226*100))+L1226</f>
        <v>20</v>
      </c>
      <c r="O1226" s="46">
        <v>0</v>
      </c>
      <c r="P1226" s="46">
        <f>N1226*O1226</f>
        <v>0</v>
      </c>
      <c r="Q1226" s="56"/>
      <c r="R1226" s="58"/>
      <c r="S1226" s="59"/>
      <c r="T1226" s="58"/>
      <c r="U1226" s="58"/>
      <c r="V1226" s="60"/>
      <c r="W1226" s="56"/>
      <c r="X1226" s="56"/>
      <c r="Y1226" s="56"/>
      <c r="Z1226" s="46"/>
      <c r="AA1226" s="66"/>
      <c r="AB1226" s="46"/>
      <c r="AC1226" s="46"/>
      <c r="AD1226" s="61"/>
      <c r="AE1226" s="61"/>
      <c r="AF1226" s="46"/>
      <c r="AG1226" s="46">
        <f>IF(AND(AF1226="",P1226=""),0,IF((AF1226=""),P1226,IF((P1226=""),AF1226,AF1226+P1226)))</f>
        <v>0</v>
      </c>
      <c r="AH1226" s="46">
        <f>IF( (AA1226=""),AG1226*1,AG1226*(AA1226/100) )</f>
        <v>0</v>
      </c>
      <c r="AI1226" s="46">
        <v>0</v>
      </c>
      <c r="AJ1226" s="46">
        <f>IF((AI1226-AH1226) &gt; 1,0,IF((AI1226-AH1226)&lt;0,AH1226-AI1226,AI1226-AH1226))</f>
        <v>0</v>
      </c>
      <c r="AK1226" s="46">
        <v>0.02</v>
      </c>
      <c r="AL1226" s="46">
        <f>AJ1226*(AK1226/100)</f>
        <v>0</v>
      </c>
    </row>
    <row r="1227" spans="1:38" x14ac:dyDescent="0.45">
      <c r="A1227" s="16"/>
      <c r="B1227" s="21"/>
      <c r="C1227" s="16"/>
      <c r="D1227" s="16"/>
      <c r="E1227" s="56"/>
      <c r="F1227" s="56"/>
      <c r="G1227" s="57"/>
      <c r="H1227" s="56"/>
      <c r="I1227" s="56"/>
      <c r="J1227" s="56">
        <v>0</v>
      </c>
      <c r="K1227" s="56">
        <v>0</v>
      </c>
      <c r="L1227" s="71">
        <v>95</v>
      </c>
      <c r="M1227" s="56" t="s">
        <v>90</v>
      </c>
      <c r="N1227" s="46">
        <f>((J1227*400)+(K1227*100))+L1227</f>
        <v>95</v>
      </c>
      <c r="O1227" s="46">
        <v>0</v>
      </c>
      <c r="P1227" s="46">
        <f>N1227*O1227</f>
        <v>0</v>
      </c>
      <c r="Q1227" s="56"/>
      <c r="R1227" s="58"/>
      <c r="S1227" s="59"/>
      <c r="T1227" s="58"/>
      <c r="U1227" s="58"/>
      <c r="V1227" s="60"/>
      <c r="W1227" s="56"/>
      <c r="X1227" s="56"/>
      <c r="Y1227" s="56"/>
      <c r="Z1227" s="46"/>
      <c r="AA1227" s="66"/>
      <c r="AB1227" s="46"/>
      <c r="AC1227" s="46"/>
      <c r="AD1227" s="61"/>
      <c r="AE1227" s="61"/>
      <c r="AF1227" s="46"/>
      <c r="AG1227" s="46">
        <f>IF(AND(AF1227="",P1227=""),0,IF((AF1227=""),P1227,IF((P1227=""),AF1227,AF1227+P1227)))</f>
        <v>0</v>
      </c>
      <c r="AH1227" s="46">
        <f>IF( (AA1227=""),AG1227*1,AG1227*(AA1227/100) )</f>
        <v>0</v>
      </c>
      <c r="AI1227" s="46">
        <v>0</v>
      </c>
      <c r="AJ1227" s="46">
        <f>IF((AI1227-AH1227) &gt; 1,0,IF((AI1227-AH1227)&lt;0,AH1227-AI1227,AI1227-AH1227))</f>
        <v>0</v>
      </c>
      <c r="AK1227" s="46">
        <v>0.01</v>
      </c>
      <c r="AL1227" s="46">
        <f>AJ1227*(AK1227/100)</f>
        <v>0</v>
      </c>
    </row>
    <row r="1228" spans="1:38" x14ac:dyDescent="0.45">
      <c r="A1228" s="16"/>
      <c r="B1228" s="21"/>
      <c r="C1228" s="16"/>
      <c r="D1228" s="16"/>
      <c r="E1228" s="56"/>
      <c r="F1228" s="56"/>
      <c r="G1228" s="57"/>
      <c r="H1228" s="56"/>
      <c r="I1228" s="56"/>
      <c r="J1228" s="56"/>
      <c r="K1228" s="56"/>
      <c r="L1228" s="71"/>
      <c r="M1228" s="56"/>
      <c r="N1228" s="46"/>
      <c r="O1228" s="46"/>
      <c r="P1228" s="46"/>
      <c r="Q1228" s="73">
        <v>1</v>
      </c>
      <c r="R1228" s="58" t="s">
        <v>1939</v>
      </c>
      <c r="S1228" s="59">
        <v>3770400016123</v>
      </c>
      <c r="T1228" s="58" t="s">
        <v>1940</v>
      </c>
      <c r="U1228" s="58" t="s">
        <v>1943</v>
      </c>
      <c r="V1228" s="60"/>
      <c r="W1228" s="56" t="s">
        <v>210</v>
      </c>
      <c r="X1228" s="56" t="s">
        <v>211</v>
      </c>
      <c r="Y1228" s="56" t="s">
        <v>212</v>
      </c>
      <c r="Z1228" s="46">
        <v>80</v>
      </c>
      <c r="AA1228" s="66">
        <v>100</v>
      </c>
      <c r="AB1228" s="46">
        <v>6900</v>
      </c>
      <c r="AC1228" s="46">
        <f>Z1228*AB1228</f>
        <v>552000</v>
      </c>
      <c r="AD1228" s="61">
        <v>5</v>
      </c>
      <c r="AE1228" s="61">
        <v>5</v>
      </c>
      <c r="AF1228" s="46">
        <f>(AC1228*(100-AE1228))/100</f>
        <v>524400</v>
      </c>
      <c r="AG1228" s="46">
        <f>IF( (AF1228=""),0,SUM(AF1228:AF1228) )</f>
        <v>524400</v>
      </c>
      <c r="AH1228" s="46">
        <f>(AG1228/100)*(AA1228)</f>
        <v>524400</v>
      </c>
      <c r="AI1228" s="46">
        <v>0</v>
      </c>
      <c r="AJ1228" s="46">
        <f>IF((AI1228-AH1228) &gt; 1,0,IF((AI1228-AH1228)&lt;0,AH1228-AI1228,AI1228-AH1228))</f>
        <v>524400</v>
      </c>
      <c r="AK1228" s="46">
        <v>0.02</v>
      </c>
      <c r="AL1228" s="46">
        <f>AJ1228*(AK1228/100)</f>
        <v>104.88000000000001</v>
      </c>
    </row>
    <row r="1229" spans="1:38" x14ac:dyDescent="0.45">
      <c r="A1229" s="16"/>
      <c r="B1229" s="21"/>
      <c r="C1229" s="16"/>
      <c r="D1229" s="16"/>
      <c r="E1229" s="56"/>
      <c r="F1229" s="56"/>
      <c r="G1229" s="57"/>
      <c r="H1229" s="56"/>
      <c r="I1229" s="56"/>
      <c r="J1229" s="56"/>
      <c r="K1229" s="56"/>
      <c r="L1229" s="71"/>
      <c r="M1229" s="56"/>
      <c r="N1229" s="46"/>
      <c r="O1229" s="46" t="s">
        <v>54</v>
      </c>
      <c r="P1229" s="46">
        <f>SUM(P1225:P1228)</f>
        <v>0</v>
      </c>
      <c r="Q1229" s="56"/>
      <c r="R1229" s="58"/>
      <c r="S1229" s="59"/>
      <c r="T1229" s="58"/>
      <c r="U1229" s="58"/>
      <c r="V1229" s="60"/>
      <c r="W1229" s="56"/>
      <c r="X1229" s="56"/>
      <c r="Y1229" s="56"/>
      <c r="Z1229" s="46"/>
      <c r="AA1229" s="66"/>
      <c r="AB1229" s="46"/>
      <c r="AC1229" s="46"/>
      <c r="AD1229" s="61"/>
      <c r="AE1229" s="61"/>
      <c r="AF1229" s="46"/>
      <c r="AG1229" s="46"/>
      <c r="AH1229" s="46">
        <f>SUM(AH1225:AH1228)</f>
        <v>524400</v>
      </c>
      <c r="AI1229" s="46"/>
      <c r="AJ1229" s="46">
        <f>SUM(AJ1225:AJ1228)</f>
        <v>524400</v>
      </c>
      <c r="AK1229" s="46"/>
      <c r="AL1229" s="46">
        <f>SUM(AL1225:AL1228)</f>
        <v>104.88000000000001</v>
      </c>
    </row>
    <row r="1230" spans="1:38" x14ac:dyDescent="0.45">
      <c r="A1230" s="16" t="s">
        <v>1944</v>
      </c>
      <c r="B1230" s="21">
        <v>3101501190079</v>
      </c>
      <c r="C1230" s="16" t="s">
        <v>1945</v>
      </c>
      <c r="D1230" s="16" t="s">
        <v>1946</v>
      </c>
      <c r="E1230" s="56">
        <v>708</v>
      </c>
      <c r="F1230" s="56">
        <v>2587</v>
      </c>
      <c r="G1230" s="57" t="s">
        <v>1947</v>
      </c>
      <c r="H1230" s="56" t="s">
        <v>42</v>
      </c>
      <c r="I1230" s="56">
        <v>11235</v>
      </c>
      <c r="J1230" s="56"/>
      <c r="K1230" s="56"/>
      <c r="L1230" s="71"/>
      <c r="M1230" s="56"/>
      <c r="N1230" s="46"/>
      <c r="O1230" s="46"/>
      <c r="P1230" s="46"/>
      <c r="Q1230" s="56"/>
      <c r="R1230" s="58"/>
      <c r="S1230" s="59"/>
      <c r="T1230" s="58"/>
      <c r="U1230" s="58"/>
      <c r="V1230" s="60"/>
      <c r="W1230" s="56"/>
      <c r="X1230" s="56"/>
      <c r="Y1230" s="56"/>
      <c r="Z1230" s="46"/>
      <c r="AA1230" s="66"/>
      <c r="AB1230" s="46"/>
      <c r="AC1230" s="46"/>
      <c r="AD1230" s="61"/>
      <c r="AE1230" s="61"/>
      <c r="AF1230" s="46"/>
      <c r="AG1230" s="46"/>
      <c r="AH1230" s="46"/>
      <c r="AI1230" s="46"/>
      <c r="AJ1230" s="46"/>
      <c r="AK1230" s="46"/>
      <c r="AL1230" s="46"/>
    </row>
    <row r="1231" spans="1:38" x14ac:dyDescent="0.45">
      <c r="A1231" s="16"/>
      <c r="B1231" s="21"/>
      <c r="C1231" s="16"/>
      <c r="D1231" s="16"/>
      <c r="E1231" s="56"/>
      <c r="F1231" s="56"/>
      <c r="G1231" s="57"/>
      <c r="H1231" s="56"/>
      <c r="I1231" s="56"/>
      <c r="J1231" s="56"/>
      <c r="K1231" s="56"/>
      <c r="L1231" s="71"/>
      <c r="M1231" s="56"/>
      <c r="N1231" s="46"/>
      <c r="O1231" s="46" t="s">
        <v>54</v>
      </c>
      <c r="P1231" s="46">
        <f>SUM(P1230:P1230)</f>
        <v>0</v>
      </c>
      <c r="Q1231" s="56"/>
      <c r="R1231" s="58"/>
      <c r="S1231" s="59"/>
      <c r="T1231" s="58"/>
      <c r="U1231" s="58"/>
      <c r="V1231" s="60"/>
      <c r="W1231" s="56"/>
      <c r="X1231" s="56"/>
      <c r="Y1231" s="56"/>
      <c r="Z1231" s="46"/>
      <c r="AA1231" s="66"/>
      <c r="AB1231" s="46"/>
      <c r="AC1231" s="46"/>
      <c r="AD1231" s="61"/>
      <c r="AE1231" s="61"/>
      <c r="AF1231" s="46"/>
      <c r="AG1231" s="46"/>
      <c r="AH1231" s="46">
        <f>SUM(AH1230:AH1230)</f>
        <v>0</v>
      </c>
      <c r="AI1231" s="46"/>
      <c r="AJ1231" s="46">
        <f>SUM(AJ1230:AJ1230)</f>
        <v>0</v>
      </c>
      <c r="AK1231" s="46"/>
      <c r="AL1231" s="46">
        <f>SUM(AL1230:AL1230)</f>
        <v>0</v>
      </c>
    </row>
    <row r="1232" spans="1:38" x14ac:dyDescent="0.45">
      <c r="A1232" s="16" t="s">
        <v>1948</v>
      </c>
      <c r="B1232" s="21">
        <v>3770400003749</v>
      </c>
      <c r="C1232" s="16" t="s">
        <v>1949</v>
      </c>
      <c r="D1232" s="16" t="s">
        <v>1950</v>
      </c>
      <c r="E1232" s="56">
        <v>709</v>
      </c>
      <c r="F1232" s="56">
        <v>7166</v>
      </c>
      <c r="G1232" s="57" t="s">
        <v>1951</v>
      </c>
      <c r="H1232" s="56" t="s">
        <v>42</v>
      </c>
      <c r="I1232" s="56">
        <v>1254</v>
      </c>
      <c r="J1232" s="56"/>
      <c r="K1232" s="56"/>
      <c r="L1232" s="71"/>
      <c r="M1232" s="56"/>
      <c r="N1232" s="46"/>
      <c r="O1232" s="46"/>
      <c r="P1232" s="46"/>
      <c r="Q1232" s="56"/>
      <c r="R1232" s="58"/>
      <c r="S1232" s="59"/>
      <c r="T1232" s="58"/>
      <c r="U1232" s="58"/>
      <c r="V1232" s="60"/>
      <c r="W1232" s="56"/>
      <c r="X1232" s="56"/>
      <c r="Y1232" s="56"/>
      <c r="Z1232" s="46"/>
      <c r="AA1232" s="66"/>
      <c r="AB1232" s="46"/>
      <c r="AC1232" s="46"/>
      <c r="AD1232" s="61"/>
      <c r="AE1232" s="61"/>
      <c r="AF1232" s="46"/>
      <c r="AG1232" s="46"/>
      <c r="AH1232" s="46"/>
      <c r="AI1232" s="46"/>
      <c r="AJ1232" s="46"/>
      <c r="AK1232" s="46"/>
      <c r="AL1232" s="46"/>
    </row>
    <row r="1233" spans="1:38" x14ac:dyDescent="0.45">
      <c r="A1233" s="16"/>
      <c r="B1233" s="21"/>
      <c r="C1233" s="16"/>
      <c r="D1233" s="16"/>
      <c r="E1233" s="56"/>
      <c r="F1233" s="56"/>
      <c r="G1233" s="57"/>
      <c r="H1233" s="56"/>
      <c r="I1233" s="56"/>
      <c r="J1233" s="56"/>
      <c r="K1233" s="56"/>
      <c r="L1233" s="71"/>
      <c r="M1233" s="56"/>
      <c r="N1233" s="46"/>
      <c r="O1233" s="46" t="s">
        <v>54</v>
      </c>
      <c r="P1233" s="46">
        <f>SUM(P1232:P1232)</f>
        <v>0</v>
      </c>
      <c r="Q1233" s="56"/>
      <c r="R1233" s="58"/>
      <c r="S1233" s="59"/>
      <c r="T1233" s="58"/>
      <c r="U1233" s="58"/>
      <c r="V1233" s="60"/>
      <c r="W1233" s="56"/>
      <c r="X1233" s="56"/>
      <c r="Y1233" s="56"/>
      <c r="Z1233" s="46"/>
      <c r="AA1233" s="66"/>
      <c r="AB1233" s="46"/>
      <c r="AC1233" s="46"/>
      <c r="AD1233" s="61"/>
      <c r="AE1233" s="61"/>
      <c r="AF1233" s="46"/>
      <c r="AG1233" s="46"/>
      <c r="AH1233" s="46">
        <f>SUM(AH1232:AH1232)</f>
        <v>0</v>
      </c>
      <c r="AI1233" s="46"/>
      <c r="AJ1233" s="46">
        <f>SUM(AJ1232:AJ1232)</f>
        <v>0</v>
      </c>
      <c r="AK1233" s="46"/>
      <c r="AL1233" s="46">
        <f>SUM(AL1232:AL1232)</f>
        <v>0</v>
      </c>
    </row>
    <row r="1234" spans="1:38" x14ac:dyDescent="0.45">
      <c r="A1234" s="16" t="s">
        <v>1952</v>
      </c>
      <c r="B1234" s="21">
        <v>3101501190079</v>
      </c>
      <c r="C1234" s="16" t="s">
        <v>1953</v>
      </c>
      <c r="D1234" s="16" t="s">
        <v>1946</v>
      </c>
      <c r="E1234" s="56">
        <v>710</v>
      </c>
      <c r="F1234" s="56">
        <v>9887</v>
      </c>
      <c r="G1234" s="57" t="s">
        <v>1954</v>
      </c>
      <c r="H1234" s="56" t="s">
        <v>42</v>
      </c>
      <c r="I1234" s="56">
        <v>11233</v>
      </c>
      <c r="J1234" s="56"/>
      <c r="K1234" s="56"/>
      <c r="L1234" s="71"/>
      <c r="M1234" s="56"/>
      <c r="N1234" s="46"/>
      <c r="O1234" s="46"/>
      <c r="P1234" s="46"/>
      <c r="Q1234" s="56"/>
      <c r="R1234" s="58"/>
      <c r="S1234" s="59"/>
      <c r="T1234" s="58"/>
      <c r="U1234" s="58"/>
      <c r="V1234" s="60"/>
      <c r="W1234" s="56"/>
      <c r="X1234" s="56"/>
      <c r="Y1234" s="56"/>
      <c r="Z1234" s="46"/>
      <c r="AA1234" s="66"/>
      <c r="AB1234" s="46"/>
      <c r="AC1234" s="46"/>
      <c r="AD1234" s="61"/>
      <c r="AE1234" s="61"/>
      <c r="AF1234" s="46"/>
      <c r="AG1234" s="46"/>
      <c r="AH1234" s="46"/>
      <c r="AI1234" s="46"/>
      <c r="AJ1234" s="46"/>
      <c r="AK1234" s="46"/>
      <c r="AL1234" s="46"/>
    </row>
    <row r="1235" spans="1:38" x14ac:dyDescent="0.45">
      <c r="A1235" s="16"/>
      <c r="B1235" s="21"/>
      <c r="C1235" s="16"/>
      <c r="D1235" s="16"/>
      <c r="E1235" s="56">
        <v>711</v>
      </c>
      <c r="F1235" s="56">
        <v>2313</v>
      </c>
      <c r="G1235" s="57" t="s">
        <v>1955</v>
      </c>
      <c r="H1235" s="56" t="s">
        <v>42</v>
      </c>
      <c r="I1235" s="56">
        <v>11234</v>
      </c>
      <c r="J1235" s="56">
        <v>2</v>
      </c>
      <c r="K1235" s="56">
        <v>2</v>
      </c>
      <c r="L1235" s="71">
        <v>5</v>
      </c>
      <c r="M1235" s="56" t="s">
        <v>43</v>
      </c>
      <c r="N1235" s="46">
        <f>((J1235*400)+(K1235*100))+L1235</f>
        <v>1005</v>
      </c>
      <c r="O1235" s="46">
        <v>260</v>
      </c>
      <c r="P1235" s="46">
        <f>N1235*O1235</f>
        <v>261300</v>
      </c>
      <c r="Q1235" s="56"/>
      <c r="R1235" s="58"/>
      <c r="S1235" s="59"/>
      <c r="T1235" s="58"/>
      <c r="U1235" s="58"/>
      <c r="V1235" s="60"/>
      <c r="W1235" s="56"/>
      <c r="X1235" s="56"/>
      <c r="Y1235" s="56"/>
      <c r="Z1235" s="46"/>
      <c r="AA1235" s="66"/>
      <c r="AB1235" s="46"/>
      <c r="AC1235" s="46"/>
      <c r="AD1235" s="61"/>
      <c r="AE1235" s="61"/>
      <c r="AF1235" s="46"/>
      <c r="AG1235" s="46">
        <f>IF(AND(AF1235="",P1235=""),0,IF((AF1235=""),P1235,IF((P1235=""),AF1235,AF1235+P1235)))</f>
        <v>261300</v>
      </c>
      <c r="AH1235" s="46">
        <f>IF( (AA1235=""),AG1235*1,AG1235*(AA1235/100) )</f>
        <v>261300</v>
      </c>
      <c r="AI1235" s="46">
        <v>0</v>
      </c>
      <c r="AJ1235" s="46">
        <f>IF((AI1235-AH1235) &gt; 1,0,IF((AI1235-AH1235)&lt;0,AH1235-AI1235,AI1235-AH1235))</f>
        <v>261300</v>
      </c>
      <c r="AK1235" s="46">
        <v>0.3</v>
      </c>
      <c r="AL1235" s="46">
        <f>AJ1235*(AK1235/100)</f>
        <v>783.9</v>
      </c>
    </row>
    <row r="1236" spans="1:38" x14ac:dyDescent="0.45">
      <c r="A1236" s="16"/>
      <c r="B1236" s="21"/>
      <c r="C1236" s="16"/>
      <c r="D1236" s="16"/>
      <c r="E1236" s="56"/>
      <c r="F1236" s="56"/>
      <c r="G1236" s="57"/>
      <c r="H1236" s="56"/>
      <c r="I1236" s="56"/>
      <c r="J1236" s="56"/>
      <c r="K1236" s="56"/>
      <c r="L1236" s="71"/>
      <c r="M1236" s="56"/>
      <c r="N1236" s="46"/>
      <c r="O1236" s="46" t="s">
        <v>54</v>
      </c>
      <c r="P1236" s="46">
        <f>SUM(P1234:P1235)</f>
        <v>261300</v>
      </c>
      <c r="Q1236" s="56"/>
      <c r="R1236" s="58"/>
      <c r="S1236" s="59"/>
      <c r="T1236" s="58"/>
      <c r="U1236" s="58"/>
      <c r="V1236" s="60"/>
      <c r="W1236" s="56"/>
      <c r="X1236" s="56"/>
      <c r="Y1236" s="56"/>
      <c r="Z1236" s="46"/>
      <c r="AA1236" s="66"/>
      <c r="AB1236" s="46"/>
      <c r="AC1236" s="46"/>
      <c r="AD1236" s="61"/>
      <c r="AE1236" s="61"/>
      <c r="AF1236" s="46"/>
      <c r="AG1236" s="46"/>
      <c r="AH1236" s="46">
        <f>SUM(AH1234:AH1235)</f>
        <v>261300</v>
      </c>
      <c r="AI1236" s="46"/>
      <c r="AJ1236" s="46">
        <f>SUM(AJ1234:AJ1235)</f>
        <v>261300</v>
      </c>
      <c r="AK1236" s="46"/>
      <c r="AL1236" s="46">
        <f>SUM(AL1234:AL1235)</f>
        <v>783.9</v>
      </c>
    </row>
    <row r="1237" spans="1:38" x14ac:dyDescent="0.45">
      <c r="A1237" s="16" t="s">
        <v>1956</v>
      </c>
      <c r="B1237" s="21">
        <v>3770400002092</v>
      </c>
      <c r="C1237" s="16" t="s">
        <v>1957</v>
      </c>
      <c r="D1237" s="16" t="s">
        <v>1958</v>
      </c>
      <c r="E1237" s="56">
        <v>712</v>
      </c>
      <c r="F1237" s="56">
        <v>7323</v>
      </c>
      <c r="G1237" s="57" t="s">
        <v>1959</v>
      </c>
      <c r="H1237" s="56" t="s">
        <v>42</v>
      </c>
      <c r="I1237" s="56">
        <v>26411</v>
      </c>
      <c r="J1237" s="56"/>
      <c r="K1237" s="56"/>
      <c r="L1237" s="71"/>
      <c r="M1237" s="56"/>
      <c r="N1237" s="46"/>
      <c r="O1237" s="46"/>
      <c r="P1237" s="46"/>
      <c r="Q1237" s="56"/>
      <c r="R1237" s="58"/>
      <c r="S1237" s="59"/>
      <c r="T1237" s="58"/>
      <c r="U1237" s="58"/>
      <c r="V1237" s="60"/>
      <c r="W1237" s="56"/>
      <c r="X1237" s="56"/>
      <c r="Y1237" s="56"/>
      <c r="Z1237" s="46"/>
      <c r="AA1237" s="66"/>
      <c r="AB1237" s="46"/>
      <c r="AC1237" s="46"/>
      <c r="AD1237" s="61"/>
      <c r="AE1237" s="61"/>
      <c r="AF1237" s="46"/>
      <c r="AG1237" s="46"/>
      <c r="AH1237" s="46"/>
      <c r="AI1237" s="46"/>
      <c r="AJ1237" s="46"/>
      <c r="AK1237" s="46"/>
      <c r="AL1237" s="46"/>
    </row>
    <row r="1238" spans="1:38" x14ac:dyDescent="0.45">
      <c r="A1238" s="16"/>
      <c r="B1238" s="21"/>
      <c r="C1238" s="16"/>
      <c r="D1238" s="16"/>
      <c r="E1238" s="56"/>
      <c r="F1238" s="56"/>
      <c r="G1238" s="57"/>
      <c r="H1238" s="56"/>
      <c r="I1238" s="56"/>
      <c r="J1238" s="56"/>
      <c r="K1238" s="56"/>
      <c r="L1238" s="71"/>
      <c r="M1238" s="56"/>
      <c r="N1238" s="46"/>
      <c r="O1238" s="46" t="s">
        <v>54</v>
      </c>
      <c r="P1238" s="46">
        <f>SUM(P1237:P1237)</f>
        <v>0</v>
      </c>
      <c r="Q1238" s="56"/>
      <c r="R1238" s="58"/>
      <c r="S1238" s="59"/>
      <c r="T1238" s="58"/>
      <c r="U1238" s="58"/>
      <c r="V1238" s="60"/>
      <c r="W1238" s="56"/>
      <c r="X1238" s="56"/>
      <c r="Y1238" s="56"/>
      <c r="Z1238" s="46"/>
      <c r="AA1238" s="66"/>
      <c r="AB1238" s="46"/>
      <c r="AC1238" s="46"/>
      <c r="AD1238" s="61"/>
      <c r="AE1238" s="61"/>
      <c r="AF1238" s="46"/>
      <c r="AG1238" s="46"/>
      <c r="AH1238" s="46">
        <f>SUM(AH1237:AH1237)</f>
        <v>0</v>
      </c>
      <c r="AI1238" s="46"/>
      <c r="AJ1238" s="46">
        <f>SUM(AJ1237:AJ1237)</f>
        <v>0</v>
      </c>
      <c r="AK1238" s="46"/>
      <c r="AL1238" s="46">
        <f>SUM(AL1237:AL1237)</f>
        <v>0</v>
      </c>
    </row>
    <row r="1239" spans="1:38" x14ac:dyDescent="0.45">
      <c r="A1239" s="16" t="s">
        <v>1960</v>
      </c>
      <c r="B1239" s="21">
        <v>1709900521473</v>
      </c>
      <c r="C1239" s="16" t="s">
        <v>1961</v>
      </c>
      <c r="D1239" s="16" t="s">
        <v>1962</v>
      </c>
      <c r="E1239" s="56">
        <v>713</v>
      </c>
      <c r="F1239" s="56">
        <v>1473</v>
      </c>
      <c r="G1239" s="57" t="s">
        <v>1963</v>
      </c>
      <c r="H1239" s="56" t="s">
        <v>42</v>
      </c>
      <c r="I1239" s="56">
        <v>12826</v>
      </c>
      <c r="J1239" s="56">
        <v>0</v>
      </c>
      <c r="K1239" s="56">
        <v>2</v>
      </c>
      <c r="L1239" s="71">
        <v>49</v>
      </c>
      <c r="M1239" s="56" t="s">
        <v>43</v>
      </c>
      <c r="N1239" s="46">
        <f>((J1239*400)+(K1239*100))+L1239</f>
        <v>249</v>
      </c>
      <c r="O1239" s="46">
        <v>300</v>
      </c>
      <c r="P1239" s="46">
        <f>N1239*O1239</f>
        <v>74700</v>
      </c>
      <c r="Q1239" s="56"/>
      <c r="R1239" s="58"/>
      <c r="S1239" s="59"/>
      <c r="T1239" s="58"/>
      <c r="U1239" s="58"/>
      <c r="V1239" s="60"/>
      <c r="W1239" s="56"/>
      <c r="X1239" s="56"/>
      <c r="Y1239" s="56"/>
      <c r="Z1239" s="46"/>
      <c r="AA1239" s="66"/>
      <c r="AB1239" s="46"/>
      <c r="AC1239" s="46"/>
      <c r="AD1239" s="61"/>
      <c r="AE1239" s="61"/>
      <c r="AF1239" s="46"/>
      <c r="AG1239" s="46">
        <f>IF(AND(AF1239="",P1239=""),0,IF((AF1239=""),P1239,IF((P1239=""),AF1239,AF1239+P1239)))</f>
        <v>74700</v>
      </c>
      <c r="AH1239" s="46">
        <f>IF( (AA1239=""),AG1239*1,AG1239*(AA1239/100) )</f>
        <v>74700</v>
      </c>
      <c r="AI1239" s="46">
        <v>0</v>
      </c>
      <c r="AJ1239" s="46">
        <f>IF((AI1239-AH1239) &gt; 1,0,IF((AI1239-AH1239)&lt;0,AH1239-AI1239,AI1239-AH1239))</f>
        <v>74700</v>
      </c>
      <c r="AK1239" s="46">
        <v>0.3</v>
      </c>
      <c r="AL1239" s="46">
        <f>AJ1239*(AK1239/100)</f>
        <v>224.1</v>
      </c>
    </row>
    <row r="1240" spans="1:38" x14ac:dyDescent="0.45">
      <c r="A1240" s="16"/>
      <c r="B1240" s="21"/>
      <c r="C1240" s="16"/>
      <c r="D1240" s="16"/>
      <c r="E1240" s="56"/>
      <c r="F1240" s="56"/>
      <c r="G1240" s="57"/>
      <c r="H1240" s="56"/>
      <c r="I1240" s="56"/>
      <c r="J1240" s="56"/>
      <c r="K1240" s="56"/>
      <c r="L1240" s="71"/>
      <c r="M1240" s="56"/>
      <c r="N1240" s="46"/>
      <c r="O1240" s="46" t="s">
        <v>54</v>
      </c>
      <c r="P1240" s="46">
        <f>SUM(P1239:P1239)</f>
        <v>74700</v>
      </c>
      <c r="Q1240" s="56"/>
      <c r="R1240" s="58"/>
      <c r="S1240" s="59"/>
      <c r="T1240" s="58"/>
      <c r="U1240" s="58"/>
      <c r="V1240" s="60"/>
      <c r="W1240" s="56"/>
      <c r="X1240" s="56"/>
      <c r="Y1240" s="56"/>
      <c r="Z1240" s="46"/>
      <c r="AA1240" s="66"/>
      <c r="AB1240" s="46"/>
      <c r="AC1240" s="46"/>
      <c r="AD1240" s="61"/>
      <c r="AE1240" s="61"/>
      <c r="AF1240" s="46"/>
      <c r="AG1240" s="46"/>
      <c r="AH1240" s="46">
        <f>SUM(AH1239:AH1239)</f>
        <v>74700</v>
      </c>
      <c r="AI1240" s="46"/>
      <c r="AJ1240" s="46">
        <f>SUM(AJ1239:AJ1239)</f>
        <v>74700</v>
      </c>
      <c r="AK1240" s="46"/>
      <c r="AL1240" s="46">
        <f>SUM(AL1239:AL1239)</f>
        <v>224.1</v>
      </c>
    </row>
    <row r="1241" spans="1:38" x14ac:dyDescent="0.45">
      <c r="A1241" s="16" t="s">
        <v>1964</v>
      </c>
      <c r="B1241" s="21">
        <v>3770400049773</v>
      </c>
      <c r="C1241" s="16" t="s">
        <v>1965</v>
      </c>
      <c r="D1241" s="16" t="s">
        <v>1966</v>
      </c>
      <c r="E1241" s="56">
        <v>714</v>
      </c>
      <c r="F1241" s="56">
        <v>1029</v>
      </c>
      <c r="G1241" s="57" t="s">
        <v>1967</v>
      </c>
      <c r="H1241" s="56" t="s">
        <v>42</v>
      </c>
      <c r="I1241" s="56">
        <v>32446</v>
      </c>
      <c r="J1241" s="56">
        <v>0</v>
      </c>
      <c r="K1241" s="56">
        <v>0</v>
      </c>
      <c r="L1241" s="71">
        <v>56</v>
      </c>
      <c r="M1241" s="56" t="s">
        <v>43</v>
      </c>
      <c r="N1241" s="46">
        <f>((J1241*400)+(K1241*100))+L1241</f>
        <v>56</v>
      </c>
      <c r="O1241" s="46">
        <v>500</v>
      </c>
      <c r="P1241" s="46">
        <f>N1241*O1241</f>
        <v>28000</v>
      </c>
      <c r="Q1241" s="56"/>
      <c r="R1241" s="58"/>
      <c r="S1241" s="59"/>
      <c r="T1241" s="58"/>
      <c r="U1241" s="58"/>
      <c r="V1241" s="60"/>
      <c r="W1241" s="56"/>
      <c r="X1241" s="56"/>
      <c r="Y1241" s="56"/>
      <c r="Z1241" s="46"/>
      <c r="AA1241" s="66"/>
      <c r="AB1241" s="46"/>
      <c r="AC1241" s="46"/>
      <c r="AD1241" s="61"/>
      <c r="AE1241" s="61"/>
      <c r="AF1241" s="46"/>
      <c r="AG1241" s="46">
        <f>IF(AND(AF1241="",P1241=""),0,IF((AF1241=""),P1241,IF((P1241=""),AF1241,AF1241+P1241)))</f>
        <v>28000</v>
      </c>
      <c r="AH1241" s="46">
        <f>IF( (AA1241=""),AG1241*1,AG1241*(AA1241/100) )</f>
        <v>28000</v>
      </c>
      <c r="AI1241" s="46">
        <v>0</v>
      </c>
      <c r="AJ1241" s="46">
        <f>IF((AI1241-AH1241) &gt; 1,0,IF((AI1241-AH1241)&lt;0,AH1241-AI1241,AI1241-AH1241))</f>
        <v>28000</v>
      </c>
      <c r="AK1241" s="46">
        <v>0.3</v>
      </c>
      <c r="AL1241" s="46">
        <f>AJ1241*(AK1241/100)</f>
        <v>84</v>
      </c>
    </row>
    <row r="1242" spans="1:38" x14ac:dyDescent="0.45">
      <c r="A1242" s="16"/>
      <c r="B1242" s="21"/>
      <c r="C1242" s="16"/>
      <c r="D1242" s="16"/>
      <c r="E1242" s="56"/>
      <c r="F1242" s="56"/>
      <c r="G1242" s="57"/>
      <c r="H1242" s="56"/>
      <c r="I1242" s="56"/>
      <c r="J1242" s="56"/>
      <c r="K1242" s="56"/>
      <c r="L1242" s="71"/>
      <c r="M1242" s="56"/>
      <c r="N1242" s="46"/>
      <c r="O1242" s="46" t="s">
        <v>54</v>
      </c>
      <c r="P1242" s="46">
        <f>SUM(P1241:P1241)</f>
        <v>28000</v>
      </c>
      <c r="Q1242" s="56"/>
      <c r="R1242" s="58"/>
      <c r="S1242" s="59"/>
      <c r="T1242" s="58"/>
      <c r="U1242" s="58"/>
      <c r="V1242" s="60"/>
      <c r="W1242" s="56"/>
      <c r="X1242" s="56"/>
      <c r="Y1242" s="56"/>
      <c r="Z1242" s="46"/>
      <c r="AA1242" s="66"/>
      <c r="AB1242" s="46"/>
      <c r="AC1242" s="46"/>
      <c r="AD1242" s="61"/>
      <c r="AE1242" s="61"/>
      <c r="AF1242" s="46"/>
      <c r="AG1242" s="46"/>
      <c r="AH1242" s="46">
        <f>SUM(AH1241:AH1241)</f>
        <v>28000</v>
      </c>
      <c r="AI1242" s="46"/>
      <c r="AJ1242" s="46">
        <f>SUM(AJ1241:AJ1241)</f>
        <v>28000</v>
      </c>
      <c r="AK1242" s="46"/>
      <c r="AL1242" s="46">
        <f>SUM(AL1241:AL1241)</f>
        <v>84</v>
      </c>
    </row>
    <row r="1243" spans="1:38" x14ac:dyDescent="0.45">
      <c r="A1243" s="16" t="s">
        <v>1968</v>
      </c>
      <c r="B1243" s="21">
        <v>3770400130724</v>
      </c>
      <c r="C1243" s="16" t="s">
        <v>1969</v>
      </c>
      <c r="D1243" s="16" t="s">
        <v>1970</v>
      </c>
      <c r="E1243" s="56">
        <v>715</v>
      </c>
      <c r="F1243" s="56">
        <v>2845</v>
      </c>
      <c r="G1243" s="57" t="s">
        <v>1971</v>
      </c>
      <c r="H1243" s="56" t="s">
        <v>42</v>
      </c>
      <c r="I1243" s="56">
        <v>19977</v>
      </c>
      <c r="J1243" s="56">
        <v>0</v>
      </c>
      <c r="K1243" s="56">
        <v>0</v>
      </c>
      <c r="L1243" s="71">
        <v>21.875</v>
      </c>
      <c r="M1243" s="56" t="s">
        <v>208</v>
      </c>
      <c r="N1243" s="46">
        <f>((J1243*400)+(K1243*100))+L1243</f>
        <v>21.875</v>
      </c>
      <c r="O1243" s="46">
        <v>500</v>
      </c>
      <c r="P1243" s="46">
        <f>N1243*O1243</f>
        <v>10937.5</v>
      </c>
      <c r="Q1243" s="56">
        <v>1</v>
      </c>
      <c r="R1243" s="58" t="s">
        <v>1968</v>
      </c>
      <c r="S1243" s="59">
        <v>3770400130724</v>
      </c>
      <c r="T1243" s="58" t="s">
        <v>1969</v>
      </c>
      <c r="U1243" s="58" t="s">
        <v>1972</v>
      </c>
      <c r="V1243" s="60"/>
      <c r="W1243" s="56" t="s">
        <v>210</v>
      </c>
      <c r="X1243" s="56" t="s">
        <v>211</v>
      </c>
      <c r="Y1243" s="56" t="s">
        <v>212</v>
      </c>
      <c r="Z1243" s="46">
        <v>87.5</v>
      </c>
      <c r="AA1243" s="66">
        <v>100</v>
      </c>
      <c r="AB1243" s="46">
        <v>6900</v>
      </c>
      <c r="AC1243" s="46">
        <f>Z1243*AB1243</f>
        <v>603750</v>
      </c>
      <c r="AD1243" s="61">
        <v>5</v>
      </c>
      <c r="AE1243" s="61">
        <v>5</v>
      </c>
      <c r="AF1243" s="46">
        <f>(AC1243*(100-AE1243))/100</f>
        <v>573562.5</v>
      </c>
      <c r="AG1243" s="46">
        <f>IF(AND(AF1243="",P1243=""),0,IF((AF1243=""),P1243, IF( (P1243=""),AF1243,AF1243+P1243)))</f>
        <v>584500</v>
      </c>
      <c r="AH1243" s="46">
        <f>IF( (AA1243=""),AG1243*1,AG1243*(AA1243/100) )</f>
        <v>584500</v>
      </c>
      <c r="AI1243" s="46">
        <v>50000000</v>
      </c>
      <c r="AJ1243" s="46">
        <f>IF((AI1243-AH1243) &gt; 1,0,IF((AI1243-AH1243)&lt;0,AH1243-AI1243,AI1243-AH1243))</f>
        <v>0</v>
      </c>
      <c r="AK1243" s="46">
        <v>0.02</v>
      </c>
      <c r="AL1243" s="46">
        <f>AJ1243*(AK1243/100)</f>
        <v>0</v>
      </c>
    </row>
    <row r="1244" spans="1:38" x14ac:dyDescent="0.45">
      <c r="A1244" s="16"/>
      <c r="B1244" s="21"/>
      <c r="C1244" s="16"/>
      <c r="D1244" s="16"/>
      <c r="E1244" s="56"/>
      <c r="F1244" s="56"/>
      <c r="G1244" s="57"/>
      <c r="H1244" s="56"/>
      <c r="I1244" s="56"/>
      <c r="J1244" s="56"/>
      <c r="K1244" s="56"/>
      <c r="L1244" s="71"/>
      <c r="M1244" s="56"/>
      <c r="N1244" s="46"/>
      <c r="O1244" s="46" t="s">
        <v>54</v>
      </c>
      <c r="P1244" s="46">
        <f>SUM(P1243:P1243)</f>
        <v>10937.5</v>
      </c>
      <c r="Q1244" s="56"/>
      <c r="R1244" s="58"/>
      <c r="S1244" s="59"/>
      <c r="T1244" s="58"/>
      <c r="U1244" s="58"/>
      <c r="V1244" s="60"/>
      <c r="W1244" s="56"/>
      <c r="X1244" s="56"/>
      <c r="Y1244" s="56"/>
      <c r="Z1244" s="46"/>
      <c r="AA1244" s="66"/>
      <c r="AB1244" s="46"/>
      <c r="AC1244" s="46"/>
      <c r="AD1244" s="61"/>
      <c r="AE1244" s="61"/>
      <c r="AF1244" s="46"/>
      <c r="AG1244" s="46"/>
      <c r="AH1244" s="46">
        <f>SUM(AH1243:AH1243)</f>
        <v>584500</v>
      </c>
      <c r="AI1244" s="46"/>
      <c r="AJ1244" s="46">
        <f>SUM(AJ1243:AJ1243)</f>
        <v>0</v>
      </c>
      <c r="AK1244" s="46"/>
      <c r="AL1244" s="46">
        <f>SUM(AL1243:AL1243)</f>
        <v>0</v>
      </c>
    </row>
    <row r="1245" spans="1:38" x14ac:dyDescent="0.45">
      <c r="A1245" s="16" t="s">
        <v>1973</v>
      </c>
      <c r="B1245" s="21">
        <v>3770300116029</v>
      </c>
      <c r="C1245" s="16" t="s">
        <v>1974</v>
      </c>
      <c r="D1245" s="16" t="s">
        <v>1975</v>
      </c>
      <c r="E1245" s="56">
        <v>716</v>
      </c>
      <c r="F1245" s="56">
        <v>1872</v>
      </c>
      <c r="G1245" s="57" t="s">
        <v>1976</v>
      </c>
      <c r="H1245" s="56" t="s">
        <v>42</v>
      </c>
      <c r="I1245" s="56">
        <v>29216</v>
      </c>
      <c r="J1245" s="56">
        <v>11</v>
      </c>
      <c r="K1245" s="56">
        <v>2</v>
      </c>
      <c r="L1245" s="71">
        <v>48</v>
      </c>
      <c r="M1245" s="56" t="s">
        <v>43</v>
      </c>
      <c r="N1245" s="46">
        <f>((J1245*400)+(K1245*100))+L1245</f>
        <v>4648</v>
      </c>
      <c r="O1245" s="46">
        <v>380</v>
      </c>
      <c r="P1245" s="46">
        <f>N1245*O1245</f>
        <v>1766240</v>
      </c>
      <c r="Q1245" s="56"/>
      <c r="R1245" s="58"/>
      <c r="S1245" s="59"/>
      <c r="T1245" s="58"/>
      <c r="U1245" s="58"/>
      <c r="V1245" s="60"/>
      <c r="W1245" s="56"/>
      <c r="X1245" s="56"/>
      <c r="Y1245" s="56"/>
      <c r="Z1245" s="46"/>
      <c r="AA1245" s="66"/>
      <c r="AB1245" s="46"/>
      <c r="AC1245" s="46"/>
      <c r="AD1245" s="61"/>
      <c r="AE1245" s="61"/>
      <c r="AF1245" s="46"/>
      <c r="AG1245" s="46">
        <f>IF(AND(AF1245="",P1245=""),0,IF((AF1245=""),P1245,IF((P1245=""),AF1245,AF1245+P1245)))</f>
        <v>1766240</v>
      </c>
      <c r="AH1245" s="46">
        <f>IF( (AA1245=""),AG1245*1,AG1245*(AA1245/100) )</f>
        <v>1766240</v>
      </c>
      <c r="AI1245" s="46">
        <v>0</v>
      </c>
      <c r="AJ1245" s="46">
        <f>IF((AI1245-AH1245) &gt; 1,0,IF((AI1245-AH1245)&lt;0,AH1245-AI1245,AI1245-AH1245))</f>
        <v>1766240</v>
      </c>
      <c r="AK1245" s="46">
        <v>0.3</v>
      </c>
      <c r="AL1245" s="46">
        <f>AJ1245*(AK1245/100)</f>
        <v>5298.72</v>
      </c>
    </row>
    <row r="1246" spans="1:38" x14ac:dyDescent="0.45">
      <c r="A1246" s="16"/>
      <c r="B1246" s="21"/>
      <c r="C1246" s="16"/>
      <c r="D1246" s="16"/>
      <c r="E1246" s="56"/>
      <c r="F1246" s="56"/>
      <c r="G1246" s="57"/>
      <c r="H1246" s="56"/>
      <c r="I1246" s="56"/>
      <c r="J1246" s="56"/>
      <c r="K1246" s="56"/>
      <c r="L1246" s="71"/>
      <c r="M1246" s="56"/>
      <c r="N1246" s="46"/>
      <c r="O1246" s="46" t="s">
        <v>54</v>
      </c>
      <c r="P1246" s="46">
        <f>SUM(P1245:P1245)</f>
        <v>1766240</v>
      </c>
      <c r="Q1246" s="56"/>
      <c r="R1246" s="58"/>
      <c r="S1246" s="59"/>
      <c r="T1246" s="58"/>
      <c r="U1246" s="58"/>
      <c r="V1246" s="60"/>
      <c r="W1246" s="56"/>
      <c r="X1246" s="56"/>
      <c r="Y1246" s="56"/>
      <c r="Z1246" s="46"/>
      <c r="AA1246" s="66"/>
      <c r="AB1246" s="46"/>
      <c r="AC1246" s="46"/>
      <c r="AD1246" s="61"/>
      <c r="AE1246" s="61"/>
      <c r="AF1246" s="46"/>
      <c r="AG1246" s="46"/>
      <c r="AH1246" s="46">
        <f>SUM(AH1245:AH1245)</f>
        <v>1766240</v>
      </c>
      <c r="AI1246" s="46"/>
      <c r="AJ1246" s="46">
        <f>SUM(AJ1245:AJ1245)</f>
        <v>1766240</v>
      </c>
      <c r="AK1246" s="46"/>
      <c r="AL1246" s="46">
        <f>SUM(AL1245:AL1245)</f>
        <v>5298.72</v>
      </c>
    </row>
    <row r="1247" spans="1:38" x14ac:dyDescent="0.45">
      <c r="A1247" s="16" t="s">
        <v>1977</v>
      </c>
      <c r="B1247" s="21">
        <v>3770400042914</v>
      </c>
      <c r="C1247" s="16" t="s">
        <v>1978</v>
      </c>
      <c r="D1247" s="16" t="s">
        <v>1979</v>
      </c>
      <c r="E1247" s="56">
        <v>717</v>
      </c>
      <c r="F1247" s="56">
        <v>1646</v>
      </c>
      <c r="G1247" s="57" t="s">
        <v>1980</v>
      </c>
      <c r="H1247" s="56" t="s">
        <v>42</v>
      </c>
      <c r="I1247" s="56">
        <v>11940</v>
      </c>
      <c r="J1247" s="56">
        <v>2</v>
      </c>
      <c r="K1247" s="56">
        <v>3</v>
      </c>
      <c r="L1247" s="71">
        <v>82</v>
      </c>
      <c r="M1247" s="56" t="s">
        <v>90</v>
      </c>
      <c r="N1247" s="46">
        <f>((J1247*400)+(K1247*100))+L1247</f>
        <v>1182</v>
      </c>
      <c r="O1247" s="46">
        <v>150</v>
      </c>
      <c r="P1247" s="46">
        <f>N1247*O1247</f>
        <v>177300</v>
      </c>
      <c r="Q1247" s="56"/>
      <c r="R1247" s="58"/>
      <c r="S1247" s="59"/>
      <c r="T1247" s="58"/>
      <c r="U1247" s="58"/>
      <c r="V1247" s="60"/>
      <c r="W1247" s="56"/>
      <c r="X1247" s="56"/>
      <c r="Y1247" s="56"/>
      <c r="Z1247" s="46"/>
      <c r="AA1247" s="66"/>
      <c r="AB1247" s="46"/>
      <c r="AC1247" s="46"/>
      <c r="AD1247" s="61"/>
      <c r="AE1247" s="61"/>
      <c r="AF1247" s="46"/>
      <c r="AG1247" s="46">
        <f>IF(AND(AF1247="",P1247=""),0,IF((AF1247=""),P1247,IF((P1247=""),AF1247,AF1247+P1247)))</f>
        <v>177300</v>
      </c>
      <c r="AH1247" s="46">
        <f>IF( (AA1247=""),AG1247*1,AG1247*(AA1247/100) )</f>
        <v>177300</v>
      </c>
      <c r="AI1247" s="46">
        <v>50000000</v>
      </c>
      <c r="AJ1247" s="46">
        <f>IF((AI1247-AH1247) &gt; 1,0,IF((AI1247-AH1247)&lt;0,AH1247-AI1247,AI1247-AH1247))</f>
        <v>0</v>
      </c>
      <c r="AK1247" s="46">
        <v>0.01</v>
      </c>
      <c r="AL1247" s="46">
        <f>AJ1247*(AK1247/100)</f>
        <v>0</v>
      </c>
    </row>
    <row r="1248" spans="1:38" x14ac:dyDescent="0.45">
      <c r="A1248" s="16"/>
      <c r="B1248" s="21"/>
      <c r="C1248" s="16"/>
      <c r="D1248" s="16"/>
      <c r="E1248" s="56">
        <v>718</v>
      </c>
      <c r="F1248" s="56">
        <v>1645</v>
      </c>
      <c r="G1248" s="57" t="s">
        <v>1981</v>
      </c>
      <c r="H1248" s="56" t="s">
        <v>42</v>
      </c>
      <c r="I1248" s="56">
        <v>11941</v>
      </c>
      <c r="J1248" s="56">
        <v>2</v>
      </c>
      <c r="K1248" s="56">
        <v>0</v>
      </c>
      <c r="L1248" s="71">
        <v>71</v>
      </c>
      <c r="M1248" s="56" t="s">
        <v>90</v>
      </c>
      <c r="N1248" s="46">
        <f>((J1248*400)+(K1248*100))+L1248</f>
        <v>871</v>
      </c>
      <c r="O1248" s="46">
        <v>150</v>
      </c>
      <c r="P1248" s="46">
        <f>N1248*O1248</f>
        <v>130650</v>
      </c>
      <c r="Q1248" s="56"/>
      <c r="R1248" s="58"/>
      <c r="S1248" s="59"/>
      <c r="T1248" s="58"/>
      <c r="U1248" s="58"/>
      <c r="V1248" s="60"/>
      <c r="W1248" s="56"/>
      <c r="X1248" s="56"/>
      <c r="Y1248" s="56"/>
      <c r="Z1248" s="46"/>
      <c r="AA1248" s="66"/>
      <c r="AB1248" s="46"/>
      <c r="AC1248" s="46"/>
      <c r="AD1248" s="61"/>
      <c r="AE1248" s="61"/>
      <c r="AF1248" s="46"/>
      <c r="AG1248" s="46">
        <f>IF(AND(AF1248="",P1248=""),0,IF((AF1248=""),P1248,IF((P1248=""),AF1248,AF1248+P1248)))</f>
        <v>130650</v>
      </c>
      <c r="AH1248" s="46">
        <f>IF( (AA1248=""),AG1248*1,AG1248*(AA1248/100) )</f>
        <v>130650</v>
      </c>
      <c r="AI1248" s="46">
        <v>0</v>
      </c>
      <c r="AJ1248" s="46">
        <f>IF((AI1248-AH1248) &gt; 1,0,IF((AI1248-AH1248)&lt;0,AH1248-AI1248,AI1248-AH1248))</f>
        <v>130650</v>
      </c>
      <c r="AK1248" s="46">
        <v>0.01</v>
      </c>
      <c r="AL1248" s="46">
        <f>AJ1248*(AK1248/100)</f>
        <v>13.065000000000001</v>
      </c>
    </row>
    <row r="1249" spans="1:38" x14ac:dyDescent="0.45">
      <c r="A1249" s="16"/>
      <c r="B1249" s="21"/>
      <c r="C1249" s="16"/>
      <c r="D1249" s="16"/>
      <c r="E1249" s="56">
        <v>719</v>
      </c>
      <c r="F1249" s="56">
        <v>8611</v>
      </c>
      <c r="G1249" s="57" t="s">
        <v>1982</v>
      </c>
      <c r="H1249" s="56" t="s">
        <v>42</v>
      </c>
      <c r="I1249" s="56">
        <v>19357</v>
      </c>
      <c r="J1249" s="56"/>
      <c r="K1249" s="56"/>
      <c r="L1249" s="71"/>
      <c r="M1249" s="56"/>
      <c r="N1249" s="46"/>
      <c r="O1249" s="46"/>
      <c r="P1249" s="46"/>
      <c r="Q1249" s="56"/>
      <c r="R1249" s="58"/>
      <c r="S1249" s="59"/>
      <c r="T1249" s="58"/>
      <c r="U1249" s="58"/>
      <c r="V1249" s="60"/>
      <c r="W1249" s="56"/>
      <c r="X1249" s="56"/>
      <c r="Y1249" s="56"/>
      <c r="Z1249" s="46"/>
      <c r="AA1249" s="66"/>
      <c r="AB1249" s="46"/>
      <c r="AC1249" s="46"/>
      <c r="AD1249" s="61"/>
      <c r="AE1249" s="61"/>
      <c r="AF1249" s="46"/>
      <c r="AG1249" s="46"/>
      <c r="AH1249" s="46"/>
      <c r="AI1249" s="46"/>
      <c r="AJ1249" s="46"/>
      <c r="AK1249" s="46"/>
      <c r="AL1249" s="46"/>
    </row>
    <row r="1250" spans="1:38" x14ac:dyDescent="0.45">
      <c r="A1250" s="16"/>
      <c r="B1250" s="21"/>
      <c r="C1250" s="16"/>
      <c r="D1250" s="16"/>
      <c r="E1250" s="56"/>
      <c r="F1250" s="56"/>
      <c r="G1250" s="57"/>
      <c r="H1250" s="56"/>
      <c r="I1250" s="56"/>
      <c r="J1250" s="56"/>
      <c r="K1250" s="56"/>
      <c r="L1250" s="71"/>
      <c r="M1250" s="56"/>
      <c r="N1250" s="46"/>
      <c r="O1250" s="46" t="s">
        <v>54</v>
      </c>
      <c r="P1250" s="46">
        <f>SUM(P1247:P1249)</f>
        <v>307950</v>
      </c>
      <c r="Q1250" s="56"/>
      <c r="R1250" s="58"/>
      <c r="S1250" s="59"/>
      <c r="T1250" s="58"/>
      <c r="U1250" s="58"/>
      <c r="V1250" s="60"/>
      <c r="W1250" s="56"/>
      <c r="X1250" s="56"/>
      <c r="Y1250" s="56"/>
      <c r="Z1250" s="46"/>
      <c r="AA1250" s="66"/>
      <c r="AB1250" s="46"/>
      <c r="AC1250" s="46"/>
      <c r="AD1250" s="61"/>
      <c r="AE1250" s="61"/>
      <c r="AF1250" s="46"/>
      <c r="AG1250" s="46"/>
      <c r="AH1250" s="46">
        <f>SUM(AH1247:AH1249)</f>
        <v>307950</v>
      </c>
      <c r="AI1250" s="46"/>
      <c r="AJ1250" s="46">
        <f>SUM(AJ1247:AJ1249)</f>
        <v>130650</v>
      </c>
      <c r="AK1250" s="46"/>
      <c r="AL1250" s="46">
        <f>SUM(AL1247:AL1249)</f>
        <v>13.065000000000001</v>
      </c>
    </row>
    <row r="1251" spans="1:38" x14ac:dyDescent="0.45">
      <c r="A1251" s="16" t="s">
        <v>1983</v>
      </c>
      <c r="B1251" s="21">
        <v>3100905578523</v>
      </c>
      <c r="C1251" s="16" t="s">
        <v>1984</v>
      </c>
      <c r="D1251" s="16" t="s">
        <v>1985</v>
      </c>
      <c r="E1251" s="56">
        <v>720</v>
      </c>
      <c r="F1251" s="56">
        <v>3074</v>
      </c>
      <c r="G1251" s="57" t="s">
        <v>1986</v>
      </c>
      <c r="H1251" s="56" t="s">
        <v>42</v>
      </c>
      <c r="I1251" s="56">
        <v>21808</v>
      </c>
      <c r="J1251" s="56">
        <v>0</v>
      </c>
      <c r="K1251" s="56">
        <v>0</v>
      </c>
      <c r="L1251" s="71">
        <v>64</v>
      </c>
      <c r="M1251" s="56" t="s">
        <v>43</v>
      </c>
      <c r="N1251" s="46">
        <f>((J1251*400)+(K1251*100))+L1251</f>
        <v>64</v>
      </c>
      <c r="O1251" s="46">
        <v>2500</v>
      </c>
      <c r="P1251" s="46">
        <f>N1251*O1251</f>
        <v>160000</v>
      </c>
      <c r="Q1251" s="56"/>
      <c r="R1251" s="58"/>
      <c r="S1251" s="59"/>
      <c r="T1251" s="58"/>
      <c r="U1251" s="58"/>
      <c r="V1251" s="60"/>
      <c r="W1251" s="56"/>
      <c r="X1251" s="56"/>
      <c r="Y1251" s="56"/>
      <c r="Z1251" s="46"/>
      <c r="AA1251" s="66"/>
      <c r="AB1251" s="46"/>
      <c r="AC1251" s="46"/>
      <c r="AD1251" s="61"/>
      <c r="AE1251" s="61"/>
      <c r="AF1251" s="46"/>
      <c r="AG1251" s="46">
        <f>IF(AND(AF1251="",P1251=""),0,IF((AF1251=""),P1251,IF((P1251=""),AF1251,AF1251+P1251)))</f>
        <v>160000</v>
      </c>
      <c r="AH1251" s="46">
        <f>IF( (AA1251=""),AG1251*1,AG1251*(AA1251/100) )</f>
        <v>160000</v>
      </c>
      <c r="AI1251" s="46">
        <v>0</v>
      </c>
      <c r="AJ1251" s="46">
        <f>IF((AI1251-AH1251) &gt; 1,0,IF((AI1251-AH1251)&lt;0,AH1251-AI1251,AI1251-AH1251))</f>
        <v>160000</v>
      </c>
      <c r="AK1251" s="46">
        <v>0.3</v>
      </c>
      <c r="AL1251" s="46">
        <f>AJ1251*(AK1251/100)</f>
        <v>480</v>
      </c>
    </row>
    <row r="1252" spans="1:38" x14ac:dyDescent="0.45">
      <c r="A1252" s="16"/>
      <c r="B1252" s="21"/>
      <c r="C1252" s="16"/>
      <c r="D1252" s="16"/>
      <c r="E1252" s="56"/>
      <c r="F1252" s="56"/>
      <c r="G1252" s="57"/>
      <c r="H1252" s="56"/>
      <c r="I1252" s="56"/>
      <c r="J1252" s="56"/>
      <c r="K1252" s="56"/>
      <c r="L1252" s="71"/>
      <c r="M1252" s="56"/>
      <c r="N1252" s="46"/>
      <c r="O1252" s="46" t="s">
        <v>54</v>
      </c>
      <c r="P1252" s="46">
        <f>SUM(P1251:P1251)</f>
        <v>160000</v>
      </c>
      <c r="Q1252" s="56"/>
      <c r="R1252" s="58"/>
      <c r="S1252" s="59"/>
      <c r="T1252" s="58"/>
      <c r="U1252" s="58"/>
      <c r="V1252" s="60"/>
      <c r="W1252" s="56"/>
      <c r="X1252" s="56"/>
      <c r="Y1252" s="56"/>
      <c r="Z1252" s="46"/>
      <c r="AA1252" s="66"/>
      <c r="AB1252" s="46"/>
      <c r="AC1252" s="46"/>
      <c r="AD1252" s="61"/>
      <c r="AE1252" s="61"/>
      <c r="AF1252" s="46"/>
      <c r="AG1252" s="46"/>
      <c r="AH1252" s="46">
        <f>SUM(AH1251:AH1251)</f>
        <v>160000</v>
      </c>
      <c r="AI1252" s="46"/>
      <c r="AJ1252" s="46">
        <f>SUM(AJ1251:AJ1251)</f>
        <v>160000</v>
      </c>
      <c r="AK1252" s="46"/>
      <c r="AL1252" s="46">
        <f>SUM(AL1251:AL1251)</f>
        <v>480</v>
      </c>
    </row>
    <row r="1253" spans="1:38" x14ac:dyDescent="0.45">
      <c r="A1253" s="16" t="s">
        <v>1987</v>
      </c>
      <c r="B1253" s="21">
        <v>3770100001422</v>
      </c>
      <c r="C1253" s="16" t="s">
        <v>1988</v>
      </c>
      <c r="D1253" s="16" t="s">
        <v>1989</v>
      </c>
      <c r="E1253" s="56">
        <v>721</v>
      </c>
      <c r="F1253" s="56">
        <v>8140</v>
      </c>
      <c r="G1253" s="57" t="s">
        <v>1990</v>
      </c>
      <c r="H1253" s="56" t="s">
        <v>42</v>
      </c>
      <c r="I1253" s="56">
        <v>25504</v>
      </c>
      <c r="J1253" s="56"/>
      <c r="K1253" s="56"/>
      <c r="L1253" s="71"/>
      <c r="M1253" s="56"/>
      <c r="N1253" s="46"/>
      <c r="O1253" s="46"/>
      <c r="P1253" s="46"/>
      <c r="Q1253" s="56"/>
      <c r="R1253" s="58"/>
      <c r="S1253" s="59"/>
      <c r="T1253" s="58"/>
      <c r="U1253" s="58"/>
      <c r="V1253" s="60"/>
      <c r="W1253" s="56"/>
      <c r="X1253" s="56"/>
      <c r="Y1253" s="56"/>
      <c r="Z1253" s="46"/>
      <c r="AA1253" s="66"/>
      <c r="AB1253" s="46"/>
      <c r="AC1253" s="46"/>
      <c r="AD1253" s="61"/>
      <c r="AE1253" s="61"/>
      <c r="AF1253" s="46"/>
      <c r="AG1253" s="46"/>
      <c r="AH1253" s="46"/>
      <c r="AI1253" s="46"/>
      <c r="AJ1253" s="46"/>
      <c r="AK1253" s="46"/>
      <c r="AL1253" s="46"/>
    </row>
    <row r="1254" spans="1:38" x14ac:dyDescent="0.45">
      <c r="A1254" s="16"/>
      <c r="B1254" s="21"/>
      <c r="C1254" s="16"/>
      <c r="D1254" s="16"/>
      <c r="E1254" s="56"/>
      <c r="F1254" s="56"/>
      <c r="G1254" s="57"/>
      <c r="H1254" s="56"/>
      <c r="I1254" s="56"/>
      <c r="J1254" s="56"/>
      <c r="K1254" s="56"/>
      <c r="L1254" s="71"/>
      <c r="M1254" s="56"/>
      <c r="N1254" s="46"/>
      <c r="O1254" s="46" t="s">
        <v>54</v>
      </c>
      <c r="P1254" s="46">
        <f>SUM(P1253:P1253)</f>
        <v>0</v>
      </c>
      <c r="Q1254" s="56"/>
      <c r="R1254" s="58"/>
      <c r="S1254" s="59"/>
      <c r="T1254" s="58"/>
      <c r="U1254" s="58"/>
      <c r="V1254" s="60"/>
      <c r="W1254" s="56"/>
      <c r="X1254" s="56"/>
      <c r="Y1254" s="56"/>
      <c r="Z1254" s="46"/>
      <c r="AA1254" s="66"/>
      <c r="AB1254" s="46"/>
      <c r="AC1254" s="46"/>
      <c r="AD1254" s="61"/>
      <c r="AE1254" s="61"/>
      <c r="AF1254" s="46"/>
      <c r="AG1254" s="46"/>
      <c r="AH1254" s="46">
        <f>SUM(AH1253:AH1253)</f>
        <v>0</v>
      </c>
      <c r="AI1254" s="46"/>
      <c r="AJ1254" s="46">
        <f>SUM(AJ1253:AJ1253)</f>
        <v>0</v>
      </c>
      <c r="AK1254" s="46"/>
      <c r="AL1254" s="46">
        <f>SUM(AL1253:AL1253)</f>
        <v>0</v>
      </c>
    </row>
    <row r="1255" spans="1:38" x14ac:dyDescent="0.45">
      <c r="A1255" s="16" t="s">
        <v>1991</v>
      </c>
      <c r="B1255" s="21">
        <v>3770400126387</v>
      </c>
      <c r="C1255" s="16" t="s">
        <v>1992</v>
      </c>
      <c r="D1255" s="16" t="s">
        <v>1993</v>
      </c>
      <c r="E1255" s="56">
        <v>722</v>
      </c>
      <c r="F1255" s="56">
        <v>2870</v>
      </c>
      <c r="G1255" s="57" t="s">
        <v>1994</v>
      </c>
      <c r="H1255" s="56" t="s">
        <v>42</v>
      </c>
      <c r="I1255" s="56">
        <v>26082</v>
      </c>
      <c r="J1255" s="56">
        <v>2</v>
      </c>
      <c r="K1255" s="56">
        <v>2</v>
      </c>
      <c r="L1255" s="71">
        <v>45</v>
      </c>
      <c r="M1255" s="56" t="s">
        <v>43</v>
      </c>
      <c r="N1255" s="46">
        <f>((J1255*400)+(K1255*100))+L1255</f>
        <v>1045</v>
      </c>
      <c r="O1255" s="46">
        <v>150</v>
      </c>
      <c r="P1255" s="46">
        <f>N1255*O1255</f>
        <v>156750</v>
      </c>
      <c r="Q1255" s="56"/>
      <c r="R1255" s="58"/>
      <c r="S1255" s="59"/>
      <c r="T1255" s="58"/>
      <c r="U1255" s="58"/>
      <c r="V1255" s="60"/>
      <c r="W1255" s="56"/>
      <c r="X1255" s="56"/>
      <c r="Y1255" s="56"/>
      <c r="Z1255" s="46"/>
      <c r="AA1255" s="66"/>
      <c r="AB1255" s="46"/>
      <c r="AC1255" s="46"/>
      <c r="AD1255" s="61"/>
      <c r="AE1255" s="61"/>
      <c r="AF1255" s="46"/>
      <c r="AG1255" s="46">
        <f>IF(AND(AF1255="",P1255=""),0,IF((AF1255=""),P1255,IF((P1255=""),AF1255,AF1255+P1255)))</f>
        <v>156750</v>
      </c>
      <c r="AH1255" s="46">
        <f>IF( (AA1255=""),AG1255*1,AG1255*(AA1255/100) )</f>
        <v>156750</v>
      </c>
      <c r="AI1255" s="46">
        <v>0</v>
      </c>
      <c r="AJ1255" s="46">
        <f>IF((AI1255-AH1255) &gt; 1,0,IF((AI1255-AH1255)&lt;0,AH1255-AI1255,AI1255-AH1255))</f>
        <v>156750</v>
      </c>
      <c r="AK1255" s="46">
        <v>0.3</v>
      </c>
      <c r="AL1255" s="46">
        <f>AJ1255*(AK1255/100)</f>
        <v>470.25</v>
      </c>
    </row>
    <row r="1256" spans="1:38" x14ac:dyDescent="0.45">
      <c r="A1256" s="16"/>
      <c r="B1256" s="21"/>
      <c r="C1256" s="16"/>
      <c r="D1256" s="16"/>
      <c r="E1256" s="56"/>
      <c r="F1256" s="56"/>
      <c r="G1256" s="57"/>
      <c r="H1256" s="56"/>
      <c r="I1256" s="56"/>
      <c r="J1256" s="56"/>
      <c r="K1256" s="56"/>
      <c r="L1256" s="71"/>
      <c r="M1256" s="56"/>
      <c r="N1256" s="46"/>
      <c r="O1256" s="46" t="s">
        <v>54</v>
      </c>
      <c r="P1256" s="46">
        <f>SUM(P1255:P1255)</f>
        <v>156750</v>
      </c>
      <c r="Q1256" s="56"/>
      <c r="R1256" s="58"/>
      <c r="S1256" s="59"/>
      <c r="T1256" s="58"/>
      <c r="U1256" s="58"/>
      <c r="V1256" s="60"/>
      <c r="W1256" s="56"/>
      <c r="X1256" s="56"/>
      <c r="Y1256" s="56"/>
      <c r="Z1256" s="46"/>
      <c r="AA1256" s="66"/>
      <c r="AB1256" s="46"/>
      <c r="AC1256" s="46"/>
      <c r="AD1256" s="61"/>
      <c r="AE1256" s="61"/>
      <c r="AF1256" s="46"/>
      <c r="AG1256" s="46"/>
      <c r="AH1256" s="46">
        <f>SUM(AH1255:AH1255)</f>
        <v>156750</v>
      </c>
      <c r="AI1256" s="46"/>
      <c r="AJ1256" s="46">
        <f>SUM(AJ1255:AJ1255)</f>
        <v>156750</v>
      </c>
      <c r="AK1256" s="46"/>
      <c r="AL1256" s="46">
        <f>SUM(AL1255:AL1255)</f>
        <v>470.25</v>
      </c>
    </row>
    <row r="1257" spans="1:38" x14ac:dyDescent="0.45">
      <c r="A1257" s="16" t="s">
        <v>1995</v>
      </c>
      <c r="B1257" s="21">
        <v>3950200076309</v>
      </c>
      <c r="C1257" s="16" t="s">
        <v>1996</v>
      </c>
      <c r="D1257" s="16" t="s">
        <v>1997</v>
      </c>
      <c r="E1257" s="56">
        <v>723</v>
      </c>
      <c r="F1257" s="56">
        <v>259</v>
      </c>
      <c r="G1257" s="57" t="s">
        <v>1998</v>
      </c>
      <c r="H1257" s="56" t="s">
        <v>42</v>
      </c>
      <c r="I1257" s="56">
        <v>9099</v>
      </c>
      <c r="J1257" s="56">
        <v>0</v>
      </c>
      <c r="K1257" s="56">
        <v>0</v>
      </c>
      <c r="L1257" s="71">
        <v>57</v>
      </c>
      <c r="M1257" s="56" t="s">
        <v>43</v>
      </c>
      <c r="N1257" s="46">
        <f>((J1257*400)+(K1257*100))+L1257</f>
        <v>57</v>
      </c>
      <c r="O1257" s="46">
        <v>500</v>
      </c>
      <c r="P1257" s="46">
        <f>N1257*O1257</f>
        <v>28500</v>
      </c>
      <c r="Q1257" s="56"/>
      <c r="R1257" s="58"/>
      <c r="S1257" s="59"/>
      <c r="T1257" s="58"/>
      <c r="U1257" s="58"/>
      <c r="V1257" s="60"/>
      <c r="W1257" s="56"/>
      <c r="X1257" s="56"/>
      <c r="Y1257" s="56"/>
      <c r="Z1257" s="46"/>
      <c r="AA1257" s="66"/>
      <c r="AB1257" s="46"/>
      <c r="AC1257" s="46"/>
      <c r="AD1257" s="61"/>
      <c r="AE1257" s="61"/>
      <c r="AF1257" s="46"/>
      <c r="AG1257" s="46">
        <f>IF(AND(AF1257="",P1257=""),0,IF((AF1257=""),P1257,IF((P1257=""),AF1257,AF1257+P1257)))</f>
        <v>28500</v>
      </c>
      <c r="AH1257" s="46">
        <f>IF( (AA1257=""),AG1257*1,AG1257*(AA1257/100) )</f>
        <v>28500</v>
      </c>
      <c r="AI1257" s="46">
        <v>0</v>
      </c>
      <c r="AJ1257" s="46">
        <f>IF((AI1257-AH1257) &gt; 1,0,IF((AI1257-AH1257)&lt;0,AH1257-AI1257,AI1257-AH1257))</f>
        <v>28500</v>
      </c>
      <c r="AK1257" s="46">
        <v>0.3</v>
      </c>
      <c r="AL1257" s="46">
        <f>AJ1257*(AK1257/100)</f>
        <v>85.5</v>
      </c>
    </row>
    <row r="1258" spans="1:38" x14ac:dyDescent="0.45">
      <c r="A1258" s="16"/>
      <c r="B1258" s="21"/>
      <c r="C1258" s="16"/>
      <c r="D1258" s="16"/>
      <c r="E1258" s="56"/>
      <c r="F1258" s="56"/>
      <c r="G1258" s="57"/>
      <c r="H1258" s="56"/>
      <c r="I1258" s="56"/>
      <c r="J1258" s="56"/>
      <c r="K1258" s="56"/>
      <c r="L1258" s="71"/>
      <c r="M1258" s="56"/>
      <c r="N1258" s="46"/>
      <c r="O1258" s="46" t="s">
        <v>54</v>
      </c>
      <c r="P1258" s="46">
        <f>SUM(P1257:P1257)</f>
        <v>28500</v>
      </c>
      <c r="Q1258" s="56"/>
      <c r="R1258" s="58"/>
      <c r="S1258" s="59"/>
      <c r="T1258" s="58"/>
      <c r="U1258" s="58"/>
      <c r="V1258" s="60"/>
      <c r="W1258" s="56"/>
      <c r="X1258" s="56"/>
      <c r="Y1258" s="56"/>
      <c r="Z1258" s="46"/>
      <c r="AA1258" s="66"/>
      <c r="AB1258" s="46"/>
      <c r="AC1258" s="46"/>
      <c r="AD1258" s="61"/>
      <c r="AE1258" s="61"/>
      <c r="AF1258" s="46"/>
      <c r="AG1258" s="46"/>
      <c r="AH1258" s="46">
        <f>SUM(AH1257:AH1257)</f>
        <v>28500</v>
      </c>
      <c r="AI1258" s="46"/>
      <c r="AJ1258" s="46">
        <f>SUM(AJ1257:AJ1257)</f>
        <v>28500</v>
      </c>
      <c r="AK1258" s="46"/>
      <c r="AL1258" s="46">
        <f>SUM(AL1257:AL1257)</f>
        <v>85.5</v>
      </c>
    </row>
    <row r="1259" spans="1:38" x14ac:dyDescent="0.45">
      <c r="A1259" s="16" t="s">
        <v>1999</v>
      </c>
      <c r="B1259" s="21">
        <v>1869900066864</v>
      </c>
      <c r="C1259" s="16" t="s">
        <v>2000</v>
      </c>
      <c r="D1259" s="16" t="s">
        <v>2001</v>
      </c>
      <c r="E1259" s="56">
        <v>724</v>
      </c>
      <c r="F1259" s="56">
        <v>5711</v>
      </c>
      <c r="G1259" s="57"/>
      <c r="H1259" s="56" t="s">
        <v>42</v>
      </c>
      <c r="I1259" s="56">
        <v>14583</v>
      </c>
      <c r="J1259" s="56">
        <v>3</v>
      </c>
      <c r="K1259" s="56">
        <v>3</v>
      </c>
      <c r="L1259" s="71">
        <v>85</v>
      </c>
      <c r="M1259" s="56" t="s">
        <v>90</v>
      </c>
      <c r="N1259" s="46">
        <f>((J1259*400)+(K1259*100))+L1259</f>
        <v>1585</v>
      </c>
      <c r="O1259" s="46">
        <v>200</v>
      </c>
      <c r="P1259" s="46">
        <f>N1259*O1259</f>
        <v>317000</v>
      </c>
      <c r="Q1259" s="56"/>
      <c r="R1259" s="58"/>
      <c r="S1259" s="59"/>
      <c r="T1259" s="58"/>
      <c r="U1259" s="58"/>
      <c r="V1259" s="60"/>
      <c r="W1259" s="56"/>
      <c r="X1259" s="56"/>
      <c r="Y1259" s="56"/>
      <c r="Z1259" s="46"/>
      <c r="AA1259" s="66"/>
      <c r="AB1259" s="46"/>
      <c r="AC1259" s="46"/>
      <c r="AD1259" s="61"/>
      <c r="AE1259" s="61"/>
      <c r="AF1259" s="46"/>
      <c r="AG1259" s="46">
        <f>IF(AND(AF1259="",P1259=""),0,IF((AF1259=""),P1259,IF((P1259=""),AF1259,AF1259+P1259)))</f>
        <v>317000</v>
      </c>
      <c r="AH1259" s="46">
        <f>IF( (AA1259=""),AG1259*1,AG1259*(AA1259/100) )</f>
        <v>317000</v>
      </c>
      <c r="AI1259" s="46">
        <v>50000000</v>
      </c>
      <c r="AJ1259" s="46">
        <f>IF((AI1259-AH1259) &gt; 1,0,IF((AI1259-AH1259)&lt;0,AH1259-AI1259,AI1259-AH1259))</f>
        <v>0</v>
      </c>
      <c r="AK1259" s="46">
        <v>0.01</v>
      </c>
      <c r="AL1259" s="46">
        <f>AJ1259*(AK1259/100)</f>
        <v>0</v>
      </c>
    </row>
    <row r="1260" spans="1:38" x14ac:dyDescent="0.45">
      <c r="A1260" s="16"/>
      <c r="B1260" s="21"/>
      <c r="C1260" s="16"/>
      <c r="D1260" s="16"/>
      <c r="E1260" s="56"/>
      <c r="F1260" s="56"/>
      <c r="G1260" s="57"/>
      <c r="H1260" s="56"/>
      <c r="I1260" s="56"/>
      <c r="J1260" s="56"/>
      <c r="K1260" s="56"/>
      <c r="L1260" s="71"/>
      <c r="M1260" s="56"/>
      <c r="N1260" s="46"/>
      <c r="O1260" s="46" t="s">
        <v>54</v>
      </c>
      <c r="P1260" s="46">
        <f>SUM(P1259:P1259)</f>
        <v>317000</v>
      </c>
      <c r="Q1260" s="56"/>
      <c r="R1260" s="58"/>
      <c r="S1260" s="59"/>
      <c r="T1260" s="58"/>
      <c r="U1260" s="58"/>
      <c r="V1260" s="60"/>
      <c r="W1260" s="56"/>
      <c r="X1260" s="56"/>
      <c r="Y1260" s="56"/>
      <c r="Z1260" s="46"/>
      <c r="AA1260" s="66"/>
      <c r="AB1260" s="46"/>
      <c r="AC1260" s="46"/>
      <c r="AD1260" s="61"/>
      <c r="AE1260" s="61"/>
      <c r="AF1260" s="46"/>
      <c r="AG1260" s="46"/>
      <c r="AH1260" s="46">
        <f>SUM(AH1259:AH1259)</f>
        <v>317000</v>
      </c>
      <c r="AI1260" s="46"/>
      <c r="AJ1260" s="46">
        <f>SUM(AJ1259:AJ1259)</f>
        <v>0</v>
      </c>
      <c r="AK1260" s="46"/>
      <c r="AL1260" s="46">
        <f>SUM(AL1259:AL1259)</f>
        <v>0</v>
      </c>
    </row>
    <row r="1261" spans="1:38" x14ac:dyDescent="0.45">
      <c r="A1261" s="16" t="s">
        <v>2002</v>
      </c>
      <c r="B1261" s="21">
        <v>3770400054441</v>
      </c>
      <c r="C1261" s="16" t="s">
        <v>2003</v>
      </c>
      <c r="D1261" s="16" t="s">
        <v>2004</v>
      </c>
      <c r="E1261" s="56">
        <v>725</v>
      </c>
      <c r="F1261" s="56">
        <v>6274</v>
      </c>
      <c r="G1261" s="57"/>
      <c r="H1261" s="56" t="s">
        <v>42</v>
      </c>
      <c r="I1261" s="56">
        <v>25303</v>
      </c>
      <c r="J1261" s="56">
        <v>0</v>
      </c>
      <c r="K1261" s="56">
        <v>0</v>
      </c>
      <c r="L1261" s="71">
        <v>18</v>
      </c>
      <c r="M1261" s="56" t="s">
        <v>208</v>
      </c>
      <c r="N1261" s="46">
        <f>((J1261*400)+(K1261*100))+L1261</f>
        <v>18</v>
      </c>
      <c r="O1261" s="46">
        <v>200</v>
      </c>
      <c r="P1261" s="46">
        <f>N1261*O1261</f>
        <v>3600</v>
      </c>
      <c r="Q1261" s="56"/>
      <c r="R1261" s="58"/>
      <c r="S1261" s="59"/>
      <c r="T1261" s="58"/>
      <c r="U1261" s="58"/>
      <c r="V1261" s="60"/>
      <c r="W1261" s="56"/>
      <c r="X1261" s="56"/>
      <c r="Y1261" s="56"/>
      <c r="Z1261" s="46"/>
      <c r="AA1261" s="66"/>
      <c r="AB1261" s="46"/>
      <c r="AC1261" s="46"/>
      <c r="AD1261" s="61"/>
      <c r="AE1261" s="61"/>
      <c r="AF1261" s="46"/>
      <c r="AG1261" s="46">
        <f>IF(AND(AF1261="",P1261=""),0,IF((AF1261=""),P1261,IF((P1261=""),AF1261,AF1261+P1261)))</f>
        <v>3600</v>
      </c>
      <c r="AH1261" s="46">
        <f>IF( (AA1261=""),AG1261*1,AG1261*(AA1261/100) )</f>
        <v>3600</v>
      </c>
      <c r="AI1261" s="46">
        <v>0</v>
      </c>
      <c r="AJ1261" s="46">
        <f>IF((AI1261-AH1261) &gt; 1,0,IF((AI1261-AH1261)&lt;0,AH1261-AI1261,AI1261-AH1261))</f>
        <v>3600</v>
      </c>
      <c r="AK1261" s="46">
        <v>0.02</v>
      </c>
      <c r="AL1261" s="46">
        <f>AJ1261*(AK1261/100)</f>
        <v>0.72000000000000008</v>
      </c>
    </row>
    <row r="1262" spans="1:38" x14ac:dyDescent="0.45">
      <c r="A1262" s="16"/>
      <c r="B1262" s="21"/>
      <c r="C1262" s="16"/>
      <c r="D1262" s="16"/>
      <c r="E1262" s="56"/>
      <c r="F1262" s="56"/>
      <c r="G1262" s="57"/>
      <c r="H1262" s="56"/>
      <c r="I1262" s="56"/>
      <c r="J1262" s="56">
        <v>5</v>
      </c>
      <c r="K1262" s="56">
        <v>1</v>
      </c>
      <c r="L1262" s="71">
        <v>8</v>
      </c>
      <c r="M1262" s="56" t="s">
        <v>90</v>
      </c>
      <c r="N1262" s="46">
        <f>((J1262*400)+(K1262*100))+L1262</f>
        <v>2108</v>
      </c>
      <c r="O1262" s="46">
        <v>200</v>
      </c>
      <c r="P1262" s="46">
        <f>N1262*O1262</f>
        <v>421600</v>
      </c>
      <c r="Q1262" s="56"/>
      <c r="R1262" s="58"/>
      <c r="S1262" s="59"/>
      <c r="T1262" s="58"/>
      <c r="U1262" s="58"/>
      <c r="V1262" s="60"/>
      <c r="W1262" s="56"/>
      <c r="X1262" s="56"/>
      <c r="Y1262" s="56"/>
      <c r="Z1262" s="46"/>
      <c r="AA1262" s="66"/>
      <c r="AB1262" s="46"/>
      <c r="AC1262" s="46"/>
      <c r="AD1262" s="61"/>
      <c r="AE1262" s="61"/>
      <c r="AF1262" s="46"/>
      <c r="AG1262" s="46">
        <f>IF(AND(AF1262="",P1262=""),0,IF((AF1262=""),P1262,IF((P1262=""),AF1262,AF1262+P1262)))</f>
        <v>421600</v>
      </c>
      <c r="AH1262" s="46">
        <f>IF( (AA1262=""),AG1262*1,AG1262*(AA1262/100) )</f>
        <v>421600</v>
      </c>
      <c r="AI1262" s="46">
        <v>0</v>
      </c>
      <c r="AJ1262" s="46">
        <f>IF((AI1262-AH1262) &gt; 1,0,IF((AI1262-AH1262)&lt;0,AH1262-AI1262,AI1262-AH1262))</f>
        <v>421600</v>
      </c>
      <c r="AK1262" s="46">
        <v>0.01</v>
      </c>
      <c r="AL1262" s="46">
        <f>AJ1262*(AK1262/100)</f>
        <v>42.160000000000004</v>
      </c>
    </row>
    <row r="1263" spans="1:38" x14ac:dyDescent="0.45">
      <c r="A1263" s="16"/>
      <c r="B1263" s="21"/>
      <c r="C1263" s="16"/>
      <c r="D1263" s="16"/>
      <c r="E1263" s="56"/>
      <c r="F1263" s="56"/>
      <c r="G1263" s="57"/>
      <c r="H1263" s="56"/>
      <c r="I1263" s="56"/>
      <c r="J1263" s="56"/>
      <c r="K1263" s="56"/>
      <c r="L1263" s="71"/>
      <c r="M1263" s="56"/>
      <c r="N1263" s="46"/>
      <c r="O1263" s="46"/>
      <c r="P1263" s="46"/>
      <c r="Q1263" s="73">
        <v>1</v>
      </c>
      <c r="R1263" s="58" t="s">
        <v>2002</v>
      </c>
      <c r="S1263" s="59">
        <v>3770400054441</v>
      </c>
      <c r="T1263" s="58" t="s">
        <v>2003</v>
      </c>
      <c r="U1263" s="58" t="s">
        <v>2005</v>
      </c>
      <c r="V1263" s="60"/>
      <c r="W1263" s="56" t="s">
        <v>210</v>
      </c>
      <c r="X1263" s="56" t="s">
        <v>211</v>
      </c>
      <c r="Y1263" s="56" t="s">
        <v>212</v>
      </c>
      <c r="Z1263" s="46">
        <v>72</v>
      </c>
      <c r="AA1263" s="66">
        <v>100</v>
      </c>
      <c r="AB1263" s="46">
        <v>6900</v>
      </c>
      <c r="AC1263" s="46">
        <f>Z1263*AB1263</f>
        <v>496800</v>
      </c>
      <c r="AD1263" s="61">
        <v>5</v>
      </c>
      <c r="AE1263" s="61">
        <v>5</v>
      </c>
      <c r="AF1263" s="46">
        <f>(AC1263*(100-AE1263))/100</f>
        <v>471960</v>
      </c>
      <c r="AG1263" s="46">
        <f>IF( (AF1263=""),0,SUM(AF1263:AF1263) )</f>
        <v>471960</v>
      </c>
      <c r="AH1263" s="46">
        <f>(AG1263/100)*(AA1263)</f>
        <v>471960.00000000006</v>
      </c>
      <c r="AI1263" s="46">
        <v>0</v>
      </c>
      <c r="AJ1263" s="46">
        <f>IF((AI1263-AH1263) &gt; 1,0,IF((AI1263-AH1263)&lt;0,AH1263-AI1263,AI1263-AH1263))</f>
        <v>471960.00000000006</v>
      </c>
      <c r="AK1263" s="46">
        <v>0.02</v>
      </c>
      <c r="AL1263" s="46">
        <f>AJ1263*(AK1263/100)</f>
        <v>94.39200000000001</v>
      </c>
    </row>
    <row r="1264" spans="1:38" x14ac:dyDescent="0.45">
      <c r="A1264" s="16"/>
      <c r="B1264" s="21"/>
      <c r="C1264" s="16"/>
      <c r="D1264" s="16"/>
      <c r="E1264" s="56"/>
      <c r="F1264" s="56"/>
      <c r="G1264" s="57"/>
      <c r="H1264" s="56"/>
      <c r="I1264" s="56"/>
      <c r="J1264" s="56"/>
      <c r="K1264" s="56"/>
      <c r="L1264" s="71"/>
      <c r="M1264" s="56"/>
      <c r="N1264" s="46"/>
      <c r="O1264" s="46" t="s">
        <v>54</v>
      </c>
      <c r="P1264" s="46">
        <f>SUM(P1261:P1263)</f>
        <v>425200</v>
      </c>
      <c r="Q1264" s="56"/>
      <c r="R1264" s="58"/>
      <c r="S1264" s="59"/>
      <c r="T1264" s="58"/>
      <c r="U1264" s="58"/>
      <c r="V1264" s="60"/>
      <c r="W1264" s="56"/>
      <c r="X1264" s="56"/>
      <c r="Y1264" s="56"/>
      <c r="Z1264" s="46"/>
      <c r="AA1264" s="66"/>
      <c r="AB1264" s="46"/>
      <c r="AC1264" s="46"/>
      <c r="AD1264" s="61"/>
      <c r="AE1264" s="61"/>
      <c r="AF1264" s="46"/>
      <c r="AG1264" s="46"/>
      <c r="AH1264" s="46">
        <f>SUM(AH1261:AH1263)</f>
        <v>897160</v>
      </c>
      <c r="AI1264" s="46"/>
      <c r="AJ1264" s="46">
        <f>SUM(AJ1261:AJ1263)</f>
        <v>897160</v>
      </c>
      <c r="AK1264" s="46"/>
      <c r="AL1264" s="46">
        <f>SUM(AL1261:AL1263)</f>
        <v>137.27200000000002</v>
      </c>
    </row>
    <row r="1265" spans="1:38" x14ac:dyDescent="0.45">
      <c r="A1265" s="16" t="s">
        <v>2006</v>
      </c>
      <c r="B1265" s="21">
        <v>3770500159503</v>
      </c>
      <c r="C1265" s="16" t="s">
        <v>2007</v>
      </c>
      <c r="D1265" s="16" t="s">
        <v>2008</v>
      </c>
      <c r="E1265" s="56">
        <v>726</v>
      </c>
      <c r="F1265" s="56">
        <v>1807</v>
      </c>
      <c r="G1265" s="57" t="s">
        <v>2009</v>
      </c>
      <c r="H1265" s="56" t="s">
        <v>42</v>
      </c>
      <c r="I1265" s="56">
        <v>23224</v>
      </c>
      <c r="J1265" s="56"/>
      <c r="K1265" s="56"/>
      <c r="L1265" s="71"/>
      <c r="M1265" s="56"/>
      <c r="N1265" s="46"/>
      <c r="O1265" s="46"/>
      <c r="P1265" s="46"/>
      <c r="Q1265" s="56"/>
      <c r="R1265" s="58"/>
      <c r="S1265" s="59"/>
      <c r="T1265" s="58"/>
      <c r="U1265" s="58"/>
      <c r="V1265" s="60"/>
      <c r="W1265" s="56"/>
      <c r="X1265" s="56"/>
      <c r="Y1265" s="56"/>
      <c r="Z1265" s="46"/>
      <c r="AA1265" s="66"/>
      <c r="AB1265" s="46"/>
      <c r="AC1265" s="46"/>
      <c r="AD1265" s="61"/>
      <c r="AE1265" s="61"/>
      <c r="AF1265" s="46"/>
      <c r="AG1265" s="46"/>
      <c r="AH1265" s="46"/>
      <c r="AI1265" s="46"/>
      <c r="AJ1265" s="46"/>
      <c r="AK1265" s="46"/>
      <c r="AL1265" s="46"/>
    </row>
    <row r="1266" spans="1:38" x14ac:dyDescent="0.45">
      <c r="A1266" s="16"/>
      <c r="B1266" s="21"/>
      <c r="C1266" s="16"/>
      <c r="D1266" s="16"/>
      <c r="E1266" s="56"/>
      <c r="F1266" s="56"/>
      <c r="G1266" s="57"/>
      <c r="H1266" s="56"/>
      <c r="I1266" s="56"/>
      <c r="J1266" s="56"/>
      <c r="K1266" s="56"/>
      <c r="L1266" s="71"/>
      <c r="M1266" s="56"/>
      <c r="N1266" s="46"/>
      <c r="O1266" s="46" t="s">
        <v>54</v>
      </c>
      <c r="P1266" s="46">
        <f>SUM(P1265:P1265)</f>
        <v>0</v>
      </c>
      <c r="Q1266" s="56"/>
      <c r="R1266" s="58"/>
      <c r="S1266" s="59"/>
      <c r="T1266" s="58"/>
      <c r="U1266" s="58"/>
      <c r="V1266" s="60"/>
      <c r="W1266" s="56"/>
      <c r="X1266" s="56"/>
      <c r="Y1266" s="56"/>
      <c r="Z1266" s="46"/>
      <c r="AA1266" s="66"/>
      <c r="AB1266" s="46"/>
      <c r="AC1266" s="46"/>
      <c r="AD1266" s="61"/>
      <c r="AE1266" s="61"/>
      <c r="AF1266" s="46"/>
      <c r="AG1266" s="46"/>
      <c r="AH1266" s="46">
        <f>SUM(AH1265:AH1265)</f>
        <v>0</v>
      </c>
      <c r="AI1266" s="46"/>
      <c r="AJ1266" s="46">
        <f>SUM(AJ1265:AJ1265)</f>
        <v>0</v>
      </c>
      <c r="AK1266" s="46"/>
      <c r="AL1266" s="46">
        <f>SUM(AL1265:AL1265)</f>
        <v>0</v>
      </c>
    </row>
    <row r="1267" spans="1:38" x14ac:dyDescent="0.45">
      <c r="A1267" s="16" t="s">
        <v>2010</v>
      </c>
      <c r="B1267" s="21">
        <v>3770400004028</v>
      </c>
      <c r="C1267" s="16" t="s">
        <v>2011</v>
      </c>
      <c r="D1267" s="16" t="s">
        <v>2012</v>
      </c>
      <c r="E1267" s="56">
        <v>727</v>
      </c>
      <c r="F1267" s="56">
        <v>7804</v>
      </c>
      <c r="G1267" s="57" t="s">
        <v>2013</v>
      </c>
      <c r="H1267" s="56" t="s">
        <v>42</v>
      </c>
      <c r="I1267" s="56">
        <v>2814</v>
      </c>
      <c r="J1267" s="56"/>
      <c r="K1267" s="56"/>
      <c r="L1267" s="71"/>
      <c r="M1267" s="56"/>
      <c r="N1267" s="46"/>
      <c r="O1267" s="46"/>
      <c r="P1267" s="46"/>
      <c r="Q1267" s="56"/>
      <c r="R1267" s="58"/>
      <c r="S1267" s="59"/>
      <c r="T1267" s="58"/>
      <c r="U1267" s="58"/>
      <c r="V1267" s="60"/>
      <c r="W1267" s="56"/>
      <c r="X1267" s="56"/>
      <c r="Y1267" s="56"/>
      <c r="Z1267" s="46"/>
      <c r="AA1267" s="66"/>
      <c r="AB1267" s="46"/>
      <c r="AC1267" s="46"/>
      <c r="AD1267" s="61"/>
      <c r="AE1267" s="61"/>
      <c r="AF1267" s="46"/>
      <c r="AG1267" s="46"/>
      <c r="AH1267" s="46"/>
      <c r="AI1267" s="46"/>
      <c r="AJ1267" s="46"/>
      <c r="AK1267" s="46"/>
      <c r="AL1267" s="46"/>
    </row>
    <row r="1268" spans="1:38" x14ac:dyDescent="0.45">
      <c r="A1268" s="16"/>
      <c r="B1268" s="21"/>
      <c r="C1268" s="16"/>
      <c r="D1268" s="16"/>
      <c r="E1268" s="56"/>
      <c r="F1268" s="56"/>
      <c r="G1268" s="57"/>
      <c r="H1268" s="56"/>
      <c r="I1268" s="56"/>
      <c r="J1268" s="56"/>
      <c r="K1268" s="56"/>
      <c r="L1268" s="71"/>
      <c r="M1268" s="56"/>
      <c r="N1268" s="46"/>
      <c r="O1268" s="46" t="s">
        <v>54</v>
      </c>
      <c r="P1268" s="46">
        <f>SUM(P1267:P1267)</f>
        <v>0</v>
      </c>
      <c r="Q1268" s="56"/>
      <c r="R1268" s="58"/>
      <c r="S1268" s="59"/>
      <c r="T1268" s="58"/>
      <c r="U1268" s="58"/>
      <c r="V1268" s="60"/>
      <c r="W1268" s="56"/>
      <c r="X1268" s="56"/>
      <c r="Y1268" s="56"/>
      <c r="Z1268" s="46"/>
      <c r="AA1268" s="66"/>
      <c r="AB1268" s="46"/>
      <c r="AC1268" s="46"/>
      <c r="AD1268" s="61"/>
      <c r="AE1268" s="61"/>
      <c r="AF1268" s="46"/>
      <c r="AG1268" s="46"/>
      <c r="AH1268" s="46">
        <f>SUM(AH1267:AH1267)</f>
        <v>0</v>
      </c>
      <c r="AI1268" s="46"/>
      <c r="AJ1268" s="46">
        <f>SUM(AJ1267:AJ1267)</f>
        <v>0</v>
      </c>
      <c r="AK1268" s="46"/>
      <c r="AL1268" s="46">
        <f>SUM(AL1267:AL1267)</f>
        <v>0</v>
      </c>
    </row>
    <row r="1269" spans="1:38" x14ac:dyDescent="0.45">
      <c r="A1269" s="16" t="s">
        <v>2014</v>
      </c>
      <c r="B1269" s="21">
        <v>3770400030240</v>
      </c>
      <c r="C1269" s="16" t="s">
        <v>2015</v>
      </c>
      <c r="D1269" s="16" t="s">
        <v>2016</v>
      </c>
      <c r="E1269" s="56">
        <v>728</v>
      </c>
      <c r="F1269" s="56">
        <v>9902</v>
      </c>
      <c r="G1269" s="57" t="s">
        <v>2017</v>
      </c>
      <c r="H1269" s="56" t="s">
        <v>42</v>
      </c>
      <c r="I1269" s="56">
        <v>4360</v>
      </c>
      <c r="J1269" s="56"/>
      <c r="K1269" s="56"/>
      <c r="L1269" s="71"/>
      <c r="M1269" s="56"/>
      <c r="N1269" s="46"/>
      <c r="O1269" s="46"/>
      <c r="P1269" s="46"/>
      <c r="Q1269" s="56"/>
      <c r="R1269" s="58"/>
      <c r="S1269" s="59"/>
      <c r="T1269" s="58"/>
      <c r="U1269" s="58"/>
      <c r="V1269" s="60"/>
      <c r="W1269" s="56"/>
      <c r="X1269" s="56"/>
      <c r="Y1269" s="56"/>
      <c r="Z1269" s="46"/>
      <c r="AA1269" s="66"/>
      <c r="AB1269" s="46"/>
      <c r="AC1269" s="46"/>
      <c r="AD1269" s="61"/>
      <c r="AE1269" s="61"/>
      <c r="AF1269" s="46"/>
      <c r="AG1269" s="46"/>
      <c r="AH1269" s="46"/>
      <c r="AI1269" s="46"/>
      <c r="AJ1269" s="46"/>
      <c r="AK1269" s="46"/>
      <c r="AL1269" s="46"/>
    </row>
    <row r="1270" spans="1:38" x14ac:dyDescent="0.45">
      <c r="A1270" s="16"/>
      <c r="B1270" s="21"/>
      <c r="C1270" s="16"/>
      <c r="D1270" s="16"/>
      <c r="E1270" s="56"/>
      <c r="F1270" s="56"/>
      <c r="G1270" s="57"/>
      <c r="H1270" s="56"/>
      <c r="I1270" s="56"/>
      <c r="J1270" s="56"/>
      <c r="K1270" s="56"/>
      <c r="L1270" s="71"/>
      <c r="M1270" s="56"/>
      <c r="N1270" s="46"/>
      <c r="O1270" s="46" t="s">
        <v>54</v>
      </c>
      <c r="P1270" s="46">
        <f>SUM(P1269:P1269)</f>
        <v>0</v>
      </c>
      <c r="Q1270" s="56"/>
      <c r="R1270" s="58"/>
      <c r="S1270" s="59"/>
      <c r="T1270" s="58"/>
      <c r="U1270" s="58"/>
      <c r="V1270" s="60"/>
      <c r="W1270" s="56"/>
      <c r="X1270" s="56"/>
      <c r="Y1270" s="56"/>
      <c r="Z1270" s="46"/>
      <c r="AA1270" s="66"/>
      <c r="AB1270" s="46"/>
      <c r="AC1270" s="46"/>
      <c r="AD1270" s="61"/>
      <c r="AE1270" s="61"/>
      <c r="AF1270" s="46"/>
      <c r="AG1270" s="46"/>
      <c r="AH1270" s="46">
        <f>SUM(AH1269:AH1269)</f>
        <v>0</v>
      </c>
      <c r="AI1270" s="46"/>
      <c r="AJ1270" s="46">
        <f>SUM(AJ1269:AJ1269)</f>
        <v>0</v>
      </c>
      <c r="AK1270" s="46"/>
      <c r="AL1270" s="46">
        <f>SUM(AL1269:AL1269)</f>
        <v>0</v>
      </c>
    </row>
    <row r="1271" spans="1:38" x14ac:dyDescent="0.45">
      <c r="A1271" s="16" t="s">
        <v>2018</v>
      </c>
      <c r="B1271" s="21">
        <v>3770400125071</v>
      </c>
      <c r="C1271" s="16" t="s">
        <v>2019</v>
      </c>
      <c r="D1271" s="16" t="s">
        <v>2020</v>
      </c>
      <c r="E1271" s="56">
        <v>729</v>
      </c>
      <c r="F1271" s="56">
        <v>6713</v>
      </c>
      <c r="G1271" s="57" t="s">
        <v>2021</v>
      </c>
      <c r="H1271" s="56" t="s">
        <v>42</v>
      </c>
      <c r="I1271" s="56">
        <v>24634</v>
      </c>
      <c r="J1271" s="56"/>
      <c r="K1271" s="56"/>
      <c r="L1271" s="71"/>
      <c r="M1271" s="56"/>
      <c r="N1271" s="46"/>
      <c r="O1271" s="46"/>
      <c r="P1271" s="46"/>
      <c r="Q1271" s="56"/>
      <c r="R1271" s="58"/>
      <c r="S1271" s="59"/>
      <c r="T1271" s="58"/>
      <c r="U1271" s="58"/>
      <c r="V1271" s="60"/>
      <c r="W1271" s="56"/>
      <c r="X1271" s="56"/>
      <c r="Y1271" s="56"/>
      <c r="Z1271" s="46"/>
      <c r="AA1271" s="66"/>
      <c r="AB1271" s="46"/>
      <c r="AC1271" s="46"/>
      <c r="AD1271" s="61"/>
      <c r="AE1271" s="61"/>
      <c r="AF1271" s="46"/>
      <c r="AG1271" s="46"/>
      <c r="AH1271" s="46"/>
      <c r="AI1271" s="46"/>
      <c r="AJ1271" s="46"/>
      <c r="AK1271" s="46"/>
      <c r="AL1271" s="46"/>
    </row>
    <row r="1272" spans="1:38" x14ac:dyDescent="0.45">
      <c r="A1272" s="16"/>
      <c r="B1272" s="21"/>
      <c r="C1272" s="16"/>
      <c r="D1272" s="16"/>
      <c r="E1272" s="56"/>
      <c r="F1272" s="56"/>
      <c r="G1272" s="57"/>
      <c r="H1272" s="56"/>
      <c r="I1272" s="56"/>
      <c r="J1272" s="56"/>
      <c r="K1272" s="56"/>
      <c r="L1272" s="71"/>
      <c r="M1272" s="56"/>
      <c r="N1272" s="46"/>
      <c r="O1272" s="46" t="s">
        <v>54</v>
      </c>
      <c r="P1272" s="46">
        <f>SUM(P1271:P1271)</f>
        <v>0</v>
      </c>
      <c r="Q1272" s="56"/>
      <c r="R1272" s="58"/>
      <c r="S1272" s="59"/>
      <c r="T1272" s="58"/>
      <c r="U1272" s="58"/>
      <c r="V1272" s="60"/>
      <c r="W1272" s="56"/>
      <c r="X1272" s="56"/>
      <c r="Y1272" s="56"/>
      <c r="Z1272" s="46"/>
      <c r="AA1272" s="66"/>
      <c r="AB1272" s="46"/>
      <c r="AC1272" s="46"/>
      <c r="AD1272" s="61"/>
      <c r="AE1272" s="61"/>
      <c r="AF1272" s="46"/>
      <c r="AG1272" s="46"/>
      <c r="AH1272" s="46">
        <f>SUM(AH1271:AH1271)</f>
        <v>0</v>
      </c>
      <c r="AI1272" s="46"/>
      <c r="AJ1272" s="46">
        <f>SUM(AJ1271:AJ1271)</f>
        <v>0</v>
      </c>
      <c r="AK1272" s="46"/>
      <c r="AL1272" s="46">
        <f>SUM(AL1271:AL1271)</f>
        <v>0</v>
      </c>
    </row>
    <row r="1273" spans="1:38" x14ac:dyDescent="0.45">
      <c r="A1273" s="16" t="s">
        <v>2014</v>
      </c>
      <c r="B1273" s="21">
        <v>3770400030240</v>
      </c>
      <c r="C1273" s="16" t="s">
        <v>2015</v>
      </c>
      <c r="D1273" s="16" t="s">
        <v>2016</v>
      </c>
      <c r="E1273" s="56">
        <v>730</v>
      </c>
      <c r="F1273" s="56">
        <v>9358</v>
      </c>
      <c r="G1273" s="57" t="s">
        <v>2022</v>
      </c>
      <c r="H1273" s="56" t="s">
        <v>42</v>
      </c>
      <c r="I1273" s="56">
        <v>33114</v>
      </c>
      <c r="J1273" s="56"/>
      <c r="K1273" s="56"/>
      <c r="L1273" s="71"/>
      <c r="M1273" s="56"/>
      <c r="N1273" s="46"/>
      <c r="O1273" s="46"/>
      <c r="P1273" s="46"/>
      <c r="Q1273" s="56"/>
      <c r="R1273" s="58"/>
      <c r="S1273" s="59"/>
      <c r="T1273" s="58"/>
      <c r="U1273" s="58"/>
      <c r="V1273" s="60"/>
      <c r="W1273" s="56"/>
      <c r="X1273" s="56"/>
      <c r="Y1273" s="56"/>
      <c r="Z1273" s="46"/>
      <c r="AA1273" s="66"/>
      <c r="AB1273" s="46"/>
      <c r="AC1273" s="46"/>
      <c r="AD1273" s="61"/>
      <c r="AE1273" s="61"/>
      <c r="AF1273" s="46"/>
      <c r="AG1273" s="46"/>
      <c r="AH1273" s="46"/>
      <c r="AI1273" s="46"/>
      <c r="AJ1273" s="46"/>
      <c r="AK1273" s="46"/>
      <c r="AL1273" s="46"/>
    </row>
    <row r="1274" spans="1:38" x14ac:dyDescent="0.45">
      <c r="A1274" s="16"/>
      <c r="B1274" s="21"/>
      <c r="C1274" s="16"/>
      <c r="D1274" s="16"/>
      <c r="E1274" s="56"/>
      <c r="F1274" s="56"/>
      <c r="G1274" s="57"/>
      <c r="H1274" s="56"/>
      <c r="I1274" s="56"/>
      <c r="J1274" s="56"/>
      <c r="K1274" s="56"/>
      <c r="L1274" s="71"/>
      <c r="M1274" s="56"/>
      <c r="N1274" s="46"/>
      <c r="O1274" s="46" t="s">
        <v>54</v>
      </c>
      <c r="P1274" s="46">
        <f>SUM(P1273:P1273)</f>
        <v>0</v>
      </c>
      <c r="Q1274" s="56"/>
      <c r="R1274" s="58"/>
      <c r="S1274" s="59"/>
      <c r="T1274" s="58"/>
      <c r="U1274" s="58"/>
      <c r="V1274" s="60"/>
      <c r="W1274" s="56"/>
      <c r="X1274" s="56"/>
      <c r="Y1274" s="56"/>
      <c r="Z1274" s="46"/>
      <c r="AA1274" s="66"/>
      <c r="AB1274" s="46"/>
      <c r="AC1274" s="46"/>
      <c r="AD1274" s="61"/>
      <c r="AE1274" s="61"/>
      <c r="AF1274" s="46"/>
      <c r="AG1274" s="46"/>
      <c r="AH1274" s="46">
        <f>SUM(AH1273:AH1273)</f>
        <v>0</v>
      </c>
      <c r="AI1274" s="46"/>
      <c r="AJ1274" s="46">
        <f>SUM(AJ1273:AJ1273)</f>
        <v>0</v>
      </c>
      <c r="AK1274" s="46"/>
      <c r="AL1274" s="46">
        <f>SUM(AL1273:AL1273)</f>
        <v>0</v>
      </c>
    </row>
    <row r="1275" spans="1:38" x14ac:dyDescent="0.45">
      <c r="A1275" s="16" t="s">
        <v>2023</v>
      </c>
      <c r="B1275" s="21">
        <v>3770400058497</v>
      </c>
      <c r="C1275" s="16" t="s">
        <v>2024</v>
      </c>
      <c r="D1275" s="16" t="s">
        <v>2025</v>
      </c>
      <c r="E1275" s="56">
        <v>731</v>
      </c>
      <c r="F1275" s="56">
        <v>8995</v>
      </c>
      <c r="G1275" s="57" t="s">
        <v>2026</v>
      </c>
      <c r="H1275" s="56" t="s">
        <v>42</v>
      </c>
      <c r="I1275" s="56">
        <v>26080</v>
      </c>
      <c r="J1275" s="56"/>
      <c r="K1275" s="56"/>
      <c r="L1275" s="71"/>
      <c r="M1275" s="56"/>
      <c r="N1275" s="46"/>
      <c r="O1275" s="46"/>
      <c r="P1275" s="46"/>
      <c r="Q1275" s="56"/>
      <c r="R1275" s="58"/>
      <c r="S1275" s="59"/>
      <c r="T1275" s="58"/>
      <c r="U1275" s="58"/>
      <c r="V1275" s="60"/>
      <c r="W1275" s="56"/>
      <c r="X1275" s="56"/>
      <c r="Y1275" s="56"/>
      <c r="Z1275" s="46"/>
      <c r="AA1275" s="66"/>
      <c r="AB1275" s="46"/>
      <c r="AC1275" s="46"/>
      <c r="AD1275" s="61"/>
      <c r="AE1275" s="61"/>
      <c r="AF1275" s="46"/>
      <c r="AG1275" s="46"/>
      <c r="AH1275" s="46"/>
      <c r="AI1275" s="46"/>
      <c r="AJ1275" s="46"/>
      <c r="AK1275" s="46"/>
      <c r="AL1275" s="46"/>
    </row>
    <row r="1276" spans="1:38" x14ac:dyDescent="0.45">
      <c r="A1276" s="16"/>
      <c r="B1276" s="21"/>
      <c r="C1276" s="16"/>
      <c r="D1276" s="16"/>
      <c r="E1276" s="56"/>
      <c r="F1276" s="56"/>
      <c r="G1276" s="57"/>
      <c r="H1276" s="56"/>
      <c r="I1276" s="56"/>
      <c r="J1276" s="56"/>
      <c r="K1276" s="56"/>
      <c r="L1276" s="71"/>
      <c r="M1276" s="56"/>
      <c r="N1276" s="46"/>
      <c r="O1276" s="46" t="s">
        <v>54</v>
      </c>
      <c r="P1276" s="46">
        <f>SUM(P1275:P1275)</f>
        <v>0</v>
      </c>
      <c r="Q1276" s="56"/>
      <c r="R1276" s="58"/>
      <c r="S1276" s="59"/>
      <c r="T1276" s="58"/>
      <c r="U1276" s="58"/>
      <c r="V1276" s="60"/>
      <c r="W1276" s="56"/>
      <c r="X1276" s="56"/>
      <c r="Y1276" s="56"/>
      <c r="Z1276" s="46"/>
      <c r="AA1276" s="66"/>
      <c r="AB1276" s="46"/>
      <c r="AC1276" s="46"/>
      <c r="AD1276" s="61"/>
      <c r="AE1276" s="61"/>
      <c r="AF1276" s="46"/>
      <c r="AG1276" s="46"/>
      <c r="AH1276" s="46">
        <f>SUM(AH1275:AH1275)</f>
        <v>0</v>
      </c>
      <c r="AI1276" s="46"/>
      <c r="AJ1276" s="46">
        <f>SUM(AJ1275:AJ1275)</f>
        <v>0</v>
      </c>
      <c r="AK1276" s="46"/>
      <c r="AL1276" s="46">
        <f>SUM(AL1275:AL1275)</f>
        <v>0</v>
      </c>
    </row>
    <row r="1277" spans="1:38" x14ac:dyDescent="0.45">
      <c r="A1277" s="16" t="s">
        <v>2027</v>
      </c>
      <c r="B1277" s="21">
        <v>3770400058497</v>
      </c>
      <c r="C1277" s="16" t="s">
        <v>2028</v>
      </c>
      <c r="D1277" s="16" t="s">
        <v>2029</v>
      </c>
      <c r="E1277" s="56">
        <v>732</v>
      </c>
      <c r="F1277" s="56">
        <v>2871</v>
      </c>
      <c r="G1277" s="57" t="s">
        <v>2030</v>
      </c>
      <c r="H1277" s="56" t="s">
        <v>42</v>
      </c>
      <c r="I1277" s="56">
        <v>26081</v>
      </c>
      <c r="J1277" s="56">
        <v>2</v>
      </c>
      <c r="K1277" s="56">
        <v>2</v>
      </c>
      <c r="L1277" s="71">
        <v>45</v>
      </c>
      <c r="M1277" s="56" t="s">
        <v>43</v>
      </c>
      <c r="N1277" s="46">
        <f>((J1277*400)+(K1277*100))+L1277</f>
        <v>1045</v>
      </c>
      <c r="O1277" s="46">
        <v>150</v>
      </c>
      <c r="P1277" s="46">
        <f>N1277*O1277</f>
        <v>156750</v>
      </c>
      <c r="Q1277" s="56"/>
      <c r="R1277" s="58"/>
      <c r="S1277" s="59"/>
      <c r="T1277" s="58"/>
      <c r="U1277" s="58"/>
      <c r="V1277" s="60"/>
      <c r="W1277" s="56"/>
      <c r="X1277" s="56"/>
      <c r="Y1277" s="56"/>
      <c r="Z1277" s="46"/>
      <c r="AA1277" s="66"/>
      <c r="AB1277" s="46"/>
      <c r="AC1277" s="46"/>
      <c r="AD1277" s="61"/>
      <c r="AE1277" s="61"/>
      <c r="AF1277" s="46"/>
      <c r="AG1277" s="46">
        <f>IF(AND(AF1277="",P1277=""),0,IF((AF1277=""),P1277,IF((P1277=""),AF1277,AF1277+P1277)))</f>
        <v>156750</v>
      </c>
      <c r="AH1277" s="46">
        <f>IF( (AA1277=""),AG1277*1,AG1277*(AA1277/100) )</f>
        <v>156750</v>
      </c>
      <c r="AI1277" s="46">
        <v>0</v>
      </c>
      <c r="AJ1277" s="46">
        <f>IF((AI1277-AH1277) &gt; 1,0,IF((AI1277-AH1277)&lt;0,AH1277-AI1277,AI1277-AH1277))</f>
        <v>156750</v>
      </c>
      <c r="AK1277" s="46">
        <v>0.3</v>
      </c>
      <c r="AL1277" s="46">
        <f>AJ1277*(AK1277/100)</f>
        <v>470.25</v>
      </c>
    </row>
    <row r="1278" spans="1:38" x14ac:dyDescent="0.45">
      <c r="A1278" s="16"/>
      <c r="B1278" s="21"/>
      <c r="C1278" s="16"/>
      <c r="D1278" s="16"/>
      <c r="E1278" s="56"/>
      <c r="F1278" s="56"/>
      <c r="G1278" s="57"/>
      <c r="H1278" s="56"/>
      <c r="I1278" s="56"/>
      <c r="J1278" s="56"/>
      <c r="K1278" s="56"/>
      <c r="L1278" s="71"/>
      <c r="M1278" s="56"/>
      <c r="N1278" s="46"/>
      <c r="O1278" s="46" t="s">
        <v>54</v>
      </c>
      <c r="P1278" s="46">
        <f>SUM(P1277:P1277)</f>
        <v>156750</v>
      </c>
      <c r="Q1278" s="56"/>
      <c r="R1278" s="58"/>
      <c r="S1278" s="59"/>
      <c r="T1278" s="58"/>
      <c r="U1278" s="58"/>
      <c r="V1278" s="60"/>
      <c r="W1278" s="56"/>
      <c r="X1278" s="56"/>
      <c r="Y1278" s="56"/>
      <c r="Z1278" s="46"/>
      <c r="AA1278" s="66"/>
      <c r="AB1278" s="46"/>
      <c r="AC1278" s="46"/>
      <c r="AD1278" s="61"/>
      <c r="AE1278" s="61"/>
      <c r="AF1278" s="46"/>
      <c r="AG1278" s="46"/>
      <c r="AH1278" s="46">
        <f>SUM(AH1277:AH1277)</f>
        <v>156750</v>
      </c>
      <c r="AI1278" s="46"/>
      <c r="AJ1278" s="46">
        <f>SUM(AJ1277:AJ1277)</f>
        <v>156750</v>
      </c>
      <c r="AK1278" s="46"/>
      <c r="AL1278" s="46">
        <f>SUM(AL1277:AL1277)</f>
        <v>470.25</v>
      </c>
    </row>
    <row r="1279" spans="1:38" x14ac:dyDescent="0.45">
      <c r="A1279" s="16" t="s">
        <v>2031</v>
      </c>
      <c r="B1279" s="21">
        <v>1100300053999</v>
      </c>
      <c r="C1279" s="16" t="s">
        <v>2032</v>
      </c>
      <c r="D1279" s="16" t="s">
        <v>2033</v>
      </c>
      <c r="E1279" s="56">
        <v>733</v>
      </c>
      <c r="F1279" s="56">
        <v>652</v>
      </c>
      <c r="G1279" s="57" t="s">
        <v>2034</v>
      </c>
      <c r="H1279" s="56" t="s">
        <v>42</v>
      </c>
      <c r="I1279" s="56">
        <v>32731</v>
      </c>
      <c r="J1279" s="56">
        <v>0</v>
      </c>
      <c r="K1279" s="56">
        <v>1</v>
      </c>
      <c r="L1279" s="71">
        <v>0</v>
      </c>
      <c r="M1279" s="56" t="s">
        <v>43</v>
      </c>
      <c r="N1279" s="46">
        <f>((J1279*400)+(K1279*100))+L1279</f>
        <v>100</v>
      </c>
      <c r="O1279" s="46">
        <v>150</v>
      </c>
      <c r="P1279" s="46">
        <f>N1279*O1279</f>
        <v>15000</v>
      </c>
      <c r="Q1279" s="56"/>
      <c r="R1279" s="58"/>
      <c r="S1279" s="59"/>
      <c r="T1279" s="58"/>
      <c r="U1279" s="58"/>
      <c r="V1279" s="60"/>
      <c r="W1279" s="56"/>
      <c r="X1279" s="56"/>
      <c r="Y1279" s="56"/>
      <c r="Z1279" s="46"/>
      <c r="AA1279" s="66"/>
      <c r="AB1279" s="46"/>
      <c r="AC1279" s="46"/>
      <c r="AD1279" s="61"/>
      <c r="AE1279" s="61"/>
      <c r="AF1279" s="46"/>
      <c r="AG1279" s="46">
        <f>IF(AND(AF1279="",P1279=""),0,IF((AF1279=""),P1279,IF((P1279=""),AF1279,AF1279+P1279)))</f>
        <v>15000</v>
      </c>
      <c r="AH1279" s="46">
        <f>IF( (AA1279=""),AG1279*1,AG1279*(AA1279/100) )</f>
        <v>15000</v>
      </c>
      <c r="AI1279" s="46">
        <v>0</v>
      </c>
      <c r="AJ1279" s="46">
        <f>IF((AI1279-AH1279) &gt; 1,0,IF((AI1279-AH1279)&lt;0,AH1279-AI1279,AI1279-AH1279))</f>
        <v>15000</v>
      </c>
      <c r="AK1279" s="46">
        <v>0.3</v>
      </c>
      <c r="AL1279" s="46">
        <f>AJ1279*(AK1279/100)</f>
        <v>45</v>
      </c>
    </row>
    <row r="1280" spans="1:38" x14ac:dyDescent="0.45">
      <c r="A1280" s="16"/>
      <c r="B1280" s="21"/>
      <c r="C1280" s="16"/>
      <c r="D1280" s="16"/>
      <c r="E1280" s="56"/>
      <c r="F1280" s="56"/>
      <c r="G1280" s="57"/>
      <c r="H1280" s="56"/>
      <c r="I1280" s="56"/>
      <c r="J1280" s="56"/>
      <c r="K1280" s="56"/>
      <c r="L1280" s="71"/>
      <c r="M1280" s="56"/>
      <c r="N1280" s="46"/>
      <c r="O1280" s="46" t="s">
        <v>54</v>
      </c>
      <c r="P1280" s="46">
        <f>SUM(P1279:P1279)</f>
        <v>15000</v>
      </c>
      <c r="Q1280" s="56"/>
      <c r="R1280" s="58"/>
      <c r="S1280" s="59"/>
      <c r="T1280" s="58"/>
      <c r="U1280" s="58"/>
      <c r="V1280" s="60"/>
      <c r="W1280" s="56"/>
      <c r="X1280" s="56"/>
      <c r="Y1280" s="56"/>
      <c r="Z1280" s="46"/>
      <c r="AA1280" s="66"/>
      <c r="AB1280" s="46"/>
      <c r="AC1280" s="46"/>
      <c r="AD1280" s="61"/>
      <c r="AE1280" s="61"/>
      <c r="AF1280" s="46"/>
      <c r="AG1280" s="46"/>
      <c r="AH1280" s="46">
        <f>SUM(AH1279:AH1279)</f>
        <v>15000</v>
      </c>
      <c r="AI1280" s="46"/>
      <c r="AJ1280" s="46">
        <f>SUM(AJ1279:AJ1279)</f>
        <v>15000</v>
      </c>
      <c r="AK1280" s="46"/>
      <c r="AL1280" s="46">
        <f>SUM(AL1279:AL1279)</f>
        <v>45</v>
      </c>
    </row>
    <row r="1281" spans="1:38" x14ac:dyDescent="0.45">
      <c r="A1281" s="16" t="s">
        <v>2035</v>
      </c>
      <c r="B1281" s="21">
        <v>3770400009801</v>
      </c>
      <c r="C1281" s="16" t="s">
        <v>2036</v>
      </c>
      <c r="D1281" s="16" t="s">
        <v>2037</v>
      </c>
      <c r="E1281" s="56">
        <v>734</v>
      </c>
      <c r="F1281" s="56">
        <v>7936</v>
      </c>
      <c r="G1281" s="57" t="s">
        <v>2038</v>
      </c>
      <c r="H1281" s="56" t="s">
        <v>42</v>
      </c>
      <c r="I1281" s="56">
        <v>2645</v>
      </c>
      <c r="J1281" s="56"/>
      <c r="K1281" s="56"/>
      <c r="L1281" s="71"/>
      <c r="M1281" s="56"/>
      <c r="N1281" s="46"/>
      <c r="O1281" s="46"/>
      <c r="P1281" s="46"/>
      <c r="Q1281" s="56"/>
      <c r="R1281" s="58"/>
      <c r="S1281" s="59"/>
      <c r="T1281" s="58"/>
      <c r="U1281" s="58"/>
      <c r="V1281" s="60"/>
      <c r="W1281" s="56"/>
      <c r="X1281" s="56"/>
      <c r="Y1281" s="56"/>
      <c r="Z1281" s="46"/>
      <c r="AA1281" s="66"/>
      <c r="AB1281" s="46"/>
      <c r="AC1281" s="46"/>
      <c r="AD1281" s="61"/>
      <c r="AE1281" s="61"/>
      <c r="AF1281" s="46"/>
      <c r="AG1281" s="46"/>
      <c r="AH1281" s="46"/>
      <c r="AI1281" s="46"/>
      <c r="AJ1281" s="46"/>
      <c r="AK1281" s="46"/>
      <c r="AL1281" s="46"/>
    </row>
    <row r="1282" spans="1:38" x14ac:dyDescent="0.45">
      <c r="A1282" s="16"/>
      <c r="B1282" s="21"/>
      <c r="C1282" s="16"/>
      <c r="D1282" s="16"/>
      <c r="E1282" s="56">
        <v>735</v>
      </c>
      <c r="F1282" s="56">
        <v>6723</v>
      </c>
      <c r="G1282" s="57" t="s">
        <v>2039</v>
      </c>
      <c r="H1282" s="56" t="s">
        <v>42</v>
      </c>
      <c r="I1282" s="56">
        <v>31032</v>
      </c>
      <c r="J1282" s="56"/>
      <c r="K1282" s="56"/>
      <c r="L1282" s="71"/>
      <c r="M1282" s="56"/>
      <c r="N1282" s="46"/>
      <c r="O1282" s="46"/>
      <c r="P1282" s="46"/>
      <c r="Q1282" s="56"/>
      <c r="R1282" s="58"/>
      <c r="S1282" s="59"/>
      <c r="T1282" s="58"/>
      <c r="U1282" s="58"/>
      <c r="V1282" s="60"/>
      <c r="W1282" s="56"/>
      <c r="X1282" s="56"/>
      <c r="Y1282" s="56"/>
      <c r="Z1282" s="46"/>
      <c r="AA1282" s="66"/>
      <c r="AB1282" s="46"/>
      <c r="AC1282" s="46"/>
      <c r="AD1282" s="61"/>
      <c r="AE1282" s="61"/>
      <c r="AF1282" s="46"/>
      <c r="AG1282" s="46"/>
      <c r="AH1282" s="46"/>
      <c r="AI1282" s="46"/>
      <c r="AJ1282" s="46"/>
      <c r="AK1282" s="46"/>
      <c r="AL1282" s="46"/>
    </row>
    <row r="1283" spans="1:38" x14ac:dyDescent="0.45">
      <c r="A1283" s="16"/>
      <c r="B1283" s="21"/>
      <c r="C1283" s="16"/>
      <c r="D1283" s="16"/>
      <c r="E1283" s="56"/>
      <c r="F1283" s="56"/>
      <c r="G1283" s="57"/>
      <c r="H1283" s="56"/>
      <c r="I1283" s="56"/>
      <c r="J1283" s="56"/>
      <c r="K1283" s="56"/>
      <c r="L1283" s="71"/>
      <c r="M1283" s="56"/>
      <c r="N1283" s="46"/>
      <c r="O1283" s="46" t="s">
        <v>54</v>
      </c>
      <c r="P1283" s="46">
        <f>SUM(P1281:P1282)</f>
        <v>0</v>
      </c>
      <c r="Q1283" s="56"/>
      <c r="R1283" s="58"/>
      <c r="S1283" s="59"/>
      <c r="T1283" s="58"/>
      <c r="U1283" s="58"/>
      <c r="V1283" s="60"/>
      <c r="W1283" s="56"/>
      <c r="X1283" s="56"/>
      <c r="Y1283" s="56"/>
      <c r="Z1283" s="46"/>
      <c r="AA1283" s="66"/>
      <c r="AB1283" s="46"/>
      <c r="AC1283" s="46"/>
      <c r="AD1283" s="61"/>
      <c r="AE1283" s="61"/>
      <c r="AF1283" s="46"/>
      <c r="AG1283" s="46"/>
      <c r="AH1283" s="46">
        <f>SUM(AH1281:AH1282)</f>
        <v>0</v>
      </c>
      <c r="AI1283" s="46"/>
      <c r="AJ1283" s="46">
        <f>SUM(AJ1281:AJ1282)</f>
        <v>0</v>
      </c>
      <c r="AK1283" s="46"/>
      <c r="AL1283" s="46">
        <f>SUM(AL1281:AL1282)</f>
        <v>0</v>
      </c>
    </row>
    <row r="1284" spans="1:38" x14ac:dyDescent="0.45">
      <c r="A1284" s="16" t="s">
        <v>2040</v>
      </c>
      <c r="B1284" s="21">
        <v>3770500136694</v>
      </c>
      <c r="C1284" s="16" t="s">
        <v>2041</v>
      </c>
      <c r="D1284" s="16" t="s">
        <v>2042</v>
      </c>
      <c r="E1284" s="56">
        <v>736</v>
      </c>
      <c r="F1284" s="56">
        <v>7346</v>
      </c>
      <c r="G1284" s="57" t="s">
        <v>2043</v>
      </c>
      <c r="H1284" s="56" t="s">
        <v>42</v>
      </c>
      <c r="I1284" s="56">
        <v>34011</v>
      </c>
      <c r="J1284" s="56"/>
      <c r="K1284" s="56"/>
      <c r="L1284" s="71"/>
      <c r="M1284" s="56"/>
      <c r="N1284" s="46"/>
      <c r="O1284" s="46"/>
      <c r="P1284" s="46"/>
      <c r="Q1284" s="56"/>
      <c r="R1284" s="58"/>
      <c r="S1284" s="59"/>
      <c r="T1284" s="58"/>
      <c r="U1284" s="58"/>
      <c r="V1284" s="60"/>
      <c r="W1284" s="56"/>
      <c r="X1284" s="56"/>
      <c r="Y1284" s="56"/>
      <c r="Z1284" s="46"/>
      <c r="AA1284" s="66"/>
      <c r="AB1284" s="46"/>
      <c r="AC1284" s="46"/>
      <c r="AD1284" s="61"/>
      <c r="AE1284" s="61"/>
      <c r="AF1284" s="46"/>
      <c r="AG1284" s="46"/>
      <c r="AH1284" s="46"/>
      <c r="AI1284" s="46"/>
      <c r="AJ1284" s="46"/>
      <c r="AK1284" s="46"/>
      <c r="AL1284" s="46"/>
    </row>
    <row r="1285" spans="1:38" x14ac:dyDescent="0.45">
      <c r="A1285" s="16"/>
      <c r="B1285" s="21"/>
      <c r="C1285" s="16"/>
      <c r="D1285" s="16"/>
      <c r="E1285" s="56"/>
      <c r="F1285" s="56"/>
      <c r="G1285" s="57"/>
      <c r="H1285" s="56"/>
      <c r="I1285" s="56"/>
      <c r="J1285" s="56"/>
      <c r="K1285" s="56"/>
      <c r="L1285" s="71"/>
      <c r="M1285" s="56"/>
      <c r="N1285" s="46"/>
      <c r="O1285" s="46" t="s">
        <v>54</v>
      </c>
      <c r="P1285" s="46">
        <f>SUM(P1284:P1284)</f>
        <v>0</v>
      </c>
      <c r="Q1285" s="56"/>
      <c r="R1285" s="58"/>
      <c r="S1285" s="59"/>
      <c r="T1285" s="58"/>
      <c r="U1285" s="58"/>
      <c r="V1285" s="60"/>
      <c r="W1285" s="56"/>
      <c r="X1285" s="56"/>
      <c r="Y1285" s="56"/>
      <c r="Z1285" s="46"/>
      <c r="AA1285" s="66"/>
      <c r="AB1285" s="46"/>
      <c r="AC1285" s="46"/>
      <c r="AD1285" s="61"/>
      <c r="AE1285" s="61"/>
      <c r="AF1285" s="46"/>
      <c r="AG1285" s="46"/>
      <c r="AH1285" s="46">
        <f>SUM(AH1284:AH1284)</f>
        <v>0</v>
      </c>
      <c r="AI1285" s="46"/>
      <c r="AJ1285" s="46">
        <f>SUM(AJ1284:AJ1284)</f>
        <v>0</v>
      </c>
      <c r="AK1285" s="46"/>
      <c r="AL1285" s="46">
        <f>SUM(AL1284:AL1284)</f>
        <v>0</v>
      </c>
    </row>
    <row r="1286" spans="1:38" x14ac:dyDescent="0.45">
      <c r="A1286" s="16" t="s">
        <v>2044</v>
      </c>
      <c r="B1286" s="21">
        <v>3110401328647</v>
      </c>
      <c r="C1286" s="16" t="s">
        <v>2045</v>
      </c>
      <c r="D1286" s="16" t="s">
        <v>2046</v>
      </c>
      <c r="E1286" s="56">
        <v>737</v>
      </c>
      <c r="F1286" s="56">
        <v>3896</v>
      </c>
      <c r="G1286" s="57" t="s">
        <v>2047</v>
      </c>
      <c r="H1286" s="56" t="s">
        <v>42</v>
      </c>
      <c r="I1286" s="56">
        <v>19950</v>
      </c>
      <c r="J1286" s="56">
        <v>0</v>
      </c>
      <c r="K1286" s="56">
        <v>2</v>
      </c>
      <c r="L1286" s="71">
        <v>10</v>
      </c>
      <c r="M1286" s="56" t="s">
        <v>90</v>
      </c>
      <c r="N1286" s="46">
        <f>((J1286*400)+(K1286*100))+L1286</f>
        <v>210</v>
      </c>
      <c r="O1286" s="46">
        <v>2500</v>
      </c>
      <c r="P1286" s="46">
        <f>N1286*O1286</f>
        <v>525000</v>
      </c>
      <c r="Q1286" s="56"/>
      <c r="R1286" s="58"/>
      <c r="S1286" s="59"/>
      <c r="T1286" s="58"/>
      <c r="U1286" s="58"/>
      <c r="V1286" s="60"/>
      <c r="W1286" s="56"/>
      <c r="X1286" s="56"/>
      <c r="Y1286" s="56"/>
      <c r="Z1286" s="46"/>
      <c r="AA1286" s="66"/>
      <c r="AB1286" s="46"/>
      <c r="AC1286" s="46"/>
      <c r="AD1286" s="61"/>
      <c r="AE1286" s="61"/>
      <c r="AF1286" s="46"/>
      <c r="AG1286" s="46">
        <f>IF(AND(AF1286="",P1286=""),0,IF((AF1286=""),P1286,IF((P1286=""),AF1286,AF1286+P1286)))</f>
        <v>525000</v>
      </c>
      <c r="AH1286" s="46">
        <f>IF( (AA1286=""),AG1286*1,AG1286*(AA1286/100) )</f>
        <v>525000</v>
      </c>
      <c r="AI1286" s="46">
        <v>50000000</v>
      </c>
      <c r="AJ1286" s="46">
        <f>IF((AI1286-AH1286) &gt; 1,0,IF((AI1286-AH1286)&lt;0,AH1286-AI1286,AI1286-AH1286))</f>
        <v>0</v>
      </c>
      <c r="AK1286" s="46">
        <v>0.01</v>
      </c>
      <c r="AL1286" s="46">
        <f>AJ1286*(AK1286/100)</f>
        <v>0</v>
      </c>
    </row>
    <row r="1287" spans="1:38" x14ac:dyDescent="0.45">
      <c r="A1287" s="16"/>
      <c r="B1287" s="21"/>
      <c r="C1287" s="16"/>
      <c r="D1287" s="16"/>
      <c r="E1287" s="56"/>
      <c r="F1287" s="56"/>
      <c r="G1287" s="57"/>
      <c r="H1287" s="56"/>
      <c r="I1287" s="56"/>
      <c r="J1287" s="56"/>
      <c r="K1287" s="56"/>
      <c r="L1287" s="71"/>
      <c r="M1287" s="56"/>
      <c r="N1287" s="46"/>
      <c r="O1287" s="46" t="s">
        <v>54</v>
      </c>
      <c r="P1287" s="46">
        <f>SUM(P1286:P1286)</f>
        <v>525000</v>
      </c>
      <c r="Q1287" s="56"/>
      <c r="R1287" s="58"/>
      <c r="S1287" s="59"/>
      <c r="T1287" s="58"/>
      <c r="U1287" s="58"/>
      <c r="V1287" s="60"/>
      <c r="W1287" s="56"/>
      <c r="X1287" s="56"/>
      <c r="Y1287" s="56"/>
      <c r="Z1287" s="46"/>
      <c r="AA1287" s="66"/>
      <c r="AB1287" s="46"/>
      <c r="AC1287" s="46"/>
      <c r="AD1287" s="61"/>
      <c r="AE1287" s="61"/>
      <c r="AF1287" s="46"/>
      <c r="AG1287" s="46"/>
      <c r="AH1287" s="46">
        <f>SUM(AH1286:AH1286)</f>
        <v>525000</v>
      </c>
      <c r="AI1287" s="46"/>
      <c r="AJ1287" s="46">
        <f>SUM(AJ1286:AJ1286)</f>
        <v>0</v>
      </c>
      <c r="AK1287" s="46"/>
      <c r="AL1287" s="46">
        <f>SUM(AL1286:AL1286)</f>
        <v>0</v>
      </c>
    </row>
    <row r="1288" spans="1:38" x14ac:dyDescent="0.45">
      <c r="A1288" s="16" t="s">
        <v>2048</v>
      </c>
      <c r="B1288" s="21">
        <v>3100900031941</v>
      </c>
      <c r="C1288" s="16" t="s">
        <v>2049</v>
      </c>
      <c r="D1288" s="16" t="s">
        <v>2050</v>
      </c>
      <c r="E1288" s="56">
        <v>738</v>
      </c>
      <c r="F1288" s="56">
        <v>7354</v>
      </c>
      <c r="G1288" s="57" t="s">
        <v>2051</v>
      </c>
      <c r="H1288" s="56" t="s">
        <v>42</v>
      </c>
      <c r="I1288" s="56">
        <v>17324</v>
      </c>
      <c r="J1288" s="56"/>
      <c r="K1288" s="56"/>
      <c r="L1288" s="71"/>
      <c r="M1288" s="56"/>
      <c r="N1288" s="46"/>
      <c r="O1288" s="46"/>
      <c r="P1288" s="46"/>
      <c r="Q1288" s="56"/>
      <c r="R1288" s="58"/>
      <c r="S1288" s="59"/>
      <c r="T1288" s="58"/>
      <c r="U1288" s="58"/>
      <c r="V1288" s="60"/>
      <c r="W1288" s="56"/>
      <c r="X1288" s="56"/>
      <c r="Y1288" s="56"/>
      <c r="Z1288" s="46"/>
      <c r="AA1288" s="66"/>
      <c r="AB1288" s="46"/>
      <c r="AC1288" s="46"/>
      <c r="AD1288" s="61"/>
      <c r="AE1288" s="61"/>
      <c r="AF1288" s="46"/>
      <c r="AG1288" s="46"/>
      <c r="AH1288" s="46"/>
      <c r="AI1288" s="46"/>
      <c r="AJ1288" s="46"/>
      <c r="AK1288" s="46"/>
      <c r="AL1288" s="46"/>
    </row>
    <row r="1289" spans="1:38" x14ac:dyDescent="0.45">
      <c r="A1289" s="16"/>
      <c r="B1289" s="21"/>
      <c r="C1289" s="16"/>
      <c r="D1289" s="16"/>
      <c r="E1289" s="56"/>
      <c r="F1289" s="56"/>
      <c r="G1289" s="57"/>
      <c r="H1289" s="56"/>
      <c r="I1289" s="56"/>
      <c r="J1289" s="56"/>
      <c r="K1289" s="56"/>
      <c r="L1289" s="71"/>
      <c r="M1289" s="56"/>
      <c r="N1289" s="46"/>
      <c r="O1289" s="46" t="s">
        <v>54</v>
      </c>
      <c r="P1289" s="46">
        <f>SUM(P1288:P1288)</f>
        <v>0</v>
      </c>
      <c r="Q1289" s="56"/>
      <c r="R1289" s="58"/>
      <c r="S1289" s="59"/>
      <c r="T1289" s="58"/>
      <c r="U1289" s="58"/>
      <c r="V1289" s="60"/>
      <c r="W1289" s="56"/>
      <c r="X1289" s="56"/>
      <c r="Y1289" s="56"/>
      <c r="Z1289" s="46"/>
      <c r="AA1289" s="66"/>
      <c r="AB1289" s="46"/>
      <c r="AC1289" s="46"/>
      <c r="AD1289" s="61"/>
      <c r="AE1289" s="61"/>
      <c r="AF1289" s="46"/>
      <c r="AG1289" s="46"/>
      <c r="AH1289" s="46">
        <f>SUM(AH1288:AH1288)</f>
        <v>0</v>
      </c>
      <c r="AI1289" s="46"/>
      <c r="AJ1289" s="46">
        <f>SUM(AJ1288:AJ1288)</f>
        <v>0</v>
      </c>
      <c r="AK1289" s="46"/>
      <c r="AL1289" s="46">
        <f>SUM(AL1288:AL1288)</f>
        <v>0</v>
      </c>
    </row>
    <row r="1290" spans="1:38" x14ac:dyDescent="0.45">
      <c r="A1290" s="16" t="s">
        <v>2052</v>
      </c>
      <c r="B1290" s="21">
        <v>1770400159581</v>
      </c>
      <c r="C1290" s="16" t="s">
        <v>2053</v>
      </c>
      <c r="D1290" s="16" t="s">
        <v>2054</v>
      </c>
      <c r="E1290" s="56">
        <v>739</v>
      </c>
      <c r="F1290" s="56">
        <v>3315</v>
      </c>
      <c r="G1290" s="57" t="s">
        <v>2055</v>
      </c>
      <c r="H1290" s="56" t="s">
        <v>42</v>
      </c>
      <c r="I1290" s="56">
        <v>11031</v>
      </c>
      <c r="J1290" s="56">
        <v>1</v>
      </c>
      <c r="K1290" s="56">
        <v>2</v>
      </c>
      <c r="L1290" s="71">
        <v>27</v>
      </c>
      <c r="M1290" s="56" t="s">
        <v>43</v>
      </c>
      <c r="N1290" s="46">
        <f>((J1290*400)+(K1290*100))+L1290</f>
        <v>627</v>
      </c>
      <c r="O1290" s="46">
        <v>750</v>
      </c>
      <c r="P1290" s="46">
        <f>N1290*O1290</f>
        <v>470250</v>
      </c>
      <c r="Q1290" s="56"/>
      <c r="R1290" s="58"/>
      <c r="S1290" s="59"/>
      <c r="T1290" s="58"/>
      <c r="U1290" s="58"/>
      <c r="V1290" s="60"/>
      <c r="W1290" s="56"/>
      <c r="X1290" s="56"/>
      <c r="Y1290" s="56"/>
      <c r="Z1290" s="46"/>
      <c r="AA1290" s="66"/>
      <c r="AB1290" s="46"/>
      <c r="AC1290" s="46"/>
      <c r="AD1290" s="61"/>
      <c r="AE1290" s="61"/>
      <c r="AF1290" s="46"/>
      <c r="AG1290" s="46">
        <f>IF(AND(AF1290="",P1290=""),0,IF((AF1290=""),P1290,IF((P1290=""),AF1290,AF1290+P1290)))</f>
        <v>470250</v>
      </c>
      <c r="AH1290" s="46">
        <f>IF( (AA1290=""),AG1290*1,AG1290*(AA1290/100) )</f>
        <v>470250</v>
      </c>
      <c r="AI1290" s="46">
        <v>0</v>
      </c>
      <c r="AJ1290" s="46">
        <f>IF((AI1290-AH1290) &gt; 1,0,IF((AI1290-AH1290)&lt;0,AH1290-AI1290,AI1290-AH1290))</f>
        <v>470250</v>
      </c>
      <c r="AK1290" s="46">
        <v>0.3</v>
      </c>
      <c r="AL1290" s="46">
        <f>AJ1290*(AK1290/100)</f>
        <v>1410.75</v>
      </c>
    </row>
    <row r="1291" spans="1:38" x14ac:dyDescent="0.45">
      <c r="A1291" s="16"/>
      <c r="B1291" s="21"/>
      <c r="C1291" s="16"/>
      <c r="D1291" s="16"/>
      <c r="E1291" s="56">
        <v>740</v>
      </c>
      <c r="F1291" s="56">
        <v>5959</v>
      </c>
      <c r="G1291" s="57"/>
      <c r="H1291" s="56" t="s">
        <v>42</v>
      </c>
      <c r="I1291" s="56">
        <v>11031</v>
      </c>
      <c r="J1291" s="56">
        <v>1</v>
      </c>
      <c r="K1291" s="56">
        <v>2</v>
      </c>
      <c r="L1291" s="71">
        <v>27</v>
      </c>
      <c r="M1291" s="56" t="s">
        <v>43</v>
      </c>
      <c r="N1291" s="46">
        <f>((J1291*400)+(K1291*100))+L1291</f>
        <v>627</v>
      </c>
      <c r="O1291" s="46">
        <v>750</v>
      </c>
      <c r="P1291" s="46">
        <f>N1291*O1291</f>
        <v>470250</v>
      </c>
      <c r="Q1291" s="56"/>
      <c r="R1291" s="58"/>
      <c r="S1291" s="59"/>
      <c r="T1291" s="58"/>
      <c r="U1291" s="58"/>
      <c r="V1291" s="60"/>
      <c r="W1291" s="56"/>
      <c r="X1291" s="56"/>
      <c r="Y1291" s="56"/>
      <c r="Z1291" s="46"/>
      <c r="AA1291" s="66"/>
      <c r="AB1291" s="46"/>
      <c r="AC1291" s="46"/>
      <c r="AD1291" s="61"/>
      <c r="AE1291" s="61"/>
      <c r="AF1291" s="46"/>
      <c r="AG1291" s="46">
        <f>IF(AND(AF1291="",P1291=""),0,IF((AF1291=""),P1291,IF((P1291=""),AF1291,AF1291+P1291)))</f>
        <v>470250</v>
      </c>
      <c r="AH1291" s="46">
        <f>IF( (AA1291=""),AG1291*1,AG1291*(AA1291/100) )</f>
        <v>470250</v>
      </c>
      <c r="AI1291" s="46">
        <v>0</v>
      </c>
      <c r="AJ1291" s="46">
        <f>IF((AI1291-AH1291) &gt; 1,0,IF((AI1291-AH1291)&lt;0,AH1291-AI1291,AI1291-AH1291))</f>
        <v>470250</v>
      </c>
      <c r="AK1291" s="46">
        <v>0.3</v>
      </c>
      <c r="AL1291" s="46">
        <f>AJ1291*(AK1291/100)</f>
        <v>1410.75</v>
      </c>
    </row>
    <row r="1292" spans="1:38" x14ac:dyDescent="0.45">
      <c r="A1292" s="16"/>
      <c r="B1292" s="21"/>
      <c r="C1292" s="16"/>
      <c r="D1292" s="16"/>
      <c r="E1292" s="56"/>
      <c r="F1292" s="56"/>
      <c r="G1292" s="57"/>
      <c r="H1292" s="56"/>
      <c r="I1292" s="56"/>
      <c r="J1292" s="56"/>
      <c r="K1292" s="56"/>
      <c r="L1292" s="71"/>
      <c r="M1292" s="56"/>
      <c r="N1292" s="46"/>
      <c r="O1292" s="46" t="s">
        <v>54</v>
      </c>
      <c r="P1292" s="46">
        <f>SUM(P1290:P1291)</f>
        <v>940500</v>
      </c>
      <c r="Q1292" s="56"/>
      <c r="R1292" s="58"/>
      <c r="S1292" s="59"/>
      <c r="T1292" s="58"/>
      <c r="U1292" s="58"/>
      <c r="V1292" s="60"/>
      <c r="W1292" s="56"/>
      <c r="X1292" s="56"/>
      <c r="Y1292" s="56"/>
      <c r="Z1292" s="46"/>
      <c r="AA1292" s="66"/>
      <c r="AB1292" s="46"/>
      <c r="AC1292" s="46"/>
      <c r="AD1292" s="61"/>
      <c r="AE1292" s="61"/>
      <c r="AF1292" s="46"/>
      <c r="AG1292" s="46"/>
      <c r="AH1292" s="46">
        <f>SUM(AH1290:AH1291)</f>
        <v>940500</v>
      </c>
      <c r="AI1292" s="46"/>
      <c r="AJ1292" s="46">
        <f>SUM(AJ1290:AJ1291)</f>
        <v>940500</v>
      </c>
      <c r="AK1292" s="46"/>
      <c r="AL1292" s="46">
        <f>SUM(AL1290:AL1291)</f>
        <v>2821.5</v>
      </c>
    </row>
    <row r="1293" spans="1:38" x14ac:dyDescent="0.45">
      <c r="A1293" s="16" t="s">
        <v>2056</v>
      </c>
      <c r="B1293" s="21">
        <v>3770400001878</v>
      </c>
      <c r="C1293" s="16" t="s">
        <v>2057</v>
      </c>
      <c r="D1293" s="16" t="s">
        <v>2058</v>
      </c>
      <c r="E1293" s="56">
        <v>741</v>
      </c>
      <c r="F1293" s="56">
        <v>8505</v>
      </c>
      <c r="G1293" s="57" t="s">
        <v>2059</v>
      </c>
      <c r="H1293" s="56" t="s">
        <v>42</v>
      </c>
      <c r="I1293" s="56">
        <v>16925</v>
      </c>
      <c r="J1293" s="56"/>
      <c r="K1293" s="56"/>
      <c r="L1293" s="71"/>
      <c r="M1293" s="56"/>
      <c r="N1293" s="46"/>
      <c r="O1293" s="46"/>
      <c r="P1293" s="46"/>
      <c r="Q1293" s="56"/>
      <c r="R1293" s="58"/>
      <c r="S1293" s="59"/>
      <c r="T1293" s="58"/>
      <c r="U1293" s="58"/>
      <c r="V1293" s="60"/>
      <c r="W1293" s="56"/>
      <c r="X1293" s="56"/>
      <c r="Y1293" s="56"/>
      <c r="Z1293" s="46"/>
      <c r="AA1293" s="66"/>
      <c r="AB1293" s="46"/>
      <c r="AC1293" s="46"/>
      <c r="AD1293" s="61"/>
      <c r="AE1293" s="61"/>
      <c r="AF1293" s="46"/>
      <c r="AG1293" s="46"/>
      <c r="AH1293" s="46"/>
      <c r="AI1293" s="46"/>
      <c r="AJ1293" s="46"/>
      <c r="AK1293" s="46"/>
      <c r="AL1293" s="46"/>
    </row>
    <row r="1294" spans="1:38" x14ac:dyDescent="0.45">
      <c r="A1294" s="16"/>
      <c r="B1294" s="21"/>
      <c r="C1294" s="16"/>
      <c r="D1294" s="16"/>
      <c r="E1294" s="56"/>
      <c r="F1294" s="56"/>
      <c r="G1294" s="57"/>
      <c r="H1294" s="56"/>
      <c r="I1294" s="56"/>
      <c r="J1294" s="56"/>
      <c r="K1294" s="56"/>
      <c r="L1294" s="71"/>
      <c r="M1294" s="56"/>
      <c r="N1294" s="46"/>
      <c r="O1294" s="46" t="s">
        <v>54</v>
      </c>
      <c r="P1294" s="46">
        <f>SUM(P1293:P1293)</f>
        <v>0</v>
      </c>
      <c r="Q1294" s="56"/>
      <c r="R1294" s="58"/>
      <c r="S1294" s="59"/>
      <c r="T1294" s="58"/>
      <c r="U1294" s="58"/>
      <c r="V1294" s="60"/>
      <c r="W1294" s="56"/>
      <c r="X1294" s="56"/>
      <c r="Y1294" s="56"/>
      <c r="Z1294" s="46"/>
      <c r="AA1294" s="66"/>
      <c r="AB1294" s="46"/>
      <c r="AC1294" s="46"/>
      <c r="AD1294" s="61"/>
      <c r="AE1294" s="61"/>
      <c r="AF1294" s="46"/>
      <c r="AG1294" s="46"/>
      <c r="AH1294" s="46">
        <f>SUM(AH1293:AH1293)</f>
        <v>0</v>
      </c>
      <c r="AI1294" s="46"/>
      <c r="AJ1294" s="46">
        <f>SUM(AJ1293:AJ1293)</f>
        <v>0</v>
      </c>
      <c r="AK1294" s="46"/>
      <c r="AL1294" s="46">
        <f>SUM(AL1293:AL1293)</f>
        <v>0</v>
      </c>
    </row>
    <row r="1295" spans="1:38" x14ac:dyDescent="0.45">
      <c r="A1295" s="16" t="s">
        <v>2060</v>
      </c>
      <c r="B1295" s="21">
        <v>3770400042850</v>
      </c>
      <c r="C1295" s="16" t="s">
        <v>2061</v>
      </c>
      <c r="D1295" s="16" t="s">
        <v>2062</v>
      </c>
      <c r="E1295" s="56">
        <v>742</v>
      </c>
      <c r="F1295" s="56">
        <v>114</v>
      </c>
      <c r="G1295" s="57" t="s">
        <v>2063</v>
      </c>
      <c r="H1295" s="56" t="s">
        <v>42</v>
      </c>
      <c r="I1295" s="56">
        <v>12288</v>
      </c>
      <c r="J1295" s="56">
        <v>3</v>
      </c>
      <c r="K1295" s="56">
        <v>1</v>
      </c>
      <c r="L1295" s="71">
        <v>23</v>
      </c>
      <c r="M1295" s="56" t="s">
        <v>43</v>
      </c>
      <c r="N1295" s="46">
        <f>((J1295*400)+(K1295*100))+L1295</f>
        <v>1323</v>
      </c>
      <c r="O1295" s="46">
        <v>230</v>
      </c>
      <c r="P1295" s="46">
        <f>N1295*O1295</f>
        <v>304290</v>
      </c>
      <c r="Q1295" s="56"/>
      <c r="R1295" s="58"/>
      <c r="S1295" s="59"/>
      <c r="T1295" s="58"/>
      <c r="U1295" s="58"/>
      <c r="V1295" s="60"/>
      <c r="W1295" s="56"/>
      <c r="X1295" s="56"/>
      <c r="Y1295" s="56"/>
      <c r="Z1295" s="46"/>
      <c r="AA1295" s="66"/>
      <c r="AB1295" s="46"/>
      <c r="AC1295" s="46"/>
      <c r="AD1295" s="61"/>
      <c r="AE1295" s="61"/>
      <c r="AF1295" s="46"/>
      <c r="AG1295" s="46">
        <f>IF(AND(AF1295="",P1295=""),0,IF((AF1295=""),P1295,IF((P1295=""),AF1295,AF1295+P1295)))</f>
        <v>304290</v>
      </c>
      <c r="AH1295" s="46">
        <f>IF( (AA1295=""),AG1295*1,AG1295*(AA1295/100) )</f>
        <v>304290</v>
      </c>
      <c r="AI1295" s="46">
        <v>0</v>
      </c>
      <c r="AJ1295" s="46">
        <f>IF((AI1295-AH1295) &gt; 1,0,IF((AI1295-AH1295)&lt;0,AH1295-AI1295,AI1295-AH1295))</f>
        <v>304290</v>
      </c>
      <c r="AK1295" s="46">
        <v>0.3</v>
      </c>
      <c r="AL1295" s="46">
        <f>AJ1295*(AK1295/100)</f>
        <v>912.87</v>
      </c>
    </row>
    <row r="1296" spans="1:38" x14ac:dyDescent="0.45">
      <c r="A1296" s="16"/>
      <c r="B1296" s="21"/>
      <c r="C1296" s="16"/>
      <c r="D1296" s="16"/>
      <c r="E1296" s="56"/>
      <c r="F1296" s="56"/>
      <c r="G1296" s="57"/>
      <c r="H1296" s="56"/>
      <c r="I1296" s="56"/>
      <c r="J1296" s="56"/>
      <c r="K1296" s="56"/>
      <c r="L1296" s="71"/>
      <c r="M1296" s="56"/>
      <c r="N1296" s="46"/>
      <c r="O1296" s="46" t="s">
        <v>54</v>
      </c>
      <c r="P1296" s="46">
        <f>SUM(P1295:P1295)</f>
        <v>304290</v>
      </c>
      <c r="Q1296" s="56"/>
      <c r="R1296" s="58"/>
      <c r="S1296" s="59"/>
      <c r="T1296" s="58"/>
      <c r="U1296" s="58"/>
      <c r="V1296" s="60"/>
      <c r="W1296" s="56"/>
      <c r="X1296" s="56"/>
      <c r="Y1296" s="56"/>
      <c r="Z1296" s="46"/>
      <c r="AA1296" s="66"/>
      <c r="AB1296" s="46"/>
      <c r="AC1296" s="46"/>
      <c r="AD1296" s="61"/>
      <c r="AE1296" s="61"/>
      <c r="AF1296" s="46"/>
      <c r="AG1296" s="46"/>
      <c r="AH1296" s="46">
        <f>SUM(AH1295:AH1295)</f>
        <v>304290</v>
      </c>
      <c r="AI1296" s="46"/>
      <c r="AJ1296" s="46">
        <f>SUM(AJ1295:AJ1295)</f>
        <v>304290</v>
      </c>
      <c r="AK1296" s="46"/>
      <c r="AL1296" s="46">
        <f>SUM(AL1295:AL1295)</f>
        <v>912.87</v>
      </c>
    </row>
    <row r="1297" spans="1:38" x14ac:dyDescent="0.45">
      <c r="A1297" s="16" t="s">
        <v>2064</v>
      </c>
      <c r="B1297" s="21">
        <v>3860200239462</v>
      </c>
      <c r="C1297" s="16" t="s">
        <v>2065</v>
      </c>
      <c r="D1297" s="16" t="s">
        <v>2066</v>
      </c>
      <c r="E1297" s="56">
        <v>743</v>
      </c>
      <c r="F1297" s="56">
        <v>1439</v>
      </c>
      <c r="G1297" s="57" t="s">
        <v>2067</v>
      </c>
      <c r="H1297" s="56" t="s">
        <v>42</v>
      </c>
      <c r="I1297" s="56">
        <v>23010</v>
      </c>
      <c r="J1297" s="56">
        <v>0</v>
      </c>
      <c r="K1297" s="56">
        <v>0</v>
      </c>
      <c r="L1297" s="71">
        <v>45</v>
      </c>
      <c r="M1297" s="56" t="s">
        <v>43</v>
      </c>
      <c r="N1297" s="46">
        <f>((J1297*400)+(K1297*100))+L1297</f>
        <v>45</v>
      </c>
      <c r="O1297" s="46">
        <v>5000</v>
      </c>
      <c r="P1297" s="46">
        <f>N1297*O1297</f>
        <v>225000</v>
      </c>
      <c r="Q1297" s="56"/>
      <c r="R1297" s="58"/>
      <c r="S1297" s="59"/>
      <c r="T1297" s="58"/>
      <c r="U1297" s="58"/>
      <c r="V1297" s="60"/>
      <c r="W1297" s="56"/>
      <c r="X1297" s="56"/>
      <c r="Y1297" s="56"/>
      <c r="Z1297" s="46"/>
      <c r="AA1297" s="66"/>
      <c r="AB1297" s="46"/>
      <c r="AC1297" s="46"/>
      <c r="AD1297" s="61"/>
      <c r="AE1297" s="61"/>
      <c r="AF1297" s="46"/>
      <c r="AG1297" s="46">
        <f>IF(AND(AF1297="",P1297=""),0,IF((AF1297=""),P1297,IF((P1297=""),AF1297,AF1297+P1297)))</f>
        <v>225000</v>
      </c>
      <c r="AH1297" s="46">
        <f>IF( (AA1297=""),AG1297*1,AG1297*(AA1297/100) )</f>
        <v>225000</v>
      </c>
      <c r="AI1297" s="46">
        <v>0</v>
      </c>
      <c r="AJ1297" s="46">
        <f>IF((AI1297-AH1297) &gt; 1,0,IF((AI1297-AH1297)&lt;0,AH1297-AI1297,AI1297-AH1297))</f>
        <v>225000</v>
      </c>
      <c r="AK1297" s="46">
        <v>0.3</v>
      </c>
      <c r="AL1297" s="46">
        <f>AJ1297*(AK1297/100)</f>
        <v>675</v>
      </c>
    </row>
    <row r="1298" spans="1:38" x14ac:dyDescent="0.45">
      <c r="A1298" s="16"/>
      <c r="B1298" s="21"/>
      <c r="C1298" s="16"/>
      <c r="D1298" s="16"/>
      <c r="E1298" s="56"/>
      <c r="F1298" s="56"/>
      <c r="G1298" s="57"/>
      <c r="H1298" s="56"/>
      <c r="I1298" s="56"/>
      <c r="J1298" s="56"/>
      <c r="K1298" s="56"/>
      <c r="L1298" s="71"/>
      <c r="M1298" s="56"/>
      <c r="N1298" s="46"/>
      <c r="O1298" s="46" t="s">
        <v>54</v>
      </c>
      <c r="P1298" s="46">
        <f>SUM(P1297:P1297)</f>
        <v>225000</v>
      </c>
      <c r="Q1298" s="56"/>
      <c r="R1298" s="58"/>
      <c r="S1298" s="59"/>
      <c r="T1298" s="58"/>
      <c r="U1298" s="58"/>
      <c r="V1298" s="60"/>
      <c r="W1298" s="56"/>
      <c r="X1298" s="56"/>
      <c r="Y1298" s="56"/>
      <c r="Z1298" s="46"/>
      <c r="AA1298" s="66"/>
      <c r="AB1298" s="46"/>
      <c r="AC1298" s="46"/>
      <c r="AD1298" s="61"/>
      <c r="AE1298" s="61"/>
      <c r="AF1298" s="46"/>
      <c r="AG1298" s="46"/>
      <c r="AH1298" s="46">
        <f>SUM(AH1297:AH1297)</f>
        <v>225000</v>
      </c>
      <c r="AI1298" s="46"/>
      <c r="AJ1298" s="46">
        <f>SUM(AJ1297:AJ1297)</f>
        <v>225000</v>
      </c>
      <c r="AK1298" s="46"/>
      <c r="AL1298" s="46">
        <f>SUM(AL1297:AL1297)</f>
        <v>675</v>
      </c>
    </row>
    <row r="1299" spans="1:38" x14ac:dyDescent="0.45">
      <c r="A1299" s="16" t="s">
        <v>2068</v>
      </c>
      <c r="B1299" s="21">
        <v>3400300029579</v>
      </c>
      <c r="C1299" s="16" t="s">
        <v>2069</v>
      </c>
      <c r="D1299" s="16" t="s">
        <v>2070</v>
      </c>
      <c r="E1299" s="56">
        <v>744</v>
      </c>
      <c r="F1299" s="56">
        <v>9232</v>
      </c>
      <c r="G1299" s="57" t="s">
        <v>2071</v>
      </c>
      <c r="H1299" s="56" t="s">
        <v>42</v>
      </c>
      <c r="I1299" s="56">
        <v>23081</v>
      </c>
      <c r="J1299" s="56"/>
      <c r="K1299" s="56"/>
      <c r="L1299" s="71"/>
      <c r="M1299" s="56"/>
      <c r="N1299" s="46"/>
      <c r="O1299" s="46"/>
      <c r="P1299" s="46"/>
      <c r="Q1299" s="56"/>
      <c r="R1299" s="58"/>
      <c r="S1299" s="59"/>
      <c r="T1299" s="58"/>
      <c r="U1299" s="58"/>
      <c r="V1299" s="60"/>
      <c r="W1299" s="56"/>
      <c r="X1299" s="56"/>
      <c r="Y1299" s="56"/>
      <c r="Z1299" s="46"/>
      <c r="AA1299" s="66"/>
      <c r="AB1299" s="46"/>
      <c r="AC1299" s="46"/>
      <c r="AD1299" s="61"/>
      <c r="AE1299" s="61"/>
      <c r="AF1299" s="46"/>
      <c r="AG1299" s="46"/>
      <c r="AH1299" s="46"/>
      <c r="AI1299" s="46"/>
      <c r="AJ1299" s="46"/>
      <c r="AK1299" s="46"/>
      <c r="AL1299" s="46"/>
    </row>
    <row r="1300" spans="1:38" x14ac:dyDescent="0.45">
      <c r="A1300" s="16"/>
      <c r="B1300" s="21"/>
      <c r="C1300" s="16"/>
      <c r="D1300" s="16"/>
      <c r="E1300" s="56"/>
      <c r="F1300" s="56"/>
      <c r="G1300" s="57"/>
      <c r="H1300" s="56"/>
      <c r="I1300" s="56"/>
      <c r="J1300" s="56"/>
      <c r="K1300" s="56"/>
      <c r="L1300" s="71"/>
      <c r="M1300" s="56"/>
      <c r="N1300" s="46"/>
      <c r="O1300" s="46" t="s">
        <v>54</v>
      </c>
      <c r="P1300" s="46">
        <f>SUM(P1299:P1299)</f>
        <v>0</v>
      </c>
      <c r="Q1300" s="56"/>
      <c r="R1300" s="58"/>
      <c r="S1300" s="59"/>
      <c r="T1300" s="58"/>
      <c r="U1300" s="58"/>
      <c r="V1300" s="60"/>
      <c r="W1300" s="56"/>
      <c r="X1300" s="56"/>
      <c r="Y1300" s="56"/>
      <c r="Z1300" s="46"/>
      <c r="AA1300" s="66"/>
      <c r="AB1300" s="46"/>
      <c r="AC1300" s="46"/>
      <c r="AD1300" s="61"/>
      <c r="AE1300" s="61"/>
      <c r="AF1300" s="46"/>
      <c r="AG1300" s="46"/>
      <c r="AH1300" s="46">
        <f>SUM(AH1299:AH1299)</f>
        <v>0</v>
      </c>
      <c r="AI1300" s="46"/>
      <c r="AJ1300" s="46">
        <f>SUM(AJ1299:AJ1299)</f>
        <v>0</v>
      </c>
      <c r="AK1300" s="46"/>
      <c r="AL1300" s="46">
        <f>SUM(AL1299:AL1299)</f>
        <v>0</v>
      </c>
    </row>
    <row r="1301" spans="1:38" x14ac:dyDescent="0.45">
      <c r="A1301" s="16" t="s">
        <v>2072</v>
      </c>
      <c r="B1301" s="21">
        <v>3770400059353</v>
      </c>
      <c r="C1301" s="16" t="s">
        <v>2073</v>
      </c>
      <c r="D1301" s="16" t="s">
        <v>2074</v>
      </c>
      <c r="E1301" s="56">
        <v>745</v>
      </c>
      <c r="F1301" s="56">
        <v>1937</v>
      </c>
      <c r="G1301" s="57" t="s">
        <v>2075</v>
      </c>
      <c r="H1301" s="56" t="s">
        <v>42</v>
      </c>
      <c r="I1301" s="56">
        <v>10961</v>
      </c>
      <c r="J1301" s="56">
        <v>4</v>
      </c>
      <c r="K1301" s="56">
        <v>1</v>
      </c>
      <c r="L1301" s="71">
        <v>52</v>
      </c>
      <c r="M1301" s="56" t="s">
        <v>43</v>
      </c>
      <c r="N1301" s="46">
        <f>((J1301*400)+(K1301*100))+L1301</f>
        <v>1752</v>
      </c>
      <c r="O1301" s="46">
        <v>150</v>
      </c>
      <c r="P1301" s="46">
        <f>N1301*O1301</f>
        <v>262800</v>
      </c>
      <c r="Q1301" s="56"/>
      <c r="R1301" s="58"/>
      <c r="S1301" s="59"/>
      <c r="T1301" s="58"/>
      <c r="U1301" s="58"/>
      <c r="V1301" s="60"/>
      <c r="W1301" s="56"/>
      <c r="X1301" s="56"/>
      <c r="Y1301" s="56"/>
      <c r="Z1301" s="46"/>
      <c r="AA1301" s="66"/>
      <c r="AB1301" s="46"/>
      <c r="AC1301" s="46"/>
      <c r="AD1301" s="61"/>
      <c r="AE1301" s="61"/>
      <c r="AF1301" s="46"/>
      <c r="AG1301" s="46">
        <f>IF(AND(AF1301="",P1301=""),0,IF((AF1301=""),P1301,IF((P1301=""),AF1301,AF1301+P1301)))</f>
        <v>262800</v>
      </c>
      <c r="AH1301" s="46">
        <f>IF( (AA1301=""),AG1301*1,AG1301*(AA1301/100) )</f>
        <v>262800</v>
      </c>
      <c r="AI1301" s="46">
        <v>0</v>
      </c>
      <c r="AJ1301" s="46">
        <f>IF((AI1301-AH1301) &gt; 1,0,IF((AI1301-AH1301)&lt;0,AH1301-AI1301,AI1301-AH1301))</f>
        <v>262800</v>
      </c>
      <c r="AK1301" s="46">
        <v>0.3</v>
      </c>
      <c r="AL1301" s="46">
        <f>AJ1301*(AK1301/100)</f>
        <v>788.4</v>
      </c>
    </row>
    <row r="1302" spans="1:38" x14ac:dyDescent="0.45">
      <c r="A1302" s="16"/>
      <c r="B1302" s="21"/>
      <c r="C1302" s="16"/>
      <c r="D1302" s="16"/>
      <c r="E1302" s="56">
        <v>746</v>
      </c>
      <c r="F1302" s="56">
        <v>7055</v>
      </c>
      <c r="G1302" s="57" t="s">
        <v>2076</v>
      </c>
      <c r="H1302" s="56" t="s">
        <v>42</v>
      </c>
      <c r="I1302" s="56">
        <v>11955</v>
      </c>
      <c r="J1302" s="56"/>
      <c r="K1302" s="56"/>
      <c r="L1302" s="71"/>
      <c r="M1302" s="56"/>
      <c r="N1302" s="46"/>
      <c r="O1302" s="46"/>
      <c r="P1302" s="46"/>
      <c r="Q1302" s="56"/>
      <c r="R1302" s="58"/>
      <c r="S1302" s="59"/>
      <c r="T1302" s="58"/>
      <c r="U1302" s="58"/>
      <c r="V1302" s="60"/>
      <c r="W1302" s="56"/>
      <c r="X1302" s="56"/>
      <c r="Y1302" s="56"/>
      <c r="Z1302" s="46"/>
      <c r="AA1302" s="66"/>
      <c r="AB1302" s="46"/>
      <c r="AC1302" s="46"/>
      <c r="AD1302" s="61"/>
      <c r="AE1302" s="61"/>
      <c r="AF1302" s="46"/>
      <c r="AG1302" s="46"/>
      <c r="AH1302" s="46"/>
      <c r="AI1302" s="46"/>
      <c r="AJ1302" s="46"/>
      <c r="AK1302" s="46"/>
      <c r="AL1302" s="46"/>
    </row>
    <row r="1303" spans="1:38" x14ac:dyDescent="0.45">
      <c r="A1303" s="16"/>
      <c r="B1303" s="21"/>
      <c r="C1303" s="16"/>
      <c r="D1303" s="16"/>
      <c r="E1303" s="56"/>
      <c r="F1303" s="56"/>
      <c r="G1303" s="57"/>
      <c r="H1303" s="56"/>
      <c r="I1303" s="56"/>
      <c r="J1303" s="56"/>
      <c r="K1303" s="56"/>
      <c r="L1303" s="71"/>
      <c r="M1303" s="56"/>
      <c r="N1303" s="46"/>
      <c r="O1303" s="46"/>
      <c r="P1303" s="46"/>
      <c r="Q1303" s="73">
        <v>1</v>
      </c>
      <c r="R1303" s="58" t="s">
        <v>2072</v>
      </c>
      <c r="S1303" s="59">
        <v>3770400059353</v>
      </c>
      <c r="T1303" s="58" t="s">
        <v>2073</v>
      </c>
      <c r="U1303" s="58" t="s">
        <v>2077</v>
      </c>
      <c r="V1303" s="60"/>
      <c r="W1303" s="56" t="s">
        <v>210</v>
      </c>
      <c r="X1303" s="56" t="s">
        <v>211</v>
      </c>
      <c r="Y1303" s="56" t="s">
        <v>212</v>
      </c>
      <c r="Z1303" s="46">
        <v>80</v>
      </c>
      <c r="AA1303" s="66">
        <v>100</v>
      </c>
      <c r="AB1303" s="46">
        <v>6900</v>
      </c>
      <c r="AC1303" s="46">
        <f>Z1303*AB1303</f>
        <v>552000</v>
      </c>
      <c r="AD1303" s="61">
        <v>5</v>
      </c>
      <c r="AE1303" s="61">
        <v>5</v>
      </c>
      <c r="AF1303" s="46">
        <f>(AC1303*(100-AE1303))/100</f>
        <v>524400</v>
      </c>
      <c r="AG1303" s="46">
        <f>IF( (AF1303=""),0,SUM(AF1303:AF1303) )</f>
        <v>524400</v>
      </c>
      <c r="AH1303" s="46">
        <f>(AG1303/100)*(AA1303)</f>
        <v>524400</v>
      </c>
      <c r="AI1303" s="46">
        <v>0</v>
      </c>
      <c r="AJ1303" s="46">
        <f>IF((AI1303-AH1303) &gt; 1,0,IF((AI1303-AH1303)&lt;0,AH1303-AI1303,AI1303-AH1303))</f>
        <v>524400</v>
      </c>
      <c r="AK1303" s="46">
        <v>0.02</v>
      </c>
      <c r="AL1303" s="46">
        <f>AJ1303*(AK1303/100)</f>
        <v>104.88000000000001</v>
      </c>
    </row>
    <row r="1304" spans="1:38" x14ac:dyDescent="0.45">
      <c r="A1304" s="16"/>
      <c r="B1304" s="21"/>
      <c r="C1304" s="16"/>
      <c r="D1304" s="16"/>
      <c r="E1304" s="56"/>
      <c r="F1304" s="56"/>
      <c r="G1304" s="57"/>
      <c r="H1304" s="56"/>
      <c r="I1304" s="56"/>
      <c r="J1304" s="56"/>
      <c r="K1304" s="56"/>
      <c r="L1304" s="71"/>
      <c r="M1304" s="56"/>
      <c r="N1304" s="46"/>
      <c r="O1304" s="46" t="s">
        <v>54</v>
      </c>
      <c r="P1304" s="46">
        <f>SUM(P1301:P1303)</f>
        <v>262800</v>
      </c>
      <c r="Q1304" s="56"/>
      <c r="R1304" s="58"/>
      <c r="S1304" s="59"/>
      <c r="T1304" s="58"/>
      <c r="U1304" s="58"/>
      <c r="V1304" s="60"/>
      <c r="W1304" s="56"/>
      <c r="X1304" s="56"/>
      <c r="Y1304" s="56"/>
      <c r="Z1304" s="46"/>
      <c r="AA1304" s="66"/>
      <c r="AB1304" s="46"/>
      <c r="AC1304" s="46"/>
      <c r="AD1304" s="61"/>
      <c r="AE1304" s="61"/>
      <c r="AF1304" s="46"/>
      <c r="AG1304" s="46"/>
      <c r="AH1304" s="46">
        <f>SUM(AH1301:AH1303)</f>
        <v>787200</v>
      </c>
      <c r="AI1304" s="46"/>
      <c r="AJ1304" s="46">
        <f>SUM(AJ1301:AJ1303)</f>
        <v>787200</v>
      </c>
      <c r="AK1304" s="46"/>
      <c r="AL1304" s="46">
        <f>SUM(AL1301:AL1303)</f>
        <v>893.28</v>
      </c>
    </row>
    <row r="1305" spans="1:38" x14ac:dyDescent="0.45">
      <c r="A1305" s="16" t="s">
        <v>2078</v>
      </c>
      <c r="B1305" s="21">
        <v>3770400567227</v>
      </c>
      <c r="C1305" s="16" t="s">
        <v>2079</v>
      </c>
      <c r="D1305" s="16" t="s">
        <v>2080</v>
      </c>
      <c r="E1305" s="56">
        <v>747</v>
      </c>
      <c r="F1305" s="56">
        <v>1659</v>
      </c>
      <c r="G1305" s="57" t="s">
        <v>2081</v>
      </c>
      <c r="H1305" s="56" t="s">
        <v>42</v>
      </c>
      <c r="I1305" s="56">
        <v>23513</v>
      </c>
      <c r="J1305" s="56">
        <v>1</v>
      </c>
      <c r="K1305" s="56">
        <v>2</v>
      </c>
      <c r="L1305" s="71">
        <v>1</v>
      </c>
      <c r="M1305" s="56" t="s">
        <v>43</v>
      </c>
      <c r="N1305" s="46">
        <f>((J1305*400)+(K1305*100))+L1305</f>
        <v>601</v>
      </c>
      <c r="O1305" s="46">
        <v>260</v>
      </c>
      <c r="P1305" s="46">
        <f>N1305*O1305</f>
        <v>156260</v>
      </c>
      <c r="Q1305" s="56"/>
      <c r="R1305" s="58"/>
      <c r="S1305" s="59"/>
      <c r="T1305" s="58"/>
      <c r="U1305" s="58"/>
      <c r="V1305" s="60"/>
      <c r="W1305" s="56"/>
      <c r="X1305" s="56"/>
      <c r="Y1305" s="56"/>
      <c r="Z1305" s="46"/>
      <c r="AA1305" s="66"/>
      <c r="AB1305" s="46"/>
      <c r="AC1305" s="46"/>
      <c r="AD1305" s="61"/>
      <c r="AE1305" s="61"/>
      <c r="AF1305" s="46"/>
      <c r="AG1305" s="46">
        <f>IF(AND(AF1305="",P1305=""),0,IF((AF1305=""),P1305,IF((P1305=""),AF1305,AF1305+P1305)))</f>
        <v>156260</v>
      </c>
      <c r="AH1305" s="46">
        <f>IF( (AA1305=""),AG1305*1,AG1305*(AA1305/100) )</f>
        <v>156260</v>
      </c>
      <c r="AI1305" s="46">
        <v>0</v>
      </c>
      <c r="AJ1305" s="46">
        <f>IF((AI1305-AH1305) &gt; 1,0,IF((AI1305-AH1305)&lt;0,AH1305-AI1305,AI1305-AH1305))</f>
        <v>156260</v>
      </c>
      <c r="AK1305" s="46">
        <v>0.3</v>
      </c>
      <c r="AL1305" s="46">
        <f>AJ1305*(AK1305/100)</f>
        <v>468.78000000000003</v>
      </c>
    </row>
    <row r="1306" spans="1:38" x14ac:dyDescent="0.45">
      <c r="A1306" s="16"/>
      <c r="B1306" s="21"/>
      <c r="C1306" s="16"/>
      <c r="D1306" s="16"/>
      <c r="E1306" s="56"/>
      <c r="F1306" s="56"/>
      <c r="G1306" s="57"/>
      <c r="H1306" s="56"/>
      <c r="I1306" s="56"/>
      <c r="J1306" s="56"/>
      <c r="K1306" s="56"/>
      <c r="L1306" s="71"/>
      <c r="M1306" s="56"/>
      <c r="N1306" s="46"/>
      <c r="O1306" s="46" t="s">
        <v>54</v>
      </c>
      <c r="P1306" s="46">
        <f>SUM(P1305:P1305)</f>
        <v>156260</v>
      </c>
      <c r="Q1306" s="56"/>
      <c r="R1306" s="58"/>
      <c r="S1306" s="59"/>
      <c r="T1306" s="58"/>
      <c r="U1306" s="58"/>
      <c r="V1306" s="60"/>
      <c r="W1306" s="56"/>
      <c r="X1306" s="56"/>
      <c r="Y1306" s="56"/>
      <c r="Z1306" s="46"/>
      <c r="AA1306" s="66"/>
      <c r="AB1306" s="46"/>
      <c r="AC1306" s="46"/>
      <c r="AD1306" s="61"/>
      <c r="AE1306" s="61"/>
      <c r="AF1306" s="46"/>
      <c r="AG1306" s="46"/>
      <c r="AH1306" s="46">
        <f>SUM(AH1305:AH1305)</f>
        <v>156260</v>
      </c>
      <c r="AI1306" s="46"/>
      <c r="AJ1306" s="46">
        <f>SUM(AJ1305:AJ1305)</f>
        <v>156260</v>
      </c>
      <c r="AK1306" s="46"/>
      <c r="AL1306" s="46">
        <f>SUM(AL1305:AL1305)</f>
        <v>468.78000000000003</v>
      </c>
    </row>
    <row r="1307" spans="1:38" x14ac:dyDescent="0.45">
      <c r="A1307" s="16" t="s">
        <v>2072</v>
      </c>
      <c r="B1307" s="21">
        <v>3770400059353</v>
      </c>
      <c r="C1307" s="16" t="s">
        <v>2073</v>
      </c>
      <c r="D1307" s="16" t="s">
        <v>2074</v>
      </c>
      <c r="E1307" s="56">
        <v>748</v>
      </c>
      <c r="F1307" s="56">
        <v>1938</v>
      </c>
      <c r="G1307" s="57" t="s">
        <v>2082</v>
      </c>
      <c r="H1307" s="56" t="s">
        <v>42</v>
      </c>
      <c r="I1307" s="56">
        <v>24653</v>
      </c>
      <c r="J1307" s="56">
        <v>4</v>
      </c>
      <c r="K1307" s="56">
        <v>1</v>
      </c>
      <c r="L1307" s="71">
        <v>52</v>
      </c>
      <c r="M1307" s="56" t="s">
        <v>43</v>
      </c>
      <c r="N1307" s="46">
        <f>((J1307*400)+(K1307*100))+L1307</f>
        <v>1752</v>
      </c>
      <c r="O1307" s="46">
        <v>230</v>
      </c>
      <c r="P1307" s="46">
        <f>N1307*O1307</f>
        <v>402960</v>
      </c>
      <c r="Q1307" s="56"/>
      <c r="R1307" s="58"/>
      <c r="S1307" s="59"/>
      <c r="T1307" s="58"/>
      <c r="U1307" s="58"/>
      <c r="V1307" s="60"/>
      <c r="W1307" s="56"/>
      <c r="X1307" s="56"/>
      <c r="Y1307" s="56"/>
      <c r="Z1307" s="46"/>
      <c r="AA1307" s="66"/>
      <c r="AB1307" s="46"/>
      <c r="AC1307" s="46"/>
      <c r="AD1307" s="61"/>
      <c r="AE1307" s="61"/>
      <c r="AF1307" s="46"/>
      <c r="AG1307" s="46">
        <f>IF(AND(AF1307="",P1307=""),0,IF((AF1307=""),P1307,IF((P1307=""),AF1307,AF1307+P1307)))</f>
        <v>402960</v>
      </c>
      <c r="AH1307" s="46">
        <f>IF( (AA1307=""),AG1307*1,AG1307*(AA1307/100) )</f>
        <v>402960</v>
      </c>
      <c r="AI1307" s="46">
        <v>0</v>
      </c>
      <c r="AJ1307" s="46">
        <f>IF((AI1307-AH1307) &gt; 1,0,IF((AI1307-AH1307)&lt;0,AH1307-AI1307,AI1307-AH1307))</f>
        <v>402960</v>
      </c>
      <c r="AK1307" s="46">
        <v>0.3</v>
      </c>
      <c r="AL1307" s="46">
        <f>AJ1307*(AK1307/100)</f>
        <v>1208.8800000000001</v>
      </c>
    </row>
    <row r="1308" spans="1:38" x14ac:dyDescent="0.45">
      <c r="A1308" s="16"/>
      <c r="B1308" s="21"/>
      <c r="C1308" s="16"/>
      <c r="D1308" s="16"/>
      <c r="E1308" s="56">
        <v>749</v>
      </c>
      <c r="F1308" s="56">
        <v>2863</v>
      </c>
      <c r="G1308" s="57" t="s">
        <v>2083</v>
      </c>
      <c r="H1308" s="56" t="s">
        <v>42</v>
      </c>
      <c r="I1308" s="56">
        <v>25072</v>
      </c>
      <c r="J1308" s="56">
        <v>0</v>
      </c>
      <c r="K1308" s="56">
        <v>0</v>
      </c>
      <c r="L1308" s="71">
        <v>20</v>
      </c>
      <c r="M1308" s="56" t="s">
        <v>208</v>
      </c>
      <c r="N1308" s="46">
        <f>((J1308*400)+(K1308*100))+L1308</f>
        <v>20</v>
      </c>
      <c r="O1308" s="46">
        <v>750</v>
      </c>
      <c r="P1308" s="46">
        <f>N1308*O1308</f>
        <v>15000</v>
      </c>
      <c r="Q1308" s="56"/>
      <c r="R1308" s="58"/>
      <c r="S1308" s="59"/>
      <c r="T1308" s="58"/>
      <c r="U1308" s="58"/>
      <c r="V1308" s="60"/>
      <c r="W1308" s="56"/>
      <c r="X1308" s="56"/>
      <c r="Y1308" s="56"/>
      <c r="Z1308" s="46"/>
      <c r="AA1308" s="66"/>
      <c r="AB1308" s="46"/>
      <c r="AC1308" s="46"/>
      <c r="AD1308" s="61"/>
      <c r="AE1308" s="61"/>
      <c r="AF1308" s="46"/>
      <c r="AG1308" s="46">
        <f>IF(AND(AF1308="",P1308=""),0,IF((AF1308=""),P1308,IF((P1308=""),AF1308,AF1308+P1308)))</f>
        <v>15000</v>
      </c>
      <c r="AH1308" s="46">
        <f>IF( (AA1308=""),AG1308*1,AG1308*(AA1308/100) )</f>
        <v>15000</v>
      </c>
      <c r="AI1308" s="46">
        <v>0</v>
      </c>
      <c r="AJ1308" s="46">
        <f>IF((AI1308-AH1308) &gt; 1,0,IF((AI1308-AH1308)&lt;0,AH1308-AI1308,AI1308-AH1308))</f>
        <v>15000</v>
      </c>
      <c r="AK1308" s="46">
        <v>0.02</v>
      </c>
      <c r="AL1308" s="46">
        <f>AJ1308*(AK1308/100)</f>
        <v>3</v>
      </c>
    </row>
    <row r="1309" spans="1:38" x14ac:dyDescent="0.45">
      <c r="A1309" s="16"/>
      <c r="B1309" s="21"/>
      <c r="C1309" s="16"/>
      <c r="D1309" s="16"/>
      <c r="E1309" s="56"/>
      <c r="F1309" s="56"/>
      <c r="G1309" s="57"/>
      <c r="H1309" s="56"/>
      <c r="I1309" s="56"/>
      <c r="J1309" s="56">
        <v>1</v>
      </c>
      <c r="K1309" s="56">
        <v>1</v>
      </c>
      <c r="L1309" s="71">
        <v>26</v>
      </c>
      <c r="M1309" s="56" t="s">
        <v>43</v>
      </c>
      <c r="N1309" s="46">
        <f>((J1309*400)+(K1309*100))+L1309</f>
        <v>526</v>
      </c>
      <c r="O1309" s="46">
        <v>750</v>
      </c>
      <c r="P1309" s="46">
        <f>N1309*O1309</f>
        <v>394500</v>
      </c>
      <c r="Q1309" s="56"/>
      <c r="R1309" s="58"/>
      <c r="S1309" s="59"/>
      <c r="T1309" s="58"/>
      <c r="U1309" s="58"/>
      <c r="V1309" s="60"/>
      <c r="W1309" s="56"/>
      <c r="X1309" s="56"/>
      <c r="Y1309" s="56"/>
      <c r="Z1309" s="46"/>
      <c r="AA1309" s="66"/>
      <c r="AB1309" s="46"/>
      <c r="AC1309" s="46"/>
      <c r="AD1309" s="61"/>
      <c r="AE1309" s="61"/>
      <c r="AF1309" s="46"/>
      <c r="AG1309" s="46">
        <f>IF(AND(AF1309="",P1309=""),0,IF((AF1309=""),P1309,IF((P1309=""),AF1309,AF1309+P1309)))</f>
        <v>394500</v>
      </c>
      <c r="AH1309" s="46">
        <f>IF( (AA1309=""),AG1309*1,AG1309*(AA1309/100) )</f>
        <v>394500</v>
      </c>
      <c r="AI1309" s="46">
        <v>0</v>
      </c>
      <c r="AJ1309" s="46">
        <f>IF((AI1309-AH1309) &gt; 1,0,IF((AI1309-AH1309)&lt;0,AH1309-AI1309,AI1309-AH1309))</f>
        <v>394500</v>
      </c>
      <c r="AK1309" s="46">
        <v>0.3</v>
      </c>
      <c r="AL1309" s="46">
        <f>AJ1309*(AK1309/100)</f>
        <v>1183.5</v>
      </c>
    </row>
    <row r="1310" spans="1:38" x14ac:dyDescent="0.45">
      <c r="A1310" s="16"/>
      <c r="B1310" s="21"/>
      <c r="C1310" s="16"/>
      <c r="D1310" s="16"/>
      <c r="E1310" s="56"/>
      <c r="F1310" s="56"/>
      <c r="G1310" s="57"/>
      <c r="H1310" s="56"/>
      <c r="I1310" s="56"/>
      <c r="J1310" s="56"/>
      <c r="K1310" s="56"/>
      <c r="L1310" s="71"/>
      <c r="M1310" s="56"/>
      <c r="N1310" s="46"/>
      <c r="O1310" s="46"/>
      <c r="P1310" s="46"/>
      <c r="Q1310" s="73">
        <v>1</v>
      </c>
      <c r="R1310" s="58" t="s">
        <v>2072</v>
      </c>
      <c r="S1310" s="59">
        <v>3770400059353</v>
      </c>
      <c r="T1310" s="58" t="s">
        <v>2073</v>
      </c>
      <c r="U1310" s="58" t="s">
        <v>2077</v>
      </c>
      <c r="V1310" s="60"/>
      <c r="W1310" s="56" t="s">
        <v>210</v>
      </c>
      <c r="X1310" s="56" t="s">
        <v>211</v>
      </c>
      <c r="Y1310" s="56" t="s">
        <v>212</v>
      </c>
      <c r="Z1310" s="46">
        <v>80</v>
      </c>
      <c r="AA1310" s="66">
        <v>100</v>
      </c>
      <c r="AB1310" s="46">
        <v>6900</v>
      </c>
      <c r="AC1310" s="46">
        <f>Z1310*AB1310</f>
        <v>552000</v>
      </c>
      <c r="AD1310" s="61">
        <v>5</v>
      </c>
      <c r="AE1310" s="61">
        <v>5</v>
      </c>
      <c r="AF1310" s="46">
        <f>(AC1310*(100-AE1310))/100</f>
        <v>524400</v>
      </c>
      <c r="AG1310" s="46">
        <f>IF( (AF1310=""),0,SUM(AF1310:AF1310) )</f>
        <v>524400</v>
      </c>
      <c r="AH1310" s="46">
        <f>(AG1310/100)*(AA1310)</f>
        <v>524400</v>
      </c>
      <c r="AI1310" s="46">
        <v>0</v>
      </c>
      <c r="AJ1310" s="46">
        <f>IF((AI1310-AH1310) &gt; 1,0,IF((AI1310-AH1310)&lt;0,AH1310-AI1310,AI1310-AH1310))</f>
        <v>524400</v>
      </c>
      <c r="AK1310" s="46">
        <v>0.02</v>
      </c>
      <c r="AL1310" s="46">
        <f>AJ1310*(AK1310/100)</f>
        <v>104.88000000000001</v>
      </c>
    </row>
    <row r="1311" spans="1:38" x14ac:dyDescent="0.45">
      <c r="A1311" s="16"/>
      <c r="B1311" s="21"/>
      <c r="C1311" s="16"/>
      <c r="D1311" s="16"/>
      <c r="E1311" s="56"/>
      <c r="F1311" s="56"/>
      <c r="G1311" s="57"/>
      <c r="H1311" s="56"/>
      <c r="I1311" s="56"/>
      <c r="J1311" s="56"/>
      <c r="K1311" s="56"/>
      <c r="L1311" s="71"/>
      <c r="M1311" s="56"/>
      <c r="N1311" s="46"/>
      <c r="O1311" s="46" t="s">
        <v>54</v>
      </c>
      <c r="P1311" s="46">
        <f>SUM(P1307:P1310)</f>
        <v>812460</v>
      </c>
      <c r="Q1311" s="56"/>
      <c r="R1311" s="58"/>
      <c r="S1311" s="59"/>
      <c r="T1311" s="58"/>
      <c r="U1311" s="58"/>
      <c r="V1311" s="60"/>
      <c r="W1311" s="56"/>
      <c r="X1311" s="56"/>
      <c r="Y1311" s="56"/>
      <c r="Z1311" s="46"/>
      <c r="AA1311" s="66"/>
      <c r="AB1311" s="46"/>
      <c r="AC1311" s="46"/>
      <c r="AD1311" s="61"/>
      <c r="AE1311" s="61"/>
      <c r="AF1311" s="46"/>
      <c r="AG1311" s="46"/>
      <c r="AH1311" s="46">
        <f>SUM(AH1307:AH1310)</f>
        <v>1336860</v>
      </c>
      <c r="AI1311" s="46"/>
      <c r="AJ1311" s="46">
        <f>SUM(AJ1307:AJ1310)</f>
        <v>1336860</v>
      </c>
      <c r="AK1311" s="46"/>
      <c r="AL1311" s="46">
        <f>SUM(AL1307:AL1310)</f>
        <v>2500.2600000000002</v>
      </c>
    </row>
    <row r="1312" spans="1:38" x14ac:dyDescent="0.45">
      <c r="A1312" s="16" t="s">
        <v>2084</v>
      </c>
      <c r="B1312" s="21">
        <v>3770400412941</v>
      </c>
      <c r="C1312" s="16" t="s">
        <v>2085</v>
      </c>
      <c r="D1312" s="16" t="s">
        <v>2086</v>
      </c>
      <c r="E1312" s="56">
        <v>750</v>
      </c>
      <c r="F1312" s="56">
        <v>824</v>
      </c>
      <c r="G1312" s="57" t="s">
        <v>2087</v>
      </c>
      <c r="H1312" s="56" t="s">
        <v>42</v>
      </c>
      <c r="I1312" s="56">
        <v>26877</v>
      </c>
      <c r="J1312" s="56">
        <v>3</v>
      </c>
      <c r="K1312" s="56">
        <v>0</v>
      </c>
      <c r="L1312" s="71">
        <v>47.5</v>
      </c>
      <c r="M1312" s="56" t="s">
        <v>43</v>
      </c>
      <c r="N1312" s="46">
        <f>((J1312*400)+(K1312*100))+L1312</f>
        <v>1247.5</v>
      </c>
      <c r="O1312" s="46">
        <v>330</v>
      </c>
      <c r="P1312" s="46">
        <f>N1312*O1312</f>
        <v>411675</v>
      </c>
      <c r="Q1312" s="56"/>
      <c r="R1312" s="58"/>
      <c r="S1312" s="59"/>
      <c r="T1312" s="58"/>
      <c r="U1312" s="58"/>
      <c r="V1312" s="60"/>
      <c r="W1312" s="56"/>
      <c r="X1312" s="56"/>
      <c r="Y1312" s="56"/>
      <c r="Z1312" s="46"/>
      <c r="AA1312" s="66"/>
      <c r="AB1312" s="46"/>
      <c r="AC1312" s="46"/>
      <c r="AD1312" s="61"/>
      <c r="AE1312" s="61"/>
      <c r="AF1312" s="46"/>
      <c r="AG1312" s="46">
        <f>IF(AND(AF1312="",P1312=""),0,IF((AF1312=""),P1312,IF((P1312=""),AF1312,AF1312+P1312)))</f>
        <v>411675</v>
      </c>
      <c r="AH1312" s="46">
        <f>IF( (AA1312=""),AG1312*1,AG1312*(AA1312/100) )</f>
        <v>411675</v>
      </c>
      <c r="AI1312" s="46">
        <v>0</v>
      </c>
      <c r="AJ1312" s="46">
        <f>IF((AI1312-AH1312) &gt; 1,0,IF((AI1312-AH1312)&lt;0,AH1312-AI1312,AI1312-AH1312))</f>
        <v>411675</v>
      </c>
      <c r="AK1312" s="46">
        <v>0.3</v>
      </c>
      <c r="AL1312" s="46">
        <f>AJ1312*(AK1312/100)</f>
        <v>1235.0250000000001</v>
      </c>
    </row>
    <row r="1313" spans="1:38" x14ac:dyDescent="0.45">
      <c r="A1313" s="16"/>
      <c r="B1313" s="21"/>
      <c r="C1313" s="16"/>
      <c r="D1313" s="16"/>
      <c r="E1313" s="56"/>
      <c r="F1313" s="56"/>
      <c r="G1313" s="57"/>
      <c r="H1313" s="56"/>
      <c r="I1313" s="56"/>
      <c r="J1313" s="56"/>
      <c r="K1313" s="56"/>
      <c r="L1313" s="71"/>
      <c r="M1313" s="56"/>
      <c r="N1313" s="46"/>
      <c r="O1313" s="46" t="s">
        <v>54</v>
      </c>
      <c r="P1313" s="46">
        <f>SUM(P1312:P1312)</f>
        <v>411675</v>
      </c>
      <c r="Q1313" s="56"/>
      <c r="R1313" s="58"/>
      <c r="S1313" s="59"/>
      <c r="T1313" s="58"/>
      <c r="U1313" s="58"/>
      <c r="V1313" s="60"/>
      <c r="W1313" s="56"/>
      <c r="X1313" s="56"/>
      <c r="Y1313" s="56"/>
      <c r="Z1313" s="46"/>
      <c r="AA1313" s="66"/>
      <c r="AB1313" s="46"/>
      <c r="AC1313" s="46"/>
      <c r="AD1313" s="61"/>
      <c r="AE1313" s="61"/>
      <c r="AF1313" s="46"/>
      <c r="AG1313" s="46"/>
      <c r="AH1313" s="46">
        <f>SUM(AH1312:AH1312)</f>
        <v>411675</v>
      </c>
      <c r="AI1313" s="46"/>
      <c r="AJ1313" s="46">
        <f>SUM(AJ1312:AJ1312)</f>
        <v>411675</v>
      </c>
      <c r="AK1313" s="46"/>
      <c r="AL1313" s="46">
        <f>SUM(AL1312:AL1312)</f>
        <v>1235.0250000000001</v>
      </c>
    </row>
    <row r="1314" spans="1:38" x14ac:dyDescent="0.45">
      <c r="A1314" s="16" t="s">
        <v>2088</v>
      </c>
      <c r="B1314" s="21">
        <v>1770400019533</v>
      </c>
      <c r="C1314" s="16" t="s">
        <v>2089</v>
      </c>
      <c r="D1314" s="16" t="s">
        <v>2090</v>
      </c>
      <c r="E1314" s="56">
        <v>751</v>
      </c>
      <c r="F1314" s="56">
        <v>6465</v>
      </c>
      <c r="G1314" s="57" t="s">
        <v>2091</v>
      </c>
      <c r="H1314" s="56" t="s">
        <v>42</v>
      </c>
      <c r="I1314" s="56">
        <v>32656</v>
      </c>
      <c r="J1314" s="56"/>
      <c r="K1314" s="56"/>
      <c r="L1314" s="71"/>
      <c r="M1314" s="56"/>
      <c r="N1314" s="46"/>
      <c r="O1314" s="46"/>
      <c r="P1314" s="46"/>
      <c r="Q1314" s="56"/>
      <c r="R1314" s="58"/>
      <c r="S1314" s="59"/>
      <c r="T1314" s="58"/>
      <c r="U1314" s="58"/>
      <c r="V1314" s="60"/>
      <c r="W1314" s="56"/>
      <c r="X1314" s="56"/>
      <c r="Y1314" s="56"/>
      <c r="Z1314" s="46"/>
      <c r="AA1314" s="66"/>
      <c r="AB1314" s="46"/>
      <c r="AC1314" s="46"/>
      <c r="AD1314" s="61"/>
      <c r="AE1314" s="61"/>
      <c r="AF1314" s="46"/>
      <c r="AG1314" s="46"/>
      <c r="AH1314" s="46"/>
      <c r="AI1314" s="46"/>
      <c r="AJ1314" s="46"/>
      <c r="AK1314" s="46"/>
      <c r="AL1314" s="46"/>
    </row>
    <row r="1315" spans="1:38" x14ac:dyDescent="0.45">
      <c r="A1315" s="16"/>
      <c r="B1315" s="21"/>
      <c r="C1315" s="16"/>
      <c r="D1315" s="16"/>
      <c r="E1315" s="56"/>
      <c r="F1315" s="56"/>
      <c r="G1315" s="57"/>
      <c r="H1315" s="56"/>
      <c r="I1315" s="56"/>
      <c r="J1315" s="56"/>
      <c r="K1315" s="56"/>
      <c r="L1315" s="71"/>
      <c r="M1315" s="56"/>
      <c r="N1315" s="46"/>
      <c r="O1315" s="46" t="s">
        <v>54</v>
      </c>
      <c r="P1315" s="46">
        <f>SUM(P1314:P1314)</f>
        <v>0</v>
      </c>
      <c r="Q1315" s="56"/>
      <c r="R1315" s="58"/>
      <c r="S1315" s="59"/>
      <c r="T1315" s="58"/>
      <c r="U1315" s="58"/>
      <c r="V1315" s="60"/>
      <c r="W1315" s="56"/>
      <c r="X1315" s="56"/>
      <c r="Y1315" s="56"/>
      <c r="Z1315" s="46"/>
      <c r="AA1315" s="66"/>
      <c r="AB1315" s="46"/>
      <c r="AC1315" s="46"/>
      <c r="AD1315" s="61"/>
      <c r="AE1315" s="61"/>
      <c r="AF1315" s="46"/>
      <c r="AG1315" s="46"/>
      <c r="AH1315" s="46">
        <f>SUM(AH1314:AH1314)</f>
        <v>0</v>
      </c>
      <c r="AI1315" s="46"/>
      <c r="AJ1315" s="46">
        <f>SUM(AJ1314:AJ1314)</f>
        <v>0</v>
      </c>
      <c r="AK1315" s="46"/>
      <c r="AL1315" s="46">
        <f>SUM(AL1314:AL1314)</f>
        <v>0</v>
      </c>
    </row>
    <row r="1316" spans="1:38" x14ac:dyDescent="0.45">
      <c r="A1316" s="16" t="s">
        <v>2092</v>
      </c>
      <c r="B1316" s="21">
        <v>3770400001568</v>
      </c>
      <c r="C1316" s="16" t="s">
        <v>2093</v>
      </c>
      <c r="D1316" s="16" t="s">
        <v>2094</v>
      </c>
      <c r="E1316" s="56">
        <v>752</v>
      </c>
      <c r="F1316" s="56">
        <v>2385</v>
      </c>
      <c r="G1316" s="57" t="s">
        <v>2095</v>
      </c>
      <c r="H1316" s="56" t="s">
        <v>42</v>
      </c>
      <c r="I1316" s="56">
        <v>2907</v>
      </c>
      <c r="J1316" s="56">
        <v>23</v>
      </c>
      <c r="K1316" s="56">
        <v>2</v>
      </c>
      <c r="L1316" s="71">
        <v>12</v>
      </c>
      <c r="M1316" s="56" t="s">
        <v>43</v>
      </c>
      <c r="N1316" s="46">
        <f>((J1316*400)+(K1316*100))+L1316</f>
        <v>9412</v>
      </c>
      <c r="O1316" s="46">
        <v>330</v>
      </c>
      <c r="P1316" s="46">
        <f>N1316*O1316</f>
        <v>3105960</v>
      </c>
      <c r="Q1316" s="56"/>
      <c r="R1316" s="58"/>
      <c r="S1316" s="59"/>
      <c r="T1316" s="58"/>
      <c r="U1316" s="58"/>
      <c r="V1316" s="60"/>
      <c r="W1316" s="56"/>
      <c r="X1316" s="56"/>
      <c r="Y1316" s="56"/>
      <c r="Z1316" s="46"/>
      <c r="AA1316" s="66"/>
      <c r="AB1316" s="46"/>
      <c r="AC1316" s="46"/>
      <c r="AD1316" s="61"/>
      <c r="AE1316" s="61"/>
      <c r="AF1316" s="46"/>
      <c r="AG1316" s="46">
        <f>IF(AND(AF1316="",P1316=""),0,IF((AF1316=""),P1316,IF((P1316=""),AF1316,AF1316+P1316)))</f>
        <v>3105960</v>
      </c>
      <c r="AH1316" s="46">
        <f>IF( (AA1316=""),AG1316*1,AG1316*(AA1316/100) )</f>
        <v>3105960</v>
      </c>
      <c r="AI1316" s="46">
        <v>0</v>
      </c>
      <c r="AJ1316" s="46">
        <f>IF((AI1316-AH1316) &gt; 1,0,IF((AI1316-AH1316)&lt;0,AH1316-AI1316,AI1316-AH1316))</f>
        <v>3105960</v>
      </c>
      <c r="AK1316" s="46">
        <v>0.3</v>
      </c>
      <c r="AL1316" s="46">
        <f>AJ1316*(AK1316/100)</f>
        <v>9317.880000000001</v>
      </c>
    </row>
    <row r="1317" spans="1:38" x14ac:dyDescent="0.45">
      <c r="A1317" s="16"/>
      <c r="B1317" s="21"/>
      <c r="C1317" s="16"/>
      <c r="D1317" s="16"/>
      <c r="E1317" s="56">
        <v>753</v>
      </c>
      <c r="F1317" s="56">
        <v>3138</v>
      </c>
      <c r="G1317" s="57" t="s">
        <v>2096</v>
      </c>
      <c r="H1317" s="56" t="s">
        <v>42</v>
      </c>
      <c r="I1317" s="56">
        <v>2908</v>
      </c>
      <c r="J1317" s="56">
        <v>9</v>
      </c>
      <c r="K1317" s="56">
        <v>1</v>
      </c>
      <c r="L1317" s="71">
        <v>27</v>
      </c>
      <c r="M1317" s="56" t="s">
        <v>43</v>
      </c>
      <c r="N1317" s="46">
        <f>((J1317*400)+(K1317*100))+L1317</f>
        <v>3727</v>
      </c>
      <c r="O1317" s="46">
        <v>330</v>
      </c>
      <c r="P1317" s="46">
        <f>N1317*O1317</f>
        <v>1229910</v>
      </c>
      <c r="Q1317" s="56"/>
      <c r="R1317" s="58"/>
      <c r="S1317" s="59"/>
      <c r="T1317" s="58"/>
      <c r="U1317" s="58"/>
      <c r="V1317" s="60"/>
      <c r="W1317" s="56"/>
      <c r="X1317" s="56"/>
      <c r="Y1317" s="56"/>
      <c r="Z1317" s="46"/>
      <c r="AA1317" s="66"/>
      <c r="AB1317" s="46"/>
      <c r="AC1317" s="46"/>
      <c r="AD1317" s="61"/>
      <c r="AE1317" s="61"/>
      <c r="AF1317" s="46"/>
      <c r="AG1317" s="46">
        <f>IF(AND(AF1317="",P1317=""),0,IF((AF1317=""),P1317,IF((P1317=""),AF1317,AF1317+P1317)))</f>
        <v>1229910</v>
      </c>
      <c r="AH1317" s="46">
        <f>IF( (AA1317=""),AG1317*1,AG1317*(AA1317/100) )</f>
        <v>1229910</v>
      </c>
      <c r="AI1317" s="46">
        <v>0</v>
      </c>
      <c r="AJ1317" s="46">
        <f>IF((AI1317-AH1317) &gt; 1,0,IF((AI1317-AH1317)&lt;0,AH1317-AI1317,AI1317-AH1317))</f>
        <v>1229910</v>
      </c>
      <c r="AK1317" s="46">
        <v>0.3</v>
      </c>
      <c r="AL1317" s="46">
        <f>AJ1317*(AK1317/100)</f>
        <v>3689.73</v>
      </c>
    </row>
    <row r="1318" spans="1:38" x14ac:dyDescent="0.45">
      <c r="A1318" s="16"/>
      <c r="B1318" s="21"/>
      <c r="C1318" s="16"/>
      <c r="D1318" s="16"/>
      <c r="E1318" s="56"/>
      <c r="F1318" s="56"/>
      <c r="G1318" s="57"/>
      <c r="H1318" s="56"/>
      <c r="I1318" s="56"/>
      <c r="J1318" s="56"/>
      <c r="K1318" s="56"/>
      <c r="L1318" s="71"/>
      <c r="M1318" s="56"/>
      <c r="N1318" s="46"/>
      <c r="O1318" s="46" t="s">
        <v>54</v>
      </c>
      <c r="P1318" s="46">
        <f>SUM(P1316:P1317)</f>
        <v>4335870</v>
      </c>
      <c r="Q1318" s="56"/>
      <c r="R1318" s="58"/>
      <c r="S1318" s="59"/>
      <c r="T1318" s="58"/>
      <c r="U1318" s="58"/>
      <c r="V1318" s="60"/>
      <c r="W1318" s="56"/>
      <c r="X1318" s="56"/>
      <c r="Y1318" s="56"/>
      <c r="Z1318" s="46"/>
      <c r="AA1318" s="66"/>
      <c r="AB1318" s="46"/>
      <c r="AC1318" s="46"/>
      <c r="AD1318" s="61"/>
      <c r="AE1318" s="61"/>
      <c r="AF1318" s="46"/>
      <c r="AG1318" s="46"/>
      <c r="AH1318" s="46">
        <f>SUM(AH1316:AH1317)</f>
        <v>4335870</v>
      </c>
      <c r="AI1318" s="46"/>
      <c r="AJ1318" s="46">
        <f>SUM(AJ1316:AJ1317)</f>
        <v>4335870</v>
      </c>
      <c r="AK1318" s="46"/>
      <c r="AL1318" s="46">
        <f>SUM(AL1316:AL1317)</f>
        <v>13007.61</v>
      </c>
    </row>
    <row r="1319" spans="1:38" x14ac:dyDescent="0.45">
      <c r="A1319" s="16" t="s">
        <v>2097</v>
      </c>
      <c r="B1319" s="21">
        <v>3770400169175</v>
      </c>
      <c r="C1319" s="16" t="s">
        <v>2098</v>
      </c>
      <c r="D1319" s="16" t="s">
        <v>2099</v>
      </c>
      <c r="E1319" s="56">
        <v>754</v>
      </c>
      <c r="F1319" s="56">
        <v>6724</v>
      </c>
      <c r="G1319" s="57" t="s">
        <v>2100</v>
      </c>
      <c r="H1319" s="56" t="s">
        <v>42</v>
      </c>
      <c r="I1319" s="56">
        <v>2894</v>
      </c>
      <c r="J1319" s="56"/>
      <c r="K1319" s="56"/>
      <c r="L1319" s="71"/>
      <c r="M1319" s="56"/>
      <c r="N1319" s="46"/>
      <c r="O1319" s="46"/>
      <c r="P1319" s="46"/>
      <c r="Q1319" s="56"/>
      <c r="R1319" s="58"/>
      <c r="S1319" s="59"/>
      <c r="T1319" s="58"/>
      <c r="U1319" s="58"/>
      <c r="V1319" s="60"/>
      <c r="W1319" s="56"/>
      <c r="X1319" s="56"/>
      <c r="Y1319" s="56"/>
      <c r="Z1319" s="46"/>
      <c r="AA1319" s="66"/>
      <c r="AB1319" s="46"/>
      <c r="AC1319" s="46"/>
      <c r="AD1319" s="61"/>
      <c r="AE1319" s="61"/>
      <c r="AF1319" s="46"/>
      <c r="AG1319" s="46"/>
      <c r="AH1319" s="46"/>
      <c r="AI1319" s="46"/>
      <c r="AJ1319" s="46"/>
      <c r="AK1319" s="46"/>
      <c r="AL1319" s="46"/>
    </row>
    <row r="1320" spans="1:38" x14ac:dyDescent="0.45">
      <c r="A1320" s="16"/>
      <c r="B1320" s="21"/>
      <c r="C1320" s="16"/>
      <c r="D1320" s="16"/>
      <c r="E1320" s="56"/>
      <c r="F1320" s="56"/>
      <c r="G1320" s="57"/>
      <c r="H1320" s="56"/>
      <c r="I1320" s="56"/>
      <c r="J1320" s="56"/>
      <c r="K1320" s="56"/>
      <c r="L1320" s="71"/>
      <c r="M1320" s="56"/>
      <c r="N1320" s="46"/>
      <c r="O1320" s="46" t="s">
        <v>54</v>
      </c>
      <c r="P1320" s="46">
        <f>SUM(P1319:P1319)</f>
        <v>0</v>
      </c>
      <c r="Q1320" s="56"/>
      <c r="R1320" s="58"/>
      <c r="S1320" s="59"/>
      <c r="T1320" s="58"/>
      <c r="U1320" s="58"/>
      <c r="V1320" s="60"/>
      <c r="W1320" s="56"/>
      <c r="X1320" s="56"/>
      <c r="Y1320" s="56"/>
      <c r="Z1320" s="46"/>
      <c r="AA1320" s="66"/>
      <c r="AB1320" s="46"/>
      <c r="AC1320" s="46"/>
      <c r="AD1320" s="61"/>
      <c r="AE1320" s="61"/>
      <c r="AF1320" s="46"/>
      <c r="AG1320" s="46"/>
      <c r="AH1320" s="46">
        <f>SUM(AH1319:AH1319)</f>
        <v>0</v>
      </c>
      <c r="AI1320" s="46"/>
      <c r="AJ1320" s="46">
        <f>SUM(AJ1319:AJ1319)</f>
        <v>0</v>
      </c>
      <c r="AK1320" s="46"/>
      <c r="AL1320" s="46">
        <f>SUM(AL1319:AL1319)</f>
        <v>0</v>
      </c>
    </row>
    <row r="1321" spans="1:38" x14ac:dyDescent="0.45">
      <c r="A1321" s="16" t="s">
        <v>2101</v>
      </c>
      <c r="B1321" s="21">
        <v>3770400021402</v>
      </c>
      <c r="C1321" s="16" t="s">
        <v>2102</v>
      </c>
      <c r="D1321" s="16" t="s">
        <v>2103</v>
      </c>
      <c r="E1321" s="56">
        <v>755</v>
      </c>
      <c r="F1321" s="56">
        <v>5968</v>
      </c>
      <c r="G1321" s="57"/>
      <c r="H1321" s="56" t="s">
        <v>42</v>
      </c>
      <c r="I1321" s="56">
        <v>13052</v>
      </c>
      <c r="J1321" s="56">
        <v>0</v>
      </c>
      <c r="K1321" s="56">
        <v>0</v>
      </c>
      <c r="L1321" s="71">
        <v>8.6999999999999993</v>
      </c>
      <c r="M1321" s="56" t="s">
        <v>208</v>
      </c>
      <c r="N1321" s="46">
        <f>((J1321*400)+(K1321*100))+L1321</f>
        <v>8.6999999999999993</v>
      </c>
      <c r="O1321" s="46">
        <v>440</v>
      </c>
      <c r="P1321" s="46">
        <f>N1321*O1321</f>
        <v>3827.9999999999995</v>
      </c>
      <c r="Q1321" s="56"/>
      <c r="R1321" s="58"/>
      <c r="S1321" s="59"/>
      <c r="T1321" s="58"/>
      <c r="U1321" s="58"/>
      <c r="V1321" s="60"/>
      <c r="W1321" s="56"/>
      <c r="X1321" s="56"/>
      <c r="Y1321" s="56"/>
      <c r="Z1321" s="46"/>
      <c r="AA1321" s="66"/>
      <c r="AB1321" s="46"/>
      <c r="AC1321" s="46"/>
      <c r="AD1321" s="61"/>
      <c r="AE1321" s="61"/>
      <c r="AF1321" s="46"/>
      <c r="AG1321" s="46">
        <f>IF(AND(AF1321="",P1321=""),0,IF((AF1321=""),P1321,IF((P1321=""),AF1321,AF1321+P1321)))</f>
        <v>3827.9999999999995</v>
      </c>
      <c r="AH1321" s="46">
        <f>IF( (AA1321=""),AG1321*1,AG1321*(AA1321/100) )</f>
        <v>3827.9999999999995</v>
      </c>
      <c r="AI1321" s="46">
        <v>0</v>
      </c>
      <c r="AJ1321" s="46">
        <f>IF((AI1321-AH1321) &gt; 1,0,IF((AI1321-AH1321)&lt;0,AH1321-AI1321,AI1321-AH1321))</f>
        <v>3827.9999999999995</v>
      </c>
      <c r="AK1321" s="46">
        <v>0.02</v>
      </c>
      <c r="AL1321" s="46">
        <f>AJ1321*(AK1321/100)</f>
        <v>0.76559999999999995</v>
      </c>
    </row>
    <row r="1322" spans="1:38" x14ac:dyDescent="0.45">
      <c r="A1322" s="16"/>
      <c r="B1322" s="21"/>
      <c r="C1322" s="16"/>
      <c r="D1322" s="16"/>
      <c r="E1322" s="56"/>
      <c r="F1322" s="56"/>
      <c r="G1322" s="57"/>
      <c r="H1322" s="56"/>
      <c r="I1322" s="56"/>
      <c r="J1322" s="56">
        <v>2</v>
      </c>
      <c r="K1322" s="56">
        <v>3</v>
      </c>
      <c r="L1322" s="71">
        <v>85.3</v>
      </c>
      <c r="M1322" s="56" t="s">
        <v>90</v>
      </c>
      <c r="N1322" s="46">
        <f>((J1322*400)+(K1322*100))+L1322</f>
        <v>1185.3</v>
      </c>
      <c r="O1322" s="46">
        <v>440</v>
      </c>
      <c r="P1322" s="46">
        <f>N1322*O1322</f>
        <v>521532</v>
      </c>
      <c r="Q1322" s="56"/>
      <c r="R1322" s="58"/>
      <c r="S1322" s="59"/>
      <c r="T1322" s="58"/>
      <c r="U1322" s="58"/>
      <c r="V1322" s="60"/>
      <c r="W1322" s="56"/>
      <c r="X1322" s="56"/>
      <c r="Y1322" s="56"/>
      <c r="Z1322" s="46"/>
      <c r="AA1322" s="66"/>
      <c r="AB1322" s="46"/>
      <c r="AC1322" s="46"/>
      <c r="AD1322" s="61"/>
      <c r="AE1322" s="61"/>
      <c r="AF1322" s="46"/>
      <c r="AG1322" s="46">
        <f>IF(AND(AF1322="",P1322=""),0,IF((AF1322=""),P1322,IF((P1322=""),AF1322,AF1322+P1322)))</f>
        <v>521532</v>
      </c>
      <c r="AH1322" s="46">
        <f>IF( (AA1322=""),AG1322*1,AG1322*(AA1322/100) )</f>
        <v>521532</v>
      </c>
      <c r="AI1322" s="46">
        <v>0</v>
      </c>
      <c r="AJ1322" s="46">
        <f>IF((AI1322-AH1322) &gt; 1,0,IF((AI1322-AH1322)&lt;0,AH1322-AI1322,AI1322-AH1322))</f>
        <v>521532</v>
      </c>
      <c r="AK1322" s="46">
        <v>0.01</v>
      </c>
      <c r="AL1322" s="46">
        <f>AJ1322*(AK1322/100)</f>
        <v>52.153200000000005</v>
      </c>
    </row>
    <row r="1323" spans="1:38" x14ac:dyDescent="0.45">
      <c r="A1323" s="16"/>
      <c r="B1323" s="21"/>
      <c r="C1323" s="16"/>
      <c r="D1323" s="16"/>
      <c r="E1323" s="56"/>
      <c r="F1323" s="56"/>
      <c r="G1323" s="57"/>
      <c r="H1323" s="56"/>
      <c r="I1323" s="56"/>
      <c r="J1323" s="56"/>
      <c r="K1323" s="56"/>
      <c r="L1323" s="71"/>
      <c r="M1323" s="56"/>
      <c r="N1323" s="46"/>
      <c r="O1323" s="46"/>
      <c r="P1323" s="46"/>
      <c r="Q1323" s="73">
        <v>1</v>
      </c>
      <c r="R1323" s="58" t="s">
        <v>2101</v>
      </c>
      <c r="S1323" s="59">
        <v>3770400021402</v>
      </c>
      <c r="T1323" s="58" t="s">
        <v>2102</v>
      </c>
      <c r="U1323" s="58" t="s">
        <v>2104</v>
      </c>
      <c r="V1323" s="60"/>
      <c r="W1323" s="56" t="s">
        <v>210</v>
      </c>
      <c r="X1323" s="56" t="s">
        <v>211</v>
      </c>
      <c r="Y1323" s="56" t="s">
        <v>212</v>
      </c>
      <c r="Z1323" s="46">
        <v>34.799999999999997</v>
      </c>
      <c r="AA1323" s="66">
        <v>100</v>
      </c>
      <c r="AB1323" s="46">
        <v>6900</v>
      </c>
      <c r="AC1323" s="46">
        <f>Z1323*AB1323</f>
        <v>240119.99999999997</v>
      </c>
      <c r="AD1323" s="61">
        <v>5</v>
      </c>
      <c r="AE1323" s="61">
        <v>5</v>
      </c>
      <c r="AF1323" s="46">
        <f>(AC1323*(100-AE1323))/100</f>
        <v>228113.99999999997</v>
      </c>
      <c r="AG1323" s="46">
        <f>IF( (AF1323=""),0,SUM(AF1323:AF1323) )</f>
        <v>228113.99999999997</v>
      </c>
      <c r="AH1323" s="46">
        <f>(AG1323/100)*(AA1323)</f>
        <v>228114</v>
      </c>
      <c r="AI1323" s="46">
        <v>0</v>
      </c>
      <c r="AJ1323" s="46">
        <f>IF((AI1323-AH1323) &gt; 1,0,IF((AI1323-AH1323)&lt;0,AH1323-AI1323,AI1323-AH1323))</f>
        <v>228114</v>
      </c>
      <c r="AK1323" s="46">
        <v>0.02</v>
      </c>
      <c r="AL1323" s="46">
        <f>AJ1323*(AK1323/100)</f>
        <v>45.622800000000005</v>
      </c>
    </row>
    <row r="1324" spans="1:38" x14ac:dyDescent="0.45">
      <c r="A1324" s="16"/>
      <c r="B1324" s="21"/>
      <c r="C1324" s="16"/>
      <c r="D1324" s="16"/>
      <c r="E1324" s="56"/>
      <c r="F1324" s="56"/>
      <c r="G1324" s="57"/>
      <c r="H1324" s="56"/>
      <c r="I1324" s="56"/>
      <c r="J1324" s="56"/>
      <c r="K1324" s="56"/>
      <c r="L1324" s="71"/>
      <c r="M1324" s="56"/>
      <c r="N1324" s="46"/>
      <c r="O1324" s="46" t="s">
        <v>54</v>
      </c>
      <c r="P1324" s="46">
        <f>SUM(P1321:P1323)</f>
        <v>525360</v>
      </c>
      <c r="Q1324" s="56"/>
      <c r="R1324" s="58"/>
      <c r="S1324" s="59"/>
      <c r="T1324" s="58"/>
      <c r="U1324" s="58"/>
      <c r="V1324" s="60"/>
      <c r="W1324" s="56"/>
      <c r="X1324" s="56"/>
      <c r="Y1324" s="56"/>
      <c r="Z1324" s="46"/>
      <c r="AA1324" s="66"/>
      <c r="AB1324" s="46"/>
      <c r="AC1324" s="46"/>
      <c r="AD1324" s="61"/>
      <c r="AE1324" s="61"/>
      <c r="AF1324" s="46"/>
      <c r="AG1324" s="46"/>
      <c r="AH1324" s="46">
        <f>SUM(AH1321:AH1323)</f>
        <v>753474</v>
      </c>
      <c r="AI1324" s="46"/>
      <c r="AJ1324" s="46">
        <f>SUM(AJ1321:AJ1323)</f>
        <v>753474</v>
      </c>
      <c r="AK1324" s="46"/>
      <c r="AL1324" s="46">
        <f>SUM(AL1321:AL1323)</f>
        <v>98.541600000000017</v>
      </c>
    </row>
    <row r="1325" spans="1:38" x14ac:dyDescent="0.45">
      <c r="A1325" s="16" t="s">
        <v>2105</v>
      </c>
      <c r="B1325" s="21">
        <v>3770400022387</v>
      </c>
      <c r="C1325" s="16" t="s">
        <v>2106</v>
      </c>
      <c r="D1325" s="16" t="s">
        <v>2107</v>
      </c>
      <c r="E1325" s="56">
        <v>756</v>
      </c>
      <c r="F1325" s="56">
        <v>8022</v>
      </c>
      <c r="G1325" s="57" t="s">
        <v>2108</v>
      </c>
      <c r="H1325" s="56" t="s">
        <v>42</v>
      </c>
      <c r="I1325" s="56">
        <v>14528</v>
      </c>
      <c r="J1325" s="56"/>
      <c r="K1325" s="56"/>
      <c r="L1325" s="71"/>
      <c r="M1325" s="56"/>
      <c r="N1325" s="46"/>
      <c r="O1325" s="46"/>
      <c r="P1325" s="46"/>
      <c r="Q1325" s="56"/>
      <c r="R1325" s="58"/>
      <c r="S1325" s="59"/>
      <c r="T1325" s="58"/>
      <c r="U1325" s="58"/>
      <c r="V1325" s="60"/>
      <c r="W1325" s="56"/>
      <c r="X1325" s="56"/>
      <c r="Y1325" s="56"/>
      <c r="Z1325" s="46"/>
      <c r="AA1325" s="66"/>
      <c r="AB1325" s="46"/>
      <c r="AC1325" s="46"/>
      <c r="AD1325" s="61"/>
      <c r="AE1325" s="61"/>
      <c r="AF1325" s="46"/>
      <c r="AG1325" s="46"/>
      <c r="AH1325" s="46"/>
      <c r="AI1325" s="46"/>
      <c r="AJ1325" s="46"/>
      <c r="AK1325" s="46"/>
      <c r="AL1325" s="46"/>
    </row>
    <row r="1326" spans="1:38" x14ac:dyDescent="0.45">
      <c r="A1326" s="16"/>
      <c r="B1326" s="21"/>
      <c r="C1326" s="16"/>
      <c r="D1326" s="16"/>
      <c r="E1326" s="56"/>
      <c r="F1326" s="56"/>
      <c r="G1326" s="57"/>
      <c r="H1326" s="56"/>
      <c r="I1326" s="56"/>
      <c r="J1326" s="56"/>
      <c r="K1326" s="56"/>
      <c r="L1326" s="71"/>
      <c r="M1326" s="56"/>
      <c r="N1326" s="46"/>
      <c r="O1326" s="46" t="s">
        <v>54</v>
      </c>
      <c r="P1326" s="46">
        <f>SUM(P1325:P1325)</f>
        <v>0</v>
      </c>
      <c r="Q1326" s="56"/>
      <c r="R1326" s="58"/>
      <c r="S1326" s="59"/>
      <c r="T1326" s="58"/>
      <c r="U1326" s="58"/>
      <c r="V1326" s="60"/>
      <c r="W1326" s="56"/>
      <c r="X1326" s="56"/>
      <c r="Y1326" s="56"/>
      <c r="Z1326" s="46"/>
      <c r="AA1326" s="66"/>
      <c r="AB1326" s="46"/>
      <c r="AC1326" s="46"/>
      <c r="AD1326" s="61"/>
      <c r="AE1326" s="61"/>
      <c r="AF1326" s="46"/>
      <c r="AG1326" s="46"/>
      <c r="AH1326" s="46">
        <f>SUM(AH1325:AH1325)</f>
        <v>0</v>
      </c>
      <c r="AI1326" s="46"/>
      <c r="AJ1326" s="46">
        <f>SUM(AJ1325:AJ1325)</f>
        <v>0</v>
      </c>
      <c r="AK1326" s="46"/>
      <c r="AL1326" s="46">
        <f>SUM(AL1325:AL1325)</f>
        <v>0</v>
      </c>
    </row>
    <row r="1327" spans="1:38" x14ac:dyDescent="0.45">
      <c r="A1327" s="16" t="s">
        <v>2109</v>
      </c>
      <c r="B1327" s="21">
        <v>3770400027427</v>
      </c>
      <c r="C1327" s="16" t="s">
        <v>2110</v>
      </c>
      <c r="D1327" s="16" t="s">
        <v>2111</v>
      </c>
      <c r="E1327" s="56">
        <v>757</v>
      </c>
      <c r="F1327" s="56">
        <v>5948</v>
      </c>
      <c r="G1327" s="57"/>
      <c r="H1327" s="56" t="s">
        <v>42</v>
      </c>
      <c r="I1327" s="56">
        <v>15411</v>
      </c>
      <c r="J1327" s="56">
        <v>0</v>
      </c>
      <c r="K1327" s="56">
        <v>0</v>
      </c>
      <c r="L1327" s="71">
        <v>25</v>
      </c>
      <c r="M1327" s="56" t="s">
        <v>208</v>
      </c>
      <c r="N1327" s="46">
        <f>((J1327*400)+(K1327*100))+L1327</f>
        <v>25</v>
      </c>
      <c r="O1327" s="46">
        <v>200</v>
      </c>
      <c r="P1327" s="46">
        <f>N1327*O1327</f>
        <v>5000</v>
      </c>
      <c r="Q1327" s="56"/>
      <c r="R1327" s="58"/>
      <c r="S1327" s="59"/>
      <c r="T1327" s="58"/>
      <c r="U1327" s="58"/>
      <c r="V1327" s="60"/>
      <c r="W1327" s="56"/>
      <c r="X1327" s="56"/>
      <c r="Y1327" s="56"/>
      <c r="Z1327" s="46"/>
      <c r="AA1327" s="66"/>
      <c r="AB1327" s="46"/>
      <c r="AC1327" s="46"/>
      <c r="AD1327" s="61"/>
      <c r="AE1327" s="61"/>
      <c r="AF1327" s="46"/>
      <c r="AG1327" s="46">
        <f>IF(AND(AF1327="",P1327=""),0,IF((AF1327=""),P1327,IF((P1327=""),AF1327,AF1327+P1327)))</f>
        <v>5000</v>
      </c>
      <c r="AH1327" s="46">
        <f>IF( (AA1327=""),AG1327*1,AG1327*(AA1327/100) )</f>
        <v>5000</v>
      </c>
      <c r="AI1327" s="46">
        <v>0</v>
      </c>
      <c r="AJ1327" s="46">
        <f>IF((AI1327-AH1327) &gt; 1,0,IF((AI1327-AH1327)&lt;0,AH1327-AI1327,AI1327-AH1327))</f>
        <v>5000</v>
      </c>
      <c r="AK1327" s="46">
        <v>0.02</v>
      </c>
      <c r="AL1327" s="46">
        <f>AJ1327*(AK1327/100)</f>
        <v>1</v>
      </c>
    </row>
    <row r="1328" spans="1:38" x14ac:dyDescent="0.45">
      <c r="A1328" s="16"/>
      <c r="B1328" s="21"/>
      <c r="C1328" s="16"/>
      <c r="D1328" s="16"/>
      <c r="E1328" s="56"/>
      <c r="F1328" s="56"/>
      <c r="G1328" s="57"/>
      <c r="H1328" s="56"/>
      <c r="I1328" s="56"/>
      <c r="J1328" s="56"/>
      <c r="K1328" s="56"/>
      <c r="L1328" s="71"/>
      <c r="M1328" s="56"/>
      <c r="N1328" s="46"/>
      <c r="O1328" s="46"/>
      <c r="P1328" s="46"/>
      <c r="Q1328" s="73">
        <v>1</v>
      </c>
      <c r="R1328" s="58" t="s">
        <v>2109</v>
      </c>
      <c r="S1328" s="59">
        <v>3770400027427</v>
      </c>
      <c r="T1328" s="58" t="s">
        <v>2110</v>
      </c>
      <c r="U1328" s="58" t="s">
        <v>2112</v>
      </c>
      <c r="V1328" s="60"/>
      <c r="W1328" s="56" t="s">
        <v>210</v>
      </c>
      <c r="X1328" s="56" t="s">
        <v>211</v>
      </c>
      <c r="Y1328" s="56" t="s">
        <v>212</v>
      </c>
      <c r="Z1328" s="46">
        <v>100</v>
      </c>
      <c r="AA1328" s="66">
        <v>100</v>
      </c>
      <c r="AB1328" s="46">
        <v>6900</v>
      </c>
      <c r="AC1328" s="46">
        <f>Z1328*AB1328</f>
        <v>690000</v>
      </c>
      <c r="AD1328" s="61">
        <v>5</v>
      </c>
      <c r="AE1328" s="61">
        <v>5</v>
      </c>
      <c r="AF1328" s="46">
        <f>(AC1328*(100-AE1328))/100</f>
        <v>655500</v>
      </c>
      <c r="AG1328" s="46">
        <f>IF( (AF1328=""),0,SUM(AF1328:AF1328) )</f>
        <v>655500</v>
      </c>
      <c r="AH1328" s="46">
        <f>(AG1328/100)*(AA1328)</f>
        <v>655500</v>
      </c>
      <c r="AI1328" s="46">
        <v>0</v>
      </c>
      <c r="AJ1328" s="46">
        <f>IF((AI1328-AH1328) &gt; 1,0,IF((AI1328-AH1328)&lt;0,AH1328-AI1328,AI1328-AH1328))</f>
        <v>655500</v>
      </c>
      <c r="AK1328" s="46">
        <v>0.02</v>
      </c>
      <c r="AL1328" s="46">
        <f>AJ1328*(AK1328/100)</f>
        <v>131.1</v>
      </c>
    </row>
    <row r="1329" spans="1:38" x14ac:dyDescent="0.45">
      <c r="A1329" s="16"/>
      <c r="B1329" s="21"/>
      <c r="C1329" s="16"/>
      <c r="D1329" s="16"/>
      <c r="E1329" s="56"/>
      <c r="F1329" s="56"/>
      <c r="G1329" s="57"/>
      <c r="H1329" s="56"/>
      <c r="I1329" s="56"/>
      <c r="J1329" s="56"/>
      <c r="K1329" s="56"/>
      <c r="L1329" s="71"/>
      <c r="M1329" s="56"/>
      <c r="N1329" s="46"/>
      <c r="O1329" s="46" t="s">
        <v>54</v>
      </c>
      <c r="P1329" s="46">
        <f>SUM(P1327:P1328)</f>
        <v>5000</v>
      </c>
      <c r="Q1329" s="56"/>
      <c r="R1329" s="58"/>
      <c r="S1329" s="59"/>
      <c r="T1329" s="58"/>
      <c r="U1329" s="58"/>
      <c r="V1329" s="60"/>
      <c r="W1329" s="56"/>
      <c r="X1329" s="56"/>
      <c r="Y1329" s="56"/>
      <c r="Z1329" s="46"/>
      <c r="AA1329" s="66"/>
      <c r="AB1329" s="46"/>
      <c r="AC1329" s="46"/>
      <c r="AD1329" s="61"/>
      <c r="AE1329" s="61"/>
      <c r="AF1329" s="46"/>
      <c r="AG1329" s="46"/>
      <c r="AH1329" s="46">
        <f>SUM(AH1327:AH1328)</f>
        <v>660500</v>
      </c>
      <c r="AI1329" s="46"/>
      <c r="AJ1329" s="46">
        <f>SUM(AJ1327:AJ1328)</f>
        <v>660500</v>
      </c>
      <c r="AK1329" s="46"/>
      <c r="AL1329" s="46">
        <f>SUM(AL1327:AL1328)</f>
        <v>132.1</v>
      </c>
    </row>
    <row r="1330" spans="1:38" x14ac:dyDescent="0.45">
      <c r="A1330" s="16" t="s">
        <v>2101</v>
      </c>
      <c r="B1330" s="21">
        <v>3770400021402</v>
      </c>
      <c r="C1330" s="16" t="s">
        <v>2102</v>
      </c>
      <c r="D1330" s="16" t="s">
        <v>2103</v>
      </c>
      <c r="E1330" s="56">
        <v>758</v>
      </c>
      <c r="F1330" s="56">
        <v>5969</v>
      </c>
      <c r="G1330" s="57"/>
      <c r="H1330" s="56" t="s">
        <v>42</v>
      </c>
      <c r="I1330" s="56">
        <v>15458</v>
      </c>
      <c r="J1330" s="56">
        <v>3</v>
      </c>
      <c r="K1330" s="56">
        <v>0</v>
      </c>
      <c r="L1330" s="71">
        <v>20</v>
      </c>
      <c r="M1330" s="56" t="s">
        <v>90</v>
      </c>
      <c r="N1330" s="46">
        <f>((J1330*400)+(K1330*100))+L1330</f>
        <v>1220</v>
      </c>
      <c r="O1330" s="46">
        <v>380</v>
      </c>
      <c r="P1330" s="46">
        <f>N1330*O1330</f>
        <v>463600</v>
      </c>
      <c r="Q1330" s="56"/>
      <c r="R1330" s="58"/>
      <c r="S1330" s="59"/>
      <c r="T1330" s="58"/>
      <c r="U1330" s="58"/>
      <c r="V1330" s="60"/>
      <c r="W1330" s="56"/>
      <c r="X1330" s="56"/>
      <c r="Y1330" s="56"/>
      <c r="Z1330" s="46"/>
      <c r="AA1330" s="66"/>
      <c r="AB1330" s="46"/>
      <c r="AC1330" s="46"/>
      <c r="AD1330" s="61"/>
      <c r="AE1330" s="61"/>
      <c r="AF1330" s="46"/>
      <c r="AG1330" s="46">
        <f>IF(AND(AF1330="",P1330=""),0,IF((AF1330=""),P1330,IF((P1330=""),AF1330,AF1330+P1330)))</f>
        <v>463600</v>
      </c>
      <c r="AH1330" s="46">
        <f>IF( (AA1330=""),AG1330*1,AG1330*(AA1330/100) )</f>
        <v>463600</v>
      </c>
      <c r="AI1330" s="46">
        <v>50000000</v>
      </c>
      <c r="AJ1330" s="46">
        <f>IF((AI1330-AH1330) &gt; 1,0,IF((AI1330-AH1330)&lt;0,AH1330-AI1330,AI1330-AH1330))</f>
        <v>0</v>
      </c>
      <c r="AK1330" s="46">
        <v>0.01</v>
      </c>
      <c r="AL1330" s="46">
        <f>AJ1330*(AK1330/100)</f>
        <v>0</v>
      </c>
    </row>
    <row r="1331" spans="1:38" x14ac:dyDescent="0.45">
      <c r="A1331" s="16"/>
      <c r="B1331" s="21"/>
      <c r="C1331" s="16"/>
      <c r="D1331" s="16"/>
      <c r="E1331" s="56"/>
      <c r="F1331" s="56"/>
      <c r="G1331" s="57"/>
      <c r="H1331" s="56"/>
      <c r="I1331" s="56"/>
      <c r="J1331" s="56"/>
      <c r="K1331" s="56"/>
      <c r="L1331" s="71"/>
      <c r="M1331" s="56"/>
      <c r="N1331" s="46"/>
      <c r="O1331" s="46"/>
      <c r="P1331" s="46"/>
      <c r="Q1331" s="73">
        <v>1</v>
      </c>
      <c r="R1331" s="58" t="s">
        <v>2101</v>
      </c>
      <c r="S1331" s="59">
        <v>3770400021402</v>
      </c>
      <c r="T1331" s="58" t="s">
        <v>2102</v>
      </c>
      <c r="U1331" s="58" t="s">
        <v>2104</v>
      </c>
      <c r="V1331" s="60"/>
      <c r="W1331" s="56" t="s">
        <v>210</v>
      </c>
      <c r="X1331" s="56" t="s">
        <v>211</v>
      </c>
      <c r="Y1331" s="56" t="s">
        <v>212</v>
      </c>
      <c r="Z1331" s="46">
        <v>34.799999999999997</v>
      </c>
      <c r="AA1331" s="66">
        <v>100</v>
      </c>
      <c r="AB1331" s="46">
        <v>6900</v>
      </c>
      <c r="AC1331" s="46">
        <f>Z1331*AB1331</f>
        <v>240119.99999999997</v>
      </c>
      <c r="AD1331" s="61">
        <v>5</v>
      </c>
      <c r="AE1331" s="61">
        <v>5</v>
      </c>
      <c r="AF1331" s="46">
        <f>(AC1331*(100-AE1331))/100</f>
        <v>228113.99999999997</v>
      </c>
      <c r="AG1331" s="46">
        <f>IF( (AF1331=""),0,SUM(AF1331:AF1331) )</f>
        <v>228113.99999999997</v>
      </c>
      <c r="AH1331" s="46">
        <f>(AG1331/100)*(AA1331)</f>
        <v>228114</v>
      </c>
      <c r="AI1331" s="46">
        <v>0</v>
      </c>
      <c r="AJ1331" s="46">
        <f>IF((AI1331-AH1331) &gt; 1,0,IF((AI1331-AH1331)&lt;0,AH1331-AI1331,AI1331-AH1331))</f>
        <v>228114</v>
      </c>
      <c r="AK1331" s="46">
        <v>0.02</v>
      </c>
      <c r="AL1331" s="46">
        <f>AJ1331*(AK1331/100)</f>
        <v>45.622800000000005</v>
      </c>
    </row>
    <row r="1332" spans="1:38" x14ac:dyDescent="0.45">
      <c r="A1332" s="16"/>
      <c r="B1332" s="21"/>
      <c r="C1332" s="16"/>
      <c r="D1332" s="16"/>
      <c r="E1332" s="56"/>
      <c r="F1332" s="56"/>
      <c r="G1332" s="57"/>
      <c r="H1332" s="56"/>
      <c r="I1332" s="56"/>
      <c r="J1332" s="56"/>
      <c r="K1332" s="56"/>
      <c r="L1332" s="71"/>
      <c r="M1332" s="56"/>
      <c r="N1332" s="46"/>
      <c r="O1332" s="46" t="s">
        <v>54</v>
      </c>
      <c r="P1332" s="46">
        <f>SUM(P1330:P1331)</f>
        <v>463600</v>
      </c>
      <c r="Q1332" s="56"/>
      <c r="R1332" s="58"/>
      <c r="S1332" s="59"/>
      <c r="T1332" s="58"/>
      <c r="U1332" s="58"/>
      <c r="V1332" s="60"/>
      <c r="W1332" s="56"/>
      <c r="X1332" s="56"/>
      <c r="Y1332" s="56"/>
      <c r="Z1332" s="46"/>
      <c r="AA1332" s="66"/>
      <c r="AB1332" s="46"/>
      <c r="AC1332" s="46"/>
      <c r="AD1332" s="61"/>
      <c r="AE1332" s="61"/>
      <c r="AF1332" s="46"/>
      <c r="AG1332" s="46"/>
      <c r="AH1332" s="46">
        <f>SUM(AH1330:AH1331)</f>
        <v>691714</v>
      </c>
      <c r="AI1332" s="46"/>
      <c r="AJ1332" s="46">
        <f>SUM(AJ1330:AJ1331)</f>
        <v>228114</v>
      </c>
      <c r="AK1332" s="46"/>
      <c r="AL1332" s="46">
        <f>SUM(AL1330:AL1331)</f>
        <v>45.622800000000005</v>
      </c>
    </row>
    <row r="1333" spans="1:38" x14ac:dyDescent="0.45">
      <c r="A1333" s="16" t="s">
        <v>2105</v>
      </c>
      <c r="B1333" s="21">
        <v>3770400022387</v>
      </c>
      <c r="C1333" s="16" t="s">
        <v>2106</v>
      </c>
      <c r="D1333" s="16" t="s">
        <v>2107</v>
      </c>
      <c r="E1333" s="56">
        <v>759</v>
      </c>
      <c r="F1333" s="56">
        <v>9710</v>
      </c>
      <c r="G1333" s="57" t="s">
        <v>2113</v>
      </c>
      <c r="H1333" s="56" t="s">
        <v>42</v>
      </c>
      <c r="I1333" s="56">
        <v>15472</v>
      </c>
      <c r="J1333" s="56"/>
      <c r="K1333" s="56"/>
      <c r="L1333" s="71"/>
      <c r="M1333" s="56"/>
      <c r="N1333" s="46"/>
      <c r="O1333" s="46"/>
      <c r="P1333" s="46"/>
      <c r="Q1333" s="56"/>
      <c r="R1333" s="58"/>
      <c r="S1333" s="59"/>
      <c r="T1333" s="58"/>
      <c r="U1333" s="58"/>
      <c r="V1333" s="60"/>
      <c r="W1333" s="56"/>
      <c r="X1333" s="56"/>
      <c r="Y1333" s="56"/>
      <c r="Z1333" s="46"/>
      <c r="AA1333" s="66"/>
      <c r="AB1333" s="46"/>
      <c r="AC1333" s="46"/>
      <c r="AD1333" s="61"/>
      <c r="AE1333" s="61"/>
      <c r="AF1333" s="46"/>
      <c r="AG1333" s="46"/>
      <c r="AH1333" s="46"/>
      <c r="AI1333" s="46"/>
      <c r="AJ1333" s="46"/>
      <c r="AK1333" s="46"/>
      <c r="AL1333" s="46"/>
    </row>
    <row r="1334" spans="1:38" x14ac:dyDescent="0.45">
      <c r="A1334" s="16"/>
      <c r="B1334" s="21"/>
      <c r="C1334" s="16"/>
      <c r="D1334" s="16"/>
      <c r="E1334" s="56"/>
      <c r="F1334" s="56"/>
      <c r="G1334" s="57"/>
      <c r="H1334" s="56"/>
      <c r="I1334" s="56"/>
      <c r="J1334" s="56"/>
      <c r="K1334" s="56"/>
      <c r="L1334" s="71"/>
      <c r="M1334" s="56"/>
      <c r="N1334" s="46"/>
      <c r="O1334" s="46" t="s">
        <v>54</v>
      </c>
      <c r="P1334" s="46">
        <f>SUM(P1333:P1333)</f>
        <v>0</v>
      </c>
      <c r="Q1334" s="56"/>
      <c r="R1334" s="58"/>
      <c r="S1334" s="59"/>
      <c r="T1334" s="58"/>
      <c r="U1334" s="58"/>
      <c r="V1334" s="60"/>
      <c r="W1334" s="56"/>
      <c r="X1334" s="56"/>
      <c r="Y1334" s="56"/>
      <c r="Z1334" s="46"/>
      <c r="AA1334" s="66"/>
      <c r="AB1334" s="46"/>
      <c r="AC1334" s="46"/>
      <c r="AD1334" s="61"/>
      <c r="AE1334" s="61"/>
      <c r="AF1334" s="46"/>
      <c r="AG1334" s="46"/>
      <c r="AH1334" s="46">
        <f>SUM(AH1333:AH1333)</f>
        <v>0</v>
      </c>
      <c r="AI1334" s="46"/>
      <c r="AJ1334" s="46">
        <f>SUM(AJ1333:AJ1333)</f>
        <v>0</v>
      </c>
      <c r="AK1334" s="46"/>
      <c r="AL1334" s="46">
        <f>SUM(AL1333:AL1333)</f>
        <v>0</v>
      </c>
    </row>
    <row r="1335" spans="1:38" x14ac:dyDescent="0.45">
      <c r="A1335" s="16" t="s">
        <v>2101</v>
      </c>
      <c r="B1335" s="21">
        <v>3770400021402</v>
      </c>
      <c r="C1335" s="16" t="s">
        <v>2102</v>
      </c>
      <c r="D1335" s="16" t="s">
        <v>2103</v>
      </c>
      <c r="E1335" s="56">
        <v>760</v>
      </c>
      <c r="F1335" s="56">
        <v>5970</v>
      </c>
      <c r="G1335" s="57"/>
      <c r="H1335" s="56" t="s">
        <v>42</v>
      </c>
      <c r="I1335" s="56">
        <v>17211</v>
      </c>
      <c r="J1335" s="56">
        <v>3</v>
      </c>
      <c r="K1335" s="56">
        <v>3</v>
      </c>
      <c r="L1335" s="71">
        <v>39</v>
      </c>
      <c r="M1335" s="56" t="s">
        <v>90</v>
      </c>
      <c r="N1335" s="46">
        <f>((J1335*400)+(K1335*100))+L1335</f>
        <v>1539</v>
      </c>
      <c r="O1335" s="46">
        <v>330</v>
      </c>
      <c r="P1335" s="46">
        <f>N1335*O1335</f>
        <v>507870</v>
      </c>
      <c r="Q1335" s="56"/>
      <c r="R1335" s="58"/>
      <c r="S1335" s="59"/>
      <c r="T1335" s="58"/>
      <c r="U1335" s="58"/>
      <c r="V1335" s="60"/>
      <c r="W1335" s="56"/>
      <c r="X1335" s="56"/>
      <c r="Y1335" s="56"/>
      <c r="Z1335" s="46"/>
      <c r="AA1335" s="66"/>
      <c r="AB1335" s="46"/>
      <c r="AC1335" s="46"/>
      <c r="AD1335" s="61"/>
      <c r="AE1335" s="61"/>
      <c r="AF1335" s="46"/>
      <c r="AG1335" s="46">
        <f>IF(AND(AF1335="",P1335=""),0,IF((AF1335=""),P1335,IF((P1335=""),AF1335,AF1335+P1335)))</f>
        <v>507870</v>
      </c>
      <c r="AH1335" s="46">
        <f>IF( (AA1335=""),AG1335*1,AG1335*(AA1335/100) )</f>
        <v>507870</v>
      </c>
      <c r="AI1335" s="46">
        <v>50000000</v>
      </c>
      <c r="AJ1335" s="46">
        <f>IF((AI1335-AH1335) &gt; 1,0,IF((AI1335-AH1335)&lt;0,AH1335-AI1335,AI1335-AH1335))</f>
        <v>0</v>
      </c>
      <c r="AK1335" s="46">
        <v>0.01</v>
      </c>
      <c r="AL1335" s="46">
        <f>AJ1335*(AK1335/100)</f>
        <v>0</v>
      </c>
    </row>
    <row r="1336" spans="1:38" x14ac:dyDescent="0.45">
      <c r="A1336" s="16"/>
      <c r="B1336" s="21"/>
      <c r="C1336" s="16"/>
      <c r="D1336" s="16"/>
      <c r="E1336" s="56"/>
      <c r="F1336" s="56"/>
      <c r="G1336" s="57"/>
      <c r="H1336" s="56"/>
      <c r="I1336" s="56"/>
      <c r="J1336" s="56"/>
      <c r="K1336" s="56"/>
      <c r="L1336" s="71"/>
      <c r="M1336" s="56"/>
      <c r="N1336" s="46"/>
      <c r="O1336" s="46"/>
      <c r="P1336" s="46"/>
      <c r="Q1336" s="73">
        <v>1</v>
      </c>
      <c r="R1336" s="58" t="s">
        <v>2101</v>
      </c>
      <c r="S1336" s="59">
        <v>3770400021402</v>
      </c>
      <c r="T1336" s="58" t="s">
        <v>2102</v>
      </c>
      <c r="U1336" s="58" t="s">
        <v>2104</v>
      </c>
      <c r="V1336" s="60"/>
      <c r="W1336" s="56" t="s">
        <v>210</v>
      </c>
      <c r="X1336" s="56" t="s">
        <v>211</v>
      </c>
      <c r="Y1336" s="56" t="s">
        <v>212</v>
      </c>
      <c r="Z1336" s="46">
        <v>34.799999999999997</v>
      </c>
      <c r="AA1336" s="66">
        <v>100</v>
      </c>
      <c r="AB1336" s="46">
        <v>6900</v>
      </c>
      <c r="AC1336" s="46">
        <f>Z1336*AB1336</f>
        <v>240119.99999999997</v>
      </c>
      <c r="AD1336" s="61">
        <v>5</v>
      </c>
      <c r="AE1336" s="61">
        <v>5</v>
      </c>
      <c r="AF1336" s="46">
        <f>(AC1336*(100-AE1336))/100</f>
        <v>228113.99999999997</v>
      </c>
      <c r="AG1336" s="46">
        <f>IF( (AF1336=""),0,SUM(AF1336:AF1336) )</f>
        <v>228113.99999999997</v>
      </c>
      <c r="AH1336" s="46">
        <f>(AG1336/100)*(AA1336)</f>
        <v>228114</v>
      </c>
      <c r="AI1336" s="46">
        <v>0</v>
      </c>
      <c r="AJ1336" s="46">
        <f>IF((AI1336-AH1336) &gt; 1,0,IF((AI1336-AH1336)&lt;0,AH1336-AI1336,AI1336-AH1336))</f>
        <v>228114</v>
      </c>
      <c r="AK1336" s="46">
        <v>0.02</v>
      </c>
      <c r="AL1336" s="46">
        <f>AJ1336*(AK1336/100)</f>
        <v>45.622800000000005</v>
      </c>
    </row>
    <row r="1337" spans="1:38" x14ac:dyDescent="0.45">
      <c r="A1337" s="16"/>
      <c r="B1337" s="21"/>
      <c r="C1337" s="16"/>
      <c r="D1337" s="16"/>
      <c r="E1337" s="56"/>
      <c r="F1337" s="56"/>
      <c r="G1337" s="57"/>
      <c r="H1337" s="56"/>
      <c r="I1337" s="56"/>
      <c r="J1337" s="56"/>
      <c r="K1337" s="56"/>
      <c r="L1337" s="71"/>
      <c r="M1337" s="56"/>
      <c r="N1337" s="46"/>
      <c r="O1337" s="46" t="s">
        <v>54</v>
      </c>
      <c r="P1337" s="46">
        <f>SUM(P1335:P1336)</f>
        <v>507870</v>
      </c>
      <c r="Q1337" s="56"/>
      <c r="R1337" s="58"/>
      <c r="S1337" s="59"/>
      <c r="T1337" s="58"/>
      <c r="U1337" s="58"/>
      <c r="V1337" s="60"/>
      <c r="W1337" s="56"/>
      <c r="X1337" s="56"/>
      <c r="Y1337" s="56"/>
      <c r="Z1337" s="46"/>
      <c r="AA1337" s="66"/>
      <c r="AB1337" s="46"/>
      <c r="AC1337" s="46"/>
      <c r="AD1337" s="61"/>
      <c r="AE1337" s="61"/>
      <c r="AF1337" s="46"/>
      <c r="AG1337" s="46"/>
      <c r="AH1337" s="46">
        <f>SUM(AH1335:AH1336)</f>
        <v>735984</v>
      </c>
      <c r="AI1337" s="46"/>
      <c r="AJ1337" s="46">
        <f>SUM(AJ1335:AJ1336)</f>
        <v>228114</v>
      </c>
      <c r="AK1337" s="46"/>
      <c r="AL1337" s="46">
        <f>SUM(AL1335:AL1336)</f>
        <v>45.622800000000005</v>
      </c>
    </row>
    <row r="1338" spans="1:38" x14ac:dyDescent="0.45">
      <c r="A1338" s="16" t="s">
        <v>2114</v>
      </c>
      <c r="B1338" s="21">
        <v>3770400497482</v>
      </c>
      <c r="C1338" s="16" t="s">
        <v>2115</v>
      </c>
      <c r="D1338" s="16" t="s">
        <v>2116</v>
      </c>
      <c r="E1338" s="56">
        <v>761</v>
      </c>
      <c r="F1338" s="56">
        <v>5850</v>
      </c>
      <c r="G1338" s="57"/>
      <c r="H1338" s="56" t="s">
        <v>42</v>
      </c>
      <c r="I1338" s="56">
        <v>28119</v>
      </c>
      <c r="J1338" s="56">
        <v>0</v>
      </c>
      <c r="K1338" s="56">
        <v>0</v>
      </c>
      <c r="L1338" s="71">
        <v>13.5</v>
      </c>
      <c r="M1338" s="56" t="s">
        <v>208</v>
      </c>
      <c r="N1338" s="46">
        <f>((J1338*400)+(K1338*100))+L1338</f>
        <v>13.5</v>
      </c>
      <c r="O1338" s="46">
        <v>260</v>
      </c>
      <c r="P1338" s="46">
        <f>N1338*O1338</f>
        <v>3510</v>
      </c>
      <c r="Q1338" s="56"/>
      <c r="R1338" s="58"/>
      <c r="S1338" s="59"/>
      <c r="T1338" s="58"/>
      <c r="U1338" s="58"/>
      <c r="V1338" s="60"/>
      <c r="W1338" s="56"/>
      <c r="X1338" s="56"/>
      <c r="Y1338" s="56"/>
      <c r="Z1338" s="46"/>
      <c r="AA1338" s="66"/>
      <c r="AB1338" s="46"/>
      <c r="AC1338" s="46"/>
      <c r="AD1338" s="61"/>
      <c r="AE1338" s="61"/>
      <c r="AF1338" s="46"/>
      <c r="AG1338" s="46">
        <f>IF(AND(AF1338="",P1338=""),0,IF((AF1338=""),P1338,IF((P1338=""),AF1338,AF1338+P1338)))</f>
        <v>3510</v>
      </c>
      <c r="AH1338" s="46">
        <f>IF( (AA1338=""),AG1338*1,AG1338*(AA1338/100) )</f>
        <v>3510</v>
      </c>
      <c r="AI1338" s="46">
        <v>0</v>
      </c>
      <c r="AJ1338" s="46">
        <f>IF((AI1338-AH1338) &gt; 1,0,IF((AI1338-AH1338)&lt;0,AH1338-AI1338,AI1338-AH1338))</f>
        <v>3510</v>
      </c>
      <c r="AK1338" s="46">
        <v>0.02</v>
      </c>
      <c r="AL1338" s="46">
        <f>AJ1338*(AK1338/100)</f>
        <v>0.70200000000000007</v>
      </c>
    </row>
    <row r="1339" spans="1:38" x14ac:dyDescent="0.45">
      <c r="A1339" s="16"/>
      <c r="B1339" s="21"/>
      <c r="C1339" s="16"/>
      <c r="D1339" s="16"/>
      <c r="E1339" s="56"/>
      <c r="F1339" s="56"/>
      <c r="G1339" s="57"/>
      <c r="H1339" s="56"/>
      <c r="I1339" s="56"/>
      <c r="J1339" s="56"/>
      <c r="K1339" s="56"/>
      <c r="L1339" s="71"/>
      <c r="M1339" s="56"/>
      <c r="N1339" s="46"/>
      <c r="O1339" s="46"/>
      <c r="P1339" s="46"/>
      <c r="Q1339" s="73">
        <v>1</v>
      </c>
      <c r="R1339" s="58" t="s">
        <v>2114</v>
      </c>
      <c r="S1339" s="59">
        <v>3770400497482</v>
      </c>
      <c r="T1339" s="58" t="s">
        <v>2115</v>
      </c>
      <c r="U1339" s="58" t="s">
        <v>2117</v>
      </c>
      <c r="V1339" s="60"/>
      <c r="W1339" s="56" t="s">
        <v>210</v>
      </c>
      <c r="X1339" s="56" t="s">
        <v>211</v>
      </c>
      <c r="Y1339" s="56" t="s">
        <v>212</v>
      </c>
      <c r="Z1339" s="46">
        <v>54</v>
      </c>
      <c r="AA1339" s="66">
        <v>100</v>
      </c>
      <c r="AB1339" s="46">
        <v>6900</v>
      </c>
      <c r="AC1339" s="46">
        <f>Z1339*AB1339</f>
        <v>372600</v>
      </c>
      <c r="AD1339" s="61">
        <v>5</v>
      </c>
      <c r="AE1339" s="61">
        <v>5</v>
      </c>
      <c r="AF1339" s="46">
        <f>(AC1339*(100-AE1339))/100</f>
        <v>353970</v>
      </c>
      <c r="AG1339" s="46">
        <f>IF( (AF1339=""),0,SUM(AF1339:AF1339) )</f>
        <v>353970</v>
      </c>
      <c r="AH1339" s="46">
        <f>(AG1339/100)*(AA1339)</f>
        <v>353970</v>
      </c>
      <c r="AI1339" s="46">
        <v>0</v>
      </c>
      <c r="AJ1339" s="46">
        <f>IF((AI1339-AH1339) &gt; 1,0,IF((AI1339-AH1339)&lt;0,AH1339-AI1339,AI1339-AH1339))</f>
        <v>353970</v>
      </c>
      <c r="AK1339" s="46">
        <v>0.02</v>
      </c>
      <c r="AL1339" s="46">
        <f>AJ1339*(AK1339/100)</f>
        <v>70.793999999999997</v>
      </c>
    </row>
    <row r="1340" spans="1:38" x14ac:dyDescent="0.45">
      <c r="A1340" s="16"/>
      <c r="B1340" s="21"/>
      <c r="C1340" s="16"/>
      <c r="D1340" s="16"/>
      <c r="E1340" s="56"/>
      <c r="F1340" s="56"/>
      <c r="G1340" s="57"/>
      <c r="H1340" s="56"/>
      <c r="I1340" s="56"/>
      <c r="J1340" s="56"/>
      <c r="K1340" s="56"/>
      <c r="L1340" s="71"/>
      <c r="M1340" s="56"/>
      <c r="N1340" s="46"/>
      <c r="O1340" s="46" t="s">
        <v>54</v>
      </c>
      <c r="P1340" s="46">
        <f>SUM(P1338:P1339)</f>
        <v>3510</v>
      </c>
      <c r="Q1340" s="56"/>
      <c r="R1340" s="58"/>
      <c r="S1340" s="59"/>
      <c r="T1340" s="58"/>
      <c r="U1340" s="58"/>
      <c r="V1340" s="60"/>
      <c r="W1340" s="56"/>
      <c r="X1340" s="56"/>
      <c r="Y1340" s="56"/>
      <c r="Z1340" s="46"/>
      <c r="AA1340" s="66"/>
      <c r="AB1340" s="46"/>
      <c r="AC1340" s="46"/>
      <c r="AD1340" s="61"/>
      <c r="AE1340" s="61"/>
      <c r="AF1340" s="46"/>
      <c r="AG1340" s="46"/>
      <c r="AH1340" s="46">
        <f>SUM(AH1338:AH1339)</f>
        <v>357480</v>
      </c>
      <c r="AI1340" s="46"/>
      <c r="AJ1340" s="46">
        <f>SUM(AJ1338:AJ1339)</f>
        <v>357480</v>
      </c>
      <c r="AK1340" s="46"/>
      <c r="AL1340" s="46">
        <f>SUM(AL1338:AL1339)</f>
        <v>71.495999999999995</v>
      </c>
    </row>
    <row r="1341" spans="1:38" x14ac:dyDescent="0.45">
      <c r="A1341" s="16" t="s">
        <v>2101</v>
      </c>
      <c r="B1341" s="21">
        <v>3770400021402</v>
      </c>
      <c r="C1341" s="16" t="s">
        <v>2102</v>
      </c>
      <c r="D1341" s="16" t="s">
        <v>2103</v>
      </c>
      <c r="E1341" s="56">
        <v>762</v>
      </c>
      <c r="F1341" s="56">
        <v>5971</v>
      </c>
      <c r="G1341" s="57"/>
      <c r="H1341" s="56" t="s">
        <v>42</v>
      </c>
      <c r="I1341" s="56">
        <v>31268</v>
      </c>
      <c r="J1341" s="56">
        <v>1</v>
      </c>
      <c r="K1341" s="56">
        <v>2</v>
      </c>
      <c r="L1341" s="71">
        <v>64</v>
      </c>
      <c r="M1341" s="56" t="s">
        <v>90</v>
      </c>
      <c r="N1341" s="46">
        <f>((J1341*400)+(K1341*100))+L1341</f>
        <v>664</v>
      </c>
      <c r="O1341" s="46">
        <v>380</v>
      </c>
      <c r="P1341" s="46">
        <f>N1341*O1341</f>
        <v>252320</v>
      </c>
      <c r="Q1341" s="56"/>
      <c r="R1341" s="58"/>
      <c r="S1341" s="59"/>
      <c r="T1341" s="58"/>
      <c r="U1341" s="58"/>
      <c r="V1341" s="60"/>
      <c r="W1341" s="56"/>
      <c r="X1341" s="56"/>
      <c r="Y1341" s="56"/>
      <c r="Z1341" s="46"/>
      <c r="AA1341" s="66"/>
      <c r="AB1341" s="46"/>
      <c r="AC1341" s="46"/>
      <c r="AD1341" s="61"/>
      <c r="AE1341" s="61"/>
      <c r="AF1341" s="46"/>
      <c r="AG1341" s="46">
        <f>IF(AND(AF1341="",P1341=""),0,IF((AF1341=""),P1341,IF((P1341=""),AF1341,AF1341+P1341)))</f>
        <v>252320</v>
      </c>
      <c r="AH1341" s="46">
        <f>IF( (AA1341=""),AG1341*1,AG1341*(AA1341/100) )</f>
        <v>252320</v>
      </c>
      <c r="AI1341" s="46">
        <v>50000000</v>
      </c>
      <c r="AJ1341" s="46">
        <f>IF((AI1341-AH1341) &gt; 1,0,IF((AI1341-AH1341)&lt;0,AH1341-AI1341,AI1341-AH1341))</f>
        <v>0</v>
      </c>
      <c r="AK1341" s="46">
        <v>0.01</v>
      </c>
      <c r="AL1341" s="46">
        <f>AJ1341*(AK1341/100)</f>
        <v>0</v>
      </c>
    </row>
    <row r="1342" spans="1:38" x14ac:dyDescent="0.45">
      <c r="A1342" s="16"/>
      <c r="B1342" s="21"/>
      <c r="C1342" s="16"/>
      <c r="D1342" s="16"/>
      <c r="E1342" s="56">
        <v>763</v>
      </c>
      <c r="F1342" s="56">
        <v>5972</v>
      </c>
      <c r="G1342" s="57"/>
      <c r="H1342" s="56" t="s">
        <v>42</v>
      </c>
      <c r="I1342" s="56">
        <v>31269</v>
      </c>
      <c r="J1342" s="56">
        <v>5</v>
      </c>
      <c r="K1342" s="56">
        <v>1</v>
      </c>
      <c r="L1342" s="71">
        <v>27</v>
      </c>
      <c r="M1342" s="56" t="s">
        <v>90</v>
      </c>
      <c r="N1342" s="46">
        <f>((J1342*400)+(K1342*100))+L1342</f>
        <v>2127</v>
      </c>
      <c r="O1342" s="46">
        <v>230</v>
      </c>
      <c r="P1342" s="46">
        <f>N1342*O1342</f>
        <v>489210</v>
      </c>
      <c r="Q1342" s="56"/>
      <c r="R1342" s="58"/>
      <c r="S1342" s="59"/>
      <c r="T1342" s="58"/>
      <c r="U1342" s="58"/>
      <c r="V1342" s="60"/>
      <c r="W1342" s="56"/>
      <c r="X1342" s="56"/>
      <c r="Y1342" s="56"/>
      <c r="Z1342" s="46"/>
      <c r="AA1342" s="66"/>
      <c r="AB1342" s="46"/>
      <c r="AC1342" s="46"/>
      <c r="AD1342" s="61"/>
      <c r="AE1342" s="61"/>
      <c r="AF1342" s="46"/>
      <c r="AG1342" s="46">
        <f>IF(AND(AF1342="",P1342=""),0,IF((AF1342=""),P1342,IF((P1342=""),AF1342,AF1342+P1342)))</f>
        <v>489210</v>
      </c>
      <c r="AH1342" s="46">
        <f>IF( (AA1342=""),AG1342*1,AG1342*(AA1342/100) )</f>
        <v>489210</v>
      </c>
      <c r="AI1342" s="46">
        <v>0</v>
      </c>
      <c r="AJ1342" s="46">
        <f>IF((AI1342-AH1342) &gt; 1,0,IF((AI1342-AH1342)&lt;0,AH1342-AI1342,AI1342-AH1342))</f>
        <v>489210</v>
      </c>
      <c r="AK1342" s="46">
        <v>0.01</v>
      </c>
      <c r="AL1342" s="46">
        <f>AJ1342*(AK1342/100)</f>
        <v>48.920999999999999</v>
      </c>
    </row>
    <row r="1343" spans="1:38" x14ac:dyDescent="0.45">
      <c r="A1343" s="16"/>
      <c r="B1343" s="21"/>
      <c r="C1343" s="16"/>
      <c r="D1343" s="16"/>
      <c r="E1343" s="56"/>
      <c r="F1343" s="56"/>
      <c r="G1343" s="57"/>
      <c r="H1343" s="56"/>
      <c r="I1343" s="56"/>
      <c r="J1343" s="56"/>
      <c r="K1343" s="56"/>
      <c r="L1343" s="71"/>
      <c r="M1343" s="56"/>
      <c r="N1343" s="46"/>
      <c r="O1343" s="46"/>
      <c r="P1343" s="46"/>
      <c r="Q1343" s="73">
        <v>1</v>
      </c>
      <c r="R1343" s="58" t="s">
        <v>2101</v>
      </c>
      <c r="S1343" s="59">
        <v>3770400021402</v>
      </c>
      <c r="T1343" s="58" t="s">
        <v>2102</v>
      </c>
      <c r="U1343" s="58" t="s">
        <v>2104</v>
      </c>
      <c r="V1343" s="60"/>
      <c r="W1343" s="56" t="s">
        <v>210</v>
      </c>
      <c r="X1343" s="56" t="s">
        <v>211</v>
      </c>
      <c r="Y1343" s="56" t="s">
        <v>212</v>
      </c>
      <c r="Z1343" s="46">
        <v>34.799999999999997</v>
      </c>
      <c r="AA1343" s="66">
        <v>100</v>
      </c>
      <c r="AB1343" s="46">
        <v>6900</v>
      </c>
      <c r="AC1343" s="46">
        <f>Z1343*AB1343</f>
        <v>240119.99999999997</v>
      </c>
      <c r="AD1343" s="61">
        <v>5</v>
      </c>
      <c r="AE1343" s="61">
        <v>5</v>
      </c>
      <c r="AF1343" s="46">
        <f>(AC1343*(100-AE1343))/100</f>
        <v>228113.99999999997</v>
      </c>
      <c r="AG1343" s="46">
        <f>IF( (AF1343=""),0,SUM(AF1343:AF1343) )</f>
        <v>228113.99999999997</v>
      </c>
      <c r="AH1343" s="46">
        <f>(AG1343/100)*(AA1343)</f>
        <v>228114</v>
      </c>
      <c r="AI1343" s="46">
        <v>0</v>
      </c>
      <c r="AJ1343" s="46">
        <f>IF((AI1343-AH1343) &gt; 1,0,IF((AI1343-AH1343)&lt;0,AH1343-AI1343,AI1343-AH1343))</f>
        <v>228114</v>
      </c>
      <c r="AK1343" s="46">
        <v>0.02</v>
      </c>
      <c r="AL1343" s="46">
        <f>AJ1343*(AK1343/100)</f>
        <v>45.622800000000005</v>
      </c>
    </row>
    <row r="1344" spans="1:38" x14ac:dyDescent="0.45">
      <c r="A1344" s="16"/>
      <c r="B1344" s="21"/>
      <c r="C1344" s="16"/>
      <c r="D1344" s="16"/>
      <c r="E1344" s="56"/>
      <c r="F1344" s="56"/>
      <c r="G1344" s="57"/>
      <c r="H1344" s="56"/>
      <c r="I1344" s="56"/>
      <c r="J1344" s="56"/>
      <c r="K1344" s="56"/>
      <c r="L1344" s="71"/>
      <c r="M1344" s="56"/>
      <c r="N1344" s="46"/>
      <c r="O1344" s="46" t="s">
        <v>54</v>
      </c>
      <c r="P1344" s="46">
        <f>SUM(P1341:P1343)</f>
        <v>741530</v>
      </c>
      <c r="Q1344" s="56"/>
      <c r="R1344" s="58"/>
      <c r="S1344" s="59"/>
      <c r="T1344" s="58"/>
      <c r="U1344" s="58"/>
      <c r="V1344" s="60"/>
      <c r="W1344" s="56"/>
      <c r="X1344" s="56"/>
      <c r="Y1344" s="56"/>
      <c r="Z1344" s="46"/>
      <c r="AA1344" s="66"/>
      <c r="AB1344" s="46"/>
      <c r="AC1344" s="46"/>
      <c r="AD1344" s="61"/>
      <c r="AE1344" s="61"/>
      <c r="AF1344" s="46"/>
      <c r="AG1344" s="46"/>
      <c r="AH1344" s="46">
        <f>SUM(AH1341:AH1343)</f>
        <v>969644</v>
      </c>
      <c r="AI1344" s="46"/>
      <c r="AJ1344" s="46">
        <f>SUM(AJ1341:AJ1343)</f>
        <v>717324</v>
      </c>
      <c r="AK1344" s="46"/>
      <c r="AL1344" s="46">
        <f>SUM(AL1341:AL1343)</f>
        <v>94.543800000000005</v>
      </c>
    </row>
    <row r="1345" spans="1:38" x14ac:dyDescent="0.45">
      <c r="A1345" s="16" t="s">
        <v>2118</v>
      </c>
      <c r="B1345" s="21">
        <v>3309600030130</v>
      </c>
      <c r="C1345" s="16" t="s">
        <v>2119</v>
      </c>
      <c r="D1345" s="16" t="s">
        <v>2120</v>
      </c>
      <c r="E1345" s="56">
        <v>764</v>
      </c>
      <c r="F1345" s="56">
        <v>9694</v>
      </c>
      <c r="G1345" s="57" t="s">
        <v>2121</v>
      </c>
      <c r="H1345" s="56" t="s">
        <v>42</v>
      </c>
      <c r="I1345" s="56">
        <v>6937</v>
      </c>
      <c r="J1345" s="56"/>
      <c r="K1345" s="56"/>
      <c r="L1345" s="71"/>
      <c r="M1345" s="56"/>
      <c r="N1345" s="46"/>
      <c r="O1345" s="46"/>
      <c r="P1345" s="46"/>
      <c r="Q1345" s="56"/>
      <c r="R1345" s="58"/>
      <c r="S1345" s="59"/>
      <c r="T1345" s="58"/>
      <c r="U1345" s="58"/>
      <c r="V1345" s="60"/>
      <c r="W1345" s="56"/>
      <c r="X1345" s="56"/>
      <c r="Y1345" s="56"/>
      <c r="Z1345" s="46"/>
      <c r="AA1345" s="66"/>
      <c r="AB1345" s="46"/>
      <c r="AC1345" s="46"/>
      <c r="AD1345" s="61"/>
      <c r="AE1345" s="61"/>
      <c r="AF1345" s="46"/>
      <c r="AG1345" s="46"/>
      <c r="AH1345" s="46"/>
      <c r="AI1345" s="46"/>
      <c r="AJ1345" s="46"/>
      <c r="AK1345" s="46"/>
      <c r="AL1345" s="46"/>
    </row>
    <row r="1346" spans="1:38" x14ac:dyDescent="0.45">
      <c r="A1346" s="16"/>
      <c r="B1346" s="21"/>
      <c r="C1346" s="16"/>
      <c r="D1346" s="16"/>
      <c r="E1346" s="56"/>
      <c r="F1346" s="56"/>
      <c r="G1346" s="57"/>
      <c r="H1346" s="56"/>
      <c r="I1346" s="56"/>
      <c r="J1346" s="56"/>
      <c r="K1346" s="56"/>
      <c r="L1346" s="71"/>
      <c r="M1346" s="56"/>
      <c r="N1346" s="46"/>
      <c r="O1346" s="46" t="s">
        <v>54</v>
      </c>
      <c r="P1346" s="46">
        <f>SUM(P1345:P1345)</f>
        <v>0</v>
      </c>
      <c r="Q1346" s="56"/>
      <c r="R1346" s="58"/>
      <c r="S1346" s="59"/>
      <c r="T1346" s="58"/>
      <c r="U1346" s="58"/>
      <c r="V1346" s="60"/>
      <c r="W1346" s="56"/>
      <c r="X1346" s="56"/>
      <c r="Y1346" s="56"/>
      <c r="Z1346" s="46"/>
      <c r="AA1346" s="66"/>
      <c r="AB1346" s="46"/>
      <c r="AC1346" s="46"/>
      <c r="AD1346" s="61"/>
      <c r="AE1346" s="61"/>
      <c r="AF1346" s="46"/>
      <c r="AG1346" s="46"/>
      <c r="AH1346" s="46">
        <f>SUM(AH1345:AH1345)</f>
        <v>0</v>
      </c>
      <c r="AI1346" s="46"/>
      <c r="AJ1346" s="46">
        <f>SUM(AJ1345:AJ1345)</f>
        <v>0</v>
      </c>
      <c r="AK1346" s="46"/>
      <c r="AL1346" s="46">
        <f>SUM(AL1345:AL1345)</f>
        <v>0</v>
      </c>
    </row>
    <row r="1347" spans="1:38" x14ac:dyDescent="0.45">
      <c r="A1347" s="16" t="s">
        <v>2122</v>
      </c>
      <c r="B1347" s="21">
        <v>3770400497237</v>
      </c>
      <c r="C1347" s="16" t="s">
        <v>2123</v>
      </c>
      <c r="D1347" s="16" t="s">
        <v>2124</v>
      </c>
      <c r="E1347" s="56">
        <v>765</v>
      </c>
      <c r="F1347" s="56">
        <v>7007</v>
      </c>
      <c r="G1347" s="57" t="s">
        <v>2125</v>
      </c>
      <c r="H1347" s="56" t="s">
        <v>42</v>
      </c>
      <c r="I1347" s="56">
        <v>13264</v>
      </c>
      <c r="J1347" s="56"/>
      <c r="K1347" s="56"/>
      <c r="L1347" s="71"/>
      <c r="M1347" s="56"/>
      <c r="N1347" s="46"/>
      <c r="O1347" s="46"/>
      <c r="P1347" s="46"/>
      <c r="Q1347" s="56"/>
      <c r="R1347" s="58"/>
      <c r="S1347" s="59"/>
      <c r="T1347" s="58"/>
      <c r="U1347" s="58"/>
      <c r="V1347" s="60"/>
      <c r="W1347" s="56"/>
      <c r="X1347" s="56"/>
      <c r="Y1347" s="56"/>
      <c r="Z1347" s="46"/>
      <c r="AA1347" s="66"/>
      <c r="AB1347" s="46"/>
      <c r="AC1347" s="46"/>
      <c r="AD1347" s="61"/>
      <c r="AE1347" s="61"/>
      <c r="AF1347" s="46"/>
      <c r="AG1347" s="46"/>
      <c r="AH1347" s="46"/>
      <c r="AI1347" s="46"/>
      <c r="AJ1347" s="46"/>
      <c r="AK1347" s="46"/>
      <c r="AL1347" s="46"/>
    </row>
    <row r="1348" spans="1:38" x14ac:dyDescent="0.45">
      <c r="A1348" s="16"/>
      <c r="B1348" s="21"/>
      <c r="C1348" s="16"/>
      <c r="D1348" s="16"/>
      <c r="E1348" s="56"/>
      <c r="F1348" s="56"/>
      <c r="G1348" s="57"/>
      <c r="H1348" s="56"/>
      <c r="I1348" s="56"/>
      <c r="J1348" s="56"/>
      <c r="K1348" s="56"/>
      <c r="L1348" s="71"/>
      <c r="M1348" s="56"/>
      <c r="N1348" s="46"/>
      <c r="O1348" s="46" t="s">
        <v>54</v>
      </c>
      <c r="P1348" s="46">
        <f>SUM(P1347:P1347)</f>
        <v>0</v>
      </c>
      <c r="Q1348" s="56"/>
      <c r="R1348" s="58"/>
      <c r="S1348" s="59"/>
      <c r="T1348" s="58"/>
      <c r="U1348" s="58"/>
      <c r="V1348" s="60"/>
      <c r="W1348" s="56"/>
      <c r="X1348" s="56"/>
      <c r="Y1348" s="56"/>
      <c r="Z1348" s="46"/>
      <c r="AA1348" s="66"/>
      <c r="AB1348" s="46"/>
      <c r="AC1348" s="46"/>
      <c r="AD1348" s="61"/>
      <c r="AE1348" s="61"/>
      <c r="AF1348" s="46"/>
      <c r="AG1348" s="46"/>
      <c r="AH1348" s="46">
        <f>SUM(AH1347:AH1347)</f>
        <v>0</v>
      </c>
      <c r="AI1348" s="46"/>
      <c r="AJ1348" s="46">
        <f>SUM(AJ1347:AJ1347)</f>
        <v>0</v>
      </c>
      <c r="AK1348" s="46"/>
      <c r="AL1348" s="46">
        <f>SUM(AL1347:AL1347)</f>
        <v>0</v>
      </c>
    </row>
    <row r="1349" spans="1:38" x14ac:dyDescent="0.45">
      <c r="A1349" s="16" t="s">
        <v>2126</v>
      </c>
      <c r="B1349" s="21">
        <v>3770400028237</v>
      </c>
      <c r="C1349" s="16" t="s">
        <v>2127</v>
      </c>
      <c r="D1349" s="16" t="s">
        <v>2128</v>
      </c>
      <c r="E1349" s="56">
        <v>766</v>
      </c>
      <c r="F1349" s="56">
        <v>6074</v>
      </c>
      <c r="G1349" s="57"/>
      <c r="H1349" s="56" t="s">
        <v>42</v>
      </c>
      <c r="I1349" s="56">
        <v>16031</v>
      </c>
      <c r="J1349" s="56">
        <v>6</v>
      </c>
      <c r="K1349" s="56">
        <v>1</v>
      </c>
      <c r="L1349" s="71">
        <v>88</v>
      </c>
      <c r="M1349" s="56" t="s">
        <v>90</v>
      </c>
      <c r="N1349" s="46">
        <f>((J1349*400)+(K1349*100))+L1349</f>
        <v>2588</v>
      </c>
      <c r="O1349" s="46">
        <v>0</v>
      </c>
      <c r="P1349" s="46">
        <f>N1349*O1349</f>
        <v>0</v>
      </c>
      <c r="Q1349" s="56"/>
      <c r="R1349" s="58"/>
      <c r="S1349" s="59"/>
      <c r="T1349" s="58"/>
      <c r="U1349" s="58"/>
      <c r="V1349" s="60"/>
      <c r="W1349" s="56"/>
      <c r="X1349" s="56"/>
      <c r="Y1349" s="56"/>
      <c r="Z1349" s="46"/>
      <c r="AA1349" s="66"/>
      <c r="AB1349" s="46"/>
      <c r="AC1349" s="46"/>
      <c r="AD1349" s="61"/>
      <c r="AE1349" s="61"/>
      <c r="AF1349" s="46"/>
      <c r="AG1349" s="46">
        <f>IF(AND(AF1349="",P1349=""),0,IF((AF1349=""),P1349,IF((P1349=""),AF1349,AF1349+P1349)))</f>
        <v>0</v>
      </c>
      <c r="AH1349" s="46">
        <f>IF( (AA1349=""),AG1349*1,AG1349*(AA1349/100) )</f>
        <v>0</v>
      </c>
      <c r="AI1349" s="46">
        <v>50000000</v>
      </c>
      <c r="AJ1349" s="46">
        <f>IF((AI1349-AH1349) &gt; 1,0,IF((AI1349-AH1349)&lt;0,AH1349-AI1349,AI1349-AH1349))</f>
        <v>0</v>
      </c>
      <c r="AK1349" s="46">
        <v>0.01</v>
      </c>
      <c r="AL1349" s="46">
        <f>AJ1349*(AK1349/100)</f>
        <v>0</v>
      </c>
    </row>
    <row r="1350" spans="1:38" x14ac:dyDescent="0.45">
      <c r="A1350" s="16"/>
      <c r="B1350" s="21"/>
      <c r="C1350" s="16"/>
      <c r="D1350" s="16"/>
      <c r="E1350" s="56"/>
      <c r="F1350" s="56"/>
      <c r="G1350" s="57"/>
      <c r="H1350" s="56"/>
      <c r="I1350" s="56"/>
      <c r="J1350" s="56">
        <v>0</v>
      </c>
      <c r="K1350" s="56">
        <v>0</v>
      </c>
      <c r="L1350" s="71">
        <v>0</v>
      </c>
      <c r="M1350" s="56" t="s">
        <v>90</v>
      </c>
      <c r="N1350" s="46">
        <f>((J1350*400)+(K1350*100))+L1350</f>
        <v>0</v>
      </c>
      <c r="O1350" s="46">
        <v>0</v>
      </c>
      <c r="P1350" s="46">
        <f>N1350*O1350</f>
        <v>0</v>
      </c>
      <c r="Q1350" s="56"/>
      <c r="R1350" s="58"/>
      <c r="S1350" s="59"/>
      <c r="T1350" s="58"/>
      <c r="U1350" s="58"/>
      <c r="V1350" s="60"/>
      <c r="W1350" s="56"/>
      <c r="X1350" s="56"/>
      <c r="Y1350" s="56"/>
      <c r="Z1350" s="46"/>
      <c r="AA1350" s="66"/>
      <c r="AB1350" s="46"/>
      <c r="AC1350" s="46"/>
      <c r="AD1350" s="61"/>
      <c r="AE1350" s="61"/>
      <c r="AF1350" s="46"/>
      <c r="AG1350" s="46">
        <f>IF(AND(AF1350="",P1350=""),0,IF((AF1350=""),P1350,IF((P1350=""),AF1350,AF1350+P1350)))</f>
        <v>0</v>
      </c>
      <c r="AH1350" s="46">
        <f>IF( (AA1350=""),AG1350*1,AG1350*(AA1350/100) )</f>
        <v>0</v>
      </c>
      <c r="AI1350" s="46">
        <v>0</v>
      </c>
      <c r="AJ1350" s="46">
        <f>IF((AI1350-AH1350) &gt; 1,0,IF((AI1350-AH1350)&lt;0,AH1350-AI1350,AI1350-AH1350))</f>
        <v>0</v>
      </c>
      <c r="AK1350" s="46">
        <v>0.01</v>
      </c>
      <c r="AL1350" s="46">
        <f>AJ1350*(AK1350/100)</f>
        <v>0</v>
      </c>
    </row>
    <row r="1351" spans="1:38" x14ac:dyDescent="0.45">
      <c r="A1351" s="16"/>
      <c r="B1351" s="21"/>
      <c r="C1351" s="16"/>
      <c r="D1351" s="16"/>
      <c r="E1351" s="56"/>
      <c r="F1351" s="56"/>
      <c r="G1351" s="57"/>
      <c r="H1351" s="56"/>
      <c r="I1351" s="56"/>
      <c r="J1351" s="56"/>
      <c r="K1351" s="56"/>
      <c r="L1351" s="71"/>
      <c r="M1351" s="56"/>
      <c r="N1351" s="46"/>
      <c r="O1351" s="46"/>
      <c r="P1351" s="46"/>
      <c r="Q1351" s="73">
        <v>1</v>
      </c>
      <c r="R1351" s="58" t="s">
        <v>2126</v>
      </c>
      <c r="S1351" s="59">
        <v>3770400028237</v>
      </c>
      <c r="T1351" s="58" t="s">
        <v>2127</v>
      </c>
      <c r="U1351" s="58" t="s">
        <v>2129</v>
      </c>
      <c r="V1351" s="60"/>
      <c r="W1351" s="56" t="s">
        <v>210</v>
      </c>
      <c r="X1351" s="56" t="s">
        <v>211</v>
      </c>
      <c r="Y1351" s="56" t="s">
        <v>212</v>
      </c>
      <c r="Z1351" s="46">
        <v>80</v>
      </c>
      <c r="AA1351" s="66">
        <v>100</v>
      </c>
      <c r="AB1351" s="46">
        <v>6900</v>
      </c>
      <c r="AC1351" s="46">
        <f>Z1351*AB1351</f>
        <v>552000</v>
      </c>
      <c r="AD1351" s="61">
        <v>5</v>
      </c>
      <c r="AE1351" s="61">
        <v>5</v>
      </c>
      <c r="AF1351" s="46">
        <f>(AC1351*(100-AE1351))/100</f>
        <v>524400</v>
      </c>
      <c r="AG1351" s="46">
        <f>IF( (AF1351=""),0,SUM(AF1351:AF1351) )</f>
        <v>524400</v>
      </c>
      <c r="AH1351" s="46">
        <f>(AG1351/100)*(AA1351)</f>
        <v>524400</v>
      </c>
      <c r="AI1351" s="46">
        <v>0</v>
      </c>
      <c r="AJ1351" s="46">
        <f>IF((AI1351-AH1351) &gt; 1,0,IF((AI1351-AH1351)&lt;0,AH1351-AI1351,AI1351-AH1351))</f>
        <v>524400</v>
      </c>
      <c r="AK1351" s="46">
        <v>0.02</v>
      </c>
      <c r="AL1351" s="46">
        <f>AJ1351*(AK1351/100)</f>
        <v>104.88000000000001</v>
      </c>
    </row>
    <row r="1352" spans="1:38" x14ac:dyDescent="0.45">
      <c r="A1352" s="16"/>
      <c r="B1352" s="21"/>
      <c r="C1352" s="16"/>
      <c r="D1352" s="16"/>
      <c r="E1352" s="56"/>
      <c r="F1352" s="56"/>
      <c r="G1352" s="57"/>
      <c r="H1352" s="56"/>
      <c r="I1352" s="56"/>
      <c r="J1352" s="56"/>
      <c r="K1352" s="56"/>
      <c r="L1352" s="71"/>
      <c r="M1352" s="56"/>
      <c r="N1352" s="46"/>
      <c r="O1352" s="46" t="s">
        <v>54</v>
      </c>
      <c r="P1352" s="46">
        <f>SUM(P1349:P1351)</f>
        <v>0</v>
      </c>
      <c r="Q1352" s="56"/>
      <c r="R1352" s="58"/>
      <c r="S1352" s="59"/>
      <c r="T1352" s="58"/>
      <c r="U1352" s="58"/>
      <c r="V1352" s="60"/>
      <c r="W1352" s="56"/>
      <c r="X1352" s="56"/>
      <c r="Y1352" s="56"/>
      <c r="Z1352" s="46"/>
      <c r="AA1352" s="66"/>
      <c r="AB1352" s="46"/>
      <c r="AC1352" s="46"/>
      <c r="AD1352" s="61"/>
      <c r="AE1352" s="61"/>
      <c r="AF1352" s="46"/>
      <c r="AG1352" s="46"/>
      <c r="AH1352" s="46">
        <f>SUM(AH1349:AH1351)</f>
        <v>524400</v>
      </c>
      <c r="AI1352" s="46"/>
      <c r="AJ1352" s="46">
        <f>SUM(AJ1349:AJ1351)</f>
        <v>524400</v>
      </c>
      <c r="AK1352" s="46"/>
      <c r="AL1352" s="46">
        <f>SUM(AL1349:AL1351)</f>
        <v>104.88000000000001</v>
      </c>
    </row>
    <row r="1353" spans="1:38" x14ac:dyDescent="0.45">
      <c r="A1353" s="16" t="s">
        <v>2130</v>
      </c>
      <c r="B1353" s="21">
        <v>3770500082322</v>
      </c>
      <c r="C1353" s="16" t="s">
        <v>2131</v>
      </c>
      <c r="D1353" s="16" t="s">
        <v>2132</v>
      </c>
      <c r="E1353" s="56">
        <v>767</v>
      </c>
      <c r="F1353" s="56">
        <v>3353</v>
      </c>
      <c r="G1353" s="57" t="s">
        <v>2133</v>
      </c>
      <c r="H1353" s="56" t="s">
        <v>42</v>
      </c>
      <c r="I1353" s="56">
        <v>2591</v>
      </c>
      <c r="J1353" s="56">
        <v>1</v>
      </c>
      <c r="K1353" s="56">
        <v>1</v>
      </c>
      <c r="L1353" s="71">
        <v>42</v>
      </c>
      <c r="M1353" s="56" t="s">
        <v>43</v>
      </c>
      <c r="N1353" s="46">
        <f>((J1353*400)+(K1353*100))+L1353</f>
        <v>542</v>
      </c>
      <c r="O1353" s="46">
        <v>660</v>
      </c>
      <c r="P1353" s="46">
        <f>N1353*O1353</f>
        <v>357720</v>
      </c>
      <c r="Q1353" s="56"/>
      <c r="R1353" s="58"/>
      <c r="S1353" s="59"/>
      <c r="T1353" s="58"/>
      <c r="U1353" s="58"/>
      <c r="V1353" s="60"/>
      <c r="W1353" s="56"/>
      <c r="X1353" s="56"/>
      <c r="Y1353" s="56"/>
      <c r="Z1353" s="46"/>
      <c r="AA1353" s="66"/>
      <c r="AB1353" s="46"/>
      <c r="AC1353" s="46"/>
      <c r="AD1353" s="61"/>
      <c r="AE1353" s="61"/>
      <c r="AF1353" s="46"/>
      <c r="AG1353" s="46">
        <f>IF(AND(AF1353="",P1353=""),0,IF((AF1353=""),P1353,IF((P1353=""),AF1353,AF1353+P1353)))</f>
        <v>357720</v>
      </c>
      <c r="AH1353" s="46">
        <f>IF( (AA1353=""),AG1353*1,AG1353*(AA1353/100) )</f>
        <v>357720</v>
      </c>
      <c r="AI1353" s="46">
        <v>0</v>
      </c>
      <c r="AJ1353" s="46">
        <f>IF((AI1353-AH1353) &gt; 1,0,IF((AI1353-AH1353)&lt;0,AH1353-AI1353,AI1353-AH1353))</f>
        <v>357720</v>
      </c>
      <c r="AK1353" s="46">
        <v>0.3</v>
      </c>
      <c r="AL1353" s="46">
        <f>AJ1353*(AK1353/100)</f>
        <v>1073.1600000000001</v>
      </c>
    </row>
    <row r="1354" spans="1:38" x14ac:dyDescent="0.45">
      <c r="A1354" s="16"/>
      <c r="B1354" s="21"/>
      <c r="C1354" s="16"/>
      <c r="D1354" s="16"/>
      <c r="E1354" s="56">
        <v>768</v>
      </c>
      <c r="F1354" s="56">
        <v>6668</v>
      </c>
      <c r="G1354" s="57" t="s">
        <v>2134</v>
      </c>
      <c r="H1354" s="56" t="s">
        <v>42</v>
      </c>
      <c r="I1354" s="56">
        <v>5068</v>
      </c>
      <c r="J1354" s="56"/>
      <c r="K1354" s="56"/>
      <c r="L1354" s="71"/>
      <c r="M1354" s="56"/>
      <c r="N1354" s="46"/>
      <c r="O1354" s="46"/>
      <c r="P1354" s="46"/>
      <c r="Q1354" s="56"/>
      <c r="R1354" s="58"/>
      <c r="S1354" s="59"/>
      <c r="T1354" s="58"/>
      <c r="U1354" s="58"/>
      <c r="V1354" s="60"/>
      <c r="W1354" s="56"/>
      <c r="X1354" s="56"/>
      <c r="Y1354" s="56"/>
      <c r="Z1354" s="46"/>
      <c r="AA1354" s="66"/>
      <c r="AB1354" s="46"/>
      <c r="AC1354" s="46"/>
      <c r="AD1354" s="61"/>
      <c r="AE1354" s="61"/>
      <c r="AF1354" s="46"/>
      <c r="AG1354" s="46"/>
      <c r="AH1354" s="46"/>
      <c r="AI1354" s="46"/>
      <c r="AJ1354" s="46"/>
      <c r="AK1354" s="46"/>
      <c r="AL1354" s="46"/>
    </row>
    <row r="1355" spans="1:38" x14ac:dyDescent="0.45">
      <c r="A1355" s="16"/>
      <c r="B1355" s="21"/>
      <c r="C1355" s="16"/>
      <c r="D1355" s="16"/>
      <c r="E1355" s="56">
        <v>769</v>
      </c>
      <c r="F1355" s="56">
        <v>3354</v>
      </c>
      <c r="G1355" s="57" t="s">
        <v>2135</v>
      </c>
      <c r="H1355" s="56" t="s">
        <v>42</v>
      </c>
      <c r="I1355" s="56">
        <v>28089</v>
      </c>
      <c r="J1355" s="56">
        <v>0</v>
      </c>
      <c r="K1355" s="56">
        <v>2</v>
      </c>
      <c r="L1355" s="71">
        <v>0</v>
      </c>
      <c r="M1355" s="56" t="s">
        <v>43</v>
      </c>
      <c r="N1355" s="46">
        <f>((J1355*400)+(K1355*100))+L1355</f>
        <v>200</v>
      </c>
      <c r="O1355" s="46">
        <v>750</v>
      </c>
      <c r="P1355" s="46">
        <f>N1355*O1355</f>
        <v>150000</v>
      </c>
      <c r="Q1355" s="56"/>
      <c r="R1355" s="58"/>
      <c r="S1355" s="59"/>
      <c r="T1355" s="58"/>
      <c r="U1355" s="58"/>
      <c r="V1355" s="60"/>
      <c r="W1355" s="56"/>
      <c r="X1355" s="56"/>
      <c r="Y1355" s="56"/>
      <c r="Z1355" s="46"/>
      <c r="AA1355" s="66"/>
      <c r="AB1355" s="46"/>
      <c r="AC1355" s="46"/>
      <c r="AD1355" s="61"/>
      <c r="AE1355" s="61"/>
      <c r="AF1355" s="46"/>
      <c r="AG1355" s="46">
        <f>IF(AND(AF1355="",P1355=""),0,IF((AF1355=""),P1355,IF((P1355=""),AF1355,AF1355+P1355)))</f>
        <v>150000</v>
      </c>
      <c r="AH1355" s="46">
        <f>IF( (AA1355=""),AG1355*1,AG1355*(AA1355/100) )</f>
        <v>150000</v>
      </c>
      <c r="AI1355" s="46">
        <v>0</v>
      </c>
      <c r="AJ1355" s="46">
        <f>IF((AI1355-AH1355) &gt; 1,0,IF((AI1355-AH1355)&lt;0,AH1355-AI1355,AI1355-AH1355))</f>
        <v>150000</v>
      </c>
      <c r="AK1355" s="46">
        <v>0.3</v>
      </c>
      <c r="AL1355" s="46">
        <f>AJ1355*(AK1355/100)</f>
        <v>450</v>
      </c>
    </row>
    <row r="1356" spans="1:38" x14ac:dyDescent="0.45">
      <c r="A1356" s="16"/>
      <c r="B1356" s="21"/>
      <c r="C1356" s="16"/>
      <c r="D1356" s="16"/>
      <c r="E1356" s="56"/>
      <c r="F1356" s="56"/>
      <c r="G1356" s="57"/>
      <c r="H1356" s="56"/>
      <c r="I1356" s="56"/>
      <c r="J1356" s="56"/>
      <c r="K1356" s="56"/>
      <c r="L1356" s="71"/>
      <c r="M1356" s="56"/>
      <c r="N1356" s="46"/>
      <c r="O1356" s="46" t="s">
        <v>54</v>
      </c>
      <c r="P1356" s="46">
        <f>SUM(P1353:P1355)</f>
        <v>507720</v>
      </c>
      <c r="Q1356" s="56"/>
      <c r="R1356" s="58"/>
      <c r="S1356" s="59"/>
      <c r="T1356" s="58"/>
      <c r="U1356" s="58"/>
      <c r="V1356" s="60"/>
      <c r="W1356" s="56"/>
      <c r="X1356" s="56"/>
      <c r="Y1356" s="56"/>
      <c r="Z1356" s="46"/>
      <c r="AA1356" s="66"/>
      <c r="AB1356" s="46"/>
      <c r="AC1356" s="46"/>
      <c r="AD1356" s="61"/>
      <c r="AE1356" s="61"/>
      <c r="AF1356" s="46"/>
      <c r="AG1356" s="46"/>
      <c r="AH1356" s="46">
        <f>SUM(AH1353:AH1355)</f>
        <v>507720</v>
      </c>
      <c r="AI1356" s="46"/>
      <c r="AJ1356" s="46">
        <f>SUM(AJ1353:AJ1355)</f>
        <v>507720</v>
      </c>
      <c r="AK1356" s="46"/>
      <c r="AL1356" s="46">
        <f>SUM(AL1353:AL1355)</f>
        <v>1523.16</v>
      </c>
    </row>
    <row r="1357" spans="1:38" x14ac:dyDescent="0.45">
      <c r="A1357" s="16" t="s">
        <v>2136</v>
      </c>
      <c r="B1357" s="21">
        <v>3770400034482</v>
      </c>
      <c r="C1357" s="16" t="s">
        <v>2137</v>
      </c>
      <c r="D1357" s="16" t="s">
        <v>2138</v>
      </c>
      <c r="E1357" s="56">
        <v>770</v>
      </c>
      <c r="F1357" s="56">
        <v>6186</v>
      </c>
      <c r="G1357" s="57"/>
      <c r="H1357" s="56" t="s">
        <v>42</v>
      </c>
      <c r="I1357" s="56">
        <v>30020</v>
      </c>
      <c r="J1357" s="56">
        <v>0</v>
      </c>
      <c r="K1357" s="56">
        <v>0</v>
      </c>
      <c r="L1357" s="71">
        <v>20</v>
      </c>
      <c r="M1357" s="56" t="s">
        <v>208</v>
      </c>
      <c r="N1357" s="46">
        <f>((J1357*400)+(K1357*100))+L1357</f>
        <v>20</v>
      </c>
      <c r="O1357" s="46">
        <v>440</v>
      </c>
      <c r="P1357" s="46">
        <f>N1357*O1357</f>
        <v>8800</v>
      </c>
      <c r="Q1357" s="56"/>
      <c r="R1357" s="58"/>
      <c r="S1357" s="59"/>
      <c r="T1357" s="58"/>
      <c r="U1357" s="58"/>
      <c r="V1357" s="60"/>
      <c r="W1357" s="56"/>
      <c r="X1357" s="56"/>
      <c r="Y1357" s="56"/>
      <c r="Z1357" s="46"/>
      <c r="AA1357" s="66"/>
      <c r="AB1357" s="46"/>
      <c r="AC1357" s="46"/>
      <c r="AD1357" s="61"/>
      <c r="AE1357" s="61"/>
      <c r="AF1357" s="46"/>
      <c r="AG1357" s="46">
        <f>IF(AND(AF1357="",P1357=""),0,IF((AF1357=""),P1357,IF((P1357=""),AF1357,AF1357+P1357)))</f>
        <v>8800</v>
      </c>
      <c r="AH1357" s="46">
        <f>IF( (AA1357=""),AG1357*1,AG1357*(AA1357/100) )</f>
        <v>8800</v>
      </c>
      <c r="AI1357" s="46">
        <v>0</v>
      </c>
      <c r="AJ1357" s="46">
        <f>IF((AI1357-AH1357) &gt; 1,0,IF((AI1357-AH1357)&lt;0,AH1357-AI1357,AI1357-AH1357))</f>
        <v>8800</v>
      </c>
      <c r="AK1357" s="46">
        <v>0.02</v>
      </c>
      <c r="AL1357" s="46">
        <f>AJ1357*(AK1357/100)</f>
        <v>1.76</v>
      </c>
    </row>
    <row r="1358" spans="1:38" x14ac:dyDescent="0.45">
      <c r="A1358" s="16"/>
      <c r="B1358" s="21"/>
      <c r="C1358" s="16"/>
      <c r="D1358" s="16"/>
      <c r="E1358" s="56"/>
      <c r="F1358" s="56"/>
      <c r="G1358" s="57"/>
      <c r="H1358" s="56"/>
      <c r="I1358" s="56"/>
      <c r="J1358" s="56">
        <v>1</v>
      </c>
      <c r="K1358" s="56">
        <v>2</v>
      </c>
      <c r="L1358" s="71">
        <v>44</v>
      </c>
      <c r="M1358" s="56" t="s">
        <v>90</v>
      </c>
      <c r="N1358" s="46">
        <f>((J1358*400)+(K1358*100))+L1358</f>
        <v>644</v>
      </c>
      <c r="O1358" s="46">
        <v>440</v>
      </c>
      <c r="P1358" s="46">
        <f>N1358*O1358</f>
        <v>283360</v>
      </c>
      <c r="Q1358" s="56"/>
      <c r="R1358" s="58"/>
      <c r="S1358" s="59"/>
      <c r="T1358" s="58"/>
      <c r="U1358" s="58"/>
      <c r="V1358" s="60"/>
      <c r="W1358" s="56"/>
      <c r="X1358" s="56"/>
      <c r="Y1358" s="56"/>
      <c r="Z1358" s="46"/>
      <c r="AA1358" s="66"/>
      <c r="AB1358" s="46"/>
      <c r="AC1358" s="46"/>
      <c r="AD1358" s="61"/>
      <c r="AE1358" s="61"/>
      <c r="AF1358" s="46"/>
      <c r="AG1358" s="46">
        <f>IF(AND(AF1358="",P1358=""),0,IF((AF1358=""),P1358,IF((P1358=""),AF1358,AF1358+P1358)))</f>
        <v>283360</v>
      </c>
      <c r="AH1358" s="46">
        <f>IF( (AA1358=""),AG1358*1,AG1358*(AA1358/100) )</f>
        <v>283360</v>
      </c>
      <c r="AI1358" s="46">
        <v>0</v>
      </c>
      <c r="AJ1358" s="46">
        <f>IF((AI1358-AH1358) &gt; 1,0,IF((AI1358-AH1358)&lt;0,AH1358-AI1358,AI1358-AH1358))</f>
        <v>283360</v>
      </c>
      <c r="AK1358" s="46">
        <v>0.01</v>
      </c>
      <c r="AL1358" s="46">
        <f>AJ1358*(AK1358/100)</f>
        <v>28.336000000000002</v>
      </c>
    </row>
    <row r="1359" spans="1:38" x14ac:dyDescent="0.45">
      <c r="A1359" s="16"/>
      <c r="B1359" s="21"/>
      <c r="C1359" s="16"/>
      <c r="D1359" s="16"/>
      <c r="E1359" s="56"/>
      <c r="F1359" s="56"/>
      <c r="G1359" s="57"/>
      <c r="H1359" s="56"/>
      <c r="I1359" s="56"/>
      <c r="J1359" s="56"/>
      <c r="K1359" s="56"/>
      <c r="L1359" s="71"/>
      <c r="M1359" s="56"/>
      <c r="N1359" s="46"/>
      <c r="O1359" s="46"/>
      <c r="P1359" s="46"/>
      <c r="Q1359" s="73">
        <v>1</v>
      </c>
      <c r="R1359" s="58" t="s">
        <v>2136</v>
      </c>
      <c r="S1359" s="59">
        <v>3770400034482</v>
      </c>
      <c r="T1359" s="58" t="s">
        <v>2137</v>
      </c>
      <c r="U1359" s="58" t="s">
        <v>2139</v>
      </c>
      <c r="V1359" s="60"/>
      <c r="W1359" s="56" t="s">
        <v>210</v>
      </c>
      <c r="X1359" s="56" t="s">
        <v>211</v>
      </c>
      <c r="Y1359" s="56" t="s">
        <v>212</v>
      </c>
      <c r="Z1359" s="46">
        <v>80</v>
      </c>
      <c r="AA1359" s="66">
        <v>100</v>
      </c>
      <c r="AB1359" s="46">
        <v>6900</v>
      </c>
      <c r="AC1359" s="46">
        <f>Z1359*AB1359</f>
        <v>552000</v>
      </c>
      <c r="AD1359" s="61">
        <v>5</v>
      </c>
      <c r="AE1359" s="61">
        <v>5</v>
      </c>
      <c r="AF1359" s="46">
        <f>(AC1359*(100-AE1359))/100</f>
        <v>524400</v>
      </c>
      <c r="AG1359" s="46">
        <f>IF( (AF1359=""),0,SUM(AF1359:AF1359) )</f>
        <v>524400</v>
      </c>
      <c r="AH1359" s="46">
        <f>(AG1359/100)*(AA1359)</f>
        <v>524400</v>
      </c>
      <c r="AI1359" s="46">
        <v>0</v>
      </c>
      <c r="AJ1359" s="46">
        <f>IF((AI1359-AH1359) &gt; 1,0,IF((AI1359-AH1359)&lt;0,AH1359-AI1359,AI1359-AH1359))</f>
        <v>524400</v>
      </c>
      <c r="AK1359" s="46">
        <v>0.02</v>
      </c>
      <c r="AL1359" s="46">
        <f>AJ1359*(AK1359/100)</f>
        <v>104.88000000000001</v>
      </c>
    </row>
    <row r="1360" spans="1:38" x14ac:dyDescent="0.45">
      <c r="A1360" s="16"/>
      <c r="B1360" s="21"/>
      <c r="C1360" s="16"/>
      <c r="D1360" s="16"/>
      <c r="E1360" s="56"/>
      <c r="F1360" s="56"/>
      <c r="G1360" s="57"/>
      <c r="H1360" s="56"/>
      <c r="I1360" s="56"/>
      <c r="J1360" s="56"/>
      <c r="K1360" s="56"/>
      <c r="L1360" s="71"/>
      <c r="M1360" s="56"/>
      <c r="N1360" s="46"/>
      <c r="O1360" s="46" t="s">
        <v>54</v>
      </c>
      <c r="P1360" s="46">
        <f>SUM(P1357:P1359)</f>
        <v>292160</v>
      </c>
      <c r="Q1360" s="56"/>
      <c r="R1360" s="58"/>
      <c r="S1360" s="59"/>
      <c r="T1360" s="58"/>
      <c r="U1360" s="58"/>
      <c r="V1360" s="60"/>
      <c r="W1360" s="56"/>
      <c r="X1360" s="56"/>
      <c r="Y1360" s="56"/>
      <c r="Z1360" s="46"/>
      <c r="AA1360" s="66"/>
      <c r="AB1360" s="46"/>
      <c r="AC1360" s="46"/>
      <c r="AD1360" s="61"/>
      <c r="AE1360" s="61"/>
      <c r="AF1360" s="46"/>
      <c r="AG1360" s="46"/>
      <c r="AH1360" s="46">
        <f>SUM(AH1357:AH1359)</f>
        <v>816560</v>
      </c>
      <c r="AI1360" s="46"/>
      <c r="AJ1360" s="46">
        <f>SUM(AJ1357:AJ1359)</f>
        <v>816560</v>
      </c>
      <c r="AK1360" s="46"/>
      <c r="AL1360" s="46">
        <f>SUM(AL1357:AL1359)</f>
        <v>134.976</v>
      </c>
    </row>
    <row r="1361" spans="1:38" x14ac:dyDescent="0.45">
      <c r="A1361" s="16" t="s">
        <v>2140</v>
      </c>
      <c r="B1361" s="21">
        <v>3770400028237</v>
      </c>
      <c r="C1361" s="16" t="s">
        <v>2141</v>
      </c>
      <c r="D1361" s="16" t="s">
        <v>2142</v>
      </c>
      <c r="E1361" s="56">
        <v>771</v>
      </c>
      <c r="F1361" s="56">
        <v>6077</v>
      </c>
      <c r="G1361" s="57"/>
      <c r="H1361" s="56" t="s">
        <v>42</v>
      </c>
      <c r="I1361" s="56">
        <v>13683</v>
      </c>
      <c r="J1361" s="56">
        <v>0</v>
      </c>
      <c r="K1361" s="56">
        <v>0</v>
      </c>
      <c r="L1361" s="71">
        <v>20</v>
      </c>
      <c r="M1361" s="56" t="s">
        <v>208</v>
      </c>
      <c r="N1361" s="46">
        <f>((J1361*400)+(K1361*100))+L1361</f>
        <v>20</v>
      </c>
      <c r="O1361" s="46">
        <v>310</v>
      </c>
      <c r="P1361" s="46">
        <f>N1361*O1361</f>
        <v>6200</v>
      </c>
      <c r="Q1361" s="56"/>
      <c r="R1361" s="58"/>
      <c r="S1361" s="59"/>
      <c r="T1361" s="58"/>
      <c r="U1361" s="58"/>
      <c r="V1361" s="60"/>
      <c r="W1361" s="56"/>
      <c r="X1361" s="56"/>
      <c r="Y1361" s="56"/>
      <c r="Z1361" s="46"/>
      <c r="AA1361" s="66"/>
      <c r="AB1361" s="46"/>
      <c r="AC1361" s="46"/>
      <c r="AD1361" s="61"/>
      <c r="AE1361" s="61"/>
      <c r="AF1361" s="46"/>
      <c r="AG1361" s="46">
        <f>IF(AND(AF1361="",P1361=""),0,IF((AF1361=""),P1361,IF((P1361=""),AF1361,AF1361+P1361)))</f>
        <v>6200</v>
      </c>
      <c r="AH1361" s="46">
        <f>IF( (AA1361=""),AG1361*1,AG1361*(AA1361/100) )</f>
        <v>6200</v>
      </c>
      <c r="AI1361" s="46">
        <v>0</v>
      </c>
      <c r="AJ1361" s="46">
        <f>IF((AI1361-AH1361) &gt; 1,0,IF((AI1361-AH1361)&lt;0,AH1361-AI1361,AI1361-AH1361))</f>
        <v>6200</v>
      </c>
      <c r="AK1361" s="46">
        <v>0.02</v>
      </c>
      <c r="AL1361" s="46">
        <f>AJ1361*(AK1361/100)</f>
        <v>1.24</v>
      </c>
    </row>
    <row r="1362" spans="1:38" x14ac:dyDescent="0.45">
      <c r="A1362" s="16"/>
      <c r="B1362" s="21"/>
      <c r="C1362" s="16"/>
      <c r="D1362" s="16"/>
      <c r="E1362" s="56"/>
      <c r="F1362" s="56"/>
      <c r="G1362" s="57"/>
      <c r="H1362" s="56"/>
      <c r="I1362" s="56"/>
      <c r="J1362" s="56">
        <v>16</v>
      </c>
      <c r="K1362" s="56">
        <v>3</v>
      </c>
      <c r="L1362" s="71">
        <v>82</v>
      </c>
      <c r="M1362" s="56" t="s">
        <v>90</v>
      </c>
      <c r="N1362" s="46">
        <f>((J1362*400)+(K1362*100))+L1362</f>
        <v>6782</v>
      </c>
      <c r="O1362" s="46">
        <v>310</v>
      </c>
      <c r="P1362" s="46">
        <f>N1362*O1362</f>
        <v>2102420</v>
      </c>
      <c r="Q1362" s="56"/>
      <c r="R1362" s="58"/>
      <c r="S1362" s="59"/>
      <c r="T1362" s="58"/>
      <c r="U1362" s="58"/>
      <c r="V1362" s="60"/>
      <c r="W1362" s="56"/>
      <c r="X1362" s="56"/>
      <c r="Y1362" s="56"/>
      <c r="Z1362" s="46"/>
      <c r="AA1362" s="66"/>
      <c r="AB1362" s="46"/>
      <c r="AC1362" s="46"/>
      <c r="AD1362" s="61"/>
      <c r="AE1362" s="61"/>
      <c r="AF1362" s="46"/>
      <c r="AG1362" s="46">
        <f>IF(AND(AF1362="",P1362=""),0,IF((AF1362=""),P1362,IF((P1362=""),AF1362,AF1362+P1362)))</f>
        <v>2102420</v>
      </c>
      <c r="AH1362" s="46">
        <f>IF( (AA1362=""),AG1362*1,AG1362*(AA1362/100) )</f>
        <v>2102420</v>
      </c>
      <c r="AI1362" s="46">
        <v>0</v>
      </c>
      <c r="AJ1362" s="46">
        <f>IF((AI1362-AH1362) &gt; 1,0,IF((AI1362-AH1362)&lt;0,AH1362-AI1362,AI1362-AH1362))</f>
        <v>2102420</v>
      </c>
      <c r="AK1362" s="46">
        <v>0.01</v>
      </c>
      <c r="AL1362" s="46">
        <f>AJ1362*(AK1362/100)</f>
        <v>210.24200000000002</v>
      </c>
    </row>
    <row r="1363" spans="1:38" x14ac:dyDescent="0.45">
      <c r="A1363" s="16"/>
      <c r="B1363" s="21"/>
      <c r="C1363" s="16"/>
      <c r="D1363" s="16"/>
      <c r="E1363" s="56">
        <v>772</v>
      </c>
      <c r="F1363" s="56">
        <v>8065</v>
      </c>
      <c r="G1363" s="57" t="s">
        <v>2143</v>
      </c>
      <c r="H1363" s="56" t="s">
        <v>42</v>
      </c>
      <c r="I1363" s="56">
        <v>16034</v>
      </c>
      <c r="J1363" s="56"/>
      <c r="K1363" s="56"/>
      <c r="L1363" s="71"/>
      <c r="M1363" s="56"/>
      <c r="N1363" s="46"/>
      <c r="O1363" s="46"/>
      <c r="P1363" s="46"/>
      <c r="Q1363" s="56"/>
      <c r="R1363" s="58"/>
      <c r="S1363" s="59"/>
      <c r="T1363" s="58"/>
      <c r="U1363" s="58"/>
      <c r="V1363" s="60"/>
      <c r="W1363" s="56"/>
      <c r="X1363" s="56"/>
      <c r="Y1363" s="56"/>
      <c r="Z1363" s="46"/>
      <c r="AA1363" s="66"/>
      <c r="AB1363" s="46"/>
      <c r="AC1363" s="46"/>
      <c r="AD1363" s="61"/>
      <c r="AE1363" s="61"/>
      <c r="AF1363" s="46"/>
      <c r="AG1363" s="46"/>
      <c r="AH1363" s="46"/>
      <c r="AI1363" s="46"/>
      <c r="AJ1363" s="46"/>
      <c r="AK1363" s="46"/>
      <c r="AL1363" s="46"/>
    </row>
    <row r="1364" spans="1:38" x14ac:dyDescent="0.45">
      <c r="A1364" s="16"/>
      <c r="B1364" s="21"/>
      <c r="C1364" s="16"/>
      <c r="D1364" s="16"/>
      <c r="E1364" s="56"/>
      <c r="F1364" s="56"/>
      <c r="G1364" s="57"/>
      <c r="H1364" s="56"/>
      <c r="I1364" s="56"/>
      <c r="J1364" s="56"/>
      <c r="K1364" s="56"/>
      <c r="L1364" s="71"/>
      <c r="M1364" s="56"/>
      <c r="N1364" s="46"/>
      <c r="O1364" s="46" t="s">
        <v>54</v>
      </c>
      <c r="P1364" s="46">
        <f>SUM(P1361:P1363)</f>
        <v>2108620</v>
      </c>
      <c r="Q1364" s="56"/>
      <c r="R1364" s="58"/>
      <c r="S1364" s="59"/>
      <c r="T1364" s="58"/>
      <c r="U1364" s="58"/>
      <c r="V1364" s="60"/>
      <c r="W1364" s="56"/>
      <c r="X1364" s="56"/>
      <c r="Y1364" s="56"/>
      <c r="Z1364" s="46"/>
      <c r="AA1364" s="66"/>
      <c r="AB1364" s="46"/>
      <c r="AC1364" s="46"/>
      <c r="AD1364" s="61"/>
      <c r="AE1364" s="61"/>
      <c r="AF1364" s="46"/>
      <c r="AG1364" s="46"/>
      <c r="AH1364" s="46">
        <f>SUM(AH1361:AH1363)</f>
        <v>2108620</v>
      </c>
      <c r="AI1364" s="46"/>
      <c r="AJ1364" s="46">
        <f>SUM(AJ1361:AJ1363)</f>
        <v>2108620</v>
      </c>
      <c r="AK1364" s="46"/>
      <c r="AL1364" s="46">
        <f>SUM(AL1361:AL1363)</f>
        <v>211.48200000000003</v>
      </c>
    </row>
    <row r="1365" spans="1:38" x14ac:dyDescent="0.45">
      <c r="A1365" s="16" t="s">
        <v>2144</v>
      </c>
      <c r="B1365" s="21">
        <v>3770400496303</v>
      </c>
      <c r="C1365" s="16" t="s">
        <v>2145</v>
      </c>
      <c r="D1365" s="16" t="s">
        <v>2146</v>
      </c>
      <c r="E1365" s="56">
        <v>773</v>
      </c>
      <c r="F1365" s="56">
        <v>7370</v>
      </c>
      <c r="G1365" s="57" t="s">
        <v>2147</v>
      </c>
      <c r="H1365" s="56" t="s">
        <v>42</v>
      </c>
      <c r="I1365" s="56">
        <v>28882</v>
      </c>
      <c r="J1365" s="56"/>
      <c r="K1365" s="56"/>
      <c r="L1365" s="71"/>
      <c r="M1365" s="56"/>
      <c r="N1365" s="46"/>
      <c r="O1365" s="46"/>
      <c r="P1365" s="46"/>
      <c r="Q1365" s="56"/>
      <c r="R1365" s="58"/>
      <c r="S1365" s="59"/>
      <c r="T1365" s="58"/>
      <c r="U1365" s="58"/>
      <c r="V1365" s="60"/>
      <c r="W1365" s="56"/>
      <c r="X1365" s="56"/>
      <c r="Y1365" s="56"/>
      <c r="Z1365" s="46"/>
      <c r="AA1365" s="66"/>
      <c r="AB1365" s="46"/>
      <c r="AC1365" s="46"/>
      <c r="AD1365" s="61"/>
      <c r="AE1365" s="61"/>
      <c r="AF1365" s="46"/>
      <c r="AG1365" s="46"/>
      <c r="AH1365" s="46"/>
      <c r="AI1365" s="46"/>
      <c r="AJ1365" s="46"/>
      <c r="AK1365" s="46"/>
      <c r="AL1365" s="46"/>
    </row>
    <row r="1366" spans="1:38" x14ac:dyDescent="0.45">
      <c r="A1366" s="16"/>
      <c r="B1366" s="21"/>
      <c r="C1366" s="16"/>
      <c r="D1366" s="16"/>
      <c r="E1366" s="56"/>
      <c r="F1366" s="56"/>
      <c r="G1366" s="57"/>
      <c r="H1366" s="56"/>
      <c r="I1366" s="56"/>
      <c r="J1366" s="56"/>
      <c r="K1366" s="56"/>
      <c r="L1366" s="71"/>
      <c r="M1366" s="56"/>
      <c r="N1366" s="46"/>
      <c r="O1366" s="46" t="s">
        <v>54</v>
      </c>
      <c r="P1366" s="46">
        <f>SUM(P1365:P1365)</f>
        <v>0</v>
      </c>
      <c r="Q1366" s="56"/>
      <c r="R1366" s="58"/>
      <c r="S1366" s="59"/>
      <c r="T1366" s="58"/>
      <c r="U1366" s="58"/>
      <c r="V1366" s="60"/>
      <c r="W1366" s="56"/>
      <c r="X1366" s="56"/>
      <c r="Y1366" s="56"/>
      <c r="Z1366" s="46"/>
      <c r="AA1366" s="66"/>
      <c r="AB1366" s="46"/>
      <c r="AC1366" s="46"/>
      <c r="AD1366" s="61"/>
      <c r="AE1366" s="61"/>
      <c r="AF1366" s="46"/>
      <c r="AG1366" s="46"/>
      <c r="AH1366" s="46">
        <f>SUM(AH1365:AH1365)</f>
        <v>0</v>
      </c>
      <c r="AI1366" s="46"/>
      <c r="AJ1366" s="46">
        <f>SUM(AJ1365:AJ1365)</f>
        <v>0</v>
      </c>
      <c r="AK1366" s="46"/>
      <c r="AL1366" s="46">
        <f>SUM(AL1365:AL1365)</f>
        <v>0</v>
      </c>
    </row>
    <row r="1367" spans="1:38" x14ac:dyDescent="0.45">
      <c r="A1367" s="16" t="s">
        <v>2148</v>
      </c>
      <c r="B1367" s="21">
        <v>3770400022727</v>
      </c>
      <c r="C1367" s="16" t="s">
        <v>2149</v>
      </c>
      <c r="D1367" s="16" t="s">
        <v>2150</v>
      </c>
      <c r="E1367" s="56">
        <v>774</v>
      </c>
      <c r="F1367" s="56">
        <v>5889</v>
      </c>
      <c r="G1367" s="57"/>
      <c r="H1367" s="56" t="s">
        <v>42</v>
      </c>
      <c r="I1367" s="56">
        <v>31112</v>
      </c>
      <c r="J1367" s="56">
        <v>0</v>
      </c>
      <c r="K1367" s="56">
        <v>0</v>
      </c>
      <c r="L1367" s="71">
        <v>12</v>
      </c>
      <c r="M1367" s="56" t="s">
        <v>208</v>
      </c>
      <c r="N1367" s="46">
        <f>((J1367*400)+(K1367*100))+L1367</f>
        <v>12</v>
      </c>
      <c r="O1367" s="46">
        <v>150</v>
      </c>
      <c r="P1367" s="46">
        <f>N1367*O1367</f>
        <v>1800</v>
      </c>
      <c r="Q1367" s="56"/>
      <c r="R1367" s="58"/>
      <c r="S1367" s="59"/>
      <c r="T1367" s="58"/>
      <c r="U1367" s="58"/>
      <c r="V1367" s="60"/>
      <c r="W1367" s="56"/>
      <c r="X1367" s="56"/>
      <c r="Y1367" s="56"/>
      <c r="Z1367" s="46"/>
      <c r="AA1367" s="66"/>
      <c r="AB1367" s="46"/>
      <c r="AC1367" s="46"/>
      <c r="AD1367" s="61"/>
      <c r="AE1367" s="61"/>
      <c r="AF1367" s="46"/>
      <c r="AG1367" s="46">
        <f>IF(AND(AF1367="",P1367=""),0,IF((AF1367=""),P1367,IF((P1367=""),AF1367,AF1367+P1367)))</f>
        <v>1800</v>
      </c>
      <c r="AH1367" s="46">
        <f>IF( (AA1367=""),AG1367*1,AG1367*(AA1367/100) )</f>
        <v>1800</v>
      </c>
      <c r="AI1367" s="46">
        <v>0</v>
      </c>
      <c r="AJ1367" s="46">
        <f>IF((AI1367-AH1367) &gt; 1,0,IF((AI1367-AH1367)&lt;0,AH1367-AI1367,AI1367-AH1367))</f>
        <v>1800</v>
      </c>
      <c r="AK1367" s="46">
        <v>0.02</v>
      </c>
      <c r="AL1367" s="46">
        <f>AJ1367*(AK1367/100)</f>
        <v>0.36000000000000004</v>
      </c>
    </row>
    <row r="1368" spans="1:38" x14ac:dyDescent="0.45">
      <c r="A1368" s="16"/>
      <c r="B1368" s="21"/>
      <c r="C1368" s="16"/>
      <c r="D1368" s="16"/>
      <c r="E1368" s="56">
        <v>775</v>
      </c>
      <c r="F1368" s="56">
        <v>1251</v>
      </c>
      <c r="G1368" s="57" t="s">
        <v>2151</v>
      </c>
      <c r="H1368" s="56" t="s">
        <v>42</v>
      </c>
      <c r="I1368" s="56">
        <v>31116</v>
      </c>
      <c r="J1368" s="56">
        <v>9</v>
      </c>
      <c r="K1368" s="56">
        <v>2</v>
      </c>
      <c r="L1368" s="71">
        <v>39</v>
      </c>
      <c r="M1368" s="56" t="s">
        <v>90</v>
      </c>
      <c r="N1368" s="46">
        <f>((J1368*400)+(K1368*100))+L1368</f>
        <v>3839</v>
      </c>
      <c r="O1368" s="46">
        <v>150</v>
      </c>
      <c r="P1368" s="46">
        <f>N1368*O1368</f>
        <v>575850</v>
      </c>
      <c r="Q1368" s="56"/>
      <c r="R1368" s="58"/>
      <c r="S1368" s="59"/>
      <c r="T1368" s="58"/>
      <c r="U1368" s="58"/>
      <c r="V1368" s="60"/>
      <c r="W1368" s="56"/>
      <c r="X1368" s="56"/>
      <c r="Y1368" s="56"/>
      <c r="Z1368" s="46"/>
      <c r="AA1368" s="66"/>
      <c r="AB1368" s="46"/>
      <c r="AC1368" s="46"/>
      <c r="AD1368" s="61"/>
      <c r="AE1368" s="61"/>
      <c r="AF1368" s="46"/>
      <c r="AG1368" s="46">
        <f>IF(AND(AF1368="",P1368=""),0,IF((AF1368=""),P1368,IF((P1368=""),AF1368,AF1368+P1368)))</f>
        <v>575850</v>
      </c>
      <c r="AH1368" s="46">
        <f>IF( (AA1368=""),AG1368*1,AG1368*(AA1368/100) )</f>
        <v>575850</v>
      </c>
      <c r="AI1368" s="46">
        <v>0</v>
      </c>
      <c r="AJ1368" s="46">
        <f>IF((AI1368-AH1368) &gt; 1,0,IF((AI1368-AH1368)&lt;0,AH1368-AI1368,AI1368-AH1368))</f>
        <v>575850</v>
      </c>
      <c r="AK1368" s="46">
        <v>0.01</v>
      </c>
      <c r="AL1368" s="46">
        <f>AJ1368*(AK1368/100)</f>
        <v>57.585000000000001</v>
      </c>
    </row>
    <row r="1369" spans="1:38" x14ac:dyDescent="0.45">
      <c r="A1369" s="16"/>
      <c r="B1369" s="21"/>
      <c r="C1369" s="16"/>
      <c r="D1369" s="16"/>
      <c r="E1369" s="56"/>
      <c r="F1369" s="56"/>
      <c r="G1369" s="57"/>
      <c r="H1369" s="56"/>
      <c r="I1369" s="56"/>
      <c r="J1369" s="56"/>
      <c r="K1369" s="56"/>
      <c r="L1369" s="71"/>
      <c r="M1369" s="56"/>
      <c r="N1369" s="46"/>
      <c r="O1369" s="46"/>
      <c r="P1369" s="46"/>
      <c r="Q1369" s="73">
        <v>1</v>
      </c>
      <c r="R1369" s="58" t="s">
        <v>2148</v>
      </c>
      <c r="S1369" s="59">
        <v>3770400022727</v>
      </c>
      <c r="T1369" s="58" t="s">
        <v>2149</v>
      </c>
      <c r="U1369" s="58" t="s">
        <v>2152</v>
      </c>
      <c r="V1369" s="60"/>
      <c r="W1369" s="56" t="s">
        <v>210</v>
      </c>
      <c r="X1369" s="56" t="s">
        <v>211</v>
      </c>
      <c r="Y1369" s="56" t="s">
        <v>212</v>
      </c>
      <c r="Z1369" s="46">
        <v>48</v>
      </c>
      <c r="AA1369" s="66">
        <v>100</v>
      </c>
      <c r="AB1369" s="46">
        <v>6900</v>
      </c>
      <c r="AC1369" s="46">
        <f>Z1369*AB1369</f>
        <v>331200</v>
      </c>
      <c r="AD1369" s="61">
        <v>5</v>
      </c>
      <c r="AE1369" s="61">
        <v>5</v>
      </c>
      <c r="AF1369" s="46">
        <f>(AC1369*(100-AE1369))/100</f>
        <v>314640</v>
      </c>
      <c r="AG1369" s="46">
        <f>IF( (AF1369=""),0,SUM(AF1369:AF1369) )</f>
        <v>314640</v>
      </c>
      <c r="AH1369" s="46">
        <f>(AG1369/100)*(AA1369)</f>
        <v>314640</v>
      </c>
      <c r="AI1369" s="46">
        <v>0</v>
      </c>
      <c r="AJ1369" s="46">
        <f>IF((AI1369-AH1369) &gt; 1,0,IF((AI1369-AH1369)&lt;0,AH1369-AI1369,AI1369-AH1369))</f>
        <v>314640</v>
      </c>
      <c r="AK1369" s="46">
        <v>0.02</v>
      </c>
      <c r="AL1369" s="46">
        <f>AJ1369*(AK1369/100)</f>
        <v>62.928000000000004</v>
      </c>
    </row>
    <row r="1370" spans="1:38" x14ac:dyDescent="0.45">
      <c r="A1370" s="16"/>
      <c r="B1370" s="21"/>
      <c r="C1370" s="16"/>
      <c r="D1370" s="16"/>
      <c r="E1370" s="56"/>
      <c r="F1370" s="56"/>
      <c r="G1370" s="57"/>
      <c r="H1370" s="56"/>
      <c r="I1370" s="56"/>
      <c r="J1370" s="56"/>
      <c r="K1370" s="56"/>
      <c r="L1370" s="71"/>
      <c r="M1370" s="56"/>
      <c r="N1370" s="46"/>
      <c r="O1370" s="46" t="s">
        <v>54</v>
      </c>
      <c r="P1370" s="46">
        <f>SUM(P1367:P1369)</f>
        <v>577650</v>
      </c>
      <c r="Q1370" s="56"/>
      <c r="R1370" s="58"/>
      <c r="S1370" s="59"/>
      <c r="T1370" s="58"/>
      <c r="U1370" s="58"/>
      <c r="V1370" s="60"/>
      <c r="W1370" s="56"/>
      <c r="X1370" s="56"/>
      <c r="Y1370" s="56"/>
      <c r="Z1370" s="46"/>
      <c r="AA1370" s="66"/>
      <c r="AB1370" s="46"/>
      <c r="AC1370" s="46"/>
      <c r="AD1370" s="61"/>
      <c r="AE1370" s="61"/>
      <c r="AF1370" s="46"/>
      <c r="AG1370" s="46"/>
      <c r="AH1370" s="46">
        <f>SUM(AH1367:AH1369)</f>
        <v>892290</v>
      </c>
      <c r="AI1370" s="46"/>
      <c r="AJ1370" s="46">
        <f>SUM(AJ1367:AJ1369)</f>
        <v>892290</v>
      </c>
      <c r="AK1370" s="46"/>
      <c r="AL1370" s="46">
        <f>SUM(AL1367:AL1369)</f>
        <v>120.873</v>
      </c>
    </row>
    <row r="1371" spans="1:38" x14ac:dyDescent="0.45">
      <c r="A1371" s="16" t="s">
        <v>2153</v>
      </c>
      <c r="B1371" s="21"/>
      <c r="C1371" s="16" t="s">
        <v>2154</v>
      </c>
      <c r="D1371" s="16" t="s">
        <v>2155</v>
      </c>
      <c r="E1371" s="56">
        <v>776</v>
      </c>
      <c r="F1371" s="56">
        <v>1523</v>
      </c>
      <c r="G1371" s="57" t="s">
        <v>2156</v>
      </c>
      <c r="H1371" s="56" t="s">
        <v>42</v>
      </c>
      <c r="I1371" s="56">
        <v>17009</v>
      </c>
      <c r="J1371" s="56">
        <v>0</v>
      </c>
      <c r="K1371" s="56">
        <v>2</v>
      </c>
      <c r="L1371" s="71">
        <v>2.4</v>
      </c>
      <c r="M1371" s="56" t="s">
        <v>43</v>
      </c>
      <c r="N1371" s="46">
        <f>((J1371*400)+(K1371*100))+L1371</f>
        <v>202.4</v>
      </c>
      <c r="O1371" s="46">
        <v>150</v>
      </c>
      <c r="P1371" s="46">
        <f>N1371*O1371</f>
        <v>30360</v>
      </c>
      <c r="Q1371" s="56"/>
      <c r="R1371" s="58"/>
      <c r="S1371" s="59"/>
      <c r="T1371" s="58"/>
      <c r="U1371" s="58"/>
      <c r="V1371" s="60"/>
      <c r="W1371" s="56"/>
      <c r="X1371" s="56"/>
      <c r="Y1371" s="56"/>
      <c r="Z1371" s="46"/>
      <c r="AA1371" s="66"/>
      <c r="AB1371" s="46"/>
      <c r="AC1371" s="46"/>
      <c r="AD1371" s="61"/>
      <c r="AE1371" s="61"/>
      <c r="AF1371" s="46"/>
      <c r="AG1371" s="46">
        <f>IF(AND(AF1371="",P1371=""),0,IF((AF1371=""),P1371,IF((P1371=""),AF1371,AF1371+P1371)))</f>
        <v>30360</v>
      </c>
      <c r="AH1371" s="46">
        <f>IF( (AA1371=""),AG1371*1,AG1371*(AA1371/100) )</f>
        <v>30360</v>
      </c>
      <c r="AI1371" s="46">
        <v>0</v>
      </c>
      <c r="AJ1371" s="46">
        <f>IF((AI1371-AH1371) &gt; 1,0,IF((AI1371-AH1371)&lt;0,AH1371-AI1371,AI1371-AH1371))</f>
        <v>30360</v>
      </c>
      <c r="AK1371" s="46">
        <v>0.3</v>
      </c>
      <c r="AL1371" s="46">
        <f>AJ1371*(AK1371/100)</f>
        <v>91.08</v>
      </c>
    </row>
    <row r="1372" spans="1:38" x14ac:dyDescent="0.45">
      <c r="A1372" s="16"/>
      <c r="B1372" s="21"/>
      <c r="C1372" s="16"/>
      <c r="D1372" s="16"/>
      <c r="E1372" s="56"/>
      <c r="F1372" s="56"/>
      <c r="G1372" s="57"/>
      <c r="H1372" s="56"/>
      <c r="I1372" s="56"/>
      <c r="J1372" s="56"/>
      <c r="K1372" s="56"/>
      <c r="L1372" s="71"/>
      <c r="M1372" s="56"/>
      <c r="N1372" s="46"/>
      <c r="O1372" s="46" t="s">
        <v>54</v>
      </c>
      <c r="P1372" s="46">
        <f>SUM(P1371:P1371)</f>
        <v>30360</v>
      </c>
      <c r="Q1372" s="56"/>
      <c r="R1372" s="58"/>
      <c r="S1372" s="59"/>
      <c r="T1372" s="58"/>
      <c r="U1372" s="58"/>
      <c r="V1372" s="60"/>
      <c r="W1372" s="56"/>
      <c r="X1372" s="56"/>
      <c r="Y1372" s="56"/>
      <c r="Z1372" s="46"/>
      <c r="AA1372" s="66"/>
      <c r="AB1372" s="46"/>
      <c r="AC1372" s="46"/>
      <c r="AD1372" s="61"/>
      <c r="AE1372" s="61"/>
      <c r="AF1372" s="46"/>
      <c r="AG1372" s="46"/>
      <c r="AH1372" s="46">
        <f>SUM(AH1371:AH1371)</f>
        <v>30360</v>
      </c>
      <c r="AI1372" s="46"/>
      <c r="AJ1372" s="46">
        <f>SUM(AJ1371:AJ1371)</f>
        <v>30360</v>
      </c>
      <c r="AK1372" s="46"/>
      <c r="AL1372" s="46">
        <f>SUM(AL1371:AL1371)</f>
        <v>91.08</v>
      </c>
    </row>
    <row r="1373" spans="1:38" x14ac:dyDescent="0.45">
      <c r="A1373" s="16" t="s">
        <v>2157</v>
      </c>
      <c r="B1373" s="21">
        <v>3770400053347</v>
      </c>
      <c r="C1373" s="16" t="s">
        <v>2158</v>
      </c>
      <c r="D1373" s="16" t="s">
        <v>2159</v>
      </c>
      <c r="E1373" s="56">
        <v>777</v>
      </c>
      <c r="F1373" s="56">
        <v>6330</v>
      </c>
      <c r="G1373" s="57"/>
      <c r="H1373" s="56" t="s">
        <v>42</v>
      </c>
      <c r="I1373" s="56">
        <v>31060</v>
      </c>
      <c r="J1373" s="56">
        <v>0</v>
      </c>
      <c r="K1373" s="56">
        <v>0</v>
      </c>
      <c r="L1373" s="71">
        <v>20</v>
      </c>
      <c r="M1373" s="56" t="s">
        <v>208</v>
      </c>
      <c r="N1373" s="46">
        <f>((J1373*400)+(K1373*100))+L1373</f>
        <v>20</v>
      </c>
      <c r="O1373" s="46">
        <v>260</v>
      </c>
      <c r="P1373" s="46">
        <f>N1373*O1373</f>
        <v>5200</v>
      </c>
      <c r="Q1373" s="56"/>
      <c r="R1373" s="58"/>
      <c r="S1373" s="59"/>
      <c r="T1373" s="58"/>
      <c r="U1373" s="58"/>
      <c r="V1373" s="60"/>
      <c r="W1373" s="56"/>
      <c r="X1373" s="56"/>
      <c r="Y1373" s="56"/>
      <c r="Z1373" s="46"/>
      <c r="AA1373" s="66"/>
      <c r="AB1373" s="46"/>
      <c r="AC1373" s="46"/>
      <c r="AD1373" s="61"/>
      <c r="AE1373" s="61"/>
      <c r="AF1373" s="46"/>
      <c r="AG1373" s="46">
        <f>IF(AND(AF1373="",P1373=""),0,IF((AF1373=""),P1373,IF((P1373=""),AF1373,AF1373+P1373)))</f>
        <v>5200</v>
      </c>
      <c r="AH1373" s="46">
        <f>IF( (AA1373=""),AG1373*1,AG1373*(AA1373/100) )</f>
        <v>5200</v>
      </c>
      <c r="AI1373" s="46">
        <v>0</v>
      </c>
      <c r="AJ1373" s="46">
        <f>IF((AI1373-AH1373) &gt; 1,0,IF((AI1373-AH1373)&lt;0,AH1373-AI1373,AI1373-AH1373))</f>
        <v>5200</v>
      </c>
      <c r="AK1373" s="46">
        <v>0.02</v>
      </c>
      <c r="AL1373" s="46">
        <f>AJ1373*(AK1373/100)</f>
        <v>1.04</v>
      </c>
    </row>
    <row r="1374" spans="1:38" x14ac:dyDescent="0.45">
      <c r="A1374" s="16"/>
      <c r="B1374" s="21"/>
      <c r="C1374" s="16"/>
      <c r="D1374" s="16"/>
      <c r="E1374" s="56"/>
      <c r="F1374" s="56"/>
      <c r="G1374" s="57"/>
      <c r="H1374" s="56"/>
      <c r="I1374" s="56"/>
      <c r="J1374" s="56">
        <v>1</v>
      </c>
      <c r="K1374" s="56">
        <v>1</v>
      </c>
      <c r="L1374" s="71">
        <v>30</v>
      </c>
      <c r="M1374" s="56" t="s">
        <v>90</v>
      </c>
      <c r="N1374" s="46">
        <f>((J1374*400)+(K1374*100))+L1374</f>
        <v>530</v>
      </c>
      <c r="O1374" s="46">
        <v>260</v>
      </c>
      <c r="P1374" s="46">
        <f>N1374*O1374</f>
        <v>137800</v>
      </c>
      <c r="Q1374" s="56"/>
      <c r="R1374" s="58"/>
      <c r="S1374" s="59"/>
      <c r="T1374" s="58"/>
      <c r="U1374" s="58"/>
      <c r="V1374" s="60"/>
      <c r="W1374" s="56"/>
      <c r="X1374" s="56"/>
      <c r="Y1374" s="56"/>
      <c r="Z1374" s="46"/>
      <c r="AA1374" s="66"/>
      <c r="AB1374" s="46"/>
      <c r="AC1374" s="46"/>
      <c r="AD1374" s="61"/>
      <c r="AE1374" s="61"/>
      <c r="AF1374" s="46"/>
      <c r="AG1374" s="46">
        <f>IF(AND(AF1374="",P1374=""),0,IF((AF1374=""),P1374,IF((P1374=""),AF1374,AF1374+P1374)))</f>
        <v>137800</v>
      </c>
      <c r="AH1374" s="46">
        <f>IF( (AA1374=""),AG1374*1,AG1374*(AA1374/100) )</f>
        <v>137800</v>
      </c>
      <c r="AI1374" s="46">
        <v>0</v>
      </c>
      <c r="AJ1374" s="46">
        <f>IF((AI1374-AH1374) &gt; 1,0,IF((AI1374-AH1374)&lt;0,AH1374-AI1374,AI1374-AH1374))</f>
        <v>137800</v>
      </c>
      <c r="AK1374" s="46">
        <v>0.01</v>
      </c>
      <c r="AL1374" s="46">
        <f>AJ1374*(AK1374/100)</f>
        <v>13.780000000000001</v>
      </c>
    </row>
    <row r="1375" spans="1:38" x14ac:dyDescent="0.45">
      <c r="A1375" s="16"/>
      <c r="B1375" s="21"/>
      <c r="C1375" s="16"/>
      <c r="D1375" s="16"/>
      <c r="E1375" s="56"/>
      <c r="F1375" s="56"/>
      <c r="G1375" s="57"/>
      <c r="H1375" s="56"/>
      <c r="I1375" s="56"/>
      <c r="J1375" s="56"/>
      <c r="K1375" s="56"/>
      <c r="L1375" s="71"/>
      <c r="M1375" s="56"/>
      <c r="N1375" s="46"/>
      <c r="O1375" s="46"/>
      <c r="P1375" s="46"/>
      <c r="Q1375" s="73">
        <v>1</v>
      </c>
      <c r="R1375" s="58" t="s">
        <v>2157</v>
      </c>
      <c r="S1375" s="59">
        <v>3770400053347</v>
      </c>
      <c r="T1375" s="58" t="s">
        <v>2158</v>
      </c>
      <c r="U1375" s="58" t="s">
        <v>2160</v>
      </c>
      <c r="V1375" s="60"/>
      <c r="W1375" s="56" t="s">
        <v>210</v>
      </c>
      <c r="X1375" s="56" t="s">
        <v>211</v>
      </c>
      <c r="Y1375" s="56" t="s">
        <v>212</v>
      </c>
      <c r="Z1375" s="46">
        <v>80</v>
      </c>
      <c r="AA1375" s="66">
        <v>100</v>
      </c>
      <c r="AB1375" s="46">
        <v>6900</v>
      </c>
      <c r="AC1375" s="46">
        <f>Z1375*AB1375</f>
        <v>552000</v>
      </c>
      <c r="AD1375" s="61">
        <v>5</v>
      </c>
      <c r="AE1375" s="61">
        <v>5</v>
      </c>
      <c r="AF1375" s="46">
        <f>(AC1375*(100-AE1375))/100</f>
        <v>524400</v>
      </c>
      <c r="AG1375" s="46">
        <f>IF( (AF1375=""),0,SUM(AF1375:AF1375) )</f>
        <v>524400</v>
      </c>
      <c r="AH1375" s="46">
        <f>(AG1375/100)*(AA1375)</f>
        <v>524400</v>
      </c>
      <c r="AI1375" s="46">
        <v>0</v>
      </c>
      <c r="AJ1375" s="46">
        <f>IF((AI1375-AH1375) &gt; 1,0,IF((AI1375-AH1375)&lt;0,AH1375-AI1375,AI1375-AH1375))</f>
        <v>524400</v>
      </c>
      <c r="AK1375" s="46">
        <v>0.02</v>
      </c>
      <c r="AL1375" s="46">
        <f>AJ1375*(AK1375/100)</f>
        <v>104.88000000000001</v>
      </c>
    </row>
    <row r="1376" spans="1:38" x14ac:dyDescent="0.45">
      <c r="A1376" s="16"/>
      <c r="B1376" s="21"/>
      <c r="C1376" s="16"/>
      <c r="D1376" s="16"/>
      <c r="E1376" s="56"/>
      <c r="F1376" s="56"/>
      <c r="G1376" s="57"/>
      <c r="H1376" s="56"/>
      <c r="I1376" s="56"/>
      <c r="J1376" s="56"/>
      <c r="K1376" s="56"/>
      <c r="L1376" s="71"/>
      <c r="M1376" s="56"/>
      <c r="N1376" s="46"/>
      <c r="O1376" s="46" t="s">
        <v>54</v>
      </c>
      <c r="P1376" s="46">
        <f>SUM(P1373:P1375)</f>
        <v>143000</v>
      </c>
      <c r="Q1376" s="56"/>
      <c r="R1376" s="58"/>
      <c r="S1376" s="59"/>
      <c r="T1376" s="58"/>
      <c r="U1376" s="58"/>
      <c r="V1376" s="60"/>
      <c r="W1376" s="56"/>
      <c r="X1376" s="56"/>
      <c r="Y1376" s="56"/>
      <c r="Z1376" s="46"/>
      <c r="AA1376" s="66"/>
      <c r="AB1376" s="46"/>
      <c r="AC1376" s="46"/>
      <c r="AD1376" s="61"/>
      <c r="AE1376" s="61"/>
      <c r="AF1376" s="46"/>
      <c r="AG1376" s="46"/>
      <c r="AH1376" s="46">
        <f>SUM(AH1373:AH1375)</f>
        <v>667400</v>
      </c>
      <c r="AI1376" s="46"/>
      <c r="AJ1376" s="46">
        <f>SUM(AJ1373:AJ1375)</f>
        <v>667400</v>
      </c>
      <c r="AK1376" s="46"/>
      <c r="AL1376" s="46">
        <f>SUM(AL1373:AL1375)</f>
        <v>119.70000000000002</v>
      </c>
    </row>
    <row r="1377" spans="1:38" x14ac:dyDescent="0.45">
      <c r="A1377" s="16" t="s">
        <v>2161</v>
      </c>
      <c r="B1377" s="21">
        <v>3770400022590</v>
      </c>
      <c r="C1377" s="16" t="s">
        <v>2162</v>
      </c>
      <c r="D1377" s="16" t="s">
        <v>2163</v>
      </c>
      <c r="E1377" s="56">
        <v>778</v>
      </c>
      <c r="F1377" s="56">
        <v>6428</v>
      </c>
      <c r="G1377" s="57"/>
      <c r="H1377" s="56" t="s">
        <v>42</v>
      </c>
      <c r="I1377" s="56">
        <v>31103</v>
      </c>
      <c r="J1377" s="56">
        <v>0</v>
      </c>
      <c r="K1377" s="56">
        <v>0</v>
      </c>
      <c r="L1377" s="71">
        <v>26</v>
      </c>
      <c r="M1377" s="56" t="s">
        <v>208</v>
      </c>
      <c r="N1377" s="46">
        <f t="shared" ref="N1377:N1382" si="12">((J1377*400)+(K1377*100))+L1377</f>
        <v>26</v>
      </c>
      <c r="O1377" s="46">
        <v>200</v>
      </c>
      <c r="P1377" s="46">
        <f t="shared" ref="P1377:P1382" si="13">N1377*O1377</f>
        <v>5200</v>
      </c>
      <c r="Q1377" s="56"/>
      <c r="R1377" s="58"/>
      <c r="S1377" s="59"/>
      <c r="T1377" s="58"/>
      <c r="U1377" s="58"/>
      <c r="V1377" s="60"/>
      <c r="W1377" s="56"/>
      <c r="X1377" s="56"/>
      <c r="Y1377" s="56"/>
      <c r="Z1377" s="46"/>
      <c r="AA1377" s="66"/>
      <c r="AB1377" s="46"/>
      <c r="AC1377" s="46"/>
      <c r="AD1377" s="61"/>
      <c r="AE1377" s="61"/>
      <c r="AF1377" s="46"/>
      <c r="AG1377" s="46">
        <f t="shared" ref="AG1377:AG1382" si="14">IF(AND(AF1377="",P1377=""),0,IF((AF1377=""),P1377,IF((P1377=""),AF1377,AF1377+P1377)))</f>
        <v>5200</v>
      </c>
      <c r="AH1377" s="46">
        <f t="shared" ref="AH1377:AH1382" si="15">IF( (AA1377=""),AG1377*1,AG1377*(AA1377/100) )</f>
        <v>5200</v>
      </c>
      <c r="AI1377" s="46">
        <v>0</v>
      </c>
      <c r="AJ1377" s="46">
        <f t="shared" ref="AJ1377:AJ1383" si="16">IF((AI1377-AH1377) &gt; 1,0,IF((AI1377-AH1377)&lt;0,AH1377-AI1377,AI1377-AH1377))</f>
        <v>5200</v>
      </c>
      <c r="AK1377" s="46">
        <v>0.02</v>
      </c>
      <c r="AL1377" s="46">
        <f t="shared" ref="AL1377:AL1383" si="17">AJ1377*(AK1377/100)</f>
        <v>1.04</v>
      </c>
    </row>
    <row r="1378" spans="1:38" x14ac:dyDescent="0.45">
      <c r="A1378" s="16"/>
      <c r="B1378" s="21"/>
      <c r="C1378" s="16"/>
      <c r="D1378" s="16"/>
      <c r="E1378" s="56"/>
      <c r="F1378" s="56"/>
      <c r="G1378" s="57"/>
      <c r="H1378" s="56"/>
      <c r="I1378" s="56"/>
      <c r="J1378" s="56">
        <v>7</v>
      </c>
      <c r="K1378" s="56">
        <v>0</v>
      </c>
      <c r="L1378" s="71">
        <v>89</v>
      </c>
      <c r="M1378" s="56" t="s">
        <v>90</v>
      </c>
      <c r="N1378" s="46">
        <f t="shared" si="12"/>
        <v>2889</v>
      </c>
      <c r="O1378" s="46">
        <v>200</v>
      </c>
      <c r="P1378" s="46">
        <f t="shared" si="13"/>
        <v>577800</v>
      </c>
      <c r="Q1378" s="56"/>
      <c r="R1378" s="58"/>
      <c r="S1378" s="59"/>
      <c r="T1378" s="58"/>
      <c r="U1378" s="58"/>
      <c r="V1378" s="60"/>
      <c r="W1378" s="56"/>
      <c r="X1378" s="56"/>
      <c r="Y1378" s="56"/>
      <c r="Z1378" s="46"/>
      <c r="AA1378" s="66"/>
      <c r="AB1378" s="46"/>
      <c r="AC1378" s="46"/>
      <c r="AD1378" s="61"/>
      <c r="AE1378" s="61"/>
      <c r="AF1378" s="46"/>
      <c r="AG1378" s="46">
        <f t="shared" si="14"/>
        <v>577800</v>
      </c>
      <c r="AH1378" s="46">
        <f t="shared" si="15"/>
        <v>577800</v>
      </c>
      <c r="AI1378" s="46">
        <v>0</v>
      </c>
      <c r="AJ1378" s="46">
        <f t="shared" si="16"/>
        <v>577800</v>
      </c>
      <c r="AK1378" s="46">
        <v>0.01</v>
      </c>
      <c r="AL1378" s="46">
        <f t="shared" si="17"/>
        <v>57.78</v>
      </c>
    </row>
    <row r="1379" spans="1:38" x14ac:dyDescent="0.45">
      <c r="A1379" s="16"/>
      <c r="B1379" s="21"/>
      <c r="C1379" s="16"/>
      <c r="D1379" s="16"/>
      <c r="E1379" s="56">
        <v>779</v>
      </c>
      <c r="F1379" s="56">
        <v>6427</v>
      </c>
      <c r="G1379" s="57"/>
      <c r="H1379" s="56" t="s">
        <v>42</v>
      </c>
      <c r="I1379" s="56">
        <v>31104</v>
      </c>
      <c r="J1379" s="56">
        <v>0</v>
      </c>
      <c r="K1379" s="56">
        <v>0</v>
      </c>
      <c r="L1379" s="71">
        <v>59</v>
      </c>
      <c r="M1379" s="56" t="s">
        <v>90</v>
      </c>
      <c r="N1379" s="46">
        <f t="shared" si="12"/>
        <v>59</v>
      </c>
      <c r="O1379" s="46">
        <v>150</v>
      </c>
      <c r="P1379" s="46">
        <f t="shared" si="13"/>
        <v>8850</v>
      </c>
      <c r="Q1379" s="56"/>
      <c r="R1379" s="58"/>
      <c r="S1379" s="59"/>
      <c r="T1379" s="58"/>
      <c r="U1379" s="58"/>
      <c r="V1379" s="60"/>
      <c r="W1379" s="56"/>
      <c r="X1379" s="56"/>
      <c r="Y1379" s="56"/>
      <c r="Z1379" s="46"/>
      <c r="AA1379" s="66"/>
      <c r="AB1379" s="46"/>
      <c r="AC1379" s="46"/>
      <c r="AD1379" s="61"/>
      <c r="AE1379" s="61"/>
      <c r="AF1379" s="46"/>
      <c r="AG1379" s="46">
        <f t="shared" si="14"/>
        <v>8850</v>
      </c>
      <c r="AH1379" s="46">
        <f t="shared" si="15"/>
        <v>8850</v>
      </c>
      <c r="AI1379" s="46">
        <v>0</v>
      </c>
      <c r="AJ1379" s="46">
        <f t="shared" si="16"/>
        <v>8850</v>
      </c>
      <c r="AK1379" s="46">
        <v>0.01</v>
      </c>
      <c r="AL1379" s="46">
        <f t="shared" si="17"/>
        <v>0.88500000000000001</v>
      </c>
    </row>
    <row r="1380" spans="1:38" x14ac:dyDescent="0.45">
      <c r="A1380" s="16"/>
      <c r="B1380" s="21"/>
      <c r="C1380" s="16"/>
      <c r="D1380" s="16"/>
      <c r="E1380" s="56">
        <v>780</v>
      </c>
      <c r="F1380" s="56">
        <v>6426</v>
      </c>
      <c r="G1380" s="57"/>
      <c r="H1380" s="56" t="s">
        <v>42</v>
      </c>
      <c r="I1380" s="56">
        <v>31109</v>
      </c>
      <c r="J1380" s="56">
        <v>0</v>
      </c>
      <c r="K1380" s="56">
        <v>0</v>
      </c>
      <c r="L1380" s="71">
        <v>16.875</v>
      </c>
      <c r="M1380" s="56" t="s">
        <v>208</v>
      </c>
      <c r="N1380" s="46">
        <f t="shared" si="12"/>
        <v>16.875</v>
      </c>
      <c r="O1380" s="46">
        <v>150</v>
      </c>
      <c r="P1380" s="46">
        <f t="shared" si="13"/>
        <v>2531.25</v>
      </c>
      <c r="Q1380" s="56"/>
      <c r="R1380" s="58"/>
      <c r="S1380" s="59"/>
      <c r="T1380" s="58"/>
      <c r="U1380" s="58"/>
      <c r="V1380" s="60"/>
      <c r="W1380" s="56"/>
      <c r="X1380" s="56"/>
      <c r="Y1380" s="56"/>
      <c r="Z1380" s="46"/>
      <c r="AA1380" s="66"/>
      <c r="AB1380" s="46"/>
      <c r="AC1380" s="46"/>
      <c r="AD1380" s="61"/>
      <c r="AE1380" s="61"/>
      <c r="AF1380" s="46"/>
      <c r="AG1380" s="46">
        <f t="shared" si="14"/>
        <v>2531.25</v>
      </c>
      <c r="AH1380" s="46">
        <f t="shared" si="15"/>
        <v>2531.25</v>
      </c>
      <c r="AI1380" s="46">
        <v>0</v>
      </c>
      <c r="AJ1380" s="46">
        <f t="shared" si="16"/>
        <v>2531.25</v>
      </c>
      <c r="AK1380" s="46">
        <v>0.02</v>
      </c>
      <c r="AL1380" s="46">
        <f t="shared" si="17"/>
        <v>0.50624999999999998</v>
      </c>
    </row>
    <row r="1381" spans="1:38" x14ac:dyDescent="0.45">
      <c r="A1381" s="16"/>
      <c r="B1381" s="21"/>
      <c r="C1381" s="16"/>
      <c r="D1381" s="16"/>
      <c r="E1381" s="56"/>
      <c r="F1381" s="56"/>
      <c r="G1381" s="57"/>
      <c r="H1381" s="56"/>
      <c r="I1381" s="56"/>
      <c r="J1381" s="56">
        <v>6</v>
      </c>
      <c r="K1381" s="56">
        <v>0</v>
      </c>
      <c r="L1381" s="71">
        <v>72.125</v>
      </c>
      <c r="M1381" s="56" t="s">
        <v>90</v>
      </c>
      <c r="N1381" s="46">
        <f t="shared" si="12"/>
        <v>2472.125</v>
      </c>
      <c r="O1381" s="46">
        <v>150</v>
      </c>
      <c r="P1381" s="46">
        <f t="shared" si="13"/>
        <v>370818.75</v>
      </c>
      <c r="Q1381" s="56"/>
      <c r="R1381" s="58"/>
      <c r="S1381" s="59"/>
      <c r="T1381" s="58"/>
      <c r="U1381" s="58"/>
      <c r="V1381" s="60"/>
      <c r="W1381" s="56"/>
      <c r="X1381" s="56"/>
      <c r="Y1381" s="56"/>
      <c r="Z1381" s="46"/>
      <c r="AA1381" s="66"/>
      <c r="AB1381" s="46"/>
      <c r="AC1381" s="46"/>
      <c r="AD1381" s="61"/>
      <c r="AE1381" s="61"/>
      <c r="AF1381" s="46"/>
      <c r="AG1381" s="46">
        <f t="shared" si="14"/>
        <v>370818.75</v>
      </c>
      <c r="AH1381" s="46">
        <f t="shared" si="15"/>
        <v>370818.75</v>
      </c>
      <c r="AI1381" s="46">
        <v>0</v>
      </c>
      <c r="AJ1381" s="46">
        <f t="shared" si="16"/>
        <v>370818.75</v>
      </c>
      <c r="AK1381" s="46">
        <v>0.01</v>
      </c>
      <c r="AL1381" s="46">
        <f t="shared" si="17"/>
        <v>37.081875000000004</v>
      </c>
    </row>
    <row r="1382" spans="1:38" x14ac:dyDescent="0.45">
      <c r="A1382" s="16"/>
      <c r="B1382" s="21"/>
      <c r="C1382" s="16"/>
      <c r="D1382" s="16"/>
      <c r="E1382" s="56">
        <v>781</v>
      </c>
      <c r="F1382" s="56">
        <v>6429</v>
      </c>
      <c r="G1382" s="57"/>
      <c r="H1382" s="56" t="s">
        <v>42</v>
      </c>
      <c r="I1382" s="56">
        <v>31134</v>
      </c>
      <c r="J1382" s="56">
        <v>5</v>
      </c>
      <c r="K1382" s="56">
        <v>2</v>
      </c>
      <c r="L1382" s="71">
        <v>78</v>
      </c>
      <c r="M1382" s="56" t="s">
        <v>90</v>
      </c>
      <c r="N1382" s="46">
        <f t="shared" si="12"/>
        <v>2278</v>
      </c>
      <c r="O1382" s="46">
        <v>150</v>
      </c>
      <c r="P1382" s="46">
        <f t="shared" si="13"/>
        <v>341700</v>
      </c>
      <c r="Q1382" s="56"/>
      <c r="R1382" s="58"/>
      <c r="S1382" s="59"/>
      <c r="T1382" s="58"/>
      <c r="U1382" s="58"/>
      <c r="V1382" s="60"/>
      <c r="W1382" s="56"/>
      <c r="X1382" s="56"/>
      <c r="Y1382" s="56"/>
      <c r="Z1382" s="46"/>
      <c r="AA1382" s="66"/>
      <c r="AB1382" s="46"/>
      <c r="AC1382" s="46"/>
      <c r="AD1382" s="61"/>
      <c r="AE1382" s="61"/>
      <c r="AF1382" s="46"/>
      <c r="AG1382" s="46">
        <f t="shared" si="14"/>
        <v>341700</v>
      </c>
      <c r="AH1382" s="46">
        <f t="shared" si="15"/>
        <v>341700</v>
      </c>
      <c r="AI1382" s="46">
        <v>0</v>
      </c>
      <c r="AJ1382" s="46">
        <f t="shared" si="16"/>
        <v>341700</v>
      </c>
      <c r="AK1382" s="46">
        <v>0.01</v>
      </c>
      <c r="AL1382" s="46">
        <f t="shared" si="17"/>
        <v>34.17</v>
      </c>
    </row>
    <row r="1383" spans="1:38" x14ac:dyDescent="0.45">
      <c r="A1383" s="16"/>
      <c r="B1383" s="21"/>
      <c r="C1383" s="16"/>
      <c r="D1383" s="16"/>
      <c r="E1383" s="56"/>
      <c r="F1383" s="56"/>
      <c r="G1383" s="57"/>
      <c r="H1383" s="56"/>
      <c r="I1383" s="56"/>
      <c r="J1383" s="56"/>
      <c r="K1383" s="56"/>
      <c r="L1383" s="71"/>
      <c r="M1383" s="56"/>
      <c r="N1383" s="46"/>
      <c r="O1383" s="46"/>
      <c r="P1383" s="46"/>
      <c r="Q1383" s="73">
        <v>1</v>
      </c>
      <c r="R1383" s="58" t="s">
        <v>2161</v>
      </c>
      <c r="S1383" s="59">
        <v>3770400022590</v>
      </c>
      <c r="T1383" s="58" t="s">
        <v>2162</v>
      </c>
      <c r="U1383" s="58" t="s">
        <v>2164</v>
      </c>
      <c r="V1383" s="60"/>
      <c r="W1383" s="56" t="s">
        <v>210</v>
      </c>
      <c r="X1383" s="56" t="s">
        <v>211</v>
      </c>
      <c r="Y1383" s="56" t="s">
        <v>212</v>
      </c>
      <c r="Z1383" s="46">
        <v>67.5</v>
      </c>
      <c r="AA1383" s="66">
        <v>39.36</v>
      </c>
      <c r="AB1383" s="46">
        <v>6900</v>
      </c>
      <c r="AC1383" s="46">
        <f>Z1383*AB1383</f>
        <v>465750</v>
      </c>
      <c r="AD1383" s="61">
        <v>5</v>
      </c>
      <c r="AE1383" s="61">
        <v>5</v>
      </c>
      <c r="AF1383" s="46">
        <f>(AC1383*(100-AE1383))/100</f>
        <v>442462.5</v>
      </c>
      <c r="AG1383" s="46">
        <f>IF( (AF1383=""),0,SUM(AF1383:AF1383) )</f>
        <v>442462.5</v>
      </c>
      <c r="AH1383" s="46">
        <f>(AG1383/100)*(AA1383)</f>
        <v>174153.24</v>
      </c>
      <c r="AI1383" s="46">
        <v>0</v>
      </c>
      <c r="AJ1383" s="46">
        <f t="shared" si="16"/>
        <v>174153.24</v>
      </c>
      <c r="AK1383" s="46">
        <v>0.02</v>
      </c>
      <c r="AL1383" s="46">
        <f t="shared" si="17"/>
        <v>34.830647999999997</v>
      </c>
    </row>
    <row r="1384" spans="1:38" x14ac:dyDescent="0.45">
      <c r="A1384" s="16"/>
      <c r="B1384" s="21"/>
      <c r="C1384" s="16"/>
      <c r="D1384" s="16"/>
      <c r="E1384" s="56"/>
      <c r="F1384" s="56"/>
      <c r="G1384" s="57"/>
      <c r="H1384" s="56"/>
      <c r="I1384" s="56"/>
      <c r="J1384" s="56"/>
      <c r="K1384" s="56"/>
      <c r="L1384" s="71"/>
      <c r="M1384" s="56"/>
      <c r="N1384" s="46"/>
      <c r="O1384" s="46"/>
      <c r="P1384" s="46"/>
      <c r="Q1384" s="56"/>
      <c r="R1384" s="58"/>
      <c r="S1384" s="59"/>
      <c r="T1384" s="58"/>
      <c r="U1384" s="58"/>
      <c r="V1384" s="60"/>
      <c r="W1384" s="56"/>
      <c r="X1384" s="56"/>
      <c r="Y1384" s="56"/>
      <c r="Z1384" s="46"/>
      <c r="AA1384" s="66"/>
      <c r="AB1384" s="46"/>
      <c r="AC1384" s="46"/>
      <c r="AD1384" s="61"/>
      <c r="AE1384" s="61"/>
      <c r="AF1384" s="46"/>
      <c r="AG1384" s="46"/>
      <c r="AH1384" s="46"/>
      <c r="AI1384" s="46"/>
      <c r="AJ1384" s="46"/>
      <c r="AK1384" s="46"/>
      <c r="AL1384" s="46"/>
    </row>
    <row r="1385" spans="1:38" x14ac:dyDescent="0.45">
      <c r="A1385" s="16"/>
      <c r="B1385" s="21"/>
      <c r="C1385" s="16"/>
      <c r="D1385" s="16"/>
      <c r="E1385" s="56"/>
      <c r="F1385" s="56"/>
      <c r="G1385" s="57"/>
      <c r="H1385" s="56"/>
      <c r="I1385" s="56"/>
      <c r="J1385" s="56"/>
      <c r="K1385" s="56"/>
      <c r="L1385" s="71"/>
      <c r="M1385" s="56"/>
      <c r="N1385" s="46"/>
      <c r="O1385" s="46"/>
      <c r="P1385" s="46"/>
      <c r="Q1385" s="73">
        <v>2</v>
      </c>
      <c r="R1385" s="58" t="s">
        <v>2161</v>
      </c>
      <c r="S1385" s="59">
        <v>3770400022590</v>
      </c>
      <c r="T1385" s="58" t="s">
        <v>2162</v>
      </c>
      <c r="U1385" s="58" t="s">
        <v>2164</v>
      </c>
      <c r="V1385" s="60"/>
      <c r="W1385" s="56" t="s">
        <v>210</v>
      </c>
      <c r="X1385" s="56" t="s">
        <v>211</v>
      </c>
      <c r="Y1385" s="56" t="s">
        <v>212</v>
      </c>
      <c r="Z1385" s="46">
        <v>104</v>
      </c>
      <c r="AA1385" s="66">
        <v>60.64</v>
      </c>
      <c r="AB1385" s="46">
        <v>6900</v>
      </c>
      <c r="AC1385" s="46">
        <f>Z1385*AB1385</f>
        <v>717600</v>
      </c>
      <c r="AD1385" s="61">
        <v>5</v>
      </c>
      <c r="AE1385" s="61">
        <v>5</v>
      </c>
      <c r="AF1385" s="46">
        <f>(AC1385*(100-AE1385))/100</f>
        <v>681720</v>
      </c>
      <c r="AG1385" s="46">
        <f>IF( (AF1385=""),0,SUM(AF1385:AF1385) )</f>
        <v>681720</v>
      </c>
      <c r="AH1385" s="46">
        <f>(AG1385/100)*(AA1385)</f>
        <v>413395.00799999997</v>
      </c>
      <c r="AI1385" s="46">
        <v>0</v>
      </c>
      <c r="AJ1385" s="46">
        <f>IF((AI1385-AH1385) &gt; 1,0,IF((AI1385-AH1385)&lt;0,AH1385-AI1385,AI1385-AH1385))</f>
        <v>413395.00799999997</v>
      </c>
      <c r="AK1385" s="46">
        <v>0.02</v>
      </c>
      <c r="AL1385" s="46">
        <f>AJ1385*(AK1385/100)</f>
        <v>82.679001599999992</v>
      </c>
    </row>
    <row r="1386" spans="1:38" x14ac:dyDescent="0.45">
      <c r="A1386" s="16"/>
      <c r="B1386" s="21"/>
      <c r="C1386" s="16"/>
      <c r="D1386" s="16"/>
      <c r="E1386" s="56"/>
      <c r="F1386" s="56"/>
      <c r="G1386" s="57"/>
      <c r="H1386" s="56"/>
      <c r="I1386" s="56"/>
      <c r="J1386" s="56"/>
      <c r="K1386" s="56"/>
      <c r="L1386" s="71"/>
      <c r="M1386" s="56"/>
      <c r="N1386" s="46"/>
      <c r="O1386" s="46" t="s">
        <v>54</v>
      </c>
      <c r="P1386" s="46">
        <f>SUM(P1377:P1385)</f>
        <v>1306900</v>
      </c>
      <c r="Q1386" s="56"/>
      <c r="R1386" s="58"/>
      <c r="S1386" s="59"/>
      <c r="T1386" s="58"/>
      <c r="U1386" s="58"/>
      <c r="V1386" s="60"/>
      <c r="W1386" s="56"/>
      <c r="X1386" s="56"/>
      <c r="Y1386" s="56"/>
      <c r="Z1386" s="46"/>
      <c r="AA1386" s="66"/>
      <c r="AB1386" s="46"/>
      <c r="AC1386" s="46"/>
      <c r="AD1386" s="61"/>
      <c r="AE1386" s="61"/>
      <c r="AF1386" s="46"/>
      <c r="AG1386" s="46"/>
      <c r="AH1386" s="46">
        <f>SUM(AH1377:AH1385)</f>
        <v>1894448.2479999999</v>
      </c>
      <c r="AI1386" s="46"/>
      <c r="AJ1386" s="46">
        <f>SUM(AJ1377:AJ1385)</f>
        <v>1894448.2479999999</v>
      </c>
      <c r="AK1386" s="46"/>
      <c r="AL1386" s="46">
        <f>SUM(AL1377:AL1385)</f>
        <v>248.97277459999998</v>
      </c>
    </row>
    <row r="1387" spans="1:38" x14ac:dyDescent="0.45">
      <c r="A1387" s="16" t="s">
        <v>2165</v>
      </c>
      <c r="B1387" s="21">
        <v>3940300214193</v>
      </c>
      <c r="C1387" s="16" t="s">
        <v>2166</v>
      </c>
      <c r="D1387" s="16" t="s">
        <v>2167</v>
      </c>
      <c r="E1387" s="56">
        <v>782</v>
      </c>
      <c r="F1387" s="56">
        <v>2742</v>
      </c>
      <c r="G1387" s="57" t="s">
        <v>2168</v>
      </c>
      <c r="H1387" s="56" t="s">
        <v>42</v>
      </c>
      <c r="I1387" s="56">
        <v>2521</v>
      </c>
      <c r="J1387" s="56">
        <v>0</v>
      </c>
      <c r="K1387" s="56">
        <v>0</v>
      </c>
      <c r="L1387" s="71">
        <v>60</v>
      </c>
      <c r="M1387" s="56" t="s">
        <v>43</v>
      </c>
      <c r="N1387" s="46">
        <f>((J1387*400)+(K1387*100))+L1387</f>
        <v>60</v>
      </c>
      <c r="O1387" s="46">
        <v>5000</v>
      </c>
      <c r="P1387" s="46">
        <f>N1387*O1387</f>
        <v>300000</v>
      </c>
      <c r="Q1387" s="56"/>
      <c r="R1387" s="58"/>
      <c r="S1387" s="59"/>
      <c r="T1387" s="58"/>
      <c r="U1387" s="58"/>
      <c r="V1387" s="60"/>
      <c r="W1387" s="56"/>
      <c r="X1387" s="56"/>
      <c r="Y1387" s="56"/>
      <c r="Z1387" s="46"/>
      <c r="AA1387" s="66"/>
      <c r="AB1387" s="46"/>
      <c r="AC1387" s="46"/>
      <c r="AD1387" s="61"/>
      <c r="AE1387" s="61"/>
      <c r="AF1387" s="46"/>
      <c r="AG1387" s="46">
        <f>IF(AND(AF1387="",P1387=""),0,IF((AF1387=""),P1387,IF((P1387=""),AF1387,AF1387+P1387)))</f>
        <v>300000</v>
      </c>
      <c r="AH1387" s="46">
        <f>IF( (AA1387=""),AG1387*1,AG1387*(AA1387/100) )</f>
        <v>300000</v>
      </c>
      <c r="AI1387" s="46">
        <v>0</v>
      </c>
      <c r="AJ1387" s="46">
        <f>IF((AI1387-AH1387) &gt; 1,0,IF((AI1387-AH1387)&lt;0,AH1387-AI1387,AI1387-AH1387))</f>
        <v>300000</v>
      </c>
      <c r="AK1387" s="46">
        <v>0.3</v>
      </c>
      <c r="AL1387" s="46">
        <f>AJ1387*(AK1387/100)</f>
        <v>900</v>
      </c>
    </row>
    <row r="1388" spans="1:38" x14ac:dyDescent="0.45">
      <c r="A1388" s="16"/>
      <c r="B1388" s="21"/>
      <c r="C1388" s="16"/>
      <c r="D1388" s="16"/>
      <c r="E1388" s="56"/>
      <c r="F1388" s="56"/>
      <c r="G1388" s="57"/>
      <c r="H1388" s="56"/>
      <c r="I1388" s="56"/>
      <c r="J1388" s="56"/>
      <c r="K1388" s="56"/>
      <c r="L1388" s="71"/>
      <c r="M1388" s="56"/>
      <c r="N1388" s="46"/>
      <c r="O1388" s="46" t="s">
        <v>54</v>
      </c>
      <c r="P1388" s="46">
        <f>SUM(P1387:P1387)</f>
        <v>300000</v>
      </c>
      <c r="Q1388" s="56"/>
      <c r="R1388" s="58"/>
      <c r="S1388" s="59"/>
      <c r="T1388" s="58"/>
      <c r="U1388" s="58"/>
      <c r="V1388" s="60"/>
      <c r="W1388" s="56"/>
      <c r="X1388" s="56"/>
      <c r="Y1388" s="56"/>
      <c r="Z1388" s="46"/>
      <c r="AA1388" s="66"/>
      <c r="AB1388" s="46"/>
      <c r="AC1388" s="46"/>
      <c r="AD1388" s="61"/>
      <c r="AE1388" s="61"/>
      <c r="AF1388" s="46"/>
      <c r="AG1388" s="46"/>
      <c r="AH1388" s="46">
        <f>SUM(AH1387:AH1387)</f>
        <v>300000</v>
      </c>
      <c r="AI1388" s="46"/>
      <c r="AJ1388" s="46">
        <f>SUM(AJ1387:AJ1387)</f>
        <v>300000</v>
      </c>
      <c r="AK1388" s="46"/>
      <c r="AL1388" s="46">
        <f>SUM(AL1387:AL1387)</f>
        <v>900</v>
      </c>
    </row>
    <row r="1389" spans="1:38" x14ac:dyDescent="0.45">
      <c r="A1389" s="16" t="s">
        <v>2169</v>
      </c>
      <c r="B1389" s="21">
        <v>3770400007841</v>
      </c>
      <c r="C1389" s="16" t="s">
        <v>2170</v>
      </c>
      <c r="D1389" s="16" t="s">
        <v>2171</v>
      </c>
      <c r="E1389" s="56">
        <v>783</v>
      </c>
      <c r="F1389" s="56">
        <v>3651</v>
      </c>
      <c r="G1389" s="57" t="s">
        <v>2172</v>
      </c>
      <c r="H1389" s="56" t="s">
        <v>42</v>
      </c>
      <c r="I1389" s="56">
        <v>9271</v>
      </c>
      <c r="J1389" s="56">
        <v>8</v>
      </c>
      <c r="K1389" s="56">
        <v>0</v>
      </c>
      <c r="L1389" s="71">
        <v>17</v>
      </c>
      <c r="M1389" s="56" t="s">
        <v>90</v>
      </c>
      <c r="N1389" s="46">
        <f>((J1389*400)+(K1389*100))+L1389</f>
        <v>3217</v>
      </c>
      <c r="O1389" s="46">
        <v>0</v>
      </c>
      <c r="P1389" s="46">
        <f>N1389*O1389</f>
        <v>0</v>
      </c>
      <c r="Q1389" s="56"/>
      <c r="R1389" s="58"/>
      <c r="S1389" s="59"/>
      <c r="T1389" s="58"/>
      <c r="U1389" s="58"/>
      <c r="V1389" s="60"/>
      <c r="W1389" s="56"/>
      <c r="X1389" s="56"/>
      <c r="Y1389" s="56"/>
      <c r="Z1389" s="46"/>
      <c r="AA1389" s="66"/>
      <c r="AB1389" s="46"/>
      <c r="AC1389" s="46"/>
      <c r="AD1389" s="61"/>
      <c r="AE1389" s="61"/>
      <c r="AF1389" s="46"/>
      <c r="AG1389" s="46">
        <f>IF(AND(AF1389="",P1389=""),0,IF((AF1389=""),P1389,IF((P1389=""),AF1389,AF1389+P1389)))</f>
        <v>0</v>
      </c>
      <c r="AH1389" s="46">
        <f>IF( (AA1389=""),AG1389*1,AG1389*(AA1389/100) )</f>
        <v>0</v>
      </c>
      <c r="AI1389" s="46">
        <v>50000000</v>
      </c>
      <c r="AJ1389" s="46">
        <f>IF((AI1389-AH1389) &gt; 1,0,IF((AI1389-AH1389)&lt;0,AH1389-AI1389,AI1389-AH1389))</f>
        <v>0</v>
      </c>
      <c r="AK1389" s="46">
        <v>0.01</v>
      </c>
      <c r="AL1389" s="46">
        <f>AJ1389*(AK1389/100)</f>
        <v>0</v>
      </c>
    </row>
    <row r="1390" spans="1:38" x14ac:dyDescent="0.45">
      <c r="A1390" s="16"/>
      <c r="B1390" s="21"/>
      <c r="C1390" s="16"/>
      <c r="D1390" s="16"/>
      <c r="E1390" s="56"/>
      <c r="F1390" s="56"/>
      <c r="G1390" s="57"/>
      <c r="H1390" s="56"/>
      <c r="I1390" s="56"/>
      <c r="J1390" s="56"/>
      <c r="K1390" s="56"/>
      <c r="L1390" s="71"/>
      <c r="M1390" s="56"/>
      <c r="N1390" s="46"/>
      <c r="O1390" s="46" t="s">
        <v>54</v>
      </c>
      <c r="P1390" s="46">
        <f>SUM(P1389:P1389)</f>
        <v>0</v>
      </c>
      <c r="Q1390" s="56"/>
      <c r="R1390" s="58"/>
      <c r="S1390" s="59"/>
      <c r="T1390" s="58"/>
      <c r="U1390" s="58"/>
      <c r="V1390" s="60"/>
      <c r="W1390" s="56"/>
      <c r="X1390" s="56"/>
      <c r="Y1390" s="56"/>
      <c r="Z1390" s="46"/>
      <c r="AA1390" s="66"/>
      <c r="AB1390" s="46"/>
      <c r="AC1390" s="46"/>
      <c r="AD1390" s="61"/>
      <c r="AE1390" s="61"/>
      <c r="AF1390" s="46"/>
      <c r="AG1390" s="46"/>
      <c r="AH1390" s="46">
        <f>SUM(AH1389:AH1389)</f>
        <v>0</v>
      </c>
      <c r="AI1390" s="46"/>
      <c r="AJ1390" s="46">
        <f>SUM(AJ1389:AJ1389)</f>
        <v>0</v>
      </c>
      <c r="AK1390" s="46"/>
      <c r="AL1390" s="46">
        <f>SUM(AL1389:AL1389)</f>
        <v>0</v>
      </c>
    </row>
    <row r="1391" spans="1:38" x14ac:dyDescent="0.45">
      <c r="A1391" s="16" t="s">
        <v>2165</v>
      </c>
      <c r="B1391" s="21">
        <v>3940300214193</v>
      </c>
      <c r="C1391" s="16" t="s">
        <v>2166</v>
      </c>
      <c r="D1391" s="16" t="s">
        <v>2167</v>
      </c>
      <c r="E1391" s="56">
        <v>784</v>
      </c>
      <c r="F1391" s="56">
        <v>1732</v>
      </c>
      <c r="G1391" s="57" t="s">
        <v>2173</v>
      </c>
      <c r="H1391" s="56" t="s">
        <v>42</v>
      </c>
      <c r="I1391" s="56">
        <v>10879</v>
      </c>
      <c r="J1391" s="56">
        <v>0</v>
      </c>
      <c r="K1391" s="56">
        <v>0</v>
      </c>
      <c r="L1391" s="71">
        <v>16</v>
      </c>
      <c r="M1391" s="56" t="s">
        <v>43</v>
      </c>
      <c r="N1391" s="46">
        <f>((J1391*400)+(K1391*100))+L1391</f>
        <v>16</v>
      </c>
      <c r="O1391" s="46">
        <v>300</v>
      </c>
      <c r="P1391" s="46">
        <f>N1391*O1391</f>
        <v>4800</v>
      </c>
      <c r="Q1391" s="56"/>
      <c r="R1391" s="58"/>
      <c r="S1391" s="59"/>
      <c r="T1391" s="58"/>
      <c r="U1391" s="58"/>
      <c r="V1391" s="60"/>
      <c r="W1391" s="56"/>
      <c r="X1391" s="56"/>
      <c r="Y1391" s="56"/>
      <c r="Z1391" s="46"/>
      <c r="AA1391" s="66"/>
      <c r="AB1391" s="46"/>
      <c r="AC1391" s="46"/>
      <c r="AD1391" s="61"/>
      <c r="AE1391" s="61"/>
      <c r="AF1391" s="46"/>
      <c r="AG1391" s="46">
        <f>IF(AND(AF1391="",P1391=""),0,IF((AF1391=""),P1391,IF((P1391=""),AF1391,AF1391+P1391)))</f>
        <v>4800</v>
      </c>
      <c r="AH1391" s="46">
        <f>IF( (AA1391=""),AG1391*1,AG1391*(AA1391/100) )</f>
        <v>4800</v>
      </c>
      <c r="AI1391" s="46">
        <v>0</v>
      </c>
      <c r="AJ1391" s="46">
        <f>IF((AI1391-AH1391) &gt; 1,0,IF((AI1391-AH1391)&lt;0,AH1391-AI1391,AI1391-AH1391))</f>
        <v>4800</v>
      </c>
      <c r="AK1391" s="46">
        <v>0.3</v>
      </c>
      <c r="AL1391" s="46">
        <f>AJ1391*(AK1391/100)</f>
        <v>14.4</v>
      </c>
    </row>
    <row r="1392" spans="1:38" x14ac:dyDescent="0.45">
      <c r="A1392" s="16"/>
      <c r="B1392" s="21"/>
      <c r="C1392" s="16"/>
      <c r="D1392" s="16"/>
      <c r="E1392" s="56"/>
      <c r="F1392" s="56"/>
      <c r="G1392" s="57"/>
      <c r="H1392" s="56"/>
      <c r="I1392" s="56"/>
      <c r="J1392" s="56"/>
      <c r="K1392" s="56"/>
      <c r="L1392" s="71"/>
      <c r="M1392" s="56"/>
      <c r="N1392" s="46"/>
      <c r="O1392" s="46" t="s">
        <v>54</v>
      </c>
      <c r="P1392" s="46">
        <f>SUM(P1391:P1391)</f>
        <v>4800</v>
      </c>
      <c r="Q1392" s="56"/>
      <c r="R1392" s="58"/>
      <c r="S1392" s="59"/>
      <c r="T1392" s="58"/>
      <c r="U1392" s="58"/>
      <c r="V1392" s="60"/>
      <c r="W1392" s="56"/>
      <c r="X1392" s="56"/>
      <c r="Y1392" s="56"/>
      <c r="Z1392" s="46"/>
      <c r="AA1392" s="66"/>
      <c r="AB1392" s="46"/>
      <c r="AC1392" s="46"/>
      <c r="AD1392" s="61"/>
      <c r="AE1392" s="61"/>
      <c r="AF1392" s="46"/>
      <c r="AG1392" s="46"/>
      <c r="AH1392" s="46">
        <f>SUM(AH1391:AH1391)</f>
        <v>4800</v>
      </c>
      <c r="AI1392" s="46"/>
      <c r="AJ1392" s="46">
        <f>SUM(AJ1391:AJ1391)</f>
        <v>4800</v>
      </c>
      <c r="AK1392" s="46"/>
      <c r="AL1392" s="46">
        <f>SUM(AL1391:AL1391)</f>
        <v>14.4</v>
      </c>
    </row>
    <row r="1393" spans="1:38" x14ac:dyDescent="0.45">
      <c r="A1393" s="16" t="s">
        <v>2174</v>
      </c>
      <c r="B1393" s="21">
        <v>3770400029209</v>
      </c>
      <c r="C1393" s="16" t="s">
        <v>2175</v>
      </c>
      <c r="D1393" s="16" t="s">
        <v>2176</v>
      </c>
      <c r="E1393" s="56">
        <v>785</v>
      </c>
      <c r="F1393" s="56">
        <v>1574</v>
      </c>
      <c r="G1393" s="57" t="s">
        <v>2177</v>
      </c>
      <c r="H1393" s="56" t="s">
        <v>42</v>
      </c>
      <c r="I1393" s="56">
        <v>12255</v>
      </c>
      <c r="J1393" s="56">
        <v>4</v>
      </c>
      <c r="K1393" s="56">
        <v>1</v>
      </c>
      <c r="L1393" s="71">
        <v>61</v>
      </c>
      <c r="M1393" s="56" t="s">
        <v>43</v>
      </c>
      <c r="N1393" s="46">
        <f>((J1393*400)+(K1393*100))+L1393</f>
        <v>1761</v>
      </c>
      <c r="O1393" s="46">
        <v>200</v>
      </c>
      <c r="P1393" s="46">
        <f>N1393*O1393</f>
        <v>352200</v>
      </c>
      <c r="Q1393" s="56"/>
      <c r="R1393" s="58"/>
      <c r="S1393" s="59"/>
      <c r="T1393" s="58"/>
      <c r="U1393" s="58"/>
      <c r="V1393" s="60"/>
      <c r="W1393" s="56"/>
      <c r="X1393" s="56"/>
      <c r="Y1393" s="56"/>
      <c r="Z1393" s="46"/>
      <c r="AA1393" s="66"/>
      <c r="AB1393" s="46"/>
      <c r="AC1393" s="46"/>
      <c r="AD1393" s="61"/>
      <c r="AE1393" s="61"/>
      <c r="AF1393" s="46"/>
      <c r="AG1393" s="46">
        <f>IF(AND(AF1393="",P1393=""),0,IF((AF1393=""),P1393,IF((P1393=""),AF1393,AF1393+P1393)))</f>
        <v>352200</v>
      </c>
      <c r="AH1393" s="46">
        <f>IF( (AA1393=""),AG1393*1,AG1393*(AA1393/100) )</f>
        <v>352200</v>
      </c>
      <c r="AI1393" s="46">
        <v>0</v>
      </c>
      <c r="AJ1393" s="46">
        <f>IF((AI1393-AH1393) &gt; 1,0,IF((AI1393-AH1393)&lt;0,AH1393-AI1393,AI1393-AH1393))</f>
        <v>352200</v>
      </c>
      <c r="AK1393" s="46">
        <v>0.3</v>
      </c>
      <c r="AL1393" s="46">
        <f>AJ1393*(AK1393/100)</f>
        <v>1056.5999999999999</v>
      </c>
    </row>
    <row r="1394" spans="1:38" x14ac:dyDescent="0.45">
      <c r="A1394" s="16"/>
      <c r="B1394" s="21"/>
      <c r="C1394" s="16"/>
      <c r="D1394" s="16"/>
      <c r="E1394" s="56">
        <v>786</v>
      </c>
      <c r="F1394" s="56">
        <v>1923</v>
      </c>
      <c r="G1394" s="57" t="s">
        <v>2178</v>
      </c>
      <c r="H1394" s="56" t="s">
        <v>42</v>
      </c>
      <c r="I1394" s="56">
        <v>12256</v>
      </c>
      <c r="J1394" s="56">
        <v>3</v>
      </c>
      <c r="K1394" s="56">
        <v>0</v>
      </c>
      <c r="L1394" s="71">
        <v>40</v>
      </c>
      <c r="M1394" s="56" t="s">
        <v>43</v>
      </c>
      <c r="N1394" s="46">
        <f>((J1394*400)+(K1394*100))+L1394</f>
        <v>1240</v>
      </c>
      <c r="O1394" s="46">
        <v>200</v>
      </c>
      <c r="P1394" s="46">
        <f>N1394*O1394</f>
        <v>248000</v>
      </c>
      <c r="Q1394" s="56"/>
      <c r="R1394" s="58"/>
      <c r="S1394" s="59"/>
      <c r="T1394" s="58"/>
      <c r="U1394" s="58"/>
      <c r="V1394" s="60"/>
      <c r="W1394" s="56"/>
      <c r="X1394" s="56"/>
      <c r="Y1394" s="56"/>
      <c r="Z1394" s="46"/>
      <c r="AA1394" s="66"/>
      <c r="AB1394" s="46"/>
      <c r="AC1394" s="46"/>
      <c r="AD1394" s="61"/>
      <c r="AE1394" s="61"/>
      <c r="AF1394" s="46"/>
      <c r="AG1394" s="46">
        <f>IF(AND(AF1394="",P1394=""),0,IF((AF1394=""),P1394,IF((P1394=""),AF1394,AF1394+P1394)))</f>
        <v>248000</v>
      </c>
      <c r="AH1394" s="46">
        <f>IF( (AA1394=""),AG1394*1,AG1394*(AA1394/100) )</f>
        <v>248000</v>
      </c>
      <c r="AI1394" s="46">
        <v>0</v>
      </c>
      <c r="AJ1394" s="46">
        <f>IF((AI1394-AH1394) &gt; 1,0,IF((AI1394-AH1394)&lt;0,AH1394-AI1394,AI1394-AH1394))</f>
        <v>248000</v>
      </c>
      <c r="AK1394" s="46">
        <v>0.3</v>
      </c>
      <c r="AL1394" s="46">
        <f>AJ1394*(AK1394/100)</f>
        <v>744</v>
      </c>
    </row>
    <row r="1395" spans="1:38" x14ac:dyDescent="0.45">
      <c r="A1395" s="16"/>
      <c r="B1395" s="21"/>
      <c r="C1395" s="16"/>
      <c r="D1395" s="16"/>
      <c r="E1395" s="56"/>
      <c r="F1395" s="56"/>
      <c r="G1395" s="57"/>
      <c r="H1395" s="56"/>
      <c r="I1395" s="56"/>
      <c r="J1395" s="56"/>
      <c r="K1395" s="56"/>
      <c r="L1395" s="71"/>
      <c r="M1395" s="56"/>
      <c r="N1395" s="46"/>
      <c r="O1395" s="46" t="s">
        <v>54</v>
      </c>
      <c r="P1395" s="46">
        <f>SUM(P1393:P1394)</f>
        <v>600200</v>
      </c>
      <c r="Q1395" s="56"/>
      <c r="R1395" s="58"/>
      <c r="S1395" s="59"/>
      <c r="T1395" s="58"/>
      <c r="U1395" s="58"/>
      <c r="V1395" s="60"/>
      <c r="W1395" s="56"/>
      <c r="X1395" s="56"/>
      <c r="Y1395" s="56"/>
      <c r="Z1395" s="46"/>
      <c r="AA1395" s="66"/>
      <c r="AB1395" s="46"/>
      <c r="AC1395" s="46"/>
      <c r="AD1395" s="61"/>
      <c r="AE1395" s="61"/>
      <c r="AF1395" s="46"/>
      <c r="AG1395" s="46"/>
      <c r="AH1395" s="46">
        <f>SUM(AH1393:AH1394)</f>
        <v>600200</v>
      </c>
      <c r="AI1395" s="46"/>
      <c r="AJ1395" s="46">
        <f>SUM(AJ1393:AJ1394)</f>
        <v>600200</v>
      </c>
      <c r="AK1395" s="46"/>
      <c r="AL1395" s="46">
        <f>SUM(AL1393:AL1394)</f>
        <v>1800.6</v>
      </c>
    </row>
    <row r="1396" spans="1:38" x14ac:dyDescent="0.45">
      <c r="A1396" s="16" t="s">
        <v>2165</v>
      </c>
      <c r="B1396" s="21">
        <v>3940300214193</v>
      </c>
      <c r="C1396" s="16" t="s">
        <v>2166</v>
      </c>
      <c r="D1396" s="16" t="s">
        <v>2167</v>
      </c>
      <c r="E1396" s="56">
        <v>787</v>
      </c>
      <c r="F1396" s="56">
        <v>9397</v>
      </c>
      <c r="G1396" s="57" t="s">
        <v>2179</v>
      </c>
      <c r="H1396" s="56" t="s">
        <v>42</v>
      </c>
      <c r="I1396" s="56">
        <v>13668</v>
      </c>
      <c r="J1396" s="56"/>
      <c r="K1396" s="56"/>
      <c r="L1396" s="71"/>
      <c r="M1396" s="56"/>
      <c r="N1396" s="46"/>
      <c r="O1396" s="46"/>
      <c r="P1396" s="46"/>
      <c r="Q1396" s="56"/>
      <c r="R1396" s="58"/>
      <c r="S1396" s="59"/>
      <c r="T1396" s="58"/>
      <c r="U1396" s="58"/>
      <c r="V1396" s="60"/>
      <c r="W1396" s="56"/>
      <c r="X1396" s="56"/>
      <c r="Y1396" s="56"/>
      <c r="Z1396" s="46"/>
      <c r="AA1396" s="66"/>
      <c r="AB1396" s="46"/>
      <c r="AC1396" s="46"/>
      <c r="AD1396" s="61"/>
      <c r="AE1396" s="61"/>
      <c r="AF1396" s="46"/>
      <c r="AG1396" s="46"/>
      <c r="AH1396" s="46"/>
      <c r="AI1396" s="46"/>
      <c r="AJ1396" s="46"/>
      <c r="AK1396" s="46"/>
      <c r="AL1396" s="46"/>
    </row>
    <row r="1397" spans="1:38" x14ac:dyDescent="0.45">
      <c r="A1397" s="16"/>
      <c r="B1397" s="21"/>
      <c r="C1397" s="16"/>
      <c r="D1397" s="16"/>
      <c r="E1397" s="56">
        <v>788</v>
      </c>
      <c r="F1397" s="56">
        <v>8897</v>
      </c>
      <c r="G1397" s="57" t="s">
        <v>2180</v>
      </c>
      <c r="H1397" s="56" t="s">
        <v>42</v>
      </c>
      <c r="I1397" s="56">
        <v>13888</v>
      </c>
      <c r="J1397" s="56"/>
      <c r="K1397" s="56"/>
      <c r="L1397" s="71"/>
      <c r="M1397" s="56"/>
      <c r="N1397" s="46"/>
      <c r="O1397" s="46"/>
      <c r="P1397" s="46"/>
      <c r="Q1397" s="56"/>
      <c r="R1397" s="58"/>
      <c r="S1397" s="59"/>
      <c r="T1397" s="58"/>
      <c r="U1397" s="58"/>
      <c r="V1397" s="60"/>
      <c r="W1397" s="56"/>
      <c r="X1397" s="56"/>
      <c r="Y1397" s="56"/>
      <c r="Z1397" s="46"/>
      <c r="AA1397" s="66"/>
      <c r="AB1397" s="46"/>
      <c r="AC1397" s="46"/>
      <c r="AD1397" s="61"/>
      <c r="AE1397" s="61"/>
      <c r="AF1397" s="46"/>
      <c r="AG1397" s="46"/>
      <c r="AH1397" s="46"/>
      <c r="AI1397" s="46"/>
      <c r="AJ1397" s="46"/>
      <c r="AK1397" s="46"/>
      <c r="AL1397" s="46"/>
    </row>
    <row r="1398" spans="1:38" x14ac:dyDescent="0.45">
      <c r="A1398" s="16"/>
      <c r="B1398" s="21"/>
      <c r="C1398" s="16"/>
      <c r="D1398" s="16"/>
      <c r="E1398" s="56"/>
      <c r="F1398" s="56"/>
      <c r="G1398" s="57"/>
      <c r="H1398" s="56"/>
      <c r="I1398" s="56"/>
      <c r="J1398" s="56"/>
      <c r="K1398" s="56"/>
      <c r="L1398" s="71"/>
      <c r="M1398" s="56"/>
      <c r="N1398" s="46"/>
      <c r="O1398" s="46" t="s">
        <v>54</v>
      </c>
      <c r="P1398" s="46">
        <f>SUM(P1396:P1397)</f>
        <v>0</v>
      </c>
      <c r="Q1398" s="56"/>
      <c r="R1398" s="58"/>
      <c r="S1398" s="59"/>
      <c r="T1398" s="58"/>
      <c r="U1398" s="58"/>
      <c r="V1398" s="60"/>
      <c r="W1398" s="56"/>
      <c r="X1398" s="56"/>
      <c r="Y1398" s="56"/>
      <c r="Z1398" s="46"/>
      <c r="AA1398" s="66"/>
      <c r="AB1398" s="46"/>
      <c r="AC1398" s="46"/>
      <c r="AD1398" s="61"/>
      <c r="AE1398" s="61"/>
      <c r="AF1398" s="46"/>
      <c r="AG1398" s="46"/>
      <c r="AH1398" s="46">
        <f>SUM(AH1396:AH1397)</f>
        <v>0</v>
      </c>
      <c r="AI1398" s="46"/>
      <c r="AJ1398" s="46">
        <f>SUM(AJ1396:AJ1397)</f>
        <v>0</v>
      </c>
      <c r="AK1398" s="46"/>
      <c r="AL1398" s="46">
        <f>SUM(AL1396:AL1397)</f>
        <v>0</v>
      </c>
    </row>
    <row r="1399" spans="1:38" x14ac:dyDescent="0.45">
      <c r="A1399" s="16" t="s">
        <v>2181</v>
      </c>
      <c r="B1399" s="21">
        <v>3770500023733</v>
      </c>
      <c r="C1399" s="16" t="s">
        <v>2182</v>
      </c>
      <c r="D1399" s="16" t="s">
        <v>2183</v>
      </c>
      <c r="E1399" s="56">
        <v>789</v>
      </c>
      <c r="F1399" s="56">
        <v>7512</v>
      </c>
      <c r="G1399" s="57" t="s">
        <v>2184</v>
      </c>
      <c r="H1399" s="56" t="s">
        <v>42</v>
      </c>
      <c r="I1399" s="56">
        <v>21345</v>
      </c>
      <c r="J1399" s="56"/>
      <c r="K1399" s="56"/>
      <c r="L1399" s="71"/>
      <c r="M1399" s="56"/>
      <c r="N1399" s="46"/>
      <c r="O1399" s="46"/>
      <c r="P1399" s="46"/>
      <c r="Q1399" s="56"/>
      <c r="R1399" s="58"/>
      <c r="S1399" s="59"/>
      <c r="T1399" s="58"/>
      <c r="U1399" s="58"/>
      <c r="V1399" s="60"/>
      <c r="W1399" s="56"/>
      <c r="X1399" s="56"/>
      <c r="Y1399" s="56"/>
      <c r="Z1399" s="46"/>
      <c r="AA1399" s="66"/>
      <c r="AB1399" s="46"/>
      <c r="AC1399" s="46"/>
      <c r="AD1399" s="61"/>
      <c r="AE1399" s="61"/>
      <c r="AF1399" s="46"/>
      <c r="AG1399" s="46"/>
      <c r="AH1399" s="46"/>
      <c r="AI1399" s="46"/>
      <c r="AJ1399" s="46"/>
      <c r="AK1399" s="46"/>
      <c r="AL1399" s="46"/>
    </row>
    <row r="1400" spans="1:38" x14ac:dyDescent="0.45">
      <c r="A1400" s="16"/>
      <c r="B1400" s="21"/>
      <c r="C1400" s="16"/>
      <c r="D1400" s="16"/>
      <c r="E1400" s="56">
        <v>790</v>
      </c>
      <c r="F1400" s="56">
        <v>8072</v>
      </c>
      <c r="G1400" s="57" t="s">
        <v>2185</v>
      </c>
      <c r="H1400" s="56" t="s">
        <v>42</v>
      </c>
      <c r="I1400" s="56">
        <v>23374</v>
      </c>
      <c r="J1400" s="56"/>
      <c r="K1400" s="56"/>
      <c r="L1400" s="71"/>
      <c r="M1400" s="56"/>
      <c r="N1400" s="46"/>
      <c r="O1400" s="46"/>
      <c r="P1400" s="46"/>
      <c r="Q1400" s="56"/>
      <c r="R1400" s="58"/>
      <c r="S1400" s="59"/>
      <c r="T1400" s="58"/>
      <c r="U1400" s="58"/>
      <c r="V1400" s="60"/>
      <c r="W1400" s="56"/>
      <c r="X1400" s="56"/>
      <c r="Y1400" s="56"/>
      <c r="Z1400" s="46"/>
      <c r="AA1400" s="66"/>
      <c r="AB1400" s="46"/>
      <c r="AC1400" s="46"/>
      <c r="AD1400" s="61"/>
      <c r="AE1400" s="61"/>
      <c r="AF1400" s="46"/>
      <c r="AG1400" s="46"/>
      <c r="AH1400" s="46"/>
      <c r="AI1400" s="46"/>
      <c r="AJ1400" s="46"/>
      <c r="AK1400" s="46"/>
      <c r="AL1400" s="46"/>
    </row>
    <row r="1401" spans="1:38" x14ac:dyDescent="0.45">
      <c r="A1401" s="16"/>
      <c r="B1401" s="21"/>
      <c r="C1401" s="16"/>
      <c r="D1401" s="16"/>
      <c r="E1401" s="56"/>
      <c r="F1401" s="56"/>
      <c r="G1401" s="57"/>
      <c r="H1401" s="56"/>
      <c r="I1401" s="56"/>
      <c r="J1401" s="56"/>
      <c r="K1401" s="56"/>
      <c r="L1401" s="71"/>
      <c r="M1401" s="56"/>
      <c r="N1401" s="46"/>
      <c r="O1401" s="46" t="s">
        <v>54</v>
      </c>
      <c r="P1401" s="46">
        <f>SUM(P1399:P1400)</f>
        <v>0</v>
      </c>
      <c r="Q1401" s="56"/>
      <c r="R1401" s="58"/>
      <c r="S1401" s="59"/>
      <c r="T1401" s="58"/>
      <c r="U1401" s="58"/>
      <c r="V1401" s="60"/>
      <c r="W1401" s="56"/>
      <c r="X1401" s="56"/>
      <c r="Y1401" s="56"/>
      <c r="Z1401" s="46"/>
      <c r="AA1401" s="66"/>
      <c r="AB1401" s="46"/>
      <c r="AC1401" s="46"/>
      <c r="AD1401" s="61"/>
      <c r="AE1401" s="61"/>
      <c r="AF1401" s="46"/>
      <c r="AG1401" s="46"/>
      <c r="AH1401" s="46">
        <f>SUM(AH1399:AH1400)</f>
        <v>0</v>
      </c>
      <c r="AI1401" s="46"/>
      <c r="AJ1401" s="46">
        <f>SUM(AJ1399:AJ1400)</f>
        <v>0</v>
      </c>
      <c r="AK1401" s="46"/>
      <c r="AL1401" s="46">
        <f>SUM(AL1399:AL1400)</f>
        <v>0</v>
      </c>
    </row>
    <row r="1402" spans="1:38" x14ac:dyDescent="0.45">
      <c r="A1402" s="16" t="s">
        <v>2186</v>
      </c>
      <c r="B1402" s="21">
        <v>3920600893282</v>
      </c>
      <c r="C1402" s="16" t="s">
        <v>2187</v>
      </c>
      <c r="D1402" s="16" t="s">
        <v>2188</v>
      </c>
      <c r="E1402" s="56">
        <v>791</v>
      </c>
      <c r="F1402" s="56">
        <v>6177</v>
      </c>
      <c r="G1402" s="57"/>
      <c r="H1402" s="56" t="s">
        <v>42</v>
      </c>
      <c r="I1402" s="56">
        <v>23703</v>
      </c>
      <c r="J1402" s="56">
        <v>0</v>
      </c>
      <c r="K1402" s="56">
        <v>0</v>
      </c>
      <c r="L1402" s="71">
        <v>20</v>
      </c>
      <c r="M1402" s="56" t="s">
        <v>208</v>
      </c>
      <c r="N1402" s="46">
        <f>((J1402*400)+(K1402*100))+L1402</f>
        <v>20</v>
      </c>
      <c r="O1402" s="46">
        <v>330</v>
      </c>
      <c r="P1402" s="46">
        <f>N1402*O1402</f>
        <v>6600</v>
      </c>
      <c r="Q1402" s="56"/>
      <c r="R1402" s="58"/>
      <c r="S1402" s="59"/>
      <c r="T1402" s="58"/>
      <c r="U1402" s="58"/>
      <c r="V1402" s="60"/>
      <c r="W1402" s="56"/>
      <c r="X1402" s="56"/>
      <c r="Y1402" s="56"/>
      <c r="Z1402" s="46"/>
      <c r="AA1402" s="66"/>
      <c r="AB1402" s="46"/>
      <c r="AC1402" s="46"/>
      <c r="AD1402" s="61"/>
      <c r="AE1402" s="61"/>
      <c r="AF1402" s="46"/>
      <c r="AG1402" s="46">
        <f>IF(AND(AF1402="",P1402=""),0,IF((AF1402=""),P1402,IF((P1402=""),AF1402,AF1402+P1402)))</f>
        <v>6600</v>
      </c>
      <c r="AH1402" s="46">
        <f>IF( (AA1402=""),AG1402*1,AG1402*(AA1402/100) )</f>
        <v>6600</v>
      </c>
      <c r="AI1402" s="46">
        <v>0</v>
      </c>
      <c r="AJ1402" s="46">
        <f>IF((AI1402-AH1402) &gt; 1,0,IF((AI1402-AH1402)&lt;0,AH1402-AI1402,AI1402-AH1402))</f>
        <v>6600</v>
      </c>
      <c r="AK1402" s="46">
        <v>0.02</v>
      </c>
      <c r="AL1402" s="46">
        <f>AJ1402*(AK1402/100)</f>
        <v>1.32</v>
      </c>
    </row>
    <row r="1403" spans="1:38" x14ac:dyDescent="0.45">
      <c r="A1403" s="16"/>
      <c r="B1403" s="21"/>
      <c r="C1403" s="16"/>
      <c r="D1403" s="16"/>
      <c r="E1403" s="56"/>
      <c r="F1403" s="56"/>
      <c r="G1403" s="57"/>
      <c r="H1403" s="56"/>
      <c r="I1403" s="56"/>
      <c r="J1403" s="56">
        <v>4</v>
      </c>
      <c r="K1403" s="56">
        <v>0</v>
      </c>
      <c r="L1403" s="71">
        <v>69</v>
      </c>
      <c r="M1403" s="56" t="s">
        <v>90</v>
      </c>
      <c r="N1403" s="46">
        <f>((J1403*400)+(K1403*100))+L1403</f>
        <v>1669</v>
      </c>
      <c r="O1403" s="46">
        <v>330</v>
      </c>
      <c r="P1403" s="46">
        <f>N1403*O1403</f>
        <v>550770</v>
      </c>
      <c r="Q1403" s="56"/>
      <c r="R1403" s="58"/>
      <c r="S1403" s="59"/>
      <c r="T1403" s="58"/>
      <c r="U1403" s="58"/>
      <c r="V1403" s="60"/>
      <c r="W1403" s="56"/>
      <c r="X1403" s="56"/>
      <c r="Y1403" s="56"/>
      <c r="Z1403" s="46"/>
      <c r="AA1403" s="66"/>
      <c r="AB1403" s="46"/>
      <c r="AC1403" s="46"/>
      <c r="AD1403" s="61"/>
      <c r="AE1403" s="61"/>
      <c r="AF1403" s="46"/>
      <c r="AG1403" s="46">
        <f>IF(AND(AF1403="",P1403=""),0,IF((AF1403=""),P1403,IF((P1403=""),AF1403,AF1403+P1403)))</f>
        <v>550770</v>
      </c>
      <c r="AH1403" s="46">
        <f>IF( (AA1403=""),AG1403*1,AG1403*(AA1403/100) )</f>
        <v>550770</v>
      </c>
      <c r="AI1403" s="46">
        <v>0</v>
      </c>
      <c r="AJ1403" s="46">
        <f>IF((AI1403-AH1403) &gt; 1,0,IF((AI1403-AH1403)&lt;0,AH1403-AI1403,AI1403-AH1403))</f>
        <v>550770</v>
      </c>
      <c r="AK1403" s="46">
        <v>0.01</v>
      </c>
      <c r="AL1403" s="46">
        <f>AJ1403*(AK1403/100)</f>
        <v>55.077000000000005</v>
      </c>
    </row>
    <row r="1404" spans="1:38" x14ac:dyDescent="0.45">
      <c r="A1404" s="16"/>
      <c r="B1404" s="21"/>
      <c r="C1404" s="16"/>
      <c r="D1404" s="16"/>
      <c r="E1404" s="56"/>
      <c r="F1404" s="56"/>
      <c r="G1404" s="57"/>
      <c r="H1404" s="56"/>
      <c r="I1404" s="56"/>
      <c r="J1404" s="56"/>
      <c r="K1404" s="56"/>
      <c r="L1404" s="71"/>
      <c r="M1404" s="56"/>
      <c r="N1404" s="46"/>
      <c r="O1404" s="46" t="s">
        <v>54</v>
      </c>
      <c r="P1404" s="46">
        <f>SUM(P1402:P1403)</f>
        <v>557370</v>
      </c>
      <c r="Q1404" s="56"/>
      <c r="R1404" s="58"/>
      <c r="S1404" s="59"/>
      <c r="T1404" s="58"/>
      <c r="U1404" s="58"/>
      <c r="V1404" s="60"/>
      <c r="W1404" s="56"/>
      <c r="X1404" s="56"/>
      <c r="Y1404" s="56"/>
      <c r="Z1404" s="46"/>
      <c r="AA1404" s="66"/>
      <c r="AB1404" s="46"/>
      <c r="AC1404" s="46"/>
      <c r="AD1404" s="61"/>
      <c r="AE1404" s="61"/>
      <c r="AF1404" s="46"/>
      <c r="AG1404" s="46"/>
      <c r="AH1404" s="46">
        <f>SUM(AH1402:AH1403)</f>
        <v>557370</v>
      </c>
      <c r="AI1404" s="46"/>
      <c r="AJ1404" s="46">
        <f>SUM(AJ1402:AJ1403)</f>
        <v>557370</v>
      </c>
      <c r="AK1404" s="46"/>
      <c r="AL1404" s="46">
        <f>SUM(AL1402:AL1403)</f>
        <v>56.397000000000006</v>
      </c>
    </row>
    <row r="1405" spans="1:38" x14ac:dyDescent="0.45">
      <c r="A1405" s="16" t="s">
        <v>2174</v>
      </c>
      <c r="B1405" s="21">
        <v>3770400029209</v>
      </c>
      <c r="C1405" s="16" t="s">
        <v>2175</v>
      </c>
      <c r="D1405" s="16" t="s">
        <v>2176</v>
      </c>
      <c r="E1405" s="56">
        <v>792</v>
      </c>
      <c r="F1405" s="56">
        <v>8700</v>
      </c>
      <c r="G1405" s="57" t="s">
        <v>2189</v>
      </c>
      <c r="H1405" s="56" t="s">
        <v>42</v>
      </c>
      <c r="I1405" s="56">
        <v>26441</v>
      </c>
      <c r="J1405" s="56"/>
      <c r="K1405" s="56"/>
      <c r="L1405" s="71"/>
      <c r="M1405" s="56"/>
      <c r="N1405" s="46"/>
      <c r="O1405" s="46"/>
      <c r="P1405" s="46"/>
      <c r="Q1405" s="56"/>
      <c r="R1405" s="58"/>
      <c r="S1405" s="59"/>
      <c r="T1405" s="58"/>
      <c r="U1405" s="58"/>
      <c r="V1405" s="60"/>
      <c r="W1405" s="56"/>
      <c r="X1405" s="56"/>
      <c r="Y1405" s="56"/>
      <c r="Z1405" s="46"/>
      <c r="AA1405" s="66"/>
      <c r="AB1405" s="46"/>
      <c r="AC1405" s="46"/>
      <c r="AD1405" s="61"/>
      <c r="AE1405" s="61"/>
      <c r="AF1405" s="46"/>
      <c r="AG1405" s="46"/>
      <c r="AH1405" s="46"/>
      <c r="AI1405" s="46"/>
      <c r="AJ1405" s="46"/>
      <c r="AK1405" s="46"/>
      <c r="AL1405" s="46"/>
    </row>
    <row r="1406" spans="1:38" x14ac:dyDescent="0.45">
      <c r="A1406" s="16"/>
      <c r="B1406" s="21"/>
      <c r="C1406" s="16"/>
      <c r="D1406" s="16"/>
      <c r="E1406" s="56"/>
      <c r="F1406" s="56"/>
      <c r="G1406" s="57"/>
      <c r="H1406" s="56"/>
      <c r="I1406" s="56"/>
      <c r="J1406" s="56"/>
      <c r="K1406" s="56"/>
      <c r="L1406" s="71"/>
      <c r="M1406" s="56"/>
      <c r="N1406" s="46"/>
      <c r="O1406" s="46" t="s">
        <v>54</v>
      </c>
      <c r="P1406" s="46">
        <f>SUM(P1405:P1405)</f>
        <v>0</v>
      </c>
      <c r="Q1406" s="56"/>
      <c r="R1406" s="58"/>
      <c r="S1406" s="59"/>
      <c r="T1406" s="58"/>
      <c r="U1406" s="58"/>
      <c r="V1406" s="60"/>
      <c r="W1406" s="56"/>
      <c r="X1406" s="56"/>
      <c r="Y1406" s="56"/>
      <c r="Z1406" s="46"/>
      <c r="AA1406" s="66"/>
      <c r="AB1406" s="46"/>
      <c r="AC1406" s="46"/>
      <c r="AD1406" s="61"/>
      <c r="AE1406" s="61"/>
      <c r="AF1406" s="46"/>
      <c r="AG1406" s="46"/>
      <c r="AH1406" s="46">
        <f>SUM(AH1405:AH1405)</f>
        <v>0</v>
      </c>
      <c r="AI1406" s="46"/>
      <c r="AJ1406" s="46">
        <f>SUM(AJ1405:AJ1405)</f>
        <v>0</v>
      </c>
      <c r="AK1406" s="46"/>
      <c r="AL1406" s="46">
        <f>SUM(AL1405:AL1405)</f>
        <v>0</v>
      </c>
    </row>
    <row r="1407" spans="1:38" x14ac:dyDescent="0.45">
      <c r="A1407" s="16" t="s">
        <v>2190</v>
      </c>
      <c r="B1407" s="21">
        <v>3770400078170</v>
      </c>
      <c r="C1407" s="16" t="s">
        <v>2191</v>
      </c>
      <c r="D1407" s="16" t="s">
        <v>2192</v>
      </c>
      <c r="E1407" s="56">
        <v>793</v>
      </c>
      <c r="F1407" s="56">
        <v>2306</v>
      </c>
      <c r="G1407" s="57" t="s">
        <v>2193</v>
      </c>
      <c r="H1407" s="56" t="s">
        <v>42</v>
      </c>
      <c r="I1407" s="56">
        <v>27003</v>
      </c>
      <c r="J1407" s="56">
        <v>1</v>
      </c>
      <c r="K1407" s="56">
        <v>3</v>
      </c>
      <c r="L1407" s="71">
        <v>53</v>
      </c>
      <c r="M1407" s="56" t="s">
        <v>43</v>
      </c>
      <c r="N1407" s="46">
        <f>((J1407*400)+(K1407*100))+L1407</f>
        <v>753</v>
      </c>
      <c r="O1407" s="46">
        <v>150</v>
      </c>
      <c r="P1407" s="46">
        <f>N1407*O1407</f>
        <v>112950</v>
      </c>
      <c r="Q1407" s="56"/>
      <c r="R1407" s="58"/>
      <c r="S1407" s="59"/>
      <c r="T1407" s="58"/>
      <c r="U1407" s="58"/>
      <c r="V1407" s="60"/>
      <c r="W1407" s="56"/>
      <c r="X1407" s="56"/>
      <c r="Y1407" s="56"/>
      <c r="Z1407" s="46"/>
      <c r="AA1407" s="66"/>
      <c r="AB1407" s="46"/>
      <c r="AC1407" s="46"/>
      <c r="AD1407" s="61"/>
      <c r="AE1407" s="61"/>
      <c r="AF1407" s="46"/>
      <c r="AG1407" s="46">
        <f>IF(AND(AF1407="",P1407=""),0,IF((AF1407=""),P1407,IF((P1407=""),AF1407,AF1407+P1407)))</f>
        <v>112950</v>
      </c>
      <c r="AH1407" s="46">
        <f>IF( (AA1407=""),AG1407*1,AG1407*(AA1407/100) )</f>
        <v>112950</v>
      </c>
      <c r="AI1407" s="46">
        <v>0</v>
      </c>
      <c r="AJ1407" s="46">
        <f>IF((AI1407-AH1407) &gt; 1,0,IF((AI1407-AH1407)&lt;0,AH1407-AI1407,AI1407-AH1407))</f>
        <v>112950</v>
      </c>
      <c r="AK1407" s="46">
        <v>0.3</v>
      </c>
      <c r="AL1407" s="46">
        <f>AJ1407*(AK1407/100)</f>
        <v>338.85</v>
      </c>
    </row>
    <row r="1408" spans="1:38" x14ac:dyDescent="0.45">
      <c r="A1408" s="16"/>
      <c r="B1408" s="21"/>
      <c r="C1408" s="16"/>
      <c r="D1408" s="16"/>
      <c r="E1408" s="56"/>
      <c r="F1408" s="56"/>
      <c r="G1408" s="57"/>
      <c r="H1408" s="56"/>
      <c r="I1408" s="56"/>
      <c r="J1408" s="56"/>
      <c r="K1408" s="56"/>
      <c r="L1408" s="71"/>
      <c r="M1408" s="56"/>
      <c r="N1408" s="46"/>
      <c r="O1408" s="46" t="s">
        <v>54</v>
      </c>
      <c r="P1408" s="46">
        <f>SUM(P1407:P1407)</f>
        <v>112950</v>
      </c>
      <c r="Q1408" s="56"/>
      <c r="R1408" s="58"/>
      <c r="S1408" s="59"/>
      <c r="T1408" s="58"/>
      <c r="U1408" s="58"/>
      <c r="V1408" s="60"/>
      <c r="W1408" s="56"/>
      <c r="X1408" s="56"/>
      <c r="Y1408" s="56"/>
      <c r="Z1408" s="46"/>
      <c r="AA1408" s="66"/>
      <c r="AB1408" s="46"/>
      <c r="AC1408" s="46"/>
      <c r="AD1408" s="61"/>
      <c r="AE1408" s="61"/>
      <c r="AF1408" s="46"/>
      <c r="AG1408" s="46"/>
      <c r="AH1408" s="46">
        <f>SUM(AH1407:AH1407)</f>
        <v>112950</v>
      </c>
      <c r="AI1408" s="46"/>
      <c r="AJ1408" s="46">
        <f>SUM(AJ1407:AJ1407)</f>
        <v>112950</v>
      </c>
      <c r="AK1408" s="46"/>
      <c r="AL1408" s="46">
        <f>SUM(AL1407:AL1407)</f>
        <v>338.85</v>
      </c>
    </row>
    <row r="1409" spans="1:38" x14ac:dyDescent="0.45">
      <c r="A1409" s="16" t="s">
        <v>2194</v>
      </c>
      <c r="B1409" s="21">
        <v>3770400016751</v>
      </c>
      <c r="C1409" s="16" t="s">
        <v>2195</v>
      </c>
      <c r="D1409" s="16" t="s">
        <v>2196</v>
      </c>
      <c r="E1409" s="56">
        <v>794</v>
      </c>
      <c r="F1409" s="56">
        <v>5836</v>
      </c>
      <c r="G1409" s="57"/>
      <c r="H1409" s="56" t="s">
        <v>42</v>
      </c>
      <c r="I1409" s="56">
        <v>34877</v>
      </c>
      <c r="J1409" s="56">
        <v>0</v>
      </c>
      <c r="K1409" s="56">
        <v>0</v>
      </c>
      <c r="L1409" s="71">
        <v>24</v>
      </c>
      <c r="M1409" s="56" t="s">
        <v>208</v>
      </c>
      <c r="N1409" s="46">
        <f>((J1409*400)+(K1409*100))+L1409</f>
        <v>24</v>
      </c>
      <c r="O1409" s="46">
        <v>0</v>
      </c>
      <c r="P1409" s="46">
        <f>N1409*O1409</f>
        <v>0</v>
      </c>
      <c r="Q1409" s="56"/>
      <c r="R1409" s="58"/>
      <c r="S1409" s="59"/>
      <c r="T1409" s="58"/>
      <c r="U1409" s="58"/>
      <c r="V1409" s="60"/>
      <c r="W1409" s="56"/>
      <c r="X1409" s="56"/>
      <c r="Y1409" s="56"/>
      <c r="Z1409" s="46"/>
      <c r="AA1409" s="66"/>
      <c r="AB1409" s="46"/>
      <c r="AC1409" s="46"/>
      <c r="AD1409" s="61"/>
      <c r="AE1409" s="61"/>
      <c r="AF1409" s="46"/>
      <c r="AG1409" s="46">
        <f>IF(AND(AF1409="",P1409=""),0,IF((AF1409=""),P1409,IF((P1409=""),AF1409,AF1409+P1409)))</f>
        <v>0</v>
      </c>
      <c r="AH1409" s="46">
        <f>IF( (AA1409=""),AG1409*1,AG1409*(AA1409/100) )</f>
        <v>0</v>
      </c>
      <c r="AI1409" s="46">
        <v>0</v>
      </c>
      <c r="AJ1409" s="46">
        <f>IF((AI1409-AH1409) &gt; 1,0,IF((AI1409-AH1409)&lt;0,AH1409-AI1409,AI1409-AH1409))</f>
        <v>0</v>
      </c>
      <c r="AK1409" s="46">
        <v>0.02</v>
      </c>
      <c r="AL1409" s="46">
        <f>AJ1409*(AK1409/100)</f>
        <v>0</v>
      </c>
    </row>
    <row r="1410" spans="1:38" x14ac:dyDescent="0.45">
      <c r="A1410" s="16"/>
      <c r="B1410" s="21"/>
      <c r="C1410" s="16"/>
      <c r="D1410" s="16"/>
      <c r="E1410" s="56"/>
      <c r="F1410" s="56"/>
      <c r="G1410" s="57"/>
      <c r="H1410" s="56"/>
      <c r="I1410" s="56"/>
      <c r="J1410" s="56"/>
      <c r="K1410" s="56"/>
      <c r="L1410" s="71"/>
      <c r="M1410" s="56"/>
      <c r="N1410" s="46"/>
      <c r="O1410" s="46"/>
      <c r="P1410" s="46"/>
      <c r="Q1410" s="73">
        <v>1</v>
      </c>
      <c r="R1410" s="58" t="s">
        <v>2194</v>
      </c>
      <c r="S1410" s="59">
        <v>3770400016751</v>
      </c>
      <c r="T1410" s="58" t="s">
        <v>2195</v>
      </c>
      <c r="U1410" s="58" t="s">
        <v>2197</v>
      </c>
      <c r="V1410" s="60"/>
      <c r="W1410" s="56" t="s">
        <v>210</v>
      </c>
      <c r="X1410" s="56" t="s">
        <v>211</v>
      </c>
      <c r="Y1410" s="56" t="s">
        <v>212</v>
      </c>
      <c r="Z1410" s="46">
        <v>96</v>
      </c>
      <c r="AA1410" s="66">
        <v>100</v>
      </c>
      <c r="AB1410" s="46">
        <v>6900</v>
      </c>
      <c r="AC1410" s="46">
        <f>Z1410*AB1410</f>
        <v>662400</v>
      </c>
      <c r="AD1410" s="61">
        <v>5</v>
      </c>
      <c r="AE1410" s="61">
        <v>5</v>
      </c>
      <c r="AF1410" s="46">
        <f>(AC1410*(100-AE1410))/100</f>
        <v>629280</v>
      </c>
      <c r="AG1410" s="46">
        <f>IF( (AF1410=""),0,SUM(AF1410:AF1410) )</f>
        <v>629280</v>
      </c>
      <c r="AH1410" s="46">
        <f>(AG1410/100)*(AA1410)</f>
        <v>629280</v>
      </c>
      <c r="AI1410" s="46">
        <v>0</v>
      </c>
      <c r="AJ1410" s="46">
        <f>IF((AI1410-AH1410) &gt; 1,0,IF((AI1410-AH1410)&lt;0,AH1410-AI1410,AI1410-AH1410))</f>
        <v>629280</v>
      </c>
      <c r="AK1410" s="46">
        <v>0.02</v>
      </c>
      <c r="AL1410" s="46">
        <f>AJ1410*(AK1410/100)</f>
        <v>125.85600000000001</v>
      </c>
    </row>
    <row r="1411" spans="1:38" x14ac:dyDescent="0.45">
      <c r="A1411" s="16"/>
      <c r="B1411" s="21"/>
      <c r="C1411" s="16"/>
      <c r="D1411" s="16"/>
      <c r="E1411" s="56"/>
      <c r="F1411" s="56"/>
      <c r="G1411" s="57"/>
      <c r="H1411" s="56"/>
      <c r="I1411" s="56"/>
      <c r="J1411" s="56"/>
      <c r="K1411" s="56"/>
      <c r="L1411" s="71"/>
      <c r="M1411" s="56"/>
      <c r="N1411" s="46"/>
      <c r="O1411" s="46" t="s">
        <v>54</v>
      </c>
      <c r="P1411" s="46">
        <f>SUM(P1409:P1410)</f>
        <v>0</v>
      </c>
      <c r="Q1411" s="56"/>
      <c r="R1411" s="58"/>
      <c r="S1411" s="59"/>
      <c r="T1411" s="58"/>
      <c r="U1411" s="58"/>
      <c r="V1411" s="60"/>
      <c r="W1411" s="56"/>
      <c r="X1411" s="56"/>
      <c r="Y1411" s="56"/>
      <c r="Z1411" s="46"/>
      <c r="AA1411" s="66"/>
      <c r="AB1411" s="46"/>
      <c r="AC1411" s="46"/>
      <c r="AD1411" s="61"/>
      <c r="AE1411" s="61"/>
      <c r="AF1411" s="46"/>
      <c r="AG1411" s="46"/>
      <c r="AH1411" s="46">
        <f>SUM(AH1409:AH1410)</f>
        <v>629280</v>
      </c>
      <c r="AI1411" s="46"/>
      <c r="AJ1411" s="46">
        <f>SUM(AJ1409:AJ1410)</f>
        <v>629280</v>
      </c>
      <c r="AK1411" s="46"/>
      <c r="AL1411" s="46">
        <f>SUM(AL1409:AL1410)</f>
        <v>125.85600000000001</v>
      </c>
    </row>
    <row r="1412" spans="1:38" x14ac:dyDescent="0.45">
      <c r="A1412" s="16" t="s">
        <v>2198</v>
      </c>
      <c r="B1412" s="21">
        <v>5773400001386</v>
      </c>
      <c r="C1412" s="16" t="s">
        <v>2199</v>
      </c>
      <c r="D1412" s="16" t="s">
        <v>2200</v>
      </c>
      <c r="E1412" s="56">
        <v>795</v>
      </c>
      <c r="F1412" s="56">
        <v>8281</v>
      </c>
      <c r="G1412" s="57" t="s">
        <v>2201</v>
      </c>
      <c r="H1412" s="56" t="s">
        <v>42</v>
      </c>
      <c r="I1412" s="56">
        <v>11740</v>
      </c>
      <c r="J1412" s="56"/>
      <c r="K1412" s="56"/>
      <c r="L1412" s="71"/>
      <c r="M1412" s="56"/>
      <c r="N1412" s="46"/>
      <c r="O1412" s="46"/>
      <c r="P1412" s="46"/>
      <c r="Q1412" s="56"/>
      <c r="R1412" s="58"/>
      <c r="S1412" s="59"/>
      <c r="T1412" s="58"/>
      <c r="U1412" s="58"/>
      <c r="V1412" s="60"/>
      <c r="W1412" s="56"/>
      <c r="X1412" s="56"/>
      <c r="Y1412" s="56"/>
      <c r="Z1412" s="46"/>
      <c r="AA1412" s="66"/>
      <c r="AB1412" s="46"/>
      <c r="AC1412" s="46"/>
      <c r="AD1412" s="61"/>
      <c r="AE1412" s="61"/>
      <c r="AF1412" s="46"/>
      <c r="AG1412" s="46"/>
      <c r="AH1412" s="46"/>
      <c r="AI1412" s="46"/>
      <c r="AJ1412" s="46"/>
      <c r="AK1412" s="46"/>
      <c r="AL1412" s="46"/>
    </row>
    <row r="1413" spans="1:38" x14ac:dyDescent="0.45">
      <c r="A1413" s="16"/>
      <c r="B1413" s="21"/>
      <c r="C1413" s="16"/>
      <c r="D1413" s="16"/>
      <c r="E1413" s="56"/>
      <c r="F1413" s="56"/>
      <c r="G1413" s="57"/>
      <c r="H1413" s="56"/>
      <c r="I1413" s="56"/>
      <c r="J1413" s="56"/>
      <c r="K1413" s="56"/>
      <c r="L1413" s="71"/>
      <c r="M1413" s="56"/>
      <c r="N1413" s="46"/>
      <c r="O1413" s="46" t="s">
        <v>54</v>
      </c>
      <c r="P1413" s="46">
        <f>SUM(P1412:P1412)</f>
        <v>0</v>
      </c>
      <c r="Q1413" s="56"/>
      <c r="R1413" s="58"/>
      <c r="S1413" s="59"/>
      <c r="T1413" s="58"/>
      <c r="U1413" s="58"/>
      <c r="V1413" s="60"/>
      <c r="W1413" s="56"/>
      <c r="X1413" s="56"/>
      <c r="Y1413" s="56"/>
      <c r="Z1413" s="46"/>
      <c r="AA1413" s="66"/>
      <c r="AB1413" s="46"/>
      <c r="AC1413" s="46"/>
      <c r="AD1413" s="61"/>
      <c r="AE1413" s="61"/>
      <c r="AF1413" s="46"/>
      <c r="AG1413" s="46"/>
      <c r="AH1413" s="46">
        <f>SUM(AH1412:AH1412)</f>
        <v>0</v>
      </c>
      <c r="AI1413" s="46"/>
      <c r="AJ1413" s="46">
        <f>SUM(AJ1412:AJ1412)</f>
        <v>0</v>
      </c>
      <c r="AK1413" s="46"/>
      <c r="AL1413" s="46">
        <f>SUM(AL1412:AL1412)</f>
        <v>0</v>
      </c>
    </row>
    <row r="1414" spans="1:38" x14ac:dyDescent="0.45">
      <c r="A1414" s="16" t="s">
        <v>2202</v>
      </c>
      <c r="B1414" s="21">
        <v>3770400494548</v>
      </c>
      <c r="C1414" s="16" t="s">
        <v>2203</v>
      </c>
      <c r="D1414" s="16" t="s">
        <v>2204</v>
      </c>
      <c r="E1414" s="56">
        <v>796</v>
      </c>
      <c r="F1414" s="56">
        <v>6349</v>
      </c>
      <c r="G1414" s="57"/>
      <c r="H1414" s="56" t="s">
        <v>42</v>
      </c>
      <c r="I1414" s="56">
        <v>11948</v>
      </c>
      <c r="J1414" s="56">
        <v>0</v>
      </c>
      <c r="K1414" s="56">
        <v>0</v>
      </c>
      <c r="L1414" s="71">
        <v>20</v>
      </c>
      <c r="M1414" s="56" t="s">
        <v>208</v>
      </c>
      <c r="N1414" s="46">
        <f>((J1414*400)+(K1414*100))+L1414</f>
        <v>20</v>
      </c>
      <c r="O1414" s="46">
        <v>300</v>
      </c>
      <c r="P1414" s="46">
        <f>N1414*O1414</f>
        <v>6000</v>
      </c>
      <c r="Q1414" s="56"/>
      <c r="R1414" s="58"/>
      <c r="S1414" s="59"/>
      <c r="T1414" s="58"/>
      <c r="U1414" s="58"/>
      <c r="V1414" s="60"/>
      <c r="W1414" s="56"/>
      <c r="X1414" s="56"/>
      <c r="Y1414" s="56"/>
      <c r="Z1414" s="46"/>
      <c r="AA1414" s="66"/>
      <c r="AB1414" s="46"/>
      <c r="AC1414" s="46"/>
      <c r="AD1414" s="61"/>
      <c r="AE1414" s="61"/>
      <c r="AF1414" s="46"/>
      <c r="AG1414" s="46">
        <f>IF(AND(AF1414="",P1414=""),0,IF((AF1414=""),P1414,IF((P1414=""),AF1414,AF1414+P1414)))</f>
        <v>6000</v>
      </c>
      <c r="AH1414" s="46">
        <f>IF( (AA1414=""),AG1414*1,AG1414*(AA1414/100) )</f>
        <v>6000</v>
      </c>
      <c r="AI1414" s="46">
        <v>0</v>
      </c>
      <c r="AJ1414" s="46">
        <f>IF((AI1414-AH1414) &gt; 1,0,IF((AI1414-AH1414)&lt;0,AH1414-AI1414,AI1414-AH1414))</f>
        <v>6000</v>
      </c>
      <c r="AK1414" s="46">
        <v>0.02</v>
      </c>
      <c r="AL1414" s="46">
        <f>AJ1414*(AK1414/100)</f>
        <v>1.2</v>
      </c>
    </row>
    <row r="1415" spans="1:38" x14ac:dyDescent="0.45">
      <c r="A1415" s="16"/>
      <c r="B1415" s="21"/>
      <c r="C1415" s="16"/>
      <c r="D1415" s="16"/>
      <c r="E1415" s="56"/>
      <c r="F1415" s="56"/>
      <c r="G1415" s="57"/>
      <c r="H1415" s="56"/>
      <c r="I1415" s="56"/>
      <c r="J1415" s="56">
        <v>0</v>
      </c>
      <c r="K1415" s="56">
        <v>3</v>
      </c>
      <c r="L1415" s="71">
        <v>80</v>
      </c>
      <c r="M1415" s="56" t="s">
        <v>90</v>
      </c>
      <c r="N1415" s="46">
        <f>((J1415*400)+(K1415*100))+L1415</f>
        <v>380</v>
      </c>
      <c r="O1415" s="46">
        <v>300</v>
      </c>
      <c r="P1415" s="46">
        <f>N1415*O1415</f>
        <v>114000</v>
      </c>
      <c r="Q1415" s="56"/>
      <c r="R1415" s="58"/>
      <c r="S1415" s="59"/>
      <c r="T1415" s="58"/>
      <c r="U1415" s="58"/>
      <c r="V1415" s="60"/>
      <c r="W1415" s="56"/>
      <c r="X1415" s="56"/>
      <c r="Y1415" s="56"/>
      <c r="Z1415" s="46"/>
      <c r="AA1415" s="66"/>
      <c r="AB1415" s="46"/>
      <c r="AC1415" s="46"/>
      <c r="AD1415" s="61"/>
      <c r="AE1415" s="61"/>
      <c r="AF1415" s="46"/>
      <c r="AG1415" s="46">
        <f>IF(AND(AF1415="",P1415=""),0,IF((AF1415=""),P1415,IF((P1415=""),AF1415,AF1415+P1415)))</f>
        <v>114000</v>
      </c>
      <c r="AH1415" s="46">
        <f>IF( (AA1415=""),AG1415*1,AG1415*(AA1415/100) )</f>
        <v>114000</v>
      </c>
      <c r="AI1415" s="46">
        <v>0</v>
      </c>
      <c r="AJ1415" s="46">
        <f>IF((AI1415-AH1415) &gt; 1,0,IF((AI1415-AH1415)&lt;0,AH1415-AI1415,AI1415-AH1415))</f>
        <v>114000</v>
      </c>
      <c r="AK1415" s="46">
        <v>0.01</v>
      </c>
      <c r="AL1415" s="46">
        <f>AJ1415*(AK1415/100)</f>
        <v>11.4</v>
      </c>
    </row>
    <row r="1416" spans="1:38" x14ac:dyDescent="0.45">
      <c r="A1416" s="16"/>
      <c r="B1416" s="21"/>
      <c r="C1416" s="16"/>
      <c r="D1416" s="16"/>
      <c r="E1416" s="56">
        <v>797</v>
      </c>
      <c r="F1416" s="56">
        <v>6350</v>
      </c>
      <c r="G1416" s="57"/>
      <c r="H1416" s="56" t="s">
        <v>42</v>
      </c>
      <c r="I1416" s="56">
        <v>11948</v>
      </c>
      <c r="J1416" s="56">
        <v>0</v>
      </c>
      <c r="K1416" s="56">
        <v>0</v>
      </c>
      <c r="L1416" s="71">
        <v>20</v>
      </c>
      <c r="M1416" s="56" t="s">
        <v>208</v>
      </c>
      <c r="N1416" s="46">
        <f>((J1416*400)+(K1416*100))+L1416</f>
        <v>20</v>
      </c>
      <c r="O1416" s="46">
        <v>300</v>
      </c>
      <c r="P1416" s="46">
        <f>N1416*O1416</f>
        <v>6000</v>
      </c>
      <c r="Q1416" s="56"/>
      <c r="R1416" s="58"/>
      <c r="S1416" s="59"/>
      <c r="T1416" s="58"/>
      <c r="U1416" s="58"/>
      <c r="V1416" s="60"/>
      <c r="W1416" s="56"/>
      <c r="X1416" s="56"/>
      <c r="Y1416" s="56"/>
      <c r="Z1416" s="46"/>
      <c r="AA1416" s="66"/>
      <c r="AB1416" s="46"/>
      <c r="AC1416" s="46"/>
      <c r="AD1416" s="61"/>
      <c r="AE1416" s="61"/>
      <c r="AF1416" s="46"/>
      <c r="AG1416" s="46">
        <f>IF(AND(AF1416="",P1416=""),0,IF((AF1416=""),P1416,IF((P1416=""),AF1416,AF1416+P1416)))</f>
        <v>6000</v>
      </c>
      <c r="AH1416" s="46">
        <f>IF( (AA1416=""),AG1416*1,AG1416*(AA1416/100) )</f>
        <v>6000</v>
      </c>
      <c r="AI1416" s="46">
        <v>0</v>
      </c>
      <c r="AJ1416" s="46">
        <f>IF((AI1416-AH1416) &gt; 1,0,IF((AI1416-AH1416)&lt;0,AH1416-AI1416,AI1416-AH1416))</f>
        <v>6000</v>
      </c>
      <c r="AK1416" s="46">
        <v>0.02</v>
      </c>
      <c r="AL1416" s="46">
        <f>AJ1416*(AK1416/100)</f>
        <v>1.2</v>
      </c>
    </row>
    <row r="1417" spans="1:38" x14ac:dyDescent="0.45">
      <c r="A1417" s="16"/>
      <c r="B1417" s="21"/>
      <c r="C1417" s="16"/>
      <c r="D1417" s="16"/>
      <c r="E1417" s="56"/>
      <c r="F1417" s="56"/>
      <c r="G1417" s="57"/>
      <c r="H1417" s="56"/>
      <c r="I1417" s="56"/>
      <c r="J1417" s="56">
        <v>0</v>
      </c>
      <c r="K1417" s="56">
        <v>3</v>
      </c>
      <c r="L1417" s="71">
        <v>80</v>
      </c>
      <c r="M1417" s="56" t="s">
        <v>90</v>
      </c>
      <c r="N1417" s="46">
        <f>((J1417*400)+(K1417*100))+L1417</f>
        <v>380</v>
      </c>
      <c r="O1417" s="46">
        <v>300</v>
      </c>
      <c r="P1417" s="46">
        <f>N1417*O1417</f>
        <v>114000</v>
      </c>
      <c r="Q1417" s="56"/>
      <c r="R1417" s="58"/>
      <c r="S1417" s="59"/>
      <c r="T1417" s="58"/>
      <c r="U1417" s="58"/>
      <c r="V1417" s="60"/>
      <c r="W1417" s="56"/>
      <c r="X1417" s="56"/>
      <c r="Y1417" s="56"/>
      <c r="Z1417" s="46"/>
      <c r="AA1417" s="66"/>
      <c r="AB1417" s="46"/>
      <c r="AC1417" s="46"/>
      <c r="AD1417" s="61"/>
      <c r="AE1417" s="61"/>
      <c r="AF1417" s="46"/>
      <c r="AG1417" s="46">
        <f>IF(AND(AF1417="",P1417=""),0,IF((AF1417=""),P1417,IF((P1417=""),AF1417,AF1417+P1417)))</f>
        <v>114000</v>
      </c>
      <c r="AH1417" s="46">
        <f>IF( (AA1417=""),AG1417*1,AG1417*(AA1417/100) )</f>
        <v>114000</v>
      </c>
      <c r="AI1417" s="46">
        <v>0</v>
      </c>
      <c r="AJ1417" s="46">
        <f>IF((AI1417-AH1417) &gt; 1,0,IF((AI1417-AH1417)&lt;0,AH1417-AI1417,AI1417-AH1417))</f>
        <v>114000</v>
      </c>
      <c r="AK1417" s="46">
        <v>0.01</v>
      </c>
      <c r="AL1417" s="46">
        <f>AJ1417*(AK1417/100)</f>
        <v>11.4</v>
      </c>
    </row>
    <row r="1418" spans="1:38" x14ac:dyDescent="0.45">
      <c r="A1418" s="16"/>
      <c r="B1418" s="21"/>
      <c r="C1418" s="16"/>
      <c r="D1418" s="16"/>
      <c r="E1418" s="56"/>
      <c r="F1418" s="56"/>
      <c r="G1418" s="57"/>
      <c r="H1418" s="56"/>
      <c r="I1418" s="56"/>
      <c r="J1418" s="56"/>
      <c r="K1418" s="56"/>
      <c r="L1418" s="71"/>
      <c r="M1418" s="56"/>
      <c r="N1418" s="46"/>
      <c r="O1418" s="46"/>
      <c r="P1418" s="46"/>
      <c r="Q1418" s="73">
        <v>1</v>
      </c>
      <c r="R1418" s="58" t="s">
        <v>2202</v>
      </c>
      <c r="S1418" s="59">
        <v>3770400494548</v>
      </c>
      <c r="T1418" s="58" t="s">
        <v>2203</v>
      </c>
      <c r="U1418" s="58" t="s">
        <v>2205</v>
      </c>
      <c r="V1418" s="60"/>
      <c r="W1418" s="56" t="s">
        <v>210</v>
      </c>
      <c r="X1418" s="56" t="s">
        <v>211</v>
      </c>
      <c r="Y1418" s="56" t="s">
        <v>212</v>
      </c>
      <c r="Z1418" s="46">
        <v>80</v>
      </c>
      <c r="AA1418" s="66">
        <v>100</v>
      </c>
      <c r="AB1418" s="46">
        <v>6900</v>
      </c>
      <c r="AC1418" s="46">
        <f>Z1418*AB1418</f>
        <v>552000</v>
      </c>
      <c r="AD1418" s="61">
        <v>5</v>
      </c>
      <c r="AE1418" s="61">
        <v>5</v>
      </c>
      <c r="AF1418" s="46">
        <f>(AC1418*(100-AE1418))/100</f>
        <v>524400</v>
      </c>
      <c r="AG1418" s="46">
        <f>IF( (AF1418=""),0,SUM(AF1418:AF1418) )</f>
        <v>524400</v>
      </c>
      <c r="AH1418" s="46">
        <f>(AG1418/100)*(AA1418)</f>
        <v>524400</v>
      </c>
      <c r="AI1418" s="46">
        <v>0</v>
      </c>
      <c r="AJ1418" s="46">
        <f>IF((AI1418-AH1418) &gt; 1,0,IF((AI1418-AH1418)&lt;0,AH1418-AI1418,AI1418-AH1418))</f>
        <v>524400</v>
      </c>
      <c r="AK1418" s="46">
        <v>0.02</v>
      </c>
      <c r="AL1418" s="46">
        <f>AJ1418*(AK1418/100)</f>
        <v>104.88000000000001</v>
      </c>
    </row>
    <row r="1419" spans="1:38" x14ac:dyDescent="0.45">
      <c r="A1419" s="16"/>
      <c r="B1419" s="21"/>
      <c r="C1419" s="16"/>
      <c r="D1419" s="16"/>
      <c r="E1419" s="56"/>
      <c r="F1419" s="56"/>
      <c r="G1419" s="57"/>
      <c r="H1419" s="56"/>
      <c r="I1419" s="56"/>
      <c r="J1419" s="56"/>
      <c r="K1419" s="56"/>
      <c r="L1419" s="71"/>
      <c r="M1419" s="56"/>
      <c r="N1419" s="46"/>
      <c r="O1419" s="46" t="s">
        <v>54</v>
      </c>
      <c r="P1419" s="46">
        <f>SUM(P1414:P1418)</f>
        <v>240000</v>
      </c>
      <c r="Q1419" s="56"/>
      <c r="R1419" s="58"/>
      <c r="S1419" s="59"/>
      <c r="T1419" s="58"/>
      <c r="U1419" s="58"/>
      <c r="V1419" s="60"/>
      <c r="W1419" s="56"/>
      <c r="X1419" s="56"/>
      <c r="Y1419" s="56"/>
      <c r="Z1419" s="46"/>
      <c r="AA1419" s="66"/>
      <c r="AB1419" s="46"/>
      <c r="AC1419" s="46"/>
      <c r="AD1419" s="61"/>
      <c r="AE1419" s="61"/>
      <c r="AF1419" s="46"/>
      <c r="AG1419" s="46"/>
      <c r="AH1419" s="46">
        <f>SUM(AH1414:AH1418)</f>
        <v>764400</v>
      </c>
      <c r="AI1419" s="46"/>
      <c r="AJ1419" s="46">
        <f>SUM(AJ1414:AJ1418)</f>
        <v>764400</v>
      </c>
      <c r="AK1419" s="46"/>
      <c r="AL1419" s="46">
        <f>SUM(AL1414:AL1418)</f>
        <v>130.08000000000001</v>
      </c>
    </row>
    <row r="1420" spans="1:38" x14ac:dyDescent="0.45">
      <c r="A1420" s="16" t="s">
        <v>2206</v>
      </c>
      <c r="B1420" s="21">
        <v>3770400026889</v>
      </c>
      <c r="C1420" s="16" t="s">
        <v>2207</v>
      </c>
      <c r="D1420" s="16" t="s">
        <v>2208</v>
      </c>
      <c r="E1420" s="56">
        <v>798</v>
      </c>
      <c r="F1420" s="56">
        <v>6114</v>
      </c>
      <c r="G1420" s="57"/>
      <c r="H1420" s="56" t="s">
        <v>42</v>
      </c>
      <c r="I1420" s="56">
        <v>13810</v>
      </c>
      <c r="J1420" s="56">
        <v>0</v>
      </c>
      <c r="K1420" s="56">
        <v>0</v>
      </c>
      <c r="L1420" s="71">
        <v>20</v>
      </c>
      <c r="M1420" s="56" t="s">
        <v>208</v>
      </c>
      <c r="N1420" s="46">
        <f>((J1420*400)+(K1420*100))+L1420</f>
        <v>20</v>
      </c>
      <c r="O1420" s="46">
        <v>260</v>
      </c>
      <c r="P1420" s="46">
        <f>N1420*O1420</f>
        <v>5200</v>
      </c>
      <c r="Q1420" s="56"/>
      <c r="R1420" s="58"/>
      <c r="S1420" s="59"/>
      <c r="T1420" s="58"/>
      <c r="U1420" s="58"/>
      <c r="V1420" s="60"/>
      <c r="W1420" s="56"/>
      <c r="X1420" s="56"/>
      <c r="Y1420" s="56"/>
      <c r="Z1420" s="46"/>
      <c r="AA1420" s="66"/>
      <c r="AB1420" s="46"/>
      <c r="AC1420" s="46"/>
      <c r="AD1420" s="61"/>
      <c r="AE1420" s="61"/>
      <c r="AF1420" s="46"/>
      <c r="AG1420" s="46">
        <f>IF(AND(AF1420="",P1420=""),0,IF((AF1420=""),P1420,IF((P1420=""),AF1420,AF1420+P1420)))</f>
        <v>5200</v>
      </c>
      <c r="AH1420" s="46">
        <f>IF( (AA1420=""),AG1420*1,AG1420*(AA1420/100) )</f>
        <v>5200</v>
      </c>
      <c r="AI1420" s="46">
        <v>0</v>
      </c>
      <c r="AJ1420" s="46">
        <f>IF((AI1420-AH1420) &gt; 1,0,IF((AI1420-AH1420)&lt;0,AH1420-AI1420,AI1420-AH1420))</f>
        <v>5200</v>
      </c>
      <c r="AK1420" s="46">
        <v>0.02</v>
      </c>
      <c r="AL1420" s="46">
        <f>AJ1420*(AK1420/100)</f>
        <v>1.04</v>
      </c>
    </row>
    <row r="1421" spans="1:38" x14ac:dyDescent="0.45">
      <c r="A1421" s="16"/>
      <c r="B1421" s="21"/>
      <c r="C1421" s="16"/>
      <c r="D1421" s="16"/>
      <c r="E1421" s="56"/>
      <c r="F1421" s="56"/>
      <c r="G1421" s="57"/>
      <c r="H1421" s="56"/>
      <c r="I1421" s="56"/>
      <c r="J1421" s="56">
        <v>9</v>
      </c>
      <c r="K1421" s="56">
        <v>0</v>
      </c>
      <c r="L1421" s="71">
        <v>36</v>
      </c>
      <c r="M1421" s="56" t="s">
        <v>90</v>
      </c>
      <c r="N1421" s="46">
        <f>((J1421*400)+(K1421*100))+L1421</f>
        <v>3636</v>
      </c>
      <c r="O1421" s="46">
        <v>260</v>
      </c>
      <c r="P1421" s="46">
        <f>N1421*O1421</f>
        <v>945360</v>
      </c>
      <c r="Q1421" s="56"/>
      <c r="R1421" s="58"/>
      <c r="S1421" s="59"/>
      <c r="T1421" s="58"/>
      <c r="U1421" s="58"/>
      <c r="V1421" s="60"/>
      <c r="W1421" s="56"/>
      <c r="X1421" s="56"/>
      <c r="Y1421" s="56"/>
      <c r="Z1421" s="46"/>
      <c r="AA1421" s="66"/>
      <c r="AB1421" s="46"/>
      <c r="AC1421" s="46"/>
      <c r="AD1421" s="61"/>
      <c r="AE1421" s="61"/>
      <c r="AF1421" s="46"/>
      <c r="AG1421" s="46">
        <f>IF(AND(AF1421="",P1421=""),0,IF((AF1421=""),P1421,IF((P1421=""),AF1421,AF1421+P1421)))</f>
        <v>945360</v>
      </c>
      <c r="AH1421" s="46">
        <f>IF( (AA1421=""),AG1421*1,AG1421*(AA1421/100) )</f>
        <v>945360</v>
      </c>
      <c r="AI1421" s="46">
        <v>0</v>
      </c>
      <c r="AJ1421" s="46">
        <f>IF((AI1421-AH1421) &gt; 1,0,IF((AI1421-AH1421)&lt;0,AH1421-AI1421,AI1421-AH1421))</f>
        <v>945360</v>
      </c>
      <c r="AK1421" s="46">
        <v>0.01</v>
      </c>
      <c r="AL1421" s="46">
        <f>AJ1421*(AK1421/100)</f>
        <v>94.536000000000001</v>
      </c>
    </row>
    <row r="1422" spans="1:38" x14ac:dyDescent="0.45">
      <c r="A1422" s="16"/>
      <c r="B1422" s="21"/>
      <c r="C1422" s="16"/>
      <c r="D1422" s="16"/>
      <c r="E1422" s="56"/>
      <c r="F1422" s="56"/>
      <c r="G1422" s="57"/>
      <c r="H1422" s="56"/>
      <c r="I1422" s="56"/>
      <c r="J1422" s="56"/>
      <c r="K1422" s="56"/>
      <c r="L1422" s="71"/>
      <c r="M1422" s="56"/>
      <c r="N1422" s="46"/>
      <c r="O1422" s="46"/>
      <c r="P1422" s="46"/>
      <c r="Q1422" s="73">
        <v>1</v>
      </c>
      <c r="R1422" s="58" t="s">
        <v>2206</v>
      </c>
      <c r="S1422" s="59">
        <v>3770400026889</v>
      </c>
      <c r="T1422" s="58" t="s">
        <v>2207</v>
      </c>
      <c r="U1422" s="58" t="s">
        <v>2209</v>
      </c>
      <c r="V1422" s="60"/>
      <c r="W1422" s="56" t="s">
        <v>210</v>
      </c>
      <c r="X1422" s="56" t="s">
        <v>211</v>
      </c>
      <c r="Y1422" s="56" t="s">
        <v>212</v>
      </c>
      <c r="Z1422" s="46">
        <v>80</v>
      </c>
      <c r="AA1422" s="66">
        <v>100</v>
      </c>
      <c r="AB1422" s="46">
        <v>6900</v>
      </c>
      <c r="AC1422" s="46">
        <f>Z1422*AB1422</f>
        <v>552000</v>
      </c>
      <c r="AD1422" s="61">
        <v>5</v>
      </c>
      <c r="AE1422" s="61">
        <v>5</v>
      </c>
      <c r="AF1422" s="46">
        <f>(AC1422*(100-AE1422))/100</f>
        <v>524400</v>
      </c>
      <c r="AG1422" s="46">
        <f>IF( (AF1422=""),0,SUM(AF1422:AF1422) )</f>
        <v>524400</v>
      </c>
      <c r="AH1422" s="46">
        <f>(AG1422/100)*(AA1422)</f>
        <v>524400</v>
      </c>
      <c r="AI1422" s="46">
        <v>0</v>
      </c>
      <c r="AJ1422" s="46">
        <f>IF((AI1422-AH1422) &gt; 1,0,IF((AI1422-AH1422)&lt;0,AH1422-AI1422,AI1422-AH1422))</f>
        <v>524400</v>
      </c>
      <c r="AK1422" s="46">
        <v>0.02</v>
      </c>
      <c r="AL1422" s="46">
        <f>AJ1422*(AK1422/100)</f>
        <v>104.88000000000001</v>
      </c>
    </row>
    <row r="1423" spans="1:38" x14ac:dyDescent="0.45">
      <c r="A1423" s="16"/>
      <c r="B1423" s="21"/>
      <c r="C1423" s="16"/>
      <c r="D1423" s="16"/>
      <c r="E1423" s="56"/>
      <c r="F1423" s="56"/>
      <c r="G1423" s="57"/>
      <c r="H1423" s="56"/>
      <c r="I1423" s="56"/>
      <c r="J1423" s="56"/>
      <c r="K1423" s="56"/>
      <c r="L1423" s="71"/>
      <c r="M1423" s="56"/>
      <c r="N1423" s="46"/>
      <c r="O1423" s="46" t="s">
        <v>54</v>
      </c>
      <c r="P1423" s="46">
        <f>SUM(P1420:P1422)</f>
        <v>950560</v>
      </c>
      <c r="Q1423" s="56"/>
      <c r="R1423" s="58"/>
      <c r="S1423" s="59"/>
      <c r="T1423" s="58"/>
      <c r="U1423" s="58"/>
      <c r="V1423" s="60"/>
      <c r="W1423" s="56"/>
      <c r="X1423" s="56"/>
      <c r="Y1423" s="56"/>
      <c r="Z1423" s="46"/>
      <c r="AA1423" s="66"/>
      <c r="AB1423" s="46"/>
      <c r="AC1423" s="46"/>
      <c r="AD1423" s="61"/>
      <c r="AE1423" s="61"/>
      <c r="AF1423" s="46"/>
      <c r="AG1423" s="46"/>
      <c r="AH1423" s="46">
        <f>SUM(AH1420:AH1422)</f>
        <v>1474960</v>
      </c>
      <c r="AI1423" s="46"/>
      <c r="AJ1423" s="46">
        <f>SUM(AJ1420:AJ1422)</f>
        <v>1474960</v>
      </c>
      <c r="AK1423" s="46"/>
      <c r="AL1423" s="46">
        <f>SUM(AL1420:AL1422)</f>
        <v>200.45600000000002</v>
      </c>
    </row>
    <row r="1424" spans="1:38" x14ac:dyDescent="0.45">
      <c r="A1424" s="16" t="s">
        <v>2210</v>
      </c>
      <c r="B1424" s="21">
        <v>3770200113362</v>
      </c>
      <c r="C1424" s="16" t="s">
        <v>2211</v>
      </c>
      <c r="D1424" s="16" t="s">
        <v>2212</v>
      </c>
      <c r="E1424" s="56">
        <v>799</v>
      </c>
      <c r="F1424" s="56">
        <v>9054</v>
      </c>
      <c r="G1424" s="57" t="s">
        <v>2213</v>
      </c>
      <c r="H1424" s="56" t="s">
        <v>42</v>
      </c>
      <c r="I1424" s="56">
        <v>15056</v>
      </c>
      <c r="J1424" s="56"/>
      <c r="K1424" s="56"/>
      <c r="L1424" s="71"/>
      <c r="M1424" s="56"/>
      <c r="N1424" s="46"/>
      <c r="O1424" s="46"/>
      <c r="P1424" s="46"/>
      <c r="Q1424" s="56"/>
      <c r="R1424" s="58"/>
      <c r="S1424" s="59"/>
      <c r="T1424" s="58"/>
      <c r="U1424" s="58"/>
      <c r="V1424" s="60"/>
      <c r="W1424" s="56"/>
      <c r="X1424" s="56"/>
      <c r="Y1424" s="56"/>
      <c r="Z1424" s="46"/>
      <c r="AA1424" s="66"/>
      <c r="AB1424" s="46"/>
      <c r="AC1424" s="46"/>
      <c r="AD1424" s="61"/>
      <c r="AE1424" s="61"/>
      <c r="AF1424" s="46"/>
      <c r="AG1424" s="46"/>
      <c r="AH1424" s="46"/>
      <c r="AI1424" s="46"/>
      <c r="AJ1424" s="46"/>
      <c r="AK1424" s="46"/>
      <c r="AL1424" s="46"/>
    </row>
    <row r="1425" spans="1:38" x14ac:dyDescent="0.45">
      <c r="A1425" s="16"/>
      <c r="B1425" s="21"/>
      <c r="C1425" s="16"/>
      <c r="D1425" s="16"/>
      <c r="E1425" s="56"/>
      <c r="F1425" s="56"/>
      <c r="G1425" s="57"/>
      <c r="H1425" s="56"/>
      <c r="I1425" s="56"/>
      <c r="J1425" s="56"/>
      <c r="K1425" s="56"/>
      <c r="L1425" s="71"/>
      <c r="M1425" s="56"/>
      <c r="N1425" s="46"/>
      <c r="O1425" s="46" t="s">
        <v>54</v>
      </c>
      <c r="P1425" s="46">
        <f>SUM(P1424:P1424)</f>
        <v>0</v>
      </c>
      <c r="Q1425" s="56"/>
      <c r="R1425" s="58"/>
      <c r="S1425" s="59"/>
      <c r="T1425" s="58"/>
      <c r="U1425" s="58"/>
      <c r="V1425" s="60"/>
      <c r="W1425" s="56"/>
      <c r="X1425" s="56"/>
      <c r="Y1425" s="56"/>
      <c r="Z1425" s="46"/>
      <c r="AA1425" s="66"/>
      <c r="AB1425" s="46"/>
      <c r="AC1425" s="46"/>
      <c r="AD1425" s="61"/>
      <c r="AE1425" s="61"/>
      <c r="AF1425" s="46"/>
      <c r="AG1425" s="46"/>
      <c r="AH1425" s="46">
        <f>SUM(AH1424:AH1424)</f>
        <v>0</v>
      </c>
      <c r="AI1425" s="46"/>
      <c r="AJ1425" s="46">
        <f>SUM(AJ1424:AJ1424)</f>
        <v>0</v>
      </c>
      <c r="AK1425" s="46"/>
      <c r="AL1425" s="46">
        <f>SUM(AL1424:AL1424)</f>
        <v>0</v>
      </c>
    </row>
    <row r="1426" spans="1:38" x14ac:dyDescent="0.45">
      <c r="A1426" s="16" t="s">
        <v>2214</v>
      </c>
      <c r="B1426" s="21">
        <v>3779800127877</v>
      </c>
      <c r="C1426" s="16" t="s">
        <v>2215</v>
      </c>
      <c r="D1426" s="16" t="s">
        <v>2216</v>
      </c>
      <c r="E1426" s="56">
        <v>800</v>
      </c>
      <c r="F1426" s="56">
        <v>604</v>
      </c>
      <c r="G1426" s="57" t="s">
        <v>2217</v>
      </c>
      <c r="H1426" s="56" t="s">
        <v>42</v>
      </c>
      <c r="I1426" s="56">
        <v>15509</v>
      </c>
      <c r="J1426" s="56">
        <v>5</v>
      </c>
      <c r="K1426" s="56">
        <v>2</v>
      </c>
      <c r="L1426" s="71">
        <v>73.7</v>
      </c>
      <c r="M1426" s="56" t="s">
        <v>43</v>
      </c>
      <c r="N1426" s="46">
        <f>((J1426*400)+(K1426*100))+L1426</f>
        <v>2273.6999999999998</v>
      </c>
      <c r="O1426" s="46">
        <v>1400</v>
      </c>
      <c r="P1426" s="46">
        <f>N1426*O1426</f>
        <v>3183179.9999999995</v>
      </c>
      <c r="Q1426" s="56"/>
      <c r="R1426" s="58"/>
      <c r="S1426" s="59"/>
      <c r="T1426" s="58"/>
      <c r="U1426" s="58"/>
      <c r="V1426" s="60"/>
      <c r="W1426" s="56"/>
      <c r="X1426" s="56"/>
      <c r="Y1426" s="56"/>
      <c r="Z1426" s="46"/>
      <c r="AA1426" s="66"/>
      <c r="AB1426" s="46"/>
      <c r="AC1426" s="46"/>
      <c r="AD1426" s="61"/>
      <c r="AE1426" s="61"/>
      <c r="AF1426" s="46"/>
      <c r="AG1426" s="46">
        <f>IF(AND(AF1426="",P1426=""),0,IF((AF1426=""),P1426,IF((P1426=""),AF1426,AF1426+P1426)))</f>
        <v>3183179.9999999995</v>
      </c>
      <c r="AH1426" s="46">
        <f>IF( (AA1426=""),AG1426*1,AG1426*(AA1426/100) )</f>
        <v>3183179.9999999995</v>
      </c>
      <c r="AI1426" s="46">
        <v>0</v>
      </c>
      <c r="AJ1426" s="46">
        <f>IF((AI1426-AH1426) &gt; 1,0,IF((AI1426-AH1426)&lt;0,AH1426-AI1426,AI1426-AH1426))</f>
        <v>3183179.9999999995</v>
      </c>
      <c r="AK1426" s="46">
        <v>0.3</v>
      </c>
      <c r="AL1426" s="46">
        <f>AJ1426*(AK1426/100)</f>
        <v>9549.5399999999991</v>
      </c>
    </row>
    <row r="1427" spans="1:38" x14ac:dyDescent="0.45">
      <c r="A1427" s="16"/>
      <c r="B1427" s="21"/>
      <c r="C1427" s="16"/>
      <c r="D1427" s="16"/>
      <c r="E1427" s="56"/>
      <c r="F1427" s="56"/>
      <c r="G1427" s="57"/>
      <c r="H1427" s="56"/>
      <c r="I1427" s="56"/>
      <c r="J1427" s="56"/>
      <c r="K1427" s="56"/>
      <c r="L1427" s="71"/>
      <c r="M1427" s="56"/>
      <c r="N1427" s="46"/>
      <c r="O1427" s="46" t="s">
        <v>54</v>
      </c>
      <c r="P1427" s="46">
        <f>SUM(P1426:P1426)</f>
        <v>3183179.9999999995</v>
      </c>
      <c r="Q1427" s="56"/>
      <c r="R1427" s="58"/>
      <c r="S1427" s="59"/>
      <c r="T1427" s="58"/>
      <c r="U1427" s="58"/>
      <c r="V1427" s="60"/>
      <c r="W1427" s="56"/>
      <c r="X1427" s="56"/>
      <c r="Y1427" s="56"/>
      <c r="Z1427" s="46"/>
      <c r="AA1427" s="66"/>
      <c r="AB1427" s="46"/>
      <c r="AC1427" s="46"/>
      <c r="AD1427" s="61"/>
      <c r="AE1427" s="61"/>
      <c r="AF1427" s="46"/>
      <c r="AG1427" s="46"/>
      <c r="AH1427" s="46">
        <f>SUM(AH1426:AH1426)</f>
        <v>3183179.9999999995</v>
      </c>
      <c r="AI1427" s="46"/>
      <c r="AJ1427" s="46">
        <f>SUM(AJ1426:AJ1426)</f>
        <v>3183179.9999999995</v>
      </c>
      <c r="AK1427" s="46"/>
      <c r="AL1427" s="46">
        <f>SUM(AL1426:AL1426)</f>
        <v>9549.5399999999991</v>
      </c>
    </row>
    <row r="1428" spans="1:38" x14ac:dyDescent="0.45">
      <c r="A1428" s="16" t="s">
        <v>2218</v>
      </c>
      <c r="B1428" s="21">
        <v>3770400031343</v>
      </c>
      <c r="C1428" s="16" t="s">
        <v>2219</v>
      </c>
      <c r="D1428" s="16" t="s">
        <v>2220</v>
      </c>
      <c r="E1428" s="56">
        <v>801</v>
      </c>
      <c r="F1428" s="56">
        <v>8873</v>
      </c>
      <c r="G1428" s="57" t="s">
        <v>2221</v>
      </c>
      <c r="H1428" s="56" t="s">
        <v>42</v>
      </c>
      <c r="I1428" s="56">
        <v>23202</v>
      </c>
      <c r="J1428" s="56"/>
      <c r="K1428" s="56"/>
      <c r="L1428" s="71"/>
      <c r="M1428" s="56"/>
      <c r="N1428" s="46"/>
      <c r="O1428" s="46"/>
      <c r="P1428" s="46"/>
      <c r="Q1428" s="56"/>
      <c r="R1428" s="58"/>
      <c r="S1428" s="59"/>
      <c r="T1428" s="58"/>
      <c r="U1428" s="58"/>
      <c r="V1428" s="60"/>
      <c r="W1428" s="56"/>
      <c r="X1428" s="56"/>
      <c r="Y1428" s="56"/>
      <c r="Z1428" s="46"/>
      <c r="AA1428" s="66"/>
      <c r="AB1428" s="46"/>
      <c r="AC1428" s="46"/>
      <c r="AD1428" s="61"/>
      <c r="AE1428" s="61"/>
      <c r="AF1428" s="46"/>
      <c r="AG1428" s="46"/>
      <c r="AH1428" s="46"/>
      <c r="AI1428" s="46"/>
      <c r="AJ1428" s="46"/>
      <c r="AK1428" s="46"/>
      <c r="AL1428" s="46"/>
    </row>
    <row r="1429" spans="1:38" x14ac:dyDescent="0.45">
      <c r="A1429" s="16"/>
      <c r="B1429" s="21"/>
      <c r="C1429" s="16"/>
      <c r="D1429" s="16"/>
      <c r="E1429" s="56"/>
      <c r="F1429" s="56"/>
      <c r="G1429" s="57"/>
      <c r="H1429" s="56"/>
      <c r="I1429" s="56"/>
      <c r="J1429" s="56"/>
      <c r="K1429" s="56"/>
      <c r="L1429" s="71"/>
      <c r="M1429" s="56"/>
      <c r="N1429" s="46"/>
      <c r="O1429" s="46" t="s">
        <v>54</v>
      </c>
      <c r="P1429" s="46">
        <f>SUM(P1428:P1428)</f>
        <v>0</v>
      </c>
      <c r="Q1429" s="56"/>
      <c r="R1429" s="58"/>
      <c r="S1429" s="59"/>
      <c r="T1429" s="58"/>
      <c r="U1429" s="58"/>
      <c r="V1429" s="60"/>
      <c r="W1429" s="56"/>
      <c r="X1429" s="56"/>
      <c r="Y1429" s="56"/>
      <c r="Z1429" s="46"/>
      <c r="AA1429" s="66"/>
      <c r="AB1429" s="46"/>
      <c r="AC1429" s="46"/>
      <c r="AD1429" s="61"/>
      <c r="AE1429" s="61"/>
      <c r="AF1429" s="46"/>
      <c r="AG1429" s="46"/>
      <c r="AH1429" s="46">
        <f>SUM(AH1428:AH1428)</f>
        <v>0</v>
      </c>
      <c r="AI1429" s="46"/>
      <c r="AJ1429" s="46">
        <f>SUM(AJ1428:AJ1428)</f>
        <v>0</v>
      </c>
      <c r="AK1429" s="46"/>
      <c r="AL1429" s="46">
        <f>SUM(AL1428:AL1428)</f>
        <v>0</v>
      </c>
    </row>
    <row r="1430" spans="1:38" x14ac:dyDescent="0.45">
      <c r="A1430" s="16" t="s">
        <v>2222</v>
      </c>
      <c r="B1430" s="21">
        <v>3770400045964</v>
      </c>
      <c r="C1430" s="16" t="s">
        <v>2223</v>
      </c>
      <c r="D1430" s="16" t="s">
        <v>2224</v>
      </c>
      <c r="E1430" s="56">
        <v>802</v>
      </c>
      <c r="F1430" s="56">
        <v>1612</v>
      </c>
      <c r="G1430" s="57" t="s">
        <v>2225</v>
      </c>
      <c r="H1430" s="56" t="s">
        <v>42</v>
      </c>
      <c r="I1430" s="56">
        <v>30095</v>
      </c>
      <c r="J1430" s="56">
        <v>0</v>
      </c>
      <c r="K1430" s="56">
        <v>0</v>
      </c>
      <c r="L1430" s="71">
        <v>20</v>
      </c>
      <c r="M1430" s="56" t="s">
        <v>208</v>
      </c>
      <c r="N1430" s="46">
        <f>((J1430*400)+(K1430*100))+L1430</f>
        <v>20</v>
      </c>
      <c r="O1430" s="46">
        <v>150</v>
      </c>
      <c r="P1430" s="46">
        <f>N1430*O1430</f>
        <v>3000</v>
      </c>
      <c r="Q1430" s="56"/>
      <c r="R1430" s="58"/>
      <c r="S1430" s="59"/>
      <c r="T1430" s="58"/>
      <c r="U1430" s="58"/>
      <c r="V1430" s="60"/>
      <c r="W1430" s="56"/>
      <c r="X1430" s="56"/>
      <c r="Y1430" s="56"/>
      <c r="Z1430" s="46"/>
      <c r="AA1430" s="66"/>
      <c r="AB1430" s="46"/>
      <c r="AC1430" s="46"/>
      <c r="AD1430" s="61"/>
      <c r="AE1430" s="61"/>
      <c r="AF1430" s="46"/>
      <c r="AG1430" s="46">
        <f>IF(AND(AF1430="",P1430=""),0,IF((AF1430=""),P1430,IF((P1430=""),AF1430,AF1430+P1430)))</f>
        <v>3000</v>
      </c>
      <c r="AH1430" s="46">
        <f>IF( (AA1430=""),AG1430*1,AG1430*(AA1430/100) )</f>
        <v>3000</v>
      </c>
      <c r="AI1430" s="46">
        <v>0</v>
      </c>
      <c r="AJ1430" s="46">
        <f>IF((AI1430-AH1430) &gt; 1,0,IF((AI1430-AH1430)&lt;0,AH1430-AI1430,AI1430-AH1430))</f>
        <v>3000</v>
      </c>
      <c r="AK1430" s="46">
        <v>0.02</v>
      </c>
      <c r="AL1430" s="46">
        <f>AJ1430*(AK1430/100)</f>
        <v>0.6</v>
      </c>
    </row>
    <row r="1431" spans="1:38" x14ac:dyDescent="0.45">
      <c r="A1431" s="16"/>
      <c r="B1431" s="21"/>
      <c r="C1431" s="16"/>
      <c r="D1431" s="16"/>
      <c r="E1431" s="56"/>
      <c r="F1431" s="56"/>
      <c r="G1431" s="57"/>
      <c r="H1431" s="56"/>
      <c r="I1431" s="56"/>
      <c r="J1431" s="56"/>
      <c r="K1431" s="56"/>
      <c r="L1431" s="71"/>
      <c r="M1431" s="56"/>
      <c r="N1431" s="46"/>
      <c r="O1431" s="46"/>
      <c r="P1431" s="46"/>
      <c r="Q1431" s="73">
        <v>1</v>
      </c>
      <c r="R1431" s="58" t="s">
        <v>2222</v>
      </c>
      <c r="S1431" s="59">
        <v>3770400045964</v>
      </c>
      <c r="T1431" s="58" t="s">
        <v>2223</v>
      </c>
      <c r="U1431" s="58" t="s">
        <v>2226</v>
      </c>
      <c r="V1431" s="60"/>
      <c r="W1431" s="56" t="s">
        <v>210</v>
      </c>
      <c r="X1431" s="56" t="s">
        <v>211</v>
      </c>
      <c r="Y1431" s="56" t="s">
        <v>212</v>
      </c>
      <c r="Z1431" s="46">
        <v>80</v>
      </c>
      <c r="AA1431" s="66">
        <v>100</v>
      </c>
      <c r="AB1431" s="46">
        <v>6900</v>
      </c>
      <c r="AC1431" s="46">
        <f>Z1431*AB1431</f>
        <v>552000</v>
      </c>
      <c r="AD1431" s="61">
        <v>5</v>
      </c>
      <c r="AE1431" s="61">
        <v>5</v>
      </c>
      <c r="AF1431" s="46">
        <f>(AC1431*(100-AE1431))/100</f>
        <v>524400</v>
      </c>
      <c r="AG1431" s="46">
        <f>IF( (AF1431=""),0,SUM(AF1431:AF1431) )</f>
        <v>524400</v>
      </c>
      <c r="AH1431" s="46">
        <f>(AG1431/100)*(AA1431)</f>
        <v>524400</v>
      </c>
      <c r="AI1431" s="46">
        <v>0</v>
      </c>
      <c r="AJ1431" s="46">
        <f>IF((AI1431-AH1431) &gt; 1,0,IF((AI1431-AH1431)&lt;0,AH1431-AI1431,AI1431-AH1431))</f>
        <v>524400</v>
      </c>
      <c r="AK1431" s="46">
        <v>0.02</v>
      </c>
      <c r="AL1431" s="46">
        <f>AJ1431*(AK1431/100)</f>
        <v>104.88000000000001</v>
      </c>
    </row>
    <row r="1432" spans="1:38" x14ac:dyDescent="0.45">
      <c r="A1432" s="16"/>
      <c r="B1432" s="21"/>
      <c r="C1432" s="16"/>
      <c r="D1432" s="16"/>
      <c r="E1432" s="56"/>
      <c r="F1432" s="56"/>
      <c r="G1432" s="57"/>
      <c r="H1432" s="56"/>
      <c r="I1432" s="56"/>
      <c r="J1432" s="56"/>
      <c r="K1432" s="56"/>
      <c r="L1432" s="71"/>
      <c r="M1432" s="56"/>
      <c r="N1432" s="46"/>
      <c r="O1432" s="46" t="s">
        <v>54</v>
      </c>
      <c r="P1432" s="46">
        <f>SUM(P1430:P1431)</f>
        <v>3000</v>
      </c>
      <c r="Q1432" s="56"/>
      <c r="R1432" s="58"/>
      <c r="S1432" s="59"/>
      <c r="T1432" s="58"/>
      <c r="U1432" s="58"/>
      <c r="V1432" s="60"/>
      <c r="W1432" s="56"/>
      <c r="X1432" s="56"/>
      <c r="Y1432" s="56"/>
      <c r="Z1432" s="46"/>
      <c r="AA1432" s="66"/>
      <c r="AB1432" s="46"/>
      <c r="AC1432" s="46"/>
      <c r="AD1432" s="61"/>
      <c r="AE1432" s="61"/>
      <c r="AF1432" s="46"/>
      <c r="AG1432" s="46"/>
      <c r="AH1432" s="46">
        <f>SUM(AH1430:AH1431)</f>
        <v>527400</v>
      </c>
      <c r="AI1432" s="46"/>
      <c r="AJ1432" s="46">
        <f>SUM(AJ1430:AJ1431)</f>
        <v>527400</v>
      </c>
      <c r="AK1432" s="46"/>
      <c r="AL1432" s="46">
        <f>SUM(AL1430:AL1431)</f>
        <v>105.48</v>
      </c>
    </row>
    <row r="1433" spans="1:38" x14ac:dyDescent="0.45">
      <c r="A1433" s="16" t="s">
        <v>2227</v>
      </c>
      <c r="B1433" s="21">
        <v>3670800124048</v>
      </c>
      <c r="C1433" s="16" t="s">
        <v>2228</v>
      </c>
      <c r="D1433" s="16" t="s">
        <v>2229</v>
      </c>
      <c r="E1433" s="56">
        <v>803</v>
      </c>
      <c r="F1433" s="56">
        <v>2670</v>
      </c>
      <c r="G1433" s="57" t="s">
        <v>2230</v>
      </c>
      <c r="H1433" s="56" t="s">
        <v>42</v>
      </c>
      <c r="I1433" s="56">
        <v>29845</v>
      </c>
      <c r="J1433" s="56">
        <v>0</v>
      </c>
      <c r="K1433" s="56">
        <v>0</v>
      </c>
      <c r="L1433" s="71">
        <v>50.9</v>
      </c>
      <c r="M1433" s="56" t="s">
        <v>43</v>
      </c>
      <c r="N1433" s="46">
        <f>((J1433*400)+(K1433*100))+L1433</f>
        <v>50.9</v>
      </c>
      <c r="O1433" s="46">
        <v>250</v>
      </c>
      <c r="P1433" s="46">
        <f>N1433*O1433</f>
        <v>12725</v>
      </c>
      <c r="Q1433" s="56"/>
      <c r="R1433" s="58"/>
      <c r="S1433" s="59"/>
      <c r="T1433" s="58"/>
      <c r="U1433" s="58"/>
      <c r="V1433" s="60"/>
      <c r="W1433" s="56"/>
      <c r="X1433" s="56"/>
      <c r="Y1433" s="56"/>
      <c r="Z1433" s="46"/>
      <c r="AA1433" s="66"/>
      <c r="AB1433" s="46"/>
      <c r="AC1433" s="46"/>
      <c r="AD1433" s="61"/>
      <c r="AE1433" s="61"/>
      <c r="AF1433" s="46"/>
      <c r="AG1433" s="46">
        <f>IF(AND(AF1433="",P1433=""),0,IF((AF1433=""),P1433,IF((P1433=""),AF1433,AF1433+P1433)))</f>
        <v>12725</v>
      </c>
      <c r="AH1433" s="46">
        <f>IF( (AA1433=""),AG1433*1,AG1433*(AA1433/100) )</f>
        <v>12725</v>
      </c>
      <c r="AI1433" s="46">
        <v>0</v>
      </c>
      <c r="AJ1433" s="46">
        <f>IF((AI1433-AH1433) &gt; 1,0,IF((AI1433-AH1433)&lt;0,AH1433-AI1433,AI1433-AH1433))</f>
        <v>12725</v>
      </c>
      <c r="AK1433" s="46">
        <v>0.3</v>
      </c>
      <c r="AL1433" s="46">
        <f>AJ1433*(AK1433/100)</f>
        <v>38.175000000000004</v>
      </c>
    </row>
    <row r="1434" spans="1:38" x14ac:dyDescent="0.45">
      <c r="A1434" s="16"/>
      <c r="B1434" s="21"/>
      <c r="C1434" s="16"/>
      <c r="D1434" s="16"/>
      <c r="E1434" s="56"/>
      <c r="F1434" s="56"/>
      <c r="G1434" s="57"/>
      <c r="H1434" s="56"/>
      <c r="I1434" s="56"/>
      <c r="J1434" s="56"/>
      <c r="K1434" s="56"/>
      <c r="L1434" s="71"/>
      <c r="M1434" s="56"/>
      <c r="N1434" s="46"/>
      <c r="O1434" s="46" t="s">
        <v>54</v>
      </c>
      <c r="P1434" s="46">
        <f>SUM(P1433:P1433)</f>
        <v>12725</v>
      </c>
      <c r="Q1434" s="56"/>
      <c r="R1434" s="58"/>
      <c r="S1434" s="59"/>
      <c r="T1434" s="58"/>
      <c r="U1434" s="58"/>
      <c r="V1434" s="60"/>
      <c r="W1434" s="56"/>
      <c r="X1434" s="56"/>
      <c r="Y1434" s="56"/>
      <c r="Z1434" s="46"/>
      <c r="AA1434" s="66"/>
      <c r="AB1434" s="46"/>
      <c r="AC1434" s="46"/>
      <c r="AD1434" s="61"/>
      <c r="AE1434" s="61"/>
      <c r="AF1434" s="46"/>
      <c r="AG1434" s="46"/>
      <c r="AH1434" s="46">
        <f>SUM(AH1433:AH1433)</f>
        <v>12725</v>
      </c>
      <c r="AI1434" s="46"/>
      <c r="AJ1434" s="46">
        <f>SUM(AJ1433:AJ1433)</f>
        <v>12725</v>
      </c>
      <c r="AK1434" s="46"/>
      <c r="AL1434" s="46">
        <f>SUM(AL1433:AL1433)</f>
        <v>38.175000000000004</v>
      </c>
    </row>
    <row r="1435" spans="1:38" x14ac:dyDescent="0.45">
      <c r="A1435" s="16" t="s">
        <v>2231</v>
      </c>
      <c r="B1435" s="21">
        <v>3670800124048</v>
      </c>
      <c r="C1435" s="16" t="s">
        <v>2232</v>
      </c>
      <c r="D1435" s="16" t="s">
        <v>2229</v>
      </c>
      <c r="E1435" s="56">
        <v>804</v>
      </c>
      <c r="F1435" s="56">
        <v>9612</v>
      </c>
      <c r="G1435" s="57" t="s">
        <v>2233</v>
      </c>
      <c r="H1435" s="56" t="s">
        <v>42</v>
      </c>
      <c r="I1435" s="56">
        <v>30215</v>
      </c>
      <c r="J1435" s="56"/>
      <c r="K1435" s="56"/>
      <c r="L1435" s="71"/>
      <c r="M1435" s="56"/>
      <c r="N1435" s="46"/>
      <c r="O1435" s="46"/>
      <c r="P1435" s="46"/>
      <c r="Q1435" s="56"/>
      <c r="R1435" s="58"/>
      <c r="S1435" s="59"/>
      <c r="T1435" s="58"/>
      <c r="U1435" s="58"/>
      <c r="V1435" s="60"/>
      <c r="W1435" s="56"/>
      <c r="X1435" s="56"/>
      <c r="Y1435" s="56"/>
      <c r="Z1435" s="46"/>
      <c r="AA1435" s="66"/>
      <c r="AB1435" s="46"/>
      <c r="AC1435" s="46"/>
      <c r="AD1435" s="61"/>
      <c r="AE1435" s="61"/>
      <c r="AF1435" s="46"/>
      <c r="AG1435" s="46"/>
      <c r="AH1435" s="46"/>
      <c r="AI1435" s="46"/>
      <c r="AJ1435" s="46"/>
      <c r="AK1435" s="46"/>
      <c r="AL1435" s="46"/>
    </row>
    <row r="1436" spans="1:38" x14ac:dyDescent="0.45">
      <c r="A1436" s="16"/>
      <c r="B1436" s="21"/>
      <c r="C1436" s="16"/>
      <c r="D1436" s="16"/>
      <c r="E1436" s="56"/>
      <c r="F1436" s="56"/>
      <c r="G1436" s="57"/>
      <c r="H1436" s="56"/>
      <c r="I1436" s="56"/>
      <c r="J1436" s="56"/>
      <c r="K1436" s="56"/>
      <c r="L1436" s="71"/>
      <c r="M1436" s="56"/>
      <c r="N1436" s="46"/>
      <c r="O1436" s="46" t="s">
        <v>54</v>
      </c>
      <c r="P1436" s="46">
        <f>SUM(P1435:P1435)</f>
        <v>0</v>
      </c>
      <c r="Q1436" s="56"/>
      <c r="R1436" s="58"/>
      <c r="S1436" s="59"/>
      <c r="T1436" s="58"/>
      <c r="U1436" s="58"/>
      <c r="V1436" s="60"/>
      <c r="W1436" s="56"/>
      <c r="X1436" s="56"/>
      <c r="Y1436" s="56"/>
      <c r="Z1436" s="46"/>
      <c r="AA1436" s="66"/>
      <c r="AB1436" s="46"/>
      <c r="AC1436" s="46"/>
      <c r="AD1436" s="61"/>
      <c r="AE1436" s="61"/>
      <c r="AF1436" s="46"/>
      <c r="AG1436" s="46"/>
      <c r="AH1436" s="46">
        <f>SUM(AH1435:AH1435)</f>
        <v>0</v>
      </c>
      <c r="AI1436" s="46"/>
      <c r="AJ1436" s="46">
        <f>SUM(AJ1435:AJ1435)</f>
        <v>0</v>
      </c>
      <c r="AK1436" s="46"/>
      <c r="AL1436" s="46">
        <f>SUM(AL1435:AL1435)</f>
        <v>0</v>
      </c>
    </row>
    <row r="1437" spans="1:38" x14ac:dyDescent="0.45">
      <c r="A1437" s="16" t="s">
        <v>2227</v>
      </c>
      <c r="B1437" s="21">
        <v>3670800124048</v>
      </c>
      <c r="C1437" s="16" t="s">
        <v>2228</v>
      </c>
      <c r="D1437" s="16" t="s">
        <v>2229</v>
      </c>
      <c r="E1437" s="56">
        <v>805</v>
      </c>
      <c r="F1437" s="56">
        <v>2671</v>
      </c>
      <c r="G1437" s="57" t="s">
        <v>2234</v>
      </c>
      <c r="H1437" s="56" t="s">
        <v>42</v>
      </c>
      <c r="I1437" s="56">
        <v>30270</v>
      </c>
      <c r="J1437" s="56">
        <v>0</v>
      </c>
      <c r="K1437" s="56">
        <v>1</v>
      </c>
      <c r="L1437" s="71">
        <v>0</v>
      </c>
      <c r="M1437" s="56" t="s">
        <v>43</v>
      </c>
      <c r="N1437" s="46">
        <f>((J1437*400)+(K1437*100))+L1437</f>
        <v>100</v>
      </c>
      <c r="O1437" s="46">
        <v>500</v>
      </c>
      <c r="P1437" s="46">
        <f>N1437*O1437</f>
        <v>50000</v>
      </c>
      <c r="Q1437" s="56"/>
      <c r="R1437" s="58"/>
      <c r="S1437" s="59"/>
      <c r="T1437" s="58"/>
      <c r="U1437" s="58"/>
      <c r="V1437" s="60"/>
      <c r="W1437" s="56"/>
      <c r="X1437" s="56"/>
      <c r="Y1437" s="56"/>
      <c r="Z1437" s="46"/>
      <c r="AA1437" s="66"/>
      <c r="AB1437" s="46"/>
      <c r="AC1437" s="46"/>
      <c r="AD1437" s="61"/>
      <c r="AE1437" s="61"/>
      <c r="AF1437" s="46"/>
      <c r="AG1437" s="46">
        <f>IF(AND(AF1437="",P1437=""),0,IF((AF1437=""),P1437,IF((P1437=""),AF1437,AF1437+P1437)))</f>
        <v>50000</v>
      </c>
      <c r="AH1437" s="46">
        <f>IF( (AA1437=""),AG1437*1,AG1437*(AA1437/100) )</f>
        <v>50000</v>
      </c>
      <c r="AI1437" s="46">
        <v>0</v>
      </c>
      <c r="AJ1437" s="46">
        <f>IF((AI1437-AH1437) &gt; 1,0,IF((AI1437-AH1437)&lt;0,AH1437-AI1437,AI1437-AH1437))</f>
        <v>50000</v>
      </c>
      <c r="AK1437" s="46">
        <v>0.3</v>
      </c>
      <c r="AL1437" s="46">
        <f>AJ1437*(AK1437/100)</f>
        <v>150</v>
      </c>
    </row>
    <row r="1438" spans="1:38" x14ac:dyDescent="0.45">
      <c r="A1438" s="16"/>
      <c r="B1438" s="21"/>
      <c r="C1438" s="16"/>
      <c r="D1438" s="16"/>
      <c r="E1438" s="56">
        <v>806</v>
      </c>
      <c r="F1438" s="56">
        <v>6607</v>
      </c>
      <c r="G1438" s="57" t="s">
        <v>2235</v>
      </c>
      <c r="H1438" s="56" t="s">
        <v>42</v>
      </c>
      <c r="I1438" s="56">
        <v>30271</v>
      </c>
      <c r="J1438" s="56"/>
      <c r="K1438" s="56"/>
      <c r="L1438" s="71"/>
      <c r="M1438" s="56"/>
      <c r="N1438" s="46"/>
      <c r="O1438" s="46"/>
      <c r="P1438" s="46"/>
      <c r="Q1438" s="56"/>
      <c r="R1438" s="58"/>
      <c r="S1438" s="59"/>
      <c r="T1438" s="58"/>
      <c r="U1438" s="58"/>
      <c r="V1438" s="60"/>
      <c r="W1438" s="56"/>
      <c r="X1438" s="56"/>
      <c r="Y1438" s="56"/>
      <c r="Z1438" s="46"/>
      <c r="AA1438" s="66"/>
      <c r="AB1438" s="46"/>
      <c r="AC1438" s="46"/>
      <c r="AD1438" s="61"/>
      <c r="AE1438" s="61"/>
      <c r="AF1438" s="46"/>
      <c r="AG1438" s="46"/>
      <c r="AH1438" s="46"/>
      <c r="AI1438" s="46"/>
      <c r="AJ1438" s="46"/>
      <c r="AK1438" s="46"/>
      <c r="AL1438" s="46"/>
    </row>
    <row r="1439" spans="1:38" x14ac:dyDescent="0.45">
      <c r="A1439" s="16"/>
      <c r="B1439" s="21"/>
      <c r="C1439" s="16"/>
      <c r="D1439" s="16"/>
      <c r="E1439" s="56">
        <v>807</v>
      </c>
      <c r="F1439" s="56">
        <v>1693</v>
      </c>
      <c r="G1439" s="57" t="s">
        <v>2236</v>
      </c>
      <c r="H1439" s="56" t="s">
        <v>42</v>
      </c>
      <c r="I1439" s="56">
        <v>30272</v>
      </c>
      <c r="J1439" s="56">
        <v>0</v>
      </c>
      <c r="K1439" s="56">
        <v>1</v>
      </c>
      <c r="L1439" s="71">
        <v>0</v>
      </c>
      <c r="M1439" s="56" t="s">
        <v>43</v>
      </c>
      <c r="N1439" s="46">
        <f>((J1439*400)+(K1439*100))+L1439</f>
        <v>100</v>
      </c>
      <c r="O1439" s="46">
        <v>500</v>
      </c>
      <c r="P1439" s="46">
        <f>N1439*O1439</f>
        <v>50000</v>
      </c>
      <c r="Q1439" s="56"/>
      <c r="R1439" s="58"/>
      <c r="S1439" s="59"/>
      <c r="T1439" s="58"/>
      <c r="U1439" s="58"/>
      <c r="V1439" s="60"/>
      <c r="W1439" s="56"/>
      <c r="X1439" s="56"/>
      <c r="Y1439" s="56"/>
      <c r="Z1439" s="46"/>
      <c r="AA1439" s="66"/>
      <c r="AB1439" s="46"/>
      <c r="AC1439" s="46"/>
      <c r="AD1439" s="61"/>
      <c r="AE1439" s="61"/>
      <c r="AF1439" s="46"/>
      <c r="AG1439" s="46">
        <f>IF(AND(AF1439="",P1439=""),0,IF((AF1439=""),P1439,IF((P1439=""),AF1439,AF1439+P1439)))</f>
        <v>50000</v>
      </c>
      <c r="AH1439" s="46">
        <f>IF( (AA1439=""),AG1439*1,AG1439*(AA1439/100) )</f>
        <v>50000</v>
      </c>
      <c r="AI1439" s="46">
        <v>0</v>
      </c>
      <c r="AJ1439" s="46">
        <f>IF((AI1439-AH1439) &gt; 1,0,IF((AI1439-AH1439)&lt;0,AH1439-AI1439,AI1439-AH1439))</f>
        <v>50000</v>
      </c>
      <c r="AK1439" s="46">
        <v>0.3</v>
      </c>
      <c r="AL1439" s="46">
        <f>AJ1439*(AK1439/100)</f>
        <v>150</v>
      </c>
    </row>
    <row r="1440" spans="1:38" x14ac:dyDescent="0.45">
      <c r="A1440" s="16"/>
      <c r="B1440" s="21"/>
      <c r="C1440" s="16"/>
      <c r="D1440" s="16"/>
      <c r="E1440" s="56">
        <v>808</v>
      </c>
      <c r="F1440" s="56">
        <v>9102</v>
      </c>
      <c r="G1440" s="57" t="s">
        <v>2237</v>
      </c>
      <c r="H1440" s="56" t="s">
        <v>42</v>
      </c>
      <c r="I1440" s="56">
        <v>30273</v>
      </c>
      <c r="J1440" s="56"/>
      <c r="K1440" s="56"/>
      <c r="L1440" s="71"/>
      <c r="M1440" s="56"/>
      <c r="N1440" s="46"/>
      <c r="O1440" s="46"/>
      <c r="P1440" s="46"/>
      <c r="Q1440" s="56"/>
      <c r="R1440" s="58"/>
      <c r="S1440" s="59"/>
      <c r="T1440" s="58"/>
      <c r="U1440" s="58"/>
      <c r="V1440" s="60"/>
      <c r="W1440" s="56"/>
      <c r="X1440" s="56"/>
      <c r="Y1440" s="56"/>
      <c r="Z1440" s="46"/>
      <c r="AA1440" s="66"/>
      <c r="AB1440" s="46"/>
      <c r="AC1440" s="46"/>
      <c r="AD1440" s="61"/>
      <c r="AE1440" s="61"/>
      <c r="AF1440" s="46"/>
      <c r="AG1440" s="46"/>
      <c r="AH1440" s="46"/>
      <c r="AI1440" s="46"/>
      <c r="AJ1440" s="46"/>
      <c r="AK1440" s="46"/>
      <c r="AL1440" s="46"/>
    </row>
    <row r="1441" spans="1:38" x14ac:dyDescent="0.45">
      <c r="A1441" s="16"/>
      <c r="B1441" s="21"/>
      <c r="C1441" s="16"/>
      <c r="D1441" s="16"/>
      <c r="E1441" s="56">
        <v>809</v>
      </c>
      <c r="F1441" s="56">
        <v>2669</v>
      </c>
      <c r="G1441" s="57" t="s">
        <v>2238</v>
      </c>
      <c r="H1441" s="56" t="s">
        <v>42</v>
      </c>
      <c r="I1441" s="56">
        <v>30274</v>
      </c>
      <c r="J1441" s="56">
        <v>0</v>
      </c>
      <c r="K1441" s="56">
        <v>1</v>
      </c>
      <c r="L1441" s="71">
        <v>0</v>
      </c>
      <c r="M1441" s="56" t="s">
        <v>43</v>
      </c>
      <c r="N1441" s="46">
        <f>((J1441*400)+(K1441*100))+L1441</f>
        <v>100</v>
      </c>
      <c r="O1441" s="46">
        <v>500</v>
      </c>
      <c r="P1441" s="46">
        <f>N1441*O1441</f>
        <v>50000</v>
      </c>
      <c r="Q1441" s="56"/>
      <c r="R1441" s="58"/>
      <c r="S1441" s="59"/>
      <c r="T1441" s="58"/>
      <c r="U1441" s="58"/>
      <c r="V1441" s="60"/>
      <c r="W1441" s="56"/>
      <c r="X1441" s="56"/>
      <c r="Y1441" s="56"/>
      <c r="Z1441" s="46"/>
      <c r="AA1441" s="66"/>
      <c r="AB1441" s="46"/>
      <c r="AC1441" s="46"/>
      <c r="AD1441" s="61"/>
      <c r="AE1441" s="61"/>
      <c r="AF1441" s="46"/>
      <c r="AG1441" s="46">
        <f>IF(AND(AF1441="",P1441=""),0,IF((AF1441=""),P1441,IF((P1441=""),AF1441,AF1441+P1441)))</f>
        <v>50000</v>
      </c>
      <c r="AH1441" s="46">
        <f>IF( (AA1441=""),AG1441*1,AG1441*(AA1441/100) )</f>
        <v>50000</v>
      </c>
      <c r="AI1441" s="46">
        <v>0</v>
      </c>
      <c r="AJ1441" s="46">
        <f>IF((AI1441-AH1441) &gt; 1,0,IF((AI1441-AH1441)&lt;0,AH1441-AI1441,AI1441-AH1441))</f>
        <v>50000</v>
      </c>
      <c r="AK1441" s="46">
        <v>0.3</v>
      </c>
      <c r="AL1441" s="46">
        <f>AJ1441*(AK1441/100)</f>
        <v>150</v>
      </c>
    </row>
    <row r="1442" spans="1:38" x14ac:dyDescent="0.45">
      <c r="A1442" s="16"/>
      <c r="B1442" s="21"/>
      <c r="C1442" s="16"/>
      <c r="D1442" s="16"/>
      <c r="E1442" s="56">
        <v>810</v>
      </c>
      <c r="F1442" s="56">
        <v>9203</v>
      </c>
      <c r="G1442" s="57" t="s">
        <v>2239</v>
      </c>
      <c r="H1442" s="56" t="s">
        <v>42</v>
      </c>
      <c r="I1442" s="56">
        <v>32382</v>
      </c>
      <c r="J1442" s="56"/>
      <c r="K1442" s="56"/>
      <c r="L1442" s="71"/>
      <c r="M1442" s="56"/>
      <c r="N1442" s="46"/>
      <c r="O1442" s="46"/>
      <c r="P1442" s="46"/>
      <c r="Q1442" s="56"/>
      <c r="R1442" s="58"/>
      <c r="S1442" s="59"/>
      <c r="T1442" s="58"/>
      <c r="U1442" s="58"/>
      <c r="V1442" s="60"/>
      <c r="W1442" s="56"/>
      <c r="X1442" s="56"/>
      <c r="Y1442" s="56"/>
      <c r="Z1442" s="46"/>
      <c r="AA1442" s="66"/>
      <c r="AB1442" s="46"/>
      <c r="AC1442" s="46"/>
      <c r="AD1442" s="61"/>
      <c r="AE1442" s="61"/>
      <c r="AF1442" s="46"/>
      <c r="AG1442" s="46"/>
      <c r="AH1442" s="46"/>
      <c r="AI1442" s="46"/>
      <c r="AJ1442" s="46"/>
      <c r="AK1442" s="46"/>
      <c r="AL1442" s="46"/>
    </row>
    <row r="1443" spans="1:38" x14ac:dyDescent="0.45">
      <c r="A1443" s="16"/>
      <c r="B1443" s="21"/>
      <c r="C1443" s="16"/>
      <c r="D1443" s="16"/>
      <c r="E1443" s="56"/>
      <c r="F1443" s="56"/>
      <c r="G1443" s="57"/>
      <c r="H1443" s="56"/>
      <c r="I1443" s="56"/>
      <c r="J1443" s="56"/>
      <c r="K1443" s="56"/>
      <c r="L1443" s="71"/>
      <c r="M1443" s="56"/>
      <c r="N1443" s="46"/>
      <c r="O1443" s="46" t="s">
        <v>54</v>
      </c>
      <c r="P1443" s="46">
        <f>SUM(P1437:P1442)</f>
        <v>150000</v>
      </c>
      <c r="Q1443" s="56"/>
      <c r="R1443" s="58"/>
      <c r="S1443" s="59"/>
      <c r="T1443" s="58"/>
      <c r="U1443" s="58"/>
      <c r="V1443" s="60"/>
      <c r="W1443" s="56"/>
      <c r="X1443" s="56"/>
      <c r="Y1443" s="56"/>
      <c r="Z1443" s="46"/>
      <c r="AA1443" s="66"/>
      <c r="AB1443" s="46"/>
      <c r="AC1443" s="46"/>
      <c r="AD1443" s="61"/>
      <c r="AE1443" s="61"/>
      <c r="AF1443" s="46"/>
      <c r="AG1443" s="46"/>
      <c r="AH1443" s="46">
        <f>SUM(AH1437:AH1442)</f>
        <v>150000</v>
      </c>
      <c r="AI1443" s="46"/>
      <c r="AJ1443" s="46">
        <f>SUM(AJ1437:AJ1442)</f>
        <v>150000</v>
      </c>
      <c r="AK1443" s="46"/>
      <c r="AL1443" s="46">
        <f>SUM(AL1437:AL1442)</f>
        <v>450</v>
      </c>
    </row>
    <row r="1444" spans="1:38" x14ac:dyDescent="0.45">
      <c r="A1444" s="16" t="s">
        <v>2240</v>
      </c>
      <c r="B1444" s="21">
        <v>1560300008752</v>
      </c>
      <c r="C1444" s="16" t="s">
        <v>2241</v>
      </c>
      <c r="D1444" s="16" t="s">
        <v>2242</v>
      </c>
      <c r="E1444" s="56">
        <v>811</v>
      </c>
      <c r="F1444" s="56">
        <v>676</v>
      </c>
      <c r="G1444" s="57" t="s">
        <v>2243</v>
      </c>
      <c r="H1444" s="56" t="s">
        <v>42</v>
      </c>
      <c r="I1444" s="56">
        <v>30741</v>
      </c>
      <c r="J1444" s="56">
        <v>0</v>
      </c>
      <c r="K1444" s="56">
        <v>1</v>
      </c>
      <c r="L1444" s="71">
        <v>0</v>
      </c>
      <c r="M1444" s="56" t="s">
        <v>43</v>
      </c>
      <c r="N1444" s="46">
        <f>((J1444*400)+(K1444*100))+L1444</f>
        <v>100</v>
      </c>
      <c r="O1444" s="46">
        <v>300</v>
      </c>
      <c r="P1444" s="46">
        <f>N1444*O1444</f>
        <v>30000</v>
      </c>
      <c r="Q1444" s="56"/>
      <c r="R1444" s="58"/>
      <c r="S1444" s="59"/>
      <c r="T1444" s="58"/>
      <c r="U1444" s="58"/>
      <c r="V1444" s="60"/>
      <c r="W1444" s="56"/>
      <c r="X1444" s="56"/>
      <c r="Y1444" s="56"/>
      <c r="Z1444" s="46"/>
      <c r="AA1444" s="66"/>
      <c r="AB1444" s="46"/>
      <c r="AC1444" s="46"/>
      <c r="AD1444" s="61"/>
      <c r="AE1444" s="61"/>
      <c r="AF1444" s="46"/>
      <c r="AG1444" s="46">
        <f>IF(AND(AF1444="",P1444=""),0,IF((AF1444=""),P1444,IF((P1444=""),AF1444,AF1444+P1444)))</f>
        <v>30000</v>
      </c>
      <c r="AH1444" s="46">
        <f>IF( (AA1444=""),AG1444*1,AG1444*(AA1444/100) )</f>
        <v>30000</v>
      </c>
      <c r="AI1444" s="46">
        <v>0</v>
      </c>
      <c r="AJ1444" s="46">
        <f>IF((AI1444-AH1444) &gt; 1,0,IF((AI1444-AH1444)&lt;0,AH1444-AI1444,AI1444-AH1444))</f>
        <v>30000</v>
      </c>
      <c r="AK1444" s="46">
        <v>0.3</v>
      </c>
      <c r="AL1444" s="46">
        <f>AJ1444*(AK1444/100)</f>
        <v>90</v>
      </c>
    </row>
    <row r="1445" spans="1:38" x14ac:dyDescent="0.45">
      <c r="A1445" s="16"/>
      <c r="B1445" s="21"/>
      <c r="C1445" s="16"/>
      <c r="D1445" s="16"/>
      <c r="E1445" s="56"/>
      <c r="F1445" s="56"/>
      <c r="G1445" s="57"/>
      <c r="H1445" s="56"/>
      <c r="I1445" s="56"/>
      <c r="J1445" s="56"/>
      <c r="K1445" s="56"/>
      <c r="L1445" s="71"/>
      <c r="M1445" s="56"/>
      <c r="N1445" s="46"/>
      <c r="O1445" s="46" t="s">
        <v>54</v>
      </c>
      <c r="P1445" s="46">
        <f>SUM(P1444:P1444)</f>
        <v>30000</v>
      </c>
      <c r="Q1445" s="56"/>
      <c r="R1445" s="58"/>
      <c r="S1445" s="59"/>
      <c r="T1445" s="58"/>
      <c r="U1445" s="58"/>
      <c r="V1445" s="60"/>
      <c r="W1445" s="56"/>
      <c r="X1445" s="56"/>
      <c r="Y1445" s="56"/>
      <c r="Z1445" s="46"/>
      <c r="AA1445" s="66"/>
      <c r="AB1445" s="46"/>
      <c r="AC1445" s="46"/>
      <c r="AD1445" s="61"/>
      <c r="AE1445" s="61"/>
      <c r="AF1445" s="46"/>
      <c r="AG1445" s="46"/>
      <c r="AH1445" s="46">
        <f>SUM(AH1444:AH1444)</f>
        <v>30000</v>
      </c>
      <c r="AI1445" s="46"/>
      <c r="AJ1445" s="46">
        <f>SUM(AJ1444:AJ1444)</f>
        <v>30000</v>
      </c>
      <c r="AK1445" s="46"/>
      <c r="AL1445" s="46">
        <f>SUM(AL1444:AL1444)</f>
        <v>90</v>
      </c>
    </row>
    <row r="1446" spans="1:38" x14ac:dyDescent="0.45">
      <c r="A1446" s="16" t="s">
        <v>2244</v>
      </c>
      <c r="B1446" s="21">
        <v>3102002622705</v>
      </c>
      <c r="C1446" s="16" t="s">
        <v>2245</v>
      </c>
      <c r="D1446" s="16" t="s">
        <v>2246</v>
      </c>
      <c r="E1446" s="56">
        <v>812</v>
      </c>
      <c r="F1446" s="56">
        <v>9317</v>
      </c>
      <c r="G1446" s="57" t="s">
        <v>2247</v>
      </c>
      <c r="H1446" s="56" t="s">
        <v>42</v>
      </c>
      <c r="I1446" s="56">
        <v>29315</v>
      </c>
      <c r="J1446" s="56"/>
      <c r="K1446" s="56"/>
      <c r="L1446" s="71"/>
      <c r="M1446" s="56"/>
      <c r="N1446" s="46"/>
      <c r="O1446" s="46"/>
      <c r="P1446" s="46"/>
      <c r="Q1446" s="56"/>
      <c r="R1446" s="58"/>
      <c r="S1446" s="59"/>
      <c r="T1446" s="58"/>
      <c r="U1446" s="58"/>
      <c r="V1446" s="60"/>
      <c r="W1446" s="56"/>
      <c r="X1446" s="56"/>
      <c r="Y1446" s="56"/>
      <c r="Z1446" s="46"/>
      <c r="AA1446" s="66"/>
      <c r="AB1446" s="46"/>
      <c r="AC1446" s="46"/>
      <c r="AD1446" s="61"/>
      <c r="AE1446" s="61"/>
      <c r="AF1446" s="46"/>
      <c r="AG1446" s="46"/>
      <c r="AH1446" s="46"/>
      <c r="AI1446" s="46"/>
      <c r="AJ1446" s="46"/>
      <c r="AK1446" s="46"/>
      <c r="AL1446" s="46"/>
    </row>
    <row r="1447" spans="1:38" x14ac:dyDescent="0.45">
      <c r="A1447" s="16"/>
      <c r="B1447" s="21"/>
      <c r="C1447" s="16"/>
      <c r="D1447" s="16"/>
      <c r="E1447" s="56"/>
      <c r="F1447" s="56"/>
      <c r="G1447" s="57"/>
      <c r="H1447" s="56"/>
      <c r="I1447" s="56"/>
      <c r="J1447" s="56"/>
      <c r="K1447" s="56"/>
      <c r="L1447" s="71"/>
      <c r="M1447" s="56"/>
      <c r="N1447" s="46"/>
      <c r="O1447" s="46" t="s">
        <v>54</v>
      </c>
      <c r="P1447" s="46">
        <f>SUM(P1446:P1446)</f>
        <v>0</v>
      </c>
      <c r="Q1447" s="56"/>
      <c r="R1447" s="58"/>
      <c r="S1447" s="59"/>
      <c r="T1447" s="58"/>
      <c r="U1447" s="58"/>
      <c r="V1447" s="60"/>
      <c r="W1447" s="56"/>
      <c r="X1447" s="56"/>
      <c r="Y1447" s="56"/>
      <c r="Z1447" s="46"/>
      <c r="AA1447" s="66"/>
      <c r="AB1447" s="46"/>
      <c r="AC1447" s="46"/>
      <c r="AD1447" s="61"/>
      <c r="AE1447" s="61"/>
      <c r="AF1447" s="46"/>
      <c r="AG1447" s="46"/>
      <c r="AH1447" s="46">
        <f>SUM(AH1446:AH1446)</f>
        <v>0</v>
      </c>
      <c r="AI1447" s="46"/>
      <c r="AJ1447" s="46">
        <f>SUM(AJ1446:AJ1446)</f>
        <v>0</v>
      </c>
      <c r="AK1447" s="46"/>
      <c r="AL1447" s="46">
        <f>SUM(AL1446:AL1446)</f>
        <v>0</v>
      </c>
    </row>
    <row r="1448" spans="1:38" x14ac:dyDescent="0.45">
      <c r="A1448" s="16" t="s">
        <v>2248</v>
      </c>
      <c r="B1448" s="21">
        <v>3100901768077</v>
      </c>
      <c r="C1448" s="16" t="s">
        <v>2249</v>
      </c>
      <c r="D1448" s="16" t="s">
        <v>2250</v>
      </c>
      <c r="E1448" s="56">
        <v>813</v>
      </c>
      <c r="F1448" s="56">
        <v>8818</v>
      </c>
      <c r="G1448" s="57" t="s">
        <v>2251</v>
      </c>
      <c r="H1448" s="56" t="s">
        <v>42</v>
      </c>
      <c r="I1448" s="56">
        <v>33670</v>
      </c>
      <c r="J1448" s="56"/>
      <c r="K1448" s="56"/>
      <c r="L1448" s="71"/>
      <c r="M1448" s="56"/>
      <c r="N1448" s="46"/>
      <c r="O1448" s="46"/>
      <c r="P1448" s="46"/>
      <c r="Q1448" s="56"/>
      <c r="R1448" s="58"/>
      <c r="S1448" s="59"/>
      <c r="T1448" s="58"/>
      <c r="U1448" s="58"/>
      <c r="V1448" s="60"/>
      <c r="W1448" s="56"/>
      <c r="X1448" s="56"/>
      <c r="Y1448" s="56"/>
      <c r="Z1448" s="46"/>
      <c r="AA1448" s="66"/>
      <c r="AB1448" s="46"/>
      <c r="AC1448" s="46"/>
      <c r="AD1448" s="61"/>
      <c r="AE1448" s="61"/>
      <c r="AF1448" s="46"/>
      <c r="AG1448" s="46"/>
      <c r="AH1448" s="46"/>
      <c r="AI1448" s="46"/>
      <c r="AJ1448" s="46"/>
      <c r="AK1448" s="46"/>
      <c r="AL1448" s="46"/>
    </row>
    <row r="1449" spans="1:38" x14ac:dyDescent="0.45">
      <c r="A1449" s="16"/>
      <c r="B1449" s="21"/>
      <c r="C1449" s="16"/>
      <c r="D1449" s="16"/>
      <c r="E1449" s="56"/>
      <c r="F1449" s="56"/>
      <c r="G1449" s="57"/>
      <c r="H1449" s="56"/>
      <c r="I1449" s="56"/>
      <c r="J1449" s="56"/>
      <c r="K1449" s="56"/>
      <c r="L1449" s="71"/>
      <c r="M1449" s="56"/>
      <c r="N1449" s="46"/>
      <c r="O1449" s="46" t="s">
        <v>54</v>
      </c>
      <c r="P1449" s="46">
        <f>SUM(P1448:P1448)</f>
        <v>0</v>
      </c>
      <c r="Q1449" s="56"/>
      <c r="R1449" s="58"/>
      <c r="S1449" s="59"/>
      <c r="T1449" s="58"/>
      <c r="U1449" s="58"/>
      <c r="V1449" s="60"/>
      <c r="W1449" s="56"/>
      <c r="X1449" s="56"/>
      <c r="Y1449" s="56"/>
      <c r="Z1449" s="46"/>
      <c r="AA1449" s="66"/>
      <c r="AB1449" s="46"/>
      <c r="AC1449" s="46"/>
      <c r="AD1449" s="61"/>
      <c r="AE1449" s="61"/>
      <c r="AF1449" s="46"/>
      <c r="AG1449" s="46"/>
      <c r="AH1449" s="46">
        <f>SUM(AH1448:AH1448)</f>
        <v>0</v>
      </c>
      <c r="AI1449" s="46"/>
      <c r="AJ1449" s="46">
        <f>SUM(AJ1448:AJ1448)</f>
        <v>0</v>
      </c>
      <c r="AK1449" s="46"/>
      <c r="AL1449" s="46">
        <f>SUM(AL1448:AL1448)</f>
        <v>0</v>
      </c>
    </row>
    <row r="1450" spans="1:38" x14ac:dyDescent="0.45">
      <c r="A1450" s="16" t="s">
        <v>2252</v>
      </c>
      <c r="B1450" s="21">
        <v>3900200257290</v>
      </c>
      <c r="C1450" s="16" t="s">
        <v>2253</v>
      </c>
      <c r="D1450" s="16" t="s">
        <v>2254</v>
      </c>
      <c r="E1450" s="56">
        <v>814</v>
      </c>
      <c r="F1450" s="56">
        <v>9374</v>
      </c>
      <c r="G1450" s="57" t="s">
        <v>2255</v>
      </c>
      <c r="H1450" s="56" t="s">
        <v>42</v>
      </c>
      <c r="I1450" s="56">
        <v>14347</v>
      </c>
      <c r="J1450" s="56"/>
      <c r="K1450" s="56"/>
      <c r="L1450" s="71"/>
      <c r="M1450" s="56"/>
      <c r="N1450" s="46"/>
      <c r="O1450" s="46"/>
      <c r="P1450" s="46"/>
      <c r="Q1450" s="56"/>
      <c r="R1450" s="58"/>
      <c r="S1450" s="59"/>
      <c r="T1450" s="58"/>
      <c r="U1450" s="58"/>
      <c r="V1450" s="60"/>
      <c r="W1450" s="56"/>
      <c r="X1450" s="56"/>
      <c r="Y1450" s="56"/>
      <c r="Z1450" s="46"/>
      <c r="AA1450" s="66"/>
      <c r="AB1450" s="46"/>
      <c r="AC1450" s="46"/>
      <c r="AD1450" s="61"/>
      <c r="AE1450" s="61"/>
      <c r="AF1450" s="46"/>
      <c r="AG1450" s="46"/>
      <c r="AH1450" s="46"/>
      <c r="AI1450" s="46"/>
      <c r="AJ1450" s="46"/>
      <c r="AK1450" s="46"/>
      <c r="AL1450" s="46"/>
    </row>
    <row r="1451" spans="1:38" x14ac:dyDescent="0.45">
      <c r="A1451" s="16"/>
      <c r="B1451" s="21"/>
      <c r="C1451" s="16"/>
      <c r="D1451" s="16"/>
      <c r="E1451" s="56">
        <v>815</v>
      </c>
      <c r="F1451" s="56">
        <v>1691</v>
      </c>
      <c r="G1451" s="57" t="s">
        <v>2256</v>
      </c>
      <c r="H1451" s="56" t="s">
        <v>42</v>
      </c>
      <c r="I1451" s="56">
        <v>15519</v>
      </c>
      <c r="J1451" s="56">
        <v>0</v>
      </c>
      <c r="K1451" s="56">
        <v>0</v>
      </c>
      <c r="L1451" s="71">
        <v>53</v>
      </c>
      <c r="M1451" s="56" t="s">
        <v>43</v>
      </c>
      <c r="N1451" s="46">
        <f>((J1451*400)+(K1451*100))+L1451</f>
        <v>53</v>
      </c>
      <c r="O1451" s="46">
        <v>1000</v>
      </c>
      <c r="P1451" s="46">
        <f>N1451*O1451</f>
        <v>53000</v>
      </c>
      <c r="Q1451" s="56"/>
      <c r="R1451" s="58"/>
      <c r="S1451" s="59"/>
      <c r="T1451" s="58"/>
      <c r="U1451" s="58"/>
      <c r="V1451" s="60"/>
      <c r="W1451" s="56"/>
      <c r="X1451" s="56"/>
      <c r="Y1451" s="56"/>
      <c r="Z1451" s="46"/>
      <c r="AA1451" s="66"/>
      <c r="AB1451" s="46"/>
      <c r="AC1451" s="46"/>
      <c r="AD1451" s="61"/>
      <c r="AE1451" s="61"/>
      <c r="AF1451" s="46"/>
      <c r="AG1451" s="46">
        <f>IF(AND(AF1451="",P1451=""),0,IF((AF1451=""),P1451,IF((P1451=""),AF1451,AF1451+P1451)))</f>
        <v>53000</v>
      </c>
      <c r="AH1451" s="46">
        <f>IF( (AA1451=""),AG1451*1,AG1451*(AA1451/100) )</f>
        <v>53000</v>
      </c>
      <c r="AI1451" s="46">
        <v>0</v>
      </c>
      <c r="AJ1451" s="46">
        <f>IF((AI1451-AH1451) &gt; 1,0,IF((AI1451-AH1451)&lt;0,AH1451-AI1451,AI1451-AH1451))</f>
        <v>53000</v>
      </c>
      <c r="AK1451" s="46">
        <v>0.3</v>
      </c>
      <c r="AL1451" s="46">
        <f>AJ1451*(AK1451/100)</f>
        <v>159</v>
      </c>
    </row>
    <row r="1452" spans="1:38" x14ac:dyDescent="0.45">
      <c r="A1452" s="16"/>
      <c r="B1452" s="21"/>
      <c r="C1452" s="16"/>
      <c r="D1452" s="16"/>
      <c r="E1452" s="56"/>
      <c r="F1452" s="56"/>
      <c r="G1452" s="57"/>
      <c r="H1452" s="56"/>
      <c r="I1452" s="56"/>
      <c r="J1452" s="56"/>
      <c r="K1452" s="56"/>
      <c r="L1452" s="71"/>
      <c r="M1452" s="56"/>
      <c r="N1452" s="46"/>
      <c r="O1452" s="46" t="s">
        <v>54</v>
      </c>
      <c r="P1452" s="46">
        <f>SUM(P1450:P1451)</f>
        <v>53000</v>
      </c>
      <c r="Q1452" s="56"/>
      <c r="R1452" s="58"/>
      <c r="S1452" s="59"/>
      <c r="T1452" s="58"/>
      <c r="U1452" s="58"/>
      <c r="V1452" s="60"/>
      <c r="W1452" s="56"/>
      <c r="X1452" s="56"/>
      <c r="Y1452" s="56"/>
      <c r="Z1452" s="46"/>
      <c r="AA1452" s="66"/>
      <c r="AB1452" s="46"/>
      <c r="AC1452" s="46"/>
      <c r="AD1452" s="61"/>
      <c r="AE1452" s="61"/>
      <c r="AF1452" s="46"/>
      <c r="AG1452" s="46"/>
      <c r="AH1452" s="46">
        <f>SUM(AH1450:AH1451)</f>
        <v>53000</v>
      </c>
      <c r="AI1452" s="46"/>
      <c r="AJ1452" s="46">
        <f>SUM(AJ1450:AJ1451)</f>
        <v>53000</v>
      </c>
      <c r="AK1452" s="46"/>
      <c r="AL1452" s="46">
        <f>SUM(AL1450:AL1451)</f>
        <v>159</v>
      </c>
    </row>
    <row r="1453" spans="1:38" x14ac:dyDescent="0.45">
      <c r="A1453" s="16" t="s">
        <v>2257</v>
      </c>
      <c r="B1453" s="21">
        <v>5840200016141</v>
      </c>
      <c r="C1453" s="16" t="s">
        <v>2258</v>
      </c>
      <c r="D1453" s="16" t="s">
        <v>2259</v>
      </c>
      <c r="E1453" s="56">
        <v>816</v>
      </c>
      <c r="F1453" s="56">
        <v>441</v>
      </c>
      <c r="G1453" s="57" t="s">
        <v>2260</v>
      </c>
      <c r="H1453" s="56" t="s">
        <v>42</v>
      </c>
      <c r="I1453" s="56">
        <v>24627</v>
      </c>
      <c r="J1453" s="56">
        <v>0</v>
      </c>
      <c r="K1453" s="56">
        <v>0</v>
      </c>
      <c r="L1453" s="71">
        <v>24</v>
      </c>
      <c r="M1453" s="56" t="s">
        <v>43</v>
      </c>
      <c r="N1453" s="46">
        <f>((J1453*400)+(K1453*100))+L1453</f>
        <v>24</v>
      </c>
      <c r="O1453" s="46">
        <v>5500</v>
      </c>
      <c r="P1453" s="46">
        <f>N1453*O1453</f>
        <v>132000</v>
      </c>
      <c r="Q1453" s="56"/>
      <c r="R1453" s="58"/>
      <c r="S1453" s="59"/>
      <c r="T1453" s="58"/>
      <c r="U1453" s="58"/>
      <c r="V1453" s="60"/>
      <c r="W1453" s="56"/>
      <c r="X1453" s="56"/>
      <c r="Y1453" s="56"/>
      <c r="Z1453" s="46"/>
      <c r="AA1453" s="66"/>
      <c r="AB1453" s="46"/>
      <c r="AC1453" s="46"/>
      <c r="AD1453" s="61"/>
      <c r="AE1453" s="61"/>
      <c r="AF1453" s="46"/>
      <c r="AG1453" s="46">
        <f>IF(AND(AF1453="",P1453=""),0,IF((AF1453=""),P1453,IF((P1453=""),AF1453,AF1453+P1453)))</f>
        <v>132000</v>
      </c>
      <c r="AH1453" s="46">
        <f>IF( (AA1453=""),AG1453*1,AG1453*(AA1453/100) )</f>
        <v>132000</v>
      </c>
      <c r="AI1453" s="46">
        <v>0</v>
      </c>
      <c r="AJ1453" s="46">
        <f>IF((AI1453-AH1453) &gt; 1,0,IF((AI1453-AH1453)&lt;0,AH1453-AI1453,AI1453-AH1453))</f>
        <v>132000</v>
      </c>
      <c r="AK1453" s="46">
        <v>0.3</v>
      </c>
      <c r="AL1453" s="46">
        <f>AJ1453*(AK1453/100)</f>
        <v>396</v>
      </c>
    </row>
    <row r="1454" spans="1:38" x14ac:dyDescent="0.45">
      <c r="A1454" s="16"/>
      <c r="B1454" s="21"/>
      <c r="C1454" s="16"/>
      <c r="D1454" s="16"/>
      <c r="E1454" s="56"/>
      <c r="F1454" s="56"/>
      <c r="G1454" s="57"/>
      <c r="H1454" s="56"/>
      <c r="I1454" s="56"/>
      <c r="J1454" s="56"/>
      <c r="K1454" s="56"/>
      <c r="L1454" s="71"/>
      <c r="M1454" s="56"/>
      <c r="N1454" s="46"/>
      <c r="O1454" s="46" t="s">
        <v>54</v>
      </c>
      <c r="P1454" s="46">
        <f>SUM(P1453:P1453)</f>
        <v>132000</v>
      </c>
      <c r="Q1454" s="56"/>
      <c r="R1454" s="58"/>
      <c r="S1454" s="59"/>
      <c r="T1454" s="58"/>
      <c r="U1454" s="58"/>
      <c r="V1454" s="60"/>
      <c r="W1454" s="56"/>
      <c r="X1454" s="56"/>
      <c r="Y1454" s="56"/>
      <c r="Z1454" s="46"/>
      <c r="AA1454" s="66"/>
      <c r="AB1454" s="46"/>
      <c r="AC1454" s="46"/>
      <c r="AD1454" s="61"/>
      <c r="AE1454" s="61"/>
      <c r="AF1454" s="46"/>
      <c r="AG1454" s="46"/>
      <c r="AH1454" s="46">
        <f>SUM(AH1453:AH1453)</f>
        <v>132000</v>
      </c>
      <c r="AI1454" s="46"/>
      <c r="AJ1454" s="46">
        <f>SUM(AJ1453:AJ1453)</f>
        <v>132000</v>
      </c>
      <c r="AK1454" s="46"/>
      <c r="AL1454" s="46">
        <f>SUM(AL1453:AL1453)</f>
        <v>396</v>
      </c>
    </row>
    <row r="1455" spans="1:38" x14ac:dyDescent="0.45">
      <c r="A1455" s="16" t="s">
        <v>2261</v>
      </c>
      <c r="B1455" s="21">
        <v>3100900045594</v>
      </c>
      <c r="C1455" s="16" t="s">
        <v>2262</v>
      </c>
      <c r="D1455" s="16" t="s">
        <v>2263</v>
      </c>
      <c r="E1455" s="56">
        <v>817</v>
      </c>
      <c r="F1455" s="56">
        <v>791</v>
      </c>
      <c r="G1455" s="57" t="s">
        <v>2264</v>
      </c>
      <c r="H1455" s="56" t="s">
        <v>42</v>
      </c>
      <c r="I1455" s="56">
        <v>2662</v>
      </c>
      <c r="J1455" s="56">
        <v>1</v>
      </c>
      <c r="K1455" s="56">
        <v>0</v>
      </c>
      <c r="L1455" s="71">
        <v>0</v>
      </c>
      <c r="M1455" s="56" t="s">
        <v>43</v>
      </c>
      <c r="N1455" s="46">
        <f>((J1455*400)+(K1455*100))+L1455</f>
        <v>400</v>
      </c>
      <c r="O1455" s="46">
        <v>5000</v>
      </c>
      <c r="P1455" s="46">
        <f>N1455*O1455</f>
        <v>2000000</v>
      </c>
      <c r="Q1455" s="56"/>
      <c r="R1455" s="58"/>
      <c r="S1455" s="59"/>
      <c r="T1455" s="58"/>
      <c r="U1455" s="58"/>
      <c r="V1455" s="60"/>
      <c r="W1455" s="56"/>
      <c r="X1455" s="56"/>
      <c r="Y1455" s="56"/>
      <c r="Z1455" s="46"/>
      <c r="AA1455" s="66"/>
      <c r="AB1455" s="46"/>
      <c r="AC1455" s="46"/>
      <c r="AD1455" s="61"/>
      <c r="AE1455" s="61"/>
      <c r="AF1455" s="46"/>
      <c r="AG1455" s="46">
        <f>IF(AND(AF1455="",P1455=""),0,IF((AF1455=""),P1455,IF((P1455=""),AF1455,AF1455+P1455)))</f>
        <v>2000000</v>
      </c>
      <c r="AH1455" s="46">
        <f>IF( (AA1455=""),AG1455*1,AG1455*(AA1455/100) )</f>
        <v>2000000</v>
      </c>
      <c r="AI1455" s="46">
        <v>0</v>
      </c>
      <c r="AJ1455" s="46">
        <f>IF((AI1455-AH1455) &gt; 1,0,IF((AI1455-AH1455)&lt;0,AH1455-AI1455,AI1455-AH1455))</f>
        <v>2000000</v>
      </c>
      <c r="AK1455" s="46">
        <v>0.3</v>
      </c>
      <c r="AL1455" s="46">
        <f>AJ1455*(AK1455/100)</f>
        <v>6000</v>
      </c>
    </row>
    <row r="1456" spans="1:38" x14ac:dyDescent="0.45">
      <c r="A1456" s="16"/>
      <c r="B1456" s="21"/>
      <c r="C1456" s="16"/>
      <c r="D1456" s="16"/>
      <c r="E1456" s="56"/>
      <c r="F1456" s="56"/>
      <c r="G1456" s="57"/>
      <c r="H1456" s="56"/>
      <c r="I1456" s="56"/>
      <c r="J1456" s="56"/>
      <c r="K1456" s="56"/>
      <c r="L1456" s="71"/>
      <c r="M1456" s="56"/>
      <c r="N1456" s="46"/>
      <c r="O1456" s="46" t="s">
        <v>54</v>
      </c>
      <c r="P1456" s="46">
        <f>SUM(P1455:P1455)</f>
        <v>2000000</v>
      </c>
      <c r="Q1456" s="56"/>
      <c r="R1456" s="58"/>
      <c r="S1456" s="59"/>
      <c r="T1456" s="58"/>
      <c r="U1456" s="58"/>
      <c r="V1456" s="60"/>
      <c r="W1456" s="56"/>
      <c r="X1456" s="56"/>
      <c r="Y1456" s="56"/>
      <c r="Z1456" s="46"/>
      <c r="AA1456" s="66"/>
      <c r="AB1456" s="46"/>
      <c r="AC1456" s="46"/>
      <c r="AD1456" s="61"/>
      <c r="AE1456" s="61"/>
      <c r="AF1456" s="46"/>
      <c r="AG1456" s="46"/>
      <c r="AH1456" s="46">
        <f>SUM(AH1455:AH1455)</f>
        <v>2000000</v>
      </c>
      <c r="AI1456" s="46"/>
      <c r="AJ1456" s="46">
        <f>SUM(AJ1455:AJ1455)</f>
        <v>2000000</v>
      </c>
      <c r="AK1456" s="46"/>
      <c r="AL1456" s="46">
        <f>SUM(AL1455:AL1455)</f>
        <v>6000</v>
      </c>
    </row>
    <row r="1457" spans="1:38" x14ac:dyDescent="0.45">
      <c r="A1457" s="16" t="s">
        <v>2265</v>
      </c>
      <c r="B1457" s="21">
        <v>1779900060417</v>
      </c>
      <c r="C1457" s="16" t="s">
        <v>2266</v>
      </c>
      <c r="D1457" s="16" t="s">
        <v>2267</v>
      </c>
      <c r="E1457" s="56">
        <v>818</v>
      </c>
      <c r="F1457" s="56">
        <v>1714</v>
      </c>
      <c r="G1457" s="57" t="s">
        <v>2268</v>
      </c>
      <c r="H1457" s="56" t="s">
        <v>42</v>
      </c>
      <c r="I1457" s="56">
        <v>29427</v>
      </c>
      <c r="J1457" s="56">
        <v>2</v>
      </c>
      <c r="K1457" s="56">
        <v>3</v>
      </c>
      <c r="L1457" s="71">
        <v>37.6</v>
      </c>
      <c r="M1457" s="56" t="s">
        <v>43</v>
      </c>
      <c r="N1457" s="46">
        <f>((J1457*400)+(K1457*100))+L1457</f>
        <v>1137.5999999999999</v>
      </c>
      <c r="O1457" s="46">
        <v>380</v>
      </c>
      <c r="P1457" s="46">
        <f>N1457*O1457</f>
        <v>432287.99999999994</v>
      </c>
      <c r="Q1457" s="56"/>
      <c r="R1457" s="58"/>
      <c r="S1457" s="59"/>
      <c r="T1457" s="58"/>
      <c r="U1457" s="58"/>
      <c r="V1457" s="60"/>
      <c r="W1457" s="56"/>
      <c r="X1457" s="56"/>
      <c r="Y1457" s="56"/>
      <c r="Z1457" s="46"/>
      <c r="AA1457" s="66"/>
      <c r="AB1457" s="46"/>
      <c r="AC1457" s="46"/>
      <c r="AD1457" s="61"/>
      <c r="AE1457" s="61"/>
      <c r="AF1457" s="46"/>
      <c r="AG1457" s="46">
        <f>IF(AND(AF1457="",P1457=""),0,IF((AF1457=""),P1457,IF((P1457=""),AF1457,AF1457+P1457)))</f>
        <v>432287.99999999994</v>
      </c>
      <c r="AH1457" s="46">
        <f>IF( (AA1457=""),AG1457*1,AG1457*(AA1457/100) )</f>
        <v>432287.99999999994</v>
      </c>
      <c r="AI1457" s="46">
        <v>0</v>
      </c>
      <c r="AJ1457" s="46">
        <f>IF((AI1457-AH1457) &gt; 1,0,IF((AI1457-AH1457)&lt;0,AH1457-AI1457,AI1457-AH1457))</f>
        <v>432287.99999999994</v>
      </c>
      <c r="AK1457" s="46">
        <v>0.3</v>
      </c>
      <c r="AL1457" s="46">
        <f>AJ1457*(AK1457/100)</f>
        <v>1296.8639999999998</v>
      </c>
    </row>
    <row r="1458" spans="1:38" x14ac:dyDescent="0.45">
      <c r="A1458" s="16"/>
      <c r="B1458" s="21"/>
      <c r="C1458" s="16"/>
      <c r="D1458" s="16"/>
      <c r="E1458" s="56"/>
      <c r="F1458" s="56"/>
      <c r="G1458" s="57"/>
      <c r="H1458" s="56"/>
      <c r="I1458" s="56"/>
      <c r="J1458" s="56"/>
      <c r="K1458" s="56"/>
      <c r="L1458" s="71"/>
      <c r="M1458" s="56"/>
      <c r="N1458" s="46"/>
      <c r="O1458" s="46" t="s">
        <v>54</v>
      </c>
      <c r="P1458" s="46">
        <f>SUM(P1457:P1457)</f>
        <v>432287.99999999994</v>
      </c>
      <c r="Q1458" s="56"/>
      <c r="R1458" s="58"/>
      <c r="S1458" s="59"/>
      <c r="T1458" s="58"/>
      <c r="U1458" s="58"/>
      <c r="V1458" s="60"/>
      <c r="W1458" s="56"/>
      <c r="X1458" s="56"/>
      <c r="Y1458" s="56"/>
      <c r="Z1458" s="46"/>
      <c r="AA1458" s="66"/>
      <c r="AB1458" s="46"/>
      <c r="AC1458" s="46"/>
      <c r="AD1458" s="61"/>
      <c r="AE1458" s="61"/>
      <c r="AF1458" s="46"/>
      <c r="AG1458" s="46"/>
      <c r="AH1458" s="46">
        <f>SUM(AH1457:AH1457)</f>
        <v>432287.99999999994</v>
      </c>
      <c r="AI1458" s="46"/>
      <c r="AJ1458" s="46">
        <f>SUM(AJ1457:AJ1457)</f>
        <v>432287.99999999994</v>
      </c>
      <c r="AK1458" s="46"/>
      <c r="AL1458" s="46">
        <f>SUM(AL1457:AL1457)</f>
        <v>1296.8639999999998</v>
      </c>
    </row>
    <row r="1459" spans="1:38" x14ac:dyDescent="0.45">
      <c r="A1459" s="16" t="s">
        <v>2261</v>
      </c>
      <c r="B1459" s="21">
        <v>3100900045594</v>
      </c>
      <c r="C1459" s="16" t="s">
        <v>2262</v>
      </c>
      <c r="D1459" s="16" t="s">
        <v>2263</v>
      </c>
      <c r="E1459" s="56">
        <v>819</v>
      </c>
      <c r="F1459" s="56">
        <v>9399</v>
      </c>
      <c r="G1459" s="57" t="s">
        <v>2269</v>
      </c>
      <c r="H1459" s="56" t="s">
        <v>42</v>
      </c>
      <c r="I1459" s="56">
        <v>31191</v>
      </c>
      <c r="J1459" s="56"/>
      <c r="K1459" s="56"/>
      <c r="L1459" s="71"/>
      <c r="M1459" s="56"/>
      <c r="N1459" s="46"/>
      <c r="O1459" s="46"/>
      <c r="P1459" s="46"/>
      <c r="Q1459" s="56"/>
      <c r="R1459" s="58"/>
      <c r="S1459" s="59"/>
      <c r="T1459" s="58"/>
      <c r="U1459" s="58"/>
      <c r="V1459" s="60"/>
      <c r="W1459" s="56"/>
      <c r="X1459" s="56"/>
      <c r="Y1459" s="56"/>
      <c r="Z1459" s="46"/>
      <c r="AA1459" s="66"/>
      <c r="AB1459" s="46"/>
      <c r="AC1459" s="46"/>
      <c r="AD1459" s="61"/>
      <c r="AE1459" s="61"/>
      <c r="AF1459" s="46"/>
      <c r="AG1459" s="46"/>
      <c r="AH1459" s="46"/>
      <c r="AI1459" s="46"/>
      <c r="AJ1459" s="46"/>
      <c r="AK1459" s="46"/>
      <c r="AL1459" s="46"/>
    </row>
    <row r="1460" spans="1:38" x14ac:dyDescent="0.45">
      <c r="A1460" s="16"/>
      <c r="B1460" s="21"/>
      <c r="C1460" s="16"/>
      <c r="D1460" s="16"/>
      <c r="E1460" s="56">
        <v>820</v>
      </c>
      <c r="F1460" s="56">
        <v>6777</v>
      </c>
      <c r="G1460" s="57" t="s">
        <v>2270</v>
      </c>
      <c r="H1460" s="56" t="s">
        <v>42</v>
      </c>
      <c r="I1460" s="56">
        <v>32958</v>
      </c>
      <c r="J1460" s="56"/>
      <c r="K1460" s="56"/>
      <c r="L1460" s="71"/>
      <c r="M1460" s="56"/>
      <c r="N1460" s="46"/>
      <c r="O1460" s="46"/>
      <c r="P1460" s="46"/>
      <c r="Q1460" s="56"/>
      <c r="R1460" s="58"/>
      <c r="S1460" s="59"/>
      <c r="T1460" s="58"/>
      <c r="U1460" s="58"/>
      <c r="V1460" s="60"/>
      <c r="W1460" s="56"/>
      <c r="X1460" s="56"/>
      <c r="Y1460" s="56"/>
      <c r="Z1460" s="46"/>
      <c r="AA1460" s="66"/>
      <c r="AB1460" s="46"/>
      <c r="AC1460" s="46"/>
      <c r="AD1460" s="61"/>
      <c r="AE1460" s="61"/>
      <c r="AF1460" s="46"/>
      <c r="AG1460" s="46"/>
      <c r="AH1460" s="46"/>
      <c r="AI1460" s="46"/>
      <c r="AJ1460" s="46"/>
      <c r="AK1460" s="46"/>
      <c r="AL1460" s="46"/>
    </row>
    <row r="1461" spans="1:38" x14ac:dyDescent="0.45">
      <c r="A1461" s="16"/>
      <c r="B1461" s="21"/>
      <c r="C1461" s="16"/>
      <c r="D1461" s="16"/>
      <c r="E1461" s="56"/>
      <c r="F1461" s="56"/>
      <c r="G1461" s="57"/>
      <c r="H1461" s="56"/>
      <c r="I1461" s="56"/>
      <c r="J1461" s="56"/>
      <c r="K1461" s="56"/>
      <c r="L1461" s="71"/>
      <c r="M1461" s="56"/>
      <c r="N1461" s="46"/>
      <c r="O1461" s="46" t="s">
        <v>54</v>
      </c>
      <c r="P1461" s="46">
        <f>SUM(P1459:P1460)</f>
        <v>0</v>
      </c>
      <c r="Q1461" s="56"/>
      <c r="R1461" s="58"/>
      <c r="S1461" s="59"/>
      <c r="T1461" s="58"/>
      <c r="U1461" s="58"/>
      <c r="V1461" s="60"/>
      <c r="W1461" s="56"/>
      <c r="X1461" s="56"/>
      <c r="Y1461" s="56"/>
      <c r="Z1461" s="46"/>
      <c r="AA1461" s="66"/>
      <c r="AB1461" s="46"/>
      <c r="AC1461" s="46"/>
      <c r="AD1461" s="61"/>
      <c r="AE1461" s="61"/>
      <c r="AF1461" s="46"/>
      <c r="AG1461" s="46"/>
      <c r="AH1461" s="46">
        <f>SUM(AH1459:AH1460)</f>
        <v>0</v>
      </c>
      <c r="AI1461" s="46"/>
      <c r="AJ1461" s="46">
        <f>SUM(AJ1459:AJ1460)</f>
        <v>0</v>
      </c>
      <c r="AK1461" s="46"/>
      <c r="AL1461" s="46">
        <f>SUM(AL1459:AL1460)</f>
        <v>0</v>
      </c>
    </row>
    <row r="1462" spans="1:38" x14ac:dyDescent="0.45">
      <c r="A1462" s="16" t="s">
        <v>2271</v>
      </c>
      <c r="B1462" s="21">
        <v>3770400005750</v>
      </c>
      <c r="C1462" s="16" t="s">
        <v>2272</v>
      </c>
      <c r="D1462" s="16" t="s">
        <v>2273</v>
      </c>
      <c r="E1462" s="56">
        <v>821</v>
      </c>
      <c r="F1462" s="56">
        <v>942</v>
      </c>
      <c r="G1462" s="57" t="s">
        <v>2274</v>
      </c>
      <c r="H1462" s="56" t="s">
        <v>42</v>
      </c>
      <c r="I1462" s="56">
        <v>2490</v>
      </c>
      <c r="J1462" s="56">
        <v>1</v>
      </c>
      <c r="K1462" s="56">
        <v>2</v>
      </c>
      <c r="L1462" s="71">
        <v>8</v>
      </c>
      <c r="M1462" s="56" t="s">
        <v>90</v>
      </c>
      <c r="N1462" s="46">
        <f>((J1462*400)+(K1462*100))+L1462</f>
        <v>608</v>
      </c>
      <c r="O1462" s="46">
        <v>440</v>
      </c>
      <c r="P1462" s="46">
        <f>N1462*O1462</f>
        <v>267520</v>
      </c>
      <c r="Q1462" s="56"/>
      <c r="R1462" s="58"/>
      <c r="S1462" s="59"/>
      <c r="T1462" s="58"/>
      <c r="U1462" s="58"/>
      <c r="V1462" s="60"/>
      <c r="W1462" s="56"/>
      <c r="X1462" s="56"/>
      <c r="Y1462" s="56"/>
      <c r="Z1462" s="46"/>
      <c r="AA1462" s="66"/>
      <c r="AB1462" s="46"/>
      <c r="AC1462" s="46"/>
      <c r="AD1462" s="61"/>
      <c r="AE1462" s="61"/>
      <c r="AF1462" s="46"/>
      <c r="AG1462" s="46">
        <f>IF(AND(AF1462="",P1462=""),0,IF((AF1462=""),P1462,IF((P1462=""),AF1462,AF1462+P1462)))</f>
        <v>267520</v>
      </c>
      <c r="AH1462" s="46">
        <f>IF( (AA1462=""),AG1462*1,AG1462*(AA1462/100) )</f>
        <v>267520</v>
      </c>
      <c r="AI1462" s="46">
        <v>50000000</v>
      </c>
      <c r="AJ1462" s="46">
        <f>IF((AI1462-AH1462) &gt; 1,0,IF((AI1462-AH1462)&lt;0,AH1462-AI1462,AI1462-AH1462))</f>
        <v>0</v>
      </c>
      <c r="AK1462" s="46">
        <v>0.01</v>
      </c>
      <c r="AL1462" s="46">
        <f>AJ1462*(AK1462/100)</f>
        <v>0</v>
      </c>
    </row>
    <row r="1463" spans="1:38" x14ac:dyDescent="0.45">
      <c r="A1463" s="16"/>
      <c r="B1463" s="21"/>
      <c r="C1463" s="16"/>
      <c r="D1463" s="16"/>
      <c r="E1463" s="56"/>
      <c r="F1463" s="56"/>
      <c r="G1463" s="57"/>
      <c r="H1463" s="56"/>
      <c r="I1463" s="56"/>
      <c r="J1463" s="56"/>
      <c r="K1463" s="56"/>
      <c r="L1463" s="71"/>
      <c r="M1463" s="56"/>
      <c r="N1463" s="46"/>
      <c r="O1463" s="46" t="s">
        <v>54</v>
      </c>
      <c r="P1463" s="46">
        <f>SUM(P1462:P1462)</f>
        <v>267520</v>
      </c>
      <c r="Q1463" s="56"/>
      <c r="R1463" s="58"/>
      <c r="S1463" s="59"/>
      <c r="T1463" s="58"/>
      <c r="U1463" s="58"/>
      <c r="V1463" s="60"/>
      <c r="W1463" s="56"/>
      <c r="X1463" s="56"/>
      <c r="Y1463" s="56"/>
      <c r="Z1463" s="46"/>
      <c r="AA1463" s="66"/>
      <c r="AB1463" s="46"/>
      <c r="AC1463" s="46"/>
      <c r="AD1463" s="61"/>
      <c r="AE1463" s="61"/>
      <c r="AF1463" s="46"/>
      <c r="AG1463" s="46"/>
      <c r="AH1463" s="46">
        <f>SUM(AH1462:AH1462)</f>
        <v>267520</v>
      </c>
      <c r="AI1463" s="46"/>
      <c r="AJ1463" s="46">
        <f>SUM(AJ1462:AJ1462)</f>
        <v>0</v>
      </c>
      <c r="AK1463" s="46"/>
      <c r="AL1463" s="46">
        <f>SUM(AL1462:AL1462)</f>
        <v>0</v>
      </c>
    </row>
    <row r="1464" spans="1:38" x14ac:dyDescent="0.45">
      <c r="A1464" s="16" t="s">
        <v>2275</v>
      </c>
      <c r="B1464" s="21">
        <v>3770400293291</v>
      </c>
      <c r="C1464" s="16" t="s">
        <v>2276</v>
      </c>
      <c r="D1464" s="16" t="s">
        <v>2277</v>
      </c>
      <c r="E1464" s="56">
        <v>822</v>
      </c>
      <c r="F1464" s="56">
        <v>2339</v>
      </c>
      <c r="G1464" s="57" t="s">
        <v>2278</v>
      </c>
      <c r="H1464" s="56" t="s">
        <v>42</v>
      </c>
      <c r="I1464" s="56">
        <v>11535</v>
      </c>
      <c r="J1464" s="56">
        <v>26</v>
      </c>
      <c r="K1464" s="56">
        <v>3</v>
      </c>
      <c r="L1464" s="71">
        <v>64</v>
      </c>
      <c r="M1464" s="56" t="s">
        <v>90</v>
      </c>
      <c r="N1464" s="46">
        <f>((J1464*400)+(K1464*100))+L1464</f>
        <v>10764</v>
      </c>
      <c r="O1464" s="46">
        <v>150</v>
      </c>
      <c r="P1464" s="46">
        <f>N1464*O1464</f>
        <v>1614600</v>
      </c>
      <c r="Q1464" s="56"/>
      <c r="R1464" s="58"/>
      <c r="S1464" s="59"/>
      <c r="T1464" s="58"/>
      <c r="U1464" s="58"/>
      <c r="V1464" s="60"/>
      <c r="W1464" s="56"/>
      <c r="X1464" s="56"/>
      <c r="Y1464" s="56"/>
      <c r="Z1464" s="46"/>
      <c r="AA1464" s="66"/>
      <c r="AB1464" s="46"/>
      <c r="AC1464" s="46"/>
      <c r="AD1464" s="61"/>
      <c r="AE1464" s="61"/>
      <c r="AF1464" s="46"/>
      <c r="AG1464" s="46">
        <f>IF(AND(AF1464="",P1464=""),0,IF((AF1464=""),P1464,IF((P1464=""),AF1464,AF1464+P1464)))</f>
        <v>1614600</v>
      </c>
      <c r="AH1464" s="46">
        <f>IF( (AA1464=""),AG1464*1,AG1464*(AA1464/100) )</f>
        <v>1614600</v>
      </c>
      <c r="AI1464" s="46">
        <v>50000000</v>
      </c>
      <c r="AJ1464" s="46">
        <f>IF((AI1464-AH1464) &gt; 1,0,IF((AI1464-AH1464)&lt;0,AH1464-AI1464,AI1464-AH1464))</f>
        <v>0</v>
      </c>
      <c r="AK1464" s="46">
        <v>0.01</v>
      </c>
      <c r="AL1464" s="46">
        <f>AJ1464*(AK1464/100)</f>
        <v>0</v>
      </c>
    </row>
    <row r="1465" spans="1:38" x14ac:dyDescent="0.45">
      <c r="A1465" s="16"/>
      <c r="B1465" s="21"/>
      <c r="C1465" s="16"/>
      <c r="D1465" s="16"/>
      <c r="E1465" s="56"/>
      <c r="F1465" s="56"/>
      <c r="G1465" s="57"/>
      <c r="H1465" s="56"/>
      <c r="I1465" s="56"/>
      <c r="J1465" s="56"/>
      <c r="K1465" s="56"/>
      <c r="L1465" s="71"/>
      <c r="M1465" s="56"/>
      <c r="N1465" s="46"/>
      <c r="O1465" s="46" t="s">
        <v>54</v>
      </c>
      <c r="P1465" s="46">
        <f>SUM(P1464:P1464)</f>
        <v>1614600</v>
      </c>
      <c r="Q1465" s="56"/>
      <c r="R1465" s="58"/>
      <c r="S1465" s="59"/>
      <c r="T1465" s="58"/>
      <c r="U1465" s="58"/>
      <c r="V1465" s="60"/>
      <c r="W1465" s="56"/>
      <c r="X1465" s="56"/>
      <c r="Y1465" s="56"/>
      <c r="Z1465" s="46"/>
      <c r="AA1465" s="66"/>
      <c r="AB1465" s="46"/>
      <c r="AC1465" s="46"/>
      <c r="AD1465" s="61"/>
      <c r="AE1465" s="61"/>
      <c r="AF1465" s="46"/>
      <c r="AG1465" s="46"/>
      <c r="AH1465" s="46">
        <f>SUM(AH1464:AH1464)</f>
        <v>1614600</v>
      </c>
      <c r="AI1465" s="46"/>
      <c r="AJ1465" s="46">
        <f>SUM(AJ1464:AJ1464)</f>
        <v>0</v>
      </c>
      <c r="AK1465" s="46"/>
      <c r="AL1465" s="46">
        <f>SUM(AL1464:AL1464)</f>
        <v>0</v>
      </c>
    </row>
    <row r="1466" spans="1:38" x14ac:dyDescent="0.45">
      <c r="A1466" s="16" t="s">
        <v>2279</v>
      </c>
      <c r="B1466" s="21">
        <v>3770400029195</v>
      </c>
      <c r="C1466" s="16" t="s">
        <v>2280</v>
      </c>
      <c r="D1466" s="16" t="s">
        <v>2281</v>
      </c>
      <c r="E1466" s="56">
        <v>823</v>
      </c>
      <c r="F1466" s="56">
        <v>9895</v>
      </c>
      <c r="G1466" s="57" t="s">
        <v>2282</v>
      </c>
      <c r="H1466" s="56" t="s">
        <v>42</v>
      </c>
      <c r="I1466" s="56">
        <v>12254</v>
      </c>
      <c r="J1466" s="56"/>
      <c r="K1466" s="56"/>
      <c r="L1466" s="71"/>
      <c r="M1466" s="56"/>
      <c r="N1466" s="46"/>
      <c r="O1466" s="46"/>
      <c r="P1466" s="46"/>
      <c r="Q1466" s="56"/>
      <c r="R1466" s="58"/>
      <c r="S1466" s="59"/>
      <c r="T1466" s="58"/>
      <c r="U1466" s="58"/>
      <c r="V1466" s="60"/>
      <c r="W1466" s="56"/>
      <c r="X1466" s="56"/>
      <c r="Y1466" s="56"/>
      <c r="Z1466" s="46"/>
      <c r="AA1466" s="66"/>
      <c r="AB1466" s="46"/>
      <c r="AC1466" s="46"/>
      <c r="AD1466" s="61"/>
      <c r="AE1466" s="61"/>
      <c r="AF1466" s="46"/>
      <c r="AG1466" s="46"/>
      <c r="AH1466" s="46"/>
      <c r="AI1466" s="46"/>
      <c r="AJ1466" s="46"/>
      <c r="AK1466" s="46"/>
      <c r="AL1466" s="46"/>
    </row>
    <row r="1467" spans="1:38" x14ac:dyDescent="0.45">
      <c r="A1467" s="16"/>
      <c r="B1467" s="21"/>
      <c r="C1467" s="16"/>
      <c r="D1467" s="16"/>
      <c r="E1467" s="56">
        <v>824</v>
      </c>
      <c r="F1467" s="56">
        <v>4311</v>
      </c>
      <c r="G1467" s="57" t="s">
        <v>2283</v>
      </c>
      <c r="H1467" s="56" t="s">
        <v>42</v>
      </c>
      <c r="I1467" s="56">
        <v>13043</v>
      </c>
      <c r="J1467" s="56">
        <v>8</v>
      </c>
      <c r="K1467" s="56">
        <v>3</v>
      </c>
      <c r="L1467" s="71">
        <v>38</v>
      </c>
      <c r="M1467" s="56" t="s">
        <v>43</v>
      </c>
      <c r="N1467" s="46">
        <f>((J1467*400)+(K1467*100))+L1467</f>
        <v>3538</v>
      </c>
      <c r="O1467" s="46">
        <v>250</v>
      </c>
      <c r="P1467" s="46">
        <f>N1467*O1467</f>
        <v>884500</v>
      </c>
      <c r="Q1467" s="56"/>
      <c r="R1467" s="58"/>
      <c r="S1467" s="59"/>
      <c r="T1467" s="58"/>
      <c r="U1467" s="58"/>
      <c r="V1467" s="60"/>
      <c r="W1467" s="56"/>
      <c r="X1467" s="56"/>
      <c r="Y1467" s="56"/>
      <c r="Z1467" s="46"/>
      <c r="AA1467" s="66"/>
      <c r="AB1467" s="46"/>
      <c r="AC1467" s="46"/>
      <c r="AD1467" s="61"/>
      <c r="AE1467" s="61"/>
      <c r="AF1467" s="46"/>
      <c r="AG1467" s="46">
        <f>IF(AND(AF1467="",P1467=""),0,IF((AF1467=""),P1467,IF((P1467=""),AF1467,AF1467+P1467)))</f>
        <v>884500</v>
      </c>
      <c r="AH1467" s="46">
        <f>IF( (AA1467=""),AG1467*1,AG1467*(AA1467/100) )</f>
        <v>884500</v>
      </c>
      <c r="AI1467" s="46">
        <v>0</v>
      </c>
      <c r="AJ1467" s="46">
        <f>IF((AI1467-AH1467) &gt; 1,0,IF((AI1467-AH1467)&lt;0,AH1467-AI1467,AI1467-AH1467))</f>
        <v>884500</v>
      </c>
      <c r="AK1467" s="46">
        <v>0.3</v>
      </c>
      <c r="AL1467" s="46">
        <f>AJ1467*(AK1467/100)</f>
        <v>2653.5</v>
      </c>
    </row>
    <row r="1468" spans="1:38" x14ac:dyDescent="0.45">
      <c r="A1468" s="16"/>
      <c r="B1468" s="21"/>
      <c r="C1468" s="16"/>
      <c r="D1468" s="16"/>
      <c r="E1468" s="56">
        <v>825</v>
      </c>
      <c r="F1468" s="56">
        <v>4310</v>
      </c>
      <c r="G1468" s="57" t="s">
        <v>2284</v>
      </c>
      <c r="H1468" s="56" t="s">
        <v>42</v>
      </c>
      <c r="I1468" s="56">
        <v>14120</v>
      </c>
      <c r="J1468" s="56">
        <v>1</v>
      </c>
      <c r="K1468" s="56">
        <v>3</v>
      </c>
      <c r="L1468" s="71">
        <v>80</v>
      </c>
      <c r="M1468" s="56" t="s">
        <v>43</v>
      </c>
      <c r="N1468" s="46">
        <f>((J1468*400)+(K1468*100))+L1468</f>
        <v>780</v>
      </c>
      <c r="O1468" s="46">
        <v>440</v>
      </c>
      <c r="P1468" s="46">
        <f>N1468*O1468</f>
        <v>343200</v>
      </c>
      <c r="Q1468" s="56"/>
      <c r="R1468" s="58"/>
      <c r="S1468" s="59"/>
      <c r="T1468" s="58"/>
      <c r="U1468" s="58"/>
      <c r="V1468" s="60"/>
      <c r="W1468" s="56"/>
      <c r="X1468" s="56"/>
      <c r="Y1468" s="56"/>
      <c r="Z1468" s="46"/>
      <c r="AA1468" s="66"/>
      <c r="AB1468" s="46"/>
      <c r="AC1468" s="46"/>
      <c r="AD1468" s="61"/>
      <c r="AE1468" s="61"/>
      <c r="AF1468" s="46"/>
      <c r="AG1468" s="46">
        <f>IF(AND(AF1468="",P1468=""),0,IF((AF1468=""),P1468,IF((P1468=""),AF1468,AF1468+P1468)))</f>
        <v>343200</v>
      </c>
      <c r="AH1468" s="46">
        <f>IF( (AA1468=""),AG1468*1,AG1468*(AA1468/100) )</f>
        <v>343200</v>
      </c>
      <c r="AI1468" s="46">
        <v>0</v>
      </c>
      <c r="AJ1468" s="46">
        <f>IF((AI1468-AH1468) &gt; 1,0,IF((AI1468-AH1468)&lt;0,AH1468-AI1468,AI1468-AH1468))</f>
        <v>343200</v>
      </c>
      <c r="AK1468" s="46">
        <v>0.3</v>
      </c>
      <c r="AL1468" s="46">
        <f>AJ1468*(AK1468/100)</f>
        <v>1029.5999999999999</v>
      </c>
    </row>
    <row r="1469" spans="1:38" x14ac:dyDescent="0.45">
      <c r="A1469" s="16"/>
      <c r="B1469" s="21"/>
      <c r="C1469" s="16"/>
      <c r="D1469" s="16"/>
      <c r="E1469" s="56">
        <v>826</v>
      </c>
      <c r="F1469" s="56">
        <v>6896</v>
      </c>
      <c r="G1469" s="57" t="s">
        <v>2285</v>
      </c>
      <c r="H1469" s="56" t="s">
        <v>42</v>
      </c>
      <c r="I1469" s="56">
        <v>15423</v>
      </c>
      <c r="J1469" s="56"/>
      <c r="K1469" s="56"/>
      <c r="L1469" s="71"/>
      <c r="M1469" s="56"/>
      <c r="N1469" s="46"/>
      <c r="O1469" s="46"/>
      <c r="P1469" s="46"/>
      <c r="Q1469" s="56"/>
      <c r="R1469" s="58"/>
      <c r="S1469" s="59"/>
      <c r="T1469" s="58"/>
      <c r="U1469" s="58"/>
      <c r="V1469" s="60"/>
      <c r="W1469" s="56"/>
      <c r="X1469" s="56"/>
      <c r="Y1469" s="56"/>
      <c r="Z1469" s="46"/>
      <c r="AA1469" s="66"/>
      <c r="AB1469" s="46"/>
      <c r="AC1469" s="46"/>
      <c r="AD1469" s="61"/>
      <c r="AE1469" s="61"/>
      <c r="AF1469" s="46"/>
      <c r="AG1469" s="46"/>
      <c r="AH1469" s="46"/>
      <c r="AI1469" s="46"/>
      <c r="AJ1469" s="46"/>
      <c r="AK1469" s="46"/>
      <c r="AL1469" s="46"/>
    </row>
    <row r="1470" spans="1:38" x14ac:dyDescent="0.45">
      <c r="A1470" s="16"/>
      <c r="B1470" s="21"/>
      <c r="C1470" s="16"/>
      <c r="D1470" s="16"/>
      <c r="E1470" s="56"/>
      <c r="F1470" s="56"/>
      <c r="G1470" s="57"/>
      <c r="H1470" s="56"/>
      <c r="I1470" s="56"/>
      <c r="J1470" s="56"/>
      <c r="K1470" s="56"/>
      <c r="L1470" s="71"/>
      <c r="M1470" s="56"/>
      <c r="N1470" s="46"/>
      <c r="O1470" s="46" t="s">
        <v>54</v>
      </c>
      <c r="P1470" s="46">
        <f>SUM(P1466:P1469)</f>
        <v>1227700</v>
      </c>
      <c r="Q1470" s="56"/>
      <c r="R1470" s="58"/>
      <c r="S1470" s="59"/>
      <c r="T1470" s="58"/>
      <c r="U1470" s="58"/>
      <c r="V1470" s="60"/>
      <c r="W1470" s="56"/>
      <c r="X1470" s="56"/>
      <c r="Y1470" s="56"/>
      <c r="Z1470" s="46"/>
      <c r="AA1470" s="66"/>
      <c r="AB1470" s="46"/>
      <c r="AC1470" s="46"/>
      <c r="AD1470" s="61"/>
      <c r="AE1470" s="61"/>
      <c r="AF1470" s="46"/>
      <c r="AG1470" s="46"/>
      <c r="AH1470" s="46">
        <f>SUM(AH1466:AH1469)</f>
        <v>1227700</v>
      </c>
      <c r="AI1470" s="46"/>
      <c r="AJ1470" s="46">
        <f>SUM(AJ1466:AJ1469)</f>
        <v>1227700</v>
      </c>
      <c r="AK1470" s="46"/>
      <c r="AL1470" s="46">
        <f>SUM(AL1466:AL1469)</f>
        <v>3683.1</v>
      </c>
    </row>
    <row r="1471" spans="1:38" x14ac:dyDescent="0.45">
      <c r="A1471" s="16" t="s">
        <v>2275</v>
      </c>
      <c r="B1471" s="21">
        <v>3770400293291</v>
      </c>
      <c r="C1471" s="16" t="s">
        <v>2276</v>
      </c>
      <c r="D1471" s="16" t="s">
        <v>2277</v>
      </c>
      <c r="E1471" s="56">
        <v>827</v>
      </c>
      <c r="F1471" s="56">
        <v>2341</v>
      </c>
      <c r="G1471" s="57" t="s">
        <v>2286</v>
      </c>
      <c r="H1471" s="56" t="s">
        <v>42</v>
      </c>
      <c r="I1471" s="56">
        <v>15465</v>
      </c>
      <c r="J1471" s="56">
        <v>6</v>
      </c>
      <c r="K1471" s="56">
        <v>0</v>
      </c>
      <c r="L1471" s="71">
        <v>28</v>
      </c>
      <c r="M1471" s="56" t="s">
        <v>90</v>
      </c>
      <c r="N1471" s="46">
        <f>((J1471*400)+(K1471*100))+L1471</f>
        <v>2428</v>
      </c>
      <c r="O1471" s="46">
        <v>230</v>
      </c>
      <c r="P1471" s="46">
        <f>N1471*O1471</f>
        <v>558440</v>
      </c>
      <c r="Q1471" s="56"/>
      <c r="R1471" s="58"/>
      <c r="S1471" s="59"/>
      <c r="T1471" s="58"/>
      <c r="U1471" s="58"/>
      <c r="V1471" s="60"/>
      <c r="W1471" s="56"/>
      <c r="X1471" s="56"/>
      <c r="Y1471" s="56"/>
      <c r="Z1471" s="46"/>
      <c r="AA1471" s="66"/>
      <c r="AB1471" s="46"/>
      <c r="AC1471" s="46"/>
      <c r="AD1471" s="61"/>
      <c r="AE1471" s="61"/>
      <c r="AF1471" s="46"/>
      <c r="AG1471" s="46">
        <f>IF(AND(AF1471="",P1471=""),0,IF((AF1471=""),P1471,IF((P1471=""),AF1471,AF1471+P1471)))</f>
        <v>558440</v>
      </c>
      <c r="AH1471" s="46">
        <f>IF( (AA1471=""),AG1471*1,AG1471*(AA1471/100) )</f>
        <v>558440</v>
      </c>
      <c r="AI1471" s="46">
        <v>50000000</v>
      </c>
      <c r="AJ1471" s="46">
        <f>IF((AI1471-AH1471) &gt; 1,0,IF((AI1471-AH1471)&lt;0,AH1471-AI1471,AI1471-AH1471))</f>
        <v>0</v>
      </c>
      <c r="AK1471" s="46">
        <v>0.01</v>
      </c>
      <c r="AL1471" s="46">
        <f>AJ1471*(AK1471/100)</f>
        <v>0</v>
      </c>
    </row>
    <row r="1472" spans="1:38" x14ac:dyDescent="0.45">
      <c r="A1472" s="16"/>
      <c r="B1472" s="21"/>
      <c r="C1472" s="16"/>
      <c r="D1472" s="16"/>
      <c r="E1472" s="56"/>
      <c r="F1472" s="56"/>
      <c r="G1472" s="57"/>
      <c r="H1472" s="56"/>
      <c r="I1472" s="56"/>
      <c r="J1472" s="56"/>
      <c r="K1472" s="56"/>
      <c r="L1472" s="71"/>
      <c r="M1472" s="56"/>
      <c r="N1472" s="46"/>
      <c r="O1472" s="46" t="s">
        <v>54</v>
      </c>
      <c r="P1472" s="46">
        <f>SUM(P1471:P1471)</f>
        <v>558440</v>
      </c>
      <c r="Q1472" s="56"/>
      <c r="R1472" s="58"/>
      <c r="S1472" s="59"/>
      <c r="T1472" s="58"/>
      <c r="U1472" s="58"/>
      <c r="V1472" s="60"/>
      <c r="W1472" s="56"/>
      <c r="X1472" s="56"/>
      <c r="Y1472" s="56"/>
      <c r="Z1472" s="46"/>
      <c r="AA1472" s="66"/>
      <c r="AB1472" s="46"/>
      <c r="AC1472" s="46"/>
      <c r="AD1472" s="61"/>
      <c r="AE1472" s="61"/>
      <c r="AF1472" s="46"/>
      <c r="AG1472" s="46"/>
      <c r="AH1472" s="46">
        <f>SUM(AH1471:AH1471)</f>
        <v>558440</v>
      </c>
      <c r="AI1472" s="46"/>
      <c r="AJ1472" s="46">
        <f>SUM(AJ1471:AJ1471)</f>
        <v>0</v>
      </c>
      <c r="AK1472" s="46"/>
      <c r="AL1472" s="46">
        <f>SUM(AL1471:AL1471)</f>
        <v>0</v>
      </c>
    </row>
    <row r="1473" spans="1:38" x14ac:dyDescent="0.45">
      <c r="A1473" s="16" t="s">
        <v>2271</v>
      </c>
      <c r="B1473" s="21">
        <v>3770400005750</v>
      </c>
      <c r="C1473" s="16" t="s">
        <v>2272</v>
      </c>
      <c r="D1473" s="16" t="s">
        <v>2273</v>
      </c>
      <c r="E1473" s="56">
        <v>828</v>
      </c>
      <c r="F1473" s="56">
        <v>188</v>
      </c>
      <c r="G1473" s="57" t="s">
        <v>2287</v>
      </c>
      <c r="H1473" s="56" t="s">
        <v>42</v>
      </c>
      <c r="I1473" s="56">
        <v>30213</v>
      </c>
      <c r="J1473" s="56">
        <v>0</v>
      </c>
      <c r="K1473" s="56">
        <v>0</v>
      </c>
      <c r="L1473" s="71">
        <v>20</v>
      </c>
      <c r="M1473" s="56" t="s">
        <v>208</v>
      </c>
      <c r="N1473" s="46">
        <f>((J1473*400)+(K1473*100))+L1473</f>
        <v>20</v>
      </c>
      <c r="O1473" s="46">
        <v>500</v>
      </c>
      <c r="P1473" s="46">
        <f>N1473*O1473</f>
        <v>10000</v>
      </c>
      <c r="Q1473" s="56">
        <v>1</v>
      </c>
      <c r="R1473" s="58" t="s">
        <v>2271</v>
      </c>
      <c r="S1473" s="59">
        <v>3770400005750</v>
      </c>
      <c r="T1473" s="58" t="s">
        <v>2272</v>
      </c>
      <c r="U1473" s="58" t="s">
        <v>2288</v>
      </c>
      <c r="V1473" s="60"/>
      <c r="W1473" s="56" t="s">
        <v>210</v>
      </c>
      <c r="X1473" s="56" t="s">
        <v>211</v>
      </c>
      <c r="Y1473" s="56" t="s">
        <v>212</v>
      </c>
      <c r="Z1473" s="46">
        <v>80</v>
      </c>
      <c r="AA1473" s="66">
        <v>100</v>
      </c>
      <c r="AB1473" s="46">
        <v>6900</v>
      </c>
      <c r="AC1473" s="46">
        <f>Z1473*AB1473</f>
        <v>552000</v>
      </c>
      <c r="AD1473" s="61">
        <v>5</v>
      </c>
      <c r="AE1473" s="61">
        <v>5</v>
      </c>
      <c r="AF1473" s="46">
        <f>(AC1473*(100-AE1473))/100</f>
        <v>524400</v>
      </c>
      <c r="AG1473" s="46">
        <f>IF(AND(AF1473="",P1473=""),0,IF((AF1473=""),P1473, IF( (P1473=""),AF1473,AF1473+P1473)))</f>
        <v>534400</v>
      </c>
      <c r="AH1473" s="46">
        <f>IF( (AA1473=""),AG1473*1,AG1473*(AA1473/100) )</f>
        <v>534400</v>
      </c>
      <c r="AI1473" s="46">
        <v>50000000</v>
      </c>
      <c r="AJ1473" s="46">
        <f>IF((AI1473-AH1473) &gt; 1,0,IF((AI1473-AH1473)&lt;0,AH1473-AI1473,AI1473-AH1473))</f>
        <v>0</v>
      </c>
      <c r="AK1473" s="46">
        <v>0.02</v>
      </c>
      <c r="AL1473" s="46">
        <f>AJ1473*(AK1473/100)</f>
        <v>0</v>
      </c>
    </row>
    <row r="1474" spans="1:38" x14ac:dyDescent="0.45">
      <c r="A1474" s="16"/>
      <c r="B1474" s="21"/>
      <c r="C1474" s="16"/>
      <c r="D1474" s="16"/>
      <c r="E1474" s="56">
        <v>829</v>
      </c>
      <c r="F1474" s="56">
        <v>8509</v>
      </c>
      <c r="G1474" s="57" t="s">
        <v>2289</v>
      </c>
      <c r="H1474" s="56" t="s">
        <v>42</v>
      </c>
      <c r="I1474" s="56">
        <v>30214</v>
      </c>
      <c r="J1474" s="56"/>
      <c r="K1474" s="56"/>
      <c r="L1474" s="71"/>
      <c r="M1474" s="56"/>
      <c r="N1474" s="46"/>
      <c r="O1474" s="46"/>
      <c r="P1474" s="46"/>
      <c r="Q1474" s="56"/>
      <c r="R1474" s="58"/>
      <c r="S1474" s="59"/>
      <c r="T1474" s="58"/>
      <c r="U1474" s="58"/>
      <c r="V1474" s="60"/>
      <c r="W1474" s="56"/>
      <c r="X1474" s="56"/>
      <c r="Y1474" s="56"/>
      <c r="Z1474" s="46"/>
      <c r="AA1474" s="66"/>
      <c r="AB1474" s="46"/>
      <c r="AC1474" s="46"/>
      <c r="AD1474" s="61"/>
      <c r="AE1474" s="61"/>
      <c r="AF1474" s="46"/>
      <c r="AG1474" s="46"/>
      <c r="AH1474" s="46"/>
      <c r="AI1474" s="46"/>
      <c r="AJ1474" s="46"/>
      <c r="AK1474" s="46"/>
      <c r="AL1474" s="46"/>
    </row>
    <row r="1475" spans="1:38" x14ac:dyDescent="0.45">
      <c r="A1475" s="16"/>
      <c r="B1475" s="21"/>
      <c r="C1475" s="16"/>
      <c r="D1475" s="16"/>
      <c r="E1475" s="56"/>
      <c r="F1475" s="56"/>
      <c r="G1475" s="57"/>
      <c r="H1475" s="56"/>
      <c r="I1475" s="56"/>
      <c r="J1475" s="56"/>
      <c r="K1475" s="56"/>
      <c r="L1475" s="71"/>
      <c r="M1475" s="56"/>
      <c r="N1475" s="46"/>
      <c r="O1475" s="46" t="s">
        <v>54</v>
      </c>
      <c r="P1475" s="46">
        <f>SUM(P1473:P1474)</f>
        <v>10000</v>
      </c>
      <c r="Q1475" s="56"/>
      <c r="R1475" s="58"/>
      <c r="S1475" s="59"/>
      <c r="T1475" s="58"/>
      <c r="U1475" s="58"/>
      <c r="V1475" s="60"/>
      <c r="W1475" s="56"/>
      <c r="X1475" s="56"/>
      <c r="Y1475" s="56"/>
      <c r="Z1475" s="46"/>
      <c r="AA1475" s="66"/>
      <c r="AB1475" s="46"/>
      <c r="AC1475" s="46"/>
      <c r="AD1475" s="61"/>
      <c r="AE1475" s="61"/>
      <c r="AF1475" s="46"/>
      <c r="AG1475" s="46"/>
      <c r="AH1475" s="46">
        <f>SUM(AH1473:AH1474)</f>
        <v>534400</v>
      </c>
      <c r="AI1475" s="46"/>
      <c r="AJ1475" s="46">
        <f>SUM(AJ1473:AJ1474)</f>
        <v>0</v>
      </c>
      <c r="AK1475" s="46"/>
      <c r="AL1475" s="46">
        <f>SUM(AL1473:AL1474)</f>
        <v>0</v>
      </c>
    </row>
    <row r="1476" spans="1:38" x14ac:dyDescent="0.45">
      <c r="A1476" s="16" t="s">
        <v>2290</v>
      </c>
      <c r="B1476" s="21">
        <v>1779900136600</v>
      </c>
      <c r="C1476" s="16" t="s">
        <v>2291</v>
      </c>
      <c r="D1476" s="16" t="s">
        <v>2292</v>
      </c>
      <c r="E1476" s="56">
        <v>830</v>
      </c>
      <c r="F1476" s="56">
        <v>7741</v>
      </c>
      <c r="G1476" s="57" t="s">
        <v>2293</v>
      </c>
      <c r="H1476" s="56" t="s">
        <v>42</v>
      </c>
      <c r="I1476" s="56">
        <v>2820</v>
      </c>
      <c r="J1476" s="56"/>
      <c r="K1476" s="56"/>
      <c r="L1476" s="71"/>
      <c r="M1476" s="56"/>
      <c r="N1476" s="46"/>
      <c r="O1476" s="46"/>
      <c r="P1476" s="46"/>
      <c r="Q1476" s="56"/>
      <c r="R1476" s="58"/>
      <c r="S1476" s="59"/>
      <c r="T1476" s="58"/>
      <c r="U1476" s="58"/>
      <c r="V1476" s="60"/>
      <c r="W1476" s="56"/>
      <c r="X1476" s="56"/>
      <c r="Y1476" s="56"/>
      <c r="Z1476" s="46"/>
      <c r="AA1476" s="66"/>
      <c r="AB1476" s="46"/>
      <c r="AC1476" s="46"/>
      <c r="AD1476" s="61"/>
      <c r="AE1476" s="61"/>
      <c r="AF1476" s="46"/>
      <c r="AG1476" s="46"/>
      <c r="AH1476" s="46"/>
      <c r="AI1476" s="46"/>
      <c r="AJ1476" s="46"/>
      <c r="AK1476" s="46"/>
      <c r="AL1476" s="46"/>
    </row>
    <row r="1477" spans="1:38" x14ac:dyDescent="0.45">
      <c r="A1477" s="16"/>
      <c r="B1477" s="21"/>
      <c r="C1477" s="16"/>
      <c r="D1477" s="16"/>
      <c r="E1477" s="56"/>
      <c r="F1477" s="56"/>
      <c r="G1477" s="57"/>
      <c r="H1477" s="56"/>
      <c r="I1477" s="56"/>
      <c r="J1477" s="56"/>
      <c r="K1477" s="56"/>
      <c r="L1477" s="71"/>
      <c r="M1477" s="56"/>
      <c r="N1477" s="46"/>
      <c r="O1477" s="46" t="s">
        <v>54</v>
      </c>
      <c r="P1477" s="46">
        <f>SUM(P1476:P1476)</f>
        <v>0</v>
      </c>
      <c r="Q1477" s="56"/>
      <c r="R1477" s="58"/>
      <c r="S1477" s="59"/>
      <c r="T1477" s="58"/>
      <c r="U1477" s="58"/>
      <c r="V1477" s="60"/>
      <c r="W1477" s="56"/>
      <c r="X1477" s="56"/>
      <c r="Y1477" s="56"/>
      <c r="Z1477" s="46"/>
      <c r="AA1477" s="66"/>
      <c r="AB1477" s="46"/>
      <c r="AC1477" s="46"/>
      <c r="AD1477" s="61"/>
      <c r="AE1477" s="61"/>
      <c r="AF1477" s="46"/>
      <c r="AG1477" s="46"/>
      <c r="AH1477" s="46">
        <f>SUM(AH1476:AH1476)</f>
        <v>0</v>
      </c>
      <c r="AI1477" s="46"/>
      <c r="AJ1477" s="46">
        <f>SUM(AJ1476:AJ1476)</f>
        <v>0</v>
      </c>
      <c r="AK1477" s="46"/>
      <c r="AL1477" s="46">
        <f>SUM(AL1476:AL1476)</f>
        <v>0</v>
      </c>
    </row>
    <row r="1478" spans="1:38" x14ac:dyDescent="0.45">
      <c r="A1478" s="16" t="s">
        <v>2294</v>
      </c>
      <c r="B1478" s="21">
        <v>5101699001065</v>
      </c>
      <c r="C1478" s="16" t="s">
        <v>2295</v>
      </c>
      <c r="D1478" s="16" t="s">
        <v>2296</v>
      </c>
      <c r="E1478" s="56">
        <v>831</v>
      </c>
      <c r="F1478" s="56">
        <v>6884</v>
      </c>
      <c r="G1478" s="57" t="s">
        <v>2297</v>
      </c>
      <c r="H1478" s="56" t="s">
        <v>42</v>
      </c>
      <c r="I1478" s="56">
        <v>30045</v>
      </c>
      <c r="J1478" s="56"/>
      <c r="K1478" s="56"/>
      <c r="L1478" s="71"/>
      <c r="M1478" s="56"/>
      <c r="N1478" s="46"/>
      <c r="O1478" s="46"/>
      <c r="P1478" s="46"/>
      <c r="Q1478" s="56"/>
      <c r="R1478" s="58"/>
      <c r="S1478" s="59"/>
      <c r="T1478" s="58"/>
      <c r="U1478" s="58"/>
      <c r="V1478" s="60"/>
      <c r="W1478" s="56"/>
      <c r="X1478" s="56"/>
      <c r="Y1478" s="56"/>
      <c r="Z1478" s="46"/>
      <c r="AA1478" s="66"/>
      <c r="AB1478" s="46"/>
      <c r="AC1478" s="46"/>
      <c r="AD1478" s="61"/>
      <c r="AE1478" s="61"/>
      <c r="AF1478" s="46"/>
      <c r="AG1478" s="46"/>
      <c r="AH1478" s="46"/>
      <c r="AI1478" s="46"/>
      <c r="AJ1478" s="46"/>
      <c r="AK1478" s="46"/>
      <c r="AL1478" s="46"/>
    </row>
    <row r="1479" spans="1:38" x14ac:dyDescent="0.45">
      <c r="A1479" s="16"/>
      <c r="B1479" s="21"/>
      <c r="C1479" s="16"/>
      <c r="D1479" s="16"/>
      <c r="E1479" s="56"/>
      <c r="F1479" s="56"/>
      <c r="G1479" s="57"/>
      <c r="H1479" s="56"/>
      <c r="I1479" s="56"/>
      <c r="J1479" s="56"/>
      <c r="K1479" s="56"/>
      <c r="L1479" s="71"/>
      <c r="M1479" s="56"/>
      <c r="N1479" s="46"/>
      <c r="O1479" s="46" t="s">
        <v>54</v>
      </c>
      <c r="P1479" s="46">
        <f>SUM(P1478:P1478)</f>
        <v>0</v>
      </c>
      <c r="Q1479" s="56"/>
      <c r="R1479" s="58"/>
      <c r="S1479" s="59"/>
      <c r="T1479" s="58"/>
      <c r="U1479" s="58"/>
      <c r="V1479" s="60"/>
      <c r="W1479" s="56"/>
      <c r="X1479" s="56"/>
      <c r="Y1479" s="56"/>
      <c r="Z1479" s="46"/>
      <c r="AA1479" s="66"/>
      <c r="AB1479" s="46"/>
      <c r="AC1479" s="46"/>
      <c r="AD1479" s="61"/>
      <c r="AE1479" s="61"/>
      <c r="AF1479" s="46"/>
      <c r="AG1479" s="46"/>
      <c r="AH1479" s="46">
        <f>SUM(AH1478:AH1478)</f>
        <v>0</v>
      </c>
      <c r="AI1479" s="46"/>
      <c r="AJ1479" s="46">
        <f>SUM(AJ1478:AJ1478)</f>
        <v>0</v>
      </c>
      <c r="AK1479" s="46"/>
      <c r="AL1479" s="46">
        <f>SUM(AL1478:AL1478)</f>
        <v>0</v>
      </c>
    </row>
    <row r="1480" spans="1:38" x14ac:dyDescent="0.45">
      <c r="A1480" s="16" t="s">
        <v>2298</v>
      </c>
      <c r="B1480" s="21">
        <v>1770500008355</v>
      </c>
      <c r="C1480" s="16" t="s">
        <v>2299</v>
      </c>
      <c r="D1480" s="16" t="s">
        <v>2300</v>
      </c>
      <c r="E1480" s="56">
        <v>832</v>
      </c>
      <c r="F1480" s="56">
        <v>2505</v>
      </c>
      <c r="G1480" s="57" t="s">
        <v>2301</v>
      </c>
      <c r="H1480" s="56" t="s">
        <v>42</v>
      </c>
      <c r="I1480" s="56">
        <v>9286</v>
      </c>
      <c r="J1480" s="56">
        <v>0</v>
      </c>
      <c r="K1480" s="56">
        <v>2</v>
      </c>
      <c r="L1480" s="71">
        <v>29</v>
      </c>
      <c r="M1480" s="56" t="s">
        <v>90</v>
      </c>
      <c r="N1480" s="46">
        <f>((J1480*400)+(K1480*100))+L1480</f>
        <v>229</v>
      </c>
      <c r="O1480" s="46">
        <v>150</v>
      </c>
      <c r="P1480" s="46">
        <f>N1480*O1480</f>
        <v>34350</v>
      </c>
      <c r="Q1480" s="56"/>
      <c r="R1480" s="58"/>
      <c r="S1480" s="59"/>
      <c r="T1480" s="58"/>
      <c r="U1480" s="58"/>
      <c r="V1480" s="60"/>
      <c r="W1480" s="56"/>
      <c r="X1480" s="56"/>
      <c r="Y1480" s="56"/>
      <c r="Z1480" s="46"/>
      <c r="AA1480" s="66"/>
      <c r="AB1480" s="46"/>
      <c r="AC1480" s="46"/>
      <c r="AD1480" s="61"/>
      <c r="AE1480" s="61"/>
      <c r="AF1480" s="46"/>
      <c r="AG1480" s="46">
        <f>IF(AND(AF1480="",P1480=""),0,IF((AF1480=""),P1480,IF((P1480=""),AF1480,AF1480+P1480)))</f>
        <v>34350</v>
      </c>
      <c r="AH1480" s="46">
        <f>IF( (AA1480=""),AG1480*1,AG1480*(AA1480/100) )</f>
        <v>34350</v>
      </c>
      <c r="AI1480" s="46">
        <v>50000000</v>
      </c>
      <c r="AJ1480" s="46">
        <f>IF((AI1480-AH1480) &gt; 1,0,IF((AI1480-AH1480)&lt;0,AH1480-AI1480,AI1480-AH1480))</f>
        <v>0</v>
      </c>
      <c r="AK1480" s="46">
        <v>0.01</v>
      </c>
      <c r="AL1480" s="46">
        <f>AJ1480*(AK1480/100)</f>
        <v>0</v>
      </c>
    </row>
    <row r="1481" spans="1:38" x14ac:dyDescent="0.45">
      <c r="A1481" s="16"/>
      <c r="B1481" s="21"/>
      <c r="C1481" s="16"/>
      <c r="D1481" s="16"/>
      <c r="E1481" s="56"/>
      <c r="F1481" s="56"/>
      <c r="G1481" s="57"/>
      <c r="H1481" s="56"/>
      <c r="I1481" s="56"/>
      <c r="J1481" s="56"/>
      <c r="K1481" s="56"/>
      <c r="L1481" s="71"/>
      <c r="M1481" s="56"/>
      <c r="N1481" s="46"/>
      <c r="O1481" s="46" t="s">
        <v>54</v>
      </c>
      <c r="P1481" s="46">
        <f>SUM(P1480:P1480)</f>
        <v>34350</v>
      </c>
      <c r="Q1481" s="56"/>
      <c r="R1481" s="58"/>
      <c r="S1481" s="59"/>
      <c r="T1481" s="58"/>
      <c r="U1481" s="58"/>
      <c r="V1481" s="60"/>
      <c r="W1481" s="56"/>
      <c r="X1481" s="56"/>
      <c r="Y1481" s="56"/>
      <c r="Z1481" s="46"/>
      <c r="AA1481" s="66"/>
      <c r="AB1481" s="46"/>
      <c r="AC1481" s="46"/>
      <c r="AD1481" s="61"/>
      <c r="AE1481" s="61"/>
      <c r="AF1481" s="46"/>
      <c r="AG1481" s="46"/>
      <c r="AH1481" s="46">
        <f>SUM(AH1480:AH1480)</f>
        <v>34350</v>
      </c>
      <c r="AI1481" s="46"/>
      <c r="AJ1481" s="46">
        <f>SUM(AJ1480:AJ1480)</f>
        <v>0</v>
      </c>
      <c r="AK1481" s="46"/>
      <c r="AL1481" s="46">
        <f>SUM(AL1480:AL1480)</f>
        <v>0</v>
      </c>
    </row>
    <row r="1482" spans="1:38" x14ac:dyDescent="0.45">
      <c r="A1482" s="16" t="s">
        <v>2302</v>
      </c>
      <c r="B1482" s="21">
        <v>3101600239726</v>
      </c>
      <c r="C1482" s="16" t="s">
        <v>2303</v>
      </c>
      <c r="D1482" s="16" t="s">
        <v>2304</v>
      </c>
      <c r="E1482" s="56">
        <v>833</v>
      </c>
      <c r="F1482" s="56">
        <v>440</v>
      </c>
      <c r="G1482" s="57" t="s">
        <v>2305</v>
      </c>
      <c r="H1482" s="56" t="s">
        <v>42</v>
      </c>
      <c r="I1482" s="56">
        <v>4482</v>
      </c>
      <c r="J1482" s="56">
        <v>0</v>
      </c>
      <c r="K1482" s="56">
        <v>0</v>
      </c>
      <c r="L1482" s="71">
        <v>50</v>
      </c>
      <c r="M1482" s="56" t="s">
        <v>43</v>
      </c>
      <c r="N1482" s="46">
        <f>((J1482*400)+(K1482*100))+L1482</f>
        <v>50</v>
      </c>
      <c r="O1482" s="46">
        <v>3000</v>
      </c>
      <c r="P1482" s="46">
        <f>N1482*O1482</f>
        <v>150000</v>
      </c>
      <c r="Q1482" s="56"/>
      <c r="R1482" s="58"/>
      <c r="S1482" s="59"/>
      <c r="T1482" s="58"/>
      <c r="U1482" s="58"/>
      <c r="V1482" s="60"/>
      <c r="W1482" s="56"/>
      <c r="X1482" s="56"/>
      <c r="Y1482" s="56"/>
      <c r="Z1482" s="46"/>
      <c r="AA1482" s="66"/>
      <c r="AB1482" s="46"/>
      <c r="AC1482" s="46"/>
      <c r="AD1482" s="61"/>
      <c r="AE1482" s="61"/>
      <c r="AF1482" s="46"/>
      <c r="AG1482" s="46">
        <f>IF(AND(AF1482="",P1482=""),0,IF((AF1482=""),P1482,IF((P1482=""),AF1482,AF1482+P1482)))</f>
        <v>150000</v>
      </c>
      <c r="AH1482" s="46">
        <f>IF( (AA1482=""),AG1482*1,AG1482*(AA1482/100) )</f>
        <v>150000</v>
      </c>
      <c r="AI1482" s="46">
        <v>0</v>
      </c>
      <c r="AJ1482" s="46">
        <f>IF((AI1482-AH1482) &gt; 1,0,IF((AI1482-AH1482)&lt;0,AH1482-AI1482,AI1482-AH1482))</f>
        <v>150000</v>
      </c>
      <c r="AK1482" s="46">
        <v>0.3</v>
      </c>
      <c r="AL1482" s="46">
        <f>AJ1482*(AK1482/100)</f>
        <v>450</v>
      </c>
    </row>
    <row r="1483" spans="1:38" x14ac:dyDescent="0.45">
      <c r="A1483" s="16"/>
      <c r="B1483" s="21"/>
      <c r="C1483" s="16"/>
      <c r="D1483" s="16"/>
      <c r="E1483" s="56"/>
      <c r="F1483" s="56"/>
      <c r="G1483" s="57"/>
      <c r="H1483" s="56"/>
      <c r="I1483" s="56"/>
      <c r="J1483" s="56"/>
      <c r="K1483" s="56"/>
      <c r="L1483" s="71"/>
      <c r="M1483" s="56"/>
      <c r="N1483" s="46"/>
      <c r="O1483" s="46" t="s">
        <v>54</v>
      </c>
      <c r="P1483" s="46">
        <f>SUM(P1482:P1482)</f>
        <v>150000</v>
      </c>
      <c r="Q1483" s="56"/>
      <c r="R1483" s="58"/>
      <c r="S1483" s="59"/>
      <c r="T1483" s="58"/>
      <c r="U1483" s="58"/>
      <c r="V1483" s="60"/>
      <c r="W1483" s="56"/>
      <c r="X1483" s="56"/>
      <c r="Y1483" s="56"/>
      <c r="Z1483" s="46"/>
      <c r="AA1483" s="66"/>
      <c r="AB1483" s="46"/>
      <c r="AC1483" s="46"/>
      <c r="AD1483" s="61"/>
      <c r="AE1483" s="61"/>
      <c r="AF1483" s="46"/>
      <c r="AG1483" s="46"/>
      <c r="AH1483" s="46">
        <f>SUM(AH1482:AH1482)</f>
        <v>150000</v>
      </c>
      <c r="AI1483" s="46"/>
      <c r="AJ1483" s="46">
        <f>SUM(AJ1482:AJ1482)</f>
        <v>150000</v>
      </c>
      <c r="AK1483" s="46"/>
      <c r="AL1483" s="46">
        <f>SUM(AL1482:AL1482)</f>
        <v>450</v>
      </c>
    </row>
    <row r="1484" spans="1:38" x14ac:dyDescent="0.45">
      <c r="A1484" s="16" t="s">
        <v>2306</v>
      </c>
      <c r="B1484" s="21">
        <v>3230400139491</v>
      </c>
      <c r="C1484" s="16" t="s">
        <v>2307</v>
      </c>
      <c r="D1484" s="16" t="s">
        <v>2308</v>
      </c>
      <c r="E1484" s="56">
        <v>834</v>
      </c>
      <c r="F1484" s="56">
        <v>2221</v>
      </c>
      <c r="G1484" s="57" t="s">
        <v>2309</v>
      </c>
      <c r="H1484" s="56" t="s">
        <v>42</v>
      </c>
      <c r="I1484" s="56">
        <v>17777</v>
      </c>
      <c r="J1484" s="56">
        <v>0</v>
      </c>
      <c r="K1484" s="56">
        <v>0</v>
      </c>
      <c r="L1484" s="71">
        <v>42</v>
      </c>
      <c r="M1484" s="56" t="s">
        <v>43</v>
      </c>
      <c r="N1484" s="46">
        <f>((J1484*400)+(K1484*100))+L1484</f>
        <v>42</v>
      </c>
      <c r="O1484" s="46">
        <v>1000</v>
      </c>
      <c r="P1484" s="46">
        <f>N1484*O1484</f>
        <v>42000</v>
      </c>
      <c r="Q1484" s="56"/>
      <c r="R1484" s="58"/>
      <c r="S1484" s="59"/>
      <c r="T1484" s="58"/>
      <c r="U1484" s="58"/>
      <c r="V1484" s="60"/>
      <c r="W1484" s="56"/>
      <c r="X1484" s="56"/>
      <c r="Y1484" s="56"/>
      <c r="Z1484" s="46"/>
      <c r="AA1484" s="66"/>
      <c r="AB1484" s="46"/>
      <c r="AC1484" s="46"/>
      <c r="AD1484" s="61"/>
      <c r="AE1484" s="61"/>
      <c r="AF1484" s="46"/>
      <c r="AG1484" s="46">
        <f>IF(AND(AF1484="",P1484=""),0,IF((AF1484=""),P1484,IF((P1484=""),AF1484,AF1484+P1484)))</f>
        <v>42000</v>
      </c>
      <c r="AH1484" s="46">
        <f>IF( (AA1484=""),AG1484*1,AG1484*(AA1484/100) )</f>
        <v>42000</v>
      </c>
      <c r="AI1484" s="46">
        <v>0</v>
      </c>
      <c r="AJ1484" s="46">
        <f>IF((AI1484-AH1484) &gt; 1,0,IF((AI1484-AH1484)&lt;0,AH1484-AI1484,AI1484-AH1484))</f>
        <v>42000</v>
      </c>
      <c r="AK1484" s="46">
        <v>0.3</v>
      </c>
      <c r="AL1484" s="46">
        <f>AJ1484*(AK1484/100)</f>
        <v>126</v>
      </c>
    </row>
    <row r="1485" spans="1:38" x14ac:dyDescent="0.45">
      <c r="A1485" s="16"/>
      <c r="B1485" s="21"/>
      <c r="C1485" s="16"/>
      <c r="D1485" s="16"/>
      <c r="E1485" s="56"/>
      <c r="F1485" s="56"/>
      <c r="G1485" s="57"/>
      <c r="H1485" s="56"/>
      <c r="I1485" s="56"/>
      <c r="J1485" s="56"/>
      <c r="K1485" s="56"/>
      <c r="L1485" s="71"/>
      <c r="M1485" s="56"/>
      <c r="N1485" s="46"/>
      <c r="O1485" s="46" t="s">
        <v>54</v>
      </c>
      <c r="P1485" s="46">
        <f>SUM(P1484:P1484)</f>
        <v>42000</v>
      </c>
      <c r="Q1485" s="56"/>
      <c r="R1485" s="58"/>
      <c r="S1485" s="59"/>
      <c r="T1485" s="58"/>
      <c r="U1485" s="58"/>
      <c r="V1485" s="60"/>
      <c r="W1485" s="56"/>
      <c r="X1485" s="56"/>
      <c r="Y1485" s="56"/>
      <c r="Z1485" s="46"/>
      <c r="AA1485" s="66"/>
      <c r="AB1485" s="46"/>
      <c r="AC1485" s="46"/>
      <c r="AD1485" s="61"/>
      <c r="AE1485" s="61"/>
      <c r="AF1485" s="46"/>
      <c r="AG1485" s="46"/>
      <c r="AH1485" s="46">
        <f>SUM(AH1484:AH1484)</f>
        <v>42000</v>
      </c>
      <c r="AI1485" s="46"/>
      <c r="AJ1485" s="46">
        <f>SUM(AJ1484:AJ1484)</f>
        <v>42000</v>
      </c>
      <c r="AK1485" s="46"/>
      <c r="AL1485" s="46">
        <f>SUM(AL1484:AL1484)</f>
        <v>126</v>
      </c>
    </row>
    <row r="1486" spans="1:38" x14ac:dyDescent="0.45">
      <c r="A1486" s="16" t="s">
        <v>2310</v>
      </c>
      <c r="B1486" s="21">
        <v>3102001805351</v>
      </c>
      <c r="C1486" s="16" t="s">
        <v>2311</v>
      </c>
      <c r="D1486" s="16" t="s">
        <v>2312</v>
      </c>
      <c r="E1486" s="56">
        <v>835</v>
      </c>
      <c r="F1486" s="56">
        <v>8410</v>
      </c>
      <c r="G1486" s="57" t="s">
        <v>2313</v>
      </c>
      <c r="H1486" s="56" t="s">
        <v>42</v>
      </c>
      <c r="I1486" s="56">
        <v>21828</v>
      </c>
      <c r="J1486" s="56"/>
      <c r="K1486" s="56"/>
      <c r="L1486" s="71"/>
      <c r="M1486" s="56"/>
      <c r="N1486" s="46"/>
      <c r="O1486" s="46"/>
      <c r="P1486" s="46"/>
      <c r="Q1486" s="56"/>
      <c r="R1486" s="58"/>
      <c r="S1486" s="59"/>
      <c r="T1486" s="58"/>
      <c r="U1486" s="58"/>
      <c r="V1486" s="60"/>
      <c r="W1486" s="56"/>
      <c r="X1486" s="56"/>
      <c r="Y1486" s="56"/>
      <c r="Z1486" s="46"/>
      <c r="AA1486" s="66"/>
      <c r="AB1486" s="46"/>
      <c r="AC1486" s="46"/>
      <c r="AD1486" s="61"/>
      <c r="AE1486" s="61"/>
      <c r="AF1486" s="46"/>
      <c r="AG1486" s="46"/>
      <c r="AH1486" s="46"/>
      <c r="AI1486" s="46"/>
      <c r="AJ1486" s="46"/>
      <c r="AK1486" s="46"/>
      <c r="AL1486" s="46"/>
    </row>
    <row r="1487" spans="1:38" x14ac:dyDescent="0.45">
      <c r="A1487" s="16"/>
      <c r="B1487" s="21"/>
      <c r="C1487" s="16"/>
      <c r="D1487" s="16"/>
      <c r="E1487" s="56">
        <v>836</v>
      </c>
      <c r="F1487" s="56">
        <v>3413</v>
      </c>
      <c r="G1487" s="57" t="s">
        <v>2314</v>
      </c>
      <c r="H1487" s="56" t="s">
        <v>42</v>
      </c>
      <c r="I1487" s="56">
        <v>21829</v>
      </c>
      <c r="J1487" s="56">
        <v>0</v>
      </c>
      <c r="K1487" s="56">
        <v>0</v>
      </c>
      <c r="L1487" s="71">
        <v>51</v>
      </c>
      <c r="M1487" s="56" t="s">
        <v>43</v>
      </c>
      <c r="N1487" s="46">
        <f>((J1487*400)+(K1487*100))+L1487</f>
        <v>51</v>
      </c>
      <c r="O1487" s="46">
        <v>2500</v>
      </c>
      <c r="P1487" s="46">
        <f>N1487*O1487</f>
        <v>127500</v>
      </c>
      <c r="Q1487" s="56"/>
      <c r="R1487" s="58"/>
      <c r="S1487" s="59"/>
      <c r="T1487" s="58"/>
      <c r="U1487" s="58"/>
      <c r="V1487" s="60"/>
      <c r="W1487" s="56"/>
      <c r="X1487" s="56"/>
      <c r="Y1487" s="56"/>
      <c r="Z1487" s="46"/>
      <c r="AA1487" s="66"/>
      <c r="AB1487" s="46"/>
      <c r="AC1487" s="46"/>
      <c r="AD1487" s="61"/>
      <c r="AE1487" s="61"/>
      <c r="AF1487" s="46"/>
      <c r="AG1487" s="46">
        <f>IF(AND(AF1487="",P1487=""),0,IF((AF1487=""),P1487,IF((P1487=""),AF1487,AF1487+P1487)))</f>
        <v>127500</v>
      </c>
      <c r="AH1487" s="46">
        <f>IF( (AA1487=""),AG1487*1,AG1487*(AA1487/100) )</f>
        <v>127500</v>
      </c>
      <c r="AI1487" s="46">
        <v>0</v>
      </c>
      <c r="AJ1487" s="46">
        <f>IF((AI1487-AH1487) &gt; 1,0,IF((AI1487-AH1487)&lt;0,AH1487-AI1487,AI1487-AH1487))</f>
        <v>127500</v>
      </c>
      <c r="AK1487" s="46">
        <v>0.3</v>
      </c>
      <c r="AL1487" s="46">
        <f>AJ1487*(AK1487/100)</f>
        <v>382.5</v>
      </c>
    </row>
    <row r="1488" spans="1:38" x14ac:dyDescent="0.45">
      <c r="A1488" s="16"/>
      <c r="B1488" s="21"/>
      <c r="C1488" s="16"/>
      <c r="D1488" s="16"/>
      <c r="E1488" s="56"/>
      <c r="F1488" s="56"/>
      <c r="G1488" s="57"/>
      <c r="H1488" s="56"/>
      <c r="I1488" s="56"/>
      <c r="J1488" s="56"/>
      <c r="K1488" s="56"/>
      <c r="L1488" s="71"/>
      <c r="M1488" s="56"/>
      <c r="N1488" s="46"/>
      <c r="O1488" s="46" t="s">
        <v>54</v>
      </c>
      <c r="P1488" s="46">
        <f>SUM(P1486:P1487)</f>
        <v>127500</v>
      </c>
      <c r="Q1488" s="56"/>
      <c r="R1488" s="58"/>
      <c r="S1488" s="59"/>
      <c r="T1488" s="58"/>
      <c r="U1488" s="58"/>
      <c r="V1488" s="60"/>
      <c r="W1488" s="56"/>
      <c r="X1488" s="56"/>
      <c r="Y1488" s="56"/>
      <c r="Z1488" s="46"/>
      <c r="AA1488" s="66"/>
      <c r="AB1488" s="46"/>
      <c r="AC1488" s="46"/>
      <c r="AD1488" s="61"/>
      <c r="AE1488" s="61"/>
      <c r="AF1488" s="46"/>
      <c r="AG1488" s="46"/>
      <c r="AH1488" s="46">
        <f>SUM(AH1486:AH1487)</f>
        <v>127500</v>
      </c>
      <c r="AI1488" s="46"/>
      <c r="AJ1488" s="46">
        <f>SUM(AJ1486:AJ1487)</f>
        <v>127500</v>
      </c>
      <c r="AK1488" s="46"/>
      <c r="AL1488" s="46">
        <f>SUM(AL1486:AL1487)</f>
        <v>382.5</v>
      </c>
    </row>
    <row r="1489" spans="1:38" x14ac:dyDescent="0.45">
      <c r="A1489" s="16" t="s">
        <v>2315</v>
      </c>
      <c r="B1489" s="21">
        <v>3160600166329</v>
      </c>
      <c r="C1489" s="16" t="s">
        <v>2316</v>
      </c>
      <c r="D1489" s="16" t="s">
        <v>2317</v>
      </c>
      <c r="E1489" s="56">
        <v>837</v>
      </c>
      <c r="F1489" s="56">
        <v>1054</v>
      </c>
      <c r="G1489" s="57" t="s">
        <v>2318</v>
      </c>
      <c r="H1489" s="56" t="s">
        <v>42</v>
      </c>
      <c r="I1489" s="56">
        <v>28718</v>
      </c>
      <c r="J1489" s="56">
        <v>0</v>
      </c>
      <c r="K1489" s="56">
        <v>0</v>
      </c>
      <c r="L1489" s="71">
        <v>56</v>
      </c>
      <c r="M1489" s="56" t="s">
        <v>43</v>
      </c>
      <c r="N1489" s="46">
        <f>((J1489*400)+(K1489*100))+L1489</f>
        <v>56</v>
      </c>
      <c r="O1489" s="46">
        <v>500</v>
      </c>
      <c r="P1489" s="46">
        <f>N1489*O1489</f>
        <v>28000</v>
      </c>
      <c r="Q1489" s="56"/>
      <c r="R1489" s="58"/>
      <c r="S1489" s="59"/>
      <c r="T1489" s="58"/>
      <c r="U1489" s="58"/>
      <c r="V1489" s="60"/>
      <c r="W1489" s="56"/>
      <c r="X1489" s="56"/>
      <c r="Y1489" s="56"/>
      <c r="Z1489" s="46"/>
      <c r="AA1489" s="66"/>
      <c r="AB1489" s="46"/>
      <c r="AC1489" s="46"/>
      <c r="AD1489" s="61"/>
      <c r="AE1489" s="61"/>
      <c r="AF1489" s="46"/>
      <c r="AG1489" s="46">
        <f>IF(AND(AF1489="",P1489=""),0,IF((AF1489=""),P1489,IF((P1489=""),AF1489,AF1489+P1489)))</f>
        <v>28000</v>
      </c>
      <c r="AH1489" s="46">
        <f>IF( (AA1489=""),AG1489*1,AG1489*(AA1489/100) )</f>
        <v>28000</v>
      </c>
      <c r="AI1489" s="46">
        <v>0</v>
      </c>
      <c r="AJ1489" s="46">
        <f>IF((AI1489-AH1489) &gt; 1,0,IF((AI1489-AH1489)&lt;0,AH1489-AI1489,AI1489-AH1489))</f>
        <v>28000</v>
      </c>
      <c r="AK1489" s="46">
        <v>0.3</v>
      </c>
      <c r="AL1489" s="46">
        <f>AJ1489*(AK1489/100)</f>
        <v>84</v>
      </c>
    </row>
    <row r="1490" spans="1:38" x14ac:dyDescent="0.45">
      <c r="A1490" s="16"/>
      <c r="B1490" s="21"/>
      <c r="C1490" s="16"/>
      <c r="D1490" s="16"/>
      <c r="E1490" s="56"/>
      <c r="F1490" s="56"/>
      <c r="G1490" s="57"/>
      <c r="H1490" s="56"/>
      <c r="I1490" s="56"/>
      <c r="J1490" s="56"/>
      <c r="K1490" s="56"/>
      <c r="L1490" s="71"/>
      <c r="M1490" s="56"/>
      <c r="N1490" s="46"/>
      <c r="O1490" s="46" t="s">
        <v>54</v>
      </c>
      <c r="P1490" s="46">
        <f>SUM(P1489:P1489)</f>
        <v>28000</v>
      </c>
      <c r="Q1490" s="56"/>
      <c r="R1490" s="58"/>
      <c r="S1490" s="59"/>
      <c r="T1490" s="58"/>
      <c r="U1490" s="58"/>
      <c r="V1490" s="60"/>
      <c r="W1490" s="56"/>
      <c r="X1490" s="56"/>
      <c r="Y1490" s="56"/>
      <c r="Z1490" s="46"/>
      <c r="AA1490" s="66"/>
      <c r="AB1490" s="46"/>
      <c r="AC1490" s="46"/>
      <c r="AD1490" s="61"/>
      <c r="AE1490" s="61"/>
      <c r="AF1490" s="46"/>
      <c r="AG1490" s="46"/>
      <c r="AH1490" s="46">
        <f>SUM(AH1489:AH1489)</f>
        <v>28000</v>
      </c>
      <c r="AI1490" s="46"/>
      <c r="AJ1490" s="46">
        <f>SUM(AJ1489:AJ1489)</f>
        <v>28000</v>
      </c>
      <c r="AK1490" s="46"/>
      <c r="AL1490" s="46">
        <f>SUM(AL1489:AL1489)</f>
        <v>84</v>
      </c>
    </row>
    <row r="1491" spans="1:38" x14ac:dyDescent="0.45">
      <c r="A1491" s="16" t="s">
        <v>2319</v>
      </c>
      <c r="B1491" s="21">
        <v>3160600166329</v>
      </c>
      <c r="C1491" s="16" t="s">
        <v>2320</v>
      </c>
      <c r="D1491" s="16" t="s">
        <v>2317</v>
      </c>
      <c r="E1491" s="56">
        <v>838</v>
      </c>
      <c r="F1491" s="56">
        <v>1793</v>
      </c>
      <c r="G1491" s="57" t="s">
        <v>2321</v>
      </c>
      <c r="H1491" s="56" t="s">
        <v>42</v>
      </c>
      <c r="I1491" s="56">
        <v>28719</v>
      </c>
      <c r="J1491" s="56">
        <v>0</v>
      </c>
      <c r="K1491" s="56">
        <v>0</v>
      </c>
      <c r="L1491" s="71">
        <v>59</v>
      </c>
      <c r="M1491" s="56" t="s">
        <v>43</v>
      </c>
      <c r="N1491" s="46">
        <f>((J1491*400)+(K1491*100))+L1491</f>
        <v>59</v>
      </c>
      <c r="O1491" s="46">
        <v>500</v>
      </c>
      <c r="P1491" s="46">
        <f>N1491*O1491</f>
        <v>29500</v>
      </c>
      <c r="Q1491" s="56"/>
      <c r="R1491" s="58"/>
      <c r="S1491" s="59"/>
      <c r="T1491" s="58"/>
      <c r="U1491" s="58"/>
      <c r="V1491" s="60"/>
      <c r="W1491" s="56"/>
      <c r="X1491" s="56"/>
      <c r="Y1491" s="56"/>
      <c r="Z1491" s="46"/>
      <c r="AA1491" s="66"/>
      <c r="AB1491" s="46"/>
      <c r="AC1491" s="46"/>
      <c r="AD1491" s="61"/>
      <c r="AE1491" s="61"/>
      <c r="AF1491" s="46"/>
      <c r="AG1491" s="46">
        <f>IF(AND(AF1491="",P1491=""),0,IF((AF1491=""),P1491,IF((P1491=""),AF1491,AF1491+P1491)))</f>
        <v>29500</v>
      </c>
      <c r="AH1491" s="46">
        <f>IF( (AA1491=""),AG1491*1,AG1491*(AA1491/100) )</f>
        <v>29500</v>
      </c>
      <c r="AI1491" s="46">
        <v>0</v>
      </c>
      <c r="AJ1491" s="46">
        <f>IF((AI1491-AH1491) &gt; 1,0,IF((AI1491-AH1491)&lt;0,AH1491-AI1491,AI1491-AH1491))</f>
        <v>29500</v>
      </c>
      <c r="AK1491" s="46">
        <v>0.3</v>
      </c>
      <c r="AL1491" s="46">
        <f>AJ1491*(AK1491/100)</f>
        <v>88.5</v>
      </c>
    </row>
    <row r="1492" spans="1:38" x14ac:dyDescent="0.45">
      <c r="A1492" s="16"/>
      <c r="B1492" s="21"/>
      <c r="C1492" s="16"/>
      <c r="D1492" s="16"/>
      <c r="E1492" s="56"/>
      <c r="F1492" s="56"/>
      <c r="G1492" s="57"/>
      <c r="H1492" s="56"/>
      <c r="I1492" s="56"/>
      <c r="J1492" s="56"/>
      <c r="K1492" s="56"/>
      <c r="L1492" s="71"/>
      <c r="M1492" s="56"/>
      <c r="N1492" s="46"/>
      <c r="O1492" s="46" t="s">
        <v>54</v>
      </c>
      <c r="P1492" s="46">
        <f>SUM(P1491:P1491)</f>
        <v>29500</v>
      </c>
      <c r="Q1492" s="56"/>
      <c r="R1492" s="58"/>
      <c r="S1492" s="59"/>
      <c r="T1492" s="58"/>
      <c r="U1492" s="58"/>
      <c r="V1492" s="60"/>
      <c r="W1492" s="56"/>
      <c r="X1492" s="56"/>
      <c r="Y1492" s="56"/>
      <c r="Z1492" s="46"/>
      <c r="AA1492" s="66"/>
      <c r="AB1492" s="46"/>
      <c r="AC1492" s="46"/>
      <c r="AD1492" s="61"/>
      <c r="AE1492" s="61"/>
      <c r="AF1492" s="46"/>
      <c r="AG1492" s="46"/>
      <c r="AH1492" s="46">
        <f>SUM(AH1491:AH1491)</f>
        <v>29500</v>
      </c>
      <c r="AI1492" s="46"/>
      <c r="AJ1492" s="46">
        <f>SUM(AJ1491:AJ1491)</f>
        <v>29500</v>
      </c>
      <c r="AK1492" s="46"/>
      <c r="AL1492" s="46">
        <f>SUM(AL1491:AL1491)</f>
        <v>88.5</v>
      </c>
    </row>
    <row r="1493" spans="1:38" x14ac:dyDescent="0.45">
      <c r="A1493" s="16" t="s">
        <v>2322</v>
      </c>
      <c r="B1493" s="21">
        <v>3101700289059</v>
      </c>
      <c r="C1493" s="16" t="s">
        <v>2323</v>
      </c>
      <c r="D1493" s="16" t="s">
        <v>2324</v>
      </c>
      <c r="E1493" s="56">
        <v>839</v>
      </c>
      <c r="F1493" s="56">
        <v>9777</v>
      </c>
      <c r="G1493" s="57" t="s">
        <v>2325</v>
      </c>
      <c r="H1493" s="56" t="s">
        <v>42</v>
      </c>
      <c r="I1493" s="56">
        <v>23526</v>
      </c>
      <c r="J1493" s="56"/>
      <c r="K1493" s="56"/>
      <c r="L1493" s="71"/>
      <c r="M1493" s="56"/>
      <c r="N1493" s="46"/>
      <c r="O1493" s="46"/>
      <c r="P1493" s="46"/>
      <c r="Q1493" s="56"/>
      <c r="R1493" s="58"/>
      <c r="S1493" s="59"/>
      <c r="T1493" s="58"/>
      <c r="U1493" s="58"/>
      <c r="V1493" s="60"/>
      <c r="W1493" s="56"/>
      <c r="X1493" s="56"/>
      <c r="Y1493" s="56"/>
      <c r="Z1493" s="46"/>
      <c r="AA1493" s="66"/>
      <c r="AB1493" s="46"/>
      <c r="AC1493" s="46"/>
      <c r="AD1493" s="61"/>
      <c r="AE1493" s="61"/>
      <c r="AF1493" s="46"/>
      <c r="AG1493" s="46"/>
      <c r="AH1493" s="46"/>
      <c r="AI1493" s="46"/>
      <c r="AJ1493" s="46"/>
      <c r="AK1493" s="46"/>
      <c r="AL1493" s="46"/>
    </row>
    <row r="1494" spans="1:38" x14ac:dyDescent="0.45">
      <c r="A1494" s="16"/>
      <c r="B1494" s="21"/>
      <c r="C1494" s="16"/>
      <c r="D1494" s="16"/>
      <c r="E1494" s="56">
        <v>840</v>
      </c>
      <c r="F1494" s="56">
        <v>9061</v>
      </c>
      <c r="G1494" s="57" t="s">
        <v>2326</v>
      </c>
      <c r="H1494" s="56" t="s">
        <v>42</v>
      </c>
      <c r="I1494" s="56">
        <v>23527</v>
      </c>
      <c r="J1494" s="56"/>
      <c r="K1494" s="56"/>
      <c r="L1494" s="71"/>
      <c r="M1494" s="56"/>
      <c r="N1494" s="46"/>
      <c r="O1494" s="46"/>
      <c r="P1494" s="46"/>
      <c r="Q1494" s="56"/>
      <c r="R1494" s="58"/>
      <c r="S1494" s="59"/>
      <c r="T1494" s="58"/>
      <c r="U1494" s="58"/>
      <c r="V1494" s="60"/>
      <c r="W1494" s="56"/>
      <c r="X1494" s="56"/>
      <c r="Y1494" s="56"/>
      <c r="Z1494" s="46"/>
      <c r="AA1494" s="66"/>
      <c r="AB1494" s="46"/>
      <c r="AC1494" s="46"/>
      <c r="AD1494" s="61"/>
      <c r="AE1494" s="61"/>
      <c r="AF1494" s="46"/>
      <c r="AG1494" s="46"/>
      <c r="AH1494" s="46"/>
      <c r="AI1494" s="46"/>
      <c r="AJ1494" s="46"/>
      <c r="AK1494" s="46"/>
      <c r="AL1494" s="46"/>
    </row>
    <row r="1495" spans="1:38" x14ac:dyDescent="0.45">
      <c r="A1495" s="16"/>
      <c r="B1495" s="21"/>
      <c r="C1495" s="16"/>
      <c r="D1495" s="16"/>
      <c r="E1495" s="56">
        <v>841</v>
      </c>
      <c r="F1495" s="56">
        <v>931</v>
      </c>
      <c r="G1495" s="57" t="s">
        <v>2327</v>
      </c>
      <c r="H1495" s="56" t="s">
        <v>42</v>
      </c>
      <c r="I1495" s="56">
        <v>23528</v>
      </c>
      <c r="J1495" s="56">
        <v>0</v>
      </c>
      <c r="K1495" s="56">
        <v>0</v>
      </c>
      <c r="L1495" s="71">
        <v>71</v>
      </c>
      <c r="M1495" s="56" t="s">
        <v>43</v>
      </c>
      <c r="N1495" s="46">
        <f>((J1495*400)+(K1495*100))+L1495</f>
        <v>71</v>
      </c>
      <c r="O1495" s="46">
        <v>300</v>
      </c>
      <c r="P1495" s="46">
        <f>N1495*O1495</f>
        <v>21300</v>
      </c>
      <c r="Q1495" s="56"/>
      <c r="R1495" s="58"/>
      <c r="S1495" s="59"/>
      <c r="T1495" s="58"/>
      <c r="U1495" s="58"/>
      <c r="V1495" s="60"/>
      <c r="W1495" s="56"/>
      <c r="X1495" s="56"/>
      <c r="Y1495" s="56"/>
      <c r="Z1495" s="46"/>
      <c r="AA1495" s="66"/>
      <c r="AB1495" s="46"/>
      <c r="AC1495" s="46"/>
      <c r="AD1495" s="61"/>
      <c r="AE1495" s="61"/>
      <c r="AF1495" s="46"/>
      <c r="AG1495" s="46">
        <f>IF(AND(AF1495="",P1495=""),0,IF((AF1495=""),P1495,IF((P1495=""),AF1495,AF1495+P1495)))</f>
        <v>21300</v>
      </c>
      <c r="AH1495" s="46">
        <f>IF( (AA1495=""),AG1495*1,AG1495*(AA1495/100) )</f>
        <v>21300</v>
      </c>
      <c r="AI1495" s="46">
        <v>0</v>
      </c>
      <c r="AJ1495" s="46">
        <f>IF((AI1495-AH1495) &gt; 1,0,IF((AI1495-AH1495)&lt;0,AH1495-AI1495,AI1495-AH1495))</f>
        <v>21300</v>
      </c>
      <c r="AK1495" s="46">
        <v>0.3</v>
      </c>
      <c r="AL1495" s="46">
        <f>AJ1495*(AK1495/100)</f>
        <v>63.9</v>
      </c>
    </row>
    <row r="1496" spans="1:38" x14ac:dyDescent="0.45">
      <c r="A1496" s="16"/>
      <c r="B1496" s="21"/>
      <c r="C1496" s="16"/>
      <c r="D1496" s="16"/>
      <c r="E1496" s="56"/>
      <c r="F1496" s="56"/>
      <c r="G1496" s="57"/>
      <c r="H1496" s="56"/>
      <c r="I1496" s="56"/>
      <c r="J1496" s="56"/>
      <c r="K1496" s="56"/>
      <c r="L1496" s="71"/>
      <c r="M1496" s="56"/>
      <c r="N1496" s="46"/>
      <c r="O1496" s="46" t="s">
        <v>54</v>
      </c>
      <c r="P1496" s="46">
        <f>SUM(P1493:P1495)</f>
        <v>21300</v>
      </c>
      <c r="Q1496" s="56"/>
      <c r="R1496" s="58"/>
      <c r="S1496" s="59"/>
      <c r="T1496" s="58"/>
      <c r="U1496" s="58"/>
      <c r="V1496" s="60"/>
      <c r="W1496" s="56"/>
      <c r="X1496" s="56"/>
      <c r="Y1496" s="56"/>
      <c r="Z1496" s="46"/>
      <c r="AA1496" s="66"/>
      <c r="AB1496" s="46"/>
      <c r="AC1496" s="46"/>
      <c r="AD1496" s="61"/>
      <c r="AE1496" s="61"/>
      <c r="AF1496" s="46"/>
      <c r="AG1496" s="46"/>
      <c r="AH1496" s="46">
        <f>SUM(AH1493:AH1495)</f>
        <v>21300</v>
      </c>
      <c r="AI1496" s="46"/>
      <c r="AJ1496" s="46">
        <f>SUM(AJ1493:AJ1495)</f>
        <v>21300</v>
      </c>
      <c r="AK1496" s="46"/>
      <c r="AL1496" s="46">
        <f>SUM(AL1493:AL1495)</f>
        <v>63.9</v>
      </c>
    </row>
    <row r="1497" spans="1:38" x14ac:dyDescent="0.45">
      <c r="A1497" s="16" t="s">
        <v>2328</v>
      </c>
      <c r="B1497" s="21">
        <v>3409901155119</v>
      </c>
      <c r="C1497" s="16" t="s">
        <v>2329</v>
      </c>
      <c r="D1497" s="16" t="s">
        <v>2330</v>
      </c>
      <c r="E1497" s="56">
        <v>842</v>
      </c>
      <c r="F1497" s="56">
        <v>10005</v>
      </c>
      <c r="G1497" s="57" t="s">
        <v>2331</v>
      </c>
      <c r="H1497" s="56" t="s">
        <v>42</v>
      </c>
      <c r="I1497" s="56">
        <v>5177</v>
      </c>
      <c r="J1497" s="56"/>
      <c r="K1497" s="56"/>
      <c r="L1497" s="71"/>
      <c r="M1497" s="56"/>
      <c r="N1497" s="46"/>
      <c r="O1497" s="46"/>
      <c r="P1497" s="46"/>
      <c r="Q1497" s="56"/>
      <c r="R1497" s="58"/>
      <c r="S1497" s="59"/>
      <c r="T1497" s="58"/>
      <c r="U1497" s="58"/>
      <c r="V1497" s="60"/>
      <c r="W1497" s="56"/>
      <c r="X1497" s="56"/>
      <c r="Y1497" s="56"/>
      <c r="Z1497" s="46"/>
      <c r="AA1497" s="66"/>
      <c r="AB1497" s="46"/>
      <c r="AC1497" s="46"/>
      <c r="AD1497" s="61"/>
      <c r="AE1497" s="61"/>
      <c r="AF1497" s="46"/>
      <c r="AG1497" s="46"/>
      <c r="AH1497" s="46"/>
      <c r="AI1497" s="46"/>
      <c r="AJ1497" s="46"/>
      <c r="AK1497" s="46"/>
      <c r="AL1497" s="46"/>
    </row>
    <row r="1498" spans="1:38" x14ac:dyDescent="0.45">
      <c r="A1498" s="16"/>
      <c r="B1498" s="21"/>
      <c r="C1498" s="16"/>
      <c r="D1498" s="16"/>
      <c r="E1498" s="56">
        <v>843</v>
      </c>
      <c r="F1498" s="56">
        <v>8025</v>
      </c>
      <c r="G1498" s="57" t="s">
        <v>2332</v>
      </c>
      <c r="H1498" s="56" t="s">
        <v>42</v>
      </c>
      <c r="I1498" s="56">
        <v>5187</v>
      </c>
      <c r="J1498" s="56"/>
      <c r="K1498" s="56"/>
      <c r="L1498" s="71"/>
      <c r="M1498" s="56"/>
      <c r="N1498" s="46"/>
      <c r="O1498" s="46"/>
      <c r="P1498" s="46"/>
      <c r="Q1498" s="56"/>
      <c r="R1498" s="58"/>
      <c r="S1498" s="59"/>
      <c r="T1498" s="58"/>
      <c r="U1498" s="58"/>
      <c r="V1498" s="60"/>
      <c r="W1498" s="56"/>
      <c r="X1498" s="56"/>
      <c r="Y1498" s="56"/>
      <c r="Z1498" s="46"/>
      <c r="AA1498" s="66"/>
      <c r="AB1498" s="46"/>
      <c r="AC1498" s="46"/>
      <c r="AD1498" s="61"/>
      <c r="AE1498" s="61"/>
      <c r="AF1498" s="46"/>
      <c r="AG1498" s="46"/>
      <c r="AH1498" s="46"/>
      <c r="AI1498" s="46"/>
      <c r="AJ1498" s="46"/>
      <c r="AK1498" s="46"/>
      <c r="AL1498" s="46"/>
    </row>
    <row r="1499" spans="1:38" x14ac:dyDescent="0.45">
      <c r="A1499" s="16"/>
      <c r="B1499" s="21"/>
      <c r="C1499" s="16"/>
      <c r="D1499" s="16"/>
      <c r="E1499" s="56"/>
      <c r="F1499" s="56"/>
      <c r="G1499" s="57"/>
      <c r="H1499" s="56"/>
      <c r="I1499" s="56"/>
      <c r="J1499" s="56"/>
      <c r="K1499" s="56"/>
      <c r="L1499" s="71"/>
      <c r="M1499" s="56"/>
      <c r="N1499" s="46"/>
      <c r="O1499" s="46" t="s">
        <v>54</v>
      </c>
      <c r="P1499" s="46">
        <f>SUM(P1497:P1498)</f>
        <v>0</v>
      </c>
      <c r="Q1499" s="56"/>
      <c r="R1499" s="58"/>
      <c r="S1499" s="59"/>
      <c r="T1499" s="58"/>
      <c r="U1499" s="58"/>
      <c r="V1499" s="60"/>
      <c r="W1499" s="56"/>
      <c r="X1499" s="56"/>
      <c r="Y1499" s="56"/>
      <c r="Z1499" s="46"/>
      <c r="AA1499" s="66"/>
      <c r="AB1499" s="46"/>
      <c r="AC1499" s="46"/>
      <c r="AD1499" s="61"/>
      <c r="AE1499" s="61"/>
      <c r="AF1499" s="46"/>
      <c r="AG1499" s="46"/>
      <c r="AH1499" s="46">
        <f>SUM(AH1497:AH1498)</f>
        <v>0</v>
      </c>
      <c r="AI1499" s="46"/>
      <c r="AJ1499" s="46">
        <f>SUM(AJ1497:AJ1498)</f>
        <v>0</v>
      </c>
      <c r="AK1499" s="46"/>
      <c r="AL1499" s="46">
        <f>SUM(AL1497:AL1498)</f>
        <v>0</v>
      </c>
    </row>
    <row r="1500" spans="1:38" x14ac:dyDescent="0.45">
      <c r="A1500" s="16" t="s">
        <v>2333</v>
      </c>
      <c r="B1500" s="21">
        <v>3101201422551</v>
      </c>
      <c r="C1500" s="16" t="s">
        <v>2334</v>
      </c>
      <c r="D1500" s="16" t="s">
        <v>2335</v>
      </c>
      <c r="E1500" s="56">
        <v>844</v>
      </c>
      <c r="F1500" s="56">
        <v>2987</v>
      </c>
      <c r="G1500" s="57" t="s">
        <v>2336</v>
      </c>
      <c r="H1500" s="56" t="s">
        <v>42</v>
      </c>
      <c r="I1500" s="56">
        <v>18333</v>
      </c>
      <c r="J1500" s="56">
        <v>0</v>
      </c>
      <c r="K1500" s="56">
        <v>0</v>
      </c>
      <c r="L1500" s="71">
        <v>50</v>
      </c>
      <c r="M1500" s="56" t="s">
        <v>43</v>
      </c>
      <c r="N1500" s="46">
        <f>((J1500*400)+(K1500*100))+L1500</f>
        <v>50</v>
      </c>
      <c r="O1500" s="46">
        <v>250</v>
      </c>
      <c r="P1500" s="46">
        <f>N1500*O1500</f>
        <v>12500</v>
      </c>
      <c r="Q1500" s="56"/>
      <c r="R1500" s="58"/>
      <c r="S1500" s="59"/>
      <c r="T1500" s="58"/>
      <c r="U1500" s="58"/>
      <c r="V1500" s="60"/>
      <c r="W1500" s="56"/>
      <c r="X1500" s="56"/>
      <c r="Y1500" s="56"/>
      <c r="Z1500" s="46"/>
      <c r="AA1500" s="66"/>
      <c r="AB1500" s="46"/>
      <c r="AC1500" s="46"/>
      <c r="AD1500" s="61"/>
      <c r="AE1500" s="61"/>
      <c r="AF1500" s="46"/>
      <c r="AG1500" s="46">
        <f>IF(AND(AF1500="",P1500=""),0,IF((AF1500=""),P1500,IF((P1500=""),AF1500,AF1500+P1500)))</f>
        <v>12500</v>
      </c>
      <c r="AH1500" s="46">
        <f>IF( (AA1500=""),AG1500*1,AG1500*(AA1500/100) )</f>
        <v>12500</v>
      </c>
      <c r="AI1500" s="46">
        <v>0</v>
      </c>
      <c r="AJ1500" s="46">
        <f>IF((AI1500-AH1500) &gt; 1,0,IF((AI1500-AH1500)&lt;0,AH1500-AI1500,AI1500-AH1500))</f>
        <v>12500</v>
      </c>
      <c r="AK1500" s="46">
        <v>0.3</v>
      </c>
      <c r="AL1500" s="46">
        <f>AJ1500*(AK1500/100)</f>
        <v>37.5</v>
      </c>
    </row>
    <row r="1501" spans="1:38" x14ac:dyDescent="0.45">
      <c r="A1501" s="16"/>
      <c r="B1501" s="21"/>
      <c r="C1501" s="16"/>
      <c r="D1501" s="16"/>
      <c r="E1501" s="56">
        <v>845</v>
      </c>
      <c r="F1501" s="56">
        <v>3011</v>
      </c>
      <c r="G1501" s="57" t="s">
        <v>2337</v>
      </c>
      <c r="H1501" s="56" t="s">
        <v>42</v>
      </c>
      <c r="I1501" s="56">
        <v>18334</v>
      </c>
      <c r="J1501" s="56">
        <v>1</v>
      </c>
      <c r="K1501" s="56">
        <v>0</v>
      </c>
      <c r="L1501" s="71">
        <v>3</v>
      </c>
      <c r="M1501" s="56" t="s">
        <v>43</v>
      </c>
      <c r="N1501" s="46">
        <f>((J1501*400)+(K1501*100))+L1501</f>
        <v>403</v>
      </c>
      <c r="O1501" s="46">
        <v>250</v>
      </c>
      <c r="P1501" s="46">
        <f>N1501*O1501</f>
        <v>100750</v>
      </c>
      <c r="Q1501" s="56"/>
      <c r="R1501" s="58"/>
      <c r="S1501" s="59"/>
      <c r="T1501" s="58"/>
      <c r="U1501" s="58"/>
      <c r="V1501" s="60"/>
      <c r="W1501" s="56"/>
      <c r="X1501" s="56"/>
      <c r="Y1501" s="56"/>
      <c r="Z1501" s="46"/>
      <c r="AA1501" s="66"/>
      <c r="AB1501" s="46"/>
      <c r="AC1501" s="46"/>
      <c r="AD1501" s="61"/>
      <c r="AE1501" s="61"/>
      <c r="AF1501" s="46"/>
      <c r="AG1501" s="46">
        <f>IF(AND(AF1501="",P1501=""),0,IF((AF1501=""),P1501,IF((P1501=""),AF1501,AF1501+P1501)))</f>
        <v>100750</v>
      </c>
      <c r="AH1501" s="46">
        <f>IF( (AA1501=""),AG1501*1,AG1501*(AA1501/100) )</f>
        <v>100750</v>
      </c>
      <c r="AI1501" s="46">
        <v>0</v>
      </c>
      <c r="AJ1501" s="46">
        <f>IF((AI1501-AH1501) &gt; 1,0,IF((AI1501-AH1501)&lt;0,AH1501-AI1501,AI1501-AH1501))</f>
        <v>100750</v>
      </c>
      <c r="AK1501" s="46">
        <v>0.3</v>
      </c>
      <c r="AL1501" s="46">
        <f>AJ1501*(AK1501/100)</f>
        <v>302.25</v>
      </c>
    </row>
    <row r="1502" spans="1:38" x14ac:dyDescent="0.45">
      <c r="A1502" s="16"/>
      <c r="B1502" s="21"/>
      <c r="C1502" s="16"/>
      <c r="D1502" s="16"/>
      <c r="E1502" s="56">
        <v>846</v>
      </c>
      <c r="F1502" s="56">
        <v>8032</v>
      </c>
      <c r="G1502" s="57" t="s">
        <v>2338</v>
      </c>
      <c r="H1502" s="56" t="s">
        <v>42</v>
      </c>
      <c r="I1502" s="56">
        <v>21803</v>
      </c>
      <c r="J1502" s="56"/>
      <c r="K1502" s="56"/>
      <c r="L1502" s="71"/>
      <c r="M1502" s="56"/>
      <c r="N1502" s="46"/>
      <c r="O1502" s="46"/>
      <c r="P1502" s="46"/>
      <c r="Q1502" s="56"/>
      <c r="R1502" s="58"/>
      <c r="S1502" s="59"/>
      <c r="T1502" s="58"/>
      <c r="U1502" s="58"/>
      <c r="V1502" s="60"/>
      <c r="W1502" s="56"/>
      <c r="X1502" s="56"/>
      <c r="Y1502" s="56"/>
      <c r="Z1502" s="46"/>
      <c r="AA1502" s="66"/>
      <c r="AB1502" s="46"/>
      <c r="AC1502" s="46"/>
      <c r="AD1502" s="61"/>
      <c r="AE1502" s="61"/>
      <c r="AF1502" s="46"/>
      <c r="AG1502" s="46"/>
      <c r="AH1502" s="46"/>
      <c r="AI1502" s="46"/>
      <c r="AJ1502" s="46"/>
      <c r="AK1502" s="46"/>
      <c r="AL1502" s="46"/>
    </row>
    <row r="1503" spans="1:38" x14ac:dyDescent="0.45">
      <c r="A1503" s="16"/>
      <c r="B1503" s="21"/>
      <c r="C1503" s="16"/>
      <c r="D1503" s="16"/>
      <c r="E1503" s="56">
        <v>847</v>
      </c>
      <c r="F1503" s="56">
        <v>8489</v>
      </c>
      <c r="G1503" s="57" t="s">
        <v>2339</v>
      </c>
      <c r="H1503" s="56" t="s">
        <v>42</v>
      </c>
      <c r="I1503" s="56">
        <v>21804</v>
      </c>
      <c r="J1503" s="56"/>
      <c r="K1503" s="56"/>
      <c r="L1503" s="71"/>
      <c r="M1503" s="56"/>
      <c r="N1503" s="46"/>
      <c r="O1503" s="46"/>
      <c r="P1503" s="46"/>
      <c r="Q1503" s="56"/>
      <c r="R1503" s="58"/>
      <c r="S1503" s="59"/>
      <c r="T1503" s="58"/>
      <c r="U1503" s="58"/>
      <c r="V1503" s="60"/>
      <c r="W1503" s="56"/>
      <c r="X1503" s="56"/>
      <c r="Y1503" s="56"/>
      <c r="Z1503" s="46"/>
      <c r="AA1503" s="66"/>
      <c r="AB1503" s="46"/>
      <c r="AC1503" s="46"/>
      <c r="AD1503" s="61"/>
      <c r="AE1503" s="61"/>
      <c r="AF1503" s="46"/>
      <c r="AG1503" s="46"/>
      <c r="AH1503" s="46"/>
      <c r="AI1503" s="46"/>
      <c r="AJ1503" s="46"/>
      <c r="AK1503" s="46"/>
      <c r="AL1503" s="46"/>
    </row>
    <row r="1504" spans="1:38" x14ac:dyDescent="0.45">
      <c r="A1504" s="16"/>
      <c r="B1504" s="21"/>
      <c r="C1504" s="16"/>
      <c r="D1504" s="16"/>
      <c r="E1504" s="56"/>
      <c r="F1504" s="56"/>
      <c r="G1504" s="57"/>
      <c r="H1504" s="56"/>
      <c r="I1504" s="56"/>
      <c r="J1504" s="56"/>
      <c r="K1504" s="56"/>
      <c r="L1504" s="71"/>
      <c r="M1504" s="56"/>
      <c r="N1504" s="46"/>
      <c r="O1504" s="46" t="s">
        <v>54</v>
      </c>
      <c r="P1504" s="46">
        <f>SUM(P1500:P1503)</f>
        <v>113250</v>
      </c>
      <c r="Q1504" s="56"/>
      <c r="R1504" s="58"/>
      <c r="S1504" s="59"/>
      <c r="T1504" s="58"/>
      <c r="U1504" s="58"/>
      <c r="V1504" s="60"/>
      <c r="W1504" s="56"/>
      <c r="X1504" s="56"/>
      <c r="Y1504" s="56"/>
      <c r="Z1504" s="46"/>
      <c r="AA1504" s="66"/>
      <c r="AB1504" s="46"/>
      <c r="AC1504" s="46"/>
      <c r="AD1504" s="61"/>
      <c r="AE1504" s="61"/>
      <c r="AF1504" s="46"/>
      <c r="AG1504" s="46"/>
      <c r="AH1504" s="46">
        <f>SUM(AH1500:AH1503)</f>
        <v>113250</v>
      </c>
      <c r="AI1504" s="46"/>
      <c r="AJ1504" s="46">
        <f>SUM(AJ1500:AJ1503)</f>
        <v>113250</v>
      </c>
      <c r="AK1504" s="46"/>
      <c r="AL1504" s="46">
        <f>SUM(AL1500:AL1503)</f>
        <v>339.75</v>
      </c>
    </row>
    <row r="1505" spans="1:38" x14ac:dyDescent="0.45">
      <c r="A1505" s="16" t="s">
        <v>2340</v>
      </c>
      <c r="B1505" s="21">
        <v>3770400016417</v>
      </c>
      <c r="C1505" s="16" t="s">
        <v>2341</v>
      </c>
      <c r="D1505" s="16" t="s">
        <v>2342</v>
      </c>
      <c r="E1505" s="56">
        <v>848</v>
      </c>
      <c r="F1505" s="56">
        <v>3799</v>
      </c>
      <c r="G1505" s="57" t="s">
        <v>2343</v>
      </c>
      <c r="H1505" s="56" t="s">
        <v>42</v>
      </c>
      <c r="I1505" s="56">
        <v>2636</v>
      </c>
      <c r="J1505" s="56">
        <v>4</v>
      </c>
      <c r="K1505" s="56">
        <v>0</v>
      </c>
      <c r="L1505" s="71">
        <v>89</v>
      </c>
      <c r="M1505" s="56" t="s">
        <v>43</v>
      </c>
      <c r="N1505" s="46">
        <f>((J1505*400)+(K1505*100))+L1505</f>
        <v>1689</v>
      </c>
      <c r="O1505" s="46">
        <v>400</v>
      </c>
      <c r="P1505" s="46">
        <f>N1505*O1505</f>
        <v>675600</v>
      </c>
      <c r="Q1505" s="56"/>
      <c r="R1505" s="58"/>
      <c r="S1505" s="59"/>
      <c r="T1505" s="58"/>
      <c r="U1505" s="58"/>
      <c r="V1505" s="60"/>
      <c r="W1505" s="56"/>
      <c r="X1505" s="56"/>
      <c r="Y1505" s="56"/>
      <c r="Z1505" s="46"/>
      <c r="AA1505" s="66"/>
      <c r="AB1505" s="46"/>
      <c r="AC1505" s="46"/>
      <c r="AD1505" s="61"/>
      <c r="AE1505" s="61"/>
      <c r="AF1505" s="46"/>
      <c r="AG1505" s="46">
        <f>IF(AND(AF1505="",P1505=""),0,IF((AF1505=""),P1505,IF((P1505=""),AF1505,AF1505+P1505)))</f>
        <v>675600</v>
      </c>
      <c r="AH1505" s="46">
        <f>IF( (AA1505=""),AG1505*1,AG1505*(AA1505/100) )</f>
        <v>675600</v>
      </c>
      <c r="AI1505" s="46">
        <v>0</v>
      </c>
      <c r="AJ1505" s="46">
        <f>IF((AI1505-AH1505) &gt; 1,0,IF((AI1505-AH1505)&lt;0,AH1505-AI1505,AI1505-AH1505))</f>
        <v>675600</v>
      </c>
      <c r="AK1505" s="46">
        <v>0.3</v>
      </c>
      <c r="AL1505" s="46">
        <f>AJ1505*(AK1505/100)</f>
        <v>2026.8</v>
      </c>
    </row>
    <row r="1506" spans="1:38" x14ac:dyDescent="0.45">
      <c r="A1506" s="16"/>
      <c r="B1506" s="21"/>
      <c r="C1506" s="16"/>
      <c r="D1506" s="16"/>
      <c r="E1506" s="56"/>
      <c r="F1506" s="56"/>
      <c r="G1506" s="57"/>
      <c r="H1506" s="56"/>
      <c r="I1506" s="56"/>
      <c r="J1506" s="56"/>
      <c r="K1506" s="56"/>
      <c r="L1506" s="71"/>
      <c r="M1506" s="56"/>
      <c r="N1506" s="46"/>
      <c r="O1506" s="46" t="s">
        <v>54</v>
      </c>
      <c r="P1506" s="46">
        <f>SUM(P1505:P1505)</f>
        <v>675600</v>
      </c>
      <c r="Q1506" s="56"/>
      <c r="R1506" s="58"/>
      <c r="S1506" s="59"/>
      <c r="T1506" s="58"/>
      <c r="U1506" s="58"/>
      <c r="V1506" s="60"/>
      <c r="W1506" s="56"/>
      <c r="X1506" s="56"/>
      <c r="Y1506" s="56"/>
      <c r="Z1506" s="46"/>
      <c r="AA1506" s="66"/>
      <c r="AB1506" s="46"/>
      <c r="AC1506" s="46"/>
      <c r="AD1506" s="61"/>
      <c r="AE1506" s="61"/>
      <c r="AF1506" s="46"/>
      <c r="AG1506" s="46"/>
      <c r="AH1506" s="46">
        <f>SUM(AH1505:AH1505)</f>
        <v>675600</v>
      </c>
      <c r="AI1506" s="46"/>
      <c r="AJ1506" s="46">
        <f>SUM(AJ1505:AJ1505)</f>
        <v>675600</v>
      </c>
      <c r="AK1506" s="46"/>
      <c r="AL1506" s="46">
        <f>SUM(AL1505:AL1505)</f>
        <v>2026.8</v>
      </c>
    </row>
    <row r="1507" spans="1:38" x14ac:dyDescent="0.45">
      <c r="A1507" s="16" t="s">
        <v>2344</v>
      </c>
      <c r="B1507" s="21">
        <v>3100800045622</v>
      </c>
      <c r="C1507" s="16" t="s">
        <v>2345</v>
      </c>
      <c r="D1507" s="16" t="s">
        <v>2346</v>
      </c>
      <c r="E1507" s="56">
        <v>849</v>
      </c>
      <c r="F1507" s="56">
        <v>7044</v>
      </c>
      <c r="G1507" s="57" t="s">
        <v>2347</v>
      </c>
      <c r="H1507" s="56" t="s">
        <v>42</v>
      </c>
      <c r="I1507" s="56">
        <v>5111</v>
      </c>
      <c r="J1507" s="56"/>
      <c r="K1507" s="56"/>
      <c r="L1507" s="71"/>
      <c r="M1507" s="56"/>
      <c r="N1507" s="46"/>
      <c r="O1507" s="46"/>
      <c r="P1507" s="46"/>
      <c r="Q1507" s="56"/>
      <c r="R1507" s="58"/>
      <c r="S1507" s="59"/>
      <c r="T1507" s="58"/>
      <c r="U1507" s="58"/>
      <c r="V1507" s="60"/>
      <c r="W1507" s="56"/>
      <c r="X1507" s="56"/>
      <c r="Y1507" s="56"/>
      <c r="Z1507" s="46"/>
      <c r="AA1507" s="66"/>
      <c r="AB1507" s="46"/>
      <c r="AC1507" s="46"/>
      <c r="AD1507" s="61"/>
      <c r="AE1507" s="61"/>
      <c r="AF1507" s="46"/>
      <c r="AG1507" s="46"/>
      <c r="AH1507" s="46"/>
      <c r="AI1507" s="46"/>
      <c r="AJ1507" s="46"/>
      <c r="AK1507" s="46"/>
      <c r="AL1507" s="46"/>
    </row>
    <row r="1508" spans="1:38" x14ac:dyDescent="0.45">
      <c r="A1508" s="16"/>
      <c r="B1508" s="21"/>
      <c r="C1508" s="16"/>
      <c r="D1508" s="16"/>
      <c r="E1508" s="56"/>
      <c r="F1508" s="56"/>
      <c r="G1508" s="57"/>
      <c r="H1508" s="56"/>
      <c r="I1508" s="56"/>
      <c r="J1508" s="56"/>
      <c r="K1508" s="56"/>
      <c r="L1508" s="71"/>
      <c r="M1508" s="56"/>
      <c r="N1508" s="46"/>
      <c r="O1508" s="46" t="s">
        <v>54</v>
      </c>
      <c r="P1508" s="46">
        <f>SUM(P1507:P1507)</f>
        <v>0</v>
      </c>
      <c r="Q1508" s="56"/>
      <c r="R1508" s="58"/>
      <c r="S1508" s="59"/>
      <c r="T1508" s="58"/>
      <c r="U1508" s="58"/>
      <c r="V1508" s="60"/>
      <c r="W1508" s="56"/>
      <c r="X1508" s="56"/>
      <c r="Y1508" s="56"/>
      <c r="Z1508" s="46"/>
      <c r="AA1508" s="66"/>
      <c r="AB1508" s="46"/>
      <c r="AC1508" s="46"/>
      <c r="AD1508" s="61"/>
      <c r="AE1508" s="61"/>
      <c r="AF1508" s="46"/>
      <c r="AG1508" s="46"/>
      <c r="AH1508" s="46">
        <f>SUM(AH1507:AH1507)</f>
        <v>0</v>
      </c>
      <c r="AI1508" s="46"/>
      <c r="AJ1508" s="46">
        <f>SUM(AJ1507:AJ1507)</f>
        <v>0</v>
      </c>
      <c r="AK1508" s="46"/>
      <c r="AL1508" s="46">
        <f>SUM(AL1507:AL1507)</f>
        <v>0</v>
      </c>
    </row>
    <row r="1509" spans="1:38" x14ac:dyDescent="0.45">
      <c r="A1509" s="16" t="s">
        <v>2348</v>
      </c>
      <c r="B1509" s="21">
        <v>3101200232805</v>
      </c>
      <c r="C1509" s="16" t="s">
        <v>2349</v>
      </c>
      <c r="D1509" s="16" t="s">
        <v>2350</v>
      </c>
      <c r="E1509" s="56">
        <v>850</v>
      </c>
      <c r="F1509" s="56">
        <v>8765</v>
      </c>
      <c r="G1509" s="57" t="s">
        <v>2351</v>
      </c>
      <c r="H1509" s="56" t="s">
        <v>42</v>
      </c>
      <c r="I1509" s="56">
        <v>5245</v>
      </c>
      <c r="J1509" s="56"/>
      <c r="K1509" s="56"/>
      <c r="L1509" s="71"/>
      <c r="M1509" s="56"/>
      <c r="N1509" s="46"/>
      <c r="O1509" s="46"/>
      <c r="P1509" s="46"/>
      <c r="Q1509" s="56"/>
      <c r="R1509" s="58"/>
      <c r="S1509" s="59"/>
      <c r="T1509" s="58"/>
      <c r="U1509" s="58"/>
      <c r="V1509" s="60"/>
      <c r="W1509" s="56"/>
      <c r="X1509" s="56"/>
      <c r="Y1509" s="56"/>
      <c r="Z1509" s="46"/>
      <c r="AA1509" s="66"/>
      <c r="AB1509" s="46"/>
      <c r="AC1509" s="46"/>
      <c r="AD1509" s="61"/>
      <c r="AE1509" s="61"/>
      <c r="AF1509" s="46"/>
      <c r="AG1509" s="46"/>
      <c r="AH1509" s="46"/>
      <c r="AI1509" s="46"/>
      <c r="AJ1509" s="46"/>
      <c r="AK1509" s="46"/>
      <c r="AL1509" s="46"/>
    </row>
    <row r="1510" spans="1:38" x14ac:dyDescent="0.45">
      <c r="A1510" s="16"/>
      <c r="B1510" s="21"/>
      <c r="C1510" s="16"/>
      <c r="D1510" s="16"/>
      <c r="E1510" s="56">
        <v>851</v>
      </c>
      <c r="F1510" s="56">
        <v>9282</v>
      </c>
      <c r="G1510" s="57" t="s">
        <v>2352</v>
      </c>
      <c r="H1510" s="56" t="s">
        <v>42</v>
      </c>
      <c r="I1510" s="56">
        <v>6257</v>
      </c>
      <c r="J1510" s="56"/>
      <c r="K1510" s="56"/>
      <c r="L1510" s="71"/>
      <c r="M1510" s="56"/>
      <c r="N1510" s="46"/>
      <c r="O1510" s="46"/>
      <c r="P1510" s="46"/>
      <c r="Q1510" s="56"/>
      <c r="R1510" s="58"/>
      <c r="S1510" s="59"/>
      <c r="T1510" s="58"/>
      <c r="U1510" s="58"/>
      <c r="V1510" s="60"/>
      <c r="W1510" s="56"/>
      <c r="X1510" s="56"/>
      <c r="Y1510" s="56"/>
      <c r="Z1510" s="46"/>
      <c r="AA1510" s="66"/>
      <c r="AB1510" s="46"/>
      <c r="AC1510" s="46"/>
      <c r="AD1510" s="61"/>
      <c r="AE1510" s="61"/>
      <c r="AF1510" s="46"/>
      <c r="AG1510" s="46"/>
      <c r="AH1510" s="46"/>
      <c r="AI1510" s="46"/>
      <c r="AJ1510" s="46"/>
      <c r="AK1510" s="46"/>
      <c r="AL1510" s="46"/>
    </row>
    <row r="1511" spans="1:38" x14ac:dyDescent="0.45">
      <c r="A1511" s="16"/>
      <c r="B1511" s="21"/>
      <c r="C1511" s="16"/>
      <c r="D1511" s="16"/>
      <c r="E1511" s="56"/>
      <c r="F1511" s="56"/>
      <c r="G1511" s="57"/>
      <c r="H1511" s="56"/>
      <c r="I1511" s="56"/>
      <c r="J1511" s="56"/>
      <c r="K1511" s="56"/>
      <c r="L1511" s="71"/>
      <c r="M1511" s="56"/>
      <c r="N1511" s="46"/>
      <c r="O1511" s="46" t="s">
        <v>54</v>
      </c>
      <c r="P1511" s="46">
        <f>SUM(P1509:P1510)</f>
        <v>0</v>
      </c>
      <c r="Q1511" s="56"/>
      <c r="R1511" s="58"/>
      <c r="S1511" s="59"/>
      <c r="T1511" s="58"/>
      <c r="U1511" s="58"/>
      <c r="V1511" s="60"/>
      <c r="W1511" s="56"/>
      <c r="X1511" s="56"/>
      <c r="Y1511" s="56"/>
      <c r="Z1511" s="46"/>
      <c r="AA1511" s="66"/>
      <c r="AB1511" s="46"/>
      <c r="AC1511" s="46"/>
      <c r="AD1511" s="61"/>
      <c r="AE1511" s="61"/>
      <c r="AF1511" s="46"/>
      <c r="AG1511" s="46"/>
      <c r="AH1511" s="46">
        <f>SUM(AH1509:AH1510)</f>
        <v>0</v>
      </c>
      <c r="AI1511" s="46"/>
      <c r="AJ1511" s="46">
        <f>SUM(AJ1509:AJ1510)</f>
        <v>0</v>
      </c>
      <c r="AK1511" s="46"/>
      <c r="AL1511" s="46">
        <f>SUM(AL1509:AL1510)</f>
        <v>0</v>
      </c>
    </row>
    <row r="1512" spans="1:38" x14ac:dyDescent="0.45">
      <c r="A1512" s="16" t="s">
        <v>2353</v>
      </c>
      <c r="B1512" s="21">
        <v>3770500059312</v>
      </c>
      <c r="C1512" s="16" t="s">
        <v>2354</v>
      </c>
      <c r="D1512" s="16" t="s">
        <v>2355</v>
      </c>
      <c r="E1512" s="56">
        <v>852</v>
      </c>
      <c r="F1512" s="56">
        <v>9127</v>
      </c>
      <c r="G1512" s="57" t="s">
        <v>2356</v>
      </c>
      <c r="H1512" s="56" t="s">
        <v>42</v>
      </c>
      <c r="I1512" s="56">
        <v>8662</v>
      </c>
      <c r="J1512" s="56"/>
      <c r="K1512" s="56"/>
      <c r="L1512" s="71"/>
      <c r="M1512" s="56"/>
      <c r="N1512" s="46"/>
      <c r="O1512" s="46"/>
      <c r="P1512" s="46"/>
      <c r="Q1512" s="56"/>
      <c r="R1512" s="58"/>
      <c r="S1512" s="59"/>
      <c r="T1512" s="58"/>
      <c r="U1512" s="58"/>
      <c r="V1512" s="60"/>
      <c r="W1512" s="56"/>
      <c r="X1512" s="56"/>
      <c r="Y1512" s="56"/>
      <c r="Z1512" s="46"/>
      <c r="AA1512" s="66"/>
      <c r="AB1512" s="46"/>
      <c r="AC1512" s="46"/>
      <c r="AD1512" s="61"/>
      <c r="AE1512" s="61"/>
      <c r="AF1512" s="46"/>
      <c r="AG1512" s="46"/>
      <c r="AH1512" s="46"/>
      <c r="AI1512" s="46"/>
      <c r="AJ1512" s="46"/>
      <c r="AK1512" s="46"/>
      <c r="AL1512" s="46"/>
    </row>
    <row r="1513" spans="1:38" x14ac:dyDescent="0.45">
      <c r="A1513" s="16"/>
      <c r="B1513" s="21"/>
      <c r="C1513" s="16"/>
      <c r="D1513" s="16"/>
      <c r="E1513" s="56"/>
      <c r="F1513" s="56"/>
      <c r="G1513" s="57"/>
      <c r="H1513" s="56"/>
      <c r="I1513" s="56"/>
      <c r="J1513" s="56"/>
      <c r="K1513" s="56"/>
      <c r="L1513" s="71"/>
      <c r="M1513" s="56"/>
      <c r="N1513" s="46"/>
      <c r="O1513" s="46" t="s">
        <v>54</v>
      </c>
      <c r="P1513" s="46">
        <f>SUM(P1512:P1512)</f>
        <v>0</v>
      </c>
      <c r="Q1513" s="56"/>
      <c r="R1513" s="58"/>
      <c r="S1513" s="59"/>
      <c r="T1513" s="58"/>
      <c r="U1513" s="58"/>
      <c r="V1513" s="60"/>
      <c r="W1513" s="56"/>
      <c r="X1513" s="56"/>
      <c r="Y1513" s="56"/>
      <c r="Z1513" s="46"/>
      <c r="AA1513" s="66"/>
      <c r="AB1513" s="46"/>
      <c r="AC1513" s="46"/>
      <c r="AD1513" s="61"/>
      <c r="AE1513" s="61"/>
      <c r="AF1513" s="46"/>
      <c r="AG1513" s="46"/>
      <c r="AH1513" s="46">
        <f>SUM(AH1512:AH1512)</f>
        <v>0</v>
      </c>
      <c r="AI1513" s="46"/>
      <c r="AJ1513" s="46">
        <f>SUM(AJ1512:AJ1512)</f>
        <v>0</v>
      </c>
      <c r="AK1513" s="46"/>
      <c r="AL1513" s="46">
        <f>SUM(AL1512:AL1512)</f>
        <v>0</v>
      </c>
    </row>
    <row r="1514" spans="1:38" x14ac:dyDescent="0.45">
      <c r="A1514" s="16" t="s">
        <v>2357</v>
      </c>
      <c r="B1514" s="21">
        <v>3100501894971</v>
      </c>
      <c r="C1514" s="16" t="s">
        <v>2358</v>
      </c>
      <c r="D1514" s="16" t="s">
        <v>2359</v>
      </c>
      <c r="E1514" s="56">
        <v>853</v>
      </c>
      <c r="F1514" s="56">
        <v>8974</v>
      </c>
      <c r="G1514" s="57" t="s">
        <v>2360</v>
      </c>
      <c r="H1514" s="56" t="s">
        <v>42</v>
      </c>
      <c r="I1514" s="56">
        <v>9038</v>
      </c>
      <c r="J1514" s="56"/>
      <c r="K1514" s="56"/>
      <c r="L1514" s="71"/>
      <c r="M1514" s="56"/>
      <c r="N1514" s="46"/>
      <c r="O1514" s="46"/>
      <c r="P1514" s="46"/>
      <c r="Q1514" s="56"/>
      <c r="R1514" s="58"/>
      <c r="S1514" s="59"/>
      <c r="T1514" s="58"/>
      <c r="U1514" s="58"/>
      <c r="V1514" s="60"/>
      <c r="W1514" s="56"/>
      <c r="X1514" s="56"/>
      <c r="Y1514" s="56"/>
      <c r="Z1514" s="46"/>
      <c r="AA1514" s="66"/>
      <c r="AB1514" s="46"/>
      <c r="AC1514" s="46"/>
      <c r="AD1514" s="61"/>
      <c r="AE1514" s="61"/>
      <c r="AF1514" s="46"/>
      <c r="AG1514" s="46"/>
      <c r="AH1514" s="46"/>
      <c r="AI1514" s="46"/>
      <c r="AJ1514" s="46"/>
      <c r="AK1514" s="46"/>
      <c r="AL1514" s="46"/>
    </row>
    <row r="1515" spans="1:38" x14ac:dyDescent="0.45">
      <c r="A1515" s="16"/>
      <c r="B1515" s="21"/>
      <c r="C1515" s="16"/>
      <c r="D1515" s="16"/>
      <c r="E1515" s="56"/>
      <c r="F1515" s="56"/>
      <c r="G1515" s="57"/>
      <c r="H1515" s="56"/>
      <c r="I1515" s="56"/>
      <c r="J1515" s="56"/>
      <c r="K1515" s="56"/>
      <c r="L1515" s="71"/>
      <c r="M1515" s="56"/>
      <c r="N1515" s="46"/>
      <c r="O1515" s="46" t="s">
        <v>54</v>
      </c>
      <c r="P1515" s="46">
        <f>SUM(P1514:P1514)</f>
        <v>0</v>
      </c>
      <c r="Q1515" s="56"/>
      <c r="R1515" s="58"/>
      <c r="S1515" s="59"/>
      <c r="T1515" s="58"/>
      <c r="U1515" s="58"/>
      <c r="V1515" s="60"/>
      <c r="W1515" s="56"/>
      <c r="X1515" s="56"/>
      <c r="Y1515" s="56"/>
      <c r="Z1515" s="46"/>
      <c r="AA1515" s="66"/>
      <c r="AB1515" s="46"/>
      <c r="AC1515" s="46"/>
      <c r="AD1515" s="61"/>
      <c r="AE1515" s="61"/>
      <c r="AF1515" s="46"/>
      <c r="AG1515" s="46"/>
      <c r="AH1515" s="46">
        <f>SUM(AH1514:AH1514)</f>
        <v>0</v>
      </c>
      <c r="AI1515" s="46"/>
      <c r="AJ1515" s="46">
        <f>SUM(AJ1514:AJ1514)</f>
        <v>0</v>
      </c>
      <c r="AK1515" s="46"/>
      <c r="AL1515" s="46">
        <f>SUM(AL1514:AL1514)</f>
        <v>0</v>
      </c>
    </row>
    <row r="1516" spans="1:38" x14ac:dyDescent="0.45">
      <c r="A1516" s="16" t="s">
        <v>2361</v>
      </c>
      <c r="B1516" s="21">
        <v>3770400016913</v>
      </c>
      <c r="C1516" s="16" t="s">
        <v>2362</v>
      </c>
      <c r="D1516" s="16" t="s">
        <v>2363</v>
      </c>
      <c r="E1516" s="56">
        <v>854</v>
      </c>
      <c r="F1516" s="56">
        <v>6347</v>
      </c>
      <c r="G1516" s="57"/>
      <c r="H1516" s="56" t="s">
        <v>42</v>
      </c>
      <c r="I1516" s="56">
        <v>12303</v>
      </c>
      <c r="J1516" s="56">
        <v>5</v>
      </c>
      <c r="K1516" s="56">
        <v>3</v>
      </c>
      <c r="L1516" s="71">
        <v>39</v>
      </c>
      <c r="M1516" s="56" t="s">
        <v>90</v>
      </c>
      <c r="N1516" s="46">
        <f>((J1516*400)+(K1516*100))+L1516</f>
        <v>2339</v>
      </c>
      <c r="O1516" s="46">
        <v>150</v>
      </c>
      <c r="P1516" s="46">
        <f>N1516*O1516</f>
        <v>350850</v>
      </c>
      <c r="Q1516" s="56"/>
      <c r="R1516" s="58"/>
      <c r="S1516" s="59"/>
      <c r="T1516" s="58"/>
      <c r="U1516" s="58"/>
      <c r="V1516" s="60"/>
      <c r="W1516" s="56"/>
      <c r="X1516" s="56"/>
      <c r="Y1516" s="56"/>
      <c r="Z1516" s="46"/>
      <c r="AA1516" s="66"/>
      <c r="AB1516" s="46"/>
      <c r="AC1516" s="46"/>
      <c r="AD1516" s="61"/>
      <c r="AE1516" s="61"/>
      <c r="AF1516" s="46"/>
      <c r="AG1516" s="46">
        <f>IF(AND(AF1516="",P1516=""),0,IF((AF1516=""),P1516,IF((P1516=""),AF1516,AF1516+P1516)))</f>
        <v>350850</v>
      </c>
      <c r="AH1516" s="46">
        <f>IF( (AA1516=""),AG1516*1,AG1516*(AA1516/100) )</f>
        <v>350850</v>
      </c>
      <c r="AI1516" s="46">
        <v>50000000</v>
      </c>
      <c r="AJ1516" s="46">
        <f>IF((AI1516-AH1516) &gt; 1,0,IF((AI1516-AH1516)&lt;0,AH1516-AI1516,AI1516-AH1516))</f>
        <v>0</v>
      </c>
      <c r="AK1516" s="46">
        <v>0.01</v>
      </c>
      <c r="AL1516" s="46">
        <f>AJ1516*(AK1516/100)</f>
        <v>0</v>
      </c>
    </row>
    <row r="1517" spans="1:38" x14ac:dyDescent="0.45">
      <c r="A1517" s="16"/>
      <c r="B1517" s="21"/>
      <c r="C1517" s="16"/>
      <c r="D1517" s="16"/>
      <c r="E1517" s="56"/>
      <c r="F1517" s="56"/>
      <c r="G1517" s="57"/>
      <c r="H1517" s="56"/>
      <c r="I1517" s="56"/>
      <c r="J1517" s="56"/>
      <c r="K1517" s="56"/>
      <c r="L1517" s="71"/>
      <c r="M1517" s="56"/>
      <c r="N1517" s="46"/>
      <c r="O1517" s="46"/>
      <c r="P1517" s="46"/>
      <c r="Q1517" s="73">
        <v>1</v>
      </c>
      <c r="R1517" s="58" t="s">
        <v>2361</v>
      </c>
      <c r="S1517" s="59">
        <v>3770400016913</v>
      </c>
      <c r="T1517" s="58" t="s">
        <v>2362</v>
      </c>
      <c r="U1517" s="58" t="s">
        <v>2364</v>
      </c>
      <c r="V1517" s="60"/>
      <c r="W1517" s="56" t="s">
        <v>210</v>
      </c>
      <c r="X1517" s="56" t="s">
        <v>211</v>
      </c>
      <c r="Y1517" s="56" t="s">
        <v>212</v>
      </c>
      <c r="Z1517" s="46">
        <v>80</v>
      </c>
      <c r="AA1517" s="66">
        <v>100</v>
      </c>
      <c r="AB1517" s="46">
        <v>6900</v>
      </c>
      <c r="AC1517" s="46">
        <f>Z1517*AB1517</f>
        <v>552000</v>
      </c>
      <c r="AD1517" s="61">
        <v>5</v>
      </c>
      <c r="AE1517" s="61">
        <v>5</v>
      </c>
      <c r="AF1517" s="46">
        <f>(AC1517*(100-AE1517))/100</f>
        <v>524400</v>
      </c>
      <c r="AG1517" s="46">
        <f>IF( (AF1517=""),0,SUM(AF1517:AF1517) )</f>
        <v>524400</v>
      </c>
      <c r="AH1517" s="46">
        <f>(AG1517/100)*(AA1517)</f>
        <v>524400</v>
      </c>
      <c r="AI1517" s="46">
        <v>0</v>
      </c>
      <c r="AJ1517" s="46">
        <f>IF((AI1517-AH1517) &gt; 1,0,IF((AI1517-AH1517)&lt;0,AH1517-AI1517,AI1517-AH1517))</f>
        <v>524400</v>
      </c>
      <c r="AK1517" s="46">
        <v>0.02</v>
      </c>
      <c r="AL1517" s="46">
        <f>AJ1517*(AK1517/100)</f>
        <v>104.88000000000001</v>
      </c>
    </row>
    <row r="1518" spans="1:38" x14ac:dyDescent="0.45">
      <c r="A1518" s="16"/>
      <c r="B1518" s="21"/>
      <c r="C1518" s="16"/>
      <c r="D1518" s="16"/>
      <c r="E1518" s="56"/>
      <c r="F1518" s="56"/>
      <c r="G1518" s="57"/>
      <c r="H1518" s="56"/>
      <c r="I1518" s="56"/>
      <c r="J1518" s="56"/>
      <c r="K1518" s="56"/>
      <c r="L1518" s="71"/>
      <c r="M1518" s="56"/>
      <c r="N1518" s="46"/>
      <c r="O1518" s="46" t="s">
        <v>54</v>
      </c>
      <c r="P1518" s="46">
        <f>SUM(P1516:P1517)</f>
        <v>350850</v>
      </c>
      <c r="Q1518" s="56"/>
      <c r="R1518" s="58"/>
      <c r="S1518" s="59"/>
      <c r="T1518" s="58"/>
      <c r="U1518" s="58"/>
      <c r="V1518" s="60"/>
      <c r="W1518" s="56"/>
      <c r="X1518" s="56"/>
      <c r="Y1518" s="56"/>
      <c r="Z1518" s="46"/>
      <c r="AA1518" s="66"/>
      <c r="AB1518" s="46"/>
      <c r="AC1518" s="46"/>
      <c r="AD1518" s="61"/>
      <c r="AE1518" s="61"/>
      <c r="AF1518" s="46"/>
      <c r="AG1518" s="46"/>
      <c r="AH1518" s="46">
        <f>SUM(AH1516:AH1517)</f>
        <v>875250</v>
      </c>
      <c r="AI1518" s="46"/>
      <c r="AJ1518" s="46">
        <f>SUM(AJ1516:AJ1517)</f>
        <v>524400</v>
      </c>
      <c r="AK1518" s="46"/>
      <c r="AL1518" s="46">
        <f>SUM(AL1516:AL1517)</f>
        <v>104.88000000000001</v>
      </c>
    </row>
    <row r="1519" spans="1:38" x14ac:dyDescent="0.45">
      <c r="A1519" s="16" t="s">
        <v>2365</v>
      </c>
      <c r="B1519" s="21">
        <v>3770500008319</v>
      </c>
      <c r="C1519" s="16" t="s">
        <v>2366</v>
      </c>
      <c r="D1519" s="16" t="s">
        <v>2367</v>
      </c>
      <c r="E1519" s="56">
        <v>855</v>
      </c>
      <c r="F1519" s="56">
        <v>1310</v>
      </c>
      <c r="G1519" s="57" t="s">
        <v>2368</v>
      </c>
      <c r="H1519" s="56" t="s">
        <v>42</v>
      </c>
      <c r="I1519" s="56">
        <v>13879</v>
      </c>
      <c r="J1519" s="56">
        <v>0</v>
      </c>
      <c r="K1519" s="56">
        <v>1</v>
      </c>
      <c r="L1519" s="71">
        <v>30</v>
      </c>
      <c r="M1519" s="56" t="s">
        <v>43</v>
      </c>
      <c r="N1519" s="46">
        <f>((J1519*400)+(K1519*100))+L1519</f>
        <v>130</v>
      </c>
      <c r="O1519" s="46">
        <v>500</v>
      </c>
      <c r="P1519" s="46">
        <f>N1519*O1519</f>
        <v>65000</v>
      </c>
      <c r="Q1519" s="56"/>
      <c r="R1519" s="58"/>
      <c r="S1519" s="59"/>
      <c r="T1519" s="58"/>
      <c r="U1519" s="58"/>
      <c r="V1519" s="60"/>
      <c r="W1519" s="56"/>
      <c r="X1519" s="56"/>
      <c r="Y1519" s="56"/>
      <c r="Z1519" s="46"/>
      <c r="AA1519" s="66"/>
      <c r="AB1519" s="46"/>
      <c r="AC1519" s="46"/>
      <c r="AD1519" s="61"/>
      <c r="AE1519" s="61"/>
      <c r="AF1519" s="46"/>
      <c r="AG1519" s="46">
        <f>IF(AND(AF1519="",P1519=""),0,IF((AF1519=""),P1519,IF((P1519=""),AF1519,AF1519+P1519)))</f>
        <v>65000</v>
      </c>
      <c r="AH1519" s="46">
        <f>IF( (AA1519=""),AG1519*1,AG1519*(AA1519/100) )</f>
        <v>65000</v>
      </c>
      <c r="AI1519" s="46">
        <v>0</v>
      </c>
      <c r="AJ1519" s="46">
        <f>IF((AI1519-AH1519) &gt; 1,0,IF((AI1519-AH1519)&lt;0,AH1519-AI1519,AI1519-AH1519))</f>
        <v>65000</v>
      </c>
      <c r="AK1519" s="46">
        <v>0.3</v>
      </c>
      <c r="AL1519" s="46">
        <f>AJ1519*(AK1519/100)</f>
        <v>195</v>
      </c>
    </row>
    <row r="1520" spans="1:38" x14ac:dyDescent="0.45">
      <c r="A1520" s="16"/>
      <c r="B1520" s="21"/>
      <c r="C1520" s="16"/>
      <c r="D1520" s="16"/>
      <c r="E1520" s="56"/>
      <c r="F1520" s="56"/>
      <c r="G1520" s="57"/>
      <c r="H1520" s="56"/>
      <c r="I1520" s="56"/>
      <c r="J1520" s="56"/>
      <c r="K1520" s="56"/>
      <c r="L1520" s="71"/>
      <c r="M1520" s="56"/>
      <c r="N1520" s="46"/>
      <c r="O1520" s="46" t="s">
        <v>54</v>
      </c>
      <c r="P1520" s="46">
        <f>SUM(P1519:P1519)</f>
        <v>65000</v>
      </c>
      <c r="Q1520" s="56"/>
      <c r="R1520" s="58"/>
      <c r="S1520" s="59"/>
      <c r="T1520" s="58"/>
      <c r="U1520" s="58"/>
      <c r="V1520" s="60"/>
      <c r="W1520" s="56"/>
      <c r="X1520" s="56"/>
      <c r="Y1520" s="56"/>
      <c r="Z1520" s="46"/>
      <c r="AA1520" s="66"/>
      <c r="AB1520" s="46"/>
      <c r="AC1520" s="46"/>
      <c r="AD1520" s="61"/>
      <c r="AE1520" s="61"/>
      <c r="AF1520" s="46"/>
      <c r="AG1520" s="46"/>
      <c r="AH1520" s="46">
        <f>SUM(AH1519:AH1519)</f>
        <v>65000</v>
      </c>
      <c r="AI1520" s="46"/>
      <c r="AJ1520" s="46">
        <f>SUM(AJ1519:AJ1519)</f>
        <v>65000</v>
      </c>
      <c r="AK1520" s="46"/>
      <c r="AL1520" s="46">
        <f>SUM(AL1519:AL1519)</f>
        <v>195</v>
      </c>
    </row>
    <row r="1521" spans="1:38" x14ac:dyDescent="0.45">
      <c r="A1521" s="16" t="s">
        <v>2361</v>
      </c>
      <c r="B1521" s="21">
        <v>3770400016913</v>
      </c>
      <c r="C1521" s="16" t="s">
        <v>2362</v>
      </c>
      <c r="D1521" s="16" t="s">
        <v>2363</v>
      </c>
      <c r="E1521" s="56">
        <v>856</v>
      </c>
      <c r="F1521" s="56">
        <v>1929</v>
      </c>
      <c r="G1521" s="57" t="s">
        <v>2369</v>
      </c>
      <c r="H1521" s="56" t="s">
        <v>42</v>
      </c>
      <c r="I1521" s="56">
        <v>14177</v>
      </c>
      <c r="J1521" s="56">
        <v>0</v>
      </c>
      <c r="K1521" s="56">
        <v>0</v>
      </c>
      <c r="L1521" s="71">
        <v>20</v>
      </c>
      <c r="M1521" s="56" t="s">
        <v>208</v>
      </c>
      <c r="N1521" s="46">
        <f>((J1521*400)+(K1521*100))+L1521</f>
        <v>20</v>
      </c>
      <c r="O1521" s="46">
        <v>260</v>
      </c>
      <c r="P1521" s="46">
        <f>N1521*O1521</f>
        <v>5200</v>
      </c>
      <c r="Q1521" s="56"/>
      <c r="R1521" s="58"/>
      <c r="S1521" s="59"/>
      <c r="T1521" s="58"/>
      <c r="U1521" s="58"/>
      <c r="V1521" s="60"/>
      <c r="W1521" s="56"/>
      <c r="X1521" s="56"/>
      <c r="Y1521" s="56"/>
      <c r="Z1521" s="46"/>
      <c r="AA1521" s="66"/>
      <c r="AB1521" s="46"/>
      <c r="AC1521" s="46"/>
      <c r="AD1521" s="61"/>
      <c r="AE1521" s="61"/>
      <c r="AF1521" s="46"/>
      <c r="AG1521" s="46">
        <f>IF(AND(AF1521="",P1521=""),0,IF((AF1521=""),P1521,IF((P1521=""),AF1521,AF1521+P1521)))</f>
        <v>5200</v>
      </c>
      <c r="AH1521" s="46">
        <f>IF( (AA1521=""),AG1521*1,AG1521*(AA1521/100) )</f>
        <v>5200</v>
      </c>
      <c r="AI1521" s="46">
        <v>0</v>
      </c>
      <c r="AJ1521" s="46">
        <f>IF((AI1521-AH1521) &gt; 1,0,IF((AI1521-AH1521)&lt;0,AH1521-AI1521,AI1521-AH1521))</f>
        <v>5200</v>
      </c>
      <c r="AK1521" s="46">
        <v>0.02</v>
      </c>
      <c r="AL1521" s="46">
        <f>AJ1521*(AK1521/100)</f>
        <v>1.04</v>
      </c>
    </row>
    <row r="1522" spans="1:38" x14ac:dyDescent="0.45">
      <c r="A1522" s="16"/>
      <c r="B1522" s="21"/>
      <c r="C1522" s="16"/>
      <c r="D1522" s="16"/>
      <c r="E1522" s="56"/>
      <c r="F1522" s="56"/>
      <c r="G1522" s="57"/>
      <c r="H1522" s="56"/>
      <c r="I1522" s="56"/>
      <c r="J1522" s="56">
        <v>6</v>
      </c>
      <c r="K1522" s="56">
        <v>1</v>
      </c>
      <c r="L1522" s="71">
        <v>27</v>
      </c>
      <c r="M1522" s="56" t="s">
        <v>90</v>
      </c>
      <c r="N1522" s="46">
        <f>((J1522*400)+(K1522*100))+L1522</f>
        <v>2527</v>
      </c>
      <c r="O1522" s="46">
        <v>260</v>
      </c>
      <c r="P1522" s="46">
        <f>N1522*O1522</f>
        <v>657020</v>
      </c>
      <c r="Q1522" s="56"/>
      <c r="R1522" s="58"/>
      <c r="S1522" s="59"/>
      <c r="T1522" s="58"/>
      <c r="U1522" s="58"/>
      <c r="V1522" s="60"/>
      <c r="W1522" s="56"/>
      <c r="X1522" s="56"/>
      <c r="Y1522" s="56"/>
      <c r="Z1522" s="46"/>
      <c r="AA1522" s="66"/>
      <c r="AB1522" s="46"/>
      <c r="AC1522" s="46"/>
      <c r="AD1522" s="61"/>
      <c r="AE1522" s="61"/>
      <c r="AF1522" s="46"/>
      <c r="AG1522" s="46">
        <f>IF(AND(AF1522="",P1522=""),0,IF((AF1522=""),P1522,IF((P1522=""),AF1522,AF1522+P1522)))</f>
        <v>657020</v>
      </c>
      <c r="AH1522" s="46">
        <f>IF( (AA1522=""),AG1522*1,AG1522*(AA1522/100) )</f>
        <v>657020</v>
      </c>
      <c r="AI1522" s="46">
        <v>0</v>
      </c>
      <c r="AJ1522" s="46">
        <f>IF((AI1522-AH1522) &gt; 1,0,IF((AI1522-AH1522)&lt;0,AH1522-AI1522,AI1522-AH1522))</f>
        <v>657020</v>
      </c>
      <c r="AK1522" s="46">
        <v>0.01</v>
      </c>
      <c r="AL1522" s="46">
        <f>AJ1522*(AK1522/100)</f>
        <v>65.701999999999998</v>
      </c>
    </row>
    <row r="1523" spans="1:38" x14ac:dyDescent="0.45">
      <c r="A1523" s="16"/>
      <c r="B1523" s="21"/>
      <c r="C1523" s="16"/>
      <c r="D1523" s="16"/>
      <c r="E1523" s="56"/>
      <c r="F1523" s="56"/>
      <c r="G1523" s="57"/>
      <c r="H1523" s="56"/>
      <c r="I1523" s="56"/>
      <c r="J1523" s="56"/>
      <c r="K1523" s="56"/>
      <c r="L1523" s="71"/>
      <c r="M1523" s="56"/>
      <c r="N1523" s="46"/>
      <c r="O1523" s="46"/>
      <c r="P1523" s="46"/>
      <c r="Q1523" s="73">
        <v>1</v>
      </c>
      <c r="R1523" s="58" t="s">
        <v>2361</v>
      </c>
      <c r="S1523" s="59">
        <v>3770400016913</v>
      </c>
      <c r="T1523" s="58" t="s">
        <v>2362</v>
      </c>
      <c r="U1523" s="58" t="s">
        <v>2364</v>
      </c>
      <c r="V1523" s="60"/>
      <c r="W1523" s="56" t="s">
        <v>210</v>
      </c>
      <c r="X1523" s="56" t="s">
        <v>211</v>
      </c>
      <c r="Y1523" s="56" t="s">
        <v>212</v>
      </c>
      <c r="Z1523" s="46">
        <v>80</v>
      </c>
      <c r="AA1523" s="66">
        <v>100</v>
      </c>
      <c r="AB1523" s="46">
        <v>6900</v>
      </c>
      <c r="AC1523" s="46">
        <f>Z1523*AB1523</f>
        <v>552000</v>
      </c>
      <c r="AD1523" s="61">
        <v>5</v>
      </c>
      <c r="AE1523" s="61">
        <v>5</v>
      </c>
      <c r="AF1523" s="46">
        <f>(AC1523*(100-AE1523))/100</f>
        <v>524400</v>
      </c>
      <c r="AG1523" s="46">
        <f>IF( (AF1523=""),0,SUM(AF1523:AF1523) )</f>
        <v>524400</v>
      </c>
      <c r="AH1523" s="46">
        <f>(AG1523/100)*(AA1523)</f>
        <v>524400</v>
      </c>
      <c r="AI1523" s="46">
        <v>0</v>
      </c>
      <c r="AJ1523" s="46">
        <f>IF((AI1523-AH1523) &gt; 1,0,IF((AI1523-AH1523)&lt;0,AH1523-AI1523,AI1523-AH1523))</f>
        <v>524400</v>
      </c>
      <c r="AK1523" s="46">
        <v>0.02</v>
      </c>
      <c r="AL1523" s="46">
        <f>AJ1523*(AK1523/100)</f>
        <v>104.88000000000001</v>
      </c>
    </row>
    <row r="1524" spans="1:38" x14ac:dyDescent="0.45">
      <c r="A1524" s="16"/>
      <c r="B1524" s="21"/>
      <c r="C1524" s="16"/>
      <c r="D1524" s="16"/>
      <c r="E1524" s="56"/>
      <c r="F1524" s="56"/>
      <c r="G1524" s="57"/>
      <c r="H1524" s="56"/>
      <c r="I1524" s="56"/>
      <c r="J1524" s="56"/>
      <c r="K1524" s="56"/>
      <c r="L1524" s="71"/>
      <c r="M1524" s="56"/>
      <c r="N1524" s="46"/>
      <c r="O1524" s="46" t="s">
        <v>54</v>
      </c>
      <c r="P1524" s="46">
        <f>SUM(P1521:P1523)</f>
        <v>662220</v>
      </c>
      <c r="Q1524" s="56"/>
      <c r="R1524" s="58"/>
      <c r="S1524" s="59"/>
      <c r="T1524" s="58"/>
      <c r="U1524" s="58"/>
      <c r="V1524" s="60"/>
      <c r="W1524" s="56"/>
      <c r="X1524" s="56"/>
      <c r="Y1524" s="56"/>
      <c r="Z1524" s="46"/>
      <c r="AA1524" s="66"/>
      <c r="AB1524" s="46"/>
      <c r="AC1524" s="46"/>
      <c r="AD1524" s="61"/>
      <c r="AE1524" s="61"/>
      <c r="AF1524" s="46"/>
      <c r="AG1524" s="46"/>
      <c r="AH1524" s="46">
        <f>SUM(AH1521:AH1523)</f>
        <v>1186620</v>
      </c>
      <c r="AI1524" s="46"/>
      <c r="AJ1524" s="46">
        <f>SUM(AJ1521:AJ1523)</f>
        <v>1186620</v>
      </c>
      <c r="AK1524" s="46"/>
      <c r="AL1524" s="46">
        <f>SUM(AL1521:AL1523)</f>
        <v>171.62200000000001</v>
      </c>
    </row>
    <row r="1525" spans="1:38" x14ac:dyDescent="0.45">
      <c r="A1525" s="16" t="s">
        <v>2370</v>
      </c>
      <c r="B1525" s="21">
        <v>3101203142521</v>
      </c>
      <c r="C1525" s="16" t="s">
        <v>2371</v>
      </c>
      <c r="D1525" s="16" t="s">
        <v>2372</v>
      </c>
      <c r="E1525" s="56">
        <v>857</v>
      </c>
      <c r="F1525" s="56">
        <v>1318</v>
      </c>
      <c r="G1525" s="57" t="s">
        <v>2373</v>
      </c>
      <c r="H1525" s="56" t="s">
        <v>42</v>
      </c>
      <c r="I1525" s="56">
        <v>19420</v>
      </c>
      <c r="J1525" s="56">
        <v>0</v>
      </c>
      <c r="K1525" s="56">
        <v>0</v>
      </c>
      <c r="L1525" s="71">
        <v>50</v>
      </c>
      <c r="M1525" s="56" t="s">
        <v>43</v>
      </c>
      <c r="N1525" s="46">
        <f>((J1525*400)+(K1525*100))+L1525</f>
        <v>50</v>
      </c>
      <c r="O1525" s="46">
        <v>500</v>
      </c>
      <c r="P1525" s="46">
        <f>N1525*O1525</f>
        <v>25000</v>
      </c>
      <c r="Q1525" s="56"/>
      <c r="R1525" s="58"/>
      <c r="S1525" s="59"/>
      <c r="T1525" s="58"/>
      <c r="U1525" s="58"/>
      <c r="V1525" s="60"/>
      <c r="W1525" s="56"/>
      <c r="X1525" s="56"/>
      <c r="Y1525" s="56"/>
      <c r="Z1525" s="46"/>
      <c r="AA1525" s="66"/>
      <c r="AB1525" s="46"/>
      <c r="AC1525" s="46"/>
      <c r="AD1525" s="61"/>
      <c r="AE1525" s="61"/>
      <c r="AF1525" s="46"/>
      <c r="AG1525" s="46">
        <f>IF(AND(AF1525="",P1525=""),0,IF((AF1525=""),P1525,IF((P1525=""),AF1525,AF1525+P1525)))</f>
        <v>25000</v>
      </c>
      <c r="AH1525" s="46">
        <f>IF( (AA1525=""),AG1525*1,AG1525*(AA1525/100) )</f>
        <v>25000</v>
      </c>
      <c r="AI1525" s="46">
        <v>0</v>
      </c>
      <c r="AJ1525" s="46">
        <f>IF((AI1525-AH1525) &gt; 1,0,IF((AI1525-AH1525)&lt;0,AH1525-AI1525,AI1525-AH1525))</f>
        <v>25000</v>
      </c>
      <c r="AK1525" s="46">
        <v>0.3</v>
      </c>
      <c r="AL1525" s="46">
        <f>AJ1525*(AK1525/100)</f>
        <v>75</v>
      </c>
    </row>
    <row r="1526" spans="1:38" x14ac:dyDescent="0.45">
      <c r="A1526" s="16"/>
      <c r="B1526" s="21"/>
      <c r="C1526" s="16"/>
      <c r="D1526" s="16"/>
      <c r="E1526" s="56"/>
      <c r="F1526" s="56"/>
      <c r="G1526" s="57"/>
      <c r="H1526" s="56"/>
      <c r="I1526" s="56"/>
      <c r="J1526" s="56"/>
      <c r="K1526" s="56"/>
      <c r="L1526" s="71"/>
      <c r="M1526" s="56"/>
      <c r="N1526" s="46"/>
      <c r="O1526" s="46" t="s">
        <v>54</v>
      </c>
      <c r="P1526" s="46">
        <f>SUM(P1525:P1525)</f>
        <v>25000</v>
      </c>
      <c r="Q1526" s="56"/>
      <c r="R1526" s="58"/>
      <c r="S1526" s="59"/>
      <c r="T1526" s="58"/>
      <c r="U1526" s="58"/>
      <c r="V1526" s="60"/>
      <c r="W1526" s="56"/>
      <c r="X1526" s="56"/>
      <c r="Y1526" s="56"/>
      <c r="Z1526" s="46"/>
      <c r="AA1526" s="66"/>
      <c r="AB1526" s="46"/>
      <c r="AC1526" s="46"/>
      <c r="AD1526" s="61"/>
      <c r="AE1526" s="61"/>
      <c r="AF1526" s="46"/>
      <c r="AG1526" s="46"/>
      <c r="AH1526" s="46">
        <f>SUM(AH1525:AH1525)</f>
        <v>25000</v>
      </c>
      <c r="AI1526" s="46"/>
      <c r="AJ1526" s="46">
        <f>SUM(AJ1525:AJ1525)</f>
        <v>25000</v>
      </c>
      <c r="AK1526" s="46"/>
      <c r="AL1526" s="46">
        <f>SUM(AL1525:AL1525)</f>
        <v>75</v>
      </c>
    </row>
    <row r="1527" spans="1:38" x14ac:dyDescent="0.45">
      <c r="A1527" s="16" t="s">
        <v>2374</v>
      </c>
      <c r="B1527" s="21"/>
      <c r="C1527" s="16" t="s">
        <v>2375</v>
      </c>
      <c r="D1527" s="16" t="s">
        <v>2376</v>
      </c>
      <c r="E1527" s="56">
        <v>858</v>
      </c>
      <c r="F1527" s="56">
        <v>978</v>
      </c>
      <c r="G1527" s="57" t="s">
        <v>2377</v>
      </c>
      <c r="H1527" s="56" t="s">
        <v>42</v>
      </c>
      <c r="I1527" s="56">
        <v>19815</v>
      </c>
      <c r="J1527" s="56">
        <v>0</v>
      </c>
      <c r="K1527" s="56">
        <v>0</v>
      </c>
      <c r="L1527" s="71">
        <v>60</v>
      </c>
      <c r="M1527" s="56" t="s">
        <v>43</v>
      </c>
      <c r="N1527" s="46">
        <f>((J1527*400)+(K1527*100))+L1527</f>
        <v>60</v>
      </c>
      <c r="O1527" s="46">
        <v>1000</v>
      </c>
      <c r="P1527" s="46">
        <f>N1527*O1527</f>
        <v>60000</v>
      </c>
      <c r="Q1527" s="56"/>
      <c r="R1527" s="58"/>
      <c r="S1527" s="59"/>
      <c r="T1527" s="58"/>
      <c r="U1527" s="58"/>
      <c r="V1527" s="60"/>
      <c r="W1527" s="56"/>
      <c r="X1527" s="56"/>
      <c r="Y1527" s="56"/>
      <c r="Z1527" s="46"/>
      <c r="AA1527" s="66"/>
      <c r="AB1527" s="46"/>
      <c r="AC1527" s="46"/>
      <c r="AD1527" s="61"/>
      <c r="AE1527" s="61"/>
      <c r="AF1527" s="46"/>
      <c r="AG1527" s="46">
        <f>IF(AND(AF1527="",P1527=""),0,IF((AF1527=""),P1527,IF((P1527=""),AF1527,AF1527+P1527)))</f>
        <v>60000</v>
      </c>
      <c r="AH1527" s="46">
        <f>IF( (AA1527=""),AG1527*1,AG1527*(AA1527/100) )</f>
        <v>60000</v>
      </c>
      <c r="AI1527" s="46">
        <v>0</v>
      </c>
      <c r="AJ1527" s="46">
        <f>IF((AI1527-AH1527) &gt; 1,0,IF((AI1527-AH1527)&lt;0,AH1527-AI1527,AI1527-AH1527))</f>
        <v>60000</v>
      </c>
      <c r="AK1527" s="46">
        <v>0.3</v>
      </c>
      <c r="AL1527" s="46">
        <f>AJ1527*(AK1527/100)</f>
        <v>180</v>
      </c>
    </row>
    <row r="1528" spans="1:38" x14ac:dyDescent="0.45">
      <c r="A1528" s="16"/>
      <c r="B1528" s="21"/>
      <c r="C1528" s="16"/>
      <c r="D1528" s="16"/>
      <c r="E1528" s="56"/>
      <c r="F1528" s="56"/>
      <c r="G1528" s="57"/>
      <c r="H1528" s="56"/>
      <c r="I1528" s="56"/>
      <c r="J1528" s="56"/>
      <c r="K1528" s="56"/>
      <c r="L1528" s="71"/>
      <c r="M1528" s="56"/>
      <c r="N1528" s="46"/>
      <c r="O1528" s="46" t="s">
        <v>54</v>
      </c>
      <c r="P1528" s="46">
        <f>SUM(P1527:P1527)</f>
        <v>60000</v>
      </c>
      <c r="Q1528" s="56"/>
      <c r="R1528" s="58"/>
      <c r="S1528" s="59"/>
      <c r="T1528" s="58"/>
      <c r="U1528" s="58"/>
      <c r="V1528" s="60"/>
      <c r="W1528" s="56"/>
      <c r="X1528" s="56"/>
      <c r="Y1528" s="56"/>
      <c r="Z1528" s="46"/>
      <c r="AA1528" s="66"/>
      <c r="AB1528" s="46"/>
      <c r="AC1528" s="46"/>
      <c r="AD1528" s="61"/>
      <c r="AE1528" s="61"/>
      <c r="AF1528" s="46"/>
      <c r="AG1528" s="46"/>
      <c r="AH1528" s="46">
        <f>SUM(AH1527:AH1527)</f>
        <v>60000</v>
      </c>
      <c r="AI1528" s="46"/>
      <c r="AJ1528" s="46">
        <f>SUM(AJ1527:AJ1527)</f>
        <v>60000</v>
      </c>
      <c r="AK1528" s="46"/>
      <c r="AL1528" s="46">
        <f>SUM(AL1527:AL1527)</f>
        <v>180</v>
      </c>
    </row>
    <row r="1529" spans="1:38" x14ac:dyDescent="0.45">
      <c r="A1529" s="16" t="s">
        <v>2353</v>
      </c>
      <c r="B1529" s="21">
        <v>3770500059312</v>
      </c>
      <c r="C1529" s="16" t="s">
        <v>2354</v>
      </c>
      <c r="D1529" s="16" t="s">
        <v>2355</v>
      </c>
      <c r="E1529" s="56">
        <v>859</v>
      </c>
      <c r="F1529" s="56">
        <v>957</v>
      </c>
      <c r="G1529" s="57" t="s">
        <v>2378</v>
      </c>
      <c r="H1529" s="56" t="s">
        <v>42</v>
      </c>
      <c r="I1529" s="56">
        <v>30850</v>
      </c>
      <c r="J1529" s="56">
        <v>0</v>
      </c>
      <c r="K1529" s="56">
        <v>0</v>
      </c>
      <c r="L1529" s="71">
        <v>6.3</v>
      </c>
      <c r="M1529" s="56" t="s">
        <v>208</v>
      </c>
      <c r="N1529" s="46">
        <f>((J1529*400)+(K1529*100))+L1529</f>
        <v>6.3</v>
      </c>
      <c r="O1529" s="46">
        <v>3000</v>
      </c>
      <c r="P1529" s="46">
        <f>N1529*O1529</f>
        <v>18900</v>
      </c>
      <c r="Q1529" s="56">
        <v>1</v>
      </c>
      <c r="R1529" s="58" t="s">
        <v>2353</v>
      </c>
      <c r="S1529" s="59">
        <v>3770500059312</v>
      </c>
      <c r="T1529" s="58" t="s">
        <v>2354</v>
      </c>
      <c r="U1529" s="58" t="s">
        <v>2379</v>
      </c>
      <c r="V1529" s="60"/>
      <c r="W1529" s="56" t="s">
        <v>210</v>
      </c>
      <c r="X1529" s="56" t="s">
        <v>211</v>
      </c>
      <c r="Y1529" s="56" t="s">
        <v>699</v>
      </c>
      <c r="Z1529" s="46">
        <v>30</v>
      </c>
      <c r="AA1529" s="66">
        <v>100</v>
      </c>
      <c r="AB1529" s="46">
        <v>6900</v>
      </c>
      <c r="AC1529" s="46">
        <f>Z1529*AB1529</f>
        <v>207000</v>
      </c>
      <c r="AD1529" s="61">
        <v>5</v>
      </c>
      <c r="AE1529" s="61">
        <v>5</v>
      </c>
      <c r="AF1529" s="46">
        <f>(AC1529*(100-AE1529))/100</f>
        <v>196650</v>
      </c>
      <c r="AG1529" s="46">
        <f>IF(AND(AF1529="",P1529=""),0,IF((AF1529=""),P1529, IF( (P1529=""),AF1529,AF1529+P1529)))</f>
        <v>215550</v>
      </c>
      <c r="AH1529" s="46">
        <f>IF( (AA1529=""),AG1529*1,AG1529*(AA1529/100) )</f>
        <v>215550</v>
      </c>
      <c r="AI1529" s="46">
        <v>50000000</v>
      </c>
      <c r="AJ1529" s="46">
        <f>IF((AI1529-AH1529) &gt; 1,0,IF((AI1529-AH1529)&lt;0,AH1529-AI1529,AI1529-AH1529))</f>
        <v>0</v>
      </c>
      <c r="AK1529" s="46">
        <v>0.3</v>
      </c>
      <c r="AL1529" s="46">
        <f>AJ1529*(AK1529/100)</f>
        <v>0</v>
      </c>
    </row>
    <row r="1530" spans="1:38" x14ac:dyDescent="0.45">
      <c r="A1530" s="16"/>
      <c r="B1530" s="21"/>
      <c r="C1530" s="16"/>
      <c r="D1530" s="16"/>
      <c r="E1530" s="56"/>
      <c r="F1530" s="56"/>
      <c r="G1530" s="57"/>
      <c r="H1530" s="56"/>
      <c r="I1530" s="56"/>
      <c r="J1530" s="56"/>
      <c r="K1530" s="56"/>
      <c r="L1530" s="71"/>
      <c r="M1530" s="56"/>
      <c r="N1530" s="46"/>
      <c r="O1530" s="46" t="s">
        <v>54</v>
      </c>
      <c r="P1530" s="46">
        <f>SUM(P1529:P1529)</f>
        <v>18900</v>
      </c>
      <c r="Q1530" s="56"/>
      <c r="R1530" s="58"/>
      <c r="S1530" s="59"/>
      <c r="T1530" s="58"/>
      <c r="U1530" s="58"/>
      <c r="V1530" s="60"/>
      <c r="W1530" s="56"/>
      <c r="X1530" s="56"/>
      <c r="Y1530" s="56"/>
      <c r="Z1530" s="46"/>
      <c r="AA1530" s="66"/>
      <c r="AB1530" s="46"/>
      <c r="AC1530" s="46"/>
      <c r="AD1530" s="61"/>
      <c r="AE1530" s="61"/>
      <c r="AF1530" s="46"/>
      <c r="AG1530" s="46"/>
      <c r="AH1530" s="46">
        <f>SUM(AH1529:AH1529)</f>
        <v>215550</v>
      </c>
      <c r="AI1530" s="46"/>
      <c r="AJ1530" s="46">
        <f>SUM(AJ1529:AJ1529)</f>
        <v>0</v>
      </c>
      <c r="AK1530" s="46"/>
      <c r="AL1530" s="46">
        <f>SUM(AL1529:AL1529)</f>
        <v>0</v>
      </c>
    </row>
    <row r="1531" spans="1:38" x14ac:dyDescent="0.45">
      <c r="A1531" s="16" t="s">
        <v>2344</v>
      </c>
      <c r="B1531" s="21">
        <v>3100800045622</v>
      </c>
      <c r="C1531" s="16" t="s">
        <v>2345</v>
      </c>
      <c r="D1531" s="16" t="s">
        <v>2346</v>
      </c>
      <c r="E1531" s="56">
        <v>860</v>
      </c>
      <c r="F1531" s="56">
        <v>6526</v>
      </c>
      <c r="G1531" s="57" t="s">
        <v>2380</v>
      </c>
      <c r="H1531" s="56" t="s">
        <v>42</v>
      </c>
      <c r="I1531" s="56">
        <v>31414</v>
      </c>
      <c r="J1531" s="56"/>
      <c r="K1531" s="56"/>
      <c r="L1531" s="71"/>
      <c r="M1531" s="56"/>
      <c r="N1531" s="46"/>
      <c r="O1531" s="46"/>
      <c r="P1531" s="46"/>
      <c r="Q1531" s="56"/>
      <c r="R1531" s="58"/>
      <c r="S1531" s="59"/>
      <c r="T1531" s="58"/>
      <c r="U1531" s="58"/>
      <c r="V1531" s="60"/>
      <c r="W1531" s="56"/>
      <c r="X1531" s="56"/>
      <c r="Y1531" s="56"/>
      <c r="Z1531" s="46"/>
      <c r="AA1531" s="66"/>
      <c r="AB1531" s="46"/>
      <c r="AC1531" s="46"/>
      <c r="AD1531" s="61"/>
      <c r="AE1531" s="61"/>
      <c r="AF1531" s="46"/>
      <c r="AG1531" s="46"/>
      <c r="AH1531" s="46"/>
      <c r="AI1531" s="46"/>
      <c r="AJ1531" s="46"/>
      <c r="AK1531" s="46"/>
      <c r="AL1531" s="46"/>
    </row>
    <row r="1532" spans="1:38" x14ac:dyDescent="0.45">
      <c r="A1532" s="16"/>
      <c r="B1532" s="21"/>
      <c r="C1532" s="16"/>
      <c r="D1532" s="16"/>
      <c r="E1532" s="56"/>
      <c r="F1532" s="56"/>
      <c r="G1532" s="57"/>
      <c r="H1532" s="56"/>
      <c r="I1532" s="56"/>
      <c r="J1532" s="56"/>
      <c r="K1532" s="56"/>
      <c r="L1532" s="71"/>
      <c r="M1532" s="56"/>
      <c r="N1532" s="46"/>
      <c r="O1532" s="46" t="s">
        <v>54</v>
      </c>
      <c r="P1532" s="46">
        <f>SUM(P1531:P1531)</f>
        <v>0</v>
      </c>
      <c r="Q1532" s="56"/>
      <c r="R1532" s="58"/>
      <c r="S1532" s="59"/>
      <c r="T1532" s="58"/>
      <c r="U1532" s="58"/>
      <c r="V1532" s="60"/>
      <c r="W1532" s="56"/>
      <c r="X1532" s="56"/>
      <c r="Y1532" s="56"/>
      <c r="Z1532" s="46"/>
      <c r="AA1532" s="66"/>
      <c r="AB1532" s="46"/>
      <c r="AC1532" s="46"/>
      <c r="AD1532" s="61"/>
      <c r="AE1532" s="61"/>
      <c r="AF1532" s="46"/>
      <c r="AG1532" s="46"/>
      <c r="AH1532" s="46">
        <f>SUM(AH1531:AH1531)</f>
        <v>0</v>
      </c>
      <c r="AI1532" s="46"/>
      <c r="AJ1532" s="46">
        <f>SUM(AJ1531:AJ1531)</f>
        <v>0</v>
      </c>
      <c r="AK1532" s="46"/>
      <c r="AL1532" s="46">
        <f>SUM(AL1531:AL1531)</f>
        <v>0</v>
      </c>
    </row>
    <row r="1533" spans="1:38" x14ac:dyDescent="0.45">
      <c r="A1533" s="16" t="s">
        <v>2381</v>
      </c>
      <c r="B1533" s="21">
        <v>3770400012578</v>
      </c>
      <c r="C1533" s="16" t="s">
        <v>2382</v>
      </c>
      <c r="D1533" s="16" t="s">
        <v>2383</v>
      </c>
      <c r="E1533" s="56">
        <v>861</v>
      </c>
      <c r="F1533" s="56">
        <v>9004</v>
      </c>
      <c r="G1533" s="57" t="s">
        <v>2384</v>
      </c>
      <c r="H1533" s="56" t="s">
        <v>42</v>
      </c>
      <c r="I1533" s="56">
        <v>34263</v>
      </c>
      <c r="J1533" s="56"/>
      <c r="K1533" s="56"/>
      <c r="L1533" s="71"/>
      <c r="M1533" s="56"/>
      <c r="N1533" s="46"/>
      <c r="O1533" s="46"/>
      <c r="P1533" s="46"/>
      <c r="Q1533" s="56"/>
      <c r="R1533" s="58"/>
      <c r="S1533" s="59"/>
      <c r="T1533" s="58"/>
      <c r="U1533" s="58"/>
      <c r="V1533" s="60"/>
      <c r="W1533" s="56"/>
      <c r="X1533" s="56"/>
      <c r="Y1533" s="56"/>
      <c r="Z1533" s="46"/>
      <c r="AA1533" s="66"/>
      <c r="AB1533" s="46"/>
      <c r="AC1533" s="46"/>
      <c r="AD1533" s="61"/>
      <c r="AE1533" s="61"/>
      <c r="AF1533" s="46"/>
      <c r="AG1533" s="46"/>
      <c r="AH1533" s="46"/>
      <c r="AI1533" s="46"/>
      <c r="AJ1533" s="46"/>
      <c r="AK1533" s="46"/>
      <c r="AL1533" s="46"/>
    </row>
    <row r="1534" spans="1:38" x14ac:dyDescent="0.45">
      <c r="A1534" s="16"/>
      <c r="B1534" s="21"/>
      <c r="C1534" s="16"/>
      <c r="D1534" s="16"/>
      <c r="E1534" s="56"/>
      <c r="F1534" s="56"/>
      <c r="G1534" s="57"/>
      <c r="H1534" s="56"/>
      <c r="I1534" s="56"/>
      <c r="J1534" s="56"/>
      <c r="K1534" s="56"/>
      <c r="L1534" s="71"/>
      <c r="M1534" s="56"/>
      <c r="N1534" s="46"/>
      <c r="O1534" s="46" t="s">
        <v>54</v>
      </c>
      <c r="P1534" s="46">
        <f>SUM(P1533:P1533)</f>
        <v>0</v>
      </c>
      <c r="Q1534" s="56"/>
      <c r="R1534" s="58"/>
      <c r="S1534" s="59"/>
      <c r="T1534" s="58"/>
      <c r="U1534" s="58"/>
      <c r="V1534" s="60"/>
      <c r="W1534" s="56"/>
      <c r="X1534" s="56"/>
      <c r="Y1534" s="56"/>
      <c r="Z1534" s="46"/>
      <c r="AA1534" s="66"/>
      <c r="AB1534" s="46"/>
      <c r="AC1534" s="46"/>
      <c r="AD1534" s="61"/>
      <c r="AE1534" s="61"/>
      <c r="AF1534" s="46"/>
      <c r="AG1534" s="46"/>
      <c r="AH1534" s="46">
        <f>SUM(AH1533:AH1533)</f>
        <v>0</v>
      </c>
      <c r="AI1534" s="46"/>
      <c r="AJ1534" s="46">
        <f>SUM(AJ1533:AJ1533)</f>
        <v>0</v>
      </c>
      <c r="AK1534" s="46"/>
      <c r="AL1534" s="46">
        <f>SUM(AL1533:AL1533)</f>
        <v>0</v>
      </c>
    </row>
    <row r="1535" spans="1:38" x14ac:dyDescent="0.45">
      <c r="A1535" s="16" t="s">
        <v>2385</v>
      </c>
      <c r="B1535" s="21"/>
      <c r="C1535" s="16" t="s">
        <v>2386</v>
      </c>
      <c r="D1535" s="16" t="s">
        <v>2387</v>
      </c>
      <c r="E1535" s="56">
        <v>862</v>
      </c>
      <c r="F1535" s="56">
        <v>6794</v>
      </c>
      <c r="G1535" s="57" t="s">
        <v>2388</v>
      </c>
      <c r="H1535" s="56" t="s">
        <v>42</v>
      </c>
      <c r="I1535" s="56">
        <v>15525</v>
      </c>
      <c r="J1535" s="56"/>
      <c r="K1535" s="56"/>
      <c r="L1535" s="71"/>
      <c r="M1535" s="56"/>
      <c r="N1535" s="46"/>
      <c r="O1535" s="46"/>
      <c r="P1535" s="46"/>
      <c r="Q1535" s="56"/>
      <c r="R1535" s="58"/>
      <c r="S1535" s="59"/>
      <c r="T1535" s="58"/>
      <c r="U1535" s="58"/>
      <c r="V1535" s="60"/>
      <c r="W1535" s="56"/>
      <c r="X1535" s="56"/>
      <c r="Y1535" s="56"/>
      <c r="Z1535" s="46"/>
      <c r="AA1535" s="66"/>
      <c r="AB1535" s="46"/>
      <c r="AC1535" s="46"/>
      <c r="AD1535" s="61"/>
      <c r="AE1535" s="61"/>
      <c r="AF1535" s="46"/>
      <c r="AG1535" s="46"/>
      <c r="AH1535" s="46"/>
      <c r="AI1535" s="46"/>
      <c r="AJ1535" s="46"/>
      <c r="AK1535" s="46"/>
      <c r="AL1535" s="46"/>
    </row>
    <row r="1536" spans="1:38" x14ac:dyDescent="0.45">
      <c r="A1536" s="16"/>
      <c r="B1536" s="21"/>
      <c r="C1536" s="16"/>
      <c r="D1536" s="16"/>
      <c r="E1536" s="56"/>
      <c r="F1536" s="56"/>
      <c r="G1536" s="57"/>
      <c r="H1536" s="56"/>
      <c r="I1536" s="56"/>
      <c r="J1536" s="56"/>
      <c r="K1536" s="56"/>
      <c r="L1536" s="71"/>
      <c r="M1536" s="56"/>
      <c r="N1536" s="46"/>
      <c r="O1536" s="46" t="s">
        <v>54</v>
      </c>
      <c r="P1536" s="46">
        <f>SUM(P1535:P1535)</f>
        <v>0</v>
      </c>
      <c r="Q1536" s="56"/>
      <c r="R1536" s="58"/>
      <c r="S1536" s="59"/>
      <c r="T1536" s="58"/>
      <c r="U1536" s="58"/>
      <c r="V1536" s="60"/>
      <c r="W1536" s="56"/>
      <c r="X1536" s="56"/>
      <c r="Y1536" s="56"/>
      <c r="Z1536" s="46"/>
      <c r="AA1536" s="66"/>
      <c r="AB1536" s="46"/>
      <c r="AC1536" s="46"/>
      <c r="AD1536" s="61"/>
      <c r="AE1536" s="61"/>
      <c r="AF1536" s="46"/>
      <c r="AG1536" s="46"/>
      <c r="AH1536" s="46">
        <f>SUM(AH1535:AH1535)</f>
        <v>0</v>
      </c>
      <c r="AI1536" s="46"/>
      <c r="AJ1536" s="46">
        <f>SUM(AJ1535:AJ1535)</f>
        <v>0</v>
      </c>
      <c r="AK1536" s="46"/>
      <c r="AL1536" s="46">
        <f>SUM(AL1535:AL1535)</f>
        <v>0</v>
      </c>
    </row>
    <row r="1537" spans="1:38" x14ac:dyDescent="0.45">
      <c r="A1537" s="16" t="s">
        <v>2389</v>
      </c>
      <c r="B1537" s="21">
        <v>3770400308531</v>
      </c>
      <c r="C1537" s="16" t="s">
        <v>2390</v>
      </c>
      <c r="D1537" s="16" t="s">
        <v>2391</v>
      </c>
      <c r="E1537" s="56">
        <v>863</v>
      </c>
      <c r="F1537" s="56">
        <v>1489</v>
      </c>
      <c r="G1537" s="57" t="s">
        <v>2392</v>
      </c>
      <c r="H1537" s="56" t="s">
        <v>42</v>
      </c>
      <c r="I1537" s="56">
        <v>16871</v>
      </c>
      <c r="J1537" s="56">
        <v>2</v>
      </c>
      <c r="K1537" s="56">
        <v>0</v>
      </c>
      <c r="L1537" s="71">
        <v>40</v>
      </c>
      <c r="M1537" s="56" t="s">
        <v>43</v>
      </c>
      <c r="N1537" s="46">
        <f>((J1537*400)+(K1537*100))+L1537</f>
        <v>840</v>
      </c>
      <c r="O1537" s="46">
        <v>310</v>
      </c>
      <c r="P1537" s="46">
        <f>N1537*O1537</f>
        <v>260400</v>
      </c>
      <c r="Q1537" s="56"/>
      <c r="R1537" s="58"/>
      <c r="S1537" s="59"/>
      <c r="T1537" s="58"/>
      <c r="U1537" s="58"/>
      <c r="V1537" s="60"/>
      <c r="W1537" s="56"/>
      <c r="X1537" s="56"/>
      <c r="Y1537" s="56"/>
      <c r="Z1537" s="46"/>
      <c r="AA1537" s="66"/>
      <c r="AB1537" s="46"/>
      <c r="AC1537" s="46"/>
      <c r="AD1537" s="61"/>
      <c r="AE1537" s="61"/>
      <c r="AF1537" s="46"/>
      <c r="AG1537" s="46">
        <f>IF(AND(AF1537="",P1537=""),0,IF((AF1537=""),P1537,IF((P1537=""),AF1537,AF1537+P1537)))</f>
        <v>260400</v>
      </c>
      <c r="AH1537" s="46">
        <f>IF( (AA1537=""),AG1537*1,AG1537*(AA1537/100) )</f>
        <v>260400</v>
      </c>
      <c r="AI1537" s="46">
        <v>0</v>
      </c>
      <c r="AJ1537" s="46">
        <f>IF((AI1537-AH1537) &gt; 1,0,IF((AI1537-AH1537)&lt;0,AH1537-AI1537,AI1537-AH1537))</f>
        <v>260400</v>
      </c>
      <c r="AK1537" s="46">
        <v>0.3</v>
      </c>
      <c r="AL1537" s="46">
        <f>AJ1537*(AK1537/100)</f>
        <v>781.2</v>
      </c>
    </row>
    <row r="1538" spans="1:38" x14ac:dyDescent="0.45">
      <c r="A1538" s="16"/>
      <c r="B1538" s="21"/>
      <c r="C1538" s="16"/>
      <c r="D1538" s="16"/>
      <c r="E1538" s="56"/>
      <c r="F1538" s="56"/>
      <c r="G1538" s="57"/>
      <c r="H1538" s="56"/>
      <c r="I1538" s="56"/>
      <c r="J1538" s="56"/>
      <c r="K1538" s="56"/>
      <c r="L1538" s="71"/>
      <c r="M1538" s="56"/>
      <c r="N1538" s="46"/>
      <c r="O1538" s="46" t="s">
        <v>54</v>
      </c>
      <c r="P1538" s="46">
        <f>SUM(P1537:P1537)</f>
        <v>260400</v>
      </c>
      <c r="Q1538" s="56"/>
      <c r="R1538" s="58"/>
      <c r="S1538" s="59"/>
      <c r="T1538" s="58"/>
      <c r="U1538" s="58"/>
      <c r="V1538" s="60"/>
      <c r="W1538" s="56"/>
      <c r="X1538" s="56"/>
      <c r="Y1538" s="56"/>
      <c r="Z1538" s="46"/>
      <c r="AA1538" s="66"/>
      <c r="AB1538" s="46"/>
      <c r="AC1538" s="46"/>
      <c r="AD1538" s="61"/>
      <c r="AE1538" s="61"/>
      <c r="AF1538" s="46"/>
      <c r="AG1538" s="46"/>
      <c r="AH1538" s="46">
        <f>SUM(AH1537:AH1537)</f>
        <v>260400</v>
      </c>
      <c r="AI1538" s="46"/>
      <c r="AJ1538" s="46">
        <f>SUM(AJ1537:AJ1537)</f>
        <v>260400</v>
      </c>
      <c r="AK1538" s="46"/>
      <c r="AL1538" s="46">
        <f>SUM(AL1537:AL1537)</f>
        <v>781.2</v>
      </c>
    </row>
    <row r="1539" spans="1:38" x14ac:dyDescent="0.45">
      <c r="A1539" s="16" t="s">
        <v>2393</v>
      </c>
      <c r="B1539" s="21">
        <v>1103300062397</v>
      </c>
      <c r="C1539" s="16" t="s">
        <v>2394</v>
      </c>
      <c r="D1539" s="16" t="s">
        <v>2395</v>
      </c>
      <c r="E1539" s="56">
        <v>864</v>
      </c>
      <c r="F1539" s="56">
        <v>815</v>
      </c>
      <c r="G1539" s="57" t="s">
        <v>2396</v>
      </c>
      <c r="H1539" s="56" t="s">
        <v>42</v>
      </c>
      <c r="I1539" s="56">
        <v>957</v>
      </c>
      <c r="J1539" s="56">
        <v>7</v>
      </c>
      <c r="K1539" s="56">
        <v>0</v>
      </c>
      <c r="L1539" s="71">
        <v>91</v>
      </c>
      <c r="M1539" s="56" t="s">
        <v>43</v>
      </c>
      <c r="N1539" s="46">
        <f>((J1539*400)+(K1539*100))+L1539</f>
        <v>2891</v>
      </c>
      <c r="O1539" s="46">
        <v>3750</v>
      </c>
      <c r="P1539" s="46">
        <f>N1539*O1539</f>
        <v>10841250</v>
      </c>
      <c r="Q1539" s="56"/>
      <c r="R1539" s="58"/>
      <c r="S1539" s="59"/>
      <c r="T1539" s="58"/>
      <c r="U1539" s="58"/>
      <c r="V1539" s="60"/>
      <c r="W1539" s="56"/>
      <c r="X1539" s="56"/>
      <c r="Y1539" s="56"/>
      <c r="Z1539" s="46"/>
      <c r="AA1539" s="66"/>
      <c r="AB1539" s="46"/>
      <c r="AC1539" s="46"/>
      <c r="AD1539" s="61"/>
      <c r="AE1539" s="61"/>
      <c r="AF1539" s="46"/>
      <c r="AG1539" s="46">
        <f>IF(AND(AF1539="",P1539=""),0,IF((AF1539=""),P1539,IF((P1539=""),AF1539,AF1539+P1539)))</f>
        <v>10841250</v>
      </c>
      <c r="AH1539" s="46">
        <f>IF( (AA1539=""),AG1539*1,AG1539*(AA1539/100) )</f>
        <v>10841250</v>
      </c>
      <c r="AI1539" s="46">
        <v>0</v>
      </c>
      <c r="AJ1539" s="46">
        <f>IF((AI1539-AH1539) &gt; 1,0,IF((AI1539-AH1539)&lt;0,AH1539-AI1539,AI1539-AH1539))</f>
        <v>10841250</v>
      </c>
      <c r="AK1539" s="46">
        <v>0.3</v>
      </c>
      <c r="AL1539" s="46">
        <f>AJ1539*(AK1539/100)</f>
        <v>32523.75</v>
      </c>
    </row>
    <row r="1540" spans="1:38" x14ac:dyDescent="0.45">
      <c r="A1540" s="16"/>
      <c r="B1540" s="21"/>
      <c r="C1540" s="16"/>
      <c r="D1540" s="16"/>
      <c r="E1540" s="56">
        <v>865</v>
      </c>
      <c r="F1540" s="56">
        <v>811</v>
      </c>
      <c r="G1540" s="57" t="s">
        <v>2397</v>
      </c>
      <c r="H1540" s="56" t="s">
        <v>42</v>
      </c>
      <c r="I1540" s="56">
        <v>32369</v>
      </c>
      <c r="J1540" s="56">
        <v>1</v>
      </c>
      <c r="K1540" s="56">
        <v>0</v>
      </c>
      <c r="L1540" s="71">
        <v>0</v>
      </c>
      <c r="M1540" s="56" t="s">
        <v>43</v>
      </c>
      <c r="N1540" s="46">
        <f>((J1540*400)+(K1540*100))+L1540</f>
        <v>400</v>
      </c>
      <c r="O1540" s="46">
        <v>440</v>
      </c>
      <c r="P1540" s="46">
        <f>N1540*O1540</f>
        <v>176000</v>
      </c>
      <c r="Q1540" s="56"/>
      <c r="R1540" s="58"/>
      <c r="S1540" s="59"/>
      <c r="T1540" s="58"/>
      <c r="U1540" s="58"/>
      <c r="V1540" s="60"/>
      <c r="W1540" s="56"/>
      <c r="X1540" s="56"/>
      <c r="Y1540" s="56"/>
      <c r="Z1540" s="46"/>
      <c r="AA1540" s="66"/>
      <c r="AB1540" s="46"/>
      <c r="AC1540" s="46"/>
      <c r="AD1540" s="61"/>
      <c r="AE1540" s="61"/>
      <c r="AF1540" s="46"/>
      <c r="AG1540" s="46">
        <f>IF(AND(AF1540="",P1540=""),0,IF((AF1540=""),P1540,IF((P1540=""),AF1540,AF1540+P1540)))</f>
        <v>176000</v>
      </c>
      <c r="AH1540" s="46">
        <f>IF( (AA1540=""),AG1540*1,AG1540*(AA1540/100) )</f>
        <v>176000</v>
      </c>
      <c r="AI1540" s="46">
        <v>0</v>
      </c>
      <c r="AJ1540" s="46">
        <f>IF((AI1540-AH1540) &gt; 1,0,IF((AI1540-AH1540)&lt;0,AH1540-AI1540,AI1540-AH1540))</f>
        <v>176000</v>
      </c>
      <c r="AK1540" s="46">
        <v>0.3</v>
      </c>
      <c r="AL1540" s="46">
        <f>AJ1540*(AK1540/100)</f>
        <v>528</v>
      </c>
    </row>
    <row r="1541" spans="1:38" x14ac:dyDescent="0.45">
      <c r="A1541" s="16"/>
      <c r="B1541" s="21"/>
      <c r="C1541" s="16"/>
      <c r="D1541" s="16"/>
      <c r="E1541" s="56"/>
      <c r="F1541" s="56"/>
      <c r="G1541" s="57"/>
      <c r="H1541" s="56"/>
      <c r="I1541" s="56"/>
      <c r="J1541" s="56"/>
      <c r="K1541" s="56"/>
      <c r="L1541" s="71"/>
      <c r="M1541" s="56"/>
      <c r="N1541" s="46"/>
      <c r="O1541" s="46" t="s">
        <v>54</v>
      </c>
      <c r="P1541" s="46">
        <f>SUM(P1539:P1540)</f>
        <v>11017250</v>
      </c>
      <c r="Q1541" s="56"/>
      <c r="R1541" s="58"/>
      <c r="S1541" s="59"/>
      <c r="T1541" s="58"/>
      <c r="U1541" s="58"/>
      <c r="V1541" s="60"/>
      <c r="W1541" s="56"/>
      <c r="X1541" s="56"/>
      <c r="Y1541" s="56"/>
      <c r="Z1541" s="46"/>
      <c r="AA1541" s="66"/>
      <c r="AB1541" s="46"/>
      <c r="AC1541" s="46"/>
      <c r="AD1541" s="61"/>
      <c r="AE1541" s="61"/>
      <c r="AF1541" s="46"/>
      <c r="AG1541" s="46"/>
      <c r="AH1541" s="46">
        <f>SUM(AH1539:AH1540)</f>
        <v>11017250</v>
      </c>
      <c r="AI1541" s="46"/>
      <c r="AJ1541" s="46">
        <f>SUM(AJ1539:AJ1540)</f>
        <v>11017250</v>
      </c>
      <c r="AK1541" s="46"/>
      <c r="AL1541" s="46">
        <f>SUM(AL1539:AL1540)</f>
        <v>33051.75</v>
      </c>
    </row>
    <row r="1542" spans="1:38" x14ac:dyDescent="0.45">
      <c r="A1542" s="16" t="s">
        <v>2398</v>
      </c>
      <c r="B1542" s="21">
        <v>1102000636362</v>
      </c>
      <c r="C1542" s="16" t="s">
        <v>2399</v>
      </c>
      <c r="D1542" s="16" t="s">
        <v>2400</v>
      </c>
      <c r="E1542" s="56">
        <v>866</v>
      </c>
      <c r="F1542" s="56">
        <v>9406</v>
      </c>
      <c r="G1542" s="57" t="s">
        <v>2401</v>
      </c>
      <c r="H1542" s="56" t="s">
        <v>42</v>
      </c>
      <c r="I1542" s="56">
        <v>15438</v>
      </c>
      <c r="J1542" s="56"/>
      <c r="K1542" s="56"/>
      <c r="L1542" s="71"/>
      <c r="M1542" s="56"/>
      <c r="N1542" s="46"/>
      <c r="O1542" s="46"/>
      <c r="P1542" s="46"/>
      <c r="Q1542" s="56"/>
      <c r="R1542" s="58"/>
      <c r="S1542" s="59"/>
      <c r="T1542" s="58"/>
      <c r="U1542" s="58"/>
      <c r="V1542" s="60"/>
      <c r="W1542" s="56"/>
      <c r="X1542" s="56"/>
      <c r="Y1542" s="56"/>
      <c r="Z1542" s="46"/>
      <c r="AA1542" s="66"/>
      <c r="AB1542" s="46"/>
      <c r="AC1542" s="46"/>
      <c r="AD1542" s="61"/>
      <c r="AE1542" s="61"/>
      <c r="AF1542" s="46"/>
      <c r="AG1542" s="46"/>
      <c r="AH1542" s="46"/>
      <c r="AI1542" s="46"/>
      <c r="AJ1542" s="46"/>
      <c r="AK1542" s="46"/>
      <c r="AL1542" s="46"/>
    </row>
    <row r="1543" spans="1:38" x14ac:dyDescent="0.45">
      <c r="A1543" s="16"/>
      <c r="B1543" s="21"/>
      <c r="C1543" s="16"/>
      <c r="D1543" s="16"/>
      <c r="E1543" s="56"/>
      <c r="F1543" s="56"/>
      <c r="G1543" s="57"/>
      <c r="H1543" s="56"/>
      <c r="I1543" s="56"/>
      <c r="J1543" s="56"/>
      <c r="K1543" s="56"/>
      <c r="L1543" s="71"/>
      <c r="M1543" s="56"/>
      <c r="N1543" s="46"/>
      <c r="O1543" s="46" t="s">
        <v>54</v>
      </c>
      <c r="P1543" s="46">
        <f>SUM(P1542:P1542)</f>
        <v>0</v>
      </c>
      <c r="Q1543" s="56"/>
      <c r="R1543" s="58"/>
      <c r="S1543" s="59"/>
      <c r="T1543" s="58"/>
      <c r="U1543" s="58"/>
      <c r="V1543" s="60"/>
      <c r="W1543" s="56"/>
      <c r="X1543" s="56"/>
      <c r="Y1543" s="56"/>
      <c r="Z1543" s="46"/>
      <c r="AA1543" s="66"/>
      <c r="AB1543" s="46"/>
      <c r="AC1543" s="46"/>
      <c r="AD1543" s="61"/>
      <c r="AE1543" s="61"/>
      <c r="AF1543" s="46"/>
      <c r="AG1543" s="46"/>
      <c r="AH1543" s="46">
        <f>SUM(AH1542:AH1542)</f>
        <v>0</v>
      </c>
      <c r="AI1543" s="46"/>
      <c r="AJ1543" s="46">
        <f>SUM(AJ1542:AJ1542)</f>
        <v>0</v>
      </c>
      <c r="AK1543" s="46"/>
      <c r="AL1543" s="46">
        <f>SUM(AL1542:AL1542)</f>
        <v>0</v>
      </c>
    </row>
    <row r="1544" spans="1:38" x14ac:dyDescent="0.45">
      <c r="A1544" s="16" t="s">
        <v>2402</v>
      </c>
      <c r="B1544" s="21">
        <v>3860200026311</v>
      </c>
      <c r="C1544" s="16" t="s">
        <v>2403</v>
      </c>
      <c r="D1544" s="16" t="s">
        <v>2404</v>
      </c>
      <c r="E1544" s="56">
        <v>867</v>
      </c>
      <c r="F1544" s="56">
        <v>9525</v>
      </c>
      <c r="G1544" s="57" t="s">
        <v>2405</v>
      </c>
      <c r="H1544" s="56" t="s">
        <v>42</v>
      </c>
      <c r="I1544" s="56">
        <v>32439</v>
      </c>
      <c r="J1544" s="56"/>
      <c r="K1544" s="56"/>
      <c r="L1544" s="71"/>
      <c r="M1544" s="56"/>
      <c r="N1544" s="46"/>
      <c r="O1544" s="46"/>
      <c r="P1544" s="46"/>
      <c r="Q1544" s="56"/>
      <c r="R1544" s="58"/>
      <c r="S1544" s="59"/>
      <c r="T1544" s="58"/>
      <c r="U1544" s="58"/>
      <c r="V1544" s="60"/>
      <c r="W1544" s="56"/>
      <c r="X1544" s="56"/>
      <c r="Y1544" s="56"/>
      <c r="Z1544" s="46"/>
      <c r="AA1544" s="66"/>
      <c r="AB1544" s="46"/>
      <c r="AC1544" s="46"/>
      <c r="AD1544" s="61"/>
      <c r="AE1544" s="61"/>
      <c r="AF1544" s="46"/>
      <c r="AG1544" s="46"/>
      <c r="AH1544" s="46"/>
      <c r="AI1544" s="46"/>
      <c r="AJ1544" s="46"/>
      <c r="AK1544" s="46"/>
      <c r="AL1544" s="46"/>
    </row>
    <row r="1545" spans="1:38" x14ac:dyDescent="0.45">
      <c r="A1545" s="16"/>
      <c r="B1545" s="21"/>
      <c r="C1545" s="16"/>
      <c r="D1545" s="16"/>
      <c r="E1545" s="56"/>
      <c r="F1545" s="56"/>
      <c r="G1545" s="57"/>
      <c r="H1545" s="56"/>
      <c r="I1545" s="56"/>
      <c r="J1545" s="56"/>
      <c r="K1545" s="56"/>
      <c r="L1545" s="71"/>
      <c r="M1545" s="56"/>
      <c r="N1545" s="46"/>
      <c r="O1545" s="46" t="s">
        <v>54</v>
      </c>
      <c r="P1545" s="46">
        <f>SUM(P1544:P1544)</f>
        <v>0</v>
      </c>
      <c r="Q1545" s="56"/>
      <c r="R1545" s="58"/>
      <c r="S1545" s="59"/>
      <c r="T1545" s="58"/>
      <c r="U1545" s="58"/>
      <c r="V1545" s="60"/>
      <c r="W1545" s="56"/>
      <c r="X1545" s="56"/>
      <c r="Y1545" s="56"/>
      <c r="Z1545" s="46"/>
      <c r="AA1545" s="66"/>
      <c r="AB1545" s="46"/>
      <c r="AC1545" s="46"/>
      <c r="AD1545" s="61"/>
      <c r="AE1545" s="61"/>
      <c r="AF1545" s="46"/>
      <c r="AG1545" s="46"/>
      <c r="AH1545" s="46">
        <f>SUM(AH1544:AH1544)</f>
        <v>0</v>
      </c>
      <c r="AI1545" s="46"/>
      <c r="AJ1545" s="46">
        <f>SUM(AJ1544:AJ1544)</f>
        <v>0</v>
      </c>
      <c r="AK1545" s="46"/>
      <c r="AL1545" s="46">
        <f>SUM(AL1544:AL1544)</f>
        <v>0</v>
      </c>
    </row>
    <row r="1546" spans="1:38" x14ac:dyDescent="0.45">
      <c r="A1546" s="16" t="s">
        <v>2406</v>
      </c>
      <c r="B1546" s="21">
        <v>3770400059418</v>
      </c>
      <c r="C1546" s="16" t="s">
        <v>2407</v>
      </c>
      <c r="D1546" s="16" t="s">
        <v>2408</v>
      </c>
      <c r="E1546" s="56">
        <v>868</v>
      </c>
      <c r="F1546" s="56">
        <v>1648</v>
      </c>
      <c r="G1546" s="57" t="s">
        <v>2409</v>
      </c>
      <c r="H1546" s="56" t="s">
        <v>42</v>
      </c>
      <c r="I1546" s="56">
        <v>11945</v>
      </c>
      <c r="J1546" s="56">
        <v>1</v>
      </c>
      <c r="K1546" s="56">
        <v>2</v>
      </c>
      <c r="L1546" s="71">
        <v>42</v>
      </c>
      <c r="M1546" s="56" t="s">
        <v>43</v>
      </c>
      <c r="N1546" s="46">
        <f>((J1546*400)+(K1546*100))+L1546</f>
        <v>642</v>
      </c>
      <c r="O1546" s="46">
        <v>150</v>
      </c>
      <c r="P1546" s="46">
        <f>N1546*O1546</f>
        <v>96300</v>
      </c>
      <c r="Q1546" s="56"/>
      <c r="R1546" s="58"/>
      <c r="S1546" s="59"/>
      <c r="T1546" s="58"/>
      <c r="U1546" s="58"/>
      <c r="V1546" s="60"/>
      <c r="W1546" s="56"/>
      <c r="X1546" s="56"/>
      <c r="Y1546" s="56"/>
      <c r="Z1546" s="46"/>
      <c r="AA1546" s="66"/>
      <c r="AB1546" s="46"/>
      <c r="AC1546" s="46"/>
      <c r="AD1546" s="61"/>
      <c r="AE1546" s="61"/>
      <c r="AF1546" s="46"/>
      <c r="AG1546" s="46">
        <f>IF(AND(AF1546="",P1546=""),0,IF((AF1546=""),P1546,IF((P1546=""),AF1546,AF1546+P1546)))</f>
        <v>96300</v>
      </c>
      <c r="AH1546" s="46">
        <f>IF( (AA1546=""),AG1546*1,AG1546*(AA1546/100) )</f>
        <v>96300</v>
      </c>
      <c r="AI1546" s="46">
        <v>0</v>
      </c>
      <c r="AJ1546" s="46">
        <f>IF((AI1546-AH1546) &gt; 1,0,IF((AI1546-AH1546)&lt;0,AH1546-AI1546,AI1546-AH1546))</f>
        <v>96300</v>
      </c>
      <c r="AK1546" s="46">
        <v>0.3</v>
      </c>
      <c r="AL1546" s="46">
        <f>AJ1546*(AK1546/100)</f>
        <v>288.90000000000003</v>
      </c>
    </row>
    <row r="1547" spans="1:38" x14ac:dyDescent="0.45">
      <c r="A1547" s="16"/>
      <c r="B1547" s="21"/>
      <c r="C1547" s="16"/>
      <c r="D1547" s="16"/>
      <c r="E1547" s="56"/>
      <c r="F1547" s="56"/>
      <c r="G1547" s="57"/>
      <c r="H1547" s="56"/>
      <c r="I1547" s="56"/>
      <c r="J1547" s="56"/>
      <c r="K1547" s="56"/>
      <c r="L1547" s="71"/>
      <c r="M1547" s="56"/>
      <c r="N1547" s="46"/>
      <c r="O1547" s="46" t="s">
        <v>54</v>
      </c>
      <c r="P1547" s="46">
        <f>SUM(P1546:P1546)</f>
        <v>96300</v>
      </c>
      <c r="Q1547" s="56"/>
      <c r="R1547" s="58"/>
      <c r="S1547" s="59"/>
      <c r="T1547" s="58"/>
      <c r="U1547" s="58"/>
      <c r="V1547" s="60"/>
      <c r="W1547" s="56"/>
      <c r="X1547" s="56"/>
      <c r="Y1547" s="56"/>
      <c r="Z1547" s="46"/>
      <c r="AA1547" s="66"/>
      <c r="AB1547" s="46"/>
      <c r="AC1547" s="46"/>
      <c r="AD1547" s="61"/>
      <c r="AE1547" s="61"/>
      <c r="AF1547" s="46"/>
      <c r="AG1547" s="46"/>
      <c r="AH1547" s="46">
        <f>SUM(AH1546:AH1546)</f>
        <v>96300</v>
      </c>
      <c r="AI1547" s="46"/>
      <c r="AJ1547" s="46">
        <f>SUM(AJ1546:AJ1546)</f>
        <v>96300</v>
      </c>
      <c r="AK1547" s="46"/>
      <c r="AL1547" s="46">
        <f>SUM(AL1546:AL1546)</f>
        <v>288.90000000000003</v>
      </c>
    </row>
    <row r="1548" spans="1:38" x14ac:dyDescent="0.45">
      <c r="A1548" s="16" t="s">
        <v>2410</v>
      </c>
      <c r="B1548" s="21">
        <v>3929900379035</v>
      </c>
      <c r="C1548" s="16" t="s">
        <v>2411</v>
      </c>
      <c r="D1548" s="16" t="s">
        <v>2412</v>
      </c>
      <c r="E1548" s="56">
        <v>869</v>
      </c>
      <c r="F1548" s="56">
        <v>8924</v>
      </c>
      <c r="G1548" s="57" t="s">
        <v>2413</v>
      </c>
      <c r="H1548" s="56" t="s">
        <v>42</v>
      </c>
      <c r="I1548" s="56">
        <v>4531</v>
      </c>
      <c r="J1548" s="56"/>
      <c r="K1548" s="56"/>
      <c r="L1548" s="71"/>
      <c r="M1548" s="56"/>
      <c r="N1548" s="46"/>
      <c r="O1548" s="46"/>
      <c r="P1548" s="46"/>
      <c r="Q1548" s="56"/>
      <c r="R1548" s="58"/>
      <c r="S1548" s="59"/>
      <c r="T1548" s="58"/>
      <c r="U1548" s="58"/>
      <c r="V1548" s="60"/>
      <c r="W1548" s="56"/>
      <c r="X1548" s="56"/>
      <c r="Y1548" s="56"/>
      <c r="Z1548" s="46"/>
      <c r="AA1548" s="66"/>
      <c r="AB1548" s="46"/>
      <c r="AC1548" s="46"/>
      <c r="AD1548" s="61"/>
      <c r="AE1548" s="61"/>
      <c r="AF1548" s="46"/>
      <c r="AG1548" s="46"/>
      <c r="AH1548" s="46"/>
      <c r="AI1548" s="46"/>
      <c r="AJ1548" s="46"/>
      <c r="AK1548" s="46"/>
      <c r="AL1548" s="46"/>
    </row>
    <row r="1549" spans="1:38" x14ac:dyDescent="0.45">
      <c r="A1549" s="16"/>
      <c r="B1549" s="21"/>
      <c r="C1549" s="16"/>
      <c r="D1549" s="16"/>
      <c r="E1549" s="56">
        <v>870</v>
      </c>
      <c r="F1549" s="56">
        <v>9659</v>
      </c>
      <c r="G1549" s="57" t="s">
        <v>2414</v>
      </c>
      <c r="H1549" s="56" t="s">
        <v>42</v>
      </c>
      <c r="I1549" s="56">
        <v>4542</v>
      </c>
      <c r="J1549" s="56"/>
      <c r="K1549" s="56"/>
      <c r="L1549" s="71"/>
      <c r="M1549" s="56"/>
      <c r="N1549" s="46"/>
      <c r="O1549" s="46"/>
      <c r="P1549" s="46"/>
      <c r="Q1549" s="56"/>
      <c r="R1549" s="58"/>
      <c r="S1549" s="59"/>
      <c r="T1549" s="58"/>
      <c r="U1549" s="58"/>
      <c r="V1549" s="60"/>
      <c r="W1549" s="56"/>
      <c r="X1549" s="56"/>
      <c r="Y1549" s="56"/>
      <c r="Z1549" s="46"/>
      <c r="AA1549" s="66"/>
      <c r="AB1549" s="46"/>
      <c r="AC1549" s="46"/>
      <c r="AD1549" s="61"/>
      <c r="AE1549" s="61"/>
      <c r="AF1549" s="46"/>
      <c r="AG1549" s="46"/>
      <c r="AH1549" s="46"/>
      <c r="AI1549" s="46"/>
      <c r="AJ1549" s="46"/>
      <c r="AK1549" s="46"/>
      <c r="AL1549" s="46"/>
    </row>
    <row r="1550" spans="1:38" x14ac:dyDescent="0.45">
      <c r="A1550" s="16"/>
      <c r="B1550" s="21"/>
      <c r="C1550" s="16"/>
      <c r="D1550" s="16"/>
      <c r="E1550" s="56"/>
      <c r="F1550" s="56"/>
      <c r="G1550" s="57"/>
      <c r="H1550" s="56"/>
      <c r="I1550" s="56"/>
      <c r="J1550" s="56"/>
      <c r="K1550" s="56"/>
      <c r="L1550" s="71"/>
      <c r="M1550" s="56"/>
      <c r="N1550" s="46"/>
      <c r="O1550" s="46" t="s">
        <v>54</v>
      </c>
      <c r="P1550" s="46">
        <f>SUM(P1548:P1549)</f>
        <v>0</v>
      </c>
      <c r="Q1550" s="56"/>
      <c r="R1550" s="58"/>
      <c r="S1550" s="59"/>
      <c r="T1550" s="58"/>
      <c r="U1550" s="58"/>
      <c r="V1550" s="60"/>
      <c r="W1550" s="56"/>
      <c r="X1550" s="56"/>
      <c r="Y1550" s="56"/>
      <c r="Z1550" s="46"/>
      <c r="AA1550" s="66"/>
      <c r="AB1550" s="46"/>
      <c r="AC1550" s="46"/>
      <c r="AD1550" s="61"/>
      <c r="AE1550" s="61"/>
      <c r="AF1550" s="46"/>
      <c r="AG1550" s="46"/>
      <c r="AH1550" s="46">
        <f>SUM(AH1548:AH1549)</f>
        <v>0</v>
      </c>
      <c r="AI1550" s="46"/>
      <c r="AJ1550" s="46">
        <f>SUM(AJ1548:AJ1549)</f>
        <v>0</v>
      </c>
      <c r="AK1550" s="46"/>
      <c r="AL1550" s="46">
        <f>SUM(AL1548:AL1549)</f>
        <v>0</v>
      </c>
    </row>
    <row r="1551" spans="1:38" x14ac:dyDescent="0.45">
      <c r="A1551" s="16" t="s">
        <v>2415</v>
      </c>
      <c r="B1551" s="21">
        <v>1770400097071</v>
      </c>
      <c r="C1551" s="16" t="s">
        <v>2416</v>
      </c>
      <c r="D1551" s="16" t="s">
        <v>2417</v>
      </c>
      <c r="E1551" s="56">
        <v>871</v>
      </c>
      <c r="F1551" s="56">
        <v>7640</v>
      </c>
      <c r="G1551" s="57" t="s">
        <v>2418</v>
      </c>
      <c r="H1551" s="56" t="s">
        <v>42</v>
      </c>
      <c r="I1551" s="56">
        <v>11673</v>
      </c>
      <c r="J1551" s="56"/>
      <c r="K1551" s="56"/>
      <c r="L1551" s="71"/>
      <c r="M1551" s="56"/>
      <c r="N1551" s="46"/>
      <c r="O1551" s="46"/>
      <c r="P1551" s="46"/>
      <c r="Q1551" s="56"/>
      <c r="R1551" s="58"/>
      <c r="S1551" s="59"/>
      <c r="T1551" s="58"/>
      <c r="U1551" s="58"/>
      <c r="V1551" s="60"/>
      <c r="W1551" s="56"/>
      <c r="X1551" s="56"/>
      <c r="Y1551" s="56"/>
      <c r="Z1551" s="46"/>
      <c r="AA1551" s="66"/>
      <c r="AB1551" s="46"/>
      <c r="AC1551" s="46"/>
      <c r="AD1551" s="61"/>
      <c r="AE1551" s="61"/>
      <c r="AF1551" s="46"/>
      <c r="AG1551" s="46"/>
      <c r="AH1551" s="46"/>
      <c r="AI1551" s="46"/>
      <c r="AJ1551" s="46"/>
      <c r="AK1551" s="46"/>
      <c r="AL1551" s="46"/>
    </row>
    <row r="1552" spans="1:38" x14ac:dyDescent="0.45">
      <c r="A1552" s="16"/>
      <c r="B1552" s="21"/>
      <c r="C1552" s="16"/>
      <c r="D1552" s="16"/>
      <c r="E1552" s="56">
        <v>872</v>
      </c>
      <c r="F1552" s="56">
        <v>6231</v>
      </c>
      <c r="G1552" s="57"/>
      <c r="H1552" s="56" t="s">
        <v>42</v>
      </c>
      <c r="I1552" s="56">
        <v>12336</v>
      </c>
      <c r="J1552" s="56">
        <v>0</v>
      </c>
      <c r="K1552" s="56">
        <v>0</v>
      </c>
      <c r="L1552" s="71">
        <v>20</v>
      </c>
      <c r="M1552" s="56" t="s">
        <v>208</v>
      </c>
      <c r="N1552" s="46">
        <f>((J1552*400)+(K1552*100))+L1552</f>
        <v>20</v>
      </c>
      <c r="O1552" s="46">
        <v>200</v>
      </c>
      <c r="P1552" s="46">
        <f>N1552*O1552</f>
        <v>4000</v>
      </c>
      <c r="Q1552" s="56"/>
      <c r="R1552" s="58"/>
      <c r="S1552" s="59"/>
      <c r="T1552" s="58"/>
      <c r="U1552" s="58"/>
      <c r="V1552" s="60"/>
      <c r="W1552" s="56"/>
      <c r="X1552" s="56"/>
      <c r="Y1552" s="56"/>
      <c r="Z1552" s="46"/>
      <c r="AA1552" s="66"/>
      <c r="AB1552" s="46"/>
      <c r="AC1552" s="46"/>
      <c r="AD1552" s="61"/>
      <c r="AE1552" s="61"/>
      <c r="AF1552" s="46"/>
      <c r="AG1552" s="46">
        <f>IF(AND(AF1552="",P1552=""),0,IF((AF1552=""),P1552,IF((P1552=""),AF1552,AF1552+P1552)))</f>
        <v>4000</v>
      </c>
      <c r="AH1552" s="46">
        <f>IF( (AA1552=""),AG1552*1,AG1552*(AA1552/100) )</f>
        <v>4000</v>
      </c>
      <c r="AI1552" s="46">
        <v>0</v>
      </c>
      <c r="AJ1552" s="46">
        <f>IF((AI1552-AH1552) &gt; 1,0,IF((AI1552-AH1552)&lt;0,AH1552-AI1552,AI1552-AH1552))</f>
        <v>4000</v>
      </c>
      <c r="AK1552" s="46">
        <v>0.02</v>
      </c>
      <c r="AL1552" s="46">
        <f>AJ1552*(AK1552/100)</f>
        <v>0.8</v>
      </c>
    </row>
    <row r="1553" spans="1:38" x14ac:dyDescent="0.45">
      <c r="A1553" s="16"/>
      <c r="B1553" s="21"/>
      <c r="C1553" s="16"/>
      <c r="D1553" s="16"/>
      <c r="E1553" s="56"/>
      <c r="F1553" s="56"/>
      <c r="G1553" s="57"/>
      <c r="H1553" s="56"/>
      <c r="I1553" s="56"/>
      <c r="J1553" s="56">
        <v>12</v>
      </c>
      <c r="K1553" s="56">
        <v>1</v>
      </c>
      <c r="L1553" s="71">
        <v>67</v>
      </c>
      <c r="M1553" s="56" t="s">
        <v>90</v>
      </c>
      <c r="N1553" s="46">
        <f>((J1553*400)+(K1553*100))+L1553</f>
        <v>4967</v>
      </c>
      <c r="O1553" s="46">
        <v>200</v>
      </c>
      <c r="P1553" s="46">
        <f>N1553*O1553</f>
        <v>993400</v>
      </c>
      <c r="Q1553" s="56"/>
      <c r="R1553" s="58"/>
      <c r="S1553" s="59"/>
      <c r="T1553" s="58"/>
      <c r="U1553" s="58"/>
      <c r="V1553" s="60"/>
      <c r="W1553" s="56"/>
      <c r="X1553" s="56"/>
      <c r="Y1553" s="56"/>
      <c r="Z1553" s="46"/>
      <c r="AA1553" s="66"/>
      <c r="AB1553" s="46"/>
      <c r="AC1553" s="46"/>
      <c r="AD1553" s="61"/>
      <c r="AE1553" s="61"/>
      <c r="AF1553" s="46"/>
      <c r="AG1553" s="46">
        <f>IF(AND(AF1553="",P1553=""),0,IF((AF1553=""),P1553,IF((P1553=""),AF1553,AF1553+P1553)))</f>
        <v>993400</v>
      </c>
      <c r="AH1553" s="46">
        <f>IF( (AA1553=""),AG1553*1,AG1553*(AA1553/100) )</f>
        <v>993400</v>
      </c>
      <c r="AI1553" s="46">
        <v>0</v>
      </c>
      <c r="AJ1553" s="46">
        <f>IF((AI1553-AH1553) &gt; 1,0,IF((AI1553-AH1553)&lt;0,AH1553-AI1553,AI1553-AH1553))</f>
        <v>993400</v>
      </c>
      <c r="AK1553" s="46">
        <v>0.01</v>
      </c>
      <c r="AL1553" s="46">
        <f>AJ1553*(AK1553/100)</f>
        <v>99.34</v>
      </c>
    </row>
    <row r="1554" spans="1:38" x14ac:dyDescent="0.45">
      <c r="A1554" s="16"/>
      <c r="B1554" s="21"/>
      <c r="C1554" s="16"/>
      <c r="D1554" s="16"/>
      <c r="E1554" s="56"/>
      <c r="F1554" s="56"/>
      <c r="G1554" s="57"/>
      <c r="H1554" s="56"/>
      <c r="I1554" s="56"/>
      <c r="J1554" s="56"/>
      <c r="K1554" s="56"/>
      <c r="L1554" s="71"/>
      <c r="M1554" s="56"/>
      <c r="N1554" s="46"/>
      <c r="O1554" s="46"/>
      <c r="P1554" s="46"/>
      <c r="Q1554" s="73">
        <v>1</v>
      </c>
      <c r="R1554" s="58" t="s">
        <v>2415</v>
      </c>
      <c r="S1554" s="59">
        <v>1770400097071</v>
      </c>
      <c r="T1554" s="58" t="s">
        <v>2416</v>
      </c>
      <c r="U1554" s="58" t="s">
        <v>2419</v>
      </c>
      <c r="V1554" s="60"/>
      <c r="W1554" s="56" t="s">
        <v>210</v>
      </c>
      <c r="X1554" s="56" t="s">
        <v>211</v>
      </c>
      <c r="Y1554" s="56" t="s">
        <v>212</v>
      </c>
      <c r="Z1554" s="46">
        <v>80</v>
      </c>
      <c r="AA1554" s="66">
        <v>100</v>
      </c>
      <c r="AB1554" s="46">
        <v>6900</v>
      </c>
      <c r="AC1554" s="46">
        <f>Z1554*AB1554</f>
        <v>552000</v>
      </c>
      <c r="AD1554" s="61">
        <v>5</v>
      </c>
      <c r="AE1554" s="61">
        <v>5</v>
      </c>
      <c r="AF1554" s="46">
        <f>(AC1554*(100-AE1554))/100</f>
        <v>524400</v>
      </c>
      <c r="AG1554" s="46">
        <f>IF( (AF1554=""),0,SUM(AF1554:AF1554) )</f>
        <v>524400</v>
      </c>
      <c r="AH1554" s="46">
        <f>(AG1554/100)*(AA1554)</f>
        <v>524400</v>
      </c>
      <c r="AI1554" s="46">
        <v>0</v>
      </c>
      <c r="AJ1554" s="46">
        <f>IF((AI1554-AH1554) &gt; 1,0,IF((AI1554-AH1554)&lt;0,AH1554-AI1554,AI1554-AH1554))</f>
        <v>524400</v>
      </c>
      <c r="AK1554" s="46">
        <v>0.02</v>
      </c>
      <c r="AL1554" s="46">
        <f>AJ1554*(AK1554/100)</f>
        <v>104.88000000000001</v>
      </c>
    </row>
    <row r="1555" spans="1:38" x14ac:dyDescent="0.45">
      <c r="A1555" s="16"/>
      <c r="B1555" s="21"/>
      <c r="C1555" s="16"/>
      <c r="D1555" s="16"/>
      <c r="E1555" s="56"/>
      <c r="F1555" s="56"/>
      <c r="G1555" s="57"/>
      <c r="H1555" s="56"/>
      <c r="I1555" s="56"/>
      <c r="J1555" s="56"/>
      <c r="K1555" s="56"/>
      <c r="L1555" s="71"/>
      <c r="M1555" s="56"/>
      <c r="N1555" s="46"/>
      <c r="O1555" s="46" t="s">
        <v>54</v>
      </c>
      <c r="P1555" s="46">
        <f>SUM(P1551:P1554)</f>
        <v>997400</v>
      </c>
      <c r="Q1555" s="56"/>
      <c r="R1555" s="58"/>
      <c r="S1555" s="59"/>
      <c r="T1555" s="58"/>
      <c r="U1555" s="58"/>
      <c r="V1555" s="60"/>
      <c r="W1555" s="56"/>
      <c r="X1555" s="56"/>
      <c r="Y1555" s="56"/>
      <c r="Z1555" s="46"/>
      <c r="AA1555" s="66"/>
      <c r="AB1555" s="46"/>
      <c r="AC1555" s="46"/>
      <c r="AD1555" s="61"/>
      <c r="AE1555" s="61"/>
      <c r="AF1555" s="46"/>
      <c r="AG1555" s="46"/>
      <c r="AH1555" s="46">
        <f>SUM(AH1551:AH1554)</f>
        <v>1521800</v>
      </c>
      <c r="AI1555" s="46"/>
      <c r="AJ1555" s="46">
        <f>SUM(AJ1551:AJ1554)</f>
        <v>1521800</v>
      </c>
      <c r="AK1555" s="46"/>
      <c r="AL1555" s="46">
        <f>SUM(AL1551:AL1554)</f>
        <v>205.02</v>
      </c>
    </row>
    <row r="1556" spans="1:38" x14ac:dyDescent="0.45">
      <c r="A1556" s="16" t="s">
        <v>2420</v>
      </c>
      <c r="B1556" s="21">
        <v>3350600182853</v>
      </c>
      <c r="C1556" s="16" t="s">
        <v>2421</v>
      </c>
      <c r="D1556" s="16" t="s">
        <v>2422</v>
      </c>
      <c r="E1556" s="56">
        <v>873</v>
      </c>
      <c r="F1556" s="56">
        <v>1689</v>
      </c>
      <c r="G1556" s="57" t="s">
        <v>2423</v>
      </c>
      <c r="H1556" s="56" t="s">
        <v>42</v>
      </c>
      <c r="I1556" s="56">
        <v>14350</v>
      </c>
      <c r="J1556" s="56">
        <v>0</v>
      </c>
      <c r="K1556" s="56">
        <v>0</v>
      </c>
      <c r="L1556" s="71">
        <v>54</v>
      </c>
      <c r="M1556" s="56" t="s">
        <v>43</v>
      </c>
      <c r="N1556" s="46">
        <f>((J1556*400)+(K1556*100))+L1556</f>
        <v>54</v>
      </c>
      <c r="O1556" s="46">
        <v>1000</v>
      </c>
      <c r="P1556" s="46">
        <f>N1556*O1556</f>
        <v>54000</v>
      </c>
      <c r="Q1556" s="56"/>
      <c r="R1556" s="58"/>
      <c r="S1556" s="59"/>
      <c r="T1556" s="58"/>
      <c r="U1556" s="58"/>
      <c r="V1556" s="60"/>
      <c r="W1556" s="56"/>
      <c r="X1556" s="56"/>
      <c r="Y1556" s="56"/>
      <c r="Z1556" s="46"/>
      <c r="AA1556" s="66"/>
      <c r="AB1556" s="46"/>
      <c r="AC1556" s="46"/>
      <c r="AD1556" s="61"/>
      <c r="AE1556" s="61"/>
      <c r="AF1556" s="46"/>
      <c r="AG1556" s="46">
        <f>IF(AND(AF1556="",P1556=""),0,IF((AF1556=""),P1556,IF((P1556=""),AF1556,AF1556+P1556)))</f>
        <v>54000</v>
      </c>
      <c r="AH1556" s="46">
        <f>IF( (AA1556=""),AG1556*1,AG1556*(AA1556/100) )</f>
        <v>54000</v>
      </c>
      <c r="AI1556" s="46">
        <v>0</v>
      </c>
      <c r="AJ1556" s="46">
        <f>IF((AI1556-AH1556) &gt; 1,0,IF((AI1556-AH1556)&lt;0,AH1556-AI1556,AI1556-AH1556))</f>
        <v>54000</v>
      </c>
      <c r="AK1556" s="46">
        <v>0.3</v>
      </c>
      <c r="AL1556" s="46">
        <f>AJ1556*(AK1556/100)</f>
        <v>162</v>
      </c>
    </row>
    <row r="1557" spans="1:38" x14ac:dyDescent="0.45">
      <c r="A1557" s="16"/>
      <c r="B1557" s="21"/>
      <c r="C1557" s="16"/>
      <c r="D1557" s="16"/>
      <c r="E1557" s="56">
        <v>874</v>
      </c>
      <c r="F1557" s="56">
        <v>4215</v>
      </c>
      <c r="G1557" s="57" t="s">
        <v>2424</v>
      </c>
      <c r="H1557" s="56" t="s">
        <v>42</v>
      </c>
      <c r="I1557" s="56">
        <v>14693</v>
      </c>
      <c r="J1557" s="56">
        <v>0</v>
      </c>
      <c r="K1557" s="56">
        <v>0</v>
      </c>
      <c r="L1557" s="71">
        <v>50</v>
      </c>
      <c r="M1557" s="56" t="s">
        <v>43</v>
      </c>
      <c r="N1557" s="46">
        <f>((J1557*400)+(K1557*100))+L1557</f>
        <v>50</v>
      </c>
      <c r="O1557" s="46">
        <v>500</v>
      </c>
      <c r="P1557" s="46">
        <f>N1557*O1557</f>
        <v>25000</v>
      </c>
      <c r="Q1557" s="56"/>
      <c r="R1557" s="58"/>
      <c r="S1557" s="59"/>
      <c r="T1557" s="58"/>
      <c r="U1557" s="58"/>
      <c r="V1557" s="60"/>
      <c r="W1557" s="56"/>
      <c r="X1557" s="56"/>
      <c r="Y1557" s="56"/>
      <c r="Z1557" s="46"/>
      <c r="AA1557" s="66"/>
      <c r="AB1557" s="46"/>
      <c r="AC1557" s="46"/>
      <c r="AD1557" s="61"/>
      <c r="AE1557" s="61"/>
      <c r="AF1557" s="46"/>
      <c r="AG1557" s="46">
        <f>IF(AND(AF1557="",P1557=""),0,IF((AF1557=""),P1557,IF((P1557=""),AF1557,AF1557+P1557)))</f>
        <v>25000</v>
      </c>
      <c r="AH1557" s="46">
        <f>IF( (AA1557=""),AG1557*1,AG1557*(AA1557/100) )</f>
        <v>25000</v>
      </c>
      <c r="AI1557" s="46">
        <v>0</v>
      </c>
      <c r="AJ1557" s="46">
        <f>IF((AI1557-AH1557) &gt; 1,0,IF((AI1557-AH1557)&lt;0,AH1557-AI1557,AI1557-AH1557))</f>
        <v>25000</v>
      </c>
      <c r="AK1557" s="46">
        <v>0.3</v>
      </c>
      <c r="AL1557" s="46">
        <f>AJ1557*(AK1557/100)</f>
        <v>75</v>
      </c>
    </row>
    <row r="1558" spans="1:38" x14ac:dyDescent="0.45">
      <c r="A1558" s="16"/>
      <c r="B1558" s="21"/>
      <c r="C1558" s="16"/>
      <c r="D1558" s="16"/>
      <c r="E1558" s="56"/>
      <c r="F1558" s="56"/>
      <c r="G1558" s="57"/>
      <c r="H1558" s="56"/>
      <c r="I1558" s="56"/>
      <c r="J1558" s="56"/>
      <c r="K1558" s="56"/>
      <c r="L1558" s="71"/>
      <c r="M1558" s="56"/>
      <c r="N1558" s="46"/>
      <c r="O1558" s="46" t="s">
        <v>54</v>
      </c>
      <c r="P1558" s="46">
        <f>SUM(P1556:P1557)</f>
        <v>79000</v>
      </c>
      <c r="Q1558" s="56"/>
      <c r="R1558" s="58"/>
      <c r="S1558" s="59"/>
      <c r="T1558" s="58"/>
      <c r="U1558" s="58"/>
      <c r="V1558" s="60"/>
      <c r="W1558" s="56"/>
      <c r="X1558" s="56"/>
      <c r="Y1558" s="56"/>
      <c r="Z1558" s="46"/>
      <c r="AA1558" s="66"/>
      <c r="AB1558" s="46"/>
      <c r="AC1558" s="46"/>
      <c r="AD1558" s="61"/>
      <c r="AE1558" s="61"/>
      <c r="AF1558" s="46"/>
      <c r="AG1558" s="46"/>
      <c r="AH1558" s="46">
        <f>SUM(AH1556:AH1557)</f>
        <v>79000</v>
      </c>
      <c r="AI1558" s="46"/>
      <c r="AJ1558" s="46">
        <f>SUM(AJ1556:AJ1557)</f>
        <v>79000</v>
      </c>
      <c r="AK1558" s="46"/>
      <c r="AL1558" s="46">
        <f>SUM(AL1556:AL1557)</f>
        <v>237</v>
      </c>
    </row>
    <row r="1559" spans="1:38" x14ac:dyDescent="0.45">
      <c r="A1559" s="16" t="s">
        <v>2425</v>
      </c>
      <c r="B1559" s="21">
        <v>3809900160107</v>
      </c>
      <c r="C1559" s="16" t="s">
        <v>2426</v>
      </c>
      <c r="D1559" s="16" t="s">
        <v>2427</v>
      </c>
      <c r="E1559" s="56">
        <v>875</v>
      </c>
      <c r="F1559" s="56">
        <v>846</v>
      </c>
      <c r="G1559" s="57" t="s">
        <v>2428</v>
      </c>
      <c r="H1559" s="56" t="s">
        <v>42</v>
      </c>
      <c r="I1559" s="56">
        <v>4430</v>
      </c>
      <c r="J1559" s="56">
        <v>0</v>
      </c>
      <c r="K1559" s="56">
        <v>0</v>
      </c>
      <c r="L1559" s="71">
        <v>50</v>
      </c>
      <c r="M1559" s="56" t="s">
        <v>43</v>
      </c>
      <c r="N1559" s="46">
        <f>((J1559*400)+(K1559*100))+L1559</f>
        <v>50</v>
      </c>
      <c r="O1559" s="46">
        <v>3000</v>
      </c>
      <c r="P1559" s="46">
        <f>N1559*O1559</f>
        <v>150000</v>
      </c>
      <c r="Q1559" s="56"/>
      <c r="R1559" s="58"/>
      <c r="S1559" s="59"/>
      <c r="T1559" s="58"/>
      <c r="U1559" s="58"/>
      <c r="V1559" s="60"/>
      <c r="W1559" s="56"/>
      <c r="X1559" s="56"/>
      <c r="Y1559" s="56"/>
      <c r="Z1559" s="46"/>
      <c r="AA1559" s="66"/>
      <c r="AB1559" s="46"/>
      <c r="AC1559" s="46"/>
      <c r="AD1559" s="61"/>
      <c r="AE1559" s="61"/>
      <c r="AF1559" s="46"/>
      <c r="AG1559" s="46">
        <f>IF(AND(AF1559="",P1559=""),0,IF((AF1559=""),P1559,IF((P1559=""),AF1559,AF1559+P1559)))</f>
        <v>150000</v>
      </c>
      <c r="AH1559" s="46">
        <f>IF( (AA1559=""),AG1559*1,AG1559*(AA1559/100) )</f>
        <v>150000</v>
      </c>
      <c r="AI1559" s="46">
        <v>0</v>
      </c>
      <c r="AJ1559" s="46">
        <f>IF((AI1559-AH1559) &gt; 1,0,IF((AI1559-AH1559)&lt;0,AH1559-AI1559,AI1559-AH1559))</f>
        <v>150000</v>
      </c>
      <c r="AK1559" s="46">
        <v>0.3</v>
      </c>
      <c r="AL1559" s="46">
        <f>AJ1559*(AK1559/100)</f>
        <v>450</v>
      </c>
    </row>
    <row r="1560" spans="1:38" x14ac:dyDescent="0.45">
      <c r="A1560" s="16"/>
      <c r="B1560" s="21"/>
      <c r="C1560" s="16"/>
      <c r="D1560" s="16"/>
      <c r="E1560" s="56">
        <v>876</v>
      </c>
      <c r="F1560" s="56">
        <v>847</v>
      </c>
      <c r="G1560" s="57" t="s">
        <v>2429</v>
      </c>
      <c r="H1560" s="56" t="s">
        <v>42</v>
      </c>
      <c r="I1560" s="56">
        <v>15574</v>
      </c>
      <c r="J1560" s="56">
        <v>0</v>
      </c>
      <c r="K1560" s="56">
        <v>1</v>
      </c>
      <c r="L1560" s="71">
        <v>1</v>
      </c>
      <c r="M1560" s="56" t="s">
        <v>43</v>
      </c>
      <c r="N1560" s="46">
        <f>((J1560*400)+(K1560*100))+L1560</f>
        <v>101</v>
      </c>
      <c r="O1560" s="46">
        <v>3000</v>
      </c>
      <c r="P1560" s="46">
        <f>N1560*O1560</f>
        <v>303000</v>
      </c>
      <c r="Q1560" s="56"/>
      <c r="R1560" s="58"/>
      <c r="S1560" s="59"/>
      <c r="T1560" s="58"/>
      <c r="U1560" s="58"/>
      <c r="V1560" s="60"/>
      <c r="W1560" s="56"/>
      <c r="X1560" s="56"/>
      <c r="Y1560" s="56"/>
      <c r="Z1560" s="46"/>
      <c r="AA1560" s="66"/>
      <c r="AB1560" s="46"/>
      <c r="AC1560" s="46"/>
      <c r="AD1560" s="61"/>
      <c r="AE1560" s="61"/>
      <c r="AF1560" s="46"/>
      <c r="AG1560" s="46">
        <f>IF(AND(AF1560="",P1560=""),0,IF((AF1560=""),P1560,IF((P1560=""),AF1560,AF1560+P1560)))</f>
        <v>303000</v>
      </c>
      <c r="AH1560" s="46">
        <f>IF( (AA1560=""),AG1560*1,AG1560*(AA1560/100) )</f>
        <v>303000</v>
      </c>
      <c r="AI1560" s="46">
        <v>0</v>
      </c>
      <c r="AJ1560" s="46">
        <f>IF((AI1560-AH1560) &gt; 1,0,IF((AI1560-AH1560)&lt;0,AH1560-AI1560,AI1560-AH1560))</f>
        <v>303000</v>
      </c>
      <c r="AK1560" s="46">
        <v>0.3</v>
      </c>
      <c r="AL1560" s="46">
        <f>AJ1560*(AK1560/100)</f>
        <v>909</v>
      </c>
    </row>
    <row r="1561" spans="1:38" x14ac:dyDescent="0.45">
      <c r="A1561" s="16"/>
      <c r="B1561" s="21"/>
      <c r="C1561" s="16"/>
      <c r="D1561" s="16"/>
      <c r="E1561" s="56"/>
      <c r="F1561" s="56"/>
      <c r="G1561" s="57"/>
      <c r="H1561" s="56"/>
      <c r="I1561" s="56"/>
      <c r="J1561" s="56"/>
      <c r="K1561" s="56"/>
      <c r="L1561" s="71"/>
      <c r="M1561" s="56"/>
      <c r="N1561" s="46"/>
      <c r="O1561" s="46" t="s">
        <v>54</v>
      </c>
      <c r="P1561" s="46">
        <f>SUM(P1559:P1560)</f>
        <v>453000</v>
      </c>
      <c r="Q1561" s="56"/>
      <c r="R1561" s="58"/>
      <c r="S1561" s="59"/>
      <c r="T1561" s="58"/>
      <c r="U1561" s="58"/>
      <c r="V1561" s="60"/>
      <c r="W1561" s="56"/>
      <c r="X1561" s="56"/>
      <c r="Y1561" s="56"/>
      <c r="Z1561" s="46"/>
      <c r="AA1561" s="66"/>
      <c r="AB1561" s="46"/>
      <c r="AC1561" s="46"/>
      <c r="AD1561" s="61"/>
      <c r="AE1561" s="61"/>
      <c r="AF1561" s="46"/>
      <c r="AG1561" s="46"/>
      <c r="AH1561" s="46">
        <f>SUM(AH1559:AH1560)</f>
        <v>453000</v>
      </c>
      <c r="AI1561" s="46"/>
      <c r="AJ1561" s="46">
        <f>SUM(AJ1559:AJ1560)</f>
        <v>453000</v>
      </c>
      <c r="AK1561" s="46"/>
      <c r="AL1561" s="46">
        <f>SUM(AL1559:AL1560)</f>
        <v>1359</v>
      </c>
    </row>
    <row r="1562" spans="1:38" x14ac:dyDescent="0.45">
      <c r="A1562" s="16" t="s">
        <v>2430</v>
      </c>
      <c r="B1562" s="21">
        <v>3801300375636</v>
      </c>
      <c r="C1562" s="16" t="s">
        <v>2431</v>
      </c>
      <c r="D1562" s="16" t="s">
        <v>2432</v>
      </c>
      <c r="E1562" s="56">
        <v>877</v>
      </c>
      <c r="F1562" s="56">
        <v>9158</v>
      </c>
      <c r="G1562" s="57" t="s">
        <v>2433</v>
      </c>
      <c r="H1562" s="56" t="s">
        <v>42</v>
      </c>
      <c r="I1562" s="56">
        <v>16712</v>
      </c>
      <c r="J1562" s="56"/>
      <c r="K1562" s="56"/>
      <c r="L1562" s="71"/>
      <c r="M1562" s="56"/>
      <c r="N1562" s="46"/>
      <c r="O1562" s="46"/>
      <c r="P1562" s="46"/>
      <c r="Q1562" s="56"/>
      <c r="R1562" s="58"/>
      <c r="S1562" s="59"/>
      <c r="T1562" s="58"/>
      <c r="U1562" s="58"/>
      <c r="V1562" s="60"/>
      <c r="W1562" s="56"/>
      <c r="X1562" s="56"/>
      <c r="Y1562" s="56"/>
      <c r="Z1562" s="46"/>
      <c r="AA1562" s="66"/>
      <c r="AB1562" s="46"/>
      <c r="AC1562" s="46"/>
      <c r="AD1562" s="61"/>
      <c r="AE1562" s="61"/>
      <c r="AF1562" s="46"/>
      <c r="AG1562" s="46"/>
      <c r="AH1562" s="46"/>
      <c r="AI1562" s="46"/>
      <c r="AJ1562" s="46"/>
      <c r="AK1562" s="46"/>
      <c r="AL1562" s="46"/>
    </row>
    <row r="1563" spans="1:38" x14ac:dyDescent="0.45">
      <c r="A1563" s="16"/>
      <c r="B1563" s="21"/>
      <c r="C1563" s="16"/>
      <c r="D1563" s="16"/>
      <c r="E1563" s="56">
        <v>878</v>
      </c>
      <c r="F1563" s="56">
        <v>358</v>
      </c>
      <c r="G1563" s="57" t="s">
        <v>2434</v>
      </c>
      <c r="H1563" s="56" t="s">
        <v>42</v>
      </c>
      <c r="I1563" s="56">
        <v>19763</v>
      </c>
      <c r="J1563" s="56">
        <v>0</v>
      </c>
      <c r="K1563" s="56">
        <v>0</v>
      </c>
      <c r="L1563" s="71">
        <v>52</v>
      </c>
      <c r="M1563" s="56" t="s">
        <v>43</v>
      </c>
      <c r="N1563" s="46">
        <f>((J1563*400)+(K1563*100))+L1563</f>
        <v>52</v>
      </c>
      <c r="O1563" s="46">
        <v>500</v>
      </c>
      <c r="P1563" s="46">
        <f>N1563*O1563</f>
        <v>26000</v>
      </c>
      <c r="Q1563" s="56"/>
      <c r="R1563" s="58"/>
      <c r="S1563" s="59"/>
      <c r="T1563" s="58"/>
      <c r="U1563" s="58"/>
      <c r="V1563" s="60"/>
      <c r="W1563" s="56"/>
      <c r="X1563" s="56"/>
      <c r="Y1563" s="56"/>
      <c r="Z1563" s="46"/>
      <c r="AA1563" s="66"/>
      <c r="AB1563" s="46"/>
      <c r="AC1563" s="46"/>
      <c r="AD1563" s="61"/>
      <c r="AE1563" s="61"/>
      <c r="AF1563" s="46"/>
      <c r="AG1563" s="46">
        <f>IF(AND(AF1563="",P1563=""),0,IF((AF1563=""),P1563,IF((P1563=""),AF1563,AF1563+P1563)))</f>
        <v>26000</v>
      </c>
      <c r="AH1563" s="46">
        <f>IF( (AA1563=""),AG1563*1,AG1563*(AA1563/100) )</f>
        <v>26000</v>
      </c>
      <c r="AI1563" s="46">
        <v>0</v>
      </c>
      <c r="AJ1563" s="46">
        <f>IF((AI1563-AH1563) &gt; 1,0,IF((AI1563-AH1563)&lt;0,AH1563-AI1563,AI1563-AH1563))</f>
        <v>26000</v>
      </c>
      <c r="AK1563" s="46">
        <v>0.3</v>
      </c>
      <c r="AL1563" s="46">
        <f>AJ1563*(AK1563/100)</f>
        <v>78</v>
      </c>
    </row>
    <row r="1564" spans="1:38" x14ac:dyDescent="0.45">
      <c r="A1564" s="16"/>
      <c r="B1564" s="21"/>
      <c r="C1564" s="16"/>
      <c r="D1564" s="16"/>
      <c r="E1564" s="56"/>
      <c r="F1564" s="56"/>
      <c r="G1564" s="57"/>
      <c r="H1564" s="56"/>
      <c r="I1564" s="56"/>
      <c r="J1564" s="56"/>
      <c r="K1564" s="56"/>
      <c r="L1564" s="71"/>
      <c r="M1564" s="56"/>
      <c r="N1564" s="46"/>
      <c r="O1564" s="46" t="s">
        <v>54</v>
      </c>
      <c r="P1564" s="46">
        <f>SUM(P1562:P1563)</f>
        <v>26000</v>
      </c>
      <c r="Q1564" s="56"/>
      <c r="R1564" s="58"/>
      <c r="S1564" s="59"/>
      <c r="T1564" s="58"/>
      <c r="U1564" s="58"/>
      <c r="V1564" s="60"/>
      <c r="W1564" s="56"/>
      <c r="X1564" s="56"/>
      <c r="Y1564" s="56"/>
      <c r="Z1564" s="46"/>
      <c r="AA1564" s="66"/>
      <c r="AB1564" s="46"/>
      <c r="AC1564" s="46"/>
      <c r="AD1564" s="61"/>
      <c r="AE1564" s="61"/>
      <c r="AF1564" s="46"/>
      <c r="AG1564" s="46"/>
      <c r="AH1564" s="46">
        <f>SUM(AH1562:AH1563)</f>
        <v>26000</v>
      </c>
      <c r="AI1564" s="46"/>
      <c r="AJ1564" s="46">
        <f>SUM(AJ1562:AJ1563)</f>
        <v>26000</v>
      </c>
      <c r="AK1564" s="46"/>
      <c r="AL1564" s="46">
        <f>SUM(AL1562:AL1563)</f>
        <v>78</v>
      </c>
    </row>
    <row r="1565" spans="1:38" x14ac:dyDescent="0.45">
      <c r="A1565" s="16" t="s">
        <v>2435</v>
      </c>
      <c r="B1565" s="21">
        <v>3100201540464</v>
      </c>
      <c r="C1565" s="16" t="s">
        <v>2436</v>
      </c>
      <c r="D1565" s="16" t="s">
        <v>2437</v>
      </c>
      <c r="E1565" s="56">
        <v>879</v>
      </c>
      <c r="F1565" s="56">
        <v>8601</v>
      </c>
      <c r="G1565" s="57" t="s">
        <v>2438</v>
      </c>
      <c r="H1565" s="56" t="s">
        <v>42</v>
      </c>
      <c r="I1565" s="56">
        <v>5155</v>
      </c>
      <c r="J1565" s="56"/>
      <c r="K1565" s="56"/>
      <c r="L1565" s="71"/>
      <c r="M1565" s="56"/>
      <c r="N1565" s="46"/>
      <c r="O1565" s="46"/>
      <c r="P1565" s="46"/>
      <c r="Q1565" s="56"/>
      <c r="R1565" s="58"/>
      <c r="S1565" s="59"/>
      <c r="T1565" s="58"/>
      <c r="U1565" s="58"/>
      <c r="V1565" s="60"/>
      <c r="W1565" s="56"/>
      <c r="X1565" s="56"/>
      <c r="Y1565" s="56"/>
      <c r="Z1565" s="46"/>
      <c r="AA1565" s="66"/>
      <c r="AB1565" s="46"/>
      <c r="AC1565" s="46"/>
      <c r="AD1565" s="61"/>
      <c r="AE1565" s="61"/>
      <c r="AF1565" s="46"/>
      <c r="AG1565" s="46"/>
      <c r="AH1565" s="46"/>
      <c r="AI1565" s="46"/>
      <c r="AJ1565" s="46"/>
      <c r="AK1565" s="46"/>
      <c r="AL1565" s="46"/>
    </row>
    <row r="1566" spans="1:38" x14ac:dyDescent="0.45">
      <c r="A1566" s="16"/>
      <c r="B1566" s="21"/>
      <c r="C1566" s="16"/>
      <c r="D1566" s="16"/>
      <c r="E1566" s="56"/>
      <c r="F1566" s="56"/>
      <c r="G1566" s="57"/>
      <c r="H1566" s="56"/>
      <c r="I1566" s="56"/>
      <c r="J1566" s="56"/>
      <c r="K1566" s="56"/>
      <c r="L1566" s="71"/>
      <c r="M1566" s="56"/>
      <c r="N1566" s="46"/>
      <c r="O1566" s="46" t="s">
        <v>54</v>
      </c>
      <c r="P1566" s="46">
        <f>SUM(P1565:P1565)</f>
        <v>0</v>
      </c>
      <c r="Q1566" s="56"/>
      <c r="R1566" s="58"/>
      <c r="S1566" s="59"/>
      <c r="T1566" s="58"/>
      <c r="U1566" s="58"/>
      <c r="V1566" s="60"/>
      <c r="W1566" s="56"/>
      <c r="X1566" s="56"/>
      <c r="Y1566" s="56"/>
      <c r="Z1566" s="46"/>
      <c r="AA1566" s="66"/>
      <c r="AB1566" s="46"/>
      <c r="AC1566" s="46"/>
      <c r="AD1566" s="61"/>
      <c r="AE1566" s="61"/>
      <c r="AF1566" s="46"/>
      <c r="AG1566" s="46"/>
      <c r="AH1566" s="46">
        <f>SUM(AH1565:AH1565)</f>
        <v>0</v>
      </c>
      <c r="AI1566" s="46"/>
      <c r="AJ1566" s="46">
        <f>SUM(AJ1565:AJ1565)</f>
        <v>0</v>
      </c>
      <c r="AK1566" s="46"/>
      <c r="AL1566" s="46">
        <f>SUM(AL1565:AL1565)</f>
        <v>0</v>
      </c>
    </row>
    <row r="1567" spans="1:38" x14ac:dyDescent="0.45">
      <c r="A1567" s="16" t="s">
        <v>2439</v>
      </c>
      <c r="B1567" s="21">
        <v>3770400574061</v>
      </c>
      <c r="C1567" s="16" t="s">
        <v>2440</v>
      </c>
      <c r="D1567" s="16" t="s">
        <v>2441</v>
      </c>
      <c r="E1567" s="56">
        <v>880</v>
      </c>
      <c r="F1567" s="56">
        <v>27</v>
      </c>
      <c r="G1567" s="57" t="s">
        <v>2442</v>
      </c>
      <c r="H1567" s="56" t="s">
        <v>42</v>
      </c>
      <c r="I1567" s="56">
        <v>2867</v>
      </c>
      <c r="J1567" s="56">
        <v>0</v>
      </c>
      <c r="K1567" s="56">
        <v>0</v>
      </c>
      <c r="L1567" s="71">
        <v>71</v>
      </c>
      <c r="M1567" s="56" t="s">
        <v>43</v>
      </c>
      <c r="N1567" s="46">
        <f>((J1567*400)+(K1567*100))+L1567</f>
        <v>71</v>
      </c>
      <c r="O1567" s="46">
        <v>750</v>
      </c>
      <c r="P1567" s="46">
        <f>N1567*O1567</f>
        <v>53250</v>
      </c>
      <c r="Q1567" s="56"/>
      <c r="R1567" s="58"/>
      <c r="S1567" s="59"/>
      <c r="T1567" s="58"/>
      <c r="U1567" s="58"/>
      <c r="V1567" s="60"/>
      <c r="W1567" s="56"/>
      <c r="X1567" s="56"/>
      <c r="Y1567" s="56"/>
      <c r="Z1567" s="46"/>
      <c r="AA1567" s="66"/>
      <c r="AB1567" s="46"/>
      <c r="AC1567" s="46"/>
      <c r="AD1567" s="61"/>
      <c r="AE1567" s="61"/>
      <c r="AF1567" s="46"/>
      <c r="AG1567" s="46">
        <f>IF(AND(AF1567="",P1567=""),0,IF((AF1567=""),P1567,IF((P1567=""),AF1567,AF1567+P1567)))</f>
        <v>53250</v>
      </c>
      <c r="AH1567" s="46">
        <f>IF( (AA1567=""),AG1567*1,AG1567*(AA1567/100) )</f>
        <v>53250</v>
      </c>
      <c r="AI1567" s="46">
        <v>0</v>
      </c>
      <c r="AJ1567" s="46">
        <f>IF((AI1567-AH1567) &gt; 1,0,IF((AI1567-AH1567)&lt;0,AH1567-AI1567,AI1567-AH1567))</f>
        <v>53250</v>
      </c>
      <c r="AK1567" s="46">
        <v>0.3</v>
      </c>
      <c r="AL1567" s="46">
        <f>AJ1567*(AK1567/100)</f>
        <v>159.75</v>
      </c>
    </row>
    <row r="1568" spans="1:38" x14ac:dyDescent="0.45">
      <c r="A1568" s="16"/>
      <c r="B1568" s="21"/>
      <c r="C1568" s="16"/>
      <c r="D1568" s="16"/>
      <c r="E1568" s="56">
        <v>881</v>
      </c>
      <c r="F1568" s="56">
        <v>28</v>
      </c>
      <c r="G1568" s="57" t="s">
        <v>2443</v>
      </c>
      <c r="H1568" s="56" t="s">
        <v>42</v>
      </c>
      <c r="I1568" s="56">
        <v>2882</v>
      </c>
      <c r="J1568" s="56"/>
      <c r="K1568" s="56"/>
      <c r="L1568" s="71"/>
      <c r="M1568" s="56"/>
      <c r="N1568" s="46"/>
      <c r="O1568" s="46"/>
      <c r="P1568" s="46"/>
      <c r="Q1568" s="56"/>
      <c r="R1568" s="58"/>
      <c r="S1568" s="59"/>
      <c r="T1568" s="58"/>
      <c r="U1568" s="58"/>
      <c r="V1568" s="60"/>
      <c r="W1568" s="56"/>
      <c r="X1568" s="56"/>
      <c r="Y1568" s="56"/>
      <c r="Z1568" s="46"/>
      <c r="AA1568" s="66"/>
      <c r="AB1568" s="46"/>
      <c r="AC1568" s="46"/>
      <c r="AD1568" s="61"/>
      <c r="AE1568" s="61"/>
      <c r="AF1568" s="46"/>
      <c r="AG1568" s="46"/>
      <c r="AH1568" s="46"/>
      <c r="AI1568" s="46"/>
      <c r="AJ1568" s="46"/>
      <c r="AK1568" s="46"/>
      <c r="AL1568" s="46"/>
    </row>
    <row r="1569" spans="1:38" x14ac:dyDescent="0.45">
      <c r="A1569" s="16"/>
      <c r="B1569" s="21"/>
      <c r="C1569" s="16"/>
      <c r="D1569" s="16"/>
      <c r="E1569" s="56"/>
      <c r="F1569" s="56"/>
      <c r="G1569" s="57"/>
      <c r="H1569" s="56"/>
      <c r="I1569" s="56"/>
      <c r="J1569" s="56"/>
      <c r="K1569" s="56"/>
      <c r="L1569" s="71"/>
      <c r="M1569" s="56"/>
      <c r="N1569" s="46"/>
      <c r="O1569" s="46" t="s">
        <v>54</v>
      </c>
      <c r="P1569" s="46">
        <f>SUM(P1567:P1568)</f>
        <v>53250</v>
      </c>
      <c r="Q1569" s="56"/>
      <c r="R1569" s="58"/>
      <c r="S1569" s="59"/>
      <c r="T1569" s="58"/>
      <c r="U1569" s="58"/>
      <c r="V1569" s="60"/>
      <c r="W1569" s="56"/>
      <c r="X1569" s="56"/>
      <c r="Y1569" s="56"/>
      <c r="Z1569" s="46"/>
      <c r="AA1569" s="66"/>
      <c r="AB1569" s="46"/>
      <c r="AC1569" s="46"/>
      <c r="AD1569" s="61"/>
      <c r="AE1569" s="61"/>
      <c r="AF1569" s="46"/>
      <c r="AG1569" s="46"/>
      <c r="AH1569" s="46">
        <f>SUM(AH1567:AH1568)</f>
        <v>53250</v>
      </c>
      <c r="AI1569" s="46"/>
      <c r="AJ1569" s="46">
        <f>SUM(AJ1567:AJ1568)</f>
        <v>53250</v>
      </c>
      <c r="AK1569" s="46"/>
      <c r="AL1569" s="46">
        <f>SUM(AL1567:AL1568)</f>
        <v>159.75</v>
      </c>
    </row>
    <row r="1570" spans="1:38" x14ac:dyDescent="0.45">
      <c r="A1570" s="16" t="s">
        <v>2444</v>
      </c>
      <c r="B1570" s="21">
        <v>3770400015453</v>
      </c>
      <c r="C1570" s="16" t="s">
        <v>2445</v>
      </c>
      <c r="D1570" s="16" t="s">
        <v>2446</v>
      </c>
      <c r="E1570" s="56">
        <v>882</v>
      </c>
      <c r="F1570" s="56">
        <v>1518</v>
      </c>
      <c r="G1570" s="57" t="s">
        <v>2447</v>
      </c>
      <c r="H1570" s="56" t="s">
        <v>42</v>
      </c>
      <c r="I1570" s="56">
        <v>15502</v>
      </c>
      <c r="J1570" s="56">
        <v>5</v>
      </c>
      <c r="K1570" s="56">
        <v>0</v>
      </c>
      <c r="L1570" s="71">
        <v>0</v>
      </c>
      <c r="M1570" s="56" t="s">
        <v>43</v>
      </c>
      <c r="N1570" s="46">
        <f>((J1570*400)+(K1570*100))+L1570</f>
        <v>2000</v>
      </c>
      <c r="O1570" s="46">
        <v>440</v>
      </c>
      <c r="P1570" s="46">
        <f>N1570*O1570</f>
        <v>880000</v>
      </c>
      <c r="Q1570" s="56"/>
      <c r="R1570" s="58"/>
      <c r="S1570" s="59"/>
      <c r="T1570" s="58"/>
      <c r="U1570" s="58"/>
      <c r="V1570" s="60"/>
      <c r="W1570" s="56"/>
      <c r="X1570" s="56"/>
      <c r="Y1570" s="56"/>
      <c r="Z1570" s="46"/>
      <c r="AA1570" s="66"/>
      <c r="AB1570" s="46"/>
      <c r="AC1570" s="46"/>
      <c r="AD1570" s="61"/>
      <c r="AE1570" s="61"/>
      <c r="AF1570" s="46"/>
      <c r="AG1570" s="46">
        <f>IF(AND(AF1570="",P1570=""),0,IF((AF1570=""),P1570,IF((P1570=""),AF1570,AF1570+P1570)))</f>
        <v>880000</v>
      </c>
      <c r="AH1570" s="46">
        <f>IF( (AA1570=""),AG1570*1,AG1570*(AA1570/100) )</f>
        <v>880000</v>
      </c>
      <c r="AI1570" s="46">
        <v>0</v>
      </c>
      <c r="AJ1570" s="46">
        <f>IF((AI1570-AH1570) &gt; 1,0,IF((AI1570-AH1570)&lt;0,AH1570-AI1570,AI1570-AH1570))</f>
        <v>880000</v>
      </c>
      <c r="AK1570" s="46">
        <v>0.3</v>
      </c>
      <c r="AL1570" s="46">
        <f>AJ1570*(AK1570/100)</f>
        <v>2640</v>
      </c>
    </row>
    <row r="1571" spans="1:38" x14ac:dyDescent="0.45">
      <c r="A1571" s="16"/>
      <c r="B1571" s="21"/>
      <c r="C1571" s="16"/>
      <c r="D1571" s="16"/>
      <c r="E1571" s="56"/>
      <c r="F1571" s="56"/>
      <c r="G1571" s="57"/>
      <c r="H1571" s="56"/>
      <c r="I1571" s="56"/>
      <c r="J1571" s="56"/>
      <c r="K1571" s="56"/>
      <c r="L1571" s="71"/>
      <c r="M1571" s="56"/>
      <c r="N1571" s="46"/>
      <c r="O1571" s="46" t="s">
        <v>54</v>
      </c>
      <c r="P1571" s="46">
        <f>SUM(P1570:P1570)</f>
        <v>880000</v>
      </c>
      <c r="Q1571" s="56"/>
      <c r="R1571" s="58"/>
      <c r="S1571" s="59"/>
      <c r="T1571" s="58"/>
      <c r="U1571" s="58"/>
      <c r="V1571" s="60"/>
      <c r="W1571" s="56"/>
      <c r="X1571" s="56"/>
      <c r="Y1571" s="56"/>
      <c r="Z1571" s="46"/>
      <c r="AA1571" s="66"/>
      <c r="AB1571" s="46"/>
      <c r="AC1571" s="46"/>
      <c r="AD1571" s="61"/>
      <c r="AE1571" s="61"/>
      <c r="AF1571" s="46"/>
      <c r="AG1571" s="46"/>
      <c r="AH1571" s="46">
        <f>SUM(AH1570:AH1570)</f>
        <v>880000</v>
      </c>
      <c r="AI1571" s="46"/>
      <c r="AJ1571" s="46">
        <f>SUM(AJ1570:AJ1570)</f>
        <v>880000</v>
      </c>
      <c r="AK1571" s="46"/>
      <c r="AL1571" s="46">
        <f>SUM(AL1570:AL1570)</f>
        <v>2640</v>
      </c>
    </row>
    <row r="1572" spans="1:38" x14ac:dyDescent="0.45">
      <c r="A1572" s="16" t="s">
        <v>2448</v>
      </c>
      <c r="B1572" s="21">
        <v>3820600027781</v>
      </c>
      <c r="C1572" s="16" t="s">
        <v>2449</v>
      </c>
      <c r="D1572" s="16" t="s">
        <v>2450</v>
      </c>
      <c r="E1572" s="56">
        <v>883</v>
      </c>
      <c r="F1572" s="56">
        <v>8224</v>
      </c>
      <c r="G1572" s="57" t="s">
        <v>2451</v>
      </c>
      <c r="H1572" s="56" t="s">
        <v>42</v>
      </c>
      <c r="I1572" s="56">
        <v>28080</v>
      </c>
      <c r="J1572" s="56"/>
      <c r="K1572" s="56"/>
      <c r="L1572" s="71"/>
      <c r="M1572" s="56"/>
      <c r="N1572" s="46"/>
      <c r="O1572" s="46"/>
      <c r="P1572" s="46"/>
      <c r="Q1572" s="56"/>
      <c r="R1572" s="58"/>
      <c r="S1572" s="59"/>
      <c r="T1572" s="58"/>
      <c r="U1572" s="58"/>
      <c r="V1572" s="60"/>
      <c r="W1572" s="56"/>
      <c r="X1572" s="56"/>
      <c r="Y1572" s="56"/>
      <c r="Z1572" s="46"/>
      <c r="AA1572" s="66"/>
      <c r="AB1572" s="46"/>
      <c r="AC1572" s="46"/>
      <c r="AD1572" s="61"/>
      <c r="AE1572" s="61"/>
      <c r="AF1572" s="46"/>
      <c r="AG1572" s="46"/>
      <c r="AH1572" s="46"/>
      <c r="AI1572" s="46"/>
      <c r="AJ1572" s="46"/>
      <c r="AK1572" s="46"/>
      <c r="AL1572" s="46"/>
    </row>
    <row r="1573" spans="1:38" x14ac:dyDescent="0.45">
      <c r="A1573" s="16"/>
      <c r="B1573" s="21"/>
      <c r="C1573" s="16"/>
      <c r="D1573" s="16"/>
      <c r="E1573" s="56"/>
      <c r="F1573" s="56"/>
      <c r="G1573" s="57"/>
      <c r="H1573" s="56"/>
      <c r="I1573" s="56"/>
      <c r="J1573" s="56"/>
      <c r="K1573" s="56"/>
      <c r="L1573" s="71"/>
      <c r="M1573" s="56"/>
      <c r="N1573" s="46"/>
      <c r="O1573" s="46" t="s">
        <v>54</v>
      </c>
      <c r="P1573" s="46">
        <f>SUM(P1572:P1572)</f>
        <v>0</v>
      </c>
      <c r="Q1573" s="56"/>
      <c r="R1573" s="58"/>
      <c r="S1573" s="59"/>
      <c r="T1573" s="58"/>
      <c r="U1573" s="58"/>
      <c r="V1573" s="60"/>
      <c r="W1573" s="56"/>
      <c r="X1573" s="56"/>
      <c r="Y1573" s="56"/>
      <c r="Z1573" s="46"/>
      <c r="AA1573" s="66"/>
      <c r="AB1573" s="46"/>
      <c r="AC1573" s="46"/>
      <c r="AD1573" s="61"/>
      <c r="AE1573" s="61"/>
      <c r="AF1573" s="46"/>
      <c r="AG1573" s="46"/>
      <c r="AH1573" s="46">
        <f>SUM(AH1572:AH1572)</f>
        <v>0</v>
      </c>
      <c r="AI1573" s="46"/>
      <c r="AJ1573" s="46">
        <f>SUM(AJ1572:AJ1572)</f>
        <v>0</v>
      </c>
      <c r="AK1573" s="46"/>
      <c r="AL1573" s="46">
        <f>SUM(AL1572:AL1572)</f>
        <v>0</v>
      </c>
    </row>
    <row r="1574" spans="1:38" x14ac:dyDescent="0.45">
      <c r="A1574" s="16" t="s">
        <v>2452</v>
      </c>
      <c r="B1574" s="21">
        <v>3770400014520</v>
      </c>
      <c r="C1574" s="16" t="s">
        <v>2453</v>
      </c>
      <c r="D1574" s="16" t="s">
        <v>2454</v>
      </c>
      <c r="E1574" s="56">
        <v>884</v>
      </c>
      <c r="F1574" s="56">
        <v>7976</v>
      </c>
      <c r="G1574" s="57" t="s">
        <v>2455</v>
      </c>
      <c r="H1574" s="56" t="s">
        <v>42</v>
      </c>
      <c r="I1574" s="56">
        <v>27620</v>
      </c>
      <c r="J1574" s="56"/>
      <c r="K1574" s="56"/>
      <c r="L1574" s="71"/>
      <c r="M1574" s="56"/>
      <c r="N1574" s="46"/>
      <c r="O1574" s="46"/>
      <c r="P1574" s="46"/>
      <c r="Q1574" s="56"/>
      <c r="R1574" s="58"/>
      <c r="S1574" s="59"/>
      <c r="T1574" s="58"/>
      <c r="U1574" s="58"/>
      <c r="V1574" s="60"/>
      <c r="W1574" s="56"/>
      <c r="X1574" s="56"/>
      <c r="Y1574" s="56"/>
      <c r="Z1574" s="46"/>
      <c r="AA1574" s="66"/>
      <c r="AB1574" s="46"/>
      <c r="AC1574" s="46"/>
      <c r="AD1574" s="61"/>
      <c r="AE1574" s="61"/>
      <c r="AF1574" s="46"/>
      <c r="AG1574" s="46"/>
      <c r="AH1574" s="46"/>
      <c r="AI1574" s="46"/>
      <c r="AJ1574" s="46"/>
      <c r="AK1574" s="46"/>
      <c r="AL1574" s="46"/>
    </row>
    <row r="1575" spans="1:38" x14ac:dyDescent="0.45">
      <c r="A1575" s="16"/>
      <c r="B1575" s="21"/>
      <c r="C1575" s="16"/>
      <c r="D1575" s="16"/>
      <c r="E1575" s="56"/>
      <c r="F1575" s="56"/>
      <c r="G1575" s="57"/>
      <c r="H1575" s="56"/>
      <c r="I1575" s="56"/>
      <c r="J1575" s="56"/>
      <c r="K1575" s="56"/>
      <c r="L1575" s="71"/>
      <c r="M1575" s="56"/>
      <c r="N1575" s="46"/>
      <c r="O1575" s="46" t="s">
        <v>54</v>
      </c>
      <c r="P1575" s="46">
        <f>SUM(P1574:P1574)</f>
        <v>0</v>
      </c>
      <c r="Q1575" s="56"/>
      <c r="R1575" s="58"/>
      <c r="S1575" s="59"/>
      <c r="T1575" s="58"/>
      <c r="U1575" s="58"/>
      <c r="V1575" s="60"/>
      <c r="W1575" s="56"/>
      <c r="X1575" s="56"/>
      <c r="Y1575" s="56"/>
      <c r="Z1575" s="46"/>
      <c r="AA1575" s="66"/>
      <c r="AB1575" s="46"/>
      <c r="AC1575" s="46"/>
      <c r="AD1575" s="61"/>
      <c r="AE1575" s="61"/>
      <c r="AF1575" s="46"/>
      <c r="AG1575" s="46"/>
      <c r="AH1575" s="46">
        <f>SUM(AH1574:AH1574)</f>
        <v>0</v>
      </c>
      <c r="AI1575" s="46"/>
      <c r="AJ1575" s="46">
        <f>SUM(AJ1574:AJ1574)</f>
        <v>0</v>
      </c>
      <c r="AK1575" s="46"/>
      <c r="AL1575" s="46">
        <f>SUM(AL1574:AL1574)</f>
        <v>0</v>
      </c>
    </row>
    <row r="1576" spans="1:38" x14ac:dyDescent="0.45">
      <c r="A1576" s="16" t="s">
        <v>2456</v>
      </c>
      <c r="B1576" s="21">
        <v>3770400014317</v>
      </c>
      <c r="C1576" s="16" t="s">
        <v>2457</v>
      </c>
      <c r="D1576" s="16" t="s">
        <v>2458</v>
      </c>
      <c r="E1576" s="56">
        <v>885</v>
      </c>
      <c r="F1576" s="56">
        <v>2047</v>
      </c>
      <c r="G1576" s="57" t="s">
        <v>2459</v>
      </c>
      <c r="H1576" s="56" t="s">
        <v>42</v>
      </c>
      <c r="I1576" s="56">
        <v>2679</v>
      </c>
      <c r="J1576" s="56">
        <v>2</v>
      </c>
      <c r="K1576" s="56">
        <v>0</v>
      </c>
      <c r="L1576" s="71">
        <v>47</v>
      </c>
      <c r="M1576" s="56" t="s">
        <v>43</v>
      </c>
      <c r="N1576" s="46">
        <f>((J1576*400)+(K1576*100))+L1576</f>
        <v>847</v>
      </c>
      <c r="O1576" s="46">
        <v>3750</v>
      </c>
      <c r="P1576" s="46">
        <f>N1576*O1576</f>
        <v>3176250</v>
      </c>
      <c r="Q1576" s="56"/>
      <c r="R1576" s="58"/>
      <c r="S1576" s="59"/>
      <c r="T1576" s="58"/>
      <c r="U1576" s="58"/>
      <c r="V1576" s="60"/>
      <c r="W1576" s="56"/>
      <c r="X1576" s="56"/>
      <c r="Y1576" s="56"/>
      <c r="Z1576" s="46"/>
      <c r="AA1576" s="66"/>
      <c r="AB1576" s="46"/>
      <c r="AC1576" s="46"/>
      <c r="AD1576" s="61"/>
      <c r="AE1576" s="61"/>
      <c r="AF1576" s="46"/>
      <c r="AG1576" s="46">
        <f>IF(AND(AF1576="",P1576=""),0,IF((AF1576=""),P1576,IF((P1576=""),AF1576,AF1576+P1576)))</f>
        <v>3176250</v>
      </c>
      <c r="AH1576" s="46">
        <f>IF( (AA1576=""),AG1576*1,AG1576*(AA1576/100) )</f>
        <v>3176250</v>
      </c>
      <c r="AI1576" s="46">
        <v>0</v>
      </c>
      <c r="AJ1576" s="46">
        <f>IF((AI1576-AH1576) &gt; 1,0,IF((AI1576-AH1576)&lt;0,AH1576-AI1576,AI1576-AH1576))</f>
        <v>3176250</v>
      </c>
      <c r="AK1576" s="46">
        <v>0.3</v>
      </c>
      <c r="AL1576" s="46">
        <f>AJ1576*(AK1576/100)</f>
        <v>9528.75</v>
      </c>
    </row>
    <row r="1577" spans="1:38" x14ac:dyDescent="0.45">
      <c r="A1577" s="16"/>
      <c r="B1577" s="21"/>
      <c r="C1577" s="16"/>
      <c r="D1577" s="16"/>
      <c r="E1577" s="56">
        <v>886</v>
      </c>
      <c r="F1577" s="56">
        <v>160</v>
      </c>
      <c r="G1577" s="57" t="s">
        <v>2460</v>
      </c>
      <c r="H1577" s="56" t="s">
        <v>42</v>
      </c>
      <c r="I1577" s="56">
        <v>2823</v>
      </c>
      <c r="J1577" s="56">
        <v>3</v>
      </c>
      <c r="K1577" s="56">
        <v>3</v>
      </c>
      <c r="L1577" s="71">
        <v>96</v>
      </c>
      <c r="M1577" s="56" t="s">
        <v>43</v>
      </c>
      <c r="N1577" s="46">
        <f>((J1577*400)+(K1577*100))+L1577</f>
        <v>1596</v>
      </c>
      <c r="O1577" s="46">
        <v>2650</v>
      </c>
      <c r="P1577" s="46">
        <f>N1577*O1577</f>
        <v>4229400</v>
      </c>
      <c r="Q1577" s="56"/>
      <c r="R1577" s="58"/>
      <c r="S1577" s="59"/>
      <c r="T1577" s="58"/>
      <c r="U1577" s="58"/>
      <c r="V1577" s="60"/>
      <c r="W1577" s="56"/>
      <c r="X1577" s="56"/>
      <c r="Y1577" s="56"/>
      <c r="Z1577" s="46"/>
      <c r="AA1577" s="66"/>
      <c r="AB1577" s="46"/>
      <c r="AC1577" s="46"/>
      <c r="AD1577" s="61"/>
      <c r="AE1577" s="61"/>
      <c r="AF1577" s="46"/>
      <c r="AG1577" s="46">
        <f>IF(AND(AF1577="",P1577=""),0,IF((AF1577=""),P1577,IF((P1577=""),AF1577,AF1577+P1577)))</f>
        <v>4229400</v>
      </c>
      <c r="AH1577" s="46">
        <f>IF( (AA1577=""),AG1577*1,AG1577*(AA1577/100) )</f>
        <v>4229400</v>
      </c>
      <c r="AI1577" s="46">
        <v>0</v>
      </c>
      <c r="AJ1577" s="46">
        <f>IF((AI1577-AH1577) &gt; 1,0,IF((AI1577-AH1577)&lt;0,AH1577-AI1577,AI1577-AH1577))</f>
        <v>4229400</v>
      </c>
      <c r="AK1577" s="46">
        <v>0.3</v>
      </c>
      <c r="AL1577" s="46">
        <f>AJ1577*(AK1577/100)</f>
        <v>12688.2</v>
      </c>
    </row>
    <row r="1578" spans="1:38" x14ac:dyDescent="0.45">
      <c r="A1578" s="16"/>
      <c r="B1578" s="21"/>
      <c r="C1578" s="16"/>
      <c r="D1578" s="16"/>
      <c r="E1578" s="56">
        <v>887</v>
      </c>
      <c r="F1578" s="56">
        <v>7769</v>
      </c>
      <c r="G1578" s="57" t="s">
        <v>2461</v>
      </c>
      <c r="H1578" s="56" t="s">
        <v>42</v>
      </c>
      <c r="I1578" s="56">
        <v>2824</v>
      </c>
      <c r="J1578" s="56"/>
      <c r="K1578" s="56"/>
      <c r="L1578" s="71"/>
      <c r="M1578" s="56"/>
      <c r="N1578" s="46"/>
      <c r="O1578" s="46"/>
      <c r="P1578" s="46"/>
      <c r="Q1578" s="56"/>
      <c r="R1578" s="58"/>
      <c r="S1578" s="59"/>
      <c r="T1578" s="58"/>
      <c r="U1578" s="58"/>
      <c r="V1578" s="60"/>
      <c r="W1578" s="56"/>
      <c r="X1578" s="56"/>
      <c r="Y1578" s="56"/>
      <c r="Z1578" s="46"/>
      <c r="AA1578" s="66"/>
      <c r="AB1578" s="46"/>
      <c r="AC1578" s="46"/>
      <c r="AD1578" s="61"/>
      <c r="AE1578" s="61"/>
      <c r="AF1578" s="46"/>
      <c r="AG1578" s="46"/>
      <c r="AH1578" s="46"/>
      <c r="AI1578" s="46"/>
      <c r="AJ1578" s="46"/>
      <c r="AK1578" s="46"/>
      <c r="AL1578" s="46"/>
    </row>
    <row r="1579" spans="1:38" x14ac:dyDescent="0.45">
      <c r="A1579" s="16"/>
      <c r="B1579" s="21"/>
      <c r="C1579" s="16"/>
      <c r="D1579" s="16"/>
      <c r="E1579" s="56"/>
      <c r="F1579" s="56"/>
      <c r="G1579" s="57"/>
      <c r="H1579" s="56"/>
      <c r="I1579" s="56"/>
      <c r="J1579" s="56"/>
      <c r="K1579" s="56"/>
      <c r="L1579" s="71"/>
      <c r="M1579" s="56"/>
      <c r="N1579" s="46"/>
      <c r="O1579" s="46" t="s">
        <v>54</v>
      </c>
      <c r="P1579" s="46">
        <f>SUM(P1576:P1578)</f>
        <v>7405650</v>
      </c>
      <c r="Q1579" s="56"/>
      <c r="R1579" s="58"/>
      <c r="S1579" s="59"/>
      <c r="T1579" s="58"/>
      <c r="U1579" s="58"/>
      <c r="V1579" s="60"/>
      <c r="W1579" s="56"/>
      <c r="X1579" s="56"/>
      <c r="Y1579" s="56"/>
      <c r="Z1579" s="46"/>
      <c r="AA1579" s="66"/>
      <c r="AB1579" s="46"/>
      <c r="AC1579" s="46"/>
      <c r="AD1579" s="61"/>
      <c r="AE1579" s="61"/>
      <c r="AF1579" s="46"/>
      <c r="AG1579" s="46"/>
      <c r="AH1579" s="46">
        <f>SUM(AH1576:AH1578)</f>
        <v>7405650</v>
      </c>
      <c r="AI1579" s="46"/>
      <c r="AJ1579" s="46">
        <f>SUM(AJ1576:AJ1578)</f>
        <v>7405650</v>
      </c>
      <c r="AK1579" s="46"/>
      <c r="AL1579" s="46">
        <f>SUM(AL1576:AL1578)</f>
        <v>22216.95</v>
      </c>
    </row>
    <row r="1580" spans="1:38" x14ac:dyDescent="0.45">
      <c r="A1580" s="16" t="s">
        <v>2462</v>
      </c>
      <c r="B1580" s="21">
        <v>3909900575489</v>
      </c>
      <c r="C1580" s="16" t="s">
        <v>2463</v>
      </c>
      <c r="D1580" s="16" t="s">
        <v>2464</v>
      </c>
      <c r="E1580" s="56">
        <v>888</v>
      </c>
      <c r="F1580" s="56">
        <v>8349</v>
      </c>
      <c r="G1580" s="57" t="s">
        <v>2465</v>
      </c>
      <c r="H1580" s="56" t="s">
        <v>42</v>
      </c>
      <c r="I1580" s="56">
        <v>4393</v>
      </c>
      <c r="J1580" s="56"/>
      <c r="K1580" s="56"/>
      <c r="L1580" s="71"/>
      <c r="M1580" s="56"/>
      <c r="N1580" s="46"/>
      <c r="O1580" s="46"/>
      <c r="P1580" s="46"/>
      <c r="Q1580" s="56"/>
      <c r="R1580" s="58"/>
      <c r="S1580" s="59"/>
      <c r="T1580" s="58"/>
      <c r="U1580" s="58"/>
      <c r="V1580" s="60"/>
      <c r="W1580" s="56"/>
      <c r="X1580" s="56"/>
      <c r="Y1580" s="56"/>
      <c r="Z1580" s="46"/>
      <c r="AA1580" s="66"/>
      <c r="AB1580" s="46"/>
      <c r="AC1580" s="46"/>
      <c r="AD1580" s="61"/>
      <c r="AE1580" s="61"/>
      <c r="AF1580" s="46"/>
      <c r="AG1580" s="46"/>
      <c r="AH1580" s="46"/>
      <c r="AI1580" s="46"/>
      <c r="AJ1580" s="46"/>
      <c r="AK1580" s="46"/>
      <c r="AL1580" s="46"/>
    </row>
    <row r="1581" spans="1:38" x14ac:dyDescent="0.45">
      <c r="A1581" s="16"/>
      <c r="B1581" s="21"/>
      <c r="C1581" s="16"/>
      <c r="D1581" s="16"/>
      <c r="E1581" s="56">
        <v>889</v>
      </c>
      <c r="F1581" s="56">
        <v>8036</v>
      </c>
      <c r="G1581" s="57" t="s">
        <v>2466</v>
      </c>
      <c r="H1581" s="56" t="s">
        <v>42</v>
      </c>
      <c r="I1581" s="56">
        <v>4394</v>
      </c>
      <c r="J1581" s="56"/>
      <c r="K1581" s="56"/>
      <c r="L1581" s="71"/>
      <c r="M1581" s="56"/>
      <c r="N1581" s="46"/>
      <c r="O1581" s="46"/>
      <c r="P1581" s="46"/>
      <c r="Q1581" s="56"/>
      <c r="R1581" s="58"/>
      <c r="S1581" s="59"/>
      <c r="T1581" s="58"/>
      <c r="U1581" s="58"/>
      <c r="V1581" s="60"/>
      <c r="W1581" s="56"/>
      <c r="X1581" s="56"/>
      <c r="Y1581" s="56"/>
      <c r="Z1581" s="46"/>
      <c r="AA1581" s="66"/>
      <c r="AB1581" s="46"/>
      <c r="AC1581" s="46"/>
      <c r="AD1581" s="61"/>
      <c r="AE1581" s="61"/>
      <c r="AF1581" s="46"/>
      <c r="AG1581" s="46"/>
      <c r="AH1581" s="46"/>
      <c r="AI1581" s="46"/>
      <c r="AJ1581" s="46"/>
      <c r="AK1581" s="46"/>
      <c r="AL1581" s="46"/>
    </row>
    <row r="1582" spans="1:38" x14ac:dyDescent="0.45">
      <c r="A1582" s="16"/>
      <c r="B1582" s="21"/>
      <c r="C1582" s="16"/>
      <c r="D1582" s="16"/>
      <c r="E1582" s="56">
        <v>890</v>
      </c>
      <c r="F1582" s="56">
        <v>2712</v>
      </c>
      <c r="G1582" s="57" t="s">
        <v>2467</v>
      </c>
      <c r="H1582" s="56" t="s">
        <v>42</v>
      </c>
      <c r="I1582" s="56">
        <v>5059</v>
      </c>
      <c r="J1582" s="56">
        <v>5</v>
      </c>
      <c r="K1582" s="56">
        <v>0</v>
      </c>
      <c r="L1582" s="71">
        <v>10</v>
      </c>
      <c r="M1582" s="56" t="s">
        <v>43</v>
      </c>
      <c r="N1582" s="46">
        <f>((J1582*400)+(K1582*100))+L1582</f>
        <v>2010</v>
      </c>
      <c r="O1582" s="46">
        <v>3750</v>
      </c>
      <c r="P1582" s="46">
        <f>N1582*O1582</f>
        <v>7537500</v>
      </c>
      <c r="Q1582" s="56"/>
      <c r="R1582" s="58"/>
      <c r="S1582" s="59"/>
      <c r="T1582" s="58"/>
      <c r="U1582" s="58"/>
      <c r="V1582" s="60"/>
      <c r="W1582" s="56"/>
      <c r="X1582" s="56"/>
      <c r="Y1582" s="56"/>
      <c r="Z1582" s="46"/>
      <c r="AA1582" s="66"/>
      <c r="AB1582" s="46"/>
      <c r="AC1582" s="46"/>
      <c r="AD1582" s="61"/>
      <c r="AE1582" s="61"/>
      <c r="AF1582" s="46"/>
      <c r="AG1582" s="46">
        <f>IF(AND(AF1582="",P1582=""),0,IF((AF1582=""),P1582,IF((P1582=""),AF1582,AF1582+P1582)))</f>
        <v>7537500</v>
      </c>
      <c r="AH1582" s="46">
        <f>IF( (AA1582=""),AG1582*1,AG1582*(AA1582/100) )</f>
        <v>7537500</v>
      </c>
      <c r="AI1582" s="46">
        <v>0</v>
      </c>
      <c r="AJ1582" s="46">
        <f>IF((AI1582-AH1582) &gt; 1,0,IF((AI1582-AH1582)&lt;0,AH1582-AI1582,AI1582-AH1582))</f>
        <v>7537500</v>
      </c>
      <c r="AK1582" s="46">
        <v>0.3</v>
      </c>
      <c r="AL1582" s="46">
        <f>AJ1582*(AK1582/100)</f>
        <v>22612.5</v>
      </c>
    </row>
    <row r="1583" spans="1:38" x14ac:dyDescent="0.45">
      <c r="A1583" s="16"/>
      <c r="B1583" s="21"/>
      <c r="C1583" s="16"/>
      <c r="D1583" s="16"/>
      <c r="E1583" s="56">
        <v>891</v>
      </c>
      <c r="F1583" s="56">
        <v>1319</v>
      </c>
      <c r="G1583" s="57" t="s">
        <v>2468</v>
      </c>
      <c r="H1583" s="56" t="s">
        <v>42</v>
      </c>
      <c r="I1583" s="56">
        <v>5070</v>
      </c>
      <c r="J1583" s="56">
        <v>6</v>
      </c>
      <c r="K1583" s="56">
        <v>2</v>
      </c>
      <c r="L1583" s="71">
        <v>59</v>
      </c>
      <c r="M1583" s="56" t="s">
        <v>43</v>
      </c>
      <c r="N1583" s="46">
        <f>((J1583*400)+(K1583*100))+L1583</f>
        <v>2659</v>
      </c>
      <c r="O1583" s="46">
        <v>1150</v>
      </c>
      <c r="P1583" s="46">
        <f>N1583*O1583</f>
        <v>3057850</v>
      </c>
      <c r="Q1583" s="56"/>
      <c r="R1583" s="58"/>
      <c r="S1583" s="59"/>
      <c r="T1583" s="58"/>
      <c r="U1583" s="58"/>
      <c r="V1583" s="60"/>
      <c r="W1583" s="56"/>
      <c r="X1583" s="56"/>
      <c r="Y1583" s="56"/>
      <c r="Z1583" s="46"/>
      <c r="AA1583" s="66"/>
      <c r="AB1583" s="46"/>
      <c r="AC1583" s="46"/>
      <c r="AD1583" s="61"/>
      <c r="AE1583" s="61"/>
      <c r="AF1583" s="46"/>
      <c r="AG1583" s="46">
        <f>IF(AND(AF1583="",P1583=""),0,IF((AF1583=""),P1583,IF((P1583=""),AF1583,AF1583+P1583)))</f>
        <v>3057850</v>
      </c>
      <c r="AH1583" s="46">
        <f>IF( (AA1583=""),AG1583*1,AG1583*(AA1583/100) )</f>
        <v>3057850</v>
      </c>
      <c r="AI1583" s="46">
        <v>0</v>
      </c>
      <c r="AJ1583" s="46">
        <f>IF((AI1583-AH1583) &gt; 1,0,IF((AI1583-AH1583)&lt;0,AH1583-AI1583,AI1583-AH1583))</f>
        <v>3057850</v>
      </c>
      <c r="AK1583" s="46">
        <v>0.3</v>
      </c>
      <c r="AL1583" s="46">
        <f>AJ1583*(AK1583/100)</f>
        <v>9173.5500000000011</v>
      </c>
    </row>
    <row r="1584" spans="1:38" x14ac:dyDescent="0.45">
      <c r="A1584" s="16"/>
      <c r="B1584" s="21"/>
      <c r="C1584" s="16"/>
      <c r="D1584" s="16"/>
      <c r="E1584" s="56">
        <v>892</v>
      </c>
      <c r="F1584" s="56">
        <v>7442</v>
      </c>
      <c r="G1584" s="57" t="s">
        <v>2469</v>
      </c>
      <c r="H1584" s="56" t="s">
        <v>42</v>
      </c>
      <c r="I1584" s="56">
        <v>5071</v>
      </c>
      <c r="J1584" s="56"/>
      <c r="K1584" s="56"/>
      <c r="L1584" s="71"/>
      <c r="M1584" s="56"/>
      <c r="N1584" s="46"/>
      <c r="O1584" s="46"/>
      <c r="P1584" s="46"/>
      <c r="Q1584" s="56"/>
      <c r="R1584" s="58"/>
      <c r="S1584" s="59"/>
      <c r="T1584" s="58"/>
      <c r="U1584" s="58"/>
      <c r="V1584" s="60"/>
      <c r="W1584" s="56"/>
      <c r="X1584" s="56"/>
      <c r="Y1584" s="56"/>
      <c r="Z1584" s="46"/>
      <c r="AA1584" s="66"/>
      <c r="AB1584" s="46"/>
      <c r="AC1584" s="46"/>
      <c r="AD1584" s="61"/>
      <c r="AE1584" s="61"/>
      <c r="AF1584" s="46"/>
      <c r="AG1584" s="46"/>
      <c r="AH1584" s="46"/>
      <c r="AI1584" s="46"/>
      <c r="AJ1584" s="46"/>
      <c r="AK1584" s="46"/>
      <c r="AL1584" s="46"/>
    </row>
    <row r="1585" spans="1:38" x14ac:dyDescent="0.45">
      <c r="A1585" s="16"/>
      <c r="B1585" s="21"/>
      <c r="C1585" s="16"/>
      <c r="D1585" s="16"/>
      <c r="E1585" s="56">
        <v>893</v>
      </c>
      <c r="F1585" s="56">
        <v>1327</v>
      </c>
      <c r="G1585" s="57" t="s">
        <v>2470</v>
      </c>
      <c r="H1585" s="56" t="s">
        <v>42</v>
      </c>
      <c r="I1585" s="56">
        <v>21784</v>
      </c>
      <c r="J1585" s="56">
        <v>6</v>
      </c>
      <c r="K1585" s="56">
        <v>0</v>
      </c>
      <c r="L1585" s="71">
        <v>53.9</v>
      </c>
      <c r="M1585" s="56" t="s">
        <v>43</v>
      </c>
      <c r="N1585" s="46">
        <f>((J1585*400)+(K1585*100))+L1585</f>
        <v>2453.9</v>
      </c>
      <c r="O1585" s="46">
        <v>250</v>
      </c>
      <c r="P1585" s="46">
        <f>N1585*O1585</f>
        <v>613475</v>
      </c>
      <c r="Q1585" s="56"/>
      <c r="R1585" s="58"/>
      <c r="S1585" s="59"/>
      <c r="T1585" s="58"/>
      <c r="U1585" s="58"/>
      <c r="V1585" s="60"/>
      <c r="W1585" s="56"/>
      <c r="X1585" s="56"/>
      <c r="Y1585" s="56"/>
      <c r="Z1585" s="46"/>
      <c r="AA1585" s="66"/>
      <c r="AB1585" s="46"/>
      <c r="AC1585" s="46"/>
      <c r="AD1585" s="61"/>
      <c r="AE1585" s="61"/>
      <c r="AF1585" s="46"/>
      <c r="AG1585" s="46">
        <f>IF(AND(AF1585="",P1585=""),0,IF((AF1585=""),P1585,IF((P1585=""),AF1585,AF1585+P1585)))</f>
        <v>613475</v>
      </c>
      <c r="AH1585" s="46">
        <f>IF( (AA1585=""),AG1585*1,AG1585*(AA1585/100) )</f>
        <v>613475</v>
      </c>
      <c r="AI1585" s="46">
        <v>0</v>
      </c>
      <c r="AJ1585" s="46">
        <f>IF((AI1585-AH1585) &gt; 1,0,IF((AI1585-AH1585)&lt;0,AH1585-AI1585,AI1585-AH1585))</f>
        <v>613475</v>
      </c>
      <c r="AK1585" s="46">
        <v>0.3</v>
      </c>
      <c r="AL1585" s="46">
        <f>AJ1585*(AK1585/100)</f>
        <v>1840.425</v>
      </c>
    </row>
    <row r="1586" spans="1:38" x14ac:dyDescent="0.45">
      <c r="A1586" s="16"/>
      <c r="B1586" s="21"/>
      <c r="C1586" s="16"/>
      <c r="D1586" s="16"/>
      <c r="E1586" s="56"/>
      <c r="F1586" s="56"/>
      <c r="G1586" s="57"/>
      <c r="H1586" s="56"/>
      <c r="I1586" s="56"/>
      <c r="J1586" s="56"/>
      <c r="K1586" s="56"/>
      <c r="L1586" s="71"/>
      <c r="M1586" s="56"/>
      <c r="N1586" s="46"/>
      <c r="O1586" s="46" t="s">
        <v>54</v>
      </c>
      <c r="P1586" s="46">
        <f>SUM(P1580:P1585)</f>
        <v>11208825</v>
      </c>
      <c r="Q1586" s="56"/>
      <c r="R1586" s="58"/>
      <c r="S1586" s="59"/>
      <c r="T1586" s="58"/>
      <c r="U1586" s="58"/>
      <c r="V1586" s="60"/>
      <c r="W1586" s="56"/>
      <c r="X1586" s="56"/>
      <c r="Y1586" s="56"/>
      <c r="Z1586" s="46"/>
      <c r="AA1586" s="66"/>
      <c r="AB1586" s="46"/>
      <c r="AC1586" s="46"/>
      <c r="AD1586" s="61"/>
      <c r="AE1586" s="61"/>
      <c r="AF1586" s="46"/>
      <c r="AG1586" s="46"/>
      <c r="AH1586" s="46">
        <f>SUM(AH1580:AH1585)</f>
        <v>11208825</v>
      </c>
      <c r="AI1586" s="46"/>
      <c r="AJ1586" s="46">
        <f>SUM(AJ1580:AJ1585)</f>
        <v>11208825</v>
      </c>
      <c r="AK1586" s="46"/>
      <c r="AL1586" s="46">
        <f>SUM(AL1580:AL1585)</f>
        <v>33626.475000000006</v>
      </c>
    </row>
    <row r="1587" spans="1:38" x14ac:dyDescent="0.45">
      <c r="A1587" s="16" t="s">
        <v>2471</v>
      </c>
      <c r="B1587" s="21">
        <v>3320101165473</v>
      </c>
      <c r="C1587" s="16" t="s">
        <v>2472</v>
      </c>
      <c r="D1587" s="16" t="s">
        <v>2473</v>
      </c>
      <c r="E1587" s="56">
        <v>894</v>
      </c>
      <c r="F1587" s="56">
        <v>2091</v>
      </c>
      <c r="G1587" s="57" t="s">
        <v>2474</v>
      </c>
      <c r="H1587" s="56" t="s">
        <v>42</v>
      </c>
      <c r="I1587" s="56">
        <v>25021</v>
      </c>
      <c r="J1587" s="56">
        <v>0</v>
      </c>
      <c r="K1587" s="56">
        <v>0</v>
      </c>
      <c r="L1587" s="71">
        <v>53</v>
      </c>
      <c r="M1587" s="56" t="s">
        <v>43</v>
      </c>
      <c r="N1587" s="46">
        <f>((J1587*400)+(K1587*100))+L1587</f>
        <v>53</v>
      </c>
      <c r="O1587" s="46">
        <v>5000</v>
      </c>
      <c r="P1587" s="46">
        <f>N1587*O1587</f>
        <v>265000</v>
      </c>
      <c r="Q1587" s="56"/>
      <c r="R1587" s="58"/>
      <c r="S1587" s="59"/>
      <c r="T1587" s="58"/>
      <c r="U1587" s="58"/>
      <c r="V1587" s="60"/>
      <c r="W1587" s="56"/>
      <c r="X1587" s="56"/>
      <c r="Y1587" s="56"/>
      <c r="Z1587" s="46"/>
      <c r="AA1587" s="66"/>
      <c r="AB1587" s="46"/>
      <c r="AC1587" s="46"/>
      <c r="AD1587" s="61"/>
      <c r="AE1587" s="61"/>
      <c r="AF1587" s="46"/>
      <c r="AG1587" s="46">
        <f>IF(AND(AF1587="",P1587=""),0,IF((AF1587=""),P1587,IF((P1587=""),AF1587,AF1587+P1587)))</f>
        <v>265000</v>
      </c>
      <c r="AH1587" s="46">
        <f>IF( (AA1587=""),AG1587*1,AG1587*(AA1587/100) )</f>
        <v>265000</v>
      </c>
      <c r="AI1587" s="46">
        <v>0</v>
      </c>
      <c r="AJ1587" s="46">
        <f>IF((AI1587-AH1587) &gt; 1,0,IF((AI1587-AH1587)&lt;0,AH1587-AI1587,AI1587-AH1587))</f>
        <v>265000</v>
      </c>
      <c r="AK1587" s="46">
        <v>0.3</v>
      </c>
      <c r="AL1587" s="46">
        <f>AJ1587*(AK1587/100)</f>
        <v>795</v>
      </c>
    </row>
    <row r="1588" spans="1:38" x14ac:dyDescent="0.45">
      <c r="A1588" s="16"/>
      <c r="B1588" s="21"/>
      <c r="C1588" s="16"/>
      <c r="D1588" s="16"/>
      <c r="E1588" s="56"/>
      <c r="F1588" s="56"/>
      <c r="G1588" s="57"/>
      <c r="H1588" s="56"/>
      <c r="I1588" s="56"/>
      <c r="J1588" s="56"/>
      <c r="K1588" s="56"/>
      <c r="L1588" s="71"/>
      <c r="M1588" s="56"/>
      <c r="N1588" s="46"/>
      <c r="O1588" s="46" t="s">
        <v>54</v>
      </c>
      <c r="P1588" s="46">
        <f>SUM(P1587:P1587)</f>
        <v>265000</v>
      </c>
      <c r="Q1588" s="56"/>
      <c r="R1588" s="58"/>
      <c r="S1588" s="59"/>
      <c r="T1588" s="58"/>
      <c r="U1588" s="58"/>
      <c r="V1588" s="60"/>
      <c r="W1588" s="56"/>
      <c r="X1588" s="56"/>
      <c r="Y1588" s="56"/>
      <c r="Z1588" s="46"/>
      <c r="AA1588" s="66"/>
      <c r="AB1588" s="46"/>
      <c r="AC1588" s="46"/>
      <c r="AD1588" s="61"/>
      <c r="AE1588" s="61"/>
      <c r="AF1588" s="46"/>
      <c r="AG1588" s="46"/>
      <c r="AH1588" s="46">
        <f>SUM(AH1587:AH1587)</f>
        <v>265000</v>
      </c>
      <c r="AI1588" s="46"/>
      <c r="AJ1588" s="46">
        <f>SUM(AJ1587:AJ1587)</f>
        <v>265000</v>
      </c>
      <c r="AK1588" s="46"/>
      <c r="AL1588" s="46">
        <f>SUM(AL1587:AL1587)</f>
        <v>795</v>
      </c>
    </row>
    <row r="1589" spans="1:38" x14ac:dyDescent="0.45">
      <c r="A1589" s="16" t="s">
        <v>2475</v>
      </c>
      <c r="B1589" s="21"/>
      <c r="C1589" s="16" t="s">
        <v>2476</v>
      </c>
      <c r="D1589" s="16" t="s">
        <v>2477</v>
      </c>
      <c r="E1589" s="56">
        <v>895</v>
      </c>
      <c r="F1589" s="56">
        <v>7764</v>
      </c>
      <c r="G1589" s="57" t="s">
        <v>2478</v>
      </c>
      <c r="H1589" s="56" t="s">
        <v>42</v>
      </c>
      <c r="I1589" s="56">
        <v>5205</v>
      </c>
      <c r="J1589" s="56"/>
      <c r="K1589" s="56"/>
      <c r="L1589" s="71"/>
      <c r="M1589" s="56"/>
      <c r="N1589" s="46"/>
      <c r="O1589" s="46"/>
      <c r="P1589" s="46"/>
      <c r="Q1589" s="56"/>
      <c r="R1589" s="58"/>
      <c r="S1589" s="59"/>
      <c r="T1589" s="58"/>
      <c r="U1589" s="58"/>
      <c r="V1589" s="60"/>
      <c r="W1589" s="56"/>
      <c r="X1589" s="56"/>
      <c r="Y1589" s="56"/>
      <c r="Z1589" s="46"/>
      <c r="AA1589" s="66"/>
      <c r="AB1589" s="46"/>
      <c r="AC1589" s="46"/>
      <c r="AD1589" s="61"/>
      <c r="AE1589" s="61"/>
      <c r="AF1589" s="46"/>
      <c r="AG1589" s="46"/>
      <c r="AH1589" s="46"/>
      <c r="AI1589" s="46"/>
      <c r="AJ1589" s="46"/>
      <c r="AK1589" s="46"/>
      <c r="AL1589" s="46"/>
    </row>
    <row r="1590" spans="1:38" x14ac:dyDescent="0.45">
      <c r="A1590" s="16"/>
      <c r="B1590" s="21"/>
      <c r="C1590" s="16"/>
      <c r="D1590" s="16"/>
      <c r="E1590" s="56">
        <v>896</v>
      </c>
      <c r="F1590" s="56">
        <v>9623</v>
      </c>
      <c r="G1590" s="57" t="s">
        <v>2479</v>
      </c>
      <c r="H1590" s="56" t="s">
        <v>42</v>
      </c>
      <c r="I1590" s="56">
        <v>5206</v>
      </c>
      <c r="J1590" s="56"/>
      <c r="K1590" s="56"/>
      <c r="L1590" s="71"/>
      <c r="M1590" s="56"/>
      <c r="N1590" s="46"/>
      <c r="O1590" s="46"/>
      <c r="P1590" s="46"/>
      <c r="Q1590" s="56"/>
      <c r="R1590" s="58"/>
      <c r="S1590" s="59"/>
      <c r="T1590" s="58"/>
      <c r="U1590" s="58"/>
      <c r="V1590" s="60"/>
      <c r="W1590" s="56"/>
      <c r="X1590" s="56"/>
      <c r="Y1590" s="56"/>
      <c r="Z1590" s="46"/>
      <c r="AA1590" s="66"/>
      <c r="AB1590" s="46"/>
      <c r="AC1590" s="46"/>
      <c r="AD1590" s="61"/>
      <c r="AE1590" s="61"/>
      <c r="AF1590" s="46"/>
      <c r="AG1590" s="46"/>
      <c r="AH1590" s="46"/>
      <c r="AI1590" s="46"/>
      <c r="AJ1590" s="46"/>
      <c r="AK1590" s="46"/>
      <c r="AL1590" s="46"/>
    </row>
    <row r="1591" spans="1:38" x14ac:dyDescent="0.45">
      <c r="A1591" s="16"/>
      <c r="B1591" s="21"/>
      <c r="C1591" s="16"/>
      <c r="D1591" s="16"/>
      <c r="E1591" s="56"/>
      <c r="F1591" s="56"/>
      <c r="G1591" s="57"/>
      <c r="H1591" s="56"/>
      <c r="I1591" s="56"/>
      <c r="J1591" s="56"/>
      <c r="K1591" s="56"/>
      <c r="L1591" s="71"/>
      <c r="M1591" s="56"/>
      <c r="N1591" s="46"/>
      <c r="O1591" s="46" t="s">
        <v>54</v>
      </c>
      <c r="P1591" s="46">
        <f>SUM(P1589:P1590)</f>
        <v>0</v>
      </c>
      <c r="Q1591" s="56"/>
      <c r="R1591" s="58"/>
      <c r="S1591" s="59"/>
      <c r="T1591" s="58"/>
      <c r="U1591" s="58"/>
      <c r="V1591" s="60"/>
      <c r="W1591" s="56"/>
      <c r="X1591" s="56"/>
      <c r="Y1591" s="56"/>
      <c r="Z1591" s="46"/>
      <c r="AA1591" s="66"/>
      <c r="AB1591" s="46"/>
      <c r="AC1591" s="46"/>
      <c r="AD1591" s="61"/>
      <c r="AE1591" s="61"/>
      <c r="AF1591" s="46"/>
      <c r="AG1591" s="46"/>
      <c r="AH1591" s="46">
        <f>SUM(AH1589:AH1590)</f>
        <v>0</v>
      </c>
      <c r="AI1591" s="46"/>
      <c r="AJ1591" s="46">
        <f>SUM(AJ1589:AJ1590)</f>
        <v>0</v>
      </c>
      <c r="AK1591" s="46"/>
      <c r="AL1591" s="46">
        <f>SUM(AL1589:AL1590)</f>
        <v>0</v>
      </c>
    </row>
    <row r="1592" spans="1:38" x14ac:dyDescent="0.45">
      <c r="A1592" s="16" t="s">
        <v>2480</v>
      </c>
      <c r="B1592" s="21">
        <v>3102300406547</v>
      </c>
      <c r="C1592" s="16" t="s">
        <v>2481</v>
      </c>
      <c r="D1592" s="16" t="s">
        <v>2482</v>
      </c>
      <c r="E1592" s="56">
        <v>897</v>
      </c>
      <c r="F1592" s="56">
        <v>9972</v>
      </c>
      <c r="G1592" s="57" t="s">
        <v>2483</v>
      </c>
      <c r="H1592" s="56" t="s">
        <v>42</v>
      </c>
      <c r="I1592" s="56">
        <v>27610</v>
      </c>
      <c r="J1592" s="56"/>
      <c r="K1592" s="56"/>
      <c r="L1592" s="71"/>
      <c r="M1592" s="56"/>
      <c r="N1592" s="46"/>
      <c r="O1592" s="46"/>
      <c r="P1592" s="46"/>
      <c r="Q1592" s="56"/>
      <c r="R1592" s="58"/>
      <c r="S1592" s="59"/>
      <c r="T1592" s="58"/>
      <c r="U1592" s="58"/>
      <c r="V1592" s="60"/>
      <c r="W1592" s="56"/>
      <c r="X1592" s="56"/>
      <c r="Y1592" s="56"/>
      <c r="Z1592" s="46"/>
      <c r="AA1592" s="66"/>
      <c r="AB1592" s="46"/>
      <c r="AC1592" s="46"/>
      <c r="AD1592" s="61"/>
      <c r="AE1592" s="61"/>
      <c r="AF1592" s="46"/>
      <c r="AG1592" s="46"/>
      <c r="AH1592" s="46"/>
      <c r="AI1592" s="46"/>
      <c r="AJ1592" s="46"/>
      <c r="AK1592" s="46"/>
      <c r="AL1592" s="46"/>
    </row>
    <row r="1593" spans="1:38" x14ac:dyDescent="0.45">
      <c r="A1593" s="16"/>
      <c r="B1593" s="21"/>
      <c r="C1593" s="16"/>
      <c r="D1593" s="16"/>
      <c r="E1593" s="56">
        <v>898</v>
      </c>
      <c r="F1593" s="56">
        <v>8946</v>
      </c>
      <c r="G1593" s="57" t="s">
        <v>2484</v>
      </c>
      <c r="H1593" s="56" t="s">
        <v>42</v>
      </c>
      <c r="I1593" s="56">
        <v>32013</v>
      </c>
      <c r="J1593" s="56"/>
      <c r="K1593" s="56"/>
      <c r="L1593" s="71"/>
      <c r="M1593" s="56"/>
      <c r="N1593" s="46"/>
      <c r="O1593" s="46"/>
      <c r="P1593" s="46"/>
      <c r="Q1593" s="56"/>
      <c r="R1593" s="58"/>
      <c r="S1593" s="59"/>
      <c r="T1593" s="58"/>
      <c r="U1593" s="58"/>
      <c r="V1593" s="60"/>
      <c r="W1593" s="56"/>
      <c r="X1593" s="56"/>
      <c r="Y1593" s="56"/>
      <c r="Z1593" s="46"/>
      <c r="AA1593" s="66"/>
      <c r="AB1593" s="46"/>
      <c r="AC1593" s="46"/>
      <c r="AD1593" s="61"/>
      <c r="AE1593" s="61"/>
      <c r="AF1593" s="46"/>
      <c r="AG1593" s="46"/>
      <c r="AH1593" s="46"/>
      <c r="AI1593" s="46"/>
      <c r="AJ1593" s="46"/>
      <c r="AK1593" s="46"/>
      <c r="AL1593" s="46"/>
    </row>
    <row r="1594" spans="1:38" x14ac:dyDescent="0.45">
      <c r="A1594" s="16"/>
      <c r="B1594" s="21"/>
      <c r="C1594" s="16"/>
      <c r="D1594" s="16"/>
      <c r="E1594" s="56"/>
      <c r="F1594" s="56"/>
      <c r="G1594" s="57"/>
      <c r="H1594" s="56"/>
      <c r="I1594" s="56"/>
      <c r="J1594" s="56"/>
      <c r="K1594" s="56"/>
      <c r="L1594" s="71"/>
      <c r="M1594" s="56"/>
      <c r="N1594" s="46"/>
      <c r="O1594" s="46" t="s">
        <v>54</v>
      </c>
      <c r="P1594" s="46">
        <f>SUM(P1592:P1593)</f>
        <v>0</v>
      </c>
      <c r="Q1594" s="56"/>
      <c r="R1594" s="58"/>
      <c r="S1594" s="59"/>
      <c r="T1594" s="58"/>
      <c r="U1594" s="58"/>
      <c r="V1594" s="60"/>
      <c r="W1594" s="56"/>
      <c r="X1594" s="56"/>
      <c r="Y1594" s="56"/>
      <c r="Z1594" s="46"/>
      <c r="AA1594" s="66"/>
      <c r="AB1594" s="46"/>
      <c r="AC1594" s="46"/>
      <c r="AD1594" s="61"/>
      <c r="AE1594" s="61"/>
      <c r="AF1594" s="46"/>
      <c r="AG1594" s="46"/>
      <c r="AH1594" s="46">
        <f>SUM(AH1592:AH1593)</f>
        <v>0</v>
      </c>
      <c r="AI1594" s="46"/>
      <c r="AJ1594" s="46">
        <f>SUM(AJ1592:AJ1593)</f>
        <v>0</v>
      </c>
      <c r="AK1594" s="46"/>
      <c r="AL1594" s="46">
        <f>SUM(AL1592:AL1593)</f>
        <v>0</v>
      </c>
    </row>
    <row r="1595" spans="1:38" x14ac:dyDescent="0.45">
      <c r="A1595" s="16" t="s">
        <v>2485</v>
      </c>
      <c r="B1595" s="21">
        <v>1770400143358</v>
      </c>
      <c r="C1595" s="16" t="s">
        <v>2486</v>
      </c>
      <c r="D1595" s="16" t="s">
        <v>2487</v>
      </c>
      <c r="E1595" s="56">
        <v>899</v>
      </c>
      <c r="F1595" s="56">
        <v>8992</v>
      </c>
      <c r="G1595" s="57" t="s">
        <v>2488</v>
      </c>
      <c r="H1595" s="56" t="s">
        <v>42</v>
      </c>
      <c r="I1595" s="56">
        <v>34164</v>
      </c>
      <c r="J1595" s="56"/>
      <c r="K1595" s="56"/>
      <c r="L1595" s="71"/>
      <c r="M1595" s="56"/>
      <c r="N1595" s="46"/>
      <c r="O1595" s="46"/>
      <c r="P1595" s="46"/>
      <c r="Q1595" s="56"/>
      <c r="R1595" s="58"/>
      <c r="S1595" s="59"/>
      <c r="T1595" s="58"/>
      <c r="U1595" s="58"/>
      <c r="V1595" s="60"/>
      <c r="W1595" s="56"/>
      <c r="X1595" s="56"/>
      <c r="Y1595" s="56"/>
      <c r="Z1595" s="46"/>
      <c r="AA1595" s="66"/>
      <c r="AB1595" s="46"/>
      <c r="AC1595" s="46"/>
      <c r="AD1595" s="61"/>
      <c r="AE1595" s="61"/>
      <c r="AF1595" s="46"/>
      <c r="AG1595" s="46"/>
      <c r="AH1595" s="46"/>
      <c r="AI1595" s="46"/>
      <c r="AJ1595" s="46"/>
      <c r="AK1595" s="46"/>
      <c r="AL1595" s="46"/>
    </row>
    <row r="1596" spans="1:38" x14ac:dyDescent="0.45">
      <c r="A1596" s="16"/>
      <c r="B1596" s="21"/>
      <c r="C1596" s="16"/>
      <c r="D1596" s="16"/>
      <c r="E1596" s="56"/>
      <c r="F1596" s="56"/>
      <c r="G1596" s="57"/>
      <c r="H1596" s="56"/>
      <c r="I1596" s="56"/>
      <c r="J1596" s="56"/>
      <c r="K1596" s="56"/>
      <c r="L1596" s="71"/>
      <c r="M1596" s="56"/>
      <c r="N1596" s="46"/>
      <c r="O1596" s="46" t="s">
        <v>54</v>
      </c>
      <c r="P1596" s="46">
        <f>SUM(P1595:P1595)</f>
        <v>0</v>
      </c>
      <c r="Q1596" s="56"/>
      <c r="R1596" s="58"/>
      <c r="S1596" s="59"/>
      <c r="T1596" s="58"/>
      <c r="U1596" s="58"/>
      <c r="V1596" s="60"/>
      <c r="W1596" s="56"/>
      <c r="X1596" s="56"/>
      <c r="Y1596" s="56"/>
      <c r="Z1596" s="46"/>
      <c r="AA1596" s="66"/>
      <c r="AB1596" s="46"/>
      <c r="AC1596" s="46"/>
      <c r="AD1596" s="61"/>
      <c r="AE1596" s="61"/>
      <c r="AF1596" s="46"/>
      <c r="AG1596" s="46"/>
      <c r="AH1596" s="46">
        <f>SUM(AH1595:AH1595)</f>
        <v>0</v>
      </c>
      <c r="AI1596" s="46"/>
      <c r="AJ1596" s="46">
        <f>SUM(AJ1595:AJ1595)</f>
        <v>0</v>
      </c>
      <c r="AK1596" s="46"/>
      <c r="AL1596" s="46">
        <f>SUM(AL1595:AL1595)</f>
        <v>0</v>
      </c>
    </row>
    <row r="1597" spans="1:38" x14ac:dyDescent="0.45">
      <c r="A1597" s="16" t="s">
        <v>2489</v>
      </c>
      <c r="B1597" s="21">
        <v>1869900178638</v>
      </c>
      <c r="C1597" s="16" t="s">
        <v>2490</v>
      </c>
      <c r="D1597" s="16" t="s">
        <v>2491</v>
      </c>
      <c r="E1597" s="56">
        <v>900</v>
      </c>
      <c r="F1597" s="56">
        <v>8454</v>
      </c>
      <c r="G1597" s="57" t="s">
        <v>2492</v>
      </c>
      <c r="H1597" s="56" t="s">
        <v>42</v>
      </c>
      <c r="I1597" s="56">
        <v>24614</v>
      </c>
      <c r="J1597" s="56"/>
      <c r="K1597" s="56"/>
      <c r="L1597" s="71"/>
      <c r="M1597" s="56"/>
      <c r="N1597" s="46"/>
      <c r="O1597" s="46"/>
      <c r="P1597" s="46"/>
      <c r="Q1597" s="56"/>
      <c r="R1597" s="58"/>
      <c r="S1597" s="59"/>
      <c r="T1597" s="58"/>
      <c r="U1597" s="58"/>
      <c r="V1597" s="60"/>
      <c r="W1597" s="56"/>
      <c r="X1597" s="56"/>
      <c r="Y1597" s="56"/>
      <c r="Z1597" s="46"/>
      <c r="AA1597" s="66"/>
      <c r="AB1597" s="46"/>
      <c r="AC1597" s="46"/>
      <c r="AD1597" s="61"/>
      <c r="AE1597" s="61"/>
      <c r="AF1597" s="46"/>
      <c r="AG1597" s="46"/>
      <c r="AH1597" s="46"/>
      <c r="AI1597" s="46"/>
      <c r="AJ1597" s="46"/>
      <c r="AK1597" s="46"/>
      <c r="AL1597" s="46"/>
    </row>
    <row r="1598" spans="1:38" x14ac:dyDescent="0.45">
      <c r="A1598" s="16"/>
      <c r="B1598" s="21"/>
      <c r="C1598" s="16"/>
      <c r="D1598" s="16"/>
      <c r="E1598" s="56"/>
      <c r="F1598" s="56"/>
      <c r="G1598" s="57"/>
      <c r="H1598" s="56"/>
      <c r="I1598" s="56"/>
      <c r="J1598" s="56"/>
      <c r="K1598" s="56"/>
      <c r="L1598" s="71"/>
      <c r="M1598" s="56"/>
      <c r="N1598" s="46"/>
      <c r="O1598" s="46" t="s">
        <v>54</v>
      </c>
      <c r="P1598" s="46">
        <f>SUM(P1597:P1597)</f>
        <v>0</v>
      </c>
      <c r="Q1598" s="56"/>
      <c r="R1598" s="58"/>
      <c r="S1598" s="59"/>
      <c r="T1598" s="58"/>
      <c r="U1598" s="58"/>
      <c r="V1598" s="60"/>
      <c r="W1598" s="56"/>
      <c r="X1598" s="56"/>
      <c r="Y1598" s="56"/>
      <c r="Z1598" s="46"/>
      <c r="AA1598" s="66"/>
      <c r="AB1598" s="46"/>
      <c r="AC1598" s="46"/>
      <c r="AD1598" s="61"/>
      <c r="AE1598" s="61"/>
      <c r="AF1598" s="46"/>
      <c r="AG1598" s="46"/>
      <c r="AH1598" s="46">
        <f>SUM(AH1597:AH1597)</f>
        <v>0</v>
      </c>
      <c r="AI1598" s="46"/>
      <c r="AJ1598" s="46">
        <f>SUM(AJ1597:AJ1597)</f>
        <v>0</v>
      </c>
      <c r="AK1598" s="46"/>
      <c r="AL1598" s="46">
        <f>SUM(AL1597:AL1597)</f>
        <v>0</v>
      </c>
    </row>
    <row r="1599" spans="1:38" x14ac:dyDescent="0.45">
      <c r="A1599" s="16" t="s">
        <v>2493</v>
      </c>
      <c r="B1599" s="21">
        <v>3770400028016</v>
      </c>
      <c r="C1599" s="16" t="s">
        <v>2494</v>
      </c>
      <c r="D1599" s="16" t="s">
        <v>2495</v>
      </c>
      <c r="E1599" s="56">
        <v>901</v>
      </c>
      <c r="F1599" s="56">
        <v>3380</v>
      </c>
      <c r="G1599" s="57" t="s">
        <v>2496</v>
      </c>
      <c r="H1599" s="56" t="s">
        <v>42</v>
      </c>
      <c r="I1599" s="56">
        <v>4486</v>
      </c>
      <c r="J1599" s="56">
        <v>0</v>
      </c>
      <c r="K1599" s="56">
        <v>0</v>
      </c>
      <c r="L1599" s="71">
        <v>50</v>
      </c>
      <c r="M1599" s="56" t="s">
        <v>43</v>
      </c>
      <c r="N1599" s="46">
        <f>((J1599*400)+(K1599*100))+L1599</f>
        <v>50</v>
      </c>
      <c r="O1599" s="46">
        <v>500</v>
      </c>
      <c r="P1599" s="46">
        <f>N1599*O1599</f>
        <v>25000</v>
      </c>
      <c r="Q1599" s="56"/>
      <c r="R1599" s="58"/>
      <c r="S1599" s="59"/>
      <c r="T1599" s="58"/>
      <c r="U1599" s="58"/>
      <c r="V1599" s="60"/>
      <c r="W1599" s="56"/>
      <c r="X1599" s="56"/>
      <c r="Y1599" s="56"/>
      <c r="Z1599" s="46"/>
      <c r="AA1599" s="66"/>
      <c r="AB1599" s="46"/>
      <c r="AC1599" s="46"/>
      <c r="AD1599" s="61"/>
      <c r="AE1599" s="61"/>
      <c r="AF1599" s="46"/>
      <c r="AG1599" s="46">
        <f>IF(AND(AF1599="",P1599=""),0,IF((AF1599=""),P1599,IF((P1599=""),AF1599,AF1599+P1599)))</f>
        <v>25000</v>
      </c>
      <c r="AH1599" s="46">
        <f>IF( (AA1599=""),AG1599*1,AG1599*(AA1599/100) )</f>
        <v>25000</v>
      </c>
      <c r="AI1599" s="46">
        <v>0</v>
      </c>
      <c r="AJ1599" s="46">
        <f>IF((AI1599-AH1599) &gt; 1,0,IF((AI1599-AH1599)&lt;0,AH1599-AI1599,AI1599-AH1599))</f>
        <v>25000</v>
      </c>
      <c r="AK1599" s="46">
        <v>0.3</v>
      </c>
      <c r="AL1599" s="46">
        <f>AJ1599*(AK1599/100)</f>
        <v>75</v>
      </c>
    </row>
    <row r="1600" spans="1:38" x14ac:dyDescent="0.45">
      <c r="A1600" s="16"/>
      <c r="B1600" s="21"/>
      <c r="C1600" s="16"/>
      <c r="D1600" s="16"/>
      <c r="E1600" s="56"/>
      <c r="F1600" s="56"/>
      <c r="G1600" s="57"/>
      <c r="H1600" s="56"/>
      <c r="I1600" s="56"/>
      <c r="J1600" s="56"/>
      <c r="K1600" s="56"/>
      <c r="L1600" s="71"/>
      <c r="M1600" s="56"/>
      <c r="N1600" s="46"/>
      <c r="O1600" s="46" t="s">
        <v>54</v>
      </c>
      <c r="P1600" s="46">
        <f>SUM(P1599:P1599)</f>
        <v>25000</v>
      </c>
      <c r="Q1600" s="56"/>
      <c r="R1600" s="58"/>
      <c r="S1600" s="59"/>
      <c r="T1600" s="58"/>
      <c r="U1600" s="58"/>
      <c r="V1600" s="60"/>
      <c r="W1600" s="56"/>
      <c r="X1600" s="56"/>
      <c r="Y1600" s="56"/>
      <c r="Z1600" s="46"/>
      <c r="AA1600" s="66"/>
      <c r="AB1600" s="46"/>
      <c r="AC1600" s="46"/>
      <c r="AD1600" s="61"/>
      <c r="AE1600" s="61"/>
      <c r="AF1600" s="46"/>
      <c r="AG1600" s="46"/>
      <c r="AH1600" s="46">
        <f>SUM(AH1599:AH1599)</f>
        <v>25000</v>
      </c>
      <c r="AI1600" s="46"/>
      <c r="AJ1600" s="46">
        <f>SUM(AJ1599:AJ1599)</f>
        <v>25000</v>
      </c>
      <c r="AK1600" s="46"/>
      <c r="AL1600" s="46">
        <f>SUM(AL1599:AL1599)</f>
        <v>75</v>
      </c>
    </row>
    <row r="1601" spans="1:38" x14ac:dyDescent="0.45">
      <c r="A1601" s="16" t="s">
        <v>2497</v>
      </c>
      <c r="B1601" s="21">
        <v>3770400079834</v>
      </c>
      <c r="C1601" s="16" t="s">
        <v>2498</v>
      </c>
      <c r="D1601" s="16" t="s">
        <v>2499</v>
      </c>
      <c r="E1601" s="56">
        <v>902</v>
      </c>
      <c r="F1601" s="56">
        <v>347</v>
      </c>
      <c r="G1601" s="57" t="s">
        <v>2500</v>
      </c>
      <c r="H1601" s="56" t="s">
        <v>42</v>
      </c>
      <c r="I1601" s="56">
        <v>33594</v>
      </c>
      <c r="J1601" s="56">
        <v>7</v>
      </c>
      <c r="K1601" s="56">
        <v>0</v>
      </c>
      <c r="L1601" s="71">
        <v>0</v>
      </c>
      <c r="M1601" s="56" t="s">
        <v>43</v>
      </c>
      <c r="N1601" s="46">
        <f>((J1601*400)+(K1601*100))+L1601</f>
        <v>2800</v>
      </c>
      <c r="O1601" s="46">
        <v>200</v>
      </c>
      <c r="P1601" s="46">
        <f>N1601*O1601</f>
        <v>560000</v>
      </c>
      <c r="Q1601" s="56"/>
      <c r="R1601" s="58"/>
      <c r="S1601" s="59"/>
      <c r="T1601" s="58"/>
      <c r="U1601" s="58"/>
      <c r="V1601" s="60"/>
      <c r="W1601" s="56"/>
      <c r="X1601" s="56"/>
      <c r="Y1601" s="56"/>
      <c r="Z1601" s="46"/>
      <c r="AA1601" s="66"/>
      <c r="AB1601" s="46"/>
      <c r="AC1601" s="46"/>
      <c r="AD1601" s="61"/>
      <c r="AE1601" s="61"/>
      <c r="AF1601" s="46"/>
      <c r="AG1601" s="46">
        <f>IF(AND(AF1601="",P1601=""),0,IF((AF1601=""),P1601,IF((P1601=""),AF1601,AF1601+P1601)))</f>
        <v>560000</v>
      </c>
      <c r="AH1601" s="46">
        <f>IF( (AA1601=""),AG1601*1,AG1601*(AA1601/100) )</f>
        <v>560000</v>
      </c>
      <c r="AI1601" s="46">
        <v>0</v>
      </c>
      <c r="AJ1601" s="46">
        <f>IF((AI1601-AH1601) &gt; 1,0,IF((AI1601-AH1601)&lt;0,AH1601-AI1601,AI1601-AH1601))</f>
        <v>560000</v>
      </c>
      <c r="AK1601" s="46">
        <v>0.3</v>
      </c>
      <c r="AL1601" s="46">
        <f>AJ1601*(AK1601/100)</f>
        <v>1680</v>
      </c>
    </row>
    <row r="1602" spans="1:38" x14ac:dyDescent="0.45">
      <c r="A1602" s="16"/>
      <c r="B1602" s="21"/>
      <c r="C1602" s="16"/>
      <c r="D1602" s="16"/>
      <c r="E1602" s="56"/>
      <c r="F1602" s="56"/>
      <c r="G1602" s="57"/>
      <c r="H1602" s="56"/>
      <c r="I1602" s="56"/>
      <c r="J1602" s="56"/>
      <c r="K1602" s="56"/>
      <c r="L1602" s="71"/>
      <c r="M1602" s="56"/>
      <c r="N1602" s="46"/>
      <c r="O1602" s="46" t="s">
        <v>54</v>
      </c>
      <c r="P1602" s="46">
        <f>SUM(P1601:P1601)</f>
        <v>560000</v>
      </c>
      <c r="Q1602" s="56"/>
      <c r="R1602" s="58"/>
      <c r="S1602" s="59"/>
      <c r="T1602" s="58"/>
      <c r="U1602" s="58"/>
      <c r="V1602" s="60"/>
      <c r="W1602" s="56"/>
      <c r="X1602" s="56"/>
      <c r="Y1602" s="56"/>
      <c r="Z1602" s="46"/>
      <c r="AA1602" s="66"/>
      <c r="AB1602" s="46"/>
      <c r="AC1602" s="46"/>
      <c r="AD1602" s="61"/>
      <c r="AE1602" s="61"/>
      <c r="AF1602" s="46"/>
      <c r="AG1602" s="46"/>
      <c r="AH1602" s="46">
        <f>SUM(AH1601:AH1601)</f>
        <v>560000</v>
      </c>
      <c r="AI1602" s="46"/>
      <c r="AJ1602" s="46">
        <f>SUM(AJ1601:AJ1601)</f>
        <v>560000</v>
      </c>
      <c r="AK1602" s="46"/>
      <c r="AL1602" s="46">
        <f>SUM(AL1601:AL1601)</f>
        <v>1680</v>
      </c>
    </row>
    <row r="1603" spans="1:38" x14ac:dyDescent="0.45">
      <c r="A1603" s="16" t="s">
        <v>2501</v>
      </c>
      <c r="B1603" s="21">
        <v>1100800011047</v>
      </c>
      <c r="C1603" s="16" t="s">
        <v>2502</v>
      </c>
      <c r="D1603" s="16" t="s">
        <v>2503</v>
      </c>
      <c r="E1603" s="56">
        <v>903</v>
      </c>
      <c r="F1603" s="56">
        <v>208</v>
      </c>
      <c r="G1603" s="57" t="s">
        <v>2504</v>
      </c>
      <c r="H1603" s="56" t="s">
        <v>42</v>
      </c>
      <c r="I1603" s="56">
        <v>23136</v>
      </c>
      <c r="J1603" s="56">
        <v>1</v>
      </c>
      <c r="K1603" s="56">
        <v>0</v>
      </c>
      <c r="L1603" s="71">
        <v>4</v>
      </c>
      <c r="M1603" s="56" t="s">
        <v>43</v>
      </c>
      <c r="N1603" s="46">
        <f>((J1603*400)+(K1603*100))+L1603</f>
        <v>404</v>
      </c>
      <c r="O1603" s="46">
        <v>750</v>
      </c>
      <c r="P1603" s="46">
        <f>N1603*O1603</f>
        <v>303000</v>
      </c>
      <c r="Q1603" s="56"/>
      <c r="R1603" s="58"/>
      <c r="S1603" s="59"/>
      <c r="T1603" s="58"/>
      <c r="U1603" s="58"/>
      <c r="V1603" s="60"/>
      <c r="W1603" s="56"/>
      <c r="X1603" s="56"/>
      <c r="Y1603" s="56"/>
      <c r="Z1603" s="46"/>
      <c r="AA1603" s="66"/>
      <c r="AB1603" s="46"/>
      <c r="AC1603" s="46"/>
      <c r="AD1603" s="61"/>
      <c r="AE1603" s="61"/>
      <c r="AF1603" s="46"/>
      <c r="AG1603" s="46">
        <f>IF(AND(AF1603="",P1603=""),0,IF((AF1603=""),P1603,IF((P1603=""),AF1603,AF1603+P1603)))</f>
        <v>303000</v>
      </c>
      <c r="AH1603" s="46">
        <f>IF( (AA1603=""),AG1603*1,AG1603*(AA1603/100) )</f>
        <v>303000</v>
      </c>
      <c r="AI1603" s="46">
        <v>0</v>
      </c>
      <c r="AJ1603" s="46">
        <f>IF((AI1603-AH1603) &gt; 1,0,IF((AI1603-AH1603)&lt;0,AH1603-AI1603,AI1603-AH1603))</f>
        <v>303000</v>
      </c>
      <c r="AK1603" s="46">
        <v>0.3</v>
      </c>
      <c r="AL1603" s="46">
        <f>AJ1603*(AK1603/100)</f>
        <v>909</v>
      </c>
    </row>
    <row r="1604" spans="1:38" x14ac:dyDescent="0.45">
      <c r="A1604" s="16"/>
      <c r="B1604" s="21"/>
      <c r="C1604" s="16"/>
      <c r="D1604" s="16"/>
      <c r="E1604" s="56"/>
      <c r="F1604" s="56"/>
      <c r="G1604" s="57"/>
      <c r="H1604" s="56"/>
      <c r="I1604" s="56"/>
      <c r="J1604" s="56"/>
      <c r="K1604" s="56"/>
      <c r="L1604" s="71"/>
      <c r="M1604" s="56"/>
      <c r="N1604" s="46"/>
      <c r="O1604" s="46" t="s">
        <v>54</v>
      </c>
      <c r="P1604" s="46">
        <f>SUM(P1603:P1603)</f>
        <v>303000</v>
      </c>
      <c r="Q1604" s="56"/>
      <c r="R1604" s="58"/>
      <c r="S1604" s="59"/>
      <c r="T1604" s="58"/>
      <c r="U1604" s="58"/>
      <c r="V1604" s="60"/>
      <c r="W1604" s="56"/>
      <c r="X1604" s="56"/>
      <c r="Y1604" s="56"/>
      <c r="Z1604" s="46"/>
      <c r="AA1604" s="66"/>
      <c r="AB1604" s="46"/>
      <c r="AC1604" s="46"/>
      <c r="AD1604" s="61"/>
      <c r="AE1604" s="61"/>
      <c r="AF1604" s="46"/>
      <c r="AG1604" s="46"/>
      <c r="AH1604" s="46">
        <f>SUM(AH1603:AH1603)</f>
        <v>303000</v>
      </c>
      <c r="AI1604" s="46"/>
      <c r="AJ1604" s="46">
        <f>SUM(AJ1603:AJ1603)</f>
        <v>303000</v>
      </c>
      <c r="AK1604" s="46"/>
      <c r="AL1604" s="46">
        <f>SUM(AL1603:AL1603)</f>
        <v>909</v>
      </c>
    </row>
    <row r="1605" spans="1:38" x14ac:dyDescent="0.45">
      <c r="A1605" s="16" t="s">
        <v>2505</v>
      </c>
      <c r="B1605" s="21">
        <v>3770400077092</v>
      </c>
      <c r="C1605" s="16" t="s">
        <v>2506</v>
      </c>
      <c r="D1605" s="16" t="s">
        <v>2507</v>
      </c>
      <c r="E1605" s="56">
        <v>904</v>
      </c>
      <c r="F1605" s="56">
        <v>7023</v>
      </c>
      <c r="G1605" s="57" t="s">
        <v>2508</v>
      </c>
      <c r="H1605" s="56" t="s">
        <v>42</v>
      </c>
      <c r="I1605" s="56">
        <v>21271</v>
      </c>
      <c r="J1605" s="56"/>
      <c r="K1605" s="56"/>
      <c r="L1605" s="71"/>
      <c r="M1605" s="56"/>
      <c r="N1605" s="46"/>
      <c r="O1605" s="46"/>
      <c r="P1605" s="46"/>
      <c r="Q1605" s="56"/>
      <c r="R1605" s="58"/>
      <c r="S1605" s="59"/>
      <c r="T1605" s="58"/>
      <c r="U1605" s="58"/>
      <c r="V1605" s="60"/>
      <c r="W1605" s="56"/>
      <c r="X1605" s="56"/>
      <c r="Y1605" s="56"/>
      <c r="Z1605" s="46"/>
      <c r="AA1605" s="66"/>
      <c r="AB1605" s="46"/>
      <c r="AC1605" s="46"/>
      <c r="AD1605" s="61"/>
      <c r="AE1605" s="61"/>
      <c r="AF1605" s="46"/>
      <c r="AG1605" s="46"/>
      <c r="AH1605" s="46"/>
      <c r="AI1605" s="46"/>
      <c r="AJ1605" s="46"/>
      <c r="AK1605" s="46"/>
      <c r="AL1605" s="46"/>
    </row>
    <row r="1606" spans="1:38" x14ac:dyDescent="0.45">
      <c r="A1606" s="16"/>
      <c r="B1606" s="21"/>
      <c r="C1606" s="16"/>
      <c r="D1606" s="16"/>
      <c r="E1606" s="56"/>
      <c r="F1606" s="56"/>
      <c r="G1606" s="57"/>
      <c r="H1606" s="56"/>
      <c r="I1606" s="56"/>
      <c r="J1606" s="56"/>
      <c r="K1606" s="56"/>
      <c r="L1606" s="71"/>
      <c r="M1606" s="56"/>
      <c r="N1606" s="46"/>
      <c r="O1606" s="46" t="s">
        <v>54</v>
      </c>
      <c r="P1606" s="46">
        <f>SUM(P1605:P1605)</f>
        <v>0</v>
      </c>
      <c r="Q1606" s="56"/>
      <c r="R1606" s="58"/>
      <c r="S1606" s="59"/>
      <c r="T1606" s="58"/>
      <c r="U1606" s="58"/>
      <c r="V1606" s="60"/>
      <c r="W1606" s="56"/>
      <c r="X1606" s="56"/>
      <c r="Y1606" s="56"/>
      <c r="Z1606" s="46"/>
      <c r="AA1606" s="66"/>
      <c r="AB1606" s="46"/>
      <c r="AC1606" s="46"/>
      <c r="AD1606" s="61"/>
      <c r="AE1606" s="61"/>
      <c r="AF1606" s="46"/>
      <c r="AG1606" s="46"/>
      <c r="AH1606" s="46">
        <f>SUM(AH1605:AH1605)</f>
        <v>0</v>
      </c>
      <c r="AI1606" s="46"/>
      <c r="AJ1606" s="46">
        <f>SUM(AJ1605:AJ1605)</f>
        <v>0</v>
      </c>
      <c r="AK1606" s="46"/>
      <c r="AL1606" s="46">
        <f>SUM(AL1605:AL1605)</f>
        <v>0</v>
      </c>
    </row>
    <row r="1607" spans="1:38" x14ac:dyDescent="0.45">
      <c r="A1607" s="16" t="s">
        <v>2509</v>
      </c>
      <c r="B1607" s="21">
        <v>3301501039883</v>
      </c>
      <c r="C1607" s="16" t="s">
        <v>2510</v>
      </c>
      <c r="D1607" s="16" t="s">
        <v>2511</v>
      </c>
      <c r="E1607" s="56">
        <v>905</v>
      </c>
      <c r="F1607" s="56">
        <v>1554</v>
      </c>
      <c r="G1607" s="57" t="s">
        <v>2512</v>
      </c>
      <c r="H1607" s="56" t="s">
        <v>42</v>
      </c>
      <c r="I1607" s="56">
        <v>9107</v>
      </c>
      <c r="J1607" s="56">
        <v>0</v>
      </c>
      <c r="K1607" s="56">
        <v>0</v>
      </c>
      <c r="L1607" s="71">
        <v>57</v>
      </c>
      <c r="M1607" s="56" t="s">
        <v>43</v>
      </c>
      <c r="N1607" s="46">
        <f>((J1607*400)+(K1607*100))+L1607</f>
        <v>57</v>
      </c>
      <c r="O1607" s="46">
        <v>500</v>
      </c>
      <c r="P1607" s="46">
        <f>N1607*O1607</f>
        <v>28500</v>
      </c>
      <c r="Q1607" s="56"/>
      <c r="R1607" s="58"/>
      <c r="S1607" s="59"/>
      <c r="T1607" s="58"/>
      <c r="U1607" s="58"/>
      <c r="V1607" s="60"/>
      <c r="W1607" s="56"/>
      <c r="X1607" s="56"/>
      <c r="Y1607" s="56"/>
      <c r="Z1607" s="46"/>
      <c r="AA1607" s="66"/>
      <c r="AB1607" s="46"/>
      <c r="AC1607" s="46"/>
      <c r="AD1607" s="61"/>
      <c r="AE1607" s="61"/>
      <c r="AF1607" s="46"/>
      <c r="AG1607" s="46">
        <f>IF(AND(AF1607="",P1607=""),0,IF((AF1607=""),P1607,IF((P1607=""),AF1607,AF1607+P1607)))</f>
        <v>28500</v>
      </c>
      <c r="AH1607" s="46">
        <f>IF( (AA1607=""),AG1607*1,AG1607*(AA1607/100) )</f>
        <v>28500</v>
      </c>
      <c r="AI1607" s="46">
        <v>0</v>
      </c>
      <c r="AJ1607" s="46">
        <f>IF((AI1607-AH1607) &gt; 1,0,IF((AI1607-AH1607)&lt;0,AH1607-AI1607,AI1607-AH1607))</f>
        <v>28500</v>
      </c>
      <c r="AK1607" s="46">
        <v>0.3</v>
      </c>
      <c r="AL1607" s="46">
        <f>AJ1607*(AK1607/100)</f>
        <v>85.5</v>
      </c>
    </row>
    <row r="1608" spans="1:38" x14ac:dyDescent="0.45">
      <c r="A1608" s="16"/>
      <c r="B1608" s="21"/>
      <c r="C1608" s="16"/>
      <c r="D1608" s="16"/>
      <c r="E1608" s="56"/>
      <c r="F1608" s="56"/>
      <c r="G1608" s="57"/>
      <c r="H1608" s="56"/>
      <c r="I1608" s="56"/>
      <c r="J1608" s="56"/>
      <c r="K1608" s="56"/>
      <c r="L1608" s="71"/>
      <c r="M1608" s="56"/>
      <c r="N1608" s="46"/>
      <c r="O1608" s="46" t="s">
        <v>54</v>
      </c>
      <c r="P1608" s="46">
        <f>SUM(P1607:P1607)</f>
        <v>28500</v>
      </c>
      <c r="Q1608" s="56"/>
      <c r="R1608" s="58"/>
      <c r="S1608" s="59"/>
      <c r="T1608" s="58"/>
      <c r="U1608" s="58"/>
      <c r="V1608" s="60"/>
      <c r="W1608" s="56"/>
      <c r="X1608" s="56"/>
      <c r="Y1608" s="56"/>
      <c r="Z1608" s="46"/>
      <c r="AA1608" s="66"/>
      <c r="AB1608" s="46"/>
      <c r="AC1608" s="46"/>
      <c r="AD1608" s="61"/>
      <c r="AE1608" s="61"/>
      <c r="AF1608" s="46"/>
      <c r="AG1608" s="46"/>
      <c r="AH1608" s="46">
        <f>SUM(AH1607:AH1607)</f>
        <v>28500</v>
      </c>
      <c r="AI1608" s="46"/>
      <c r="AJ1608" s="46">
        <f>SUM(AJ1607:AJ1607)</f>
        <v>28500</v>
      </c>
      <c r="AK1608" s="46"/>
      <c r="AL1608" s="46">
        <f>SUM(AL1607:AL1607)</f>
        <v>85.5</v>
      </c>
    </row>
    <row r="1609" spans="1:38" x14ac:dyDescent="0.45">
      <c r="A1609" s="16" t="s">
        <v>2513</v>
      </c>
      <c r="B1609" s="21">
        <v>3750100137324</v>
      </c>
      <c r="C1609" s="16" t="s">
        <v>2514</v>
      </c>
      <c r="D1609" s="16" t="s">
        <v>2515</v>
      </c>
      <c r="E1609" s="56">
        <v>906</v>
      </c>
      <c r="F1609" s="56">
        <v>3634</v>
      </c>
      <c r="G1609" s="57" t="s">
        <v>2516</v>
      </c>
      <c r="H1609" s="56" t="s">
        <v>42</v>
      </c>
      <c r="I1609" s="56">
        <v>32311</v>
      </c>
      <c r="J1609" s="56">
        <v>12</v>
      </c>
      <c r="K1609" s="56">
        <v>3</v>
      </c>
      <c r="L1609" s="71">
        <v>27</v>
      </c>
      <c r="M1609" s="56" t="s">
        <v>43</v>
      </c>
      <c r="N1609" s="46">
        <f>((J1609*400)+(K1609*100))+L1609</f>
        <v>5127</v>
      </c>
      <c r="O1609" s="46">
        <v>330</v>
      </c>
      <c r="P1609" s="46">
        <f>N1609*O1609</f>
        <v>1691910</v>
      </c>
      <c r="Q1609" s="56"/>
      <c r="R1609" s="58"/>
      <c r="S1609" s="59"/>
      <c r="T1609" s="58"/>
      <c r="U1609" s="58"/>
      <c r="V1609" s="60"/>
      <c r="W1609" s="56"/>
      <c r="X1609" s="56"/>
      <c r="Y1609" s="56"/>
      <c r="Z1609" s="46"/>
      <c r="AA1609" s="66"/>
      <c r="AB1609" s="46"/>
      <c r="AC1609" s="46"/>
      <c r="AD1609" s="61"/>
      <c r="AE1609" s="61"/>
      <c r="AF1609" s="46"/>
      <c r="AG1609" s="46">
        <f>IF(AND(AF1609="",P1609=""),0,IF((AF1609=""),P1609,IF((P1609=""),AF1609,AF1609+P1609)))</f>
        <v>1691910</v>
      </c>
      <c r="AH1609" s="46">
        <f>IF( (AA1609=""),AG1609*1,AG1609*(AA1609/100) )</f>
        <v>1691910</v>
      </c>
      <c r="AI1609" s="46">
        <v>0</v>
      </c>
      <c r="AJ1609" s="46">
        <f>IF((AI1609-AH1609) &gt; 1,0,IF((AI1609-AH1609)&lt;0,AH1609-AI1609,AI1609-AH1609))</f>
        <v>1691910</v>
      </c>
      <c r="AK1609" s="46">
        <v>0.3</v>
      </c>
      <c r="AL1609" s="46">
        <f>AJ1609*(AK1609/100)</f>
        <v>5075.7300000000005</v>
      </c>
    </row>
    <row r="1610" spans="1:38" x14ac:dyDescent="0.45">
      <c r="A1610" s="16"/>
      <c r="B1610" s="21"/>
      <c r="C1610" s="16"/>
      <c r="D1610" s="16"/>
      <c r="E1610" s="56"/>
      <c r="F1610" s="56"/>
      <c r="G1610" s="57"/>
      <c r="H1610" s="56"/>
      <c r="I1610" s="56"/>
      <c r="J1610" s="56"/>
      <c r="K1610" s="56"/>
      <c r="L1610" s="71"/>
      <c r="M1610" s="56"/>
      <c r="N1610" s="46"/>
      <c r="O1610" s="46" t="s">
        <v>54</v>
      </c>
      <c r="P1610" s="46">
        <f>SUM(P1609:P1609)</f>
        <v>1691910</v>
      </c>
      <c r="Q1610" s="56"/>
      <c r="R1610" s="58"/>
      <c r="S1610" s="59"/>
      <c r="T1610" s="58"/>
      <c r="U1610" s="58"/>
      <c r="V1610" s="60"/>
      <c r="W1610" s="56"/>
      <c r="X1610" s="56"/>
      <c r="Y1610" s="56"/>
      <c r="Z1610" s="46"/>
      <c r="AA1610" s="66"/>
      <c r="AB1610" s="46"/>
      <c r="AC1610" s="46"/>
      <c r="AD1610" s="61"/>
      <c r="AE1610" s="61"/>
      <c r="AF1610" s="46"/>
      <c r="AG1610" s="46"/>
      <c r="AH1610" s="46">
        <f>SUM(AH1609:AH1609)</f>
        <v>1691910</v>
      </c>
      <c r="AI1610" s="46"/>
      <c r="AJ1610" s="46">
        <f>SUM(AJ1609:AJ1609)</f>
        <v>1691910</v>
      </c>
      <c r="AK1610" s="46"/>
      <c r="AL1610" s="46">
        <f>SUM(AL1609:AL1609)</f>
        <v>5075.7300000000005</v>
      </c>
    </row>
    <row r="1611" spans="1:38" x14ac:dyDescent="0.45">
      <c r="A1611" s="16" t="s">
        <v>2517</v>
      </c>
      <c r="B1611" s="21">
        <v>3770400012217</v>
      </c>
      <c r="C1611" s="16" t="s">
        <v>2518</v>
      </c>
      <c r="D1611" s="16" t="s">
        <v>2519</v>
      </c>
      <c r="E1611" s="56">
        <v>907</v>
      </c>
      <c r="F1611" s="56">
        <v>2070</v>
      </c>
      <c r="G1611" s="57" t="s">
        <v>2520</v>
      </c>
      <c r="H1611" s="56" t="s">
        <v>42</v>
      </c>
      <c r="I1611" s="56">
        <v>1061</v>
      </c>
      <c r="J1611" s="56">
        <v>0</v>
      </c>
      <c r="K1611" s="56">
        <v>0</v>
      </c>
      <c r="L1611" s="71">
        <v>20</v>
      </c>
      <c r="M1611" s="56" t="s">
        <v>208</v>
      </c>
      <c r="N1611" s="46">
        <f>((J1611*400)+(K1611*100))+L1611</f>
        <v>20</v>
      </c>
      <c r="O1611" s="46">
        <v>150</v>
      </c>
      <c r="P1611" s="46">
        <f>N1611*O1611</f>
        <v>3000</v>
      </c>
      <c r="Q1611" s="56"/>
      <c r="R1611" s="58"/>
      <c r="S1611" s="59"/>
      <c r="T1611" s="58"/>
      <c r="U1611" s="58"/>
      <c r="V1611" s="60"/>
      <c r="W1611" s="56"/>
      <c r="X1611" s="56"/>
      <c r="Y1611" s="56"/>
      <c r="Z1611" s="46"/>
      <c r="AA1611" s="66"/>
      <c r="AB1611" s="46"/>
      <c r="AC1611" s="46"/>
      <c r="AD1611" s="61"/>
      <c r="AE1611" s="61"/>
      <c r="AF1611" s="46"/>
      <c r="AG1611" s="46">
        <f>IF(AND(AF1611="",P1611=""),0,IF((AF1611=""),P1611,IF((P1611=""),AF1611,AF1611+P1611)))</f>
        <v>3000</v>
      </c>
      <c r="AH1611" s="46">
        <f>IF( (AA1611=""),AG1611*1,AG1611*(AA1611/100) )</f>
        <v>3000</v>
      </c>
      <c r="AI1611" s="46">
        <v>0</v>
      </c>
      <c r="AJ1611" s="46">
        <f>IF((AI1611-AH1611) &gt; 1,0,IF((AI1611-AH1611)&lt;0,AH1611-AI1611,AI1611-AH1611))</f>
        <v>3000</v>
      </c>
      <c r="AK1611" s="46">
        <v>0.02</v>
      </c>
      <c r="AL1611" s="46">
        <f>AJ1611*(AK1611/100)</f>
        <v>0.6</v>
      </c>
    </row>
    <row r="1612" spans="1:38" x14ac:dyDescent="0.45">
      <c r="A1612" s="16"/>
      <c r="B1612" s="21"/>
      <c r="C1612" s="16"/>
      <c r="D1612" s="16"/>
      <c r="E1612" s="56"/>
      <c r="F1612" s="56"/>
      <c r="G1612" s="57"/>
      <c r="H1612" s="56"/>
      <c r="I1612" s="56"/>
      <c r="J1612" s="56">
        <v>6</v>
      </c>
      <c r="K1612" s="56">
        <v>1</v>
      </c>
      <c r="L1612" s="71">
        <v>62</v>
      </c>
      <c r="M1612" s="56" t="s">
        <v>90</v>
      </c>
      <c r="N1612" s="46">
        <f>((J1612*400)+(K1612*100))+L1612</f>
        <v>2562</v>
      </c>
      <c r="O1612" s="46">
        <v>150</v>
      </c>
      <c r="P1612" s="46">
        <f>N1612*O1612</f>
        <v>384300</v>
      </c>
      <c r="Q1612" s="56"/>
      <c r="R1612" s="58"/>
      <c r="S1612" s="59"/>
      <c r="T1612" s="58"/>
      <c r="U1612" s="58"/>
      <c r="V1612" s="60"/>
      <c r="W1612" s="56"/>
      <c r="X1612" s="56"/>
      <c r="Y1612" s="56"/>
      <c r="Z1612" s="46"/>
      <c r="AA1612" s="66"/>
      <c r="AB1612" s="46"/>
      <c r="AC1612" s="46"/>
      <c r="AD1612" s="61"/>
      <c r="AE1612" s="61"/>
      <c r="AF1612" s="46"/>
      <c r="AG1612" s="46">
        <f>IF(AND(AF1612="",P1612=""),0,IF((AF1612=""),P1612,IF((P1612=""),AF1612,AF1612+P1612)))</f>
        <v>384300</v>
      </c>
      <c r="AH1612" s="46">
        <f>IF( (AA1612=""),AG1612*1,AG1612*(AA1612/100) )</f>
        <v>384300</v>
      </c>
      <c r="AI1612" s="46">
        <v>0</v>
      </c>
      <c r="AJ1612" s="46">
        <f>IF((AI1612-AH1612) &gt; 1,0,IF((AI1612-AH1612)&lt;0,AH1612-AI1612,AI1612-AH1612))</f>
        <v>384300</v>
      </c>
      <c r="AK1612" s="46">
        <v>0.01</v>
      </c>
      <c r="AL1612" s="46">
        <f>AJ1612*(AK1612/100)</f>
        <v>38.43</v>
      </c>
    </row>
    <row r="1613" spans="1:38" x14ac:dyDescent="0.45">
      <c r="A1613" s="16"/>
      <c r="B1613" s="21"/>
      <c r="C1613" s="16"/>
      <c r="D1613" s="16"/>
      <c r="E1613" s="56"/>
      <c r="F1613" s="56"/>
      <c r="G1613" s="57"/>
      <c r="H1613" s="56"/>
      <c r="I1613" s="56"/>
      <c r="J1613" s="56"/>
      <c r="K1613" s="56"/>
      <c r="L1613" s="71"/>
      <c r="M1613" s="56"/>
      <c r="N1613" s="46"/>
      <c r="O1613" s="46"/>
      <c r="P1613" s="46"/>
      <c r="Q1613" s="73">
        <v>1</v>
      </c>
      <c r="R1613" s="58" t="s">
        <v>2517</v>
      </c>
      <c r="S1613" s="59">
        <v>3770400012217</v>
      </c>
      <c r="T1613" s="58" t="s">
        <v>2518</v>
      </c>
      <c r="U1613" s="58" t="s">
        <v>2521</v>
      </c>
      <c r="V1613" s="60"/>
      <c r="W1613" s="56" t="s">
        <v>210</v>
      </c>
      <c r="X1613" s="56" t="s">
        <v>211</v>
      </c>
      <c r="Y1613" s="56" t="s">
        <v>212</v>
      </c>
      <c r="Z1613" s="46">
        <v>80</v>
      </c>
      <c r="AA1613" s="66">
        <v>100</v>
      </c>
      <c r="AB1613" s="46">
        <v>6900</v>
      </c>
      <c r="AC1613" s="46">
        <f>Z1613*AB1613</f>
        <v>552000</v>
      </c>
      <c r="AD1613" s="61">
        <v>5</v>
      </c>
      <c r="AE1613" s="61">
        <v>5</v>
      </c>
      <c r="AF1613" s="46">
        <f>(AC1613*(100-AE1613))/100</f>
        <v>524400</v>
      </c>
      <c r="AG1613" s="46">
        <f>IF( (AF1613=""),0,SUM(AF1613:AF1613) )</f>
        <v>524400</v>
      </c>
      <c r="AH1613" s="46">
        <f>(AG1613/100)*(AA1613)</f>
        <v>524400</v>
      </c>
      <c r="AI1613" s="46">
        <v>0</v>
      </c>
      <c r="AJ1613" s="46">
        <f>IF((AI1613-AH1613) &gt; 1,0,IF((AI1613-AH1613)&lt;0,AH1613-AI1613,AI1613-AH1613))</f>
        <v>524400</v>
      </c>
      <c r="AK1613" s="46">
        <v>0.02</v>
      </c>
      <c r="AL1613" s="46">
        <f>AJ1613*(AK1613/100)</f>
        <v>104.88000000000001</v>
      </c>
    </row>
    <row r="1614" spans="1:38" x14ac:dyDescent="0.45">
      <c r="A1614" s="16"/>
      <c r="B1614" s="21"/>
      <c r="C1614" s="16"/>
      <c r="D1614" s="16"/>
      <c r="E1614" s="56"/>
      <c r="F1614" s="56"/>
      <c r="G1614" s="57"/>
      <c r="H1614" s="56"/>
      <c r="I1614" s="56"/>
      <c r="J1614" s="56"/>
      <c r="K1614" s="56"/>
      <c r="L1614" s="71"/>
      <c r="M1614" s="56"/>
      <c r="N1614" s="46"/>
      <c r="O1614" s="46" t="s">
        <v>54</v>
      </c>
      <c r="P1614" s="46">
        <f>SUM(P1611:P1613)</f>
        <v>387300</v>
      </c>
      <c r="Q1614" s="56"/>
      <c r="R1614" s="58"/>
      <c r="S1614" s="59"/>
      <c r="T1614" s="58"/>
      <c r="U1614" s="58"/>
      <c r="V1614" s="60"/>
      <c r="W1614" s="56"/>
      <c r="X1614" s="56"/>
      <c r="Y1614" s="56"/>
      <c r="Z1614" s="46"/>
      <c r="AA1614" s="66"/>
      <c r="AB1614" s="46"/>
      <c r="AC1614" s="46"/>
      <c r="AD1614" s="61"/>
      <c r="AE1614" s="61"/>
      <c r="AF1614" s="46"/>
      <c r="AG1614" s="46"/>
      <c r="AH1614" s="46">
        <f>SUM(AH1611:AH1613)</f>
        <v>911700</v>
      </c>
      <c r="AI1614" s="46"/>
      <c r="AJ1614" s="46">
        <f>SUM(AJ1611:AJ1613)</f>
        <v>911700</v>
      </c>
      <c r="AK1614" s="46"/>
      <c r="AL1614" s="46">
        <f>SUM(AL1611:AL1613)</f>
        <v>143.91000000000003</v>
      </c>
    </row>
    <row r="1615" spans="1:38" x14ac:dyDescent="0.45">
      <c r="A1615" s="16" t="s">
        <v>2522</v>
      </c>
      <c r="B1615" s="21">
        <v>3100905773113</v>
      </c>
      <c r="C1615" s="16" t="s">
        <v>2523</v>
      </c>
      <c r="D1615" s="16" t="s">
        <v>2524</v>
      </c>
      <c r="E1615" s="56">
        <v>908</v>
      </c>
      <c r="F1615" s="56">
        <v>9449</v>
      </c>
      <c r="G1615" s="57" t="s">
        <v>2525</v>
      </c>
      <c r="H1615" s="56" t="s">
        <v>42</v>
      </c>
      <c r="I1615" s="56">
        <v>28936</v>
      </c>
      <c r="J1615" s="56"/>
      <c r="K1615" s="56"/>
      <c r="L1615" s="71"/>
      <c r="M1615" s="56"/>
      <c r="N1615" s="46"/>
      <c r="O1615" s="46"/>
      <c r="P1615" s="46"/>
      <c r="Q1615" s="56"/>
      <c r="R1615" s="58"/>
      <c r="S1615" s="59"/>
      <c r="T1615" s="58"/>
      <c r="U1615" s="58"/>
      <c r="V1615" s="60"/>
      <c r="W1615" s="56"/>
      <c r="X1615" s="56"/>
      <c r="Y1615" s="56"/>
      <c r="Z1615" s="46"/>
      <c r="AA1615" s="66"/>
      <c r="AB1615" s="46"/>
      <c r="AC1615" s="46"/>
      <c r="AD1615" s="61"/>
      <c r="AE1615" s="61"/>
      <c r="AF1615" s="46"/>
      <c r="AG1615" s="46"/>
      <c r="AH1615" s="46"/>
      <c r="AI1615" s="46"/>
      <c r="AJ1615" s="46"/>
      <c r="AK1615" s="46"/>
      <c r="AL1615" s="46"/>
    </row>
    <row r="1616" spans="1:38" x14ac:dyDescent="0.45">
      <c r="A1616" s="16"/>
      <c r="B1616" s="21"/>
      <c r="C1616" s="16"/>
      <c r="D1616" s="16"/>
      <c r="E1616" s="56"/>
      <c r="F1616" s="56"/>
      <c r="G1616" s="57"/>
      <c r="H1616" s="56"/>
      <c r="I1616" s="56"/>
      <c r="J1616" s="56"/>
      <c r="K1616" s="56"/>
      <c r="L1616" s="71"/>
      <c r="M1616" s="56"/>
      <c r="N1616" s="46"/>
      <c r="O1616" s="46" t="s">
        <v>54</v>
      </c>
      <c r="P1616" s="46">
        <f>SUM(P1615:P1615)</f>
        <v>0</v>
      </c>
      <c r="Q1616" s="56"/>
      <c r="R1616" s="58"/>
      <c r="S1616" s="59"/>
      <c r="T1616" s="58"/>
      <c r="U1616" s="58"/>
      <c r="V1616" s="60"/>
      <c r="W1616" s="56"/>
      <c r="X1616" s="56"/>
      <c r="Y1616" s="56"/>
      <c r="Z1616" s="46"/>
      <c r="AA1616" s="66"/>
      <c r="AB1616" s="46"/>
      <c r="AC1616" s="46"/>
      <c r="AD1616" s="61"/>
      <c r="AE1616" s="61"/>
      <c r="AF1616" s="46"/>
      <c r="AG1616" s="46"/>
      <c r="AH1616" s="46">
        <f>SUM(AH1615:AH1615)</f>
        <v>0</v>
      </c>
      <c r="AI1616" s="46"/>
      <c r="AJ1616" s="46">
        <f>SUM(AJ1615:AJ1615)</f>
        <v>0</v>
      </c>
      <c r="AK1616" s="46"/>
      <c r="AL1616" s="46">
        <f>SUM(AL1615:AL1615)</f>
        <v>0</v>
      </c>
    </row>
    <row r="1617" spans="1:38" x14ac:dyDescent="0.45">
      <c r="A1617" s="16" t="s">
        <v>2526</v>
      </c>
      <c r="B1617" s="21">
        <v>3770400041748</v>
      </c>
      <c r="C1617" s="16" t="s">
        <v>2527</v>
      </c>
      <c r="D1617" s="16" t="s">
        <v>2528</v>
      </c>
      <c r="E1617" s="56">
        <v>909</v>
      </c>
      <c r="F1617" s="56">
        <v>9559</v>
      </c>
      <c r="G1617" s="57" t="s">
        <v>2529</v>
      </c>
      <c r="H1617" s="56" t="s">
        <v>42</v>
      </c>
      <c r="I1617" s="56">
        <v>507</v>
      </c>
      <c r="J1617" s="56"/>
      <c r="K1617" s="56"/>
      <c r="L1617" s="71"/>
      <c r="M1617" s="56"/>
      <c r="N1617" s="46"/>
      <c r="O1617" s="46"/>
      <c r="P1617" s="46"/>
      <c r="Q1617" s="56"/>
      <c r="R1617" s="58"/>
      <c r="S1617" s="59"/>
      <c r="T1617" s="58"/>
      <c r="U1617" s="58"/>
      <c r="V1617" s="60"/>
      <c r="W1617" s="56"/>
      <c r="X1617" s="56"/>
      <c r="Y1617" s="56"/>
      <c r="Z1617" s="46"/>
      <c r="AA1617" s="66"/>
      <c r="AB1617" s="46"/>
      <c r="AC1617" s="46"/>
      <c r="AD1617" s="61"/>
      <c r="AE1617" s="61"/>
      <c r="AF1617" s="46"/>
      <c r="AG1617" s="46"/>
      <c r="AH1617" s="46"/>
      <c r="AI1617" s="46"/>
      <c r="AJ1617" s="46"/>
      <c r="AK1617" s="46"/>
      <c r="AL1617" s="46"/>
    </row>
    <row r="1618" spans="1:38" x14ac:dyDescent="0.45">
      <c r="A1618" s="16"/>
      <c r="B1618" s="21"/>
      <c r="C1618" s="16"/>
      <c r="D1618" s="16"/>
      <c r="E1618" s="56">
        <v>910</v>
      </c>
      <c r="F1618" s="56">
        <v>6512</v>
      </c>
      <c r="G1618" s="57" t="s">
        <v>2530</v>
      </c>
      <c r="H1618" s="56" t="s">
        <v>42</v>
      </c>
      <c r="I1618" s="56">
        <v>508</v>
      </c>
      <c r="J1618" s="56"/>
      <c r="K1618" s="56"/>
      <c r="L1618" s="71"/>
      <c r="M1618" s="56"/>
      <c r="N1618" s="46"/>
      <c r="O1618" s="46"/>
      <c r="P1618" s="46"/>
      <c r="Q1618" s="56"/>
      <c r="R1618" s="58"/>
      <c r="S1618" s="59"/>
      <c r="T1618" s="58"/>
      <c r="U1618" s="58"/>
      <c r="V1618" s="60"/>
      <c r="W1618" s="56"/>
      <c r="X1618" s="56"/>
      <c r="Y1618" s="56"/>
      <c r="Z1618" s="46"/>
      <c r="AA1618" s="66"/>
      <c r="AB1618" s="46"/>
      <c r="AC1618" s="46"/>
      <c r="AD1618" s="61"/>
      <c r="AE1618" s="61"/>
      <c r="AF1618" s="46"/>
      <c r="AG1618" s="46"/>
      <c r="AH1618" s="46"/>
      <c r="AI1618" s="46"/>
      <c r="AJ1618" s="46"/>
      <c r="AK1618" s="46"/>
      <c r="AL1618" s="46"/>
    </row>
    <row r="1619" spans="1:38" x14ac:dyDescent="0.45">
      <c r="A1619" s="16"/>
      <c r="B1619" s="21"/>
      <c r="C1619" s="16"/>
      <c r="D1619" s="16"/>
      <c r="E1619" s="56">
        <v>911</v>
      </c>
      <c r="F1619" s="56">
        <v>5678</v>
      </c>
      <c r="G1619" s="57"/>
      <c r="H1619" s="56" t="s">
        <v>42</v>
      </c>
      <c r="I1619" s="56">
        <v>10233</v>
      </c>
      <c r="J1619" s="56">
        <v>0</v>
      </c>
      <c r="K1619" s="56">
        <v>0</v>
      </c>
      <c r="L1619" s="71">
        <v>44.64</v>
      </c>
      <c r="M1619" s="56" t="s">
        <v>208</v>
      </c>
      <c r="N1619" s="46">
        <f>((J1619*400)+(K1619*100))+L1619</f>
        <v>44.64</v>
      </c>
      <c r="O1619" s="46">
        <v>2250</v>
      </c>
      <c r="P1619" s="46">
        <f>N1619*O1619</f>
        <v>100440</v>
      </c>
      <c r="Q1619" s="56"/>
      <c r="R1619" s="58"/>
      <c r="S1619" s="59"/>
      <c r="T1619" s="58"/>
      <c r="U1619" s="58"/>
      <c r="V1619" s="60"/>
      <c r="W1619" s="56"/>
      <c r="X1619" s="56"/>
      <c r="Y1619" s="56"/>
      <c r="Z1619" s="46"/>
      <c r="AA1619" s="66"/>
      <c r="AB1619" s="46"/>
      <c r="AC1619" s="46"/>
      <c r="AD1619" s="61"/>
      <c r="AE1619" s="61"/>
      <c r="AF1619" s="46"/>
      <c r="AG1619" s="46">
        <f>IF(AND(AF1619="",P1619=""),0,IF((AF1619=""),P1619,IF((P1619=""),AF1619,AF1619+P1619)))</f>
        <v>100440</v>
      </c>
      <c r="AH1619" s="46">
        <f>IF( (AA1619=""),AG1619*1,AG1619*(AA1619/100) )</f>
        <v>100440</v>
      </c>
      <c r="AI1619" s="46">
        <v>0</v>
      </c>
      <c r="AJ1619" s="46">
        <f>IF((AI1619-AH1619) &gt; 1,0,IF((AI1619-AH1619)&lt;0,AH1619-AI1619,AI1619-AH1619))</f>
        <v>100440</v>
      </c>
      <c r="AK1619" s="46">
        <v>0.02</v>
      </c>
      <c r="AL1619" s="46">
        <f>AJ1619*(AK1619/100)</f>
        <v>20.088000000000001</v>
      </c>
    </row>
    <row r="1620" spans="1:38" x14ac:dyDescent="0.45">
      <c r="A1620" s="16"/>
      <c r="B1620" s="21"/>
      <c r="C1620" s="16"/>
      <c r="D1620" s="16"/>
      <c r="E1620" s="56"/>
      <c r="F1620" s="56"/>
      <c r="G1620" s="57"/>
      <c r="H1620" s="56"/>
      <c r="I1620" s="56"/>
      <c r="J1620" s="56">
        <v>0</v>
      </c>
      <c r="K1620" s="56">
        <v>2</v>
      </c>
      <c r="L1620" s="71">
        <v>52.36</v>
      </c>
      <c r="M1620" s="56" t="s">
        <v>90</v>
      </c>
      <c r="N1620" s="46">
        <f>((J1620*400)+(K1620*100))+L1620</f>
        <v>252.36</v>
      </c>
      <c r="O1620" s="46">
        <v>2250</v>
      </c>
      <c r="P1620" s="46">
        <f>N1620*O1620</f>
        <v>567810</v>
      </c>
      <c r="Q1620" s="56"/>
      <c r="R1620" s="58"/>
      <c r="S1620" s="59"/>
      <c r="T1620" s="58"/>
      <c r="U1620" s="58"/>
      <c r="V1620" s="60"/>
      <c r="W1620" s="56"/>
      <c r="X1620" s="56"/>
      <c r="Y1620" s="56"/>
      <c r="Z1620" s="46"/>
      <c r="AA1620" s="66"/>
      <c r="AB1620" s="46"/>
      <c r="AC1620" s="46"/>
      <c r="AD1620" s="61"/>
      <c r="AE1620" s="61"/>
      <c r="AF1620" s="46"/>
      <c r="AG1620" s="46">
        <f>IF(AND(AF1620="",P1620=""),0,IF((AF1620=""),P1620,IF((P1620=""),AF1620,AF1620+P1620)))</f>
        <v>567810</v>
      </c>
      <c r="AH1620" s="46">
        <f>IF( (AA1620=""),AG1620*1,AG1620*(AA1620/100) )</f>
        <v>567810</v>
      </c>
      <c r="AI1620" s="46">
        <v>0</v>
      </c>
      <c r="AJ1620" s="46">
        <f>IF((AI1620-AH1620) &gt; 1,0,IF((AI1620-AH1620)&lt;0,AH1620-AI1620,AI1620-AH1620))</f>
        <v>567810</v>
      </c>
      <c r="AK1620" s="46">
        <v>0.01</v>
      </c>
      <c r="AL1620" s="46">
        <f>AJ1620*(AK1620/100)</f>
        <v>56.781000000000006</v>
      </c>
    </row>
    <row r="1621" spans="1:38" x14ac:dyDescent="0.45">
      <c r="A1621" s="16"/>
      <c r="B1621" s="21"/>
      <c r="C1621" s="16"/>
      <c r="D1621" s="16"/>
      <c r="E1621" s="56"/>
      <c r="F1621" s="56"/>
      <c r="G1621" s="57"/>
      <c r="H1621" s="56"/>
      <c r="I1621" s="56"/>
      <c r="J1621" s="56"/>
      <c r="K1621" s="56"/>
      <c r="L1621" s="71"/>
      <c r="M1621" s="56"/>
      <c r="N1621" s="46"/>
      <c r="O1621" s="46"/>
      <c r="P1621" s="46"/>
      <c r="Q1621" s="73">
        <v>1</v>
      </c>
      <c r="R1621" s="58" t="s">
        <v>2526</v>
      </c>
      <c r="S1621" s="59">
        <v>3770400041748</v>
      </c>
      <c r="T1621" s="58" t="s">
        <v>2527</v>
      </c>
      <c r="U1621" s="58" t="s">
        <v>2531</v>
      </c>
      <c r="V1621" s="60"/>
      <c r="W1621" s="56" t="s">
        <v>210</v>
      </c>
      <c r="X1621" s="56" t="s">
        <v>211</v>
      </c>
      <c r="Y1621" s="56" t="s">
        <v>212</v>
      </c>
      <c r="Z1621" s="46">
        <v>178.56</v>
      </c>
      <c r="AA1621" s="66">
        <v>100</v>
      </c>
      <c r="AB1621" s="46">
        <v>6900</v>
      </c>
      <c r="AC1621" s="46">
        <f>Z1621*AB1621</f>
        <v>1232064</v>
      </c>
      <c r="AD1621" s="61">
        <v>5</v>
      </c>
      <c r="AE1621" s="61">
        <v>5</v>
      </c>
      <c r="AF1621" s="46">
        <f>(AC1621*(100-AE1621))/100</f>
        <v>1170460.8</v>
      </c>
      <c r="AG1621" s="46">
        <f>IF( (AF1621=""),0,SUM(AF1621:AF1621) )</f>
        <v>1170460.8</v>
      </c>
      <c r="AH1621" s="46">
        <f>(AG1621/100)*(AA1621)</f>
        <v>1170460.8</v>
      </c>
      <c r="AI1621" s="46">
        <v>0</v>
      </c>
      <c r="AJ1621" s="46">
        <f>IF((AI1621-AH1621) &gt; 1,0,IF((AI1621-AH1621)&lt;0,AH1621-AI1621,AI1621-AH1621))</f>
        <v>1170460.8</v>
      </c>
      <c r="AK1621" s="46">
        <v>0.02</v>
      </c>
      <c r="AL1621" s="46">
        <f>AJ1621*(AK1621/100)</f>
        <v>234.09216000000001</v>
      </c>
    </row>
    <row r="1622" spans="1:38" x14ac:dyDescent="0.45">
      <c r="A1622" s="16"/>
      <c r="B1622" s="21"/>
      <c r="C1622" s="16"/>
      <c r="D1622" s="16"/>
      <c r="E1622" s="56"/>
      <c r="F1622" s="56"/>
      <c r="G1622" s="57"/>
      <c r="H1622" s="56"/>
      <c r="I1622" s="56"/>
      <c r="J1622" s="56"/>
      <c r="K1622" s="56"/>
      <c r="L1622" s="71"/>
      <c r="M1622" s="56"/>
      <c r="N1622" s="46"/>
      <c r="O1622" s="46" t="s">
        <v>54</v>
      </c>
      <c r="P1622" s="46">
        <f>SUM(P1617:P1621)</f>
        <v>668250</v>
      </c>
      <c r="Q1622" s="56"/>
      <c r="R1622" s="58"/>
      <c r="S1622" s="59"/>
      <c r="T1622" s="58"/>
      <c r="U1622" s="58"/>
      <c r="V1622" s="60"/>
      <c r="W1622" s="56"/>
      <c r="X1622" s="56"/>
      <c r="Y1622" s="56"/>
      <c r="Z1622" s="46"/>
      <c r="AA1622" s="66"/>
      <c r="AB1622" s="46"/>
      <c r="AC1622" s="46"/>
      <c r="AD1622" s="61"/>
      <c r="AE1622" s="61"/>
      <c r="AF1622" s="46"/>
      <c r="AG1622" s="46"/>
      <c r="AH1622" s="46">
        <f>SUM(AH1617:AH1621)</f>
        <v>1838710.8</v>
      </c>
      <c r="AI1622" s="46"/>
      <c r="AJ1622" s="46">
        <f>SUM(AJ1617:AJ1621)</f>
        <v>1838710.8</v>
      </c>
      <c r="AK1622" s="46"/>
      <c r="AL1622" s="46">
        <f>SUM(AL1617:AL1621)</f>
        <v>310.96116000000001</v>
      </c>
    </row>
    <row r="1623" spans="1:38" x14ac:dyDescent="0.45">
      <c r="A1623" s="16" t="s">
        <v>2532</v>
      </c>
      <c r="B1623" s="21">
        <v>3770400042841</v>
      </c>
      <c r="C1623" s="16" t="s">
        <v>2533</v>
      </c>
      <c r="D1623" s="16" t="s">
        <v>2534</v>
      </c>
      <c r="E1623" s="56">
        <v>912</v>
      </c>
      <c r="F1623" s="56">
        <v>116</v>
      </c>
      <c r="G1623" s="57" t="s">
        <v>2535</v>
      </c>
      <c r="H1623" s="56" t="s">
        <v>42</v>
      </c>
      <c r="I1623" s="56">
        <v>19358</v>
      </c>
      <c r="J1623" s="56">
        <v>3</v>
      </c>
      <c r="K1623" s="56">
        <v>1</v>
      </c>
      <c r="L1623" s="71">
        <v>36</v>
      </c>
      <c r="M1623" s="56" t="s">
        <v>43</v>
      </c>
      <c r="N1623" s="46">
        <f>((J1623*400)+(K1623*100))+L1623</f>
        <v>1336</v>
      </c>
      <c r="O1623" s="46">
        <v>230</v>
      </c>
      <c r="P1623" s="46">
        <f>N1623*O1623</f>
        <v>307280</v>
      </c>
      <c r="Q1623" s="56"/>
      <c r="R1623" s="58"/>
      <c r="S1623" s="59"/>
      <c r="T1623" s="58"/>
      <c r="U1623" s="58"/>
      <c r="V1623" s="60"/>
      <c r="W1623" s="56"/>
      <c r="X1623" s="56"/>
      <c r="Y1623" s="56"/>
      <c r="Z1623" s="46"/>
      <c r="AA1623" s="66"/>
      <c r="AB1623" s="46"/>
      <c r="AC1623" s="46"/>
      <c r="AD1623" s="61"/>
      <c r="AE1623" s="61"/>
      <c r="AF1623" s="46"/>
      <c r="AG1623" s="46">
        <f>IF(AND(AF1623="",P1623=""),0,IF((AF1623=""),P1623,IF((P1623=""),AF1623,AF1623+P1623)))</f>
        <v>307280</v>
      </c>
      <c r="AH1623" s="46">
        <f>IF( (AA1623=""),AG1623*1,AG1623*(AA1623/100) )</f>
        <v>307280</v>
      </c>
      <c r="AI1623" s="46">
        <v>0</v>
      </c>
      <c r="AJ1623" s="46">
        <f>IF((AI1623-AH1623) &gt; 1,0,IF((AI1623-AH1623)&lt;0,AH1623-AI1623,AI1623-AH1623))</f>
        <v>307280</v>
      </c>
      <c r="AK1623" s="46">
        <v>0.3</v>
      </c>
      <c r="AL1623" s="46">
        <f>AJ1623*(AK1623/100)</f>
        <v>921.84</v>
      </c>
    </row>
    <row r="1624" spans="1:38" x14ac:dyDescent="0.45">
      <c r="A1624" s="16"/>
      <c r="B1624" s="21"/>
      <c r="C1624" s="16"/>
      <c r="D1624" s="16"/>
      <c r="E1624" s="56"/>
      <c r="F1624" s="56"/>
      <c r="G1624" s="57"/>
      <c r="H1624" s="56"/>
      <c r="I1624" s="56"/>
      <c r="J1624" s="56"/>
      <c r="K1624" s="56"/>
      <c r="L1624" s="71"/>
      <c r="M1624" s="56"/>
      <c r="N1624" s="46"/>
      <c r="O1624" s="46" t="s">
        <v>54</v>
      </c>
      <c r="P1624" s="46">
        <f>SUM(P1623:P1623)</f>
        <v>307280</v>
      </c>
      <c r="Q1624" s="56"/>
      <c r="R1624" s="58"/>
      <c r="S1624" s="59"/>
      <c r="T1624" s="58"/>
      <c r="U1624" s="58"/>
      <c r="V1624" s="60"/>
      <c r="W1624" s="56"/>
      <c r="X1624" s="56"/>
      <c r="Y1624" s="56"/>
      <c r="Z1624" s="46"/>
      <c r="AA1624" s="66"/>
      <c r="AB1624" s="46"/>
      <c r="AC1624" s="46"/>
      <c r="AD1624" s="61"/>
      <c r="AE1624" s="61"/>
      <c r="AF1624" s="46"/>
      <c r="AG1624" s="46"/>
      <c r="AH1624" s="46">
        <f>SUM(AH1623:AH1623)</f>
        <v>307280</v>
      </c>
      <c r="AI1624" s="46"/>
      <c r="AJ1624" s="46">
        <f>SUM(AJ1623:AJ1623)</f>
        <v>307280</v>
      </c>
      <c r="AK1624" s="46"/>
      <c r="AL1624" s="46">
        <f>SUM(AL1623:AL1623)</f>
        <v>921.84</v>
      </c>
    </row>
    <row r="1625" spans="1:38" x14ac:dyDescent="0.45">
      <c r="A1625" s="16" t="s">
        <v>2526</v>
      </c>
      <c r="B1625" s="21">
        <v>3770400041748</v>
      </c>
      <c r="C1625" s="16" t="s">
        <v>2527</v>
      </c>
      <c r="D1625" s="16" t="s">
        <v>2528</v>
      </c>
      <c r="E1625" s="56">
        <v>913</v>
      </c>
      <c r="F1625" s="56">
        <v>5679</v>
      </c>
      <c r="G1625" s="57"/>
      <c r="H1625" s="56" t="s">
        <v>42</v>
      </c>
      <c r="I1625" s="56">
        <v>23107</v>
      </c>
      <c r="J1625" s="56">
        <v>0</v>
      </c>
      <c r="K1625" s="56">
        <v>0</v>
      </c>
      <c r="L1625" s="71">
        <v>7</v>
      </c>
      <c r="M1625" s="56" t="s">
        <v>43</v>
      </c>
      <c r="N1625" s="46">
        <f>((J1625*400)+(K1625*100))+L1625</f>
        <v>7</v>
      </c>
      <c r="O1625" s="46">
        <v>250</v>
      </c>
      <c r="P1625" s="46">
        <f>N1625*O1625</f>
        <v>1750</v>
      </c>
      <c r="Q1625" s="56"/>
      <c r="R1625" s="58"/>
      <c r="S1625" s="59"/>
      <c r="T1625" s="58"/>
      <c r="U1625" s="58"/>
      <c r="V1625" s="60"/>
      <c r="W1625" s="56"/>
      <c r="X1625" s="56"/>
      <c r="Y1625" s="56"/>
      <c r="Z1625" s="46"/>
      <c r="AA1625" s="66"/>
      <c r="AB1625" s="46"/>
      <c r="AC1625" s="46"/>
      <c r="AD1625" s="61"/>
      <c r="AE1625" s="61"/>
      <c r="AF1625" s="46"/>
      <c r="AG1625" s="46">
        <f>IF(AND(AF1625="",P1625=""),0,IF((AF1625=""),P1625,IF((P1625=""),AF1625,AF1625+P1625)))</f>
        <v>1750</v>
      </c>
      <c r="AH1625" s="46">
        <f>IF( (AA1625=""),AG1625*1,AG1625*(AA1625/100) )</f>
        <v>1750</v>
      </c>
      <c r="AI1625" s="46">
        <v>0</v>
      </c>
      <c r="AJ1625" s="46">
        <f>IF((AI1625-AH1625) &gt; 1,0,IF((AI1625-AH1625)&lt;0,AH1625-AI1625,AI1625-AH1625))</f>
        <v>1750</v>
      </c>
      <c r="AK1625" s="46">
        <v>0.3</v>
      </c>
      <c r="AL1625" s="46">
        <f>AJ1625*(AK1625/100)</f>
        <v>5.25</v>
      </c>
    </row>
    <row r="1626" spans="1:38" x14ac:dyDescent="0.45">
      <c r="A1626" s="16"/>
      <c r="B1626" s="21"/>
      <c r="C1626" s="16"/>
      <c r="D1626" s="16"/>
      <c r="E1626" s="56"/>
      <c r="F1626" s="56"/>
      <c r="G1626" s="57"/>
      <c r="H1626" s="56"/>
      <c r="I1626" s="56"/>
      <c r="J1626" s="56"/>
      <c r="K1626" s="56"/>
      <c r="L1626" s="71"/>
      <c r="M1626" s="56"/>
      <c r="N1626" s="46"/>
      <c r="O1626" s="46"/>
      <c r="P1626" s="46"/>
      <c r="Q1626" s="73">
        <v>1</v>
      </c>
      <c r="R1626" s="58" t="s">
        <v>2526</v>
      </c>
      <c r="S1626" s="59">
        <v>3770400041748</v>
      </c>
      <c r="T1626" s="58" t="s">
        <v>2527</v>
      </c>
      <c r="U1626" s="58" t="s">
        <v>2531</v>
      </c>
      <c r="V1626" s="60"/>
      <c r="W1626" s="56" t="s">
        <v>210</v>
      </c>
      <c r="X1626" s="56" t="s">
        <v>211</v>
      </c>
      <c r="Y1626" s="56" t="s">
        <v>212</v>
      </c>
      <c r="Z1626" s="46">
        <v>178.56</v>
      </c>
      <c r="AA1626" s="66">
        <v>100</v>
      </c>
      <c r="AB1626" s="46">
        <v>6900</v>
      </c>
      <c r="AC1626" s="46">
        <f>Z1626*AB1626</f>
        <v>1232064</v>
      </c>
      <c r="AD1626" s="61">
        <v>5</v>
      </c>
      <c r="AE1626" s="61">
        <v>5</v>
      </c>
      <c r="AF1626" s="46">
        <f>(AC1626*(100-AE1626))/100</f>
        <v>1170460.8</v>
      </c>
      <c r="AG1626" s="46">
        <f>IF( (AF1626=""),0,SUM(AF1626:AF1626) )</f>
        <v>1170460.8</v>
      </c>
      <c r="AH1626" s="46">
        <f>(AG1626/100)*(AA1626)</f>
        <v>1170460.8</v>
      </c>
      <c r="AI1626" s="46">
        <v>0</v>
      </c>
      <c r="AJ1626" s="46">
        <f>IF((AI1626-AH1626) &gt; 1,0,IF((AI1626-AH1626)&lt;0,AH1626-AI1626,AI1626-AH1626))</f>
        <v>1170460.8</v>
      </c>
      <c r="AK1626" s="46">
        <v>0.02</v>
      </c>
      <c r="AL1626" s="46">
        <f>AJ1626*(AK1626/100)</f>
        <v>234.09216000000001</v>
      </c>
    </row>
    <row r="1627" spans="1:38" x14ac:dyDescent="0.45">
      <c r="A1627" s="16"/>
      <c r="B1627" s="21"/>
      <c r="C1627" s="16"/>
      <c r="D1627" s="16"/>
      <c r="E1627" s="56"/>
      <c r="F1627" s="56"/>
      <c r="G1627" s="57"/>
      <c r="H1627" s="56"/>
      <c r="I1627" s="56"/>
      <c r="J1627" s="56"/>
      <c r="K1627" s="56"/>
      <c r="L1627" s="71"/>
      <c r="M1627" s="56"/>
      <c r="N1627" s="46"/>
      <c r="O1627" s="46" t="s">
        <v>54</v>
      </c>
      <c r="P1627" s="46">
        <f>SUM(P1625:P1626)</f>
        <v>1750</v>
      </c>
      <c r="Q1627" s="56"/>
      <c r="R1627" s="58"/>
      <c r="S1627" s="59"/>
      <c r="T1627" s="58"/>
      <c r="U1627" s="58"/>
      <c r="V1627" s="60"/>
      <c r="W1627" s="56"/>
      <c r="X1627" s="56"/>
      <c r="Y1627" s="56"/>
      <c r="Z1627" s="46"/>
      <c r="AA1627" s="66"/>
      <c r="AB1627" s="46"/>
      <c r="AC1627" s="46"/>
      <c r="AD1627" s="61"/>
      <c r="AE1627" s="61"/>
      <c r="AF1627" s="46"/>
      <c r="AG1627" s="46"/>
      <c r="AH1627" s="46">
        <f>SUM(AH1625:AH1626)</f>
        <v>1172210.8</v>
      </c>
      <c r="AI1627" s="46"/>
      <c r="AJ1627" s="46">
        <f>SUM(AJ1625:AJ1626)</f>
        <v>1172210.8</v>
      </c>
      <c r="AK1627" s="46"/>
      <c r="AL1627" s="46">
        <f>SUM(AL1625:AL1626)</f>
        <v>239.34216000000001</v>
      </c>
    </row>
    <row r="1628" spans="1:38" x14ac:dyDescent="0.45">
      <c r="A1628" s="16" t="s">
        <v>2536</v>
      </c>
      <c r="B1628" s="21">
        <v>3860800024459</v>
      </c>
      <c r="C1628" s="16" t="s">
        <v>2537</v>
      </c>
      <c r="D1628" s="16" t="s">
        <v>2538</v>
      </c>
      <c r="E1628" s="56">
        <v>914</v>
      </c>
      <c r="F1628" s="56">
        <v>1185</v>
      </c>
      <c r="G1628" s="57" t="s">
        <v>2539</v>
      </c>
      <c r="H1628" s="56" t="s">
        <v>42</v>
      </c>
      <c r="I1628" s="56">
        <v>13280</v>
      </c>
      <c r="J1628" s="56">
        <v>0</v>
      </c>
      <c r="K1628" s="56">
        <v>1</v>
      </c>
      <c r="L1628" s="71">
        <v>81</v>
      </c>
      <c r="M1628" s="56" t="s">
        <v>43</v>
      </c>
      <c r="N1628" s="46">
        <f>((J1628*400)+(K1628*100))+L1628</f>
        <v>181</v>
      </c>
      <c r="O1628" s="46">
        <v>750</v>
      </c>
      <c r="P1628" s="46">
        <f>N1628*O1628</f>
        <v>135750</v>
      </c>
      <c r="Q1628" s="56"/>
      <c r="R1628" s="58"/>
      <c r="S1628" s="59"/>
      <c r="T1628" s="58"/>
      <c r="U1628" s="58"/>
      <c r="V1628" s="60"/>
      <c r="W1628" s="56"/>
      <c r="X1628" s="56"/>
      <c r="Y1628" s="56"/>
      <c r="Z1628" s="46"/>
      <c r="AA1628" s="66"/>
      <c r="AB1628" s="46"/>
      <c r="AC1628" s="46"/>
      <c r="AD1628" s="61"/>
      <c r="AE1628" s="61"/>
      <c r="AF1628" s="46"/>
      <c r="AG1628" s="46">
        <f>IF(AND(AF1628="",P1628=""),0,IF((AF1628=""),P1628,IF((P1628=""),AF1628,AF1628+P1628)))</f>
        <v>135750</v>
      </c>
      <c r="AH1628" s="46">
        <f>IF( (AA1628=""),AG1628*1,AG1628*(AA1628/100) )</f>
        <v>135750</v>
      </c>
      <c r="AI1628" s="46">
        <v>0</v>
      </c>
      <c r="AJ1628" s="46">
        <f>IF((AI1628-AH1628) &gt; 1,0,IF((AI1628-AH1628)&lt;0,AH1628-AI1628,AI1628-AH1628))</f>
        <v>135750</v>
      </c>
      <c r="AK1628" s="46">
        <v>0.3</v>
      </c>
      <c r="AL1628" s="46">
        <f>AJ1628*(AK1628/100)</f>
        <v>407.25</v>
      </c>
    </row>
    <row r="1629" spans="1:38" x14ac:dyDescent="0.45">
      <c r="A1629" s="16"/>
      <c r="B1629" s="21"/>
      <c r="C1629" s="16"/>
      <c r="D1629" s="16"/>
      <c r="E1629" s="56"/>
      <c r="F1629" s="56"/>
      <c r="G1629" s="57"/>
      <c r="H1629" s="56"/>
      <c r="I1629" s="56"/>
      <c r="J1629" s="56"/>
      <c r="K1629" s="56"/>
      <c r="L1629" s="71"/>
      <c r="M1629" s="56"/>
      <c r="N1629" s="46"/>
      <c r="O1629" s="46" t="s">
        <v>54</v>
      </c>
      <c r="P1629" s="46">
        <f>SUM(P1628:P1628)</f>
        <v>135750</v>
      </c>
      <c r="Q1629" s="56"/>
      <c r="R1629" s="58"/>
      <c r="S1629" s="59"/>
      <c r="T1629" s="58"/>
      <c r="U1629" s="58"/>
      <c r="V1629" s="60"/>
      <c r="W1629" s="56"/>
      <c r="X1629" s="56"/>
      <c r="Y1629" s="56"/>
      <c r="Z1629" s="46"/>
      <c r="AA1629" s="66"/>
      <c r="AB1629" s="46"/>
      <c r="AC1629" s="46"/>
      <c r="AD1629" s="61"/>
      <c r="AE1629" s="61"/>
      <c r="AF1629" s="46"/>
      <c r="AG1629" s="46"/>
      <c r="AH1629" s="46">
        <f>SUM(AH1628:AH1628)</f>
        <v>135750</v>
      </c>
      <c r="AI1629" s="46"/>
      <c r="AJ1629" s="46">
        <f>SUM(AJ1628:AJ1628)</f>
        <v>135750</v>
      </c>
      <c r="AK1629" s="46"/>
      <c r="AL1629" s="46">
        <f>SUM(AL1628:AL1628)</f>
        <v>407.25</v>
      </c>
    </row>
    <row r="1630" spans="1:38" x14ac:dyDescent="0.45">
      <c r="A1630" s="16" t="s">
        <v>2540</v>
      </c>
      <c r="B1630" s="21">
        <v>3860400277716</v>
      </c>
      <c r="C1630" s="16" t="s">
        <v>2541</v>
      </c>
      <c r="D1630" s="16" t="s">
        <v>2542</v>
      </c>
      <c r="E1630" s="56">
        <v>915</v>
      </c>
      <c r="F1630" s="56">
        <v>7573</v>
      </c>
      <c r="G1630" s="57" t="s">
        <v>2543</v>
      </c>
      <c r="H1630" s="56" t="s">
        <v>42</v>
      </c>
      <c r="I1630" s="56">
        <v>9318</v>
      </c>
      <c r="J1630" s="56"/>
      <c r="K1630" s="56"/>
      <c r="L1630" s="71"/>
      <c r="M1630" s="56"/>
      <c r="N1630" s="46"/>
      <c r="O1630" s="46"/>
      <c r="P1630" s="46"/>
      <c r="Q1630" s="56"/>
      <c r="R1630" s="58"/>
      <c r="S1630" s="59"/>
      <c r="T1630" s="58"/>
      <c r="U1630" s="58"/>
      <c r="V1630" s="60"/>
      <c r="W1630" s="56"/>
      <c r="X1630" s="56"/>
      <c r="Y1630" s="56"/>
      <c r="Z1630" s="46"/>
      <c r="AA1630" s="66"/>
      <c r="AB1630" s="46"/>
      <c r="AC1630" s="46"/>
      <c r="AD1630" s="61"/>
      <c r="AE1630" s="61"/>
      <c r="AF1630" s="46"/>
      <c r="AG1630" s="46"/>
      <c r="AH1630" s="46"/>
      <c r="AI1630" s="46"/>
      <c r="AJ1630" s="46"/>
      <c r="AK1630" s="46"/>
      <c r="AL1630" s="46"/>
    </row>
    <row r="1631" spans="1:38" x14ac:dyDescent="0.45">
      <c r="A1631" s="16"/>
      <c r="B1631" s="21"/>
      <c r="C1631" s="16"/>
      <c r="D1631" s="16"/>
      <c r="E1631" s="56"/>
      <c r="F1631" s="56"/>
      <c r="G1631" s="57"/>
      <c r="H1631" s="56"/>
      <c r="I1631" s="56"/>
      <c r="J1631" s="56"/>
      <c r="K1631" s="56"/>
      <c r="L1631" s="71"/>
      <c r="M1631" s="56"/>
      <c r="N1631" s="46"/>
      <c r="O1631" s="46" t="s">
        <v>54</v>
      </c>
      <c r="P1631" s="46">
        <f>SUM(P1630:P1630)</f>
        <v>0</v>
      </c>
      <c r="Q1631" s="56"/>
      <c r="R1631" s="58"/>
      <c r="S1631" s="59"/>
      <c r="T1631" s="58"/>
      <c r="U1631" s="58"/>
      <c r="V1631" s="60"/>
      <c r="W1631" s="56"/>
      <c r="X1631" s="56"/>
      <c r="Y1631" s="56"/>
      <c r="Z1631" s="46"/>
      <c r="AA1631" s="66"/>
      <c r="AB1631" s="46"/>
      <c r="AC1631" s="46"/>
      <c r="AD1631" s="61"/>
      <c r="AE1631" s="61"/>
      <c r="AF1631" s="46"/>
      <c r="AG1631" s="46"/>
      <c r="AH1631" s="46">
        <f>SUM(AH1630:AH1630)</f>
        <v>0</v>
      </c>
      <c r="AI1631" s="46"/>
      <c r="AJ1631" s="46">
        <f>SUM(AJ1630:AJ1630)</f>
        <v>0</v>
      </c>
      <c r="AK1631" s="46"/>
      <c r="AL1631" s="46">
        <f>SUM(AL1630:AL1630)</f>
        <v>0</v>
      </c>
    </row>
    <row r="1632" spans="1:38" x14ac:dyDescent="0.45">
      <c r="A1632" s="16" t="s">
        <v>2544</v>
      </c>
      <c r="B1632" s="21">
        <v>3770400145497</v>
      </c>
      <c r="C1632" s="16" t="s">
        <v>2545</v>
      </c>
      <c r="D1632" s="16" t="s">
        <v>2546</v>
      </c>
      <c r="E1632" s="56">
        <v>916</v>
      </c>
      <c r="F1632" s="56">
        <v>8626</v>
      </c>
      <c r="G1632" s="57" t="s">
        <v>2547</v>
      </c>
      <c r="H1632" s="56" t="s">
        <v>42</v>
      </c>
      <c r="I1632" s="56">
        <v>23027</v>
      </c>
      <c r="J1632" s="56"/>
      <c r="K1632" s="56"/>
      <c r="L1632" s="71"/>
      <c r="M1632" s="56"/>
      <c r="N1632" s="46"/>
      <c r="O1632" s="46"/>
      <c r="P1632" s="46"/>
      <c r="Q1632" s="56"/>
      <c r="R1632" s="58"/>
      <c r="S1632" s="59"/>
      <c r="T1632" s="58"/>
      <c r="U1632" s="58"/>
      <c r="V1632" s="60"/>
      <c r="W1632" s="56"/>
      <c r="X1632" s="56"/>
      <c r="Y1632" s="56"/>
      <c r="Z1632" s="46"/>
      <c r="AA1632" s="66"/>
      <c r="AB1632" s="46"/>
      <c r="AC1632" s="46"/>
      <c r="AD1632" s="61"/>
      <c r="AE1632" s="61"/>
      <c r="AF1632" s="46"/>
      <c r="AG1632" s="46"/>
      <c r="AH1632" s="46"/>
      <c r="AI1632" s="46"/>
      <c r="AJ1632" s="46"/>
      <c r="AK1632" s="46"/>
      <c r="AL1632" s="46"/>
    </row>
    <row r="1633" spans="1:38" x14ac:dyDescent="0.45">
      <c r="A1633" s="16"/>
      <c r="B1633" s="21"/>
      <c r="C1633" s="16"/>
      <c r="D1633" s="16"/>
      <c r="E1633" s="56"/>
      <c r="F1633" s="56"/>
      <c r="G1633" s="57"/>
      <c r="H1633" s="56"/>
      <c r="I1633" s="56"/>
      <c r="J1633" s="56"/>
      <c r="K1633" s="56"/>
      <c r="L1633" s="71"/>
      <c r="M1633" s="56"/>
      <c r="N1633" s="46"/>
      <c r="O1633" s="46" t="s">
        <v>54</v>
      </c>
      <c r="P1633" s="46">
        <f>SUM(P1632:P1632)</f>
        <v>0</v>
      </c>
      <c r="Q1633" s="56"/>
      <c r="R1633" s="58"/>
      <c r="S1633" s="59"/>
      <c r="T1633" s="58"/>
      <c r="U1633" s="58"/>
      <c r="V1633" s="60"/>
      <c r="W1633" s="56"/>
      <c r="X1633" s="56"/>
      <c r="Y1633" s="56"/>
      <c r="Z1633" s="46"/>
      <c r="AA1633" s="66"/>
      <c r="AB1633" s="46"/>
      <c r="AC1633" s="46"/>
      <c r="AD1633" s="61"/>
      <c r="AE1633" s="61"/>
      <c r="AF1633" s="46"/>
      <c r="AG1633" s="46"/>
      <c r="AH1633" s="46">
        <f>SUM(AH1632:AH1632)</f>
        <v>0</v>
      </c>
      <c r="AI1633" s="46"/>
      <c r="AJ1633" s="46">
        <f>SUM(AJ1632:AJ1632)</f>
        <v>0</v>
      </c>
      <c r="AK1633" s="46"/>
      <c r="AL1633" s="46">
        <f>SUM(AL1632:AL1632)</f>
        <v>0</v>
      </c>
    </row>
    <row r="1634" spans="1:38" x14ac:dyDescent="0.45">
      <c r="A1634" s="16" t="s">
        <v>2548</v>
      </c>
      <c r="B1634" s="21">
        <v>3809900160107</v>
      </c>
      <c r="C1634" s="16" t="s">
        <v>2549</v>
      </c>
      <c r="D1634" s="16" t="s">
        <v>2550</v>
      </c>
      <c r="E1634" s="56">
        <v>917</v>
      </c>
      <c r="F1634" s="56">
        <v>1706</v>
      </c>
      <c r="G1634" s="57" t="s">
        <v>2551</v>
      </c>
      <c r="H1634" s="56" t="s">
        <v>42</v>
      </c>
      <c r="I1634" s="56">
        <v>26197</v>
      </c>
      <c r="J1634" s="56">
        <v>0</v>
      </c>
      <c r="K1634" s="56">
        <v>0</v>
      </c>
      <c r="L1634" s="71">
        <v>63</v>
      </c>
      <c r="M1634" s="56" t="s">
        <v>43</v>
      </c>
      <c r="N1634" s="46">
        <f>((J1634*400)+(K1634*100))+L1634</f>
        <v>63</v>
      </c>
      <c r="O1634" s="46">
        <v>3000</v>
      </c>
      <c r="P1634" s="46">
        <f>N1634*O1634</f>
        <v>189000</v>
      </c>
      <c r="Q1634" s="56"/>
      <c r="R1634" s="58"/>
      <c r="S1634" s="59"/>
      <c r="T1634" s="58"/>
      <c r="U1634" s="58"/>
      <c r="V1634" s="60"/>
      <c r="W1634" s="56"/>
      <c r="X1634" s="56"/>
      <c r="Y1634" s="56"/>
      <c r="Z1634" s="46"/>
      <c r="AA1634" s="66"/>
      <c r="AB1634" s="46"/>
      <c r="AC1634" s="46"/>
      <c r="AD1634" s="61"/>
      <c r="AE1634" s="61"/>
      <c r="AF1634" s="46"/>
      <c r="AG1634" s="46">
        <f>IF(AND(AF1634="",P1634=""),0,IF((AF1634=""),P1634,IF((P1634=""),AF1634,AF1634+P1634)))</f>
        <v>189000</v>
      </c>
      <c r="AH1634" s="46">
        <f>IF( (AA1634=""),AG1634*1,AG1634*(AA1634/100) )</f>
        <v>189000</v>
      </c>
      <c r="AI1634" s="46">
        <v>0</v>
      </c>
      <c r="AJ1634" s="46">
        <f>IF((AI1634-AH1634) &gt; 1,0,IF((AI1634-AH1634)&lt;0,AH1634-AI1634,AI1634-AH1634))</f>
        <v>189000</v>
      </c>
      <c r="AK1634" s="46">
        <v>0.3</v>
      </c>
      <c r="AL1634" s="46">
        <f>AJ1634*(AK1634/100)</f>
        <v>567</v>
      </c>
    </row>
    <row r="1635" spans="1:38" x14ac:dyDescent="0.45">
      <c r="A1635" s="16"/>
      <c r="B1635" s="21"/>
      <c r="C1635" s="16"/>
      <c r="D1635" s="16"/>
      <c r="E1635" s="56"/>
      <c r="F1635" s="56"/>
      <c r="G1635" s="57"/>
      <c r="H1635" s="56"/>
      <c r="I1635" s="56"/>
      <c r="J1635" s="56"/>
      <c r="K1635" s="56"/>
      <c r="L1635" s="71"/>
      <c r="M1635" s="56"/>
      <c r="N1635" s="46"/>
      <c r="O1635" s="46" t="s">
        <v>54</v>
      </c>
      <c r="P1635" s="46">
        <f>SUM(P1634:P1634)</f>
        <v>189000</v>
      </c>
      <c r="Q1635" s="56"/>
      <c r="R1635" s="58"/>
      <c r="S1635" s="59"/>
      <c r="T1635" s="58"/>
      <c r="U1635" s="58"/>
      <c r="V1635" s="60"/>
      <c r="W1635" s="56"/>
      <c r="X1635" s="56"/>
      <c r="Y1635" s="56"/>
      <c r="Z1635" s="46"/>
      <c r="AA1635" s="66"/>
      <c r="AB1635" s="46"/>
      <c r="AC1635" s="46"/>
      <c r="AD1635" s="61"/>
      <c r="AE1635" s="61"/>
      <c r="AF1635" s="46"/>
      <c r="AG1635" s="46"/>
      <c r="AH1635" s="46">
        <f>SUM(AH1634:AH1634)</f>
        <v>189000</v>
      </c>
      <c r="AI1635" s="46"/>
      <c r="AJ1635" s="46">
        <f>SUM(AJ1634:AJ1634)</f>
        <v>189000</v>
      </c>
      <c r="AK1635" s="46"/>
      <c r="AL1635" s="46">
        <f>SUM(AL1634:AL1634)</f>
        <v>567</v>
      </c>
    </row>
    <row r="1636" spans="1:38" x14ac:dyDescent="0.45">
      <c r="A1636" s="16" t="s">
        <v>2552</v>
      </c>
      <c r="B1636" s="21">
        <v>3110101231516</v>
      </c>
      <c r="C1636" s="16" t="s">
        <v>2553</v>
      </c>
      <c r="D1636" s="16" t="s">
        <v>2554</v>
      </c>
      <c r="E1636" s="56">
        <v>918</v>
      </c>
      <c r="F1636" s="56">
        <v>8780</v>
      </c>
      <c r="G1636" s="57" t="s">
        <v>2555</v>
      </c>
      <c r="H1636" s="56" t="s">
        <v>42</v>
      </c>
      <c r="I1636" s="56">
        <v>19426</v>
      </c>
      <c r="J1636" s="56"/>
      <c r="K1636" s="56"/>
      <c r="L1636" s="71"/>
      <c r="M1636" s="56"/>
      <c r="N1636" s="46"/>
      <c r="O1636" s="46"/>
      <c r="P1636" s="46"/>
      <c r="Q1636" s="56"/>
      <c r="R1636" s="58"/>
      <c r="S1636" s="59"/>
      <c r="T1636" s="58"/>
      <c r="U1636" s="58"/>
      <c r="V1636" s="60"/>
      <c r="W1636" s="56"/>
      <c r="X1636" s="56"/>
      <c r="Y1636" s="56"/>
      <c r="Z1636" s="46"/>
      <c r="AA1636" s="66"/>
      <c r="AB1636" s="46"/>
      <c r="AC1636" s="46"/>
      <c r="AD1636" s="61"/>
      <c r="AE1636" s="61"/>
      <c r="AF1636" s="46"/>
      <c r="AG1636" s="46"/>
      <c r="AH1636" s="46"/>
      <c r="AI1636" s="46"/>
      <c r="AJ1636" s="46"/>
      <c r="AK1636" s="46"/>
      <c r="AL1636" s="46"/>
    </row>
    <row r="1637" spans="1:38" x14ac:dyDescent="0.45">
      <c r="A1637" s="16"/>
      <c r="B1637" s="21"/>
      <c r="C1637" s="16"/>
      <c r="D1637" s="16"/>
      <c r="E1637" s="56"/>
      <c r="F1637" s="56"/>
      <c r="G1637" s="57"/>
      <c r="H1637" s="56"/>
      <c r="I1637" s="56"/>
      <c r="J1637" s="56"/>
      <c r="K1637" s="56"/>
      <c r="L1637" s="71"/>
      <c r="M1637" s="56"/>
      <c r="N1637" s="46"/>
      <c r="O1637" s="46" t="s">
        <v>54</v>
      </c>
      <c r="P1637" s="46">
        <f>SUM(P1636:P1636)</f>
        <v>0</v>
      </c>
      <c r="Q1637" s="56"/>
      <c r="R1637" s="58"/>
      <c r="S1637" s="59"/>
      <c r="T1637" s="58"/>
      <c r="U1637" s="58"/>
      <c r="V1637" s="60"/>
      <c r="W1637" s="56"/>
      <c r="X1637" s="56"/>
      <c r="Y1637" s="56"/>
      <c r="Z1637" s="46"/>
      <c r="AA1637" s="66"/>
      <c r="AB1637" s="46"/>
      <c r="AC1637" s="46"/>
      <c r="AD1637" s="61"/>
      <c r="AE1637" s="61"/>
      <c r="AF1637" s="46"/>
      <c r="AG1637" s="46"/>
      <c r="AH1637" s="46">
        <f>SUM(AH1636:AH1636)</f>
        <v>0</v>
      </c>
      <c r="AI1637" s="46"/>
      <c r="AJ1637" s="46">
        <f>SUM(AJ1636:AJ1636)</f>
        <v>0</v>
      </c>
      <c r="AK1637" s="46"/>
      <c r="AL1637" s="46">
        <f>SUM(AL1636:AL1636)</f>
        <v>0</v>
      </c>
    </row>
    <row r="1638" spans="1:38" x14ac:dyDescent="0.45">
      <c r="A1638" s="16" t="s">
        <v>2556</v>
      </c>
      <c r="B1638" s="21"/>
      <c r="C1638" s="16" t="s">
        <v>2557</v>
      </c>
      <c r="D1638" s="16" t="s">
        <v>2558</v>
      </c>
      <c r="E1638" s="56">
        <v>919</v>
      </c>
      <c r="F1638" s="56">
        <v>3260</v>
      </c>
      <c r="G1638" s="57" t="s">
        <v>2559</v>
      </c>
      <c r="H1638" s="56" t="s">
        <v>42</v>
      </c>
      <c r="I1638" s="56">
        <v>999</v>
      </c>
      <c r="J1638" s="56">
        <v>0</v>
      </c>
      <c r="K1638" s="56">
        <v>2</v>
      </c>
      <c r="L1638" s="71">
        <v>35</v>
      </c>
      <c r="M1638" s="56" t="s">
        <v>90</v>
      </c>
      <c r="N1638" s="46">
        <f>((J1638*400)+(K1638*100))+L1638</f>
        <v>235</v>
      </c>
      <c r="O1638" s="46">
        <v>150</v>
      </c>
      <c r="P1638" s="46">
        <f>N1638*O1638</f>
        <v>35250</v>
      </c>
      <c r="Q1638" s="56"/>
      <c r="R1638" s="58"/>
      <c r="S1638" s="59"/>
      <c r="T1638" s="58"/>
      <c r="U1638" s="58"/>
      <c r="V1638" s="60"/>
      <c r="W1638" s="56"/>
      <c r="X1638" s="56"/>
      <c r="Y1638" s="56"/>
      <c r="Z1638" s="46"/>
      <c r="AA1638" s="66"/>
      <c r="AB1638" s="46"/>
      <c r="AC1638" s="46"/>
      <c r="AD1638" s="61"/>
      <c r="AE1638" s="61"/>
      <c r="AF1638" s="46"/>
      <c r="AG1638" s="46">
        <f>IF(AND(AF1638="",P1638=""),0,IF((AF1638=""),P1638,IF((P1638=""),AF1638,AF1638+P1638)))</f>
        <v>35250</v>
      </c>
      <c r="AH1638" s="46">
        <f>IF( (AA1638=""),AG1638*1,AG1638*(AA1638/100) )</f>
        <v>35250</v>
      </c>
      <c r="AI1638" s="46">
        <v>50000000</v>
      </c>
      <c r="AJ1638" s="46">
        <f>IF((AI1638-AH1638) &gt; 1,0,IF((AI1638-AH1638)&lt;0,AH1638-AI1638,AI1638-AH1638))</f>
        <v>0</v>
      </c>
      <c r="AK1638" s="46">
        <v>0.01</v>
      </c>
      <c r="AL1638" s="46">
        <f>AJ1638*(AK1638/100)</f>
        <v>0</v>
      </c>
    </row>
    <row r="1639" spans="1:38" x14ac:dyDescent="0.45">
      <c r="A1639" s="16"/>
      <c r="B1639" s="21"/>
      <c r="C1639" s="16"/>
      <c r="D1639" s="16"/>
      <c r="E1639" s="56">
        <v>920</v>
      </c>
      <c r="F1639" s="56">
        <v>6765</v>
      </c>
      <c r="G1639" s="57" t="s">
        <v>2560</v>
      </c>
      <c r="H1639" s="56" t="s">
        <v>42</v>
      </c>
      <c r="I1639" s="56">
        <v>1005</v>
      </c>
      <c r="J1639" s="56"/>
      <c r="K1639" s="56"/>
      <c r="L1639" s="71"/>
      <c r="M1639" s="56"/>
      <c r="N1639" s="46"/>
      <c r="O1639" s="46"/>
      <c r="P1639" s="46"/>
      <c r="Q1639" s="56"/>
      <c r="R1639" s="58"/>
      <c r="S1639" s="59"/>
      <c r="T1639" s="58"/>
      <c r="U1639" s="58"/>
      <c r="V1639" s="60"/>
      <c r="W1639" s="56"/>
      <c r="X1639" s="56"/>
      <c r="Y1639" s="56"/>
      <c r="Z1639" s="46"/>
      <c r="AA1639" s="66"/>
      <c r="AB1639" s="46"/>
      <c r="AC1639" s="46"/>
      <c r="AD1639" s="61"/>
      <c r="AE1639" s="61"/>
      <c r="AF1639" s="46"/>
      <c r="AG1639" s="46"/>
      <c r="AH1639" s="46"/>
      <c r="AI1639" s="46"/>
      <c r="AJ1639" s="46"/>
      <c r="AK1639" s="46"/>
      <c r="AL1639" s="46"/>
    </row>
    <row r="1640" spans="1:38" x14ac:dyDescent="0.45">
      <c r="A1640" s="16"/>
      <c r="B1640" s="21"/>
      <c r="C1640" s="16"/>
      <c r="D1640" s="16"/>
      <c r="E1640" s="56">
        <v>921</v>
      </c>
      <c r="F1640" s="56">
        <v>7718</v>
      </c>
      <c r="G1640" s="57" t="s">
        <v>2561</v>
      </c>
      <c r="H1640" s="56" t="s">
        <v>42</v>
      </c>
      <c r="I1640" s="56">
        <v>1012</v>
      </c>
      <c r="J1640" s="56"/>
      <c r="K1640" s="56"/>
      <c r="L1640" s="71"/>
      <c r="M1640" s="56"/>
      <c r="N1640" s="46"/>
      <c r="O1640" s="46"/>
      <c r="P1640" s="46"/>
      <c r="Q1640" s="56"/>
      <c r="R1640" s="58"/>
      <c r="S1640" s="59"/>
      <c r="T1640" s="58"/>
      <c r="U1640" s="58"/>
      <c r="V1640" s="60"/>
      <c r="W1640" s="56"/>
      <c r="X1640" s="56"/>
      <c r="Y1640" s="56"/>
      <c r="Z1640" s="46"/>
      <c r="AA1640" s="66"/>
      <c r="AB1640" s="46"/>
      <c r="AC1640" s="46"/>
      <c r="AD1640" s="61"/>
      <c r="AE1640" s="61"/>
      <c r="AF1640" s="46"/>
      <c r="AG1640" s="46"/>
      <c r="AH1640" s="46"/>
      <c r="AI1640" s="46"/>
      <c r="AJ1640" s="46"/>
      <c r="AK1640" s="46"/>
      <c r="AL1640" s="46"/>
    </row>
    <row r="1641" spans="1:38" x14ac:dyDescent="0.45">
      <c r="A1641" s="16"/>
      <c r="B1641" s="21"/>
      <c r="C1641" s="16"/>
      <c r="D1641" s="16"/>
      <c r="E1641" s="56"/>
      <c r="F1641" s="56"/>
      <c r="G1641" s="57"/>
      <c r="H1641" s="56"/>
      <c r="I1641" s="56"/>
      <c r="J1641" s="56"/>
      <c r="K1641" s="56"/>
      <c r="L1641" s="71"/>
      <c r="M1641" s="56"/>
      <c r="N1641" s="46"/>
      <c r="O1641" s="46" t="s">
        <v>54</v>
      </c>
      <c r="P1641" s="46">
        <f>SUM(P1638:P1640)</f>
        <v>35250</v>
      </c>
      <c r="Q1641" s="56"/>
      <c r="R1641" s="58"/>
      <c r="S1641" s="59"/>
      <c r="T1641" s="58"/>
      <c r="U1641" s="58"/>
      <c r="V1641" s="60"/>
      <c r="W1641" s="56"/>
      <c r="X1641" s="56"/>
      <c r="Y1641" s="56"/>
      <c r="Z1641" s="46"/>
      <c r="AA1641" s="66"/>
      <c r="AB1641" s="46"/>
      <c r="AC1641" s="46"/>
      <c r="AD1641" s="61"/>
      <c r="AE1641" s="61"/>
      <c r="AF1641" s="46"/>
      <c r="AG1641" s="46"/>
      <c r="AH1641" s="46">
        <f>SUM(AH1638:AH1640)</f>
        <v>35250</v>
      </c>
      <c r="AI1641" s="46"/>
      <c r="AJ1641" s="46">
        <f>SUM(AJ1638:AJ1640)</f>
        <v>0</v>
      </c>
      <c r="AK1641" s="46"/>
      <c r="AL1641" s="46">
        <f>SUM(AL1638:AL1640)</f>
        <v>0</v>
      </c>
    </row>
    <row r="1642" spans="1:38" x14ac:dyDescent="0.45">
      <c r="A1642" s="16" t="s">
        <v>2562</v>
      </c>
      <c r="B1642" s="21">
        <v>3120600018699</v>
      </c>
      <c r="C1642" s="16" t="s">
        <v>2563</v>
      </c>
      <c r="D1642" s="16" t="s">
        <v>2564</v>
      </c>
      <c r="E1642" s="56">
        <v>922</v>
      </c>
      <c r="F1642" s="56">
        <v>3728</v>
      </c>
      <c r="G1642" s="57" t="s">
        <v>2565</v>
      </c>
      <c r="H1642" s="56" t="s">
        <v>42</v>
      </c>
      <c r="I1642" s="56">
        <v>14157</v>
      </c>
      <c r="J1642" s="56">
        <v>10</v>
      </c>
      <c r="K1642" s="56">
        <v>2</v>
      </c>
      <c r="L1642" s="71">
        <v>41</v>
      </c>
      <c r="M1642" s="56" t="s">
        <v>43</v>
      </c>
      <c r="N1642" s="46">
        <f>((J1642*400)+(K1642*100))+L1642</f>
        <v>4241</v>
      </c>
      <c r="O1642" s="46">
        <v>150</v>
      </c>
      <c r="P1642" s="46">
        <f>N1642*O1642</f>
        <v>636150</v>
      </c>
      <c r="Q1642" s="56"/>
      <c r="R1642" s="58"/>
      <c r="S1642" s="59"/>
      <c r="T1642" s="58"/>
      <c r="U1642" s="58"/>
      <c r="V1642" s="60"/>
      <c r="W1642" s="56"/>
      <c r="X1642" s="56"/>
      <c r="Y1642" s="56"/>
      <c r="Z1642" s="46"/>
      <c r="AA1642" s="66"/>
      <c r="AB1642" s="46"/>
      <c r="AC1642" s="46"/>
      <c r="AD1642" s="61"/>
      <c r="AE1642" s="61"/>
      <c r="AF1642" s="46"/>
      <c r="AG1642" s="46">
        <f>IF(AND(AF1642="",P1642=""),0,IF((AF1642=""),P1642,IF((P1642=""),AF1642,AF1642+P1642)))</f>
        <v>636150</v>
      </c>
      <c r="AH1642" s="46">
        <f>IF( (AA1642=""),AG1642*1,AG1642*(AA1642/100) )</f>
        <v>636150</v>
      </c>
      <c r="AI1642" s="46">
        <v>0</v>
      </c>
      <c r="AJ1642" s="46">
        <f>IF((AI1642-AH1642) &gt; 1,0,IF((AI1642-AH1642)&lt;0,AH1642-AI1642,AI1642-AH1642))</f>
        <v>636150</v>
      </c>
      <c r="AK1642" s="46">
        <v>0.3</v>
      </c>
      <c r="AL1642" s="46">
        <f>AJ1642*(AK1642/100)</f>
        <v>1908.45</v>
      </c>
    </row>
    <row r="1643" spans="1:38" x14ac:dyDescent="0.45">
      <c r="A1643" s="16"/>
      <c r="B1643" s="21"/>
      <c r="C1643" s="16"/>
      <c r="D1643" s="16"/>
      <c r="E1643" s="56">
        <v>923</v>
      </c>
      <c r="F1643" s="56">
        <v>1088</v>
      </c>
      <c r="G1643" s="57" t="s">
        <v>2566</v>
      </c>
      <c r="H1643" s="56" t="s">
        <v>42</v>
      </c>
      <c r="I1643" s="56">
        <v>15541</v>
      </c>
      <c r="J1643" s="56">
        <v>4</v>
      </c>
      <c r="K1643" s="56">
        <v>1</v>
      </c>
      <c r="L1643" s="71">
        <v>87</v>
      </c>
      <c r="M1643" s="56" t="s">
        <v>43</v>
      </c>
      <c r="N1643" s="46">
        <f>((J1643*400)+(K1643*100))+L1643</f>
        <v>1787</v>
      </c>
      <c r="O1643" s="46">
        <v>1900</v>
      </c>
      <c r="P1643" s="46">
        <f>N1643*O1643</f>
        <v>3395300</v>
      </c>
      <c r="Q1643" s="56"/>
      <c r="R1643" s="58"/>
      <c r="S1643" s="59"/>
      <c r="T1643" s="58"/>
      <c r="U1643" s="58"/>
      <c r="V1643" s="60"/>
      <c r="W1643" s="56"/>
      <c r="X1643" s="56"/>
      <c r="Y1643" s="56"/>
      <c r="Z1643" s="46"/>
      <c r="AA1643" s="66"/>
      <c r="AB1643" s="46"/>
      <c r="AC1643" s="46"/>
      <c r="AD1643" s="61"/>
      <c r="AE1643" s="61"/>
      <c r="AF1643" s="46"/>
      <c r="AG1643" s="46">
        <f>IF(AND(AF1643="",P1643=""),0,IF((AF1643=""),P1643,IF((P1643=""),AF1643,AF1643+P1643)))</f>
        <v>3395300</v>
      </c>
      <c r="AH1643" s="46">
        <f>IF( (AA1643=""),AG1643*1,AG1643*(AA1643/100) )</f>
        <v>3395300</v>
      </c>
      <c r="AI1643" s="46">
        <v>0</v>
      </c>
      <c r="AJ1643" s="46">
        <f>IF((AI1643-AH1643) &gt; 1,0,IF((AI1643-AH1643)&lt;0,AH1643-AI1643,AI1643-AH1643))</f>
        <v>3395300</v>
      </c>
      <c r="AK1643" s="46">
        <v>0.3</v>
      </c>
      <c r="AL1643" s="46">
        <f>AJ1643*(AK1643/100)</f>
        <v>10185.9</v>
      </c>
    </row>
    <row r="1644" spans="1:38" x14ac:dyDescent="0.45">
      <c r="A1644" s="16"/>
      <c r="B1644" s="21"/>
      <c r="C1644" s="16"/>
      <c r="D1644" s="16"/>
      <c r="E1644" s="56"/>
      <c r="F1644" s="56"/>
      <c r="G1644" s="57"/>
      <c r="H1644" s="56"/>
      <c r="I1644" s="56"/>
      <c r="J1644" s="56"/>
      <c r="K1644" s="56"/>
      <c r="L1644" s="71"/>
      <c r="M1644" s="56"/>
      <c r="N1644" s="46"/>
      <c r="O1644" s="46" t="s">
        <v>54</v>
      </c>
      <c r="P1644" s="46">
        <f>SUM(P1642:P1643)</f>
        <v>4031450</v>
      </c>
      <c r="Q1644" s="56"/>
      <c r="R1644" s="58"/>
      <c r="S1644" s="59"/>
      <c r="T1644" s="58"/>
      <c r="U1644" s="58"/>
      <c r="V1644" s="60"/>
      <c r="W1644" s="56"/>
      <c r="X1644" s="56"/>
      <c r="Y1644" s="56"/>
      <c r="Z1644" s="46"/>
      <c r="AA1644" s="66"/>
      <c r="AB1644" s="46"/>
      <c r="AC1644" s="46"/>
      <c r="AD1644" s="61"/>
      <c r="AE1644" s="61"/>
      <c r="AF1644" s="46"/>
      <c r="AG1644" s="46"/>
      <c r="AH1644" s="46">
        <f>SUM(AH1642:AH1643)</f>
        <v>4031450</v>
      </c>
      <c r="AI1644" s="46"/>
      <c r="AJ1644" s="46">
        <f>SUM(AJ1642:AJ1643)</f>
        <v>4031450</v>
      </c>
      <c r="AK1644" s="46"/>
      <c r="AL1644" s="46">
        <f>SUM(AL1642:AL1643)</f>
        <v>12094.35</v>
      </c>
    </row>
    <row r="1645" spans="1:38" x14ac:dyDescent="0.45">
      <c r="A1645" s="16" t="s">
        <v>2567</v>
      </c>
      <c r="B1645" s="21">
        <v>3120600018699</v>
      </c>
      <c r="C1645" s="16" t="s">
        <v>2568</v>
      </c>
      <c r="D1645" s="16" t="s">
        <v>2564</v>
      </c>
      <c r="E1645" s="56">
        <v>924</v>
      </c>
      <c r="F1645" s="56">
        <v>1090</v>
      </c>
      <c r="G1645" s="57" t="s">
        <v>2569</v>
      </c>
      <c r="H1645" s="56" t="s">
        <v>42</v>
      </c>
      <c r="I1645" s="56">
        <v>15542</v>
      </c>
      <c r="J1645" s="56">
        <v>4</v>
      </c>
      <c r="K1645" s="56">
        <v>2</v>
      </c>
      <c r="L1645" s="71">
        <v>81</v>
      </c>
      <c r="M1645" s="56" t="s">
        <v>43</v>
      </c>
      <c r="N1645" s="46">
        <f>((J1645*400)+(K1645*100))+L1645</f>
        <v>1881</v>
      </c>
      <c r="O1645" s="46">
        <v>1900</v>
      </c>
      <c r="P1645" s="46">
        <f>N1645*O1645</f>
        <v>3573900</v>
      </c>
      <c r="Q1645" s="56"/>
      <c r="R1645" s="58"/>
      <c r="S1645" s="59"/>
      <c r="T1645" s="58"/>
      <c r="U1645" s="58"/>
      <c r="V1645" s="60"/>
      <c r="W1645" s="56"/>
      <c r="X1645" s="56"/>
      <c r="Y1645" s="56"/>
      <c r="Z1645" s="46"/>
      <c r="AA1645" s="66"/>
      <c r="AB1645" s="46"/>
      <c r="AC1645" s="46"/>
      <c r="AD1645" s="61"/>
      <c r="AE1645" s="61"/>
      <c r="AF1645" s="46"/>
      <c r="AG1645" s="46">
        <f>IF(AND(AF1645="",P1645=""),0,IF((AF1645=""),P1645,IF((P1645=""),AF1645,AF1645+P1645)))</f>
        <v>3573900</v>
      </c>
      <c r="AH1645" s="46">
        <f>IF( (AA1645=""),AG1645*1,AG1645*(AA1645/100) )</f>
        <v>3573900</v>
      </c>
      <c r="AI1645" s="46">
        <v>0</v>
      </c>
      <c r="AJ1645" s="46">
        <f>IF((AI1645-AH1645) &gt; 1,0,IF((AI1645-AH1645)&lt;0,AH1645-AI1645,AI1645-AH1645))</f>
        <v>3573900</v>
      </c>
      <c r="AK1645" s="46">
        <v>0.3</v>
      </c>
      <c r="AL1645" s="46">
        <f>AJ1645*(AK1645/100)</f>
        <v>10721.7</v>
      </c>
    </row>
    <row r="1646" spans="1:38" x14ac:dyDescent="0.45">
      <c r="A1646" s="16"/>
      <c r="B1646" s="21"/>
      <c r="C1646" s="16"/>
      <c r="D1646" s="16"/>
      <c r="E1646" s="56">
        <v>925</v>
      </c>
      <c r="F1646" s="56">
        <v>884</v>
      </c>
      <c r="G1646" s="57" t="s">
        <v>2570</v>
      </c>
      <c r="H1646" s="56" t="s">
        <v>42</v>
      </c>
      <c r="I1646" s="56">
        <v>17019</v>
      </c>
      <c r="J1646" s="56">
        <v>2</v>
      </c>
      <c r="K1646" s="56">
        <v>1</v>
      </c>
      <c r="L1646" s="71">
        <v>38</v>
      </c>
      <c r="M1646" s="56" t="s">
        <v>43</v>
      </c>
      <c r="N1646" s="46">
        <f>((J1646*400)+(K1646*100))+L1646</f>
        <v>938</v>
      </c>
      <c r="O1646" s="46">
        <v>500</v>
      </c>
      <c r="P1646" s="46">
        <f>N1646*O1646</f>
        <v>469000</v>
      </c>
      <c r="Q1646" s="56"/>
      <c r="R1646" s="58"/>
      <c r="S1646" s="59"/>
      <c r="T1646" s="58"/>
      <c r="U1646" s="58"/>
      <c r="V1646" s="60"/>
      <c r="W1646" s="56"/>
      <c r="X1646" s="56"/>
      <c r="Y1646" s="56"/>
      <c r="Z1646" s="46"/>
      <c r="AA1646" s="66"/>
      <c r="AB1646" s="46"/>
      <c r="AC1646" s="46"/>
      <c r="AD1646" s="61"/>
      <c r="AE1646" s="61"/>
      <c r="AF1646" s="46"/>
      <c r="AG1646" s="46">
        <f>IF(AND(AF1646="",P1646=""),0,IF((AF1646=""),P1646,IF((P1646=""),AF1646,AF1646+P1646)))</f>
        <v>469000</v>
      </c>
      <c r="AH1646" s="46">
        <f>IF( (AA1646=""),AG1646*1,AG1646*(AA1646/100) )</f>
        <v>469000</v>
      </c>
      <c r="AI1646" s="46">
        <v>0</v>
      </c>
      <c r="AJ1646" s="46">
        <f>IF((AI1646-AH1646) &gt; 1,0,IF((AI1646-AH1646)&lt;0,AH1646-AI1646,AI1646-AH1646))</f>
        <v>469000</v>
      </c>
      <c r="AK1646" s="46">
        <v>0.3</v>
      </c>
      <c r="AL1646" s="46">
        <f>AJ1646*(AK1646/100)</f>
        <v>1407</v>
      </c>
    </row>
    <row r="1647" spans="1:38" x14ac:dyDescent="0.45">
      <c r="A1647" s="16"/>
      <c r="B1647" s="21"/>
      <c r="C1647" s="16"/>
      <c r="D1647" s="16"/>
      <c r="E1647" s="56"/>
      <c r="F1647" s="56"/>
      <c r="G1647" s="57"/>
      <c r="H1647" s="56"/>
      <c r="I1647" s="56"/>
      <c r="J1647" s="56"/>
      <c r="K1647" s="56"/>
      <c r="L1647" s="71"/>
      <c r="M1647" s="56"/>
      <c r="N1647" s="46"/>
      <c r="O1647" s="46" t="s">
        <v>54</v>
      </c>
      <c r="P1647" s="46">
        <f>SUM(P1645:P1646)</f>
        <v>4042900</v>
      </c>
      <c r="Q1647" s="56"/>
      <c r="R1647" s="58"/>
      <c r="S1647" s="59"/>
      <c r="T1647" s="58"/>
      <c r="U1647" s="58"/>
      <c r="V1647" s="60"/>
      <c r="W1647" s="56"/>
      <c r="X1647" s="56"/>
      <c r="Y1647" s="56"/>
      <c r="Z1647" s="46"/>
      <c r="AA1647" s="66"/>
      <c r="AB1647" s="46"/>
      <c r="AC1647" s="46"/>
      <c r="AD1647" s="61"/>
      <c r="AE1647" s="61"/>
      <c r="AF1647" s="46"/>
      <c r="AG1647" s="46"/>
      <c r="AH1647" s="46">
        <f>SUM(AH1645:AH1646)</f>
        <v>4042900</v>
      </c>
      <c r="AI1647" s="46"/>
      <c r="AJ1647" s="46">
        <f>SUM(AJ1645:AJ1646)</f>
        <v>4042900</v>
      </c>
      <c r="AK1647" s="46"/>
      <c r="AL1647" s="46">
        <f>SUM(AL1645:AL1646)</f>
        <v>12128.7</v>
      </c>
    </row>
    <row r="1648" spans="1:38" x14ac:dyDescent="0.45">
      <c r="A1648" s="16" t="s">
        <v>2571</v>
      </c>
      <c r="B1648" s="21">
        <v>3700400497211</v>
      </c>
      <c r="C1648" s="16" t="s">
        <v>2572</v>
      </c>
      <c r="D1648" s="16" t="s">
        <v>2573</v>
      </c>
      <c r="E1648" s="56">
        <v>926</v>
      </c>
      <c r="F1648" s="56">
        <v>9640</v>
      </c>
      <c r="G1648" s="57" t="s">
        <v>2574</v>
      </c>
      <c r="H1648" s="56" t="s">
        <v>42</v>
      </c>
      <c r="I1648" s="56">
        <v>14166</v>
      </c>
      <c r="J1648" s="56"/>
      <c r="K1648" s="56"/>
      <c r="L1648" s="71"/>
      <c r="M1648" s="56"/>
      <c r="N1648" s="46"/>
      <c r="O1648" s="46"/>
      <c r="P1648" s="46"/>
      <c r="Q1648" s="56"/>
      <c r="R1648" s="58"/>
      <c r="S1648" s="59"/>
      <c r="T1648" s="58"/>
      <c r="U1648" s="58"/>
      <c r="V1648" s="60"/>
      <c r="W1648" s="56"/>
      <c r="X1648" s="56"/>
      <c r="Y1648" s="56"/>
      <c r="Z1648" s="46"/>
      <c r="AA1648" s="66"/>
      <c r="AB1648" s="46"/>
      <c r="AC1648" s="46"/>
      <c r="AD1648" s="61"/>
      <c r="AE1648" s="61"/>
      <c r="AF1648" s="46"/>
      <c r="AG1648" s="46"/>
      <c r="AH1648" s="46"/>
      <c r="AI1648" s="46"/>
      <c r="AJ1648" s="46"/>
      <c r="AK1648" s="46"/>
      <c r="AL1648" s="46"/>
    </row>
    <row r="1649" spans="1:38" x14ac:dyDescent="0.45">
      <c r="A1649" s="16"/>
      <c r="B1649" s="21"/>
      <c r="C1649" s="16"/>
      <c r="D1649" s="16"/>
      <c r="E1649" s="56"/>
      <c r="F1649" s="56"/>
      <c r="G1649" s="57"/>
      <c r="H1649" s="56"/>
      <c r="I1649" s="56"/>
      <c r="J1649" s="56"/>
      <c r="K1649" s="56"/>
      <c r="L1649" s="71"/>
      <c r="M1649" s="56"/>
      <c r="N1649" s="46"/>
      <c r="O1649" s="46" t="s">
        <v>54</v>
      </c>
      <c r="P1649" s="46">
        <f>SUM(P1648:P1648)</f>
        <v>0</v>
      </c>
      <c r="Q1649" s="56"/>
      <c r="R1649" s="58"/>
      <c r="S1649" s="59"/>
      <c r="T1649" s="58"/>
      <c r="U1649" s="58"/>
      <c r="V1649" s="60"/>
      <c r="W1649" s="56"/>
      <c r="X1649" s="56"/>
      <c r="Y1649" s="56"/>
      <c r="Z1649" s="46"/>
      <c r="AA1649" s="66"/>
      <c r="AB1649" s="46"/>
      <c r="AC1649" s="46"/>
      <c r="AD1649" s="61"/>
      <c r="AE1649" s="61"/>
      <c r="AF1649" s="46"/>
      <c r="AG1649" s="46"/>
      <c r="AH1649" s="46">
        <f>SUM(AH1648:AH1648)</f>
        <v>0</v>
      </c>
      <c r="AI1649" s="46"/>
      <c r="AJ1649" s="46">
        <f>SUM(AJ1648:AJ1648)</f>
        <v>0</v>
      </c>
      <c r="AK1649" s="46"/>
      <c r="AL1649" s="46">
        <f>SUM(AL1648:AL1648)</f>
        <v>0</v>
      </c>
    </row>
    <row r="1650" spans="1:38" x14ac:dyDescent="0.45">
      <c r="A1650" s="16" t="s">
        <v>2575</v>
      </c>
      <c r="B1650" s="21">
        <v>3770400029616</v>
      </c>
      <c r="C1650" s="16" t="s">
        <v>2576</v>
      </c>
      <c r="D1650" s="16" t="s">
        <v>2577</v>
      </c>
      <c r="E1650" s="56">
        <v>927</v>
      </c>
      <c r="F1650" s="56">
        <v>1317</v>
      </c>
      <c r="G1650" s="57" t="s">
        <v>2578</v>
      </c>
      <c r="H1650" s="56" t="s">
        <v>42</v>
      </c>
      <c r="I1650" s="56">
        <v>4391</v>
      </c>
      <c r="J1650" s="56">
        <v>3</v>
      </c>
      <c r="K1650" s="56">
        <v>3</v>
      </c>
      <c r="L1650" s="71">
        <v>86.5</v>
      </c>
      <c r="M1650" s="56" t="s">
        <v>43</v>
      </c>
      <c r="N1650" s="46">
        <f>((J1650*400)+(K1650*100))+L1650</f>
        <v>1586.5</v>
      </c>
      <c r="O1650" s="46">
        <v>440</v>
      </c>
      <c r="P1650" s="46">
        <f>N1650*O1650</f>
        <v>698060</v>
      </c>
      <c r="Q1650" s="56"/>
      <c r="R1650" s="58"/>
      <c r="S1650" s="59"/>
      <c r="T1650" s="58"/>
      <c r="U1650" s="58"/>
      <c r="V1650" s="60"/>
      <c r="W1650" s="56"/>
      <c r="X1650" s="56"/>
      <c r="Y1650" s="56"/>
      <c r="Z1650" s="46"/>
      <c r="AA1650" s="66"/>
      <c r="AB1650" s="46"/>
      <c r="AC1650" s="46"/>
      <c r="AD1650" s="61"/>
      <c r="AE1650" s="61"/>
      <c r="AF1650" s="46"/>
      <c r="AG1650" s="46">
        <f>IF(AND(AF1650="",P1650=""),0,IF((AF1650=""),P1650,IF((P1650=""),AF1650,AF1650+P1650)))</f>
        <v>698060</v>
      </c>
      <c r="AH1650" s="46">
        <f>IF( (AA1650=""),AG1650*1,AG1650*(AA1650/100) )</f>
        <v>698060</v>
      </c>
      <c r="AI1650" s="46">
        <v>0</v>
      </c>
      <c r="AJ1650" s="46">
        <f>IF((AI1650-AH1650) &gt; 1,0,IF((AI1650-AH1650)&lt;0,AH1650-AI1650,AI1650-AH1650))</f>
        <v>698060</v>
      </c>
      <c r="AK1650" s="46">
        <v>0.3</v>
      </c>
      <c r="AL1650" s="46">
        <f>AJ1650*(AK1650/100)</f>
        <v>2094.1799999999998</v>
      </c>
    </row>
    <row r="1651" spans="1:38" x14ac:dyDescent="0.45">
      <c r="A1651" s="16"/>
      <c r="B1651" s="21"/>
      <c r="C1651" s="16"/>
      <c r="D1651" s="16"/>
      <c r="E1651" s="56"/>
      <c r="F1651" s="56"/>
      <c r="G1651" s="57"/>
      <c r="H1651" s="56"/>
      <c r="I1651" s="56"/>
      <c r="J1651" s="56"/>
      <c r="K1651" s="56"/>
      <c r="L1651" s="71"/>
      <c r="M1651" s="56"/>
      <c r="N1651" s="46"/>
      <c r="O1651" s="46" t="s">
        <v>54</v>
      </c>
      <c r="P1651" s="46">
        <f>SUM(P1650:P1650)</f>
        <v>698060</v>
      </c>
      <c r="Q1651" s="56"/>
      <c r="R1651" s="58"/>
      <c r="S1651" s="59"/>
      <c r="T1651" s="58"/>
      <c r="U1651" s="58"/>
      <c r="V1651" s="60"/>
      <c r="W1651" s="56"/>
      <c r="X1651" s="56"/>
      <c r="Y1651" s="56"/>
      <c r="Z1651" s="46"/>
      <c r="AA1651" s="66"/>
      <c r="AB1651" s="46"/>
      <c r="AC1651" s="46"/>
      <c r="AD1651" s="61"/>
      <c r="AE1651" s="61"/>
      <c r="AF1651" s="46"/>
      <c r="AG1651" s="46"/>
      <c r="AH1651" s="46">
        <f>SUM(AH1650:AH1650)</f>
        <v>698060</v>
      </c>
      <c r="AI1651" s="46"/>
      <c r="AJ1651" s="46">
        <f>SUM(AJ1650:AJ1650)</f>
        <v>698060</v>
      </c>
      <c r="AK1651" s="46"/>
      <c r="AL1651" s="46">
        <f>SUM(AL1650:AL1650)</f>
        <v>2094.1799999999998</v>
      </c>
    </row>
    <row r="1652" spans="1:38" x14ac:dyDescent="0.45">
      <c r="A1652" s="16" t="s">
        <v>2579</v>
      </c>
      <c r="B1652" s="21">
        <v>3959800156298</v>
      </c>
      <c r="C1652" s="16" t="s">
        <v>2580</v>
      </c>
      <c r="D1652" s="16" t="s">
        <v>2581</v>
      </c>
      <c r="E1652" s="56">
        <v>928</v>
      </c>
      <c r="F1652" s="56">
        <v>7752</v>
      </c>
      <c r="G1652" s="57" t="s">
        <v>2582</v>
      </c>
      <c r="H1652" s="56" t="s">
        <v>42</v>
      </c>
      <c r="I1652" s="56">
        <v>6305</v>
      </c>
      <c r="J1652" s="56"/>
      <c r="K1652" s="56"/>
      <c r="L1652" s="71"/>
      <c r="M1652" s="56"/>
      <c r="N1652" s="46"/>
      <c r="O1652" s="46"/>
      <c r="P1652" s="46"/>
      <c r="Q1652" s="56"/>
      <c r="R1652" s="58"/>
      <c r="S1652" s="59"/>
      <c r="T1652" s="58"/>
      <c r="U1652" s="58"/>
      <c r="V1652" s="60"/>
      <c r="W1652" s="56"/>
      <c r="X1652" s="56"/>
      <c r="Y1652" s="56"/>
      <c r="Z1652" s="46"/>
      <c r="AA1652" s="66"/>
      <c r="AB1652" s="46"/>
      <c r="AC1652" s="46"/>
      <c r="AD1652" s="61"/>
      <c r="AE1652" s="61"/>
      <c r="AF1652" s="46"/>
      <c r="AG1652" s="46"/>
      <c r="AH1652" s="46"/>
      <c r="AI1652" s="46"/>
      <c r="AJ1652" s="46"/>
      <c r="AK1652" s="46"/>
      <c r="AL1652" s="46"/>
    </row>
    <row r="1653" spans="1:38" x14ac:dyDescent="0.45">
      <c r="A1653" s="16"/>
      <c r="B1653" s="21"/>
      <c r="C1653" s="16"/>
      <c r="D1653" s="16"/>
      <c r="E1653" s="56">
        <v>929</v>
      </c>
      <c r="F1653" s="56">
        <v>7256</v>
      </c>
      <c r="G1653" s="57" t="s">
        <v>2583</v>
      </c>
      <c r="H1653" s="56" t="s">
        <v>42</v>
      </c>
      <c r="I1653" s="56">
        <v>6306</v>
      </c>
      <c r="J1653" s="56"/>
      <c r="K1653" s="56"/>
      <c r="L1653" s="71"/>
      <c r="M1653" s="56"/>
      <c r="N1653" s="46"/>
      <c r="O1653" s="46"/>
      <c r="P1653" s="46"/>
      <c r="Q1653" s="56"/>
      <c r="R1653" s="58"/>
      <c r="S1653" s="59"/>
      <c r="T1653" s="58"/>
      <c r="U1653" s="58"/>
      <c r="V1653" s="60"/>
      <c r="W1653" s="56"/>
      <c r="X1653" s="56"/>
      <c r="Y1653" s="56"/>
      <c r="Z1653" s="46"/>
      <c r="AA1653" s="66"/>
      <c r="AB1653" s="46"/>
      <c r="AC1653" s="46"/>
      <c r="AD1653" s="61"/>
      <c r="AE1653" s="61"/>
      <c r="AF1653" s="46"/>
      <c r="AG1653" s="46"/>
      <c r="AH1653" s="46"/>
      <c r="AI1653" s="46"/>
      <c r="AJ1653" s="46"/>
      <c r="AK1653" s="46"/>
      <c r="AL1653" s="46"/>
    </row>
    <row r="1654" spans="1:38" x14ac:dyDescent="0.45">
      <c r="A1654" s="16"/>
      <c r="B1654" s="21"/>
      <c r="C1654" s="16"/>
      <c r="D1654" s="16"/>
      <c r="E1654" s="56">
        <v>930</v>
      </c>
      <c r="F1654" s="56">
        <v>618</v>
      </c>
      <c r="G1654" s="57" t="s">
        <v>2584</v>
      </c>
      <c r="H1654" s="56" t="s">
        <v>42</v>
      </c>
      <c r="I1654" s="56">
        <v>6307</v>
      </c>
      <c r="J1654" s="56">
        <v>0</v>
      </c>
      <c r="K1654" s="56">
        <v>0</v>
      </c>
      <c r="L1654" s="71">
        <v>21</v>
      </c>
      <c r="M1654" s="56" t="s">
        <v>43</v>
      </c>
      <c r="N1654" s="46">
        <f>((J1654*400)+(K1654*100))+L1654</f>
        <v>21</v>
      </c>
      <c r="O1654" s="46">
        <v>3000</v>
      </c>
      <c r="P1654" s="46">
        <f>N1654*O1654</f>
        <v>63000</v>
      </c>
      <c r="Q1654" s="56"/>
      <c r="R1654" s="58"/>
      <c r="S1654" s="59"/>
      <c r="T1654" s="58"/>
      <c r="U1654" s="58"/>
      <c r="V1654" s="60"/>
      <c r="W1654" s="56"/>
      <c r="X1654" s="56"/>
      <c r="Y1654" s="56"/>
      <c r="Z1654" s="46"/>
      <c r="AA1654" s="66"/>
      <c r="AB1654" s="46"/>
      <c r="AC1654" s="46"/>
      <c r="AD1654" s="61"/>
      <c r="AE1654" s="61"/>
      <c r="AF1654" s="46"/>
      <c r="AG1654" s="46">
        <f>IF(AND(AF1654="",P1654=""),0,IF((AF1654=""),P1654,IF((P1654=""),AF1654,AF1654+P1654)))</f>
        <v>63000</v>
      </c>
      <c r="AH1654" s="46">
        <f>IF( (AA1654=""),AG1654*1,AG1654*(AA1654/100) )</f>
        <v>63000</v>
      </c>
      <c r="AI1654" s="46">
        <v>0</v>
      </c>
      <c r="AJ1654" s="46">
        <f>IF((AI1654-AH1654) &gt; 1,0,IF((AI1654-AH1654)&lt;0,AH1654-AI1654,AI1654-AH1654))</f>
        <v>63000</v>
      </c>
      <c r="AK1654" s="46">
        <v>0.3</v>
      </c>
      <c r="AL1654" s="46">
        <f>AJ1654*(AK1654/100)</f>
        <v>189</v>
      </c>
    </row>
    <row r="1655" spans="1:38" x14ac:dyDescent="0.45">
      <c r="A1655" s="16"/>
      <c r="B1655" s="21"/>
      <c r="C1655" s="16"/>
      <c r="D1655" s="16"/>
      <c r="E1655" s="56">
        <v>931</v>
      </c>
      <c r="F1655" s="56">
        <v>619</v>
      </c>
      <c r="G1655" s="57" t="s">
        <v>2585</v>
      </c>
      <c r="H1655" s="56" t="s">
        <v>42</v>
      </c>
      <c r="I1655" s="56">
        <v>6308</v>
      </c>
      <c r="J1655" s="56">
        <v>0</v>
      </c>
      <c r="K1655" s="56">
        <v>0</v>
      </c>
      <c r="L1655" s="71">
        <v>21</v>
      </c>
      <c r="M1655" s="56" t="s">
        <v>43</v>
      </c>
      <c r="N1655" s="46">
        <f>((J1655*400)+(K1655*100))+L1655</f>
        <v>21</v>
      </c>
      <c r="O1655" s="46">
        <v>3000</v>
      </c>
      <c r="P1655" s="46">
        <f>N1655*O1655</f>
        <v>63000</v>
      </c>
      <c r="Q1655" s="56"/>
      <c r="R1655" s="58"/>
      <c r="S1655" s="59"/>
      <c r="T1655" s="58"/>
      <c r="U1655" s="58"/>
      <c r="V1655" s="60"/>
      <c r="W1655" s="56"/>
      <c r="X1655" s="56"/>
      <c r="Y1655" s="56"/>
      <c r="Z1655" s="46"/>
      <c r="AA1655" s="66"/>
      <c r="AB1655" s="46"/>
      <c r="AC1655" s="46"/>
      <c r="AD1655" s="61"/>
      <c r="AE1655" s="61"/>
      <c r="AF1655" s="46"/>
      <c r="AG1655" s="46">
        <f>IF(AND(AF1655="",P1655=""),0,IF((AF1655=""),P1655,IF((P1655=""),AF1655,AF1655+P1655)))</f>
        <v>63000</v>
      </c>
      <c r="AH1655" s="46">
        <f>IF( (AA1655=""),AG1655*1,AG1655*(AA1655/100) )</f>
        <v>63000</v>
      </c>
      <c r="AI1655" s="46">
        <v>0</v>
      </c>
      <c r="AJ1655" s="46">
        <f>IF((AI1655-AH1655) &gt; 1,0,IF((AI1655-AH1655)&lt;0,AH1655-AI1655,AI1655-AH1655))</f>
        <v>63000</v>
      </c>
      <c r="AK1655" s="46">
        <v>0.3</v>
      </c>
      <c r="AL1655" s="46">
        <f>AJ1655*(AK1655/100)</f>
        <v>189</v>
      </c>
    </row>
    <row r="1656" spans="1:38" x14ac:dyDescent="0.45">
      <c r="A1656" s="16"/>
      <c r="B1656" s="21"/>
      <c r="C1656" s="16"/>
      <c r="D1656" s="16"/>
      <c r="E1656" s="56">
        <v>932</v>
      </c>
      <c r="F1656" s="56">
        <v>1082</v>
      </c>
      <c r="G1656" s="57" t="s">
        <v>2586</v>
      </c>
      <c r="H1656" s="56" t="s">
        <v>42</v>
      </c>
      <c r="I1656" s="56">
        <v>6309</v>
      </c>
      <c r="J1656" s="56">
        <v>0</v>
      </c>
      <c r="K1656" s="56">
        <v>0</v>
      </c>
      <c r="L1656" s="71">
        <v>21</v>
      </c>
      <c r="M1656" s="56" t="s">
        <v>43</v>
      </c>
      <c r="N1656" s="46">
        <f>((J1656*400)+(K1656*100))+L1656</f>
        <v>21</v>
      </c>
      <c r="O1656" s="46">
        <v>3000</v>
      </c>
      <c r="P1656" s="46">
        <f>N1656*O1656</f>
        <v>63000</v>
      </c>
      <c r="Q1656" s="56"/>
      <c r="R1656" s="58"/>
      <c r="S1656" s="59"/>
      <c r="T1656" s="58"/>
      <c r="U1656" s="58"/>
      <c r="V1656" s="60"/>
      <c r="W1656" s="56"/>
      <c r="X1656" s="56"/>
      <c r="Y1656" s="56"/>
      <c r="Z1656" s="46"/>
      <c r="AA1656" s="66"/>
      <c r="AB1656" s="46"/>
      <c r="AC1656" s="46"/>
      <c r="AD1656" s="61"/>
      <c r="AE1656" s="61"/>
      <c r="AF1656" s="46"/>
      <c r="AG1656" s="46">
        <f>IF(AND(AF1656="",P1656=""),0,IF((AF1656=""),P1656,IF((P1656=""),AF1656,AF1656+P1656)))</f>
        <v>63000</v>
      </c>
      <c r="AH1656" s="46">
        <f>IF( (AA1656=""),AG1656*1,AG1656*(AA1656/100) )</f>
        <v>63000</v>
      </c>
      <c r="AI1656" s="46">
        <v>0</v>
      </c>
      <c r="AJ1656" s="46">
        <f>IF((AI1656-AH1656) &gt; 1,0,IF((AI1656-AH1656)&lt;0,AH1656-AI1656,AI1656-AH1656))</f>
        <v>63000</v>
      </c>
      <c r="AK1656" s="46">
        <v>0.3</v>
      </c>
      <c r="AL1656" s="46">
        <f>AJ1656*(AK1656/100)</f>
        <v>189</v>
      </c>
    </row>
    <row r="1657" spans="1:38" x14ac:dyDescent="0.45">
      <c r="A1657" s="16"/>
      <c r="B1657" s="21"/>
      <c r="C1657" s="16"/>
      <c r="D1657" s="16"/>
      <c r="E1657" s="56">
        <v>933</v>
      </c>
      <c r="F1657" s="56">
        <v>1084</v>
      </c>
      <c r="G1657" s="57" t="s">
        <v>2587</v>
      </c>
      <c r="H1657" s="56" t="s">
        <v>42</v>
      </c>
      <c r="I1657" s="56">
        <v>6310</v>
      </c>
      <c r="J1657" s="56">
        <v>0</v>
      </c>
      <c r="K1657" s="56">
        <v>0</v>
      </c>
      <c r="L1657" s="71">
        <v>21</v>
      </c>
      <c r="M1657" s="56" t="s">
        <v>43</v>
      </c>
      <c r="N1657" s="46">
        <f>((J1657*400)+(K1657*100))+L1657</f>
        <v>21</v>
      </c>
      <c r="O1657" s="46">
        <v>3000</v>
      </c>
      <c r="P1657" s="46">
        <f>N1657*O1657</f>
        <v>63000</v>
      </c>
      <c r="Q1657" s="56"/>
      <c r="R1657" s="58"/>
      <c r="S1657" s="59"/>
      <c r="T1657" s="58"/>
      <c r="U1657" s="58"/>
      <c r="V1657" s="60"/>
      <c r="W1657" s="56"/>
      <c r="X1657" s="56"/>
      <c r="Y1657" s="56"/>
      <c r="Z1657" s="46"/>
      <c r="AA1657" s="66"/>
      <c r="AB1657" s="46"/>
      <c r="AC1657" s="46"/>
      <c r="AD1657" s="61"/>
      <c r="AE1657" s="61"/>
      <c r="AF1657" s="46"/>
      <c r="AG1657" s="46">
        <f>IF(AND(AF1657="",P1657=""),0,IF((AF1657=""),P1657,IF((P1657=""),AF1657,AF1657+P1657)))</f>
        <v>63000</v>
      </c>
      <c r="AH1657" s="46">
        <f>IF( (AA1657=""),AG1657*1,AG1657*(AA1657/100) )</f>
        <v>63000</v>
      </c>
      <c r="AI1657" s="46">
        <v>0</v>
      </c>
      <c r="AJ1657" s="46">
        <f>IF((AI1657-AH1657) &gt; 1,0,IF((AI1657-AH1657)&lt;0,AH1657-AI1657,AI1657-AH1657))</f>
        <v>63000</v>
      </c>
      <c r="AK1657" s="46">
        <v>0.3</v>
      </c>
      <c r="AL1657" s="46">
        <f>AJ1657*(AK1657/100)</f>
        <v>189</v>
      </c>
    </row>
    <row r="1658" spans="1:38" x14ac:dyDescent="0.45">
      <c r="A1658" s="16"/>
      <c r="B1658" s="21"/>
      <c r="C1658" s="16"/>
      <c r="D1658" s="16"/>
      <c r="E1658" s="56"/>
      <c r="F1658" s="56"/>
      <c r="G1658" s="57"/>
      <c r="H1658" s="56"/>
      <c r="I1658" s="56"/>
      <c r="J1658" s="56"/>
      <c r="K1658" s="56"/>
      <c r="L1658" s="71"/>
      <c r="M1658" s="56"/>
      <c r="N1658" s="46"/>
      <c r="O1658" s="46" t="s">
        <v>54</v>
      </c>
      <c r="P1658" s="46">
        <f>SUM(P1652:P1657)</f>
        <v>252000</v>
      </c>
      <c r="Q1658" s="56"/>
      <c r="R1658" s="58"/>
      <c r="S1658" s="59"/>
      <c r="T1658" s="58"/>
      <c r="U1658" s="58"/>
      <c r="V1658" s="60"/>
      <c r="W1658" s="56"/>
      <c r="X1658" s="56"/>
      <c r="Y1658" s="56"/>
      <c r="Z1658" s="46"/>
      <c r="AA1658" s="66"/>
      <c r="AB1658" s="46"/>
      <c r="AC1658" s="46"/>
      <c r="AD1658" s="61"/>
      <c r="AE1658" s="61"/>
      <c r="AF1658" s="46"/>
      <c r="AG1658" s="46"/>
      <c r="AH1658" s="46">
        <f>SUM(AH1652:AH1657)</f>
        <v>252000</v>
      </c>
      <c r="AI1658" s="46"/>
      <c r="AJ1658" s="46">
        <f>SUM(AJ1652:AJ1657)</f>
        <v>252000</v>
      </c>
      <c r="AK1658" s="46"/>
      <c r="AL1658" s="46">
        <f>SUM(AL1652:AL1657)</f>
        <v>756</v>
      </c>
    </row>
    <row r="1659" spans="1:38" x14ac:dyDescent="0.45">
      <c r="A1659" s="16" t="s">
        <v>2588</v>
      </c>
      <c r="B1659" s="21">
        <v>3770400037040</v>
      </c>
      <c r="C1659" s="16" t="s">
        <v>2589</v>
      </c>
      <c r="D1659" s="16" t="s">
        <v>2590</v>
      </c>
      <c r="E1659" s="56">
        <v>934</v>
      </c>
      <c r="F1659" s="56">
        <v>6137</v>
      </c>
      <c r="G1659" s="57"/>
      <c r="H1659" s="56" t="s">
        <v>42</v>
      </c>
      <c r="I1659" s="56">
        <v>17014</v>
      </c>
      <c r="J1659" s="56">
        <v>1</v>
      </c>
      <c r="K1659" s="56">
        <v>2</v>
      </c>
      <c r="L1659" s="71">
        <v>48</v>
      </c>
      <c r="M1659" s="56" t="s">
        <v>90</v>
      </c>
      <c r="N1659" s="46">
        <f>((J1659*400)+(K1659*100))+L1659</f>
        <v>648</v>
      </c>
      <c r="O1659" s="46">
        <v>150</v>
      </c>
      <c r="P1659" s="46">
        <f>N1659*O1659</f>
        <v>97200</v>
      </c>
      <c r="Q1659" s="56"/>
      <c r="R1659" s="58"/>
      <c r="S1659" s="59"/>
      <c r="T1659" s="58"/>
      <c r="U1659" s="58"/>
      <c r="V1659" s="60"/>
      <c r="W1659" s="56"/>
      <c r="X1659" s="56"/>
      <c r="Y1659" s="56"/>
      <c r="Z1659" s="46"/>
      <c r="AA1659" s="66"/>
      <c r="AB1659" s="46"/>
      <c r="AC1659" s="46"/>
      <c r="AD1659" s="61"/>
      <c r="AE1659" s="61"/>
      <c r="AF1659" s="46"/>
      <c r="AG1659" s="46">
        <f>IF(AND(AF1659="",P1659=""),0,IF((AF1659=""),P1659,IF((P1659=""),AF1659,AF1659+P1659)))</f>
        <v>97200</v>
      </c>
      <c r="AH1659" s="46">
        <f>IF( (AA1659=""),AG1659*1,AG1659*(AA1659/100) )</f>
        <v>97200</v>
      </c>
      <c r="AI1659" s="46">
        <v>50000000</v>
      </c>
      <c r="AJ1659" s="46">
        <f>IF((AI1659-AH1659) &gt; 1,0,IF((AI1659-AH1659)&lt;0,AH1659-AI1659,AI1659-AH1659))</f>
        <v>0</v>
      </c>
      <c r="AK1659" s="46">
        <v>0.01</v>
      </c>
      <c r="AL1659" s="46">
        <f>AJ1659*(AK1659/100)</f>
        <v>0</v>
      </c>
    </row>
    <row r="1660" spans="1:38" x14ac:dyDescent="0.45">
      <c r="A1660" s="16"/>
      <c r="B1660" s="21"/>
      <c r="C1660" s="16"/>
      <c r="D1660" s="16"/>
      <c r="E1660" s="56">
        <v>935</v>
      </c>
      <c r="F1660" s="56">
        <v>6138</v>
      </c>
      <c r="G1660" s="57"/>
      <c r="H1660" s="56" t="s">
        <v>42</v>
      </c>
      <c r="I1660" s="56">
        <v>17015</v>
      </c>
      <c r="J1660" s="56">
        <v>0</v>
      </c>
      <c r="K1660" s="56">
        <v>0</v>
      </c>
      <c r="L1660" s="71">
        <v>20</v>
      </c>
      <c r="M1660" s="56" t="s">
        <v>208</v>
      </c>
      <c r="N1660" s="46">
        <f>((J1660*400)+(K1660*100))+L1660</f>
        <v>20</v>
      </c>
      <c r="O1660" s="46">
        <v>270</v>
      </c>
      <c r="P1660" s="46">
        <f>N1660*O1660</f>
        <v>5400</v>
      </c>
      <c r="Q1660" s="56"/>
      <c r="R1660" s="58"/>
      <c r="S1660" s="59"/>
      <c r="T1660" s="58"/>
      <c r="U1660" s="58"/>
      <c r="V1660" s="60"/>
      <c r="W1660" s="56"/>
      <c r="X1660" s="56"/>
      <c r="Y1660" s="56"/>
      <c r="Z1660" s="46"/>
      <c r="AA1660" s="66"/>
      <c r="AB1660" s="46"/>
      <c r="AC1660" s="46"/>
      <c r="AD1660" s="61"/>
      <c r="AE1660" s="61"/>
      <c r="AF1660" s="46"/>
      <c r="AG1660" s="46">
        <f>IF(AND(AF1660="",P1660=""),0,IF((AF1660=""),P1660,IF((P1660=""),AF1660,AF1660+P1660)))</f>
        <v>5400</v>
      </c>
      <c r="AH1660" s="46">
        <f>IF( (AA1660=""),AG1660*1,AG1660*(AA1660/100) )</f>
        <v>5400</v>
      </c>
      <c r="AI1660" s="46">
        <v>0</v>
      </c>
      <c r="AJ1660" s="46">
        <f>IF((AI1660-AH1660) &gt; 1,0,IF((AI1660-AH1660)&lt;0,AH1660-AI1660,AI1660-AH1660))</f>
        <v>5400</v>
      </c>
      <c r="AK1660" s="46">
        <v>0.02</v>
      </c>
      <c r="AL1660" s="46">
        <f>AJ1660*(AK1660/100)</f>
        <v>1.08</v>
      </c>
    </row>
    <row r="1661" spans="1:38" x14ac:dyDescent="0.45">
      <c r="A1661" s="16"/>
      <c r="B1661" s="21"/>
      <c r="C1661" s="16"/>
      <c r="D1661" s="16"/>
      <c r="E1661" s="56"/>
      <c r="F1661" s="56"/>
      <c r="G1661" s="57"/>
      <c r="H1661" s="56"/>
      <c r="I1661" s="56"/>
      <c r="J1661" s="56">
        <v>2</v>
      </c>
      <c r="K1661" s="56">
        <v>3</v>
      </c>
      <c r="L1661" s="71">
        <v>80</v>
      </c>
      <c r="M1661" s="56" t="s">
        <v>90</v>
      </c>
      <c r="N1661" s="46">
        <f>((J1661*400)+(K1661*100))+L1661</f>
        <v>1180</v>
      </c>
      <c r="O1661" s="46">
        <v>270</v>
      </c>
      <c r="P1661" s="46">
        <f>N1661*O1661</f>
        <v>318600</v>
      </c>
      <c r="Q1661" s="56"/>
      <c r="R1661" s="58"/>
      <c r="S1661" s="59"/>
      <c r="T1661" s="58"/>
      <c r="U1661" s="58"/>
      <c r="V1661" s="60"/>
      <c r="W1661" s="56"/>
      <c r="X1661" s="56"/>
      <c r="Y1661" s="56"/>
      <c r="Z1661" s="46"/>
      <c r="AA1661" s="66"/>
      <c r="AB1661" s="46"/>
      <c r="AC1661" s="46"/>
      <c r="AD1661" s="61"/>
      <c r="AE1661" s="61"/>
      <c r="AF1661" s="46"/>
      <c r="AG1661" s="46">
        <f>IF(AND(AF1661="",P1661=""),0,IF((AF1661=""),P1661,IF((P1661=""),AF1661,AF1661+P1661)))</f>
        <v>318600</v>
      </c>
      <c r="AH1661" s="46">
        <f>IF( (AA1661=""),AG1661*1,AG1661*(AA1661/100) )</f>
        <v>318600</v>
      </c>
      <c r="AI1661" s="46">
        <v>0</v>
      </c>
      <c r="AJ1661" s="46">
        <f>IF((AI1661-AH1661) &gt; 1,0,IF((AI1661-AH1661)&lt;0,AH1661-AI1661,AI1661-AH1661))</f>
        <v>318600</v>
      </c>
      <c r="AK1661" s="46">
        <v>0.01</v>
      </c>
      <c r="AL1661" s="46">
        <f>AJ1661*(AK1661/100)</f>
        <v>31.860000000000003</v>
      </c>
    </row>
    <row r="1662" spans="1:38" x14ac:dyDescent="0.45">
      <c r="A1662" s="16"/>
      <c r="B1662" s="21"/>
      <c r="C1662" s="16"/>
      <c r="D1662" s="16"/>
      <c r="E1662" s="56"/>
      <c r="F1662" s="56"/>
      <c r="G1662" s="57"/>
      <c r="H1662" s="56"/>
      <c r="I1662" s="56"/>
      <c r="J1662" s="56"/>
      <c r="K1662" s="56"/>
      <c r="L1662" s="71"/>
      <c r="M1662" s="56"/>
      <c r="N1662" s="46"/>
      <c r="O1662" s="46"/>
      <c r="P1662" s="46"/>
      <c r="Q1662" s="73">
        <v>1</v>
      </c>
      <c r="R1662" s="58" t="s">
        <v>2588</v>
      </c>
      <c r="S1662" s="59">
        <v>3770400037040</v>
      </c>
      <c r="T1662" s="58" t="s">
        <v>2589</v>
      </c>
      <c r="U1662" s="58" t="s">
        <v>2591</v>
      </c>
      <c r="V1662" s="60"/>
      <c r="W1662" s="56" t="s">
        <v>210</v>
      </c>
      <c r="X1662" s="56" t="s">
        <v>211</v>
      </c>
      <c r="Y1662" s="56" t="s">
        <v>212</v>
      </c>
      <c r="Z1662" s="46">
        <v>80</v>
      </c>
      <c r="AA1662" s="66">
        <v>100</v>
      </c>
      <c r="AB1662" s="46">
        <v>6900</v>
      </c>
      <c r="AC1662" s="46">
        <f>Z1662*AB1662</f>
        <v>552000</v>
      </c>
      <c r="AD1662" s="61">
        <v>5</v>
      </c>
      <c r="AE1662" s="61">
        <v>5</v>
      </c>
      <c r="AF1662" s="46">
        <f>(AC1662*(100-AE1662))/100</f>
        <v>524400</v>
      </c>
      <c r="AG1662" s="46">
        <f>IF( (AF1662=""),0,SUM(AF1662:AF1662) )</f>
        <v>524400</v>
      </c>
      <c r="AH1662" s="46">
        <f>(AG1662/100)*(AA1662)</f>
        <v>524400</v>
      </c>
      <c r="AI1662" s="46">
        <v>0</v>
      </c>
      <c r="AJ1662" s="46">
        <f>IF((AI1662-AH1662) &gt; 1,0,IF((AI1662-AH1662)&lt;0,AH1662-AI1662,AI1662-AH1662))</f>
        <v>524400</v>
      </c>
      <c r="AK1662" s="46">
        <v>0.02</v>
      </c>
      <c r="AL1662" s="46">
        <f>AJ1662*(AK1662/100)</f>
        <v>104.88000000000001</v>
      </c>
    </row>
    <row r="1663" spans="1:38" x14ac:dyDescent="0.45">
      <c r="A1663" s="16"/>
      <c r="B1663" s="21"/>
      <c r="C1663" s="16"/>
      <c r="D1663" s="16"/>
      <c r="E1663" s="56"/>
      <c r="F1663" s="56"/>
      <c r="G1663" s="57"/>
      <c r="H1663" s="56"/>
      <c r="I1663" s="56"/>
      <c r="J1663" s="56"/>
      <c r="K1663" s="56"/>
      <c r="L1663" s="71"/>
      <c r="M1663" s="56"/>
      <c r="N1663" s="46"/>
      <c r="O1663" s="46" t="s">
        <v>54</v>
      </c>
      <c r="P1663" s="46">
        <f>SUM(P1659:P1662)</f>
        <v>421200</v>
      </c>
      <c r="Q1663" s="56"/>
      <c r="R1663" s="58"/>
      <c r="S1663" s="59"/>
      <c r="T1663" s="58"/>
      <c r="U1663" s="58"/>
      <c r="V1663" s="60"/>
      <c r="W1663" s="56"/>
      <c r="X1663" s="56"/>
      <c r="Y1663" s="56"/>
      <c r="Z1663" s="46"/>
      <c r="AA1663" s="66"/>
      <c r="AB1663" s="46"/>
      <c r="AC1663" s="46"/>
      <c r="AD1663" s="61"/>
      <c r="AE1663" s="61"/>
      <c r="AF1663" s="46"/>
      <c r="AG1663" s="46"/>
      <c r="AH1663" s="46">
        <f>SUM(AH1659:AH1662)</f>
        <v>945600</v>
      </c>
      <c r="AI1663" s="46"/>
      <c r="AJ1663" s="46">
        <f>SUM(AJ1659:AJ1662)</f>
        <v>848400</v>
      </c>
      <c r="AK1663" s="46"/>
      <c r="AL1663" s="46">
        <f>SUM(AL1659:AL1662)</f>
        <v>137.82000000000002</v>
      </c>
    </row>
    <row r="1664" spans="1:38" x14ac:dyDescent="0.45">
      <c r="A1664" s="16" t="s">
        <v>2592</v>
      </c>
      <c r="B1664" s="21">
        <v>3770400496109</v>
      </c>
      <c r="C1664" s="16" t="s">
        <v>2593</v>
      </c>
      <c r="D1664" s="16" t="s">
        <v>2594</v>
      </c>
      <c r="E1664" s="56">
        <v>936</v>
      </c>
      <c r="F1664" s="56">
        <v>5956</v>
      </c>
      <c r="G1664" s="57">
        <v>40</v>
      </c>
      <c r="H1664" s="56" t="s">
        <v>42</v>
      </c>
      <c r="I1664" s="56">
        <v>10299</v>
      </c>
      <c r="J1664" s="56">
        <v>0</v>
      </c>
      <c r="K1664" s="56">
        <v>0</v>
      </c>
      <c r="L1664" s="71">
        <v>21</v>
      </c>
      <c r="M1664" s="56" t="s">
        <v>208</v>
      </c>
      <c r="N1664" s="46">
        <f>((J1664*400)+(K1664*100))+L1664</f>
        <v>21</v>
      </c>
      <c r="O1664" s="46">
        <v>230</v>
      </c>
      <c r="P1664" s="46">
        <f>N1664*O1664</f>
        <v>4830</v>
      </c>
      <c r="Q1664" s="56"/>
      <c r="R1664" s="58"/>
      <c r="S1664" s="59"/>
      <c r="T1664" s="58"/>
      <c r="U1664" s="58"/>
      <c r="V1664" s="60"/>
      <c r="W1664" s="56"/>
      <c r="X1664" s="56"/>
      <c r="Y1664" s="56"/>
      <c r="Z1664" s="46"/>
      <c r="AA1664" s="66"/>
      <c r="AB1664" s="46"/>
      <c r="AC1664" s="46"/>
      <c r="AD1664" s="61"/>
      <c r="AE1664" s="61"/>
      <c r="AF1664" s="46"/>
      <c r="AG1664" s="46">
        <f>IF(AND(AF1664="",P1664=""),0,IF((AF1664=""),P1664,IF((P1664=""),AF1664,AF1664+P1664)))</f>
        <v>4830</v>
      </c>
      <c r="AH1664" s="46">
        <f>IF( (AA1664=""),AG1664*1,AG1664*(AA1664/100) )</f>
        <v>4830</v>
      </c>
      <c r="AI1664" s="46">
        <v>0</v>
      </c>
      <c r="AJ1664" s="46">
        <f>IF((AI1664-AH1664) &gt; 1,0,IF((AI1664-AH1664)&lt;0,AH1664-AI1664,AI1664-AH1664))</f>
        <v>4830</v>
      </c>
      <c r="AK1664" s="46">
        <v>0.02</v>
      </c>
      <c r="AL1664" s="46">
        <f>AJ1664*(AK1664/100)</f>
        <v>0.96600000000000008</v>
      </c>
    </row>
    <row r="1665" spans="1:38" x14ac:dyDescent="0.45">
      <c r="A1665" s="16"/>
      <c r="B1665" s="21"/>
      <c r="C1665" s="16"/>
      <c r="D1665" s="16"/>
      <c r="E1665" s="56"/>
      <c r="F1665" s="56"/>
      <c r="G1665" s="57"/>
      <c r="H1665" s="56"/>
      <c r="I1665" s="56"/>
      <c r="J1665" s="56"/>
      <c r="K1665" s="56"/>
      <c r="L1665" s="71"/>
      <c r="M1665" s="56"/>
      <c r="N1665" s="46"/>
      <c r="O1665" s="46" t="s">
        <v>54</v>
      </c>
      <c r="P1665" s="46">
        <f>SUM(P1664:P1664)</f>
        <v>4830</v>
      </c>
      <c r="Q1665" s="56"/>
      <c r="R1665" s="58"/>
      <c r="S1665" s="59"/>
      <c r="T1665" s="58"/>
      <c r="U1665" s="58"/>
      <c r="V1665" s="60"/>
      <c r="W1665" s="56"/>
      <c r="X1665" s="56"/>
      <c r="Y1665" s="56"/>
      <c r="Z1665" s="46"/>
      <c r="AA1665" s="66"/>
      <c r="AB1665" s="46"/>
      <c r="AC1665" s="46"/>
      <c r="AD1665" s="61"/>
      <c r="AE1665" s="61"/>
      <c r="AF1665" s="46"/>
      <c r="AG1665" s="46"/>
      <c r="AH1665" s="46">
        <f>SUM(AH1664:AH1664)</f>
        <v>4830</v>
      </c>
      <c r="AI1665" s="46"/>
      <c r="AJ1665" s="46">
        <f>SUM(AJ1664:AJ1664)</f>
        <v>4830</v>
      </c>
      <c r="AK1665" s="46"/>
      <c r="AL1665" s="46">
        <f>SUM(AL1664:AL1664)</f>
        <v>0.96600000000000008</v>
      </c>
    </row>
    <row r="1666" spans="1:38" x14ac:dyDescent="0.45">
      <c r="A1666" s="16" t="s">
        <v>2595</v>
      </c>
      <c r="B1666" s="21">
        <v>3229900099705</v>
      </c>
      <c r="C1666" s="16" t="s">
        <v>2596</v>
      </c>
      <c r="D1666" s="16" t="s">
        <v>2597</v>
      </c>
      <c r="E1666" s="56">
        <v>937</v>
      </c>
      <c r="F1666" s="56">
        <v>2153</v>
      </c>
      <c r="G1666" s="57" t="s">
        <v>2598</v>
      </c>
      <c r="H1666" s="56" t="s">
        <v>42</v>
      </c>
      <c r="I1666" s="56">
        <v>23190</v>
      </c>
      <c r="J1666" s="56">
        <v>0</v>
      </c>
      <c r="K1666" s="56">
        <v>0</v>
      </c>
      <c r="L1666" s="71">
        <v>20</v>
      </c>
      <c r="M1666" s="56" t="s">
        <v>43</v>
      </c>
      <c r="N1666" s="46">
        <f>((J1666*400)+(K1666*100))+L1666</f>
        <v>20</v>
      </c>
      <c r="O1666" s="46">
        <v>5000</v>
      </c>
      <c r="P1666" s="46">
        <f>N1666*O1666</f>
        <v>100000</v>
      </c>
      <c r="Q1666" s="56"/>
      <c r="R1666" s="58"/>
      <c r="S1666" s="59"/>
      <c r="T1666" s="58"/>
      <c r="U1666" s="58"/>
      <c r="V1666" s="60"/>
      <c r="W1666" s="56"/>
      <c r="X1666" s="56"/>
      <c r="Y1666" s="56"/>
      <c r="Z1666" s="46"/>
      <c r="AA1666" s="66"/>
      <c r="AB1666" s="46"/>
      <c r="AC1666" s="46"/>
      <c r="AD1666" s="61"/>
      <c r="AE1666" s="61"/>
      <c r="AF1666" s="46"/>
      <c r="AG1666" s="46">
        <f>IF(AND(AF1666="",P1666=""),0,IF((AF1666=""),P1666,IF((P1666=""),AF1666,AF1666+P1666)))</f>
        <v>100000</v>
      </c>
      <c r="AH1666" s="46">
        <f>IF( (AA1666=""),AG1666*1,AG1666*(AA1666/100) )</f>
        <v>100000</v>
      </c>
      <c r="AI1666" s="46">
        <v>0</v>
      </c>
      <c r="AJ1666" s="46">
        <f>IF((AI1666-AH1666) &gt; 1,0,IF((AI1666-AH1666)&lt;0,AH1666-AI1666,AI1666-AH1666))</f>
        <v>100000</v>
      </c>
      <c r="AK1666" s="46">
        <v>0.3</v>
      </c>
      <c r="AL1666" s="46">
        <f>AJ1666*(AK1666/100)</f>
        <v>300</v>
      </c>
    </row>
    <row r="1667" spans="1:38" x14ac:dyDescent="0.45">
      <c r="A1667" s="16"/>
      <c r="B1667" s="21"/>
      <c r="C1667" s="16"/>
      <c r="D1667" s="16"/>
      <c r="E1667" s="56"/>
      <c r="F1667" s="56"/>
      <c r="G1667" s="57"/>
      <c r="H1667" s="56"/>
      <c r="I1667" s="56"/>
      <c r="J1667" s="56"/>
      <c r="K1667" s="56"/>
      <c r="L1667" s="71"/>
      <c r="M1667" s="56"/>
      <c r="N1667" s="46"/>
      <c r="O1667" s="46" t="s">
        <v>54</v>
      </c>
      <c r="P1667" s="46">
        <f>SUM(P1666:P1666)</f>
        <v>100000</v>
      </c>
      <c r="Q1667" s="56"/>
      <c r="R1667" s="58"/>
      <c r="S1667" s="59"/>
      <c r="T1667" s="58"/>
      <c r="U1667" s="58"/>
      <c r="V1667" s="60"/>
      <c r="W1667" s="56"/>
      <c r="X1667" s="56"/>
      <c r="Y1667" s="56"/>
      <c r="Z1667" s="46"/>
      <c r="AA1667" s="66"/>
      <c r="AB1667" s="46"/>
      <c r="AC1667" s="46"/>
      <c r="AD1667" s="61"/>
      <c r="AE1667" s="61"/>
      <c r="AF1667" s="46"/>
      <c r="AG1667" s="46"/>
      <c r="AH1667" s="46">
        <f>SUM(AH1666:AH1666)</f>
        <v>100000</v>
      </c>
      <c r="AI1667" s="46"/>
      <c r="AJ1667" s="46">
        <f>SUM(AJ1666:AJ1666)</f>
        <v>100000</v>
      </c>
      <c r="AK1667" s="46"/>
      <c r="AL1667" s="46">
        <f>SUM(AL1666:AL1666)</f>
        <v>300</v>
      </c>
    </row>
    <row r="1668" spans="1:38" x14ac:dyDescent="0.45">
      <c r="A1668" s="16" t="s">
        <v>2599</v>
      </c>
      <c r="B1668" s="21">
        <v>3909800926085</v>
      </c>
      <c r="C1668" s="16" t="s">
        <v>2600</v>
      </c>
      <c r="D1668" s="16" t="s">
        <v>2601</v>
      </c>
      <c r="E1668" s="56">
        <v>938</v>
      </c>
      <c r="F1668" s="56">
        <v>9598</v>
      </c>
      <c r="G1668" s="57" t="s">
        <v>2602</v>
      </c>
      <c r="H1668" s="56" t="s">
        <v>42</v>
      </c>
      <c r="I1668" s="56">
        <v>13800</v>
      </c>
      <c r="J1668" s="56"/>
      <c r="K1668" s="56"/>
      <c r="L1668" s="71"/>
      <c r="M1668" s="56"/>
      <c r="N1668" s="46"/>
      <c r="O1668" s="46"/>
      <c r="P1668" s="46"/>
      <c r="Q1668" s="56"/>
      <c r="R1668" s="58"/>
      <c r="S1668" s="59"/>
      <c r="T1668" s="58"/>
      <c r="U1668" s="58"/>
      <c r="V1668" s="60"/>
      <c r="W1668" s="56"/>
      <c r="X1668" s="56"/>
      <c r="Y1668" s="56"/>
      <c r="Z1668" s="46"/>
      <c r="AA1668" s="66"/>
      <c r="AB1668" s="46"/>
      <c r="AC1668" s="46"/>
      <c r="AD1668" s="61"/>
      <c r="AE1668" s="61"/>
      <c r="AF1668" s="46"/>
      <c r="AG1668" s="46"/>
      <c r="AH1668" s="46"/>
      <c r="AI1668" s="46"/>
      <c r="AJ1668" s="46"/>
      <c r="AK1668" s="46"/>
      <c r="AL1668" s="46"/>
    </row>
    <row r="1669" spans="1:38" x14ac:dyDescent="0.45">
      <c r="A1669" s="16"/>
      <c r="B1669" s="21"/>
      <c r="C1669" s="16"/>
      <c r="D1669" s="16"/>
      <c r="E1669" s="56"/>
      <c r="F1669" s="56"/>
      <c r="G1669" s="57"/>
      <c r="H1669" s="56"/>
      <c r="I1669" s="56"/>
      <c r="J1669" s="56"/>
      <c r="K1669" s="56"/>
      <c r="L1669" s="71"/>
      <c r="M1669" s="56"/>
      <c r="N1669" s="46"/>
      <c r="O1669" s="46" t="s">
        <v>54</v>
      </c>
      <c r="P1669" s="46">
        <f>SUM(P1668:P1668)</f>
        <v>0</v>
      </c>
      <c r="Q1669" s="56"/>
      <c r="R1669" s="58"/>
      <c r="S1669" s="59"/>
      <c r="T1669" s="58"/>
      <c r="U1669" s="58"/>
      <c r="V1669" s="60"/>
      <c r="W1669" s="56"/>
      <c r="X1669" s="56"/>
      <c r="Y1669" s="56"/>
      <c r="Z1669" s="46"/>
      <c r="AA1669" s="66"/>
      <c r="AB1669" s="46"/>
      <c r="AC1669" s="46"/>
      <c r="AD1669" s="61"/>
      <c r="AE1669" s="61"/>
      <c r="AF1669" s="46"/>
      <c r="AG1669" s="46"/>
      <c r="AH1669" s="46">
        <f>SUM(AH1668:AH1668)</f>
        <v>0</v>
      </c>
      <c r="AI1669" s="46"/>
      <c r="AJ1669" s="46">
        <f>SUM(AJ1668:AJ1668)</f>
        <v>0</v>
      </c>
      <c r="AK1669" s="46"/>
      <c r="AL1669" s="46">
        <f>SUM(AL1668:AL1668)</f>
        <v>0</v>
      </c>
    </row>
    <row r="1670" spans="1:38" x14ac:dyDescent="0.45">
      <c r="A1670" s="16" t="s">
        <v>2603</v>
      </c>
      <c r="B1670" s="21">
        <v>3100904317025</v>
      </c>
      <c r="C1670" s="16" t="s">
        <v>2604</v>
      </c>
      <c r="D1670" s="16" t="s">
        <v>2605</v>
      </c>
      <c r="E1670" s="56">
        <v>939</v>
      </c>
      <c r="F1670" s="56">
        <v>8405</v>
      </c>
      <c r="G1670" s="57" t="s">
        <v>2606</v>
      </c>
      <c r="H1670" s="56" t="s">
        <v>42</v>
      </c>
      <c r="I1670" s="56">
        <v>25875</v>
      </c>
      <c r="J1670" s="56"/>
      <c r="K1670" s="56"/>
      <c r="L1670" s="71"/>
      <c r="M1670" s="56"/>
      <c r="N1670" s="46"/>
      <c r="O1670" s="46"/>
      <c r="P1670" s="46"/>
      <c r="Q1670" s="56"/>
      <c r="R1670" s="58"/>
      <c r="S1670" s="59"/>
      <c r="T1670" s="58"/>
      <c r="U1670" s="58"/>
      <c r="V1670" s="60"/>
      <c r="W1670" s="56"/>
      <c r="X1670" s="56"/>
      <c r="Y1670" s="56"/>
      <c r="Z1670" s="46"/>
      <c r="AA1670" s="66"/>
      <c r="AB1670" s="46"/>
      <c r="AC1670" s="46"/>
      <c r="AD1670" s="61"/>
      <c r="AE1670" s="61"/>
      <c r="AF1670" s="46"/>
      <c r="AG1670" s="46"/>
      <c r="AH1670" s="46"/>
      <c r="AI1670" s="46"/>
      <c r="AJ1670" s="46"/>
      <c r="AK1670" s="46"/>
      <c r="AL1670" s="46"/>
    </row>
    <row r="1671" spans="1:38" x14ac:dyDescent="0.45">
      <c r="A1671" s="16"/>
      <c r="B1671" s="21"/>
      <c r="C1671" s="16"/>
      <c r="D1671" s="16"/>
      <c r="E1671" s="56">
        <v>940</v>
      </c>
      <c r="F1671" s="56">
        <v>7237</v>
      </c>
      <c r="G1671" s="57" t="s">
        <v>2607</v>
      </c>
      <c r="H1671" s="56" t="s">
        <v>42</v>
      </c>
      <c r="I1671" s="56">
        <v>25876</v>
      </c>
      <c r="J1671" s="56"/>
      <c r="K1671" s="56"/>
      <c r="L1671" s="71"/>
      <c r="M1671" s="56"/>
      <c r="N1671" s="46"/>
      <c r="O1671" s="46"/>
      <c r="P1671" s="46"/>
      <c r="Q1671" s="56"/>
      <c r="R1671" s="58"/>
      <c r="S1671" s="59"/>
      <c r="T1671" s="58"/>
      <c r="U1671" s="58"/>
      <c r="V1671" s="60"/>
      <c r="W1671" s="56"/>
      <c r="X1671" s="56"/>
      <c r="Y1671" s="56"/>
      <c r="Z1671" s="46"/>
      <c r="AA1671" s="66"/>
      <c r="AB1671" s="46"/>
      <c r="AC1671" s="46"/>
      <c r="AD1671" s="61"/>
      <c r="AE1671" s="61"/>
      <c r="AF1671" s="46"/>
      <c r="AG1671" s="46"/>
      <c r="AH1671" s="46"/>
      <c r="AI1671" s="46"/>
      <c r="AJ1671" s="46"/>
      <c r="AK1671" s="46"/>
      <c r="AL1671" s="46"/>
    </row>
    <row r="1672" spans="1:38" x14ac:dyDescent="0.45">
      <c r="A1672" s="16"/>
      <c r="B1672" s="21"/>
      <c r="C1672" s="16"/>
      <c r="D1672" s="16"/>
      <c r="E1672" s="56"/>
      <c r="F1672" s="56"/>
      <c r="G1672" s="57"/>
      <c r="H1672" s="56"/>
      <c r="I1672" s="56"/>
      <c r="J1672" s="56"/>
      <c r="K1672" s="56"/>
      <c r="L1672" s="71"/>
      <c r="M1672" s="56"/>
      <c r="N1672" s="46"/>
      <c r="O1672" s="46" t="s">
        <v>54</v>
      </c>
      <c r="P1672" s="46">
        <f>SUM(P1670:P1671)</f>
        <v>0</v>
      </c>
      <c r="Q1672" s="56"/>
      <c r="R1672" s="58"/>
      <c r="S1672" s="59"/>
      <c r="T1672" s="58"/>
      <c r="U1672" s="58"/>
      <c r="V1672" s="60"/>
      <c r="W1672" s="56"/>
      <c r="X1672" s="56"/>
      <c r="Y1672" s="56"/>
      <c r="Z1672" s="46"/>
      <c r="AA1672" s="66"/>
      <c r="AB1672" s="46"/>
      <c r="AC1672" s="46"/>
      <c r="AD1672" s="61"/>
      <c r="AE1672" s="61"/>
      <c r="AF1672" s="46"/>
      <c r="AG1672" s="46"/>
      <c r="AH1672" s="46">
        <f>SUM(AH1670:AH1671)</f>
        <v>0</v>
      </c>
      <c r="AI1672" s="46"/>
      <c r="AJ1672" s="46">
        <f>SUM(AJ1670:AJ1671)</f>
        <v>0</v>
      </c>
      <c r="AK1672" s="46"/>
      <c r="AL1672" s="46">
        <f>SUM(AL1670:AL1671)</f>
        <v>0</v>
      </c>
    </row>
    <row r="1673" spans="1:38" x14ac:dyDescent="0.45">
      <c r="A1673" s="16" t="s">
        <v>2608</v>
      </c>
      <c r="B1673" s="21">
        <v>3102001975884</v>
      </c>
      <c r="C1673" s="16" t="s">
        <v>2609</v>
      </c>
      <c r="D1673" s="16" t="s">
        <v>2610</v>
      </c>
      <c r="E1673" s="56">
        <v>941</v>
      </c>
      <c r="F1673" s="56">
        <v>6451</v>
      </c>
      <c r="G1673" s="57"/>
      <c r="H1673" s="56" t="s">
        <v>42</v>
      </c>
      <c r="I1673" s="56">
        <v>2896</v>
      </c>
      <c r="J1673" s="56">
        <v>0</v>
      </c>
      <c r="K1673" s="56">
        <v>0</v>
      </c>
      <c r="L1673" s="71">
        <v>63</v>
      </c>
      <c r="M1673" s="56" t="s">
        <v>90</v>
      </c>
      <c r="N1673" s="46">
        <f>((J1673*400)+(K1673*100))+L1673</f>
        <v>63</v>
      </c>
      <c r="O1673" s="46">
        <v>2650</v>
      </c>
      <c r="P1673" s="46">
        <f>N1673*O1673</f>
        <v>166950</v>
      </c>
      <c r="Q1673" s="56"/>
      <c r="R1673" s="58"/>
      <c r="S1673" s="59"/>
      <c r="T1673" s="58"/>
      <c r="U1673" s="58"/>
      <c r="V1673" s="60"/>
      <c r="W1673" s="56"/>
      <c r="X1673" s="56"/>
      <c r="Y1673" s="56"/>
      <c r="Z1673" s="46"/>
      <c r="AA1673" s="66"/>
      <c r="AB1673" s="46"/>
      <c r="AC1673" s="46"/>
      <c r="AD1673" s="61"/>
      <c r="AE1673" s="61"/>
      <c r="AF1673" s="46"/>
      <c r="AG1673" s="46">
        <f>IF(AND(AF1673="",P1673=""),0,IF((AF1673=""),P1673,IF((P1673=""),AF1673,AF1673+P1673)))</f>
        <v>166950</v>
      </c>
      <c r="AH1673" s="46">
        <f>IF( (AA1673=""),AG1673*1,AG1673*(AA1673/100) )</f>
        <v>166950</v>
      </c>
      <c r="AI1673" s="46">
        <v>50000000</v>
      </c>
      <c r="AJ1673" s="46">
        <f>IF((AI1673-AH1673) &gt; 1,0,IF((AI1673-AH1673)&lt;0,AH1673-AI1673,AI1673-AH1673))</f>
        <v>0</v>
      </c>
      <c r="AK1673" s="46">
        <v>0.01</v>
      </c>
      <c r="AL1673" s="46">
        <f>AJ1673*(AK1673/100)</f>
        <v>0</v>
      </c>
    </row>
    <row r="1674" spans="1:38" x14ac:dyDescent="0.45">
      <c r="A1674" s="16"/>
      <c r="B1674" s="21"/>
      <c r="C1674" s="16"/>
      <c r="D1674" s="16"/>
      <c r="E1674" s="56">
        <v>942</v>
      </c>
      <c r="F1674" s="56">
        <v>6450</v>
      </c>
      <c r="G1674" s="57"/>
      <c r="H1674" s="56" t="s">
        <v>42</v>
      </c>
      <c r="I1674" s="56">
        <v>2897</v>
      </c>
      <c r="J1674" s="56">
        <v>11</v>
      </c>
      <c r="K1674" s="56">
        <v>0</v>
      </c>
      <c r="L1674" s="71">
        <v>52</v>
      </c>
      <c r="M1674" s="56" t="s">
        <v>90</v>
      </c>
      <c r="N1674" s="46">
        <f>((J1674*400)+(K1674*100))+L1674</f>
        <v>4452</v>
      </c>
      <c r="O1674" s="46">
        <v>2650</v>
      </c>
      <c r="P1674" s="46">
        <f>N1674*O1674</f>
        <v>11797800</v>
      </c>
      <c r="Q1674" s="56"/>
      <c r="R1674" s="58"/>
      <c r="S1674" s="59"/>
      <c r="T1674" s="58"/>
      <c r="U1674" s="58"/>
      <c r="V1674" s="60"/>
      <c r="W1674" s="56"/>
      <c r="X1674" s="56"/>
      <c r="Y1674" s="56"/>
      <c r="Z1674" s="46"/>
      <c r="AA1674" s="66"/>
      <c r="AB1674" s="46"/>
      <c r="AC1674" s="46"/>
      <c r="AD1674" s="61"/>
      <c r="AE1674" s="61"/>
      <c r="AF1674" s="46"/>
      <c r="AG1674" s="46">
        <f>IF(AND(AF1674="",P1674=""),0,IF((AF1674=""),P1674,IF((P1674=""),AF1674,AF1674+P1674)))</f>
        <v>11797800</v>
      </c>
      <c r="AH1674" s="46">
        <f>IF( (AA1674=""),AG1674*1,AG1674*(AA1674/100) )</f>
        <v>11797800</v>
      </c>
      <c r="AI1674" s="46">
        <v>0</v>
      </c>
      <c r="AJ1674" s="46">
        <f>IF((AI1674-AH1674) &gt; 1,0,IF((AI1674-AH1674)&lt;0,AH1674-AI1674,AI1674-AH1674))</f>
        <v>11797800</v>
      </c>
      <c r="AK1674" s="46">
        <v>0.01</v>
      </c>
      <c r="AL1674" s="46">
        <f>AJ1674*(AK1674/100)</f>
        <v>1179.78</v>
      </c>
    </row>
    <row r="1675" spans="1:38" x14ac:dyDescent="0.45">
      <c r="A1675" s="16"/>
      <c r="B1675" s="21"/>
      <c r="C1675" s="16"/>
      <c r="D1675" s="16"/>
      <c r="E1675" s="56">
        <v>943</v>
      </c>
      <c r="F1675" s="56">
        <v>4070</v>
      </c>
      <c r="G1675" s="57" t="s">
        <v>2611</v>
      </c>
      <c r="H1675" s="56" t="s">
        <v>42</v>
      </c>
      <c r="I1675" s="56">
        <v>2900</v>
      </c>
      <c r="J1675" s="56">
        <v>1</v>
      </c>
      <c r="K1675" s="56">
        <v>0</v>
      </c>
      <c r="L1675" s="71">
        <v>83</v>
      </c>
      <c r="M1675" s="56" t="s">
        <v>43</v>
      </c>
      <c r="N1675" s="46">
        <f>((J1675*400)+(K1675*100))+L1675</f>
        <v>483</v>
      </c>
      <c r="O1675" s="46">
        <v>2650</v>
      </c>
      <c r="P1675" s="46">
        <f>N1675*O1675</f>
        <v>1279950</v>
      </c>
      <c r="Q1675" s="56"/>
      <c r="R1675" s="58"/>
      <c r="S1675" s="59"/>
      <c r="T1675" s="58"/>
      <c r="U1675" s="58"/>
      <c r="V1675" s="60"/>
      <c r="W1675" s="56"/>
      <c r="X1675" s="56"/>
      <c r="Y1675" s="56"/>
      <c r="Z1675" s="46"/>
      <c r="AA1675" s="66"/>
      <c r="AB1675" s="46"/>
      <c r="AC1675" s="46"/>
      <c r="AD1675" s="61"/>
      <c r="AE1675" s="61"/>
      <c r="AF1675" s="46"/>
      <c r="AG1675" s="46">
        <f>IF(AND(AF1675="",P1675=""),0,IF((AF1675=""),P1675,IF((P1675=""),AF1675,AF1675+P1675)))</f>
        <v>1279950</v>
      </c>
      <c r="AH1675" s="46">
        <f>IF( (AA1675=""),AG1675*1,AG1675*(AA1675/100) )</f>
        <v>1279950</v>
      </c>
      <c r="AI1675" s="46">
        <v>0</v>
      </c>
      <c r="AJ1675" s="46">
        <f>IF((AI1675-AH1675) &gt; 1,0,IF((AI1675-AH1675)&lt;0,AH1675-AI1675,AI1675-AH1675))</f>
        <v>1279950</v>
      </c>
      <c r="AK1675" s="46">
        <v>0.3</v>
      </c>
      <c r="AL1675" s="46">
        <f>AJ1675*(AK1675/100)</f>
        <v>3839.85</v>
      </c>
    </row>
    <row r="1676" spans="1:38" x14ac:dyDescent="0.45">
      <c r="A1676" s="16"/>
      <c r="B1676" s="21"/>
      <c r="C1676" s="16"/>
      <c r="D1676" s="16"/>
      <c r="E1676" s="56">
        <v>944</v>
      </c>
      <c r="F1676" s="56">
        <v>6453</v>
      </c>
      <c r="G1676" s="57"/>
      <c r="H1676" s="56" t="s">
        <v>42</v>
      </c>
      <c r="I1676" s="56">
        <v>2900</v>
      </c>
      <c r="J1676" s="56">
        <v>1</v>
      </c>
      <c r="K1676" s="56">
        <v>0</v>
      </c>
      <c r="L1676" s="71">
        <v>83</v>
      </c>
      <c r="M1676" s="56" t="s">
        <v>90</v>
      </c>
      <c r="N1676" s="46">
        <f>((J1676*400)+(K1676*100))+L1676</f>
        <v>483</v>
      </c>
      <c r="O1676" s="46">
        <v>2650</v>
      </c>
      <c r="P1676" s="46">
        <f>N1676*O1676</f>
        <v>1279950</v>
      </c>
      <c r="Q1676" s="56"/>
      <c r="R1676" s="58"/>
      <c r="S1676" s="59"/>
      <c r="T1676" s="58"/>
      <c r="U1676" s="58"/>
      <c r="V1676" s="60"/>
      <c r="W1676" s="56"/>
      <c r="X1676" s="56"/>
      <c r="Y1676" s="56"/>
      <c r="Z1676" s="46"/>
      <c r="AA1676" s="66"/>
      <c r="AB1676" s="46"/>
      <c r="AC1676" s="46"/>
      <c r="AD1676" s="61"/>
      <c r="AE1676" s="61"/>
      <c r="AF1676" s="46"/>
      <c r="AG1676" s="46">
        <f>IF(AND(AF1676="",P1676=""),0,IF((AF1676=""),P1676,IF((P1676=""),AF1676,AF1676+P1676)))</f>
        <v>1279950</v>
      </c>
      <c r="AH1676" s="46">
        <f>IF( (AA1676=""),AG1676*1,AG1676*(AA1676/100) )</f>
        <v>1279950</v>
      </c>
      <c r="AI1676" s="46">
        <v>0</v>
      </c>
      <c r="AJ1676" s="46">
        <f>IF((AI1676-AH1676) &gt; 1,0,IF((AI1676-AH1676)&lt;0,AH1676-AI1676,AI1676-AH1676))</f>
        <v>1279950</v>
      </c>
      <c r="AK1676" s="46">
        <v>0.01</v>
      </c>
      <c r="AL1676" s="46">
        <f>AJ1676*(AK1676/100)</f>
        <v>127.995</v>
      </c>
    </row>
    <row r="1677" spans="1:38" x14ac:dyDescent="0.45">
      <c r="A1677" s="16"/>
      <c r="B1677" s="21"/>
      <c r="C1677" s="16"/>
      <c r="D1677" s="16"/>
      <c r="E1677" s="56"/>
      <c r="F1677" s="56"/>
      <c r="G1677" s="57"/>
      <c r="H1677" s="56"/>
      <c r="I1677" s="56"/>
      <c r="J1677" s="56"/>
      <c r="K1677" s="56"/>
      <c r="L1677" s="71"/>
      <c r="M1677" s="56"/>
      <c r="N1677" s="46"/>
      <c r="O1677" s="46" t="s">
        <v>54</v>
      </c>
      <c r="P1677" s="46">
        <f>SUM(P1673:P1676)</f>
        <v>14524650</v>
      </c>
      <c r="Q1677" s="56"/>
      <c r="R1677" s="58"/>
      <c r="S1677" s="59"/>
      <c r="T1677" s="58"/>
      <c r="U1677" s="58"/>
      <c r="V1677" s="60"/>
      <c r="W1677" s="56"/>
      <c r="X1677" s="56"/>
      <c r="Y1677" s="56"/>
      <c r="Z1677" s="46"/>
      <c r="AA1677" s="66"/>
      <c r="AB1677" s="46"/>
      <c r="AC1677" s="46"/>
      <c r="AD1677" s="61"/>
      <c r="AE1677" s="61"/>
      <c r="AF1677" s="46"/>
      <c r="AG1677" s="46"/>
      <c r="AH1677" s="46">
        <f>SUM(AH1673:AH1676)</f>
        <v>14524650</v>
      </c>
      <c r="AI1677" s="46"/>
      <c r="AJ1677" s="46">
        <f>SUM(AJ1673:AJ1676)</f>
        <v>14357700</v>
      </c>
      <c r="AK1677" s="46"/>
      <c r="AL1677" s="46">
        <f>SUM(AL1673:AL1676)</f>
        <v>5147.625</v>
      </c>
    </row>
    <row r="1678" spans="1:38" x14ac:dyDescent="0.45">
      <c r="A1678" s="16" t="s">
        <v>2612</v>
      </c>
      <c r="B1678" s="21">
        <v>1869900026412</v>
      </c>
      <c r="C1678" s="16" t="s">
        <v>2613</v>
      </c>
      <c r="D1678" s="16" t="s">
        <v>2614</v>
      </c>
      <c r="E1678" s="56">
        <v>945</v>
      </c>
      <c r="F1678" s="56">
        <v>8979</v>
      </c>
      <c r="G1678" s="57" t="s">
        <v>2615</v>
      </c>
      <c r="H1678" s="56" t="s">
        <v>42</v>
      </c>
      <c r="I1678" s="56">
        <v>9044</v>
      </c>
      <c r="J1678" s="56"/>
      <c r="K1678" s="56"/>
      <c r="L1678" s="71"/>
      <c r="M1678" s="56"/>
      <c r="N1678" s="46"/>
      <c r="O1678" s="46"/>
      <c r="P1678" s="46"/>
      <c r="Q1678" s="56"/>
      <c r="R1678" s="58"/>
      <c r="S1678" s="59"/>
      <c r="T1678" s="58"/>
      <c r="U1678" s="58"/>
      <c r="V1678" s="60"/>
      <c r="W1678" s="56"/>
      <c r="X1678" s="56"/>
      <c r="Y1678" s="56"/>
      <c r="Z1678" s="46"/>
      <c r="AA1678" s="66"/>
      <c r="AB1678" s="46"/>
      <c r="AC1678" s="46"/>
      <c r="AD1678" s="61"/>
      <c r="AE1678" s="61"/>
      <c r="AF1678" s="46"/>
      <c r="AG1678" s="46"/>
      <c r="AH1678" s="46"/>
      <c r="AI1678" s="46"/>
      <c r="AJ1678" s="46"/>
      <c r="AK1678" s="46"/>
      <c r="AL1678" s="46"/>
    </row>
    <row r="1679" spans="1:38" x14ac:dyDescent="0.45">
      <c r="A1679" s="16"/>
      <c r="B1679" s="21"/>
      <c r="C1679" s="16"/>
      <c r="D1679" s="16"/>
      <c r="E1679" s="56"/>
      <c r="F1679" s="56"/>
      <c r="G1679" s="57"/>
      <c r="H1679" s="56"/>
      <c r="I1679" s="56"/>
      <c r="J1679" s="56"/>
      <c r="K1679" s="56"/>
      <c r="L1679" s="71"/>
      <c r="M1679" s="56"/>
      <c r="N1679" s="46"/>
      <c r="O1679" s="46" t="s">
        <v>54</v>
      </c>
      <c r="P1679" s="46">
        <f>SUM(P1678:P1678)</f>
        <v>0</v>
      </c>
      <c r="Q1679" s="56"/>
      <c r="R1679" s="58"/>
      <c r="S1679" s="59"/>
      <c r="T1679" s="58"/>
      <c r="U1679" s="58"/>
      <c r="V1679" s="60"/>
      <c r="W1679" s="56"/>
      <c r="X1679" s="56"/>
      <c r="Y1679" s="56"/>
      <c r="Z1679" s="46"/>
      <c r="AA1679" s="66"/>
      <c r="AB1679" s="46"/>
      <c r="AC1679" s="46"/>
      <c r="AD1679" s="61"/>
      <c r="AE1679" s="61"/>
      <c r="AF1679" s="46"/>
      <c r="AG1679" s="46"/>
      <c r="AH1679" s="46">
        <f>SUM(AH1678:AH1678)</f>
        <v>0</v>
      </c>
      <c r="AI1679" s="46"/>
      <c r="AJ1679" s="46">
        <f>SUM(AJ1678:AJ1678)</f>
        <v>0</v>
      </c>
      <c r="AK1679" s="46"/>
      <c r="AL1679" s="46">
        <f>SUM(AL1678:AL1678)</f>
        <v>0</v>
      </c>
    </row>
    <row r="1680" spans="1:38" x14ac:dyDescent="0.45">
      <c r="A1680" s="16" t="s">
        <v>2608</v>
      </c>
      <c r="B1680" s="21">
        <v>3102001975884</v>
      </c>
      <c r="C1680" s="16" t="s">
        <v>2609</v>
      </c>
      <c r="D1680" s="16" t="s">
        <v>2610</v>
      </c>
      <c r="E1680" s="56">
        <v>946</v>
      </c>
      <c r="F1680" s="56">
        <v>6452</v>
      </c>
      <c r="G1680" s="57"/>
      <c r="H1680" s="56" t="s">
        <v>42</v>
      </c>
      <c r="I1680" s="56">
        <v>31277</v>
      </c>
      <c r="J1680" s="56">
        <v>18</v>
      </c>
      <c r="K1680" s="56">
        <v>2</v>
      </c>
      <c r="L1680" s="71">
        <v>52</v>
      </c>
      <c r="M1680" s="56" t="s">
        <v>90</v>
      </c>
      <c r="N1680" s="46">
        <f>((J1680*400)+(K1680*100))+L1680</f>
        <v>7452</v>
      </c>
      <c r="O1680" s="46">
        <v>250</v>
      </c>
      <c r="P1680" s="46">
        <f>N1680*O1680</f>
        <v>1863000</v>
      </c>
      <c r="Q1680" s="56"/>
      <c r="R1680" s="58"/>
      <c r="S1680" s="59"/>
      <c r="T1680" s="58"/>
      <c r="U1680" s="58"/>
      <c r="V1680" s="60"/>
      <c r="W1680" s="56"/>
      <c r="X1680" s="56"/>
      <c r="Y1680" s="56"/>
      <c r="Z1680" s="46"/>
      <c r="AA1680" s="66"/>
      <c r="AB1680" s="46"/>
      <c r="AC1680" s="46"/>
      <c r="AD1680" s="61"/>
      <c r="AE1680" s="61"/>
      <c r="AF1680" s="46"/>
      <c r="AG1680" s="46">
        <f>IF(AND(AF1680="",P1680=""),0,IF((AF1680=""),P1680,IF((P1680=""),AF1680,AF1680+P1680)))</f>
        <v>1863000</v>
      </c>
      <c r="AH1680" s="46">
        <f>IF( (AA1680=""),AG1680*1,AG1680*(AA1680/100) )</f>
        <v>1863000</v>
      </c>
      <c r="AI1680" s="46">
        <v>50000000</v>
      </c>
      <c r="AJ1680" s="46">
        <f>IF((AI1680-AH1680) &gt; 1,0,IF((AI1680-AH1680)&lt;0,AH1680-AI1680,AI1680-AH1680))</f>
        <v>0</v>
      </c>
      <c r="AK1680" s="46">
        <v>0.01</v>
      </c>
      <c r="AL1680" s="46">
        <f>AJ1680*(AK1680/100)</f>
        <v>0</v>
      </c>
    </row>
    <row r="1681" spans="1:38" x14ac:dyDescent="0.45">
      <c r="A1681" s="16"/>
      <c r="B1681" s="21"/>
      <c r="C1681" s="16"/>
      <c r="D1681" s="16"/>
      <c r="E1681" s="56"/>
      <c r="F1681" s="56"/>
      <c r="G1681" s="57"/>
      <c r="H1681" s="56"/>
      <c r="I1681" s="56"/>
      <c r="J1681" s="56"/>
      <c r="K1681" s="56"/>
      <c r="L1681" s="71"/>
      <c r="M1681" s="56"/>
      <c r="N1681" s="46"/>
      <c r="O1681" s="46" t="s">
        <v>54</v>
      </c>
      <c r="P1681" s="46">
        <f>SUM(P1680:P1680)</f>
        <v>1863000</v>
      </c>
      <c r="Q1681" s="56"/>
      <c r="R1681" s="58"/>
      <c r="S1681" s="59"/>
      <c r="T1681" s="58"/>
      <c r="U1681" s="58"/>
      <c r="V1681" s="60"/>
      <c r="W1681" s="56"/>
      <c r="X1681" s="56"/>
      <c r="Y1681" s="56"/>
      <c r="Z1681" s="46"/>
      <c r="AA1681" s="66"/>
      <c r="AB1681" s="46"/>
      <c r="AC1681" s="46"/>
      <c r="AD1681" s="61"/>
      <c r="AE1681" s="61"/>
      <c r="AF1681" s="46"/>
      <c r="AG1681" s="46"/>
      <c r="AH1681" s="46">
        <f>SUM(AH1680:AH1680)</f>
        <v>1863000</v>
      </c>
      <c r="AI1681" s="46"/>
      <c r="AJ1681" s="46">
        <f>SUM(AJ1680:AJ1680)</f>
        <v>0</v>
      </c>
      <c r="AK1681" s="46"/>
      <c r="AL1681" s="46">
        <f>SUM(AL1680:AL1680)</f>
        <v>0</v>
      </c>
    </row>
    <row r="1682" spans="1:38" x14ac:dyDescent="0.45">
      <c r="A1682" s="16" t="s">
        <v>2616</v>
      </c>
      <c r="B1682" s="21">
        <v>1770300101467</v>
      </c>
      <c r="C1682" s="16" t="s">
        <v>2617</v>
      </c>
      <c r="D1682" s="16" t="s">
        <v>2618</v>
      </c>
      <c r="E1682" s="56">
        <v>947</v>
      </c>
      <c r="F1682" s="56">
        <v>8257</v>
      </c>
      <c r="G1682" s="57" t="s">
        <v>2619</v>
      </c>
      <c r="H1682" s="56" t="s">
        <v>42</v>
      </c>
      <c r="I1682" s="56">
        <v>8640</v>
      </c>
      <c r="J1682" s="56"/>
      <c r="K1682" s="56"/>
      <c r="L1682" s="71"/>
      <c r="M1682" s="56"/>
      <c r="N1682" s="46"/>
      <c r="O1682" s="46"/>
      <c r="P1682" s="46"/>
      <c r="Q1682" s="56"/>
      <c r="R1682" s="58"/>
      <c r="S1682" s="59"/>
      <c r="T1682" s="58"/>
      <c r="U1682" s="58"/>
      <c r="V1682" s="60"/>
      <c r="W1682" s="56"/>
      <c r="X1682" s="56"/>
      <c r="Y1682" s="56"/>
      <c r="Z1682" s="46"/>
      <c r="AA1682" s="66"/>
      <c r="AB1682" s="46"/>
      <c r="AC1682" s="46"/>
      <c r="AD1682" s="61"/>
      <c r="AE1682" s="61"/>
      <c r="AF1682" s="46"/>
      <c r="AG1682" s="46"/>
      <c r="AH1682" s="46"/>
      <c r="AI1682" s="46"/>
      <c r="AJ1682" s="46"/>
      <c r="AK1682" s="46"/>
      <c r="AL1682" s="46"/>
    </row>
    <row r="1683" spans="1:38" x14ac:dyDescent="0.45">
      <c r="A1683" s="16"/>
      <c r="B1683" s="21"/>
      <c r="C1683" s="16"/>
      <c r="D1683" s="16"/>
      <c r="E1683" s="56"/>
      <c r="F1683" s="56"/>
      <c r="G1683" s="57"/>
      <c r="H1683" s="56"/>
      <c r="I1683" s="56"/>
      <c r="J1683" s="56"/>
      <c r="K1683" s="56"/>
      <c r="L1683" s="71"/>
      <c r="M1683" s="56"/>
      <c r="N1683" s="46"/>
      <c r="O1683" s="46" t="s">
        <v>54</v>
      </c>
      <c r="P1683" s="46">
        <f>SUM(P1682:P1682)</f>
        <v>0</v>
      </c>
      <c r="Q1683" s="56"/>
      <c r="R1683" s="58"/>
      <c r="S1683" s="59"/>
      <c r="T1683" s="58"/>
      <c r="U1683" s="58"/>
      <c r="V1683" s="60"/>
      <c r="W1683" s="56"/>
      <c r="X1683" s="56"/>
      <c r="Y1683" s="56"/>
      <c r="Z1683" s="46"/>
      <c r="AA1683" s="66"/>
      <c r="AB1683" s="46"/>
      <c r="AC1683" s="46"/>
      <c r="AD1683" s="61"/>
      <c r="AE1683" s="61"/>
      <c r="AF1683" s="46"/>
      <c r="AG1683" s="46"/>
      <c r="AH1683" s="46">
        <f>SUM(AH1682:AH1682)</f>
        <v>0</v>
      </c>
      <c r="AI1683" s="46"/>
      <c r="AJ1683" s="46">
        <f>SUM(AJ1682:AJ1682)</f>
        <v>0</v>
      </c>
      <c r="AK1683" s="46"/>
      <c r="AL1683" s="46">
        <f>SUM(AL1682:AL1682)</f>
        <v>0</v>
      </c>
    </row>
    <row r="1684" spans="1:38" x14ac:dyDescent="0.45">
      <c r="A1684" s="16" t="s">
        <v>2620</v>
      </c>
      <c r="B1684" s="21">
        <v>3710500121450</v>
      </c>
      <c r="C1684" s="16" t="s">
        <v>2621</v>
      </c>
      <c r="D1684" s="16" t="s">
        <v>2622</v>
      </c>
      <c r="E1684" s="56">
        <v>948</v>
      </c>
      <c r="F1684" s="56">
        <v>3355</v>
      </c>
      <c r="G1684" s="57" t="s">
        <v>2623</v>
      </c>
      <c r="H1684" s="56" t="s">
        <v>42</v>
      </c>
      <c r="I1684" s="56">
        <v>15572</v>
      </c>
      <c r="J1684" s="56">
        <v>0</v>
      </c>
      <c r="K1684" s="56">
        <v>0</v>
      </c>
      <c r="L1684" s="71">
        <v>16</v>
      </c>
      <c r="M1684" s="56" t="s">
        <v>43</v>
      </c>
      <c r="N1684" s="46">
        <f>((J1684*400)+(K1684*100))+L1684</f>
        <v>16</v>
      </c>
      <c r="O1684" s="46">
        <v>500</v>
      </c>
      <c r="P1684" s="46">
        <f>N1684*O1684</f>
        <v>8000</v>
      </c>
      <c r="Q1684" s="56"/>
      <c r="R1684" s="58"/>
      <c r="S1684" s="59"/>
      <c r="T1684" s="58"/>
      <c r="U1684" s="58"/>
      <c r="V1684" s="60"/>
      <c r="W1684" s="56"/>
      <c r="X1684" s="56"/>
      <c r="Y1684" s="56"/>
      <c r="Z1684" s="46"/>
      <c r="AA1684" s="66"/>
      <c r="AB1684" s="46"/>
      <c r="AC1684" s="46"/>
      <c r="AD1684" s="61"/>
      <c r="AE1684" s="61"/>
      <c r="AF1684" s="46"/>
      <c r="AG1684" s="46">
        <f>IF(AND(AF1684="",P1684=""),0,IF((AF1684=""),P1684,IF((P1684=""),AF1684,AF1684+P1684)))</f>
        <v>8000</v>
      </c>
      <c r="AH1684" s="46">
        <f>IF( (AA1684=""),AG1684*1,AG1684*(AA1684/100) )</f>
        <v>8000</v>
      </c>
      <c r="AI1684" s="46">
        <v>0</v>
      </c>
      <c r="AJ1684" s="46">
        <f>IF((AI1684-AH1684) &gt; 1,0,IF((AI1684-AH1684)&lt;0,AH1684-AI1684,AI1684-AH1684))</f>
        <v>8000</v>
      </c>
      <c r="AK1684" s="46">
        <v>0.3</v>
      </c>
      <c r="AL1684" s="46">
        <f>AJ1684*(AK1684/100)</f>
        <v>24</v>
      </c>
    </row>
    <row r="1685" spans="1:38" x14ac:dyDescent="0.45">
      <c r="A1685" s="16"/>
      <c r="B1685" s="21"/>
      <c r="C1685" s="16"/>
      <c r="D1685" s="16"/>
      <c r="E1685" s="56">
        <v>949</v>
      </c>
      <c r="F1685" s="56">
        <v>3203</v>
      </c>
      <c r="G1685" s="57" t="s">
        <v>2624</v>
      </c>
      <c r="H1685" s="56" t="s">
        <v>42</v>
      </c>
      <c r="I1685" s="56">
        <v>15573</v>
      </c>
      <c r="J1685" s="56">
        <v>0</v>
      </c>
      <c r="K1685" s="56">
        <v>3</v>
      </c>
      <c r="L1685" s="71">
        <v>71</v>
      </c>
      <c r="M1685" s="56" t="s">
        <v>43</v>
      </c>
      <c r="N1685" s="46">
        <f>((J1685*400)+(K1685*100))+L1685</f>
        <v>371</v>
      </c>
      <c r="O1685" s="46">
        <v>750</v>
      </c>
      <c r="P1685" s="46">
        <f>N1685*O1685</f>
        <v>278250</v>
      </c>
      <c r="Q1685" s="56"/>
      <c r="R1685" s="58"/>
      <c r="S1685" s="59"/>
      <c r="T1685" s="58"/>
      <c r="U1685" s="58"/>
      <c r="V1685" s="60"/>
      <c r="W1685" s="56"/>
      <c r="X1685" s="56"/>
      <c r="Y1685" s="56"/>
      <c r="Z1685" s="46"/>
      <c r="AA1685" s="66"/>
      <c r="AB1685" s="46"/>
      <c r="AC1685" s="46"/>
      <c r="AD1685" s="61"/>
      <c r="AE1685" s="61"/>
      <c r="AF1685" s="46"/>
      <c r="AG1685" s="46">
        <f>IF(AND(AF1685="",P1685=""),0,IF((AF1685=""),P1685,IF((P1685=""),AF1685,AF1685+P1685)))</f>
        <v>278250</v>
      </c>
      <c r="AH1685" s="46">
        <f>IF( (AA1685=""),AG1685*1,AG1685*(AA1685/100) )</f>
        <v>278250</v>
      </c>
      <c r="AI1685" s="46">
        <v>0</v>
      </c>
      <c r="AJ1685" s="46">
        <f>IF((AI1685-AH1685) &gt; 1,0,IF((AI1685-AH1685)&lt;0,AH1685-AI1685,AI1685-AH1685))</f>
        <v>278250</v>
      </c>
      <c r="AK1685" s="46">
        <v>0.3</v>
      </c>
      <c r="AL1685" s="46">
        <f>AJ1685*(AK1685/100)</f>
        <v>834.75</v>
      </c>
    </row>
    <row r="1686" spans="1:38" x14ac:dyDescent="0.45">
      <c r="A1686" s="16"/>
      <c r="B1686" s="21"/>
      <c r="C1686" s="16"/>
      <c r="D1686" s="16"/>
      <c r="E1686" s="56"/>
      <c r="F1686" s="56"/>
      <c r="G1686" s="57"/>
      <c r="H1686" s="56"/>
      <c r="I1686" s="56"/>
      <c r="J1686" s="56"/>
      <c r="K1686" s="56"/>
      <c r="L1686" s="71"/>
      <c r="M1686" s="56"/>
      <c r="N1686" s="46"/>
      <c r="O1686" s="46" t="s">
        <v>54</v>
      </c>
      <c r="P1686" s="46">
        <f>SUM(P1684:P1685)</f>
        <v>286250</v>
      </c>
      <c r="Q1686" s="56"/>
      <c r="R1686" s="58"/>
      <c r="S1686" s="59"/>
      <c r="T1686" s="58"/>
      <c r="U1686" s="58"/>
      <c r="V1686" s="60"/>
      <c r="W1686" s="56"/>
      <c r="X1686" s="56"/>
      <c r="Y1686" s="56"/>
      <c r="Z1686" s="46"/>
      <c r="AA1686" s="66"/>
      <c r="AB1686" s="46"/>
      <c r="AC1686" s="46"/>
      <c r="AD1686" s="61"/>
      <c r="AE1686" s="61"/>
      <c r="AF1686" s="46"/>
      <c r="AG1686" s="46"/>
      <c r="AH1686" s="46">
        <f>SUM(AH1684:AH1685)</f>
        <v>286250</v>
      </c>
      <c r="AI1686" s="46"/>
      <c r="AJ1686" s="46">
        <f>SUM(AJ1684:AJ1685)</f>
        <v>286250</v>
      </c>
      <c r="AK1686" s="46"/>
      <c r="AL1686" s="46">
        <f>SUM(AL1684:AL1685)</f>
        <v>858.75</v>
      </c>
    </row>
    <row r="1687" spans="1:38" x14ac:dyDescent="0.45">
      <c r="A1687" s="16" t="s">
        <v>2625</v>
      </c>
      <c r="B1687" s="21">
        <v>1770400012288</v>
      </c>
      <c r="C1687" s="16" t="s">
        <v>2626</v>
      </c>
      <c r="D1687" s="16" t="s">
        <v>2627</v>
      </c>
      <c r="E1687" s="56">
        <v>950</v>
      </c>
      <c r="F1687" s="56">
        <v>1387</v>
      </c>
      <c r="G1687" s="57" t="s">
        <v>2628</v>
      </c>
      <c r="H1687" s="56" t="s">
        <v>42</v>
      </c>
      <c r="I1687" s="56">
        <v>2483</v>
      </c>
      <c r="J1687" s="56">
        <v>0</v>
      </c>
      <c r="K1687" s="56">
        <v>2</v>
      </c>
      <c r="L1687" s="71">
        <v>50</v>
      </c>
      <c r="M1687" s="56" t="s">
        <v>90</v>
      </c>
      <c r="N1687" s="46">
        <f>((J1687*400)+(K1687*100))+L1687</f>
        <v>250</v>
      </c>
      <c r="O1687" s="46">
        <v>500</v>
      </c>
      <c r="P1687" s="46">
        <f>N1687*O1687</f>
        <v>125000</v>
      </c>
      <c r="Q1687" s="56"/>
      <c r="R1687" s="58"/>
      <c r="S1687" s="59"/>
      <c r="T1687" s="58"/>
      <c r="U1687" s="58"/>
      <c r="V1687" s="60"/>
      <c r="W1687" s="56"/>
      <c r="X1687" s="56"/>
      <c r="Y1687" s="56"/>
      <c r="Z1687" s="46"/>
      <c r="AA1687" s="66"/>
      <c r="AB1687" s="46"/>
      <c r="AC1687" s="46"/>
      <c r="AD1687" s="61"/>
      <c r="AE1687" s="61"/>
      <c r="AF1687" s="46"/>
      <c r="AG1687" s="46">
        <f>IF(AND(AF1687="",P1687=""),0,IF((AF1687=""),P1687,IF((P1687=""),AF1687,AF1687+P1687)))</f>
        <v>125000</v>
      </c>
      <c r="AH1687" s="46">
        <f>IF( (AA1687=""),AG1687*1,AG1687*(AA1687/100) )</f>
        <v>125000</v>
      </c>
      <c r="AI1687" s="46">
        <v>50000000</v>
      </c>
      <c r="AJ1687" s="46">
        <f>IF((AI1687-AH1687) &gt; 1,0,IF((AI1687-AH1687)&lt;0,AH1687-AI1687,AI1687-AH1687))</f>
        <v>0</v>
      </c>
      <c r="AK1687" s="46">
        <v>0.01</v>
      </c>
      <c r="AL1687" s="46">
        <f>AJ1687*(AK1687/100)</f>
        <v>0</v>
      </c>
    </row>
    <row r="1688" spans="1:38" x14ac:dyDescent="0.45">
      <c r="A1688" s="16"/>
      <c r="B1688" s="21"/>
      <c r="C1688" s="16"/>
      <c r="D1688" s="16"/>
      <c r="E1688" s="56">
        <v>951</v>
      </c>
      <c r="F1688" s="56">
        <v>947</v>
      </c>
      <c r="G1688" s="57" t="s">
        <v>2629</v>
      </c>
      <c r="H1688" s="56" t="s">
        <v>42</v>
      </c>
      <c r="I1688" s="56">
        <v>2487</v>
      </c>
      <c r="J1688" s="56">
        <v>0</v>
      </c>
      <c r="K1688" s="56">
        <v>0</v>
      </c>
      <c r="L1688" s="71">
        <v>95</v>
      </c>
      <c r="M1688" s="56" t="s">
        <v>90</v>
      </c>
      <c r="N1688" s="46">
        <f>((J1688*400)+(K1688*100))+L1688</f>
        <v>95</v>
      </c>
      <c r="O1688" s="46">
        <v>500</v>
      </c>
      <c r="P1688" s="46">
        <f>N1688*O1688</f>
        <v>47500</v>
      </c>
      <c r="Q1688" s="56"/>
      <c r="R1688" s="58"/>
      <c r="S1688" s="59"/>
      <c r="T1688" s="58"/>
      <c r="U1688" s="58"/>
      <c r="V1688" s="60"/>
      <c r="W1688" s="56"/>
      <c r="X1688" s="56"/>
      <c r="Y1688" s="56"/>
      <c r="Z1688" s="46"/>
      <c r="AA1688" s="66"/>
      <c r="AB1688" s="46"/>
      <c r="AC1688" s="46"/>
      <c r="AD1688" s="61"/>
      <c r="AE1688" s="61"/>
      <c r="AF1688" s="46"/>
      <c r="AG1688" s="46">
        <f>IF(AND(AF1688="",P1688=""),0,IF((AF1688=""),P1688,IF((P1688=""),AF1688,AF1688+P1688)))</f>
        <v>47500</v>
      </c>
      <c r="AH1688" s="46">
        <f>IF( (AA1688=""),AG1688*1,AG1688*(AA1688/100) )</f>
        <v>47500</v>
      </c>
      <c r="AI1688" s="46">
        <v>0</v>
      </c>
      <c r="AJ1688" s="46">
        <f>IF((AI1688-AH1688) &gt; 1,0,IF((AI1688-AH1688)&lt;0,AH1688-AI1688,AI1688-AH1688))</f>
        <v>47500</v>
      </c>
      <c r="AK1688" s="46">
        <v>0.01</v>
      </c>
      <c r="AL1688" s="46">
        <f>AJ1688*(AK1688/100)</f>
        <v>4.75</v>
      </c>
    </row>
    <row r="1689" spans="1:38" x14ac:dyDescent="0.45">
      <c r="A1689" s="16"/>
      <c r="B1689" s="21"/>
      <c r="C1689" s="16"/>
      <c r="D1689" s="16"/>
      <c r="E1689" s="56">
        <v>952</v>
      </c>
      <c r="F1689" s="56">
        <v>943</v>
      </c>
      <c r="G1689" s="57" t="s">
        <v>2630</v>
      </c>
      <c r="H1689" s="56" t="s">
        <v>42</v>
      </c>
      <c r="I1689" s="56">
        <v>2488</v>
      </c>
      <c r="J1689" s="56">
        <v>0</v>
      </c>
      <c r="K1689" s="56">
        <v>2</v>
      </c>
      <c r="L1689" s="71">
        <v>30</v>
      </c>
      <c r="M1689" s="56" t="s">
        <v>90</v>
      </c>
      <c r="N1689" s="46">
        <f>((J1689*400)+(K1689*100))+L1689</f>
        <v>230</v>
      </c>
      <c r="O1689" s="46">
        <v>500</v>
      </c>
      <c r="P1689" s="46">
        <f>N1689*O1689</f>
        <v>115000</v>
      </c>
      <c r="Q1689" s="56"/>
      <c r="R1689" s="58"/>
      <c r="S1689" s="59"/>
      <c r="T1689" s="58"/>
      <c r="U1689" s="58"/>
      <c r="V1689" s="60"/>
      <c r="W1689" s="56"/>
      <c r="X1689" s="56"/>
      <c r="Y1689" s="56"/>
      <c r="Z1689" s="46"/>
      <c r="AA1689" s="66"/>
      <c r="AB1689" s="46"/>
      <c r="AC1689" s="46"/>
      <c r="AD1689" s="61"/>
      <c r="AE1689" s="61"/>
      <c r="AF1689" s="46"/>
      <c r="AG1689" s="46">
        <f>IF(AND(AF1689="",P1689=""),0,IF((AF1689=""),P1689,IF((P1689=""),AF1689,AF1689+P1689)))</f>
        <v>115000</v>
      </c>
      <c r="AH1689" s="46">
        <f>IF( (AA1689=""),AG1689*1,AG1689*(AA1689/100) )</f>
        <v>115000</v>
      </c>
      <c r="AI1689" s="46">
        <v>0</v>
      </c>
      <c r="AJ1689" s="46">
        <f>IF((AI1689-AH1689) &gt; 1,0,IF((AI1689-AH1689)&lt;0,AH1689-AI1689,AI1689-AH1689))</f>
        <v>115000</v>
      </c>
      <c r="AK1689" s="46">
        <v>0.01</v>
      </c>
      <c r="AL1689" s="46">
        <f>AJ1689*(AK1689/100)</f>
        <v>11.5</v>
      </c>
    </row>
    <row r="1690" spans="1:38" x14ac:dyDescent="0.45">
      <c r="A1690" s="16"/>
      <c r="B1690" s="21"/>
      <c r="C1690" s="16"/>
      <c r="D1690" s="16"/>
      <c r="E1690" s="56">
        <v>953</v>
      </c>
      <c r="F1690" s="56">
        <v>3960</v>
      </c>
      <c r="G1690" s="57" t="s">
        <v>2631</v>
      </c>
      <c r="H1690" s="56" t="s">
        <v>42</v>
      </c>
      <c r="I1690" s="56">
        <v>31907</v>
      </c>
      <c r="J1690" s="56">
        <v>1</v>
      </c>
      <c r="K1690" s="56">
        <v>0</v>
      </c>
      <c r="L1690" s="71">
        <v>0</v>
      </c>
      <c r="M1690" s="56" t="s">
        <v>90</v>
      </c>
      <c r="N1690" s="46">
        <f>((J1690*400)+(K1690*100))+L1690</f>
        <v>400</v>
      </c>
      <c r="O1690" s="46">
        <v>440</v>
      </c>
      <c r="P1690" s="46">
        <f>N1690*O1690</f>
        <v>176000</v>
      </c>
      <c r="Q1690" s="56"/>
      <c r="R1690" s="58"/>
      <c r="S1690" s="59"/>
      <c r="T1690" s="58"/>
      <c r="U1690" s="58"/>
      <c r="V1690" s="60"/>
      <c r="W1690" s="56"/>
      <c r="X1690" s="56"/>
      <c r="Y1690" s="56"/>
      <c r="Z1690" s="46"/>
      <c r="AA1690" s="66"/>
      <c r="AB1690" s="46"/>
      <c r="AC1690" s="46"/>
      <c r="AD1690" s="61"/>
      <c r="AE1690" s="61"/>
      <c r="AF1690" s="46"/>
      <c r="AG1690" s="46">
        <f>IF(AND(AF1690="",P1690=""),0,IF((AF1690=""),P1690,IF((P1690=""),AF1690,AF1690+P1690)))</f>
        <v>176000</v>
      </c>
      <c r="AH1690" s="46">
        <f>IF( (AA1690=""),AG1690*1,AG1690*(AA1690/100) )</f>
        <v>176000</v>
      </c>
      <c r="AI1690" s="46">
        <v>0</v>
      </c>
      <c r="AJ1690" s="46">
        <f>IF((AI1690-AH1690) &gt; 1,0,IF((AI1690-AH1690)&lt;0,AH1690-AI1690,AI1690-AH1690))</f>
        <v>176000</v>
      </c>
      <c r="AK1690" s="46">
        <v>0.01</v>
      </c>
      <c r="AL1690" s="46">
        <f>AJ1690*(AK1690/100)</f>
        <v>17.600000000000001</v>
      </c>
    </row>
    <row r="1691" spans="1:38" x14ac:dyDescent="0.45">
      <c r="A1691" s="16"/>
      <c r="B1691" s="21"/>
      <c r="C1691" s="16"/>
      <c r="D1691" s="16"/>
      <c r="E1691" s="56"/>
      <c r="F1691" s="56"/>
      <c r="G1691" s="57"/>
      <c r="H1691" s="56"/>
      <c r="I1691" s="56"/>
      <c r="J1691" s="56"/>
      <c r="K1691" s="56"/>
      <c r="L1691" s="71"/>
      <c r="M1691" s="56"/>
      <c r="N1691" s="46"/>
      <c r="O1691" s="46" t="s">
        <v>54</v>
      </c>
      <c r="P1691" s="46">
        <f>SUM(P1687:P1690)</f>
        <v>463500</v>
      </c>
      <c r="Q1691" s="56"/>
      <c r="R1691" s="58"/>
      <c r="S1691" s="59"/>
      <c r="T1691" s="58"/>
      <c r="U1691" s="58"/>
      <c r="V1691" s="60"/>
      <c r="W1691" s="56"/>
      <c r="X1691" s="56"/>
      <c r="Y1691" s="56"/>
      <c r="Z1691" s="46"/>
      <c r="AA1691" s="66"/>
      <c r="AB1691" s="46"/>
      <c r="AC1691" s="46"/>
      <c r="AD1691" s="61"/>
      <c r="AE1691" s="61"/>
      <c r="AF1691" s="46"/>
      <c r="AG1691" s="46"/>
      <c r="AH1691" s="46">
        <f>SUM(AH1687:AH1690)</f>
        <v>463500</v>
      </c>
      <c r="AI1691" s="46"/>
      <c r="AJ1691" s="46">
        <f>SUM(AJ1687:AJ1690)</f>
        <v>338500</v>
      </c>
      <c r="AK1691" s="46"/>
      <c r="AL1691" s="46">
        <f>SUM(AL1687:AL1690)</f>
        <v>33.85</v>
      </c>
    </row>
    <row r="1692" spans="1:38" x14ac:dyDescent="0.45">
      <c r="A1692" s="16" t="s">
        <v>2632</v>
      </c>
      <c r="B1692" s="21">
        <v>3101300330141</v>
      </c>
      <c r="C1692" s="16" t="s">
        <v>2633</v>
      </c>
      <c r="D1692" s="16" t="s">
        <v>2634</v>
      </c>
      <c r="E1692" s="56">
        <v>954</v>
      </c>
      <c r="F1692" s="56">
        <v>934</v>
      </c>
      <c r="G1692" s="57" t="s">
        <v>2635</v>
      </c>
      <c r="H1692" s="56" t="s">
        <v>42</v>
      </c>
      <c r="I1692" s="56">
        <v>2552</v>
      </c>
      <c r="J1692" s="56">
        <v>5</v>
      </c>
      <c r="K1692" s="56">
        <v>0</v>
      </c>
      <c r="L1692" s="71">
        <v>24</v>
      </c>
      <c r="M1692" s="56" t="s">
        <v>90</v>
      </c>
      <c r="N1692" s="46">
        <f t="shared" ref="N1692:N1698" si="18">((J1692*400)+(K1692*100))+L1692</f>
        <v>2024</v>
      </c>
      <c r="O1692" s="46">
        <v>330</v>
      </c>
      <c r="P1692" s="46">
        <f t="shared" ref="P1692:P1698" si="19">N1692*O1692</f>
        <v>667920</v>
      </c>
      <c r="Q1692" s="56"/>
      <c r="R1692" s="58"/>
      <c r="S1692" s="59"/>
      <c r="T1692" s="58"/>
      <c r="U1692" s="58"/>
      <c r="V1692" s="60"/>
      <c r="W1692" s="56"/>
      <c r="X1692" s="56"/>
      <c r="Y1692" s="56"/>
      <c r="Z1692" s="46"/>
      <c r="AA1692" s="66"/>
      <c r="AB1692" s="46"/>
      <c r="AC1692" s="46"/>
      <c r="AD1692" s="61"/>
      <c r="AE1692" s="61"/>
      <c r="AF1692" s="46"/>
      <c r="AG1692" s="46">
        <f t="shared" ref="AG1692:AG1698" si="20">IF(AND(AF1692="",P1692=""),0,IF((AF1692=""),P1692,IF((P1692=""),AF1692,AF1692+P1692)))</f>
        <v>667920</v>
      </c>
      <c r="AH1692" s="46">
        <f t="shared" ref="AH1692:AH1698" si="21">IF( (AA1692=""),AG1692*1,AG1692*(AA1692/100) )</f>
        <v>667920</v>
      </c>
      <c r="AI1692" s="46">
        <v>50000000</v>
      </c>
      <c r="AJ1692" s="46">
        <f t="shared" ref="AJ1692:AJ1698" si="22">IF((AI1692-AH1692) &gt; 1,0,IF((AI1692-AH1692)&lt;0,AH1692-AI1692,AI1692-AH1692))</f>
        <v>0</v>
      </c>
      <c r="AK1692" s="46">
        <v>0.01</v>
      </c>
      <c r="AL1692" s="46">
        <f t="shared" ref="AL1692:AL1698" si="23">AJ1692*(AK1692/100)</f>
        <v>0</v>
      </c>
    </row>
    <row r="1693" spans="1:38" x14ac:dyDescent="0.45">
      <c r="A1693" s="16"/>
      <c r="B1693" s="21"/>
      <c r="C1693" s="16"/>
      <c r="D1693" s="16"/>
      <c r="E1693" s="56">
        <v>955</v>
      </c>
      <c r="F1693" s="56">
        <v>935</v>
      </c>
      <c r="G1693" s="57" t="s">
        <v>2636</v>
      </c>
      <c r="H1693" s="56" t="s">
        <v>42</v>
      </c>
      <c r="I1693" s="56">
        <v>5064</v>
      </c>
      <c r="J1693" s="56">
        <v>6</v>
      </c>
      <c r="K1693" s="56">
        <v>1</v>
      </c>
      <c r="L1693" s="71">
        <v>63</v>
      </c>
      <c r="M1693" s="56" t="s">
        <v>43</v>
      </c>
      <c r="N1693" s="46">
        <f t="shared" si="18"/>
        <v>2563</v>
      </c>
      <c r="O1693" s="46">
        <v>440</v>
      </c>
      <c r="P1693" s="46">
        <f t="shared" si="19"/>
        <v>1127720</v>
      </c>
      <c r="Q1693" s="56"/>
      <c r="R1693" s="58"/>
      <c r="S1693" s="59"/>
      <c r="T1693" s="58"/>
      <c r="U1693" s="58"/>
      <c r="V1693" s="60"/>
      <c r="W1693" s="56"/>
      <c r="X1693" s="56"/>
      <c r="Y1693" s="56"/>
      <c r="Z1693" s="46"/>
      <c r="AA1693" s="66"/>
      <c r="AB1693" s="46"/>
      <c r="AC1693" s="46"/>
      <c r="AD1693" s="61"/>
      <c r="AE1693" s="61"/>
      <c r="AF1693" s="46"/>
      <c r="AG1693" s="46">
        <f t="shared" si="20"/>
        <v>1127720</v>
      </c>
      <c r="AH1693" s="46">
        <f t="shared" si="21"/>
        <v>1127720</v>
      </c>
      <c r="AI1693" s="46">
        <v>0</v>
      </c>
      <c r="AJ1693" s="46">
        <f t="shared" si="22"/>
        <v>1127720</v>
      </c>
      <c r="AK1693" s="46">
        <v>0.3</v>
      </c>
      <c r="AL1693" s="46">
        <f t="shared" si="23"/>
        <v>3383.16</v>
      </c>
    </row>
    <row r="1694" spans="1:38" x14ac:dyDescent="0.45">
      <c r="A1694" s="16"/>
      <c r="B1694" s="21"/>
      <c r="C1694" s="16"/>
      <c r="D1694" s="16"/>
      <c r="E1694" s="56">
        <v>956</v>
      </c>
      <c r="F1694" s="56">
        <v>2376</v>
      </c>
      <c r="G1694" s="57" t="s">
        <v>2637</v>
      </c>
      <c r="H1694" s="56" t="s">
        <v>42</v>
      </c>
      <c r="I1694" s="56">
        <v>16847</v>
      </c>
      <c r="J1694" s="56">
        <v>16</v>
      </c>
      <c r="K1694" s="56">
        <v>0</v>
      </c>
      <c r="L1694" s="71">
        <v>38</v>
      </c>
      <c r="M1694" s="56" t="s">
        <v>43</v>
      </c>
      <c r="N1694" s="46">
        <f t="shared" si="18"/>
        <v>6438</v>
      </c>
      <c r="O1694" s="46">
        <v>250</v>
      </c>
      <c r="P1694" s="46">
        <f t="shared" si="19"/>
        <v>1609500</v>
      </c>
      <c r="Q1694" s="56"/>
      <c r="R1694" s="58"/>
      <c r="S1694" s="59"/>
      <c r="T1694" s="58"/>
      <c r="U1694" s="58"/>
      <c r="V1694" s="60"/>
      <c r="W1694" s="56"/>
      <c r="X1694" s="56"/>
      <c r="Y1694" s="56"/>
      <c r="Z1694" s="46"/>
      <c r="AA1694" s="66"/>
      <c r="AB1694" s="46"/>
      <c r="AC1694" s="46"/>
      <c r="AD1694" s="61"/>
      <c r="AE1694" s="61"/>
      <c r="AF1694" s="46"/>
      <c r="AG1694" s="46">
        <f t="shared" si="20"/>
        <v>1609500</v>
      </c>
      <c r="AH1694" s="46">
        <f t="shared" si="21"/>
        <v>1609500</v>
      </c>
      <c r="AI1694" s="46">
        <v>0</v>
      </c>
      <c r="AJ1694" s="46">
        <f t="shared" si="22"/>
        <v>1609500</v>
      </c>
      <c r="AK1694" s="46">
        <v>0.3</v>
      </c>
      <c r="AL1694" s="46">
        <f t="shared" si="23"/>
        <v>4828.5</v>
      </c>
    </row>
    <row r="1695" spans="1:38" x14ac:dyDescent="0.45">
      <c r="A1695" s="16"/>
      <c r="B1695" s="21"/>
      <c r="C1695" s="16"/>
      <c r="D1695" s="16"/>
      <c r="E1695" s="56">
        <v>957</v>
      </c>
      <c r="F1695" s="56">
        <v>453</v>
      </c>
      <c r="G1695" s="57" t="s">
        <v>2638</v>
      </c>
      <c r="H1695" s="56" t="s">
        <v>42</v>
      </c>
      <c r="I1695" s="56">
        <v>16872</v>
      </c>
      <c r="J1695" s="56">
        <v>8</v>
      </c>
      <c r="K1695" s="56">
        <v>3</v>
      </c>
      <c r="L1695" s="71">
        <v>71</v>
      </c>
      <c r="M1695" s="56" t="s">
        <v>43</v>
      </c>
      <c r="N1695" s="46">
        <f t="shared" si="18"/>
        <v>3571</v>
      </c>
      <c r="O1695" s="46">
        <v>5000</v>
      </c>
      <c r="P1695" s="46">
        <f t="shared" si="19"/>
        <v>17855000</v>
      </c>
      <c r="Q1695" s="56"/>
      <c r="R1695" s="58"/>
      <c r="S1695" s="59"/>
      <c r="T1695" s="58"/>
      <c r="U1695" s="58"/>
      <c r="V1695" s="60"/>
      <c r="W1695" s="56"/>
      <c r="X1695" s="56"/>
      <c r="Y1695" s="56"/>
      <c r="Z1695" s="46"/>
      <c r="AA1695" s="66"/>
      <c r="AB1695" s="46"/>
      <c r="AC1695" s="46"/>
      <c r="AD1695" s="61"/>
      <c r="AE1695" s="61"/>
      <c r="AF1695" s="46"/>
      <c r="AG1695" s="46">
        <f t="shared" si="20"/>
        <v>17855000</v>
      </c>
      <c r="AH1695" s="46">
        <f t="shared" si="21"/>
        <v>17855000</v>
      </c>
      <c r="AI1695" s="46">
        <v>0</v>
      </c>
      <c r="AJ1695" s="46">
        <f t="shared" si="22"/>
        <v>17855000</v>
      </c>
      <c r="AK1695" s="46">
        <v>0.3</v>
      </c>
      <c r="AL1695" s="46">
        <f t="shared" si="23"/>
        <v>53565</v>
      </c>
    </row>
    <row r="1696" spans="1:38" x14ac:dyDescent="0.45">
      <c r="A1696" s="16"/>
      <c r="B1696" s="21"/>
      <c r="C1696" s="16"/>
      <c r="D1696" s="16"/>
      <c r="E1696" s="56">
        <v>958</v>
      </c>
      <c r="F1696" s="56">
        <v>2063</v>
      </c>
      <c r="G1696" s="57" t="s">
        <v>2639</v>
      </c>
      <c r="H1696" s="56" t="s">
        <v>42</v>
      </c>
      <c r="I1696" s="56">
        <v>23441</v>
      </c>
      <c r="J1696" s="56">
        <v>2</v>
      </c>
      <c r="K1696" s="56">
        <v>0</v>
      </c>
      <c r="L1696" s="71">
        <v>98</v>
      </c>
      <c r="M1696" s="56" t="s">
        <v>90</v>
      </c>
      <c r="N1696" s="46">
        <f t="shared" si="18"/>
        <v>898</v>
      </c>
      <c r="O1696" s="46">
        <v>250</v>
      </c>
      <c r="P1696" s="46">
        <f t="shared" si="19"/>
        <v>224500</v>
      </c>
      <c r="Q1696" s="56"/>
      <c r="R1696" s="58"/>
      <c r="S1696" s="59"/>
      <c r="T1696" s="58"/>
      <c r="U1696" s="58"/>
      <c r="V1696" s="60"/>
      <c r="W1696" s="56"/>
      <c r="X1696" s="56"/>
      <c r="Y1696" s="56"/>
      <c r="Z1696" s="46"/>
      <c r="AA1696" s="66"/>
      <c r="AB1696" s="46"/>
      <c r="AC1696" s="46"/>
      <c r="AD1696" s="61"/>
      <c r="AE1696" s="61"/>
      <c r="AF1696" s="46"/>
      <c r="AG1696" s="46">
        <f t="shared" si="20"/>
        <v>224500</v>
      </c>
      <c r="AH1696" s="46">
        <f t="shared" si="21"/>
        <v>224500</v>
      </c>
      <c r="AI1696" s="46">
        <v>0</v>
      </c>
      <c r="AJ1696" s="46">
        <f t="shared" si="22"/>
        <v>224500</v>
      </c>
      <c r="AK1696" s="46">
        <v>0.01</v>
      </c>
      <c r="AL1696" s="46">
        <f t="shared" si="23"/>
        <v>22.450000000000003</v>
      </c>
    </row>
    <row r="1697" spans="1:38" x14ac:dyDescent="0.45">
      <c r="A1697" s="16"/>
      <c r="B1697" s="21"/>
      <c r="C1697" s="16"/>
      <c r="D1697" s="16"/>
      <c r="E1697" s="56">
        <v>959</v>
      </c>
      <c r="F1697" s="56">
        <v>2060</v>
      </c>
      <c r="G1697" s="57" t="s">
        <v>2640</v>
      </c>
      <c r="H1697" s="56" t="s">
        <v>42</v>
      </c>
      <c r="I1697" s="56">
        <v>23442</v>
      </c>
      <c r="J1697" s="56">
        <v>2</v>
      </c>
      <c r="K1697" s="56">
        <v>0</v>
      </c>
      <c r="L1697" s="71">
        <v>97</v>
      </c>
      <c r="M1697" s="56" t="s">
        <v>90</v>
      </c>
      <c r="N1697" s="46">
        <f t="shared" si="18"/>
        <v>897</v>
      </c>
      <c r="O1697" s="46">
        <v>660</v>
      </c>
      <c r="P1697" s="46">
        <f t="shared" si="19"/>
        <v>592020</v>
      </c>
      <c r="Q1697" s="56"/>
      <c r="R1697" s="58"/>
      <c r="S1697" s="59"/>
      <c r="T1697" s="58"/>
      <c r="U1697" s="58"/>
      <c r="V1697" s="60"/>
      <c r="W1697" s="56"/>
      <c r="X1697" s="56"/>
      <c r="Y1697" s="56"/>
      <c r="Z1697" s="46"/>
      <c r="AA1697" s="66"/>
      <c r="AB1697" s="46"/>
      <c r="AC1697" s="46"/>
      <c r="AD1697" s="61"/>
      <c r="AE1697" s="61"/>
      <c r="AF1697" s="46"/>
      <c r="AG1697" s="46">
        <f t="shared" si="20"/>
        <v>592020</v>
      </c>
      <c r="AH1697" s="46">
        <f t="shared" si="21"/>
        <v>592020</v>
      </c>
      <c r="AI1697" s="46">
        <v>0</v>
      </c>
      <c r="AJ1697" s="46">
        <f t="shared" si="22"/>
        <v>592020</v>
      </c>
      <c r="AK1697" s="46">
        <v>0.01</v>
      </c>
      <c r="AL1697" s="46">
        <f t="shared" si="23"/>
        <v>59.202000000000005</v>
      </c>
    </row>
    <row r="1698" spans="1:38" x14ac:dyDescent="0.45">
      <c r="A1698" s="16"/>
      <c r="B1698" s="21"/>
      <c r="C1698" s="16"/>
      <c r="D1698" s="16"/>
      <c r="E1698" s="56">
        <v>960</v>
      </c>
      <c r="F1698" s="56">
        <v>2064</v>
      </c>
      <c r="G1698" s="57" t="s">
        <v>2641</v>
      </c>
      <c r="H1698" s="56" t="s">
        <v>42</v>
      </c>
      <c r="I1698" s="56">
        <v>29923</v>
      </c>
      <c r="J1698" s="56">
        <v>4</v>
      </c>
      <c r="K1698" s="56">
        <v>3</v>
      </c>
      <c r="L1698" s="71">
        <v>22</v>
      </c>
      <c r="M1698" s="56" t="s">
        <v>90</v>
      </c>
      <c r="N1698" s="46">
        <f t="shared" si="18"/>
        <v>1922</v>
      </c>
      <c r="O1698" s="46">
        <v>250</v>
      </c>
      <c r="P1698" s="46">
        <f t="shared" si="19"/>
        <v>480500</v>
      </c>
      <c r="Q1698" s="56"/>
      <c r="R1698" s="58"/>
      <c r="S1698" s="59"/>
      <c r="T1698" s="58"/>
      <c r="U1698" s="58"/>
      <c r="V1698" s="60"/>
      <c r="W1698" s="56"/>
      <c r="X1698" s="56"/>
      <c r="Y1698" s="56"/>
      <c r="Z1698" s="46"/>
      <c r="AA1698" s="66"/>
      <c r="AB1698" s="46"/>
      <c r="AC1698" s="46"/>
      <c r="AD1698" s="61"/>
      <c r="AE1698" s="61"/>
      <c r="AF1698" s="46"/>
      <c r="AG1698" s="46">
        <f t="shared" si="20"/>
        <v>480500</v>
      </c>
      <c r="AH1698" s="46">
        <f t="shared" si="21"/>
        <v>480500</v>
      </c>
      <c r="AI1698" s="46">
        <v>0</v>
      </c>
      <c r="AJ1698" s="46">
        <f t="shared" si="22"/>
        <v>480500</v>
      </c>
      <c r="AK1698" s="46">
        <v>0.01</v>
      </c>
      <c r="AL1698" s="46">
        <f t="shared" si="23"/>
        <v>48.050000000000004</v>
      </c>
    </row>
    <row r="1699" spans="1:38" x14ac:dyDescent="0.45">
      <c r="A1699" s="16"/>
      <c r="B1699" s="21"/>
      <c r="C1699" s="16"/>
      <c r="D1699" s="16"/>
      <c r="E1699" s="56">
        <v>961</v>
      </c>
      <c r="F1699" s="56">
        <v>6717</v>
      </c>
      <c r="G1699" s="57" t="s">
        <v>2642</v>
      </c>
      <c r="H1699" s="56" t="s">
        <v>42</v>
      </c>
      <c r="I1699" s="56">
        <v>32359</v>
      </c>
      <c r="J1699" s="56"/>
      <c r="K1699" s="56"/>
      <c r="L1699" s="71"/>
      <c r="M1699" s="56"/>
      <c r="N1699" s="46"/>
      <c r="O1699" s="46"/>
      <c r="P1699" s="46"/>
      <c r="Q1699" s="56"/>
      <c r="R1699" s="58"/>
      <c r="S1699" s="59"/>
      <c r="T1699" s="58"/>
      <c r="U1699" s="58"/>
      <c r="V1699" s="60"/>
      <c r="W1699" s="56"/>
      <c r="X1699" s="56"/>
      <c r="Y1699" s="56"/>
      <c r="Z1699" s="46"/>
      <c r="AA1699" s="66"/>
      <c r="AB1699" s="46"/>
      <c r="AC1699" s="46"/>
      <c r="AD1699" s="61"/>
      <c r="AE1699" s="61"/>
      <c r="AF1699" s="46"/>
      <c r="AG1699" s="46"/>
      <c r="AH1699" s="46"/>
      <c r="AI1699" s="46"/>
      <c r="AJ1699" s="46"/>
      <c r="AK1699" s="46"/>
      <c r="AL1699" s="46"/>
    </row>
    <row r="1700" spans="1:38" x14ac:dyDescent="0.45">
      <c r="A1700" s="16"/>
      <c r="B1700" s="21"/>
      <c r="C1700" s="16"/>
      <c r="D1700" s="16"/>
      <c r="E1700" s="56">
        <v>962</v>
      </c>
      <c r="F1700" s="56">
        <v>454</v>
      </c>
      <c r="G1700" s="57" t="s">
        <v>2643</v>
      </c>
      <c r="H1700" s="56" t="s">
        <v>42</v>
      </c>
      <c r="I1700" s="56">
        <v>32360</v>
      </c>
      <c r="J1700" s="56">
        <v>10</v>
      </c>
      <c r="K1700" s="56">
        <v>0</v>
      </c>
      <c r="L1700" s="71">
        <v>39</v>
      </c>
      <c r="M1700" s="56" t="s">
        <v>43</v>
      </c>
      <c r="N1700" s="46">
        <f>((J1700*400)+(K1700*100))+L1700</f>
        <v>4039</v>
      </c>
      <c r="O1700" s="46">
        <v>5000</v>
      </c>
      <c r="P1700" s="46">
        <f>N1700*O1700</f>
        <v>20195000</v>
      </c>
      <c r="Q1700" s="56"/>
      <c r="R1700" s="58"/>
      <c r="S1700" s="59"/>
      <c r="T1700" s="58"/>
      <c r="U1700" s="58"/>
      <c r="V1700" s="60"/>
      <c r="W1700" s="56"/>
      <c r="X1700" s="56"/>
      <c r="Y1700" s="56"/>
      <c r="Z1700" s="46"/>
      <c r="AA1700" s="66"/>
      <c r="AB1700" s="46"/>
      <c r="AC1700" s="46"/>
      <c r="AD1700" s="61"/>
      <c r="AE1700" s="61"/>
      <c r="AF1700" s="46"/>
      <c r="AG1700" s="46">
        <f>IF(AND(AF1700="",P1700=""),0,IF((AF1700=""),P1700,IF((P1700=""),AF1700,AF1700+P1700)))</f>
        <v>20195000</v>
      </c>
      <c r="AH1700" s="46">
        <f>IF( (AA1700=""),AG1700*1,AG1700*(AA1700/100) )</f>
        <v>20195000</v>
      </c>
      <c r="AI1700" s="46">
        <v>0</v>
      </c>
      <c r="AJ1700" s="46">
        <f>IF((AI1700-AH1700) &gt; 1,0,IF((AI1700-AH1700)&lt;0,AH1700-AI1700,AI1700-AH1700))</f>
        <v>20195000</v>
      </c>
      <c r="AK1700" s="46">
        <v>0.3</v>
      </c>
      <c r="AL1700" s="46">
        <f>AJ1700*(AK1700/100)</f>
        <v>60585</v>
      </c>
    </row>
    <row r="1701" spans="1:38" x14ac:dyDescent="0.45">
      <c r="A1701" s="16"/>
      <c r="B1701" s="21"/>
      <c r="C1701" s="16"/>
      <c r="D1701" s="16"/>
      <c r="E1701" s="56">
        <v>963</v>
      </c>
      <c r="F1701" s="56">
        <v>2374</v>
      </c>
      <c r="G1701" s="57" t="s">
        <v>2644</v>
      </c>
      <c r="H1701" s="56" t="s">
        <v>42</v>
      </c>
      <c r="I1701" s="56">
        <v>33180</v>
      </c>
      <c r="J1701" s="56">
        <v>22</v>
      </c>
      <c r="K1701" s="56">
        <v>0</v>
      </c>
      <c r="L1701" s="71">
        <v>23.5</v>
      </c>
      <c r="M1701" s="56" t="s">
        <v>43</v>
      </c>
      <c r="N1701" s="46">
        <f>((J1701*400)+(K1701*100))+L1701</f>
        <v>8823.5</v>
      </c>
      <c r="O1701" s="46">
        <v>4400</v>
      </c>
      <c r="P1701" s="46">
        <f>N1701*O1701</f>
        <v>38823400</v>
      </c>
      <c r="Q1701" s="56"/>
      <c r="R1701" s="58"/>
      <c r="S1701" s="59"/>
      <c r="T1701" s="58"/>
      <c r="U1701" s="58"/>
      <c r="V1701" s="60"/>
      <c r="W1701" s="56"/>
      <c r="X1701" s="56"/>
      <c r="Y1701" s="56"/>
      <c r="Z1701" s="46"/>
      <c r="AA1701" s="66"/>
      <c r="AB1701" s="46"/>
      <c r="AC1701" s="46"/>
      <c r="AD1701" s="61"/>
      <c r="AE1701" s="61"/>
      <c r="AF1701" s="46"/>
      <c r="AG1701" s="46">
        <f>IF(AND(AF1701="",P1701=""),0,IF((AF1701=""),P1701,IF((P1701=""),AF1701,AF1701+P1701)))</f>
        <v>38823400</v>
      </c>
      <c r="AH1701" s="46">
        <f>IF( (AA1701=""),AG1701*1,AG1701*(AA1701/100) )</f>
        <v>38823400</v>
      </c>
      <c r="AI1701" s="46">
        <v>0</v>
      </c>
      <c r="AJ1701" s="46">
        <f>IF((AI1701-AH1701) &gt; 1,0,IF((AI1701-AH1701)&lt;0,AH1701-AI1701,AI1701-AH1701))</f>
        <v>38823400</v>
      </c>
      <c r="AK1701" s="46">
        <v>0.3</v>
      </c>
      <c r="AL1701" s="46">
        <f>AJ1701*(AK1701/100)</f>
        <v>116470.2</v>
      </c>
    </row>
    <row r="1702" spans="1:38" x14ac:dyDescent="0.45">
      <c r="A1702" s="16"/>
      <c r="B1702" s="21"/>
      <c r="C1702" s="16"/>
      <c r="D1702" s="16"/>
      <c r="E1702" s="56"/>
      <c r="F1702" s="56"/>
      <c r="G1702" s="57"/>
      <c r="H1702" s="56"/>
      <c r="I1702" s="56"/>
      <c r="J1702" s="56"/>
      <c r="K1702" s="56"/>
      <c r="L1702" s="71"/>
      <c r="M1702" s="56"/>
      <c r="N1702" s="46"/>
      <c r="O1702" s="46" t="s">
        <v>54</v>
      </c>
      <c r="P1702" s="46">
        <f>SUM(P1692:P1701)</f>
        <v>81575560</v>
      </c>
      <c r="Q1702" s="56"/>
      <c r="R1702" s="58"/>
      <c r="S1702" s="59"/>
      <c r="T1702" s="58"/>
      <c r="U1702" s="58"/>
      <c r="V1702" s="60"/>
      <c r="W1702" s="56"/>
      <c r="X1702" s="56"/>
      <c r="Y1702" s="56"/>
      <c r="Z1702" s="46"/>
      <c r="AA1702" s="66"/>
      <c r="AB1702" s="46"/>
      <c r="AC1702" s="46"/>
      <c r="AD1702" s="61"/>
      <c r="AE1702" s="61"/>
      <c r="AF1702" s="46"/>
      <c r="AG1702" s="46"/>
      <c r="AH1702" s="46">
        <f>SUM(AH1692:AH1701)</f>
        <v>81575560</v>
      </c>
      <c r="AI1702" s="46"/>
      <c r="AJ1702" s="46">
        <f>SUM(AJ1692:AJ1701)</f>
        <v>80907640</v>
      </c>
      <c r="AK1702" s="46"/>
      <c r="AL1702" s="46">
        <f>SUM(AL1692:AL1701)</f>
        <v>238961.56199999998</v>
      </c>
    </row>
    <row r="1703" spans="1:38" x14ac:dyDescent="0.45">
      <c r="A1703" s="16" t="s">
        <v>2645</v>
      </c>
      <c r="B1703" s="21">
        <v>3770400059892</v>
      </c>
      <c r="C1703" s="16" t="s">
        <v>2646</v>
      </c>
      <c r="D1703" s="16" t="s">
        <v>2647</v>
      </c>
      <c r="E1703" s="56">
        <v>964</v>
      </c>
      <c r="F1703" s="56">
        <v>710</v>
      </c>
      <c r="G1703" s="57" t="s">
        <v>2648</v>
      </c>
      <c r="H1703" s="56" t="s">
        <v>42</v>
      </c>
      <c r="I1703" s="56">
        <v>10460</v>
      </c>
      <c r="J1703" s="56">
        <v>1</v>
      </c>
      <c r="K1703" s="56">
        <v>2</v>
      </c>
      <c r="L1703" s="71">
        <v>3</v>
      </c>
      <c r="M1703" s="56" t="s">
        <v>43</v>
      </c>
      <c r="N1703" s="46">
        <f>((J1703*400)+(K1703*100))+L1703</f>
        <v>603</v>
      </c>
      <c r="O1703" s="46">
        <v>750</v>
      </c>
      <c r="P1703" s="46">
        <f>N1703*O1703</f>
        <v>452250</v>
      </c>
      <c r="Q1703" s="56"/>
      <c r="R1703" s="58"/>
      <c r="S1703" s="59"/>
      <c r="T1703" s="58"/>
      <c r="U1703" s="58"/>
      <c r="V1703" s="60"/>
      <c r="W1703" s="56"/>
      <c r="X1703" s="56"/>
      <c r="Y1703" s="56"/>
      <c r="Z1703" s="46"/>
      <c r="AA1703" s="66"/>
      <c r="AB1703" s="46"/>
      <c r="AC1703" s="46"/>
      <c r="AD1703" s="61"/>
      <c r="AE1703" s="61"/>
      <c r="AF1703" s="46"/>
      <c r="AG1703" s="46">
        <f>IF(AND(AF1703="",P1703=""),0,IF((AF1703=""),P1703,IF((P1703=""),AF1703,AF1703+P1703)))</f>
        <v>452250</v>
      </c>
      <c r="AH1703" s="46">
        <f>IF( (AA1703=""),AG1703*1,AG1703*(AA1703/100) )</f>
        <v>452250</v>
      </c>
      <c r="AI1703" s="46">
        <v>0</v>
      </c>
      <c r="AJ1703" s="46">
        <f>IF((AI1703-AH1703) &gt; 1,0,IF((AI1703-AH1703)&lt;0,AH1703-AI1703,AI1703-AH1703))</f>
        <v>452250</v>
      </c>
      <c r="AK1703" s="46">
        <v>0.3</v>
      </c>
      <c r="AL1703" s="46">
        <f>AJ1703*(AK1703/100)</f>
        <v>1356.75</v>
      </c>
    </row>
    <row r="1704" spans="1:38" x14ac:dyDescent="0.45">
      <c r="A1704" s="16"/>
      <c r="B1704" s="21"/>
      <c r="C1704" s="16"/>
      <c r="D1704" s="16"/>
      <c r="E1704" s="56"/>
      <c r="F1704" s="56"/>
      <c r="G1704" s="57"/>
      <c r="H1704" s="56"/>
      <c r="I1704" s="56"/>
      <c r="J1704" s="56"/>
      <c r="K1704" s="56"/>
      <c r="L1704" s="71"/>
      <c r="M1704" s="56"/>
      <c r="N1704" s="46"/>
      <c r="O1704" s="46" t="s">
        <v>54</v>
      </c>
      <c r="P1704" s="46">
        <f>SUM(P1703:P1703)</f>
        <v>452250</v>
      </c>
      <c r="Q1704" s="56"/>
      <c r="R1704" s="58"/>
      <c r="S1704" s="59"/>
      <c r="T1704" s="58"/>
      <c r="U1704" s="58"/>
      <c r="V1704" s="60"/>
      <c r="W1704" s="56"/>
      <c r="X1704" s="56"/>
      <c r="Y1704" s="56"/>
      <c r="Z1704" s="46"/>
      <c r="AA1704" s="66"/>
      <c r="AB1704" s="46"/>
      <c r="AC1704" s="46"/>
      <c r="AD1704" s="61"/>
      <c r="AE1704" s="61"/>
      <c r="AF1704" s="46"/>
      <c r="AG1704" s="46"/>
      <c r="AH1704" s="46">
        <f>SUM(AH1703:AH1703)</f>
        <v>452250</v>
      </c>
      <c r="AI1704" s="46"/>
      <c r="AJ1704" s="46">
        <f>SUM(AJ1703:AJ1703)</f>
        <v>452250</v>
      </c>
      <c r="AK1704" s="46"/>
      <c r="AL1704" s="46">
        <f>SUM(AL1703:AL1703)</f>
        <v>1356.75</v>
      </c>
    </row>
    <row r="1705" spans="1:38" x14ac:dyDescent="0.45">
      <c r="A1705" s="16" t="s">
        <v>2649</v>
      </c>
      <c r="B1705" s="21">
        <v>3770400059892</v>
      </c>
      <c r="C1705" s="16" t="s">
        <v>2650</v>
      </c>
      <c r="D1705" s="16" t="s">
        <v>2651</v>
      </c>
      <c r="E1705" s="56">
        <v>965</v>
      </c>
      <c r="F1705" s="56">
        <v>8520</v>
      </c>
      <c r="G1705" s="57" t="s">
        <v>2652</v>
      </c>
      <c r="H1705" s="56" t="s">
        <v>42</v>
      </c>
      <c r="I1705" s="56">
        <v>13736</v>
      </c>
      <c r="J1705" s="56"/>
      <c r="K1705" s="56"/>
      <c r="L1705" s="71"/>
      <c r="M1705" s="56"/>
      <c r="N1705" s="46"/>
      <c r="O1705" s="46"/>
      <c r="P1705" s="46"/>
      <c r="Q1705" s="56"/>
      <c r="R1705" s="58"/>
      <c r="S1705" s="59"/>
      <c r="T1705" s="58"/>
      <c r="U1705" s="58"/>
      <c r="V1705" s="60"/>
      <c r="W1705" s="56"/>
      <c r="X1705" s="56"/>
      <c r="Y1705" s="56"/>
      <c r="Z1705" s="46"/>
      <c r="AA1705" s="66"/>
      <c r="AB1705" s="46"/>
      <c r="AC1705" s="46"/>
      <c r="AD1705" s="61"/>
      <c r="AE1705" s="61"/>
      <c r="AF1705" s="46"/>
      <c r="AG1705" s="46"/>
      <c r="AH1705" s="46"/>
      <c r="AI1705" s="46"/>
      <c r="AJ1705" s="46"/>
      <c r="AK1705" s="46"/>
      <c r="AL1705" s="46"/>
    </row>
    <row r="1706" spans="1:38" x14ac:dyDescent="0.45">
      <c r="A1706" s="16"/>
      <c r="B1706" s="21"/>
      <c r="C1706" s="16"/>
      <c r="D1706" s="16"/>
      <c r="E1706" s="56"/>
      <c r="F1706" s="56"/>
      <c r="G1706" s="57"/>
      <c r="H1706" s="56"/>
      <c r="I1706" s="56"/>
      <c r="J1706" s="56"/>
      <c r="K1706" s="56"/>
      <c r="L1706" s="71"/>
      <c r="M1706" s="56"/>
      <c r="N1706" s="46"/>
      <c r="O1706" s="46" t="s">
        <v>54</v>
      </c>
      <c r="P1706" s="46">
        <f>SUM(P1705:P1705)</f>
        <v>0</v>
      </c>
      <c r="Q1706" s="56"/>
      <c r="R1706" s="58"/>
      <c r="S1706" s="59"/>
      <c r="T1706" s="58"/>
      <c r="U1706" s="58"/>
      <c r="V1706" s="60"/>
      <c r="W1706" s="56"/>
      <c r="X1706" s="56"/>
      <c r="Y1706" s="56"/>
      <c r="Z1706" s="46"/>
      <c r="AA1706" s="66"/>
      <c r="AB1706" s="46"/>
      <c r="AC1706" s="46"/>
      <c r="AD1706" s="61"/>
      <c r="AE1706" s="61"/>
      <c r="AF1706" s="46"/>
      <c r="AG1706" s="46"/>
      <c r="AH1706" s="46">
        <f>SUM(AH1705:AH1705)</f>
        <v>0</v>
      </c>
      <c r="AI1706" s="46"/>
      <c r="AJ1706" s="46">
        <f>SUM(AJ1705:AJ1705)</f>
        <v>0</v>
      </c>
      <c r="AK1706" s="46"/>
      <c r="AL1706" s="46">
        <f>SUM(AL1705:AL1705)</f>
        <v>0</v>
      </c>
    </row>
    <row r="1707" spans="1:38" x14ac:dyDescent="0.45">
      <c r="A1707" s="16" t="s">
        <v>2653</v>
      </c>
      <c r="B1707" s="21">
        <v>3770400008503</v>
      </c>
      <c r="C1707" s="16" t="s">
        <v>2654</v>
      </c>
      <c r="D1707" s="16" t="s">
        <v>2655</v>
      </c>
      <c r="E1707" s="56">
        <v>966</v>
      </c>
      <c r="F1707" s="56">
        <v>2234</v>
      </c>
      <c r="G1707" s="57" t="s">
        <v>2656</v>
      </c>
      <c r="H1707" s="56" t="s">
        <v>42</v>
      </c>
      <c r="I1707" s="56">
        <v>8688</v>
      </c>
      <c r="J1707" s="56">
        <v>1</v>
      </c>
      <c r="K1707" s="56">
        <v>1</v>
      </c>
      <c r="L1707" s="71">
        <v>8</v>
      </c>
      <c r="M1707" s="56" t="s">
        <v>43</v>
      </c>
      <c r="N1707" s="46">
        <f>((J1707*400)+(K1707*100))+L1707</f>
        <v>508</v>
      </c>
      <c r="O1707" s="46">
        <v>440</v>
      </c>
      <c r="P1707" s="46">
        <f>N1707*O1707</f>
        <v>223520</v>
      </c>
      <c r="Q1707" s="56"/>
      <c r="R1707" s="58"/>
      <c r="S1707" s="59"/>
      <c r="T1707" s="58"/>
      <c r="U1707" s="58"/>
      <c r="V1707" s="60"/>
      <c r="W1707" s="56"/>
      <c r="X1707" s="56"/>
      <c r="Y1707" s="56"/>
      <c r="Z1707" s="46"/>
      <c r="AA1707" s="66"/>
      <c r="AB1707" s="46"/>
      <c r="AC1707" s="46"/>
      <c r="AD1707" s="61"/>
      <c r="AE1707" s="61"/>
      <c r="AF1707" s="46"/>
      <c r="AG1707" s="46">
        <f>IF(AND(AF1707="",P1707=""),0,IF((AF1707=""),P1707,IF((P1707=""),AF1707,AF1707+P1707)))</f>
        <v>223520</v>
      </c>
      <c r="AH1707" s="46">
        <f>IF( (AA1707=""),AG1707*1,AG1707*(AA1707/100) )</f>
        <v>223520</v>
      </c>
      <c r="AI1707" s="46">
        <v>0</v>
      </c>
      <c r="AJ1707" s="46">
        <f>IF((AI1707-AH1707) &gt; 1,0,IF((AI1707-AH1707)&lt;0,AH1707-AI1707,AI1707-AH1707))</f>
        <v>223520</v>
      </c>
      <c r="AK1707" s="46">
        <v>0.3</v>
      </c>
      <c r="AL1707" s="46">
        <f>AJ1707*(AK1707/100)</f>
        <v>670.56000000000006</v>
      </c>
    </row>
    <row r="1708" spans="1:38" x14ac:dyDescent="0.45">
      <c r="A1708" s="16"/>
      <c r="B1708" s="21"/>
      <c r="C1708" s="16"/>
      <c r="D1708" s="16"/>
      <c r="E1708" s="56"/>
      <c r="F1708" s="56"/>
      <c r="G1708" s="57"/>
      <c r="H1708" s="56"/>
      <c r="I1708" s="56"/>
      <c r="J1708" s="56"/>
      <c r="K1708" s="56"/>
      <c r="L1708" s="71"/>
      <c r="M1708" s="56"/>
      <c r="N1708" s="46"/>
      <c r="O1708" s="46" t="s">
        <v>54</v>
      </c>
      <c r="P1708" s="46">
        <f>SUM(P1707:P1707)</f>
        <v>223520</v>
      </c>
      <c r="Q1708" s="56"/>
      <c r="R1708" s="58"/>
      <c r="S1708" s="59"/>
      <c r="T1708" s="58"/>
      <c r="U1708" s="58"/>
      <c r="V1708" s="60"/>
      <c r="W1708" s="56"/>
      <c r="X1708" s="56"/>
      <c r="Y1708" s="56"/>
      <c r="Z1708" s="46"/>
      <c r="AA1708" s="66"/>
      <c r="AB1708" s="46"/>
      <c r="AC1708" s="46"/>
      <c r="AD1708" s="61"/>
      <c r="AE1708" s="61"/>
      <c r="AF1708" s="46"/>
      <c r="AG1708" s="46"/>
      <c r="AH1708" s="46">
        <f>SUM(AH1707:AH1707)</f>
        <v>223520</v>
      </c>
      <c r="AI1708" s="46"/>
      <c r="AJ1708" s="46">
        <f>SUM(AJ1707:AJ1707)</f>
        <v>223520</v>
      </c>
      <c r="AK1708" s="46"/>
      <c r="AL1708" s="46">
        <f>SUM(AL1707:AL1707)</f>
        <v>670.56000000000006</v>
      </c>
    </row>
    <row r="1709" spans="1:38" x14ac:dyDescent="0.45">
      <c r="A1709" s="16" t="s">
        <v>2657</v>
      </c>
      <c r="B1709" s="21">
        <v>3770400292015</v>
      </c>
      <c r="C1709" s="16" t="s">
        <v>2658</v>
      </c>
      <c r="D1709" s="16" t="s">
        <v>2659</v>
      </c>
      <c r="E1709" s="56">
        <v>967</v>
      </c>
      <c r="F1709" s="56">
        <v>1413</v>
      </c>
      <c r="G1709" s="57" t="s">
        <v>2660</v>
      </c>
      <c r="H1709" s="56" t="s">
        <v>42</v>
      </c>
      <c r="I1709" s="56">
        <v>9269</v>
      </c>
      <c r="J1709" s="56">
        <v>1</v>
      </c>
      <c r="K1709" s="56">
        <v>1</v>
      </c>
      <c r="L1709" s="71">
        <v>27</v>
      </c>
      <c r="M1709" s="56" t="s">
        <v>43</v>
      </c>
      <c r="N1709" s="46">
        <f>((J1709*400)+(K1709*100))+L1709</f>
        <v>527</v>
      </c>
      <c r="O1709" s="46">
        <v>2650</v>
      </c>
      <c r="P1709" s="46">
        <f>N1709*O1709</f>
        <v>1396550</v>
      </c>
      <c r="Q1709" s="56"/>
      <c r="R1709" s="58"/>
      <c r="S1709" s="59"/>
      <c r="T1709" s="58"/>
      <c r="U1709" s="58"/>
      <c r="V1709" s="60"/>
      <c r="W1709" s="56"/>
      <c r="X1709" s="56"/>
      <c r="Y1709" s="56"/>
      <c r="Z1709" s="46"/>
      <c r="AA1709" s="66"/>
      <c r="AB1709" s="46"/>
      <c r="AC1709" s="46"/>
      <c r="AD1709" s="61"/>
      <c r="AE1709" s="61"/>
      <c r="AF1709" s="46"/>
      <c r="AG1709" s="46">
        <f>IF(AND(AF1709="",P1709=""),0,IF((AF1709=""),P1709,IF((P1709=""),AF1709,AF1709+P1709)))</f>
        <v>1396550</v>
      </c>
      <c r="AH1709" s="46">
        <f>IF( (AA1709=""),AG1709*1,AG1709*(AA1709/100) )</f>
        <v>1396550</v>
      </c>
      <c r="AI1709" s="46">
        <v>0</v>
      </c>
      <c r="AJ1709" s="46">
        <f>IF((AI1709-AH1709) &gt; 1,0,IF((AI1709-AH1709)&lt;0,AH1709-AI1709,AI1709-AH1709))</f>
        <v>1396550</v>
      </c>
      <c r="AK1709" s="46">
        <v>0.3</v>
      </c>
      <c r="AL1709" s="46">
        <f>AJ1709*(AK1709/100)</f>
        <v>4189.6499999999996</v>
      </c>
    </row>
    <row r="1710" spans="1:38" x14ac:dyDescent="0.45">
      <c r="A1710" s="16"/>
      <c r="B1710" s="21"/>
      <c r="C1710" s="16"/>
      <c r="D1710" s="16"/>
      <c r="E1710" s="56"/>
      <c r="F1710" s="56"/>
      <c r="G1710" s="57"/>
      <c r="H1710" s="56"/>
      <c r="I1710" s="56"/>
      <c r="J1710" s="56"/>
      <c r="K1710" s="56"/>
      <c r="L1710" s="71"/>
      <c r="M1710" s="56"/>
      <c r="N1710" s="46"/>
      <c r="O1710" s="46" t="s">
        <v>54</v>
      </c>
      <c r="P1710" s="46">
        <f>SUM(P1709:P1709)</f>
        <v>1396550</v>
      </c>
      <c r="Q1710" s="56"/>
      <c r="R1710" s="58"/>
      <c r="S1710" s="59"/>
      <c r="T1710" s="58"/>
      <c r="U1710" s="58"/>
      <c r="V1710" s="60"/>
      <c r="W1710" s="56"/>
      <c r="X1710" s="56"/>
      <c r="Y1710" s="56"/>
      <c r="Z1710" s="46"/>
      <c r="AA1710" s="66"/>
      <c r="AB1710" s="46"/>
      <c r="AC1710" s="46"/>
      <c r="AD1710" s="61"/>
      <c r="AE1710" s="61"/>
      <c r="AF1710" s="46"/>
      <c r="AG1710" s="46"/>
      <c r="AH1710" s="46">
        <f>SUM(AH1709:AH1709)</f>
        <v>1396550</v>
      </c>
      <c r="AI1710" s="46"/>
      <c r="AJ1710" s="46">
        <f>SUM(AJ1709:AJ1709)</f>
        <v>1396550</v>
      </c>
      <c r="AK1710" s="46"/>
      <c r="AL1710" s="46">
        <f>SUM(AL1709:AL1709)</f>
        <v>4189.6499999999996</v>
      </c>
    </row>
    <row r="1711" spans="1:38" x14ac:dyDescent="0.45">
      <c r="A1711" s="16" t="s">
        <v>2661</v>
      </c>
      <c r="B1711" s="21">
        <v>3770400055871</v>
      </c>
      <c r="C1711" s="16" t="s">
        <v>2662</v>
      </c>
      <c r="D1711" s="16" t="s">
        <v>2663</v>
      </c>
      <c r="E1711" s="56">
        <v>968</v>
      </c>
      <c r="F1711" s="56">
        <v>7968</v>
      </c>
      <c r="G1711" s="57" t="s">
        <v>2664</v>
      </c>
      <c r="H1711" s="56" t="s">
        <v>42</v>
      </c>
      <c r="I1711" s="56">
        <v>10271</v>
      </c>
      <c r="J1711" s="56"/>
      <c r="K1711" s="56"/>
      <c r="L1711" s="71"/>
      <c r="M1711" s="56"/>
      <c r="N1711" s="46"/>
      <c r="O1711" s="46"/>
      <c r="P1711" s="46"/>
      <c r="Q1711" s="56"/>
      <c r="R1711" s="58"/>
      <c r="S1711" s="59"/>
      <c r="T1711" s="58"/>
      <c r="U1711" s="58"/>
      <c r="V1711" s="60"/>
      <c r="W1711" s="56"/>
      <c r="X1711" s="56"/>
      <c r="Y1711" s="56"/>
      <c r="Z1711" s="46"/>
      <c r="AA1711" s="66"/>
      <c r="AB1711" s="46"/>
      <c r="AC1711" s="46"/>
      <c r="AD1711" s="61"/>
      <c r="AE1711" s="61"/>
      <c r="AF1711" s="46"/>
      <c r="AG1711" s="46"/>
      <c r="AH1711" s="46"/>
      <c r="AI1711" s="46"/>
      <c r="AJ1711" s="46"/>
      <c r="AK1711" s="46"/>
      <c r="AL1711" s="46"/>
    </row>
    <row r="1712" spans="1:38" x14ac:dyDescent="0.45">
      <c r="A1712" s="16"/>
      <c r="B1712" s="21"/>
      <c r="C1712" s="16"/>
      <c r="D1712" s="16"/>
      <c r="E1712" s="56"/>
      <c r="F1712" s="56"/>
      <c r="G1712" s="57"/>
      <c r="H1712" s="56"/>
      <c r="I1712" s="56"/>
      <c r="J1712" s="56"/>
      <c r="K1712" s="56"/>
      <c r="L1712" s="71"/>
      <c r="M1712" s="56"/>
      <c r="N1712" s="46"/>
      <c r="O1712" s="46" t="s">
        <v>54</v>
      </c>
      <c r="P1712" s="46">
        <f>SUM(P1711:P1711)</f>
        <v>0</v>
      </c>
      <c r="Q1712" s="56"/>
      <c r="R1712" s="58"/>
      <c r="S1712" s="59"/>
      <c r="T1712" s="58"/>
      <c r="U1712" s="58"/>
      <c r="V1712" s="60"/>
      <c r="W1712" s="56"/>
      <c r="X1712" s="56"/>
      <c r="Y1712" s="56"/>
      <c r="Z1712" s="46"/>
      <c r="AA1712" s="66"/>
      <c r="AB1712" s="46"/>
      <c r="AC1712" s="46"/>
      <c r="AD1712" s="61"/>
      <c r="AE1712" s="61"/>
      <c r="AF1712" s="46"/>
      <c r="AG1712" s="46"/>
      <c r="AH1712" s="46">
        <f>SUM(AH1711:AH1711)</f>
        <v>0</v>
      </c>
      <c r="AI1712" s="46"/>
      <c r="AJ1712" s="46">
        <f>SUM(AJ1711:AJ1711)</f>
        <v>0</v>
      </c>
      <c r="AK1712" s="46"/>
      <c r="AL1712" s="46">
        <f>SUM(AL1711:AL1711)</f>
        <v>0</v>
      </c>
    </row>
    <row r="1713" spans="1:38" x14ac:dyDescent="0.45">
      <c r="A1713" s="16" t="s">
        <v>2665</v>
      </c>
      <c r="B1713" s="21">
        <v>3770400018142</v>
      </c>
      <c r="C1713" s="16" t="s">
        <v>2666</v>
      </c>
      <c r="D1713" s="16" t="s">
        <v>2667</v>
      </c>
      <c r="E1713" s="56">
        <v>969</v>
      </c>
      <c r="F1713" s="56">
        <v>4317</v>
      </c>
      <c r="G1713" s="57" t="s">
        <v>2668</v>
      </c>
      <c r="H1713" s="56" t="s">
        <v>42</v>
      </c>
      <c r="I1713" s="56">
        <v>12993</v>
      </c>
      <c r="J1713" s="56">
        <v>3</v>
      </c>
      <c r="K1713" s="56">
        <v>1</v>
      </c>
      <c r="L1713" s="71">
        <v>16</v>
      </c>
      <c r="M1713" s="56" t="s">
        <v>43</v>
      </c>
      <c r="N1713" s="46">
        <f>((J1713*400)+(K1713*100))+L1713</f>
        <v>1316</v>
      </c>
      <c r="O1713" s="46">
        <v>380</v>
      </c>
      <c r="P1713" s="46">
        <f>N1713*O1713</f>
        <v>500080</v>
      </c>
      <c r="Q1713" s="56"/>
      <c r="R1713" s="58"/>
      <c r="S1713" s="59"/>
      <c r="T1713" s="58"/>
      <c r="U1713" s="58"/>
      <c r="V1713" s="60"/>
      <c r="W1713" s="56"/>
      <c r="X1713" s="56"/>
      <c r="Y1713" s="56"/>
      <c r="Z1713" s="46"/>
      <c r="AA1713" s="66"/>
      <c r="AB1713" s="46"/>
      <c r="AC1713" s="46"/>
      <c r="AD1713" s="61"/>
      <c r="AE1713" s="61"/>
      <c r="AF1713" s="46"/>
      <c r="AG1713" s="46">
        <f>IF(AND(AF1713="",P1713=""),0,IF((AF1713=""),P1713,IF((P1713=""),AF1713,AF1713+P1713)))</f>
        <v>500080</v>
      </c>
      <c r="AH1713" s="46">
        <f>IF( (AA1713=""),AG1713*1,AG1713*(AA1713/100) )</f>
        <v>500080</v>
      </c>
      <c r="AI1713" s="46">
        <v>0</v>
      </c>
      <c r="AJ1713" s="46">
        <f>IF((AI1713-AH1713) &gt; 1,0,IF((AI1713-AH1713)&lt;0,AH1713-AI1713,AI1713-AH1713))</f>
        <v>500080</v>
      </c>
      <c r="AK1713" s="46">
        <v>0.3</v>
      </c>
      <c r="AL1713" s="46">
        <f>AJ1713*(AK1713/100)</f>
        <v>1500.24</v>
      </c>
    </row>
    <row r="1714" spans="1:38" x14ac:dyDescent="0.45">
      <c r="A1714" s="16"/>
      <c r="B1714" s="21"/>
      <c r="C1714" s="16"/>
      <c r="D1714" s="16"/>
      <c r="E1714" s="56"/>
      <c r="F1714" s="56"/>
      <c r="G1714" s="57"/>
      <c r="H1714" s="56"/>
      <c r="I1714" s="56"/>
      <c r="J1714" s="56"/>
      <c r="K1714" s="56"/>
      <c r="L1714" s="71"/>
      <c r="M1714" s="56"/>
      <c r="N1714" s="46"/>
      <c r="O1714" s="46" t="s">
        <v>54</v>
      </c>
      <c r="P1714" s="46">
        <f>SUM(P1713:P1713)</f>
        <v>500080</v>
      </c>
      <c r="Q1714" s="56"/>
      <c r="R1714" s="58"/>
      <c r="S1714" s="59"/>
      <c r="T1714" s="58"/>
      <c r="U1714" s="58"/>
      <c r="V1714" s="60"/>
      <c r="W1714" s="56"/>
      <c r="X1714" s="56"/>
      <c r="Y1714" s="56"/>
      <c r="Z1714" s="46"/>
      <c r="AA1714" s="66"/>
      <c r="AB1714" s="46"/>
      <c r="AC1714" s="46"/>
      <c r="AD1714" s="61"/>
      <c r="AE1714" s="61"/>
      <c r="AF1714" s="46"/>
      <c r="AG1714" s="46"/>
      <c r="AH1714" s="46">
        <f>SUM(AH1713:AH1713)</f>
        <v>500080</v>
      </c>
      <c r="AI1714" s="46"/>
      <c r="AJ1714" s="46">
        <f>SUM(AJ1713:AJ1713)</f>
        <v>500080</v>
      </c>
      <c r="AK1714" s="46"/>
      <c r="AL1714" s="46">
        <f>SUM(AL1713:AL1713)</f>
        <v>1500.24</v>
      </c>
    </row>
    <row r="1715" spans="1:38" x14ac:dyDescent="0.45">
      <c r="A1715" s="16" t="s">
        <v>2669</v>
      </c>
      <c r="B1715" s="21">
        <v>3729900056777</v>
      </c>
      <c r="C1715" s="16" t="s">
        <v>2670</v>
      </c>
      <c r="D1715" s="16" t="s">
        <v>2671</v>
      </c>
      <c r="E1715" s="56">
        <v>970</v>
      </c>
      <c r="F1715" s="56">
        <v>1193</v>
      </c>
      <c r="G1715" s="57" t="s">
        <v>2672</v>
      </c>
      <c r="H1715" s="56" t="s">
        <v>42</v>
      </c>
      <c r="I1715" s="56">
        <v>13604</v>
      </c>
      <c r="J1715" s="56">
        <v>0</v>
      </c>
      <c r="K1715" s="56">
        <v>0</v>
      </c>
      <c r="L1715" s="71">
        <v>0</v>
      </c>
      <c r="M1715" s="56" t="s">
        <v>90</v>
      </c>
      <c r="N1715" s="46">
        <f>((J1715*400)+(K1715*100))+L1715</f>
        <v>0</v>
      </c>
      <c r="O1715" s="46">
        <v>230</v>
      </c>
      <c r="P1715" s="46">
        <f>N1715*O1715</f>
        <v>0</v>
      </c>
      <c r="Q1715" s="56"/>
      <c r="R1715" s="58"/>
      <c r="S1715" s="59"/>
      <c r="T1715" s="58"/>
      <c r="U1715" s="58"/>
      <c r="V1715" s="60"/>
      <c r="W1715" s="56"/>
      <c r="X1715" s="56"/>
      <c r="Y1715" s="56"/>
      <c r="Z1715" s="46"/>
      <c r="AA1715" s="66"/>
      <c r="AB1715" s="46"/>
      <c r="AC1715" s="46"/>
      <c r="AD1715" s="61"/>
      <c r="AE1715" s="61"/>
      <c r="AF1715" s="46"/>
      <c r="AG1715" s="46">
        <f>IF(AND(AF1715="",P1715=""),0,IF((AF1715=""),P1715,IF((P1715=""),AF1715,AF1715+P1715)))</f>
        <v>0</v>
      </c>
      <c r="AH1715" s="46">
        <f>IF( (AA1715=""),AG1715*1,AG1715*(AA1715/100) )</f>
        <v>0</v>
      </c>
      <c r="AI1715" s="46">
        <v>50000000</v>
      </c>
      <c r="AJ1715" s="46">
        <f>IF((AI1715-AH1715) &gt; 1,0,IF((AI1715-AH1715)&lt;0,AH1715-AI1715,AI1715-AH1715))</f>
        <v>0</v>
      </c>
      <c r="AK1715" s="46">
        <v>0.01</v>
      </c>
      <c r="AL1715" s="46">
        <f>AJ1715*(AK1715/100)</f>
        <v>0</v>
      </c>
    </row>
    <row r="1716" spans="1:38" x14ac:dyDescent="0.45">
      <c r="A1716" s="16"/>
      <c r="B1716" s="21"/>
      <c r="C1716" s="16"/>
      <c r="D1716" s="16"/>
      <c r="E1716" s="56"/>
      <c r="F1716" s="56"/>
      <c r="G1716" s="57"/>
      <c r="H1716" s="56"/>
      <c r="I1716" s="56"/>
      <c r="J1716" s="56">
        <v>0</v>
      </c>
      <c r="K1716" s="56">
        <v>0</v>
      </c>
      <c r="L1716" s="71">
        <v>15.75</v>
      </c>
      <c r="M1716" s="56" t="s">
        <v>208</v>
      </c>
      <c r="N1716" s="46">
        <f>((J1716*400)+(K1716*100))+L1716</f>
        <v>15.75</v>
      </c>
      <c r="O1716" s="46">
        <v>230</v>
      </c>
      <c r="P1716" s="46">
        <f>N1716*O1716</f>
        <v>3622.5</v>
      </c>
      <c r="Q1716" s="56">
        <v>1</v>
      </c>
      <c r="R1716" s="58" t="s">
        <v>2669</v>
      </c>
      <c r="S1716" s="59">
        <v>3729900056777</v>
      </c>
      <c r="T1716" s="58" t="s">
        <v>2670</v>
      </c>
      <c r="U1716" s="58" t="s">
        <v>2673</v>
      </c>
      <c r="V1716" s="60"/>
      <c r="W1716" s="56" t="s">
        <v>210</v>
      </c>
      <c r="X1716" s="56" t="s">
        <v>211</v>
      </c>
      <c r="Y1716" s="56" t="s">
        <v>212</v>
      </c>
      <c r="Z1716" s="46">
        <v>63</v>
      </c>
      <c r="AA1716" s="66">
        <v>100</v>
      </c>
      <c r="AB1716" s="46">
        <v>6900</v>
      </c>
      <c r="AC1716" s="46">
        <f>Z1716*AB1716</f>
        <v>434700</v>
      </c>
      <c r="AD1716" s="61">
        <v>5</v>
      </c>
      <c r="AE1716" s="61">
        <v>5</v>
      </c>
      <c r="AF1716" s="46">
        <f>(AC1716*(100-AE1716))/100</f>
        <v>412965</v>
      </c>
      <c r="AG1716" s="46">
        <f>IF(AND(AF1716="",P1716=""),0,IF((AF1716=""),P1716, IF( (P1716=""),AF1716,AF1716+P1716)))</f>
        <v>416587.5</v>
      </c>
      <c r="AH1716" s="46">
        <f>IF( (AA1716=""),AG1716*1,AG1716*(AA1716/100) )</f>
        <v>416587.5</v>
      </c>
      <c r="AI1716" s="46">
        <v>50000000</v>
      </c>
      <c r="AJ1716" s="46">
        <f>IF((AI1716-AH1716) &gt; 1,0,IF((AI1716-AH1716)&lt;0,AH1716-AI1716,AI1716-AH1716))</f>
        <v>0</v>
      </c>
      <c r="AK1716" s="46">
        <v>0.02</v>
      </c>
      <c r="AL1716" s="46">
        <f>AJ1716*(AK1716/100)</f>
        <v>0</v>
      </c>
    </row>
    <row r="1717" spans="1:38" x14ac:dyDescent="0.45">
      <c r="A1717" s="16"/>
      <c r="B1717" s="21"/>
      <c r="C1717" s="16"/>
      <c r="D1717" s="16"/>
      <c r="E1717" s="56"/>
      <c r="F1717" s="56"/>
      <c r="G1717" s="57"/>
      <c r="H1717" s="56"/>
      <c r="I1717" s="56"/>
      <c r="J1717" s="56">
        <v>5</v>
      </c>
      <c r="K1717" s="56">
        <v>3</v>
      </c>
      <c r="L1717" s="71">
        <v>76.25</v>
      </c>
      <c r="M1717" s="56" t="s">
        <v>90</v>
      </c>
      <c r="N1717" s="46">
        <f>((J1717*400)+(K1717*100))+L1717</f>
        <v>2376.25</v>
      </c>
      <c r="O1717" s="46">
        <v>230</v>
      </c>
      <c r="P1717" s="46">
        <f>N1717*O1717</f>
        <v>546537.5</v>
      </c>
      <c r="Q1717" s="56"/>
      <c r="R1717" s="58"/>
      <c r="S1717" s="59"/>
      <c r="T1717" s="58"/>
      <c r="U1717" s="58"/>
      <c r="V1717" s="60"/>
      <c r="W1717" s="56"/>
      <c r="X1717" s="56"/>
      <c r="Y1717" s="56"/>
      <c r="Z1717" s="46"/>
      <c r="AA1717" s="66"/>
      <c r="AB1717" s="46"/>
      <c r="AC1717" s="46"/>
      <c r="AD1717" s="61"/>
      <c r="AE1717" s="61"/>
      <c r="AF1717" s="46"/>
      <c r="AG1717" s="46">
        <f>IF(AND(AF1717="",P1717=""),0,IF((AF1717=""),P1717,IF((P1717=""),AF1717,AF1717+P1717)))</f>
        <v>546537.5</v>
      </c>
      <c r="AH1717" s="46">
        <f>IF( (AA1717=""),AG1717*1,AG1717*(AA1717/100) )</f>
        <v>546537.5</v>
      </c>
      <c r="AI1717" s="46">
        <v>0</v>
      </c>
      <c r="AJ1717" s="46">
        <f>IF((AI1717-AH1717) &gt; 1,0,IF((AI1717-AH1717)&lt;0,AH1717-AI1717,AI1717-AH1717))</f>
        <v>546537.5</v>
      </c>
      <c r="AK1717" s="46">
        <v>0.01</v>
      </c>
      <c r="AL1717" s="46">
        <f>AJ1717*(AK1717/100)</f>
        <v>54.653750000000002</v>
      </c>
    </row>
    <row r="1718" spans="1:38" x14ac:dyDescent="0.45">
      <c r="A1718" s="16"/>
      <c r="B1718" s="21"/>
      <c r="C1718" s="16"/>
      <c r="D1718" s="16"/>
      <c r="E1718" s="56"/>
      <c r="F1718" s="56"/>
      <c r="G1718" s="57"/>
      <c r="H1718" s="56"/>
      <c r="I1718" s="56"/>
      <c r="J1718" s="56"/>
      <c r="K1718" s="56"/>
      <c r="L1718" s="71"/>
      <c r="M1718" s="56"/>
      <c r="N1718" s="46"/>
      <c r="O1718" s="46"/>
      <c r="P1718" s="46"/>
      <c r="Q1718" s="56"/>
      <c r="R1718" s="58"/>
      <c r="S1718" s="59"/>
      <c r="T1718" s="58"/>
      <c r="U1718" s="58"/>
      <c r="V1718" s="60"/>
      <c r="W1718" s="56"/>
      <c r="X1718" s="56"/>
      <c r="Y1718" s="56"/>
      <c r="Z1718" s="46"/>
      <c r="AA1718" s="66"/>
      <c r="AB1718" s="46"/>
      <c r="AC1718" s="46"/>
      <c r="AD1718" s="61"/>
      <c r="AE1718" s="61"/>
      <c r="AF1718" s="46"/>
      <c r="AG1718" s="46"/>
      <c r="AH1718" s="46"/>
      <c r="AI1718" s="46"/>
      <c r="AJ1718" s="46"/>
      <c r="AK1718" s="46"/>
      <c r="AL1718" s="46"/>
    </row>
    <row r="1719" spans="1:38" x14ac:dyDescent="0.45">
      <c r="A1719" s="16"/>
      <c r="B1719" s="21"/>
      <c r="C1719" s="16"/>
      <c r="D1719" s="16"/>
      <c r="E1719" s="56"/>
      <c r="F1719" s="56"/>
      <c r="G1719" s="57"/>
      <c r="H1719" s="56"/>
      <c r="I1719" s="56"/>
      <c r="J1719" s="56"/>
      <c r="K1719" s="56"/>
      <c r="L1719" s="71"/>
      <c r="M1719" s="56"/>
      <c r="N1719" s="46"/>
      <c r="O1719" s="46" t="s">
        <v>54</v>
      </c>
      <c r="P1719" s="46">
        <f>SUM(P1715:P1718)</f>
        <v>550160</v>
      </c>
      <c r="Q1719" s="56"/>
      <c r="R1719" s="58"/>
      <c r="S1719" s="59"/>
      <c r="T1719" s="58"/>
      <c r="U1719" s="58"/>
      <c r="V1719" s="60"/>
      <c r="W1719" s="56"/>
      <c r="X1719" s="56"/>
      <c r="Y1719" s="56"/>
      <c r="Z1719" s="46"/>
      <c r="AA1719" s="66"/>
      <c r="AB1719" s="46"/>
      <c r="AC1719" s="46"/>
      <c r="AD1719" s="61"/>
      <c r="AE1719" s="61"/>
      <c r="AF1719" s="46"/>
      <c r="AG1719" s="46"/>
      <c r="AH1719" s="46">
        <f>SUM(AH1715:AH1718)</f>
        <v>963125</v>
      </c>
      <c r="AI1719" s="46"/>
      <c r="AJ1719" s="46">
        <f>SUM(AJ1715:AJ1718)</f>
        <v>546537.5</v>
      </c>
      <c r="AK1719" s="46"/>
      <c r="AL1719" s="46">
        <f>SUM(AL1715:AL1718)</f>
        <v>54.653750000000002</v>
      </c>
    </row>
    <row r="1720" spans="1:38" x14ac:dyDescent="0.45">
      <c r="A1720" s="16" t="s">
        <v>2674</v>
      </c>
      <c r="B1720" s="21">
        <v>3770400035969</v>
      </c>
      <c r="C1720" s="16" t="s">
        <v>2675</v>
      </c>
      <c r="D1720" s="16" t="s">
        <v>2676</v>
      </c>
      <c r="E1720" s="56">
        <v>971</v>
      </c>
      <c r="F1720" s="56">
        <v>5943</v>
      </c>
      <c r="G1720" s="57"/>
      <c r="H1720" s="56" t="s">
        <v>42</v>
      </c>
      <c r="I1720" s="56">
        <v>13932</v>
      </c>
      <c r="J1720" s="56">
        <v>0</v>
      </c>
      <c r="K1720" s="56">
        <v>0</v>
      </c>
      <c r="L1720" s="71">
        <v>20</v>
      </c>
      <c r="M1720" s="56" t="s">
        <v>208</v>
      </c>
      <c r="N1720" s="46">
        <f>((J1720*400)+(K1720*100))+L1720</f>
        <v>20</v>
      </c>
      <c r="O1720" s="46">
        <v>440</v>
      </c>
      <c r="P1720" s="46">
        <f>N1720*O1720</f>
        <v>8800</v>
      </c>
      <c r="Q1720" s="56"/>
      <c r="R1720" s="58"/>
      <c r="S1720" s="59"/>
      <c r="T1720" s="58"/>
      <c r="U1720" s="58"/>
      <c r="V1720" s="60"/>
      <c r="W1720" s="56"/>
      <c r="X1720" s="56"/>
      <c r="Y1720" s="56"/>
      <c r="Z1720" s="46"/>
      <c r="AA1720" s="66"/>
      <c r="AB1720" s="46"/>
      <c r="AC1720" s="46"/>
      <c r="AD1720" s="61"/>
      <c r="AE1720" s="61"/>
      <c r="AF1720" s="46"/>
      <c r="AG1720" s="46">
        <f>IF(AND(AF1720="",P1720=""),0,IF((AF1720=""),P1720,IF((P1720=""),AF1720,AF1720+P1720)))</f>
        <v>8800</v>
      </c>
      <c r="AH1720" s="46">
        <f>IF( (AA1720=""),AG1720*1,AG1720*(AA1720/100) )</f>
        <v>8800</v>
      </c>
      <c r="AI1720" s="46">
        <v>0</v>
      </c>
      <c r="AJ1720" s="46">
        <f>IF((AI1720-AH1720) &gt; 1,0,IF((AI1720-AH1720)&lt;0,AH1720-AI1720,AI1720-AH1720))</f>
        <v>8800</v>
      </c>
      <c r="AK1720" s="46">
        <v>0.02</v>
      </c>
      <c r="AL1720" s="46">
        <f>AJ1720*(AK1720/100)</f>
        <v>1.76</v>
      </c>
    </row>
    <row r="1721" spans="1:38" x14ac:dyDescent="0.45">
      <c r="A1721" s="16"/>
      <c r="B1721" s="21"/>
      <c r="C1721" s="16"/>
      <c r="D1721" s="16"/>
      <c r="E1721" s="56"/>
      <c r="F1721" s="56"/>
      <c r="G1721" s="57"/>
      <c r="H1721" s="56"/>
      <c r="I1721" s="56"/>
      <c r="J1721" s="56"/>
      <c r="K1721" s="56"/>
      <c r="L1721" s="71"/>
      <c r="M1721" s="56"/>
      <c r="N1721" s="46"/>
      <c r="O1721" s="46"/>
      <c r="P1721" s="46"/>
      <c r="Q1721" s="73">
        <v>1</v>
      </c>
      <c r="R1721" s="58" t="s">
        <v>2674</v>
      </c>
      <c r="S1721" s="59">
        <v>3770400035969</v>
      </c>
      <c r="T1721" s="58" t="s">
        <v>2675</v>
      </c>
      <c r="U1721" s="58" t="s">
        <v>2677</v>
      </c>
      <c r="V1721" s="60"/>
      <c r="W1721" s="56" t="s">
        <v>210</v>
      </c>
      <c r="X1721" s="56" t="s">
        <v>211</v>
      </c>
      <c r="Y1721" s="56" t="s">
        <v>212</v>
      </c>
      <c r="Z1721" s="46">
        <v>96</v>
      </c>
      <c r="AA1721" s="66">
        <v>54.55</v>
      </c>
      <c r="AB1721" s="46">
        <v>6900</v>
      </c>
      <c r="AC1721" s="46">
        <f>Z1721*AB1721</f>
        <v>662400</v>
      </c>
      <c r="AD1721" s="61">
        <v>5</v>
      </c>
      <c r="AE1721" s="61">
        <v>5</v>
      </c>
      <c r="AF1721" s="46">
        <f>(AC1721*(100-AE1721))/100</f>
        <v>629280</v>
      </c>
      <c r="AG1721" s="46">
        <f>IF( (AF1721=""),0,SUM(AF1721:AF1721) )</f>
        <v>629280</v>
      </c>
      <c r="AH1721" s="46">
        <f>(AG1721/100)*(AA1721)</f>
        <v>343272.24</v>
      </c>
      <c r="AI1721" s="46">
        <v>0</v>
      </c>
      <c r="AJ1721" s="46">
        <f>IF((AI1721-AH1721) &gt; 1,0,IF((AI1721-AH1721)&lt;0,AH1721-AI1721,AI1721-AH1721))</f>
        <v>343272.24</v>
      </c>
      <c r="AK1721" s="46">
        <v>0.02</v>
      </c>
      <c r="AL1721" s="46">
        <f>AJ1721*(AK1721/100)</f>
        <v>68.654448000000002</v>
      </c>
    </row>
    <row r="1722" spans="1:38" x14ac:dyDescent="0.45">
      <c r="A1722" s="16"/>
      <c r="B1722" s="21"/>
      <c r="C1722" s="16"/>
      <c r="D1722" s="16"/>
      <c r="E1722" s="56"/>
      <c r="F1722" s="56"/>
      <c r="G1722" s="57"/>
      <c r="H1722" s="56"/>
      <c r="I1722" s="56"/>
      <c r="J1722" s="56"/>
      <c r="K1722" s="56"/>
      <c r="L1722" s="71"/>
      <c r="M1722" s="56"/>
      <c r="N1722" s="46"/>
      <c r="O1722" s="46"/>
      <c r="P1722" s="46"/>
      <c r="Q1722" s="56"/>
      <c r="R1722" s="58"/>
      <c r="S1722" s="59"/>
      <c r="T1722" s="58"/>
      <c r="U1722" s="58"/>
      <c r="V1722" s="60"/>
      <c r="W1722" s="56"/>
      <c r="X1722" s="56"/>
      <c r="Y1722" s="56"/>
      <c r="Z1722" s="46"/>
      <c r="AA1722" s="66"/>
      <c r="AB1722" s="46"/>
      <c r="AC1722" s="46"/>
      <c r="AD1722" s="61"/>
      <c r="AE1722" s="61"/>
      <c r="AF1722" s="46"/>
      <c r="AG1722" s="46"/>
      <c r="AH1722" s="46"/>
      <c r="AI1722" s="46"/>
      <c r="AJ1722" s="46"/>
      <c r="AK1722" s="46"/>
      <c r="AL1722" s="46"/>
    </row>
    <row r="1723" spans="1:38" x14ac:dyDescent="0.45">
      <c r="A1723" s="16"/>
      <c r="B1723" s="21"/>
      <c r="C1723" s="16"/>
      <c r="D1723" s="16"/>
      <c r="E1723" s="56"/>
      <c r="F1723" s="56"/>
      <c r="G1723" s="57"/>
      <c r="H1723" s="56"/>
      <c r="I1723" s="56"/>
      <c r="J1723" s="56"/>
      <c r="K1723" s="56"/>
      <c r="L1723" s="71"/>
      <c r="M1723" s="56"/>
      <c r="N1723" s="46"/>
      <c r="O1723" s="46"/>
      <c r="P1723" s="46"/>
      <c r="Q1723" s="73">
        <v>2</v>
      </c>
      <c r="R1723" s="58" t="s">
        <v>2674</v>
      </c>
      <c r="S1723" s="59">
        <v>3770400035969</v>
      </c>
      <c r="T1723" s="58" t="s">
        <v>2675</v>
      </c>
      <c r="U1723" s="58" t="s">
        <v>2677</v>
      </c>
      <c r="V1723" s="60"/>
      <c r="W1723" s="56" t="s">
        <v>210</v>
      </c>
      <c r="X1723" s="56" t="s">
        <v>211</v>
      </c>
      <c r="Y1723" s="56" t="s">
        <v>212</v>
      </c>
      <c r="Z1723" s="46">
        <v>80</v>
      </c>
      <c r="AA1723" s="66">
        <v>45.45</v>
      </c>
      <c r="AB1723" s="46">
        <v>6900</v>
      </c>
      <c r="AC1723" s="46">
        <f>Z1723*AB1723</f>
        <v>552000</v>
      </c>
      <c r="AD1723" s="61">
        <v>5</v>
      </c>
      <c r="AE1723" s="61">
        <v>5</v>
      </c>
      <c r="AF1723" s="46">
        <f>(AC1723*(100-AE1723))/100</f>
        <v>524400</v>
      </c>
      <c r="AG1723" s="46">
        <f>IF( (AF1723=""),0,SUM(AF1723:AF1723) )</f>
        <v>524400</v>
      </c>
      <c r="AH1723" s="46">
        <f>(AG1723/100)*(AA1723)</f>
        <v>238339.80000000002</v>
      </c>
      <c r="AI1723" s="46">
        <v>0</v>
      </c>
      <c r="AJ1723" s="46">
        <f>IF((AI1723-AH1723) &gt; 1,0,IF((AI1723-AH1723)&lt;0,AH1723-AI1723,AI1723-AH1723))</f>
        <v>238339.80000000002</v>
      </c>
      <c r="AK1723" s="46">
        <v>0.02</v>
      </c>
      <c r="AL1723" s="46">
        <f>AJ1723*(AK1723/100)</f>
        <v>47.667960000000008</v>
      </c>
    </row>
    <row r="1724" spans="1:38" x14ac:dyDescent="0.45">
      <c r="A1724" s="16"/>
      <c r="B1724" s="21"/>
      <c r="C1724" s="16"/>
      <c r="D1724" s="16"/>
      <c r="E1724" s="56"/>
      <c r="F1724" s="56"/>
      <c r="G1724" s="57"/>
      <c r="H1724" s="56"/>
      <c r="I1724" s="56"/>
      <c r="J1724" s="56"/>
      <c r="K1724" s="56"/>
      <c r="L1724" s="71"/>
      <c r="M1724" s="56"/>
      <c r="N1724" s="46"/>
      <c r="O1724" s="46" t="s">
        <v>54</v>
      </c>
      <c r="P1724" s="46">
        <f>SUM(P1720:P1723)</f>
        <v>8800</v>
      </c>
      <c r="Q1724" s="56"/>
      <c r="R1724" s="58"/>
      <c r="S1724" s="59"/>
      <c r="T1724" s="58"/>
      <c r="U1724" s="58"/>
      <c r="V1724" s="60"/>
      <c r="W1724" s="56"/>
      <c r="X1724" s="56"/>
      <c r="Y1724" s="56"/>
      <c r="Z1724" s="46"/>
      <c r="AA1724" s="66"/>
      <c r="AB1724" s="46"/>
      <c r="AC1724" s="46"/>
      <c r="AD1724" s="61"/>
      <c r="AE1724" s="61"/>
      <c r="AF1724" s="46"/>
      <c r="AG1724" s="46"/>
      <c r="AH1724" s="46">
        <f>SUM(AH1720:AH1723)</f>
        <v>590412.04</v>
      </c>
      <c r="AI1724" s="46"/>
      <c r="AJ1724" s="46">
        <f>SUM(AJ1720:AJ1723)</f>
        <v>590412.04</v>
      </c>
      <c r="AK1724" s="46"/>
      <c r="AL1724" s="46">
        <f>SUM(AL1720:AL1723)</f>
        <v>118.08240800000002</v>
      </c>
    </row>
    <row r="1725" spans="1:38" x14ac:dyDescent="0.45">
      <c r="A1725" s="16" t="s">
        <v>2678</v>
      </c>
      <c r="B1725" s="21">
        <v>3770400042183</v>
      </c>
      <c r="C1725" s="16" t="s">
        <v>2679</v>
      </c>
      <c r="D1725" s="16" t="s">
        <v>2680</v>
      </c>
      <c r="E1725" s="56">
        <v>972</v>
      </c>
      <c r="F1725" s="56">
        <v>3356</v>
      </c>
      <c r="G1725" s="57" t="s">
        <v>2681</v>
      </c>
      <c r="H1725" s="56" t="s">
        <v>42</v>
      </c>
      <c r="I1725" s="56">
        <v>17170</v>
      </c>
      <c r="J1725" s="56">
        <v>0</v>
      </c>
      <c r="K1725" s="56">
        <v>2</v>
      </c>
      <c r="L1725" s="71">
        <v>13</v>
      </c>
      <c r="M1725" s="56" t="s">
        <v>43</v>
      </c>
      <c r="N1725" s="46">
        <f>((J1725*400)+(K1725*100))+L1725</f>
        <v>213</v>
      </c>
      <c r="O1725" s="46">
        <v>500</v>
      </c>
      <c r="P1725" s="46">
        <f>N1725*O1725</f>
        <v>106500</v>
      </c>
      <c r="Q1725" s="56"/>
      <c r="R1725" s="58"/>
      <c r="S1725" s="59"/>
      <c r="T1725" s="58"/>
      <c r="U1725" s="58"/>
      <c r="V1725" s="60"/>
      <c r="W1725" s="56"/>
      <c r="X1725" s="56"/>
      <c r="Y1725" s="56"/>
      <c r="Z1725" s="46"/>
      <c r="AA1725" s="66"/>
      <c r="AB1725" s="46"/>
      <c r="AC1725" s="46"/>
      <c r="AD1725" s="61"/>
      <c r="AE1725" s="61"/>
      <c r="AF1725" s="46"/>
      <c r="AG1725" s="46">
        <f>IF(AND(AF1725="",P1725=""),0,IF((AF1725=""),P1725,IF((P1725=""),AF1725,AF1725+P1725)))</f>
        <v>106500</v>
      </c>
      <c r="AH1725" s="46">
        <f>IF( (AA1725=""),AG1725*1,AG1725*(AA1725/100) )</f>
        <v>106500</v>
      </c>
      <c r="AI1725" s="46">
        <v>0</v>
      </c>
      <c r="AJ1725" s="46">
        <f>IF((AI1725-AH1725) &gt; 1,0,IF((AI1725-AH1725)&lt;0,AH1725-AI1725,AI1725-AH1725))</f>
        <v>106500</v>
      </c>
      <c r="AK1725" s="46">
        <v>0.3</v>
      </c>
      <c r="AL1725" s="46">
        <f>AJ1725*(AK1725/100)</f>
        <v>319.5</v>
      </c>
    </row>
    <row r="1726" spans="1:38" x14ac:dyDescent="0.45">
      <c r="A1726" s="16"/>
      <c r="B1726" s="21"/>
      <c r="C1726" s="16"/>
      <c r="D1726" s="16"/>
      <c r="E1726" s="56"/>
      <c r="F1726" s="56"/>
      <c r="G1726" s="57"/>
      <c r="H1726" s="56"/>
      <c r="I1726" s="56"/>
      <c r="J1726" s="56">
        <v>0</v>
      </c>
      <c r="K1726" s="56">
        <v>0</v>
      </c>
      <c r="L1726" s="71">
        <v>0</v>
      </c>
      <c r="M1726" s="56" t="s">
        <v>43</v>
      </c>
      <c r="N1726" s="46">
        <f>((J1726*400)+(K1726*100))+L1726</f>
        <v>0</v>
      </c>
      <c r="O1726" s="46">
        <v>500</v>
      </c>
      <c r="P1726" s="46">
        <f>N1726*O1726</f>
        <v>0</v>
      </c>
      <c r="Q1726" s="56"/>
      <c r="R1726" s="58"/>
      <c r="S1726" s="59"/>
      <c r="T1726" s="58"/>
      <c r="U1726" s="58"/>
      <c r="V1726" s="60"/>
      <c r="W1726" s="56"/>
      <c r="X1726" s="56"/>
      <c r="Y1726" s="56"/>
      <c r="Z1726" s="46"/>
      <c r="AA1726" s="66"/>
      <c r="AB1726" s="46"/>
      <c r="AC1726" s="46"/>
      <c r="AD1726" s="61"/>
      <c r="AE1726" s="61"/>
      <c r="AF1726" s="46"/>
      <c r="AG1726" s="46">
        <f>IF(AND(AF1726="",P1726=""),0,IF((AF1726=""),P1726,IF((P1726=""),AF1726,AF1726+P1726)))</f>
        <v>0</v>
      </c>
      <c r="AH1726" s="46">
        <f>IF( (AA1726=""),AG1726*1,AG1726*(AA1726/100) )</f>
        <v>0</v>
      </c>
      <c r="AI1726" s="46">
        <v>0</v>
      </c>
      <c r="AJ1726" s="46">
        <f>IF((AI1726-AH1726) &gt; 1,0,IF((AI1726-AH1726)&lt;0,AH1726-AI1726,AI1726-AH1726))</f>
        <v>0</v>
      </c>
      <c r="AK1726" s="46">
        <v>0.3</v>
      </c>
      <c r="AL1726" s="46">
        <f>AJ1726*(AK1726/100)</f>
        <v>0</v>
      </c>
    </row>
    <row r="1727" spans="1:38" x14ac:dyDescent="0.45">
      <c r="A1727" s="16"/>
      <c r="B1727" s="21"/>
      <c r="C1727" s="16"/>
      <c r="D1727" s="16"/>
      <c r="E1727" s="56"/>
      <c r="F1727" s="56"/>
      <c r="G1727" s="57"/>
      <c r="H1727" s="56"/>
      <c r="I1727" s="56"/>
      <c r="J1727" s="56"/>
      <c r="K1727" s="56"/>
      <c r="L1727" s="71"/>
      <c r="M1727" s="56"/>
      <c r="N1727" s="46"/>
      <c r="O1727" s="46" t="s">
        <v>54</v>
      </c>
      <c r="P1727" s="46">
        <f>SUM(P1725:P1726)</f>
        <v>106500</v>
      </c>
      <c r="Q1727" s="56"/>
      <c r="R1727" s="58"/>
      <c r="S1727" s="59"/>
      <c r="T1727" s="58"/>
      <c r="U1727" s="58"/>
      <c r="V1727" s="60"/>
      <c r="W1727" s="56"/>
      <c r="X1727" s="56"/>
      <c r="Y1727" s="56"/>
      <c r="Z1727" s="46"/>
      <c r="AA1727" s="66"/>
      <c r="AB1727" s="46"/>
      <c r="AC1727" s="46"/>
      <c r="AD1727" s="61"/>
      <c r="AE1727" s="61"/>
      <c r="AF1727" s="46"/>
      <c r="AG1727" s="46"/>
      <c r="AH1727" s="46">
        <f>SUM(AH1725:AH1726)</f>
        <v>106500</v>
      </c>
      <c r="AI1727" s="46"/>
      <c r="AJ1727" s="46">
        <f>SUM(AJ1725:AJ1726)</f>
        <v>106500</v>
      </c>
      <c r="AK1727" s="46"/>
      <c r="AL1727" s="46">
        <f>SUM(AL1725:AL1726)</f>
        <v>319.5</v>
      </c>
    </row>
    <row r="1728" spans="1:38" x14ac:dyDescent="0.45">
      <c r="A1728" s="16" t="s">
        <v>2682</v>
      </c>
      <c r="B1728" s="21">
        <v>3101800221529</v>
      </c>
      <c r="C1728" s="16" t="s">
        <v>2683</v>
      </c>
      <c r="D1728" s="16" t="s">
        <v>2684</v>
      </c>
      <c r="E1728" s="56">
        <v>973</v>
      </c>
      <c r="F1728" s="56">
        <v>7286</v>
      </c>
      <c r="G1728" s="57" t="s">
        <v>2685</v>
      </c>
      <c r="H1728" s="56" t="s">
        <v>42</v>
      </c>
      <c r="I1728" s="56">
        <v>21869</v>
      </c>
      <c r="J1728" s="56"/>
      <c r="K1728" s="56"/>
      <c r="L1728" s="71"/>
      <c r="M1728" s="56"/>
      <c r="N1728" s="46"/>
      <c r="O1728" s="46"/>
      <c r="P1728" s="46"/>
      <c r="Q1728" s="56"/>
      <c r="R1728" s="58"/>
      <c r="S1728" s="59"/>
      <c r="T1728" s="58"/>
      <c r="U1728" s="58"/>
      <c r="V1728" s="60"/>
      <c r="W1728" s="56"/>
      <c r="X1728" s="56"/>
      <c r="Y1728" s="56"/>
      <c r="Z1728" s="46"/>
      <c r="AA1728" s="66"/>
      <c r="AB1728" s="46"/>
      <c r="AC1728" s="46"/>
      <c r="AD1728" s="61"/>
      <c r="AE1728" s="61"/>
      <c r="AF1728" s="46"/>
      <c r="AG1728" s="46"/>
      <c r="AH1728" s="46"/>
      <c r="AI1728" s="46"/>
      <c r="AJ1728" s="46"/>
      <c r="AK1728" s="46"/>
      <c r="AL1728" s="46"/>
    </row>
    <row r="1729" spans="1:38" x14ac:dyDescent="0.45">
      <c r="A1729" s="16"/>
      <c r="B1729" s="21"/>
      <c r="C1729" s="16"/>
      <c r="D1729" s="16"/>
      <c r="E1729" s="56"/>
      <c r="F1729" s="56"/>
      <c r="G1729" s="57"/>
      <c r="H1729" s="56"/>
      <c r="I1729" s="56"/>
      <c r="J1729" s="56"/>
      <c r="K1729" s="56"/>
      <c r="L1729" s="71"/>
      <c r="M1729" s="56"/>
      <c r="N1729" s="46"/>
      <c r="O1729" s="46" t="s">
        <v>54</v>
      </c>
      <c r="P1729" s="46">
        <f>SUM(P1728:P1728)</f>
        <v>0</v>
      </c>
      <c r="Q1729" s="56"/>
      <c r="R1729" s="58"/>
      <c r="S1729" s="59"/>
      <c r="T1729" s="58"/>
      <c r="U1729" s="58"/>
      <c r="V1729" s="60"/>
      <c r="W1729" s="56"/>
      <c r="X1729" s="56"/>
      <c r="Y1729" s="56"/>
      <c r="Z1729" s="46"/>
      <c r="AA1729" s="66"/>
      <c r="AB1729" s="46"/>
      <c r="AC1729" s="46"/>
      <c r="AD1729" s="61"/>
      <c r="AE1729" s="61"/>
      <c r="AF1729" s="46"/>
      <c r="AG1729" s="46"/>
      <c r="AH1729" s="46">
        <f>SUM(AH1728:AH1728)</f>
        <v>0</v>
      </c>
      <c r="AI1729" s="46"/>
      <c r="AJ1729" s="46">
        <f>SUM(AJ1728:AJ1728)</f>
        <v>0</v>
      </c>
      <c r="AK1729" s="46"/>
      <c r="AL1729" s="46">
        <f>SUM(AL1728:AL1728)</f>
        <v>0</v>
      </c>
    </row>
    <row r="1730" spans="1:38" x14ac:dyDescent="0.45">
      <c r="A1730" s="16" t="s">
        <v>2653</v>
      </c>
      <c r="B1730" s="21">
        <v>3770400008503</v>
      </c>
      <c r="C1730" s="16" t="s">
        <v>2654</v>
      </c>
      <c r="D1730" s="16" t="s">
        <v>2655</v>
      </c>
      <c r="E1730" s="56">
        <v>974</v>
      </c>
      <c r="F1730" s="56">
        <v>2240</v>
      </c>
      <c r="G1730" s="57" t="s">
        <v>2686</v>
      </c>
      <c r="H1730" s="56" t="s">
        <v>42</v>
      </c>
      <c r="I1730" s="56">
        <v>25268</v>
      </c>
      <c r="J1730" s="56">
        <v>0</v>
      </c>
      <c r="K1730" s="56">
        <v>3</v>
      </c>
      <c r="L1730" s="71">
        <v>22</v>
      </c>
      <c r="M1730" s="56" t="s">
        <v>43</v>
      </c>
      <c r="N1730" s="46">
        <f>((J1730*400)+(K1730*100))+L1730</f>
        <v>322</v>
      </c>
      <c r="O1730" s="46">
        <v>150</v>
      </c>
      <c r="P1730" s="46">
        <f>N1730*O1730</f>
        <v>48300</v>
      </c>
      <c r="Q1730" s="56"/>
      <c r="R1730" s="58"/>
      <c r="S1730" s="59"/>
      <c r="T1730" s="58"/>
      <c r="U1730" s="58"/>
      <c r="V1730" s="60"/>
      <c r="W1730" s="56"/>
      <c r="X1730" s="56"/>
      <c r="Y1730" s="56"/>
      <c r="Z1730" s="46"/>
      <c r="AA1730" s="66"/>
      <c r="AB1730" s="46"/>
      <c r="AC1730" s="46"/>
      <c r="AD1730" s="61"/>
      <c r="AE1730" s="61"/>
      <c r="AF1730" s="46"/>
      <c r="AG1730" s="46">
        <f>IF(AND(AF1730="",P1730=""),0,IF((AF1730=""),P1730,IF((P1730=""),AF1730,AF1730+P1730)))</f>
        <v>48300</v>
      </c>
      <c r="AH1730" s="46">
        <f>IF( (AA1730=""),AG1730*1,AG1730*(AA1730/100) )</f>
        <v>48300</v>
      </c>
      <c r="AI1730" s="46">
        <v>0</v>
      </c>
      <c r="AJ1730" s="46">
        <f>IF((AI1730-AH1730) &gt; 1,0,IF((AI1730-AH1730)&lt;0,AH1730-AI1730,AI1730-AH1730))</f>
        <v>48300</v>
      </c>
      <c r="AK1730" s="46">
        <v>0.3</v>
      </c>
      <c r="AL1730" s="46">
        <f>AJ1730*(AK1730/100)</f>
        <v>144.9</v>
      </c>
    </row>
    <row r="1731" spans="1:38" x14ac:dyDescent="0.45">
      <c r="A1731" s="16"/>
      <c r="B1731" s="21"/>
      <c r="C1731" s="16"/>
      <c r="D1731" s="16"/>
      <c r="E1731" s="56">
        <v>975</v>
      </c>
      <c r="F1731" s="56">
        <v>9980</v>
      </c>
      <c r="G1731" s="57" t="s">
        <v>2687</v>
      </c>
      <c r="H1731" s="56" t="s">
        <v>42</v>
      </c>
      <c r="I1731" s="56">
        <v>25269</v>
      </c>
      <c r="J1731" s="56"/>
      <c r="K1731" s="56"/>
      <c r="L1731" s="71"/>
      <c r="M1731" s="56"/>
      <c r="N1731" s="46"/>
      <c r="O1731" s="46"/>
      <c r="P1731" s="46"/>
      <c r="Q1731" s="56"/>
      <c r="R1731" s="58"/>
      <c r="S1731" s="59"/>
      <c r="T1731" s="58"/>
      <c r="U1731" s="58"/>
      <c r="V1731" s="60"/>
      <c r="W1731" s="56"/>
      <c r="X1731" s="56"/>
      <c r="Y1731" s="56"/>
      <c r="Z1731" s="46"/>
      <c r="AA1731" s="66"/>
      <c r="AB1731" s="46"/>
      <c r="AC1731" s="46"/>
      <c r="AD1731" s="61"/>
      <c r="AE1731" s="61"/>
      <c r="AF1731" s="46"/>
      <c r="AG1731" s="46"/>
      <c r="AH1731" s="46"/>
      <c r="AI1731" s="46"/>
      <c r="AJ1731" s="46"/>
      <c r="AK1731" s="46"/>
      <c r="AL1731" s="46"/>
    </row>
    <row r="1732" spans="1:38" x14ac:dyDescent="0.45">
      <c r="A1732" s="16"/>
      <c r="B1732" s="21"/>
      <c r="C1732" s="16"/>
      <c r="D1732" s="16"/>
      <c r="E1732" s="56"/>
      <c r="F1732" s="56"/>
      <c r="G1732" s="57"/>
      <c r="H1732" s="56"/>
      <c r="I1732" s="56"/>
      <c r="J1732" s="56"/>
      <c r="K1732" s="56"/>
      <c r="L1732" s="71"/>
      <c r="M1732" s="56"/>
      <c r="N1732" s="46"/>
      <c r="O1732" s="46" t="s">
        <v>54</v>
      </c>
      <c r="P1732" s="46">
        <f>SUM(P1730:P1731)</f>
        <v>48300</v>
      </c>
      <c r="Q1732" s="56"/>
      <c r="R1732" s="58"/>
      <c r="S1732" s="59"/>
      <c r="T1732" s="58"/>
      <c r="U1732" s="58"/>
      <c r="V1732" s="60"/>
      <c r="W1732" s="56"/>
      <c r="X1732" s="56"/>
      <c r="Y1732" s="56"/>
      <c r="Z1732" s="46"/>
      <c r="AA1732" s="66"/>
      <c r="AB1732" s="46"/>
      <c r="AC1732" s="46"/>
      <c r="AD1732" s="61"/>
      <c r="AE1732" s="61"/>
      <c r="AF1732" s="46"/>
      <c r="AG1732" s="46"/>
      <c r="AH1732" s="46">
        <f>SUM(AH1730:AH1731)</f>
        <v>48300</v>
      </c>
      <c r="AI1732" s="46"/>
      <c r="AJ1732" s="46">
        <f>SUM(AJ1730:AJ1731)</f>
        <v>48300</v>
      </c>
      <c r="AK1732" s="46"/>
      <c r="AL1732" s="46">
        <f>SUM(AL1730:AL1731)</f>
        <v>144.9</v>
      </c>
    </row>
    <row r="1733" spans="1:38" x14ac:dyDescent="0.45">
      <c r="A1733" s="16" t="s">
        <v>2688</v>
      </c>
      <c r="B1733" s="21">
        <v>3639900224956</v>
      </c>
      <c r="C1733" s="16" t="s">
        <v>2689</v>
      </c>
      <c r="D1733" s="16" t="s">
        <v>2690</v>
      </c>
      <c r="E1733" s="56">
        <v>976</v>
      </c>
      <c r="F1733" s="56">
        <v>9121</v>
      </c>
      <c r="G1733" s="57" t="s">
        <v>2691</v>
      </c>
      <c r="H1733" s="56" t="s">
        <v>42</v>
      </c>
      <c r="I1733" s="56">
        <v>28455</v>
      </c>
      <c r="J1733" s="56"/>
      <c r="K1733" s="56"/>
      <c r="L1733" s="71"/>
      <c r="M1733" s="56"/>
      <c r="N1733" s="46"/>
      <c r="O1733" s="46"/>
      <c r="P1733" s="46"/>
      <c r="Q1733" s="56"/>
      <c r="R1733" s="58"/>
      <c r="S1733" s="59"/>
      <c r="T1733" s="58"/>
      <c r="U1733" s="58"/>
      <c r="V1733" s="60"/>
      <c r="W1733" s="56"/>
      <c r="X1733" s="56"/>
      <c r="Y1733" s="56"/>
      <c r="Z1733" s="46"/>
      <c r="AA1733" s="66"/>
      <c r="AB1733" s="46"/>
      <c r="AC1733" s="46"/>
      <c r="AD1733" s="61"/>
      <c r="AE1733" s="61"/>
      <c r="AF1733" s="46"/>
      <c r="AG1733" s="46"/>
      <c r="AH1733" s="46"/>
      <c r="AI1733" s="46"/>
      <c r="AJ1733" s="46"/>
      <c r="AK1733" s="46"/>
      <c r="AL1733" s="46"/>
    </row>
    <row r="1734" spans="1:38" x14ac:dyDescent="0.45">
      <c r="A1734" s="16"/>
      <c r="B1734" s="21"/>
      <c r="C1734" s="16"/>
      <c r="D1734" s="16"/>
      <c r="E1734" s="56"/>
      <c r="F1734" s="56"/>
      <c r="G1734" s="57"/>
      <c r="H1734" s="56"/>
      <c r="I1734" s="56"/>
      <c r="J1734" s="56"/>
      <c r="K1734" s="56"/>
      <c r="L1734" s="71"/>
      <c r="M1734" s="56"/>
      <c r="N1734" s="46"/>
      <c r="O1734" s="46" t="s">
        <v>54</v>
      </c>
      <c r="P1734" s="46">
        <f>SUM(P1733:P1733)</f>
        <v>0</v>
      </c>
      <c r="Q1734" s="56"/>
      <c r="R1734" s="58"/>
      <c r="S1734" s="59"/>
      <c r="T1734" s="58"/>
      <c r="U1734" s="58"/>
      <c r="V1734" s="60"/>
      <c r="W1734" s="56"/>
      <c r="X1734" s="56"/>
      <c r="Y1734" s="56"/>
      <c r="Z1734" s="46"/>
      <c r="AA1734" s="66"/>
      <c r="AB1734" s="46"/>
      <c r="AC1734" s="46"/>
      <c r="AD1734" s="61"/>
      <c r="AE1734" s="61"/>
      <c r="AF1734" s="46"/>
      <c r="AG1734" s="46"/>
      <c r="AH1734" s="46">
        <f>SUM(AH1733:AH1733)</f>
        <v>0</v>
      </c>
      <c r="AI1734" s="46"/>
      <c r="AJ1734" s="46">
        <f>SUM(AJ1733:AJ1733)</f>
        <v>0</v>
      </c>
      <c r="AK1734" s="46"/>
      <c r="AL1734" s="46">
        <f>SUM(AL1733:AL1733)</f>
        <v>0</v>
      </c>
    </row>
    <row r="1735" spans="1:38" x14ac:dyDescent="0.45">
      <c r="A1735" s="16" t="s">
        <v>2692</v>
      </c>
      <c r="B1735" s="21">
        <v>3770400009691</v>
      </c>
      <c r="C1735" s="16" t="s">
        <v>2693</v>
      </c>
      <c r="D1735" s="16" t="s">
        <v>2694</v>
      </c>
      <c r="E1735" s="56">
        <v>977</v>
      </c>
      <c r="F1735" s="56">
        <v>2039</v>
      </c>
      <c r="G1735" s="57" t="s">
        <v>2695</v>
      </c>
      <c r="H1735" s="56" t="s">
        <v>42</v>
      </c>
      <c r="I1735" s="56">
        <v>29890</v>
      </c>
      <c r="J1735" s="56">
        <v>1</v>
      </c>
      <c r="K1735" s="56">
        <v>1</v>
      </c>
      <c r="L1735" s="71">
        <v>61</v>
      </c>
      <c r="M1735" s="56" t="s">
        <v>90</v>
      </c>
      <c r="N1735" s="46">
        <f>((J1735*400)+(K1735*100))+L1735</f>
        <v>561</v>
      </c>
      <c r="O1735" s="46">
        <v>380</v>
      </c>
      <c r="P1735" s="46">
        <f>N1735*O1735</f>
        <v>213180</v>
      </c>
      <c r="Q1735" s="56"/>
      <c r="R1735" s="58"/>
      <c r="S1735" s="59"/>
      <c r="T1735" s="58"/>
      <c r="U1735" s="58"/>
      <c r="V1735" s="60"/>
      <c r="W1735" s="56"/>
      <c r="X1735" s="56"/>
      <c r="Y1735" s="56"/>
      <c r="Z1735" s="46"/>
      <c r="AA1735" s="66"/>
      <c r="AB1735" s="46"/>
      <c r="AC1735" s="46"/>
      <c r="AD1735" s="61"/>
      <c r="AE1735" s="61"/>
      <c r="AF1735" s="46"/>
      <c r="AG1735" s="46">
        <f>IF(AND(AF1735="",P1735=""),0,IF((AF1735=""),P1735,IF((P1735=""),AF1735,AF1735+P1735)))</f>
        <v>213180</v>
      </c>
      <c r="AH1735" s="46">
        <f>IF( (AA1735=""),AG1735*1,AG1735*(AA1735/100) )</f>
        <v>213180</v>
      </c>
      <c r="AI1735" s="46">
        <v>50000000</v>
      </c>
      <c r="AJ1735" s="46">
        <f>IF((AI1735-AH1735) &gt; 1,0,IF((AI1735-AH1735)&lt;0,AH1735-AI1735,AI1735-AH1735))</f>
        <v>0</v>
      </c>
      <c r="AK1735" s="46">
        <v>0.01</v>
      </c>
      <c r="AL1735" s="46">
        <f>AJ1735*(AK1735/100)</f>
        <v>0</v>
      </c>
    </row>
    <row r="1736" spans="1:38" x14ac:dyDescent="0.45">
      <c r="A1736" s="16"/>
      <c r="B1736" s="21"/>
      <c r="C1736" s="16"/>
      <c r="D1736" s="16"/>
      <c r="E1736" s="56">
        <v>978</v>
      </c>
      <c r="F1736" s="56">
        <v>2668</v>
      </c>
      <c r="G1736" s="57" t="s">
        <v>2696</v>
      </c>
      <c r="H1736" s="56" t="s">
        <v>42</v>
      </c>
      <c r="I1736" s="56">
        <v>29927</v>
      </c>
      <c r="J1736" s="56">
        <v>3</v>
      </c>
      <c r="K1736" s="56">
        <v>3</v>
      </c>
      <c r="L1736" s="71">
        <v>68</v>
      </c>
      <c r="M1736" s="56" t="s">
        <v>90</v>
      </c>
      <c r="N1736" s="46">
        <f>((J1736*400)+(K1736*100))+L1736</f>
        <v>1568</v>
      </c>
      <c r="O1736" s="46">
        <v>440</v>
      </c>
      <c r="P1736" s="46">
        <f>N1736*O1736</f>
        <v>689920</v>
      </c>
      <c r="Q1736" s="56"/>
      <c r="R1736" s="58"/>
      <c r="S1736" s="59"/>
      <c r="T1736" s="58"/>
      <c r="U1736" s="58"/>
      <c r="V1736" s="60"/>
      <c r="W1736" s="56"/>
      <c r="X1736" s="56"/>
      <c r="Y1736" s="56"/>
      <c r="Z1736" s="46"/>
      <c r="AA1736" s="66"/>
      <c r="AB1736" s="46"/>
      <c r="AC1736" s="46"/>
      <c r="AD1736" s="61"/>
      <c r="AE1736" s="61"/>
      <c r="AF1736" s="46"/>
      <c r="AG1736" s="46">
        <f>IF(AND(AF1736="",P1736=""),0,IF((AF1736=""),P1736,IF((P1736=""),AF1736,AF1736+P1736)))</f>
        <v>689920</v>
      </c>
      <c r="AH1736" s="46">
        <f>IF( (AA1736=""),AG1736*1,AG1736*(AA1736/100) )</f>
        <v>689920</v>
      </c>
      <c r="AI1736" s="46">
        <v>0</v>
      </c>
      <c r="AJ1736" s="46">
        <f>IF((AI1736-AH1736) &gt; 1,0,IF((AI1736-AH1736)&lt;0,AH1736-AI1736,AI1736-AH1736))</f>
        <v>689920</v>
      </c>
      <c r="AK1736" s="46">
        <v>0.01</v>
      </c>
      <c r="AL1736" s="46">
        <f>AJ1736*(AK1736/100)</f>
        <v>68.992000000000004</v>
      </c>
    </row>
    <row r="1737" spans="1:38" x14ac:dyDescent="0.45">
      <c r="A1737" s="16"/>
      <c r="B1737" s="21"/>
      <c r="C1737" s="16"/>
      <c r="D1737" s="16"/>
      <c r="E1737" s="56"/>
      <c r="F1737" s="56"/>
      <c r="G1737" s="57"/>
      <c r="H1737" s="56"/>
      <c r="I1737" s="56"/>
      <c r="J1737" s="56"/>
      <c r="K1737" s="56"/>
      <c r="L1737" s="71"/>
      <c r="M1737" s="56"/>
      <c r="N1737" s="46"/>
      <c r="O1737" s="46" t="s">
        <v>54</v>
      </c>
      <c r="P1737" s="46">
        <f>SUM(P1735:P1736)</f>
        <v>903100</v>
      </c>
      <c r="Q1737" s="56"/>
      <c r="R1737" s="58"/>
      <c r="S1737" s="59"/>
      <c r="T1737" s="58"/>
      <c r="U1737" s="58"/>
      <c r="V1737" s="60"/>
      <c r="W1737" s="56"/>
      <c r="X1737" s="56"/>
      <c r="Y1737" s="56"/>
      <c r="Z1737" s="46"/>
      <c r="AA1737" s="66"/>
      <c r="AB1737" s="46"/>
      <c r="AC1737" s="46"/>
      <c r="AD1737" s="61"/>
      <c r="AE1737" s="61"/>
      <c r="AF1737" s="46"/>
      <c r="AG1737" s="46"/>
      <c r="AH1737" s="46">
        <f>SUM(AH1735:AH1736)</f>
        <v>903100</v>
      </c>
      <c r="AI1737" s="46"/>
      <c r="AJ1737" s="46">
        <f>SUM(AJ1735:AJ1736)</f>
        <v>689920</v>
      </c>
      <c r="AK1737" s="46"/>
      <c r="AL1737" s="46">
        <f>SUM(AL1735:AL1736)</f>
        <v>68.992000000000004</v>
      </c>
    </row>
    <row r="1738" spans="1:38" x14ac:dyDescent="0.45">
      <c r="A1738" s="16" t="s">
        <v>2674</v>
      </c>
      <c r="B1738" s="21">
        <v>3770400035969</v>
      </c>
      <c r="C1738" s="16" t="s">
        <v>2675</v>
      </c>
      <c r="D1738" s="16" t="s">
        <v>2676</v>
      </c>
      <c r="E1738" s="56">
        <v>979</v>
      </c>
      <c r="F1738" s="56">
        <v>5941</v>
      </c>
      <c r="G1738" s="57"/>
      <c r="H1738" s="56" t="s">
        <v>42</v>
      </c>
      <c r="I1738" s="56">
        <v>31237</v>
      </c>
      <c r="J1738" s="56">
        <v>0</v>
      </c>
      <c r="K1738" s="56">
        <v>0</v>
      </c>
      <c r="L1738" s="71">
        <v>24</v>
      </c>
      <c r="M1738" s="56" t="s">
        <v>208</v>
      </c>
      <c r="N1738" s="46">
        <f>((J1738*400)+(K1738*100))+L1738</f>
        <v>24</v>
      </c>
      <c r="O1738" s="46">
        <v>200</v>
      </c>
      <c r="P1738" s="46">
        <f>N1738*O1738</f>
        <v>4800</v>
      </c>
      <c r="Q1738" s="56"/>
      <c r="R1738" s="58"/>
      <c r="S1738" s="59"/>
      <c r="T1738" s="58"/>
      <c r="U1738" s="58"/>
      <c r="V1738" s="60"/>
      <c r="W1738" s="56"/>
      <c r="X1738" s="56"/>
      <c r="Y1738" s="56"/>
      <c r="Z1738" s="46"/>
      <c r="AA1738" s="66"/>
      <c r="AB1738" s="46"/>
      <c r="AC1738" s="46"/>
      <c r="AD1738" s="61"/>
      <c r="AE1738" s="61"/>
      <c r="AF1738" s="46"/>
      <c r="AG1738" s="46">
        <f>IF(AND(AF1738="",P1738=""),0,IF((AF1738=""),P1738,IF((P1738=""),AF1738,AF1738+P1738)))</f>
        <v>4800</v>
      </c>
      <c r="AH1738" s="46">
        <f>IF( (AA1738=""),AG1738*1,AG1738*(AA1738/100) )</f>
        <v>4800</v>
      </c>
      <c r="AI1738" s="46">
        <v>0</v>
      </c>
      <c r="AJ1738" s="46">
        <f>IF((AI1738-AH1738) &gt; 1,0,IF((AI1738-AH1738)&lt;0,AH1738-AI1738,AI1738-AH1738))</f>
        <v>4800</v>
      </c>
      <c r="AK1738" s="46">
        <v>0.02</v>
      </c>
      <c r="AL1738" s="46">
        <f>AJ1738*(AK1738/100)</f>
        <v>0.96000000000000008</v>
      </c>
    </row>
    <row r="1739" spans="1:38" x14ac:dyDescent="0.45">
      <c r="A1739" s="16"/>
      <c r="B1739" s="21"/>
      <c r="C1739" s="16"/>
      <c r="D1739" s="16"/>
      <c r="E1739" s="56">
        <v>980</v>
      </c>
      <c r="F1739" s="56">
        <v>5942</v>
      </c>
      <c r="G1739" s="57"/>
      <c r="H1739" s="56" t="s">
        <v>42</v>
      </c>
      <c r="I1739" s="56">
        <v>31238</v>
      </c>
      <c r="J1739" s="56">
        <v>1</v>
      </c>
      <c r="K1739" s="56">
        <v>2</v>
      </c>
      <c r="L1739" s="71">
        <v>70</v>
      </c>
      <c r="M1739" s="56" t="s">
        <v>90</v>
      </c>
      <c r="N1739" s="46">
        <f>((J1739*400)+(K1739*100))+L1739</f>
        <v>670</v>
      </c>
      <c r="O1739" s="46">
        <v>200</v>
      </c>
      <c r="P1739" s="46">
        <f>N1739*O1739</f>
        <v>134000</v>
      </c>
      <c r="Q1739" s="56"/>
      <c r="R1739" s="58"/>
      <c r="S1739" s="59"/>
      <c r="T1739" s="58"/>
      <c r="U1739" s="58"/>
      <c r="V1739" s="60"/>
      <c r="W1739" s="56"/>
      <c r="X1739" s="56"/>
      <c r="Y1739" s="56"/>
      <c r="Z1739" s="46"/>
      <c r="AA1739" s="66"/>
      <c r="AB1739" s="46"/>
      <c r="AC1739" s="46"/>
      <c r="AD1739" s="61"/>
      <c r="AE1739" s="61"/>
      <c r="AF1739" s="46"/>
      <c r="AG1739" s="46">
        <f>IF(AND(AF1739="",P1739=""),0,IF((AF1739=""),P1739,IF((P1739=""),AF1739,AF1739+P1739)))</f>
        <v>134000</v>
      </c>
      <c r="AH1739" s="46">
        <f>IF( (AA1739=""),AG1739*1,AG1739*(AA1739/100) )</f>
        <v>134000</v>
      </c>
      <c r="AI1739" s="46">
        <v>0</v>
      </c>
      <c r="AJ1739" s="46">
        <f>IF((AI1739-AH1739) &gt; 1,0,IF((AI1739-AH1739)&lt;0,AH1739-AI1739,AI1739-AH1739))</f>
        <v>134000</v>
      </c>
      <c r="AK1739" s="46">
        <v>0.01</v>
      </c>
      <c r="AL1739" s="46">
        <f>AJ1739*(AK1739/100)</f>
        <v>13.4</v>
      </c>
    </row>
    <row r="1740" spans="1:38" x14ac:dyDescent="0.45">
      <c r="A1740" s="16"/>
      <c r="B1740" s="21"/>
      <c r="C1740" s="16"/>
      <c r="D1740" s="16"/>
      <c r="E1740" s="56"/>
      <c r="F1740" s="56"/>
      <c r="G1740" s="57"/>
      <c r="H1740" s="56"/>
      <c r="I1740" s="56"/>
      <c r="J1740" s="56"/>
      <c r="K1740" s="56"/>
      <c r="L1740" s="71"/>
      <c r="M1740" s="56"/>
      <c r="N1740" s="46"/>
      <c r="O1740" s="46"/>
      <c r="P1740" s="46"/>
      <c r="Q1740" s="73">
        <v>1</v>
      </c>
      <c r="R1740" s="58" t="s">
        <v>2674</v>
      </c>
      <c r="S1740" s="59">
        <v>3770400035969</v>
      </c>
      <c r="T1740" s="58" t="s">
        <v>2675</v>
      </c>
      <c r="U1740" s="58" t="s">
        <v>2677</v>
      </c>
      <c r="V1740" s="60"/>
      <c r="W1740" s="56" t="s">
        <v>210</v>
      </c>
      <c r="X1740" s="56" t="s">
        <v>211</v>
      </c>
      <c r="Y1740" s="56" t="s">
        <v>212</v>
      </c>
      <c r="Z1740" s="46">
        <v>96</v>
      </c>
      <c r="AA1740" s="66">
        <v>54.55</v>
      </c>
      <c r="AB1740" s="46">
        <v>6900</v>
      </c>
      <c r="AC1740" s="46">
        <f>Z1740*AB1740</f>
        <v>662400</v>
      </c>
      <c r="AD1740" s="61">
        <v>5</v>
      </c>
      <c r="AE1740" s="61">
        <v>5</v>
      </c>
      <c r="AF1740" s="46">
        <f>(AC1740*(100-AE1740))/100</f>
        <v>629280</v>
      </c>
      <c r="AG1740" s="46">
        <f>IF( (AF1740=""),0,SUM(AF1740:AF1740) )</f>
        <v>629280</v>
      </c>
      <c r="AH1740" s="46">
        <f>(AG1740/100)*(AA1740)</f>
        <v>343272.24</v>
      </c>
      <c r="AI1740" s="46">
        <v>0</v>
      </c>
      <c r="AJ1740" s="46">
        <f>IF((AI1740-AH1740) &gt; 1,0,IF((AI1740-AH1740)&lt;0,AH1740-AI1740,AI1740-AH1740))</f>
        <v>343272.24</v>
      </c>
      <c r="AK1740" s="46">
        <v>0.02</v>
      </c>
      <c r="AL1740" s="46">
        <f>AJ1740*(AK1740/100)</f>
        <v>68.654448000000002</v>
      </c>
    </row>
    <row r="1741" spans="1:38" x14ac:dyDescent="0.45">
      <c r="A1741" s="16"/>
      <c r="B1741" s="21"/>
      <c r="C1741" s="16"/>
      <c r="D1741" s="16"/>
      <c r="E1741" s="56"/>
      <c r="F1741" s="56"/>
      <c r="G1741" s="57"/>
      <c r="H1741" s="56"/>
      <c r="I1741" s="56"/>
      <c r="J1741" s="56"/>
      <c r="K1741" s="56"/>
      <c r="L1741" s="71"/>
      <c r="M1741" s="56"/>
      <c r="N1741" s="46"/>
      <c r="O1741" s="46"/>
      <c r="P1741" s="46"/>
      <c r="Q1741" s="56"/>
      <c r="R1741" s="58"/>
      <c r="S1741" s="59"/>
      <c r="T1741" s="58"/>
      <c r="U1741" s="58"/>
      <c r="V1741" s="60"/>
      <c r="W1741" s="56"/>
      <c r="X1741" s="56"/>
      <c r="Y1741" s="56"/>
      <c r="Z1741" s="46"/>
      <c r="AA1741" s="66"/>
      <c r="AB1741" s="46"/>
      <c r="AC1741" s="46"/>
      <c r="AD1741" s="61"/>
      <c r="AE1741" s="61"/>
      <c r="AF1741" s="46"/>
      <c r="AG1741" s="46"/>
      <c r="AH1741" s="46"/>
      <c r="AI1741" s="46"/>
      <c r="AJ1741" s="46"/>
      <c r="AK1741" s="46"/>
      <c r="AL1741" s="46"/>
    </row>
    <row r="1742" spans="1:38" x14ac:dyDescent="0.45">
      <c r="A1742" s="16"/>
      <c r="B1742" s="21"/>
      <c r="C1742" s="16"/>
      <c r="D1742" s="16"/>
      <c r="E1742" s="56"/>
      <c r="F1742" s="56"/>
      <c r="G1742" s="57"/>
      <c r="H1742" s="56"/>
      <c r="I1742" s="56"/>
      <c r="J1742" s="56"/>
      <c r="K1742" s="56"/>
      <c r="L1742" s="71"/>
      <c r="M1742" s="56"/>
      <c r="N1742" s="46"/>
      <c r="O1742" s="46"/>
      <c r="P1742" s="46"/>
      <c r="Q1742" s="73">
        <v>2</v>
      </c>
      <c r="R1742" s="58" t="s">
        <v>2674</v>
      </c>
      <c r="S1742" s="59">
        <v>3770400035969</v>
      </c>
      <c r="T1742" s="58" t="s">
        <v>2675</v>
      </c>
      <c r="U1742" s="58" t="s">
        <v>2677</v>
      </c>
      <c r="V1742" s="60"/>
      <c r="W1742" s="56" t="s">
        <v>210</v>
      </c>
      <c r="X1742" s="56" t="s">
        <v>211</v>
      </c>
      <c r="Y1742" s="56" t="s">
        <v>212</v>
      </c>
      <c r="Z1742" s="46">
        <v>80</v>
      </c>
      <c r="AA1742" s="66">
        <v>45.45</v>
      </c>
      <c r="AB1742" s="46">
        <v>6900</v>
      </c>
      <c r="AC1742" s="46">
        <f>Z1742*AB1742</f>
        <v>552000</v>
      </c>
      <c r="AD1742" s="61">
        <v>5</v>
      </c>
      <c r="AE1742" s="61">
        <v>5</v>
      </c>
      <c r="AF1742" s="46">
        <f>(AC1742*(100-AE1742))/100</f>
        <v>524400</v>
      </c>
      <c r="AG1742" s="46">
        <f>IF( (AF1742=""),0,SUM(AF1742:AF1742) )</f>
        <v>524400</v>
      </c>
      <c r="AH1742" s="46">
        <f>(AG1742/100)*(AA1742)</f>
        <v>238339.80000000002</v>
      </c>
      <c r="AI1742" s="46">
        <v>0</v>
      </c>
      <c r="AJ1742" s="46">
        <f>IF((AI1742-AH1742) &gt; 1,0,IF((AI1742-AH1742)&lt;0,AH1742-AI1742,AI1742-AH1742))</f>
        <v>238339.80000000002</v>
      </c>
      <c r="AK1742" s="46">
        <v>0.02</v>
      </c>
      <c r="AL1742" s="46">
        <f>AJ1742*(AK1742/100)</f>
        <v>47.667960000000008</v>
      </c>
    </row>
    <row r="1743" spans="1:38" x14ac:dyDescent="0.45">
      <c r="A1743" s="16"/>
      <c r="B1743" s="21"/>
      <c r="C1743" s="16"/>
      <c r="D1743" s="16"/>
      <c r="E1743" s="56"/>
      <c r="F1743" s="56"/>
      <c r="G1743" s="57"/>
      <c r="H1743" s="56"/>
      <c r="I1743" s="56"/>
      <c r="J1743" s="56"/>
      <c r="K1743" s="56"/>
      <c r="L1743" s="71"/>
      <c r="M1743" s="56"/>
      <c r="N1743" s="46"/>
      <c r="O1743" s="46" t="s">
        <v>54</v>
      </c>
      <c r="P1743" s="46">
        <f>SUM(P1738:P1742)</f>
        <v>138800</v>
      </c>
      <c r="Q1743" s="56"/>
      <c r="R1743" s="58"/>
      <c r="S1743" s="59"/>
      <c r="T1743" s="58"/>
      <c r="U1743" s="58"/>
      <c r="V1743" s="60"/>
      <c r="W1743" s="56"/>
      <c r="X1743" s="56"/>
      <c r="Y1743" s="56"/>
      <c r="Z1743" s="46"/>
      <c r="AA1743" s="66"/>
      <c r="AB1743" s="46"/>
      <c r="AC1743" s="46"/>
      <c r="AD1743" s="61"/>
      <c r="AE1743" s="61"/>
      <c r="AF1743" s="46"/>
      <c r="AG1743" s="46"/>
      <c r="AH1743" s="46">
        <f>SUM(AH1738:AH1742)</f>
        <v>720412.04</v>
      </c>
      <c r="AI1743" s="46"/>
      <c r="AJ1743" s="46">
        <f>SUM(AJ1738:AJ1742)</f>
        <v>720412.04</v>
      </c>
      <c r="AK1743" s="46"/>
      <c r="AL1743" s="46">
        <f>SUM(AL1738:AL1742)</f>
        <v>130.68240800000001</v>
      </c>
    </row>
    <row r="1744" spans="1:38" x14ac:dyDescent="0.45">
      <c r="A1744" s="16" t="s">
        <v>2697</v>
      </c>
      <c r="B1744" s="21">
        <v>3770400049536</v>
      </c>
      <c r="C1744" s="16" t="s">
        <v>2698</v>
      </c>
      <c r="D1744" s="16" t="s">
        <v>2699</v>
      </c>
      <c r="E1744" s="56">
        <v>981</v>
      </c>
      <c r="F1744" s="56">
        <v>2191</v>
      </c>
      <c r="G1744" s="57" t="s">
        <v>2700</v>
      </c>
      <c r="H1744" s="56" t="s">
        <v>42</v>
      </c>
      <c r="I1744" s="56">
        <v>31567</v>
      </c>
      <c r="J1744" s="56">
        <v>1</v>
      </c>
      <c r="K1744" s="56">
        <v>3</v>
      </c>
      <c r="L1744" s="71">
        <v>92</v>
      </c>
      <c r="M1744" s="56" t="s">
        <v>43</v>
      </c>
      <c r="N1744" s="46">
        <f>((J1744*400)+(K1744*100))+L1744</f>
        <v>792</v>
      </c>
      <c r="O1744" s="46">
        <v>230</v>
      </c>
      <c r="P1744" s="46">
        <f>N1744*O1744</f>
        <v>182160</v>
      </c>
      <c r="Q1744" s="56"/>
      <c r="R1744" s="58"/>
      <c r="S1744" s="59"/>
      <c r="T1744" s="58"/>
      <c r="U1744" s="58"/>
      <c r="V1744" s="60"/>
      <c r="W1744" s="56"/>
      <c r="X1744" s="56"/>
      <c r="Y1744" s="56"/>
      <c r="Z1744" s="46"/>
      <c r="AA1744" s="66"/>
      <c r="AB1744" s="46"/>
      <c r="AC1744" s="46"/>
      <c r="AD1744" s="61"/>
      <c r="AE1744" s="61"/>
      <c r="AF1744" s="46"/>
      <c r="AG1744" s="46">
        <f>IF(AND(AF1744="",P1744=""),0,IF((AF1744=""),P1744,IF((P1744=""),AF1744,AF1744+P1744)))</f>
        <v>182160</v>
      </c>
      <c r="AH1744" s="46">
        <f>IF( (AA1744=""),AG1744*1,AG1744*(AA1744/100) )</f>
        <v>182160</v>
      </c>
      <c r="AI1744" s="46">
        <v>0</v>
      </c>
      <c r="AJ1744" s="46">
        <f>IF((AI1744-AH1744) &gt; 1,0,IF((AI1744-AH1744)&lt;0,AH1744-AI1744,AI1744-AH1744))</f>
        <v>182160</v>
      </c>
      <c r="AK1744" s="46">
        <v>0.3</v>
      </c>
      <c r="AL1744" s="46">
        <f>AJ1744*(AK1744/100)</f>
        <v>546.48</v>
      </c>
    </row>
    <row r="1745" spans="1:38" x14ac:dyDescent="0.45">
      <c r="A1745" s="16"/>
      <c r="B1745" s="21"/>
      <c r="C1745" s="16"/>
      <c r="D1745" s="16"/>
      <c r="E1745" s="56"/>
      <c r="F1745" s="56"/>
      <c r="G1745" s="57"/>
      <c r="H1745" s="56"/>
      <c r="I1745" s="56"/>
      <c r="J1745" s="56"/>
      <c r="K1745" s="56"/>
      <c r="L1745" s="71"/>
      <c r="M1745" s="56"/>
      <c r="N1745" s="46"/>
      <c r="O1745" s="46" t="s">
        <v>54</v>
      </c>
      <c r="P1745" s="46">
        <f>SUM(P1744:P1744)</f>
        <v>182160</v>
      </c>
      <c r="Q1745" s="56"/>
      <c r="R1745" s="58"/>
      <c r="S1745" s="59"/>
      <c r="T1745" s="58"/>
      <c r="U1745" s="58"/>
      <c r="V1745" s="60"/>
      <c r="W1745" s="56"/>
      <c r="X1745" s="56"/>
      <c r="Y1745" s="56"/>
      <c r="Z1745" s="46"/>
      <c r="AA1745" s="66"/>
      <c r="AB1745" s="46"/>
      <c r="AC1745" s="46"/>
      <c r="AD1745" s="61"/>
      <c r="AE1745" s="61"/>
      <c r="AF1745" s="46"/>
      <c r="AG1745" s="46"/>
      <c r="AH1745" s="46">
        <f>SUM(AH1744:AH1744)</f>
        <v>182160</v>
      </c>
      <c r="AI1745" s="46"/>
      <c r="AJ1745" s="46">
        <f>SUM(AJ1744:AJ1744)</f>
        <v>182160</v>
      </c>
      <c r="AK1745" s="46"/>
      <c r="AL1745" s="46">
        <f>SUM(AL1744:AL1744)</f>
        <v>546.48</v>
      </c>
    </row>
    <row r="1746" spans="1:38" x14ac:dyDescent="0.45">
      <c r="A1746" s="16" t="s">
        <v>2674</v>
      </c>
      <c r="B1746" s="21">
        <v>3770400035969</v>
      </c>
      <c r="C1746" s="16" t="s">
        <v>2675</v>
      </c>
      <c r="D1746" s="16" t="s">
        <v>2676</v>
      </c>
      <c r="E1746" s="56">
        <v>982</v>
      </c>
      <c r="F1746" s="56">
        <v>7062</v>
      </c>
      <c r="G1746" s="57" t="s">
        <v>2701</v>
      </c>
      <c r="H1746" s="56" t="s">
        <v>42</v>
      </c>
      <c r="I1746" s="56">
        <v>32388</v>
      </c>
      <c r="J1746" s="56"/>
      <c r="K1746" s="56"/>
      <c r="L1746" s="71"/>
      <c r="M1746" s="56"/>
      <c r="N1746" s="46"/>
      <c r="O1746" s="46"/>
      <c r="P1746" s="46"/>
      <c r="Q1746" s="56"/>
      <c r="R1746" s="58"/>
      <c r="S1746" s="59"/>
      <c r="T1746" s="58"/>
      <c r="U1746" s="58"/>
      <c r="V1746" s="60"/>
      <c r="W1746" s="56"/>
      <c r="X1746" s="56"/>
      <c r="Y1746" s="56"/>
      <c r="Z1746" s="46"/>
      <c r="AA1746" s="66"/>
      <c r="AB1746" s="46"/>
      <c r="AC1746" s="46"/>
      <c r="AD1746" s="61"/>
      <c r="AE1746" s="61"/>
      <c r="AF1746" s="46"/>
      <c r="AG1746" s="46"/>
      <c r="AH1746" s="46"/>
      <c r="AI1746" s="46"/>
      <c r="AJ1746" s="46"/>
      <c r="AK1746" s="46"/>
      <c r="AL1746" s="46"/>
    </row>
    <row r="1747" spans="1:38" x14ac:dyDescent="0.45">
      <c r="A1747" s="16"/>
      <c r="B1747" s="21"/>
      <c r="C1747" s="16"/>
      <c r="D1747" s="16"/>
      <c r="E1747" s="56">
        <v>983</v>
      </c>
      <c r="F1747" s="56">
        <v>9975</v>
      </c>
      <c r="G1747" s="57" t="s">
        <v>2702</v>
      </c>
      <c r="H1747" s="56" t="s">
        <v>42</v>
      </c>
      <c r="I1747" s="56">
        <v>32389</v>
      </c>
      <c r="J1747" s="56"/>
      <c r="K1747" s="56"/>
      <c r="L1747" s="71"/>
      <c r="M1747" s="56"/>
      <c r="N1747" s="46"/>
      <c r="O1747" s="46"/>
      <c r="P1747" s="46"/>
      <c r="Q1747" s="56"/>
      <c r="R1747" s="58"/>
      <c r="S1747" s="59"/>
      <c r="T1747" s="58"/>
      <c r="U1747" s="58"/>
      <c r="V1747" s="60"/>
      <c r="W1747" s="56"/>
      <c r="X1747" s="56"/>
      <c r="Y1747" s="56"/>
      <c r="Z1747" s="46"/>
      <c r="AA1747" s="66"/>
      <c r="AB1747" s="46"/>
      <c r="AC1747" s="46"/>
      <c r="AD1747" s="61"/>
      <c r="AE1747" s="61"/>
      <c r="AF1747" s="46"/>
      <c r="AG1747" s="46"/>
      <c r="AH1747" s="46"/>
      <c r="AI1747" s="46"/>
      <c r="AJ1747" s="46"/>
      <c r="AK1747" s="46"/>
      <c r="AL1747" s="46"/>
    </row>
    <row r="1748" spans="1:38" x14ac:dyDescent="0.45">
      <c r="A1748" s="16"/>
      <c r="B1748" s="21"/>
      <c r="C1748" s="16"/>
      <c r="D1748" s="16"/>
      <c r="E1748" s="56"/>
      <c r="F1748" s="56"/>
      <c r="G1748" s="57"/>
      <c r="H1748" s="56"/>
      <c r="I1748" s="56"/>
      <c r="J1748" s="56"/>
      <c r="K1748" s="56"/>
      <c r="L1748" s="71"/>
      <c r="M1748" s="56"/>
      <c r="N1748" s="46"/>
      <c r="O1748" s="46"/>
      <c r="P1748" s="46"/>
      <c r="Q1748" s="73">
        <v>1</v>
      </c>
      <c r="R1748" s="58" t="s">
        <v>2674</v>
      </c>
      <c r="S1748" s="59">
        <v>3770400035969</v>
      </c>
      <c r="T1748" s="58" t="s">
        <v>2675</v>
      </c>
      <c r="U1748" s="58" t="s">
        <v>2677</v>
      </c>
      <c r="V1748" s="60"/>
      <c r="W1748" s="56" t="s">
        <v>210</v>
      </c>
      <c r="X1748" s="56" t="s">
        <v>211</v>
      </c>
      <c r="Y1748" s="56" t="s">
        <v>212</v>
      </c>
      <c r="Z1748" s="46">
        <v>96</v>
      </c>
      <c r="AA1748" s="66">
        <v>54.55</v>
      </c>
      <c r="AB1748" s="46">
        <v>6900</v>
      </c>
      <c r="AC1748" s="46">
        <f>Z1748*AB1748</f>
        <v>662400</v>
      </c>
      <c r="AD1748" s="61">
        <v>5</v>
      </c>
      <c r="AE1748" s="61">
        <v>5</v>
      </c>
      <c r="AF1748" s="46">
        <f>(AC1748*(100-AE1748))/100</f>
        <v>629280</v>
      </c>
      <c r="AG1748" s="46">
        <f>IF( (AF1748=""),0,SUM(AF1748:AF1748) )</f>
        <v>629280</v>
      </c>
      <c r="AH1748" s="46">
        <f>(AG1748/100)*(AA1748)</f>
        <v>343272.24</v>
      </c>
      <c r="AI1748" s="46">
        <v>0</v>
      </c>
      <c r="AJ1748" s="46">
        <f>IF((AI1748-AH1748) &gt; 1,0,IF((AI1748-AH1748)&lt;0,AH1748-AI1748,AI1748-AH1748))</f>
        <v>343272.24</v>
      </c>
      <c r="AK1748" s="46">
        <v>0.02</v>
      </c>
      <c r="AL1748" s="46">
        <f>AJ1748*(AK1748/100)</f>
        <v>68.654448000000002</v>
      </c>
    </row>
    <row r="1749" spans="1:38" x14ac:dyDescent="0.45">
      <c r="A1749" s="16"/>
      <c r="B1749" s="21"/>
      <c r="C1749" s="16"/>
      <c r="D1749" s="16"/>
      <c r="E1749" s="56"/>
      <c r="F1749" s="56"/>
      <c r="G1749" s="57"/>
      <c r="H1749" s="56"/>
      <c r="I1749" s="56"/>
      <c r="J1749" s="56"/>
      <c r="K1749" s="56"/>
      <c r="L1749" s="71"/>
      <c r="M1749" s="56"/>
      <c r="N1749" s="46"/>
      <c r="O1749" s="46"/>
      <c r="P1749" s="46"/>
      <c r="Q1749" s="56"/>
      <c r="R1749" s="58"/>
      <c r="S1749" s="59"/>
      <c r="T1749" s="58"/>
      <c r="U1749" s="58"/>
      <c r="V1749" s="60"/>
      <c r="W1749" s="56"/>
      <c r="X1749" s="56"/>
      <c r="Y1749" s="56"/>
      <c r="Z1749" s="46"/>
      <c r="AA1749" s="66"/>
      <c r="AB1749" s="46"/>
      <c r="AC1749" s="46"/>
      <c r="AD1749" s="61"/>
      <c r="AE1749" s="61"/>
      <c r="AF1749" s="46"/>
      <c r="AG1749" s="46"/>
      <c r="AH1749" s="46"/>
      <c r="AI1749" s="46"/>
      <c r="AJ1749" s="46"/>
      <c r="AK1749" s="46"/>
      <c r="AL1749" s="46"/>
    </row>
    <row r="1750" spans="1:38" x14ac:dyDescent="0.45">
      <c r="A1750" s="16"/>
      <c r="B1750" s="21"/>
      <c r="C1750" s="16"/>
      <c r="D1750" s="16"/>
      <c r="E1750" s="56"/>
      <c r="F1750" s="56"/>
      <c r="G1750" s="57"/>
      <c r="H1750" s="56"/>
      <c r="I1750" s="56"/>
      <c r="J1750" s="56"/>
      <c r="K1750" s="56"/>
      <c r="L1750" s="71"/>
      <c r="M1750" s="56"/>
      <c r="N1750" s="46"/>
      <c r="O1750" s="46"/>
      <c r="P1750" s="46"/>
      <c r="Q1750" s="73">
        <v>2</v>
      </c>
      <c r="R1750" s="58" t="s">
        <v>2674</v>
      </c>
      <c r="S1750" s="59">
        <v>3770400035969</v>
      </c>
      <c r="T1750" s="58" t="s">
        <v>2675</v>
      </c>
      <c r="U1750" s="58" t="s">
        <v>2677</v>
      </c>
      <c r="V1750" s="60"/>
      <c r="W1750" s="56" t="s">
        <v>210</v>
      </c>
      <c r="X1750" s="56" t="s">
        <v>211</v>
      </c>
      <c r="Y1750" s="56" t="s">
        <v>212</v>
      </c>
      <c r="Z1750" s="46">
        <v>80</v>
      </c>
      <c r="AA1750" s="66">
        <v>45.45</v>
      </c>
      <c r="AB1750" s="46">
        <v>6900</v>
      </c>
      <c r="AC1750" s="46">
        <f>Z1750*AB1750</f>
        <v>552000</v>
      </c>
      <c r="AD1750" s="61">
        <v>5</v>
      </c>
      <c r="AE1750" s="61">
        <v>5</v>
      </c>
      <c r="AF1750" s="46">
        <f>(AC1750*(100-AE1750))/100</f>
        <v>524400</v>
      </c>
      <c r="AG1750" s="46">
        <f>IF( (AF1750=""),0,SUM(AF1750:AF1750) )</f>
        <v>524400</v>
      </c>
      <c r="AH1750" s="46">
        <f>(AG1750/100)*(AA1750)</f>
        <v>238339.80000000002</v>
      </c>
      <c r="AI1750" s="46">
        <v>0</v>
      </c>
      <c r="AJ1750" s="46">
        <f>IF((AI1750-AH1750) &gt; 1,0,IF((AI1750-AH1750)&lt;0,AH1750-AI1750,AI1750-AH1750))</f>
        <v>238339.80000000002</v>
      </c>
      <c r="AK1750" s="46">
        <v>0.02</v>
      </c>
      <c r="AL1750" s="46">
        <f>AJ1750*(AK1750/100)</f>
        <v>47.667960000000008</v>
      </c>
    </row>
    <row r="1751" spans="1:38" x14ac:dyDescent="0.45">
      <c r="A1751" s="16"/>
      <c r="B1751" s="21"/>
      <c r="C1751" s="16"/>
      <c r="D1751" s="16"/>
      <c r="E1751" s="56"/>
      <c r="F1751" s="56"/>
      <c r="G1751" s="57"/>
      <c r="H1751" s="56"/>
      <c r="I1751" s="56"/>
      <c r="J1751" s="56"/>
      <c r="K1751" s="56"/>
      <c r="L1751" s="71"/>
      <c r="M1751" s="56"/>
      <c r="N1751" s="46"/>
      <c r="O1751" s="46" t="s">
        <v>54</v>
      </c>
      <c r="P1751" s="46">
        <f>SUM(P1746:P1750)</f>
        <v>0</v>
      </c>
      <c r="Q1751" s="56"/>
      <c r="R1751" s="58"/>
      <c r="S1751" s="59"/>
      <c r="T1751" s="58"/>
      <c r="U1751" s="58"/>
      <c r="V1751" s="60"/>
      <c r="W1751" s="56"/>
      <c r="X1751" s="56"/>
      <c r="Y1751" s="56"/>
      <c r="Z1751" s="46"/>
      <c r="AA1751" s="66"/>
      <c r="AB1751" s="46"/>
      <c r="AC1751" s="46"/>
      <c r="AD1751" s="61"/>
      <c r="AE1751" s="61"/>
      <c r="AF1751" s="46"/>
      <c r="AG1751" s="46"/>
      <c r="AH1751" s="46">
        <f>SUM(AH1746:AH1750)</f>
        <v>581612.04</v>
      </c>
      <c r="AI1751" s="46"/>
      <c r="AJ1751" s="46">
        <f>SUM(AJ1746:AJ1750)</f>
        <v>581612.04</v>
      </c>
      <c r="AK1751" s="46"/>
      <c r="AL1751" s="46">
        <f>SUM(AL1746:AL1750)</f>
        <v>116.32240800000001</v>
      </c>
    </row>
    <row r="1752" spans="1:38" x14ac:dyDescent="0.45">
      <c r="A1752" s="16" t="s">
        <v>2703</v>
      </c>
      <c r="B1752" s="21">
        <v>1770500001091</v>
      </c>
      <c r="C1752" s="16" t="s">
        <v>2704</v>
      </c>
      <c r="D1752" s="16" t="s">
        <v>2705</v>
      </c>
      <c r="E1752" s="56">
        <v>984</v>
      </c>
      <c r="F1752" s="56">
        <v>3526</v>
      </c>
      <c r="G1752" s="57" t="s">
        <v>2706</v>
      </c>
      <c r="H1752" s="56" t="s">
        <v>42</v>
      </c>
      <c r="I1752" s="56">
        <v>24596</v>
      </c>
      <c r="J1752" s="56">
        <v>0</v>
      </c>
      <c r="K1752" s="56">
        <v>0</v>
      </c>
      <c r="L1752" s="71">
        <v>28</v>
      </c>
      <c r="M1752" s="56" t="s">
        <v>43</v>
      </c>
      <c r="N1752" s="46">
        <f>((J1752*400)+(K1752*100))+L1752</f>
        <v>28</v>
      </c>
      <c r="O1752" s="46">
        <v>5500</v>
      </c>
      <c r="P1752" s="46">
        <f>N1752*O1752</f>
        <v>154000</v>
      </c>
      <c r="Q1752" s="56"/>
      <c r="R1752" s="58"/>
      <c r="S1752" s="59"/>
      <c r="T1752" s="58"/>
      <c r="U1752" s="58"/>
      <c r="V1752" s="60"/>
      <c r="W1752" s="56"/>
      <c r="X1752" s="56"/>
      <c r="Y1752" s="56"/>
      <c r="Z1752" s="46"/>
      <c r="AA1752" s="66"/>
      <c r="AB1752" s="46"/>
      <c r="AC1752" s="46"/>
      <c r="AD1752" s="61"/>
      <c r="AE1752" s="61"/>
      <c r="AF1752" s="46"/>
      <c r="AG1752" s="46">
        <f>IF(AND(AF1752="",P1752=""),0,IF((AF1752=""),P1752,IF((P1752=""),AF1752,AF1752+P1752)))</f>
        <v>154000</v>
      </c>
      <c r="AH1752" s="46">
        <f>IF( (AA1752=""),AG1752*1,AG1752*(AA1752/100) )</f>
        <v>154000</v>
      </c>
      <c r="AI1752" s="46">
        <v>0</v>
      </c>
      <c r="AJ1752" s="46">
        <f>IF((AI1752-AH1752) &gt; 1,0,IF((AI1752-AH1752)&lt;0,AH1752-AI1752,AI1752-AH1752))</f>
        <v>154000</v>
      </c>
      <c r="AK1752" s="46">
        <v>0.3</v>
      </c>
      <c r="AL1752" s="46">
        <f>AJ1752*(AK1752/100)</f>
        <v>462</v>
      </c>
    </row>
    <row r="1753" spans="1:38" x14ac:dyDescent="0.45">
      <c r="A1753" s="16"/>
      <c r="B1753" s="21"/>
      <c r="C1753" s="16"/>
      <c r="D1753" s="16"/>
      <c r="E1753" s="56"/>
      <c r="F1753" s="56"/>
      <c r="G1753" s="57"/>
      <c r="H1753" s="56"/>
      <c r="I1753" s="56"/>
      <c r="J1753" s="56"/>
      <c r="K1753" s="56"/>
      <c r="L1753" s="71"/>
      <c r="M1753" s="56"/>
      <c r="N1753" s="46"/>
      <c r="O1753" s="46" t="s">
        <v>54</v>
      </c>
      <c r="P1753" s="46">
        <f>SUM(P1752:P1752)</f>
        <v>154000</v>
      </c>
      <c r="Q1753" s="56"/>
      <c r="R1753" s="58"/>
      <c r="S1753" s="59"/>
      <c r="T1753" s="58"/>
      <c r="U1753" s="58"/>
      <c r="V1753" s="60"/>
      <c r="W1753" s="56"/>
      <c r="X1753" s="56"/>
      <c r="Y1753" s="56"/>
      <c r="Z1753" s="46"/>
      <c r="AA1753" s="66"/>
      <c r="AB1753" s="46"/>
      <c r="AC1753" s="46"/>
      <c r="AD1753" s="61"/>
      <c r="AE1753" s="61"/>
      <c r="AF1753" s="46"/>
      <c r="AG1753" s="46"/>
      <c r="AH1753" s="46">
        <f>SUM(AH1752:AH1752)</f>
        <v>154000</v>
      </c>
      <c r="AI1753" s="46"/>
      <c r="AJ1753" s="46">
        <f>SUM(AJ1752:AJ1752)</f>
        <v>154000</v>
      </c>
      <c r="AK1753" s="46"/>
      <c r="AL1753" s="46">
        <f>SUM(AL1752:AL1752)</f>
        <v>462</v>
      </c>
    </row>
    <row r="1754" spans="1:38" x14ac:dyDescent="0.45">
      <c r="A1754" s="16" t="s">
        <v>2707</v>
      </c>
      <c r="B1754" s="21">
        <v>3770400046448</v>
      </c>
      <c r="C1754" s="16" t="s">
        <v>2708</v>
      </c>
      <c r="D1754" s="16" t="s">
        <v>2709</v>
      </c>
      <c r="E1754" s="56">
        <v>985</v>
      </c>
      <c r="F1754" s="56">
        <v>7786</v>
      </c>
      <c r="G1754" s="57" t="s">
        <v>2710</v>
      </c>
      <c r="H1754" s="56" t="s">
        <v>42</v>
      </c>
      <c r="I1754" s="56">
        <v>1008</v>
      </c>
      <c r="J1754" s="56"/>
      <c r="K1754" s="56"/>
      <c r="L1754" s="71"/>
      <c r="M1754" s="56"/>
      <c r="N1754" s="46"/>
      <c r="O1754" s="46"/>
      <c r="P1754" s="46"/>
      <c r="Q1754" s="56"/>
      <c r="R1754" s="58"/>
      <c r="S1754" s="59"/>
      <c r="T1754" s="58"/>
      <c r="U1754" s="58"/>
      <c r="V1754" s="60"/>
      <c r="W1754" s="56"/>
      <c r="X1754" s="56"/>
      <c r="Y1754" s="56"/>
      <c r="Z1754" s="46"/>
      <c r="AA1754" s="66"/>
      <c r="AB1754" s="46"/>
      <c r="AC1754" s="46"/>
      <c r="AD1754" s="61"/>
      <c r="AE1754" s="61"/>
      <c r="AF1754" s="46"/>
      <c r="AG1754" s="46"/>
      <c r="AH1754" s="46"/>
      <c r="AI1754" s="46"/>
      <c r="AJ1754" s="46"/>
      <c r="AK1754" s="46"/>
      <c r="AL1754" s="46"/>
    </row>
    <row r="1755" spans="1:38" x14ac:dyDescent="0.45">
      <c r="A1755" s="16"/>
      <c r="B1755" s="21"/>
      <c r="C1755" s="16"/>
      <c r="D1755" s="16"/>
      <c r="E1755" s="56"/>
      <c r="F1755" s="56"/>
      <c r="G1755" s="57"/>
      <c r="H1755" s="56"/>
      <c r="I1755" s="56"/>
      <c r="J1755" s="56"/>
      <c r="K1755" s="56"/>
      <c r="L1755" s="71"/>
      <c r="M1755" s="56"/>
      <c r="N1755" s="46"/>
      <c r="O1755" s="46" t="s">
        <v>54</v>
      </c>
      <c r="P1755" s="46">
        <f>SUM(P1754:P1754)</f>
        <v>0</v>
      </c>
      <c r="Q1755" s="56"/>
      <c r="R1755" s="58"/>
      <c r="S1755" s="59"/>
      <c r="T1755" s="58"/>
      <c r="U1755" s="58"/>
      <c r="V1755" s="60"/>
      <c r="W1755" s="56"/>
      <c r="X1755" s="56"/>
      <c r="Y1755" s="56"/>
      <c r="Z1755" s="46"/>
      <c r="AA1755" s="66"/>
      <c r="AB1755" s="46"/>
      <c r="AC1755" s="46"/>
      <c r="AD1755" s="61"/>
      <c r="AE1755" s="61"/>
      <c r="AF1755" s="46"/>
      <c r="AG1755" s="46"/>
      <c r="AH1755" s="46">
        <f>SUM(AH1754:AH1754)</f>
        <v>0</v>
      </c>
      <c r="AI1755" s="46"/>
      <c r="AJ1755" s="46">
        <f>SUM(AJ1754:AJ1754)</f>
        <v>0</v>
      </c>
      <c r="AK1755" s="46"/>
      <c r="AL1755" s="46">
        <f>SUM(AL1754:AL1754)</f>
        <v>0</v>
      </c>
    </row>
    <row r="1756" spans="1:38" x14ac:dyDescent="0.45">
      <c r="A1756" s="16" t="s">
        <v>2711</v>
      </c>
      <c r="B1756" s="21">
        <v>3101701113744</v>
      </c>
      <c r="C1756" s="16" t="s">
        <v>2712</v>
      </c>
      <c r="D1756" s="16" t="s">
        <v>2713</v>
      </c>
      <c r="E1756" s="56">
        <v>986</v>
      </c>
      <c r="F1756" s="56">
        <v>7005</v>
      </c>
      <c r="G1756" s="57" t="s">
        <v>2714</v>
      </c>
      <c r="H1756" s="56" t="s">
        <v>42</v>
      </c>
      <c r="I1756" s="56">
        <v>5158</v>
      </c>
      <c r="J1756" s="56"/>
      <c r="K1756" s="56"/>
      <c r="L1756" s="71"/>
      <c r="M1756" s="56"/>
      <c r="N1756" s="46"/>
      <c r="O1756" s="46"/>
      <c r="P1756" s="46"/>
      <c r="Q1756" s="56"/>
      <c r="R1756" s="58"/>
      <c r="S1756" s="59"/>
      <c r="T1756" s="58"/>
      <c r="U1756" s="58"/>
      <c r="V1756" s="60"/>
      <c r="W1756" s="56"/>
      <c r="X1756" s="56"/>
      <c r="Y1756" s="56"/>
      <c r="Z1756" s="46"/>
      <c r="AA1756" s="66"/>
      <c r="AB1756" s="46"/>
      <c r="AC1756" s="46"/>
      <c r="AD1756" s="61"/>
      <c r="AE1756" s="61"/>
      <c r="AF1756" s="46"/>
      <c r="AG1756" s="46"/>
      <c r="AH1756" s="46"/>
      <c r="AI1756" s="46"/>
      <c r="AJ1756" s="46"/>
      <c r="AK1756" s="46"/>
      <c r="AL1756" s="46"/>
    </row>
    <row r="1757" spans="1:38" x14ac:dyDescent="0.45">
      <c r="A1757" s="16"/>
      <c r="B1757" s="21"/>
      <c r="C1757" s="16"/>
      <c r="D1757" s="16"/>
      <c r="E1757" s="56">
        <v>987</v>
      </c>
      <c r="F1757" s="56">
        <v>8016</v>
      </c>
      <c r="G1757" s="57" t="s">
        <v>2715</v>
      </c>
      <c r="H1757" s="56" t="s">
        <v>42</v>
      </c>
      <c r="I1757" s="56">
        <v>5175</v>
      </c>
      <c r="J1757" s="56"/>
      <c r="K1757" s="56"/>
      <c r="L1757" s="71"/>
      <c r="M1757" s="56"/>
      <c r="N1757" s="46"/>
      <c r="O1757" s="46"/>
      <c r="P1757" s="46"/>
      <c r="Q1757" s="56"/>
      <c r="R1757" s="58"/>
      <c r="S1757" s="59"/>
      <c r="T1757" s="58"/>
      <c r="U1757" s="58"/>
      <c r="V1757" s="60"/>
      <c r="W1757" s="56"/>
      <c r="X1757" s="56"/>
      <c r="Y1757" s="56"/>
      <c r="Z1757" s="46"/>
      <c r="AA1757" s="66"/>
      <c r="AB1757" s="46"/>
      <c r="AC1757" s="46"/>
      <c r="AD1757" s="61"/>
      <c r="AE1757" s="61"/>
      <c r="AF1757" s="46"/>
      <c r="AG1757" s="46"/>
      <c r="AH1757" s="46"/>
      <c r="AI1757" s="46"/>
      <c r="AJ1757" s="46"/>
      <c r="AK1757" s="46"/>
      <c r="AL1757" s="46"/>
    </row>
    <row r="1758" spans="1:38" x14ac:dyDescent="0.45">
      <c r="A1758" s="16"/>
      <c r="B1758" s="21"/>
      <c r="C1758" s="16"/>
      <c r="D1758" s="16"/>
      <c r="E1758" s="56"/>
      <c r="F1758" s="56"/>
      <c r="G1758" s="57"/>
      <c r="H1758" s="56"/>
      <c r="I1758" s="56"/>
      <c r="J1758" s="56"/>
      <c r="K1758" s="56"/>
      <c r="L1758" s="71"/>
      <c r="M1758" s="56"/>
      <c r="N1758" s="46"/>
      <c r="O1758" s="46" t="s">
        <v>54</v>
      </c>
      <c r="P1758" s="46">
        <f>SUM(P1756:P1757)</f>
        <v>0</v>
      </c>
      <c r="Q1758" s="56"/>
      <c r="R1758" s="58"/>
      <c r="S1758" s="59"/>
      <c r="T1758" s="58"/>
      <c r="U1758" s="58"/>
      <c r="V1758" s="60"/>
      <c r="W1758" s="56"/>
      <c r="X1758" s="56"/>
      <c r="Y1758" s="56"/>
      <c r="Z1758" s="46"/>
      <c r="AA1758" s="66"/>
      <c r="AB1758" s="46"/>
      <c r="AC1758" s="46"/>
      <c r="AD1758" s="61"/>
      <c r="AE1758" s="61"/>
      <c r="AF1758" s="46"/>
      <c r="AG1758" s="46"/>
      <c r="AH1758" s="46">
        <f>SUM(AH1756:AH1757)</f>
        <v>0</v>
      </c>
      <c r="AI1758" s="46"/>
      <c r="AJ1758" s="46">
        <f>SUM(AJ1756:AJ1757)</f>
        <v>0</v>
      </c>
      <c r="AK1758" s="46"/>
      <c r="AL1758" s="46">
        <f>SUM(AL1756:AL1757)</f>
        <v>0</v>
      </c>
    </row>
    <row r="1759" spans="1:38" x14ac:dyDescent="0.45">
      <c r="A1759" s="16" t="s">
        <v>2716</v>
      </c>
      <c r="B1759" s="21">
        <v>3120101783187</v>
      </c>
      <c r="C1759" s="16" t="s">
        <v>2717</v>
      </c>
      <c r="D1759" s="16" t="s">
        <v>2718</v>
      </c>
      <c r="E1759" s="56">
        <v>988</v>
      </c>
      <c r="F1759" s="56">
        <v>9666</v>
      </c>
      <c r="G1759" s="57" t="s">
        <v>2719</v>
      </c>
      <c r="H1759" s="56" t="s">
        <v>42</v>
      </c>
      <c r="I1759" s="56">
        <v>12954</v>
      </c>
      <c r="J1759" s="56"/>
      <c r="K1759" s="56"/>
      <c r="L1759" s="71"/>
      <c r="M1759" s="56"/>
      <c r="N1759" s="46"/>
      <c r="O1759" s="46"/>
      <c r="P1759" s="46"/>
      <c r="Q1759" s="56"/>
      <c r="R1759" s="58"/>
      <c r="S1759" s="59"/>
      <c r="T1759" s="58"/>
      <c r="U1759" s="58"/>
      <c r="V1759" s="60"/>
      <c r="W1759" s="56"/>
      <c r="X1759" s="56"/>
      <c r="Y1759" s="56"/>
      <c r="Z1759" s="46"/>
      <c r="AA1759" s="66"/>
      <c r="AB1759" s="46"/>
      <c r="AC1759" s="46"/>
      <c r="AD1759" s="61"/>
      <c r="AE1759" s="61"/>
      <c r="AF1759" s="46"/>
      <c r="AG1759" s="46"/>
      <c r="AH1759" s="46"/>
      <c r="AI1759" s="46"/>
      <c r="AJ1759" s="46"/>
      <c r="AK1759" s="46"/>
      <c r="AL1759" s="46"/>
    </row>
    <row r="1760" spans="1:38" x14ac:dyDescent="0.45">
      <c r="A1760" s="16"/>
      <c r="B1760" s="21"/>
      <c r="C1760" s="16"/>
      <c r="D1760" s="16"/>
      <c r="E1760" s="56"/>
      <c r="F1760" s="56"/>
      <c r="G1760" s="57"/>
      <c r="H1760" s="56"/>
      <c r="I1760" s="56"/>
      <c r="J1760" s="56"/>
      <c r="K1760" s="56"/>
      <c r="L1760" s="71"/>
      <c r="M1760" s="56"/>
      <c r="N1760" s="46"/>
      <c r="O1760" s="46" t="s">
        <v>54</v>
      </c>
      <c r="P1760" s="46">
        <f>SUM(P1759:P1759)</f>
        <v>0</v>
      </c>
      <c r="Q1760" s="56"/>
      <c r="R1760" s="58"/>
      <c r="S1760" s="59"/>
      <c r="T1760" s="58"/>
      <c r="U1760" s="58"/>
      <c r="V1760" s="60"/>
      <c r="W1760" s="56"/>
      <c r="X1760" s="56"/>
      <c r="Y1760" s="56"/>
      <c r="Z1760" s="46"/>
      <c r="AA1760" s="66"/>
      <c r="AB1760" s="46"/>
      <c r="AC1760" s="46"/>
      <c r="AD1760" s="61"/>
      <c r="AE1760" s="61"/>
      <c r="AF1760" s="46"/>
      <c r="AG1760" s="46"/>
      <c r="AH1760" s="46">
        <f>SUM(AH1759:AH1759)</f>
        <v>0</v>
      </c>
      <c r="AI1760" s="46"/>
      <c r="AJ1760" s="46">
        <f>SUM(AJ1759:AJ1759)</f>
        <v>0</v>
      </c>
      <c r="AK1760" s="46"/>
      <c r="AL1760" s="46">
        <f>SUM(AL1759:AL1759)</f>
        <v>0</v>
      </c>
    </row>
    <row r="1761" spans="1:38" x14ac:dyDescent="0.45">
      <c r="A1761" s="16" t="s">
        <v>2720</v>
      </c>
      <c r="B1761" s="21">
        <v>3860300173617</v>
      </c>
      <c r="C1761" s="16" t="s">
        <v>2721</v>
      </c>
      <c r="D1761" s="16" t="s">
        <v>2722</v>
      </c>
      <c r="E1761" s="56">
        <v>989</v>
      </c>
      <c r="F1761" s="56">
        <v>1916</v>
      </c>
      <c r="G1761" s="57" t="s">
        <v>2723</v>
      </c>
      <c r="H1761" s="56" t="s">
        <v>42</v>
      </c>
      <c r="I1761" s="56">
        <v>10603</v>
      </c>
      <c r="J1761" s="56">
        <v>22</v>
      </c>
      <c r="K1761" s="56">
        <v>0</v>
      </c>
      <c r="L1761" s="71">
        <v>96</v>
      </c>
      <c r="M1761" s="56" t="s">
        <v>43</v>
      </c>
      <c r="N1761" s="46">
        <f>((J1761*400)+(K1761*100))+L1761</f>
        <v>8896</v>
      </c>
      <c r="O1761" s="46">
        <v>310</v>
      </c>
      <c r="P1761" s="46">
        <f>N1761*O1761</f>
        <v>2757760</v>
      </c>
      <c r="Q1761" s="56"/>
      <c r="R1761" s="58"/>
      <c r="S1761" s="59"/>
      <c r="T1761" s="58"/>
      <c r="U1761" s="58"/>
      <c r="V1761" s="60"/>
      <c r="W1761" s="56"/>
      <c r="X1761" s="56"/>
      <c r="Y1761" s="56"/>
      <c r="Z1761" s="46"/>
      <c r="AA1761" s="66"/>
      <c r="AB1761" s="46"/>
      <c r="AC1761" s="46"/>
      <c r="AD1761" s="61"/>
      <c r="AE1761" s="61"/>
      <c r="AF1761" s="46"/>
      <c r="AG1761" s="46">
        <f>IF(AND(AF1761="",P1761=""),0,IF((AF1761=""),P1761,IF((P1761=""),AF1761,AF1761+P1761)))</f>
        <v>2757760</v>
      </c>
      <c r="AH1761" s="46">
        <f>IF( (AA1761=""),AG1761*1,AG1761*(AA1761/100) )</f>
        <v>2757760</v>
      </c>
      <c r="AI1761" s="46">
        <v>0</v>
      </c>
      <c r="AJ1761" s="46">
        <f>IF((AI1761-AH1761) &gt; 1,0,IF((AI1761-AH1761)&lt;0,AH1761-AI1761,AI1761-AH1761))</f>
        <v>2757760</v>
      </c>
      <c r="AK1761" s="46">
        <v>0.3</v>
      </c>
      <c r="AL1761" s="46">
        <f>AJ1761*(AK1761/100)</f>
        <v>8273.2800000000007</v>
      </c>
    </row>
    <row r="1762" spans="1:38" x14ac:dyDescent="0.45">
      <c r="A1762" s="16"/>
      <c r="B1762" s="21"/>
      <c r="C1762" s="16"/>
      <c r="D1762" s="16"/>
      <c r="E1762" s="56">
        <v>990</v>
      </c>
      <c r="F1762" s="56">
        <v>9179</v>
      </c>
      <c r="G1762" s="57" t="s">
        <v>2724</v>
      </c>
      <c r="H1762" s="56" t="s">
        <v>42</v>
      </c>
      <c r="I1762" s="56">
        <v>11024</v>
      </c>
      <c r="J1762" s="56"/>
      <c r="K1762" s="56"/>
      <c r="L1762" s="71"/>
      <c r="M1762" s="56"/>
      <c r="N1762" s="46"/>
      <c r="O1762" s="46"/>
      <c r="P1762" s="46"/>
      <c r="Q1762" s="56"/>
      <c r="R1762" s="58"/>
      <c r="S1762" s="59"/>
      <c r="T1762" s="58"/>
      <c r="U1762" s="58"/>
      <c r="V1762" s="60"/>
      <c r="W1762" s="56"/>
      <c r="X1762" s="56"/>
      <c r="Y1762" s="56"/>
      <c r="Z1762" s="46"/>
      <c r="AA1762" s="66"/>
      <c r="AB1762" s="46"/>
      <c r="AC1762" s="46"/>
      <c r="AD1762" s="61"/>
      <c r="AE1762" s="61"/>
      <c r="AF1762" s="46"/>
      <c r="AG1762" s="46"/>
      <c r="AH1762" s="46"/>
      <c r="AI1762" s="46"/>
      <c r="AJ1762" s="46"/>
      <c r="AK1762" s="46"/>
      <c r="AL1762" s="46"/>
    </row>
    <row r="1763" spans="1:38" x14ac:dyDescent="0.45">
      <c r="A1763" s="16"/>
      <c r="B1763" s="21"/>
      <c r="C1763" s="16"/>
      <c r="D1763" s="16"/>
      <c r="E1763" s="56">
        <v>991</v>
      </c>
      <c r="F1763" s="56">
        <v>4118</v>
      </c>
      <c r="G1763" s="57" t="s">
        <v>2725</v>
      </c>
      <c r="H1763" s="56" t="s">
        <v>42</v>
      </c>
      <c r="I1763" s="56">
        <v>25963</v>
      </c>
      <c r="J1763" s="56">
        <v>5</v>
      </c>
      <c r="K1763" s="56">
        <v>0</v>
      </c>
      <c r="L1763" s="71">
        <v>62.6</v>
      </c>
      <c r="M1763" s="56" t="s">
        <v>43</v>
      </c>
      <c r="N1763" s="46">
        <f>((J1763*400)+(K1763*100))+L1763</f>
        <v>2062.6</v>
      </c>
      <c r="O1763" s="46">
        <v>150</v>
      </c>
      <c r="P1763" s="46">
        <f>N1763*O1763</f>
        <v>309390</v>
      </c>
      <c r="Q1763" s="56"/>
      <c r="R1763" s="58"/>
      <c r="S1763" s="59"/>
      <c r="T1763" s="58"/>
      <c r="U1763" s="58"/>
      <c r="V1763" s="60"/>
      <c r="W1763" s="56"/>
      <c r="X1763" s="56"/>
      <c r="Y1763" s="56"/>
      <c r="Z1763" s="46"/>
      <c r="AA1763" s="66"/>
      <c r="AB1763" s="46"/>
      <c r="AC1763" s="46"/>
      <c r="AD1763" s="61"/>
      <c r="AE1763" s="61"/>
      <c r="AF1763" s="46"/>
      <c r="AG1763" s="46">
        <f>IF(AND(AF1763="",P1763=""),0,IF((AF1763=""),P1763,IF((P1763=""),AF1763,AF1763+P1763)))</f>
        <v>309390</v>
      </c>
      <c r="AH1763" s="46">
        <f>IF( (AA1763=""),AG1763*1,AG1763*(AA1763/100) )</f>
        <v>309390</v>
      </c>
      <c r="AI1763" s="46">
        <v>0</v>
      </c>
      <c r="AJ1763" s="46">
        <f>IF((AI1763-AH1763) &gt; 1,0,IF((AI1763-AH1763)&lt;0,AH1763-AI1763,AI1763-AH1763))</f>
        <v>309390</v>
      </c>
      <c r="AK1763" s="46">
        <v>0.3</v>
      </c>
      <c r="AL1763" s="46">
        <f>AJ1763*(AK1763/100)</f>
        <v>928.17000000000007</v>
      </c>
    </row>
    <row r="1764" spans="1:38" x14ac:dyDescent="0.45">
      <c r="A1764" s="16"/>
      <c r="B1764" s="21"/>
      <c r="C1764" s="16"/>
      <c r="D1764" s="16"/>
      <c r="E1764" s="56">
        <v>992</v>
      </c>
      <c r="F1764" s="56">
        <v>3715</v>
      </c>
      <c r="G1764" s="57" t="s">
        <v>2726</v>
      </c>
      <c r="H1764" s="56" t="s">
        <v>42</v>
      </c>
      <c r="I1764" s="56">
        <v>25964</v>
      </c>
      <c r="J1764" s="56">
        <v>5</v>
      </c>
      <c r="K1764" s="56">
        <v>0</v>
      </c>
      <c r="L1764" s="71">
        <v>73</v>
      </c>
      <c r="M1764" s="56" t="s">
        <v>43</v>
      </c>
      <c r="N1764" s="46">
        <f>((J1764*400)+(K1764*100))+L1764</f>
        <v>2073</v>
      </c>
      <c r="O1764" s="46">
        <v>150</v>
      </c>
      <c r="P1764" s="46">
        <f>N1764*O1764</f>
        <v>310950</v>
      </c>
      <c r="Q1764" s="56"/>
      <c r="R1764" s="58"/>
      <c r="S1764" s="59"/>
      <c r="T1764" s="58"/>
      <c r="U1764" s="58"/>
      <c r="V1764" s="60"/>
      <c r="W1764" s="56"/>
      <c r="X1764" s="56"/>
      <c r="Y1764" s="56"/>
      <c r="Z1764" s="46"/>
      <c r="AA1764" s="66"/>
      <c r="AB1764" s="46"/>
      <c r="AC1764" s="46"/>
      <c r="AD1764" s="61"/>
      <c r="AE1764" s="61"/>
      <c r="AF1764" s="46"/>
      <c r="AG1764" s="46">
        <f>IF(AND(AF1764="",P1764=""),0,IF((AF1764=""),P1764,IF((P1764=""),AF1764,AF1764+P1764)))</f>
        <v>310950</v>
      </c>
      <c r="AH1764" s="46">
        <f>IF( (AA1764=""),AG1764*1,AG1764*(AA1764/100) )</f>
        <v>310950</v>
      </c>
      <c r="AI1764" s="46">
        <v>0</v>
      </c>
      <c r="AJ1764" s="46">
        <f>IF((AI1764-AH1764) &gt; 1,0,IF((AI1764-AH1764)&lt;0,AH1764-AI1764,AI1764-AH1764))</f>
        <v>310950</v>
      </c>
      <c r="AK1764" s="46">
        <v>0.3</v>
      </c>
      <c r="AL1764" s="46">
        <f>AJ1764*(AK1764/100)</f>
        <v>932.85</v>
      </c>
    </row>
    <row r="1765" spans="1:38" x14ac:dyDescent="0.45">
      <c r="A1765" s="16"/>
      <c r="B1765" s="21"/>
      <c r="C1765" s="16"/>
      <c r="D1765" s="16"/>
      <c r="E1765" s="56"/>
      <c r="F1765" s="56"/>
      <c r="G1765" s="57"/>
      <c r="H1765" s="56"/>
      <c r="I1765" s="56"/>
      <c r="J1765" s="56"/>
      <c r="K1765" s="56"/>
      <c r="L1765" s="71"/>
      <c r="M1765" s="56"/>
      <c r="N1765" s="46"/>
      <c r="O1765" s="46" t="s">
        <v>54</v>
      </c>
      <c r="P1765" s="46">
        <f>SUM(P1761:P1764)</f>
        <v>3378100</v>
      </c>
      <c r="Q1765" s="56"/>
      <c r="R1765" s="58"/>
      <c r="S1765" s="59"/>
      <c r="T1765" s="58"/>
      <c r="U1765" s="58"/>
      <c r="V1765" s="60"/>
      <c r="W1765" s="56"/>
      <c r="X1765" s="56"/>
      <c r="Y1765" s="56"/>
      <c r="Z1765" s="46"/>
      <c r="AA1765" s="66"/>
      <c r="AB1765" s="46"/>
      <c r="AC1765" s="46"/>
      <c r="AD1765" s="61"/>
      <c r="AE1765" s="61"/>
      <c r="AF1765" s="46"/>
      <c r="AG1765" s="46"/>
      <c r="AH1765" s="46">
        <f>SUM(AH1761:AH1764)</f>
        <v>3378100</v>
      </c>
      <c r="AI1765" s="46"/>
      <c r="AJ1765" s="46">
        <f>SUM(AJ1761:AJ1764)</f>
        <v>3378100</v>
      </c>
      <c r="AK1765" s="46"/>
      <c r="AL1765" s="46">
        <f>SUM(AL1761:AL1764)</f>
        <v>10134.300000000001</v>
      </c>
    </row>
    <row r="1766" spans="1:38" x14ac:dyDescent="0.45">
      <c r="A1766" s="16" t="s">
        <v>2727</v>
      </c>
      <c r="B1766" s="21">
        <v>3770400298234</v>
      </c>
      <c r="C1766" s="16" t="s">
        <v>2728</v>
      </c>
      <c r="D1766" s="16" t="s">
        <v>2729</v>
      </c>
      <c r="E1766" s="56">
        <v>993</v>
      </c>
      <c r="F1766" s="56">
        <v>6387</v>
      </c>
      <c r="G1766" s="57"/>
      <c r="H1766" s="56" t="s">
        <v>42</v>
      </c>
      <c r="I1766" s="56">
        <v>1281</v>
      </c>
      <c r="J1766" s="56">
        <v>0</v>
      </c>
      <c r="K1766" s="56">
        <v>0</v>
      </c>
      <c r="L1766" s="71">
        <v>6</v>
      </c>
      <c r="M1766" s="56" t="s">
        <v>208</v>
      </c>
      <c r="N1766" s="46">
        <f>((J1766*400)+(K1766*100))+L1766</f>
        <v>6</v>
      </c>
      <c r="O1766" s="46">
        <v>250</v>
      </c>
      <c r="P1766" s="46">
        <f>N1766*O1766</f>
        <v>1500</v>
      </c>
      <c r="Q1766" s="56"/>
      <c r="R1766" s="58"/>
      <c r="S1766" s="59"/>
      <c r="T1766" s="58"/>
      <c r="U1766" s="58"/>
      <c r="V1766" s="60"/>
      <c r="W1766" s="56"/>
      <c r="X1766" s="56"/>
      <c r="Y1766" s="56"/>
      <c r="Z1766" s="46"/>
      <c r="AA1766" s="66"/>
      <c r="AB1766" s="46"/>
      <c r="AC1766" s="46"/>
      <c r="AD1766" s="61"/>
      <c r="AE1766" s="61"/>
      <c r="AF1766" s="46"/>
      <c r="AG1766" s="46">
        <f>IF(AND(AF1766="",P1766=""),0,IF((AF1766=""),P1766,IF((P1766=""),AF1766,AF1766+P1766)))</f>
        <v>1500</v>
      </c>
      <c r="AH1766" s="46">
        <f>IF( (AA1766=""),AG1766*1,AG1766*(AA1766/100) )</f>
        <v>1500</v>
      </c>
      <c r="AI1766" s="46">
        <v>0</v>
      </c>
      <c r="AJ1766" s="46">
        <f t="shared" ref="AJ1766:AJ1771" si="24">IF((AI1766-AH1766) &gt; 1,0,IF((AI1766-AH1766)&lt;0,AH1766-AI1766,AI1766-AH1766))</f>
        <v>1500</v>
      </c>
      <c r="AK1766" s="46">
        <v>0.02</v>
      </c>
      <c r="AL1766" s="46">
        <f t="shared" ref="AL1766:AL1771" si="25">AJ1766*(AK1766/100)</f>
        <v>0.3</v>
      </c>
    </row>
    <row r="1767" spans="1:38" x14ac:dyDescent="0.45">
      <c r="A1767" s="16"/>
      <c r="B1767" s="21"/>
      <c r="C1767" s="16"/>
      <c r="D1767" s="16"/>
      <c r="E1767" s="56"/>
      <c r="F1767" s="56"/>
      <c r="G1767" s="57"/>
      <c r="H1767" s="56"/>
      <c r="I1767" s="56"/>
      <c r="J1767" s="56">
        <v>0</v>
      </c>
      <c r="K1767" s="56">
        <v>0</v>
      </c>
      <c r="L1767" s="71">
        <v>33</v>
      </c>
      <c r="M1767" s="56" t="s">
        <v>208</v>
      </c>
      <c r="N1767" s="46">
        <f>((J1767*400)+(K1767*100))+L1767</f>
        <v>33</v>
      </c>
      <c r="O1767" s="46">
        <v>250</v>
      </c>
      <c r="P1767" s="46">
        <f>N1767*O1767</f>
        <v>8250</v>
      </c>
      <c r="Q1767" s="56"/>
      <c r="R1767" s="58"/>
      <c r="S1767" s="59"/>
      <c r="T1767" s="58"/>
      <c r="U1767" s="58"/>
      <c r="V1767" s="60"/>
      <c r="W1767" s="56"/>
      <c r="X1767" s="56"/>
      <c r="Y1767" s="56"/>
      <c r="Z1767" s="46"/>
      <c r="AA1767" s="66"/>
      <c r="AB1767" s="46"/>
      <c r="AC1767" s="46"/>
      <c r="AD1767" s="61"/>
      <c r="AE1767" s="61"/>
      <c r="AF1767" s="46"/>
      <c r="AG1767" s="46">
        <f>IF(AND(AF1767="",P1767=""),0,IF((AF1767=""),P1767,IF((P1767=""),AF1767,AF1767+P1767)))</f>
        <v>8250</v>
      </c>
      <c r="AH1767" s="46">
        <f>IF( (AA1767=""),AG1767*1,AG1767*(AA1767/100) )</f>
        <v>8250</v>
      </c>
      <c r="AI1767" s="46">
        <v>0</v>
      </c>
      <c r="AJ1767" s="46">
        <f t="shared" si="24"/>
        <v>8250</v>
      </c>
      <c r="AK1767" s="46">
        <v>0.02</v>
      </c>
      <c r="AL1767" s="46">
        <f t="shared" si="25"/>
        <v>1.6500000000000001</v>
      </c>
    </row>
    <row r="1768" spans="1:38" x14ac:dyDescent="0.45">
      <c r="A1768" s="16"/>
      <c r="B1768" s="21"/>
      <c r="C1768" s="16"/>
      <c r="D1768" s="16"/>
      <c r="E1768" s="56"/>
      <c r="F1768" s="56"/>
      <c r="G1768" s="57"/>
      <c r="H1768" s="56"/>
      <c r="I1768" s="56"/>
      <c r="J1768" s="56">
        <v>0</v>
      </c>
      <c r="K1768" s="56">
        <v>0</v>
      </c>
      <c r="L1768" s="71">
        <v>16</v>
      </c>
      <c r="M1768" s="56" t="s">
        <v>208</v>
      </c>
      <c r="N1768" s="46">
        <f>((J1768*400)+(K1768*100))+L1768</f>
        <v>16</v>
      </c>
      <c r="O1768" s="46">
        <v>250</v>
      </c>
      <c r="P1768" s="46">
        <f>N1768*O1768</f>
        <v>4000</v>
      </c>
      <c r="Q1768" s="56"/>
      <c r="R1768" s="58"/>
      <c r="S1768" s="59"/>
      <c r="T1768" s="58"/>
      <c r="U1768" s="58"/>
      <c r="V1768" s="60"/>
      <c r="W1768" s="56"/>
      <c r="X1768" s="56"/>
      <c r="Y1768" s="56"/>
      <c r="Z1768" s="46"/>
      <c r="AA1768" s="66"/>
      <c r="AB1768" s="46"/>
      <c r="AC1768" s="46"/>
      <c r="AD1768" s="61"/>
      <c r="AE1768" s="61"/>
      <c r="AF1768" s="46"/>
      <c r="AG1768" s="46">
        <f>IF(AND(AF1768="",P1768=""),0,IF((AF1768=""),P1768,IF((P1768=""),AF1768,AF1768+P1768)))</f>
        <v>4000</v>
      </c>
      <c r="AH1768" s="46">
        <f>IF( (AA1768=""),AG1768*1,AG1768*(AA1768/100) )</f>
        <v>4000</v>
      </c>
      <c r="AI1768" s="46">
        <v>0</v>
      </c>
      <c r="AJ1768" s="46">
        <f t="shared" si="24"/>
        <v>4000</v>
      </c>
      <c r="AK1768" s="46">
        <v>0.02</v>
      </c>
      <c r="AL1768" s="46">
        <f t="shared" si="25"/>
        <v>0.8</v>
      </c>
    </row>
    <row r="1769" spans="1:38" x14ac:dyDescent="0.45">
      <c r="A1769" s="16"/>
      <c r="B1769" s="21"/>
      <c r="C1769" s="16"/>
      <c r="D1769" s="16"/>
      <c r="E1769" s="56"/>
      <c r="F1769" s="56"/>
      <c r="G1769" s="57"/>
      <c r="H1769" s="56"/>
      <c r="I1769" s="56"/>
      <c r="J1769" s="56">
        <v>0</v>
      </c>
      <c r="K1769" s="56">
        <v>0</v>
      </c>
      <c r="L1769" s="71">
        <v>50</v>
      </c>
      <c r="M1769" s="56" t="s">
        <v>208</v>
      </c>
      <c r="N1769" s="46">
        <f>((J1769*400)+(K1769*100))+L1769</f>
        <v>50</v>
      </c>
      <c r="O1769" s="46">
        <v>250</v>
      </c>
      <c r="P1769" s="46">
        <f>N1769*O1769</f>
        <v>12500</v>
      </c>
      <c r="Q1769" s="56"/>
      <c r="R1769" s="58"/>
      <c r="S1769" s="59"/>
      <c r="T1769" s="58"/>
      <c r="U1769" s="58"/>
      <c r="V1769" s="60"/>
      <c r="W1769" s="56"/>
      <c r="X1769" s="56"/>
      <c r="Y1769" s="56"/>
      <c r="Z1769" s="46"/>
      <c r="AA1769" s="66"/>
      <c r="AB1769" s="46"/>
      <c r="AC1769" s="46"/>
      <c r="AD1769" s="61"/>
      <c r="AE1769" s="61"/>
      <c r="AF1769" s="46"/>
      <c r="AG1769" s="46">
        <f>IF(AND(AF1769="",P1769=""),0,IF((AF1769=""),P1769,IF((P1769=""),AF1769,AF1769+P1769)))</f>
        <v>12500</v>
      </c>
      <c r="AH1769" s="46">
        <f>IF( (AA1769=""),AG1769*1,AG1769*(AA1769/100) )</f>
        <v>12500</v>
      </c>
      <c r="AI1769" s="46">
        <v>0</v>
      </c>
      <c r="AJ1769" s="46">
        <f t="shared" si="24"/>
        <v>12500</v>
      </c>
      <c r="AK1769" s="46">
        <v>0.02</v>
      </c>
      <c r="AL1769" s="46">
        <f t="shared" si="25"/>
        <v>2.5</v>
      </c>
    </row>
    <row r="1770" spans="1:38" x14ac:dyDescent="0.45">
      <c r="A1770" s="16"/>
      <c r="B1770" s="21"/>
      <c r="C1770" s="16"/>
      <c r="D1770" s="16"/>
      <c r="E1770" s="56"/>
      <c r="F1770" s="56"/>
      <c r="G1770" s="57"/>
      <c r="H1770" s="56"/>
      <c r="I1770" s="56"/>
      <c r="J1770" s="56">
        <v>0</v>
      </c>
      <c r="K1770" s="56">
        <v>0</v>
      </c>
      <c r="L1770" s="71">
        <v>12</v>
      </c>
      <c r="M1770" s="56" t="s">
        <v>208</v>
      </c>
      <c r="N1770" s="46">
        <f>((J1770*400)+(K1770*100))+L1770</f>
        <v>12</v>
      </c>
      <c r="O1770" s="46">
        <v>250</v>
      </c>
      <c r="P1770" s="46">
        <f>N1770*O1770</f>
        <v>3000</v>
      </c>
      <c r="Q1770" s="56"/>
      <c r="R1770" s="58"/>
      <c r="S1770" s="59"/>
      <c r="T1770" s="58"/>
      <c r="U1770" s="58"/>
      <c r="V1770" s="60"/>
      <c r="W1770" s="56"/>
      <c r="X1770" s="56"/>
      <c r="Y1770" s="56"/>
      <c r="Z1770" s="46"/>
      <c r="AA1770" s="66"/>
      <c r="AB1770" s="46"/>
      <c r="AC1770" s="46"/>
      <c r="AD1770" s="61"/>
      <c r="AE1770" s="61"/>
      <c r="AF1770" s="46"/>
      <c r="AG1770" s="46">
        <f>IF(AND(AF1770="",P1770=""),0,IF((AF1770=""),P1770,IF((P1770=""),AF1770,AF1770+P1770)))</f>
        <v>3000</v>
      </c>
      <c r="AH1770" s="46">
        <f>IF( (AA1770=""),AG1770*1,AG1770*(AA1770/100) )</f>
        <v>3000</v>
      </c>
      <c r="AI1770" s="46">
        <v>0</v>
      </c>
      <c r="AJ1770" s="46">
        <f t="shared" si="24"/>
        <v>3000</v>
      </c>
      <c r="AK1770" s="46">
        <v>0.02</v>
      </c>
      <c r="AL1770" s="46">
        <f t="shared" si="25"/>
        <v>0.6</v>
      </c>
    </row>
    <row r="1771" spans="1:38" x14ac:dyDescent="0.45">
      <c r="A1771" s="16"/>
      <c r="B1771" s="21"/>
      <c r="C1771" s="16"/>
      <c r="D1771" s="16"/>
      <c r="E1771" s="56"/>
      <c r="F1771" s="56"/>
      <c r="G1771" s="57"/>
      <c r="H1771" s="56"/>
      <c r="I1771" s="56"/>
      <c r="J1771" s="56"/>
      <c r="K1771" s="56"/>
      <c r="L1771" s="71"/>
      <c r="M1771" s="56"/>
      <c r="N1771" s="46"/>
      <c r="O1771" s="46"/>
      <c r="P1771" s="46"/>
      <c r="Q1771" s="73">
        <v>1</v>
      </c>
      <c r="R1771" s="58" t="s">
        <v>2727</v>
      </c>
      <c r="S1771" s="59">
        <v>3770400298234</v>
      </c>
      <c r="T1771" s="58" t="s">
        <v>2728</v>
      </c>
      <c r="U1771" s="58" t="s">
        <v>2730</v>
      </c>
      <c r="V1771" s="60"/>
      <c r="W1771" s="56" t="s">
        <v>210</v>
      </c>
      <c r="X1771" s="56" t="s">
        <v>211</v>
      </c>
      <c r="Y1771" s="56" t="s">
        <v>212</v>
      </c>
      <c r="Z1771" s="46">
        <v>200</v>
      </c>
      <c r="AA1771" s="66">
        <v>42.74</v>
      </c>
      <c r="AB1771" s="46">
        <v>6900</v>
      </c>
      <c r="AC1771" s="46">
        <f>Z1771*AB1771</f>
        <v>1380000</v>
      </c>
      <c r="AD1771" s="61">
        <v>5</v>
      </c>
      <c r="AE1771" s="61">
        <v>5</v>
      </c>
      <c r="AF1771" s="46">
        <f>(AC1771*(100-AE1771))/100</f>
        <v>1311000</v>
      </c>
      <c r="AG1771" s="46">
        <f>IF( (AF1771=""),0,SUM(AF1771:AF1771) )</f>
        <v>1311000</v>
      </c>
      <c r="AH1771" s="46">
        <f>(AG1771/100)*(AA1771)</f>
        <v>560321.4</v>
      </c>
      <c r="AI1771" s="46">
        <v>0</v>
      </c>
      <c r="AJ1771" s="46">
        <f t="shared" si="24"/>
        <v>560321.4</v>
      </c>
      <c r="AK1771" s="46">
        <v>0.02</v>
      </c>
      <c r="AL1771" s="46">
        <f t="shared" si="25"/>
        <v>112.06428000000001</v>
      </c>
    </row>
    <row r="1772" spans="1:38" x14ac:dyDescent="0.45">
      <c r="A1772" s="16"/>
      <c r="B1772" s="21"/>
      <c r="C1772" s="16"/>
      <c r="D1772" s="16"/>
      <c r="E1772" s="56"/>
      <c r="F1772" s="56"/>
      <c r="G1772" s="57"/>
      <c r="H1772" s="56"/>
      <c r="I1772" s="56"/>
      <c r="J1772" s="56"/>
      <c r="K1772" s="56"/>
      <c r="L1772" s="71"/>
      <c r="M1772" s="56"/>
      <c r="N1772" s="46"/>
      <c r="O1772" s="46"/>
      <c r="P1772" s="46"/>
      <c r="Q1772" s="56"/>
      <c r="R1772" s="58"/>
      <c r="S1772" s="59"/>
      <c r="T1772" s="58"/>
      <c r="U1772" s="58"/>
      <c r="V1772" s="60"/>
      <c r="W1772" s="56"/>
      <c r="X1772" s="56"/>
      <c r="Y1772" s="56"/>
      <c r="Z1772" s="46"/>
      <c r="AA1772" s="66"/>
      <c r="AB1772" s="46"/>
      <c r="AC1772" s="46"/>
      <c r="AD1772" s="61"/>
      <c r="AE1772" s="61"/>
      <c r="AF1772" s="46"/>
      <c r="AG1772" s="46"/>
      <c r="AH1772" s="46"/>
      <c r="AI1772" s="46"/>
      <c r="AJ1772" s="46"/>
      <c r="AK1772" s="46"/>
      <c r="AL1772" s="46"/>
    </row>
    <row r="1773" spans="1:38" x14ac:dyDescent="0.45">
      <c r="A1773" s="16"/>
      <c r="B1773" s="21"/>
      <c r="C1773" s="16"/>
      <c r="D1773" s="16"/>
      <c r="E1773" s="56"/>
      <c r="F1773" s="56"/>
      <c r="G1773" s="57"/>
      <c r="H1773" s="56"/>
      <c r="I1773" s="56"/>
      <c r="J1773" s="56"/>
      <c r="K1773" s="56"/>
      <c r="L1773" s="71"/>
      <c r="M1773" s="56"/>
      <c r="N1773" s="46"/>
      <c r="O1773" s="46"/>
      <c r="P1773" s="46"/>
      <c r="Q1773" s="73">
        <v>2</v>
      </c>
      <c r="R1773" s="58" t="s">
        <v>2727</v>
      </c>
      <c r="S1773" s="59">
        <v>3770400298234</v>
      </c>
      <c r="T1773" s="58" t="s">
        <v>2728</v>
      </c>
      <c r="U1773" s="58" t="s">
        <v>2730</v>
      </c>
      <c r="V1773" s="60"/>
      <c r="W1773" s="56" t="s">
        <v>210</v>
      </c>
      <c r="X1773" s="56" t="s">
        <v>211</v>
      </c>
      <c r="Y1773" s="56" t="s">
        <v>212</v>
      </c>
      <c r="Z1773" s="46">
        <v>24</v>
      </c>
      <c r="AA1773" s="66">
        <v>5.13</v>
      </c>
      <c r="AB1773" s="46">
        <v>6900</v>
      </c>
      <c r="AC1773" s="46">
        <f>Z1773*AB1773</f>
        <v>165600</v>
      </c>
      <c r="AD1773" s="61">
        <v>5</v>
      </c>
      <c r="AE1773" s="61">
        <v>5</v>
      </c>
      <c r="AF1773" s="46">
        <f>(AC1773*(100-AE1773))/100</f>
        <v>157320</v>
      </c>
      <c r="AG1773" s="46">
        <f>IF( (AF1773=""),0,SUM(AF1773:AF1773) )</f>
        <v>157320</v>
      </c>
      <c r="AH1773" s="46">
        <f>(AG1773/100)*(AA1773)</f>
        <v>8070.5159999999996</v>
      </c>
      <c r="AI1773" s="46">
        <v>0</v>
      </c>
      <c r="AJ1773" s="46">
        <f>IF((AI1773-AH1773) &gt; 1,0,IF((AI1773-AH1773)&lt;0,AH1773-AI1773,AI1773-AH1773))</f>
        <v>8070.5159999999996</v>
      </c>
      <c r="AK1773" s="46">
        <v>0.02</v>
      </c>
      <c r="AL1773" s="46">
        <f>AJ1773*(AK1773/100)</f>
        <v>1.6141032</v>
      </c>
    </row>
    <row r="1774" spans="1:38" x14ac:dyDescent="0.45">
      <c r="A1774" s="16"/>
      <c r="B1774" s="21"/>
      <c r="C1774" s="16"/>
      <c r="D1774" s="16"/>
      <c r="E1774" s="56"/>
      <c r="F1774" s="56"/>
      <c r="G1774" s="57"/>
      <c r="H1774" s="56"/>
      <c r="I1774" s="56"/>
      <c r="J1774" s="56"/>
      <c r="K1774" s="56"/>
      <c r="L1774" s="71"/>
      <c r="M1774" s="56"/>
      <c r="N1774" s="46"/>
      <c r="O1774" s="46"/>
      <c r="P1774" s="46"/>
      <c r="Q1774" s="56"/>
      <c r="R1774" s="58"/>
      <c r="S1774" s="59"/>
      <c r="T1774" s="58"/>
      <c r="U1774" s="58"/>
      <c r="V1774" s="60"/>
      <c r="W1774" s="56"/>
      <c r="X1774" s="56"/>
      <c r="Y1774" s="56"/>
      <c r="Z1774" s="46"/>
      <c r="AA1774" s="66"/>
      <c r="AB1774" s="46"/>
      <c r="AC1774" s="46"/>
      <c r="AD1774" s="61"/>
      <c r="AE1774" s="61"/>
      <c r="AF1774" s="46"/>
      <c r="AG1774" s="46"/>
      <c r="AH1774" s="46"/>
      <c r="AI1774" s="46"/>
      <c r="AJ1774" s="46"/>
      <c r="AK1774" s="46"/>
      <c r="AL1774" s="46"/>
    </row>
    <row r="1775" spans="1:38" x14ac:dyDescent="0.45">
      <c r="A1775" s="16"/>
      <c r="B1775" s="21"/>
      <c r="C1775" s="16"/>
      <c r="D1775" s="16"/>
      <c r="E1775" s="56"/>
      <c r="F1775" s="56"/>
      <c r="G1775" s="57"/>
      <c r="H1775" s="56"/>
      <c r="I1775" s="56"/>
      <c r="J1775" s="56"/>
      <c r="K1775" s="56"/>
      <c r="L1775" s="71"/>
      <c r="M1775" s="56"/>
      <c r="N1775" s="46"/>
      <c r="O1775" s="46"/>
      <c r="P1775" s="46"/>
      <c r="Q1775" s="73">
        <v>3</v>
      </c>
      <c r="R1775" s="58" t="s">
        <v>2727</v>
      </c>
      <c r="S1775" s="59">
        <v>3770400298234</v>
      </c>
      <c r="T1775" s="58" t="s">
        <v>2728</v>
      </c>
      <c r="U1775" s="58" t="s">
        <v>2730</v>
      </c>
      <c r="V1775" s="60"/>
      <c r="W1775" s="56" t="s">
        <v>210</v>
      </c>
      <c r="X1775" s="56" t="s">
        <v>211</v>
      </c>
      <c r="Y1775" s="56" t="s">
        <v>212</v>
      </c>
      <c r="Z1775" s="46">
        <v>48</v>
      </c>
      <c r="AA1775" s="66">
        <v>10.26</v>
      </c>
      <c r="AB1775" s="46">
        <v>6900</v>
      </c>
      <c r="AC1775" s="46">
        <f>Z1775*AB1775</f>
        <v>331200</v>
      </c>
      <c r="AD1775" s="61">
        <v>5</v>
      </c>
      <c r="AE1775" s="61">
        <v>5</v>
      </c>
      <c r="AF1775" s="46">
        <f>(AC1775*(100-AE1775))/100</f>
        <v>314640</v>
      </c>
      <c r="AG1775" s="46">
        <f>IF( (AF1775=""),0,SUM(AF1775:AF1775) )</f>
        <v>314640</v>
      </c>
      <c r="AH1775" s="46">
        <f>(AG1775/100)*(AA1775)</f>
        <v>32282.063999999998</v>
      </c>
      <c r="AI1775" s="46">
        <v>0</v>
      </c>
      <c r="AJ1775" s="46">
        <f>IF((AI1775-AH1775) &gt; 1,0,IF((AI1775-AH1775)&lt;0,AH1775-AI1775,AI1775-AH1775))</f>
        <v>32282.063999999998</v>
      </c>
      <c r="AK1775" s="46">
        <v>0.02</v>
      </c>
      <c r="AL1775" s="46">
        <f>AJ1775*(AK1775/100)</f>
        <v>6.4564127999999998</v>
      </c>
    </row>
    <row r="1776" spans="1:38" x14ac:dyDescent="0.45">
      <c r="A1776" s="16"/>
      <c r="B1776" s="21"/>
      <c r="C1776" s="16"/>
      <c r="D1776" s="16"/>
      <c r="E1776" s="56"/>
      <c r="F1776" s="56"/>
      <c r="G1776" s="57"/>
      <c r="H1776" s="56"/>
      <c r="I1776" s="56"/>
      <c r="J1776" s="56"/>
      <c r="K1776" s="56"/>
      <c r="L1776" s="71"/>
      <c r="M1776" s="56"/>
      <c r="N1776" s="46"/>
      <c r="O1776" s="46"/>
      <c r="P1776" s="46"/>
      <c r="Q1776" s="56"/>
      <c r="R1776" s="58"/>
      <c r="S1776" s="59"/>
      <c r="T1776" s="58"/>
      <c r="U1776" s="58"/>
      <c r="V1776" s="60"/>
      <c r="W1776" s="56"/>
      <c r="X1776" s="56"/>
      <c r="Y1776" s="56"/>
      <c r="Z1776" s="46"/>
      <c r="AA1776" s="66"/>
      <c r="AB1776" s="46"/>
      <c r="AC1776" s="46"/>
      <c r="AD1776" s="61"/>
      <c r="AE1776" s="61"/>
      <c r="AF1776" s="46"/>
      <c r="AG1776" s="46"/>
      <c r="AH1776" s="46"/>
      <c r="AI1776" s="46"/>
      <c r="AJ1776" s="46"/>
      <c r="AK1776" s="46"/>
      <c r="AL1776" s="46"/>
    </row>
    <row r="1777" spans="1:38" x14ac:dyDescent="0.45">
      <c r="A1777" s="16"/>
      <c r="B1777" s="21"/>
      <c r="C1777" s="16"/>
      <c r="D1777" s="16"/>
      <c r="E1777" s="56"/>
      <c r="F1777" s="56"/>
      <c r="G1777" s="57"/>
      <c r="H1777" s="56"/>
      <c r="I1777" s="56"/>
      <c r="J1777" s="56"/>
      <c r="K1777" s="56"/>
      <c r="L1777" s="71"/>
      <c r="M1777" s="56"/>
      <c r="N1777" s="46"/>
      <c r="O1777" s="46"/>
      <c r="P1777" s="46"/>
      <c r="Q1777" s="73">
        <v>4</v>
      </c>
      <c r="R1777" s="58" t="s">
        <v>2727</v>
      </c>
      <c r="S1777" s="59">
        <v>3770400298234</v>
      </c>
      <c r="T1777" s="58" t="s">
        <v>2728</v>
      </c>
      <c r="U1777" s="58" t="s">
        <v>2730</v>
      </c>
      <c r="V1777" s="60"/>
      <c r="W1777" s="56" t="s">
        <v>210</v>
      </c>
      <c r="X1777" s="56" t="s">
        <v>211</v>
      </c>
      <c r="Y1777" s="56" t="s">
        <v>212</v>
      </c>
      <c r="Z1777" s="46">
        <v>132</v>
      </c>
      <c r="AA1777" s="66">
        <v>28.21</v>
      </c>
      <c r="AB1777" s="46">
        <v>6900</v>
      </c>
      <c r="AC1777" s="46">
        <f>Z1777*AB1777</f>
        <v>910800</v>
      </c>
      <c r="AD1777" s="61">
        <v>5</v>
      </c>
      <c r="AE1777" s="61">
        <v>5</v>
      </c>
      <c r="AF1777" s="46">
        <f>(AC1777*(100-AE1777))/100</f>
        <v>865260</v>
      </c>
      <c r="AG1777" s="46">
        <f>IF( (AF1777=""),0,SUM(AF1777:AF1777) )</f>
        <v>865260</v>
      </c>
      <c r="AH1777" s="46">
        <f>(AG1777/100)*(AA1777)</f>
        <v>244089.84600000002</v>
      </c>
      <c r="AI1777" s="46">
        <v>0</v>
      </c>
      <c r="AJ1777" s="46">
        <f>IF((AI1777-AH1777) &gt; 1,0,IF((AI1777-AH1777)&lt;0,AH1777-AI1777,AI1777-AH1777))</f>
        <v>244089.84600000002</v>
      </c>
      <c r="AK1777" s="46">
        <v>0.02</v>
      </c>
      <c r="AL1777" s="46">
        <f>AJ1777*(AK1777/100)</f>
        <v>48.817969200000007</v>
      </c>
    </row>
    <row r="1778" spans="1:38" x14ac:dyDescent="0.45">
      <c r="A1778" s="16"/>
      <c r="B1778" s="21"/>
      <c r="C1778" s="16"/>
      <c r="D1778" s="16"/>
      <c r="E1778" s="56"/>
      <c r="F1778" s="56"/>
      <c r="G1778" s="57"/>
      <c r="H1778" s="56"/>
      <c r="I1778" s="56"/>
      <c r="J1778" s="56"/>
      <c r="K1778" s="56"/>
      <c r="L1778" s="71"/>
      <c r="M1778" s="56"/>
      <c r="N1778" s="46"/>
      <c r="O1778" s="46"/>
      <c r="P1778" s="46"/>
      <c r="Q1778" s="56"/>
      <c r="R1778" s="58"/>
      <c r="S1778" s="59"/>
      <c r="T1778" s="58"/>
      <c r="U1778" s="58"/>
      <c r="V1778" s="60"/>
      <c r="W1778" s="56"/>
      <c r="X1778" s="56"/>
      <c r="Y1778" s="56"/>
      <c r="Z1778" s="46"/>
      <c r="AA1778" s="66"/>
      <c r="AB1778" s="46"/>
      <c r="AC1778" s="46"/>
      <c r="AD1778" s="61"/>
      <c r="AE1778" s="61"/>
      <c r="AF1778" s="46"/>
      <c r="AG1778" s="46"/>
      <c r="AH1778" s="46"/>
      <c r="AI1778" s="46"/>
      <c r="AJ1778" s="46"/>
      <c r="AK1778" s="46"/>
      <c r="AL1778" s="46"/>
    </row>
    <row r="1779" spans="1:38" x14ac:dyDescent="0.45">
      <c r="A1779" s="16"/>
      <c r="B1779" s="21"/>
      <c r="C1779" s="16"/>
      <c r="D1779" s="16"/>
      <c r="E1779" s="56"/>
      <c r="F1779" s="56"/>
      <c r="G1779" s="57"/>
      <c r="H1779" s="56"/>
      <c r="I1779" s="56"/>
      <c r="J1779" s="56"/>
      <c r="K1779" s="56"/>
      <c r="L1779" s="71"/>
      <c r="M1779" s="56"/>
      <c r="N1779" s="46"/>
      <c r="O1779" s="46"/>
      <c r="P1779" s="46"/>
      <c r="Q1779" s="73">
        <v>5</v>
      </c>
      <c r="R1779" s="58" t="s">
        <v>2727</v>
      </c>
      <c r="S1779" s="59">
        <v>3770400298234</v>
      </c>
      <c r="T1779" s="58" t="s">
        <v>2728</v>
      </c>
      <c r="U1779" s="58" t="s">
        <v>2730</v>
      </c>
      <c r="V1779" s="60"/>
      <c r="W1779" s="56" t="s">
        <v>210</v>
      </c>
      <c r="X1779" s="56" t="s">
        <v>211</v>
      </c>
      <c r="Y1779" s="56" t="s">
        <v>212</v>
      </c>
      <c r="Z1779" s="46">
        <v>64</v>
      </c>
      <c r="AA1779" s="66">
        <v>13.68</v>
      </c>
      <c r="AB1779" s="46">
        <v>6900</v>
      </c>
      <c r="AC1779" s="46">
        <f>Z1779*AB1779</f>
        <v>441600</v>
      </c>
      <c r="AD1779" s="61">
        <v>5</v>
      </c>
      <c r="AE1779" s="61">
        <v>5</v>
      </c>
      <c r="AF1779" s="46">
        <f>(AC1779*(100-AE1779))/100</f>
        <v>419520</v>
      </c>
      <c r="AG1779" s="46">
        <f>IF( (AF1779=""),0,SUM(AF1779:AF1779) )</f>
        <v>419520</v>
      </c>
      <c r="AH1779" s="46">
        <f>(AG1779/100)*(AA1779)</f>
        <v>57390.335999999996</v>
      </c>
      <c r="AI1779" s="46">
        <v>0</v>
      </c>
      <c r="AJ1779" s="46">
        <f>IF((AI1779-AH1779) &gt; 1,0,IF((AI1779-AH1779)&lt;0,AH1779-AI1779,AI1779-AH1779))</f>
        <v>57390.335999999996</v>
      </c>
      <c r="AK1779" s="46">
        <v>0.02</v>
      </c>
      <c r="AL1779" s="46">
        <f>AJ1779*(AK1779/100)</f>
        <v>11.4780672</v>
      </c>
    </row>
    <row r="1780" spans="1:38" x14ac:dyDescent="0.45">
      <c r="A1780" s="16"/>
      <c r="B1780" s="21"/>
      <c r="C1780" s="16"/>
      <c r="D1780" s="16"/>
      <c r="E1780" s="56"/>
      <c r="F1780" s="56"/>
      <c r="G1780" s="57"/>
      <c r="H1780" s="56"/>
      <c r="I1780" s="56"/>
      <c r="J1780" s="56"/>
      <c r="K1780" s="56"/>
      <c r="L1780" s="71"/>
      <c r="M1780" s="56"/>
      <c r="N1780" s="46"/>
      <c r="O1780" s="46" t="s">
        <v>54</v>
      </c>
      <c r="P1780" s="46">
        <f>SUM(P1766:P1779)</f>
        <v>29250</v>
      </c>
      <c r="Q1780" s="56"/>
      <c r="R1780" s="58"/>
      <c r="S1780" s="59"/>
      <c r="T1780" s="58"/>
      <c r="U1780" s="58"/>
      <c r="V1780" s="60"/>
      <c r="W1780" s="56"/>
      <c r="X1780" s="56"/>
      <c r="Y1780" s="56"/>
      <c r="Z1780" s="46"/>
      <c r="AA1780" s="66"/>
      <c r="AB1780" s="46"/>
      <c r="AC1780" s="46"/>
      <c r="AD1780" s="61"/>
      <c r="AE1780" s="61"/>
      <c r="AF1780" s="46"/>
      <c r="AG1780" s="46"/>
      <c r="AH1780" s="46">
        <f>SUM(AH1766:AH1779)</f>
        <v>931404.16200000001</v>
      </c>
      <c r="AI1780" s="46"/>
      <c r="AJ1780" s="46">
        <f>SUM(AJ1766:AJ1779)</f>
        <v>931404.16200000001</v>
      </c>
      <c r="AK1780" s="46"/>
      <c r="AL1780" s="46">
        <f>SUM(AL1766:AL1779)</f>
        <v>186.28083240000001</v>
      </c>
    </row>
    <row r="1781" spans="1:38" x14ac:dyDescent="0.45">
      <c r="A1781" s="16" t="s">
        <v>2731</v>
      </c>
      <c r="B1781" s="21">
        <v>3770400073585</v>
      </c>
      <c r="C1781" s="16" t="s">
        <v>2732</v>
      </c>
      <c r="D1781" s="16" t="s">
        <v>2733</v>
      </c>
      <c r="E1781" s="56">
        <v>994</v>
      </c>
      <c r="F1781" s="56">
        <v>1600</v>
      </c>
      <c r="G1781" s="57" t="s">
        <v>2734</v>
      </c>
      <c r="H1781" s="56" t="s">
        <v>42</v>
      </c>
      <c r="I1781" s="56">
        <v>27028</v>
      </c>
      <c r="J1781" s="56">
        <v>1</v>
      </c>
      <c r="K1781" s="56">
        <v>0</v>
      </c>
      <c r="L1781" s="71">
        <v>10</v>
      </c>
      <c r="M1781" s="56" t="s">
        <v>43</v>
      </c>
      <c r="N1781" s="46">
        <f>((J1781*400)+(K1781*100))+L1781</f>
        <v>410</v>
      </c>
      <c r="O1781" s="46">
        <v>660</v>
      </c>
      <c r="P1781" s="46">
        <f>N1781*O1781</f>
        <v>270600</v>
      </c>
      <c r="Q1781" s="56"/>
      <c r="R1781" s="58"/>
      <c r="S1781" s="59"/>
      <c r="T1781" s="58"/>
      <c r="U1781" s="58"/>
      <c r="V1781" s="60"/>
      <c r="W1781" s="56"/>
      <c r="X1781" s="56"/>
      <c r="Y1781" s="56"/>
      <c r="Z1781" s="46"/>
      <c r="AA1781" s="66"/>
      <c r="AB1781" s="46"/>
      <c r="AC1781" s="46"/>
      <c r="AD1781" s="61"/>
      <c r="AE1781" s="61"/>
      <c r="AF1781" s="46"/>
      <c r="AG1781" s="46">
        <f>IF(AND(AF1781="",P1781=""),0,IF((AF1781=""),P1781,IF((P1781=""),AF1781,AF1781+P1781)))</f>
        <v>270600</v>
      </c>
      <c r="AH1781" s="46">
        <f>IF( (AA1781=""),AG1781*1,AG1781*(AA1781/100) )</f>
        <v>270600</v>
      </c>
      <c r="AI1781" s="46">
        <v>0</v>
      </c>
      <c r="AJ1781" s="46">
        <f>IF((AI1781-AH1781) &gt; 1,0,IF((AI1781-AH1781)&lt;0,AH1781-AI1781,AI1781-AH1781))</f>
        <v>270600</v>
      </c>
      <c r="AK1781" s="46">
        <v>0.3</v>
      </c>
      <c r="AL1781" s="46">
        <f>AJ1781*(AK1781/100)</f>
        <v>811.80000000000007</v>
      </c>
    </row>
    <row r="1782" spans="1:38" x14ac:dyDescent="0.45">
      <c r="A1782" s="16"/>
      <c r="B1782" s="21"/>
      <c r="C1782" s="16"/>
      <c r="D1782" s="16"/>
      <c r="E1782" s="56"/>
      <c r="F1782" s="56"/>
      <c r="G1782" s="57"/>
      <c r="H1782" s="56"/>
      <c r="I1782" s="56"/>
      <c r="J1782" s="56"/>
      <c r="K1782" s="56"/>
      <c r="L1782" s="71"/>
      <c r="M1782" s="56"/>
      <c r="N1782" s="46"/>
      <c r="O1782" s="46" t="s">
        <v>54</v>
      </c>
      <c r="P1782" s="46">
        <f>SUM(P1781:P1781)</f>
        <v>270600</v>
      </c>
      <c r="Q1782" s="56"/>
      <c r="R1782" s="58"/>
      <c r="S1782" s="59"/>
      <c r="T1782" s="58"/>
      <c r="U1782" s="58"/>
      <c r="V1782" s="60"/>
      <c r="W1782" s="56"/>
      <c r="X1782" s="56"/>
      <c r="Y1782" s="56"/>
      <c r="Z1782" s="46"/>
      <c r="AA1782" s="66"/>
      <c r="AB1782" s="46"/>
      <c r="AC1782" s="46"/>
      <c r="AD1782" s="61"/>
      <c r="AE1782" s="61"/>
      <c r="AF1782" s="46"/>
      <c r="AG1782" s="46"/>
      <c r="AH1782" s="46">
        <f>SUM(AH1781:AH1781)</f>
        <v>270600</v>
      </c>
      <c r="AI1782" s="46"/>
      <c r="AJ1782" s="46">
        <f>SUM(AJ1781:AJ1781)</f>
        <v>270600</v>
      </c>
      <c r="AK1782" s="46"/>
      <c r="AL1782" s="46">
        <f>SUM(AL1781:AL1781)</f>
        <v>811.80000000000007</v>
      </c>
    </row>
    <row r="1783" spans="1:38" x14ac:dyDescent="0.45">
      <c r="A1783" s="16" t="s">
        <v>2735</v>
      </c>
      <c r="B1783" s="21">
        <v>3770400031866</v>
      </c>
      <c r="C1783" s="16" t="s">
        <v>2736</v>
      </c>
      <c r="D1783" s="16" t="s">
        <v>2737</v>
      </c>
      <c r="E1783" s="56">
        <v>995</v>
      </c>
      <c r="F1783" s="56">
        <v>7213</v>
      </c>
      <c r="G1783" s="57" t="s">
        <v>2738</v>
      </c>
      <c r="H1783" s="56" t="s">
        <v>42</v>
      </c>
      <c r="I1783" s="56">
        <v>28789</v>
      </c>
      <c r="J1783" s="56"/>
      <c r="K1783" s="56"/>
      <c r="L1783" s="71"/>
      <c r="M1783" s="56"/>
      <c r="N1783" s="46"/>
      <c r="O1783" s="46"/>
      <c r="P1783" s="46"/>
      <c r="Q1783" s="56"/>
      <c r="R1783" s="58"/>
      <c r="S1783" s="59"/>
      <c r="T1783" s="58"/>
      <c r="U1783" s="58"/>
      <c r="V1783" s="60"/>
      <c r="W1783" s="56"/>
      <c r="X1783" s="56"/>
      <c r="Y1783" s="56"/>
      <c r="Z1783" s="46"/>
      <c r="AA1783" s="66"/>
      <c r="AB1783" s="46"/>
      <c r="AC1783" s="46"/>
      <c r="AD1783" s="61"/>
      <c r="AE1783" s="61"/>
      <c r="AF1783" s="46"/>
      <c r="AG1783" s="46"/>
      <c r="AH1783" s="46"/>
      <c r="AI1783" s="46"/>
      <c r="AJ1783" s="46"/>
      <c r="AK1783" s="46"/>
      <c r="AL1783" s="46"/>
    </row>
    <row r="1784" spans="1:38" x14ac:dyDescent="0.45">
      <c r="A1784" s="16"/>
      <c r="B1784" s="21"/>
      <c r="C1784" s="16"/>
      <c r="D1784" s="16"/>
      <c r="E1784" s="56"/>
      <c r="F1784" s="56"/>
      <c r="G1784" s="57"/>
      <c r="H1784" s="56"/>
      <c r="I1784" s="56"/>
      <c r="J1784" s="56"/>
      <c r="K1784" s="56"/>
      <c r="L1784" s="71"/>
      <c r="M1784" s="56"/>
      <c r="N1784" s="46"/>
      <c r="O1784" s="46" t="s">
        <v>54</v>
      </c>
      <c r="P1784" s="46">
        <f>SUM(P1783:P1783)</f>
        <v>0</v>
      </c>
      <c r="Q1784" s="56"/>
      <c r="R1784" s="58"/>
      <c r="S1784" s="59"/>
      <c r="T1784" s="58"/>
      <c r="U1784" s="58"/>
      <c r="V1784" s="60"/>
      <c r="W1784" s="56"/>
      <c r="X1784" s="56"/>
      <c r="Y1784" s="56"/>
      <c r="Z1784" s="46"/>
      <c r="AA1784" s="66"/>
      <c r="AB1784" s="46"/>
      <c r="AC1784" s="46"/>
      <c r="AD1784" s="61"/>
      <c r="AE1784" s="61"/>
      <c r="AF1784" s="46"/>
      <c r="AG1784" s="46"/>
      <c r="AH1784" s="46">
        <f>SUM(AH1783:AH1783)</f>
        <v>0</v>
      </c>
      <c r="AI1784" s="46"/>
      <c r="AJ1784" s="46">
        <f>SUM(AJ1783:AJ1783)</f>
        <v>0</v>
      </c>
      <c r="AK1784" s="46"/>
      <c r="AL1784" s="46">
        <f>SUM(AL1783:AL1783)</f>
        <v>0</v>
      </c>
    </row>
    <row r="1785" spans="1:38" x14ac:dyDescent="0.45">
      <c r="A1785" s="16" t="s">
        <v>2739</v>
      </c>
      <c r="B1785" s="21">
        <v>3461200029217</v>
      </c>
      <c r="C1785" s="16" t="s">
        <v>2740</v>
      </c>
      <c r="D1785" s="16" t="s">
        <v>2741</v>
      </c>
      <c r="E1785" s="56">
        <v>996</v>
      </c>
      <c r="F1785" s="56">
        <v>1334</v>
      </c>
      <c r="G1785" s="57" t="s">
        <v>2742</v>
      </c>
      <c r="H1785" s="56" t="s">
        <v>42</v>
      </c>
      <c r="I1785" s="56">
        <v>13055</v>
      </c>
      <c r="J1785" s="56">
        <v>15</v>
      </c>
      <c r="K1785" s="56">
        <v>3</v>
      </c>
      <c r="L1785" s="71">
        <v>4</v>
      </c>
      <c r="M1785" s="56" t="s">
        <v>90</v>
      </c>
      <c r="N1785" s="46">
        <f>((J1785*400)+(K1785*100))+L1785</f>
        <v>6304</v>
      </c>
      <c r="O1785" s="46">
        <v>250</v>
      </c>
      <c r="P1785" s="46">
        <f>N1785*O1785</f>
        <v>1576000</v>
      </c>
      <c r="Q1785" s="56"/>
      <c r="R1785" s="58"/>
      <c r="S1785" s="59"/>
      <c r="T1785" s="58"/>
      <c r="U1785" s="58"/>
      <c r="V1785" s="60"/>
      <c r="W1785" s="56"/>
      <c r="X1785" s="56"/>
      <c r="Y1785" s="56"/>
      <c r="Z1785" s="46"/>
      <c r="AA1785" s="66"/>
      <c r="AB1785" s="46"/>
      <c r="AC1785" s="46"/>
      <c r="AD1785" s="61"/>
      <c r="AE1785" s="61"/>
      <c r="AF1785" s="46"/>
      <c r="AG1785" s="46">
        <f>IF(AND(AF1785="",P1785=""),0,IF((AF1785=""),P1785,IF((P1785=""),AF1785,AF1785+P1785)))</f>
        <v>1576000</v>
      </c>
      <c r="AH1785" s="46">
        <f>IF( (AA1785=""),AG1785*1,AG1785*(AA1785/100) )</f>
        <v>1576000</v>
      </c>
      <c r="AI1785" s="46">
        <v>50000000</v>
      </c>
      <c r="AJ1785" s="46">
        <f>IF((AI1785-AH1785) &gt; 1,0,IF((AI1785-AH1785)&lt;0,AH1785-AI1785,AI1785-AH1785))</f>
        <v>0</v>
      </c>
      <c r="AK1785" s="46">
        <v>0.01</v>
      </c>
      <c r="AL1785" s="46">
        <f>AJ1785*(AK1785/100)</f>
        <v>0</v>
      </c>
    </row>
    <row r="1786" spans="1:38" x14ac:dyDescent="0.45">
      <c r="A1786" s="16"/>
      <c r="B1786" s="21"/>
      <c r="C1786" s="16"/>
      <c r="D1786" s="16"/>
      <c r="E1786" s="56">
        <v>997</v>
      </c>
      <c r="F1786" s="56">
        <v>5928</v>
      </c>
      <c r="G1786" s="57"/>
      <c r="H1786" s="56" t="s">
        <v>42</v>
      </c>
      <c r="I1786" s="56">
        <v>14590</v>
      </c>
      <c r="J1786" s="56">
        <v>0</v>
      </c>
      <c r="K1786" s="56">
        <v>2</v>
      </c>
      <c r="L1786" s="71">
        <v>4</v>
      </c>
      <c r="M1786" s="56" t="s">
        <v>90</v>
      </c>
      <c r="N1786" s="46">
        <f>((J1786*400)+(K1786*100))+L1786</f>
        <v>204</v>
      </c>
      <c r="O1786" s="46">
        <v>500</v>
      </c>
      <c r="P1786" s="46">
        <f>N1786*O1786</f>
        <v>102000</v>
      </c>
      <c r="Q1786" s="56"/>
      <c r="R1786" s="58"/>
      <c r="S1786" s="59"/>
      <c r="T1786" s="58"/>
      <c r="U1786" s="58"/>
      <c r="V1786" s="60"/>
      <c r="W1786" s="56"/>
      <c r="X1786" s="56"/>
      <c r="Y1786" s="56"/>
      <c r="Z1786" s="46"/>
      <c r="AA1786" s="66"/>
      <c r="AB1786" s="46"/>
      <c r="AC1786" s="46"/>
      <c r="AD1786" s="61"/>
      <c r="AE1786" s="61"/>
      <c r="AF1786" s="46"/>
      <c r="AG1786" s="46">
        <f>IF(AND(AF1786="",P1786=""),0,IF((AF1786=""),P1786,IF((P1786=""),AF1786,AF1786+P1786)))</f>
        <v>102000</v>
      </c>
      <c r="AH1786" s="46">
        <f>IF( (AA1786=""),AG1786*1,AG1786*(AA1786/100) )</f>
        <v>102000</v>
      </c>
      <c r="AI1786" s="46">
        <v>0</v>
      </c>
      <c r="AJ1786" s="46">
        <f>IF((AI1786-AH1786) &gt; 1,0,IF((AI1786-AH1786)&lt;0,AH1786-AI1786,AI1786-AH1786))</f>
        <v>102000</v>
      </c>
      <c r="AK1786" s="46">
        <v>0.01</v>
      </c>
      <c r="AL1786" s="46">
        <f>AJ1786*(AK1786/100)</f>
        <v>10.200000000000001</v>
      </c>
    </row>
    <row r="1787" spans="1:38" x14ac:dyDescent="0.45">
      <c r="A1787" s="16"/>
      <c r="B1787" s="21"/>
      <c r="C1787" s="16"/>
      <c r="D1787" s="16"/>
      <c r="E1787" s="56"/>
      <c r="F1787" s="56"/>
      <c r="G1787" s="57"/>
      <c r="H1787" s="56"/>
      <c r="I1787" s="56"/>
      <c r="J1787" s="56"/>
      <c r="K1787" s="56"/>
      <c r="L1787" s="71"/>
      <c r="M1787" s="56"/>
      <c r="N1787" s="46"/>
      <c r="O1787" s="46" t="s">
        <v>54</v>
      </c>
      <c r="P1787" s="46">
        <f>SUM(P1785:P1786)</f>
        <v>1678000</v>
      </c>
      <c r="Q1787" s="56"/>
      <c r="R1787" s="58"/>
      <c r="S1787" s="59"/>
      <c r="T1787" s="58"/>
      <c r="U1787" s="58"/>
      <c r="V1787" s="60"/>
      <c r="W1787" s="56"/>
      <c r="X1787" s="56"/>
      <c r="Y1787" s="56"/>
      <c r="Z1787" s="46"/>
      <c r="AA1787" s="66"/>
      <c r="AB1787" s="46"/>
      <c r="AC1787" s="46"/>
      <c r="AD1787" s="61"/>
      <c r="AE1787" s="61"/>
      <c r="AF1787" s="46"/>
      <c r="AG1787" s="46"/>
      <c r="AH1787" s="46">
        <f>SUM(AH1785:AH1786)</f>
        <v>1678000</v>
      </c>
      <c r="AI1787" s="46"/>
      <c r="AJ1787" s="46">
        <f>SUM(AJ1785:AJ1786)</f>
        <v>102000</v>
      </c>
      <c r="AK1787" s="46"/>
      <c r="AL1787" s="46">
        <f>SUM(AL1785:AL1786)</f>
        <v>10.200000000000001</v>
      </c>
    </row>
    <row r="1788" spans="1:38" x14ac:dyDescent="0.45">
      <c r="A1788" s="16" t="s">
        <v>2743</v>
      </c>
      <c r="B1788" s="21">
        <v>3770400022611</v>
      </c>
      <c r="C1788" s="16" t="s">
        <v>2744</v>
      </c>
      <c r="D1788" s="16" t="s">
        <v>2745</v>
      </c>
      <c r="E1788" s="56">
        <v>998</v>
      </c>
      <c r="F1788" s="56">
        <v>6153</v>
      </c>
      <c r="G1788" s="57"/>
      <c r="H1788" s="56" t="s">
        <v>42</v>
      </c>
      <c r="I1788" s="56">
        <v>850</v>
      </c>
      <c r="J1788" s="56">
        <v>0</v>
      </c>
      <c r="K1788" s="56">
        <v>0</v>
      </c>
      <c r="L1788" s="71">
        <v>20</v>
      </c>
      <c r="M1788" s="56" t="s">
        <v>208</v>
      </c>
      <c r="N1788" s="46">
        <f>((J1788*400)+(K1788*100))+L1788</f>
        <v>20</v>
      </c>
      <c r="O1788" s="46">
        <v>310</v>
      </c>
      <c r="P1788" s="46">
        <f>N1788*O1788</f>
        <v>6200</v>
      </c>
      <c r="Q1788" s="56"/>
      <c r="R1788" s="58"/>
      <c r="S1788" s="59"/>
      <c r="T1788" s="58"/>
      <c r="U1788" s="58"/>
      <c r="V1788" s="60"/>
      <c r="W1788" s="56"/>
      <c r="X1788" s="56"/>
      <c r="Y1788" s="56"/>
      <c r="Z1788" s="46"/>
      <c r="AA1788" s="66"/>
      <c r="AB1788" s="46"/>
      <c r="AC1788" s="46"/>
      <c r="AD1788" s="61"/>
      <c r="AE1788" s="61"/>
      <c r="AF1788" s="46"/>
      <c r="AG1788" s="46">
        <f>IF(AND(AF1788="",P1788=""),0,IF((AF1788=""),P1788,IF((P1788=""),AF1788,AF1788+P1788)))</f>
        <v>6200</v>
      </c>
      <c r="AH1788" s="46">
        <f>IF( (AA1788=""),AG1788*1,AG1788*(AA1788/100) )</f>
        <v>6200</v>
      </c>
      <c r="AI1788" s="46">
        <v>0</v>
      </c>
      <c r="AJ1788" s="46">
        <f>IF((AI1788-AH1788) &gt; 1,0,IF((AI1788-AH1788)&lt;0,AH1788-AI1788,AI1788-AH1788))</f>
        <v>6200</v>
      </c>
      <c r="AK1788" s="46">
        <v>0.02</v>
      </c>
      <c r="AL1788" s="46">
        <f>AJ1788*(AK1788/100)</f>
        <v>1.24</v>
      </c>
    </row>
    <row r="1789" spans="1:38" x14ac:dyDescent="0.45">
      <c r="A1789" s="16"/>
      <c r="B1789" s="21"/>
      <c r="C1789" s="16"/>
      <c r="D1789" s="16"/>
      <c r="E1789" s="56"/>
      <c r="F1789" s="56"/>
      <c r="G1789" s="57"/>
      <c r="H1789" s="56"/>
      <c r="I1789" s="56"/>
      <c r="J1789" s="56">
        <v>7</v>
      </c>
      <c r="K1789" s="56">
        <v>3</v>
      </c>
      <c r="L1789" s="71">
        <v>62</v>
      </c>
      <c r="M1789" s="56" t="s">
        <v>90</v>
      </c>
      <c r="N1789" s="46">
        <f>((J1789*400)+(K1789*100))+L1789</f>
        <v>3162</v>
      </c>
      <c r="O1789" s="46">
        <v>310</v>
      </c>
      <c r="P1789" s="46">
        <f>N1789*O1789</f>
        <v>980220</v>
      </c>
      <c r="Q1789" s="56"/>
      <c r="R1789" s="58"/>
      <c r="S1789" s="59"/>
      <c r="T1789" s="58"/>
      <c r="U1789" s="58"/>
      <c r="V1789" s="60"/>
      <c r="W1789" s="56"/>
      <c r="X1789" s="56"/>
      <c r="Y1789" s="56"/>
      <c r="Z1789" s="46"/>
      <c r="AA1789" s="66"/>
      <c r="AB1789" s="46"/>
      <c r="AC1789" s="46"/>
      <c r="AD1789" s="61"/>
      <c r="AE1789" s="61"/>
      <c r="AF1789" s="46"/>
      <c r="AG1789" s="46">
        <f>IF(AND(AF1789="",P1789=""),0,IF((AF1789=""),P1789,IF((P1789=""),AF1789,AF1789+P1789)))</f>
        <v>980220</v>
      </c>
      <c r="AH1789" s="46">
        <f>IF( (AA1789=""),AG1789*1,AG1789*(AA1789/100) )</f>
        <v>980220</v>
      </c>
      <c r="AI1789" s="46">
        <v>0</v>
      </c>
      <c r="AJ1789" s="46">
        <f>IF((AI1789-AH1789) &gt; 1,0,IF((AI1789-AH1789)&lt;0,AH1789-AI1789,AI1789-AH1789))</f>
        <v>980220</v>
      </c>
      <c r="AK1789" s="46">
        <v>0.01</v>
      </c>
      <c r="AL1789" s="46">
        <f>AJ1789*(AK1789/100)</f>
        <v>98.022000000000006</v>
      </c>
    </row>
    <row r="1790" spans="1:38" x14ac:dyDescent="0.45">
      <c r="A1790" s="16"/>
      <c r="B1790" s="21"/>
      <c r="C1790" s="16"/>
      <c r="D1790" s="16"/>
      <c r="E1790" s="56"/>
      <c r="F1790" s="56"/>
      <c r="G1790" s="57"/>
      <c r="H1790" s="56"/>
      <c r="I1790" s="56"/>
      <c r="J1790" s="56"/>
      <c r="K1790" s="56"/>
      <c r="L1790" s="71"/>
      <c r="M1790" s="56"/>
      <c r="N1790" s="46"/>
      <c r="O1790" s="46"/>
      <c r="P1790" s="46"/>
      <c r="Q1790" s="73">
        <v>1</v>
      </c>
      <c r="R1790" s="58" t="s">
        <v>2743</v>
      </c>
      <c r="S1790" s="59">
        <v>3770400022611</v>
      </c>
      <c r="T1790" s="58" t="s">
        <v>2744</v>
      </c>
      <c r="U1790" s="58" t="s">
        <v>2746</v>
      </c>
      <c r="V1790" s="60"/>
      <c r="W1790" s="56" t="s">
        <v>210</v>
      </c>
      <c r="X1790" s="56" t="s">
        <v>211</v>
      </c>
      <c r="Y1790" s="56"/>
      <c r="Z1790" s="46"/>
      <c r="AA1790" s="66"/>
      <c r="AB1790" s="46"/>
      <c r="AC1790" s="46"/>
      <c r="AD1790" s="61"/>
      <c r="AE1790" s="61"/>
      <c r="AF1790" s="46"/>
      <c r="AG1790" s="46"/>
      <c r="AH1790" s="46"/>
      <c r="AI1790" s="46"/>
      <c r="AJ1790" s="46"/>
      <c r="AK1790" s="46"/>
      <c r="AL1790" s="46"/>
    </row>
    <row r="1791" spans="1:38" x14ac:dyDescent="0.45">
      <c r="A1791" s="16"/>
      <c r="B1791" s="21"/>
      <c r="C1791" s="16"/>
      <c r="D1791" s="16"/>
      <c r="E1791" s="56"/>
      <c r="F1791" s="56"/>
      <c r="G1791" s="57"/>
      <c r="H1791" s="56"/>
      <c r="I1791" s="56"/>
      <c r="J1791" s="56"/>
      <c r="K1791" s="56"/>
      <c r="L1791" s="71"/>
      <c r="M1791" s="56"/>
      <c r="N1791" s="46"/>
      <c r="O1791" s="46" t="s">
        <v>54</v>
      </c>
      <c r="P1791" s="46">
        <f>SUM(P1788:P1790)</f>
        <v>986420</v>
      </c>
      <c r="Q1791" s="56"/>
      <c r="R1791" s="58"/>
      <c r="S1791" s="59"/>
      <c r="T1791" s="58"/>
      <c r="U1791" s="58"/>
      <c r="V1791" s="60"/>
      <c r="W1791" s="56"/>
      <c r="X1791" s="56"/>
      <c r="Y1791" s="56"/>
      <c r="Z1791" s="46"/>
      <c r="AA1791" s="66"/>
      <c r="AB1791" s="46"/>
      <c r="AC1791" s="46"/>
      <c r="AD1791" s="61"/>
      <c r="AE1791" s="61"/>
      <c r="AF1791" s="46"/>
      <c r="AG1791" s="46"/>
      <c r="AH1791" s="46">
        <f>SUM(AH1788:AH1790)</f>
        <v>986420</v>
      </c>
      <c r="AI1791" s="46"/>
      <c r="AJ1791" s="46">
        <f>SUM(AJ1788:AJ1790)</f>
        <v>986420</v>
      </c>
      <c r="AK1791" s="46"/>
      <c r="AL1791" s="46">
        <f>SUM(AL1788:AL1790)</f>
        <v>99.262</v>
      </c>
    </row>
    <row r="1792" spans="1:38" x14ac:dyDescent="0.45">
      <c r="A1792" s="16" t="s">
        <v>2747</v>
      </c>
      <c r="B1792" s="21">
        <v>3770400010371</v>
      </c>
      <c r="C1792" s="16" t="s">
        <v>2748</v>
      </c>
      <c r="D1792" s="16" t="s">
        <v>2749</v>
      </c>
      <c r="E1792" s="56">
        <v>999</v>
      </c>
      <c r="F1792" s="56">
        <v>8810</v>
      </c>
      <c r="G1792" s="57" t="s">
        <v>2750</v>
      </c>
      <c r="H1792" s="56" t="s">
        <v>42</v>
      </c>
      <c r="I1792" s="56">
        <v>2652</v>
      </c>
      <c r="J1792" s="56"/>
      <c r="K1792" s="56"/>
      <c r="L1792" s="71"/>
      <c r="M1792" s="56"/>
      <c r="N1792" s="46"/>
      <c r="O1792" s="46"/>
      <c r="P1792" s="46"/>
      <c r="Q1792" s="56"/>
      <c r="R1792" s="58"/>
      <c r="S1792" s="59"/>
      <c r="T1792" s="58"/>
      <c r="U1792" s="58"/>
      <c r="V1792" s="60"/>
      <c r="W1792" s="56"/>
      <c r="X1792" s="56"/>
      <c r="Y1792" s="56"/>
      <c r="Z1792" s="46"/>
      <c r="AA1792" s="66"/>
      <c r="AB1792" s="46"/>
      <c r="AC1792" s="46"/>
      <c r="AD1792" s="61"/>
      <c r="AE1792" s="61"/>
      <c r="AF1792" s="46"/>
      <c r="AG1792" s="46"/>
      <c r="AH1792" s="46"/>
      <c r="AI1792" s="46"/>
      <c r="AJ1792" s="46"/>
      <c r="AK1792" s="46"/>
      <c r="AL1792" s="46"/>
    </row>
    <row r="1793" spans="1:38" x14ac:dyDescent="0.45">
      <c r="A1793" s="16"/>
      <c r="B1793" s="21"/>
      <c r="C1793" s="16"/>
      <c r="D1793" s="16"/>
      <c r="E1793" s="56"/>
      <c r="F1793" s="56"/>
      <c r="G1793" s="57"/>
      <c r="H1793" s="56"/>
      <c r="I1793" s="56"/>
      <c r="J1793" s="56"/>
      <c r="K1793" s="56"/>
      <c r="L1793" s="71"/>
      <c r="M1793" s="56"/>
      <c r="N1793" s="46"/>
      <c r="O1793" s="46" t="s">
        <v>54</v>
      </c>
      <c r="P1793" s="46">
        <f>SUM(P1792:P1792)</f>
        <v>0</v>
      </c>
      <c r="Q1793" s="56"/>
      <c r="R1793" s="58"/>
      <c r="S1793" s="59"/>
      <c r="T1793" s="58"/>
      <c r="U1793" s="58"/>
      <c r="V1793" s="60"/>
      <c r="W1793" s="56"/>
      <c r="X1793" s="56"/>
      <c r="Y1793" s="56"/>
      <c r="Z1793" s="46"/>
      <c r="AA1793" s="66"/>
      <c r="AB1793" s="46"/>
      <c r="AC1793" s="46"/>
      <c r="AD1793" s="61"/>
      <c r="AE1793" s="61"/>
      <c r="AF1793" s="46"/>
      <c r="AG1793" s="46"/>
      <c r="AH1793" s="46">
        <f>SUM(AH1792:AH1792)</f>
        <v>0</v>
      </c>
      <c r="AI1793" s="46"/>
      <c r="AJ1793" s="46">
        <f>SUM(AJ1792:AJ1792)</f>
        <v>0</v>
      </c>
      <c r="AK1793" s="46"/>
      <c r="AL1793" s="46">
        <f>SUM(AL1792:AL1792)</f>
        <v>0</v>
      </c>
    </row>
    <row r="1794" spans="1:38" x14ac:dyDescent="0.45">
      <c r="A1794" s="16" t="s">
        <v>2751</v>
      </c>
      <c r="B1794" s="21">
        <v>3770400005598</v>
      </c>
      <c r="C1794" s="16" t="s">
        <v>2752</v>
      </c>
      <c r="D1794" s="16" t="s">
        <v>2753</v>
      </c>
      <c r="E1794" s="56">
        <v>1000</v>
      </c>
      <c r="F1794" s="56">
        <v>1747</v>
      </c>
      <c r="G1794" s="57" t="s">
        <v>2754</v>
      </c>
      <c r="H1794" s="56" t="s">
        <v>42</v>
      </c>
      <c r="I1794" s="56">
        <v>9324</v>
      </c>
      <c r="J1794" s="56">
        <v>0</v>
      </c>
      <c r="K1794" s="56">
        <v>3</v>
      </c>
      <c r="L1794" s="71">
        <v>95</v>
      </c>
      <c r="M1794" s="56" t="s">
        <v>90</v>
      </c>
      <c r="N1794" s="46">
        <f>((J1794*400)+(K1794*100))+L1794</f>
        <v>395</v>
      </c>
      <c r="O1794" s="46">
        <v>440</v>
      </c>
      <c r="P1794" s="46">
        <f>N1794*O1794</f>
        <v>173800</v>
      </c>
      <c r="Q1794" s="56"/>
      <c r="R1794" s="58"/>
      <c r="S1794" s="59"/>
      <c r="T1794" s="58"/>
      <c r="U1794" s="58"/>
      <c r="V1794" s="60"/>
      <c r="W1794" s="56"/>
      <c r="X1794" s="56"/>
      <c r="Y1794" s="56"/>
      <c r="Z1794" s="46"/>
      <c r="AA1794" s="66"/>
      <c r="AB1794" s="46"/>
      <c r="AC1794" s="46"/>
      <c r="AD1794" s="61"/>
      <c r="AE1794" s="61"/>
      <c r="AF1794" s="46"/>
      <c r="AG1794" s="46">
        <f>IF(AND(AF1794="",P1794=""),0,IF((AF1794=""),P1794,IF((P1794=""),AF1794,AF1794+P1794)))</f>
        <v>173800</v>
      </c>
      <c r="AH1794" s="46">
        <f>IF( (AA1794=""),AG1794*1,AG1794*(AA1794/100) )</f>
        <v>173800</v>
      </c>
      <c r="AI1794" s="46">
        <v>50000000</v>
      </c>
      <c r="AJ1794" s="46">
        <f>IF((AI1794-AH1794) &gt; 1,0,IF((AI1794-AH1794)&lt;0,AH1794-AI1794,AI1794-AH1794))</f>
        <v>0</v>
      </c>
      <c r="AK1794" s="46">
        <v>0.01</v>
      </c>
      <c r="AL1794" s="46">
        <f>AJ1794*(AK1794/100)</f>
        <v>0</v>
      </c>
    </row>
    <row r="1795" spans="1:38" x14ac:dyDescent="0.45">
      <c r="A1795" s="16"/>
      <c r="B1795" s="21"/>
      <c r="C1795" s="16"/>
      <c r="D1795" s="16"/>
      <c r="E1795" s="56">
        <v>1001</v>
      </c>
      <c r="F1795" s="56">
        <v>6235</v>
      </c>
      <c r="G1795" s="57"/>
      <c r="H1795" s="56" t="s">
        <v>42</v>
      </c>
      <c r="I1795" s="56">
        <v>10609</v>
      </c>
      <c r="J1795" s="56">
        <v>0</v>
      </c>
      <c r="K1795" s="56">
        <v>0</v>
      </c>
      <c r="L1795" s="71">
        <v>20</v>
      </c>
      <c r="M1795" s="56" t="s">
        <v>208</v>
      </c>
      <c r="N1795" s="46">
        <f>((J1795*400)+(K1795*100))+L1795</f>
        <v>20</v>
      </c>
      <c r="O1795" s="46">
        <v>380</v>
      </c>
      <c r="P1795" s="46">
        <f>N1795*O1795</f>
        <v>7600</v>
      </c>
      <c r="Q1795" s="56"/>
      <c r="R1795" s="58"/>
      <c r="S1795" s="59"/>
      <c r="T1795" s="58"/>
      <c r="U1795" s="58"/>
      <c r="V1795" s="60"/>
      <c r="W1795" s="56"/>
      <c r="X1795" s="56"/>
      <c r="Y1795" s="56"/>
      <c r="Z1795" s="46"/>
      <c r="AA1795" s="66"/>
      <c r="AB1795" s="46"/>
      <c r="AC1795" s="46"/>
      <c r="AD1795" s="61"/>
      <c r="AE1795" s="61"/>
      <c r="AF1795" s="46"/>
      <c r="AG1795" s="46">
        <f>IF(AND(AF1795="",P1795=""),0,IF((AF1795=""),P1795,IF((P1795=""),AF1795,AF1795+P1795)))</f>
        <v>7600</v>
      </c>
      <c r="AH1795" s="46">
        <f>IF( (AA1795=""),AG1795*1,AG1795*(AA1795/100) )</f>
        <v>7600</v>
      </c>
      <c r="AI1795" s="46">
        <v>0</v>
      </c>
      <c r="AJ1795" s="46">
        <f>IF((AI1795-AH1795) &gt; 1,0,IF((AI1795-AH1795)&lt;0,AH1795-AI1795,AI1795-AH1795))</f>
        <v>7600</v>
      </c>
      <c r="AK1795" s="46">
        <v>0.02</v>
      </c>
      <c r="AL1795" s="46">
        <f>AJ1795*(AK1795/100)</f>
        <v>1.52</v>
      </c>
    </row>
    <row r="1796" spans="1:38" x14ac:dyDescent="0.45">
      <c r="A1796" s="16"/>
      <c r="B1796" s="21"/>
      <c r="C1796" s="16"/>
      <c r="D1796" s="16"/>
      <c r="E1796" s="56"/>
      <c r="F1796" s="56"/>
      <c r="G1796" s="57"/>
      <c r="H1796" s="56"/>
      <c r="I1796" s="56"/>
      <c r="J1796" s="56">
        <v>3</v>
      </c>
      <c r="K1796" s="56">
        <v>3</v>
      </c>
      <c r="L1796" s="71">
        <v>5</v>
      </c>
      <c r="M1796" s="56" t="s">
        <v>90</v>
      </c>
      <c r="N1796" s="46">
        <f>((J1796*400)+(K1796*100))+L1796</f>
        <v>1505</v>
      </c>
      <c r="O1796" s="46">
        <v>380</v>
      </c>
      <c r="P1796" s="46">
        <f>N1796*O1796</f>
        <v>571900</v>
      </c>
      <c r="Q1796" s="56"/>
      <c r="R1796" s="58"/>
      <c r="S1796" s="59"/>
      <c r="T1796" s="58"/>
      <c r="U1796" s="58"/>
      <c r="V1796" s="60"/>
      <c r="W1796" s="56"/>
      <c r="X1796" s="56"/>
      <c r="Y1796" s="56"/>
      <c r="Z1796" s="46"/>
      <c r="AA1796" s="66"/>
      <c r="AB1796" s="46"/>
      <c r="AC1796" s="46"/>
      <c r="AD1796" s="61"/>
      <c r="AE1796" s="61"/>
      <c r="AF1796" s="46"/>
      <c r="AG1796" s="46">
        <f>IF(AND(AF1796="",P1796=""),0,IF((AF1796=""),P1796,IF((P1796=""),AF1796,AF1796+P1796)))</f>
        <v>571900</v>
      </c>
      <c r="AH1796" s="46">
        <f>IF( (AA1796=""),AG1796*1,AG1796*(AA1796/100) )</f>
        <v>571900</v>
      </c>
      <c r="AI1796" s="46">
        <v>0</v>
      </c>
      <c r="AJ1796" s="46">
        <f>IF((AI1796-AH1796) &gt; 1,0,IF((AI1796-AH1796)&lt;0,AH1796-AI1796,AI1796-AH1796))</f>
        <v>571900</v>
      </c>
      <c r="AK1796" s="46">
        <v>0.01</v>
      </c>
      <c r="AL1796" s="46">
        <f>AJ1796*(AK1796/100)</f>
        <v>57.190000000000005</v>
      </c>
    </row>
    <row r="1797" spans="1:38" x14ac:dyDescent="0.45">
      <c r="A1797" s="16"/>
      <c r="B1797" s="21"/>
      <c r="C1797" s="16"/>
      <c r="D1797" s="16"/>
      <c r="E1797" s="56">
        <v>1002</v>
      </c>
      <c r="F1797" s="56">
        <v>4123</v>
      </c>
      <c r="G1797" s="57" t="s">
        <v>2755</v>
      </c>
      <c r="H1797" s="56" t="s">
        <v>42</v>
      </c>
      <c r="I1797" s="56">
        <v>11539</v>
      </c>
      <c r="J1797" s="56">
        <v>2</v>
      </c>
      <c r="K1797" s="56">
        <v>1</v>
      </c>
      <c r="L1797" s="71">
        <v>34</v>
      </c>
      <c r="M1797" s="56" t="s">
        <v>90</v>
      </c>
      <c r="N1797" s="46">
        <f>((J1797*400)+(K1797*100))+L1797</f>
        <v>934</v>
      </c>
      <c r="O1797" s="46">
        <v>150</v>
      </c>
      <c r="P1797" s="46">
        <f>N1797*O1797</f>
        <v>140100</v>
      </c>
      <c r="Q1797" s="56"/>
      <c r="R1797" s="58"/>
      <c r="S1797" s="59"/>
      <c r="T1797" s="58"/>
      <c r="U1797" s="58"/>
      <c r="V1797" s="60"/>
      <c r="W1797" s="56"/>
      <c r="X1797" s="56"/>
      <c r="Y1797" s="56"/>
      <c r="Z1797" s="46"/>
      <c r="AA1797" s="66"/>
      <c r="AB1797" s="46"/>
      <c r="AC1797" s="46"/>
      <c r="AD1797" s="61"/>
      <c r="AE1797" s="61"/>
      <c r="AF1797" s="46"/>
      <c r="AG1797" s="46">
        <f>IF(AND(AF1797="",P1797=""),0,IF((AF1797=""),P1797,IF((P1797=""),AF1797,AF1797+P1797)))</f>
        <v>140100</v>
      </c>
      <c r="AH1797" s="46">
        <f>IF( (AA1797=""),AG1797*1,AG1797*(AA1797/100) )</f>
        <v>140100</v>
      </c>
      <c r="AI1797" s="46">
        <v>0</v>
      </c>
      <c r="AJ1797" s="46">
        <f>IF((AI1797-AH1797) &gt; 1,0,IF((AI1797-AH1797)&lt;0,AH1797-AI1797,AI1797-AH1797))</f>
        <v>140100</v>
      </c>
      <c r="AK1797" s="46">
        <v>0.01</v>
      </c>
      <c r="AL1797" s="46">
        <f>AJ1797*(AK1797/100)</f>
        <v>14.01</v>
      </c>
    </row>
    <row r="1798" spans="1:38" x14ac:dyDescent="0.45">
      <c r="A1798" s="16"/>
      <c r="B1798" s="21"/>
      <c r="C1798" s="16"/>
      <c r="D1798" s="16"/>
      <c r="E1798" s="56"/>
      <c r="F1798" s="56"/>
      <c r="G1798" s="57"/>
      <c r="H1798" s="56"/>
      <c r="I1798" s="56"/>
      <c r="J1798" s="56"/>
      <c r="K1798" s="56"/>
      <c r="L1798" s="71"/>
      <c r="M1798" s="56"/>
      <c r="N1798" s="46"/>
      <c r="O1798" s="46"/>
      <c r="P1798" s="46"/>
      <c r="Q1798" s="73">
        <v>1</v>
      </c>
      <c r="R1798" s="58" t="s">
        <v>2751</v>
      </c>
      <c r="S1798" s="59">
        <v>3770400005598</v>
      </c>
      <c r="T1798" s="58" t="s">
        <v>2752</v>
      </c>
      <c r="U1798" s="58" t="s">
        <v>2756</v>
      </c>
      <c r="V1798" s="60"/>
      <c r="W1798" s="56" t="s">
        <v>210</v>
      </c>
      <c r="X1798" s="56" t="s">
        <v>211</v>
      </c>
      <c r="Y1798" s="56" t="s">
        <v>212</v>
      </c>
      <c r="Z1798" s="46">
        <v>80</v>
      </c>
      <c r="AA1798" s="66">
        <v>100</v>
      </c>
      <c r="AB1798" s="46">
        <v>6900</v>
      </c>
      <c r="AC1798" s="46">
        <f>Z1798*AB1798</f>
        <v>552000</v>
      </c>
      <c r="AD1798" s="61">
        <v>5</v>
      </c>
      <c r="AE1798" s="61">
        <v>5</v>
      </c>
      <c r="AF1798" s="46">
        <f>(AC1798*(100-AE1798))/100</f>
        <v>524400</v>
      </c>
      <c r="AG1798" s="46">
        <f>IF( (AF1798=""),0,SUM(AF1798:AF1798) )</f>
        <v>524400</v>
      </c>
      <c r="AH1798" s="46">
        <f>(AG1798/100)*(AA1798)</f>
        <v>524400</v>
      </c>
      <c r="AI1798" s="46">
        <v>0</v>
      </c>
      <c r="AJ1798" s="46">
        <f>IF((AI1798-AH1798) &gt; 1,0,IF((AI1798-AH1798)&lt;0,AH1798-AI1798,AI1798-AH1798))</f>
        <v>524400</v>
      </c>
      <c r="AK1798" s="46">
        <v>0.02</v>
      </c>
      <c r="AL1798" s="46">
        <f>AJ1798*(AK1798/100)</f>
        <v>104.88000000000001</v>
      </c>
    </row>
    <row r="1799" spans="1:38" x14ac:dyDescent="0.45">
      <c r="A1799" s="16"/>
      <c r="B1799" s="21"/>
      <c r="C1799" s="16"/>
      <c r="D1799" s="16"/>
      <c r="E1799" s="56"/>
      <c r="F1799" s="56"/>
      <c r="G1799" s="57"/>
      <c r="H1799" s="56"/>
      <c r="I1799" s="56"/>
      <c r="J1799" s="56"/>
      <c r="K1799" s="56"/>
      <c r="L1799" s="71"/>
      <c r="M1799" s="56"/>
      <c r="N1799" s="46"/>
      <c r="O1799" s="46" t="s">
        <v>54</v>
      </c>
      <c r="P1799" s="46">
        <f>SUM(P1794:P1798)</f>
        <v>893400</v>
      </c>
      <c r="Q1799" s="56"/>
      <c r="R1799" s="58"/>
      <c r="S1799" s="59"/>
      <c r="T1799" s="58"/>
      <c r="U1799" s="58"/>
      <c r="V1799" s="60"/>
      <c r="W1799" s="56"/>
      <c r="X1799" s="56"/>
      <c r="Y1799" s="56"/>
      <c r="Z1799" s="46"/>
      <c r="AA1799" s="66"/>
      <c r="AB1799" s="46"/>
      <c r="AC1799" s="46"/>
      <c r="AD1799" s="61"/>
      <c r="AE1799" s="61"/>
      <c r="AF1799" s="46"/>
      <c r="AG1799" s="46"/>
      <c r="AH1799" s="46">
        <f>SUM(AH1794:AH1798)</f>
        <v>1417800</v>
      </c>
      <c r="AI1799" s="46"/>
      <c r="AJ1799" s="46">
        <f>SUM(AJ1794:AJ1798)</f>
        <v>1244000</v>
      </c>
      <c r="AK1799" s="46"/>
      <c r="AL1799" s="46">
        <f>SUM(AL1794:AL1798)</f>
        <v>177.60000000000002</v>
      </c>
    </row>
    <row r="1800" spans="1:38" x14ac:dyDescent="0.45">
      <c r="A1800" s="16" t="s">
        <v>2757</v>
      </c>
      <c r="B1800" s="21">
        <v>3770400005598</v>
      </c>
      <c r="C1800" s="16" t="s">
        <v>2758</v>
      </c>
      <c r="D1800" s="16" t="s">
        <v>2759</v>
      </c>
      <c r="E1800" s="56">
        <v>1003</v>
      </c>
      <c r="F1800" s="56">
        <v>8334</v>
      </c>
      <c r="G1800" s="57" t="s">
        <v>2760</v>
      </c>
      <c r="H1800" s="56" t="s">
        <v>42</v>
      </c>
      <c r="I1800" s="56">
        <v>13671</v>
      </c>
      <c r="J1800" s="56"/>
      <c r="K1800" s="56"/>
      <c r="L1800" s="71"/>
      <c r="M1800" s="56"/>
      <c r="N1800" s="46"/>
      <c r="O1800" s="46"/>
      <c r="P1800" s="46"/>
      <c r="Q1800" s="56"/>
      <c r="R1800" s="58"/>
      <c r="S1800" s="59"/>
      <c r="T1800" s="58"/>
      <c r="U1800" s="58"/>
      <c r="V1800" s="60"/>
      <c r="W1800" s="56"/>
      <c r="X1800" s="56"/>
      <c r="Y1800" s="56"/>
      <c r="Z1800" s="46"/>
      <c r="AA1800" s="66"/>
      <c r="AB1800" s="46"/>
      <c r="AC1800" s="46"/>
      <c r="AD1800" s="61"/>
      <c r="AE1800" s="61"/>
      <c r="AF1800" s="46"/>
      <c r="AG1800" s="46"/>
      <c r="AH1800" s="46"/>
      <c r="AI1800" s="46"/>
      <c r="AJ1800" s="46"/>
      <c r="AK1800" s="46"/>
      <c r="AL1800" s="46"/>
    </row>
    <row r="1801" spans="1:38" x14ac:dyDescent="0.45">
      <c r="A1801" s="16"/>
      <c r="B1801" s="21"/>
      <c r="C1801" s="16"/>
      <c r="D1801" s="16"/>
      <c r="E1801" s="56"/>
      <c r="F1801" s="56"/>
      <c r="G1801" s="57"/>
      <c r="H1801" s="56"/>
      <c r="I1801" s="56"/>
      <c r="J1801" s="56"/>
      <c r="K1801" s="56"/>
      <c r="L1801" s="71"/>
      <c r="M1801" s="56"/>
      <c r="N1801" s="46"/>
      <c r="O1801" s="46" t="s">
        <v>54</v>
      </c>
      <c r="P1801" s="46">
        <f>SUM(P1800:P1800)</f>
        <v>0</v>
      </c>
      <c r="Q1801" s="56"/>
      <c r="R1801" s="58"/>
      <c r="S1801" s="59"/>
      <c r="T1801" s="58"/>
      <c r="U1801" s="58"/>
      <c r="V1801" s="60"/>
      <c r="W1801" s="56"/>
      <c r="X1801" s="56"/>
      <c r="Y1801" s="56"/>
      <c r="Z1801" s="46"/>
      <c r="AA1801" s="66"/>
      <c r="AB1801" s="46"/>
      <c r="AC1801" s="46"/>
      <c r="AD1801" s="61"/>
      <c r="AE1801" s="61"/>
      <c r="AF1801" s="46"/>
      <c r="AG1801" s="46"/>
      <c r="AH1801" s="46">
        <f>SUM(AH1800:AH1800)</f>
        <v>0</v>
      </c>
      <c r="AI1801" s="46"/>
      <c r="AJ1801" s="46">
        <f>SUM(AJ1800:AJ1800)</f>
        <v>0</v>
      </c>
      <c r="AK1801" s="46"/>
      <c r="AL1801" s="46">
        <f>SUM(AL1800:AL1800)</f>
        <v>0</v>
      </c>
    </row>
    <row r="1802" spans="1:38" x14ac:dyDescent="0.45">
      <c r="A1802" s="16" t="s">
        <v>2761</v>
      </c>
      <c r="B1802" s="21">
        <v>3770400007558</v>
      </c>
      <c r="C1802" s="16" t="s">
        <v>2762</v>
      </c>
      <c r="D1802" s="16" t="s">
        <v>2763</v>
      </c>
      <c r="E1802" s="56">
        <v>1004</v>
      </c>
      <c r="F1802" s="56">
        <v>7028</v>
      </c>
      <c r="G1802" s="57" t="s">
        <v>2764</v>
      </c>
      <c r="H1802" s="56" t="s">
        <v>42</v>
      </c>
      <c r="I1802" s="56">
        <v>13687</v>
      </c>
      <c r="J1802" s="56"/>
      <c r="K1802" s="56"/>
      <c r="L1802" s="71"/>
      <c r="M1802" s="56"/>
      <c r="N1802" s="46"/>
      <c r="O1802" s="46"/>
      <c r="P1802" s="46"/>
      <c r="Q1802" s="56"/>
      <c r="R1802" s="58"/>
      <c r="S1802" s="59"/>
      <c r="T1802" s="58"/>
      <c r="U1802" s="58"/>
      <c r="V1802" s="60"/>
      <c r="W1802" s="56"/>
      <c r="X1802" s="56"/>
      <c r="Y1802" s="56"/>
      <c r="Z1802" s="46"/>
      <c r="AA1802" s="66"/>
      <c r="AB1802" s="46"/>
      <c r="AC1802" s="46"/>
      <c r="AD1802" s="61"/>
      <c r="AE1802" s="61"/>
      <c r="AF1802" s="46"/>
      <c r="AG1802" s="46"/>
      <c r="AH1802" s="46"/>
      <c r="AI1802" s="46"/>
      <c r="AJ1802" s="46"/>
      <c r="AK1802" s="46"/>
      <c r="AL1802" s="46"/>
    </row>
    <row r="1803" spans="1:38" x14ac:dyDescent="0.45">
      <c r="A1803" s="16"/>
      <c r="B1803" s="21"/>
      <c r="C1803" s="16"/>
      <c r="D1803" s="16"/>
      <c r="E1803" s="56"/>
      <c r="F1803" s="56"/>
      <c r="G1803" s="57"/>
      <c r="H1803" s="56"/>
      <c r="I1803" s="56"/>
      <c r="J1803" s="56"/>
      <c r="K1803" s="56"/>
      <c r="L1803" s="71"/>
      <c r="M1803" s="56"/>
      <c r="N1803" s="46"/>
      <c r="O1803" s="46" t="s">
        <v>54</v>
      </c>
      <c r="P1803" s="46">
        <f>SUM(P1802:P1802)</f>
        <v>0</v>
      </c>
      <c r="Q1803" s="56"/>
      <c r="R1803" s="58"/>
      <c r="S1803" s="59"/>
      <c r="T1803" s="58"/>
      <c r="U1803" s="58"/>
      <c r="V1803" s="60"/>
      <c r="W1803" s="56"/>
      <c r="X1803" s="56"/>
      <c r="Y1803" s="56"/>
      <c r="Z1803" s="46"/>
      <c r="AA1803" s="66"/>
      <c r="AB1803" s="46"/>
      <c r="AC1803" s="46"/>
      <c r="AD1803" s="61"/>
      <c r="AE1803" s="61"/>
      <c r="AF1803" s="46"/>
      <c r="AG1803" s="46"/>
      <c r="AH1803" s="46">
        <f>SUM(AH1802:AH1802)</f>
        <v>0</v>
      </c>
      <c r="AI1803" s="46"/>
      <c r="AJ1803" s="46">
        <f>SUM(AJ1802:AJ1802)</f>
        <v>0</v>
      </c>
      <c r="AK1803" s="46"/>
      <c r="AL1803" s="46">
        <f>SUM(AL1802:AL1802)</f>
        <v>0</v>
      </c>
    </row>
    <row r="1804" spans="1:38" x14ac:dyDescent="0.45">
      <c r="A1804" s="16" t="s">
        <v>2743</v>
      </c>
      <c r="B1804" s="21">
        <v>3770400022611</v>
      </c>
      <c r="C1804" s="16" t="s">
        <v>2744</v>
      </c>
      <c r="D1804" s="16" t="s">
        <v>2745</v>
      </c>
      <c r="E1804" s="56">
        <v>1005</v>
      </c>
      <c r="F1804" s="56">
        <v>7843</v>
      </c>
      <c r="G1804" s="57" t="s">
        <v>2765</v>
      </c>
      <c r="H1804" s="56" t="s">
        <v>42</v>
      </c>
      <c r="I1804" s="56">
        <v>13700</v>
      </c>
      <c r="J1804" s="56"/>
      <c r="K1804" s="56"/>
      <c r="L1804" s="71"/>
      <c r="M1804" s="56"/>
      <c r="N1804" s="46"/>
      <c r="O1804" s="46"/>
      <c r="P1804" s="46"/>
      <c r="Q1804" s="56"/>
      <c r="R1804" s="58"/>
      <c r="S1804" s="59"/>
      <c r="T1804" s="58"/>
      <c r="U1804" s="58"/>
      <c r="V1804" s="60"/>
      <c r="W1804" s="56"/>
      <c r="X1804" s="56"/>
      <c r="Y1804" s="56"/>
      <c r="Z1804" s="46"/>
      <c r="AA1804" s="66"/>
      <c r="AB1804" s="46"/>
      <c r="AC1804" s="46"/>
      <c r="AD1804" s="61"/>
      <c r="AE1804" s="61"/>
      <c r="AF1804" s="46"/>
      <c r="AG1804" s="46"/>
      <c r="AH1804" s="46"/>
      <c r="AI1804" s="46"/>
      <c r="AJ1804" s="46"/>
      <c r="AK1804" s="46"/>
      <c r="AL1804" s="46"/>
    </row>
    <row r="1805" spans="1:38" x14ac:dyDescent="0.45">
      <c r="A1805" s="16"/>
      <c r="B1805" s="21"/>
      <c r="C1805" s="16"/>
      <c r="D1805" s="16"/>
      <c r="E1805" s="56"/>
      <c r="F1805" s="56"/>
      <c r="G1805" s="57"/>
      <c r="H1805" s="56"/>
      <c r="I1805" s="56"/>
      <c r="J1805" s="56"/>
      <c r="K1805" s="56"/>
      <c r="L1805" s="71"/>
      <c r="M1805" s="56"/>
      <c r="N1805" s="46"/>
      <c r="O1805" s="46"/>
      <c r="P1805" s="46"/>
      <c r="Q1805" s="73">
        <v>1</v>
      </c>
      <c r="R1805" s="58" t="s">
        <v>2743</v>
      </c>
      <c r="S1805" s="59">
        <v>3770400022611</v>
      </c>
      <c r="T1805" s="58" t="s">
        <v>2744</v>
      </c>
      <c r="U1805" s="58" t="s">
        <v>2746</v>
      </c>
      <c r="V1805" s="60"/>
      <c r="W1805" s="56" t="s">
        <v>210</v>
      </c>
      <c r="X1805" s="56" t="s">
        <v>211</v>
      </c>
      <c r="Y1805" s="56"/>
      <c r="Z1805" s="46"/>
      <c r="AA1805" s="66"/>
      <c r="AB1805" s="46"/>
      <c r="AC1805" s="46"/>
      <c r="AD1805" s="61"/>
      <c r="AE1805" s="61"/>
      <c r="AF1805" s="46"/>
      <c r="AG1805" s="46"/>
      <c r="AH1805" s="46"/>
      <c r="AI1805" s="46"/>
      <c r="AJ1805" s="46"/>
      <c r="AK1805" s="46"/>
      <c r="AL1805" s="46"/>
    </row>
    <row r="1806" spans="1:38" x14ac:dyDescent="0.45">
      <c r="A1806" s="16"/>
      <c r="B1806" s="21"/>
      <c r="C1806" s="16"/>
      <c r="D1806" s="16"/>
      <c r="E1806" s="56"/>
      <c r="F1806" s="56"/>
      <c r="G1806" s="57"/>
      <c r="H1806" s="56"/>
      <c r="I1806" s="56"/>
      <c r="J1806" s="56"/>
      <c r="K1806" s="56"/>
      <c r="L1806" s="71"/>
      <c r="M1806" s="56"/>
      <c r="N1806" s="46"/>
      <c r="O1806" s="46" t="s">
        <v>54</v>
      </c>
      <c r="P1806" s="46">
        <f>SUM(P1804:P1805)</f>
        <v>0</v>
      </c>
      <c r="Q1806" s="56"/>
      <c r="R1806" s="58"/>
      <c r="S1806" s="59"/>
      <c r="T1806" s="58"/>
      <c r="U1806" s="58"/>
      <c r="V1806" s="60"/>
      <c r="W1806" s="56"/>
      <c r="X1806" s="56"/>
      <c r="Y1806" s="56"/>
      <c r="Z1806" s="46"/>
      <c r="AA1806" s="66"/>
      <c r="AB1806" s="46"/>
      <c r="AC1806" s="46"/>
      <c r="AD1806" s="61"/>
      <c r="AE1806" s="61"/>
      <c r="AF1806" s="46"/>
      <c r="AG1806" s="46"/>
      <c r="AH1806" s="46">
        <f>SUM(AH1804:AH1805)</f>
        <v>0</v>
      </c>
      <c r="AI1806" s="46"/>
      <c r="AJ1806" s="46">
        <f>SUM(AJ1804:AJ1805)</f>
        <v>0</v>
      </c>
      <c r="AK1806" s="46"/>
      <c r="AL1806" s="46">
        <f>SUM(AL1804:AL1805)</f>
        <v>0</v>
      </c>
    </row>
    <row r="1807" spans="1:38" x14ac:dyDescent="0.45">
      <c r="A1807" s="16" t="s">
        <v>2761</v>
      </c>
      <c r="B1807" s="21">
        <v>3770400007558</v>
      </c>
      <c r="C1807" s="16" t="s">
        <v>2762</v>
      </c>
      <c r="D1807" s="16" t="s">
        <v>2763</v>
      </c>
      <c r="E1807" s="56">
        <v>1006</v>
      </c>
      <c r="F1807" s="56">
        <v>7311</v>
      </c>
      <c r="G1807" s="57" t="s">
        <v>2766</v>
      </c>
      <c r="H1807" s="56" t="s">
        <v>42</v>
      </c>
      <c r="I1807" s="56">
        <v>13709</v>
      </c>
      <c r="J1807" s="56"/>
      <c r="K1807" s="56"/>
      <c r="L1807" s="71"/>
      <c r="M1807" s="56"/>
      <c r="N1807" s="46"/>
      <c r="O1807" s="46"/>
      <c r="P1807" s="46"/>
      <c r="Q1807" s="56"/>
      <c r="R1807" s="58"/>
      <c r="S1807" s="59"/>
      <c r="T1807" s="58"/>
      <c r="U1807" s="58"/>
      <c r="V1807" s="60"/>
      <c r="W1807" s="56"/>
      <c r="X1807" s="56"/>
      <c r="Y1807" s="56"/>
      <c r="Z1807" s="46"/>
      <c r="AA1807" s="66"/>
      <c r="AB1807" s="46"/>
      <c r="AC1807" s="46"/>
      <c r="AD1807" s="61"/>
      <c r="AE1807" s="61"/>
      <c r="AF1807" s="46"/>
      <c r="AG1807" s="46"/>
      <c r="AH1807" s="46"/>
      <c r="AI1807" s="46"/>
      <c r="AJ1807" s="46"/>
      <c r="AK1807" s="46"/>
      <c r="AL1807" s="46"/>
    </row>
    <row r="1808" spans="1:38" x14ac:dyDescent="0.45">
      <c r="A1808" s="16"/>
      <c r="B1808" s="21"/>
      <c r="C1808" s="16"/>
      <c r="D1808" s="16"/>
      <c r="E1808" s="56"/>
      <c r="F1808" s="56"/>
      <c r="G1808" s="57"/>
      <c r="H1808" s="56"/>
      <c r="I1808" s="56"/>
      <c r="J1808" s="56"/>
      <c r="K1808" s="56"/>
      <c r="L1808" s="71"/>
      <c r="M1808" s="56"/>
      <c r="N1808" s="46"/>
      <c r="O1808" s="46" t="s">
        <v>54</v>
      </c>
      <c r="P1808" s="46">
        <f>SUM(P1807:P1807)</f>
        <v>0</v>
      </c>
      <c r="Q1808" s="56"/>
      <c r="R1808" s="58"/>
      <c r="S1808" s="59"/>
      <c r="T1808" s="58"/>
      <c r="U1808" s="58"/>
      <c r="V1808" s="60"/>
      <c r="W1808" s="56"/>
      <c r="X1808" s="56"/>
      <c r="Y1808" s="56"/>
      <c r="Z1808" s="46"/>
      <c r="AA1808" s="66"/>
      <c r="AB1808" s="46"/>
      <c r="AC1808" s="46"/>
      <c r="AD1808" s="61"/>
      <c r="AE1808" s="61"/>
      <c r="AF1808" s="46"/>
      <c r="AG1808" s="46"/>
      <c r="AH1808" s="46">
        <f>SUM(AH1807:AH1807)</f>
        <v>0</v>
      </c>
      <c r="AI1808" s="46"/>
      <c r="AJ1808" s="46">
        <f>SUM(AJ1807:AJ1807)</f>
        <v>0</v>
      </c>
      <c r="AK1808" s="46"/>
      <c r="AL1808" s="46">
        <f>SUM(AL1807:AL1807)</f>
        <v>0</v>
      </c>
    </row>
    <row r="1809" spans="1:38" x14ac:dyDescent="0.45">
      <c r="A1809" s="16" t="s">
        <v>2757</v>
      </c>
      <c r="B1809" s="21">
        <v>3770400005598</v>
      </c>
      <c r="C1809" s="16" t="s">
        <v>2758</v>
      </c>
      <c r="D1809" s="16" t="s">
        <v>2759</v>
      </c>
      <c r="E1809" s="56">
        <v>1007</v>
      </c>
      <c r="F1809" s="56">
        <v>689</v>
      </c>
      <c r="G1809" s="57" t="s">
        <v>2767</v>
      </c>
      <c r="H1809" s="56" t="s">
        <v>42</v>
      </c>
      <c r="I1809" s="56">
        <v>13894</v>
      </c>
      <c r="J1809" s="56">
        <v>0</v>
      </c>
      <c r="K1809" s="56">
        <v>3</v>
      </c>
      <c r="L1809" s="71">
        <v>73</v>
      </c>
      <c r="M1809" s="56" t="s">
        <v>43</v>
      </c>
      <c r="N1809" s="46">
        <f>((J1809*400)+(K1809*100))+L1809</f>
        <v>373</v>
      </c>
      <c r="O1809" s="46">
        <v>440</v>
      </c>
      <c r="P1809" s="46">
        <f>N1809*O1809</f>
        <v>164120</v>
      </c>
      <c r="Q1809" s="56"/>
      <c r="R1809" s="58"/>
      <c r="S1809" s="59"/>
      <c r="T1809" s="58"/>
      <c r="U1809" s="58"/>
      <c r="V1809" s="60"/>
      <c r="W1809" s="56"/>
      <c r="X1809" s="56"/>
      <c r="Y1809" s="56"/>
      <c r="Z1809" s="46"/>
      <c r="AA1809" s="66"/>
      <c r="AB1809" s="46"/>
      <c r="AC1809" s="46"/>
      <c r="AD1809" s="61"/>
      <c r="AE1809" s="61"/>
      <c r="AF1809" s="46"/>
      <c r="AG1809" s="46">
        <f>IF(AND(AF1809="",P1809=""),0,IF((AF1809=""),P1809,IF((P1809=""),AF1809,AF1809+P1809)))</f>
        <v>164120</v>
      </c>
      <c r="AH1809" s="46">
        <f>IF( (AA1809=""),AG1809*1,AG1809*(AA1809/100) )</f>
        <v>164120</v>
      </c>
      <c r="AI1809" s="46">
        <v>0</v>
      </c>
      <c r="AJ1809" s="46">
        <f>IF((AI1809-AH1809) &gt; 1,0,IF((AI1809-AH1809)&lt;0,AH1809-AI1809,AI1809-AH1809))</f>
        <v>164120</v>
      </c>
      <c r="AK1809" s="46">
        <v>0.3</v>
      </c>
      <c r="AL1809" s="46">
        <f>AJ1809*(AK1809/100)</f>
        <v>492.36</v>
      </c>
    </row>
    <row r="1810" spans="1:38" x14ac:dyDescent="0.45">
      <c r="A1810" s="16"/>
      <c r="B1810" s="21"/>
      <c r="C1810" s="16"/>
      <c r="D1810" s="16"/>
      <c r="E1810" s="56"/>
      <c r="F1810" s="56"/>
      <c r="G1810" s="57"/>
      <c r="H1810" s="56"/>
      <c r="I1810" s="56"/>
      <c r="J1810" s="56"/>
      <c r="K1810" s="56"/>
      <c r="L1810" s="71"/>
      <c r="M1810" s="56"/>
      <c r="N1810" s="46"/>
      <c r="O1810" s="46" t="s">
        <v>54</v>
      </c>
      <c r="P1810" s="46">
        <f>SUM(P1809:P1809)</f>
        <v>164120</v>
      </c>
      <c r="Q1810" s="56"/>
      <c r="R1810" s="58"/>
      <c r="S1810" s="59"/>
      <c r="T1810" s="58"/>
      <c r="U1810" s="58"/>
      <c r="V1810" s="60"/>
      <c r="W1810" s="56"/>
      <c r="X1810" s="56"/>
      <c r="Y1810" s="56"/>
      <c r="Z1810" s="46"/>
      <c r="AA1810" s="66"/>
      <c r="AB1810" s="46"/>
      <c r="AC1810" s="46"/>
      <c r="AD1810" s="61"/>
      <c r="AE1810" s="61"/>
      <c r="AF1810" s="46"/>
      <c r="AG1810" s="46"/>
      <c r="AH1810" s="46">
        <f>SUM(AH1809:AH1809)</f>
        <v>164120</v>
      </c>
      <c r="AI1810" s="46"/>
      <c r="AJ1810" s="46">
        <f>SUM(AJ1809:AJ1809)</f>
        <v>164120</v>
      </c>
      <c r="AK1810" s="46"/>
      <c r="AL1810" s="46">
        <f>SUM(AL1809:AL1809)</f>
        <v>492.36</v>
      </c>
    </row>
    <row r="1811" spans="1:38" x14ac:dyDescent="0.45">
      <c r="A1811" s="16" t="s">
        <v>2768</v>
      </c>
      <c r="B1811" s="21">
        <v>3770400018860</v>
      </c>
      <c r="C1811" s="16" t="s">
        <v>2769</v>
      </c>
      <c r="D1811" s="16" t="s">
        <v>2770</v>
      </c>
      <c r="E1811" s="56">
        <v>1008</v>
      </c>
      <c r="F1811" s="56">
        <v>9391</v>
      </c>
      <c r="G1811" s="57" t="s">
        <v>2771</v>
      </c>
      <c r="H1811" s="56" t="s">
        <v>42</v>
      </c>
      <c r="I1811" s="56">
        <v>20065</v>
      </c>
      <c r="J1811" s="56"/>
      <c r="K1811" s="56"/>
      <c r="L1811" s="71"/>
      <c r="M1811" s="56"/>
      <c r="N1811" s="46"/>
      <c r="O1811" s="46"/>
      <c r="P1811" s="46"/>
      <c r="Q1811" s="56"/>
      <c r="R1811" s="58"/>
      <c r="S1811" s="59"/>
      <c r="T1811" s="58"/>
      <c r="U1811" s="58"/>
      <c r="V1811" s="60"/>
      <c r="W1811" s="56"/>
      <c r="X1811" s="56"/>
      <c r="Y1811" s="56"/>
      <c r="Z1811" s="46"/>
      <c r="AA1811" s="66"/>
      <c r="AB1811" s="46"/>
      <c r="AC1811" s="46"/>
      <c r="AD1811" s="61"/>
      <c r="AE1811" s="61"/>
      <c r="AF1811" s="46"/>
      <c r="AG1811" s="46"/>
      <c r="AH1811" s="46"/>
      <c r="AI1811" s="46"/>
      <c r="AJ1811" s="46"/>
      <c r="AK1811" s="46"/>
      <c r="AL1811" s="46"/>
    </row>
    <row r="1812" spans="1:38" x14ac:dyDescent="0.45">
      <c r="A1812" s="16"/>
      <c r="B1812" s="21"/>
      <c r="C1812" s="16"/>
      <c r="D1812" s="16"/>
      <c r="E1812" s="56"/>
      <c r="F1812" s="56"/>
      <c r="G1812" s="57"/>
      <c r="H1812" s="56"/>
      <c r="I1812" s="56"/>
      <c r="J1812" s="56"/>
      <c r="K1812" s="56"/>
      <c r="L1812" s="71"/>
      <c r="M1812" s="56"/>
      <c r="N1812" s="46"/>
      <c r="O1812" s="46" t="s">
        <v>54</v>
      </c>
      <c r="P1812" s="46">
        <f>SUM(P1811:P1811)</f>
        <v>0</v>
      </c>
      <c r="Q1812" s="56"/>
      <c r="R1812" s="58"/>
      <c r="S1812" s="59"/>
      <c r="T1812" s="58"/>
      <c r="U1812" s="58"/>
      <c r="V1812" s="60"/>
      <c r="W1812" s="56"/>
      <c r="X1812" s="56"/>
      <c r="Y1812" s="56"/>
      <c r="Z1812" s="46"/>
      <c r="AA1812" s="66"/>
      <c r="AB1812" s="46"/>
      <c r="AC1812" s="46"/>
      <c r="AD1812" s="61"/>
      <c r="AE1812" s="61"/>
      <c r="AF1812" s="46"/>
      <c r="AG1812" s="46"/>
      <c r="AH1812" s="46">
        <f>SUM(AH1811:AH1811)</f>
        <v>0</v>
      </c>
      <c r="AI1812" s="46"/>
      <c r="AJ1812" s="46">
        <f>SUM(AJ1811:AJ1811)</f>
        <v>0</v>
      </c>
      <c r="AK1812" s="46"/>
      <c r="AL1812" s="46">
        <f>SUM(AL1811:AL1811)</f>
        <v>0</v>
      </c>
    </row>
    <row r="1813" spans="1:38" x14ac:dyDescent="0.45">
      <c r="A1813" s="16" t="s">
        <v>2772</v>
      </c>
      <c r="B1813" s="21">
        <v>3100502238589</v>
      </c>
      <c r="C1813" s="16" t="s">
        <v>2773</v>
      </c>
      <c r="D1813" s="16" t="s">
        <v>2774</v>
      </c>
      <c r="E1813" s="56">
        <v>1009</v>
      </c>
      <c r="F1813" s="56">
        <v>2447</v>
      </c>
      <c r="G1813" s="57" t="s">
        <v>2775</v>
      </c>
      <c r="H1813" s="56" t="s">
        <v>42</v>
      </c>
      <c r="I1813" s="56">
        <v>21788</v>
      </c>
      <c r="J1813" s="56">
        <v>0</v>
      </c>
      <c r="K1813" s="56">
        <v>0</v>
      </c>
      <c r="L1813" s="71">
        <v>50</v>
      </c>
      <c r="M1813" s="56" t="s">
        <v>43</v>
      </c>
      <c r="N1813" s="46">
        <f>((J1813*400)+(K1813*100))+L1813</f>
        <v>50</v>
      </c>
      <c r="O1813" s="46">
        <v>1000</v>
      </c>
      <c r="P1813" s="46">
        <f>N1813*O1813</f>
        <v>50000</v>
      </c>
      <c r="Q1813" s="56"/>
      <c r="R1813" s="58"/>
      <c r="S1813" s="59"/>
      <c r="T1813" s="58"/>
      <c r="U1813" s="58"/>
      <c r="V1813" s="60"/>
      <c r="W1813" s="56"/>
      <c r="X1813" s="56"/>
      <c r="Y1813" s="56"/>
      <c r="Z1813" s="46"/>
      <c r="AA1813" s="66"/>
      <c r="AB1813" s="46"/>
      <c r="AC1813" s="46"/>
      <c r="AD1813" s="61"/>
      <c r="AE1813" s="61"/>
      <c r="AF1813" s="46"/>
      <c r="AG1813" s="46">
        <f>IF(AND(AF1813="",P1813=""),0,IF((AF1813=""),P1813,IF((P1813=""),AF1813,AF1813+P1813)))</f>
        <v>50000</v>
      </c>
      <c r="AH1813" s="46">
        <f>IF( (AA1813=""),AG1813*1,AG1813*(AA1813/100) )</f>
        <v>50000</v>
      </c>
      <c r="AI1813" s="46">
        <v>0</v>
      </c>
      <c r="AJ1813" s="46">
        <f>IF((AI1813-AH1813) &gt; 1,0,IF((AI1813-AH1813)&lt;0,AH1813-AI1813,AI1813-AH1813))</f>
        <v>50000</v>
      </c>
      <c r="AK1813" s="46">
        <v>0.3</v>
      </c>
      <c r="AL1813" s="46">
        <f>AJ1813*(AK1813/100)</f>
        <v>150</v>
      </c>
    </row>
    <row r="1814" spans="1:38" x14ac:dyDescent="0.45">
      <c r="A1814" s="16"/>
      <c r="B1814" s="21"/>
      <c r="C1814" s="16"/>
      <c r="D1814" s="16"/>
      <c r="E1814" s="56"/>
      <c r="F1814" s="56"/>
      <c r="G1814" s="57"/>
      <c r="H1814" s="56"/>
      <c r="I1814" s="56"/>
      <c r="J1814" s="56"/>
      <c r="K1814" s="56"/>
      <c r="L1814" s="71"/>
      <c r="M1814" s="56"/>
      <c r="N1814" s="46"/>
      <c r="O1814" s="46" t="s">
        <v>54</v>
      </c>
      <c r="P1814" s="46">
        <f>SUM(P1813:P1813)</f>
        <v>50000</v>
      </c>
      <c r="Q1814" s="56"/>
      <c r="R1814" s="58"/>
      <c r="S1814" s="59"/>
      <c r="T1814" s="58"/>
      <c r="U1814" s="58"/>
      <c r="V1814" s="60"/>
      <c r="W1814" s="56"/>
      <c r="X1814" s="56"/>
      <c r="Y1814" s="56"/>
      <c r="Z1814" s="46"/>
      <c r="AA1814" s="66"/>
      <c r="AB1814" s="46"/>
      <c r="AC1814" s="46"/>
      <c r="AD1814" s="61"/>
      <c r="AE1814" s="61"/>
      <c r="AF1814" s="46"/>
      <c r="AG1814" s="46"/>
      <c r="AH1814" s="46">
        <f>SUM(AH1813:AH1813)</f>
        <v>50000</v>
      </c>
      <c r="AI1814" s="46"/>
      <c r="AJ1814" s="46">
        <f>SUM(AJ1813:AJ1813)</f>
        <v>50000</v>
      </c>
      <c r="AK1814" s="46"/>
      <c r="AL1814" s="46">
        <f>SUM(AL1813:AL1813)</f>
        <v>150</v>
      </c>
    </row>
    <row r="1815" spans="1:38" x14ac:dyDescent="0.45">
      <c r="A1815" s="16" t="s">
        <v>2747</v>
      </c>
      <c r="B1815" s="21">
        <v>3770400010371</v>
      </c>
      <c r="C1815" s="16" t="s">
        <v>2748</v>
      </c>
      <c r="D1815" s="16" t="s">
        <v>2749</v>
      </c>
      <c r="E1815" s="56">
        <v>1010</v>
      </c>
      <c r="F1815" s="56">
        <v>4196</v>
      </c>
      <c r="G1815" s="57" t="s">
        <v>2776</v>
      </c>
      <c r="H1815" s="56" t="s">
        <v>42</v>
      </c>
      <c r="I1815" s="56">
        <v>27322</v>
      </c>
      <c r="J1815" s="56">
        <v>0</v>
      </c>
      <c r="K1815" s="56">
        <v>3</v>
      </c>
      <c r="L1815" s="71">
        <v>27</v>
      </c>
      <c r="M1815" s="56" t="s">
        <v>43</v>
      </c>
      <c r="N1815" s="46">
        <f>((J1815*400)+(K1815*100))+L1815</f>
        <v>327</v>
      </c>
      <c r="O1815" s="46">
        <v>500</v>
      </c>
      <c r="P1815" s="46">
        <f>N1815*O1815</f>
        <v>163500</v>
      </c>
      <c r="Q1815" s="56"/>
      <c r="R1815" s="58"/>
      <c r="S1815" s="59"/>
      <c r="T1815" s="58"/>
      <c r="U1815" s="58"/>
      <c r="V1815" s="60"/>
      <c r="W1815" s="56"/>
      <c r="X1815" s="56"/>
      <c r="Y1815" s="56"/>
      <c r="Z1815" s="46"/>
      <c r="AA1815" s="66"/>
      <c r="AB1815" s="46"/>
      <c r="AC1815" s="46"/>
      <c r="AD1815" s="61"/>
      <c r="AE1815" s="61"/>
      <c r="AF1815" s="46"/>
      <c r="AG1815" s="46">
        <f>IF(AND(AF1815="",P1815=""),0,IF((AF1815=""),P1815,IF((P1815=""),AF1815,AF1815+P1815)))</f>
        <v>163500</v>
      </c>
      <c r="AH1815" s="46">
        <f>IF( (AA1815=""),AG1815*1,AG1815*(AA1815/100) )</f>
        <v>163500</v>
      </c>
      <c r="AI1815" s="46">
        <v>0</v>
      </c>
      <c r="AJ1815" s="46">
        <f>IF((AI1815-AH1815) &gt; 1,0,IF((AI1815-AH1815)&lt;0,AH1815-AI1815,AI1815-AH1815))</f>
        <v>163500</v>
      </c>
      <c r="AK1815" s="46">
        <v>0.3</v>
      </c>
      <c r="AL1815" s="46">
        <f>AJ1815*(AK1815/100)</f>
        <v>490.5</v>
      </c>
    </row>
    <row r="1816" spans="1:38" x14ac:dyDescent="0.45">
      <c r="A1816" s="16"/>
      <c r="B1816" s="21"/>
      <c r="C1816" s="16"/>
      <c r="D1816" s="16"/>
      <c r="E1816" s="56"/>
      <c r="F1816" s="56"/>
      <c r="G1816" s="57"/>
      <c r="H1816" s="56"/>
      <c r="I1816" s="56"/>
      <c r="J1816" s="56"/>
      <c r="K1816" s="56"/>
      <c r="L1816" s="71"/>
      <c r="M1816" s="56"/>
      <c r="N1816" s="46"/>
      <c r="O1816" s="46" t="s">
        <v>54</v>
      </c>
      <c r="P1816" s="46">
        <f>SUM(P1815:P1815)</f>
        <v>163500</v>
      </c>
      <c r="Q1816" s="56"/>
      <c r="R1816" s="58"/>
      <c r="S1816" s="59"/>
      <c r="T1816" s="58"/>
      <c r="U1816" s="58"/>
      <c r="V1816" s="60"/>
      <c r="W1816" s="56"/>
      <c r="X1816" s="56"/>
      <c r="Y1816" s="56"/>
      <c r="Z1816" s="46"/>
      <c r="AA1816" s="66"/>
      <c r="AB1816" s="46"/>
      <c r="AC1816" s="46"/>
      <c r="AD1816" s="61"/>
      <c r="AE1816" s="61"/>
      <c r="AF1816" s="46"/>
      <c r="AG1816" s="46"/>
      <c r="AH1816" s="46">
        <f>SUM(AH1815:AH1815)</f>
        <v>163500</v>
      </c>
      <c r="AI1816" s="46"/>
      <c r="AJ1816" s="46">
        <f>SUM(AJ1815:AJ1815)</f>
        <v>163500</v>
      </c>
      <c r="AK1816" s="46"/>
      <c r="AL1816" s="46">
        <f>SUM(AL1815:AL1815)</f>
        <v>490.5</v>
      </c>
    </row>
    <row r="1817" spans="1:38" x14ac:dyDescent="0.45">
      <c r="A1817" s="16" t="s">
        <v>2761</v>
      </c>
      <c r="B1817" s="21">
        <v>3770400007558</v>
      </c>
      <c r="C1817" s="16" t="s">
        <v>2762</v>
      </c>
      <c r="D1817" s="16" t="s">
        <v>2763</v>
      </c>
      <c r="E1817" s="56">
        <v>1011</v>
      </c>
      <c r="F1817" s="56">
        <v>8938</v>
      </c>
      <c r="G1817" s="57" t="s">
        <v>2777</v>
      </c>
      <c r="H1817" s="56" t="s">
        <v>42</v>
      </c>
      <c r="I1817" s="56">
        <v>32007</v>
      </c>
      <c r="J1817" s="56"/>
      <c r="K1817" s="56"/>
      <c r="L1817" s="71"/>
      <c r="M1817" s="56"/>
      <c r="N1817" s="46"/>
      <c r="O1817" s="46"/>
      <c r="P1817" s="46"/>
      <c r="Q1817" s="56"/>
      <c r="R1817" s="58"/>
      <c r="S1817" s="59"/>
      <c r="T1817" s="58"/>
      <c r="U1817" s="58"/>
      <c r="V1817" s="60"/>
      <c r="W1817" s="56"/>
      <c r="X1817" s="56"/>
      <c r="Y1817" s="56"/>
      <c r="Z1817" s="46"/>
      <c r="AA1817" s="66"/>
      <c r="AB1817" s="46"/>
      <c r="AC1817" s="46"/>
      <c r="AD1817" s="61"/>
      <c r="AE1817" s="61"/>
      <c r="AF1817" s="46"/>
      <c r="AG1817" s="46"/>
      <c r="AH1817" s="46"/>
      <c r="AI1817" s="46"/>
      <c r="AJ1817" s="46"/>
      <c r="AK1817" s="46"/>
      <c r="AL1817" s="46"/>
    </row>
    <row r="1818" spans="1:38" x14ac:dyDescent="0.45">
      <c r="A1818" s="16"/>
      <c r="B1818" s="21"/>
      <c r="C1818" s="16"/>
      <c r="D1818" s="16"/>
      <c r="E1818" s="56"/>
      <c r="F1818" s="56"/>
      <c r="G1818" s="57"/>
      <c r="H1818" s="56"/>
      <c r="I1818" s="56"/>
      <c r="J1818" s="56"/>
      <c r="K1818" s="56"/>
      <c r="L1818" s="71"/>
      <c r="M1818" s="56"/>
      <c r="N1818" s="46"/>
      <c r="O1818" s="46" t="s">
        <v>54</v>
      </c>
      <c r="P1818" s="46">
        <f>SUM(P1817:P1817)</f>
        <v>0</v>
      </c>
      <c r="Q1818" s="56"/>
      <c r="R1818" s="58"/>
      <c r="S1818" s="59"/>
      <c r="T1818" s="58"/>
      <c r="U1818" s="58"/>
      <c r="V1818" s="60"/>
      <c r="W1818" s="56"/>
      <c r="X1818" s="56"/>
      <c r="Y1818" s="56"/>
      <c r="Z1818" s="46"/>
      <c r="AA1818" s="66"/>
      <c r="AB1818" s="46"/>
      <c r="AC1818" s="46"/>
      <c r="AD1818" s="61"/>
      <c r="AE1818" s="61"/>
      <c r="AF1818" s="46"/>
      <c r="AG1818" s="46"/>
      <c r="AH1818" s="46">
        <f>SUM(AH1817:AH1817)</f>
        <v>0</v>
      </c>
      <c r="AI1818" s="46"/>
      <c r="AJ1818" s="46">
        <f>SUM(AJ1817:AJ1817)</f>
        <v>0</v>
      </c>
      <c r="AK1818" s="46"/>
      <c r="AL1818" s="46">
        <f>SUM(AL1817:AL1817)</f>
        <v>0</v>
      </c>
    </row>
    <row r="1819" spans="1:38" x14ac:dyDescent="0.45">
      <c r="A1819" s="16" t="s">
        <v>2778</v>
      </c>
      <c r="B1819" s="21">
        <v>3770400120356</v>
      </c>
      <c r="C1819" s="16" t="s">
        <v>2779</v>
      </c>
      <c r="D1819" s="16" t="s">
        <v>2780</v>
      </c>
      <c r="E1819" s="56">
        <v>1012</v>
      </c>
      <c r="F1819" s="56">
        <v>294</v>
      </c>
      <c r="G1819" s="57" t="s">
        <v>2781</v>
      </c>
      <c r="H1819" s="56" t="s">
        <v>42</v>
      </c>
      <c r="I1819" s="56">
        <v>10470</v>
      </c>
      <c r="J1819" s="56">
        <v>1</v>
      </c>
      <c r="K1819" s="56">
        <v>3</v>
      </c>
      <c r="L1819" s="71">
        <v>93</v>
      </c>
      <c r="M1819" s="56" t="s">
        <v>43</v>
      </c>
      <c r="N1819" s="46">
        <f>((J1819*400)+(K1819*100))+L1819</f>
        <v>793</v>
      </c>
      <c r="O1819" s="46">
        <v>470</v>
      </c>
      <c r="P1819" s="46">
        <f>N1819*O1819</f>
        <v>372710</v>
      </c>
      <c r="Q1819" s="56"/>
      <c r="R1819" s="58"/>
      <c r="S1819" s="59"/>
      <c r="T1819" s="58"/>
      <c r="U1819" s="58"/>
      <c r="V1819" s="60"/>
      <c r="W1819" s="56"/>
      <c r="X1819" s="56"/>
      <c r="Y1819" s="56"/>
      <c r="Z1819" s="46"/>
      <c r="AA1819" s="66"/>
      <c r="AB1819" s="46"/>
      <c r="AC1819" s="46"/>
      <c r="AD1819" s="61"/>
      <c r="AE1819" s="61"/>
      <c r="AF1819" s="46"/>
      <c r="AG1819" s="46">
        <f>IF(AND(AF1819="",P1819=""),0,IF((AF1819=""),P1819,IF((P1819=""),AF1819,AF1819+P1819)))</f>
        <v>372710</v>
      </c>
      <c r="AH1819" s="46">
        <f>IF( (AA1819=""),AG1819*1,AG1819*(AA1819/100) )</f>
        <v>372710</v>
      </c>
      <c r="AI1819" s="46">
        <v>0</v>
      </c>
      <c r="AJ1819" s="46">
        <f>IF((AI1819-AH1819) &gt; 1,0,IF((AI1819-AH1819)&lt;0,AH1819-AI1819,AI1819-AH1819))</f>
        <v>372710</v>
      </c>
      <c r="AK1819" s="46">
        <v>0.3</v>
      </c>
      <c r="AL1819" s="46">
        <f>AJ1819*(AK1819/100)</f>
        <v>1118.1300000000001</v>
      </c>
    </row>
    <row r="1820" spans="1:38" x14ac:dyDescent="0.45">
      <c r="A1820" s="16"/>
      <c r="B1820" s="21"/>
      <c r="C1820" s="16"/>
      <c r="D1820" s="16"/>
      <c r="E1820" s="56">
        <v>1013</v>
      </c>
      <c r="F1820" s="56">
        <v>297</v>
      </c>
      <c r="G1820" s="57" t="s">
        <v>2782</v>
      </c>
      <c r="H1820" s="56" t="s">
        <v>42</v>
      </c>
      <c r="I1820" s="56">
        <v>21204</v>
      </c>
      <c r="J1820" s="56">
        <v>2</v>
      </c>
      <c r="K1820" s="56">
        <v>1</v>
      </c>
      <c r="L1820" s="71">
        <v>75</v>
      </c>
      <c r="M1820" s="56" t="s">
        <v>43</v>
      </c>
      <c r="N1820" s="46">
        <f>((J1820*400)+(K1820*100))+L1820</f>
        <v>975</v>
      </c>
      <c r="O1820" s="46">
        <v>200</v>
      </c>
      <c r="P1820" s="46">
        <f>N1820*O1820</f>
        <v>195000</v>
      </c>
      <c r="Q1820" s="56"/>
      <c r="R1820" s="58"/>
      <c r="S1820" s="59"/>
      <c r="T1820" s="58"/>
      <c r="U1820" s="58"/>
      <c r="V1820" s="60"/>
      <c r="W1820" s="56"/>
      <c r="X1820" s="56"/>
      <c r="Y1820" s="56"/>
      <c r="Z1820" s="46"/>
      <c r="AA1820" s="66"/>
      <c r="AB1820" s="46"/>
      <c r="AC1820" s="46"/>
      <c r="AD1820" s="61"/>
      <c r="AE1820" s="61"/>
      <c r="AF1820" s="46"/>
      <c r="AG1820" s="46">
        <f>IF(AND(AF1820="",P1820=""),0,IF((AF1820=""),P1820,IF((P1820=""),AF1820,AF1820+P1820)))</f>
        <v>195000</v>
      </c>
      <c r="AH1820" s="46">
        <f>IF( (AA1820=""),AG1820*1,AG1820*(AA1820/100) )</f>
        <v>195000</v>
      </c>
      <c r="AI1820" s="46">
        <v>0</v>
      </c>
      <c r="AJ1820" s="46">
        <f>IF((AI1820-AH1820) &gt; 1,0,IF((AI1820-AH1820)&lt;0,AH1820-AI1820,AI1820-AH1820))</f>
        <v>195000</v>
      </c>
      <c r="AK1820" s="46">
        <v>0.3</v>
      </c>
      <c r="AL1820" s="46">
        <f>AJ1820*(AK1820/100)</f>
        <v>585</v>
      </c>
    </row>
    <row r="1821" spans="1:38" x14ac:dyDescent="0.45">
      <c r="A1821" s="16"/>
      <c r="B1821" s="21"/>
      <c r="C1821" s="16"/>
      <c r="D1821" s="16"/>
      <c r="E1821" s="56">
        <v>1014</v>
      </c>
      <c r="F1821" s="56">
        <v>8538</v>
      </c>
      <c r="G1821" s="57" t="s">
        <v>2783</v>
      </c>
      <c r="H1821" s="56" t="s">
        <v>42</v>
      </c>
      <c r="I1821" s="56">
        <v>21206</v>
      </c>
      <c r="J1821" s="56"/>
      <c r="K1821" s="56"/>
      <c r="L1821" s="71"/>
      <c r="M1821" s="56"/>
      <c r="N1821" s="46"/>
      <c r="O1821" s="46"/>
      <c r="P1821" s="46"/>
      <c r="Q1821" s="56"/>
      <c r="R1821" s="58"/>
      <c r="S1821" s="59"/>
      <c r="T1821" s="58"/>
      <c r="U1821" s="58"/>
      <c r="V1821" s="60"/>
      <c r="W1821" s="56"/>
      <c r="X1821" s="56"/>
      <c r="Y1821" s="56"/>
      <c r="Z1821" s="46"/>
      <c r="AA1821" s="66"/>
      <c r="AB1821" s="46"/>
      <c r="AC1821" s="46"/>
      <c r="AD1821" s="61"/>
      <c r="AE1821" s="61"/>
      <c r="AF1821" s="46"/>
      <c r="AG1821" s="46"/>
      <c r="AH1821" s="46"/>
      <c r="AI1821" s="46"/>
      <c r="AJ1821" s="46"/>
      <c r="AK1821" s="46"/>
      <c r="AL1821" s="46"/>
    </row>
    <row r="1822" spans="1:38" x14ac:dyDescent="0.45">
      <c r="A1822" s="16"/>
      <c r="B1822" s="21"/>
      <c r="C1822" s="16"/>
      <c r="D1822" s="16"/>
      <c r="E1822" s="56"/>
      <c r="F1822" s="56"/>
      <c r="G1822" s="57"/>
      <c r="H1822" s="56"/>
      <c r="I1822" s="56"/>
      <c r="J1822" s="56"/>
      <c r="K1822" s="56"/>
      <c r="L1822" s="71"/>
      <c r="M1822" s="56"/>
      <c r="N1822" s="46"/>
      <c r="O1822" s="46" t="s">
        <v>54</v>
      </c>
      <c r="P1822" s="46">
        <f>SUM(P1819:P1821)</f>
        <v>567710</v>
      </c>
      <c r="Q1822" s="56"/>
      <c r="R1822" s="58"/>
      <c r="S1822" s="59"/>
      <c r="T1822" s="58"/>
      <c r="U1822" s="58"/>
      <c r="V1822" s="60"/>
      <c r="W1822" s="56"/>
      <c r="X1822" s="56"/>
      <c r="Y1822" s="56"/>
      <c r="Z1822" s="46"/>
      <c r="AA1822" s="66"/>
      <c r="AB1822" s="46"/>
      <c r="AC1822" s="46"/>
      <c r="AD1822" s="61"/>
      <c r="AE1822" s="61"/>
      <c r="AF1822" s="46"/>
      <c r="AG1822" s="46"/>
      <c r="AH1822" s="46">
        <f>SUM(AH1819:AH1821)</f>
        <v>567710</v>
      </c>
      <c r="AI1822" s="46"/>
      <c r="AJ1822" s="46">
        <f>SUM(AJ1819:AJ1821)</f>
        <v>567710</v>
      </c>
      <c r="AK1822" s="46"/>
      <c r="AL1822" s="46">
        <f>SUM(AL1819:AL1821)</f>
        <v>1703.13</v>
      </c>
    </row>
    <row r="1823" spans="1:38" x14ac:dyDescent="0.45">
      <c r="A1823" s="16" t="s">
        <v>2784</v>
      </c>
      <c r="B1823" s="21">
        <v>3770400018797</v>
      </c>
      <c r="C1823" s="16" t="s">
        <v>2785</v>
      </c>
      <c r="D1823" s="16" t="s">
        <v>2786</v>
      </c>
      <c r="E1823" s="56">
        <v>1015</v>
      </c>
      <c r="F1823" s="56">
        <v>3409</v>
      </c>
      <c r="G1823" s="57" t="s">
        <v>2787</v>
      </c>
      <c r="H1823" s="56" t="s">
        <v>42</v>
      </c>
      <c r="I1823" s="56">
        <v>15425</v>
      </c>
      <c r="J1823" s="56">
        <v>4</v>
      </c>
      <c r="K1823" s="56">
        <v>0</v>
      </c>
      <c r="L1823" s="71">
        <v>53</v>
      </c>
      <c r="M1823" s="56" t="s">
        <v>90</v>
      </c>
      <c r="N1823" s="46">
        <f>((J1823*400)+(K1823*100))+L1823</f>
        <v>1653</v>
      </c>
      <c r="O1823" s="46">
        <v>1550</v>
      </c>
      <c r="P1823" s="46">
        <f>N1823*O1823</f>
        <v>2562150</v>
      </c>
      <c r="Q1823" s="56"/>
      <c r="R1823" s="58"/>
      <c r="S1823" s="59"/>
      <c r="T1823" s="58"/>
      <c r="U1823" s="58"/>
      <c r="V1823" s="60"/>
      <c r="W1823" s="56"/>
      <c r="X1823" s="56"/>
      <c r="Y1823" s="56"/>
      <c r="Z1823" s="46"/>
      <c r="AA1823" s="66"/>
      <c r="AB1823" s="46"/>
      <c r="AC1823" s="46"/>
      <c r="AD1823" s="61"/>
      <c r="AE1823" s="61"/>
      <c r="AF1823" s="46"/>
      <c r="AG1823" s="46">
        <f>IF(AND(AF1823="",P1823=""),0,IF((AF1823=""),P1823,IF((P1823=""),AF1823,AF1823+P1823)))</f>
        <v>2562150</v>
      </c>
      <c r="AH1823" s="46">
        <f>IF( (AA1823=""),AG1823*1,AG1823*(AA1823/100) )</f>
        <v>2562150</v>
      </c>
      <c r="AI1823" s="46">
        <v>50000000</v>
      </c>
      <c r="AJ1823" s="46">
        <f>IF((AI1823-AH1823) &gt; 1,0,IF((AI1823-AH1823)&lt;0,AH1823-AI1823,AI1823-AH1823))</f>
        <v>0</v>
      </c>
      <c r="AK1823" s="46">
        <v>0.01</v>
      </c>
      <c r="AL1823" s="46">
        <f>AJ1823*(AK1823/100)</f>
        <v>0</v>
      </c>
    </row>
    <row r="1824" spans="1:38" x14ac:dyDescent="0.45">
      <c r="A1824" s="16"/>
      <c r="B1824" s="21"/>
      <c r="C1824" s="16"/>
      <c r="D1824" s="16"/>
      <c r="E1824" s="56"/>
      <c r="F1824" s="56"/>
      <c r="G1824" s="57"/>
      <c r="H1824" s="56"/>
      <c r="I1824" s="56"/>
      <c r="J1824" s="56"/>
      <c r="K1824" s="56"/>
      <c r="L1824" s="71"/>
      <c r="M1824" s="56"/>
      <c r="N1824" s="46"/>
      <c r="O1824" s="46"/>
      <c r="P1824" s="46"/>
      <c r="Q1824" s="73">
        <v>1</v>
      </c>
      <c r="R1824" s="58" t="s">
        <v>2784</v>
      </c>
      <c r="S1824" s="59">
        <v>3770400018797</v>
      </c>
      <c r="T1824" s="58" t="s">
        <v>2785</v>
      </c>
      <c r="U1824" s="58" t="s">
        <v>2788</v>
      </c>
      <c r="V1824" s="60"/>
      <c r="W1824" s="56" t="s">
        <v>210</v>
      </c>
      <c r="X1824" s="56" t="s">
        <v>211</v>
      </c>
      <c r="Y1824" s="56"/>
      <c r="Z1824" s="46"/>
      <c r="AA1824" s="66"/>
      <c r="AB1824" s="46"/>
      <c r="AC1824" s="46"/>
      <c r="AD1824" s="61"/>
      <c r="AE1824" s="61"/>
      <c r="AF1824" s="46"/>
      <c r="AG1824" s="46"/>
      <c r="AH1824" s="46"/>
      <c r="AI1824" s="46"/>
      <c r="AJ1824" s="46"/>
      <c r="AK1824" s="46"/>
      <c r="AL1824" s="46"/>
    </row>
    <row r="1825" spans="1:38" x14ac:dyDescent="0.45">
      <c r="A1825" s="16"/>
      <c r="B1825" s="21"/>
      <c r="C1825" s="16"/>
      <c r="D1825" s="16"/>
      <c r="E1825" s="56"/>
      <c r="F1825" s="56"/>
      <c r="G1825" s="57"/>
      <c r="H1825" s="56"/>
      <c r="I1825" s="56"/>
      <c r="J1825" s="56"/>
      <c r="K1825" s="56"/>
      <c r="L1825" s="71"/>
      <c r="M1825" s="56"/>
      <c r="N1825" s="46"/>
      <c r="O1825" s="46" t="s">
        <v>54</v>
      </c>
      <c r="P1825" s="46">
        <f>SUM(P1823:P1824)</f>
        <v>2562150</v>
      </c>
      <c r="Q1825" s="56"/>
      <c r="R1825" s="58"/>
      <c r="S1825" s="59"/>
      <c r="T1825" s="58"/>
      <c r="U1825" s="58"/>
      <c r="V1825" s="60"/>
      <c r="W1825" s="56"/>
      <c r="X1825" s="56"/>
      <c r="Y1825" s="56"/>
      <c r="Z1825" s="46"/>
      <c r="AA1825" s="66"/>
      <c r="AB1825" s="46"/>
      <c r="AC1825" s="46"/>
      <c r="AD1825" s="61"/>
      <c r="AE1825" s="61"/>
      <c r="AF1825" s="46"/>
      <c r="AG1825" s="46"/>
      <c r="AH1825" s="46">
        <f>SUM(AH1823:AH1824)</f>
        <v>2562150</v>
      </c>
      <c r="AI1825" s="46"/>
      <c r="AJ1825" s="46">
        <f>SUM(AJ1823:AJ1824)</f>
        <v>0</v>
      </c>
      <c r="AK1825" s="46"/>
      <c r="AL1825" s="46">
        <f>SUM(AL1823:AL1824)</f>
        <v>0</v>
      </c>
    </row>
    <row r="1826" spans="1:38" x14ac:dyDescent="0.45">
      <c r="A1826" s="16" t="s">
        <v>2789</v>
      </c>
      <c r="B1826" s="21">
        <v>3770400012683</v>
      </c>
      <c r="C1826" s="16" t="s">
        <v>2790</v>
      </c>
      <c r="D1826" s="16" t="s">
        <v>2791</v>
      </c>
      <c r="E1826" s="56">
        <v>1016</v>
      </c>
      <c r="F1826" s="56">
        <v>6281</v>
      </c>
      <c r="G1826" s="57"/>
      <c r="H1826" s="56" t="s">
        <v>42</v>
      </c>
      <c r="I1826" s="56">
        <v>16602</v>
      </c>
      <c r="J1826" s="56">
        <v>4</v>
      </c>
      <c r="K1826" s="56">
        <v>0</v>
      </c>
      <c r="L1826" s="71">
        <v>11</v>
      </c>
      <c r="M1826" s="56" t="s">
        <v>90</v>
      </c>
      <c r="N1826" s="46">
        <f>((J1826*400)+(K1826*100))+L1826</f>
        <v>1611</v>
      </c>
      <c r="O1826" s="46">
        <v>210</v>
      </c>
      <c r="P1826" s="46">
        <f>N1826*O1826</f>
        <v>338310</v>
      </c>
      <c r="Q1826" s="56"/>
      <c r="R1826" s="58"/>
      <c r="S1826" s="59"/>
      <c r="T1826" s="58"/>
      <c r="U1826" s="58"/>
      <c r="V1826" s="60"/>
      <c r="W1826" s="56"/>
      <c r="X1826" s="56"/>
      <c r="Y1826" s="56"/>
      <c r="Z1826" s="46"/>
      <c r="AA1826" s="66"/>
      <c r="AB1826" s="46"/>
      <c r="AC1826" s="46"/>
      <c r="AD1826" s="61"/>
      <c r="AE1826" s="61"/>
      <c r="AF1826" s="46"/>
      <c r="AG1826" s="46">
        <f>IF(AND(AF1826="",P1826=""),0,IF((AF1826=""),P1826,IF((P1826=""),AF1826,AF1826+P1826)))</f>
        <v>338310</v>
      </c>
      <c r="AH1826" s="46">
        <f>IF( (AA1826=""),AG1826*1,AG1826*(AA1826/100) )</f>
        <v>338310</v>
      </c>
      <c r="AI1826" s="46">
        <v>50000000</v>
      </c>
      <c r="AJ1826" s="46">
        <f>IF((AI1826-AH1826) &gt; 1,0,IF((AI1826-AH1826)&lt;0,AH1826-AI1826,AI1826-AH1826))</f>
        <v>0</v>
      </c>
      <c r="AK1826" s="46">
        <v>0.01</v>
      </c>
      <c r="AL1826" s="46">
        <f>AJ1826*(AK1826/100)</f>
        <v>0</v>
      </c>
    </row>
    <row r="1827" spans="1:38" x14ac:dyDescent="0.45">
      <c r="A1827" s="16"/>
      <c r="B1827" s="21"/>
      <c r="C1827" s="16"/>
      <c r="D1827" s="16"/>
      <c r="E1827" s="56"/>
      <c r="F1827" s="56"/>
      <c r="G1827" s="57"/>
      <c r="H1827" s="56"/>
      <c r="I1827" s="56"/>
      <c r="J1827" s="56"/>
      <c r="K1827" s="56"/>
      <c r="L1827" s="71"/>
      <c r="M1827" s="56"/>
      <c r="N1827" s="46"/>
      <c r="O1827" s="46" t="s">
        <v>54</v>
      </c>
      <c r="P1827" s="46">
        <f>SUM(P1826:P1826)</f>
        <v>338310</v>
      </c>
      <c r="Q1827" s="56"/>
      <c r="R1827" s="58"/>
      <c r="S1827" s="59"/>
      <c r="T1827" s="58"/>
      <c r="U1827" s="58"/>
      <c r="V1827" s="60"/>
      <c r="W1827" s="56"/>
      <c r="X1827" s="56"/>
      <c r="Y1827" s="56"/>
      <c r="Z1827" s="46"/>
      <c r="AA1827" s="66"/>
      <c r="AB1827" s="46"/>
      <c r="AC1827" s="46"/>
      <c r="AD1827" s="61"/>
      <c r="AE1827" s="61"/>
      <c r="AF1827" s="46"/>
      <c r="AG1827" s="46"/>
      <c r="AH1827" s="46">
        <f>SUM(AH1826:AH1826)</f>
        <v>338310</v>
      </c>
      <c r="AI1827" s="46"/>
      <c r="AJ1827" s="46">
        <f>SUM(AJ1826:AJ1826)</f>
        <v>0</v>
      </c>
      <c r="AK1827" s="46"/>
      <c r="AL1827" s="46">
        <f>SUM(AL1826:AL1826)</f>
        <v>0</v>
      </c>
    </row>
    <row r="1828" spans="1:38" x14ac:dyDescent="0.45">
      <c r="A1828" s="16" t="s">
        <v>2784</v>
      </c>
      <c r="B1828" s="21">
        <v>3770400018797</v>
      </c>
      <c r="C1828" s="16" t="s">
        <v>2785</v>
      </c>
      <c r="D1828" s="16" t="s">
        <v>2786</v>
      </c>
      <c r="E1828" s="56">
        <v>1017</v>
      </c>
      <c r="F1828" s="56">
        <v>3410</v>
      </c>
      <c r="G1828" s="57" t="s">
        <v>2792</v>
      </c>
      <c r="H1828" s="56" t="s">
        <v>42</v>
      </c>
      <c r="I1828" s="56">
        <v>20066</v>
      </c>
      <c r="J1828" s="56">
        <v>0</v>
      </c>
      <c r="K1828" s="56">
        <v>0</v>
      </c>
      <c r="L1828" s="71">
        <v>20</v>
      </c>
      <c r="M1828" s="56" t="s">
        <v>208</v>
      </c>
      <c r="N1828" s="46">
        <f>((J1828*400)+(K1828*100))+L1828</f>
        <v>20</v>
      </c>
      <c r="O1828" s="46">
        <v>1550</v>
      </c>
      <c r="P1828" s="46">
        <f>N1828*O1828</f>
        <v>31000</v>
      </c>
      <c r="Q1828" s="56"/>
      <c r="R1828" s="58"/>
      <c r="S1828" s="59"/>
      <c r="T1828" s="58"/>
      <c r="U1828" s="58"/>
      <c r="V1828" s="60"/>
      <c r="W1828" s="56"/>
      <c r="X1828" s="56"/>
      <c r="Y1828" s="56"/>
      <c r="Z1828" s="46"/>
      <c r="AA1828" s="66"/>
      <c r="AB1828" s="46"/>
      <c r="AC1828" s="46"/>
      <c r="AD1828" s="61"/>
      <c r="AE1828" s="61"/>
      <c r="AF1828" s="46"/>
      <c r="AG1828" s="46">
        <f>IF(AND(AF1828="",P1828=""),0,IF((AF1828=""),P1828,IF((P1828=""),AF1828,AF1828+P1828)))</f>
        <v>31000</v>
      </c>
      <c r="AH1828" s="46">
        <f>IF( (AA1828=""),AG1828*1,AG1828*(AA1828/100) )</f>
        <v>31000</v>
      </c>
      <c r="AI1828" s="46">
        <v>0</v>
      </c>
      <c r="AJ1828" s="46">
        <f>IF((AI1828-AH1828) &gt; 1,0,IF((AI1828-AH1828)&lt;0,AH1828-AI1828,AI1828-AH1828))</f>
        <v>31000</v>
      </c>
      <c r="AK1828" s="46">
        <v>0.02</v>
      </c>
      <c r="AL1828" s="46">
        <f>AJ1828*(AK1828/100)</f>
        <v>6.2</v>
      </c>
    </row>
    <row r="1829" spans="1:38" x14ac:dyDescent="0.45">
      <c r="A1829" s="16"/>
      <c r="B1829" s="21"/>
      <c r="C1829" s="16"/>
      <c r="D1829" s="16"/>
      <c r="E1829" s="56"/>
      <c r="F1829" s="56"/>
      <c r="G1829" s="57"/>
      <c r="H1829" s="56"/>
      <c r="I1829" s="56"/>
      <c r="J1829" s="56"/>
      <c r="K1829" s="56"/>
      <c r="L1829" s="71"/>
      <c r="M1829" s="56"/>
      <c r="N1829" s="46"/>
      <c r="O1829" s="46"/>
      <c r="P1829" s="46"/>
      <c r="Q1829" s="73">
        <v>1</v>
      </c>
      <c r="R1829" s="58" t="s">
        <v>2784</v>
      </c>
      <c r="S1829" s="59">
        <v>3770400018797</v>
      </c>
      <c r="T1829" s="58" t="s">
        <v>2785</v>
      </c>
      <c r="U1829" s="58" t="s">
        <v>2788</v>
      </c>
      <c r="V1829" s="60"/>
      <c r="W1829" s="56" t="s">
        <v>210</v>
      </c>
      <c r="X1829" s="56" t="s">
        <v>211</v>
      </c>
      <c r="Y1829" s="56"/>
      <c r="Z1829" s="46"/>
      <c r="AA1829" s="66"/>
      <c r="AB1829" s="46"/>
      <c r="AC1829" s="46"/>
      <c r="AD1829" s="61"/>
      <c r="AE1829" s="61"/>
      <c r="AF1829" s="46"/>
      <c r="AG1829" s="46"/>
      <c r="AH1829" s="46"/>
      <c r="AI1829" s="46"/>
      <c r="AJ1829" s="46"/>
      <c r="AK1829" s="46"/>
      <c r="AL1829" s="46"/>
    </row>
    <row r="1830" spans="1:38" x14ac:dyDescent="0.45">
      <c r="A1830" s="16"/>
      <c r="B1830" s="21"/>
      <c r="C1830" s="16"/>
      <c r="D1830" s="16"/>
      <c r="E1830" s="56"/>
      <c r="F1830" s="56"/>
      <c r="G1830" s="57"/>
      <c r="H1830" s="56"/>
      <c r="I1830" s="56"/>
      <c r="J1830" s="56"/>
      <c r="K1830" s="56"/>
      <c r="L1830" s="71"/>
      <c r="M1830" s="56"/>
      <c r="N1830" s="46"/>
      <c r="O1830" s="46" t="s">
        <v>54</v>
      </c>
      <c r="P1830" s="46">
        <f>SUM(P1828:P1829)</f>
        <v>31000</v>
      </c>
      <c r="Q1830" s="56"/>
      <c r="R1830" s="58"/>
      <c r="S1830" s="59"/>
      <c r="T1830" s="58"/>
      <c r="U1830" s="58"/>
      <c r="V1830" s="60"/>
      <c r="W1830" s="56"/>
      <c r="X1830" s="56"/>
      <c r="Y1830" s="56"/>
      <c r="Z1830" s="46"/>
      <c r="AA1830" s="66"/>
      <c r="AB1830" s="46"/>
      <c r="AC1830" s="46"/>
      <c r="AD1830" s="61"/>
      <c r="AE1830" s="61"/>
      <c r="AF1830" s="46"/>
      <c r="AG1830" s="46"/>
      <c r="AH1830" s="46">
        <f>SUM(AH1828:AH1829)</f>
        <v>31000</v>
      </c>
      <c r="AI1830" s="46"/>
      <c r="AJ1830" s="46">
        <f>SUM(AJ1828:AJ1829)</f>
        <v>31000</v>
      </c>
      <c r="AK1830" s="46"/>
      <c r="AL1830" s="46">
        <f>SUM(AL1828:AL1829)</f>
        <v>6.2</v>
      </c>
    </row>
    <row r="1831" spans="1:38" x14ac:dyDescent="0.45">
      <c r="A1831" s="16" t="s">
        <v>2789</v>
      </c>
      <c r="B1831" s="21">
        <v>3770400012683</v>
      </c>
      <c r="C1831" s="16" t="s">
        <v>2790</v>
      </c>
      <c r="D1831" s="16" t="s">
        <v>2791</v>
      </c>
      <c r="E1831" s="56">
        <v>1018</v>
      </c>
      <c r="F1831" s="56">
        <v>6477</v>
      </c>
      <c r="G1831" s="57" t="s">
        <v>2793</v>
      </c>
      <c r="H1831" s="56" t="s">
        <v>42</v>
      </c>
      <c r="I1831" s="56">
        <v>32590</v>
      </c>
      <c r="J1831" s="56"/>
      <c r="K1831" s="56"/>
      <c r="L1831" s="71"/>
      <c r="M1831" s="56"/>
      <c r="N1831" s="46"/>
      <c r="O1831" s="46"/>
      <c r="P1831" s="46"/>
      <c r="Q1831" s="56"/>
      <c r="R1831" s="58"/>
      <c r="S1831" s="59"/>
      <c r="T1831" s="58"/>
      <c r="U1831" s="58"/>
      <c r="V1831" s="60"/>
      <c r="W1831" s="56"/>
      <c r="X1831" s="56"/>
      <c r="Y1831" s="56"/>
      <c r="Z1831" s="46"/>
      <c r="AA1831" s="66"/>
      <c r="AB1831" s="46"/>
      <c r="AC1831" s="46"/>
      <c r="AD1831" s="61"/>
      <c r="AE1831" s="61"/>
      <c r="AF1831" s="46"/>
      <c r="AG1831" s="46"/>
      <c r="AH1831" s="46"/>
      <c r="AI1831" s="46"/>
      <c r="AJ1831" s="46"/>
      <c r="AK1831" s="46"/>
      <c r="AL1831" s="46"/>
    </row>
    <row r="1832" spans="1:38" x14ac:dyDescent="0.45">
      <c r="A1832" s="16"/>
      <c r="B1832" s="21"/>
      <c r="C1832" s="16"/>
      <c r="D1832" s="16"/>
      <c r="E1832" s="56"/>
      <c r="F1832" s="56"/>
      <c r="G1832" s="57"/>
      <c r="H1832" s="56"/>
      <c r="I1832" s="56"/>
      <c r="J1832" s="56"/>
      <c r="K1832" s="56"/>
      <c r="L1832" s="71"/>
      <c r="M1832" s="56"/>
      <c r="N1832" s="46"/>
      <c r="O1832" s="46" t="s">
        <v>54</v>
      </c>
      <c r="P1832" s="46">
        <f>SUM(P1831:P1831)</f>
        <v>0</v>
      </c>
      <c r="Q1832" s="56"/>
      <c r="R1832" s="58"/>
      <c r="S1832" s="59"/>
      <c r="T1832" s="58"/>
      <c r="U1832" s="58"/>
      <c r="V1832" s="60"/>
      <c r="W1832" s="56"/>
      <c r="X1832" s="56"/>
      <c r="Y1832" s="56"/>
      <c r="Z1832" s="46"/>
      <c r="AA1832" s="66"/>
      <c r="AB1832" s="46"/>
      <c r="AC1832" s="46"/>
      <c r="AD1832" s="61"/>
      <c r="AE1832" s="61"/>
      <c r="AF1832" s="46"/>
      <c r="AG1832" s="46"/>
      <c r="AH1832" s="46">
        <f>SUM(AH1831:AH1831)</f>
        <v>0</v>
      </c>
      <c r="AI1832" s="46"/>
      <c r="AJ1832" s="46">
        <f>SUM(AJ1831:AJ1831)</f>
        <v>0</v>
      </c>
      <c r="AK1832" s="46"/>
      <c r="AL1832" s="46">
        <f>SUM(AL1831:AL1831)</f>
        <v>0</v>
      </c>
    </row>
    <row r="1833" spans="1:38" x14ac:dyDescent="0.45">
      <c r="A1833" s="16" t="s">
        <v>2794</v>
      </c>
      <c r="B1833" s="21">
        <v>3770400005466</v>
      </c>
      <c r="C1833" s="16" t="s">
        <v>2795</v>
      </c>
      <c r="D1833" s="16" t="s">
        <v>2796</v>
      </c>
      <c r="E1833" s="56">
        <v>1019</v>
      </c>
      <c r="F1833" s="56">
        <v>9351</v>
      </c>
      <c r="G1833" s="57" t="s">
        <v>2797</v>
      </c>
      <c r="H1833" s="56" t="s">
        <v>42</v>
      </c>
      <c r="I1833" s="56">
        <v>8642</v>
      </c>
      <c r="J1833" s="56"/>
      <c r="K1833" s="56"/>
      <c r="L1833" s="71"/>
      <c r="M1833" s="56"/>
      <c r="N1833" s="46"/>
      <c r="O1833" s="46"/>
      <c r="P1833" s="46"/>
      <c r="Q1833" s="56"/>
      <c r="R1833" s="58"/>
      <c r="S1833" s="59"/>
      <c r="T1833" s="58"/>
      <c r="U1833" s="58"/>
      <c r="V1833" s="60"/>
      <c r="W1833" s="56"/>
      <c r="X1833" s="56"/>
      <c r="Y1833" s="56"/>
      <c r="Z1833" s="46"/>
      <c r="AA1833" s="66"/>
      <c r="AB1833" s="46"/>
      <c r="AC1833" s="46"/>
      <c r="AD1833" s="61"/>
      <c r="AE1833" s="61"/>
      <c r="AF1833" s="46"/>
      <c r="AG1833" s="46"/>
      <c r="AH1833" s="46"/>
      <c r="AI1833" s="46"/>
      <c r="AJ1833" s="46"/>
      <c r="AK1833" s="46"/>
      <c r="AL1833" s="46"/>
    </row>
    <row r="1834" spans="1:38" x14ac:dyDescent="0.45">
      <c r="A1834" s="16"/>
      <c r="B1834" s="21"/>
      <c r="C1834" s="16"/>
      <c r="D1834" s="16"/>
      <c r="E1834" s="56">
        <v>1020</v>
      </c>
      <c r="F1834" s="56">
        <v>8860</v>
      </c>
      <c r="G1834" s="57" t="s">
        <v>2798</v>
      </c>
      <c r="H1834" s="56" t="s">
        <v>42</v>
      </c>
      <c r="I1834" s="56">
        <v>21956</v>
      </c>
      <c r="J1834" s="56"/>
      <c r="K1834" s="56"/>
      <c r="L1834" s="71"/>
      <c r="M1834" s="56"/>
      <c r="N1834" s="46"/>
      <c r="O1834" s="46"/>
      <c r="P1834" s="46"/>
      <c r="Q1834" s="56"/>
      <c r="R1834" s="58"/>
      <c r="S1834" s="59"/>
      <c r="T1834" s="58"/>
      <c r="U1834" s="58"/>
      <c r="V1834" s="60"/>
      <c r="W1834" s="56"/>
      <c r="X1834" s="56"/>
      <c r="Y1834" s="56"/>
      <c r="Z1834" s="46"/>
      <c r="AA1834" s="66"/>
      <c r="AB1834" s="46"/>
      <c r="AC1834" s="46"/>
      <c r="AD1834" s="61"/>
      <c r="AE1834" s="61"/>
      <c r="AF1834" s="46"/>
      <c r="AG1834" s="46"/>
      <c r="AH1834" s="46"/>
      <c r="AI1834" s="46"/>
      <c r="AJ1834" s="46"/>
      <c r="AK1834" s="46"/>
      <c r="AL1834" s="46"/>
    </row>
    <row r="1835" spans="1:38" x14ac:dyDescent="0.45">
      <c r="A1835" s="16"/>
      <c r="B1835" s="21"/>
      <c r="C1835" s="16"/>
      <c r="D1835" s="16"/>
      <c r="E1835" s="56"/>
      <c r="F1835" s="56"/>
      <c r="G1835" s="57"/>
      <c r="H1835" s="56"/>
      <c r="I1835" s="56"/>
      <c r="J1835" s="56"/>
      <c r="K1835" s="56"/>
      <c r="L1835" s="71"/>
      <c r="M1835" s="56"/>
      <c r="N1835" s="46"/>
      <c r="O1835" s="46" t="s">
        <v>54</v>
      </c>
      <c r="P1835" s="46">
        <f>SUM(P1833:P1834)</f>
        <v>0</v>
      </c>
      <c r="Q1835" s="56"/>
      <c r="R1835" s="58"/>
      <c r="S1835" s="59"/>
      <c r="T1835" s="58"/>
      <c r="U1835" s="58"/>
      <c r="V1835" s="60"/>
      <c r="W1835" s="56"/>
      <c r="X1835" s="56"/>
      <c r="Y1835" s="56"/>
      <c r="Z1835" s="46"/>
      <c r="AA1835" s="66"/>
      <c r="AB1835" s="46"/>
      <c r="AC1835" s="46"/>
      <c r="AD1835" s="61"/>
      <c r="AE1835" s="61"/>
      <c r="AF1835" s="46"/>
      <c r="AG1835" s="46"/>
      <c r="AH1835" s="46">
        <f>SUM(AH1833:AH1834)</f>
        <v>0</v>
      </c>
      <c r="AI1835" s="46"/>
      <c r="AJ1835" s="46">
        <f>SUM(AJ1833:AJ1834)</f>
        <v>0</v>
      </c>
      <c r="AK1835" s="46"/>
      <c r="AL1835" s="46">
        <f>SUM(AL1833:AL1834)</f>
        <v>0</v>
      </c>
    </row>
    <row r="1836" spans="1:38" x14ac:dyDescent="0.45">
      <c r="A1836" s="16" t="s">
        <v>2799</v>
      </c>
      <c r="B1836" s="21">
        <v>3770500120330</v>
      </c>
      <c r="C1836" s="16" t="s">
        <v>2800</v>
      </c>
      <c r="D1836" s="16" t="s">
        <v>2801</v>
      </c>
      <c r="E1836" s="56">
        <v>1021</v>
      </c>
      <c r="F1836" s="56">
        <v>328</v>
      </c>
      <c r="G1836" s="57" t="s">
        <v>2802</v>
      </c>
      <c r="H1836" s="56" t="s">
        <v>42</v>
      </c>
      <c r="I1836" s="56">
        <v>10982</v>
      </c>
      <c r="J1836" s="56"/>
      <c r="K1836" s="56"/>
      <c r="L1836" s="71"/>
      <c r="M1836" s="56"/>
      <c r="N1836" s="46"/>
      <c r="O1836" s="46"/>
      <c r="P1836" s="46"/>
      <c r="Q1836" s="56"/>
      <c r="R1836" s="58"/>
      <c r="S1836" s="59"/>
      <c r="T1836" s="58"/>
      <c r="U1836" s="58"/>
      <c r="V1836" s="60"/>
      <c r="W1836" s="56"/>
      <c r="X1836" s="56"/>
      <c r="Y1836" s="56"/>
      <c r="Z1836" s="46"/>
      <c r="AA1836" s="66"/>
      <c r="AB1836" s="46"/>
      <c r="AC1836" s="46"/>
      <c r="AD1836" s="61"/>
      <c r="AE1836" s="61"/>
      <c r="AF1836" s="46"/>
      <c r="AG1836" s="46"/>
      <c r="AH1836" s="46"/>
      <c r="AI1836" s="46"/>
      <c r="AJ1836" s="46"/>
      <c r="AK1836" s="46"/>
      <c r="AL1836" s="46"/>
    </row>
    <row r="1837" spans="1:38" x14ac:dyDescent="0.45">
      <c r="A1837" s="16"/>
      <c r="B1837" s="21"/>
      <c r="C1837" s="16"/>
      <c r="D1837" s="16"/>
      <c r="E1837" s="56">
        <v>1022</v>
      </c>
      <c r="F1837" s="56">
        <v>330</v>
      </c>
      <c r="G1837" s="57" t="s">
        <v>2803</v>
      </c>
      <c r="H1837" s="56" t="s">
        <v>42</v>
      </c>
      <c r="I1837" s="56">
        <v>11929</v>
      </c>
      <c r="J1837" s="56"/>
      <c r="K1837" s="56"/>
      <c r="L1837" s="71"/>
      <c r="M1837" s="56"/>
      <c r="N1837" s="46"/>
      <c r="O1837" s="46"/>
      <c r="P1837" s="46"/>
      <c r="Q1837" s="56"/>
      <c r="R1837" s="58"/>
      <c r="S1837" s="59"/>
      <c r="T1837" s="58"/>
      <c r="U1837" s="58"/>
      <c r="V1837" s="60"/>
      <c r="W1837" s="56"/>
      <c r="X1837" s="56"/>
      <c r="Y1837" s="56"/>
      <c r="Z1837" s="46"/>
      <c r="AA1837" s="66"/>
      <c r="AB1837" s="46"/>
      <c r="AC1837" s="46"/>
      <c r="AD1837" s="61"/>
      <c r="AE1837" s="61"/>
      <c r="AF1837" s="46"/>
      <c r="AG1837" s="46"/>
      <c r="AH1837" s="46"/>
      <c r="AI1837" s="46"/>
      <c r="AJ1837" s="46"/>
      <c r="AK1837" s="46"/>
      <c r="AL1837" s="46"/>
    </row>
    <row r="1838" spans="1:38" x14ac:dyDescent="0.45">
      <c r="A1838" s="16"/>
      <c r="B1838" s="21"/>
      <c r="C1838" s="16"/>
      <c r="D1838" s="16"/>
      <c r="E1838" s="56">
        <v>1023</v>
      </c>
      <c r="F1838" s="56">
        <v>3274</v>
      </c>
      <c r="G1838" s="57" t="s">
        <v>2804</v>
      </c>
      <c r="H1838" s="56" t="s">
        <v>42</v>
      </c>
      <c r="I1838" s="56">
        <v>12780</v>
      </c>
      <c r="J1838" s="56"/>
      <c r="K1838" s="56"/>
      <c r="L1838" s="71"/>
      <c r="M1838" s="56"/>
      <c r="N1838" s="46"/>
      <c r="O1838" s="46"/>
      <c r="P1838" s="46"/>
      <c r="Q1838" s="56"/>
      <c r="R1838" s="58"/>
      <c r="S1838" s="59"/>
      <c r="T1838" s="58"/>
      <c r="U1838" s="58"/>
      <c r="V1838" s="60"/>
      <c r="W1838" s="56"/>
      <c r="X1838" s="56"/>
      <c r="Y1838" s="56"/>
      <c r="Z1838" s="46"/>
      <c r="AA1838" s="66"/>
      <c r="AB1838" s="46"/>
      <c r="AC1838" s="46"/>
      <c r="AD1838" s="61"/>
      <c r="AE1838" s="61"/>
      <c r="AF1838" s="46"/>
      <c r="AG1838" s="46"/>
      <c r="AH1838" s="46"/>
      <c r="AI1838" s="46"/>
      <c r="AJ1838" s="46"/>
      <c r="AK1838" s="46"/>
      <c r="AL1838" s="46"/>
    </row>
    <row r="1839" spans="1:38" x14ac:dyDescent="0.45">
      <c r="A1839" s="16"/>
      <c r="B1839" s="21"/>
      <c r="C1839" s="16"/>
      <c r="D1839" s="16"/>
      <c r="E1839" s="56"/>
      <c r="F1839" s="56"/>
      <c r="G1839" s="57"/>
      <c r="H1839" s="56"/>
      <c r="I1839" s="56"/>
      <c r="J1839" s="56"/>
      <c r="K1839" s="56"/>
      <c r="L1839" s="71"/>
      <c r="M1839" s="56"/>
      <c r="N1839" s="46"/>
      <c r="O1839" s="46" t="s">
        <v>54</v>
      </c>
      <c r="P1839" s="46">
        <f>SUM(P1836:P1838)</f>
        <v>0</v>
      </c>
      <c r="Q1839" s="56"/>
      <c r="R1839" s="58"/>
      <c r="S1839" s="59"/>
      <c r="T1839" s="58"/>
      <c r="U1839" s="58"/>
      <c r="V1839" s="60"/>
      <c r="W1839" s="56"/>
      <c r="X1839" s="56"/>
      <c r="Y1839" s="56"/>
      <c r="Z1839" s="46"/>
      <c r="AA1839" s="66"/>
      <c r="AB1839" s="46"/>
      <c r="AC1839" s="46"/>
      <c r="AD1839" s="61"/>
      <c r="AE1839" s="61"/>
      <c r="AF1839" s="46"/>
      <c r="AG1839" s="46"/>
      <c r="AH1839" s="46">
        <f>SUM(AH1836:AH1838)</f>
        <v>0</v>
      </c>
      <c r="AI1839" s="46"/>
      <c r="AJ1839" s="46">
        <f>SUM(AJ1836:AJ1838)</f>
        <v>0</v>
      </c>
      <c r="AK1839" s="46"/>
      <c r="AL1839" s="46">
        <f>SUM(AL1836:AL1838)</f>
        <v>0</v>
      </c>
    </row>
    <row r="1840" spans="1:38" x14ac:dyDescent="0.45">
      <c r="A1840" s="16" t="s">
        <v>2805</v>
      </c>
      <c r="B1840" s="21">
        <v>3120200359278</v>
      </c>
      <c r="C1840" s="16" t="s">
        <v>2806</v>
      </c>
      <c r="D1840" s="16" t="s">
        <v>2807</v>
      </c>
      <c r="E1840" s="56">
        <v>1024</v>
      </c>
      <c r="F1840" s="56">
        <v>3013</v>
      </c>
      <c r="G1840" s="57" t="s">
        <v>2808</v>
      </c>
      <c r="H1840" s="56" t="s">
        <v>42</v>
      </c>
      <c r="I1840" s="56">
        <v>18400</v>
      </c>
      <c r="J1840" s="56">
        <v>0</v>
      </c>
      <c r="K1840" s="56">
        <v>1</v>
      </c>
      <c r="L1840" s="71">
        <v>0</v>
      </c>
      <c r="M1840" s="56" t="s">
        <v>43</v>
      </c>
      <c r="N1840" s="46">
        <f>((J1840*400)+(K1840*100))+L1840</f>
        <v>100</v>
      </c>
      <c r="O1840" s="46">
        <v>250</v>
      </c>
      <c r="P1840" s="46">
        <f>N1840*O1840</f>
        <v>25000</v>
      </c>
      <c r="Q1840" s="56"/>
      <c r="R1840" s="58"/>
      <c r="S1840" s="59"/>
      <c r="T1840" s="58"/>
      <c r="U1840" s="58"/>
      <c r="V1840" s="60"/>
      <c r="W1840" s="56"/>
      <c r="X1840" s="56"/>
      <c r="Y1840" s="56"/>
      <c r="Z1840" s="46"/>
      <c r="AA1840" s="66"/>
      <c r="AB1840" s="46"/>
      <c r="AC1840" s="46"/>
      <c r="AD1840" s="61"/>
      <c r="AE1840" s="61"/>
      <c r="AF1840" s="46"/>
      <c r="AG1840" s="46">
        <f>IF(AND(AF1840="",P1840=""),0,IF((AF1840=""),P1840,IF((P1840=""),AF1840,AF1840+P1840)))</f>
        <v>25000</v>
      </c>
      <c r="AH1840" s="46">
        <f>IF( (AA1840=""),AG1840*1,AG1840*(AA1840/100) )</f>
        <v>25000</v>
      </c>
      <c r="AI1840" s="46">
        <v>0</v>
      </c>
      <c r="AJ1840" s="46">
        <f>IF((AI1840-AH1840) &gt; 1,0,IF((AI1840-AH1840)&lt;0,AH1840-AI1840,AI1840-AH1840))</f>
        <v>25000</v>
      </c>
      <c r="AK1840" s="46">
        <v>0.3</v>
      </c>
      <c r="AL1840" s="46">
        <f>AJ1840*(AK1840/100)</f>
        <v>75</v>
      </c>
    </row>
    <row r="1841" spans="1:38" x14ac:dyDescent="0.45">
      <c r="A1841" s="16"/>
      <c r="B1841" s="21"/>
      <c r="C1841" s="16"/>
      <c r="D1841" s="16"/>
      <c r="E1841" s="56"/>
      <c r="F1841" s="56"/>
      <c r="G1841" s="57"/>
      <c r="H1841" s="56"/>
      <c r="I1841" s="56"/>
      <c r="J1841" s="56"/>
      <c r="K1841" s="56"/>
      <c r="L1841" s="71"/>
      <c r="M1841" s="56"/>
      <c r="N1841" s="46"/>
      <c r="O1841" s="46" t="s">
        <v>54</v>
      </c>
      <c r="P1841" s="46">
        <f>SUM(P1840:P1840)</f>
        <v>25000</v>
      </c>
      <c r="Q1841" s="56"/>
      <c r="R1841" s="58"/>
      <c r="S1841" s="59"/>
      <c r="T1841" s="58"/>
      <c r="U1841" s="58"/>
      <c r="V1841" s="60"/>
      <c r="W1841" s="56"/>
      <c r="X1841" s="56"/>
      <c r="Y1841" s="56"/>
      <c r="Z1841" s="46"/>
      <c r="AA1841" s="66"/>
      <c r="AB1841" s="46"/>
      <c r="AC1841" s="46"/>
      <c r="AD1841" s="61"/>
      <c r="AE1841" s="61"/>
      <c r="AF1841" s="46"/>
      <c r="AG1841" s="46"/>
      <c r="AH1841" s="46">
        <f>SUM(AH1840:AH1840)</f>
        <v>25000</v>
      </c>
      <c r="AI1841" s="46"/>
      <c r="AJ1841" s="46">
        <f>SUM(AJ1840:AJ1840)</f>
        <v>25000</v>
      </c>
      <c r="AK1841" s="46"/>
      <c r="AL1841" s="46">
        <f>SUM(AL1840:AL1840)</f>
        <v>75</v>
      </c>
    </row>
    <row r="1842" spans="1:38" x14ac:dyDescent="0.45">
      <c r="A1842" s="16" t="s">
        <v>2809</v>
      </c>
      <c r="B1842" s="21">
        <v>3909900264394</v>
      </c>
      <c r="C1842" s="16" t="s">
        <v>2810</v>
      </c>
      <c r="D1842" s="16" t="s">
        <v>2811</v>
      </c>
      <c r="E1842" s="56">
        <v>1025</v>
      </c>
      <c r="F1842" s="56">
        <v>6662</v>
      </c>
      <c r="G1842" s="57" t="s">
        <v>2812</v>
      </c>
      <c r="H1842" s="56" t="s">
        <v>42</v>
      </c>
      <c r="I1842" s="56">
        <v>19720</v>
      </c>
      <c r="J1842" s="56"/>
      <c r="K1842" s="56"/>
      <c r="L1842" s="71"/>
      <c r="M1842" s="56"/>
      <c r="N1842" s="46"/>
      <c r="O1842" s="46"/>
      <c r="P1842" s="46"/>
      <c r="Q1842" s="56"/>
      <c r="R1842" s="58"/>
      <c r="S1842" s="59"/>
      <c r="T1842" s="58"/>
      <c r="U1842" s="58"/>
      <c r="V1842" s="60"/>
      <c r="W1842" s="56"/>
      <c r="X1842" s="56"/>
      <c r="Y1842" s="56"/>
      <c r="Z1842" s="46"/>
      <c r="AA1842" s="66"/>
      <c r="AB1842" s="46"/>
      <c r="AC1842" s="46"/>
      <c r="AD1842" s="61"/>
      <c r="AE1842" s="61"/>
      <c r="AF1842" s="46"/>
      <c r="AG1842" s="46"/>
      <c r="AH1842" s="46"/>
      <c r="AI1842" s="46"/>
      <c r="AJ1842" s="46"/>
      <c r="AK1842" s="46"/>
      <c r="AL1842" s="46"/>
    </row>
    <row r="1843" spans="1:38" x14ac:dyDescent="0.45">
      <c r="A1843" s="16"/>
      <c r="B1843" s="21"/>
      <c r="C1843" s="16"/>
      <c r="D1843" s="16"/>
      <c r="E1843" s="56"/>
      <c r="F1843" s="56"/>
      <c r="G1843" s="57"/>
      <c r="H1843" s="56"/>
      <c r="I1843" s="56"/>
      <c r="J1843" s="56"/>
      <c r="K1843" s="56"/>
      <c r="L1843" s="71"/>
      <c r="M1843" s="56"/>
      <c r="N1843" s="46"/>
      <c r="O1843" s="46" t="s">
        <v>54</v>
      </c>
      <c r="P1843" s="46">
        <f>SUM(P1842:P1842)</f>
        <v>0</v>
      </c>
      <c r="Q1843" s="56"/>
      <c r="R1843" s="58"/>
      <c r="S1843" s="59"/>
      <c r="T1843" s="58"/>
      <c r="U1843" s="58"/>
      <c r="V1843" s="60"/>
      <c r="W1843" s="56"/>
      <c r="X1843" s="56"/>
      <c r="Y1843" s="56"/>
      <c r="Z1843" s="46"/>
      <c r="AA1843" s="66"/>
      <c r="AB1843" s="46"/>
      <c r="AC1843" s="46"/>
      <c r="AD1843" s="61"/>
      <c r="AE1843" s="61"/>
      <c r="AF1843" s="46"/>
      <c r="AG1843" s="46"/>
      <c r="AH1843" s="46">
        <f>SUM(AH1842:AH1842)</f>
        <v>0</v>
      </c>
      <c r="AI1843" s="46"/>
      <c r="AJ1843" s="46">
        <f>SUM(AJ1842:AJ1842)</f>
        <v>0</v>
      </c>
      <c r="AK1843" s="46"/>
      <c r="AL1843" s="46">
        <f>SUM(AL1842:AL1842)</f>
        <v>0</v>
      </c>
    </row>
    <row r="1844" spans="1:38" x14ac:dyDescent="0.45">
      <c r="A1844" s="16" t="s">
        <v>2799</v>
      </c>
      <c r="B1844" s="21">
        <v>3770500120330</v>
      </c>
      <c r="C1844" s="16" t="s">
        <v>2800</v>
      </c>
      <c r="D1844" s="16" t="s">
        <v>2801</v>
      </c>
      <c r="E1844" s="56">
        <v>1026</v>
      </c>
      <c r="F1844" s="56">
        <v>9967</v>
      </c>
      <c r="G1844" s="57" t="s">
        <v>2813</v>
      </c>
      <c r="H1844" s="56" t="s">
        <v>42</v>
      </c>
      <c r="I1844" s="56">
        <v>24462</v>
      </c>
      <c r="J1844" s="56"/>
      <c r="K1844" s="56"/>
      <c r="L1844" s="71"/>
      <c r="M1844" s="56"/>
      <c r="N1844" s="46"/>
      <c r="O1844" s="46"/>
      <c r="P1844" s="46"/>
      <c r="Q1844" s="56"/>
      <c r="R1844" s="58"/>
      <c r="S1844" s="59"/>
      <c r="T1844" s="58"/>
      <c r="U1844" s="58"/>
      <c r="V1844" s="60"/>
      <c r="W1844" s="56"/>
      <c r="X1844" s="56"/>
      <c r="Y1844" s="56"/>
      <c r="Z1844" s="46"/>
      <c r="AA1844" s="66"/>
      <c r="AB1844" s="46"/>
      <c r="AC1844" s="46"/>
      <c r="AD1844" s="61"/>
      <c r="AE1844" s="61"/>
      <c r="AF1844" s="46"/>
      <c r="AG1844" s="46"/>
      <c r="AH1844" s="46"/>
      <c r="AI1844" s="46"/>
      <c r="AJ1844" s="46"/>
      <c r="AK1844" s="46"/>
      <c r="AL1844" s="46"/>
    </row>
    <row r="1845" spans="1:38" x14ac:dyDescent="0.45">
      <c r="A1845" s="16"/>
      <c r="B1845" s="21"/>
      <c r="C1845" s="16"/>
      <c r="D1845" s="16"/>
      <c r="E1845" s="56">
        <v>1027</v>
      </c>
      <c r="F1845" s="56">
        <v>8862</v>
      </c>
      <c r="G1845" s="57" t="s">
        <v>2814</v>
      </c>
      <c r="H1845" s="56" t="s">
        <v>42</v>
      </c>
      <c r="I1845" s="56">
        <v>24463</v>
      </c>
      <c r="J1845" s="56"/>
      <c r="K1845" s="56"/>
      <c r="L1845" s="71"/>
      <c r="M1845" s="56"/>
      <c r="N1845" s="46"/>
      <c r="O1845" s="46"/>
      <c r="P1845" s="46"/>
      <c r="Q1845" s="56"/>
      <c r="R1845" s="58"/>
      <c r="S1845" s="59"/>
      <c r="T1845" s="58"/>
      <c r="U1845" s="58"/>
      <c r="V1845" s="60"/>
      <c r="W1845" s="56"/>
      <c r="X1845" s="56"/>
      <c r="Y1845" s="56"/>
      <c r="Z1845" s="46"/>
      <c r="AA1845" s="66"/>
      <c r="AB1845" s="46"/>
      <c r="AC1845" s="46"/>
      <c r="AD1845" s="61"/>
      <c r="AE1845" s="61"/>
      <c r="AF1845" s="46"/>
      <c r="AG1845" s="46"/>
      <c r="AH1845" s="46"/>
      <c r="AI1845" s="46"/>
      <c r="AJ1845" s="46"/>
      <c r="AK1845" s="46"/>
      <c r="AL1845" s="46"/>
    </row>
    <row r="1846" spans="1:38" x14ac:dyDescent="0.45">
      <c r="A1846" s="16"/>
      <c r="B1846" s="21"/>
      <c r="C1846" s="16"/>
      <c r="D1846" s="16"/>
      <c r="E1846" s="56">
        <v>1028</v>
      </c>
      <c r="F1846" s="56">
        <v>7317</v>
      </c>
      <c r="G1846" s="57" t="s">
        <v>2815</v>
      </c>
      <c r="H1846" s="56" t="s">
        <v>42</v>
      </c>
      <c r="I1846" s="56">
        <v>24464</v>
      </c>
      <c r="J1846" s="56"/>
      <c r="K1846" s="56"/>
      <c r="L1846" s="71"/>
      <c r="M1846" s="56"/>
      <c r="N1846" s="46"/>
      <c r="O1846" s="46"/>
      <c r="P1846" s="46"/>
      <c r="Q1846" s="56"/>
      <c r="R1846" s="58"/>
      <c r="S1846" s="59"/>
      <c r="T1846" s="58"/>
      <c r="U1846" s="58"/>
      <c r="V1846" s="60"/>
      <c r="W1846" s="56"/>
      <c r="X1846" s="56"/>
      <c r="Y1846" s="56"/>
      <c r="Z1846" s="46"/>
      <c r="AA1846" s="66"/>
      <c r="AB1846" s="46"/>
      <c r="AC1846" s="46"/>
      <c r="AD1846" s="61"/>
      <c r="AE1846" s="61"/>
      <c r="AF1846" s="46"/>
      <c r="AG1846" s="46"/>
      <c r="AH1846" s="46"/>
      <c r="AI1846" s="46"/>
      <c r="AJ1846" s="46"/>
      <c r="AK1846" s="46"/>
      <c r="AL1846" s="46"/>
    </row>
    <row r="1847" spans="1:38" x14ac:dyDescent="0.45">
      <c r="A1847" s="16"/>
      <c r="B1847" s="21"/>
      <c r="C1847" s="16"/>
      <c r="D1847" s="16"/>
      <c r="E1847" s="56">
        <v>1029</v>
      </c>
      <c r="F1847" s="56">
        <v>7991</v>
      </c>
      <c r="G1847" s="57" t="s">
        <v>2816</v>
      </c>
      <c r="H1847" s="56" t="s">
        <v>42</v>
      </c>
      <c r="I1847" s="56">
        <v>24465</v>
      </c>
      <c r="J1847" s="56"/>
      <c r="K1847" s="56"/>
      <c r="L1847" s="71"/>
      <c r="M1847" s="56"/>
      <c r="N1847" s="46"/>
      <c r="O1847" s="46"/>
      <c r="P1847" s="46"/>
      <c r="Q1847" s="56"/>
      <c r="R1847" s="58"/>
      <c r="S1847" s="59"/>
      <c r="T1847" s="58"/>
      <c r="U1847" s="58"/>
      <c r="V1847" s="60"/>
      <c r="W1847" s="56"/>
      <c r="X1847" s="56"/>
      <c r="Y1847" s="56"/>
      <c r="Z1847" s="46"/>
      <c r="AA1847" s="66"/>
      <c r="AB1847" s="46"/>
      <c r="AC1847" s="46"/>
      <c r="AD1847" s="61"/>
      <c r="AE1847" s="61"/>
      <c r="AF1847" s="46"/>
      <c r="AG1847" s="46"/>
      <c r="AH1847" s="46"/>
      <c r="AI1847" s="46"/>
      <c r="AJ1847" s="46"/>
      <c r="AK1847" s="46"/>
      <c r="AL1847" s="46"/>
    </row>
    <row r="1848" spans="1:38" x14ac:dyDescent="0.45">
      <c r="A1848" s="16"/>
      <c r="B1848" s="21"/>
      <c r="C1848" s="16"/>
      <c r="D1848" s="16"/>
      <c r="E1848" s="56">
        <v>1030</v>
      </c>
      <c r="F1848" s="56">
        <v>8368</v>
      </c>
      <c r="G1848" s="57" t="s">
        <v>2817</v>
      </c>
      <c r="H1848" s="56" t="s">
        <v>42</v>
      </c>
      <c r="I1848" s="56">
        <v>24466</v>
      </c>
      <c r="J1848" s="56"/>
      <c r="K1848" s="56"/>
      <c r="L1848" s="71"/>
      <c r="M1848" s="56"/>
      <c r="N1848" s="46"/>
      <c r="O1848" s="46"/>
      <c r="P1848" s="46"/>
      <c r="Q1848" s="56"/>
      <c r="R1848" s="58"/>
      <c r="S1848" s="59"/>
      <c r="T1848" s="58"/>
      <c r="U1848" s="58"/>
      <c r="V1848" s="60"/>
      <c r="W1848" s="56"/>
      <c r="X1848" s="56"/>
      <c r="Y1848" s="56"/>
      <c r="Z1848" s="46"/>
      <c r="AA1848" s="66"/>
      <c r="AB1848" s="46"/>
      <c r="AC1848" s="46"/>
      <c r="AD1848" s="61"/>
      <c r="AE1848" s="61"/>
      <c r="AF1848" s="46"/>
      <c r="AG1848" s="46"/>
      <c r="AH1848" s="46"/>
      <c r="AI1848" s="46"/>
      <c r="AJ1848" s="46"/>
      <c r="AK1848" s="46"/>
      <c r="AL1848" s="46"/>
    </row>
    <row r="1849" spans="1:38" x14ac:dyDescent="0.45">
      <c r="A1849" s="16"/>
      <c r="B1849" s="21"/>
      <c r="C1849" s="16"/>
      <c r="D1849" s="16"/>
      <c r="E1849" s="56">
        <v>1031</v>
      </c>
      <c r="F1849" s="56">
        <v>3725</v>
      </c>
      <c r="G1849" s="57" t="s">
        <v>2818</v>
      </c>
      <c r="H1849" s="56" t="s">
        <v>42</v>
      </c>
      <c r="I1849" s="56">
        <v>29226</v>
      </c>
      <c r="J1849" s="56">
        <v>1</v>
      </c>
      <c r="K1849" s="56">
        <v>3</v>
      </c>
      <c r="L1849" s="71">
        <v>75</v>
      </c>
      <c r="M1849" s="56" t="s">
        <v>43</v>
      </c>
      <c r="N1849" s="46">
        <f>((J1849*400)+(K1849*100))+L1849</f>
        <v>775</v>
      </c>
      <c r="O1849" s="46">
        <v>150</v>
      </c>
      <c r="P1849" s="46">
        <f>N1849*O1849</f>
        <v>116250</v>
      </c>
      <c r="Q1849" s="56"/>
      <c r="R1849" s="58"/>
      <c r="S1849" s="59"/>
      <c r="T1849" s="58"/>
      <c r="U1849" s="58"/>
      <c r="V1849" s="60"/>
      <c r="W1849" s="56"/>
      <c r="X1849" s="56"/>
      <c r="Y1849" s="56"/>
      <c r="Z1849" s="46"/>
      <c r="AA1849" s="66"/>
      <c r="AB1849" s="46"/>
      <c r="AC1849" s="46"/>
      <c r="AD1849" s="61"/>
      <c r="AE1849" s="61"/>
      <c r="AF1849" s="46"/>
      <c r="AG1849" s="46">
        <f>IF(AND(AF1849="",P1849=""),0,IF((AF1849=""),P1849,IF((P1849=""),AF1849,AF1849+P1849)))</f>
        <v>116250</v>
      </c>
      <c r="AH1849" s="46">
        <f>IF( (AA1849=""),AG1849*1,AG1849*(AA1849/100) )</f>
        <v>116250</v>
      </c>
      <c r="AI1849" s="46">
        <v>0</v>
      </c>
      <c r="AJ1849" s="46">
        <f>IF((AI1849-AH1849) &gt; 1,0,IF((AI1849-AH1849)&lt;0,AH1849-AI1849,AI1849-AH1849))</f>
        <v>116250</v>
      </c>
      <c r="AK1849" s="46">
        <v>0.3</v>
      </c>
      <c r="AL1849" s="46">
        <f>AJ1849*(AK1849/100)</f>
        <v>348.75</v>
      </c>
    </row>
    <row r="1850" spans="1:38" x14ac:dyDescent="0.45">
      <c r="A1850" s="16"/>
      <c r="B1850" s="21"/>
      <c r="C1850" s="16"/>
      <c r="D1850" s="16"/>
      <c r="E1850" s="56">
        <v>1032</v>
      </c>
      <c r="F1850" s="56">
        <v>329</v>
      </c>
      <c r="G1850" s="57" t="s">
        <v>2819</v>
      </c>
      <c r="H1850" s="56" t="s">
        <v>42</v>
      </c>
      <c r="I1850" s="56">
        <v>33161</v>
      </c>
      <c r="J1850" s="56">
        <v>4</v>
      </c>
      <c r="K1850" s="56">
        <v>3</v>
      </c>
      <c r="L1850" s="71">
        <v>91.5</v>
      </c>
      <c r="M1850" s="56" t="s">
        <v>43</v>
      </c>
      <c r="N1850" s="46">
        <f>((J1850*400)+(K1850*100))+L1850</f>
        <v>1991.5</v>
      </c>
      <c r="O1850" s="46">
        <v>260</v>
      </c>
      <c r="P1850" s="46">
        <f>N1850*O1850</f>
        <v>517790</v>
      </c>
      <c r="Q1850" s="56"/>
      <c r="R1850" s="58"/>
      <c r="S1850" s="59"/>
      <c r="T1850" s="58"/>
      <c r="U1850" s="58"/>
      <c r="V1850" s="60"/>
      <c r="W1850" s="56"/>
      <c r="X1850" s="56"/>
      <c r="Y1850" s="56"/>
      <c r="Z1850" s="46"/>
      <c r="AA1850" s="66"/>
      <c r="AB1850" s="46"/>
      <c r="AC1850" s="46"/>
      <c r="AD1850" s="61"/>
      <c r="AE1850" s="61"/>
      <c r="AF1850" s="46"/>
      <c r="AG1850" s="46">
        <f>IF(AND(AF1850="",P1850=""),0,IF((AF1850=""),P1850,IF((P1850=""),AF1850,AF1850+P1850)))</f>
        <v>517790</v>
      </c>
      <c r="AH1850" s="46">
        <f>IF( (AA1850=""),AG1850*1,AG1850*(AA1850/100) )</f>
        <v>517790</v>
      </c>
      <c r="AI1850" s="46">
        <v>0</v>
      </c>
      <c r="AJ1850" s="46">
        <f>IF((AI1850-AH1850) &gt; 1,0,IF((AI1850-AH1850)&lt;0,AH1850-AI1850,AI1850-AH1850))</f>
        <v>517790</v>
      </c>
      <c r="AK1850" s="46">
        <v>0.3</v>
      </c>
      <c r="AL1850" s="46">
        <f>AJ1850*(AK1850/100)</f>
        <v>1553.3700000000001</v>
      </c>
    </row>
    <row r="1851" spans="1:38" x14ac:dyDescent="0.45">
      <c r="A1851" s="16"/>
      <c r="B1851" s="21"/>
      <c r="C1851" s="16"/>
      <c r="D1851" s="16"/>
      <c r="E1851" s="56">
        <v>1033</v>
      </c>
      <c r="F1851" s="56">
        <v>9607</v>
      </c>
      <c r="G1851" s="57" t="s">
        <v>2820</v>
      </c>
      <c r="H1851" s="56" t="s">
        <v>42</v>
      </c>
      <c r="I1851" s="56">
        <v>33162</v>
      </c>
      <c r="J1851" s="56"/>
      <c r="K1851" s="56"/>
      <c r="L1851" s="71"/>
      <c r="M1851" s="56"/>
      <c r="N1851" s="46"/>
      <c r="O1851" s="46"/>
      <c r="P1851" s="46"/>
      <c r="Q1851" s="56"/>
      <c r="R1851" s="58"/>
      <c r="S1851" s="59"/>
      <c r="T1851" s="58"/>
      <c r="U1851" s="58"/>
      <c r="V1851" s="60"/>
      <c r="W1851" s="56"/>
      <c r="X1851" s="56"/>
      <c r="Y1851" s="56"/>
      <c r="Z1851" s="46"/>
      <c r="AA1851" s="66"/>
      <c r="AB1851" s="46"/>
      <c r="AC1851" s="46"/>
      <c r="AD1851" s="61"/>
      <c r="AE1851" s="61"/>
      <c r="AF1851" s="46"/>
      <c r="AG1851" s="46"/>
      <c r="AH1851" s="46"/>
      <c r="AI1851" s="46"/>
      <c r="AJ1851" s="46"/>
      <c r="AK1851" s="46"/>
      <c r="AL1851" s="46"/>
    </row>
    <row r="1852" spans="1:38" x14ac:dyDescent="0.45">
      <c r="A1852" s="16"/>
      <c r="B1852" s="21"/>
      <c r="C1852" s="16"/>
      <c r="D1852" s="16"/>
      <c r="E1852" s="56">
        <v>1034</v>
      </c>
      <c r="F1852" s="56">
        <v>325</v>
      </c>
      <c r="G1852" s="57" t="s">
        <v>2821</v>
      </c>
      <c r="H1852" s="56" t="s">
        <v>42</v>
      </c>
      <c r="I1852" s="56">
        <v>33163</v>
      </c>
      <c r="J1852" s="56">
        <v>5</v>
      </c>
      <c r="K1852" s="56">
        <v>0</v>
      </c>
      <c r="L1852" s="71">
        <v>0</v>
      </c>
      <c r="M1852" s="56" t="s">
        <v>43</v>
      </c>
      <c r="N1852" s="46">
        <f>((J1852*400)+(K1852*100))+L1852</f>
        <v>2000</v>
      </c>
      <c r="O1852" s="46">
        <v>560</v>
      </c>
      <c r="P1852" s="46">
        <f>N1852*O1852</f>
        <v>1120000</v>
      </c>
      <c r="Q1852" s="56"/>
      <c r="R1852" s="58"/>
      <c r="S1852" s="59"/>
      <c r="T1852" s="58"/>
      <c r="U1852" s="58"/>
      <c r="V1852" s="60"/>
      <c r="W1852" s="56"/>
      <c r="X1852" s="56"/>
      <c r="Y1852" s="56"/>
      <c r="Z1852" s="46"/>
      <c r="AA1852" s="66"/>
      <c r="AB1852" s="46"/>
      <c r="AC1852" s="46"/>
      <c r="AD1852" s="61"/>
      <c r="AE1852" s="61"/>
      <c r="AF1852" s="46"/>
      <c r="AG1852" s="46">
        <f>IF(AND(AF1852="",P1852=""),0,IF((AF1852=""),P1852,IF((P1852=""),AF1852,AF1852+P1852)))</f>
        <v>1120000</v>
      </c>
      <c r="AH1852" s="46">
        <f>IF( (AA1852=""),AG1852*1,AG1852*(AA1852/100) )</f>
        <v>1120000</v>
      </c>
      <c r="AI1852" s="46">
        <v>0</v>
      </c>
      <c r="AJ1852" s="46">
        <f>IF((AI1852-AH1852) &gt; 1,0,IF((AI1852-AH1852)&lt;0,AH1852-AI1852,AI1852-AH1852))</f>
        <v>1120000</v>
      </c>
      <c r="AK1852" s="46">
        <v>0.3</v>
      </c>
      <c r="AL1852" s="46">
        <f>AJ1852*(AK1852/100)</f>
        <v>3360</v>
      </c>
    </row>
    <row r="1853" spans="1:38" x14ac:dyDescent="0.45">
      <c r="A1853" s="16"/>
      <c r="B1853" s="21"/>
      <c r="C1853" s="16"/>
      <c r="D1853" s="16"/>
      <c r="E1853" s="56">
        <v>1035</v>
      </c>
      <c r="F1853" s="56">
        <v>9472</v>
      </c>
      <c r="G1853" s="57" t="s">
        <v>2822</v>
      </c>
      <c r="H1853" s="56" t="s">
        <v>42</v>
      </c>
      <c r="I1853" s="56">
        <v>33165</v>
      </c>
      <c r="J1853" s="56"/>
      <c r="K1853" s="56"/>
      <c r="L1853" s="71"/>
      <c r="M1853" s="56"/>
      <c r="N1853" s="46"/>
      <c r="O1853" s="46"/>
      <c r="P1853" s="46"/>
      <c r="Q1853" s="56"/>
      <c r="R1853" s="58"/>
      <c r="S1853" s="59"/>
      <c r="T1853" s="58"/>
      <c r="U1853" s="58"/>
      <c r="V1853" s="60"/>
      <c r="W1853" s="56"/>
      <c r="X1853" s="56"/>
      <c r="Y1853" s="56"/>
      <c r="Z1853" s="46"/>
      <c r="AA1853" s="66"/>
      <c r="AB1853" s="46"/>
      <c r="AC1853" s="46"/>
      <c r="AD1853" s="61"/>
      <c r="AE1853" s="61"/>
      <c r="AF1853" s="46"/>
      <c r="AG1853" s="46"/>
      <c r="AH1853" s="46"/>
      <c r="AI1853" s="46"/>
      <c r="AJ1853" s="46"/>
      <c r="AK1853" s="46"/>
      <c r="AL1853" s="46"/>
    </row>
    <row r="1854" spans="1:38" x14ac:dyDescent="0.45">
      <c r="A1854" s="16"/>
      <c r="B1854" s="21"/>
      <c r="C1854" s="16"/>
      <c r="D1854" s="16"/>
      <c r="E1854" s="56"/>
      <c r="F1854" s="56"/>
      <c r="G1854" s="57"/>
      <c r="H1854" s="56"/>
      <c r="I1854" s="56"/>
      <c r="J1854" s="56"/>
      <c r="K1854" s="56"/>
      <c r="L1854" s="71"/>
      <c r="M1854" s="56"/>
      <c r="N1854" s="46"/>
      <c r="O1854" s="46" t="s">
        <v>54</v>
      </c>
      <c r="P1854" s="46">
        <f>SUM(P1844:P1853)</f>
        <v>1754040</v>
      </c>
      <c r="Q1854" s="56"/>
      <c r="R1854" s="58"/>
      <c r="S1854" s="59"/>
      <c r="T1854" s="58"/>
      <c r="U1854" s="58"/>
      <c r="V1854" s="60"/>
      <c r="W1854" s="56"/>
      <c r="X1854" s="56"/>
      <c r="Y1854" s="56"/>
      <c r="Z1854" s="46"/>
      <c r="AA1854" s="66"/>
      <c r="AB1854" s="46"/>
      <c r="AC1854" s="46"/>
      <c r="AD1854" s="61"/>
      <c r="AE1854" s="61"/>
      <c r="AF1854" s="46"/>
      <c r="AG1854" s="46"/>
      <c r="AH1854" s="46">
        <f>SUM(AH1844:AH1853)</f>
        <v>1754040</v>
      </c>
      <c r="AI1854" s="46"/>
      <c r="AJ1854" s="46">
        <f>SUM(AJ1844:AJ1853)</f>
        <v>1754040</v>
      </c>
      <c r="AK1854" s="46"/>
      <c r="AL1854" s="46">
        <f>SUM(AL1844:AL1853)</f>
        <v>5262.12</v>
      </c>
    </row>
    <row r="1855" spans="1:38" x14ac:dyDescent="0.45">
      <c r="A1855" s="16" t="s">
        <v>2823</v>
      </c>
      <c r="B1855" s="21">
        <v>3860800017665</v>
      </c>
      <c r="C1855" s="16" t="s">
        <v>2824</v>
      </c>
      <c r="D1855" s="16" t="s">
        <v>2825</v>
      </c>
      <c r="E1855" s="56">
        <v>1036</v>
      </c>
      <c r="F1855" s="56">
        <v>357</v>
      </c>
      <c r="G1855" s="57" t="s">
        <v>2826</v>
      </c>
      <c r="H1855" s="56" t="s">
        <v>42</v>
      </c>
      <c r="I1855" s="56">
        <v>16711</v>
      </c>
      <c r="J1855" s="56">
        <v>0</v>
      </c>
      <c r="K1855" s="56">
        <v>3</v>
      </c>
      <c r="L1855" s="71">
        <v>77</v>
      </c>
      <c r="M1855" s="56" t="s">
        <v>43</v>
      </c>
      <c r="N1855" s="46">
        <f>((J1855*400)+(K1855*100))+L1855</f>
        <v>377</v>
      </c>
      <c r="O1855" s="46">
        <v>3000</v>
      </c>
      <c r="P1855" s="46">
        <f>N1855*O1855</f>
        <v>1131000</v>
      </c>
      <c r="Q1855" s="56"/>
      <c r="R1855" s="58"/>
      <c r="S1855" s="59"/>
      <c r="T1855" s="58"/>
      <c r="U1855" s="58"/>
      <c r="V1855" s="60"/>
      <c r="W1855" s="56"/>
      <c r="X1855" s="56"/>
      <c r="Y1855" s="56"/>
      <c r="Z1855" s="46"/>
      <c r="AA1855" s="66"/>
      <c r="AB1855" s="46"/>
      <c r="AC1855" s="46"/>
      <c r="AD1855" s="61"/>
      <c r="AE1855" s="61"/>
      <c r="AF1855" s="46"/>
      <c r="AG1855" s="46">
        <f>IF(AND(AF1855="",P1855=""),0,IF((AF1855=""),P1855,IF((P1855=""),AF1855,AF1855+P1855)))</f>
        <v>1131000</v>
      </c>
      <c r="AH1855" s="46">
        <f>IF( (AA1855=""),AG1855*1,AG1855*(AA1855/100) )</f>
        <v>1131000</v>
      </c>
      <c r="AI1855" s="46">
        <v>0</v>
      </c>
      <c r="AJ1855" s="46">
        <f>IF((AI1855-AH1855) &gt; 1,0,IF((AI1855-AH1855)&lt;0,AH1855-AI1855,AI1855-AH1855))</f>
        <v>1131000</v>
      </c>
      <c r="AK1855" s="46">
        <v>0.3</v>
      </c>
      <c r="AL1855" s="46">
        <f>AJ1855*(AK1855/100)</f>
        <v>3393</v>
      </c>
    </row>
    <row r="1856" spans="1:38" x14ac:dyDescent="0.45">
      <c r="A1856" s="16"/>
      <c r="B1856" s="21"/>
      <c r="C1856" s="16"/>
      <c r="D1856" s="16"/>
      <c r="E1856" s="56"/>
      <c r="F1856" s="56"/>
      <c r="G1856" s="57"/>
      <c r="H1856" s="56"/>
      <c r="I1856" s="56"/>
      <c r="J1856" s="56"/>
      <c r="K1856" s="56"/>
      <c r="L1856" s="71"/>
      <c r="M1856" s="56"/>
      <c r="N1856" s="46"/>
      <c r="O1856" s="46" t="s">
        <v>54</v>
      </c>
      <c r="P1856" s="46">
        <f>SUM(P1855:P1855)</f>
        <v>1131000</v>
      </c>
      <c r="Q1856" s="56"/>
      <c r="R1856" s="58"/>
      <c r="S1856" s="59"/>
      <c r="T1856" s="58"/>
      <c r="U1856" s="58"/>
      <c r="V1856" s="60"/>
      <c r="W1856" s="56"/>
      <c r="X1856" s="56"/>
      <c r="Y1856" s="56"/>
      <c r="Z1856" s="46"/>
      <c r="AA1856" s="66"/>
      <c r="AB1856" s="46"/>
      <c r="AC1856" s="46"/>
      <c r="AD1856" s="61"/>
      <c r="AE1856" s="61"/>
      <c r="AF1856" s="46"/>
      <c r="AG1856" s="46"/>
      <c r="AH1856" s="46">
        <f>SUM(AH1855:AH1855)</f>
        <v>1131000</v>
      </c>
      <c r="AI1856" s="46"/>
      <c r="AJ1856" s="46">
        <f>SUM(AJ1855:AJ1855)</f>
        <v>1131000</v>
      </c>
      <c r="AK1856" s="46"/>
      <c r="AL1856" s="46">
        <f>SUM(AL1855:AL1855)</f>
        <v>3393</v>
      </c>
    </row>
    <row r="1857" spans="1:38" x14ac:dyDescent="0.45">
      <c r="A1857" s="16" t="s">
        <v>2827</v>
      </c>
      <c r="B1857" s="21">
        <v>3101201441106</v>
      </c>
      <c r="C1857" s="16" t="s">
        <v>2828</v>
      </c>
      <c r="D1857" s="16" t="s">
        <v>2829</v>
      </c>
      <c r="E1857" s="56">
        <v>1037</v>
      </c>
      <c r="F1857" s="56">
        <v>9101</v>
      </c>
      <c r="G1857" s="57" t="s">
        <v>2830</v>
      </c>
      <c r="H1857" s="56" t="s">
        <v>42</v>
      </c>
      <c r="I1857" s="56">
        <v>14338</v>
      </c>
      <c r="J1857" s="56"/>
      <c r="K1857" s="56"/>
      <c r="L1857" s="71"/>
      <c r="M1857" s="56"/>
      <c r="N1857" s="46"/>
      <c r="O1857" s="46"/>
      <c r="P1857" s="46"/>
      <c r="Q1857" s="56"/>
      <c r="R1857" s="58"/>
      <c r="S1857" s="59"/>
      <c r="T1857" s="58"/>
      <c r="U1857" s="58"/>
      <c r="V1857" s="60"/>
      <c r="W1857" s="56"/>
      <c r="X1857" s="56"/>
      <c r="Y1857" s="56"/>
      <c r="Z1857" s="46"/>
      <c r="AA1857" s="66"/>
      <c r="AB1857" s="46"/>
      <c r="AC1857" s="46"/>
      <c r="AD1857" s="61"/>
      <c r="AE1857" s="61"/>
      <c r="AF1857" s="46"/>
      <c r="AG1857" s="46"/>
      <c r="AH1857" s="46"/>
      <c r="AI1857" s="46"/>
      <c r="AJ1857" s="46"/>
      <c r="AK1857" s="46"/>
      <c r="AL1857" s="46"/>
    </row>
    <row r="1858" spans="1:38" x14ac:dyDescent="0.45">
      <c r="A1858" s="16"/>
      <c r="B1858" s="21"/>
      <c r="C1858" s="16"/>
      <c r="D1858" s="16"/>
      <c r="E1858" s="56">
        <v>1038</v>
      </c>
      <c r="F1858" s="56">
        <v>7821</v>
      </c>
      <c r="G1858" s="57" t="s">
        <v>2831</v>
      </c>
      <c r="H1858" s="56" t="s">
        <v>42</v>
      </c>
      <c r="I1858" s="56">
        <v>14339</v>
      </c>
      <c r="J1858" s="56"/>
      <c r="K1858" s="56"/>
      <c r="L1858" s="71"/>
      <c r="M1858" s="56"/>
      <c r="N1858" s="46"/>
      <c r="O1858" s="46"/>
      <c r="P1858" s="46"/>
      <c r="Q1858" s="56"/>
      <c r="R1858" s="58"/>
      <c r="S1858" s="59"/>
      <c r="T1858" s="58"/>
      <c r="U1858" s="58"/>
      <c r="V1858" s="60"/>
      <c r="W1858" s="56"/>
      <c r="X1858" s="56"/>
      <c r="Y1858" s="56"/>
      <c r="Z1858" s="46"/>
      <c r="AA1858" s="66"/>
      <c r="AB1858" s="46"/>
      <c r="AC1858" s="46"/>
      <c r="AD1858" s="61"/>
      <c r="AE1858" s="61"/>
      <c r="AF1858" s="46"/>
      <c r="AG1858" s="46"/>
      <c r="AH1858" s="46"/>
      <c r="AI1858" s="46"/>
      <c r="AJ1858" s="46"/>
      <c r="AK1858" s="46"/>
      <c r="AL1858" s="46"/>
    </row>
    <row r="1859" spans="1:38" x14ac:dyDescent="0.45">
      <c r="A1859" s="16"/>
      <c r="B1859" s="21"/>
      <c r="C1859" s="16"/>
      <c r="D1859" s="16"/>
      <c r="E1859" s="56"/>
      <c r="F1859" s="56"/>
      <c r="G1859" s="57"/>
      <c r="H1859" s="56"/>
      <c r="I1859" s="56"/>
      <c r="J1859" s="56"/>
      <c r="K1859" s="56"/>
      <c r="L1859" s="71"/>
      <c r="M1859" s="56"/>
      <c r="N1859" s="46"/>
      <c r="O1859" s="46" t="s">
        <v>54</v>
      </c>
      <c r="P1859" s="46">
        <f>SUM(P1857:P1858)</f>
        <v>0</v>
      </c>
      <c r="Q1859" s="56"/>
      <c r="R1859" s="58"/>
      <c r="S1859" s="59"/>
      <c r="T1859" s="58"/>
      <c r="U1859" s="58"/>
      <c r="V1859" s="60"/>
      <c r="W1859" s="56"/>
      <c r="X1859" s="56"/>
      <c r="Y1859" s="56"/>
      <c r="Z1859" s="46"/>
      <c r="AA1859" s="66"/>
      <c r="AB1859" s="46"/>
      <c r="AC1859" s="46"/>
      <c r="AD1859" s="61"/>
      <c r="AE1859" s="61"/>
      <c r="AF1859" s="46"/>
      <c r="AG1859" s="46"/>
      <c r="AH1859" s="46">
        <f>SUM(AH1857:AH1858)</f>
        <v>0</v>
      </c>
      <c r="AI1859" s="46"/>
      <c r="AJ1859" s="46">
        <f>SUM(AJ1857:AJ1858)</f>
        <v>0</v>
      </c>
      <c r="AK1859" s="46"/>
      <c r="AL1859" s="46">
        <f>SUM(AL1857:AL1858)</f>
        <v>0</v>
      </c>
    </row>
    <row r="1860" spans="1:38" x14ac:dyDescent="0.45">
      <c r="A1860" s="16" t="s">
        <v>2832</v>
      </c>
      <c r="B1860" s="21">
        <v>3770500075334</v>
      </c>
      <c r="C1860" s="16" t="s">
        <v>2833</v>
      </c>
      <c r="D1860" s="16" t="s">
        <v>2834</v>
      </c>
      <c r="E1860" s="56">
        <v>1039</v>
      </c>
      <c r="F1860" s="56">
        <v>1182</v>
      </c>
      <c r="G1860" s="57" t="s">
        <v>2835</v>
      </c>
      <c r="H1860" s="56" t="s">
        <v>42</v>
      </c>
      <c r="I1860" s="56">
        <v>17147</v>
      </c>
      <c r="J1860" s="56">
        <v>0</v>
      </c>
      <c r="K1860" s="56">
        <v>0</v>
      </c>
      <c r="L1860" s="71">
        <v>30</v>
      </c>
      <c r="M1860" s="56" t="s">
        <v>208</v>
      </c>
      <c r="N1860" s="46">
        <f>((J1860*400)+(K1860*100))+L1860</f>
        <v>30</v>
      </c>
      <c r="O1860" s="46">
        <v>560</v>
      </c>
      <c r="P1860" s="46">
        <f>N1860*O1860</f>
        <v>16800</v>
      </c>
      <c r="Q1860" s="56"/>
      <c r="R1860" s="58"/>
      <c r="S1860" s="59"/>
      <c r="T1860" s="58"/>
      <c r="U1860" s="58"/>
      <c r="V1860" s="60"/>
      <c r="W1860" s="56"/>
      <c r="X1860" s="56"/>
      <c r="Y1860" s="56"/>
      <c r="Z1860" s="46"/>
      <c r="AA1860" s="66"/>
      <c r="AB1860" s="46"/>
      <c r="AC1860" s="46"/>
      <c r="AD1860" s="61"/>
      <c r="AE1860" s="61"/>
      <c r="AF1860" s="46"/>
      <c r="AG1860" s="46">
        <f>IF(AND(AF1860="",P1860=""),0,IF((AF1860=""),P1860,IF((P1860=""),AF1860,AF1860+P1860)))</f>
        <v>16800</v>
      </c>
      <c r="AH1860" s="46">
        <f>IF( (AA1860=""),AG1860*1,AG1860*(AA1860/100) )</f>
        <v>16800</v>
      </c>
      <c r="AI1860" s="46">
        <v>0</v>
      </c>
      <c r="AJ1860" s="46">
        <f>IF((AI1860-AH1860) &gt; 1,0,IF((AI1860-AH1860)&lt;0,AH1860-AI1860,AI1860-AH1860))</f>
        <v>16800</v>
      </c>
      <c r="AK1860" s="46">
        <v>0.02</v>
      </c>
      <c r="AL1860" s="46">
        <f>AJ1860*(AK1860/100)</f>
        <v>3.3600000000000003</v>
      </c>
    </row>
    <row r="1861" spans="1:38" x14ac:dyDescent="0.45">
      <c r="A1861" s="16"/>
      <c r="B1861" s="21"/>
      <c r="C1861" s="16"/>
      <c r="D1861" s="16"/>
      <c r="E1861" s="56"/>
      <c r="F1861" s="56"/>
      <c r="G1861" s="57"/>
      <c r="H1861" s="56"/>
      <c r="I1861" s="56"/>
      <c r="J1861" s="56">
        <v>1</v>
      </c>
      <c r="K1861" s="56">
        <v>3</v>
      </c>
      <c r="L1861" s="71">
        <v>70</v>
      </c>
      <c r="M1861" s="56" t="s">
        <v>43</v>
      </c>
      <c r="N1861" s="46">
        <f>((J1861*400)+(K1861*100))+L1861</f>
        <v>770</v>
      </c>
      <c r="O1861" s="46">
        <v>560</v>
      </c>
      <c r="P1861" s="46">
        <f>N1861*O1861</f>
        <v>431200</v>
      </c>
      <c r="Q1861" s="56"/>
      <c r="R1861" s="58"/>
      <c r="S1861" s="59"/>
      <c r="T1861" s="58"/>
      <c r="U1861" s="58"/>
      <c r="V1861" s="60"/>
      <c r="W1861" s="56"/>
      <c r="X1861" s="56"/>
      <c r="Y1861" s="56"/>
      <c r="Z1861" s="46"/>
      <c r="AA1861" s="66"/>
      <c r="AB1861" s="46"/>
      <c r="AC1861" s="46"/>
      <c r="AD1861" s="61"/>
      <c r="AE1861" s="61"/>
      <c r="AF1861" s="46"/>
      <c r="AG1861" s="46">
        <f>IF(AND(AF1861="",P1861=""),0,IF((AF1861=""),P1861,IF((P1861=""),AF1861,AF1861+P1861)))</f>
        <v>431200</v>
      </c>
      <c r="AH1861" s="46">
        <f>IF( (AA1861=""),AG1861*1,AG1861*(AA1861/100) )</f>
        <v>431200</v>
      </c>
      <c r="AI1861" s="46">
        <v>0</v>
      </c>
      <c r="AJ1861" s="46">
        <f>IF((AI1861-AH1861) &gt; 1,0,IF((AI1861-AH1861)&lt;0,AH1861-AI1861,AI1861-AH1861))</f>
        <v>431200</v>
      </c>
      <c r="AK1861" s="46">
        <v>0.3</v>
      </c>
      <c r="AL1861" s="46">
        <f>AJ1861*(AK1861/100)</f>
        <v>1293.6000000000001</v>
      </c>
    </row>
    <row r="1862" spans="1:38" x14ac:dyDescent="0.45">
      <c r="A1862" s="16"/>
      <c r="B1862" s="21"/>
      <c r="C1862" s="16"/>
      <c r="D1862" s="16"/>
      <c r="E1862" s="56"/>
      <c r="F1862" s="56"/>
      <c r="G1862" s="57"/>
      <c r="H1862" s="56"/>
      <c r="I1862" s="56"/>
      <c r="J1862" s="56"/>
      <c r="K1862" s="56"/>
      <c r="L1862" s="71"/>
      <c r="M1862" s="56"/>
      <c r="N1862" s="46"/>
      <c r="O1862" s="46"/>
      <c r="P1862" s="46"/>
      <c r="Q1862" s="73">
        <v>1</v>
      </c>
      <c r="R1862" s="58" t="s">
        <v>2832</v>
      </c>
      <c r="S1862" s="59">
        <v>3770500075334</v>
      </c>
      <c r="T1862" s="58" t="s">
        <v>2833</v>
      </c>
      <c r="U1862" s="58" t="s">
        <v>2836</v>
      </c>
      <c r="V1862" s="60"/>
      <c r="W1862" s="56" t="s">
        <v>210</v>
      </c>
      <c r="X1862" s="56" t="s">
        <v>211</v>
      </c>
      <c r="Y1862" s="56" t="s">
        <v>212</v>
      </c>
      <c r="Z1862" s="46">
        <v>120</v>
      </c>
      <c r="AA1862" s="66">
        <v>100</v>
      </c>
      <c r="AB1862" s="46">
        <v>6900</v>
      </c>
      <c r="AC1862" s="46">
        <f>Z1862*AB1862</f>
        <v>828000</v>
      </c>
      <c r="AD1862" s="61">
        <v>5</v>
      </c>
      <c r="AE1862" s="61">
        <v>5</v>
      </c>
      <c r="AF1862" s="46">
        <f>(AC1862*(100-AE1862))/100</f>
        <v>786600</v>
      </c>
      <c r="AG1862" s="46">
        <f>IF( (AF1862=""),0,SUM(AF1862:AF1862) )</f>
        <v>786600</v>
      </c>
      <c r="AH1862" s="46">
        <f>(AG1862/100)*(AA1862)</f>
        <v>786600</v>
      </c>
      <c r="AI1862" s="46">
        <v>0</v>
      </c>
      <c r="AJ1862" s="46">
        <f>IF((AI1862-AH1862) &gt; 1,0,IF((AI1862-AH1862)&lt;0,AH1862-AI1862,AI1862-AH1862))</f>
        <v>786600</v>
      </c>
      <c r="AK1862" s="46">
        <v>0.02</v>
      </c>
      <c r="AL1862" s="46">
        <f>AJ1862*(AK1862/100)</f>
        <v>157.32000000000002</v>
      </c>
    </row>
    <row r="1863" spans="1:38" x14ac:dyDescent="0.45">
      <c r="A1863" s="16"/>
      <c r="B1863" s="21"/>
      <c r="C1863" s="16"/>
      <c r="D1863" s="16"/>
      <c r="E1863" s="56"/>
      <c r="F1863" s="56"/>
      <c r="G1863" s="57"/>
      <c r="H1863" s="56"/>
      <c r="I1863" s="56"/>
      <c r="J1863" s="56"/>
      <c r="K1863" s="56"/>
      <c r="L1863" s="71"/>
      <c r="M1863" s="56"/>
      <c r="N1863" s="46"/>
      <c r="O1863" s="46" t="s">
        <v>54</v>
      </c>
      <c r="P1863" s="46">
        <f>SUM(P1860:P1862)</f>
        <v>448000</v>
      </c>
      <c r="Q1863" s="56"/>
      <c r="R1863" s="58"/>
      <c r="S1863" s="59"/>
      <c r="T1863" s="58"/>
      <c r="U1863" s="58"/>
      <c r="V1863" s="60"/>
      <c r="W1863" s="56"/>
      <c r="X1863" s="56"/>
      <c r="Y1863" s="56"/>
      <c r="Z1863" s="46"/>
      <c r="AA1863" s="66"/>
      <c r="AB1863" s="46"/>
      <c r="AC1863" s="46"/>
      <c r="AD1863" s="61"/>
      <c r="AE1863" s="61"/>
      <c r="AF1863" s="46"/>
      <c r="AG1863" s="46"/>
      <c r="AH1863" s="46">
        <f>SUM(AH1860:AH1862)</f>
        <v>1234600</v>
      </c>
      <c r="AI1863" s="46"/>
      <c r="AJ1863" s="46">
        <f>SUM(AJ1860:AJ1862)</f>
        <v>1234600</v>
      </c>
      <c r="AK1863" s="46"/>
      <c r="AL1863" s="46">
        <f>SUM(AL1860:AL1862)</f>
        <v>1454.28</v>
      </c>
    </row>
    <row r="1864" spans="1:38" x14ac:dyDescent="0.45">
      <c r="A1864" s="16" t="s">
        <v>2837</v>
      </c>
      <c r="B1864" s="21">
        <v>3100800522633</v>
      </c>
      <c r="C1864" s="16" t="s">
        <v>2838</v>
      </c>
      <c r="D1864" s="16" t="s">
        <v>2839</v>
      </c>
      <c r="E1864" s="56">
        <v>1040</v>
      </c>
      <c r="F1864" s="56">
        <v>3037</v>
      </c>
      <c r="G1864" s="57" t="s">
        <v>2840</v>
      </c>
      <c r="H1864" s="56" t="s">
        <v>42</v>
      </c>
      <c r="I1864" s="56">
        <v>21716</v>
      </c>
      <c r="J1864" s="56">
        <v>0</v>
      </c>
      <c r="K1864" s="56">
        <v>0</v>
      </c>
      <c r="L1864" s="71">
        <v>47.5</v>
      </c>
      <c r="M1864" s="56" t="s">
        <v>43</v>
      </c>
      <c r="N1864" s="46">
        <f>((J1864*400)+(K1864*100))+L1864</f>
        <v>47.5</v>
      </c>
      <c r="O1864" s="46">
        <v>500</v>
      </c>
      <c r="P1864" s="46">
        <f>N1864*O1864</f>
        <v>23750</v>
      </c>
      <c r="Q1864" s="56"/>
      <c r="R1864" s="58"/>
      <c r="S1864" s="59"/>
      <c r="T1864" s="58"/>
      <c r="U1864" s="58"/>
      <c r="V1864" s="60"/>
      <c r="W1864" s="56"/>
      <c r="X1864" s="56"/>
      <c r="Y1864" s="56"/>
      <c r="Z1864" s="46"/>
      <c r="AA1864" s="66"/>
      <c r="AB1864" s="46"/>
      <c r="AC1864" s="46"/>
      <c r="AD1864" s="61"/>
      <c r="AE1864" s="61"/>
      <c r="AF1864" s="46"/>
      <c r="AG1864" s="46">
        <f>IF(AND(AF1864="",P1864=""),0,IF((AF1864=""),P1864,IF((P1864=""),AF1864,AF1864+P1864)))</f>
        <v>23750</v>
      </c>
      <c r="AH1864" s="46">
        <f>IF( (AA1864=""),AG1864*1,AG1864*(AA1864/100) )</f>
        <v>23750</v>
      </c>
      <c r="AI1864" s="46">
        <v>0</v>
      </c>
      <c r="AJ1864" s="46">
        <f>IF((AI1864-AH1864) &gt; 1,0,IF((AI1864-AH1864)&lt;0,AH1864-AI1864,AI1864-AH1864))</f>
        <v>23750</v>
      </c>
      <c r="AK1864" s="46">
        <v>0.3</v>
      </c>
      <c r="AL1864" s="46">
        <f>AJ1864*(AK1864/100)</f>
        <v>71.25</v>
      </c>
    </row>
    <row r="1865" spans="1:38" x14ac:dyDescent="0.45">
      <c r="A1865" s="16"/>
      <c r="B1865" s="21"/>
      <c r="C1865" s="16"/>
      <c r="D1865" s="16"/>
      <c r="E1865" s="56"/>
      <c r="F1865" s="56"/>
      <c r="G1865" s="57"/>
      <c r="H1865" s="56"/>
      <c r="I1865" s="56"/>
      <c r="J1865" s="56"/>
      <c r="K1865" s="56"/>
      <c r="L1865" s="71"/>
      <c r="M1865" s="56"/>
      <c r="N1865" s="46"/>
      <c r="O1865" s="46" t="s">
        <v>54</v>
      </c>
      <c r="P1865" s="46">
        <f>SUM(P1864:P1864)</f>
        <v>23750</v>
      </c>
      <c r="Q1865" s="56"/>
      <c r="R1865" s="58"/>
      <c r="S1865" s="59"/>
      <c r="T1865" s="58"/>
      <c r="U1865" s="58"/>
      <c r="V1865" s="60"/>
      <c r="W1865" s="56"/>
      <c r="X1865" s="56"/>
      <c r="Y1865" s="56"/>
      <c r="Z1865" s="46"/>
      <c r="AA1865" s="66"/>
      <c r="AB1865" s="46"/>
      <c r="AC1865" s="46"/>
      <c r="AD1865" s="61"/>
      <c r="AE1865" s="61"/>
      <c r="AF1865" s="46"/>
      <c r="AG1865" s="46"/>
      <c r="AH1865" s="46">
        <f>SUM(AH1864:AH1864)</f>
        <v>23750</v>
      </c>
      <c r="AI1865" s="46"/>
      <c r="AJ1865" s="46">
        <f>SUM(AJ1864:AJ1864)</f>
        <v>23750</v>
      </c>
      <c r="AK1865" s="46"/>
      <c r="AL1865" s="46">
        <f>SUM(AL1864:AL1864)</f>
        <v>71.25</v>
      </c>
    </row>
    <row r="1866" spans="1:38" x14ac:dyDescent="0.45">
      <c r="A1866" s="16" t="s">
        <v>2841</v>
      </c>
      <c r="B1866" s="21">
        <v>1770400107548</v>
      </c>
      <c r="C1866" s="16" t="s">
        <v>2842</v>
      </c>
      <c r="D1866" s="16" t="s">
        <v>2843</v>
      </c>
      <c r="E1866" s="56">
        <v>1041</v>
      </c>
      <c r="F1866" s="56">
        <v>2483</v>
      </c>
      <c r="G1866" s="57" t="s">
        <v>2844</v>
      </c>
      <c r="H1866" s="56" t="s">
        <v>42</v>
      </c>
      <c r="I1866" s="56">
        <v>30073</v>
      </c>
      <c r="J1866" s="56">
        <v>0</v>
      </c>
      <c r="K1866" s="56">
        <v>0</v>
      </c>
      <c r="L1866" s="71">
        <v>40</v>
      </c>
      <c r="M1866" s="56" t="s">
        <v>43</v>
      </c>
      <c r="N1866" s="46">
        <f>((J1866*400)+(K1866*100))+L1866</f>
        <v>40</v>
      </c>
      <c r="O1866" s="46">
        <v>300</v>
      </c>
      <c r="P1866" s="46">
        <f>N1866*O1866</f>
        <v>12000</v>
      </c>
      <c r="Q1866" s="56"/>
      <c r="R1866" s="58"/>
      <c r="S1866" s="59"/>
      <c r="T1866" s="58"/>
      <c r="U1866" s="58"/>
      <c r="V1866" s="60"/>
      <c r="W1866" s="56"/>
      <c r="X1866" s="56"/>
      <c r="Y1866" s="56"/>
      <c r="Z1866" s="46"/>
      <c r="AA1866" s="66"/>
      <c r="AB1866" s="46"/>
      <c r="AC1866" s="46"/>
      <c r="AD1866" s="61"/>
      <c r="AE1866" s="61"/>
      <c r="AF1866" s="46"/>
      <c r="AG1866" s="46">
        <f>IF(AND(AF1866="",P1866=""),0,IF((AF1866=""),P1866,IF((P1866=""),AF1866,AF1866+P1866)))</f>
        <v>12000</v>
      </c>
      <c r="AH1866" s="46">
        <f>IF( (AA1866=""),AG1866*1,AG1866*(AA1866/100) )</f>
        <v>12000</v>
      </c>
      <c r="AI1866" s="46">
        <v>0</v>
      </c>
      <c r="AJ1866" s="46">
        <f>IF((AI1866-AH1866) &gt; 1,0,IF((AI1866-AH1866)&lt;0,AH1866-AI1866,AI1866-AH1866))</f>
        <v>12000</v>
      </c>
      <c r="AK1866" s="46">
        <v>0.3</v>
      </c>
      <c r="AL1866" s="46">
        <f>AJ1866*(AK1866/100)</f>
        <v>36</v>
      </c>
    </row>
    <row r="1867" spans="1:38" x14ac:dyDescent="0.45">
      <c r="A1867" s="16"/>
      <c r="B1867" s="21"/>
      <c r="C1867" s="16"/>
      <c r="D1867" s="16"/>
      <c r="E1867" s="56">
        <v>1042</v>
      </c>
      <c r="F1867" s="56">
        <v>5727</v>
      </c>
      <c r="G1867" s="57"/>
      <c r="H1867" s="56" t="s">
        <v>42</v>
      </c>
      <c r="I1867" s="56">
        <v>31106</v>
      </c>
      <c r="J1867" s="56">
        <v>10</v>
      </c>
      <c r="K1867" s="56">
        <v>1</v>
      </c>
      <c r="L1867" s="71">
        <v>21</v>
      </c>
      <c r="M1867" s="56" t="s">
        <v>43</v>
      </c>
      <c r="N1867" s="46">
        <f>((J1867*400)+(K1867*100))+L1867</f>
        <v>4121</v>
      </c>
      <c r="O1867" s="46">
        <v>150</v>
      </c>
      <c r="P1867" s="46">
        <f>N1867*O1867</f>
        <v>618150</v>
      </c>
      <c r="Q1867" s="56"/>
      <c r="R1867" s="58"/>
      <c r="S1867" s="59"/>
      <c r="T1867" s="58"/>
      <c r="U1867" s="58"/>
      <c r="V1867" s="60"/>
      <c r="W1867" s="56"/>
      <c r="X1867" s="56"/>
      <c r="Y1867" s="56"/>
      <c r="Z1867" s="46"/>
      <c r="AA1867" s="66"/>
      <c r="AB1867" s="46"/>
      <c r="AC1867" s="46"/>
      <c r="AD1867" s="61"/>
      <c r="AE1867" s="61"/>
      <c r="AF1867" s="46"/>
      <c r="AG1867" s="46">
        <f>IF(AND(AF1867="",P1867=""),0,IF((AF1867=""),P1867,IF((P1867=""),AF1867,AF1867+P1867)))</f>
        <v>618150</v>
      </c>
      <c r="AH1867" s="46">
        <f>IF( (AA1867=""),AG1867*1,AG1867*(AA1867/100) )</f>
        <v>618150</v>
      </c>
      <c r="AI1867" s="46">
        <v>0</v>
      </c>
      <c r="AJ1867" s="46">
        <f>IF((AI1867-AH1867) &gt; 1,0,IF((AI1867-AH1867)&lt;0,AH1867-AI1867,AI1867-AH1867))</f>
        <v>618150</v>
      </c>
      <c r="AK1867" s="46">
        <v>0.3</v>
      </c>
      <c r="AL1867" s="46">
        <f>AJ1867*(AK1867/100)</f>
        <v>1854.45</v>
      </c>
    </row>
    <row r="1868" spans="1:38" x14ac:dyDescent="0.45">
      <c r="A1868" s="16"/>
      <c r="B1868" s="21"/>
      <c r="C1868" s="16"/>
      <c r="D1868" s="16"/>
      <c r="E1868" s="56">
        <v>1043</v>
      </c>
      <c r="F1868" s="56">
        <v>5726</v>
      </c>
      <c r="G1868" s="57"/>
      <c r="H1868" s="56" t="s">
        <v>42</v>
      </c>
      <c r="I1868" s="56">
        <v>31107</v>
      </c>
      <c r="J1868" s="56">
        <v>10</v>
      </c>
      <c r="K1868" s="56">
        <v>2</v>
      </c>
      <c r="L1868" s="71">
        <v>46</v>
      </c>
      <c r="M1868" s="56" t="s">
        <v>90</v>
      </c>
      <c r="N1868" s="46">
        <f>((J1868*400)+(K1868*100))+L1868</f>
        <v>4246</v>
      </c>
      <c r="O1868" s="46">
        <v>150</v>
      </c>
      <c r="P1868" s="46">
        <f>N1868*O1868</f>
        <v>636900</v>
      </c>
      <c r="Q1868" s="56"/>
      <c r="R1868" s="58"/>
      <c r="S1868" s="59"/>
      <c r="T1868" s="58"/>
      <c r="U1868" s="58"/>
      <c r="V1868" s="60"/>
      <c r="W1868" s="56"/>
      <c r="X1868" s="56"/>
      <c r="Y1868" s="56"/>
      <c r="Z1868" s="46"/>
      <c r="AA1868" s="66"/>
      <c r="AB1868" s="46"/>
      <c r="AC1868" s="46"/>
      <c r="AD1868" s="61"/>
      <c r="AE1868" s="61"/>
      <c r="AF1868" s="46"/>
      <c r="AG1868" s="46">
        <f>IF(AND(AF1868="",P1868=""),0,IF((AF1868=""),P1868,IF((P1868=""),AF1868,AF1868+P1868)))</f>
        <v>636900</v>
      </c>
      <c r="AH1868" s="46">
        <f>IF( (AA1868=""),AG1868*1,AG1868*(AA1868/100) )</f>
        <v>636900</v>
      </c>
      <c r="AI1868" s="46">
        <v>0</v>
      </c>
      <c r="AJ1868" s="46">
        <f>IF((AI1868-AH1868) &gt; 1,0,IF((AI1868-AH1868)&lt;0,AH1868-AI1868,AI1868-AH1868))</f>
        <v>636900</v>
      </c>
      <c r="AK1868" s="46">
        <v>0.01</v>
      </c>
      <c r="AL1868" s="46">
        <f>AJ1868*(AK1868/100)</f>
        <v>63.690000000000005</v>
      </c>
    </row>
    <row r="1869" spans="1:38" x14ac:dyDescent="0.45">
      <c r="A1869" s="16"/>
      <c r="B1869" s="21"/>
      <c r="C1869" s="16"/>
      <c r="D1869" s="16"/>
      <c r="E1869" s="56"/>
      <c r="F1869" s="56"/>
      <c r="G1869" s="57"/>
      <c r="H1869" s="56"/>
      <c r="I1869" s="56"/>
      <c r="J1869" s="56">
        <v>0</v>
      </c>
      <c r="K1869" s="56">
        <v>0</v>
      </c>
      <c r="L1869" s="71">
        <v>0</v>
      </c>
      <c r="M1869" s="56" t="s">
        <v>90</v>
      </c>
      <c r="N1869" s="46">
        <f>((J1869*400)+(K1869*100))+L1869</f>
        <v>0</v>
      </c>
      <c r="O1869" s="46">
        <v>150</v>
      </c>
      <c r="P1869" s="46">
        <f>N1869*O1869</f>
        <v>0</v>
      </c>
      <c r="Q1869" s="56"/>
      <c r="R1869" s="58"/>
      <c r="S1869" s="59"/>
      <c r="T1869" s="58"/>
      <c r="U1869" s="58"/>
      <c r="V1869" s="60"/>
      <c r="W1869" s="56"/>
      <c r="X1869" s="56"/>
      <c r="Y1869" s="56"/>
      <c r="Z1869" s="46"/>
      <c r="AA1869" s="66"/>
      <c r="AB1869" s="46"/>
      <c r="AC1869" s="46"/>
      <c r="AD1869" s="61"/>
      <c r="AE1869" s="61"/>
      <c r="AF1869" s="46"/>
      <c r="AG1869" s="46">
        <f>IF(AND(AF1869="",P1869=""),0,IF((AF1869=""),P1869,IF((P1869=""),AF1869,AF1869+P1869)))</f>
        <v>0</v>
      </c>
      <c r="AH1869" s="46">
        <f>IF( (AA1869=""),AG1869*1,AG1869*(AA1869/100) )</f>
        <v>0</v>
      </c>
      <c r="AI1869" s="46">
        <v>0</v>
      </c>
      <c r="AJ1869" s="46">
        <f>IF((AI1869-AH1869) &gt; 1,0,IF((AI1869-AH1869)&lt;0,AH1869-AI1869,AI1869-AH1869))</f>
        <v>0</v>
      </c>
      <c r="AK1869" s="46">
        <v>0.01</v>
      </c>
      <c r="AL1869" s="46">
        <f>AJ1869*(AK1869/100)</f>
        <v>0</v>
      </c>
    </row>
    <row r="1870" spans="1:38" x14ac:dyDescent="0.45">
      <c r="A1870" s="16"/>
      <c r="B1870" s="21"/>
      <c r="C1870" s="16"/>
      <c r="D1870" s="16"/>
      <c r="E1870" s="56">
        <v>1044</v>
      </c>
      <c r="F1870" s="56">
        <v>5728</v>
      </c>
      <c r="G1870" s="57"/>
      <c r="H1870" s="56" t="s">
        <v>42</v>
      </c>
      <c r="I1870" s="56">
        <v>31119</v>
      </c>
      <c r="J1870" s="56">
        <v>4</v>
      </c>
      <c r="K1870" s="56">
        <v>1</v>
      </c>
      <c r="L1870" s="71">
        <v>22</v>
      </c>
      <c r="M1870" s="56" t="s">
        <v>90</v>
      </c>
      <c r="N1870" s="46">
        <f>((J1870*400)+(K1870*100))+L1870</f>
        <v>1722</v>
      </c>
      <c r="O1870" s="46">
        <v>150</v>
      </c>
      <c r="P1870" s="46">
        <f>N1870*O1870</f>
        <v>258300</v>
      </c>
      <c r="Q1870" s="56"/>
      <c r="R1870" s="58"/>
      <c r="S1870" s="59"/>
      <c r="T1870" s="58"/>
      <c r="U1870" s="58"/>
      <c r="V1870" s="60"/>
      <c r="W1870" s="56"/>
      <c r="X1870" s="56"/>
      <c r="Y1870" s="56"/>
      <c r="Z1870" s="46"/>
      <c r="AA1870" s="66"/>
      <c r="AB1870" s="46"/>
      <c r="AC1870" s="46"/>
      <c r="AD1870" s="61"/>
      <c r="AE1870" s="61"/>
      <c r="AF1870" s="46"/>
      <c r="AG1870" s="46">
        <f>IF(AND(AF1870="",P1870=""),0,IF((AF1870=""),P1870,IF((P1870=""),AF1870,AF1870+P1870)))</f>
        <v>258300</v>
      </c>
      <c r="AH1870" s="46">
        <f>IF( (AA1870=""),AG1870*1,AG1870*(AA1870/100) )</f>
        <v>258300</v>
      </c>
      <c r="AI1870" s="46">
        <v>0</v>
      </c>
      <c r="AJ1870" s="46">
        <f>IF((AI1870-AH1870) &gt; 1,0,IF((AI1870-AH1870)&lt;0,AH1870-AI1870,AI1870-AH1870))</f>
        <v>258300</v>
      </c>
      <c r="AK1870" s="46">
        <v>0.01</v>
      </c>
      <c r="AL1870" s="46">
        <f>AJ1870*(AK1870/100)</f>
        <v>25.830000000000002</v>
      </c>
    </row>
    <row r="1871" spans="1:38" x14ac:dyDescent="0.45">
      <c r="A1871" s="16"/>
      <c r="B1871" s="21"/>
      <c r="C1871" s="16"/>
      <c r="D1871" s="16"/>
      <c r="E1871" s="56"/>
      <c r="F1871" s="56"/>
      <c r="G1871" s="57"/>
      <c r="H1871" s="56"/>
      <c r="I1871" s="56"/>
      <c r="J1871" s="56"/>
      <c r="K1871" s="56"/>
      <c r="L1871" s="71"/>
      <c r="M1871" s="56"/>
      <c r="N1871" s="46"/>
      <c r="O1871" s="46" t="s">
        <v>54</v>
      </c>
      <c r="P1871" s="46">
        <f>SUM(P1866:P1870)</f>
        <v>1525350</v>
      </c>
      <c r="Q1871" s="56"/>
      <c r="R1871" s="58"/>
      <c r="S1871" s="59"/>
      <c r="T1871" s="58"/>
      <c r="U1871" s="58"/>
      <c r="V1871" s="60"/>
      <c r="W1871" s="56"/>
      <c r="X1871" s="56"/>
      <c r="Y1871" s="56"/>
      <c r="Z1871" s="46"/>
      <c r="AA1871" s="66"/>
      <c r="AB1871" s="46"/>
      <c r="AC1871" s="46"/>
      <c r="AD1871" s="61"/>
      <c r="AE1871" s="61"/>
      <c r="AF1871" s="46"/>
      <c r="AG1871" s="46"/>
      <c r="AH1871" s="46">
        <f>SUM(AH1866:AH1870)</f>
        <v>1525350</v>
      </c>
      <c r="AI1871" s="46"/>
      <c r="AJ1871" s="46">
        <f>SUM(AJ1866:AJ1870)</f>
        <v>1525350</v>
      </c>
      <c r="AK1871" s="46"/>
      <c r="AL1871" s="46">
        <f>SUM(AL1866:AL1870)</f>
        <v>1979.97</v>
      </c>
    </row>
    <row r="1872" spans="1:38" x14ac:dyDescent="0.45">
      <c r="A1872" s="16" t="s">
        <v>2845</v>
      </c>
      <c r="B1872" s="21">
        <v>3749900295224</v>
      </c>
      <c r="C1872" s="16" t="s">
        <v>2846</v>
      </c>
      <c r="D1872" s="16" t="s">
        <v>2847</v>
      </c>
      <c r="E1872" s="56">
        <v>1045</v>
      </c>
      <c r="F1872" s="56">
        <v>5653</v>
      </c>
      <c r="G1872" s="57"/>
      <c r="H1872" s="56" t="s">
        <v>42</v>
      </c>
      <c r="I1872" s="56">
        <v>14400</v>
      </c>
      <c r="J1872" s="56">
        <v>0</v>
      </c>
      <c r="K1872" s="56">
        <v>0</v>
      </c>
      <c r="L1872" s="71">
        <v>67</v>
      </c>
      <c r="M1872" s="56" t="s">
        <v>90</v>
      </c>
      <c r="N1872" s="46">
        <f>((J1872*400)+(K1872*100))+L1872</f>
        <v>67</v>
      </c>
      <c r="O1872" s="46">
        <v>1000</v>
      </c>
      <c r="P1872" s="46">
        <f>N1872*O1872</f>
        <v>67000</v>
      </c>
      <c r="Q1872" s="56"/>
      <c r="R1872" s="58"/>
      <c r="S1872" s="59"/>
      <c r="T1872" s="58"/>
      <c r="U1872" s="58"/>
      <c r="V1872" s="60"/>
      <c r="W1872" s="56"/>
      <c r="X1872" s="56"/>
      <c r="Y1872" s="56"/>
      <c r="Z1872" s="46"/>
      <c r="AA1872" s="66"/>
      <c r="AB1872" s="46"/>
      <c r="AC1872" s="46"/>
      <c r="AD1872" s="61"/>
      <c r="AE1872" s="61"/>
      <c r="AF1872" s="46"/>
      <c r="AG1872" s="46">
        <f>IF(AND(AF1872="",P1872=""),0,IF((AF1872=""),P1872,IF((P1872=""),AF1872,AF1872+P1872)))</f>
        <v>67000</v>
      </c>
      <c r="AH1872" s="46">
        <f>IF( (AA1872=""),AG1872*1,AG1872*(AA1872/100) )</f>
        <v>67000</v>
      </c>
      <c r="AI1872" s="46">
        <v>50000000</v>
      </c>
      <c r="AJ1872" s="46">
        <f>IF((AI1872-AH1872) &gt; 1,0,IF((AI1872-AH1872)&lt;0,AH1872-AI1872,AI1872-AH1872))</f>
        <v>0</v>
      </c>
      <c r="AK1872" s="46">
        <v>0.01</v>
      </c>
      <c r="AL1872" s="46">
        <f>AJ1872*(AK1872/100)</f>
        <v>0</v>
      </c>
    </row>
    <row r="1873" spans="1:38" x14ac:dyDescent="0.45">
      <c r="A1873" s="16"/>
      <c r="B1873" s="21"/>
      <c r="C1873" s="16"/>
      <c r="D1873" s="16"/>
      <c r="E1873" s="56">
        <v>1046</v>
      </c>
      <c r="F1873" s="56">
        <v>5652</v>
      </c>
      <c r="G1873" s="57"/>
      <c r="H1873" s="56" t="s">
        <v>42</v>
      </c>
      <c r="I1873" s="56">
        <v>14401</v>
      </c>
      <c r="J1873" s="56">
        <v>0</v>
      </c>
      <c r="K1873" s="56">
        <v>0</v>
      </c>
      <c r="L1873" s="71">
        <v>67</v>
      </c>
      <c r="M1873" s="56" t="s">
        <v>90</v>
      </c>
      <c r="N1873" s="46">
        <f>((J1873*400)+(K1873*100))+L1873</f>
        <v>67</v>
      </c>
      <c r="O1873" s="46">
        <v>1000</v>
      </c>
      <c r="P1873" s="46">
        <f>N1873*O1873</f>
        <v>67000</v>
      </c>
      <c r="Q1873" s="56"/>
      <c r="R1873" s="58"/>
      <c r="S1873" s="59"/>
      <c r="T1873" s="58"/>
      <c r="U1873" s="58"/>
      <c r="V1873" s="60"/>
      <c r="W1873" s="56"/>
      <c r="X1873" s="56"/>
      <c r="Y1873" s="56"/>
      <c r="Z1873" s="46"/>
      <c r="AA1873" s="66"/>
      <c r="AB1873" s="46"/>
      <c r="AC1873" s="46"/>
      <c r="AD1873" s="61"/>
      <c r="AE1873" s="61"/>
      <c r="AF1873" s="46"/>
      <c r="AG1873" s="46">
        <f>IF(AND(AF1873="",P1873=""),0,IF((AF1873=""),P1873,IF((P1873=""),AF1873,AF1873+P1873)))</f>
        <v>67000</v>
      </c>
      <c r="AH1873" s="46">
        <f>IF( (AA1873=""),AG1873*1,AG1873*(AA1873/100) )</f>
        <v>67000</v>
      </c>
      <c r="AI1873" s="46">
        <v>0</v>
      </c>
      <c r="AJ1873" s="46">
        <f>IF((AI1873-AH1873) &gt; 1,0,IF((AI1873-AH1873)&lt;0,AH1873-AI1873,AI1873-AH1873))</f>
        <v>67000</v>
      </c>
      <c r="AK1873" s="46">
        <v>0.01</v>
      </c>
      <c r="AL1873" s="46">
        <f>AJ1873*(AK1873/100)</f>
        <v>6.7</v>
      </c>
    </row>
    <row r="1874" spans="1:38" x14ac:dyDescent="0.45">
      <c r="A1874" s="16"/>
      <c r="B1874" s="21"/>
      <c r="C1874" s="16"/>
      <c r="D1874" s="16"/>
      <c r="E1874" s="56">
        <v>1047</v>
      </c>
      <c r="F1874" s="56">
        <v>5651</v>
      </c>
      <c r="G1874" s="57"/>
      <c r="H1874" s="56" t="s">
        <v>42</v>
      </c>
      <c r="I1874" s="56">
        <v>14402</v>
      </c>
      <c r="J1874" s="56">
        <v>0</v>
      </c>
      <c r="K1874" s="56">
        <v>0</v>
      </c>
      <c r="L1874" s="71">
        <v>67</v>
      </c>
      <c r="M1874" s="56" t="s">
        <v>90</v>
      </c>
      <c r="N1874" s="46">
        <f>((J1874*400)+(K1874*100))+L1874</f>
        <v>67</v>
      </c>
      <c r="O1874" s="46">
        <v>1000</v>
      </c>
      <c r="P1874" s="46">
        <f>N1874*O1874</f>
        <v>67000</v>
      </c>
      <c r="Q1874" s="56"/>
      <c r="R1874" s="58"/>
      <c r="S1874" s="59"/>
      <c r="T1874" s="58"/>
      <c r="U1874" s="58"/>
      <c r="V1874" s="60"/>
      <c r="W1874" s="56"/>
      <c r="X1874" s="56"/>
      <c r="Y1874" s="56"/>
      <c r="Z1874" s="46"/>
      <c r="AA1874" s="66"/>
      <c r="AB1874" s="46"/>
      <c r="AC1874" s="46"/>
      <c r="AD1874" s="61"/>
      <c r="AE1874" s="61"/>
      <c r="AF1874" s="46"/>
      <c r="AG1874" s="46">
        <f>IF(AND(AF1874="",P1874=""),0,IF((AF1874=""),P1874,IF((P1874=""),AF1874,AF1874+P1874)))</f>
        <v>67000</v>
      </c>
      <c r="AH1874" s="46">
        <f>IF( (AA1874=""),AG1874*1,AG1874*(AA1874/100) )</f>
        <v>67000</v>
      </c>
      <c r="AI1874" s="46">
        <v>0</v>
      </c>
      <c r="AJ1874" s="46">
        <f>IF((AI1874-AH1874) &gt; 1,0,IF((AI1874-AH1874)&lt;0,AH1874-AI1874,AI1874-AH1874))</f>
        <v>67000</v>
      </c>
      <c r="AK1874" s="46">
        <v>0.01</v>
      </c>
      <c r="AL1874" s="46">
        <f>AJ1874*(AK1874/100)</f>
        <v>6.7</v>
      </c>
    </row>
    <row r="1875" spans="1:38" x14ac:dyDescent="0.45">
      <c r="A1875" s="16"/>
      <c r="B1875" s="21"/>
      <c r="C1875" s="16"/>
      <c r="D1875" s="16"/>
      <c r="E1875" s="56"/>
      <c r="F1875" s="56"/>
      <c r="G1875" s="57"/>
      <c r="H1875" s="56"/>
      <c r="I1875" s="56"/>
      <c r="J1875" s="56"/>
      <c r="K1875" s="56"/>
      <c r="L1875" s="71"/>
      <c r="M1875" s="56"/>
      <c r="N1875" s="46"/>
      <c r="O1875" s="46" t="s">
        <v>54</v>
      </c>
      <c r="P1875" s="46">
        <f>SUM(P1872:P1874)</f>
        <v>201000</v>
      </c>
      <c r="Q1875" s="56"/>
      <c r="R1875" s="58"/>
      <c r="S1875" s="59"/>
      <c r="T1875" s="58"/>
      <c r="U1875" s="58"/>
      <c r="V1875" s="60"/>
      <c r="W1875" s="56"/>
      <c r="X1875" s="56"/>
      <c r="Y1875" s="56"/>
      <c r="Z1875" s="46"/>
      <c r="AA1875" s="66"/>
      <c r="AB1875" s="46"/>
      <c r="AC1875" s="46"/>
      <c r="AD1875" s="61"/>
      <c r="AE1875" s="61"/>
      <c r="AF1875" s="46"/>
      <c r="AG1875" s="46"/>
      <c r="AH1875" s="46">
        <f>SUM(AH1872:AH1874)</f>
        <v>201000</v>
      </c>
      <c r="AI1875" s="46"/>
      <c r="AJ1875" s="46">
        <f>SUM(AJ1872:AJ1874)</f>
        <v>134000</v>
      </c>
      <c r="AK1875" s="46"/>
      <c r="AL1875" s="46">
        <f>SUM(AL1872:AL1874)</f>
        <v>13.4</v>
      </c>
    </row>
    <row r="1876" spans="1:38" x14ac:dyDescent="0.45">
      <c r="A1876" s="16" t="s">
        <v>2848</v>
      </c>
      <c r="B1876" s="21">
        <v>3770400206259</v>
      </c>
      <c r="C1876" s="16" t="s">
        <v>2849</v>
      </c>
      <c r="D1876" s="16" t="s">
        <v>2850</v>
      </c>
      <c r="E1876" s="56">
        <v>1048</v>
      </c>
      <c r="F1876" s="56">
        <v>8917</v>
      </c>
      <c r="G1876" s="57" t="s">
        <v>2851</v>
      </c>
      <c r="H1876" s="56" t="s">
        <v>42</v>
      </c>
      <c r="I1876" s="56">
        <v>13851</v>
      </c>
      <c r="J1876" s="56"/>
      <c r="K1876" s="56"/>
      <c r="L1876" s="71"/>
      <c r="M1876" s="56"/>
      <c r="N1876" s="46"/>
      <c r="O1876" s="46"/>
      <c r="P1876" s="46"/>
      <c r="Q1876" s="56"/>
      <c r="R1876" s="58"/>
      <c r="S1876" s="59"/>
      <c r="T1876" s="58"/>
      <c r="U1876" s="58"/>
      <c r="V1876" s="60"/>
      <c r="W1876" s="56"/>
      <c r="X1876" s="56"/>
      <c r="Y1876" s="56"/>
      <c r="Z1876" s="46"/>
      <c r="AA1876" s="66"/>
      <c r="AB1876" s="46"/>
      <c r="AC1876" s="46"/>
      <c r="AD1876" s="61"/>
      <c r="AE1876" s="61"/>
      <c r="AF1876" s="46"/>
      <c r="AG1876" s="46"/>
      <c r="AH1876" s="46"/>
      <c r="AI1876" s="46"/>
      <c r="AJ1876" s="46"/>
      <c r="AK1876" s="46"/>
      <c r="AL1876" s="46"/>
    </row>
    <row r="1877" spans="1:38" x14ac:dyDescent="0.45">
      <c r="A1877" s="16"/>
      <c r="B1877" s="21"/>
      <c r="C1877" s="16"/>
      <c r="D1877" s="16"/>
      <c r="E1877" s="56"/>
      <c r="F1877" s="56"/>
      <c r="G1877" s="57"/>
      <c r="H1877" s="56"/>
      <c r="I1877" s="56"/>
      <c r="J1877" s="56"/>
      <c r="K1877" s="56"/>
      <c r="L1877" s="71"/>
      <c r="M1877" s="56"/>
      <c r="N1877" s="46"/>
      <c r="O1877" s="46" t="s">
        <v>54</v>
      </c>
      <c r="P1877" s="46">
        <f>SUM(P1876:P1876)</f>
        <v>0</v>
      </c>
      <c r="Q1877" s="56"/>
      <c r="R1877" s="58"/>
      <c r="S1877" s="59"/>
      <c r="T1877" s="58"/>
      <c r="U1877" s="58"/>
      <c r="V1877" s="60"/>
      <c r="W1877" s="56"/>
      <c r="X1877" s="56"/>
      <c r="Y1877" s="56"/>
      <c r="Z1877" s="46"/>
      <c r="AA1877" s="66"/>
      <c r="AB1877" s="46"/>
      <c r="AC1877" s="46"/>
      <c r="AD1877" s="61"/>
      <c r="AE1877" s="61"/>
      <c r="AF1877" s="46"/>
      <c r="AG1877" s="46"/>
      <c r="AH1877" s="46">
        <f>SUM(AH1876:AH1876)</f>
        <v>0</v>
      </c>
      <c r="AI1877" s="46"/>
      <c r="AJ1877" s="46">
        <f>SUM(AJ1876:AJ1876)</f>
        <v>0</v>
      </c>
      <c r="AK1877" s="46"/>
      <c r="AL1877" s="46">
        <f>SUM(AL1876:AL1876)</f>
        <v>0</v>
      </c>
    </row>
    <row r="1878" spans="1:38" x14ac:dyDescent="0.45">
      <c r="A1878" s="16" t="s">
        <v>2852</v>
      </c>
      <c r="B1878" s="21">
        <v>3770400035870</v>
      </c>
      <c r="C1878" s="16" t="s">
        <v>2853</v>
      </c>
      <c r="D1878" s="16" t="s">
        <v>2854</v>
      </c>
      <c r="E1878" s="56">
        <v>1049</v>
      </c>
      <c r="F1878" s="56">
        <v>7076</v>
      </c>
      <c r="G1878" s="57" t="s">
        <v>2855</v>
      </c>
      <c r="H1878" s="56" t="s">
        <v>42</v>
      </c>
      <c r="I1878" s="56">
        <v>13940</v>
      </c>
      <c r="J1878" s="56"/>
      <c r="K1878" s="56"/>
      <c r="L1878" s="71"/>
      <c r="M1878" s="56"/>
      <c r="N1878" s="46"/>
      <c r="O1878" s="46"/>
      <c r="P1878" s="46"/>
      <c r="Q1878" s="56"/>
      <c r="R1878" s="58"/>
      <c r="S1878" s="59"/>
      <c r="T1878" s="58"/>
      <c r="U1878" s="58"/>
      <c r="V1878" s="60"/>
      <c r="W1878" s="56"/>
      <c r="X1878" s="56"/>
      <c r="Y1878" s="56"/>
      <c r="Z1878" s="46"/>
      <c r="AA1878" s="66"/>
      <c r="AB1878" s="46"/>
      <c r="AC1878" s="46"/>
      <c r="AD1878" s="61"/>
      <c r="AE1878" s="61"/>
      <c r="AF1878" s="46"/>
      <c r="AG1878" s="46"/>
      <c r="AH1878" s="46"/>
      <c r="AI1878" s="46"/>
      <c r="AJ1878" s="46"/>
      <c r="AK1878" s="46"/>
      <c r="AL1878" s="46"/>
    </row>
    <row r="1879" spans="1:38" x14ac:dyDescent="0.45">
      <c r="A1879" s="16"/>
      <c r="B1879" s="21"/>
      <c r="C1879" s="16"/>
      <c r="D1879" s="16"/>
      <c r="E1879" s="56"/>
      <c r="F1879" s="56"/>
      <c r="G1879" s="57"/>
      <c r="H1879" s="56"/>
      <c r="I1879" s="56"/>
      <c r="J1879" s="56"/>
      <c r="K1879" s="56"/>
      <c r="L1879" s="71"/>
      <c r="M1879" s="56"/>
      <c r="N1879" s="46"/>
      <c r="O1879" s="46" t="s">
        <v>54</v>
      </c>
      <c r="P1879" s="46">
        <f>SUM(P1878:P1878)</f>
        <v>0</v>
      </c>
      <c r="Q1879" s="56"/>
      <c r="R1879" s="58"/>
      <c r="S1879" s="59"/>
      <c r="T1879" s="58"/>
      <c r="U1879" s="58"/>
      <c r="V1879" s="60"/>
      <c r="W1879" s="56"/>
      <c r="X1879" s="56"/>
      <c r="Y1879" s="56"/>
      <c r="Z1879" s="46"/>
      <c r="AA1879" s="66"/>
      <c r="AB1879" s="46"/>
      <c r="AC1879" s="46"/>
      <c r="AD1879" s="61"/>
      <c r="AE1879" s="61"/>
      <c r="AF1879" s="46"/>
      <c r="AG1879" s="46"/>
      <c r="AH1879" s="46">
        <f>SUM(AH1878:AH1878)</f>
        <v>0</v>
      </c>
      <c r="AI1879" s="46"/>
      <c r="AJ1879" s="46">
        <f>SUM(AJ1878:AJ1878)</f>
        <v>0</v>
      </c>
      <c r="AK1879" s="46"/>
      <c r="AL1879" s="46">
        <f>SUM(AL1878:AL1878)</f>
        <v>0</v>
      </c>
    </row>
    <row r="1880" spans="1:38" x14ac:dyDescent="0.45">
      <c r="A1880" s="16" t="s">
        <v>2856</v>
      </c>
      <c r="B1880" s="21">
        <v>3770400409834</v>
      </c>
      <c r="C1880" s="16" t="s">
        <v>2857</v>
      </c>
      <c r="D1880" s="16" t="s">
        <v>2858</v>
      </c>
      <c r="E1880" s="56">
        <v>1050</v>
      </c>
      <c r="F1880" s="56">
        <v>3393</v>
      </c>
      <c r="G1880" s="57" t="s">
        <v>2859</v>
      </c>
      <c r="H1880" s="56" t="s">
        <v>42</v>
      </c>
      <c r="I1880" s="56">
        <v>7841</v>
      </c>
      <c r="J1880" s="56">
        <v>0</v>
      </c>
      <c r="K1880" s="56">
        <v>0</v>
      </c>
      <c r="L1880" s="71">
        <v>30</v>
      </c>
      <c r="M1880" s="56" t="s">
        <v>43</v>
      </c>
      <c r="N1880" s="46">
        <f>((J1880*400)+(K1880*100))+L1880</f>
        <v>30</v>
      </c>
      <c r="O1880" s="46">
        <v>500</v>
      </c>
      <c r="P1880" s="46">
        <f>N1880*O1880</f>
        <v>15000</v>
      </c>
      <c r="Q1880" s="56"/>
      <c r="R1880" s="58"/>
      <c r="S1880" s="59"/>
      <c r="T1880" s="58"/>
      <c r="U1880" s="58"/>
      <c r="V1880" s="60"/>
      <c r="W1880" s="56"/>
      <c r="X1880" s="56"/>
      <c r="Y1880" s="56"/>
      <c r="Z1880" s="46"/>
      <c r="AA1880" s="66"/>
      <c r="AB1880" s="46"/>
      <c r="AC1880" s="46"/>
      <c r="AD1880" s="61"/>
      <c r="AE1880" s="61"/>
      <c r="AF1880" s="46"/>
      <c r="AG1880" s="46">
        <f>IF(AND(AF1880="",P1880=""),0,IF((AF1880=""),P1880,IF((P1880=""),AF1880,AF1880+P1880)))</f>
        <v>15000</v>
      </c>
      <c r="AH1880" s="46">
        <f>IF( (AA1880=""),AG1880*1,AG1880*(AA1880/100) )</f>
        <v>15000</v>
      </c>
      <c r="AI1880" s="46">
        <v>0</v>
      </c>
      <c r="AJ1880" s="46">
        <f>IF((AI1880-AH1880) &gt; 1,0,IF((AI1880-AH1880)&lt;0,AH1880-AI1880,AI1880-AH1880))</f>
        <v>15000</v>
      </c>
      <c r="AK1880" s="46">
        <v>0.3</v>
      </c>
      <c r="AL1880" s="46">
        <f>AJ1880*(AK1880/100)</f>
        <v>45</v>
      </c>
    </row>
    <row r="1881" spans="1:38" x14ac:dyDescent="0.45">
      <c r="A1881" s="16"/>
      <c r="B1881" s="21"/>
      <c r="C1881" s="16"/>
      <c r="D1881" s="16"/>
      <c r="E1881" s="56"/>
      <c r="F1881" s="56"/>
      <c r="G1881" s="57"/>
      <c r="H1881" s="56"/>
      <c r="I1881" s="56"/>
      <c r="J1881" s="56"/>
      <c r="K1881" s="56"/>
      <c r="L1881" s="71"/>
      <c r="M1881" s="56"/>
      <c r="N1881" s="46"/>
      <c r="O1881" s="46" t="s">
        <v>54</v>
      </c>
      <c r="P1881" s="46">
        <f>SUM(P1880:P1880)</f>
        <v>15000</v>
      </c>
      <c r="Q1881" s="56"/>
      <c r="R1881" s="58"/>
      <c r="S1881" s="59"/>
      <c r="T1881" s="58"/>
      <c r="U1881" s="58"/>
      <c r="V1881" s="60"/>
      <c r="W1881" s="56"/>
      <c r="X1881" s="56"/>
      <c r="Y1881" s="56"/>
      <c r="Z1881" s="46"/>
      <c r="AA1881" s="66"/>
      <c r="AB1881" s="46"/>
      <c r="AC1881" s="46"/>
      <c r="AD1881" s="61"/>
      <c r="AE1881" s="61"/>
      <c r="AF1881" s="46"/>
      <c r="AG1881" s="46"/>
      <c r="AH1881" s="46">
        <f>SUM(AH1880:AH1880)</f>
        <v>15000</v>
      </c>
      <c r="AI1881" s="46"/>
      <c r="AJ1881" s="46">
        <f>SUM(AJ1880:AJ1880)</f>
        <v>15000</v>
      </c>
      <c r="AK1881" s="46"/>
      <c r="AL1881" s="46">
        <f>SUM(AL1880:AL1880)</f>
        <v>45</v>
      </c>
    </row>
    <row r="1882" spans="1:38" x14ac:dyDescent="0.45">
      <c r="A1882" s="16" t="s">
        <v>2860</v>
      </c>
      <c r="B1882" s="21">
        <v>3770400022115</v>
      </c>
      <c r="C1882" s="16" t="s">
        <v>2861</v>
      </c>
      <c r="D1882" s="16" t="s">
        <v>2862</v>
      </c>
      <c r="E1882" s="56">
        <v>1051</v>
      </c>
      <c r="F1882" s="56">
        <v>9662</v>
      </c>
      <c r="G1882" s="57" t="s">
        <v>2863</v>
      </c>
      <c r="H1882" s="56" t="s">
        <v>42</v>
      </c>
      <c r="I1882" s="56">
        <v>18377</v>
      </c>
      <c r="J1882" s="56"/>
      <c r="K1882" s="56"/>
      <c r="L1882" s="71"/>
      <c r="M1882" s="56"/>
      <c r="N1882" s="46"/>
      <c r="O1882" s="46"/>
      <c r="P1882" s="46"/>
      <c r="Q1882" s="56"/>
      <c r="R1882" s="58"/>
      <c r="S1882" s="59"/>
      <c r="T1882" s="58"/>
      <c r="U1882" s="58"/>
      <c r="V1882" s="60"/>
      <c r="W1882" s="56"/>
      <c r="X1882" s="56"/>
      <c r="Y1882" s="56"/>
      <c r="Z1882" s="46"/>
      <c r="AA1882" s="66"/>
      <c r="AB1882" s="46"/>
      <c r="AC1882" s="46"/>
      <c r="AD1882" s="61"/>
      <c r="AE1882" s="61"/>
      <c r="AF1882" s="46"/>
      <c r="AG1882" s="46"/>
      <c r="AH1882" s="46"/>
      <c r="AI1882" s="46"/>
      <c r="AJ1882" s="46"/>
      <c r="AK1882" s="46"/>
      <c r="AL1882" s="46"/>
    </row>
    <row r="1883" spans="1:38" x14ac:dyDescent="0.45">
      <c r="A1883" s="16"/>
      <c r="B1883" s="21"/>
      <c r="C1883" s="16"/>
      <c r="D1883" s="16"/>
      <c r="E1883" s="56"/>
      <c r="F1883" s="56"/>
      <c r="G1883" s="57"/>
      <c r="H1883" s="56"/>
      <c r="I1883" s="56"/>
      <c r="J1883" s="56"/>
      <c r="K1883" s="56"/>
      <c r="L1883" s="71"/>
      <c r="M1883" s="56"/>
      <c r="N1883" s="46"/>
      <c r="O1883" s="46" t="s">
        <v>54</v>
      </c>
      <c r="P1883" s="46">
        <f>SUM(P1882:P1882)</f>
        <v>0</v>
      </c>
      <c r="Q1883" s="56"/>
      <c r="R1883" s="58"/>
      <c r="S1883" s="59"/>
      <c r="T1883" s="58"/>
      <c r="U1883" s="58"/>
      <c r="V1883" s="60"/>
      <c r="W1883" s="56"/>
      <c r="X1883" s="56"/>
      <c r="Y1883" s="56"/>
      <c r="Z1883" s="46"/>
      <c r="AA1883" s="66"/>
      <c r="AB1883" s="46"/>
      <c r="AC1883" s="46"/>
      <c r="AD1883" s="61"/>
      <c r="AE1883" s="61"/>
      <c r="AF1883" s="46"/>
      <c r="AG1883" s="46"/>
      <c r="AH1883" s="46">
        <f>SUM(AH1882:AH1882)</f>
        <v>0</v>
      </c>
      <c r="AI1883" s="46"/>
      <c r="AJ1883" s="46">
        <f>SUM(AJ1882:AJ1882)</f>
        <v>0</v>
      </c>
      <c r="AK1883" s="46"/>
      <c r="AL1883" s="46">
        <f>SUM(AL1882:AL1882)</f>
        <v>0</v>
      </c>
    </row>
    <row r="1884" spans="1:38" x14ac:dyDescent="0.45">
      <c r="A1884" s="16" t="s">
        <v>2864</v>
      </c>
      <c r="B1884" s="21">
        <v>3770400009526</v>
      </c>
      <c r="C1884" s="16" t="s">
        <v>2865</v>
      </c>
      <c r="D1884" s="16" t="s">
        <v>2866</v>
      </c>
      <c r="E1884" s="56">
        <v>1052</v>
      </c>
      <c r="F1884" s="56">
        <v>1919</v>
      </c>
      <c r="G1884" s="57" t="s">
        <v>2867</v>
      </c>
      <c r="H1884" s="56" t="s">
        <v>42</v>
      </c>
      <c r="I1884" s="56">
        <v>30450</v>
      </c>
      <c r="J1884" s="56">
        <v>3</v>
      </c>
      <c r="K1884" s="56">
        <v>2</v>
      </c>
      <c r="L1884" s="71">
        <v>62.5</v>
      </c>
      <c r="M1884" s="56" t="s">
        <v>43</v>
      </c>
      <c r="N1884" s="46">
        <f>((J1884*400)+(K1884*100))+L1884</f>
        <v>1462.5</v>
      </c>
      <c r="O1884" s="46">
        <v>150</v>
      </c>
      <c r="P1884" s="46">
        <f>N1884*O1884</f>
        <v>219375</v>
      </c>
      <c r="Q1884" s="56"/>
      <c r="R1884" s="58"/>
      <c r="S1884" s="59"/>
      <c r="T1884" s="58"/>
      <c r="U1884" s="58"/>
      <c r="V1884" s="60"/>
      <c r="W1884" s="56"/>
      <c r="X1884" s="56"/>
      <c r="Y1884" s="56"/>
      <c r="Z1884" s="46"/>
      <c r="AA1884" s="66"/>
      <c r="AB1884" s="46"/>
      <c r="AC1884" s="46"/>
      <c r="AD1884" s="61"/>
      <c r="AE1884" s="61"/>
      <c r="AF1884" s="46"/>
      <c r="AG1884" s="46">
        <f>IF(AND(AF1884="",P1884=""),0,IF((AF1884=""),P1884,IF((P1884=""),AF1884,AF1884+P1884)))</f>
        <v>219375</v>
      </c>
      <c r="AH1884" s="46">
        <f>IF( (AA1884=""),AG1884*1,AG1884*(AA1884/100) )</f>
        <v>219375</v>
      </c>
      <c r="AI1884" s="46">
        <v>0</v>
      </c>
      <c r="AJ1884" s="46">
        <f>IF((AI1884-AH1884) &gt; 1,0,IF((AI1884-AH1884)&lt;0,AH1884-AI1884,AI1884-AH1884))</f>
        <v>219375</v>
      </c>
      <c r="AK1884" s="46">
        <v>0.3</v>
      </c>
      <c r="AL1884" s="46">
        <f>AJ1884*(AK1884/100)</f>
        <v>658.125</v>
      </c>
    </row>
    <row r="1885" spans="1:38" x14ac:dyDescent="0.45">
      <c r="A1885" s="16"/>
      <c r="B1885" s="21"/>
      <c r="C1885" s="16"/>
      <c r="D1885" s="16"/>
      <c r="E1885" s="56"/>
      <c r="F1885" s="56"/>
      <c r="G1885" s="57"/>
      <c r="H1885" s="56"/>
      <c r="I1885" s="56"/>
      <c r="J1885" s="56"/>
      <c r="K1885" s="56"/>
      <c r="L1885" s="71"/>
      <c r="M1885" s="56"/>
      <c r="N1885" s="46"/>
      <c r="O1885" s="46" t="s">
        <v>54</v>
      </c>
      <c r="P1885" s="46">
        <f>SUM(P1884:P1884)</f>
        <v>219375</v>
      </c>
      <c r="Q1885" s="56"/>
      <c r="R1885" s="58"/>
      <c r="S1885" s="59"/>
      <c r="T1885" s="58"/>
      <c r="U1885" s="58"/>
      <c r="V1885" s="60"/>
      <c r="W1885" s="56"/>
      <c r="X1885" s="56"/>
      <c r="Y1885" s="56"/>
      <c r="Z1885" s="46"/>
      <c r="AA1885" s="66"/>
      <c r="AB1885" s="46"/>
      <c r="AC1885" s="46"/>
      <c r="AD1885" s="61"/>
      <c r="AE1885" s="61"/>
      <c r="AF1885" s="46"/>
      <c r="AG1885" s="46"/>
      <c r="AH1885" s="46">
        <f>SUM(AH1884:AH1884)</f>
        <v>219375</v>
      </c>
      <c r="AI1885" s="46"/>
      <c r="AJ1885" s="46">
        <f>SUM(AJ1884:AJ1884)</f>
        <v>219375</v>
      </c>
      <c r="AK1885" s="46"/>
      <c r="AL1885" s="46">
        <f>SUM(AL1884:AL1884)</f>
        <v>658.125</v>
      </c>
    </row>
    <row r="1886" spans="1:38" x14ac:dyDescent="0.45">
      <c r="A1886" s="16" t="s">
        <v>2868</v>
      </c>
      <c r="B1886" s="21">
        <v>1770400106339</v>
      </c>
      <c r="C1886" s="16" t="s">
        <v>2869</v>
      </c>
      <c r="D1886" s="16" t="s">
        <v>2870</v>
      </c>
      <c r="E1886" s="56">
        <v>1053</v>
      </c>
      <c r="F1886" s="56">
        <v>8726</v>
      </c>
      <c r="G1886" s="57" t="s">
        <v>2871</v>
      </c>
      <c r="H1886" s="56" t="s">
        <v>42</v>
      </c>
      <c r="I1886" s="56">
        <v>32890</v>
      </c>
      <c r="J1886" s="56"/>
      <c r="K1886" s="56"/>
      <c r="L1886" s="71"/>
      <c r="M1886" s="56"/>
      <c r="N1886" s="46"/>
      <c r="O1886" s="46"/>
      <c r="P1886" s="46"/>
      <c r="Q1886" s="56"/>
      <c r="R1886" s="58"/>
      <c r="S1886" s="59"/>
      <c r="T1886" s="58"/>
      <c r="U1886" s="58"/>
      <c r="V1886" s="60"/>
      <c r="W1886" s="56"/>
      <c r="X1886" s="56"/>
      <c r="Y1886" s="56"/>
      <c r="Z1886" s="46"/>
      <c r="AA1886" s="66"/>
      <c r="AB1886" s="46"/>
      <c r="AC1886" s="46"/>
      <c r="AD1886" s="61"/>
      <c r="AE1886" s="61"/>
      <c r="AF1886" s="46"/>
      <c r="AG1886" s="46"/>
      <c r="AH1886" s="46"/>
      <c r="AI1886" s="46"/>
      <c r="AJ1886" s="46"/>
      <c r="AK1886" s="46"/>
      <c r="AL1886" s="46"/>
    </row>
    <row r="1887" spans="1:38" x14ac:dyDescent="0.45">
      <c r="A1887" s="16"/>
      <c r="B1887" s="21"/>
      <c r="C1887" s="16"/>
      <c r="D1887" s="16"/>
      <c r="E1887" s="56"/>
      <c r="F1887" s="56"/>
      <c r="G1887" s="57"/>
      <c r="H1887" s="56"/>
      <c r="I1887" s="56"/>
      <c r="J1887" s="56"/>
      <c r="K1887" s="56"/>
      <c r="L1887" s="71"/>
      <c r="M1887" s="56"/>
      <c r="N1887" s="46"/>
      <c r="O1887" s="46" t="s">
        <v>54</v>
      </c>
      <c r="P1887" s="46">
        <f>SUM(P1886:P1886)</f>
        <v>0</v>
      </c>
      <c r="Q1887" s="56"/>
      <c r="R1887" s="58"/>
      <c r="S1887" s="59"/>
      <c r="T1887" s="58"/>
      <c r="U1887" s="58"/>
      <c r="V1887" s="60"/>
      <c r="W1887" s="56"/>
      <c r="X1887" s="56"/>
      <c r="Y1887" s="56"/>
      <c r="Z1887" s="46"/>
      <c r="AA1887" s="66"/>
      <c r="AB1887" s="46"/>
      <c r="AC1887" s="46"/>
      <c r="AD1887" s="61"/>
      <c r="AE1887" s="61"/>
      <c r="AF1887" s="46"/>
      <c r="AG1887" s="46"/>
      <c r="AH1887" s="46">
        <f>SUM(AH1886:AH1886)</f>
        <v>0</v>
      </c>
      <c r="AI1887" s="46"/>
      <c r="AJ1887" s="46">
        <f>SUM(AJ1886:AJ1886)</f>
        <v>0</v>
      </c>
      <c r="AK1887" s="46"/>
      <c r="AL1887" s="46">
        <f>SUM(AL1886:AL1886)</f>
        <v>0</v>
      </c>
    </row>
    <row r="1888" spans="1:38" x14ac:dyDescent="0.45">
      <c r="A1888" s="16" t="s">
        <v>2872</v>
      </c>
      <c r="B1888" s="21">
        <v>3770400053771</v>
      </c>
      <c r="C1888" s="16" t="s">
        <v>2873</v>
      </c>
      <c r="D1888" s="16" t="s">
        <v>2874</v>
      </c>
      <c r="E1888" s="56">
        <v>1054</v>
      </c>
      <c r="F1888" s="56">
        <v>769</v>
      </c>
      <c r="G1888" s="57" t="s">
        <v>2875</v>
      </c>
      <c r="H1888" s="56" t="s">
        <v>42</v>
      </c>
      <c r="I1888" s="56">
        <v>17277</v>
      </c>
      <c r="J1888" s="56">
        <v>1</v>
      </c>
      <c r="K1888" s="56">
        <v>0</v>
      </c>
      <c r="L1888" s="71">
        <v>0</v>
      </c>
      <c r="M1888" s="56" t="s">
        <v>43</v>
      </c>
      <c r="N1888" s="46">
        <f>((J1888*400)+(K1888*100))+L1888</f>
        <v>400</v>
      </c>
      <c r="O1888" s="46">
        <v>200</v>
      </c>
      <c r="P1888" s="46">
        <f>N1888*O1888</f>
        <v>80000</v>
      </c>
      <c r="Q1888" s="56"/>
      <c r="R1888" s="58"/>
      <c r="S1888" s="59"/>
      <c r="T1888" s="58"/>
      <c r="U1888" s="58"/>
      <c r="V1888" s="60"/>
      <c r="W1888" s="56"/>
      <c r="X1888" s="56"/>
      <c r="Y1888" s="56"/>
      <c r="Z1888" s="46"/>
      <c r="AA1888" s="66"/>
      <c r="AB1888" s="46"/>
      <c r="AC1888" s="46"/>
      <c r="AD1888" s="61"/>
      <c r="AE1888" s="61"/>
      <c r="AF1888" s="46"/>
      <c r="AG1888" s="46">
        <f>IF(AND(AF1888="",P1888=""),0,IF((AF1888=""),P1888,IF((P1888=""),AF1888,AF1888+P1888)))</f>
        <v>80000</v>
      </c>
      <c r="AH1888" s="46">
        <f>IF( (AA1888=""),AG1888*1,AG1888*(AA1888/100) )</f>
        <v>80000</v>
      </c>
      <c r="AI1888" s="46">
        <v>0</v>
      </c>
      <c r="AJ1888" s="46">
        <f>IF((AI1888-AH1888) &gt; 1,0,IF((AI1888-AH1888)&lt;0,AH1888-AI1888,AI1888-AH1888))</f>
        <v>80000</v>
      </c>
      <c r="AK1888" s="46">
        <v>0.3</v>
      </c>
      <c r="AL1888" s="46">
        <f>AJ1888*(AK1888/100)</f>
        <v>240</v>
      </c>
    </row>
    <row r="1889" spans="1:38" x14ac:dyDescent="0.45">
      <c r="A1889" s="16"/>
      <c r="B1889" s="21"/>
      <c r="C1889" s="16"/>
      <c r="D1889" s="16"/>
      <c r="E1889" s="56"/>
      <c r="F1889" s="56"/>
      <c r="G1889" s="57"/>
      <c r="H1889" s="56"/>
      <c r="I1889" s="56"/>
      <c r="J1889" s="56"/>
      <c r="K1889" s="56"/>
      <c r="L1889" s="71"/>
      <c r="M1889" s="56"/>
      <c r="N1889" s="46"/>
      <c r="O1889" s="46" t="s">
        <v>54</v>
      </c>
      <c r="P1889" s="46">
        <f>SUM(P1888:P1888)</f>
        <v>80000</v>
      </c>
      <c r="Q1889" s="56"/>
      <c r="R1889" s="58"/>
      <c r="S1889" s="59"/>
      <c r="T1889" s="58"/>
      <c r="U1889" s="58"/>
      <c r="V1889" s="60"/>
      <c r="W1889" s="56"/>
      <c r="X1889" s="56"/>
      <c r="Y1889" s="56"/>
      <c r="Z1889" s="46"/>
      <c r="AA1889" s="66"/>
      <c r="AB1889" s="46"/>
      <c r="AC1889" s="46"/>
      <c r="AD1889" s="61"/>
      <c r="AE1889" s="61"/>
      <c r="AF1889" s="46"/>
      <c r="AG1889" s="46"/>
      <c r="AH1889" s="46">
        <f>SUM(AH1888:AH1888)</f>
        <v>80000</v>
      </c>
      <c r="AI1889" s="46"/>
      <c r="AJ1889" s="46">
        <f>SUM(AJ1888:AJ1888)</f>
        <v>80000</v>
      </c>
      <c r="AK1889" s="46"/>
      <c r="AL1889" s="46">
        <f>SUM(AL1888:AL1888)</f>
        <v>240</v>
      </c>
    </row>
    <row r="1890" spans="1:38" x14ac:dyDescent="0.45">
      <c r="A1890" s="16" t="s">
        <v>2876</v>
      </c>
      <c r="B1890" s="21">
        <v>3770400295260</v>
      </c>
      <c r="C1890" s="16" t="s">
        <v>2877</v>
      </c>
      <c r="D1890" s="16" t="s">
        <v>2878</v>
      </c>
      <c r="E1890" s="56">
        <v>1055</v>
      </c>
      <c r="F1890" s="56">
        <v>8408</v>
      </c>
      <c r="G1890" s="57" t="s">
        <v>2879</v>
      </c>
      <c r="H1890" s="56" t="s">
        <v>42</v>
      </c>
      <c r="I1890" s="56">
        <v>16036</v>
      </c>
      <c r="J1890" s="56"/>
      <c r="K1890" s="56"/>
      <c r="L1890" s="71"/>
      <c r="M1890" s="56"/>
      <c r="N1890" s="46"/>
      <c r="O1890" s="46"/>
      <c r="P1890" s="46"/>
      <c r="Q1890" s="56"/>
      <c r="R1890" s="58"/>
      <c r="S1890" s="59"/>
      <c r="T1890" s="58"/>
      <c r="U1890" s="58"/>
      <c r="V1890" s="60"/>
      <c r="W1890" s="56"/>
      <c r="X1890" s="56"/>
      <c r="Y1890" s="56"/>
      <c r="Z1890" s="46"/>
      <c r="AA1890" s="66"/>
      <c r="AB1890" s="46"/>
      <c r="AC1890" s="46"/>
      <c r="AD1890" s="61"/>
      <c r="AE1890" s="61"/>
      <c r="AF1890" s="46"/>
      <c r="AG1890" s="46"/>
      <c r="AH1890" s="46"/>
      <c r="AI1890" s="46"/>
      <c r="AJ1890" s="46"/>
      <c r="AK1890" s="46"/>
      <c r="AL1890" s="46"/>
    </row>
    <row r="1891" spans="1:38" x14ac:dyDescent="0.45">
      <c r="A1891" s="16"/>
      <c r="B1891" s="21"/>
      <c r="C1891" s="16"/>
      <c r="D1891" s="16"/>
      <c r="E1891" s="56"/>
      <c r="F1891" s="56"/>
      <c r="G1891" s="57"/>
      <c r="H1891" s="56"/>
      <c r="I1891" s="56"/>
      <c r="J1891" s="56"/>
      <c r="K1891" s="56"/>
      <c r="L1891" s="71"/>
      <c r="M1891" s="56"/>
      <c r="N1891" s="46"/>
      <c r="O1891" s="46" t="s">
        <v>54</v>
      </c>
      <c r="P1891" s="46">
        <f>SUM(P1890:P1890)</f>
        <v>0</v>
      </c>
      <c r="Q1891" s="56"/>
      <c r="R1891" s="58"/>
      <c r="S1891" s="59"/>
      <c r="T1891" s="58"/>
      <c r="U1891" s="58"/>
      <c r="V1891" s="60"/>
      <c r="W1891" s="56"/>
      <c r="X1891" s="56"/>
      <c r="Y1891" s="56"/>
      <c r="Z1891" s="46"/>
      <c r="AA1891" s="66"/>
      <c r="AB1891" s="46"/>
      <c r="AC1891" s="46"/>
      <c r="AD1891" s="61"/>
      <c r="AE1891" s="61"/>
      <c r="AF1891" s="46"/>
      <c r="AG1891" s="46"/>
      <c r="AH1891" s="46">
        <f>SUM(AH1890:AH1890)</f>
        <v>0</v>
      </c>
      <c r="AI1891" s="46"/>
      <c r="AJ1891" s="46">
        <f>SUM(AJ1890:AJ1890)</f>
        <v>0</v>
      </c>
      <c r="AK1891" s="46"/>
      <c r="AL1891" s="46">
        <f>SUM(AL1890:AL1890)</f>
        <v>0</v>
      </c>
    </row>
    <row r="1892" spans="1:38" x14ac:dyDescent="0.45">
      <c r="A1892" s="16" t="s">
        <v>2880</v>
      </c>
      <c r="B1892" s="21">
        <v>1220200033286</v>
      </c>
      <c r="C1892" s="16" t="s">
        <v>2881</v>
      </c>
      <c r="D1892" s="16" t="s">
        <v>2882</v>
      </c>
      <c r="E1892" s="56">
        <v>1056</v>
      </c>
      <c r="F1892" s="56">
        <v>7406</v>
      </c>
      <c r="G1892" s="57" t="s">
        <v>2883</v>
      </c>
      <c r="H1892" s="56" t="s">
        <v>42</v>
      </c>
      <c r="I1892" s="56">
        <v>28023</v>
      </c>
      <c r="J1892" s="56"/>
      <c r="K1892" s="56"/>
      <c r="L1892" s="71"/>
      <c r="M1892" s="56"/>
      <c r="N1892" s="46"/>
      <c r="O1892" s="46"/>
      <c r="P1892" s="46"/>
      <c r="Q1892" s="56"/>
      <c r="R1892" s="58"/>
      <c r="S1892" s="59"/>
      <c r="T1892" s="58"/>
      <c r="U1892" s="58"/>
      <c r="V1892" s="60"/>
      <c r="W1892" s="56"/>
      <c r="X1892" s="56"/>
      <c r="Y1892" s="56"/>
      <c r="Z1892" s="46"/>
      <c r="AA1892" s="66"/>
      <c r="AB1892" s="46"/>
      <c r="AC1892" s="46"/>
      <c r="AD1892" s="61"/>
      <c r="AE1892" s="61"/>
      <c r="AF1892" s="46"/>
      <c r="AG1892" s="46"/>
      <c r="AH1892" s="46"/>
      <c r="AI1892" s="46"/>
      <c r="AJ1892" s="46"/>
      <c r="AK1892" s="46"/>
      <c r="AL1892" s="46"/>
    </row>
    <row r="1893" spans="1:38" x14ac:dyDescent="0.45">
      <c r="A1893" s="16"/>
      <c r="B1893" s="21"/>
      <c r="C1893" s="16"/>
      <c r="D1893" s="16"/>
      <c r="E1893" s="56"/>
      <c r="F1893" s="56"/>
      <c r="G1893" s="57"/>
      <c r="H1893" s="56"/>
      <c r="I1893" s="56"/>
      <c r="J1893" s="56"/>
      <c r="K1893" s="56"/>
      <c r="L1893" s="71"/>
      <c r="M1893" s="56"/>
      <c r="N1893" s="46"/>
      <c r="O1893" s="46" t="s">
        <v>54</v>
      </c>
      <c r="P1893" s="46">
        <f>SUM(P1892:P1892)</f>
        <v>0</v>
      </c>
      <c r="Q1893" s="56"/>
      <c r="R1893" s="58"/>
      <c r="S1893" s="59"/>
      <c r="T1893" s="58"/>
      <c r="U1893" s="58"/>
      <c r="V1893" s="60"/>
      <c r="W1893" s="56"/>
      <c r="X1893" s="56"/>
      <c r="Y1893" s="56"/>
      <c r="Z1893" s="46"/>
      <c r="AA1893" s="66"/>
      <c r="AB1893" s="46"/>
      <c r="AC1893" s="46"/>
      <c r="AD1893" s="61"/>
      <c r="AE1893" s="61"/>
      <c r="AF1893" s="46"/>
      <c r="AG1893" s="46"/>
      <c r="AH1893" s="46">
        <f>SUM(AH1892:AH1892)</f>
        <v>0</v>
      </c>
      <c r="AI1893" s="46"/>
      <c r="AJ1893" s="46">
        <f>SUM(AJ1892:AJ1892)</f>
        <v>0</v>
      </c>
      <c r="AK1893" s="46"/>
      <c r="AL1893" s="46">
        <f>SUM(AL1892:AL1892)</f>
        <v>0</v>
      </c>
    </row>
    <row r="1894" spans="1:38" x14ac:dyDescent="0.45">
      <c r="A1894" s="16" t="s">
        <v>2884</v>
      </c>
      <c r="B1894" s="21">
        <v>3120101468940</v>
      </c>
      <c r="C1894" s="16" t="s">
        <v>2885</v>
      </c>
      <c r="D1894" s="16" t="s">
        <v>2886</v>
      </c>
      <c r="E1894" s="56">
        <v>1057</v>
      </c>
      <c r="F1894" s="56">
        <v>2035</v>
      </c>
      <c r="G1894" s="57" t="s">
        <v>2887</v>
      </c>
      <c r="H1894" s="56" t="s">
        <v>42</v>
      </c>
      <c r="I1894" s="56">
        <v>28255</v>
      </c>
      <c r="J1894" s="56">
        <v>0</v>
      </c>
      <c r="K1894" s="56">
        <v>0</v>
      </c>
      <c r="L1894" s="71">
        <v>32</v>
      </c>
      <c r="M1894" s="56" t="s">
        <v>43</v>
      </c>
      <c r="N1894" s="46">
        <f>((J1894*400)+(K1894*100))+L1894</f>
        <v>32</v>
      </c>
      <c r="O1894" s="46">
        <v>5000</v>
      </c>
      <c r="P1894" s="46">
        <f>N1894*O1894</f>
        <v>160000</v>
      </c>
      <c r="Q1894" s="56"/>
      <c r="R1894" s="58"/>
      <c r="S1894" s="59"/>
      <c r="T1894" s="58"/>
      <c r="U1894" s="58"/>
      <c r="V1894" s="60"/>
      <c r="W1894" s="56"/>
      <c r="X1894" s="56"/>
      <c r="Y1894" s="56"/>
      <c r="Z1894" s="46"/>
      <c r="AA1894" s="66"/>
      <c r="AB1894" s="46"/>
      <c r="AC1894" s="46"/>
      <c r="AD1894" s="61"/>
      <c r="AE1894" s="61"/>
      <c r="AF1894" s="46"/>
      <c r="AG1894" s="46">
        <f>IF(AND(AF1894="",P1894=""),0,IF((AF1894=""),P1894,IF((P1894=""),AF1894,AF1894+P1894)))</f>
        <v>160000</v>
      </c>
      <c r="AH1894" s="46">
        <f>IF( (AA1894=""),AG1894*1,AG1894*(AA1894/100) )</f>
        <v>160000</v>
      </c>
      <c r="AI1894" s="46">
        <v>0</v>
      </c>
      <c r="AJ1894" s="46">
        <f>IF((AI1894-AH1894) &gt; 1,0,IF((AI1894-AH1894)&lt;0,AH1894-AI1894,AI1894-AH1894))</f>
        <v>160000</v>
      </c>
      <c r="AK1894" s="46">
        <v>0.3</v>
      </c>
      <c r="AL1894" s="46">
        <f>AJ1894*(AK1894/100)</f>
        <v>480</v>
      </c>
    </row>
    <row r="1895" spans="1:38" x14ac:dyDescent="0.45">
      <c r="A1895" s="16"/>
      <c r="B1895" s="21"/>
      <c r="C1895" s="16"/>
      <c r="D1895" s="16"/>
      <c r="E1895" s="56"/>
      <c r="F1895" s="56"/>
      <c r="G1895" s="57"/>
      <c r="H1895" s="56"/>
      <c r="I1895" s="56"/>
      <c r="J1895" s="56"/>
      <c r="K1895" s="56"/>
      <c r="L1895" s="71"/>
      <c r="M1895" s="56"/>
      <c r="N1895" s="46"/>
      <c r="O1895" s="46" t="s">
        <v>54</v>
      </c>
      <c r="P1895" s="46">
        <f>SUM(P1894:P1894)</f>
        <v>160000</v>
      </c>
      <c r="Q1895" s="56"/>
      <c r="R1895" s="58"/>
      <c r="S1895" s="59"/>
      <c r="T1895" s="58"/>
      <c r="U1895" s="58"/>
      <c r="V1895" s="60"/>
      <c r="W1895" s="56"/>
      <c r="X1895" s="56"/>
      <c r="Y1895" s="56"/>
      <c r="Z1895" s="46"/>
      <c r="AA1895" s="66"/>
      <c r="AB1895" s="46"/>
      <c r="AC1895" s="46"/>
      <c r="AD1895" s="61"/>
      <c r="AE1895" s="61"/>
      <c r="AF1895" s="46"/>
      <c r="AG1895" s="46"/>
      <c r="AH1895" s="46">
        <f>SUM(AH1894:AH1894)</f>
        <v>160000</v>
      </c>
      <c r="AI1895" s="46"/>
      <c r="AJ1895" s="46">
        <f>SUM(AJ1894:AJ1894)</f>
        <v>160000</v>
      </c>
      <c r="AK1895" s="46"/>
      <c r="AL1895" s="46">
        <f>SUM(AL1894:AL1894)</f>
        <v>480</v>
      </c>
    </row>
    <row r="1896" spans="1:38" x14ac:dyDescent="0.45">
      <c r="A1896" s="16" t="s">
        <v>2888</v>
      </c>
      <c r="B1896" s="21">
        <v>3770400033044</v>
      </c>
      <c r="C1896" s="16" t="s">
        <v>2889</v>
      </c>
      <c r="D1896" s="16" t="s">
        <v>2890</v>
      </c>
      <c r="E1896" s="56">
        <v>1058</v>
      </c>
      <c r="F1896" s="56">
        <v>9275</v>
      </c>
      <c r="G1896" s="57" t="s">
        <v>2891</v>
      </c>
      <c r="H1896" s="56" t="s">
        <v>42</v>
      </c>
      <c r="I1896" s="56">
        <v>15451</v>
      </c>
      <c r="J1896" s="56"/>
      <c r="K1896" s="56"/>
      <c r="L1896" s="71"/>
      <c r="M1896" s="56"/>
      <c r="N1896" s="46"/>
      <c r="O1896" s="46"/>
      <c r="P1896" s="46"/>
      <c r="Q1896" s="56"/>
      <c r="R1896" s="58"/>
      <c r="S1896" s="59"/>
      <c r="T1896" s="58"/>
      <c r="U1896" s="58"/>
      <c r="V1896" s="60"/>
      <c r="W1896" s="56"/>
      <c r="X1896" s="56"/>
      <c r="Y1896" s="56"/>
      <c r="Z1896" s="46"/>
      <c r="AA1896" s="66"/>
      <c r="AB1896" s="46"/>
      <c r="AC1896" s="46"/>
      <c r="AD1896" s="61"/>
      <c r="AE1896" s="61"/>
      <c r="AF1896" s="46"/>
      <c r="AG1896" s="46"/>
      <c r="AH1896" s="46"/>
      <c r="AI1896" s="46"/>
      <c r="AJ1896" s="46"/>
      <c r="AK1896" s="46"/>
      <c r="AL1896" s="46"/>
    </row>
    <row r="1897" spans="1:38" x14ac:dyDescent="0.45">
      <c r="A1897" s="16"/>
      <c r="B1897" s="21"/>
      <c r="C1897" s="16"/>
      <c r="D1897" s="16"/>
      <c r="E1897" s="56"/>
      <c r="F1897" s="56"/>
      <c r="G1897" s="57"/>
      <c r="H1897" s="56"/>
      <c r="I1897" s="56"/>
      <c r="J1897" s="56"/>
      <c r="K1897" s="56"/>
      <c r="L1897" s="71"/>
      <c r="M1897" s="56"/>
      <c r="N1897" s="46"/>
      <c r="O1897" s="46" t="s">
        <v>54</v>
      </c>
      <c r="P1897" s="46">
        <f>SUM(P1896:P1896)</f>
        <v>0</v>
      </c>
      <c r="Q1897" s="56"/>
      <c r="R1897" s="58"/>
      <c r="S1897" s="59"/>
      <c r="T1897" s="58"/>
      <c r="U1897" s="58"/>
      <c r="V1897" s="60"/>
      <c r="W1897" s="56"/>
      <c r="X1897" s="56"/>
      <c r="Y1897" s="56"/>
      <c r="Z1897" s="46"/>
      <c r="AA1897" s="66"/>
      <c r="AB1897" s="46"/>
      <c r="AC1897" s="46"/>
      <c r="AD1897" s="61"/>
      <c r="AE1897" s="61"/>
      <c r="AF1897" s="46"/>
      <c r="AG1897" s="46"/>
      <c r="AH1897" s="46">
        <f>SUM(AH1896:AH1896)</f>
        <v>0</v>
      </c>
      <c r="AI1897" s="46"/>
      <c r="AJ1897" s="46">
        <f>SUM(AJ1896:AJ1896)</f>
        <v>0</v>
      </c>
      <c r="AK1897" s="46"/>
      <c r="AL1897" s="46">
        <f>SUM(AL1896:AL1896)</f>
        <v>0</v>
      </c>
    </row>
    <row r="1898" spans="1:38" x14ac:dyDescent="0.45">
      <c r="A1898" s="16" t="s">
        <v>2892</v>
      </c>
      <c r="B1898" s="21">
        <v>3770400033044</v>
      </c>
      <c r="C1898" s="16" t="s">
        <v>2893</v>
      </c>
      <c r="D1898" s="16" t="s">
        <v>2894</v>
      </c>
      <c r="E1898" s="56">
        <v>1059</v>
      </c>
      <c r="F1898" s="56">
        <v>2941</v>
      </c>
      <c r="G1898" s="57" t="s">
        <v>2895</v>
      </c>
      <c r="H1898" s="56" t="s">
        <v>42</v>
      </c>
      <c r="I1898" s="56">
        <v>17175</v>
      </c>
      <c r="J1898" s="56">
        <v>5</v>
      </c>
      <c r="K1898" s="56">
        <v>0</v>
      </c>
      <c r="L1898" s="71">
        <v>0</v>
      </c>
      <c r="M1898" s="56" t="s">
        <v>43</v>
      </c>
      <c r="N1898" s="46">
        <f>((J1898*400)+(K1898*100))+L1898</f>
        <v>2000</v>
      </c>
      <c r="O1898" s="46">
        <v>330</v>
      </c>
      <c r="P1898" s="46">
        <f>N1898*O1898</f>
        <v>660000</v>
      </c>
      <c r="Q1898" s="56"/>
      <c r="R1898" s="58"/>
      <c r="S1898" s="59"/>
      <c r="T1898" s="58"/>
      <c r="U1898" s="58"/>
      <c r="V1898" s="60"/>
      <c r="W1898" s="56"/>
      <c r="X1898" s="56"/>
      <c r="Y1898" s="56"/>
      <c r="Z1898" s="46"/>
      <c r="AA1898" s="66"/>
      <c r="AB1898" s="46"/>
      <c r="AC1898" s="46"/>
      <c r="AD1898" s="61"/>
      <c r="AE1898" s="61"/>
      <c r="AF1898" s="46"/>
      <c r="AG1898" s="46">
        <f>IF(AND(AF1898="",P1898=""),0,IF((AF1898=""),P1898,IF((P1898=""),AF1898,AF1898+P1898)))</f>
        <v>660000</v>
      </c>
      <c r="AH1898" s="46">
        <f>IF( (AA1898=""),AG1898*1,AG1898*(AA1898/100) )</f>
        <v>660000</v>
      </c>
      <c r="AI1898" s="46">
        <v>0</v>
      </c>
      <c r="AJ1898" s="46">
        <f>IF((AI1898-AH1898) &gt; 1,0,IF((AI1898-AH1898)&lt;0,AH1898-AI1898,AI1898-AH1898))</f>
        <v>660000</v>
      </c>
      <c r="AK1898" s="46">
        <v>0.3</v>
      </c>
      <c r="AL1898" s="46">
        <f>AJ1898*(AK1898/100)</f>
        <v>1980</v>
      </c>
    </row>
    <row r="1899" spans="1:38" x14ac:dyDescent="0.45">
      <c r="A1899" s="16"/>
      <c r="B1899" s="21"/>
      <c r="C1899" s="16"/>
      <c r="D1899" s="16"/>
      <c r="E1899" s="56"/>
      <c r="F1899" s="56"/>
      <c r="G1899" s="57"/>
      <c r="H1899" s="56"/>
      <c r="I1899" s="56"/>
      <c r="J1899" s="56"/>
      <c r="K1899" s="56"/>
      <c r="L1899" s="71"/>
      <c r="M1899" s="56"/>
      <c r="N1899" s="46"/>
      <c r="O1899" s="46" t="s">
        <v>54</v>
      </c>
      <c r="P1899" s="46">
        <f>SUM(P1898:P1898)</f>
        <v>660000</v>
      </c>
      <c r="Q1899" s="56"/>
      <c r="R1899" s="58"/>
      <c r="S1899" s="59"/>
      <c r="T1899" s="58"/>
      <c r="U1899" s="58"/>
      <c r="V1899" s="60"/>
      <c r="W1899" s="56"/>
      <c r="X1899" s="56"/>
      <c r="Y1899" s="56"/>
      <c r="Z1899" s="46"/>
      <c r="AA1899" s="66"/>
      <c r="AB1899" s="46"/>
      <c r="AC1899" s="46"/>
      <c r="AD1899" s="61"/>
      <c r="AE1899" s="61"/>
      <c r="AF1899" s="46"/>
      <c r="AG1899" s="46"/>
      <c r="AH1899" s="46">
        <f>SUM(AH1898:AH1898)</f>
        <v>660000</v>
      </c>
      <c r="AI1899" s="46"/>
      <c r="AJ1899" s="46">
        <f>SUM(AJ1898:AJ1898)</f>
        <v>660000</v>
      </c>
      <c r="AK1899" s="46"/>
      <c r="AL1899" s="46">
        <f>SUM(AL1898:AL1898)</f>
        <v>1980</v>
      </c>
    </row>
    <row r="1900" spans="1:38" x14ac:dyDescent="0.45">
      <c r="A1900" s="16" t="s">
        <v>2896</v>
      </c>
      <c r="B1900" s="21">
        <v>3770400033044</v>
      </c>
      <c r="C1900" s="16" t="s">
        <v>2897</v>
      </c>
      <c r="D1900" s="16" t="s">
        <v>2894</v>
      </c>
      <c r="E1900" s="56">
        <v>1060</v>
      </c>
      <c r="F1900" s="56">
        <v>2953</v>
      </c>
      <c r="G1900" s="57" t="s">
        <v>2898</v>
      </c>
      <c r="H1900" s="56" t="s">
        <v>42</v>
      </c>
      <c r="I1900" s="56">
        <v>25054</v>
      </c>
      <c r="J1900" s="56">
        <v>0</v>
      </c>
      <c r="K1900" s="56">
        <v>1</v>
      </c>
      <c r="L1900" s="71">
        <v>0</v>
      </c>
      <c r="M1900" s="56" t="s">
        <v>43</v>
      </c>
      <c r="N1900" s="46">
        <f>((J1900*400)+(K1900*100))+L1900</f>
        <v>100</v>
      </c>
      <c r="O1900" s="46">
        <v>2500</v>
      </c>
      <c r="P1900" s="46">
        <f>N1900*O1900</f>
        <v>250000</v>
      </c>
      <c r="Q1900" s="56"/>
      <c r="R1900" s="58"/>
      <c r="S1900" s="59"/>
      <c r="T1900" s="58"/>
      <c r="U1900" s="58"/>
      <c r="V1900" s="60"/>
      <c r="W1900" s="56"/>
      <c r="X1900" s="56"/>
      <c r="Y1900" s="56"/>
      <c r="Z1900" s="46"/>
      <c r="AA1900" s="66"/>
      <c r="AB1900" s="46"/>
      <c r="AC1900" s="46"/>
      <c r="AD1900" s="61"/>
      <c r="AE1900" s="61"/>
      <c r="AF1900" s="46"/>
      <c r="AG1900" s="46">
        <f>IF(AND(AF1900="",P1900=""),0,IF((AF1900=""),P1900,IF((P1900=""),AF1900,AF1900+P1900)))</f>
        <v>250000</v>
      </c>
      <c r="AH1900" s="46">
        <f>IF( (AA1900=""),AG1900*1,AG1900*(AA1900/100) )</f>
        <v>250000</v>
      </c>
      <c r="AI1900" s="46">
        <v>0</v>
      </c>
      <c r="AJ1900" s="46">
        <f>IF((AI1900-AH1900) &gt; 1,0,IF((AI1900-AH1900)&lt;0,AH1900-AI1900,AI1900-AH1900))</f>
        <v>250000</v>
      </c>
      <c r="AK1900" s="46">
        <v>0.3</v>
      </c>
      <c r="AL1900" s="46">
        <f>AJ1900*(AK1900/100)</f>
        <v>750</v>
      </c>
    </row>
    <row r="1901" spans="1:38" x14ac:dyDescent="0.45">
      <c r="A1901" s="16"/>
      <c r="B1901" s="21"/>
      <c r="C1901" s="16"/>
      <c r="D1901" s="16"/>
      <c r="E1901" s="56"/>
      <c r="F1901" s="56"/>
      <c r="G1901" s="57"/>
      <c r="H1901" s="56"/>
      <c r="I1901" s="56"/>
      <c r="J1901" s="56"/>
      <c r="K1901" s="56"/>
      <c r="L1901" s="71"/>
      <c r="M1901" s="56"/>
      <c r="N1901" s="46"/>
      <c r="O1901" s="46" t="s">
        <v>54</v>
      </c>
      <c r="P1901" s="46">
        <f>SUM(P1900:P1900)</f>
        <v>250000</v>
      </c>
      <c r="Q1901" s="56"/>
      <c r="R1901" s="58"/>
      <c r="S1901" s="59"/>
      <c r="T1901" s="58"/>
      <c r="U1901" s="58"/>
      <c r="V1901" s="60"/>
      <c r="W1901" s="56"/>
      <c r="X1901" s="56"/>
      <c r="Y1901" s="56"/>
      <c r="Z1901" s="46"/>
      <c r="AA1901" s="66"/>
      <c r="AB1901" s="46"/>
      <c r="AC1901" s="46"/>
      <c r="AD1901" s="61"/>
      <c r="AE1901" s="61"/>
      <c r="AF1901" s="46"/>
      <c r="AG1901" s="46"/>
      <c r="AH1901" s="46">
        <f>SUM(AH1900:AH1900)</f>
        <v>250000</v>
      </c>
      <c r="AI1901" s="46"/>
      <c r="AJ1901" s="46">
        <f>SUM(AJ1900:AJ1900)</f>
        <v>250000</v>
      </c>
      <c r="AK1901" s="46"/>
      <c r="AL1901" s="46">
        <f>SUM(AL1900:AL1900)</f>
        <v>750</v>
      </c>
    </row>
    <row r="1902" spans="1:38" x14ac:dyDescent="0.45">
      <c r="A1902" s="16" t="s">
        <v>2899</v>
      </c>
      <c r="B1902" s="21">
        <v>3770400018789</v>
      </c>
      <c r="C1902" s="16" t="s">
        <v>2900</v>
      </c>
      <c r="D1902" s="16" t="s">
        <v>2901</v>
      </c>
      <c r="E1902" s="56">
        <v>1061</v>
      </c>
      <c r="F1902" s="56">
        <v>3839</v>
      </c>
      <c r="G1902" s="57" t="s">
        <v>2902</v>
      </c>
      <c r="H1902" s="56" t="s">
        <v>42</v>
      </c>
      <c r="I1902" s="56">
        <v>2956</v>
      </c>
      <c r="J1902" s="56">
        <v>6</v>
      </c>
      <c r="K1902" s="56">
        <v>0</v>
      </c>
      <c r="L1902" s="71">
        <v>30</v>
      </c>
      <c r="M1902" s="56" t="s">
        <v>90</v>
      </c>
      <c r="N1902" s="46">
        <f>((J1902*400)+(K1902*100))+L1902</f>
        <v>2430</v>
      </c>
      <c r="O1902" s="46">
        <v>250</v>
      </c>
      <c r="P1902" s="46">
        <f>N1902*O1902</f>
        <v>607500</v>
      </c>
      <c r="Q1902" s="56"/>
      <c r="R1902" s="58"/>
      <c r="S1902" s="59"/>
      <c r="T1902" s="58"/>
      <c r="U1902" s="58"/>
      <c r="V1902" s="60"/>
      <c r="W1902" s="56"/>
      <c r="X1902" s="56"/>
      <c r="Y1902" s="56"/>
      <c r="Z1902" s="46"/>
      <c r="AA1902" s="66"/>
      <c r="AB1902" s="46"/>
      <c r="AC1902" s="46"/>
      <c r="AD1902" s="61"/>
      <c r="AE1902" s="61"/>
      <c r="AF1902" s="46"/>
      <c r="AG1902" s="46">
        <f>IF(AND(AF1902="",P1902=""),0,IF((AF1902=""),P1902,IF((P1902=""),AF1902,AF1902+P1902)))</f>
        <v>607500</v>
      </c>
      <c r="AH1902" s="46">
        <f>IF( (AA1902=""),AG1902*1,AG1902*(AA1902/100) )</f>
        <v>607500</v>
      </c>
      <c r="AI1902" s="46">
        <v>50000000</v>
      </c>
      <c r="AJ1902" s="46">
        <f>IF((AI1902-AH1902) &gt; 1,0,IF((AI1902-AH1902)&lt;0,AH1902-AI1902,AI1902-AH1902))</f>
        <v>0</v>
      </c>
      <c r="AK1902" s="46">
        <v>0.01</v>
      </c>
      <c r="AL1902" s="46">
        <f>AJ1902*(AK1902/100)</f>
        <v>0</v>
      </c>
    </row>
    <row r="1903" spans="1:38" x14ac:dyDescent="0.45">
      <c r="A1903" s="16"/>
      <c r="B1903" s="21"/>
      <c r="C1903" s="16"/>
      <c r="D1903" s="16"/>
      <c r="E1903" s="56">
        <v>1062</v>
      </c>
      <c r="F1903" s="56">
        <v>6148</v>
      </c>
      <c r="G1903" s="57"/>
      <c r="H1903" s="56" t="s">
        <v>42</v>
      </c>
      <c r="I1903" s="56">
        <v>13684</v>
      </c>
      <c r="J1903" s="56">
        <v>3</v>
      </c>
      <c r="K1903" s="56">
        <v>1</v>
      </c>
      <c r="L1903" s="71">
        <v>84</v>
      </c>
      <c r="M1903" s="56" t="s">
        <v>90</v>
      </c>
      <c r="N1903" s="46">
        <f>((J1903*400)+(K1903*100))+L1903</f>
        <v>1384</v>
      </c>
      <c r="O1903" s="46">
        <v>150</v>
      </c>
      <c r="P1903" s="46">
        <f>N1903*O1903</f>
        <v>207600</v>
      </c>
      <c r="Q1903" s="56"/>
      <c r="R1903" s="58"/>
      <c r="S1903" s="59"/>
      <c r="T1903" s="58"/>
      <c r="U1903" s="58"/>
      <c r="V1903" s="60"/>
      <c r="W1903" s="56"/>
      <c r="X1903" s="56"/>
      <c r="Y1903" s="56"/>
      <c r="Z1903" s="46"/>
      <c r="AA1903" s="66"/>
      <c r="AB1903" s="46"/>
      <c r="AC1903" s="46"/>
      <c r="AD1903" s="61"/>
      <c r="AE1903" s="61"/>
      <c r="AF1903" s="46"/>
      <c r="AG1903" s="46">
        <f>IF(AND(AF1903="",P1903=""),0,IF((AF1903=""),P1903,IF((P1903=""),AF1903,AF1903+P1903)))</f>
        <v>207600</v>
      </c>
      <c r="AH1903" s="46">
        <f>IF( (AA1903=""),AG1903*1,AG1903*(AA1903/100) )</f>
        <v>207600</v>
      </c>
      <c r="AI1903" s="46">
        <v>0</v>
      </c>
      <c r="AJ1903" s="46">
        <f>IF((AI1903-AH1903) &gt; 1,0,IF((AI1903-AH1903)&lt;0,AH1903-AI1903,AI1903-AH1903))</f>
        <v>207600</v>
      </c>
      <c r="AK1903" s="46">
        <v>0.01</v>
      </c>
      <c r="AL1903" s="46">
        <f>AJ1903*(AK1903/100)</f>
        <v>20.76</v>
      </c>
    </row>
    <row r="1904" spans="1:38" x14ac:dyDescent="0.45">
      <c r="A1904" s="16"/>
      <c r="B1904" s="21"/>
      <c r="C1904" s="16"/>
      <c r="D1904" s="16"/>
      <c r="E1904" s="56">
        <v>1063</v>
      </c>
      <c r="F1904" s="56">
        <v>6151</v>
      </c>
      <c r="G1904" s="57"/>
      <c r="H1904" s="56" t="s">
        <v>42</v>
      </c>
      <c r="I1904" s="56">
        <v>13711</v>
      </c>
      <c r="J1904" s="56">
        <v>0</v>
      </c>
      <c r="K1904" s="56">
        <v>0</v>
      </c>
      <c r="L1904" s="71">
        <v>20</v>
      </c>
      <c r="M1904" s="56" t="s">
        <v>208</v>
      </c>
      <c r="N1904" s="46">
        <f>((J1904*400)+(K1904*100))+L1904</f>
        <v>20</v>
      </c>
      <c r="O1904" s="46">
        <v>230</v>
      </c>
      <c r="P1904" s="46">
        <f>N1904*O1904</f>
        <v>4600</v>
      </c>
      <c r="Q1904" s="56"/>
      <c r="R1904" s="58"/>
      <c r="S1904" s="59"/>
      <c r="T1904" s="58"/>
      <c r="U1904" s="58"/>
      <c r="V1904" s="60"/>
      <c r="W1904" s="56"/>
      <c r="X1904" s="56"/>
      <c r="Y1904" s="56"/>
      <c r="Z1904" s="46"/>
      <c r="AA1904" s="66"/>
      <c r="AB1904" s="46"/>
      <c r="AC1904" s="46"/>
      <c r="AD1904" s="61"/>
      <c r="AE1904" s="61"/>
      <c r="AF1904" s="46"/>
      <c r="AG1904" s="46">
        <f>IF(AND(AF1904="",P1904=""),0,IF((AF1904=""),P1904,IF((P1904=""),AF1904,AF1904+P1904)))</f>
        <v>4600</v>
      </c>
      <c r="AH1904" s="46">
        <f>IF( (AA1904=""),AG1904*1,AG1904*(AA1904/100) )</f>
        <v>4600</v>
      </c>
      <c r="AI1904" s="46">
        <v>0</v>
      </c>
      <c r="AJ1904" s="46">
        <f>IF((AI1904-AH1904) &gt; 1,0,IF((AI1904-AH1904)&lt;0,AH1904-AI1904,AI1904-AH1904))</f>
        <v>4600</v>
      </c>
      <c r="AK1904" s="46">
        <v>0.02</v>
      </c>
      <c r="AL1904" s="46">
        <f>AJ1904*(AK1904/100)</f>
        <v>0.92</v>
      </c>
    </row>
    <row r="1905" spans="1:38" x14ac:dyDescent="0.45">
      <c r="A1905" s="16"/>
      <c r="B1905" s="21"/>
      <c r="C1905" s="16"/>
      <c r="D1905" s="16"/>
      <c r="E1905" s="56"/>
      <c r="F1905" s="56"/>
      <c r="G1905" s="57"/>
      <c r="H1905" s="56"/>
      <c r="I1905" s="56"/>
      <c r="J1905" s="56">
        <v>5</v>
      </c>
      <c r="K1905" s="56">
        <v>3</v>
      </c>
      <c r="L1905" s="71">
        <v>28</v>
      </c>
      <c r="M1905" s="56" t="s">
        <v>90</v>
      </c>
      <c r="N1905" s="46">
        <f>((J1905*400)+(K1905*100))+L1905</f>
        <v>2328</v>
      </c>
      <c r="O1905" s="46">
        <v>230</v>
      </c>
      <c r="P1905" s="46">
        <f>N1905*O1905</f>
        <v>535440</v>
      </c>
      <c r="Q1905" s="56"/>
      <c r="R1905" s="58"/>
      <c r="S1905" s="59"/>
      <c r="T1905" s="58"/>
      <c r="U1905" s="58"/>
      <c r="V1905" s="60"/>
      <c r="W1905" s="56"/>
      <c r="X1905" s="56"/>
      <c r="Y1905" s="56"/>
      <c r="Z1905" s="46"/>
      <c r="AA1905" s="66"/>
      <c r="AB1905" s="46"/>
      <c r="AC1905" s="46"/>
      <c r="AD1905" s="61"/>
      <c r="AE1905" s="61"/>
      <c r="AF1905" s="46"/>
      <c r="AG1905" s="46">
        <f>IF(AND(AF1905="",P1905=""),0,IF((AF1905=""),P1905,IF((P1905=""),AF1905,AF1905+P1905)))</f>
        <v>535440</v>
      </c>
      <c r="AH1905" s="46">
        <f>IF( (AA1905=""),AG1905*1,AG1905*(AA1905/100) )</f>
        <v>535440</v>
      </c>
      <c r="AI1905" s="46">
        <v>0</v>
      </c>
      <c r="AJ1905" s="46">
        <f>IF((AI1905-AH1905) &gt; 1,0,IF((AI1905-AH1905)&lt;0,AH1905-AI1905,AI1905-AH1905))</f>
        <v>535440</v>
      </c>
      <c r="AK1905" s="46">
        <v>0.01</v>
      </c>
      <c r="AL1905" s="46">
        <f>AJ1905*(AK1905/100)</f>
        <v>53.544000000000004</v>
      </c>
    </row>
    <row r="1906" spans="1:38" x14ac:dyDescent="0.45">
      <c r="A1906" s="16"/>
      <c r="B1906" s="21"/>
      <c r="C1906" s="16"/>
      <c r="D1906" s="16"/>
      <c r="E1906" s="56">
        <v>1064</v>
      </c>
      <c r="F1906" s="56">
        <v>7138</v>
      </c>
      <c r="G1906" s="57" t="s">
        <v>2903</v>
      </c>
      <c r="H1906" s="56" t="s">
        <v>42</v>
      </c>
      <c r="I1906" s="56">
        <v>15424</v>
      </c>
      <c r="J1906" s="56"/>
      <c r="K1906" s="56"/>
      <c r="L1906" s="71"/>
      <c r="M1906" s="56"/>
      <c r="N1906" s="46"/>
      <c r="O1906" s="46"/>
      <c r="P1906" s="46"/>
      <c r="Q1906" s="56"/>
      <c r="R1906" s="58"/>
      <c r="S1906" s="59"/>
      <c r="T1906" s="58"/>
      <c r="U1906" s="58"/>
      <c r="V1906" s="60"/>
      <c r="W1906" s="56"/>
      <c r="X1906" s="56"/>
      <c r="Y1906" s="56"/>
      <c r="Z1906" s="46"/>
      <c r="AA1906" s="66"/>
      <c r="AB1906" s="46"/>
      <c r="AC1906" s="46"/>
      <c r="AD1906" s="61"/>
      <c r="AE1906" s="61"/>
      <c r="AF1906" s="46"/>
      <c r="AG1906" s="46"/>
      <c r="AH1906" s="46"/>
      <c r="AI1906" s="46"/>
      <c r="AJ1906" s="46"/>
      <c r="AK1906" s="46"/>
      <c r="AL1906" s="46"/>
    </row>
    <row r="1907" spans="1:38" x14ac:dyDescent="0.45">
      <c r="A1907" s="16"/>
      <c r="B1907" s="21"/>
      <c r="C1907" s="16"/>
      <c r="D1907" s="16"/>
      <c r="E1907" s="56">
        <v>1065</v>
      </c>
      <c r="F1907" s="56">
        <v>7425</v>
      </c>
      <c r="G1907" s="57" t="s">
        <v>2904</v>
      </c>
      <c r="H1907" s="56" t="s">
        <v>42</v>
      </c>
      <c r="I1907" s="56">
        <v>30857</v>
      </c>
      <c r="J1907" s="56"/>
      <c r="K1907" s="56"/>
      <c r="L1907" s="71"/>
      <c r="M1907" s="56"/>
      <c r="N1907" s="46"/>
      <c r="O1907" s="46"/>
      <c r="P1907" s="46"/>
      <c r="Q1907" s="56"/>
      <c r="R1907" s="58"/>
      <c r="S1907" s="59"/>
      <c r="T1907" s="58"/>
      <c r="U1907" s="58"/>
      <c r="V1907" s="60"/>
      <c r="W1907" s="56"/>
      <c r="X1907" s="56"/>
      <c r="Y1907" s="56"/>
      <c r="Z1907" s="46"/>
      <c r="AA1907" s="66"/>
      <c r="AB1907" s="46"/>
      <c r="AC1907" s="46"/>
      <c r="AD1907" s="61"/>
      <c r="AE1907" s="61"/>
      <c r="AF1907" s="46"/>
      <c r="AG1907" s="46"/>
      <c r="AH1907" s="46"/>
      <c r="AI1907" s="46"/>
      <c r="AJ1907" s="46"/>
      <c r="AK1907" s="46"/>
      <c r="AL1907" s="46"/>
    </row>
    <row r="1908" spans="1:38" x14ac:dyDescent="0.45">
      <c r="A1908" s="16"/>
      <c r="B1908" s="21"/>
      <c r="C1908" s="16"/>
      <c r="D1908" s="16"/>
      <c r="E1908" s="56">
        <v>1066</v>
      </c>
      <c r="F1908" s="56">
        <v>8915</v>
      </c>
      <c r="G1908" s="57" t="s">
        <v>2905</v>
      </c>
      <c r="H1908" s="56" t="s">
        <v>42</v>
      </c>
      <c r="I1908" s="56">
        <v>30858</v>
      </c>
      <c r="J1908" s="56"/>
      <c r="K1908" s="56"/>
      <c r="L1908" s="71"/>
      <c r="M1908" s="56"/>
      <c r="N1908" s="46"/>
      <c r="O1908" s="46"/>
      <c r="P1908" s="46"/>
      <c r="Q1908" s="56"/>
      <c r="R1908" s="58"/>
      <c r="S1908" s="59"/>
      <c r="T1908" s="58"/>
      <c r="U1908" s="58"/>
      <c r="V1908" s="60"/>
      <c r="W1908" s="56"/>
      <c r="X1908" s="56"/>
      <c r="Y1908" s="56"/>
      <c r="Z1908" s="46"/>
      <c r="AA1908" s="66"/>
      <c r="AB1908" s="46"/>
      <c r="AC1908" s="46"/>
      <c r="AD1908" s="61"/>
      <c r="AE1908" s="61"/>
      <c r="AF1908" s="46"/>
      <c r="AG1908" s="46"/>
      <c r="AH1908" s="46"/>
      <c r="AI1908" s="46"/>
      <c r="AJ1908" s="46"/>
      <c r="AK1908" s="46"/>
      <c r="AL1908" s="46"/>
    </row>
    <row r="1909" spans="1:38" x14ac:dyDescent="0.45">
      <c r="A1909" s="16"/>
      <c r="B1909" s="21"/>
      <c r="C1909" s="16"/>
      <c r="D1909" s="16"/>
      <c r="E1909" s="56"/>
      <c r="F1909" s="56"/>
      <c r="G1909" s="57"/>
      <c r="H1909" s="56"/>
      <c r="I1909" s="56"/>
      <c r="J1909" s="56"/>
      <c r="K1909" s="56"/>
      <c r="L1909" s="71"/>
      <c r="M1909" s="56"/>
      <c r="N1909" s="46"/>
      <c r="O1909" s="46"/>
      <c r="P1909" s="46"/>
      <c r="Q1909" s="73">
        <v>1</v>
      </c>
      <c r="R1909" s="58" t="s">
        <v>2899</v>
      </c>
      <c r="S1909" s="59">
        <v>3770400018789</v>
      </c>
      <c r="T1909" s="58" t="s">
        <v>2900</v>
      </c>
      <c r="U1909" s="58" t="s">
        <v>2906</v>
      </c>
      <c r="V1909" s="60"/>
      <c r="W1909" s="56" t="s">
        <v>210</v>
      </c>
      <c r="X1909" s="56" t="s">
        <v>211</v>
      </c>
      <c r="Y1909" s="56"/>
      <c r="Z1909" s="46"/>
      <c r="AA1909" s="66"/>
      <c r="AB1909" s="46"/>
      <c r="AC1909" s="46"/>
      <c r="AD1909" s="61"/>
      <c r="AE1909" s="61"/>
      <c r="AF1909" s="46"/>
      <c r="AG1909" s="46"/>
      <c r="AH1909" s="46"/>
      <c r="AI1909" s="46"/>
      <c r="AJ1909" s="46"/>
      <c r="AK1909" s="46"/>
      <c r="AL1909" s="46"/>
    </row>
    <row r="1910" spans="1:38" x14ac:dyDescent="0.45">
      <c r="A1910" s="16"/>
      <c r="B1910" s="21"/>
      <c r="C1910" s="16"/>
      <c r="D1910" s="16"/>
      <c r="E1910" s="56"/>
      <c r="F1910" s="56"/>
      <c r="G1910" s="57"/>
      <c r="H1910" s="56"/>
      <c r="I1910" s="56"/>
      <c r="J1910" s="56"/>
      <c r="K1910" s="56"/>
      <c r="L1910" s="71"/>
      <c r="M1910" s="56"/>
      <c r="N1910" s="46"/>
      <c r="O1910" s="46" t="s">
        <v>54</v>
      </c>
      <c r="P1910" s="46">
        <f>SUM(P1902:P1909)</f>
        <v>1355140</v>
      </c>
      <c r="Q1910" s="56"/>
      <c r="R1910" s="58"/>
      <c r="S1910" s="59"/>
      <c r="T1910" s="58"/>
      <c r="U1910" s="58"/>
      <c r="V1910" s="60"/>
      <c r="W1910" s="56"/>
      <c r="X1910" s="56"/>
      <c r="Y1910" s="56"/>
      <c r="Z1910" s="46"/>
      <c r="AA1910" s="66"/>
      <c r="AB1910" s="46"/>
      <c r="AC1910" s="46"/>
      <c r="AD1910" s="61"/>
      <c r="AE1910" s="61"/>
      <c r="AF1910" s="46"/>
      <c r="AG1910" s="46"/>
      <c r="AH1910" s="46">
        <f>SUM(AH1902:AH1909)</f>
        <v>1355140</v>
      </c>
      <c r="AI1910" s="46"/>
      <c r="AJ1910" s="46">
        <f>SUM(AJ1902:AJ1909)</f>
        <v>747640</v>
      </c>
      <c r="AK1910" s="46"/>
      <c r="AL1910" s="46">
        <f>SUM(AL1902:AL1909)</f>
        <v>75.224000000000004</v>
      </c>
    </row>
    <row r="1911" spans="1:38" x14ac:dyDescent="0.45">
      <c r="A1911" s="16" t="s">
        <v>2907</v>
      </c>
      <c r="B1911" s="21">
        <v>3101200844207</v>
      </c>
      <c r="C1911" s="16" t="s">
        <v>2908</v>
      </c>
      <c r="D1911" s="16" t="s">
        <v>2909</v>
      </c>
      <c r="E1911" s="56">
        <v>1067</v>
      </c>
      <c r="F1911" s="56">
        <v>7529</v>
      </c>
      <c r="G1911" s="57" t="s">
        <v>2910</v>
      </c>
      <c r="H1911" s="56" t="s">
        <v>42</v>
      </c>
      <c r="I1911" s="56">
        <v>5240</v>
      </c>
      <c r="J1911" s="56"/>
      <c r="K1911" s="56"/>
      <c r="L1911" s="71"/>
      <c r="M1911" s="56"/>
      <c r="N1911" s="46"/>
      <c r="O1911" s="46"/>
      <c r="P1911" s="46"/>
      <c r="Q1911" s="56"/>
      <c r="R1911" s="58"/>
      <c r="S1911" s="59"/>
      <c r="T1911" s="58"/>
      <c r="U1911" s="58"/>
      <c r="V1911" s="60"/>
      <c r="W1911" s="56"/>
      <c r="X1911" s="56"/>
      <c r="Y1911" s="56"/>
      <c r="Z1911" s="46"/>
      <c r="AA1911" s="66"/>
      <c r="AB1911" s="46"/>
      <c r="AC1911" s="46"/>
      <c r="AD1911" s="61"/>
      <c r="AE1911" s="61"/>
      <c r="AF1911" s="46"/>
      <c r="AG1911" s="46"/>
      <c r="AH1911" s="46"/>
      <c r="AI1911" s="46"/>
      <c r="AJ1911" s="46"/>
      <c r="AK1911" s="46"/>
      <c r="AL1911" s="46"/>
    </row>
    <row r="1912" spans="1:38" x14ac:dyDescent="0.45">
      <c r="A1912" s="16"/>
      <c r="B1912" s="21"/>
      <c r="C1912" s="16"/>
      <c r="D1912" s="16"/>
      <c r="E1912" s="56"/>
      <c r="F1912" s="56"/>
      <c r="G1912" s="57"/>
      <c r="H1912" s="56"/>
      <c r="I1912" s="56"/>
      <c r="J1912" s="56"/>
      <c r="K1912" s="56"/>
      <c r="L1912" s="71"/>
      <c r="M1912" s="56"/>
      <c r="N1912" s="46"/>
      <c r="O1912" s="46" t="s">
        <v>54</v>
      </c>
      <c r="P1912" s="46">
        <f>SUM(P1911:P1911)</f>
        <v>0</v>
      </c>
      <c r="Q1912" s="56"/>
      <c r="R1912" s="58"/>
      <c r="S1912" s="59"/>
      <c r="T1912" s="58"/>
      <c r="U1912" s="58"/>
      <c r="V1912" s="60"/>
      <c r="W1912" s="56"/>
      <c r="X1912" s="56"/>
      <c r="Y1912" s="56"/>
      <c r="Z1912" s="46"/>
      <c r="AA1912" s="66"/>
      <c r="AB1912" s="46"/>
      <c r="AC1912" s="46"/>
      <c r="AD1912" s="61"/>
      <c r="AE1912" s="61"/>
      <c r="AF1912" s="46"/>
      <c r="AG1912" s="46"/>
      <c r="AH1912" s="46">
        <f>SUM(AH1911:AH1911)</f>
        <v>0</v>
      </c>
      <c r="AI1912" s="46"/>
      <c r="AJ1912" s="46">
        <f>SUM(AJ1911:AJ1911)</f>
        <v>0</v>
      </c>
      <c r="AK1912" s="46"/>
      <c r="AL1912" s="46">
        <f>SUM(AL1911:AL1911)</f>
        <v>0</v>
      </c>
    </row>
    <row r="1913" spans="1:38" x14ac:dyDescent="0.45">
      <c r="A1913" s="16" t="s">
        <v>2911</v>
      </c>
      <c r="B1913" s="21">
        <v>3770400006098</v>
      </c>
      <c r="C1913" s="16" t="s">
        <v>2912</v>
      </c>
      <c r="D1913" s="16" t="s">
        <v>2913</v>
      </c>
      <c r="E1913" s="56">
        <v>1068</v>
      </c>
      <c r="F1913" s="56">
        <v>2803</v>
      </c>
      <c r="G1913" s="57" t="s">
        <v>2914</v>
      </c>
      <c r="H1913" s="56" t="s">
        <v>42</v>
      </c>
      <c r="I1913" s="56">
        <v>32947</v>
      </c>
      <c r="J1913" s="56">
        <v>1</v>
      </c>
      <c r="K1913" s="56">
        <v>1</v>
      </c>
      <c r="L1913" s="71">
        <v>26</v>
      </c>
      <c r="M1913" s="56" t="s">
        <v>43</v>
      </c>
      <c r="N1913" s="46">
        <f>((J1913*400)+(K1913*100))+L1913</f>
        <v>526</v>
      </c>
      <c r="O1913" s="46">
        <v>200</v>
      </c>
      <c r="P1913" s="46">
        <f>N1913*O1913</f>
        <v>105200</v>
      </c>
      <c r="Q1913" s="56"/>
      <c r="R1913" s="58"/>
      <c r="S1913" s="59"/>
      <c r="T1913" s="58"/>
      <c r="U1913" s="58"/>
      <c r="V1913" s="60"/>
      <c r="W1913" s="56"/>
      <c r="X1913" s="56"/>
      <c r="Y1913" s="56"/>
      <c r="Z1913" s="46"/>
      <c r="AA1913" s="66"/>
      <c r="AB1913" s="46"/>
      <c r="AC1913" s="46"/>
      <c r="AD1913" s="61"/>
      <c r="AE1913" s="61"/>
      <c r="AF1913" s="46"/>
      <c r="AG1913" s="46">
        <f>IF(AND(AF1913="",P1913=""),0,IF((AF1913=""),P1913,IF((P1913=""),AF1913,AF1913+P1913)))</f>
        <v>105200</v>
      </c>
      <c r="AH1913" s="46">
        <f>IF( (AA1913=""),AG1913*1,AG1913*(AA1913/100) )</f>
        <v>105200</v>
      </c>
      <c r="AI1913" s="46">
        <v>0</v>
      </c>
      <c r="AJ1913" s="46">
        <f>IF((AI1913-AH1913) &gt; 1,0,IF((AI1913-AH1913)&lt;0,AH1913-AI1913,AI1913-AH1913))</f>
        <v>105200</v>
      </c>
      <c r="AK1913" s="46">
        <v>0.3</v>
      </c>
      <c r="AL1913" s="46">
        <f>AJ1913*(AK1913/100)</f>
        <v>315.60000000000002</v>
      </c>
    </row>
    <row r="1914" spans="1:38" x14ac:dyDescent="0.45">
      <c r="A1914" s="16"/>
      <c r="B1914" s="21"/>
      <c r="C1914" s="16"/>
      <c r="D1914" s="16"/>
      <c r="E1914" s="56"/>
      <c r="F1914" s="56"/>
      <c r="G1914" s="57"/>
      <c r="H1914" s="56"/>
      <c r="I1914" s="56"/>
      <c r="J1914" s="56"/>
      <c r="K1914" s="56"/>
      <c r="L1914" s="71"/>
      <c r="M1914" s="56"/>
      <c r="N1914" s="46"/>
      <c r="O1914" s="46" t="s">
        <v>54</v>
      </c>
      <c r="P1914" s="46">
        <f>SUM(P1913:P1913)</f>
        <v>105200</v>
      </c>
      <c r="Q1914" s="56"/>
      <c r="R1914" s="58"/>
      <c r="S1914" s="59"/>
      <c r="T1914" s="58"/>
      <c r="U1914" s="58"/>
      <c r="V1914" s="60"/>
      <c r="W1914" s="56"/>
      <c r="X1914" s="56"/>
      <c r="Y1914" s="56"/>
      <c r="Z1914" s="46"/>
      <c r="AA1914" s="66"/>
      <c r="AB1914" s="46"/>
      <c r="AC1914" s="46"/>
      <c r="AD1914" s="61"/>
      <c r="AE1914" s="61"/>
      <c r="AF1914" s="46"/>
      <c r="AG1914" s="46"/>
      <c r="AH1914" s="46">
        <f>SUM(AH1913:AH1913)</f>
        <v>105200</v>
      </c>
      <c r="AI1914" s="46"/>
      <c r="AJ1914" s="46">
        <f>SUM(AJ1913:AJ1913)</f>
        <v>105200</v>
      </c>
      <c r="AK1914" s="46"/>
      <c r="AL1914" s="46">
        <f>SUM(AL1913:AL1913)</f>
        <v>315.60000000000002</v>
      </c>
    </row>
    <row r="1915" spans="1:38" x14ac:dyDescent="0.45">
      <c r="A1915" s="16" t="s">
        <v>2915</v>
      </c>
      <c r="B1915" s="21">
        <v>3770400009836</v>
      </c>
      <c r="C1915" s="16" t="s">
        <v>2916</v>
      </c>
      <c r="D1915" s="16" t="s">
        <v>2917</v>
      </c>
      <c r="E1915" s="56">
        <v>1069</v>
      </c>
      <c r="F1915" s="56">
        <v>3367</v>
      </c>
      <c r="G1915" s="57" t="s">
        <v>2918</v>
      </c>
      <c r="H1915" s="56" t="s">
        <v>42</v>
      </c>
      <c r="I1915" s="56">
        <v>2649</v>
      </c>
      <c r="J1915" s="56">
        <v>0</v>
      </c>
      <c r="K1915" s="56">
        <v>1</v>
      </c>
      <c r="L1915" s="71">
        <v>48</v>
      </c>
      <c r="M1915" s="56" t="s">
        <v>43</v>
      </c>
      <c r="N1915" s="46">
        <f>((J1915*400)+(K1915*100))+L1915</f>
        <v>148</v>
      </c>
      <c r="O1915" s="46">
        <v>3000</v>
      </c>
      <c r="P1915" s="46">
        <f>N1915*O1915</f>
        <v>444000</v>
      </c>
      <c r="Q1915" s="56"/>
      <c r="R1915" s="58"/>
      <c r="S1915" s="59"/>
      <c r="T1915" s="58"/>
      <c r="U1915" s="58"/>
      <c r="V1915" s="60"/>
      <c r="W1915" s="56"/>
      <c r="X1915" s="56"/>
      <c r="Y1915" s="56"/>
      <c r="Z1915" s="46"/>
      <c r="AA1915" s="66"/>
      <c r="AB1915" s="46"/>
      <c r="AC1915" s="46"/>
      <c r="AD1915" s="61"/>
      <c r="AE1915" s="61"/>
      <c r="AF1915" s="46"/>
      <c r="AG1915" s="46">
        <f>IF(AND(AF1915="",P1915=""),0,IF((AF1915=""),P1915,IF((P1915=""),AF1915,AF1915+P1915)))</f>
        <v>444000</v>
      </c>
      <c r="AH1915" s="46">
        <f>IF( (AA1915=""),AG1915*1,AG1915*(AA1915/100) )</f>
        <v>444000</v>
      </c>
      <c r="AI1915" s="46">
        <v>0</v>
      </c>
      <c r="AJ1915" s="46">
        <f>IF((AI1915-AH1915) &gt; 1,0,IF((AI1915-AH1915)&lt;0,AH1915-AI1915,AI1915-AH1915))</f>
        <v>444000</v>
      </c>
      <c r="AK1915" s="46">
        <v>0.3</v>
      </c>
      <c r="AL1915" s="46">
        <f>AJ1915*(AK1915/100)</f>
        <v>1332</v>
      </c>
    </row>
    <row r="1916" spans="1:38" x14ac:dyDescent="0.45">
      <c r="A1916" s="16"/>
      <c r="B1916" s="21"/>
      <c r="C1916" s="16"/>
      <c r="D1916" s="16"/>
      <c r="E1916" s="56"/>
      <c r="F1916" s="56"/>
      <c r="G1916" s="57"/>
      <c r="H1916" s="56"/>
      <c r="I1916" s="56"/>
      <c r="J1916" s="56"/>
      <c r="K1916" s="56"/>
      <c r="L1916" s="71"/>
      <c r="M1916" s="56"/>
      <c r="N1916" s="46"/>
      <c r="O1916" s="46" t="s">
        <v>54</v>
      </c>
      <c r="P1916" s="46">
        <f>SUM(P1915:P1915)</f>
        <v>444000</v>
      </c>
      <c r="Q1916" s="56"/>
      <c r="R1916" s="58"/>
      <c r="S1916" s="59"/>
      <c r="T1916" s="58"/>
      <c r="U1916" s="58"/>
      <c r="V1916" s="60"/>
      <c r="W1916" s="56"/>
      <c r="X1916" s="56"/>
      <c r="Y1916" s="56"/>
      <c r="Z1916" s="46"/>
      <c r="AA1916" s="66"/>
      <c r="AB1916" s="46"/>
      <c r="AC1916" s="46"/>
      <c r="AD1916" s="61"/>
      <c r="AE1916" s="61"/>
      <c r="AF1916" s="46"/>
      <c r="AG1916" s="46"/>
      <c r="AH1916" s="46">
        <f>SUM(AH1915:AH1915)</f>
        <v>444000</v>
      </c>
      <c r="AI1916" s="46"/>
      <c r="AJ1916" s="46">
        <f>SUM(AJ1915:AJ1915)</f>
        <v>444000</v>
      </c>
      <c r="AK1916" s="46"/>
      <c r="AL1916" s="46">
        <f>SUM(AL1915:AL1915)</f>
        <v>1332</v>
      </c>
    </row>
    <row r="1917" spans="1:38" x14ac:dyDescent="0.45">
      <c r="A1917" s="16" t="s">
        <v>2919</v>
      </c>
      <c r="B1917" s="21">
        <v>3770400010061</v>
      </c>
      <c r="C1917" s="16" t="s">
        <v>2920</v>
      </c>
      <c r="D1917" s="16" t="s">
        <v>2921</v>
      </c>
      <c r="E1917" s="56">
        <v>1070</v>
      </c>
      <c r="F1917" s="56">
        <v>1268</v>
      </c>
      <c r="G1917" s="57" t="s">
        <v>2922</v>
      </c>
      <c r="H1917" s="56" t="s">
        <v>42</v>
      </c>
      <c r="I1917" s="56">
        <v>32433</v>
      </c>
      <c r="J1917" s="56">
        <v>1</v>
      </c>
      <c r="K1917" s="56">
        <v>1</v>
      </c>
      <c r="L1917" s="71">
        <v>84.9</v>
      </c>
      <c r="M1917" s="56" t="s">
        <v>43</v>
      </c>
      <c r="N1917" s="46">
        <f>((J1917*400)+(K1917*100))+L1917</f>
        <v>584.9</v>
      </c>
      <c r="O1917" s="46">
        <v>500</v>
      </c>
      <c r="P1917" s="46">
        <f>N1917*O1917</f>
        <v>292450</v>
      </c>
      <c r="Q1917" s="56"/>
      <c r="R1917" s="58"/>
      <c r="S1917" s="59"/>
      <c r="T1917" s="58"/>
      <c r="U1917" s="58"/>
      <c r="V1917" s="60"/>
      <c r="W1917" s="56"/>
      <c r="X1917" s="56"/>
      <c r="Y1917" s="56"/>
      <c r="Z1917" s="46"/>
      <c r="AA1917" s="66"/>
      <c r="AB1917" s="46"/>
      <c r="AC1917" s="46"/>
      <c r="AD1917" s="61"/>
      <c r="AE1917" s="61"/>
      <c r="AF1917" s="46"/>
      <c r="AG1917" s="46">
        <f>IF(AND(AF1917="",P1917=""),0,IF((AF1917=""),P1917,IF((P1917=""),AF1917,AF1917+P1917)))</f>
        <v>292450</v>
      </c>
      <c r="AH1917" s="46">
        <f>IF( (AA1917=""),AG1917*1,AG1917*(AA1917/100) )</f>
        <v>292450</v>
      </c>
      <c r="AI1917" s="46">
        <v>0</v>
      </c>
      <c r="AJ1917" s="46">
        <f>IF((AI1917-AH1917) &gt; 1,0,IF((AI1917-AH1917)&lt;0,AH1917-AI1917,AI1917-AH1917))</f>
        <v>292450</v>
      </c>
      <c r="AK1917" s="46">
        <v>0.3</v>
      </c>
      <c r="AL1917" s="46">
        <f>AJ1917*(AK1917/100)</f>
        <v>877.35</v>
      </c>
    </row>
    <row r="1918" spans="1:38" x14ac:dyDescent="0.45">
      <c r="A1918" s="16"/>
      <c r="B1918" s="21"/>
      <c r="C1918" s="16"/>
      <c r="D1918" s="16"/>
      <c r="E1918" s="56"/>
      <c r="F1918" s="56"/>
      <c r="G1918" s="57"/>
      <c r="H1918" s="56"/>
      <c r="I1918" s="56"/>
      <c r="J1918" s="56"/>
      <c r="K1918" s="56"/>
      <c r="L1918" s="71"/>
      <c r="M1918" s="56"/>
      <c r="N1918" s="46"/>
      <c r="O1918" s="46" t="s">
        <v>54</v>
      </c>
      <c r="P1918" s="46">
        <f>SUM(P1917:P1917)</f>
        <v>292450</v>
      </c>
      <c r="Q1918" s="56"/>
      <c r="R1918" s="58"/>
      <c r="S1918" s="59"/>
      <c r="T1918" s="58"/>
      <c r="U1918" s="58"/>
      <c r="V1918" s="60"/>
      <c r="W1918" s="56"/>
      <c r="X1918" s="56"/>
      <c r="Y1918" s="56"/>
      <c r="Z1918" s="46"/>
      <c r="AA1918" s="66"/>
      <c r="AB1918" s="46"/>
      <c r="AC1918" s="46"/>
      <c r="AD1918" s="61"/>
      <c r="AE1918" s="61"/>
      <c r="AF1918" s="46"/>
      <c r="AG1918" s="46"/>
      <c r="AH1918" s="46">
        <f>SUM(AH1917:AH1917)</f>
        <v>292450</v>
      </c>
      <c r="AI1918" s="46"/>
      <c r="AJ1918" s="46">
        <f>SUM(AJ1917:AJ1917)</f>
        <v>292450</v>
      </c>
      <c r="AK1918" s="46"/>
      <c r="AL1918" s="46">
        <f>SUM(AL1917:AL1917)</f>
        <v>877.35</v>
      </c>
    </row>
    <row r="1919" spans="1:38" x14ac:dyDescent="0.45">
      <c r="A1919" s="16" t="s">
        <v>2923</v>
      </c>
      <c r="B1919" s="21">
        <v>3770400007205</v>
      </c>
      <c r="C1919" s="16" t="s">
        <v>2924</v>
      </c>
      <c r="D1919" s="16" t="s">
        <v>2925</v>
      </c>
      <c r="E1919" s="56">
        <v>1071</v>
      </c>
      <c r="F1919" s="56">
        <v>2461</v>
      </c>
      <c r="G1919" s="57" t="s">
        <v>2926</v>
      </c>
      <c r="H1919" s="56" t="s">
        <v>42</v>
      </c>
      <c r="I1919" s="56">
        <v>26980</v>
      </c>
      <c r="J1919" s="56">
        <v>1</v>
      </c>
      <c r="K1919" s="56">
        <v>0</v>
      </c>
      <c r="L1919" s="71">
        <v>47</v>
      </c>
      <c r="M1919" s="56" t="s">
        <v>43</v>
      </c>
      <c r="N1919" s="46">
        <f>((J1919*400)+(K1919*100))+L1919</f>
        <v>447</v>
      </c>
      <c r="O1919" s="46">
        <v>500</v>
      </c>
      <c r="P1919" s="46">
        <f>N1919*O1919</f>
        <v>223500</v>
      </c>
      <c r="Q1919" s="56"/>
      <c r="R1919" s="58"/>
      <c r="S1919" s="59"/>
      <c r="T1919" s="58"/>
      <c r="U1919" s="58"/>
      <c r="V1919" s="60"/>
      <c r="W1919" s="56"/>
      <c r="X1919" s="56"/>
      <c r="Y1919" s="56"/>
      <c r="Z1919" s="46"/>
      <c r="AA1919" s="66"/>
      <c r="AB1919" s="46"/>
      <c r="AC1919" s="46"/>
      <c r="AD1919" s="61"/>
      <c r="AE1919" s="61"/>
      <c r="AF1919" s="46"/>
      <c r="AG1919" s="46">
        <f>IF(AND(AF1919="",P1919=""),0,IF((AF1919=""),P1919,IF((P1919=""),AF1919,AF1919+P1919)))</f>
        <v>223500</v>
      </c>
      <c r="AH1919" s="46">
        <f>IF( (AA1919=""),AG1919*1,AG1919*(AA1919/100) )</f>
        <v>223500</v>
      </c>
      <c r="AI1919" s="46">
        <v>0</v>
      </c>
      <c r="AJ1919" s="46">
        <f>IF((AI1919-AH1919) &gt; 1,0,IF((AI1919-AH1919)&lt;0,AH1919-AI1919,AI1919-AH1919))</f>
        <v>223500</v>
      </c>
      <c r="AK1919" s="46">
        <v>0.3</v>
      </c>
      <c r="AL1919" s="46">
        <f>AJ1919*(AK1919/100)</f>
        <v>670.5</v>
      </c>
    </row>
    <row r="1920" spans="1:38" x14ac:dyDescent="0.45">
      <c r="A1920" s="16"/>
      <c r="B1920" s="21"/>
      <c r="C1920" s="16"/>
      <c r="D1920" s="16"/>
      <c r="E1920" s="56"/>
      <c r="F1920" s="56"/>
      <c r="G1920" s="57"/>
      <c r="H1920" s="56"/>
      <c r="I1920" s="56"/>
      <c r="J1920" s="56"/>
      <c r="K1920" s="56"/>
      <c r="L1920" s="71"/>
      <c r="M1920" s="56"/>
      <c r="N1920" s="46"/>
      <c r="O1920" s="46" t="s">
        <v>54</v>
      </c>
      <c r="P1920" s="46">
        <f>SUM(P1919:P1919)</f>
        <v>223500</v>
      </c>
      <c r="Q1920" s="56"/>
      <c r="R1920" s="58"/>
      <c r="S1920" s="59"/>
      <c r="T1920" s="58"/>
      <c r="U1920" s="58"/>
      <c r="V1920" s="60"/>
      <c r="W1920" s="56"/>
      <c r="X1920" s="56"/>
      <c r="Y1920" s="56"/>
      <c r="Z1920" s="46"/>
      <c r="AA1920" s="66"/>
      <c r="AB1920" s="46"/>
      <c r="AC1920" s="46"/>
      <c r="AD1920" s="61"/>
      <c r="AE1920" s="61"/>
      <c r="AF1920" s="46"/>
      <c r="AG1920" s="46"/>
      <c r="AH1920" s="46">
        <f>SUM(AH1919:AH1919)</f>
        <v>223500</v>
      </c>
      <c r="AI1920" s="46"/>
      <c r="AJ1920" s="46">
        <f>SUM(AJ1919:AJ1919)</f>
        <v>223500</v>
      </c>
      <c r="AK1920" s="46"/>
      <c r="AL1920" s="46">
        <f>SUM(AL1919:AL1919)</f>
        <v>670.5</v>
      </c>
    </row>
    <row r="1921" spans="1:38" x14ac:dyDescent="0.45">
      <c r="A1921" s="16" t="s">
        <v>2927</v>
      </c>
      <c r="B1921" s="21">
        <v>3770400219105</v>
      </c>
      <c r="C1921" s="16" t="s">
        <v>2928</v>
      </c>
      <c r="D1921" s="16" t="s">
        <v>2929</v>
      </c>
      <c r="E1921" s="56">
        <v>1072</v>
      </c>
      <c r="F1921" s="56">
        <v>3296</v>
      </c>
      <c r="G1921" s="57" t="s">
        <v>2930</v>
      </c>
      <c r="H1921" s="56" t="s">
        <v>42</v>
      </c>
      <c r="I1921" s="56">
        <v>11511</v>
      </c>
      <c r="J1921" s="56">
        <v>7</v>
      </c>
      <c r="K1921" s="56">
        <v>3</v>
      </c>
      <c r="L1921" s="71">
        <v>11</v>
      </c>
      <c r="M1921" s="56" t="s">
        <v>90</v>
      </c>
      <c r="N1921" s="46">
        <f>((J1921*400)+(K1921*100))+L1921</f>
        <v>3111</v>
      </c>
      <c r="O1921" s="46">
        <v>150</v>
      </c>
      <c r="P1921" s="46">
        <f>N1921*O1921</f>
        <v>466650</v>
      </c>
      <c r="Q1921" s="56"/>
      <c r="R1921" s="58"/>
      <c r="S1921" s="59"/>
      <c r="T1921" s="58"/>
      <c r="U1921" s="58"/>
      <c r="V1921" s="60"/>
      <c r="W1921" s="56"/>
      <c r="X1921" s="56"/>
      <c r="Y1921" s="56"/>
      <c r="Z1921" s="46"/>
      <c r="AA1921" s="66"/>
      <c r="AB1921" s="46"/>
      <c r="AC1921" s="46"/>
      <c r="AD1921" s="61"/>
      <c r="AE1921" s="61"/>
      <c r="AF1921" s="46"/>
      <c r="AG1921" s="46">
        <f>IF(AND(AF1921="",P1921=""),0,IF((AF1921=""),P1921,IF((P1921=""),AF1921,AF1921+P1921)))</f>
        <v>466650</v>
      </c>
      <c r="AH1921" s="46">
        <f>IF( (AA1921=""),AG1921*1,AG1921*(AA1921/100) )</f>
        <v>466650</v>
      </c>
      <c r="AI1921" s="46">
        <v>50000000</v>
      </c>
      <c r="AJ1921" s="46">
        <f>IF((AI1921-AH1921) &gt; 1,0,IF((AI1921-AH1921)&lt;0,AH1921-AI1921,AI1921-AH1921))</f>
        <v>0</v>
      </c>
      <c r="AK1921" s="46">
        <v>0.01</v>
      </c>
      <c r="AL1921" s="46">
        <f>AJ1921*(AK1921/100)</f>
        <v>0</v>
      </c>
    </row>
    <row r="1922" spans="1:38" x14ac:dyDescent="0.45">
      <c r="A1922" s="16"/>
      <c r="B1922" s="21"/>
      <c r="C1922" s="16"/>
      <c r="D1922" s="16"/>
      <c r="E1922" s="56">
        <v>1073</v>
      </c>
      <c r="F1922" s="56">
        <v>2297</v>
      </c>
      <c r="G1922" s="57" t="s">
        <v>2931</v>
      </c>
      <c r="H1922" s="56" t="s">
        <v>42</v>
      </c>
      <c r="I1922" s="56">
        <v>12775</v>
      </c>
      <c r="J1922" s="56">
        <v>0</v>
      </c>
      <c r="K1922" s="56">
        <v>0</v>
      </c>
      <c r="L1922" s="71">
        <v>20</v>
      </c>
      <c r="M1922" s="56" t="s">
        <v>208</v>
      </c>
      <c r="N1922" s="46">
        <f>((J1922*400)+(K1922*100))+L1922</f>
        <v>20</v>
      </c>
      <c r="O1922" s="46">
        <v>500</v>
      </c>
      <c r="P1922" s="46">
        <f>N1922*O1922</f>
        <v>10000</v>
      </c>
      <c r="Q1922" s="56">
        <v>1</v>
      </c>
      <c r="R1922" s="58"/>
      <c r="S1922" s="59"/>
      <c r="T1922" s="58" t="s">
        <v>2932</v>
      </c>
      <c r="U1922" s="58" t="s">
        <v>2933</v>
      </c>
      <c r="V1922" s="60"/>
      <c r="W1922" s="56" t="s">
        <v>210</v>
      </c>
      <c r="X1922" s="56" t="s">
        <v>211</v>
      </c>
      <c r="Y1922" s="56" t="s">
        <v>212</v>
      </c>
      <c r="Z1922" s="46">
        <v>80</v>
      </c>
      <c r="AA1922" s="66">
        <v>100</v>
      </c>
      <c r="AB1922" s="46">
        <v>6900</v>
      </c>
      <c r="AC1922" s="46">
        <f>Z1922*AB1922</f>
        <v>552000</v>
      </c>
      <c r="AD1922" s="61">
        <v>5</v>
      </c>
      <c r="AE1922" s="61">
        <v>5</v>
      </c>
      <c r="AF1922" s="46">
        <f>(AC1922*(100-AE1922))/100</f>
        <v>524400</v>
      </c>
      <c r="AG1922" s="46">
        <f>IF(AND(AF1922="",P1922=""),0,IF((AF1922=""),P1922, IF( (P1922=""),AF1922,AF1922+P1922)))</f>
        <v>534400</v>
      </c>
      <c r="AH1922" s="46">
        <f>IF( (AA1922=""),AG1922*1,AG1922*(AA1922/100) )</f>
        <v>534400</v>
      </c>
      <c r="AI1922" s="46">
        <v>0</v>
      </c>
      <c r="AJ1922" s="46">
        <f>IF((AI1922-AH1922) &gt; 1,0,IF((AI1922-AH1922)&lt;0,AH1922-AI1922,AI1922-AH1922))</f>
        <v>534400</v>
      </c>
      <c r="AK1922" s="46">
        <v>0.02</v>
      </c>
      <c r="AL1922" s="46">
        <f>AJ1922*(AK1922/100)</f>
        <v>106.88000000000001</v>
      </c>
    </row>
    <row r="1923" spans="1:38" x14ac:dyDescent="0.45">
      <c r="A1923" s="16"/>
      <c r="B1923" s="21"/>
      <c r="C1923" s="16"/>
      <c r="D1923" s="16"/>
      <c r="E1923" s="56"/>
      <c r="F1923" s="56"/>
      <c r="G1923" s="57"/>
      <c r="H1923" s="56"/>
      <c r="I1923" s="56"/>
      <c r="J1923" s="56">
        <v>0</v>
      </c>
      <c r="K1923" s="56">
        <v>3</v>
      </c>
      <c r="L1923" s="71">
        <v>28</v>
      </c>
      <c r="M1923" s="56" t="s">
        <v>90</v>
      </c>
      <c r="N1923" s="46">
        <f>((J1923*400)+(K1923*100))+L1923</f>
        <v>328</v>
      </c>
      <c r="O1923" s="46" t="s">
        <v>54</v>
      </c>
      <c r="P1923" s="46">
        <f>SUM(P1921:P1922)</f>
        <v>476650</v>
      </c>
      <c r="Q1923" s="56"/>
      <c r="R1923" s="58"/>
      <c r="S1923" s="59"/>
      <c r="T1923" s="58"/>
      <c r="U1923" s="58"/>
      <c r="V1923" s="60"/>
      <c r="W1923" s="56"/>
      <c r="X1923" s="56"/>
      <c r="Y1923" s="56"/>
      <c r="Z1923" s="46"/>
      <c r="AA1923" s="66"/>
      <c r="AB1923" s="46"/>
      <c r="AC1923" s="46"/>
      <c r="AD1923" s="61"/>
      <c r="AE1923" s="61"/>
      <c r="AF1923" s="46"/>
      <c r="AG1923" s="46">
        <f>IF(AND(AF1923="",P1923=""),0,IF((AF1923=""),P1923,IF((P1923=""),AF1923,AF1923+P1923)))</f>
        <v>476650</v>
      </c>
      <c r="AH1923" s="46">
        <f>SUM(AH1921:AH1922)</f>
        <v>1001050</v>
      </c>
      <c r="AI1923" s="46">
        <v>0</v>
      </c>
      <c r="AJ1923" s="46">
        <f>SUM(AJ1921:AJ1922)</f>
        <v>534400</v>
      </c>
      <c r="AK1923" s="46">
        <v>0.01</v>
      </c>
      <c r="AL1923" s="46">
        <f>SUM(AL1921:AL1922)</f>
        <v>106.88000000000001</v>
      </c>
    </row>
    <row r="1924" spans="1:38" x14ac:dyDescent="0.45">
      <c r="A1924" s="16" t="s">
        <v>2934</v>
      </c>
      <c r="B1924" s="21">
        <v>3770400019441</v>
      </c>
      <c r="C1924" s="16" t="s">
        <v>2935</v>
      </c>
      <c r="D1924" s="16" t="s">
        <v>2936</v>
      </c>
      <c r="E1924" s="56">
        <v>1074</v>
      </c>
      <c r="F1924" s="56">
        <v>7344</v>
      </c>
      <c r="G1924" s="57" t="s">
        <v>2937</v>
      </c>
      <c r="H1924" s="56" t="s">
        <v>42</v>
      </c>
      <c r="I1924" s="56">
        <v>2959</v>
      </c>
      <c r="J1924" s="56"/>
      <c r="K1924" s="56"/>
      <c r="L1924" s="71"/>
      <c r="M1924" s="56"/>
      <c r="N1924" s="46"/>
      <c r="O1924" s="46"/>
      <c r="P1924" s="46"/>
      <c r="Q1924" s="56"/>
      <c r="R1924" s="58"/>
      <c r="S1924" s="59"/>
      <c r="T1924" s="58"/>
      <c r="U1924" s="58"/>
      <c r="V1924" s="60"/>
      <c r="W1924" s="56"/>
      <c r="X1924" s="56"/>
      <c r="Y1924" s="56"/>
      <c r="Z1924" s="46"/>
      <c r="AA1924" s="66"/>
      <c r="AB1924" s="46"/>
      <c r="AC1924" s="46"/>
      <c r="AD1924" s="61"/>
      <c r="AE1924" s="61"/>
      <c r="AF1924" s="46"/>
      <c r="AG1924" s="46"/>
      <c r="AH1924" s="46"/>
      <c r="AI1924" s="46"/>
      <c r="AJ1924" s="46"/>
      <c r="AK1924" s="46"/>
      <c r="AL1924" s="46"/>
    </row>
    <row r="1925" spans="1:38" x14ac:dyDescent="0.45">
      <c r="A1925" s="16"/>
      <c r="B1925" s="21"/>
      <c r="C1925" s="16"/>
      <c r="D1925" s="16"/>
      <c r="E1925" s="56">
        <v>1075</v>
      </c>
      <c r="F1925" s="56">
        <v>7866</v>
      </c>
      <c r="G1925" s="57" t="s">
        <v>2938</v>
      </c>
      <c r="H1925" s="56" t="s">
        <v>42</v>
      </c>
      <c r="I1925" s="56">
        <v>2960</v>
      </c>
      <c r="J1925" s="56"/>
      <c r="K1925" s="56"/>
      <c r="L1925" s="71"/>
      <c r="M1925" s="56"/>
      <c r="N1925" s="46"/>
      <c r="O1925" s="46"/>
      <c r="P1925" s="46"/>
      <c r="Q1925" s="56"/>
      <c r="R1925" s="58"/>
      <c r="S1925" s="59"/>
      <c r="T1925" s="58"/>
      <c r="U1925" s="58"/>
      <c r="V1925" s="60"/>
      <c r="W1925" s="56"/>
      <c r="X1925" s="56"/>
      <c r="Y1925" s="56"/>
      <c r="Z1925" s="46"/>
      <c r="AA1925" s="66"/>
      <c r="AB1925" s="46"/>
      <c r="AC1925" s="46"/>
      <c r="AD1925" s="61"/>
      <c r="AE1925" s="61"/>
      <c r="AF1925" s="46"/>
      <c r="AG1925" s="46"/>
      <c r="AH1925" s="46"/>
      <c r="AI1925" s="46"/>
      <c r="AJ1925" s="46"/>
      <c r="AK1925" s="46"/>
      <c r="AL1925" s="46"/>
    </row>
    <row r="1926" spans="1:38" x14ac:dyDescent="0.45">
      <c r="A1926" s="16"/>
      <c r="B1926" s="21"/>
      <c r="C1926" s="16"/>
      <c r="D1926" s="16"/>
      <c r="E1926" s="56"/>
      <c r="F1926" s="56"/>
      <c r="G1926" s="57"/>
      <c r="H1926" s="56"/>
      <c r="I1926" s="56"/>
      <c r="J1926" s="56"/>
      <c r="K1926" s="56"/>
      <c r="L1926" s="71"/>
      <c r="M1926" s="56"/>
      <c r="N1926" s="46"/>
      <c r="O1926" s="46" t="s">
        <v>54</v>
      </c>
      <c r="P1926" s="46">
        <f>SUM(P1924:P1925)</f>
        <v>0</v>
      </c>
      <c r="Q1926" s="56"/>
      <c r="R1926" s="58"/>
      <c r="S1926" s="59"/>
      <c r="T1926" s="58"/>
      <c r="U1926" s="58"/>
      <c r="V1926" s="60"/>
      <c r="W1926" s="56"/>
      <c r="X1926" s="56"/>
      <c r="Y1926" s="56"/>
      <c r="Z1926" s="46"/>
      <c r="AA1926" s="66"/>
      <c r="AB1926" s="46"/>
      <c r="AC1926" s="46"/>
      <c r="AD1926" s="61"/>
      <c r="AE1926" s="61"/>
      <c r="AF1926" s="46"/>
      <c r="AG1926" s="46"/>
      <c r="AH1926" s="46">
        <f>SUM(AH1924:AH1925)</f>
        <v>0</v>
      </c>
      <c r="AI1926" s="46"/>
      <c r="AJ1926" s="46">
        <f>SUM(AJ1924:AJ1925)</f>
        <v>0</v>
      </c>
      <c r="AK1926" s="46"/>
      <c r="AL1926" s="46">
        <f>SUM(AL1924:AL1925)</f>
        <v>0</v>
      </c>
    </row>
    <row r="1927" spans="1:38" x14ac:dyDescent="0.45">
      <c r="A1927" s="16" t="s">
        <v>2939</v>
      </c>
      <c r="B1927" s="21">
        <v>3770400044844</v>
      </c>
      <c r="C1927" s="16" t="s">
        <v>2940</v>
      </c>
      <c r="D1927" s="16" t="s">
        <v>2941</v>
      </c>
      <c r="E1927" s="56">
        <v>1076</v>
      </c>
      <c r="F1927" s="56">
        <v>8478</v>
      </c>
      <c r="G1927" s="57" t="s">
        <v>2942</v>
      </c>
      <c r="H1927" s="56" t="s">
        <v>42</v>
      </c>
      <c r="I1927" s="56">
        <v>26914</v>
      </c>
      <c r="J1927" s="56"/>
      <c r="K1927" s="56"/>
      <c r="L1927" s="71"/>
      <c r="M1927" s="56"/>
      <c r="N1927" s="46"/>
      <c r="O1927" s="46"/>
      <c r="P1927" s="46"/>
      <c r="Q1927" s="56"/>
      <c r="R1927" s="58"/>
      <c r="S1927" s="59"/>
      <c r="T1927" s="58"/>
      <c r="U1927" s="58"/>
      <c r="V1927" s="60"/>
      <c r="W1927" s="56"/>
      <c r="X1927" s="56"/>
      <c r="Y1927" s="56"/>
      <c r="Z1927" s="46"/>
      <c r="AA1927" s="66"/>
      <c r="AB1927" s="46"/>
      <c r="AC1927" s="46"/>
      <c r="AD1927" s="61"/>
      <c r="AE1927" s="61"/>
      <c r="AF1927" s="46"/>
      <c r="AG1927" s="46"/>
      <c r="AH1927" s="46"/>
      <c r="AI1927" s="46"/>
      <c r="AJ1927" s="46"/>
      <c r="AK1927" s="46"/>
      <c r="AL1927" s="46"/>
    </row>
    <row r="1928" spans="1:38" x14ac:dyDescent="0.45">
      <c r="A1928" s="16"/>
      <c r="B1928" s="21"/>
      <c r="C1928" s="16"/>
      <c r="D1928" s="16"/>
      <c r="E1928" s="56"/>
      <c r="F1928" s="56"/>
      <c r="G1928" s="57"/>
      <c r="H1928" s="56"/>
      <c r="I1928" s="56"/>
      <c r="J1928" s="56"/>
      <c r="K1928" s="56"/>
      <c r="L1928" s="71"/>
      <c r="M1928" s="56"/>
      <c r="N1928" s="46"/>
      <c r="O1928" s="46" t="s">
        <v>54</v>
      </c>
      <c r="P1928" s="46">
        <f>SUM(P1927:P1927)</f>
        <v>0</v>
      </c>
      <c r="Q1928" s="56"/>
      <c r="R1928" s="58"/>
      <c r="S1928" s="59"/>
      <c r="T1928" s="58"/>
      <c r="U1928" s="58"/>
      <c r="V1928" s="60"/>
      <c r="W1928" s="56"/>
      <c r="X1928" s="56"/>
      <c r="Y1928" s="56"/>
      <c r="Z1928" s="46"/>
      <c r="AA1928" s="66"/>
      <c r="AB1928" s="46"/>
      <c r="AC1928" s="46"/>
      <c r="AD1928" s="61"/>
      <c r="AE1928" s="61"/>
      <c r="AF1928" s="46"/>
      <c r="AG1928" s="46"/>
      <c r="AH1928" s="46">
        <f>SUM(AH1927:AH1927)</f>
        <v>0</v>
      </c>
      <c r="AI1928" s="46"/>
      <c r="AJ1928" s="46">
        <f>SUM(AJ1927:AJ1927)</f>
        <v>0</v>
      </c>
      <c r="AK1928" s="46"/>
      <c r="AL1928" s="46">
        <f>SUM(AL1927:AL1927)</f>
        <v>0</v>
      </c>
    </row>
    <row r="1929" spans="1:38" x14ac:dyDescent="0.45">
      <c r="A1929" s="16" t="s">
        <v>2934</v>
      </c>
      <c r="B1929" s="21">
        <v>3770400019441</v>
      </c>
      <c r="C1929" s="16" t="s">
        <v>2935</v>
      </c>
      <c r="D1929" s="16" t="s">
        <v>2936</v>
      </c>
      <c r="E1929" s="56">
        <v>1077</v>
      </c>
      <c r="F1929" s="56">
        <v>808</v>
      </c>
      <c r="G1929" s="57" t="s">
        <v>2943</v>
      </c>
      <c r="H1929" s="56" t="s">
        <v>42</v>
      </c>
      <c r="I1929" s="56">
        <v>28056</v>
      </c>
      <c r="J1929" s="56">
        <v>7</v>
      </c>
      <c r="K1929" s="56">
        <v>1</v>
      </c>
      <c r="L1929" s="71">
        <v>33</v>
      </c>
      <c r="M1929" s="56" t="s">
        <v>90</v>
      </c>
      <c r="N1929" s="46">
        <f>((J1929*400)+(K1929*100))+L1929</f>
        <v>2933</v>
      </c>
      <c r="O1929" s="46">
        <v>560</v>
      </c>
      <c r="P1929" s="46">
        <f>N1929*O1929</f>
        <v>1642480</v>
      </c>
      <c r="Q1929" s="56"/>
      <c r="R1929" s="58"/>
      <c r="S1929" s="59"/>
      <c r="T1929" s="58"/>
      <c r="U1929" s="58"/>
      <c r="V1929" s="60"/>
      <c r="W1929" s="56"/>
      <c r="X1929" s="56"/>
      <c r="Y1929" s="56"/>
      <c r="Z1929" s="46"/>
      <c r="AA1929" s="66"/>
      <c r="AB1929" s="46"/>
      <c r="AC1929" s="46"/>
      <c r="AD1929" s="61"/>
      <c r="AE1929" s="61"/>
      <c r="AF1929" s="46"/>
      <c r="AG1929" s="46">
        <f>IF(AND(AF1929="",P1929=""),0,IF((AF1929=""),P1929,IF((P1929=""),AF1929,AF1929+P1929)))</f>
        <v>1642480</v>
      </c>
      <c r="AH1929" s="46">
        <f>IF( (AA1929=""),AG1929*1,AG1929*(AA1929/100) )</f>
        <v>1642480</v>
      </c>
      <c r="AI1929" s="46">
        <v>50000000</v>
      </c>
      <c r="AJ1929" s="46">
        <f>IF((AI1929-AH1929) &gt; 1,0,IF((AI1929-AH1929)&lt;0,AH1929-AI1929,AI1929-AH1929))</f>
        <v>0</v>
      </c>
      <c r="AK1929" s="46">
        <v>0.01</v>
      </c>
      <c r="AL1929" s="46">
        <f>AJ1929*(AK1929/100)</f>
        <v>0</v>
      </c>
    </row>
    <row r="1930" spans="1:38" x14ac:dyDescent="0.45">
      <c r="A1930" s="16"/>
      <c r="B1930" s="21"/>
      <c r="C1930" s="16"/>
      <c r="D1930" s="16"/>
      <c r="E1930" s="56"/>
      <c r="F1930" s="56"/>
      <c r="G1930" s="57"/>
      <c r="H1930" s="56"/>
      <c r="I1930" s="56"/>
      <c r="J1930" s="56"/>
      <c r="K1930" s="56"/>
      <c r="L1930" s="71"/>
      <c r="M1930" s="56"/>
      <c r="N1930" s="46"/>
      <c r="O1930" s="46" t="s">
        <v>54</v>
      </c>
      <c r="P1930" s="46">
        <f>SUM(P1929:P1929)</f>
        <v>1642480</v>
      </c>
      <c r="Q1930" s="56"/>
      <c r="R1930" s="58"/>
      <c r="S1930" s="59"/>
      <c r="T1930" s="58"/>
      <c r="U1930" s="58"/>
      <c r="V1930" s="60"/>
      <c r="W1930" s="56"/>
      <c r="X1930" s="56"/>
      <c r="Y1930" s="56"/>
      <c r="Z1930" s="46"/>
      <c r="AA1930" s="66"/>
      <c r="AB1930" s="46"/>
      <c r="AC1930" s="46"/>
      <c r="AD1930" s="61"/>
      <c r="AE1930" s="61"/>
      <c r="AF1930" s="46"/>
      <c r="AG1930" s="46"/>
      <c r="AH1930" s="46">
        <f>SUM(AH1929:AH1929)</f>
        <v>1642480</v>
      </c>
      <c r="AI1930" s="46"/>
      <c r="AJ1930" s="46">
        <f>SUM(AJ1929:AJ1929)</f>
        <v>0</v>
      </c>
      <c r="AK1930" s="46"/>
      <c r="AL1930" s="46">
        <f>SUM(AL1929:AL1929)</f>
        <v>0</v>
      </c>
    </row>
    <row r="1931" spans="1:38" x14ac:dyDescent="0.45">
      <c r="A1931" s="16" t="s">
        <v>2944</v>
      </c>
      <c r="B1931" s="21">
        <v>3102201070818</v>
      </c>
      <c r="C1931" s="16" t="s">
        <v>2945</v>
      </c>
      <c r="D1931" s="16" t="s">
        <v>2946</v>
      </c>
      <c r="E1931" s="56">
        <v>1078</v>
      </c>
      <c r="F1931" s="56">
        <v>6531</v>
      </c>
      <c r="G1931" s="57" t="s">
        <v>2947</v>
      </c>
      <c r="H1931" s="56" t="s">
        <v>42</v>
      </c>
      <c r="I1931" s="56">
        <v>8752</v>
      </c>
      <c r="J1931" s="56"/>
      <c r="K1931" s="56"/>
      <c r="L1931" s="71"/>
      <c r="M1931" s="56"/>
      <c r="N1931" s="46"/>
      <c r="O1931" s="46"/>
      <c r="P1931" s="46"/>
      <c r="Q1931" s="56"/>
      <c r="R1931" s="58"/>
      <c r="S1931" s="59"/>
      <c r="T1931" s="58"/>
      <c r="U1931" s="58"/>
      <c r="V1931" s="60"/>
      <c r="W1931" s="56"/>
      <c r="X1931" s="56"/>
      <c r="Y1931" s="56"/>
      <c r="Z1931" s="46"/>
      <c r="AA1931" s="66"/>
      <c r="AB1931" s="46"/>
      <c r="AC1931" s="46"/>
      <c r="AD1931" s="61"/>
      <c r="AE1931" s="61"/>
      <c r="AF1931" s="46"/>
      <c r="AG1931" s="46"/>
      <c r="AH1931" s="46"/>
      <c r="AI1931" s="46"/>
      <c r="AJ1931" s="46"/>
      <c r="AK1931" s="46"/>
      <c r="AL1931" s="46"/>
    </row>
    <row r="1932" spans="1:38" x14ac:dyDescent="0.45">
      <c r="A1932" s="16"/>
      <c r="B1932" s="21"/>
      <c r="C1932" s="16"/>
      <c r="D1932" s="16"/>
      <c r="E1932" s="56">
        <v>1079</v>
      </c>
      <c r="F1932" s="56">
        <v>2776</v>
      </c>
      <c r="G1932" s="57" t="s">
        <v>2948</v>
      </c>
      <c r="H1932" s="56" t="s">
        <v>42</v>
      </c>
      <c r="I1932" s="56">
        <v>8754</v>
      </c>
      <c r="J1932" s="56">
        <v>0</v>
      </c>
      <c r="K1932" s="56">
        <v>0</v>
      </c>
      <c r="L1932" s="71">
        <v>60</v>
      </c>
      <c r="M1932" s="56" t="s">
        <v>43</v>
      </c>
      <c r="N1932" s="46">
        <f>((J1932*400)+(K1932*100))+L1932</f>
        <v>60</v>
      </c>
      <c r="O1932" s="46">
        <v>1000</v>
      </c>
      <c r="P1932" s="46">
        <f>N1932*O1932</f>
        <v>60000</v>
      </c>
      <c r="Q1932" s="56"/>
      <c r="R1932" s="58"/>
      <c r="S1932" s="59"/>
      <c r="T1932" s="58"/>
      <c r="U1932" s="58"/>
      <c r="V1932" s="60"/>
      <c r="W1932" s="56"/>
      <c r="X1932" s="56"/>
      <c r="Y1932" s="56"/>
      <c r="Z1932" s="46"/>
      <c r="AA1932" s="66"/>
      <c r="AB1932" s="46"/>
      <c r="AC1932" s="46"/>
      <c r="AD1932" s="61"/>
      <c r="AE1932" s="61"/>
      <c r="AF1932" s="46"/>
      <c r="AG1932" s="46">
        <f>IF(AND(AF1932="",P1932=""),0,IF((AF1932=""),P1932,IF((P1932=""),AF1932,AF1932+P1932)))</f>
        <v>60000</v>
      </c>
      <c r="AH1932" s="46">
        <f>IF( (AA1932=""),AG1932*1,AG1932*(AA1932/100) )</f>
        <v>60000</v>
      </c>
      <c r="AI1932" s="46">
        <v>0</v>
      </c>
      <c r="AJ1932" s="46">
        <f>IF((AI1932-AH1932) &gt; 1,0,IF((AI1932-AH1932)&lt;0,AH1932-AI1932,AI1932-AH1932))</f>
        <v>60000</v>
      </c>
      <c r="AK1932" s="46">
        <v>0.3</v>
      </c>
      <c r="AL1932" s="46">
        <f>AJ1932*(AK1932/100)</f>
        <v>180</v>
      </c>
    </row>
    <row r="1933" spans="1:38" x14ac:dyDescent="0.45">
      <c r="A1933" s="16"/>
      <c r="B1933" s="21"/>
      <c r="C1933" s="16"/>
      <c r="D1933" s="16"/>
      <c r="E1933" s="56"/>
      <c r="F1933" s="56"/>
      <c r="G1933" s="57"/>
      <c r="H1933" s="56"/>
      <c r="I1933" s="56"/>
      <c r="J1933" s="56"/>
      <c r="K1933" s="56"/>
      <c r="L1933" s="71"/>
      <c r="M1933" s="56"/>
      <c r="N1933" s="46"/>
      <c r="O1933" s="46" t="s">
        <v>54</v>
      </c>
      <c r="P1933" s="46">
        <f>SUM(P1931:P1932)</f>
        <v>60000</v>
      </c>
      <c r="Q1933" s="56"/>
      <c r="R1933" s="58"/>
      <c r="S1933" s="59"/>
      <c r="T1933" s="58"/>
      <c r="U1933" s="58"/>
      <c r="V1933" s="60"/>
      <c r="W1933" s="56"/>
      <c r="X1933" s="56"/>
      <c r="Y1933" s="56"/>
      <c r="Z1933" s="46"/>
      <c r="AA1933" s="66"/>
      <c r="AB1933" s="46"/>
      <c r="AC1933" s="46"/>
      <c r="AD1933" s="61"/>
      <c r="AE1933" s="61"/>
      <c r="AF1933" s="46"/>
      <c r="AG1933" s="46"/>
      <c r="AH1933" s="46">
        <f>SUM(AH1931:AH1932)</f>
        <v>60000</v>
      </c>
      <c r="AI1933" s="46"/>
      <c r="AJ1933" s="46">
        <f>SUM(AJ1931:AJ1932)</f>
        <v>60000</v>
      </c>
      <c r="AK1933" s="46"/>
      <c r="AL1933" s="46">
        <f>SUM(AL1931:AL1932)</f>
        <v>180</v>
      </c>
    </row>
    <row r="1934" spans="1:38" x14ac:dyDescent="0.45">
      <c r="A1934" s="16" t="s">
        <v>2949</v>
      </c>
      <c r="B1934" s="21">
        <v>3100601886121</v>
      </c>
      <c r="C1934" s="16" t="s">
        <v>2950</v>
      </c>
      <c r="D1934" s="16" t="s">
        <v>2951</v>
      </c>
      <c r="E1934" s="56">
        <v>1080</v>
      </c>
      <c r="F1934" s="56">
        <v>9859</v>
      </c>
      <c r="G1934" s="57" t="s">
        <v>2952</v>
      </c>
      <c r="H1934" s="56" t="s">
        <v>42</v>
      </c>
      <c r="I1934" s="56">
        <v>21859</v>
      </c>
      <c r="J1934" s="56"/>
      <c r="K1934" s="56"/>
      <c r="L1934" s="71"/>
      <c r="M1934" s="56"/>
      <c r="N1934" s="46"/>
      <c r="O1934" s="46"/>
      <c r="P1934" s="46"/>
      <c r="Q1934" s="56"/>
      <c r="R1934" s="58"/>
      <c r="S1934" s="59"/>
      <c r="T1934" s="58"/>
      <c r="U1934" s="58"/>
      <c r="V1934" s="60"/>
      <c r="W1934" s="56"/>
      <c r="X1934" s="56"/>
      <c r="Y1934" s="56"/>
      <c r="Z1934" s="46"/>
      <c r="AA1934" s="66"/>
      <c r="AB1934" s="46"/>
      <c r="AC1934" s="46"/>
      <c r="AD1934" s="61"/>
      <c r="AE1934" s="61"/>
      <c r="AF1934" s="46"/>
      <c r="AG1934" s="46"/>
      <c r="AH1934" s="46"/>
      <c r="AI1934" s="46"/>
      <c r="AJ1934" s="46"/>
      <c r="AK1934" s="46"/>
      <c r="AL1934" s="46"/>
    </row>
    <row r="1935" spans="1:38" x14ac:dyDescent="0.45">
      <c r="A1935" s="16"/>
      <c r="B1935" s="21"/>
      <c r="C1935" s="16"/>
      <c r="D1935" s="16"/>
      <c r="E1935" s="56">
        <v>1081</v>
      </c>
      <c r="F1935" s="56">
        <v>9935</v>
      </c>
      <c r="G1935" s="57" t="s">
        <v>2953</v>
      </c>
      <c r="H1935" s="56" t="s">
        <v>42</v>
      </c>
      <c r="I1935" s="56">
        <v>21860</v>
      </c>
      <c r="J1935" s="56"/>
      <c r="K1935" s="56"/>
      <c r="L1935" s="71"/>
      <c r="M1935" s="56"/>
      <c r="N1935" s="46"/>
      <c r="O1935" s="46"/>
      <c r="P1935" s="46"/>
      <c r="Q1935" s="56"/>
      <c r="R1935" s="58"/>
      <c r="S1935" s="59"/>
      <c r="T1935" s="58"/>
      <c r="U1935" s="58"/>
      <c r="V1935" s="60"/>
      <c r="W1935" s="56"/>
      <c r="X1935" s="56"/>
      <c r="Y1935" s="56"/>
      <c r="Z1935" s="46"/>
      <c r="AA1935" s="66"/>
      <c r="AB1935" s="46"/>
      <c r="AC1935" s="46"/>
      <c r="AD1935" s="61"/>
      <c r="AE1935" s="61"/>
      <c r="AF1935" s="46"/>
      <c r="AG1935" s="46"/>
      <c r="AH1935" s="46"/>
      <c r="AI1935" s="46"/>
      <c r="AJ1935" s="46"/>
      <c r="AK1935" s="46"/>
      <c r="AL1935" s="46"/>
    </row>
    <row r="1936" spans="1:38" x14ac:dyDescent="0.45">
      <c r="A1936" s="16"/>
      <c r="B1936" s="21"/>
      <c r="C1936" s="16"/>
      <c r="D1936" s="16"/>
      <c r="E1936" s="56"/>
      <c r="F1936" s="56"/>
      <c r="G1936" s="57"/>
      <c r="H1936" s="56"/>
      <c r="I1936" s="56"/>
      <c r="J1936" s="56"/>
      <c r="K1936" s="56"/>
      <c r="L1936" s="71"/>
      <c r="M1936" s="56"/>
      <c r="N1936" s="46"/>
      <c r="O1936" s="46" t="s">
        <v>54</v>
      </c>
      <c r="P1936" s="46">
        <f>SUM(P1934:P1935)</f>
        <v>0</v>
      </c>
      <c r="Q1936" s="56"/>
      <c r="R1936" s="58"/>
      <c r="S1936" s="59"/>
      <c r="T1936" s="58"/>
      <c r="U1936" s="58"/>
      <c r="V1936" s="60"/>
      <c r="W1936" s="56"/>
      <c r="X1936" s="56"/>
      <c r="Y1936" s="56"/>
      <c r="Z1936" s="46"/>
      <c r="AA1936" s="66"/>
      <c r="AB1936" s="46"/>
      <c r="AC1936" s="46"/>
      <c r="AD1936" s="61"/>
      <c r="AE1936" s="61"/>
      <c r="AF1936" s="46"/>
      <c r="AG1936" s="46"/>
      <c r="AH1936" s="46">
        <f>SUM(AH1934:AH1935)</f>
        <v>0</v>
      </c>
      <c r="AI1936" s="46"/>
      <c r="AJ1936" s="46">
        <f>SUM(AJ1934:AJ1935)</f>
        <v>0</v>
      </c>
      <c r="AK1936" s="46"/>
      <c r="AL1936" s="46">
        <f>SUM(AL1934:AL1935)</f>
        <v>0</v>
      </c>
    </row>
    <row r="1937" spans="1:38" x14ac:dyDescent="0.45">
      <c r="A1937" s="16" t="s">
        <v>2954</v>
      </c>
      <c r="B1937" s="21">
        <v>1959900209672</v>
      </c>
      <c r="C1937" s="16" t="s">
        <v>2955</v>
      </c>
      <c r="D1937" s="16" t="s">
        <v>2956</v>
      </c>
      <c r="E1937" s="56">
        <v>1082</v>
      </c>
      <c r="F1937" s="56">
        <v>8176</v>
      </c>
      <c r="G1937" s="57" t="s">
        <v>2957</v>
      </c>
      <c r="H1937" s="56" t="s">
        <v>42</v>
      </c>
      <c r="I1937" s="56">
        <v>23228</v>
      </c>
      <c r="J1937" s="56"/>
      <c r="K1937" s="56"/>
      <c r="L1937" s="71"/>
      <c r="M1937" s="56"/>
      <c r="N1937" s="46"/>
      <c r="O1937" s="46"/>
      <c r="P1937" s="46"/>
      <c r="Q1937" s="56"/>
      <c r="R1937" s="58"/>
      <c r="S1937" s="59"/>
      <c r="T1937" s="58"/>
      <c r="U1937" s="58"/>
      <c r="V1937" s="60"/>
      <c r="W1937" s="56"/>
      <c r="X1937" s="56"/>
      <c r="Y1937" s="56"/>
      <c r="Z1937" s="46"/>
      <c r="AA1937" s="66"/>
      <c r="AB1937" s="46"/>
      <c r="AC1937" s="46"/>
      <c r="AD1937" s="61"/>
      <c r="AE1937" s="61"/>
      <c r="AF1937" s="46"/>
      <c r="AG1937" s="46"/>
      <c r="AH1937" s="46"/>
      <c r="AI1937" s="46"/>
      <c r="AJ1937" s="46"/>
      <c r="AK1937" s="46"/>
      <c r="AL1937" s="46"/>
    </row>
    <row r="1938" spans="1:38" x14ac:dyDescent="0.45">
      <c r="A1938" s="16"/>
      <c r="B1938" s="21"/>
      <c r="C1938" s="16"/>
      <c r="D1938" s="16"/>
      <c r="E1938" s="56"/>
      <c r="F1938" s="56"/>
      <c r="G1938" s="57"/>
      <c r="H1938" s="56"/>
      <c r="I1938" s="56"/>
      <c r="J1938" s="56"/>
      <c r="K1938" s="56"/>
      <c r="L1938" s="71"/>
      <c r="M1938" s="56"/>
      <c r="N1938" s="46"/>
      <c r="O1938" s="46" t="s">
        <v>54</v>
      </c>
      <c r="P1938" s="46">
        <f>SUM(P1937:P1937)</f>
        <v>0</v>
      </c>
      <c r="Q1938" s="56"/>
      <c r="R1938" s="58"/>
      <c r="S1938" s="59"/>
      <c r="T1938" s="58"/>
      <c r="U1938" s="58"/>
      <c r="V1938" s="60"/>
      <c r="W1938" s="56"/>
      <c r="X1938" s="56"/>
      <c r="Y1938" s="56"/>
      <c r="Z1938" s="46"/>
      <c r="AA1938" s="66"/>
      <c r="AB1938" s="46"/>
      <c r="AC1938" s="46"/>
      <c r="AD1938" s="61"/>
      <c r="AE1938" s="61"/>
      <c r="AF1938" s="46"/>
      <c r="AG1938" s="46"/>
      <c r="AH1938" s="46">
        <f>SUM(AH1937:AH1937)</f>
        <v>0</v>
      </c>
      <c r="AI1938" s="46"/>
      <c r="AJ1938" s="46">
        <f>SUM(AJ1937:AJ1937)</f>
        <v>0</v>
      </c>
      <c r="AK1938" s="46"/>
      <c r="AL1938" s="46">
        <f>SUM(AL1937:AL1937)</f>
        <v>0</v>
      </c>
    </row>
    <row r="1939" spans="1:38" x14ac:dyDescent="0.45">
      <c r="A1939" s="16" t="s">
        <v>2958</v>
      </c>
      <c r="B1939" s="21">
        <v>3300100483269</v>
      </c>
      <c r="C1939" s="16" t="s">
        <v>2959</v>
      </c>
      <c r="D1939" s="16" t="s">
        <v>2960</v>
      </c>
      <c r="E1939" s="56">
        <v>1083</v>
      </c>
      <c r="F1939" s="56">
        <v>218</v>
      </c>
      <c r="G1939" s="57" t="s">
        <v>2961</v>
      </c>
      <c r="H1939" s="56" t="s">
        <v>42</v>
      </c>
      <c r="I1939" s="56">
        <v>6332</v>
      </c>
      <c r="J1939" s="56">
        <v>0</v>
      </c>
      <c r="K1939" s="56">
        <v>0</v>
      </c>
      <c r="L1939" s="71">
        <v>78</v>
      </c>
      <c r="M1939" s="56" t="s">
        <v>43</v>
      </c>
      <c r="N1939" s="46">
        <f>((J1939*400)+(K1939*100))+L1939</f>
        <v>78</v>
      </c>
      <c r="O1939" s="46">
        <v>500</v>
      </c>
      <c r="P1939" s="46">
        <f>N1939*O1939</f>
        <v>39000</v>
      </c>
      <c r="Q1939" s="56"/>
      <c r="R1939" s="58"/>
      <c r="S1939" s="59"/>
      <c r="T1939" s="58"/>
      <c r="U1939" s="58"/>
      <c r="V1939" s="60"/>
      <c r="W1939" s="56"/>
      <c r="X1939" s="56"/>
      <c r="Y1939" s="56"/>
      <c r="Z1939" s="46"/>
      <c r="AA1939" s="66"/>
      <c r="AB1939" s="46"/>
      <c r="AC1939" s="46"/>
      <c r="AD1939" s="61"/>
      <c r="AE1939" s="61"/>
      <c r="AF1939" s="46"/>
      <c r="AG1939" s="46">
        <f>IF(AND(AF1939="",P1939=""),0,IF((AF1939=""),P1939,IF((P1939=""),AF1939,AF1939+P1939)))</f>
        <v>39000</v>
      </c>
      <c r="AH1939" s="46">
        <f>IF( (AA1939=""),AG1939*1,AG1939*(AA1939/100) )</f>
        <v>39000</v>
      </c>
      <c r="AI1939" s="46">
        <v>0</v>
      </c>
      <c r="AJ1939" s="46">
        <f>IF((AI1939-AH1939) &gt; 1,0,IF((AI1939-AH1939)&lt;0,AH1939-AI1939,AI1939-AH1939))</f>
        <v>39000</v>
      </c>
      <c r="AK1939" s="46">
        <v>0.3</v>
      </c>
      <c r="AL1939" s="46">
        <f>AJ1939*(AK1939/100)</f>
        <v>117</v>
      </c>
    </row>
    <row r="1940" spans="1:38" x14ac:dyDescent="0.45">
      <c r="A1940" s="16"/>
      <c r="B1940" s="21"/>
      <c r="C1940" s="16"/>
      <c r="D1940" s="16"/>
      <c r="E1940" s="56">
        <v>1084</v>
      </c>
      <c r="F1940" s="56">
        <v>220</v>
      </c>
      <c r="G1940" s="57" t="s">
        <v>2962</v>
      </c>
      <c r="H1940" s="56" t="s">
        <v>42</v>
      </c>
      <c r="I1940" s="56">
        <v>6343</v>
      </c>
      <c r="J1940" s="56">
        <v>0</v>
      </c>
      <c r="K1940" s="56">
        <v>0</v>
      </c>
      <c r="L1940" s="71">
        <v>71</v>
      </c>
      <c r="M1940" s="56" t="s">
        <v>43</v>
      </c>
      <c r="N1940" s="46">
        <f>((J1940*400)+(K1940*100))+L1940</f>
        <v>71</v>
      </c>
      <c r="O1940" s="46">
        <v>500</v>
      </c>
      <c r="P1940" s="46">
        <f>N1940*O1940</f>
        <v>35500</v>
      </c>
      <c r="Q1940" s="56"/>
      <c r="R1940" s="58"/>
      <c r="S1940" s="59"/>
      <c r="T1940" s="58"/>
      <c r="U1940" s="58"/>
      <c r="V1940" s="60"/>
      <c r="W1940" s="56"/>
      <c r="X1940" s="56"/>
      <c r="Y1940" s="56"/>
      <c r="Z1940" s="46"/>
      <c r="AA1940" s="66"/>
      <c r="AB1940" s="46"/>
      <c r="AC1940" s="46"/>
      <c r="AD1940" s="61"/>
      <c r="AE1940" s="61"/>
      <c r="AF1940" s="46"/>
      <c r="AG1940" s="46">
        <f>IF(AND(AF1940="",P1940=""),0,IF((AF1940=""),P1940,IF((P1940=""),AF1940,AF1940+P1940)))</f>
        <v>35500</v>
      </c>
      <c r="AH1940" s="46">
        <f>IF( (AA1940=""),AG1940*1,AG1940*(AA1940/100) )</f>
        <v>35500</v>
      </c>
      <c r="AI1940" s="46">
        <v>0</v>
      </c>
      <c r="AJ1940" s="46">
        <f>IF((AI1940-AH1940) &gt; 1,0,IF((AI1940-AH1940)&lt;0,AH1940-AI1940,AI1940-AH1940))</f>
        <v>35500</v>
      </c>
      <c r="AK1940" s="46">
        <v>0.3</v>
      </c>
      <c r="AL1940" s="46">
        <f>AJ1940*(AK1940/100)</f>
        <v>106.5</v>
      </c>
    </row>
    <row r="1941" spans="1:38" x14ac:dyDescent="0.45">
      <c r="A1941" s="16"/>
      <c r="B1941" s="21"/>
      <c r="C1941" s="16"/>
      <c r="D1941" s="16"/>
      <c r="E1941" s="56">
        <v>1085</v>
      </c>
      <c r="F1941" s="56">
        <v>219</v>
      </c>
      <c r="G1941" s="57" t="s">
        <v>2963</v>
      </c>
      <c r="H1941" s="56" t="s">
        <v>42</v>
      </c>
      <c r="I1941" s="56">
        <v>6344</v>
      </c>
      <c r="J1941" s="56">
        <v>0</v>
      </c>
      <c r="K1941" s="56">
        <v>0</v>
      </c>
      <c r="L1941" s="71">
        <v>75</v>
      </c>
      <c r="M1941" s="56" t="s">
        <v>43</v>
      </c>
      <c r="N1941" s="46">
        <f>((J1941*400)+(K1941*100))+L1941</f>
        <v>75</v>
      </c>
      <c r="O1941" s="46">
        <v>500</v>
      </c>
      <c r="P1941" s="46">
        <f>N1941*O1941</f>
        <v>37500</v>
      </c>
      <c r="Q1941" s="56"/>
      <c r="R1941" s="58"/>
      <c r="S1941" s="59"/>
      <c r="T1941" s="58"/>
      <c r="U1941" s="58"/>
      <c r="V1941" s="60"/>
      <c r="W1941" s="56"/>
      <c r="X1941" s="56"/>
      <c r="Y1941" s="56"/>
      <c r="Z1941" s="46"/>
      <c r="AA1941" s="66"/>
      <c r="AB1941" s="46"/>
      <c r="AC1941" s="46"/>
      <c r="AD1941" s="61"/>
      <c r="AE1941" s="61"/>
      <c r="AF1941" s="46"/>
      <c r="AG1941" s="46">
        <f>IF(AND(AF1941="",P1941=""),0,IF((AF1941=""),P1941,IF((P1941=""),AF1941,AF1941+P1941)))</f>
        <v>37500</v>
      </c>
      <c r="AH1941" s="46">
        <f>IF( (AA1941=""),AG1941*1,AG1941*(AA1941/100) )</f>
        <v>37500</v>
      </c>
      <c r="AI1941" s="46">
        <v>0</v>
      </c>
      <c r="AJ1941" s="46">
        <f>IF((AI1941-AH1941) &gt; 1,0,IF((AI1941-AH1941)&lt;0,AH1941-AI1941,AI1941-AH1941))</f>
        <v>37500</v>
      </c>
      <c r="AK1941" s="46">
        <v>0.3</v>
      </c>
      <c r="AL1941" s="46">
        <f>AJ1941*(AK1941/100)</f>
        <v>112.5</v>
      </c>
    </row>
    <row r="1942" spans="1:38" x14ac:dyDescent="0.45">
      <c r="A1942" s="16"/>
      <c r="B1942" s="21"/>
      <c r="C1942" s="16"/>
      <c r="D1942" s="16"/>
      <c r="E1942" s="56"/>
      <c r="F1942" s="56"/>
      <c r="G1942" s="57"/>
      <c r="H1942" s="56"/>
      <c r="I1942" s="56"/>
      <c r="J1942" s="56"/>
      <c r="K1942" s="56"/>
      <c r="L1942" s="71"/>
      <c r="M1942" s="56"/>
      <c r="N1942" s="46"/>
      <c r="O1942" s="46" t="s">
        <v>54</v>
      </c>
      <c r="P1942" s="46">
        <f>SUM(P1939:P1941)</f>
        <v>112000</v>
      </c>
      <c r="Q1942" s="56"/>
      <c r="R1942" s="58"/>
      <c r="S1942" s="59"/>
      <c r="T1942" s="58"/>
      <c r="U1942" s="58"/>
      <c r="V1942" s="60"/>
      <c r="W1942" s="56"/>
      <c r="X1942" s="56"/>
      <c r="Y1942" s="56"/>
      <c r="Z1942" s="46"/>
      <c r="AA1942" s="66"/>
      <c r="AB1942" s="46"/>
      <c r="AC1942" s="46"/>
      <c r="AD1942" s="61"/>
      <c r="AE1942" s="61"/>
      <c r="AF1942" s="46"/>
      <c r="AG1942" s="46"/>
      <c r="AH1942" s="46">
        <f>SUM(AH1939:AH1941)</f>
        <v>112000</v>
      </c>
      <c r="AI1942" s="46"/>
      <c r="AJ1942" s="46">
        <f>SUM(AJ1939:AJ1941)</f>
        <v>112000</v>
      </c>
      <c r="AK1942" s="46"/>
      <c r="AL1942" s="46">
        <f>SUM(AL1939:AL1941)</f>
        <v>336</v>
      </c>
    </row>
    <row r="1943" spans="1:38" x14ac:dyDescent="0.45">
      <c r="A1943" s="16" t="s">
        <v>2964</v>
      </c>
      <c r="B1943" s="21">
        <v>4770400001159</v>
      </c>
      <c r="C1943" s="16" t="s">
        <v>2965</v>
      </c>
      <c r="D1943" s="16" t="s">
        <v>2966</v>
      </c>
      <c r="E1943" s="56">
        <v>1086</v>
      </c>
      <c r="F1943" s="56">
        <v>7048</v>
      </c>
      <c r="G1943" s="57" t="s">
        <v>2967</v>
      </c>
      <c r="H1943" s="56" t="s">
        <v>42</v>
      </c>
      <c r="I1943" s="56">
        <v>5079</v>
      </c>
      <c r="J1943" s="56"/>
      <c r="K1943" s="56"/>
      <c r="L1943" s="71"/>
      <c r="M1943" s="56"/>
      <c r="N1943" s="46"/>
      <c r="O1943" s="46"/>
      <c r="P1943" s="46"/>
      <c r="Q1943" s="56"/>
      <c r="R1943" s="58"/>
      <c r="S1943" s="59"/>
      <c r="T1943" s="58"/>
      <c r="U1943" s="58"/>
      <c r="V1943" s="60"/>
      <c r="W1943" s="56"/>
      <c r="X1943" s="56"/>
      <c r="Y1943" s="56"/>
      <c r="Z1943" s="46"/>
      <c r="AA1943" s="66"/>
      <c r="AB1943" s="46"/>
      <c r="AC1943" s="46"/>
      <c r="AD1943" s="61"/>
      <c r="AE1943" s="61"/>
      <c r="AF1943" s="46"/>
      <c r="AG1943" s="46"/>
      <c r="AH1943" s="46"/>
      <c r="AI1943" s="46"/>
      <c r="AJ1943" s="46"/>
      <c r="AK1943" s="46"/>
      <c r="AL1943" s="46"/>
    </row>
    <row r="1944" spans="1:38" x14ac:dyDescent="0.45">
      <c r="A1944" s="16"/>
      <c r="B1944" s="21"/>
      <c r="C1944" s="16"/>
      <c r="D1944" s="16"/>
      <c r="E1944" s="56">
        <v>1087</v>
      </c>
      <c r="F1944" s="56">
        <v>3123</v>
      </c>
      <c r="G1944" s="57" t="s">
        <v>2968</v>
      </c>
      <c r="H1944" s="56" t="s">
        <v>42</v>
      </c>
      <c r="I1944" s="56">
        <v>23064</v>
      </c>
      <c r="J1944" s="56">
        <v>0</v>
      </c>
      <c r="K1944" s="56">
        <v>0</v>
      </c>
      <c r="L1944" s="71">
        <v>60</v>
      </c>
      <c r="M1944" s="56" t="s">
        <v>43</v>
      </c>
      <c r="N1944" s="46">
        <f t="shared" ref="N1944:N1951" si="26">((J1944*400)+(K1944*100))+L1944</f>
        <v>60</v>
      </c>
      <c r="O1944" s="46">
        <v>3000</v>
      </c>
      <c r="P1944" s="46">
        <f t="shared" ref="P1944:P1951" si="27">N1944*O1944</f>
        <v>180000</v>
      </c>
      <c r="Q1944" s="56"/>
      <c r="R1944" s="58"/>
      <c r="S1944" s="59"/>
      <c r="T1944" s="58"/>
      <c r="U1944" s="58"/>
      <c r="V1944" s="60"/>
      <c r="W1944" s="56"/>
      <c r="X1944" s="56"/>
      <c r="Y1944" s="56"/>
      <c r="Z1944" s="46"/>
      <c r="AA1944" s="66"/>
      <c r="AB1944" s="46"/>
      <c r="AC1944" s="46"/>
      <c r="AD1944" s="61"/>
      <c r="AE1944" s="61"/>
      <c r="AF1944" s="46"/>
      <c r="AG1944" s="46">
        <f t="shared" ref="AG1944:AG1951" si="28">IF(AND(AF1944="",P1944=""),0,IF((AF1944=""),P1944,IF((P1944=""),AF1944,AF1944+P1944)))</f>
        <v>180000</v>
      </c>
      <c r="AH1944" s="46">
        <f t="shared" ref="AH1944:AH1951" si="29">IF( (AA1944=""),AG1944*1,AG1944*(AA1944/100) )</f>
        <v>180000</v>
      </c>
      <c r="AI1944" s="46">
        <v>0</v>
      </c>
      <c r="AJ1944" s="46">
        <f t="shared" ref="AJ1944:AJ1951" si="30">IF((AI1944-AH1944) &gt; 1,0,IF((AI1944-AH1944)&lt;0,AH1944-AI1944,AI1944-AH1944))</f>
        <v>180000</v>
      </c>
      <c r="AK1944" s="46">
        <v>0.3</v>
      </c>
      <c r="AL1944" s="46">
        <f t="shared" ref="AL1944:AL1951" si="31">AJ1944*(AK1944/100)</f>
        <v>540</v>
      </c>
    </row>
    <row r="1945" spans="1:38" x14ac:dyDescent="0.45">
      <c r="A1945" s="16"/>
      <c r="B1945" s="21"/>
      <c r="C1945" s="16"/>
      <c r="D1945" s="16"/>
      <c r="E1945" s="56">
        <v>1088</v>
      </c>
      <c r="F1945" s="56">
        <v>3119</v>
      </c>
      <c r="G1945" s="57" t="s">
        <v>2969</v>
      </c>
      <c r="H1945" s="56" t="s">
        <v>42</v>
      </c>
      <c r="I1945" s="56">
        <v>23069</v>
      </c>
      <c r="J1945" s="56">
        <v>0</v>
      </c>
      <c r="K1945" s="56">
        <v>0</v>
      </c>
      <c r="L1945" s="71">
        <v>27</v>
      </c>
      <c r="M1945" s="56" t="s">
        <v>43</v>
      </c>
      <c r="N1945" s="46">
        <f t="shared" si="26"/>
        <v>27</v>
      </c>
      <c r="O1945" s="46">
        <v>500</v>
      </c>
      <c r="P1945" s="46">
        <f t="shared" si="27"/>
        <v>13500</v>
      </c>
      <c r="Q1945" s="56"/>
      <c r="R1945" s="58"/>
      <c r="S1945" s="59"/>
      <c r="T1945" s="58"/>
      <c r="U1945" s="58"/>
      <c r="V1945" s="60"/>
      <c r="W1945" s="56"/>
      <c r="X1945" s="56"/>
      <c r="Y1945" s="56"/>
      <c r="Z1945" s="46"/>
      <c r="AA1945" s="66"/>
      <c r="AB1945" s="46"/>
      <c r="AC1945" s="46"/>
      <c r="AD1945" s="61"/>
      <c r="AE1945" s="61"/>
      <c r="AF1945" s="46"/>
      <c r="AG1945" s="46">
        <f t="shared" si="28"/>
        <v>13500</v>
      </c>
      <c r="AH1945" s="46">
        <f t="shared" si="29"/>
        <v>13500</v>
      </c>
      <c r="AI1945" s="46">
        <v>0</v>
      </c>
      <c r="AJ1945" s="46">
        <f t="shared" si="30"/>
        <v>13500</v>
      </c>
      <c r="AK1945" s="46">
        <v>0.3</v>
      </c>
      <c r="AL1945" s="46">
        <f t="shared" si="31"/>
        <v>40.5</v>
      </c>
    </row>
    <row r="1946" spans="1:38" x14ac:dyDescent="0.45">
      <c r="A1946" s="16"/>
      <c r="B1946" s="21"/>
      <c r="C1946" s="16"/>
      <c r="D1946" s="16"/>
      <c r="E1946" s="56">
        <v>1089</v>
      </c>
      <c r="F1946" s="56">
        <v>3117</v>
      </c>
      <c r="G1946" s="57" t="s">
        <v>2970</v>
      </c>
      <c r="H1946" s="56" t="s">
        <v>42</v>
      </c>
      <c r="I1946" s="56">
        <v>23950</v>
      </c>
      <c r="J1946" s="56">
        <v>0</v>
      </c>
      <c r="K1946" s="56">
        <v>0</v>
      </c>
      <c r="L1946" s="71">
        <v>54</v>
      </c>
      <c r="M1946" s="56" t="s">
        <v>43</v>
      </c>
      <c r="N1946" s="46">
        <f t="shared" si="26"/>
        <v>54</v>
      </c>
      <c r="O1946" s="46">
        <v>500</v>
      </c>
      <c r="P1946" s="46">
        <f t="shared" si="27"/>
        <v>27000</v>
      </c>
      <c r="Q1946" s="56"/>
      <c r="R1946" s="58"/>
      <c r="S1946" s="59"/>
      <c r="T1946" s="58"/>
      <c r="U1946" s="58"/>
      <c r="V1946" s="60"/>
      <c r="W1946" s="56"/>
      <c r="X1946" s="56"/>
      <c r="Y1946" s="56"/>
      <c r="Z1946" s="46"/>
      <c r="AA1946" s="66"/>
      <c r="AB1946" s="46"/>
      <c r="AC1946" s="46"/>
      <c r="AD1946" s="61"/>
      <c r="AE1946" s="61"/>
      <c r="AF1946" s="46"/>
      <c r="AG1946" s="46">
        <f t="shared" si="28"/>
        <v>27000</v>
      </c>
      <c r="AH1946" s="46">
        <f t="shared" si="29"/>
        <v>27000</v>
      </c>
      <c r="AI1946" s="46">
        <v>0</v>
      </c>
      <c r="AJ1946" s="46">
        <f t="shared" si="30"/>
        <v>27000</v>
      </c>
      <c r="AK1946" s="46">
        <v>0.3</v>
      </c>
      <c r="AL1946" s="46">
        <f t="shared" si="31"/>
        <v>81</v>
      </c>
    </row>
    <row r="1947" spans="1:38" x14ac:dyDescent="0.45">
      <c r="A1947" s="16"/>
      <c r="B1947" s="21"/>
      <c r="C1947" s="16"/>
      <c r="D1947" s="16"/>
      <c r="E1947" s="56">
        <v>1090</v>
      </c>
      <c r="F1947" s="56">
        <v>4004</v>
      </c>
      <c r="G1947" s="57" t="s">
        <v>2971</v>
      </c>
      <c r="H1947" s="56" t="s">
        <v>42</v>
      </c>
      <c r="I1947" s="56">
        <v>23955</v>
      </c>
      <c r="J1947" s="56">
        <v>0</v>
      </c>
      <c r="K1947" s="56">
        <v>0</v>
      </c>
      <c r="L1947" s="71">
        <v>27</v>
      </c>
      <c r="M1947" s="56" t="s">
        <v>43</v>
      </c>
      <c r="N1947" s="46">
        <f t="shared" si="26"/>
        <v>27</v>
      </c>
      <c r="O1947" s="46">
        <v>500</v>
      </c>
      <c r="P1947" s="46">
        <f t="shared" si="27"/>
        <v>13500</v>
      </c>
      <c r="Q1947" s="56"/>
      <c r="R1947" s="58"/>
      <c r="S1947" s="59"/>
      <c r="T1947" s="58"/>
      <c r="U1947" s="58"/>
      <c r="V1947" s="60"/>
      <c r="W1947" s="56"/>
      <c r="X1947" s="56"/>
      <c r="Y1947" s="56"/>
      <c r="Z1947" s="46"/>
      <c r="AA1947" s="66"/>
      <c r="AB1947" s="46"/>
      <c r="AC1947" s="46"/>
      <c r="AD1947" s="61"/>
      <c r="AE1947" s="61"/>
      <c r="AF1947" s="46"/>
      <c r="AG1947" s="46">
        <f t="shared" si="28"/>
        <v>13500</v>
      </c>
      <c r="AH1947" s="46">
        <f t="shared" si="29"/>
        <v>13500</v>
      </c>
      <c r="AI1947" s="46">
        <v>0</v>
      </c>
      <c r="AJ1947" s="46">
        <f t="shared" si="30"/>
        <v>13500</v>
      </c>
      <c r="AK1947" s="46">
        <v>0.3</v>
      </c>
      <c r="AL1947" s="46">
        <f t="shared" si="31"/>
        <v>40.5</v>
      </c>
    </row>
    <row r="1948" spans="1:38" x14ac:dyDescent="0.45">
      <c r="A1948" s="16"/>
      <c r="B1948" s="21"/>
      <c r="C1948" s="16"/>
      <c r="D1948" s="16"/>
      <c r="E1948" s="56">
        <v>1091</v>
      </c>
      <c r="F1948" s="56">
        <v>4005</v>
      </c>
      <c r="G1948" s="57" t="s">
        <v>2972</v>
      </c>
      <c r="H1948" s="56" t="s">
        <v>42</v>
      </c>
      <c r="I1948" s="56">
        <v>23956</v>
      </c>
      <c r="J1948" s="56">
        <v>0</v>
      </c>
      <c r="K1948" s="56">
        <v>0</v>
      </c>
      <c r="L1948" s="71">
        <v>27</v>
      </c>
      <c r="M1948" s="56" t="s">
        <v>43</v>
      </c>
      <c r="N1948" s="46">
        <f t="shared" si="26"/>
        <v>27</v>
      </c>
      <c r="O1948" s="46">
        <v>500</v>
      </c>
      <c r="P1948" s="46">
        <f t="shared" si="27"/>
        <v>13500</v>
      </c>
      <c r="Q1948" s="56"/>
      <c r="R1948" s="58"/>
      <c r="S1948" s="59"/>
      <c r="T1948" s="58"/>
      <c r="U1948" s="58"/>
      <c r="V1948" s="60"/>
      <c r="W1948" s="56"/>
      <c r="X1948" s="56"/>
      <c r="Y1948" s="56"/>
      <c r="Z1948" s="46"/>
      <c r="AA1948" s="66"/>
      <c r="AB1948" s="46"/>
      <c r="AC1948" s="46"/>
      <c r="AD1948" s="61"/>
      <c r="AE1948" s="61"/>
      <c r="AF1948" s="46"/>
      <c r="AG1948" s="46">
        <f t="shared" si="28"/>
        <v>13500</v>
      </c>
      <c r="AH1948" s="46">
        <f t="shared" si="29"/>
        <v>13500</v>
      </c>
      <c r="AI1948" s="46">
        <v>0</v>
      </c>
      <c r="AJ1948" s="46">
        <f t="shared" si="30"/>
        <v>13500</v>
      </c>
      <c r="AK1948" s="46">
        <v>0.3</v>
      </c>
      <c r="AL1948" s="46">
        <f t="shared" si="31"/>
        <v>40.5</v>
      </c>
    </row>
    <row r="1949" spans="1:38" x14ac:dyDescent="0.45">
      <c r="A1949" s="16"/>
      <c r="B1949" s="21"/>
      <c r="C1949" s="16"/>
      <c r="D1949" s="16"/>
      <c r="E1949" s="56">
        <v>1092</v>
      </c>
      <c r="F1949" s="56">
        <v>4006</v>
      </c>
      <c r="G1949" s="57" t="s">
        <v>2973</v>
      </c>
      <c r="H1949" s="56" t="s">
        <v>42</v>
      </c>
      <c r="I1949" s="56">
        <v>23957</v>
      </c>
      <c r="J1949" s="56">
        <v>0</v>
      </c>
      <c r="K1949" s="56">
        <v>0</v>
      </c>
      <c r="L1949" s="71">
        <v>27</v>
      </c>
      <c r="M1949" s="56" t="s">
        <v>43</v>
      </c>
      <c r="N1949" s="46">
        <f t="shared" si="26"/>
        <v>27</v>
      </c>
      <c r="O1949" s="46">
        <v>500</v>
      </c>
      <c r="P1949" s="46">
        <f t="shared" si="27"/>
        <v>13500</v>
      </c>
      <c r="Q1949" s="56"/>
      <c r="R1949" s="58"/>
      <c r="S1949" s="59"/>
      <c r="T1949" s="58"/>
      <c r="U1949" s="58"/>
      <c r="V1949" s="60"/>
      <c r="W1949" s="56"/>
      <c r="X1949" s="56"/>
      <c r="Y1949" s="56"/>
      <c r="Z1949" s="46"/>
      <c r="AA1949" s="66"/>
      <c r="AB1949" s="46"/>
      <c r="AC1949" s="46"/>
      <c r="AD1949" s="61"/>
      <c r="AE1949" s="61"/>
      <c r="AF1949" s="46"/>
      <c r="AG1949" s="46">
        <f t="shared" si="28"/>
        <v>13500</v>
      </c>
      <c r="AH1949" s="46">
        <f t="shared" si="29"/>
        <v>13500</v>
      </c>
      <c r="AI1949" s="46">
        <v>0</v>
      </c>
      <c r="AJ1949" s="46">
        <f t="shared" si="30"/>
        <v>13500</v>
      </c>
      <c r="AK1949" s="46">
        <v>0.3</v>
      </c>
      <c r="AL1949" s="46">
        <f t="shared" si="31"/>
        <v>40.5</v>
      </c>
    </row>
    <row r="1950" spans="1:38" x14ac:dyDescent="0.45">
      <c r="A1950" s="16"/>
      <c r="B1950" s="21"/>
      <c r="C1950" s="16"/>
      <c r="D1950" s="16"/>
      <c r="E1950" s="56">
        <v>1093</v>
      </c>
      <c r="F1950" s="56">
        <v>4007</v>
      </c>
      <c r="G1950" s="57" t="s">
        <v>2974</v>
      </c>
      <c r="H1950" s="56" t="s">
        <v>42</v>
      </c>
      <c r="I1950" s="56">
        <v>23958</v>
      </c>
      <c r="J1950" s="56">
        <v>0</v>
      </c>
      <c r="K1950" s="56">
        <v>0</v>
      </c>
      <c r="L1950" s="71">
        <v>27</v>
      </c>
      <c r="M1950" s="56" t="s">
        <v>43</v>
      </c>
      <c r="N1950" s="46">
        <f t="shared" si="26"/>
        <v>27</v>
      </c>
      <c r="O1950" s="46">
        <v>500</v>
      </c>
      <c r="P1950" s="46">
        <f t="shared" si="27"/>
        <v>13500</v>
      </c>
      <c r="Q1950" s="56"/>
      <c r="R1950" s="58"/>
      <c r="S1950" s="59"/>
      <c r="T1950" s="58"/>
      <c r="U1950" s="58"/>
      <c r="V1950" s="60"/>
      <c r="W1950" s="56"/>
      <c r="X1950" s="56"/>
      <c r="Y1950" s="56"/>
      <c r="Z1950" s="46"/>
      <c r="AA1950" s="66"/>
      <c r="AB1950" s="46"/>
      <c r="AC1950" s="46"/>
      <c r="AD1950" s="61"/>
      <c r="AE1950" s="61"/>
      <c r="AF1950" s="46"/>
      <c r="AG1950" s="46">
        <f t="shared" si="28"/>
        <v>13500</v>
      </c>
      <c r="AH1950" s="46">
        <f t="shared" si="29"/>
        <v>13500</v>
      </c>
      <c r="AI1950" s="46">
        <v>0</v>
      </c>
      <c r="AJ1950" s="46">
        <f t="shared" si="30"/>
        <v>13500</v>
      </c>
      <c r="AK1950" s="46">
        <v>0.3</v>
      </c>
      <c r="AL1950" s="46">
        <f t="shared" si="31"/>
        <v>40.5</v>
      </c>
    </row>
    <row r="1951" spans="1:38" x14ac:dyDescent="0.45">
      <c r="A1951" s="16"/>
      <c r="B1951" s="21"/>
      <c r="C1951" s="16"/>
      <c r="D1951" s="16"/>
      <c r="E1951" s="56">
        <v>1094</v>
      </c>
      <c r="F1951" s="56">
        <v>4008</v>
      </c>
      <c r="G1951" s="57" t="s">
        <v>2975</v>
      </c>
      <c r="H1951" s="56" t="s">
        <v>42</v>
      </c>
      <c r="I1951" s="56">
        <v>23959</v>
      </c>
      <c r="J1951" s="56">
        <v>0</v>
      </c>
      <c r="K1951" s="56">
        <v>0</v>
      </c>
      <c r="L1951" s="71">
        <v>27</v>
      </c>
      <c r="M1951" s="56" t="s">
        <v>43</v>
      </c>
      <c r="N1951" s="46">
        <f t="shared" si="26"/>
        <v>27</v>
      </c>
      <c r="O1951" s="46">
        <v>500</v>
      </c>
      <c r="P1951" s="46">
        <f t="shared" si="27"/>
        <v>13500</v>
      </c>
      <c r="Q1951" s="56"/>
      <c r="R1951" s="58"/>
      <c r="S1951" s="59"/>
      <c r="T1951" s="58"/>
      <c r="U1951" s="58"/>
      <c r="V1951" s="60"/>
      <c r="W1951" s="56"/>
      <c r="X1951" s="56"/>
      <c r="Y1951" s="56"/>
      <c r="Z1951" s="46"/>
      <c r="AA1951" s="66"/>
      <c r="AB1951" s="46"/>
      <c r="AC1951" s="46"/>
      <c r="AD1951" s="61"/>
      <c r="AE1951" s="61"/>
      <c r="AF1951" s="46"/>
      <c r="AG1951" s="46">
        <f t="shared" si="28"/>
        <v>13500</v>
      </c>
      <c r="AH1951" s="46">
        <f t="shared" si="29"/>
        <v>13500</v>
      </c>
      <c r="AI1951" s="46">
        <v>0</v>
      </c>
      <c r="AJ1951" s="46">
        <f t="shared" si="30"/>
        <v>13500</v>
      </c>
      <c r="AK1951" s="46">
        <v>0.3</v>
      </c>
      <c r="AL1951" s="46">
        <f t="shared" si="31"/>
        <v>40.5</v>
      </c>
    </row>
    <row r="1952" spans="1:38" x14ac:dyDescent="0.45">
      <c r="A1952" s="16"/>
      <c r="B1952" s="21"/>
      <c r="C1952" s="16"/>
      <c r="D1952" s="16"/>
      <c r="E1952" s="56">
        <v>1095</v>
      </c>
      <c r="F1952" s="56">
        <v>7278</v>
      </c>
      <c r="G1952" s="57" t="s">
        <v>2976</v>
      </c>
      <c r="H1952" s="56" t="s">
        <v>42</v>
      </c>
      <c r="I1952" s="56">
        <v>29805</v>
      </c>
      <c r="J1952" s="56"/>
      <c r="K1952" s="56"/>
      <c r="L1952" s="71"/>
      <c r="M1952" s="56"/>
      <c r="N1952" s="46"/>
      <c r="O1952" s="46"/>
      <c r="P1952" s="46"/>
      <c r="Q1952" s="56"/>
      <c r="R1952" s="58"/>
      <c r="S1952" s="59"/>
      <c r="T1952" s="58"/>
      <c r="U1952" s="58"/>
      <c r="V1952" s="60"/>
      <c r="W1952" s="56"/>
      <c r="X1952" s="56"/>
      <c r="Y1952" s="56"/>
      <c r="Z1952" s="46"/>
      <c r="AA1952" s="66"/>
      <c r="AB1952" s="46"/>
      <c r="AC1952" s="46"/>
      <c r="AD1952" s="61"/>
      <c r="AE1952" s="61"/>
      <c r="AF1952" s="46"/>
      <c r="AG1952" s="46"/>
      <c r="AH1952" s="46"/>
      <c r="AI1952" s="46"/>
      <c r="AJ1952" s="46"/>
      <c r="AK1952" s="46"/>
      <c r="AL1952" s="46"/>
    </row>
    <row r="1953" spans="1:39" x14ac:dyDescent="0.45">
      <c r="A1953" s="16"/>
      <c r="B1953" s="21"/>
      <c r="C1953" s="16"/>
      <c r="D1953" s="16"/>
      <c r="E1953" s="56">
        <v>1096</v>
      </c>
      <c r="F1953" s="56">
        <v>1777</v>
      </c>
      <c r="G1953" s="57" t="s">
        <v>2977</v>
      </c>
      <c r="H1953" s="56" t="s">
        <v>42</v>
      </c>
      <c r="I1953" s="56">
        <v>30016</v>
      </c>
      <c r="J1953" s="56">
        <v>1</v>
      </c>
      <c r="K1953" s="56">
        <v>0</v>
      </c>
      <c r="L1953" s="71">
        <v>0</v>
      </c>
      <c r="M1953" s="56" t="s">
        <v>43</v>
      </c>
      <c r="N1953" s="46">
        <f>((J1953*400)+(K1953*100))+L1953</f>
        <v>400</v>
      </c>
      <c r="O1953" s="46">
        <v>660</v>
      </c>
      <c r="P1953" s="46">
        <f>N1953*O1953</f>
        <v>264000</v>
      </c>
      <c r="Q1953" s="56"/>
      <c r="R1953" s="58"/>
      <c r="S1953" s="59"/>
      <c r="T1953" s="58"/>
      <c r="U1953" s="58"/>
      <c r="V1953" s="60"/>
      <c r="W1953" s="56"/>
      <c r="X1953" s="56"/>
      <c r="Y1953" s="56"/>
      <c r="Z1953" s="46"/>
      <c r="AA1953" s="66"/>
      <c r="AB1953" s="46"/>
      <c r="AC1953" s="46"/>
      <c r="AD1953" s="61"/>
      <c r="AE1953" s="61"/>
      <c r="AF1953" s="46"/>
      <c r="AG1953" s="46">
        <f>IF(AND(AF1953="",P1953=""),0,IF((AF1953=""),P1953,IF((P1953=""),AF1953,AF1953+P1953)))</f>
        <v>264000</v>
      </c>
      <c r="AH1953" s="46">
        <f>IF( (AA1953=""),AG1953*1,AG1953*(AA1953/100) )</f>
        <v>264000</v>
      </c>
      <c r="AI1953" s="46">
        <v>0</v>
      </c>
      <c r="AJ1953" s="46">
        <f>IF((AI1953-AH1953) &gt; 1,0,IF((AI1953-AH1953)&lt;0,AH1953-AI1953,AI1953-AH1953))</f>
        <v>264000</v>
      </c>
      <c r="AK1953" s="46">
        <v>0.3</v>
      </c>
      <c r="AL1953" s="46">
        <f>AJ1953*(AK1953/100)</f>
        <v>792</v>
      </c>
    </row>
    <row r="1954" spans="1:39" x14ac:dyDescent="0.45">
      <c r="A1954" s="16"/>
      <c r="B1954" s="21"/>
      <c r="C1954" s="16"/>
      <c r="D1954" s="16"/>
      <c r="E1954" s="56">
        <v>1097</v>
      </c>
      <c r="F1954" s="56">
        <v>1371</v>
      </c>
      <c r="G1954" s="57" t="s">
        <v>2978</v>
      </c>
      <c r="H1954" s="56" t="s">
        <v>42</v>
      </c>
      <c r="I1954" s="56">
        <v>30176</v>
      </c>
      <c r="J1954" s="56">
        <v>0</v>
      </c>
      <c r="K1954" s="56">
        <v>2</v>
      </c>
      <c r="L1954" s="71">
        <v>83</v>
      </c>
      <c r="M1954" s="56" t="s">
        <v>43</v>
      </c>
      <c r="N1954" s="46">
        <f>((J1954*400)+(K1954*100))+L1954</f>
        <v>283</v>
      </c>
      <c r="O1954" s="46">
        <v>500</v>
      </c>
      <c r="P1954" s="46">
        <f>N1954*O1954</f>
        <v>141500</v>
      </c>
      <c r="Q1954" s="56"/>
      <c r="R1954" s="58"/>
      <c r="S1954" s="59"/>
      <c r="T1954" s="58"/>
      <c r="U1954" s="58"/>
      <c r="V1954" s="60"/>
      <c r="W1954" s="56"/>
      <c r="X1954" s="56"/>
      <c r="Y1954" s="56"/>
      <c r="Z1954" s="46"/>
      <c r="AA1954" s="66"/>
      <c r="AB1954" s="46"/>
      <c r="AC1954" s="46"/>
      <c r="AD1954" s="61"/>
      <c r="AE1954" s="61"/>
      <c r="AF1954" s="46"/>
      <c r="AG1954" s="46">
        <f>IF(AND(AF1954="",P1954=""),0,IF((AF1954=""),P1954,IF((P1954=""),AF1954,AF1954+P1954)))</f>
        <v>141500</v>
      </c>
      <c r="AH1954" s="46">
        <f>IF( (AA1954=""),AG1954*1,AG1954*(AA1954/100) )</f>
        <v>141500</v>
      </c>
      <c r="AI1954" s="46">
        <v>0</v>
      </c>
      <c r="AJ1954" s="46">
        <f>IF((AI1954-AH1954) &gt; 1,0,IF((AI1954-AH1954)&lt;0,AH1954-AI1954,AI1954-AH1954))</f>
        <v>141500</v>
      </c>
      <c r="AK1954" s="46">
        <v>0.3</v>
      </c>
      <c r="AL1954" s="46">
        <f>AJ1954*(AK1954/100)</f>
        <v>424.5</v>
      </c>
    </row>
    <row r="1955" spans="1:39" x14ac:dyDescent="0.45">
      <c r="A1955" s="16"/>
      <c r="B1955" s="21"/>
      <c r="C1955" s="16"/>
      <c r="D1955" s="16"/>
      <c r="E1955" s="56">
        <v>1098</v>
      </c>
      <c r="F1955" s="56">
        <v>8138</v>
      </c>
      <c r="G1955" s="57" t="s">
        <v>2979</v>
      </c>
      <c r="H1955" s="56" t="s">
        <v>42</v>
      </c>
      <c r="I1955" s="56">
        <v>30177</v>
      </c>
      <c r="J1955" s="56"/>
      <c r="K1955" s="56"/>
      <c r="L1955" s="71"/>
      <c r="M1955" s="56"/>
      <c r="N1955" s="46"/>
      <c r="O1955" s="46"/>
      <c r="P1955" s="46"/>
      <c r="Q1955" s="56"/>
      <c r="R1955" s="58"/>
      <c r="S1955" s="59"/>
      <c r="T1955" s="58"/>
      <c r="U1955" s="58"/>
      <c r="V1955" s="60"/>
      <c r="W1955" s="56"/>
      <c r="X1955" s="56"/>
      <c r="Y1955" s="56"/>
      <c r="Z1955" s="46"/>
      <c r="AA1955" s="66"/>
      <c r="AB1955" s="46"/>
      <c r="AC1955" s="46"/>
      <c r="AD1955" s="61"/>
      <c r="AE1955" s="61"/>
      <c r="AF1955" s="46"/>
      <c r="AG1955" s="46"/>
      <c r="AH1955" s="46"/>
      <c r="AI1955" s="46"/>
      <c r="AJ1955" s="46"/>
      <c r="AK1955" s="46"/>
      <c r="AL1955" s="46"/>
    </row>
    <row r="1956" spans="1:39" x14ac:dyDescent="0.45">
      <c r="A1956" s="16"/>
      <c r="B1956" s="21"/>
      <c r="C1956" s="16"/>
      <c r="D1956" s="16"/>
      <c r="E1956" s="56">
        <v>1099</v>
      </c>
      <c r="F1956" s="56">
        <v>9634</v>
      </c>
      <c r="G1956" s="57" t="s">
        <v>2980</v>
      </c>
      <c r="H1956" s="56" t="s">
        <v>42</v>
      </c>
      <c r="I1956" s="56">
        <v>30301</v>
      </c>
      <c r="J1956" s="56"/>
      <c r="K1956" s="56"/>
      <c r="L1956" s="71"/>
      <c r="M1956" s="56"/>
      <c r="N1956" s="46"/>
      <c r="O1956" s="46"/>
      <c r="P1956" s="46"/>
      <c r="Q1956" s="56"/>
      <c r="R1956" s="58"/>
      <c r="S1956" s="59"/>
      <c r="T1956" s="58"/>
      <c r="U1956" s="58"/>
      <c r="V1956" s="60"/>
      <c r="W1956" s="56"/>
      <c r="X1956" s="56"/>
      <c r="Y1956" s="56"/>
      <c r="Z1956" s="46"/>
      <c r="AA1956" s="66"/>
      <c r="AB1956" s="46"/>
      <c r="AC1956" s="46"/>
      <c r="AD1956" s="61"/>
      <c r="AE1956" s="61"/>
      <c r="AF1956" s="46"/>
      <c r="AG1956" s="46"/>
      <c r="AH1956" s="46"/>
      <c r="AI1956" s="46"/>
      <c r="AJ1956" s="46"/>
      <c r="AK1956" s="46"/>
      <c r="AL1956" s="46"/>
    </row>
    <row r="1957" spans="1:39" x14ac:dyDescent="0.45">
      <c r="A1957" s="16"/>
      <c r="B1957" s="21"/>
      <c r="C1957" s="16"/>
      <c r="D1957" s="16"/>
      <c r="E1957" s="56">
        <v>1100</v>
      </c>
      <c r="F1957" s="56">
        <v>8782</v>
      </c>
      <c r="G1957" s="57" t="s">
        <v>2981</v>
      </c>
      <c r="H1957" s="56" t="s">
        <v>42</v>
      </c>
      <c r="I1957" s="56">
        <v>31876</v>
      </c>
      <c r="J1957" s="56"/>
      <c r="K1957" s="56"/>
      <c r="L1957" s="71"/>
      <c r="M1957" s="56"/>
      <c r="N1957" s="46"/>
      <c r="O1957" s="46"/>
      <c r="P1957" s="46"/>
      <c r="Q1957" s="56"/>
      <c r="R1957" s="58"/>
      <c r="S1957" s="59"/>
      <c r="T1957" s="58"/>
      <c r="U1957" s="58"/>
      <c r="V1957" s="60"/>
      <c r="W1957" s="56"/>
      <c r="X1957" s="56"/>
      <c r="Y1957" s="56"/>
      <c r="Z1957" s="46"/>
      <c r="AA1957" s="66"/>
      <c r="AB1957" s="46"/>
      <c r="AC1957" s="46"/>
      <c r="AD1957" s="61"/>
      <c r="AE1957" s="61"/>
      <c r="AF1957" s="46"/>
      <c r="AG1957" s="46"/>
      <c r="AH1957" s="46"/>
      <c r="AI1957" s="46"/>
      <c r="AJ1957" s="46"/>
      <c r="AK1957" s="46"/>
      <c r="AL1957" s="46"/>
    </row>
    <row r="1958" spans="1:39" x14ac:dyDescent="0.45">
      <c r="A1958" s="16"/>
      <c r="B1958" s="21"/>
      <c r="C1958" s="16"/>
      <c r="D1958" s="16"/>
      <c r="E1958" s="56">
        <v>1101</v>
      </c>
      <c r="F1958" s="56">
        <v>8195</v>
      </c>
      <c r="G1958" s="57" t="s">
        <v>2982</v>
      </c>
      <c r="H1958" s="56" t="s">
        <v>42</v>
      </c>
      <c r="I1958" s="56">
        <v>31877</v>
      </c>
      <c r="J1958" s="56"/>
      <c r="K1958" s="56"/>
      <c r="L1958" s="71"/>
      <c r="M1958" s="56"/>
      <c r="N1958" s="46"/>
      <c r="O1958" s="46"/>
      <c r="P1958" s="46"/>
      <c r="Q1958" s="56"/>
      <c r="R1958" s="58"/>
      <c r="S1958" s="59"/>
      <c r="T1958" s="58"/>
      <c r="U1958" s="58"/>
      <c r="V1958" s="60"/>
      <c r="W1958" s="56"/>
      <c r="X1958" s="56"/>
      <c r="Y1958" s="56"/>
      <c r="Z1958" s="46"/>
      <c r="AA1958" s="66"/>
      <c r="AB1958" s="46"/>
      <c r="AC1958" s="46"/>
      <c r="AD1958" s="61"/>
      <c r="AE1958" s="61"/>
      <c r="AF1958" s="46"/>
      <c r="AG1958" s="46"/>
      <c r="AH1958" s="46"/>
      <c r="AI1958" s="46"/>
      <c r="AJ1958" s="46"/>
      <c r="AK1958" s="46"/>
      <c r="AL1958" s="46"/>
    </row>
    <row r="1959" spans="1:39" x14ac:dyDescent="0.45">
      <c r="A1959" s="16"/>
      <c r="B1959" s="21"/>
      <c r="C1959" s="16"/>
      <c r="D1959" s="16"/>
      <c r="E1959" s="56"/>
      <c r="F1959" s="56"/>
      <c r="G1959" s="57"/>
      <c r="H1959" s="56"/>
      <c r="I1959" s="56"/>
      <c r="J1959" s="56"/>
      <c r="K1959" s="56"/>
      <c r="L1959" s="71"/>
      <c r="M1959" s="56"/>
      <c r="N1959" s="46"/>
      <c r="O1959" s="46" t="s">
        <v>54</v>
      </c>
      <c r="P1959" s="46">
        <f>SUM(P1943:P1958)</f>
        <v>693500</v>
      </c>
      <c r="Q1959" s="56"/>
      <c r="R1959" s="58"/>
      <c r="S1959" s="59"/>
      <c r="T1959" s="58"/>
      <c r="U1959" s="58"/>
      <c r="V1959" s="60"/>
      <c r="W1959" s="56"/>
      <c r="X1959" s="56"/>
      <c r="Y1959" s="56"/>
      <c r="Z1959" s="46"/>
      <c r="AA1959" s="66"/>
      <c r="AB1959" s="46"/>
      <c r="AC1959" s="46"/>
      <c r="AD1959" s="61"/>
      <c r="AE1959" s="61"/>
      <c r="AF1959" s="46"/>
      <c r="AG1959" s="46"/>
      <c r="AH1959" s="46">
        <f>SUM(AH1943:AH1958)</f>
        <v>693500</v>
      </c>
      <c r="AI1959" s="46"/>
      <c r="AJ1959" s="46">
        <f>SUM(AJ1943:AJ1958)</f>
        <v>693500</v>
      </c>
      <c r="AK1959" s="46"/>
      <c r="AL1959" s="46">
        <f>SUM(AL1943:AL1958)</f>
        <v>2080.5</v>
      </c>
    </row>
    <row r="1960" spans="1:39" x14ac:dyDescent="0.45">
      <c r="A1960" s="16" t="s">
        <v>2983</v>
      </c>
      <c r="B1960" s="21">
        <v>3770400031891</v>
      </c>
      <c r="C1960" s="16" t="s">
        <v>2984</v>
      </c>
      <c r="D1960" s="16" t="s">
        <v>2985</v>
      </c>
      <c r="E1960" s="56">
        <v>1102</v>
      </c>
      <c r="F1960" s="56">
        <v>5982</v>
      </c>
      <c r="G1960" s="57"/>
      <c r="H1960" s="56" t="s">
        <v>42</v>
      </c>
      <c r="I1960" s="56">
        <v>13904</v>
      </c>
      <c r="J1960" s="56">
        <v>1</v>
      </c>
      <c r="K1960" s="56">
        <v>2</v>
      </c>
      <c r="L1960" s="71">
        <v>19</v>
      </c>
      <c r="M1960" s="56" t="s">
        <v>90</v>
      </c>
      <c r="N1960" s="46">
        <f>((J1960*400)+(K1960*100))+L1960</f>
        <v>619</v>
      </c>
      <c r="O1960" s="46">
        <v>440</v>
      </c>
      <c r="P1960" s="46">
        <f>N1960*O1960</f>
        <v>272360</v>
      </c>
      <c r="Q1960" s="56"/>
      <c r="R1960" s="58"/>
      <c r="S1960" s="59"/>
      <c r="T1960" s="58"/>
      <c r="U1960" s="58"/>
      <c r="V1960" s="60"/>
      <c r="W1960" s="56"/>
      <c r="X1960" s="56"/>
      <c r="Y1960" s="56"/>
      <c r="Z1960" s="46"/>
      <c r="AA1960" s="66"/>
      <c r="AB1960" s="46"/>
      <c r="AC1960" s="46"/>
      <c r="AD1960" s="61"/>
      <c r="AE1960" s="61"/>
      <c r="AF1960" s="46"/>
      <c r="AG1960" s="46">
        <f>IF(AND(AF1960="",P1960=""),0,IF((AF1960=""),P1960,IF((P1960=""),AF1960,AF1960+P1960)))</f>
        <v>272360</v>
      </c>
      <c r="AH1960" s="46">
        <f>IF( (AA1960=""),AG1960*1,AG1960*(AA1960/100) )</f>
        <v>272360</v>
      </c>
      <c r="AI1960" s="46">
        <v>50000000</v>
      </c>
      <c r="AJ1960" s="46">
        <f>IF((AI1960-AH1960) &gt; 1,0,IF((AI1960-AH1960)&lt;0,AH1960-AI1960,AI1960-AH1960))</f>
        <v>0</v>
      </c>
      <c r="AK1960" s="46">
        <v>0.01</v>
      </c>
      <c r="AL1960" s="46">
        <f>AJ1960*(AK1960/100)</f>
        <v>0</v>
      </c>
    </row>
    <row r="1961" spans="1:39" x14ac:dyDescent="0.45">
      <c r="A1961" s="16"/>
      <c r="B1961" s="21"/>
      <c r="C1961" s="16"/>
      <c r="D1961" s="16"/>
      <c r="E1961" s="56">
        <v>1103</v>
      </c>
      <c r="F1961" s="56">
        <v>5981</v>
      </c>
      <c r="G1961" s="57"/>
      <c r="H1961" s="56" t="s">
        <v>42</v>
      </c>
      <c r="I1961" s="56">
        <v>23708</v>
      </c>
      <c r="J1961" s="56">
        <v>1</v>
      </c>
      <c r="K1961" s="56">
        <v>0</v>
      </c>
      <c r="L1961" s="71">
        <v>65</v>
      </c>
      <c r="M1961" s="56" t="s">
        <v>90</v>
      </c>
      <c r="N1961" s="46">
        <f>((J1961*400)+(K1961*100))+L1961</f>
        <v>465</v>
      </c>
      <c r="O1961" s="46">
        <v>380</v>
      </c>
      <c r="P1961" s="46">
        <f>N1961*O1961</f>
        <v>176700</v>
      </c>
      <c r="Q1961" s="56"/>
      <c r="R1961" s="58"/>
      <c r="S1961" s="59"/>
      <c r="T1961" s="58"/>
      <c r="U1961" s="58"/>
      <c r="V1961" s="60"/>
      <c r="W1961" s="56"/>
      <c r="X1961" s="56"/>
      <c r="Y1961" s="56"/>
      <c r="Z1961" s="46"/>
      <c r="AA1961" s="66"/>
      <c r="AB1961" s="46"/>
      <c r="AC1961" s="46"/>
      <c r="AD1961" s="61"/>
      <c r="AE1961" s="61"/>
      <c r="AF1961" s="46"/>
      <c r="AG1961" s="46">
        <f>IF(AND(AF1961="",P1961=""),0,IF((AF1961=""),P1961,IF((P1961=""),AF1961,AF1961+P1961)))</f>
        <v>176700</v>
      </c>
      <c r="AH1961" s="46">
        <f>IF( (AA1961=""),AG1961*1,AG1961*(AA1961/100) )</f>
        <v>176700</v>
      </c>
      <c r="AI1961" s="46">
        <v>0</v>
      </c>
      <c r="AJ1961" s="46">
        <f>IF((AI1961-AH1961) &gt; 1,0,IF((AI1961-AH1961)&lt;0,AH1961-AI1961,AI1961-AH1961))</f>
        <v>176700</v>
      </c>
      <c r="AK1961" s="46">
        <v>0.01</v>
      </c>
      <c r="AL1961" s="46">
        <f>AJ1961*(AK1961/100)</f>
        <v>17.670000000000002</v>
      </c>
    </row>
    <row r="1962" spans="1:39" x14ac:dyDescent="0.45">
      <c r="A1962" s="16"/>
      <c r="B1962" s="21"/>
      <c r="C1962" s="16"/>
      <c r="D1962" s="16"/>
      <c r="E1962" s="56"/>
      <c r="F1962" s="56"/>
      <c r="G1962" s="57"/>
      <c r="H1962" s="56"/>
      <c r="I1962" s="56"/>
      <c r="J1962" s="56"/>
      <c r="K1962" s="56"/>
      <c r="L1962" s="71"/>
      <c r="M1962" s="56"/>
      <c r="N1962" s="46"/>
      <c r="O1962" s="46"/>
      <c r="P1962" s="46"/>
      <c r="Q1962" s="73">
        <v>1</v>
      </c>
      <c r="R1962" s="58" t="s">
        <v>2983</v>
      </c>
      <c r="S1962" s="59">
        <v>3770400031891</v>
      </c>
      <c r="T1962" s="58" t="s">
        <v>2984</v>
      </c>
      <c r="U1962" s="58" t="s">
        <v>2986</v>
      </c>
      <c r="V1962" s="60"/>
      <c r="W1962" s="56" t="s">
        <v>210</v>
      </c>
      <c r="X1962" s="56" t="s">
        <v>211</v>
      </c>
      <c r="Y1962" s="56" t="s">
        <v>212</v>
      </c>
      <c r="Z1962" s="46">
        <v>80</v>
      </c>
      <c r="AA1962" s="66">
        <v>44.44</v>
      </c>
      <c r="AB1962" s="46">
        <v>6900</v>
      </c>
      <c r="AC1962" s="46">
        <f>Z1962*AB1962</f>
        <v>552000</v>
      </c>
      <c r="AD1962" s="61">
        <v>5</v>
      </c>
      <c r="AE1962" s="61">
        <v>5</v>
      </c>
      <c r="AF1962" s="46">
        <f>(AC1962*(100-AE1962))/100</f>
        <v>524400</v>
      </c>
      <c r="AG1962" s="46">
        <f>IF( (AF1962=""),0,SUM(AF1962:AF1963) )</f>
        <v>852150</v>
      </c>
      <c r="AH1962" s="46">
        <f>(AG1962/100)*(AA1962)</f>
        <v>378695.45999999996</v>
      </c>
      <c r="AI1962" s="46">
        <v>0</v>
      </c>
      <c r="AJ1962" s="46">
        <f>IF((AI1962-AH1962) &gt; 1,0,IF((AI1962-AH1962)&lt;0,AH1962-AI1962,AI1962-AH1962))</f>
        <v>378695.45999999996</v>
      </c>
      <c r="AK1962" s="46">
        <v>0.02</v>
      </c>
      <c r="AL1962" s="46">
        <f>AJ1962*(AK1962/100)</f>
        <v>75.739091999999999</v>
      </c>
    </row>
    <row r="1963" spans="1:39" x14ac:dyDescent="0.45">
      <c r="A1963" s="16"/>
      <c r="B1963" s="21"/>
      <c r="C1963" s="16"/>
      <c r="D1963" s="16"/>
      <c r="E1963" s="56"/>
      <c r="F1963" s="56"/>
      <c r="G1963" s="57"/>
      <c r="H1963" s="56"/>
      <c r="I1963" s="56"/>
      <c r="J1963" s="56"/>
      <c r="K1963" s="56"/>
      <c r="L1963" s="71"/>
      <c r="M1963" s="56"/>
      <c r="N1963" s="46"/>
      <c r="O1963" s="46"/>
      <c r="P1963" s="46"/>
      <c r="Q1963" s="56"/>
      <c r="R1963" s="58"/>
      <c r="S1963" s="59"/>
      <c r="T1963" s="58"/>
      <c r="U1963" s="58"/>
      <c r="V1963" s="60"/>
      <c r="W1963" s="56" t="s">
        <v>210</v>
      </c>
      <c r="X1963" s="56"/>
      <c r="Y1963" s="56" t="s">
        <v>1110</v>
      </c>
      <c r="Z1963" s="46">
        <v>50</v>
      </c>
      <c r="AA1963" s="66">
        <v>27.78</v>
      </c>
      <c r="AB1963" s="46">
        <v>6900</v>
      </c>
      <c r="AC1963" s="46">
        <f>Z1963*AB1963</f>
        <v>345000</v>
      </c>
      <c r="AD1963" s="61">
        <v>5</v>
      </c>
      <c r="AE1963" s="61">
        <v>5</v>
      </c>
      <c r="AF1963" s="46">
        <f>(AC1963*(100-AE1963))/100</f>
        <v>327750</v>
      </c>
      <c r="AG1963" s="46">
        <f>IF( (AF1963=""),0,SUM(AF1962:AF1963) )</f>
        <v>852150</v>
      </c>
      <c r="AH1963" s="46">
        <f>(AG1963/100)*(AA1963)</f>
        <v>236727.27000000002</v>
      </c>
      <c r="AI1963" s="46">
        <v>0</v>
      </c>
      <c r="AJ1963" s="46">
        <f>IF((AI1963-AH1963) &gt; 1,0,IF((AI1963-AH1963)&lt;0,AH1963-AI1963,AI1963-AH1963))</f>
        <v>236727.27000000002</v>
      </c>
      <c r="AK1963" s="46">
        <v>0.3</v>
      </c>
      <c r="AL1963" s="46">
        <f>AJ1963*(AK1963/100)</f>
        <v>710.18181000000004</v>
      </c>
      <c r="AM1963" s="11" t="s">
        <v>1111</v>
      </c>
    </row>
    <row r="1964" spans="1:39" x14ac:dyDescent="0.45">
      <c r="A1964" s="16"/>
      <c r="B1964" s="21"/>
      <c r="C1964" s="16"/>
      <c r="D1964" s="16"/>
      <c r="E1964" s="56"/>
      <c r="F1964" s="56"/>
      <c r="G1964" s="57"/>
      <c r="H1964" s="56"/>
      <c r="I1964" s="56"/>
      <c r="J1964" s="56"/>
      <c r="K1964" s="56"/>
      <c r="L1964" s="71"/>
      <c r="M1964" s="56"/>
      <c r="N1964" s="46"/>
      <c r="O1964" s="46"/>
      <c r="P1964" s="46"/>
      <c r="Q1964" s="56"/>
      <c r="R1964" s="58"/>
      <c r="S1964" s="59"/>
      <c r="T1964" s="58"/>
      <c r="U1964" s="58"/>
      <c r="V1964" s="60"/>
      <c r="W1964" s="56"/>
      <c r="X1964" s="56"/>
      <c r="Y1964" s="56"/>
      <c r="Z1964" s="46"/>
      <c r="AA1964" s="66"/>
      <c r="AB1964" s="46"/>
      <c r="AC1964" s="46"/>
      <c r="AD1964" s="61"/>
      <c r="AE1964" s="61"/>
      <c r="AF1964" s="46"/>
      <c r="AG1964" s="46"/>
      <c r="AH1964" s="46"/>
      <c r="AI1964" s="46"/>
      <c r="AJ1964" s="46"/>
      <c r="AK1964" s="46"/>
      <c r="AL1964" s="46"/>
    </row>
    <row r="1965" spans="1:39" x14ac:dyDescent="0.45">
      <c r="A1965" s="16"/>
      <c r="B1965" s="21"/>
      <c r="C1965" s="16"/>
      <c r="D1965" s="16"/>
      <c r="E1965" s="56"/>
      <c r="F1965" s="56"/>
      <c r="G1965" s="57"/>
      <c r="H1965" s="56"/>
      <c r="I1965" s="56"/>
      <c r="J1965" s="56"/>
      <c r="K1965" s="56"/>
      <c r="L1965" s="71"/>
      <c r="M1965" s="56"/>
      <c r="N1965" s="46"/>
      <c r="O1965" s="46"/>
      <c r="P1965" s="46"/>
      <c r="Q1965" s="73">
        <v>2</v>
      </c>
      <c r="R1965" s="58" t="s">
        <v>2983</v>
      </c>
      <c r="S1965" s="59">
        <v>3770400031891</v>
      </c>
      <c r="T1965" s="58" t="s">
        <v>2984</v>
      </c>
      <c r="U1965" s="58" t="s">
        <v>2986</v>
      </c>
      <c r="V1965" s="60"/>
      <c r="W1965" s="56" t="s">
        <v>210</v>
      </c>
      <c r="X1965" s="56" t="s">
        <v>211</v>
      </c>
      <c r="Y1965" s="56" t="s">
        <v>1110</v>
      </c>
      <c r="Z1965" s="46">
        <v>50</v>
      </c>
      <c r="AA1965" s="66">
        <v>27.78</v>
      </c>
      <c r="AB1965" s="46">
        <v>6900</v>
      </c>
      <c r="AC1965" s="46">
        <f>Z1965*AB1965</f>
        <v>345000</v>
      </c>
      <c r="AD1965" s="61">
        <v>5</v>
      </c>
      <c r="AE1965" s="61">
        <v>5</v>
      </c>
      <c r="AF1965" s="46">
        <f>(AC1965*(100-AE1965))/100</f>
        <v>327750</v>
      </c>
      <c r="AG1965" s="46">
        <f>IF( (AF1965=""),0,SUM(AF1965:AF1965) )</f>
        <v>327750</v>
      </c>
      <c r="AH1965" s="46">
        <f>(AG1965/100)*(AA1965)</f>
        <v>91048.95</v>
      </c>
      <c r="AI1965" s="46">
        <v>0</v>
      </c>
      <c r="AJ1965" s="46">
        <f>IF((AI1965-AH1965) &gt; 1,0,IF((AI1965-AH1965)&lt;0,AH1965-AI1965,AI1965-AH1965))</f>
        <v>91048.95</v>
      </c>
      <c r="AK1965" s="46">
        <v>0.3</v>
      </c>
      <c r="AL1965" s="46">
        <f>AJ1965*(AK1965/100)</f>
        <v>273.14684999999997</v>
      </c>
      <c r="AM1965" s="11" t="s">
        <v>1111</v>
      </c>
    </row>
    <row r="1966" spans="1:39" x14ac:dyDescent="0.45">
      <c r="A1966" s="16"/>
      <c r="B1966" s="21"/>
      <c r="C1966" s="16"/>
      <c r="D1966" s="16"/>
      <c r="E1966" s="56"/>
      <c r="F1966" s="56"/>
      <c r="G1966" s="57"/>
      <c r="H1966" s="56"/>
      <c r="I1966" s="56"/>
      <c r="J1966" s="56"/>
      <c r="K1966" s="56"/>
      <c r="L1966" s="71"/>
      <c r="M1966" s="56"/>
      <c r="N1966" s="46"/>
      <c r="O1966" s="46" t="s">
        <v>54</v>
      </c>
      <c r="P1966" s="46">
        <f>SUM(P1960:P1965)</f>
        <v>449060</v>
      </c>
      <c r="Q1966" s="56"/>
      <c r="R1966" s="58"/>
      <c r="S1966" s="59"/>
      <c r="T1966" s="58"/>
      <c r="U1966" s="58"/>
      <c r="V1966" s="60"/>
      <c r="W1966" s="56"/>
      <c r="X1966" s="56"/>
      <c r="Y1966" s="56"/>
      <c r="Z1966" s="46"/>
      <c r="AA1966" s="66"/>
      <c r="AB1966" s="46"/>
      <c r="AC1966" s="46"/>
      <c r="AD1966" s="61"/>
      <c r="AE1966" s="61"/>
      <c r="AF1966" s="46"/>
      <c r="AG1966" s="46"/>
      <c r="AH1966" s="46">
        <f>SUM(AH1960:AH1965)</f>
        <v>1155531.68</v>
      </c>
      <c r="AI1966" s="46"/>
      <c r="AJ1966" s="46">
        <f>SUM(AJ1960:AJ1965)</f>
        <v>883171.67999999993</v>
      </c>
      <c r="AK1966" s="46"/>
      <c r="AL1966" s="46">
        <f>SUM(AL1960:AL1965)</f>
        <v>1076.737752</v>
      </c>
    </row>
    <row r="1967" spans="1:39" x14ac:dyDescent="0.45">
      <c r="A1967" s="16" t="s">
        <v>2987</v>
      </c>
      <c r="B1967" s="21">
        <v>1770400133671</v>
      </c>
      <c r="C1967" s="16" t="s">
        <v>2988</v>
      </c>
      <c r="D1967" s="16" t="s">
        <v>2989</v>
      </c>
      <c r="E1967" s="56">
        <v>1104</v>
      </c>
      <c r="F1967" s="56">
        <v>16</v>
      </c>
      <c r="G1967" s="57" t="s">
        <v>2990</v>
      </c>
      <c r="H1967" s="56" t="s">
        <v>42</v>
      </c>
      <c r="I1967" s="56">
        <v>21442</v>
      </c>
      <c r="J1967" s="56">
        <v>0</v>
      </c>
      <c r="K1967" s="56">
        <v>1</v>
      </c>
      <c r="L1967" s="71">
        <v>87</v>
      </c>
      <c r="M1967" s="56" t="s">
        <v>43</v>
      </c>
      <c r="N1967" s="46">
        <f>((J1967*400)+(K1967*100))+L1967</f>
        <v>187</v>
      </c>
      <c r="O1967" s="46">
        <v>150</v>
      </c>
      <c r="P1967" s="46">
        <f>N1967*O1967</f>
        <v>28050</v>
      </c>
      <c r="Q1967" s="56"/>
      <c r="R1967" s="58"/>
      <c r="S1967" s="59"/>
      <c r="T1967" s="58"/>
      <c r="U1967" s="58"/>
      <c r="V1967" s="60"/>
      <c r="W1967" s="56"/>
      <c r="X1967" s="56"/>
      <c r="Y1967" s="56"/>
      <c r="Z1967" s="46"/>
      <c r="AA1967" s="66"/>
      <c r="AB1967" s="46"/>
      <c r="AC1967" s="46"/>
      <c r="AD1967" s="61"/>
      <c r="AE1967" s="61"/>
      <c r="AF1967" s="46"/>
      <c r="AG1967" s="46">
        <f>IF(AND(AF1967="",P1967=""),0,IF((AF1967=""),P1967,IF((P1967=""),AF1967,AF1967+P1967)))</f>
        <v>28050</v>
      </c>
      <c r="AH1967" s="46">
        <f>IF( (AA1967=""),AG1967*1,AG1967*(AA1967/100) )</f>
        <v>28050</v>
      </c>
      <c r="AI1967" s="46">
        <v>0</v>
      </c>
      <c r="AJ1967" s="46">
        <f>IF((AI1967-AH1967) &gt; 1,0,IF((AI1967-AH1967)&lt;0,AH1967-AI1967,AI1967-AH1967))</f>
        <v>28050</v>
      </c>
      <c r="AK1967" s="46">
        <v>0.3</v>
      </c>
      <c r="AL1967" s="46">
        <f>AJ1967*(AK1967/100)</f>
        <v>84.15</v>
      </c>
    </row>
    <row r="1968" spans="1:39" x14ac:dyDescent="0.45">
      <c r="A1968" s="16"/>
      <c r="B1968" s="21"/>
      <c r="C1968" s="16"/>
      <c r="D1968" s="16"/>
      <c r="E1968" s="56">
        <v>1105</v>
      </c>
      <c r="F1968" s="56">
        <v>6221</v>
      </c>
      <c r="G1968" s="57"/>
      <c r="H1968" s="56" t="s">
        <v>42</v>
      </c>
      <c r="I1968" s="56">
        <v>21442</v>
      </c>
      <c r="J1968" s="56">
        <v>0</v>
      </c>
      <c r="K1968" s="56">
        <v>0</v>
      </c>
      <c r="L1968" s="71">
        <v>20</v>
      </c>
      <c r="M1968" s="56" t="s">
        <v>208</v>
      </c>
      <c r="N1968" s="46">
        <f>((J1968*400)+(K1968*100))+L1968</f>
        <v>20</v>
      </c>
      <c r="O1968" s="46">
        <v>150</v>
      </c>
      <c r="P1968" s="46">
        <f>N1968*O1968</f>
        <v>3000</v>
      </c>
      <c r="Q1968" s="56"/>
      <c r="R1968" s="58"/>
      <c r="S1968" s="59"/>
      <c r="T1968" s="58"/>
      <c r="U1968" s="58"/>
      <c r="V1968" s="60"/>
      <c r="W1968" s="56"/>
      <c r="X1968" s="56"/>
      <c r="Y1968" s="56"/>
      <c r="Z1968" s="46"/>
      <c r="AA1968" s="66"/>
      <c r="AB1968" s="46"/>
      <c r="AC1968" s="46"/>
      <c r="AD1968" s="61"/>
      <c r="AE1968" s="61"/>
      <c r="AF1968" s="46"/>
      <c r="AG1968" s="46">
        <f>IF(AND(AF1968="",P1968=""),0,IF((AF1968=""),P1968,IF((P1968=""),AF1968,AF1968+P1968)))</f>
        <v>3000</v>
      </c>
      <c r="AH1968" s="46">
        <f>IF( (AA1968=""),AG1968*1,AG1968*(AA1968/100) )</f>
        <v>3000</v>
      </c>
      <c r="AI1968" s="46">
        <v>0</v>
      </c>
      <c r="AJ1968" s="46">
        <f>IF((AI1968-AH1968) &gt; 1,0,IF((AI1968-AH1968)&lt;0,AH1968-AI1968,AI1968-AH1968))</f>
        <v>3000</v>
      </c>
      <c r="AK1968" s="46">
        <v>0.02</v>
      </c>
      <c r="AL1968" s="46">
        <f>AJ1968*(AK1968/100)</f>
        <v>0.6</v>
      </c>
    </row>
    <row r="1969" spans="1:38" x14ac:dyDescent="0.45">
      <c r="A1969" s="16"/>
      <c r="B1969" s="21"/>
      <c r="C1969" s="16"/>
      <c r="D1969" s="16"/>
      <c r="E1969" s="56"/>
      <c r="F1969" s="56"/>
      <c r="G1969" s="57"/>
      <c r="H1969" s="56"/>
      <c r="I1969" s="56"/>
      <c r="J1969" s="56">
        <v>0</v>
      </c>
      <c r="K1969" s="56">
        <v>1</v>
      </c>
      <c r="L1969" s="71">
        <v>67</v>
      </c>
      <c r="M1969" s="56" t="s">
        <v>90</v>
      </c>
      <c r="N1969" s="46">
        <f>((J1969*400)+(K1969*100))+L1969</f>
        <v>167</v>
      </c>
      <c r="O1969" s="46">
        <v>150</v>
      </c>
      <c r="P1969" s="46">
        <f>N1969*O1969</f>
        <v>25050</v>
      </c>
      <c r="Q1969" s="56"/>
      <c r="R1969" s="58"/>
      <c r="S1969" s="59"/>
      <c r="T1969" s="58"/>
      <c r="U1969" s="58"/>
      <c r="V1969" s="60"/>
      <c r="W1969" s="56"/>
      <c r="X1969" s="56"/>
      <c r="Y1969" s="56"/>
      <c r="Z1969" s="46"/>
      <c r="AA1969" s="66"/>
      <c r="AB1969" s="46"/>
      <c r="AC1969" s="46"/>
      <c r="AD1969" s="61"/>
      <c r="AE1969" s="61"/>
      <c r="AF1969" s="46"/>
      <c r="AG1969" s="46">
        <f>IF(AND(AF1969="",P1969=""),0,IF((AF1969=""),P1969,IF((P1969=""),AF1969,AF1969+P1969)))</f>
        <v>25050</v>
      </c>
      <c r="AH1969" s="46">
        <f>IF( (AA1969=""),AG1969*1,AG1969*(AA1969/100) )</f>
        <v>25050</v>
      </c>
      <c r="AI1969" s="46">
        <v>0</v>
      </c>
      <c r="AJ1969" s="46">
        <f>IF((AI1969-AH1969) &gt; 1,0,IF((AI1969-AH1969)&lt;0,AH1969-AI1969,AI1969-AH1969))</f>
        <v>25050</v>
      </c>
      <c r="AK1969" s="46">
        <v>0.01</v>
      </c>
      <c r="AL1969" s="46">
        <f>AJ1969*(AK1969/100)</f>
        <v>2.5050000000000003</v>
      </c>
    </row>
    <row r="1970" spans="1:38" x14ac:dyDescent="0.45">
      <c r="A1970" s="16"/>
      <c r="B1970" s="21"/>
      <c r="C1970" s="16"/>
      <c r="D1970" s="16"/>
      <c r="E1970" s="56"/>
      <c r="F1970" s="56"/>
      <c r="G1970" s="57"/>
      <c r="H1970" s="56"/>
      <c r="I1970" s="56"/>
      <c r="J1970" s="56"/>
      <c r="K1970" s="56"/>
      <c r="L1970" s="71"/>
      <c r="M1970" s="56"/>
      <c r="N1970" s="46"/>
      <c r="O1970" s="46" t="s">
        <v>54</v>
      </c>
      <c r="P1970" s="46">
        <f>SUM(P1967:P1969)</f>
        <v>56100</v>
      </c>
      <c r="Q1970" s="56"/>
      <c r="R1970" s="58"/>
      <c r="S1970" s="59"/>
      <c r="T1970" s="58"/>
      <c r="U1970" s="58"/>
      <c r="V1970" s="60"/>
      <c r="W1970" s="56"/>
      <c r="X1970" s="56"/>
      <c r="Y1970" s="56"/>
      <c r="Z1970" s="46"/>
      <c r="AA1970" s="66"/>
      <c r="AB1970" s="46"/>
      <c r="AC1970" s="46"/>
      <c r="AD1970" s="61"/>
      <c r="AE1970" s="61"/>
      <c r="AF1970" s="46"/>
      <c r="AG1970" s="46"/>
      <c r="AH1970" s="46">
        <f>SUM(AH1967:AH1969)</f>
        <v>56100</v>
      </c>
      <c r="AI1970" s="46"/>
      <c r="AJ1970" s="46">
        <f>SUM(AJ1967:AJ1969)</f>
        <v>56100</v>
      </c>
      <c r="AK1970" s="46"/>
      <c r="AL1970" s="46">
        <f>SUM(AL1967:AL1969)</f>
        <v>87.254999999999995</v>
      </c>
    </row>
    <row r="1971" spans="1:38" x14ac:dyDescent="0.45">
      <c r="A1971" s="16" t="s">
        <v>2991</v>
      </c>
      <c r="B1971" s="21"/>
      <c r="C1971" s="16" t="s">
        <v>2992</v>
      </c>
      <c r="D1971" s="16" t="s">
        <v>2993</v>
      </c>
      <c r="E1971" s="56">
        <v>1106</v>
      </c>
      <c r="F1971" s="56">
        <v>383</v>
      </c>
      <c r="G1971" s="57" t="s">
        <v>2994</v>
      </c>
      <c r="H1971" s="56" t="s">
        <v>42</v>
      </c>
      <c r="I1971" s="56">
        <v>4466</v>
      </c>
      <c r="J1971" s="56">
        <v>0</v>
      </c>
      <c r="K1971" s="56">
        <v>0</v>
      </c>
      <c r="L1971" s="71">
        <v>50</v>
      </c>
      <c r="M1971" s="56" t="s">
        <v>43</v>
      </c>
      <c r="N1971" s="46">
        <f>((J1971*400)+(K1971*100))+L1971</f>
        <v>50</v>
      </c>
      <c r="O1971" s="46">
        <v>500</v>
      </c>
      <c r="P1971" s="46">
        <f>N1971*O1971</f>
        <v>25000</v>
      </c>
      <c r="Q1971" s="56"/>
      <c r="R1971" s="58"/>
      <c r="S1971" s="59"/>
      <c r="T1971" s="58"/>
      <c r="U1971" s="58"/>
      <c r="V1971" s="60"/>
      <c r="W1971" s="56"/>
      <c r="X1971" s="56"/>
      <c r="Y1971" s="56"/>
      <c r="Z1971" s="46"/>
      <c r="AA1971" s="66"/>
      <c r="AB1971" s="46"/>
      <c r="AC1971" s="46"/>
      <c r="AD1971" s="61"/>
      <c r="AE1971" s="61"/>
      <c r="AF1971" s="46"/>
      <c r="AG1971" s="46">
        <f>IF(AND(AF1971="",P1971=""),0,IF((AF1971=""),P1971,IF((P1971=""),AF1971,AF1971+P1971)))</f>
        <v>25000</v>
      </c>
      <c r="AH1971" s="46">
        <f>IF( (AA1971=""),AG1971*1,AG1971*(AA1971/100) )</f>
        <v>25000</v>
      </c>
      <c r="AI1971" s="46">
        <v>0</v>
      </c>
      <c r="AJ1971" s="46">
        <f>IF((AI1971-AH1971) &gt; 1,0,IF((AI1971-AH1971)&lt;0,AH1971-AI1971,AI1971-AH1971))</f>
        <v>25000</v>
      </c>
      <c r="AK1971" s="46">
        <v>0.3</v>
      </c>
      <c r="AL1971" s="46">
        <f>AJ1971*(AK1971/100)</f>
        <v>75</v>
      </c>
    </row>
    <row r="1972" spans="1:38" x14ac:dyDescent="0.45">
      <c r="A1972" s="16"/>
      <c r="B1972" s="21"/>
      <c r="C1972" s="16"/>
      <c r="D1972" s="16"/>
      <c r="E1972" s="56"/>
      <c r="F1972" s="56"/>
      <c r="G1972" s="57"/>
      <c r="H1972" s="56"/>
      <c r="I1972" s="56"/>
      <c r="J1972" s="56"/>
      <c r="K1972" s="56"/>
      <c r="L1972" s="71"/>
      <c r="M1972" s="56"/>
      <c r="N1972" s="46"/>
      <c r="O1972" s="46" t="s">
        <v>54</v>
      </c>
      <c r="P1972" s="46">
        <f>SUM(P1971:P1971)</f>
        <v>25000</v>
      </c>
      <c r="Q1972" s="56"/>
      <c r="R1972" s="58"/>
      <c r="S1972" s="59"/>
      <c r="T1972" s="58"/>
      <c r="U1972" s="58"/>
      <c r="V1972" s="60"/>
      <c r="W1972" s="56"/>
      <c r="X1972" s="56"/>
      <c r="Y1972" s="56"/>
      <c r="Z1972" s="46"/>
      <c r="AA1972" s="66"/>
      <c r="AB1972" s="46"/>
      <c r="AC1972" s="46"/>
      <c r="AD1972" s="61"/>
      <c r="AE1972" s="61"/>
      <c r="AF1972" s="46"/>
      <c r="AG1972" s="46"/>
      <c r="AH1972" s="46">
        <f>SUM(AH1971:AH1971)</f>
        <v>25000</v>
      </c>
      <c r="AI1972" s="46"/>
      <c r="AJ1972" s="46">
        <f>SUM(AJ1971:AJ1971)</f>
        <v>25000</v>
      </c>
      <c r="AK1972" s="46"/>
      <c r="AL1972" s="46">
        <f>SUM(AL1971:AL1971)</f>
        <v>75</v>
      </c>
    </row>
    <row r="1973" spans="1:38" x14ac:dyDescent="0.45">
      <c r="A1973" s="16" t="s">
        <v>2995</v>
      </c>
      <c r="B1973" s="21">
        <v>3800400596315</v>
      </c>
      <c r="C1973" s="16" t="s">
        <v>2996</v>
      </c>
      <c r="D1973" s="16" t="s">
        <v>2997</v>
      </c>
      <c r="E1973" s="56">
        <v>1107</v>
      </c>
      <c r="F1973" s="56">
        <v>2145</v>
      </c>
      <c r="G1973" s="57" t="s">
        <v>2998</v>
      </c>
      <c r="H1973" s="56" t="s">
        <v>42</v>
      </c>
      <c r="I1973" s="56">
        <v>23013</v>
      </c>
      <c r="J1973" s="56">
        <v>0</v>
      </c>
      <c r="K1973" s="56">
        <v>0</v>
      </c>
      <c r="L1973" s="71">
        <v>53</v>
      </c>
      <c r="M1973" s="56" t="s">
        <v>43</v>
      </c>
      <c r="N1973" s="46">
        <f>((J1973*400)+(K1973*100))+L1973</f>
        <v>53</v>
      </c>
      <c r="O1973" s="46">
        <v>5000</v>
      </c>
      <c r="P1973" s="46">
        <f>N1973*O1973</f>
        <v>265000</v>
      </c>
      <c r="Q1973" s="56"/>
      <c r="R1973" s="58"/>
      <c r="S1973" s="59"/>
      <c r="T1973" s="58"/>
      <c r="U1973" s="58"/>
      <c r="V1973" s="60"/>
      <c r="W1973" s="56"/>
      <c r="X1973" s="56"/>
      <c r="Y1973" s="56"/>
      <c r="Z1973" s="46"/>
      <c r="AA1973" s="66"/>
      <c r="AB1973" s="46"/>
      <c r="AC1973" s="46"/>
      <c r="AD1973" s="61"/>
      <c r="AE1973" s="61"/>
      <c r="AF1973" s="46"/>
      <c r="AG1973" s="46">
        <f>IF(AND(AF1973="",P1973=""),0,IF((AF1973=""),P1973,IF((P1973=""),AF1973,AF1973+P1973)))</f>
        <v>265000</v>
      </c>
      <c r="AH1973" s="46">
        <f>IF( (AA1973=""),AG1973*1,AG1973*(AA1973/100) )</f>
        <v>265000</v>
      </c>
      <c r="AI1973" s="46">
        <v>0</v>
      </c>
      <c r="AJ1973" s="46">
        <f>IF((AI1973-AH1973) &gt; 1,0,IF((AI1973-AH1973)&lt;0,AH1973-AI1973,AI1973-AH1973))</f>
        <v>265000</v>
      </c>
      <c r="AK1973" s="46">
        <v>0.3</v>
      </c>
      <c r="AL1973" s="46">
        <f>AJ1973*(AK1973/100)</f>
        <v>795</v>
      </c>
    </row>
    <row r="1974" spans="1:38" x14ac:dyDescent="0.45">
      <c r="A1974" s="16"/>
      <c r="B1974" s="21"/>
      <c r="C1974" s="16"/>
      <c r="D1974" s="16"/>
      <c r="E1974" s="56"/>
      <c r="F1974" s="56"/>
      <c r="G1974" s="57"/>
      <c r="H1974" s="56"/>
      <c r="I1974" s="56"/>
      <c r="J1974" s="56"/>
      <c r="K1974" s="56"/>
      <c r="L1974" s="71"/>
      <c r="M1974" s="56"/>
      <c r="N1974" s="46"/>
      <c r="O1974" s="46" t="s">
        <v>54</v>
      </c>
      <c r="P1974" s="46">
        <f>SUM(P1973:P1973)</f>
        <v>265000</v>
      </c>
      <c r="Q1974" s="56"/>
      <c r="R1974" s="58"/>
      <c r="S1974" s="59"/>
      <c r="T1974" s="58"/>
      <c r="U1974" s="58"/>
      <c r="V1974" s="60"/>
      <c r="W1974" s="56"/>
      <c r="X1974" s="56"/>
      <c r="Y1974" s="56"/>
      <c r="Z1974" s="46"/>
      <c r="AA1974" s="66"/>
      <c r="AB1974" s="46"/>
      <c r="AC1974" s="46"/>
      <c r="AD1974" s="61"/>
      <c r="AE1974" s="61"/>
      <c r="AF1974" s="46"/>
      <c r="AG1974" s="46"/>
      <c r="AH1974" s="46">
        <f>SUM(AH1973:AH1973)</f>
        <v>265000</v>
      </c>
      <c r="AI1974" s="46"/>
      <c r="AJ1974" s="46">
        <f>SUM(AJ1973:AJ1973)</f>
        <v>265000</v>
      </c>
      <c r="AK1974" s="46"/>
      <c r="AL1974" s="46">
        <f>SUM(AL1973:AL1973)</f>
        <v>795</v>
      </c>
    </row>
    <row r="1975" spans="1:38" x14ac:dyDescent="0.45">
      <c r="A1975" s="16" t="s">
        <v>2999</v>
      </c>
      <c r="B1975" s="21">
        <v>3840100502803</v>
      </c>
      <c r="C1975" s="16" t="s">
        <v>3000</v>
      </c>
      <c r="D1975" s="16" t="s">
        <v>3001</v>
      </c>
      <c r="E1975" s="56">
        <v>1108</v>
      </c>
      <c r="F1975" s="56">
        <v>1727</v>
      </c>
      <c r="G1975" s="57" t="s">
        <v>3002</v>
      </c>
      <c r="H1975" s="56" t="s">
        <v>42</v>
      </c>
      <c r="I1975" s="56">
        <v>30281</v>
      </c>
      <c r="J1975" s="56"/>
      <c r="K1975" s="56"/>
      <c r="L1975" s="71"/>
      <c r="M1975" s="56"/>
      <c r="N1975" s="46"/>
      <c r="O1975" s="46"/>
      <c r="P1975" s="46"/>
      <c r="Q1975" s="56"/>
      <c r="R1975" s="58"/>
      <c r="S1975" s="59"/>
      <c r="T1975" s="58"/>
      <c r="U1975" s="58"/>
      <c r="V1975" s="60"/>
      <c r="W1975" s="56"/>
      <c r="X1975" s="56"/>
      <c r="Y1975" s="56"/>
      <c r="Z1975" s="46"/>
      <c r="AA1975" s="66"/>
      <c r="AB1975" s="46"/>
      <c r="AC1975" s="46"/>
      <c r="AD1975" s="61"/>
      <c r="AE1975" s="61"/>
      <c r="AF1975" s="46"/>
      <c r="AG1975" s="46"/>
      <c r="AH1975" s="46"/>
      <c r="AI1975" s="46"/>
      <c r="AJ1975" s="46"/>
      <c r="AK1975" s="46"/>
      <c r="AL1975" s="46"/>
    </row>
    <row r="1976" spans="1:38" x14ac:dyDescent="0.45">
      <c r="A1976" s="16"/>
      <c r="B1976" s="21"/>
      <c r="C1976" s="16"/>
      <c r="D1976" s="16"/>
      <c r="E1976" s="56"/>
      <c r="F1976" s="56"/>
      <c r="G1976" s="57"/>
      <c r="H1976" s="56"/>
      <c r="I1976" s="56"/>
      <c r="J1976" s="56"/>
      <c r="K1976" s="56"/>
      <c r="L1976" s="71"/>
      <c r="M1976" s="56"/>
      <c r="N1976" s="46"/>
      <c r="O1976" s="46" t="s">
        <v>54</v>
      </c>
      <c r="P1976" s="46">
        <f>SUM(P1975:P1975)</f>
        <v>0</v>
      </c>
      <c r="Q1976" s="56"/>
      <c r="R1976" s="58"/>
      <c r="S1976" s="59"/>
      <c r="T1976" s="58"/>
      <c r="U1976" s="58"/>
      <c r="V1976" s="60"/>
      <c r="W1976" s="56"/>
      <c r="X1976" s="56"/>
      <c r="Y1976" s="56"/>
      <c r="Z1976" s="46"/>
      <c r="AA1976" s="66"/>
      <c r="AB1976" s="46"/>
      <c r="AC1976" s="46"/>
      <c r="AD1976" s="61"/>
      <c r="AE1976" s="61"/>
      <c r="AF1976" s="46"/>
      <c r="AG1976" s="46"/>
      <c r="AH1976" s="46">
        <f>SUM(AH1975:AH1975)</f>
        <v>0</v>
      </c>
      <c r="AI1976" s="46"/>
      <c r="AJ1976" s="46">
        <f>SUM(AJ1975:AJ1975)</f>
        <v>0</v>
      </c>
      <c r="AK1976" s="46"/>
      <c r="AL1976" s="46">
        <f>SUM(AL1975:AL1975)</f>
        <v>0</v>
      </c>
    </row>
    <row r="1977" spans="1:38" x14ac:dyDescent="0.45">
      <c r="A1977" s="16" t="s">
        <v>3003</v>
      </c>
      <c r="B1977" s="21">
        <v>3770400493592</v>
      </c>
      <c r="C1977" s="16" t="s">
        <v>3004</v>
      </c>
      <c r="D1977" s="16" t="s">
        <v>3005</v>
      </c>
      <c r="E1977" s="56">
        <v>1109</v>
      </c>
      <c r="F1977" s="56">
        <v>1968</v>
      </c>
      <c r="G1977" s="57" t="s">
        <v>3006</v>
      </c>
      <c r="H1977" s="56" t="s">
        <v>42</v>
      </c>
      <c r="I1977" s="56">
        <v>11961</v>
      </c>
      <c r="J1977" s="56">
        <v>0</v>
      </c>
      <c r="K1977" s="56">
        <v>0</v>
      </c>
      <c r="L1977" s="71">
        <v>35</v>
      </c>
      <c r="M1977" s="56" t="s">
        <v>208</v>
      </c>
      <c r="N1977" s="46">
        <f>((J1977*400)+(K1977*100))+L1977</f>
        <v>35</v>
      </c>
      <c r="O1977" s="46">
        <v>500</v>
      </c>
      <c r="P1977" s="46">
        <f>N1977*O1977</f>
        <v>17500</v>
      </c>
      <c r="Q1977" s="56">
        <v>1</v>
      </c>
      <c r="R1977" s="58" t="s">
        <v>3003</v>
      </c>
      <c r="S1977" s="59">
        <v>3770400493592</v>
      </c>
      <c r="T1977" s="58" t="s">
        <v>3004</v>
      </c>
      <c r="U1977" s="58" t="s">
        <v>3007</v>
      </c>
      <c r="V1977" s="60"/>
      <c r="W1977" s="56" t="s">
        <v>210</v>
      </c>
      <c r="X1977" s="56" t="s">
        <v>211</v>
      </c>
      <c r="Y1977" s="56" t="s">
        <v>212</v>
      </c>
      <c r="Z1977" s="46">
        <v>140</v>
      </c>
      <c r="AA1977" s="66">
        <v>100</v>
      </c>
      <c r="AB1977" s="46">
        <v>6900</v>
      </c>
      <c r="AC1977" s="46">
        <f>Z1977*AB1977</f>
        <v>966000</v>
      </c>
      <c r="AD1977" s="61">
        <v>5</v>
      </c>
      <c r="AE1977" s="61">
        <v>5</v>
      </c>
      <c r="AF1977" s="46">
        <f>(AC1977*(100-AE1977))/100</f>
        <v>917700</v>
      </c>
      <c r="AG1977" s="46">
        <f>IF(AND(AF1977="",P1977=""),0,IF((AF1977=""),P1977, IF( (P1977=""),AF1977,AF1977+P1977)))</f>
        <v>935200</v>
      </c>
      <c r="AH1977" s="46">
        <f>IF( (AA1977=""),AG1977*1,AG1977*(AA1977/100) )</f>
        <v>935200</v>
      </c>
      <c r="AI1977" s="46">
        <v>50000000</v>
      </c>
      <c r="AJ1977" s="46">
        <f>IF((AI1977-AH1977) &gt; 1,0,IF((AI1977-AH1977)&lt;0,AH1977-AI1977,AI1977-AH1977))</f>
        <v>0</v>
      </c>
      <c r="AK1977" s="46">
        <v>0.02</v>
      </c>
      <c r="AL1977" s="46">
        <f>AJ1977*(AK1977/100)</f>
        <v>0</v>
      </c>
    </row>
    <row r="1978" spans="1:38" x14ac:dyDescent="0.45">
      <c r="A1978" s="16"/>
      <c r="B1978" s="21"/>
      <c r="C1978" s="16"/>
      <c r="D1978" s="16"/>
      <c r="E1978" s="56">
        <v>1110</v>
      </c>
      <c r="F1978" s="56">
        <v>5938</v>
      </c>
      <c r="G1978" s="57"/>
      <c r="H1978" s="56" t="s">
        <v>42</v>
      </c>
      <c r="I1978" s="56">
        <v>12795</v>
      </c>
      <c r="J1978" s="56">
        <v>2</v>
      </c>
      <c r="K1978" s="56">
        <v>2</v>
      </c>
      <c r="L1978" s="71">
        <v>60</v>
      </c>
      <c r="M1978" s="56" t="s">
        <v>90</v>
      </c>
      <c r="N1978" s="46">
        <f>((J1978*400)+(K1978*100))+L1978</f>
        <v>1060</v>
      </c>
      <c r="O1978" s="46">
        <v>300</v>
      </c>
      <c r="P1978" s="46">
        <f>N1978*O1978</f>
        <v>318000</v>
      </c>
      <c r="Q1978" s="56"/>
      <c r="R1978" s="58"/>
      <c r="S1978" s="59"/>
      <c r="T1978" s="58"/>
      <c r="U1978" s="58"/>
      <c r="V1978" s="60"/>
      <c r="W1978" s="56"/>
      <c r="X1978" s="56"/>
      <c r="Y1978" s="56"/>
      <c r="Z1978" s="46"/>
      <c r="AA1978" s="66"/>
      <c r="AB1978" s="46"/>
      <c r="AC1978" s="46"/>
      <c r="AD1978" s="61"/>
      <c r="AE1978" s="61"/>
      <c r="AF1978" s="46"/>
      <c r="AG1978" s="46">
        <f>IF(AND(AF1978="",P1978=""),0,IF((AF1978=""),P1978,IF((P1978=""),AF1978,AF1978+P1978)))</f>
        <v>318000</v>
      </c>
      <c r="AH1978" s="46">
        <f>IF( (AA1978=""),AG1978*1,AG1978*(AA1978/100) )</f>
        <v>318000</v>
      </c>
      <c r="AI1978" s="46">
        <v>0</v>
      </c>
      <c r="AJ1978" s="46">
        <f>IF((AI1978-AH1978) &gt; 1,0,IF((AI1978-AH1978)&lt;0,AH1978-AI1978,AI1978-AH1978))</f>
        <v>318000</v>
      </c>
      <c r="AK1978" s="46">
        <v>0.01</v>
      </c>
      <c r="AL1978" s="46">
        <f>AJ1978*(AK1978/100)</f>
        <v>31.8</v>
      </c>
    </row>
    <row r="1979" spans="1:38" x14ac:dyDescent="0.45">
      <c r="A1979" s="16"/>
      <c r="B1979" s="21"/>
      <c r="C1979" s="16"/>
      <c r="D1979" s="16"/>
      <c r="E1979" s="56">
        <v>1111</v>
      </c>
      <c r="F1979" s="56">
        <v>739</v>
      </c>
      <c r="G1979" s="57" t="s">
        <v>3008</v>
      </c>
      <c r="H1979" s="56" t="s">
        <v>42</v>
      </c>
      <c r="I1979" s="56">
        <v>29363</v>
      </c>
      <c r="J1979" s="56">
        <v>4</v>
      </c>
      <c r="K1979" s="56">
        <v>0</v>
      </c>
      <c r="L1979" s="71">
        <v>0</v>
      </c>
      <c r="M1979" s="56" t="s">
        <v>90</v>
      </c>
      <c r="N1979" s="46">
        <f>((J1979*400)+(K1979*100))+L1979</f>
        <v>1600</v>
      </c>
      <c r="O1979" s="46">
        <v>260</v>
      </c>
      <c r="P1979" s="46">
        <f>N1979*O1979</f>
        <v>416000</v>
      </c>
      <c r="Q1979" s="56"/>
      <c r="R1979" s="58"/>
      <c r="S1979" s="59"/>
      <c r="T1979" s="58"/>
      <c r="U1979" s="58"/>
      <c r="V1979" s="60"/>
      <c r="W1979" s="56"/>
      <c r="X1979" s="56"/>
      <c r="Y1979" s="56"/>
      <c r="Z1979" s="46"/>
      <c r="AA1979" s="66"/>
      <c r="AB1979" s="46"/>
      <c r="AC1979" s="46"/>
      <c r="AD1979" s="61"/>
      <c r="AE1979" s="61"/>
      <c r="AF1979" s="46"/>
      <c r="AG1979" s="46">
        <f>IF(AND(AF1979="",P1979=""),0,IF((AF1979=""),P1979,IF((P1979=""),AF1979,AF1979+P1979)))</f>
        <v>416000</v>
      </c>
      <c r="AH1979" s="46">
        <f>IF( (AA1979=""),AG1979*1,AG1979*(AA1979/100) )</f>
        <v>416000</v>
      </c>
      <c r="AI1979" s="46">
        <v>0</v>
      </c>
      <c r="AJ1979" s="46">
        <f>IF((AI1979-AH1979) &gt; 1,0,IF((AI1979-AH1979)&lt;0,AH1979-AI1979,AI1979-AH1979))</f>
        <v>416000</v>
      </c>
      <c r="AK1979" s="46">
        <v>0.01</v>
      </c>
      <c r="AL1979" s="46">
        <f>AJ1979*(AK1979/100)</f>
        <v>41.6</v>
      </c>
    </row>
    <row r="1980" spans="1:38" x14ac:dyDescent="0.45">
      <c r="A1980" s="16"/>
      <c r="B1980" s="21"/>
      <c r="C1980" s="16"/>
      <c r="D1980" s="16"/>
      <c r="E1980" s="56"/>
      <c r="F1980" s="56"/>
      <c r="G1980" s="57"/>
      <c r="H1980" s="56"/>
      <c r="I1980" s="56"/>
      <c r="J1980" s="56"/>
      <c r="K1980" s="56"/>
      <c r="L1980" s="71"/>
      <c r="M1980" s="56"/>
      <c r="N1980" s="46"/>
      <c r="O1980" s="46" t="s">
        <v>54</v>
      </c>
      <c r="P1980" s="46">
        <f>SUM(P1977:P1979)</f>
        <v>751500</v>
      </c>
      <c r="Q1980" s="56"/>
      <c r="R1980" s="58"/>
      <c r="S1980" s="59"/>
      <c r="T1980" s="58"/>
      <c r="U1980" s="58"/>
      <c r="V1980" s="60"/>
      <c r="W1980" s="56"/>
      <c r="X1980" s="56"/>
      <c r="Y1980" s="56"/>
      <c r="Z1980" s="46"/>
      <c r="AA1980" s="66"/>
      <c r="AB1980" s="46"/>
      <c r="AC1980" s="46"/>
      <c r="AD1980" s="61"/>
      <c r="AE1980" s="61"/>
      <c r="AF1980" s="46"/>
      <c r="AG1980" s="46"/>
      <c r="AH1980" s="46">
        <f>SUM(AH1977:AH1979)</f>
        <v>1669200</v>
      </c>
      <c r="AI1980" s="46"/>
      <c r="AJ1980" s="46">
        <f>SUM(AJ1977:AJ1979)</f>
        <v>734000</v>
      </c>
      <c r="AK1980" s="46"/>
      <c r="AL1980" s="46">
        <f>SUM(AL1977:AL1979)</f>
        <v>73.400000000000006</v>
      </c>
    </row>
    <row r="1981" spans="1:38" x14ac:dyDescent="0.45">
      <c r="A1981" s="16" t="s">
        <v>3009</v>
      </c>
      <c r="B1981" s="21">
        <v>3130200189917</v>
      </c>
      <c r="C1981" s="16" t="s">
        <v>3010</v>
      </c>
      <c r="D1981" s="16" t="s">
        <v>3011</v>
      </c>
      <c r="E1981" s="56">
        <v>1112</v>
      </c>
      <c r="F1981" s="56">
        <v>6098</v>
      </c>
      <c r="G1981" s="57"/>
      <c r="H1981" s="56" t="s">
        <v>42</v>
      </c>
      <c r="I1981" s="56">
        <v>14128</v>
      </c>
      <c r="J1981" s="56">
        <v>3</v>
      </c>
      <c r="K1981" s="56">
        <v>3</v>
      </c>
      <c r="L1981" s="71">
        <v>21</v>
      </c>
      <c r="M1981" s="56" t="s">
        <v>90</v>
      </c>
      <c r="N1981" s="46">
        <f t="shared" ref="N1981:N1988" si="32">((J1981*400)+(K1981*100))+L1981</f>
        <v>1521</v>
      </c>
      <c r="O1981" s="46">
        <v>150</v>
      </c>
      <c r="P1981" s="46">
        <f t="shared" ref="P1981:P1988" si="33">N1981*O1981</f>
        <v>228150</v>
      </c>
      <c r="Q1981" s="56"/>
      <c r="R1981" s="58"/>
      <c r="S1981" s="59"/>
      <c r="T1981" s="58"/>
      <c r="U1981" s="58"/>
      <c r="V1981" s="60"/>
      <c r="W1981" s="56"/>
      <c r="X1981" s="56"/>
      <c r="Y1981" s="56"/>
      <c r="Z1981" s="46"/>
      <c r="AA1981" s="66"/>
      <c r="AB1981" s="46"/>
      <c r="AC1981" s="46"/>
      <c r="AD1981" s="61"/>
      <c r="AE1981" s="61"/>
      <c r="AF1981" s="46"/>
      <c r="AG1981" s="46">
        <f t="shared" ref="AG1981:AG1988" si="34">IF(AND(AF1981="",P1981=""),0,IF((AF1981=""),P1981,IF((P1981=""),AF1981,AF1981+P1981)))</f>
        <v>228150</v>
      </c>
      <c r="AH1981" s="46">
        <f t="shared" ref="AH1981:AH1988" si="35">IF( (AA1981=""),AG1981*1,AG1981*(AA1981/100) )</f>
        <v>228150</v>
      </c>
      <c r="AI1981" s="46">
        <v>50000000</v>
      </c>
      <c r="AJ1981" s="46">
        <f t="shared" ref="AJ1981:AJ1989" si="36">IF((AI1981-AH1981) &gt; 1,0,IF((AI1981-AH1981)&lt;0,AH1981-AI1981,AI1981-AH1981))</f>
        <v>0</v>
      </c>
      <c r="AK1981" s="46">
        <v>0.01</v>
      </c>
      <c r="AL1981" s="46">
        <f t="shared" ref="AL1981:AL1989" si="37">AJ1981*(AK1981/100)</f>
        <v>0</v>
      </c>
    </row>
    <row r="1982" spans="1:38" x14ac:dyDescent="0.45">
      <c r="A1982" s="16"/>
      <c r="B1982" s="21"/>
      <c r="C1982" s="16"/>
      <c r="D1982" s="16"/>
      <c r="E1982" s="56">
        <v>1113</v>
      </c>
      <c r="F1982" s="56">
        <v>6104</v>
      </c>
      <c r="G1982" s="57"/>
      <c r="H1982" s="56" t="s">
        <v>42</v>
      </c>
      <c r="I1982" s="56">
        <v>14180</v>
      </c>
      <c r="J1982" s="56">
        <v>0</v>
      </c>
      <c r="K1982" s="56">
        <v>3</v>
      </c>
      <c r="L1982" s="71">
        <v>57</v>
      </c>
      <c r="M1982" s="56" t="s">
        <v>90</v>
      </c>
      <c r="N1982" s="46">
        <f t="shared" si="32"/>
        <v>357</v>
      </c>
      <c r="O1982" s="46">
        <v>300</v>
      </c>
      <c r="P1982" s="46">
        <f t="shared" si="33"/>
        <v>107100</v>
      </c>
      <c r="Q1982" s="56"/>
      <c r="R1982" s="58"/>
      <c r="S1982" s="59"/>
      <c r="T1982" s="58"/>
      <c r="U1982" s="58"/>
      <c r="V1982" s="60"/>
      <c r="W1982" s="56"/>
      <c r="X1982" s="56"/>
      <c r="Y1982" s="56"/>
      <c r="Z1982" s="46"/>
      <c r="AA1982" s="66"/>
      <c r="AB1982" s="46"/>
      <c r="AC1982" s="46"/>
      <c r="AD1982" s="61"/>
      <c r="AE1982" s="61"/>
      <c r="AF1982" s="46"/>
      <c r="AG1982" s="46">
        <f t="shared" si="34"/>
        <v>107100</v>
      </c>
      <c r="AH1982" s="46">
        <f t="shared" si="35"/>
        <v>107100</v>
      </c>
      <c r="AI1982" s="46">
        <v>0</v>
      </c>
      <c r="AJ1982" s="46">
        <f t="shared" si="36"/>
        <v>107100</v>
      </c>
      <c r="AK1982" s="46">
        <v>0.01</v>
      </c>
      <c r="AL1982" s="46">
        <f t="shared" si="37"/>
        <v>10.71</v>
      </c>
    </row>
    <row r="1983" spans="1:38" x14ac:dyDescent="0.45">
      <c r="A1983" s="16"/>
      <c r="B1983" s="21"/>
      <c r="C1983" s="16"/>
      <c r="D1983" s="16"/>
      <c r="E1983" s="56">
        <v>1114</v>
      </c>
      <c r="F1983" s="56">
        <v>6100</v>
      </c>
      <c r="G1983" s="57"/>
      <c r="H1983" s="56" t="s">
        <v>42</v>
      </c>
      <c r="I1983" s="56">
        <v>14560</v>
      </c>
      <c r="J1983" s="56">
        <v>0</v>
      </c>
      <c r="K1983" s="56">
        <v>0</v>
      </c>
      <c r="L1983" s="71">
        <v>20</v>
      </c>
      <c r="M1983" s="56" t="s">
        <v>208</v>
      </c>
      <c r="N1983" s="46">
        <f t="shared" si="32"/>
        <v>20</v>
      </c>
      <c r="O1983" s="46">
        <v>300</v>
      </c>
      <c r="P1983" s="46">
        <f t="shared" si="33"/>
        <v>6000</v>
      </c>
      <c r="Q1983" s="56"/>
      <c r="R1983" s="58"/>
      <c r="S1983" s="59"/>
      <c r="T1983" s="58"/>
      <c r="U1983" s="58"/>
      <c r="V1983" s="60"/>
      <c r="W1983" s="56"/>
      <c r="X1983" s="56"/>
      <c r="Y1983" s="56"/>
      <c r="Z1983" s="46"/>
      <c r="AA1983" s="66"/>
      <c r="AB1983" s="46"/>
      <c r="AC1983" s="46"/>
      <c r="AD1983" s="61"/>
      <c r="AE1983" s="61"/>
      <c r="AF1983" s="46"/>
      <c r="AG1983" s="46">
        <f t="shared" si="34"/>
        <v>6000</v>
      </c>
      <c r="AH1983" s="46">
        <f t="shared" si="35"/>
        <v>6000</v>
      </c>
      <c r="AI1983" s="46">
        <v>0</v>
      </c>
      <c r="AJ1983" s="46">
        <f t="shared" si="36"/>
        <v>6000</v>
      </c>
      <c r="AK1983" s="46">
        <v>0.02</v>
      </c>
      <c r="AL1983" s="46">
        <f t="shared" si="37"/>
        <v>1.2</v>
      </c>
    </row>
    <row r="1984" spans="1:38" x14ac:dyDescent="0.45">
      <c r="A1984" s="16"/>
      <c r="B1984" s="21"/>
      <c r="C1984" s="16"/>
      <c r="D1984" s="16"/>
      <c r="E1984" s="56"/>
      <c r="F1984" s="56"/>
      <c r="G1984" s="57"/>
      <c r="H1984" s="56"/>
      <c r="I1984" s="56"/>
      <c r="J1984" s="56">
        <v>0</v>
      </c>
      <c r="K1984" s="56">
        <v>0</v>
      </c>
      <c r="L1984" s="71">
        <v>22</v>
      </c>
      <c r="M1984" s="56" t="s">
        <v>90</v>
      </c>
      <c r="N1984" s="46">
        <f t="shared" si="32"/>
        <v>22</v>
      </c>
      <c r="O1984" s="46">
        <v>300</v>
      </c>
      <c r="P1984" s="46">
        <f t="shared" si="33"/>
        <v>6600</v>
      </c>
      <c r="Q1984" s="56"/>
      <c r="R1984" s="58"/>
      <c r="S1984" s="59"/>
      <c r="T1984" s="58"/>
      <c r="U1984" s="58"/>
      <c r="V1984" s="60"/>
      <c r="W1984" s="56"/>
      <c r="X1984" s="56"/>
      <c r="Y1984" s="56"/>
      <c r="Z1984" s="46"/>
      <c r="AA1984" s="66"/>
      <c r="AB1984" s="46"/>
      <c r="AC1984" s="46"/>
      <c r="AD1984" s="61"/>
      <c r="AE1984" s="61"/>
      <c r="AF1984" s="46"/>
      <c r="AG1984" s="46">
        <f t="shared" si="34"/>
        <v>6600</v>
      </c>
      <c r="AH1984" s="46">
        <f t="shared" si="35"/>
        <v>6600</v>
      </c>
      <c r="AI1984" s="46">
        <v>0</v>
      </c>
      <c r="AJ1984" s="46">
        <f t="shared" si="36"/>
        <v>6600</v>
      </c>
      <c r="AK1984" s="46">
        <v>0.01</v>
      </c>
      <c r="AL1984" s="46">
        <f t="shared" si="37"/>
        <v>0.66</v>
      </c>
    </row>
    <row r="1985" spans="1:38" x14ac:dyDescent="0.45">
      <c r="A1985" s="16"/>
      <c r="B1985" s="21"/>
      <c r="C1985" s="16"/>
      <c r="D1985" s="16"/>
      <c r="E1985" s="56">
        <v>1115</v>
      </c>
      <c r="F1985" s="56">
        <v>6102</v>
      </c>
      <c r="G1985" s="57"/>
      <c r="H1985" s="56" t="s">
        <v>42</v>
      </c>
      <c r="I1985" s="56">
        <v>14562</v>
      </c>
      <c r="J1985" s="56">
        <v>0</v>
      </c>
      <c r="K1985" s="56">
        <v>2</v>
      </c>
      <c r="L1985" s="71">
        <v>20</v>
      </c>
      <c r="M1985" s="56" t="s">
        <v>90</v>
      </c>
      <c r="N1985" s="46">
        <f t="shared" si="32"/>
        <v>220</v>
      </c>
      <c r="O1985" s="46">
        <v>500</v>
      </c>
      <c r="P1985" s="46">
        <f t="shared" si="33"/>
        <v>110000</v>
      </c>
      <c r="Q1985" s="56"/>
      <c r="R1985" s="58"/>
      <c r="S1985" s="59"/>
      <c r="T1985" s="58"/>
      <c r="U1985" s="58"/>
      <c r="V1985" s="60"/>
      <c r="W1985" s="56"/>
      <c r="X1985" s="56"/>
      <c r="Y1985" s="56"/>
      <c r="Z1985" s="46"/>
      <c r="AA1985" s="66"/>
      <c r="AB1985" s="46"/>
      <c r="AC1985" s="46"/>
      <c r="AD1985" s="61"/>
      <c r="AE1985" s="61"/>
      <c r="AF1985" s="46"/>
      <c r="AG1985" s="46">
        <f t="shared" si="34"/>
        <v>110000</v>
      </c>
      <c r="AH1985" s="46">
        <f t="shared" si="35"/>
        <v>110000</v>
      </c>
      <c r="AI1985" s="46">
        <v>0</v>
      </c>
      <c r="AJ1985" s="46">
        <f t="shared" si="36"/>
        <v>110000</v>
      </c>
      <c r="AK1985" s="46">
        <v>0.01</v>
      </c>
      <c r="AL1985" s="46">
        <f t="shared" si="37"/>
        <v>11</v>
      </c>
    </row>
    <row r="1986" spans="1:38" x14ac:dyDescent="0.45">
      <c r="A1986" s="16"/>
      <c r="B1986" s="21"/>
      <c r="C1986" s="16"/>
      <c r="D1986" s="16"/>
      <c r="E1986" s="56">
        <v>1116</v>
      </c>
      <c r="F1986" s="56">
        <v>6103</v>
      </c>
      <c r="G1986" s="57"/>
      <c r="H1986" s="56" t="s">
        <v>42</v>
      </c>
      <c r="I1986" s="56">
        <v>15054</v>
      </c>
      <c r="J1986" s="56">
        <v>3</v>
      </c>
      <c r="K1986" s="56">
        <v>0</v>
      </c>
      <c r="L1986" s="71">
        <v>77</v>
      </c>
      <c r="M1986" s="56" t="s">
        <v>90</v>
      </c>
      <c r="N1986" s="46">
        <f t="shared" si="32"/>
        <v>1277</v>
      </c>
      <c r="O1986" s="46">
        <v>200</v>
      </c>
      <c r="P1986" s="46">
        <f t="shared" si="33"/>
        <v>255400</v>
      </c>
      <c r="Q1986" s="56"/>
      <c r="R1986" s="58"/>
      <c r="S1986" s="59"/>
      <c r="T1986" s="58"/>
      <c r="U1986" s="58"/>
      <c r="V1986" s="60"/>
      <c r="W1986" s="56"/>
      <c r="X1986" s="56"/>
      <c r="Y1986" s="56"/>
      <c r="Z1986" s="46"/>
      <c r="AA1986" s="66"/>
      <c r="AB1986" s="46"/>
      <c r="AC1986" s="46"/>
      <c r="AD1986" s="61"/>
      <c r="AE1986" s="61"/>
      <c r="AF1986" s="46"/>
      <c r="AG1986" s="46">
        <f t="shared" si="34"/>
        <v>255400</v>
      </c>
      <c r="AH1986" s="46">
        <f t="shared" si="35"/>
        <v>255400</v>
      </c>
      <c r="AI1986" s="46">
        <v>0</v>
      </c>
      <c r="AJ1986" s="46">
        <f t="shared" si="36"/>
        <v>255400</v>
      </c>
      <c r="AK1986" s="46">
        <v>0.01</v>
      </c>
      <c r="AL1986" s="46">
        <f t="shared" si="37"/>
        <v>25.540000000000003</v>
      </c>
    </row>
    <row r="1987" spans="1:38" x14ac:dyDescent="0.45">
      <c r="A1987" s="16"/>
      <c r="B1987" s="21"/>
      <c r="C1987" s="16"/>
      <c r="D1987" s="16"/>
      <c r="E1987" s="56">
        <v>1117</v>
      </c>
      <c r="F1987" s="56">
        <v>3508</v>
      </c>
      <c r="G1987" s="57" t="s">
        <v>3012</v>
      </c>
      <c r="H1987" s="56" t="s">
        <v>42</v>
      </c>
      <c r="I1987" s="56">
        <v>32893</v>
      </c>
      <c r="J1987" s="56">
        <v>0</v>
      </c>
      <c r="K1987" s="56">
        <v>2</v>
      </c>
      <c r="L1987" s="71">
        <v>20</v>
      </c>
      <c r="M1987" s="56" t="s">
        <v>43</v>
      </c>
      <c r="N1987" s="46">
        <f t="shared" si="32"/>
        <v>220</v>
      </c>
      <c r="O1987" s="46">
        <v>500</v>
      </c>
      <c r="P1987" s="46">
        <f t="shared" si="33"/>
        <v>110000</v>
      </c>
      <c r="Q1987" s="56"/>
      <c r="R1987" s="58"/>
      <c r="S1987" s="59"/>
      <c r="T1987" s="58"/>
      <c r="U1987" s="58"/>
      <c r="V1987" s="60"/>
      <c r="W1987" s="56"/>
      <c r="X1987" s="56"/>
      <c r="Y1987" s="56"/>
      <c r="Z1987" s="46"/>
      <c r="AA1987" s="66"/>
      <c r="AB1987" s="46"/>
      <c r="AC1987" s="46"/>
      <c r="AD1987" s="61"/>
      <c r="AE1987" s="61"/>
      <c r="AF1987" s="46"/>
      <c r="AG1987" s="46">
        <f t="shared" si="34"/>
        <v>110000</v>
      </c>
      <c r="AH1987" s="46">
        <f t="shared" si="35"/>
        <v>110000</v>
      </c>
      <c r="AI1987" s="46">
        <v>0</v>
      </c>
      <c r="AJ1987" s="46">
        <f t="shared" si="36"/>
        <v>110000</v>
      </c>
      <c r="AK1987" s="46">
        <v>0.3</v>
      </c>
      <c r="AL1987" s="46">
        <f t="shared" si="37"/>
        <v>330</v>
      </c>
    </row>
    <row r="1988" spans="1:38" x14ac:dyDescent="0.45">
      <c r="A1988" s="16"/>
      <c r="B1988" s="21"/>
      <c r="C1988" s="16"/>
      <c r="D1988" s="16"/>
      <c r="E1988" s="56">
        <v>1118</v>
      </c>
      <c r="F1988" s="56">
        <v>3511</v>
      </c>
      <c r="G1988" s="57" t="s">
        <v>3013</v>
      </c>
      <c r="H1988" s="56" t="s">
        <v>42</v>
      </c>
      <c r="I1988" s="56">
        <v>32894</v>
      </c>
      <c r="J1988" s="56">
        <v>0</v>
      </c>
      <c r="K1988" s="56">
        <v>1</v>
      </c>
      <c r="L1988" s="71">
        <v>22</v>
      </c>
      <c r="M1988" s="56" t="s">
        <v>43</v>
      </c>
      <c r="N1988" s="46">
        <f t="shared" si="32"/>
        <v>122</v>
      </c>
      <c r="O1988" s="46">
        <v>500</v>
      </c>
      <c r="P1988" s="46">
        <f t="shared" si="33"/>
        <v>61000</v>
      </c>
      <c r="Q1988" s="56"/>
      <c r="R1988" s="58"/>
      <c r="S1988" s="59"/>
      <c r="T1988" s="58"/>
      <c r="U1988" s="58"/>
      <c r="V1988" s="60"/>
      <c r="W1988" s="56"/>
      <c r="X1988" s="56"/>
      <c r="Y1988" s="56"/>
      <c r="Z1988" s="46"/>
      <c r="AA1988" s="66"/>
      <c r="AB1988" s="46"/>
      <c r="AC1988" s="46"/>
      <c r="AD1988" s="61"/>
      <c r="AE1988" s="61"/>
      <c r="AF1988" s="46"/>
      <c r="AG1988" s="46">
        <f t="shared" si="34"/>
        <v>61000</v>
      </c>
      <c r="AH1988" s="46">
        <f t="shared" si="35"/>
        <v>61000</v>
      </c>
      <c r="AI1988" s="46">
        <v>0</v>
      </c>
      <c r="AJ1988" s="46">
        <f t="shared" si="36"/>
        <v>61000</v>
      </c>
      <c r="AK1988" s="46">
        <v>0.3</v>
      </c>
      <c r="AL1988" s="46">
        <f t="shared" si="37"/>
        <v>183</v>
      </c>
    </row>
    <row r="1989" spans="1:38" x14ac:dyDescent="0.45">
      <c r="A1989" s="16"/>
      <c r="B1989" s="21"/>
      <c r="C1989" s="16"/>
      <c r="D1989" s="16"/>
      <c r="E1989" s="56"/>
      <c r="F1989" s="56"/>
      <c r="G1989" s="57"/>
      <c r="H1989" s="56"/>
      <c r="I1989" s="56"/>
      <c r="J1989" s="56"/>
      <c r="K1989" s="56"/>
      <c r="L1989" s="71"/>
      <c r="M1989" s="56"/>
      <c r="N1989" s="46"/>
      <c r="O1989" s="46"/>
      <c r="P1989" s="46"/>
      <c r="Q1989" s="73">
        <v>1</v>
      </c>
      <c r="R1989" s="58" t="s">
        <v>3009</v>
      </c>
      <c r="S1989" s="59">
        <v>3130200189917</v>
      </c>
      <c r="T1989" s="58" t="s">
        <v>3010</v>
      </c>
      <c r="U1989" s="58" t="s">
        <v>3014</v>
      </c>
      <c r="V1989" s="60"/>
      <c r="W1989" s="56" t="s">
        <v>210</v>
      </c>
      <c r="X1989" s="56" t="s">
        <v>211</v>
      </c>
      <c r="Y1989" s="56" t="s">
        <v>212</v>
      </c>
      <c r="Z1989" s="46">
        <v>80</v>
      </c>
      <c r="AA1989" s="66">
        <v>100</v>
      </c>
      <c r="AB1989" s="46">
        <v>6900</v>
      </c>
      <c r="AC1989" s="46">
        <f>Z1989*AB1989</f>
        <v>552000</v>
      </c>
      <c r="AD1989" s="61">
        <v>5</v>
      </c>
      <c r="AE1989" s="61">
        <v>5</v>
      </c>
      <c r="AF1989" s="46">
        <f>(AC1989*(100-AE1989))/100</f>
        <v>524400</v>
      </c>
      <c r="AG1989" s="46">
        <f>IF( (AF1989=""),0,SUM(AF1989:AF1989) )</f>
        <v>524400</v>
      </c>
      <c r="AH1989" s="46">
        <f>(AG1989/100)*(AA1989)</f>
        <v>524400</v>
      </c>
      <c r="AI1989" s="46">
        <v>0</v>
      </c>
      <c r="AJ1989" s="46">
        <f t="shared" si="36"/>
        <v>524400</v>
      </c>
      <c r="AK1989" s="46">
        <v>0.02</v>
      </c>
      <c r="AL1989" s="46">
        <f t="shared" si="37"/>
        <v>104.88000000000001</v>
      </c>
    </row>
    <row r="1990" spans="1:38" x14ac:dyDescent="0.45">
      <c r="A1990" s="16"/>
      <c r="B1990" s="21"/>
      <c r="C1990" s="16"/>
      <c r="D1990" s="16"/>
      <c r="E1990" s="56"/>
      <c r="F1990" s="56"/>
      <c r="G1990" s="57"/>
      <c r="H1990" s="56"/>
      <c r="I1990" s="56"/>
      <c r="J1990" s="56"/>
      <c r="K1990" s="56"/>
      <c r="L1990" s="71"/>
      <c r="M1990" s="56"/>
      <c r="N1990" s="46"/>
      <c r="O1990" s="46" t="s">
        <v>54</v>
      </c>
      <c r="P1990" s="46">
        <f>SUM(P1981:P1989)</f>
        <v>884250</v>
      </c>
      <c r="Q1990" s="56"/>
      <c r="R1990" s="58"/>
      <c r="S1990" s="59"/>
      <c r="T1990" s="58"/>
      <c r="U1990" s="58"/>
      <c r="V1990" s="60"/>
      <c r="W1990" s="56"/>
      <c r="X1990" s="56"/>
      <c r="Y1990" s="56"/>
      <c r="Z1990" s="46"/>
      <c r="AA1990" s="66"/>
      <c r="AB1990" s="46"/>
      <c r="AC1990" s="46"/>
      <c r="AD1990" s="61"/>
      <c r="AE1990" s="61"/>
      <c r="AF1990" s="46"/>
      <c r="AG1990" s="46"/>
      <c r="AH1990" s="46">
        <f>SUM(AH1981:AH1989)</f>
        <v>1408650</v>
      </c>
      <c r="AI1990" s="46"/>
      <c r="AJ1990" s="46">
        <f>SUM(AJ1981:AJ1989)</f>
        <v>1180500</v>
      </c>
      <c r="AK1990" s="46"/>
      <c r="AL1990" s="46">
        <f>SUM(AL1981:AL1989)</f>
        <v>666.99</v>
      </c>
    </row>
    <row r="1991" spans="1:38" x14ac:dyDescent="0.45">
      <c r="A1991" s="16" t="s">
        <v>3015</v>
      </c>
      <c r="B1991" s="21">
        <v>3110601618606</v>
      </c>
      <c r="C1991" s="16" t="s">
        <v>3016</v>
      </c>
      <c r="D1991" s="16" t="s">
        <v>3017</v>
      </c>
      <c r="E1991" s="56">
        <v>1119</v>
      </c>
      <c r="F1991" s="56">
        <v>8589</v>
      </c>
      <c r="G1991" s="57" t="s">
        <v>3018</v>
      </c>
      <c r="H1991" s="56" t="s">
        <v>42</v>
      </c>
      <c r="I1991" s="56">
        <v>31250</v>
      </c>
      <c r="J1991" s="56"/>
      <c r="K1991" s="56"/>
      <c r="L1991" s="71"/>
      <c r="M1991" s="56"/>
      <c r="N1991" s="46"/>
      <c r="O1991" s="46"/>
      <c r="P1991" s="46"/>
      <c r="Q1991" s="56"/>
      <c r="R1991" s="58"/>
      <c r="S1991" s="59"/>
      <c r="T1991" s="58"/>
      <c r="U1991" s="58"/>
      <c r="V1991" s="60"/>
      <c r="W1991" s="56"/>
      <c r="X1991" s="56"/>
      <c r="Y1991" s="56"/>
      <c r="Z1991" s="46"/>
      <c r="AA1991" s="66"/>
      <c r="AB1991" s="46"/>
      <c r="AC1991" s="46"/>
      <c r="AD1991" s="61"/>
      <c r="AE1991" s="61"/>
      <c r="AF1991" s="46"/>
      <c r="AG1991" s="46"/>
      <c r="AH1991" s="46"/>
      <c r="AI1991" s="46"/>
      <c r="AJ1991" s="46"/>
      <c r="AK1991" s="46"/>
      <c r="AL1991" s="46"/>
    </row>
    <row r="1992" spans="1:38" x14ac:dyDescent="0.45">
      <c r="A1992" s="16"/>
      <c r="B1992" s="21"/>
      <c r="C1992" s="16"/>
      <c r="D1992" s="16"/>
      <c r="E1992" s="56">
        <v>1120</v>
      </c>
      <c r="F1992" s="56">
        <v>6527</v>
      </c>
      <c r="G1992" s="57" t="s">
        <v>3019</v>
      </c>
      <c r="H1992" s="56" t="s">
        <v>42</v>
      </c>
      <c r="I1992" s="56">
        <v>31251</v>
      </c>
      <c r="J1992" s="56"/>
      <c r="K1992" s="56"/>
      <c r="L1992" s="71"/>
      <c r="M1992" s="56"/>
      <c r="N1992" s="46"/>
      <c r="O1992" s="46"/>
      <c r="P1992" s="46"/>
      <c r="Q1992" s="56"/>
      <c r="R1992" s="58"/>
      <c r="S1992" s="59"/>
      <c r="T1992" s="58"/>
      <c r="U1992" s="58"/>
      <c r="V1992" s="60"/>
      <c r="W1992" s="56"/>
      <c r="X1992" s="56"/>
      <c r="Y1992" s="56"/>
      <c r="Z1992" s="46"/>
      <c r="AA1992" s="66"/>
      <c r="AB1992" s="46"/>
      <c r="AC1992" s="46"/>
      <c r="AD1992" s="61"/>
      <c r="AE1992" s="61"/>
      <c r="AF1992" s="46"/>
      <c r="AG1992" s="46"/>
      <c r="AH1992" s="46"/>
      <c r="AI1992" s="46"/>
      <c r="AJ1992" s="46"/>
      <c r="AK1992" s="46"/>
      <c r="AL1992" s="46"/>
    </row>
    <row r="1993" spans="1:38" x14ac:dyDescent="0.45">
      <c r="A1993" s="16"/>
      <c r="B1993" s="21"/>
      <c r="C1993" s="16"/>
      <c r="D1993" s="16"/>
      <c r="E1993" s="56"/>
      <c r="F1993" s="56"/>
      <c r="G1993" s="57"/>
      <c r="H1993" s="56"/>
      <c r="I1993" s="56"/>
      <c r="J1993" s="56"/>
      <c r="K1993" s="56"/>
      <c r="L1993" s="71"/>
      <c r="M1993" s="56"/>
      <c r="N1993" s="46"/>
      <c r="O1993" s="46" t="s">
        <v>54</v>
      </c>
      <c r="P1993" s="46">
        <f>SUM(P1991:P1992)</f>
        <v>0</v>
      </c>
      <c r="Q1993" s="56"/>
      <c r="R1993" s="58"/>
      <c r="S1993" s="59"/>
      <c r="T1993" s="58"/>
      <c r="U1993" s="58"/>
      <c r="V1993" s="60"/>
      <c r="W1993" s="56"/>
      <c r="X1993" s="56"/>
      <c r="Y1993" s="56"/>
      <c r="Z1993" s="46"/>
      <c r="AA1993" s="66"/>
      <c r="AB1993" s="46"/>
      <c r="AC1993" s="46"/>
      <c r="AD1993" s="61"/>
      <c r="AE1993" s="61"/>
      <c r="AF1993" s="46"/>
      <c r="AG1993" s="46"/>
      <c r="AH1993" s="46">
        <f>SUM(AH1991:AH1992)</f>
        <v>0</v>
      </c>
      <c r="AI1993" s="46"/>
      <c r="AJ1993" s="46">
        <f>SUM(AJ1991:AJ1992)</f>
        <v>0</v>
      </c>
      <c r="AK1993" s="46"/>
      <c r="AL1993" s="46">
        <f>SUM(AL1991:AL1992)</f>
        <v>0</v>
      </c>
    </row>
    <row r="1994" spans="1:38" x14ac:dyDescent="0.45">
      <c r="A1994" s="16" t="s">
        <v>3020</v>
      </c>
      <c r="B1994" s="21">
        <v>3770400496770</v>
      </c>
      <c r="C1994" s="16" t="s">
        <v>3021</v>
      </c>
      <c r="D1994" s="16" t="s">
        <v>3022</v>
      </c>
      <c r="E1994" s="56">
        <v>1121</v>
      </c>
      <c r="F1994" s="56">
        <v>2603</v>
      </c>
      <c r="G1994" s="57" t="s">
        <v>3023</v>
      </c>
      <c r="H1994" s="56" t="s">
        <v>42</v>
      </c>
      <c r="I1994" s="56">
        <v>15618</v>
      </c>
      <c r="J1994" s="56">
        <v>0</v>
      </c>
      <c r="K1994" s="56">
        <v>0</v>
      </c>
      <c r="L1994" s="71">
        <v>32</v>
      </c>
      <c r="M1994" s="56" t="s">
        <v>208</v>
      </c>
      <c r="N1994" s="46">
        <f>((J1994*400)+(K1994*100))+L1994</f>
        <v>32</v>
      </c>
      <c r="O1994" s="46">
        <v>210</v>
      </c>
      <c r="P1994" s="46">
        <f>N1994*O1994</f>
        <v>6720</v>
      </c>
      <c r="Q1994" s="56">
        <v>1</v>
      </c>
      <c r="R1994" s="58"/>
      <c r="S1994" s="59"/>
      <c r="T1994" s="58" t="s">
        <v>2932</v>
      </c>
      <c r="U1994" s="58" t="s">
        <v>2933</v>
      </c>
      <c r="V1994" s="60"/>
      <c r="W1994" s="56" t="s">
        <v>210</v>
      </c>
      <c r="X1994" s="56" t="s">
        <v>211</v>
      </c>
      <c r="Y1994" s="56" t="s">
        <v>212</v>
      </c>
      <c r="Z1994" s="46">
        <v>128</v>
      </c>
      <c r="AA1994" s="66">
        <v>100</v>
      </c>
      <c r="AB1994" s="46">
        <v>6900</v>
      </c>
      <c r="AC1994" s="46">
        <f>Z1994*AB1994</f>
        <v>883200</v>
      </c>
      <c r="AD1994" s="61">
        <v>5</v>
      </c>
      <c r="AE1994" s="61">
        <v>5</v>
      </c>
      <c r="AF1994" s="46">
        <f>(AC1994*(100-AE1994))/100</f>
        <v>839040</v>
      </c>
      <c r="AG1994" s="46">
        <f>IF(AND(AF1994="",P1994=""),0,IF((AF1994=""),P1994, IF( (P1994=""),AF1994,AF1994+P1994)))</f>
        <v>845760</v>
      </c>
      <c r="AH1994" s="46">
        <f>IF( (AA1994=""),AG1994*1,AG1994*(AA1994/100) )</f>
        <v>845760</v>
      </c>
      <c r="AI1994" s="46">
        <v>10000000</v>
      </c>
      <c r="AJ1994" s="46">
        <f>IF((AI1994-AH1994) &gt; 1,0,IF((AI1994-AH1994)&lt;0,AH1994-AI1994,AI1994-AH1994))</f>
        <v>0</v>
      </c>
      <c r="AK1994" s="46">
        <v>0.02</v>
      </c>
      <c r="AL1994" s="46">
        <f>AJ1994*(AK1994/100)</f>
        <v>0</v>
      </c>
    </row>
    <row r="1995" spans="1:38" x14ac:dyDescent="0.45">
      <c r="A1995" s="16"/>
      <c r="B1995" s="21"/>
      <c r="C1995" s="16"/>
      <c r="D1995" s="16"/>
      <c r="E1995" s="56"/>
      <c r="F1995" s="56"/>
      <c r="G1995" s="57"/>
      <c r="H1995" s="56"/>
      <c r="I1995" s="56"/>
      <c r="J1995" s="56"/>
      <c r="K1995" s="56"/>
      <c r="L1995" s="71"/>
      <c r="M1995" s="56"/>
      <c r="N1995" s="46"/>
      <c r="O1995" s="46" t="s">
        <v>54</v>
      </c>
      <c r="P1995" s="46">
        <f>SUM(P1994:P1994)</f>
        <v>6720</v>
      </c>
      <c r="Q1995" s="56"/>
      <c r="R1995" s="58"/>
      <c r="S1995" s="59"/>
      <c r="T1995" s="58"/>
      <c r="U1995" s="58"/>
      <c r="V1995" s="60"/>
      <c r="W1995" s="56"/>
      <c r="X1995" s="56"/>
      <c r="Y1995" s="56"/>
      <c r="Z1995" s="46"/>
      <c r="AA1995" s="66"/>
      <c r="AB1995" s="46"/>
      <c r="AC1995" s="46"/>
      <c r="AD1995" s="61"/>
      <c r="AE1995" s="61"/>
      <c r="AF1995" s="46"/>
      <c r="AG1995" s="46"/>
      <c r="AH1995" s="46">
        <f>SUM(AH1994:AH1994)</f>
        <v>845760</v>
      </c>
      <c r="AI1995" s="46"/>
      <c r="AJ1995" s="46">
        <f>SUM(AJ1994:AJ1994)</f>
        <v>0</v>
      </c>
      <c r="AK1995" s="46"/>
      <c r="AL1995" s="46">
        <f>SUM(AL1994:AL1994)</f>
        <v>0</v>
      </c>
    </row>
    <row r="1996" spans="1:38" x14ac:dyDescent="0.45">
      <c r="A1996" s="16" t="s">
        <v>3024</v>
      </c>
      <c r="B1996" s="21">
        <v>3770400040946</v>
      </c>
      <c r="C1996" s="16" t="s">
        <v>3025</v>
      </c>
      <c r="D1996" s="16" t="s">
        <v>3026</v>
      </c>
      <c r="E1996" s="56">
        <v>1122</v>
      </c>
      <c r="F1996" s="56">
        <v>6486</v>
      </c>
      <c r="G1996" s="57" t="s">
        <v>3027</v>
      </c>
      <c r="H1996" s="56" t="s">
        <v>42</v>
      </c>
      <c r="I1996" s="56">
        <v>28582</v>
      </c>
      <c r="J1996" s="56"/>
      <c r="K1996" s="56"/>
      <c r="L1996" s="71"/>
      <c r="M1996" s="56"/>
      <c r="N1996" s="46"/>
      <c r="O1996" s="46"/>
      <c r="P1996" s="46"/>
      <c r="Q1996" s="56"/>
      <c r="R1996" s="58"/>
      <c r="S1996" s="59"/>
      <c r="T1996" s="58"/>
      <c r="U1996" s="58"/>
      <c r="V1996" s="60"/>
      <c r="W1996" s="56"/>
      <c r="X1996" s="56"/>
      <c r="Y1996" s="56"/>
      <c r="Z1996" s="46"/>
      <c r="AA1996" s="66"/>
      <c r="AB1996" s="46"/>
      <c r="AC1996" s="46"/>
      <c r="AD1996" s="61"/>
      <c r="AE1996" s="61"/>
      <c r="AF1996" s="46"/>
      <c r="AG1996" s="46"/>
      <c r="AH1996" s="46"/>
      <c r="AI1996" s="46"/>
      <c r="AJ1996" s="46"/>
      <c r="AK1996" s="46"/>
      <c r="AL1996" s="46"/>
    </row>
    <row r="1997" spans="1:38" x14ac:dyDescent="0.45">
      <c r="A1997" s="16"/>
      <c r="B1997" s="21"/>
      <c r="C1997" s="16"/>
      <c r="D1997" s="16"/>
      <c r="E1997" s="56">
        <v>1123</v>
      </c>
      <c r="F1997" s="56">
        <v>541</v>
      </c>
      <c r="G1997" s="57" t="s">
        <v>3028</v>
      </c>
      <c r="H1997" s="56" t="s">
        <v>42</v>
      </c>
      <c r="I1997" s="56">
        <v>28583</v>
      </c>
      <c r="J1997" s="56">
        <v>5</v>
      </c>
      <c r="K1997" s="56">
        <v>0</v>
      </c>
      <c r="L1997" s="71">
        <v>5</v>
      </c>
      <c r="M1997" s="56" t="s">
        <v>90</v>
      </c>
      <c r="N1997" s="46">
        <f>((J1997*400)+(K1997*100))+L1997</f>
        <v>2005</v>
      </c>
      <c r="O1997" s="46">
        <v>150</v>
      </c>
      <c r="P1997" s="46">
        <f>N1997*O1997</f>
        <v>300750</v>
      </c>
      <c r="Q1997" s="56"/>
      <c r="R1997" s="58"/>
      <c r="S1997" s="59"/>
      <c r="T1997" s="58"/>
      <c r="U1997" s="58"/>
      <c r="V1997" s="60"/>
      <c r="W1997" s="56"/>
      <c r="X1997" s="56"/>
      <c r="Y1997" s="56"/>
      <c r="Z1997" s="46"/>
      <c r="AA1997" s="66"/>
      <c r="AB1997" s="46"/>
      <c r="AC1997" s="46"/>
      <c r="AD1997" s="61"/>
      <c r="AE1997" s="61"/>
      <c r="AF1997" s="46"/>
      <c r="AG1997" s="46">
        <f>IF(AND(AF1997="",P1997=""),0,IF((AF1997=""),P1997,IF((P1997=""),AF1997,AF1997+P1997)))</f>
        <v>300750</v>
      </c>
      <c r="AH1997" s="46">
        <f>IF( (AA1997=""),AG1997*1,AG1997*(AA1997/100) )</f>
        <v>300750</v>
      </c>
      <c r="AI1997" s="46">
        <v>0</v>
      </c>
      <c r="AJ1997" s="46">
        <f>IF((AI1997-AH1997) &gt; 1,0,IF((AI1997-AH1997)&lt;0,AH1997-AI1997,AI1997-AH1997))</f>
        <v>300750</v>
      </c>
      <c r="AK1997" s="46">
        <v>0.01</v>
      </c>
      <c r="AL1997" s="46">
        <f>AJ1997*(AK1997/100)</f>
        <v>30.075000000000003</v>
      </c>
    </row>
    <row r="1998" spans="1:38" x14ac:dyDescent="0.45">
      <c r="A1998" s="16"/>
      <c r="B1998" s="21"/>
      <c r="C1998" s="16"/>
      <c r="D1998" s="16"/>
      <c r="E1998" s="56"/>
      <c r="F1998" s="56"/>
      <c r="G1998" s="57"/>
      <c r="H1998" s="56"/>
      <c r="I1998" s="56"/>
      <c r="J1998" s="56"/>
      <c r="K1998" s="56"/>
      <c r="L1998" s="71"/>
      <c r="M1998" s="56"/>
      <c r="N1998" s="46"/>
      <c r="O1998" s="46" t="s">
        <v>54</v>
      </c>
      <c r="P1998" s="46">
        <f>SUM(P1996:P1997)</f>
        <v>300750</v>
      </c>
      <c r="Q1998" s="56"/>
      <c r="R1998" s="58"/>
      <c r="S1998" s="59"/>
      <c r="T1998" s="58"/>
      <c r="U1998" s="58"/>
      <c r="V1998" s="60"/>
      <c r="W1998" s="56"/>
      <c r="X1998" s="56"/>
      <c r="Y1998" s="56"/>
      <c r="Z1998" s="46"/>
      <c r="AA1998" s="66"/>
      <c r="AB1998" s="46"/>
      <c r="AC1998" s="46"/>
      <c r="AD1998" s="61"/>
      <c r="AE1998" s="61"/>
      <c r="AF1998" s="46"/>
      <c r="AG1998" s="46"/>
      <c r="AH1998" s="46">
        <f>SUM(AH1996:AH1997)</f>
        <v>300750</v>
      </c>
      <c r="AI1998" s="46"/>
      <c r="AJ1998" s="46">
        <f>SUM(AJ1996:AJ1997)</f>
        <v>300750</v>
      </c>
      <c r="AK1998" s="46"/>
      <c r="AL1998" s="46">
        <f>SUM(AL1996:AL1997)</f>
        <v>30.075000000000003</v>
      </c>
    </row>
    <row r="1999" spans="1:38" x14ac:dyDescent="0.45">
      <c r="A1999" s="16" t="s">
        <v>3029</v>
      </c>
      <c r="B1999" s="21">
        <v>3770400044739</v>
      </c>
      <c r="C1999" s="16" t="s">
        <v>3030</v>
      </c>
      <c r="D1999" s="16" t="s">
        <v>3031</v>
      </c>
      <c r="E1999" s="56">
        <v>1124</v>
      </c>
      <c r="F1999" s="56">
        <v>6852</v>
      </c>
      <c r="G1999" s="57" t="s">
        <v>3032</v>
      </c>
      <c r="H1999" s="56" t="s">
        <v>42</v>
      </c>
      <c r="I1999" s="56">
        <v>10350</v>
      </c>
      <c r="J1999" s="56"/>
      <c r="K1999" s="56"/>
      <c r="L1999" s="71"/>
      <c r="M1999" s="56"/>
      <c r="N1999" s="46"/>
      <c r="O1999" s="46"/>
      <c r="P1999" s="46"/>
      <c r="Q1999" s="56"/>
      <c r="R1999" s="58"/>
      <c r="S1999" s="59"/>
      <c r="T1999" s="58"/>
      <c r="U1999" s="58"/>
      <c r="V1999" s="60"/>
      <c r="W1999" s="56"/>
      <c r="X1999" s="56"/>
      <c r="Y1999" s="56"/>
      <c r="Z1999" s="46"/>
      <c r="AA1999" s="66"/>
      <c r="AB1999" s="46"/>
      <c r="AC1999" s="46"/>
      <c r="AD1999" s="61"/>
      <c r="AE1999" s="61"/>
      <c r="AF1999" s="46"/>
      <c r="AG1999" s="46"/>
      <c r="AH1999" s="46"/>
      <c r="AI1999" s="46"/>
      <c r="AJ1999" s="46"/>
      <c r="AK1999" s="46"/>
      <c r="AL1999" s="46"/>
    </row>
    <row r="2000" spans="1:38" x14ac:dyDescent="0.45">
      <c r="A2000" s="16"/>
      <c r="B2000" s="21"/>
      <c r="C2000" s="16"/>
      <c r="D2000" s="16"/>
      <c r="E2000" s="56">
        <v>1125</v>
      </c>
      <c r="F2000" s="56">
        <v>6854</v>
      </c>
      <c r="G2000" s="57" t="s">
        <v>3033</v>
      </c>
      <c r="H2000" s="56" t="s">
        <v>42</v>
      </c>
      <c r="I2000" s="56">
        <v>12183</v>
      </c>
      <c r="J2000" s="56"/>
      <c r="K2000" s="56"/>
      <c r="L2000" s="71"/>
      <c r="M2000" s="56"/>
      <c r="N2000" s="46"/>
      <c r="O2000" s="46"/>
      <c r="P2000" s="46"/>
      <c r="Q2000" s="56"/>
      <c r="R2000" s="58"/>
      <c r="S2000" s="59"/>
      <c r="T2000" s="58"/>
      <c r="U2000" s="58"/>
      <c r="V2000" s="60"/>
      <c r="W2000" s="56"/>
      <c r="X2000" s="56"/>
      <c r="Y2000" s="56"/>
      <c r="Z2000" s="46"/>
      <c r="AA2000" s="66"/>
      <c r="AB2000" s="46"/>
      <c r="AC2000" s="46"/>
      <c r="AD2000" s="61"/>
      <c r="AE2000" s="61"/>
      <c r="AF2000" s="46"/>
      <c r="AG2000" s="46"/>
      <c r="AH2000" s="46"/>
      <c r="AI2000" s="46"/>
      <c r="AJ2000" s="46"/>
      <c r="AK2000" s="46"/>
      <c r="AL2000" s="46"/>
    </row>
    <row r="2001" spans="1:38" x14ac:dyDescent="0.45">
      <c r="A2001" s="16"/>
      <c r="B2001" s="21"/>
      <c r="C2001" s="16"/>
      <c r="D2001" s="16"/>
      <c r="E2001" s="56">
        <v>1126</v>
      </c>
      <c r="F2001" s="56">
        <v>4099</v>
      </c>
      <c r="G2001" s="57" t="s">
        <v>3034</v>
      </c>
      <c r="H2001" s="56" t="s">
        <v>42</v>
      </c>
      <c r="I2001" s="56">
        <v>12269</v>
      </c>
      <c r="J2001" s="56">
        <v>0</v>
      </c>
      <c r="K2001" s="56">
        <v>0</v>
      </c>
      <c r="L2001" s="71">
        <v>20</v>
      </c>
      <c r="M2001" s="56" t="s">
        <v>208</v>
      </c>
      <c r="N2001" s="46">
        <f>((J2001*400)+(K2001*100))+L2001</f>
        <v>20</v>
      </c>
      <c r="O2001" s="46">
        <v>750</v>
      </c>
      <c r="P2001" s="46">
        <f>N2001*O2001</f>
        <v>15000</v>
      </c>
      <c r="Q2001" s="56"/>
      <c r="R2001" s="58"/>
      <c r="S2001" s="59"/>
      <c r="T2001" s="58"/>
      <c r="U2001" s="58"/>
      <c r="V2001" s="60"/>
      <c r="W2001" s="56"/>
      <c r="X2001" s="56"/>
      <c r="Y2001" s="56"/>
      <c r="Z2001" s="46"/>
      <c r="AA2001" s="66"/>
      <c r="AB2001" s="46"/>
      <c r="AC2001" s="46"/>
      <c r="AD2001" s="61"/>
      <c r="AE2001" s="61"/>
      <c r="AF2001" s="46"/>
      <c r="AG2001" s="46">
        <f>IF(AND(AF2001="",P2001=""),0,IF((AF2001=""),P2001,IF((P2001=""),AF2001,AF2001+P2001)))</f>
        <v>15000</v>
      </c>
      <c r="AH2001" s="46">
        <f>IF( (AA2001=""),AG2001*1,AG2001*(AA2001/100) )</f>
        <v>15000</v>
      </c>
      <c r="AI2001" s="46">
        <v>0</v>
      </c>
      <c r="AJ2001" s="46">
        <f>IF((AI2001-AH2001) &gt; 1,0,IF((AI2001-AH2001)&lt;0,AH2001-AI2001,AI2001-AH2001))</f>
        <v>15000</v>
      </c>
      <c r="AK2001" s="46">
        <v>0.02</v>
      </c>
      <c r="AL2001" s="46">
        <f>AJ2001*(AK2001/100)</f>
        <v>3</v>
      </c>
    </row>
    <row r="2002" spans="1:38" x14ac:dyDescent="0.45">
      <c r="A2002" s="16"/>
      <c r="B2002" s="21"/>
      <c r="C2002" s="16"/>
      <c r="D2002" s="16"/>
      <c r="E2002" s="56"/>
      <c r="F2002" s="56"/>
      <c r="G2002" s="57"/>
      <c r="H2002" s="56"/>
      <c r="I2002" s="56"/>
      <c r="J2002" s="56">
        <v>2</v>
      </c>
      <c r="K2002" s="56">
        <v>3</v>
      </c>
      <c r="L2002" s="71">
        <v>92</v>
      </c>
      <c r="M2002" s="56" t="s">
        <v>90</v>
      </c>
      <c r="N2002" s="46">
        <f>((J2002*400)+(K2002*100))+L2002</f>
        <v>1192</v>
      </c>
      <c r="O2002" s="46">
        <v>750</v>
      </c>
      <c r="P2002" s="46">
        <f>N2002*O2002</f>
        <v>894000</v>
      </c>
      <c r="Q2002" s="56"/>
      <c r="R2002" s="58"/>
      <c r="S2002" s="59"/>
      <c r="T2002" s="58"/>
      <c r="U2002" s="58"/>
      <c r="V2002" s="60"/>
      <c r="W2002" s="56"/>
      <c r="X2002" s="56"/>
      <c r="Y2002" s="56"/>
      <c r="Z2002" s="46"/>
      <c r="AA2002" s="66"/>
      <c r="AB2002" s="46"/>
      <c r="AC2002" s="46"/>
      <c r="AD2002" s="61"/>
      <c r="AE2002" s="61"/>
      <c r="AF2002" s="46"/>
      <c r="AG2002" s="46">
        <f>IF(AND(AF2002="",P2002=""),0,IF((AF2002=""),P2002,IF((P2002=""),AF2002,AF2002+P2002)))</f>
        <v>894000</v>
      </c>
      <c r="AH2002" s="46">
        <f>IF( (AA2002=""),AG2002*1,AG2002*(AA2002/100) )</f>
        <v>894000</v>
      </c>
      <c r="AI2002" s="46">
        <v>0</v>
      </c>
      <c r="AJ2002" s="46">
        <f>IF((AI2002-AH2002) &gt; 1,0,IF((AI2002-AH2002)&lt;0,AH2002-AI2002,AI2002-AH2002))</f>
        <v>894000</v>
      </c>
      <c r="AK2002" s="46">
        <v>0.01</v>
      </c>
      <c r="AL2002" s="46">
        <f>AJ2002*(AK2002/100)</f>
        <v>89.4</v>
      </c>
    </row>
    <row r="2003" spans="1:38" x14ac:dyDescent="0.45">
      <c r="A2003" s="16"/>
      <c r="B2003" s="21"/>
      <c r="C2003" s="16"/>
      <c r="D2003" s="16"/>
      <c r="E2003" s="56">
        <v>1127</v>
      </c>
      <c r="F2003" s="56">
        <v>8375</v>
      </c>
      <c r="G2003" s="57" t="s">
        <v>3035</v>
      </c>
      <c r="H2003" s="56" t="s">
        <v>42</v>
      </c>
      <c r="I2003" s="56">
        <v>13745</v>
      </c>
      <c r="J2003" s="56"/>
      <c r="K2003" s="56"/>
      <c r="L2003" s="71"/>
      <c r="M2003" s="56"/>
      <c r="N2003" s="46"/>
      <c r="O2003" s="46"/>
      <c r="P2003" s="46"/>
      <c r="Q2003" s="56"/>
      <c r="R2003" s="58"/>
      <c r="S2003" s="59"/>
      <c r="T2003" s="58"/>
      <c r="U2003" s="58"/>
      <c r="V2003" s="60"/>
      <c r="W2003" s="56"/>
      <c r="X2003" s="56"/>
      <c r="Y2003" s="56"/>
      <c r="Z2003" s="46"/>
      <c r="AA2003" s="66"/>
      <c r="AB2003" s="46"/>
      <c r="AC2003" s="46"/>
      <c r="AD2003" s="61"/>
      <c r="AE2003" s="61"/>
      <c r="AF2003" s="46"/>
      <c r="AG2003" s="46"/>
      <c r="AH2003" s="46"/>
      <c r="AI2003" s="46"/>
      <c r="AJ2003" s="46"/>
      <c r="AK2003" s="46"/>
      <c r="AL2003" s="46"/>
    </row>
    <row r="2004" spans="1:38" x14ac:dyDescent="0.45">
      <c r="A2004" s="16"/>
      <c r="B2004" s="21"/>
      <c r="C2004" s="16"/>
      <c r="D2004" s="16"/>
      <c r="E2004" s="56">
        <v>1128</v>
      </c>
      <c r="F2004" s="56">
        <v>6805</v>
      </c>
      <c r="G2004" s="57" t="s">
        <v>3036</v>
      </c>
      <c r="H2004" s="56" t="s">
        <v>42</v>
      </c>
      <c r="I2004" s="56">
        <v>14520</v>
      </c>
      <c r="J2004" s="56"/>
      <c r="K2004" s="56"/>
      <c r="L2004" s="71"/>
      <c r="M2004" s="56"/>
      <c r="N2004" s="46"/>
      <c r="O2004" s="46"/>
      <c r="P2004" s="46"/>
      <c r="Q2004" s="56"/>
      <c r="R2004" s="58"/>
      <c r="S2004" s="59"/>
      <c r="T2004" s="58"/>
      <c r="U2004" s="58"/>
      <c r="V2004" s="60"/>
      <c r="W2004" s="56"/>
      <c r="X2004" s="56"/>
      <c r="Y2004" s="56"/>
      <c r="Z2004" s="46"/>
      <c r="AA2004" s="66"/>
      <c r="AB2004" s="46"/>
      <c r="AC2004" s="46"/>
      <c r="AD2004" s="61"/>
      <c r="AE2004" s="61"/>
      <c r="AF2004" s="46"/>
      <c r="AG2004" s="46"/>
      <c r="AH2004" s="46"/>
      <c r="AI2004" s="46"/>
      <c r="AJ2004" s="46"/>
      <c r="AK2004" s="46"/>
      <c r="AL2004" s="46"/>
    </row>
    <row r="2005" spans="1:38" x14ac:dyDescent="0.45">
      <c r="A2005" s="16"/>
      <c r="B2005" s="21"/>
      <c r="C2005" s="16"/>
      <c r="D2005" s="16"/>
      <c r="E2005" s="56">
        <v>1129</v>
      </c>
      <c r="F2005" s="56">
        <v>2886</v>
      </c>
      <c r="G2005" s="57" t="s">
        <v>3037</v>
      </c>
      <c r="H2005" s="56" t="s">
        <v>42</v>
      </c>
      <c r="I2005" s="56">
        <v>14682</v>
      </c>
      <c r="J2005" s="56">
        <v>23</v>
      </c>
      <c r="K2005" s="56">
        <v>1</v>
      </c>
      <c r="L2005" s="71">
        <v>97</v>
      </c>
      <c r="M2005" s="56" t="s">
        <v>90</v>
      </c>
      <c r="N2005" s="46">
        <f>((J2005*400)+(K2005*100))+L2005</f>
        <v>9397</v>
      </c>
      <c r="O2005" s="46">
        <v>210</v>
      </c>
      <c r="P2005" s="46">
        <f>N2005*O2005</f>
        <v>1973370</v>
      </c>
      <c r="Q2005" s="56"/>
      <c r="R2005" s="58"/>
      <c r="S2005" s="59"/>
      <c r="T2005" s="58"/>
      <c r="U2005" s="58"/>
      <c r="V2005" s="60"/>
      <c r="W2005" s="56"/>
      <c r="X2005" s="56"/>
      <c r="Y2005" s="56"/>
      <c r="Z2005" s="46"/>
      <c r="AA2005" s="66"/>
      <c r="AB2005" s="46"/>
      <c r="AC2005" s="46"/>
      <c r="AD2005" s="61"/>
      <c r="AE2005" s="61"/>
      <c r="AF2005" s="46"/>
      <c r="AG2005" s="46">
        <f>IF(AND(AF2005="",P2005=""),0,IF((AF2005=""),P2005,IF((P2005=""),AF2005,AF2005+P2005)))</f>
        <v>1973370</v>
      </c>
      <c r="AH2005" s="46">
        <f>IF( (AA2005=""),AG2005*1,AG2005*(AA2005/100) )</f>
        <v>1973370</v>
      </c>
      <c r="AI2005" s="46">
        <v>0</v>
      </c>
      <c r="AJ2005" s="46">
        <f>IF((AI2005-AH2005) &gt; 1,0,IF((AI2005-AH2005)&lt;0,AH2005-AI2005,AI2005-AH2005))</f>
        <v>1973370</v>
      </c>
      <c r="AK2005" s="46">
        <v>0.01</v>
      </c>
      <c r="AL2005" s="46">
        <f>AJ2005*(AK2005/100)</f>
        <v>197.33700000000002</v>
      </c>
    </row>
    <row r="2006" spans="1:38" x14ac:dyDescent="0.45">
      <c r="A2006" s="16"/>
      <c r="B2006" s="21"/>
      <c r="C2006" s="16"/>
      <c r="D2006" s="16"/>
      <c r="E2006" s="56"/>
      <c r="F2006" s="56"/>
      <c r="G2006" s="57"/>
      <c r="H2006" s="56"/>
      <c r="I2006" s="56"/>
      <c r="J2006" s="56"/>
      <c r="K2006" s="56"/>
      <c r="L2006" s="71"/>
      <c r="M2006" s="56"/>
      <c r="N2006" s="46"/>
      <c r="O2006" s="46"/>
      <c r="P2006" s="46"/>
      <c r="Q2006" s="73">
        <v>1</v>
      </c>
      <c r="R2006" s="58" t="s">
        <v>3029</v>
      </c>
      <c r="S2006" s="59">
        <v>3770400044739</v>
      </c>
      <c r="T2006" s="58" t="s">
        <v>3030</v>
      </c>
      <c r="U2006" s="58" t="s">
        <v>3038</v>
      </c>
      <c r="V2006" s="60"/>
      <c r="W2006" s="56" t="s">
        <v>210</v>
      </c>
      <c r="X2006" s="56" t="s">
        <v>211</v>
      </c>
      <c r="Y2006" s="56" t="s">
        <v>212</v>
      </c>
      <c r="Z2006" s="46">
        <v>80</v>
      </c>
      <c r="AA2006" s="66">
        <v>100</v>
      </c>
      <c r="AB2006" s="46">
        <v>6900</v>
      </c>
      <c r="AC2006" s="46">
        <f>Z2006*AB2006</f>
        <v>552000</v>
      </c>
      <c r="AD2006" s="61">
        <v>5</v>
      </c>
      <c r="AE2006" s="61">
        <v>5</v>
      </c>
      <c r="AF2006" s="46">
        <f>(AC2006*(100-AE2006))/100</f>
        <v>524400</v>
      </c>
      <c r="AG2006" s="46">
        <f>IF( (AF2006=""),0,SUM(AF2006:AF2006) )</f>
        <v>524400</v>
      </c>
      <c r="AH2006" s="46">
        <f>(AG2006/100)*(AA2006)</f>
        <v>524400</v>
      </c>
      <c r="AI2006" s="46">
        <v>0</v>
      </c>
      <c r="AJ2006" s="46">
        <f>IF((AI2006-AH2006) &gt; 1,0,IF((AI2006-AH2006)&lt;0,AH2006-AI2006,AI2006-AH2006))</f>
        <v>524400</v>
      </c>
      <c r="AK2006" s="46">
        <v>0.02</v>
      </c>
      <c r="AL2006" s="46">
        <f>AJ2006*(AK2006/100)</f>
        <v>104.88000000000001</v>
      </c>
    </row>
    <row r="2007" spans="1:38" x14ac:dyDescent="0.45">
      <c r="A2007" s="16"/>
      <c r="B2007" s="21"/>
      <c r="C2007" s="16"/>
      <c r="D2007" s="16"/>
      <c r="E2007" s="56"/>
      <c r="F2007" s="56"/>
      <c r="G2007" s="57"/>
      <c r="H2007" s="56"/>
      <c r="I2007" s="56"/>
      <c r="J2007" s="56"/>
      <c r="K2007" s="56"/>
      <c r="L2007" s="71"/>
      <c r="M2007" s="56"/>
      <c r="N2007" s="46"/>
      <c r="O2007" s="46" t="s">
        <v>54</v>
      </c>
      <c r="P2007" s="46">
        <f>SUM(P1999:P2006)</f>
        <v>2882370</v>
      </c>
      <c r="Q2007" s="56"/>
      <c r="R2007" s="58"/>
      <c r="S2007" s="59"/>
      <c r="T2007" s="58"/>
      <c r="U2007" s="58"/>
      <c r="V2007" s="60"/>
      <c r="W2007" s="56"/>
      <c r="X2007" s="56"/>
      <c r="Y2007" s="56"/>
      <c r="Z2007" s="46"/>
      <c r="AA2007" s="66"/>
      <c r="AB2007" s="46"/>
      <c r="AC2007" s="46"/>
      <c r="AD2007" s="61"/>
      <c r="AE2007" s="61"/>
      <c r="AF2007" s="46"/>
      <c r="AG2007" s="46"/>
      <c r="AH2007" s="46">
        <f>SUM(AH1999:AH2006)</f>
        <v>3406770</v>
      </c>
      <c r="AI2007" s="46"/>
      <c r="AJ2007" s="46">
        <f>SUM(AJ1999:AJ2006)</f>
        <v>3406770</v>
      </c>
      <c r="AK2007" s="46"/>
      <c r="AL2007" s="46">
        <f>SUM(AL1999:AL2006)</f>
        <v>394.61700000000002</v>
      </c>
    </row>
    <row r="2008" spans="1:38" x14ac:dyDescent="0.45">
      <c r="A2008" s="16" t="s">
        <v>3039</v>
      </c>
      <c r="B2008" s="21">
        <v>3330300771713</v>
      </c>
      <c r="C2008" s="16" t="s">
        <v>3040</v>
      </c>
      <c r="D2008" s="16" t="s">
        <v>496</v>
      </c>
      <c r="E2008" s="56">
        <v>1130</v>
      </c>
      <c r="F2008" s="56">
        <v>9865</v>
      </c>
      <c r="G2008" s="57" t="s">
        <v>3041</v>
      </c>
      <c r="H2008" s="56" t="s">
        <v>42</v>
      </c>
      <c r="I2008" s="56">
        <v>23541</v>
      </c>
      <c r="J2008" s="56"/>
      <c r="K2008" s="56"/>
      <c r="L2008" s="71"/>
      <c r="M2008" s="56"/>
      <c r="N2008" s="46"/>
      <c r="O2008" s="46"/>
      <c r="P2008" s="46"/>
      <c r="Q2008" s="56"/>
      <c r="R2008" s="58"/>
      <c r="S2008" s="59"/>
      <c r="T2008" s="58"/>
      <c r="U2008" s="58"/>
      <c r="V2008" s="60"/>
      <c r="W2008" s="56"/>
      <c r="X2008" s="56"/>
      <c r="Y2008" s="56"/>
      <c r="Z2008" s="46"/>
      <c r="AA2008" s="66"/>
      <c r="AB2008" s="46"/>
      <c r="AC2008" s="46"/>
      <c r="AD2008" s="61"/>
      <c r="AE2008" s="61"/>
      <c r="AF2008" s="46"/>
      <c r="AG2008" s="46"/>
      <c r="AH2008" s="46"/>
      <c r="AI2008" s="46"/>
      <c r="AJ2008" s="46"/>
      <c r="AK2008" s="46"/>
      <c r="AL2008" s="46"/>
    </row>
    <row r="2009" spans="1:38" x14ac:dyDescent="0.45">
      <c r="A2009" s="16"/>
      <c r="B2009" s="21"/>
      <c r="C2009" s="16"/>
      <c r="D2009" s="16"/>
      <c r="E2009" s="56"/>
      <c r="F2009" s="56"/>
      <c r="G2009" s="57"/>
      <c r="H2009" s="56"/>
      <c r="I2009" s="56"/>
      <c r="J2009" s="56"/>
      <c r="K2009" s="56"/>
      <c r="L2009" s="71"/>
      <c r="M2009" s="56"/>
      <c r="N2009" s="46"/>
      <c r="O2009" s="46" t="s">
        <v>54</v>
      </c>
      <c r="P2009" s="46">
        <f>SUM(P2008:P2008)</f>
        <v>0</v>
      </c>
      <c r="Q2009" s="56"/>
      <c r="R2009" s="58"/>
      <c r="S2009" s="59"/>
      <c r="T2009" s="58"/>
      <c r="U2009" s="58"/>
      <c r="V2009" s="60"/>
      <c r="W2009" s="56"/>
      <c r="X2009" s="56"/>
      <c r="Y2009" s="56"/>
      <c r="Z2009" s="46"/>
      <c r="AA2009" s="66"/>
      <c r="AB2009" s="46"/>
      <c r="AC2009" s="46"/>
      <c r="AD2009" s="61"/>
      <c r="AE2009" s="61"/>
      <c r="AF2009" s="46"/>
      <c r="AG2009" s="46"/>
      <c r="AH2009" s="46">
        <f>SUM(AH2008:AH2008)</f>
        <v>0</v>
      </c>
      <c r="AI2009" s="46"/>
      <c r="AJ2009" s="46">
        <f>SUM(AJ2008:AJ2008)</f>
        <v>0</v>
      </c>
      <c r="AK2009" s="46"/>
      <c r="AL2009" s="46">
        <f>SUM(AL2008:AL2008)</f>
        <v>0</v>
      </c>
    </row>
    <row r="2010" spans="1:38" x14ac:dyDescent="0.45">
      <c r="A2010" s="16" t="s">
        <v>3042</v>
      </c>
      <c r="B2010" s="21">
        <v>3700500626101</v>
      </c>
      <c r="C2010" s="16" t="s">
        <v>3043</v>
      </c>
      <c r="D2010" s="16" t="s">
        <v>3044</v>
      </c>
      <c r="E2010" s="56">
        <v>1131</v>
      </c>
      <c r="F2010" s="56">
        <v>3869</v>
      </c>
      <c r="G2010" s="57" t="s">
        <v>3045</v>
      </c>
      <c r="H2010" s="56" t="s">
        <v>42</v>
      </c>
      <c r="I2010" s="56">
        <v>836</v>
      </c>
      <c r="J2010" s="56">
        <v>0</v>
      </c>
      <c r="K2010" s="56">
        <v>3</v>
      </c>
      <c r="L2010" s="71">
        <v>0</v>
      </c>
      <c r="M2010" s="56" t="s">
        <v>43</v>
      </c>
      <c r="N2010" s="46">
        <f>((J2010*400)+(K2010*100))+L2010</f>
        <v>300</v>
      </c>
      <c r="O2010" s="46">
        <v>2200</v>
      </c>
      <c r="P2010" s="46">
        <f>N2010*O2010</f>
        <v>660000</v>
      </c>
      <c r="Q2010" s="56"/>
      <c r="R2010" s="58"/>
      <c r="S2010" s="59"/>
      <c r="T2010" s="58"/>
      <c r="U2010" s="58"/>
      <c r="V2010" s="60"/>
      <c r="W2010" s="56"/>
      <c r="X2010" s="56"/>
      <c r="Y2010" s="56"/>
      <c r="Z2010" s="46"/>
      <c r="AA2010" s="66"/>
      <c r="AB2010" s="46"/>
      <c r="AC2010" s="46"/>
      <c r="AD2010" s="61"/>
      <c r="AE2010" s="61"/>
      <c r="AF2010" s="46"/>
      <c r="AG2010" s="46">
        <f>IF(AND(AF2010="",P2010=""),0,IF((AF2010=""),P2010,IF((P2010=""),AF2010,AF2010+P2010)))</f>
        <v>660000</v>
      </c>
      <c r="AH2010" s="46">
        <f>IF( (AA2010=""),AG2010*1,AG2010*(AA2010/100) )</f>
        <v>660000</v>
      </c>
      <c r="AI2010" s="46">
        <v>0</v>
      </c>
      <c r="AJ2010" s="46">
        <f>IF((AI2010-AH2010) &gt; 1,0,IF((AI2010-AH2010)&lt;0,AH2010-AI2010,AI2010-AH2010))</f>
        <v>660000</v>
      </c>
      <c r="AK2010" s="46">
        <v>0.3</v>
      </c>
      <c r="AL2010" s="46">
        <f>AJ2010*(AK2010/100)</f>
        <v>1980</v>
      </c>
    </row>
    <row r="2011" spans="1:38" x14ac:dyDescent="0.45">
      <c r="A2011" s="16"/>
      <c r="B2011" s="21"/>
      <c r="C2011" s="16"/>
      <c r="D2011" s="16"/>
      <c r="E2011" s="56">
        <v>1132</v>
      </c>
      <c r="F2011" s="56">
        <v>3870</v>
      </c>
      <c r="G2011" s="57" t="s">
        <v>3046</v>
      </c>
      <c r="H2011" s="56" t="s">
        <v>42</v>
      </c>
      <c r="I2011" s="56">
        <v>21368</v>
      </c>
      <c r="J2011" s="56">
        <v>0</v>
      </c>
      <c r="K2011" s="56">
        <v>3</v>
      </c>
      <c r="L2011" s="71">
        <v>0</v>
      </c>
      <c r="M2011" s="56" t="s">
        <v>43</v>
      </c>
      <c r="N2011" s="46">
        <f>((J2011*400)+(K2011*100))+L2011</f>
        <v>300</v>
      </c>
      <c r="O2011" s="46">
        <v>2200</v>
      </c>
      <c r="P2011" s="46">
        <f>N2011*O2011</f>
        <v>660000</v>
      </c>
      <c r="Q2011" s="56"/>
      <c r="R2011" s="58"/>
      <c r="S2011" s="59"/>
      <c r="T2011" s="58"/>
      <c r="U2011" s="58"/>
      <c r="V2011" s="60"/>
      <c r="W2011" s="56"/>
      <c r="X2011" s="56"/>
      <c r="Y2011" s="56"/>
      <c r="Z2011" s="46"/>
      <c r="AA2011" s="66"/>
      <c r="AB2011" s="46"/>
      <c r="AC2011" s="46"/>
      <c r="AD2011" s="61"/>
      <c r="AE2011" s="61"/>
      <c r="AF2011" s="46"/>
      <c r="AG2011" s="46">
        <f>IF(AND(AF2011="",P2011=""),0,IF((AF2011=""),P2011,IF((P2011=""),AF2011,AF2011+P2011)))</f>
        <v>660000</v>
      </c>
      <c r="AH2011" s="46">
        <f>IF( (AA2011=""),AG2011*1,AG2011*(AA2011/100) )</f>
        <v>660000</v>
      </c>
      <c r="AI2011" s="46">
        <v>0</v>
      </c>
      <c r="AJ2011" s="46">
        <f>IF((AI2011-AH2011) &gt; 1,0,IF((AI2011-AH2011)&lt;0,AH2011-AI2011,AI2011-AH2011))</f>
        <v>660000</v>
      </c>
      <c r="AK2011" s="46">
        <v>0.3</v>
      </c>
      <c r="AL2011" s="46">
        <f>AJ2011*(AK2011/100)</f>
        <v>1980</v>
      </c>
    </row>
    <row r="2012" spans="1:38" x14ac:dyDescent="0.45">
      <c r="A2012" s="16"/>
      <c r="B2012" s="21"/>
      <c r="C2012" s="16"/>
      <c r="D2012" s="16"/>
      <c r="E2012" s="56">
        <v>1133</v>
      </c>
      <c r="F2012" s="56">
        <v>8691</v>
      </c>
      <c r="G2012" s="57" t="s">
        <v>3047</v>
      </c>
      <c r="H2012" s="56" t="s">
        <v>42</v>
      </c>
      <c r="I2012" s="56">
        <v>21369</v>
      </c>
      <c r="J2012" s="56"/>
      <c r="K2012" s="56"/>
      <c r="L2012" s="71"/>
      <c r="M2012" s="56"/>
      <c r="N2012" s="46"/>
      <c r="O2012" s="46"/>
      <c r="P2012" s="46"/>
      <c r="Q2012" s="56"/>
      <c r="R2012" s="58"/>
      <c r="S2012" s="59"/>
      <c r="T2012" s="58"/>
      <c r="U2012" s="58"/>
      <c r="V2012" s="60"/>
      <c r="W2012" s="56"/>
      <c r="X2012" s="56"/>
      <c r="Y2012" s="56"/>
      <c r="Z2012" s="46"/>
      <c r="AA2012" s="66"/>
      <c r="AB2012" s="46"/>
      <c r="AC2012" s="46"/>
      <c r="AD2012" s="61"/>
      <c r="AE2012" s="61"/>
      <c r="AF2012" s="46"/>
      <c r="AG2012" s="46"/>
      <c r="AH2012" s="46"/>
      <c r="AI2012" s="46"/>
      <c r="AJ2012" s="46"/>
      <c r="AK2012" s="46"/>
      <c r="AL2012" s="46"/>
    </row>
    <row r="2013" spans="1:38" x14ac:dyDescent="0.45">
      <c r="A2013" s="16"/>
      <c r="B2013" s="21"/>
      <c r="C2013" s="16"/>
      <c r="D2013" s="16"/>
      <c r="E2013" s="56"/>
      <c r="F2013" s="56"/>
      <c r="G2013" s="57"/>
      <c r="H2013" s="56"/>
      <c r="I2013" s="56"/>
      <c r="J2013" s="56"/>
      <c r="K2013" s="56"/>
      <c r="L2013" s="71"/>
      <c r="M2013" s="56"/>
      <c r="N2013" s="46"/>
      <c r="O2013" s="46" t="s">
        <v>54</v>
      </c>
      <c r="P2013" s="46">
        <f>SUM(P2010:P2012)</f>
        <v>1320000</v>
      </c>
      <c r="Q2013" s="56"/>
      <c r="R2013" s="58"/>
      <c r="S2013" s="59"/>
      <c r="T2013" s="58"/>
      <c r="U2013" s="58"/>
      <c r="V2013" s="60"/>
      <c r="W2013" s="56"/>
      <c r="X2013" s="56"/>
      <c r="Y2013" s="56"/>
      <c r="Z2013" s="46"/>
      <c r="AA2013" s="66"/>
      <c r="AB2013" s="46"/>
      <c r="AC2013" s="46"/>
      <c r="AD2013" s="61"/>
      <c r="AE2013" s="61"/>
      <c r="AF2013" s="46"/>
      <c r="AG2013" s="46"/>
      <c r="AH2013" s="46">
        <f>SUM(AH2010:AH2012)</f>
        <v>1320000</v>
      </c>
      <c r="AI2013" s="46"/>
      <c r="AJ2013" s="46">
        <f>SUM(AJ2010:AJ2012)</f>
        <v>1320000</v>
      </c>
      <c r="AK2013" s="46"/>
      <c r="AL2013" s="46">
        <f>SUM(AL2010:AL2012)</f>
        <v>3960</v>
      </c>
    </row>
    <row r="2014" spans="1:38" x14ac:dyDescent="0.45">
      <c r="A2014" s="16" t="s">
        <v>3048</v>
      </c>
      <c r="B2014" s="21">
        <v>3770400301260</v>
      </c>
      <c r="C2014" s="16" t="s">
        <v>3049</v>
      </c>
      <c r="D2014" s="16" t="s">
        <v>3050</v>
      </c>
      <c r="E2014" s="56">
        <v>1134</v>
      </c>
      <c r="F2014" s="56">
        <v>1370</v>
      </c>
      <c r="G2014" s="57" t="s">
        <v>3051</v>
      </c>
      <c r="H2014" s="56" t="s">
        <v>42</v>
      </c>
      <c r="I2014" s="56">
        <v>1247</v>
      </c>
      <c r="J2014" s="56">
        <v>4</v>
      </c>
      <c r="K2014" s="56">
        <v>1</v>
      </c>
      <c r="L2014" s="71">
        <v>50</v>
      </c>
      <c r="M2014" s="56" t="s">
        <v>43</v>
      </c>
      <c r="N2014" s="46">
        <f>((J2014*400)+(K2014*100))+L2014</f>
        <v>1750</v>
      </c>
      <c r="O2014" s="46">
        <v>380</v>
      </c>
      <c r="P2014" s="46">
        <f>N2014*O2014</f>
        <v>665000</v>
      </c>
      <c r="Q2014" s="56"/>
      <c r="R2014" s="58"/>
      <c r="S2014" s="59"/>
      <c r="T2014" s="58"/>
      <c r="U2014" s="58"/>
      <c r="V2014" s="60"/>
      <c r="W2014" s="56"/>
      <c r="X2014" s="56"/>
      <c r="Y2014" s="56"/>
      <c r="Z2014" s="46"/>
      <c r="AA2014" s="66"/>
      <c r="AB2014" s="46"/>
      <c r="AC2014" s="46"/>
      <c r="AD2014" s="61"/>
      <c r="AE2014" s="61"/>
      <c r="AF2014" s="46"/>
      <c r="AG2014" s="46">
        <f>IF(AND(AF2014="",P2014=""),0,IF((AF2014=""),P2014,IF((P2014=""),AF2014,AF2014+P2014)))</f>
        <v>665000</v>
      </c>
      <c r="AH2014" s="46">
        <f>IF( (AA2014=""),AG2014*1,AG2014*(AA2014/100) )</f>
        <v>665000</v>
      </c>
      <c r="AI2014" s="46">
        <v>0</v>
      </c>
      <c r="AJ2014" s="46">
        <f>IF((AI2014-AH2014) &gt; 1,0,IF((AI2014-AH2014)&lt;0,AH2014-AI2014,AI2014-AH2014))</f>
        <v>665000</v>
      </c>
      <c r="AK2014" s="46">
        <v>0.3</v>
      </c>
      <c r="AL2014" s="46">
        <f>AJ2014*(AK2014/100)</f>
        <v>1995</v>
      </c>
    </row>
    <row r="2015" spans="1:38" x14ac:dyDescent="0.45">
      <c r="A2015" s="16"/>
      <c r="B2015" s="21"/>
      <c r="C2015" s="16"/>
      <c r="D2015" s="16"/>
      <c r="E2015" s="56">
        <v>1135</v>
      </c>
      <c r="F2015" s="56">
        <v>1372</v>
      </c>
      <c r="G2015" s="57" t="s">
        <v>3052</v>
      </c>
      <c r="H2015" s="56" t="s">
        <v>42</v>
      </c>
      <c r="I2015" s="56">
        <v>1248</v>
      </c>
      <c r="J2015" s="56"/>
      <c r="K2015" s="56"/>
      <c r="L2015" s="71"/>
      <c r="M2015" s="56"/>
      <c r="N2015" s="46"/>
      <c r="O2015" s="46"/>
      <c r="P2015" s="46"/>
      <c r="Q2015" s="56"/>
      <c r="R2015" s="58"/>
      <c r="S2015" s="59"/>
      <c r="T2015" s="58"/>
      <c r="U2015" s="58"/>
      <c r="V2015" s="60"/>
      <c r="W2015" s="56"/>
      <c r="X2015" s="56"/>
      <c r="Y2015" s="56"/>
      <c r="Z2015" s="46"/>
      <c r="AA2015" s="66"/>
      <c r="AB2015" s="46"/>
      <c r="AC2015" s="46"/>
      <c r="AD2015" s="61"/>
      <c r="AE2015" s="61"/>
      <c r="AF2015" s="46"/>
      <c r="AG2015" s="46"/>
      <c r="AH2015" s="46"/>
      <c r="AI2015" s="46"/>
      <c r="AJ2015" s="46"/>
      <c r="AK2015" s="46"/>
      <c r="AL2015" s="46"/>
    </row>
    <row r="2016" spans="1:38" x14ac:dyDescent="0.45">
      <c r="A2016" s="16"/>
      <c r="B2016" s="21"/>
      <c r="C2016" s="16"/>
      <c r="D2016" s="16"/>
      <c r="E2016" s="56"/>
      <c r="F2016" s="56"/>
      <c r="G2016" s="57"/>
      <c r="H2016" s="56"/>
      <c r="I2016" s="56"/>
      <c r="J2016" s="56"/>
      <c r="K2016" s="56"/>
      <c r="L2016" s="71"/>
      <c r="M2016" s="56"/>
      <c r="N2016" s="46"/>
      <c r="O2016" s="46" t="s">
        <v>54</v>
      </c>
      <c r="P2016" s="46">
        <f>SUM(P2014:P2015)</f>
        <v>665000</v>
      </c>
      <c r="Q2016" s="56"/>
      <c r="R2016" s="58"/>
      <c r="S2016" s="59"/>
      <c r="T2016" s="58"/>
      <c r="U2016" s="58"/>
      <c r="V2016" s="60"/>
      <c r="W2016" s="56"/>
      <c r="X2016" s="56"/>
      <c r="Y2016" s="56"/>
      <c r="Z2016" s="46"/>
      <c r="AA2016" s="66"/>
      <c r="AB2016" s="46"/>
      <c r="AC2016" s="46"/>
      <c r="AD2016" s="61"/>
      <c r="AE2016" s="61"/>
      <c r="AF2016" s="46"/>
      <c r="AG2016" s="46"/>
      <c r="AH2016" s="46">
        <f>SUM(AH2014:AH2015)</f>
        <v>665000</v>
      </c>
      <c r="AI2016" s="46"/>
      <c r="AJ2016" s="46">
        <f>SUM(AJ2014:AJ2015)</f>
        <v>665000</v>
      </c>
      <c r="AK2016" s="46"/>
      <c r="AL2016" s="46">
        <f>SUM(AL2014:AL2015)</f>
        <v>1995</v>
      </c>
    </row>
    <row r="2017" spans="1:38" x14ac:dyDescent="0.45">
      <c r="A2017" s="16" t="s">
        <v>3053</v>
      </c>
      <c r="B2017" s="21">
        <v>3860200265994</v>
      </c>
      <c r="C2017" s="16" t="s">
        <v>3054</v>
      </c>
      <c r="D2017" s="16" t="s">
        <v>3055</v>
      </c>
      <c r="E2017" s="56">
        <v>1136</v>
      </c>
      <c r="F2017" s="56">
        <v>6541</v>
      </c>
      <c r="G2017" s="57" t="s">
        <v>3056</v>
      </c>
      <c r="H2017" s="56" t="s">
        <v>42</v>
      </c>
      <c r="I2017" s="56">
        <v>2851</v>
      </c>
      <c r="J2017" s="56"/>
      <c r="K2017" s="56"/>
      <c r="L2017" s="71"/>
      <c r="M2017" s="56"/>
      <c r="N2017" s="46"/>
      <c r="O2017" s="46"/>
      <c r="P2017" s="46"/>
      <c r="Q2017" s="56"/>
      <c r="R2017" s="58"/>
      <c r="S2017" s="59"/>
      <c r="T2017" s="58"/>
      <c r="U2017" s="58"/>
      <c r="V2017" s="60"/>
      <c r="W2017" s="56"/>
      <c r="X2017" s="56"/>
      <c r="Y2017" s="56"/>
      <c r="Z2017" s="46"/>
      <c r="AA2017" s="66"/>
      <c r="AB2017" s="46"/>
      <c r="AC2017" s="46"/>
      <c r="AD2017" s="61"/>
      <c r="AE2017" s="61"/>
      <c r="AF2017" s="46"/>
      <c r="AG2017" s="46"/>
      <c r="AH2017" s="46"/>
      <c r="AI2017" s="46"/>
      <c r="AJ2017" s="46"/>
      <c r="AK2017" s="46"/>
      <c r="AL2017" s="46"/>
    </row>
    <row r="2018" spans="1:38" x14ac:dyDescent="0.45">
      <c r="A2018" s="16"/>
      <c r="B2018" s="21"/>
      <c r="C2018" s="16"/>
      <c r="D2018" s="16"/>
      <c r="E2018" s="56"/>
      <c r="F2018" s="56"/>
      <c r="G2018" s="57"/>
      <c r="H2018" s="56"/>
      <c r="I2018" s="56"/>
      <c r="J2018" s="56"/>
      <c r="K2018" s="56"/>
      <c r="L2018" s="71"/>
      <c r="M2018" s="56"/>
      <c r="N2018" s="46"/>
      <c r="O2018" s="46" t="s">
        <v>54</v>
      </c>
      <c r="P2018" s="46">
        <f>SUM(P2017:P2017)</f>
        <v>0</v>
      </c>
      <c r="Q2018" s="56"/>
      <c r="R2018" s="58"/>
      <c r="S2018" s="59"/>
      <c r="T2018" s="58"/>
      <c r="U2018" s="58"/>
      <c r="V2018" s="60"/>
      <c r="W2018" s="56"/>
      <c r="X2018" s="56"/>
      <c r="Y2018" s="56"/>
      <c r="Z2018" s="46"/>
      <c r="AA2018" s="66"/>
      <c r="AB2018" s="46"/>
      <c r="AC2018" s="46"/>
      <c r="AD2018" s="61"/>
      <c r="AE2018" s="61"/>
      <c r="AF2018" s="46"/>
      <c r="AG2018" s="46"/>
      <c r="AH2018" s="46">
        <f>SUM(AH2017:AH2017)</f>
        <v>0</v>
      </c>
      <c r="AI2018" s="46"/>
      <c r="AJ2018" s="46">
        <f>SUM(AJ2017:AJ2017)</f>
        <v>0</v>
      </c>
      <c r="AK2018" s="46"/>
      <c r="AL2018" s="46">
        <f>SUM(AL2017:AL2017)</f>
        <v>0</v>
      </c>
    </row>
    <row r="2019" spans="1:38" x14ac:dyDescent="0.45">
      <c r="A2019" s="16" t="s">
        <v>3057</v>
      </c>
      <c r="B2019" s="21">
        <v>3720500124513</v>
      </c>
      <c r="C2019" s="16" t="s">
        <v>3058</v>
      </c>
      <c r="D2019" s="16" t="s">
        <v>3059</v>
      </c>
      <c r="E2019" s="56">
        <v>1137</v>
      </c>
      <c r="F2019" s="56">
        <v>6537</v>
      </c>
      <c r="G2019" s="57" t="s">
        <v>3060</v>
      </c>
      <c r="H2019" s="56" t="s">
        <v>42</v>
      </c>
      <c r="I2019" s="56">
        <v>2872</v>
      </c>
      <c r="J2019" s="56"/>
      <c r="K2019" s="56"/>
      <c r="L2019" s="71"/>
      <c r="M2019" s="56"/>
      <c r="N2019" s="46"/>
      <c r="O2019" s="46"/>
      <c r="P2019" s="46"/>
      <c r="Q2019" s="56"/>
      <c r="R2019" s="58"/>
      <c r="S2019" s="59"/>
      <c r="T2019" s="58"/>
      <c r="U2019" s="58"/>
      <c r="V2019" s="60"/>
      <c r="W2019" s="56"/>
      <c r="X2019" s="56"/>
      <c r="Y2019" s="56"/>
      <c r="Z2019" s="46"/>
      <c r="AA2019" s="66"/>
      <c r="AB2019" s="46"/>
      <c r="AC2019" s="46"/>
      <c r="AD2019" s="61"/>
      <c r="AE2019" s="61"/>
      <c r="AF2019" s="46"/>
      <c r="AG2019" s="46"/>
      <c r="AH2019" s="46"/>
      <c r="AI2019" s="46"/>
      <c r="AJ2019" s="46"/>
      <c r="AK2019" s="46"/>
      <c r="AL2019" s="46"/>
    </row>
    <row r="2020" spans="1:38" x14ac:dyDescent="0.45">
      <c r="A2020" s="16"/>
      <c r="B2020" s="21"/>
      <c r="C2020" s="16"/>
      <c r="D2020" s="16"/>
      <c r="E2020" s="56">
        <v>1138</v>
      </c>
      <c r="F2020" s="56">
        <v>492</v>
      </c>
      <c r="G2020" s="57" t="s">
        <v>3061</v>
      </c>
      <c r="H2020" s="56" t="s">
        <v>42</v>
      </c>
      <c r="I2020" s="56">
        <v>2912</v>
      </c>
      <c r="J2020" s="56">
        <v>0</v>
      </c>
      <c r="K2020" s="56">
        <v>0</v>
      </c>
      <c r="L2020" s="71">
        <v>30</v>
      </c>
      <c r="M2020" s="56" t="s">
        <v>43</v>
      </c>
      <c r="N2020" s="46">
        <f t="shared" ref="N2020:N2027" si="38">((J2020*400)+(K2020*100))+L2020</f>
        <v>30</v>
      </c>
      <c r="O2020" s="46">
        <v>500</v>
      </c>
      <c r="P2020" s="46">
        <f t="shared" ref="P2020:P2027" si="39">N2020*O2020</f>
        <v>15000</v>
      </c>
      <c r="Q2020" s="56"/>
      <c r="R2020" s="58"/>
      <c r="S2020" s="59"/>
      <c r="T2020" s="58"/>
      <c r="U2020" s="58"/>
      <c r="V2020" s="60"/>
      <c r="W2020" s="56"/>
      <c r="X2020" s="56"/>
      <c r="Y2020" s="56"/>
      <c r="Z2020" s="46"/>
      <c r="AA2020" s="66"/>
      <c r="AB2020" s="46"/>
      <c r="AC2020" s="46"/>
      <c r="AD2020" s="61"/>
      <c r="AE2020" s="61"/>
      <c r="AF2020" s="46"/>
      <c r="AG2020" s="46">
        <f t="shared" ref="AG2020:AG2027" si="40">IF(AND(AF2020="",P2020=""),0,IF((AF2020=""),P2020,IF((P2020=""),AF2020,AF2020+P2020)))</f>
        <v>15000</v>
      </c>
      <c r="AH2020" s="46">
        <f t="shared" ref="AH2020:AH2027" si="41">IF( (AA2020=""),AG2020*1,AG2020*(AA2020/100) )</f>
        <v>15000</v>
      </c>
      <c r="AI2020" s="46">
        <v>0</v>
      </c>
      <c r="AJ2020" s="46">
        <f t="shared" ref="AJ2020:AJ2027" si="42">IF((AI2020-AH2020) &gt; 1,0,IF((AI2020-AH2020)&lt;0,AH2020-AI2020,AI2020-AH2020))</f>
        <v>15000</v>
      </c>
      <c r="AK2020" s="46">
        <v>0.3</v>
      </c>
      <c r="AL2020" s="46">
        <f t="shared" ref="AL2020:AL2027" si="43">AJ2020*(AK2020/100)</f>
        <v>45</v>
      </c>
    </row>
    <row r="2021" spans="1:38" x14ac:dyDescent="0.45">
      <c r="A2021" s="16"/>
      <c r="B2021" s="21"/>
      <c r="C2021" s="16"/>
      <c r="D2021" s="16"/>
      <c r="E2021" s="56">
        <v>1139</v>
      </c>
      <c r="F2021" s="56">
        <v>496</v>
      </c>
      <c r="G2021" s="57" t="s">
        <v>3062</v>
      </c>
      <c r="H2021" s="56" t="s">
        <v>42</v>
      </c>
      <c r="I2021" s="56">
        <v>2913</v>
      </c>
      <c r="J2021" s="56">
        <v>0</v>
      </c>
      <c r="K2021" s="56">
        <v>0</v>
      </c>
      <c r="L2021" s="71">
        <v>34</v>
      </c>
      <c r="M2021" s="56" t="s">
        <v>43</v>
      </c>
      <c r="N2021" s="46">
        <f t="shared" si="38"/>
        <v>34</v>
      </c>
      <c r="O2021" s="46">
        <v>500</v>
      </c>
      <c r="P2021" s="46">
        <f t="shared" si="39"/>
        <v>17000</v>
      </c>
      <c r="Q2021" s="56"/>
      <c r="R2021" s="58"/>
      <c r="S2021" s="59"/>
      <c r="T2021" s="58"/>
      <c r="U2021" s="58"/>
      <c r="V2021" s="60"/>
      <c r="W2021" s="56"/>
      <c r="X2021" s="56"/>
      <c r="Y2021" s="56"/>
      <c r="Z2021" s="46"/>
      <c r="AA2021" s="66"/>
      <c r="AB2021" s="46"/>
      <c r="AC2021" s="46"/>
      <c r="AD2021" s="61"/>
      <c r="AE2021" s="61"/>
      <c r="AF2021" s="46"/>
      <c r="AG2021" s="46">
        <f t="shared" si="40"/>
        <v>17000</v>
      </c>
      <c r="AH2021" s="46">
        <f t="shared" si="41"/>
        <v>17000</v>
      </c>
      <c r="AI2021" s="46">
        <v>0</v>
      </c>
      <c r="AJ2021" s="46">
        <f t="shared" si="42"/>
        <v>17000</v>
      </c>
      <c r="AK2021" s="46">
        <v>0.3</v>
      </c>
      <c r="AL2021" s="46">
        <f t="shared" si="43"/>
        <v>51</v>
      </c>
    </row>
    <row r="2022" spans="1:38" x14ac:dyDescent="0.45">
      <c r="A2022" s="16"/>
      <c r="B2022" s="21"/>
      <c r="C2022" s="16"/>
      <c r="D2022" s="16"/>
      <c r="E2022" s="56">
        <v>1140</v>
      </c>
      <c r="F2022" s="56">
        <v>3627</v>
      </c>
      <c r="G2022" s="57" t="s">
        <v>3063</v>
      </c>
      <c r="H2022" s="56" t="s">
        <v>42</v>
      </c>
      <c r="I2022" s="56">
        <v>2914</v>
      </c>
      <c r="J2022" s="56">
        <v>0</v>
      </c>
      <c r="K2022" s="56">
        <v>0</v>
      </c>
      <c r="L2022" s="71">
        <v>34</v>
      </c>
      <c r="M2022" s="56" t="s">
        <v>43</v>
      </c>
      <c r="N2022" s="46">
        <f t="shared" si="38"/>
        <v>34</v>
      </c>
      <c r="O2022" s="46">
        <v>500</v>
      </c>
      <c r="P2022" s="46">
        <f t="shared" si="39"/>
        <v>17000</v>
      </c>
      <c r="Q2022" s="56"/>
      <c r="R2022" s="58"/>
      <c r="S2022" s="59"/>
      <c r="T2022" s="58"/>
      <c r="U2022" s="58"/>
      <c r="V2022" s="60"/>
      <c r="W2022" s="56"/>
      <c r="X2022" s="56"/>
      <c r="Y2022" s="56"/>
      <c r="Z2022" s="46"/>
      <c r="AA2022" s="66"/>
      <c r="AB2022" s="46"/>
      <c r="AC2022" s="46"/>
      <c r="AD2022" s="61"/>
      <c r="AE2022" s="61"/>
      <c r="AF2022" s="46"/>
      <c r="AG2022" s="46">
        <f t="shared" si="40"/>
        <v>17000</v>
      </c>
      <c r="AH2022" s="46">
        <f t="shared" si="41"/>
        <v>17000</v>
      </c>
      <c r="AI2022" s="46">
        <v>0</v>
      </c>
      <c r="AJ2022" s="46">
        <f t="shared" si="42"/>
        <v>17000</v>
      </c>
      <c r="AK2022" s="46">
        <v>0.3</v>
      </c>
      <c r="AL2022" s="46">
        <f t="shared" si="43"/>
        <v>51</v>
      </c>
    </row>
    <row r="2023" spans="1:38" x14ac:dyDescent="0.45">
      <c r="A2023" s="16"/>
      <c r="B2023" s="21"/>
      <c r="C2023" s="16"/>
      <c r="D2023" s="16"/>
      <c r="E2023" s="56">
        <v>1141</v>
      </c>
      <c r="F2023" s="56">
        <v>3626</v>
      </c>
      <c r="G2023" s="57" t="s">
        <v>3064</v>
      </c>
      <c r="H2023" s="56" t="s">
        <v>42</v>
      </c>
      <c r="I2023" s="56">
        <v>2915</v>
      </c>
      <c r="J2023" s="56">
        <v>0</v>
      </c>
      <c r="K2023" s="56">
        <v>0</v>
      </c>
      <c r="L2023" s="71">
        <v>37</v>
      </c>
      <c r="M2023" s="56" t="s">
        <v>43</v>
      </c>
      <c r="N2023" s="46">
        <f t="shared" si="38"/>
        <v>37</v>
      </c>
      <c r="O2023" s="46">
        <v>500</v>
      </c>
      <c r="P2023" s="46">
        <f t="shared" si="39"/>
        <v>18500</v>
      </c>
      <c r="Q2023" s="56"/>
      <c r="R2023" s="58"/>
      <c r="S2023" s="59"/>
      <c r="T2023" s="58"/>
      <c r="U2023" s="58"/>
      <c r="V2023" s="60"/>
      <c r="W2023" s="56"/>
      <c r="X2023" s="56"/>
      <c r="Y2023" s="56"/>
      <c r="Z2023" s="46"/>
      <c r="AA2023" s="66"/>
      <c r="AB2023" s="46"/>
      <c r="AC2023" s="46"/>
      <c r="AD2023" s="61"/>
      <c r="AE2023" s="61"/>
      <c r="AF2023" s="46"/>
      <c r="AG2023" s="46">
        <f t="shared" si="40"/>
        <v>18500</v>
      </c>
      <c r="AH2023" s="46">
        <f t="shared" si="41"/>
        <v>18500</v>
      </c>
      <c r="AI2023" s="46">
        <v>0</v>
      </c>
      <c r="AJ2023" s="46">
        <f t="shared" si="42"/>
        <v>18500</v>
      </c>
      <c r="AK2023" s="46">
        <v>0.3</v>
      </c>
      <c r="AL2023" s="46">
        <f t="shared" si="43"/>
        <v>55.5</v>
      </c>
    </row>
    <row r="2024" spans="1:38" x14ac:dyDescent="0.45">
      <c r="A2024" s="16"/>
      <c r="B2024" s="21"/>
      <c r="C2024" s="16"/>
      <c r="D2024" s="16"/>
      <c r="E2024" s="56">
        <v>1142</v>
      </c>
      <c r="F2024" s="56">
        <v>3628</v>
      </c>
      <c r="G2024" s="57" t="s">
        <v>3065</v>
      </c>
      <c r="H2024" s="56" t="s">
        <v>42</v>
      </c>
      <c r="I2024" s="56">
        <v>2926</v>
      </c>
      <c r="J2024" s="56">
        <v>0</v>
      </c>
      <c r="K2024" s="56">
        <v>0</v>
      </c>
      <c r="L2024" s="71">
        <v>27</v>
      </c>
      <c r="M2024" s="56" t="s">
        <v>43</v>
      </c>
      <c r="N2024" s="46">
        <f t="shared" si="38"/>
        <v>27</v>
      </c>
      <c r="O2024" s="46">
        <v>500</v>
      </c>
      <c r="P2024" s="46">
        <f t="shared" si="39"/>
        <v>13500</v>
      </c>
      <c r="Q2024" s="56"/>
      <c r="R2024" s="58"/>
      <c r="S2024" s="59"/>
      <c r="T2024" s="58"/>
      <c r="U2024" s="58"/>
      <c r="V2024" s="60"/>
      <c r="W2024" s="56"/>
      <c r="X2024" s="56"/>
      <c r="Y2024" s="56"/>
      <c r="Z2024" s="46"/>
      <c r="AA2024" s="66"/>
      <c r="AB2024" s="46"/>
      <c r="AC2024" s="46"/>
      <c r="AD2024" s="61"/>
      <c r="AE2024" s="61"/>
      <c r="AF2024" s="46"/>
      <c r="AG2024" s="46">
        <f t="shared" si="40"/>
        <v>13500</v>
      </c>
      <c r="AH2024" s="46">
        <f t="shared" si="41"/>
        <v>13500</v>
      </c>
      <c r="AI2024" s="46">
        <v>0</v>
      </c>
      <c r="AJ2024" s="46">
        <f t="shared" si="42"/>
        <v>13500</v>
      </c>
      <c r="AK2024" s="46">
        <v>0.3</v>
      </c>
      <c r="AL2024" s="46">
        <f t="shared" si="43"/>
        <v>40.5</v>
      </c>
    </row>
    <row r="2025" spans="1:38" x14ac:dyDescent="0.45">
      <c r="A2025" s="16"/>
      <c r="B2025" s="21"/>
      <c r="C2025" s="16"/>
      <c r="D2025" s="16"/>
      <c r="E2025" s="56">
        <v>1143</v>
      </c>
      <c r="F2025" s="56">
        <v>493</v>
      </c>
      <c r="G2025" s="57" t="s">
        <v>3066</v>
      </c>
      <c r="H2025" s="56" t="s">
        <v>42</v>
      </c>
      <c r="I2025" s="56">
        <v>2927</v>
      </c>
      <c r="J2025" s="56">
        <v>0</v>
      </c>
      <c r="K2025" s="56">
        <v>0</v>
      </c>
      <c r="L2025" s="71">
        <v>30</v>
      </c>
      <c r="M2025" s="56" t="s">
        <v>43</v>
      </c>
      <c r="N2025" s="46">
        <f t="shared" si="38"/>
        <v>30</v>
      </c>
      <c r="O2025" s="46">
        <v>500</v>
      </c>
      <c r="P2025" s="46">
        <f t="shared" si="39"/>
        <v>15000</v>
      </c>
      <c r="Q2025" s="56"/>
      <c r="R2025" s="58"/>
      <c r="S2025" s="59"/>
      <c r="T2025" s="58"/>
      <c r="U2025" s="58"/>
      <c r="V2025" s="60"/>
      <c r="W2025" s="56"/>
      <c r="X2025" s="56"/>
      <c r="Y2025" s="56"/>
      <c r="Z2025" s="46"/>
      <c r="AA2025" s="66"/>
      <c r="AB2025" s="46"/>
      <c r="AC2025" s="46"/>
      <c r="AD2025" s="61"/>
      <c r="AE2025" s="61"/>
      <c r="AF2025" s="46"/>
      <c r="AG2025" s="46">
        <f t="shared" si="40"/>
        <v>15000</v>
      </c>
      <c r="AH2025" s="46">
        <f t="shared" si="41"/>
        <v>15000</v>
      </c>
      <c r="AI2025" s="46">
        <v>0</v>
      </c>
      <c r="AJ2025" s="46">
        <f t="shared" si="42"/>
        <v>15000</v>
      </c>
      <c r="AK2025" s="46">
        <v>0.3</v>
      </c>
      <c r="AL2025" s="46">
        <f t="shared" si="43"/>
        <v>45</v>
      </c>
    </row>
    <row r="2026" spans="1:38" x14ac:dyDescent="0.45">
      <c r="A2026" s="16"/>
      <c r="B2026" s="21"/>
      <c r="C2026" s="16"/>
      <c r="D2026" s="16"/>
      <c r="E2026" s="56">
        <v>1144</v>
      </c>
      <c r="F2026" s="56">
        <v>495</v>
      </c>
      <c r="G2026" s="57" t="s">
        <v>3067</v>
      </c>
      <c r="H2026" s="56" t="s">
        <v>42</v>
      </c>
      <c r="I2026" s="56">
        <v>2928</v>
      </c>
      <c r="J2026" s="56">
        <v>0</v>
      </c>
      <c r="K2026" s="56">
        <v>0</v>
      </c>
      <c r="L2026" s="71">
        <v>36</v>
      </c>
      <c r="M2026" s="56" t="s">
        <v>43</v>
      </c>
      <c r="N2026" s="46">
        <f t="shared" si="38"/>
        <v>36</v>
      </c>
      <c r="O2026" s="46">
        <v>500</v>
      </c>
      <c r="P2026" s="46">
        <f t="shared" si="39"/>
        <v>18000</v>
      </c>
      <c r="Q2026" s="56"/>
      <c r="R2026" s="58"/>
      <c r="S2026" s="59"/>
      <c r="T2026" s="58"/>
      <c r="U2026" s="58"/>
      <c r="V2026" s="60"/>
      <c r="W2026" s="56"/>
      <c r="X2026" s="56"/>
      <c r="Y2026" s="56"/>
      <c r="Z2026" s="46"/>
      <c r="AA2026" s="66"/>
      <c r="AB2026" s="46"/>
      <c r="AC2026" s="46"/>
      <c r="AD2026" s="61"/>
      <c r="AE2026" s="61"/>
      <c r="AF2026" s="46"/>
      <c r="AG2026" s="46">
        <f t="shared" si="40"/>
        <v>18000</v>
      </c>
      <c r="AH2026" s="46">
        <f t="shared" si="41"/>
        <v>18000</v>
      </c>
      <c r="AI2026" s="46">
        <v>0</v>
      </c>
      <c r="AJ2026" s="46">
        <f t="shared" si="42"/>
        <v>18000</v>
      </c>
      <c r="AK2026" s="46">
        <v>0.3</v>
      </c>
      <c r="AL2026" s="46">
        <f t="shared" si="43"/>
        <v>54</v>
      </c>
    </row>
    <row r="2027" spans="1:38" x14ac:dyDescent="0.45">
      <c r="A2027" s="16"/>
      <c r="B2027" s="21"/>
      <c r="C2027" s="16"/>
      <c r="D2027" s="16"/>
      <c r="E2027" s="56">
        <v>1145</v>
      </c>
      <c r="F2027" s="56">
        <v>494</v>
      </c>
      <c r="G2027" s="57" t="s">
        <v>3068</v>
      </c>
      <c r="H2027" s="56" t="s">
        <v>42</v>
      </c>
      <c r="I2027" s="56">
        <v>2929</v>
      </c>
      <c r="J2027" s="56">
        <v>0</v>
      </c>
      <c r="K2027" s="56">
        <v>0</v>
      </c>
      <c r="L2027" s="71">
        <v>36</v>
      </c>
      <c r="M2027" s="56" t="s">
        <v>43</v>
      </c>
      <c r="N2027" s="46">
        <f t="shared" si="38"/>
        <v>36</v>
      </c>
      <c r="O2027" s="46">
        <v>500</v>
      </c>
      <c r="P2027" s="46">
        <f t="shared" si="39"/>
        <v>18000</v>
      </c>
      <c r="Q2027" s="56"/>
      <c r="R2027" s="58"/>
      <c r="S2027" s="59"/>
      <c r="T2027" s="58"/>
      <c r="U2027" s="58"/>
      <c r="V2027" s="60"/>
      <c r="W2027" s="56"/>
      <c r="X2027" s="56"/>
      <c r="Y2027" s="56"/>
      <c r="Z2027" s="46"/>
      <c r="AA2027" s="66"/>
      <c r="AB2027" s="46"/>
      <c r="AC2027" s="46"/>
      <c r="AD2027" s="61"/>
      <c r="AE2027" s="61"/>
      <c r="AF2027" s="46"/>
      <c r="AG2027" s="46">
        <f t="shared" si="40"/>
        <v>18000</v>
      </c>
      <c r="AH2027" s="46">
        <f t="shared" si="41"/>
        <v>18000</v>
      </c>
      <c r="AI2027" s="46">
        <v>0</v>
      </c>
      <c r="AJ2027" s="46">
        <f t="shared" si="42"/>
        <v>18000</v>
      </c>
      <c r="AK2027" s="46">
        <v>0.3</v>
      </c>
      <c r="AL2027" s="46">
        <f t="shared" si="43"/>
        <v>54</v>
      </c>
    </row>
    <row r="2028" spans="1:38" x14ac:dyDescent="0.45">
      <c r="A2028" s="16"/>
      <c r="B2028" s="21"/>
      <c r="C2028" s="16"/>
      <c r="D2028" s="16"/>
      <c r="E2028" s="56"/>
      <c r="F2028" s="56"/>
      <c r="G2028" s="57"/>
      <c r="H2028" s="56"/>
      <c r="I2028" s="56"/>
      <c r="J2028" s="56"/>
      <c r="K2028" s="56"/>
      <c r="L2028" s="71"/>
      <c r="M2028" s="56"/>
      <c r="N2028" s="46"/>
      <c r="O2028" s="46" t="s">
        <v>54</v>
      </c>
      <c r="P2028" s="46">
        <f>SUM(P2019:P2027)</f>
        <v>132000</v>
      </c>
      <c r="Q2028" s="56"/>
      <c r="R2028" s="58"/>
      <c r="S2028" s="59"/>
      <c r="T2028" s="58"/>
      <c r="U2028" s="58"/>
      <c r="V2028" s="60"/>
      <c r="W2028" s="56"/>
      <c r="X2028" s="56"/>
      <c r="Y2028" s="56"/>
      <c r="Z2028" s="46"/>
      <c r="AA2028" s="66"/>
      <c r="AB2028" s="46"/>
      <c r="AC2028" s="46"/>
      <c r="AD2028" s="61"/>
      <c r="AE2028" s="61"/>
      <c r="AF2028" s="46"/>
      <c r="AG2028" s="46"/>
      <c r="AH2028" s="46">
        <f>SUM(AH2019:AH2027)</f>
        <v>132000</v>
      </c>
      <c r="AI2028" s="46"/>
      <c r="AJ2028" s="46">
        <f>SUM(AJ2019:AJ2027)</f>
        <v>132000</v>
      </c>
      <c r="AK2028" s="46"/>
      <c r="AL2028" s="46">
        <f>SUM(AL2019:AL2027)</f>
        <v>396</v>
      </c>
    </row>
    <row r="2029" spans="1:38" x14ac:dyDescent="0.45">
      <c r="A2029" s="16" t="s">
        <v>3069</v>
      </c>
      <c r="B2029" s="21">
        <v>3101800036675</v>
      </c>
      <c r="C2029" s="16" t="s">
        <v>3070</v>
      </c>
      <c r="D2029" s="16" t="s">
        <v>3071</v>
      </c>
      <c r="E2029" s="56">
        <v>1146</v>
      </c>
      <c r="F2029" s="56">
        <v>1465</v>
      </c>
      <c r="G2029" s="57" t="s">
        <v>3072</v>
      </c>
      <c r="H2029" s="56" t="s">
        <v>42</v>
      </c>
      <c r="I2029" s="56">
        <v>15368</v>
      </c>
      <c r="J2029" s="56">
        <v>3</v>
      </c>
      <c r="K2029" s="56">
        <v>2</v>
      </c>
      <c r="L2029" s="71">
        <v>35</v>
      </c>
      <c r="M2029" s="56" t="s">
        <v>43</v>
      </c>
      <c r="N2029" s="46">
        <f>((J2029*400)+(K2029*100))+L2029</f>
        <v>1435</v>
      </c>
      <c r="O2029" s="46">
        <v>560</v>
      </c>
      <c r="P2029" s="46">
        <f>N2029*O2029</f>
        <v>803600</v>
      </c>
      <c r="Q2029" s="56"/>
      <c r="R2029" s="58"/>
      <c r="S2029" s="59"/>
      <c r="T2029" s="58"/>
      <c r="U2029" s="58"/>
      <c r="V2029" s="60"/>
      <c r="W2029" s="56"/>
      <c r="X2029" s="56"/>
      <c r="Y2029" s="56"/>
      <c r="Z2029" s="46"/>
      <c r="AA2029" s="66"/>
      <c r="AB2029" s="46"/>
      <c r="AC2029" s="46"/>
      <c r="AD2029" s="61"/>
      <c r="AE2029" s="61"/>
      <c r="AF2029" s="46"/>
      <c r="AG2029" s="46">
        <f>IF(AND(AF2029="",P2029=""),0,IF((AF2029=""),P2029,IF((P2029=""),AF2029,AF2029+P2029)))</f>
        <v>803600</v>
      </c>
      <c r="AH2029" s="46">
        <f>IF( (AA2029=""),AG2029*1,AG2029*(AA2029/100) )</f>
        <v>803600</v>
      </c>
      <c r="AI2029" s="46">
        <v>0</v>
      </c>
      <c r="AJ2029" s="46">
        <f>IF((AI2029-AH2029) &gt; 1,0,IF((AI2029-AH2029)&lt;0,AH2029-AI2029,AI2029-AH2029))</f>
        <v>803600</v>
      </c>
      <c r="AK2029" s="46">
        <v>0.3</v>
      </c>
      <c r="AL2029" s="46">
        <f>AJ2029*(AK2029/100)</f>
        <v>2410.8000000000002</v>
      </c>
    </row>
    <row r="2030" spans="1:38" x14ac:dyDescent="0.45">
      <c r="A2030" s="16"/>
      <c r="B2030" s="21"/>
      <c r="C2030" s="16"/>
      <c r="D2030" s="16"/>
      <c r="E2030" s="56"/>
      <c r="F2030" s="56"/>
      <c r="G2030" s="57"/>
      <c r="H2030" s="56"/>
      <c r="I2030" s="56"/>
      <c r="J2030" s="56"/>
      <c r="K2030" s="56"/>
      <c r="L2030" s="71"/>
      <c r="M2030" s="56"/>
      <c r="N2030" s="46"/>
      <c r="O2030" s="46" t="s">
        <v>54</v>
      </c>
      <c r="P2030" s="46">
        <f>SUM(P2029:P2029)</f>
        <v>803600</v>
      </c>
      <c r="Q2030" s="56"/>
      <c r="R2030" s="58"/>
      <c r="S2030" s="59"/>
      <c r="T2030" s="58"/>
      <c r="U2030" s="58"/>
      <c r="V2030" s="60"/>
      <c r="W2030" s="56"/>
      <c r="X2030" s="56"/>
      <c r="Y2030" s="56"/>
      <c r="Z2030" s="46"/>
      <c r="AA2030" s="66"/>
      <c r="AB2030" s="46"/>
      <c r="AC2030" s="46"/>
      <c r="AD2030" s="61"/>
      <c r="AE2030" s="61"/>
      <c r="AF2030" s="46"/>
      <c r="AG2030" s="46"/>
      <c r="AH2030" s="46">
        <f>SUM(AH2029:AH2029)</f>
        <v>803600</v>
      </c>
      <c r="AI2030" s="46"/>
      <c r="AJ2030" s="46">
        <f>SUM(AJ2029:AJ2029)</f>
        <v>803600</v>
      </c>
      <c r="AK2030" s="46"/>
      <c r="AL2030" s="46">
        <f>SUM(AL2029:AL2029)</f>
        <v>2410.8000000000002</v>
      </c>
    </row>
    <row r="2031" spans="1:38" x14ac:dyDescent="0.45">
      <c r="A2031" s="16" t="s">
        <v>3057</v>
      </c>
      <c r="B2031" s="21">
        <v>3720500124513</v>
      </c>
      <c r="C2031" s="16" t="s">
        <v>3058</v>
      </c>
      <c r="D2031" s="16" t="s">
        <v>3059</v>
      </c>
      <c r="E2031" s="56">
        <v>1147</v>
      </c>
      <c r="F2031" s="56">
        <v>7785</v>
      </c>
      <c r="G2031" s="57" t="s">
        <v>3073</v>
      </c>
      <c r="H2031" s="56" t="s">
        <v>42</v>
      </c>
      <c r="I2031" s="56">
        <v>17491</v>
      </c>
      <c r="J2031" s="56"/>
      <c r="K2031" s="56"/>
      <c r="L2031" s="71"/>
      <c r="M2031" s="56"/>
      <c r="N2031" s="46"/>
      <c r="O2031" s="46"/>
      <c r="P2031" s="46"/>
      <c r="Q2031" s="56"/>
      <c r="R2031" s="58"/>
      <c r="S2031" s="59"/>
      <c r="T2031" s="58"/>
      <c r="U2031" s="58"/>
      <c r="V2031" s="60"/>
      <c r="W2031" s="56"/>
      <c r="X2031" s="56"/>
      <c r="Y2031" s="56"/>
      <c r="Z2031" s="46"/>
      <c r="AA2031" s="66"/>
      <c r="AB2031" s="46"/>
      <c r="AC2031" s="46"/>
      <c r="AD2031" s="61"/>
      <c r="AE2031" s="61"/>
      <c r="AF2031" s="46"/>
      <c r="AG2031" s="46"/>
      <c r="AH2031" s="46"/>
      <c r="AI2031" s="46"/>
      <c r="AJ2031" s="46"/>
      <c r="AK2031" s="46"/>
      <c r="AL2031" s="46"/>
    </row>
    <row r="2032" spans="1:38" x14ac:dyDescent="0.45">
      <c r="A2032" s="16"/>
      <c r="B2032" s="21"/>
      <c r="C2032" s="16"/>
      <c r="D2032" s="16"/>
      <c r="E2032" s="56">
        <v>1148</v>
      </c>
      <c r="F2032" s="56">
        <v>7686</v>
      </c>
      <c r="G2032" s="57" t="s">
        <v>3074</v>
      </c>
      <c r="H2032" s="56" t="s">
        <v>42</v>
      </c>
      <c r="I2032" s="56">
        <v>25164</v>
      </c>
      <c r="J2032" s="56"/>
      <c r="K2032" s="56"/>
      <c r="L2032" s="71"/>
      <c r="M2032" s="56"/>
      <c r="N2032" s="46"/>
      <c r="O2032" s="46"/>
      <c r="P2032" s="46"/>
      <c r="Q2032" s="56"/>
      <c r="R2032" s="58"/>
      <c r="S2032" s="59"/>
      <c r="T2032" s="58"/>
      <c r="U2032" s="58"/>
      <c r="V2032" s="60"/>
      <c r="W2032" s="56"/>
      <c r="X2032" s="56"/>
      <c r="Y2032" s="56"/>
      <c r="Z2032" s="46"/>
      <c r="AA2032" s="66"/>
      <c r="AB2032" s="46"/>
      <c r="AC2032" s="46"/>
      <c r="AD2032" s="61"/>
      <c r="AE2032" s="61"/>
      <c r="AF2032" s="46"/>
      <c r="AG2032" s="46"/>
      <c r="AH2032" s="46"/>
      <c r="AI2032" s="46"/>
      <c r="AJ2032" s="46"/>
      <c r="AK2032" s="46"/>
      <c r="AL2032" s="46"/>
    </row>
    <row r="2033" spans="1:38" x14ac:dyDescent="0.45">
      <c r="A2033" s="16"/>
      <c r="B2033" s="21"/>
      <c r="C2033" s="16"/>
      <c r="D2033" s="16"/>
      <c r="E2033" s="56">
        <v>1149</v>
      </c>
      <c r="F2033" s="56">
        <v>966</v>
      </c>
      <c r="G2033" s="57" t="s">
        <v>3075</v>
      </c>
      <c r="H2033" s="56" t="s">
        <v>42</v>
      </c>
      <c r="I2033" s="56">
        <v>25165</v>
      </c>
      <c r="J2033" s="56">
        <v>0</v>
      </c>
      <c r="K2033" s="56">
        <v>0</v>
      </c>
      <c r="L2033" s="71">
        <v>40</v>
      </c>
      <c r="M2033" s="56" t="s">
        <v>43</v>
      </c>
      <c r="N2033" s="46">
        <f>((J2033*400)+(K2033*100))+L2033</f>
        <v>40</v>
      </c>
      <c r="O2033" s="46">
        <v>500</v>
      </c>
      <c r="P2033" s="46">
        <f>N2033*O2033</f>
        <v>20000</v>
      </c>
      <c r="Q2033" s="56"/>
      <c r="R2033" s="58"/>
      <c r="S2033" s="59"/>
      <c r="T2033" s="58"/>
      <c r="U2033" s="58"/>
      <c r="V2033" s="60"/>
      <c r="W2033" s="56"/>
      <c r="X2033" s="56"/>
      <c r="Y2033" s="56"/>
      <c r="Z2033" s="46"/>
      <c r="AA2033" s="66"/>
      <c r="AB2033" s="46"/>
      <c r="AC2033" s="46"/>
      <c r="AD2033" s="61"/>
      <c r="AE2033" s="61"/>
      <c r="AF2033" s="46"/>
      <c r="AG2033" s="46">
        <f>IF(AND(AF2033="",P2033=""),0,IF((AF2033=""),P2033,IF((P2033=""),AF2033,AF2033+P2033)))</f>
        <v>20000</v>
      </c>
      <c r="AH2033" s="46">
        <f>IF( (AA2033=""),AG2033*1,AG2033*(AA2033/100) )</f>
        <v>20000</v>
      </c>
      <c r="AI2033" s="46">
        <v>0</v>
      </c>
      <c r="AJ2033" s="46">
        <f>IF((AI2033-AH2033) &gt; 1,0,IF((AI2033-AH2033)&lt;0,AH2033-AI2033,AI2033-AH2033))</f>
        <v>20000</v>
      </c>
      <c r="AK2033" s="46">
        <v>0.3</v>
      </c>
      <c r="AL2033" s="46">
        <f>AJ2033*(AK2033/100)</f>
        <v>60</v>
      </c>
    </row>
    <row r="2034" spans="1:38" x14ac:dyDescent="0.45">
      <c r="A2034" s="16"/>
      <c r="B2034" s="21"/>
      <c r="C2034" s="16"/>
      <c r="D2034" s="16"/>
      <c r="E2034" s="56">
        <v>1150</v>
      </c>
      <c r="F2034" s="56">
        <v>7985</v>
      </c>
      <c r="G2034" s="57" t="s">
        <v>3076</v>
      </c>
      <c r="H2034" s="56" t="s">
        <v>42</v>
      </c>
      <c r="I2034" s="56">
        <v>25166</v>
      </c>
      <c r="J2034" s="56"/>
      <c r="K2034" s="56"/>
      <c r="L2034" s="71"/>
      <c r="M2034" s="56"/>
      <c r="N2034" s="46"/>
      <c r="O2034" s="46"/>
      <c r="P2034" s="46"/>
      <c r="Q2034" s="56"/>
      <c r="R2034" s="58"/>
      <c r="S2034" s="59"/>
      <c r="T2034" s="58"/>
      <c r="U2034" s="58"/>
      <c r="V2034" s="60"/>
      <c r="W2034" s="56"/>
      <c r="X2034" s="56"/>
      <c r="Y2034" s="56"/>
      <c r="Z2034" s="46"/>
      <c r="AA2034" s="66"/>
      <c r="AB2034" s="46"/>
      <c r="AC2034" s="46"/>
      <c r="AD2034" s="61"/>
      <c r="AE2034" s="61"/>
      <c r="AF2034" s="46"/>
      <c r="AG2034" s="46"/>
      <c r="AH2034" s="46"/>
      <c r="AI2034" s="46"/>
      <c r="AJ2034" s="46"/>
      <c r="AK2034" s="46"/>
      <c r="AL2034" s="46"/>
    </row>
    <row r="2035" spans="1:38" x14ac:dyDescent="0.45">
      <c r="A2035" s="16"/>
      <c r="B2035" s="21"/>
      <c r="C2035" s="16"/>
      <c r="D2035" s="16"/>
      <c r="E2035" s="56">
        <v>1151</v>
      </c>
      <c r="F2035" s="56">
        <v>4047</v>
      </c>
      <c r="G2035" s="57" t="s">
        <v>3077</v>
      </c>
      <c r="H2035" s="56" t="s">
        <v>42</v>
      </c>
      <c r="I2035" s="56">
        <v>25167</v>
      </c>
      <c r="J2035" s="56">
        <v>0</v>
      </c>
      <c r="K2035" s="56">
        <v>0</v>
      </c>
      <c r="L2035" s="71">
        <v>34</v>
      </c>
      <c r="M2035" s="56" t="s">
        <v>43</v>
      </c>
      <c r="N2035" s="46">
        <f>((J2035*400)+(K2035*100))+L2035</f>
        <v>34</v>
      </c>
      <c r="O2035" s="46">
        <v>500</v>
      </c>
      <c r="P2035" s="46">
        <f>N2035*O2035</f>
        <v>17000</v>
      </c>
      <c r="Q2035" s="56"/>
      <c r="R2035" s="58"/>
      <c r="S2035" s="59"/>
      <c r="T2035" s="58"/>
      <c r="U2035" s="58"/>
      <c r="V2035" s="60"/>
      <c r="W2035" s="56"/>
      <c r="X2035" s="56"/>
      <c r="Y2035" s="56"/>
      <c r="Z2035" s="46"/>
      <c r="AA2035" s="66"/>
      <c r="AB2035" s="46"/>
      <c r="AC2035" s="46"/>
      <c r="AD2035" s="61"/>
      <c r="AE2035" s="61"/>
      <c r="AF2035" s="46"/>
      <c r="AG2035" s="46">
        <f>IF(AND(AF2035="",P2035=""),0,IF((AF2035=""),P2035,IF((P2035=""),AF2035,AF2035+P2035)))</f>
        <v>17000</v>
      </c>
      <c r="AH2035" s="46">
        <f>IF( (AA2035=""),AG2035*1,AG2035*(AA2035/100) )</f>
        <v>17000</v>
      </c>
      <c r="AI2035" s="46">
        <v>0</v>
      </c>
      <c r="AJ2035" s="46">
        <f>IF((AI2035-AH2035) &gt; 1,0,IF((AI2035-AH2035)&lt;0,AH2035-AI2035,AI2035-AH2035))</f>
        <v>17000</v>
      </c>
      <c r="AK2035" s="46">
        <v>0.3</v>
      </c>
      <c r="AL2035" s="46">
        <f>AJ2035*(AK2035/100)</f>
        <v>51</v>
      </c>
    </row>
    <row r="2036" spans="1:38" x14ac:dyDescent="0.45">
      <c r="A2036" s="16"/>
      <c r="B2036" s="21"/>
      <c r="C2036" s="16"/>
      <c r="D2036" s="16"/>
      <c r="E2036" s="56">
        <v>1152</v>
      </c>
      <c r="F2036" s="56">
        <v>962</v>
      </c>
      <c r="G2036" s="57" t="s">
        <v>3078</v>
      </c>
      <c r="H2036" s="56" t="s">
        <v>42</v>
      </c>
      <c r="I2036" s="56">
        <v>25168</v>
      </c>
      <c r="J2036" s="56">
        <v>0</v>
      </c>
      <c r="K2036" s="56">
        <v>0</v>
      </c>
      <c r="L2036" s="71">
        <v>41</v>
      </c>
      <c r="M2036" s="56" t="s">
        <v>43</v>
      </c>
      <c r="N2036" s="46">
        <f>((J2036*400)+(K2036*100))+L2036</f>
        <v>41</v>
      </c>
      <c r="O2036" s="46">
        <v>500</v>
      </c>
      <c r="P2036" s="46">
        <f>N2036*O2036</f>
        <v>20500</v>
      </c>
      <c r="Q2036" s="56"/>
      <c r="R2036" s="58"/>
      <c r="S2036" s="59"/>
      <c r="T2036" s="58"/>
      <c r="U2036" s="58"/>
      <c r="V2036" s="60"/>
      <c r="W2036" s="56"/>
      <c r="X2036" s="56"/>
      <c r="Y2036" s="56"/>
      <c r="Z2036" s="46"/>
      <c r="AA2036" s="66"/>
      <c r="AB2036" s="46"/>
      <c r="AC2036" s="46"/>
      <c r="AD2036" s="61"/>
      <c r="AE2036" s="61"/>
      <c r="AF2036" s="46"/>
      <c r="AG2036" s="46">
        <f>IF(AND(AF2036="",P2036=""),0,IF((AF2036=""),P2036,IF((P2036=""),AF2036,AF2036+P2036)))</f>
        <v>20500</v>
      </c>
      <c r="AH2036" s="46">
        <f>IF( (AA2036=""),AG2036*1,AG2036*(AA2036/100) )</f>
        <v>20500</v>
      </c>
      <c r="AI2036" s="46">
        <v>0</v>
      </c>
      <c r="AJ2036" s="46">
        <f>IF((AI2036-AH2036) &gt; 1,0,IF((AI2036-AH2036)&lt;0,AH2036-AI2036,AI2036-AH2036))</f>
        <v>20500</v>
      </c>
      <c r="AK2036" s="46">
        <v>0.3</v>
      </c>
      <c r="AL2036" s="46">
        <f>AJ2036*(AK2036/100)</f>
        <v>61.5</v>
      </c>
    </row>
    <row r="2037" spans="1:38" x14ac:dyDescent="0.45">
      <c r="A2037" s="16"/>
      <c r="B2037" s="21"/>
      <c r="C2037" s="16"/>
      <c r="D2037" s="16"/>
      <c r="E2037" s="56">
        <v>1153</v>
      </c>
      <c r="F2037" s="56">
        <v>963</v>
      </c>
      <c r="G2037" s="57" t="s">
        <v>3079</v>
      </c>
      <c r="H2037" s="56" t="s">
        <v>42</v>
      </c>
      <c r="I2037" s="56">
        <v>25169</v>
      </c>
      <c r="J2037" s="56">
        <v>0</v>
      </c>
      <c r="K2037" s="56">
        <v>0</v>
      </c>
      <c r="L2037" s="71">
        <v>40</v>
      </c>
      <c r="M2037" s="56" t="s">
        <v>43</v>
      </c>
      <c r="N2037" s="46">
        <f>((J2037*400)+(K2037*100))+L2037</f>
        <v>40</v>
      </c>
      <c r="O2037" s="46">
        <v>500</v>
      </c>
      <c r="P2037" s="46">
        <f>N2037*O2037</f>
        <v>20000</v>
      </c>
      <c r="Q2037" s="56"/>
      <c r="R2037" s="58"/>
      <c r="S2037" s="59"/>
      <c r="T2037" s="58"/>
      <c r="U2037" s="58"/>
      <c r="V2037" s="60"/>
      <c r="W2037" s="56"/>
      <c r="X2037" s="56"/>
      <c r="Y2037" s="56"/>
      <c r="Z2037" s="46"/>
      <c r="AA2037" s="66"/>
      <c r="AB2037" s="46"/>
      <c r="AC2037" s="46"/>
      <c r="AD2037" s="61"/>
      <c r="AE2037" s="61"/>
      <c r="AF2037" s="46"/>
      <c r="AG2037" s="46">
        <f>IF(AND(AF2037="",P2037=""),0,IF((AF2037=""),P2037,IF((P2037=""),AF2037,AF2037+P2037)))</f>
        <v>20000</v>
      </c>
      <c r="AH2037" s="46">
        <f>IF( (AA2037=""),AG2037*1,AG2037*(AA2037/100) )</f>
        <v>20000</v>
      </c>
      <c r="AI2037" s="46">
        <v>0</v>
      </c>
      <c r="AJ2037" s="46">
        <f>IF((AI2037-AH2037) &gt; 1,0,IF((AI2037-AH2037)&lt;0,AH2037-AI2037,AI2037-AH2037))</f>
        <v>20000</v>
      </c>
      <c r="AK2037" s="46">
        <v>0.3</v>
      </c>
      <c r="AL2037" s="46">
        <f>AJ2037*(AK2037/100)</f>
        <v>60</v>
      </c>
    </row>
    <row r="2038" spans="1:38" x14ac:dyDescent="0.45">
      <c r="A2038" s="16"/>
      <c r="B2038" s="21"/>
      <c r="C2038" s="16"/>
      <c r="D2038" s="16"/>
      <c r="E2038" s="56">
        <v>1154</v>
      </c>
      <c r="F2038" s="56">
        <v>9557</v>
      </c>
      <c r="G2038" s="57" t="s">
        <v>3080</v>
      </c>
      <c r="H2038" s="56" t="s">
        <v>42</v>
      </c>
      <c r="I2038" s="56">
        <v>25170</v>
      </c>
      <c r="J2038" s="56"/>
      <c r="K2038" s="56"/>
      <c r="L2038" s="71"/>
      <c r="M2038" s="56"/>
      <c r="N2038" s="46"/>
      <c r="O2038" s="46"/>
      <c r="P2038" s="46"/>
      <c r="Q2038" s="56"/>
      <c r="R2038" s="58"/>
      <c r="S2038" s="59"/>
      <c r="T2038" s="58"/>
      <c r="U2038" s="58"/>
      <c r="V2038" s="60"/>
      <c r="W2038" s="56"/>
      <c r="X2038" s="56"/>
      <c r="Y2038" s="56"/>
      <c r="Z2038" s="46"/>
      <c r="AA2038" s="66"/>
      <c r="AB2038" s="46"/>
      <c r="AC2038" s="46"/>
      <c r="AD2038" s="61"/>
      <c r="AE2038" s="61"/>
      <c r="AF2038" s="46"/>
      <c r="AG2038" s="46"/>
      <c r="AH2038" s="46"/>
      <c r="AI2038" s="46"/>
      <c r="AJ2038" s="46"/>
      <c r="AK2038" s="46"/>
      <c r="AL2038" s="46"/>
    </row>
    <row r="2039" spans="1:38" x14ac:dyDescent="0.45">
      <c r="A2039" s="16"/>
      <c r="B2039" s="21"/>
      <c r="C2039" s="16"/>
      <c r="D2039" s="16"/>
      <c r="E2039" s="56">
        <v>1155</v>
      </c>
      <c r="F2039" s="56">
        <v>50</v>
      </c>
      <c r="G2039" s="57" t="s">
        <v>3081</v>
      </c>
      <c r="H2039" s="56" t="s">
        <v>42</v>
      </c>
      <c r="I2039" s="56">
        <v>25171</v>
      </c>
      <c r="J2039" s="56">
        <v>0</v>
      </c>
      <c r="K2039" s="56">
        <v>0</v>
      </c>
      <c r="L2039" s="71">
        <v>36</v>
      </c>
      <c r="M2039" s="56" t="s">
        <v>43</v>
      </c>
      <c r="N2039" s="46">
        <f>((J2039*400)+(K2039*100))+L2039</f>
        <v>36</v>
      </c>
      <c r="O2039" s="46">
        <v>500</v>
      </c>
      <c r="P2039" s="46">
        <f>N2039*O2039</f>
        <v>18000</v>
      </c>
      <c r="Q2039" s="56"/>
      <c r="R2039" s="58"/>
      <c r="S2039" s="59"/>
      <c r="T2039" s="58"/>
      <c r="U2039" s="58"/>
      <c r="V2039" s="60"/>
      <c r="W2039" s="56"/>
      <c r="X2039" s="56"/>
      <c r="Y2039" s="56"/>
      <c r="Z2039" s="46"/>
      <c r="AA2039" s="66"/>
      <c r="AB2039" s="46"/>
      <c r="AC2039" s="46"/>
      <c r="AD2039" s="61"/>
      <c r="AE2039" s="61"/>
      <c r="AF2039" s="46"/>
      <c r="AG2039" s="46">
        <f>IF(AND(AF2039="",P2039=""),0,IF((AF2039=""),P2039,IF((P2039=""),AF2039,AF2039+P2039)))</f>
        <v>18000</v>
      </c>
      <c r="AH2039" s="46">
        <f>IF( (AA2039=""),AG2039*1,AG2039*(AA2039/100) )</f>
        <v>18000</v>
      </c>
      <c r="AI2039" s="46">
        <v>0</v>
      </c>
      <c r="AJ2039" s="46">
        <f>IF((AI2039-AH2039) &gt; 1,0,IF((AI2039-AH2039)&lt;0,AH2039-AI2039,AI2039-AH2039))</f>
        <v>18000</v>
      </c>
      <c r="AK2039" s="46">
        <v>0.3</v>
      </c>
      <c r="AL2039" s="46">
        <f>AJ2039*(AK2039/100)</f>
        <v>54</v>
      </c>
    </row>
    <row r="2040" spans="1:38" x14ac:dyDescent="0.45">
      <c r="A2040" s="16"/>
      <c r="B2040" s="21"/>
      <c r="C2040" s="16"/>
      <c r="D2040" s="16"/>
      <c r="E2040" s="56">
        <v>1156</v>
      </c>
      <c r="F2040" s="56">
        <v>9679</v>
      </c>
      <c r="G2040" s="57" t="s">
        <v>3082</v>
      </c>
      <c r="H2040" s="56" t="s">
        <v>42</v>
      </c>
      <c r="I2040" s="56">
        <v>25172</v>
      </c>
      <c r="J2040" s="56"/>
      <c r="K2040" s="56"/>
      <c r="L2040" s="71"/>
      <c r="M2040" s="56"/>
      <c r="N2040" s="46"/>
      <c r="O2040" s="46"/>
      <c r="P2040" s="46"/>
      <c r="Q2040" s="56"/>
      <c r="R2040" s="58"/>
      <c r="S2040" s="59"/>
      <c r="T2040" s="58"/>
      <c r="U2040" s="58"/>
      <c r="V2040" s="60"/>
      <c r="W2040" s="56"/>
      <c r="X2040" s="56"/>
      <c r="Y2040" s="56"/>
      <c r="Z2040" s="46"/>
      <c r="AA2040" s="66"/>
      <c r="AB2040" s="46"/>
      <c r="AC2040" s="46"/>
      <c r="AD2040" s="61"/>
      <c r="AE2040" s="61"/>
      <c r="AF2040" s="46"/>
      <c r="AG2040" s="46"/>
      <c r="AH2040" s="46"/>
      <c r="AI2040" s="46"/>
      <c r="AJ2040" s="46"/>
      <c r="AK2040" s="46"/>
      <c r="AL2040" s="46"/>
    </row>
    <row r="2041" spans="1:38" x14ac:dyDescent="0.45">
      <c r="A2041" s="16"/>
      <c r="B2041" s="21"/>
      <c r="C2041" s="16"/>
      <c r="D2041" s="16"/>
      <c r="E2041" s="56">
        <v>1157</v>
      </c>
      <c r="F2041" s="56">
        <v>933</v>
      </c>
      <c r="G2041" s="57" t="s">
        <v>3083</v>
      </c>
      <c r="H2041" s="56" t="s">
        <v>42</v>
      </c>
      <c r="I2041" s="56">
        <v>33091</v>
      </c>
      <c r="J2041" s="56">
        <v>0</v>
      </c>
      <c r="K2041" s="56">
        <v>1</v>
      </c>
      <c r="L2041" s="71">
        <v>7</v>
      </c>
      <c r="M2041" s="56" t="s">
        <v>43</v>
      </c>
      <c r="N2041" s="46">
        <f>((J2041*400)+(K2041*100))+L2041</f>
        <v>107</v>
      </c>
      <c r="O2041" s="46">
        <v>500</v>
      </c>
      <c r="P2041" s="46">
        <f>N2041*O2041</f>
        <v>53500</v>
      </c>
      <c r="Q2041" s="56"/>
      <c r="R2041" s="58"/>
      <c r="S2041" s="59"/>
      <c r="T2041" s="58"/>
      <c r="U2041" s="58"/>
      <c r="V2041" s="60"/>
      <c r="W2041" s="56"/>
      <c r="X2041" s="56"/>
      <c r="Y2041" s="56"/>
      <c r="Z2041" s="46"/>
      <c r="AA2041" s="66"/>
      <c r="AB2041" s="46"/>
      <c r="AC2041" s="46"/>
      <c r="AD2041" s="61"/>
      <c r="AE2041" s="61"/>
      <c r="AF2041" s="46"/>
      <c r="AG2041" s="46">
        <f>IF(AND(AF2041="",P2041=""),0,IF((AF2041=""),P2041,IF((P2041=""),AF2041,AF2041+P2041)))</f>
        <v>53500</v>
      </c>
      <c r="AH2041" s="46">
        <f>IF( (AA2041=""),AG2041*1,AG2041*(AA2041/100) )</f>
        <v>53500</v>
      </c>
      <c r="AI2041" s="46">
        <v>0</v>
      </c>
      <c r="AJ2041" s="46">
        <f>IF((AI2041-AH2041) &gt; 1,0,IF((AI2041-AH2041)&lt;0,AH2041-AI2041,AI2041-AH2041))</f>
        <v>53500</v>
      </c>
      <c r="AK2041" s="46">
        <v>0.3</v>
      </c>
      <c r="AL2041" s="46">
        <f>AJ2041*(AK2041/100)</f>
        <v>160.5</v>
      </c>
    </row>
    <row r="2042" spans="1:38" x14ac:dyDescent="0.45">
      <c r="A2042" s="16"/>
      <c r="B2042" s="21"/>
      <c r="C2042" s="16"/>
      <c r="D2042" s="16"/>
      <c r="E2042" s="56">
        <v>1158</v>
      </c>
      <c r="F2042" s="56">
        <v>932</v>
      </c>
      <c r="G2042" s="57" t="s">
        <v>3084</v>
      </c>
      <c r="H2042" s="56" t="s">
        <v>42</v>
      </c>
      <c r="I2042" s="56">
        <v>33092</v>
      </c>
      <c r="J2042" s="56">
        <v>0</v>
      </c>
      <c r="K2042" s="56">
        <v>0</v>
      </c>
      <c r="L2042" s="71">
        <v>60.4</v>
      </c>
      <c r="M2042" s="56" t="s">
        <v>43</v>
      </c>
      <c r="N2042" s="46">
        <f>((J2042*400)+(K2042*100))+L2042</f>
        <v>60.4</v>
      </c>
      <c r="O2042" s="46">
        <v>0</v>
      </c>
      <c r="P2042" s="46">
        <f>N2042*O2042</f>
        <v>0</v>
      </c>
      <c r="Q2042" s="56"/>
      <c r="R2042" s="58"/>
      <c r="S2042" s="59"/>
      <c r="T2042" s="58"/>
      <c r="U2042" s="58"/>
      <c r="V2042" s="60"/>
      <c r="W2042" s="56"/>
      <c r="X2042" s="56"/>
      <c r="Y2042" s="56"/>
      <c r="Z2042" s="46"/>
      <c r="AA2042" s="66"/>
      <c r="AB2042" s="46"/>
      <c r="AC2042" s="46"/>
      <c r="AD2042" s="61"/>
      <c r="AE2042" s="61"/>
      <c r="AF2042" s="46"/>
      <c r="AG2042" s="46">
        <f>IF(AND(AF2042="",P2042=""),0,IF((AF2042=""),P2042,IF((P2042=""),AF2042,AF2042+P2042)))</f>
        <v>0</v>
      </c>
      <c r="AH2042" s="46">
        <f>IF( (AA2042=""),AG2042*1,AG2042*(AA2042/100) )</f>
        <v>0</v>
      </c>
      <c r="AI2042" s="46">
        <v>0</v>
      </c>
      <c r="AJ2042" s="46">
        <f>IF((AI2042-AH2042) &gt; 1,0,IF((AI2042-AH2042)&lt;0,AH2042-AI2042,AI2042-AH2042))</f>
        <v>0</v>
      </c>
      <c r="AK2042" s="46">
        <v>0.3</v>
      </c>
      <c r="AL2042" s="46">
        <f>AJ2042*(AK2042/100)</f>
        <v>0</v>
      </c>
    </row>
    <row r="2043" spans="1:38" x14ac:dyDescent="0.45">
      <c r="A2043" s="16"/>
      <c r="B2043" s="21"/>
      <c r="C2043" s="16"/>
      <c r="D2043" s="16"/>
      <c r="E2043" s="56"/>
      <c r="F2043" s="56"/>
      <c r="G2043" s="57"/>
      <c r="H2043" s="56"/>
      <c r="I2043" s="56"/>
      <c r="J2043" s="56"/>
      <c r="K2043" s="56"/>
      <c r="L2043" s="71"/>
      <c r="M2043" s="56"/>
      <c r="N2043" s="46"/>
      <c r="O2043" s="46" t="s">
        <v>54</v>
      </c>
      <c r="P2043" s="46">
        <f>SUM(P2031:P2042)</f>
        <v>149000</v>
      </c>
      <c r="Q2043" s="56"/>
      <c r="R2043" s="58"/>
      <c r="S2043" s="59"/>
      <c r="T2043" s="58"/>
      <c r="U2043" s="58"/>
      <c r="V2043" s="60"/>
      <c r="W2043" s="56"/>
      <c r="X2043" s="56"/>
      <c r="Y2043" s="56"/>
      <c r="Z2043" s="46"/>
      <c r="AA2043" s="66"/>
      <c r="AB2043" s="46"/>
      <c r="AC2043" s="46"/>
      <c r="AD2043" s="61"/>
      <c r="AE2043" s="61"/>
      <c r="AF2043" s="46"/>
      <c r="AG2043" s="46"/>
      <c r="AH2043" s="46">
        <f>SUM(AH2031:AH2042)</f>
        <v>149000</v>
      </c>
      <c r="AI2043" s="46"/>
      <c r="AJ2043" s="46">
        <f>SUM(AJ2031:AJ2042)</f>
        <v>149000</v>
      </c>
      <c r="AK2043" s="46"/>
      <c r="AL2043" s="46">
        <f>SUM(AL2031:AL2042)</f>
        <v>447</v>
      </c>
    </row>
    <row r="2044" spans="1:38" x14ac:dyDescent="0.45">
      <c r="A2044" s="16" t="s">
        <v>3048</v>
      </c>
      <c r="B2044" s="21">
        <v>3770400301260</v>
      </c>
      <c r="C2044" s="16" t="s">
        <v>3049</v>
      </c>
      <c r="D2044" s="16" t="s">
        <v>3050</v>
      </c>
      <c r="E2044" s="56">
        <v>1159</v>
      </c>
      <c r="F2044" s="56">
        <v>7299</v>
      </c>
      <c r="G2044" s="57" t="s">
        <v>3085</v>
      </c>
      <c r="H2044" s="56" t="s">
        <v>42</v>
      </c>
      <c r="I2044" s="56">
        <v>33442</v>
      </c>
      <c r="J2044" s="56"/>
      <c r="K2044" s="56"/>
      <c r="L2044" s="71"/>
      <c r="M2044" s="56"/>
      <c r="N2044" s="46"/>
      <c r="O2044" s="46"/>
      <c r="P2044" s="46"/>
      <c r="Q2044" s="56"/>
      <c r="R2044" s="58"/>
      <c r="S2044" s="59"/>
      <c r="T2044" s="58"/>
      <c r="U2044" s="58"/>
      <c r="V2044" s="60"/>
      <c r="W2044" s="56"/>
      <c r="X2044" s="56"/>
      <c r="Y2044" s="56"/>
      <c r="Z2044" s="46"/>
      <c r="AA2044" s="66"/>
      <c r="AB2044" s="46"/>
      <c r="AC2044" s="46"/>
      <c r="AD2044" s="61"/>
      <c r="AE2044" s="61"/>
      <c r="AF2044" s="46"/>
      <c r="AG2044" s="46"/>
      <c r="AH2044" s="46"/>
      <c r="AI2044" s="46"/>
      <c r="AJ2044" s="46"/>
      <c r="AK2044" s="46"/>
      <c r="AL2044" s="46"/>
    </row>
    <row r="2045" spans="1:38" x14ac:dyDescent="0.45">
      <c r="A2045" s="16"/>
      <c r="B2045" s="21"/>
      <c r="C2045" s="16"/>
      <c r="D2045" s="16"/>
      <c r="E2045" s="56"/>
      <c r="F2045" s="56"/>
      <c r="G2045" s="57"/>
      <c r="H2045" s="56"/>
      <c r="I2045" s="56"/>
      <c r="J2045" s="56"/>
      <c r="K2045" s="56"/>
      <c r="L2045" s="71"/>
      <c r="M2045" s="56"/>
      <c r="N2045" s="46"/>
      <c r="O2045" s="46" t="s">
        <v>54</v>
      </c>
      <c r="P2045" s="46">
        <f>SUM(P2044:P2044)</f>
        <v>0</v>
      </c>
      <c r="Q2045" s="56"/>
      <c r="R2045" s="58"/>
      <c r="S2045" s="59"/>
      <c r="T2045" s="58"/>
      <c r="U2045" s="58"/>
      <c r="V2045" s="60"/>
      <c r="W2045" s="56"/>
      <c r="X2045" s="56"/>
      <c r="Y2045" s="56"/>
      <c r="Z2045" s="46"/>
      <c r="AA2045" s="66"/>
      <c r="AB2045" s="46"/>
      <c r="AC2045" s="46"/>
      <c r="AD2045" s="61"/>
      <c r="AE2045" s="61"/>
      <c r="AF2045" s="46"/>
      <c r="AG2045" s="46"/>
      <c r="AH2045" s="46">
        <f>SUM(AH2044:AH2044)</f>
        <v>0</v>
      </c>
      <c r="AI2045" s="46"/>
      <c r="AJ2045" s="46">
        <f>SUM(AJ2044:AJ2044)</f>
        <v>0</v>
      </c>
      <c r="AK2045" s="46"/>
      <c r="AL2045" s="46">
        <f>SUM(AL2044:AL2044)</f>
        <v>0</v>
      </c>
    </row>
    <row r="2046" spans="1:38" x14ac:dyDescent="0.45">
      <c r="A2046" s="16" t="s">
        <v>3086</v>
      </c>
      <c r="B2046" s="21">
        <v>3100200955253</v>
      </c>
      <c r="C2046" s="16" t="s">
        <v>3087</v>
      </c>
      <c r="D2046" s="16" t="s">
        <v>3088</v>
      </c>
      <c r="E2046" s="56">
        <v>1160</v>
      </c>
      <c r="F2046" s="56">
        <v>363</v>
      </c>
      <c r="G2046" s="57" t="s">
        <v>3089</v>
      </c>
      <c r="H2046" s="56" t="s">
        <v>42</v>
      </c>
      <c r="I2046" s="56">
        <v>15548</v>
      </c>
      <c r="J2046" s="56">
        <v>3</v>
      </c>
      <c r="K2046" s="56">
        <v>0</v>
      </c>
      <c r="L2046" s="71">
        <v>31</v>
      </c>
      <c r="M2046" s="56" t="s">
        <v>43</v>
      </c>
      <c r="N2046" s="46">
        <f>((J2046*400)+(K2046*100))+L2046</f>
        <v>1231</v>
      </c>
      <c r="O2046" s="46">
        <v>1400</v>
      </c>
      <c r="P2046" s="46">
        <f>N2046*O2046</f>
        <v>1723400</v>
      </c>
      <c r="Q2046" s="56"/>
      <c r="R2046" s="58"/>
      <c r="S2046" s="59"/>
      <c r="T2046" s="58"/>
      <c r="U2046" s="58"/>
      <c r="V2046" s="60"/>
      <c r="W2046" s="56"/>
      <c r="X2046" s="56"/>
      <c r="Y2046" s="56"/>
      <c r="Z2046" s="46"/>
      <c r="AA2046" s="66"/>
      <c r="AB2046" s="46"/>
      <c r="AC2046" s="46"/>
      <c r="AD2046" s="61"/>
      <c r="AE2046" s="61"/>
      <c r="AF2046" s="46"/>
      <c r="AG2046" s="46">
        <f>IF(AND(AF2046="",P2046=""),0,IF((AF2046=""),P2046,IF((P2046=""),AF2046,AF2046+P2046)))</f>
        <v>1723400</v>
      </c>
      <c r="AH2046" s="46">
        <f>IF( (AA2046=""),AG2046*1,AG2046*(AA2046/100) )</f>
        <v>1723400</v>
      </c>
      <c r="AI2046" s="46">
        <v>0</v>
      </c>
      <c r="AJ2046" s="46">
        <f>IF((AI2046-AH2046) &gt; 1,0,IF((AI2046-AH2046)&lt;0,AH2046-AI2046,AI2046-AH2046))</f>
        <v>1723400</v>
      </c>
      <c r="AK2046" s="46">
        <v>0.3</v>
      </c>
      <c r="AL2046" s="46">
        <f>AJ2046*(AK2046/100)</f>
        <v>5170.2</v>
      </c>
    </row>
    <row r="2047" spans="1:38" x14ac:dyDescent="0.45">
      <c r="A2047" s="16"/>
      <c r="B2047" s="21"/>
      <c r="C2047" s="16"/>
      <c r="D2047" s="16"/>
      <c r="E2047" s="56">
        <v>1161</v>
      </c>
      <c r="F2047" s="56">
        <v>855</v>
      </c>
      <c r="G2047" s="57" t="s">
        <v>3090</v>
      </c>
      <c r="H2047" s="56" t="s">
        <v>42</v>
      </c>
      <c r="I2047" s="56">
        <v>15580</v>
      </c>
      <c r="J2047" s="56">
        <v>0</v>
      </c>
      <c r="K2047" s="56">
        <v>0</v>
      </c>
      <c r="L2047" s="71">
        <v>60</v>
      </c>
      <c r="M2047" s="56" t="s">
        <v>43</v>
      </c>
      <c r="N2047" s="46">
        <f>((J2047*400)+(K2047*100))+L2047</f>
        <v>60</v>
      </c>
      <c r="O2047" s="46">
        <v>3000</v>
      </c>
      <c r="P2047" s="46">
        <f>N2047*O2047</f>
        <v>180000</v>
      </c>
      <c r="Q2047" s="56"/>
      <c r="R2047" s="58"/>
      <c r="S2047" s="59"/>
      <c r="T2047" s="58"/>
      <c r="U2047" s="58"/>
      <c r="V2047" s="60"/>
      <c r="W2047" s="56"/>
      <c r="X2047" s="56"/>
      <c r="Y2047" s="56"/>
      <c r="Z2047" s="46"/>
      <c r="AA2047" s="66"/>
      <c r="AB2047" s="46"/>
      <c r="AC2047" s="46"/>
      <c r="AD2047" s="61"/>
      <c r="AE2047" s="61"/>
      <c r="AF2047" s="46"/>
      <c r="AG2047" s="46">
        <f>IF(AND(AF2047="",P2047=""),0,IF((AF2047=""),P2047,IF((P2047=""),AF2047,AF2047+P2047)))</f>
        <v>180000</v>
      </c>
      <c r="AH2047" s="46">
        <f>IF( (AA2047=""),AG2047*1,AG2047*(AA2047/100) )</f>
        <v>180000</v>
      </c>
      <c r="AI2047" s="46">
        <v>0</v>
      </c>
      <c r="AJ2047" s="46">
        <f>IF((AI2047-AH2047) &gt; 1,0,IF((AI2047-AH2047)&lt;0,AH2047-AI2047,AI2047-AH2047))</f>
        <v>180000</v>
      </c>
      <c r="AK2047" s="46">
        <v>0.3</v>
      </c>
      <c r="AL2047" s="46">
        <f>AJ2047*(AK2047/100)</f>
        <v>540</v>
      </c>
    </row>
    <row r="2048" spans="1:38" x14ac:dyDescent="0.45">
      <c r="A2048" s="16"/>
      <c r="B2048" s="21"/>
      <c r="C2048" s="16"/>
      <c r="D2048" s="16"/>
      <c r="E2048" s="56">
        <v>1162</v>
      </c>
      <c r="F2048" s="56">
        <v>5884</v>
      </c>
      <c r="G2048" s="57"/>
      <c r="H2048" s="56" t="s">
        <v>42</v>
      </c>
      <c r="I2048" s="56">
        <v>15580</v>
      </c>
      <c r="J2048" s="56">
        <v>2</v>
      </c>
      <c r="K2048" s="56">
        <v>0</v>
      </c>
      <c r="L2048" s="71">
        <v>62</v>
      </c>
      <c r="M2048" s="56" t="s">
        <v>90</v>
      </c>
      <c r="N2048" s="46">
        <f>((J2048*400)+(K2048*100))+L2048</f>
        <v>862</v>
      </c>
      <c r="O2048" s="46">
        <v>3000</v>
      </c>
      <c r="P2048" s="46">
        <f>N2048*O2048</f>
        <v>2586000</v>
      </c>
      <c r="Q2048" s="56"/>
      <c r="R2048" s="58"/>
      <c r="S2048" s="59"/>
      <c r="T2048" s="58"/>
      <c r="U2048" s="58"/>
      <c r="V2048" s="60"/>
      <c r="W2048" s="56"/>
      <c r="X2048" s="56"/>
      <c r="Y2048" s="56"/>
      <c r="Z2048" s="46"/>
      <c r="AA2048" s="66"/>
      <c r="AB2048" s="46"/>
      <c r="AC2048" s="46"/>
      <c r="AD2048" s="61"/>
      <c r="AE2048" s="61"/>
      <c r="AF2048" s="46"/>
      <c r="AG2048" s="46">
        <f>IF(AND(AF2048="",P2048=""),0,IF((AF2048=""),P2048,IF((P2048=""),AF2048,AF2048+P2048)))</f>
        <v>2586000</v>
      </c>
      <c r="AH2048" s="46">
        <f>IF( (AA2048=""),AG2048*1,AG2048*(AA2048/100) )</f>
        <v>2586000</v>
      </c>
      <c r="AI2048" s="46">
        <v>0</v>
      </c>
      <c r="AJ2048" s="46">
        <f>IF((AI2048-AH2048) &gt; 1,0,IF((AI2048-AH2048)&lt;0,AH2048-AI2048,AI2048-AH2048))</f>
        <v>2586000</v>
      </c>
      <c r="AK2048" s="46">
        <v>0.01</v>
      </c>
      <c r="AL2048" s="46">
        <f>AJ2048*(AK2048/100)</f>
        <v>258.60000000000002</v>
      </c>
    </row>
    <row r="2049" spans="1:38" x14ac:dyDescent="0.45">
      <c r="A2049" s="16"/>
      <c r="B2049" s="21"/>
      <c r="C2049" s="16"/>
      <c r="D2049" s="16"/>
      <c r="E2049" s="56"/>
      <c r="F2049" s="56"/>
      <c r="G2049" s="57"/>
      <c r="H2049" s="56"/>
      <c r="I2049" s="56"/>
      <c r="J2049" s="56"/>
      <c r="K2049" s="56"/>
      <c r="L2049" s="71"/>
      <c r="M2049" s="56"/>
      <c r="N2049" s="46"/>
      <c r="O2049" s="46" t="s">
        <v>54</v>
      </c>
      <c r="P2049" s="46">
        <f>SUM(P2046:P2048)</f>
        <v>4489400</v>
      </c>
      <c r="Q2049" s="56"/>
      <c r="R2049" s="58"/>
      <c r="S2049" s="59"/>
      <c r="T2049" s="58"/>
      <c r="U2049" s="58"/>
      <c r="V2049" s="60"/>
      <c r="W2049" s="56"/>
      <c r="X2049" s="56"/>
      <c r="Y2049" s="56"/>
      <c r="Z2049" s="46"/>
      <c r="AA2049" s="66"/>
      <c r="AB2049" s="46"/>
      <c r="AC2049" s="46"/>
      <c r="AD2049" s="61"/>
      <c r="AE2049" s="61"/>
      <c r="AF2049" s="46"/>
      <c r="AG2049" s="46"/>
      <c r="AH2049" s="46">
        <f>SUM(AH2046:AH2048)</f>
        <v>4489400</v>
      </c>
      <c r="AI2049" s="46"/>
      <c r="AJ2049" s="46">
        <f>SUM(AJ2046:AJ2048)</f>
        <v>4489400</v>
      </c>
      <c r="AK2049" s="46"/>
      <c r="AL2049" s="46">
        <f>SUM(AL2046:AL2048)</f>
        <v>5968.8</v>
      </c>
    </row>
    <row r="2050" spans="1:38" x14ac:dyDescent="0.45">
      <c r="A2050" s="16" t="s">
        <v>3091</v>
      </c>
      <c r="B2050" s="21">
        <v>1770400008990</v>
      </c>
      <c r="C2050" s="16" t="s">
        <v>3092</v>
      </c>
      <c r="D2050" s="16" t="s">
        <v>3093</v>
      </c>
      <c r="E2050" s="56">
        <v>1163</v>
      </c>
      <c r="F2050" s="56">
        <v>1205</v>
      </c>
      <c r="G2050" s="57" t="s">
        <v>3094</v>
      </c>
      <c r="H2050" s="56" t="s">
        <v>42</v>
      </c>
      <c r="I2050" s="56">
        <v>28838</v>
      </c>
      <c r="J2050" s="56">
        <v>14</v>
      </c>
      <c r="K2050" s="56">
        <v>2</v>
      </c>
      <c r="L2050" s="71">
        <v>51.3</v>
      </c>
      <c r="M2050" s="56" t="s">
        <v>90</v>
      </c>
      <c r="N2050" s="46">
        <f>((J2050*400)+(K2050*100))+L2050</f>
        <v>5851.3</v>
      </c>
      <c r="O2050" s="46">
        <v>270</v>
      </c>
      <c r="P2050" s="46">
        <f>N2050*O2050</f>
        <v>1579851</v>
      </c>
      <c r="Q2050" s="56"/>
      <c r="R2050" s="58"/>
      <c r="S2050" s="59"/>
      <c r="T2050" s="58"/>
      <c r="U2050" s="58"/>
      <c r="V2050" s="60"/>
      <c r="W2050" s="56"/>
      <c r="X2050" s="56"/>
      <c r="Y2050" s="56"/>
      <c r="Z2050" s="46"/>
      <c r="AA2050" s="66"/>
      <c r="AB2050" s="46"/>
      <c r="AC2050" s="46"/>
      <c r="AD2050" s="61"/>
      <c r="AE2050" s="61"/>
      <c r="AF2050" s="46"/>
      <c r="AG2050" s="46">
        <f>IF(AND(AF2050="",P2050=""),0,IF((AF2050=""),P2050,IF((P2050=""),AF2050,AF2050+P2050)))</f>
        <v>1579851</v>
      </c>
      <c r="AH2050" s="46">
        <f>IF( (AA2050=""),AG2050*1,AG2050*(AA2050/100) )</f>
        <v>1579851</v>
      </c>
      <c r="AI2050" s="46">
        <v>50000000</v>
      </c>
      <c r="AJ2050" s="46">
        <f>IF((AI2050-AH2050) &gt; 1,0,IF((AI2050-AH2050)&lt;0,AH2050-AI2050,AI2050-AH2050))</f>
        <v>0</v>
      </c>
      <c r="AK2050" s="46">
        <v>0.01</v>
      </c>
      <c r="AL2050" s="46">
        <f>AJ2050*(AK2050/100)</f>
        <v>0</v>
      </c>
    </row>
    <row r="2051" spans="1:38" x14ac:dyDescent="0.45">
      <c r="A2051" s="16"/>
      <c r="B2051" s="21"/>
      <c r="C2051" s="16"/>
      <c r="D2051" s="16"/>
      <c r="E2051" s="56"/>
      <c r="F2051" s="56"/>
      <c r="G2051" s="57"/>
      <c r="H2051" s="56"/>
      <c r="I2051" s="56"/>
      <c r="J2051" s="56"/>
      <c r="K2051" s="56"/>
      <c r="L2051" s="71"/>
      <c r="M2051" s="56"/>
      <c r="N2051" s="46"/>
      <c r="O2051" s="46" t="s">
        <v>54</v>
      </c>
      <c r="P2051" s="46">
        <f>SUM(P2050:P2050)</f>
        <v>1579851</v>
      </c>
      <c r="Q2051" s="56"/>
      <c r="R2051" s="58"/>
      <c r="S2051" s="59"/>
      <c r="T2051" s="58"/>
      <c r="U2051" s="58"/>
      <c r="V2051" s="60"/>
      <c r="W2051" s="56"/>
      <c r="X2051" s="56"/>
      <c r="Y2051" s="56"/>
      <c r="Z2051" s="46"/>
      <c r="AA2051" s="66"/>
      <c r="AB2051" s="46"/>
      <c r="AC2051" s="46"/>
      <c r="AD2051" s="61"/>
      <c r="AE2051" s="61"/>
      <c r="AF2051" s="46"/>
      <c r="AG2051" s="46"/>
      <c r="AH2051" s="46">
        <f>SUM(AH2050:AH2050)</f>
        <v>1579851</v>
      </c>
      <c r="AI2051" s="46"/>
      <c r="AJ2051" s="46">
        <f>SUM(AJ2050:AJ2050)</f>
        <v>0</v>
      </c>
      <c r="AK2051" s="46"/>
      <c r="AL2051" s="46">
        <f>SUM(AL2050:AL2050)</f>
        <v>0</v>
      </c>
    </row>
    <row r="2052" spans="1:38" x14ac:dyDescent="0.45">
      <c r="A2052" s="16" t="s">
        <v>3095</v>
      </c>
      <c r="B2052" s="21">
        <v>3101700292653</v>
      </c>
      <c r="C2052" s="16" t="s">
        <v>3096</v>
      </c>
      <c r="D2052" s="16" t="s">
        <v>3097</v>
      </c>
      <c r="E2052" s="56">
        <v>1164</v>
      </c>
      <c r="F2052" s="56">
        <v>7811</v>
      </c>
      <c r="G2052" s="57" t="s">
        <v>3098</v>
      </c>
      <c r="H2052" s="56" t="s">
        <v>42</v>
      </c>
      <c r="I2052" s="56">
        <v>6330</v>
      </c>
      <c r="J2052" s="56"/>
      <c r="K2052" s="56"/>
      <c r="L2052" s="71"/>
      <c r="M2052" s="56"/>
      <c r="N2052" s="46"/>
      <c r="O2052" s="46"/>
      <c r="P2052" s="46"/>
      <c r="Q2052" s="56"/>
      <c r="R2052" s="58"/>
      <c r="S2052" s="59"/>
      <c r="T2052" s="58"/>
      <c r="U2052" s="58"/>
      <c r="V2052" s="60"/>
      <c r="W2052" s="56"/>
      <c r="X2052" s="56"/>
      <c r="Y2052" s="56"/>
      <c r="Z2052" s="46"/>
      <c r="AA2052" s="66"/>
      <c r="AB2052" s="46"/>
      <c r="AC2052" s="46"/>
      <c r="AD2052" s="61"/>
      <c r="AE2052" s="61"/>
      <c r="AF2052" s="46"/>
      <c r="AG2052" s="46"/>
      <c r="AH2052" s="46"/>
      <c r="AI2052" s="46"/>
      <c r="AJ2052" s="46"/>
      <c r="AK2052" s="46"/>
      <c r="AL2052" s="46"/>
    </row>
    <row r="2053" spans="1:38" x14ac:dyDescent="0.45">
      <c r="A2053" s="16"/>
      <c r="B2053" s="21"/>
      <c r="C2053" s="16"/>
      <c r="D2053" s="16"/>
      <c r="E2053" s="56"/>
      <c r="F2053" s="56"/>
      <c r="G2053" s="57"/>
      <c r="H2053" s="56"/>
      <c r="I2053" s="56"/>
      <c r="J2053" s="56"/>
      <c r="K2053" s="56"/>
      <c r="L2053" s="71"/>
      <c r="M2053" s="56"/>
      <c r="N2053" s="46"/>
      <c r="O2053" s="46" t="s">
        <v>54</v>
      </c>
      <c r="P2053" s="46">
        <f>SUM(P2052:P2052)</f>
        <v>0</v>
      </c>
      <c r="Q2053" s="56"/>
      <c r="R2053" s="58"/>
      <c r="S2053" s="59"/>
      <c r="T2053" s="58"/>
      <c r="U2053" s="58"/>
      <c r="V2053" s="60"/>
      <c r="W2053" s="56"/>
      <c r="X2053" s="56"/>
      <c r="Y2053" s="56"/>
      <c r="Z2053" s="46"/>
      <c r="AA2053" s="66"/>
      <c r="AB2053" s="46"/>
      <c r="AC2053" s="46"/>
      <c r="AD2053" s="61"/>
      <c r="AE2053" s="61"/>
      <c r="AF2053" s="46"/>
      <c r="AG2053" s="46"/>
      <c r="AH2053" s="46">
        <f>SUM(AH2052:AH2052)</f>
        <v>0</v>
      </c>
      <c r="AI2053" s="46"/>
      <c r="AJ2053" s="46">
        <f>SUM(AJ2052:AJ2052)</f>
        <v>0</v>
      </c>
      <c r="AK2053" s="46"/>
      <c r="AL2053" s="46">
        <f>SUM(AL2052:AL2052)</f>
        <v>0</v>
      </c>
    </row>
    <row r="2054" spans="1:38" x14ac:dyDescent="0.45">
      <c r="A2054" s="16" t="s">
        <v>3099</v>
      </c>
      <c r="B2054" s="21">
        <v>3770400044020</v>
      </c>
      <c r="C2054" s="16" t="s">
        <v>3100</v>
      </c>
      <c r="D2054" s="16" t="s">
        <v>3101</v>
      </c>
      <c r="E2054" s="56">
        <v>1165</v>
      </c>
      <c r="F2054" s="56">
        <v>6446</v>
      </c>
      <c r="G2054" s="57"/>
      <c r="H2054" s="56" t="s">
        <v>42</v>
      </c>
      <c r="I2054" s="56">
        <v>17352</v>
      </c>
      <c r="J2054" s="56">
        <v>1</v>
      </c>
      <c r="K2054" s="56">
        <v>1</v>
      </c>
      <c r="L2054" s="71">
        <v>19</v>
      </c>
      <c r="M2054" s="56" t="s">
        <v>90</v>
      </c>
      <c r="N2054" s="46">
        <f>((J2054*400)+(K2054*100))+L2054</f>
        <v>519</v>
      </c>
      <c r="O2054" s="46">
        <v>660</v>
      </c>
      <c r="P2054" s="46">
        <f>N2054*O2054</f>
        <v>342540</v>
      </c>
      <c r="Q2054" s="56"/>
      <c r="R2054" s="58"/>
      <c r="S2054" s="59"/>
      <c r="T2054" s="58"/>
      <c r="U2054" s="58"/>
      <c r="V2054" s="60"/>
      <c r="W2054" s="56"/>
      <c r="X2054" s="56"/>
      <c r="Y2054" s="56"/>
      <c r="Z2054" s="46"/>
      <c r="AA2054" s="66"/>
      <c r="AB2054" s="46"/>
      <c r="AC2054" s="46"/>
      <c r="AD2054" s="61"/>
      <c r="AE2054" s="61"/>
      <c r="AF2054" s="46"/>
      <c r="AG2054" s="46">
        <f>IF(AND(AF2054="",P2054=""),0,IF((AF2054=""),P2054,IF((P2054=""),AF2054,AF2054+P2054)))</f>
        <v>342540</v>
      </c>
      <c r="AH2054" s="46">
        <f>IF( (AA2054=""),AG2054*1,AG2054*(AA2054/100) )</f>
        <v>342540</v>
      </c>
      <c r="AI2054" s="46">
        <v>50000000</v>
      </c>
      <c r="AJ2054" s="46">
        <f>IF((AI2054-AH2054) &gt; 1,0,IF((AI2054-AH2054)&lt;0,AH2054-AI2054,AI2054-AH2054))</f>
        <v>0</v>
      </c>
      <c r="AK2054" s="46">
        <v>0.01</v>
      </c>
      <c r="AL2054" s="46">
        <f>AJ2054*(AK2054/100)</f>
        <v>0</v>
      </c>
    </row>
    <row r="2055" spans="1:38" x14ac:dyDescent="0.45">
      <c r="A2055" s="16"/>
      <c r="B2055" s="21"/>
      <c r="C2055" s="16"/>
      <c r="D2055" s="16"/>
      <c r="E2055" s="56"/>
      <c r="F2055" s="56"/>
      <c r="G2055" s="57"/>
      <c r="H2055" s="56"/>
      <c r="I2055" s="56"/>
      <c r="J2055" s="56"/>
      <c r="K2055" s="56"/>
      <c r="L2055" s="71"/>
      <c r="M2055" s="56"/>
      <c r="N2055" s="46"/>
      <c r="O2055" s="46" t="s">
        <v>54</v>
      </c>
      <c r="P2055" s="46">
        <f>SUM(P2054:P2054)</f>
        <v>342540</v>
      </c>
      <c r="Q2055" s="56"/>
      <c r="R2055" s="58"/>
      <c r="S2055" s="59"/>
      <c r="T2055" s="58"/>
      <c r="U2055" s="58"/>
      <c r="V2055" s="60"/>
      <c r="W2055" s="56"/>
      <c r="X2055" s="56"/>
      <c r="Y2055" s="56"/>
      <c r="Z2055" s="46"/>
      <c r="AA2055" s="66"/>
      <c r="AB2055" s="46"/>
      <c r="AC2055" s="46"/>
      <c r="AD2055" s="61"/>
      <c r="AE2055" s="61"/>
      <c r="AF2055" s="46"/>
      <c r="AG2055" s="46"/>
      <c r="AH2055" s="46">
        <f>SUM(AH2054:AH2054)</f>
        <v>342540</v>
      </c>
      <c r="AI2055" s="46"/>
      <c r="AJ2055" s="46">
        <f>SUM(AJ2054:AJ2054)</f>
        <v>0</v>
      </c>
      <c r="AK2055" s="46"/>
      <c r="AL2055" s="46">
        <f>SUM(AL2054:AL2054)</f>
        <v>0</v>
      </c>
    </row>
    <row r="2056" spans="1:38" x14ac:dyDescent="0.45">
      <c r="A2056" s="16" t="s">
        <v>3102</v>
      </c>
      <c r="B2056" s="21">
        <v>3770400029578</v>
      </c>
      <c r="C2056" s="16" t="s">
        <v>3103</v>
      </c>
      <c r="D2056" s="16" t="s">
        <v>3104</v>
      </c>
      <c r="E2056" s="56">
        <v>1166</v>
      </c>
      <c r="F2056" s="56">
        <v>8507</v>
      </c>
      <c r="G2056" s="57" t="s">
        <v>3105</v>
      </c>
      <c r="H2056" s="56" t="s">
        <v>42</v>
      </c>
      <c r="I2056" s="56">
        <v>26063</v>
      </c>
      <c r="J2056" s="56"/>
      <c r="K2056" s="56"/>
      <c r="L2056" s="71"/>
      <c r="M2056" s="56"/>
      <c r="N2056" s="46"/>
      <c r="O2056" s="46"/>
      <c r="P2056" s="46"/>
      <c r="Q2056" s="56"/>
      <c r="R2056" s="58"/>
      <c r="S2056" s="59"/>
      <c r="T2056" s="58"/>
      <c r="U2056" s="58"/>
      <c r="V2056" s="60"/>
      <c r="W2056" s="56"/>
      <c r="X2056" s="56"/>
      <c r="Y2056" s="56"/>
      <c r="Z2056" s="46"/>
      <c r="AA2056" s="66"/>
      <c r="AB2056" s="46"/>
      <c r="AC2056" s="46"/>
      <c r="AD2056" s="61"/>
      <c r="AE2056" s="61"/>
      <c r="AF2056" s="46"/>
      <c r="AG2056" s="46"/>
      <c r="AH2056" s="46"/>
      <c r="AI2056" s="46"/>
      <c r="AJ2056" s="46"/>
      <c r="AK2056" s="46"/>
      <c r="AL2056" s="46"/>
    </row>
    <row r="2057" spans="1:38" x14ac:dyDescent="0.45">
      <c r="A2057" s="16"/>
      <c r="B2057" s="21"/>
      <c r="C2057" s="16"/>
      <c r="D2057" s="16"/>
      <c r="E2057" s="56"/>
      <c r="F2057" s="56"/>
      <c r="G2057" s="57"/>
      <c r="H2057" s="56"/>
      <c r="I2057" s="56"/>
      <c r="J2057" s="56"/>
      <c r="K2057" s="56"/>
      <c r="L2057" s="71"/>
      <c r="M2057" s="56"/>
      <c r="N2057" s="46"/>
      <c r="O2057" s="46" t="s">
        <v>54</v>
      </c>
      <c r="P2057" s="46">
        <f>SUM(P2056:P2056)</f>
        <v>0</v>
      </c>
      <c r="Q2057" s="56"/>
      <c r="R2057" s="58"/>
      <c r="S2057" s="59"/>
      <c r="T2057" s="58"/>
      <c r="U2057" s="58"/>
      <c r="V2057" s="60"/>
      <c r="W2057" s="56"/>
      <c r="X2057" s="56"/>
      <c r="Y2057" s="56"/>
      <c r="Z2057" s="46"/>
      <c r="AA2057" s="66"/>
      <c r="AB2057" s="46"/>
      <c r="AC2057" s="46"/>
      <c r="AD2057" s="61"/>
      <c r="AE2057" s="61"/>
      <c r="AF2057" s="46"/>
      <c r="AG2057" s="46"/>
      <c r="AH2057" s="46">
        <f>SUM(AH2056:AH2056)</f>
        <v>0</v>
      </c>
      <c r="AI2057" s="46"/>
      <c r="AJ2057" s="46">
        <f>SUM(AJ2056:AJ2056)</f>
        <v>0</v>
      </c>
      <c r="AK2057" s="46"/>
      <c r="AL2057" s="46">
        <f>SUM(AL2056:AL2056)</f>
        <v>0</v>
      </c>
    </row>
    <row r="2058" spans="1:38" x14ac:dyDescent="0.45">
      <c r="A2058" s="16" t="s">
        <v>3106</v>
      </c>
      <c r="B2058" s="21">
        <v>3770400078200</v>
      </c>
      <c r="C2058" s="16" t="s">
        <v>3107</v>
      </c>
      <c r="D2058" s="16" t="s">
        <v>3108</v>
      </c>
      <c r="E2058" s="56">
        <v>1167</v>
      </c>
      <c r="F2058" s="56">
        <v>2304</v>
      </c>
      <c r="G2058" s="57" t="s">
        <v>3109</v>
      </c>
      <c r="H2058" s="56" t="s">
        <v>42</v>
      </c>
      <c r="I2058" s="56">
        <v>12789</v>
      </c>
      <c r="J2058" s="56">
        <v>0</v>
      </c>
      <c r="K2058" s="56">
        <v>0</v>
      </c>
      <c r="L2058" s="71">
        <v>20</v>
      </c>
      <c r="M2058" s="56" t="s">
        <v>208</v>
      </c>
      <c r="N2058" s="46">
        <f>((J2058*400)+(K2058*100))+L2058</f>
        <v>20</v>
      </c>
      <c r="O2058" s="46">
        <v>150</v>
      </c>
      <c r="P2058" s="46">
        <f>N2058*O2058</f>
        <v>3000</v>
      </c>
      <c r="Q2058" s="56"/>
      <c r="R2058" s="58"/>
      <c r="S2058" s="59"/>
      <c r="T2058" s="58"/>
      <c r="U2058" s="58"/>
      <c r="V2058" s="60"/>
      <c r="W2058" s="56"/>
      <c r="X2058" s="56"/>
      <c r="Y2058" s="56"/>
      <c r="Z2058" s="46"/>
      <c r="AA2058" s="66"/>
      <c r="AB2058" s="46"/>
      <c r="AC2058" s="46"/>
      <c r="AD2058" s="61"/>
      <c r="AE2058" s="61"/>
      <c r="AF2058" s="46"/>
      <c r="AG2058" s="46">
        <f>IF(AND(AF2058="",P2058=""),0,IF((AF2058=""),P2058,IF((P2058=""),AF2058,AF2058+P2058)))</f>
        <v>3000</v>
      </c>
      <c r="AH2058" s="46">
        <f>IF( (AA2058=""),AG2058*1,AG2058*(AA2058/100) )</f>
        <v>3000</v>
      </c>
      <c r="AI2058" s="46">
        <v>0</v>
      </c>
      <c r="AJ2058" s="46">
        <f>IF((AI2058-AH2058) &gt; 1,0,IF((AI2058-AH2058)&lt;0,AH2058-AI2058,AI2058-AH2058))</f>
        <v>3000</v>
      </c>
      <c r="AK2058" s="46">
        <v>0.02</v>
      </c>
      <c r="AL2058" s="46">
        <f>AJ2058*(AK2058/100)</f>
        <v>0.6</v>
      </c>
    </row>
    <row r="2059" spans="1:38" x14ac:dyDescent="0.45">
      <c r="A2059" s="16"/>
      <c r="B2059" s="21"/>
      <c r="C2059" s="16"/>
      <c r="D2059" s="16"/>
      <c r="E2059" s="56"/>
      <c r="F2059" s="56"/>
      <c r="G2059" s="57"/>
      <c r="H2059" s="56"/>
      <c r="I2059" s="56"/>
      <c r="J2059" s="56">
        <v>1</v>
      </c>
      <c r="K2059" s="56">
        <v>3</v>
      </c>
      <c r="L2059" s="71">
        <v>25.8</v>
      </c>
      <c r="M2059" s="56" t="s">
        <v>90</v>
      </c>
      <c r="N2059" s="46">
        <f>((J2059*400)+(K2059*100))+L2059</f>
        <v>725.8</v>
      </c>
      <c r="O2059" s="46">
        <v>150</v>
      </c>
      <c r="P2059" s="46">
        <f>N2059*O2059</f>
        <v>108870</v>
      </c>
      <c r="Q2059" s="56"/>
      <c r="R2059" s="58"/>
      <c r="S2059" s="59"/>
      <c r="T2059" s="58"/>
      <c r="U2059" s="58"/>
      <c r="V2059" s="60"/>
      <c r="W2059" s="56"/>
      <c r="X2059" s="56"/>
      <c r="Y2059" s="56"/>
      <c r="Z2059" s="46"/>
      <c r="AA2059" s="66"/>
      <c r="AB2059" s="46"/>
      <c r="AC2059" s="46"/>
      <c r="AD2059" s="61"/>
      <c r="AE2059" s="61"/>
      <c r="AF2059" s="46"/>
      <c r="AG2059" s="46">
        <f>IF(AND(AF2059="",P2059=""),0,IF((AF2059=""),P2059,IF((P2059=""),AF2059,AF2059+P2059)))</f>
        <v>108870</v>
      </c>
      <c r="AH2059" s="46">
        <f>IF( (AA2059=""),AG2059*1,AG2059*(AA2059/100) )</f>
        <v>108870</v>
      </c>
      <c r="AI2059" s="46">
        <v>0</v>
      </c>
      <c r="AJ2059" s="46">
        <f>IF((AI2059-AH2059) &gt; 1,0,IF((AI2059-AH2059)&lt;0,AH2059-AI2059,AI2059-AH2059))</f>
        <v>108870</v>
      </c>
      <c r="AK2059" s="46">
        <v>0.01</v>
      </c>
      <c r="AL2059" s="46">
        <f>AJ2059*(AK2059/100)</f>
        <v>10.887</v>
      </c>
    </row>
    <row r="2060" spans="1:38" x14ac:dyDescent="0.45">
      <c r="A2060" s="16"/>
      <c r="B2060" s="21"/>
      <c r="C2060" s="16"/>
      <c r="D2060" s="16"/>
      <c r="E2060" s="56"/>
      <c r="F2060" s="56"/>
      <c r="G2060" s="57"/>
      <c r="H2060" s="56"/>
      <c r="I2060" s="56"/>
      <c r="J2060" s="56"/>
      <c r="K2060" s="56"/>
      <c r="L2060" s="71"/>
      <c r="M2060" s="56"/>
      <c r="N2060" s="46"/>
      <c r="O2060" s="46"/>
      <c r="P2060" s="46"/>
      <c r="Q2060" s="73">
        <v>1</v>
      </c>
      <c r="R2060" s="58" t="s">
        <v>3106</v>
      </c>
      <c r="S2060" s="59">
        <v>3770400078200</v>
      </c>
      <c r="T2060" s="58" t="s">
        <v>3107</v>
      </c>
      <c r="U2060" s="58" t="s">
        <v>3110</v>
      </c>
      <c r="V2060" s="60"/>
      <c r="W2060" s="56" t="s">
        <v>210</v>
      </c>
      <c r="X2060" s="56" t="s">
        <v>211</v>
      </c>
      <c r="Y2060" s="56" t="s">
        <v>212</v>
      </c>
      <c r="Z2060" s="46">
        <v>80</v>
      </c>
      <c r="AA2060" s="66">
        <v>100</v>
      </c>
      <c r="AB2060" s="46">
        <v>6900</v>
      </c>
      <c r="AC2060" s="46">
        <f>Z2060*AB2060</f>
        <v>552000</v>
      </c>
      <c r="AD2060" s="61">
        <v>5</v>
      </c>
      <c r="AE2060" s="61">
        <v>5</v>
      </c>
      <c r="AF2060" s="46">
        <f>(AC2060*(100-AE2060))/100</f>
        <v>524400</v>
      </c>
      <c r="AG2060" s="46">
        <f>IF( (AF2060=""),0,SUM(AF2060:AF2060) )</f>
        <v>524400</v>
      </c>
      <c r="AH2060" s="46">
        <f>(AG2060/100)*(AA2060)</f>
        <v>524400</v>
      </c>
      <c r="AI2060" s="46">
        <v>0</v>
      </c>
      <c r="AJ2060" s="46">
        <f>IF((AI2060-AH2060) &gt; 1,0,IF((AI2060-AH2060)&lt;0,AH2060-AI2060,AI2060-AH2060))</f>
        <v>524400</v>
      </c>
      <c r="AK2060" s="46">
        <v>0.02</v>
      </c>
      <c r="AL2060" s="46">
        <f>AJ2060*(AK2060/100)</f>
        <v>104.88000000000001</v>
      </c>
    </row>
    <row r="2061" spans="1:38" x14ac:dyDescent="0.45">
      <c r="A2061" s="16"/>
      <c r="B2061" s="21"/>
      <c r="C2061" s="16"/>
      <c r="D2061" s="16"/>
      <c r="E2061" s="56"/>
      <c r="F2061" s="56"/>
      <c r="G2061" s="57"/>
      <c r="H2061" s="56"/>
      <c r="I2061" s="56"/>
      <c r="J2061" s="56"/>
      <c r="K2061" s="56"/>
      <c r="L2061" s="71"/>
      <c r="M2061" s="56"/>
      <c r="N2061" s="46"/>
      <c r="O2061" s="46" t="s">
        <v>54</v>
      </c>
      <c r="P2061" s="46">
        <f>SUM(P2058:P2060)</f>
        <v>111870</v>
      </c>
      <c r="Q2061" s="56"/>
      <c r="R2061" s="58"/>
      <c r="S2061" s="59"/>
      <c r="T2061" s="58"/>
      <c r="U2061" s="58"/>
      <c r="V2061" s="60"/>
      <c r="W2061" s="56"/>
      <c r="X2061" s="56"/>
      <c r="Y2061" s="56"/>
      <c r="Z2061" s="46"/>
      <c r="AA2061" s="66"/>
      <c r="AB2061" s="46"/>
      <c r="AC2061" s="46"/>
      <c r="AD2061" s="61"/>
      <c r="AE2061" s="61"/>
      <c r="AF2061" s="46"/>
      <c r="AG2061" s="46"/>
      <c r="AH2061" s="46">
        <f>SUM(AH2058:AH2060)</f>
        <v>636270</v>
      </c>
      <c r="AI2061" s="46"/>
      <c r="AJ2061" s="46">
        <f>SUM(AJ2058:AJ2060)</f>
        <v>636270</v>
      </c>
      <c r="AK2061" s="46"/>
      <c r="AL2061" s="46">
        <f>SUM(AL2058:AL2060)</f>
        <v>116.367</v>
      </c>
    </row>
    <row r="2062" spans="1:38" x14ac:dyDescent="0.45">
      <c r="A2062" s="16" t="s">
        <v>3111</v>
      </c>
      <c r="B2062" s="21">
        <v>1770400169748</v>
      </c>
      <c r="C2062" s="16" t="s">
        <v>3112</v>
      </c>
      <c r="D2062" s="16" t="s">
        <v>3113</v>
      </c>
      <c r="E2062" s="56">
        <v>1168</v>
      </c>
      <c r="F2062" s="56">
        <v>2873</v>
      </c>
      <c r="G2062" s="57" t="s">
        <v>3114</v>
      </c>
      <c r="H2062" s="56" t="s">
        <v>42</v>
      </c>
      <c r="I2062" s="56">
        <v>13606</v>
      </c>
      <c r="J2062" s="56">
        <v>9</v>
      </c>
      <c r="K2062" s="56">
        <v>0</v>
      </c>
      <c r="L2062" s="71">
        <v>90</v>
      </c>
      <c r="M2062" s="56" t="s">
        <v>43</v>
      </c>
      <c r="N2062" s="46">
        <f>((J2062*400)+(K2062*100))+L2062</f>
        <v>3690</v>
      </c>
      <c r="O2062" s="46">
        <v>200</v>
      </c>
      <c r="P2062" s="46">
        <f>N2062*O2062</f>
        <v>738000</v>
      </c>
      <c r="Q2062" s="56"/>
      <c r="R2062" s="58"/>
      <c r="S2062" s="59"/>
      <c r="T2062" s="58"/>
      <c r="U2062" s="58"/>
      <c r="V2062" s="60"/>
      <c r="W2062" s="56"/>
      <c r="X2062" s="56"/>
      <c r="Y2062" s="56"/>
      <c r="Z2062" s="46"/>
      <c r="AA2062" s="66"/>
      <c r="AB2062" s="46"/>
      <c r="AC2062" s="46"/>
      <c r="AD2062" s="61"/>
      <c r="AE2062" s="61"/>
      <c r="AF2062" s="46"/>
      <c r="AG2062" s="46">
        <f>IF(AND(AF2062="",P2062=""),0,IF((AF2062=""),P2062,IF((P2062=""),AF2062,AF2062+P2062)))</f>
        <v>738000</v>
      </c>
      <c r="AH2062" s="46">
        <f>IF( (AA2062=""),AG2062*1,AG2062*(AA2062/100) )</f>
        <v>738000</v>
      </c>
      <c r="AI2062" s="46">
        <v>0</v>
      </c>
      <c r="AJ2062" s="46">
        <f>IF((AI2062-AH2062) &gt; 1,0,IF((AI2062-AH2062)&lt;0,AH2062-AI2062,AI2062-AH2062))</f>
        <v>738000</v>
      </c>
      <c r="AK2062" s="46">
        <v>0.3</v>
      </c>
      <c r="AL2062" s="46">
        <f>AJ2062*(AK2062/100)</f>
        <v>2214</v>
      </c>
    </row>
    <row r="2063" spans="1:38" x14ac:dyDescent="0.45">
      <c r="A2063" s="16"/>
      <c r="B2063" s="21"/>
      <c r="C2063" s="16"/>
      <c r="D2063" s="16"/>
      <c r="E2063" s="56"/>
      <c r="F2063" s="56"/>
      <c r="G2063" s="57"/>
      <c r="H2063" s="56"/>
      <c r="I2063" s="56"/>
      <c r="J2063" s="56"/>
      <c r="K2063" s="56"/>
      <c r="L2063" s="71"/>
      <c r="M2063" s="56"/>
      <c r="N2063" s="46"/>
      <c r="O2063" s="46" t="s">
        <v>54</v>
      </c>
      <c r="P2063" s="46">
        <f>SUM(P2062:P2062)</f>
        <v>738000</v>
      </c>
      <c r="Q2063" s="56"/>
      <c r="R2063" s="58"/>
      <c r="S2063" s="59"/>
      <c r="T2063" s="58"/>
      <c r="U2063" s="58"/>
      <c r="V2063" s="60"/>
      <c r="W2063" s="56"/>
      <c r="X2063" s="56"/>
      <c r="Y2063" s="56"/>
      <c r="Z2063" s="46"/>
      <c r="AA2063" s="66"/>
      <c r="AB2063" s="46"/>
      <c r="AC2063" s="46"/>
      <c r="AD2063" s="61"/>
      <c r="AE2063" s="61"/>
      <c r="AF2063" s="46"/>
      <c r="AG2063" s="46"/>
      <c r="AH2063" s="46">
        <f>SUM(AH2062:AH2062)</f>
        <v>738000</v>
      </c>
      <c r="AI2063" s="46"/>
      <c r="AJ2063" s="46">
        <f>SUM(AJ2062:AJ2062)</f>
        <v>738000</v>
      </c>
      <c r="AK2063" s="46"/>
      <c r="AL2063" s="46">
        <f>SUM(AL2062:AL2062)</f>
        <v>2214</v>
      </c>
    </row>
    <row r="2064" spans="1:38" x14ac:dyDescent="0.45">
      <c r="A2064" s="16" t="s">
        <v>3115</v>
      </c>
      <c r="B2064" s="21">
        <v>3120100574274</v>
      </c>
      <c r="C2064" s="16" t="s">
        <v>3116</v>
      </c>
      <c r="D2064" s="16" t="s">
        <v>3117</v>
      </c>
      <c r="E2064" s="56">
        <v>1169</v>
      </c>
      <c r="F2064" s="56">
        <v>206</v>
      </c>
      <c r="G2064" s="57" t="s">
        <v>3118</v>
      </c>
      <c r="H2064" s="56" t="s">
        <v>42</v>
      </c>
      <c r="I2064" s="56">
        <v>29439</v>
      </c>
      <c r="J2064" s="56">
        <v>4</v>
      </c>
      <c r="K2064" s="56">
        <v>1</v>
      </c>
      <c r="L2064" s="71">
        <v>73</v>
      </c>
      <c r="M2064" s="56" t="s">
        <v>43</v>
      </c>
      <c r="N2064" s="46">
        <f>((J2064*400)+(K2064*100))+L2064</f>
        <v>1773</v>
      </c>
      <c r="O2064" s="46">
        <v>560</v>
      </c>
      <c r="P2064" s="46">
        <f>N2064*O2064</f>
        <v>992880</v>
      </c>
      <c r="Q2064" s="56"/>
      <c r="R2064" s="58"/>
      <c r="S2064" s="59"/>
      <c r="T2064" s="58"/>
      <c r="U2064" s="58"/>
      <c r="V2064" s="60"/>
      <c r="W2064" s="56"/>
      <c r="X2064" s="56"/>
      <c r="Y2064" s="56"/>
      <c r="Z2064" s="46"/>
      <c r="AA2064" s="66"/>
      <c r="AB2064" s="46"/>
      <c r="AC2064" s="46"/>
      <c r="AD2064" s="61"/>
      <c r="AE2064" s="61"/>
      <c r="AF2064" s="46"/>
      <c r="AG2064" s="46">
        <f>IF(AND(AF2064="",P2064=""),0,IF((AF2064=""),P2064,IF((P2064=""),AF2064,AF2064+P2064)))</f>
        <v>992880</v>
      </c>
      <c r="AH2064" s="46">
        <f>IF( (AA2064=""),AG2064*1,AG2064*(AA2064/100) )</f>
        <v>992880</v>
      </c>
      <c r="AI2064" s="46">
        <v>0</v>
      </c>
      <c r="AJ2064" s="46">
        <f>IF((AI2064-AH2064) &gt; 1,0,IF((AI2064-AH2064)&lt;0,AH2064-AI2064,AI2064-AH2064))</f>
        <v>992880</v>
      </c>
      <c r="AK2064" s="46">
        <v>0.3</v>
      </c>
      <c r="AL2064" s="46">
        <f>AJ2064*(AK2064/100)</f>
        <v>2978.64</v>
      </c>
    </row>
    <row r="2065" spans="1:38" x14ac:dyDescent="0.45">
      <c r="A2065" s="16"/>
      <c r="B2065" s="21"/>
      <c r="C2065" s="16"/>
      <c r="D2065" s="16"/>
      <c r="E2065" s="56"/>
      <c r="F2065" s="56"/>
      <c r="G2065" s="57"/>
      <c r="H2065" s="56"/>
      <c r="I2065" s="56"/>
      <c r="J2065" s="56"/>
      <c r="K2065" s="56"/>
      <c r="L2065" s="71"/>
      <c r="M2065" s="56"/>
      <c r="N2065" s="46"/>
      <c r="O2065" s="46" t="s">
        <v>54</v>
      </c>
      <c r="P2065" s="46">
        <f>SUM(P2064:P2064)</f>
        <v>992880</v>
      </c>
      <c r="Q2065" s="56"/>
      <c r="R2065" s="58"/>
      <c r="S2065" s="59"/>
      <c r="T2065" s="58"/>
      <c r="U2065" s="58"/>
      <c r="V2065" s="60"/>
      <c r="W2065" s="56"/>
      <c r="X2065" s="56"/>
      <c r="Y2065" s="56"/>
      <c r="Z2065" s="46"/>
      <c r="AA2065" s="66"/>
      <c r="AB2065" s="46"/>
      <c r="AC2065" s="46"/>
      <c r="AD2065" s="61"/>
      <c r="AE2065" s="61"/>
      <c r="AF2065" s="46"/>
      <c r="AG2065" s="46"/>
      <c r="AH2065" s="46">
        <f>SUM(AH2064:AH2064)</f>
        <v>992880</v>
      </c>
      <c r="AI2065" s="46"/>
      <c r="AJ2065" s="46">
        <f>SUM(AJ2064:AJ2064)</f>
        <v>992880</v>
      </c>
      <c r="AK2065" s="46"/>
      <c r="AL2065" s="46">
        <f>SUM(AL2064:AL2064)</f>
        <v>2978.64</v>
      </c>
    </row>
    <row r="2066" spans="1:38" x14ac:dyDescent="0.45">
      <c r="A2066" s="16" t="s">
        <v>3119</v>
      </c>
      <c r="B2066" s="21">
        <v>3770400022794</v>
      </c>
      <c r="C2066" s="16" t="s">
        <v>3120</v>
      </c>
      <c r="D2066" s="16" t="s">
        <v>3121</v>
      </c>
      <c r="E2066" s="56">
        <v>1170</v>
      </c>
      <c r="F2066" s="56">
        <v>6173</v>
      </c>
      <c r="G2066" s="57"/>
      <c r="H2066" s="56" t="s">
        <v>42</v>
      </c>
      <c r="I2066" s="56">
        <v>14116</v>
      </c>
      <c r="J2066" s="56">
        <v>0</v>
      </c>
      <c r="K2066" s="56">
        <v>0</v>
      </c>
      <c r="L2066" s="71">
        <v>20</v>
      </c>
      <c r="M2066" s="56" t="s">
        <v>208</v>
      </c>
      <c r="N2066" s="46">
        <f>((J2066*400)+(K2066*100))+L2066</f>
        <v>20</v>
      </c>
      <c r="O2066" s="46">
        <v>150</v>
      </c>
      <c r="P2066" s="46">
        <f>N2066*O2066</f>
        <v>3000</v>
      </c>
      <c r="Q2066" s="56"/>
      <c r="R2066" s="58"/>
      <c r="S2066" s="59"/>
      <c r="T2066" s="58"/>
      <c r="U2066" s="58"/>
      <c r="V2066" s="60"/>
      <c r="W2066" s="56"/>
      <c r="X2066" s="56"/>
      <c r="Y2066" s="56"/>
      <c r="Z2066" s="46"/>
      <c r="AA2066" s="66"/>
      <c r="AB2066" s="46"/>
      <c r="AC2066" s="46"/>
      <c r="AD2066" s="61"/>
      <c r="AE2066" s="61"/>
      <c r="AF2066" s="46"/>
      <c r="AG2066" s="46">
        <f>IF(AND(AF2066="",P2066=""),0,IF((AF2066=""),P2066,IF((P2066=""),AF2066,AF2066+P2066)))</f>
        <v>3000</v>
      </c>
      <c r="AH2066" s="46">
        <f>IF( (AA2066=""),AG2066*1,AG2066*(AA2066/100) )</f>
        <v>3000</v>
      </c>
      <c r="AI2066" s="46">
        <v>0</v>
      </c>
      <c r="AJ2066" s="46">
        <f>IF((AI2066-AH2066) &gt; 1,0,IF((AI2066-AH2066)&lt;0,AH2066-AI2066,AI2066-AH2066))</f>
        <v>3000</v>
      </c>
      <c r="AK2066" s="46">
        <v>0.02</v>
      </c>
      <c r="AL2066" s="46">
        <f>AJ2066*(AK2066/100)</f>
        <v>0.6</v>
      </c>
    </row>
    <row r="2067" spans="1:38" x14ac:dyDescent="0.45">
      <c r="A2067" s="16"/>
      <c r="B2067" s="21"/>
      <c r="C2067" s="16"/>
      <c r="D2067" s="16"/>
      <c r="E2067" s="56"/>
      <c r="F2067" s="56"/>
      <c r="G2067" s="57"/>
      <c r="H2067" s="56"/>
      <c r="I2067" s="56"/>
      <c r="J2067" s="56">
        <v>3</v>
      </c>
      <c r="K2067" s="56">
        <v>3</v>
      </c>
      <c r="L2067" s="71">
        <v>17</v>
      </c>
      <c r="M2067" s="56" t="s">
        <v>90</v>
      </c>
      <c r="N2067" s="46">
        <f>((J2067*400)+(K2067*100))+L2067</f>
        <v>1517</v>
      </c>
      <c r="O2067" s="46">
        <v>150</v>
      </c>
      <c r="P2067" s="46">
        <f>N2067*O2067</f>
        <v>227550</v>
      </c>
      <c r="Q2067" s="56"/>
      <c r="R2067" s="58"/>
      <c r="S2067" s="59"/>
      <c r="T2067" s="58"/>
      <c r="U2067" s="58"/>
      <c r="V2067" s="60"/>
      <c r="W2067" s="56"/>
      <c r="X2067" s="56"/>
      <c r="Y2067" s="56"/>
      <c r="Z2067" s="46"/>
      <c r="AA2067" s="66"/>
      <c r="AB2067" s="46"/>
      <c r="AC2067" s="46"/>
      <c r="AD2067" s="61"/>
      <c r="AE2067" s="61"/>
      <c r="AF2067" s="46"/>
      <c r="AG2067" s="46">
        <f>IF(AND(AF2067="",P2067=""),0,IF((AF2067=""),P2067,IF((P2067=""),AF2067,AF2067+P2067)))</f>
        <v>227550</v>
      </c>
      <c r="AH2067" s="46">
        <f>IF( (AA2067=""),AG2067*1,AG2067*(AA2067/100) )</f>
        <v>227550</v>
      </c>
      <c r="AI2067" s="46">
        <v>0</v>
      </c>
      <c r="AJ2067" s="46">
        <f>IF((AI2067-AH2067) &gt; 1,0,IF((AI2067-AH2067)&lt;0,AH2067-AI2067,AI2067-AH2067))</f>
        <v>227550</v>
      </c>
      <c r="AK2067" s="46">
        <v>0.01</v>
      </c>
      <c r="AL2067" s="46">
        <f>AJ2067*(AK2067/100)</f>
        <v>22.755000000000003</v>
      </c>
    </row>
    <row r="2068" spans="1:38" x14ac:dyDescent="0.45">
      <c r="A2068" s="16"/>
      <c r="B2068" s="21"/>
      <c r="C2068" s="16"/>
      <c r="D2068" s="16"/>
      <c r="E2068" s="56"/>
      <c r="F2068" s="56"/>
      <c r="G2068" s="57"/>
      <c r="H2068" s="56"/>
      <c r="I2068" s="56"/>
      <c r="J2068" s="56"/>
      <c r="K2068" s="56"/>
      <c r="L2068" s="71"/>
      <c r="M2068" s="56"/>
      <c r="N2068" s="46"/>
      <c r="O2068" s="46" t="s">
        <v>54</v>
      </c>
      <c r="P2068" s="46">
        <f>SUM(P2066:P2067)</f>
        <v>230550</v>
      </c>
      <c r="Q2068" s="56"/>
      <c r="R2068" s="58"/>
      <c r="S2068" s="59"/>
      <c r="T2068" s="58"/>
      <c r="U2068" s="58"/>
      <c r="V2068" s="60"/>
      <c r="W2068" s="56"/>
      <c r="X2068" s="56"/>
      <c r="Y2068" s="56"/>
      <c r="Z2068" s="46"/>
      <c r="AA2068" s="66"/>
      <c r="AB2068" s="46"/>
      <c r="AC2068" s="46"/>
      <c r="AD2068" s="61"/>
      <c r="AE2068" s="61"/>
      <c r="AF2068" s="46"/>
      <c r="AG2068" s="46"/>
      <c r="AH2068" s="46">
        <f>SUM(AH2066:AH2067)</f>
        <v>230550</v>
      </c>
      <c r="AI2068" s="46"/>
      <c r="AJ2068" s="46">
        <f>SUM(AJ2066:AJ2067)</f>
        <v>230550</v>
      </c>
      <c r="AK2068" s="46"/>
      <c r="AL2068" s="46">
        <f>SUM(AL2066:AL2067)</f>
        <v>23.355000000000004</v>
      </c>
    </row>
    <row r="2069" spans="1:38" x14ac:dyDescent="0.45">
      <c r="A2069" s="16" t="s">
        <v>3122</v>
      </c>
      <c r="B2069" s="21">
        <v>3770400496516</v>
      </c>
      <c r="C2069" s="16" t="s">
        <v>3123</v>
      </c>
      <c r="D2069" s="16" t="s">
        <v>3124</v>
      </c>
      <c r="E2069" s="56">
        <v>1171</v>
      </c>
      <c r="F2069" s="56">
        <v>755</v>
      </c>
      <c r="G2069" s="57" t="s">
        <v>3125</v>
      </c>
      <c r="H2069" s="56" t="s">
        <v>42</v>
      </c>
      <c r="I2069" s="56">
        <v>11916</v>
      </c>
      <c r="J2069" s="56">
        <v>0</v>
      </c>
      <c r="K2069" s="56">
        <v>3</v>
      </c>
      <c r="L2069" s="71">
        <v>7</v>
      </c>
      <c r="M2069" s="56" t="s">
        <v>43</v>
      </c>
      <c r="N2069" s="46">
        <f>((J2069*400)+(K2069*100))+L2069</f>
        <v>307</v>
      </c>
      <c r="O2069" s="46">
        <v>300</v>
      </c>
      <c r="P2069" s="46">
        <f>N2069*O2069</f>
        <v>92100</v>
      </c>
      <c r="Q2069" s="56"/>
      <c r="R2069" s="58"/>
      <c r="S2069" s="59"/>
      <c r="T2069" s="58"/>
      <c r="U2069" s="58"/>
      <c r="V2069" s="60"/>
      <c r="W2069" s="56"/>
      <c r="X2069" s="56"/>
      <c r="Y2069" s="56"/>
      <c r="Z2069" s="46"/>
      <c r="AA2069" s="66"/>
      <c r="AB2069" s="46"/>
      <c r="AC2069" s="46"/>
      <c r="AD2069" s="61"/>
      <c r="AE2069" s="61"/>
      <c r="AF2069" s="46"/>
      <c r="AG2069" s="46">
        <f>IF(AND(AF2069="",P2069=""),0,IF((AF2069=""),P2069,IF((P2069=""),AF2069,AF2069+P2069)))</f>
        <v>92100</v>
      </c>
      <c r="AH2069" s="46">
        <f>IF( (AA2069=""),AG2069*1,AG2069*(AA2069/100) )</f>
        <v>92100</v>
      </c>
      <c r="AI2069" s="46">
        <v>0</v>
      </c>
      <c r="AJ2069" s="46">
        <f>IF((AI2069-AH2069) &gt; 1,0,IF((AI2069-AH2069)&lt;0,AH2069-AI2069,AI2069-AH2069))</f>
        <v>92100</v>
      </c>
      <c r="AK2069" s="46">
        <v>0.3</v>
      </c>
      <c r="AL2069" s="46">
        <f>AJ2069*(AK2069/100)</f>
        <v>276.3</v>
      </c>
    </row>
    <row r="2070" spans="1:38" x14ac:dyDescent="0.45">
      <c r="A2070" s="16"/>
      <c r="B2070" s="21"/>
      <c r="C2070" s="16"/>
      <c r="D2070" s="16"/>
      <c r="E2070" s="56">
        <v>1172</v>
      </c>
      <c r="F2070" s="56">
        <v>752</v>
      </c>
      <c r="G2070" s="57" t="s">
        <v>3126</v>
      </c>
      <c r="H2070" s="56" t="s">
        <v>42</v>
      </c>
      <c r="I2070" s="56">
        <v>11917</v>
      </c>
      <c r="J2070" s="56">
        <v>6</v>
      </c>
      <c r="K2070" s="56">
        <v>2</v>
      </c>
      <c r="L2070" s="71">
        <v>62</v>
      </c>
      <c r="M2070" s="56" t="s">
        <v>43</v>
      </c>
      <c r="N2070" s="46">
        <f>((J2070*400)+(K2070*100))+L2070</f>
        <v>2662</v>
      </c>
      <c r="O2070" s="46">
        <v>150</v>
      </c>
      <c r="P2070" s="46">
        <f>N2070*O2070</f>
        <v>399300</v>
      </c>
      <c r="Q2070" s="56"/>
      <c r="R2070" s="58"/>
      <c r="S2070" s="59"/>
      <c r="T2070" s="58"/>
      <c r="U2070" s="58"/>
      <c r="V2070" s="60"/>
      <c r="W2070" s="56"/>
      <c r="X2070" s="56"/>
      <c r="Y2070" s="56"/>
      <c r="Z2070" s="46"/>
      <c r="AA2070" s="66"/>
      <c r="AB2070" s="46"/>
      <c r="AC2070" s="46"/>
      <c r="AD2070" s="61"/>
      <c r="AE2070" s="61"/>
      <c r="AF2070" s="46"/>
      <c r="AG2070" s="46">
        <f>IF(AND(AF2070="",P2070=""),0,IF((AF2070=""),P2070,IF((P2070=""),AF2070,AF2070+P2070)))</f>
        <v>399300</v>
      </c>
      <c r="AH2070" s="46">
        <f>IF( (AA2070=""),AG2070*1,AG2070*(AA2070/100) )</f>
        <v>399300</v>
      </c>
      <c r="AI2070" s="46">
        <v>0</v>
      </c>
      <c r="AJ2070" s="46">
        <f>IF((AI2070-AH2070) &gt; 1,0,IF((AI2070-AH2070)&lt;0,AH2070-AI2070,AI2070-AH2070))</f>
        <v>399300</v>
      </c>
      <c r="AK2070" s="46">
        <v>0.3</v>
      </c>
      <c r="AL2070" s="46">
        <f>AJ2070*(AK2070/100)</f>
        <v>1197.9000000000001</v>
      </c>
    </row>
    <row r="2071" spans="1:38" x14ac:dyDescent="0.45">
      <c r="A2071" s="16"/>
      <c r="B2071" s="21"/>
      <c r="C2071" s="16"/>
      <c r="D2071" s="16"/>
      <c r="E2071" s="56"/>
      <c r="F2071" s="56"/>
      <c r="G2071" s="57"/>
      <c r="H2071" s="56"/>
      <c r="I2071" s="56"/>
      <c r="J2071" s="56"/>
      <c r="K2071" s="56"/>
      <c r="L2071" s="71"/>
      <c r="M2071" s="56"/>
      <c r="N2071" s="46"/>
      <c r="O2071" s="46" t="s">
        <v>54</v>
      </c>
      <c r="P2071" s="46">
        <f>SUM(P2069:P2070)</f>
        <v>491400</v>
      </c>
      <c r="Q2071" s="56"/>
      <c r="R2071" s="58"/>
      <c r="S2071" s="59"/>
      <c r="T2071" s="58"/>
      <c r="U2071" s="58"/>
      <c r="V2071" s="60"/>
      <c r="W2071" s="56"/>
      <c r="X2071" s="56"/>
      <c r="Y2071" s="56"/>
      <c r="Z2071" s="46"/>
      <c r="AA2071" s="66"/>
      <c r="AB2071" s="46"/>
      <c r="AC2071" s="46"/>
      <c r="AD2071" s="61"/>
      <c r="AE2071" s="61"/>
      <c r="AF2071" s="46"/>
      <c r="AG2071" s="46"/>
      <c r="AH2071" s="46">
        <f>SUM(AH2069:AH2070)</f>
        <v>491400</v>
      </c>
      <c r="AI2071" s="46"/>
      <c r="AJ2071" s="46">
        <f>SUM(AJ2069:AJ2070)</f>
        <v>491400</v>
      </c>
      <c r="AK2071" s="46"/>
      <c r="AL2071" s="46">
        <f>SUM(AL2069:AL2070)</f>
        <v>1474.2</v>
      </c>
    </row>
    <row r="2072" spans="1:38" x14ac:dyDescent="0.45">
      <c r="A2072" s="16" t="s">
        <v>3127</v>
      </c>
      <c r="B2072" s="21">
        <v>3770400011296</v>
      </c>
      <c r="C2072" s="16" t="s">
        <v>3128</v>
      </c>
      <c r="D2072" s="16" t="s">
        <v>3129</v>
      </c>
      <c r="E2072" s="56">
        <v>1173</v>
      </c>
      <c r="F2072" s="56">
        <v>1680</v>
      </c>
      <c r="G2072" s="57" t="s">
        <v>3130</v>
      </c>
      <c r="H2072" s="56" t="s">
        <v>42</v>
      </c>
      <c r="I2072" s="56">
        <v>653</v>
      </c>
      <c r="J2072" s="56">
        <v>2</v>
      </c>
      <c r="K2072" s="56">
        <v>0</v>
      </c>
      <c r="L2072" s="71">
        <v>0</v>
      </c>
      <c r="M2072" s="56" t="s">
        <v>90</v>
      </c>
      <c r="N2072" s="46">
        <f>((J2072*400)+(K2072*100))+L2072</f>
        <v>800</v>
      </c>
      <c r="O2072" s="46">
        <v>2250</v>
      </c>
      <c r="P2072" s="46">
        <f>N2072*O2072</f>
        <v>1800000</v>
      </c>
      <c r="Q2072" s="56"/>
      <c r="R2072" s="58"/>
      <c r="S2072" s="59"/>
      <c r="T2072" s="58"/>
      <c r="U2072" s="58"/>
      <c r="V2072" s="60"/>
      <c r="W2072" s="56"/>
      <c r="X2072" s="56"/>
      <c r="Y2072" s="56"/>
      <c r="Z2072" s="46"/>
      <c r="AA2072" s="66"/>
      <c r="AB2072" s="46"/>
      <c r="AC2072" s="46"/>
      <c r="AD2072" s="61"/>
      <c r="AE2072" s="61"/>
      <c r="AF2072" s="46"/>
      <c r="AG2072" s="46">
        <f>IF(AND(AF2072="",P2072=""),0,IF((AF2072=""),P2072,IF((P2072=""),AF2072,AF2072+P2072)))</f>
        <v>1800000</v>
      </c>
      <c r="AH2072" s="46">
        <f>IF( (AA2072=""),AG2072*1,AG2072*(AA2072/100) )</f>
        <v>1800000</v>
      </c>
      <c r="AI2072" s="46">
        <v>50000000</v>
      </c>
      <c r="AJ2072" s="46">
        <f>IF((AI2072-AH2072) &gt; 1,0,IF((AI2072-AH2072)&lt;0,AH2072-AI2072,AI2072-AH2072))</f>
        <v>0</v>
      </c>
      <c r="AK2072" s="46">
        <v>0.01</v>
      </c>
      <c r="AL2072" s="46">
        <f>AJ2072*(AK2072/100)</f>
        <v>0</v>
      </c>
    </row>
    <row r="2073" spans="1:38" x14ac:dyDescent="0.45">
      <c r="A2073" s="16"/>
      <c r="B2073" s="21"/>
      <c r="C2073" s="16"/>
      <c r="D2073" s="16"/>
      <c r="E2073" s="56">
        <v>1174</v>
      </c>
      <c r="F2073" s="56">
        <v>1678</v>
      </c>
      <c r="G2073" s="57" t="s">
        <v>3131</v>
      </c>
      <c r="H2073" s="56" t="s">
        <v>42</v>
      </c>
      <c r="I2073" s="56">
        <v>654</v>
      </c>
      <c r="J2073" s="56">
        <v>2</v>
      </c>
      <c r="K2073" s="56">
        <v>0</v>
      </c>
      <c r="L2073" s="71">
        <v>0</v>
      </c>
      <c r="M2073" s="56" t="s">
        <v>90</v>
      </c>
      <c r="N2073" s="46">
        <f>((J2073*400)+(K2073*100))+L2073</f>
        <v>800</v>
      </c>
      <c r="O2073" s="46">
        <v>2250</v>
      </c>
      <c r="P2073" s="46">
        <f>N2073*O2073</f>
        <v>1800000</v>
      </c>
      <c r="Q2073" s="56"/>
      <c r="R2073" s="58"/>
      <c r="S2073" s="59"/>
      <c r="T2073" s="58"/>
      <c r="U2073" s="58"/>
      <c r="V2073" s="60"/>
      <c r="W2073" s="56"/>
      <c r="X2073" s="56"/>
      <c r="Y2073" s="56"/>
      <c r="Z2073" s="46"/>
      <c r="AA2073" s="66"/>
      <c r="AB2073" s="46"/>
      <c r="AC2073" s="46"/>
      <c r="AD2073" s="61"/>
      <c r="AE2073" s="61"/>
      <c r="AF2073" s="46"/>
      <c r="AG2073" s="46">
        <f>IF(AND(AF2073="",P2073=""),0,IF((AF2073=""),P2073,IF((P2073=""),AF2073,AF2073+P2073)))</f>
        <v>1800000</v>
      </c>
      <c r="AH2073" s="46">
        <f>IF( (AA2073=""),AG2073*1,AG2073*(AA2073/100) )</f>
        <v>1800000</v>
      </c>
      <c r="AI2073" s="46">
        <v>0</v>
      </c>
      <c r="AJ2073" s="46">
        <f>IF((AI2073-AH2073) &gt; 1,0,IF((AI2073-AH2073)&lt;0,AH2073-AI2073,AI2073-AH2073))</f>
        <v>1800000</v>
      </c>
      <c r="AK2073" s="46">
        <v>0.01</v>
      </c>
      <c r="AL2073" s="46">
        <f>AJ2073*(AK2073/100)</f>
        <v>180</v>
      </c>
    </row>
    <row r="2074" spans="1:38" x14ac:dyDescent="0.45">
      <c r="A2074" s="16"/>
      <c r="B2074" s="21"/>
      <c r="C2074" s="16"/>
      <c r="D2074" s="16"/>
      <c r="E2074" s="56">
        <v>1175</v>
      </c>
      <c r="F2074" s="56">
        <v>9395</v>
      </c>
      <c r="G2074" s="57" t="s">
        <v>3132</v>
      </c>
      <c r="H2074" s="56" t="s">
        <v>42</v>
      </c>
      <c r="I2074" s="56">
        <v>655</v>
      </c>
      <c r="J2074" s="56"/>
      <c r="K2074" s="56"/>
      <c r="L2074" s="71"/>
      <c r="M2074" s="56"/>
      <c r="N2074" s="46"/>
      <c r="O2074" s="46"/>
      <c r="P2074" s="46"/>
      <c r="Q2074" s="56"/>
      <c r="R2074" s="58"/>
      <c r="S2074" s="59"/>
      <c r="T2074" s="58"/>
      <c r="U2074" s="58"/>
      <c r="V2074" s="60"/>
      <c r="W2074" s="56"/>
      <c r="X2074" s="56"/>
      <c r="Y2074" s="56"/>
      <c r="Z2074" s="46"/>
      <c r="AA2074" s="66"/>
      <c r="AB2074" s="46"/>
      <c r="AC2074" s="46"/>
      <c r="AD2074" s="61"/>
      <c r="AE2074" s="61"/>
      <c r="AF2074" s="46"/>
      <c r="AG2074" s="46"/>
      <c r="AH2074" s="46"/>
      <c r="AI2074" s="46"/>
      <c r="AJ2074" s="46"/>
      <c r="AK2074" s="46"/>
      <c r="AL2074" s="46"/>
    </row>
    <row r="2075" spans="1:38" x14ac:dyDescent="0.45">
      <c r="A2075" s="16"/>
      <c r="B2075" s="21"/>
      <c r="C2075" s="16"/>
      <c r="D2075" s="16"/>
      <c r="E2075" s="56"/>
      <c r="F2075" s="56"/>
      <c r="G2075" s="57"/>
      <c r="H2075" s="56"/>
      <c r="I2075" s="56"/>
      <c r="J2075" s="56"/>
      <c r="K2075" s="56"/>
      <c r="L2075" s="71"/>
      <c r="M2075" s="56"/>
      <c r="N2075" s="46"/>
      <c r="O2075" s="46" t="s">
        <v>54</v>
      </c>
      <c r="P2075" s="46">
        <f>SUM(P2072:P2074)</f>
        <v>3600000</v>
      </c>
      <c r="Q2075" s="56"/>
      <c r="R2075" s="58"/>
      <c r="S2075" s="59"/>
      <c r="T2075" s="58"/>
      <c r="U2075" s="58"/>
      <c r="V2075" s="60"/>
      <c r="W2075" s="56"/>
      <c r="X2075" s="56"/>
      <c r="Y2075" s="56"/>
      <c r="Z2075" s="46"/>
      <c r="AA2075" s="66"/>
      <c r="AB2075" s="46"/>
      <c r="AC2075" s="46"/>
      <c r="AD2075" s="61"/>
      <c r="AE2075" s="61"/>
      <c r="AF2075" s="46"/>
      <c r="AG2075" s="46"/>
      <c r="AH2075" s="46">
        <f>SUM(AH2072:AH2074)</f>
        <v>3600000</v>
      </c>
      <c r="AI2075" s="46"/>
      <c r="AJ2075" s="46">
        <f>SUM(AJ2072:AJ2074)</f>
        <v>1800000</v>
      </c>
      <c r="AK2075" s="46"/>
      <c r="AL2075" s="46">
        <f>SUM(AL2072:AL2074)</f>
        <v>180</v>
      </c>
    </row>
    <row r="2076" spans="1:38" x14ac:dyDescent="0.45">
      <c r="A2076" s="16" t="s">
        <v>3133</v>
      </c>
      <c r="B2076" s="21">
        <v>3100601151384</v>
      </c>
      <c r="C2076" s="16" t="s">
        <v>3134</v>
      </c>
      <c r="D2076" s="16" t="s">
        <v>3135</v>
      </c>
      <c r="E2076" s="56">
        <v>1176</v>
      </c>
      <c r="F2076" s="56">
        <v>7688</v>
      </c>
      <c r="G2076" s="57" t="s">
        <v>3136</v>
      </c>
      <c r="H2076" s="56" t="s">
        <v>42</v>
      </c>
      <c r="I2076" s="56">
        <v>668</v>
      </c>
      <c r="J2076" s="56"/>
      <c r="K2076" s="56"/>
      <c r="L2076" s="71"/>
      <c r="M2076" s="56"/>
      <c r="N2076" s="46"/>
      <c r="O2076" s="46"/>
      <c r="P2076" s="46"/>
      <c r="Q2076" s="56"/>
      <c r="R2076" s="58"/>
      <c r="S2076" s="59"/>
      <c r="T2076" s="58"/>
      <c r="U2076" s="58"/>
      <c r="V2076" s="60"/>
      <c r="W2076" s="56"/>
      <c r="X2076" s="56"/>
      <c r="Y2076" s="56"/>
      <c r="Z2076" s="46"/>
      <c r="AA2076" s="66"/>
      <c r="AB2076" s="46"/>
      <c r="AC2076" s="46"/>
      <c r="AD2076" s="61"/>
      <c r="AE2076" s="61"/>
      <c r="AF2076" s="46"/>
      <c r="AG2076" s="46"/>
      <c r="AH2076" s="46"/>
      <c r="AI2076" s="46"/>
      <c r="AJ2076" s="46"/>
      <c r="AK2076" s="46"/>
      <c r="AL2076" s="46"/>
    </row>
    <row r="2077" spans="1:38" x14ac:dyDescent="0.45">
      <c r="A2077" s="16"/>
      <c r="B2077" s="21"/>
      <c r="C2077" s="16"/>
      <c r="D2077" s="16"/>
      <c r="E2077" s="56">
        <v>1177</v>
      </c>
      <c r="F2077" s="56">
        <v>7487</v>
      </c>
      <c r="G2077" s="57" t="s">
        <v>3137</v>
      </c>
      <c r="H2077" s="56" t="s">
        <v>42</v>
      </c>
      <c r="I2077" s="56">
        <v>6250</v>
      </c>
      <c r="J2077" s="56"/>
      <c r="K2077" s="56"/>
      <c r="L2077" s="71"/>
      <c r="M2077" s="56"/>
      <c r="N2077" s="46"/>
      <c r="O2077" s="46"/>
      <c r="P2077" s="46"/>
      <c r="Q2077" s="56"/>
      <c r="R2077" s="58"/>
      <c r="S2077" s="59"/>
      <c r="T2077" s="58"/>
      <c r="U2077" s="58"/>
      <c r="V2077" s="60"/>
      <c r="W2077" s="56"/>
      <c r="X2077" s="56"/>
      <c r="Y2077" s="56"/>
      <c r="Z2077" s="46"/>
      <c r="AA2077" s="66"/>
      <c r="AB2077" s="46"/>
      <c r="AC2077" s="46"/>
      <c r="AD2077" s="61"/>
      <c r="AE2077" s="61"/>
      <c r="AF2077" s="46"/>
      <c r="AG2077" s="46"/>
      <c r="AH2077" s="46"/>
      <c r="AI2077" s="46"/>
      <c r="AJ2077" s="46"/>
      <c r="AK2077" s="46"/>
      <c r="AL2077" s="46"/>
    </row>
    <row r="2078" spans="1:38" x14ac:dyDescent="0.45">
      <c r="A2078" s="16"/>
      <c r="B2078" s="21"/>
      <c r="C2078" s="16"/>
      <c r="D2078" s="16"/>
      <c r="E2078" s="56">
        <v>1178</v>
      </c>
      <c r="F2078" s="56">
        <v>7815</v>
      </c>
      <c r="G2078" s="57" t="s">
        <v>3138</v>
      </c>
      <c r="H2078" s="56" t="s">
        <v>42</v>
      </c>
      <c r="I2078" s="56">
        <v>6252</v>
      </c>
      <c r="J2078" s="56"/>
      <c r="K2078" s="56"/>
      <c r="L2078" s="71"/>
      <c r="M2078" s="56"/>
      <c r="N2078" s="46"/>
      <c r="O2078" s="46"/>
      <c r="P2078" s="46"/>
      <c r="Q2078" s="56"/>
      <c r="R2078" s="58"/>
      <c r="S2078" s="59"/>
      <c r="T2078" s="58"/>
      <c r="U2078" s="58"/>
      <c r="V2078" s="60"/>
      <c r="W2078" s="56"/>
      <c r="X2078" s="56"/>
      <c r="Y2078" s="56"/>
      <c r="Z2078" s="46"/>
      <c r="AA2078" s="66"/>
      <c r="AB2078" s="46"/>
      <c r="AC2078" s="46"/>
      <c r="AD2078" s="61"/>
      <c r="AE2078" s="61"/>
      <c r="AF2078" s="46"/>
      <c r="AG2078" s="46"/>
      <c r="AH2078" s="46"/>
      <c r="AI2078" s="46"/>
      <c r="AJ2078" s="46"/>
      <c r="AK2078" s="46"/>
      <c r="AL2078" s="46"/>
    </row>
    <row r="2079" spans="1:38" x14ac:dyDescent="0.45">
      <c r="A2079" s="16"/>
      <c r="B2079" s="21"/>
      <c r="C2079" s="16"/>
      <c r="D2079" s="16"/>
      <c r="E2079" s="56"/>
      <c r="F2079" s="56"/>
      <c r="G2079" s="57"/>
      <c r="H2079" s="56"/>
      <c r="I2079" s="56"/>
      <c r="J2079" s="56"/>
      <c r="K2079" s="56"/>
      <c r="L2079" s="71"/>
      <c r="M2079" s="56"/>
      <c r="N2079" s="46"/>
      <c r="O2079" s="46" t="s">
        <v>54</v>
      </c>
      <c r="P2079" s="46">
        <f>SUM(P2076:P2078)</f>
        <v>0</v>
      </c>
      <c r="Q2079" s="56"/>
      <c r="R2079" s="58"/>
      <c r="S2079" s="59"/>
      <c r="T2079" s="58"/>
      <c r="U2079" s="58"/>
      <c r="V2079" s="60"/>
      <c r="W2079" s="56"/>
      <c r="X2079" s="56"/>
      <c r="Y2079" s="56"/>
      <c r="Z2079" s="46"/>
      <c r="AA2079" s="66"/>
      <c r="AB2079" s="46"/>
      <c r="AC2079" s="46"/>
      <c r="AD2079" s="61"/>
      <c r="AE2079" s="61"/>
      <c r="AF2079" s="46"/>
      <c r="AG2079" s="46"/>
      <c r="AH2079" s="46">
        <f>SUM(AH2076:AH2078)</f>
        <v>0</v>
      </c>
      <c r="AI2079" s="46"/>
      <c r="AJ2079" s="46">
        <f>SUM(AJ2076:AJ2078)</f>
        <v>0</v>
      </c>
      <c r="AK2079" s="46"/>
      <c r="AL2079" s="46">
        <f>SUM(AL2076:AL2078)</f>
        <v>0</v>
      </c>
    </row>
    <row r="2080" spans="1:38" x14ac:dyDescent="0.45">
      <c r="A2080" s="16" t="s">
        <v>3139</v>
      </c>
      <c r="B2080" s="21">
        <v>3770400133651</v>
      </c>
      <c r="C2080" s="16" t="s">
        <v>3140</v>
      </c>
      <c r="D2080" s="16" t="s">
        <v>3141</v>
      </c>
      <c r="E2080" s="56">
        <v>1179</v>
      </c>
      <c r="F2080" s="56">
        <v>745</v>
      </c>
      <c r="G2080" s="57" t="s">
        <v>3142</v>
      </c>
      <c r="H2080" s="56" t="s">
        <v>42</v>
      </c>
      <c r="I2080" s="56">
        <v>10989</v>
      </c>
      <c r="J2080" s="56">
        <v>2</v>
      </c>
      <c r="K2080" s="56">
        <v>1</v>
      </c>
      <c r="L2080" s="71">
        <v>5</v>
      </c>
      <c r="M2080" s="56" t="s">
        <v>43</v>
      </c>
      <c r="N2080" s="46">
        <f>((J2080*400)+(K2080*100))+L2080</f>
        <v>905</v>
      </c>
      <c r="O2080" s="46">
        <v>660</v>
      </c>
      <c r="P2080" s="46">
        <f>N2080*O2080</f>
        <v>597300</v>
      </c>
      <c r="Q2080" s="56"/>
      <c r="R2080" s="58"/>
      <c r="S2080" s="59"/>
      <c r="T2080" s="58"/>
      <c r="U2080" s="58"/>
      <c r="V2080" s="60"/>
      <c r="W2080" s="56"/>
      <c r="X2080" s="56"/>
      <c r="Y2080" s="56"/>
      <c r="Z2080" s="46"/>
      <c r="AA2080" s="66"/>
      <c r="AB2080" s="46"/>
      <c r="AC2080" s="46"/>
      <c r="AD2080" s="61"/>
      <c r="AE2080" s="61"/>
      <c r="AF2080" s="46"/>
      <c r="AG2080" s="46">
        <f>IF(AND(AF2080="",P2080=""),0,IF((AF2080=""),P2080,IF((P2080=""),AF2080,AF2080+P2080)))</f>
        <v>597300</v>
      </c>
      <c r="AH2080" s="46">
        <f>IF( (AA2080=""),AG2080*1,AG2080*(AA2080/100) )</f>
        <v>597300</v>
      </c>
      <c r="AI2080" s="46">
        <v>0</v>
      </c>
      <c r="AJ2080" s="46">
        <f>IF((AI2080-AH2080) &gt; 1,0,IF((AI2080-AH2080)&lt;0,AH2080-AI2080,AI2080-AH2080))</f>
        <v>597300</v>
      </c>
      <c r="AK2080" s="46">
        <v>0.3</v>
      </c>
      <c r="AL2080" s="46">
        <f>AJ2080*(AK2080/100)</f>
        <v>1791.9</v>
      </c>
    </row>
    <row r="2081" spans="1:38" x14ac:dyDescent="0.45">
      <c r="A2081" s="16"/>
      <c r="B2081" s="21"/>
      <c r="C2081" s="16"/>
      <c r="D2081" s="16"/>
      <c r="E2081" s="56">
        <v>1180</v>
      </c>
      <c r="F2081" s="56">
        <v>7790</v>
      </c>
      <c r="G2081" s="57" t="s">
        <v>3143</v>
      </c>
      <c r="H2081" s="56" t="s">
        <v>42</v>
      </c>
      <c r="I2081" s="56">
        <v>11014</v>
      </c>
      <c r="J2081" s="56"/>
      <c r="K2081" s="56"/>
      <c r="L2081" s="71"/>
      <c r="M2081" s="56"/>
      <c r="N2081" s="46"/>
      <c r="O2081" s="46"/>
      <c r="P2081" s="46"/>
      <c r="Q2081" s="56"/>
      <c r="R2081" s="58"/>
      <c r="S2081" s="59"/>
      <c r="T2081" s="58"/>
      <c r="U2081" s="58"/>
      <c r="V2081" s="60"/>
      <c r="W2081" s="56"/>
      <c r="X2081" s="56"/>
      <c r="Y2081" s="56"/>
      <c r="Z2081" s="46"/>
      <c r="AA2081" s="66"/>
      <c r="AB2081" s="46"/>
      <c r="AC2081" s="46"/>
      <c r="AD2081" s="61"/>
      <c r="AE2081" s="61"/>
      <c r="AF2081" s="46"/>
      <c r="AG2081" s="46"/>
      <c r="AH2081" s="46"/>
      <c r="AI2081" s="46"/>
      <c r="AJ2081" s="46"/>
      <c r="AK2081" s="46"/>
      <c r="AL2081" s="46"/>
    </row>
    <row r="2082" spans="1:38" x14ac:dyDescent="0.45">
      <c r="A2082" s="16"/>
      <c r="B2082" s="21"/>
      <c r="C2082" s="16"/>
      <c r="D2082" s="16"/>
      <c r="E2082" s="56"/>
      <c r="F2082" s="56"/>
      <c r="G2082" s="57"/>
      <c r="H2082" s="56"/>
      <c r="I2082" s="56"/>
      <c r="J2082" s="56"/>
      <c r="K2082" s="56"/>
      <c r="L2082" s="71"/>
      <c r="M2082" s="56"/>
      <c r="N2082" s="46"/>
      <c r="O2082" s="46" t="s">
        <v>54</v>
      </c>
      <c r="P2082" s="46">
        <f>SUM(P2080:P2081)</f>
        <v>597300</v>
      </c>
      <c r="Q2082" s="56"/>
      <c r="R2082" s="58"/>
      <c r="S2082" s="59"/>
      <c r="T2082" s="58"/>
      <c r="U2082" s="58"/>
      <c r="V2082" s="60"/>
      <c r="W2082" s="56"/>
      <c r="X2082" s="56"/>
      <c r="Y2082" s="56"/>
      <c r="Z2082" s="46"/>
      <c r="AA2082" s="66"/>
      <c r="AB2082" s="46"/>
      <c r="AC2082" s="46"/>
      <c r="AD2082" s="61"/>
      <c r="AE2082" s="61"/>
      <c r="AF2082" s="46"/>
      <c r="AG2082" s="46"/>
      <c r="AH2082" s="46">
        <f>SUM(AH2080:AH2081)</f>
        <v>597300</v>
      </c>
      <c r="AI2082" s="46"/>
      <c r="AJ2082" s="46">
        <f>SUM(AJ2080:AJ2081)</f>
        <v>597300</v>
      </c>
      <c r="AK2082" s="46"/>
      <c r="AL2082" s="46">
        <f>SUM(AL2080:AL2081)</f>
        <v>1791.9</v>
      </c>
    </row>
    <row r="2083" spans="1:38" x14ac:dyDescent="0.45">
      <c r="A2083" s="16" t="s">
        <v>3144</v>
      </c>
      <c r="B2083" s="21">
        <v>3770400039999</v>
      </c>
      <c r="C2083" s="16" t="s">
        <v>3145</v>
      </c>
      <c r="D2083" s="16" t="s">
        <v>3146</v>
      </c>
      <c r="E2083" s="56">
        <v>1181</v>
      </c>
      <c r="F2083" s="56">
        <v>8516</v>
      </c>
      <c r="G2083" s="57" t="s">
        <v>3147</v>
      </c>
      <c r="H2083" s="56" t="s">
        <v>42</v>
      </c>
      <c r="I2083" s="56">
        <v>14585</v>
      </c>
      <c r="J2083" s="56"/>
      <c r="K2083" s="56"/>
      <c r="L2083" s="71"/>
      <c r="M2083" s="56"/>
      <c r="N2083" s="46"/>
      <c r="O2083" s="46"/>
      <c r="P2083" s="46"/>
      <c r="Q2083" s="56"/>
      <c r="R2083" s="58"/>
      <c r="S2083" s="59"/>
      <c r="T2083" s="58"/>
      <c r="U2083" s="58"/>
      <c r="V2083" s="60"/>
      <c r="W2083" s="56"/>
      <c r="X2083" s="56"/>
      <c r="Y2083" s="56"/>
      <c r="Z2083" s="46"/>
      <c r="AA2083" s="66"/>
      <c r="AB2083" s="46"/>
      <c r="AC2083" s="46"/>
      <c r="AD2083" s="61"/>
      <c r="AE2083" s="61"/>
      <c r="AF2083" s="46"/>
      <c r="AG2083" s="46"/>
      <c r="AH2083" s="46"/>
      <c r="AI2083" s="46"/>
      <c r="AJ2083" s="46"/>
      <c r="AK2083" s="46"/>
      <c r="AL2083" s="46"/>
    </row>
    <row r="2084" spans="1:38" x14ac:dyDescent="0.45">
      <c r="A2084" s="16"/>
      <c r="B2084" s="21"/>
      <c r="C2084" s="16"/>
      <c r="D2084" s="16"/>
      <c r="E2084" s="56"/>
      <c r="F2084" s="56"/>
      <c r="G2084" s="57"/>
      <c r="H2084" s="56"/>
      <c r="I2084" s="56"/>
      <c r="J2084" s="56"/>
      <c r="K2084" s="56"/>
      <c r="L2084" s="71"/>
      <c r="M2084" s="56"/>
      <c r="N2084" s="46"/>
      <c r="O2084" s="46" t="s">
        <v>54</v>
      </c>
      <c r="P2084" s="46">
        <f>SUM(P2083:P2083)</f>
        <v>0</v>
      </c>
      <c r="Q2084" s="56"/>
      <c r="R2084" s="58"/>
      <c r="S2084" s="59"/>
      <c r="T2084" s="58"/>
      <c r="U2084" s="58"/>
      <c r="V2084" s="60"/>
      <c r="W2084" s="56"/>
      <c r="X2084" s="56"/>
      <c r="Y2084" s="56"/>
      <c r="Z2084" s="46"/>
      <c r="AA2084" s="66"/>
      <c r="AB2084" s="46"/>
      <c r="AC2084" s="46"/>
      <c r="AD2084" s="61"/>
      <c r="AE2084" s="61"/>
      <c r="AF2084" s="46"/>
      <c r="AG2084" s="46"/>
      <c r="AH2084" s="46">
        <f>SUM(AH2083:AH2083)</f>
        <v>0</v>
      </c>
      <c r="AI2084" s="46"/>
      <c r="AJ2084" s="46">
        <f>SUM(AJ2083:AJ2083)</f>
        <v>0</v>
      </c>
      <c r="AK2084" s="46"/>
      <c r="AL2084" s="46">
        <f>SUM(AL2083:AL2083)</f>
        <v>0</v>
      </c>
    </row>
    <row r="2085" spans="1:38" x14ac:dyDescent="0.45">
      <c r="A2085" s="16" t="s">
        <v>3148</v>
      </c>
      <c r="B2085" s="21">
        <v>3800600432332</v>
      </c>
      <c r="C2085" s="16" t="s">
        <v>3149</v>
      </c>
      <c r="D2085" s="16" t="s">
        <v>3150</v>
      </c>
      <c r="E2085" s="56">
        <v>1182</v>
      </c>
      <c r="F2085" s="56">
        <v>8390</v>
      </c>
      <c r="G2085" s="57" t="s">
        <v>3151</v>
      </c>
      <c r="H2085" s="56" t="s">
        <v>42</v>
      </c>
      <c r="I2085" s="56">
        <v>27581</v>
      </c>
      <c r="J2085" s="56"/>
      <c r="K2085" s="56"/>
      <c r="L2085" s="71"/>
      <c r="M2085" s="56"/>
      <c r="N2085" s="46"/>
      <c r="O2085" s="46"/>
      <c r="P2085" s="46"/>
      <c r="Q2085" s="56"/>
      <c r="R2085" s="58"/>
      <c r="S2085" s="59"/>
      <c r="T2085" s="58"/>
      <c r="U2085" s="58"/>
      <c r="V2085" s="60"/>
      <c r="W2085" s="56"/>
      <c r="X2085" s="56"/>
      <c r="Y2085" s="56"/>
      <c r="Z2085" s="46"/>
      <c r="AA2085" s="66"/>
      <c r="AB2085" s="46"/>
      <c r="AC2085" s="46"/>
      <c r="AD2085" s="61"/>
      <c r="AE2085" s="61"/>
      <c r="AF2085" s="46"/>
      <c r="AG2085" s="46"/>
      <c r="AH2085" s="46"/>
      <c r="AI2085" s="46"/>
      <c r="AJ2085" s="46"/>
      <c r="AK2085" s="46"/>
      <c r="AL2085" s="46"/>
    </row>
    <row r="2086" spans="1:38" x14ac:dyDescent="0.45">
      <c r="A2086" s="16"/>
      <c r="B2086" s="21"/>
      <c r="C2086" s="16"/>
      <c r="D2086" s="16"/>
      <c r="E2086" s="56"/>
      <c r="F2086" s="56"/>
      <c r="G2086" s="57"/>
      <c r="H2086" s="56"/>
      <c r="I2086" s="56"/>
      <c r="J2086" s="56"/>
      <c r="K2086" s="56"/>
      <c r="L2086" s="71"/>
      <c r="M2086" s="56"/>
      <c r="N2086" s="46"/>
      <c r="O2086" s="46" t="s">
        <v>54</v>
      </c>
      <c r="P2086" s="46">
        <f>SUM(P2085:P2085)</f>
        <v>0</v>
      </c>
      <c r="Q2086" s="56"/>
      <c r="R2086" s="58"/>
      <c r="S2086" s="59"/>
      <c r="T2086" s="58"/>
      <c r="U2086" s="58"/>
      <c r="V2086" s="60"/>
      <c r="W2086" s="56"/>
      <c r="X2086" s="56"/>
      <c r="Y2086" s="56"/>
      <c r="Z2086" s="46"/>
      <c r="AA2086" s="66"/>
      <c r="AB2086" s="46"/>
      <c r="AC2086" s="46"/>
      <c r="AD2086" s="61"/>
      <c r="AE2086" s="61"/>
      <c r="AF2086" s="46"/>
      <c r="AG2086" s="46"/>
      <c r="AH2086" s="46">
        <f>SUM(AH2085:AH2085)</f>
        <v>0</v>
      </c>
      <c r="AI2086" s="46"/>
      <c r="AJ2086" s="46">
        <f>SUM(AJ2085:AJ2085)</f>
        <v>0</v>
      </c>
      <c r="AK2086" s="46"/>
      <c r="AL2086" s="46">
        <f>SUM(AL2085:AL2085)</f>
        <v>0</v>
      </c>
    </row>
    <row r="2087" spans="1:38" x14ac:dyDescent="0.45">
      <c r="A2087" s="16" t="s">
        <v>3152</v>
      </c>
      <c r="B2087" s="21">
        <v>3102401311274</v>
      </c>
      <c r="C2087" s="16" t="s">
        <v>3153</v>
      </c>
      <c r="D2087" s="16" t="s">
        <v>3154</v>
      </c>
      <c r="E2087" s="56">
        <v>1183</v>
      </c>
      <c r="F2087" s="56">
        <v>9811</v>
      </c>
      <c r="G2087" s="57" t="s">
        <v>3155</v>
      </c>
      <c r="H2087" s="56" t="s">
        <v>42</v>
      </c>
      <c r="I2087" s="56">
        <v>6244</v>
      </c>
      <c r="J2087" s="56"/>
      <c r="K2087" s="56"/>
      <c r="L2087" s="71"/>
      <c r="M2087" s="56"/>
      <c r="N2087" s="46"/>
      <c r="O2087" s="46"/>
      <c r="P2087" s="46"/>
      <c r="Q2087" s="56"/>
      <c r="R2087" s="58"/>
      <c r="S2087" s="59"/>
      <c r="T2087" s="58"/>
      <c r="U2087" s="58"/>
      <c r="V2087" s="60"/>
      <c r="W2087" s="56"/>
      <c r="X2087" s="56"/>
      <c r="Y2087" s="56"/>
      <c r="Z2087" s="46"/>
      <c r="AA2087" s="66"/>
      <c r="AB2087" s="46"/>
      <c r="AC2087" s="46"/>
      <c r="AD2087" s="61"/>
      <c r="AE2087" s="61"/>
      <c r="AF2087" s="46"/>
      <c r="AG2087" s="46"/>
      <c r="AH2087" s="46"/>
      <c r="AI2087" s="46"/>
      <c r="AJ2087" s="46"/>
      <c r="AK2087" s="46"/>
      <c r="AL2087" s="46"/>
    </row>
    <row r="2088" spans="1:38" x14ac:dyDescent="0.45">
      <c r="A2088" s="16"/>
      <c r="B2088" s="21"/>
      <c r="C2088" s="16"/>
      <c r="D2088" s="16"/>
      <c r="E2088" s="56"/>
      <c r="F2088" s="56"/>
      <c r="G2088" s="57"/>
      <c r="H2088" s="56"/>
      <c r="I2088" s="56"/>
      <c r="J2088" s="56"/>
      <c r="K2088" s="56"/>
      <c r="L2088" s="71"/>
      <c r="M2088" s="56"/>
      <c r="N2088" s="46"/>
      <c r="O2088" s="46" t="s">
        <v>54</v>
      </c>
      <c r="P2088" s="46">
        <f>SUM(P2087:P2087)</f>
        <v>0</v>
      </c>
      <c r="Q2088" s="56"/>
      <c r="R2088" s="58"/>
      <c r="S2088" s="59"/>
      <c r="T2088" s="58"/>
      <c r="U2088" s="58"/>
      <c r="V2088" s="60"/>
      <c r="W2088" s="56"/>
      <c r="X2088" s="56"/>
      <c r="Y2088" s="56"/>
      <c r="Z2088" s="46"/>
      <c r="AA2088" s="66"/>
      <c r="AB2088" s="46"/>
      <c r="AC2088" s="46"/>
      <c r="AD2088" s="61"/>
      <c r="AE2088" s="61"/>
      <c r="AF2088" s="46"/>
      <c r="AG2088" s="46"/>
      <c r="AH2088" s="46">
        <f>SUM(AH2087:AH2087)</f>
        <v>0</v>
      </c>
      <c r="AI2088" s="46"/>
      <c r="AJ2088" s="46">
        <f>SUM(AJ2087:AJ2087)</f>
        <v>0</v>
      </c>
      <c r="AK2088" s="46"/>
      <c r="AL2088" s="46">
        <f>SUM(AL2087:AL2087)</f>
        <v>0</v>
      </c>
    </row>
    <row r="2089" spans="1:38" x14ac:dyDescent="0.45">
      <c r="A2089" s="16" t="s">
        <v>3156</v>
      </c>
      <c r="B2089" s="21">
        <v>3120200018489</v>
      </c>
      <c r="C2089" s="16" t="s">
        <v>3157</v>
      </c>
      <c r="D2089" s="16" t="s">
        <v>3158</v>
      </c>
      <c r="E2089" s="56">
        <v>1184</v>
      </c>
      <c r="F2089" s="56">
        <v>2372</v>
      </c>
      <c r="G2089" s="57" t="s">
        <v>3159</v>
      </c>
      <c r="H2089" s="56" t="s">
        <v>42</v>
      </c>
      <c r="I2089" s="56">
        <v>14718</v>
      </c>
      <c r="J2089" s="56">
        <v>0</v>
      </c>
      <c r="K2089" s="56">
        <v>0</v>
      </c>
      <c r="L2089" s="71">
        <v>74</v>
      </c>
      <c r="M2089" s="56" t="s">
        <v>43</v>
      </c>
      <c r="N2089" s="46">
        <f>((J2089*400)+(K2089*100))+L2089</f>
        <v>74</v>
      </c>
      <c r="O2089" s="46">
        <v>500</v>
      </c>
      <c r="P2089" s="46">
        <f>N2089*O2089</f>
        <v>37000</v>
      </c>
      <c r="Q2089" s="56"/>
      <c r="R2089" s="58"/>
      <c r="S2089" s="59"/>
      <c r="T2089" s="58"/>
      <c r="U2089" s="58"/>
      <c r="V2089" s="60"/>
      <c r="W2089" s="56"/>
      <c r="X2089" s="56"/>
      <c r="Y2089" s="56"/>
      <c r="Z2089" s="46"/>
      <c r="AA2089" s="66"/>
      <c r="AB2089" s="46"/>
      <c r="AC2089" s="46"/>
      <c r="AD2089" s="61"/>
      <c r="AE2089" s="61"/>
      <c r="AF2089" s="46"/>
      <c r="AG2089" s="46">
        <f>IF(AND(AF2089="",P2089=""),0,IF((AF2089=""),P2089,IF((P2089=""),AF2089,AF2089+P2089)))</f>
        <v>37000</v>
      </c>
      <c r="AH2089" s="46">
        <f>IF( (AA2089=""),AG2089*1,AG2089*(AA2089/100) )</f>
        <v>37000</v>
      </c>
      <c r="AI2089" s="46">
        <v>0</v>
      </c>
      <c r="AJ2089" s="46">
        <f>IF((AI2089-AH2089) &gt; 1,0,IF((AI2089-AH2089)&lt;0,AH2089-AI2089,AI2089-AH2089))</f>
        <v>37000</v>
      </c>
      <c r="AK2089" s="46">
        <v>0.3</v>
      </c>
      <c r="AL2089" s="46">
        <f>AJ2089*(AK2089/100)</f>
        <v>111</v>
      </c>
    </row>
    <row r="2090" spans="1:38" x14ac:dyDescent="0.45">
      <c r="A2090" s="16"/>
      <c r="B2090" s="21"/>
      <c r="C2090" s="16"/>
      <c r="D2090" s="16"/>
      <c r="E2090" s="56"/>
      <c r="F2090" s="56"/>
      <c r="G2090" s="57"/>
      <c r="H2090" s="56"/>
      <c r="I2090" s="56"/>
      <c r="J2090" s="56"/>
      <c r="K2090" s="56"/>
      <c r="L2090" s="71"/>
      <c r="M2090" s="56"/>
      <c r="N2090" s="46"/>
      <c r="O2090" s="46" t="s">
        <v>54</v>
      </c>
      <c r="P2090" s="46">
        <f>SUM(P2089:P2089)</f>
        <v>37000</v>
      </c>
      <c r="Q2090" s="56"/>
      <c r="R2090" s="58"/>
      <c r="S2090" s="59"/>
      <c r="T2090" s="58"/>
      <c r="U2090" s="58"/>
      <c r="V2090" s="60"/>
      <c r="W2090" s="56"/>
      <c r="X2090" s="56"/>
      <c r="Y2090" s="56"/>
      <c r="Z2090" s="46"/>
      <c r="AA2090" s="66"/>
      <c r="AB2090" s="46"/>
      <c r="AC2090" s="46"/>
      <c r="AD2090" s="61"/>
      <c r="AE2090" s="61"/>
      <c r="AF2090" s="46"/>
      <c r="AG2090" s="46"/>
      <c r="AH2090" s="46">
        <f>SUM(AH2089:AH2089)</f>
        <v>37000</v>
      </c>
      <c r="AI2090" s="46"/>
      <c r="AJ2090" s="46">
        <f>SUM(AJ2089:AJ2089)</f>
        <v>37000</v>
      </c>
      <c r="AK2090" s="46"/>
      <c r="AL2090" s="46">
        <f>SUM(AL2089:AL2089)</f>
        <v>111</v>
      </c>
    </row>
    <row r="2091" spans="1:38" x14ac:dyDescent="0.45">
      <c r="A2091" s="16" t="s">
        <v>3160</v>
      </c>
      <c r="B2091" s="21">
        <v>3770400306270</v>
      </c>
      <c r="C2091" s="16" t="s">
        <v>3161</v>
      </c>
      <c r="D2091" s="16" t="s">
        <v>3162</v>
      </c>
      <c r="E2091" s="56">
        <v>1185</v>
      </c>
      <c r="F2091" s="56">
        <v>3144</v>
      </c>
      <c r="G2091" s="57" t="s">
        <v>3163</v>
      </c>
      <c r="H2091" s="56" t="s">
        <v>42</v>
      </c>
      <c r="I2091" s="56">
        <v>8637</v>
      </c>
      <c r="J2091" s="56">
        <v>0</v>
      </c>
      <c r="K2091" s="56">
        <v>0</v>
      </c>
      <c r="L2091" s="71">
        <v>18</v>
      </c>
      <c r="M2091" s="56" t="s">
        <v>43</v>
      </c>
      <c r="N2091" s="46">
        <f>((J2091*400)+(K2091*100))+L2091</f>
        <v>18</v>
      </c>
      <c r="O2091" s="46">
        <v>3000</v>
      </c>
      <c r="P2091" s="46">
        <f>N2091*O2091</f>
        <v>54000</v>
      </c>
      <c r="Q2091" s="56"/>
      <c r="R2091" s="58"/>
      <c r="S2091" s="59"/>
      <c r="T2091" s="58"/>
      <c r="U2091" s="58"/>
      <c r="V2091" s="60"/>
      <c r="W2091" s="56"/>
      <c r="X2091" s="56"/>
      <c r="Y2091" s="56"/>
      <c r="Z2091" s="46"/>
      <c r="AA2091" s="66"/>
      <c r="AB2091" s="46"/>
      <c r="AC2091" s="46"/>
      <c r="AD2091" s="61"/>
      <c r="AE2091" s="61"/>
      <c r="AF2091" s="46"/>
      <c r="AG2091" s="46">
        <f>IF(AND(AF2091="",P2091=""),0,IF((AF2091=""),P2091,IF((P2091=""),AF2091,AF2091+P2091)))</f>
        <v>54000</v>
      </c>
      <c r="AH2091" s="46">
        <f>IF( (AA2091=""),AG2091*1,AG2091*(AA2091/100) )</f>
        <v>54000</v>
      </c>
      <c r="AI2091" s="46">
        <v>0</v>
      </c>
      <c r="AJ2091" s="46">
        <f>IF((AI2091-AH2091) &gt; 1,0,IF((AI2091-AH2091)&lt;0,AH2091-AI2091,AI2091-AH2091))</f>
        <v>54000</v>
      </c>
      <c r="AK2091" s="46">
        <v>0.3</v>
      </c>
      <c r="AL2091" s="46">
        <f>AJ2091*(AK2091/100)</f>
        <v>162</v>
      </c>
    </row>
    <row r="2092" spans="1:38" x14ac:dyDescent="0.45">
      <c r="A2092" s="16"/>
      <c r="B2092" s="21"/>
      <c r="C2092" s="16"/>
      <c r="D2092" s="16"/>
      <c r="E2092" s="56">
        <v>1186</v>
      </c>
      <c r="F2092" s="56">
        <v>7872</v>
      </c>
      <c r="G2092" s="57" t="s">
        <v>3164</v>
      </c>
      <c r="H2092" s="56" t="s">
        <v>42</v>
      </c>
      <c r="I2092" s="56">
        <v>30070</v>
      </c>
      <c r="J2092" s="56"/>
      <c r="K2092" s="56"/>
      <c r="L2092" s="71"/>
      <c r="M2092" s="56"/>
      <c r="N2092" s="46"/>
      <c r="O2092" s="46"/>
      <c r="P2092" s="46"/>
      <c r="Q2092" s="56"/>
      <c r="R2092" s="58"/>
      <c r="S2092" s="59"/>
      <c r="T2092" s="58"/>
      <c r="U2092" s="58"/>
      <c r="V2092" s="60"/>
      <c r="W2092" s="56"/>
      <c r="X2092" s="56"/>
      <c r="Y2092" s="56"/>
      <c r="Z2092" s="46"/>
      <c r="AA2092" s="66"/>
      <c r="AB2092" s="46"/>
      <c r="AC2092" s="46"/>
      <c r="AD2092" s="61"/>
      <c r="AE2092" s="61"/>
      <c r="AF2092" s="46"/>
      <c r="AG2092" s="46"/>
      <c r="AH2092" s="46"/>
      <c r="AI2092" s="46"/>
      <c r="AJ2092" s="46"/>
      <c r="AK2092" s="46"/>
      <c r="AL2092" s="46"/>
    </row>
    <row r="2093" spans="1:38" x14ac:dyDescent="0.45">
      <c r="A2093" s="16"/>
      <c r="B2093" s="21"/>
      <c r="C2093" s="16"/>
      <c r="D2093" s="16"/>
      <c r="E2093" s="56"/>
      <c r="F2093" s="56"/>
      <c r="G2093" s="57"/>
      <c r="H2093" s="56"/>
      <c r="I2093" s="56"/>
      <c r="J2093" s="56"/>
      <c r="K2093" s="56"/>
      <c r="L2093" s="71"/>
      <c r="M2093" s="56"/>
      <c r="N2093" s="46"/>
      <c r="O2093" s="46" t="s">
        <v>54</v>
      </c>
      <c r="P2093" s="46">
        <f>SUM(P2091:P2092)</f>
        <v>54000</v>
      </c>
      <c r="Q2093" s="56"/>
      <c r="R2093" s="58"/>
      <c r="S2093" s="59"/>
      <c r="T2093" s="58"/>
      <c r="U2093" s="58"/>
      <c r="V2093" s="60"/>
      <c r="W2093" s="56"/>
      <c r="X2093" s="56"/>
      <c r="Y2093" s="56"/>
      <c r="Z2093" s="46"/>
      <c r="AA2093" s="66"/>
      <c r="AB2093" s="46"/>
      <c r="AC2093" s="46"/>
      <c r="AD2093" s="61"/>
      <c r="AE2093" s="61"/>
      <c r="AF2093" s="46"/>
      <c r="AG2093" s="46"/>
      <c r="AH2093" s="46">
        <f>SUM(AH2091:AH2092)</f>
        <v>54000</v>
      </c>
      <c r="AI2093" s="46"/>
      <c r="AJ2093" s="46">
        <f>SUM(AJ2091:AJ2092)</f>
        <v>54000</v>
      </c>
      <c r="AK2093" s="46"/>
      <c r="AL2093" s="46">
        <f>SUM(AL2091:AL2092)</f>
        <v>162</v>
      </c>
    </row>
    <row r="2094" spans="1:38" x14ac:dyDescent="0.45">
      <c r="A2094" s="16" t="s">
        <v>3165</v>
      </c>
      <c r="B2094" s="21">
        <v>3770400016042</v>
      </c>
      <c r="C2094" s="16" t="s">
        <v>3166</v>
      </c>
      <c r="D2094" s="16" t="s">
        <v>3167</v>
      </c>
      <c r="E2094" s="56">
        <v>1187</v>
      </c>
      <c r="F2094" s="56">
        <v>635</v>
      </c>
      <c r="G2094" s="57" t="s">
        <v>3168</v>
      </c>
      <c r="H2094" s="56" t="s">
        <v>42</v>
      </c>
      <c r="I2094" s="56">
        <v>11768</v>
      </c>
      <c r="J2094" s="56">
        <v>0</v>
      </c>
      <c r="K2094" s="56">
        <v>0</v>
      </c>
      <c r="L2094" s="71">
        <v>20</v>
      </c>
      <c r="M2094" s="56" t="s">
        <v>208</v>
      </c>
      <c r="N2094" s="46">
        <f>((J2094*400)+(K2094*100))+L2094</f>
        <v>20</v>
      </c>
      <c r="O2094" s="46">
        <v>200</v>
      </c>
      <c r="P2094" s="46">
        <f>N2094*O2094</f>
        <v>4000</v>
      </c>
      <c r="Q2094" s="56"/>
      <c r="R2094" s="58"/>
      <c r="S2094" s="59"/>
      <c r="T2094" s="58"/>
      <c r="U2094" s="58"/>
      <c r="V2094" s="60"/>
      <c r="W2094" s="56"/>
      <c r="X2094" s="56"/>
      <c r="Y2094" s="56"/>
      <c r="Z2094" s="46"/>
      <c r="AA2094" s="66"/>
      <c r="AB2094" s="46"/>
      <c r="AC2094" s="46"/>
      <c r="AD2094" s="61"/>
      <c r="AE2094" s="61"/>
      <c r="AF2094" s="46"/>
      <c r="AG2094" s="46">
        <f>IF(AND(AF2094="",P2094=""),0,IF((AF2094=""),P2094,IF((P2094=""),AF2094,AF2094+P2094)))</f>
        <v>4000</v>
      </c>
      <c r="AH2094" s="46">
        <f>IF( (AA2094=""),AG2094*1,AG2094*(AA2094/100) )</f>
        <v>4000</v>
      </c>
      <c r="AI2094" s="46">
        <v>0</v>
      </c>
      <c r="AJ2094" s="46">
        <f>IF((AI2094-AH2094) &gt; 1,0,IF((AI2094-AH2094)&lt;0,AH2094-AI2094,AI2094-AH2094))</f>
        <v>4000</v>
      </c>
      <c r="AK2094" s="46">
        <v>0.02</v>
      </c>
      <c r="AL2094" s="46">
        <f>AJ2094*(AK2094/100)</f>
        <v>0.8</v>
      </c>
    </row>
    <row r="2095" spans="1:38" x14ac:dyDescent="0.45">
      <c r="A2095" s="16"/>
      <c r="B2095" s="21"/>
      <c r="C2095" s="16"/>
      <c r="D2095" s="16"/>
      <c r="E2095" s="56"/>
      <c r="F2095" s="56"/>
      <c r="G2095" s="57"/>
      <c r="H2095" s="56"/>
      <c r="I2095" s="56"/>
      <c r="J2095" s="56">
        <v>5</v>
      </c>
      <c r="K2095" s="56">
        <v>2</v>
      </c>
      <c r="L2095" s="71">
        <v>39.799999999999997</v>
      </c>
      <c r="M2095" s="56" t="s">
        <v>90</v>
      </c>
      <c r="N2095" s="46">
        <f>((J2095*400)+(K2095*100))+L2095</f>
        <v>2239.8000000000002</v>
      </c>
      <c r="O2095" s="46">
        <v>200</v>
      </c>
      <c r="P2095" s="46">
        <f>N2095*O2095</f>
        <v>447960.00000000006</v>
      </c>
      <c r="Q2095" s="56"/>
      <c r="R2095" s="58"/>
      <c r="S2095" s="59"/>
      <c r="T2095" s="58"/>
      <c r="U2095" s="58"/>
      <c r="V2095" s="60"/>
      <c r="W2095" s="56"/>
      <c r="X2095" s="56"/>
      <c r="Y2095" s="56"/>
      <c r="Z2095" s="46"/>
      <c r="AA2095" s="66"/>
      <c r="AB2095" s="46"/>
      <c r="AC2095" s="46"/>
      <c r="AD2095" s="61"/>
      <c r="AE2095" s="61"/>
      <c r="AF2095" s="46"/>
      <c r="AG2095" s="46">
        <f>IF(AND(AF2095="",P2095=""),0,IF((AF2095=""),P2095,IF((P2095=""),AF2095,AF2095+P2095)))</f>
        <v>447960.00000000006</v>
      </c>
      <c r="AH2095" s="46">
        <f>IF( (AA2095=""),AG2095*1,AG2095*(AA2095/100) )</f>
        <v>447960.00000000006</v>
      </c>
      <c r="AI2095" s="46">
        <v>0</v>
      </c>
      <c r="AJ2095" s="46">
        <f>IF((AI2095-AH2095) &gt; 1,0,IF((AI2095-AH2095)&lt;0,AH2095-AI2095,AI2095-AH2095))</f>
        <v>447960.00000000006</v>
      </c>
      <c r="AK2095" s="46">
        <v>0.01</v>
      </c>
      <c r="AL2095" s="46">
        <f>AJ2095*(AK2095/100)</f>
        <v>44.796000000000006</v>
      </c>
    </row>
    <row r="2096" spans="1:38" x14ac:dyDescent="0.45">
      <c r="A2096" s="16"/>
      <c r="B2096" s="21"/>
      <c r="C2096" s="16"/>
      <c r="D2096" s="16"/>
      <c r="E2096" s="56">
        <v>1188</v>
      </c>
      <c r="F2096" s="56">
        <v>9159</v>
      </c>
      <c r="G2096" s="57" t="s">
        <v>3168</v>
      </c>
      <c r="H2096" s="56" t="s">
        <v>42</v>
      </c>
      <c r="I2096" s="56">
        <v>30963</v>
      </c>
      <c r="J2096" s="56"/>
      <c r="K2096" s="56"/>
      <c r="L2096" s="71"/>
      <c r="M2096" s="56"/>
      <c r="N2096" s="46"/>
      <c r="O2096" s="46"/>
      <c r="P2096" s="46"/>
      <c r="Q2096" s="56"/>
      <c r="R2096" s="58"/>
      <c r="S2096" s="59"/>
      <c r="T2096" s="58"/>
      <c r="U2096" s="58"/>
      <c r="V2096" s="60"/>
      <c r="W2096" s="56"/>
      <c r="X2096" s="56"/>
      <c r="Y2096" s="56"/>
      <c r="Z2096" s="46"/>
      <c r="AA2096" s="66"/>
      <c r="AB2096" s="46"/>
      <c r="AC2096" s="46"/>
      <c r="AD2096" s="61"/>
      <c r="AE2096" s="61"/>
      <c r="AF2096" s="46"/>
      <c r="AG2096" s="46"/>
      <c r="AH2096" s="46"/>
      <c r="AI2096" s="46"/>
      <c r="AJ2096" s="46"/>
      <c r="AK2096" s="46"/>
      <c r="AL2096" s="46"/>
    </row>
    <row r="2097" spans="1:38" x14ac:dyDescent="0.45">
      <c r="A2097" s="16"/>
      <c r="B2097" s="21"/>
      <c r="C2097" s="16"/>
      <c r="D2097" s="16"/>
      <c r="E2097" s="56"/>
      <c r="F2097" s="56"/>
      <c r="G2097" s="57"/>
      <c r="H2097" s="56"/>
      <c r="I2097" s="56"/>
      <c r="J2097" s="56"/>
      <c r="K2097" s="56"/>
      <c r="L2097" s="71"/>
      <c r="M2097" s="56"/>
      <c r="N2097" s="46"/>
      <c r="O2097" s="46"/>
      <c r="P2097" s="46"/>
      <c r="Q2097" s="73">
        <v>1</v>
      </c>
      <c r="R2097" s="58" t="s">
        <v>3165</v>
      </c>
      <c r="S2097" s="59">
        <v>3770400016042</v>
      </c>
      <c r="T2097" s="58" t="s">
        <v>3166</v>
      </c>
      <c r="U2097" s="58" t="s">
        <v>3169</v>
      </c>
      <c r="V2097" s="60"/>
      <c r="W2097" s="56" t="s">
        <v>210</v>
      </c>
      <c r="X2097" s="56" t="s">
        <v>211</v>
      </c>
      <c r="Y2097" s="56" t="s">
        <v>212</v>
      </c>
      <c r="Z2097" s="46">
        <v>80</v>
      </c>
      <c r="AA2097" s="66">
        <v>100</v>
      </c>
      <c r="AB2097" s="46">
        <v>6900</v>
      </c>
      <c r="AC2097" s="46">
        <f>Z2097*AB2097</f>
        <v>552000</v>
      </c>
      <c r="AD2097" s="61">
        <v>5</v>
      </c>
      <c r="AE2097" s="61">
        <v>5</v>
      </c>
      <c r="AF2097" s="46">
        <f>(AC2097*(100-AE2097))/100</f>
        <v>524400</v>
      </c>
      <c r="AG2097" s="46">
        <f>IF( (AF2097=""),0,SUM(AF2097:AF2097) )</f>
        <v>524400</v>
      </c>
      <c r="AH2097" s="46">
        <f>(AG2097/100)*(AA2097)</f>
        <v>524400</v>
      </c>
      <c r="AI2097" s="46">
        <v>0</v>
      </c>
      <c r="AJ2097" s="46">
        <f>IF((AI2097-AH2097) &gt; 1,0,IF((AI2097-AH2097)&lt;0,AH2097-AI2097,AI2097-AH2097))</f>
        <v>524400</v>
      </c>
      <c r="AK2097" s="46">
        <v>0.02</v>
      </c>
      <c r="AL2097" s="46">
        <f>AJ2097*(AK2097/100)</f>
        <v>104.88000000000001</v>
      </c>
    </row>
    <row r="2098" spans="1:38" x14ac:dyDescent="0.45">
      <c r="A2098" s="16"/>
      <c r="B2098" s="21"/>
      <c r="C2098" s="16"/>
      <c r="D2098" s="16"/>
      <c r="E2098" s="56"/>
      <c r="F2098" s="56"/>
      <c r="G2098" s="57"/>
      <c r="H2098" s="56"/>
      <c r="I2098" s="56"/>
      <c r="J2098" s="56"/>
      <c r="K2098" s="56"/>
      <c r="L2098" s="71"/>
      <c r="M2098" s="56"/>
      <c r="N2098" s="46"/>
      <c r="O2098" s="46" t="s">
        <v>54</v>
      </c>
      <c r="P2098" s="46">
        <f>SUM(P2094:P2097)</f>
        <v>451960.00000000006</v>
      </c>
      <c r="Q2098" s="56"/>
      <c r="R2098" s="58"/>
      <c r="S2098" s="59"/>
      <c r="T2098" s="58"/>
      <c r="U2098" s="58"/>
      <c r="V2098" s="60"/>
      <c r="W2098" s="56"/>
      <c r="X2098" s="56"/>
      <c r="Y2098" s="56"/>
      <c r="Z2098" s="46"/>
      <c r="AA2098" s="66"/>
      <c r="AB2098" s="46"/>
      <c r="AC2098" s="46"/>
      <c r="AD2098" s="61"/>
      <c r="AE2098" s="61"/>
      <c r="AF2098" s="46"/>
      <c r="AG2098" s="46"/>
      <c r="AH2098" s="46">
        <f>SUM(AH2094:AH2097)</f>
        <v>976360</v>
      </c>
      <c r="AI2098" s="46"/>
      <c r="AJ2098" s="46">
        <f>SUM(AJ2094:AJ2097)</f>
        <v>976360</v>
      </c>
      <c r="AK2098" s="46"/>
      <c r="AL2098" s="46">
        <f>SUM(AL2094:AL2097)</f>
        <v>150.476</v>
      </c>
    </row>
    <row r="2099" spans="1:38" x14ac:dyDescent="0.45">
      <c r="A2099" s="16" t="s">
        <v>3170</v>
      </c>
      <c r="B2099" s="21">
        <v>3770400030258</v>
      </c>
      <c r="C2099" s="16" t="s">
        <v>3171</v>
      </c>
      <c r="D2099" s="16" t="s">
        <v>3172</v>
      </c>
      <c r="E2099" s="56">
        <v>1189</v>
      </c>
      <c r="F2099" s="56">
        <v>7009</v>
      </c>
      <c r="G2099" s="57" t="s">
        <v>3173</v>
      </c>
      <c r="H2099" s="56" t="s">
        <v>42</v>
      </c>
      <c r="I2099" s="56">
        <v>4359</v>
      </c>
      <c r="J2099" s="56"/>
      <c r="K2099" s="56"/>
      <c r="L2099" s="71"/>
      <c r="M2099" s="56"/>
      <c r="N2099" s="46"/>
      <c r="O2099" s="46"/>
      <c r="P2099" s="46"/>
      <c r="Q2099" s="56"/>
      <c r="R2099" s="58"/>
      <c r="S2099" s="59"/>
      <c r="T2099" s="58"/>
      <c r="U2099" s="58"/>
      <c r="V2099" s="60"/>
      <c r="W2099" s="56"/>
      <c r="X2099" s="56"/>
      <c r="Y2099" s="56"/>
      <c r="Z2099" s="46"/>
      <c r="AA2099" s="66"/>
      <c r="AB2099" s="46"/>
      <c r="AC2099" s="46"/>
      <c r="AD2099" s="61"/>
      <c r="AE2099" s="61"/>
      <c r="AF2099" s="46"/>
      <c r="AG2099" s="46"/>
      <c r="AH2099" s="46"/>
      <c r="AI2099" s="46"/>
      <c r="AJ2099" s="46"/>
      <c r="AK2099" s="46"/>
      <c r="AL2099" s="46"/>
    </row>
    <row r="2100" spans="1:38" x14ac:dyDescent="0.45">
      <c r="A2100" s="16"/>
      <c r="B2100" s="21"/>
      <c r="C2100" s="16"/>
      <c r="D2100" s="16"/>
      <c r="E2100" s="56">
        <v>1190</v>
      </c>
      <c r="F2100" s="56">
        <v>7228</v>
      </c>
      <c r="G2100" s="57" t="s">
        <v>3174</v>
      </c>
      <c r="H2100" s="56" t="s">
        <v>42</v>
      </c>
      <c r="I2100" s="56">
        <v>4417</v>
      </c>
      <c r="J2100" s="56"/>
      <c r="K2100" s="56"/>
      <c r="L2100" s="71"/>
      <c r="M2100" s="56"/>
      <c r="N2100" s="46"/>
      <c r="O2100" s="46"/>
      <c r="P2100" s="46"/>
      <c r="Q2100" s="56"/>
      <c r="R2100" s="58"/>
      <c r="S2100" s="59"/>
      <c r="T2100" s="58"/>
      <c r="U2100" s="58"/>
      <c r="V2100" s="60"/>
      <c r="W2100" s="56"/>
      <c r="X2100" s="56"/>
      <c r="Y2100" s="56"/>
      <c r="Z2100" s="46"/>
      <c r="AA2100" s="66"/>
      <c r="AB2100" s="46"/>
      <c r="AC2100" s="46"/>
      <c r="AD2100" s="61"/>
      <c r="AE2100" s="61"/>
      <c r="AF2100" s="46"/>
      <c r="AG2100" s="46"/>
      <c r="AH2100" s="46"/>
      <c r="AI2100" s="46"/>
      <c r="AJ2100" s="46"/>
      <c r="AK2100" s="46"/>
      <c r="AL2100" s="46"/>
    </row>
    <row r="2101" spans="1:38" x14ac:dyDescent="0.45">
      <c r="A2101" s="16"/>
      <c r="B2101" s="21"/>
      <c r="C2101" s="16"/>
      <c r="D2101" s="16"/>
      <c r="E2101" s="56"/>
      <c r="F2101" s="56"/>
      <c r="G2101" s="57"/>
      <c r="H2101" s="56"/>
      <c r="I2101" s="56"/>
      <c r="J2101" s="56"/>
      <c r="K2101" s="56"/>
      <c r="L2101" s="71"/>
      <c r="M2101" s="56"/>
      <c r="N2101" s="46"/>
      <c r="O2101" s="46" t="s">
        <v>54</v>
      </c>
      <c r="P2101" s="46">
        <f>SUM(P2099:P2100)</f>
        <v>0</v>
      </c>
      <c r="Q2101" s="56"/>
      <c r="R2101" s="58"/>
      <c r="S2101" s="59"/>
      <c r="T2101" s="58"/>
      <c r="U2101" s="58"/>
      <c r="V2101" s="60"/>
      <c r="W2101" s="56"/>
      <c r="X2101" s="56"/>
      <c r="Y2101" s="56"/>
      <c r="Z2101" s="46"/>
      <c r="AA2101" s="66"/>
      <c r="AB2101" s="46"/>
      <c r="AC2101" s="46"/>
      <c r="AD2101" s="61"/>
      <c r="AE2101" s="61"/>
      <c r="AF2101" s="46"/>
      <c r="AG2101" s="46"/>
      <c r="AH2101" s="46">
        <f>SUM(AH2099:AH2100)</f>
        <v>0</v>
      </c>
      <c r="AI2101" s="46"/>
      <c r="AJ2101" s="46">
        <f>SUM(AJ2099:AJ2100)</f>
        <v>0</v>
      </c>
      <c r="AK2101" s="46"/>
      <c r="AL2101" s="46">
        <f>SUM(AL2099:AL2100)</f>
        <v>0</v>
      </c>
    </row>
    <row r="2102" spans="1:38" x14ac:dyDescent="0.45">
      <c r="A2102" s="16" t="s">
        <v>3175</v>
      </c>
      <c r="B2102" s="21">
        <v>3770400577451</v>
      </c>
      <c r="C2102" s="16" t="s">
        <v>3176</v>
      </c>
      <c r="D2102" s="16" t="s">
        <v>3177</v>
      </c>
      <c r="E2102" s="56">
        <v>1191</v>
      </c>
      <c r="F2102" s="56">
        <v>3293</v>
      </c>
      <c r="G2102" s="57" t="s">
        <v>3178</v>
      </c>
      <c r="H2102" s="56" t="s">
        <v>42</v>
      </c>
      <c r="I2102" s="56">
        <v>13276</v>
      </c>
      <c r="J2102" s="56">
        <v>18</v>
      </c>
      <c r="K2102" s="56">
        <v>0</v>
      </c>
      <c r="L2102" s="71">
        <v>43</v>
      </c>
      <c r="M2102" s="56" t="s">
        <v>43</v>
      </c>
      <c r="N2102" s="46">
        <f>((J2102*400)+(K2102*100))+L2102</f>
        <v>7243</v>
      </c>
      <c r="O2102" s="46">
        <v>200</v>
      </c>
      <c r="P2102" s="46">
        <f>N2102*O2102</f>
        <v>1448600</v>
      </c>
      <c r="Q2102" s="56"/>
      <c r="R2102" s="58"/>
      <c r="S2102" s="59"/>
      <c r="T2102" s="58"/>
      <c r="U2102" s="58"/>
      <c r="V2102" s="60"/>
      <c r="W2102" s="56"/>
      <c r="X2102" s="56"/>
      <c r="Y2102" s="56"/>
      <c r="Z2102" s="46"/>
      <c r="AA2102" s="66"/>
      <c r="AB2102" s="46"/>
      <c r="AC2102" s="46"/>
      <c r="AD2102" s="61"/>
      <c r="AE2102" s="61"/>
      <c r="AF2102" s="46"/>
      <c r="AG2102" s="46">
        <f>IF(AND(AF2102="",P2102=""),0,IF((AF2102=""),P2102,IF((P2102=""),AF2102,AF2102+P2102)))</f>
        <v>1448600</v>
      </c>
      <c r="AH2102" s="46">
        <f>IF( (AA2102=""),AG2102*1,AG2102*(AA2102/100) )</f>
        <v>1448600</v>
      </c>
      <c r="AI2102" s="46">
        <v>0</v>
      </c>
      <c r="AJ2102" s="46">
        <f>IF((AI2102-AH2102) &gt; 1,0,IF((AI2102-AH2102)&lt;0,AH2102-AI2102,AI2102-AH2102))</f>
        <v>1448600</v>
      </c>
      <c r="AK2102" s="46">
        <v>0.3</v>
      </c>
      <c r="AL2102" s="46">
        <f>AJ2102*(AK2102/100)</f>
        <v>4345.8</v>
      </c>
    </row>
    <row r="2103" spans="1:38" x14ac:dyDescent="0.45">
      <c r="A2103" s="16"/>
      <c r="B2103" s="21"/>
      <c r="C2103" s="16"/>
      <c r="D2103" s="16"/>
      <c r="E2103" s="56"/>
      <c r="F2103" s="56"/>
      <c r="G2103" s="57"/>
      <c r="H2103" s="56"/>
      <c r="I2103" s="56"/>
      <c r="J2103" s="56"/>
      <c r="K2103" s="56"/>
      <c r="L2103" s="71"/>
      <c r="M2103" s="56"/>
      <c r="N2103" s="46"/>
      <c r="O2103" s="46" t="s">
        <v>54</v>
      </c>
      <c r="P2103" s="46">
        <f>SUM(P2102:P2102)</f>
        <v>1448600</v>
      </c>
      <c r="Q2103" s="56"/>
      <c r="R2103" s="58"/>
      <c r="S2103" s="59"/>
      <c r="T2103" s="58"/>
      <c r="U2103" s="58"/>
      <c r="V2103" s="60"/>
      <c r="W2103" s="56"/>
      <c r="X2103" s="56"/>
      <c r="Y2103" s="56"/>
      <c r="Z2103" s="46"/>
      <c r="AA2103" s="66"/>
      <c r="AB2103" s="46"/>
      <c r="AC2103" s="46"/>
      <c r="AD2103" s="61"/>
      <c r="AE2103" s="61"/>
      <c r="AF2103" s="46"/>
      <c r="AG2103" s="46"/>
      <c r="AH2103" s="46">
        <f>SUM(AH2102:AH2102)</f>
        <v>1448600</v>
      </c>
      <c r="AI2103" s="46"/>
      <c r="AJ2103" s="46">
        <f>SUM(AJ2102:AJ2102)</f>
        <v>1448600</v>
      </c>
      <c r="AK2103" s="46"/>
      <c r="AL2103" s="46">
        <f>SUM(AL2102:AL2102)</f>
        <v>4345.8</v>
      </c>
    </row>
    <row r="2104" spans="1:38" x14ac:dyDescent="0.45">
      <c r="A2104" s="16" t="s">
        <v>3179</v>
      </c>
      <c r="B2104" s="21">
        <v>3770400013582</v>
      </c>
      <c r="C2104" s="16" t="s">
        <v>3180</v>
      </c>
      <c r="D2104" s="16" t="s">
        <v>3181</v>
      </c>
      <c r="E2104" s="56">
        <v>1192</v>
      </c>
      <c r="F2104" s="56">
        <v>5817</v>
      </c>
      <c r="G2104" s="57"/>
      <c r="H2104" s="56" t="s">
        <v>42</v>
      </c>
      <c r="I2104" s="56">
        <v>13674</v>
      </c>
      <c r="J2104" s="56">
        <v>2</v>
      </c>
      <c r="K2104" s="56">
        <v>0</v>
      </c>
      <c r="L2104" s="71">
        <v>82</v>
      </c>
      <c r="M2104" s="56" t="s">
        <v>90</v>
      </c>
      <c r="N2104" s="46">
        <f>((J2104*400)+(K2104*100))+L2104</f>
        <v>882</v>
      </c>
      <c r="O2104" s="46">
        <v>270</v>
      </c>
      <c r="P2104" s="46">
        <f>N2104*O2104</f>
        <v>238140</v>
      </c>
      <c r="Q2104" s="56"/>
      <c r="R2104" s="58"/>
      <c r="S2104" s="59"/>
      <c r="T2104" s="58"/>
      <c r="U2104" s="58"/>
      <c r="V2104" s="60"/>
      <c r="W2104" s="56"/>
      <c r="X2104" s="56"/>
      <c r="Y2104" s="56"/>
      <c r="Z2104" s="46"/>
      <c r="AA2104" s="66"/>
      <c r="AB2104" s="46"/>
      <c r="AC2104" s="46"/>
      <c r="AD2104" s="61"/>
      <c r="AE2104" s="61"/>
      <c r="AF2104" s="46"/>
      <c r="AG2104" s="46">
        <f>IF(AND(AF2104="",P2104=""),0,IF((AF2104=""),P2104,IF((P2104=""),AF2104,AF2104+P2104)))</f>
        <v>238140</v>
      </c>
      <c r="AH2104" s="46">
        <f>IF( (AA2104=""),AG2104*1,AG2104*(AA2104/100) )</f>
        <v>238140</v>
      </c>
      <c r="AI2104" s="46">
        <v>50000000</v>
      </c>
      <c r="AJ2104" s="46">
        <f>IF((AI2104-AH2104) &gt; 1,0,IF((AI2104-AH2104)&lt;0,AH2104-AI2104,AI2104-AH2104))</f>
        <v>0</v>
      </c>
      <c r="AK2104" s="46">
        <v>0.01</v>
      </c>
      <c r="AL2104" s="46">
        <f>AJ2104*(AK2104/100)</f>
        <v>0</v>
      </c>
    </row>
    <row r="2105" spans="1:38" x14ac:dyDescent="0.45">
      <c r="A2105" s="16"/>
      <c r="B2105" s="21"/>
      <c r="C2105" s="16"/>
      <c r="D2105" s="16"/>
      <c r="E2105" s="56"/>
      <c r="F2105" s="56"/>
      <c r="G2105" s="57"/>
      <c r="H2105" s="56"/>
      <c r="I2105" s="56"/>
      <c r="J2105" s="56">
        <v>0</v>
      </c>
      <c r="K2105" s="56">
        <v>0</v>
      </c>
      <c r="L2105" s="71">
        <v>0</v>
      </c>
      <c r="M2105" s="56" t="s">
        <v>90</v>
      </c>
      <c r="N2105" s="46">
        <f>((J2105*400)+(K2105*100))+L2105</f>
        <v>0</v>
      </c>
      <c r="O2105" s="46">
        <v>270</v>
      </c>
      <c r="P2105" s="46">
        <f>N2105*O2105</f>
        <v>0</v>
      </c>
      <c r="Q2105" s="56"/>
      <c r="R2105" s="58"/>
      <c r="S2105" s="59"/>
      <c r="T2105" s="58"/>
      <c r="U2105" s="58"/>
      <c r="V2105" s="60"/>
      <c r="W2105" s="56"/>
      <c r="X2105" s="56"/>
      <c r="Y2105" s="56"/>
      <c r="Z2105" s="46"/>
      <c r="AA2105" s="66"/>
      <c r="AB2105" s="46"/>
      <c r="AC2105" s="46"/>
      <c r="AD2105" s="61"/>
      <c r="AE2105" s="61"/>
      <c r="AF2105" s="46"/>
      <c r="AG2105" s="46">
        <f>IF(AND(AF2105="",P2105=""),0,IF((AF2105=""),P2105,IF((P2105=""),AF2105,AF2105+P2105)))</f>
        <v>0</v>
      </c>
      <c r="AH2105" s="46">
        <f>IF( (AA2105=""),AG2105*1,AG2105*(AA2105/100) )</f>
        <v>0</v>
      </c>
      <c r="AI2105" s="46">
        <v>0</v>
      </c>
      <c r="AJ2105" s="46">
        <f>IF((AI2105-AH2105) &gt; 1,0,IF((AI2105-AH2105)&lt;0,AH2105-AI2105,AI2105-AH2105))</f>
        <v>0</v>
      </c>
      <c r="AK2105" s="46">
        <v>0.01</v>
      </c>
      <c r="AL2105" s="46">
        <f>AJ2105*(AK2105/100)</f>
        <v>0</v>
      </c>
    </row>
    <row r="2106" spans="1:38" x14ac:dyDescent="0.45">
      <c r="A2106" s="16"/>
      <c r="B2106" s="21"/>
      <c r="C2106" s="16"/>
      <c r="D2106" s="16"/>
      <c r="E2106" s="56"/>
      <c r="F2106" s="56"/>
      <c r="G2106" s="57"/>
      <c r="H2106" s="56"/>
      <c r="I2106" s="56"/>
      <c r="J2106" s="56"/>
      <c r="K2106" s="56"/>
      <c r="L2106" s="71"/>
      <c r="M2106" s="56"/>
      <c r="N2106" s="46"/>
      <c r="O2106" s="46" t="s">
        <v>54</v>
      </c>
      <c r="P2106" s="46">
        <f>SUM(P2104:P2105)</f>
        <v>238140</v>
      </c>
      <c r="Q2106" s="56"/>
      <c r="R2106" s="58"/>
      <c r="S2106" s="59"/>
      <c r="T2106" s="58"/>
      <c r="U2106" s="58"/>
      <c r="V2106" s="60"/>
      <c r="W2106" s="56"/>
      <c r="X2106" s="56"/>
      <c r="Y2106" s="56"/>
      <c r="Z2106" s="46"/>
      <c r="AA2106" s="66"/>
      <c r="AB2106" s="46"/>
      <c r="AC2106" s="46"/>
      <c r="AD2106" s="61"/>
      <c r="AE2106" s="61"/>
      <c r="AF2106" s="46"/>
      <c r="AG2106" s="46"/>
      <c r="AH2106" s="46">
        <f>SUM(AH2104:AH2105)</f>
        <v>238140</v>
      </c>
      <c r="AI2106" s="46"/>
      <c r="AJ2106" s="46">
        <f>SUM(AJ2104:AJ2105)</f>
        <v>0</v>
      </c>
      <c r="AK2106" s="46"/>
      <c r="AL2106" s="46">
        <f>SUM(AL2104:AL2105)</f>
        <v>0</v>
      </c>
    </row>
    <row r="2107" spans="1:38" x14ac:dyDescent="0.45">
      <c r="A2107" s="16" t="s">
        <v>3182</v>
      </c>
      <c r="B2107" s="21"/>
      <c r="C2107" s="16" t="s">
        <v>3183</v>
      </c>
      <c r="D2107" s="16" t="s">
        <v>3184</v>
      </c>
      <c r="E2107" s="56">
        <v>1193</v>
      </c>
      <c r="F2107" s="56">
        <v>8954</v>
      </c>
      <c r="G2107" s="57" t="s">
        <v>3185</v>
      </c>
      <c r="H2107" s="56" t="s">
        <v>42</v>
      </c>
      <c r="I2107" s="56">
        <v>14137</v>
      </c>
      <c r="J2107" s="56"/>
      <c r="K2107" s="56"/>
      <c r="L2107" s="71"/>
      <c r="M2107" s="56"/>
      <c r="N2107" s="46"/>
      <c r="O2107" s="46"/>
      <c r="P2107" s="46"/>
      <c r="Q2107" s="56"/>
      <c r="R2107" s="58"/>
      <c r="S2107" s="59"/>
      <c r="T2107" s="58"/>
      <c r="U2107" s="58"/>
      <c r="V2107" s="60"/>
      <c r="W2107" s="56"/>
      <c r="X2107" s="56"/>
      <c r="Y2107" s="56"/>
      <c r="Z2107" s="46"/>
      <c r="AA2107" s="66"/>
      <c r="AB2107" s="46"/>
      <c r="AC2107" s="46"/>
      <c r="AD2107" s="61"/>
      <c r="AE2107" s="61"/>
      <c r="AF2107" s="46"/>
      <c r="AG2107" s="46"/>
      <c r="AH2107" s="46"/>
      <c r="AI2107" s="46"/>
      <c r="AJ2107" s="46"/>
      <c r="AK2107" s="46"/>
      <c r="AL2107" s="46"/>
    </row>
    <row r="2108" spans="1:38" x14ac:dyDescent="0.45">
      <c r="A2108" s="16"/>
      <c r="B2108" s="21"/>
      <c r="C2108" s="16"/>
      <c r="D2108" s="16"/>
      <c r="E2108" s="56"/>
      <c r="F2108" s="56"/>
      <c r="G2108" s="57"/>
      <c r="H2108" s="56"/>
      <c r="I2108" s="56"/>
      <c r="J2108" s="56"/>
      <c r="K2108" s="56"/>
      <c r="L2108" s="71"/>
      <c r="M2108" s="56"/>
      <c r="N2108" s="46"/>
      <c r="O2108" s="46" t="s">
        <v>54</v>
      </c>
      <c r="P2108" s="46">
        <f>SUM(P2107:P2107)</f>
        <v>0</v>
      </c>
      <c r="Q2108" s="56"/>
      <c r="R2108" s="58"/>
      <c r="S2108" s="59"/>
      <c r="T2108" s="58"/>
      <c r="U2108" s="58"/>
      <c r="V2108" s="60"/>
      <c r="W2108" s="56"/>
      <c r="X2108" s="56"/>
      <c r="Y2108" s="56"/>
      <c r="Z2108" s="46"/>
      <c r="AA2108" s="66"/>
      <c r="AB2108" s="46"/>
      <c r="AC2108" s="46"/>
      <c r="AD2108" s="61"/>
      <c r="AE2108" s="61"/>
      <c r="AF2108" s="46"/>
      <c r="AG2108" s="46"/>
      <c r="AH2108" s="46">
        <f>SUM(AH2107:AH2107)</f>
        <v>0</v>
      </c>
      <c r="AI2108" s="46"/>
      <c r="AJ2108" s="46">
        <f>SUM(AJ2107:AJ2107)</f>
        <v>0</v>
      </c>
      <c r="AK2108" s="46"/>
      <c r="AL2108" s="46">
        <f>SUM(AL2107:AL2107)</f>
        <v>0</v>
      </c>
    </row>
    <row r="2109" spans="1:38" x14ac:dyDescent="0.45">
      <c r="A2109" s="16" t="s">
        <v>3186</v>
      </c>
      <c r="B2109" s="21">
        <v>3770400044143</v>
      </c>
      <c r="C2109" s="16" t="s">
        <v>3187</v>
      </c>
      <c r="D2109" s="16" t="s">
        <v>3188</v>
      </c>
      <c r="E2109" s="56">
        <v>1194</v>
      </c>
      <c r="F2109" s="56">
        <v>3251</v>
      </c>
      <c r="G2109" s="57" t="s">
        <v>3189</v>
      </c>
      <c r="H2109" s="56" t="s">
        <v>42</v>
      </c>
      <c r="I2109" s="56">
        <v>31341</v>
      </c>
      <c r="J2109" s="56">
        <v>1</v>
      </c>
      <c r="K2109" s="56">
        <v>0</v>
      </c>
      <c r="L2109" s="71">
        <v>75</v>
      </c>
      <c r="M2109" s="56" t="s">
        <v>43</v>
      </c>
      <c r="N2109" s="46">
        <f>((J2109*400)+(K2109*100))+L2109</f>
        <v>475</v>
      </c>
      <c r="O2109" s="46">
        <v>500</v>
      </c>
      <c r="P2109" s="46">
        <f>N2109*O2109</f>
        <v>237500</v>
      </c>
      <c r="Q2109" s="56"/>
      <c r="R2109" s="58"/>
      <c r="S2109" s="59"/>
      <c r="T2109" s="58"/>
      <c r="U2109" s="58"/>
      <c r="V2109" s="60"/>
      <c r="W2109" s="56"/>
      <c r="X2109" s="56"/>
      <c r="Y2109" s="56"/>
      <c r="Z2109" s="46"/>
      <c r="AA2109" s="66"/>
      <c r="AB2109" s="46"/>
      <c r="AC2109" s="46"/>
      <c r="AD2109" s="61"/>
      <c r="AE2109" s="61"/>
      <c r="AF2109" s="46"/>
      <c r="AG2109" s="46">
        <f>IF(AND(AF2109="",P2109=""),0,IF((AF2109=""),P2109,IF((P2109=""),AF2109,AF2109+P2109)))</f>
        <v>237500</v>
      </c>
      <c r="AH2109" s="46">
        <f>IF( (AA2109=""),AG2109*1,AG2109*(AA2109/100) )</f>
        <v>237500</v>
      </c>
      <c r="AI2109" s="46">
        <v>0</v>
      </c>
      <c r="AJ2109" s="46">
        <f>IF((AI2109-AH2109) &gt; 1,0,IF((AI2109-AH2109)&lt;0,AH2109-AI2109,AI2109-AH2109))</f>
        <v>237500</v>
      </c>
      <c r="AK2109" s="46">
        <v>0.3</v>
      </c>
      <c r="AL2109" s="46">
        <f>AJ2109*(AK2109/100)</f>
        <v>712.5</v>
      </c>
    </row>
    <row r="2110" spans="1:38" x14ac:dyDescent="0.45">
      <c r="A2110" s="16"/>
      <c r="B2110" s="21"/>
      <c r="C2110" s="16"/>
      <c r="D2110" s="16"/>
      <c r="E2110" s="56"/>
      <c r="F2110" s="56"/>
      <c r="G2110" s="57"/>
      <c r="H2110" s="56"/>
      <c r="I2110" s="56"/>
      <c r="J2110" s="56"/>
      <c r="K2110" s="56"/>
      <c r="L2110" s="71"/>
      <c r="M2110" s="56"/>
      <c r="N2110" s="46"/>
      <c r="O2110" s="46" t="s">
        <v>54</v>
      </c>
      <c r="P2110" s="46">
        <f>SUM(P2109:P2109)</f>
        <v>237500</v>
      </c>
      <c r="Q2110" s="56"/>
      <c r="R2110" s="58"/>
      <c r="S2110" s="59"/>
      <c r="T2110" s="58"/>
      <c r="U2110" s="58"/>
      <c r="V2110" s="60"/>
      <c r="W2110" s="56"/>
      <c r="X2110" s="56"/>
      <c r="Y2110" s="56"/>
      <c r="Z2110" s="46"/>
      <c r="AA2110" s="66"/>
      <c r="AB2110" s="46"/>
      <c r="AC2110" s="46"/>
      <c r="AD2110" s="61"/>
      <c r="AE2110" s="61"/>
      <c r="AF2110" s="46"/>
      <c r="AG2110" s="46"/>
      <c r="AH2110" s="46">
        <f>SUM(AH2109:AH2109)</f>
        <v>237500</v>
      </c>
      <c r="AI2110" s="46"/>
      <c r="AJ2110" s="46">
        <f>SUM(AJ2109:AJ2109)</f>
        <v>237500</v>
      </c>
      <c r="AK2110" s="46"/>
      <c r="AL2110" s="46">
        <f>SUM(AL2109:AL2109)</f>
        <v>712.5</v>
      </c>
    </row>
    <row r="2111" spans="1:38" x14ac:dyDescent="0.45">
      <c r="A2111" s="16" t="s">
        <v>3190</v>
      </c>
      <c r="B2111" s="21">
        <v>3770400005245</v>
      </c>
      <c r="C2111" s="16" t="s">
        <v>3191</v>
      </c>
      <c r="D2111" s="16" t="s">
        <v>3192</v>
      </c>
      <c r="E2111" s="56">
        <v>1195</v>
      </c>
      <c r="F2111" s="56">
        <v>2459</v>
      </c>
      <c r="G2111" s="57" t="s">
        <v>3193</v>
      </c>
      <c r="H2111" s="56" t="s">
        <v>42</v>
      </c>
      <c r="I2111" s="56">
        <v>2527</v>
      </c>
      <c r="J2111" s="56">
        <v>0</v>
      </c>
      <c r="K2111" s="56">
        <v>0</v>
      </c>
      <c r="L2111" s="71">
        <v>30</v>
      </c>
      <c r="M2111" s="56" t="s">
        <v>208</v>
      </c>
      <c r="N2111" s="46">
        <f>((J2111*400)+(K2111*100))+L2111</f>
        <v>30</v>
      </c>
      <c r="O2111" s="46">
        <v>440</v>
      </c>
      <c r="P2111" s="46">
        <f>N2111*O2111</f>
        <v>13200</v>
      </c>
      <c r="Q2111" s="56">
        <v>1</v>
      </c>
      <c r="R2111" s="58" t="s">
        <v>3190</v>
      </c>
      <c r="S2111" s="59">
        <v>3770400005245</v>
      </c>
      <c r="T2111" s="58" t="s">
        <v>3191</v>
      </c>
      <c r="U2111" s="58" t="s">
        <v>3194</v>
      </c>
      <c r="V2111" s="60"/>
      <c r="W2111" s="56" t="s">
        <v>210</v>
      </c>
      <c r="X2111" s="56" t="s">
        <v>211</v>
      </c>
      <c r="Y2111" s="56" t="s">
        <v>212</v>
      </c>
      <c r="Z2111" s="46">
        <v>120</v>
      </c>
      <c r="AA2111" s="66">
        <v>100</v>
      </c>
      <c r="AB2111" s="46">
        <v>6900</v>
      </c>
      <c r="AC2111" s="46">
        <f>Z2111*AB2111</f>
        <v>828000</v>
      </c>
      <c r="AD2111" s="61">
        <v>5</v>
      </c>
      <c r="AE2111" s="61">
        <v>5</v>
      </c>
      <c r="AF2111" s="46">
        <f>(AC2111*(100-AE2111))/100</f>
        <v>786600</v>
      </c>
      <c r="AG2111" s="46">
        <f>IF(AND(AF2111="",P2111=""),0,IF((AF2111=""),P2111, IF( (P2111=""),AF2111,AF2111+P2111)))</f>
        <v>799800</v>
      </c>
      <c r="AH2111" s="46">
        <f>IF( (AA2111=""),AG2111*1,AG2111*(AA2111/100) )</f>
        <v>799800</v>
      </c>
      <c r="AI2111" s="46">
        <v>50000000</v>
      </c>
      <c r="AJ2111" s="46">
        <f>IF((AI2111-AH2111) &gt; 1,0,IF((AI2111-AH2111)&lt;0,AH2111-AI2111,AI2111-AH2111))</f>
        <v>0</v>
      </c>
      <c r="AK2111" s="46">
        <v>0.02</v>
      </c>
      <c r="AL2111" s="46">
        <f>AJ2111*(AK2111/100)</f>
        <v>0</v>
      </c>
    </row>
    <row r="2112" spans="1:38" x14ac:dyDescent="0.45">
      <c r="A2112" s="16"/>
      <c r="B2112" s="21"/>
      <c r="C2112" s="16"/>
      <c r="D2112" s="16"/>
      <c r="E2112" s="56">
        <v>1196</v>
      </c>
      <c r="F2112" s="56">
        <v>6760</v>
      </c>
      <c r="G2112" s="57" t="s">
        <v>3195</v>
      </c>
      <c r="H2112" s="56" t="s">
        <v>42</v>
      </c>
      <c r="I2112" s="56">
        <v>2587</v>
      </c>
      <c r="J2112" s="56"/>
      <c r="K2112" s="56"/>
      <c r="L2112" s="71"/>
      <c r="M2112" s="56"/>
      <c r="N2112" s="46"/>
      <c r="O2112" s="46"/>
      <c r="P2112" s="46"/>
      <c r="Q2112" s="56"/>
      <c r="R2112" s="58"/>
      <c r="S2112" s="59"/>
      <c r="T2112" s="58"/>
      <c r="U2112" s="58"/>
      <c r="V2112" s="60"/>
      <c r="W2112" s="56"/>
      <c r="X2112" s="56"/>
      <c r="Y2112" s="56"/>
      <c r="Z2112" s="46"/>
      <c r="AA2112" s="66"/>
      <c r="AB2112" s="46"/>
      <c r="AC2112" s="46"/>
      <c r="AD2112" s="61"/>
      <c r="AE2112" s="61"/>
      <c r="AF2112" s="46"/>
      <c r="AG2112" s="46"/>
      <c r="AH2112" s="46"/>
      <c r="AI2112" s="46"/>
      <c r="AJ2112" s="46"/>
      <c r="AK2112" s="46"/>
      <c r="AL2112" s="46"/>
    </row>
    <row r="2113" spans="1:39" x14ac:dyDescent="0.45">
      <c r="A2113" s="16"/>
      <c r="B2113" s="21"/>
      <c r="C2113" s="16"/>
      <c r="D2113" s="16"/>
      <c r="E2113" s="56"/>
      <c r="F2113" s="56"/>
      <c r="G2113" s="57"/>
      <c r="H2113" s="56"/>
      <c r="I2113" s="56"/>
      <c r="J2113" s="56"/>
      <c r="K2113" s="56"/>
      <c r="L2113" s="71"/>
      <c r="M2113" s="56"/>
      <c r="N2113" s="46"/>
      <c r="O2113" s="46" t="s">
        <v>54</v>
      </c>
      <c r="P2113" s="46">
        <f>SUM(P2111:P2112)</f>
        <v>13200</v>
      </c>
      <c r="Q2113" s="56"/>
      <c r="R2113" s="58"/>
      <c r="S2113" s="59"/>
      <c r="T2113" s="58"/>
      <c r="U2113" s="58"/>
      <c r="V2113" s="60"/>
      <c r="W2113" s="56"/>
      <c r="X2113" s="56"/>
      <c r="Y2113" s="56"/>
      <c r="Z2113" s="46"/>
      <c r="AA2113" s="66"/>
      <c r="AB2113" s="46"/>
      <c r="AC2113" s="46"/>
      <c r="AD2113" s="61"/>
      <c r="AE2113" s="61"/>
      <c r="AF2113" s="46"/>
      <c r="AG2113" s="46"/>
      <c r="AH2113" s="46">
        <f>SUM(AH2111:AH2112)</f>
        <v>799800</v>
      </c>
      <c r="AI2113" s="46"/>
      <c r="AJ2113" s="46">
        <f>SUM(AJ2111:AJ2112)</f>
        <v>0</v>
      </c>
      <c r="AK2113" s="46"/>
      <c r="AL2113" s="46">
        <f>SUM(AL2111:AL2112)</f>
        <v>0</v>
      </c>
    </row>
    <row r="2114" spans="1:39" x14ac:dyDescent="0.45">
      <c r="A2114" s="16" t="s">
        <v>3196</v>
      </c>
      <c r="B2114" s="21">
        <v>3770400013493</v>
      </c>
      <c r="C2114" s="16" t="s">
        <v>3197</v>
      </c>
      <c r="D2114" s="16" t="s">
        <v>3198</v>
      </c>
      <c r="E2114" s="56">
        <v>1197</v>
      </c>
      <c r="F2114" s="56">
        <v>9154</v>
      </c>
      <c r="G2114" s="57" t="s">
        <v>3199</v>
      </c>
      <c r="H2114" s="56" t="s">
        <v>42</v>
      </c>
      <c r="I2114" s="56">
        <v>12249</v>
      </c>
      <c r="J2114" s="56"/>
      <c r="K2114" s="56"/>
      <c r="L2114" s="71"/>
      <c r="M2114" s="56"/>
      <c r="N2114" s="46"/>
      <c r="O2114" s="46"/>
      <c r="P2114" s="46"/>
      <c r="Q2114" s="56"/>
      <c r="R2114" s="58"/>
      <c r="S2114" s="59"/>
      <c r="T2114" s="58"/>
      <c r="U2114" s="58"/>
      <c r="V2114" s="60"/>
      <c r="W2114" s="56"/>
      <c r="X2114" s="56"/>
      <c r="Y2114" s="56"/>
      <c r="Z2114" s="46"/>
      <c r="AA2114" s="66"/>
      <c r="AB2114" s="46"/>
      <c r="AC2114" s="46"/>
      <c r="AD2114" s="61"/>
      <c r="AE2114" s="61"/>
      <c r="AF2114" s="46"/>
      <c r="AG2114" s="46"/>
      <c r="AH2114" s="46"/>
      <c r="AI2114" s="46"/>
      <c r="AJ2114" s="46"/>
      <c r="AK2114" s="46"/>
      <c r="AL2114" s="46"/>
    </row>
    <row r="2115" spans="1:39" x14ac:dyDescent="0.45">
      <c r="A2115" s="16"/>
      <c r="B2115" s="21"/>
      <c r="C2115" s="16"/>
      <c r="D2115" s="16"/>
      <c r="E2115" s="56">
        <v>1198</v>
      </c>
      <c r="F2115" s="56">
        <v>1146</v>
      </c>
      <c r="G2115" s="57" t="s">
        <v>3200</v>
      </c>
      <c r="H2115" s="56" t="s">
        <v>42</v>
      </c>
      <c r="I2115" s="56">
        <v>12250</v>
      </c>
      <c r="J2115" s="56">
        <v>4</v>
      </c>
      <c r="K2115" s="56">
        <v>0</v>
      </c>
      <c r="L2115" s="71">
        <v>50</v>
      </c>
      <c r="M2115" s="56" t="s">
        <v>43</v>
      </c>
      <c r="N2115" s="46">
        <f>((J2115*400)+(K2115*100))+L2115</f>
        <v>1650</v>
      </c>
      <c r="O2115" s="46">
        <v>200</v>
      </c>
      <c r="P2115" s="46">
        <f>N2115*O2115</f>
        <v>330000</v>
      </c>
      <c r="Q2115" s="56"/>
      <c r="R2115" s="58"/>
      <c r="S2115" s="59"/>
      <c r="T2115" s="58"/>
      <c r="U2115" s="58"/>
      <c r="V2115" s="60"/>
      <c r="W2115" s="56"/>
      <c r="X2115" s="56"/>
      <c r="Y2115" s="56"/>
      <c r="Z2115" s="46"/>
      <c r="AA2115" s="66"/>
      <c r="AB2115" s="46"/>
      <c r="AC2115" s="46"/>
      <c r="AD2115" s="61"/>
      <c r="AE2115" s="61"/>
      <c r="AF2115" s="46"/>
      <c r="AG2115" s="46">
        <f>IF(AND(AF2115="",P2115=""),0,IF((AF2115=""),P2115,IF((P2115=""),AF2115,AF2115+P2115)))</f>
        <v>330000</v>
      </c>
      <c r="AH2115" s="46">
        <f>IF( (AA2115=""),AG2115*1,AG2115*(AA2115/100) )</f>
        <v>330000</v>
      </c>
      <c r="AI2115" s="46">
        <v>0</v>
      </c>
      <c r="AJ2115" s="46">
        <f>IF((AI2115-AH2115) &gt; 1,0,IF((AI2115-AH2115)&lt;0,AH2115-AI2115,AI2115-AH2115))</f>
        <v>330000</v>
      </c>
      <c r="AK2115" s="46">
        <v>0.3</v>
      </c>
      <c r="AL2115" s="46">
        <f>AJ2115*(AK2115/100)</f>
        <v>990</v>
      </c>
    </row>
    <row r="2116" spans="1:39" x14ac:dyDescent="0.45">
      <c r="A2116" s="16"/>
      <c r="B2116" s="21"/>
      <c r="C2116" s="16"/>
      <c r="D2116" s="16"/>
      <c r="E2116" s="56">
        <v>1199</v>
      </c>
      <c r="F2116" s="56">
        <v>8586</v>
      </c>
      <c r="G2116" s="57" t="s">
        <v>3201</v>
      </c>
      <c r="H2116" s="56" t="s">
        <v>42</v>
      </c>
      <c r="I2116" s="56">
        <v>17365</v>
      </c>
      <c r="J2116" s="56"/>
      <c r="K2116" s="56"/>
      <c r="L2116" s="71"/>
      <c r="M2116" s="56"/>
      <c r="N2116" s="46"/>
      <c r="O2116" s="46"/>
      <c r="P2116" s="46"/>
      <c r="Q2116" s="56"/>
      <c r="R2116" s="58"/>
      <c r="S2116" s="59"/>
      <c r="T2116" s="58"/>
      <c r="U2116" s="58"/>
      <c r="V2116" s="60"/>
      <c r="W2116" s="56"/>
      <c r="X2116" s="56"/>
      <c r="Y2116" s="56"/>
      <c r="Z2116" s="46"/>
      <c r="AA2116" s="66"/>
      <c r="AB2116" s="46"/>
      <c r="AC2116" s="46"/>
      <c r="AD2116" s="61"/>
      <c r="AE2116" s="61"/>
      <c r="AF2116" s="46"/>
      <c r="AG2116" s="46"/>
      <c r="AH2116" s="46"/>
      <c r="AI2116" s="46"/>
      <c r="AJ2116" s="46"/>
      <c r="AK2116" s="46"/>
      <c r="AL2116" s="46"/>
    </row>
    <row r="2117" spans="1:39" x14ac:dyDescent="0.45">
      <c r="A2117" s="16"/>
      <c r="B2117" s="21"/>
      <c r="C2117" s="16"/>
      <c r="D2117" s="16"/>
      <c r="E2117" s="56">
        <v>1200</v>
      </c>
      <c r="F2117" s="56">
        <v>1144</v>
      </c>
      <c r="G2117" s="57" t="s">
        <v>3202</v>
      </c>
      <c r="H2117" s="56" t="s">
        <v>42</v>
      </c>
      <c r="I2117" s="56">
        <v>17366</v>
      </c>
      <c r="J2117" s="56">
        <v>1</v>
      </c>
      <c r="K2117" s="56">
        <v>0</v>
      </c>
      <c r="L2117" s="71">
        <v>11</v>
      </c>
      <c r="M2117" s="56" t="s">
        <v>43</v>
      </c>
      <c r="N2117" s="46">
        <f>((J2117*400)+(K2117*100))+L2117</f>
        <v>411</v>
      </c>
      <c r="O2117" s="46">
        <v>300</v>
      </c>
      <c r="P2117" s="46">
        <f>N2117*O2117</f>
        <v>123300</v>
      </c>
      <c r="Q2117" s="56"/>
      <c r="R2117" s="58"/>
      <c r="S2117" s="59"/>
      <c r="T2117" s="58"/>
      <c r="U2117" s="58"/>
      <c r="V2117" s="60"/>
      <c r="W2117" s="56"/>
      <c r="X2117" s="56"/>
      <c r="Y2117" s="56"/>
      <c r="Z2117" s="46"/>
      <c r="AA2117" s="66"/>
      <c r="AB2117" s="46"/>
      <c r="AC2117" s="46"/>
      <c r="AD2117" s="61"/>
      <c r="AE2117" s="61"/>
      <c r="AF2117" s="46"/>
      <c r="AG2117" s="46">
        <f>IF(AND(AF2117="",P2117=""),0,IF((AF2117=""),P2117,IF((P2117=""),AF2117,AF2117+P2117)))</f>
        <v>123300</v>
      </c>
      <c r="AH2117" s="46">
        <f>IF( (AA2117=""),AG2117*1,AG2117*(AA2117/100) )</f>
        <v>123300</v>
      </c>
      <c r="AI2117" s="46">
        <v>0</v>
      </c>
      <c r="AJ2117" s="46">
        <f>IF((AI2117-AH2117) &gt; 1,0,IF((AI2117-AH2117)&lt;0,AH2117-AI2117,AI2117-AH2117))</f>
        <v>123300</v>
      </c>
      <c r="AK2117" s="46">
        <v>0.3</v>
      </c>
      <c r="AL2117" s="46">
        <f>AJ2117*(AK2117/100)</f>
        <v>369.90000000000003</v>
      </c>
    </row>
    <row r="2118" spans="1:39" x14ac:dyDescent="0.45">
      <c r="A2118" s="16"/>
      <c r="B2118" s="21"/>
      <c r="C2118" s="16"/>
      <c r="D2118" s="16"/>
      <c r="E2118" s="56"/>
      <c r="F2118" s="56"/>
      <c r="G2118" s="57"/>
      <c r="H2118" s="56"/>
      <c r="I2118" s="56"/>
      <c r="J2118" s="56"/>
      <c r="K2118" s="56"/>
      <c r="L2118" s="71"/>
      <c r="M2118" s="56"/>
      <c r="N2118" s="46"/>
      <c r="O2118" s="46" t="s">
        <v>54</v>
      </c>
      <c r="P2118" s="46">
        <f>SUM(P2114:P2117)</f>
        <v>453300</v>
      </c>
      <c r="Q2118" s="56"/>
      <c r="R2118" s="58"/>
      <c r="S2118" s="59"/>
      <c r="T2118" s="58"/>
      <c r="U2118" s="58"/>
      <c r="V2118" s="60"/>
      <c r="W2118" s="56"/>
      <c r="X2118" s="56"/>
      <c r="Y2118" s="56"/>
      <c r="Z2118" s="46"/>
      <c r="AA2118" s="66"/>
      <c r="AB2118" s="46"/>
      <c r="AC2118" s="46"/>
      <c r="AD2118" s="61"/>
      <c r="AE2118" s="61"/>
      <c r="AF2118" s="46"/>
      <c r="AG2118" s="46"/>
      <c r="AH2118" s="46">
        <f>SUM(AH2114:AH2117)</f>
        <v>453300</v>
      </c>
      <c r="AI2118" s="46"/>
      <c r="AJ2118" s="46">
        <f>SUM(AJ2114:AJ2117)</f>
        <v>453300</v>
      </c>
      <c r="AK2118" s="46"/>
      <c r="AL2118" s="46">
        <f>SUM(AL2114:AL2117)</f>
        <v>1359.9</v>
      </c>
    </row>
    <row r="2119" spans="1:39" x14ac:dyDescent="0.45">
      <c r="A2119" s="16" t="s">
        <v>3190</v>
      </c>
      <c r="B2119" s="21">
        <v>3770400005245</v>
      </c>
      <c r="C2119" s="16" t="s">
        <v>3191</v>
      </c>
      <c r="D2119" s="16" t="s">
        <v>3192</v>
      </c>
      <c r="E2119" s="56">
        <v>1201</v>
      </c>
      <c r="F2119" s="56">
        <v>3196</v>
      </c>
      <c r="G2119" s="57" t="s">
        <v>3203</v>
      </c>
      <c r="H2119" s="56" t="s">
        <v>42</v>
      </c>
      <c r="I2119" s="56">
        <v>26369</v>
      </c>
      <c r="J2119" s="56">
        <v>3</v>
      </c>
      <c r="K2119" s="56">
        <v>0</v>
      </c>
      <c r="L2119" s="71">
        <v>0</v>
      </c>
      <c r="M2119" s="56" t="s">
        <v>90</v>
      </c>
      <c r="N2119" s="46">
        <f>((J2119*400)+(K2119*100))+L2119</f>
        <v>1200</v>
      </c>
      <c r="O2119" s="46">
        <v>440</v>
      </c>
      <c r="P2119" s="46">
        <f>N2119*O2119</f>
        <v>528000</v>
      </c>
      <c r="Q2119" s="56"/>
      <c r="R2119" s="58"/>
      <c r="S2119" s="59"/>
      <c r="T2119" s="58"/>
      <c r="U2119" s="58"/>
      <c r="V2119" s="60"/>
      <c r="W2119" s="56"/>
      <c r="X2119" s="56"/>
      <c r="Y2119" s="56"/>
      <c r="Z2119" s="46"/>
      <c r="AA2119" s="66"/>
      <c r="AB2119" s="46"/>
      <c r="AC2119" s="46"/>
      <c r="AD2119" s="61"/>
      <c r="AE2119" s="61"/>
      <c r="AF2119" s="46"/>
      <c r="AG2119" s="46">
        <f>IF(AND(AF2119="",P2119=""),0,IF((AF2119=""),P2119,IF((P2119=""),AF2119,AF2119+P2119)))</f>
        <v>528000</v>
      </c>
      <c r="AH2119" s="46">
        <f>IF( (AA2119=""),AG2119*1,AG2119*(AA2119/100) )</f>
        <v>528000</v>
      </c>
      <c r="AI2119" s="46">
        <v>50000000</v>
      </c>
      <c r="AJ2119" s="46">
        <f>IF((AI2119-AH2119) &gt; 1,0,IF((AI2119-AH2119)&lt;0,AH2119-AI2119,AI2119-AH2119))</f>
        <v>0</v>
      </c>
      <c r="AK2119" s="46">
        <v>0.01</v>
      </c>
      <c r="AL2119" s="46">
        <f>AJ2119*(AK2119/100)</f>
        <v>0</v>
      </c>
    </row>
    <row r="2120" spans="1:39" x14ac:dyDescent="0.45">
      <c r="A2120" s="16"/>
      <c r="B2120" s="21"/>
      <c r="C2120" s="16"/>
      <c r="D2120" s="16"/>
      <c r="E2120" s="56"/>
      <c r="F2120" s="56"/>
      <c r="G2120" s="57"/>
      <c r="H2120" s="56"/>
      <c r="I2120" s="56"/>
      <c r="J2120" s="56"/>
      <c r="K2120" s="56"/>
      <c r="L2120" s="71"/>
      <c r="M2120" s="56"/>
      <c r="N2120" s="46"/>
      <c r="O2120" s="46" t="s">
        <v>54</v>
      </c>
      <c r="P2120" s="46">
        <f>SUM(P2119:P2119)</f>
        <v>528000</v>
      </c>
      <c r="Q2120" s="56"/>
      <c r="R2120" s="58"/>
      <c r="S2120" s="59"/>
      <c r="T2120" s="58"/>
      <c r="U2120" s="58"/>
      <c r="V2120" s="60"/>
      <c r="W2120" s="56"/>
      <c r="X2120" s="56"/>
      <c r="Y2120" s="56"/>
      <c r="Z2120" s="46"/>
      <c r="AA2120" s="66"/>
      <c r="AB2120" s="46"/>
      <c r="AC2120" s="46"/>
      <c r="AD2120" s="61"/>
      <c r="AE2120" s="61"/>
      <c r="AF2120" s="46"/>
      <c r="AG2120" s="46"/>
      <c r="AH2120" s="46">
        <f>SUM(AH2119:AH2119)</f>
        <v>528000</v>
      </c>
      <c r="AI2120" s="46"/>
      <c r="AJ2120" s="46">
        <f>SUM(AJ2119:AJ2119)</f>
        <v>0</v>
      </c>
      <c r="AK2120" s="46"/>
      <c r="AL2120" s="46">
        <f>SUM(AL2119:AL2119)</f>
        <v>0</v>
      </c>
    </row>
    <row r="2121" spans="1:39" x14ac:dyDescent="0.45">
      <c r="A2121" s="16" t="s">
        <v>3204</v>
      </c>
      <c r="B2121" s="21">
        <v>3770600386994</v>
      </c>
      <c r="C2121" s="16" t="s">
        <v>3205</v>
      </c>
      <c r="D2121" s="16" t="s">
        <v>3206</v>
      </c>
      <c r="E2121" s="56">
        <v>1202</v>
      </c>
      <c r="F2121" s="56">
        <v>3941</v>
      </c>
      <c r="G2121" s="57" t="s">
        <v>3207</v>
      </c>
      <c r="H2121" s="56" t="s">
        <v>42</v>
      </c>
      <c r="I2121" s="56">
        <v>29202</v>
      </c>
      <c r="J2121" s="56">
        <v>0</v>
      </c>
      <c r="K2121" s="56">
        <v>0</v>
      </c>
      <c r="L2121" s="71">
        <v>20</v>
      </c>
      <c r="M2121" s="56" t="s">
        <v>208</v>
      </c>
      <c r="N2121" s="46">
        <f>((J2121*400)+(K2121*100))+L2121</f>
        <v>20</v>
      </c>
      <c r="O2121" s="46">
        <v>3000</v>
      </c>
      <c r="P2121" s="46">
        <f>N2121*O2121</f>
        <v>60000</v>
      </c>
      <c r="Q2121" s="56"/>
      <c r="R2121" s="58"/>
      <c r="S2121" s="59"/>
      <c r="T2121" s="58"/>
      <c r="U2121" s="58"/>
      <c r="V2121" s="60"/>
      <c r="W2121" s="56"/>
      <c r="X2121" s="56"/>
      <c r="Y2121" s="56"/>
      <c r="Z2121" s="46"/>
      <c r="AA2121" s="66"/>
      <c r="AB2121" s="46"/>
      <c r="AC2121" s="46"/>
      <c r="AD2121" s="61"/>
      <c r="AE2121" s="61"/>
      <c r="AF2121" s="46"/>
      <c r="AG2121" s="46">
        <f>IF(AND(AF2121="",P2121=""),0,IF((AF2121=""),P2121,IF((P2121=""),AF2121,AF2121+P2121)))</f>
        <v>60000</v>
      </c>
      <c r="AH2121" s="46">
        <f>IF( (AA2121=""),AG2121*1,AG2121*(AA2121/100) )</f>
        <v>60000</v>
      </c>
      <c r="AI2121" s="46">
        <v>0</v>
      </c>
      <c r="AJ2121" s="46">
        <f>IF((AI2121-AH2121) &gt; 1,0,IF((AI2121-AH2121)&lt;0,AH2121-AI2121,AI2121-AH2121))</f>
        <v>60000</v>
      </c>
      <c r="AK2121" s="46">
        <v>0.02</v>
      </c>
      <c r="AL2121" s="46">
        <f>AJ2121*(AK2121/100)</f>
        <v>12</v>
      </c>
    </row>
    <row r="2122" spans="1:39" x14ac:dyDescent="0.45">
      <c r="A2122" s="16"/>
      <c r="B2122" s="21"/>
      <c r="C2122" s="16"/>
      <c r="D2122" s="16"/>
      <c r="E2122" s="56"/>
      <c r="F2122" s="56"/>
      <c r="G2122" s="57"/>
      <c r="H2122" s="56"/>
      <c r="I2122" s="56"/>
      <c r="J2122" s="56"/>
      <c r="K2122" s="56"/>
      <c r="L2122" s="71"/>
      <c r="M2122" s="56"/>
      <c r="N2122" s="46"/>
      <c r="O2122" s="46"/>
      <c r="P2122" s="46"/>
      <c r="Q2122" s="73">
        <v>1</v>
      </c>
      <c r="R2122" s="58" t="s">
        <v>3204</v>
      </c>
      <c r="S2122" s="59">
        <v>3770600386994</v>
      </c>
      <c r="T2122" s="58" t="s">
        <v>3205</v>
      </c>
      <c r="U2122" s="58" t="s">
        <v>3208</v>
      </c>
      <c r="V2122" s="60"/>
      <c r="W2122" s="56" t="s">
        <v>210</v>
      </c>
      <c r="X2122" s="56" t="s">
        <v>211</v>
      </c>
      <c r="Y2122" s="56" t="s">
        <v>212</v>
      </c>
      <c r="Z2122" s="46">
        <v>80</v>
      </c>
      <c r="AA2122" s="66">
        <v>100</v>
      </c>
      <c r="AB2122" s="46">
        <v>6900</v>
      </c>
      <c r="AC2122" s="46">
        <f>Z2122*AB2122</f>
        <v>552000</v>
      </c>
      <c r="AD2122" s="61">
        <v>5</v>
      </c>
      <c r="AE2122" s="61">
        <v>5</v>
      </c>
      <c r="AF2122" s="46">
        <f>(AC2122*(100-AE2122))/100</f>
        <v>524400</v>
      </c>
      <c r="AG2122" s="46">
        <f>IF( (AF2122=""),0,SUM(AF2122:AF2122) )</f>
        <v>524400</v>
      </c>
      <c r="AH2122" s="46">
        <f>(AG2122/100)*(AA2122)</f>
        <v>524400</v>
      </c>
      <c r="AI2122" s="46">
        <v>0</v>
      </c>
      <c r="AJ2122" s="46">
        <f>IF((AI2122-AH2122) &gt; 1,0,IF((AI2122-AH2122)&lt;0,AH2122-AI2122,AI2122-AH2122))</f>
        <v>524400</v>
      </c>
      <c r="AK2122" s="46">
        <v>0.02</v>
      </c>
      <c r="AL2122" s="46">
        <f>AJ2122*(AK2122/100)</f>
        <v>104.88000000000001</v>
      </c>
    </row>
    <row r="2123" spans="1:39" x14ac:dyDescent="0.45">
      <c r="A2123" s="16"/>
      <c r="B2123" s="21"/>
      <c r="C2123" s="16"/>
      <c r="D2123" s="16"/>
      <c r="E2123" s="56"/>
      <c r="F2123" s="56"/>
      <c r="G2123" s="57"/>
      <c r="H2123" s="56"/>
      <c r="I2123" s="56"/>
      <c r="J2123" s="56"/>
      <c r="K2123" s="56"/>
      <c r="L2123" s="71"/>
      <c r="M2123" s="56"/>
      <c r="N2123" s="46"/>
      <c r="O2123" s="46" t="s">
        <v>54</v>
      </c>
      <c r="P2123" s="46">
        <f>SUM(P2121:P2122)</f>
        <v>60000</v>
      </c>
      <c r="Q2123" s="56"/>
      <c r="R2123" s="58"/>
      <c r="S2123" s="59"/>
      <c r="T2123" s="58"/>
      <c r="U2123" s="58"/>
      <c r="V2123" s="60"/>
      <c r="W2123" s="56"/>
      <c r="X2123" s="56"/>
      <c r="Y2123" s="56"/>
      <c r="Z2123" s="46"/>
      <c r="AA2123" s="66"/>
      <c r="AB2123" s="46"/>
      <c r="AC2123" s="46"/>
      <c r="AD2123" s="61"/>
      <c r="AE2123" s="61"/>
      <c r="AF2123" s="46"/>
      <c r="AG2123" s="46"/>
      <c r="AH2123" s="46">
        <f>SUM(AH2121:AH2122)</f>
        <v>584400</v>
      </c>
      <c r="AI2123" s="46"/>
      <c r="AJ2123" s="46">
        <f>SUM(AJ2121:AJ2122)</f>
        <v>584400</v>
      </c>
      <c r="AK2123" s="46"/>
      <c r="AL2123" s="46">
        <f>SUM(AL2121:AL2122)</f>
        <v>116.88000000000001</v>
      </c>
    </row>
    <row r="2124" spans="1:39" x14ac:dyDescent="0.45">
      <c r="A2124" s="16" t="s">
        <v>3209</v>
      </c>
      <c r="B2124" s="21">
        <v>5770590000301</v>
      </c>
      <c r="C2124" s="16" t="s">
        <v>3210</v>
      </c>
      <c r="D2124" s="16" t="s">
        <v>3211</v>
      </c>
      <c r="E2124" s="56">
        <v>1203</v>
      </c>
      <c r="F2124" s="56">
        <v>5818</v>
      </c>
      <c r="G2124" s="57"/>
      <c r="H2124" s="56" t="s">
        <v>42</v>
      </c>
      <c r="I2124" s="56">
        <v>14582</v>
      </c>
      <c r="J2124" s="56">
        <v>0</v>
      </c>
      <c r="K2124" s="56">
        <v>0</v>
      </c>
      <c r="L2124" s="71">
        <v>32.5</v>
      </c>
      <c r="M2124" s="56" t="s">
        <v>208</v>
      </c>
      <c r="N2124" s="46">
        <f>((J2124*400)+(K2124*100))+L2124</f>
        <v>32.5</v>
      </c>
      <c r="O2124" s="46">
        <v>500</v>
      </c>
      <c r="P2124" s="46">
        <f>N2124*O2124</f>
        <v>16250</v>
      </c>
      <c r="Q2124" s="56"/>
      <c r="R2124" s="58"/>
      <c r="S2124" s="59"/>
      <c r="T2124" s="58"/>
      <c r="U2124" s="58"/>
      <c r="V2124" s="60"/>
      <c r="W2124" s="56"/>
      <c r="X2124" s="56"/>
      <c r="Y2124" s="56"/>
      <c r="Z2124" s="46"/>
      <c r="AA2124" s="66"/>
      <c r="AB2124" s="46"/>
      <c r="AC2124" s="46"/>
      <c r="AD2124" s="61"/>
      <c r="AE2124" s="61"/>
      <c r="AF2124" s="46"/>
      <c r="AG2124" s="46">
        <f>IF(AND(AF2124="",P2124=""),0,IF((AF2124=""),P2124,IF((P2124=""),AF2124,AF2124+P2124)))</f>
        <v>16250</v>
      </c>
      <c r="AH2124" s="46">
        <f>IF( (AA2124=""),AG2124*1,AG2124*(AA2124/100) )</f>
        <v>16250</v>
      </c>
      <c r="AI2124" s="46">
        <v>0</v>
      </c>
      <c r="AJ2124" s="46">
        <f>IF((AI2124-AH2124) &gt; 1,0,IF((AI2124-AH2124)&lt;0,AH2124-AI2124,AI2124-AH2124))</f>
        <v>16250</v>
      </c>
      <c r="AK2124" s="46">
        <v>0.02</v>
      </c>
      <c r="AL2124" s="46">
        <f>AJ2124*(AK2124/100)</f>
        <v>3.25</v>
      </c>
    </row>
    <row r="2125" spans="1:39" x14ac:dyDescent="0.45">
      <c r="A2125" s="16"/>
      <c r="B2125" s="21"/>
      <c r="C2125" s="16"/>
      <c r="D2125" s="16"/>
      <c r="E2125" s="56"/>
      <c r="F2125" s="56"/>
      <c r="G2125" s="57"/>
      <c r="H2125" s="56"/>
      <c r="I2125" s="56"/>
      <c r="J2125" s="56">
        <v>0</v>
      </c>
      <c r="K2125" s="56">
        <v>0</v>
      </c>
      <c r="L2125" s="71">
        <v>30</v>
      </c>
      <c r="M2125" s="56" t="s">
        <v>208</v>
      </c>
      <c r="N2125" s="46">
        <f>((J2125*400)+(K2125*100))+L2125</f>
        <v>30</v>
      </c>
      <c r="O2125" s="46">
        <v>500</v>
      </c>
      <c r="P2125" s="46">
        <f>N2125*O2125</f>
        <v>15000</v>
      </c>
      <c r="Q2125" s="56"/>
      <c r="R2125" s="58"/>
      <c r="S2125" s="59"/>
      <c r="T2125" s="58"/>
      <c r="U2125" s="58"/>
      <c r="V2125" s="60"/>
      <c r="W2125" s="56"/>
      <c r="X2125" s="56"/>
      <c r="Y2125" s="56"/>
      <c r="Z2125" s="46"/>
      <c r="AA2125" s="66"/>
      <c r="AB2125" s="46"/>
      <c r="AC2125" s="46"/>
      <c r="AD2125" s="61"/>
      <c r="AE2125" s="61"/>
      <c r="AF2125" s="46"/>
      <c r="AG2125" s="46">
        <f>IF(AND(AF2125="",P2125=""),0,IF((AF2125=""),P2125,IF((P2125=""),AF2125,AF2125+P2125)))</f>
        <v>15000</v>
      </c>
      <c r="AH2125" s="46">
        <f>IF( (AA2125=""),AG2125*1,AG2125*(AA2125/100) )</f>
        <v>15000</v>
      </c>
      <c r="AI2125" s="46">
        <v>0</v>
      </c>
      <c r="AJ2125" s="46">
        <f>IF((AI2125-AH2125) &gt; 1,0,IF((AI2125-AH2125)&lt;0,AH2125-AI2125,AI2125-AH2125))</f>
        <v>15000</v>
      </c>
      <c r="AK2125" s="46">
        <v>0.02</v>
      </c>
      <c r="AL2125" s="46">
        <f>AJ2125*(AK2125/100)</f>
        <v>3</v>
      </c>
    </row>
    <row r="2126" spans="1:39" x14ac:dyDescent="0.45">
      <c r="A2126" s="16"/>
      <c r="B2126" s="21"/>
      <c r="C2126" s="16"/>
      <c r="D2126" s="16"/>
      <c r="E2126" s="56"/>
      <c r="F2126" s="56"/>
      <c r="G2126" s="57"/>
      <c r="H2126" s="56"/>
      <c r="I2126" s="56"/>
      <c r="J2126" s="56"/>
      <c r="K2126" s="56"/>
      <c r="L2126" s="71"/>
      <c r="M2126" s="56"/>
      <c r="N2126" s="46"/>
      <c r="O2126" s="46"/>
      <c r="P2126" s="46"/>
      <c r="Q2126" s="73">
        <v>1</v>
      </c>
      <c r="R2126" s="58" t="s">
        <v>3209</v>
      </c>
      <c r="S2126" s="59">
        <v>5770590000301</v>
      </c>
      <c r="T2126" s="58" t="s">
        <v>3210</v>
      </c>
      <c r="U2126" s="58" t="s">
        <v>3212</v>
      </c>
      <c r="V2126" s="60"/>
      <c r="W2126" s="56" t="s">
        <v>210</v>
      </c>
      <c r="X2126" s="56" t="s">
        <v>211</v>
      </c>
      <c r="Y2126" s="56" t="s">
        <v>212</v>
      </c>
      <c r="Z2126" s="46">
        <v>130</v>
      </c>
      <c r="AA2126" s="66">
        <v>83.87</v>
      </c>
      <c r="AB2126" s="46">
        <v>6900</v>
      </c>
      <c r="AC2126" s="46">
        <f>Z2126*AB2126</f>
        <v>897000</v>
      </c>
      <c r="AD2126" s="61">
        <v>5</v>
      </c>
      <c r="AE2126" s="61">
        <v>5</v>
      </c>
      <c r="AF2126" s="46">
        <f>(AC2126*(100-AE2126))/100</f>
        <v>852150</v>
      </c>
      <c r="AG2126" s="46">
        <f>IF( (AF2126=""),0,SUM(AF2126:AF2127) )</f>
        <v>1016025</v>
      </c>
      <c r="AH2126" s="46">
        <f>(AG2126/100)*(AA2126)</f>
        <v>852140.1675000001</v>
      </c>
      <c r="AI2126" s="46">
        <v>0</v>
      </c>
      <c r="AJ2126" s="46">
        <f>IF((AI2126-AH2126) &gt; 1,0,IF((AI2126-AH2126)&lt;0,AH2126-AI2126,AI2126-AH2126))</f>
        <v>852140.1675000001</v>
      </c>
      <c r="AK2126" s="46">
        <v>0.02</v>
      </c>
      <c r="AL2126" s="46">
        <f>AJ2126*(AK2126/100)</f>
        <v>170.42803350000003</v>
      </c>
    </row>
    <row r="2127" spans="1:39" x14ac:dyDescent="0.45">
      <c r="A2127" s="16"/>
      <c r="B2127" s="21"/>
      <c r="C2127" s="16"/>
      <c r="D2127" s="16"/>
      <c r="E2127" s="56"/>
      <c r="F2127" s="56"/>
      <c r="G2127" s="57"/>
      <c r="H2127" s="56"/>
      <c r="I2127" s="56"/>
      <c r="J2127" s="56"/>
      <c r="K2127" s="56"/>
      <c r="L2127" s="71"/>
      <c r="M2127" s="56"/>
      <c r="N2127" s="46"/>
      <c r="O2127" s="46"/>
      <c r="P2127" s="46"/>
      <c r="Q2127" s="56"/>
      <c r="R2127" s="58"/>
      <c r="S2127" s="59"/>
      <c r="T2127" s="58"/>
      <c r="U2127" s="58"/>
      <c r="V2127" s="60"/>
      <c r="W2127" s="56" t="s">
        <v>210</v>
      </c>
      <c r="X2127" s="56"/>
      <c r="Y2127" s="56" t="s">
        <v>1110</v>
      </c>
      <c r="Z2127" s="46">
        <v>25</v>
      </c>
      <c r="AA2127" s="66">
        <v>16.13</v>
      </c>
      <c r="AB2127" s="46">
        <v>6900</v>
      </c>
      <c r="AC2127" s="46">
        <f>Z2127*AB2127</f>
        <v>172500</v>
      </c>
      <c r="AD2127" s="61">
        <v>5</v>
      </c>
      <c r="AE2127" s="61">
        <v>5</v>
      </c>
      <c r="AF2127" s="46">
        <f>(AC2127*(100-AE2127))/100</f>
        <v>163875</v>
      </c>
      <c r="AG2127" s="46">
        <f>IF( (AF2127=""),0,SUM(AF2126:AF2127) )</f>
        <v>1016025</v>
      </c>
      <c r="AH2127" s="46">
        <f>(AG2127/100)*(AA2127)</f>
        <v>163884.83249999999</v>
      </c>
      <c r="AI2127" s="46">
        <v>0</v>
      </c>
      <c r="AJ2127" s="46">
        <f>IF((AI2127-AH2127) &gt; 1,0,IF((AI2127-AH2127)&lt;0,AH2127-AI2127,AI2127-AH2127))</f>
        <v>163884.83249999999</v>
      </c>
      <c r="AK2127" s="46">
        <v>0.3</v>
      </c>
      <c r="AL2127" s="46">
        <f>AJ2127*(AK2127/100)</f>
        <v>491.65449749999999</v>
      </c>
      <c r="AM2127" s="11" t="s">
        <v>1111</v>
      </c>
    </row>
    <row r="2128" spans="1:39" x14ac:dyDescent="0.45">
      <c r="A2128" s="16"/>
      <c r="B2128" s="21"/>
      <c r="C2128" s="16"/>
      <c r="D2128" s="16"/>
      <c r="E2128" s="56"/>
      <c r="F2128" s="56"/>
      <c r="G2128" s="57"/>
      <c r="H2128" s="56"/>
      <c r="I2128" s="56"/>
      <c r="J2128" s="56"/>
      <c r="K2128" s="56"/>
      <c r="L2128" s="71"/>
      <c r="M2128" s="56"/>
      <c r="N2128" s="46"/>
      <c r="O2128" s="46" t="s">
        <v>54</v>
      </c>
      <c r="P2128" s="46">
        <f>SUM(P2124:P2127)</f>
        <v>31250</v>
      </c>
      <c r="Q2128" s="56"/>
      <c r="R2128" s="58"/>
      <c r="S2128" s="59"/>
      <c r="T2128" s="58"/>
      <c r="U2128" s="58"/>
      <c r="V2128" s="60"/>
      <c r="W2128" s="56"/>
      <c r="X2128" s="56"/>
      <c r="Y2128" s="56"/>
      <c r="Z2128" s="46"/>
      <c r="AA2128" s="66"/>
      <c r="AB2128" s="46"/>
      <c r="AC2128" s="46"/>
      <c r="AD2128" s="61"/>
      <c r="AE2128" s="61"/>
      <c r="AF2128" s="46"/>
      <c r="AG2128" s="46"/>
      <c r="AH2128" s="46">
        <f>SUM(AH2124:AH2127)</f>
        <v>1047275.0000000001</v>
      </c>
      <c r="AI2128" s="46"/>
      <c r="AJ2128" s="46">
        <f>SUM(AJ2124:AJ2127)</f>
        <v>1047275.0000000001</v>
      </c>
      <c r="AK2128" s="46"/>
      <c r="AL2128" s="46">
        <f>SUM(AL2124:AL2127)</f>
        <v>668.33253100000002</v>
      </c>
    </row>
    <row r="2129" spans="1:38" x14ac:dyDescent="0.45">
      <c r="A2129" s="16" t="s">
        <v>3213</v>
      </c>
      <c r="B2129" s="21">
        <v>3909900369943</v>
      </c>
      <c r="C2129" s="16" t="s">
        <v>3214</v>
      </c>
      <c r="D2129" s="16" t="s">
        <v>3215</v>
      </c>
      <c r="E2129" s="56">
        <v>1204</v>
      </c>
      <c r="F2129" s="56">
        <v>417</v>
      </c>
      <c r="G2129" s="57" t="s">
        <v>3216</v>
      </c>
      <c r="H2129" s="56" t="s">
        <v>42</v>
      </c>
      <c r="I2129" s="56">
        <v>32187</v>
      </c>
      <c r="J2129" s="56">
        <v>0</v>
      </c>
      <c r="K2129" s="56">
        <v>1</v>
      </c>
      <c r="L2129" s="71">
        <v>22.5</v>
      </c>
      <c r="M2129" s="56" t="s">
        <v>43</v>
      </c>
      <c r="N2129" s="46">
        <f>((J2129*400)+(K2129*100))+L2129</f>
        <v>122.5</v>
      </c>
      <c r="O2129" s="46">
        <v>500</v>
      </c>
      <c r="P2129" s="46">
        <f>N2129*O2129</f>
        <v>61250</v>
      </c>
      <c r="Q2129" s="56"/>
      <c r="R2129" s="58"/>
      <c r="S2129" s="59"/>
      <c r="T2129" s="58"/>
      <c r="U2129" s="58"/>
      <c r="V2129" s="60"/>
      <c r="W2129" s="56"/>
      <c r="X2129" s="56"/>
      <c r="Y2129" s="56"/>
      <c r="Z2129" s="46"/>
      <c r="AA2129" s="66"/>
      <c r="AB2129" s="46"/>
      <c r="AC2129" s="46"/>
      <c r="AD2129" s="61"/>
      <c r="AE2129" s="61"/>
      <c r="AF2129" s="46"/>
      <c r="AG2129" s="46">
        <f>IF(AND(AF2129="",P2129=""),0,IF((AF2129=""),P2129,IF((P2129=""),AF2129,AF2129+P2129)))</f>
        <v>61250</v>
      </c>
      <c r="AH2129" s="46">
        <f>IF( (AA2129=""),AG2129*1,AG2129*(AA2129/100) )</f>
        <v>61250</v>
      </c>
      <c r="AI2129" s="46">
        <v>0</v>
      </c>
      <c r="AJ2129" s="46">
        <f>IF((AI2129-AH2129) &gt; 1,0,IF((AI2129-AH2129)&lt;0,AH2129-AI2129,AI2129-AH2129))</f>
        <v>61250</v>
      </c>
      <c r="AK2129" s="46">
        <v>0.3</v>
      </c>
      <c r="AL2129" s="46">
        <f>AJ2129*(AK2129/100)</f>
        <v>183.75</v>
      </c>
    </row>
    <row r="2130" spans="1:38" x14ac:dyDescent="0.45">
      <c r="A2130" s="16"/>
      <c r="B2130" s="21"/>
      <c r="C2130" s="16"/>
      <c r="D2130" s="16"/>
      <c r="E2130" s="56"/>
      <c r="F2130" s="56"/>
      <c r="G2130" s="57"/>
      <c r="H2130" s="56"/>
      <c r="I2130" s="56"/>
      <c r="J2130" s="56"/>
      <c r="K2130" s="56"/>
      <c r="L2130" s="71"/>
      <c r="M2130" s="56"/>
      <c r="N2130" s="46"/>
      <c r="O2130" s="46" t="s">
        <v>54</v>
      </c>
      <c r="P2130" s="46">
        <f>SUM(P2129:P2129)</f>
        <v>61250</v>
      </c>
      <c r="Q2130" s="56"/>
      <c r="R2130" s="58"/>
      <c r="S2130" s="59"/>
      <c r="T2130" s="58"/>
      <c r="U2130" s="58"/>
      <c r="V2130" s="60"/>
      <c r="W2130" s="56"/>
      <c r="X2130" s="56"/>
      <c r="Y2130" s="56"/>
      <c r="Z2130" s="46"/>
      <c r="AA2130" s="66"/>
      <c r="AB2130" s="46"/>
      <c r="AC2130" s="46"/>
      <c r="AD2130" s="61"/>
      <c r="AE2130" s="61"/>
      <c r="AF2130" s="46"/>
      <c r="AG2130" s="46"/>
      <c r="AH2130" s="46">
        <f>SUM(AH2129:AH2129)</f>
        <v>61250</v>
      </c>
      <c r="AI2130" s="46"/>
      <c r="AJ2130" s="46">
        <f>SUM(AJ2129:AJ2129)</f>
        <v>61250</v>
      </c>
      <c r="AK2130" s="46"/>
      <c r="AL2130" s="46">
        <f>SUM(AL2129:AL2129)</f>
        <v>183.75</v>
      </c>
    </row>
    <row r="2131" spans="1:38" x14ac:dyDescent="0.45">
      <c r="A2131" s="16" t="s">
        <v>3217</v>
      </c>
      <c r="B2131" s="21">
        <v>3920400289896</v>
      </c>
      <c r="C2131" s="16" t="s">
        <v>3218</v>
      </c>
      <c r="D2131" s="16" t="s">
        <v>3219</v>
      </c>
      <c r="E2131" s="56">
        <v>1205</v>
      </c>
      <c r="F2131" s="56">
        <v>2660</v>
      </c>
      <c r="G2131" s="57" t="s">
        <v>3220</v>
      </c>
      <c r="H2131" s="56" t="s">
        <v>42</v>
      </c>
      <c r="I2131" s="56">
        <v>14619</v>
      </c>
      <c r="J2131" s="56">
        <v>0</v>
      </c>
      <c r="K2131" s="56">
        <v>1</v>
      </c>
      <c r="L2131" s="71">
        <v>1</v>
      </c>
      <c r="M2131" s="56" t="s">
        <v>43</v>
      </c>
      <c r="N2131" s="46">
        <f>((J2131*400)+(K2131*100))+L2131</f>
        <v>101</v>
      </c>
      <c r="O2131" s="46">
        <v>500</v>
      </c>
      <c r="P2131" s="46">
        <f>N2131*O2131</f>
        <v>50500</v>
      </c>
      <c r="Q2131" s="56"/>
      <c r="R2131" s="58"/>
      <c r="S2131" s="59"/>
      <c r="T2131" s="58"/>
      <c r="U2131" s="58"/>
      <c r="V2131" s="60"/>
      <c r="W2131" s="56"/>
      <c r="X2131" s="56"/>
      <c r="Y2131" s="56"/>
      <c r="Z2131" s="46"/>
      <c r="AA2131" s="66"/>
      <c r="AB2131" s="46"/>
      <c r="AC2131" s="46"/>
      <c r="AD2131" s="61"/>
      <c r="AE2131" s="61"/>
      <c r="AF2131" s="46"/>
      <c r="AG2131" s="46">
        <f>IF(AND(AF2131="",P2131=""),0,IF((AF2131=""),P2131,IF((P2131=""),AF2131,AF2131+P2131)))</f>
        <v>50500</v>
      </c>
      <c r="AH2131" s="46">
        <f>IF( (AA2131=""),AG2131*1,AG2131*(AA2131/100) )</f>
        <v>50500</v>
      </c>
      <c r="AI2131" s="46">
        <v>0</v>
      </c>
      <c r="AJ2131" s="46">
        <f>IF((AI2131-AH2131) &gt; 1,0,IF((AI2131-AH2131)&lt;0,AH2131-AI2131,AI2131-AH2131))</f>
        <v>50500</v>
      </c>
      <c r="AK2131" s="46">
        <v>0.3</v>
      </c>
      <c r="AL2131" s="46">
        <f>AJ2131*(AK2131/100)</f>
        <v>151.5</v>
      </c>
    </row>
    <row r="2132" spans="1:38" x14ac:dyDescent="0.45">
      <c r="A2132" s="16"/>
      <c r="B2132" s="21"/>
      <c r="C2132" s="16"/>
      <c r="D2132" s="16"/>
      <c r="E2132" s="56"/>
      <c r="F2132" s="56"/>
      <c r="G2132" s="57"/>
      <c r="H2132" s="56"/>
      <c r="I2132" s="56"/>
      <c r="J2132" s="56"/>
      <c r="K2132" s="56"/>
      <c r="L2132" s="71"/>
      <c r="M2132" s="56"/>
      <c r="N2132" s="46"/>
      <c r="O2132" s="46" t="s">
        <v>54</v>
      </c>
      <c r="P2132" s="46">
        <f>SUM(P2131:P2131)</f>
        <v>50500</v>
      </c>
      <c r="Q2132" s="56"/>
      <c r="R2132" s="58"/>
      <c r="S2132" s="59"/>
      <c r="T2132" s="58"/>
      <c r="U2132" s="58"/>
      <c r="V2132" s="60"/>
      <c r="W2132" s="56"/>
      <c r="X2132" s="56"/>
      <c r="Y2132" s="56"/>
      <c r="Z2132" s="46"/>
      <c r="AA2132" s="66"/>
      <c r="AB2132" s="46"/>
      <c r="AC2132" s="46"/>
      <c r="AD2132" s="61"/>
      <c r="AE2132" s="61"/>
      <c r="AF2132" s="46"/>
      <c r="AG2132" s="46"/>
      <c r="AH2132" s="46">
        <f>SUM(AH2131:AH2131)</f>
        <v>50500</v>
      </c>
      <c r="AI2132" s="46"/>
      <c r="AJ2132" s="46">
        <f>SUM(AJ2131:AJ2131)</f>
        <v>50500</v>
      </c>
      <c r="AK2132" s="46"/>
      <c r="AL2132" s="46">
        <f>SUM(AL2131:AL2131)</f>
        <v>151.5</v>
      </c>
    </row>
    <row r="2133" spans="1:38" x14ac:dyDescent="0.45">
      <c r="A2133" s="16" t="s">
        <v>3221</v>
      </c>
      <c r="B2133" s="21">
        <v>3560100090940</v>
      </c>
      <c r="C2133" s="16" t="s">
        <v>3222</v>
      </c>
      <c r="D2133" s="16" t="s">
        <v>3223</v>
      </c>
      <c r="E2133" s="56">
        <v>1206</v>
      </c>
      <c r="F2133" s="56">
        <v>3475</v>
      </c>
      <c r="G2133" s="57" t="s">
        <v>3224</v>
      </c>
      <c r="H2133" s="56" t="s">
        <v>42</v>
      </c>
      <c r="I2133" s="56">
        <v>30970</v>
      </c>
      <c r="J2133" s="56">
        <v>5</v>
      </c>
      <c r="K2133" s="56">
        <v>1</v>
      </c>
      <c r="L2133" s="71">
        <v>75.400000000000006</v>
      </c>
      <c r="M2133" s="56" t="s">
        <v>43</v>
      </c>
      <c r="N2133" s="46">
        <f>((J2133*400)+(K2133*100))+L2133</f>
        <v>2175.4</v>
      </c>
      <c r="O2133" s="46">
        <v>380</v>
      </c>
      <c r="P2133" s="46">
        <f>N2133*O2133</f>
        <v>826652</v>
      </c>
      <c r="Q2133" s="56"/>
      <c r="R2133" s="58"/>
      <c r="S2133" s="59"/>
      <c r="T2133" s="58"/>
      <c r="U2133" s="58"/>
      <c r="V2133" s="60"/>
      <c r="W2133" s="56"/>
      <c r="X2133" s="56"/>
      <c r="Y2133" s="56"/>
      <c r="Z2133" s="46"/>
      <c r="AA2133" s="66"/>
      <c r="AB2133" s="46"/>
      <c r="AC2133" s="46"/>
      <c r="AD2133" s="61"/>
      <c r="AE2133" s="61"/>
      <c r="AF2133" s="46"/>
      <c r="AG2133" s="46">
        <f>IF(AND(AF2133="",P2133=""),0,IF((AF2133=""),P2133,IF((P2133=""),AF2133,AF2133+P2133)))</f>
        <v>826652</v>
      </c>
      <c r="AH2133" s="46">
        <f>IF( (AA2133=""),AG2133*1,AG2133*(AA2133/100) )</f>
        <v>826652</v>
      </c>
      <c r="AI2133" s="46">
        <v>0</v>
      </c>
      <c r="AJ2133" s="46">
        <f>IF((AI2133-AH2133) &gt; 1,0,IF((AI2133-AH2133)&lt;0,AH2133-AI2133,AI2133-AH2133))</f>
        <v>826652</v>
      </c>
      <c r="AK2133" s="46">
        <v>0.3</v>
      </c>
      <c r="AL2133" s="46">
        <f>AJ2133*(AK2133/100)</f>
        <v>2479.9560000000001</v>
      </c>
    </row>
    <row r="2134" spans="1:38" x14ac:dyDescent="0.45">
      <c r="A2134" s="16"/>
      <c r="B2134" s="21"/>
      <c r="C2134" s="16"/>
      <c r="D2134" s="16"/>
      <c r="E2134" s="56">
        <v>1207</v>
      </c>
      <c r="F2134" s="56">
        <v>606</v>
      </c>
      <c r="G2134" s="57" t="s">
        <v>3225</v>
      </c>
      <c r="H2134" s="56" t="s">
        <v>42</v>
      </c>
      <c r="I2134" s="56">
        <v>31852</v>
      </c>
      <c r="J2134" s="56">
        <v>1</v>
      </c>
      <c r="K2134" s="56">
        <v>0</v>
      </c>
      <c r="L2134" s="71">
        <v>0</v>
      </c>
      <c r="M2134" s="56" t="s">
        <v>43</v>
      </c>
      <c r="N2134" s="46">
        <f>((J2134*400)+(K2134*100))+L2134</f>
        <v>400</v>
      </c>
      <c r="O2134" s="46">
        <v>440</v>
      </c>
      <c r="P2134" s="46">
        <f>N2134*O2134</f>
        <v>176000</v>
      </c>
      <c r="Q2134" s="56"/>
      <c r="R2134" s="58"/>
      <c r="S2134" s="59"/>
      <c r="T2134" s="58"/>
      <c r="U2134" s="58"/>
      <c r="V2134" s="60"/>
      <c r="W2134" s="56"/>
      <c r="X2134" s="56"/>
      <c r="Y2134" s="56"/>
      <c r="Z2134" s="46"/>
      <c r="AA2134" s="66"/>
      <c r="AB2134" s="46"/>
      <c r="AC2134" s="46"/>
      <c r="AD2134" s="61"/>
      <c r="AE2134" s="61"/>
      <c r="AF2134" s="46"/>
      <c r="AG2134" s="46">
        <f>IF(AND(AF2134="",P2134=""),0,IF((AF2134=""),P2134,IF((P2134=""),AF2134,AF2134+P2134)))</f>
        <v>176000</v>
      </c>
      <c r="AH2134" s="46">
        <f>IF( (AA2134=""),AG2134*1,AG2134*(AA2134/100) )</f>
        <v>176000</v>
      </c>
      <c r="AI2134" s="46">
        <v>0</v>
      </c>
      <c r="AJ2134" s="46">
        <f>IF((AI2134-AH2134) &gt; 1,0,IF((AI2134-AH2134)&lt;0,AH2134-AI2134,AI2134-AH2134))</f>
        <v>176000</v>
      </c>
      <c r="AK2134" s="46">
        <v>0.3</v>
      </c>
      <c r="AL2134" s="46">
        <f>AJ2134*(AK2134/100)</f>
        <v>528</v>
      </c>
    </row>
    <row r="2135" spans="1:38" x14ac:dyDescent="0.45">
      <c r="A2135" s="16"/>
      <c r="B2135" s="21"/>
      <c r="C2135" s="16"/>
      <c r="D2135" s="16"/>
      <c r="E2135" s="56"/>
      <c r="F2135" s="56"/>
      <c r="G2135" s="57"/>
      <c r="H2135" s="56"/>
      <c r="I2135" s="56"/>
      <c r="J2135" s="56"/>
      <c r="K2135" s="56"/>
      <c r="L2135" s="71"/>
      <c r="M2135" s="56"/>
      <c r="N2135" s="46"/>
      <c r="O2135" s="46" t="s">
        <v>54</v>
      </c>
      <c r="P2135" s="46">
        <f>SUM(P2133:P2134)</f>
        <v>1002652</v>
      </c>
      <c r="Q2135" s="56"/>
      <c r="R2135" s="58"/>
      <c r="S2135" s="59"/>
      <c r="T2135" s="58"/>
      <c r="U2135" s="58"/>
      <c r="V2135" s="60"/>
      <c r="W2135" s="56"/>
      <c r="X2135" s="56"/>
      <c r="Y2135" s="56"/>
      <c r="Z2135" s="46"/>
      <c r="AA2135" s="66"/>
      <c r="AB2135" s="46"/>
      <c r="AC2135" s="46"/>
      <c r="AD2135" s="61"/>
      <c r="AE2135" s="61"/>
      <c r="AF2135" s="46"/>
      <c r="AG2135" s="46"/>
      <c r="AH2135" s="46">
        <f>SUM(AH2133:AH2134)</f>
        <v>1002652</v>
      </c>
      <c r="AI2135" s="46"/>
      <c r="AJ2135" s="46">
        <f>SUM(AJ2133:AJ2134)</f>
        <v>1002652</v>
      </c>
      <c r="AK2135" s="46"/>
      <c r="AL2135" s="46">
        <f>SUM(AL2133:AL2134)</f>
        <v>3007.9560000000001</v>
      </c>
    </row>
    <row r="2136" spans="1:38" x14ac:dyDescent="0.45">
      <c r="A2136" s="16" t="s">
        <v>3226</v>
      </c>
      <c r="B2136" s="21">
        <v>3770400500483</v>
      </c>
      <c r="C2136" s="16" t="s">
        <v>3227</v>
      </c>
      <c r="D2136" s="16" t="s">
        <v>3228</v>
      </c>
      <c r="E2136" s="56">
        <v>1208</v>
      </c>
      <c r="F2136" s="56">
        <v>1965</v>
      </c>
      <c r="G2136" s="57" t="s">
        <v>3229</v>
      </c>
      <c r="H2136" s="56" t="s">
        <v>42</v>
      </c>
      <c r="I2136" s="56">
        <v>12916</v>
      </c>
      <c r="J2136" s="56">
        <v>0</v>
      </c>
      <c r="K2136" s="56">
        <v>0</v>
      </c>
      <c r="L2136" s="71">
        <v>20.25</v>
      </c>
      <c r="M2136" s="56" t="s">
        <v>208</v>
      </c>
      <c r="N2136" s="46">
        <f>((J2136*400)+(K2136*100))+L2136</f>
        <v>20.25</v>
      </c>
      <c r="O2136" s="46">
        <v>500</v>
      </c>
      <c r="P2136" s="46">
        <f>N2136*O2136</f>
        <v>10125</v>
      </c>
      <c r="Q2136" s="56">
        <v>1</v>
      </c>
      <c r="R2136" s="58" t="s">
        <v>3226</v>
      </c>
      <c r="S2136" s="59">
        <v>3770400500483</v>
      </c>
      <c r="T2136" s="58" t="s">
        <v>3227</v>
      </c>
      <c r="U2136" s="58" t="s">
        <v>3230</v>
      </c>
      <c r="V2136" s="60"/>
      <c r="W2136" s="56" t="s">
        <v>210</v>
      </c>
      <c r="X2136" s="56" t="s">
        <v>211</v>
      </c>
      <c r="Y2136" s="56" t="s">
        <v>212</v>
      </c>
      <c r="Z2136" s="46">
        <v>81</v>
      </c>
      <c r="AA2136" s="66">
        <v>100</v>
      </c>
      <c r="AB2136" s="46">
        <v>6900</v>
      </c>
      <c r="AC2136" s="46">
        <f>Z2136*AB2136</f>
        <v>558900</v>
      </c>
      <c r="AD2136" s="61">
        <v>5</v>
      </c>
      <c r="AE2136" s="61">
        <v>5</v>
      </c>
      <c r="AF2136" s="46">
        <f>(AC2136*(100-AE2136))/100</f>
        <v>530955</v>
      </c>
      <c r="AG2136" s="46">
        <f>IF(AND(AF2136="",P2136=""),0,IF((AF2136=""),P2136, IF( (P2136=""),AF2136,AF2136+P2136)))</f>
        <v>541080</v>
      </c>
      <c r="AH2136" s="46">
        <f>IF( (AA2136=""),AG2136*1,AG2136*(AA2136/100) )</f>
        <v>541080</v>
      </c>
      <c r="AI2136" s="46">
        <v>50000000</v>
      </c>
      <c r="AJ2136" s="46">
        <f>IF((AI2136-AH2136) &gt; 1,0,IF((AI2136-AH2136)&lt;0,AH2136-AI2136,AI2136-AH2136))</f>
        <v>0</v>
      </c>
      <c r="AK2136" s="46">
        <v>0.02</v>
      </c>
      <c r="AL2136" s="46">
        <f>AJ2136*(AK2136/100)</f>
        <v>0</v>
      </c>
    </row>
    <row r="2137" spans="1:38" x14ac:dyDescent="0.45">
      <c r="A2137" s="16"/>
      <c r="B2137" s="21"/>
      <c r="C2137" s="16"/>
      <c r="D2137" s="16"/>
      <c r="E2137" s="56"/>
      <c r="F2137" s="56"/>
      <c r="G2137" s="57"/>
      <c r="H2137" s="56"/>
      <c r="I2137" s="56"/>
      <c r="J2137" s="56"/>
      <c r="K2137" s="56"/>
      <c r="L2137" s="71"/>
      <c r="M2137" s="56"/>
      <c r="N2137" s="46"/>
      <c r="O2137" s="46" t="s">
        <v>54</v>
      </c>
      <c r="P2137" s="46">
        <f>SUM(P2136:P2136)</f>
        <v>10125</v>
      </c>
      <c r="Q2137" s="56"/>
      <c r="R2137" s="58"/>
      <c r="S2137" s="59"/>
      <c r="T2137" s="58"/>
      <c r="U2137" s="58"/>
      <c r="V2137" s="60"/>
      <c r="W2137" s="56"/>
      <c r="X2137" s="56"/>
      <c r="Y2137" s="56"/>
      <c r="Z2137" s="46"/>
      <c r="AA2137" s="66"/>
      <c r="AB2137" s="46"/>
      <c r="AC2137" s="46"/>
      <c r="AD2137" s="61"/>
      <c r="AE2137" s="61"/>
      <c r="AF2137" s="46"/>
      <c r="AG2137" s="46"/>
      <c r="AH2137" s="46">
        <f>SUM(AH2136:AH2136)</f>
        <v>541080</v>
      </c>
      <c r="AI2137" s="46"/>
      <c r="AJ2137" s="46">
        <f>SUM(AJ2136:AJ2136)</f>
        <v>0</v>
      </c>
      <c r="AK2137" s="46"/>
      <c r="AL2137" s="46">
        <f>SUM(AL2136:AL2136)</f>
        <v>0</v>
      </c>
    </row>
    <row r="2138" spans="1:38" x14ac:dyDescent="0.45">
      <c r="A2138" s="16" t="s">
        <v>3231</v>
      </c>
      <c r="B2138" s="21">
        <v>3770400033087</v>
      </c>
      <c r="C2138" s="16" t="s">
        <v>3232</v>
      </c>
      <c r="D2138" s="16" t="s">
        <v>3233</v>
      </c>
      <c r="E2138" s="56">
        <v>1209</v>
      </c>
      <c r="F2138" s="56">
        <v>1352</v>
      </c>
      <c r="G2138" s="57" t="s">
        <v>3234</v>
      </c>
      <c r="H2138" s="56" t="s">
        <v>42</v>
      </c>
      <c r="I2138" s="56">
        <v>23598</v>
      </c>
      <c r="J2138" s="56">
        <v>3</v>
      </c>
      <c r="K2138" s="56">
        <v>1</v>
      </c>
      <c r="L2138" s="71">
        <v>81</v>
      </c>
      <c r="M2138" s="56" t="s">
        <v>90</v>
      </c>
      <c r="N2138" s="46">
        <f>((J2138*400)+(K2138*100))+L2138</f>
        <v>1381</v>
      </c>
      <c r="O2138" s="46">
        <v>330</v>
      </c>
      <c r="P2138" s="46">
        <f>N2138*O2138</f>
        <v>455730</v>
      </c>
      <c r="Q2138" s="56"/>
      <c r="R2138" s="58"/>
      <c r="S2138" s="59"/>
      <c r="T2138" s="58"/>
      <c r="U2138" s="58"/>
      <c r="V2138" s="60"/>
      <c r="W2138" s="56"/>
      <c r="X2138" s="56"/>
      <c r="Y2138" s="56"/>
      <c r="Z2138" s="46"/>
      <c r="AA2138" s="66"/>
      <c r="AB2138" s="46"/>
      <c r="AC2138" s="46"/>
      <c r="AD2138" s="61"/>
      <c r="AE2138" s="61"/>
      <c r="AF2138" s="46"/>
      <c r="AG2138" s="46">
        <f>IF(AND(AF2138="",P2138=""),0,IF((AF2138=""),P2138,IF((P2138=""),AF2138,AF2138+P2138)))</f>
        <v>455730</v>
      </c>
      <c r="AH2138" s="46">
        <f>IF( (AA2138=""),AG2138*1,AG2138*(AA2138/100) )</f>
        <v>455730</v>
      </c>
      <c r="AI2138" s="46">
        <v>50000000</v>
      </c>
      <c r="AJ2138" s="46">
        <f>IF((AI2138-AH2138) &gt; 1,0,IF((AI2138-AH2138)&lt;0,AH2138-AI2138,AI2138-AH2138))</f>
        <v>0</v>
      </c>
      <c r="AK2138" s="46">
        <v>0.01</v>
      </c>
      <c r="AL2138" s="46">
        <f>AJ2138*(AK2138/100)</f>
        <v>0</v>
      </c>
    </row>
    <row r="2139" spans="1:38" x14ac:dyDescent="0.45">
      <c r="A2139" s="16"/>
      <c r="B2139" s="21"/>
      <c r="C2139" s="16"/>
      <c r="D2139" s="16"/>
      <c r="E2139" s="56"/>
      <c r="F2139" s="56"/>
      <c r="G2139" s="57"/>
      <c r="H2139" s="56"/>
      <c r="I2139" s="56"/>
      <c r="J2139" s="56"/>
      <c r="K2139" s="56"/>
      <c r="L2139" s="71"/>
      <c r="M2139" s="56"/>
      <c r="N2139" s="46"/>
      <c r="O2139" s="46" t="s">
        <v>54</v>
      </c>
      <c r="P2139" s="46">
        <f>SUM(P2138:P2138)</f>
        <v>455730</v>
      </c>
      <c r="Q2139" s="56"/>
      <c r="R2139" s="58"/>
      <c r="S2139" s="59"/>
      <c r="T2139" s="58"/>
      <c r="U2139" s="58"/>
      <c r="V2139" s="60"/>
      <c r="W2139" s="56"/>
      <c r="X2139" s="56"/>
      <c r="Y2139" s="56"/>
      <c r="Z2139" s="46"/>
      <c r="AA2139" s="66"/>
      <c r="AB2139" s="46"/>
      <c r="AC2139" s="46"/>
      <c r="AD2139" s="61"/>
      <c r="AE2139" s="61"/>
      <c r="AF2139" s="46"/>
      <c r="AG2139" s="46"/>
      <c r="AH2139" s="46">
        <f>SUM(AH2138:AH2138)</f>
        <v>455730</v>
      </c>
      <c r="AI2139" s="46"/>
      <c r="AJ2139" s="46">
        <f>SUM(AJ2138:AJ2138)</f>
        <v>0</v>
      </c>
      <c r="AK2139" s="46"/>
      <c r="AL2139" s="46">
        <f>SUM(AL2138:AL2138)</f>
        <v>0</v>
      </c>
    </row>
    <row r="2140" spans="1:38" x14ac:dyDescent="0.45">
      <c r="A2140" s="16" t="s">
        <v>3235</v>
      </c>
      <c r="B2140" s="21">
        <v>3630200060219</v>
      </c>
      <c r="C2140" s="16" t="s">
        <v>3236</v>
      </c>
      <c r="D2140" s="16" t="s">
        <v>3237</v>
      </c>
      <c r="E2140" s="56">
        <v>1210</v>
      </c>
      <c r="F2140" s="56">
        <v>8875</v>
      </c>
      <c r="G2140" s="57" t="s">
        <v>3238</v>
      </c>
      <c r="H2140" s="56" t="s">
        <v>42</v>
      </c>
      <c r="I2140" s="56">
        <v>25382</v>
      </c>
      <c r="J2140" s="56"/>
      <c r="K2140" s="56"/>
      <c r="L2140" s="71"/>
      <c r="M2140" s="56"/>
      <c r="N2140" s="46"/>
      <c r="O2140" s="46"/>
      <c r="P2140" s="46"/>
      <c r="Q2140" s="56"/>
      <c r="R2140" s="58"/>
      <c r="S2140" s="59"/>
      <c r="T2140" s="58"/>
      <c r="U2140" s="58"/>
      <c r="V2140" s="60"/>
      <c r="W2140" s="56"/>
      <c r="X2140" s="56"/>
      <c r="Y2140" s="56"/>
      <c r="Z2140" s="46"/>
      <c r="AA2140" s="66"/>
      <c r="AB2140" s="46"/>
      <c r="AC2140" s="46"/>
      <c r="AD2140" s="61"/>
      <c r="AE2140" s="61"/>
      <c r="AF2140" s="46"/>
      <c r="AG2140" s="46"/>
      <c r="AH2140" s="46"/>
      <c r="AI2140" s="46"/>
      <c r="AJ2140" s="46"/>
      <c r="AK2140" s="46"/>
      <c r="AL2140" s="46"/>
    </row>
    <row r="2141" spans="1:38" x14ac:dyDescent="0.45">
      <c r="A2141" s="16"/>
      <c r="B2141" s="21"/>
      <c r="C2141" s="16"/>
      <c r="D2141" s="16"/>
      <c r="E2141" s="56"/>
      <c r="F2141" s="56"/>
      <c r="G2141" s="57"/>
      <c r="H2141" s="56"/>
      <c r="I2141" s="56"/>
      <c r="J2141" s="56"/>
      <c r="K2141" s="56"/>
      <c r="L2141" s="71"/>
      <c r="M2141" s="56"/>
      <c r="N2141" s="46"/>
      <c r="O2141" s="46" t="s">
        <v>54</v>
      </c>
      <c r="P2141" s="46">
        <f>SUM(P2140:P2140)</f>
        <v>0</v>
      </c>
      <c r="Q2141" s="56"/>
      <c r="R2141" s="58"/>
      <c r="S2141" s="59"/>
      <c r="T2141" s="58"/>
      <c r="U2141" s="58"/>
      <c r="V2141" s="60"/>
      <c r="W2141" s="56"/>
      <c r="X2141" s="56"/>
      <c r="Y2141" s="56"/>
      <c r="Z2141" s="46"/>
      <c r="AA2141" s="66"/>
      <c r="AB2141" s="46"/>
      <c r="AC2141" s="46"/>
      <c r="AD2141" s="61"/>
      <c r="AE2141" s="61"/>
      <c r="AF2141" s="46"/>
      <c r="AG2141" s="46"/>
      <c r="AH2141" s="46">
        <f>SUM(AH2140:AH2140)</f>
        <v>0</v>
      </c>
      <c r="AI2141" s="46"/>
      <c r="AJ2141" s="46">
        <f>SUM(AJ2140:AJ2140)</f>
        <v>0</v>
      </c>
      <c r="AK2141" s="46"/>
      <c r="AL2141" s="46">
        <f>SUM(AL2140:AL2140)</f>
        <v>0</v>
      </c>
    </row>
    <row r="2142" spans="1:38" x14ac:dyDescent="0.45">
      <c r="A2142" s="16" t="s">
        <v>3239</v>
      </c>
      <c r="B2142" s="21">
        <v>3129900394538</v>
      </c>
      <c r="C2142" s="16" t="s">
        <v>3240</v>
      </c>
      <c r="D2142" s="16" t="s">
        <v>3241</v>
      </c>
      <c r="E2142" s="56">
        <v>1211</v>
      </c>
      <c r="F2142" s="56">
        <v>9741</v>
      </c>
      <c r="G2142" s="57" t="s">
        <v>3242</v>
      </c>
      <c r="H2142" s="56" t="s">
        <v>42</v>
      </c>
      <c r="I2142" s="56">
        <v>15067</v>
      </c>
      <c r="J2142" s="56"/>
      <c r="K2142" s="56"/>
      <c r="L2142" s="71"/>
      <c r="M2142" s="56"/>
      <c r="N2142" s="46"/>
      <c r="O2142" s="46"/>
      <c r="P2142" s="46"/>
      <c r="Q2142" s="56"/>
      <c r="R2142" s="58"/>
      <c r="S2142" s="59"/>
      <c r="T2142" s="58"/>
      <c r="U2142" s="58"/>
      <c r="V2142" s="60"/>
      <c r="W2142" s="56"/>
      <c r="X2142" s="56"/>
      <c r="Y2142" s="56"/>
      <c r="Z2142" s="46"/>
      <c r="AA2142" s="66"/>
      <c r="AB2142" s="46"/>
      <c r="AC2142" s="46"/>
      <c r="AD2142" s="61"/>
      <c r="AE2142" s="61"/>
      <c r="AF2142" s="46"/>
      <c r="AG2142" s="46"/>
      <c r="AH2142" s="46"/>
      <c r="AI2142" s="46"/>
      <c r="AJ2142" s="46"/>
      <c r="AK2142" s="46"/>
      <c r="AL2142" s="46"/>
    </row>
    <row r="2143" spans="1:38" x14ac:dyDescent="0.45">
      <c r="A2143" s="16"/>
      <c r="B2143" s="21"/>
      <c r="C2143" s="16"/>
      <c r="D2143" s="16"/>
      <c r="E2143" s="56">
        <v>1212</v>
      </c>
      <c r="F2143" s="56">
        <v>2665</v>
      </c>
      <c r="G2143" s="57" t="s">
        <v>3243</v>
      </c>
      <c r="H2143" s="56" t="s">
        <v>42</v>
      </c>
      <c r="I2143" s="56">
        <v>28786</v>
      </c>
      <c r="J2143" s="56">
        <v>0</v>
      </c>
      <c r="K2143" s="56">
        <v>0</v>
      </c>
      <c r="L2143" s="71">
        <v>80</v>
      </c>
      <c r="M2143" s="56" t="s">
        <v>43</v>
      </c>
      <c r="N2143" s="46">
        <f>((J2143*400)+(K2143*100))+L2143</f>
        <v>80</v>
      </c>
      <c r="O2143" s="46">
        <v>0</v>
      </c>
      <c r="P2143" s="46">
        <f>N2143*O2143</f>
        <v>0</v>
      </c>
      <c r="Q2143" s="56"/>
      <c r="R2143" s="58"/>
      <c r="S2143" s="59"/>
      <c r="T2143" s="58"/>
      <c r="U2143" s="58"/>
      <c r="V2143" s="60"/>
      <c r="W2143" s="56"/>
      <c r="X2143" s="56"/>
      <c r="Y2143" s="56"/>
      <c r="Z2143" s="46"/>
      <c r="AA2143" s="66"/>
      <c r="AB2143" s="46"/>
      <c r="AC2143" s="46"/>
      <c r="AD2143" s="61"/>
      <c r="AE2143" s="61"/>
      <c r="AF2143" s="46"/>
      <c r="AG2143" s="46">
        <f>IF(AND(AF2143="",P2143=""),0,IF((AF2143=""),P2143,IF((P2143=""),AF2143,AF2143+P2143)))</f>
        <v>0</v>
      </c>
      <c r="AH2143" s="46">
        <f>IF( (AA2143=""),AG2143*1,AG2143*(AA2143/100) )</f>
        <v>0</v>
      </c>
      <c r="AI2143" s="46">
        <v>0</v>
      </c>
      <c r="AJ2143" s="46">
        <f>IF((AI2143-AH2143) &gt; 1,0,IF((AI2143-AH2143)&lt;0,AH2143-AI2143,AI2143-AH2143))</f>
        <v>0</v>
      </c>
      <c r="AK2143" s="46">
        <v>0.3</v>
      </c>
      <c r="AL2143" s="46">
        <f>AJ2143*(AK2143/100)</f>
        <v>0</v>
      </c>
    </row>
    <row r="2144" spans="1:38" x14ac:dyDescent="0.45">
      <c r="A2144" s="16"/>
      <c r="B2144" s="21"/>
      <c r="C2144" s="16"/>
      <c r="D2144" s="16"/>
      <c r="E2144" s="56">
        <v>1213</v>
      </c>
      <c r="F2144" s="56">
        <v>2662</v>
      </c>
      <c r="G2144" s="57" t="s">
        <v>3244</v>
      </c>
      <c r="H2144" s="56" t="s">
        <v>42</v>
      </c>
      <c r="I2144" s="56">
        <v>32719</v>
      </c>
      <c r="J2144" s="56">
        <v>0</v>
      </c>
      <c r="K2144" s="56">
        <v>0</v>
      </c>
      <c r="L2144" s="71">
        <v>94.8</v>
      </c>
      <c r="M2144" s="56" t="s">
        <v>43</v>
      </c>
      <c r="N2144" s="46">
        <f>((J2144*400)+(K2144*100))+L2144</f>
        <v>94.8</v>
      </c>
      <c r="O2144" s="46">
        <v>0</v>
      </c>
      <c r="P2144" s="46">
        <f>N2144*O2144</f>
        <v>0</v>
      </c>
      <c r="Q2144" s="56"/>
      <c r="R2144" s="58"/>
      <c r="S2144" s="59"/>
      <c r="T2144" s="58"/>
      <c r="U2144" s="58"/>
      <c r="V2144" s="60"/>
      <c r="W2144" s="56"/>
      <c r="X2144" s="56"/>
      <c r="Y2144" s="56"/>
      <c r="Z2144" s="46"/>
      <c r="AA2144" s="66"/>
      <c r="AB2144" s="46"/>
      <c r="AC2144" s="46"/>
      <c r="AD2144" s="61"/>
      <c r="AE2144" s="61"/>
      <c r="AF2144" s="46"/>
      <c r="AG2144" s="46">
        <f>IF(AND(AF2144="",P2144=""),0,IF((AF2144=""),P2144,IF((P2144=""),AF2144,AF2144+P2144)))</f>
        <v>0</v>
      </c>
      <c r="AH2144" s="46">
        <f>IF( (AA2144=""),AG2144*1,AG2144*(AA2144/100) )</f>
        <v>0</v>
      </c>
      <c r="AI2144" s="46">
        <v>0</v>
      </c>
      <c r="AJ2144" s="46">
        <f>IF((AI2144-AH2144) &gt; 1,0,IF((AI2144-AH2144)&lt;0,AH2144-AI2144,AI2144-AH2144))</f>
        <v>0</v>
      </c>
      <c r="AK2144" s="46">
        <v>0.3</v>
      </c>
      <c r="AL2144" s="46">
        <f>AJ2144*(AK2144/100)</f>
        <v>0</v>
      </c>
    </row>
    <row r="2145" spans="1:38" x14ac:dyDescent="0.45">
      <c r="A2145" s="16"/>
      <c r="B2145" s="21"/>
      <c r="C2145" s="16"/>
      <c r="D2145" s="16"/>
      <c r="E2145" s="56">
        <v>1214</v>
      </c>
      <c r="F2145" s="56">
        <v>2663</v>
      </c>
      <c r="G2145" s="57" t="s">
        <v>3245</v>
      </c>
      <c r="H2145" s="56" t="s">
        <v>42</v>
      </c>
      <c r="I2145" s="56">
        <v>32720</v>
      </c>
      <c r="J2145" s="56">
        <v>0</v>
      </c>
      <c r="K2145" s="56">
        <v>0</v>
      </c>
      <c r="L2145" s="71">
        <v>98.1</v>
      </c>
      <c r="M2145" s="56" t="s">
        <v>43</v>
      </c>
      <c r="N2145" s="46">
        <f>((J2145*400)+(K2145*100))+L2145</f>
        <v>98.1</v>
      </c>
      <c r="O2145" s="46">
        <v>0</v>
      </c>
      <c r="P2145" s="46">
        <f>N2145*O2145</f>
        <v>0</v>
      </c>
      <c r="Q2145" s="56"/>
      <c r="R2145" s="58"/>
      <c r="S2145" s="59"/>
      <c r="T2145" s="58"/>
      <c r="U2145" s="58"/>
      <c r="V2145" s="60"/>
      <c r="W2145" s="56"/>
      <c r="X2145" s="56"/>
      <c r="Y2145" s="56"/>
      <c r="Z2145" s="46"/>
      <c r="AA2145" s="66"/>
      <c r="AB2145" s="46"/>
      <c r="AC2145" s="46"/>
      <c r="AD2145" s="61"/>
      <c r="AE2145" s="61"/>
      <c r="AF2145" s="46"/>
      <c r="AG2145" s="46">
        <f>IF(AND(AF2145="",P2145=""),0,IF((AF2145=""),P2145,IF((P2145=""),AF2145,AF2145+P2145)))</f>
        <v>0</v>
      </c>
      <c r="AH2145" s="46">
        <f>IF( (AA2145=""),AG2145*1,AG2145*(AA2145/100) )</f>
        <v>0</v>
      </c>
      <c r="AI2145" s="46">
        <v>0</v>
      </c>
      <c r="AJ2145" s="46">
        <f>IF((AI2145-AH2145) &gt; 1,0,IF((AI2145-AH2145)&lt;0,AH2145-AI2145,AI2145-AH2145))</f>
        <v>0</v>
      </c>
      <c r="AK2145" s="46">
        <v>0.3</v>
      </c>
      <c r="AL2145" s="46">
        <f>AJ2145*(AK2145/100)</f>
        <v>0</v>
      </c>
    </row>
    <row r="2146" spans="1:38" x14ac:dyDescent="0.45">
      <c r="A2146" s="16"/>
      <c r="B2146" s="21"/>
      <c r="C2146" s="16"/>
      <c r="D2146" s="16"/>
      <c r="E2146" s="56">
        <v>1215</v>
      </c>
      <c r="F2146" s="56">
        <v>2666</v>
      </c>
      <c r="G2146" s="57" t="s">
        <v>3246</v>
      </c>
      <c r="H2146" s="56" t="s">
        <v>42</v>
      </c>
      <c r="I2146" s="56">
        <v>32721</v>
      </c>
      <c r="J2146" s="56">
        <v>0</v>
      </c>
      <c r="K2146" s="56">
        <v>0</v>
      </c>
      <c r="L2146" s="71">
        <v>80</v>
      </c>
      <c r="M2146" s="56" t="s">
        <v>43</v>
      </c>
      <c r="N2146" s="46">
        <f>((J2146*400)+(K2146*100))+L2146</f>
        <v>80</v>
      </c>
      <c r="O2146" s="46">
        <v>0</v>
      </c>
      <c r="P2146" s="46">
        <f>N2146*O2146</f>
        <v>0</v>
      </c>
      <c r="Q2146" s="56"/>
      <c r="R2146" s="58"/>
      <c r="S2146" s="59"/>
      <c r="T2146" s="58"/>
      <c r="U2146" s="58"/>
      <c r="V2146" s="60"/>
      <c r="W2146" s="56"/>
      <c r="X2146" s="56"/>
      <c r="Y2146" s="56"/>
      <c r="Z2146" s="46"/>
      <c r="AA2146" s="66"/>
      <c r="AB2146" s="46"/>
      <c r="AC2146" s="46"/>
      <c r="AD2146" s="61"/>
      <c r="AE2146" s="61"/>
      <c r="AF2146" s="46"/>
      <c r="AG2146" s="46">
        <f>IF(AND(AF2146="",P2146=""),0,IF((AF2146=""),P2146,IF((P2146=""),AF2146,AF2146+P2146)))</f>
        <v>0</v>
      </c>
      <c r="AH2146" s="46">
        <f>IF( (AA2146=""),AG2146*1,AG2146*(AA2146/100) )</f>
        <v>0</v>
      </c>
      <c r="AI2146" s="46">
        <v>0</v>
      </c>
      <c r="AJ2146" s="46">
        <f>IF((AI2146-AH2146) &gt; 1,0,IF((AI2146-AH2146)&lt;0,AH2146-AI2146,AI2146-AH2146))</f>
        <v>0</v>
      </c>
      <c r="AK2146" s="46">
        <v>0.3</v>
      </c>
      <c r="AL2146" s="46">
        <f>AJ2146*(AK2146/100)</f>
        <v>0</v>
      </c>
    </row>
    <row r="2147" spans="1:38" x14ac:dyDescent="0.45">
      <c r="A2147" s="16"/>
      <c r="B2147" s="21"/>
      <c r="C2147" s="16"/>
      <c r="D2147" s="16"/>
      <c r="E2147" s="56"/>
      <c r="F2147" s="56"/>
      <c r="G2147" s="57"/>
      <c r="H2147" s="56"/>
      <c r="I2147" s="56"/>
      <c r="J2147" s="56"/>
      <c r="K2147" s="56"/>
      <c r="L2147" s="71"/>
      <c r="M2147" s="56"/>
      <c r="N2147" s="46"/>
      <c r="O2147" s="46" t="s">
        <v>54</v>
      </c>
      <c r="P2147" s="46">
        <f>SUM(P2142:P2146)</f>
        <v>0</v>
      </c>
      <c r="Q2147" s="56"/>
      <c r="R2147" s="58"/>
      <c r="S2147" s="59"/>
      <c r="T2147" s="58"/>
      <c r="U2147" s="58"/>
      <c r="V2147" s="60"/>
      <c r="W2147" s="56"/>
      <c r="X2147" s="56"/>
      <c r="Y2147" s="56"/>
      <c r="Z2147" s="46"/>
      <c r="AA2147" s="66"/>
      <c r="AB2147" s="46"/>
      <c r="AC2147" s="46"/>
      <c r="AD2147" s="61"/>
      <c r="AE2147" s="61"/>
      <c r="AF2147" s="46"/>
      <c r="AG2147" s="46"/>
      <c r="AH2147" s="46">
        <f>SUM(AH2142:AH2146)</f>
        <v>0</v>
      </c>
      <c r="AI2147" s="46"/>
      <c r="AJ2147" s="46">
        <f>SUM(AJ2142:AJ2146)</f>
        <v>0</v>
      </c>
      <c r="AK2147" s="46"/>
      <c r="AL2147" s="46">
        <f>SUM(AL2142:AL2146)</f>
        <v>0</v>
      </c>
    </row>
    <row r="2148" spans="1:38" x14ac:dyDescent="0.45">
      <c r="A2148" s="16" t="s">
        <v>3247</v>
      </c>
      <c r="B2148" s="21">
        <v>3770400597614</v>
      </c>
      <c r="C2148" s="16" t="s">
        <v>3248</v>
      </c>
      <c r="D2148" s="16" t="s">
        <v>3249</v>
      </c>
      <c r="E2148" s="56">
        <v>1216</v>
      </c>
      <c r="F2148" s="56">
        <v>9566</v>
      </c>
      <c r="G2148" s="57" t="s">
        <v>3250</v>
      </c>
      <c r="H2148" s="56" t="s">
        <v>42</v>
      </c>
      <c r="I2148" s="56">
        <v>10298</v>
      </c>
      <c r="J2148" s="56"/>
      <c r="K2148" s="56"/>
      <c r="L2148" s="71"/>
      <c r="M2148" s="56"/>
      <c r="N2148" s="46"/>
      <c r="O2148" s="46"/>
      <c r="P2148" s="46"/>
      <c r="Q2148" s="56"/>
      <c r="R2148" s="58"/>
      <c r="S2148" s="59"/>
      <c r="T2148" s="58"/>
      <c r="U2148" s="58"/>
      <c r="V2148" s="60"/>
      <c r="W2148" s="56"/>
      <c r="X2148" s="56"/>
      <c r="Y2148" s="56"/>
      <c r="Z2148" s="46"/>
      <c r="AA2148" s="66"/>
      <c r="AB2148" s="46"/>
      <c r="AC2148" s="46"/>
      <c r="AD2148" s="61"/>
      <c r="AE2148" s="61"/>
      <c r="AF2148" s="46"/>
      <c r="AG2148" s="46"/>
      <c r="AH2148" s="46"/>
      <c r="AI2148" s="46"/>
      <c r="AJ2148" s="46"/>
      <c r="AK2148" s="46"/>
      <c r="AL2148" s="46"/>
    </row>
    <row r="2149" spans="1:38" x14ac:dyDescent="0.45">
      <c r="A2149" s="16"/>
      <c r="B2149" s="21"/>
      <c r="C2149" s="16"/>
      <c r="D2149" s="16"/>
      <c r="E2149" s="56">
        <v>1217</v>
      </c>
      <c r="F2149" s="56">
        <v>7594</v>
      </c>
      <c r="G2149" s="57" t="s">
        <v>3251</v>
      </c>
      <c r="H2149" s="56" t="s">
        <v>42</v>
      </c>
      <c r="I2149" s="56">
        <v>10300</v>
      </c>
      <c r="J2149" s="56"/>
      <c r="K2149" s="56"/>
      <c r="L2149" s="71"/>
      <c r="M2149" s="56"/>
      <c r="N2149" s="46"/>
      <c r="O2149" s="46"/>
      <c r="P2149" s="46"/>
      <c r="Q2149" s="56"/>
      <c r="R2149" s="58"/>
      <c r="S2149" s="59"/>
      <c r="T2149" s="58"/>
      <c r="U2149" s="58"/>
      <c r="V2149" s="60"/>
      <c r="W2149" s="56"/>
      <c r="X2149" s="56"/>
      <c r="Y2149" s="56"/>
      <c r="Z2149" s="46"/>
      <c r="AA2149" s="66"/>
      <c r="AB2149" s="46"/>
      <c r="AC2149" s="46"/>
      <c r="AD2149" s="61"/>
      <c r="AE2149" s="61"/>
      <c r="AF2149" s="46"/>
      <c r="AG2149" s="46"/>
      <c r="AH2149" s="46"/>
      <c r="AI2149" s="46"/>
      <c r="AJ2149" s="46"/>
      <c r="AK2149" s="46"/>
      <c r="AL2149" s="46"/>
    </row>
    <row r="2150" spans="1:38" x14ac:dyDescent="0.45">
      <c r="A2150" s="16"/>
      <c r="B2150" s="21"/>
      <c r="C2150" s="16"/>
      <c r="D2150" s="16"/>
      <c r="E2150" s="56">
        <v>1218</v>
      </c>
      <c r="F2150" s="56">
        <v>7799</v>
      </c>
      <c r="G2150" s="57" t="s">
        <v>3252</v>
      </c>
      <c r="H2150" s="56" t="s">
        <v>42</v>
      </c>
      <c r="I2150" s="56">
        <v>10466</v>
      </c>
      <c r="J2150" s="56"/>
      <c r="K2150" s="56"/>
      <c r="L2150" s="71"/>
      <c r="M2150" s="56"/>
      <c r="N2150" s="46"/>
      <c r="O2150" s="46"/>
      <c r="P2150" s="46"/>
      <c r="Q2150" s="56"/>
      <c r="R2150" s="58"/>
      <c r="S2150" s="59"/>
      <c r="T2150" s="58"/>
      <c r="U2150" s="58"/>
      <c r="V2150" s="60"/>
      <c r="W2150" s="56"/>
      <c r="X2150" s="56"/>
      <c r="Y2150" s="56"/>
      <c r="Z2150" s="46"/>
      <c r="AA2150" s="66"/>
      <c r="AB2150" s="46"/>
      <c r="AC2150" s="46"/>
      <c r="AD2150" s="61"/>
      <c r="AE2150" s="61"/>
      <c r="AF2150" s="46"/>
      <c r="AG2150" s="46"/>
      <c r="AH2150" s="46"/>
      <c r="AI2150" s="46"/>
      <c r="AJ2150" s="46"/>
      <c r="AK2150" s="46"/>
      <c r="AL2150" s="46"/>
    </row>
    <row r="2151" spans="1:38" x14ac:dyDescent="0.45">
      <c r="A2151" s="16"/>
      <c r="B2151" s="21"/>
      <c r="C2151" s="16"/>
      <c r="D2151" s="16"/>
      <c r="E2151" s="56">
        <v>1219</v>
      </c>
      <c r="F2151" s="56">
        <v>9897</v>
      </c>
      <c r="G2151" s="57" t="s">
        <v>3253</v>
      </c>
      <c r="H2151" s="56" t="s">
        <v>42</v>
      </c>
      <c r="I2151" s="56">
        <v>10965</v>
      </c>
      <c r="J2151" s="56"/>
      <c r="K2151" s="56"/>
      <c r="L2151" s="71"/>
      <c r="M2151" s="56"/>
      <c r="N2151" s="46"/>
      <c r="O2151" s="46"/>
      <c r="P2151" s="46"/>
      <c r="Q2151" s="56"/>
      <c r="R2151" s="58"/>
      <c r="S2151" s="59"/>
      <c r="T2151" s="58"/>
      <c r="U2151" s="58"/>
      <c r="V2151" s="60"/>
      <c r="W2151" s="56"/>
      <c r="X2151" s="56"/>
      <c r="Y2151" s="56"/>
      <c r="Z2151" s="46"/>
      <c r="AA2151" s="66"/>
      <c r="AB2151" s="46"/>
      <c r="AC2151" s="46"/>
      <c r="AD2151" s="61"/>
      <c r="AE2151" s="61"/>
      <c r="AF2151" s="46"/>
      <c r="AG2151" s="46"/>
      <c r="AH2151" s="46"/>
      <c r="AI2151" s="46"/>
      <c r="AJ2151" s="46"/>
      <c r="AK2151" s="46"/>
      <c r="AL2151" s="46"/>
    </row>
    <row r="2152" spans="1:38" x14ac:dyDescent="0.45">
      <c r="A2152" s="16"/>
      <c r="B2152" s="21"/>
      <c r="C2152" s="16"/>
      <c r="D2152" s="16"/>
      <c r="E2152" s="56">
        <v>1220</v>
      </c>
      <c r="F2152" s="56">
        <v>8204</v>
      </c>
      <c r="G2152" s="57" t="s">
        <v>3254</v>
      </c>
      <c r="H2152" s="56" t="s">
        <v>42</v>
      </c>
      <c r="I2152" s="56">
        <v>10966</v>
      </c>
      <c r="J2152" s="56"/>
      <c r="K2152" s="56"/>
      <c r="L2152" s="71"/>
      <c r="M2152" s="56"/>
      <c r="N2152" s="46"/>
      <c r="O2152" s="46"/>
      <c r="P2152" s="46"/>
      <c r="Q2152" s="56"/>
      <c r="R2152" s="58"/>
      <c r="S2152" s="59"/>
      <c r="T2152" s="58"/>
      <c r="U2152" s="58"/>
      <c r="V2152" s="60"/>
      <c r="W2152" s="56"/>
      <c r="X2152" s="56"/>
      <c r="Y2152" s="56"/>
      <c r="Z2152" s="46"/>
      <c r="AA2152" s="66"/>
      <c r="AB2152" s="46"/>
      <c r="AC2152" s="46"/>
      <c r="AD2152" s="61"/>
      <c r="AE2152" s="61"/>
      <c r="AF2152" s="46"/>
      <c r="AG2152" s="46"/>
      <c r="AH2152" s="46"/>
      <c r="AI2152" s="46"/>
      <c r="AJ2152" s="46"/>
      <c r="AK2152" s="46"/>
      <c r="AL2152" s="46"/>
    </row>
    <row r="2153" spans="1:38" x14ac:dyDescent="0.45">
      <c r="A2153" s="16"/>
      <c r="B2153" s="21"/>
      <c r="C2153" s="16"/>
      <c r="D2153" s="16"/>
      <c r="E2153" s="56">
        <v>1221</v>
      </c>
      <c r="F2153" s="56">
        <v>8894</v>
      </c>
      <c r="G2153" s="57" t="s">
        <v>3255</v>
      </c>
      <c r="H2153" s="56" t="s">
        <v>42</v>
      </c>
      <c r="I2153" s="56">
        <v>10967</v>
      </c>
      <c r="J2153" s="56"/>
      <c r="K2153" s="56"/>
      <c r="L2153" s="71"/>
      <c r="M2153" s="56"/>
      <c r="N2153" s="46"/>
      <c r="O2153" s="46"/>
      <c r="P2153" s="46"/>
      <c r="Q2153" s="56"/>
      <c r="R2153" s="58"/>
      <c r="S2153" s="59"/>
      <c r="T2153" s="58"/>
      <c r="U2153" s="58"/>
      <c r="V2153" s="60"/>
      <c r="W2153" s="56"/>
      <c r="X2153" s="56"/>
      <c r="Y2153" s="56"/>
      <c r="Z2153" s="46"/>
      <c r="AA2153" s="66"/>
      <c r="AB2153" s="46"/>
      <c r="AC2153" s="46"/>
      <c r="AD2153" s="61"/>
      <c r="AE2153" s="61"/>
      <c r="AF2153" s="46"/>
      <c r="AG2153" s="46"/>
      <c r="AH2153" s="46"/>
      <c r="AI2153" s="46"/>
      <c r="AJ2153" s="46"/>
      <c r="AK2153" s="46"/>
      <c r="AL2153" s="46"/>
    </row>
    <row r="2154" spans="1:38" x14ac:dyDescent="0.45">
      <c r="A2154" s="16"/>
      <c r="B2154" s="21"/>
      <c r="C2154" s="16"/>
      <c r="D2154" s="16"/>
      <c r="E2154" s="56">
        <v>1222</v>
      </c>
      <c r="F2154" s="56">
        <v>5735</v>
      </c>
      <c r="G2154" s="57"/>
      <c r="H2154" s="56" t="s">
        <v>42</v>
      </c>
      <c r="I2154" s="56">
        <v>10968</v>
      </c>
      <c r="J2154" s="56">
        <v>0</v>
      </c>
      <c r="K2154" s="56">
        <v>0</v>
      </c>
      <c r="L2154" s="71">
        <v>20</v>
      </c>
      <c r="M2154" s="56" t="s">
        <v>208</v>
      </c>
      <c r="N2154" s="46">
        <f>((J2154*400)+(K2154*100))+L2154</f>
        <v>20</v>
      </c>
      <c r="O2154" s="46">
        <v>660</v>
      </c>
      <c r="P2154" s="46">
        <f>N2154*O2154</f>
        <v>13200</v>
      </c>
      <c r="Q2154" s="56"/>
      <c r="R2154" s="58"/>
      <c r="S2154" s="59"/>
      <c r="T2154" s="58"/>
      <c r="U2154" s="58"/>
      <c r="V2154" s="60"/>
      <c r="W2154" s="56"/>
      <c r="X2154" s="56"/>
      <c r="Y2154" s="56"/>
      <c r="Z2154" s="46"/>
      <c r="AA2154" s="66"/>
      <c r="AB2154" s="46"/>
      <c r="AC2154" s="46"/>
      <c r="AD2154" s="61"/>
      <c r="AE2154" s="61"/>
      <c r="AF2154" s="46"/>
      <c r="AG2154" s="46">
        <f>IF(AND(AF2154="",P2154=""),0,IF((AF2154=""),P2154,IF((P2154=""),AF2154,AF2154+P2154)))</f>
        <v>13200</v>
      </c>
      <c r="AH2154" s="46">
        <f>IF( (AA2154=""),AG2154*1,AG2154*(AA2154/100) )</f>
        <v>13200</v>
      </c>
      <c r="AI2154" s="46">
        <v>0</v>
      </c>
      <c r="AJ2154" s="46">
        <f>IF((AI2154-AH2154) &gt; 1,0,IF((AI2154-AH2154)&lt;0,AH2154-AI2154,AI2154-AH2154))</f>
        <v>13200</v>
      </c>
      <c r="AK2154" s="46">
        <v>0.02</v>
      </c>
      <c r="AL2154" s="46">
        <f>AJ2154*(AK2154/100)</f>
        <v>2.64</v>
      </c>
    </row>
    <row r="2155" spans="1:38" x14ac:dyDescent="0.45">
      <c r="A2155" s="16"/>
      <c r="B2155" s="21"/>
      <c r="C2155" s="16"/>
      <c r="D2155" s="16"/>
      <c r="E2155" s="56"/>
      <c r="F2155" s="56"/>
      <c r="G2155" s="57"/>
      <c r="H2155" s="56"/>
      <c r="I2155" s="56"/>
      <c r="J2155" s="56">
        <v>0</v>
      </c>
      <c r="K2155" s="56">
        <v>0</v>
      </c>
      <c r="L2155" s="71">
        <v>5</v>
      </c>
      <c r="M2155" s="56" t="s">
        <v>208</v>
      </c>
      <c r="N2155" s="46">
        <f>((J2155*400)+(K2155*100))+L2155</f>
        <v>5</v>
      </c>
      <c r="O2155" s="46">
        <v>660</v>
      </c>
      <c r="P2155" s="46">
        <f>N2155*O2155</f>
        <v>3300</v>
      </c>
      <c r="Q2155" s="56"/>
      <c r="R2155" s="58"/>
      <c r="S2155" s="59"/>
      <c r="T2155" s="58"/>
      <c r="U2155" s="58"/>
      <c r="V2155" s="60"/>
      <c r="W2155" s="56"/>
      <c r="X2155" s="56"/>
      <c r="Y2155" s="56"/>
      <c r="Z2155" s="46"/>
      <c r="AA2155" s="66"/>
      <c r="AB2155" s="46"/>
      <c r="AC2155" s="46"/>
      <c r="AD2155" s="61"/>
      <c r="AE2155" s="61"/>
      <c r="AF2155" s="46"/>
      <c r="AG2155" s="46">
        <f>IF(AND(AF2155="",P2155=""),0,IF((AF2155=""),P2155,IF((P2155=""),AF2155,AF2155+P2155)))</f>
        <v>3300</v>
      </c>
      <c r="AH2155" s="46">
        <f>IF( (AA2155=""),AG2155*1,AG2155*(AA2155/100) )</f>
        <v>3300</v>
      </c>
      <c r="AI2155" s="46">
        <v>0</v>
      </c>
      <c r="AJ2155" s="46">
        <f>IF((AI2155-AH2155) &gt; 1,0,IF((AI2155-AH2155)&lt;0,AH2155-AI2155,AI2155-AH2155))</f>
        <v>3300</v>
      </c>
      <c r="AK2155" s="46">
        <v>0.02</v>
      </c>
      <c r="AL2155" s="46">
        <f>AJ2155*(AK2155/100)</f>
        <v>0.66</v>
      </c>
    </row>
    <row r="2156" spans="1:38" x14ac:dyDescent="0.45">
      <c r="A2156" s="16"/>
      <c r="B2156" s="21"/>
      <c r="C2156" s="16"/>
      <c r="D2156" s="16"/>
      <c r="E2156" s="56">
        <v>1223</v>
      </c>
      <c r="F2156" s="56">
        <v>5744</v>
      </c>
      <c r="G2156" s="57"/>
      <c r="H2156" s="56" t="s">
        <v>42</v>
      </c>
      <c r="I2156" s="56">
        <v>10970</v>
      </c>
      <c r="J2156" s="56">
        <v>11</v>
      </c>
      <c r="K2156" s="56">
        <v>3</v>
      </c>
      <c r="L2156" s="71">
        <v>20</v>
      </c>
      <c r="M2156" s="56" t="s">
        <v>90</v>
      </c>
      <c r="N2156" s="46">
        <f>((J2156*400)+(K2156*100))+L2156</f>
        <v>4720</v>
      </c>
      <c r="O2156" s="46">
        <v>200</v>
      </c>
      <c r="P2156" s="46">
        <f>N2156*O2156</f>
        <v>944000</v>
      </c>
      <c r="Q2156" s="56"/>
      <c r="R2156" s="58"/>
      <c r="S2156" s="59"/>
      <c r="T2156" s="58"/>
      <c r="U2156" s="58"/>
      <c r="V2156" s="60"/>
      <c r="W2156" s="56"/>
      <c r="X2156" s="56"/>
      <c r="Y2156" s="56"/>
      <c r="Z2156" s="46"/>
      <c r="AA2156" s="66"/>
      <c r="AB2156" s="46"/>
      <c r="AC2156" s="46"/>
      <c r="AD2156" s="61"/>
      <c r="AE2156" s="61"/>
      <c r="AF2156" s="46"/>
      <c r="AG2156" s="46">
        <f>IF(AND(AF2156="",P2156=""),0,IF((AF2156=""),P2156,IF((P2156=""),AF2156,AF2156+P2156)))</f>
        <v>944000</v>
      </c>
      <c r="AH2156" s="46">
        <f>IF( (AA2156=""),AG2156*1,AG2156*(AA2156/100) )</f>
        <v>944000</v>
      </c>
      <c r="AI2156" s="46">
        <v>0</v>
      </c>
      <c r="AJ2156" s="46">
        <f>IF((AI2156-AH2156) &gt; 1,0,IF((AI2156-AH2156)&lt;0,AH2156-AI2156,AI2156-AH2156))</f>
        <v>944000</v>
      </c>
      <c r="AK2156" s="46">
        <v>0.01</v>
      </c>
      <c r="AL2156" s="46">
        <f>AJ2156*(AK2156/100)</f>
        <v>94.4</v>
      </c>
    </row>
    <row r="2157" spans="1:38" x14ac:dyDescent="0.45">
      <c r="A2157" s="16"/>
      <c r="B2157" s="21"/>
      <c r="C2157" s="16"/>
      <c r="D2157" s="16"/>
      <c r="E2157" s="56">
        <v>1224</v>
      </c>
      <c r="F2157" s="56">
        <v>8734</v>
      </c>
      <c r="G2157" s="57" t="s">
        <v>3256</v>
      </c>
      <c r="H2157" s="56" t="s">
        <v>42</v>
      </c>
      <c r="I2157" s="56">
        <v>11018</v>
      </c>
      <c r="J2157" s="56"/>
      <c r="K2157" s="56"/>
      <c r="L2157" s="71"/>
      <c r="M2157" s="56"/>
      <c r="N2157" s="46"/>
      <c r="O2157" s="46"/>
      <c r="P2157" s="46"/>
      <c r="Q2157" s="56"/>
      <c r="R2157" s="58"/>
      <c r="S2157" s="59"/>
      <c r="T2157" s="58"/>
      <c r="U2157" s="58"/>
      <c r="V2157" s="60"/>
      <c r="W2157" s="56"/>
      <c r="X2157" s="56"/>
      <c r="Y2157" s="56"/>
      <c r="Z2157" s="46"/>
      <c r="AA2157" s="66"/>
      <c r="AB2157" s="46"/>
      <c r="AC2157" s="46"/>
      <c r="AD2157" s="61"/>
      <c r="AE2157" s="61"/>
      <c r="AF2157" s="46"/>
      <c r="AG2157" s="46"/>
      <c r="AH2157" s="46"/>
      <c r="AI2157" s="46"/>
      <c r="AJ2157" s="46"/>
      <c r="AK2157" s="46"/>
      <c r="AL2157" s="46"/>
    </row>
    <row r="2158" spans="1:38" x14ac:dyDescent="0.45">
      <c r="A2158" s="16"/>
      <c r="B2158" s="21"/>
      <c r="C2158" s="16"/>
      <c r="D2158" s="16"/>
      <c r="E2158" s="56">
        <v>1225</v>
      </c>
      <c r="F2158" s="56">
        <v>5738</v>
      </c>
      <c r="G2158" s="57"/>
      <c r="H2158" s="56" t="s">
        <v>42</v>
      </c>
      <c r="I2158" s="56">
        <v>11030</v>
      </c>
      <c r="J2158" s="56">
        <v>5</v>
      </c>
      <c r="K2158" s="56">
        <v>3</v>
      </c>
      <c r="L2158" s="71">
        <v>75</v>
      </c>
      <c r="M2158" s="56" t="s">
        <v>90</v>
      </c>
      <c r="N2158" s="46">
        <f>((J2158*400)+(K2158*100))+L2158</f>
        <v>2375</v>
      </c>
      <c r="O2158" s="46">
        <v>200</v>
      </c>
      <c r="P2158" s="46">
        <f>N2158*O2158</f>
        <v>475000</v>
      </c>
      <c r="Q2158" s="56"/>
      <c r="R2158" s="58"/>
      <c r="S2158" s="59"/>
      <c r="T2158" s="58"/>
      <c r="U2158" s="58"/>
      <c r="V2158" s="60"/>
      <c r="W2158" s="56"/>
      <c r="X2158" s="56"/>
      <c r="Y2158" s="56"/>
      <c r="Z2158" s="46"/>
      <c r="AA2158" s="66"/>
      <c r="AB2158" s="46"/>
      <c r="AC2158" s="46"/>
      <c r="AD2158" s="61"/>
      <c r="AE2158" s="61"/>
      <c r="AF2158" s="46"/>
      <c r="AG2158" s="46">
        <f>IF(AND(AF2158="",P2158=""),0,IF((AF2158=""),P2158,IF((P2158=""),AF2158,AF2158+P2158)))</f>
        <v>475000</v>
      </c>
      <c r="AH2158" s="46">
        <f>IF( (AA2158=""),AG2158*1,AG2158*(AA2158/100) )</f>
        <v>475000</v>
      </c>
      <c r="AI2158" s="46">
        <v>0</v>
      </c>
      <c r="AJ2158" s="46">
        <f>IF((AI2158-AH2158) &gt; 1,0,IF((AI2158-AH2158)&lt;0,AH2158-AI2158,AI2158-AH2158))</f>
        <v>475000</v>
      </c>
      <c r="AK2158" s="46">
        <v>0.01</v>
      </c>
      <c r="AL2158" s="46">
        <f>AJ2158*(AK2158/100)</f>
        <v>47.5</v>
      </c>
    </row>
    <row r="2159" spans="1:38" x14ac:dyDescent="0.45">
      <c r="A2159" s="16"/>
      <c r="B2159" s="21"/>
      <c r="C2159" s="16"/>
      <c r="D2159" s="16"/>
      <c r="E2159" s="56">
        <v>1226</v>
      </c>
      <c r="F2159" s="56">
        <v>5739</v>
      </c>
      <c r="G2159" s="57"/>
      <c r="H2159" s="56" t="s">
        <v>42</v>
      </c>
      <c r="I2159" s="56">
        <v>11121</v>
      </c>
      <c r="J2159" s="56">
        <v>8</v>
      </c>
      <c r="K2159" s="56">
        <v>1</v>
      </c>
      <c r="L2159" s="71">
        <v>28</v>
      </c>
      <c r="M2159" s="56" t="s">
        <v>90</v>
      </c>
      <c r="N2159" s="46">
        <f>((J2159*400)+(K2159*100))+L2159</f>
        <v>3328</v>
      </c>
      <c r="O2159" s="46">
        <v>200</v>
      </c>
      <c r="P2159" s="46">
        <f>N2159*O2159</f>
        <v>665600</v>
      </c>
      <c r="Q2159" s="56"/>
      <c r="R2159" s="58"/>
      <c r="S2159" s="59"/>
      <c r="T2159" s="58"/>
      <c r="U2159" s="58"/>
      <c r="V2159" s="60"/>
      <c r="W2159" s="56"/>
      <c r="X2159" s="56"/>
      <c r="Y2159" s="56"/>
      <c r="Z2159" s="46"/>
      <c r="AA2159" s="66"/>
      <c r="AB2159" s="46"/>
      <c r="AC2159" s="46"/>
      <c r="AD2159" s="61"/>
      <c r="AE2159" s="61"/>
      <c r="AF2159" s="46"/>
      <c r="AG2159" s="46">
        <f>IF(AND(AF2159="",P2159=""),0,IF((AF2159=""),P2159,IF((P2159=""),AF2159,AF2159+P2159)))</f>
        <v>665600</v>
      </c>
      <c r="AH2159" s="46">
        <f>IF( (AA2159=""),AG2159*1,AG2159*(AA2159/100) )</f>
        <v>665600</v>
      </c>
      <c r="AI2159" s="46">
        <v>0</v>
      </c>
      <c r="AJ2159" s="46">
        <f>IF((AI2159-AH2159) &gt; 1,0,IF((AI2159-AH2159)&lt;0,AH2159-AI2159,AI2159-AH2159))</f>
        <v>665600</v>
      </c>
      <c r="AK2159" s="46">
        <v>0.01</v>
      </c>
      <c r="AL2159" s="46">
        <f>AJ2159*(AK2159/100)</f>
        <v>66.56</v>
      </c>
    </row>
    <row r="2160" spans="1:38" x14ac:dyDescent="0.45">
      <c r="A2160" s="16"/>
      <c r="B2160" s="21"/>
      <c r="C2160" s="16"/>
      <c r="D2160" s="16"/>
      <c r="E2160" s="56"/>
      <c r="F2160" s="56"/>
      <c r="G2160" s="57"/>
      <c r="H2160" s="56"/>
      <c r="I2160" s="56"/>
      <c r="J2160" s="56"/>
      <c r="K2160" s="56"/>
      <c r="L2160" s="71"/>
      <c r="M2160" s="56"/>
      <c r="N2160" s="46"/>
      <c r="O2160" s="46"/>
      <c r="P2160" s="46"/>
      <c r="Q2160" s="73">
        <v>1</v>
      </c>
      <c r="R2160" s="58" t="s">
        <v>3247</v>
      </c>
      <c r="S2160" s="59">
        <v>3770400597614</v>
      </c>
      <c r="T2160" s="58" t="s">
        <v>3248</v>
      </c>
      <c r="U2160" s="58" t="s">
        <v>3257</v>
      </c>
      <c r="V2160" s="60"/>
      <c r="W2160" s="56" t="s">
        <v>210</v>
      </c>
      <c r="X2160" s="56" t="s">
        <v>211</v>
      </c>
      <c r="Y2160" s="56" t="s">
        <v>212</v>
      </c>
      <c r="Z2160" s="46">
        <v>80</v>
      </c>
      <c r="AA2160" s="66">
        <v>100</v>
      </c>
      <c r="AB2160" s="46">
        <v>6900</v>
      </c>
      <c r="AC2160" s="46">
        <f>Z2160*AB2160</f>
        <v>552000</v>
      </c>
      <c r="AD2160" s="61">
        <v>5</v>
      </c>
      <c r="AE2160" s="61">
        <v>5</v>
      </c>
      <c r="AF2160" s="46">
        <f>(AC2160*(100-AE2160))/100</f>
        <v>524400</v>
      </c>
      <c r="AG2160" s="46">
        <f>IF( (AF2160=""),0,SUM(AF2160:AF2160) )</f>
        <v>524400</v>
      </c>
      <c r="AH2160" s="46">
        <f>(AG2160/100)*(AA2160)</f>
        <v>524400</v>
      </c>
      <c r="AI2160" s="46">
        <v>0</v>
      </c>
      <c r="AJ2160" s="46">
        <f>IF((AI2160-AH2160) &gt; 1,0,IF((AI2160-AH2160)&lt;0,AH2160-AI2160,AI2160-AH2160))</f>
        <v>524400</v>
      </c>
      <c r="AK2160" s="46">
        <v>0.02</v>
      </c>
      <c r="AL2160" s="46">
        <f>AJ2160*(AK2160/100)</f>
        <v>104.88000000000001</v>
      </c>
    </row>
    <row r="2161" spans="1:38" x14ac:dyDescent="0.45">
      <c r="A2161" s="16"/>
      <c r="B2161" s="21"/>
      <c r="C2161" s="16"/>
      <c r="D2161" s="16"/>
      <c r="E2161" s="56"/>
      <c r="F2161" s="56"/>
      <c r="G2161" s="57"/>
      <c r="H2161" s="56"/>
      <c r="I2161" s="56"/>
      <c r="J2161" s="56"/>
      <c r="K2161" s="56"/>
      <c r="L2161" s="71"/>
      <c r="M2161" s="56"/>
      <c r="N2161" s="46"/>
      <c r="O2161" s="46" t="s">
        <v>54</v>
      </c>
      <c r="P2161" s="46">
        <f>SUM(P2148:P2160)</f>
        <v>2101100</v>
      </c>
      <c r="Q2161" s="56"/>
      <c r="R2161" s="58"/>
      <c r="S2161" s="59"/>
      <c r="T2161" s="58"/>
      <c r="U2161" s="58"/>
      <c r="V2161" s="60"/>
      <c r="W2161" s="56"/>
      <c r="X2161" s="56"/>
      <c r="Y2161" s="56"/>
      <c r="Z2161" s="46"/>
      <c r="AA2161" s="66"/>
      <c r="AB2161" s="46"/>
      <c r="AC2161" s="46"/>
      <c r="AD2161" s="61"/>
      <c r="AE2161" s="61"/>
      <c r="AF2161" s="46"/>
      <c r="AG2161" s="46"/>
      <c r="AH2161" s="46">
        <f>SUM(AH2148:AH2160)</f>
        <v>2625500</v>
      </c>
      <c r="AI2161" s="46"/>
      <c r="AJ2161" s="46">
        <f>SUM(AJ2148:AJ2160)</f>
        <v>2625500</v>
      </c>
      <c r="AK2161" s="46"/>
      <c r="AL2161" s="46">
        <f>SUM(AL2148:AL2160)</f>
        <v>316.64</v>
      </c>
    </row>
    <row r="2162" spans="1:38" x14ac:dyDescent="0.45">
      <c r="A2162" s="16" t="s">
        <v>3258</v>
      </c>
      <c r="B2162" s="21">
        <v>3770400005946</v>
      </c>
      <c r="C2162" s="16" t="s">
        <v>3259</v>
      </c>
      <c r="D2162" s="16" t="s">
        <v>3260</v>
      </c>
      <c r="E2162" s="56">
        <v>1227</v>
      </c>
      <c r="F2162" s="56">
        <v>2340</v>
      </c>
      <c r="G2162" s="57" t="s">
        <v>3261</v>
      </c>
      <c r="H2162" s="56" t="s">
        <v>42</v>
      </c>
      <c r="I2162" s="56">
        <v>11537</v>
      </c>
      <c r="J2162" s="56">
        <v>0</v>
      </c>
      <c r="K2162" s="56">
        <v>0</v>
      </c>
      <c r="L2162" s="71">
        <v>20</v>
      </c>
      <c r="M2162" s="56" t="s">
        <v>208</v>
      </c>
      <c r="N2162" s="46">
        <f>((J2162*400)+(K2162*100))+L2162</f>
        <v>20</v>
      </c>
      <c r="O2162" s="46">
        <v>150</v>
      </c>
      <c r="P2162" s="46">
        <f>N2162*O2162</f>
        <v>3000</v>
      </c>
      <c r="Q2162" s="56">
        <v>1</v>
      </c>
      <c r="R2162" s="58" t="s">
        <v>3258</v>
      </c>
      <c r="S2162" s="59">
        <v>3770400005946</v>
      </c>
      <c r="T2162" s="58" t="s">
        <v>3259</v>
      </c>
      <c r="U2162" s="58" t="s">
        <v>3262</v>
      </c>
      <c r="V2162" s="60"/>
      <c r="W2162" s="56" t="s">
        <v>210</v>
      </c>
      <c r="X2162" s="56" t="s">
        <v>211</v>
      </c>
      <c r="Y2162" s="56" t="s">
        <v>212</v>
      </c>
      <c r="Z2162" s="46">
        <v>80</v>
      </c>
      <c r="AA2162" s="66">
        <v>100</v>
      </c>
      <c r="AB2162" s="46">
        <v>6900</v>
      </c>
      <c r="AC2162" s="46">
        <f>Z2162*AB2162</f>
        <v>552000</v>
      </c>
      <c r="AD2162" s="61">
        <v>5</v>
      </c>
      <c r="AE2162" s="61">
        <v>5</v>
      </c>
      <c r="AF2162" s="46">
        <f>(AC2162*(100-AE2162))/100</f>
        <v>524400</v>
      </c>
      <c r="AG2162" s="46">
        <f>IF(AND(AF2162="",P2162=""),0,IF((AF2162=""),P2162, IF( (P2162=""),AF2162,AF2162+P2162)))</f>
        <v>527400</v>
      </c>
      <c r="AH2162" s="46">
        <f>IF( (AA2162=""),AG2162*1,AG2162*(AA2162/100) )</f>
        <v>527400</v>
      </c>
      <c r="AI2162" s="46">
        <v>50000000</v>
      </c>
      <c r="AJ2162" s="46">
        <f>IF((AI2162-AH2162) &gt; 1,0,IF((AI2162-AH2162)&lt;0,AH2162-AI2162,AI2162-AH2162))</f>
        <v>0</v>
      </c>
      <c r="AK2162" s="46">
        <v>0.02</v>
      </c>
      <c r="AL2162" s="46">
        <f>AJ2162*(AK2162/100)</f>
        <v>0</v>
      </c>
    </row>
    <row r="2163" spans="1:38" x14ac:dyDescent="0.45">
      <c r="A2163" s="16"/>
      <c r="B2163" s="21"/>
      <c r="C2163" s="16"/>
      <c r="D2163" s="16"/>
      <c r="E2163" s="56"/>
      <c r="F2163" s="56"/>
      <c r="G2163" s="57"/>
      <c r="H2163" s="56"/>
      <c r="I2163" s="56"/>
      <c r="J2163" s="56"/>
      <c r="K2163" s="56"/>
      <c r="L2163" s="71"/>
      <c r="M2163" s="56"/>
      <c r="N2163" s="46"/>
      <c r="O2163" s="46" t="s">
        <v>54</v>
      </c>
      <c r="P2163" s="46">
        <f>SUM(P2162:P2162)</f>
        <v>3000</v>
      </c>
      <c r="Q2163" s="56"/>
      <c r="R2163" s="58"/>
      <c r="S2163" s="59"/>
      <c r="T2163" s="58"/>
      <c r="U2163" s="58"/>
      <c r="V2163" s="60"/>
      <c r="W2163" s="56"/>
      <c r="X2163" s="56"/>
      <c r="Y2163" s="56"/>
      <c r="Z2163" s="46"/>
      <c r="AA2163" s="66"/>
      <c r="AB2163" s="46"/>
      <c r="AC2163" s="46"/>
      <c r="AD2163" s="61"/>
      <c r="AE2163" s="61"/>
      <c r="AF2163" s="46"/>
      <c r="AG2163" s="46"/>
      <c r="AH2163" s="46">
        <f>SUM(AH2162:AH2162)</f>
        <v>527400</v>
      </c>
      <c r="AI2163" s="46"/>
      <c r="AJ2163" s="46">
        <f>SUM(AJ2162:AJ2162)</f>
        <v>0</v>
      </c>
      <c r="AK2163" s="46"/>
      <c r="AL2163" s="46">
        <f>SUM(AL2162:AL2162)</f>
        <v>0</v>
      </c>
    </row>
    <row r="2164" spans="1:38" x14ac:dyDescent="0.45">
      <c r="A2164" s="16" t="s">
        <v>3247</v>
      </c>
      <c r="B2164" s="21">
        <v>3770400597614</v>
      </c>
      <c r="C2164" s="16" t="s">
        <v>3248</v>
      </c>
      <c r="D2164" s="16" t="s">
        <v>3249</v>
      </c>
      <c r="E2164" s="56">
        <v>1228</v>
      </c>
      <c r="F2164" s="56">
        <v>5736</v>
      </c>
      <c r="G2164" s="57"/>
      <c r="H2164" s="56" t="s">
        <v>42</v>
      </c>
      <c r="I2164" s="56">
        <v>11928</v>
      </c>
      <c r="J2164" s="56">
        <v>9</v>
      </c>
      <c r="K2164" s="56">
        <v>2</v>
      </c>
      <c r="L2164" s="71">
        <v>85</v>
      </c>
      <c r="M2164" s="56" t="s">
        <v>90</v>
      </c>
      <c r="N2164" s="46">
        <f>((J2164*400)+(K2164*100))+L2164</f>
        <v>3885</v>
      </c>
      <c r="O2164" s="46">
        <v>230</v>
      </c>
      <c r="P2164" s="46">
        <f>N2164*O2164</f>
        <v>893550</v>
      </c>
      <c r="Q2164" s="56"/>
      <c r="R2164" s="58"/>
      <c r="S2164" s="59"/>
      <c r="T2164" s="58"/>
      <c r="U2164" s="58"/>
      <c r="V2164" s="60"/>
      <c r="W2164" s="56"/>
      <c r="X2164" s="56"/>
      <c r="Y2164" s="56"/>
      <c r="Z2164" s="46"/>
      <c r="AA2164" s="66"/>
      <c r="AB2164" s="46"/>
      <c r="AC2164" s="46"/>
      <c r="AD2164" s="61"/>
      <c r="AE2164" s="61"/>
      <c r="AF2164" s="46"/>
      <c r="AG2164" s="46">
        <f>IF(AND(AF2164="",P2164=""),0,IF((AF2164=""),P2164,IF((P2164=""),AF2164,AF2164+P2164)))</f>
        <v>893550</v>
      </c>
      <c r="AH2164" s="46">
        <f>IF( (AA2164=""),AG2164*1,AG2164*(AA2164/100) )</f>
        <v>893550</v>
      </c>
      <c r="AI2164" s="46">
        <v>50000000</v>
      </c>
      <c r="AJ2164" s="46">
        <f>IF((AI2164-AH2164) &gt; 1,0,IF((AI2164-AH2164)&lt;0,AH2164-AI2164,AI2164-AH2164))</f>
        <v>0</v>
      </c>
      <c r="AK2164" s="46">
        <v>0.01</v>
      </c>
      <c r="AL2164" s="46">
        <f>AJ2164*(AK2164/100)</f>
        <v>0</v>
      </c>
    </row>
    <row r="2165" spans="1:38" x14ac:dyDescent="0.45">
      <c r="A2165" s="16"/>
      <c r="B2165" s="21"/>
      <c r="C2165" s="16"/>
      <c r="D2165" s="16"/>
      <c r="E2165" s="56">
        <v>1229</v>
      </c>
      <c r="F2165" s="56">
        <v>5740</v>
      </c>
      <c r="G2165" s="57"/>
      <c r="H2165" s="56" t="s">
        <v>42</v>
      </c>
      <c r="I2165" s="56">
        <v>11938</v>
      </c>
      <c r="J2165" s="56">
        <v>8</v>
      </c>
      <c r="K2165" s="56">
        <v>3</v>
      </c>
      <c r="L2165" s="71">
        <v>57</v>
      </c>
      <c r="M2165" s="56" t="s">
        <v>90</v>
      </c>
      <c r="N2165" s="46">
        <f>((J2165*400)+(K2165*100))+L2165</f>
        <v>3557</v>
      </c>
      <c r="O2165" s="46">
        <v>150</v>
      </c>
      <c r="P2165" s="46">
        <f>N2165*O2165</f>
        <v>533550</v>
      </c>
      <c r="Q2165" s="56"/>
      <c r="R2165" s="58"/>
      <c r="S2165" s="59"/>
      <c r="T2165" s="58"/>
      <c r="U2165" s="58"/>
      <c r="V2165" s="60"/>
      <c r="W2165" s="56"/>
      <c r="X2165" s="56"/>
      <c r="Y2165" s="56"/>
      <c r="Z2165" s="46"/>
      <c r="AA2165" s="66"/>
      <c r="AB2165" s="46"/>
      <c r="AC2165" s="46"/>
      <c r="AD2165" s="61"/>
      <c r="AE2165" s="61"/>
      <c r="AF2165" s="46"/>
      <c r="AG2165" s="46">
        <f>IF(AND(AF2165="",P2165=""),0,IF((AF2165=""),P2165,IF((P2165=""),AF2165,AF2165+P2165)))</f>
        <v>533550</v>
      </c>
      <c r="AH2165" s="46">
        <f>IF( (AA2165=""),AG2165*1,AG2165*(AA2165/100) )</f>
        <v>533550</v>
      </c>
      <c r="AI2165" s="46">
        <v>0</v>
      </c>
      <c r="AJ2165" s="46">
        <f>IF((AI2165-AH2165) &gt; 1,0,IF((AI2165-AH2165)&lt;0,AH2165-AI2165,AI2165-AH2165))</f>
        <v>533550</v>
      </c>
      <c r="AK2165" s="46">
        <v>0.01</v>
      </c>
      <c r="AL2165" s="46">
        <f>AJ2165*(AK2165/100)</f>
        <v>53.355000000000004</v>
      </c>
    </row>
    <row r="2166" spans="1:38" x14ac:dyDescent="0.45">
      <c r="A2166" s="16"/>
      <c r="B2166" s="21"/>
      <c r="C2166" s="16"/>
      <c r="D2166" s="16"/>
      <c r="E2166" s="56">
        <v>1230</v>
      </c>
      <c r="F2166" s="56">
        <v>5741</v>
      </c>
      <c r="G2166" s="57" t="s">
        <v>3263</v>
      </c>
      <c r="H2166" s="56" t="s">
        <v>42</v>
      </c>
      <c r="I2166" s="56">
        <v>11939</v>
      </c>
      <c r="J2166" s="56">
        <v>8</v>
      </c>
      <c r="K2166" s="56">
        <v>1</v>
      </c>
      <c r="L2166" s="71">
        <v>91</v>
      </c>
      <c r="M2166" s="56" t="s">
        <v>90</v>
      </c>
      <c r="N2166" s="46">
        <f>((J2166*400)+(K2166*100))+L2166</f>
        <v>3391</v>
      </c>
      <c r="O2166" s="46">
        <v>150</v>
      </c>
      <c r="P2166" s="46">
        <f>N2166*O2166</f>
        <v>508650</v>
      </c>
      <c r="Q2166" s="56"/>
      <c r="R2166" s="58"/>
      <c r="S2166" s="59"/>
      <c r="T2166" s="58"/>
      <c r="U2166" s="58"/>
      <c r="V2166" s="60"/>
      <c r="W2166" s="56"/>
      <c r="X2166" s="56"/>
      <c r="Y2166" s="56"/>
      <c r="Z2166" s="46"/>
      <c r="AA2166" s="66"/>
      <c r="AB2166" s="46"/>
      <c r="AC2166" s="46"/>
      <c r="AD2166" s="61"/>
      <c r="AE2166" s="61"/>
      <c r="AF2166" s="46"/>
      <c r="AG2166" s="46">
        <f>IF(AND(AF2166="",P2166=""),0,IF((AF2166=""),P2166,IF((P2166=""),AF2166,AF2166+P2166)))</f>
        <v>508650</v>
      </c>
      <c r="AH2166" s="46">
        <f>IF( (AA2166=""),AG2166*1,AG2166*(AA2166/100) )</f>
        <v>508650</v>
      </c>
      <c r="AI2166" s="46">
        <v>0</v>
      </c>
      <c r="AJ2166" s="46">
        <f>IF((AI2166-AH2166) &gt; 1,0,IF((AI2166-AH2166)&lt;0,AH2166-AI2166,AI2166-AH2166))</f>
        <v>508650</v>
      </c>
      <c r="AK2166" s="46">
        <v>0.01</v>
      </c>
      <c r="AL2166" s="46">
        <f>AJ2166*(AK2166/100)</f>
        <v>50.865000000000002</v>
      </c>
    </row>
    <row r="2167" spans="1:38" x14ac:dyDescent="0.45">
      <c r="A2167" s="16"/>
      <c r="B2167" s="21"/>
      <c r="C2167" s="16"/>
      <c r="D2167" s="16"/>
      <c r="E2167" s="56"/>
      <c r="F2167" s="56"/>
      <c r="G2167" s="57"/>
      <c r="H2167" s="56"/>
      <c r="I2167" s="56"/>
      <c r="J2167" s="56"/>
      <c r="K2167" s="56"/>
      <c r="L2167" s="71"/>
      <c r="M2167" s="56"/>
      <c r="N2167" s="46"/>
      <c r="O2167" s="46"/>
      <c r="P2167" s="46"/>
      <c r="Q2167" s="73">
        <v>1</v>
      </c>
      <c r="R2167" s="58" t="s">
        <v>3247</v>
      </c>
      <c r="S2167" s="59">
        <v>3770400597614</v>
      </c>
      <c r="T2167" s="58" t="s">
        <v>3248</v>
      </c>
      <c r="U2167" s="58" t="s">
        <v>3257</v>
      </c>
      <c r="V2167" s="60"/>
      <c r="W2167" s="56" t="s">
        <v>210</v>
      </c>
      <c r="X2167" s="56" t="s">
        <v>211</v>
      </c>
      <c r="Y2167" s="56" t="s">
        <v>212</v>
      </c>
      <c r="Z2167" s="46">
        <v>80</v>
      </c>
      <c r="AA2167" s="66">
        <v>100</v>
      </c>
      <c r="AB2167" s="46">
        <v>6900</v>
      </c>
      <c r="AC2167" s="46">
        <f>Z2167*AB2167</f>
        <v>552000</v>
      </c>
      <c r="AD2167" s="61">
        <v>5</v>
      </c>
      <c r="AE2167" s="61">
        <v>5</v>
      </c>
      <c r="AF2167" s="46">
        <f>(AC2167*(100-AE2167))/100</f>
        <v>524400</v>
      </c>
      <c r="AG2167" s="46">
        <f>IF( (AF2167=""),0,SUM(AF2167:AF2167) )</f>
        <v>524400</v>
      </c>
      <c r="AH2167" s="46">
        <f>(AG2167/100)*(AA2167)</f>
        <v>524400</v>
      </c>
      <c r="AI2167" s="46">
        <v>0</v>
      </c>
      <c r="AJ2167" s="46">
        <f>IF((AI2167-AH2167) &gt; 1,0,IF((AI2167-AH2167)&lt;0,AH2167-AI2167,AI2167-AH2167))</f>
        <v>524400</v>
      </c>
      <c r="AK2167" s="46">
        <v>0.02</v>
      </c>
      <c r="AL2167" s="46">
        <f>AJ2167*(AK2167/100)</f>
        <v>104.88000000000001</v>
      </c>
    </row>
    <row r="2168" spans="1:38" x14ac:dyDescent="0.45">
      <c r="A2168" s="16"/>
      <c r="B2168" s="21"/>
      <c r="C2168" s="16"/>
      <c r="D2168" s="16"/>
      <c r="E2168" s="56"/>
      <c r="F2168" s="56"/>
      <c r="G2168" s="57"/>
      <c r="H2168" s="56"/>
      <c r="I2168" s="56"/>
      <c r="J2168" s="56"/>
      <c r="K2168" s="56"/>
      <c r="L2168" s="71"/>
      <c r="M2168" s="56"/>
      <c r="N2168" s="46"/>
      <c r="O2168" s="46" t="s">
        <v>54</v>
      </c>
      <c r="P2168" s="46">
        <f>SUM(P2164:P2167)</f>
        <v>1935750</v>
      </c>
      <c r="Q2168" s="56"/>
      <c r="R2168" s="58"/>
      <c r="S2168" s="59"/>
      <c r="T2168" s="58"/>
      <c r="U2168" s="58"/>
      <c r="V2168" s="60"/>
      <c r="W2168" s="56"/>
      <c r="X2168" s="56"/>
      <c r="Y2168" s="56"/>
      <c r="Z2168" s="46"/>
      <c r="AA2168" s="66"/>
      <c r="AB2168" s="46"/>
      <c r="AC2168" s="46"/>
      <c r="AD2168" s="61"/>
      <c r="AE2168" s="61"/>
      <c r="AF2168" s="46"/>
      <c r="AG2168" s="46"/>
      <c r="AH2168" s="46">
        <f>SUM(AH2164:AH2167)</f>
        <v>2460150</v>
      </c>
      <c r="AI2168" s="46"/>
      <c r="AJ2168" s="46">
        <f>SUM(AJ2164:AJ2167)</f>
        <v>1566600</v>
      </c>
      <c r="AK2168" s="46"/>
      <c r="AL2168" s="46">
        <f>SUM(AL2164:AL2167)</f>
        <v>209.10000000000002</v>
      </c>
    </row>
    <row r="2169" spans="1:38" x14ac:dyDescent="0.45">
      <c r="A2169" s="16" t="s">
        <v>3264</v>
      </c>
      <c r="B2169" s="21"/>
      <c r="C2169" s="16" t="s">
        <v>3265</v>
      </c>
      <c r="D2169" s="16" t="s">
        <v>3266</v>
      </c>
      <c r="E2169" s="56">
        <v>1231</v>
      </c>
      <c r="F2169" s="56">
        <v>7039</v>
      </c>
      <c r="G2169" s="57" t="s">
        <v>3267</v>
      </c>
      <c r="H2169" s="56" t="s">
        <v>42</v>
      </c>
      <c r="I2169" s="56">
        <v>12909</v>
      </c>
      <c r="J2169" s="56"/>
      <c r="K2169" s="56"/>
      <c r="L2169" s="71"/>
      <c r="M2169" s="56"/>
      <c r="N2169" s="46"/>
      <c r="O2169" s="46"/>
      <c r="P2169" s="46"/>
      <c r="Q2169" s="56"/>
      <c r="R2169" s="58"/>
      <c r="S2169" s="59"/>
      <c r="T2169" s="58"/>
      <c r="U2169" s="58"/>
      <c r="V2169" s="60"/>
      <c r="W2169" s="56"/>
      <c r="X2169" s="56"/>
      <c r="Y2169" s="56"/>
      <c r="Z2169" s="46"/>
      <c r="AA2169" s="66"/>
      <c r="AB2169" s="46"/>
      <c r="AC2169" s="46"/>
      <c r="AD2169" s="61"/>
      <c r="AE2169" s="61"/>
      <c r="AF2169" s="46"/>
      <c r="AG2169" s="46"/>
      <c r="AH2169" s="46"/>
      <c r="AI2169" s="46"/>
      <c r="AJ2169" s="46"/>
      <c r="AK2169" s="46"/>
      <c r="AL2169" s="46"/>
    </row>
    <row r="2170" spans="1:38" x14ac:dyDescent="0.45">
      <c r="A2170" s="16"/>
      <c r="B2170" s="21"/>
      <c r="C2170" s="16"/>
      <c r="D2170" s="16"/>
      <c r="E2170" s="56"/>
      <c r="F2170" s="56"/>
      <c r="G2170" s="57"/>
      <c r="H2170" s="56"/>
      <c r="I2170" s="56"/>
      <c r="J2170" s="56"/>
      <c r="K2170" s="56"/>
      <c r="L2170" s="71"/>
      <c r="M2170" s="56"/>
      <c r="N2170" s="46"/>
      <c r="O2170" s="46" t="s">
        <v>54</v>
      </c>
      <c r="P2170" s="46">
        <f>SUM(P2169:P2169)</f>
        <v>0</v>
      </c>
      <c r="Q2170" s="56"/>
      <c r="R2170" s="58"/>
      <c r="S2170" s="59"/>
      <c r="T2170" s="58"/>
      <c r="U2170" s="58"/>
      <c r="V2170" s="60"/>
      <c r="W2170" s="56"/>
      <c r="X2170" s="56"/>
      <c r="Y2170" s="56"/>
      <c r="Z2170" s="46"/>
      <c r="AA2170" s="66"/>
      <c r="AB2170" s="46"/>
      <c r="AC2170" s="46"/>
      <c r="AD2170" s="61"/>
      <c r="AE2170" s="61"/>
      <c r="AF2170" s="46"/>
      <c r="AG2170" s="46"/>
      <c r="AH2170" s="46">
        <f>SUM(AH2169:AH2169)</f>
        <v>0</v>
      </c>
      <c r="AI2170" s="46"/>
      <c r="AJ2170" s="46">
        <f>SUM(AJ2169:AJ2169)</f>
        <v>0</v>
      </c>
      <c r="AK2170" s="46"/>
      <c r="AL2170" s="46">
        <f>SUM(AL2169:AL2169)</f>
        <v>0</v>
      </c>
    </row>
    <row r="2171" spans="1:38" x14ac:dyDescent="0.45">
      <c r="A2171" s="16" t="s">
        <v>3247</v>
      </c>
      <c r="B2171" s="21">
        <v>3770400597614</v>
      </c>
      <c r="C2171" s="16" t="s">
        <v>3248</v>
      </c>
      <c r="D2171" s="16" t="s">
        <v>3249</v>
      </c>
      <c r="E2171" s="56">
        <v>1232</v>
      </c>
      <c r="F2171" s="56">
        <v>5745</v>
      </c>
      <c r="G2171" s="57"/>
      <c r="H2171" s="56" t="s">
        <v>42</v>
      </c>
      <c r="I2171" s="56">
        <v>13731</v>
      </c>
      <c r="J2171" s="56">
        <v>10</v>
      </c>
      <c r="K2171" s="56">
        <v>3</v>
      </c>
      <c r="L2171" s="71">
        <v>17</v>
      </c>
      <c r="M2171" s="56" t="s">
        <v>90</v>
      </c>
      <c r="N2171" s="46">
        <f>((J2171*400)+(K2171*100))+L2171</f>
        <v>4317</v>
      </c>
      <c r="O2171" s="46">
        <v>150</v>
      </c>
      <c r="P2171" s="46">
        <f>N2171*O2171</f>
        <v>647550</v>
      </c>
      <c r="Q2171" s="56"/>
      <c r="R2171" s="58"/>
      <c r="S2171" s="59"/>
      <c r="T2171" s="58"/>
      <c r="U2171" s="58"/>
      <c r="V2171" s="60"/>
      <c r="W2171" s="56"/>
      <c r="X2171" s="56"/>
      <c r="Y2171" s="56"/>
      <c r="Z2171" s="46"/>
      <c r="AA2171" s="66"/>
      <c r="AB2171" s="46"/>
      <c r="AC2171" s="46"/>
      <c r="AD2171" s="61"/>
      <c r="AE2171" s="61"/>
      <c r="AF2171" s="46"/>
      <c r="AG2171" s="46">
        <f>IF(AND(AF2171="",P2171=""),0,IF((AF2171=""),P2171,IF((P2171=""),AF2171,AF2171+P2171)))</f>
        <v>647550</v>
      </c>
      <c r="AH2171" s="46">
        <f>IF( (AA2171=""),AG2171*1,AG2171*(AA2171/100) )</f>
        <v>647550</v>
      </c>
      <c r="AI2171" s="46">
        <v>50000000</v>
      </c>
      <c r="AJ2171" s="46">
        <f>IF((AI2171-AH2171) &gt; 1,0,IF((AI2171-AH2171)&lt;0,AH2171-AI2171,AI2171-AH2171))</f>
        <v>0</v>
      </c>
      <c r="AK2171" s="46">
        <v>0.01</v>
      </c>
      <c r="AL2171" s="46">
        <f>AJ2171*(AK2171/100)</f>
        <v>0</v>
      </c>
    </row>
    <row r="2172" spans="1:38" x14ac:dyDescent="0.45">
      <c r="A2172" s="16"/>
      <c r="B2172" s="21"/>
      <c r="C2172" s="16"/>
      <c r="D2172" s="16"/>
      <c r="E2172" s="56">
        <v>1233</v>
      </c>
      <c r="F2172" s="56">
        <v>5743</v>
      </c>
      <c r="G2172" s="57" t="s">
        <v>3268</v>
      </c>
      <c r="H2172" s="56" t="s">
        <v>42</v>
      </c>
      <c r="I2172" s="56">
        <v>14413</v>
      </c>
      <c r="J2172" s="56">
        <v>8</v>
      </c>
      <c r="K2172" s="56">
        <v>2</v>
      </c>
      <c r="L2172" s="71">
        <v>76</v>
      </c>
      <c r="M2172" s="56" t="s">
        <v>90</v>
      </c>
      <c r="N2172" s="46">
        <f>((J2172*400)+(K2172*100))+L2172</f>
        <v>3476</v>
      </c>
      <c r="O2172" s="46">
        <v>150</v>
      </c>
      <c r="P2172" s="46">
        <f>N2172*O2172</f>
        <v>521400</v>
      </c>
      <c r="Q2172" s="56"/>
      <c r="R2172" s="58"/>
      <c r="S2172" s="59"/>
      <c r="T2172" s="58"/>
      <c r="U2172" s="58"/>
      <c r="V2172" s="60"/>
      <c r="W2172" s="56"/>
      <c r="X2172" s="56"/>
      <c r="Y2172" s="56"/>
      <c r="Z2172" s="46"/>
      <c r="AA2172" s="66"/>
      <c r="AB2172" s="46"/>
      <c r="AC2172" s="46"/>
      <c r="AD2172" s="61"/>
      <c r="AE2172" s="61"/>
      <c r="AF2172" s="46"/>
      <c r="AG2172" s="46">
        <f>IF(AND(AF2172="",P2172=""),0,IF((AF2172=""),P2172,IF((P2172=""),AF2172,AF2172+P2172)))</f>
        <v>521400</v>
      </c>
      <c r="AH2172" s="46">
        <f>IF( (AA2172=""),AG2172*1,AG2172*(AA2172/100) )</f>
        <v>521400</v>
      </c>
      <c r="AI2172" s="46">
        <v>0</v>
      </c>
      <c r="AJ2172" s="46">
        <f>IF((AI2172-AH2172) &gt; 1,0,IF((AI2172-AH2172)&lt;0,AH2172-AI2172,AI2172-AH2172))</f>
        <v>521400</v>
      </c>
      <c r="AK2172" s="46">
        <v>0.01</v>
      </c>
      <c r="AL2172" s="46">
        <f>AJ2172*(AK2172/100)</f>
        <v>52.14</v>
      </c>
    </row>
    <row r="2173" spans="1:38" x14ac:dyDescent="0.45">
      <c r="A2173" s="16"/>
      <c r="B2173" s="21"/>
      <c r="C2173" s="16"/>
      <c r="D2173" s="16"/>
      <c r="E2173" s="56">
        <v>1234</v>
      </c>
      <c r="F2173" s="56">
        <v>5742</v>
      </c>
      <c r="G2173" s="57" t="s">
        <v>3269</v>
      </c>
      <c r="H2173" s="56" t="s">
        <v>42</v>
      </c>
      <c r="I2173" s="56">
        <v>15621</v>
      </c>
      <c r="J2173" s="56">
        <v>6</v>
      </c>
      <c r="K2173" s="56">
        <v>3</v>
      </c>
      <c r="L2173" s="71">
        <v>43</v>
      </c>
      <c r="M2173" s="56" t="s">
        <v>90</v>
      </c>
      <c r="N2173" s="46">
        <f>((J2173*400)+(K2173*100))+L2173</f>
        <v>2743</v>
      </c>
      <c r="O2173" s="46">
        <v>150</v>
      </c>
      <c r="P2173" s="46">
        <f>N2173*O2173</f>
        <v>411450</v>
      </c>
      <c r="Q2173" s="56"/>
      <c r="R2173" s="58"/>
      <c r="S2173" s="59"/>
      <c r="T2173" s="58"/>
      <c r="U2173" s="58"/>
      <c r="V2173" s="60"/>
      <c r="W2173" s="56"/>
      <c r="X2173" s="56"/>
      <c r="Y2173" s="56"/>
      <c r="Z2173" s="46"/>
      <c r="AA2173" s="66"/>
      <c r="AB2173" s="46"/>
      <c r="AC2173" s="46"/>
      <c r="AD2173" s="61"/>
      <c r="AE2173" s="61"/>
      <c r="AF2173" s="46"/>
      <c r="AG2173" s="46">
        <f>IF(AND(AF2173="",P2173=""),0,IF((AF2173=""),P2173,IF((P2173=""),AF2173,AF2173+P2173)))</f>
        <v>411450</v>
      </c>
      <c r="AH2173" s="46">
        <f>IF( (AA2173=""),AG2173*1,AG2173*(AA2173/100) )</f>
        <v>411450</v>
      </c>
      <c r="AI2173" s="46">
        <v>0</v>
      </c>
      <c r="AJ2173" s="46">
        <f>IF((AI2173-AH2173) &gt; 1,0,IF((AI2173-AH2173)&lt;0,AH2173-AI2173,AI2173-AH2173))</f>
        <v>411450</v>
      </c>
      <c r="AK2173" s="46">
        <v>0.01</v>
      </c>
      <c r="AL2173" s="46">
        <f>AJ2173*(AK2173/100)</f>
        <v>41.145000000000003</v>
      </c>
    </row>
    <row r="2174" spans="1:38" x14ac:dyDescent="0.45">
      <c r="A2174" s="16"/>
      <c r="B2174" s="21"/>
      <c r="C2174" s="16"/>
      <c r="D2174" s="16"/>
      <c r="E2174" s="56"/>
      <c r="F2174" s="56"/>
      <c r="G2174" s="57"/>
      <c r="H2174" s="56"/>
      <c r="I2174" s="56"/>
      <c r="J2174" s="56"/>
      <c r="K2174" s="56"/>
      <c r="L2174" s="71"/>
      <c r="M2174" s="56"/>
      <c r="N2174" s="46"/>
      <c r="O2174" s="46"/>
      <c r="P2174" s="46"/>
      <c r="Q2174" s="73">
        <v>1</v>
      </c>
      <c r="R2174" s="58" t="s">
        <v>3247</v>
      </c>
      <c r="S2174" s="59">
        <v>3770400597614</v>
      </c>
      <c r="T2174" s="58" t="s">
        <v>3248</v>
      </c>
      <c r="U2174" s="58" t="s">
        <v>3257</v>
      </c>
      <c r="V2174" s="60"/>
      <c r="W2174" s="56" t="s">
        <v>210</v>
      </c>
      <c r="X2174" s="56" t="s">
        <v>211</v>
      </c>
      <c r="Y2174" s="56" t="s">
        <v>212</v>
      </c>
      <c r="Z2174" s="46">
        <v>80</v>
      </c>
      <c r="AA2174" s="66">
        <v>100</v>
      </c>
      <c r="AB2174" s="46">
        <v>6900</v>
      </c>
      <c r="AC2174" s="46">
        <f>Z2174*AB2174</f>
        <v>552000</v>
      </c>
      <c r="AD2174" s="61">
        <v>5</v>
      </c>
      <c r="AE2174" s="61">
        <v>5</v>
      </c>
      <c r="AF2174" s="46">
        <f>(AC2174*(100-AE2174))/100</f>
        <v>524400</v>
      </c>
      <c r="AG2174" s="46">
        <f>IF( (AF2174=""),0,SUM(AF2174:AF2174) )</f>
        <v>524400</v>
      </c>
      <c r="AH2174" s="46">
        <f>(AG2174/100)*(AA2174)</f>
        <v>524400</v>
      </c>
      <c r="AI2174" s="46">
        <v>0</v>
      </c>
      <c r="AJ2174" s="46">
        <f>IF((AI2174-AH2174) &gt; 1,0,IF((AI2174-AH2174)&lt;0,AH2174-AI2174,AI2174-AH2174))</f>
        <v>524400</v>
      </c>
      <c r="AK2174" s="46">
        <v>0.02</v>
      </c>
      <c r="AL2174" s="46">
        <f>AJ2174*(AK2174/100)</f>
        <v>104.88000000000001</v>
      </c>
    </row>
    <row r="2175" spans="1:38" x14ac:dyDescent="0.45">
      <c r="A2175" s="16"/>
      <c r="B2175" s="21"/>
      <c r="C2175" s="16"/>
      <c r="D2175" s="16"/>
      <c r="E2175" s="56"/>
      <c r="F2175" s="56"/>
      <c r="G2175" s="57"/>
      <c r="H2175" s="56"/>
      <c r="I2175" s="56"/>
      <c r="J2175" s="56"/>
      <c r="K2175" s="56"/>
      <c r="L2175" s="71"/>
      <c r="M2175" s="56"/>
      <c r="N2175" s="46"/>
      <c r="O2175" s="46" t="s">
        <v>54</v>
      </c>
      <c r="P2175" s="46">
        <f>SUM(P2171:P2174)</f>
        <v>1580400</v>
      </c>
      <c r="Q2175" s="56"/>
      <c r="R2175" s="58"/>
      <c r="S2175" s="59"/>
      <c r="T2175" s="58"/>
      <c r="U2175" s="58"/>
      <c r="V2175" s="60"/>
      <c r="W2175" s="56"/>
      <c r="X2175" s="56"/>
      <c r="Y2175" s="56"/>
      <c r="Z2175" s="46"/>
      <c r="AA2175" s="66"/>
      <c r="AB2175" s="46"/>
      <c r="AC2175" s="46"/>
      <c r="AD2175" s="61"/>
      <c r="AE2175" s="61"/>
      <c r="AF2175" s="46"/>
      <c r="AG2175" s="46"/>
      <c r="AH2175" s="46">
        <f>SUM(AH2171:AH2174)</f>
        <v>2104800</v>
      </c>
      <c r="AI2175" s="46"/>
      <c r="AJ2175" s="46">
        <f>SUM(AJ2171:AJ2174)</f>
        <v>1457250</v>
      </c>
      <c r="AK2175" s="46"/>
      <c r="AL2175" s="46">
        <f>SUM(AL2171:AL2174)</f>
        <v>198.16500000000002</v>
      </c>
    </row>
    <row r="2176" spans="1:38" x14ac:dyDescent="0.45">
      <c r="A2176" s="16" t="s">
        <v>3270</v>
      </c>
      <c r="B2176" s="21">
        <v>3770400381662</v>
      </c>
      <c r="C2176" s="16" t="s">
        <v>3271</v>
      </c>
      <c r="D2176" s="16" t="s">
        <v>3272</v>
      </c>
      <c r="E2176" s="56">
        <v>1235</v>
      </c>
      <c r="F2176" s="56">
        <v>1633</v>
      </c>
      <c r="G2176" s="57" t="s">
        <v>3273</v>
      </c>
      <c r="H2176" s="56" t="s">
        <v>42</v>
      </c>
      <c r="I2176" s="56">
        <v>31304</v>
      </c>
      <c r="J2176" s="56">
        <v>10</v>
      </c>
      <c r="K2176" s="56">
        <v>3</v>
      </c>
      <c r="L2176" s="71">
        <v>70</v>
      </c>
      <c r="M2176" s="56" t="s">
        <v>43</v>
      </c>
      <c r="N2176" s="46">
        <f>((J2176*400)+(K2176*100))+L2176</f>
        <v>4370</v>
      </c>
      <c r="O2176" s="46">
        <v>0</v>
      </c>
      <c r="P2176" s="46">
        <f>N2176*O2176</f>
        <v>0</v>
      </c>
      <c r="Q2176" s="56"/>
      <c r="R2176" s="58"/>
      <c r="S2176" s="59"/>
      <c r="T2176" s="58"/>
      <c r="U2176" s="58"/>
      <c r="V2176" s="60"/>
      <c r="W2176" s="56"/>
      <c r="X2176" s="56"/>
      <c r="Y2176" s="56"/>
      <c r="Z2176" s="46"/>
      <c r="AA2176" s="66"/>
      <c r="AB2176" s="46"/>
      <c r="AC2176" s="46"/>
      <c r="AD2176" s="61"/>
      <c r="AE2176" s="61"/>
      <c r="AF2176" s="46"/>
      <c r="AG2176" s="46">
        <f>IF(AND(AF2176="",P2176=""),0,IF((AF2176=""),P2176,IF((P2176=""),AF2176,AF2176+P2176)))</f>
        <v>0</v>
      </c>
      <c r="AH2176" s="46">
        <f>IF( (AA2176=""),AG2176*1,AG2176*(AA2176/100) )</f>
        <v>0</v>
      </c>
      <c r="AI2176" s="46">
        <v>0</v>
      </c>
      <c r="AJ2176" s="46">
        <f>IF((AI2176-AH2176) &gt; 1,0,IF((AI2176-AH2176)&lt;0,AH2176-AI2176,AI2176-AH2176))</f>
        <v>0</v>
      </c>
      <c r="AK2176" s="46">
        <v>0.3</v>
      </c>
      <c r="AL2176" s="46">
        <f>AJ2176*(AK2176/100)</f>
        <v>0</v>
      </c>
    </row>
    <row r="2177" spans="1:38" x14ac:dyDescent="0.45">
      <c r="A2177" s="16"/>
      <c r="B2177" s="21"/>
      <c r="C2177" s="16"/>
      <c r="D2177" s="16"/>
      <c r="E2177" s="56">
        <v>1236</v>
      </c>
      <c r="F2177" s="56">
        <v>5788</v>
      </c>
      <c r="G2177" s="57"/>
      <c r="H2177" s="56" t="s">
        <v>42</v>
      </c>
      <c r="I2177" s="56">
        <v>31304</v>
      </c>
      <c r="J2177" s="56">
        <v>10</v>
      </c>
      <c r="K2177" s="56">
        <v>3</v>
      </c>
      <c r="L2177" s="71">
        <v>70</v>
      </c>
      <c r="M2177" s="56" t="s">
        <v>90</v>
      </c>
      <c r="N2177" s="46">
        <f>((J2177*400)+(K2177*100))+L2177</f>
        <v>4370</v>
      </c>
      <c r="O2177" s="46">
        <v>0</v>
      </c>
      <c r="P2177" s="46">
        <f>N2177*O2177</f>
        <v>0</v>
      </c>
      <c r="Q2177" s="56"/>
      <c r="R2177" s="58"/>
      <c r="S2177" s="59"/>
      <c r="T2177" s="58"/>
      <c r="U2177" s="58"/>
      <c r="V2177" s="60"/>
      <c r="W2177" s="56"/>
      <c r="X2177" s="56"/>
      <c r="Y2177" s="56"/>
      <c r="Z2177" s="46"/>
      <c r="AA2177" s="66"/>
      <c r="AB2177" s="46"/>
      <c r="AC2177" s="46"/>
      <c r="AD2177" s="61"/>
      <c r="AE2177" s="61"/>
      <c r="AF2177" s="46"/>
      <c r="AG2177" s="46">
        <f>IF(AND(AF2177="",P2177=""),0,IF((AF2177=""),P2177,IF((P2177=""),AF2177,AF2177+P2177)))</f>
        <v>0</v>
      </c>
      <c r="AH2177" s="46">
        <f>IF( (AA2177=""),AG2177*1,AG2177*(AA2177/100) )</f>
        <v>0</v>
      </c>
      <c r="AI2177" s="46">
        <v>0</v>
      </c>
      <c r="AJ2177" s="46">
        <f>IF((AI2177-AH2177) &gt; 1,0,IF((AI2177-AH2177)&lt;0,AH2177-AI2177,AI2177-AH2177))</f>
        <v>0</v>
      </c>
      <c r="AK2177" s="46">
        <v>0.01</v>
      </c>
      <c r="AL2177" s="46">
        <f>AJ2177*(AK2177/100)</f>
        <v>0</v>
      </c>
    </row>
    <row r="2178" spans="1:38" x14ac:dyDescent="0.45">
      <c r="A2178" s="16"/>
      <c r="B2178" s="21"/>
      <c r="C2178" s="16"/>
      <c r="D2178" s="16"/>
      <c r="E2178" s="56"/>
      <c r="F2178" s="56"/>
      <c r="G2178" s="57"/>
      <c r="H2178" s="56"/>
      <c r="I2178" s="56"/>
      <c r="J2178" s="56"/>
      <c r="K2178" s="56"/>
      <c r="L2178" s="71"/>
      <c r="M2178" s="56"/>
      <c r="N2178" s="46"/>
      <c r="O2178" s="46" t="s">
        <v>54</v>
      </c>
      <c r="P2178" s="46">
        <f>SUM(P2176:P2177)</f>
        <v>0</v>
      </c>
      <c r="Q2178" s="56"/>
      <c r="R2178" s="58"/>
      <c r="S2178" s="59"/>
      <c r="T2178" s="58"/>
      <c r="U2178" s="58"/>
      <c r="V2178" s="60"/>
      <c r="W2178" s="56"/>
      <c r="X2178" s="56"/>
      <c r="Y2178" s="56"/>
      <c r="Z2178" s="46"/>
      <c r="AA2178" s="66"/>
      <c r="AB2178" s="46"/>
      <c r="AC2178" s="46"/>
      <c r="AD2178" s="61"/>
      <c r="AE2178" s="61"/>
      <c r="AF2178" s="46"/>
      <c r="AG2178" s="46"/>
      <c r="AH2178" s="46">
        <f>SUM(AH2176:AH2177)</f>
        <v>0</v>
      </c>
      <c r="AI2178" s="46"/>
      <c r="AJ2178" s="46">
        <f>SUM(AJ2176:AJ2177)</f>
        <v>0</v>
      </c>
      <c r="AK2178" s="46"/>
      <c r="AL2178" s="46">
        <f>SUM(AL2176:AL2177)</f>
        <v>0</v>
      </c>
    </row>
    <row r="2179" spans="1:38" x14ac:dyDescent="0.45">
      <c r="A2179" s="16" t="s">
        <v>3274</v>
      </c>
      <c r="B2179" s="21">
        <v>3770400034458</v>
      </c>
      <c r="C2179" s="16" t="s">
        <v>3275</v>
      </c>
      <c r="D2179" s="16" t="s">
        <v>2138</v>
      </c>
      <c r="E2179" s="56">
        <v>1237</v>
      </c>
      <c r="F2179" s="56">
        <v>3470</v>
      </c>
      <c r="G2179" s="57" t="s">
        <v>3276</v>
      </c>
      <c r="H2179" s="56" t="s">
        <v>42</v>
      </c>
      <c r="I2179" s="56">
        <v>14145</v>
      </c>
      <c r="J2179" s="56">
        <v>2</v>
      </c>
      <c r="K2179" s="56">
        <v>1</v>
      </c>
      <c r="L2179" s="71">
        <v>42</v>
      </c>
      <c r="M2179" s="56" t="s">
        <v>90</v>
      </c>
      <c r="N2179" s="46">
        <f>((J2179*400)+(K2179*100))+L2179</f>
        <v>942</v>
      </c>
      <c r="O2179" s="46">
        <v>260</v>
      </c>
      <c r="P2179" s="46">
        <f>N2179*O2179</f>
        <v>244920</v>
      </c>
      <c r="Q2179" s="56"/>
      <c r="R2179" s="58"/>
      <c r="S2179" s="59"/>
      <c r="T2179" s="58"/>
      <c r="U2179" s="58"/>
      <c r="V2179" s="60"/>
      <c r="W2179" s="56"/>
      <c r="X2179" s="56"/>
      <c r="Y2179" s="56"/>
      <c r="Z2179" s="46"/>
      <c r="AA2179" s="66"/>
      <c r="AB2179" s="46"/>
      <c r="AC2179" s="46"/>
      <c r="AD2179" s="61"/>
      <c r="AE2179" s="61"/>
      <c r="AF2179" s="46"/>
      <c r="AG2179" s="46">
        <f>IF(AND(AF2179="",P2179=""),0,IF((AF2179=""),P2179,IF((P2179=""),AF2179,AF2179+P2179)))</f>
        <v>244920</v>
      </c>
      <c r="AH2179" s="46">
        <f>IF( (AA2179=""),AG2179*1,AG2179*(AA2179/100) )</f>
        <v>244920</v>
      </c>
      <c r="AI2179" s="46">
        <v>50000000</v>
      </c>
      <c r="AJ2179" s="46">
        <f>IF((AI2179-AH2179) &gt; 1,0,IF((AI2179-AH2179)&lt;0,AH2179-AI2179,AI2179-AH2179))</f>
        <v>0</v>
      </c>
      <c r="AK2179" s="46">
        <v>0.01</v>
      </c>
      <c r="AL2179" s="46">
        <f>AJ2179*(AK2179/100)</f>
        <v>0</v>
      </c>
    </row>
    <row r="2180" spans="1:38" x14ac:dyDescent="0.45">
      <c r="A2180" s="16"/>
      <c r="B2180" s="21"/>
      <c r="C2180" s="16"/>
      <c r="D2180" s="16"/>
      <c r="E2180" s="56">
        <v>1238</v>
      </c>
      <c r="F2180" s="56">
        <v>7915</v>
      </c>
      <c r="G2180" s="57" t="s">
        <v>3277</v>
      </c>
      <c r="H2180" s="56" t="s">
        <v>42</v>
      </c>
      <c r="I2180" s="56">
        <v>14335</v>
      </c>
      <c r="J2180" s="56"/>
      <c r="K2180" s="56"/>
      <c r="L2180" s="71"/>
      <c r="M2180" s="56"/>
      <c r="N2180" s="46"/>
      <c r="O2180" s="46"/>
      <c r="P2180" s="46"/>
      <c r="Q2180" s="56"/>
      <c r="R2180" s="58"/>
      <c r="S2180" s="59"/>
      <c r="T2180" s="58"/>
      <c r="U2180" s="58"/>
      <c r="V2180" s="60"/>
      <c r="W2180" s="56"/>
      <c r="X2180" s="56"/>
      <c r="Y2180" s="56"/>
      <c r="Z2180" s="46"/>
      <c r="AA2180" s="66"/>
      <c r="AB2180" s="46"/>
      <c r="AC2180" s="46"/>
      <c r="AD2180" s="61"/>
      <c r="AE2180" s="61"/>
      <c r="AF2180" s="46"/>
      <c r="AG2180" s="46"/>
      <c r="AH2180" s="46"/>
      <c r="AI2180" s="46"/>
      <c r="AJ2180" s="46"/>
      <c r="AK2180" s="46"/>
      <c r="AL2180" s="46"/>
    </row>
    <row r="2181" spans="1:38" x14ac:dyDescent="0.45">
      <c r="A2181" s="16"/>
      <c r="B2181" s="21"/>
      <c r="C2181" s="16"/>
      <c r="D2181" s="16"/>
      <c r="E2181" s="56"/>
      <c r="F2181" s="56"/>
      <c r="G2181" s="57"/>
      <c r="H2181" s="56"/>
      <c r="I2181" s="56"/>
      <c r="J2181" s="56"/>
      <c r="K2181" s="56"/>
      <c r="L2181" s="71"/>
      <c r="M2181" s="56"/>
      <c r="N2181" s="46"/>
      <c r="O2181" s="46" t="s">
        <v>54</v>
      </c>
      <c r="P2181" s="46">
        <f>SUM(P2179:P2180)</f>
        <v>244920</v>
      </c>
      <c r="Q2181" s="56"/>
      <c r="R2181" s="58"/>
      <c r="S2181" s="59"/>
      <c r="T2181" s="58"/>
      <c r="U2181" s="58"/>
      <c r="V2181" s="60"/>
      <c r="W2181" s="56"/>
      <c r="X2181" s="56"/>
      <c r="Y2181" s="56"/>
      <c r="Z2181" s="46"/>
      <c r="AA2181" s="66"/>
      <c r="AB2181" s="46"/>
      <c r="AC2181" s="46"/>
      <c r="AD2181" s="61"/>
      <c r="AE2181" s="61"/>
      <c r="AF2181" s="46"/>
      <c r="AG2181" s="46"/>
      <c r="AH2181" s="46">
        <f>SUM(AH2179:AH2180)</f>
        <v>244920</v>
      </c>
      <c r="AI2181" s="46"/>
      <c r="AJ2181" s="46">
        <f>SUM(AJ2179:AJ2180)</f>
        <v>0</v>
      </c>
      <c r="AK2181" s="46"/>
      <c r="AL2181" s="46">
        <f>SUM(AL2179:AL2180)</f>
        <v>0</v>
      </c>
    </row>
    <row r="2182" spans="1:38" x14ac:dyDescent="0.45">
      <c r="A2182" s="16" t="s">
        <v>3278</v>
      </c>
      <c r="B2182" s="21">
        <v>3300700178092</v>
      </c>
      <c r="C2182" s="16" t="s">
        <v>3279</v>
      </c>
      <c r="D2182" s="16" t="s">
        <v>3280</v>
      </c>
      <c r="E2182" s="56">
        <v>1239</v>
      </c>
      <c r="F2182" s="56">
        <v>7967</v>
      </c>
      <c r="G2182" s="57" t="s">
        <v>3281</v>
      </c>
      <c r="H2182" s="56" t="s">
        <v>42</v>
      </c>
      <c r="I2182" s="56">
        <v>33100</v>
      </c>
      <c r="J2182" s="56"/>
      <c r="K2182" s="56"/>
      <c r="L2182" s="71"/>
      <c r="M2182" s="56"/>
      <c r="N2182" s="46"/>
      <c r="O2182" s="46"/>
      <c r="P2182" s="46"/>
      <c r="Q2182" s="56"/>
      <c r="R2182" s="58"/>
      <c r="S2182" s="59"/>
      <c r="T2182" s="58"/>
      <c r="U2182" s="58"/>
      <c r="V2182" s="60"/>
      <c r="W2182" s="56"/>
      <c r="X2182" s="56"/>
      <c r="Y2182" s="56"/>
      <c r="Z2182" s="46"/>
      <c r="AA2182" s="66"/>
      <c r="AB2182" s="46"/>
      <c r="AC2182" s="46"/>
      <c r="AD2182" s="61"/>
      <c r="AE2182" s="61"/>
      <c r="AF2182" s="46"/>
      <c r="AG2182" s="46"/>
      <c r="AH2182" s="46"/>
      <c r="AI2182" s="46"/>
      <c r="AJ2182" s="46"/>
      <c r="AK2182" s="46"/>
      <c r="AL2182" s="46"/>
    </row>
    <row r="2183" spans="1:38" x14ac:dyDescent="0.45">
      <c r="A2183" s="16"/>
      <c r="B2183" s="21"/>
      <c r="C2183" s="16"/>
      <c r="D2183" s="16"/>
      <c r="E2183" s="56"/>
      <c r="F2183" s="56"/>
      <c r="G2183" s="57"/>
      <c r="H2183" s="56"/>
      <c r="I2183" s="56"/>
      <c r="J2183" s="56"/>
      <c r="K2183" s="56"/>
      <c r="L2183" s="71"/>
      <c r="M2183" s="56"/>
      <c r="N2183" s="46"/>
      <c r="O2183" s="46" t="s">
        <v>54</v>
      </c>
      <c r="P2183" s="46">
        <f>SUM(P2182:P2182)</f>
        <v>0</v>
      </c>
      <c r="Q2183" s="56"/>
      <c r="R2183" s="58"/>
      <c r="S2183" s="59"/>
      <c r="T2183" s="58"/>
      <c r="U2183" s="58"/>
      <c r="V2183" s="60"/>
      <c r="W2183" s="56"/>
      <c r="X2183" s="56"/>
      <c r="Y2183" s="56"/>
      <c r="Z2183" s="46"/>
      <c r="AA2183" s="66"/>
      <c r="AB2183" s="46"/>
      <c r="AC2183" s="46"/>
      <c r="AD2183" s="61"/>
      <c r="AE2183" s="61"/>
      <c r="AF2183" s="46"/>
      <c r="AG2183" s="46"/>
      <c r="AH2183" s="46">
        <f>SUM(AH2182:AH2182)</f>
        <v>0</v>
      </c>
      <c r="AI2183" s="46"/>
      <c r="AJ2183" s="46">
        <f>SUM(AJ2182:AJ2182)</f>
        <v>0</v>
      </c>
      <c r="AK2183" s="46"/>
      <c r="AL2183" s="46">
        <f>SUM(AL2182:AL2182)</f>
        <v>0</v>
      </c>
    </row>
    <row r="2184" spans="1:38" x14ac:dyDescent="0.45">
      <c r="A2184" s="16" t="s">
        <v>3282</v>
      </c>
      <c r="B2184" s="21">
        <v>3770400293232</v>
      </c>
      <c r="C2184" s="16" t="s">
        <v>3283</v>
      </c>
      <c r="D2184" s="16" t="s">
        <v>3284</v>
      </c>
      <c r="E2184" s="56">
        <v>1240</v>
      </c>
      <c r="F2184" s="56">
        <v>9866</v>
      </c>
      <c r="G2184" s="57" t="s">
        <v>3285</v>
      </c>
      <c r="H2184" s="56" t="s">
        <v>42</v>
      </c>
      <c r="I2184" s="56">
        <v>4372</v>
      </c>
      <c r="J2184" s="56"/>
      <c r="K2184" s="56"/>
      <c r="L2184" s="71"/>
      <c r="M2184" s="56"/>
      <c r="N2184" s="46"/>
      <c r="O2184" s="46"/>
      <c r="P2184" s="46"/>
      <c r="Q2184" s="56"/>
      <c r="R2184" s="58"/>
      <c r="S2184" s="59"/>
      <c r="T2184" s="58"/>
      <c r="U2184" s="58"/>
      <c r="V2184" s="60"/>
      <c r="W2184" s="56"/>
      <c r="X2184" s="56"/>
      <c r="Y2184" s="56"/>
      <c r="Z2184" s="46"/>
      <c r="AA2184" s="66"/>
      <c r="AB2184" s="46"/>
      <c r="AC2184" s="46"/>
      <c r="AD2184" s="61"/>
      <c r="AE2184" s="61"/>
      <c r="AF2184" s="46"/>
      <c r="AG2184" s="46"/>
      <c r="AH2184" s="46"/>
      <c r="AI2184" s="46"/>
      <c r="AJ2184" s="46"/>
      <c r="AK2184" s="46"/>
      <c r="AL2184" s="46"/>
    </row>
    <row r="2185" spans="1:38" x14ac:dyDescent="0.45">
      <c r="A2185" s="16"/>
      <c r="B2185" s="21"/>
      <c r="C2185" s="16"/>
      <c r="D2185" s="16"/>
      <c r="E2185" s="56">
        <v>1241</v>
      </c>
      <c r="F2185" s="56">
        <v>7895</v>
      </c>
      <c r="G2185" s="57" t="s">
        <v>3286</v>
      </c>
      <c r="H2185" s="56" t="s">
        <v>42</v>
      </c>
      <c r="I2185" s="56">
        <v>4388</v>
      </c>
      <c r="J2185" s="56"/>
      <c r="K2185" s="56"/>
      <c r="L2185" s="71"/>
      <c r="M2185" s="56"/>
      <c r="N2185" s="46"/>
      <c r="O2185" s="46"/>
      <c r="P2185" s="46"/>
      <c r="Q2185" s="56"/>
      <c r="R2185" s="58"/>
      <c r="S2185" s="59"/>
      <c r="T2185" s="58"/>
      <c r="U2185" s="58"/>
      <c r="V2185" s="60"/>
      <c r="W2185" s="56"/>
      <c r="X2185" s="56"/>
      <c r="Y2185" s="56"/>
      <c r="Z2185" s="46"/>
      <c r="AA2185" s="66"/>
      <c r="AB2185" s="46"/>
      <c r="AC2185" s="46"/>
      <c r="AD2185" s="61"/>
      <c r="AE2185" s="61"/>
      <c r="AF2185" s="46"/>
      <c r="AG2185" s="46"/>
      <c r="AH2185" s="46"/>
      <c r="AI2185" s="46"/>
      <c r="AJ2185" s="46"/>
      <c r="AK2185" s="46"/>
      <c r="AL2185" s="46"/>
    </row>
    <row r="2186" spans="1:38" x14ac:dyDescent="0.45">
      <c r="A2186" s="16"/>
      <c r="B2186" s="21"/>
      <c r="C2186" s="16"/>
      <c r="D2186" s="16"/>
      <c r="E2186" s="56"/>
      <c r="F2186" s="56"/>
      <c r="G2186" s="57"/>
      <c r="H2186" s="56"/>
      <c r="I2186" s="56"/>
      <c r="J2186" s="56"/>
      <c r="K2186" s="56"/>
      <c r="L2186" s="71"/>
      <c r="M2186" s="56"/>
      <c r="N2186" s="46"/>
      <c r="O2186" s="46" t="s">
        <v>54</v>
      </c>
      <c r="P2186" s="46">
        <f>SUM(P2184:P2185)</f>
        <v>0</v>
      </c>
      <c r="Q2186" s="56"/>
      <c r="R2186" s="58"/>
      <c r="S2186" s="59"/>
      <c r="T2186" s="58"/>
      <c r="U2186" s="58"/>
      <c r="V2186" s="60"/>
      <c r="W2186" s="56"/>
      <c r="X2186" s="56"/>
      <c r="Y2186" s="56"/>
      <c r="Z2186" s="46"/>
      <c r="AA2186" s="66"/>
      <c r="AB2186" s="46"/>
      <c r="AC2186" s="46"/>
      <c r="AD2186" s="61"/>
      <c r="AE2186" s="61"/>
      <c r="AF2186" s="46"/>
      <c r="AG2186" s="46"/>
      <c r="AH2186" s="46">
        <f>SUM(AH2184:AH2185)</f>
        <v>0</v>
      </c>
      <c r="AI2186" s="46"/>
      <c r="AJ2186" s="46">
        <f>SUM(AJ2184:AJ2185)</f>
        <v>0</v>
      </c>
      <c r="AK2186" s="46"/>
      <c r="AL2186" s="46">
        <f>SUM(AL2184:AL2185)</f>
        <v>0</v>
      </c>
    </row>
    <row r="2187" spans="1:38" x14ac:dyDescent="0.45">
      <c r="A2187" s="16" t="s">
        <v>3287</v>
      </c>
      <c r="B2187" s="21">
        <v>1770400097801</v>
      </c>
      <c r="C2187" s="16" t="s">
        <v>3288</v>
      </c>
      <c r="D2187" s="16" t="s">
        <v>3289</v>
      </c>
      <c r="E2187" s="56">
        <v>1242</v>
      </c>
      <c r="F2187" s="56">
        <v>7345</v>
      </c>
      <c r="G2187" s="57" t="s">
        <v>3290</v>
      </c>
      <c r="H2187" s="56" t="s">
        <v>42</v>
      </c>
      <c r="I2187" s="56">
        <v>14333</v>
      </c>
      <c r="J2187" s="56"/>
      <c r="K2187" s="56"/>
      <c r="L2187" s="71"/>
      <c r="M2187" s="56"/>
      <c r="N2187" s="46"/>
      <c r="O2187" s="46"/>
      <c r="P2187" s="46"/>
      <c r="Q2187" s="56"/>
      <c r="R2187" s="58"/>
      <c r="S2187" s="59"/>
      <c r="T2187" s="58"/>
      <c r="U2187" s="58"/>
      <c r="V2187" s="60"/>
      <c r="W2187" s="56"/>
      <c r="X2187" s="56"/>
      <c r="Y2187" s="56"/>
      <c r="Z2187" s="46"/>
      <c r="AA2187" s="66"/>
      <c r="AB2187" s="46"/>
      <c r="AC2187" s="46"/>
      <c r="AD2187" s="61"/>
      <c r="AE2187" s="61"/>
      <c r="AF2187" s="46"/>
      <c r="AG2187" s="46"/>
      <c r="AH2187" s="46"/>
      <c r="AI2187" s="46"/>
      <c r="AJ2187" s="46"/>
      <c r="AK2187" s="46"/>
      <c r="AL2187" s="46"/>
    </row>
    <row r="2188" spans="1:38" x14ac:dyDescent="0.45">
      <c r="A2188" s="16"/>
      <c r="B2188" s="21"/>
      <c r="C2188" s="16"/>
      <c r="D2188" s="16"/>
      <c r="E2188" s="56"/>
      <c r="F2188" s="56"/>
      <c r="G2188" s="57"/>
      <c r="H2188" s="56"/>
      <c r="I2188" s="56"/>
      <c r="J2188" s="56"/>
      <c r="K2188" s="56"/>
      <c r="L2188" s="71"/>
      <c r="M2188" s="56"/>
      <c r="N2188" s="46"/>
      <c r="O2188" s="46" t="s">
        <v>54</v>
      </c>
      <c r="P2188" s="46">
        <f>SUM(P2187:P2187)</f>
        <v>0</v>
      </c>
      <c r="Q2188" s="56"/>
      <c r="R2188" s="58"/>
      <c r="S2188" s="59"/>
      <c r="T2188" s="58"/>
      <c r="U2188" s="58"/>
      <c r="V2188" s="60"/>
      <c r="W2188" s="56"/>
      <c r="X2188" s="56"/>
      <c r="Y2188" s="56"/>
      <c r="Z2188" s="46"/>
      <c r="AA2188" s="66"/>
      <c r="AB2188" s="46"/>
      <c r="AC2188" s="46"/>
      <c r="AD2188" s="61"/>
      <c r="AE2188" s="61"/>
      <c r="AF2188" s="46"/>
      <c r="AG2188" s="46"/>
      <c r="AH2188" s="46">
        <f>SUM(AH2187:AH2187)</f>
        <v>0</v>
      </c>
      <c r="AI2188" s="46"/>
      <c r="AJ2188" s="46">
        <f>SUM(AJ2187:AJ2187)</f>
        <v>0</v>
      </c>
      <c r="AK2188" s="46"/>
      <c r="AL2188" s="46">
        <f>SUM(AL2187:AL2187)</f>
        <v>0</v>
      </c>
    </row>
    <row r="2189" spans="1:38" x14ac:dyDescent="0.45">
      <c r="A2189" s="16" t="s">
        <v>3291</v>
      </c>
      <c r="B2189" s="21">
        <v>3770500008939</v>
      </c>
      <c r="C2189" s="16" t="s">
        <v>3292</v>
      </c>
      <c r="D2189" s="16" t="s">
        <v>3293</v>
      </c>
      <c r="E2189" s="56">
        <v>1243</v>
      </c>
      <c r="F2189" s="56">
        <v>6757</v>
      </c>
      <c r="G2189" s="57" t="s">
        <v>3294</v>
      </c>
      <c r="H2189" s="56" t="s">
        <v>42</v>
      </c>
      <c r="I2189" s="56">
        <v>14570</v>
      </c>
      <c r="J2189" s="56"/>
      <c r="K2189" s="56"/>
      <c r="L2189" s="71"/>
      <c r="M2189" s="56"/>
      <c r="N2189" s="46"/>
      <c r="O2189" s="46"/>
      <c r="P2189" s="46"/>
      <c r="Q2189" s="56"/>
      <c r="R2189" s="58"/>
      <c r="S2189" s="59"/>
      <c r="T2189" s="58"/>
      <c r="U2189" s="58"/>
      <c r="V2189" s="60"/>
      <c r="W2189" s="56"/>
      <c r="X2189" s="56"/>
      <c r="Y2189" s="56"/>
      <c r="Z2189" s="46"/>
      <c r="AA2189" s="66"/>
      <c r="AB2189" s="46"/>
      <c r="AC2189" s="46"/>
      <c r="AD2189" s="61"/>
      <c r="AE2189" s="61"/>
      <c r="AF2189" s="46"/>
      <c r="AG2189" s="46"/>
      <c r="AH2189" s="46"/>
      <c r="AI2189" s="46"/>
      <c r="AJ2189" s="46"/>
      <c r="AK2189" s="46"/>
      <c r="AL2189" s="46"/>
    </row>
    <row r="2190" spans="1:38" x14ac:dyDescent="0.45">
      <c r="A2190" s="16"/>
      <c r="B2190" s="21"/>
      <c r="C2190" s="16"/>
      <c r="D2190" s="16"/>
      <c r="E2190" s="56"/>
      <c r="F2190" s="56"/>
      <c r="G2190" s="57"/>
      <c r="H2190" s="56"/>
      <c r="I2190" s="56"/>
      <c r="J2190" s="56"/>
      <c r="K2190" s="56"/>
      <c r="L2190" s="71"/>
      <c r="M2190" s="56"/>
      <c r="N2190" s="46"/>
      <c r="O2190" s="46" t="s">
        <v>54</v>
      </c>
      <c r="P2190" s="46">
        <f>SUM(P2189:P2189)</f>
        <v>0</v>
      </c>
      <c r="Q2190" s="56"/>
      <c r="R2190" s="58"/>
      <c r="S2190" s="59"/>
      <c r="T2190" s="58"/>
      <c r="U2190" s="58"/>
      <c r="V2190" s="60"/>
      <c r="W2190" s="56"/>
      <c r="X2190" s="56"/>
      <c r="Y2190" s="56"/>
      <c r="Z2190" s="46"/>
      <c r="AA2190" s="66"/>
      <c r="AB2190" s="46"/>
      <c r="AC2190" s="46"/>
      <c r="AD2190" s="61"/>
      <c r="AE2190" s="61"/>
      <c r="AF2190" s="46"/>
      <c r="AG2190" s="46"/>
      <c r="AH2190" s="46">
        <f>SUM(AH2189:AH2189)</f>
        <v>0</v>
      </c>
      <c r="AI2190" s="46"/>
      <c r="AJ2190" s="46">
        <f>SUM(AJ2189:AJ2189)</f>
        <v>0</v>
      </c>
      <c r="AK2190" s="46"/>
      <c r="AL2190" s="46">
        <f>SUM(AL2189:AL2189)</f>
        <v>0</v>
      </c>
    </row>
    <row r="2191" spans="1:38" x14ac:dyDescent="0.45">
      <c r="A2191" s="16" t="s">
        <v>3282</v>
      </c>
      <c r="B2191" s="21">
        <v>3770400293232</v>
      </c>
      <c r="C2191" s="16" t="s">
        <v>3283</v>
      </c>
      <c r="D2191" s="16" t="s">
        <v>3284</v>
      </c>
      <c r="E2191" s="56">
        <v>1244</v>
      </c>
      <c r="F2191" s="56">
        <v>9539</v>
      </c>
      <c r="G2191" s="57" t="s">
        <v>3295</v>
      </c>
      <c r="H2191" s="56" t="s">
        <v>42</v>
      </c>
      <c r="I2191" s="56">
        <v>26116</v>
      </c>
      <c r="J2191" s="56"/>
      <c r="K2191" s="56"/>
      <c r="L2191" s="71"/>
      <c r="M2191" s="56"/>
      <c r="N2191" s="46"/>
      <c r="O2191" s="46"/>
      <c r="P2191" s="46"/>
      <c r="Q2191" s="56"/>
      <c r="R2191" s="58"/>
      <c r="S2191" s="59"/>
      <c r="T2191" s="58"/>
      <c r="U2191" s="58"/>
      <c r="V2191" s="60"/>
      <c r="W2191" s="56"/>
      <c r="X2191" s="56"/>
      <c r="Y2191" s="56"/>
      <c r="Z2191" s="46"/>
      <c r="AA2191" s="66"/>
      <c r="AB2191" s="46"/>
      <c r="AC2191" s="46"/>
      <c r="AD2191" s="61"/>
      <c r="AE2191" s="61"/>
      <c r="AF2191" s="46"/>
      <c r="AG2191" s="46"/>
      <c r="AH2191" s="46"/>
      <c r="AI2191" s="46"/>
      <c r="AJ2191" s="46"/>
      <c r="AK2191" s="46"/>
      <c r="AL2191" s="46"/>
    </row>
    <row r="2192" spans="1:38" x14ac:dyDescent="0.45">
      <c r="A2192" s="16"/>
      <c r="B2192" s="21"/>
      <c r="C2192" s="16"/>
      <c r="D2192" s="16"/>
      <c r="E2192" s="56">
        <v>1245</v>
      </c>
      <c r="F2192" s="56">
        <v>9872</v>
      </c>
      <c r="G2192" s="57" t="s">
        <v>3296</v>
      </c>
      <c r="H2192" s="56" t="s">
        <v>42</v>
      </c>
      <c r="I2192" s="56">
        <v>26117</v>
      </c>
      <c r="J2192" s="56"/>
      <c r="K2192" s="56"/>
      <c r="L2192" s="71"/>
      <c r="M2192" s="56"/>
      <c r="N2192" s="46"/>
      <c r="O2192" s="46"/>
      <c r="P2192" s="46"/>
      <c r="Q2192" s="56"/>
      <c r="R2192" s="58"/>
      <c r="S2192" s="59"/>
      <c r="T2192" s="58"/>
      <c r="U2192" s="58"/>
      <c r="V2192" s="60"/>
      <c r="W2192" s="56"/>
      <c r="X2192" s="56"/>
      <c r="Y2192" s="56"/>
      <c r="Z2192" s="46"/>
      <c r="AA2192" s="66"/>
      <c r="AB2192" s="46"/>
      <c r="AC2192" s="46"/>
      <c r="AD2192" s="61"/>
      <c r="AE2192" s="61"/>
      <c r="AF2192" s="46"/>
      <c r="AG2192" s="46"/>
      <c r="AH2192" s="46"/>
      <c r="AI2192" s="46"/>
      <c r="AJ2192" s="46"/>
      <c r="AK2192" s="46"/>
      <c r="AL2192" s="46"/>
    </row>
    <row r="2193" spans="1:38" x14ac:dyDescent="0.45">
      <c r="A2193" s="16"/>
      <c r="B2193" s="21"/>
      <c r="C2193" s="16"/>
      <c r="D2193" s="16"/>
      <c r="E2193" s="56">
        <v>1246</v>
      </c>
      <c r="F2193" s="56">
        <v>9953</v>
      </c>
      <c r="G2193" s="57" t="s">
        <v>3297</v>
      </c>
      <c r="H2193" s="56" t="s">
        <v>42</v>
      </c>
      <c r="I2193" s="56">
        <v>26118</v>
      </c>
      <c r="J2193" s="56"/>
      <c r="K2193" s="56"/>
      <c r="L2193" s="71"/>
      <c r="M2193" s="56"/>
      <c r="N2193" s="46"/>
      <c r="O2193" s="46"/>
      <c r="P2193" s="46"/>
      <c r="Q2193" s="56"/>
      <c r="R2193" s="58"/>
      <c r="S2193" s="59"/>
      <c r="T2193" s="58"/>
      <c r="U2193" s="58"/>
      <c r="V2193" s="60"/>
      <c r="W2193" s="56"/>
      <c r="X2193" s="56"/>
      <c r="Y2193" s="56"/>
      <c r="Z2193" s="46"/>
      <c r="AA2193" s="66"/>
      <c r="AB2193" s="46"/>
      <c r="AC2193" s="46"/>
      <c r="AD2193" s="61"/>
      <c r="AE2193" s="61"/>
      <c r="AF2193" s="46"/>
      <c r="AG2193" s="46"/>
      <c r="AH2193" s="46"/>
      <c r="AI2193" s="46"/>
      <c r="AJ2193" s="46"/>
      <c r="AK2193" s="46"/>
      <c r="AL2193" s="46"/>
    </row>
    <row r="2194" spans="1:38" x14ac:dyDescent="0.45">
      <c r="A2194" s="16"/>
      <c r="B2194" s="21"/>
      <c r="C2194" s="16"/>
      <c r="D2194" s="16"/>
      <c r="E2194" s="56">
        <v>1247</v>
      </c>
      <c r="F2194" s="56">
        <v>10045</v>
      </c>
      <c r="G2194" s="57" t="s">
        <v>3298</v>
      </c>
      <c r="H2194" s="56" t="s">
        <v>42</v>
      </c>
      <c r="I2194" s="56">
        <v>26119</v>
      </c>
      <c r="J2194" s="56"/>
      <c r="K2194" s="56"/>
      <c r="L2194" s="71"/>
      <c r="M2194" s="56"/>
      <c r="N2194" s="46"/>
      <c r="O2194" s="46"/>
      <c r="P2194" s="46"/>
      <c r="Q2194" s="56"/>
      <c r="R2194" s="58"/>
      <c r="S2194" s="59"/>
      <c r="T2194" s="58"/>
      <c r="U2194" s="58"/>
      <c r="V2194" s="60"/>
      <c r="W2194" s="56"/>
      <c r="X2194" s="56"/>
      <c r="Y2194" s="56"/>
      <c r="Z2194" s="46"/>
      <c r="AA2194" s="66"/>
      <c r="AB2194" s="46"/>
      <c r="AC2194" s="46"/>
      <c r="AD2194" s="61"/>
      <c r="AE2194" s="61"/>
      <c r="AF2194" s="46"/>
      <c r="AG2194" s="46"/>
      <c r="AH2194" s="46"/>
      <c r="AI2194" s="46"/>
      <c r="AJ2194" s="46"/>
      <c r="AK2194" s="46"/>
      <c r="AL2194" s="46"/>
    </row>
    <row r="2195" spans="1:38" x14ac:dyDescent="0.45">
      <c r="A2195" s="16"/>
      <c r="B2195" s="21"/>
      <c r="C2195" s="16"/>
      <c r="D2195" s="16"/>
      <c r="E2195" s="56"/>
      <c r="F2195" s="56"/>
      <c r="G2195" s="57"/>
      <c r="H2195" s="56"/>
      <c r="I2195" s="56"/>
      <c r="J2195" s="56"/>
      <c r="K2195" s="56"/>
      <c r="L2195" s="71"/>
      <c r="M2195" s="56"/>
      <c r="N2195" s="46"/>
      <c r="O2195" s="46" t="s">
        <v>54</v>
      </c>
      <c r="P2195" s="46">
        <f>SUM(P2191:P2194)</f>
        <v>0</v>
      </c>
      <c r="Q2195" s="56"/>
      <c r="R2195" s="58"/>
      <c r="S2195" s="59"/>
      <c r="T2195" s="58"/>
      <c r="U2195" s="58"/>
      <c r="V2195" s="60"/>
      <c r="W2195" s="56"/>
      <c r="X2195" s="56"/>
      <c r="Y2195" s="56"/>
      <c r="Z2195" s="46"/>
      <c r="AA2195" s="66"/>
      <c r="AB2195" s="46"/>
      <c r="AC2195" s="46"/>
      <c r="AD2195" s="61"/>
      <c r="AE2195" s="61"/>
      <c r="AF2195" s="46"/>
      <c r="AG2195" s="46"/>
      <c r="AH2195" s="46">
        <f>SUM(AH2191:AH2194)</f>
        <v>0</v>
      </c>
      <c r="AI2195" s="46"/>
      <c r="AJ2195" s="46">
        <f>SUM(AJ2191:AJ2194)</f>
        <v>0</v>
      </c>
      <c r="AK2195" s="46"/>
      <c r="AL2195" s="46">
        <f>SUM(AL2191:AL2194)</f>
        <v>0</v>
      </c>
    </row>
    <row r="2196" spans="1:38" x14ac:dyDescent="0.45">
      <c r="A2196" s="16" t="s">
        <v>3299</v>
      </c>
      <c r="B2196" s="21">
        <v>3100202497902</v>
      </c>
      <c r="C2196" s="16" t="s">
        <v>3300</v>
      </c>
      <c r="D2196" s="16" t="s">
        <v>3301</v>
      </c>
      <c r="E2196" s="56">
        <v>1248</v>
      </c>
      <c r="F2196" s="56">
        <v>7644</v>
      </c>
      <c r="G2196" s="57" t="s">
        <v>3302</v>
      </c>
      <c r="H2196" s="56" t="s">
        <v>42</v>
      </c>
      <c r="I2196" s="56">
        <v>31199</v>
      </c>
      <c r="J2196" s="56"/>
      <c r="K2196" s="56"/>
      <c r="L2196" s="71"/>
      <c r="M2196" s="56"/>
      <c r="N2196" s="46"/>
      <c r="O2196" s="46"/>
      <c r="P2196" s="46"/>
      <c r="Q2196" s="56"/>
      <c r="R2196" s="58"/>
      <c r="S2196" s="59"/>
      <c r="T2196" s="58"/>
      <c r="U2196" s="58"/>
      <c r="V2196" s="60"/>
      <c r="W2196" s="56"/>
      <c r="X2196" s="56"/>
      <c r="Y2196" s="56"/>
      <c r="Z2196" s="46"/>
      <c r="AA2196" s="66"/>
      <c r="AB2196" s="46"/>
      <c r="AC2196" s="46"/>
      <c r="AD2196" s="61"/>
      <c r="AE2196" s="61"/>
      <c r="AF2196" s="46"/>
      <c r="AG2196" s="46"/>
      <c r="AH2196" s="46"/>
      <c r="AI2196" s="46"/>
      <c r="AJ2196" s="46"/>
      <c r="AK2196" s="46"/>
      <c r="AL2196" s="46"/>
    </row>
    <row r="2197" spans="1:38" x14ac:dyDescent="0.45">
      <c r="A2197" s="16"/>
      <c r="B2197" s="21"/>
      <c r="C2197" s="16"/>
      <c r="D2197" s="16"/>
      <c r="E2197" s="56">
        <v>1249</v>
      </c>
      <c r="F2197" s="56">
        <v>9648</v>
      </c>
      <c r="G2197" s="57" t="s">
        <v>3303</v>
      </c>
      <c r="H2197" s="56" t="s">
        <v>42</v>
      </c>
      <c r="I2197" s="56">
        <v>31200</v>
      </c>
      <c r="J2197" s="56"/>
      <c r="K2197" s="56"/>
      <c r="L2197" s="71"/>
      <c r="M2197" s="56"/>
      <c r="N2197" s="46"/>
      <c r="O2197" s="46"/>
      <c r="P2197" s="46"/>
      <c r="Q2197" s="56"/>
      <c r="R2197" s="58"/>
      <c r="S2197" s="59"/>
      <c r="T2197" s="58"/>
      <c r="U2197" s="58"/>
      <c r="V2197" s="60"/>
      <c r="W2197" s="56"/>
      <c r="X2197" s="56"/>
      <c r="Y2197" s="56"/>
      <c r="Z2197" s="46"/>
      <c r="AA2197" s="66"/>
      <c r="AB2197" s="46"/>
      <c r="AC2197" s="46"/>
      <c r="AD2197" s="61"/>
      <c r="AE2197" s="61"/>
      <c r="AF2197" s="46"/>
      <c r="AG2197" s="46"/>
      <c r="AH2197" s="46"/>
      <c r="AI2197" s="46"/>
      <c r="AJ2197" s="46"/>
      <c r="AK2197" s="46"/>
      <c r="AL2197" s="46"/>
    </row>
    <row r="2198" spans="1:38" x14ac:dyDescent="0.45">
      <c r="A2198" s="16"/>
      <c r="B2198" s="21"/>
      <c r="C2198" s="16"/>
      <c r="D2198" s="16"/>
      <c r="E2198" s="56"/>
      <c r="F2198" s="56"/>
      <c r="G2198" s="57"/>
      <c r="H2198" s="56"/>
      <c r="I2198" s="56"/>
      <c r="J2198" s="56"/>
      <c r="K2198" s="56"/>
      <c r="L2198" s="71"/>
      <c r="M2198" s="56"/>
      <c r="N2198" s="46"/>
      <c r="O2198" s="46" t="s">
        <v>54</v>
      </c>
      <c r="P2198" s="46">
        <f>SUM(P2196:P2197)</f>
        <v>0</v>
      </c>
      <c r="Q2198" s="56"/>
      <c r="R2198" s="58"/>
      <c r="S2198" s="59"/>
      <c r="T2198" s="58"/>
      <c r="U2198" s="58"/>
      <c r="V2198" s="60"/>
      <c r="W2198" s="56"/>
      <c r="X2198" s="56"/>
      <c r="Y2198" s="56"/>
      <c r="Z2198" s="46"/>
      <c r="AA2198" s="66"/>
      <c r="AB2198" s="46"/>
      <c r="AC2198" s="46"/>
      <c r="AD2198" s="61"/>
      <c r="AE2198" s="61"/>
      <c r="AF2198" s="46"/>
      <c r="AG2198" s="46"/>
      <c r="AH2198" s="46">
        <f>SUM(AH2196:AH2197)</f>
        <v>0</v>
      </c>
      <c r="AI2198" s="46"/>
      <c r="AJ2198" s="46">
        <f>SUM(AJ2196:AJ2197)</f>
        <v>0</v>
      </c>
      <c r="AK2198" s="46"/>
      <c r="AL2198" s="46">
        <f>SUM(AL2196:AL2197)</f>
        <v>0</v>
      </c>
    </row>
    <row r="2199" spans="1:38" x14ac:dyDescent="0.45">
      <c r="A2199" s="16" t="s">
        <v>3304</v>
      </c>
      <c r="B2199" s="21">
        <v>5320590033644</v>
      </c>
      <c r="C2199" s="16" t="s">
        <v>3305</v>
      </c>
      <c r="D2199" s="16" t="s">
        <v>3306</v>
      </c>
      <c r="E2199" s="56">
        <v>1250</v>
      </c>
      <c r="F2199" s="56">
        <v>1047</v>
      </c>
      <c r="G2199" s="57" t="s">
        <v>3307</v>
      </c>
      <c r="H2199" s="56" t="s">
        <v>42</v>
      </c>
      <c r="I2199" s="56">
        <v>23659</v>
      </c>
      <c r="J2199" s="56">
        <v>1</v>
      </c>
      <c r="K2199" s="56">
        <v>0</v>
      </c>
      <c r="L2199" s="71">
        <v>0</v>
      </c>
      <c r="M2199" s="56" t="s">
        <v>43</v>
      </c>
      <c r="N2199" s="46">
        <f>((J2199*400)+(K2199*100))+L2199</f>
        <v>400</v>
      </c>
      <c r="O2199" s="46">
        <v>200</v>
      </c>
      <c r="P2199" s="46">
        <f>N2199*O2199</f>
        <v>80000</v>
      </c>
      <c r="Q2199" s="56"/>
      <c r="R2199" s="58"/>
      <c r="S2199" s="59"/>
      <c r="T2199" s="58"/>
      <c r="U2199" s="58"/>
      <c r="V2199" s="60"/>
      <c r="W2199" s="56"/>
      <c r="X2199" s="56"/>
      <c r="Y2199" s="56"/>
      <c r="Z2199" s="46"/>
      <c r="AA2199" s="66"/>
      <c r="AB2199" s="46"/>
      <c r="AC2199" s="46"/>
      <c r="AD2199" s="61"/>
      <c r="AE2199" s="61"/>
      <c r="AF2199" s="46"/>
      <c r="AG2199" s="46">
        <f>IF(AND(AF2199="",P2199=""),0,IF((AF2199=""),P2199,IF((P2199=""),AF2199,AF2199+P2199)))</f>
        <v>80000</v>
      </c>
      <c r="AH2199" s="46">
        <f>IF( (AA2199=""),AG2199*1,AG2199*(AA2199/100) )</f>
        <v>80000</v>
      </c>
      <c r="AI2199" s="46">
        <v>0</v>
      </c>
      <c r="AJ2199" s="46">
        <f>IF((AI2199-AH2199) &gt; 1,0,IF((AI2199-AH2199)&lt;0,AH2199-AI2199,AI2199-AH2199))</f>
        <v>80000</v>
      </c>
      <c r="AK2199" s="46">
        <v>0.3</v>
      </c>
      <c r="AL2199" s="46">
        <f>AJ2199*(AK2199/100)</f>
        <v>240</v>
      </c>
    </row>
    <row r="2200" spans="1:38" x14ac:dyDescent="0.45">
      <c r="A2200" s="16"/>
      <c r="B2200" s="21"/>
      <c r="C2200" s="16"/>
      <c r="D2200" s="16"/>
      <c r="E2200" s="56"/>
      <c r="F2200" s="56"/>
      <c r="G2200" s="57"/>
      <c r="H2200" s="56"/>
      <c r="I2200" s="56"/>
      <c r="J2200" s="56"/>
      <c r="K2200" s="56"/>
      <c r="L2200" s="71"/>
      <c r="M2200" s="56"/>
      <c r="N2200" s="46"/>
      <c r="O2200" s="46" t="s">
        <v>54</v>
      </c>
      <c r="P2200" s="46">
        <f>SUM(P2199:P2199)</f>
        <v>80000</v>
      </c>
      <c r="Q2200" s="56"/>
      <c r="R2200" s="58"/>
      <c r="S2200" s="59"/>
      <c r="T2200" s="58"/>
      <c r="U2200" s="58"/>
      <c r="V2200" s="60"/>
      <c r="W2200" s="56"/>
      <c r="X2200" s="56"/>
      <c r="Y2200" s="56"/>
      <c r="Z2200" s="46"/>
      <c r="AA2200" s="66"/>
      <c r="AB2200" s="46"/>
      <c r="AC2200" s="46"/>
      <c r="AD2200" s="61"/>
      <c r="AE2200" s="61"/>
      <c r="AF2200" s="46"/>
      <c r="AG2200" s="46"/>
      <c r="AH2200" s="46">
        <f>SUM(AH2199:AH2199)</f>
        <v>80000</v>
      </c>
      <c r="AI2200" s="46"/>
      <c r="AJ2200" s="46">
        <f>SUM(AJ2199:AJ2199)</f>
        <v>80000</v>
      </c>
      <c r="AK2200" s="46"/>
      <c r="AL2200" s="46">
        <f>SUM(AL2199:AL2199)</f>
        <v>240</v>
      </c>
    </row>
    <row r="2201" spans="1:38" x14ac:dyDescent="0.45">
      <c r="A2201" s="16" t="s">
        <v>3308</v>
      </c>
      <c r="B2201" s="21">
        <v>3770400041799</v>
      </c>
      <c r="C2201" s="16" t="s">
        <v>3309</v>
      </c>
      <c r="D2201" s="16" t="s">
        <v>3310</v>
      </c>
      <c r="E2201" s="56">
        <v>1251</v>
      </c>
      <c r="F2201" s="56">
        <v>3310</v>
      </c>
      <c r="G2201" s="57" t="s">
        <v>3311</v>
      </c>
      <c r="H2201" s="56" t="s">
        <v>42</v>
      </c>
      <c r="I2201" s="56">
        <v>11918</v>
      </c>
      <c r="J2201" s="56">
        <v>2</v>
      </c>
      <c r="K2201" s="56">
        <v>2</v>
      </c>
      <c r="L2201" s="71">
        <v>50</v>
      </c>
      <c r="M2201" s="56" t="s">
        <v>43</v>
      </c>
      <c r="N2201" s="46">
        <f>((J2201*400)+(K2201*100))+L2201</f>
        <v>1050</v>
      </c>
      <c r="O2201" s="46">
        <v>310</v>
      </c>
      <c r="P2201" s="46">
        <f>N2201*O2201</f>
        <v>325500</v>
      </c>
      <c r="Q2201" s="56"/>
      <c r="R2201" s="58"/>
      <c r="S2201" s="59"/>
      <c r="T2201" s="58"/>
      <c r="U2201" s="58"/>
      <c r="V2201" s="60"/>
      <c r="W2201" s="56"/>
      <c r="X2201" s="56"/>
      <c r="Y2201" s="56"/>
      <c r="Z2201" s="46"/>
      <c r="AA2201" s="66"/>
      <c r="AB2201" s="46"/>
      <c r="AC2201" s="46"/>
      <c r="AD2201" s="61"/>
      <c r="AE2201" s="61"/>
      <c r="AF2201" s="46"/>
      <c r="AG2201" s="46">
        <f>IF(AND(AF2201="",P2201=""),0,IF((AF2201=""),P2201,IF((P2201=""),AF2201,AF2201+P2201)))</f>
        <v>325500</v>
      </c>
      <c r="AH2201" s="46">
        <f>IF( (AA2201=""),AG2201*1,AG2201*(AA2201/100) )</f>
        <v>325500</v>
      </c>
      <c r="AI2201" s="46">
        <v>0</v>
      </c>
      <c r="AJ2201" s="46">
        <f>IF((AI2201-AH2201) &gt; 1,0,IF((AI2201-AH2201)&lt;0,AH2201-AI2201,AI2201-AH2201))</f>
        <v>325500</v>
      </c>
      <c r="AK2201" s="46">
        <v>0.3</v>
      </c>
      <c r="AL2201" s="46">
        <f>AJ2201*(AK2201/100)</f>
        <v>976.5</v>
      </c>
    </row>
    <row r="2202" spans="1:38" x14ac:dyDescent="0.45">
      <c r="A2202" s="16"/>
      <c r="B2202" s="21"/>
      <c r="C2202" s="16"/>
      <c r="D2202" s="16"/>
      <c r="E2202" s="56">
        <v>1252</v>
      </c>
      <c r="F2202" s="56">
        <v>6851</v>
      </c>
      <c r="G2202" s="57" t="s">
        <v>3312</v>
      </c>
      <c r="H2202" s="56" t="s">
        <v>42</v>
      </c>
      <c r="I2202" s="56">
        <v>15369</v>
      </c>
      <c r="J2202" s="56"/>
      <c r="K2202" s="56"/>
      <c r="L2202" s="71"/>
      <c r="M2202" s="56"/>
      <c r="N2202" s="46"/>
      <c r="O2202" s="46"/>
      <c r="P2202" s="46"/>
      <c r="Q2202" s="56"/>
      <c r="R2202" s="58"/>
      <c r="S2202" s="59"/>
      <c r="T2202" s="58"/>
      <c r="U2202" s="58"/>
      <c r="V2202" s="60"/>
      <c r="W2202" s="56"/>
      <c r="X2202" s="56"/>
      <c r="Y2202" s="56"/>
      <c r="Z2202" s="46"/>
      <c r="AA2202" s="66"/>
      <c r="AB2202" s="46"/>
      <c r="AC2202" s="46"/>
      <c r="AD2202" s="61"/>
      <c r="AE2202" s="61"/>
      <c r="AF2202" s="46"/>
      <c r="AG2202" s="46"/>
      <c r="AH2202" s="46"/>
      <c r="AI2202" s="46"/>
      <c r="AJ2202" s="46"/>
      <c r="AK2202" s="46"/>
      <c r="AL2202" s="46"/>
    </row>
    <row r="2203" spans="1:38" x14ac:dyDescent="0.45">
      <c r="A2203" s="16"/>
      <c r="B2203" s="21"/>
      <c r="C2203" s="16"/>
      <c r="D2203" s="16"/>
      <c r="E2203" s="56">
        <v>1253</v>
      </c>
      <c r="F2203" s="56">
        <v>8098</v>
      </c>
      <c r="G2203" s="57" t="s">
        <v>3313</v>
      </c>
      <c r="H2203" s="56" t="s">
        <v>42</v>
      </c>
      <c r="I2203" s="56">
        <v>15399</v>
      </c>
      <c r="J2203" s="56"/>
      <c r="K2203" s="56"/>
      <c r="L2203" s="71"/>
      <c r="M2203" s="56"/>
      <c r="N2203" s="46"/>
      <c r="O2203" s="46"/>
      <c r="P2203" s="46"/>
      <c r="Q2203" s="56"/>
      <c r="R2203" s="58"/>
      <c r="S2203" s="59"/>
      <c r="T2203" s="58"/>
      <c r="U2203" s="58"/>
      <c r="V2203" s="60"/>
      <c r="W2203" s="56"/>
      <c r="X2203" s="56"/>
      <c r="Y2203" s="56"/>
      <c r="Z2203" s="46"/>
      <c r="AA2203" s="66"/>
      <c r="AB2203" s="46"/>
      <c r="AC2203" s="46"/>
      <c r="AD2203" s="61"/>
      <c r="AE2203" s="61"/>
      <c r="AF2203" s="46"/>
      <c r="AG2203" s="46"/>
      <c r="AH2203" s="46"/>
      <c r="AI2203" s="46"/>
      <c r="AJ2203" s="46"/>
      <c r="AK2203" s="46"/>
      <c r="AL2203" s="46"/>
    </row>
    <row r="2204" spans="1:38" x14ac:dyDescent="0.45">
      <c r="A2204" s="16"/>
      <c r="B2204" s="21"/>
      <c r="C2204" s="16"/>
      <c r="D2204" s="16"/>
      <c r="E2204" s="56">
        <v>1254</v>
      </c>
      <c r="F2204" s="56">
        <v>10071</v>
      </c>
      <c r="G2204" s="57" t="s">
        <v>3314</v>
      </c>
      <c r="H2204" s="56" t="s">
        <v>42</v>
      </c>
      <c r="I2204" s="56">
        <v>15400</v>
      </c>
      <c r="J2204" s="56"/>
      <c r="K2204" s="56"/>
      <c r="L2204" s="71"/>
      <c r="M2204" s="56"/>
      <c r="N2204" s="46"/>
      <c r="O2204" s="46"/>
      <c r="P2204" s="46"/>
      <c r="Q2204" s="56"/>
      <c r="R2204" s="58"/>
      <c r="S2204" s="59"/>
      <c r="T2204" s="58"/>
      <c r="U2204" s="58"/>
      <c r="V2204" s="60"/>
      <c r="W2204" s="56"/>
      <c r="X2204" s="56"/>
      <c r="Y2204" s="56"/>
      <c r="Z2204" s="46"/>
      <c r="AA2204" s="66"/>
      <c r="AB2204" s="46"/>
      <c r="AC2204" s="46"/>
      <c r="AD2204" s="61"/>
      <c r="AE2204" s="61"/>
      <c r="AF2204" s="46"/>
      <c r="AG2204" s="46"/>
      <c r="AH2204" s="46"/>
      <c r="AI2204" s="46"/>
      <c r="AJ2204" s="46"/>
      <c r="AK2204" s="46"/>
      <c r="AL2204" s="46"/>
    </row>
    <row r="2205" spans="1:38" x14ac:dyDescent="0.45">
      <c r="A2205" s="16"/>
      <c r="B2205" s="21"/>
      <c r="C2205" s="16"/>
      <c r="D2205" s="16"/>
      <c r="E2205" s="56"/>
      <c r="F2205" s="56"/>
      <c r="G2205" s="57"/>
      <c r="H2205" s="56"/>
      <c r="I2205" s="56"/>
      <c r="J2205" s="56"/>
      <c r="K2205" s="56"/>
      <c r="L2205" s="71"/>
      <c r="M2205" s="56"/>
      <c r="N2205" s="46"/>
      <c r="O2205" s="46" t="s">
        <v>54</v>
      </c>
      <c r="P2205" s="46">
        <f>SUM(P2201:P2204)</f>
        <v>325500</v>
      </c>
      <c r="Q2205" s="56"/>
      <c r="R2205" s="58"/>
      <c r="S2205" s="59"/>
      <c r="T2205" s="58"/>
      <c r="U2205" s="58"/>
      <c r="V2205" s="60"/>
      <c r="W2205" s="56"/>
      <c r="X2205" s="56"/>
      <c r="Y2205" s="56"/>
      <c r="Z2205" s="46"/>
      <c r="AA2205" s="66"/>
      <c r="AB2205" s="46"/>
      <c r="AC2205" s="46"/>
      <c r="AD2205" s="61"/>
      <c r="AE2205" s="61"/>
      <c r="AF2205" s="46"/>
      <c r="AG2205" s="46"/>
      <c r="AH2205" s="46">
        <f>SUM(AH2201:AH2204)</f>
        <v>325500</v>
      </c>
      <c r="AI2205" s="46"/>
      <c r="AJ2205" s="46">
        <f>SUM(AJ2201:AJ2204)</f>
        <v>325500</v>
      </c>
      <c r="AK2205" s="46"/>
      <c r="AL2205" s="46">
        <f>SUM(AL2201:AL2204)</f>
        <v>976.5</v>
      </c>
    </row>
    <row r="2206" spans="1:38" x14ac:dyDescent="0.45">
      <c r="A2206" s="16" t="s">
        <v>3315</v>
      </c>
      <c r="B2206" s="21">
        <v>3770400123752</v>
      </c>
      <c r="C2206" s="16" t="s">
        <v>3316</v>
      </c>
      <c r="D2206" s="16" t="s">
        <v>3317</v>
      </c>
      <c r="E2206" s="56">
        <v>1255</v>
      </c>
      <c r="F2206" s="56">
        <v>6758</v>
      </c>
      <c r="G2206" s="57" t="s">
        <v>3318</v>
      </c>
      <c r="H2206" s="56" t="s">
        <v>42</v>
      </c>
      <c r="I2206" s="56">
        <v>944</v>
      </c>
      <c r="J2206" s="56"/>
      <c r="K2206" s="56"/>
      <c r="L2206" s="71"/>
      <c r="M2206" s="56"/>
      <c r="N2206" s="46"/>
      <c r="O2206" s="46"/>
      <c r="P2206" s="46"/>
      <c r="Q2206" s="56"/>
      <c r="R2206" s="58"/>
      <c r="S2206" s="59"/>
      <c r="T2206" s="58"/>
      <c r="U2206" s="58"/>
      <c r="V2206" s="60"/>
      <c r="W2206" s="56"/>
      <c r="X2206" s="56"/>
      <c r="Y2206" s="56"/>
      <c r="Z2206" s="46"/>
      <c r="AA2206" s="66"/>
      <c r="AB2206" s="46"/>
      <c r="AC2206" s="46"/>
      <c r="AD2206" s="61"/>
      <c r="AE2206" s="61"/>
      <c r="AF2206" s="46"/>
      <c r="AG2206" s="46"/>
      <c r="AH2206" s="46"/>
      <c r="AI2206" s="46"/>
      <c r="AJ2206" s="46"/>
      <c r="AK2206" s="46"/>
      <c r="AL2206" s="46"/>
    </row>
    <row r="2207" spans="1:38" x14ac:dyDescent="0.45">
      <c r="A2207" s="16"/>
      <c r="B2207" s="21"/>
      <c r="C2207" s="16"/>
      <c r="D2207" s="16"/>
      <c r="E2207" s="56">
        <v>1256</v>
      </c>
      <c r="F2207" s="56">
        <v>8245</v>
      </c>
      <c r="G2207" s="57" t="s">
        <v>3319</v>
      </c>
      <c r="H2207" s="56" t="s">
        <v>42</v>
      </c>
      <c r="I2207" s="56">
        <v>2476</v>
      </c>
      <c r="J2207" s="56"/>
      <c r="K2207" s="56"/>
      <c r="L2207" s="71"/>
      <c r="M2207" s="56"/>
      <c r="N2207" s="46"/>
      <c r="O2207" s="46"/>
      <c r="P2207" s="46"/>
      <c r="Q2207" s="56"/>
      <c r="R2207" s="58"/>
      <c r="S2207" s="59"/>
      <c r="T2207" s="58"/>
      <c r="U2207" s="58"/>
      <c r="V2207" s="60"/>
      <c r="W2207" s="56"/>
      <c r="X2207" s="56"/>
      <c r="Y2207" s="56"/>
      <c r="Z2207" s="46"/>
      <c r="AA2207" s="66"/>
      <c r="AB2207" s="46"/>
      <c r="AC2207" s="46"/>
      <c r="AD2207" s="61"/>
      <c r="AE2207" s="61"/>
      <c r="AF2207" s="46"/>
      <c r="AG2207" s="46"/>
      <c r="AH2207" s="46"/>
      <c r="AI2207" s="46"/>
      <c r="AJ2207" s="46"/>
      <c r="AK2207" s="46"/>
      <c r="AL2207" s="46"/>
    </row>
    <row r="2208" spans="1:38" x14ac:dyDescent="0.45">
      <c r="A2208" s="16"/>
      <c r="B2208" s="21"/>
      <c r="C2208" s="16"/>
      <c r="D2208" s="16"/>
      <c r="E2208" s="56"/>
      <c r="F2208" s="56"/>
      <c r="G2208" s="57"/>
      <c r="H2208" s="56"/>
      <c r="I2208" s="56"/>
      <c r="J2208" s="56"/>
      <c r="K2208" s="56"/>
      <c r="L2208" s="71"/>
      <c r="M2208" s="56"/>
      <c r="N2208" s="46"/>
      <c r="O2208" s="46" t="s">
        <v>54</v>
      </c>
      <c r="P2208" s="46">
        <f>SUM(P2206:P2207)</f>
        <v>0</v>
      </c>
      <c r="Q2208" s="56"/>
      <c r="R2208" s="58"/>
      <c r="S2208" s="59"/>
      <c r="T2208" s="58"/>
      <c r="U2208" s="58"/>
      <c r="V2208" s="60"/>
      <c r="W2208" s="56"/>
      <c r="X2208" s="56"/>
      <c r="Y2208" s="56"/>
      <c r="Z2208" s="46"/>
      <c r="AA2208" s="66"/>
      <c r="AB2208" s="46"/>
      <c r="AC2208" s="46"/>
      <c r="AD2208" s="61"/>
      <c r="AE2208" s="61"/>
      <c r="AF2208" s="46"/>
      <c r="AG2208" s="46"/>
      <c r="AH2208" s="46">
        <f>SUM(AH2206:AH2207)</f>
        <v>0</v>
      </c>
      <c r="AI2208" s="46"/>
      <c r="AJ2208" s="46">
        <f>SUM(AJ2206:AJ2207)</f>
        <v>0</v>
      </c>
      <c r="AK2208" s="46"/>
      <c r="AL2208" s="46">
        <f>SUM(AL2206:AL2207)</f>
        <v>0</v>
      </c>
    </row>
    <row r="2209" spans="1:38" x14ac:dyDescent="0.45">
      <c r="A2209" s="16" t="s">
        <v>3320</v>
      </c>
      <c r="B2209" s="21">
        <v>3770400292457</v>
      </c>
      <c r="C2209" s="16" t="s">
        <v>3321</v>
      </c>
      <c r="D2209" s="16" t="s">
        <v>3322</v>
      </c>
      <c r="E2209" s="56">
        <v>1257</v>
      </c>
      <c r="F2209" s="56">
        <v>7958</v>
      </c>
      <c r="G2209" s="57" t="s">
        <v>3323</v>
      </c>
      <c r="H2209" s="56" t="s">
        <v>42</v>
      </c>
      <c r="I2209" s="56">
        <v>9262</v>
      </c>
      <c r="J2209" s="56"/>
      <c r="K2209" s="56"/>
      <c r="L2209" s="71"/>
      <c r="M2209" s="56"/>
      <c r="N2209" s="46"/>
      <c r="O2209" s="46"/>
      <c r="P2209" s="46"/>
      <c r="Q2209" s="56"/>
      <c r="R2209" s="58"/>
      <c r="S2209" s="59"/>
      <c r="T2209" s="58"/>
      <c r="U2209" s="58"/>
      <c r="V2209" s="60"/>
      <c r="W2209" s="56"/>
      <c r="X2209" s="56"/>
      <c r="Y2209" s="56"/>
      <c r="Z2209" s="46"/>
      <c r="AA2209" s="66"/>
      <c r="AB2209" s="46"/>
      <c r="AC2209" s="46"/>
      <c r="AD2209" s="61"/>
      <c r="AE2209" s="61"/>
      <c r="AF2209" s="46"/>
      <c r="AG2209" s="46"/>
      <c r="AH2209" s="46"/>
      <c r="AI2209" s="46"/>
      <c r="AJ2209" s="46"/>
      <c r="AK2209" s="46"/>
      <c r="AL2209" s="46"/>
    </row>
    <row r="2210" spans="1:38" x14ac:dyDescent="0.45">
      <c r="A2210" s="16"/>
      <c r="B2210" s="21"/>
      <c r="C2210" s="16"/>
      <c r="D2210" s="16"/>
      <c r="E2210" s="56">
        <v>1258</v>
      </c>
      <c r="F2210" s="56">
        <v>7643</v>
      </c>
      <c r="G2210" s="57" t="s">
        <v>3324</v>
      </c>
      <c r="H2210" s="56" t="s">
        <v>42</v>
      </c>
      <c r="I2210" s="56">
        <v>9263</v>
      </c>
      <c r="J2210" s="56"/>
      <c r="K2210" s="56"/>
      <c r="L2210" s="71"/>
      <c r="M2210" s="56"/>
      <c r="N2210" s="46"/>
      <c r="O2210" s="46"/>
      <c r="P2210" s="46"/>
      <c r="Q2210" s="56"/>
      <c r="R2210" s="58"/>
      <c r="S2210" s="59"/>
      <c r="T2210" s="58"/>
      <c r="U2210" s="58"/>
      <c r="V2210" s="60"/>
      <c r="W2210" s="56"/>
      <c r="X2210" s="56"/>
      <c r="Y2210" s="56"/>
      <c r="Z2210" s="46"/>
      <c r="AA2210" s="66"/>
      <c r="AB2210" s="46"/>
      <c r="AC2210" s="46"/>
      <c r="AD2210" s="61"/>
      <c r="AE2210" s="61"/>
      <c r="AF2210" s="46"/>
      <c r="AG2210" s="46"/>
      <c r="AH2210" s="46"/>
      <c r="AI2210" s="46"/>
      <c r="AJ2210" s="46"/>
      <c r="AK2210" s="46"/>
      <c r="AL2210" s="46"/>
    </row>
    <row r="2211" spans="1:38" x14ac:dyDescent="0.45">
      <c r="A2211" s="16"/>
      <c r="B2211" s="21"/>
      <c r="C2211" s="16"/>
      <c r="D2211" s="16"/>
      <c r="E2211" s="56">
        <v>1259</v>
      </c>
      <c r="F2211" s="56">
        <v>10094</v>
      </c>
      <c r="G2211" s="57" t="s">
        <v>3325</v>
      </c>
      <c r="H2211" s="56" t="s">
        <v>42</v>
      </c>
      <c r="I2211" s="56">
        <v>9264</v>
      </c>
      <c r="J2211" s="56"/>
      <c r="K2211" s="56"/>
      <c r="L2211" s="71"/>
      <c r="M2211" s="56"/>
      <c r="N2211" s="46"/>
      <c r="O2211" s="46"/>
      <c r="P2211" s="46"/>
      <c r="Q2211" s="56"/>
      <c r="R2211" s="58"/>
      <c r="S2211" s="59"/>
      <c r="T2211" s="58"/>
      <c r="U2211" s="58"/>
      <c r="V2211" s="60"/>
      <c r="W2211" s="56"/>
      <c r="X2211" s="56"/>
      <c r="Y2211" s="56"/>
      <c r="Z2211" s="46"/>
      <c r="AA2211" s="66"/>
      <c r="AB2211" s="46"/>
      <c r="AC2211" s="46"/>
      <c r="AD2211" s="61"/>
      <c r="AE2211" s="61"/>
      <c r="AF2211" s="46"/>
      <c r="AG2211" s="46"/>
      <c r="AH2211" s="46"/>
      <c r="AI2211" s="46"/>
      <c r="AJ2211" s="46"/>
      <c r="AK2211" s="46"/>
      <c r="AL2211" s="46"/>
    </row>
    <row r="2212" spans="1:38" x14ac:dyDescent="0.45">
      <c r="A2212" s="16"/>
      <c r="B2212" s="21"/>
      <c r="C2212" s="16"/>
      <c r="D2212" s="16"/>
      <c r="E2212" s="56">
        <v>1260</v>
      </c>
      <c r="F2212" s="56">
        <v>7690</v>
      </c>
      <c r="G2212" s="57" t="s">
        <v>3326</v>
      </c>
      <c r="H2212" s="56" t="s">
        <v>42</v>
      </c>
      <c r="I2212" s="56">
        <v>9265</v>
      </c>
      <c r="J2212" s="56"/>
      <c r="K2212" s="56"/>
      <c r="L2212" s="71"/>
      <c r="M2212" s="56"/>
      <c r="N2212" s="46"/>
      <c r="O2212" s="46"/>
      <c r="P2212" s="46"/>
      <c r="Q2212" s="56"/>
      <c r="R2212" s="58"/>
      <c r="S2212" s="59"/>
      <c r="T2212" s="58"/>
      <c r="U2212" s="58"/>
      <c r="V2212" s="60"/>
      <c r="W2212" s="56"/>
      <c r="X2212" s="56"/>
      <c r="Y2212" s="56"/>
      <c r="Z2212" s="46"/>
      <c r="AA2212" s="66"/>
      <c r="AB2212" s="46"/>
      <c r="AC2212" s="46"/>
      <c r="AD2212" s="61"/>
      <c r="AE2212" s="61"/>
      <c r="AF2212" s="46"/>
      <c r="AG2212" s="46"/>
      <c r="AH2212" s="46"/>
      <c r="AI2212" s="46"/>
      <c r="AJ2212" s="46"/>
      <c r="AK2212" s="46"/>
      <c r="AL2212" s="46"/>
    </row>
    <row r="2213" spans="1:38" x14ac:dyDescent="0.45">
      <c r="A2213" s="16"/>
      <c r="B2213" s="21"/>
      <c r="C2213" s="16"/>
      <c r="D2213" s="16"/>
      <c r="E2213" s="56">
        <v>1261</v>
      </c>
      <c r="F2213" s="56">
        <v>6667</v>
      </c>
      <c r="G2213" s="57" t="s">
        <v>3327</v>
      </c>
      <c r="H2213" s="56" t="s">
        <v>42</v>
      </c>
      <c r="I2213" s="56">
        <v>9266</v>
      </c>
      <c r="J2213" s="56"/>
      <c r="K2213" s="56"/>
      <c r="L2213" s="71"/>
      <c r="M2213" s="56"/>
      <c r="N2213" s="46"/>
      <c r="O2213" s="46"/>
      <c r="P2213" s="46"/>
      <c r="Q2213" s="56"/>
      <c r="R2213" s="58"/>
      <c r="S2213" s="59"/>
      <c r="T2213" s="58"/>
      <c r="U2213" s="58"/>
      <c r="V2213" s="60"/>
      <c r="W2213" s="56"/>
      <c r="X2213" s="56"/>
      <c r="Y2213" s="56"/>
      <c r="Z2213" s="46"/>
      <c r="AA2213" s="66"/>
      <c r="AB2213" s="46"/>
      <c r="AC2213" s="46"/>
      <c r="AD2213" s="61"/>
      <c r="AE2213" s="61"/>
      <c r="AF2213" s="46"/>
      <c r="AG2213" s="46"/>
      <c r="AH2213" s="46"/>
      <c r="AI2213" s="46"/>
      <c r="AJ2213" s="46"/>
      <c r="AK2213" s="46"/>
      <c r="AL2213" s="46"/>
    </row>
    <row r="2214" spans="1:38" x14ac:dyDescent="0.45">
      <c r="A2214" s="16"/>
      <c r="B2214" s="21"/>
      <c r="C2214" s="16"/>
      <c r="D2214" s="16"/>
      <c r="E2214" s="56">
        <v>1262</v>
      </c>
      <c r="F2214" s="56">
        <v>6666</v>
      </c>
      <c r="G2214" s="57" t="s">
        <v>3328</v>
      </c>
      <c r="H2214" s="56" t="s">
        <v>42</v>
      </c>
      <c r="I2214" s="56">
        <v>9267</v>
      </c>
      <c r="J2214" s="56"/>
      <c r="K2214" s="56"/>
      <c r="L2214" s="71"/>
      <c r="M2214" s="56"/>
      <c r="N2214" s="46"/>
      <c r="O2214" s="46"/>
      <c r="P2214" s="46"/>
      <c r="Q2214" s="56"/>
      <c r="R2214" s="58"/>
      <c r="S2214" s="59"/>
      <c r="T2214" s="58"/>
      <c r="U2214" s="58"/>
      <c r="V2214" s="60"/>
      <c r="W2214" s="56"/>
      <c r="X2214" s="56"/>
      <c r="Y2214" s="56"/>
      <c r="Z2214" s="46"/>
      <c r="AA2214" s="66"/>
      <c r="AB2214" s="46"/>
      <c r="AC2214" s="46"/>
      <c r="AD2214" s="61"/>
      <c r="AE2214" s="61"/>
      <c r="AF2214" s="46"/>
      <c r="AG2214" s="46"/>
      <c r="AH2214" s="46"/>
      <c r="AI2214" s="46"/>
      <c r="AJ2214" s="46"/>
      <c r="AK2214" s="46"/>
      <c r="AL2214" s="46"/>
    </row>
    <row r="2215" spans="1:38" x14ac:dyDescent="0.45">
      <c r="A2215" s="16"/>
      <c r="B2215" s="21"/>
      <c r="C2215" s="16"/>
      <c r="D2215" s="16"/>
      <c r="E2215" s="56">
        <v>1263</v>
      </c>
      <c r="F2215" s="56">
        <v>7645</v>
      </c>
      <c r="G2215" s="57" t="s">
        <v>3329</v>
      </c>
      <c r="H2215" s="56" t="s">
        <v>42</v>
      </c>
      <c r="I2215" s="56">
        <v>9268</v>
      </c>
      <c r="J2215" s="56"/>
      <c r="K2215" s="56"/>
      <c r="L2215" s="71"/>
      <c r="M2215" s="56"/>
      <c r="N2215" s="46"/>
      <c r="O2215" s="46"/>
      <c r="P2215" s="46"/>
      <c r="Q2215" s="56"/>
      <c r="R2215" s="58"/>
      <c r="S2215" s="59"/>
      <c r="T2215" s="58"/>
      <c r="U2215" s="58"/>
      <c r="V2215" s="60"/>
      <c r="W2215" s="56"/>
      <c r="X2215" s="56"/>
      <c r="Y2215" s="56"/>
      <c r="Z2215" s="46"/>
      <c r="AA2215" s="66"/>
      <c r="AB2215" s="46"/>
      <c r="AC2215" s="46"/>
      <c r="AD2215" s="61"/>
      <c r="AE2215" s="61"/>
      <c r="AF2215" s="46"/>
      <c r="AG2215" s="46"/>
      <c r="AH2215" s="46"/>
      <c r="AI2215" s="46"/>
      <c r="AJ2215" s="46"/>
      <c r="AK2215" s="46"/>
      <c r="AL2215" s="46"/>
    </row>
    <row r="2216" spans="1:38" x14ac:dyDescent="0.45">
      <c r="A2216" s="16"/>
      <c r="B2216" s="21"/>
      <c r="C2216" s="16"/>
      <c r="D2216" s="16"/>
      <c r="E2216" s="56">
        <v>1264</v>
      </c>
      <c r="F2216" s="56">
        <v>504</v>
      </c>
      <c r="G2216" s="57" t="s">
        <v>3330</v>
      </c>
      <c r="H2216" s="56" t="s">
        <v>42</v>
      </c>
      <c r="I2216" s="56">
        <v>10087</v>
      </c>
      <c r="J2216" s="56">
        <v>0</v>
      </c>
      <c r="K2216" s="56">
        <v>2</v>
      </c>
      <c r="L2216" s="71">
        <v>43</v>
      </c>
      <c r="M2216" s="56" t="s">
        <v>43</v>
      </c>
      <c r="N2216" s="46">
        <f>((J2216*400)+(K2216*100))+L2216</f>
        <v>243</v>
      </c>
      <c r="O2216" s="46">
        <v>2500</v>
      </c>
      <c r="P2216" s="46">
        <f>N2216*O2216</f>
        <v>607500</v>
      </c>
      <c r="Q2216" s="56"/>
      <c r="R2216" s="58"/>
      <c r="S2216" s="59"/>
      <c r="T2216" s="58"/>
      <c r="U2216" s="58"/>
      <c r="V2216" s="60"/>
      <c r="W2216" s="56"/>
      <c r="X2216" s="56"/>
      <c r="Y2216" s="56"/>
      <c r="Z2216" s="46"/>
      <c r="AA2216" s="66"/>
      <c r="AB2216" s="46"/>
      <c r="AC2216" s="46"/>
      <c r="AD2216" s="61"/>
      <c r="AE2216" s="61"/>
      <c r="AF2216" s="46"/>
      <c r="AG2216" s="46">
        <f>IF(AND(AF2216="",P2216=""),0,IF((AF2216=""),P2216,IF((P2216=""),AF2216,AF2216+P2216)))</f>
        <v>607500</v>
      </c>
      <c r="AH2216" s="46">
        <f>IF( (AA2216=""),AG2216*1,AG2216*(AA2216/100) )</f>
        <v>607500</v>
      </c>
      <c r="AI2216" s="46">
        <v>0</v>
      </c>
      <c r="AJ2216" s="46">
        <f>IF((AI2216-AH2216) &gt; 1,0,IF((AI2216-AH2216)&lt;0,AH2216-AI2216,AI2216-AH2216))</f>
        <v>607500</v>
      </c>
      <c r="AK2216" s="46">
        <v>0.3</v>
      </c>
      <c r="AL2216" s="46">
        <f>AJ2216*(AK2216/100)</f>
        <v>1822.5</v>
      </c>
    </row>
    <row r="2217" spans="1:38" x14ac:dyDescent="0.45">
      <c r="A2217" s="16"/>
      <c r="B2217" s="21"/>
      <c r="C2217" s="16"/>
      <c r="D2217" s="16"/>
      <c r="E2217" s="56"/>
      <c r="F2217" s="56"/>
      <c r="G2217" s="57"/>
      <c r="H2217" s="56"/>
      <c r="I2217" s="56"/>
      <c r="J2217" s="56"/>
      <c r="K2217" s="56"/>
      <c r="L2217" s="71"/>
      <c r="M2217" s="56"/>
      <c r="N2217" s="46"/>
      <c r="O2217" s="46" t="s">
        <v>54</v>
      </c>
      <c r="P2217" s="46">
        <f>SUM(P2209:P2216)</f>
        <v>607500</v>
      </c>
      <c r="Q2217" s="56"/>
      <c r="R2217" s="58"/>
      <c r="S2217" s="59"/>
      <c r="T2217" s="58"/>
      <c r="U2217" s="58"/>
      <c r="V2217" s="60"/>
      <c r="W2217" s="56"/>
      <c r="X2217" s="56"/>
      <c r="Y2217" s="56"/>
      <c r="Z2217" s="46"/>
      <c r="AA2217" s="66"/>
      <c r="AB2217" s="46"/>
      <c r="AC2217" s="46"/>
      <c r="AD2217" s="61"/>
      <c r="AE2217" s="61"/>
      <c r="AF2217" s="46"/>
      <c r="AG2217" s="46"/>
      <c r="AH2217" s="46">
        <f>SUM(AH2209:AH2216)</f>
        <v>607500</v>
      </c>
      <c r="AI2217" s="46"/>
      <c r="AJ2217" s="46">
        <f>SUM(AJ2209:AJ2216)</f>
        <v>607500</v>
      </c>
      <c r="AK2217" s="46"/>
      <c r="AL2217" s="46">
        <f>SUM(AL2209:AL2216)</f>
        <v>1822.5</v>
      </c>
    </row>
    <row r="2218" spans="1:38" x14ac:dyDescent="0.45">
      <c r="A2218" s="16" t="s">
        <v>3331</v>
      </c>
      <c r="B2218" s="21">
        <v>1101500137992</v>
      </c>
      <c r="C2218" s="16" t="s">
        <v>3332</v>
      </c>
      <c r="D2218" s="16" t="s">
        <v>3333</v>
      </c>
      <c r="E2218" s="56">
        <v>1265</v>
      </c>
      <c r="F2218" s="56">
        <v>7745</v>
      </c>
      <c r="G2218" s="57" t="s">
        <v>3334</v>
      </c>
      <c r="H2218" s="56" t="s">
        <v>42</v>
      </c>
      <c r="I2218" s="56">
        <v>13819</v>
      </c>
      <c r="J2218" s="56"/>
      <c r="K2218" s="56"/>
      <c r="L2218" s="71"/>
      <c r="M2218" s="56"/>
      <c r="N2218" s="46"/>
      <c r="O2218" s="46"/>
      <c r="P2218" s="46"/>
      <c r="Q2218" s="56"/>
      <c r="R2218" s="58"/>
      <c r="S2218" s="59"/>
      <c r="T2218" s="58"/>
      <c r="U2218" s="58"/>
      <c r="V2218" s="60"/>
      <c r="W2218" s="56"/>
      <c r="X2218" s="56"/>
      <c r="Y2218" s="56"/>
      <c r="Z2218" s="46"/>
      <c r="AA2218" s="66"/>
      <c r="AB2218" s="46"/>
      <c r="AC2218" s="46"/>
      <c r="AD2218" s="61"/>
      <c r="AE2218" s="61"/>
      <c r="AF2218" s="46"/>
      <c r="AG2218" s="46"/>
      <c r="AH2218" s="46"/>
      <c r="AI2218" s="46"/>
      <c r="AJ2218" s="46"/>
      <c r="AK2218" s="46"/>
      <c r="AL2218" s="46"/>
    </row>
    <row r="2219" spans="1:38" x14ac:dyDescent="0.45">
      <c r="A2219" s="16"/>
      <c r="B2219" s="21"/>
      <c r="C2219" s="16"/>
      <c r="D2219" s="16"/>
      <c r="E2219" s="56"/>
      <c r="F2219" s="56"/>
      <c r="G2219" s="57"/>
      <c r="H2219" s="56"/>
      <c r="I2219" s="56"/>
      <c r="J2219" s="56"/>
      <c r="K2219" s="56"/>
      <c r="L2219" s="71"/>
      <c r="M2219" s="56"/>
      <c r="N2219" s="46"/>
      <c r="O2219" s="46" t="s">
        <v>54</v>
      </c>
      <c r="P2219" s="46">
        <f>SUM(P2218:P2218)</f>
        <v>0</v>
      </c>
      <c r="Q2219" s="56"/>
      <c r="R2219" s="58"/>
      <c r="S2219" s="59"/>
      <c r="T2219" s="58"/>
      <c r="U2219" s="58"/>
      <c r="V2219" s="60"/>
      <c r="W2219" s="56"/>
      <c r="X2219" s="56"/>
      <c r="Y2219" s="56"/>
      <c r="Z2219" s="46"/>
      <c r="AA2219" s="66"/>
      <c r="AB2219" s="46"/>
      <c r="AC2219" s="46"/>
      <c r="AD2219" s="61"/>
      <c r="AE2219" s="61"/>
      <c r="AF2219" s="46"/>
      <c r="AG2219" s="46"/>
      <c r="AH2219" s="46">
        <f>SUM(AH2218:AH2218)</f>
        <v>0</v>
      </c>
      <c r="AI2219" s="46"/>
      <c r="AJ2219" s="46">
        <f>SUM(AJ2218:AJ2218)</f>
        <v>0</v>
      </c>
      <c r="AK2219" s="46"/>
      <c r="AL2219" s="46">
        <f>SUM(AL2218:AL2218)</f>
        <v>0</v>
      </c>
    </row>
    <row r="2220" spans="1:38" x14ac:dyDescent="0.45">
      <c r="A2220" s="16" t="s">
        <v>3335</v>
      </c>
      <c r="B2220" s="21">
        <v>3770400011466</v>
      </c>
      <c r="C2220" s="16" t="s">
        <v>3336</v>
      </c>
      <c r="D2220" s="16" t="s">
        <v>3337</v>
      </c>
      <c r="E2220" s="56">
        <v>1266</v>
      </c>
      <c r="F2220" s="56">
        <v>1723</v>
      </c>
      <c r="G2220" s="57" t="s">
        <v>3338</v>
      </c>
      <c r="H2220" s="56" t="s">
        <v>42</v>
      </c>
      <c r="I2220" s="56">
        <v>18927</v>
      </c>
      <c r="J2220" s="56">
        <v>3</v>
      </c>
      <c r="K2220" s="56">
        <v>0</v>
      </c>
      <c r="L2220" s="71">
        <v>0</v>
      </c>
      <c r="M2220" s="56" t="s">
        <v>43</v>
      </c>
      <c r="N2220" s="46">
        <f>((J2220*400)+(K2220*100))+L2220</f>
        <v>1200</v>
      </c>
      <c r="O2220" s="46">
        <v>660</v>
      </c>
      <c r="P2220" s="46">
        <f>N2220*O2220</f>
        <v>792000</v>
      </c>
      <c r="Q2220" s="56"/>
      <c r="R2220" s="58"/>
      <c r="S2220" s="59"/>
      <c r="T2220" s="58"/>
      <c r="U2220" s="58"/>
      <c r="V2220" s="60"/>
      <c r="W2220" s="56"/>
      <c r="X2220" s="56"/>
      <c r="Y2220" s="56"/>
      <c r="Z2220" s="46"/>
      <c r="AA2220" s="66"/>
      <c r="AB2220" s="46"/>
      <c r="AC2220" s="46"/>
      <c r="AD2220" s="61"/>
      <c r="AE2220" s="61"/>
      <c r="AF2220" s="46"/>
      <c r="AG2220" s="46">
        <f>IF(AND(AF2220="",P2220=""),0,IF((AF2220=""),P2220,IF((P2220=""),AF2220,AF2220+P2220)))</f>
        <v>792000</v>
      </c>
      <c r="AH2220" s="46">
        <f>IF( (AA2220=""),AG2220*1,AG2220*(AA2220/100) )</f>
        <v>792000</v>
      </c>
      <c r="AI2220" s="46">
        <v>0</v>
      </c>
      <c r="AJ2220" s="46">
        <f>IF((AI2220-AH2220) &gt; 1,0,IF((AI2220-AH2220)&lt;0,AH2220-AI2220,AI2220-AH2220))</f>
        <v>792000</v>
      </c>
      <c r="AK2220" s="46">
        <v>0.3</v>
      </c>
      <c r="AL2220" s="46">
        <f>AJ2220*(AK2220/100)</f>
        <v>2376</v>
      </c>
    </row>
    <row r="2221" spans="1:38" x14ac:dyDescent="0.45">
      <c r="A2221" s="16"/>
      <c r="B2221" s="21"/>
      <c r="C2221" s="16"/>
      <c r="D2221" s="16"/>
      <c r="E2221" s="56"/>
      <c r="F2221" s="56"/>
      <c r="G2221" s="57"/>
      <c r="H2221" s="56"/>
      <c r="I2221" s="56"/>
      <c r="J2221" s="56"/>
      <c r="K2221" s="56"/>
      <c r="L2221" s="71"/>
      <c r="M2221" s="56"/>
      <c r="N2221" s="46"/>
      <c r="O2221" s="46" t="s">
        <v>54</v>
      </c>
      <c r="P2221" s="46">
        <f>SUM(P2220:P2220)</f>
        <v>792000</v>
      </c>
      <c r="Q2221" s="56"/>
      <c r="R2221" s="58"/>
      <c r="S2221" s="59"/>
      <c r="T2221" s="58"/>
      <c r="U2221" s="58"/>
      <c r="V2221" s="60"/>
      <c r="W2221" s="56"/>
      <c r="X2221" s="56"/>
      <c r="Y2221" s="56"/>
      <c r="Z2221" s="46"/>
      <c r="AA2221" s="66"/>
      <c r="AB2221" s="46"/>
      <c r="AC2221" s="46"/>
      <c r="AD2221" s="61"/>
      <c r="AE2221" s="61"/>
      <c r="AF2221" s="46"/>
      <c r="AG2221" s="46"/>
      <c r="AH2221" s="46">
        <f>SUM(AH2220:AH2220)</f>
        <v>792000</v>
      </c>
      <c r="AI2221" s="46"/>
      <c r="AJ2221" s="46">
        <f>SUM(AJ2220:AJ2220)</f>
        <v>792000</v>
      </c>
      <c r="AK2221" s="46"/>
      <c r="AL2221" s="46">
        <f>SUM(AL2220:AL2220)</f>
        <v>2376</v>
      </c>
    </row>
    <row r="2222" spans="1:38" x14ac:dyDescent="0.45">
      <c r="A2222" s="16" t="s">
        <v>3320</v>
      </c>
      <c r="B2222" s="21">
        <v>3770400292457</v>
      </c>
      <c r="C2222" s="16" t="s">
        <v>3321</v>
      </c>
      <c r="D2222" s="16" t="s">
        <v>3322</v>
      </c>
      <c r="E2222" s="56">
        <v>1267</v>
      </c>
      <c r="F2222" s="56">
        <v>3617</v>
      </c>
      <c r="G2222" s="57" t="s">
        <v>3339</v>
      </c>
      <c r="H2222" s="56" t="s">
        <v>42</v>
      </c>
      <c r="I2222" s="56">
        <v>24500</v>
      </c>
      <c r="J2222" s="56">
        <v>1</v>
      </c>
      <c r="K2222" s="56">
        <v>1</v>
      </c>
      <c r="L2222" s="71">
        <v>13</v>
      </c>
      <c r="M2222" s="56" t="s">
        <v>43</v>
      </c>
      <c r="N2222" s="46">
        <f>((J2222*400)+(K2222*100))+L2222</f>
        <v>513</v>
      </c>
      <c r="O2222" s="46">
        <v>3750</v>
      </c>
      <c r="P2222" s="46">
        <f>N2222*O2222</f>
        <v>1923750</v>
      </c>
      <c r="Q2222" s="56"/>
      <c r="R2222" s="58"/>
      <c r="S2222" s="59"/>
      <c r="T2222" s="58"/>
      <c r="U2222" s="58"/>
      <c r="V2222" s="60"/>
      <c r="W2222" s="56"/>
      <c r="X2222" s="56"/>
      <c r="Y2222" s="56"/>
      <c r="Z2222" s="46"/>
      <c r="AA2222" s="66"/>
      <c r="AB2222" s="46"/>
      <c r="AC2222" s="46"/>
      <c r="AD2222" s="61"/>
      <c r="AE2222" s="61"/>
      <c r="AF2222" s="46"/>
      <c r="AG2222" s="46">
        <f>IF(AND(AF2222="",P2222=""),0,IF((AF2222=""),P2222,IF((P2222=""),AF2222,AF2222+P2222)))</f>
        <v>1923750</v>
      </c>
      <c r="AH2222" s="46">
        <f>IF( (AA2222=""),AG2222*1,AG2222*(AA2222/100) )</f>
        <v>1923750</v>
      </c>
      <c r="AI2222" s="46">
        <v>0</v>
      </c>
      <c r="AJ2222" s="46">
        <f>IF((AI2222-AH2222) &gt; 1,0,IF((AI2222-AH2222)&lt;0,AH2222-AI2222,AI2222-AH2222))</f>
        <v>1923750</v>
      </c>
      <c r="AK2222" s="46">
        <v>0.3</v>
      </c>
      <c r="AL2222" s="46">
        <f>AJ2222*(AK2222/100)</f>
        <v>5771.25</v>
      </c>
    </row>
    <row r="2223" spans="1:38" x14ac:dyDescent="0.45">
      <c r="A2223" s="16"/>
      <c r="B2223" s="21"/>
      <c r="C2223" s="16"/>
      <c r="D2223" s="16"/>
      <c r="E2223" s="56">
        <v>1268</v>
      </c>
      <c r="F2223" s="56">
        <v>7668</v>
      </c>
      <c r="G2223" s="57" t="s">
        <v>3340</v>
      </c>
      <c r="H2223" s="56" t="s">
        <v>42</v>
      </c>
      <c r="I2223" s="56">
        <v>24501</v>
      </c>
      <c r="J2223" s="56"/>
      <c r="K2223" s="56"/>
      <c r="L2223" s="71"/>
      <c r="M2223" s="56"/>
      <c r="N2223" s="46"/>
      <c r="O2223" s="46"/>
      <c r="P2223" s="46"/>
      <c r="Q2223" s="56"/>
      <c r="R2223" s="58"/>
      <c r="S2223" s="59"/>
      <c r="T2223" s="58"/>
      <c r="U2223" s="58"/>
      <c r="V2223" s="60"/>
      <c r="W2223" s="56"/>
      <c r="X2223" s="56"/>
      <c r="Y2223" s="56"/>
      <c r="Z2223" s="46"/>
      <c r="AA2223" s="66"/>
      <c r="AB2223" s="46"/>
      <c r="AC2223" s="46"/>
      <c r="AD2223" s="61"/>
      <c r="AE2223" s="61"/>
      <c r="AF2223" s="46"/>
      <c r="AG2223" s="46"/>
      <c r="AH2223" s="46"/>
      <c r="AI2223" s="46"/>
      <c r="AJ2223" s="46"/>
      <c r="AK2223" s="46"/>
      <c r="AL2223" s="46"/>
    </row>
    <row r="2224" spans="1:38" x14ac:dyDescent="0.45">
      <c r="A2224" s="16"/>
      <c r="B2224" s="21"/>
      <c r="C2224" s="16"/>
      <c r="D2224" s="16"/>
      <c r="E2224" s="56">
        <v>1269</v>
      </c>
      <c r="F2224" s="56">
        <v>8982</v>
      </c>
      <c r="G2224" s="57" t="s">
        <v>3341</v>
      </c>
      <c r="H2224" s="56" t="s">
        <v>42</v>
      </c>
      <c r="I2224" s="56">
        <v>24503</v>
      </c>
      <c r="J2224" s="56"/>
      <c r="K2224" s="56"/>
      <c r="L2224" s="71"/>
      <c r="M2224" s="56"/>
      <c r="N2224" s="46"/>
      <c r="O2224" s="46"/>
      <c r="P2224" s="46"/>
      <c r="Q2224" s="56"/>
      <c r="R2224" s="58"/>
      <c r="S2224" s="59"/>
      <c r="T2224" s="58"/>
      <c r="U2224" s="58"/>
      <c r="V2224" s="60"/>
      <c r="W2224" s="56"/>
      <c r="X2224" s="56"/>
      <c r="Y2224" s="56"/>
      <c r="Z2224" s="46"/>
      <c r="AA2224" s="66"/>
      <c r="AB2224" s="46"/>
      <c r="AC2224" s="46"/>
      <c r="AD2224" s="61"/>
      <c r="AE2224" s="61"/>
      <c r="AF2224" s="46"/>
      <c r="AG2224" s="46"/>
      <c r="AH2224" s="46"/>
      <c r="AI2224" s="46"/>
      <c r="AJ2224" s="46"/>
      <c r="AK2224" s="46"/>
      <c r="AL2224" s="46"/>
    </row>
    <row r="2225" spans="1:38" x14ac:dyDescent="0.45">
      <c r="A2225" s="16"/>
      <c r="B2225" s="21"/>
      <c r="C2225" s="16"/>
      <c r="D2225" s="16"/>
      <c r="E2225" s="56"/>
      <c r="F2225" s="56"/>
      <c r="G2225" s="57"/>
      <c r="H2225" s="56"/>
      <c r="I2225" s="56"/>
      <c r="J2225" s="56"/>
      <c r="K2225" s="56"/>
      <c r="L2225" s="71"/>
      <c r="M2225" s="56"/>
      <c r="N2225" s="46"/>
      <c r="O2225" s="46" t="s">
        <v>54</v>
      </c>
      <c r="P2225" s="46">
        <f>SUM(P2222:P2224)</f>
        <v>1923750</v>
      </c>
      <c r="Q2225" s="56"/>
      <c r="R2225" s="58"/>
      <c r="S2225" s="59"/>
      <c r="T2225" s="58"/>
      <c r="U2225" s="58"/>
      <c r="V2225" s="60"/>
      <c r="W2225" s="56"/>
      <c r="X2225" s="56"/>
      <c r="Y2225" s="56"/>
      <c r="Z2225" s="46"/>
      <c r="AA2225" s="66"/>
      <c r="AB2225" s="46"/>
      <c r="AC2225" s="46"/>
      <c r="AD2225" s="61"/>
      <c r="AE2225" s="61"/>
      <c r="AF2225" s="46"/>
      <c r="AG2225" s="46"/>
      <c r="AH2225" s="46">
        <f>SUM(AH2222:AH2224)</f>
        <v>1923750</v>
      </c>
      <c r="AI2225" s="46"/>
      <c r="AJ2225" s="46">
        <f>SUM(AJ2222:AJ2224)</f>
        <v>1923750</v>
      </c>
      <c r="AK2225" s="46"/>
      <c r="AL2225" s="46">
        <f>SUM(AL2222:AL2224)</f>
        <v>5771.25</v>
      </c>
    </row>
    <row r="2226" spans="1:38" x14ac:dyDescent="0.45">
      <c r="A2226" s="16" t="s">
        <v>3342</v>
      </c>
      <c r="B2226" s="21">
        <v>3102001830991</v>
      </c>
      <c r="C2226" s="16" t="s">
        <v>3343</v>
      </c>
      <c r="D2226" s="16" t="s">
        <v>3344</v>
      </c>
      <c r="E2226" s="56">
        <v>1270</v>
      </c>
      <c r="F2226" s="56">
        <v>7728</v>
      </c>
      <c r="G2226" s="57" t="s">
        <v>3345</v>
      </c>
      <c r="H2226" s="56" t="s">
        <v>42</v>
      </c>
      <c r="I2226" s="56">
        <v>28934</v>
      </c>
      <c r="J2226" s="56"/>
      <c r="K2226" s="56"/>
      <c r="L2226" s="71"/>
      <c r="M2226" s="56"/>
      <c r="N2226" s="46"/>
      <c r="O2226" s="46"/>
      <c r="P2226" s="46"/>
      <c r="Q2226" s="56"/>
      <c r="R2226" s="58"/>
      <c r="S2226" s="59"/>
      <c r="T2226" s="58"/>
      <c r="U2226" s="58"/>
      <c r="V2226" s="60"/>
      <c r="W2226" s="56"/>
      <c r="X2226" s="56"/>
      <c r="Y2226" s="56"/>
      <c r="Z2226" s="46"/>
      <c r="AA2226" s="66"/>
      <c r="AB2226" s="46"/>
      <c r="AC2226" s="46"/>
      <c r="AD2226" s="61"/>
      <c r="AE2226" s="61"/>
      <c r="AF2226" s="46"/>
      <c r="AG2226" s="46"/>
      <c r="AH2226" s="46"/>
      <c r="AI2226" s="46"/>
      <c r="AJ2226" s="46"/>
      <c r="AK2226" s="46"/>
      <c r="AL2226" s="46"/>
    </row>
    <row r="2227" spans="1:38" x14ac:dyDescent="0.45">
      <c r="A2227" s="16"/>
      <c r="B2227" s="21"/>
      <c r="C2227" s="16"/>
      <c r="D2227" s="16"/>
      <c r="E2227" s="56"/>
      <c r="F2227" s="56"/>
      <c r="G2227" s="57"/>
      <c r="H2227" s="56"/>
      <c r="I2227" s="56"/>
      <c r="J2227" s="56"/>
      <c r="K2227" s="56"/>
      <c r="L2227" s="71"/>
      <c r="M2227" s="56"/>
      <c r="N2227" s="46"/>
      <c r="O2227" s="46" t="s">
        <v>54</v>
      </c>
      <c r="P2227" s="46">
        <f>SUM(P2226:P2226)</f>
        <v>0</v>
      </c>
      <c r="Q2227" s="56"/>
      <c r="R2227" s="58"/>
      <c r="S2227" s="59"/>
      <c r="T2227" s="58"/>
      <c r="U2227" s="58"/>
      <c r="V2227" s="60"/>
      <c r="W2227" s="56"/>
      <c r="X2227" s="56"/>
      <c r="Y2227" s="56"/>
      <c r="Z2227" s="46"/>
      <c r="AA2227" s="66"/>
      <c r="AB2227" s="46"/>
      <c r="AC2227" s="46"/>
      <c r="AD2227" s="61"/>
      <c r="AE2227" s="61"/>
      <c r="AF2227" s="46"/>
      <c r="AG2227" s="46"/>
      <c r="AH2227" s="46">
        <f>SUM(AH2226:AH2226)</f>
        <v>0</v>
      </c>
      <c r="AI2227" s="46"/>
      <c r="AJ2227" s="46">
        <f>SUM(AJ2226:AJ2226)</f>
        <v>0</v>
      </c>
      <c r="AK2227" s="46"/>
      <c r="AL2227" s="46">
        <f>SUM(AL2226:AL2226)</f>
        <v>0</v>
      </c>
    </row>
    <row r="2228" spans="1:38" x14ac:dyDescent="0.45">
      <c r="A2228" s="16" t="s">
        <v>3320</v>
      </c>
      <c r="B2228" s="21">
        <v>3770400292457</v>
      </c>
      <c r="C2228" s="16" t="s">
        <v>3321</v>
      </c>
      <c r="D2228" s="16" t="s">
        <v>3322</v>
      </c>
      <c r="E2228" s="56">
        <v>1271</v>
      </c>
      <c r="F2228" s="56">
        <v>500</v>
      </c>
      <c r="G2228" s="57" t="s">
        <v>3346</v>
      </c>
      <c r="H2228" s="56" t="s">
        <v>42</v>
      </c>
      <c r="I2228" s="56">
        <v>29277</v>
      </c>
      <c r="J2228" s="56">
        <v>0</v>
      </c>
      <c r="K2228" s="56">
        <v>0</v>
      </c>
      <c r="L2228" s="71">
        <v>97</v>
      </c>
      <c r="M2228" s="56" t="s">
        <v>43</v>
      </c>
      <c r="N2228" s="46">
        <f>((J2228*400)+(K2228*100))+L2228</f>
        <v>97</v>
      </c>
      <c r="O2228" s="46">
        <v>3250</v>
      </c>
      <c r="P2228" s="46">
        <f>N2228*O2228</f>
        <v>315250</v>
      </c>
      <c r="Q2228" s="56"/>
      <c r="R2228" s="58"/>
      <c r="S2228" s="59"/>
      <c r="T2228" s="58"/>
      <c r="U2228" s="58"/>
      <c r="V2228" s="60"/>
      <c r="W2228" s="56"/>
      <c r="X2228" s="56"/>
      <c r="Y2228" s="56"/>
      <c r="Z2228" s="46"/>
      <c r="AA2228" s="66"/>
      <c r="AB2228" s="46"/>
      <c r="AC2228" s="46"/>
      <c r="AD2228" s="61"/>
      <c r="AE2228" s="61"/>
      <c r="AF2228" s="46"/>
      <c r="AG2228" s="46">
        <f>IF(AND(AF2228="",P2228=""),0,IF((AF2228=""),P2228,IF((P2228=""),AF2228,AF2228+P2228)))</f>
        <v>315250</v>
      </c>
      <c r="AH2228" s="46">
        <f>IF( (AA2228=""),AG2228*1,AG2228*(AA2228/100) )</f>
        <v>315250</v>
      </c>
      <c r="AI2228" s="46">
        <v>0</v>
      </c>
      <c r="AJ2228" s="46">
        <f>IF((AI2228-AH2228) &gt; 1,0,IF((AI2228-AH2228)&lt;0,AH2228-AI2228,AI2228-AH2228))</f>
        <v>315250</v>
      </c>
      <c r="AK2228" s="46">
        <v>0.3</v>
      </c>
      <c r="AL2228" s="46">
        <f>AJ2228*(AK2228/100)</f>
        <v>945.75</v>
      </c>
    </row>
    <row r="2229" spans="1:38" x14ac:dyDescent="0.45">
      <c r="A2229" s="16"/>
      <c r="B2229" s="21"/>
      <c r="C2229" s="16"/>
      <c r="D2229" s="16"/>
      <c r="E2229" s="56">
        <v>1272</v>
      </c>
      <c r="F2229" s="56">
        <v>7669</v>
      </c>
      <c r="G2229" s="57" t="s">
        <v>3347</v>
      </c>
      <c r="H2229" s="56" t="s">
        <v>42</v>
      </c>
      <c r="I2229" s="56">
        <v>30856</v>
      </c>
      <c r="J2229" s="56"/>
      <c r="K2229" s="56"/>
      <c r="L2229" s="71"/>
      <c r="M2229" s="56"/>
      <c r="N2229" s="46"/>
      <c r="O2229" s="46"/>
      <c r="P2229" s="46"/>
      <c r="Q2229" s="56"/>
      <c r="R2229" s="58"/>
      <c r="S2229" s="59"/>
      <c r="T2229" s="58"/>
      <c r="U2229" s="58"/>
      <c r="V2229" s="60"/>
      <c r="W2229" s="56"/>
      <c r="X2229" s="56"/>
      <c r="Y2229" s="56"/>
      <c r="Z2229" s="46"/>
      <c r="AA2229" s="66"/>
      <c r="AB2229" s="46"/>
      <c r="AC2229" s="46"/>
      <c r="AD2229" s="61"/>
      <c r="AE2229" s="61"/>
      <c r="AF2229" s="46"/>
      <c r="AG2229" s="46"/>
      <c r="AH2229" s="46"/>
      <c r="AI2229" s="46"/>
      <c r="AJ2229" s="46"/>
      <c r="AK2229" s="46"/>
      <c r="AL2229" s="46"/>
    </row>
    <row r="2230" spans="1:38" x14ac:dyDescent="0.45">
      <c r="A2230" s="16"/>
      <c r="B2230" s="21"/>
      <c r="C2230" s="16"/>
      <c r="D2230" s="16"/>
      <c r="E2230" s="56"/>
      <c r="F2230" s="56"/>
      <c r="G2230" s="57"/>
      <c r="H2230" s="56"/>
      <c r="I2230" s="56"/>
      <c r="J2230" s="56"/>
      <c r="K2230" s="56"/>
      <c r="L2230" s="71"/>
      <c r="M2230" s="56"/>
      <c r="N2230" s="46"/>
      <c r="O2230" s="46" t="s">
        <v>54</v>
      </c>
      <c r="P2230" s="46">
        <f>SUM(P2228:P2229)</f>
        <v>315250</v>
      </c>
      <c r="Q2230" s="56"/>
      <c r="R2230" s="58"/>
      <c r="S2230" s="59"/>
      <c r="T2230" s="58"/>
      <c r="U2230" s="58"/>
      <c r="V2230" s="60"/>
      <c r="W2230" s="56"/>
      <c r="X2230" s="56"/>
      <c r="Y2230" s="56"/>
      <c r="Z2230" s="46"/>
      <c r="AA2230" s="66"/>
      <c r="AB2230" s="46"/>
      <c r="AC2230" s="46"/>
      <c r="AD2230" s="61"/>
      <c r="AE2230" s="61"/>
      <c r="AF2230" s="46"/>
      <c r="AG2230" s="46"/>
      <c r="AH2230" s="46">
        <f>SUM(AH2228:AH2229)</f>
        <v>315250</v>
      </c>
      <c r="AI2230" s="46"/>
      <c r="AJ2230" s="46">
        <f>SUM(AJ2228:AJ2229)</f>
        <v>315250</v>
      </c>
      <c r="AK2230" s="46"/>
      <c r="AL2230" s="46">
        <f>SUM(AL2228:AL2229)</f>
        <v>945.75</v>
      </c>
    </row>
    <row r="2231" spans="1:38" x14ac:dyDescent="0.45">
      <c r="A2231" s="16" t="s">
        <v>3348</v>
      </c>
      <c r="B2231" s="21">
        <v>1770400139237</v>
      </c>
      <c r="C2231" s="16" t="s">
        <v>3349</v>
      </c>
      <c r="D2231" s="16" t="s">
        <v>3350</v>
      </c>
      <c r="E2231" s="56">
        <v>1273</v>
      </c>
      <c r="F2231" s="56">
        <v>6040</v>
      </c>
      <c r="G2231" s="57"/>
      <c r="H2231" s="56" t="s">
        <v>42</v>
      </c>
      <c r="I2231" s="56">
        <v>29406</v>
      </c>
      <c r="J2231" s="56">
        <v>0</v>
      </c>
      <c r="K2231" s="56">
        <v>0</v>
      </c>
      <c r="L2231" s="71">
        <v>20</v>
      </c>
      <c r="M2231" s="56" t="s">
        <v>208</v>
      </c>
      <c r="N2231" s="46">
        <f>((J2231*400)+(K2231*100))+L2231</f>
        <v>20</v>
      </c>
      <c r="O2231" s="46">
        <v>210</v>
      </c>
      <c r="P2231" s="46">
        <f>N2231*O2231</f>
        <v>4200</v>
      </c>
      <c r="Q2231" s="56"/>
      <c r="R2231" s="58"/>
      <c r="S2231" s="59"/>
      <c r="T2231" s="58"/>
      <c r="U2231" s="58"/>
      <c r="V2231" s="60"/>
      <c r="W2231" s="56"/>
      <c r="X2231" s="56"/>
      <c r="Y2231" s="56"/>
      <c r="Z2231" s="46"/>
      <c r="AA2231" s="66"/>
      <c r="AB2231" s="46"/>
      <c r="AC2231" s="46"/>
      <c r="AD2231" s="61"/>
      <c r="AE2231" s="61"/>
      <c r="AF2231" s="46"/>
      <c r="AG2231" s="46">
        <f>IF(AND(AF2231="",P2231=""),0,IF((AF2231=""),P2231,IF((P2231=""),AF2231,AF2231+P2231)))</f>
        <v>4200</v>
      </c>
      <c r="AH2231" s="46">
        <f>IF( (AA2231=""),AG2231*1,AG2231*(AA2231/100) )</f>
        <v>4200</v>
      </c>
      <c r="AI2231" s="46">
        <v>0</v>
      </c>
      <c r="AJ2231" s="46">
        <f>IF((AI2231-AH2231) &gt; 1,0,IF((AI2231-AH2231)&lt;0,AH2231-AI2231,AI2231-AH2231))</f>
        <v>4200</v>
      </c>
      <c r="AK2231" s="46">
        <v>0.02</v>
      </c>
      <c r="AL2231" s="46">
        <f>AJ2231*(AK2231/100)</f>
        <v>0.84000000000000008</v>
      </c>
    </row>
    <row r="2232" spans="1:38" x14ac:dyDescent="0.45">
      <c r="A2232" s="16"/>
      <c r="B2232" s="21"/>
      <c r="C2232" s="16"/>
      <c r="D2232" s="16"/>
      <c r="E2232" s="56"/>
      <c r="F2232" s="56"/>
      <c r="G2232" s="57"/>
      <c r="H2232" s="56"/>
      <c r="I2232" s="56"/>
      <c r="J2232" s="56"/>
      <c r="K2232" s="56"/>
      <c r="L2232" s="71"/>
      <c r="M2232" s="56"/>
      <c r="N2232" s="46"/>
      <c r="O2232" s="46" t="s">
        <v>54</v>
      </c>
      <c r="P2232" s="46">
        <f>SUM(P2231:P2231)</f>
        <v>4200</v>
      </c>
      <c r="Q2232" s="56"/>
      <c r="R2232" s="58"/>
      <c r="S2232" s="59"/>
      <c r="T2232" s="58"/>
      <c r="U2232" s="58"/>
      <c r="V2232" s="60"/>
      <c r="W2232" s="56"/>
      <c r="X2232" s="56"/>
      <c r="Y2232" s="56"/>
      <c r="Z2232" s="46"/>
      <c r="AA2232" s="66"/>
      <c r="AB2232" s="46"/>
      <c r="AC2232" s="46"/>
      <c r="AD2232" s="61"/>
      <c r="AE2232" s="61"/>
      <c r="AF2232" s="46"/>
      <c r="AG2232" s="46"/>
      <c r="AH2232" s="46">
        <f>SUM(AH2231:AH2231)</f>
        <v>4200</v>
      </c>
      <c r="AI2232" s="46"/>
      <c r="AJ2232" s="46">
        <f>SUM(AJ2231:AJ2231)</f>
        <v>4200</v>
      </c>
      <c r="AK2232" s="46"/>
      <c r="AL2232" s="46">
        <f>SUM(AL2231:AL2231)</f>
        <v>0.84000000000000008</v>
      </c>
    </row>
    <row r="2233" spans="1:38" x14ac:dyDescent="0.45">
      <c r="A2233" s="16" t="s">
        <v>3351</v>
      </c>
      <c r="B2233" s="21">
        <v>3100500038850</v>
      </c>
      <c r="C2233" s="16" t="s">
        <v>3352</v>
      </c>
      <c r="D2233" s="16" t="s">
        <v>3353</v>
      </c>
      <c r="E2233" s="56">
        <v>1274</v>
      </c>
      <c r="F2233" s="56">
        <v>975</v>
      </c>
      <c r="G2233" s="57" t="s">
        <v>3354</v>
      </c>
      <c r="H2233" s="56" t="s">
        <v>42</v>
      </c>
      <c r="I2233" s="56">
        <v>21148</v>
      </c>
      <c r="J2233" s="56">
        <v>0</v>
      </c>
      <c r="K2233" s="56">
        <v>0</v>
      </c>
      <c r="L2233" s="71">
        <v>60</v>
      </c>
      <c r="M2233" s="56" t="s">
        <v>43</v>
      </c>
      <c r="N2233" s="46">
        <f>((J2233*400)+(K2233*100))+L2233</f>
        <v>60</v>
      </c>
      <c r="O2233" s="46">
        <v>1000</v>
      </c>
      <c r="P2233" s="46">
        <f>N2233*O2233</f>
        <v>60000</v>
      </c>
      <c r="Q2233" s="56"/>
      <c r="R2233" s="58"/>
      <c r="S2233" s="59"/>
      <c r="T2233" s="58"/>
      <c r="U2233" s="58"/>
      <c r="V2233" s="60"/>
      <c r="W2233" s="56"/>
      <c r="X2233" s="56"/>
      <c r="Y2233" s="56"/>
      <c r="Z2233" s="46"/>
      <c r="AA2233" s="66"/>
      <c r="AB2233" s="46"/>
      <c r="AC2233" s="46"/>
      <c r="AD2233" s="61"/>
      <c r="AE2233" s="61"/>
      <c r="AF2233" s="46"/>
      <c r="AG2233" s="46">
        <f>IF(AND(AF2233="",P2233=""),0,IF((AF2233=""),P2233,IF((P2233=""),AF2233,AF2233+P2233)))</f>
        <v>60000</v>
      </c>
      <c r="AH2233" s="46">
        <f>IF( (AA2233=""),AG2233*1,AG2233*(AA2233/100) )</f>
        <v>60000</v>
      </c>
      <c r="AI2233" s="46">
        <v>0</v>
      </c>
      <c r="AJ2233" s="46">
        <f>IF((AI2233-AH2233) &gt; 1,0,IF((AI2233-AH2233)&lt;0,AH2233-AI2233,AI2233-AH2233))</f>
        <v>60000</v>
      </c>
      <c r="AK2233" s="46">
        <v>0.3</v>
      </c>
      <c r="AL2233" s="46">
        <f>AJ2233*(AK2233/100)</f>
        <v>180</v>
      </c>
    </row>
    <row r="2234" spans="1:38" x14ac:dyDescent="0.45">
      <c r="A2234" s="16"/>
      <c r="B2234" s="21"/>
      <c r="C2234" s="16"/>
      <c r="D2234" s="16"/>
      <c r="E2234" s="56"/>
      <c r="F2234" s="56"/>
      <c r="G2234" s="57"/>
      <c r="H2234" s="56"/>
      <c r="I2234" s="56"/>
      <c r="J2234" s="56"/>
      <c r="K2234" s="56"/>
      <c r="L2234" s="71"/>
      <c r="M2234" s="56"/>
      <c r="N2234" s="46"/>
      <c r="O2234" s="46" t="s">
        <v>54</v>
      </c>
      <c r="P2234" s="46">
        <f>SUM(P2233:P2233)</f>
        <v>60000</v>
      </c>
      <c r="Q2234" s="56"/>
      <c r="R2234" s="58"/>
      <c r="S2234" s="59"/>
      <c r="T2234" s="58"/>
      <c r="U2234" s="58"/>
      <c r="V2234" s="60"/>
      <c r="W2234" s="56"/>
      <c r="X2234" s="56"/>
      <c r="Y2234" s="56"/>
      <c r="Z2234" s="46"/>
      <c r="AA2234" s="66"/>
      <c r="AB2234" s="46"/>
      <c r="AC2234" s="46"/>
      <c r="AD2234" s="61"/>
      <c r="AE2234" s="61"/>
      <c r="AF2234" s="46"/>
      <c r="AG2234" s="46"/>
      <c r="AH2234" s="46">
        <f>SUM(AH2233:AH2233)</f>
        <v>60000</v>
      </c>
      <c r="AI2234" s="46"/>
      <c r="AJ2234" s="46">
        <f>SUM(AJ2233:AJ2233)</f>
        <v>60000</v>
      </c>
      <c r="AK2234" s="46"/>
      <c r="AL2234" s="46">
        <f>SUM(AL2233:AL2233)</f>
        <v>180</v>
      </c>
    </row>
    <row r="2235" spans="1:38" x14ac:dyDescent="0.45">
      <c r="A2235" s="16" t="s">
        <v>3355</v>
      </c>
      <c r="B2235" s="21">
        <v>3770400038631</v>
      </c>
      <c r="C2235" s="16" t="s">
        <v>3356</v>
      </c>
      <c r="D2235" s="16" t="s">
        <v>3357</v>
      </c>
      <c r="E2235" s="56">
        <v>1275</v>
      </c>
      <c r="F2235" s="56">
        <v>9856</v>
      </c>
      <c r="G2235" s="57" t="s">
        <v>3358</v>
      </c>
      <c r="H2235" s="56" t="s">
        <v>42</v>
      </c>
      <c r="I2235" s="56">
        <v>27075</v>
      </c>
      <c r="J2235" s="56"/>
      <c r="K2235" s="56"/>
      <c r="L2235" s="71"/>
      <c r="M2235" s="56"/>
      <c r="N2235" s="46"/>
      <c r="O2235" s="46"/>
      <c r="P2235" s="46"/>
      <c r="Q2235" s="56"/>
      <c r="R2235" s="58"/>
      <c r="S2235" s="59"/>
      <c r="T2235" s="58"/>
      <c r="U2235" s="58"/>
      <c r="V2235" s="60"/>
      <c r="W2235" s="56"/>
      <c r="X2235" s="56"/>
      <c r="Y2235" s="56"/>
      <c r="Z2235" s="46"/>
      <c r="AA2235" s="66"/>
      <c r="AB2235" s="46"/>
      <c r="AC2235" s="46"/>
      <c r="AD2235" s="61"/>
      <c r="AE2235" s="61"/>
      <c r="AF2235" s="46"/>
      <c r="AG2235" s="46"/>
      <c r="AH2235" s="46"/>
      <c r="AI2235" s="46"/>
      <c r="AJ2235" s="46"/>
      <c r="AK2235" s="46"/>
      <c r="AL2235" s="46"/>
    </row>
    <row r="2236" spans="1:38" x14ac:dyDescent="0.45">
      <c r="A2236" s="16"/>
      <c r="B2236" s="21"/>
      <c r="C2236" s="16"/>
      <c r="D2236" s="16"/>
      <c r="E2236" s="56"/>
      <c r="F2236" s="56"/>
      <c r="G2236" s="57"/>
      <c r="H2236" s="56"/>
      <c r="I2236" s="56"/>
      <c r="J2236" s="56"/>
      <c r="K2236" s="56"/>
      <c r="L2236" s="71"/>
      <c r="M2236" s="56"/>
      <c r="N2236" s="46"/>
      <c r="O2236" s="46" t="s">
        <v>54</v>
      </c>
      <c r="P2236" s="46">
        <f>SUM(P2235:P2235)</f>
        <v>0</v>
      </c>
      <c r="Q2236" s="56"/>
      <c r="R2236" s="58"/>
      <c r="S2236" s="59"/>
      <c r="T2236" s="58"/>
      <c r="U2236" s="58"/>
      <c r="V2236" s="60"/>
      <c r="W2236" s="56"/>
      <c r="X2236" s="56"/>
      <c r="Y2236" s="56"/>
      <c r="Z2236" s="46"/>
      <c r="AA2236" s="66"/>
      <c r="AB2236" s="46"/>
      <c r="AC2236" s="46"/>
      <c r="AD2236" s="61"/>
      <c r="AE2236" s="61"/>
      <c r="AF2236" s="46"/>
      <c r="AG2236" s="46"/>
      <c r="AH2236" s="46">
        <f>SUM(AH2235:AH2235)</f>
        <v>0</v>
      </c>
      <c r="AI2236" s="46"/>
      <c r="AJ2236" s="46">
        <f>SUM(AJ2235:AJ2235)</f>
        <v>0</v>
      </c>
      <c r="AK2236" s="46"/>
      <c r="AL2236" s="46">
        <f>SUM(AL2235:AL2235)</f>
        <v>0</v>
      </c>
    </row>
    <row r="2237" spans="1:38" x14ac:dyDescent="0.45">
      <c r="A2237" s="16" t="s">
        <v>3359</v>
      </c>
      <c r="B2237" s="21">
        <v>3101801339434</v>
      </c>
      <c r="C2237" s="16" t="s">
        <v>3360</v>
      </c>
      <c r="D2237" s="16" t="s">
        <v>3361</v>
      </c>
      <c r="E2237" s="56">
        <v>1276</v>
      </c>
      <c r="F2237" s="56">
        <v>427</v>
      </c>
      <c r="G2237" s="57" t="s">
        <v>3362</v>
      </c>
      <c r="H2237" s="56" t="s">
        <v>42</v>
      </c>
      <c r="I2237" s="56">
        <v>5116</v>
      </c>
      <c r="J2237" s="56">
        <v>3</v>
      </c>
      <c r="K2237" s="56">
        <v>0</v>
      </c>
      <c r="L2237" s="71">
        <v>4</v>
      </c>
      <c r="M2237" s="56" t="s">
        <v>43</v>
      </c>
      <c r="N2237" s="46">
        <f>((J2237*400)+(K2237*100))+L2237</f>
        <v>1204</v>
      </c>
      <c r="O2237" s="46">
        <v>660</v>
      </c>
      <c r="P2237" s="46">
        <f>N2237*O2237</f>
        <v>794640</v>
      </c>
      <c r="Q2237" s="56"/>
      <c r="R2237" s="58"/>
      <c r="S2237" s="59"/>
      <c r="T2237" s="58"/>
      <c r="U2237" s="58"/>
      <c r="V2237" s="60"/>
      <c r="W2237" s="56"/>
      <c r="X2237" s="56"/>
      <c r="Y2237" s="56"/>
      <c r="Z2237" s="46"/>
      <c r="AA2237" s="66"/>
      <c r="AB2237" s="46"/>
      <c r="AC2237" s="46"/>
      <c r="AD2237" s="61"/>
      <c r="AE2237" s="61"/>
      <c r="AF2237" s="46"/>
      <c r="AG2237" s="46">
        <f>IF(AND(AF2237="",P2237=""),0,IF((AF2237=""),P2237,IF((P2237=""),AF2237,AF2237+P2237)))</f>
        <v>794640</v>
      </c>
      <c r="AH2237" s="46">
        <f>IF( (AA2237=""),AG2237*1,AG2237*(AA2237/100) )</f>
        <v>794640</v>
      </c>
      <c r="AI2237" s="46">
        <v>0</v>
      </c>
      <c r="AJ2237" s="46">
        <f>IF((AI2237-AH2237) &gt; 1,0,IF((AI2237-AH2237)&lt;0,AH2237-AI2237,AI2237-AH2237))</f>
        <v>794640</v>
      </c>
      <c r="AK2237" s="46">
        <v>0.3</v>
      </c>
      <c r="AL2237" s="46">
        <f>AJ2237*(AK2237/100)</f>
        <v>2383.92</v>
      </c>
    </row>
    <row r="2238" spans="1:38" x14ac:dyDescent="0.45">
      <c r="A2238" s="16"/>
      <c r="B2238" s="21"/>
      <c r="C2238" s="16"/>
      <c r="D2238" s="16"/>
      <c r="E2238" s="56"/>
      <c r="F2238" s="56"/>
      <c r="G2238" s="57"/>
      <c r="H2238" s="56"/>
      <c r="I2238" s="56"/>
      <c r="J2238" s="56"/>
      <c r="K2238" s="56"/>
      <c r="L2238" s="71"/>
      <c r="M2238" s="56"/>
      <c r="N2238" s="46"/>
      <c r="O2238" s="46" t="s">
        <v>54</v>
      </c>
      <c r="P2238" s="46">
        <f>SUM(P2237:P2237)</f>
        <v>794640</v>
      </c>
      <c r="Q2238" s="56"/>
      <c r="R2238" s="58"/>
      <c r="S2238" s="59"/>
      <c r="T2238" s="58"/>
      <c r="U2238" s="58"/>
      <c r="V2238" s="60"/>
      <c r="W2238" s="56"/>
      <c r="X2238" s="56"/>
      <c r="Y2238" s="56"/>
      <c r="Z2238" s="46"/>
      <c r="AA2238" s="66"/>
      <c r="AB2238" s="46"/>
      <c r="AC2238" s="46"/>
      <c r="AD2238" s="61"/>
      <c r="AE2238" s="61"/>
      <c r="AF2238" s="46"/>
      <c r="AG2238" s="46"/>
      <c r="AH2238" s="46">
        <f>SUM(AH2237:AH2237)</f>
        <v>794640</v>
      </c>
      <c r="AI2238" s="46"/>
      <c r="AJ2238" s="46">
        <f>SUM(AJ2237:AJ2237)</f>
        <v>794640</v>
      </c>
      <c r="AK2238" s="46"/>
      <c r="AL2238" s="46">
        <f>SUM(AL2237:AL2237)</f>
        <v>2383.92</v>
      </c>
    </row>
    <row r="2239" spans="1:38" x14ac:dyDescent="0.45">
      <c r="A2239" s="16" t="s">
        <v>3363</v>
      </c>
      <c r="B2239" s="21">
        <v>3102100931699</v>
      </c>
      <c r="C2239" s="16" t="s">
        <v>3364</v>
      </c>
      <c r="D2239" s="16" t="s">
        <v>3365</v>
      </c>
      <c r="E2239" s="56">
        <v>1277</v>
      </c>
      <c r="F2239" s="56">
        <v>1286</v>
      </c>
      <c r="G2239" s="57" t="s">
        <v>3366</v>
      </c>
      <c r="H2239" s="56" t="s">
        <v>42</v>
      </c>
      <c r="I2239" s="56">
        <v>4470</v>
      </c>
      <c r="J2239" s="56">
        <v>0</v>
      </c>
      <c r="K2239" s="56">
        <v>0</v>
      </c>
      <c r="L2239" s="71">
        <v>58</v>
      </c>
      <c r="M2239" s="56" t="s">
        <v>43</v>
      </c>
      <c r="N2239" s="46">
        <f>((J2239*400)+(K2239*100))+L2239</f>
        <v>58</v>
      </c>
      <c r="O2239" s="46">
        <v>500</v>
      </c>
      <c r="P2239" s="46">
        <f>N2239*O2239</f>
        <v>29000</v>
      </c>
      <c r="Q2239" s="56"/>
      <c r="R2239" s="58"/>
      <c r="S2239" s="59"/>
      <c r="T2239" s="58"/>
      <c r="U2239" s="58"/>
      <c r="V2239" s="60"/>
      <c r="W2239" s="56"/>
      <c r="X2239" s="56"/>
      <c r="Y2239" s="56"/>
      <c r="Z2239" s="46"/>
      <c r="AA2239" s="66"/>
      <c r="AB2239" s="46"/>
      <c r="AC2239" s="46"/>
      <c r="AD2239" s="61"/>
      <c r="AE2239" s="61"/>
      <c r="AF2239" s="46"/>
      <c r="AG2239" s="46">
        <f>IF(AND(AF2239="",P2239=""),0,IF((AF2239=""),P2239,IF((P2239=""),AF2239,AF2239+P2239)))</f>
        <v>29000</v>
      </c>
      <c r="AH2239" s="46">
        <f>IF( (AA2239=""),AG2239*1,AG2239*(AA2239/100) )</f>
        <v>29000</v>
      </c>
      <c r="AI2239" s="46">
        <v>0</v>
      </c>
      <c r="AJ2239" s="46">
        <f>IF((AI2239-AH2239) &gt; 1,0,IF((AI2239-AH2239)&lt;0,AH2239-AI2239,AI2239-AH2239))</f>
        <v>29000</v>
      </c>
      <c r="AK2239" s="46">
        <v>0.3</v>
      </c>
      <c r="AL2239" s="46">
        <f>AJ2239*(AK2239/100)</f>
        <v>87</v>
      </c>
    </row>
    <row r="2240" spans="1:38" x14ac:dyDescent="0.45">
      <c r="A2240" s="16"/>
      <c r="B2240" s="21"/>
      <c r="C2240" s="16"/>
      <c r="D2240" s="16"/>
      <c r="E2240" s="56"/>
      <c r="F2240" s="56"/>
      <c r="G2240" s="57"/>
      <c r="H2240" s="56"/>
      <c r="I2240" s="56"/>
      <c r="J2240" s="56"/>
      <c r="K2240" s="56"/>
      <c r="L2240" s="71"/>
      <c r="M2240" s="56"/>
      <c r="N2240" s="46"/>
      <c r="O2240" s="46" t="s">
        <v>54</v>
      </c>
      <c r="P2240" s="46">
        <f>SUM(P2239:P2239)</f>
        <v>29000</v>
      </c>
      <c r="Q2240" s="56"/>
      <c r="R2240" s="58"/>
      <c r="S2240" s="59"/>
      <c r="T2240" s="58"/>
      <c r="U2240" s="58"/>
      <c r="V2240" s="60"/>
      <c r="W2240" s="56"/>
      <c r="X2240" s="56"/>
      <c r="Y2240" s="56"/>
      <c r="Z2240" s="46"/>
      <c r="AA2240" s="66"/>
      <c r="AB2240" s="46"/>
      <c r="AC2240" s="46"/>
      <c r="AD2240" s="61"/>
      <c r="AE2240" s="61"/>
      <c r="AF2240" s="46"/>
      <c r="AG2240" s="46"/>
      <c r="AH2240" s="46">
        <f>SUM(AH2239:AH2239)</f>
        <v>29000</v>
      </c>
      <c r="AI2240" s="46"/>
      <c r="AJ2240" s="46">
        <f>SUM(AJ2239:AJ2239)</f>
        <v>29000</v>
      </c>
      <c r="AK2240" s="46"/>
      <c r="AL2240" s="46">
        <f>SUM(AL2239:AL2239)</f>
        <v>87</v>
      </c>
    </row>
    <row r="2241" spans="1:38" x14ac:dyDescent="0.45">
      <c r="A2241" s="16" t="s">
        <v>3367</v>
      </c>
      <c r="B2241" s="21">
        <v>3100501536888</v>
      </c>
      <c r="C2241" s="16" t="s">
        <v>3368</v>
      </c>
      <c r="D2241" s="16" t="s">
        <v>3369</v>
      </c>
      <c r="E2241" s="56">
        <v>1278</v>
      </c>
      <c r="F2241" s="56">
        <v>1063</v>
      </c>
      <c r="G2241" s="57" t="s">
        <v>3370</v>
      </c>
      <c r="H2241" s="56" t="s">
        <v>42</v>
      </c>
      <c r="I2241" s="56">
        <v>6298</v>
      </c>
      <c r="J2241" s="56">
        <v>0</v>
      </c>
      <c r="K2241" s="56">
        <v>0</v>
      </c>
      <c r="L2241" s="71">
        <v>62</v>
      </c>
      <c r="M2241" s="56" t="s">
        <v>43</v>
      </c>
      <c r="N2241" s="46">
        <f>((J2241*400)+(K2241*100))+L2241</f>
        <v>62</v>
      </c>
      <c r="O2241" s="46">
        <v>3000</v>
      </c>
      <c r="P2241" s="46">
        <f>N2241*O2241</f>
        <v>186000</v>
      </c>
      <c r="Q2241" s="56"/>
      <c r="R2241" s="58"/>
      <c r="S2241" s="59"/>
      <c r="T2241" s="58"/>
      <c r="U2241" s="58"/>
      <c r="V2241" s="60"/>
      <c r="W2241" s="56"/>
      <c r="X2241" s="56"/>
      <c r="Y2241" s="56"/>
      <c r="Z2241" s="46"/>
      <c r="AA2241" s="66"/>
      <c r="AB2241" s="46"/>
      <c r="AC2241" s="46"/>
      <c r="AD2241" s="61"/>
      <c r="AE2241" s="61"/>
      <c r="AF2241" s="46"/>
      <c r="AG2241" s="46">
        <f>IF(AND(AF2241="",P2241=""),0,IF((AF2241=""),P2241,IF((P2241=""),AF2241,AF2241+P2241)))</f>
        <v>186000</v>
      </c>
      <c r="AH2241" s="46">
        <f>IF( (AA2241=""),AG2241*1,AG2241*(AA2241/100) )</f>
        <v>186000</v>
      </c>
      <c r="AI2241" s="46">
        <v>0</v>
      </c>
      <c r="AJ2241" s="46">
        <f>IF((AI2241-AH2241) &gt; 1,0,IF((AI2241-AH2241)&lt;0,AH2241-AI2241,AI2241-AH2241))</f>
        <v>186000</v>
      </c>
      <c r="AK2241" s="46">
        <v>0.3</v>
      </c>
      <c r="AL2241" s="46">
        <f>AJ2241*(AK2241/100)</f>
        <v>558</v>
      </c>
    </row>
    <row r="2242" spans="1:38" x14ac:dyDescent="0.45">
      <c r="A2242" s="16"/>
      <c r="B2242" s="21"/>
      <c r="C2242" s="16"/>
      <c r="D2242" s="16"/>
      <c r="E2242" s="56">
        <v>1279</v>
      </c>
      <c r="F2242" s="56">
        <v>1707</v>
      </c>
      <c r="G2242" s="57" t="s">
        <v>3371</v>
      </c>
      <c r="H2242" s="56" t="s">
        <v>42</v>
      </c>
      <c r="I2242" s="56">
        <v>6299</v>
      </c>
      <c r="J2242" s="56">
        <v>0</v>
      </c>
      <c r="K2242" s="56">
        <v>0</v>
      </c>
      <c r="L2242" s="71">
        <v>50</v>
      </c>
      <c r="M2242" s="56" t="s">
        <v>43</v>
      </c>
      <c r="N2242" s="46">
        <f>((J2242*400)+(K2242*100))+L2242</f>
        <v>50</v>
      </c>
      <c r="O2242" s="46">
        <v>500</v>
      </c>
      <c r="P2242" s="46">
        <f>N2242*O2242</f>
        <v>25000</v>
      </c>
      <c r="Q2242" s="56"/>
      <c r="R2242" s="58"/>
      <c r="S2242" s="59"/>
      <c r="T2242" s="58"/>
      <c r="U2242" s="58"/>
      <c r="V2242" s="60"/>
      <c r="W2242" s="56"/>
      <c r="X2242" s="56"/>
      <c r="Y2242" s="56"/>
      <c r="Z2242" s="46"/>
      <c r="AA2242" s="66"/>
      <c r="AB2242" s="46"/>
      <c r="AC2242" s="46"/>
      <c r="AD2242" s="61"/>
      <c r="AE2242" s="61"/>
      <c r="AF2242" s="46"/>
      <c r="AG2242" s="46">
        <f>IF(AND(AF2242="",P2242=""),0,IF((AF2242=""),P2242,IF((P2242=""),AF2242,AF2242+P2242)))</f>
        <v>25000</v>
      </c>
      <c r="AH2242" s="46">
        <f>IF( (AA2242=""),AG2242*1,AG2242*(AA2242/100) )</f>
        <v>25000</v>
      </c>
      <c r="AI2242" s="46">
        <v>0</v>
      </c>
      <c r="AJ2242" s="46">
        <f>IF((AI2242-AH2242) &gt; 1,0,IF((AI2242-AH2242)&lt;0,AH2242-AI2242,AI2242-AH2242))</f>
        <v>25000</v>
      </c>
      <c r="AK2242" s="46">
        <v>0.3</v>
      </c>
      <c r="AL2242" s="46">
        <f>AJ2242*(AK2242/100)</f>
        <v>75</v>
      </c>
    </row>
    <row r="2243" spans="1:38" x14ac:dyDescent="0.45">
      <c r="A2243" s="16"/>
      <c r="B2243" s="21"/>
      <c r="C2243" s="16"/>
      <c r="D2243" s="16"/>
      <c r="E2243" s="56">
        <v>1280</v>
      </c>
      <c r="F2243" s="56">
        <v>1075</v>
      </c>
      <c r="G2243" s="57" t="s">
        <v>3372</v>
      </c>
      <c r="H2243" s="56" t="s">
        <v>42</v>
      </c>
      <c r="I2243" s="56">
        <v>6300</v>
      </c>
      <c r="J2243" s="56">
        <v>0</v>
      </c>
      <c r="K2243" s="56">
        <v>0</v>
      </c>
      <c r="L2243" s="71">
        <v>19</v>
      </c>
      <c r="M2243" s="56" t="s">
        <v>43</v>
      </c>
      <c r="N2243" s="46">
        <f>((J2243*400)+(K2243*100))+L2243</f>
        <v>19</v>
      </c>
      <c r="O2243" s="46">
        <v>500</v>
      </c>
      <c r="P2243" s="46">
        <f>N2243*O2243</f>
        <v>9500</v>
      </c>
      <c r="Q2243" s="56"/>
      <c r="R2243" s="58"/>
      <c r="S2243" s="59"/>
      <c r="T2243" s="58"/>
      <c r="U2243" s="58"/>
      <c r="V2243" s="60"/>
      <c r="W2243" s="56"/>
      <c r="X2243" s="56"/>
      <c r="Y2243" s="56"/>
      <c r="Z2243" s="46"/>
      <c r="AA2243" s="66"/>
      <c r="AB2243" s="46"/>
      <c r="AC2243" s="46"/>
      <c r="AD2243" s="61"/>
      <c r="AE2243" s="61"/>
      <c r="AF2243" s="46"/>
      <c r="AG2243" s="46">
        <f>IF(AND(AF2243="",P2243=""),0,IF((AF2243=""),P2243,IF((P2243=""),AF2243,AF2243+P2243)))</f>
        <v>9500</v>
      </c>
      <c r="AH2243" s="46">
        <f>IF( (AA2243=""),AG2243*1,AG2243*(AA2243/100) )</f>
        <v>9500</v>
      </c>
      <c r="AI2243" s="46">
        <v>0</v>
      </c>
      <c r="AJ2243" s="46">
        <f>IF((AI2243-AH2243) &gt; 1,0,IF((AI2243-AH2243)&lt;0,AH2243-AI2243,AI2243-AH2243))</f>
        <v>9500</v>
      </c>
      <c r="AK2243" s="46">
        <v>0.3</v>
      </c>
      <c r="AL2243" s="46">
        <f>AJ2243*(AK2243/100)</f>
        <v>28.5</v>
      </c>
    </row>
    <row r="2244" spans="1:38" x14ac:dyDescent="0.45">
      <c r="A2244" s="16"/>
      <c r="B2244" s="21"/>
      <c r="C2244" s="16"/>
      <c r="D2244" s="16"/>
      <c r="E2244" s="56">
        <v>1281</v>
      </c>
      <c r="F2244" s="56">
        <v>8330</v>
      </c>
      <c r="G2244" s="57" t="s">
        <v>3373</v>
      </c>
      <c r="H2244" s="56" t="s">
        <v>42</v>
      </c>
      <c r="I2244" s="56">
        <v>6303</v>
      </c>
      <c r="J2244" s="56"/>
      <c r="K2244" s="56"/>
      <c r="L2244" s="71"/>
      <c r="M2244" s="56"/>
      <c r="N2244" s="46"/>
      <c r="O2244" s="46"/>
      <c r="P2244" s="46"/>
      <c r="Q2244" s="56"/>
      <c r="R2244" s="58"/>
      <c r="S2244" s="59"/>
      <c r="T2244" s="58"/>
      <c r="U2244" s="58"/>
      <c r="V2244" s="60"/>
      <c r="W2244" s="56"/>
      <c r="X2244" s="56"/>
      <c r="Y2244" s="56"/>
      <c r="Z2244" s="46"/>
      <c r="AA2244" s="66"/>
      <c r="AB2244" s="46"/>
      <c r="AC2244" s="46"/>
      <c r="AD2244" s="61"/>
      <c r="AE2244" s="61"/>
      <c r="AF2244" s="46"/>
      <c r="AG2244" s="46"/>
      <c r="AH2244" s="46"/>
      <c r="AI2244" s="46"/>
      <c r="AJ2244" s="46"/>
      <c r="AK2244" s="46"/>
      <c r="AL2244" s="46"/>
    </row>
    <row r="2245" spans="1:38" x14ac:dyDescent="0.45">
      <c r="A2245" s="16"/>
      <c r="B2245" s="21"/>
      <c r="C2245" s="16"/>
      <c r="D2245" s="16"/>
      <c r="E2245" s="56"/>
      <c r="F2245" s="56"/>
      <c r="G2245" s="57"/>
      <c r="H2245" s="56"/>
      <c r="I2245" s="56"/>
      <c r="J2245" s="56"/>
      <c r="K2245" s="56"/>
      <c r="L2245" s="71"/>
      <c r="M2245" s="56"/>
      <c r="N2245" s="46"/>
      <c r="O2245" s="46" t="s">
        <v>54</v>
      </c>
      <c r="P2245" s="46">
        <f>SUM(P2241:P2244)</f>
        <v>220500</v>
      </c>
      <c r="Q2245" s="56"/>
      <c r="R2245" s="58"/>
      <c r="S2245" s="59"/>
      <c r="T2245" s="58"/>
      <c r="U2245" s="58"/>
      <c r="V2245" s="60"/>
      <c r="W2245" s="56"/>
      <c r="X2245" s="56"/>
      <c r="Y2245" s="56"/>
      <c r="Z2245" s="46"/>
      <c r="AA2245" s="66"/>
      <c r="AB2245" s="46"/>
      <c r="AC2245" s="46"/>
      <c r="AD2245" s="61"/>
      <c r="AE2245" s="61"/>
      <c r="AF2245" s="46"/>
      <c r="AG2245" s="46"/>
      <c r="AH2245" s="46">
        <f>SUM(AH2241:AH2244)</f>
        <v>220500</v>
      </c>
      <c r="AI2245" s="46"/>
      <c r="AJ2245" s="46">
        <f>SUM(AJ2241:AJ2244)</f>
        <v>220500</v>
      </c>
      <c r="AK2245" s="46"/>
      <c r="AL2245" s="46">
        <f>SUM(AL2241:AL2244)</f>
        <v>661.5</v>
      </c>
    </row>
    <row r="2246" spans="1:38" x14ac:dyDescent="0.45">
      <c r="A2246" s="16" t="s">
        <v>3374</v>
      </c>
      <c r="B2246" s="21">
        <v>3101701696243</v>
      </c>
      <c r="C2246" s="16" t="s">
        <v>3375</v>
      </c>
      <c r="D2246" s="16" t="s">
        <v>3376</v>
      </c>
      <c r="E2246" s="56">
        <v>1282</v>
      </c>
      <c r="F2246" s="56">
        <v>8567</v>
      </c>
      <c r="G2246" s="57" t="s">
        <v>3377</v>
      </c>
      <c r="H2246" s="56" t="s">
        <v>42</v>
      </c>
      <c r="I2246" s="56">
        <v>21807</v>
      </c>
      <c r="J2246" s="56"/>
      <c r="K2246" s="56"/>
      <c r="L2246" s="71"/>
      <c r="M2246" s="56"/>
      <c r="N2246" s="46"/>
      <c r="O2246" s="46"/>
      <c r="P2246" s="46"/>
      <c r="Q2246" s="56"/>
      <c r="R2246" s="58"/>
      <c r="S2246" s="59"/>
      <c r="T2246" s="58"/>
      <c r="U2246" s="58"/>
      <c r="V2246" s="60"/>
      <c r="W2246" s="56"/>
      <c r="X2246" s="56"/>
      <c r="Y2246" s="56"/>
      <c r="Z2246" s="46"/>
      <c r="AA2246" s="66"/>
      <c r="AB2246" s="46"/>
      <c r="AC2246" s="46"/>
      <c r="AD2246" s="61"/>
      <c r="AE2246" s="61"/>
      <c r="AF2246" s="46"/>
      <c r="AG2246" s="46"/>
      <c r="AH2246" s="46"/>
      <c r="AI2246" s="46"/>
      <c r="AJ2246" s="46"/>
      <c r="AK2246" s="46"/>
      <c r="AL2246" s="46"/>
    </row>
    <row r="2247" spans="1:38" x14ac:dyDescent="0.45">
      <c r="A2247" s="16"/>
      <c r="B2247" s="21"/>
      <c r="C2247" s="16"/>
      <c r="D2247" s="16"/>
      <c r="E2247" s="56"/>
      <c r="F2247" s="56"/>
      <c r="G2247" s="57"/>
      <c r="H2247" s="56"/>
      <c r="I2247" s="56"/>
      <c r="J2247" s="56"/>
      <c r="K2247" s="56"/>
      <c r="L2247" s="71"/>
      <c r="M2247" s="56"/>
      <c r="N2247" s="46"/>
      <c r="O2247" s="46" t="s">
        <v>54</v>
      </c>
      <c r="P2247" s="46">
        <f>SUM(P2246:P2246)</f>
        <v>0</v>
      </c>
      <c r="Q2247" s="56"/>
      <c r="R2247" s="58"/>
      <c r="S2247" s="59"/>
      <c r="T2247" s="58"/>
      <c r="U2247" s="58"/>
      <c r="V2247" s="60"/>
      <c r="W2247" s="56"/>
      <c r="X2247" s="56"/>
      <c r="Y2247" s="56"/>
      <c r="Z2247" s="46"/>
      <c r="AA2247" s="66"/>
      <c r="AB2247" s="46"/>
      <c r="AC2247" s="46"/>
      <c r="AD2247" s="61"/>
      <c r="AE2247" s="61"/>
      <c r="AF2247" s="46"/>
      <c r="AG2247" s="46"/>
      <c r="AH2247" s="46">
        <f>SUM(AH2246:AH2246)</f>
        <v>0</v>
      </c>
      <c r="AI2247" s="46"/>
      <c r="AJ2247" s="46">
        <f>SUM(AJ2246:AJ2246)</f>
        <v>0</v>
      </c>
      <c r="AK2247" s="46"/>
      <c r="AL2247" s="46">
        <f>SUM(AL2246:AL2246)</f>
        <v>0</v>
      </c>
    </row>
    <row r="2248" spans="1:38" x14ac:dyDescent="0.45">
      <c r="A2248" s="16" t="s">
        <v>3378</v>
      </c>
      <c r="B2248" s="21">
        <v>3810100490139</v>
      </c>
      <c r="C2248" s="16" t="s">
        <v>3379</v>
      </c>
      <c r="D2248" s="16" t="s">
        <v>3380</v>
      </c>
      <c r="E2248" s="56">
        <v>1283</v>
      </c>
      <c r="F2248" s="56">
        <v>797</v>
      </c>
      <c r="G2248" s="57" t="s">
        <v>3381</v>
      </c>
      <c r="H2248" s="56" t="s">
        <v>42</v>
      </c>
      <c r="I2248" s="56">
        <v>2661</v>
      </c>
      <c r="J2248" s="56">
        <v>1</v>
      </c>
      <c r="K2248" s="56">
        <v>0</v>
      </c>
      <c r="L2248" s="71">
        <v>34.1</v>
      </c>
      <c r="M2248" s="56" t="s">
        <v>43</v>
      </c>
      <c r="N2248" s="46">
        <f>((J2248*400)+(K2248*100))+L2248</f>
        <v>434.1</v>
      </c>
      <c r="O2248" s="46">
        <v>250</v>
      </c>
      <c r="P2248" s="46">
        <f>N2248*O2248</f>
        <v>108525</v>
      </c>
      <c r="Q2248" s="56"/>
      <c r="R2248" s="58"/>
      <c r="S2248" s="59"/>
      <c r="T2248" s="58"/>
      <c r="U2248" s="58"/>
      <c r="V2248" s="60"/>
      <c r="W2248" s="56"/>
      <c r="X2248" s="56"/>
      <c r="Y2248" s="56"/>
      <c r="Z2248" s="46"/>
      <c r="AA2248" s="66"/>
      <c r="AB2248" s="46"/>
      <c r="AC2248" s="46"/>
      <c r="AD2248" s="61"/>
      <c r="AE2248" s="61"/>
      <c r="AF2248" s="46"/>
      <c r="AG2248" s="46">
        <f>IF(AND(AF2248="",P2248=""),0,IF((AF2248=""),P2248,IF((P2248=""),AF2248,AF2248+P2248)))</f>
        <v>108525</v>
      </c>
      <c r="AH2248" s="46">
        <f>IF( (AA2248=""),AG2248*1,AG2248*(AA2248/100) )</f>
        <v>108525</v>
      </c>
      <c r="AI2248" s="46">
        <v>0</v>
      </c>
      <c r="AJ2248" s="46">
        <f>IF((AI2248-AH2248) &gt; 1,0,IF((AI2248-AH2248)&lt;0,AH2248-AI2248,AI2248-AH2248))</f>
        <v>108525</v>
      </c>
      <c r="AK2248" s="46">
        <v>0.3</v>
      </c>
      <c r="AL2248" s="46">
        <f>AJ2248*(AK2248/100)</f>
        <v>325.57499999999999</v>
      </c>
    </row>
    <row r="2249" spans="1:38" x14ac:dyDescent="0.45">
      <c r="A2249" s="16"/>
      <c r="B2249" s="21"/>
      <c r="C2249" s="16"/>
      <c r="D2249" s="16"/>
      <c r="E2249" s="56"/>
      <c r="F2249" s="56"/>
      <c r="G2249" s="57"/>
      <c r="H2249" s="56"/>
      <c r="I2249" s="56"/>
      <c r="J2249" s="56"/>
      <c r="K2249" s="56"/>
      <c r="L2249" s="71"/>
      <c r="M2249" s="56"/>
      <c r="N2249" s="46"/>
      <c r="O2249" s="46" t="s">
        <v>54</v>
      </c>
      <c r="P2249" s="46">
        <f>SUM(P2248:P2248)</f>
        <v>108525</v>
      </c>
      <c r="Q2249" s="56"/>
      <c r="R2249" s="58"/>
      <c r="S2249" s="59"/>
      <c r="T2249" s="58"/>
      <c r="U2249" s="58"/>
      <c r="V2249" s="60"/>
      <c r="W2249" s="56"/>
      <c r="X2249" s="56"/>
      <c r="Y2249" s="56"/>
      <c r="Z2249" s="46"/>
      <c r="AA2249" s="66"/>
      <c r="AB2249" s="46"/>
      <c r="AC2249" s="46"/>
      <c r="AD2249" s="61"/>
      <c r="AE2249" s="61"/>
      <c r="AF2249" s="46"/>
      <c r="AG2249" s="46"/>
      <c r="AH2249" s="46">
        <f>SUM(AH2248:AH2248)</f>
        <v>108525</v>
      </c>
      <c r="AI2249" s="46"/>
      <c r="AJ2249" s="46">
        <f>SUM(AJ2248:AJ2248)</f>
        <v>108525</v>
      </c>
      <c r="AK2249" s="46"/>
      <c r="AL2249" s="46">
        <f>SUM(AL2248:AL2248)</f>
        <v>325.57499999999999</v>
      </c>
    </row>
    <row r="2250" spans="1:38" x14ac:dyDescent="0.45">
      <c r="A2250" s="16" t="s">
        <v>3382</v>
      </c>
      <c r="B2250" s="21">
        <v>3100600697812</v>
      </c>
      <c r="C2250" s="16" t="s">
        <v>3383</v>
      </c>
      <c r="D2250" s="16" t="s">
        <v>3384</v>
      </c>
      <c r="E2250" s="56">
        <v>1284</v>
      </c>
      <c r="F2250" s="56">
        <v>3422</v>
      </c>
      <c r="G2250" s="57" t="s">
        <v>3385</v>
      </c>
      <c r="H2250" s="56" t="s">
        <v>42</v>
      </c>
      <c r="I2250" s="56">
        <v>32435</v>
      </c>
      <c r="J2250" s="56">
        <v>2</v>
      </c>
      <c r="K2250" s="56">
        <v>0</v>
      </c>
      <c r="L2250" s="71">
        <v>3.7</v>
      </c>
      <c r="M2250" s="56" t="s">
        <v>43</v>
      </c>
      <c r="N2250" s="46">
        <f>((J2250*400)+(K2250*100))+L2250</f>
        <v>803.7</v>
      </c>
      <c r="O2250" s="46">
        <v>230</v>
      </c>
      <c r="P2250" s="46">
        <f>N2250*O2250</f>
        <v>184851</v>
      </c>
      <c r="Q2250" s="56"/>
      <c r="R2250" s="58"/>
      <c r="S2250" s="59"/>
      <c r="T2250" s="58"/>
      <c r="U2250" s="58"/>
      <c r="V2250" s="60"/>
      <c r="W2250" s="56"/>
      <c r="X2250" s="56"/>
      <c r="Y2250" s="56"/>
      <c r="Z2250" s="46"/>
      <c r="AA2250" s="66"/>
      <c r="AB2250" s="46"/>
      <c r="AC2250" s="46"/>
      <c r="AD2250" s="61"/>
      <c r="AE2250" s="61"/>
      <c r="AF2250" s="46"/>
      <c r="AG2250" s="46">
        <f>IF(AND(AF2250="",P2250=""),0,IF((AF2250=""),P2250,IF((P2250=""),AF2250,AF2250+P2250)))</f>
        <v>184851</v>
      </c>
      <c r="AH2250" s="46">
        <f>IF( (AA2250=""),AG2250*1,AG2250*(AA2250/100) )</f>
        <v>184851</v>
      </c>
      <c r="AI2250" s="46">
        <v>0</v>
      </c>
      <c r="AJ2250" s="46">
        <f>IF((AI2250-AH2250) &gt; 1,0,IF((AI2250-AH2250)&lt;0,AH2250-AI2250,AI2250-AH2250))</f>
        <v>184851</v>
      </c>
      <c r="AK2250" s="46">
        <v>0.3</v>
      </c>
      <c r="AL2250" s="46">
        <f>AJ2250*(AK2250/100)</f>
        <v>554.553</v>
      </c>
    </row>
    <row r="2251" spans="1:38" x14ac:dyDescent="0.45">
      <c r="A2251" s="16"/>
      <c r="B2251" s="21"/>
      <c r="C2251" s="16"/>
      <c r="D2251" s="16"/>
      <c r="E2251" s="56"/>
      <c r="F2251" s="56"/>
      <c r="G2251" s="57"/>
      <c r="H2251" s="56"/>
      <c r="I2251" s="56"/>
      <c r="J2251" s="56"/>
      <c r="K2251" s="56"/>
      <c r="L2251" s="71"/>
      <c r="M2251" s="56"/>
      <c r="N2251" s="46"/>
      <c r="O2251" s="46" t="s">
        <v>54</v>
      </c>
      <c r="P2251" s="46">
        <f>SUM(P2250:P2250)</f>
        <v>184851</v>
      </c>
      <c r="Q2251" s="56"/>
      <c r="R2251" s="58"/>
      <c r="S2251" s="59"/>
      <c r="T2251" s="58"/>
      <c r="U2251" s="58"/>
      <c r="V2251" s="60"/>
      <c r="W2251" s="56"/>
      <c r="X2251" s="56"/>
      <c r="Y2251" s="56"/>
      <c r="Z2251" s="46"/>
      <c r="AA2251" s="66"/>
      <c r="AB2251" s="46"/>
      <c r="AC2251" s="46"/>
      <c r="AD2251" s="61"/>
      <c r="AE2251" s="61"/>
      <c r="AF2251" s="46"/>
      <c r="AG2251" s="46"/>
      <c r="AH2251" s="46">
        <f>SUM(AH2250:AH2250)</f>
        <v>184851</v>
      </c>
      <c r="AI2251" s="46"/>
      <c r="AJ2251" s="46">
        <f>SUM(AJ2250:AJ2250)</f>
        <v>184851</v>
      </c>
      <c r="AK2251" s="46"/>
      <c r="AL2251" s="46">
        <f>SUM(AL2250:AL2250)</f>
        <v>554.553</v>
      </c>
    </row>
    <row r="2252" spans="1:38" x14ac:dyDescent="0.45">
      <c r="A2252" s="16" t="s">
        <v>3386</v>
      </c>
      <c r="B2252" s="21">
        <v>3770400029381</v>
      </c>
      <c r="C2252" s="16" t="s">
        <v>3387</v>
      </c>
      <c r="D2252" s="16" t="s">
        <v>3388</v>
      </c>
      <c r="E2252" s="56">
        <v>1285</v>
      </c>
      <c r="F2252" s="56">
        <v>3408</v>
      </c>
      <c r="G2252" s="57" t="s">
        <v>3389</v>
      </c>
      <c r="H2252" s="56" t="s">
        <v>42</v>
      </c>
      <c r="I2252" s="56">
        <v>4487</v>
      </c>
      <c r="J2252" s="56">
        <v>0</v>
      </c>
      <c r="K2252" s="56">
        <v>1</v>
      </c>
      <c r="L2252" s="71">
        <v>94</v>
      </c>
      <c r="M2252" s="56" t="s">
        <v>43</v>
      </c>
      <c r="N2252" s="46">
        <f>((J2252*400)+(K2252*100))+L2252</f>
        <v>194</v>
      </c>
      <c r="O2252" s="46">
        <v>2500</v>
      </c>
      <c r="P2252" s="46">
        <f>N2252*O2252</f>
        <v>485000</v>
      </c>
      <c r="Q2252" s="56"/>
      <c r="R2252" s="58"/>
      <c r="S2252" s="59"/>
      <c r="T2252" s="58"/>
      <c r="U2252" s="58"/>
      <c r="V2252" s="60"/>
      <c r="W2252" s="56"/>
      <c r="X2252" s="56"/>
      <c r="Y2252" s="56"/>
      <c r="Z2252" s="46"/>
      <c r="AA2252" s="66"/>
      <c r="AB2252" s="46"/>
      <c r="AC2252" s="46"/>
      <c r="AD2252" s="61"/>
      <c r="AE2252" s="61"/>
      <c r="AF2252" s="46"/>
      <c r="AG2252" s="46">
        <f>IF(AND(AF2252="",P2252=""),0,IF((AF2252=""),P2252,IF((P2252=""),AF2252,AF2252+P2252)))</f>
        <v>485000</v>
      </c>
      <c r="AH2252" s="46">
        <f>IF( (AA2252=""),AG2252*1,AG2252*(AA2252/100) )</f>
        <v>485000</v>
      </c>
      <c r="AI2252" s="46">
        <v>0</v>
      </c>
      <c r="AJ2252" s="46">
        <f>IF((AI2252-AH2252) &gt; 1,0,IF((AI2252-AH2252)&lt;0,AH2252-AI2252,AI2252-AH2252))</f>
        <v>485000</v>
      </c>
      <c r="AK2252" s="46">
        <v>0.3</v>
      </c>
      <c r="AL2252" s="46">
        <f>AJ2252*(AK2252/100)</f>
        <v>1455</v>
      </c>
    </row>
    <row r="2253" spans="1:38" x14ac:dyDescent="0.45">
      <c r="A2253" s="16"/>
      <c r="B2253" s="21"/>
      <c r="C2253" s="16"/>
      <c r="D2253" s="16"/>
      <c r="E2253" s="56"/>
      <c r="F2253" s="56"/>
      <c r="G2253" s="57"/>
      <c r="H2253" s="56"/>
      <c r="I2253" s="56"/>
      <c r="J2253" s="56"/>
      <c r="K2253" s="56"/>
      <c r="L2253" s="71"/>
      <c r="M2253" s="56"/>
      <c r="N2253" s="46"/>
      <c r="O2253" s="46" t="s">
        <v>54</v>
      </c>
      <c r="P2253" s="46">
        <f>SUM(P2252:P2252)</f>
        <v>485000</v>
      </c>
      <c r="Q2253" s="56"/>
      <c r="R2253" s="58"/>
      <c r="S2253" s="59"/>
      <c r="T2253" s="58"/>
      <c r="U2253" s="58"/>
      <c r="V2253" s="60"/>
      <c r="W2253" s="56"/>
      <c r="X2253" s="56"/>
      <c r="Y2253" s="56"/>
      <c r="Z2253" s="46"/>
      <c r="AA2253" s="66"/>
      <c r="AB2253" s="46"/>
      <c r="AC2253" s="46"/>
      <c r="AD2253" s="61"/>
      <c r="AE2253" s="61"/>
      <c r="AF2253" s="46"/>
      <c r="AG2253" s="46"/>
      <c r="AH2253" s="46">
        <f>SUM(AH2252:AH2252)</f>
        <v>485000</v>
      </c>
      <c r="AI2253" s="46"/>
      <c r="AJ2253" s="46">
        <f>SUM(AJ2252:AJ2252)</f>
        <v>485000</v>
      </c>
      <c r="AK2253" s="46"/>
      <c r="AL2253" s="46">
        <f>SUM(AL2252:AL2252)</f>
        <v>1455</v>
      </c>
    </row>
    <row r="2254" spans="1:38" x14ac:dyDescent="0.45">
      <c r="A2254" s="16" t="s">
        <v>3390</v>
      </c>
      <c r="B2254" s="21">
        <v>3440700027433</v>
      </c>
      <c r="C2254" s="16" t="s">
        <v>3391</v>
      </c>
      <c r="D2254" s="16" t="s">
        <v>3392</v>
      </c>
      <c r="E2254" s="56">
        <v>1286</v>
      </c>
      <c r="F2254" s="56">
        <v>7820</v>
      </c>
      <c r="G2254" s="57" t="s">
        <v>3393</v>
      </c>
      <c r="H2254" s="56" t="s">
        <v>42</v>
      </c>
      <c r="I2254" s="56">
        <v>17004</v>
      </c>
      <c r="J2254" s="56"/>
      <c r="K2254" s="56"/>
      <c r="L2254" s="71"/>
      <c r="M2254" s="56"/>
      <c r="N2254" s="46"/>
      <c r="O2254" s="46"/>
      <c r="P2254" s="46"/>
      <c r="Q2254" s="56"/>
      <c r="R2254" s="58"/>
      <c r="S2254" s="59"/>
      <c r="T2254" s="58"/>
      <c r="U2254" s="58"/>
      <c r="V2254" s="60"/>
      <c r="W2254" s="56"/>
      <c r="X2254" s="56"/>
      <c r="Y2254" s="56"/>
      <c r="Z2254" s="46"/>
      <c r="AA2254" s="66"/>
      <c r="AB2254" s="46"/>
      <c r="AC2254" s="46"/>
      <c r="AD2254" s="61"/>
      <c r="AE2254" s="61"/>
      <c r="AF2254" s="46"/>
      <c r="AG2254" s="46"/>
      <c r="AH2254" s="46"/>
      <c r="AI2254" s="46"/>
      <c r="AJ2254" s="46"/>
      <c r="AK2254" s="46"/>
      <c r="AL2254" s="46"/>
    </row>
    <row r="2255" spans="1:38" x14ac:dyDescent="0.45">
      <c r="A2255" s="16"/>
      <c r="B2255" s="21"/>
      <c r="C2255" s="16"/>
      <c r="D2255" s="16"/>
      <c r="E2255" s="56"/>
      <c r="F2255" s="56"/>
      <c r="G2255" s="57"/>
      <c r="H2255" s="56"/>
      <c r="I2255" s="56"/>
      <c r="J2255" s="56"/>
      <c r="K2255" s="56"/>
      <c r="L2255" s="71"/>
      <c r="M2255" s="56"/>
      <c r="N2255" s="46"/>
      <c r="O2255" s="46" t="s">
        <v>54</v>
      </c>
      <c r="P2255" s="46">
        <f>SUM(P2254:P2254)</f>
        <v>0</v>
      </c>
      <c r="Q2255" s="56"/>
      <c r="R2255" s="58"/>
      <c r="S2255" s="59"/>
      <c r="T2255" s="58"/>
      <c r="U2255" s="58"/>
      <c r="V2255" s="60"/>
      <c r="W2255" s="56"/>
      <c r="X2255" s="56"/>
      <c r="Y2255" s="56"/>
      <c r="Z2255" s="46"/>
      <c r="AA2255" s="66"/>
      <c r="AB2255" s="46"/>
      <c r="AC2255" s="46"/>
      <c r="AD2255" s="61"/>
      <c r="AE2255" s="61"/>
      <c r="AF2255" s="46"/>
      <c r="AG2255" s="46"/>
      <c r="AH2255" s="46">
        <f>SUM(AH2254:AH2254)</f>
        <v>0</v>
      </c>
      <c r="AI2255" s="46"/>
      <c r="AJ2255" s="46">
        <f>SUM(AJ2254:AJ2254)</f>
        <v>0</v>
      </c>
      <c r="AK2255" s="46"/>
      <c r="AL2255" s="46">
        <f>SUM(AL2254:AL2254)</f>
        <v>0</v>
      </c>
    </row>
    <row r="2256" spans="1:38" x14ac:dyDescent="0.45">
      <c r="A2256" s="16" t="s">
        <v>3394</v>
      </c>
      <c r="B2256" s="21">
        <v>1770400107530</v>
      </c>
      <c r="C2256" s="16" t="s">
        <v>3395</v>
      </c>
      <c r="D2256" s="16" t="s">
        <v>3396</v>
      </c>
      <c r="E2256" s="56">
        <v>1287</v>
      </c>
      <c r="F2256" s="56">
        <v>3926</v>
      </c>
      <c r="G2256" s="57" t="s">
        <v>3397</v>
      </c>
      <c r="H2256" s="56" t="s">
        <v>42</v>
      </c>
      <c r="I2256" s="56">
        <v>29611</v>
      </c>
      <c r="J2256" s="56">
        <v>0</v>
      </c>
      <c r="K2256" s="56">
        <v>0</v>
      </c>
      <c r="L2256" s="71">
        <v>20</v>
      </c>
      <c r="M2256" s="56" t="s">
        <v>208</v>
      </c>
      <c r="N2256" s="46">
        <f>((J2256*400)+(K2256*100))+L2256</f>
        <v>20</v>
      </c>
      <c r="O2256" s="46">
        <v>440</v>
      </c>
      <c r="P2256" s="46">
        <f>N2256*O2256</f>
        <v>8800</v>
      </c>
      <c r="Q2256" s="56"/>
      <c r="R2256" s="58"/>
      <c r="S2256" s="59"/>
      <c r="T2256" s="58"/>
      <c r="U2256" s="58"/>
      <c r="V2256" s="60"/>
      <c r="W2256" s="56"/>
      <c r="X2256" s="56"/>
      <c r="Y2256" s="56"/>
      <c r="Z2256" s="46"/>
      <c r="AA2256" s="66"/>
      <c r="AB2256" s="46"/>
      <c r="AC2256" s="46"/>
      <c r="AD2256" s="61"/>
      <c r="AE2256" s="61"/>
      <c r="AF2256" s="46"/>
      <c r="AG2256" s="46">
        <f>IF(AND(AF2256="",P2256=""),0,IF((AF2256=""),P2256,IF((P2256=""),AF2256,AF2256+P2256)))</f>
        <v>8800</v>
      </c>
      <c r="AH2256" s="46">
        <f>IF( (AA2256=""),AG2256*1,AG2256*(AA2256/100) )</f>
        <v>8800</v>
      </c>
      <c r="AI2256" s="46">
        <v>0</v>
      </c>
      <c r="AJ2256" s="46">
        <f>IF((AI2256-AH2256) &gt; 1,0,IF((AI2256-AH2256)&lt;0,AH2256-AI2256,AI2256-AH2256))</f>
        <v>8800</v>
      </c>
      <c r="AK2256" s="46">
        <v>0.02</v>
      </c>
      <c r="AL2256" s="46">
        <f>AJ2256*(AK2256/100)</f>
        <v>1.76</v>
      </c>
    </row>
    <row r="2257" spans="1:38" x14ac:dyDescent="0.45">
      <c r="A2257" s="16"/>
      <c r="B2257" s="21"/>
      <c r="C2257" s="16"/>
      <c r="D2257" s="16"/>
      <c r="E2257" s="56"/>
      <c r="F2257" s="56"/>
      <c r="G2257" s="57"/>
      <c r="H2257" s="56"/>
      <c r="I2257" s="56"/>
      <c r="J2257" s="56">
        <v>0</v>
      </c>
      <c r="K2257" s="56">
        <v>1</v>
      </c>
      <c r="L2257" s="71">
        <v>16</v>
      </c>
      <c r="M2257" s="56" t="s">
        <v>90</v>
      </c>
      <c r="N2257" s="46">
        <f>((J2257*400)+(K2257*100))+L2257</f>
        <v>116</v>
      </c>
      <c r="O2257" s="46">
        <v>440</v>
      </c>
      <c r="P2257" s="46">
        <f>N2257*O2257</f>
        <v>51040</v>
      </c>
      <c r="Q2257" s="56"/>
      <c r="R2257" s="58"/>
      <c r="S2257" s="59"/>
      <c r="T2257" s="58"/>
      <c r="U2257" s="58"/>
      <c r="V2257" s="60"/>
      <c r="W2257" s="56"/>
      <c r="X2257" s="56"/>
      <c r="Y2257" s="56"/>
      <c r="Z2257" s="46"/>
      <c r="AA2257" s="66"/>
      <c r="AB2257" s="46"/>
      <c r="AC2257" s="46"/>
      <c r="AD2257" s="61"/>
      <c r="AE2257" s="61"/>
      <c r="AF2257" s="46"/>
      <c r="AG2257" s="46">
        <f>IF(AND(AF2257="",P2257=""),0,IF((AF2257=""),P2257,IF((P2257=""),AF2257,AF2257+P2257)))</f>
        <v>51040</v>
      </c>
      <c r="AH2257" s="46">
        <f>IF( (AA2257=""),AG2257*1,AG2257*(AA2257/100) )</f>
        <v>51040</v>
      </c>
      <c r="AI2257" s="46">
        <v>0</v>
      </c>
      <c r="AJ2257" s="46">
        <f>IF((AI2257-AH2257) &gt; 1,0,IF((AI2257-AH2257)&lt;0,AH2257-AI2257,AI2257-AH2257))</f>
        <v>51040</v>
      </c>
      <c r="AK2257" s="46">
        <v>0.01</v>
      </c>
      <c r="AL2257" s="46">
        <f>AJ2257*(AK2257/100)</f>
        <v>5.1040000000000001</v>
      </c>
    </row>
    <row r="2258" spans="1:38" x14ac:dyDescent="0.45">
      <c r="A2258" s="16"/>
      <c r="B2258" s="21"/>
      <c r="C2258" s="16"/>
      <c r="D2258" s="16"/>
      <c r="E2258" s="56"/>
      <c r="F2258" s="56"/>
      <c r="G2258" s="57"/>
      <c r="H2258" s="56"/>
      <c r="I2258" s="56"/>
      <c r="J2258" s="56"/>
      <c r="K2258" s="56"/>
      <c r="L2258" s="71"/>
      <c r="M2258" s="56"/>
      <c r="N2258" s="46"/>
      <c r="O2258" s="46"/>
      <c r="P2258" s="46"/>
      <c r="Q2258" s="73">
        <v>1</v>
      </c>
      <c r="R2258" s="58" t="s">
        <v>3394</v>
      </c>
      <c r="S2258" s="59">
        <v>1770400107530</v>
      </c>
      <c r="T2258" s="58" t="s">
        <v>3395</v>
      </c>
      <c r="U2258" s="58" t="s">
        <v>3398</v>
      </c>
      <c r="V2258" s="60"/>
      <c r="W2258" s="56" t="s">
        <v>210</v>
      </c>
      <c r="X2258" s="56" t="s">
        <v>211</v>
      </c>
      <c r="Y2258" s="56" t="s">
        <v>212</v>
      </c>
      <c r="Z2258" s="46">
        <v>80</v>
      </c>
      <c r="AA2258" s="66">
        <v>100</v>
      </c>
      <c r="AB2258" s="46">
        <v>6900</v>
      </c>
      <c r="AC2258" s="46">
        <f>Z2258*AB2258</f>
        <v>552000</v>
      </c>
      <c r="AD2258" s="61">
        <v>5</v>
      </c>
      <c r="AE2258" s="61">
        <v>5</v>
      </c>
      <c r="AF2258" s="46">
        <f>(AC2258*(100-AE2258))/100</f>
        <v>524400</v>
      </c>
      <c r="AG2258" s="46">
        <f>IF( (AF2258=""),0,SUM(AF2258:AF2258) )</f>
        <v>524400</v>
      </c>
      <c r="AH2258" s="46">
        <f>(AG2258/100)*(AA2258)</f>
        <v>524400</v>
      </c>
      <c r="AI2258" s="46">
        <v>0</v>
      </c>
      <c r="AJ2258" s="46">
        <f>IF((AI2258-AH2258) &gt; 1,0,IF((AI2258-AH2258)&lt;0,AH2258-AI2258,AI2258-AH2258))</f>
        <v>524400</v>
      </c>
      <c r="AK2258" s="46">
        <v>0.02</v>
      </c>
      <c r="AL2258" s="46">
        <f>AJ2258*(AK2258/100)</f>
        <v>104.88000000000001</v>
      </c>
    </row>
    <row r="2259" spans="1:38" x14ac:dyDescent="0.45">
      <c r="A2259" s="16"/>
      <c r="B2259" s="21"/>
      <c r="C2259" s="16"/>
      <c r="D2259" s="16"/>
      <c r="E2259" s="56"/>
      <c r="F2259" s="56"/>
      <c r="G2259" s="57"/>
      <c r="H2259" s="56"/>
      <c r="I2259" s="56"/>
      <c r="J2259" s="56"/>
      <c r="K2259" s="56"/>
      <c r="L2259" s="71"/>
      <c r="M2259" s="56"/>
      <c r="N2259" s="46"/>
      <c r="O2259" s="46" t="s">
        <v>54</v>
      </c>
      <c r="P2259" s="46">
        <f>SUM(P2256:P2258)</f>
        <v>59840</v>
      </c>
      <c r="Q2259" s="56"/>
      <c r="R2259" s="58"/>
      <c r="S2259" s="59"/>
      <c r="T2259" s="58"/>
      <c r="U2259" s="58"/>
      <c r="V2259" s="60"/>
      <c r="W2259" s="56"/>
      <c r="X2259" s="56"/>
      <c r="Y2259" s="56"/>
      <c r="Z2259" s="46"/>
      <c r="AA2259" s="66"/>
      <c r="AB2259" s="46"/>
      <c r="AC2259" s="46"/>
      <c r="AD2259" s="61"/>
      <c r="AE2259" s="61"/>
      <c r="AF2259" s="46"/>
      <c r="AG2259" s="46"/>
      <c r="AH2259" s="46">
        <f>SUM(AH2256:AH2258)</f>
        <v>584240</v>
      </c>
      <c r="AI2259" s="46"/>
      <c r="AJ2259" s="46">
        <f>SUM(AJ2256:AJ2258)</f>
        <v>584240</v>
      </c>
      <c r="AK2259" s="46"/>
      <c r="AL2259" s="46">
        <f>SUM(AL2256:AL2258)</f>
        <v>111.74400000000001</v>
      </c>
    </row>
    <row r="2260" spans="1:38" x14ac:dyDescent="0.45">
      <c r="A2260" s="16" t="s">
        <v>3399</v>
      </c>
      <c r="B2260" s="21">
        <v>3770500051249</v>
      </c>
      <c r="C2260" s="16" t="s">
        <v>3400</v>
      </c>
      <c r="D2260" s="16" t="s">
        <v>3401</v>
      </c>
      <c r="E2260" s="56">
        <v>1288</v>
      </c>
      <c r="F2260" s="56">
        <v>8774</v>
      </c>
      <c r="G2260" s="57" t="s">
        <v>3402</v>
      </c>
      <c r="H2260" s="56" t="s">
        <v>42</v>
      </c>
      <c r="I2260" s="56">
        <v>31166</v>
      </c>
      <c r="J2260" s="56"/>
      <c r="K2260" s="56"/>
      <c r="L2260" s="71"/>
      <c r="M2260" s="56"/>
      <c r="N2260" s="46"/>
      <c r="O2260" s="46"/>
      <c r="P2260" s="46"/>
      <c r="Q2260" s="56"/>
      <c r="R2260" s="58"/>
      <c r="S2260" s="59"/>
      <c r="T2260" s="58"/>
      <c r="U2260" s="58"/>
      <c r="V2260" s="60"/>
      <c r="W2260" s="56"/>
      <c r="X2260" s="56"/>
      <c r="Y2260" s="56"/>
      <c r="Z2260" s="46"/>
      <c r="AA2260" s="66"/>
      <c r="AB2260" s="46"/>
      <c r="AC2260" s="46"/>
      <c r="AD2260" s="61"/>
      <c r="AE2260" s="61"/>
      <c r="AF2260" s="46"/>
      <c r="AG2260" s="46"/>
      <c r="AH2260" s="46"/>
      <c r="AI2260" s="46"/>
      <c r="AJ2260" s="46"/>
      <c r="AK2260" s="46"/>
      <c r="AL2260" s="46"/>
    </row>
    <row r="2261" spans="1:38" x14ac:dyDescent="0.45">
      <c r="A2261" s="16"/>
      <c r="B2261" s="21"/>
      <c r="C2261" s="16"/>
      <c r="D2261" s="16"/>
      <c r="E2261" s="56"/>
      <c r="F2261" s="56"/>
      <c r="G2261" s="57"/>
      <c r="H2261" s="56"/>
      <c r="I2261" s="56"/>
      <c r="J2261" s="56"/>
      <c r="K2261" s="56"/>
      <c r="L2261" s="71"/>
      <c r="M2261" s="56"/>
      <c r="N2261" s="46"/>
      <c r="O2261" s="46" t="s">
        <v>54</v>
      </c>
      <c r="P2261" s="46">
        <f>SUM(P2260:P2260)</f>
        <v>0</v>
      </c>
      <c r="Q2261" s="56"/>
      <c r="R2261" s="58"/>
      <c r="S2261" s="59"/>
      <c r="T2261" s="58"/>
      <c r="U2261" s="58"/>
      <c r="V2261" s="60"/>
      <c r="W2261" s="56"/>
      <c r="X2261" s="56"/>
      <c r="Y2261" s="56"/>
      <c r="Z2261" s="46"/>
      <c r="AA2261" s="66"/>
      <c r="AB2261" s="46"/>
      <c r="AC2261" s="46"/>
      <c r="AD2261" s="61"/>
      <c r="AE2261" s="61"/>
      <c r="AF2261" s="46"/>
      <c r="AG2261" s="46"/>
      <c r="AH2261" s="46">
        <f>SUM(AH2260:AH2260)</f>
        <v>0</v>
      </c>
      <c r="AI2261" s="46"/>
      <c r="AJ2261" s="46">
        <f>SUM(AJ2260:AJ2260)</f>
        <v>0</v>
      </c>
      <c r="AK2261" s="46"/>
      <c r="AL2261" s="46">
        <f>SUM(AL2260:AL2260)</f>
        <v>0</v>
      </c>
    </row>
    <row r="2262" spans="1:38" x14ac:dyDescent="0.45">
      <c r="A2262" s="16" t="s">
        <v>3403</v>
      </c>
      <c r="B2262" s="21">
        <v>3770400117884</v>
      </c>
      <c r="C2262" s="16" t="s">
        <v>3404</v>
      </c>
      <c r="D2262" s="16" t="s">
        <v>3405</v>
      </c>
      <c r="E2262" s="56">
        <v>1289</v>
      </c>
      <c r="F2262" s="56">
        <v>6700</v>
      </c>
      <c r="G2262" s="57" t="s">
        <v>3406</v>
      </c>
      <c r="H2262" s="56" t="s">
        <v>42</v>
      </c>
      <c r="I2262" s="56">
        <v>16748</v>
      </c>
      <c r="J2262" s="56"/>
      <c r="K2262" s="56"/>
      <c r="L2262" s="71"/>
      <c r="M2262" s="56"/>
      <c r="N2262" s="46"/>
      <c r="O2262" s="46"/>
      <c r="P2262" s="46"/>
      <c r="Q2262" s="56"/>
      <c r="R2262" s="58"/>
      <c r="S2262" s="59"/>
      <c r="T2262" s="58"/>
      <c r="U2262" s="58"/>
      <c r="V2262" s="60"/>
      <c r="W2262" s="56"/>
      <c r="X2262" s="56"/>
      <c r="Y2262" s="56"/>
      <c r="Z2262" s="46"/>
      <c r="AA2262" s="66"/>
      <c r="AB2262" s="46"/>
      <c r="AC2262" s="46"/>
      <c r="AD2262" s="61"/>
      <c r="AE2262" s="61"/>
      <c r="AF2262" s="46"/>
      <c r="AG2262" s="46"/>
      <c r="AH2262" s="46"/>
      <c r="AI2262" s="46"/>
      <c r="AJ2262" s="46"/>
      <c r="AK2262" s="46"/>
      <c r="AL2262" s="46"/>
    </row>
    <row r="2263" spans="1:38" x14ac:dyDescent="0.45">
      <c r="A2263" s="16"/>
      <c r="B2263" s="21"/>
      <c r="C2263" s="16"/>
      <c r="D2263" s="16"/>
      <c r="E2263" s="56"/>
      <c r="F2263" s="56"/>
      <c r="G2263" s="57"/>
      <c r="H2263" s="56"/>
      <c r="I2263" s="56"/>
      <c r="J2263" s="56"/>
      <c r="K2263" s="56"/>
      <c r="L2263" s="71"/>
      <c r="M2263" s="56"/>
      <c r="N2263" s="46"/>
      <c r="O2263" s="46" t="s">
        <v>54</v>
      </c>
      <c r="P2263" s="46">
        <f>SUM(P2262:P2262)</f>
        <v>0</v>
      </c>
      <c r="Q2263" s="56"/>
      <c r="R2263" s="58"/>
      <c r="S2263" s="59"/>
      <c r="T2263" s="58"/>
      <c r="U2263" s="58"/>
      <c r="V2263" s="60"/>
      <c r="W2263" s="56"/>
      <c r="X2263" s="56"/>
      <c r="Y2263" s="56"/>
      <c r="Z2263" s="46"/>
      <c r="AA2263" s="66"/>
      <c r="AB2263" s="46"/>
      <c r="AC2263" s="46"/>
      <c r="AD2263" s="61"/>
      <c r="AE2263" s="61"/>
      <c r="AF2263" s="46"/>
      <c r="AG2263" s="46"/>
      <c r="AH2263" s="46">
        <f>SUM(AH2262:AH2262)</f>
        <v>0</v>
      </c>
      <c r="AI2263" s="46"/>
      <c r="AJ2263" s="46">
        <f>SUM(AJ2262:AJ2262)</f>
        <v>0</v>
      </c>
      <c r="AK2263" s="46"/>
      <c r="AL2263" s="46">
        <f>SUM(AL2262:AL2262)</f>
        <v>0</v>
      </c>
    </row>
    <row r="2264" spans="1:38" x14ac:dyDescent="0.45">
      <c r="A2264" s="16" t="s">
        <v>3407</v>
      </c>
      <c r="B2264" s="21">
        <v>1760101147718</v>
      </c>
      <c r="C2264" s="16" t="s">
        <v>3408</v>
      </c>
      <c r="D2264" s="16" t="s">
        <v>3409</v>
      </c>
      <c r="E2264" s="56">
        <v>1290</v>
      </c>
      <c r="F2264" s="56">
        <v>9166</v>
      </c>
      <c r="G2264" s="57" t="s">
        <v>3410</v>
      </c>
      <c r="H2264" s="56" t="s">
        <v>42</v>
      </c>
      <c r="I2264" s="56">
        <v>14611</v>
      </c>
      <c r="J2264" s="56"/>
      <c r="K2264" s="56"/>
      <c r="L2264" s="71"/>
      <c r="M2264" s="56"/>
      <c r="N2264" s="46"/>
      <c r="O2264" s="46"/>
      <c r="P2264" s="46"/>
      <c r="Q2264" s="56"/>
      <c r="R2264" s="58"/>
      <c r="S2264" s="59"/>
      <c r="T2264" s="58"/>
      <c r="U2264" s="58"/>
      <c r="V2264" s="60"/>
      <c r="W2264" s="56"/>
      <c r="X2264" s="56"/>
      <c r="Y2264" s="56"/>
      <c r="Z2264" s="46"/>
      <c r="AA2264" s="66"/>
      <c r="AB2264" s="46"/>
      <c r="AC2264" s="46"/>
      <c r="AD2264" s="61"/>
      <c r="AE2264" s="61"/>
      <c r="AF2264" s="46"/>
      <c r="AG2264" s="46"/>
      <c r="AH2264" s="46"/>
      <c r="AI2264" s="46"/>
      <c r="AJ2264" s="46"/>
      <c r="AK2264" s="46"/>
      <c r="AL2264" s="46"/>
    </row>
    <row r="2265" spans="1:38" x14ac:dyDescent="0.45">
      <c r="A2265" s="16"/>
      <c r="B2265" s="21"/>
      <c r="C2265" s="16"/>
      <c r="D2265" s="16"/>
      <c r="E2265" s="56">
        <v>1291</v>
      </c>
      <c r="F2265" s="56">
        <v>9578</v>
      </c>
      <c r="G2265" s="57" t="s">
        <v>3411</v>
      </c>
      <c r="H2265" s="56" t="s">
        <v>42</v>
      </c>
      <c r="I2265" s="56">
        <v>14613</v>
      </c>
      <c r="J2265" s="56"/>
      <c r="K2265" s="56"/>
      <c r="L2265" s="71"/>
      <c r="M2265" s="56"/>
      <c r="N2265" s="46"/>
      <c r="O2265" s="46"/>
      <c r="P2265" s="46"/>
      <c r="Q2265" s="56"/>
      <c r="R2265" s="58"/>
      <c r="S2265" s="59"/>
      <c r="T2265" s="58"/>
      <c r="U2265" s="58"/>
      <c r="V2265" s="60"/>
      <c r="W2265" s="56"/>
      <c r="X2265" s="56"/>
      <c r="Y2265" s="56"/>
      <c r="Z2265" s="46"/>
      <c r="AA2265" s="66"/>
      <c r="AB2265" s="46"/>
      <c r="AC2265" s="46"/>
      <c r="AD2265" s="61"/>
      <c r="AE2265" s="61"/>
      <c r="AF2265" s="46"/>
      <c r="AG2265" s="46"/>
      <c r="AH2265" s="46"/>
      <c r="AI2265" s="46"/>
      <c r="AJ2265" s="46"/>
      <c r="AK2265" s="46"/>
      <c r="AL2265" s="46"/>
    </row>
    <row r="2266" spans="1:38" x14ac:dyDescent="0.45">
      <c r="A2266" s="16"/>
      <c r="B2266" s="21"/>
      <c r="C2266" s="16"/>
      <c r="D2266" s="16"/>
      <c r="E2266" s="56">
        <v>1292</v>
      </c>
      <c r="F2266" s="56">
        <v>1507</v>
      </c>
      <c r="G2266" s="57" t="s">
        <v>3412</v>
      </c>
      <c r="H2266" s="56" t="s">
        <v>42</v>
      </c>
      <c r="I2266" s="56">
        <v>14614</v>
      </c>
      <c r="J2266" s="56">
        <v>2</v>
      </c>
      <c r="K2266" s="56">
        <v>0</v>
      </c>
      <c r="L2266" s="71">
        <v>57</v>
      </c>
      <c r="M2266" s="56" t="s">
        <v>43</v>
      </c>
      <c r="N2266" s="46">
        <f>((J2266*400)+(K2266*100))+L2266</f>
        <v>857</v>
      </c>
      <c r="O2266" s="46">
        <v>560</v>
      </c>
      <c r="P2266" s="46">
        <f>N2266*O2266</f>
        <v>479920</v>
      </c>
      <c r="Q2266" s="56"/>
      <c r="R2266" s="58"/>
      <c r="S2266" s="59"/>
      <c r="T2266" s="58"/>
      <c r="U2266" s="58"/>
      <c r="V2266" s="60"/>
      <c r="W2266" s="56"/>
      <c r="X2266" s="56"/>
      <c r="Y2266" s="56"/>
      <c r="Z2266" s="46"/>
      <c r="AA2266" s="66"/>
      <c r="AB2266" s="46"/>
      <c r="AC2266" s="46"/>
      <c r="AD2266" s="61"/>
      <c r="AE2266" s="61"/>
      <c r="AF2266" s="46"/>
      <c r="AG2266" s="46">
        <f>IF(AND(AF2266="",P2266=""),0,IF((AF2266=""),P2266,IF((P2266=""),AF2266,AF2266+P2266)))</f>
        <v>479920</v>
      </c>
      <c r="AH2266" s="46">
        <f>IF( (AA2266=""),AG2266*1,AG2266*(AA2266/100) )</f>
        <v>479920</v>
      </c>
      <c r="AI2266" s="46">
        <v>0</v>
      </c>
      <c r="AJ2266" s="46">
        <f>IF((AI2266-AH2266) &gt; 1,0,IF((AI2266-AH2266)&lt;0,AH2266-AI2266,AI2266-AH2266))</f>
        <v>479920</v>
      </c>
      <c r="AK2266" s="46">
        <v>0.3</v>
      </c>
      <c r="AL2266" s="46">
        <f>AJ2266*(AK2266/100)</f>
        <v>1439.76</v>
      </c>
    </row>
    <row r="2267" spans="1:38" x14ac:dyDescent="0.45">
      <c r="A2267" s="16"/>
      <c r="B2267" s="21"/>
      <c r="C2267" s="16"/>
      <c r="D2267" s="16"/>
      <c r="E2267" s="56"/>
      <c r="F2267" s="56"/>
      <c r="G2267" s="57"/>
      <c r="H2267" s="56"/>
      <c r="I2267" s="56"/>
      <c r="J2267" s="56"/>
      <c r="K2267" s="56"/>
      <c r="L2267" s="71"/>
      <c r="M2267" s="56"/>
      <c r="N2267" s="46"/>
      <c r="O2267" s="46" t="s">
        <v>54</v>
      </c>
      <c r="P2267" s="46">
        <f>SUM(P2264:P2266)</f>
        <v>479920</v>
      </c>
      <c r="Q2267" s="56"/>
      <c r="R2267" s="58"/>
      <c r="S2267" s="59"/>
      <c r="T2267" s="58"/>
      <c r="U2267" s="58"/>
      <c r="V2267" s="60"/>
      <c r="W2267" s="56"/>
      <c r="X2267" s="56"/>
      <c r="Y2267" s="56"/>
      <c r="Z2267" s="46"/>
      <c r="AA2267" s="66"/>
      <c r="AB2267" s="46"/>
      <c r="AC2267" s="46"/>
      <c r="AD2267" s="61"/>
      <c r="AE2267" s="61"/>
      <c r="AF2267" s="46"/>
      <c r="AG2267" s="46"/>
      <c r="AH2267" s="46">
        <f>SUM(AH2264:AH2266)</f>
        <v>479920</v>
      </c>
      <c r="AI2267" s="46"/>
      <c r="AJ2267" s="46">
        <f>SUM(AJ2264:AJ2266)</f>
        <v>479920</v>
      </c>
      <c r="AK2267" s="46"/>
      <c r="AL2267" s="46">
        <f>SUM(AL2264:AL2266)</f>
        <v>1439.76</v>
      </c>
    </row>
    <row r="2268" spans="1:38" x14ac:dyDescent="0.45">
      <c r="A2268" s="16" t="s">
        <v>3413</v>
      </c>
      <c r="B2268" s="21">
        <v>1250100081173</v>
      </c>
      <c r="C2268" s="16" t="s">
        <v>3414</v>
      </c>
      <c r="D2268" s="16" t="s">
        <v>3415</v>
      </c>
      <c r="E2268" s="56">
        <v>1293</v>
      </c>
      <c r="F2268" s="56">
        <v>7571</v>
      </c>
      <c r="G2268" s="57" t="s">
        <v>3416</v>
      </c>
      <c r="H2268" s="56" t="s">
        <v>42</v>
      </c>
      <c r="I2268" s="56">
        <v>24616</v>
      </c>
      <c r="J2268" s="56"/>
      <c r="K2268" s="56"/>
      <c r="L2268" s="71"/>
      <c r="M2268" s="56"/>
      <c r="N2268" s="46"/>
      <c r="O2268" s="46"/>
      <c r="P2268" s="46"/>
      <c r="Q2268" s="56"/>
      <c r="R2268" s="58"/>
      <c r="S2268" s="59"/>
      <c r="T2268" s="58"/>
      <c r="U2268" s="58"/>
      <c r="V2268" s="60"/>
      <c r="W2268" s="56"/>
      <c r="X2268" s="56"/>
      <c r="Y2268" s="56"/>
      <c r="Z2268" s="46"/>
      <c r="AA2268" s="66"/>
      <c r="AB2268" s="46"/>
      <c r="AC2268" s="46"/>
      <c r="AD2268" s="61"/>
      <c r="AE2268" s="61"/>
      <c r="AF2268" s="46"/>
      <c r="AG2268" s="46"/>
      <c r="AH2268" s="46"/>
      <c r="AI2268" s="46"/>
      <c r="AJ2268" s="46"/>
      <c r="AK2268" s="46"/>
      <c r="AL2268" s="46"/>
    </row>
    <row r="2269" spans="1:38" x14ac:dyDescent="0.45">
      <c r="A2269" s="16"/>
      <c r="B2269" s="21"/>
      <c r="C2269" s="16"/>
      <c r="D2269" s="16"/>
      <c r="E2269" s="56"/>
      <c r="F2269" s="56"/>
      <c r="G2269" s="57"/>
      <c r="H2269" s="56"/>
      <c r="I2269" s="56"/>
      <c r="J2269" s="56"/>
      <c r="K2269" s="56"/>
      <c r="L2269" s="71"/>
      <c r="M2269" s="56"/>
      <c r="N2269" s="46"/>
      <c r="O2269" s="46" t="s">
        <v>54</v>
      </c>
      <c r="P2269" s="46">
        <f>SUM(P2268:P2268)</f>
        <v>0</v>
      </c>
      <c r="Q2269" s="56"/>
      <c r="R2269" s="58"/>
      <c r="S2269" s="59"/>
      <c r="T2269" s="58"/>
      <c r="U2269" s="58"/>
      <c r="V2269" s="60"/>
      <c r="W2269" s="56"/>
      <c r="X2269" s="56"/>
      <c r="Y2269" s="56"/>
      <c r="Z2269" s="46"/>
      <c r="AA2269" s="66"/>
      <c r="AB2269" s="46"/>
      <c r="AC2269" s="46"/>
      <c r="AD2269" s="61"/>
      <c r="AE2269" s="61"/>
      <c r="AF2269" s="46"/>
      <c r="AG2269" s="46"/>
      <c r="AH2269" s="46">
        <f>SUM(AH2268:AH2268)</f>
        <v>0</v>
      </c>
      <c r="AI2269" s="46"/>
      <c r="AJ2269" s="46">
        <f>SUM(AJ2268:AJ2268)</f>
        <v>0</v>
      </c>
      <c r="AK2269" s="46"/>
      <c r="AL2269" s="46">
        <f>SUM(AL2268:AL2268)</f>
        <v>0</v>
      </c>
    </row>
    <row r="2270" spans="1:38" x14ac:dyDescent="0.45">
      <c r="A2270" s="16" t="s">
        <v>3417</v>
      </c>
      <c r="B2270" s="21">
        <v>3100601406871</v>
      </c>
      <c r="C2270" s="16" t="s">
        <v>3418</v>
      </c>
      <c r="D2270" s="16" t="s">
        <v>3419</v>
      </c>
      <c r="E2270" s="56">
        <v>1294</v>
      </c>
      <c r="F2270" s="56">
        <v>8597</v>
      </c>
      <c r="G2270" s="57" t="s">
        <v>3420</v>
      </c>
      <c r="H2270" s="56" t="s">
        <v>42</v>
      </c>
      <c r="I2270" s="56">
        <v>24595</v>
      </c>
      <c r="J2270" s="56"/>
      <c r="K2270" s="56"/>
      <c r="L2270" s="71"/>
      <c r="M2270" s="56"/>
      <c r="N2270" s="46"/>
      <c r="O2270" s="46"/>
      <c r="P2270" s="46"/>
      <c r="Q2270" s="56"/>
      <c r="R2270" s="58"/>
      <c r="S2270" s="59"/>
      <c r="T2270" s="58"/>
      <c r="U2270" s="58"/>
      <c r="V2270" s="60"/>
      <c r="W2270" s="56"/>
      <c r="X2270" s="56"/>
      <c r="Y2270" s="56"/>
      <c r="Z2270" s="46"/>
      <c r="AA2270" s="66"/>
      <c r="AB2270" s="46"/>
      <c r="AC2270" s="46"/>
      <c r="AD2270" s="61"/>
      <c r="AE2270" s="61"/>
      <c r="AF2270" s="46"/>
      <c r="AG2270" s="46"/>
      <c r="AH2270" s="46"/>
      <c r="AI2270" s="46"/>
      <c r="AJ2270" s="46"/>
      <c r="AK2270" s="46"/>
      <c r="AL2270" s="46"/>
    </row>
    <row r="2271" spans="1:38" x14ac:dyDescent="0.45">
      <c r="A2271" s="16"/>
      <c r="B2271" s="21"/>
      <c r="C2271" s="16"/>
      <c r="D2271" s="16"/>
      <c r="E2271" s="56"/>
      <c r="F2271" s="56"/>
      <c r="G2271" s="57"/>
      <c r="H2271" s="56"/>
      <c r="I2271" s="56"/>
      <c r="J2271" s="56"/>
      <c r="K2271" s="56"/>
      <c r="L2271" s="71"/>
      <c r="M2271" s="56"/>
      <c r="N2271" s="46"/>
      <c r="O2271" s="46" t="s">
        <v>54</v>
      </c>
      <c r="P2271" s="46">
        <f>SUM(P2270:P2270)</f>
        <v>0</v>
      </c>
      <c r="Q2271" s="56"/>
      <c r="R2271" s="58"/>
      <c r="S2271" s="59"/>
      <c r="T2271" s="58"/>
      <c r="U2271" s="58"/>
      <c r="V2271" s="60"/>
      <c r="W2271" s="56"/>
      <c r="X2271" s="56"/>
      <c r="Y2271" s="56"/>
      <c r="Z2271" s="46"/>
      <c r="AA2271" s="66"/>
      <c r="AB2271" s="46"/>
      <c r="AC2271" s="46"/>
      <c r="AD2271" s="61"/>
      <c r="AE2271" s="61"/>
      <c r="AF2271" s="46"/>
      <c r="AG2271" s="46"/>
      <c r="AH2271" s="46">
        <f>SUM(AH2270:AH2270)</f>
        <v>0</v>
      </c>
      <c r="AI2271" s="46"/>
      <c r="AJ2271" s="46">
        <f>SUM(AJ2270:AJ2270)</f>
        <v>0</v>
      </c>
      <c r="AK2271" s="46"/>
      <c r="AL2271" s="46">
        <f>SUM(AL2270:AL2270)</f>
        <v>0</v>
      </c>
    </row>
    <row r="2272" spans="1:38" x14ac:dyDescent="0.45">
      <c r="A2272" s="16" t="s">
        <v>3421</v>
      </c>
      <c r="B2272" s="21">
        <v>3760700165965</v>
      </c>
      <c r="C2272" s="16" t="s">
        <v>3422</v>
      </c>
      <c r="D2272" s="16" t="s">
        <v>3423</v>
      </c>
      <c r="E2272" s="56">
        <v>1295</v>
      </c>
      <c r="F2272" s="56">
        <v>7744</v>
      </c>
      <c r="G2272" s="57" t="s">
        <v>3424</v>
      </c>
      <c r="H2272" s="56" t="s">
        <v>42</v>
      </c>
      <c r="I2272" s="56">
        <v>20982</v>
      </c>
      <c r="J2272" s="56"/>
      <c r="K2272" s="56"/>
      <c r="L2272" s="71"/>
      <c r="M2272" s="56"/>
      <c r="N2272" s="46"/>
      <c r="O2272" s="46"/>
      <c r="P2272" s="46"/>
      <c r="Q2272" s="56"/>
      <c r="R2272" s="58"/>
      <c r="S2272" s="59"/>
      <c r="T2272" s="58"/>
      <c r="U2272" s="58"/>
      <c r="V2272" s="60"/>
      <c r="W2272" s="56"/>
      <c r="X2272" s="56"/>
      <c r="Y2272" s="56"/>
      <c r="Z2272" s="46"/>
      <c r="AA2272" s="66"/>
      <c r="AB2272" s="46"/>
      <c r="AC2272" s="46"/>
      <c r="AD2272" s="61"/>
      <c r="AE2272" s="61"/>
      <c r="AF2272" s="46"/>
      <c r="AG2272" s="46"/>
      <c r="AH2272" s="46"/>
      <c r="AI2272" s="46"/>
      <c r="AJ2272" s="46"/>
      <c r="AK2272" s="46"/>
      <c r="AL2272" s="46"/>
    </row>
    <row r="2273" spans="1:38" x14ac:dyDescent="0.45">
      <c r="A2273" s="16"/>
      <c r="B2273" s="21"/>
      <c r="C2273" s="16"/>
      <c r="D2273" s="16"/>
      <c r="E2273" s="56">
        <v>1296</v>
      </c>
      <c r="F2273" s="56">
        <v>6800</v>
      </c>
      <c r="G2273" s="57" t="s">
        <v>3425</v>
      </c>
      <c r="H2273" s="56" t="s">
        <v>42</v>
      </c>
      <c r="I2273" s="56">
        <v>21127</v>
      </c>
      <c r="J2273" s="56"/>
      <c r="K2273" s="56"/>
      <c r="L2273" s="71"/>
      <c r="M2273" s="56"/>
      <c r="N2273" s="46"/>
      <c r="O2273" s="46"/>
      <c r="P2273" s="46"/>
      <c r="Q2273" s="56"/>
      <c r="R2273" s="58"/>
      <c r="S2273" s="59"/>
      <c r="T2273" s="58"/>
      <c r="U2273" s="58"/>
      <c r="V2273" s="60"/>
      <c r="W2273" s="56"/>
      <c r="X2273" s="56"/>
      <c r="Y2273" s="56"/>
      <c r="Z2273" s="46"/>
      <c r="AA2273" s="66"/>
      <c r="AB2273" s="46"/>
      <c r="AC2273" s="46"/>
      <c r="AD2273" s="61"/>
      <c r="AE2273" s="61"/>
      <c r="AF2273" s="46"/>
      <c r="AG2273" s="46"/>
      <c r="AH2273" s="46"/>
      <c r="AI2273" s="46"/>
      <c r="AJ2273" s="46"/>
      <c r="AK2273" s="46"/>
      <c r="AL2273" s="46"/>
    </row>
    <row r="2274" spans="1:38" x14ac:dyDescent="0.45">
      <c r="A2274" s="16"/>
      <c r="B2274" s="21"/>
      <c r="C2274" s="16"/>
      <c r="D2274" s="16"/>
      <c r="E2274" s="56"/>
      <c r="F2274" s="56"/>
      <c r="G2274" s="57"/>
      <c r="H2274" s="56"/>
      <c r="I2274" s="56"/>
      <c r="J2274" s="56"/>
      <c r="K2274" s="56"/>
      <c r="L2274" s="71"/>
      <c r="M2274" s="56"/>
      <c r="N2274" s="46"/>
      <c r="O2274" s="46" t="s">
        <v>54</v>
      </c>
      <c r="P2274" s="46">
        <f>SUM(P2272:P2273)</f>
        <v>0</v>
      </c>
      <c r="Q2274" s="56"/>
      <c r="R2274" s="58"/>
      <c r="S2274" s="59"/>
      <c r="T2274" s="58"/>
      <c r="U2274" s="58"/>
      <c r="V2274" s="60"/>
      <c r="W2274" s="56"/>
      <c r="X2274" s="56"/>
      <c r="Y2274" s="56"/>
      <c r="Z2274" s="46"/>
      <c r="AA2274" s="66"/>
      <c r="AB2274" s="46"/>
      <c r="AC2274" s="46"/>
      <c r="AD2274" s="61"/>
      <c r="AE2274" s="61"/>
      <c r="AF2274" s="46"/>
      <c r="AG2274" s="46"/>
      <c r="AH2274" s="46">
        <f>SUM(AH2272:AH2273)</f>
        <v>0</v>
      </c>
      <c r="AI2274" s="46"/>
      <c r="AJ2274" s="46">
        <f>SUM(AJ2272:AJ2273)</f>
        <v>0</v>
      </c>
      <c r="AK2274" s="46"/>
      <c r="AL2274" s="46">
        <f>SUM(AL2272:AL2273)</f>
        <v>0</v>
      </c>
    </row>
    <row r="2275" spans="1:38" x14ac:dyDescent="0.45">
      <c r="A2275" s="16" t="s">
        <v>3426</v>
      </c>
      <c r="B2275" s="21">
        <v>3120600944283</v>
      </c>
      <c r="C2275" s="16" t="s">
        <v>3427</v>
      </c>
      <c r="D2275" s="16" t="s">
        <v>3428</v>
      </c>
      <c r="E2275" s="56">
        <v>1297</v>
      </c>
      <c r="F2275" s="56">
        <v>8625</v>
      </c>
      <c r="G2275" s="57" t="s">
        <v>3429</v>
      </c>
      <c r="H2275" s="56" t="s">
        <v>42</v>
      </c>
      <c r="I2275" s="56">
        <v>23028</v>
      </c>
      <c r="J2275" s="56"/>
      <c r="K2275" s="56"/>
      <c r="L2275" s="71"/>
      <c r="M2275" s="56"/>
      <c r="N2275" s="46"/>
      <c r="O2275" s="46"/>
      <c r="P2275" s="46"/>
      <c r="Q2275" s="56"/>
      <c r="R2275" s="58"/>
      <c r="S2275" s="59"/>
      <c r="T2275" s="58"/>
      <c r="U2275" s="58"/>
      <c r="V2275" s="60"/>
      <c r="W2275" s="56"/>
      <c r="X2275" s="56"/>
      <c r="Y2275" s="56"/>
      <c r="Z2275" s="46"/>
      <c r="AA2275" s="66"/>
      <c r="AB2275" s="46"/>
      <c r="AC2275" s="46"/>
      <c r="AD2275" s="61"/>
      <c r="AE2275" s="61"/>
      <c r="AF2275" s="46"/>
      <c r="AG2275" s="46"/>
      <c r="AH2275" s="46"/>
      <c r="AI2275" s="46"/>
      <c r="AJ2275" s="46"/>
      <c r="AK2275" s="46"/>
      <c r="AL2275" s="46"/>
    </row>
    <row r="2276" spans="1:38" x14ac:dyDescent="0.45">
      <c r="A2276" s="16"/>
      <c r="B2276" s="21"/>
      <c r="C2276" s="16"/>
      <c r="D2276" s="16"/>
      <c r="E2276" s="56"/>
      <c r="F2276" s="56"/>
      <c r="G2276" s="57"/>
      <c r="H2276" s="56"/>
      <c r="I2276" s="56"/>
      <c r="J2276" s="56"/>
      <c r="K2276" s="56"/>
      <c r="L2276" s="71"/>
      <c r="M2276" s="56"/>
      <c r="N2276" s="46"/>
      <c r="O2276" s="46" t="s">
        <v>54</v>
      </c>
      <c r="P2276" s="46">
        <f>SUM(P2275:P2275)</f>
        <v>0</v>
      </c>
      <c r="Q2276" s="56"/>
      <c r="R2276" s="58"/>
      <c r="S2276" s="59"/>
      <c r="T2276" s="58"/>
      <c r="U2276" s="58"/>
      <c r="V2276" s="60"/>
      <c r="W2276" s="56"/>
      <c r="X2276" s="56"/>
      <c r="Y2276" s="56"/>
      <c r="Z2276" s="46"/>
      <c r="AA2276" s="66"/>
      <c r="AB2276" s="46"/>
      <c r="AC2276" s="46"/>
      <c r="AD2276" s="61"/>
      <c r="AE2276" s="61"/>
      <c r="AF2276" s="46"/>
      <c r="AG2276" s="46"/>
      <c r="AH2276" s="46">
        <f>SUM(AH2275:AH2275)</f>
        <v>0</v>
      </c>
      <c r="AI2276" s="46"/>
      <c r="AJ2276" s="46">
        <f>SUM(AJ2275:AJ2275)</f>
        <v>0</v>
      </c>
      <c r="AK2276" s="46"/>
      <c r="AL2276" s="46">
        <f>SUM(AL2275:AL2275)</f>
        <v>0</v>
      </c>
    </row>
    <row r="2277" spans="1:38" x14ac:dyDescent="0.45">
      <c r="A2277" s="16" t="s">
        <v>3430</v>
      </c>
      <c r="B2277" s="21">
        <v>3770400056664</v>
      </c>
      <c r="C2277" s="16" t="s">
        <v>3431</v>
      </c>
      <c r="D2277" s="16" t="s">
        <v>3432</v>
      </c>
      <c r="E2277" s="56">
        <v>1298</v>
      </c>
      <c r="F2277" s="56">
        <v>1995</v>
      </c>
      <c r="G2277" s="57" t="s">
        <v>3433</v>
      </c>
      <c r="H2277" s="56" t="s">
        <v>42</v>
      </c>
      <c r="I2277" s="56">
        <v>14167</v>
      </c>
      <c r="J2277" s="56">
        <v>1</v>
      </c>
      <c r="K2277" s="56">
        <v>1</v>
      </c>
      <c r="L2277" s="71">
        <v>29</v>
      </c>
      <c r="M2277" s="56" t="s">
        <v>43</v>
      </c>
      <c r="N2277" s="46">
        <f>((J2277*400)+(K2277*100))+L2277</f>
        <v>529</v>
      </c>
      <c r="O2277" s="46">
        <v>150</v>
      </c>
      <c r="P2277" s="46">
        <f>N2277*O2277</f>
        <v>79350</v>
      </c>
      <c r="Q2277" s="56"/>
      <c r="R2277" s="58"/>
      <c r="S2277" s="59"/>
      <c r="T2277" s="58"/>
      <c r="U2277" s="58"/>
      <c r="V2277" s="60"/>
      <c r="W2277" s="56"/>
      <c r="X2277" s="56"/>
      <c r="Y2277" s="56"/>
      <c r="Z2277" s="46"/>
      <c r="AA2277" s="66"/>
      <c r="AB2277" s="46"/>
      <c r="AC2277" s="46"/>
      <c r="AD2277" s="61"/>
      <c r="AE2277" s="61"/>
      <c r="AF2277" s="46"/>
      <c r="AG2277" s="46">
        <f>IF(AND(AF2277="",P2277=""),0,IF((AF2277=""),P2277,IF((P2277=""),AF2277,AF2277+P2277)))</f>
        <v>79350</v>
      </c>
      <c r="AH2277" s="46">
        <f>IF( (AA2277=""),AG2277*1,AG2277*(AA2277/100) )</f>
        <v>79350</v>
      </c>
      <c r="AI2277" s="46">
        <v>0</v>
      </c>
      <c r="AJ2277" s="46">
        <f>IF((AI2277-AH2277) &gt; 1,0,IF((AI2277-AH2277)&lt;0,AH2277-AI2277,AI2277-AH2277))</f>
        <v>79350</v>
      </c>
      <c r="AK2277" s="46">
        <v>0.3</v>
      </c>
      <c r="AL2277" s="46">
        <f>AJ2277*(AK2277/100)</f>
        <v>238.05</v>
      </c>
    </row>
    <row r="2278" spans="1:38" x14ac:dyDescent="0.45">
      <c r="A2278" s="16"/>
      <c r="B2278" s="21"/>
      <c r="C2278" s="16"/>
      <c r="D2278" s="16"/>
      <c r="E2278" s="56">
        <v>1299</v>
      </c>
      <c r="F2278" s="56">
        <v>2879</v>
      </c>
      <c r="G2278" s="57" t="s">
        <v>3434</v>
      </c>
      <c r="H2278" s="56" t="s">
        <v>42</v>
      </c>
      <c r="I2278" s="56">
        <v>14168</v>
      </c>
      <c r="J2278" s="56">
        <v>8</v>
      </c>
      <c r="K2278" s="56">
        <v>3</v>
      </c>
      <c r="L2278" s="71">
        <v>85</v>
      </c>
      <c r="M2278" s="56" t="s">
        <v>43</v>
      </c>
      <c r="N2278" s="46">
        <f>((J2278*400)+(K2278*100))+L2278</f>
        <v>3585</v>
      </c>
      <c r="O2278" s="46">
        <v>150</v>
      </c>
      <c r="P2278" s="46">
        <f>N2278*O2278</f>
        <v>537750</v>
      </c>
      <c r="Q2278" s="56"/>
      <c r="R2278" s="58"/>
      <c r="S2278" s="59"/>
      <c r="T2278" s="58"/>
      <c r="U2278" s="58"/>
      <c r="V2278" s="60"/>
      <c r="W2278" s="56"/>
      <c r="X2278" s="56"/>
      <c r="Y2278" s="56"/>
      <c r="Z2278" s="46"/>
      <c r="AA2278" s="66"/>
      <c r="AB2278" s="46"/>
      <c r="AC2278" s="46"/>
      <c r="AD2278" s="61"/>
      <c r="AE2278" s="61"/>
      <c r="AF2278" s="46"/>
      <c r="AG2278" s="46">
        <f>IF(AND(AF2278="",P2278=""),0,IF((AF2278=""),P2278,IF((P2278=""),AF2278,AF2278+P2278)))</f>
        <v>537750</v>
      </c>
      <c r="AH2278" s="46">
        <f>IF( (AA2278=""),AG2278*1,AG2278*(AA2278/100) )</f>
        <v>537750</v>
      </c>
      <c r="AI2278" s="46">
        <v>0</v>
      </c>
      <c r="AJ2278" s="46">
        <f>IF((AI2278-AH2278) &gt; 1,0,IF((AI2278-AH2278)&lt;0,AH2278-AI2278,AI2278-AH2278))</f>
        <v>537750</v>
      </c>
      <c r="AK2278" s="46">
        <v>0.3</v>
      </c>
      <c r="AL2278" s="46">
        <f>AJ2278*(AK2278/100)</f>
        <v>1613.25</v>
      </c>
    </row>
    <row r="2279" spans="1:38" x14ac:dyDescent="0.45">
      <c r="A2279" s="16"/>
      <c r="B2279" s="21"/>
      <c r="C2279" s="16"/>
      <c r="D2279" s="16"/>
      <c r="E2279" s="56">
        <v>1300</v>
      </c>
      <c r="F2279" s="56">
        <v>2833</v>
      </c>
      <c r="G2279" s="57" t="s">
        <v>3435</v>
      </c>
      <c r="H2279" s="56" t="s">
        <v>42</v>
      </c>
      <c r="I2279" s="56">
        <v>15595</v>
      </c>
      <c r="J2279" s="56">
        <v>2</v>
      </c>
      <c r="K2279" s="56">
        <v>0</v>
      </c>
      <c r="L2279" s="71">
        <v>80</v>
      </c>
      <c r="M2279" s="56" t="s">
        <v>43</v>
      </c>
      <c r="N2279" s="46">
        <f>((J2279*400)+(K2279*100))+L2279</f>
        <v>880</v>
      </c>
      <c r="O2279" s="46">
        <v>220</v>
      </c>
      <c r="P2279" s="46">
        <f>N2279*O2279</f>
        <v>193600</v>
      </c>
      <c r="Q2279" s="56"/>
      <c r="R2279" s="58"/>
      <c r="S2279" s="59"/>
      <c r="T2279" s="58"/>
      <c r="U2279" s="58"/>
      <c r="V2279" s="60"/>
      <c r="W2279" s="56"/>
      <c r="X2279" s="56"/>
      <c r="Y2279" s="56"/>
      <c r="Z2279" s="46"/>
      <c r="AA2279" s="66"/>
      <c r="AB2279" s="46"/>
      <c r="AC2279" s="46"/>
      <c r="AD2279" s="61"/>
      <c r="AE2279" s="61"/>
      <c r="AF2279" s="46"/>
      <c r="AG2279" s="46">
        <f>IF(AND(AF2279="",P2279=""),0,IF((AF2279=""),P2279,IF((P2279=""),AF2279,AF2279+P2279)))</f>
        <v>193600</v>
      </c>
      <c r="AH2279" s="46">
        <f>IF( (AA2279=""),AG2279*1,AG2279*(AA2279/100) )</f>
        <v>193600</v>
      </c>
      <c r="AI2279" s="46">
        <v>0</v>
      </c>
      <c r="AJ2279" s="46">
        <f>IF((AI2279-AH2279) &gt; 1,0,IF((AI2279-AH2279)&lt;0,AH2279-AI2279,AI2279-AH2279))</f>
        <v>193600</v>
      </c>
      <c r="AK2279" s="46">
        <v>0.3</v>
      </c>
      <c r="AL2279" s="46">
        <f>AJ2279*(AK2279/100)</f>
        <v>580.80000000000007</v>
      </c>
    </row>
    <row r="2280" spans="1:38" x14ac:dyDescent="0.45">
      <c r="A2280" s="16"/>
      <c r="B2280" s="21"/>
      <c r="C2280" s="16"/>
      <c r="D2280" s="16"/>
      <c r="E2280" s="56">
        <v>1301</v>
      </c>
      <c r="F2280" s="56">
        <v>8426</v>
      </c>
      <c r="G2280" s="57" t="s">
        <v>3436</v>
      </c>
      <c r="H2280" s="56" t="s">
        <v>42</v>
      </c>
      <c r="I2280" s="56">
        <v>15596</v>
      </c>
      <c r="J2280" s="56"/>
      <c r="K2280" s="56"/>
      <c r="L2280" s="71"/>
      <c r="M2280" s="56"/>
      <c r="N2280" s="46"/>
      <c r="O2280" s="46"/>
      <c r="P2280" s="46"/>
      <c r="Q2280" s="56"/>
      <c r="R2280" s="58"/>
      <c r="S2280" s="59"/>
      <c r="T2280" s="58"/>
      <c r="U2280" s="58"/>
      <c r="V2280" s="60"/>
      <c r="W2280" s="56"/>
      <c r="X2280" s="56"/>
      <c r="Y2280" s="56"/>
      <c r="Z2280" s="46"/>
      <c r="AA2280" s="66"/>
      <c r="AB2280" s="46"/>
      <c r="AC2280" s="46"/>
      <c r="AD2280" s="61"/>
      <c r="AE2280" s="61"/>
      <c r="AF2280" s="46"/>
      <c r="AG2280" s="46"/>
      <c r="AH2280" s="46"/>
      <c r="AI2280" s="46"/>
      <c r="AJ2280" s="46"/>
      <c r="AK2280" s="46"/>
      <c r="AL2280" s="46"/>
    </row>
    <row r="2281" spans="1:38" x14ac:dyDescent="0.45">
      <c r="A2281" s="16"/>
      <c r="B2281" s="21"/>
      <c r="C2281" s="16"/>
      <c r="D2281" s="16"/>
      <c r="E2281" s="56"/>
      <c r="F2281" s="56"/>
      <c r="G2281" s="57"/>
      <c r="H2281" s="56"/>
      <c r="I2281" s="56"/>
      <c r="J2281" s="56"/>
      <c r="K2281" s="56"/>
      <c r="L2281" s="71"/>
      <c r="M2281" s="56"/>
      <c r="N2281" s="46"/>
      <c r="O2281" s="46" t="s">
        <v>54</v>
      </c>
      <c r="P2281" s="46">
        <f>SUM(P2277:P2280)</f>
        <v>810700</v>
      </c>
      <c r="Q2281" s="56"/>
      <c r="R2281" s="58"/>
      <c r="S2281" s="59"/>
      <c r="T2281" s="58"/>
      <c r="U2281" s="58"/>
      <c r="V2281" s="60"/>
      <c r="W2281" s="56"/>
      <c r="X2281" s="56"/>
      <c r="Y2281" s="56"/>
      <c r="Z2281" s="46"/>
      <c r="AA2281" s="66"/>
      <c r="AB2281" s="46"/>
      <c r="AC2281" s="46"/>
      <c r="AD2281" s="61"/>
      <c r="AE2281" s="61"/>
      <c r="AF2281" s="46"/>
      <c r="AG2281" s="46"/>
      <c r="AH2281" s="46">
        <f>SUM(AH2277:AH2280)</f>
        <v>810700</v>
      </c>
      <c r="AI2281" s="46"/>
      <c r="AJ2281" s="46">
        <f>SUM(AJ2277:AJ2280)</f>
        <v>810700</v>
      </c>
      <c r="AK2281" s="46"/>
      <c r="AL2281" s="46">
        <f>SUM(AL2277:AL2280)</f>
        <v>2432.1</v>
      </c>
    </row>
    <row r="2282" spans="1:38" x14ac:dyDescent="0.45">
      <c r="A2282" s="16" t="s">
        <v>3437</v>
      </c>
      <c r="B2282" s="21">
        <v>3860100224421</v>
      </c>
      <c r="C2282" s="16" t="s">
        <v>3438</v>
      </c>
      <c r="D2282" s="16" t="s">
        <v>3439</v>
      </c>
      <c r="E2282" s="56">
        <v>1302</v>
      </c>
      <c r="F2282" s="56">
        <v>480</v>
      </c>
      <c r="G2282" s="57" t="s">
        <v>3440</v>
      </c>
      <c r="H2282" s="56" t="s">
        <v>42</v>
      </c>
      <c r="I2282" s="56">
        <v>2847</v>
      </c>
      <c r="J2282" s="56">
        <v>0</v>
      </c>
      <c r="K2282" s="56">
        <v>0</v>
      </c>
      <c r="L2282" s="71">
        <v>43</v>
      </c>
      <c r="M2282" s="56" t="s">
        <v>43</v>
      </c>
      <c r="N2282" s="46">
        <f>((J2282*400)+(K2282*100))+L2282</f>
        <v>43</v>
      </c>
      <c r="O2282" s="46">
        <v>500</v>
      </c>
      <c r="P2282" s="46">
        <f>N2282*O2282</f>
        <v>21500</v>
      </c>
      <c r="Q2282" s="56"/>
      <c r="R2282" s="58"/>
      <c r="S2282" s="59"/>
      <c r="T2282" s="58"/>
      <c r="U2282" s="58"/>
      <c r="V2282" s="60"/>
      <c r="W2282" s="56"/>
      <c r="X2282" s="56"/>
      <c r="Y2282" s="56"/>
      <c r="Z2282" s="46"/>
      <c r="AA2282" s="66"/>
      <c r="AB2282" s="46"/>
      <c r="AC2282" s="46"/>
      <c r="AD2282" s="61"/>
      <c r="AE2282" s="61"/>
      <c r="AF2282" s="46"/>
      <c r="AG2282" s="46">
        <f>IF(AND(AF2282="",P2282=""),0,IF((AF2282=""),P2282,IF((P2282=""),AF2282,AF2282+P2282)))</f>
        <v>21500</v>
      </c>
      <c r="AH2282" s="46">
        <f>IF( (AA2282=""),AG2282*1,AG2282*(AA2282/100) )</f>
        <v>21500</v>
      </c>
      <c r="AI2282" s="46">
        <v>0</v>
      </c>
      <c r="AJ2282" s="46">
        <f>IF((AI2282-AH2282) &gt; 1,0,IF((AI2282-AH2282)&lt;0,AH2282-AI2282,AI2282-AH2282))</f>
        <v>21500</v>
      </c>
      <c r="AK2282" s="46">
        <v>0.3</v>
      </c>
      <c r="AL2282" s="46">
        <f>AJ2282*(AK2282/100)</f>
        <v>64.5</v>
      </c>
    </row>
    <row r="2283" spans="1:38" x14ac:dyDescent="0.45">
      <c r="A2283" s="16"/>
      <c r="B2283" s="21"/>
      <c r="C2283" s="16"/>
      <c r="D2283" s="16"/>
      <c r="E2283" s="56"/>
      <c r="F2283" s="56"/>
      <c r="G2283" s="57"/>
      <c r="H2283" s="56"/>
      <c r="I2283" s="56"/>
      <c r="J2283" s="56"/>
      <c r="K2283" s="56"/>
      <c r="L2283" s="71"/>
      <c r="M2283" s="56"/>
      <c r="N2283" s="46"/>
      <c r="O2283" s="46" t="s">
        <v>54</v>
      </c>
      <c r="P2283" s="46">
        <f>SUM(P2282:P2282)</f>
        <v>21500</v>
      </c>
      <c r="Q2283" s="56"/>
      <c r="R2283" s="58"/>
      <c r="S2283" s="59"/>
      <c r="T2283" s="58"/>
      <c r="U2283" s="58"/>
      <c r="V2283" s="60"/>
      <c r="W2283" s="56"/>
      <c r="X2283" s="56"/>
      <c r="Y2283" s="56"/>
      <c r="Z2283" s="46"/>
      <c r="AA2283" s="66"/>
      <c r="AB2283" s="46"/>
      <c r="AC2283" s="46"/>
      <c r="AD2283" s="61"/>
      <c r="AE2283" s="61"/>
      <c r="AF2283" s="46"/>
      <c r="AG2283" s="46"/>
      <c r="AH2283" s="46">
        <f>SUM(AH2282:AH2282)</f>
        <v>21500</v>
      </c>
      <c r="AI2283" s="46"/>
      <c r="AJ2283" s="46">
        <f>SUM(AJ2282:AJ2282)</f>
        <v>21500</v>
      </c>
      <c r="AK2283" s="46"/>
      <c r="AL2283" s="46">
        <f>SUM(AL2282:AL2282)</f>
        <v>64.5</v>
      </c>
    </row>
    <row r="2284" spans="1:38" x14ac:dyDescent="0.45">
      <c r="A2284" s="16" t="s">
        <v>3441</v>
      </c>
      <c r="B2284" s="21"/>
      <c r="C2284" s="16" t="s">
        <v>3442</v>
      </c>
      <c r="D2284" s="16" t="s">
        <v>3443</v>
      </c>
      <c r="E2284" s="56">
        <v>1303</v>
      </c>
      <c r="F2284" s="56">
        <v>8719</v>
      </c>
      <c r="G2284" s="57" t="s">
        <v>3444</v>
      </c>
      <c r="H2284" s="56" t="s">
        <v>42</v>
      </c>
      <c r="I2284" s="56">
        <v>19744</v>
      </c>
      <c r="J2284" s="56"/>
      <c r="K2284" s="56"/>
      <c r="L2284" s="71"/>
      <c r="M2284" s="56"/>
      <c r="N2284" s="46"/>
      <c r="O2284" s="46"/>
      <c r="P2284" s="46"/>
      <c r="Q2284" s="56"/>
      <c r="R2284" s="58"/>
      <c r="S2284" s="59"/>
      <c r="T2284" s="58"/>
      <c r="U2284" s="58"/>
      <c r="V2284" s="60"/>
      <c r="W2284" s="56"/>
      <c r="X2284" s="56"/>
      <c r="Y2284" s="56"/>
      <c r="Z2284" s="46"/>
      <c r="AA2284" s="66"/>
      <c r="AB2284" s="46"/>
      <c r="AC2284" s="46"/>
      <c r="AD2284" s="61"/>
      <c r="AE2284" s="61"/>
      <c r="AF2284" s="46"/>
      <c r="AG2284" s="46"/>
      <c r="AH2284" s="46"/>
      <c r="AI2284" s="46"/>
      <c r="AJ2284" s="46"/>
      <c r="AK2284" s="46"/>
      <c r="AL2284" s="46"/>
    </row>
    <row r="2285" spans="1:38" x14ac:dyDescent="0.45">
      <c r="A2285" s="16"/>
      <c r="B2285" s="21"/>
      <c r="C2285" s="16"/>
      <c r="D2285" s="16"/>
      <c r="E2285" s="56"/>
      <c r="F2285" s="56"/>
      <c r="G2285" s="57"/>
      <c r="H2285" s="56"/>
      <c r="I2285" s="56"/>
      <c r="J2285" s="56"/>
      <c r="K2285" s="56"/>
      <c r="L2285" s="71"/>
      <c r="M2285" s="56"/>
      <c r="N2285" s="46"/>
      <c r="O2285" s="46" t="s">
        <v>54</v>
      </c>
      <c r="P2285" s="46">
        <f>SUM(P2284:P2284)</f>
        <v>0</v>
      </c>
      <c r="Q2285" s="56"/>
      <c r="R2285" s="58"/>
      <c r="S2285" s="59"/>
      <c r="T2285" s="58"/>
      <c r="U2285" s="58"/>
      <c r="V2285" s="60"/>
      <c r="W2285" s="56"/>
      <c r="X2285" s="56"/>
      <c r="Y2285" s="56"/>
      <c r="Z2285" s="46"/>
      <c r="AA2285" s="66"/>
      <c r="AB2285" s="46"/>
      <c r="AC2285" s="46"/>
      <c r="AD2285" s="61"/>
      <c r="AE2285" s="61"/>
      <c r="AF2285" s="46"/>
      <c r="AG2285" s="46"/>
      <c r="AH2285" s="46">
        <f>SUM(AH2284:AH2284)</f>
        <v>0</v>
      </c>
      <c r="AI2285" s="46"/>
      <c r="AJ2285" s="46">
        <f>SUM(AJ2284:AJ2284)</f>
        <v>0</v>
      </c>
      <c r="AK2285" s="46"/>
      <c r="AL2285" s="46">
        <f>SUM(AL2284:AL2284)</f>
        <v>0</v>
      </c>
    </row>
    <row r="2286" spans="1:38" x14ac:dyDescent="0.45">
      <c r="A2286" s="16" t="s">
        <v>3445</v>
      </c>
      <c r="B2286" s="21">
        <v>3770400491107</v>
      </c>
      <c r="C2286" s="16" t="s">
        <v>3446</v>
      </c>
      <c r="D2286" s="16" t="s">
        <v>3447</v>
      </c>
      <c r="E2286" s="56">
        <v>1304</v>
      </c>
      <c r="F2286" s="56">
        <v>319</v>
      </c>
      <c r="G2286" s="57" t="s">
        <v>3448</v>
      </c>
      <c r="H2286" s="56" t="s">
        <v>42</v>
      </c>
      <c r="I2286" s="56">
        <v>26021</v>
      </c>
      <c r="J2286" s="56">
        <v>0</v>
      </c>
      <c r="K2286" s="56">
        <v>1</v>
      </c>
      <c r="L2286" s="71">
        <v>0</v>
      </c>
      <c r="M2286" s="56" t="s">
        <v>43</v>
      </c>
      <c r="N2286" s="46">
        <f>((J2286*400)+(K2286*100))+L2286</f>
        <v>100</v>
      </c>
      <c r="O2286" s="46">
        <v>500</v>
      </c>
      <c r="P2286" s="46">
        <f>N2286*O2286</f>
        <v>50000</v>
      </c>
      <c r="Q2286" s="56"/>
      <c r="R2286" s="58"/>
      <c r="S2286" s="59"/>
      <c r="T2286" s="58"/>
      <c r="U2286" s="58"/>
      <c r="V2286" s="60"/>
      <c r="W2286" s="56"/>
      <c r="X2286" s="56"/>
      <c r="Y2286" s="56"/>
      <c r="Z2286" s="46"/>
      <c r="AA2286" s="66"/>
      <c r="AB2286" s="46"/>
      <c r="AC2286" s="46"/>
      <c r="AD2286" s="61"/>
      <c r="AE2286" s="61"/>
      <c r="AF2286" s="46"/>
      <c r="AG2286" s="46">
        <f>IF(AND(AF2286="",P2286=""),0,IF((AF2286=""),P2286,IF((P2286=""),AF2286,AF2286+P2286)))</f>
        <v>50000</v>
      </c>
      <c r="AH2286" s="46">
        <f>IF( (AA2286=""),AG2286*1,AG2286*(AA2286/100) )</f>
        <v>50000</v>
      </c>
      <c r="AI2286" s="46">
        <v>0</v>
      </c>
      <c r="AJ2286" s="46">
        <f>IF((AI2286-AH2286) &gt; 1,0,IF((AI2286-AH2286)&lt;0,AH2286-AI2286,AI2286-AH2286))</f>
        <v>50000</v>
      </c>
      <c r="AK2286" s="46">
        <v>0.3</v>
      </c>
      <c r="AL2286" s="46">
        <f>AJ2286*(AK2286/100)</f>
        <v>150</v>
      </c>
    </row>
    <row r="2287" spans="1:38" x14ac:dyDescent="0.45">
      <c r="A2287" s="16"/>
      <c r="B2287" s="21"/>
      <c r="C2287" s="16"/>
      <c r="D2287" s="16"/>
      <c r="E2287" s="56"/>
      <c r="F2287" s="56"/>
      <c r="G2287" s="57"/>
      <c r="H2287" s="56"/>
      <c r="I2287" s="56"/>
      <c r="J2287" s="56"/>
      <c r="K2287" s="56"/>
      <c r="L2287" s="71"/>
      <c r="M2287" s="56"/>
      <c r="N2287" s="46"/>
      <c r="O2287" s="46" t="s">
        <v>54</v>
      </c>
      <c r="P2287" s="46">
        <f>SUM(P2286:P2286)</f>
        <v>50000</v>
      </c>
      <c r="Q2287" s="56"/>
      <c r="R2287" s="58"/>
      <c r="S2287" s="59"/>
      <c r="T2287" s="58"/>
      <c r="U2287" s="58"/>
      <c r="V2287" s="60"/>
      <c r="W2287" s="56"/>
      <c r="X2287" s="56"/>
      <c r="Y2287" s="56"/>
      <c r="Z2287" s="46"/>
      <c r="AA2287" s="66"/>
      <c r="AB2287" s="46"/>
      <c r="AC2287" s="46"/>
      <c r="AD2287" s="61"/>
      <c r="AE2287" s="61"/>
      <c r="AF2287" s="46"/>
      <c r="AG2287" s="46"/>
      <c r="AH2287" s="46">
        <f>SUM(AH2286:AH2286)</f>
        <v>50000</v>
      </c>
      <c r="AI2287" s="46"/>
      <c r="AJ2287" s="46">
        <f>SUM(AJ2286:AJ2286)</f>
        <v>50000</v>
      </c>
      <c r="AK2287" s="46"/>
      <c r="AL2287" s="46">
        <f>SUM(AL2286:AL2286)</f>
        <v>150</v>
      </c>
    </row>
    <row r="2288" spans="1:38" x14ac:dyDescent="0.45">
      <c r="A2288" s="16" t="s">
        <v>3449</v>
      </c>
      <c r="B2288" s="21">
        <v>3770400387130</v>
      </c>
      <c r="C2288" s="16" t="s">
        <v>3450</v>
      </c>
      <c r="D2288" s="16" t="s">
        <v>3451</v>
      </c>
      <c r="E2288" s="56">
        <v>1305</v>
      </c>
      <c r="F2288" s="56">
        <v>9041</v>
      </c>
      <c r="G2288" s="57" t="s">
        <v>3452</v>
      </c>
      <c r="H2288" s="56" t="s">
        <v>42</v>
      </c>
      <c r="I2288" s="56">
        <v>33787</v>
      </c>
      <c r="J2288" s="56"/>
      <c r="K2288" s="56"/>
      <c r="L2288" s="71"/>
      <c r="M2288" s="56"/>
      <c r="N2288" s="46"/>
      <c r="O2288" s="46"/>
      <c r="P2288" s="46"/>
      <c r="Q2288" s="56"/>
      <c r="R2288" s="58"/>
      <c r="S2288" s="59"/>
      <c r="T2288" s="58"/>
      <c r="U2288" s="58"/>
      <c r="V2288" s="60"/>
      <c r="W2288" s="56"/>
      <c r="X2288" s="56"/>
      <c r="Y2288" s="56"/>
      <c r="Z2288" s="46"/>
      <c r="AA2288" s="66"/>
      <c r="AB2288" s="46"/>
      <c r="AC2288" s="46"/>
      <c r="AD2288" s="61"/>
      <c r="AE2288" s="61"/>
      <c r="AF2288" s="46"/>
      <c r="AG2288" s="46"/>
      <c r="AH2288" s="46"/>
      <c r="AI2288" s="46"/>
      <c r="AJ2288" s="46"/>
      <c r="AK2288" s="46"/>
      <c r="AL2288" s="46"/>
    </row>
    <row r="2289" spans="1:38" x14ac:dyDescent="0.45">
      <c r="A2289" s="16"/>
      <c r="B2289" s="21"/>
      <c r="C2289" s="16"/>
      <c r="D2289" s="16"/>
      <c r="E2289" s="56"/>
      <c r="F2289" s="56"/>
      <c r="G2289" s="57"/>
      <c r="H2289" s="56"/>
      <c r="I2289" s="56"/>
      <c r="J2289" s="56"/>
      <c r="K2289" s="56"/>
      <c r="L2289" s="71"/>
      <c r="M2289" s="56"/>
      <c r="N2289" s="46"/>
      <c r="O2289" s="46" t="s">
        <v>54</v>
      </c>
      <c r="P2289" s="46">
        <f>SUM(P2288:P2288)</f>
        <v>0</v>
      </c>
      <c r="Q2289" s="56"/>
      <c r="R2289" s="58"/>
      <c r="S2289" s="59"/>
      <c r="T2289" s="58"/>
      <c r="U2289" s="58"/>
      <c r="V2289" s="60"/>
      <c r="W2289" s="56"/>
      <c r="X2289" s="56"/>
      <c r="Y2289" s="56"/>
      <c r="Z2289" s="46"/>
      <c r="AA2289" s="66"/>
      <c r="AB2289" s="46"/>
      <c r="AC2289" s="46"/>
      <c r="AD2289" s="61"/>
      <c r="AE2289" s="61"/>
      <c r="AF2289" s="46"/>
      <c r="AG2289" s="46"/>
      <c r="AH2289" s="46">
        <f>SUM(AH2288:AH2288)</f>
        <v>0</v>
      </c>
      <c r="AI2289" s="46"/>
      <c r="AJ2289" s="46">
        <f>SUM(AJ2288:AJ2288)</f>
        <v>0</v>
      </c>
      <c r="AK2289" s="46"/>
      <c r="AL2289" s="46">
        <f>SUM(AL2288:AL2288)</f>
        <v>0</v>
      </c>
    </row>
    <row r="2290" spans="1:38" x14ac:dyDescent="0.45">
      <c r="A2290" s="16" t="s">
        <v>3453</v>
      </c>
      <c r="B2290" s="21">
        <v>3770400431481</v>
      </c>
      <c r="C2290" s="16" t="s">
        <v>3454</v>
      </c>
      <c r="D2290" s="16" t="s">
        <v>3455</v>
      </c>
      <c r="E2290" s="56">
        <v>1306</v>
      </c>
      <c r="F2290" s="56">
        <v>9450</v>
      </c>
      <c r="G2290" s="57" t="s">
        <v>3456</v>
      </c>
      <c r="H2290" s="56" t="s">
        <v>42</v>
      </c>
      <c r="I2290" s="56">
        <v>17684</v>
      </c>
      <c r="J2290" s="56"/>
      <c r="K2290" s="56"/>
      <c r="L2290" s="71"/>
      <c r="M2290" s="56"/>
      <c r="N2290" s="46"/>
      <c r="O2290" s="46"/>
      <c r="P2290" s="46"/>
      <c r="Q2290" s="56"/>
      <c r="R2290" s="58"/>
      <c r="S2290" s="59"/>
      <c r="T2290" s="58"/>
      <c r="U2290" s="58"/>
      <c r="V2290" s="60"/>
      <c r="W2290" s="56"/>
      <c r="X2290" s="56"/>
      <c r="Y2290" s="56"/>
      <c r="Z2290" s="46"/>
      <c r="AA2290" s="66"/>
      <c r="AB2290" s="46"/>
      <c r="AC2290" s="46"/>
      <c r="AD2290" s="61"/>
      <c r="AE2290" s="61"/>
      <c r="AF2290" s="46"/>
      <c r="AG2290" s="46"/>
      <c r="AH2290" s="46"/>
      <c r="AI2290" s="46"/>
      <c r="AJ2290" s="46"/>
      <c r="AK2290" s="46"/>
      <c r="AL2290" s="46"/>
    </row>
    <row r="2291" spans="1:38" x14ac:dyDescent="0.45">
      <c r="A2291" s="16"/>
      <c r="B2291" s="21"/>
      <c r="C2291" s="16"/>
      <c r="D2291" s="16"/>
      <c r="E2291" s="56">
        <v>1307</v>
      </c>
      <c r="F2291" s="56">
        <v>7383</v>
      </c>
      <c r="G2291" s="57" t="s">
        <v>3457</v>
      </c>
      <c r="H2291" s="56" t="s">
        <v>42</v>
      </c>
      <c r="I2291" s="56">
        <v>25930</v>
      </c>
      <c r="J2291" s="56"/>
      <c r="K2291" s="56"/>
      <c r="L2291" s="71"/>
      <c r="M2291" s="56"/>
      <c r="N2291" s="46"/>
      <c r="O2291" s="46"/>
      <c r="P2291" s="46"/>
      <c r="Q2291" s="56"/>
      <c r="R2291" s="58"/>
      <c r="S2291" s="59"/>
      <c r="T2291" s="58"/>
      <c r="U2291" s="58"/>
      <c r="V2291" s="60"/>
      <c r="W2291" s="56"/>
      <c r="X2291" s="56"/>
      <c r="Y2291" s="56"/>
      <c r="Z2291" s="46"/>
      <c r="AA2291" s="66"/>
      <c r="AB2291" s="46"/>
      <c r="AC2291" s="46"/>
      <c r="AD2291" s="61"/>
      <c r="AE2291" s="61"/>
      <c r="AF2291" s="46"/>
      <c r="AG2291" s="46"/>
      <c r="AH2291" s="46"/>
      <c r="AI2291" s="46"/>
      <c r="AJ2291" s="46"/>
      <c r="AK2291" s="46"/>
      <c r="AL2291" s="46"/>
    </row>
    <row r="2292" spans="1:38" x14ac:dyDescent="0.45">
      <c r="A2292" s="16"/>
      <c r="B2292" s="21"/>
      <c r="C2292" s="16"/>
      <c r="D2292" s="16"/>
      <c r="E2292" s="56"/>
      <c r="F2292" s="56"/>
      <c r="G2292" s="57"/>
      <c r="H2292" s="56"/>
      <c r="I2292" s="56"/>
      <c r="J2292" s="56"/>
      <c r="K2292" s="56"/>
      <c r="L2292" s="71"/>
      <c r="M2292" s="56"/>
      <c r="N2292" s="46"/>
      <c r="O2292" s="46" t="s">
        <v>54</v>
      </c>
      <c r="P2292" s="46">
        <f>SUM(P2290:P2291)</f>
        <v>0</v>
      </c>
      <c r="Q2292" s="56"/>
      <c r="R2292" s="58"/>
      <c r="S2292" s="59"/>
      <c r="T2292" s="58"/>
      <c r="U2292" s="58"/>
      <c r="V2292" s="60"/>
      <c r="W2292" s="56"/>
      <c r="X2292" s="56"/>
      <c r="Y2292" s="56"/>
      <c r="Z2292" s="46"/>
      <c r="AA2292" s="66"/>
      <c r="AB2292" s="46"/>
      <c r="AC2292" s="46"/>
      <c r="AD2292" s="61"/>
      <c r="AE2292" s="61"/>
      <c r="AF2292" s="46"/>
      <c r="AG2292" s="46"/>
      <c r="AH2292" s="46">
        <f>SUM(AH2290:AH2291)</f>
        <v>0</v>
      </c>
      <c r="AI2292" s="46"/>
      <c r="AJ2292" s="46">
        <f>SUM(AJ2290:AJ2291)</f>
        <v>0</v>
      </c>
      <c r="AK2292" s="46"/>
      <c r="AL2292" s="46">
        <f>SUM(AL2290:AL2291)</f>
        <v>0</v>
      </c>
    </row>
    <row r="2293" spans="1:38" x14ac:dyDescent="0.45">
      <c r="A2293" s="16" t="s">
        <v>3458</v>
      </c>
      <c r="B2293" s="21"/>
      <c r="C2293" s="16" t="s">
        <v>3459</v>
      </c>
      <c r="D2293" s="16" t="s">
        <v>3460</v>
      </c>
      <c r="E2293" s="56">
        <v>1308</v>
      </c>
      <c r="F2293" s="56">
        <v>6877</v>
      </c>
      <c r="G2293" s="57" t="s">
        <v>3461</v>
      </c>
      <c r="H2293" s="56" t="s">
        <v>42</v>
      </c>
      <c r="I2293" s="56">
        <v>910</v>
      </c>
      <c r="J2293" s="56"/>
      <c r="K2293" s="56"/>
      <c r="L2293" s="71"/>
      <c r="M2293" s="56"/>
      <c r="N2293" s="46"/>
      <c r="O2293" s="46"/>
      <c r="P2293" s="46"/>
      <c r="Q2293" s="56"/>
      <c r="R2293" s="58"/>
      <c r="S2293" s="59"/>
      <c r="T2293" s="58"/>
      <c r="U2293" s="58"/>
      <c r="V2293" s="60"/>
      <c r="W2293" s="56"/>
      <c r="X2293" s="56"/>
      <c r="Y2293" s="56"/>
      <c r="Z2293" s="46"/>
      <c r="AA2293" s="66"/>
      <c r="AB2293" s="46"/>
      <c r="AC2293" s="46"/>
      <c r="AD2293" s="61"/>
      <c r="AE2293" s="61"/>
      <c r="AF2293" s="46"/>
      <c r="AG2293" s="46"/>
      <c r="AH2293" s="46"/>
      <c r="AI2293" s="46"/>
      <c r="AJ2293" s="46"/>
      <c r="AK2293" s="46"/>
      <c r="AL2293" s="46"/>
    </row>
    <row r="2294" spans="1:38" x14ac:dyDescent="0.45">
      <c r="A2294" s="16"/>
      <c r="B2294" s="21"/>
      <c r="C2294" s="16"/>
      <c r="D2294" s="16"/>
      <c r="E2294" s="56"/>
      <c r="F2294" s="56"/>
      <c r="G2294" s="57"/>
      <c r="H2294" s="56"/>
      <c r="I2294" s="56"/>
      <c r="J2294" s="56"/>
      <c r="K2294" s="56"/>
      <c r="L2294" s="71"/>
      <c r="M2294" s="56"/>
      <c r="N2294" s="46"/>
      <c r="O2294" s="46" t="s">
        <v>54</v>
      </c>
      <c r="P2294" s="46">
        <f>SUM(P2293:P2293)</f>
        <v>0</v>
      </c>
      <c r="Q2294" s="56"/>
      <c r="R2294" s="58"/>
      <c r="S2294" s="59"/>
      <c r="T2294" s="58"/>
      <c r="U2294" s="58"/>
      <c r="V2294" s="60"/>
      <c r="W2294" s="56"/>
      <c r="X2294" s="56"/>
      <c r="Y2294" s="56"/>
      <c r="Z2294" s="46"/>
      <c r="AA2294" s="66"/>
      <c r="AB2294" s="46"/>
      <c r="AC2294" s="46"/>
      <c r="AD2294" s="61"/>
      <c r="AE2294" s="61"/>
      <c r="AF2294" s="46"/>
      <c r="AG2294" s="46"/>
      <c r="AH2294" s="46">
        <f>SUM(AH2293:AH2293)</f>
        <v>0</v>
      </c>
      <c r="AI2294" s="46"/>
      <c r="AJ2294" s="46">
        <f>SUM(AJ2293:AJ2293)</f>
        <v>0</v>
      </c>
      <c r="AK2294" s="46"/>
      <c r="AL2294" s="46">
        <f>SUM(AL2293:AL2293)</f>
        <v>0</v>
      </c>
    </row>
    <row r="2295" spans="1:38" x14ac:dyDescent="0.45">
      <c r="A2295" s="16" t="s">
        <v>3462</v>
      </c>
      <c r="B2295" s="21">
        <v>3249900296209</v>
      </c>
      <c r="C2295" s="16" t="s">
        <v>3463</v>
      </c>
      <c r="D2295" s="16" t="s">
        <v>3464</v>
      </c>
      <c r="E2295" s="56">
        <v>1309</v>
      </c>
      <c r="F2295" s="56">
        <v>7210</v>
      </c>
      <c r="G2295" s="57" t="s">
        <v>3465</v>
      </c>
      <c r="H2295" s="56" t="s">
        <v>42</v>
      </c>
      <c r="I2295" s="56">
        <v>9128</v>
      </c>
      <c r="J2295" s="56"/>
      <c r="K2295" s="56"/>
      <c r="L2295" s="71"/>
      <c r="M2295" s="56"/>
      <c r="N2295" s="46"/>
      <c r="O2295" s="46"/>
      <c r="P2295" s="46"/>
      <c r="Q2295" s="56"/>
      <c r="R2295" s="58"/>
      <c r="S2295" s="59"/>
      <c r="T2295" s="58"/>
      <c r="U2295" s="58"/>
      <c r="V2295" s="60"/>
      <c r="W2295" s="56"/>
      <c r="X2295" s="56"/>
      <c r="Y2295" s="56"/>
      <c r="Z2295" s="46"/>
      <c r="AA2295" s="66"/>
      <c r="AB2295" s="46"/>
      <c r="AC2295" s="46"/>
      <c r="AD2295" s="61"/>
      <c r="AE2295" s="61"/>
      <c r="AF2295" s="46"/>
      <c r="AG2295" s="46"/>
      <c r="AH2295" s="46"/>
      <c r="AI2295" s="46"/>
      <c r="AJ2295" s="46"/>
      <c r="AK2295" s="46"/>
      <c r="AL2295" s="46"/>
    </row>
    <row r="2296" spans="1:38" x14ac:dyDescent="0.45">
      <c r="A2296" s="16"/>
      <c r="B2296" s="21"/>
      <c r="C2296" s="16"/>
      <c r="D2296" s="16"/>
      <c r="E2296" s="56">
        <v>1310</v>
      </c>
      <c r="F2296" s="56">
        <v>263</v>
      </c>
      <c r="G2296" s="57" t="s">
        <v>3466</v>
      </c>
      <c r="H2296" s="56" t="s">
        <v>42</v>
      </c>
      <c r="I2296" s="56">
        <v>9129</v>
      </c>
      <c r="J2296" s="56">
        <v>0</v>
      </c>
      <c r="K2296" s="56">
        <v>0</v>
      </c>
      <c r="L2296" s="71">
        <v>60</v>
      </c>
      <c r="M2296" s="56" t="s">
        <v>43</v>
      </c>
      <c r="N2296" s="46">
        <f>((J2296*400)+(K2296*100))+L2296</f>
        <v>60</v>
      </c>
      <c r="O2296" s="46">
        <v>1000</v>
      </c>
      <c r="P2296" s="46">
        <f>N2296*O2296</f>
        <v>60000</v>
      </c>
      <c r="Q2296" s="56"/>
      <c r="R2296" s="58"/>
      <c r="S2296" s="59"/>
      <c r="T2296" s="58"/>
      <c r="U2296" s="58"/>
      <c r="V2296" s="60"/>
      <c r="W2296" s="56"/>
      <c r="X2296" s="56"/>
      <c r="Y2296" s="56"/>
      <c r="Z2296" s="46"/>
      <c r="AA2296" s="66"/>
      <c r="AB2296" s="46"/>
      <c r="AC2296" s="46"/>
      <c r="AD2296" s="61"/>
      <c r="AE2296" s="61"/>
      <c r="AF2296" s="46"/>
      <c r="AG2296" s="46">
        <f>IF(AND(AF2296="",P2296=""),0,IF((AF2296=""),P2296,IF((P2296=""),AF2296,AF2296+P2296)))</f>
        <v>60000</v>
      </c>
      <c r="AH2296" s="46">
        <f>IF( (AA2296=""),AG2296*1,AG2296*(AA2296/100) )</f>
        <v>60000</v>
      </c>
      <c r="AI2296" s="46">
        <v>0</v>
      </c>
      <c r="AJ2296" s="46">
        <f>IF((AI2296-AH2296) &gt; 1,0,IF((AI2296-AH2296)&lt;0,AH2296-AI2296,AI2296-AH2296))</f>
        <v>60000</v>
      </c>
      <c r="AK2296" s="46">
        <v>0.3</v>
      </c>
      <c r="AL2296" s="46">
        <f>AJ2296*(AK2296/100)</f>
        <v>180</v>
      </c>
    </row>
    <row r="2297" spans="1:38" x14ac:dyDescent="0.45">
      <c r="A2297" s="16"/>
      <c r="B2297" s="21"/>
      <c r="C2297" s="16"/>
      <c r="D2297" s="16"/>
      <c r="E2297" s="56">
        <v>1311</v>
      </c>
      <c r="F2297" s="56">
        <v>264</v>
      </c>
      <c r="G2297" s="57" t="s">
        <v>3467</v>
      </c>
      <c r="H2297" s="56" t="s">
        <v>42</v>
      </c>
      <c r="I2297" s="56">
        <v>9135</v>
      </c>
      <c r="J2297" s="56">
        <v>0</v>
      </c>
      <c r="K2297" s="56">
        <v>0</v>
      </c>
      <c r="L2297" s="71">
        <v>60</v>
      </c>
      <c r="M2297" s="56" t="s">
        <v>43</v>
      </c>
      <c r="N2297" s="46">
        <f>((J2297*400)+(K2297*100))+L2297</f>
        <v>60</v>
      </c>
      <c r="O2297" s="46">
        <v>1000</v>
      </c>
      <c r="P2297" s="46">
        <f>N2297*O2297</f>
        <v>60000</v>
      </c>
      <c r="Q2297" s="56"/>
      <c r="R2297" s="58"/>
      <c r="S2297" s="59"/>
      <c r="T2297" s="58"/>
      <c r="U2297" s="58"/>
      <c r="V2297" s="60"/>
      <c r="W2297" s="56"/>
      <c r="X2297" s="56"/>
      <c r="Y2297" s="56"/>
      <c r="Z2297" s="46"/>
      <c r="AA2297" s="66"/>
      <c r="AB2297" s="46"/>
      <c r="AC2297" s="46"/>
      <c r="AD2297" s="61"/>
      <c r="AE2297" s="61"/>
      <c r="AF2297" s="46"/>
      <c r="AG2297" s="46">
        <f>IF(AND(AF2297="",P2297=""),0,IF((AF2297=""),P2297,IF((P2297=""),AF2297,AF2297+P2297)))</f>
        <v>60000</v>
      </c>
      <c r="AH2297" s="46">
        <f>IF( (AA2297=""),AG2297*1,AG2297*(AA2297/100) )</f>
        <v>60000</v>
      </c>
      <c r="AI2297" s="46">
        <v>0</v>
      </c>
      <c r="AJ2297" s="46">
        <f>IF((AI2297-AH2297) &gt; 1,0,IF((AI2297-AH2297)&lt;0,AH2297-AI2297,AI2297-AH2297))</f>
        <v>60000</v>
      </c>
      <c r="AK2297" s="46">
        <v>0.3</v>
      </c>
      <c r="AL2297" s="46">
        <f>AJ2297*(AK2297/100)</f>
        <v>180</v>
      </c>
    </row>
    <row r="2298" spans="1:38" x14ac:dyDescent="0.45">
      <c r="A2298" s="16"/>
      <c r="B2298" s="21"/>
      <c r="C2298" s="16"/>
      <c r="D2298" s="16"/>
      <c r="E2298" s="56">
        <v>1312</v>
      </c>
      <c r="F2298" s="56">
        <v>265</v>
      </c>
      <c r="G2298" s="57" t="s">
        <v>3468</v>
      </c>
      <c r="H2298" s="56" t="s">
        <v>42</v>
      </c>
      <c r="I2298" s="56">
        <v>9136</v>
      </c>
      <c r="J2298" s="56">
        <v>0</v>
      </c>
      <c r="K2298" s="56">
        <v>0</v>
      </c>
      <c r="L2298" s="71">
        <v>60</v>
      </c>
      <c r="M2298" s="56" t="s">
        <v>43</v>
      </c>
      <c r="N2298" s="46">
        <f>((J2298*400)+(K2298*100))+L2298</f>
        <v>60</v>
      </c>
      <c r="O2298" s="46">
        <v>1000</v>
      </c>
      <c r="P2298" s="46">
        <f>N2298*O2298</f>
        <v>60000</v>
      </c>
      <c r="Q2298" s="56"/>
      <c r="R2298" s="58"/>
      <c r="S2298" s="59"/>
      <c r="T2298" s="58"/>
      <c r="U2298" s="58"/>
      <c r="V2298" s="60"/>
      <c r="W2298" s="56"/>
      <c r="X2298" s="56"/>
      <c r="Y2298" s="56"/>
      <c r="Z2298" s="46"/>
      <c r="AA2298" s="66"/>
      <c r="AB2298" s="46"/>
      <c r="AC2298" s="46"/>
      <c r="AD2298" s="61"/>
      <c r="AE2298" s="61"/>
      <c r="AF2298" s="46"/>
      <c r="AG2298" s="46">
        <f>IF(AND(AF2298="",P2298=""),0,IF((AF2298=""),P2298,IF((P2298=""),AF2298,AF2298+P2298)))</f>
        <v>60000</v>
      </c>
      <c r="AH2298" s="46">
        <f>IF( (AA2298=""),AG2298*1,AG2298*(AA2298/100) )</f>
        <v>60000</v>
      </c>
      <c r="AI2298" s="46">
        <v>0</v>
      </c>
      <c r="AJ2298" s="46">
        <f>IF((AI2298-AH2298) &gt; 1,0,IF((AI2298-AH2298)&lt;0,AH2298-AI2298,AI2298-AH2298))</f>
        <v>60000</v>
      </c>
      <c r="AK2298" s="46">
        <v>0.3</v>
      </c>
      <c r="AL2298" s="46">
        <f>AJ2298*(AK2298/100)</f>
        <v>180</v>
      </c>
    </row>
    <row r="2299" spans="1:38" x14ac:dyDescent="0.45">
      <c r="A2299" s="16"/>
      <c r="B2299" s="21"/>
      <c r="C2299" s="16"/>
      <c r="D2299" s="16"/>
      <c r="E2299" s="56"/>
      <c r="F2299" s="56"/>
      <c r="G2299" s="57"/>
      <c r="H2299" s="56"/>
      <c r="I2299" s="56"/>
      <c r="J2299" s="56"/>
      <c r="K2299" s="56"/>
      <c r="L2299" s="71"/>
      <c r="M2299" s="56"/>
      <c r="N2299" s="46"/>
      <c r="O2299" s="46" t="s">
        <v>54</v>
      </c>
      <c r="P2299" s="46">
        <f>SUM(P2295:P2298)</f>
        <v>180000</v>
      </c>
      <c r="Q2299" s="56"/>
      <c r="R2299" s="58"/>
      <c r="S2299" s="59"/>
      <c r="T2299" s="58"/>
      <c r="U2299" s="58"/>
      <c r="V2299" s="60"/>
      <c r="W2299" s="56"/>
      <c r="X2299" s="56"/>
      <c r="Y2299" s="56"/>
      <c r="Z2299" s="46"/>
      <c r="AA2299" s="66"/>
      <c r="AB2299" s="46"/>
      <c r="AC2299" s="46"/>
      <c r="AD2299" s="61"/>
      <c r="AE2299" s="61"/>
      <c r="AF2299" s="46"/>
      <c r="AG2299" s="46"/>
      <c r="AH2299" s="46">
        <f>SUM(AH2295:AH2298)</f>
        <v>180000</v>
      </c>
      <c r="AI2299" s="46"/>
      <c r="AJ2299" s="46">
        <f>SUM(AJ2295:AJ2298)</f>
        <v>180000</v>
      </c>
      <c r="AK2299" s="46"/>
      <c r="AL2299" s="46">
        <f>SUM(AL2295:AL2298)</f>
        <v>540</v>
      </c>
    </row>
    <row r="2300" spans="1:38" x14ac:dyDescent="0.45">
      <c r="A2300" s="16" t="s">
        <v>3469</v>
      </c>
      <c r="B2300" s="21">
        <v>3930500327030</v>
      </c>
      <c r="C2300" s="16" t="s">
        <v>3470</v>
      </c>
      <c r="D2300" s="16" t="s">
        <v>3471</v>
      </c>
      <c r="E2300" s="56">
        <v>1313</v>
      </c>
      <c r="F2300" s="56">
        <v>10091</v>
      </c>
      <c r="G2300" s="57" t="s">
        <v>3472</v>
      </c>
      <c r="H2300" s="56" t="s">
        <v>42</v>
      </c>
      <c r="I2300" s="56">
        <v>10628</v>
      </c>
      <c r="J2300" s="56"/>
      <c r="K2300" s="56"/>
      <c r="L2300" s="71"/>
      <c r="M2300" s="56"/>
      <c r="N2300" s="46"/>
      <c r="O2300" s="46"/>
      <c r="P2300" s="46"/>
      <c r="Q2300" s="56"/>
      <c r="R2300" s="58"/>
      <c r="S2300" s="59"/>
      <c r="T2300" s="58"/>
      <c r="U2300" s="58"/>
      <c r="V2300" s="60"/>
      <c r="W2300" s="56"/>
      <c r="X2300" s="56"/>
      <c r="Y2300" s="56"/>
      <c r="Z2300" s="46"/>
      <c r="AA2300" s="66"/>
      <c r="AB2300" s="46"/>
      <c r="AC2300" s="46"/>
      <c r="AD2300" s="61"/>
      <c r="AE2300" s="61"/>
      <c r="AF2300" s="46"/>
      <c r="AG2300" s="46"/>
      <c r="AH2300" s="46"/>
      <c r="AI2300" s="46"/>
      <c r="AJ2300" s="46"/>
      <c r="AK2300" s="46"/>
      <c r="AL2300" s="46"/>
    </row>
    <row r="2301" spans="1:38" x14ac:dyDescent="0.45">
      <c r="A2301" s="16"/>
      <c r="B2301" s="21"/>
      <c r="C2301" s="16"/>
      <c r="D2301" s="16"/>
      <c r="E2301" s="56"/>
      <c r="F2301" s="56"/>
      <c r="G2301" s="57"/>
      <c r="H2301" s="56"/>
      <c r="I2301" s="56"/>
      <c r="J2301" s="56"/>
      <c r="K2301" s="56"/>
      <c r="L2301" s="71"/>
      <c r="M2301" s="56"/>
      <c r="N2301" s="46"/>
      <c r="O2301" s="46" t="s">
        <v>54</v>
      </c>
      <c r="P2301" s="46">
        <f>SUM(P2300:P2300)</f>
        <v>0</v>
      </c>
      <c r="Q2301" s="56"/>
      <c r="R2301" s="58"/>
      <c r="S2301" s="59"/>
      <c r="T2301" s="58"/>
      <c r="U2301" s="58"/>
      <c r="V2301" s="60"/>
      <c r="W2301" s="56"/>
      <c r="X2301" s="56"/>
      <c r="Y2301" s="56"/>
      <c r="Z2301" s="46"/>
      <c r="AA2301" s="66"/>
      <c r="AB2301" s="46"/>
      <c r="AC2301" s="46"/>
      <c r="AD2301" s="61"/>
      <c r="AE2301" s="61"/>
      <c r="AF2301" s="46"/>
      <c r="AG2301" s="46"/>
      <c r="AH2301" s="46">
        <f>SUM(AH2300:AH2300)</f>
        <v>0</v>
      </c>
      <c r="AI2301" s="46"/>
      <c r="AJ2301" s="46">
        <f>SUM(AJ2300:AJ2300)</f>
        <v>0</v>
      </c>
      <c r="AK2301" s="46"/>
      <c r="AL2301" s="46">
        <f>SUM(AL2300:AL2300)</f>
        <v>0</v>
      </c>
    </row>
    <row r="2302" spans="1:38" x14ac:dyDescent="0.45">
      <c r="A2302" s="16" t="s">
        <v>3473</v>
      </c>
      <c r="B2302" s="21">
        <v>3770400429479</v>
      </c>
      <c r="C2302" s="16" t="s">
        <v>3474</v>
      </c>
      <c r="D2302" s="16" t="s">
        <v>3475</v>
      </c>
      <c r="E2302" s="56">
        <v>1314</v>
      </c>
      <c r="F2302" s="56">
        <v>3749</v>
      </c>
      <c r="G2302" s="57" t="s">
        <v>3476</v>
      </c>
      <c r="H2302" s="56" t="s">
        <v>42</v>
      </c>
      <c r="I2302" s="56">
        <v>11033</v>
      </c>
      <c r="J2302" s="56">
        <v>10</v>
      </c>
      <c r="K2302" s="56">
        <v>1</v>
      </c>
      <c r="L2302" s="71">
        <v>18</v>
      </c>
      <c r="M2302" s="56" t="s">
        <v>90</v>
      </c>
      <c r="N2302" s="46">
        <f>((J2302*400)+(K2302*100))+L2302</f>
        <v>4118</v>
      </c>
      <c r="O2302" s="46">
        <v>200</v>
      </c>
      <c r="P2302" s="46">
        <f>N2302*O2302</f>
        <v>823600</v>
      </c>
      <c r="Q2302" s="56"/>
      <c r="R2302" s="58"/>
      <c r="S2302" s="59"/>
      <c r="T2302" s="58"/>
      <c r="U2302" s="58"/>
      <c r="V2302" s="60"/>
      <c r="W2302" s="56"/>
      <c r="X2302" s="56"/>
      <c r="Y2302" s="56"/>
      <c r="Z2302" s="46"/>
      <c r="AA2302" s="66"/>
      <c r="AB2302" s="46"/>
      <c r="AC2302" s="46"/>
      <c r="AD2302" s="61"/>
      <c r="AE2302" s="61"/>
      <c r="AF2302" s="46"/>
      <c r="AG2302" s="46">
        <f>IF(AND(AF2302="",P2302=""),0,IF((AF2302=""),P2302,IF((P2302=""),AF2302,AF2302+P2302)))</f>
        <v>823600</v>
      </c>
      <c r="AH2302" s="46">
        <f>IF( (AA2302=""),AG2302*1,AG2302*(AA2302/100) )</f>
        <v>823600</v>
      </c>
      <c r="AI2302" s="46">
        <v>50000000</v>
      </c>
      <c r="AJ2302" s="46">
        <f>IF((AI2302-AH2302) &gt; 1,0,IF((AI2302-AH2302)&lt;0,AH2302-AI2302,AI2302-AH2302))</f>
        <v>0</v>
      </c>
      <c r="AK2302" s="46">
        <v>0.01</v>
      </c>
      <c r="AL2302" s="46">
        <f>AJ2302*(AK2302/100)</f>
        <v>0</v>
      </c>
    </row>
    <row r="2303" spans="1:38" x14ac:dyDescent="0.45">
      <c r="A2303" s="16"/>
      <c r="B2303" s="21"/>
      <c r="C2303" s="16"/>
      <c r="D2303" s="16"/>
      <c r="E2303" s="56"/>
      <c r="F2303" s="56"/>
      <c r="G2303" s="57"/>
      <c r="H2303" s="56"/>
      <c r="I2303" s="56"/>
      <c r="J2303" s="56"/>
      <c r="K2303" s="56"/>
      <c r="L2303" s="71"/>
      <c r="M2303" s="56"/>
      <c r="N2303" s="46"/>
      <c r="O2303" s="46" t="s">
        <v>54</v>
      </c>
      <c r="P2303" s="46">
        <f>SUM(P2302:P2302)</f>
        <v>823600</v>
      </c>
      <c r="Q2303" s="56"/>
      <c r="R2303" s="58"/>
      <c r="S2303" s="59"/>
      <c r="T2303" s="58"/>
      <c r="U2303" s="58"/>
      <c r="V2303" s="60"/>
      <c r="W2303" s="56"/>
      <c r="X2303" s="56"/>
      <c r="Y2303" s="56"/>
      <c r="Z2303" s="46"/>
      <c r="AA2303" s="66"/>
      <c r="AB2303" s="46"/>
      <c r="AC2303" s="46"/>
      <c r="AD2303" s="61"/>
      <c r="AE2303" s="61"/>
      <c r="AF2303" s="46"/>
      <c r="AG2303" s="46"/>
      <c r="AH2303" s="46">
        <f>SUM(AH2302:AH2302)</f>
        <v>823600</v>
      </c>
      <c r="AI2303" s="46"/>
      <c r="AJ2303" s="46">
        <f>SUM(AJ2302:AJ2302)</f>
        <v>0</v>
      </c>
      <c r="AK2303" s="46"/>
      <c r="AL2303" s="46">
        <f>SUM(AL2302:AL2302)</f>
        <v>0</v>
      </c>
    </row>
    <row r="2304" spans="1:38" x14ac:dyDescent="0.45">
      <c r="A2304" s="16" t="s">
        <v>3477</v>
      </c>
      <c r="B2304" s="21">
        <v>3770400035217</v>
      </c>
      <c r="C2304" s="16" t="s">
        <v>3478</v>
      </c>
      <c r="D2304" s="16" t="s">
        <v>3479</v>
      </c>
      <c r="E2304" s="56">
        <v>1315</v>
      </c>
      <c r="F2304" s="56">
        <v>6157</v>
      </c>
      <c r="G2304" s="57"/>
      <c r="H2304" s="56" t="s">
        <v>42</v>
      </c>
      <c r="I2304" s="56">
        <v>15477</v>
      </c>
      <c r="J2304" s="56">
        <v>0</v>
      </c>
      <c r="K2304" s="56">
        <v>0</v>
      </c>
      <c r="L2304" s="71">
        <v>20</v>
      </c>
      <c r="M2304" s="56" t="s">
        <v>208</v>
      </c>
      <c r="N2304" s="46">
        <f>((J2304*400)+(K2304*100))+L2304</f>
        <v>20</v>
      </c>
      <c r="O2304" s="46">
        <v>250</v>
      </c>
      <c r="P2304" s="46">
        <f>N2304*O2304</f>
        <v>5000</v>
      </c>
      <c r="Q2304" s="56"/>
      <c r="R2304" s="58"/>
      <c r="S2304" s="59"/>
      <c r="T2304" s="58"/>
      <c r="U2304" s="58"/>
      <c r="V2304" s="60"/>
      <c r="W2304" s="56"/>
      <c r="X2304" s="56"/>
      <c r="Y2304" s="56"/>
      <c r="Z2304" s="46"/>
      <c r="AA2304" s="66"/>
      <c r="AB2304" s="46"/>
      <c r="AC2304" s="46"/>
      <c r="AD2304" s="61"/>
      <c r="AE2304" s="61"/>
      <c r="AF2304" s="46"/>
      <c r="AG2304" s="46">
        <f>IF(AND(AF2304="",P2304=""),0,IF((AF2304=""),P2304,IF((P2304=""),AF2304,AF2304+P2304)))</f>
        <v>5000</v>
      </c>
      <c r="AH2304" s="46">
        <f>IF( (AA2304=""),AG2304*1,AG2304*(AA2304/100) )</f>
        <v>5000</v>
      </c>
      <c r="AI2304" s="46">
        <v>0</v>
      </c>
      <c r="AJ2304" s="46">
        <f>IF((AI2304-AH2304) &gt; 1,0,IF((AI2304-AH2304)&lt;0,AH2304-AI2304,AI2304-AH2304))</f>
        <v>5000</v>
      </c>
      <c r="AK2304" s="46">
        <v>0.02</v>
      </c>
      <c r="AL2304" s="46">
        <f>AJ2304*(AK2304/100)</f>
        <v>1</v>
      </c>
    </row>
    <row r="2305" spans="1:38" x14ac:dyDescent="0.45">
      <c r="A2305" s="16"/>
      <c r="B2305" s="21"/>
      <c r="C2305" s="16"/>
      <c r="D2305" s="16"/>
      <c r="E2305" s="56"/>
      <c r="F2305" s="56"/>
      <c r="G2305" s="57"/>
      <c r="H2305" s="56"/>
      <c r="I2305" s="56"/>
      <c r="J2305" s="56">
        <v>1</v>
      </c>
      <c r="K2305" s="56">
        <v>0</v>
      </c>
      <c r="L2305" s="71">
        <v>51</v>
      </c>
      <c r="M2305" s="56" t="s">
        <v>90</v>
      </c>
      <c r="N2305" s="46">
        <f>((J2305*400)+(K2305*100))+L2305</f>
        <v>451</v>
      </c>
      <c r="O2305" s="46">
        <v>250</v>
      </c>
      <c r="P2305" s="46">
        <f>N2305*O2305</f>
        <v>112750</v>
      </c>
      <c r="Q2305" s="56"/>
      <c r="R2305" s="58"/>
      <c r="S2305" s="59"/>
      <c r="T2305" s="58"/>
      <c r="U2305" s="58"/>
      <c r="V2305" s="60"/>
      <c r="W2305" s="56"/>
      <c r="X2305" s="56"/>
      <c r="Y2305" s="56"/>
      <c r="Z2305" s="46"/>
      <c r="AA2305" s="66"/>
      <c r="AB2305" s="46"/>
      <c r="AC2305" s="46"/>
      <c r="AD2305" s="61"/>
      <c r="AE2305" s="61"/>
      <c r="AF2305" s="46"/>
      <c r="AG2305" s="46">
        <f>IF(AND(AF2305="",P2305=""),0,IF((AF2305=""),P2305,IF((P2305=""),AF2305,AF2305+P2305)))</f>
        <v>112750</v>
      </c>
      <c r="AH2305" s="46">
        <f>IF( (AA2305=""),AG2305*1,AG2305*(AA2305/100) )</f>
        <v>112750</v>
      </c>
      <c r="AI2305" s="46">
        <v>0</v>
      </c>
      <c r="AJ2305" s="46">
        <f>IF((AI2305-AH2305) &gt; 1,0,IF((AI2305-AH2305)&lt;0,AH2305-AI2305,AI2305-AH2305))</f>
        <v>112750</v>
      </c>
      <c r="AK2305" s="46">
        <v>0.01</v>
      </c>
      <c r="AL2305" s="46">
        <f>AJ2305*(AK2305/100)</f>
        <v>11.275</v>
      </c>
    </row>
    <row r="2306" spans="1:38" x14ac:dyDescent="0.45">
      <c r="A2306" s="16"/>
      <c r="B2306" s="21"/>
      <c r="C2306" s="16"/>
      <c r="D2306" s="16"/>
      <c r="E2306" s="56">
        <v>1316</v>
      </c>
      <c r="F2306" s="56">
        <v>6158</v>
      </c>
      <c r="G2306" s="57"/>
      <c r="H2306" s="56" t="s">
        <v>42</v>
      </c>
      <c r="I2306" s="56">
        <v>15478</v>
      </c>
      <c r="J2306" s="56">
        <v>2</v>
      </c>
      <c r="K2306" s="56">
        <v>1</v>
      </c>
      <c r="L2306" s="71">
        <v>47</v>
      </c>
      <c r="M2306" s="56" t="s">
        <v>90</v>
      </c>
      <c r="N2306" s="46">
        <f>((J2306*400)+(K2306*100))+L2306</f>
        <v>947</v>
      </c>
      <c r="O2306" s="46">
        <v>150</v>
      </c>
      <c r="P2306" s="46">
        <f>N2306*O2306</f>
        <v>142050</v>
      </c>
      <c r="Q2306" s="56"/>
      <c r="R2306" s="58"/>
      <c r="S2306" s="59"/>
      <c r="T2306" s="58"/>
      <c r="U2306" s="58"/>
      <c r="V2306" s="60"/>
      <c r="W2306" s="56"/>
      <c r="X2306" s="56"/>
      <c r="Y2306" s="56"/>
      <c r="Z2306" s="46"/>
      <c r="AA2306" s="66"/>
      <c r="AB2306" s="46"/>
      <c r="AC2306" s="46"/>
      <c r="AD2306" s="61"/>
      <c r="AE2306" s="61"/>
      <c r="AF2306" s="46"/>
      <c r="AG2306" s="46">
        <f>IF(AND(AF2306="",P2306=""),0,IF((AF2306=""),P2306,IF((P2306=""),AF2306,AF2306+P2306)))</f>
        <v>142050</v>
      </c>
      <c r="AH2306" s="46">
        <f>IF( (AA2306=""),AG2306*1,AG2306*(AA2306/100) )</f>
        <v>142050</v>
      </c>
      <c r="AI2306" s="46">
        <v>0</v>
      </c>
      <c r="AJ2306" s="46">
        <f>IF((AI2306-AH2306) &gt; 1,0,IF((AI2306-AH2306)&lt;0,AH2306-AI2306,AI2306-AH2306))</f>
        <v>142050</v>
      </c>
      <c r="AK2306" s="46">
        <v>0.01</v>
      </c>
      <c r="AL2306" s="46">
        <f>AJ2306*(AK2306/100)</f>
        <v>14.205</v>
      </c>
    </row>
    <row r="2307" spans="1:38" x14ac:dyDescent="0.45">
      <c r="A2307" s="16"/>
      <c r="B2307" s="21"/>
      <c r="C2307" s="16"/>
      <c r="D2307" s="16"/>
      <c r="E2307" s="56">
        <v>1317</v>
      </c>
      <c r="F2307" s="56">
        <v>6160</v>
      </c>
      <c r="G2307" s="57"/>
      <c r="H2307" s="56" t="s">
        <v>42</v>
      </c>
      <c r="I2307" s="56">
        <v>26327</v>
      </c>
      <c r="J2307" s="56">
        <v>0</v>
      </c>
      <c r="K2307" s="56">
        <v>3</v>
      </c>
      <c r="L2307" s="71">
        <v>36</v>
      </c>
      <c r="M2307" s="56" t="s">
        <v>90</v>
      </c>
      <c r="N2307" s="46">
        <f>((J2307*400)+(K2307*100))+L2307</f>
        <v>336</v>
      </c>
      <c r="O2307" s="46">
        <v>150</v>
      </c>
      <c r="P2307" s="46">
        <f>N2307*O2307</f>
        <v>50400</v>
      </c>
      <c r="Q2307" s="56"/>
      <c r="R2307" s="58"/>
      <c r="S2307" s="59"/>
      <c r="T2307" s="58"/>
      <c r="U2307" s="58"/>
      <c r="V2307" s="60"/>
      <c r="W2307" s="56"/>
      <c r="X2307" s="56"/>
      <c r="Y2307" s="56"/>
      <c r="Z2307" s="46"/>
      <c r="AA2307" s="66"/>
      <c r="AB2307" s="46"/>
      <c r="AC2307" s="46"/>
      <c r="AD2307" s="61"/>
      <c r="AE2307" s="61"/>
      <c r="AF2307" s="46"/>
      <c r="AG2307" s="46">
        <f>IF(AND(AF2307="",P2307=""),0,IF((AF2307=""),P2307,IF((P2307=""),AF2307,AF2307+P2307)))</f>
        <v>50400</v>
      </c>
      <c r="AH2307" s="46">
        <f>IF( (AA2307=""),AG2307*1,AG2307*(AA2307/100) )</f>
        <v>50400</v>
      </c>
      <c r="AI2307" s="46">
        <v>0</v>
      </c>
      <c r="AJ2307" s="46">
        <f>IF((AI2307-AH2307) &gt; 1,0,IF((AI2307-AH2307)&lt;0,AH2307-AI2307,AI2307-AH2307))</f>
        <v>50400</v>
      </c>
      <c r="AK2307" s="46">
        <v>0.01</v>
      </c>
      <c r="AL2307" s="46">
        <f>AJ2307*(AK2307/100)</f>
        <v>5.04</v>
      </c>
    </row>
    <row r="2308" spans="1:38" x14ac:dyDescent="0.45">
      <c r="A2308" s="16"/>
      <c r="B2308" s="21"/>
      <c r="C2308" s="16"/>
      <c r="D2308" s="16"/>
      <c r="E2308" s="56">
        <v>1318</v>
      </c>
      <c r="F2308" s="56">
        <v>6162</v>
      </c>
      <c r="G2308" s="57"/>
      <c r="H2308" s="56" t="s">
        <v>42</v>
      </c>
      <c r="I2308" s="56">
        <v>26328</v>
      </c>
      <c r="J2308" s="56">
        <v>1</v>
      </c>
      <c r="K2308" s="56">
        <v>0</v>
      </c>
      <c r="L2308" s="71">
        <v>19</v>
      </c>
      <c r="M2308" s="56" t="s">
        <v>90</v>
      </c>
      <c r="N2308" s="46">
        <f>((J2308*400)+(K2308*100))+L2308</f>
        <v>419</v>
      </c>
      <c r="O2308" s="46">
        <v>150</v>
      </c>
      <c r="P2308" s="46">
        <f>N2308*O2308</f>
        <v>62850</v>
      </c>
      <c r="Q2308" s="56"/>
      <c r="R2308" s="58"/>
      <c r="S2308" s="59"/>
      <c r="T2308" s="58"/>
      <c r="U2308" s="58"/>
      <c r="V2308" s="60"/>
      <c r="W2308" s="56"/>
      <c r="X2308" s="56"/>
      <c r="Y2308" s="56"/>
      <c r="Z2308" s="46"/>
      <c r="AA2308" s="66"/>
      <c r="AB2308" s="46"/>
      <c r="AC2308" s="46"/>
      <c r="AD2308" s="61"/>
      <c r="AE2308" s="61"/>
      <c r="AF2308" s="46"/>
      <c r="AG2308" s="46">
        <f>IF(AND(AF2308="",P2308=""),0,IF((AF2308=""),P2308,IF((P2308=""),AF2308,AF2308+P2308)))</f>
        <v>62850</v>
      </c>
      <c r="AH2308" s="46">
        <f>IF( (AA2308=""),AG2308*1,AG2308*(AA2308/100) )</f>
        <v>62850</v>
      </c>
      <c r="AI2308" s="46">
        <v>0</v>
      </c>
      <c r="AJ2308" s="46">
        <f>IF((AI2308-AH2308) &gt; 1,0,IF((AI2308-AH2308)&lt;0,AH2308-AI2308,AI2308-AH2308))</f>
        <v>62850</v>
      </c>
      <c r="AK2308" s="46">
        <v>0.01</v>
      </c>
      <c r="AL2308" s="46">
        <f>AJ2308*(AK2308/100)</f>
        <v>6.2850000000000001</v>
      </c>
    </row>
    <row r="2309" spans="1:38" x14ac:dyDescent="0.45">
      <c r="A2309" s="16"/>
      <c r="B2309" s="21"/>
      <c r="C2309" s="16"/>
      <c r="D2309" s="16"/>
      <c r="E2309" s="56"/>
      <c r="F2309" s="56"/>
      <c r="G2309" s="57"/>
      <c r="H2309" s="56"/>
      <c r="I2309" s="56"/>
      <c r="J2309" s="56"/>
      <c r="K2309" s="56"/>
      <c r="L2309" s="71"/>
      <c r="M2309" s="56"/>
      <c r="N2309" s="46"/>
      <c r="O2309" s="46" t="s">
        <v>54</v>
      </c>
      <c r="P2309" s="46">
        <f>SUM(P2304:P2308)</f>
        <v>373050</v>
      </c>
      <c r="Q2309" s="56"/>
      <c r="R2309" s="58"/>
      <c r="S2309" s="59"/>
      <c r="T2309" s="58"/>
      <c r="U2309" s="58"/>
      <c r="V2309" s="60"/>
      <c r="W2309" s="56"/>
      <c r="X2309" s="56"/>
      <c r="Y2309" s="56"/>
      <c r="Z2309" s="46"/>
      <c r="AA2309" s="66"/>
      <c r="AB2309" s="46"/>
      <c r="AC2309" s="46"/>
      <c r="AD2309" s="61"/>
      <c r="AE2309" s="61"/>
      <c r="AF2309" s="46"/>
      <c r="AG2309" s="46"/>
      <c r="AH2309" s="46">
        <f>SUM(AH2304:AH2308)</f>
        <v>373050</v>
      </c>
      <c r="AI2309" s="46"/>
      <c r="AJ2309" s="46">
        <f>SUM(AJ2304:AJ2308)</f>
        <v>373050</v>
      </c>
      <c r="AK2309" s="46"/>
      <c r="AL2309" s="46">
        <f>SUM(AL2304:AL2308)</f>
        <v>37.805</v>
      </c>
    </row>
    <row r="2310" spans="1:38" x14ac:dyDescent="0.45">
      <c r="A2310" s="16" t="s">
        <v>3480</v>
      </c>
      <c r="B2310" s="21">
        <v>3770400311800</v>
      </c>
      <c r="C2310" s="16" t="s">
        <v>3481</v>
      </c>
      <c r="D2310" s="16" t="s">
        <v>3482</v>
      </c>
      <c r="E2310" s="56">
        <v>1319</v>
      </c>
      <c r="F2310" s="56">
        <v>3113</v>
      </c>
      <c r="G2310" s="57" t="s">
        <v>3483</v>
      </c>
      <c r="H2310" s="56" t="s">
        <v>42</v>
      </c>
      <c r="I2310" s="56">
        <v>2607</v>
      </c>
      <c r="J2310" s="56">
        <v>0</v>
      </c>
      <c r="K2310" s="56">
        <v>3</v>
      </c>
      <c r="L2310" s="71">
        <v>11</v>
      </c>
      <c r="M2310" s="56" t="s">
        <v>43</v>
      </c>
      <c r="N2310" s="46">
        <f>((J2310*400)+(K2310*100))+L2310</f>
        <v>311</v>
      </c>
      <c r="O2310" s="46">
        <v>250</v>
      </c>
      <c r="P2310" s="46">
        <f>N2310*O2310</f>
        <v>77750</v>
      </c>
      <c r="Q2310" s="56"/>
      <c r="R2310" s="58"/>
      <c r="S2310" s="59"/>
      <c r="T2310" s="58"/>
      <c r="U2310" s="58"/>
      <c r="V2310" s="60"/>
      <c r="W2310" s="56"/>
      <c r="X2310" s="56"/>
      <c r="Y2310" s="56"/>
      <c r="Z2310" s="46"/>
      <c r="AA2310" s="66"/>
      <c r="AB2310" s="46"/>
      <c r="AC2310" s="46"/>
      <c r="AD2310" s="61"/>
      <c r="AE2310" s="61"/>
      <c r="AF2310" s="46"/>
      <c r="AG2310" s="46">
        <f>IF(AND(AF2310="",P2310=""),0,IF((AF2310=""),P2310,IF((P2310=""),AF2310,AF2310+P2310)))</f>
        <v>77750</v>
      </c>
      <c r="AH2310" s="46">
        <f>IF( (AA2310=""),AG2310*1,AG2310*(AA2310/100) )</f>
        <v>77750</v>
      </c>
      <c r="AI2310" s="46">
        <v>0</v>
      </c>
      <c r="AJ2310" s="46">
        <f>IF((AI2310-AH2310) &gt; 1,0,IF((AI2310-AH2310)&lt;0,AH2310-AI2310,AI2310-AH2310))</f>
        <v>77750</v>
      </c>
      <c r="AK2310" s="46">
        <v>0.3</v>
      </c>
      <c r="AL2310" s="46">
        <f>AJ2310*(AK2310/100)</f>
        <v>233.25</v>
      </c>
    </row>
    <row r="2311" spans="1:38" x14ac:dyDescent="0.45">
      <c r="A2311" s="16"/>
      <c r="B2311" s="21"/>
      <c r="C2311" s="16"/>
      <c r="D2311" s="16"/>
      <c r="E2311" s="56"/>
      <c r="F2311" s="56"/>
      <c r="G2311" s="57"/>
      <c r="H2311" s="56"/>
      <c r="I2311" s="56"/>
      <c r="J2311" s="56"/>
      <c r="K2311" s="56"/>
      <c r="L2311" s="71"/>
      <c r="M2311" s="56"/>
      <c r="N2311" s="46"/>
      <c r="O2311" s="46" t="s">
        <v>54</v>
      </c>
      <c r="P2311" s="46">
        <f>SUM(P2310:P2310)</f>
        <v>77750</v>
      </c>
      <c r="Q2311" s="56"/>
      <c r="R2311" s="58"/>
      <c r="S2311" s="59"/>
      <c r="T2311" s="58"/>
      <c r="U2311" s="58"/>
      <c r="V2311" s="60"/>
      <c r="W2311" s="56"/>
      <c r="X2311" s="56"/>
      <c r="Y2311" s="56"/>
      <c r="Z2311" s="46"/>
      <c r="AA2311" s="66"/>
      <c r="AB2311" s="46"/>
      <c r="AC2311" s="46"/>
      <c r="AD2311" s="61"/>
      <c r="AE2311" s="61"/>
      <c r="AF2311" s="46"/>
      <c r="AG2311" s="46"/>
      <c r="AH2311" s="46">
        <f>SUM(AH2310:AH2310)</f>
        <v>77750</v>
      </c>
      <c r="AI2311" s="46"/>
      <c r="AJ2311" s="46">
        <f>SUM(AJ2310:AJ2310)</f>
        <v>77750</v>
      </c>
      <c r="AK2311" s="46"/>
      <c r="AL2311" s="46">
        <f>SUM(AL2310:AL2310)</f>
        <v>233.25</v>
      </c>
    </row>
    <row r="2312" spans="1:38" x14ac:dyDescent="0.45">
      <c r="A2312" s="16" t="s">
        <v>3484</v>
      </c>
      <c r="B2312" s="21">
        <v>3770400072392</v>
      </c>
      <c r="C2312" s="16" t="s">
        <v>3485</v>
      </c>
      <c r="D2312" s="16" t="s">
        <v>3486</v>
      </c>
      <c r="E2312" s="56">
        <v>1320</v>
      </c>
      <c r="F2312" s="56">
        <v>5794</v>
      </c>
      <c r="G2312" s="57"/>
      <c r="H2312" s="56" t="s">
        <v>42</v>
      </c>
      <c r="I2312" s="56">
        <v>2615</v>
      </c>
      <c r="J2312" s="56">
        <v>3</v>
      </c>
      <c r="K2312" s="56">
        <v>0</v>
      </c>
      <c r="L2312" s="71">
        <v>50</v>
      </c>
      <c r="M2312" s="56" t="s">
        <v>90</v>
      </c>
      <c r="N2312" s="46">
        <f>((J2312*400)+(K2312*100))+L2312</f>
        <v>1250</v>
      </c>
      <c r="O2312" s="46">
        <v>500</v>
      </c>
      <c r="P2312" s="46">
        <f>N2312*O2312</f>
        <v>625000</v>
      </c>
      <c r="Q2312" s="56"/>
      <c r="R2312" s="58"/>
      <c r="S2312" s="59"/>
      <c r="T2312" s="58"/>
      <c r="U2312" s="58"/>
      <c r="V2312" s="60"/>
      <c r="W2312" s="56"/>
      <c r="X2312" s="56"/>
      <c r="Y2312" s="56"/>
      <c r="Z2312" s="46"/>
      <c r="AA2312" s="66"/>
      <c r="AB2312" s="46"/>
      <c r="AC2312" s="46"/>
      <c r="AD2312" s="61"/>
      <c r="AE2312" s="61"/>
      <c r="AF2312" s="46"/>
      <c r="AG2312" s="46">
        <f>IF(AND(AF2312="",P2312=""),0,IF((AF2312=""),P2312,IF((P2312=""),AF2312,AF2312+P2312)))</f>
        <v>625000</v>
      </c>
      <c r="AH2312" s="46">
        <f>IF( (AA2312=""),AG2312*1,AG2312*(AA2312/100) )</f>
        <v>625000</v>
      </c>
      <c r="AI2312" s="46">
        <v>50000000</v>
      </c>
      <c r="AJ2312" s="46">
        <f>IF((AI2312-AH2312) &gt; 1,0,IF((AI2312-AH2312)&lt;0,AH2312-AI2312,AI2312-AH2312))</f>
        <v>0</v>
      </c>
      <c r="AK2312" s="46">
        <v>0.01</v>
      </c>
      <c r="AL2312" s="46">
        <f>AJ2312*(AK2312/100)</f>
        <v>0</v>
      </c>
    </row>
    <row r="2313" spans="1:38" x14ac:dyDescent="0.45">
      <c r="A2313" s="16"/>
      <c r="B2313" s="21"/>
      <c r="C2313" s="16"/>
      <c r="D2313" s="16"/>
      <c r="E2313" s="56">
        <v>1321</v>
      </c>
      <c r="F2313" s="56">
        <v>6018</v>
      </c>
      <c r="G2313" s="57"/>
      <c r="H2313" s="56" t="s">
        <v>42</v>
      </c>
      <c r="I2313" s="56">
        <v>2615</v>
      </c>
      <c r="J2313" s="56">
        <v>3</v>
      </c>
      <c r="K2313" s="56">
        <v>0</v>
      </c>
      <c r="L2313" s="71">
        <v>50</v>
      </c>
      <c r="M2313" s="56" t="s">
        <v>43</v>
      </c>
      <c r="N2313" s="46">
        <f>((J2313*400)+(K2313*100))+L2313</f>
        <v>1250</v>
      </c>
      <c r="O2313" s="46">
        <v>500</v>
      </c>
      <c r="P2313" s="46">
        <f>N2313*O2313</f>
        <v>625000</v>
      </c>
      <c r="Q2313" s="56"/>
      <c r="R2313" s="58"/>
      <c r="S2313" s="59"/>
      <c r="T2313" s="58"/>
      <c r="U2313" s="58"/>
      <c r="V2313" s="60"/>
      <c r="W2313" s="56"/>
      <c r="X2313" s="56"/>
      <c r="Y2313" s="56"/>
      <c r="Z2313" s="46"/>
      <c r="AA2313" s="66"/>
      <c r="AB2313" s="46"/>
      <c r="AC2313" s="46"/>
      <c r="AD2313" s="61"/>
      <c r="AE2313" s="61"/>
      <c r="AF2313" s="46"/>
      <c r="AG2313" s="46">
        <f>IF(AND(AF2313="",P2313=""),0,IF((AF2313=""),P2313,IF((P2313=""),AF2313,AF2313+P2313)))</f>
        <v>625000</v>
      </c>
      <c r="AH2313" s="46">
        <f>IF( (AA2313=""),AG2313*1,AG2313*(AA2313/100) )</f>
        <v>625000</v>
      </c>
      <c r="AI2313" s="46">
        <v>0</v>
      </c>
      <c r="AJ2313" s="46">
        <f>IF((AI2313-AH2313) &gt; 1,0,IF((AI2313-AH2313)&lt;0,AH2313-AI2313,AI2313-AH2313))</f>
        <v>625000</v>
      </c>
      <c r="AK2313" s="46">
        <v>0.3</v>
      </c>
      <c r="AL2313" s="46">
        <f>AJ2313*(AK2313/100)</f>
        <v>1875</v>
      </c>
    </row>
    <row r="2314" spans="1:38" x14ac:dyDescent="0.45">
      <c r="A2314" s="16"/>
      <c r="B2314" s="21"/>
      <c r="C2314" s="16"/>
      <c r="D2314" s="16"/>
      <c r="E2314" s="56"/>
      <c r="F2314" s="56"/>
      <c r="G2314" s="57"/>
      <c r="H2314" s="56"/>
      <c r="I2314" s="56"/>
      <c r="J2314" s="56"/>
      <c r="K2314" s="56"/>
      <c r="L2314" s="71"/>
      <c r="M2314" s="56"/>
      <c r="N2314" s="46"/>
      <c r="O2314" s="46"/>
      <c r="P2314" s="46"/>
      <c r="Q2314" s="73">
        <v>1</v>
      </c>
      <c r="R2314" s="58" t="s">
        <v>3484</v>
      </c>
      <c r="S2314" s="59">
        <v>3770400072392</v>
      </c>
      <c r="T2314" s="58" t="s">
        <v>3485</v>
      </c>
      <c r="U2314" s="58" t="s">
        <v>3487</v>
      </c>
      <c r="V2314" s="60"/>
      <c r="W2314" s="56" t="s">
        <v>210</v>
      </c>
      <c r="X2314" s="56" t="s">
        <v>211</v>
      </c>
      <c r="Y2314" s="56" t="s">
        <v>212</v>
      </c>
      <c r="Z2314" s="46">
        <v>72</v>
      </c>
      <c r="AA2314" s="66">
        <v>100</v>
      </c>
      <c r="AB2314" s="46">
        <v>6900</v>
      </c>
      <c r="AC2314" s="46">
        <f>Z2314*AB2314</f>
        <v>496800</v>
      </c>
      <c r="AD2314" s="61">
        <v>5</v>
      </c>
      <c r="AE2314" s="61">
        <v>5</v>
      </c>
      <c r="AF2314" s="46">
        <f>(AC2314*(100-AE2314))/100</f>
        <v>471960</v>
      </c>
      <c r="AG2314" s="46">
        <f>IF( (AF2314=""),0,SUM(AF2314:AF2314) )</f>
        <v>471960</v>
      </c>
      <c r="AH2314" s="46">
        <f>(AG2314/100)*(AA2314)</f>
        <v>471960.00000000006</v>
      </c>
      <c r="AI2314" s="46">
        <v>0</v>
      </c>
      <c r="AJ2314" s="46">
        <f>IF((AI2314-AH2314) &gt; 1,0,IF((AI2314-AH2314)&lt;0,AH2314-AI2314,AI2314-AH2314))</f>
        <v>471960.00000000006</v>
      </c>
      <c r="AK2314" s="46">
        <v>0.02</v>
      </c>
      <c r="AL2314" s="46">
        <f>AJ2314*(AK2314/100)</f>
        <v>94.39200000000001</v>
      </c>
    </row>
    <row r="2315" spans="1:38" x14ac:dyDescent="0.45">
      <c r="A2315" s="16"/>
      <c r="B2315" s="21"/>
      <c r="C2315" s="16"/>
      <c r="D2315" s="16"/>
      <c r="E2315" s="56"/>
      <c r="F2315" s="56"/>
      <c r="G2315" s="57"/>
      <c r="H2315" s="56"/>
      <c r="I2315" s="56"/>
      <c r="J2315" s="56"/>
      <c r="K2315" s="56"/>
      <c r="L2315" s="71"/>
      <c r="M2315" s="56"/>
      <c r="N2315" s="46"/>
      <c r="O2315" s="46" t="s">
        <v>54</v>
      </c>
      <c r="P2315" s="46">
        <f>SUM(P2312:P2314)</f>
        <v>1250000</v>
      </c>
      <c r="Q2315" s="56"/>
      <c r="R2315" s="58"/>
      <c r="S2315" s="59"/>
      <c r="T2315" s="58"/>
      <c r="U2315" s="58"/>
      <c r="V2315" s="60"/>
      <c r="W2315" s="56"/>
      <c r="X2315" s="56"/>
      <c r="Y2315" s="56"/>
      <c r="Z2315" s="46"/>
      <c r="AA2315" s="66"/>
      <c r="AB2315" s="46"/>
      <c r="AC2315" s="46"/>
      <c r="AD2315" s="61"/>
      <c r="AE2315" s="61"/>
      <c r="AF2315" s="46"/>
      <c r="AG2315" s="46"/>
      <c r="AH2315" s="46">
        <f>SUM(AH2312:AH2314)</f>
        <v>1721960</v>
      </c>
      <c r="AI2315" s="46"/>
      <c r="AJ2315" s="46">
        <f>SUM(AJ2312:AJ2314)</f>
        <v>1096960</v>
      </c>
      <c r="AK2315" s="46"/>
      <c r="AL2315" s="46">
        <f>SUM(AL2312:AL2314)</f>
        <v>1969.3920000000001</v>
      </c>
    </row>
    <row r="2316" spans="1:38" x14ac:dyDescent="0.45">
      <c r="A2316" s="16" t="s">
        <v>3488</v>
      </c>
      <c r="B2316" s="21">
        <v>3100502961418</v>
      </c>
      <c r="C2316" s="16" t="s">
        <v>3489</v>
      </c>
      <c r="D2316" s="16" t="s">
        <v>3490</v>
      </c>
      <c r="E2316" s="56">
        <v>1322</v>
      </c>
      <c r="F2316" s="56">
        <v>592</v>
      </c>
      <c r="G2316" s="57" t="s">
        <v>3491</v>
      </c>
      <c r="H2316" s="56" t="s">
        <v>42</v>
      </c>
      <c r="I2316" s="56">
        <v>14373</v>
      </c>
      <c r="J2316" s="56">
        <v>0</v>
      </c>
      <c r="K2316" s="56">
        <v>0</v>
      </c>
      <c r="L2316" s="71">
        <v>59</v>
      </c>
      <c r="M2316" s="56" t="s">
        <v>43</v>
      </c>
      <c r="N2316" s="46">
        <f>((J2316*400)+(K2316*100))+L2316</f>
        <v>59</v>
      </c>
      <c r="O2316" s="46">
        <v>1000</v>
      </c>
      <c r="P2316" s="46">
        <f>N2316*O2316</f>
        <v>59000</v>
      </c>
      <c r="Q2316" s="56"/>
      <c r="R2316" s="58"/>
      <c r="S2316" s="59"/>
      <c r="T2316" s="58"/>
      <c r="U2316" s="58"/>
      <c r="V2316" s="60"/>
      <c r="W2316" s="56"/>
      <c r="X2316" s="56"/>
      <c r="Y2316" s="56"/>
      <c r="Z2316" s="46"/>
      <c r="AA2316" s="66"/>
      <c r="AB2316" s="46"/>
      <c r="AC2316" s="46"/>
      <c r="AD2316" s="61"/>
      <c r="AE2316" s="61"/>
      <c r="AF2316" s="46"/>
      <c r="AG2316" s="46">
        <f>IF(AND(AF2316="",P2316=""),0,IF((AF2316=""),P2316,IF((P2316=""),AF2316,AF2316+P2316)))</f>
        <v>59000</v>
      </c>
      <c r="AH2316" s="46">
        <f>IF( (AA2316=""),AG2316*1,AG2316*(AA2316/100) )</f>
        <v>59000</v>
      </c>
      <c r="AI2316" s="46">
        <v>0</v>
      </c>
      <c r="AJ2316" s="46">
        <f>IF((AI2316-AH2316) &gt; 1,0,IF((AI2316-AH2316)&lt;0,AH2316-AI2316,AI2316-AH2316))</f>
        <v>59000</v>
      </c>
      <c r="AK2316" s="46">
        <v>0.3</v>
      </c>
      <c r="AL2316" s="46">
        <f>AJ2316*(AK2316/100)</f>
        <v>177</v>
      </c>
    </row>
    <row r="2317" spans="1:38" x14ac:dyDescent="0.45">
      <c r="A2317" s="16"/>
      <c r="B2317" s="21"/>
      <c r="C2317" s="16"/>
      <c r="D2317" s="16"/>
      <c r="E2317" s="56"/>
      <c r="F2317" s="56"/>
      <c r="G2317" s="57"/>
      <c r="H2317" s="56"/>
      <c r="I2317" s="56"/>
      <c r="J2317" s="56"/>
      <c r="K2317" s="56"/>
      <c r="L2317" s="71"/>
      <c r="M2317" s="56"/>
      <c r="N2317" s="46"/>
      <c r="O2317" s="46" t="s">
        <v>54</v>
      </c>
      <c r="P2317" s="46">
        <f>SUM(P2316:P2316)</f>
        <v>59000</v>
      </c>
      <c r="Q2317" s="56"/>
      <c r="R2317" s="58"/>
      <c r="S2317" s="59"/>
      <c r="T2317" s="58"/>
      <c r="U2317" s="58"/>
      <c r="V2317" s="60"/>
      <c r="W2317" s="56"/>
      <c r="X2317" s="56"/>
      <c r="Y2317" s="56"/>
      <c r="Z2317" s="46"/>
      <c r="AA2317" s="66"/>
      <c r="AB2317" s="46"/>
      <c r="AC2317" s="46"/>
      <c r="AD2317" s="61"/>
      <c r="AE2317" s="61"/>
      <c r="AF2317" s="46"/>
      <c r="AG2317" s="46"/>
      <c r="AH2317" s="46">
        <f>SUM(AH2316:AH2316)</f>
        <v>59000</v>
      </c>
      <c r="AI2317" s="46"/>
      <c r="AJ2317" s="46">
        <f>SUM(AJ2316:AJ2316)</f>
        <v>59000</v>
      </c>
      <c r="AK2317" s="46"/>
      <c r="AL2317" s="46">
        <f>SUM(AL2316:AL2316)</f>
        <v>177</v>
      </c>
    </row>
    <row r="2318" spans="1:38" x14ac:dyDescent="0.45">
      <c r="A2318" s="16" t="s">
        <v>3484</v>
      </c>
      <c r="B2318" s="21">
        <v>3770400072392</v>
      </c>
      <c r="C2318" s="16" t="s">
        <v>3485</v>
      </c>
      <c r="D2318" s="16" t="s">
        <v>3486</v>
      </c>
      <c r="E2318" s="56">
        <v>1323</v>
      </c>
      <c r="F2318" s="56">
        <v>364</v>
      </c>
      <c r="G2318" s="57" t="s">
        <v>3492</v>
      </c>
      <c r="H2318" s="56" t="s">
        <v>42</v>
      </c>
      <c r="I2318" s="56">
        <v>21258</v>
      </c>
      <c r="J2318" s="56">
        <v>0</v>
      </c>
      <c r="K2318" s="56">
        <v>0</v>
      </c>
      <c r="L2318" s="71">
        <v>12</v>
      </c>
      <c r="M2318" s="56" t="s">
        <v>208</v>
      </c>
      <c r="N2318" s="46">
        <f>((J2318*400)+(K2318*100))+L2318</f>
        <v>12</v>
      </c>
      <c r="O2318" s="46">
        <v>500</v>
      </c>
      <c r="P2318" s="46">
        <f>N2318*O2318</f>
        <v>6000</v>
      </c>
      <c r="Q2318" s="56">
        <v>1</v>
      </c>
      <c r="R2318" s="58" t="s">
        <v>3484</v>
      </c>
      <c r="S2318" s="59">
        <v>3770400072392</v>
      </c>
      <c r="T2318" s="58" t="s">
        <v>3485</v>
      </c>
      <c r="U2318" s="58" t="s">
        <v>3487</v>
      </c>
      <c r="V2318" s="60"/>
      <c r="W2318" s="56" t="s">
        <v>210</v>
      </c>
      <c r="X2318" s="56" t="s">
        <v>211</v>
      </c>
      <c r="Y2318" s="56" t="s">
        <v>212</v>
      </c>
      <c r="Z2318" s="46">
        <v>48</v>
      </c>
      <c r="AA2318" s="66">
        <v>100</v>
      </c>
      <c r="AB2318" s="46">
        <v>6900</v>
      </c>
      <c r="AC2318" s="46">
        <f>Z2318*AB2318</f>
        <v>331200</v>
      </c>
      <c r="AD2318" s="61">
        <v>5</v>
      </c>
      <c r="AE2318" s="61">
        <v>5</v>
      </c>
      <c r="AF2318" s="46">
        <f>(AC2318*(100-AE2318))/100</f>
        <v>314640</v>
      </c>
      <c r="AG2318" s="46">
        <f>IF(AND(AF2318="",P2318=""),0,IF((AF2318=""),P2318, IF( (P2318=""),AF2318,AF2318+P2318)))</f>
        <v>320640</v>
      </c>
      <c r="AH2318" s="46">
        <f>IF( (AA2318=""),AG2318*1,AG2318*(AA2318/100) )</f>
        <v>320640</v>
      </c>
      <c r="AI2318" s="46">
        <v>50000000</v>
      </c>
      <c r="AJ2318" s="46">
        <f>IF((AI2318-AH2318) &gt; 1,0,IF((AI2318-AH2318)&lt;0,AH2318-AI2318,AI2318-AH2318))</f>
        <v>0</v>
      </c>
      <c r="AK2318" s="46">
        <v>0.02</v>
      </c>
      <c r="AL2318" s="46">
        <f>AJ2318*(AK2318/100)</f>
        <v>0</v>
      </c>
    </row>
    <row r="2319" spans="1:38" x14ac:dyDescent="0.45">
      <c r="A2319" s="16"/>
      <c r="B2319" s="21"/>
      <c r="C2319" s="16"/>
      <c r="D2319" s="16"/>
      <c r="E2319" s="56">
        <v>1324</v>
      </c>
      <c r="F2319" s="56">
        <v>5793</v>
      </c>
      <c r="G2319" s="57"/>
      <c r="H2319" s="56" t="s">
        <v>42</v>
      </c>
      <c r="I2319" s="56">
        <v>25017</v>
      </c>
      <c r="J2319" s="56">
        <v>0</v>
      </c>
      <c r="K2319" s="56">
        <v>0</v>
      </c>
      <c r="L2319" s="71">
        <v>18</v>
      </c>
      <c r="M2319" s="56" t="s">
        <v>208</v>
      </c>
      <c r="N2319" s="46">
        <f>((J2319*400)+(K2319*100))+L2319</f>
        <v>18</v>
      </c>
      <c r="O2319" s="46">
        <v>5000</v>
      </c>
      <c r="P2319" s="46">
        <f>N2319*O2319</f>
        <v>90000</v>
      </c>
      <c r="Q2319" s="56"/>
      <c r="R2319" s="58"/>
      <c r="S2319" s="59"/>
      <c r="T2319" s="58"/>
      <c r="U2319" s="58"/>
      <c r="V2319" s="60"/>
      <c r="W2319" s="56"/>
      <c r="X2319" s="56"/>
      <c r="Y2319" s="56"/>
      <c r="Z2319" s="46"/>
      <c r="AA2319" s="66"/>
      <c r="AB2319" s="46"/>
      <c r="AC2319" s="46"/>
      <c r="AD2319" s="61"/>
      <c r="AE2319" s="61"/>
      <c r="AF2319" s="46"/>
      <c r="AG2319" s="46">
        <f>IF(AND(AF2319="",P2319=""),0,IF((AF2319=""),P2319,IF((P2319=""),AF2319,AF2319+P2319)))</f>
        <v>90000</v>
      </c>
      <c r="AH2319" s="46">
        <f>IF( (AA2319=""),AG2319*1,AG2319*(AA2319/100) )</f>
        <v>90000</v>
      </c>
      <c r="AI2319" s="46">
        <v>0</v>
      </c>
      <c r="AJ2319" s="46">
        <f>IF((AI2319-AH2319) &gt; 1,0,IF((AI2319-AH2319)&lt;0,AH2319-AI2319,AI2319-AH2319))</f>
        <v>90000</v>
      </c>
      <c r="AK2319" s="46">
        <v>0.02</v>
      </c>
      <c r="AL2319" s="46">
        <f>AJ2319*(AK2319/100)</f>
        <v>18</v>
      </c>
    </row>
    <row r="2320" spans="1:38" x14ac:dyDescent="0.45">
      <c r="A2320" s="16"/>
      <c r="B2320" s="21"/>
      <c r="C2320" s="16"/>
      <c r="D2320" s="16"/>
      <c r="E2320" s="56">
        <v>1325</v>
      </c>
      <c r="F2320" s="56">
        <v>5795</v>
      </c>
      <c r="G2320" s="57"/>
      <c r="H2320" s="56" t="s">
        <v>42</v>
      </c>
      <c r="I2320" s="56">
        <v>31481</v>
      </c>
      <c r="J2320" s="56">
        <v>6</v>
      </c>
      <c r="K2320" s="56">
        <v>0</v>
      </c>
      <c r="L2320" s="71">
        <v>83</v>
      </c>
      <c r="M2320" s="56" t="s">
        <v>90</v>
      </c>
      <c r="N2320" s="46">
        <f>((J2320*400)+(K2320*100))+L2320</f>
        <v>2483</v>
      </c>
      <c r="O2320" s="46">
        <v>440</v>
      </c>
      <c r="P2320" s="46">
        <f>N2320*O2320</f>
        <v>1092520</v>
      </c>
      <c r="Q2320" s="56"/>
      <c r="R2320" s="58"/>
      <c r="S2320" s="59"/>
      <c r="T2320" s="58"/>
      <c r="U2320" s="58"/>
      <c r="V2320" s="60"/>
      <c r="W2320" s="56"/>
      <c r="X2320" s="56"/>
      <c r="Y2320" s="56"/>
      <c r="Z2320" s="46"/>
      <c r="AA2320" s="66"/>
      <c r="AB2320" s="46"/>
      <c r="AC2320" s="46"/>
      <c r="AD2320" s="61"/>
      <c r="AE2320" s="61"/>
      <c r="AF2320" s="46"/>
      <c r="AG2320" s="46">
        <f>IF(AND(AF2320="",P2320=""),0,IF((AF2320=""),P2320,IF((P2320=""),AF2320,AF2320+P2320)))</f>
        <v>1092520</v>
      </c>
      <c r="AH2320" s="46">
        <f>IF( (AA2320=""),AG2320*1,AG2320*(AA2320/100) )</f>
        <v>1092520</v>
      </c>
      <c r="AI2320" s="46">
        <v>0</v>
      </c>
      <c r="AJ2320" s="46">
        <f>IF((AI2320-AH2320) &gt; 1,0,IF((AI2320-AH2320)&lt;0,AH2320-AI2320,AI2320-AH2320))</f>
        <v>1092520</v>
      </c>
      <c r="AK2320" s="46">
        <v>0.01</v>
      </c>
      <c r="AL2320" s="46">
        <f>AJ2320*(AK2320/100)</f>
        <v>109.25200000000001</v>
      </c>
    </row>
    <row r="2321" spans="1:38" x14ac:dyDescent="0.45">
      <c r="A2321" s="16"/>
      <c r="B2321" s="21"/>
      <c r="C2321" s="16"/>
      <c r="D2321" s="16"/>
      <c r="E2321" s="56"/>
      <c r="F2321" s="56"/>
      <c r="G2321" s="57"/>
      <c r="H2321" s="56"/>
      <c r="I2321" s="56"/>
      <c r="J2321" s="56"/>
      <c r="K2321" s="56"/>
      <c r="L2321" s="71"/>
      <c r="M2321" s="56"/>
      <c r="N2321" s="46"/>
      <c r="O2321" s="46"/>
      <c r="P2321" s="46"/>
      <c r="Q2321" s="73">
        <v>1</v>
      </c>
      <c r="R2321" s="58" t="s">
        <v>3484</v>
      </c>
      <c r="S2321" s="59">
        <v>3770400072392</v>
      </c>
      <c r="T2321" s="58" t="s">
        <v>3485</v>
      </c>
      <c r="U2321" s="58" t="s">
        <v>3487</v>
      </c>
      <c r="V2321" s="60"/>
      <c r="W2321" s="56" t="s">
        <v>210</v>
      </c>
      <c r="X2321" s="56" t="s">
        <v>211</v>
      </c>
      <c r="Y2321" s="56" t="s">
        <v>212</v>
      </c>
      <c r="Z2321" s="46">
        <v>72</v>
      </c>
      <c r="AA2321" s="66">
        <v>100</v>
      </c>
      <c r="AB2321" s="46">
        <v>6900</v>
      </c>
      <c r="AC2321" s="46">
        <f>Z2321*AB2321</f>
        <v>496800</v>
      </c>
      <c r="AD2321" s="61">
        <v>5</v>
      </c>
      <c r="AE2321" s="61">
        <v>5</v>
      </c>
      <c r="AF2321" s="46">
        <f>(AC2321*(100-AE2321))/100</f>
        <v>471960</v>
      </c>
      <c r="AG2321" s="46">
        <f>IF( (AF2321=""),0,SUM(AF2321:AF2321) )</f>
        <v>471960</v>
      </c>
      <c r="AH2321" s="46">
        <f>(AG2321/100)*(AA2321)</f>
        <v>471960.00000000006</v>
      </c>
      <c r="AI2321" s="46">
        <v>0</v>
      </c>
      <c r="AJ2321" s="46">
        <f>IF((AI2321-AH2321) &gt; 1,0,IF((AI2321-AH2321)&lt;0,AH2321-AI2321,AI2321-AH2321))</f>
        <v>471960.00000000006</v>
      </c>
      <c r="AK2321" s="46">
        <v>0.02</v>
      </c>
      <c r="AL2321" s="46">
        <f>AJ2321*(AK2321/100)</f>
        <v>94.39200000000001</v>
      </c>
    </row>
    <row r="2322" spans="1:38" x14ac:dyDescent="0.45">
      <c r="A2322" s="16"/>
      <c r="B2322" s="21"/>
      <c r="C2322" s="16"/>
      <c r="D2322" s="16"/>
      <c r="E2322" s="56"/>
      <c r="F2322" s="56"/>
      <c r="G2322" s="57"/>
      <c r="H2322" s="56"/>
      <c r="I2322" s="56"/>
      <c r="J2322" s="56"/>
      <c r="K2322" s="56"/>
      <c r="L2322" s="71"/>
      <c r="M2322" s="56"/>
      <c r="N2322" s="46"/>
      <c r="O2322" s="46" t="s">
        <v>54</v>
      </c>
      <c r="P2322" s="46">
        <f>SUM(P2318:P2321)</f>
        <v>1188520</v>
      </c>
      <c r="Q2322" s="56"/>
      <c r="R2322" s="58"/>
      <c r="S2322" s="59"/>
      <c r="T2322" s="58"/>
      <c r="U2322" s="58"/>
      <c r="V2322" s="60"/>
      <c r="W2322" s="56"/>
      <c r="X2322" s="56"/>
      <c r="Y2322" s="56"/>
      <c r="Z2322" s="46"/>
      <c r="AA2322" s="66"/>
      <c r="AB2322" s="46"/>
      <c r="AC2322" s="46"/>
      <c r="AD2322" s="61"/>
      <c r="AE2322" s="61"/>
      <c r="AF2322" s="46"/>
      <c r="AG2322" s="46"/>
      <c r="AH2322" s="46">
        <f>SUM(AH2318:AH2321)</f>
        <v>1975120</v>
      </c>
      <c r="AI2322" s="46"/>
      <c r="AJ2322" s="46">
        <f>SUM(AJ2318:AJ2321)</f>
        <v>1654480</v>
      </c>
      <c r="AK2322" s="46"/>
      <c r="AL2322" s="46">
        <f>SUM(AL2318:AL2321)</f>
        <v>221.64400000000001</v>
      </c>
    </row>
    <row r="2323" spans="1:38" x14ac:dyDescent="0.45">
      <c r="A2323" s="16" t="s">
        <v>3493</v>
      </c>
      <c r="B2323" s="21">
        <v>3770400495269</v>
      </c>
      <c r="C2323" s="16" t="s">
        <v>3494</v>
      </c>
      <c r="D2323" s="16" t="s">
        <v>3495</v>
      </c>
      <c r="E2323" s="56">
        <v>1326</v>
      </c>
      <c r="F2323" s="56">
        <v>7945</v>
      </c>
      <c r="G2323" s="57" t="s">
        <v>3496</v>
      </c>
      <c r="H2323" s="56" t="s">
        <v>42</v>
      </c>
      <c r="I2323" s="56">
        <v>8635</v>
      </c>
      <c r="J2323" s="56"/>
      <c r="K2323" s="56"/>
      <c r="L2323" s="71"/>
      <c r="M2323" s="56"/>
      <c r="N2323" s="46"/>
      <c r="O2323" s="46"/>
      <c r="P2323" s="46"/>
      <c r="Q2323" s="56"/>
      <c r="R2323" s="58"/>
      <c r="S2323" s="59"/>
      <c r="T2323" s="58"/>
      <c r="U2323" s="58"/>
      <c r="V2323" s="60"/>
      <c r="W2323" s="56"/>
      <c r="X2323" s="56"/>
      <c r="Y2323" s="56"/>
      <c r="Z2323" s="46"/>
      <c r="AA2323" s="66"/>
      <c r="AB2323" s="46"/>
      <c r="AC2323" s="46"/>
      <c r="AD2323" s="61"/>
      <c r="AE2323" s="61"/>
      <c r="AF2323" s="46"/>
      <c r="AG2323" s="46"/>
      <c r="AH2323" s="46"/>
      <c r="AI2323" s="46"/>
      <c r="AJ2323" s="46"/>
      <c r="AK2323" s="46"/>
      <c r="AL2323" s="46"/>
    </row>
    <row r="2324" spans="1:38" x14ac:dyDescent="0.45">
      <c r="A2324" s="16"/>
      <c r="B2324" s="21"/>
      <c r="C2324" s="16"/>
      <c r="D2324" s="16"/>
      <c r="E2324" s="56"/>
      <c r="F2324" s="56"/>
      <c r="G2324" s="57"/>
      <c r="H2324" s="56"/>
      <c r="I2324" s="56"/>
      <c r="J2324" s="56"/>
      <c r="K2324" s="56"/>
      <c r="L2324" s="71"/>
      <c r="M2324" s="56"/>
      <c r="N2324" s="46"/>
      <c r="O2324" s="46" t="s">
        <v>54</v>
      </c>
      <c r="P2324" s="46">
        <f>SUM(P2323:P2323)</f>
        <v>0</v>
      </c>
      <c r="Q2324" s="56"/>
      <c r="R2324" s="58"/>
      <c r="S2324" s="59"/>
      <c r="T2324" s="58"/>
      <c r="U2324" s="58"/>
      <c r="V2324" s="60"/>
      <c r="W2324" s="56"/>
      <c r="X2324" s="56"/>
      <c r="Y2324" s="56"/>
      <c r="Z2324" s="46"/>
      <c r="AA2324" s="66"/>
      <c r="AB2324" s="46"/>
      <c r="AC2324" s="46"/>
      <c r="AD2324" s="61"/>
      <c r="AE2324" s="61"/>
      <c r="AF2324" s="46"/>
      <c r="AG2324" s="46"/>
      <c r="AH2324" s="46">
        <f>SUM(AH2323:AH2323)</f>
        <v>0</v>
      </c>
      <c r="AI2324" s="46"/>
      <c r="AJ2324" s="46">
        <f>SUM(AJ2323:AJ2323)</f>
        <v>0</v>
      </c>
      <c r="AK2324" s="46"/>
      <c r="AL2324" s="46">
        <f>SUM(AL2323:AL2323)</f>
        <v>0</v>
      </c>
    </row>
    <row r="2325" spans="1:38" x14ac:dyDescent="0.45">
      <c r="A2325" s="16" t="s">
        <v>3497</v>
      </c>
      <c r="B2325" s="21">
        <v>3770400038666</v>
      </c>
      <c r="C2325" s="16" t="s">
        <v>3498</v>
      </c>
      <c r="D2325" s="16" t="s">
        <v>3499</v>
      </c>
      <c r="E2325" s="56">
        <v>1327</v>
      </c>
      <c r="F2325" s="56">
        <v>7995</v>
      </c>
      <c r="G2325" s="57" t="s">
        <v>3500</v>
      </c>
      <c r="H2325" s="56" t="s">
        <v>42</v>
      </c>
      <c r="I2325" s="56">
        <v>27079</v>
      </c>
      <c r="J2325" s="56"/>
      <c r="K2325" s="56"/>
      <c r="L2325" s="71"/>
      <c r="M2325" s="56"/>
      <c r="N2325" s="46"/>
      <c r="O2325" s="46"/>
      <c r="P2325" s="46"/>
      <c r="Q2325" s="56"/>
      <c r="R2325" s="58"/>
      <c r="S2325" s="59"/>
      <c r="T2325" s="58"/>
      <c r="U2325" s="58"/>
      <c r="V2325" s="60"/>
      <c r="W2325" s="56"/>
      <c r="X2325" s="56"/>
      <c r="Y2325" s="56"/>
      <c r="Z2325" s="46"/>
      <c r="AA2325" s="66"/>
      <c r="AB2325" s="46"/>
      <c r="AC2325" s="46"/>
      <c r="AD2325" s="61"/>
      <c r="AE2325" s="61"/>
      <c r="AF2325" s="46"/>
      <c r="AG2325" s="46"/>
      <c r="AH2325" s="46"/>
      <c r="AI2325" s="46"/>
      <c r="AJ2325" s="46"/>
      <c r="AK2325" s="46"/>
      <c r="AL2325" s="46"/>
    </row>
    <row r="2326" spans="1:38" x14ac:dyDescent="0.45">
      <c r="A2326" s="16"/>
      <c r="B2326" s="21"/>
      <c r="C2326" s="16"/>
      <c r="D2326" s="16"/>
      <c r="E2326" s="56"/>
      <c r="F2326" s="56"/>
      <c r="G2326" s="57"/>
      <c r="H2326" s="56"/>
      <c r="I2326" s="56"/>
      <c r="J2326" s="56"/>
      <c r="K2326" s="56"/>
      <c r="L2326" s="71"/>
      <c r="M2326" s="56"/>
      <c r="N2326" s="46"/>
      <c r="O2326" s="46" t="s">
        <v>54</v>
      </c>
      <c r="P2326" s="46">
        <f>SUM(P2325:P2325)</f>
        <v>0</v>
      </c>
      <c r="Q2326" s="56"/>
      <c r="R2326" s="58"/>
      <c r="S2326" s="59"/>
      <c r="T2326" s="58"/>
      <c r="U2326" s="58"/>
      <c r="V2326" s="60"/>
      <c r="W2326" s="56"/>
      <c r="X2326" s="56"/>
      <c r="Y2326" s="56"/>
      <c r="Z2326" s="46"/>
      <c r="AA2326" s="66"/>
      <c r="AB2326" s="46"/>
      <c r="AC2326" s="46"/>
      <c r="AD2326" s="61"/>
      <c r="AE2326" s="61"/>
      <c r="AF2326" s="46"/>
      <c r="AG2326" s="46"/>
      <c r="AH2326" s="46">
        <f>SUM(AH2325:AH2325)</f>
        <v>0</v>
      </c>
      <c r="AI2326" s="46"/>
      <c r="AJ2326" s="46">
        <f>SUM(AJ2325:AJ2325)</f>
        <v>0</v>
      </c>
      <c r="AK2326" s="46"/>
      <c r="AL2326" s="46">
        <f>SUM(AL2325:AL2325)</f>
        <v>0</v>
      </c>
    </row>
    <row r="2327" spans="1:38" x14ac:dyDescent="0.45">
      <c r="A2327" s="16" t="s">
        <v>3501</v>
      </c>
      <c r="B2327" s="21">
        <v>3251100109636</v>
      </c>
      <c r="C2327" s="16" t="s">
        <v>3502</v>
      </c>
      <c r="D2327" s="16" t="s">
        <v>3503</v>
      </c>
      <c r="E2327" s="56">
        <v>1328</v>
      </c>
      <c r="F2327" s="56">
        <v>1898</v>
      </c>
      <c r="G2327" s="57" t="s">
        <v>3504</v>
      </c>
      <c r="H2327" s="56" t="s">
        <v>42</v>
      </c>
      <c r="I2327" s="56">
        <v>9142</v>
      </c>
      <c r="J2327" s="56">
        <v>0</v>
      </c>
      <c r="K2327" s="56">
        <v>0</v>
      </c>
      <c r="L2327" s="71">
        <v>58</v>
      </c>
      <c r="M2327" s="56" t="s">
        <v>43</v>
      </c>
      <c r="N2327" s="46">
        <f>((J2327*400)+(K2327*100))+L2327</f>
        <v>58</v>
      </c>
      <c r="O2327" s="46">
        <v>1000</v>
      </c>
      <c r="P2327" s="46">
        <f>N2327*O2327</f>
        <v>58000</v>
      </c>
      <c r="Q2327" s="56"/>
      <c r="R2327" s="58"/>
      <c r="S2327" s="59"/>
      <c r="T2327" s="58"/>
      <c r="U2327" s="58"/>
      <c r="V2327" s="60"/>
      <c r="W2327" s="56"/>
      <c r="X2327" s="56"/>
      <c r="Y2327" s="56"/>
      <c r="Z2327" s="46"/>
      <c r="AA2327" s="66"/>
      <c r="AB2327" s="46"/>
      <c r="AC2327" s="46"/>
      <c r="AD2327" s="61"/>
      <c r="AE2327" s="61"/>
      <c r="AF2327" s="46"/>
      <c r="AG2327" s="46">
        <f>IF(AND(AF2327="",P2327=""),0,IF((AF2327=""),P2327,IF((P2327=""),AF2327,AF2327+P2327)))</f>
        <v>58000</v>
      </c>
      <c r="AH2327" s="46">
        <f>IF( (AA2327=""),AG2327*1,AG2327*(AA2327/100) )</f>
        <v>58000</v>
      </c>
      <c r="AI2327" s="46">
        <v>0</v>
      </c>
      <c r="AJ2327" s="46">
        <f>IF((AI2327-AH2327) &gt; 1,0,IF((AI2327-AH2327)&lt;0,AH2327-AI2327,AI2327-AH2327))</f>
        <v>58000</v>
      </c>
      <c r="AK2327" s="46">
        <v>0.3</v>
      </c>
      <c r="AL2327" s="46">
        <f>AJ2327*(AK2327/100)</f>
        <v>174</v>
      </c>
    </row>
    <row r="2328" spans="1:38" x14ac:dyDescent="0.45">
      <c r="A2328" s="16"/>
      <c r="B2328" s="21"/>
      <c r="C2328" s="16"/>
      <c r="D2328" s="16"/>
      <c r="E2328" s="56"/>
      <c r="F2328" s="56"/>
      <c r="G2328" s="57"/>
      <c r="H2328" s="56"/>
      <c r="I2328" s="56"/>
      <c r="J2328" s="56"/>
      <c r="K2328" s="56"/>
      <c r="L2328" s="71"/>
      <c r="M2328" s="56"/>
      <c r="N2328" s="46"/>
      <c r="O2328" s="46" t="s">
        <v>54</v>
      </c>
      <c r="P2328" s="46">
        <f>SUM(P2327:P2327)</f>
        <v>58000</v>
      </c>
      <c r="Q2328" s="56"/>
      <c r="R2328" s="58"/>
      <c r="S2328" s="59"/>
      <c r="T2328" s="58"/>
      <c r="U2328" s="58"/>
      <c r="V2328" s="60"/>
      <c r="W2328" s="56"/>
      <c r="X2328" s="56"/>
      <c r="Y2328" s="56"/>
      <c r="Z2328" s="46"/>
      <c r="AA2328" s="66"/>
      <c r="AB2328" s="46"/>
      <c r="AC2328" s="46"/>
      <c r="AD2328" s="61"/>
      <c r="AE2328" s="61"/>
      <c r="AF2328" s="46"/>
      <c r="AG2328" s="46"/>
      <c r="AH2328" s="46">
        <f>SUM(AH2327:AH2327)</f>
        <v>58000</v>
      </c>
      <c r="AI2328" s="46"/>
      <c r="AJ2328" s="46">
        <f>SUM(AJ2327:AJ2327)</f>
        <v>58000</v>
      </c>
      <c r="AK2328" s="46"/>
      <c r="AL2328" s="46">
        <f>SUM(AL2327:AL2327)</f>
        <v>174</v>
      </c>
    </row>
    <row r="2329" spans="1:38" x14ac:dyDescent="0.45">
      <c r="A2329" s="16" t="s">
        <v>3505</v>
      </c>
      <c r="B2329" s="21">
        <v>3320300833646</v>
      </c>
      <c r="C2329" s="16" t="s">
        <v>3506</v>
      </c>
      <c r="D2329" s="16" t="s">
        <v>3507</v>
      </c>
      <c r="E2329" s="56">
        <v>1329</v>
      </c>
      <c r="F2329" s="56">
        <v>7647</v>
      </c>
      <c r="G2329" s="57" t="s">
        <v>3508</v>
      </c>
      <c r="H2329" s="56" t="s">
        <v>42</v>
      </c>
      <c r="I2329" s="56">
        <v>29915</v>
      </c>
      <c r="J2329" s="56"/>
      <c r="K2329" s="56"/>
      <c r="L2329" s="71"/>
      <c r="M2329" s="56"/>
      <c r="N2329" s="46"/>
      <c r="O2329" s="46"/>
      <c r="P2329" s="46"/>
      <c r="Q2329" s="56"/>
      <c r="R2329" s="58"/>
      <c r="S2329" s="59"/>
      <c r="T2329" s="58"/>
      <c r="U2329" s="58"/>
      <c r="V2329" s="60"/>
      <c r="W2329" s="56"/>
      <c r="X2329" s="56"/>
      <c r="Y2329" s="56"/>
      <c r="Z2329" s="46"/>
      <c r="AA2329" s="66"/>
      <c r="AB2329" s="46"/>
      <c r="AC2329" s="46"/>
      <c r="AD2329" s="61"/>
      <c r="AE2329" s="61"/>
      <c r="AF2329" s="46"/>
      <c r="AG2329" s="46"/>
      <c r="AH2329" s="46"/>
      <c r="AI2329" s="46"/>
      <c r="AJ2329" s="46"/>
      <c r="AK2329" s="46"/>
      <c r="AL2329" s="46"/>
    </row>
    <row r="2330" spans="1:38" x14ac:dyDescent="0.45">
      <c r="A2330" s="16"/>
      <c r="B2330" s="21"/>
      <c r="C2330" s="16"/>
      <c r="D2330" s="16"/>
      <c r="E2330" s="56">
        <v>1330</v>
      </c>
      <c r="F2330" s="56">
        <v>6566</v>
      </c>
      <c r="G2330" s="57" t="s">
        <v>3509</v>
      </c>
      <c r="H2330" s="56" t="s">
        <v>42</v>
      </c>
      <c r="I2330" s="56">
        <v>29916</v>
      </c>
      <c r="J2330" s="56"/>
      <c r="K2330" s="56"/>
      <c r="L2330" s="71"/>
      <c r="M2330" s="56"/>
      <c r="N2330" s="46"/>
      <c r="O2330" s="46"/>
      <c r="P2330" s="46"/>
      <c r="Q2330" s="56"/>
      <c r="R2330" s="58"/>
      <c r="S2330" s="59"/>
      <c r="T2330" s="58"/>
      <c r="U2330" s="58"/>
      <c r="V2330" s="60"/>
      <c r="W2330" s="56"/>
      <c r="X2330" s="56"/>
      <c r="Y2330" s="56"/>
      <c r="Z2330" s="46"/>
      <c r="AA2330" s="66"/>
      <c r="AB2330" s="46"/>
      <c r="AC2330" s="46"/>
      <c r="AD2330" s="61"/>
      <c r="AE2330" s="61"/>
      <c r="AF2330" s="46"/>
      <c r="AG2330" s="46"/>
      <c r="AH2330" s="46"/>
      <c r="AI2330" s="46"/>
      <c r="AJ2330" s="46"/>
      <c r="AK2330" s="46"/>
      <c r="AL2330" s="46"/>
    </row>
    <row r="2331" spans="1:38" x14ac:dyDescent="0.45">
      <c r="A2331" s="16"/>
      <c r="B2331" s="21"/>
      <c r="C2331" s="16"/>
      <c r="D2331" s="16"/>
      <c r="E2331" s="56"/>
      <c r="F2331" s="56"/>
      <c r="G2331" s="57"/>
      <c r="H2331" s="56"/>
      <c r="I2331" s="56"/>
      <c r="J2331" s="56"/>
      <c r="K2331" s="56"/>
      <c r="L2331" s="71"/>
      <c r="M2331" s="56"/>
      <c r="N2331" s="46"/>
      <c r="O2331" s="46" t="s">
        <v>54</v>
      </c>
      <c r="P2331" s="46">
        <f>SUM(P2329:P2330)</f>
        <v>0</v>
      </c>
      <c r="Q2331" s="56"/>
      <c r="R2331" s="58"/>
      <c r="S2331" s="59"/>
      <c r="T2331" s="58"/>
      <c r="U2331" s="58"/>
      <c r="V2331" s="60"/>
      <c r="W2331" s="56"/>
      <c r="X2331" s="56"/>
      <c r="Y2331" s="56"/>
      <c r="Z2331" s="46"/>
      <c r="AA2331" s="66"/>
      <c r="AB2331" s="46"/>
      <c r="AC2331" s="46"/>
      <c r="AD2331" s="61"/>
      <c r="AE2331" s="61"/>
      <c r="AF2331" s="46"/>
      <c r="AG2331" s="46"/>
      <c r="AH2331" s="46">
        <f>SUM(AH2329:AH2330)</f>
        <v>0</v>
      </c>
      <c r="AI2331" s="46"/>
      <c r="AJ2331" s="46">
        <f>SUM(AJ2329:AJ2330)</f>
        <v>0</v>
      </c>
      <c r="AK2331" s="46"/>
      <c r="AL2331" s="46">
        <f>SUM(AL2329:AL2330)</f>
        <v>0</v>
      </c>
    </row>
    <row r="2332" spans="1:38" x14ac:dyDescent="0.45">
      <c r="A2332" s="16" t="s">
        <v>3510</v>
      </c>
      <c r="B2332" s="21">
        <v>3140400181481</v>
      </c>
      <c r="C2332" s="16" t="s">
        <v>3511</v>
      </c>
      <c r="D2332" s="16" t="s">
        <v>3512</v>
      </c>
      <c r="E2332" s="56">
        <v>1331</v>
      </c>
      <c r="F2332" s="56">
        <v>1552</v>
      </c>
      <c r="G2332" s="57" t="s">
        <v>3513</v>
      </c>
      <c r="H2332" s="56" t="s">
        <v>42</v>
      </c>
      <c r="I2332" s="56">
        <v>9113</v>
      </c>
      <c r="J2332" s="56">
        <v>0</v>
      </c>
      <c r="K2332" s="56">
        <v>0</v>
      </c>
      <c r="L2332" s="71">
        <v>60</v>
      </c>
      <c r="M2332" s="56" t="s">
        <v>43</v>
      </c>
      <c r="N2332" s="46">
        <f>((J2332*400)+(K2332*100))+L2332</f>
        <v>60</v>
      </c>
      <c r="O2332" s="46">
        <v>500</v>
      </c>
      <c r="P2332" s="46">
        <f>N2332*O2332</f>
        <v>30000</v>
      </c>
      <c r="Q2332" s="56"/>
      <c r="R2332" s="58"/>
      <c r="S2332" s="59"/>
      <c r="T2332" s="58"/>
      <c r="U2332" s="58"/>
      <c r="V2332" s="60"/>
      <c r="W2332" s="56"/>
      <c r="X2332" s="56"/>
      <c r="Y2332" s="56"/>
      <c r="Z2332" s="46"/>
      <c r="AA2332" s="66"/>
      <c r="AB2332" s="46"/>
      <c r="AC2332" s="46"/>
      <c r="AD2332" s="61"/>
      <c r="AE2332" s="61"/>
      <c r="AF2332" s="46"/>
      <c r="AG2332" s="46">
        <f>IF(AND(AF2332="",P2332=""),0,IF((AF2332=""),P2332,IF((P2332=""),AF2332,AF2332+P2332)))</f>
        <v>30000</v>
      </c>
      <c r="AH2332" s="46">
        <f>IF( (AA2332=""),AG2332*1,AG2332*(AA2332/100) )</f>
        <v>30000</v>
      </c>
      <c r="AI2332" s="46">
        <v>0</v>
      </c>
      <c r="AJ2332" s="46">
        <f>IF((AI2332-AH2332) &gt; 1,0,IF((AI2332-AH2332)&lt;0,AH2332-AI2332,AI2332-AH2332))</f>
        <v>30000</v>
      </c>
      <c r="AK2332" s="46">
        <v>0.3</v>
      </c>
      <c r="AL2332" s="46">
        <f>AJ2332*(AK2332/100)</f>
        <v>90</v>
      </c>
    </row>
    <row r="2333" spans="1:38" x14ac:dyDescent="0.45">
      <c r="A2333" s="16"/>
      <c r="B2333" s="21"/>
      <c r="C2333" s="16"/>
      <c r="D2333" s="16"/>
      <c r="E2333" s="56"/>
      <c r="F2333" s="56"/>
      <c r="G2333" s="57"/>
      <c r="H2333" s="56"/>
      <c r="I2333" s="56"/>
      <c r="J2333" s="56"/>
      <c r="K2333" s="56"/>
      <c r="L2333" s="71"/>
      <c r="M2333" s="56"/>
      <c r="N2333" s="46"/>
      <c r="O2333" s="46" t="s">
        <v>54</v>
      </c>
      <c r="P2333" s="46">
        <f>SUM(P2332:P2332)</f>
        <v>30000</v>
      </c>
      <c r="Q2333" s="56"/>
      <c r="R2333" s="58"/>
      <c r="S2333" s="59"/>
      <c r="T2333" s="58"/>
      <c r="U2333" s="58"/>
      <c r="V2333" s="60"/>
      <c r="W2333" s="56"/>
      <c r="X2333" s="56"/>
      <c r="Y2333" s="56"/>
      <c r="Z2333" s="46"/>
      <c r="AA2333" s="66"/>
      <c r="AB2333" s="46"/>
      <c r="AC2333" s="46"/>
      <c r="AD2333" s="61"/>
      <c r="AE2333" s="61"/>
      <c r="AF2333" s="46"/>
      <c r="AG2333" s="46"/>
      <c r="AH2333" s="46">
        <f>SUM(AH2332:AH2332)</f>
        <v>30000</v>
      </c>
      <c r="AI2333" s="46"/>
      <c r="AJ2333" s="46">
        <f>SUM(AJ2332:AJ2332)</f>
        <v>30000</v>
      </c>
      <c r="AK2333" s="46"/>
      <c r="AL2333" s="46">
        <f>SUM(AL2332:AL2332)</f>
        <v>90</v>
      </c>
    </row>
    <row r="2334" spans="1:38" x14ac:dyDescent="0.45">
      <c r="A2334" s="16" t="s">
        <v>3514</v>
      </c>
      <c r="B2334" s="21">
        <v>3770400292422</v>
      </c>
      <c r="C2334" s="16" t="s">
        <v>3515</v>
      </c>
      <c r="D2334" s="16" t="s">
        <v>3516</v>
      </c>
      <c r="E2334" s="56">
        <v>1332</v>
      </c>
      <c r="F2334" s="56">
        <v>7426</v>
      </c>
      <c r="G2334" s="57" t="s">
        <v>3517</v>
      </c>
      <c r="H2334" s="56" t="s">
        <v>42</v>
      </c>
      <c r="I2334" s="56">
        <v>15512</v>
      </c>
      <c r="J2334" s="56"/>
      <c r="K2334" s="56"/>
      <c r="L2334" s="71"/>
      <c r="M2334" s="56"/>
      <c r="N2334" s="46"/>
      <c r="O2334" s="46"/>
      <c r="P2334" s="46"/>
      <c r="Q2334" s="56"/>
      <c r="R2334" s="58"/>
      <c r="S2334" s="59"/>
      <c r="T2334" s="58"/>
      <c r="U2334" s="58"/>
      <c r="V2334" s="60"/>
      <c r="W2334" s="56"/>
      <c r="X2334" s="56"/>
      <c r="Y2334" s="56"/>
      <c r="Z2334" s="46"/>
      <c r="AA2334" s="66"/>
      <c r="AB2334" s="46"/>
      <c r="AC2334" s="46"/>
      <c r="AD2334" s="61"/>
      <c r="AE2334" s="61"/>
      <c r="AF2334" s="46"/>
      <c r="AG2334" s="46"/>
      <c r="AH2334" s="46"/>
      <c r="AI2334" s="46"/>
      <c r="AJ2334" s="46"/>
      <c r="AK2334" s="46"/>
      <c r="AL2334" s="46"/>
    </row>
    <row r="2335" spans="1:38" x14ac:dyDescent="0.45">
      <c r="A2335" s="16"/>
      <c r="B2335" s="21"/>
      <c r="C2335" s="16"/>
      <c r="D2335" s="16"/>
      <c r="E2335" s="56"/>
      <c r="F2335" s="56"/>
      <c r="G2335" s="57"/>
      <c r="H2335" s="56"/>
      <c r="I2335" s="56"/>
      <c r="J2335" s="56"/>
      <c r="K2335" s="56"/>
      <c r="L2335" s="71"/>
      <c r="M2335" s="56"/>
      <c r="N2335" s="46"/>
      <c r="O2335" s="46" t="s">
        <v>54</v>
      </c>
      <c r="P2335" s="46">
        <f>SUM(P2334:P2334)</f>
        <v>0</v>
      </c>
      <c r="Q2335" s="56"/>
      <c r="R2335" s="58"/>
      <c r="S2335" s="59"/>
      <c r="T2335" s="58"/>
      <c r="U2335" s="58"/>
      <c r="V2335" s="60"/>
      <c r="W2335" s="56"/>
      <c r="X2335" s="56"/>
      <c r="Y2335" s="56"/>
      <c r="Z2335" s="46"/>
      <c r="AA2335" s="66"/>
      <c r="AB2335" s="46"/>
      <c r="AC2335" s="46"/>
      <c r="AD2335" s="61"/>
      <c r="AE2335" s="61"/>
      <c r="AF2335" s="46"/>
      <c r="AG2335" s="46"/>
      <c r="AH2335" s="46">
        <f>SUM(AH2334:AH2334)</f>
        <v>0</v>
      </c>
      <c r="AI2335" s="46"/>
      <c r="AJ2335" s="46">
        <f>SUM(AJ2334:AJ2334)</f>
        <v>0</v>
      </c>
      <c r="AK2335" s="46"/>
      <c r="AL2335" s="46">
        <f>SUM(AL2334:AL2334)</f>
        <v>0</v>
      </c>
    </row>
    <row r="2336" spans="1:38" x14ac:dyDescent="0.45">
      <c r="A2336" s="16" t="s">
        <v>3518</v>
      </c>
      <c r="B2336" s="21">
        <v>3100601618584</v>
      </c>
      <c r="C2336" s="16" t="s">
        <v>3519</v>
      </c>
      <c r="D2336" s="16" t="s">
        <v>3520</v>
      </c>
      <c r="E2336" s="56">
        <v>1333</v>
      </c>
      <c r="F2336" s="56">
        <v>3042</v>
      </c>
      <c r="G2336" s="57" t="s">
        <v>3521</v>
      </c>
      <c r="H2336" s="56" t="s">
        <v>42</v>
      </c>
      <c r="I2336" s="56">
        <v>21715</v>
      </c>
      <c r="J2336" s="56">
        <v>0</v>
      </c>
      <c r="K2336" s="56">
        <v>0</v>
      </c>
      <c r="L2336" s="71">
        <v>56.3</v>
      </c>
      <c r="M2336" s="56" t="s">
        <v>43</v>
      </c>
      <c r="N2336" s="46">
        <f>((J2336*400)+(K2336*100))+L2336</f>
        <v>56.3</v>
      </c>
      <c r="O2336" s="46">
        <v>500</v>
      </c>
      <c r="P2336" s="46">
        <f>N2336*O2336</f>
        <v>28150</v>
      </c>
      <c r="Q2336" s="56"/>
      <c r="R2336" s="58"/>
      <c r="S2336" s="59"/>
      <c r="T2336" s="58"/>
      <c r="U2336" s="58"/>
      <c r="V2336" s="60"/>
      <c r="W2336" s="56"/>
      <c r="X2336" s="56"/>
      <c r="Y2336" s="56"/>
      <c r="Z2336" s="46"/>
      <c r="AA2336" s="66"/>
      <c r="AB2336" s="46"/>
      <c r="AC2336" s="46"/>
      <c r="AD2336" s="61"/>
      <c r="AE2336" s="61"/>
      <c r="AF2336" s="46"/>
      <c r="AG2336" s="46">
        <f>IF(AND(AF2336="",P2336=""),0,IF((AF2336=""),P2336,IF((P2336=""),AF2336,AF2336+P2336)))</f>
        <v>28150</v>
      </c>
      <c r="AH2336" s="46">
        <f>IF( (AA2336=""),AG2336*1,AG2336*(AA2336/100) )</f>
        <v>28150</v>
      </c>
      <c r="AI2336" s="46">
        <v>0</v>
      </c>
      <c r="AJ2336" s="46">
        <f>IF((AI2336-AH2336) &gt; 1,0,IF((AI2336-AH2336)&lt;0,AH2336-AI2336,AI2336-AH2336))</f>
        <v>28150</v>
      </c>
      <c r="AK2336" s="46">
        <v>0.3</v>
      </c>
      <c r="AL2336" s="46">
        <f>AJ2336*(AK2336/100)</f>
        <v>84.45</v>
      </c>
    </row>
    <row r="2337" spans="1:38" x14ac:dyDescent="0.45">
      <c r="A2337" s="16"/>
      <c r="B2337" s="21"/>
      <c r="C2337" s="16"/>
      <c r="D2337" s="16"/>
      <c r="E2337" s="56">
        <v>1334</v>
      </c>
      <c r="F2337" s="56">
        <v>7751</v>
      </c>
      <c r="G2337" s="57" t="s">
        <v>3522</v>
      </c>
      <c r="H2337" s="56" t="s">
        <v>42</v>
      </c>
      <c r="I2337" s="56">
        <v>21782</v>
      </c>
      <c r="J2337" s="56"/>
      <c r="K2337" s="56"/>
      <c r="L2337" s="71"/>
      <c r="M2337" s="56"/>
      <c r="N2337" s="46"/>
      <c r="O2337" s="46"/>
      <c r="P2337" s="46"/>
      <c r="Q2337" s="56"/>
      <c r="R2337" s="58"/>
      <c r="S2337" s="59"/>
      <c r="T2337" s="58"/>
      <c r="U2337" s="58"/>
      <c r="V2337" s="60"/>
      <c r="W2337" s="56"/>
      <c r="X2337" s="56"/>
      <c r="Y2337" s="56"/>
      <c r="Z2337" s="46"/>
      <c r="AA2337" s="66"/>
      <c r="AB2337" s="46"/>
      <c r="AC2337" s="46"/>
      <c r="AD2337" s="61"/>
      <c r="AE2337" s="61"/>
      <c r="AF2337" s="46"/>
      <c r="AG2337" s="46"/>
      <c r="AH2337" s="46"/>
      <c r="AI2337" s="46"/>
      <c r="AJ2337" s="46"/>
      <c r="AK2337" s="46"/>
      <c r="AL2337" s="46"/>
    </row>
    <row r="2338" spans="1:38" x14ac:dyDescent="0.45">
      <c r="A2338" s="16"/>
      <c r="B2338" s="21"/>
      <c r="C2338" s="16"/>
      <c r="D2338" s="16"/>
      <c r="E2338" s="56"/>
      <c r="F2338" s="56"/>
      <c r="G2338" s="57"/>
      <c r="H2338" s="56"/>
      <c r="I2338" s="56"/>
      <c r="J2338" s="56"/>
      <c r="K2338" s="56"/>
      <c r="L2338" s="71"/>
      <c r="M2338" s="56"/>
      <c r="N2338" s="46"/>
      <c r="O2338" s="46" t="s">
        <v>54</v>
      </c>
      <c r="P2338" s="46">
        <f>SUM(P2336:P2337)</f>
        <v>28150</v>
      </c>
      <c r="Q2338" s="56"/>
      <c r="R2338" s="58"/>
      <c r="S2338" s="59"/>
      <c r="T2338" s="58"/>
      <c r="U2338" s="58"/>
      <c r="V2338" s="60"/>
      <c r="W2338" s="56"/>
      <c r="X2338" s="56"/>
      <c r="Y2338" s="56"/>
      <c r="Z2338" s="46"/>
      <c r="AA2338" s="66"/>
      <c r="AB2338" s="46"/>
      <c r="AC2338" s="46"/>
      <c r="AD2338" s="61"/>
      <c r="AE2338" s="61"/>
      <c r="AF2338" s="46"/>
      <c r="AG2338" s="46"/>
      <c r="AH2338" s="46">
        <f>SUM(AH2336:AH2337)</f>
        <v>28150</v>
      </c>
      <c r="AI2338" s="46"/>
      <c r="AJ2338" s="46">
        <f>SUM(AJ2336:AJ2337)</f>
        <v>28150</v>
      </c>
      <c r="AK2338" s="46"/>
      <c r="AL2338" s="46">
        <f>SUM(AL2336:AL2337)</f>
        <v>84.45</v>
      </c>
    </row>
    <row r="2339" spans="1:38" x14ac:dyDescent="0.45">
      <c r="A2339" s="16" t="s">
        <v>3523</v>
      </c>
      <c r="B2339" s="21">
        <v>3770400574100</v>
      </c>
      <c r="C2339" s="16" t="s">
        <v>3524</v>
      </c>
      <c r="D2339" s="16" t="s">
        <v>3525</v>
      </c>
      <c r="E2339" s="56">
        <v>1335</v>
      </c>
      <c r="F2339" s="56">
        <v>7386</v>
      </c>
      <c r="G2339" s="57" t="s">
        <v>3526</v>
      </c>
      <c r="H2339" s="56" t="s">
        <v>42</v>
      </c>
      <c r="I2339" s="56">
        <v>23061</v>
      </c>
      <c r="J2339" s="56"/>
      <c r="K2339" s="56"/>
      <c r="L2339" s="71"/>
      <c r="M2339" s="56"/>
      <c r="N2339" s="46"/>
      <c r="O2339" s="46"/>
      <c r="P2339" s="46"/>
      <c r="Q2339" s="56"/>
      <c r="R2339" s="58"/>
      <c r="S2339" s="59"/>
      <c r="T2339" s="58"/>
      <c r="U2339" s="58"/>
      <c r="V2339" s="60"/>
      <c r="W2339" s="56"/>
      <c r="X2339" s="56"/>
      <c r="Y2339" s="56"/>
      <c r="Z2339" s="46"/>
      <c r="AA2339" s="66"/>
      <c r="AB2339" s="46"/>
      <c r="AC2339" s="46"/>
      <c r="AD2339" s="61"/>
      <c r="AE2339" s="61"/>
      <c r="AF2339" s="46"/>
      <c r="AG2339" s="46"/>
      <c r="AH2339" s="46"/>
      <c r="AI2339" s="46"/>
      <c r="AJ2339" s="46"/>
      <c r="AK2339" s="46"/>
      <c r="AL2339" s="46"/>
    </row>
    <row r="2340" spans="1:38" x14ac:dyDescent="0.45">
      <c r="A2340" s="16"/>
      <c r="B2340" s="21"/>
      <c r="C2340" s="16"/>
      <c r="D2340" s="16"/>
      <c r="E2340" s="56"/>
      <c r="F2340" s="56"/>
      <c r="G2340" s="57"/>
      <c r="H2340" s="56"/>
      <c r="I2340" s="56"/>
      <c r="J2340" s="56"/>
      <c r="K2340" s="56"/>
      <c r="L2340" s="71"/>
      <c r="M2340" s="56"/>
      <c r="N2340" s="46"/>
      <c r="O2340" s="46" t="s">
        <v>54</v>
      </c>
      <c r="P2340" s="46">
        <f>SUM(P2339:P2339)</f>
        <v>0</v>
      </c>
      <c r="Q2340" s="56"/>
      <c r="R2340" s="58"/>
      <c r="S2340" s="59"/>
      <c r="T2340" s="58"/>
      <c r="U2340" s="58"/>
      <c r="V2340" s="60"/>
      <c r="W2340" s="56"/>
      <c r="X2340" s="56"/>
      <c r="Y2340" s="56"/>
      <c r="Z2340" s="46"/>
      <c r="AA2340" s="66"/>
      <c r="AB2340" s="46"/>
      <c r="AC2340" s="46"/>
      <c r="AD2340" s="61"/>
      <c r="AE2340" s="61"/>
      <c r="AF2340" s="46"/>
      <c r="AG2340" s="46"/>
      <c r="AH2340" s="46">
        <f>SUM(AH2339:AH2339)</f>
        <v>0</v>
      </c>
      <c r="AI2340" s="46"/>
      <c r="AJ2340" s="46">
        <f>SUM(AJ2339:AJ2339)</f>
        <v>0</v>
      </c>
      <c r="AK2340" s="46"/>
      <c r="AL2340" s="46">
        <f>SUM(AL2339:AL2339)</f>
        <v>0</v>
      </c>
    </row>
    <row r="2341" spans="1:38" x14ac:dyDescent="0.45">
      <c r="A2341" s="16" t="s">
        <v>3527</v>
      </c>
      <c r="B2341" s="21">
        <v>3770400055048</v>
      </c>
      <c r="C2341" s="16" t="s">
        <v>3528</v>
      </c>
      <c r="D2341" s="16" t="s">
        <v>3529</v>
      </c>
      <c r="E2341" s="56">
        <v>1336</v>
      </c>
      <c r="F2341" s="56">
        <v>307</v>
      </c>
      <c r="G2341" s="57" t="s">
        <v>3530</v>
      </c>
      <c r="H2341" s="56" t="s">
        <v>42</v>
      </c>
      <c r="I2341" s="56">
        <v>10365</v>
      </c>
      <c r="J2341" s="56">
        <v>8</v>
      </c>
      <c r="K2341" s="56">
        <v>2</v>
      </c>
      <c r="L2341" s="71">
        <v>23</v>
      </c>
      <c r="M2341" s="56" t="s">
        <v>90</v>
      </c>
      <c r="N2341" s="46">
        <f>((J2341*400)+(K2341*100))+L2341</f>
        <v>3423</v>
      </c>
      <c r="O2341" s="46">
        <v>380</v>
      </c>
      <c r="P2341" s="46">
        <f>N2341*O2341</f>
        <v>1300740</v>
      </c>
      <c r="Q2341" s="56"/>
      <c r="R2341" s="58"/>
      <c r="S2341" s="59"/>
      <c r="T2341" s="58"/>
      <c r="U2341" s="58"/>
      <c r="V2341" s="60"/>
      <c r="W2341" s="56"/>
      <c r="X2341" s="56"/>
      <c r="Y2341" s="56"/>
      <c r="Z2341" s="46"/>
      <c r="AA2341" s="66"/>
      <c r="AB2341" s="46"/>
      <c r="AC2341" s="46"/>
      <c r="AD2341" s="61"/>
      <c r="AE2341" s="61"/>
      <c r="AF2341" s="46"/>
      <c r="AG2341" s="46">
        <f>IF(AND(AF2341="",P2341=""),0,IF((AF2341=""),P2341,IF((P2341=""),AF2341,AF2341+P2341)))</f>
        <v>1300740</v>
      </c>
      <c r="AH2341" s="46">
        <f>IF( (AA2341=""),AG2341*1,AG2341*(AA2341/100) )</f>
        <v>1300740</v>
      </c>
      <c r="AI2341" s="46">
        <v>50000000</v>
      </c>
      <c r="AJ2341" s="46">
        <f>IF((AI2341-AH2341) &gt; 1,0,IF((AI2341-AH2341)&lt;0,AH2341-AI2341,AI2341-AH2341))</f>
        <v>0</v>
      </c>
      <c r="AK2341" s="46">
        <v>0.01</v>
      </c>
      <c r="AL2341" s="46">
        <f>AJ2341*(AK2341/100)</f>
        <v>0</v>
      </c>
    </row>
    <row r="2342" spans="1:38" x14ac:dyDescent="0.45">
      <c r="A2342" s="16"/>
      <c r="B2342" s="21"/>
      <c r="C2342" s="16"/>
      <c r="D2342" s="16"/>
      <c r="E2342" s="56">
        <v>1337</v>
      </c>
      <c r="F2342" s="56">
        <v>2010</v>
      </c>
      <c r="G2342" s="57" t="s">
        <v>3531</v>
      </c>
      <c r="H2342" s="56" t="s">
        <v>42</v>
      </c>
      <c r="I2342" s="56">
        <v>10366</v>
      </c>
      <c r="J2342" s="56">
        <v>0</v>
      </c>
      <c r="K2342" s="56">
        <v>0</v>
      </c>
      <c r="L2342" s="71">
        <v>20</v>
      </c>
      <c r="M2342" s="56" t="s">
        <v>208</v>
      </c>
      <c r="N2342" s="46">
        <f>((J2342*400)+(K2342*100))+L2342</f>
        <v>20</v>
      </c>
      <c r="O2342" s="46">
        <v>380</v>
      </c>
      <c r="P2342" s="46">
        <f>N2342*O2342</f>
        <v>7600</v>
      </c>
      <c r="Q2342" s="56"/>
      <c r="R2342" s="58"/>
      <c r="S2342" s="59"/>
      <c r="T2342" s="58"/>
      <c r="U2342" s="58"/>
      <c r="V2342" s="60"/>
      <c r="W2342" s="56"/>
      <c r="X2342" s="56"/>
      <c r="Y2342" s="56"/>
      <c r="Z2342" s="46"/>
      <c r="AA2342" s="66"/>
      <c r="AB2342" s="46"/>
      <c r="AC2342" s="46"/>
      <c r="AD2342" s="61"/>
      <c r="AE2342" s="61"/>
      <c r="AF2342" s="46"/>
      <c r="AG2342" s="46">
        <f>IF(AND(AF2342="",P2342=""),0,IF((AF2342=""),P2342,IF((P2342=""),AF2342,AF2342+P2342)))</f>
        <v>7600</v>
      </c>
      <c r="AH2342" s="46">
        <f>IF( (AA2342=""),AG2342*1,AG2342*(AA2342/100) )</f>
        <v>7600</v>
      </c>
      <c r="AI2342" s="46">
        <v>0</v>
      </c>
      <c r="AJ2342" s="46">
        <f>IF((AI2342-AH2342) &gt; 1,0,IF((AI2342-AH2342)&lt;0,AH2342-AI2342,AI2342-AH2342))</f>
        <v>7600</v>
      </c>
      <c r="AK2342" s="46">
        <v>0.02</v>
      </c>
      <c r="AL2342" s="46">
        <f>AJ2342*(AK2342/100)</f>
        <v>1.52</v>
      </c>
    </row>
    <row r="2343" spans="1:38" x14ac:dyDescent="0.45">
      <c r="A2343" s="16"/>
      <c r="B2343" s="21"/>
      <c r="C2343" s="16"/>
      <c r="D2343" s="16"/>
      <c r="E2343" s="56"/>
      <c r="F2343" s="56"/>
      <c r="G2343" s="57"/>
      <c r="H2343" s="56"/>
      <c r="I2343" s="56"/>
      <c r="J2343" s="56">
        <v>6</v>
      </c>
      <c r="K2343" s="56">
        <v>2</v>
      </c>
      <c r="L2343" s="71">
        <v>77</v>
      </c>
      <c r="M2343" s="56" t="s">
        <v>90</v>
      </c>
      <c r="N2343" s="46">
        <f>((J2343*400)+(K2343*100))+L2343</f>
        <v>2677</v>
      </c>
      <c r="O2343" s="46">
        <v>380</v>
      </c>
      <c r="P2343" s="46">
        <f>N2343*O2343</f>
        <v>1017260</v>
      </c>
      <c r="Q2343" s="56"/>
      <c r="R2343" s="58"/>
      <c r="S2343" s="59"/>
      <c r="T2343" s="58"/>
      <c r="U2343" s="58"/>
      <c r="V2343" s="60"/>
      <c r="W2343" s="56"/>
      <c r="X2343" s="56"/>
      <c r="Y2343" s="56"/>
      <c r="Z2343" s="46"/>
      <c r="AA2343" s="66"/>
      <c r="AB2343" s="46"/>
      <c r="AC2343" s="46"/>
      <c r="AD2343" s="61"/>
      <c r="AE2343" s="61"/>
      <c r="AF2343" s="46"/>
      <c r="AG2343" s="46">
        <f>IF(AND(AF2343="",P2343=""),0,IF((AF2343=""),P2343,IF((P2343=""),AF2343,AF2343+P2343)))</f>
        <v>1017260</v>
      </c>
      <c r="AH2343" s="46">
        <f>IF( (AA2343=""),AG2343*1,AG2343*(AA2343/100) )</f>
        <v>1017260</v>
      </c>
      <c r="AI2343" s="46">
        <v>0</v>
      </c>
      <c r="AJ2343" s="46">
        <f>IF((AI2343-AH2343) &gt; 1,0,IF((AI2343-AH2343)&lt;0,AH2343-AI2343,AI2343-AH2343))</f>
        <v>1017260</v>
      </c>
      <c r="AK2343" s="46">
        <v>0.01</v>
      </c>
      <c r="AL2343" s="46">
        <f>AJ2343*(AK2343/100)</f>
        <v>101.726</v>
      </c>
    </row>
    <row r="2344" spans="1:38" x14ac:dyDescent="0.45">
      <c r="A2344" s="16"/>
      <c r="B2344" s="21"/>
      <c r="C2344" s="16"/>
      <c r="D2344" s="16"/>
      <c r="E2344" s="56"/>
      <c r="F2344" s="56"/>
      <c r="G2344" s="57"/>
      <c r="H2344" s="56"/>
      <c r="I2344" s="56"/>
      <c r="J2344" s="56"/>
      <c r="K2344" s="56"/>
      <c r="L2344" s="71"/>
      <c r="M2344" s="56"/>
      <c r="N2344" s="46"/>
      <c r="O2344" s="46"/>
      <c r="P2344" s="46"/>
      <c r="Q2344" s="73">
        <v>1</v>
      </c>
      <c r="R2344" s="58" t="s">
        <v>3527</v>
      </c>
      <c r="S2344" s="59">
        <v>3770400055048</v>
      </c>
      <c r="T2344" s="58" t="s">
        <v>3528</v>
      </c>
      <c r="U2344" s="58" t="s">
        <v>3532</v>
      </c>
      <c r="V2344" s="60"/>
      <c r="W2344" s="56" t="s">
        <v>210</v>
      </c>
      <c r="X2344" s="56" t="s">
        <v>211</v>
      </c>
      <c r="Y2344" s="56" t="s">
        <v>212</v>
      </c>
      <c r="Z2344" s="46">
        <v>80</v>
      </c>
      <c r="AA2344" s="66">
        <v>100</v>
      </c>
      <c r="AB2344" s="46">
        <v>6900</v>
      </c>
      <c r="AC2344" s="46">
        <f>Z2344*AB2344</f>
        <v>552000</v>
      </c>
      <c r="AD2344" s="61">
        <v>5</v>
      </c>
      <c r="AE2344" s="61">
        <v>5</v>
      </c>
      <c r="AF2344" s="46">
        <f>(AC2344*(100-AE2344))/100</f>
        <v>524400</v>
      </c>
      <c r="AG2344" s="46">
        <f>IF( (AF2344=""),0,SUM(AF2344:AF2344) )</f>
        <v>524400</v>
      </c>
      <c r="AH2344" s="46">
        <f>(AG2344/100)*(AA2344)</f>
        <v>524400</v>
      </c>
      <c r="AI2344" s="46">
        <v>0</v>
      </c>
      <c r="AJ2344" s="46">
        <f>IF((AI2344-AH2344) &gt; 1,0,IF((AI2344-AH2344)&lt;0,AH2344-AI2344,AI2344-AH2344))</f>
        <v>524400</v>
      </c>
      <c r="AK2344" s="46">
        <v>0.02</v>
      </c>
      <c r="AL2344" s="46">
        <f>AJ2344*(AK2344/100)</f>
        <v>104.88000000000001</v>
      </c>
    </row>
    <row r="2345" spans="1:38" x14ac:dyDescent="0.45">
      <c r="A2345" s="16"/>
      <c r="B2345" s="21"/>
      <c r="C2345" s="16"/>
      <c r="D2345" s="16"/>
      <c r="E2345" s="56"/>
      <c r="F2345" s="56"/>
      <c r="G2345" s="57"/>
      <c r="H2345" s="56"/>
      <c r="I2345" s="56"/>
      <c r="J2345" s="56"/>
      <c r="K2345" s="56"/>
      <c r="L2345" s="71"/>
      <c r="M2345" s="56"/>
      <c r="N2345" s="46"/>
      <c r="O2345" s="46" t="s">
        <v>54</v>
      </c>
      <c r="P2345" s="46">
        <f>SUM(P2341:P2344)</f>
        <v>2325600</v>
      </c>
      <c r="Q2345" s="56"/>
      <c r="R2345" s="58"/>
      <c r="S2345" s="59"/>
      <c r="T2345" s="58"/>
      <c r="U2345" s="58"/>
      <c r="V2345" s="60"/>
      <c r="W2345" s="56"/>
      <c r="X2345" s="56"/>
      <c r="Y2345" s="56"/>
      <c r="Z2345" s="46"/>
      <c r="AA2345" s="66"/>
      <c r="AB2345" s="46"/>
      <c r="AC2345" s="46"/>
      <c r="AD2345" s="61"/>
      <c r="AE2345" s="61"/>
      <c r="AF2345" s="46"/>
      <c r="AG2345" s="46"/>
      <c r="AH2345" s="46">
        <f>SUM(AH2341:AH2344)</f>
        <v>2850000</v>
      </c>
      <c r="AI2345" s="46"/>
      <c r="AJ2345" s="46">
        <f>SUM(AJ2341:AJ2344)</f>
        <v>1549260</v>
      </c>
      <c r="AK2345" s="46"/>
      <c r="AL2345" s="46">
        <f>SUM(AL2341:AL2344)</f>
        <v>208.126</v>
      </c>
    </row>
    <row r="2346" spans="1:38" x14ac:dyDescent="0.45">
      <c r="A2346" s="16" t="s">
        <v>3533</v>
      </c>
      <c r="B2346" s="21">
        <v>3770400025475</v>
      </c>
      <c r="C2346" s="16" t="s">
        <v>3534</v>
      </c>
      <c r="D2346" s="16" t="s">
        <v>3535</v>
      </c>
      <c r="E2346" s="56">
        <v>1338</v>
      </c>
      <c r="F2346" s="56">
        <v>4291</v>
      </c>
      <c r="G2346" s="57" t="s">
        <v>3536</v>
      </c>
      <c r="H2346" s="56" t="s">
        <v>42</v>
      </c>
      <c r="I2346" s="56">
        <v>11643</v>
      </c>
      <c r="J2346" s="56">
        <v>1</v>
      </c>
      <c r="K2346" s="56">
        <v>1</v>
      </c>
      <c r="L2346" s="71">
        <v>77</v>
      </c>
      <c r="M2346" s="56" t="s">
        <v>90</v>
      </c>
      <c r="N2346" s="46">
        <f>((J2346*400)+(K2346*100))+L2346</f>
        <v>577</v>
      </c>
      <c r="O2346" s="46">
        <v>250</v>
      </c>
      <c r="P2346" s="46">
        <f>N2346*O2346</f>
        <v>144250</v>
      </c>
      <c r="Q2346" s="56"/>
      <c r="R2346" s="58"/>
      <c r="S2346" s="59"/>
      <c r="T2346" s="58"/>
      <c r="U2346" s="58"/>
      <c r="V2346" s="60"/>
      <c r="W2346" s="56"/>
      <c r="X2346" s="56"/>
      <c r="Y2346" s="56"/>
      <c r="Z2346" s="46"/>
      <c r="AA2346" s="66"/>
      <c r="AB2346" s="46"/>
      <c r="AC2346" s="46"/>
      <c r="AD2346" s="61"/>
      <c r="AE2346" s="61"/>
      <c r="AF2346" s="46"/>
      <c r="AG2346" s="46">
        <f>IF(AND(AF2346="",P2346=""),0,IF((AF2346=""),P2346,IF((P2346=""),AF2346,AF2346+P2346)))</f>
        <v>144250</v>
      </c>
      <c r="AH2346" s="46">
        <f>IF( (AA2346=""),AG2346*1,AG2346*(AA2346/100) )</f>
        <v>144250</v>
      </c>
      <c r="AI2346" s="46">
        <v>50000000</v>
      </c>
      <c r="AJ2346" s="46">
        <f>IF((AI2346-AH2346) &gt; 1,0,IF((AI2346-AH2346)&lt;0,AH2346-AI2346,AI2346-AH2346))</f>
        <v>0</v>
      </c>
      <c r="AK2346" s="46">
        <v>0.01</v>
      </c>
      <c r="AL2346" s="46">
        <f>AJ2346*(AK2346/100)</f>
        <v>0</v>
      </c>
    </row>
    <row r="2347" spans="1:38" x14ac:dyDescent="0.45">
      <c r="A2347" s="16"/>
      <c r="B2347" s="21"/>
      <c r="C2347" s="16"/>
      <c r="D2347" s="16"/>
      <c r="E2347" s="56"/>
      <c r="F2347" s="56"/>
      <c r="G2347" s="57"/>
      <c r="H2347" s="56"/>
      <c r="I2347" s="56"/>
      <c r="J2347" s="56"/>
      <c r="K2347" s="56"/>
      <c r="L2347" s="71"/>
      <c r="M2347" s="56"/>
      <c r="N2347" s="46"/>
      <c r="O2347" s="46" t="s">
        <v>54</v>
      </c>
      <c r="P2347" s="46">
        <f>SUM(P2346:P2346)</f>
        <v>144250</v>
      </c>
      <c r="Q2347" s="56"/>
      <c r="R2347" s="58"/>
      <c r="S2347" s="59"/>
      <c r="T2347" s="58"/>
      <c r="U2347" s="58"/>
      <c r="V2347" s="60"/>
      <c r="W2347" s="56"/>
      <c r="X2347" s="56"/>
      <c r="Y2347" s="56"/>
      <c r="Z2347" s="46"/>
      <c r="AA2347" s="66"/>
      <c r="AB2347" s="46"/>
      <c r="AC2347" s="46"/>
      <c r="AD2347" s="61"/>
      <c r="AE2347" s="61"/>
      <c r="AF2347" s="46"/>
      <c r="AG2347" s="46"/>
      <c r="AH2347" s="46">
        <f>SUM(AH2346:AH2346)</f>
        <v>144250</v>
      </c>
      <c r="AI2347" s="46"/>
      <c r="AJ2347" s="46">
        <f>SUM(AJ2346:AJ2346)</f>
        <v>0</v>
      </c>
      <c r="AK2347" s="46"/>
      <c r="AL2347" s="46">
        <f>SUM(AL2346:AL2346)</f>
        <v>0</v>
      </c>
    </row>
    <row r="2348" spans="1:38" x14ac:dyDescent="0.45">
      <c r="A2348" s="16" t="s">
        <v>3537</v>
      </c>
      <c r="B2348" s="21">
        <v>3770400293861</v>
      </c>
      <c r="C2348" s="16" t="s">
        <v>3538</v>
      </c>
      <c r="D2348" s="16" t="s">
        <v>3539</v>
      </c>
      <c r="E2348" s="56">
        <v>1339</v>
      </c>
      <c r="F2348" s="56">
        <v>1852</v>
      </c>
      <c r="G2348" s="57" t="s">
        <v>3540</v>
      </c>
      <c r="H2348" s="56" t="s">
        <v>42</v>
      </c>
      <c r="I2348" s="56">
        <v>11541</v>
      </c>
      <c r="J2348" s="56">
        <v>27</v>
      </c>
      <c r="K2348" s="56">
        <v>1</v>
      </c>
      <c r="L2348" s="71">
        <v>60</v>
      </c>
      <c r="M2348" s="56" t="s">
        <v>90</v>
      </c>
      <c r="N2348" s="46">
        <f>((J2348*400)+(K2348*100))+L2348</f>
        <v>10960</v>
      </c>
      <c r="O2348" s="46">
        <v>200</v>
      </c>
      <c r="P2348" s="46">
        <f>N2348*O2348</f>
        <v>2192000</v>
      </c>
      <c r="Q2348" s="56"/>
      <c r="R2348" s="58"/>
      <c r="S2348" s="59"/>
      <c r="T2348" s="58"/>
      <c r="U2348" s="58"/>
      <c r="V2348" s="60"/>
      <c r="W2348" s="56"/>
      <c r="X2348" s="56"/>
      <c r="Y2348" s="56"/>
      <c r="Z2348" s="46"/>
      <c r="AA2348" s="66"/>
      <c r="AB2348" s="46"/>
      <c r="AC2348" s="46"/>
      <c r="AD2348" s="61"/>
      <c r="AE2348" s="61"/>
      <c r="AF2348" s="46"/>
      <c r="AG2348" s="46">
        <f>IF(AND(AF2348="",P2348=""),0,IF((AF2348=""),P2348,IF((P2348=""),AF2348,AF2348+P2348)))</f>
        <v>2192000</v>
      </c>
      <c r="AH2348" s="46">
        <f>IF( (AA2348=""),AG2348*1,AG2348*(AA2348/100) )</f>
        <v>2192000</v>
      </c>
      <c r="AI2348" s="46">
        <v>50000000</v>
      </c>
      <c r="AJ2348" s="46">
        <f>IF((AI2348-AH2348) &gt; 1,0,IF((AI2348-AH2348)&lt;0,AH2348-AI2348,AI2348-AH2348))</f>
        <v>0</v>
      </c>
      <c r="AK2348" s="46">
        <v>0.01</v>
      </c>
      <c r="AL2348" s="46">
        <f>AJ2348*(AK2348/100)</f>
        <v>0</v>
      </c>
    </row>
    <row r="2349" spans="1:38" x14ac:dyDescent="0.45">
      <c r="A2349" s="16"/>
      <c r="B2349" s="21"/>
      <c r="C2349" s="16"/>
      <c r="D2349" s="16"/>
      <c r="E2349" s="56"/>
      <c r="F2349" s="56"/>
      <c r="G2349" s="57"/>
      <c r="H2349" s="56"/>
      <c r="I2349" s="56"/>
      <c r="J2349" s="56"/>
      <c r="K2349" s="56"/>
      <c r="L2349" s="71"/>
      <c r="M2349" s="56"/>
      <c r="N2349" s="46"/>
      <c r="O2349" s="46" t="s">
        <v>54</v>
      </c>
      <c r="P2349" s="46">
        <f>SUM(P2348:P2348)</f>
        <v>2192000</v>
      </c>
      <c r="Q2349" s="56"/>
      <c r="R2349" s="58"/>
      <c r="S2349" s="59"/>
      <c r="T2349" s="58"/>
      <c r="U2349" s="58"/>
      <c r="V2349" s="60"/>
      <c r="W2349" s="56"/>
      <c r="X2349" s="56"/>
      <c r="Y2349" s="56"/>
      <c r="Z2349" s="46"/>
      <c r="AA2349" s="66"/>
      <c r="AB2349" s="46"/>
      <c r="AC2349" s="46"/>
      <c r="AD2349" s="61"/>
      <c r="AE2349" s="61"/>
      <c r="AF2349" s="46"/>
      <c r="AG2349" s="46"/>
      <c r="AH2349" s="46">
        <f>SUM(AH2348:AH2348)</f>
        <v>2192000</v>
      </c>
      <c r="AI2349" s="46"/>
      <c r="AJ2349" s="46">
        <f>SUM(AJ2348:AJ2348)</f>
        <v>0</v>
      </c>
      <c r="AK2349" s="46"/>
      <c r="AL2349" s="46">
        <f>SUM(AL2348:AL2348)</f>
        <v>0</v>
      </c>
    </row>
    <row r="2350" spans="1:38" x14ac:dyDescent="0.45">
      <c r="A2350" s="16" t="s">
        <v>3541</v>
      </c>
      <c r="B2350" s="21">
        <v>5760600020325</v>
      </c>
      <c r="C2350" s="16" t="s">
        <v>3542</v>
      </c>
      <c r="D2350" s="16" t="s">
        <v>3543</v>
      </c>
      <c r="E2350" s="56">
        <v>1340</v>
      </c>
      <c r="F2350" s="56">
        <v>9346</v>
      </c>
      <c r="G2350" s="57" t="s">
        <v>3544</v>
      </c>
      <c r="H2350" s="56" t="s">
        <v>42</v>
      </c>
      <c r="I2350" s="56">
        <v>14148</v>
      </c>
      <c r="J2350" s="56"/>
      <c r="K2350" s="56"/>
      <c r="L2350" s="71"/>
      <c r="M2350" s="56"/>
      <c r="N2350" s="46"/>
      <c r="O2350" s="46"/>
      <c r="P2350" s="46"/>
      <c r="Q2350" s="56"/>
      <c r="R2350" s="58"/>
      <c r="S2350" s="59"/>
      <c r="T2350" s="58"/>
      <c r="U2350" s="58"/>
      <c r="V2350" s="60"/>
      <c r="W2350" s="56"/>
      <c r="X2350" s="56"/>
      <c r="Y2350" s="56"/>
      <c r="Z2350" s="46"/>
      <c r="AA2350" s="66"/>
      <c r="AB2350" s="46"/>
      <c r="AC2350" s="46"/>
      <c r="AD2350" s="61"/>
      <c r="AE2350" s="61"/>
      <c r="AF2350" s="46"/>
      <c r="AG2350" s="46"/>
      <c r="AH2350" s="46"/>
      <c r="AI2350" s="46"/>
      <c r="AJ2350" s="46"/>
      <c r="AK2350" s="46"/>
      <c r="AL2350" s="46"/>
    </row>
    <row r="2351" spans="1:38" x14ac:dyDescent="0.45">
      <c r="A2351" s="16"/>
      <c r="B2351" s="21"/>
      <c r="C2351" s="16"/>
      <c r="D2351" s="16"/>
      <c r="E2351" s="56">
        <v>1341</v>
      </c>
      <c r="F2351" s="56">
        <v>8963</v>
      </c>
      <c r="G2351" s="57" t="s">
        <v>3545</v>
      </c>
      <c r="H2351" s="56" t="s">
        <v>42</v>
      </c>
      <c r="I2351" s="56">
        <v>14149</v>
      </c>
      <c r="J2351" s="56"/>
      <c r="K2351" s="56"/>
      <c r="L2351" s="71"/>
      <c r="M2351" s="56"/>
      <c r="N2351" s="46"/>
      <c r="O2351" s="46"/>
      <c r="P2351" s="46"/>
      <c r="Q2351" s="56"/>
      <c r="R2351" s="58"/>
      <c r="S2351" s="59"/>
      <c r="T2351" s="58"/>
      <c r="U2351" s="58"/>
      <c r="V2351" s="60"/>
      <c r="W2351" s="56"/>
      <c r="X2351" s="56"/>
      <c r="Y2351" s="56"/>
      <c r="Z2351" s="46"/>
      <c r="AA2351" s="66"/>
      <c r="AB2351" s="46"/>
      <c r="AC2351" s="46"/>
      <c r="AD2351" s="61"/>
      <c r="AE2351" s="61"/>
      <c r="AF2351" s="46"/>
      <c r="AG2351" s="46"/>
      <c r="AH2351" s="46"/>
      <c r="AI2351" s="46"/>
      <c r="AJ2351" s="46"/>
      <c r="AK2351" s="46"/>
      <c r="AL2351" s="46"/>
    </row>
    <row r="2352" spans="1:38" x14ac:dyDescent="0.45">
      <c r="A2352" s="16"/>
      <c r="B2352" s="21"/>
      <c r="C2352" s="16"/>
      <c r="D2352" s="16"/>
      <c r="E2352" s="56">
        <v>1342</v>
      </c>
      <c r="F2352" s="56">
        <v>9600</v>
      </c>
      <c r="G2352" s="57" t="s">
        <v>3546</v>
      </c>
      <c r="H2352" s="56" t="s">
        <v>42</v>
      </c>
      <c r="I2352" s="56">
        <v>14151</v>
      </c>
      <c r="J2352" s="56"/>
      <c r="K2352" s="56"/>
      <c r="L2352" s="71"/>
      <c r="M2352" s="56"/>
      <c r="N2352" s="46"/>
      <c r="O2352" s="46"/>
      <c r="P2352" s="46"/>
      <c r="Q2352" s="56"/>
      <c r="R2352" s="58"/>
      <c r="S2352" s="59"/>
      <c r="T2352" s="58"/>
      <c r="U2352" s="58"/>
      <c r="V2352" s="60"/>
      <c r="W2352" s="56"/>
      <c r="X2352" s="56"/>
      <c r="Y2352" s="56"/>
      <c r="Z2352" s="46"/>
      <c r="AA2352" s="66"/>
      <c r="AB2352" s="46"/>
      <c r="AC2352" s="46"/>
      <c r="AD2352" s="61"/>
      <c r="AE2352" s="61"/>
      <c r="AF2352" s="46"/>
      <c r="AG2352" s="46"/>
      <c r="AH2352" s="46"/>
      <c r="AI2352" s="46"/>
      <c r="AJ2352" s="46"/>
      <c r="AK2352" s="46"/>
      <c r="AL2352" s="46"/>
    </row>
    <row r="2353" spans="1:38" x14ac:dyDescent="0.45">
      <c r="A2353" s="16"/>
      <c r="B2353" s="21"/>
      <c r="C2353" s="16"/>
      <c r="D2353" s="16"/>
      <c r="E2353" s="56">
        <v>1343</v>
      </c>
      <c r="F2353" s="56">
        <v>9301</v>
      </c>
      <c r="G2353" s="57" t="s">
        <v>3547</v>
      </c>
      <c r="H2353" s="56" t="s">
        <v>42</v>
      </c>
      <c r="I2353" s="56">
        <v>14591</v>
      </c>
      <c r="J2353" s="56"/>
      <c r="K2353" s="56"/>
      <c r="L2353" s="71"/>
      <c r="M2353" s="56"/>
      <c r="N2353" s="46"/>
      <c r="O2353" s="46"/>
      <c r="P2353" s="46"/>
      <c r="Q2353" s="56"/>
      <c r="R2353" s="58"/>
      <c r="S2353" s="59"/>
      <c r="T2353" s="58"/>
      <c r="U2353" s="58"/>
      <c r="V2353" s="60"/>
      <c r="W2353" s="56"/>
      <c r="X2353" s="56"/>
      <c r="Y2353" s="56"/>
      <c r="Z2353" s="46"/>
      <c r="AA2353" s="66"/>
      <c r="AB2353" s="46"/>
      <c r="AC2353" s="46"/>
      <c r="AD2353" s="61"/>
      <c r="AE2353" s="61"/>
      <c r="AF2353" s="46"/>
      <c r="AG2353" s="46"/>
      <c r="AH2353" s="46"/>
      <c r="AI2353" s="46"/>
      <c r="AJ2353" s="46"/>
      <c r="AK2353" s="46"/>
      <c r="AL2353" s="46"/>
    </row>
    <row r="2354" spans="1:38" x14ac:dyDescent="0.45">
      <c r="A2354" s="16"/>
      <c r="B2354" s="21"/>
      <c r="C2354" s="16"/>
      <c r="D2354" s="16"/>
      <c r="E2354" s="56">
        <v>1344</v>
      </c>
      <c r="F2354" s="56">
        <v>6950</v>
      </c>
      <c r="G2354" s="57" t="s">
        <v>3548</v>
      </c>
      <c r="H2354" s="56" t="s">
        <v>42</v>
      </c>
      <c r="I2354" s="56">
        <v>32867</v>
      </c>
      <c r="J2354" s="56"/>
      <c r="K2354" s="56"/>
      <c r="L2354" s="71"/>
      <c r="M2354" s="56"/>
      <c r="N2354" s="46"/>
      <c r="O2354" s="46"/>
      <c r="P2354" s="46"/>
      <c r="Q2354" s="56"/>
      <c r="R2354" s="58"/>
      <c r="S2354" s="59"/>
      <c r="T2354" s="58"/>
      <c r="U2354" s="58"/>
      <c r="V2354" s="60"/>
      <c r="W2354" s="56"/>
      <c r="X2354" s="56"/>
      <c r="Y2354" s="56"/>
      <c r="Z2354" s="46"/>
      <c r="AA2354" s="66"/>
      <c r="AB2354" s="46"/>
      <c r="AC2354" s="46"/>
      <c r="AD2354" s="61"/>
      <c r="AE2354" s="61"/>
      <c r="AF2354" s="46"/>
      <c r="AG2354" s="46"/>
      <c r="AH2354" s="46"/>
      <c r="AI2354" s="46"/>
      <c r="AJ2354" s="46"/>
      <c r="AK2354" s="46"/>
      <c r="AL2354" s="46"/>
    </row>
    <row r="2355" spans="1:38" x14ac:dyDescent="0.45">
      <c r="A2355" s="16"/>
      <c r="B2355" s="21"/>
      <c r="C2355" s="16"/>
      <c r="D2355" s="16"/>
      <c r="E2355" s="56"/>
      <c r="F2355" s="56"/>
      <c r="G2355" s="57"/>
      <c r="H2355" s="56"/>
      <c r="I2355" s="56"/>
      <c r="J2355" s="56"/>
      <c r="K2355" s="56"/>
      <c r="L2355" s="71"/>
      <c r="M2355" s="56"/>
      <c r="N2355" s="46"/>
      <c r="O2355" s="46" t="s">
        <v>54</v>
      </c>
      <c r="P2355" s="46">
        <f>SUM(P2350:P2354)</f>
        <v>0</v>
      </c>
      <c r="Q2355" s="56"/>
      <c r="R2355" s="58"/>
      <c r="S2355" s="59"/>
      <c r="T2355" s="58"/>
      <c r="U2355" s="58"/>
      <c r="V2355" s="60"/>
      <c r="W2355" s="56"/>
      <c r="X2355" s="56"/>
      <c r="Y2355" s="56"/>
      <c r="Z2355" s="46"/>
      <c r="AA2355" s="66"/>
      <c r="AB2355" s="46"/>
      <c r="AC2355" s="46"/>
      <c r="AD2355" s="61"/>
      <c r="AE2355" s="61"/>
      <c r="AF2355" s="46"/>
      <c r="AG2355" s="46"/>
      <c r="AH2355" s="46">
        <f>SUM(AH2350:AH2354)</f>
        <v>0</v>
      </c>
      <c r="AI2355" s="46"/>
      <c r="AJ2355" s="46">
        <f>SUM(AJ2350:AJ2354)</f>
        <v>0</v>
      </c>
      <c r="AK2355" s="46"/>
      <c r="AL2355" s="46">
        <f>SUM(AL2350:AL2354)</f>
        <v>0</v>
      </c>
    </row>
    <row r="2356" spans="1:38" x14ac:dyDescent="0.45">
      <c r="A2356" s="16" t="s">
        <v>3549</v>
      </c>
      <c r="B2356" s="21">
        <v>3102002057498</v>
      </c>
      <c r="C2356" s="16" t="s">
        <v>3550</v>
      </c>
      <c r="D2356" s="16" t="s">
        <v>3551</v>
      </c>
      <c r="E2356" s="56">
        <v>1345</v>
      </c>
      <c r="F2356" s="56">
        <v>3668</v>
      </c>
      <c r="G2356" s="57" t="s">
        <v>3552</v>
      </c>
      <c r="H2356" s="56" t="s">
        <v>42</v>
      </c>
      <c r="I2356" s="56">
        <v>12961</v>
      </c>
      <c r="J2356" s="56">
        <v>0</v>
      </c>
      <c r="K2356" s="56">
        <v>2</v>
      </c>
      <c r="L2356" s="71">
        <v>60.4</v>
      </c>
      <c r="M2356" s="56" t="s">
        <v>43</v>
      </c>
      <c r="N2356" s="46">
        <f>((J2356*400)+(K2356*100))+L2356</f>
        <v>260.39999999999998</v>
      </c>
      <c r="O2356" s="46">
        <v>300</v>
      </c>
      <c r="P2356" s="46">
        <f>N2356*O2356</f>
        <v>78120</v>
      </c>
      <c r="Q2356" s="56"/>
      <c r="R2356" s="58"/>
      <c r="S2356" s="59"/>
      <c r="T2356" s="58"/>
      <c r="U2356" s="58"/>
      <c r="V2356" s="60"/>
      <c r="W2356" s="56"/>
      <c r="X2356" s="56"/>
      <c r="Y2356" s="56"/>
      <c r="Z2356" s="46"/>
      <c r="AA2356" s="66"/>
      <c r="AB2356" s="46"/>
      <c r="AC2356" s="46"/>
      <c r="AD2356" s="61"/>
      <c r="AE2356" s="61"/>
      <c r="AF2356" s="46"/>
      <c r="AG2356" s="46">
        <f>IF(AND(AF2356="",P2356=""),0,IF((AF2356=""),P2356,IF((P2356=""),AF2356,AF2356+P2356)))</f>
        <v>78120</v>
      </c>
      <c r="AH2356" s="46">
        <f>IF( (AA2356=""),AG2356*1,AG2356*(AA2356/100) )</f>
        <v>78120</v>
      </c>
      <c r="AI2356" s="46">
        <v>0</v>
      </c>
      <c r="AJ2356" s="46">
        <f>IF((AI2356-AH2356) &gt; 1,0,IF((AI2356-AH2356)&lt;0,AH2356-AI2356,AI2356-AH2356))</f>
        <v>78120</v>
      </c>
      <c r="AK2356" s="46">
        <v>0.3</v>
      </c>
      <c r="AL2356" s="46">
        <f>AJ2356*(AK2356/100)</f>
        <v>234.36</v>
      </c>
    </row>
    <row r="2357" spans="1:38" x14ac:dyDescent="0.45">
      <c r="A2357" s="16"/>
      <c r="B2357" s="21"/>
      <c r="C2357" s="16"/>
      <c r="D2357" s="16"/>
      <c r="E2357" s="56">
        <v>1346</v>
      </c>
      <c r="F2357" s="56">
        <v>3218</v>
      </c>
      <c r="G2357" s="57" t="s">
        <v>3553</v>
      </c>
      <c r="H2357" s="56" t="s">
        <v>42</v>
      </c>
      <c r="I2357" s="56">
        <v>12962</v>
      </c>
      <c r="J2357" s="56">
        <v>1</v>
      </c>
      <c r="K2357" s="56">
        <v>3</v>
      </c>
      <c r="L2357" s="71">
        <v>28</v>
      </c>
      <c r="M2357" s="56" t="s">
        <v>43</v>
      </c>
      <c r="N2357" s="46">
        <f>((J2357*400)+(K2357*100))+L2357</f>
        <v>728</v>
      </c>
      <c r="O2357" s="46">
        <v>0</v>
      </c>
      <c r="P2357" s="46">
        <f>N2357*O2357</f>
        <v>0</v>
      </c>
      <c r="Q2357" s="56"/>
      <c r="R2357" s="58"/>
      <c r="S2357" s="59"/>
      <c r="T2357" s="58"/>
      <c r="U2357" s="58"/>
      <c r="V2357" s="60"/>
      <c r="W2357" s="56"/>
      <c r="X2357" s="56"/>
      <c r="Y2357" s="56"/>
      <c r="Z2357" s="46"/>
      <c r="AA2357" s="66"/>
      <c r="AB2357" s="46"/>
      <c r="AC2357" s="46"/>
      <c r="AD2357" s="61"/>
      <c r="AE2357" s="61"/>
      <c r="AF2357" s="46"/>
      <c r="AG2357" s="46">
        <f>IF(AND(AF2357="",P2357=""),0,IF((AF2357=""),P2357,IF((P2357=""),AF2357,AF2357+P2357)))</f>
        <v>0</v>
      </c>
      <c r="AH2357" s="46">
        <f>IF( (AA2357=""),AG2357*1,AG2357*(AA2357/100) )</f>
        <v>0</v>
      </c>
      <c r="AI2357" s="46">
        <v>0</v>
      </c>
      <c r="AJ2357" s="46">
        <f>IF((AI2357-AH2357) &gt; 1,0,IF((AI2357-AH2357)&lt;0,AH2357-AI2357,AI2357-AH2357))</f>
        <v>0</v>
      </c>
      <c r="AK2357" s="46">
        <v>0.3</v>
      </c>
      <c r="AL2357" s="46">
        <f>AJ2357*(AK2357/100)</f>
        <v>0</v>
      </c>
    </row>
    <row r="2358" spans="1:38" x14ac:dyDescent="0.45">
      <c r="A2358" s="16"/>
      <c r="B2358" s="21"/>
      <c r="C2358" s="16"/>
      <c r="D2358" s="16"/>
      <c r="E2358" s="56"/>
      <c r="F2358" s="56"/>
      <c r="G2358" s="57"/>
      <c r="H2358" s="56"/>
      <c r="I2358" s="56"/>
      <c r="J2358" s="56">
        <v>0</v>
      </c>
      <c r="K2358" s="56">
        <v>0</v>
      </c>
      <c r="L2358" s="71">
        <v>0</v>
      </c>
      <c r="M2358" s="56" t="s">
        <v>43</v>
      </c>
      <c r="N2358" s="46">
        <f>((J2358*400)+(K2358*100))+L2358</f>
        <v>0</v>
      </c>
      <c r="O2358" s="46">
        <v>0</v>
      </c>
      <c r="P2358" s="46">
        <f>N2358*O2358</f>
        <v>0</v>
      </c>
      <c r="Q2358" s="56"/>
      <c r="R2358" s="58"/>
      <c r="S2358" s="59"/>
      <c r="T2358" s="58"/>
      <c r="U2358" s="58"/>
      <c r="V2358" s="60"/>
      <c r="W2358" s="56"/>
      <c r="X2358" s="56"/>
      <c r="Y2358" s="56"/>
      <c r="Z2358" s="46"/>
      <c r="AA2358" s="66"/>
      <c r="AB2358" s="46"/>
      <c r="AC2358" s="46"/>
      <c r="AD2358" s="61"/>
      <c r="AE2358" s="61"/>
      <c r="AF2358" s="46"/>
      <c r="AG2358" s="46">
        <f>IF(AND(AF2358="",P2358=""),0,IF((AF2358=""),P2358,IF((P2358=""),AF2358,AF2358+P2358)))</f>
        <v>0</v>
      </c>
      <c r="AH2358" s="46">
        <f>IF( (AA2358=""),AG2358*1,AG2358*(AA2358/100) )</f>
        <v>0</v>
      </c>
      <c r="AI2358" s="46">
        <v>0</v>
      </c>
      <c r="AJ2358" s="46">
        <f>IF((AI2358-AH2358) &gt; 1,0,IF((AI2358-AH2358)&lt;0,AH2358-AI2358,AI2358-AH2358))</f>
        <v>0</v>
      </c>
      <c r="AK2358" s="46">
        <v>0.3</v>
      </c>
      <c r="AL2358" s="46">
        <f>AJ2358*(AK2358/100)</f>
        <v>0</v>
      </c>
    </row>
    <row r="2359" spans="1:38" x14ac:dyDescent="0.45">
      <c r="A2359" s="16"/>
      <c r="B2359" s="21"/>
      <c r="C2359" s="16"/>
      <c r="D2359" s="16"/>
      <c r="E2359" s="56"/>
      <c r="F2359" s="56"/>
      <c r="G2359" s="57"/>
      <c r="H2359" s="56"/>
      <c r="I2359" s="56"/>
      <c r="J2359" s="56"/>
      <c r="K2359" s="56"/>
      <c r="L2359" s="71"/>
      <c r="M2359" s="56"/>
      <c r="N2359" s="46"/>
      <c r="O2359" s="46" t="s">
        <v>54</v>
      </c>
      <c r="P2359" s="46">
        <f>SUM(P2356:P2358)</f>
        <v>78120</v>
      </c>
      <c r="Q2359" s="56"/>
      <c r="R2359" s="58"/>
      <c r="S2359" s="59"/>
      <c r="T2359" s="58"/>
      <c r="U2359" s="58"/>
      <c r="V2359" s="60"/>
      <c r="W2359" s="56"/>
      <c r="X2359" s="56"/>
      <c r="Y2359" s="56"/>
      <c r="Z2359" s="46"/>
      <c r="AA2359" s="66"/>
      <c r="AB2359" s="46"/>
      <c r="AC2359" s="46"/>
      <c r="AD2359" s="61"/>
      <c r="AE2359" s="61"/>
      <c r="AF2359" s="46"/>
      <c r="AG2359" s="46"/>
      <c r="AH2359" s="46">
        <f>SUM(AH2356:AH2358)</f>
        <v>78120</v>
      </c>
      <c r="AI2359" s="46"/>
      <c r="AJ2359" s="46">
        <f>SUM(AJ2356:AJ2358)</f>
        <v>78120</v>
      </c>
      <c r="AK2359" s="46"/>
      <c r="AL2359" s="46">
        <f>SUM(AL2356:AL2358)</f>
        <v>234.36</v>
      </c>
    </row>
    <row r="2360" spans="1:38" x14ac:dyDescent="0.45">
      <c r="A2360" s="16" t="s">
        <v>3554</v>
      </c>
      <c r="B2360" s="21">
        <v>3770400307861</v>
      </c>
      <c r="C2360" s="16" t="s">
        <v>3555</v>
      </c>
      <c r="D2360" s="16" t="s">
        <v>3556</v>
      </c>
      <c r="E2360" s="56">
        <v>1347</v>
      </c>
      <c r="F2360" s="56">
        <v>8448</v>
      </c>
      <c r="G2360" s="57" t="s">
        <v>3557</v>
      </c>
      <c r="H2360" s="56" t="s">
        <v>42</v>
      </c>
      <c r="I2360" s="56">
        <v>13867</v>
      </c>
      <c r="J2360" s="56"/>
      <c r="K2360" s="56"/>
      <c r="L2360" s="71"/>
      <c r="M2360" s="56"/>
      <c r="N2360" s="46"/>
      <c r="O2360" s="46"/>
      <c r="P2360" s="46"/>
      <c r="Q2360" s="56"/>
      <c r="R2360" s="58"/>
      <c r="S2360" s="59"/>
      <c r="T2360" s="58"/>
      <c r="U2360" s="58"/>
      <c r="V2360" s="60"/>
      <c r="W2360" s="56"/>
      <c r="X2360" s="56"/>
      <c r="Y2360" s="56"/>
      <c r="Z2360" s="46"/>
      <c r="AA2360" s="66"/>
      <c r="AB2360" s="46"/>
      <c r="AC2360" s="46"/>
      <c r="AD2360" s="61"/>
      <c r="AE2360" s="61"/>
      <c r="AF2360" s="46"/>
      <c r="AG2360" s="46"/>
      <c r="AH2360" s="46"/>
      <c r="AI2360" s="46"/>
      <c r="AJ2360" s="46"/>
      <c r="AK2360" s="46"/>
      <c r="AL2360" s="46"/>
    </row>
    <row r="2361" spans="1:38" x14ac:dyDescent="0.45">
      <c r="A2361" s="16"/>
      <c r="B2361" s="21"/>
      <c r="C2361" s="16"/>
      <c r="D2361" s="16"/>
      <c r="E2361" s="56"/>
      <c r="F2361" s="56"/>
      <c r="G2361" s="57"/>
      <c r="H2361" s="56"/>
      <c r="I2361" s="56"/>
      <c r="J2361" s="56"/>
      <c r="K2361" s="56"/>
      <c r="L2361" s="71"/>
      <c r="M2361" s="56"/>
      <c r="N2361" s="46"/>
      <c r="O2361" s="46" t="s">
        <v>54</v>
      </c>
      <c r="P2361" s="46">
        <f>SUM(P2360:P2360)</f>
        <v>0</v>
      </c>
      <c r="Q2361" s="56"/>
      <c r="R2361" s="58"/>
      <c r="S2361" s="59"/>
      <c r="T2361" s="58"/>
      <c r="U2361" s="58"/>
      <c r="V2361" s="60"/>
      <c r="W2361" s="56"/>
      <c r="X2361" s="56"/>
      <c r="Y2361" s="56"/>
      <c r="Z2361" s="46"/>
      <c r="AA2361" s="66"/>
      <c r="AB2361" s="46"/>
      <c r="AC2361" s="46"/>
      <c r="AD2361" s="61"/>
      <c r="AE2361" s="61"/>
      <c r="AF2361" s="46"/>
      <c r="AG2361" s="46"/>
      <c r="AH2361" s="46">
        <f>SUM(AH2360:AH2360)</f>
        <v>0</v>
      </c>
      <c r="AI2361" s="46"/>
      <c r="AJ2361" s="46">
        <f>SUM(AJ2360:AJ2360)</f>
        <v>0</v>
      </c>
      <c r="AK2361" s="46"/>
      <c r="AL2361" s="46">
        <f>SUM(AL2360:AL2360)</f>
        <v>0</v>
      </c>
    </row>
    <row r="2362" spans="1:38" x14ac:dyDescent="0.45">
      <c r="A2362" s="16" t="s">
        <v>3558</v>
      </c>
      <c r="B2362" s="21">
        <v>3770600383961</v>
      </c>
      <c r="C2362" s="16" t="s">
        <v>3559</v>
      </c>
      <c r="D2362" s="16" t="s">
        <v>3560</v>
      </c>
      <c r="E2362" s="56">
        <v>1348</v>
      </c>
      <c r="F2362" s="56">
        <v>3937</v>
      </c>
      <c r="G2362" s="57" t="s">
        <v>3561</v>
      </c>
      <c r="H2362" s="56" t="s">
        <v>42</v>
      </c>
      <c r="I2362" s="56">
        <v>15434</v>
      </c>
      <c r="J2362" s="56">
        <v>0</v>
      </c>
      <c r="K2362" s="56">
        <v>0</v>
      </c>
      <c r="L2362" s="71">
        <v>11.25</v>
      </c>
      <c r="M2362" s="56" t="s">
        <v>208</v>
      </c>
      <c r="N2362" s="46">
        <f>((J2362*400)+(K2362*100))+L2362</f>
        <v>11.25</v>
      </c>
      <c r="O2362" s="46">
        <v>3000</v>
      </c>
      <c r="P2362" s="46">
        <f>N2362*O2362</f>
        <v>33750</v>
      </c>
      <c r="Q2362" s="56"/>
      <c r="R2362" s="58"/>
      <c r="S2362" s="59"/>
      <c r="T2362" s="58"/>
      <c r="U2362" s="58"/>
      <c r="V2362" s="60"/>
      <c r="W2362" s="56"/>
      <c r="X2362" s="56"/>
      <c r="Y2362" s="56"/>
      <c r="Z2362" s="46"/>
      <c r="AA2362" s="66"/>
      <c r="AB2362" s="46"/>
      <c r="AC2362" s="46"/>
      <c r="AD2362" s="61"/>
      <c r="AE2362" s="61"/>
      <c r="AF2362" s="46"/>
      <c r="AG2362" s="46">
        <f>IF(AND(AF2362="",P2362=""),0,IF((AF2362=""),P2362,IF((P2362=""),AF2362,AF2362+P2362)))</f>
        <v>33750</v>
      </c>
      <c r="AH2362" s="46">
        <f>IF( (AA2362=""),AG2362*1,AG2362*(AA2362/100) )</f>
        <v>33750</v>
      </c>
      <c r="AI2362" s="46">
        <v>0</v>
      </c>
      <c r="AJ2362" s="46">
        <f>IF((AI2362-AH2362) &gt; 1,0,IF((AI2362-AH2362)&lt;0,AH2362-AI2362,AI2362-AH2362))</f>
        <v>33750</v>
      </c>
      <c r="AK2362" s="46">
        <v>0.02</v>
      </c>
      <c r="AL2362" s="46">
        <f>AJ2362*(AK2362/100)</f>
        <v>6.75</v>
      </c>
    </row>
    <row r="2363" spans="1:38" x14ac:dyDescent="0.45">
      <c r="A2363" s="16"/>
      <c r="B2363" s="21"/>
      <c r="C2363" s="16"/>
      <c r="D2363" s="16"/>
      <c r="E2363" s="56"/>
      <c r="F2363" s="56"/>
      <c r="G2363" s="57"/>
      <c r="H2363" s="56"/>
      <c r="I2363" s="56"/>
      <c r="J2363" s="56">
        <v>0</v>
      </c>
      <c r="K2363" s="56">
        <v>2</v>
      </c>
      <c r="L2363" s="71">
        <v>16.75</v>
      </c>
      <c r="M2363" s="56" t="s">
        <v>208</v>
      </c>
      <c r="N2363" s="46">
        <f>((J2363*400)+(K2363*100))+L2363</f>
        <v>216.75</v>
      </c>
      <c r="O2363" s="46">
        <v>3000</v>
      </c>
      <c r="P2363" s="46">
        <f>N2363*O2363</f>
        <v>650250</v>
      </c>
      <c r="Q2363" s="56"/>
      <c r="R2363" s="58"/>
      <c r="S2363" s="59"/>
      <c r="T2363" s="58"/>
      <c r="U2363" s="58"/>
      <c r="V2363" s="60"/>
      <c r="W2363" s="56"/>
      <c r="X2363" s="56"/>
      <c r="Y2363" s="56"/>
      <c r="Z2363" s="46"/>
      <c r="AA2363" s="66"/>
      <c r="AB2363" s="46"/>
      <c r="AC2363" s="46"/>
      <c r="AD2363" s="61"/>
      <c r="AE2363" s="61"/>
      <c r="AF2363" s="46"/>
      <c r="AG2363" s="46">
        <f>IF(AND(AF2363="",P2363=""),0,IF((AF2363=""),P2363,IF((P2363=""),AF2363,AF2363+P2363)))</f>
        <v>650250</v>
      </c>
      <c r="AH2363" s="46">
        <f>IF( (AA2363=""),AG2363*1,AG2363*(AA2363/100) )</f>
        <v>650250</v>
      </c>
      <c r="AI2363" s="46">
        <v>0</v>
      </c>
      <c r="AJ2363" s="46">
        <f>IF((AI2363-AH2363) &gt; 1,0,IF((AI2363-AH2363)&lt;0,AH2363-AI2363,AI2363-AH2363))</f>
        <v>650250</v>
      </c>
      <c r="AK2363" s="46">
        <v>0.02</v>
      </c>
      <c r="AL2363" s="46">
        <f>AJ2363*(AK2363/100)</f>
        <v>130.05000000000001</v>
      </c>
    </row>
    <row r="2364" spans="1:38" x14ac:dyDescent="0.45">
      <c r="A2364" s="16"/>
      <c r="B2364" s="21"/>
      <c r="C2364" s="16"/>
      <c r="D2364" s="16"/>
      <c r="E2364" s="56">
        <v>1349</v>
      </c>
      <c r="F2364" s="56">
        <v>8799</v>
      </c>
      <c r="G2364" s="57" t="s">
        <v>3562</v>
      </c>
      <c r="H2364" s="56" t="s">
        <v>42</v>
      </c>
      <c r="I2364" s="56">
        <v>33720</v>
      </c>
      <c r="J2364" s="56"/>
      <c r="K2364" s="56"/>
      <c r="L2364" s="71"/>
      <c r="M2364" s="56"/>
      <c r="N2364" s="46"/>
      <c r="O2364" s="46"/>
      <c r="P2364" s="46"/>
      <c r="Q2364" s="56"/>
      <c r="R2364" s="58"/>
      <c r="S2364" s="59"/>
      <c r="T2364" s="58"/>
      <c r="U2364" s="58"/>
      <c r="V2364" s="60"/>
      <c r="W2364" s="56"/>
      <c r="X2364" s="56"/>
      <c r="Y2364" s="56"/>
      <c r="Z2364" s="46"/>
      <c r="AA2364" s="66"/>
      <c r="AB2364" s="46"/>
      <c r="AC2364" s="46"/>
      <c r="AD2364" s="61"/>
      <c r="AE2364" s="61"/>
      <c r="AF2364" s="46"/>
      <c r="AG2364" s="46"/>
      <c r="AH2364" s="46"/>
      <c r="AI2364" s="46"/>
      <c r="AJ2364" s="46"/>
      <c r="AK2364" s="46"/>
      <c r="AL2364" s="46"/>
    </row>
    <row r="2365" spans="1:38" x14ac:dyDescent="0.45">
      <c r="A2365" s="16"/>
      <c r="B2365" s="21"/>
      <c r="C2365" s="16"/>
      <c r="D2365" s="16"/>
      <c r="E2365" s="56"/>
      <c r="F2365" s="56"/>
      <c r="G2365" s="57"/>
      <c r="H2365" s="56"/>
      <c r="I2365" s="56"/>
      <c r="J2365" s="56"/>
      <c r="K2365" s="56"/>
      <c r="L2365" s="71"/>
      <c r="M2365" s="56"/>
      <c r="N2365" s="46"/>
      <c r="O2365" s="46"/>
      <c r="P2365" s="46"/>
      <c r="Q2365" s="73">
        <v>1</v>
      </c>
      <c r="R2365" s="58" t="s">
        <v>3558</v>
      </c>
      <c r="S2365" s="59">
        <v>3770600383961</v>
      </c>
      <c r="T2365" s="58" t="s">
        <v>3559</v>
      </c>
      <c r="U2365" s="58" t="s">
        <v>3563</v>
      </c>
      <c r="V2365" s="60"/>
      <c r="W2365" s="56" t="s">
        <v>210</v>
      </c>
      <c r="X2365" s="56" t="s">
        <v>211</v>
      </c>
      <c r="Y2365" s="56" t="s">
        <v>212</v>
      </c>
      <c r="Z2365" s="46">
        <v>144</v>
      </c>
      <c r="AA2365" s="66">
        <v>50</v>
      </c>
      <c r="AB2365" s="46">
        <v>6900</v>
      </c>
      <c r="AC2365" s="46">
        <f>Z2365*AB2365</f>
        <v>993600</v>
      </c>
      <c r="AD2365" s="61">
        <v>5</v>
      </c>
      <c r="AE2365" s="61">
        <v>5</v>
      </c>
      <c r="AF2365" s="46">
        <f>(AC2365*(100-AE2365))/100</f>
        <v>943920</v>
      </c>
      <c r="AG2365" s="46">
        <f>IF( (AF2365=""),0,SUM(AF2365:AF2366) )</f>
        <v>1887840</v>
      </c>
      <c r="AH2365" s="46">
        <f>(AG2365/100)*(AA2365)</f>
        <v>943920.00000000012</v>
      </c>
      <c r="AI2365" s="46">
        <v>0</v>
      </c>
      <c r="AJ2365" s="46">
        <f>IF((AI2365-AH2365) &gt; 1,0,IF((AI2365-AH2365)&lt;0,AH2365-AI2365,AI2365-AH2365))</f>
        <v>943920.00000000012</v>
      </c>
      <c r="AK2365" s="46">
        <v>0.02</v>
      </c>
      <c r="AL2365" s="46">
        <f>AJ2365*(AK2365/100)</f>
        <v>188.78400000000002</v>
      </c>
    </row>
    <row r="2366" spans="1:38" x14ac:dyDescent="0.45">
      <c r="A2366" s="16"/>
      <c r="B2366" s="21"/>
      <c r="C2366" s="16"/>
      <c r="D2366" s="16"/>
      <c r="E2366" s="56"/>
      <c r="F2366" s="56"/>
      <c r="G2366" s="57"/>
      <c r="H2366" s="56"/>
      <c r="I2366" s="56"/>
      <c r="J2366" s="56"/>
      <c r="K2366" s="56"/>
      <c r="L2366" s="71"/>
      <c r="M2366" s="56"/>
      <c r="N2366" s="46"/>
      <c r="O2366" s="46"/>
      <c r="P2366" s="46"/>
      <c r="Q2366" s="56"/>
      <c r="R2366" s="58"/>
      <c r="S2366" s="59"/>
      <c r="T2366" s="58"/>
      <c r="U2366" s="58"/>
      <c r="V2366" s="60"/>
      <c r="W2366" s="56" t="s">
        <v>210</v>
      </c>
      <c r="X2366" s="56"/>
      <c r="Y2366" s="56" t="s">
        <v>212</v>
      </c>
      <c r="Z2366" s="46">
        <v>144</v>
      </c>
      <c r="AA2366" s="66">
        <v>50</v>
      </c>
      <c r="AB2366" s="46">
        <v>6900</v>
      </c>
      <c r="AC2366" s="46">
        <f>Z2366*AB2366</f>
        <v>993600</v>
      </c>
      <c r="AD2366" s="61">
        <v>5</v>
      </c>
      <c r="AE2366" s="61">
        <v>5</v>
      </c>
      <c r="AF2366" s="46">
        <f>(AC2366*(100-AE2366))/100</f>
        <v>943920</v>
      </c>
      <c r="AG2366" s="46">
        <f>IF( (AF2366=""),0,SUM(AF2365:AF2366) )</f>
        <v>1887840</v>
      </c>
      <c r="AH2366" s="46">
        <f>(AG2366/100)*(AA2366)</f>
        <v>943920.00000000012</v>
      </c>
      <c r="AI2366" s="46">
        <v>0</v>
      </c>
      <c r="AJ2366" s="46">
        <f>IF((AI2366-AH2366) &gt; 1,0,IF((AI2366-AH2366)&lt;0,AH2366-AI2366,AI2366-AH2366))</f>
        <v>943920.00000000012</v>
      </c>
      <c r="AK2366" s="46">
        <v>0.02</v>
      </c>
      <c r="AL2366" s="46">
        <f>AJ2366*(AK2366/100)</f>
        <v>188.78400000000002</v>
      </c>
    </row>
    <row r="2367" spans="1:38" x14ac:dyDescent="0.45">
      <c r="A2367" s="16"/>
      <c r="B2367" s="21"/>
      <c r="C2367" s="16"/>
      <c r="D2367" s="16"/>
      <c r="E2367" s="56"/>
      <c r="F2367" s="56"/>
      <c r="G2367" s="57"/>
      <c r="H2367" s="56"/>
      <c r="I2367" s="56"/>
      <c r="J2367" s="56"/>
      <c r="K2367" s="56"/>
      <c r="L2367" s="71"/>
      <c r="M2367" s="56"/>
      <c r="N2367" s="46"/>
      <c r="O2367" s="46" t="s">
        <v>54</v>
      </c>
      <c r="P2367" s="46">
        <f>SUM(P2362:P2366)</f>
        <v>684000</v>
      </c>
      <c r="Q2367" s="56"/>
      <c r="R2367" s="58"/>
      <c r="S2367" s="59"/>
      <c r="T2367" s="58"/>
      <c r="U2367" s="58"/>
      <c r="V2367" s="60"/>
      <c r="W2367" s="56"/>
      <c r="X2367" s="56"/>
      <c r="Y2367" s="56"/>
      <c r="Z2367" s="46"/>
      <c r="AA2367" s="66"/>
      <c r="AB2367" s="46"/>
      <c r="AC2367" s="46"/>
      <c r="AD2367" s="61"/>
      <c r="AE2367" s="61"/>
      <c r="AF2367" s="46"/>
      <c r="AG2367" s="46"/>
      <c r="AH2367" s="46">
        <f>SUM(AH2362:AH2366)</f>
        <v>2571840</v>
      </c>
      <c r="AI2367" s="46"/>
      <c r="AJ2367" s="46">
        <f>SUM(AJ2362:AJ2366)</f>
        <v>2571840</v>
      </c>
      <c r="AK2367" s="46"/>
      <c r="AL2367" s="46">
        <f>SUM(AL2362:AL2366)</f>
        <v>514.36800000000005</v>
      </c>
    </row>
    <row r="2368" spans="1:38" x14ac:dyDescent="0.45">
      <c r="A2368" s="16" t="s">
        <v>3564</v>
      </c>
      <c r="B2368" s="21">
        <v>3869900086683</v>
      </c>
      <c r="C2368" s="16" t="s">
        <v>3565</v>
      </c>
      <c r="D2368" s="16" t="s">
        <v>3566</v>
      </c>
      <c r="E2368" s="56">
        <v>1350</v>
      </c>
      <c r="F2368" s="56">
        <v>6412</v>
      </c>
      <c r="G2368" s="57"/>
      <c r="H2368" s="56" t="s">
        <v>42</v>
      </c>
      <c r="I2368" s="56">
        <v>30593</v>
      </c>
      <c r="J2368" s="56">
        <v>2</v>
      </c>
      <c r="K2368" s="56">
        <v>0</v>
      </c>
      <c r="L2368" s="71">
        <v>0</v>
      </c>
      <c r="M2368" s="56" t="s">
        <v>90</v>
      </c>
      <c r="N2368" s="46">
        <f>((J2368*400)+(K2368*100))+L2368</f>
        <v>800</v>
      </c>
      <c r="O2368" s="46">
        <v>380</v>
      </c>
      <c r="P2368" s="46">
        <f>N2368*O2368</f>
        <v>304000</v>
      </c>
      <c r="Q2368" s="56"/>
      <c r="R2368" s="58"/>
      <c r="S2368" s="59"/>
      <c r="T2368" s="58"/>
      <c r="U2368" s="58"/>
      <c r="V2368" s="60"/>
      <c r="W2368" s="56"/>
      <c r="X2368" s="56"/>
      <c r="Y2368" s="56"/>
      <c r="Z2368" s="46"/>
      <c r="AA2368" s="66"/>
      <c r="AB2368" s="46"/>
      <c r="AC2368" s="46"/>
      <c r="AD2368" s="61"/>
      <c r="AE2368" s="61"/>
      <c r="AF2368" s="46"/>
      <c r="AG2368" s="46">
        <f>IF(AND(AF2368="",P2368=""),0,IF((AF2368=""),P2368,IF((P2368=""),AF2368,AF2368+P2368)))</f>
        <v>304000</v>
      </c>
      <c r="AH2368" s="46">
        <f>IF( (AA2368=""),AG2368*1,AG2368*(AA2368/100) )</f>
        <v>304000</v>
      </c>
      <c r="AI2368" s="46">
        <v>50000000</v>
      </c>
      <c r="AJ2368" s="46">
        <f>IF((AI2368-AH2368) &gt; 1,0,IF((AI2368-AH2368)&lt;0,AH2368-AI2368,AI2368-AH2368))</f>
        <v>0</v>
      </c>
      <c r="AK2368" s="46">
        <v>0.01</v>
      </c>
      <c r="AL2368" s="46">
        <f>AJ2368*(AK2368/100)</f>
        <v>0</v>
      </c>
    </row>
    <row r="2369" spans="1:38" x14ac:dyDescent="0.45">
      <c r="A2369" s="16"/>
      <c r="B2369" s="21"/>
      <c r="C2369" s="16"/>
      <c r="D2369" s="16"/>
      <c r="E2369" s="56"/>
      <c r="F2369" s="56"/>
      <c r="G2369" s="57"/>
      <c r="H2369" s="56"/>
      <c r="I2369" s="56"/>
      <c r="J2369" s="56"/>
      <c r="K2369" s="56"/>
      <c r="L2369" s="71"/>
      <c r="M2369" s="56"/>
      <c r="N2369" s="46"/>
      <c r="O2369" s="46" t="s">
        <v>54</v>
      </c>
      <c r="P2369" s="46">
        <f>SUM(P2368:P2368)</f>
        <v>304000</v>
      </c>
      <c r="Q2369" s="56"/>
      <c r="R2369" s="58"/>
      <c r="S2369" s="59"/>
      <c r="T2369" s="58"/>
      <c r="U2369" s="58"/>
      <c r="V2369" s="60"/>
      <c r="W2369" s="56"/>
      <c r="X2369" s="56"/>
      <c r="Y2369" s="56"/>
      <c r="Z2369" s="46"/>
      <c r="AA2369" s="66"/>
      <c r="AB2369" s="46"/>
      <c r="AC2369" s="46"/>
      <c r="AD2369" s="61"/>
      <c r="AE2369" s="61"/>
      <c r="AF2369" s="46"/>
      <c r="AG2369" s="46"/>
      <c r="AH2369" s="46">
        <f>SUM(AH2368:AH2368)</f>
        <v>304000</v>
      </c>
      <c r="AI2369" s="46"/>
      <c r="AJ2369" s="46">
        <f>SUM(AJ2368:AJ2368)</f>
        <v>0</v>
      </c>
      <c r="AK2369" s="46"/>
      <c r="AL2369" s="46">
        <f>SUM(AL2368:AL2368)</f>
        <v>0</v>
      </c>
    </row>
    <row r="2370" spans="1:38" x14ac:dyDescent="0.45">
      <c r="A2370" s="16" t="s">
        <v>3567</v>
      </c>
      <c r="B2370" s="21">
        <v>3770400007655</v>
      </c>
      <c r="C2370" s="16" t="s">
        <v>3568</v>
      </c>
      <c r="D2370" s="16" t="s">
        <v>3569</v>
      </c>
      <c r="E2370" s="56">
        <v>1351</v>
      </c>
      <c r="F2370" s="56">
        <v>6030</v>
      </c>
      <c r="G2370" s="57"/>
      <c r="H2370" s="56" t="s">
        <v>42</v>
      </c>
      <c r="I2370" s="56">
        <v>2586</v>
      </c>
      <c r="J2370" s="56">
        <v>0</v>
      </c>
      <c r="K2370" s="56">
        <v>0</v>
      </c>
      <c r="L2370" s="71">
        <v>20</v>
      </c>
      <c r="M2370" s="56" t="s">
        <v>208</v>
      </c>
      <c r="N2370" s="46">
        <f>((J2370*400)+(K2370*100))+L2370</f>
        <v>20</v>
      </c>
      <c r="O2370" s="46">
        <v>750</v>
      </c>
      <c r="P2370" s="46">
        <f>N2370*O2370</f>
        <v>15000</v>
      </c>
      <c r="Q2370" s="56"/>
      <c r="R2370" s="58"/>
      <c r="S2370" s="59"/>
      <c r="T2370" s="58"/>
      <c r="U2370" s="58"/>
      <c r="V2370" s="60"/>
      <c r="W2370" s="56"/>
      <c r="X2370" s="56"/>
      <c r="Y2370" s="56"/>
      <c r="Z2370" s="46"/>
      <c r="AA2370" s="66"/>
      <c r="AB2370" s="46"/>
      <c r="AC2370" s="46"/>
      <c r="AD2370" s="61"/>
      <c r="AE2370" s="61"/>
      <c r="AF2370" s="46"/>
      <c r="AG2370" s="46">
        <f>IF(AND(AF2370="",P2370=""),0,IF((AF2370=""),P2370,IF((P2370=""),AF2370,AF2370+P2370)))</f>
        <v>15000</v>
      </c>
      <c r="AH2370" s="46">
        <f>IF( (AA2370=""),AG2370*1,AG2370*(AA2370/100) )</f>
        <v>15000</v>
      </c>
      <c r="AI2370" s="46">
        <v>0</v>
      </c>
      <c r="AJ2370" s="46">
        <f>IF((AI2370-AH2370) &gt; 1,0,IF((AI2370-AH2370)&lt;0,AH2370-AI2370,AI2370-AH2370))</f>
        <v>15000</v>
      </c>
      <c r="AK2370" s="46">
        <v>0.02</v>
      </c>
      <c r="AL2370" s="46">
        <f>AJ2370*(AK2370/100)</f>
        <v>3</v>
      </c>
    </row>
    <row r="2371" spans="1:38" x14ac:dyDescent="0.45">
      <c r="A2371" s="16"/>
      <c r="B2371" s="21"/>
      <c r="C2371" s="16"/>
      <c r="D2371" s="16"/>
      <c r="E2371" s="56"/>
      <c r="F2371" s="56"/>
      <c r="G2371" s="57"/>
      <c r="H2371" s="56"/>
      <c r="I2371" s="56"/>
      <c r="J2371" s="56"/>
      <c r="K2371" s="56"/>
      <c r="L2371" s="71"/>
      <c r="M2371" s="56"/>
      <c r="N2371" s="46"/>
      <c r="O2371" s="46" t="s">
        <v>54</v>
      </c>
      <c r="P2371" s="46">
        <f>SUM(P2370:P2370)</f>
        <v>15000</v>
      </c>
      <c r="Q2371" s="56"/>
      <c r="R2371" s="58"/>
      <c r="S2371" s="59"/>
      <c r="T2371" s="58"/>
      <c r="U2371" s="58"/>
      <c r="V2371" s="60"/>
      <c r="W2371" s="56"/>
      <c r="X2371" s="56"/>
      <c r="Y2371" s="56"/>
      <c r="Z2371" s="46"/>
      <c r="AA2371" s="66"/>
      <c r="AB2371" s="46"/>
      <c r="AC2371" s="46"/>
      <c r="AD2371" s="61"/>
      <c r="AE2371" s="61"/>
      <c r="AF2371" s="46"/>
      <c r="AG2371" s="46"/>
      <c r="AH2371" s="46">
        <f>SUM(AH2370:AH2370)</f>
        <v>15000</v>
      </c>
      <c r="AI2371" s="46"/>
      <c r="AJ2371" s="46">
        <f>SUM(AJ2370:AJ2370)</f>
        <v>15000</v>
      </c>
      <c r="AK2371" s="46"/>
      <c r="AL2371" s="46">
        <f>SUM(AL2370:AL2370)</f>
        <v>3</v>
      </c>
    </row>
    <row r="2372" spans="1:38" x14ac:dyDescent="0.45">
      <c r="A2372" s="16" t="s">
        <v>3570</v>
      </c>
      <c r="B2372" s="21">
        <v>3110101935092</v>
      </c>
      <c r="C2372" s="16" t="s">
        <v>3571</v>
      </c>
      <c r="D2372" s="16" t="s">
        <v>3572</v>
      </c>
      <c r="E2372" s="56">
        <v>1352</v>
      </c>
      <c r="F2372" s="56">
        <v>826</v>
      </c>
      <c r="G2372" s="57" t="s">
        <v>3573</v>
      </c>
      <c r="H2372" s="56" t="s">
        <v>42</v>
      </c>
      <c r="I2372" s="56">
        <v>4554</v>
      </c>
      <c r="J2372" s="56">
        <v>0</v>
      </c>
      <c r="K2372" s="56">
        <v>0</v>
      </c>
      <c r="L2372" s="71">
        <v>50</v>
      </c>
      <c r="M2372" s="56" t="s">
        <v>43</v>
      </c>
      <c r="N2372" s="46">
        <f>((J2372*400)+(K2372*100))+L2372</f>
        <v>50</v>
      </c>
      <c r="O2372" s="46">
        <v>500</v>
      </c>
      <c r="P2372" s="46">
        <f>N2372*O2372</f>
        <v>25000</v>
      </c>
      <c r="Q2372" s="56"/>
      <c r="R2372" s="58"/>
      <c r="S2372" s="59"/>
      <c r="T2372" s="58"/>
      <c r="U2372" s="58"/>
      <c r="V2372" s="60"/>
      <c r="W2372" s="56"/>
      <c r="X2372" s="56"/>
      <c r="Y2372" s="56"/>
      <c r="Z2372" s="46"/>
      <c r="AA2372" s="66"/>
      <c r="AB2372" s="46"/>
      <c r="AC2372" s="46"/>
      <c r="AD2372" s="61"/>
      <c r="AE2372" s="61"/>
      <c r="AF2372" s="46"/>
      <c r="AG2372" s="46">
        <f>IF(AND(AF2372="",P2372=""),0,IF((AF2372=""),P2372,IF((P2372=""),AF2372,AF2372+P2372)))</f>
        <v>25000</v>
      </c>
      <c r="AH2372" s="46">
        <f>IF( (AA2372=""),AG2372*1,AG2372*(AA2372/100) )</f>
        <v>25000</v>
      </c>
      <c r="AI2372" s="46">
        <v>0</v>
      </c>
      <c r="AJ2372" s="46">
        <f>IF((AI2372-AH2372) &gt; 1,0,IF((AI2372-AH2372)&lt;0,AH2372-AI2372,AI2372-AH2372))</f>
        <v>25000</v>
      </c>
      <c r="AK2372" s="46">
        <v>0.3</v>
      </c>
      <c r="AL2372" s="46">
        <f>AJ2372*(AK2372/100)</f>
        <v>75</v>
      </c>
    </row>
    <row r="2373" spans="1:38" x14ac:dyDescent="0.45">
      <c r="A2373" s="16"/>
      <c r="B2373" s="21"/>
      <c r="C2373" s="16"/>
      <c r="D2373" s="16"/>
      <c r="E2373" s="56">
        <v>1353</v>
      </c>
      <c r="F2373" s="56">
        <v>381</v>
      </c>
      <c r="G2373" s="57" t="s">
        <v>3574</v>
      </c>
      <c r="H2373" s="56" t="s">
        <v>42</v>
      </c>
      <c r="I2373" s="56">
        <v>4555</v>
      </c>
      <c r="J2373" s="56">
        <v>0</v>
      </c>
      <c r="K2373" s="56">
        <v>0</v>
      </c>
      <c r="L2373" s="71">
        <v>50</v>
      </c>
      <c r="M2373" s="56" t="s">
        <v>43</v>
      </c>
      <c r="N2373" s="46">
        <f>((J2373*400)+(K2373*100))+L2373</f>
        <v>50</v>
      </c>
      <c r="O2373" s="46">
        <v>0</v>
      </c>
      <c r="P2373" s="46">
        <f>N2373*O2373</f>
        <v>0</v>
      </c>
      <c r="Q2373" s="56"/>
      <c r="R2373" s="58"/>
      <c r="S2373" s="59"/>
      <c r="T2373" s="58"/>
      <c r="U2373" s="58"/>
      <c r="V2373" s="60"/>
      <c r="W2373" s="56"/>
      <c r="X2373" s="56"/>
      <c r="Y2373" s="56"/>
      <c r="Z2373" s="46"/>
      <c r="AA2373" s="66"/>
      <c r="AB2373" s="46"/>
      <c r="AC2373" s="46"/>
      <c r="AD2373" s="61"/>
      <c r="AE2373" s="61"/>
      <c r="AF2373" s="46"/>
      <c r="AG2373" s="46">
        <f>IF(AND(AF2373="",P2373=""),0,IF((AF2373=""),P2373,IF((P2373=""),AF2373,AF2373+P2373)))</f>
        <v>0</v>
      </c>
      <c r="AH2373" s="46">
        <f>IF( (AA2373=""),AG2373*1,AG2373*(AA2373/100) )</f>
        <v>0</v>
      </c>
      <c r="AI2373" s="46">
        <v>0</v>
      </c>
      <c r="AJ2373" s="46">
        <f>IF((AI2373-AH2373) &gt; 1,0,IF((AI2373-AH2373)&lt;0,AH2373-AI2373,AI2373-AH2373))</f>
        <v>0</v>
      </c>
      <c r="AK2373" s="46">
        <v>0.3</v>
      </c>
      <c r="AL2373" s="46">
        <f>AJ2373*(AK2373/100)</f>
        <v>0</v>
      </c>
    </row>
    <row r="2374" spans="1:38" x14ac:dyDescent="0.45">
      <c r="A2374" s="16"/>
      <c r="B2374" s="21"/>
      <c r="C2374" s="16"/>
      <c r="D2374" s="16"/>
      <c r="E2374" s="56"/>
      <c r="F2374" s="56"/>
      <c r="G2374" s="57"/>
      <c r="H2374" s="56"/>
      <c r="I2374" s="56"/>
      <c r="J2374" s="56"/>
      <c r="K2374" s="56"/>
      <c r="L2374" s="71"/>
      <c r="M2374" s="56"/>
      <c r="N2374" s="46"/>
      <c r="O2374" s="46" t="s">
        <v>54</v>
      </c>
      <c r="P2374" s="46">
        <f>SUM(P2372:P2373)</f>
        <v>25000</v>
      </c>
      <c r="Q2374" s="56"/>
      <c r="R2374" s="58"/>
      <c r="S2374" s="59"/>
      <c r="T2374" s="58"/>
      <c r="U2374" s="58"/>
      <c r="V2374" s="60"/>
      <c r="W2374" s="56"/>
      <c r="X2374" s="56"/>
      <c r="Y2374" s="56"/>
      <c r="Z2374" s="46"/>
      <c r="AA2374" s="66"/>
      <c r="AB2374" s="46"/>
      <c r="AC2374" s="46"/>
      <c r="AD2374" s="61"/>
      <c r="AE2374" s="61"/>
      <c r="AF2374" s="46"/>
      <c r="AG2374" s="46"/>
      <c r="AH2374" s="46">
        <f>SUM(AH2372:AH2373)</f>
        <v>25000</v>
      </c>
      <c r="AI2374" s="46"/>
      <c r="AJ2374" s="46">
        <f>SUM(AJ2372:AJ2373)</f>
        <v>25000</v>
      </c>
      <c r="AK2374" s="46"/>
      <c r="AL2374" s="46">
        <f>SUM(AL2372:AL2373)</f>
        <v>75</v>
      </c>
    </row>
    <row r="2375" spans="1:38" x14ac:dyDescent="0.45">
      <c r="A2375" s="16" t="s">
        <v>1699</v>
      </c>
      <c r="B2375" s="21">
        <v>3770400493665</v>
      </c>
      <c r="C2375" s="16" t="s">
        <v>1700</v>
      </c>
      <c r="D2375" s="16" t="s">
        <v>3575</v>
      </c>
      <c r="E2375" s="56">
        <v>1354</v>
      </c>
      <c r="F2375" s="56">
        <v>4166</v>
      </c>
      <c r="G2375" s="57" t="s">
        <v>3576</v>
      </c>
      <c r="H2375" s="56" t="s">
        <v>42</v>
      </c>
      <c r="I2375" s="56">
        <v>11238</v>
      </c>
      <c r="J2375" s="56">
        <v>0</v>
      </c>
      <c r="K2375" s="56">
        <v>0</v>
      </c>
      <c r="L2375" s="71">
        <v>36</v>
      </c>
      <c r="M2375" s="56" t="s">
        <v>208</v>
      </c>
      <c r="N2375" s="46">
        <f>((J2375*400)+(K2375*100))+L2375</f>
        <v>36</v>
      </c>
      <c r="O2375" s="46">
        <v>380</v>
      </c>
      <c r="P2375" s="46">
        <f>N2375*O2375</f>
        <v>13680</v>
      </c>
      <c r="Q2375" s="56"/>
      <c r="R2375" s="58"/>
      <c r="S2375" s="59"/>
      <c r="T2375" s="58"/>
      <c r="U2375" s="58"/>
      <c r="V2375" s="60"/>
      <c r="W2375" s="56"/>
      <c r="X2375" s="56"/>
      <c r="Y2375" s="56"/>
      <c r="Z2375" s="46"/>
      <c r="AA2375" s="66"/>
      <c r="AB2375" s="46"/>
      <c r="AC2375" s="46"/>
      <c r="AD2375" s="61"/>
      <c r="AE2375" s="61"/>
      <c r="AF2375" s="46"/>
      <c r="AG2375" s="46">
        <f>IF(AND(AF2375="",P2375=""),0,IF((AF2375=""),P2375,IF((P2375=""),AF2375,AF2375+P2375)))</f>
        <v>13680</v>
      </c>
      <c r="AH2375" s="46">
        <f>IF( (AA2375=""),AG2375*1,AG2375*(AA2375/100) )</f>
        <v>13680</v>
      </c>
      <c r="AI2375" s="46">
        <v>0</v>
      </c>
      <c r="AJ2375" s="46">
        <f>IF((AI2375-AH2375) &gt; 1,0,IF((AI2375-AH2375)&lt;0,AH2375-AI2375,AI2375-AH2375))</f>
        <v>13680</v>
      </c>
      <c r="AK2375" s="46">
        <v>0.02</v>
      </c>
      <c r="AL2375" s="46">
        <f>AJ2375*(AK2375/100)</f>
        <v>2.7360000000000002</v>
      </c>
    </row>
    <row r="2376" spans="1:38" x14ac:dyDescent="0.45">
      <c r="A2376" s="16"/>
      <c r="B2376" s="21"/>
      <c r="C2376" s="16"/>
      <c r="D2376" s="16"/>
      <c r="E2376" s="56"/>
      <c r="F2376" s="56"/>
      <c r="G2376" s="57"/>
      <c r="H2376" s="56"/>
      <c r="I2376" s="56"/>
      <c r="J2376" s="56">
        <v>8</v>
      </c>
      <c r="K2376" s="56">
        <v>1</v>
      </c>
      <c r="L2376" s="71">
        <v>29</v>
      </c>
      <c r="M2376" s="56" t="s">
        <v>90</v>
      </c>
      <c r="N2376" s="46">
        <f>((J2376*400)+(K2376*100))+L2376</f>
        <v>3329</v>
      </c>
      <c r="O2376" s="46">
        <v>380</v>
      </c>
      <c r="P2376" s="46">
        <f>N2376*O2376</f>
        <v>1265020</v>
      </c>
      <c r="Q2376" s="56"/>
      <c r="R2376" s="58"/>
      <c r="S2376" s="59"/>
      <c r="T2376" s="58"/>
      <c r="U2376" s="58"/>
      <c r="V2376" s="60"/>
      <c r="W2376" s="56"/>
      <c r="X2376" s="56"/>
      <c r="Y2376" s="56"/>
      <c r="Z2376" s="46"/>
      <c r="AA2376" s="66"/>
      <c r="AB2376" s="46"/>
      <c r="AC2376" s="46"/>
      <c r="AD2376" s="61"/>
      <c r="AE2376" s="61"/>
      <c r="AF2376" s="46"/>
      <c r="AG2376" s="46">
        <f>IF(AND(AF2376="",P2376=""),0,IF((AF2376=""),P2376,IF((P2376=""),AF2376,AF2376+P2376)))</f>
        <v>1265020</v>
      </c>
      <c r="AH2376" s="46">
        <f>IF( (AA2376=""),AG2376*1,AG2376*(AA2376/100) )</f>
        <v>1265020</v>
      </c>
      <c r="AI2376" s="46">
        <v>0</v>
      </c>
      <c r="AJ2376" s="46">
        <f>IF((AI2376-AH2376) &gt; 1,0,IF((AI2376-AH2376)&lt;0,AH2376-AI2376,AI2376-AH2376))</f>
        <v>1265020</v>
      </c>
      <c r="AK2376" s="46">
        <v>0.01</v>
      </c>
      <c r="AL2376" s="46">
        <f>AJ2376*(AK2376/100)</f>
        <v>126.50200000000001</v>
      </c>
    </row>
    <row r="2377" spans="1:38" x14ac:dyDescent="0.45">
      <c r="A2377" s="16"/>
      <c r="B2377" s="21"/>
      <c r="C2377" s="16"/>
      <c r="D2377" s="16"/>
      <c r="E2377" s="56"/>
      <c r="F2377" s="56"/>
      <c r="G2377" s="57"/>
      <c r="H2377" s="56"/>
      <c r="I2377" s="56"/>
      <c r="J2377" s="56"/>
      <c r="K2377" s="56"/>
      <c r="L2377" s="71"/>
      <c r="M2377" s="56"/>
      <c r="N2377" s="46"/>
      <c r="O2377" s="46" t="s">
        <v>54</v>
      </c>
      <c r="P2377" s="46">
        <f>SUM(P2375:P2376)</f>
        <v>1278700</v>
      </c>
      <c r="Q2377" s="56"/>
      <c r="R2377" s="58"/>
      <c r="S2377" s="59"/>
      <c r="T2377" s="58"/>
      <c r="U2377" s="58"/>
      <c r="V2377" s="60"/>
      <c r="W2377" s="56"/>
      <c r="X2377" s="56"/>
      <c r="Y2377" s="56"/>
      <c r="Z2377" s="46"/>
      <c r="AA2377" s="66"/>
      <c r="AB2377" s="46"/>
      <c r="AC2377" s="46"/>
      <c r="AD2377" s="61"/>
      <c r="AE2377" s="61"/>
      <c r="AF2377" s="46"/>
      <c r="AG2377" s="46"/>
      <c r="AH2377" s="46">
        <f>SUM(AH2375:AH2376)</f>
        <v>1278700</v>
      </c>
      <c r="AI2377" s="46"/>
      <c r="AJ2377" s="46">
        <f>SUM(AJ2375:AJ2376)</f>
        <v>1278700</v>
      </c>
      <c r="AK2377" s="46"/>
      <c r="AL2377" s="46">
        <f>SUM(AL2375:AL2376)</f>
        <v>129.238</v>
      </c>
    </row>
    <row r="2378" spans="1:38" x14ac:dyDescent="0.45">
      <c r="A2378" s="16" t="s">
        <v>3577</v>
      </c>
      <c r="B2378" s="21">
        <v>3101701113736</v>
      </c>
      <c r="C2378" s="16" t="s">
        <v>3578</v>
      </c>
      <c r="D2378" s="16" t="s">
        <v>3579</v>
      </c>
      <c r="E2378" s="56">
        <v>1355</v>
      </c>
      <c r="F2378" s="56">
        <v>8017</v>
      </c>
      <c r="G2378" s="57" t="s">
        <v>3580</v>
      </c>
      <c r="H2378" s="56" t="s">
        <v>42</v>
      </c>
      <c r="I2378" s="56">
        <v>5157</v>
      </c>
      <c r="J2378" s="56"/>
      <c r="K2378" s="56"/>
      <c r="L2378" s="71"/>
      <c r="M2378" s="56"/>
      <c r="N2378" s="46"/>
      <c r="O2378" s="46"/>
      <c r="P2378" s="46"/>
      <c r="Q2378" s="56"/>
      <c r="R2378" s="58"/>
      <c r="S2378" s="59"/>
      <c r="T2378" s="58"/>
      <c r="U2378" s="58"/>
      <c r="V2378" s="60"/>
      <c r="W2378" s="56"/>
      <c r="X2378" s="56"/>
      <c r="Y2378" s="56"/>
      <c r="Z2378" s="46"/>
      <c r="AA2378" s="66"/>
      <c r="AB2378" s="46"/>
      <c r="AC2378" s="46"/>
      <c r="AD2378" s="61"/>
      <c r="AE2378" s="61"/>
      <c r="AF2378" s="46"/>
      <c r="AG2378" s="46"/>
      <c r="AH2378" s="46"/>
      <c r="AI2378" s="46"/>
      <c r="AJ2378" s="46"/>
      <c r="AK2378" s="46"/>
      <c r="AL2378" s="46"/>
    </row>
    <row r="2379" spans="1:38" x14ac:dyDescent="0.45">
      <c r="A2379" s="16"/>
      <c r="B2379" s="21"/>
      <c r="C2379" s="16"/>
      <c r="D2379" s="16"/>
      <c r="E2379" s="56"/>
      <c r="F2379" s="56"/>
      <c r="G2379" s="57"/>
      <c r="H2379" s="56"/>
      <c r="I2379" s="56"/>
      <c r="J2379" s="56"/>
      <c r="K2379" s="56"/>
      <c r="L2379" s="71"/>
      <c r="M2379" s="56"/>
      <c r="N2379" s="46"/>
      <c r="O2379" s="46" t="s">
        <v>54</v>
      </c>
      <c r="P2379" s="46">
        <f>SUM(P2378:P2378)</f>
        <v>0</v>
      </c>
      <c r="Q2379" s="56"/>
      <c r="R2379" s="58"/>
      <c r="S2379" s="59"/>
      <c r="T2379" s="58"/>
      <c r="U2379" s="58"/>
      <c r="V2379" s="60"/>
      <c r="W2379" s="56"/>
      <c r="X2379" s="56"/>
      <c r="Y2379" s="56"/>
      <c r="Z2379" s="46"/>
      <c r="AA2379" s="66"/>
      <c r="AB2379" s="46"/>
      <c r="AC2379" s="46"/>
      <c r="AD2379" s="61"/>
      <c r="AE2379" s="61"/>
      <c r="AF2379" s="46"/>
      <c r="AG2379" s="46"/>
      <c r="AH2379" s="46">
        <f>SUM(AH2378:AH2378)</f>
        <v>0</v>
      </c>
      <c r="AI2379" s="46"/>
      <c r="AJ2379" s="46">
        <f>SUM(AJ2378:AJ2378)</f>
        <v>0</v>
      </c>
      <c r="AK2379" s="46"/>
      <c r="AL2379" s="46">
        <f>SUM(AL2378:AL2378)</f>
        <v>0</v>
      </c>
    </row>
    <row r="2380" spans="1:38" x14ac:dyDescent="0.45">
      <c r="A2380" s="16" t="s">
        <v>3581</v>
      </c>
      <c r="B2380" s="21">
        <v>3100200606089</v>
      </c>
      <c r="C2380" s="16" t="s">
        <v>3582</v>
      </c>
      <c r="D2380" s="16" t="s">
        <v>3583</v>
      </c>
      <c r="E2380" s="56">
        <v>1356</v>
      </c>
      <c r="F2380" s="56">
        <v>650</v>
      </c>
      <c r="G2380" s="57" t="s">
        <v>3584</v>
      </c>
      <c r="H2380" s="56" t="s">
        <v>42</v>
      </c>
      <c r="I2380" s="56">
        <v>16844</v>
      </c>
      <c r="J2380" s="56">
        <v>8</v>
      </c>
      <c r="K2380" s="56">
        <v>0</v>
      </c>
      <c r="L2380" s="71">
        <v>48.2</v>
      </c>
      <c r="M2380" s="56" t="s">
        <v>43</v>
      </c>
      <c r="N2380" s="46">
        <f>((J2380*400)+(K2380*100))+L2380</f>
        <v>3248.2</v>
      </c>
      <c r="O2380" s="46">
        <v>150</v>
      </c>
      <c r="P2380" s="46">
        <f>N2380*O2380</f>
        <v>487230</v>
      </c>
      <c r="Q2380" s="56"/>
      <c r="R2380" s="58"/>
      <c r="S2380" s="59"/>
      <c r="T2380" s="58"/>
      <c r="U2380" s="58"/>
      <c r="V2380" s="60"/>
      <c r="W2380" s="56"/>
      <c r="X2380" s="56"/>
      <c r="Y2380" s="56"/>
      <c r="Z2380" s="46"/>
      <c r="AA2380" s="66"/>
      <c r="AB2380" s="46"/>
      <c r="AC2380" s="46"/>
      <c r="AD2380" s="61"/>
      <c r="AE2380" s="61"/>
      <c r="AF2380" s="46"/>
      <c r="AG2380" s="46">
        <f>IF(AND(AF2380="",P2380=""),0,IF((AF2380=""),P2380,IF((P2380=""),AF2380,AF2380+P2380)))</f>
        <v>487230</v>
      </c>
      <c r="AH2380" s="46">
        <f>IF( (AA2380=""),AG2380*1,AG2380*(AA2380/100) )</f>
        <v>487230</v>
      </c>
      <c r="AI2380" s="46">
        <v>0</v>
      </c>
      <c r="AJ2380" s="46">
        <f>IF((AI2380-AH2380) &gt; 1,0,IF((AI2380-AH2380)&lt;0,AH2380-AI2380,AI2380-AH2380))</f>
        <v>487230</v>
      </c>
      <c r="AK2380" s="46">
        <v>0.3</v>
      </c>
      <c r="AL2380" s="46">
        <f>AJ2380*(AK2380/100)</f>
        <v>1461.69</v>
      </c>
    </row>
    <row r="2381" spans="1:38" x14ac:dyDescent="0.45">
      <c r="A2381" s="16"/>
      <c r="B2381" s="21"/>
      <c r="C2381" s="16"/>
      <c r="D2381" s="16"/>
      <c r="E2381" s="56"/>
      <c r="F2381" s="56"/>
      <c r="G2381" s="57"/>
      <c r="H2381" s="56"/>
      <c r="I2381" s="56"/>
      <c r="J2381" s="56"/>
      <c r="K2381" s="56"/>
      <c r="L2381" s="71"/>
      <c r="M2381" s="56"/>
      <c r="N2381" s="46"/>
      <c r="O2381" s="46" t="s">
        <v>54</v>
      </c>
      <c r="P2381" s="46">
        <f>SUM(P2380:P2380)</f>
        <v>487230</v>
      </c>
      <c r="Q2381" s="56"/>
      <c r="R2381" s="58"/>
      <c r="S2381" s="59"/>
      <c r="T2381" s="58"/>
      <c r="U2381" s="58"/>
      <c r="V2381" s="60"/>
      <c r="W2381" s="56"/>
      <c r="X2381" s="56"/>
      <c r="Y2381" s="56"/>
      <c r="Z2381" s="46"/>
      <c r="AA2381" s="66"/>
      <c r="AB2381" s="46"/>
      <c r="AC2381" s="46"/>
      <c r="AD2381" s="61"/>
      <c r="AE2381" s="61"/>
      <c r="AF2381" s="46"/>
      <c r="AG2381" s="46"/>
      <c r="AH2381" s="46">
        <f>SUM(AH2380:AH2380)</f>
        <v>487230</v>
      </c>
      <c r="AI2381" s="46"/>
      <c r="AJ2381" s="46">
        <f>SUM(AJ2380:AJ2380)</f>
        <v>487230</v>
      </c>
      <c r="AK2381" s="46"/>
      <c r="AL2381" s="46">
        <f>SUM(AL2380:AL2380)</f>
        <v>1461.69</v>
      </c>
    </row>
    <row r="2382" spans="1:38" x14ac:dyDescent="0.45">
      <c r="A2382" s="16" t="s">
        <v>3585</v>
      </c>
      <c r="B2382" s="21">
        <v>3770400010150</v>
      </c>
      <c r="C2382" s="16" t="s">
        <v>3586</v>
      </c>
      <c r="D2382" s="16" t="s">
        <v>3587</v>
      </c>
      <c r="E2382" s="56">
        <v>1357</v>
      </c>
      <c r="F2382" s="56">
        <v>2874</v>
      </c>
      <c r="G2382" s="57" t="s">
        <v>3588</v>
      </c>
      <c r="H2382" s="56" t="s">
        <v>42</v>
      </c>
      <c r="I2382" s="56">
        <v>12802</v>
      </c>
      <c r="J2382" s="56">
        <v>0</v>
      </c>
      <c r="K2382" s="56">
        <v>0</v>
      </c>
      <c r="L2382" s="71">
        <v>19.5</v>
      </c>
      <c r="M2382" s="56" t="s">
        <v>208</v>
      </c>
      <c r="N2382" s="46">
        <f>((J2382*400)+(K2382*100))+L2382</f>
        <v>19.5</v>
      </c>
      <c r="O2382" s="46">
        <v>200</v>
      </c>
      <c r="P2382" s="46">
        <f>N2382*O2382</f>
        <v>3900</v>
      </c>
      <c r="Q2382" s="56">
        <v>1</v>
      </c>
      <c r="R2382" s="58" t="s">
        <v>3585</v>
      </c>
      <c r="S2382" s="59">
        <v>3770400010150</v>
      </c>
      <c r="T2382" s="58" t="s">
        <v>3586</v>
      </c>
      <c r="U2382" s="58" t="s">
        <v>3589</v>
      </c>
      <c r="V2382" s="60"/>
      <c r="W2382" s="56" t="s">
        <v>210</v>
      </c>
      <c r="X2382" s="56" t="s">
        <v>211</v>
      </c>
      <c r="Y2382" s="56" t="s">
        <v>212</v>
      </c>
      <c r="Z2382" s="46">
        <v>78</v>
      </c>
      <c r="AA2382" s="66">
        <v>100</v>
      </c>
      <c r="AB2382" s="46">
        <v>6900</v>
      </c>
      <c r="AC2382" s="46">
        <f>Z2382*AB2382</f>
        <v>538200</v>
      </c>
      <c r="AD2382" s="61">
        <v>5</v>
      </c>
      <c r="AE2382" s="61">
        <v>5</v>
      </c>
      <c r="AF2382" s="46">
        <f>(AC2382*(100-AE2382))/100</f>
        <v>511290</v>
      </c>
      <c r="AG2382" s="46">
        <f>IF(AND(AF2382="",P2382=""),0,IF((AF2382=""),P2382, IF( (P2382=""),AF2382,AF2382+P2382)))</f>
        <v>515190</v>
      </c>
      <c r="AH2382" s="46">
        <f>IF( (AA2382=""),AG2382*1,AG2382*(AA2382/100) )</f>
        <v>515190</v>
      </c>
      <c r="AI2382" s="46">
        <v>50000000</v>
      </c>
      <c r="AJ2382" s="46">
        <f>IF((AI2382-AH2382) &gt; 1,0,IF((AI2382-AH2382)&lt;0,AH2382-AI2382,AI2382-AH2382))</f>
        <v>0</v>
      </c>
      <c r="AK2382" s="46">
        <v>0.02</v>
      </c>
      <c r="AL2382" s="46">
        <f>AJ2382*(AK2382/100)</f>
        <v>0</v>
      </c>
    </row>
    <row r="2383" spans="1:38" x14ac:dyDescent="0.45">
      <c r="A2383" s="16"/>
      <c r="B2383" s="21"/>
      <c r="C2383" s="16"/>
      <c r="D2383" s="16"/>
      <c r="E2383" s="56">
        <v>1358</v>
      </c>
      <c r="F2383" s="56">
        <v>2872</v>
      </c>
      <c r="G2383" s="57" t="s">
        <v>3590</v>
      </c>
      <c r="H2383" s="56" t="s">
        <v>42</v>
      </c>
      <c r="I2383" s="56">
        <v>31972</v>
      </c>
      <c r="J2383" s="56">
        <v>0</v>
      </c>
      <c r="K2383" s="56">
        <v>1</v>
      </c>
      <c r="L2383" s="71">
        <v>36</v>
      </c>
      <c r="M2383" s="56" t="s">
        <v>90</v>
      </c>
      <c r="N2383" s="46">
        <f>((J2383*400)+(K2383*100))+L2383</f>
        <v>136</v>
      </c>
      <c r="O2383" s="46">
        <v>300</v>
      </c>
      <c r="P2383" s="46">
        <f>N2383*O2383</f>
        <v>40800</v>
      </c>
      <c r="Q2383" s="56"/>
      <c r="R2383" s="58"/>
      <c r="S2383" s="59"/>
      <c r="T2383" s="58"/>
      <c r="U2383" s="58"/>
      <c r="V2383" s="60"/>
      <c r="W2383" s="56"/>
      <c r="X2383" s="56"/>
      <c r="Y2383" s="56"/>
      <c r="Z2383" s="46"/>
      <c r="AA2383" s="66"/>
      <c r="AB2383" s="46"/>
      <c r="AC2383" s="46"/>
      <c r="AD2383" s="61"/>
      <c r="AE2383" s="61"/>
      <c r="AF2383" s="46"/>
      <c r="AG2383" s="46">
        <f>IF(AND(AF2383="",P2383=""),0,IF((AF2383=""),P2383,IF((P2383=""),AF2383,AF2383+P2383)))</f>
        <v>40800</v>
      </c>
      <c r="AH2383" s="46">
        <f>IF( (AA2383=""),AG2383*1,AG2383*(AA2383/100) )</f>
        <v>40800</v>
      </c>
      <c r="AI2383" s="46">
        <v>0</v>
      </c>
      <c r="AJ2383" s="46">
        <f>IF((AI2383-AH2383) &gt; 1,0,IF((AI2383-AH2383)&lt;0,AH2383-AI2383,AI2383-AH2383))</f>
        <v>40800</v>
      </c>
      <c r="AK2383" s="46">
        <v>0.01</v>
      </c>
      <c r="AL2383" s="46">
        <f>AJ2383*(AK2383/100)</f>
        <v>4.08</v>
      </c>
    </row>
    <row r="2384" spans="1:38" x14ac:dyDescent="0.45">
      <c r="A2384" s="16"/>
      <c r="B2384" s="21"/>
      <c r="C2384" s="16"/>
      <c r="D2384" s="16"/>
      <c r="E2384" s="56"/>
      <c r="F2384" s="56"/>
      <c r="G2384" s="57"/>
      <c r="H2384" s="56"/>
      <c r="I2384" s="56"/>
      <c r="J2384" s="56"/>
      <c r="K2384" s="56"/>
      <c r="L2384" s="71"/>
      <c r="M2384" s="56"/>
      <c r="N2384" s="46"/>
      <c r="O2384" s="46" t="s">
        <v>54</v>
      </c>
      <c r="P2384" s="46">
        <f>SUM(P2382:P2383)</f>
        <v>44700</v>
      </c>
      <c r="Q2384" s="56"/>
      <c r="R2384" s="58"/>
      <c r="S2384" s="59"/>
      <c r="T2384" s="58"/>
      <c r="U2384" s="58"/>
      <c r="V2384" s="60"/>
      <c r="W2384" s="56"/>
      <c r="X2384" s="56"/>
      <c r="Y2384" s="56"/>
      <c r="Z2384" s="46"/>
      <c r="AA2384" s="66"/>
      <c r="AB2384" s="46"/>
      <c r="AC2384" s="46"/>
      <c r="AD2384" s="61"/>
      <c r="AE2384" s="61"/>
      <c r="AF2384" s="46"/>
      <c r="AG2384" s="46"/>
      <c r="AH2384" s="46">
        <f>SUM(AH2382:AH2383)</f>
        <v>555990</v>
      </c>
      <c r="AI2384" s="46"/>
      <c r="AJ2384" s="46">
        <f>SUM(AJ2382:AJ2383)</f>
        <v>40800</v>
      </c>
      <c r="AK2384" s="46"/>
      <c r="AL2384" s="46">
        <f>SUM(AL2382:AL2383)</f>
        <v>4.08</v>
      </c>
    </row>
    <row r="2385" spans="1:38" x14ac:dyDescent="0.45">
      <c r="A2385" s="16" t="s">
        <v>3591</v>
      </c>
      <c r="B2385" s="21">
        <v>3770400492791</v>
      </c>
      <c r="C2385" s="16" t="s">
        <v>3592</v>
      </c>
      <c r="D2385" s="16" t="s">
        <v>3593</v>
      </c>
      <c r="E2385" s="56">
        <v>1359</v>
      </c>
      <c r="F2385" s="56">
        <v>5860</v>
      </c>
      <c r="G2385" s="57" t="s">
        <v>3594</v>
      </c>
      <c r="H2385" s="56" t="s">
        <v>42</v>
      </c>
      <c r="I2385" s="56">
        <v>33697</v>
      </c>
      <c r="J2385" s="56">
        <v>0</v>
      </c>
      <c r="K2385" s="56">
        <v>0</v>
      </c>
      <c r="L2385" s="71">
        <v>20</v>
      </c>
      <c r="M2385" s="56" t="s">
        <v>208</v>
      </c>
      <c r="N2385" s="46">
        <f>((J2385*400)+(K2385*100))+L2385</f>
        <v>20</v>
      </c>
      <c r="O2385" s="46">
        <v>260</v>
      </c>
      <c r="P2385" s="46">
        <f>N2385*O2385</f>
        <v>5200</v>
      </c>
      <c r="Q2385" s="56">
        <v>1</v>
      </c>
      <c r="R2385" s="58" t="s">
        <v>3591</v>
      </c>
      <c r="S2385" s="59">
        <v>3770400492791</v>
      </c>
      <c r="T2385" s="58" t="s">
        <v>3592</v>
      </c>
      <c r="U2385" s="58" t="s">
        <v>3595</v>
      </c>
      <c r="V2385" s="60"/>
      <c r="W2385" s="56" t="s">
        <v>210</v>
      </c>
      <c r="X2385" s="56" t="s">
        <v>211</v>
      </c>
      <c r="Y2385" s="56" t="s">
        <v>212</v>
      </c>
      <c r="Z2385" s="46">
        <v>80</v>
      </c>
      <c r="AA2385" s="66">
        <v>100</v>
      </c>
      <c r="AB2385" s="46">
        <v>6900</v>
      </c>
      <c r="AC2385" s="46">
        <f>Z2385*AB2385</f>
        <v>552000</v>
      </c>
      <c r="AD2385" s="61">
        <v>5</v>
      </c>
      <c r="AE2385" s="61">
        <v>5</v>
      </c>
      <c r="AF2385" s="46">
        <f>(AC2385*(100-AE2385))/100</f>
        <v>524400</v>
      </c>
      <c r="AG2385" s="46">
        <f>IF(AND(AF2385="",P2385=""),0,IF((AF2385=""),P2385, IF( (P2385=""),AF2385,AF2385+P2385)))</f>
        <v>529600</v>
      </c>
      <c r="AH2385" s="46">
        <f>IF( (AA2385=""),AG2385*1,AG2385*(AA2385/100) )</f>
        <v>529600</v>
      </c>
      <c r="AI2385" s="46">
        <v>50000000</v>
      </c>
      <c r="AJ2385" s="46">
        <f>IF((AI2385-AH2385) &gt; 1,0,IF((AI2385-AH2385)&lt;0,AH2385-AI2385,AI2385-AH2385))</f>
        <v>0</v>
      </c>
      <c r="AK2385" s="46">
        <v>0.02</v>
      </c>
      <c r="AL2385" s="46">
        <f>AJ2385*(AK2385/100)</f>
        <v>0</v>
      </c>
    </row>
    <row r="2386" spans="1:38" x14ac:dyDescent="0.45">
      <c r="A2386" s="16"/>
      <c r="B2386" s="21"/>
      <c r="C2386" s="16"/>
      <c r="D2386" s="16"/>
      <c r="E2386" s="56"/>
      <c r="F2386" s="56"/>
      <c r="G2386" s="57"/>
      <c r="H2386" s="56"/>
      <c r="I2386" s="56"/>
      <c r="J2386" s="56">
        <v>0</v>
      </c>
      <c r="K2386" s="56">
        <v>2</v>
      </c>
      <c r="L2386" s="71">
        <v>34.9</v>
      </c>
      <c r="M2386" s="56" t="s">
        <v>43</v>
      </c>
      <c r="N2386" s="46">
        <f>((J2386*400)+(K2386*100))+L2386</f>
        <v>234.9</v>
      </c>
      <c r="O2386" s="46" t="s">
        <v>54</v>
      </c>
      <c r="P2386" s="46">
        <f>SUM(P2385:P2385)</f>
        <v>5200</v>
      </c>
      <c r="Q2386" s="56"/>
      <c r="R2386" s="58"/>
      <c r="S2386" s="59"/>
      <c r="T2386" s="58"/>
      <c r="U2386" s="58"/>
      <c r="V2386" s="60"/>
      <c r="W2386" s="56"/>
      <c r="X2386" s="56"/>
      <c r="Y2386" s="56"/>
      <c r="Z2386" s="46"/>
      <c r="AA2386" s="66"/>
      <c r="AB2386" s="46"/>
      <c r="AC2386" s="46"/>
      <c r="AD2386" s="61"/>
      <c r="AE2386" s="61"/>
      <c r="AF2386" s="46"/>
      <c r="AG2386" s="46">
        <f>IF(AND(AF2386="",P2386=""),0,IF((AF2386=""),P2386,IF((P2386=""),AF2386,AF2386+P2386)))</f>
        <v>5200</v>
      </c>
      <c r="AH2386" s="46">
        <f>SUM(AH2385:AH2385)</f>
        <v>529600</v>
      </c>
      <c r="AI2386" s="46">
        <v>0</v>
      </c>
      <c r="AJ2386" s="46">
        <f>SUM(AJ2385:AJ2385)</f>
        <v>0</v>
      </c>
      <c r="AK2386" s="46">
        <v>0.3</v>
      </c>
      <c r="AL2386" s="46">
        <f>SUM(AL2385:AL2385)</f>
        <v>0</v>
      </c>
    </row>
    <row r="2387" spans="1:38" x14ac:dyDescent="0.45">
      <c r="A2387" s="16" t="s">
        <v>3596</v>
      </c>
      <c r="B2387" s="21">
        <v>3770400036949</v>
      </c>
      <c r="C2387" s="16" t="s">
        <v>3597</v>
      </c>
      <c r="D2387" s="16" t="s">
        <v>3598</v>
      </c>
      <c r="E2387" s="56">
        <v>1360</v>
      </c>
      <c r="F2387" s="56">
        <v>8031</v>
      </c>
      <c r="G2387" s="57" t="s">
        <v>3599</v>
      </c>
      <c r="H2387" s="56" t="s">
        <v>42</v>
      </c>
      <c r="I2387" s="56">
        <v>31181</v>
      </c>
      <c r="J2387" s="56"/>
      <c r="K2387" s="56"/>
      <c r="L2387" s="71"/>
      <c r="M2387" s="56"/>
      <c r="N2387" s="46"/>
      <c r="O2387" s="46"/>
      <c r="P2387" s="46"/>
      <c r="Q2387" s="56"/>
      <c r="R2387" s="58"/>
      <c r="S2387" s="59"/>
      <c r="T2387" s="58"/>
      <c r="U2387" s="58"/>
      <c r="V2387" s="60"/>
      <c r="W2387" s="56"/>
      <c r="X2387" s="56"/>
      <c r="Y2387" s="56"/>
      <c r="Z2387" s="46"/>
      <c r="AA2387" s="66"/>
      <c r="AB2387" s="46"/>
      <c r="AC2387" s="46"/>
      <c r="AD2387" s="61"/>
      <c r="AE2387" s="61"/>
      <c r="AF2387" s="46"/>
      <c r="AG2387" s="46"/>
      <c r="AH2387" s="46"/>
      <c r="AI2387" s="46"/>
      <c r="AJ2387" s="46"/>
      <c r="AK2387" s="46"/>
      <c r="AL2387" s="46"/>
    </row>
    <row r="2388" spans="1:38" x14ac:dyDescent="0.45">
      <c r="A2388" s="16"/>
      <c r="B2388" s="21"/>
      <c r="C2388" s="16"/>
      <c r="D2388" s="16"/>
      <c r="E2388" s="56">
        <v>1361</v>
      </c>
      <c r="F2388" s="56">
        <v>7394</v>
      </c>
      <c r="G2388" s="57" t="s">
        <v>3600</v>
      </c>
      <c r="H2388" s="56" t="s">
        <v>42</v>
      </c>
      <c r="I2388" s="56">
        <v>31182</v>
      </c>
      <c r="J2388" s="56"/>
      <c r="K2388" s="56"/>
      <c r="L2388" s="71"/>
      <c r="M2388" s="56"/>
      <c r="N2388" s="46"/>
      <c r="O2388" s="46"/>
      <c r="P2388" s="46"/>
      <c r="Q2388" s="56"/>
      <c r="R2388" s="58"/>
      <c r="S2388" s="59"/>
      <c r="T2388" s="58"/>
      <c r="U2388" s="58"/>
      <c r="V2388" s="60"/>
      <c r="W2388" s="56"/>
      <c r="X2388" s="56"/>
      <c r="Y2388" s="56"/>
      <c r="Z2388" s="46"/>
      <c r="AA2388" s="66"/>
      <c r="AB2388" s="46"/>
      <c r="AC2388" s="46"/>
      <c r="AD2388" s="61"/>
      <c r="AE2388" s="61"/>
      <c r="AF2388" s="46"/>
      <c r="AG2388" s="46"/>
      <c r="AH2388" s="46"/>
      <c r="AI2388" s="46"/>
      <c r="AJ2388" s="46"/>
      <c r="AK2388" s="46"/>
      <c r="AL2388" s="46"/>
    </row>
    <row r="2389" spans="1:38" x14ac:dyDescent="0.45">
      <c r="A2389" s="16"/>
      <c r="B2389" s="21"/>
      <c r="C2389" s="16"/>
      <c r="D2389" s="16"/>
      <c r="E2389" s="56"/>
      <c r="F2389" s="56"/>
      <c r="G2389" s="57"/>
      <c r="H2389" s="56"/>
      <c r="I2389" s="56"/>
      <c r="J2389" s="56"/>
      <c r="K2389" s="56"/>
      <c r="L2389" s="71"/>
      <c r="M2389" s="56"/>
      <c r="N2389" s="46"/>
      <c r="O2389" s="46" t="s">
        <v>54</v>
      </c>
      <c r="P2389" s="46">
        <f>SUM(P2387:P2388)</f>
        <v>0</v>
      </c>
      <c r="Q2389" s="56"/>
      <c r="R2389" s="58"/>
      <c r="S2389" s="59"/>
      <c r="T2389" s="58"/>
      <c r="U2389" s="58"/>
      <c r="V2389" s="60"/>
      <c r="W2389" s="56"/>
      <c r="X2389" s="56"/>
      <c r="Y2389" s="56"/>
      <c r="Z2389" s="46"/>
      <c r="AA2389" s="66"/>
      <c r="AB2389" s="46"/>
      <c r="AC2389" s="46"/>
      <c r="AD2389" s="61"/>
      <c r="AE2389" s="61"/>
      <c r="AF2389" s="46"/>
      <c r="AG2389" s="46"/>
      <c r="AH2389" s="46">
        <f>SUM(AH2387:AH2388)</f>
        <v>0</v>
      </c>
      <c r="AI2389" s="46"/>
      <c r="AJ2389" s="46">
        <f>SUM(AJ2387:AJ2388)</f>
        <v>0</v>
      </c>
      <c r="AK2389" s="46"/>
      <c r="AL2389" s="46">
        <f>SUM(AL2387:AL2388)</f>
        <v>0</v>
      </c>
    </row>
    <row r="2390" spans="1:38" x14ac:dyDescent="0.45">
      <c r="A2390" s="16" t="s">
        <v>3601</v>
      </c>
      <c r="B2390" s="21">
        <v>3770400498926</v>
      </c>
      <c r="C2390" s="16" t="s">
        <v>3602</v>
      </c>
      <c r="D2390" s="16" t="s">
        <v>3603</v>
      </c>
      <c r="E2390" s="56">
        <v>1362</v>
      </c>
      <c r="F2390" s="56">
        <v>5752</v>
      </c>
      <c r="G2390" s="57"/>
      <c r="H2390" s="56" t="s">
        <v>42</v>
      </c>
      <c r="I2390" s="56">
        <v>13267</v>
      </c>
      <c r="J2390" s="56">
        <v>0</v>
      </c>
      <c r="K2390" s="56">
        <v>1</v>
      </c>
      <c r="L2390" s="71">
        <v>11</v>
      </c>
      <c r="M2390" s="56" t="s">
        <v>90</v>
      </c>
      <c r="N2390" s="46">
        <f>((J2390*400)+(K2390*100))+L2390</f>
        <v>111</v>
      </c>
      <c r="O2390" s="46">
        <v>300</v>
      </c>
      <c r="P2390" s="46">
        <f>N2390*O2390</f>
        <v>33300</v>
      </c>
      <c r="Q2390" s="56"/>
      <c r="R2390" s="58"/>
      <c r="S2390" s="59"/>
      <c r="T2390" s="58"/>
      <c r="U2390" s="58"/>
      <c r="V2390" s="60"/>
      <c r="W2390" s="56"/>
      <c r="X2390" s="56"/>
      <c r="Y2390" s="56"/>
      <c r="Z2390" s="46"/>
      <c r="AA2390" s="66"/>
      <c r="AB2390" s="46"/>
      <c r="AC2390" s="46"/>
      <c r="AD2390" s="61"/>
      <c r="AE2390" s="61"/>
      <c r="AF2390" s="46"/>
      <c r="AG2390" s="46">
        <f>IF(AND(AF2390="",P2390=""),0,IF((AF2390=""),P2390,IF((P2390=""),AF2390,AF2390+P2390)))</f>
        <v>33300</v>
      </c>
      <c r="AH2390" s="46">
        <f>IF( (AA2390=""),AG2390*1,AG2390*(AA2390/100) )</f>
        <v>33300</v>
      </c>
      <c r="AI2390" s="46">
        <v>50000000</v>
      </c>
      <c r="AJ2390" s="46">
        <f>IF((AI2390-AH2390) &gt; 1,0,IF((AI2390-AH2390)&lt;0,AH2390-AI2390,AI2390-AH2390))</f>
        <v>0</v>
      </c>
      <c r="AK2390" s="46">
        <v>0.01</v>
      </c>
      <c r="AL2390" s="46">
        <f>AJ2390*(AK2390/100)</f>
        <v>0</v>
      </c>
    </row>
    <row r="2391" spans="1:38" x14ac:dyDescent="0.45">
      <c r="A2391" s="16"/>
      <c r="B2391" s="21"/>
      <c r="C2391" s="16"/>
      <c r="D2391" s="16"/>
      <c r="E2391" s="56">
        <v>1363</v>
      </c>
      <c r="F2391" s="56">
        <v>5751</v>
      </c>
      <c r="G2391" s="57"/>
      <c r="H2391" s="56" t="s">
        <v>42</v>
      </c>
      <c r="I2391" s="56">
        <v>13268</v>
      </c>
      <c r="J2391" s="56">
        <v>0</v>
      </c>
      <c r="K2391" s="56">
        <v>0</v>
      </c>
      <c r="L2391" s="71">
        <v>76.3</v>
      </c>
      <c r="M2391" s="56" t="s">
        <v>208</v>
      </c>
      <c r="N2391" s="46">
        <f>((J2391*400)+(K2391*100))+L2391</f>
        <v>76.3</v>
      </c>
      <c r="O2391" s="46">
        <v>260</v>
      </c>
      <c r="P2391" s="46">
        <f>N2391*O2391</f>
        <v>19838</v>
      </c>
      <c r="Q2391" s="56"/>
      <c r="R2391" s="58"/>
      <c r="S2391" s="59"/>
      <c r="T2391" s="58"/>
      <c r="U2391" s="58"/>
      <c r="V2391" s="60"/>
      <c r="W2391" s="56"/>
      <c r="X2391" s="56"/>
      <c r="Y2391" s="56"/>
      <c r="Z2391" s="46"/>
      <c r="AA2391" s="66"/>
      <c r="AB2391" s="46"/>
      <c r="AC2391" s="46"/>
      <c r="AD2391" s="61"/>
      <c r="AE2391" s="61"/>
      <c r="AF2391" s="46"/>
      <c r="AG2391" s="46">
        <f>IF(AND(AF2391="",P2391=""),0,IF((AF2391=""),P2391,IF((P2391=""),AF2391,AF2391+P2391)))</f>
        <v>19838</v>
      </c>
      <c r="AH2391" s="46">
        <f>IF( (AA2391=""),AG2391*1,AG2391*(AA2391/100) )</f>
        <v>19838</v>
      </c>
      <c r="AI2391" s="46">
        <v>0</v>
      </c>
      <c r="AJ2391" s="46">
        <f>IF((AI2391-AH2391) &gt; 1,0,IF((AI2391-AH2391)&lt;0,AH2391-AI2391,AI2391-AH2391))</f>
        <v>19838</v>
      </c>
      <c r="AK2391" s="46">
        <v>0.02</v>
      </c>
      <c r="AL2391" s="46">
        <f>AJ2391*(AK2391/100)</f>
        <v>3.9676</v>
      </c>
    </row>
    <row r="2392" spans="1:38" x14ac:dyDescent="0.45">
      <c r="A2392" s="16"/>
      <c r="B2392" s="21"/>
      <c r="C2392" s="16"/>
      <c r="D2392" s="16"/>
      <c r="E2392" s="56"/>
      <c r="F2392" s="56"/>
      <c r="G2392" s="57"/>
      <c r="H2392" s="56"/>
      <c r="I2392" s="56"/>
      <c r="J2392" s="56">
        <v>0</v>
      </c>
      <c r="K2392" s="56">
        <v>0</v>
      </c>
      <c r="L2392" s="71">
        <v>45.475000000000001</v>
      </c>
      <c r="M2392" s="56" t="s">
        <v>208</v>
      </c>
      <c r="N2392" s="46">
        <f>((J2392*400)+(K2392*100))+L2392</f>
        <v>45.475000000000001</v>
      </c>
      <c r="O2392" s="46">
        <v>260</v>
      </c>
      <c r="P2392" s="46">
        <f>N2392*O2392</f>
        <v>11823.5</v>
      </c>
      <c r="Q2392" s="56"/>
      <c r="R2392" s="58"/>
      <c r="S2392" s="59"/>
      <c r="T2392" s="58"/>
      <c r="U2392" s="58"/>
      <c r="V2392" s="60"/>
      <c r="W2392" s="56"/>
      <c r="X2392" s="56"/>
      <c r="Y2392" s="56"/>
      <c r="Z2392" s="46"/>
      <c r="AA2392" s="66"/>
      <c r="AB2392" s="46"/>
      <c r="AC2392" s="46"/>
      <c r="AD2392" s="61"/>
      <c r="AE2392" s="61"/>
      <c r="AF2392" s="46"/>
      <c r="AG2392" s="46">
        <f>IF(AND(AF2392="",P2392=""),0,IF((AF2392=""),P2392,IF((P2392=""),AF2392,AF2392+P2392)))</f>
        <v>11823.5</v>
      </c>
      <c r="AH2392" s="46">
        <f>IF( (AA2392=""),AG2392*1,AG2392*(AA2392/100) )</f>
        <v>11823.5</v>
      </c>
      <c r="AI2392" s="46">
        <v>0</v>
      </c>
      <c r="AJ2392" s="46">
        <f>IF((AI2392-AH2392) &gt; 1,0,IF((AI2392-AH2392)&lt;0,AH2392-AI2392,AI2392-AH2392))</f>
        <v>11823.5</v>
      </c>
      <c r="AK2392" s="46">
        <v>0.02</v>
      </c>
      <c r="AL2392" s="46">
        <f>AJ2392*(AK2392/100)</f>
        <v>2.3647</v>
      </c>
    </row>
    <row r="2393" spans="1:38" x14ac:dyDescent="0.45">
      <c r="A2393" s="16"/>
      <c r="B2393" s="21"/>
      <c r="C2393" s="16"/>
      <c r="D2393" s="16"/>
      <c r="E2393" s="56"/>
      <c r="F2393" s="56"/>
      <c r="G2393" s="57"/>
      <c r="H2393" s="56"/>
      <c r="I2393" s="56"/>
      <c r="J2393" s="56"/>
      <c r="K2393" s="56"/>
      <c r="L2393" s="71"/>
      <c r="M2393" s="56"/>
      <c r="N2393" s="46"/>
      <c r="O2393" s="46"/>
      <c r="P2393" s="46"/>
      <c r="Q2393" s="73">
        <v>1</v>
      </c>
      <c r="R2393" s="58" t="s">
        <v>3601</v>
      </c>
      <c r="S2393" s="59">
        <v>3770400498926</v>
      </c>
      <c r="T2393" s="58" t="s">
        <v>3602</v>
      </c>
      <c r="U2393" s="58" t="s">
        <v>3604</v>
      </c>
      <c r="V2393" s="60"/>
      <c r="W2393" s="56" t="s">
        <v>210</v>
      </c>
      <c r="X2393" s="56" t="s">
        <v>211</v>
      </c>
      <c r="Y2393" s="56" t="s">
        <v>212</v>
      </c>
      <c r="Z2393" s="46">
        <v>305.2</v>
      </c>
      <c r="AA2393" s="66">
        <v>62.66</v>
      </c>
      <c r="AB2393" s="46">
        <v>6900</v>
      </c>
      <c r="AC2393" s="46">
        <f>Z2393*AB2393</f>
        <v>2105880</v>
      </c>
      <c r="AD2393" s="61">
        <v>5</v>
      </c>
      <c r="AE2393" s="61">
        <v>5</v>
      </c>
      <c r="AF2393" s="46">
        <f>(AC2393*(100-AE2393))/100</f>
        <v>2000586</v>
      </c>
      <c r="AG2393" s="46">
        <f>IF( (AF2393=""),0,SUM(AF2393:AF2393) )</f>
        <v>2000586</v>
      </c>
      <c r="AH2393" s="46">
        <f>(AG2393/100)*(AA2393)</f>
        <v>1253567.1876000001</v>
      </c>
      <c r="AI2393" s="46">
        <v>0</v>
      </c>
      <c r="AJ2393" s="46">
        <f>IF((AI2393-AH2393) &gt; 1,0,IF((AI2393-AH2393)&lt;0,AH2393-AI2393,AI2393-AH2393))</f>
        <v>1253567.1876000001</v>
      </c>
      <c r="AK2393" s="46">
        <v>0.02</v>
      </c>
      <c r="AL2393" s="46">
        <f>AJ2393*(AK2393/100)</f>
        <v>250.71343752000001</v>
      </c>
    </row>
    <row r="2394" spans="1:38" x14ac:dyDescent="0.45">
      <c r="A2394" s="16"/>
      <c r="B2394" s="21"/>
      <c r="C2394" s="16"/>
      <c r="D2394" s="16"/>
      <c r="E2394" s="56"/>
      <c r="F2394" s="56"/>
      <c r="G2394" s="57"/>
      <c r="H2394" s="56"/>
      <c r="I2394" s="56"/>
      <c r="J2394" s="56"/>
      <c r="K2394" s="56"/>
      <c r="L2394" s="71"/>
      <c r="M2394" s="56"/>
      <c r="N2394" s="46"/>
      <c r="O2394" s="46"/>
      <c r="P2394" s="46"/>
      <c r="Q2394" s="56"/>
      <c r="R2394" s="58"/>
      <c r="S2394" s="59"/>
      <c r="T2394" s="58"/>
      <c r="U2394" s="58"/>
      <c r="V2394" s="60"/>
      <c r="W2394" s="56"/>
      <c r="X2394" s="56"/>
      <c r="Y2394" s="56"/>
      <c r="Z2394" s="46"/>
      <c r="AA2394" s="66"/>
      <c r="AB2394" s="46"/>
      <c r="AC2394" s="46"/>
      <c r="AD2394" s="61"/>
      <c r="AE2394" s="61"/>
      <c r="AF2394" s="46"/>
      <c r="AG2394" s="46"/>
      <c r="AH2394" s="46"/>
      <c r="AI2394" s="46"/>
      <c r="AJ2394" s="46"/>
      <c r="AK2394" s="46"/>
      <c r="AL2394" s="46"/>
    </row>
    <row r="2395" spans="1:38" x14ac:dyDescent="0.45">
      <c r="A2395" s="16"/>
      <c r="B2395" s="21"/>
      <c r="C2395" s="16"/>
      <c r="D2395" s="16"/>
      <c r="E2395" s="56"/>
      <c r="F2395" s="56"/>
      <c r="G2395" s="57"/>
      <c r="H2395" s="56"/>
      <c r="I2395" s="56"/>
      <c r="J2395" s="56"/>
      <c r="K2395" s="56"/>
      <c r="L2395" s="71"/>
      <c r="M2395" s="56"/>
      <c r="N2395" s="46"/>
      <c r="O2395" s="46"/>
      <c r="P2395" s="46"/>
      <c r="Q2395" s="73">
        <v>2</v>
      </c>
      <c r="R2395" s="58" t="s">
        <v>3601</v>
      </c>
      <c r="S2395" s="59">
        <v>3770400498926</v>
      </c>
      <c r="T2395" s="58" t="s">
        <v>3602</v>
      </c>
      <c r="U2395" s="58" t="s">
        <v>3604</v>
      </c>
      <c r="V2395" s="60"/>
      <c r="W2395" s="56" t="s">
        <v>210</v>
      </c>
      <c r="X2395" s="56" t="s">
        <v>211</v>
      </c>
      <c r="Y2395" s="56" t="s">
        <v>212</v>
      </c>
      <c r="Z2395" s="46">
        <v>181.9</v>
      </c>
      <c r="AA2395" s="66">
        <v>37.340000000000003</v>
      </c>
      <c r="AB2395" s="46">
        <v>6900</v>
      </c>
      <c r="AC2395" s="46">
        <f>Z2395*AB2395</f>
        <v>1255110</v>
      </c>
      <c r="AD2395" s="61">
        <v>5</v>
      </c>
      <c r="AE2395" s="61">
        <v>5</v>
      </c>
      <c r="AF2395" s="46">
        <f>(AC2395*(100-AE2395))/100</f>
        <v>1192354.5</v>
      </c>
      <c r="AG2395" s="46">
        <f>IF( (AF2395=""),0,SUM(AF2395:AF2395) )</f>
        <v>1192354.5</v>
      </c>
      <c r="AH2395" s="46">
        <f>(AG2395/100)*(AA2395)</f>
        <v>445225.17030000006</v>
      </c>
      <c r="AI2395" s="46">
        <v>0</v>
      </c>
      <c r="AJ2395" s="46">
        <f>IF((AI2395-AH2395) &gt; 1,0,IF((AI2395-AH2395)&lt;0,AH2395-AI2395,AI2395-AH2395))</f>
        <v>445225.17030000006</v>
      </c>
      <c r="AK2395" s="46">
        <v>0.02</v>
      </c>
      <c r="AL2395" s="46">
        <f>AJ2395*(AK2395/100)</f>
        <v>89.04503406000002</v>
      </c>
    </row>
    <row r="2396" spans="1:38" x14ac:dyDescent="0.45">
      <c r="A2396" s="16"/>
      <c r="B2396" s="21"/>
      <c r="C2396" s="16"/>
      <c r="D2396" s="16"/>
      <c r="E2396" s="56"/>
      <c r="F2396" s="56"/>
      <c r="G2396" s="57"/>
      <c r="H2396" s="56"/>
      <c r="I2396" s="56"/>
      <c r="J2396" s="56"/>
      <c r="K2396" s="56"/>
      <c r="L2396" s="71"/>
      <c r="M2396" s="56"/>
      <c r="N2396" s="46"/>
      <c r="O2396" s="46" t="s">
        <v>54</v>
      </c>
      <c r="P2396" s="46">
        <f>SUM(P2390:P2395)</f>
        <v>64961.5</v>
      </c>
      <c r="Q2396" s="56"/>
      <c r="R2396" s="58"/>
      <c r="S2396" s="59"/>
      <c r="T2396" s="58"/>
      <c r="U2396" s="58"/>
      <c r="V2396" s="60"/>
      <c r="W2396" s="56"/>
      <c r="X2396" s="56"/>
      <c r="Y2396" s="56"/>
      <c r="Z2396" s="46"/>
      <c r="AA2396" s="66"/>
      <c r="AB2396" s="46"/>
      <c r="AC2396" s="46"/>
      <c r="AD2396" s="61"/>
      <c r="AE2396" s="61"/>
      <c r="AF2396" s="46"/>
      <c r="AG2396" s="46"/>
      <c r="AH2396" s="46">
        <f>SUM(AH2390:AH2395)</f>
        <v>1763753.8579000002</v>
      </c>
      <c r="AI2396" s="46"/>
      <c r="AJ2396" s="46">
        <f>SUM(AJ2390:AJ2395)</f>
        <v>1730453.8579000002</v>
      </c>
      <c r="AK2396" s="46"/>
      <c r="AL2396" s="46">
        <f>SUM(AL2390:AL2395)</f>
        <v>346.09077158000002</v>
      </c>
    </row>
    <row r="2397" spans="1:38" x14ac:dyDescent="0.45">
      <c r="A2397" s="16" t="s">
        <v>3605</v>
      </c>
      <c r="B2397" s="21">
        <v>3770400018321</v>
      </c>
      <c r="C2397" s="16" t="s">
        <v>3606</v>
      </c>
      <c r="D2397" s="16" t="s">
        <v>3607</v>
      </c>
      <c r="E2397" s="56">
        <v>1364</v>
      </c>
      <c r="F2397" s="56">
        <v>9448</v>
      </c>
      <c r="G2397" s="57" t="s">
        <v>3608</v>
      </c>
      <c r="H2397" s="56" t="s">
        <v>42</v>
      </c>
      <c r="I2397" s="56">
        <v>11644</v>
      </c>
      <c r="J2397" s="56"/>
      <c r="K2397" s="56"/>
      <c r="L2397" s="71"/>
      <c r="M2397" s="56"/>
      <c r="N2397" s="46"/>
      <c r="O2397" s="46"/>
      <c r="P2397" s="46"/>
      <c r="Q2397" s="56"/>
      <c r="R2397" s="58"/>
      <c r="S2397" s="59"/>
      <c r="T2397" s="58"/>
      <c r="U2397" s="58"/>
      <c r="V2397" s="60"/>
      <c r="W2397" s="56"/>
      <c r="X2397" s="56"/>
      <c r="Y2397" s="56"/>
      <c r="Z2397" s="46"/>
      <c r="AA2397" s="66"/>
      <c r="AB2397" s="46"/>
      <c r="AC2397" s="46"/>
      <c r="AD2397" s="61"/>
      <c r="AE2397" s="61"/>
      <c r="AF2397" s="46"/>
      <c r="AG2397" s="46"/>
      <c r="AH2397" s="46"/>
      <c r="AI2397" s="46"/>
      <c r="AJ2397" s="46"/>
      <c r="AK2397" s="46"/>
      <c r="AL2397" s="46"/>
    </row>
    <row r="2398" spans="1:38" x14ac:dyDescent="0.45">
      <c r="A2398" s="16"/>
      <c r="B2398" s="21"/>
      <c r="C2398" s="16"/>
      <c r="D2398" s="16"/>
      <c r="E2398" s="56">
        <v>1365</v>
      </c>
      <c r="F2398" s="56">
        <v>4284</v>
      </c>
      <c r="G2398" s="57" t="s">
        <v>3609</v>
      </c>
      <c r="H2398" s="56" t="s">
        <v>42</v>
      </c>
      <c r="I2398" s="56">
        <v>11646</v>
      </c>
      <c r="J2398" s="56">
        <v>1</v>
      </c>
      <c r="K2398" s="56">
        <v>1</v>
      </c>
      <c r="L2398" s="71">
        <v>80</v>
      </c>
      <c r="M2398" s="56" t="s">
        <v>43</v>
      </c>
      <c r="N2398" s="46">
        <f>((J2398*400)+(K2398*100))+L2398</f>
        <v>580</v>
      </c>
      <c r="O2398" s="46">
        <v>250</v>
      </c>
      <c r="P2398" s="46">
        <f>N2398*O2398</f>
        <v>145000</v>
      </c>
      <c r="Q2398" s="56"/>
      <c r="R2398" s="58"/>
      <c r="S2398" s="59"/>
      <c r="T2398" s="58"/>
      <c r="U2398" s="58"/>
      <c r="V2398" s="60"/>
      <c r="W2398" s="56"/>
      <c r="X2398" s="56"/>
      <c r="Y2398" s="56"/>
      <c r="Z2398" s="46"/>
      <c r="AA2398" s="66"/>
      <c r="AB2398" s="46"/>
      <c r="AC2398" s="46"/>
      <c r="AD2398" s="61"/>
      <c r="AE2398" s="61"/>
      <c r="AF2398" s="46"/>
      <c r="AG2398" s="46">
        <f>IF(AND(AF2398="",P2398=""),0,IF((AF2398=""),P2398,IF((P2398=""),AF2398,AF2398+P2398)))</f>
        <v>145000</v>
      </c>
      <c r="AH2398" s="46">
        <f>IF( (AA2398=""),AG2398*1,AG2398*(AA2398/100) )</f>
        <v>145000</v>
      </c>
      <c r="AI2398" s="46">
        <v>0</v>
      </c>
      <c r="AJ2398" s="46">
        <f>IF((AI2398-AH2398) &gt; 1,0,IF((AI2398-AH2398)&lt;0,AH2398-AI2398,AI2398-AH2398))</f>
        <v>145000</v>
      </c>
      <c r="AK2398" s="46">
        <v>0.3</v>
      </c>
      <c r="AL2398" s="46">
        <f>AJ2398*(AK2398/100)</f>
        <v>435</v>
      </c>
    </row>
    <row r="2399" spans="1:38" x14ac:dyDescent="0.45">
      <c r="A2399" s="16"/>
      <c r="B2399" s="21"/>
      <c r="C2399" s="16"/>
      <c r="D2399" s="16"/>
      <c r="E2399" s="56"/>
      <c r="F2399" s="56"/>
      <c r="G2399" s="57"/>
      <c r="H2399" s="56"/>
      <c r="I2399" s="56"/>
      <c r="J2399" s="56"/>
      <c r="K2399" s="56"/>
      <c r="L2399" s="71"/>
      <c r="M2399" s="56"/>
      <c r="N2399" s="46"/>
      <c r="O2399" s="46" t="s">
        <v>54</v>
      </c>
      <c r="P2399" s="46">
        <f>SUM(P2397:P2398)</f>
        <v>145000</v>
      </c>
      <c r="Q2399" s="56"/>
      <c r="R2399" s="58"/>
      <c r="S2399" s="59"/>
      <c r="T2399" s="58"/>
      <c r="U2399" s="58"/>
      <c r="V2399" s="60"/>
      <c r="W2399" s="56"/>
      <c r="X2399" s="56"/>
      <c r="Y2399" s="56"/>
      <c r="Z2399" s="46"/>
      <c r="AA2399" s="66"/>
      <c r="AB2399" s="46"/>
      <c r="AC2399" s="46"/>
      <c r="AD2399" s="61"/>
      <c r="AE2399" s="61"/>
      <c r="AF2399" s="46"/>
      <c r="AG2399" s="46"/>
      <c r="AH2399" s="46">
        <f>SUM(AH2397:AH2398)</f>
        <v>145000</v>
      </c>
      <c r="AI2399" s="46"/>
      <c r="AJ2399" s="46">
        <f>SUM(AJ2397:AJ2398)</f>
        <v>145000</v>
      </c>
      <c r="AK2399" s="46"/>
      <c r="AL2399" s="46">
        <f>SUM(AL2397:AL2398)</f>
        <v>435</v>
      </c>
    </row>
    <row r="2400" spans="1:38" x14ac:dyDescent="0.45">
      <c r="A2400" s="16" t="s">
        <v>3610</v>
      </c>
      <c r="B2400" s="21">
        <v>3910300014241</v>
      </c>
      <c r="C2400" s="16" t="s">
        <v>3611</v>
      </c>
      <c r="D2400" s="16" t="s">
        <v>3612</v>
      </c>
      <c r="E2400" s="56">
        <v>1366</v>
      </c>
      <c r="F2400" s="56">
        <v>2116</v>
      </c>
      <c r="G2400" s="57" t="s">
        <v>3613</v>
      </c>
      <c r="H2400" s="56" t="s">
        <v>42</v>
      </c>
      <c r="I2400" s="56">
        <v>17655</v>
      </c>
      <c r="J2400" s="56">
        <v>0</v>
      </c>
      <c r="K2400" s="56">
        <v>2</v>
      </c>
      <c r="L2400" s="71">
        <v>42</v>
      </c>
      <c r="M2400" s="56" t="s">
        <v>43</v>
      </c>
      <c r="N2400" s="46">
        <f>((J2400*400)+(K2400*100))+L2400</f>
        <v>242</v>
      </c>
      <c r="O2400" s="46">
        <v>500</v>
      </c>
      <c r="P2400" s="46">
        <f>N2400*O2400</f>
        <v>121000</v>
      </c>
      <c r="Q2400" s="56"/>
      <c r="R2400" s="58"/>
      <c r="S2400" s="59"/>
      <c r="T2400" s="58"/>
      <c r="U2400" s="58"/>
      <c r="V2400" s="60"/>
      <c r="W2400" s="56"/>
      <c r="X2400" s="56"/>
      <c r="Y2400" s="56"/>
      <c r="Z2400" s="46"/>
      <c r="AA2400" s="66"/>
      <c r="AB2400" s="46"/>
      <c r="AC2400" s="46"/>
      <c r="AD2400" s="61"/>
      <c r="AE2400" s="61"/>
      <c r="AF2400" s="46"/>
      <c r="AG2400" s="46">
        <f>IF(AND(AF2400="",P2400=""),0,IF((AF2400=""),P2400,IF((P2400=""),AF2400,AF2400+P2400)))</f>
        <v>121000</v>
      </c>
      <c r="AH2400" s="46">
        <f>IF( (AA2400=""),AG2400*1,AG2400*(AA2400/100) )</f>
        <v>121000</v>
      </c>
      <c r="AI2400" s="46">
        <v>0</v>
      </c>
      <c r="AJ2400" s="46">
        <f>IF((AI2400-AH2400) &gt; 1,0,IF((AI2400-AH2400)&lt;0,AH2400-AI2400,AI2400-AH2400))</f>
        <v>121000</v>
      </c>
      <c r="AK2400" s="46">
        <v>0.3</v>
      </c>
      <c r="AL2400" s="46">
        <f>AJ2400*(AK2400/100)</f>
        <v>363</v>
      </c>
    </row>
    <row r="2401" spans="1:38" x14ac:dyDescent="0.45">
      <c r="A2401" s="16"/>
      <c r="B2401" s="21"/>
      <c r="C2401" s="16"/>
      <c r="D2401" s="16"/>
      <c r="E2401" s="56"/>
      <c r="F2401" s="56"/>
      <c r="G2401" s="57"/>
      <c r="H2401" s="56"/>
      <c r="I2401" s="56"/>
      <c r="J2401" s="56"/>
      <c r="K2401" s="56"/>
      <c r="L2401" s="71"/>
      <c r="M2401" s="56"/>
      <c r="N2401" s="46"/>
      <c r="O2401" s="46" t="s">
        <v>54</v>
      </c>
      <c r="P2401" s="46">
        <f>SUM(P2400:P2400)</f>
        <v>121000</v>
      </c>
      <c r="Q2401" s="56"/>
      <c r="R2401" s="58"/>
      <c r="S2401" s="59"/>
      <c r="T2401" s="58"/>
      <c r="U2401" s="58"/>
      <c r="V2401" s="60"/>
      <c r="W2401" s="56"/>
      <c r="X2401" s="56"/>
      <c r="Y2401" s="56"/>
      <c r="Z2401" s="46"/>
      <c r="AA2401" s="66"/>
      <c r="AB2401" s="46"/>
      <c r="AC2401" s="46"/>
      <c r="AD2401" s="61"/>
      <c r="AE2401" s="61"/>
      <c r="AF2401" s="46"/>
      <c r="AG2401" s="46"/>
      <c r="AH2401" s="46">
        <f>SUM(AH2400:AH2400)</f>
        <v>121000</v>
      </c>
      <c r="AI2401" s="46"/>
      <c r="AJ2401" s="46">
        <f>SUM(AJ2400:AJ2400)</f>
        <v>121000</v>
      </c>
      <c r="AK2401" s="46"/>
      <c r="AL2401" s="46">
        <f>SUM(AL2400:AL2400)</f>
        <v>363</v>
      </c>
    </row>
    <row r="2402" spans="1:38" x14ac:dyDescent="0.45">
      <c r="A2402" s="16" t="s">
        <v>3614</v>
      </c>
      <c r="B2402" s="21">
        <v>3770400024461</v>
      </c>
      <c r="C2402" s="16" t="s">
        <v>3615</v>
      </c>
      <c r="D2402" s="16" t="s">
        <v>1881</v>
      </c>
      <c r="E2402" s="56">
        <v>1367</v>
      </c>
      <c r="F2402" s="56">
        <v>1340</v>
      </c>
      <c r="G2402" s="57" t="s">
        <v>3616</v>
      </c>
      <c r="H2402" s="56" t="s">
        <v>42</v>
      </c>
      <c r="I2402" s="56">
        <v>23268</v>
      </c>
      <c r="J2402" s="56">
        <v>2</v>
      </c>
      <c r="K2402" s="56">
        <v>2</v>
      </c>
      <c r="L2402" s="71">
        <v>0</v>
      </c>
      <c r="M2402" s="56" t="s">
        <v>43</v>
      </c>
      <c r="N2402" s="46">
        <f>((J2402*400)+(K2402*100))+L2402</f>
        <v>1000</v>
      </c>
      <c r="O2402" s="46">
        <v>1550</v>
      </c>
      <c r="P2402" s="46">
        <f>N2402*O2402</f>
        <v>1550000</v>
      </c>
      <c r="Q2402" s="56"/>
      <c r="R2402" s="58"/>
      <c r="S2402" s="59"/>
      <c r="T2402" s="58"/>
      <c r="U2402" s="58"/>
      <c r="V2402" s="60"/>
      <c r="W2402" s="56"/>
      <c r="X2402" s="56"/>
      <c r="Y2402" s="56"/>
      <c r="Z2402" s="46"/>
      <c r="AA2402" s="66"/>
      <c r="AB2402" s="46"/>
      <c r="AC2402" s="46"/>
      <c r="AD2402" s="61"/>
      <c r="AE2402" s="61"/>
      <c r="AF2402" s="46"/>
      <c r="AG2402" s="46">
        <f>IF(AND(AF2402="",P2402=""),0,IF((AF2402=""),P2402,IF((P2402=""),AF2402,AF2402+P2402)))</f>
        <v>1550000</v>
      </c>
      <c r="AH2402" s="46">
        <f>IF( (AA2402=""),AG2402*1,AG2402*(AA2402/100) )</f>
        <v>1550000</v>
      </c>
      <c r="AI2402" s="46">
        <v>0</v>
      </c>
      <c r="AJ2402" s="46">
        <f>IF((AI2402-AH2402) &gt; 1,0,IF((AI2402-AH2402)&lt;0,AH2402-AI2402,AI2402-AH2402))</f>
        <v>1550000</v>
      </c>
      <c r="AK2402" s="46">
        <v>0.3</v>
      </c>
      <c r="AL2402" s="46">
        <f>AJ2402*(AK2402/100)</f>
        <v>4650</v>
      </c>
    </row>
    <row r="2403" spans="1:38" x14ac:dyDescent="0.45">
      <c r="A2403" s="16"/>
      <c r="B2403" s="21"/>
      <c r="C2403" s="16"/>
      <c r="D2403" s="16"/>
      <c r="E2403" s="56"/>
      <c r="F2403" s="56"/>
      <c r="G2403" s="57"/>
      <c r="H2403" s="56"/>
      <c r="I2403" s="56"/>
      <c r="J2403" s="56"/>
      <c r="K2403" s="56"/>
      <c r="L2403" s="71"/>
      <c r="M2403" s="56"/>
      <c r="N2403" s="46"/>
      <c r="O2403" s="46" t="s">
        <v>54</v>
      </c>
      <c r="P2403" s="46">
        <f>SUM(P2402:P2402)</f>
        <v>1550000</v>
      </c>
      <c r="Q2403" s="56"/>
      <c r="R2403" s="58"/>
      <c r="S2403" s="59"/>
      <c r="T2403" s="58"/>
      <c r="U2403" s="58"/>
      <c r="V2403" s="60"/>
      <c r="W2403" s="56"/>
      <c r="X2403" s="56"/>
      <c r="Y2403" s="56"/>
      <c r="Z2403" s="46"/>
      <c r="AA2403" s="66"/>
      <c r="AB2403" s="46"/>
      <c r="AC2403" s="46"/>
      <c r="AD2403" s="61"/>
      <c r="AE2403" s="61"/>
      <c r="AF2403" s="46"/>
      <c r="AG2403" s="46"/>
      <c r="AH2403" s="46">
        <f>SUM(AH2402:AH2402)</f>
        <v>1550000</v>
      </c>
      <c r="AI2403" s="46"/>
      <c r="AJ2403" s="46">
        <f>SUM(AJ2402:AJ2402)</f>
        <v>1550000</v>
      </c>
      <c r="AK2403" s="46"/>
      <c r="AL2403" s="46">
        <f>SUM(AL2402:AL2402)</f>
        <v>4650</v>
      </c>
    </row>
    <row r="2404" spans="1:38" x14ac:dyDescent="0.45">
      <c r="A2404" s="16" t="s">
        <v>3617</v>
      </c>
      <c r="B2404" s="21">
        <v>3730100834807</v>
      </c>
      <c r="C2404" s="16" t="s">
        <v>3618</v>
      </c>
      <c r="D2404" s="16" t="s">
        <v>3619</v>
      </c>
      <c r="E2404" s="56">
        <v>1368</v>
      </c>
      <c r="F2404" s="56">
        <v>2617</v>
      </c>
      <c r="G2404" s="57" t="s">
        <v>3620</v>
      </c>
      <c r="H2404" s="56" t="s">
        <v>42</v>
      </c>
      <c r="I2404" s="56">
        <v>34099</v>
      </c>
      <c r="J2404" s="56">
        <v>2</v>
      </c>
      <c r="K2404" s="56">
        <v>0</v>
      </c>
      <c r="L2404" s="71">
        <v>0</v>
      </c>
      <c r="M2404" s="56" t="s">
        <v>43</v>
      </c>
      <c r="N2404" s="46">
        <f>((J2404*400)+(K2404*100))+L2404</f>
        <v>800</v>
      </c>
      <c r="O2404" s="46">
        <v>300</v>
      </c>
      <c r="P2404" s="46">
        <f>N2404*O2404</f>
        <v>240000</v>
      </c>
      <c r="Q2404" s="56"/>
      <c r="R2404" s="58"/>
      <c r="S2404" s="59"/>
      <c r="T2404" s="58"/>
      <c r="U2404" s="58"/>
      <c r="V2404" s="60"/>
      <c r="W2404" s="56"/>
      <c r="X2404" s="56"/>
      <c r="Y2404" s="56"/>
      <c r="Z2404" s="46"/>
      <c r="AA2404" s="66"/>
      <c r="AB2404" s="46"/>
      <c r="AC2404" s="46"/>
      <c r="AD2404" s="61"/>
      <c r="AE2404" s="61"/>
      <c r="AF2404" s="46"/>
      <c r="AG2404" s="46">
        <f>IF(AND(AF2404="",P2404=""),0,IF((AF2404=""),P2404,IF((P2404=""),AF2404,AF2404+P2404)))</f>
        <v>240000</v>
      </c>
      <c r="AH2404" s="46">
        <f>IF( (AA2404=""),AG2404*1,AG2404*(AA2404/100) )</f>
        <v>240000</v>
      </c>
      <c r="AI2404" s="46">
        <v>0</v>
      </c>
      <c r="AJ2404" s="46">
        <f>IF((AI2404-AH2404) &gt; 1,0,IF((AI2404-AH2404)&lt;0,AH2404-AI2404,AI2404-AH2404))</f>
        <v>240000</v>
      </c>
      <c r="AK2404" s="46">
        <v>0.3</v>
      </c>
      <c r="AL2404" s="46">
        <f>AJ2404*(AK2404/100)</f>
        <v>720</v>
      </c>
    </row>
    <row r="2405" spans="1:38" x14ac:dyDescent="0.45">
      <c r="A2405" s="16"/>
      <c r="B2405" s="21"/>
      <c r="C2405" s="16"/>
      <c r="D2405" s="16"/>
      <c r="E2405" s="56"/>
      <c r="F2405" s="56"/>
      <c r="G2405" s="57"/>
      <c r="H2405" s="56"/>
      <c r="I2405" s="56"/>
      <c r="J2405" s="56"/>
      <c r="K2405" s="56"/>
      <c r="L2405" s="71"/>
      <c r="M2405" s="56"/>
      <c r="N2405" s="46"/>
      <c r="O2405" s="46" t="s">
        <v>54</v>
      </c>
      <c r="P2405" s="46">
        <f>SUM(P2404:P2404)</f>
        <v>240000</v>
      </c>
      <c r="Q2405" s="56"/>
      <c r="R2405" s="58"/>
      <c r="S2405" s="59"/>
      <c r="T2405" s="58"/>
      <c r="U2405" s="58"/>
      <c r="V2405" s="60"/>
      <c r="W2405" s="56"/>
      <c r="X2405" s="56"/>
      <c r="Y2405" s="56"/>
      <c r="Z2405" s="46"/>
      <c r="AA2405" s="66"/>
      <c r="AB2405" s="46"/>
      <c r="AC2405" s="46"/>
      <c r="AD2405" s="61"/>
      <c r="AE2405" s="61"/>
      <c r="AF2405" s="46"/>
      <c r="AG2405" s="46"/>
      <c r="AH2405" s="46">
        <f>SUM(AH2404:AH2404)</f>
        <v>240000</v>
      </c>
      <c r="AI2405" s="46"/>
      <c r="AJ2405" s="46">
        <f>SUM(AJ2404:AJ2404)</f>
        <v>240000</v>
      </c>
      <c r="AK2405" s="46"/>
      <c r="AL2405" s="46">
        <f>SUM(AL2404:AL2404)</f>
        <v>720</v>
      </c>
    </row>
    <row r="2406" spans="1:38" x14ac:dyDescent="0.45">
      <c r="A2406" s="16" t="s">
        <v>3621</v>
      </c>
      <c r="B2406" s="21">
        <v>3770400018118</v>
      </c>
      <c r="C2406" s="16" t="s">
        <v>3622</v>
      </c>
      <c r="D2406" s="16" t="s">
        <v>3623</v>
      </c>
      <c r="E2406" s="56">
        <v>1369</v>
      </c>
      <c r="F2406" s="56">
        <v>869</v>
      </c>
      <c r="G2406" s="57" t="s">
        <v>3624</v>
      </c>
      <c r="H2406" s="56" t="s">
        <v>42</v>
      </c>
      <c r="I2406" s="56">
        <v>4444</v>
      </c>
      <c r="J2406" s="56">
        <v>1</v>
      </c>
      <c r="K2406" s="56">
        <v>3</v>
      </c>
      <c r="L2406" s="71">
        <v>9</v>
      </c>
      <c r="M2406" s="56" t="s">
        <v>90</v>
      </c>
      <c r="N2406" s="46">
        <f>((J2406*400)+(K2406*100))+L2406</f>
        <v>709</v>
      </c>
      <c r="O2406" s="46">
        <v>750</v>
      </c>
      <c r="P2406" s="46">
        <f>N2406*O2406</f>
        <v>531750</v>
      </c>
      <c r="Q2406" s="56"/>
      <c r="R2406" s="58"/>
      <c r="S2406" s="59"/>
      <c r="T2406" s="58"/>
      <c r="U2406" s="58"/>
      <c r="V2406" s="60"/>
      <c r="W2406" s="56"/>
      <c r="X2406" s="56"/>
      <c r="Y2406" s="56"/>
      <c r="Z2406" s="46"/>
      <c r="AA2406" s="66"/>
      <c r="AB2406" s="46"/>
      <c r="AC2406" s="46"/>
      <c r="AD2406" s="61"/>
      <c r="AE2406" s="61"/>
      <c r="AF2406" s="46"/>
      <c r="AG2406" s="46">
        <f>IF(AND(AF2406="",P2406=""),0,IF((AF2406=""),P2406,IF((P2406=""),AF2406,AF2406+P2406)))</f>
        <v>531750</v>
      </c>
      <c r="AH2406" s="46">
        <f>IF( (AA2406=""),AG2406*1,AG2406*(AA2406/100) )</f>
        <v>531750</v>
      </c>
      <c r="AI2406" s="46">
        <v>50000000</v>
      </c>
      <c r="AJ2406" s="46">
        <f>IF((AI2406-AH2406) &gt; 1,0,IF((AI2406-AH2406)&lt;0,AH2406-AI2406,AI2406-AH2406))</f>
        <v>0</v>
      </c>
      <c r="AK2406" s="46">
        <v>0.01</v>
      </c>
      <c r="AL2406" s="46">
        <f>AJ2406*(AK2406/100)</f>
        <v>0</v>
      </c>
    </row>
    <row r="2407" spans="1:38" x14ac:dyDescent="0.45">
      <c r="A2407" s="16"/>
      <c r="B2407" s="21"/>
      <c r="C2407" s="16"/>
      <c r="D2407" s="16"/>
      <c r="E2407" s="56">
        <v>1370</v>
      </c>
      <c r="F2407" s="56">
        <v>867</v>
      </c>
      <c r="G2407" s="57" t="s">
        <v>3625</v>
      </c>
      <c r="H2407" s="56" t="s">
        <v>42</v>
      </c>
      <c r="I2407" s="56">
        <v>4446</v>
      </c>
      <c r="J2407" s="56">
        <v>7</v>
      </c>
      <c r="K2407" s="56">
        <v>3</v>
      </c>
      <c r="L2407" s="71">
        <v>27</v>
      </c>
      <c r="M2407" s="56" t="s">
        <v>90</v>
      </c>
      <c r="N2407" s="46">
        <f>((J2407*400)+(K2407*100))+L2407</f>
        <v>3127</v>
      </c>
      <c r="O2407" s="46">
        <v>440</v>
      </c>
      <c r="P2407" s="46">
        <f>N2407*O2407</f>
        <v>1375880</v>
      </c>
      <c r="Q2407" s="56"/>
      <c r="R2407" s="58"/>
      <c r="S2407" s="59"/>
      <c r="T2407" s="58"/>
      <c r="U2407" s="58"/>
      <c r="V2407" s="60"/>
      <c r="W2407" s="56"/>
      <c r="X2407" s="56"/>
      <c r="Y2407" s="56"/>
      <c r="Z2407" s="46"/>
      <c r="AA2407" s="66"/>
      <c r="AB2407" s="46"/>
      <c r="AC2407" s="46"/>
      <c r="AD2407" s="61"/>
      <c r="AE2407" s="61"/>
      <c r="AF2407" s="46"/>
      <c r="AG2407" s="46">
        <f>IF(AND(AF2407="",P2407=""),0,IF((AF2407=""),P2407,IF((P2407=""),AF2407,AF2407+P2407)))</f>
        <v>1375880</v>
      </c>
      <c r="AH2407" s="46">
        <f>IF( (AA2407=""),AG2407*1,AG2407*(AA2407/100) )</f>
        <v>1375880</v>
      </c>
      <c r="AI2407" s="46">
        <v>0</v>
      </c>
      <c r="AJ2407" s="46">
        <f>IF((AI2407-AH2407) &gt; 1,0,IF((AI2407-AH2407)&lt;0,AH2407-AI2407,AI2407-AH2407))</f>
        <v>1375880</v>
      </c>
      <c r="AK2407" s="46">
        <v>0.01</v>
      </c>
      <c r="AL2407" s="46">
        <f>AJ2407*(AK2407/100)</f>
        <v>137.58799999999999</v>
      </c>
    </row>
    <row r="2408" spans="1:38" x14ac:dyDescent="0.45">
      <c r="A2408" s="16"/>
      <c r="B2408" s="21"/>
      <c r="C2408" s="16"/>
      <c r="D2408" s="16"/>
      <c r="E2408" s="56"/>
      <c r="F2408" s="56"/>
      <c r="G2408" s="57"/>
      <c r="H2408" s="56"/>
      <c r="I2408" s="56"/>
      <c r="J2408" s="56"/>
      <c r="K2408" s="56"/>
      <c r="L2408" s="71"/>
      <c r="M2408" s="56"/>
      <c r="N2408" s="46"/>
      <c r="O2408" s="46" t="s">
        <v>54</v>
      </c>
      <c r="P2408" s="46">
        <f>SUM(P2406:P2407)</f>
        <v>1907630</v>
      </c>
      <c r="Q2408" s="56"/>
      <c r="R2408" s="58"/>
      <c r="S2408" s="59"/>
      <c r="T2408" s="58"/>
      <c r="U2408" s="58"/>
      <c r="V2408" s="60"/>
      <c r="W2408" s="56"/>
      <c r="X2408" s="56"/>
      <c r="Y2408" s="56"/>
      <c r="Z2408" s="46"/>
      <c r="AA2408" s="66"/>
      <c r="AB2408" s="46"/>
      <c r="AC2408" s="46"/>
      <c r="AD2408" s="61"/>
      <c r="AE2408" s="61"/>
      <c r="AF2408" s="46"/>
      <c r="AG2408" s="46"/>
      <c r="AH2408" s="46">
        <f>SUM(AH2406:AH2407)</f>
        <v>1907630</v>
      </c>
      <c r="AI2408" s="46"/>
      <c r="AJ2408" s="46">
        <f>SUM(AJ2406:AJ2407)</f>
        <v>1375880</v>
      </c>
      <c r="AK2408" s="46"/>
      <c r="AL2408" s="46">
        <f>SUM(AL2406:AL2407)</f>
        <v>137.58799999999999</v>
      </c>
    </row>
    <row r="2409" spans="1:38" x14ac:dyDescent="0.45">
      <c r="A2409" s="16" t="s">
        <v>3626</v>
      </c>
      <c r="B2409" s="21">
        <v>3770400492881</v>
      </c>
      <c r="C2409" s="16" t="s">
        <v>3627</v>
      </c>
      <c r="D2409" s="16" t="s">
        <v>3628</v>
      </c>
      <c r="E2409" s="56">
        <v>1371</v>
      </c>
      <c r="F2409" s="56">
        <v>3732</v>
      </c>
      <c r="G2409" s="57" t="s">
        <v>3629</v>
      </c>
      <c r="H2409" s="56" t="s">
        <v>42</v>
      </c>
      <c r="I2409" s="56">
        <v>11061</v>
      </c>
      <c r="J2409" s="56">
        <v>7</v>
      </c>
      <c r="K2409" s="56">
        <v>3</v>
      </c>
      <c r="L2409" s="71">
        <v>45</v>
      </c>
      <c r="M2409" s="56" t="s">
        <v>43</v>
      </c>
      <c r="N2409" s="46">
        <f>((J2409*400)+(K2409*100))+L2409</f>
        <v>3145</v>
      </c>
      <c r="O2409" s="46">
        <v>200</v>
      </c>
      <c r="P2409" s="46">
        <f>N2409*O2409</f>
        <v>629000</v>
      </c>
      <c r="Q2409" s="56"/>
      <c r="R2409" s="58"/>
      <c r="S2409" s="59"/>
      <c r="T2409" s="58"/>
      <c r="U2409" s="58"/>
      <c r="V2409" s="60"/>
      <c r="W2409" s="56"/>
      <c r="X2409" s="56"/>
      <c r="Y2409" s="56"/>
      <c r="Z2409" s="46"/>
      <c r="AA2409" s="66"/>
      <c r="AB2409" s="46"/>
      <c r="AC2409" s="46"/>
      <c r="AD2409" s="61"/>
      <c r="AE2409" s="61"/>
      <c r="AF2409" s="46"/>
      <c r="AG2409" s="46">
        <f>IF(AND(AF2409="",P2409=""),0,IF((AF2409=""),P2409,IF((P2409=""),AF2409,AF2409+P2409)))</f>
        <v>629000</v>
      </c>
      <c r="AH2409" s="46">
        <f>IF( (AA2409=""),AG2409*1,AG2409*(AA2409/100) )</f>
        <v>629000</v>
      </c>
      <c r="AI2409" s="46">
        <v>0</v>
      </c>
      <c r="AJ2409" s="46">
        <f>IF((AI2409-AH2409) &gt; 1,0,IF((AI2409-AH2409)&lt;0,AH2409-AI2409,AI2409-AH2409))</f>
        <v>629000</v>
      </c>
      <c r="AK2409" s="46">
        <v>0.3</v>
      </c>
      <c r="AL2409" s="46">
        <f>AJ2409*(AK2409/100)</f>
        <v>1887</v>
      </c>
    </row>
    <row r="2410" spans="1:38" x14ac:dyDescent="0.45">
      <c r="A2410" s="16"/>
      <c r="B2410" s="21"/>
      <c r="C2410" s="16"/>
      <c r="D2410" s="16"/>
      <c r="E2410" s="56"/>
      <c r="F2410" s="56"/>
      <c r="G2410" s="57"/>
      <c r="H2410" s="56"/>
      <c r="I2410" s="56"/>
      <c r="J2410" s="56"/>
      <c r="K2410" s="56"/>
      <c r="L2410" s="71"/>
      <c r="M2410" s="56"/>
      <c r="N2410" s="46"/>
      <c r="O2410" s="46" t="s">
        <v>54</v>
      </c>
      <c r="P2410" s="46">
        <f>SUM(P2409:P2409)</f>
        <v>629000</v>
      </c>
      <c r="Q2410" s="56"/>
      <c r="R2410" s="58"/>
      <c r="S2410" s="59"/>
      <c r="T2410" s="58"/>
      <c r="U2410" s="58"/>
      <c r="V2410" s="60"/>
      <c r="W2410" s="56"/>
      <c r="X2410" s="56"/>
      <c r="Y2410" s="56"/>
      <c r="Z2410" s="46"/>
      <c r="AA2410" s="66"/>
      <c r="AB2410" s="46"/>
      <c r="AC2410" s="46"/>
      <c r="AD2410" s="61"/>
      <c r="AE2410" s="61"/>
      <c r="AF2410" s="46"/>
      <c r="AG2410" s="46"/>
      <c r="AH2410" s="46">
        <f>SUM(AH2409:AH2409)</f>
        <v>629000</v>
      </c>
      <c r="AI2410" s="46"/>
      <c r="AJ2410" s="46">
        <f>SUM(AJ2409:AJ2409)</f>
        <v>629000</v>
      </c>
      <c r="AK2410" s="46"/>
      <c r="AL2410" s="46">
        <f>SUM(AL2409:AL2409)</f>
        <v>1887</v>
      </c>
    </row>
    <row r="2411" spans="1:38" x14ac:dyDescent="0.45">
      <c r="A2411" s="16" t="s">
        <v>3630</v>
      </c>
      <c r="B2411" s="21">
        <v>3719900249516</v>
      </c>
      <c r="C2411" s="16" t="s">
        <v>3631</v>
      </c>
      <c r="D2411" s="16" t="s">
        <v>3632</v>
      </c>
      <c r="E2411" s="56">
        <v>1372</v>
      </c>
      <c r="F2411" s="56">
        <v>3423</v>
      </c>
      <c r="G2411" s="57" t="s">
        <v>3633</v>
      </c>
      <c r="H2411" s="56" t="s">
        <v>42</v>
      </c>
      <c r="I2411" s="56">
        <v>14550</v>
      </c>
      <c r="J2411" s="56">
        <v>1</v>
      </c>
      <c r="K2411" s="56">
        <v>0</v>
      </c>
      <c r="L2411" s="71">
        <v>6</v>
      </c>
      <c r="M2411" s="56" t="s">
        <v>43</v>
      </c>
      <c r="N2411" s="46">
        <f>((J2411*400)+(K2411*100))+L2411</f>
        <v>406</v>
      </c>
      <c r="O2411" s="46">
        <v>500</v>
      </c>
      <c r="P2411" s="46">
        <f>N2411*O2411</f>
        <v>203000</v>
      </c>
      <c r="Q2411" s="56"/>
      <c r="R2411" s="58"/>
      <c r="S2411" s="59"/>
      <c r="T2411" s="58"/>
      <c r="U2411" s="58"/>
      <c r="V2411" s="60"/>
      <c r="W2411" s="56"/>
      <c r="X2411" s="56"/>
      <c r="Y2411" s="56"/>
      <c r="Z2411" s="46"/>
      <c r="AA2411" s="66"/>
      <c r="AB2411" s="46"/>
      <c r="AC2411" s="46"/>
      <c r="AD2411" s="61"/>
      <c r="AE2411" s="61"/>
      <c r="AF2411" s="46"/>
      <c r="AG2411" s="46">
        <f>IF(AND(AF2411="",P2411=""),0,IF((AF2411=""),P2411,IF((P2411=""),AF2411,AF2411+P2411)))</f>
        <v>203000</v>
      </c>
      <c r="AH2411" s="46">
        <f>IF( (AA2411=""),AG2411*1,AG2411*(AA2411/100) )</f>
        <v>203000</v>
      </c>
      <c r="AI2411" s="46">
        <v>0</v>
      </c>
      <c r="AJ2411" s="46">
        <f>IF((AI2411-AH2411) &gt; 1,0,IF((AI2411-AH2411)&lt;0,AH2411-AI2411,AI2411-AH2411))</f>
        <v>203000</v>
      </c>
      <c r="AK2411" s="46">
        <v>0.3</v>
      </c>
      <c r="AL2411" s="46">
        <f>AJ2411*(AK2411/100)</f>
        <v>609</v>
      </c>
    </row>
    <row r="2412" spans="1:38" x14ac:dyDescent="0.45">
      <c r="A2412" s="16"/>
      <c r="B2412" s="21"/>
      <c r="C2412" s="16"/>
      <c r="D2412" s="16"/>
      <c r="E2412" s="56"/>
      <c r="F2412" s="56"/>
      <c r="G2412" s="57"/>
      <c r="H2412" s="56"/>
      <c r="I2412" s="56"/>
      <c r="J2412" s="56"/>
      <c r="K2412" s="56"/>
      <c r="L2412" s="71"/>
      <c r="M2412" s="56"/>
      <c r="N2412" s="46"/>
      <c r="O2412" s="46" t="s">
        <v>54</v>
      </c>
      <c r="P2412" s="46">
        <f>SUM(P2411:P2411)</f>
        <v>203000</v>
      </c>
      <c r="Q2412" s="56"/>
      <c r="R2412" s="58"/>
      <c r="S2412" s="59"/>
      <c r="T2412" s="58"/>
      <c r="U2412" s="58"/>
      <c r="V2412" s="60"/>
      <c r="W2412" s="56"/>
      <c r="X2412" s="56"/>
      <c r="Y2412" s="56"/>
      <c r="Z2412" s="46"/>
      <c r="AA2412" s="66"/>
      <c r="AB2412" s="46"/>
      <c r="AC2412" s="46"/>
      <c r="AD2412" s="61"/>
      <c r="AE2412" s="61"/>
      <c r="AF2412" s="46"/>
      <c r="AG2412" s="46"/>
      <c r="AH2412" s="46">
        <f>SUM(AH2411:AH2411)</f>
        <v>203000</v>
      </c>
      <c r="AI2412" s="46"/>
      <c r="AJ2412" s="46">
        <f>SUM(AJ2411:AJ2411)</f>
        <v>203000</v>
      </c>
      <c r="AK2412" s="46"/>
      <c r="AL2412" s="46">
        <f>SUM(AL2411:AL2411)</f>
        <v>609</v>
      </c>
    </row>
    <row r="2413" spans="1:38" x14ac:dyDescent="0.45">
      <c r="A2413" s="16" t="s">
        <v>3634</v>
      </c>
      <c r="B2413" s="21">
        <v>3770400004958</v>
      </c>
      <c r="C2413" s="16" t="s">
        <v>3635</v>
      </c>
      <c r="D2413" s="16" t="s">
        <v>3636</v>
      </c>
      <c r="E2413" s="56">
        <v>1373</v>
      </c>
      <c r="F2413" s="56">
        <v>7244</v>
      </c>
      <c r="G2413" s="57" t="s">
        <v>3637</v>
      </c>
      <c r="H2413" s="56" t="s">
        <v>42</v>
      </c>
      <c r="I2413" s="56">
        <v>29390</v>
      </c>
      <c r="J2413" s="56"/>
      <c r="K2413" s="56"/>
      <c r="L2413" s="71"/>
      <c r="M2413" s="56"/>
      <c r="N2413" s="46"/>
      <c r="O2413" s="46"/>
      <c r="P2413" s="46"/>
      <c r="Q2413" s="56"/>
      <c r="R2413" s="58"/>
      <c r="S2413" s="59"/>
      <c r="T2413" s="58"/>
      <c r="U2413" s="58"/>
      <c r="V2413" s="60"/>
      <c r="W2413" s="56"/>
      <c r="X2413" s="56"/>
      <c r="Y2413" s="56"/>
      <c r="Z2413" s="46"/>
      <c r="AA2413" s="66"/>
      <c r="AB2413" s="46"/>
      <c r="AC2413" s="46"/>
      <c r="AD2413" s="61"/>
      <c r="AE2413" s="61"/>
      <c r="AF2413" s="46"/>
      <c r="AG2413" s="46"/>
      <c r="AH2413" s="46"/>
      <c r="AI2413" s="46"/>
      <c r="AJ2413" s="46"/>
      <c r="AK2413" s="46"/>
      <c r="AL2413" s="46"/>
    </row>
    <row r="2414" spans="1:38" x14ac:dyDescent="0.45">
      <c r="A2414" s="16"/>
      <c r="B2414" s="21"/>
      <c r="C2414" s="16"/>
      <c r="D2414" s="16"/>
      <c r="E2414" s="56">
        <v>1374</v>
      </c>
      <c r="F2414" s="56">
        <v>2398</v>
      </c>
      <c r="G2414" s="57" t="s">
        <v>3638</v>
      </c>
      <c r="H2414" s="56" t="s">
        <v>42</v>
      </c>
      <c r="I2414" s="56">
        <v>29392</v>
      </c>
      <c r="J2414" s="56">
        <v>0</v>
      </c>
      <c r="K2414" s="56">
        <v>2</v>
      </c>
      <c r="L2414" s="71">
        <v>96</v>
      </c>
      <c r="M2414" s="56" t="s">
        <v>90</v>
      </c>
      <c r="N2414" s="46">
        <f>((J2414*400)+(K2414*100))+L2414</f>
        <v>296</v>
      </c>
      <c r="O2414" s="46">
        <v>500</v>
      </c>
      <c r="P2414" s="46">
        <f>N2414*O2414</f>
        <v>148000</v>
      </c>
      <c r="Q2414" s="56"/>
      <c r="R2414" s="58"/>
      <c r="S2414" s="59"/>
      <c r="T2414" s="58"/>
      <c r="U2414" s="58"/>
      <c r="V2414" s="60"/>
      <c r="W2414" s="56"/>
      <c r="X2414" s="56"/>
      <c r="Y2414" s="56"/>
      <c r="Z2414" s="46"/>
      <c r="AA2414" s="66"/>
      <c r="AB2414" s="46"/>
      <c r="AC2414" s="46"/>
      <c r="AD2414" s="61"/>
      <c r="AE2414" s="61"/>
      <c r="AF2414" s="46"/>
      <c r="AG2414" s="46">
        <f>IF(AND(AF2414="",P2414=""),0,IF((AF2414=""),P2414,IF((P2414=""),AF2414,AF2414+P2414)))</f>
        <v>148000</v>
      </c>
      <c r="AH2414" s="46">
        <f>IF( (AA2414=""),AG2414*1,AG2414*(AA2414/100) )</f>
        <v>148000</v>
      </c>
      <c r="AI2414" s="46">
        <v>0</v>
      </c>
      <c r="AJ2414" s="46">
        <f>IF((AI2414-AH2414) &gt; 1,0,IF((AI2414-AH2414)&lt;0,AH2414-AI2414,AI2414-AH2414))</f>
        <v>148000</v>
      </c>
      <c r="AK2414" s="46">
        <v>0.01</v>
      </c>
      <c r="AL2414" s="46">
        <f>AJ2414*(AK2414/100)</f>
        <v>14.8</v>
      </c>
    </row>
    <row r="2415" spans="1:38" x14ac:dyDescent="0.45">
      <c r="A2415" s="16"/>
      <c r="B2415" s="21"/>
      <c r="C2415" s="16"/>
      <c r="D2415" s="16"/>
      <c r="E2415" s="56"/>
      <c r="F2415" s="56"/>
      <c r="G2415" s="57"/>
      <c r="H2415" s="56"/>
      <c r="I2415" s="56"/>
      <c r="J2415" s="56"/>
      <c r="K2415" s="56"/>
      <c r="L2415" s="71"/>
      <c r="M2415" s="56"/>
      <c r="N2415" s="46"/>
      <c r="O2415" s="46" t="s">
        <v>54</v>
      </c>
      <c r="P2415" s="46">
        <f>SUM(P2413:P2414)</f>
        <v>148000</v>
      </c>
      <c r="Q2415" s="56"/>
      <c r="R2415" s="58"/>
      <c r="S2415" s="59"/>
      <c r="T2415" s="58"/>
      <c r="U2415" s="58"/>
      <c r="V2415" s="60"/>
      <c r="W2415" s="56"/>
      <c r="X2415" s="56"/>
      <c r="Y2415" s="56"/>
      <c r="Z2415" s="46"/>
      <c r="AA2415" s="66"/>
      <c r="AB2415" s="46"/>
      <c r="AC2415" s="46"/>
      <c r="AD2415" s="61"/>
      <c r="AE2415" s="61"/>
      <c r="AF2415" s="46"/>
      <c r="AG2415" s="46"/>
      <c r="AH2415" s="46">
        <f>SUM(AH2413:AH2414)</f>
        <v>148000</v>
      </c>
      <c r="AI2415" s="46"/>
      <c r="AJ2415" s="46">
        <f>SUM(AJ2413:AJ2414)</f>
        <v>148000</v>
      </c>
      <c r="AK2415" s="46"/>
      <c r="AL2415" s="46">
        <f>SUM(AL2413:AL2414)</f>
        <v>14.8</v>
      </c>
    </row>
    <row r="2416" spans="1:38" x14ac:dyDescent="0.45">
      <c r="A2416" s="16" t="s">
        <v>3639</v>
      </c>
      <c r="B2416" s="21">
        <v>3770400018312</v>
      </c>
      <c r="C2416" s="16" t="s">
        <v>3640</v>
      </c>
      <c r="D2416" s="16" t="s">
        <v>3641</v>
      </c>
      <c r="E2416" s="56">
        <v>1375</v>
      </c>
      <c r="F2416" s="56">
        <v>9523</v>
      </c>
      <c r="G2416" s="57" t="s">
        <v>3642</v>
      </c>
      <c r="H2416" s="56" t="s">
        <v>42</v>
      </c>
      <c r="I2416" s="56">
        <v>11645</v>
      </c>
      <c r="J2416" s="56"/>
      <c r="K2416" s="56"/>
      <c r="L2416" s="71"/>
      <c r="M2416" s="56"/>
      <c r="N2416" s="46"/>
      <c r="O2416" s="46"/>
      <c r="P2416" s="46"/>
      <c r="Q2416" s="56"/>
      <c r="R2416" s="58"/>
      <c r="S2416" s="59"/>
      <c r="T2416" s="58"/>
      <c r="U2416" s="58"/>
      <c r="V2416" s="60"/>
      <c r="W2416" s="56"/>
      <c r="X2416" s="56"/>
      <c r="Y2416" s="56"/>
      <c r="Z2416" s="46"/>
      <c r="AA2416" s="66"/>
      <c r="AB2416" s="46"/>
      <c r="AC2416" s="46"/>
      <c r="AD2416" s="61"/>
      <c r="AE2416" s="61"/>
      <c r="AF2416" s="46"/>
      <c r="AG2416" s="46"/>
      <c r="AH2416" s="46"/>
      <c r="AI2416" s="46"/>
      <c r="AJ2416" s="46"/>
      <c r="AK2416" s="46"/>
      <c r="AL2416" s="46"/>
    </row>
    <row r="2417" spans="1:38" x14ac:dyDescent="0.45">
      <c r="A2417" s="16"/>
      <c r="B2417" s="21"/>
      <c r="C2417" s="16"/>
      <c r="D2417" s="16"/>
      <c r="E2417" s="56"/>
      <c r="F2417" s="56"/>
      <c r="G2417" s="57"/>
      <c r="H2417" s="56"/>
      <c r="I2417" s="56"/>
      <c r="J2417" s="56"/>
      <c r="K2417" s="56"/>
      <c r="L2417" s="71"/>
      <c r="M2417" s="56"/>
      <c r="N2417" s="46"/>
      <c r="O2417" s="46" t="s">
        <v>54</v>
      </c>
      <c r="P2417" s="46">
        <f>SUM(P2416:P2416)</f>
        <v>0</v>
      </c>
      <c r="Q2417" s="56"/>
      <c r="R2417" s="58"/>
      <c r="S2417" s="59"/>
      <c r="T2417" s="58"/>
      <c r="U2417" s="58"/>
      <c r="V2417" s="60"/>
      <c r="W2417" s="56"/>
      <c r="X2417" s="56"/>
      <c r="Y2417" s="56"/>
      <c r="Z2417" s="46"/>
      <c r="AA2417" s="66"/>
      <c r="AB2417" s="46"/>
      <c r="AC2417" s="46"/>
      <c r="AD2417" s="61"/>
      <c r="AE2417" s="61"/>
      <c r="AF2417" s="46"/>
      <c r="AG2417" s="46"/>
      <c r="AH2417" s="46">
        <f>SUM(AH2416:AH2416)</f>
        <v>0</v>
      </c>
      <c r="AI2417" s="46"/>
      <c r="AJ2417" s="46">
        <f>SUM(AJ2416:AJ2416)</f>
        <v>0</v>
      </c>
      <c r="AK2417" s="46"/>
      <c r="AL2417" s="46">
        <f>SUM(AL2416:AL2416)</f>
        <v>0</v>
      </c>
    </row>
    <row r="2418" spans="1:38" x14ac:dyDescent="0.45">
      <c r="A2418" s="16" t="s">
        <v>3643</v>
      </c>
      <c r="B2418" s="21">
        <v>3770400045051</v>
      </c>
      <c r="C2418" s="16" t="s">
        <v>3644</v>
      </c>
      <c r="D2418" s="16" t="s">
        <v>3645</v>
      </c>
      <c r="E2418" s="56">
        <v>1376</v>
      </c>
      <c r="F2418" s="56">
        <v>2476</v>
      </c>
      <c r="G2418" s="57" t="s">
        <v>3646</v>
      </c>
      <c r="H2418" s="56" t="s">
        <v>42</v>
      </c>
      <c r="I2418" s="56">
        <v>10595</v>
      </c>
      <c r="J2418" s="56">
        <v>0</v>
      </c>
      <c r="K2418" s="56">
        <v>0</v>
      </c>
      <c r="L2418" s="71">
        <v>13</v>
      </c>
      <c r="M2418" s="56" t="s">
        <v>90</v>
      </c>
      <c r="N2418" s="46">
        <f>((J2418*400)+(K2418*100))+L2418</f>
        <v>13</v>
      </c>
      <c r="O2418" s="46">
        <v>500</v>
      </c>
      <c r="P2418" s="46">
        <f>N2418*O2418</f>
        <v>6500</v>
      </c>
      <c r="Q2418" s="56"/>
      <c r="R2418" s="58"/>
      <c r="S2418" s="59"/>
      <c r="T2418" s="58"/>
      <c r="U2418" s="58"/>
      <c r="V2418" s="60"/>
      <c r="W2418" s="56"/>
      <c r="X2418" s="56"/>
      <c r="Y2418" s="56"/>
      <c r="Z2418" s="46"/>
      <c r="AA2418" s="66"/>
      <c r="AB2418" s="46"/>
      <c r="AC2418" s="46"/>
      <c r="AD2418" s="61"/>
      <c r="AE2418" s="61"/>
      <c r="AF2418" s="46"/>
      <c r="AG2418" s="46">
        <f>IF(AND(AF2418="",P2418=""),0,IF((AF2418=""),P2418,IF((P2418=""),AF2418,AF2418+P2418)))</f>
        <v>6500</v>
      </c>
      <c r="AH2418" s="46">
        <f>IF( (AA2418=""),AG2418*1,AG2418*(AA2418/100) )</f>
        <v>6500</v>
      </c>
      <c r="AI2418" s="46">
        <v>50000000</v>
      </c>
      <c r="AJ2418" s="46">
        <f>IF((AI2418-AH2418) &gt; 1,0,IF((AI2418-AH2418)&lt;0,AH2418-AI2418,AI2418-AH2418))</f>
        <v>0</v>
      </c>
      <c r="AK2418" s="46">
        <v>0.01</v>
      </c>
      <c r="AL2418" s="46">
        <f>AJ2418*(AK2418/100)</f>
        <v>0</v>
      </c>
    </row>
    <row r="2419" spans="1:38" x14ac:dyDescent="0.45">
      <c r="A2419" s="16"/>
      <c r="B2419" s="21"/>
      <c r="C2419" s="16"/>
      <c r="D2419" s="16"/>
      <c r="E2419" s="56">
        <v>1377</v>
      </c>
      <c r="F2419" s="56">
        <v>5886</v>
      </c>
      <c r="G2419" s="57"/>
      <c r="H2419" s="56" t="s">
        <v>42</v>
      </c>
      <c r="I2419" s="56">
        <v>10595</v>
      </c>
      <c r="J2419" s="56">
        <v>0</v>
      </c>
      <c r="K2419" s="56">
        <v>0</v>
      </c>
      <c r="L2419" s="71">
        <v>13</v>
      </c>
      <c r="M2419" s="56" t="s">
        <v>43</v>
      </c>
      <c r="N2419" s="46">
        <f>((J2419*400)+(K2419*100))+L2419</f>
        <v>13</v>
      </c>
      <c r="O2419" s="46">
        <v>500</v>
      </c>
      <c r="P2419" s="46">
        <f>N2419*O2419</f>
        <v>6500</v>
      </c>
      <c r="Q2419" s="56"/>
      <c r="R2419" s="58"/>
      <c r="S2419" s="59"/>
      <c r="T2419" s="58"/>
      <c r="U2419" s="58"/>
      <c r="V2419" s="60"/>
      <c r="W2419" s="56"/>
      <c r="X2419" s="56"/>
      <c r="Y2419" s="56"/>
      <c r="Z2419" s="46"/>
      <c r="AA2419" s="66"/>
      <c r="AB2419" s="46"/>
      <c r="AC2419" s="46"/>
      <c r="AD2419" s="61"/>
      <c r="AE2419" s="61"/>
      <c r="AF2419" s="46"/>
      <c r="AG2419" s="46">
        <f>IF(AND(AF2419="",P2419=""),0,IF((AF2419=""),P2419,IF((P2419=""),AF2419,AF2419+P2419)))</f>
        <v>6500</v>
      </c>
      <c r="AH2419" s="46">
        <f>IF( (AA2419=""),AG2419*1,AG2419*(AA2419/100) )</f>
        <v>6500</v>
      </c>
      <c r="AI2419" s="46">
        <v>0</v>
      </c>
      <c r="AJ2419" s="46">
        <f>IF((AI2419-AH2419) &gt; 1,0,IF((AI2419-AH2419)&lt;0,AH2419-AI2419,AI2419-AH2419))</f>
        <v>6500</v>
      </c>
      <c r="AK2419" s="46">
        <v>0.3</v>
      </c>
      <c r="AL2419" s="46">
        <f>AJ2419*(AK2419/100)</f>
        <v>19.5</v>
      </c>
    </row>
    <row r="2420" spans="1:38" x14ac:dyDescent="0.45">
      <c r="A2420" s="16"/>
      <c r="B2420" s="21"/>
      <c r="C2420" s="16"/>
      <c r="D2420" s="16"/>
      <c r="E2420" s="56"/>
      <c r="F2420" s="56"/>
      <c r="G2420" s="57"/>
      <c r="H2420" s="56"/>
      <c r="I2420" s="56"/>
      <c r="J2420" s="56"/>
      <c r="K2420" s="56"/>
      <c r="L2420" s="71"/>
      <c r="M2420" s="56"/>
      <c r="N2420" s="46"/>
      <c r="O2420" s="46" t="s">
        <v>54</v>
      </c>
      <c r="P2420" s="46">
        <f>SUM(P2418:P2419)</f>
        <v>13000</v>
      </c>
      <c r="Q2420" s="56"/>
      <c r="R2420" s="58"/>
      <c r="S2420" s="59"/>
      <c r="T2420" s="58"/>
      <c r="U2420" s="58"/>
      <c r="V2420" s="60"/>
      <c r="W2420" s="56"/>
      <c r="X2420" s="56"/>
      <c r="Y2420" s="56"/>
      <c r="Z2420" s="46"/>
      <c r="AA2420" s="66"/>
      <c r="AB2420" s="46"/>
      <c r="AC2420" s="46"/>
      <c r="AD2420" s="61"/>
      <c r="AE2420" s="61"/>
      <c r="AF2420" s="46"/>
      <c r="AG2420" s="46"/>
      <c r="AH2420" s="46">
        <f>SUM(AH2418:AH2419)</f>
        <v>13000</v>
      </c>
      <c r="AI2420" s="46"/>
      <c r="AJ2420" s="46">
        <f>SUM(AJ2418:AJ2419)</f>
        <v>6500</v>
      </c>
      <c r="AK2420" s="46"/>
      <c r="AL2420" s="46">
        <f>SUM(AL2418:AL2419)</f>
        <v>19.5</v>
      </c>
    </row>
    <row r="2421" spans="1:38" x14ac:dyDescent="0.45">
      <c r="A2421" s="16" t="s">
        <v>3647</v>
      </c>
      <c r="B2421" s="21">
        <v>3770500156041</v>
      </c>
      <c r="C2421" s="16" t="s">
        <v>3648</v>
      </c>
      <c r="D2421" s="16" t="s">
        <v>3649</v>
      </c>
      <c r="E2421" s="56">
        <v>1378</v>
      </c>
      <c r="F2421" s="56">
        <v>2527</v>
      </c>
      <c r="G2421" s="57" t="s">
        <v>3650</v>
      </c>
      <c r="H2421" s="56" t="s">
        <v>42</v>
      </c>
      <c r="I2421" s="56">
        <v>12319</v>
      </c>
      <c r="J2421" s="56"/>
      <c r="K2421" s="56"/>
      <c r="L2421" s="71"/>
      <c r="M2421" s="56"/>
      <c r="N2421" s="46"/>
      <c r="O2421" s="46"/>
      <c r="P2421" s="46"/>
      <c r="Q2421" s="56"/>
      <c r="R2421" s="58"/>
      <c r="S2421" s="59"/>
      <c r="T2421" s="58"/>
      <c r="U2421" s="58"/>
      <c r="V2421" s="60"/>
      <c r="W2421" s="56"/>
      <c r="X2421" s="56"/>
      <c r="Y2421" s="56"/>
      <c r="Z2421" s="46"/>
      <c r="AA2421" s="66"/>
      <c r="AB2421" s="46"/>
      <c r="AC2421" s="46"/>
      <c r="AD2421" s="61"/>
      <c r="AE2421" s="61"/>
      <c r="AF2421" s="46"/>
      <c r="AG2421" s="46"/>
      <c r="AH2421" s="46"/>
      <c r="AI2421" s="46"/>
      <c r="AJ2421" s="46"/>
      <c r="AK2421" s="46"/>
      <c r="AL2421" s="46"/>
    </row>
    <row r="2422" spans="1:38" x14ac:dyDescent="0.45">
      <c r="A2422" s="16"/>
      <c r="B2422" s="21"/>
      <c r="C2422" s="16"/>
      <c r="D2422" s="16"/>
      <c r="E2422" s="56">
        <v>1379</v>
      </c>
      <c r="F2422" s="56">
        <v>6346</v>
      </c>
      <c r="G2422" s="57"/>
      <c r="H2422" s="56" t="s">
        <v>42</v>
      </c>
      <c r="I2422" s="56">
        <v>12319</v>
      </c>
      <c r="J2422" s="56">
        <v>0</v>
      </c>
      <c r="K2422" s="56">
        <v>0</v>
      </c>
      <c r="L2422" s="71">
        <v>13.5</v>
      </c>
      <c r="M2422" s="56" t="s">
        <v>208</v>
      </c>
      <c r="N2422" s="46">
        <f>((J2422*400)+(K2422*100))+L2422</f>
        <v>13.5</v>
      </c>
      <c r="O2422" s="46">
        <v>200</v>
      </c>
      <c r="P2422" s="46">
        <f>N2422*O2422</f>
        <v>2700</v>
      </c>
      <c r="Q2422" s="56"/>
      <c r="R2422" s="58"/>
      <c r="S2422" s="59"/>
      <c r="T2422" s="58"/>
      <c r="U2422" s="58"/>
      <c r="V2422" s="60"/>
      <c r="W2422" s="56"/>
      <c r="X2422" s="56"/>
      <c r="Y2422" s="56"/>
      <c r="Z2422" s="46"/>
      <c r="AA2422" s="66"/>
      <c r="AB2422" s="46"/>
      <c r="AC2422" s="46"/>
      <c r="AD2422" s="61"/>
      <c r="AE2422" s="61"/>
      <c r="AF2422" s="46"/>
      <c r="AG2422" s="46">
        <f>IF(AND(AF2422="",P2422=""),0,IF((AF2422=""),P2422,IF((P2422=""),AF2422,AF2422+P2422)))</f>
        <v>2700</v>
      </c>
      <c r="AH2422" s="46">
        <f>IF( (AA2422=""),AG2422*1,AG2422*(AA2422/100) )</f>
        <v>2700</v>
      </c>
      <c r="AI2422" s="46">
        <v>0</v>
      </c>
      <c r="AJ2422" s="46">
        <f>IF((AI2422-AH2422) &gt; 1,0,IF((AI2422-AH2422)&lt;0,AH2422-AI2422,AI2422-AH2422))</f>
        <v>2700</v>
      </c>
      <c r="AK2422" s="46">
        <v>0.02</v>
      </c>
      <c r="AL2422" s="46">
        <f>AJ2422*(AK2422/100)</f>
        <v>0.54</v>
      </c>
    </row>
    <row r="2423" spans="1:38" x14ac:dyDescent="0.45">
      <c r="A2423" s="16"/>
      <c r="B2423" s="21"/>
      <c r="C2423" s="16"/>
      <c r="D2423" s="16"/>
      <c r="E2423" s="56"/>
      <c r="F2423" s="56"/>
      <c r="G2423" s="57"/>
      <c r="H2423" s="56"/>
      <c r="I2423" s="56"/>
      <c r="J2423" s="56">
        <v>8</v>
      </c>
      <c r="K2423" s="56">
        <v>2</v>
      </c>
      <c r="L2423" s="71">
        <v>17.5</v>
      </c>
      <c r="M2423" s="56" t="s">
        <v>90</v>
      </c>
      <c r="N2423" s="46">
        <f>((J2423*400)+(K2423*100))+L2423</f>
        <v>3417.5</v>
      </c>
      <c r="O2423" s="46">
        <v>200</v>
      </c>
      <c r="P2423" s="46">
        <f>N2423*O2423</f>
        <v>683500</v>
      </c>
      <c r="Q2423" s="56"/>
      <c r="R2423" s="58"/>
      <c r="S2423" s="59"/>
      <c r="T2423" s="58"/>
      <c r="U2423" s="58"/>
      <c r="V2423" s="60"/>
      <c r="W2423" s="56"/>
      <c r="X2423" s="56"/>
      <c r="Y2423" s="56"/>
      <c r="Z2423" s="46"/>
      <c r="AA2423" s="66"/>
      <c r="AB2423" s="46"/>
      <c r="AC2423" s="46"/>
      <c r="AD2423" s="61"/>
      <c r="AE2423" s="61"/>
      <c r="AF2423" s="46"/>
      <c r="AG2423" s="46">
        <f>IF(AND(AF2423="",P2423=""),0,IF((AF2423=""),P2423,IF((P2423=""),AF2423,AF2423+P2423)))</f>
        <v>683500</v>
      </c>
      <c r="AH2423" s="46">
        <f>IF( (AA2423=""),AG2423*1,AG2423*(AA2423/100) )</f>
        <v>683500</v>
      </c>
      <c r="AI2423" s="46">
        <v>0</v>
      </c>
      <c r="AJ2423" s="46">
        <f>IF((AI2423-AH2423) &gt; 1,0,IF((AI2423-AH2423)&lt;0,AH2423-AI2423,AI2423-AH2423))</f>
        <v>683500</v>
      </c>
      <c r="AK2423" s="46">
        <v>0.01</v>
      </c>
      <c r="AL2423" s="46">
        <f>AJ2423*(AK2423/100)</f>
        <v>68.350000000000009</v>
      </c>
    </row>
    <row r="2424" spans="1:38" x14ac:dyDescent="0.45">
      <c r="A2424" s="16"/>
      <c r="B2424" s="21"/>
      <c r="C2424" s="16"/>
      <c r="D2424" s="16"/>
      <c r="E2424" s="56"/>
      <c r="F2424" s="56"/>
      <c r="G2424" s="57"/>
      <c r="H2424" s="56"/>
      <c r="I2424" s="56"/>
      <c r="J2424" s="56"/>
      <c r="K2424" s="56"/>
      <c r="L2424" s="71"/>
      <c r="M2424" s="56"/>
      <c r="N2424" s="46"/>
      <c r="O2424" s="46" t="s">
        <v>54</v>
      </c>
      <c r="P2424" s="46">
        <f>SUM(P2421:P2423)</f>
        <v>686200</v>
      </c>
      <c r="Q2424" s="56"/>
      <c r="R2424" s="58"/>
      <c r="S2424" s="59"/>
      <c r="T2424" s="58"/>
      <c r="U2424" s="58"/>
      <c r="V2424" s="60"/>
      <c r="W2424" s="56"/>
      <c r="X2424" s="56"/>
      <c r="Y2424" s="56"/>
      <c r="Z2424" s="46"/>
      <c r="AA2424" s="66"/>
      <c r="AB2424" s="46"/>
      <c r="AC2424" s="46"/>
      <c r="AD2424" s="61"/>
      <c r="AE2424" s="61"/>
      <c r="AF2424" s="46"/>
      <c r="AG2424" s="46"/>
      <c r="AH2424" s="46">
        <f>SUM(AH2421:AH2423)</f>
        <v>686200</v>
      </c>
      <c r="AI2424" s="46"/>
      <c r="AJ2424" s="46">
        <f>SUM(AJ2421:AJ2423)</f>
        <v>686200</v>
      </c>
      <c r="AK2424" s="46"/>
      <c r="AL2424" s="46">
        <f>SUM(AL2421:AL2423)</f>
        <v>68.890000000000015</v>
      </c>
    </row>
    <row r="2425" spans="1:38" x14ac:dyDescent="0.45">
      <c r="A2425" s="16" t="s">
        <v>3651</v>
      </c>
      <c r="B2425" s="21">
        <v>3770400292449</v>
      </c>
      <c r="C2425" s="16" t="s">
        <v>3652</v>
      </c>
      <c r="D2425" s="16" t="s">
        <v>3653</v>
      </c>
      <c r="E2425" s="56">
        <v>1380</v>
      </c>
      <c r="F2425" s="56">
        <v>1262</v>
      </c>
      <c r="G2425" s="57" t="s">
        <v>3654</v>
      </c>
      <c r="H2425" s="56" t="s">
        <v>42</v>
      </c>
      <c r="I2425" s="56">
        <v>26984</v>
      </c>
      <c r="J2425" s="56">
        <v>11</v>
      </c>
      <c r="K2425" s="56">
        <v>1</v>
      </c>
      <c r="L2425" s="71">
        <v>90</v>
      </c>
      <c r="M2425" s="56" t="s">
        <v>43</v>
      </c>
      <c r="N2425" s="46">
        <f>((J2425*400)+(K2425*100))+L2425</f>
        <v>4590</v>
      </c>
      <c r="O2425" s="46">
        <v>3750</v>
      </c>
      <c r="P2425" s="46">
        <f>N2425*O2425</f>
        <v>17212500</v>
      </c>
      <c r="Q2425" s="56"/>
      <c r="R2425" s="58"/>
      <c r="S2425" s="59"/>
      <c r="T2425" s="58"/>
      <c r="U2425" s="58"/>
      <c r="V2425" s="60"/>
      <c r="W2425" s="56"/>
      <c r="X2425" s="56"/>
      <c r="Y2425" s="56"/>
      <c r="Z2425" s="46"/>
      <c r="AA2425" s="66"/>
      <c r="AB2425" s="46"/>
      <c r="AC2425" s="46"/>
      <c r="AD2425" s="61"/>
      <c r="AE2425" s="61"/>
      <c r="AF2425" s="46"/>
      <c r="AG2425" s="46">
        <f>IF(AND(AF2425="",P2425=""),0,IF((AF2425=""),P2425,IF((P2425=""),AF2425,AF2425+P2425)))</f>
        <v>17212500</v>
      </c>
      <c r="AH2425" s="46">
        <f>IF( (AA2425=""),AG2425*1,AG2425*(AA2425/100) )</f>
        <v>17212500</v>
      </c>
      <c r="AI2425" s="46">
        <v>0</v>
      </c>
      <c r="AJ2425" s="46">
        <f>IF((AI2425-AH2425) &gt; 1,0,IF((AI2425-AH2425)&lt;0,AH2425-AI2425,AI2425-AH2425))</f>
        <v>17212500</v>
      </c>
      <c r="AK2425" s="46">
        <v>0.3</v>
      </c>
      <c r="AL2425" s="46">
        <f>AJ2425*(AK2425/100)</f>
        <v>51637.5</v>
      </c>
    </row>
    <row r="2426" spans="1:38" x14ac:dyDescent="0.45">
      <c r="A2426" s="16"/>
      <c r="B2426" s="21"/>
      <c r="C2426" s="16"/>
      <c r="D2426" s="16"/>
      <c r="E2426" s="56"/>
      <c r="F2426" s="56"/>
      <c r="G2426" s="57"/>
      <c r="H2426" s="56"/>
      <c r="I2426" s="56"/>
      <c r="J2426" s="56"/>
      <c r="K2426" s="56"/>
      <c r="L2426" s="71"/>
      <c r="M2426" s="56"/>
      <c r="N2426" s="46"/>
      <c r="O2426" s="46" t="s">
        <v>54</v>
      </c>
      <c r="P2426" s="46">
        <f>SUM(P2425:P2425)</f>
        <v>17212500</v>
      </c>
      <c r="Q2426" s="56"/>
      <c r="R2426" s="58"/>
      <c r="S2426" s="59"/>
      <c r="T2426" s="58"/>
      <c r="U2426" s="58"/>
      <c r="V2426" s="60"/>
      <c r="W2426" s="56"/>
      <c r="X2426" s="56"/>
      <c r="Y2426" s="56"/>
      <c r="Z2426" s="46"/>
      <c r="AA2426" s="66"/>
      <c r="AB2426" s="46"/>
      <c r="AC2426" s="46"/>
      <c r="AD2426" s="61"/>
      <c r="AE2426" s="61"/>
      <c r="AF2426" s="46"/>
      <c r="AG2426" s="46"/>
      <c r="AH2426" s="46">
        <f>SUM(AH2425:AH2425)</f>
        <v>17212500</v>
      </c>
      <c r="AI2426" s="46"/>
      <c r="AJ2426" s="46">
        <f>SUM(AJ2425:AJ2425)</f>
        <v>17212500</v>
      </c>
      <c r="AK2426" s="46"/>
      <c r="AL2426" s="46">
        <f>SUM(AL2425:AL2425)</f>
        <v>51637.5</v>
      </c>
    </row>
    <row r="2427" spans="1:38" x14ac:dyDescent="0.45">
      <c r="A2427" s="16" t="s">
        <v>3655</v>
      </c>
      <c r="B2427" s="21">
        <v>1770500040283</v>
      </c>
      <c r="C2427" s="16" t="s">
        <v>3656</v>
      </c>
      <c r="D2427" s="16" t="s">
        <v>3657</v>
      </c>
      <c r="E2427" s="56">
        <v>1381</v>
      </c>
      <c r="F2427" s="56">
        <v>3424</v>
      </c>
      <c r="G2427" s="57" t="s">
        <v>3658</v>
      </c>
      <c r="H2427" s="56" t="s">
        <v>42</v>
      </c>
      <c r="I2427" s="56">
        <v>25302</v>
      </c>
      <c r="J2427" s="56">
        <v>1</v>
      </c>
      <c r="K2427" s="56">
        <v>0</v>
      </c>
      <c r="L2427" s="71">
        <v>0</v>
      </c>
      <c r="M2427" s="56" t="s">
        <v>43</v>
      </c>
      <c r="N2427" s="46">
        <f>((J2427*400)+(K2427*100))+L2427</f>
        <v>400</v>
      </c>
      <c r="O2427" s="46">
        <v>500</v>
      </c>
      <c r="P2427" s="46">
        <f>N2427*O2427</f>
        <v>200000</v>
      </c>
      <c r="Q2427" s="56"/>
      <c r="R2427" s="58"/>
      <c r="S2427" s="59"/>
      <c r="T2427" s="58"/>
      <c r="U2427" s="58"/>
      <c r="V2427" s="60"/>
      <c r="W2427" s="56"/>
      <c r="X2427" s="56"/>
      <c r="Y2427" s="56"/>
      <c r="Z2427" s="46"/>
      <c r="AA2427" s="66"/>
      <c r="AB2427" s="46"/>
      <c r="AC2427" s="46"/>
      <c r="AD2427" s="61"/>
      <c r="AE2427" s="61"/>
      <c r="AF2427" s="46"/>
      <c r="AG2427" s="46">
        <f>IF(AND(AF2427="",P2427=""),0,IF((AF2427=""),P2427,IF((P2427=""),AF2427,AF2427+P2427)))</f>
        <v>200000</v>
      </c>
      <c r="AH2427" s="46">
        <f>IF( (AA2427=""),AG2427*1,AG2427*(AA2427/100) )</f>
        <v>200000</v>
      </c>
      <c r="AI2427" s="46">
        <v>0</v>
      </c>
      <c r="AJ2427" s="46">
        <f>IF((AI2427-AH2427) &gt; 1,0,IF((AI2427-AH2427)&lt;0,AH2427-AI2427,AI2427-AH2427))</f>
        <v>200000</v>
      </c>
      <c r="AK2427" s="46">
        <v>0.3</v>
      </c>
      <c r="AL2427" s="46">
        <f>AJ2427*(AK2427/100)</f>
        <v>600</v>
      </c>
    </row>
    <row r="2428" spans="1:38" x14ac:dyDescent="0.45">
      <c r="A2428" s="16"/>
      <c r="B2428" s="21"/>
      <c r="C2428" s="16"/>
      <c r="D2428" s="16"/>
      <c r="E2428" s="56">
        <v>1382</v>
      </c>
      <c r="F2428" s="56">
        <v>2763</v>
      </c>
      <c r="G2428" s="57" t="s">
        <v>3659</v>
      </c>
      <c r="H2428" s="56" t="s">
        <v>42</v>
      </c>
      <c r="I2428" s="56">
        <v>30077</v>
      </c>
      <c r="J2428" s="56">
        <v>0</v>
      </c>
      <c r="K2428" s="56">
        <v>1</v>
      </c>
      <c r="L2428" s="71">
        <v>4</v>
      </c>
      <c r="M2428" s="56" t="s">
        <v>43</v>
      </c>
      <c r="N2428" s="46">
        <f>((J2428*400)+(K2428*100))+L2428</f>
        <v>104</v>
      </c>
      <c r="O2428" s="46">
        <v>300</v>
      </c>
      <c r="P2428" s="46">
        <f>N2428*O2428</f>
        <v>31200</v>
      </c>
      <c r="Q2428" s="56"/>
      <c r="R2428" s="58"/>
      <c r="S2428" s="59"/>
      <c r="T2428" s="58"/>
      <c r="U2428" s="58"/>
      <c r="V2428" s="60"/>
      <c r="W2428" s="56"/>
      <c r="X2428" s="56"/>
      <c r="Y2428" s="56"/>
      <c r="Z2428" s="46"/>
      <c r="AA2428" s="66"/>
      <c r="AB2428" s="46"/>
      <c r="AC2428" s="46"/>
      <c r="AD2428" s="61"/>
      <c r="AE2428" s="61"/>
      <c r="AF2428" s="46"/>
      <c r="AG2428" s="46">
        <f>IF(AND(AF2428="",P2428=""),0,IF((AF2428=""),P2428,IF((P2428=""),AF2428,AF2428+P2428)))</f>
        <v>31200</v>
      </c>
      <c r="AH2428" s="46">
        <f>IF( (AA2428=""),AG2428*1,AG2428*(AA2428/100) )</f>
        <v>31200</v>
      </c>
      <c r="AI2428" s="46">
        <v>0</v>
      </c>
      <c r="AJ2428" s="46">
        <f>IF((AI2428-AH2428) &gt; 1,0,IF((AI2428-AH2428)&lt;0,AH2428-AI2428,AI2428-AH2428))</f>
        <v>31200</v>
      </c>
      <c r="AK2428" s="46">
        <v>0.3</v>
      </c>
      <c r="AL2428" s="46">
        <f>AJ2428*(AK2428/100)</f>
        <v>93.600000000000009</v>
      </c>
    </row>
    <row r="2429" spans="1:38" x14ac:dyDescent="0.45">
      <c r="A2429" s="16"/>
      <c r="B2429" s="21"/>
      <c r="C2429" s="16"/>
      <c r="D2429" s="16"/>
      <c r="E2429" s="56"/>
      <c r="F2429" s="56"/>
      <c r="G2429" s="57"/>
      <c r="H2429" s="56"/>
      <c r="I2429" s="56"/>
      <c r="J2429" s="56"/>
      <c r="K2429" s="56"/>
      <c r="L2429" s="71"/>
      <c r="M2429" s="56"/>
      <c r="N2429" s="46"/>
      <c r="O2429" s="46" t="s">
        <v>54</v>
      </c>
      <c r="P2429" s="46">
        <f>SUM(P2427:P2428)</f>
        <v>231200</v>
      </c>
      <c r="Q2429" s="56"/>
      <c r="R2429" s="58"/>
      <c r="S2429" s="59"/>
      <c r="T2429" s="58"/>
      <c r="U2429" s="58"/>
      <c r="V2429" s="60"/>
      <c r="W2429" s="56"/>
      <c r="X2429" s="56"/>
      <c r="Y2429" s="56"/>
      <c r="Z2429" s="46"/>
      <c r="AA2429" s="66"/>
      <c r="AB2429" s="46"/>
      <c r="AC2429" s="46"/>
      <c r="AD2429" s="61"/>
      <c r="AE2429" s="61"/>
      <c r="AF2429" s="46"/>
      <c r="AG2429" s="46"/>
      <c r="AH2429" s="46">
        <f>SUM(AH2427:AH2428)</f>
        <v>231200</v>
      </c>
      <c r="AI2429" s="46"/>
      <c r="AJ2429" s="46">
        <f>SUM(AJ2427:AJ2428)</f>
        <v>231200</v>
      </c>
      <c r="AK2429" s="46"/>
      <c r="AL2429" s="46">
        <f>SUM(AL2427:AL2428)</f>
        <v>693.6</v>
      </c>
    </row>
    <row r="2430" spans="1:38" x14ac:dyDescent="0.45">
      <c r="A2430" s="16" t="s">
        <v>3660</v>
      </c>
      <c r="B2430" s="21">
        <v>3770400039875</v>
      </c>
      <c r="C2430" s="16" t="s">
        <v>3661</v>
      </c>
      <c r="D2430" s="16" t="s">
        <v>3662</v>
      </c>
      <c r="E2430" s="56">
        <v>1383</v>
      </c>
      <c r="F2430" s="56">
        <v>5864</v>
      </c>
      <c r="G2430" s="57" t="s">
        <v>3663</v>
      </c>
      <c r="H2430" s="56" t="s">
        <v>42</v>
      </c>
      <c r="I2430" s="56">
        <v>17084</v>
      </c>
      <c r="J2430" s="56">
        <v>4</v>
      </c>
      <c r="K2430" s="56">
        <v>0</v>
      </c>
      <c r="L2430" s="71">
        <v>0</v>
      </c>
      <c r="M2430" s="56" t="s">
        <v>90</v>
      </c>
      <c r="N2430" s="46">
        <f>((J2430*400)+(K2430*100))+L2430</f>
        <v>1600</v>
      </c>
      <c r="O2430" s="46">
        <v>310</v>
      </c>
      <c r="P2430" s="46">
        <f>N2430*O2430</f>
        <v>496000</v>
      </c>
      <c r="Q2430" s="56"/>
      <c r="R2430" s="58"/>
      <c r="S2430" s="59"/>
      <c r="T2430" s="58"/>
      <c r="U2430" s="58"/>
      <c r="V2430" s="60"/>
      <c r="W2430" s="56"/>
      <c r="X2430" s="56"/>
      <c r="Y2430" s="56"/>
      <c r="Z2430" s="46"/>
      <c r="AA2430" s="66"/>
      <c r="AB2430" s="46"/>
      <c r="AC2430" s="46"/>
      <c r="AD2430" s="61"/>
      <c r="AE2430" s="61"/>
      <c r="AF2430" s="46"/>
      <c r="AG2430" s="46">
        <f>IF(AND(AF2430="",P2430=""),0,IF((AF2430=""),P2430,IF((P2430=""),AF2430,AF2430+P2430)))</f>
        <v>496000</v>
      </c>
      <c r="AH2430" s="46">
        <f>IF( (AA2430=""),AG2430*1,AG2430*(AA2430/100) )</f>
        <v>496000</v>
      </c>
      <c r="AI2430" s="46">
        <v>50000000</v>
      </c>
      <c r="AJ2430" s="46">
        <f>IF((AI2430-AH2430) &gt; 1,0,IF((AI2430-AH2430)&lt;0,AH2430-AI2430,AI2430-AH2430))</f>
        <v>0</v>
      </c>
      <c r="AK2430" s="46">
        <v>0.01</v>
      </c>
      <c r="AL2430" s="46">
        <f>AJ2430*(AK2430/100)</f>
        <v>0</v>
      </c>
    </row>
    <row r="2431" spans="1:38" x14ac:dyDescent="0.45">
      <c r="A2431" s="16"/>
      <c r="B2431" s="21"/>
      <c r="C2431" s="16"/>
      <c r="D2431" s="16"/>
      <c r="E2431" s="56"/>
      <c r="F2431" s="56"/>
      <c r="G2431" s="57"/>
      <c r="H2431" s="56"/>
      <c r="I2431" s="56"/>
      <c r="J2431" s="56"/>
      <c r="K2431" s="56"/>
      <c r="L2431" s="71"/>
      <c r="M2431" s="56"/>
      <c r="N2431" s="46"/>
      <c r="O2431" s="46" t="s">
        <v>54</v>
      </c>
      <c r="P2431" s="46">
        <f>SUM(P2430:P2430)</f>
        <v>496000</v>
      </c>
      <c r="Q2431" s="56"/>
      <c r="R2431" s="58"/>
      <c r="S2431" s="59"/>
      <c r="T2431" s="58"/>
      <c r="U2431" s="58"/>
      <c r="V2431" s="60"/>
      <c r="W2431" s="56"/>
      <c r="X2431" s="56"/>
      <c r="Y2431" s="56"/>
      <c r="Z2431" s="46"/>
      <c r="AA2431" s="66"/>
      <c r="AB2431" s="46"/>
      <c r="AC2431" s="46"/>
      <c r="AD2431" s="61"/>
      <c r="AE2431" s="61"/>
      <c r="AF2431" s="46"/>
      <c r="AG2431" s="46"/>
      <c r="AH2431" s="46">
        <f>SUM(AH2430:AH2430)</f>
        <v>496000</v>
      </c>
      <c r="AI2431" s="46"/>
      <c r="AJ2431" s="46">
        <f>SUM(AJ2430:AJ2430)</f>
        <v>0</v>
      </c>
      <c r="AK2431" s="46"/>
      <c r="AL2431" s="46">
        <f>SUM(AL2430:AL2430)</f>
        <v>0</v>
      </c>
    </row>
    <row r="2432" spans="1:38" x14ac:dyDescent="0.45">
      <c r="A2432" s="16" t="s">
        <v>3664</v>
      </c>
      <c r="B2432" s="21">
        <v>3770300553569</v>
      </c>
      <c r="C2432" s="16" t="s">
        <v>3665</v>
      </c>
      <c r="D2432" s="16" t="s">
        <v>3666</v>
      </c>
      <c r="E2432" s="56">
        <v>1384</v>
      </c>
      <c r="F2432" s="56">
        <v>3454</v>
      </c>
      <c r="G2432" s="57" t="s">
        <v>3667</v>
      </c>
      <c r="H2432" s="56" t="s">
        <v>42</v>
      </c>
      <c r="I2432" s="56">
        <v>14190</v>
      </c>
      <c r="J2432" s="56">
        <v>0</v>
      </c>
      <c r="K2432" s="56">
        <v>1</v>
      </c>
      <c r="L2432" s="71">
        <v>44.2</v>
      </c>
      <c r="M2432" s="56" t="s">
        <v>90</v>
      </c>
      <c r="N2432" s="46">
        <f>((J2432*400)+(K2432*100))+L2432</f>
        <v>144.19999999999999</v>
      </c>
      <c r="O2432" s="46">
        <v>500</v>
      </c>
      <c r="P2432" s="46">
        <f>N2432*O2432</f>
        <v>72100</v>
      </c>
      <c r="Q2432" s="56"/>
      <c r="R2432" s="58"/>
      <c r="S2432" s="59"/>
      <c r="T2432" s="58"/>
      <c r="U2432" s="58"/>
      <c r="V2432" s="60"/>
      <c r="W2432" s="56"/>
      <c r="X2432" s="56"/>
      <c r="Y2432" s="56"/>
      <c r="Z2432" s="46"/>
      <c r="AA2432" s="66"/>
      <c r="AB2432" s="46"/>
      <c r="AC2432" s="46"/>
      <c r="AD2432" s="61"/>
      <c r="AE2432" s="61"/>
      <c r="AF2432" s="46"/>
      <c r="AG2432" s="46">
        <f>IF(AND(AF2432="",P2432=""),0,IF((AF2432=""),P2432,IF((P2432=""),AF2432,AF2432+P2432)))</f>
        <v>72100</v>
      </c>
      <c r="AH2432" s="46">
        <f>IF( (AA2432=""),AG2432*1,AG2432*(AA2432/100) )</f>
        <v>72100</v>
      </c>
      <c r="AI2432" s="46">
        <v>50000000</v>
      </c>
      <c r="AJ2432" s="46">
        <f>IF((AI2432-AH2432) &gt; 1,0,IF((AI2432-AH2432)&lt;0,AH2432-AI2432,AI2432-AH2432))</f>
        <v>0</v>
      </c>
      <c r="AK2432" s="46">
        <v>0.01</v>
      </c>
      <c r="AL2432" s="46">
        <f>AJ2432*(AK2432/100)</f>
        <v>0</v>
      </c>
    </row>
    <row r="2433" spans="1:38" x14ac:dyDescent="0.45">
      <c r="A2433" s="16"/>
      <c r="B2433" s="21"/>
      <c r="C2433" s="16"/>
      <c r="D2433" s="16"/>
      <c r="E2433" s="56"/>
      <c r="F2433" s="56"/>
      <c r="G2433" s="57"/>
      <c r="H2433" s="56"/>
      <c r="I2433" s="56"/>
      <c r="J2433" s="56"/>
      <c r="K2433" s="56"/>
      <c r="L2433" s="71"/>
      <c r="M2433" s="56"/>
      <c r="N2433" s="46"/>
      <c r="O2433" s="46" t="s">
        <v>54</v>
      </c>
      <c r="P2433" s="46">
        <f>SUM(P2432:P2432)</f>
        <v>72100</v>
      </c>
      <c r="Q2433" s="56"/>
      <c r="R2433" s="58"/>
      <c r="S2433" s="59"/>
      <c r="T2433" s="58"/>
      <c r="U2433" s="58"/>
      <c r="V2433" s="60"/>
      <c r="W2433" s="56"/>
      <c r="X2433" s="56"/>
      <c r="Y2433" s="56"/>
      <c r="Z2433" s="46"/>
      <c r="AA2433" s="66"/>
      <c r="AB2433" s="46"/>
      <c r="AC2433" s="46"/>
      <c r="AD2433" s="61"/>
      <c r="AE2433" s="61"/>
      <c r="AF2433" s="46"/>
      <c r="AG2433" s="46"/>
      <c r="AH2433" s="46">
        <f>SUM(AH2432:AH2432)</f>
        <v>72100</v>
      </c>
      <c r="AI2433" s="46"/>
      <c r="AJ2433" s="46">
        <f>SUM(AJ2432:AJ2432)</f>
        <v>0</v>
      </c>
      <c r="AK2433" s="46"/>
      <c r="AL2433" s="46">
        <f>SUM(AL2432:AL2432)</f>
        <v>0</v>
      </c>
    </row>
    <row r="2434" spans="1:38" x14ac:dyDescent="0.45">
      <c r="A2434" s="16" t="s">
        <v>3668</v>
      </c>
      <c r="B2434" s="21">
        <v>3770400030606</v>
      </c>
      <c r="C2434" s="16" t="s">
        <v>3669</v>
      </c>
      <c r="D2434" s="16" t="s">
        <v>3670</v>
      </c>
      <c r="E2434" s="56">
        <v>1385</v>
      </c>
      <c r="F2434" s="56">
        <v>5762</v>
      </c>
      <c r="G2434" s="57"/>
      <c r="H2434" s="56" t="s">
        <v>42</v>
      </c>
      <c r="I2434" s="56">
        <v>4462</v>
      </c>
      <c r="J2434" s="56">
        <v>0</v>
      </c>
      <c r="K2434" s="56">
        <v>0</v>
      </c>
      <c r="L2434" s="71">
        <v>12.5</v>
      </c>
      <c r="M2434" s="56" t="s">
        <v>208</v>
      </c>
      <c r="N2434" s="46">
        <f>((J2434*400)+(K2434*100))+L2434</f>
        <v>12.5</v>
      </c>
      <c r="O2434" s="46">
        <v>250</v>
      </c>
      <c r="P2434" s="46">
        <f>N2434*O2434</f>
        <v>3125</v>
      </c>
      <c r="Q2434" s="56"/>
      <c r="R2434" s="58"/>
      <c r="S2434" s="59"/>
      <c r="T2434" s="58"/>
      <c r="U2434" s="58"/>
      <c r="V2434" s="60"/>
      <c r="W2434" s="56"/>
      <c r="X2434" s="56"/>
      <c r="Y2434" s="56"/>
      <c r="Z2434" s="46"/>
      <c r="AA2434" s="66"/>
      <c r="AB2434" s="46"/>
      <c r="AC2434" s="46"/>
      <c r="AD2434" s="61"/>
      <c r="AE2434" s="61"/>
      <c r="AF2434" s="46"/>
      <c r="AG2434" s="46">
        <f>IF(AND(AF2434="",P2434=""),0,IF((AF2434=""),P2434,IF((P2434=""),AF2434,AF2434+P2434)))</f>
        <v>3125</v>
      </c>
      <c r="AH2434" s="46">
        <f>IF( (AA2434=""),AG2434*1,AG2434*(AA2434/100) )</f>
        <v>3125</v>
      </c>
      <c r="AI2434" s="46">
        <v>0</v>
      </c>
      <c r="AJ2434" s="46">
        <f>IF((AI2434-AH2434) &gt; 1,0,IF((AI2434-AH2434)&lt;0,AH2434-AI2434,AI2434-AH2434))</f>
        <v>3125</v>
      </c>
      <c r="AK2434" s="46">
        <v>0.02</v>
      </c>
      <c r="AL2434" s="46">
        <f>AJ2434*(AK2434/100)</f>
        <v>0.625</v>
      </c>
    </row>
    <row r="2435" spans="1:38" x14ac:dyDescent="0.45">
      <c r="A2435" s="16"/>
      <c r="B2435" s="21"/>
      <c r="C2435" s="16"/>
      <c r="D2435" s="16"/>
      <c r="E2435" s="56"/>
      <c r="F2435" s="56"/>
      <c r="G2435" s="57"/>
      <c r="H2435" s="56"/>
      <c r="I2435" s="56"/>
      <c r="J2435" s="56">
        <v>0</v>
      </c>
      <c r="K2435" s="56">
        <v>0</v>
      </c>
      <c r="L2435" s="71">
        <v>11.25</v>
      </c>
      <c r="M2435" s="56" t="s">
        <v>208</v>
      </c>
      <c r="N2435" s="46">
        <f>((J2435*400)+(K2435*100))+L2435</f>
        <v>11.25</v>
      </c>
      <c r="O2435" s="46">
        <v>250</v>
      </c>
      <c r="P2435" s="46">
        <f>N2435*O2435</f>
        <v>2812.5</v>
      </c>
      <c r="Q2435" s="56"/>
      <c r="R2435" s="58"/>
      <c r="S2435" s="59"/>
      <c r="T2435" s="58"/>
      <c r="U2435" s="58"/>
      <c r="V2435" s="60"/>
      <c r="W2435" s="56"/>
      <c r="X2435" s="56"/>
      <c r="Y2435" s="56"/>
      <c r="Z2435" s="46"/>
      <c r="AA2435" s="66"/>
      <c r="AB2435" s="46"/>
      <c r="AC2435" s="46"/>
      <c r="AD2435" s="61"/>
      <c r="AE2435" s="61"/>
      <c r="AF2435" s="46"/>
      <c r="AG2435" s="46">
        <f>IF(AND(AF2435="",P2435=""),0,IF((AF2435=""),P2435,IF((P2435=""),AF2435,AF2435+P2435)))</f>
        <v>2812.5</v>
      </c>
      <c r="AH2435" s="46">
        <f>IF( (AA2435=""),AG2435*1,AG2435*(AA2435/100) )</f>
        <v>2812.5</v>
      </c>
      <c r="AI2435" s="46">
        <v>0</v>
      </c>
      <c r="AJ2435" s="46">
        <f>IF((AI2435-AH2435) &gt; 1,0,IF((AI2435-AH2435)&lt;0,AH2435-AI2435,AI2435-AH2435))</f>
        <v>2812.5</v>
      </c>
      <c r="AK2435" s="46">
        <v>0.02</v>
      </c>
      <c r="AL2435" s="46">
        <f>AJ2435*(AK2435/100)</f>
        <v>0.5625</v>
      </c>
    </row>
    <row r="2436" spans="1:38" x14ac:dyDescent="0.45">
      <c r="A2436" s="16"/>
      <c r="B2436" s="21"/>
      <c r="C2436" s="16"/>
      <c r="D2436" s="16"/>
      <c r="E2436" s="56"/>
      <c r="F2436" s="56"/>
      <c r="G2436" s="57"/>
      <c r="H2436" s="56"/>
      <c r="I2436" s="56"/>
      <c r="J2436" s="56"/>
      <c r="K2436" s="56"/>
      <c r="L2436" s="71"/>
      <c r="M2436" s="56"/>
      <c r="N2436" s="46"/>
      <c r="O2436" s="46"/>
      <c r="P2436" s="46"/>
      <c r="Q2436" s="73">
        <v>1</v>
      </c>
      <c r="R2436" s="58" t="s">
        <v>3668</v>
      </c>
      <c r="S2436" s="59">
        <v>3770400030606</v>
      </c>
      <c r="T2436" s="58" t="s">
        <v>3669</v>
      </c>
      <c r="U2436" s="58" t="s">
        <v>3671</v>
      </c>
      <c r="V2436" s="60"/>
      <c r="W2436" s="56" t="s">
        <v>210</v>
      </c>
      <c r="X2436" s="56" t="s">
        <v>211</v>
      </c>
      <c r="Y2436" s="56" t="s">
        <v>212</v>
      </c>
      <c r="Z2436" s="46">
        <v>45</v>
      </c>
      <c r="AA2436" s="66">
        <v>100</v>
      </c>
      <c r="AB2436" s="46">
        <v>6900</v>
      </c>
      <c r="AC2436" s="46">
        <f>Z2436*AB2436</f>
        <v>310500</v>
      </c>
      <c r="AD2436" s="61">
        <v>5</v>
      </c>
      <c r="AE2436" s="61">
        <v>5</v>
      </c>
      <c r="AF2436" s="46">
        <f>(AC2436*(100-AE2436))/100</f>
        <v>294975</v>
      </c>
      <c r="AG2436" s="46">
        <f>IF( (AF2436=""),0,SUM(AF2436:AF2436) )</f>
        <v>294975</v>
      </c>
      <c r="AH2436" s="46">
        <f>(AG2436/100)*(AA2436)</f>
        <v>294975</v>
      </c>
      <c r="AI2436" s="46">
        <v>0</v>
      </c>
      <c r="AJ2436" s="46">
        <f>IF((AI2436-AH2436) &gt; 1,0,IF((AI2436-AH2436)&lt;0,AH2436-AI2436,AI2436-AH2436))</f>
        <v>294975</v>
      </c>
      <c r="AK2436" s="46">
        <v>0.02</v>
      </c>
      <c r="AL2436" s="46">
        <f>AJ2436*(AK2436/100)</f>
        <v>58.995000000000005</v>
      </c>
    </row>
    <row r="2437" spans="1:38" x14ac:dyDescent="0.45">
      <c r="A2437" s="16"/>
      <c r="B2437" s="21"/>
      <c r="C2437" s="16"/>
      <c r="D2437" s="16"/>
      <c r="E2437" s="56"/>
      <c r="F2437" s="56"/>
      <c r="G2437" s="57"/>
      <c r="H2437" s="56"/>
      <c r="I2437" s="56"/>
      <c r="J2437" s="56"/>
      <c r="K2437" s="56"/>
      <c r="L2437" s="71"/>
      <c r="M2437" s="56"/>
      <c r="N2437" s="46"/>
      <c r="O2437" s="46" t="s">
        <v>54</v>
      </c>
      <c r="P2437" s="46">
        <f>SUM(P2434:P2436)</f>
        <v>5937.5</v>
      </c>
      <c r="Q2437" s="56"/>
      <c r="R2437" s="58"/>
      <c r="S2437" s="59"/>
      <c r="T2437" s="58"/>
      <c r="U2437" s="58"/>
      <c r="V2437" s="60"/>
      <c r="W2437" s="56"/>
      <c r="X2437" s="56"/>
      <c r="Y2437" s="56"/>
      <c r="Z2437" s="46"/>
      <c r="AA2437" s="66"/>
      <c r="AB2437" s="46"/>
      <c r="AC2437" s="46"/>
      <c r="AD2437" s="61"/>
      <c r="AE2437" s="61"/>
      <c r="AF2437" s="46"/>
      <c r="AG2437" s="46"/>
      <c r="AH2437" s="46">
        <f>SUM(AH2434:AH2436)</f>
        <v>300912.5</v>
      </c>
      <c r="AI2437" s="46"/>
      <c r="AJ2437" s="46">
        <f>SUM(AJ2434:AJ2436)</f>
        <v>300912.5</v>
      </c>
      <c r="AK2437" s="46"/>
      <c r="AL2437" s="46">
        <f>SUM(AL2434:AL2436)</f>
        <v>60.182500000000005</v>
      </c>
    </row>
    <row r="2438" spans="1:38" x14ac:dyDescent="0.45">
      <c r="A2438" s="16" t="s">
        <v>3672</v>
      </c>
      <c r="B2438" s="21">
        <v>3770400295731</v>
      </c>
      <c r="C2438" s="16" t="s">
        <v>3673</v>
      </c>
      <c r="D2438" s="16" t="s">
        <v>3674</v>
      </c>
      <c r="E2438" s="56">
        <v>1386</v>
      </c>
      <c r="F2438" s="56">
        <v>9751</v>
      </c>
      <c r="G2438" s="57" t="s">
        <v>3675</v>
      </c>
      <c r="H2438" s="56" t="s">
        <v>42</v>
      </c>
      <c r="I2438" s="56">
        <v>12244</v>
      </c>
      <c r="J2438" s="56"/>
      <c r="K2438" s="56"/>
      <c r="L2438" s="71"/>
      <c r="M2438" s="56"/>
      <c r="N2438" s="46"/>
      <c r="O2438" s="46"/>
      <c r="P2438" s="46"/>
      <c r="Q2438" s="56"/>
      <c r="R2438" s="58"/>
      <c r="S2438" s="59"/>
      <c r="T2438" s="58"/>
      <c r="U2438" s="58"/>
      <c r="V2438" s="60"/>
      <c r="W2438" s="56"/>
      <c r="X2438" s="56"/>
      <c r="Y2438" s="56"/>
      <c r="Z2438" s="46"/>
      <c r="AA2438" s="66"/>
      <c r="AB2438" s="46"/>
      <c r="AC2438" s="46"/>
      <c r="AD2438" s="61"/>
      <c r="AE2438" s="61"/>
      <c r="AF2438" s="46"/>
      <c r="AG2438" s="46"/>
      <c r="AH2438" s="46"/>
      <c r="AI2438" s="46"/>
      <c r="AJ2438" s="46"/>
      <c r="AK2438" s="46"/>
      <c r="AL2438" s="46"/>
    </row>
    <row r="2439" spans="1:38" x14ac:dyDescent="0.45">
      <c r="A2439" s="16"/>
      <c r="B2439" s="21"/>
      <c r="C2439" s="16"/>
      <c r="D2439" s="16"/>
      <c r="E2439" s="56">
        <v>1387</v>
      </c>
      <c r="F2439" s="56">
        <v>7917</v>
      </c>
      <c r="G2439" s="57" t="s">
        <v>3676</v>
      </c>
      <c r="H2439" s="56" t="s">
        <v>42</v>
      </c>
      <c r="I2439" s="56">
        <v>12245</v>
      </c>
      <c r="J2439" s="56"/>
      <c r="K2439" s="56"/>
      <c r="L2439" s="71"/>
      <c r="M2439" s="56"/>
      <c r="N2439" s="46"/>
      <c r="O2439" s="46"/>
      <c r="P2439" s="46"/>
      <c r="Q2439" s="56"/>
      <c r="R2439" s="58"/>
      <c r="S2439" s="59"/>
      <c r="T2439" s="58"/>
      <c r="U2439" s="58"/>
      <c r="V2439" s="60"/>
      <c r="W2439" s="56"/>
      <c r="X2439" s="56"/>
      <c r="Y2439" s="56"/>
      <c r="Z2439" s="46"/>
      <c r="AA2439" s="66"/>
      <c r="AB2439" s="46"/>
      <c r="AC2439" s="46"/>
      <c r="AD2439" s="61"/>
      <c r="AE2439" s="61"/>
      <c r="AF2439" s="46"/>
      <c r="AG2439" s="46"/>
      <c r="AH2439" s="46"/>
      <c r="AI2439" s="46"/>
      <c r="AJ2439" s="46"/>
      <c r="AK2439" s="46"/>
      <c r="AL2439" s="46"/>
    </row>
    <row r="2440" spans="1:38" x14ac:dyDescent="0.45">
      <c r="A2440" s="16"/>
      <c r="B2440" s="21"/>
      <c r="C2440" s="16"/>
      <c r="D2440" s="16"/>
      <c r="E2440" s="56"/>
      <c r="F2440" s="56"/>
      <c r="G2440" s="57"/>
      <c r="H2440" s="56"/>
      <c r="I2440" s="56"/>
      <c r="J2440" s="56"/>
      <c r="K2440" s="56"/>
      <c r="L2440" s="71"/>
      <c r="M2440" s="56"/>
      <c r="N2440" s="46"/>
      <c r="O2440" s="46" t="s">
        <v>54</v>
      </c>
      <c r="P2440" s="46">
        <f>SUM(P2438:P2439)</f>
        <v>0</v>
      </c>
      <c r="Q2440" s="56"/>
      <c r="R2440" s="58"/>
      <c r="S2440" s="59"/>
      <c r="T2440" s="58"/>
      <c r="U2440" s="58"/>
      <c r="V2440" s="60"/>
      <c r="W2440" s="56"/>
      <c r="X2440" s="56"/>
      <c r="Y2440" s="56"/>
      <c r="Z2440" s="46"/>
      <c r="AA2440" s="66"/>
      <c r="AB2440" s="46"/>
      <c r="AC2440" s="46"/>
      <c r="AD2440" s="61"/>
      <c r="AE2440" s="61"/>
      <c r="AF2440" s="46"/>
      <c r="AG2440" s="46"/>
      <c r="AH2440" s="46">
        <f>SUM(AH2438:AH2439)</f>
        <v>0</v>
      </c>
      <c r="AI2440" s="46"/>
      <c r="AJ2440" s="46">
        <f>SUM(AJ2438:AJ2439)</f>
        <v>0</v>
      </c>
      <c r="AK2440" s="46"/>
      <c r="AL2440" s="46">
        <f>SUM(AL2438:AL2439)</f>
        <v>0</v>
      </c>
    </row>
    <row r="2441" spans="1:38" x14ac:dyDescent="0.45">
      <c r="A2441" s="16" t="s">
        <v>3677</v>
      </c>
      <c r="B2441" s="21">
        <v>4849900003506</v>
      </c>
      <c r="C2441" s="16" t="s">
        <v>3678</v>
      </c>
      <c r="D2441" s="16" t="s">
        <v>3679</v>
      </c>
      <c r="E2441" s="56">
        <v>1388</v>
      </c>
      <c r="F2441" s="56">
        <v>3506</v>
      </c>
      <c r="G2441" s="57" t="s">
        <v>3680</v>
      </c>
      <c r="H2441" s="56" t="s">
        <v>42</v>
      </c>
      <c r="I2441" s="56">
        <v>8661</v>
      </c>
      <c r="J2441" s="56">
        <v>0</v>
      </c>
      <c r="K2441" s="56">
        <v>2</v>
      </c>
      <c r="L2441" s="71">
        <v>19.2</v>
      </c>
      <c r="M2441" s="56" t="s">
        <v>90</v>
      </c>
      <c r="N2441" s="46">
        <f>((J2441*400)+(K2441*100))+L2441</f>
        <v>219.2</v>
      </c>
      <c r="O2441" s="46">
        <v>150</v>
      </c>
      <c r="P2441" s="46">
        <f>N2441*O2441</f>
        <v>32880</v>
      </c>
      <c r="Q2441" s="56"/>
      <c r="R2441" s="58"/>
      <c r="S2441" s="59"/>
      <c r="T2441" s="58"/>
      <c r="U2441" s="58"/>
      <c r="V2441" s="60"/>
      <c r="W2441" s="56"/>
      <c r="X2441" s="56"/>
      <c r="Y2441" s="56"/>
      <c r="Z2441" s="46"/>
      <c r="AA2441" s="66"/>
      <c r="AB2441" s="46"/>
      <c r="AC2441" s="46"/>
      <c r="AD2441" s="61"/>
      <c r="AE2441" s="61"/>
      <c r="AF2441" s="46"/>
      <c r="AG2441" s="46">
        <f>IF(AND(AF2441="",P2441=""),0,IF((AF2441=""),P2441,IF((P2441=""),AF2441,AF2441+P2441)))</f>
        <v>32880</v>
      </c>
      <c r="AH2441" s="46">
        <f>IF( (AA2441=""),AG2441*1,AG2441*(AA2441/100) )</f>
        <v>32880</v>
      </c>
      <c r="AI2441" s="46">
        <v>50000000</v>
      </c>
      <c r="AJ2441" s="46">
        <f>IF((AI2441-AH2441) &gt; 1,0,IF((AI2441-AH2441)&lt;0,AH2441-AI2441,AI2441-AH2441))</f>
        <v>0</v>
      </c>
      <c r="AK2441" s="46">
        <v>0.01</v>
      </c>
      <c r="AL2441" s="46">
        <f>AJ2441*(AK2441/100)</f>
        <v>0</v>
      </c>
    </row>
    <row r="2442" spans="1:38" x14ac:dyDescent="0.45">
      <c r="A2442" s="16"/>
      <c r="B2442" s="21"/>
      <c r="C2442" s="16"/>
      <c r="D2442" s="16"/>
      <c r="E2442" s="56">
        <v>1389</v>
      </c>
      <c r="F2442" s="56">
        <v>8458</v>
      </c>
      <c r="G2442" s="57" t="s">
        <v>3681</v>
      </c>
      <c r="H2442" s="56" t="s">
        <v>42</v>
      </c>
      <c r="I2442" s="56">
        <v>30849</v>
      </c>
      <c r="J2442" s="56"/>
      <c r="K2442" s="56"/>
      <c r="L2442" s="71"/>
      <c r="M2442" s="56"/>
      <c r="N2442" s="46"/>
      <c r="O2442" s="46"/>
      <c r="P2442" s="46"/>
      <c r="Q2442" s="56"/>
      <c r="R2442" s="58"/>
      <c r="S2442" s="59"/>
      <c r="T2442" s="58"/>
      <c r="U2442" s="58"/>
      <c r="V2442" s="60"/>
      <c r="W2442" s="56"/>
      <c r="X2442" s="56"/>
      <c r="Y2442" s="56"/>
      <c r="Z2442" s="46"/>
      <c r="AA2442" s="66"/>
      <c r="AB2442" s="46"/>
      <c r="AC2442" s="46"/>
      <c r="AD2442" s="61"/>
      <c r="AE2442" s="61"/>
      <c r="AF2442" s="46"/>
      <c r="AG2442" s="46"/>
      <c r="AH2442" s="46"/>
      <c r="AI2442" s="46"/>
      <c r="AJ2442" s="46"/>
      <c r="AK2442" s="46"/>
      <c r="AL2442" s="46"/>
    </row>
    <row r="2443" spans="1:38" x14ac:dyDescent="0.45">
      <c r="A2443" s="16"/>
      <c r="B2443" s="21"/>
      <c r="C2443" s="16"/>
      <c r="D2443" s="16"/>
      <c r="E2443" s="56"/>
      <c r="F2443" s="56"/>
      <c r="G2443" s="57"/>
      <c r="H2443" s="56"/>
      <c r="I2443" s="56"/>
      <c r="J2443" s="56"/>
      <c r="K2443" s="56"/>
      <c r="L2443" s="71"/>
      <c r="M2443" s="56"/>
      <c r="N2443" s="46"/>
      <c r="O2443" s="46" t="s">
        <v>54</v>
      </c>
      <c r="P2443" s="46">
        <f>SUM(P2441:P2442)</f>
        <v>32880</v>
      </c>
      <c r="Q2443" s="56"/>
      <c r="R2443" s="58"/>
      <c r="S2443" s="59"/>
      <c r="T2443" s="58"/>
      <c r="U2443" s="58"/>
      <c r="V2443" s="60"/>
      <c r="W2443" s="56"/>
      <c r="X2443" s="56"/>
      <c r="Y2443" s="56"/>
      <c r="Z2443" s="46"/>
      <c r="AA2443" s="66"/>
      <c r="AB2443" s="46"/>
      <c r="AC2443" s="46"/>
      <c r="AD2443" s="61"/>
      <c r="AE2443" s="61"/>
      <c r="AF2443" s="46"/>
      <c r="AG2443" s="46"/>
      <c r="AH2443" s="46">
        <f>SUM(AH2441:AH2442)</f>
        <v>32880</v>
      </c>
      <c r="AI2443" s="46"/>
      <c r="AJ2443" s="46">
        <f>SUM(AJ2441:AJ2442)</f>
        <v>0</v>
      </c>
      <c r="AK2443" s="46"/>
      <c r="AL2443" s="46">
        <f>SUM(AL2441:AL2442)</f>
        <v>0</v>
      </c>
    </row>
    <row r="2444" spans="1:38" x14ac:dyDescent="0.45">
      <c r="A2444" s="16" t="s">
        <v>3682</v>
      </c>
      <c r="B2444" s="21">
        <v>3740100817295</v>
      </c>
      <c r="C2444" s="16" t="s">
        <v>3683</v>
      </c>
      <c r="D2444" s="16" t="s">
        <v>3684</v>
      </c>
      <c r="E2444" s="56">
        <v>1390</v>
      </c>
      <c r="F2444" s="56">
        <v>2797</v>
      </c>
      <c r="G2444" s="57" t="s">
        <v>3685</v>
      </c>
      <c r="H2444" s="56" t="s">
        <v>42</v>
      </c>
      <c r="I2444" s="56">
        <v>10647</v>
      </c>
      <c r="J2444" s="56">
        <v>15</v>
      </c>
      <c r="K2444" s="56">
        <v>3</v>
      </c>
      <c r="L2444" s="71">
        <v>41</v>
      </c>
      <c r="M2444" s="56" t="s">
        <v>43</v>
      </c>
      <c r="N2444" s="46">
        <f>((J2444*400)+(K2444*100))+L2444</f>
        <v>6341</v>
      </c>
      <c r="O2444" s="46">
        <v>380</v>
      </c>
      <c r="P2444" s="46">
        <f>N2444*O2444</f>
        <v>2409580</v>
      </c>
      <c r="Q2444" s="56"/>
      <c r="R2444" s="58"/>
      <c r="S2444" s="59"/>
      <c r="T2444" s="58"/>
      <c r="U2444" s="58"/>
      <c r="V2444" s="60"/>
      <c r="W2444" s="56"/>
      <c r="X2444" s="56"/>
      <c r="Y2444" s="56"/>
      <c r="Z2444" s="46"/>
      <c r="AA2444" s="66"/>
      <c r="AB2444" s="46"/>
      <c r="AC2444" s="46"/>
      <c r="AD2444" s="61"/>
      <c r="AE2444" s="61"/>
      <c r="AF2444" s="46"/>
      <c r="AG2444" s="46">
        <f>IF(AND(AF2444="",P2444=""),0,IF((AF2444=""),P2444,IF((P2444=""),AF2444,AF2444+P2444)))</f>
        <v>2409580</v>
      </c>
      <c r="AH2444" s="46">
        <f>IF( (AA2444=""),AG2444*1,AG2444*(AA2444/100) )</f>
        <v>2409580</v>
      </c>
      <c r="AI2444" s="46">
        <v>0</v>
      </c>
      <c r="AJ2444" s="46">
        <f>IF((AI2444-AH2444) &gt; 1,0,IF((AI2444-AH2444)&lt;0,AH2444-AI2444,AI2444-AH2444))</f>
        <v>2409580</v>
      </c>
      <c r="AK2444" s="46">
        <v>0.3</v>
      </c>
      <c r="AL2444" s="46">
        <f>AJ2444*(AK2444/100)</f>
        <v>7228.74</v>
      </c>
    </row>
    <row r="2445" spans="1:38" x14ac:dyDescent="0.45">
      <c r="A2445" s="16"/>
      <c r="B2445" s="21"/>
      <c r="C2445" s="16"/>
      <c r="D2445" s="16"/>
      <c r="E2445" s="56"/>
      <c r="F2445" s="56"/>
      <c r="G2445" s="57"/>
      <c r="H2445" s="56"/>
      <c r="I2445" s="56"/>
      <c r="J2445" s="56"/>
      <c r="K2445" s="56"/>
      <c r="L2445" s="71"/>
      <c r="M2445" s="56"/>
      <c r="N2445" s="46"/>
      <c r="O2445" s="46" t="s">
        <v>54</v>
      </c>
      <c r="P2445" s="46">
        <f>SUM(P2444:P2444)</f>
        <v>2409580</v>
      </c>
      <c r="Q2445" s="56"/>
      <c r="R2445" s="58"/>
      <c r="S2445" s="59"/>
      <c r="T2445" s="58"/>
      <c r="U2445" s="58"/>
      <c r="V2445" s="60"/>
      <c r="W2445" s="56"/>
      <c r="X2445" s="56"/>
      <c r="Y2445" s="56"/>
      <c r="Z2445" s="46"/>
      <c r="AA2445" s="66"/>
      <c r="AB2445" s="46"/>
      <c r="AC2445" s="46"/>
      <c r="AD2445" s="61"/>
      <c r="AE2445" s="61"/>
      <c r="AF2445" s="46"/>
      <c r="AG2445" s="46"/>
      <c r="AH2445" s="46">
        <f>SUM(AH2444:AH2444)</f>
        <v>2409580</v>
      </c>
      <c r="AI2445" s="46"/>
      <c r="AJ2445" s="46">
        <f>SUM(AJ2444:AJ2444)</f>
        <v>2409580</v>
      </c>
      <c r="AK2445" s="46"/>
      <c r="AL2445" s="46">
        <f>SUM(AL2444:AL2444)</f>
        <v>7228.74</v>
      </c>
    </row>
    <row r="2446" spans="1:38" x14ac:dyDescent="0.45">
      <c r="A2446" s="16" t="s">
        <v>3686</v>
      </c>
      <c r="B2446" s="21">
        <v>3779800225992</v>
      </c>
      <c r="C2446" s="16" t="s">
        <v>3687</v>
      </c>
      <c r="D2446" s="16" t="s">
        <v>3688</v>
      </c>
      <c r="E2446" s="56">
        <v>1391</v>
      </c>
      <c r="F2446" s="56">
        <v>1257</v>
      </c>
      <c r="G2446" s="57" t="s">
        <v>3689</v>
      </c>
      <c r="H2446" s="56" t="s">
        <v>42</v>
      </c>
      <c r="I2446" s="56">
        <v>33535</v>
      </c>
      <c r="J2446" s="56">
        <v>0</v>
      </c>
      <c r="K2446" s="56">
        <v>0</v>
      </c>
      <c r="L2446" s="71">
        <v>99</v>
      </c>
      <c r="M2446" s="56" t="s">
        <v>43</v>
      </c>
      <c r="N2446" s="46">
        <f>((J2446*400)+(K2446*100))+L2446</f>
        <v>99</v>
      </c>
      <c r="O2446" s="46">
        <v>500</v>
      </c>
      <c r="P2446" s="46">
        <f>N2446*O2446</f>
        <v>49500</v>
      </c>
      <c r="Q2446" s="56"/>
      <c r="R2446" s="58"/>
      <c r="S2446" s="59"/>
      <c r="T2446" s="58"/>
      <c r="U2446" s="58"/>
      <c r="V2446" s="60"/>
      <c r="W2446" s="56"/>
      <c r="X2446" s="56"/>
      <c r="Y2446" s="56"/>
      <c r="Z2446" s="46"/>
      <c r="AA2446" s="66"/>
      <c r="AB2446" s="46"/>
      <c r="AC2446" s="46"/>
      <c r="AD2446" s="61"/>
      <c r="AE2446" s="61"/>
      <c r="AF2446" s="46"/>
      <c r="AG2446" s="46">
        <f>IF(AND(AF2446="",P2446=""),0,IF((AF2446=""),P2446,IF((P2446=""),AF2446,AF2446+P2446)))</f>
        <v>49500</v>
      </c>
      <c r="AH2446" s="46">
        <f>IF( (AA2446=""),AG2446*1,AG2446*(AA2446/100) )</f>
        <v>49500</v>
      </c>
      <c r="AI2446" s="46">
        <v>0</v>
      </c>
      <c r="AJ2446" s="46">
        <f>IF((AI2446-AH2446) &gt; 1,0,IF((AI2446-AH2446)&lt;0,AH2446-AI2446,AI2446-AH2446))</f>
        <v>49500</v>
      </c>
      <c r="AK2446" s="46">
        <v>0.3</v>
      </c>
      <c r="AL2446" s="46">
        <f>AJ2446*(AK2446/100)</f>
        <v>148.5</v>
      </c>
    </row>
    <row r="2447" spans="1:38" x14ac:dyDescent="0.45">
      <c r="A2447" s="16"/>
      <c r="B2447" s="21"/>
      <c r="C2447" s="16"/>
      <c r="D2447" s="16"/>
      <c r="E2447" s="56">
        <v>1392</v>
      </c>
      <c r="F2447" s="56">
        <v>2049</v>
      </c>
      <c r="G2447" s="57" t="s">
        <v>3690</v>
      </c>
      <c r="H2447" s="56" t="s">
        <v>42</v>
      </c>
      <c r="I2447" s="56">
        <v>33536</v>
      </c>
      <c r="J2447" s="56">
        <v>0</v>
      </c>
      <c r="K2447" s="56">
        <v>0</v>
      </c>
      <c r="L2447" s="71">
        <v>98</v>
      </c>
      <c r="M2447" s="56" t="s">
        <v>43</v>
      </c>
      <c r="N2447" s="46">
        <f>((J2447*400)+(K2447*100))+L2447</f>
        <v>98</v>
      </c>
      <c r="O2447" s="46">
        <v>500</v>
      </c>
      <c r="P2447" s="46">
        <f>N2447*O2447</f>
        <v>49000</v>
      </c>
      <c r="Q2447" s="56"/>
      <c r="R2447" s="58"/>
      <c r="S2447" s="59"/>
      <c r="T2447" s="58"/>
      <c r="U2447" s="58"/>
      <c r="V2447" s="60"/>
      <c r="W2447" s="56"/>
      <c r="X2447" s="56"/>
      <c r="Y2447" s="56"/>
      <c r="Z2447" s="46"/>
      <c r="AA2447" s="66"/>
      <c r="AB2447" s="46"/>
      <c r="AC2447" s="46"/>
      <c r="AD2447" s="61"/>
      <c r="AE2447" s="61"/>
      <c r="AF2447" s="46"/>
      <c r="AG2447" s="46">
        <f>IF(AND(AF2447="",P2447=""),0,IF((AF2447=""),P2447,IF((P2447=""),AF2447,AF2447+P2447)))</f>
        <v>49000</v>
      </c>
      <c r="AH2447" s="46">
        <f>IF( (AA2447=""),AG2447*1,AG2447*(AA2447/100) )</f>
        <v>49000</v>
      </c>
      <c r="AI2447" s="46">
        <v>0</v>
      </c>
      <c r="AJ2447" s="46">
        <f>IF((AI2447-AH2447) &gt; 1,0,IF((AI2447-AH2447)&lt;0,AH2447-AI2447,AI2447-AH2447))</f>
        <v>49000</v>
      </c>
      <c r="AK2447" s="46">
        <v>0.3</v>
      </c>
      <c r="AL2447" s="46">
        <f>AJ2447*(AK2447/100)</f>
        <v>147</v>
      </c>
    </row>
    <row r="2448" spans="1:38" x14ac:dyDescent="0.45">
      <c r="A2448" s="16"/>
      <c r="B2448" s="21"/>
      <c r="C2448" s="16"/>
      <c r="D2448" s="16"/>
      <c r="E2448" s="56">
        <v>1393</v>
      </c>
      <c r="F2448" s="56">
        <v>2052</v>
      </c>
      <c r="G2448" s="57" t="s">
        <v>3691</v>
      </c>
      <c r="H2448" s="56" t="s">
        <v>42</v>
      </c>
      <c r="I2448" s="56">
        <v>33537</v>
      </c>
      <c r="J2448" s="56">
        <v>0</v>
      </c>
      <c r="K2448" s="56">
        <v>1</v>
      </c>
      <c r="L2448" s="71">
        <v>5.3</v>
      </c>
      <c r="M2448" s="56" t="s">
        <v>43</v>
      </c>
      <c r="N2448" s="46">
        <f>((J2448*400)+(K2448*100))+L2448</f>
        <v>105.3</v>
      </c>
      <c r="O2448" s="46">
        <v>500</v>
      </c>
      <c r="P2448" s="46">
        <f>N2448*O2448</f>
        <v>52650</v>
      </c>
      <c r="Q2448" s="56"/>
      <c r="R2448" s="58"/>
      <c r="S2448" s="59"/>
      <c r="T2448" s="58"/>
      <c r="U2448" s="58"/>
      <c r="V2448" s="60"/>
      <c r="W2448" s="56"/>
      <c r="X2448" s="56"/>
      <c r="Y2448" s="56"/>
      <c r="Z2448" s="46"/>
      <c r="AA2448" s="66"/>
      <c r="AB2448" s="46"/>
      <c r="AC2448" s="46"/>
      <c r="AD2448" s="61"/>
      <c r="AE2448" s="61"/>
      <c r="AF2448" s="46"/>
      <c r="AG2448" s="46">
        <f>IF(AND(AF2448="",P2448=""),0,IF((AF2448=""),P2448,IF((P2448=""),AF2448,AF2448+P2448)))</f>
        <v>52650</v>
      </c>
      <c r="AH2448" s="46">
        <f>IF( (AA2448=""),AG2448*1,AG2448*(AA2448/100) )</f>
        <v>52650</v>
      </c>
      <c r="AI2448" s="46">
        <v>0</v>
      </c>
      <c r="AJ2448" s="46">
        <f>IF((AI2448-AH2448) &gt; 1,0,IF((AI2448-AH2448)&lt;0,AH2448-AI2448,AI2448-AH2448))</f>
        <v>52650</v>
      </c>
      <c r="AK2448" s="46">
        <v>0.3</v>
      </c>
      <c r="AL2448" s="46">
        <f>AJ2448*(AK2448/100)</f>
        <v>157.95000000000002</v>
      </c>
    </row>
    <row r="2449" spans="1:38" x14ac:dyDescent="0.45">
      <c r="A2449" s="16"/>
      <c r="B2449" s="21"/>
      <c r="C2449" s="16"/>
      <c r="D2449" s="16"/>
      <c r="E2449" s="56"/>
      <c r="F2449" s="56"/>
      <c r="G2449" s="57"/>
      <c r="H2449" s="56"/>
      <c r="I2449" s="56"/>
      <c r="J2449" s="56"/>
      <c r="K2449" s="56"/>
      <c r="L2449" s="71"/>
      <c r="M2449" s="56"/>
      <c r="N2449" s="46"/>
      <c r="O2449" s="46" t="s">
        <v>54</v>
      </c>
      <c r="P2449" s="46">
        <f>SUM(P2446:P2448)</f>
        <v>151150</v>
      </c>
      <c r="Q2449" s="56"/>
      <c r="R2449" s="58"/>
      <c r="S2449" s="59"/>
      <c r="T2449" s="58"/>
      <c r="U2449" s="58"/>
      <c r="V2449" s="60"/>
      <c r="W2449" s="56"/>
      <c r="X2449" s="56"/>
      <c r="Y2449" s="56"/>
      <c r="Z2449" s="46"/>
      <c r="AA2449" s="66"/>
      <c r="AB2449" s="46"/>
      <c r="AC2449" s="46"/>
      <c r="AD2449" s="61"/>
      <c r="AE2449" s="61"/>
      <c r="AF2449" s="46"/>
      <c r="AG2449" s="46"/>
      <c r="AH2449" s="46">
        <f>SUM(AH2446:AH2448)</f>
        <v>151150</v>
      </c>
      <c r="AI2449" s="46"/>
      <c r="AJ2449" s="46">
        <f>SUM(AJ2446:AJ2448)</f>
        <v>151150</v>
      </c>
      <c r="AK2449" s="46"/>
      <c r="AL2449" s="46">
        <f>SUM(AL2446:AL2448)</f>
        <v>453.45000000000005</v>
      </c>
    </row>
    <row r="2450" spans="1:38" x14ac:dyDescent="0.45">
      <c r="A2450" s="16" t="s">
        <v>3692</v>
      </c>
      <c r="B2450" s="21">
        <v>3770400046812</v>
      </c>
      <c r="C2450" s="16" t="s">
        <v>3693</v>
      </c>
      <c r="D2450" s="16" t="s">
        <v>3694</v>
      </c>
      <c r="E2450" s="56">
        <v>1394</v>
      </c>
      <c r="F2450" s="56">
        <v>7784</v>
      </c>
      <c r="G2450" s="57" t="s">
        <v>3695</v>
      </c>
      <c r="H2450" s="56" t="s">
        <v>42</v>
      </c>
      <c r="I2450" s="56">
        <v>10368</v>
      </c>
      <c r="J2450" s="56"/>
      <c r="K2450" s="56"/>
      <c r="L2450" s="71"/>
      <c r="M2450" s="56"/>
      <c r="N2450" s="46"/>
      <c r="O2450" s="46"/>
      <c r="P2450" s="46"/>
      <c r="Q2450" s="56"/>
      <c r="R2450" s="58"/>
      <c r="S2450" s="59"/>
      <c r="T2450" s="58"/>
      <c r="U2450" s="58"/>
      <c r="V2450" s="60"/>
      <c r="W2450" s="56"/>
      <c r="X2450" s="56"/>
      <c r="Y2450" s="56"/>
      <c r="Z2450" s="46"/>
      <c r="AA2450" s="66"/>
      <c r="AB2450" s="46"/>
      <c r="AC2450" s="46"/>
      <c r="AD2450" s="61"/>
      <c r="AE2450" s="61"/>
      <c r="AF2450" s="46"/>
      <c r="AG2450" s="46"/>
      <c r="AH2450" s="46"/>
      <c r="AI2450" s="46"/>
      <c r="AJ2450" s="46"/>
      <c r="AK2450" s="46"/>
      <c r="AL2450" s="46"/>
    </row>
    <row r="2451" spans="1:38" x14ac:dyDescent="0.45">
      <c r="A2451" s="16"/>
      <c r="B2451" s="21"/>
      <c r="C2451" s="16"/>
      <c r="D2451" s="16"/>
      <c r="E2451" s="56"/>
      <c r="F2451" s="56"/>
      <c r="G2451" s="57"/>
      <c r="H2451" s="56"/>
      <c r="I2451" s="56"/>
      <c r="J2451" s="56"/>
      <c r="K2451" s="56"/>
      <c r="L2451" s="71"/>
      <c r="M2451" s="56"/>
      <c r="N2451" s="46"/>
      <c r="O2451" s="46" t="s">
        <v>54</v>
      </c>
      <c r="P2451" s="46">
        <f>SUM(P2450:P2450)</f>
        <v>0</v>
      </c>
      <c r="Q2451" s="56"/>
      <c r="R2451" s="58"/>
      <c r="S2451" s="59"/>
      <c r="T2451" s="58"/>
      <c r="U2451" s="58"/>
      <c r="V2451" s="60"/>
      <c r="W2451" s="56"/>
      <c r="X2451" s="56"/>
      <c r="Y2451" s="56"/>
      <c r="Z2451" s="46"/>
      <c r="AA2451" s="66"/>
      <c r="AB2451" s="46"/>
      <c r="AC2451" s="46"/>
      <c r="AD2451" s="61"/>
      <c r="AE2451" s="61"/>
      <c r="AF2451" s="46"/>
      <c r="AG2451" s="46"/>
      <c r="AH2451" s="46">
        <f>SUM(AH2450:AH2450)</f>
        <v>0</v>
      </c>
      <c r="AI2451" s="46"/>
      <c r="AJ2451" s="46">
        <f>SUM(AJ2450:AJ2450)</f>
        <v>0</v>
      </c>
      <c r="AK2451" s="46"/>
      <c r="AL2451" s="46">
        <f>SUM(AL2450:AL2450)</f>
        <v>0</v>
      </c>
    </row>
    <row r="2452" spans="1:38" x14ac:dyDescent="0.45">
      <c r="A2452" s="16" t="s">
        <v>3696</v>
      </c>
      <c r="B2452" s="21">
        <v>3100504425611</v>
      </c>
      <c r="C2452" s="16" t="s">
        <v>3697</v>
      </c>
      <c r="D2452" s="16" t="s">
        <v>3698</v>
      </c>
      <c r="E2452" s="56">
        <v>1395</v>
      </c>
      <c r="F2452" s="56">
        <v>1575</v>
      </c>
      <c r="G2452" s="57" t="s">
        <v>3699</v>
      </c>
      <c r="H2452" s="56" t="s">
        <v>42</v>
      </c>
      <c r="I2452" s="56">
        <v>12341</v>
      </c>
      <c r="J2452" s="56">
        <v>25</v>
      </c>
      <c r="K2452" s="56">
        <v>1</v>
      </c>
      <c r="L2452" s="71">
        <v>89</v>
      </c>
      <c r="M2452" s="56" t="s">
        <v>90</v>
      </c>
      <c r="N2452" s="46">
        <f>((J2452*400)+(K2452*100))+L2452</f>
        <v>10189</v>
      </c>
      <c r="O2452" s="46">
        <v>210</v>
      </c>
      <c r="P2452" s="46">
        <f>N2452*O2452</f>
        <v>2139690</v>
      </c>
      <c r="Q2452" s="56"/>
      <c r="R2452" s="58"/>
      <c r="S2452" s="59"/>
      <c r="T2452" s="58"/>
      <c r="U2452" s="58"/>
      <c r="V2452" s="60"/>
      <c r="W2452" s="56"/>
      <c r="X2452" s="56"/>
      <c r="Y2452" s="56"/>
      <c r="Z2452" s="46"/>
      <c r="AA2452" s="66"/>
      <c r="AB2452" s="46"/>
      <c r="AC2452" s="46"/>
      <c r="AD2452" s="61"/>
      <c r="AE2452" s="61"/>
      <c r="AF2452" s="46"/>
      <c r="AG2452" s="46">
        <f>IF(AND(AF2452="",P2452=""),0,IF((AF2452=""),P2452,IF((P2452=""),AF2452,AF2452+P2452)))</f>
        <v>2139690</v>
      </c>
      <c r="AH2452" s="46">
        <f>IF( (AA2452=""),AG2452*1,AG2452*(AA2452/100) )</f>
        <v>2139690</v>
      </c>
      <c r="AI2452" s="46">
        <v>50000000</v>
      </c>
      <c r="AJ2452" s="46">
        <f>IF((AI2452-AH2452) &gt; 1,0,IF((AI2452-AH2452)&lt;0,AH2452-AI2452,AI2452-AH2452))</f>
        <v>0</v>
      </c>
      <c r="AK2452" s="46">
        <v>0.01</v>
      </c>
      <c r="AL2452" s="46">
        <f>AJ2452*(AK2452/100)</f>
        <v>0</v>
      </c>
    </row>
    <row r="2453" spans="1:38" x14ac:dyDescent="0.45">
      <c r="A2453" s="16"/>
      <c r="B2453" s="21"/>
      <c r="C2453" s="16"/>
      <c r="D2453" s="16"/>
      <c r="E2453" s="56">
        <v>1396</v>
      </c>
      <c r="F2453" s="56">
        <v>281</v>
      </c>
      <c r="G2453" s="57" t="s">
        <v>3700</v>
      </c>
      <c r="H2453" s="56" t="s">
        <v>42</v>
      </c>
      <c r="I2453" s="56">
        <v>12342</v>
      </c>
      <c r="J2453" s="56">
        <v>19</v>
      </c>
      <c r="K2453" s="56">
        <v>1</v>
      </c>
      <c r="L2453" s="71">
        <v>12</v>
      </c>
      <c r="M2453" s="56" t="s">
        <v>90</v>
      </c>
      <c r="N2453" s="46">
        <f>((J2453*400)+(K2453*100))+L2453</f>
        <v>7712</v>
      </c>
      <c r="O2453" s="46">
        <v>200</v>
      </c>
      <c r="P2453" s="46">
        <f>N2453*O2453</f>
        <v>1542400</v>
      </c>
      <c r="Q2453" s="56"/>
      <c r="R2453" s="58"/>
      <c r="S2453" s="59"/>
      <c r="T2453" s="58"/>
      <c r="U2453" s="58"/>
      <c r="V2453" s="60"/>
      <c r="W2453" s="56"/>
      <c r="X2453" s="56"/>
      <c r="Y2453" s="56"/>
      <c r="Z2453" s="46"/>
      <c r="AA2453" s="66"/>
      <c r="AB2453" s="46"/>
      <c r="AC2453" s="46"/>
      <c r="AD2453" s="61"/>
      <c r="AE2453" s="61"/>
      <c r="AF2453" s="46"/>
      <c r="AG2453" s="46">
        <f>IF(AND(AF2453="",P2453=""),0,IF((AF2453=""),P2453,IF((P2453=""),AF2453,AF2453+P2453)))</f>
        <v>1542400</v>
      </c>
      <c r="AH2453" s="46">
        <f>IF( (AA2453=""),AG2453*1,AG2453*(AA2453/100) )</f>
        <v>1542400</v>
      </c>
      <c r="AI2453" s="46">
        <v>0</v>
      </c>
      <c r="AJ2453" s="46">
        <f>IF((AI2453-AH2453) &gt; 1,0,IF((AI2453-AH2453)&lt;0,AH2453-AI2453,AI2453-AH2453))</f>
        <v>1542400</v>
      </c>
      <c r="AK2453" s="46">
        <v>0.01</v>
      </c>
      <c r="AL2453" s="46">
        <f>AJ2453*(AK2453/100)</f>
        <v>154.24</v>
      </c>
    </row>
    <row r="2454" spans="1:38" x14ac:dyDescent="0.45">
      <c r="A2454" s="16"/>
      <c r="B2454" s="21"/>
      <c r="C2454" s="16"/>
      <c r="D2454" s="16"/>
      <c r="E2454" s="56"/>
      <c r="F2454" s="56"/>
      <c r="G2454" s="57"/>
      <c r="H2454" s="56"/>
      <c r="I2454" s="56"/>
      <c r="J2454" s="56"/>
      <c r="K2454" s="56"/>
      <c r="L2454" s="71"/>
      <c r="M2454" s="56"/>
      <c r="N2454" s="46"/>
      <c r="O2454" s="46" t="s">
        <v>54</v>
      </c>
      <c r="P2454" s="46">
        <f>SUM(P2452:P2453)</f>
        <v>3682090</v>
      </c>
      <c r="Q2454" s="56"/>
      <c r="R2454" s="58"/>
      <c r="S2454" s="59"/>
      <c r="T2454" s="58"/>
      <c r="U2454" s="58"/>
      <c r="V2454" s="60"/>
      <c r="W2454" s="56"/>
      <c r="X2454" s="56"/>
      <c r="Y2454" s="56"/>
      <c r="Z2454" s="46"/>
      <c r="AA2454" s="66"/>
      <c r="AB2454" s="46"/>
      <c r="AC2454" s="46"/>
      <c r="AD2454" s="61"/>
      <c r="AE2454" s="61"/>
      <c r="AF2454" s="46"/>
      <c r="AG2454" s="46"/>
      <c r="AH2454" s="46">
        <f>SUM(AH2452:AH2453)</f>
        <v>3682090</v>
      </c>
      <c r="AI2454" s="46"/>
      <c r="AJ2454" s="46">
        <f>SUM(AJ2452:AJ2453)</f>
        <v>1542400</v>
      </c>
      <c r="AK2454" s="46"/>
      <c r="AL2454" s="46">
        <f>SUM(AL2452:AL2453)</f>
        <v>154.24</v>
      </c>
    </row>
    <row r="2455" spans="1:38" x14ac:dyDescent="0.45">
      <c r="A2455" s="16" t="s">
        <v>3701</v>
      </c>
      <c r="B2455" s="21">
        <v>3102200736588</v>
      </c>
      <c r="C2455" s="16" t="s">
        <v>3702</v>
      </c>
      <c r="D2455" s="16" t="s">
        <v>3703</v>
      </c>
      <c r="E2455" s="56">
        <v>1397</v>
      </c>
      <c r="F2455" s="56">
        <v>8902</v>
      </c>
      <c r="G2455" s="57" t="s">
        <v>3704</v>
      </c>
      <c r="H2455" s="56" t="s">
        <v>42</v>
      </c>
      <c r="I2455" s="56">
        <v>27697</v>
      </c>
      <c r="J2455" s="56"/>
      <c r="K2455" s="56"/>
      <c r="L2455" s="71"/>
      <c r="M2455" s="56"/>
      <c r="N2455" s="46"/>
      <c r="O2455" s="46"/>
      <c r="P2455" s="46"/>
      <c r="Q2455" s="56"/>
      <c r="R2455" s="58"/>
      <c r="S2455" s="59"/>
      <c r="T2455" s="58"/>
      <c r="U2455" s="58"/>
      <c r="V2455" s="60"/>
      <c r="W2455" s="56"/>
      <c r="X2455" s="56"/>
      <c r="Y2455" s="56"/>
      <c r="Z2455" s="46"/>
      <c r="AA2455" s="66"/>
      <c r="AB2455" s="46"/>
      <c r="AC2455" s="46"/>
      <c r="AD2455" s="61"/>
      <c r="AE2455" s="61"/>
      <c r="AF2455" s="46"/>
      <c r="AG2455" s="46"/>
      <c r="AH2455" s="46"/>
      <c r="AI2455" s="46"/>
      <c r="AJ2455" s="46"/>
      <c r="AK2455" s="46"/>
      <c r="AL2455" s="46"/>
    </row>
    <row r="2456" spans="1:38" x14ac:dyDescent="0.45">
      <c r="A2456" s="16"/>
      <c r="B2456" s="21"/>
      <c r="C2456" s="16"/>
      <c r="D2456" s="16"/>
      <c r="E2456" s="56">
        <v>1398</v>
      </c>
      <c r="F2456" s="56">
        <v>1700</v>
      </c>
      <c r="G2456" s="57" t="s">
        <v>3705</v>
      </c>
      <c r="H2456" s="56" t="s">
        <v>42</v>
      </c>
      <c r="I2456" s="56">
        <v>28360</v>
      </c>
      <c r="J2456" s="56">
        <v>2</v>
      </c>
      <c r="K2456" s="56">
        <v>0</v>
      </c>
      <c r="L2456" s="71">
        <v>0</v>
      </c>
      <c r="M2456" s="56" t="s">
        <v>43</v>
      </c>
      <c r="N2456" s="46">
        <f>((J2456*400)+(K2456*100))+L2456</f>
        <v>800</v>
      </c>
      <c r="O2456" s="46">
        <v>440</v>
      </c>
      <c r="P2456" s="46">
        <f>N2456*O2456</f>
        <v>352000</v>
      </c>
      <c r="Q2456" s="56"/>
      <c r="R2456" s="58"/>
      <c r="S2456" s="59"/>
      <c r="T2456" s="58"/>
      <c r="U2456" s="58"/>
      <c r="V2456" s="60"/>
      <c r="W2456" s="56"/>
      <c r="X2456" s="56"/>
      <c r="Y2456" s="56"/>
      <c r="Z2456" s="46"/>
      <c r="AA2456" s="66"/>
      <c r="AB2456" s="46"/>
      <c r="AC2456" s="46"/>
      <c r="AD2456" s="61"/>
      <c r="AE2456" s="61"/>
      <c r="AF2456" s="46"/>
      <c r="AG2456" s="46">
        <f>IF(AND(AF2456="",P2456=""),0,IF((AF2456=""),P2456,IF((P2456=""),AF2456,AF2456+P2456)))</f>
        <v>352000</v>
      </c>
      <c r="AH2456" s="46">
        <f>IF( (AA2456=""),AG2456*1,AG2456*(AA2456/100) )</f>
        <v>352000</v>
      </c>
      <c r="AI2456" s="46">
        <v>0</v>
      </c>
      <c r="AJ2456" s="46">
        <f>IF((AI2456-AH2456) &gt; 1,0,IF((AI2456-AH2456)&lt;0,AH2456-AI2456,AI2456-AH2456))</f>
        <v>352000</v>
      </c>
      <c r="AK2456" s="46">
        <v>0.3</v>
      </c>
      <c r="AL2456" s="46">
        <f>AJ2456*(AK2456/100)</f>
        <v>1056</v>
      </c>
    </row>
    <row r="2457" spans="1:38" x14ac:dyDescent="0.45">
      <c r="A2457" s="16"/>
      <c r="B2457" s="21"/>
      <c r="C2457" s="16"/>
      <c r="D2457" s="16"/>
      <c r="E2457" s="56"/>
      <c r="F2457" s="56"/>
      <c r="G2457" s="57"/>
      <c r="H2457" s="56"/>
      <c r="I2457" s="56"/>
      <c r="J2457" s="56"/>
      <c r="K2457" s="56"/>
      <c r="L2457" s="71"/>
      <c r="M2457" s="56"/>
      <c r="N2457" s="46"/>
      <c r="O2457" s="46" t="s">
        <v>54</v>
      </c>
      <c r="P2457" s="46">
        <f>SUM(P2455:P2456)</f>
        <v>352000</v>
      </c>
      <c r="Q2457" s="56"/>
      <c r="R2457" s="58"/>
      <c r="S2457" s="59"/>
      <c r="T2457" s="58"/>
      <c r="U2457" s="58"/>
      <c r="V2457" s="60"/>
      <c r="W2457" s="56"/>
      <c r="X2457" s="56"/>
      <c r="Y2457" s="56"/>
      <c r="Z2457" s="46"/>
      <c r="AA2457" s="66"/>
      <c r="AB2457" s="46"/>
      <c r="AC2457" s="46"/>
      <c r="AD2457" s="61"/>
      <c r="AE2457" s="61"/>
      <c r="AF2457" s="46"/>
      <c r="AG2457" s="46"/>
      <c r="AH2457" s="46">
        <f>SUM(AH2455:AH2456)</f>
        <v>352000</v>
      </c>
      <c r="AI2457" s="46"/>
      <c r="AJ2457" s="46">
        <f>SUM(AJ2455:AJ2456)</f>
        <v>352000</v>
      </c>
      <c r="AK2457" s="46"/>
      <c r="AL2457" s="46">
        <f>SUM(AL2455:AL2456)</f>
        <v>1056</v>
      </c>
    </row>
    <row r="2458" spans="1:38" x14ac:dyDescent="0.45">
      <c r="A2458" s="16" t="s">
        <v>3706</v>
      </c>
      <c r="B2458" s="21">
        <v>3770400495013</v>
      </c>
      <c r="C2458" s="16" t="s">
        <v>3707</v>
      </c>
      <c r="D2458" s="16" t="s">
        <v>3708</v>
      </c>
      <c r="E2458" s="56">
        <v>1399</v>
      </c>
      <c r="F2458" s="56">
        <v>707</v>
      </c>
      <c r="G2458" s="57" t="s">
        <v>3709</v>
      </c>
      <c r="H2458" s="56" t="s">
        <v>42</v>
      </c>
      <c r="I2458" s="56">
        <v>10461</v>
      </c>
      <c r="J2458" s="56">
        <v>0</v>
      </c>
      <c r="K2458" s="56">
        <v>0</v>
      </c>
      <c r="L2458" s="71">
        <v>39</v>
      </c>
      <c r="M2458" s="56" t="s">
        <v>208</v>
      </c>
      <c r="N2458" s="46">
        <f>((J2458*400)+(K2458*100))+L2458</f>
        <v>39</v>
      </c>
      <c r="O2458" s="46">
        <v>750</v>
      </c>
      <c r="P2458" s="46">
        <f>N2458*O2458</f>
        <v>29250</v>
      </c>
      <c r="Q2458" s="56">
        <v>1</v>
      </c>
      <c r="R2458" s="58" t="s">
        <v>3706</v>
      </c>
      <c r="S2458" s="59">
        <v>3770400495013</v>
      </c>
      <c r="T2458" s="58" t="s">
        <v>3707</v>
      </c>
      <c r="U2458" s="58" t="s">
        <v>3710</v>
      </c>
      <c r="V2458" s="60"/>
      <c r="W2458" s="56" t="s">
        <v>210</v>
      </c>
      <c r="X2458" s="56" t="s">
        <v>211</v>
      </c>
      <c r="Y2458" s="56" t="s">
        <v>212</v>
      </c>
      <c r="Z2458" s="46">
        <v>156</v>
      </c>
      <c r="AA2458" s="66">
        <v>100</v>
      </c>
      <c r="AB2458" s="46">
        <v>6900</v>
      </c>
      <c r="AC2458" s="46">
        <f>Z2458*AB2458</f>
        <v>1076400</v>
      </c>
      <c r="AD2458" s="61">
        <v>5</v>
      </c>
      <c r="AE2458" s="61">
        <v>5</v>
      </c>
      <c r="AF2458" s="46">
        <f>(AC2458*(100-AE2458))/100</f>
        <v>1022580</v>
      </c>
      <c r="AG2458" s="46">
        <f>IF(AND(AF2458="",P2458=""),0,IF((AF2458=""),P2458, IF( (P2458=""),AF2458,AF2458+P2458)))</f>
        <v>1051830</v>
      </c>
      <c r="AH2458" s="46">
        <f>IF( (AA2458=""),AG2458*1,AG2458*(AA2458/100) )</f>
        <v>1051830</v>
      </c>
      <c r="AI2458" s="46">
        <v>50000000</v>
      </c>
      <c r="AJ2458" s="46">
        <f>IF((AI2458-AH2458) &gt; 1,0,IF((AI2458-AH2458)&lt;0,AH2458-AI2458,AI2458-AH2458))</f>
        <v>0</v>
      </c>
      <c r="AK2458" s="46">
        <v>0.02</v>
      </c>
      <c r="AL2458" s="46">
        <f>AJ2458*(AK2458/100)</f>
        <v>0</v>
      </c>
    </row>
    <row r="2459" spans="1:38" x14ac:dyDescent="0.45">
      <c r="A2459" s="16"/>
      <c r="B2459" s="21"/>
      <c r="C2459" s="16"/>
      <c r="D2459" s="16"/>
      <c r="E2459" s="56"/>
      <c r="F2459" s="56"/>
      <c r="G2459" s="57"/>
      <c r="H2459" s="56"/>
      <c r="I2459" s="56"/>
      <c r="J2459" s="56"/>
      <c r="K2459" s="56"/>
      <c r="L2459" s="71"/>
      <c r="M2459" s="56"/>
      <c r="N2459" s="46"/>
      <c r="O2459" s="46" t="s">
        <v>54</v>
      </c>
      <c r="P2459" s="46">
        <f>SUM(P2458:P2458)</f>
        <v>29250</v>
      </c>
      <c r="Q2459" s="56"/>
      <c r="R2459" s="58"/>
      <c r="S2459" s="59"/>
      <c r="T2459" s="58"/>
      <c r="U2459" s="58"/>
      <c r="V2459" s="60"/>
      <c r="W2459" s="56"/>
      <c r="X2459" s="56"/>
      <c r="Y2459" s="56"/>
      <c r="Z2459" s="46"/>
      <c r="AA2459" s="66"/>
      <c r="AB2459" s="46"/>
      <c r="AC2459" s="46"/>
      <c r="AD2459" s="61"/>
      <c r="AE2459" s="61"/>
      <c r="AF2459" s="46"/>
      <c r="AG2459" s="46"/>
      <c r="AH2459" s="46">
        <f>SUM(AH2458:AH2458)</f>
        <v>1051830</v>
      </c>
      <c r="AI2459" s="46"/>
      <c r="AJ2459" s="46">
        <f>SUM(AJ2458:AJ2458)</f>
        <v>0</v>
      </c>
      <c r="AK2459" s="46"/>
      <c r="AL2459" s="46">
        <f>SUM(AL2458:AL2458)</f>
        <v>0</v>
      </c>
    </row>
    <row r="2460" spans="1:38" x14ac:dyDescent="0.45">
      <c r="A2460" s="16" t="s">
        <v>3711</v>
      </c>
      <c r="B2460" s="21">
        <v>3770400128657</v>
      </c>
      <c r="C2460" s="16" t="s">
        <v>3712</v>
      </c>
      <c r="D2460" s="16" t="s">
        <v>3713</v>
      </c>
      <c r="E2460" s="56">
        <v>1400</v>
      </c>
      <c r="F2460" s="56">
        <v>1972</v>
      </c>
      <c r="G2460" s="57" t="s">
        <v>3714</v>
      </c>
      <c r="H2460" s="56" t="s">
        <v>42</v>
      </c>
      <c r="I2460" s="56">
        <v>10981</v>
      </c>
      <c r="J2460" s="56">
        <v>3</v>
      </c>
      <c r="K2460" s="56">
        <v>2</v>
      </c>
      <c r="L2460" s="71">
        <v>93</v>
      </c>
      <c r="M2460" s="56" t="s">
        <v>43</v>
      </c>
      <c r="N2460" s="46">
        <f>((J2460*400)+(K2460*100))+L2460</f>
        <v>1493</v>
      </c>
      <c r="O2460" s="46">
        <v>150</v>
      </c>
      <c r="P2460" s="46">
        <f>N2460*O2460</f>
        <v>223950</v>
      </c>
      <c r="Q2460" s="56"/>
      <c r="R2460" s="58"/>
      <c r="S2460" s="59"/>
      <c r="T2460" s="58"/>
      <c r="U2460" s="58"/>
      <c r="V2460" s="60"/>
      <c r="W2460" s="56"/>
      <c r="X2460" s="56"/>
      <c r="Y2460" s="56"/>
      <c r="Z2460" s="46"/>
      <c r="AA2460" s="66"/>
      <c r="AB2460" s="46"/>
      <c r="AC2460" s="46"/>
      <c r="AD2460" s="61"/>
      <c r="AE2460" s="61"/>
      <c r="AF2460" s="46"/>
      <c r="AG2460" s="46">
        <f>IF(AND(AF2460="",P2460=""),0,IF((AF2460=""),P2460,IF((P2460=""),AF2460,AF2460+P2460)))</f>
        <v>223950</v>
      </c>
      <c r="AH2460" s="46">
        <f>IF( (AA2460=""),AG2460*1,AG2460*(AA2460/100) )</f>
        <v>223950</v>
      </c>
      <c r="AI2460" s="46">
        <v>0</v>
      </c>
      <c r="AJ2460" s="46">
        <f>IF((AI2460-AH2460) &gt; 1,0,IF((AI2460-AH2460)&lt;0,AH2460-AI2460,AI2460-AH2460))</f>
        <v>223950</v>
      </c>
      <c r="AK2460" s="46">
        <v>0.3</v>
      </c>
      <c r="AL2460" s="46">
        <f>AJ2460*(AK2460/100)</f>
        <v>671.85</v>
      </c>
    </row>
    <row r="2461" spans="1:38" x14ac:dyDescent="0.45">
      <c r="A2461" s="16"/>
      <c r="B2461" s="21"/>
      <c r="C2461" s="16"/>
      <c r="D2461" s="16"/>
      <c r="E2461" s="56"/>
      <c r="F2461" s="56"/>
      <c r="G2461" s="57"/>
      <c r="H2461" s="56"/>
      <c r="I2461" s="56"/>
      <c r="J2461" s="56"/>
      <c r="K2461" s="56"/>
      <c r="L2461" s="71"/>
      <c r="M2461" s="56"/>
      <c r="N2461" s="46"/>
      <c r="O2461" s="46" t="s">
        <v>54</v>
      </c>
      <c r="P2461" s="46">
        <f>SUM(P2460:P2460)</f>
        <v>223950</v>
      </c>
      <c r="Q2461" s="56"/>
      <c r="R2461" s="58"/>
      <c r="S2461" s="59"/>
      <c r="T2461" s="58"/>
      <c r="U2461" s="58"/>
      <c r="V2461" s="60"/>
      <c r="W2461" s="56"/>
      <c r="X2461" s="56"/>
      <c r="Y2461" s="56"/>
      <c r="Z2461" s="46"/>
      <c r="AA2461" s="66"/>
      <c r="AB2461" s="46"/>
      <c r="AC2461" s="46"/>
      <c r="AD2461" s="61"/>
      <c r="AE2461" s="61"/>
      <c r="AF2461" s="46"/>
      <c r="AG2461" s="46"/>
      <c r="AH2461" s="46">
        <f>SUM(AH2460:AH2460)</f>
        <v>223950</v>
      </c>
      <c r="AI2461" s="46"/>
      <c r="AJ2461" s="46">
        <f>SUM(AJ2460:AJ2460)</f>
        <v>223950</v>
      </c>
      <c r="AK2461" s="46"/>
      <c r="AL2461" s="46">
        <f>SUM(AL2460:AL2460)</f>
        <v>671.85</v>
      </c>
    </row>
    <row r="2462" spans="1:38" x14ac:dyDescent="0.45">
      <c r="A2462" s="16" t="s">
        <v>3715</v>
      </c>
      <c r="B2462" s="21">
        <v>3770400498641</v>
      </c>
      <c r="C2462" s="16" t="s">
        <v>3716</v>
      </c>
      <c r="D2462" s="16" t="s">
        <v>3717</v>
      </c>
      <c r="E2462" s="56">
        <v>1401</v>
      </c>
      <c r="F2462" s="56">
        <v>757</v>
      </c>
      <c r="G2462" s="57" t="s">
        <v>3718</v>
      </c>
      <c r="H2462" s="56" t="s">
        <v>42</v>
      </c>
      <c r="I2462" s="56">
        <v>10302</v>
      </c>
      <c r="J2462" s="56">
        <v>2</v>
      </c>
      <c r="K2462" s="56">
        <v>0</v>
      </c>
      <c r="L2462" s="71">
        <v>37</v>
      </c>
      <c r="M2462" s="56" t="s">
        <v>43</v>
      </c>
      <c r="N2462" s="46">
        <f>((J2462*400)+(K2462*100))+L2462</f>
        <v>837</v>
      </c>
      <c r="O2462" s="46">
        <v>260</v>
      </c>
      <c r="P2462" s="46">
        <f>N2462*O2462</f>
        <v>217620</v>
      </c>
      <c r="Q2462" s="56"/>
      <c r="R2462" s="58"/>
      <c r="S2462" s="59"/>
      <c r="T2462" s="58"/>
      <c r="U2462" s="58"/>
      <c r="V2462" s="60"/>
      <c r="W2462" s="56"/>
      <c r="X2462" s="56"/>
      <c r="Y2462" s="56"/>
      <c r="Z2462" s="46"/>
      <c r="AA2462" s="66"/>
      <c r="AB2462" s="46"/>
      <c r="AC2462" s="46"/>
      <c r="AD2462" s="61"/>
      <c r="AE2462" s="61"/>
      <c r="AF2462" s="46"/>
      <c r="AG2462" s="46">
        <f>IF(AND(AF2462="",P2462=""),0,IF((AF2462=""),P2462,IF((P2462=""),AF2462,AF2462+P2462)))</f>
        <v>217620</v>
      </c>
      <c r="AH2462" s="46">
        <f>IF( (AA2462=""),AG2462*1,AG2462*(AA2462/100) )</f>
        <v>217620</v>
      </c>
      <c r="AI2462" s="46">
        <v>0</v>
      </c>
      <c r="AJ2462" s="46">
        <f>IF((AI2462-AH2462) &gt; 1,0,IF((AI2462-AH2462)&lt;0,AH2462-AI2462,AI2462-AH2462))</f>
        <v>217620</v>
      </c>
      <c r="AK2462" s="46">
        <v>0.3</v>
      </c>
      <c r="AL2462" s="46">
        <f>AJ2462*(AK2462/100)</f>
        <v>652.86</v>
      </c>
    </row>
    <row r="2463" spans="1:38" x14ac:dyDescent="0.45">
      <c r="A2463" s="16"/>
      <c r="B2463" s="21"/>
      <c r="C2463" s="16"/>
      <c r="D2463" s="16"/>
      <c r="E2463" s="56"/>
      <c r="F2463" s="56"/>
      <c r="G2463" s="57"/>
      <c r="H2463" s="56"/>
      <c r="I2463" s="56"/>
      <c r="J2463" s="56"/>
      <c r="K2463" s="56"/>
      <c r="L2463" s="71"/>
      <c r="M2463" s="56"/>
      <c r="N2463" s="46"/>
      <c r="O2463" s="46" t="s">
        <v>54</v>
      </c>
      <c r="P2463" s="46">
        <f>SUM(P2462:P2462)</f>
        <v>217620</v>
      </c>
      <c r="Q2463" s="56"/>
      <c r="R2463" s="58"/>
      <c r="S2463" s="59"/>
      <c r="T2463" s="58"/>
      <c r="U2463" s="58"/>
      <c r="V2463" s="60"/>
      <c r="W2463" s="56"/>
      <c r="X2463" s="56"/>
      <c r="Y2463" s="56"/>
      <c r="Z2463" s="46"/>
      <c r="AA2463" s="66"/>
      <c r="AB2463" s="46"/>
      <c r="AC2463" s="46"/>
      <c r="AD2463" s="61"/>
      <c r="AE2463" s="61"/>
      <c r="AF2463" s="46"/>
      <c r="AG2463" s="46"/>
      <c r="AH2463" s="46">
        <f>SUM(AH2462:AH2462)</f>
        <v>217620</v>
      </c>
      <c r="AI2463" s="46"/>
      <c r="AJ2463" s="46">
        <f>SUM(AJ2462:AJ2462)</f>
        <v>217620</v>
      </c>
      <c r="AK2463" s="46"/>
      <c r="AL2463" s="46">
        <f>SUM(AL2462:AL2462)</f>
        <v>652.86</v>
      </c>
    </row>
    <row r="2464" spans="1:38" x14ac:dyDescent="0.45">
      <c r="A2464" s="16" t="s">
        <v>3719</v>
      </c>
      <c r="B2464" s="21">
        <v>3770400520603</v>
      </c>
      <c r="C2464" s="16" t="s">
        <v>3720</v>
      </c>
      <c r="D2464" s="16" t="s">
        <v>3721</v>
      </c>
      <c r="E2464" s="56">
        <v>1402</v>
      </c>
      <c r="F2464" s="56">
        <v>6121</v>
      </c>
      <c r="G2464" s="57"/>
      <c r="H2464" s="56" t="s">
        <v>42</v>
      </c>
      <c r="I2464" s="56">
        <v>23134</v>
      </c>
      <c r="J2464" s="56">
        <v>0</v>
      </c>
      <c r="K2464" s="56">
        <v>0</v>
      </c>
      <c r="L2464" s="71">
        <v>20</v>
      </c>
      <c r="M2464" s="56" t="s">
        <v>208</v>
      </c>
      <c r="N2464" s="46">
        <f>((J2464*400)+(K2464*100))+L2464</f>
        <v>20</v>
      </c>
      <c r="O2464" s="46">
        <v>500</v>
      </c>
      <c r="P2464" s="46">
        <f>N2464*O2464</f>
        <v>10000</v>
      </c>
      <c r="Q2464" s="56"/>
      <c r="R2464" s="58"/>
      <c r="S2464" s="59"/>
      <c r="T2464" s="58"/>
      <c r="U2464" s="58"/>
      <c r="V2464" s="60"/>
      <c r="W2464" s="56"/>
      <c r="X2464" s="56"/>
      <c r="Y2464" s="56"/>
      <c r="Z2464" s="46"/>
      <c r="AA2464" s="66"/>
      <c r="AB2464" s="46"/>
      <c r="AC2464" s="46"/>
      <c r="AD2464" s="61"/>
      <c r="AE2464" s="61"/>
      <c r="AF2464" s="46"/>
      <c r="AG2464" s="46">
        <f>IF(AND(AF2464="",P2464=""),0,IF((AF2464=""),P2464,IF((P2464=""),AF2464,AF2464+P2464)))</f>
        <v>10000</v>
      </c>
      <c r="AH2464" s="46">
        <f>IF( (AA2464=""),AG2464*1,AG2464*(AA2464/100) )</f>
        <v>10000</v>
      </c>
      <c r="AI2464" s="46">
        <v>0</v>
      </c>
      <c r="AJ2464" s="46">
        <f>IF((AI2464-AH2464) &gt; 1,0,IF((AI2464-AH2464)&lt;0,AH2464-AI2464,AI2464-AH2464))</f>
        <v>10000</v>
      </c>
      <c r="AK2464" s="46">
        <v>0.02</v>
      </c>
      <c r="AL2464" s="46">
        <f>AJ2464*(AK2464/100)</f>
        <v>2</v>
      </c>
    </row>
    <row r="2465" spans="1:38" x14ac:dyDescent="0.45">
      <c r="A2465" s="16"/>
      <c r="B2465" s="21"/>
      <c r="C2465" s="16"/>
      <c r="D2465" s="16"/>
      <c r="E2465" s="56"/>
      <c r="F2465" s="56"/>
      <c r="G2465" s="57"/>
      <c r="H2465" s="56"/>
      <c r="I2465" s="56"/>
      <c r="J2465" s="56"/>
      <c r="K2465" s="56"/>
      <c r="L2465" s="71"/>
      <c r="M2465" s="56"/>
      <c r="N2465" s="46"/>
      <c r="O2465" s="46"/>
      <c r="P2465" s="46"/>
      <c r="Q2465" s="73">
        <v>1</v>
      </c>
      <c r="R2465" s="58" t="s">
        <v>3719</v>
      </c>
      <c r="S2465" s="59">
        <v>3770400520603</v>
      </c>
      <c r="T2465" s="58" t="s">
        <v>3720</v>
      </c>
      <c r="U2465" s="58" t="s">
        <v>3722</v>
      </c>
      <c r="V2465" s="60"/>
      <c r="W2465" s="56" t="s">
        <v>210</v>
      </c>
      <c r="X2465" s="56" t="s">
        <v>211</v>
      </c>
      <c r="Y2465" s="56" t="s">
        <v>212</v>
      </c>
      <c r="Z2465" s="46">
        <v>80</v>
      </c>
      <c r="AA2465" s="66">
        <v>100</v>
      </c>
      <c r="AB2465" s="46">
        <v>6900</v>
      </c>
      <c r="AC2465" s="46">
        <f>Z2465*AB2465</f>
        <v>552000</v>
      </c>
      <c r="AD2465" s="61">
        <v>5</v>
      </c>
      <c r="AE2465" s="61">
        <v>5</v>
      </c>
      <c r="AF2465" s="46">
        <f>(AC2465*(100-AE2465))/100</f>
        <v>524400</v>
      </c>
      <c r="AG2465" s="46">
        <f>IF( (AF2465=""),0,SUM(AF2465:AF2465) )</f>
        <v>524400</v>
      </c>
      <c r="AH2465" s="46">
        <f>(AG2465/100)*(AA2465)</f>
        <v>524400</v>
      </c>
      <c r="AI2465" s="46">
        <v>0</v>
      </c>
      <c r="AJ2465" s="46">
        <f>IF((AI2465-AH2465) &gt; 1,0,IF((AI2465-AH2465)&lt;0,AH2465-AI2465,AI2465-AH2465))</f>
        <v>524400</v>
      </c>
      <c r="AK2465" s="46">
        <v>0.02</v>
      </c>
      <c r="AL2465" s="46">
        <f>AJ2465*(AK2465/100)</f>
        <v>104.88000000000001</v>
      </c>
    </row>
    <row r="2466" spans="1:38" x14ac:dyDescent="0.45">
      <c r="A2466" s="16"/>
      <c r="B2466" s="21"/>
      <c r="C2466" s="16"/>
      <c r="D2466" s="16"/>
      <c r="E2466" s="56"/>
      <c r="F2466" s="56"/>
      <c r="G2466" s="57"/>
      <c r="H2466" s="56"/>
      <c r="I2466" s="56"/>
      <c r="J2466" s="56"/>
      <c r="K2466" s="56"/>
      <c r="L2466" s="71"/>
      <c r="M2466" s="56"/>
      <c r="N2466" s="46"/>
      <c r="O2466" s="46" t="s">
        <v>54</v>
      </c>
      <c r="P2466" s="46">
        <f>SUM(P2464:P2465)</f>
        <v>10000</v>
      </c>
      <c r="Q2466" s="56"/>
      <c r="R2466" s="58"/>
      <c r="S2466" s="59"/>
      <c r="T2466" s="58"/>
      <c r="U2466" s="58"/>
      <c r="V2466" s="60"/>
      <c r="W2466" s="56"/>
      <c r="X2466" s="56"/>
      <c r="Y2466" s="56"/>
      <c r="Z2466" s="46"/>
      <c r="AA2466" s="66"/>
      <c r="AB2466" s="46"/>
      <c r="AC2466" s="46"/>
      <c r="AD2466" s="61"/>
      <c r="AE2466" s="61"/>
      <c r="AF2466" s="46"/>
      <c r="AG2466" s="46"/>
      <c r="AH2466" s="46">
        <f>SUM(AH2464:AH2465)</f>
        <v>534400</v>
      </c>
      <c r="AI2466" s="46"/>
      <c r="AJ2466" s="46">
        <f>SUM(AJ2464:AJ2465)</f>
        <v>534400</v>
      </c>
      <c r="AK2466" s="46"/>
      <c r="AL2466" s="46">
        <f>SUM(AL2464:AL2465)</f>
        <v>106.88000000000001</v>
      </c>
    </row>
    <row r="2467" spans="1:38" x14ac:dyDescent="0.45">
      <c r="A2467" s="16" t="s">
        <v>3723</v>
      </c>
      <c r="B2467" s="21">
        <v>3800600776520</v>
      </c>
      <c r="C2467" s="16" t="s">
        <v>3724</v>
      </c>
      <c r="D2467" s="16" t="s">
        <v>3725</v>
      </c>
      <c r="E2467" s="56">
        <v>1403</v>
      </c>
      <c r="F2467" s="56">
        <v>570</v>
      </c>
      <c r="G2467" s="57" t="s">
        <v>3726</v>
      </c>
      <c r="H2467" s="56" t="s">
        <v>42</v>
      </c>
      <c r="I2467" s="56">
        <v>8715</v>
      </c>
      <c r="J2467" s="56">
        <v>0</v>
      </c>
      <c r="K2467" s="56">
        <v>1</v>
      </c>
      <c r="L2467" s="71">
        <v>0</v>
      </c>
      <c r="M2467" s="56" t="s">
        <v>43</v>
      </c>
      <c r="N2467" s="46">
        <f>((J2467*400)+(K2467*100))+L2467</f>
        <v>100</v>
      </c>
      <c r="O2467" s="46">
        <v>1000</v>
      </c>
      <c r="P2467" s="46">
        <f>N2467*O2467</f>
        <v>100000</v>
      </c>
      <c r="Q2467" s="56"/>
      <c r="R2467" s="58"/>
      <c r="S2467" s="59"/>
      <c r="T2467" s="58"/>
      <c r="U2467" s="58"/>
      <c r="V2467" s="60"/>
      <c r="W2467" s="56"/>
      <c r="X2467" s="56"/>
      <c r="Y2467" s="56"/>
      <c r="Z2467" s="46"/>
      <c r="AA2467" s="66"/>
      <c r="AB2467" s="46"/>
      <c r="AC2467" s="46"/>
      <c r="AD2467" s="61"/>
      <c r="AE2467" s="61"/>
      <c r="AF2467" s="46"/>
      <c r="AG2467" s="46">
        <f>IF(AND(AF2467="",P2467=""),0,IF((AF2467=""),P2467,IF((P2467=""),AF2467,AF2467+P2467)))</f>
        <v>100000</v>
      </c>
      <c r="AH2467" s="46">
        <f>IF( (AA2467=""),AG2467*1,AG2467*(AA2467/100) )</f>
        <v>100000</v>
      </c>
      <c r="AI2467" s="46">
        <v>0</v>
      </c>
      <c r="AJ2467" s="46">
        <f>IF((AI2467-AH2467) &gt; 1,0,IF((AI2467-AH2467)&lt;0,AH2467-AI2467,AI2467-AH2467))</f>
        <v>100000</v>
      </c>
      <c r="AK2467" s="46">
        <v>0.3</v>
      </c>
      <c r="AL2467" s="46">
        <f>AJ2467*(AK2467/100)</f>
        <v>300</v>
      </c>
    </row>
    <row r="2468" spans="1:38" x14ac:dyDescent="0.45">
      <c r="A2468" s="16"/>
      <c r="B2468" s="21"/>
      <c r="C2468" s="16"/>
      <c r="D2468" s="16"/>
      <c r="E2468" s="56">
        <v>1404</v>
      </c>
      <c r="F2468" s="56">
        <v>9098</v>
      </c>
      <c r="G2468" s="57" t="s">
        <v>3727</v>
      </c>
      <c r="H2468" s="56" t="s">
        <v>42</v>
      </c>
      <c r="I2468" s="56">
        <v>8727</v>
      </c>
      <c r="J2468" s="56"/>
      <c r="K2468" s="56"/>
      <c r="L2468" s="71"/>
      <c r="M2468" s="56"/>
      <c r="N2468" s="46"/>
      <c r="O2468" s="46"/>
      <c r="P2468" s="46"/>
      <c r="Q2468" s="56"/>
      <c r="R2468" s="58"/>
      <c r="S2468" s="59"/>
      <c r="T2468" s="58"/>
      <c r="U2468" s="58"/>
      <c r="V2468" s="60"/>
      <c r="W2468" s="56"/>
      <c r="X2468" s="56"/>
      <c r="Y2468" s="56"/>
      <c r="Z2468" s="46"/>
      <c r="AA2468" s="66"/>
      <c r="AB2468" s="46"/>
      <c r="AC2468" s="46"/>
      <c r="AD2468" s="61"/>
      <c r="AE2468" s="61"/>
      <c r="AF2468" s="46"/>
      <c r="AG2468" s="46"/>
      <c r="AH2468" s="46"/>
      <c r="AI2468" s="46"/>
      <c r="AJ2468" s="46"/>
      <c r="AK2468" s="46"/>
      <c r="AL2468" s="46"/>
    </row>
    <row r="2469" spans="1:38" x14ac:dyDescent="0.45">
      <c r="A2469" s="16"/>
      <c r="B2469" s="21"/>
      <c r="C2469" s="16"/>
      <c r="D2469" s="16"/>
      <c r="E2469" s="56"/>
      <c r="F2469" s="56"/>
      <c r="G2469" s="57"/>
      <c r="H2469" s="56"/>
      <c r="I2469" s="56"/>
      <c r="J2469" s="56"/>
      <c r="K2469" s="56"/>
      <c r="L2469" s="71"/>
      <c r="M2469" s="56"/>
      <c r="N2469" s="46"/>
      <c r="O2469" s="46" t="s">
        <v>54</v>
      </c>
      <c r="P2469" s="46">
        <f>SUM(P2467:P2468)</f>
        <v>100000</v>
      </c>
      <c r="Q2469" s="56"/>
      <c r="R2469" s="58"/>
      <c r="S2469" s="59"/>
      <c r="T2469" s="58"/>
      <c r="U2469" s="58"/>
      <c r="V2469" s="60"/>
      <c r="W2469" s="56"/>
      <c r="X2469" s="56"/>
      <c r="Y2469" s="56"/>
      <c r="Z2469" s="46"/>
      <c r="AA2469" s="66"/>
      <c r="AB2469" s="46"/>
      <c r="AC2469" s="46"/>
      <c r="AD2469" s="61"/>
      <c r="AE2469" s="61"/>
      <c r="AF2469" s="46"/>
      <c r="AG2469" s="46"/>
      <c r="AH2469" s="46">
        <f>SUM(AH2467:AH2468)</f>
        <v>100000</v>
      </c>
      <c r="AI2469" s="46"/>
      <c r="AJ2469" s="46">
        <f>SUM(AJ2467:AJ2468)</f>
        <v>100000</v>
      </c>
      <c r="AK2469" s="46"/>
      <c r="AL2469" s="46">
        <f>SUM(AL2467:AL2468)</f>
        <v>300</v>
      </c>
    </row>
    <row r="2470" spans="1:38" x14ac:dyDescent="0.45">
      <c r="A2470" s="16" t="s">
        <v>3728</v>
      </c>
      <c r="B2470" s="21">
        <v>3200690003067</v>
      </c>
      <c r="C2470" s="16" t="s">
        <v>3729</v>
      </c>
      <c r="D2470" s="16" t="s">
        <v>3730</v>
      </c>
      <c r="E2470" s="56">
        <v>1405</v>
      </c>
      <c r="F2470" s="56">
        <v>5701</v>
      </c>
      <c r="G2470" s="57"/>
      <c r="H2470" s="56" t="s">
        <v>42</v>
      </c>
      <c r="I2470" s="56">
        <v>14140</v>
      </c>
      <c r="J2470" s="56">
        <v>0</v>
      </c>
      <c r="K2470" s="56">
        <v>1</v>
      </c>
      <c r="L2470" s="71">
        <v>26</v>
      </c>
      <c r="M2470" s="56" t="s">
        <v>90</v>
      </c>
      <c r="N2470" s="46">
        <f>((J2470*400)+(K2470*100))+L2470</f>
        <v>126</v>
      </c>
      <c r="O2470" s="46">
        <v>500</v>
      </c>
      <c r="P2470" s="46">
        <f>N2470*O2470</f>
        <v>63000</v>
      </c>
      <c r="Q2470" s="56"/>
      <c r="R2470" s="58"/>
      <c r="S2470" s="59"/>
      <c r="T2470" s="58"/>
      <c r="U2470" s="58"/>
      <c r="V2470" s="60"/>
      <c r="W2470" s="56"/>
      <c r="X2470" s="56"/>
      <c r="Y2470" s="56"/>
      <c r="Z2470" s="46"/>
      <c r="AA2470" s="66"/>
      <c r="AB2470" s="46"/>
      <c r="AC2470" s="46"/>
      <c r="AD2470" s="61"/>
      <c r="AE2470" s="61"/>
      <c r="AF2470" s="46"/>
      <c r="AG2470" s="46">
        <f>IF(AND(AF2470="",P2470=""),0,IF((AF2470=""),P2470,IF((P2470=""),AF2470,AF2470+P2470)))</f>
        <v>63000</v>
      </c>
      <c r="AH2470" s="46">
        <f>IF( (AA2470=""),AG2470*1,AG2470*(AA2470/100) )</f>
        <v>63000</v>
      </c>
      <c r="AI2470" s="46">
        <v>50000000</v>
      </c>
      <c r="AJ2470" s="46">
        <f>IF((AI2470-AH2470) &gt; 1,0,IF((AI2470-AH2470)&lt;0,AH2470-AI2470,AI2470-AH2470))</f>
        <v>0</v>
      </c>
      <c r="AK2470" s="46">
        <v>0.01</v>
      </c>
      <c r="AL2470" s="46">
        <f>AJ2470*(AK2470/100)</f>
        <v>0</v>
      </c>
    </row>
    <row r="2471" spans="1:38" x14ac:dyDescent="0.45">
      <c r="A2471" s="16"/>
      <c r="B2471" s="21"/>
      <c r="C2471" s="16"/>
      <c r="D2471" s="16"/>
      <c r="E2471" s="56">
        <v>1406</v>
      </c>
      <c r="F2471" s="56">
        <v>5702</v>
      </c>
      <c r="G2471" s="57"/>
      <c r="H2471" s="56" t="s">
        <v>42</v>
      </c>
      <c r="I2471" s="56">
        <v>23862</v>
      </c>
      <c r="J2471" s="56">
        <v>0</v>
      </c>
      <c r="K2471" s="56">
        <v>0</v>
      </c>
      <c r="L2471" s="71">
        <v>64</v>
      </c>
      <c r="M2471" s="56" t="s">
        <v>208</v>
      </c>
      <c r="N2471" s="46">
        <f>((J2471*400)+(K2471*100))+L2471</f>
        <v>64</v>
      </c>
      <c r="O2471" s="46">
        <v>440</v>
      </c>
      <c r="P2471" s="46">
        <f>N2471*O2471</f>
        <v>28160</v>
      </c>
      <c r="Q2471" s="56"/>
      <c r="R2471" s="58"/>
      <c r="S2471" s="59"/>
      <c r="T2471" s="58"/>
      <c r="U2471" s="58"/>
      <c r="V2471" s="60"/>
      <c r="W2471" s="56"/>
      <c r="X2471" s="56"/>
      <c r="Y2471" s="56"/>
      <c r="Z2471" s="46"/>
      <c r="AA2471" s="66"/>
      <c r="AB2471" s="46"/>
      <c r="AC2471" s="46"/>
      <c r="AD2471" s="61"/>
      <c r="AE2471" s="61"/>
      <c r="AF2471" s="46"/>
      <c r="AG2471" s="46">
        <f>IF(AND(AF2471="",P2471=""),0,IF((AF2471=""),P2471,IF((P2471=""),AF2471,AF2471+P2471)))</f>
        <v>28160</v>
      </c>
      <c r="AH2471" s="46">
        <f>IF( (AA2471=""),AG2471*1,AG2471*(AA2471/100) )</f>
        <v>28160</v>
      </c>
      <c r="AI2471" s="46">
        <v>0</v>
      </c>
      <c r="AJ2471" s="46">
        <f>IF((AI2471-AH2471) &gt; 1,0,IF((AI2471-AH2471)&lt;0,AH2471-AI2471,AI2471-AH2471))</f>
        <v>28160</v>
      </c>
      <c r="AK2471" s="46">
        <v>0.02</v>
      </c>
      <c r="AL2471" s="46">
        <f>AJ2471*(AK2471/100)</f>
        <v>5.6320000000000006</v>
      </c>
    </row>
    <row r="2472" spans="1:38" x14ac:dyDescent="0.45">
      <c r="A2472" s="16"/>
      <c r="B2472" s="21"/>
      <c r="C2472" s="16"/>
      <c r="D2472" s="16"/>
      <c r="E2472" s="56">
        <v>1407</v>
      </c>
      <c r="F2472" s="56">
        <v>3483</v>
      </c>
      <c r="G2472" s="57" t="s">
        <v>3731</v>
      </c>
      <c r="H2472" s="56" t="s">
        <v>42</v>
      </c>
      <c r="I2472" s="56">
        <v>29567</v>
      </c>
      <c r="J2472" s="56">
        <v>1</v>
      </c>
      <c r="K2472" s="56">
        <v>0</v>
      </c>
      <c r="L2472" s="71">
        <v>0</v>
      </c>
      <c r="M2472" s="56" t="s">
        <v>90</v>
      </c>
      <c r="N2472" s="46">
        <f>((J2472*400)+(K2472*100))+L2472</f>
        <v>400</v>
      </c>
      <c r="O2472" s="46">
        <v>440</v>
      </c>
      <c r="P2472" s="46">
        <f>N2472*O2472</f>
        <v>176000</v>
      </c>
      <c r="Q2472" s="56"/>
      <c r="R2472" s="58"/>
      <c r="S2472" s="59"/>
      <c r="T2472" s="58"/>
      <c r="U2472" s="58"/>
      <c r="V2472" s="60"/>
      <c r="W2472" s="56"/>
      <c r="X2472" s="56"/>
      <c r="Y2472" s="56"/>
      <c r="Z2472" s="46"/>
      <c r="AA2472" s="66"/>
      <c r="AB2472" s="46"/>
      <c r="AC2472" s="46"/>
      <c r="AD2472" s="61"/>
      <c r="AE2472" s="61"/>
      <c r="AF2472" s="46"/>
      <c r="AG2472" s="46">
        <f>IF(AND(AF2472="",P2472=""),0,IF((AF2472=""),P2472,IF((P2472=""),AF2472,AF2472+P2472)))</f>
        <v>176000</v>
      </c>
      <c r="AH2472" s="46">
        <f>IF( (AA2472=""),AG2472*1,AG2472*(AA2472/100) )</f>
        <v>176000</v>
      </c>
      <c r="AI2472" s="46">
        <v>0</v>
      </c>
      <c r="AJ2472" s="46">
        <f>IF((AI2472-AH2472) &gt; 1,0,IF((AI2472-AH2472)&lt;0,AH2472-AI2472,AI2472-AH2472))</f>
        <v>176000</v>
      </c>
      <c r="AK2472" s="46">
        <v>0.01</v>
      </c>
      <c r="AL2472" s="46">
        <f>AJ2472*(AK2472/100)</f>
        <v>17.600000000000001</v>
      </c>
    </row>
    <row r="2473" spans="1:38" x14ac:dyDescent="0.45">
      <c r="A2473" s="16"/>
      <c r="B2473" s="21"/>
      <c r="C2473" s="16"/>
      <c r="D2473" s="16"/>
      <c r="E2473" s="56"/>
      <c r="F2473" s="56"/>
      <c r="G2473" s="57"/>
      <c r="H2473" s="56"/>
      <c r="I2473" s="56"/>
      <c r="J2473" s="56"/>
      <c r="K2473" s="56"/>
      <c r="L2473" s="71"/>
      <c r="M2473" s="56"/>
      <c r="N2473" s="46"/>
      <c r="O2473" s="46"/>
      <c r="P2473" s="46"/>
      <c r="Q2473" s="73">
        <v>1</v>
      </c>
      <c r="R2473" s="58" t="s">
        <v>3728</v>
      </c>
      <c r="S2473" s="59">
        <v>3200690003067</v>
      </c>
      <c r="T2473" s="58" t="s">
        <v>3729</v>
      </c>
      <c r="U2473" s="58" t="s">
        <v>3732</v>
      </c>
      <c r="V2473" s="60"/>
      <c r="W2473" s="56" t="s">
        <v>210</v>
      </c>
      <c r="X2473" s="56" t="s">
        <v>211</v>
      </c>
      <c r="Y2473" s="56" t="s">
        <v>212</v>
      </c>
      <c r="Z2473" s="46">
        <v>256</v>
      </c>
      <c r="AA2473" s="66">
        <v>100</v>
      </c>
      <c r="AB2473" s="46">
        <v>6900</v>
      </c>
      <c r="AC2473" s="46">
        <f>Z2473*AB2473</f>
        <v>1766400</v>
      </c>
      <c r="AD2473" s="61">
        <v>5</v>
      </c>
      <c r="AE2473" s="61">
        <v>5</v>
      </c>
      <c r="AF2473" s="46">
        <f>(AC2473*(100-AE2473))/100</f>
        <v>1678080</v>
      </c>
      <c r="AG2473" s="46">
        <f>IF( (AF2473=""),0,SUM(AF2473:AF2473) )</f>
        <v>1678080</v>
      </c>
      <c r="AH2473" s="46">
        <f>(AG2473/100)*(AA2473)</f>
        <v>1678080</v>
      </c>
      <c r="AI2473" s="46">
        <v>0</v>
      </c>
      <c r="AJ2473" s="46">
        <f>IF((AI2473-AH2473) &gt; 1,0,IF((AI2473-AH2473)&lt;0,AH2473-AI2473,AI2473-AH2473))</f>
        <v>1678080</v>
      </c>
      <c r="AK2473" s="46">
        <v>0.02</v>
      </c>
      <c r="AL2473" s="46">
        <f>AJ2473*(AK2473/100)</f>
        <v>335.61600000000004</v>
      </c>
    </row>
    <row r="2474" spans="1:38" x14ac:dyDescent="0.45">
      <c r="A2474" s="16"/>
      <c r="B2474" s="21"/>
      <c r="C2474" s="16"/>
      <c r="D2474" s="16"/>
      <c r="E2474" s="56"/>
      <c r="F2474" s="56"/>
      <c r="G2474" s="57"/>
      <c r="H2474" s="56"/>
      <c r="I2474" s="56"/>
      <c r="J2474" s="56"/>
      <c r="K2474" s="56"/>
      <c r="L2474" s="71"/>
      <c r="M2474" s="56"/>
      <c r="N2474" s="46"/>
      <c r="O2474" s="46" t="s">
        <v>54</v>
      </c>
      <c r="P2474" s="46">
        <f>SUM(P2470:P2473)</f>
        <v>267160</v>
      </c>
      <c r="Q2474" s="56"/>
      <c r="R2474" s="58"/>
      <c r="S2474" s="59"/>
      <c r="T2474" s="58"/>
      <c r="U2474" s="58"/>
      <c r="V2474" s="60"/>
      <c r="W2474" s="56"/>
      <c r="X2474" s="56"/>
      <c r="Y2474" s="56"/>
      <c r="Z2474" s="46"/>
      <c r="AA2474" s="66"/>
      <c r="AB2474" s="46"/>
      <c r="AC2474" s="46"/>
      <c r="AD2474" s="61"/>
      <c r="AE2474" s="61"/>
      <c r="AF2474" s="46"/>
      <c r="AG2474" s="46"/>
      <c r="AH2474" s="46">
        <f>SUM(AH2470:AH2473)</f>
        <v>1945240</v>
      </c>
      <c r="AI2474" s="46"/>
      <c r="AJ2474" s="46">
        <f>SUM(AJ2470:AJ2473)</f>
        <v>1882240</v>
      </c>
      <c r="AK2474" s="46"/>
      <c r="AL2474" s="46">
        <f>SUM(AL2470:AL2473)</f>
        <v>358.84800000000007</v>
      </c>
    </row>
    <row r="2475" spans="1:38" x14ac:dyDescent="0.45">
      <c r="A2475" s="16" t="s">
        <v>3733</v>
      </c>
      <c r="B2475" s="21">
        <v>105549092581</v>
      </c>
      <c r="C2475" s="16" t="s">
        <v>3734</v>
      </c>
      <c r="D2475" s="16" t="s">
        <v>3735</v>
      </c>
      <c r="E2475" s="56">
        <v>1408</v>
      </c>
      <c r="F2475" s="56">
        <v>9615</v>
      </c>
      <c r="G2475" s="57" t="s">
        <v>3736</v>
      </c>
      <c r="H2475" s="56" t="s">
        <v>42</v>
      </c>
      <c r="I2475" s="56">
        <v>5131</v>
      </c>
      <c r="J2475" s="56"/>
      <c r="K2475" s="56"/>
      <c r="L2475" s="71"/>
      <c r="M2475" s="56"/>
      <c r="N2475" s="46"/>
      <c r="O2475" s="46"/>
      <c r="P2475" s="46"/>
      <c r="Q2475" s="56"/>
      <c r="R2475" s="58"/>
      <c r="S2475" s="59"/>
      <c r="T2475" s="58"/>
      <c r="U2475" s="58"/>
      <c r="V2475" s="60"/>
      <c r="W2475" s="56"/>
      <c r="X2475" s="56"/>
      <c r="Y2475" s="56"/>
      <c r="Z2475" s="46"/>
      <c r="AA2475" s="66"/>
      <c r="AB2475" s="46"/>
      <c r="AC2475" s="46"/>
      <c r="AD2475" s="61"/>
      <c r="AE2475" s="61"/>
      <c r="AF2475" s="46"/>
      <c r="AG2475" s="46"/>
      <c r="AH2475" s="46"/>
      <c r="AI2475" s="46"/>
      <c r="AJ2475" s="46"/>
      <c r="AK2475" s="46"/>
      <c r="AL2475" s="46"/>
    </row>
    <row r="2476" spans="1:38" x14ac:dyDescent="0.45">
      <c r="A2476" s="16"/>
      <c r="B2476" s="21"/>
      <c r="C2476" s="16"/>
      <c r="D2476" s="16"/>
      <c r="E2476" s="56"/>
      <c r="F2476" s="56"/>
      <c r="G2476" s="57"/>
      <c r="H2476" s="56"/>
      <c r="I2476" s="56"/>
      <c r="J2476" s="56"/>
      <c r="K2476" s="56"/>
      <c r="L2476" s="71"/>
      <c r="M2476" s="56"/>
      <c r="N2476" s="46"/>
      <c r="O2476" s="46" t="s">
        <v>54</v>
      </c>
      <c r="P2476" s="46">
        <f>SUM(P2475:P2475)</f>
        <v>0</v>
      </c>
      <c r="Q2476" s="56"/>
      <c r="R2476" s="58"/>
      <c r="S2476" s="59"/>
      <c r="T2476" s="58"/>
      <c r="U2476" s="58"/>
      <c r="V2476" s="60"/>
      <c r="W2476" s="56"/>
      <c r="X2476" s="56"/>
      <c r="Y2476" s="56"/>
      <c r="Z2476" s="46"/>
      <c r="AA2476" s="66"/>
      <c r="AB2476" s="46"/>
      <c r="AC2476" s="46"/>
      <c r="AD2476" s="61"/>
      <c r="AE2476" s="61"/>
      <c r="AF2476" s="46"/>
      <c r="AG2476" s="46"/>
      <c r="AH2476" s="46">
        <f>SUM(AH2475:AH2475)</f>
        <v>0</v>
      </c>
      <c r="AI2476" s="46"/>
      <c r="AJ2476" s="46">
        <f>SUM(AJ2475:AJ2475)</f>
        <v>0</v>
      </c>
      <c r="AK2476" s="46"/>
      <c r="AL2476" s="46">
        <f>SUM(AL2475:AL2475)</f>
        <v>0</v>
      </c>
    </row>
    <row r="2477" spans="1:38" x14ac:dyDescent="0.45">
      <c r="A2477" s="16" t="s">
        <v>3737</v>
      </c>
      <c r="B2477" s="21">
        <v>3102401067225</v>
      </c>
      <c r="C2477" s="16" t="s">
        <v>3738</v>
      </c>
      <c r="D2477" s="16" t="s">
        <v>3739</v>
      </c>
      <c r="E2477" s="56">
        <v>1409</v>
      </c>
      <c r="F2477" s="56">
        <v>7856</v>
      </c>
      <c r="G2477" s="57" t="s">
        <v>3740</v>
      </c>
      <c r="H2477" s="56" t="s">
        <v>42</v>
      </c>
      <c r="I2477" s="56">
        <v>21678</v>
      </c>
      <c r="J2477" s="56"/>
      <c r="K2477" s="56"/>
      <c r="L2477" s="71"/>
      <c r="M2477" s="56"/>
      <c r="N2477" s="46"/>
      <c r="O2477" s="46"/>
      <c r="P2477" s="46"/>
      <c r="Q2477" s="56"/>
      <c r="R2477" s="58"/>
      <c r="S2477" s="59"/>
      <c r="T2477" s="58"/>
      <c r="U2477" s="58"/>
      <c r="V2477" s="60"/>
      <c r="W2477" s="56"/>
      <c r="X2477" s="56"/>
      <c r="Y2477" s="56"/>
      <c r="Z2477" s="46"/>
      <c r="AA2477" s="66"/>
      <c r="AB2477" s="46"/>
      <c r="AC2477" s="46"/>
      <c r="AD2477" s="61"/>
      <c r="AE2477" s="61"/>
      <c r="AF2477" s="46"/>
      <c r="AG2477" s="46"/>
      <c r="AH2477" s="46"/>
      <c r="AI2477" s="46"/>
      <c r="AJ2477" s="46"/>
      <c r="AK2477" s="46"/>
      <c r="AL2477" s="46"/>
    </row>
    <row r="2478" spans="1:38" x14ac:dyDescent="0.45">
      <c r="A2478" s="16"/>
      <c r="B2478" s="21"/>
      <c r="C2478" s="16"/>
      <c r="D2478" s="16"/>
      <c r="E2478" s="56"/>
      <c r="F2478" s="56"/>
      <c r="G2478" s="57"/>
      <c r="H2478" s="56"/>
      <c r="I2478" s="56"/>
      <c r="J2478" s="56"/>
      <c r="K2478" s="56"/>
      <c r="L2478" s="71"/>
      <c r="M2478" s="56"/>
      <c r="N2478" s="46"/>
      <c r="O2478" s="46" t="s">
        <v>54</v>
      </c>
      <c r="P2478" s="46">
        <f>SUM(P2477:P2477)</f>
        <v>0</v>
      </c>
      <c r="Q2478" s="56"/>
      <c r="R2478" s="58"/>
      <c r="S2478" s="59"/>
      <c r="T2478" s="58"/>
      <c r="U2478" s="58"/>
      <c r="V2478" s="60"/>
      <c r="W2478" s="56"/>
      <c r="X2478" s="56"/>
      <c r="Y2478" s="56"/>
      <c r="Z2478" s="46"/>
      <c r="AA2478" s="66"/>
      <c r="AB2478" s="46"/>
      <c r="AC2478" s="46"/>
      <c r="AD2478" s="61"/>
      <c r="AE2478" s="61"/>
      <c r="AF2478" s="46"/>
      <c r="AG2478" s="46"/>
      <c r="AH2478" s="46">
        <f>SUM(AH2477:AH2477)</f>
        <v>0</v>
      </c>
      <c r="AI2478" s="46"/>
      <c r="AJ2478" s="46">
        <f>SUM(AJ2477:AJ2477)</f>
        <v>0</v>
      </c>
      <c r="AK2478" s="46"/>
      <c r="AL2478" s="46">
        <f>SUM(AL2477:AL2477)</f>
        <v>0</v>
      </c>
    </row>
    <row r="2479" spans="1:38" x14ac:dyDescent="0.45">
      <c r="A2479" s="16" t="s">
        <v>3741</v>
      </c>
      <c r="B2479" s="21">
        <v>3100601197112</v>
      </c>
      <c r="C2479" s="16" t="s">
        <v>3742</v>
      </c>
      <c r="D2479" s="16" t="s">
        <v>3743</v>
      </c>
      <c r="E2479" s="56">
        <v>1410</v>
      </c>
      <c r="F2479" s="56">
        <v>7118</v>
      </c>
      <c r="G2479" s="57" t="s">
        <v>3744</v>
      </c>
      <c r="H2479" s="56" t="s">
        <v>42</v>
      </c>
      <c r="I2479" s="56">
        <v>21823</v>
      </c>
      <c r="J2479" s="56"/>
      <c r="K2479" s="56"/>
      <c r="L2479" s="71"/>
      <c r="M2479" s="56"/>
      <c r="N2479" s="46"/>
      <c r="O2479" s="46"/>
      <c r="P2479" s="46"/>
      <c r="Q2479" s="56"/>
      <c r="R2479" s="58"/>
      <c r="S2479" s="59"/>
      <c r="T2479" s="58"/>
      <c r="U2479" s="58"/>
      <c r="V2479" s="60"/>
      <c r="W2479" s="56"/>
      <c r="X2479" s="56"/>
      <c r="Y2479" s="56"/>
      <c r="Z2479" s="46"/>
      <c r="AA2479" s="66"/>
      <c r="AB2479" s="46"/>
      <c r="AC2479" s="46"/>
      <c r="AD2479" s="61"/>
      <c r="AE2479" s="61"/>
      <c r="AF2479" s="46"/>
      <c r="AG2479" s="46"/>
      <c r="AH2479" s="46"/>
      <c r="AI2479" s="46"/>
      <c r="AJ2479" s="46"/>
      <c r="AK2479" s="46"/>
      <c r="AL2479" s="46"/>
    </row>
    <row r="2480" spans="1:38" x14ac:dyDescent="0.45">
      <c r="A2480" s="16"/>
      <c r="B2480" s="21"/>
      <c r="C2480" s="16"/>
      <c r="D2480" s="16"/>
      <c r="E2480" s="56">
        <v>1411</v>
      </c>
      <c r="F2480" s="56">
        <v>9428</v>
      </c>
      <c r="G2480" s="57" t="s">
        <v>3745</v>
      </c>
      <c r="H2480" s="56" t="s">
        <v>42</v>
      </c>
      <c r="I2480" s="56">
        <v>21824</v>
      </c>
      <c r="J2480" s="56"/>
      <c r="K2480" s="56"/>
      <c r="L2480" s="71"/>
      <c r="M2480" s="56"/>
      <c r="N2480" s="46"/>
      <c r="O2480" s="46"/>
      <c r="P2480" s="46"/>
      <c r="Q2480" s="56"/>
      <c r="R2480" s="58"/>
      <c r="S2480" s="59"/>
      <c r="T2480" s="58"/>
      <c r="U2480" s="58"/>
      <c r="V2480" s="60"/>
      <c r="W2480" s="56"/>
      <c r="X2480" s="56"/>
      <c r="Y2480" s="56"/>
      <c r="Z2480" s="46"/>
      <c r="AA2480" s="66"/>
      <c r="AB2480" s="46"/>
      <c r="AC2480" s="46"/>
      <c r="AD2480" s="61"/>
      <c r="AE2480" s="61"/>
      <c r="AF2480" s="46"/>
      <c r="AG2480" s="46"/>
      <c r="AH2480" s="46"/>
      <c r="AI2480" s="46"/>
      <c r="AJ2480" s="46"/>
      <c r="AK2480" s="46"/>
      <c r="AL2480" s="46"/>
    </row>
    <row r="2481" spans="1:38" x14ac:dyDescent="0.45">
      <c r="A2481" s="16"/>
      <c r="B2481" s="21"/>
      <c r="C2481" s="16"/>
      <c r="D2481" s="16"/>
      <c r="E2481" s="56"/>
      <c r="F2481" s="56"/>
      <c r="G2481" s="57"/>
      <c r="H2481" s="56"/>
      <c r="I2481" s="56"/>
      <c r="J2481" s="56"/>
      <c r="K2481" s="56"/>
      <c r="L2481" s="71"/>
      <c r="M2481" s="56"/>
      <c r="N2481" s="46"/>
      <c r="O2481" s="46" t="s">
        <v>54</v>
      </c>
      <c r="P2481" s="46">
        <f>SUM(P2479:P2480)</f>
        <v>0</v>
      </c>
      <c r="Q2481" s="56"/>
      <c r="R2481" s="58"/>
      <c r="S2481" s="59"/>
      <c r="T2481" s="58"/>
      <c r="U2481" s="58"/>
      <c r="V2481" s="60"/>
      <c r="W2481" s="56"/>
      <c r="X2481" s="56"/>
      <c r="Y2481" s="56"/>
      <c r="Z2481" s="46"/>
      <c r="AA2481" s="66"/>
      <c r="AB2481" s="46"/>
      <c r="AC2481" s="46"/>
      <c r="AD2481" s="61"/>
      <c r="AE2481" s="61"/>
      <c r="AF2481" s="46"/>
      <c r="AG2481" s="46"/>
      <c r="AH2481" s="46">
        <f>SUM(AH2479:AH2480)</f>
        <v>0</v>
      </c>
      <c r="AI2481" s="46"/>
      <c r="AJ2481" s="46">
        <f>SUM(AJ2479:AJ2480)</f>
        <v>0</v>
      </c>
      <c r="AK2481" s="46"/>
      <c r="AL2481" s="46">
        <f>SUM(AL2479:AL2480)</f>
        <v>0</v>
      </c>
    </row>
    <row r="2482" spans="1:38" x14ac:dyDescent="0.45">
      <c r="A2482" s="16" t="s">
        <v>3746</v>
      </c>
      <c r="B2482" s="21">
        <v>3770400009101</v>
      </c>
      <c r="C2482" s="16" t="s">
        <v>3747</v>
      </c>
      <c r="D2482" s="16" t="s">
        <v>3748</v>
      </c>
      <c r="E2482" s="56">
        <v>1412</v>
      </c>
      <c r="F2482" s="56">
        <v>6076</v>
      </c>
      <c r="G2482" s="57"/>
      <c r="H2482" s="56" t="s">
        <v>42</v>
      </c>
      <c r="I2482" s="56">
        <v>29470</v>
      </c>
      <c r="J2482" s="56">
        <v>0</v>
      </c>
      <c r="K2482" s="56">
        <v>0</v>
      </c>
      <c r="L2482" s="71">
        <v>20</v>
      </c>
      <c r="M2482" s="56" t="s">
        <v>208</v>
      </c>
      <c r="N2482" s="46">
        <f>((J2482*400)+(K2482*100))+L2482</f>
        <v>20</v>
      </c>
      <c r="O2482" s="46">
        <v>330</v>
      </c>
      <c r="P2482" s="46">
        <f>N2482*O2482</f>
        <v>6600</v>
      </c>
      <c r="Q2482" s="56"/>
      <c r="R2482" s="58"/>
      <c r="S2482" s="59"/>
      <c r="T2482" s="58"/>
      <c r="U2482" s="58"/>
      <c r="V2482" s="60"/>
      <c r="W2482" s="56"/>
      <c r="X2482" s="56"/>
      <c r="Y2482" s="56"/>
      <c r="Z2482" s="46"/>
      <c r="AA2482" s="66"/>
      <c r="AB2482" s="46"/>
      <c r="AC2482" s="46"/>
      <c r="AD2482" s="61"/>
      <c r="AE2482" s="61"/>
      <c r="AF2482" s="46"/>
      <c r="AG2482" s="46">
        <f>IF(AND(AF2482="",P2482=""),0,IF((AF2482=""),P2482,IF((P2482=""),AF2482,AF2482+P2482)))</f>
        <v>6600</v>
      </c>
      <c r="AH2482" s="46">
        <f>IF( (AA2482=""),AG2482*1,AG2482*(AA2482/100) )</f>
        <v>6600</v>
      </c>
      <c r="AI2482" s="46">
        <v>0</v>
      </c>
      <c r="AJ2482" s="46">
        <f>IF((AI2482-AH2482) &gt; 1,0,IF((AI2482-AH2482)&lt;0,AH2482-AI2482,AI2482-AH2482))</f>
        <v>6600</v>
      </c>
      <c r="AK2482" s="46">
        <v>0.02</v>
      </c>
      <c r="AL2482" s="46">
        <f>AJ2482*(AK2482/100)</f>
        <v>1.32</v>
      </c>
    </row>
    <row r="2483" spans="1:38" x14ac:dyDescent="0.45">
      <c r="A2483" s="16"/>
      <c r="B2483" s="21"/>
      <c r="C2483" s="16"/>
      <c r="D2483" s="16"/>
      <c r="E2483" s="56"/>
      <c r="F2483" s="56"/>
      <c r="G2483" s="57"/>
      <c r="H2483" s="56"/>
      <c r="I2483" s="56"/>
      <c r="J2483" s="56">
        <v>3</v>
      </c>
      <c r="K2483" s="56">
        <v>1</v>
      </c>
      <c r="L2483" s="71">
        <v>84</v>
      </c>
      <c r="M2483" s="56" t="s">
        <v>90</v>
      </c>
      <c r="N2483" s="46">
        <f>((J2483*400)+(K2483*100))+L2483</f>
        <v>1384</v>
      </c>
      <c r="O2483" s="46">
        <v>330</v>
      </c>
      <c r="P2483" s="46">
        <f>N2483*O2483</f>
        <v>456720</v>
      </c>
      <c r="Q2483" s="56"/>
      <c r="R2483" s="58"/>
      <c r="S2483" s="59"/>
      <c r="T2483" s="58"/>
      <c r="U2483" s="58"/>
      <c r="V2483" s="60"/>
      <c r="W2483" s="56"/>
      <c r="X2483" s="56"/>
      <c r="Y2483" s="56"/>
      <c r="Z2483" s="46"/>
      <c r="AA2483" s="66"/>
      <c r="AB2483" s="46"/>
      <c r="AC2483" s="46"/>
      <c r="AD2483" s="61"/>
      <c r="AE2483" s="61"/>
      <c r="AF2483" s="46"/>
      <c r="AG2483" s="46">
        <f>IF(AND(AF2483="",P2483=""),0,IF((AF2483=""),P2483,IF((P2483=""),AF2483,AF2483+P2483)))</f>
        <v>456720</v>
      </c>
      <c r="AH2483" s="46">
        <f>IF( (AA2483=""),AG2483*1,AG2483*(AA2483/100) )</f>
        <v>456720</v>
      </c>
      <c r="AI2483" s="46">
        <v>0</v>
      </c>
      <c r="AJ2483" s="46">
        <f>IF((AI2483-AH2483) &gt; 1,0,IF((AI2483-AH2483)&lt;0,AH2483-AI2483,AI2483-AH2483))</f>
        <v>456720</v>
      </c>
      <c r="AK2483" s="46">
        <v>0.01</v>
      </c>
      <c r="AL2483" s="46">
        <f>AJ2483*(AK2483/100)</f>
        <v>45.672000000000004</v>
      </c>
    </row>
    <row r="2484" spans="1:38" x14ac:dyDescent="0.45">
      <c r="A2484" s="16"/>
      <c r="B2484" s="21"/>
      <c r="C2484" s="16"/>
      <c r="D2484" s="16"/>
      <c r="E2484" s="56"/>
      <c r="F2484" s="56"/>
      <c r="G2484" s="57"/>
      <c r="H2484" s="56"/>
      <c r="I2484" s="56"/>
      <c r="J2484" s="56"/>
      <c r="K2484" s="56"/>
      <c r="L2484" s="71"/>
      <c r="M2484" s="56"/>
      <c r="N2484" s="46"/>
      <c r="O2484" s="46"/>
      <c r="P2484" s="46"/>
      <c r="Q2484" s="73">
        <v>1</v>
      </c>
      <c r="R2484" s="58" t="s">
        <v>3746</v>
      </c>
      <c r="S2484" s="59">
        <v>3770400009101</v>
      </c>
      <c r="T2484" s="58" t="s">
        <v>3747</v>
      </c>
      <c r="U2484" s="58" t="s">
        <v>3749</v>
      </c>
      <c r="V2484" s="60"/>
      <c r="W2484" s="56" t="s">
        <v>210</v>
      </c>
      <c r="X2484" s="56" t="s">
        <v>211</v>
      </c>
      <c r="Y2484" s="56" t="s">
        <v>212</v>
      </c>
      <c r="Z2484" s="46">
        <v>80</v>
      </c>
      <c r="AA2484" s="66">
        <v>100</v>
      </c>
      <c r="AB2484" s="46">
        <v>6900</v>
      </c>
      <c r="AC2484" s="46">
        <f>Z2484*AB2484</f>
        <v>552000</v>
      </c>
      <c r="AD2484" s="61">
        <v>5</v>
      </c>
      <c r="AE2484" s="61">
        <v>5</v>
      </c>
      <c r="AF2484" s="46">
        <f>(AC2484*(100-AE2484))/100</f>
        <v>524400</v>
      </c>
      <c r="AG2484" s="46">
        <f>IF( (AF2484=""),0,SUM(AF2484:AF2484) )</f>
        <v>524400</v>
      </c>
      <c r="AH2484" s="46">
        <f>(AG2484/100)*(AA2484)</f>
        <v>524400</v>
      </c>
      <c r="AI2484" s="46">
        <v>0</v>
      </c>
      <c r="AJ2484" s="46">
        <f>IF((AI2484-AH2484) &gt; 1,0,IF((AI2484-AH2484)&lt;0,AH2484-AI2484,AI2484-AH2484))</f>
        <v>524400</v>
      </c>
      <c r="AK2484" s="46">
        <v>0.02</v>
      </c>
      <c r="AL2484" s="46">
        <f>AJ2484*(AK2484/100)</f>
        <v>104.88000000000001</v>
      </c>
    </row>
    <row r="2485" spans="1:38" x14ac:dyDescent="0.45">
      <c r="A2485" s="16"/>
      <c r="B2485" s="21"/>
      <c r="C2485" s="16"/>
      <c r="D2485" s="16"/>
      <c r="E2485" s="56"/>
      <c r="F2485" s="56"/>
      <c r="G2485" s="57"/>
      <c r="H2485" s="56"/>
      <c r="I2485" s="56"/>
      <c r="J2485" s="56"/>
      <c r="K2485" s="56"/>
      <c r="L2485" s="71"/>
      <c r="M2485" s="56"/>
      <c r="N2485" s="46"/>
      <c r="O2485" s="46" t="s">
        <v>54</v>
      </c>
      <c r="P2485" s="46">
        <f>SUM(P2482:P2484)</f>
        <v>463320</v>
      </c>
      <c r="Q2485" s="56"/>
      <c r="R2485" s="58"/>
      <c r="S2485" s="59"/>
      <c r="T2485" s="58"/>
      <c r="U2485" s="58"/>
      <c r="V2485" s="60"/>
      <c r="W2485" s="56"/>
      <c r="X2485" s="56"/>
      <c r="Y2485" s="56"/>
      <c r="Z2485" s="46"/>
      <c r="AA2485" s="66"/>
      <c r="AB2485" s="46"/>
      <c r="AC2485" s="46"/>
      <c r="AD2485" s="61"/>
      <c r="AE2485" s="61"/>
      <c r="AF2485" s="46"/>
      <c r="AG2485" s="46"/>
      <c r="AH2485" s="46">
        <f>SUM(AH2482:AH2484)</f>
        <v>987720</v>
      </c>
      <c r="AI2485" s="46"/>
      <c r="AJ2485" s="46">
        <f>SUM(AJ2482:AJ2484)</f>
        <v>987720</v>
      </c>
      <c r="AK2485" s="46"/>
      <c r="AL2485" s="46">
        <f>SUM(AL2482:AL2484)</f>
        <v>151.87200000000001</v>
      </c>
    </row>
    <row r="2486" spans="1:38" x14ac:dyDescent="0.45">
      <c r="A2486" s="16" t="s">
        <v>3750</v>
      </c>
      <c r="B2486" s="21">
        <v>3770400295146</v>
      </c>
      <c r="C2486" s="16" t="s">
        <v>3751</v>
      </c>
      <c r="D2486" s="16" t="s">
        <v>3752</v>
      </c>
      <c r="E2486" s="56">
        <v>1413</v>
      </c>
      <c r="F2486" s="56">
        <v>7264</v>
      </c>
      <c r="G2486" s="57" t="s">
        <v>3753</v>
      </c>
      <c r="H2486" s="56" t="s">
        <v>42</v>
      </c>
      <c r="I2486" s="56">
        <v>1187</v>
      </c>
      <c r="J2486" s="56"/>
      <c r="K2486" s="56"/>
      <c r="L2486" s="71"/>
      <c r="M2486" s="56"/>
      <c r="N2486" s="46"/>
      <c r="O2486" s="46"/>
      <c r="P2486" s="46"/>
      <c r="Q2486" s="56"/>
      <c r="R2486" s="58"/>
      <c r="S2486" s="59"/>
      <c r="T2486" s="58"/>
      <c r="U2486" s="58"/>
      <c r="V2486" s="60"/>
      <c r="W2486" s="56"/>
      <c r="X2486" s="56"/>
      <c r="Y2486" s="56"/>
      <c r="Z2486" s="46"/>
      <c r="AA2486" s="66"/>
      <c r="AB2486" s="46"/>
      <c r="AC2486" s="46"/>
      <c r="AD2486" s="61"/>
      <c r="AE2486" s="61"/>
      <c r="AF2486" s="46"/>
      <c r="AG2486" s="46"/>
      <c r="AH2486" s="46"/>
      <c r="AI2486" s="46"/>
      <c r="AJ2486" s="46"/>
      <c r="AK2486" s="46"/>
      <c r="AL2486" s="46"/>
    </row>
    <row r="2487" spans="1:38" x14ac:dyDescent="0.45">
      <c r="A2487" s="16"/>
      <c r="B2487" s="21"/>
      <c r="C2487" s="16"/>
      <c r="D2487" s="16"/>
      <c r="E2487" s="56">
        <v>1414</v>
      </c>
      <c r="F2487" s="56">
        <v>4010</v>
      </c>
      <c r="G2487" s="57" t="s">
        <v>3754</v>
      </c>
      <c r="H2487" s="56" t="s">
        <v>42</v>
      </c>
      <c r="I2487" s="56">
        <v>2468</v>
      </c>
      <c r="J2487" s="56">
        <v>1</v>
      </c>
      <c r="K2487" s="56">
        <v>0</v>
      </c>
      <c r="L2487" s="71">
        <v>15</v>
      </c>
      <c r="M2487" s="56" t="s">
        <v>43</v>
      </c>
      <c r="N2487" s="46">
        <f>((J2487*400)+(K2487*100))+L2487</f>
        <v>415</v>
      </c>
      <c r="O2487" s="46">
        <v>660</v>
      </c>
      <c r="P2487" s="46">
        <f>N2487*O2487</f>
        <v>273900</v>
      </c>
      <c r="Q2487" s="56"/>
      <c r="R2487" s="58"/>
      <c r="S2487" s="59"/>
      <c r="T2487" s="58"/>
      <c r="U2487" s="58"/>
      <c r="V2487" s="60"/>
      <c r="W2487" s="56"/>
      <c r="X2487" s="56"/>
      <c r="Y2487" s="56"/>
      <c r="Z2487" s="46"/>
      <c r="AA2487" s="66"/>
      <c r="AB2487" s="46"/>
      <c r="AC2487" s="46"/>
      <c r="AD2487" s="61"/>
      <c r="AE2487" s="61"/>
      <c r="AF2487" s="46"/>
      <c r="AG2487" s="46">
        <f>IF(AND(AF2487="",P2487=""),0,IF((AF2487=""),P2487,IF((P2487=""),AF2487,AF2487+P2487)))</f>
        <v>273900</v>
      </c>
      <c r="AH2487" s="46">
        <f>IF( (AA2487=""),AG2487*1,AG2487*(AA2487/100) )</f>
        <v>273900</v>
      </c>
      <c r="AI2487" s="46">
        <v>0</v>
      </c>
      <c r="AJ2487" s="46">
        <f>IF((AI2487-AH2487) &gt; 1,0,IF((AI2487-AH2487)&lt;0,AH2487-AI2487,AI2487-AH2487))</f>
        <v>273900</v>
      </c>
      <c r="AK2487" s="46">
        <v>0.3</v>
      </c>
      <c r="AL2487" s="46">
        <f>AJ2487*(AK2487/100)</f>
        <v>821.7</v>
      </c>
    </row>
    <row r="2488" spans="1:38" x14ac:dyDescent="0.45">
      <c r="A2488" s="16"/>
      <c r="B2488" s="21"/>
      <c r="C2488" s="16"/>
      <c r="D2488" s="16"/>
      <c r="E2488" s="56">
        <v>1415</v>
      </c>
      <c r="F2488" s="56">
        <v>2201</v>
      </c>
      <c r="G2488" s="57" t="s">
        <v>3755</v>
      </c>
      <c r="H2488" s="56" t="s">
        <v>42</v>
      </c>
      <c r="I2488" s="56">
        <v>10637</v>
      </c>
      <c r="J2488" s="56"/>
      <c r="K2488" s="56"/>
      <c r="L2488" s="71"/>
      <c r="M2488" s="56"/>
      <c r="N2488" s="46"/>
      <c r="O2488" s="46"/>
      <c r="P2488" s="46"/>
      <c r="Q2488" s="56"/>
      <c r="R2488" s="58"/>
      <c r="S2488" s="59"/>
      <c r="T2488" s="58"/>
      <c r="U2488" s="58"/>
      <c r="V2488" s="60"/>
      <c r="W2488" s="56"/>
      <c r="X2488" s="56"/>
      <c r="Y2488" s="56"/>
      <c r="Z2488" s="46"/>
      <c r="AA2488" s="66"/>
      <c r="AB2488" s="46"/>
      <c r="AC2488" s="46"/>
      <c r="AD2488" s="61"/>
      <c r="AE2488" s="61"/>
      <c r="AF2488" s="46"/>
      <c r="AG2488" s="46"/>
      <c r="AH2488" s="46"/>
      <c r="AI2488" s="46"/>
      <c r="AJ2488" s="46"/>
      <c r="AK2488" s="46"/>
      <c r="AL2488" s="46"/>
    </row>
    <row r="2489" spans="1:38" x14ac:dyDescent="0.45">
      <c r="A2489" s="16"/>
      <c r="B2489" s="21"/>
      <c r="C2489" s="16"/>
      <c r="D2489" s="16"/>
      <c r="E2489" s="56"/>
      <c r="F2489" s="56"/>
      <c r="G2489" s="57"/>
      <c r="H2489" s="56"/>
      <c r="I2489" s="56"/>
      <c r="J2489" s="56"/>
      <c r="K2489" s="56"/>
      <c r="L2489" s="71"/>
      <c r="M2489" s="56"/>
      <c r="N2489" s="46"/>
      <c r="O2489" s="46" t="s">
        <v>54</v>
      </c>
      <c r="P2489" s="46">
        <f>SUM(P2486:P2488)</f>
        <v>273900</v>
      </c>
      <c r="Q2489" s="56"/>
      <c r="R2489" s="58"/>
      <c r="S2489" s="59"/>
      <c r="T2489" s="58"/>
      <c r="U2489" s="58"/>
      <c r="V2489" s="60"/>
      <c r="W2489" s="56"/>
      <c r="X2489" s="56"/>
      <c r="Y2489" s="56"/>
      <c r="Z2489" s="46"/>
      <c r="AA2489" s="66"/>
      <c r="AB2489" s="46"/>
      <c r="AC2489" s="46"/>
      <c r="AD2489" s="61"/>
      <c r="AE2489" s="61"/>
      <c r="AF2489" s="46"/>
      <c r="AG2489" s="46"/>
      <c r="AH2489" s="46">
        <f>SUM(AH2486:AH2488)</f>
        <v>273900</v>
      </c>
      <c r="AI2489" s="46"/>
      <c r="AJ2489" s="46">
        <f>SUM(AJ2486:AJ2488)</f>
        <v>273900</v>
      </c>
      <c r="AK2489" s="46"/>
      <c r="AL2489" s="46">
        <f>SUM(AL2486:AL2488)</f>
        <v>821.7</v>
      </c>
    </row>
    <row r="2490" spans="1:38" x14ac:dyDescent="0.45">
      <c r="A2490" s="16" t="s">
        <v>3756</v>
      </c>
      <c r="B2490" s="21">
        <v>3100300245495</v>
      </c>
      <c r="C2490" s="16" t="s">
        <v>3757</v>
      </c>
      <c r="D2490" s="16" t="s">
        <v>3758</v>
      </c>
      <c r="E2490" s="56">
        <v>1416</v>
      </c>
      <c r="F2490" s="56">
        <v>8255</v>
      </c>
      <c r="G2490" s="57" t="s">
        <v>3759</v>
      </c>
      <c r="H2490" s="56" t="s">
        <v>42</v>
      </c>
      <c r="I2490" s="56">
        <v>29719</v>
      </c>
      <c r="J2490" s="56"/>
      <c r="K2490" s="56"/>
      <c r="L2490" s="71"/>
      <c r="M2490" s="56"/>
      <c r="N2490" s="46"/>
      <c r="O2490" s="46"/>
      <c r="P2490" s="46"/>
      <c r="Q2490" s="56"/>
      <c r="R2490" s="58"/>
      <c r="S2490" s="59"/>
      <c r="T2490" s="58"/>
      <c r="U2490" s="58"/>
      <c r="V2490" s="60"/>
      <c r="W2490" s="56"/>
      <c r="X2490" s="56"/>
      <c r="Y2490" s="56"/>
      <c r="Z2490" s="46"/>
      <c r="AA2490" s="66"/>
      <c r="AB2490" s="46"/>
      <c r="AC2490" s="46"/>
      <c r="AD2490" s="61"/>
      <c r="AE2490" s="61"/>
      <c r="AF2490" s="46"/>
      <c r="AG2490" s="46"/>
      <c r="AH2490" s="46"/>
      <c r="AI2490" s="46"/>
      <c r="AJ2490" s="46"/>
      <c r="AK2490" s="46"/>
      <c r="AL2490" s="46"/>
    </row>
    <row r="2491" spans="1:38" x14ac:dyDescent="0.45">
      <c r="A2491" s="16"/>
      <c r="B2491" s="21"/>
      <c r="C2491" s="16"/>
      <c r="D2491" s="16"/>
      <c r="E2491" s="56"/>
      <c r="F2491" s="56"/>
      <c r="G2491" s="57"/>
      <c r="H2491" s="56"/>
      <c r="I2491" s="56"/>
      <c r="J2491" s="56"/>
      <c r="K2491" s="56"/>
      <c r="L2491" s="71"/>
      <c r="M2491" s="56"/>
      <c r="N2491" s="46"/>
      <c r="O2491" s="46" t="s">
        <v>54</v>
      </c>
      <c r="P2491" s="46">
        <f>SUM(P2490:P2490)</f>
        <v>0</v>
      </c>
      <c r="Q2491" s="56"/>
      <c r="R2491" s="58"/>
      <c r="S2491" s="59"/>
      <c r="T2491" s="58"/>
      <c r="U2491" s="58"/>
      <c r="V2491" s="60"/>
      <c r="W2491" s="56"/>
      <c r="X2491" s="56"/>
      <c r="Y2491" s="56"/>
      <c r="Z2491" s="46"/>
      <c r="AA2491" s="66"/>
      <c r="AB2491" s="46"/>
      <c r="AC2491" s="46"/>
      <c r="AD2491" s="61"/>
      <c r="AE2491" s="61"/>
      <c r="AF2491" s="46"/>
      <c r="AG2491" s="46"/>
      <c r="AH2491" s="46">
        <f>SUM(AH2490:AH2490)</f>
        <v>0</v>
      </c>
      <c r="AI2491" s="46"/>
      <c r="AJ2491" s="46">
        <f>SUM(AJ2490:AJ2490)</f>
        <v>0</v>
      </c>
      <c r="AK2491" s="46"/>
      <c r="AL2491" s="46">
        <f>SUM(AL2490:AL2490)</f>
        <v>0</v>
      </c>
    </row>
    <row r="2492" spans="1:38" x14ac:dyDescent="0.45">
      <c r="A2492" s="16" t="s">
        <v>3760</v>
      </c>
      <c r="B2492" s="21">
        <v>3770400010087</v>
      </c>
      <c r="C2492" s="16" t="s">
        <v>3761</v>
      </c>
      <c r="D2492" s="16" t="s">
        <v>3762</v>
      </c>
      <c r="E2492" s="56">
        <v>1417</v>
      </c>
      <c r="F2492" s="56">
        <v>9714</v>
      </c>
      <c r="G2492" s="57" t="s">
        <v>3763</v>
      </c>
      <c r="H2492" s="56" t="s">
        <v>42</v>
      </c>
      <c r="I2492" s="56">
        <v>2647</v>
      </c>
      <c r="J2492" s="56"/>
      <c r="K2492" s="56"/>
      <c r="L2492" s="71"/>
      <c r="M2492" s="56"/>
      <c r="N2492" s="46"/>
      <c r="O2492" s="46"/>
      <c r="P2492" s="46"/>
      <c r="Q2492" s="56"/>
      <c r="R2492" s="58"/>
      <c r="S2492" s="59"/>
      <c r="T2492" s="58"/>
      <c r="U2492" s="58"/>
      <c r="V2492" s="60"/>
      <c r="W2492" s="56"/>
      <c r="X2492" s="56"/>
      <c r="Y2492" s="56"/>
      <c r="Z2492" s="46"/>
      <c r="AA2492" s="66"/>
      <c r="AB2492" s="46"/>
      <c r="AC2492" s="46"/>
      <c r="AD2492" s="61"/>
      <c r="AE2492" s="61"/>
      <c r="AF2492" s="46"/>
      <c r="AG2492" s="46"/>
      <c r="AH2492" s="46"/>
      <c r="AI2492" s="46"/>
      <c r="AJ2492" s="46"/>
      <c r="AK2492" s="46"/>
      <c r="AL2492" s="46"/>
    </row>
    <row r="2493" spans="1:38" x14ac:dyDescent="0.45">
      <c r="A2493" s="16"/>
      <c r="B2493" s="21"/>
      <c r="C2493" s="16"/>
      <c r="D2493" s="16"/>
      <c r="E2493" s="56">
        <v>1418</v>
      </c>
      <c r="F2493" s="56">
        <v>684</v>
      </c>
      <c r="G2493" s="57" t="s">
        <v>3764</v>
      </c>
      <c r="H2493" s="56" t="s">
        <v>42</v>
      </c>
      <c r="I2493" s="56">
        <v>13792</v>
      </c>
      <c r="J2493" s="56">
        <v>20</v>
      </c>
      <c r="K2493" s="56">
        <v>1</v>
      </c>
      <c r="L2493" s="71">
        <v>85</v>
      </c>
      <c r="M2493" s="56" t="s">
        <v>90</v>
      </c>
      <c r="N2493" s="46">
        <f>((J2493*400)+(K2493*100))+L2493</f>
        <v>8185</v>
      </c>
      <c r="O2493" s="46">
        <v>200</v>
      </c>
      <c r="P2493" s="46">
        <f>N2493*O2493</f>
        <v>1637000</v>
      </c>
      <c r="Q2493" s="56"/>
      <c r="R2493" s="58"/>
      <c r="S2493" s="59"/>
      <c r="T2493" s="58"/>
      <c r="U2493" s="58"/>
      <c r="V2493" s="60"/>
      <c r="W2493" s="56"/>
      <c r="X2493" s="56"/>
      <c r="Y2493" s="56"/>
      <c r="Z2493" s="46"/>
      <c r="AA2493" s="66"/>
      <c r="AB2493" s="46"/>
      <c r="AC2493" s="46"/>
      <c r="AD2493" s="61"/>
      <c r="AE2493" s="61"/>
      <c r="AF2493" s="46"/>
      <c r="AG2493" s="46">
        <f>IF(AND(AF2493="",P2493=""),0,IF((AF2493=""),P2493,IF((P2493=""),AF2493,AF2493+P2493)))</f>
        <v>1637000</v>
      </c>
      <c r="AH2493" s="46">
        <f>IF( (AA2493=""),AG2493*1,AG2493*(AA2493/100) )</f>
        <v>1637000</v>
      </c>
      <c r="AI2493" s="46">
        <v>0</v>
      </c>
      <c r="AJ2493" s="46">
        <f>IF((AI2493-AH2493) &gt; 1,0,IF((AI2493-AH2493)&lt;0,AH2493-AI2493,AI2493-AH2493))</f>
        <v>1637000</v>
      </c>
      <c r="AK2493" s="46">
        <v>0.01</v>
      </c>
      <c r="AL2493" s="46">
        <f>AJ2493*(AK2493/100)</f>
        <v>163.70000000000002</v>
      </c>
    </row>
    <row r="2494" spans="1:38" x14ac:dyDescent="0.45">
      <c r="A2494" s="16"/>
      <c r="B2494" s="21"/>
      <c r="C2494" s="16"/>
      <c r="D2494" s="16"/>
      <c r="E2494" s="56"/>
      <c r="F2494" s="56"/>
      <c r="G2494" s="57"/>
      <c r="H2494" s="56"/>
      <c r="I2494" s="56"/>
      <c r="J2494" s="56"/>
      <c r="K2494" s="56"/>
      <c r="L2494" s="71"/>
      <c r="M2494" s="56"/>
      <c r="N2494" s="46"/>
      <c r="O2494" s="46" t="s">
        <v>54</v>
      </c>
      <c r="P2494" s="46">
        <f>SUM(P2492:P2493)</f>
        <v>1637000</v>
      </c>
      <c r="Q2494" s="56"/>
      <c r="R2494" s="58"/>
      <c r="S2494" s="59"/>
      <c r="T2494" s="58"/>
      <c r="U2494" s="58"/>
      <c r="V2494" s="60"/>
      <c r="W2494" s="56"/>
      <c r="X2494" s="56"/>
      <c r="Y2494" s="56"/>
      <c r="Z2494" s="46"/>
      <c r="AA2494" s="66"/>
      <c r="AB2494" s="46"/>
      <c r="AC2494" s="46"/>
      <c r="AD2494" s="61"/>
      <c r="AE2494" s="61"/>
      <c r="AF2494" s="46"/>
      <c r="AG2494" s="46"/>
      <c r="AH2494" s="46">
        <f>SUM(AH2492:AH2493)</f>
        <v>1637000</v>
      </c>
      <c r="AI2494" s="46"/>
      <c r="AJ2494" s="46">
        <f>SUM(AJ2492:AJ2493)</f>
        <v>1637000</v>
      </c>
      <c r="AK2494" s="46"/>
      <c r="AL2494" s="46">
        <f>SUM(AL2492:AL2493)</f>
        <v>163.70000000000002</v>
      </c>
    </row>
    <row r="2495" spans="1:38" x14ac:dyDescent="0.45">
      <c r="A2495" s="16" t="s">
        <v>3765</v>
      </c>
      <c r="B2495" s="21"/>
      <c r="C2495" s="16" t="s">
        <v>3766</v>
      </c>
      <c r="D2495" s="16" t="s">
        <v>3767</v>
      </c>
      <c r="E2495" s="56">
        <v>1419</v>
      </c>
      <c r="F2495" s="56">
        <v>9045</v>
      </c>
      <c r="G2495" s="57" t="s">
        <v>3768</v>
      </c>
      <c r="H2495" s="56" t="s">
        <v>42</v>
      </c>
      <c r="I2495" s="56">
        <v>26997</v>
      </c>
      <c r="J2495" s="56"/>
      <c r="K2495" s="56"/>
      <c r="L2495" s="71"/>
      <c r="M2495" s="56"/>
      <c r="N2495" s="46"/>
      <c r="O2495" s="46"/>
      <c r="P2495" s="46"/>
      <c r="Q2495" s="56"/>
      <c r="R2495" s="58"/>
      <c r="S2495" s="59"/>
      <c r="T2495" s="58"/>
      <c r="U2495" s="58"/>
      <c r="V2495" s="60"/>
      <c r="W2495" s="56"/>
      <c r="X2495" s="56"/>
      <c r="Y2495" s="56"/>
      <c r="Z2495" s="46"/>
      <c r="AA2495" s="66"/>
      <c r="AB2495" s="46"/>
      <c r="AC2495" s="46"/>
      <c r="AD2495" s="61"/>
      <c r="AE2495" s="61"/>
      <c r="AF2495" s="46"/>
      <c r="AG2495" s="46"/>
      <c r="AH2495" s="46"/>
      <c r="AI2495" s="46"/>
      <c r="AJ2495" s="46"/>
      <c r="AK2495" s="46"/>
      <c r="AL2495" s="46"/>
    </row>
    <row r="2496" spans="1:38" x14ac:dyDescent="0.45">
      <c r="A2496" s="16"/>
      <c r="B2496" s="21"/>
      <c r="C2496" s="16"/>
      <c r="D2496" s="16"/>
      <c r="E2496" s="56">
        <v>1420</v>
      </c>
      <c r="F2496" s="56">
        <v>8322</v>
      </c>
      <c r="G2496" s="57" t="s">
        <v>3769</v>
      </c>
      <c r="H2496" s="56" t="s">
        <v>42</v>
      </c>
      <c r="I2496" s="56">
        <v>27375</v>
      </c>
      <c r="J2496" s="56"/>
      <c r="K2496" s="56"/>
      <c r="L2496" s="71"/>
      <c r="M2496" s="56"/>
      <c r="N2496" s="46"/>
      <c r="O2496" s="46"/>
      <c r="P2496" s="46"/>
      <c r="Q2496" s="56"/>
      <c r="R2496" s="58"/>
      <c r="S2496" s="59"/>
      <c r="T2496" s="58"/>
      <c r="U2496" s="58"/>
      <c r="V2496" s="60"/>
      <c r="W2496" s="56"/>
      <c r="X2496" s="56"/>
      <c r="Y2496" s="56"/>
      <c r="Z2496" s="46"/>
      <c r="AA2496" s="66"/>
      <c r="AB2496" s="46"/>
      <c r="AC2496" s="46"/>
      <c r="AD2496" s="61"/>
      <c r="AE2496" s="61"/>
      <c r="AF2496" s="46"/>
      <c r="AG2496" s="46"/>
      <c r="AH2496" s="46"/>
      <c r="AI2496" s="46"/>
      <c r="AJ2496" s="46"/>
      <c r="AK2496" s="46"/>
      <c r="AL2496" s="46"/>
    </row>
    <row r="2497" spans="1:39" x14ac:dyDescent="0.45">
      <c r="A2497" s="16"/>
      <c r="B2497" s="21"/>
      <c r="C2497" s="16"/>
      <c r="D2497" s="16"/>
      <c r="E2497" s="56"/>
      <c r="F2497" s="56"/>
      <c r="G2497" s="57"/>
      <c r="H2497" s="56"/>
      <c r="I2497" s="56"/>
      <c r="J2497" s="56"/>
      <c r="K2497" s="56"/>
      <c r="L2497" s="71"/>
      <c r="M2497" s="56"/>
      <c r="N2497" s="46"/>
      <c r="O2497" s="46" t="s">
        <v>54</v>
      </c>
      <c r="P2497" s="46">
        <f>SUM(P2495:P2496)</f>
        <v>0</v>
      </c>
      <c r="Q2497" s="56"/>
      <c r="R2497" s="58"/>
      <c r="S2497" s="59"/>
      <c r="T2497" s="58"/>
      <c r="U2497" s="58"/>
      <c r="V2497" s="60"/>
      <c r="W2497" s="56"/>
      <c r="X2497" s="56"/>
      <c r="Y2497" s="56"/>
      <c r="Z2497" s="46"/>
      <c r="AA2497" s="66"/>
      <c r="AB2497" s="46"/>
      <c r="AC2497" s="46"/>
      <c r="AD2497" s="61"/>
      <c r="AE2497" s="61"/>
      <c r="AF2497" s="46"/>
      <c r="AG2497" s="46"/>
      <c r="AH2497" s="46">
        <f>SUM(AH2495:AH2496)</f>
        <v>0</v>
      </c>
      <c r="AI2497" s="46"/>
      <c r="AJ2497" s="46">
        <f>SUM(AJ2495:AJ2496)</f>
        <v>0</v>
      </c>
      <c r="AK2497" s="46"/>
      <c r="AL2497" s="46">
        <f>SUM(AL2495:AL2496)</f>
        <v>0</v>
      </c>
    </row>
    <row r="2498" spans="1:39" x14ac:dyDescent="0.45">
      <c r="A2498" s="16" t="s">
        <v>3770</v>
      </c>
      <c r="B2498" s="21">
        <v>1770400180768</v>
      </c>
      <c r="C2498" s="16" t="s">
        <v>3771</v>
      </c>
      <c r="D2498" s="16" t="s">
        <v>3772</v>
      </c>
      <c r="E2498" s="56">
        <v>1421</v>
      </c>
      <c r="F2498" s="56">
        <v>6973</v>
      </c>
      <c r="G2498" s="57" t="s">
        <v>3773</v>
      </c>
      <c r="H2498" s="56" t="s">
        <v>42</v>
      </c>
      <c r="I2498" s="56">
        <v>31262</v>
      </c>
      <c r="J2498" s="56"/>
      <c r="K2498" s="56"/>
      <c r="L2498" s="71"/>
      <c r="M2498" s="56"/>
      <c r="N2498" s="46"/>
      <c r="O2498" s="46"/>
      <c r="P2498" s="46"/>
      <c r="Q2498" s="56"/>
      <c r="R2498" s="58"/>
      <c r="S2498" s="59"/>
      <c r="T2498" s="58"/>
      <c r="U2498" s="58"/>
      <c r="V2498" s="60"/>
      <c r="W2498" s="56"/>
      <c r="X2498" s="56"/>
      <c r="Y2498" s="56"/>
      <c r="Z2498" s="46"/>
      <c r="AA2498" s="66"/>
      <c r="AB2498" s="46"/>
      <c r="AC2498" s="46"/>
      <c r="AD2498" s="61"/>
      <c r="AE2498" s="61"/>
      <c r="AF2498" s="46"/>
      <c r="AG2498" s="46"/>
      <c r="AH2498" s="46"/>
      <c r="AI2498" s="46"/>
      <c r="AJ2498" s="46"/>
      <c r="AK2498" s="46"/>
      <c r="AL2498" s="46"/>
    </row>
    <row r="2499" spans="1:39" x14ac:dyDescent="0.45">
      <c r="A2499" s="16"/>
      <c r="B2499" s="21"/>
      <c r="C2499" s="16"/>
      <c r="D2499" s="16"/>
      <c r="E2499" s="56"/>
      <c r="F2499" s="56"/>
      <c r="G2499" s="57"/>
      <c r="H2499" s="56"/>
      <c r="I2499" s="56"/>
      <c r="J2499" s="56"/>
      <c r="K2499" s="56"/>
      <c r="L2499" s="71"/>
      <c r="M2499" s="56"/>
      <c r="N2499" s="46"/>
      <c r="O2499" s="46" t="s">
        <v>54</v>
      </c>
      <c r="P2499" s="46">
        <f>SUM(P2498:P2498)</f>
        <v>0</v>
      </c>
      <c r="Q2499" s="56"/>
      <c r="R2499" s="58"/>
      <c r="S2499" s="59"/>
      <c r="T2499" s="58"/>
      <c r="U2499" s="58"/>
      <c r="V2499" s="60"/>
      <c r="W2499" s="56"/>
      <c r="X2499" s="56"/>
      <c r="Y2499" s="56"/>
      <c r="Z2499" s="46"/>
      <c r="AA2499" s="66"/>
      <c r="AB2499" s="46"/>
      <c r="AC2499" s="46"/>
      <c r="AD2499" s="61"/>
      <c r="AE2499" s="61"/>
      <c r="AF2499" s="46"/>
      <c r="AG2499" s="46"/>
      <c r="AH2499" s="46">
        <f>SUM(AH2498:AH2498)</f>
        <v>0</v>
      </c>
      <c r="AI2499" s="46"/>
      <c r="AJ2499" s="46">
        <f>SUM(AJ2498:AJ2498)</f>
        <v>0</v>
      </c>
      <c r="AK2499" s="46"/>
      <c r="AL2499" s="46">
        <f>SUM(AL2498:AL2498)</f>
        <v>0</v>
      </c>
    </row>
    <row r="2500" spans="1:39" x14ac:dyDescent="0.45">
      <c r="A2500" s="16" t="s">
        <v>3774</v>
      </c>
      <c r="B2500" s="21">
        <v>3770400030916</v>
      </c>
      <c r="C2500" s="16" t="s">
        <v>3775</v>
      </c>
      <c r="D2500" s="16" t="s">
        <v>3776</v>
      </c>
      <c r="E2500" s="56">
        <v>1422</v>
      </c>
      <c r="F2500" s="56">
        <v>7238</v>
      </c>
      <c r="G2500" s="57" t="s">
        <v>3777</v>
      </c>
      <c r="H2500" s="56" t="s">
        <v>42</v>
      </c>
      <c r="I2500" s="56">
        <v>31267</v>
      </c>
      <c r="J2500" s="56"/>
      <c r="K2500" s="56"/>
      <c r="L2500" s="71"/>
      <c r="M2500" s="56"/>
      <c r="N2500" s="46"/>
      <c r="O2500" s="46"/>
      <c r="P2500" s="46"/>
      <c r="Q2500" s="56"/>
      <c r="R2500" s="58"/>
      <c r="S2500" s="59"/>
      <c r="T2500" s="58"/>
      <c r="U2500" s="58"/>
      <c r="V2500" s="60"/>
      <c r="W2500" s="56"/>
      <c r="X2500" s="56"/>
      <c r="Y2500" s="56"/>
      <c r="Z2500" s="46"/>
      <c r="AA2500" s="66"/>
      <c r="AB2500" s="46"/>
      <c r="AC2500" s="46"/>
      <c r="AD2500" s="61"/>
      <c r="AE2500" s="61"/>
      <c r="AF2500" s="46"/>
      <c r="AG2500" s="46"/>
      <c r="AH2500" s="46"/>
      <c r="AI2500" s="46"/>
      <c r="AJ2500" s="46"/>
      <c r="AK2500" s="46"/>
      <c r="AL2500" s="46"/>
    </row>
    <row r="2501" spans="1:39" x14ac:dyDescent="0.45">
      <c r="A2501" s="16"/>
      <c r="B2501" s="21"/>
      <c r="C2501" s="16"/>
      <c r="D2501" s="16"/>
      <c r="E2501" s="56"/>
      <c r="F2501" s="56"/>
      <c r="G2501" s="57"/>
      <c r="H2501" s="56"/>
      <c r="I2501" s="56"/>
      <c r="J2501" s="56"/>
      <c r="K2501" s="56"/>
      <c r="L2501" s="71"/>
      <c r="M2501" s="56"/>
      <c r="N2501" s="46"/>
      <c r="O2501" s="46" t="s">
        <v>54</v>
      </c>
      <c r="P2501" s="46">
        <f>SUM(P2500:P2500)</f>
        <v>0</v>
      </c>
      <c r="Q2501" s="56"/>
      <c r="R2501" s="58"/>
      <c r="S2501" s="59"/>
      <c r="T2501" s="58"/>
      <c r="U2501" s="58"/>
      <c r="V2501" s="60"/>
      <c r="W2501" s="56"/>
      <c r="X2501" s="56"/>
      <c r="Y2501" s="56"/>
      <c r="Z2501" s="46"/>
      <c r="AA2501" s="66"/>
      <c r="AB2501" s="46"/>
      <c r="AC2501" s="46"/>
      <c r="AD2501" s="61"/>
      <c r="AE2501" s="61"/>
      <c r="AF2501" s="46"/>
      <c r="AG2501" s="46"/>
      <c r="AH2501" s="46">
        <f>SUM(AH2500:AH2500)</f>
        <v>0</v>
      </c>
      <c r="AI2501" s="46"/>
      <c r="AJ2501" s="46">
        <f>SUM(AJ2500:AJ2500)</f>
        <v>0</v>
      </c>
      <c r="AK2501" s="46"/>
      <c r="AL2501" s="46">
        <f>SUM(AL2500:AL2500)</f>
        <v>0</v>
      </c>
    </row>
    <row r="2502" spans="1:39" x14ac:dyDescent="0.45">
      <c r="A2502" s="16" t="s">
        <v>3778</v>
      </c>
      <c r="B2502" s="21">
        <v>3959900228355</v>
      </c>
      <c r="C2502" s="16" t="s">
        <v>3779</v>
      </c>
      <c r="D2502" s="16" t="s">
        <v>3780</v>
      </c>
      <c r="E2502" s="56">
        <v>1423</v>
      </c>
      <c r="F2502" s="56">
        <v>8861</v>
      </c>
      <c r="G2502" s="57" t="s">
        <v>3781</v>
      </c>
      <c r="H2502" s="56" t="s">
        <v>42</v>
      </c>
      <c r="I2502" s="56">
        <v>19526</v>
      </c>
      <c r="J2502" s="56"/>
      <c r="K2502" s="56"/>
      <c r="L2502" s="71"/>
      <c r="M2502" s="56"/>
      <c r="N2502" s="46"/>
      <c r="O2502" s="46"/>
      <c r="P2502" s="46"/>
      <c r="Q2502" s="56"/>
      <c r="R2502" s="58"/>
      <c r="S2502" s="59"/>
      <c r="T2502" s="58"/>
      <c r="U2502" s="58"/>
      <c r="V2502" s="60"/>
      <c r="W2502" s="56"/>
      <c r="X2502" s="56"/>
      <c r="Y2502" s="56"/>
      <c r="Z2502" s="46"/>
      <c r="AA2502" s="66"/>
      <c r="AB2502" s="46"/>
      <c r="AC2502" s="46"/>
      <c r="AD2502" s="61"/>
      <c r="AE2502" s="61"/>
      <c r="AF2502" s="46"/>
      <c r="AG2502" s="46"/>
      <c r="AH2502" s="46"/>
      <c r="AI2502" s="46"/>
      <c r="AJ2502" s="46"/>
      <c r="AK2502" s="46"/>
      <c r="AL2502" s="46"/>
    </row>
    <row r="2503" spans="1:39" x14ac:dyDescent="0.45">
      <c r="A2503" s="16"/>
      <c r="B2503" s="21"/>
      <c r="C2503" s="16"/>
      <c r="D2503" s="16"/>
      <c r="E2503" s="56"/>
      <c r="F2503" s="56"/>
      <c r="G2503" s="57"/>
      <c r="H2503" s="56"/>
      <c r="I2503" s="56"/>
      <c r="J2503" s="56"/>
      <c r="K2503" s="56"/>
      <c r="L2503" s="71"/>
      <c r="M2503" s="56"/>
      <c r="N2503" s="46"/>
      <c r="O2503" s="46" t="s">
        <v>54</v>
      </c>
      <c r="P2503" s="46">
        <f>SUM(P2502:P2502)</f>
        <v>0</v>
      </c>
      <c r="Q2503" s="56"/>
      <c r="R2503" s="58"/>
      <c r="S2503" s="59"/>
      <c r="T2503" s="58"/>
      <c r="U2503" s="58"/>
      <c r="V2503" s="60"/>
      <c r="W2503" s="56"/>
      <c r="X2503" s="56"/>
      <c r="Y2503" s="56"/>
      <c r="Z2503" s="46"/>
      <c r="AA2503" s="66"/>
      <c r="AB2503" s="46"/>
      <c r="AC2503" s="46"/>
      <c r="AD2503" s="61"/>
      <c r="AE2503" s="61"/>
      <c r="AF2503" s="46"/>
      <c r="AG2503" s="46"/>
      <c r="AH2503" s="46">
        <f>SUM(AH2502:AH2502)</f>
        <v>0</v>
      </c>
      <c r="AI2503" s="46"/>
      <c r="AJ2503" s="46">
        <f>SUM(AJ2502:AJ2502)</f>
        <v>0</v>
      </c>
      <c r="AK2503" s="46"/>
      <c r="AL2503" s="46">
        <f>SUM(AL2502:AL2502)</f>
        <v>0</v>
      </c>
    </row>
    <row r="2504" spans="1:39" x14ac:dyDescent="0.45">
      <c r="A2504" s="16" t="s">
        <v>3782</v>
      </c>
      <c r="B2504" s="21">
        <v>3860200306607</v>
      </c>
      <c r="C2504" s="16" t="s">
        <v>3783</v>
      </c>
      <c r="D2504" s="16" t="s">
        <v>3784</v>
      </c>
      <c r="E2504" s="56">
        <v>1424</v>
      </c>
      <c r="F2504" s="56">
        <v>6460</v>
      </c>
      <c r="G2504" s="57"/>
      <c r="H2504" s="56" t="s">
        <v>42</v>
      </c>
      <c r="I2504" s="56">
        <v>4397</v>
      </c>
      <c r="J2504" s="56">
        <v>1</v>
      </c>
      <c r="K2504" s="56">
        <v>0</v>
      </c>
      <c r="L2504" s="71">
        <v>68</v>
      </c>
      <c r="M2504" s="56" t="s">
        <v>90</v>
      </c>
      <c r="N2504" s="46">
        <f>((J2504*400)+(K2504*100))+L2504</f>
        <v>468</v>
      </c>
      <c r="O2504" s="46">
        <v>500</v>
      </c>
      <c r="P2504" s="46">
        <f>N2504*O2504</f>
        <v>234000</v>
      </c>
      <c r="Q2504" s="56"/>
      <c r="R2504" s="58"/>
      <c r="S2504" s="59"/>
      <c r="T2504" s="58"/>
      <c r="U2504" s="58"/>
      <c r="V2504" s="60"/>
      <c r="W2504" s="56"/>
      <c r="X2504" s="56"/>
      <c r="Y2504" s="56"/>
      <c r="Z2504" s="46"/>
      <c r="AA2504" s="66"/>
      <c r="AB2504" s="46"/>
      <c r="AC2504" s="46"/>
      <c r="AD2504" s="61"/>
      <c r="AE2504" s="61"/>
      <c r="AF2504" s="46"/>
      <c r="AG2504" s="46">
        <f>IF(AND(AF2504="",P2504=""),0,IF((AF2504=""),P2504,IF((P2504=""),AF2504,AF2504+P2504)))</f>
        <v>234000</v>
      </c>
      <c r="AH2504" s="46">
        <f>IF( (AA2504=""),AG2504*1,AG2504*(AA2504/100) )</f>
        <v>234000</v>
      </c>
      <c r="AI2504" s="46">
        <v>50000000</v>
      </c>
      <c r="AJ2504" s="46">
        <f>IF((AI2504-AH2504) &gt; 1,0,IF((AI2504-AH2504)&lt;0,AH2504-AI2504,AI2504-AH2504))</f>
        <v>0</v>
      </c>
      <c r="AK2504" s="46">
        <v>0.01</v>
      </c>
      <c r="AL2504" s="46">
        <f>AJ2504*(AK2504/100)</f>
        <v>0</v>
      </c>
    </row>
    <row r="2505" spans="1:39" x14ac:dyDescent="0.45">
      <c r="A2505" s="16"/>
      <c r="B2505" s="21"/>
      <c r="C2505" s="16"/>
      <c r="D2505" s="16"/>
      <c r="E2505" s="56"/>
      <c r="F2505" s="56"/>
      <c r="G2505" s="57"/>
      <c r="H2505" s="56"/>
      <c r="I2505" s="56"/>
      <c r="J2505" s="56"/>
      <c r="K2505" s="56"/>
      <c r="L2505" s="71"/>
      <c r="M2505" s="56"/>
      <c r="N2505" s="46"/>
      <c r="O2505" s="46" t="s">
        <v>54</v>
      </c>
      <c r="P2505" s="46">
        <f>SUM(P2504:P2504)</f>
        <v>234000</v>
      </c>
      <c r="Q2505" s="56"/>
      <c r="R2505" s="58"/>
      <c r="S2505" s="59"/>
      <c r="T2505" s="58"/>
      <c r="U2505" s="58"/>
      <c r="V2505" s="60"/>
      <c r="W2505" s="56"/>
      <c r="X2505" s="56"/>
      <c r="Y2505" s="56"/>
      <c r="Z2505" s="46"/>
      <c r="AA2505" s="66"/>
      <c r="AB2505" s="46"/>
      <c r="AC2505" s="46"/>
      <c r="AD2505" s="61"/>
      <c r="AE2505" s="61"/>
      <c r="AF2505" s="46"/>
      <c r="AG2505" s="46"/>
      <c r="AH2505" s="46">
        <f>SUM(AH2504:AH2504)</f>
        <v>234000</v>
      </c>
      <c r="AI2505" s="46"/>
      <c r="AJ2505" s="46">
        <f>SUM(AJ2504:AJ2504)</f>
        <v>0</v>
      </c>
      <c r="AK2505" s="46"/>
      <c r="AL2505" s="46">
        <f>SUM(AL2504:AL2504)</f>
        <v>0</v>
      </c>
    </row>
    <row r="2506" spans="1:39" x14ac:dyDescent="0.45">
      <c r="A2506" s="16" t="s">
        <v>3785</v>
      </c>
      <c r="B2506" s="21">
        <v>1509901479707</v>
      </c>
      <c r="C2506" s="16" t="s">
        <v>3786</v>
      </c>
      <c r="D2506" s="16" t="s">
        <v>3787</v>
      </c>
      <c r="E2506" s="56">
        <v>1425</v>
      </c>
      <c r="F2506" s="56">
        <v>3205</v>
      </c>
      <c r="G2506" s="57" t="s">
        <v>3788</v>
      </c>
      <c r="H2506" s="56" t="s">
        <v>42</v>
      </c>
      <c r="I2506" s="56">
        <v>16915</v>
      </c>
      <c r="J2506" s="56">
        <v>0</v>
      </c>
      <c r="K2506" s="56">
        <v>2</v>
      </c>
      <c r="L2506" s="71">
        <v>5</v>
      </c>
      <c r="M2506" s="56" t="s">
        <v>43</v>
      </c>
      <c r="N2506" s="46">
        <f>((J2506*400)+(K2506*100))+L2506</f>
        <v>205</v>
      </c>
      <c r="O2506" s="46">
        <v>660</v>
      </c>
      <c r="P2506" s="46">
        <f>N2506*O2506</f>
        <v>135300</v>
      </c>
      <c r="Q2506" s="56"/>
      <c r="R2506" s="58"/>
      <c r="S2506" s="59"/>
      <c r="T2506" s="58"/>
      <c r="U2506" s="58"/>
      <c r="V2506" s="60"/>
      <c r="W2506" s="56"/>
      <c r="X2506" s="56"/>
      <c r="Y2506" s="56"/>
      <c r="Z2506" s="46"/>
      <c r="AA2506" s="66"/>
      <c r="AB2506" s="46"/>
      <c r="AC2506" s="46"/>
      <c r="AD2506" s="61"/>
      <c r="AE2506" s="61"/>
      <c r="AF2506" s="46"/>
      <c r="AG2506" s="46">
        <f>IF(AND(AF2506="",P2506=""),0,IF((AF2506=""),P2506,IF((P2506=""),AF2506,AF2506+P2506)))</f>
        <v>135300</v>
      </c>
      <c r="AH2506" s="46">
        <f>IF( (AA2506=""),AG2506*1,AG2506*(AA2506/100) )</f>
        <v>135300</v>
      </c>
      <c r="AI2506" s="46">
        <v>0</v>
      </c>
      <c r="AJ2506" s="46">
        <f>IF((AI2506-AH2506) &gt; 1,0,IF((AI2506-AH2506)&lt;0,AH2506-AI2506,AI2506-AH2506))</f>
        <v>135300</v>
      </c>
      <c r="AK2506" s="46">
        <v>0.3</v>
      </c>
      <c r="AL2506" s="46">
        <f>AJ2506*(AK2506/100)</f>
        <v>405.90000000000003</v>
      </c>
    </row>
    <row r="2507" spans="1:39" x14ac:dyDescent="0.45">
      <c r="A2507" s="16"/>
      <c r="B2507" s="21"/>
      <c r="C2507" s="16"/>
      <c r="D2507" s="16"/>
      <c r="E2507" s="56">
        <v>1426</v>
      </c>
      <c r="F2507" s="56">
        <v>4095</v>
      </c>
      <c r="G2507" s="57" t="s">
        <v>3789</v>
      </c>
      <c r="H2507" s="56" t="s">
        <v>42</v>
      </c>
      <c r="I2507" s="56">
        <v>25224</v>
      </c>
      <c r="J2507" s="56">
        <v>0</v>
      </c>
      <c r="K2507" s="56">
        <v>1</v>
      </c>
      <c r="L2507" s="71">
        <v>63</v>
      </c>
      <c r="M2507" s="56" t="s">
        <v>43</v>
      </c>
      <c r="N2507" s="46">
        <f>((J2507*400)+(K2507*100))+L2507</f>
        <v>163</v>
      </c>
      <c r="O2507" s="46">
        <v>660</v>
      </c>
      <c r="P2507" s="46">
        <f>N2507*O2507</f>
        <v>107580</v>
      </c>
      <c r="Q2507" s="56"/>
      <c r="R2507" s="58"/>
      <c r="S2507" s="59"/>
      <c r="T2507" s="58"/>
      <c r="U2507" s="58"/>
      <c r="V2507" s="60"/>
      <c r="W2507" s="56"/>
      <c r="X2507" s="56"/>
      <c r="Y2507" s="56"/>
      <c r="Z2507" s="46"/>
      <c r="AA2507" s="66"/>
      <c r="AB2507" s="46"/>
      <c r="AC2507" s="46"/>
      <c r="AD2507" s="61"/>
      <c r="AE2507" s="61"/>
      <c r="AF2507" s="46"/>
      <c r="AG2507" s="46">
        <f>IF(AND(AF2507="",P2507=""),0,IF((AF2507=""),P2507,IF((P2507=""),AF2507,AF2507+P2507)))</f>
        <v>107580</v>
      </c>
      <c r="AH2507" s="46">
        <f>IF( (AA2507=""),AG2507*1,AG2507*(AA2507/100) )</f>
        <v>107580</v>
      </c>
      <c r="AI2507" s="46">
        <v>0</v>
      </c>
      <c r="AJ2507" s="46">
        <f>IF((AI2507-AH2507) &gt; 1,0,IF((AI2507-AH2507)&lt;0,AH2507-AI2507,AI2507-AH2507))</f>
        <v>107580</v>
      </c>
      <c r="AK2507" s="46">
        <v>0.3</v>
      </c>
      <c r="AL2507" s="46">
        <f>AJ2507*(AK2507/100)</f>
        <v>322.74</v>
      </c>
    </row>
    <row r="2508" spans="1:39" x14ac:dyDescent="0.45">
      <c r="A2508" s="16"/>
      <c r="B2508" s="21"/>
      <c r="C2508" s="16"/>
      <c r="D2508" s="16"/>
      <c r="E2508" s="56"/>
      <c r="F2508" s="56"/>
      <c r="G2508" s="57"/>
      <c r="H2508" s="56"/>
      <c r="I2508" s="56"/>
      <c r="J2508" s="56"/>
      <c r="K2508" s="56"/>
      <c r="L2508" s="71"/>
      <c r="M2508" s="56"/>
      <c r="N2508" s="46"/>
      <c r="O2508" s="46" t="s">
        <v>54</v>
      </c>
      <c r="P2508" s="46">
        <f>SUM(P2506:P2507)</f>
        <v>242880</v>
      </c>
      <c r="Q2508" s="56"/>
      <c r="R2508" s="58"/>
      <c r="S2508" s="59"/>
      <c r="T2508" s="58"/>
      <c r="U2508" s="58"/>
      <c r="V2508" s="60"/>
      <c r="W2508" s="56"/>
      <c r="X2508" s="56"/>
      <c r="Y2508" s="56"/>
      <c r="Z2508" s="46"/>
      <c r="AA2508" s="66"/>
      <c r="AB2508" s="46"/>
      <c r="AC2508" s="46"/>
      <c r="AD2508" s="61"/>
      <c r="AE2508" s="61"/>
      <c r="AF2508" s="46"/>
      <c r="AG2508" s="46"/>
      <c r="AH2508" s="46">
        <f>SUM(AH2506:AH2507)</f>
        <v>242880</v>
      </c>
      <c r="AI2508" s="46"/>
      <c r="AJ2508" s="46">
        <f>SUM(AJ2506:AJ2507)</f>
        <v>242880</v>
      </c>
      <c r="AK2508" s="46"/>
      <c r="AL2508" s="46">
        <f>SUM(AL2506:AL2507)</f>
        <v>728.6400000000001</v>
      </c>
    </row>
    <row r="2509" spans="1:39" x14ac:dyDescent="0.45">
      <c r="A2509" s="16" t="s">
        <v>3790</v>
      </c>
      <c r="B2509" s="21">
        <v>5770400002463</v>
      </c>
      <c r="C2509" s="16" t="s">
        <v>3791</v>
      </c>
      <c r="D2509" s="16" t="s">
        <v>3792</v>
      </c>
      <c r="E2509" s="56">
        <v>1427</v>
      </c>
      <c r="F2509" s="56">
        <v>3397</v>
      </c>
      <c r="G2509" s="57" t="s">
        <v>3793</v>
      </c>
      <c r="H2509" s="56" t="s">
        <v>42</v>
      </c>
      <c r="I2509" s="56">
        <v>29241</v>
      </c>
      <c r="J2509" s="56">
        <v>0</v>
      </c>
      <c r="K2509" s="56">
        <v>0</v>
      </c>
      <c r="L2509" s="71">
        <v>17.16</v>
      </c>
      <c r="M2509" s="56" t="s">
        <v>208</v>
      </c>
      <c r="N2509" s="46">
        <f>((J2509*400)+(K2509*100))+L2509</f>
        <v>17.16</v>
      </c>
      <c r="O2509" s="46">
        <v>2200</v>
      </c>
      <c r="P2509" s="46">
        <f>N2509*O2509</f>
        <v>37752</v>
      </c>
      <c r="Q2509" s="56">
        <v>1</v>
      </c>
      <c r="R2509" s="58" t="s">
        <v>3790</v>
      </c>
      <c r="S2509" s="59">
        <v>5770400002463</v>
      </c>
      <c r="T2509" s="58" t="s">
        <v>3791</v>
      </c>
      <c r="U2509" s="58" t="s">
        <v>3794</v>
      </c>
      <c r="V2509" s="60"/>
      <c r="W2509" s="56" t="s">
        <v>210</v>
      </c>
      <c r="X2509" s="56" t="s">
        <v>211</v>
      </c>
      <c r="Y2509" s="56" t="s">
        <v>1110</v>
      </c>
      <c r="Z2509" s="46">
        <v>68.64</v>
      </c>
      <c r="AA2509" s="66">
        <v>100</v>
      </c>
      <c r="AB2509" s="46">
        <v>6900</v>
      </c>
      <c r="AC2509" s="46">
        <f>Z2509*AB2509</f>
        <v>473616</v>
      </c>
      <c r="AD2509" s="61">
        <v>5</v>
      </c>
      <c r="AE2509" s="61">
        <v>5</v>
      </c>
      <c r="AF2509" s="46">
        <f>(AC2509*(100-AE2509))/100</f>
        <v>449935.2</v>
      </c>
      <c r="AG2509" s="46">
        <f>IF(AND(AF2509="",P2509=""),0,IF((AF2509=""),P2509, IF( (P2509=""),AF2509,AF2509+P2509)))</f>
        <v>487687.2</v>
      </c>
      <c r="AH2509" s="46">
        <f>IF( (AA2509=""),AG2509*1,AG2509*(AA2509/100) )</f>
        <v>487687.2</v>
      </c>
      <c r="AI2509" s="46">
        <v>50000000</v>
      </c>
      <c r="AJ2509" s="46">
        <f>IF((AI2509-AH2509) &gt; 1,0,IF((AI2509-AH2509)&lt;0,AH2509-AI2509,AI2509-AH2509))</f>
        <v>0</v>
      </c>
      <c r="AK2509" s="46">
        <v>0.3</v>
      </c>
      <c r="AL2509" s="46">
        <f>AJ2509*(AK2509/100)</f>
        <v>0</v>
      </c>
      <c r="AM2509" s="11" t="s">
        <v>1111</v>
      </c>
    </row>
    <row r="2510" spans="1:39" x14ac:dyDescent="0.45">
      <c r="A2510" s="16"/>
      <c r="B2510" s="21"/>
      <c r="C2510" s="16"/>
      <c r="D2510" s="16"/>
      <c r="E2510" s="56"/>
      <c r="F2510" s="56"/>
      <c r="G2510" s="57"/>
      <c r="H2510" s="56"/>
      <c r="I2510" s="56"/>
      <c r="J2510" s="56"/>
      <c r="K2510" s="56"/>
      <c r="L2510" s="71"/>
      <c r="M2510" s="56"/>
      <c r="N2510" s="46"/>
      <c r="O2510" s="46" t="s">
        <v>54</v>
      </c>
      <c r="P2510" s="46">
        <f>SUM(P2509:P2509)</f>
        <v>37752</v>
      </c>
      <c r="Q2510" s="56"/>
      <c r="R2510" s="58"/>
      <c r="S2510" s="59"/>
      <c r="T2510" s="58"/>
      <c r="U2510" s="58"/>
      <c r="V2510" s="60"/>
      <c r="W2510" s="56"/>
      <c r="X2510" s="56"/>
      <c r="Y2510" s="56"/>
      <c r="Z2510" s="46"/>
      <c r="AA2510" s="66"/>
      <c r="AB2510" s="46"/>
      <c r="AC2510" s="46"/>
      <c r="AD2510" s="61"/>
      <c r="AE2510" s="61"/>
      <c r="AF2510" s="46"/>
      <c r="AG2510" s="46"/>
      <c r="AH2510" s="46">
        <f>SUM(AH2509:AH2509)</f>
        <v>487687.2</v>
      </c>
      <c r="AI2510" s="46"/>
      <c r="AJ2510" s="46">
        <f>SUM(AJ2509:AJ2509)</f>
        <v>0</v>
      </c>
      <c r="AK2510" s="46"/>
      <c r="AL2510" s="46">
        <f>SUM(AL2509:AL2509)</f>
        <v>0</v>
      </c>
    </row>
    <row r="2511" spans="1:39" x14ac:dyDescent="0.45">
      <c r="A2511" s="16" t="s">
        <v>3795</v>
      </c>
      <c r="B2511" s="21">
        <v>3101403251782</v>
      </c>
      <c r="C2511" s="16" t="s">
        <v>3796</v>
      </c>
      <c r="D2511" s="16" t="s">
        <v>3797</v>
      </c>
      <c r="E2511" s="56">
        <v>1428</v>
      </c>
      <c r="F2511" s="56">
        <v>9531</v>
      </c>
      <c r="G2511" s="57" t="s">
        <v>3798</v>
      </c>
      <c r="H2511" s="56" t="s">
        <v>42</v>
      </c>
      <c r="I2511" s="56">
        <v>21461</v>
      </c>
      <c r="J2511" s="56"/>
      <c r="K2511" s="56"/>
      <c r="L2511" s="71"/>
      <c r="M2511" s="56"/>
      <c r="N2511" s="46"/>
      <c r="O2511" s="46"/>
      <c r="P2511" s="46"/>
      <c r="Q2511" s="56"/>
      <c r="R2511" s="58"/>
      <c r="S2511" s="59"/>
      <c r="T2511" s="58"/>
      <c r="U2511" s="58"/>
      <c r="V2511" s="60"/>
      <c r="W2511" s="56"/>
      <c r="X2511" s="56"/>
      <c r="Y2511" s="56"/>
      <c r="Z2511" s="46"/>
      <c r="AA2511" s="66"/>
      <c r="AB2511" s="46"/>
      <c r="AC2511" s="46"/>
      <c r="AD2511" s="61"/>
      <c r="AE2511" s="61"/>
      <c r="AF2511" s="46"/>
      <c r="AG2511" s="46"/>
      <c r="AH2511" s="46"/>
      <c r="AI2511" s="46"/>
      <c r="AJ2511" s="46"/>
      <c r="AK2511" s="46"/>
      <c r="AL2511" s="46"/>
    </row>
    <row r="2512" spans="1:39" x14ac:dyDescent="0.45">
      <c r="A2512" s="16"/>
      <c r="B2512" s="21"/>
      <c r="C2512" s="16"/>
      <c r="D2512" s="16"/>
      <c r="E2512" s="56"/>
      <c r="F2512" s="56"/>
      <c r="G2512" s="57"/>
      <c r="H2512" s="56"/>
      <c r="I2512" s="56"/>
      <c r="J2512" s="56"/>
      <c r="K2512" s="56"/>
      <c r="L2512" s="71"/>
      <c r="M2512" s="56"/>
      <c r="N2512" s="46"/>
      <c r="O2512" s="46" t="s">
        <v>54</v>
      </c>
      <c r="P2512" s="46">
        <f>SUM(P2511:P2511)</f>
        <v>0</v>
      </c>
      <c r="Q2512" s="56"/>
      <c r="R2512" s="58"/>
      <c r="S2512" s="59"/>
      <c r="T2512" s="58"/>
      <c r="U2512" s="58"/>
      <c r="V2512" s="60"/>
      <c r="W2512" s="56"/>
      <c r="X2512" s="56"/>
      <c r="Y2512" s="56"/>
      <c r="Z2512" s="46"/>
      <c r="AA2512" s="66"/>
      <c r="AB2512" s="46"/>
      <c r="AC2512" s="46"/>
      <c r="AD2512" s="61"/>
      <c r="AE2512" s="61"/>
      <c r="AF2512" s="46"/>
      <c r="AG2512" s="46"/>
      <c r="AH2512" s="46">
        <f>SUM(AH2511:AH2511)</f>
        <v>0</v>
      </c>
      <c r="AI2512" s="46"/>
      <c r="AJ2512" s="46">
        <f>SUM(AJ2511:AJ2511)</f>
        <v>0</v>
      </c>
      <c r="AK2512" s="46"/>
      <c r="AL2512" s="46">
        <f>SUM(AL2511:AL2511)</f>
        <v>0</v>
      </c>
    </row>
    <row r="2513" spans="1:38" x14ac:dyDescent="0.45">
      <c r="A2513" s="16" t="s">
        <v>3799</v>
      </c>
      <c r="B2513" s="21">
        <v>3101800971722</v>
      </c>
      <c r="C2513" s="16" t="s">
        <v>3800</v>
      </c>
      <c r="D2513" s="16" t="s">
        <v>3801</v>
      </c>
      <c r="E2513" s="56">
        <v>1429</v>
      </c>
      <c r="F2513" s="56">
        <v>1796</v>
      </c>
      <c r="G2513" s="57" t="s">
        <v>3802</v>
      </c>
      <c r="H2513" s="56" t="s">
        <v>42</v>
      </c>
      <c r="I2513" s="56">
        <v>16907</v>
      </c>
      <c r="J2513" s="56">
        <v>0</v>
      </c>
      <c r="K2513" s="56">
        <v>1</v>
      </c>
      <c r="L2513" s="71">
        <v>20</v>
      </c>
      <c r="M2513" s="56" t="s">
        <v>43</v>
      </c>
      <c r="N2513" s="46">
        <f>((J2513*400)+(K2513*100))+L2513</f>
        <v>120</v>
      </c>
      <c r="O2513" s="46">
        <v>1000</v>
      </c>
      <c r="P2513" s="46">
        <f>N2513*O2513</f>
        <v>120000</v>
      </c>
      <c r="Q2513" s="56"/>
      <c r="R2513" s="58"/>
      <c r="S2513" s="59"/>
      <c r="T2513" s="58"/>
      <c r="U2513" s="58"/>
      <c r="V2513" s="60"/>
      <c r="W2513" s="56"/>
      <c r="X2513" s="56"/>
      <c r="Y2513" s="56"/>
      <c r="Z2513" s="46"/>
      <c r="AA2513" s="66"/>
      <c r="AB2513" s="46"/>
      <c r="AC2513" s="46"/>
      <c r="AD2513" s="61"/>
      <c r="AE2513" s="61"/>
      <c r="AF2513" s="46"/>
      <c r="AG2513" s="46">
        <f>IF(AND(AF2513="",P2513=""),0,IF((AF2513=""),P2513,IF((P2513=""),AF2513,AF2513+P2513)))</f>
        <v>120000</v>
      </c>
      <c r="AH2513" s="46">
        <f>IF( (AA2513=""),AG2513*1,AG2513*(AA2513/100) )</f>
        <v>120000</v>
      </c>
      <c r="AI2513" s="46">
        <v>0</v>
      </c>
      <c r="AJ2513" s="46">
        <f>IF((AI2513-AH2513) &gt; 1,0,IF((AI2513-AH2513)&lt;0,AH2513-AI2513,AI2513-AH2513))</f>
        <v>120000</v>
      </c>
      <c r="AK2513" s="46">
        <v>0.3</v>
      </c>
      <c r="AL2513" s="46">
        <f>AJ2513*(AK2513/100)</f>
        <v>360</v>
      </c>
    </row>
    <row r="2514" spans="1:38" x14ac:dyDescent="0.45">
      <c r="A2514" s="16"/>
      <c r="B2514" s="21"/>
      <c r="C2514" s="16"/>
      <c r="D2514" s="16"/>
      <c r="E2514" s="56"/>
      <c r="F2514" s="56"/>
      <c r="G2514" s="57"/>
      <c r="H2514" s="56"/>
      <c r="I2514" s="56"/>
      <c r="J2514" s="56"/>
      <c r="K2514" s="56"/>
      <c r="L2514" s="71"/>
      <c r="M2514" s="56"/>
      <c r="N2514" s="46"/>
      <c r="O2514" s="46" t="s">
        <v>54</v>
      </c>
      <c r="P2514" s="46">
        <f>SUM(P2513:P2513)</f>
        <v>120000</v>
      </c>
      <c r="Q2514" s="56"/>
      <c r="R2514" s="58"/>
      <c r="S2514" s="59"/>
      <c r="T2514" s="58"/>
      <c r="U2514" s="58"/>
      <c r="V2514" s="60"/>
      <c r="W2514" s="56"/>
      <c r="X2514" s="56"/>
      <c r="Y2514" s="56"/>
      <c r="Z2514" s="46"/>
      <c r="AA2514" s="66"/>
      <c r="AB2514" s="46"/>
      <c r="AC2514" s="46"/>
      <c r="AD2514" s="61"/>
      <c r="AE2514" s="61"/>
      <c r="AF2514" s="46"/>
      <c r="AG2514" s="46"/>
      <c r="AH2514" s="46">
        <f>SUM(AH2513:AH2513)</f>
        <v>120000</v>
      </c>
      <c r="AI2514" s="46"/>
      <c r="AJ2514" s="46">
        <f>SUM(AJ2513:AJ2513)</f>
        <v>120000</v>
      </c>
      <c r="AK2514" s="46"/>
      <c r="AL2514" s="46">
        <f>SUM(AL2513:AL2513)</f>
        <v>360</v>
      </c>
    </row>
    <row r="2515" spans="1:38" x14ac:dyDescent="0.45">
      <c r="A2515" s="16" t="s">
        <v>3803</v>
      </c>
      <c r="B2515" s="21">
        <v>3102200038414</v>
      </c>
      <c r="C2515" s="16" t="s">
        <v>3804</v>
      </c>
      <c r="D2515" s="16" t="s">
        <v>3805</v>
      </c>
      <c r="E2515" s="56">
        <v>1430</v>
      </c>
      <c r="F2515" s="56">
        <v>7574</v>
      </c>
      <c r="G2515" s="57" t="s">
        <v>3806</v>
      </c>
      <c r="H2515" s="56" t="s">
        <v>42</v>
      </c>
      <c r="I2515" s="56">
        <v>21874</v>
      </c>
      <c r="J2515" s="56"/>
      <c r="K2515" s="56"/>
      <c r="L2515" s="71"/>
      <c r="M2515" s="56"/>
      <c r="N2515" s="46"/>
      <c r="O2515" s="46"/>
      <c r="P2515" s="46"/>
      <c r="Q2515" s="56"/>
      <c r="R2515" s="58"/>
      <c r="S2515" s="59"/>
      <c r="T2515" s="58"/>
      <c r="U2515" s="58"/>
      <c r="V2515" s="60"/>
      <c r="W2515" s="56"/>
      <c r="X2515" s="56"/>
      <c r="Y2515" s="56"/>
      <c r="Z2515" s="46"/>
      <c r="AA2515" s="66"/>
      <c r="AB2515" s="46"/>
      <c r="AC2515" s="46"/>
      <c r="AD2515" s="61"/>
      <c r="AE2515" s="61"/>
      <c r="AF2515" s="46"/>
      <c r="AG2515" s="46"/>
      <c r="AH2515" s="46"/>
      <c r="AI2515" s="46"/>
      <c r="AJ2515" s="46"/>
      <c r="AK2515" s="46"/>
      <c r="AL2515" s="46"/>
    </row>
    <row r="2516" spans="1:38" x14ac:dyDescent="0.45">
      <c r="A2516" s="16"/>
      <c r="B2516" s="21"/>
      <c r="C2516" s="16"/>
      <c r="D2516" s="16"/>
      <c r="E2516" s="56">
        <v>1431</v>
      </c>
      <c r="F2516" s="56">
        <v>2451</v>
      </c>
      <c r="G2516" s="57" t="s">
        <v>3807</v>
      </c>
      <c r="H2516" s="56" t="s">
        <v>42</v>
      </c>
      <c r="I2516" s="56">
        <v>21875</v>
      </c>
      <c r="J2516" s="56">
        <v>0</v>
      </c>
      <c r="K2516" s="56">
        <v>0</v>
      </c>
      <c r="L2516" s="71">
        <v>60</v>
      </c>
      <c r="M2516" s="56" t="s">
        <v>43</v>
      </c>
      <c r="N2516" s="46">
        <f>((J2516*400)+(K2516*100))+L2516</f>
        <v>60</v>
      </c>
      <c r="O2516" s="46">
        <v>1000</v>
      </c>
      <c r="P2516" s="46">
        <f>N2516*O2516</f>
        <v>60000</v>
      </c>
      <c r="Q2516" s="56"/>
      <c r="R2516" s="58"/>
      <c r="S2516" s="59"/>
      <c r="T2516" s="58"/>
      <c r="U2516" s="58"/>
      <c r="V2516" s="60"/>
      <c r="W2516" s="56"/>
      <c r="X2516" s="56"/>
      <c r="Y2516" s="56"/>
      <c r="Z2516" s="46"/>
      <c r="AA2516" s="66"/>
      <c r="AB2516" s="46"/>
      <c r="AC2516" s="46"/>
      <c r="AD2516" s="61"/>
      <c r="AE2516" s="61"/>
      <c r="AF2516" s="46"/>
      <c r="AG2516" s="46">
        <f>IF(AND(AF2516="",P2516=""),0,IF((AF2516=""),P2516,IF((P2516=""),AF2516,AF2516+P2516)))</f>
        <v>60000</v>
      </c>
      <c r="AH2516" s="46">
        <f>IF( (AA2516=""),AG2516*1,AG2516*(AA2516/100) )</f>
        <v>60000</v>
      </c>
      <c r="AI2516" s="46">
        <v>0</v>
      </c>
      <c r="AJ2516" s="46">
        <f>IF((AI2516-AH2516) &gt; 1,0,IF((AI2516-AH2516)&lt;0,AH2516-AI2516,AI2516-AH2516))</f>
        <v>60000</v>
      </c>
      <c r="AK2516" s="46">
        <v>0.3</v>
      </c>
      <c r="AL2516" s="46">
        <f>AJ2516*(AK2516/100)</f>
        <v>180</v>
      </c>
    </row>
    <row r="2517" spans="1:38" x14ac:dyDescent="0.45">
      <c r="A2517" s="16"/>
      <c r="B2517" s="21"/>
      <c r="C2517" s="16"/>
      <c r="D2517" s="16"/>
      <c r="E2517" s="56">
        <v>1432</v>
      </c>
      <c r="F2517" s="56">
        <v>1892</v>
      </c>
      <c r="G2517" s="57" t="s">
        <v>3808</v>
      </c>
      <c r="H2517" s="56" t="s">
        <v>42</v>
      </c>
      <c r="I2517" s="56">
        <v>21876</v>
      </c>
      <c r="J2517" s="56">
        <v>0</v>
      </c>
      <c r="K2517" s="56">
        <v>0</v>
      </c>
      <c r="L2517" s="71">
        <v>57</v>
      </c>
      <c r="M2517" s="56" t="s">
        <v>43</v>
      </c>
      <c r="N2517" s="46">
        <f>((J2517*400)+(K2517*100))+L2517</f>
        <v>57</v>
      </c>
      <c r="O2517" s="46">
        <v>1000</v>
      </c>
      <c r="P2517" s="46">
        <f>N2517*O2517</f>
        <v>57000</v>
      </c>
      <c r="Q2517" s="56"/>
      <c r="R2517" s="58"/>
      <c r="S2517" s="59"/>
      <c r="T2517" s="58"/>
      <c r="U2517" s="58"/>
      <c r="V2517" s="60"/>
      <c r="W2517" s="56"/>
      <c r="X2517" s="56"/>
      <c r="Y2517" s="56"/>
      <c r="Z2517" s="46"/>
      <c r="AA2517" s="66"/>
      <c r="AB2517" s="46"/>
      <c r="AC2517" s="46"/>
      <c r="AD2517" s="61"/>
      <c r="AE2517" s="61"/>
      <c r="AF2517" s="46"/>
      <c r="AG2517" s="46">
        <f>IF(AND(AF2517="",P2517=""),0,IF((AF2517=""),P2517,IF((P2517=""),AF2517,AF2517+P2517)))</f>
        <v>57000</v>
      </c>
      <c r="AH2517" s="46">
        <f>IF( (AA2517=""),AG2517*1,AG2517*(AA2517/100) )</f>
        <v>57000</v>
      </c>
      <c r="AI2517" s="46">
        <v>0</v>
      </c>
      <c r="AJ2517" s="46">
        <f>IF((AI2517-AH2517) &gt; 1,0,IF((AI2517-AH2517)&lt;0,AH2517-AI2517,AI2517-AH2517))</f>
        <v>57000</v>
      </c>
      <c r="AK2517" s="46">
        <v>0.3</v>
      </c>
      <c r="AL2517" s="46">
        <f>AJ2517*(AK2517/100)</f>
        <v>171</v>
      </c>
    </row>
    <row r="2518" spans="1:38" x14ac:dyDescent="0.45">
      <c r="A2518" s="16"/>
      <c r="B2518" s="21"/>
      <c r="C2518" s="16"/>
      <c r="D2518" s="16"/>
      <c r="E2518" s="56">
        <v>1433</v>
      </c>
      <c r="F2518" s="56">
        <v>2452</v>
      </c>
      <c r="G2518" s="57" t="s">
        <v>3809</v>
      </c>
      <c r="H2518" s="56" t="s">
        <v>42</v>
      </c>
      <c r="I2518" s="56">
        <v>21877</v>
      </c>
      <c r="J2518" s="56">
        <v>0</v>
      </c>
      <c r="K2518" s="56">
        <v>0</v>
      </c>
      <c r="L2518" s="71">
        <v>3</v>
      </c>
      <c r="M2518" s="56" t="s">
        <v>43</v>
      </c>
      <c r="N2518" s="46">
        <f>((J2518*400)+(K2518*100))+L2518</f>
        <v>3</v>
      </c>
      <c r="O2518" s="46">
        <v>650</v>
      </c>
      <c r="P2518" s="46">
        <f>N2518*O2518</f>
        <v>1950</v>
      </c>
      <c r="Q2518" s="56"/>
      <c r="R2518" s="58"/>
      <c r="S2518" s="59"/>
      <c r="T2518" s="58"/>
      <c r="U2518" s="58"/>
      <c r="V2518" s="60"/>
      <c r="W2518" s="56"/>
      <c r="X2518" s="56"/>
      <c r="Y2518" s="56"/>
      <c r="Z2518" s="46"/>
      <c r="AA2518" s="66"/>
      <c r="AB2518" s="46"/>
      <c r="AC2518" s="46"/>
      <c r="AD2518" s="61"/>
      <c r="AE2518" s="61"/>
      <c r="AF2518" s="46"/>
      <c r="AG2518" s="46">
        <f>IF(AND(AF2518="",P2518=""),0,IF((AF2518=""),P2518,IF((P2518=""),AF2518,AF2518+P2518)))</f>
        <v>1950</v>
      </c>
      <c r="AH2518" s="46">
        <f>IF( (AA2518=""),AG2518*1,AG2518*(AA2518/100) )</f>
        <v>1950</v>
      </c>
      <c r="AI2518" s="46">
        <v>0</v>
      </c>
      <c r="AJ2518" s="46">
        <f>IF((AI2518-AH2518) &gt; 1,0,IF((AI2518-AH2518)&lt;0,AH2518-AI2518,AI2518-AH2518))</f>
        <v>1950</v>
      </c>
      <c r="AK2518" s="46">
        <v>0.3</v>
      </c>
      <c r="AL2518" s="46">
        <f>AJ2518*(AK2518/100)</f>
        <v>5.8500000000000005</v>
      </c>
    </row>
    <row r="2519" spans="1:38" x14ac:dyDescent="0.45">
      <c r="A2519" s="16"/>
      <c r="B2519" s="21"/>
      <c r="C2519" s="16"/>
      <c r="D2519" s="16"/>
      <c r="E2519" s="56"/>
      <c r="F2519" s="56"/>
      <c r="G2519" s="57"/>
      <c r="H2519" s="56"/>
      <c r="I2519" s="56"/>
      <c r="J2519" s="56"/>
      <c r="K2519" s="56"/>
      <c r="L2519" s="71"/>
      <c r="M2519" s="56"/>
      <c r="N2519" s="46"/>
      <c r="O2519" s="46" t="s">
        <v>54</v>
      </c>
      <c r="P2519" s="46">
        <f>SUM(P2515:P2518)</f>
        <v>118950</v>
      </c>
      <c r="Q2519" s="56"/>
      <c r="R2519" s="58"/>
      <c r="S2519" s="59"/>
      <c r="T2519" s="58"/>
      <c r="U2519" s="58"/>
      <c r="V2519" s="60"/>
      <c r="W2519" s="56"/>
      <c r="X2519" s="56"/>
      <c r="Y2519" s="56"/>
      <c r="Z2519" s="46"/>
      <c r="AA2519" s="66"/>
      <c r="AB2519" s="46"/>
      <c r="AC2519" s="46"/>
      <c r="AD2519" s="61"/>
      <c r="AE2519" s="61"/>
      <c r="AF2519" s="46"/>
      <c r="AG2519" s="46"/>
      <c r="AH2519" s="46">
        <f>SUM(AH2515:AH2518)</f>
        <v>118950</v>
      </c>
      <c r="AI2519" s="46"/>
      <c r="AJ2519" s="46">
        <f>SUM(AJ2515:AJ2518)</f>
        <v>118950</v>
      </c>
      <c r="AK2519" s="46"/>
      <c r="AL2519" s="46">
        <f>SUM(AL2515:AL2518)</f>
        <v>356.85</v>
      </c>
    </row>
    <row r="2520" spans="1:38" x14ac:dyDescent="0.45">
      <c r="A2520" s="16" t="s">
        <v>3810</v>
      </c>
      <c r="B2520" s="21">
        <v>1770400140219</v>
      </c>
      <c r="C2520" s="16" t="s">
        <v>3811</v>
      </c>
      <c r="D2520" s="16" t="s">
        <v>3812</v>
      </c>
      <c r="E2520" s="56">
        <v>1434</v>
      </c>
      <c r="F2520" s="56">
        <v>318</v>
      </c>
      <c r="G2520" s="57" t="s">
        <v>3813</v>
      </c>
      <c r="H2520" s="56" t="s">
        <v>42</v>
      </c>
      <c r="I2520" s="56">
        <v>28341</v>
      </c>
      <c r="J2520" s="56">
        <v>0</v>
      </c>
      <c r="K2520" s="56">
        <v>1</v>
      </c>
      <c r="L2520" s="71">
        <v>11</v>
      </c>
      <c r="M2520" s="56" t="s">
        <v>43</v>
      </c>
      <c r="N2520" s="46">
        <f>((J2520*400)+(K2520*100))+L2520</f>
        <v>111</v>
      </c>
      <c r="O2520" s="46">
        <v>500</v>
      </c>
      <c r="P2520" s="46">
        <f>N2520*O2520</f>
        <v>55500</v>
      </c>
      <c r="Q2520" s="56"/>
      <c r="R2520" s="58"/>
      <c r="S2520" s="59"/>
      <c r="T2520" s="58"/>
      <c r="U2520" s="58"/>
      <c r="V2520" s="60"/>
      <c r="W2520" s="56"/>
      <c r="X2520" s="56"/>
      <c r="Y2520" s="56"/>
      <c r="Z2520" s="46"/>
      <c r="AA2520" s="66"/>
      <c r="AB2520" s="46"/>
      <c r="AC2520" s="46"/>
      <c r="AD2520" s="61"/>
      <c r="AE2520" s="61"/>
      <c r="AF2520" s="46"/>
      <c r="AG2520" s="46">
        <f>IF(AND(AF2520="",P2520=""),0,IF((AF2520=""),P2520,IF((P2520=""),AF2520,AF2520+P2520)))</f>
        <v>55500</v>
      </c>
      <c r="AH2520" s="46">
        <f>IF( (AA2520=""),AG2520*1,AG2520*(AA2520/100) )</f>
        <v>55500</v>
      </c>
      <c r="AI2520" s="46">
        <v>0</v>
      </c>
      <c r="AJ2520" s="46">
        <f>IF((AI2520-AH2520) &gt; 1,0,IF((AI2520-AH2520)&lt;0,AH2520-AI2520,AI2520-AH2520))</f>
        <v>55500</v>
      </c>
      <c r="AK2520" s="46">
        <v>0.3</v>
      </c>
      <c r="AL2520" s="46">
        <f>AJ2520*(AK2520/100)</f>
        <v>166.5</v>
      </c>
    </row>
    <row r="2521" spans="1:38" x14ac:dyDescent="0.45">
      <c r="A2521" s="16"/>
      <c r="B2521" s="21"/>
      <c r="C2521" s="16"/>
      <c r="D2521" s="16"/>
      <c r="E2521" s="56"/>
      <c r="F2521" s="56"/>
      <c r="G2521" s="57"/>
      <c r="H2521" s="56"/>
      <c r="I2521" s="56"/>
      <c r="J2521" s="56"/>
      <c r="K2521" s="56"/>
      <c r="L2521" s="71"/>
      <c r="M2521" s="56"/>
      <c r="N2521" s="46"/>
      <c r="O2521" s="46" t="s">
        <v>54</v>
      </c>
      <c r="P2521" s="46">
        <f>SUM(P2520:P2520)</f>
        <v>55500</v>
      </c>
      <c r="Q2521" s="56"/>
      <c r="R2521" s="58"/>
      <c r="S2521" s="59"/>
      <c r="T2521" s="58"/>
      <c r="U2521" s="58"/>
      <c r="V2521" s="60"/>
      <c r="W2521" s="56"/>
      <c r="X2521" s="56"/>
      <c r="Y2521" s="56"/>
      <c r="Z2521" s="46"/>
      <c r="AA2521" s="66"/>
      <c r="AB2521" s="46"/>
      <c r="AC2521" s="46"/>
      <c r="AD2521" s="61"/>
      <c r="AE2521" s="61"/>
      <c r="AF2521" s="46"/>
      <c r="AG2521" s="46"/>
      <c r="AH2521" s="46">
        <f>SUM(AH2520:AH2520)</f>
        <v>55500</v>
      </c>
      <c r="AI2521" s="46"/>
      <c r="AJ2521" s="46">
        <f>SUM(AJ2520:AJ2520)</f>
        <v>55500</v>
      </c>
      <c r="AK2521" s="46"/>
      <c r="AL2521" s="46">
        <f>SUM(AL2520:AL2520)</f>
        <v>166.5</v>
      </c>
    </row>
    <row r="2522" spans="1:38" x14ac:dyDescent="0.45">
      <c r="A2522" s="16" t="s">
        <v>3814</v>
      </c>
      <c r="B2522" s="21">
        <v>3770400017812</v>
      </c>
      <c r="C2522" s="16" t="s">
        <v>3815</v>
      </c>
      <c r="D2522" s="16" t="s">
        <v>3816</v>
      </c>
      <c r="E2522" s="56">
        <v>1435</v>
      </c>
      <c r="F2522" s="56">
        <v>9565</v>
      </c>
      <c r="G2522" s="57" t="s">
        <v>3817</v>
      </c>
      <c r="H2522" s="56" t="s">
        <v>42</v>
      </c>
      <c r="I2522" s="56">
        <v>8660</v>
      </c>
      <c r="J2522" s="56"/>
      <c r="K2522" s="56"/>
      <c r="L2522" s="71"/>
      <c r="M2522" s="56"/>
      <c r="N2522" s="46"/>
      <c r="O2522" s="46"/>
      <c r="P2522" s="46"/>
      <c r="Q2522" s="56"/>
      <c r="R2522" s="58"/>
      <c r="S2522" s="59"/>
      <c r="T2522" s="58"/>
      <c r="U2522" s="58"/>
      <c r="V2522" s="60"/>
      <c r="W2522" s="56"/>
      <c r="X2522" s="56"/>
      <c r="Y2522" s="56"/>
      <c r="Z2522" s="46"/>
      <c r="AA2522" s="66"/>
      <c r="AB2522" s="46"/>
      <c r="AC2522" s="46"/>
      <c r="AD2522" s="61"/>
      <c r="AE2522" s="61"/>
      <c r="AF2522" s="46"/>
      <c r="AG2522" s="46"/>
      <c r="AH2522" s="46"/>
      <c r="AI2522" s="46"/>
      <c r="AJ2522" s="46"/>
      <c r="AK2522" s="46"/>
      <c r="AL2522" s="46"/>
    </row>
    <row r="2523" spans="1:38" x14ac:dyDescent="0.45">
      <c r="A2523" s="16"/>
      <c r="B2523" s="21"/>
      <c r="C2523" s="16"/>
      <c r="D2523" s="16"/>
      <c r="E2523" s="56"/>
      <c r="F2523" s="56"/>
      <c r="G2523" s="57"/>
      <c r="H2523" s="56"/>
      <c r="I2523" s="56"/>
      <c r="J2523" s="56"/>
      <c r="K2523" s="56"/>
      <c r="L2523" s="71"/>
      <c r="M2523" s="56"/>
      <c r="N2523" s="46"/>
      <c r="O2523" s="46" t="s">
        <v>54</v>
      </c>
      <c r="P2523" s="46">
        <f>SUM(P2522:P2522)</f>
        <v>0</v>
      </c>
      <c r="Q2523" s="56"/>
      <c r="R2523" s="58"/>
      <c r="S2523" s="59"/>
      <c r="T2523" s="58"/>
      <c r="U2523" s="58"/>
      <c r="V2523" s="60"/>
      <c r="W2523" s="56"/>
      <c r="X2523" s="56"/>
      <c r="Y2523" s="56"/>
      <c r="Z2523" s="46"/>
      <c r="AA2523" s="66"/>
      <c r="AB2523" s="46"/>
      <c r="AC2523" s="46"/>
      <c r="AD2523" s="61"/>
      <c r="AE2523" s="61"/>
      <c r="AF2523" s="46"/>
      <c r="AG2523" s="46"/>
      <c r="AH2523" s="46">
        <f>SUM(AH2522:AH2522)</f>
        <v>0</v>
      </c>
      <c r="AI2523" s="46"/>
      <c r="AJ2523" s="46">
        <f>SUM(AJ2522:AJ2522)</f>
        <v>0</v>
      </c>
      <c r="AK2523" s="46"/>
      <c r="AL2523" s="46">
        <f>SUM(AL2522:AL2522)</f>
        <v>0</v>
      </c>
    </row>
    <row r="2524" spans="1:38" x14ac:dyDescent="0.45">
      <c r="A2524" s="16" t="s">
        <v>3818</v>
      </c>
      <c r="B2524" s="21">
        <v>3770400053479</v>
      </c>
      <c r="C2524" s="16" t="s">
        <v>3819</v>
      </c>
      <c r="D2524" s="16" t="s">
        <v>3820</v>
      </c>
      <c r="E2524" s="56">
        <v>1436</v>
      </c>
      <c r="F2524" s="56">
        <v>6304</v>
      </c>
      <c r="G2524" s="57"/>
      <c r="H2524" s="56" t="s">
        <v>42</v>
      </c>
      <c r="I2524" s="56">
        <v>12808</v>
      </c>
      <c r="J2524" s="56">
        <v>0</v>
      </c>
      <c r="K2524" s="56">
        <v>0</v>
      </c>
      <c r="L2524" s="71">
        <v>20</v>
      </c>
      <c r="M2524" s="56" t="s">
        <v>208</v>
      </c>
      <c r="N2524" s="46">
        <f>((J2524*400)+(K2524*100))+L2524</f>
        <v>20</v>
      </c>
      <c r="O2524" s="46">
        <v>440</v>
      </c>
      <c r="P2524" s="46">
        <f>N2524*O2524</f>
        <v>8800</v>
      </c>
      <c r="Q2524" s="56"/>
      <c r="R2524" s="58"/>
      <c r="S2524" s="59"/>
      <c r="T2524" s="58"/>
      <c r="U2524" s="58"/>
      <c r="V2524" s="60"/>
      <c r="W2524" s="56"/>
      <c r="X2524" s="56"/>
      <c r="Y2524" s="56"/>
      <c r="Z2524" s="46"/>
      <c r="AA2524" s="66"/>
      <c r="AB2524" s="46"/>
      <c r="AC2524" s="46"/>
      <c r="AD2524" s="61"/>
      <c r="AE2524" s="61"/>
      <c r="AF2524" s="46"/>
      <c r="AG2524" s="46">
        <f>IF(AND(AF2524="",P2524=""),0,IF((AF2524=""),P2524,IF((P2524=""),AF2524,AF2524+P2524)))</f>
        <v>8800</v>
      </c>
      <c r="AH2524" s="46">
        <f>IF( (AA2524=""),AG2524*1,AG2524*(AA2524/100) )</f>
        <v>8800</v>
      </c>
      <c r="AI2524" s="46">
        <v>0</v>
      </c>
      <c r="AJ2524" s="46">
        <f>IF((AI2524-AH2524) &gt; 1,0,IF((AI2524-AH2524)&lt;0,AH2524-AI2524,AI2524-AH2524))</f>
        <v>8800</v>
      </c>
      <c r="AK2524" s="46">
        <v>0.02</v>
      </c>
      <c r="AL2524" s="46">
        <f>AJ2524*(AK2524/100)</f>
        <v>1.76</v>
      </c>
    </row>
    <row r="2525" spans="1:38" x14ac:dyDescent="0.45">
      <c r="A2525" s="16"/>
      <c r="B2525" s="21"/>
      <c r="C2525" s="16"/>
      <c r="D2525" s="16"/>
      <c r="E2525" s="56"/>
      <c r="F2525" s="56"/>
      <c r="G2525" s="57"/>
      <c r="H2525" s="56"/>
      <c r="I2525" s="56"/>
      <c r="J2525" s="56">
        <v>2</v>
      </c>
      <c r="K2525" s="56">
        <v>3</v>
      </c>
      <c r="L2525" s="71">
        <v>20</v>
      </c>
      <c r="M2525" s="56" t="s">
        <v>90</v>
      </c>
      <c r="N2525" s="46">
        <f>((J2525*400)+(K2525*100))+L2525</f>
        <v>1120</v>
      </c>
      <c r="O2525" s="46">
        <v>440</v>
      </c>
      <c r="P2525" s="46">
        <f>N2525*O2525</f>
        <v>492800</v>
      </c>
      <c r="Q2525" s="56"/>
      <c r="R2525" s="58"/>
      <c r="S2525" s="59"/>
      <c r="T2525" s="58"/>
      <c r="U2525" s="58"/>
      <c r="V2525" s="60"/>
      <c r="W2525" s="56"/>
      <c r="X2525" s="56"/>
      <c r="Y2525" s="56"/>
      <c r="Z2525" s="46"/>
      <c r="AA2525" s="66"/>
      <c r="AB2525" s="46"/>
      <c r="AC2525" s="46"/>
      <c r="AD2525" s="61"/>
      <c r="AE2525" s="61"/>
      <c r="AF2525" s="46"/>
      <c r="AG2525" s="46">
        <f>IF(AND(AF2525="",P2525=""),0,IF((AF2525=""),P2525,IF((P2525=""),AF2525,AF2525+P2525)))</f>
        <v>492800</v>
      </c>
      <c r="AH2525" s="46">
        <f>IF( (AA2525=""),AG2525*1,AG2525*(AA2525/100) )</f>
        <v>492800</v>
      </c>
      <c r="AI2525" s="46">
        <v>0</v>
      </c>
      <c r="AJ2525" s="46">
        <f>IF((AI2525-AH2525) &gt; 1,0,IF((AI2525-AH2525)&lt;0,AH2525-AI2525,AI2525-AH2525))</f>
        <v>492800</v>
      </c>
      <c r="AK2525" s="46">
        <v>0.01</v>
      </c>
      <c r="AL2525" s="46">
        <f>AJ2525*(AK2525/100)</f>
        <v>49.28</v>
      </c>
    </row>
    <row r="2526" spans="1:38" x14ac:dyDescent="0.45">
      <c r="A2526" s="16"/>
      <c r="B2526" s="21"/>
      <c r="C2526" s="16"/>
      <c r="D2526" s="16"/>
      <c r="E2526" s="56">
        <v>1437</v>
      </c>
      <c r="F2526" s="56">
        <v>6302</v>
      </c>
      <c r="G2526" s="57"/>
      <c r="H2526" s="56" t="s">
        <v>42</v>
      </c>
      <c r="I2526" s="56">
        <v>18414</v>
      </c>
      <c r="J2526" s="56">
        <v>0</v>
      </c>
      <c r="K2526" s="56">
        <v>2</v>
      </c>
      <c r="L2526" s="71">
        <v>0</v>
      </c>
      <c r="M2526" s="56" t="s">
        <v>90</v>
      </c>
      <c r="N2526" s="46">
        <f>((J2526*400)+(K2526*100))+L2526</f>
        <v>200</v>
      </c>
      <c r="O2526" s="46">
        <v>500</v>
      </c>
      <c r="P2526" s="46">
        <f>N2526*O2526</f>
        <v>100000</v>
      </c>
      <c r="Q2526" s="56"/>
      <c r="R2526" s="58"/>
      <c r="S2526" s="59"/>
      <c r="T2526" s="58"/>
      <c r="U2526" s="58"/>
      <c r="V2526" s="60"/>
      <c r="W2526" s="56"/>
      <c r="X2526" s="56"/>
      <c r="Y2526" s="56"/>
      <c r="Z2526" s="46"/>
      <c r="AA2526" s="66"/>
      <c r="AB2526" s="46"/>
      <c r="AC2526" s="46"/>
      <c r="AD2526" s="61"/>
      <c r="AE2526" s="61"/>
      <c r="AF2526" s="46"/>
      <c r="AG2526" s="46">
        <f>IF(AND(AF2526="",P2526=""),0,IF((AF2526=""),P2526,IF((P2526=""),AF2526,AF2526+P2526)))</f>
        <v>100000</v>
      </c>
      <c r="AH2526" s="46">
        <f>IF( (AA2526=""),AG2526*1,AG2526*(AA2526/100) )</f>
        <v>100000</v>
      </c>
      <c r="AI2526" s="46">
        <v>0</v>
      </c>
      <c r="AJ2526" s="46">
        <f>IF((AI2526-AH2526) &gt; 1,0,IF((AI2526-AH2526)&lt;0,AH2526-AI2526,AI2526-AH2526))</f>
        <v>100000</v>
      </c>
      <c r="AK2526" s="46">
        <v>0.01</v>
      </c>
      <c r="AL2526" s="46">
        <f>AJ2526*(AK2526/100)</f>
        <v>10</v>
      </c>
    </row>
    <row r="2527" spans="1:38" x14ac:dyDescent="0.45">
      <c r="A2527" s="16"/>
      <c r="B2527" s="21"/>
      <c r="C2527" s="16"/>
      <c r="D2527" s="16"/>
      <c r="E2527" s="56"/>
      <c r="F2527" s="56"/>
      <c r="G2527" s="57"/>
      <c r="H2527" s="56"/>
      <c r="I2527" s="56"/>
      <c r="J2527" s="56"/>
      <c r="K2527" s="56"/>
      <c r="L2527" s="71"/>
      <c r="M2527" s="56"/>
      <c r="N2527" s="46"/>
      <c r="O2527" s="46"/>
      <c r="P2527" s="46"/>
      <c r="Q2527" s="73">
        <v>1</v>
      </c>
      <c r="R2527" s="58" t="s">
        <v>3818</v>
      </c>
      <c r="S2527" s="59">
        <v>3770400053479</v>
      </c>
      <c r="T2527" s="58" t="s">
        <v>3819</v>
      </c>
      <c r="U2527" s="58" t="s">
        <v>3821</v>
      </c>
      <c r="V2527" s="60"/>
      <c r="W2527" s="56" t="s">
        <v>210</v>
      </c>
      <c r="X2527" s="56" t="s">
        <v>211</v>
      </c>
      <c r="Y2527" s="56" t="s">
        <v>212</v>
      </c>
      <c r="Z2527" s="46">
        <v>80</v>
      </c>
      <c r="AA2527" s="66">
        <v>100</v>
      </c>
      <c r="AB2527" s="46">
        <v>6900</v>
      </c>
      <c r="AC2527" s="46">
        <f>Z2527*AB2527</f>
        <v>552000</v>
      </c>
      <c r="AD2527" s="61">
        <v>5</v>
      </c>
      <c r="AE2527" s="61">
        <v>5</v>
      </c>
      <c r="AF2527" s="46">
        <f>(AC2527*(100-AE2527))/100</f>
        <v>524400</v>
      </c>
      <c r="AG2527" s="46">
        <f>IF( (AF2527=""),0,SUM(AF2527:AF2527) )</f>
        <v>524400</v>
      </c>
      <c r="AH2527" s="46">
        <f>(AG2527/100)*(AA2527)</f>
        <v>524400</v>
      </c>
      <c r="AI2527" s="46">
        <v>0</v>
      </c>
      <c r="AJ2527" s="46">
        <f>IF((AI2527-AH2527) &gt; 1,0,IF((AI2527-AH2527)&lt;0,AH2527-AI2527,AI2527-AH2527))</f>
        <v>524400</v>
      </c>
      <c r="AK2527" s="46">
        <v>0.02</v>
      </c>
      <c r="AL2527" s="46">
        <f>AJ2527*(AK2527/100)</f>
        <v>104.88000000000001</v>
      </c>
    </row>
    <row r="2528" spans="1:38" x14ac:dyDescent="0.45">
      <c r="A2528" s="16"/>
      <c r="B2528" s="21"/>
      <c r="C2528" s="16"/>
      <c r="D2528" s="16"/>
      <c r="E2528" s="56"/>
      <c r="F2528" s="56"/>
      <c r="G2528" s="57"/>
      <c r="H2528" s="56"/>
      <c r="I2528" s="56"/>
      <c r="J2528" s="56"/>
      <c r="K2528" s="56"/>
      <c r="L2528" s="71"/>
      <c r="M2528" s="56"/>
      <c r="N2528" s="46"/>
      <c r="O2528" s="46" t="s">
        <v>54</v>
      </c>
      <c r="P2528" s="46">
        <f>SUM(P2524:P2527)</f>
        <v>601600</v>
      </c>
      <c r="Q2528" s="56"/>
      <c r="R2528" s="58"/>
      <c r="S2528" s="59"/>
      <c r="T2528" s="58"/>
      <c r="U2528" s="58"/>
      <c r="V2528" s="60"/>
      <c r="W2528" s="56"/>
      <c r="X2528" s="56"/>
      <c r="Y2528" s="56"/>
      <c r="Z2528" s="46"/>
      <c r="AA2528" s="66"/>
      <c r="AB2528" s="46"/>
      <c r="AC2528" s="46"/>
      <c r="AD2528" s="61"/>
      <c r="AE2528" s="61"/>
      <c r="AF2528" s="46"/>
      <c r="AG2528" s="46"/>
      <c r="AH2528" s="46">
        <f>SUM(AH2524:AH2527)</f>
        <v>1126000</v>
      </c>
      <c r="AI2528" s="46"/>
      <c r="AJ2528" s="46">
        <f>SUM(AJ2524:AJ2527)</f>
        <v>1126000</v>
      </c>
      <c r="AK2528" s="46"/>
      <c r="AL2528" s="46">
        <f>SUM(AL2524:AL2527)</f>
        <v>165.92000000000002</v>
      </c>
    </row>
    <row r="2529" spans="1:38" x14ac:dyDescent="0.45">
      <c r="A2529" s="16" t="s">
        <v>3822</v>
      </c>
      <c r="B2529" s="21">
        <v>3730500208261</v>
      </c>
      <c r="C2529" s="16" t="s">
        <v>3823</v>
      </c>
      <c r="D2529" s="16" t="s">
        <v>3824</v>
      </c>
      <c r="E2529" s="56">
        <v>1438</v>
      </c>
      <c r="F2529" s="56">
        <v>9898</v>
      </c>
      <c r="G2529" s="57" t="s">
        <v>3825</v>
      </c>
      <c r="H2529" s="56" t="s">
        <v>42</v>
      </c>
      <c r="I2529" s="56">
        <v>27694</v>
      </c>
      <c r="J2529" s="56"/>
      <c r="K2529" s="56"/>
      <c r="L2529" s="71"/>
      <c r="M2529" s="56"/>
      <c r="N2529" s="46"/>
      <c r="O2529" s="46"/>
      <c r="P2529" s="46"/>
      <c r="Q2529" s="56"/>
      <c r="R2529" s="58"/>
      <c r="S2529" s="59"/>
      <c r="T2529" s="58"/>
      <c r="U2529" s="58"/>
      <c r="V2529" s="60"/>
      <c r="W2529" s="56"/>
      <c r="X2529" s="56"/>
      <c r="Y2529" s="56"/>
      <c r="Z2529" s="46"/>
      <c r="AA2529" s="66"/>
      <c r="AB2529" s="46"/>
      <c r="AC2529" s="46"/>
      <c r="AD2529" s="61"/>
      <c r="AE2529" s="61"/>
      <c r="AF2529" s="46"/>
      <c r="AG2529" s="46"/>
      <c r="AH2529" s="46"/>
      <c r="AI2529" s="46"/>
      <c r="AJ2529" s="46"/>
      <c r="AK2529" s="46"/>
      <c r="AL2529" s="46"/>
    </row>
    <row r="2530" spans="1:38" x14ac:dyDescent="0.45">
      <c r="A2530" s="16"/>
      <c r="B2530" s="21"/>
      <c r="C2530" s="16"/>
      <c r="D2530" s="16"/>
      <c r="E2530" s="56"/>
      <c r="F2530" s="56"/>
      <c r="G2530" s="57"/>
      <c r="H2530" s="56"/>
      <c r="I2530" s="56"/>
      <c r="J2530" s="56"/>
      <c r="K2530" s="56"/>
      <c r="L2530" s="71"/>
      <c r="M2530" s="56"/>
      <c r="N2530" s="46"/>
      <c r="O2530" s="46" t="s">
        <v>54</v>
      </c>
      <c r="P2530" s="46">
        <f>SUM(P2529:P2529)</f>
        <v>0</v>
      </c>
      <c r="Q2530" s="56"/>
      <c r="R2530" s="58"/>
      <c r="S2530" s="59"/>
      <c r="T2530" s="58"/>
      <c r="U2530" s="58"/>
      <c r="V2530" s="60"/>
      <c r="W2530" s="56"/>
      <c r="X2530" s="56"/>
      <c r="Y2530" s="56"/>
      <c r="Z2530" s="46"/>
      <c r="AA2530" s="66"/>
      <c r="AB2530" s="46"/>
      <c r="AC2530" s="46"/>
      <c r="AD2530" s="61"/>
      <c r="AE2530" s="61"/>
      <c r="AF2530" s="46"/>
      <c r="AG2530" s="46"/>
      <c r="AH2530" s="46">
        <f>SUM(AH2529:AH2529)</f>
        <v>0</v>
      </c>
      <c r="AI2530" s="46"/>
      <c r="AJ2530" s="46">
        <f>SUM(AJ2529:AJ2529)</f>
        <v>0</v>
      </c>
      <c r="AK2530" s="46"/>
      <c r="AL2530" s="46">
        <f>SUM(AL2529:AL2529)</f>
        <v>0</v>
      </c>
    </row>
    <row r="2531" spans="1:38" x14ac:dyDescent="0.45">
      <c r="A2531" s="16" t="s">
        <v>3814</v>
      </c>
      <c r="B2531" s="21">
        <v>3770400017812</v>
      </c>
      <c r="C2531" s="16" t="s">
        <v>3815</v>
      </c>
      <c r="D2531" s="16" t="s">
        <v>3816</v>
      </c>
      <c r="E2531" s="56">
        <v>1439</v>
      </c>
      <c r="F2531" s="56">
        <v>7978</v>
      </c>
      <c r="G2531" s="57" t="s">
        <v>3826</v>
      </c>
      <c r="H2531" s="56" t="s">
        <v>42</v>
      </c>
      <c r="I2531" s="56">
        <v>27863</v>
      </c>
      <c r="J2531" s="56"/>
      <c r="K2531" s="56"/>
      <c r="L2531" s="71"/>
      <c r="M2531" s="56"/>
      <c r="N2531" s="46"/>
      <c r="O2531" s="46"/>
      <c r="P2531" s="46"/>
      <c r="Q2531" s="56"/>
      <c r="R2531" s="58"/>
      <c r="S2531" s="59"/>
      <c r="T2531" s="58"/>
      <c r="U2531" s="58"/>
      <c r="V2531" s="60"/>
      <c r="W2531" s="56"/>
      <c r="X2531" s="56"/>
      <c r="Y2531" s="56"/>
      <c r="Z2531" s="46"/>
      <c r="AA2531" s="66"/>
      <c r="AB2531" s="46"/>
      <c r="AC2531" s="46"/>
      <c r="AD2531" s="61"/>
      <c r="AE2531" s="61"/>
      <c r="AF2531" s="46"/>
      <c r="AG2531" s="46"/>
      <c r="AH2531" s="46"/>
      <c r="AI2531" s="46"/>
      <c r="AJ2531" s="46"/>
      <c r="AK2531" s="46"/>
      <c r="AL2531" s="46"/>
    </row>
    <row r="2532" spans="1:38" x14ac:dyDescent="0.45">
      <c r="A2532" s="16"/>
      <c r="B2532" s="21"/>
      <c r="C2532" s="16"/>
      <c r="D2532" s="16"/>
      <c r="E2532" s="56"/>
      <c r="F2532" s="56"/>
      <c r="G2532" s="57"/>
      <c r="H2532" s="56"/>
      <c r="I2532" s="56"/>
      <c r="J2532" s="56"/>
      <c r="K2532" s="56"/>
      <c r="L2532" s="71"/>
      <c r="M2532" s="56"/>
      <c r="N2532" s="46"/>
      <c r="O2532" s="46" t="s">
        <v>54</v>
      </c>
      <c r="P2532" s="46">
        <f>SUM(P2531:P2531)</f>
        <v>0</v>
      </c>
      <c r="Q2532" s="56"/>
      <c r="R2532" s="58"/>
      <c r="S2532" s="59"/>
      <c r="T2532" s="58"/>
      <c r="U2532" s="58"/>
      <c r="V2532" s="60"/>
      <c r="W2532" s="56"/>
      <c r="X2532" s="56"/>
      <c r="Y2532" s="56"/>
      <c r="Z2532" s="46"/>
      <c r="AA2532" s="66"/>
      <c r="AB2532" s="46"/>
      <c r="AC2532" s="46"/>
      <c r="AD2532" s="61"/>
      <c r="AE2532" s="61"/>
      <c r="AF2532" s="46"/>
      <c r="AG2532" s="46"/>
      <c r="AH2532" s="46">
        <f>SUM(AH2531:AH2531)</f>
        <v>0</v>
      </c>
      <c r="AI2532" s="46"/>
      <c r="AJ2532" s="46">
        <f>SUM(AJ2531:AJ2531)</f>
        <v>0</v>
      </c>
      <c r="AK2532" s="46"/>
      <c r="AL2532" s="46">
        <f>SUM(AL2531:AL2531)</f>
        <v>0</v>
      </c>
    </row>
    <row r="2533" spans="1:38" x14ac:dyDescent="0.45">
      <c r="A2533" s="16" t="s">
        <v>3827</v>
      </c>
      <c r="B2533" s="21">
        <v>1770401312005</v>
      </c>
      <c r="C2533" s="16" t="s">
        <v>3828</v>
      </c>
      <c r="D2533" s="16" t="s">
        <v>3829</v>
      </c>
      <c r="E2533" s="56">
        <v>1440</v>
      </c>
      <c r="F2533" s="56">
        <v>8831</v>
      </c>
      <c r="G2533" s="57" t="s">
        <v>3830</v>
      </c>
      <c r="H2533" s="56" t="s">
        <v>42</v>
      </c>
      <c r="I2533" s="56">
        <v>16924</v>
      </c>
      <c r="J2533" s="56"/>
      <c r="K2533" s="56"/>
      <c r="L2533" s="71"/>
      <c r="M2533" s="56"/>
      <c r="N2533" s="46"/>
      <c r="O2533" s="46"/>
      <c r="P2533" s="46"/>
      <c r="Q2533" s="56"/>
      <c r="R2533" s="58"/>
      <c r="S2533" s="59"/>
      <c r="T2533" s="58"/>
      <c r="U2533" s="58"/>
      <c r="V2533" s="60"/>
      <c r="W2533" s="56"/>
      <c r="X2533" s="56"/>
      <c r="Y2533" s="56"/>
      <c r="Z2533" s="46"/>
      <c r="AA2533" s="66"/>
      <c r="AB2533" s="46"/>
      <c r="AC2533" s="46"/>
      <c r="AD2533" s="61"/>
      <c r="AE2533" s="61"/>
      <c r="AF2533" s="46"/>
      <c r="AG2533" s="46"/>
      <c r="AH2533" s="46"/>
      <c r="AI2533" s="46"/>
      <c r="AJ2533" s="46"/>
      <c r="AK2533" s="46"/>
      <c r="AL2533" s="46"/>
    </row>
    <row r="2534" spans="1:38" x14ac:dyDescent="0.45">
      <c r="A2534" s="16"/>
      <c r="B2534" s="21"/>
      <c r="C2534" s="16"/>
      <c r="D2534" s="16"/>
      <c r="E2534" s="56"/>
      <c r="F2534" s="56"/>
      <c r="G2534" s="57"/>
      <c r="H2534" s="56"/>
      <c r="I2534" s="56"/>
      <c r="J2534" s="56"/>
      <c r="K2534" s="56"/>
      <c r="L2534" s="71"/>
      <c r="M2534" s="56"/>
      <c r="N2534" s="46"/>
      <c r="O2534" s="46" t="s">
        <v>54</v>
      </c>
      <c r="P2534" s="46">
        <f>SUM(P2533:P2533)</f>
        <v>0</v>
      </c>
      <c r="Q2534" s="56"/>
      <c r="R2534" s="58"/>
      <c r="S2534" s="59"/>
      <c r="T2534" s="58"/>
      <c r="U2534" s="58"/>
      <c r="V2534" s="60"/>
      <c r="W2534" s="56"/>
      <c r="X2534" s="56"/>
      <c r="Y2534" s="56"/>
      <c r="Z2534" s="46"/>
      <c r="AA2534" s="66"/>
      <c r="AB2534" s="46"/>
      <c r="AC2534" s="46"/>
      <c r="AD2534" s="61"/>
      <c r="AE2534" s="61"/>
      <c r="AF2534" s="46"/>
      <c r="AG2534" s="46"/>
      <c r="AH2534" s="46">
        <f>SUM(AH2533:AH2533)</f>
        <v>0</v>
      </c>
      <c r="AI2534" s="46"/>
      <c r="AJ2534" s="46">
        <f>SUM(AJ2533:AJ2533)</f>
        <v>0</v>
      </c>
      <c r="AK2534" s="46"/>
      <c r="AL2534" s="46">
        <f>SUM(AL2533:AL2533)</f>
        <v>0</v>
      </c>
    </row>
    <row r="2535" spans="1:38" x14ac:dyDescent="0.45">
      <c r="A2535" s="16" t="s">
        <v>3831</v>
      </c>
      <c r="B2535" s="21">
        <v>3169800006668</v>
      </c>
      <c r="C2535" s="16" t="s">
        <v>3832</v>
      </c>
      <c r="D2535" s="16" t="s">
        <v>3833</v>
      </c>
      <c r="E2535" s="56">
        <v>1441</v>
      </c>
      <c r="F2535" s="56">
        <v>6733</v>
      </c>
      <c r="G2535" s="57" t="s">
        <v>3834</v>
      </c>
      <c r="H2535" s="56" t="s">
        <v>42</v>
      </c>
      <c r="I2535" s="56">
        <v>21583</v>
      </c>
      <c r="J2535" s="56"/>
      <c r="K2535" s="56"/>
      <c r="L2535" s="71"/>
      <c r="M2535" s="56"/>
      <c r="N2535" s="46"/>
      <c r="O2535" s="46"/>
      <c r="P2535" s="46"/>
      <c r="Q2535" s="56"/>
      <c r="R2535" s="58"/>
      <c r="S2535" s="59"/>
      <c r="T2535" s="58"/>
      <c r="U2535" s="58"/>
      <c r="V2535" s="60"/>
      <c r="W2535" s="56"/>
      <c r="X2535" s="56"/>
      <c r="Y2535" s="56"/>
      <c r="Z2535" s="46"/>
      <c r="AA2535" s="66"/>
      <c r="AB2535" s="46"/>
      <c r="AC2535" s="46"/>
      <c r="AD2535" s="61"/>
      <c r="AE2535" s="61"/>
      <c r="AF2535" s="46"/>
      <c r="AG2535" s="46"/>
      <c r="AH2535" s="46"/>
      <c r="AI2535" s="46"/>
      <c r="AJ2535" s="46"/>
      <c r="AK2535" s="46"/>
      <c r="AL2535" s="46"/>
    </row>
    <row r="2536" spans="1:38" x14ac:dyDescent="0.45">
      <c r="A2536" s="16"/>
      <c r="B2536" s="21"/>
      <c r="C2536" s="16"/>
      <c r="D2536" s="16"/>
      <c r="E2536" s="56">
        <v>1442</v>
      </c>
      <c r="F2536" s="56">
        <v>8232</v>
      </c>
      <c r="G2536" s="57" t="s">
        <v>3835</v>
      </c>
      <c r="H2536" s="56" t="s">
        <v>42</v>
      </c>
      <c r="I2536" s="56">
        <v>21584</v>
      </c>
      <c r="J2536" s="56"/>
      <c r="K2536" s="56"/>
      <c r="L2536" s="71"/>
      <c r="M2536" s="56"/>
      <c r="N2536" s="46"/>
      <c r="O2536" s="46"/>
      <c r="P2536" s="46"/>
      <c r="Q2536" s="56"/>
      <c r="R2536" s="58"/>
      <c r="S2536" s="59"/>
      <c r="T2536" s="58"/>
      <c r="U2536" s="58"/>
      <c r="V2536" s="60"/>
      <c r="W2536" s="56"/>
      <c r="X2536" s="56"/>
      <c r="Y2536" s="56"/>
      <c r="Z2536" s="46"/>
      <c r="AA2536" s="66"/>
      <c r="AB2536" s="46"/>
      <c r="AC2536" s="46"/>
      <c r="AD2536" s="61"/>
      <c r="AE2536" s="61"/>
      <c r="AF2536" s="46"/>
      <c r="AG2536" s="46"/>
      <c r="AH2536" s="46"/>
      <c r="AI2536" s="46"/>
      <c r="AJ2536" s="46"/>
      <c r="AK2536" s="46"/>
      <c r="AL2536" s="46"/>
    </row>
    <row r="2537" spans="1:38" x14ac:dyDescent="0.45">
      <c r="A2537" s="16"/>
      <c r="B2537" s="21"/>
      <c r="C2537" s="16"/>
      <c r="D2537" s="16"/>
      <c r="E2537" s="56"/>
      <c r="F2537" s="56"/>
      <c r="G2537" s="57"/>
      <c r="H2537" s="56"/>
      <c r="I2537" s="56"/>
      <c r="J2537" s="56"/>
      <c r="K2537" s="56"/>
      <c r="L2537" s="71"/>
      <c r="M2537" s="56"/>
      <c r="N2537" s="46"/>
      <c r="O2537" s="46" t="s">
        <v>54</v>
      </c>
      <c r="P2537" s="46">
        <f>SUM(P2535:P2536)</f>
        <v>0</v>
      </c>
      <c r="Q2537" s="56"/>
      <c r="R2537" s="58"/>
      <c r="S2537" s="59"/>
      <c r="T2537" s="58"/>
      <c r="U2537" s="58"/>
      <c r="V2537" s="60"/>
      <c r="W2537" s="56"/>
      <c r="X2537" s="56"/>
      <c r="Y2537" s="56"/>
      <c r="Z2537" s="46"/>
      <c r="AA2537" s="66"/>
      <c r="AB2537" s="46"/>
      <c r="AC2537" s="46"/>
      <c r="AD2537" s="61"/>
      <c r="AE2537" s="61"/>
      <c r="AF2537" s="46"/>
      <c r="AG2537" s="46"/>
      <c r="AH2537" s="46">
        <f>SUM(AH2535:AH2536)</f>
        <v>0</v>
      </c>
      <c r="AI2537" s="46"/>
      <c r="AJ2537" s="46">
        <f>SUM(AJ2535:AJ2536)</f>
        <v>0</v>
      </c>
      <c r="AK2537" s="46"/>
      <c r="AL2537" s="46">
        <f>SUM(AL2535:AL2536)</f>
        <v>0</v>
      </c>
    </row>
    <row r="2538" spans="1:38" x14ac:dyDescent="0.45">
      <c r="A2538" s="16" t="s">
        <v>3836</v>
      </c>
      <c r="B2538" s="21">
        <v>3769900035150</v>
      </c>
      <c r="C2538" s="16" t="s">
        <v>3837</v>
      </c>
      <c r="D2538" s="16" t="s">
        <v>3838</v>
      </c>
      <c r="E2538" s="56">
        <v>1443</v>
      </c>
      <c r="F2538" s="56">
        <v>1056</v>
      </c>
      <c r="G2538" s="57" t="s">
        <v>3839</v>
      </c>
      <c r="H2538" s="56" t="s">
        <v>42</v>
      </c>
      <c r="I2538" s="56">
        <v>25093</v>
      </c>
      <c r="J2538" s="56">
        <v>0</v>
      </c>
      <c r="K2538" s="56">
        <v>0</v>
      </c>
      <c r="L2538" s="71">
        <v>60</v>
      </c>
      <c r="M2538" s="56" t="s">
        <v>43</v>
      </c>
      <c r="N2538" s="46">
        <f>((J2538*400)+(K2538*100))+L2538</f>
        <v>60</v>
      </c>
      <c r="O2538" s="46">
        <v>1000</v>
      </c>
      <c r="P2538" s="46">
        <f>N2538*O2538</f>
        <v>60000</v>
      </c>
      <c r="Q2538" s="56"/>
      <c r="R2538" s="58"/>
      <c r="S2538" s="59"/>
      <c r="T2538" s="58"/>
      <c r="U2538" s="58"/>
      <c r="V2538" s="60"/>
      <c r="W2538" s="56"/>
      <c r="X2538" s="56"/>
      <c r="Y2538" s="56"/>
      <c r="Z2538" s="46"/>
      <c r="AA2538" s="66"/>
      <c r="AB2538" s="46"/>
      <c r="AC2538" s="46"/>
      <c r="AD2538" s="61"/>
      <c r="AE2538" s="61"/>
      <c r="AF2538" s="46"/>
      <c r="AG2538" s="46">
        <f>IF(AND(AF2538="",P2538=""),0,IF((AF2538=""),P2538,IF((P2538=""),AF2538,AF2538+P2538)))</f>
        <v>60000</v>
      </c>
      <c r="AH2538" s="46">
        <f>IF( (AA2538=""),AG2538*1,AG2538*(AA2538/100) )</f>
        <v>60000</v>
      </c>
      <c r="AI2538" s="46">
        <v>0</v>
      </c>
      <c r="AJ2538" s="46">
        <f>IF((AI2538-AH2538) &gt; 1,0,IF((AI2538-AH2538)&lt;0,AH2538-AI2538,AI2538-AH2538))</f>
        <v>60000</v>
      </c>
      <c r="AK2538" s="46">
        <v>0.3</v>
      </c>
      <c r="AL2538" s="46">
        <f>AJ2538*(AK2538/100)</f>
        <v>180</v>
      </c>
    </row>
    <row r="2539" spans="1:38" x14ac:dyDescent="0.45">
      <c r="A2539" s="16"/>
      <c r="B2539" s="21"/>
      <c r="C2539" s="16"/>
      <c r="D2539" s="16"/>
      <c r="E2539" s="56"/>
      <c r="F2539" s="56"/>
      <c r="G2539" s="57"/>
      <c r="H2539" s="56"/>
      <c r="I2539" s="56"/>
      <c r="J2539" s="56"/>
      <c r="K2539" s="56"/>
      <c r="L2539" s="71"/>
      <c r="M2539" s="56"/>
      <c r="N2539" s="46"/>
      <c r="O2539" s="46" t="s">
        <v>54</v>
      </c>
      <c r="P2539" s="46">
        <f>SUM(P2538:P2538)</f>
        <v>60000</v>
      </c>
      <c r="Q2539" s="56"/>
      <c r="R2539" s="58"/>
      <c r="S2539" s="59"/>
      <c r="T2539" s="58"/>
      <c r="U2539" s="58"/>
      <c r="V2539" s="60"/>
      <c r="W2539" s="56"/>
      <c r="X2539" s="56"/>
      <c r="Y2539" s="56"/>
      <c r="Z2539" s="46"/>
      <c r="AA2539" s="66"/>
      <c r="AB2539" s="46"/>
      <c r="AC2539" s="46"/>
      <c r="AD2539" s="61"/>
      <c r="AE2539" s="61"/>
      <c r="AF2539" s="46"/>
      <c r="AG2539" s="46"/>
      <c r="AH2539" s="46">
        <f>SUM(AH2538:AH2538)</f>
        <v>60000</v>
      </c>
      <c r="AI2539" s="46"/>
      <c r="AJ2539" s="46">
        <f>SUM(AJ2538:AJ2538)</f>
        <v>60000</v>
      </c>
      <c r="AK2539" s="46"/>
      <c r="AL2539" s="46">
        <f>SUM(AL2538:AL2538)</f>
        <v>180</v>
      </c>
    </row>
    <row r="2540" spans="1:38" x14ac:dyDescent="0.45">
      <c r="A2540" s="16" t="s">
        <v>3840</v>
      </c>
      <c r="B2540" s="21">
        <v>3770400046944</v>
      </c>
      <c r="C2540" s="16" t="s">
        <v>3841</v>
      </c>
      <c r="D2540" s="16" t="s">
        <v>3842</v>
      </c>
      <c r="E2540" s="56">
        <v>1444</v>
      </c>
      <c r="F2540" s="56">
        <v>4121</v>
      </c>
      <c r="G2540" s="57" t="s">
        <v>3843</v>
      </c>
      <c r="H2540" s="56" t="s">
        <v>42</v>
      </c>
      <c r="I2540" s="56">
        <v>10605</v>
      </c>
      <c r="J2540" s="56">
        <v>0</v>
      </c>
      <c r="K2540" s="56">
        <v>0</v>
      </c>
      <c r="L2540" s="71">
        <v>16</v>
      </c>
      <c r="M2540" s="56" t="s">
        <v>208</v>
      </c>
      <c r="N2540" s="46">
        <f>((J2540*400)+(K2540*100))+L2540</f>
        <v>16</v>
      </c>
      <c r="O2540" s="46">
        <v>150</v>
      </c>
      <c r="P2540" s="46">
        <f>N2540*O2540</f>
        <v>2400</v>
      </c>
      <c r="Q2540" s="56">
        <v>1</v>
      </c>
      <c r="R2540" s="58" t="s">
        <v>3844</v>
      </c>
      <c r="S2540" s="59">
        <v>3770400013647</v>
      </c>
      <c r="T2540" s="58" t="s">
        <v>3845</v>
      </c>
      <c r="U2540" s="58" t="s">
        <v>3846</v>
      </c>
      <c r="V2540" s="60"/>
      <c r="W2540" s="56" t="s">
        <v>210</v>
      </c>
      <c r="X2540" s="56" t="s">
        <v>211</v>
      </c>
      <c r="Y2540" s="56" t="s">
        <v>212</v>
      </c>
      <c r="Z2540" s="46">
        <v>120</v>
      </c>
      <c r="AA2540" s="66">
        <v>100</v>
      </c>
      <c r="AB2540" s="46">
        <v>6900</v>
      </c>
      <c r="AC2540" s="46">
        <f>Z2540*AB2540</f>
        <v>828000</v>
      </c>
      <c r="AD2540" s="61">
        <v>5</v>
      </c>
      <c r="AE2540" s="61">
        <v>5</v>
      </c>
      <c r="AF2540" s="46">
        <f>(AC2540*(100-AE2540))/100</f>
        <v>786600</v>
      </c>
      <c r="AG2540" s="46">
        <f>IF(AND(AF2540="",P2540=""),0,IF((AF2540=""),P2540, IF( (P2540=""),AF2540,AF2540+P2540)))</f>
        <v>789000</v>
      </c>
      <c r="AH2540" s="46">
        <f>IF( (AA2540=""),AG2540*1,AG2540*(AA2540/100) )</f>
        <v>789000</v>
      </c>
      <c r="AI2540" s="46">
        <v>10000000</v>
      </c>
      <c r="AJ2540" s="46">
        <f>IF((AI2540-AH2540) &gt; 1,0,IF((AI2540-AH2540)&lt;0,AH2540-AI2540,AI2540-AH2540))</f>
        <v>0</v>
      </c>
      <c r="AK2540" s="46">
        <v>0.02</v>
      </c>
      <c r="AL2540" s="46">
        <f>AJ2540*(AK2540/100)</f>
        <v>0</v>
      </c>
    </row>
    <row r="2541" spans="1:38" x14ac:dyDescent="0.45">
      <c r="A2541" s="16"/>
      <c r="B2541" s="21"/>
      <c r="C2541" s="16"/>
      <c r="D2541" s="16"/>
      <c r="E2541" s="56">
        <v>1445</v>
      </c>
      <c r="F2541" s="56">
        <v>8436</v>
      </c>
      <c r="G2541" s="57" t="s">
        <v>3847</v>
      </c>
      <c r="H2541" s="56" t="s">
        <v>42</v>
      </c>
      <c r="I2541" s="56">
        <v>11536</v>
      </c>
      <c r="J2541" s="56">
        <v>0</v>
      </c>
      <c r="K2541" s="56">
        <v>0</v>
      </c>
      <c r="L2541" s="71">
        <v>10</v>
      </c>
      <c r="M2541" s="56" t="s">
        <v>3848</v>
      </c>
      <c r="N2541" s="46">
        <f>((J2541*400)+(K2541*100))+L2541</f>
        <v>10</v>
      </c>
      <c r="O2541" s="46">
        <v>150</v>
      </c>
      <c r="P2541" s="46">
        <f>N2541*O2541</f>
        <v>1500</v>
      </c>
      <c r="Q2541" s="56"/>
      <c r="R2541" s="58"/>
      <c r="S2541" s="59"/>
      <c r="T2541" s="58"/>
      <c r="U2541" s="58"/>
      <c r="V2541" s="60"/>
      <c r="W2541" s="56"/>
      <c r="X2541" s="56"/>
      <c r="Y2541" s="56"/>
      <c r="Z2541" s="46"/>
      <c r="AA2541" s="66"/>
      <c r="AB2541" s="46"/>
      <c r="AC2541" s="46"/>
      <c r="AD2541" s="61"/>
      <c r="AE2541" s="61"/>
      <c r="AF2541" s="46"/>
      <c r="AG2541" s="46">
        <f>IF(AND(AF2541="",P2541=""),0,IF((AF2541=""),P2541,IF((P2541=""),AF2541,AF2541+P2541)))</f>
        <v>1500</v>
      </c>
      <c r="AH2541" s="46">
        <f>IF( (AA2541=""),AG2541*1,AG2541*(AA2541/100) )</f>
        <v>1500</v>
      </c>
      <c r="AI2541" s="46">
        <v>0</v>
      </c>
      <c r="AJ2541" s="46">
        <f>IF((AI2541-AH2541) &gt; 1,0,IF((AI2541-AH2541)&lt;0,AH2541-AI2541,AI2541-AH2541))</f>
        <v>1500</v>
      </c>
      <c r="AK2541" s="46">
        <v>0.3</v>
      </c>
      <c r="AL2541" s="46">
        <f>AJ2541*(AK2541/100)</f>
        <v>4.5</v>
      </c>
    </row>
    <row r="2542" spans="1:38" x14ac:dyDescent="0.45">
      <c r="A2542" s="16"/>
      <c r="B2542" s="21"/>
      <c r="C2542" s="16"/>
      <c r="D2542" s="16"/>
      <c r="E2542" s="56">
        <v>1446</v>
      </c>
      <c r="F2542" s="56">
        <v>7171</v>
      </c>
      <c r="G2542" s="57" t="s">
        <v>3849</v>
      </c>
      <c r="H2542" s="56" t="s">
        <v>42</v>
      </c>
      <c r="I2542" s="56">
        <v>23900</v>
      </c>
      <c r="J2542" s="56"/>
      <c r="K2542" s="56"/>
      <c r="L2542" s="71"/>
      <c r="M2542" s="56"/>
      <c r="N2542" s="46"/>
      <c r="O2542" s="46"/>
      <c r="P2542" s="46"/>
      <c r="Q2542" s="56"/>
      <c r="R2542" s="58"/>
      <c r="S2542" s="59"/>
      <c r="T2542" s="58"/>
      <c r="U2542" s="58"/>
      <c r="V2542" s="60"/>
      <c r="W2542" s="56"/>
      <c r="X2542" s="56"/>
      <c r="Y2542" s="56"/>
      <c r="Z2542" s="46"/>
      <c r="AA2542" s="66"/>
      <c r="AB2542" s="46"/>
      <c r="AC2542" s="46"/>
      <c r="AD2542" s="61"/>
      <c r="AE2542" s="61"/>
      <c r="AF2542" s="46"/>
      <c r="AG2542" s="46"/>
      <c r="AH2542" s="46"/>
      <c r="AI2542" s="46"/>
      <c r="AJ2542" s="46"/>
      <c r="AK2542" s="46"/>
      <c r="AL2542" s="46"/>
    </row>
    <row r="2543" spans="1:38" x14ac:dyDescent="0.45">
      <c r="A2543" s="16"/>
      <c r="B2543" s="21"/>
      <c r="C2543" s="16"/>
      <c r="D2543" s="16"/>
      <c r="E2543" s="56">
        <v>1447</v>
      </c>
      <c r="F2543" s="56">
        <v>2336</v>
      </c>
      <c r="G2543" s="57" t="s">
        <v>3850</v>
      </c>
      <c r="H2543" s="56" t="s">
        <v>42</v>
      </c>
      <c r="I2543" s="56">
        <v>24527</v>
      </c>
      <c r="J2543" s="56">
        <v>3</v>
      </c>
      <c r="K2543" s="56">
        <v>0</v>
      </c>
      <c r="L2543" s="71">
        <v>96</v>
      </c>
      <c r="M2543" s="56" t="s">
        <v>90</v>
      </c>
      <c r="N2543" s="46">
        <f>((J2543*400)+(K2543*100))+L2543</f>
        <v>1296</v>
      </c>
      <c r="O2543" s="46">
        <v>230</v>
      </c>
      <c r="P2543" s="46">
        <f>N2543*O2543</f>
        <v>298080</v>
      </c>
      <c r="Q2543" s="56"/>
      <c r="R2543" s="58"/>
      <c r="S2543" s="59"/>
      <c r="T2543" s="58"/>
      <c r="U2543" s="58"/>
      <c r="V2543" s="60"/>
      <c r="W2543" s="56"/>
      <c r="X2543" s="56"/>
      <c r="Y2543" s="56"/>
      <c r="Z2543" s="46"/>
      <c r="AA2543" s="66"/>
      <c r="AB2543" s="46"/>
      <c r="AC2543" s="46"/>
      <c r="AD2543" s="61"/>
      <c r="AE2543" s="61"/>
      <c r="AF2543" s="46"/>
      <c r="AG2543" s="46">
        <f>IF(AND(AF2543="",P2543=""),0,IF((AF2543=""),P2543,IF((P2543=""),AF2543,AF2543+P2543)))</f>
        <v>298080</v>
      </c>
      <c r="AH2543" s="46">
        <f>IF( (AA2543=""),AG2543*1,AG2543*(AA2543/100) )</f>
        <v>298080</v>
      </c>
      <c r="AI2543" s="46">
        <v>0</v>
      </c>
      <c r="AJ2543" s="46">
        <f>IF((AI2543-AH2543) &gt; 1,0,IF((AI2543-AH2543)&lt;0,AH2543-AI2543,AI2543-AH2543))</f>
        <v>298080</v>
      </c>
      <c r="AK2543" s="46">
        <v>0.01</v>
      </c>
      <c r="AL2543" s="46">
        <f>AJ2543*(AK2543/100)</f>
        <v>29.808</v>
      </c>
    </row>
    <row r="2544" spans="1:38" x14ac:dyDescent="0.45">
      <c r="A2544" s="16"/>
      <c r="B2544" s="21"/>
      <c r="C2544" s="16"/>
      <c r="D2544" s="16"/>
      <c r="E2544" s="56"/>
      <c r="F2544" s="56"/>
      <c r="G2544" s="57"/>
      <c r="H2544" s="56"/>
      <c r="I2544" s="56"/>
      <c r="J2544" s="56"/>
      <c r="K2544" s="56"/>
      <c r="L2544" s="71"/>
      <c r="M2544" s="56"/>
      <c r="N2544" s="46"/>
      <c r="O2544" s="46" t="s">
        <v>54</v>
      </c>
      <c r="P2544" s="46">
        <f>SUM(P2540:P2543)</f>
        <v>301980</v>
      </c>
      <c r="Q2544" s="56"/>
      <c r="R2544" s="58"/>
      <c r="S2544" s="59"/>
      <c r="T2544" s="58"/>
      <c r="U2544" s="58"/>
      <c r="V2544" s="60"/>
      <c r="W2544" s="56"/>
      <c r="X2544" s="56"/>
      <c r="Y2544" s="56"/>
      <c r="Z2544" s="46"/>
      <c r="AA2544" s="66"/>
      <c r="AB2544" s="46"/>
      <c r="AC2544" s="46"/>
      <c r="AD2544" s="61"/>
      <c r="AE2544" s="61"/>
      <c r="AF2544" s="46"/>
      <c r="AG2544" s="46"/>
      <c r="AH2544" s="46">
        <f>SUM(AH2540:AH2543)</f>
        <v>1088580</v>
      </c>
      <c r="AI2544" s="46"/>
      <c r="AJ2544" s="46">
        <f>SUM(AJ2540:AJ2543)</f>
        <v>299580</v>
      </c>
      <c r="AK2544" s="46"/>
      <c r="AL2544" s="46">
        <f>SUM(AL2540:AL2543)</f>
        <v>34.308</v>
      </c>
    </row>
    <row r="2545" spans="1:38" x14ac:dyDescent="0.45">
      <c r="A2545" s="16" t="s">
        <v>3851</v>
      </c>
      <c r="B2545" s="21">
        <v>3739900135391</v>
      </c>
      <c r="C2545" s="16" t="s">
        <v>3852</v>
      </c>
      <c r="D2545" s="16" t="s">
        <v>3853</v>
      </c>
      <c r="E2545" s="56">
        <v>1448</v>
      </c>
      <c r="F2545" s="56">
        <v>4233</v>
      </c>
      <c r="G2545" s="57" t="s">
        <v>3854</v>
      </c>
      <c r="H2545" s="56" t="s">
        <v>42</v>
      </c>
      <c r="I2545" s="56">
        <v>24567</v>
      </c>
      <c r="J2545" s="56">
        <v>0</v>
      </c>
      <c r="K2545" s="56">
        <v>0</v>
      </c>
      <c r="L2545" s="71">
        <v>41</v>
      </c>
      <c r="M2545" s="56" t="s">
        <v>43</v>
      </c>
      <c r="N2545" s="46">
        <f>((J2545*400)+(K2545*100))+L2545</f>
        <v>41</v>
      </c>
      <c r="O2545" s="46">
        <v>5500</v>
      </c>
      <c r="P2545" s="46">
        <f>N2545*O2545</f>
        <v>225500</v>
      </c>
      <c r="Q2545" s="56"/>
      <c r="R2545" s="58"/>
      <c r="S2545" s="59"/>
      <c r="T2545" s="58"/>
      <c r="U2545" s="58"/>
      <c r="V2545" s="60"/>
      <c r="W2545" s="56"/>
      <c r="X2545" s="56"/>
      <c r="Y2545" s="56"/>
      <c r="Z2545" s="46"/>
      <c r="AA2545" s="66"/>
      <c r="AB2545" s="46"/>
      <c r="AC2545" s="46"/>
      <c r="AD2545" s="61"/>
      <c r="AE2545" s="61"/>
      <c r="AF2545" s="46"/>
      <c r="AG2545" s="46">
        <f>IF(AND(AF2545="",P2545=""),0,IF((AF2545=""),P2545,IF((P2545=""),AF2545,AF2545+P2545)))</f>
        <v>225500</v>
      </c>
      <c r="AH2545" s="46">
        <f>IF( (AA2545=""),AG2545*1,AG2545*(AA2545/100) )</f>
        <v>225500</v>
      </c>
      <c r="AI2545" s="46">
        <v>0</v>
      </c>
      <c r="AJ2545" s="46">
        <f>IF((AI2545-AH2545) &gt; 1,0,IF((AI2545-AH2545)&lt;0,AH2545-AI2545,AI2545-AH2545))</f>
        <v>225500</v>
      </c>
      <c r="AK2545" s="46">
        <v>0.3</v>
      </c>
      <c r="AL2545" s="46">
        <f>AJ2545*(AK2545/100)</f>
        <v>676.5</v>
      </c>
    </row>
    <row r="2546" spans="1:38" x14ac:dyDescent="0.45">
      <c r="A2546" s="16"/>
      <c r="B2546" s="21"/>
      <c r="C2546" s="16"/>
      <c r="D2546" s="16"/>
      <c r="E2546" s="56">
        <v>1449</v>
      </c>
      <c r="F2546" s="56">
        <v>3859</v>
      </c>
      <c r="G2546" s="57" t="s">
        <v>3855</v>
      </c>
      <c r="H2546" s="56" t="s">
        <v>42</v>
      </c>
      <c r="I2546" s="56">
        <v>24568</v>
      </c>
      <c r="J2546" s="56">
        <v>0</v>
      </c>
      <c r="K2546" s="56">
        <v>0</v>
      </c>
      <c r="L2546" s="71">
        <v>41</v>
      </c>
      <c r="M2546" s="56" t="s">
        <v>43</v>
      </c>
      <c r="N2546" s="46">
        <f>((J2546*400)+(K2546*100))+L2546</f>
        <v>41</v>
      </c>
      <c r="O2546" s="46">
        <v>5500</v>
      </c>
      <c r="P2546" s="46">
        <f>N2546*O2546</f>
        <v>225500</v>
      </c>
      <c r="Q2546" s="56"/>
      <c r="R2546" s="58"/>
      <c r="S2546" s="59"/>
      <c r="T2546" s="58"/>
      <c r="U2546" s="58"/>
      <c r="V2546" s="60"/>
      <c r="W2546" s="56"/>
      <c r="X2546" s="56"/>
      <c r="Y2546" s="56"/>
      <c r="Z2546" s="46"/>
      <c r="AA2546" s="66"/>
      <c r="AB2546" s="46"/>
      <c r="AC2546" s="46"/>
      <c r="AD2546" s="61"/>
      <c r="AE2546" s="61"/>
      <c r="AF2546" s="46"/>
      <c r="AG2546" s="46">
        <f>IF(AND(AF2546="",P2546=""),0,IF((AF2546=""),P2546,IF((P2546=""),AF2546,AF2546+P2546)))</f>
        <v>225500</v>
      </c>
      <c r="AH2546" s="46">
        <f>IF( (AA2546=""),AG2546*1,AG2546*(AA2546/100) )</f>
        <v>225500</v>
      </c>
      <c r="AI2546" s="46">
        <v>0</v>
      </c>
      <c r="AJ2546" s="46">
        <f>IF((AI2546-AH2546) &gt; 1,0,IF((AI2546-AH2546)&lt;0,AH2546-AI2546,AI2546-AH2546))</f>
        <v>225500</v>
      </c>
      <c r="AK2546" s="46">
        <v>0.3</v>
      </c>
      <c r="AL2546" s="46">
        <f>AJ2546*(AK2546/100)</f>
        <v>676.5</v>
      </c>
    </row>
    <row r="2547" spans="1:38" x14ac:dyDescent="0.45">
      <c r="A2547" s="16"/>
      <c r="B2547" s="21"/>
      <c r="C2547" s="16"/>
      <c r="D2547" s="16"/>
      <c r="E2547" s="56"/>
      <c r="F2547" s="56"/>
      <c r="G2547" s="57"/>
      <c r="H2547" s="56"/>
      <c r="I2547" s="56"/>
      <c r="J2547" s="56"/>
      <c r="K2547" s="56"/>
      <c r="L2547" s="71"/>
      <c r="M2547" s="56"/>
      <c r="N2547" s="46"/>
      <c r="O2547" s="46" t="s">
        <v>54</v>
      </c>
      <c r="P2547" s="46">
        <f>SUM(P2545:P2546)</f>
        <v>451000</v>
      </c>
      <c r="Q2547" s="56"/>
      <c r="R2547" s="58"/>
      <c r="S2547" s="59"/>
      <c r="T2547" s="58"/>
      <c r="U2547" s="58"/>
      <c r="V2547" s="60"/>
      <c r="W2547" s="56"/>
      <c r="X2547" s="56"/>
      <c r="Y2547" s="56"/>
      <c r="Z2547" s="46"/>
      <c r="AA2547" s="66"/>
      <c r="AB2547" s="46"/>
      <c r="AC2547" s="46"/>
      <c r="AD2547" s="61"/>
      <c r="AE2547" s="61"/>
      <c r="AF2547" s="46"/>
      <c r="AG2547" s="46"/>
      <c r="AH2547" s="46">
        <f>SUM(AH2545:AH2546)</f>
        <v>451000</v>
      </c>
      <c r="AI2547" s="46"/>
      <c r="AJ2547" s="46">
        <f>SUM(AJ2545:AJ2546)</f>
        <v>451000</v>
      </c>
      <c r="AK2547" s="46"/>
      <c r="AL2547" s="46">
        <f>SUM(AL2545:AL2546)</f>
        <v>1353</v>
      </c>
    </row>
    <row r="2548" spans="1:38" x14ac:dyDescent="0.45">
      <c r="A2548" s="16" t="s">
        <v>3856</v>
      </c>
      <c r="B2548" s="21">
        <v>3770400491867</v>
      </c>
      <c r="C2548" s="16" t="s">
        <v>3857</v>
      </c>
      <c r="D2548" s="16" t="s">
        <v>3858</v>
      </c>
      <c r="E2548" s="56">
        <v>1450</v>
      </c>
      <c r="F2548" s="56">
        <v>4139</v>
      </c>
      <c r="G2548" s="57" t="s">
        <v>3859</v>
      </c>
      <c r="H2548" s="56" t="s">
        <v>42</v>
      </c>
      <c r="I2548" s="56">
        <v>18989</v>
      </c>
      <c r="J2548" s="56">
        <v>0</v>
      </c>
      <c r="K2548" s="56">
        <v>0</v>
      </c>
      <c r="L2548" s="71">
        <v>40</v>
      </c>
      <c r="M2548" s="56" t="s">
        <v>208</v>
      </c>
      <c r="N2548" s="46">
        <f>((J2548*400)+(K2548*100))+L2548</f>
        <v>40</v>
      </c>
      <c r="O2548" s="46">
        <v>270</v>
      </c>
      <c r="P2548" s="46">
        <f>N2548*O2548</f>
        <v>10800</v>
      </c>
      <c r="Q2548" s="56">
        <v>1</v>
      </c>
      <c r="R2548" s="58" t="s">
        <v>3856</v>
      </c>
      <c r="S2548" s="59">
        <v>3770400491867</v>
      </c>
      <c r="T2548" s="58" t="s">
        <v>3857</v>
      </c>
      <c r="U2548" s="58" t="s">
        <v>3860</v>
      </c>
      <c r="V2548" s="60"/>
      <c r="W2548" s="56" t="s">
        <v>210</v>
      </c>
      <c r="X2548" s="56" t="s">
        <v>211</v>
      </c>
      <c r="Y2548" s="56" t="s">
        <v>212</v>
      </c>
      <c r="Z2548" s="46">
        <v>160</v>
      </c>
      <c r="AA2548" s="66">
        <v>100</v>
      </c>
      <c r="AB2548" s="46">
        <v>6900</v>
      </c>
      <c r="AC2548" s="46">
        <f>Z2548*AB2548</f>
        <v>1104000</v>
      </c>
      <c r="AD2548" s="61">
        <v>5</v>
      </c>
      <c r="AE2548" s="61">
        <v>5</v>
      </c>
      <c r="AF2548" s="46">
        <f>(AC2548*(100-AE2548))/100</f>
        <v>1048800</v>
      </c>
      <c r="AG2548" s="46">
        <f>IF(AND(AF2548="",P2548=""),0,IF((AF2548=""),P2548, IF( (P2548=""),AF2548,AF2548+P2548)))</f>
        <v>1059600</v>
      </c>
      <c r="AH2548" s="46">
        <f>IF( (AA2548=""),AG2548*1,AG2548*(AA2548/100) )</f>
        <v>1059600</v>
      </c>
      <c r="AI2548" s="46">
        <v>50000000</v>
      </c>
      <c r="AJ2548" s="46">
        <f>IF((AI2548-AH2548) &gt; 1,0,IF((AI2548-AH2548)&lt;0,AH2548-AI2548,AI2548-AH2548))</f>
        <v>0</v>
      </c>
      <c r="AK2548" s="46">
        <v>0.02</v>
      </c>
      <c r="AL2548" s="46">
        <f>AJ2548*(AK2548/100)</f>
        <v>0</v>
      </c>
    </row>
    <row r="2549" spans="1:38" x14ac:dyDescent="0.45">
      <c r="A2549" s="16"/>
      <c r="B2549" s="21"/>
      <c r="C2549" s="16"/>
      <c r="D2549" s="16"/>
      <c r="E2549" s="56"/>
      <c r="F2549" s="56"/>
      <c r="G2549" s="57"/>
      <c r="H2549" s="56"/>
      <c r="I2549" s="56"/>
      <c r="J2549" s="56"/>
      <c r="K2549" s="56"/>
      <c r="L2549" s="71"/>
      <c r="M2549" s="56"/>
      <c r="N2549" s="46"/>
      <c r="O2549" s="46" t="s">
        <v>54</v>
      </c>
      <c r="P2549" s="46">
        <f>SUM(P2548:P2548)</f>
        <v>10800</v>
      </c>
      <c r="Q2549" s="56"/>
      <c r="R2549" s="58"/>
      <c r="S2549" s="59"/>
      <c r="T2549" s="58"/>
      <c r="U2549" s="58"/>
      <c r="V2549" s="60"/>
      <c r="W2549" s="56"/>
      <c r="X2549" s="56"/>
      <c r="Y2549" s="56"/>
      <c r="Z2549" s="46"/>
      <c r="AA2549" s="66"/>
      <c r="AB2549" s="46"/>
      <c r="AC2549" s="46"/>
      <c r="AD2549" s="61"/>
      <c r="AE2549" s="61"/>
      <c r="AF2549" s="46"/>
      <c r="AG2549" s="46"/>
      <c r="AH2549" s="46">
        <f>SUM(AH2548:AH2548)</f>
        <v>1059600</v>
      </c>
      <c r="AI2549" s="46"/>
      <c r="AJ2549" s="46">
        <f>SUM(AJ2548:AJ2548)</f>
        <v>0</v>
      </c>
      <c r="AK2549" s="46"/>
      <c r="AL2549" s="46">
        <f>SUM(AL2548:AL2548)</f>
        <v>0</v>
      </c>
    </row>
    <row r="2550" spans="1:38" x14ac:dyDescent="0.45">
      <c r="A2550" s="16" t="s">
        <v>3861</v>
      </c>
      <c r="B2550" s="21">
        <v>3770400001673</v>
      </c>
      <c r="C2550" s="16" t="s">
        <v>3862</v>
      </c>
      <c r="D2550" s="16" t="s">
        <v>3863</v>
      </c>
      <c r="E2550" s="56">
        <v>1451</v>
      </c>
      <c r="F2550" s="56">
        <v>8185</v>
      </c>
      <c r="G2550" s="57" t="s">
        <v>3864</v>
      </c>
      <c r="H2550" s="56" t="s">
        <v>42</v>
      </c>
      <c r="I2550" s="56">
        <v>1244</v>
      </c>
      <c r="J2550" s="56"/>
      <c r="K2550" s="56"/>
      <c r="L2550" s="71"/>
      <c r="M2550" s="56"/>
      <c r="N2550" s="46"/>
      <c r="O2550" s="46"/>
      <c r="P2550" s="46"/>
      <c r="Q2550" s="56"/>
      <c r="R2550" s="58"/>
      <c r="S2550" s="59"/>
      <c r="T2550" s="58"/>
      <c r="U2550" s="58"/>
      <c r="V2550" s="60"/>
      <c r="W2550" s="56"/>
      <c r="X2550" s="56"/>
      <c r="Y2550" s="56"/>
      <c r="Z2550" s="46"/>
      <c r="AA2550" s="66"/>
      <c r="AB2550" s="46"/>
      <c r="AC2550" s="46"/>
      <c r="AD2550" s="61"/>
      <c r="AE2550" s="61"/>
      <c r="AF2550" s="46"/>
      <c r="AG2550" s="46"/>
      <c r="AH2550" s="46"/>
      <c r="AI2550" s="46"/>
      <c r="AJ2550" s="46"/>
      <c r="AK2550" s="46"/>
      <c r="AL2550" s="46"/>
    </row>
    <row r="2551" spans="1:38" x14ac:dyDescent="0.45">
      <c r="A2551" s="16"/>
      <c r="B2551" s="21"/>
      <c r="C2551" s="16"/>
      <c r="D2551" s="16"/>
      <c r="E2551" s="56"/>
      <c r="F2551" s="56"/>
      <c r="G2551" s="57"/>
      <c r="H2551" s="56"/>
      <c r="I2551" s="56"/>
      <c r="J2551" s="56"/>
      <c r="K2551" s="56"/>
      <c r="L2551" s="71"/>
      <c r="M2551" s="56"/>
      <c r="N2551" s="46"/>
      <c r="O2551" s="46" t="s">
        <v>54</v>
      </c>
      <c r="P2551" s="46">
        <f>SUM(P2550:P2550)</f>
        <v>0</v>
      </c>
      <c r="Q2551" s="56"/>
      <c r="R2551" s="58"/>
      <c r="S2551" s="59"/>
      <c r="T2551" s="58"/>
      <c r="U2551" s="58"/>
      <c r="V2551" s="60"/>
      <c r="W2551" s="56"/>
      <c r="X2551" s="56"/>
      <c r="Y2551" s="56"/>
      <c r="Z2551" s="46"/>
      <c r="AA2551" s="66"/>
      <c r="AB2551" s="46"/>
      <c r="AC2551" s="46"/>
      <c r="AD2551" s="61"/>
      <c r="AE2551" s="61"/>
      <c r="AF2551" s="46"/>
      <c r="AG2551" s="46"/>
      <c r="AH2551" s="46">
        <f>SUM(AH2550:AH2550)</f>
        <v>0</v>
      </c>
      <c r="AI2551" s="46"/>
      <c r="AJ2551" s="46">
        <f>SUM(AJ2550:AJ2550)</f>
        <v>0</v>
      </c>
      <c r="AK2551" s="46"/>
      <c r="AL2551" s="46">
        <f>SUM(AL2550:AL2550)</f>
        <v>0</v>
      </c>
    </row>
    <row r="2552" spans="1:38" x14ac:dyDescent="0.45">
      <c r="A2552" s="16" t="s">
        <v>3865</v>
      </c>
      <c r="B2552" s="21">
        <v>3770400008007</v>
      </c>
      <c r="C2552" s="16" t="s">
        <v>3866</v>
      </c>
      <c r="D2552" s="16" t="s">
        <v>3867</v>
      </c>
      <c r="E2552" s="56">
        <v>1452</v>
      </c>
      <c r="F2552" s="56">
        <v>6022</v>
      </c>
      <c r="G2552" s="57"/>
      <c r="H2552" s="56" t="s">
        <v>42</v>
      </c>
      <c r="I2552" s="56">
        <v>2506</v>
      </c>
      <c r="J2552" s="56">
        <v>0</v>
      </c>
      <c r="K2552" s="56">
        <v>3</v>
      </c>
      <c r="L2552" s="71">
        <v>18</v>
      </c>
      <c r="M2552" s="56" t="s">
        <v>90</v>
      </c>
      <c r="N2552" s="46">
        <f>((J2552*400)+(K2552*100))+L2552</f>
        <v>318</v>
      </c>
      <c r="O2552" s="46">
        <v>500</v>
      </c>
      <c r="P2552" s="46">
        <f>N2552*O2552</f>
        <v>159000</v>
      </c>
      <c r="Q2552" s="56"/>
      <c r="R2552" s="58"/>
      <c r="S2552" s="59"/>
      <c r="T2552" s="58"/>
      <c r="U2552" s="58"/>
      <c r="V2552" s="60"/>
      <c r="W2552" s="56"/>
      <c r="X2552" s="56"/>
      <c r="Y2552" s="56"/>
      <c r="Z2552" s="46"/>
      <c r="AA2552" s="66"/>
      <c r="AB2552" s="46"/>
      <c r="AC2552" s="46"/>
      <c r="AD2552" s="61"/>
      <c r="AE2552" s="61"/>
      <c r="AF2552" s="46"/>
      <c r="AG2552" s="46">
        <f>IF(AND(AF2552="",P2552=""),0,IF((AF2552=""),P2552,IF((P2552=""),AF2552,AF2552+P2552)))</f>
        <v>159000</v>
      </c>
      <c r="AH2552" s="46">
        <f>IF( (AA2552=""),AG2552*1,AG2552*(AA2552/100) )</f>
        <v>159000</v>
      </c>
      <c r="AI2552" s="46">
        <v>50000000</v>
      </c>
      <c r="AJ2552" s="46">
        <f>IF((AI2552-AH2552) &gt; 1,0,IF((AI2552-AH2552)&lt;0,AH2552-AI2552,AI2552-AH2552))</f>
        <v>0</v>
      </c>
      <c r="AK2552" s="46">
        <v>0.01</v>
      </c>
      <c r="AL2552" s="46">
        <f>AJ2552*(AK2552/100)</f>
        <v>0</v>
      </c>
    </row>
    <row r="2553" spans="1:38" x14ac:dyDescent="0.45">
      <c r="A2553" s="16"/>
      <c r="B2553" s="21"/>
      <c r="C2553" s="16"/>
      <c r="D2553" s="16"/>
      <c r="E2553" s="56">
        <v>1453</v>
      </c>
      <c r="F2553" s="56">
        <v>6073</v>
      </c>
      <c r="G2553" s="57"/>
      <c r="H2553" s="56" t="s">
        <v>42</v>
      </c>
      <c r="I2553" s="56">
        <v>2506</v>
      </c>
      <c r="J2553" s="56">
        <v>0</v>
      </c>
      <c r="K2553" s="56">
        <v>0</v>
      </c>
      <c r="L2553" s="71">
        <v>20</v>
      </c>
      <c r="M2553" s="56" t="s">
        <v>208</v>
      </c>
      <c r="N2553" s="46">
        <f>((J2553*400)+(K2553*100))+L2553</f>
        <v>20</v>
      </c>
      <c r="O2553" s="46">
        <v>500</v>
      </c>
      <c r="P2553" s="46">
        <f>N2553*O2553</f>
        <v>10000</v>
      </c>
      <c r="Q2553" s="56"/>
      <c r="R2553" s="58"/>
      <c r="S2553" s="59"/>
      <c r="T2553" s="58"/>
      <c r="U2553" s="58"/>
      <c r="V2553" s="60"/>
      <c r="W2553" s="56"/>
      <c r="X2553" s="56"/>
      <c r="Y2553" s="56"/>
      <c r="Z2553" s="46"/>
      <c r="AA2553" s="66"/>
      <c r="AB2553" s="46"/>
      <c r="AC2553" s="46"/>
      <c r="AD2553" s="61"/>
      <c r="AE2553" s="61"/>
      <c r="AF2553" s="46"/>
      <c r="AG2553" s="46">
        <f>IF(AND(AF2553="",P2553=""),0,IF((AF2553=""),P2553,IF((P2553=""),AF2553,AF2553+P2553)))</f>
        <v>10000</v>
      </c>
      <c r="AH2553" s="46">
        <f>IF( (AA2553=""),AG2553*1,AG2553*(AA2553/100) )</f>
        <v>10000</v>
      </c>
      <c r="AI2553" s="46">
        <v>0</v>
      </c>
      <c r="AJ2553" s="46">
        <f>IF((AI2553-AH2553) &gt; 1,0,IF((AI2553-AH2553)&lt;0,AH2553-AI2553,AI2553-AH2553))</f>
        <v>10000</v>
      </c>
      <c r="AK2553" s="46">
        <v>0.02</v>
      </c>
      <c r="AL2553" s="46">
        <f>AJ2553*(AK2553/100)</f>
        <v>2</v>
      </c>
    </row>
    <row r="2554" spans="1:38" x14ac:dyDescent="0.45">
      <c r="A2554" s="16"/>
      <c r="B2554" s="21"/>
      <c r="C2554" s="16"/>
      <c r="D2554" s="16"/>
      <c r="E2554" s="56"/>
      <c r="F2554" s="56"/>
      <c r="G2554" s="57"/>
      <c r="H2554" s="56"/>
      <c r="I2554" s="56"/>
      <c r="J2554" s="56">
        <v>0</v>
      </c>
      <c r="K2554" s="56">
        <v>2</v>
      </c>
      <c r="L2554" s="71">
        <v>98</v>
      </c>
      <c r="M2554" s="56" t="s">
        <v>90</v>
      </c>
      <c r="N2554" s="46">
        <f>((J2554*400)+(K2554*100))+L2554</f>
        <v>298</v>
      </c>
      <c r="O2554" s="46">
        <v>500</v>
      </c>
      <c r="P2554" s="46">
        <f>N2554*O2554</f>
        <v>149000</v>
      </c>
      <c r="Q2554" s="56"/>
      <c r="R2554" s="58"/>
      <c r="S2554" s="59"/>
      <c r="T2554" s="58"/>
      <c r="U2554" s="58"/>
      <c r="V2554" s="60"/>
      <c r="W2554" s="56"/>
      <c r="X2554" s="56"/>
      <c r="Y2554" s="56"/>
      <c r="Z2554" s="46"/>
      <c r="AA2554" s="66"/>
      <c r="AB2554" s="46"/>
      <c r="AC2554" s="46"/>
      <c r="AD2554" s="61"/>
      <c r="AE2554" s="61"/>
      <c r="AF2554" s="46"/>
      <c r="AG2554" s="46">
        <f>IF(AND(AF2554="",P2554=""),0,IF((AF2554=""),P2554,IF((P2554=""),AF2554,AF2554+P2554)))</f>
        <v>149000</v>
      </c>
      <c r="AH2554" s="46">
        <f>IF( (AA2554=""),AG2554*1,AG2554*(AA2554/100) )</f>
        <v>149000</v>
      </c>
      <c r="AI2554" s="46">
        <v>0</v>
      </c>
      <c r="AJ2554" s="46">
        <f>IF((AI2554-AH2554) &gt; 1,0,IF((AI2554-AH2554)&lt;0,AH2554-AI2554,AI2554-AH2554))</f>
        <v>149000</v>
      </c>
      <c r="AK2554" s="46">
        <v>0.01</v>
      </c>
      <c r="AL2554" s="46">
        <f>AJ2554*(AK2554/100)</f>
        <v>14.9</v>
      </c>
    </row>
    <row r="2555" spans="1:38" x14ac:dyDescent="0.45">
      <c r="A2555" s="16"/>
      <c r="B2555" s="21"/>
      <c r="C2555" s="16"/>
      <c r="D2555" s="16"/>
      <c r="E2555" s="56"/>
      <c r="F2555" s="56"/>
      <c r="G2555" s="57"/>
      <c r="H2555" s="56"/>
      <c r="I2555" s="56"/>
      <c r="J2555" s="56"/>
      <c r="K2555" s="56"/>
      <c r="L2555" s="71"/>
      <c r="M2555" s="56"/>
      <c r="N2555" s="46"/>
      <c r="O2555" s="46" t="s">
        <v>54</v>
      </c>
      <c r="P2555" s="46">
        <f>SUM(P2552:P2554)</f>
        <v>318000</v>
      </c>
      <c r="Q2555" s="56"/>
      <c r="R2555" s="58"/>
      <c r="S2555" s="59"/>
      <c r="T2555" s="58"/>
      <c r="U2555" s="58"/>
      <c r="V2555" s="60"/>
      <c r="W2555" s="56"/>
      <c r="X2555" s="56"/>
      <c r="Y2555" s="56"/>
      <c r="Z2555" s="46"/>
      <c r="AA2555" s="66"/>
      <c r="AB2555" s="46"/>
      <c r="AC2555" s="46"/>
      <c r="AD2555" s="61"/>
      <c r="AE2555" s="61"/>
      <c r="AF2555" s="46"/>
      <c r="AG2555" s="46"/>
      <c r="AH2555" s="46">
        <f>SUM(AH2552:AH2554)</f>
        <v>318000</v>
      </c>
      <c r="AI2555" s="46"/>
      <c r="AJ2555" s="46">
        <f>SUM(AJ2552:AJ2554)</f>
        <v>159000</v>
      </c>
      <c r="AK2555" s="46"/>
      <c r="AL2555" s="46">
        <f>SUM(AL2552:AL2554)</f>
        <v>16.899999999999999</v>
      </c>
    </row>
    <row r="2556" spans="1:38" x14ac:dyDescent="0.45">
      <c r="A2556" s="16" t="s">
        <v>3861</v>
      </c>
      <c r="B2556" s="21">
        <v>3770400001673</v>
      </c>
      <c r="C2556" s="16" t="s">
        <v>3862</v>
      </c>
      <c r="D2556" s="16" t="s">
        <v>3863</v>
      </c>
      <c r="E2556" s="56">
        <v>1454</v>
      </c>
      <c r="F2556" s="56">
        <v>1362</v>
      </c>
      <c r="G2556" s="57" t="s">
        <v>3868</v>
      </c>
      <c r="H2556" s="56" t="s">
        <v>42</v>
      </c>
      <c r="I2556" s="56">
        <v>2610</v>
      </c>
      <c r="J2556" s="56">
        <v>3</v>
      </c>
      <c r="K2556" s="56">
        <v>3</v>
      </c>
      <c r="L2556" s="71">
        <v>14</v>
      </c>
      <c r="M2556" s="56" t="s">
        <v>43</v>
      </c>
      <c r="N2556" s="46">
        <f>((J2556*400)+(K2556*100))+L2556</f>
        <v>1514</v>
      </c>
      <c r="O2556" s="46">
        <v>440</v>
      </c>
      <c r="P2556" s="46">
        <f>N2556*O2556</f>
        <v>666160</v>
      </c>
      <c r="Q2556" s="56"/>
      <c r="R2556" s="58"/>
      <c r="S2556" s="59"/>
      <c r="T2556" s="58"/>
      <c r="U2556" s="58"/>
      <c r="V2556" s="60"/>
      <c r="W2556" s="56"/>
      <c r="X2556" s="56"/>
      <c r="Y2556" s="56"/>
      <c r="Z2556" s="46"/>
      <c r="AA2556" s="66"/>
      <c r="AB2556" s="46"/>
      <c r="AC2556" s="46"/>
      <c r="AD2556" s="61"/>
      <c r="AE2556" s="61"/>
      <c r="AF2556" s="46"/>
      <c r="AG2556" s="46">
        <f>IF(AND(AF2556="",P2556=""),0,IF((AF2556=""),P2556,IF((P2556=""),AF2556,AF2556+P2556)))</f>
        <v>666160</v>
      </c>
      <c r="AH2556" s="46">
        <f>IF( (AA2556=""),AG2556*1,AG2556*(AA2556/100) )</f>
        <v>666160</v>
      </c>
      <c r="AI2556" s="46">
        <v>0</v>
      </c>
      <c r="AJ2556" s="46">
        <f>IF((AI2556-AH2556) &gt; 1,0,IF((AI2556-AH2556)&lt;0,AH2556-AI2556,AI2556-AH2556))</f>
        <v>666160</v>
      </c>
      <c r="AK2556" s="46">
        <v>0.3</v>
      </c>
      <c r="AL2556" s="46">
        <f>AJ2556*(AK2556/100)</f>
        <v>1998.48</v>
      </c>
    </row>
    <row r="2557" spans="1:38" x14ac:dyDescent="0.45">
      <c r="A2557" s="16"/>
      <c r="B2557" s="21"/>
      <c r="C2557" s="16"/>
      <c r="D2557" s="16"/>
      <c r="E2557" s="56">
        <v>1455</v>
      </c>
      <c r="F2557" s="56">
        <v>7297</v>
      </c>
      <c r="G2557" s="57" t="s">
        <v>3869</v>
      </c>
      <c r="H2557" s="56" t="s">
        <v>42</v>
      </c>
      <c r="I2557" s="56">
        <v>23082</v>
      </c>
      <c r="J2557" s="56"/>
      <c r="K2557" s="56"/>
      <c r="L2557" s="71"/>
      <c r="M2557" s="56"/>
      <c r="N2557" s="46"/>
      <c r="O2557" s="46"/>
      <c r="P2557" s="46"/>
      <c r="Q2557" s="56"/>
      <c r="R2557" s="58"/>
      <c r="S2557" s="59"/>
      <c r="T2557" s="58"/>
      <c r="U2557" s="58"/>
      <c r="V2557" s="60"/>
      <c r="W2557" s="56"/>
      <c r="X2557" s="56"/>
      <c r="Y2557" s="56"/>
      <c r="Z2557" s="46"/>
      <c r="AA2557" s="66"/>
      <c r="AB2557" s="46"/>
      <c r="AC2557" s="46"/>
      <c r="AD2557" s="61"/>
      <c r="AE2557" s="61"/>
      <c r="AF2557" s="46"/>
      <c r="AG2557" s="46"/>
      <c r="AH2557" s="46"/>
      <c r="AI2557" s="46"/>
      <c r="AJ2557" s="46"/>
      <c r="AK2557" s="46"/>
      <c r="AL2557" s="46"/>
    </row>
    <row r="2558" spans="1:38" x14ac:dyDescent="0.45">
      <c r="A2558" s="16"/>
      <c r="B2558" s="21"/>
      <c r="C2558" s="16"/>
      <c r="D2558" s="16"/>
      <c r="E2558" s="56">
        <v>1456</v>
      </c>
      <c r="F2558" s="56">
        <v>3110</v>
      </c>
      <c r="G2558" s="57" t="s">
        <v>3870</v>
      </c>
      <c r="H2558" s="56" t="s">
        <v>42</v>
      </c>
      <c r="I2558" s="56">
        <v>32917</v>
      </c>
      <c r="J2558" s="56">
        <v>0</v>
      </c>
      <c r="K2558" s="56">
        <v>0</v>
      </c>
      <c r="L2558" s="71">
        <v>5</v>
      </c>
      <c r="M2558" s="56" t="s">
        <v>43</v>
      </c>
      <c r="N2558" s="46">
        <f>((J2558*400)+(K2558*100))+L2558</f>
        <v>5</v>
      </c>
      <c r="O2558" s="46">
        <v>250</v>
      </c>
      <c r="P2558" s="46">
        <f>N2558*O2558</f>
        <v>1250</v>
      </c>
      <c r="Q2558" s="56"/>
      <c r="R2558" s="58"/>
      <c r="S2558" s="59"/>
      <c r="T2558" s="58"/>
      <c r="U2558" s="58"/>
      <c r="V2558" s="60"/>
      <c r="W2558" s="56"/>
      <c r="X2558" s="56"/>
      <c r="Y2558" s="56"/>
      <c r="Z2558" s="46"/>
      <c r="AA2558" s="66"/>
      <c r="AB2558" s="46"/>
      <c r="AC2558" s="46"/>
      <c r="AD2558" s="61"/>
      <c r="AE2558" s="61"/>
      <c r="AF2558" s="46"/>
      <c r="AG2558" s="46">
        <f>IF(AND(AF2558="",P2558=""),0,IF((AF2558=""),P2558,IF((P2558=""),AF2558,AF2558+P2558)))</f>
        <v>1250</v>
      </c>
      <c r="AH2558" s="46">
        <f>IF( (AA2558=""),AG2558*1,AG2558*(AA2558/100) )</f>
        <v>1250</v>
      </c>
      <c r="AI2558" s="46">
        <v>0</v>
      </c>
      <c r="AJ2558" s="46">
        <f>IF((AI2558-AH2558) &gt; 1,0,IF((AI2558-AH2558)&lt;0,AH2558-AI2558,AI2558-AH2558))</f>
        <v>1250</v>
      </c>
      <c r="AK2558" s="46">
        <v>0.3</v>
      </c>
      <c r="AL2558" s="46">
        <f>AJ2558*(AK2558/100)</f>
        <v>3.75</v>
      </c>
    </row>
    <row r="2559" spans="1:38" x14ac:dyDescent="0.45">
      <c r="A2559" s="16"/>
      <c r="B2559" s="21"/>
      <c r="C2559" s="16"/>
      <c r="D2559" s="16"/>
      <c r="E2559" s="56"/>
      <c r="F2559" s="56"/>
      <c r="G2559" s="57"/>
      <c r="H2559" s="56"/>
      <c r="I2559" s="56"/>
      <c r="J2559" s="56"/>
      <c r="K2559" s="56"/>
      <c r="L2559" s="71"/>
      <c r="M2559" s="56"/>
      <c r="N2559" s="46"/>
      <c r="O2559" s="46" t="s">
        <v>54</v>
      </c>
      <c r="P2559" s="46">
        <f>SUM(P2556:P2558)</f>
        <v>667410</v>
      </c>
      <c r="Q2559" s="56"/>
      <c r="R2559" s="58"/>
      <c r="S2559" s="59"/>
      <c r="T2559" s="58"/>
      <c r="U2559" s="58"/>
      <c r="V2559" s="60"/>
      <c r="W2559" s="56"/>
      <c r="X2559" s="56"/>
      <c r="Y2559" s="56"/>
      <c r="Z2559" s="46"/>
      <c r="AA2559" s="66"/>
      <c r="AB2559" s="46"/>
      <c r="AC2559" s="46"/>
      <c r="AD2559" s="61"/>
      <c r="AE2559" s="61"/>
      <c r="AF2559" s="46"/>
      <c r="AG2559" s="46"/>
      <c r="AH2559" s="46">
        <f>SUM(AH2556:AH2558)</f>
        <v>667410</v>
      </c>
      <c r="AI2559" s="46"/>
      <c r="AJ2559" s="46">
        <f>SUM(AJ2556:AJ2558)</f>
        <v>667410</v>
      </c>
      <c r="AK2559" s="46"/>
      <c r="AL2559" s="46">
        <f>SUM(AL2556:AL2558)</f>
        <v>2002.23</v>
      </c>
    </row>
    <row r="2560" spans="1:38" x14ac:dyDescent="0.45">
      <c r="A2560" s="16" t="s">
        <v>3871</v>
      </c>
      <c r="B2560" s="21">
        <v>5770400003303</v>
      </c>
      <c r="C2560" s="16" t="s">
        <v>3872</v>
      </c>
      <c r="D2560" s="16" t="s">
        <v>3873</v>
      </c>
      <c r="E2560" s="56">
        <v>1457</v>
      </c>
      <c r="F2560" s="56">
        <v>3833</v>
      </c>
      <c r="G2560" s="57" t="s">
        <v>3874</v>
      </c>
      <c r="H2560" s="56" t="s">
        <v>42</v>
      </c>
      <c r="I2560" s="56">
        <v>2964</v>
      </c>
      <c r="J2560" s="56">
        <v>4</v>
      </c>
      <c r="K2560" s="56">
        <v>2</v>
      </c>
      <c r="L2560" s="71">
        <v>90</v>
      </c>
      <c r="M2560" s="56" t="s">
        <v>43</v>
      </c>
      <c r="N2560" s="46">
        <f>((J2560*400)+(K2560*100))+L2560</f>
        <v>1890</v>
      </c>
      <c r="O2560" s="46">
        <v>380</v>
      </c>
      <c r="P2560" s="46">
        <f>N2560*O2560</f>
        <v>718200</v>
      </c>
      <c r="Q2560" s="56"/>
      <c r="R2560" s="58"/>
      <c r="S2560" s="59"/>
      <c r="T2560" s="58"/>
      <c r="U2560" s="58"/>
      <c r="V2560" s="60"/>
      <c r="W2560" s="56"/>
      <c r="X2560" s="56"/>
      <c r="Y2560" s="56"/>
      <c r="Z2560" s="46"/>
      <c r="AA2560" s="66"/>
      <c r="AB2560" s="46"/>
      <c r="AC2560" s="46"/>
      <c r="AD2560" s="61"/>
      <c r="AE2560" s="61"/>
      <c r="AF2560" s="46"/>
      <c r="AG2560" s="46">
        <f>IF(AND(AF2560="",P2560=""),0,IF((AF2560=""),P2560,IF((P2560=""),AF2560,AF2560+P2560)))</f>
        <v>718200</v>
      </c>
      <c r="AH2560" s="46">
        <f>IF( (AA2560=""),AG2560*1,AG2560*(AA2560/100) )</f>
        <v>718200</v>
      </c>
      <c r="AI2560" s="46">
        <v>0</v>
      </c>
      <c r="AJ2560" s="46">
        <f>IF((AI2560-AH2560) &gt; 1,0,IF((AI2560-AH2560)&lt;0,AH2560-AI2560,AI2560-AH2560))</f>
        <v>718200</v>
      </c>
      <c r="AK2560" s="46">
        <v>0.3</v>
      </c>
      <c r="AL2560" s="46">
        <f>AJ2560*(AK2560/100)</f>
        <v>2154.6</v>
      </c>
    </row>
    <row r="2561" spans="1:38" x14ac:dyDescent="0.45">
      <c r="A2561" s="16"/>
      <c r="B2561" s="21"/>
      <c r="C2561" s="16"/>
      <c r="D2561" s="16"/>
      <c r="E2561" s="56"/>
      <c r="F2561" s="56"/>
      <c r="G2561" s="57"/>
      <c r="H2561" s="56"/>
      <c r="I2561" s="56"/>
      <c r="J2561" s="56"/>
      <c r="K2561" s="56"/>
      <c r="L2561" s="71"/>
      <c r="M2561" s="56"/>
      <c r="N2561" s="46"/>
      <c r="O2561" s="46" t="s">
        <v>54</v>
      </c>
      <c r="P2561" s="46">
        <f>SUM(P2560:P2560)</f>
        <v>718200</v>
      </c>
      <c r="Q2561" s="56"/>
      <c r="R2561" s="58"/>
      <c r="S2561" s="59"/>
      <c r="T2561" s="58"/>
      <c r="U2561" s="58"/>
      <c r="V2561" s="60"/>
      <c r="W2561" s="56"/>
      <c r="X2561" s="56"/>
      <c r="Y2561" s="56"/>
      <c r="Z2561" s="46"/>
      <c r="AA2561" s="66"/>
      <c r="AB2561" s="46"/>
      <c r="AC2561" s="46"/>
      <c r="AD2561" s="61"/>
      <c r="AE2561" s="61"/>
      <c r="AF2561" s="46"/>
      <c r="AG2561" s="46"/>
      <c r="AH2561" s="46">
        <f>SUM(AH2560:AH2560)</f>
        <v>718200</v>
      </c>
      <c r="AI2561" s="46"/>
      <c r="AJ2561" s="46">
        <f>SUM(AJ2560:AJ2560)</f>
        <v>718200</v>
      </c>
      <c r="AK2561" s="46"/>
      <c r="AL2561" s="46">
        <f>SUM(AL2560:AL2560)</f>
        <v>2154.6</v>
      </c>
    </row>
    <row r="2562" spans="1:38" x14ac:dyDescent="0.45">
      <c r="A2562" s="16" t="s">
        <v>3875</v>
      </c>
      <c r="B2562" s="21">
        <v>3770400031145</v>
      </c>
      <c r="C2562" s="16" t="s">
        <v>3876</v>
      </c>
      <c r="D2562" s="16" t="s">
        <v>3877</v>
      </c>
      <c r="E2562" s="56">
        <v>1458</v>
      </c>
      <c r="F2562" s="56">
        <v>9319</v>
      </c>
      <c r="G2562" s="57" t="s">
        <v>3878</v>
      </c>
      <c r="H2562" s="56" t="s">
        <v>42</v>
      </c>
      <c r="I2562" s="56">
        <v>4398</v>
      </c>
      <c r="J2562" s="56"/>
      <c r="K2562" s="56"/>
      <c r="L2562" s="71"/>
      <c r="M2562" s="56"/>
      <c r="N2562" s="46"/>
      <c r="O2562" s="46"/>
      <c r="P2562" s="46"/>
      <c r="Q2562" s="56"/>
      <c r="R2562" s="58"/>
      <c r="S2562" s="59"/>
      <c r="T2562" s="58"/>
      <c r="U2562" s="58"/>
      <c r="V2562" s="60"/>
      <c r="W2562" s="56"/>
      <c r="X2562" s="56"/>
      <c r="Y2562" s="56"/>
      <c r="Z2562" s="46"/>
      <c r="AA2562" s="66"/>
      <c r="AB2562" s="46"/>
      <c r="AC2562" s="46"/>
      <c r="AD2562" s="61"/>
      <c r="AE2562" s="61"/>
      <c r="AF2562" s="46"/>
      <c r="AG2562" s="46"/>
      <c r="AH2562" s="46"/>
      <c r="AI2562" s="46"/>
      <c r="AJ2562" s="46"/>
      <c r="AK2562" s="46"/>
      <c r="AL2562" s="46"/>
    </row>
    <row r="2563" spans="1:38" x14ac:dyDescent="0.45">
      <c r="A2563" s="16"/>
      <c r="B2563" s="21"/>
      <c r="C2563" s="16"/>
      <c r="D2563" s="16"/>
      <c r="E2563" s="56"/>
      <c r="F2563" s="56"/>
      <c r="G2563" s="57"/>
      <c r="H2563" s="56"/>
      <c r="I2563" s="56"/>
      <c r="J2563" s="56"/>
      <c r="K2563" s="56"/>
      <c r="L2563" s="71"/>
      <c r="M2563" s="56"/>
      <c r="N2563" s="46"/>
      <c r="O2563" s="46" t="s">
        <v>54</v>
      </c>
      <c r="P2563" s="46">
        <f>SUM(P2562:P2562)</f>
        <v>0</v>
      </c>
      <c r="Q2563" s="56"/>
      <c r="R2563" s="58"/>
      <c r="S2563" s="59"/>
      <c r="T2563" s="58"/>
      <c r="U2563" s="58"/>
      <c r="V2563" s="60"/>
      <c r="W2563" s="56"/>
      <c r="X2563" s="56"/>
      <c r="Y2563" s="56"/>
      <c r="Z2563" s="46"/>
      <c r="AA2563" s="66"/>
      <c r="AB2563" s="46"/>
      <c r="AC2563" s="46"/>
      <c r="AD2563" s="61"/>
      <c r="AE2563" s="61"/>
      <c r="AF2563" s="46"/>
      <c r="AG2563" s="46"/>
      <c r="AH2563" s="46">
        <f>SUM(AH2562:AH2562)</f>
        <v>0</v>
      </c>
      <c r="AI2563" s="46"/>
      <c r="AJ2563" s="46">
        <f>SUM(AJ2562:AJ2562)</f>
        <v>0</v>
      </c>
      <c r="AK2563" s="46"/>
      <c r="AL2563" s="46">
        <f>SUM(AL2562:AL2562)</f>
        <v>0</v>
      </c>
    </row>
    <row r="2564" spans="1:38" x14ac:dyDescent="0.45">
      <c r="A2564" s="16" t="s">
        <v>3879</v>
      </c>
      <c r="B2564" s="21">
        <v>3101203210349</v>
      </c>
      <c r="C2564" s="16" t="s">
        <v>3880</v>
      </c>
      <c r="D2564" s="16" t="s">
        <v>3881</v>
      </c>
      <c r="E2564" s="56">
        <v>1459</v>
      </c>
      <c r="F2564" s="56">
        <v>7766</v>
      </c>
      <c r="G2564" s="57" t="s">
        <v>3882</v>
      </c>
      <c r="H2564" s="56" t="s">
        <v>42</v>
      </c>
      <c r="I2564" s="56">
        <v>5243</v>
      </c>
      <c r="J2564" s="56"/>
      <c r="K2564" s="56"/>
      <c r="L2564" s="71"/>
      <c r="M2564" s="56"/>
      <c r="N2564" s="46"/>
      <c r="O2564" s="46"/>
      <c r="P2564" s="46"/>
      <c r="Q2564" s="56"/>
      <c r="R2564" s="58"/>
      <c r="S2564" s="59"/>
      <c r="T2564" s="58"/>
      <c r="U2564" s="58"/>
      <c r="V2564" s="60"/>
      <c r="W2564" s="56"/>
      <c r="X2564" s="56"/>
      <c r="Y2564" s="56"/>
      <c r="Z2564" s="46"/>
      <c r="AA2564" s="66"/>
      <c r="AB2564" s="46"/>
      <c r="AC2564" s="46"/>
      <c r="AD2564" s="61"/>
      <c r="AE2564" s="61"/>
      <c r="AF2564" s="46"/>
      <c r="AG2564" s="46"/>
      <c r="AH2564" s="46"/>
      <c r="AI2564" s="46"/>
      <c r="AJ2564" s="46"/>
      <c r="AK2564" s="46"/>
      <c r="AL2564" s="46"/>
    </row>
    <row r="2565" spans="1:38" x14ac:dyDescent="0.45">
      <c r="A2565" s="16"/>
      <c r="B2565" s="21"/>
      <c r="C2565" s="16"/>
      <c r="D2565" s="16"/>
      <c r="E2565" s="56"/>
      <c r="F2565" s="56"/>
      <c r="G2565" s="57"/>
      <c r="H2565" s="56"/>
      <c r="I2565" s="56"/>
      <c r="J2565" s="56"/>
      <c r="K2565" s="56"/>
      <c r="L2565" s="71"/>
      <c r="M2565" s="56"/>
      <c r="N2565" s="46"/>
      <c r="O2565" s="46" t="s">
        <v>54</v>
      </c>
      <c r="P2565" s="46">
        <f>SUM(P2564:P2564)</f>
        <v>0</v>
      </c>
      <c r="Q2565" s="56"/>
      <c r="R2565" s="58"/>
      <c r="S2565" s="59"/>
      <c r="T2565" s="58"/>
      <c r="U2565" s="58"/>
      <c r="V2565" s="60"/>
      <c r="W2565" s="56"/>
      <c r="X2565" s="56"/>
      <c r="Y2565" s="56"/>
      <c r="Z2565" s="46"/>
      <c r="AA2565" s="66"/>
      <c r="AB2565" s="46"/>
      <c r="AC2565" s="46"/>
      <c r="AD2565" s="61"/>
      <c r="AE2565" s="61"/>
      <c r="AF2565" s="46"/>
      <c r="AG2565" s="46"/>
      <c r="AH2565" s="46">
        <f>SUM(AH2564:AH2564)</f>
        <v>0</v>
      </c>
      <c r="AI2565" s="46"/>
      <c r="AJ2565" s="46">
        <f>SUM(AJ2564:AJ2564)</f>
        <v>0</v>
      </c>
      <c r="AK2565" s="46"/>
      <c r="AL2565" s="46">
        <f>SUM(AL2564:AL2564)</f>
        <v>0</v>
      </c>
    </row>
    <row r="2566" spans="1:38" x14ac:dyDescent="0.45">
      <c r="A2566" s="16" t="s">
        <v>3883</v>
      </c>
      <c r="B2566" s="21">
        <v>3100201714021</v>
      </c>
      <c r="C2566" s="16" t="s">
        <v>3884</v>
      </c>
      <c r="D2566" s="16" t="s">
        <v>3885</v>
      </c>
      <c r="E2566" s="56">
        <v>1460</v>
      </c>
      <c r="F2566" s="56">
        <v>1065</v>
      </c>
      <c r="G2566" s="57" t="s">
        <v>3886</v>
      </c>
      <c r="H2566" s="56" t="s">
        <v>42</v>
      </c>
      <c r="I2566" s="56">
        <v>6327</v>
      </c>
      <c r="J2566" s="56">
        <v>0</v>
      </c>
      <c r="K2566" s="56">
        <v>0</v>
      </c>
      <c r="L2566" s="71">
        <v>50</v>
      </c>
      <c r="M2566" s="56" t="s">
        <v>43</v>
      </c>
      <c r="N2566" s="46">
        <f>((J2566*400)+(K2566*100))+L2566</f>
        <v>50</v>
      </c>
      <c r="O2566" s="46">
        <v>500</v>
      </c>
      <c r="P2566" s="46">
        <f>N2566*O2566</f>
        <v>25000</v>
      </c>
      <c r="Q2566" s="56"/>
      <c r="R2566" s="58"/>
      <c r="S2566" s="59"/>
      <c r="T2566" s="58"/>
      <c r="U2566" s="58"/>
      <c r="V2566" s="60"/>
      <c r="W2566" s="56"/>
      <c r="X2566" s="56"/>
      <c r="Y2566" s="56"/>
      <c r="Z2566" s="46"/>
      <c r="AA2566" s="66"/>
      <c r="AB2566" s="46"/>
      <c r="AC2566" s="46"/>
      <c r="AD2566" s="61"/>
      <c r="AE2566" s="61"/>
      <c r="AF2566" s="46"/>
      <c r="AG2566" s="46">
        <f>IF(AND(AF2566="",P2566=""),0,IF((AF2566=""),P2566,IF((P2566=""),AF2566,AF2566+P2566)))</f>
        <v>25000</v>
      </c>
      <c r="AH2566" s="46">
        <f>IF( (AA2566=""),AG2566*1,AG2566*(AA2566/100) )</f>
        <v>25000</v>
      </c>
      <c r="AI2566" s="46">
        <v>0</v>
      </c>
      <c r="AJ2566" s="46">
        <f>IF((AI2566-AH2566) &gt; 1,0,IF((AI2566-AH2566)&lt;0,AH2566-AI2566,AI2566-AH2566))</f>
        <v>25000</v>
      </c>
      <c r="AK2566" s="46">
        <v>0.3</v>
      </c>
      <c r="AL2566" s="46">
        <f>AJ2566*(AK2566/100)</f>
        <v>75</v>
      </c>
    </row>
    <row r="2567" spans="1:38" x14ac:dyDescent="0.45">
      <c r="A2567" s="16"/>
      <c r="B2567" s="21"/>
      <c r="C2567" s="16"/>
      <c r="D2567" s="16"/>
      <c r="E2567" s="56"/>
      <c r="F2567" s="56"/>
      <c r="G2567" s="57"/>
      <c r="H2567" s="56"/>
      <c r="I2567" s="56"/>
      <c r="J2567" s="56"/>
      <c r="K2567" s="56"/>
      <c r="L2567" s="71"/>
      <c r="M2567" s="56"/>
      <c r="N2567" s="46"/>
      <c r="O2567" s="46" t="s">
        <v>54</v>
      </c>
      <c r="P2567" s="46">
        <f>SUM(P2566:P2566)</f>
        <v>25000</v>
      </c>
      <c r="Q2567" s="56"/>
      <c r="R2567" s="58"/>
      <c r="S2567" s="59"/>
      <c r="T2567" s="58"/>
      <c r="U2567" s="58"/>
      <c r="V2567" s="60"/>
      <c r="W2567" s="56"/>
      <c r="X2567" s="56"/>
      <c r="Y2567" s="56"/>
      <c r="Z2567" s="46"/>
      <c r="AA2567" s="66"/>
      <c r="AB2567" s="46"/>
      <c r="AC2567" s="46"/>
      <c r="AD2567" s="61"/>
      <c r="AE2567" s="61"/>
      <c r="AF2567" s="46"/>
      <c r="AG2567" s="46"/>
      <c r="AH2567" s="46">
        <f>SUM(AH2566:AH2566)</f>
        <v>25000</v>
      </c>
      <c r="AI2567" s="46"/>
      <c r="AJ2567" s="46">
        <f>SUM(AJ2566:AJ2566)</f>
        <v>25000</v>
      </c>
      <c r="AK2567" s="46"/>
      <c r="AL2567" s="46">
        <f>SUM(AL2566:AL2566)</f>
        <v>75</v>
      </c>
    </row>
    <row r="2568" spans="1:38" x14ac:dyDescent="0.45">
      <c r="A2568" s="16" t="s">
        <v>3887</v>
      </c>
      <c r="B2568" s="21">
        <v>3770400009151</v>
      </c>
      <c r="C2568" s="16" t="s">
        <v>3888</v>
      </c>
      <c r="D2568" s="16" t="s">
        <v>3889</v>
      </c>
      <c r="E2568" s="56">
        <v>1461</v>
      </c>
      <c r="F2568" s="56">
        <v>6976</v>
      </c>
      <c r="G2568" s="57" t="s">
        <v>3890</v>
      </c>
      <c r="H2568" s="56" t="s">
        <v>42</v>
      </c>
      <c r="I2568" s="56">
        <v>11006</v>
      </c>
      <c r="J2568" s="56"/>
      <c r="K2568" s="56"/>
      <c r="L2568" s="71"/>
      <c r="M2568" s="56"/>
      <c r="N2568" s="46"/>
      <c r="O2568" s="46"/>
      <c r="P2568" s="46"/>
      <c r="Q2568" s="56"/>
      <c r="R2568" s="58"/>
      <c r="S2568" s="59"/>
      <c r="T2568" s="58"/>
      <c r="U2568" s="58"/>
      <c r="V2568" s="60"/>
      <c r="W2568" s="56"/>
      <c r="X2568" s="56"/>
      <c r="Y2568" s="56"/>
      <c r="Z2568" s="46"/>
      <c r="AA2568" s="66"/>
      <c r="AB2568" s="46"/>
      <c r="AC2568" s="46"/>
      <c r="AD2568" s="61"/>
      <c r="AE2568" s="61"/>
      <c r="AF2568" s="46"/>
      <c r="AG2568" s="46"/>
      <c r="AH2568" s="46"/>
      <c r="AI2568" s="46"/>
      <c r="AJ2568" s="46"/>
      <c r="AK2568" s="46"/>
      <c r="AL2568" s="46"/>
    </row>
    <row r="2569" spans="1:38" x14ac:dyDescent="0.45">
      <c r="A2569" s="16"/>
      <c r="B2569" s="21"/>
      <c r="C2569" s="16"/>
      <c r="D2569" s="16"/>
      <c r="E2569" s="56">
        <v>1462</v>
      </c>
      <c r="F2569" s="56">
        <v>8034</v>
      </c>
      <c r="G2569" s="57" t="s">
        <v>3891</v>
      </c>
      <c r="H2569" s="56" t="s">
        <v>42</v>
      </c>
      <c r="I2569" s="56">
        <v>11007</v>
      </c>
      <c r="J2569" s="56"/>
      <c r="K2569" s="56"/>
      <c r="L2569" s="71"/>
      <c r="M2569" s="56"/>
      <c r="N2569" s="46"/>
      <c r="O2569" s="46"/>
      <c r="P2569" s="46"/>
      <c r="Q2569" s="56"/>
      <c r="R2569" s="58"/>
      <c r="S2569" s="59"/>
      <c r="T2569" s="58"/>
      <c r="U2569" s="58"/>
      <c r="V2569" s="60"/>
      <c r="W2569" s="56"/>
      <c r="X2569" s="56"/>
      <c r="Y2569" s="56"/>
      <c r="Z2569" s="46"/>
      <c r="AA2569" s="66"/>
      <c r="AB2569" s="46"/>
      <c r="AC2569" s="46"/>
      <c r="AD2569" s="61"/>
      <c r="AE2569" s="61"/>
      <c r="AF2569" s="46"/>
      <c r="AG2569" s="46"/>
      <c r="AH2569" s="46"/>
      <c r="AI2569" s="46"/>
      <c r="AJ2569" s="46"/>
      <c r="AK2569" s="46"/>
      <c r="AL2569" s="46"/>
    </row>
    <row r="2570" spans="1:38" x14ac:dyDescent="0.45">
      <c r="A2570" s="16"/>
      <c r="B2570" s="21"/>
      <c r="C2570" s="16"/>
      <c r="D2570" s="16"/>
      <c r="E2570" s="56">
        <v>1463</v>
      </c>
      <c r="F2570" s="56">
        <v>8764</v>
      </c>
      <c r="G2570" s="57" t="s">
        <v>3892</v>
      </c>
      <c r="H2570" s="56" t="s">
        <v>42</v>
      </c>
      <c r="I2570" s="56">
        <v>11008</v>
      </c>
      <c r="J2570" s="56"/>
      <c r="K2570" s="56"/>
      <c r="L2570" s="71"/>
      <c r="M2570" s="56"/>
      <c r="N2570" s="46"/>
      <c r="O2570" s="46"/>
      <c r="P2570" s="46"/>
      <c r="Q2570" s="56"/>
      <c r="R2570" s="58"/>
      <c r="S2570" s="59"/>
      <c r="T2570" s="58"/>
      <c r="U2570" s="58"/>
      <c r="V2570" s="60"/>
      <c r="W2570" s="56"/>
      <c r="X2570" s="56"/>
      <c r="Y2570" s="56"/>
      <c r="Z2570" s="46"/>
      <c r="AA2570" s="66"/>
      <c r="AB2570" s="46"/>
      <c r="AC2570" s="46"/>
      <c r="AD2570" s="61"/>
      <c r="AE2570" s="61"/>
      <c r="AF2570" s="46"/>
      <c r="AG2570" s="46"/>
      <c r="AH2570" s="46"/>
      <c r="AI2570" s="46"/>
      <c r="AJ2570" s="46"/>
      <c r="AK2570" s="46"/>
      <c r="AL2570" s="46"/>
    </row>
    <row r="2571" spans="1:38" x14ac:dyDescent="0.45">
      <c r="A2571" s="16"/>
      <c r="B2571" s="21"/>
      <c r="C2571" s="16"/>
      <c r="D2571" s="16"/>
      <c r="E2571" s="56">
        <v>1464</v>
      </c>
      <c r="F2571" s="56">
        <v>7493</v>
      </c>
      <c r="G2571" s="57" t="s">
        <v>3893</v>
      </c>
      <c r="H2571" s="56" t="s">
        <v>42</v>
      </c>
      <c r="I2571" s="56">
        <v>11009</v>
      </c>
      <c r="J2571" s="56"/>
      <c r="K2571" s="56"/>
      <c r="L2571" s="71"/>
      <c r="M2571" s="56"/>
      <c r="N2571" s="46"/>
      <c r="O2571" s="46"/>
      <c r="P2571" s="46"/>
      <c r="Q2571" s="56"/>
      <c r="R2571" s="58"/>
      <c r="S2571" s="59"/>
      <c r="T2571" s="58"/>
      <c r="U2571" s="58"/>
      <c r="V2571" s="60"/>
      <c r="W2571" s="56"/>
      <c r="X2571" s="56"/>
      <c r="Y2571" s="56"/>
      <c r="Z2571" s="46"/>
      <c r="AA2571" s="66"/>
      <c r="AB2571" s="46"/>
      <c r="AC2571" s="46"/>
      <c r="AD2571" s="61"/>
      <c r="AE2571" s="61"/>
      <c r="AF2571" s="46"/>
      <c r="AG2571" s="46"/>
      <c r="AH2571" s="46"/>
      <c r="AI2571" s="46"/>
      <c r="AJ2571" s="46"/>
      <c r="AK2571" s="46"/>
      <c r="AL2571" s="46"/>
    </row>
    <row r="2572" spans="1:38" x14ac:dyDescent="0.45">
      <c r="A2572" s="16"/>
      <c r="B2572" s="21"/>
      <c r="C2572" s="16"/>
      <c r="D2572" s="16"/>
      <c r="E2572" s="56"/>
      <c r="F2572" s="56"/>
      <c r="G2572" s="57"/>
      <c r="H2572" s="56"/>
      <c r="I2572" s="56"/>
      <c r="J2572" s="56"/>
      <c r="K2572" s="56"/>
      <c r="L2572" s="71"/>
      <c r="M2572" s="56"/>
      <c r="N2572" s="46"/>
      <c r="O2572" s="46" t="s">
        <v>54</v>
      </c>
      <c r="P2572" s="46">
        <f>SUM(P2568:P2571)</f>
        <v>0</v>
      </c>
      <c r="Q2572" s="56"/>
      <c r="R2572" s="58"/>
      <c r="S2572" s="59"/>
      <c r="T2572" s="58"/>
      <c r="U2572" s="58"/>
      <c r="V2572" s="60"/>
      <c r="W2572" s="56"/>
      <c r="X2572" s="56"/>
      <c r="Y2572" s="56"/>
      <c r="Z2572" s="46"/>
      <c r="AA2572" s="66"/>
      <c r="AB2572" s="46"/>
      <c r="AC2572" s="46"/>
      <c r="AD2572" s="61"/>
      <c r="AE2572" s="61"/>
      <c r="AF2572" s="46"/>
      <c r="AG2572" s="46"/>
      <c r="AH2572" s="46">
        <f>SUM(AH2568:AH2571)</f>
        <v>0</v>
      </c>
      <c r="AI2572" s="46"/>
      <c r="AJ2572" s="46">
        <f>SUM(AJ2568:AJ2571)</f>
        <v>0</v>
      </c>
      <c r="AK2572" s="46"/>
      <c r="AL2572" s="46">
        <f>SUM(AL2568:AL2571)</f>
        <v>0</v>
      </c>
    </row>
    <row r="2573" spans="1:38" x14ac:dyDescent="0.45">
      <c r="A2573" s="16" t="s">
        <v>3894</v>
      </c>
      <c r="B2573" s="21">
        <v>3770400009518</v>
      </c>
      <c r="C2573" s="16" t="s">
        <v>3895</v>
      </c>
      <c r="D2573" s="16" t="s">
        <v>3896</v>
      </c>
      <c r="E2573" s="56">
        <v>1465</v>
      </c>
      <c r="F2573" s="56">
        <v>1918</v>
      </c>
      <c r="G2573" s="57" t="s">
        <v>3897</v>
      </c>
      <c r="H2573" s="56" t="s">
        <v>42</v>
      </c>
      <c r="I2573" s="56">
        <v>13037</v>
      </c>
      <c r="J2573" s="56">
        <v>3</v>
      </c>
      <c r="K2573" s="56">
        <v>2</v>
      </c>
      <c r="L2573" s="71">
        <v>62.5</v>
      </c>
      <c r="M2573" s="56" t="s">
        <v>43</v>
      </c>
      <c r="N2573" s="46">
        <f>((J2573*400)+(K2573*100))+L2573</f>
        <v>1462.5</v>
      </c>
      <c r="O2573" s="46">
        <v>150</v>
      </c>
      <c r="P2573" s="46">
        <f>N2573*O2573</f>
        <v>219375</v>
      </c>
      <c r="Q2573" s="56"/>
      <c r="R2573" s="58"/>
      <c r="S2573" s="59"/>
      <c r="T2573" s="58"/>
      <c r="U2573" s="58"/>
      <c r="V2573" s="60"/>
      <c r="W2573" s="56"/>
      <c r="X2573" s="56"/>
      <c r="Y2573" s="56"/>
      <c r="Z2573" s="46"/>
      <c r="AA2573" s="66"/>
      <c r="AB2573" s="46"/>
      <c r="AC2573" s="46"/>
      <c r="AD2573" s="61"/>
      <c r="AE2573" s="61"/>
      <c r="AF2573" s="46"/>
      <c r="AG2573" s="46">
        <f>IF(AND(AF2573="",P2573=""),0,IF((AF2573=""),P2573,IF((P2573=""),AF2573,AF2573+P2573)))</f>
        <v>219375</v>
      </c>
      <c r="AH2573" s="46">
        <f>IF( (AA2573=""),AG2573*1,AG2573*(AA2573/100) )</f>
        <v>219375</v>
      </c>
      <c r="AI2573" s="46">
        <v>0</v>
      </c>
      <c r="AJ2573" s="46">
        <f>IF((AI2573-AH2573) &gt; 1,0,IF((AI2573-AH2573)&lt;0,AH2573-AI2573,AI2573-AH2573))</f>
        <v>219375</v>
      </c>
      <c r="AK2573" s="46">
        <v>0.3</v>
      </c>
      <c r="AL2573" s="46">
        <f>AJ2573*(AK2573/100)</f>
        <v>658.125</v>
      </c>
    </row>
    <row r="2574" spans="1:38" x14ac:dyDescent="0.45">
      <c r="A2574" s="16"/>
      <c r="B2574" s="21"/>
      <c r="C2574" s="16"/>
      <c r="D2574" s="16"/>
      <c r="E2574" s="56"/>
      <c r="F2574" s="56"/>
      <c r="G2574" s="57"/>
      <c r="H2574" s="56"/>
      <c r="I2574" s="56"/>
      <c r="J2574" s="56"/>
      <c r="K2574" s="56"/>
      <c r="L2574" s="71"/>
      <c r="M2574" s="56"/>
      <c r="N2574" s="46"/>
      <c r="O2574" s="46" t="s">
        <v>54</v>
      </c>
      <c r="P2574" s="46">
        <f>SUM(P2573:P2573)</f>
        <v>219375</v>
      </c>
      <c r="Q2574" s="56"/>
      <c r="R2574" s="58"/>
      <c r="S2574" s="59"/>
      <c r="T2574" s="58"/>
      <c r="U2574" s="58"/>
      <c r="V2574" s="60"/>
      <c r="W2574" s="56"/>
      <c r="X2574" s="56"/>
      <c r="Y2574" s="56"/>
      <c r="Z2574" s="46"/>
      <c r="AA2574" s="66"/>
      <c r="AB2574" s="46"/>
      <c r="AC2574" s="46"/>
      <c r="AD2574" s="61"/>
      <c r="AE2574" s="61"/>
      <c r="AF2574" s="46"/>
      <c r="AG2574" s="46"/>
      <c r="AH2574" s="46">
        <f>SUM(AH2573:AH2573)</f>
        <v>219375</v>
      </c>
      <c r="AI2574" s="46"/>
      <c r="AJ2574" s="46">
        <f>SUM(AJ2573:AJ2573)</f>
        <v>219375</v>
      </c>
      <c r="AK2574" s="46"/>
      <c r="AL2574" s="46">
        <f>SUM(AL2573:AL2573)</f>
        <v>658.125</v>
      </c>
    </row>
    <row r="2575" spans="1:38" x14ac:dyDescent="0.45">
      <c r="A2575" s="16" t="s">
        <v>3887</v>
      </c>
      <c r="B2575" s="21">
        <v>3770400009151</v>
      </c>
      <c r="C2575" s="16" t="s">
        <v>3888</v>
      </c>
      <c r="D2575" s="16" t="s">
        <v>3889</v>
      </c>
      <c r="E2575" s="56">
        <v>1466</v>
      </c>
      <c r="F2575" s="56">
        <v>8722</v>
      </c>
      <c r="G2575" s="57" t="s">
        <v>3898</v>
      </c>
      <c r="H2575" s="56" t="s">
        <v>42</v>
      </c>
      <c r="I2575" s="56">
        <v>15061</v>
      </c>
      <c r="J2575" s="56"/>
      <c r="K2575" s="56"/>
      <c r="L2575" s="71"/>
      <c r="M2575" s="56"/>
      <c r="N2575" s="46"/>
      <c r="O2575" s="46"/>
      <c r="P2575" s="46"/>
      <c r="Q2575" s="56"/>
      <c r="R2575" s="58"/>
      <c r="S2575" s="59"/>
      <c r="T2575" s="58"/>
      <c r="U2575" s="58"/>
      <c r="V2575" s="60"/>
      <c r="W2575" s="56"/>
      <c r="X2575" s="56"/>
      <c r="Y2575" s="56"/>
      <c r="Z2575" s="46"/>
      <c r="AA2575" s="66"/>
      <c r="AB2575" s="46"/>
      <c r="AC2575" s="46"/>
      <c r="AD2575" s="61"/>
      <c r="AE2575" s="61"/>
      <c r="AF2575" s="46"/>
      <c r="AG2575" s="46"/>
      <c r="AH2575" s="46"/>
      <c r="AI2575" s="46"/>
      <c r="AJ2575" s="46"/>
      <c r="AK2575" s="46"/>
      <c r="AL2575" s="46"/>
    </row>
    <row r="2576" spans="1:38" x14ac:dyDescent="0.45">
      <c r="A2576" s="16"/>
      <c r="B2576" s="21"/>
      <c r="C2576" s="16"/>
      <c r="D2576" s="16"/>
      <c r="E2576" s="56"/>
      <c r="F2576" s="56"/>
      <c r="G2576" s="57"/>
      <c r="H2576" s="56"/>
      <c r="I2576" s="56"/>
      <c r="J2576" s="56"/>
      <c r="K2576" s="56"/>
      <c r="L2576" s="71"/>
      <c r="M2576" s="56"/>
      <c r="N2576" s="46"/>
      <c r="O2576" s="46" t="s">
        <v>54</v>
      </c>
      <c r="P2576" s="46">
        <f>SUM(P2575:P2575)</f>
        <v>0</v>
      </c>
      <c r="Q2576" s="56"/>
      <c r="R2576" s="58"/>
      <c r="S2576" s="59"/>
      <c r="T2576" s="58"/>
      <c r="U2576" s="58"/>
      <c r="V2576" s="60"/>
      <c r="W2576" s="56"/>
      <c r="X2576" s="56"/>
      <c r="Y2576" s="56"/>
      <c r="Z2576" s="46"/>
      <c r="AA2576" s="66"/>
      <c r="AB2576" s="46"/>
      <c r="AC2576" s="46"/>
      <c r="AD2576" s="61"/>
      <c r="AE2576" s="61"/>
      <c r="AF2576" s="46"/>
      <c r="AG2576" s="46"/>
      <c r="AH2576" s="46">
        <f>SUM(AH2575:AH2575)</f>
        <v>0</v>
      </c>
      <c r="AI2576" s="46"/>
      <c r="AJ2576" s="46">
        <f>SUM(AJ2575:AJ2575)</f>
        <v>0</v>
      </c>
      <c r="AK2576" s="46"/>
      <c r="AL2576" s="46">
        <f>SUM(AL2575:AL2575)</f>
        <v>0</v>
      </c>
    </row>
    <row r="2577" spans="1:38" x14ac:dyDescent="0.45">
      <c r="A2577" s="16" t="s">
        <v>3871</v>
      </c>
      <c r="B2577" s="21">
        <v>5770400003303</v>
      </c>
      <c r="C2577" s="16" t="s">
        <v>3872</v>
      </c>
      <c r="D2577" s="16" t="s">
        <v>3873</v>
      </c>
      <c r="E2577" s="56">
        <v>1467</v>
      </c>
      <c r="F2577" s="56">
        <v>9901</v>
      </c>
      <c r="G2577" s="57" t="s">
        <v>3899</v>
      </c>
      <c r="H2577" s="56" t="s">
        <v>42</v>
      </c>
      <c r="I2577" s="56">
        <v>15086</v>
      </c>
      <c r="J2577" s="56"/>
      <c r="K2577" s="56"/>
      <c r="L2577" s="71"/>
      <c r="M2577" s="56"/>
      <c r="N2577" s="46"/>
      <c r="O2577" s="46"/>
      <c r="P2577" s="46"/>
      <c r="Q2577" s="56"/>
      <c r="R2577" s="58"/>
      <c r="S2577" s="59"/>
      <c r="T2577" s="58"/>
      <c r="U2577" s="58"/>
      <c r="V2577" s="60"/>
      <c r="W2577" s="56"/>
      <c r="X2577" s="56"/>
      <c r="Y2577" s="56"/>
      <c r="Z2577" s="46"/>
      <c r="AA2577" s="66"/>
      <c r="AB2577" s="46"/>
      <c r="AC2577" s="46"/>
      <c r="AD2577" s="61"/>
      <c r="AE2577" s="61"/>
      <c r="AF2577" s="46"/>
      <c r="AG2577" s="46"/>
      <c r="AH2577" s="46"/>
      <c r="AI2577" s="46"/>
      <c r="AJ2577" s="46"/>
      <c r="AK2577" s="46"/>
      <c r="AL2577" s="46"/>
    </row>
    <row r="2578" spans="1:38" x14ac:dyDescent="0.45">
      <c r="A2578" s="16"/>
      <c r="B2578" s="21"/>
      <c r="C2578" s="16"/>
      <c r="D2578" s="16"/>
      <c r="E2578" s="56"/>
      <c r="F2578" s="56"/>
      <c r="G2578" s="57"/>
      <c r="H2578" s="56"/>
      <c r="I2578" s="56"/>
      <c r="J2578" s="56"/>
      <c r="K2578" s="56"/>
      <c r="L2578" s="71"/>
      <c r="M2578" s="56"/>
      <c r="N2578" s="46"/>
      <c r="O2578" s="46" t="s">
        <v>54</v>
      </c>
      <c r="P2578" s="46">
        <f>SUM(P2577:P2577)</f>
        <v>0</v>
      </c>
      <c r="Q2578" s="56"/>
      <c r="R2578" s="58"/>
      <c r="S2578" s="59"/>
      <c r="T2578" s="58"/>
      <c r="U2578" s="58"/>
      <c r="V2578" s="60"/>
      <c r="W2578" s="56"/>
      <c r="X2578" s="56"/>
      <c r="Y2578" s="56"/>
      <c r="Z2578" s="46"/>
      <c r="AA2578" s="66"/>
      <c r="AB2578" s="46"/>
      <c r="AC2578" s="46"/>
      <c r="AD2578" s="61"/>
      <c r="AE2578" s="61"/>
      <c r="AF2578" s="46"/>
      <c r="AG2578" s="46"/>
      <c r="AH2578" s="46">
        <f>SUM(AH2577:AH2577)</f>
        <v>0</v>
      </c>
      <c r="AI2578" s="46"/>
      <c r="AJ2578" s="46">
        <f>SUM(AJ2577:AJ2577)</f>
        <v>0</v>
      </c>
      <c r="AK2578" s="46"/>
      <c r="AL2578" s="46">
        <f>SUM(AL2577:AL2577)</f>
        <v>0</v>
      </c>
    </row>
    <row r="2579" spans="1:38" x14ac:dyDescent="0.45">
      <c r="A2579" s="16" t="s">
        <v>3900</v>
      </c>
      <c r="B2579" s="21">
        <v>3770400050046</v>
      </c>
      <c r="C2579" s="16" t="s">
        <v>3901</v>
      </c>
      <c r="D2579" s="16" t="s">
        <v>3902</v>
      </c>
      <c r="E2579" s="56">
        <v>1468</v>
      </c>
      <c r="F2579" s="56">
        <v>119</v>
      </c>
      <c r="G2579" s="57" t="s">
        <v>3903</v>
      </c>
      <c r="H2579" s="56" t="s">
        <v>42</v>
      </c>
      <c r="I2579" s="56">
        <v>17532</v>
      </c>
      <c r="J2579" s="56">
        <v>1</v>
      </c>
      <c r="K2579" s="56">
        <v>0</v>
      </c>
      <c r="L2579" s="71">
        <v>0</v>
      </c>
      <c r="M2579" s="56" t="s">
        <v>43</v>
      </c>
      <c r="N2579" s="46">
        <f>((J2579*400)+(K2579*100))+L2579</f>
        <v>400</v>
      </c>
      <c r="O2579" s="46">
        <v>440</v>
      </c>
      <c r="P2579" s="46">
        <f>N2579*O2579</f>
        <v>176000</v>
      </c>
      <c r="Q2579" s="56"/>
      <c r="R2579" s="58"/>
      <c r="S2579" s="59"/>
      <c r="T2579" s="58"/>
      <c r="U2579" s="58"/>
      <c r="V2579" s="60"/>
      <c r="W2579" s="56"/>
      <c r="X2579" s="56"/>
      <c r="Y2579" s="56"/>
      <c r="Z2579" s="46"/>
      <c r="AA2579" s="66"/>
      <c r="AB2579" s="46"/>
      <c r="AC2579" s="46"/>
      <c r="AD2579" s="61"/>
      <c r="AE2579" s="61"/>
      <c r="AF2579" s="46"/>
      <c r="AG2579" s="46">
        <f>IF(AND(AF2579="",P2579=""),0,IF((AF2579=""),P2579,IF((P2579=""),AF2579,AF2579+P2579)))</f>
        <v>176000</v>
      </c>
      <c r="AH2579" s="46">
        <f>IF( (AA2579=""),AG2579*1,AG2579*(AA2579/100) )</f>
        <v>176000</v>
      </c>
      <c r="AI2579" s="46">
        <v>0</v>
      </c>
      <c r="AJ2579" s="46">
        <f>IF((AI2579-AH2579) &gt; 1,0,IF((AI2579-AH2579)&lt;0,AH2579-AI2579,AI2579-AH2579))</f>
        <v>176000</v>
      </c>
      <c r="AK2579" s="46">
        <v>0.3</v>
      </c>
      <c r="AL2579" s="46">
        <f>AJ2579*(AK2579/100)</f>
        <v>528</v>
      </c>
    </row>
    <row r="2580" spans="1:38" x14ac:dyDescent="0.45">
      <c r="A2580" s="16"/>
      <c r="B2580" s="21"/>
      <c r="C2580" s="16"/>
      <c r="D2580" s="16"/>
      <c r="E2580" s="56"/>
      <c r="F2580" s="56"/>
      <c r="G2580" s="57"/>
      <c r="H2580" s="56"/>
      <c r="I2580" s="56"/>
      <c r="J2580" s="56"/>
      <c r="K2580" s="56"/>
      <c r="L2580" s="71"/>
      <c r="M2580" s="56"/>
      <c r="N2580" s="46"/>
      <c r="O2580" s="46" t="s">
        <v>54</v>
      </c>
      <c r="P2580" s="46">
        <f>SUM(P2579:P2579)</f>
        <v>176000</v>
      </c>
      <c r="Q2580" s="56"/>
      <c r="R2580" s="58"/>
      <c r="S2580" s="59"/>
      <c r="T2580" s="58"/>
      <c r="U2580" s="58"/>
      <c r="V2580" s="60"/>
      <c r="W2580" s="56"/>
      <c r="X2580" s="56"/>
      <c r="Y2580" s="56"/>
      <c r="Z2580" s="46"/>
      <c r="AA2580" s="66"/>
      <c r="AB2580" s="46"/>
      <c r="AC2580" s="46"/>
      <c r="AD2580" s="61"/>
      <c r="AE2580" s="61"/>
      <c r="AF2580" s="46"/>
      <c r="AG2580" s="46"/>
      <c r="AH2580" s="46">
        <f>SUM(AH2579:AH2579)</f>
        <v>176000</v>
      </c>
      <c r="AI2580" s="46"/>
      <c r="AJ2580" s="46">
        <f>SUM(AJ2579:AJ2579)</f>
        <v>176000</v>
      </c>
      <c r="AK2580" s="46"/>
      <c r="AL2580" s="46">
        <f>SUM(AL2579:AL2579)</f>
        <v>528</v>
      </c>
    </row>
    <row r="2581" spans="1:38" x14ac:dyDescent="0.45">
      <c r="A2581" s="16" t="s">
        <v>3871</v>
      </c>
      <c r="B2581" s="21">
        <v>5770400003303</v>
      </c>
      <c r="C2581" s="16" t="s">
        <v>3872</v>
      </c>
      <c r="D2581" s="16" t="s">
        <v>3873</v>
      </c>
      <c r="E2581" s="56">
        <v>1469</v>
      </c>
      <c r="F2581" s="56">
        <v>3855</v>
      </c>
      <c r="G2581" s="57" t="s">
        <v>3904</v>
      </c>
      <c r="H2581" s="56" t="s">
        <v>42</v>
      </c>
      <c r="I2581" s="56">
        <v>21718</v>
      </c>
      <c r="J2581" s="56">
        <v>1</v>
      </c>
      <c r="K2581" s="56">
        <v>0</v>
      </c>
      <c r="L2581" s="71">
        <v>95</v>
      </c>
      <c r="M2581" s="56" t="s">
        <v>43</v>
      </c>
      <c r="N2581" s="46">
        <f>((J2581*400)+(K2581*100))+L2581</f>
        <v>495</v>
      </c>
      <c r="O2581" s="46">
        <v>250</v>
      </c>
      <c r="P2581" s="46">
        <f>N2581*O2581</f>
        <v>123750</v>
      </c>
      <c r="Q2581" s="56"/>
      <c r="R2581" s="58"/>
      <c r="S2581" s="59"/>
      <c r="T2581" s="58"/>
      <c r="U2581" s="58"/>
      <c r="V2581" s="60"/>
      <c r="W2581" s="56"/>
      <c r="X2581" s="56"/>
      <c r="Y2581" s="56"/>
      <c r="Z2581" s="46"/>
      <c r="AA2581" s="66"/>
      <c r="AB2581" s="46"/>
      <c r="AC2581" s="46"/>
      <c r="AD2581" s="61"/>
      <c r="AE2581" s="61"/>
      <c r="AF2581" s="46"/>
      <c r="AG2581" s="46">
        <f>IF(AND(AF2581="",P2581=""),0,IF((AF2581=""),P2581,IF((P2581=""),AF2581,AF2581+P2581)))</f>
        <v>123750</v>
      </c>
      <c r="AH2581" s="46">
        <f>IF( (AA2581=""),AG2581*1,AG2581*(AA2581/100) )</f>
        <v>123750</v>
      </c>
      <c r="AI2581" s="46">
        <v>0</v>
      </c>
      <c r="AJ2581" s="46">
        <f>IF((AI2581-AH2581) &gt; 1,0,IF((AI2581-AH2581)&lt;0,AH2581-AI2581,AI2581-AH2581))</f>
        <v>123750</v>
      </c>
      <c r="AK2581" s="46">
        <v>0.3</v>
      </c>
      <c r="AL2581" s="46">
        <f>AJ2581*(AK2581/100)</f>
        <v>371.25</v>
      </c>
    </row>
    <row r="2582" spans="1:38" x14ac:dyDescent="0.45">
      <c r="A2582" s="16"/>
      <c r="B2582" s="21"/>
      <c r="C2582" s="16"/>
      <c r="D2582" s="16"/>
      <c r="E2582" s="56">
        <v>1470</v>
      </c>
      <c r="F2582" s="56">
        <v>3856</v>
      </c>
      <c r="G2582" s="57" t="s">
        <v>3905</v>
      </c>
      <c r="H2582" s="56" t="s">
        <v>42</v>
      </c>
      <c r="I2582" s="56">
        <v>21719</v>
      </c>
      <c r="J2582" s="56">
        <v>1</v>
      </c>
      <c r="K2582" s="56">
        <v>1</v>
      </c>
      <c r="L2582" s="71">
        <v>15</v>
      </c>
      <c r="M2582" s="56" t="s">
        <v>43</v>
      </c>
      <c r="N2582" s="46">
        <f>((J2582*400)+(K2582*100))+L2582</f>
        <v>515</v>
      </c>
      <c r="O2582" s="46">
        <v>250</v>
      </c>
      <c r="P2582" s="46">
        <f>N2582*O2582</f>
        <v>128750</v>
      </c>
      <c r="Q2582" s="56"/>
      <c r="R2582" s="58"/>
      <c r="S2582" s="59"/>
      <c r="T2582" s="58"/>
      <c r="U2582" s="58"/>
      <c r="V2582" s="60"/>
      <c r="W2582" s="56"/>
      <c r="X2582" s="56"/>
      <c r="Y2582" s="56"/>
      <c r="Z2582" s="46"/>
      <c r="AA2582" s="66"/>
      <c r="AB2582" s="46"/>
      <c r="AC2582" s="46"/>
      <c r="AD2582" s="61"/>
      <c r="AE2582" s="61"/>
      <c r="AF2582" s="46"/>
      <c r="AG2582" s="46">
        <f>IF(AND(AF2582="",P2582=""),0,IF((AF2582=""),P2582,IF((P2582=""),AF2582,AF2582+P2582)))</f>
        <v>128750</v>
      </c>
      <c r="AH2582" s="46">
        <f>IF( (AA2582=""),AG2582*1,AG2582*(AA2582/100) )</f>
        <v>128750</v>
      </c>
      <c r="AI2582" s="46">
        <v>0</v>
      </c>
      <c r="AJ2582" s="46">
        <f>IF((AI2582-AH2582) &gt; 1,0,IF((AI2582-AH2582)&lt;0,AH2582-AI2582,AI2582-AH2582))</f>
        <v>128750</v>
      </c>
      <c r="AK2582" s="46">
        <v>0.3</v>
      </c>
      <c r="AL2582" s="46">
        <f>AJ2582*(AK2582/100)</f>
        <v>386.25</v>
      </c>
    </row>
    <row r="2583" spans="1:38" x14ac:dyDescent="0.45">
      <c r="A2583" s="16"/>
      <c r="B2583" s="21"/>
      <c r="C2583" s="16"/>
      <c r="D2583" s="16"/>
      <c r="E2583" s="56"/>
      <c r="F2583" s="56"/>
      <c r="G2583" s="57"/>
      <c r="H2583" s="56"/>
      <c r="I2583" s="56"/>
      <c r="J2583" s="56"/>
      <c r="K2583" s="56"/>
      <c r="L2583" s="71"/>
      <c r="M2583" s="56"/>
      <c r="N2583" s="46"/>
      <c r="O2583" s="46" t="s">
        <v>54</v>
      </c>
      <c r="P2583" s="46">
        <f>SUM(P2581:P2582)</f>
        <v>252500</v>
      </c>
      <c r="Q2583" s="56"/>
      <c r="R2583" s="58"/>
      <c r="S2583" s="59"/>
      <c r="T2583" s="58"/>
      <c r="U2583" s="58"/>
      <c r="V2583" s="60"/>
      <c r="W2583" s="56"/>
      <c r="X2583" s="56"/>
      <c r="Y2583" s="56"/>
      <c r="Z2583" s="46"/>
      <c r="AA2583" s="66"/>
      <c r="AB2583" s="46"/>
      <c r="AC2583" s="46"/>
      <c r="AD2583" s="61"/>
      <c r="AE2583" s="61"/>
      <c r="AF2583" s="46"/>
      <c r="AG2583" s="46"/>
      <c r="AH2583" s="46">
        <f>SUM(AH2581:AH2582)</f>
        <v>252500</v>
      </c>
      <c r="AI2583" s="46"/>
      <c r="AJ2583" s="46">
        <f>SUM(AJ2581:AJ2582)</f>
        <v>252500</v>
      </c>
      <c r="AK2583" s="46"/>
      <c r="AL2583" s="46">
        <f>SUM(AL2581:AL2582)</f>
        <v>757.5</v>
      </c>
    </row>
    <row r="2584" spans="1:38" x14ac:dyDescent="0.45">
      <c r="A2584" s="16" t="s">
        <v>3906</v>
      </c>
      <c r="B2584" s="21">
        <v>3860100187151</v>
      </c>
      <c r="C2584" s="16" t="s">
        <v>3907</v>
      </c>
      <c r="D2584" s="16" t="s">
        <v>3908</v>
      </c>
      <c r="E2584" s="56">
        <v>1471</v>
      </c>
      <c r="F2584" s="56">
        <v>998</v>
      </c>
      <c r="G2584" s="57" t="s">
        <v>3909</v>
      </c>
      <c r="H2584" s="56" t="s">
        <v>42</v>
      </c>
      <c r="I2584" s="56">
        <v>23205</v>
      </c>
      <c r="J2584" s="56">
        <v>0</v>
      </c>
      <c r="K2584" s="56">
        <v>0</v>
      </c>
      <c r="L2584" s="71">
        <v>21</v>
      </c>
      <c r="M2584" s="56" t="s">
        <v>43</v>
      </c>
      <c r="N2584" s="46">
        <f>((J2584*400)+(K2584*100))+L2584</f>
        <v>21</v>
      </c>
      <c r="O2584" s="46">
        <v>5000</v>
      </c>
      <c r="P2584" s="46">
        <f>N2584*O2584</f>
        <v>105000</v>
      </c>
      <c r="Q2584" s="56"/>
      <c r="R2584" s="58"/>
      <c r="S2584" s="59"/>
      <c r="T2584" s="58"/>
      <c r="U2584" s="58"/>
      <c r="V2584" s="60"/>
      <c r="W2584" s="56"/>
      <c r="X2584" s="56"/>
      <c r="Y2584" s="56"/>
      <c r="Z2584" s="46"/>
      <c r="AA2584" s="66"/>
      <c r="AB2584" s="46"/>
      <c r="AC2584" s="46"/>
      <c r="AD2584" s="61"/>
      <c r="AE2584" s="61"/>
      <c r="AF2584" s="46"/>
      <c r="AG2584" s="46">
        <f>IF(AND(AF2584="",P2584=""),0,IF((AF2584=""),P2584,IF((P2584=""),AF2584,AF2584+P2584)))</f>
        <v>105000</v>
      </c>
      <c r="AH2584" s="46">
        <f>IF( (AA2584=""),AG2584*1,AG2584*(AA2584/100) )</f>
        <v>105000</v>
      </c>
      <c r="AI2584" s="46">
        <v>0</v>
      </c>
      <c r="AJ2584" s="46">
        <f>IF((AI2584-AH2584) &gt; 1,0,IF((AI2584-AH2584)&lt;0,AH2584-AI2584,AI2584-AH2584))</f>
        <v>105000</v>
      </c>
      <c r="AK2584" s="46">
        <v>0.3</v>
      </c>
      <c r="AL2584" s="46">
        <f>AJ2584*(AK2584/100)</f>
        <v>315</v>
      </c>
    </row>
    <row r="2585" spans="1:38" x14ac:dyDescent="0.45">
      <c r="A2585" s="16"/>
      <c r="B2585" s="21"/>
      <c r="C2585" s="16"/>
      <c r="D2585" s="16"/>
      <c r="E2585" s="56"/>
      <c r="F2585" s="56"/>
      <c r="G2585" s="57"/>
      <c r="H2585" s="56"/>
      <c r="I2585" s="56"/>
      <c r="J2585" s="56"/>
      <c r="K2585" s="56"/>
      <c r="L2585" s="71"/>
      <c r="M2585" s="56"/>
      <c r="N2585" s="46"/>
      <c r="O2585" s="46" t="s">
        <v>54</v>
      </c>
      <c r="P2585" s="46">
        <f>SUM(P2584:P2584)</f>
        <v>105000</v>
      </c>
      <c r="Q2585" s="56"/>
      <c r="R2585" s="58"/>
      <c r="S2585" s="59"/>
      <c r="T2585" s="58"/>
      <c r="U2585" s="58"/>
      <c r="V2585" s="60"/>
      <c r="W2585" s="56"/>
      <c r="X2585" s="56"/>
      <c r="Y2585" s="56"/>
      <c r="Z2585" s="46"/>
      <c r="AA2585" s="66"/>
      <c r="AB2585" s="46"/>
      <c r="AC2585" s="46"/>
      <c r="AD2585" s="61"/>
      <c r="AE2585" s="61"/>
      <c r="AF2585" s="46"/>
      <c r="AG2585" s="46"/>
      <c r="AH2585" s="46">
        <f>SUM(AH2584:AH2584)</f>
        <v>105000</v>
      </c>
      <c r="AI2585" s="46"/>
      <c r="AJ2585" s="46">
        <f>SUM(AJ2584:AJ2584)</f>
        <v>105000</v>
      </c>
      <c r="AK2585" s="46"/>
      <c r="AL2585" s="46">
        <f>SUM(AL2584:AL2584)</f>
        <v>315</v>
      </c>
    </row>
    <row r="2586" spans="1:38" x14ac:dyDescent="0.45">
      <c r="A2586" s="16" t="s">
        <v>3910</v>
      </c>
      <c r="B2586" s="21">
        <v>3770400002441</v>
      </c>
      <c r="C2586" s="16" t="s">
        <v>3911</v>
      </c>
      <c r="D2586" s="16" t="s">
        <v>3912</v>
      </c>
      <c r="E2586" s="56">
        <v>1472</v>
      </c>
      <c r="F2586" s="56">
        <v>2100</v>
      </c>
      <c r="G2586" s="57" t="s">
        <v>3913</v>
      </c>
      <c r="H2586" s="56" t="s">
        <v>42</v>
      </c>
      <c r="I2586" s="56">
        <v>25376</v>
      </c>
      <c r="J2586" s="56">
        <v>0</v>
      </c>
      <c r="K2586" s="56">
        <v>0</v>
      </c>
      <c r="L2586" s="71">
        <v>83</v>
      </c>
      <c r="M2586" s="56" t="s">
        <v>43</v>
      </c>
      <c r="N2586" s="46">
        <f>((J2586*400)+(K2586*100))+L2586</f>
        <v>83</v>
      </c>
      <c r="O2586" s="46">
        <v>5000</v>
      </c>
      <c r="P2586" s="46">
        <f>N2586*O2586</f>
        <v>415000</v>
      </c>
      <c r="Q2586" s="56"/>
      <c r="R2586" s="58"/>
      <c r="S2586" s="59"/>
      <c r="T2586" s="58"/>
      <c r="U2586" s="58"/>
      <c r="V2586" s="60"/>
      <c r="W2586" s="56"/>
      <c r="X2586" s="56"/>
      <c r="Y2586" s="56"/>
      <c r="Z2586" s="46"/>
      <c r="AA2586" s="66"/>
      <c r="AB2586" s="46"/>
      <c r="AC2586" s="46"/>
      <c r="AD2586" s="61"/>
      <c r="AE2586" s="61"/>
      <c r="AF2586" s="46"/>
      <c r="AG2586" s="46">
        <f>IF(AND(AF2586="",P2586=""),0,IF((AF2586=""),P2586,IF((P2586=""),AF2586,AF2586+P2586)))</f>
        <v>415000</v>
      </c>
      <c r="AH2586" s="46">
        <f>IF( (AA2586=""),AG2586*1,AG2586*(AA2586/100) )</f>
        <v>415000</v>
      </c>
      <c r="AI2586" s="46">
        <v>0</v>
      </c>
      <c r="AJ2586" s="46">
        <f>IF((AI2586-AH2586) &gt; 1,0,IF((AI2586-AH2586)&lt;0,AH2586-AI2586,AI2586-AH2586))</f>
        <v>415000</v>
      </c>
      <c r="AK2586" s="46">
        <v>0.3</v>
      </c>
      <c r="AL2586" s="46">
        <f>AJ2586*(AK2586/100)</f>
        <v>1245</v>
      </c>
    </row>
    <row r="2587" spans="1:38" x14ac:dyDescent="0.45">
      <c r="A2587" s="16"/>
      <c r="B2587" s="21"/>
      <c r="C2587" s="16"/>
      <c r="D2587" s="16"/>
      <c r="E2587" s="56"/>
      <c r="F2587" s="56"/>
      <c r="G2587" s="57"/>
      <c r="H2587" s="56"/>
      <c r="I2587" s="56"/>
      <c r="J2587" s="56"/>
      <c r="K2587" s="56"/>
      <c r="L2587" s="71"/>
      <c r="M2587" s="56"/>
      <c r="N2587" s="46"/>
      <c r="O2587" s="46" t="s">
        <v>54</v>
      </c>
      <c r="P2587" s="46">
        <f>SUM(P2586:P2586)</f>
        <v>415000</v>
      </c>
      <c r="Q2587" s="56"/>
      <c r="R2587" s="58"/>
      <c r="S2587" s="59"/>
      <c r="T2587" s="58"/>
      <c r="U2587" s="58"/>
      <c r="V2587" s="60"/>
      <c r="W2587" s="56"/>
      <c r="X2587" s="56"/>
      <c r="Y2587" s="56"/>
      <c r="Z2587" s="46"/>
      <c r="AA2587" s="66"/>
      <c r="AB2587" s="46"/>
      <c r="AC2587" s="46"/>
      <c r="AD2587" s="61"/>
      <c r="AE2587" s="61"/>
      <c r="AF2587" s="46"/>
      <c r="AG2587" s="46"/>
      <c r="AH2587" s="46">
        <f>SUM(AH2586:AH2586)</f>
        <v>415000</v>
      </c>
      <c r="AI2587" s="46"/>
      <c r="AJ2587" s="46">
        <f>SUM(AJ2586:AJ2586)</f>
        <v>415000</v>
      </c>
      <c r="AK2587" s="46"/>
      <c r="AL2587" s="46">
        <f>SUM(AL2586:AL2586)</f>
        <v>1245</v>
      </c>
    </row>
    <row r="2588" spans="1:38" x14ac:dyDescent="0.45">
      <c r="A2588" s="16" t="s">
        <v>3914</v>
      </c>
      <c r="B2588" s="21">
        <v>3770400010389</v>
      </c>
      <c r="C2588" s="16" t="s">
        <v>3915</v>
      </c>
      <c r="D2588" s="16" t="s">
        <v>742</v>
      </c>
      <c r="E2588" s="56">
        <v>1473</v>
      </c>
      <c r="F2588" s="56">
        <v>9978</v>
      </c>
      <c r="G2588" s="57" t="s">
        <v>3916</v>
      </c>
      <c r="H2588" s="56" t="s">
        <v>42</v>
      </c>
      <c r="I2588" s="56">
        <v>27319</v>
      </c>
      <c r="J2588" s="56"/>
      <c r="K2588" s="56"/>
      <c r="L2588" s="71"/>
      <c r="M2588" s="56"/>
      <c r="N2588" s="46"/>
      <c r="O2588" s="46"/>
      <c r="P2588" s="46"/>
      <c r="Q2588" s="56"/>
      <c r="R2588" s="58"/>
      <c r="S2588" s="59"/>
      <c r="T2588" s="58"/>
      <c r="U2588" s="58"/>
      <c r="V2588" s="60"/>
      <c r="W2588" s="56"/>
      <c r="X2588" s="56"/>
      <c r="Y2588" s="56"/>
      <c r="Z2588" s="46"/>
      <c r="AA2588" s="66"/>
      <c r="AB2588" s="46"/>
      <c r="AC2588" s="46"/>
      <c r="AD2588" s="61"/>
      <c r="AE2588" s="61"/>
      <c r="AF2588" s="46"/>
      <c r="AG2588" s="46"/>
      <c r="AH2588" s="46"/>
      <c r="AI2588" s="46"/>
      <c r="AJ2588" s="46"/>
      <c r="AK2588" s="46"/>
      <c r="AL2588" s="46"/>
    </row>
    <row r="2589" spans="1:38" x14ac:dyDescent="0.45">
      <c r="A2589" s="16"/>
      <c r="B2589" s="21"/>
      <c r="C2589" s="16"/>
      <c r="D2589" s="16"/>
      <c r="E2589" s="56"/>
      <c r="F2589" s="56"/>
      <c r="G2589" s="57"/>
      <c r="H2589" s="56"/>
      <c r="I2589" s="56"/>
      <c r="J2589" s="56"/>
      <c r="K2589" s="56"/>
      <c r="L2589" s="71"/>
      <c r="M2589" s="56"/>
      <c r="N2589" s="46"/>
      <c r="O2589" s="46" t="s">
        <v>54</v>
      </c>
      <c r="P2589" s="46">
        <f>SUM(P2588:P2588)</f>
        <v>0</v>
      </c>
      <c r="Q2589" s="56"/>
      <c r="R2589" s="58"/>
      <c r="S2589" s="59"/>
      <c r="T2589" s="58"/>
      <c r="U2589" s="58"/>
      <c r="V2589" s="60"/>
      <c r="W2589" s="56"/>
      <c r="X2589" s="56"/>
      <c r="Y2589" s="56"/>
      <c r="Z2589" s="46"/>
      <c r="AA2589" s="66"/>
      <c r="AB2589" s="46"/>
      <c r="AC2589" s="46"/>
      <c r="AD2589" s="61"/>
      <c r="AE2589" s="61"/>
      <c r="AF2589" s="46"/>
      <c r="AG2589" s="46"/>
      <c r="AH2589" s="46">
        <f>SUM(AH2588:AH2588)</f>
        <v>0</v>
      </c>
      <c r="AI2589" s="46"/>
      <c r="AJ2589" s="46">
        <f>SUM(AJ2588:AJ2588)</f>
        <v>0</v>
      </c>
      <c r="AK2589" s="46"/>
      <c r="AL2589" s="46">
        <f>SUM(AL2588:AL2588)</f>
        <v>0</v>
      </c>
    </row>
    <row r="2590" spans="1:38" x14ac:dyDescent="0.45">
      <c r="A2590" s="16" t="s">
        <v>3917</v>
      </c>
      <c r="B2590" s="21">
        <v>3770400022034</v>
      </c>
      <c r="C2590" s="16" t="s">
        <v>3918</v>
      </c>
      <c r="D2590" s="16" t="s">
        <v>3919</v>
      </c>
      <c r="E2590" s="56">
        <v>1474</v>
      </c>
      <c r="F2590" s="56">
        <v>5758</v>
      </c>
      <c r="G2590" s="57"/>
      <c r="H2590" s="56" t="s">
        <v>42</v>
      </c>
      <c r="I2590" s="56">
        <v>27573</v>
      </c>
      <c r="J2590" s="56">
        <v>0</v>
      </c>
      <c r="K2590" s="56">
        <v>0</v>
      </c>
      <c r="L2590" s="71">
        <v>24.6</v>
      </c>
      <c r="M2590" s="56" t="s">
        <v>208</v>
      </c>
      <c r="N2590" s="46">
        <f>((J2590*400)+(K2590*100))+L2590</f>
        <v>24.6</v>
      </c>
      <c r="O2590" s="46">
        <v>230</v>
      </c>
      <c r="P2590" s="46">
        <f>N2590*O2590</f>
        <v>5658</v>
      </c>
      <c r="Q2590" s="56"/>
      <c r="R2590" s="58"/>
      <c r="S2590" s="59"/>
      <c r="T2590" s="58"/>
      <c r="U2590" s="58"/>
      <c r="V2590" s="60"/>
      <c r="W2590" s="56"/>
      <c r="X2590" s="56"/>
      <c r="Y2590" s="56"/>
      <c r="Z2590" s="46"/>
      <c r="AA2590" s="66"/>
      <c r="AB2590" s="46"/>
      <c r="AC2590" s="46"/>
      <c r="AD2590" s="61"/>
      <c r="AE2590" s="61"/>
      <c r="AF2590" s="46"/>
      <c r="AG2590" s="46">
        <f>IF(AND(AF2590="",P2590=""),0,IF((AF2590=""),P2590,IF((P2590=""),AF2590,AF2590+P2590)))</f>
        <v>5658</v>
      </c>
      <c r="AH2590" s="46">
        <f>IF( (AA2590=""),AG2590*1,AG2590*(AA2590/100) )</f>
        <v>5658</v>
      </c>
      <c r="AI2590" s="46">
        <v>0</v>
      </c>
      <c r="AJ2590" s="46">
        <f>IF((AI2590-AH2590) &gt; 1,0,IF((AI2590-AH2590)&lt;0,AH2590-AI2590,AI2590-AH2590))</f>
        <v>5658</v>
      </c>
      <c r="AK2590" s="46">
        <v>0.02</v>
      </c>
      <c r="AL2590" s="46">
        <f>AJ2590*(AK2590/100)</f>
        <v>1.1316000000000002</v>
      </c>
    </row>
    <row r="2591" spans="1:38" x14ac:dyDescent="0.45">
      <c r="A2591" s="16"/>
      <c r="B2591" s="21"/>
      <c r="C2591" s="16"/>
      <c r="D2591" s="16"/>
      <c r="E2591" s="56"/>
      <c r="F2591" s="56"/>
      <c r="G2591" s="57"/>
      <c r="H2591" s="56"/>
      <c r="I2591" s="56"/>
      <c r="J2591" s="56"/>
      <c r="K2591" s="56"/>
      <c r="L2591" s="71"/>
      <c r="M2591" s="56"/>
      <c r="N2591" s="46"/>
      <c r="O2591" s="46"/>
      <c r="P2591" s="46"/>
      <c r="Q2591" s="73">
        <v>1</v>
      </c>
      <c r="R2591" s="58" t="s">
        <v>3917</v>
      </c>
      <c r="S2591" s="59">
        <v>3770400022034</v>
      </c>
      <c r="T2591" s="58" t="s">
        <v>3918</v>
      </c>
      <c r="U2591" s="58" t="s">
        <v>3920</v>
      </c>
      <c r="V2591" s="60"/>
      <c r="W2591" s="56" t="s">
        <v>210</v>
      </c>
      <c r="X2591" s="56" t="s">
        <v>211</v>
      </c>
      <c r="Y2591" s="56" t="s">
        <v>212</v>
      </c>
      <c r="Z2591" s="46">
        <v>98.4</v>
      </c>
      <c r="AA2591" s="66">
        <v>100</v>
      </c>
      <c r="AB2591" s="46">
        <v>6900</v>
      </c>
      <c r="AC2591" s="46">
        <f>Z2591*AB2591</f>
        <v>678960</v>
      </c>
      <c r="AD2591" s="61">
        <v>5</v>
      </c>
      <c r="AE2591" s="61">
        <v>5</v>
      </c>
      <c r="AF2591" s="46">
        <f>(AC2591*(100-AE2591))/100</f>
        <v>645012</v>
      </c>
      <c r="AG2591" s="46">
        <f>IF( (AF2591=""),0,SUM(AF2591:AF2591) )</f>
        <v>645012</v>
      </c>
      <c r="AH2591" s="46">
        <f>(AG2591/100)*(AA2591)</f>
        <v>645012</v>
      </c>
      <c r="AI2591" s="46">
        <v>0</v>
      </c>
      <c r="AJ2591" s="46">
        <f>IF((AI2591-AH2591) &gt; 1,0,IF((AI2591-AH2591)&lt;0,AH2591-AI2591,AI2591-AH2591))</f>
        <v>645012</v>
      </c>
      <c r="AK2591" s="46">
        <v>0.02</v>
      </c>
      <c r="AL2591" s="46">
        <f>AJ2591*(AK2591/100)</f>
        <v>129.00239999999999</v>
      </c>
    </row>
    <row r="2592" spans="1:38" x14ac:dyDescent="0.45">
      <c r="A2592" s="16"/>
      <c r="B2592" s="21"/>
      <c r="C2592" s="16"/>
      <c r="D2592" s="16"/>
      <c r="E2592" s="56"/>
      <c r="F2592" s="56"/>
      <c r="G2592" s="57"/>
      <c r="H2592" s="56"/>
      <c r="I2592" s="56"/>
      <c r="J2592" s="56"/>
      <c r="K2592" s="56"/>
      <c r="L2592" s="71"/>
      <c r="M2592" s="56"/>
      <c r="N2592" s="46"/>
      <c r="O2592" s="46" t="s">
        <v>54</v>
      </c>
      <c r="P2592" s="46">
        <f>SUM(P2590:P2591)</f>
        <v>5658</v>
      </c>
      <c r="Q2592" s="56"/>
      <c r="R2592" s="58"/>
      <c r="S2592" s="59"/>
      <c r="T2592" s="58"/>
      <c r="U2592" s="58"/>
      <c r="V2592" s="60"/>
      <c r="W2592" s="56"/>
      <c r="X2592" s="56"/>
      <c r="Y2592" s="56"/>
      <c r="Z2592" s="46"/>
      <c r="AA2592" s="66"/>
      <c r="AB2592" s="46"/>
      <c r="AC2592" s="46"/>
      <c r="AD2592" s="61"/>
      <c r="AE2592" s="61"/>
      <c r="AF2592" s="46"/>
      <c r="AG2592" s="46"/>
      <c r="AH2592" s="46">
        <f>SUM(AH2590:AH2591)</f>
        <v>650670</v>
      </c>
      <c r="AI2592" s="46"/>
      <c r="AJ2592" s="46">
        <f>SUM(AJ2590:AJ2591)</f>
        <v>650670</v>
      </c>
      <c r="AK2592" s="46"/>
      <c r="AL2592" s="46">
        <f>SUM(AL2590:AL2591)</f>
        <v>130.13399999999999</v>
      </c>
    </row>
    <row r="2593" spans="1:38" x14ac:dyDescent="0.45">
      <c r="A2593" s="16" t="s">
        <v>3900</v>
      </c>
      <c r="B2593" s="21">
        <v>3770400050046</v>
      </c>
      <c r="C2593" s="16" t="s">
        <v>3901</v>
      </c>
      <c r="D2593" s="16" t="s">
        <v>3902</v>
      </c>
      <c r="E2593" s="56">
        <v>1475</v>
      </c>
      <c r="F2593" s="56">
        <v>118</v>
      </c>
      <c r="G2593" s="57" t="s">
        <v>3921</v>
      </c>
      <c r="H2593" s="56" t="s">
        <v>42</v>
      </c>
      <c r="I2593" s="56">
        <v>27745</v>
      </c>
      <c r="J2593" s="56">
        <v>1</v>
      </c>
      <c r="K2593" s="56">
        <v>0</v>
      </c>
      <c r="L2593" s="71">
        <v>0</v>
      </c>
      <c r="M2593" s="56" t="s">
        <v>43</v>
      </c>
      <c r="N2593" s="46">
        <f>((J2593*400)+(K2593*100))+L2593</f>
        <v>400</v>
      </c>
      <c r="O2593" s="46">
        <v>440</v>
      </c>
      <c r="P2593" s="46">
        <f>N2593*O2593</f>
        <v>176000</v>
      </c>
      <c r="Q2593" s="56"/>
      <c r="R2593" s="58"/>
      <c r="S2593" s="59"/>
      <c r="T2593" s="58"/>
      <c r="U2593" s="58"/>
      <c r="V2593" s="60"/>
      <c r="W2593" s="56"/>
      <c r="X2593" s="56"/>
      <c r="Y2593" s="56"/>
      <c r="Z2593" s="46"/>
      <c r="AA2593" s="66"/>
      <c r="AB2593" s="46"/>
      <c r="AC2593" s="46"/>
      <c r="AD2593" s="61"/>
      <c r="AE2593" s="61"/>
      <c r="AF2593" s="46"/>
      <c r="AG2593" s="46">
        <f>IF(AND(AF2593="",P2593=""),0,IF((AF2593=""),P2593,IF((P2593=""),AF2593,AF2593+P2593)))</f>
        <v>176000</v>
      </c>
      <c r="AH2593" s="46">
        <f>IF( (AA2593=""),AG2593*1,AG2593*(AA2593/100) )</f>
        <v>176000</v>
      </c>
      <c r="AI2593" s="46">
        <v>0</v>
      </c>
      <c r="AJ2593" s="46">
        <f>IF((AI2593-AH2593) &gt; 1,0,IF((AI2593-AH2593)&lt;0,AH2593-AI2593,AI2593-AH2593))</f>
        <v>176000</v>
      </c>
      <c r="AK2593" s="46">
        <v>0.3</v>
      </c>
      <c r="AL2593" s="46">
        <f>AJ2593*(AK2593/100)</f>
        <v>528</v>
      </c>
    </row>
    <row r="2594" spans="1:38" x14ac:dyDescent="0.45">
      <c r="A2594" s="16"/>
      <c r="B2594" s="21"/>
      <c r="C2594" s="16"/>
      <c r="D2594" s="16"/>
      <c r="E2594" s="56"/>
      <c r="F2594" s="56"/>
      <c r="G2594" s="57"/>
      <c r="H2594" s="56"/>
      <c r="I2594" s="56"/>
      <c r="J2594" s="56"/>
      <c r="K2594" s="56"/>
      <c r="L2594" s="71"/>
      <c r="M2594" s="56"/>
      <c r="N2594" s="46"/>
      <c r="O2594" s="46" t="s">
        <v>54</v>
      </c>
      <c r="P2594" s="46">
        <f>SUM(P2593:P2593)</f>
        <v>176000</v>
      </c>
      <c r="Q2594" s="56"/>
      <c r="R2594" s="58"/>
      <c r="S2594" s="59"/>
      <c r="T2594" s="58"/>
      <c r="U2594" s="58"/>
      <c r="V2594" s="60"/>
      <c r="W2594" s="56"/>
      <c r="X2594" s="56"/>
      <c r="Y2594" s="56"/>
      <c r="Z2594" s="46"/>
      <c r="AA2594" s="66"/>
      <c r="AB2594" s="46"/>
      <c r="AC2594" s="46"/>
      <c r="AD2594" s="61"/>
      <c r="AE2594" s="61"/>
      <c r="AF2594" s="46"/>
      <c r="AG2594" s="46"/>
      <c r="AH2594" s="46">
        <f>SUM(AH2593:AH2593)</f>
        <v>176000</v>
      </c>
      <c r="AI2594" s="46"/>
      <c r="AJ2594" s="46">
        <f>SUM(AJ2593:AJ2593)</f>
        <v>176000</v>
      </c>
      <c r="AK2594" s="46"/>
      <c r="AL2594" s="46">
        <f>SUM(AL2593:AL2593)</f>
        <v>528</v>
      </c>
    </row>
    <row r="2595" spans="1:38" x14ac:dyDescent="0.45">
      <c r="A2595" s="16" t="s">
        <v>3922</v>
      </c>
      <c r="B2595" s="21">
        <v>3770400058381</v>
      </c>
      <c r="C2595" s="16" t="s">
        <v>3923</v>
      </c>
      <c r="D2595" s="16" t="s">
        <v>3924</v>
      </c>
      <c r="E2595" s="56">
        <v>1476</v>
      </c>
      <c r="F2595" s="56">
        <v>1191</v>
      </c>
      <c r="G2595" s="57" t="s">
        <v>3925</v>
      </c>
      <c r="H2595" s="56" t="s">
        <v>42</v>
      </c>
      <c r="I2595" s="56">
        <v>27996</v>
      </c>
      <c r="J2595" s="56">
        <v>2</v>
      </c>
      <c r="K2595" s="56">
        <v>2</v>
      </c>
      <c r="L2595" s="71">
        <v>0</v>
      </c>
      <c r="M2595" s="56" t="s">
        <v>43</v>
      </c>
      <c r="N2595" s="46">
        <f>((J2595*400)+(K2595*100))+L2595</f>
        <v>1000</v>
      </c>
      <c r="O2595" s="46">
        <v>150</v>
      </c>
      <c r="P2595" s="46">
        <f>N2595*O2595</f>
        <v>150000</v>
      </c>
      <c r="Q2595" s="56"/>
      <c r="R2595" s="58"/>
      <c r="S2595" s="59"/>
      <c r="T2595" s="58"/>
      <c r="U2595" s="58"/>
      <c r="V2595" s="60"/>
      <c r="W2595" s="56"/>
      <c r="X2595" s="56"/>
      <c r="Y2595" s="56"/>
      <c r="Z2595" s="46"/>
      <c r="AA2595" s="66"/>
      <c r="AB2595" s="46"/>
      <c r="AC2595" s="46"/>
      <c r="AD2595" s="61"/>
      <c r="AE2595" s="61"/>
      <c r="AF2595" s="46"/>
      <c r="AG2595" s="46">
        <f>IF(AND(AF2595="",P2595=""),0,IF((AF2595=""),P2595,IF((P2595=""),AF2595,AF2595+P2595)))</f>
        <v>150000</v>
      </c>
      <c r="AH2595" s="46">
        <f>IF( (AA2595=""),AG2595*1,AG2595*(AA2595/100) )</f>
        <v>150000</v>
      </c>
      <c r="AI2595" s="46">
        <v>0</v>
      </c>
      <c r="AJ2595" s="46">
        <f>IF((AI2595-AH2595) &gt; 1,0,IF((AI2595-AH2595)&lt;0,AH2595-AI2595,AI2595-AH2595))</f>
        <v>150000</v>
      </c>
      <c r="AK2595" s="46">
        <v>0.3</v>
      </c>
      <c r="AL2595" s="46">
        <f>AJ2595*(AK2595/100)</f>
        <v>450</v>
      </c>
    </row>
    <row r="2596" spans="1:38" x14ac:dyDescent="0.45">
      <c r="A2596" s="16"/>
      <c r="B2596" s="21"/>
      <c r="C2596" s="16"/>
      <c r="D2596" s="16"/>
      <c r="E2596" s="56"/>
      <c r="F2596" s="56"/>
      <c r="G2596" s="57"/>
      <c r="H2596" s="56"/>
      <c r="I2596" s="56"/>
      <c r="J2596" s="56"/>
      <c r="K2596" s="56"/>
      <c r="L2596" s="71"/>
      <c r="M2596" s="56"/>
      <c r="N2596" s="46"/>
      <c r="O2596" s="46" t="s">
        <v>54</v>
      </c>
      <c r="P2596" s="46">
        <f>SUM(P2595:P2595)</f>
        <v>150000</v>
      </c>
      <c r="Q2596" s="56"/>
      <c r="R2596" s="58"/>
      <c r="S2596" s="59"/>
      <c r="T2596" s="58"/>
      <c r="U2596" s="58"/>
      <c r="V2596" s="60"/>
      <c r="W2596" s="56"/>
      <c r="X2596" s="56"/>
      <c r="Y2596" s="56"/>
      <c r="Z2596" s="46"/>
      <c r="AA2596" s="66"/>
      <c r="AB2596" s="46"/>
      <c r="AC2596" s="46"/>
      <c r="AD2596" s="61"/>
      <c r="AE2596" s="61"/>
      <c r="AF2596" s="46"/>
      <c r="AG2596" s="46"/>
      <c r="AH2596" s="46">
        <f>SUM(AH2595:AH2595)</f>
        <v>150000</v>
      </c>
      <c r="AI2596" s="46"/>
      <c r="AJ2596" s="46">
        <f>SUM(AJ2595:AJ2595)</f>
        <v>150000</v>
      </c>
      <c r="AK2596" s="46"/>
      <c r="AL2596" s="46">
        <f>SUM(AL2595:AL2595)</f>
        <v>450</v>
      </c>
    </row>
    <row r="2597" spans="1:38" x14ac:dyDescent="0.45">
      <c r="A2597" s="16" t="s">
        <v>3926</v>
      </c>
      <c r="B2597" s="21">
        <v>3770400055617</v>
      </c>
      <c r="C2597" s="16" t="s">
        <v>3927</v>
      </c>
      <c r="D2597" s="16" t="s">
        <v>3928</v>
      </c>
      <c r="E2597" s="56">
        <v>1477</v>
      </c>
      <c r="F2597" s="56">
        <v>2283</v>
      </c>
      <c r="G2597" s="57" t="s">
        <v>3929</v>
      </c>
      <c r="H2597" s="56" t="s">
        <v>42</v>
      </c>
      <c r="I2597" s="56">
        <v>30943</v>
      </c>
      <c r="J2597" s="56">
        <v>11</v>
      </c>
      <c r="K2597" s="56">
        <v>0</v>
      </c>
      <c r="L2597" s="71">
        <v>49.9</v>
      </c>
      <c r="M2597" s="56" t="s">
        <v>43</v>
      </c>
      <c r="N2597" s="46">
        <f>((J2597*400)+(K2597*100))+L2597</f>
        <v>4449.8999999999996</v>
      </c>
      <c r="O2597" s="46">
        <v>400</v>
      </c>
      <c r="P2597" s="46">
        <f>N2597*O2597</f>
        <v>1779959.9999999998</v>
      </c>
      <c r="Q2597" s="56"/>
      <c r="R2597" s="58"/>
      <c r="S2597" s="59"/>
      <c r="T2597" s="58"/>
      <c r="U2597" s="58"/>
      <c r="V2597" s="60"/>
      <c r="W2597" s="56"/>
      <c r="X2597" s="56"/>
      <c r="Y2597" s="56"/>
      <c r="Z2597" s="46"/>
      <c r="AA2597" s="66"/>
      <c r="AB2597" s="46"/>
      <c r="AC2597" s="46"/>
      <c r="AD2597" s="61"/>
      <c r="AE2597" s="61"/>
      <c r="AF2597" s="46"/>
      <c r="AG2597" s="46">
        <f>IF(AND(AF2597="",P2597=""),0,IF((AF2597=""),P2597,IF((P2597=""),AF2597,AF2597+P2597)))</f>
        <v>1779959.9999999998</v>
      </c>
      <c r="AH2597" s="46">
        <f>IF( (AA2597=""),AG2597*1,AG2597*(AA2597/100) )</f>
        <v>1779959.9999999998</v>
      </c>
      <c r="AI2597" s="46">
        <v>0</v>
      </c>
      <c r="AJ2597" s="46">
        <f>IF((AI2597-AH2597) &gt; 1,0,IF((AI2597-AH2597)&lt;0,AH2597-AI2597,AI2597-AH2597))</f>
        <v>1779959.9999999998</v>
      </c>
      <c r="AK2597" s="46">
        <v>0.3</v>
      </c>
      <c r="AL2597" s="46">
        <f>AJ2597*(AK2597/100)</f>
        <v>5339.8799999999992</v>
      </c>
    </row>
    <row r="2598" spans="1:38" x14ac:dyDescent="0.45">
      <c r="A2598" s="16"/>
      <c r="B2598" s="21"/>
      <c r="C2598" s="16"/>
      <c r="D2598" s="16"/>
      <c r="E2598" s="56"/>
      <c r="F2598" s="56"/>
      <c r="G2598" s="57"/>
      <c r="H2598" s="56"/>
      <c r="I2598" s="56"/>
      <c r="J2598" s="56"/>
      <c r="K2598" s="56"/>
      <c r="L2598" s="71"/>
      <c r="M2598" s="56"/>
      <c r="N2598" s="46"/>
      <c r="O2598" s="46" t="s">
        <v>54</v>
      </c>
      <c r="P2598" s="46">
        <f>SUM(P2597:P2597)</f>
        <v>1779959.9999999998</v>
      </c>
      <c r="Q2598" s="56"/>
      <c r="R2598" s="58"/>
      <c r="S2598" s="59"/>
      <c r="T2598" s="58"/>
      <c r="U2598" s="58"/>
      <c r="V2598" s="60"/>
      <c r="W2598" s="56"/>
      <c r="X2598" s="56"/>
      <c r="Y2598" s="56"/>
      <c r="Z2598" s="46"/>
      <c r="AA2598" s="66"/>
      <c r="AB2598" s="46"/>
      <c r="AC2598" s="46"/>
      <c r="AD2598" s="61"/>
      <c r="AE2598" s="61"/>
      <c r="AF2598" s="46"/>
      <c r="AG2598" s="46"/>
      <c r="AH2598" s="46">
        <f>SUM(AH2597:AH2597)</f>
        <v>1779959.9999999998</v>
      </c>
      <c r="AI2598" s="46"/>
      <c r="AJ2598" s="46">
        <f>SUM(AJ2597:AJ2597)</f>
        <v>1779959.9999999998</v>
      </c>
      <c r="AK2598" s="46"/>
      <c r="AL2598" s="46">
        <f>SUM(AL2597:AL2597)</f>
        <v>5339.8799999999992</v>
      </c>
    </row>
    <row r="2599" spans="1:38" x14ac:dyDescent="0.45">
      <c r="A2599" s="16" t="s">
        <v>3887</v>
      </c>
      <c r="B2599" s="21">
        <v>3770400009151</v>
      </c>
      <c r="C2599" s="16" t="s">
        <v>3888</v>
      </c>
      <c r="D2599" s="16" t="s">
        <v>3889</v>
      </c>
      <c r="E2599" s="56">
        <v>1478</v>
      </c>
      <c r="F2599" s="56">
        <v>7823</v>
      </c>
      <c r="G2599" s="57" t="s">
        <v>3930</v>
      </c>
      <c r="H2599" s="56" t="s">
        <v>42</v>
      </c>
      <c r="I2599" s="56">
        <v>32236</v>
      </c>
      <c r="J2599" s="56"/>
      <c r="K2599" s="56"/>
      <c r="L2599" s="71"/>
      <c r="M2599" s="56"/>
      <c r="N2599" s="46"/>
      <c r="O2599" s="46"/>
      <c r="P2599" s="46"/>
      <c r="Q2599" s="56"/>
      <c r="R2599" s="58"/>
      <c r="S2599" s="59"/>
      <c r="T2599" s="58"/>
      <c r="U2599" s="58"/>
      <c r="V2599" s="60"/>
      <c r="W2599" s="56"/>
      <c r="X2599" s="56"/>
      <c r="Y2599" s="56"/>
      <c r="Z2599" s="46"/>
      <c r="AA2599" s="66"/>
      <c r="AB2599" s="46"/>
      <c r="AC2599" s="46"/>
      <c r="AD2599" s="61"/>
      <c r="AE2599" s="61"/>
      <c r="AF2599" s="46"/>
      <c r="AG2599" s="46"/>
      <c r="AH2599" s="46"/>
      <c r="AI2599" s="46"/>
      <c r="AJ2599" s="46"/>
      <c r="AK2599" s="46"/>
      <c r="AL2599" s="46"/>
    </row>
    <row r="2600" spans="1:38" x14ac:dyDescent="0.45">
      <c r="A2600" s="16"/>
      <c r="B2600" s="21"/>
      <c r="C2600" s="16"/>
      <c r="D2600" s="16"/>
      <c r="E2600" s="56">
        <v>1479</v>
      </c>
      <c r="F2600" s="56">
        <v>171</v>
      </c>
      <c r="G2600" s="57" t="s">
        <v>3931</v>
      </c>
      <c r="H2600" s="56" t="s">
        <v>42</v>
      </c>
      <c r="I2600" s="56">
        <v>32237</v>
      </c>
      <c r="J2600" s="56">
        <v>0</v>
      </c>
      <c r="K2600" s="56">
        <v>1</v>
      </c>
      <c r="L2600" s="71">
        <v>74</v>
      </c>
      <c r="M2600" s="56" t="s">
        <v>43</v>
      </c>
      <c r="N2600" s="46">
        <f>((J2600*400)+(K2600*100))+L2600</f>
        <v>174</v>
      </c>
      <c r="O2600" s="46">
        <v>1000</v>
      </c>
      <c r="P2600" s="46">
        <f>N2600*O2600</f>
        <v>174000</v>
      </c>
      <c r="Q2600" s="56"/>
      <c r="R2600" s="58"/>
      <c r="S2600" s="59"/>
      <c r="T2600" s="58"/>
      <c r="U2600" s="58"/>
      <c r="V2600" s="60"/>
      <c r="W2600" s="56"/>
      <c r="X2600" s="56"/>
      <c r="Y2600" s="56"/>
      <c r="Z2600" s="46"/>
      <c r="AA2600" s="66"/>
      <c r="AB2600" s="46"/>
      <c r="AC2600" s="46"/>
      <c r="AD2600" s="61"/>
      <c r="AE2600" s="61"/>
      <c r="AF2600" s="46"/>
      <c r="AG2600" s="46">
        <f>IF(AND(AF2600="",P2600=""),0,IF((AF2600=""),P2600,IF((P2600=""),AF2600,AF2600+P2600)))</f>
        <v>174000</v>
      </c>
      <c r="AH2600" s="46">
        <f>IF( (AA2600=""),AG2600*1,AG2600*(AA2600/100) )</f>
        <v>174000</v>
      </c>
      <c r="AI2600" s="46">
        <v>0</v>
      </c>
      <c r="AJ2600" s="46">
        <f>IF((AI2600-AH2600) &gt; 1,0,IF((AI2600-AH2600)&lt;0,AH2600-AI2600,AI2600-AH2600))</f>
        <v>174000</v>
      </c>
      <c r="AK2600" s="46">
        <v>0.3</v>
      </c>
      <c r="AL2600" s="46">
        <f>AJ2600*(AK2600/100)</f>
        <v>522</v>
      </c>
    </row>
    <row r="2601" spans="1:38" x14ac:dyDescent="0.45">
      <c r="A2601" s="16"/>
      <c r="B2601" s="21"/>
      <c r="C2601" s="16"/>
      <c r="D2601" s="16"/>
      <c r="E2601" s="56"/>
      <c r="F2601" s="56"/>
      <c r="G2601" s="57"/>
      <c r="H2601" s="56"/>
      <c r="I2601" s="56"/>
      <c r="J2601" s="56"/>
      <c r="K2601" s="56"/>
      <c r="L2601" s="71"/>
      <c r="M2601" s="56"/>
      <c r="N2601" s="46"/>
      <c r="O2601" s="46" t="s">
        <v>54</v>
      </c>
      <c r="P2601" s="46">
        <f>SUM(P2599:P2600)</f>
        <v>174000</v>
      </c>
      <c r="Q2601" s="56"/>
      <c r="R2601" s="58"/>
      <c r="S2601" s="59"/>
      <c r="T2601" s="58"/>
      <c r="U2601" s="58"/>
      <c r="V2601" s="60"/>
      <c r="W2601" s="56"/>
      <c r="X2601" s="56"/>
      <c r="Y2601" s="56"/>
      <c r="Z2601" s="46"/>
      <c r="AA2601" s="66"/>
      <c r="AB2601" s="46"/>
      <c r="AC2601" s="46"/>
      <c r="AD2601" s="61"/>
      <c r="AE2601" s="61"/>
      <c r="AF2601" s="46"/>
      <c r="AG2601" s="46"/>
      <c r="AH2601" s="46">
        <f>SUM(AH2599:AH2600)</f>
        <v>174000</v>
      </c>
      <c r="AI2601" s="46"/>
      <c r="AJ2601" s="46">
        <f>SUM(AJ2599:AJ2600)</f>
        <v>174000</v>
      </c>
      <c r="AK2601" s="46"/>
      <c r="AL2601" s="46">
        <f>SUM(AL2599:AL2600)</f>
        <v>522</v>
      </c>
    </row>
    <row r="2602" spans="1:38" x14ac:dyDescent="0.45">
      <c r="A2602" s="16" t="s">
        <v>3932</v>
      </c>
      <c r="B2602" s="21">
        <v>3770400492464</v>
      </c>
      <c r="C2602" s="16" t="s">
        <v>3933</v>
      </c>
      <c r="D2602" s="16" t="s">
        <v>3934</v>
      </c>
      <c r="E2602" s="56">
        <v>1480</v>
      </c>
      <c r="F2602" s="56">
        <v>7162</v>
      </c>
      <c r="G2602" s="57" t="s">
        <v>3935</v>
      </c>
      <c r="H2602" s="56" t="s">
        <v>42</v>
      </c>
      <c r="I2602" s="56">
        <v>11525</v>
      </c>
      <c r="J2602" s="56"/>
      <c r="K2602" s="56"/>
      <c r="L2602" s="71"/>
      <c r="M2602" s="56"/>
      <c r="N2602" s="46"/>
      <c r="O2602" s="46"/>
      <c r="P2602" s="46"/>
      <c r="Q2602" s="56"/>
      <c r="R2602" s="58"/>
      <c r="S2602" s="59"/>
      <c r="T2602" s="58"/>
      <c r="U2602" s="58"/>
      <c r="V2602" s="60"/>
      <c r="W2602" s="56"/>
      <c r="X2602" s="56"/>
      <c r="Y2602" s="56"/>
      <c r="Z2602" s="46"/>
      <c r="AA2602" s="66"/>
      <c r="AB2602" s="46"/>
      <c r="AC2602" s="46"/>
      <c r="AD2602" s="61"/>
      <c r="AE2602" s="61"/>
      <c r="AF2602" s="46"/>
      <c r="AG2602" s="46"/>
      <c r="AH2602" s="46"/>
      <c r="AI2602" s="46"/>
      <c r="AJ2602" s="46"/>
      <c r="AK2602" s="46"/>
      <c r="AL2602" s="46"/>
    </row>
    <row r="2603" spans="1:38" x14ac:dyDescent="0.45">
      <c r="A2603" s="16"/>
      <c r="B2603" s="21"/>
      <c r="C2603" s="16"/>
      <c r="D2603" s="16"/>
      <c r="E2603" s="56">
        <v>1481</v>
      </c>
      <c r="F2603" s="56">
        <v>2570</v>
      </c>
      <c r="G2603" s="57" t="s">
        <v>3936</v>
      </c>
      <c r="H2603" s="56" t="s">
        <v>42</v>
      </c>
      <c r="I2603" s="56">
        <v>11951</v>
      </c>
      <c r="J2603" s="56">
        <v>0</v>
      </c>
      <c r="K2603" s="56">
        <v>1</v>
      </c>
      <c r="L2603" s="71">
        <v>10</v>
      </c>
      <c r="M2603" s="56" t="s">
        <v>43</v>
      </c>
      <c r="N2603" s="46">
        <f>((J2603*400)+(K2603*100))+L2603</f>
        <v>110</v>
      </c>
      <c r="O2603" s="46">
        <v>440</v>
      </c>
      <c r="P2603" s="46">
        <f>N2603*O2603</f>
        <v>48400</v>
      </c>
      <c r="Q2603" s="56"/>
      <c r="R2603" s="58"/>
      <c r="S2603" s="59"/>
      <c r="T2603" s="58"/>
      <c r="U2603" s="58"/>
      <c r="V2603" s="60"/>
      <c r="W2603" s="56"/>
      <c r="X2603" s="56"/>
      <c r="Y2603" s="56"/>
      <c r="Z2603" s="46"/>
      <c r="AA2603" s="66"/>
      <c r="AB2603" s="46"/>
      <c r="AC2603" s="46"/>
      <c r="AD2603" s="61"/>
      <c r="AE2603" s="61"/>
      <c r="AF2603" s="46"/>
      <c r="AG2603" s="46">
        <f>IF(AND(AF2603="",P2603=""),0,IF((AF2603=""),P2603,IF((P2603=""),AF2603,AF2603+P2603)))</f>
        <v>48400</v>
      </c>
      <c r="AH2603" s="46">
        <f>IF( (AA2603=""),AG2603*1,AG2603*(AA2603/100) )</f>
        <v>48400</v>
      </c>
      <c r="AI2603" s="46">
        <v>0</v>
      </c>
      <c r="AJ2603" s="46">
        <f>IF((AI2603-AH2603) &gt; 1,0,IF((AI2603-AH2603)&lt;0,AH2603-AI2603,AI2603-AH2603))</f>
        <v>48400</v>
      </c>
      <c r="AK2603" s="46">
        <v>0.3</v>
      </c>
      <c r="AL2603" s="46">
        <f>AJ2603*(AK2603/100)</f>
        <v>145.20000000000002</v>
      </c>
    </row>
    <row r="2604" spans="1:38" x14ac:dyDescent="0.45">
      <c r="A2604" s="16"/>
      <c r="B2604" s="21"/>
      <c r="C2604" s="16"/>
      <c r="D2604" s="16"/>
      <c r="E2604" s="56"/>
      <c r="F2604" s="56"/>
      <c r="G2604" s="57"/>
      <c r="H2604" s="56"/>
      <c r="I2604" s="56"/>
      <c r="J2604" s="56"/>
      <c r="K2604" s="56"/>
      <c r="L2604" s="71"/>
      <c r="M2604" s="56"/>
      <c r="N2604" s="46"/>
      <c r="O2604" s="46" t="s">
        <v>54</v>
      </c>
      <c r="P2604" s="46">
        <f>SUM(P2602:P2603)</f>
        <v>48400</v>
      </c>
      <c r="Q2604" s="56"/>
      <c r="R2604" s="58"/>
      <c r="S2604" s="59"/>
      <c r="T2604" s="58"/>
      <c r="U2604" s="58"/>
      <c r="V2604" s="60"/>
      <c r="W2604" s="56"/>
      <c r="X2604" s="56"/>
      <c r="Y2604" s="56"/>
      <c r="Z2604" s="46"/>
      <c r="AA2604" s="66"/>
      <c r="AB2604" s="46"/>
      <c r="AC2604" s="46"/>
      <c r="AD2604" s="61"/>
      <c r="AE2604" s="61"/>
      <c r="AF2604" s="46"/>
      <c r="AG2604" s="46"/>
      <c r="AH2604" s="46">
        <f>SUM(AH2602:AH2603)</f>
        <v>48400</v>
      </c>
      <c r="AI2604" s="46"/>
      <c r="AJ2604" s="46">
        <f>SUM(AJ2602:AJ2603)</f>
        <v>48400</v>
      </c>
      <c r="AK2604" s="46"/>
      <c r="AL2604" s="46">
        <f>SUM(AL2602:AL2603)</f>
        <v>145.20000000000002</v>
      </c>
    </row>
    <row r="2605" spans="1:38" x14ac:dyDescent="0.45">
      <c r="A2605" s="16" t="s">
        <v>3937</v>
      </c>
      <c r="B2605" s="21">
        <v>3100504477386</v>
      </c>
      <c r="C2605" s="16" t="s">
        <v>3938</v>
      </c>
      <c r="D2605" s="16" t="s">
        <v>3939</v>
      </c>
      <c r="E2605" s="56">
        <v>1482</v>
      </c>
      <c r="F2605" s="56">
        <v>1228</v>
      </c>
      <c r="G2605" s="57" t="s">
        <v>3940</v>
      </c>
      <c r="H2605" s="56" t="s">
        <v>42</v>
      </c>
      <c r="I2605" s="56">
        <v>30344</v>
      </c>
      <c r="J2605" s="56">
        <v>1</v>
      </c>
      <c r="K2605" s="56">
        <v>1</v>
      </c>
      <c r="L2605" s="71">
        <v>79</v>
      </c>
      <c r="M2605" s="56" t="s">
        <v>43</v>
      </c>
      <c r="N2605" s="46">
        <f>((J2605*400)+(K2605*100))+L2605</f>
        <v>579</v>
      </c>
      <c r="O2605" s="46">
        <v>260</v>
      </c>
      <c r="P2605" s="46">
        <f>N2605*O2605</f>
        <v>150540</v>
      </c>
      <c r="Q2605" s="56"/>
      <c r="R2605" s="58"/>
      <c r="S2605" s="59"/>
      <c r="T2605" s="58"/>
      <c r="U2605" s="58"/>
      <c r="V2605" s="60"/>
      <c r="W2605" s="56"/>
      <c r="X2605" s="56"/>
      <c r="Y2605" s="56"/>
      <c r="Z2605" s="46"/>
      <c r="AA2605" s="66"/>
      <c r="AB2605" s="46"/>
      <c r="AC2605" s="46"/>
      <c r="AD2605" s="61"/>
      <c r="AE2605" s="61"/>
      <c r="AF2605" s="46"/>
      <c r="AG2605" s="46">
        <f>IF(AND(AF2605="",P2605=""),0,IF((AF2605=""),P2605,IF((P2605=""),AF2605,AF2605+P2605)))</f>
        <v>150540</v>
      </c>
      <c r="AH2605" s="46">
        <f>IF( (AA2605=""),AG2605*1,AG2605*(AA2605/100) )</f>
        <v>150540</v>
      </c>
      <c r="AI2605" s="46">
        <v>0</v>
      </c>
      <c r="AJ2605" s="46">
        <f>IF((AI2605-AH2605) &gt; 1,0,IF((AI2605-AH2605)&lt;0,AH2605-AI2605,AI2605-AH2605))</f>
        <v>150540</v>
      </c>
      <c r="AK2605" s="46">
        <v>0.3</v>
      </c>
      <c r="AL2605" s="46">
        <f>AJ2605*(AK2605/100)</f>
        <v>451.62</v>
      </c>
    </row>
    <row r="2606" spans="1:38" x14ac:dyDescent="0.45">
      <c r="A2606" s="16"/>
      <c r="B2606" s="21"/>
      <c r="C2606" s="16"/>
      <c r="D2606" s="16"/>
      <c r="E2606" s="56"/>
      <c r="F2606" s="56"/>
      <c r="G2606" s="57"/>
      <c r="H2606" s="56"/>
      <c r="I2606" s="56"/>
      <c r="J2606" s="56"/>
      <c r="K2606" s="56"/>
      <c r="L2606" s="71"/>
      <c r="M2606" s="56"/>
      <c r="N2606" s="46"/>
      <c r="O2606" s="46" t="s">
        <v>54</v>
      </c>
      <c r="P2606" s="46">
        <f>SUM(P2605:P2605)</f>
        <v>150540</v>
      </c>
      <c r="Q2606" s="56"/>
      <c r="R2606" s="58"/>
      <c r="S2606" s="59"/>
      <c r="T2606" s="58"/>
      <c r="U2606" s="58"/>
      <c r="V2606" s="60"/>
      <c r="W2606" s="56"/>
      <c r="X2606" s="56"/>
      <c r="Y2606" s="56"/>
      <c r="Z2606" s="46"/>
      <c r="AA2606" s="66"/>
      <c r="AB2606" s="46"/>
      <c r="AC2606" s="46"/>
      <c r="AD2606" s="61"/>
      <c r="AE2606" s="61"/>
      <c r="AF2606" s="46"/>
      <c r="AG2606" s="46"/>
      <c r="AH2606" s="46">
        <f>SUM(AH2605:AH2605)</f>
        <v>150540</v>
      </c>
      <c r="AI2606" s="46"/>
      <c r="AJ2606" s="46">
        <f>SUM(AJ2605:AJ2605)</f>
        <v>150540</v>
      </c>
      <c r="AK2606" s="46"/>
      <c r="AL2606" s="46">
        <f>SUM(AL2605:AL2605)</f>
        <v>451.62</v>
      </c>
    </row>
    <row r="2607" spans="1:38" x14ac:dyDescent="0.45">
      <c r="A2607" s="16" t="s">
        <v>3941</v>
      </c>
      <c r="B2607" s="21">
        <v>3770200060846</v>
      </c>
      <c r="C2607" s="16" t="s">
        <v>3942</v>
      </c>
      <c r="D2607" s="16" t="s">
        <v>3943</v>
      </c>
      <c r="E2607" s="56">
        <v>1483</v>
      </c>
      <c r="F2607" s="56">
        <v>7590</v>
      </c>
      <c r="G2607" s="57" t="s">
        <v>3944</v>
      </c>
      <c r="H2607" s="56" t="s">
        <v>42</v>
      </c>
      <c r="I2607" s="56">
        <v>20177</v>
      </c>
      <c r="J2607" s="56"/>
      <c r="K2607" s="56"/>
      <c r="L2607" s="71"/>
      <c r="M2607" s="56"/>
      <c r="N2607" s="46"/>
      <c r="O2607" s="46"/>
      <c r="P2607" s="46"/>
      <c r="Q2607" s="56"/>
      <c r="R2607" s="58"/>
      <c r="S2607" s="59"/>
      <c r="T2607" s="58"/>
      <c r="U2607" s="58"/>
      <c r="V2607" s="60"/>
      <c r="W2607" s="56"/>
      <c r="X2607" s="56"/>
      <c r="Y2607" s="56"/>
      <c r="Z2607" s="46"/>
      <c r="AA2607" s="66"/>
      <c r="AB2607" s="46"/>
      <c r="AC2607" s="46"/>
      <c r="AD2607" s="61"/>
      <c r="AE2607" s="61"/>
      <c r="AF2607" s="46"/>
      <c r="AG2607" s="46"/>
      <c r="AH2607" s="46"/>
      <c r="AI2607" s="46"/>
      <c r="AJ2607" s="46"/>
      <c r="AK2607" s="46"/>
      <c r="AL2607" s="46"/>
    </row>
    <row r="2608" spans="1:38" x14ac:dyDescent="0.45">
      <c r="A2608" s="16"/>
      <c r="B2608" s="21"/>
      <c r="C2608" s="16"/>
      <c r="D2608" s="16"/>
      <c r="E2608" s="56">
        <v>1484</v>
      </c>
      <c r="F2608" s="56">
        <v>1731</v>
      </c>
      <c r="G2608" s="57" t="s">
        <v>3945</v>
      </c>
      <c r="H2608" s="56" t="s">
        <v>42</v>
      </c>
      <c r="I2608" s="56">
        <v>20178</v>
      </c>
      <c r="J2608" s="56">
        <v>0</v>
      </c>
      <c r="K2608" s="56">
        <v>0</v>
      </c>
      <c r="L2608" s="71">
        <v>63</v>
      </c>
      <c r="M2608" s="56" t="s">
        <v>43</v>
      </c>
      <c r="N2608" s="46">
        <f>((J2608*400)+(K2608*100))+L2608</f>
        <v>63</v>
      </c>
      <c r="O2608" s="46">
        <v>300</v>
      </c>
      <c r="P2608" s="46">
        <f>N2608*O2608</f>
        <v>18900</v>
      </c>
      <c r="Q2608" s="56"/>
      <c r="R2608" s="58"/>
      <c r="S2608" s="59"/>
      <c r="T2608" s="58"/>
      <c r="U2608" s="58"/>
      <c r="V2608" s="60"/>
      <c r="W2608" s="56"/>
      <c r="X2608" s="56"/>
      <c r="Y2608" s="56"/>
      <c r="Z2608" s="46"/>
      <c r="AA2608" s="66"/>
      <c r="AB2608" s="46"/>
      <c r="AC2608" s="46"/>
      <c r="AD2608" s="61"/>
      <c r="AE2608" s="61"/>
      <c r="AF2608" s="46"/>
      <c r="AG2608" s="46">
        <f>IF(AND(AF2608="",P2608=""),0,IF((AF2608=""),P2608,IF((P2608=""),AF2608,AF2608+P2608)))</f>
        <v>18900</v>
      </c>
      <c r="AH2608" s="46">
        <f>IF( (AA2608=""),AG2608*1,AG2608*(AA2608/100) )</f>
        <v>18900</v>
      </c>
      <c r="AI2608" s="46">
        <v>0</v>
      </c>
      <c r="AJ2608" s="46">
        <f>IF((AI2608-AH2608) &gt; 1,0,IF((AI2608-AH2608)&lt;0,AH2608-AI2608,AI2608-AH2608))</f>
        <v>18900</v>
      </c>
      <c r="AK2608" s="46">
        <v>0.3</v>
      </c>
      <c r="AL2608" s="46">
        <f>AJ2608*(AK2608/100)</f>
        <v>56.7</v>
      </c>
    </row>
    <row r="2609" spans="1:38" x14ac:dyDescent="0.45">
      <c r="A2609" s="16"/>
      <c r="B2609" s="21"/>
      <c r="C2609" s="16"/>
      <c r="D2609" s="16"/>
      <c r="E2609" s="56">
        <v>1485</v>
      </c>
      <c r="F2609" s="56">
        <v>8081</v>
      </c>
      <c r="G2609" s="57" t="s">
        <v>3946</v>
      </c>
      <c r="H2609" s="56" t="s">
        <v>42</v>
      </c>
      <c r="I2609" s="56">
        <v>20179</v>
      </c>
      <c r="J2609" s="56"/>
      <c r="K2609" s="56"/>
      <c r="L2609" s="71"/>
      <c r="M2609" s="56"/>
      <c r="N2609" s="46"/>
      <c r="O2609" s="46"/>
      <c r="P2609" s="46"/>
      <c r="Q2609" s="56"/>
      <c r="R2609" s="58"/>
      <c r="S2609" s="59"/>
      <c r="T2609" s="58"/>
      <c r="U2609" s="58"/>
      <c r="V2609" s="60"/>
      <c r="W2609" s="56"/>
      <c r="X2609" s="56"/>
      <c r="Y2609" s="56"/>
      <c r="Z2609" s="46"/>
      <c r="AA2609" s="66"/>
      <c r="AB2609" s="46"/>
      <c r="AC2609" s="46"/>
      <c r="AD2609" s="61"/>
      <c r="AE2609" s="61"/>
      <c r="AF2609" s="46"/>
      <c r="AG2609" s="46"/>
      <c r="AH2609" s="46"/>
      <c r="AI2609" s="46"/>
      <c r="AJ2609" s="46"/>
      <c r="AK2609" s="46"/>
      <c r="AL2609" s="46"/>
    </row>
    <row r="2610" spans="1:38" x14ac:dyDescent="0.45">
      <c r="A2610" s="16"/>
      <c r="B2610" s="21"/>
      <c r="C2610" s="16"/>
      <c r="D2610" s="16"/>
      <c r="E2610" s="56"/>
      <c r="F2610" s="56"/>
      <c r="G2610" s="57"/>
      <c r="H2610" s="56"/>
      <c r="I2610" s="56"/>
      <c r="J2610" s="56"/>
      <c r="K2610" s="56"/>
      <c r="L2610" s="71"/>
      <c r="M2610" s="56"/>
      <c r="N2610" s="46"/>
      <c r="O2610" s="46" t="s">
        <v>54</v>
      </c>
      <c r="P2610" s="46">
        <f>SUM(P2607:P2609)</f>
        <v>18900</v>
      </c>
      <c r="Q2610" s="56"/>
      <c r="R2610" s="58"/>
      <c r="S2610" s="59"/>
      <c r="T2610" s="58"/>
      <c r="U2610" s="58"/>
      <c r="V2610" s="60"/>
      <c r="W2610" s="56"/>
      <c r="X2610" s="56"/>
      <c r="Y2610" s="56"/>
      <c r="Z2610" s="46"/>
      <c r="AA2610" s="66"/>
      <c r="AB2610" s="46"/>
      <c r="AC2610" s="46"/>
      <c r="AD2610" s="61"/>
      <c r="AE2610" s="61"/>
      <c r="AF2610" s="46"/>
      <c r="AG2610" s="46"/>
      <c r="AH2610" s="46">
        <f>SUM(AH2607:AH2609)</f>
        <v>18900</v>
      </c>
      <c r="AI2610" s="46"/>
      <c r="AJ2610" s="46">
        <f>SUM(AJ2607:AJ2609)</f>
        <v>18900</v>
      </c>
      <c r="AK2610" s="46"/>
      <c r="AL2610" s="46">
        <f>SUM(AL2607:AL2609)</f>
        <v>56.7</v>
      </c>
    </row>
    <row r="2611" spans="1:38" x14ac:dyDescent="0.45">
      <c r="A2611" s="16" t="s">
        <v>3947</v>
      </c>
      <c r="B2611" s="21">
        <v>3730100233137</v>
      </c>
      <c r="C2611" s="16" t="s">
        <v>3948</v>
      </c>
      <c r="D2611" s="16" t="s">
        <v>3949</v>
      </c>
      <c r="E2611" s="56">
        <v>1486</v>
      </c>
      <c r="F2611" s="56">
        <v>6797</v>
      </c>
      <c r="G2611" s="57" t="s">
        <v>3950</v>
      </c>
      <c r="H2611" s="56" t="s">
        <v>42</v>
      </c>
      <c r="I2611" s="56">
        <v>28457</v>
      </c>
      <c r="J2611" s="56"/>
      <c r="K2611" s="56"/>
      <c r="L2611" s="71"/>
      <c r="M2611" s="56"/>
      <c r="N2611" s="46"/>
      <c r="O2611" s="46"/>
      <c r="P2611" s="46"/>
      <c r="Q2611" s="56"/>
      <c r="R2611" s="58"/>
      <c r="S2611" s="59"/>
      <c r="T2611" s="58"/>
      <c r="U2611" s="58"/>
      <c r="V2611" s="60"/>
      <c r="W2611" s="56"/>
      <c r="X2611" s="56"/>
      <c r="Y2611" s="56"/>
      <c r="Z2611" s="46"/>
      <c r="AA2611" s="66"/>
      <c r="AB2611" s="46"/>
      <c r="AC2611" s="46"/>
      <c r="AD2611" s="61"/>
      <c r="AE2611" s="61"/>
      <c r="AF2611" s="46"/>
      <c r="AG2611" s="46"/>
      <c r="AH2611" s="46"/>
      <c r="AI2611" s="46"/>
      <c r="AJ2611" s="46"/>
      <c r="AK2611" s="46"/>
      <c r="AL2611" s="46"/>
    </row>
    <row r="2612" spans="1:38" x14ac:dyDescent="0.45">
      <c r="A2612" s="16"/>
      <c r="B2612" s="21"/>
      <c r="C2612" s="16"/>
      <c r="D2612" s="16"/>
      <c r="E2612" s="56"/>
      <c r="F2612" s="56"/>
      <c r="G2612" s="57"/>
      <c r="H2612" s="56"/>
      <c r="I2612" s="56"/>
      <c r="J2612" s="56"/>
      <c r="K2612" s="56"/>
      <c r="L2612" s="71"/>
      <c r="M2612" s="56"/>
      <c r="N2612" s="46"/>
      <c r="O2612" s="46" t="s">
        <v>54</v>
      </c>
      <c r="P2612" s="46">
        <f>SUM(P2611:P2611)</f>
        <v>0</v>
      </c>
      <c r="Q2612" s="56"/>
      <c r="R2612" s="58"/>
      <c r="S2612" s="59"/>
      <c r="T2612" s="58"/>
      <c r="U2612" s="58"/>
      <c r="V2612" s="60"/>
      <c r="W2612" s="56"/>
      <c r="X2612" s="56"/>
      <c r="Y2612" s="56"/>
      <c r="Z2612" s="46"/>
      <c r="AA2612" s="66"/>
      <c r="AB2612" s="46"/>
      <c r="AC2612" s="46"/>
      <c r="AD2612" s="61"/>
      <c r="AE2612" s="61"/>
      <c r="AF2612" s="46"/>
      <c r="AG2612" s="46"/>
      <c r="AH2612" s="46">
        <f>SUM(AH2611:AH2611)</f>
        <v>0</v>
      </c>
      <c r="AI2612" s="46"/>
      <c r="AJ2612" s="46">
        <f>SUM(AJ2611:AJ2611)</f>
        <v>0</v>
      </c>
      <c r="AK2612" s="46"/>
      <c r="AL2612" s="46">
        <f>SUM(AL2611:AL2611)</f>
        <v>0</v>
      </c>
    </row>
    <row r="2613" spans="1:38" x14ac:dyDescent="0.45">
      <c r="A2613" s="16" t="s">
        <v>3951</v>
      </c>
      <c r="B2613" s="21">
        <v>1779900065931</v>
      </c>
      <c r="C2613" s="16" t="s">
        <v>3952</v>
      </c>
      <c r="D2613" s="16" t="s">
        <v>3953</v>
      </c>
      <c r="E2613" s="56">
        <v>1487</v>
      </c>
      <c r="F2613" s="56">
        <v>9903</v>
      </c>
      <c r="G2613" s="57" t="s">
        <v>3954</v>
      </c>
      <c r="H2613" s="56" t="s">
        <v>42</v>
      </c>
      <c r="I2613" s="56">
        <v>15087</v>
      </c>
      <c r="J2613" s="56"/>
      <c r="K2613" s="56"/>
      <c r="L2613" s="71"/>
      <c r="M2613" s="56"/>
      <c r="N2613" s="46"/>
      <c r="O2613" s="46"/>
      <c r="P2613" s="46"/>
      <c r="Q2613" s="56"/>
      <c r="R2613" s="58"/>
      <c r="S2613" s="59"/>
      <c r="T2613" s="58"/>
      <c r="U2613" s="58"/>
      <c r="V2613" s="60"/>
      <c r="W2613" s="56"/>
      <c r="X2613" s="56"/>
      <c r="Y2613" s="56"/>
      <c r="Z2613" s="46"/>
      <c r="AA2613" s="66"/>
      <c r="AB2613" s="46"/>
      <c r="AC2613" s="46"/>
      <c r="AD2613" s="61"/>
      <c r="AE2613" s="61"/>
      <c r="AF2613" s="46"/>
      <c r="AG2613" s="46"/>
      <c r="AH2613" s="46"/>
      <c r="AI2613" s="46"/>
      <c r="AJ2613" s="46"/>
      <c r="AK2613" s="46"/>
      <c r="AL2613" s="46"/>
    </row>
    <row r="2614" spans="1:38" x14ac:dyDescent="0.45">
      <c r="A2614" s="16"/>
      <c r="B2614" s="21"/>
      <c r="C2614" s="16"/>
      <c r="D2614" s="16"/>
      <c r="E2614" s="56">
        <v>1488</v>
      </c>
      <c r="F2614" s="56">
        <v>7628</v>
      </c>
      <c r="G2614" s="57" t="s">
        <v>3955</v>
      </c>
      <c r="H2614" s="56" t="s">
        <v>42</v>
      </c>
      <c r="I2614" s="56">
        <v>15526</v>
      </c>
      <c r="J2614" s="56"/>
      <c r="K2614" s="56"/>
      <c r="L2614" s="71"/>
      <c r="M2614" s="56"/>
      <c r="N2614" s="46"/>
      <c r="O2614" s="46"/>
      <c r="P2614" s="46"/>
      <c r="Q2614" s="56"/>
      <c r="R2614" s="58"/>
      <c r="S2614" s="59"/>
      <c r="T2614" s="58"/>
      <c r="U2614" s="58"/>
      <c r="V2614" s="60"/>
      <c r="W2614" s="56"/>
      <c r="X2614" s="56"/>
      <c r="Y2614" s="56"/>
      <c r="Z2614" s="46"/>
      <c r="AA2614" s="66"/>
      <c r="AB2614" s="46"/>
      <c r="AC2614" s="46"/>
      <c r="AD2614" s="61"/>
      <c r="AE2614" s="61"/>
      <c r="AF2614" s="46"/>
      <c r="AG2614" s="46"/>
      <c r="AH2614" s="46"/>
      <c r="AI2614" s="46"/>
      <c r="AJ2614" s="46"/>
      <c r="AK2614" s="46"/>
      <c r="AL2614" s="46"/>
    </row>
    <row r="2615" spans="1:38" x14ac:dyDescent="0.45">
      <c r="A2615" s="16"/>
      <c r="B2615" s="21"/>
      <c r="C2615" s="16"/>
      <c r="D2615" s="16"/>
      <c r="E2615" s="56"/>
      <c r="F2615" s="56"/>
      <c r="G2615" s="57"/>
      <c r="H2615" s="56"/>
      <c r="I2615" s="56"/>
      <c r="J2615" s="56"/>
      <c r="K2615" s="56"/>
      <c r="L2615" s="71"/>
      <c r="M2615" s="56"/>
      <c r="N2615" s="46"/>
      <c r="O2615" s="46" t="s">
        <v>54</v>
      </c>
      <c r="P2615" s="46">
        <f>SUM(P2613:P2614)</f>
        <v>0</v>
      </c>
      <c r="Q2615" s="56"/>
      <c r="R2615" s="58"/>
      <c r="S2615" s="59"/>
      <c r="T2615" s="58"/>
      <c r="U2615" s="58"/>
      <c r="V2615" s="60"/>
      <c r="W2615" s="56"/>
      <c r="X2615" s="56"/>
      <c r="Y2615" s="56"/>
      <c r="Z2615" s="46"/>
      <c r="AA2615" s="66"/>
      <c r="AB2615" s="46"/>
      <c r="AC2615" s="46"/>
      <c r="AD2615" s="61"/>
      <c r="AE2615" s="61"/>
      <c r="AF2615" s="46"/>
      <c r="AG2615" s="46"/>
      <c r="AH2615" s="46">
        <f>SUM(AH2613:AH2614)</f>
        <v>0</v>
      </c>
      <c r="AI2615" s="46"/>
      <c r="AJ2615" s="46">
        <f>SUM(AJ2613:AJ2614)</f>
        <v>0</v>
      </c>
      <c r="AK2615" s="46"/>
      <c r="AL2615" s="46">
        <f>SUM(AL2613:AL2614)</f>
        <v>0</v>
      </c>
    </row>
    <row r="2616" spans="1:38" x14ac:dyDescent="0.45">
      <c r="A2616" s="16" t="s">
        <v>3956</v>
      </c>
      <c r="B2616" s="21">
        <v>1770401323503</v>
      </c>
      <c r="C2616" s="16" t="s">
        <v>3957</v>
      </c>
      <c r="D2616" s="16" t="s">
        <v>3958</v>
      </c>
      <c r="E2616" s="56">
        <v>1489</v>
      </c>
      <c r="F2616" s="56">
        <v>2344</v>
      </c>
      <c r="G2616" s="57" t="s">
        <v>3959</v>
      </c>
      <c r="H2616" s="56" t="s">
        <v>42</v>
      </c>
      <c r="I2616" s="56">
        <v>28263</v>
      </c>
      <c r="J2616" s="56">
        <v>0</v>
      </c>
      <c r="K2616" s="56">
        <v>0</v>
      </c>
      <c r="L2616" s="71">
        <v>39</v>
      </c>
      <c r="M2616" s="56" t="s">
        <v>43</v>
      </c>
      <c r="N2616" s="46">
        <f>((J2616*400)+(K2616*100))+L2616</f>
        <v>39</v>
      </c>
      <c r="O2616" s="46">
        <v>5000</v>
      </c>
      <c r="P2616" s="46">
        <f>N2616*O2616</f>
        <v>195000</v>
      </c>
      <c r="Q2616" s="56"/>
      <c r="R2616" s="58"/>
      <c r="S2616" s="59"/>
      <c r="T2616" s="58"/>
      <c r="U2616" s="58"/>
      <c r="V2616" s="60"/>
      <c r="W2616" s="56"/>
      <c r="X2616" s="56"/>
      <c r="Y2616" s="56"/>
      <c r="Z2616" s="46"/>
      <c r="AA2616" s="66"/>
      <c r="AB2616" s="46"/>
      <c r="AC2616" s="46"/>
      <c r="AD2616" s="61"/>
      <c r="AE2616" s="61"/>
      <c r="AF2616" s="46"/>
      <c r="AG2616" s="46">
        <f>IF(AND(AF2616="",P2616=""),0,IF((AF2616=""),P2616,IF((P2616=""),AF2616,AF2616+P2616)))</f>
        <v>195000</v>
      </c>
      <c r="AH2616" s="46">
        <f>IF( (AA2616=""),AG2616*1,AG2616*(AA2616/100) )</f>
        <v>195000</v>
      </c>
      <c r="AI2616" s="46">
        <v>0</v>
      </c>
      <c r="AJ2616" s="46">
        <f>IF((AI2616-AH2616) &gt; 1,0,IF((AI2616-AH2616)&lt;0,AH2616-AI2616,AI2616-AH2616))</f>
        <v>195000</v>
      </c>
      <c r="AK2616" s="46">
        <v>0.3</v>
      </c>
      <c r="AL2616" s="46">
        <f>AJ2616*(AK2616/100)</f>
        <v>585</v>
      </c>
    </row>
    <row r="2617" spans="1:38" x14ac:dyDescent="0.45">
      <c r="A2617" s="16"/>
      <c r="B2617" s="21"/>
      <c r="C2617" s="16"/>
      <c r="D2617" s="16"/>
      <c r="E2617" s="56"/>
      <c r="F2617" s="56"/>
      <c r="G2617" s="57"/>
      <c r="H2617" s="56"/>
      <c r="I2617" s="56"/>
      <c r="J2617" s="56"/>
      <c r="K2617" s="56"/>
      <c r="L2617" s="71"/>
      <c r="M2617" s="56"/>
      <c r="N2617" s="46"/>
      <c r="O2617" s="46" t="s">
        <v>54</v>
      </c>
      <c r="P2617" s="46">
        <f>SUM(P2616:P2616)</f>
        <v>195000</v>
      </c>
      <c r="Q2617" s="56"/>
      <c r="R2617" s="58"/>
      <c r="S2617" s="59"/>
      <c r="T2617" s="58"/>
      <c r="U2617" s="58"/>
      <c r="V2617" s="60"/>
      <c r="W2617" s="56"/>
      <c r="X2617" s="56"/>
      <c r="Y2617" s="56"/>
      <c r="Z2617" s="46"/>
      <c r="AA2617" s="66"/>
      <c r="AB2617" s="46"/>
      <c r="AC2617" s="46"/>
      <c r="AD2617" s="61"/>
      <c r="AE2617" s="61"/>
      <c r="AF2617" s="46"/>
      <c r="AG2617" s="46"/>
      <c r="AH2617" s="46">
        <f>SUM(AH2616:AH2616)</f>
        <v>195000</v>
      </c>
      <c r="AI2617" s="46"/>
      <c r="AJ2617" s="46">
        <f>SUM(AJ2616:AJ2616)</f>
        <v>195000</v>
      </c>
      <c r="AK2617" s="46"/>
      <c r="AL2617" s="46">
        <f>SUM(AL2616:AL2616)</f>
        <v>585</v>
      </c>
    </row>
    <row r="2618" spans="1:38" x14ac:dyDescent="0.45">
      <c r="A2618" s="16" t="s">
        <v>3960</v>
      </c>
      <c r="B2618" s="21">
        <v>3730100233137</v>
      </c>
      <c r="C2618" s="16" t="s">
        <v>3961</v>
      </c>
      <c r="D2618" s="16" t="s">
        <v>3962</v>
      </c>
      <c r="E2618" s="56">
        <v>1490</v>
      </c>
      <c r="F2618" s="56">
        <v>9333</v>
      </c>
      <c r="G2618" s="57" t="s">
        <v>3963</v>
      </c>
      <c r="H2618" s="56" t="s">
        <v>42</v>
      </c>
      <c r="I2618" s="56">
        <v>30163</v>
      </c>
      <c r="J2618" s="56"/>
      <c r="K2618" s="56"/>
      <c r="L2618" s="71"/>
      <c r="M2618" s="56"/>
      <c r="N2618" s="46"/>
      <c r="O2618" s="46"/>
      <c r="P2618" s="46"/>
      <c r="Q2618" s="56"/>
      <c r="R2618" s="58"/>
      <c r="S2618" s="59"/>
      <c r="T2618" s="58"/>
      <c r="U2618" s="58"/>
      <c r="V2618" s="60"/>
      <c r="W2618" s="56"/>
      <c r="X2618" s="56"/>
      <c r="Y2618" s="56"/>
      <c r="Z2618" s="46"/>
      <c r="AA2618" s="66"/>
      <c r="AB2618" s="46"/>
      <c r="AC2618" s="46"/>
      <c r="AD2618" s="61"/>
      <c r="AE2618" s="61"/>
      <c r="AF2618" s="46"/>
      <c r="AG2618" s="46"/>
      <c r="AH2618" s="46"/>
      <c r="AI2618" s="46"/>
      <c r="AJ2618" s="46"/>
      <c r="AK2618" s="46"/>
      <c r="AL2618" s="46"/>
    </row>
    <row r="2619" spans="1:38" x14ac:dyDescent="0.45">
      <c r="A2619" s="16"/>
      <c r="B2619" s="21"/>
      <c r="C2619" s="16"/>
      <c r="D2619" s="16"/>
      <c r="E2619" s="56"/>
      <c r="F2619" s="56"/>
      <c r="G2619" s="57"/>
      <c r="H2619" s="56"/>
      <c r="I2619" s="56"/>
      <c r="J2619" s="56"/>
      <c r="K2619" s="56"/>
      <c r="L2619" s="71"/>
      <c r="M2619" s="56"/>
      <c r="N2619" s="46"/>
      <c r="O2619" s="46" t="s">
        <v>54</v>
      </c>
      <c r="P2619" s="46">
        <f>SUM(P2618:P2618)</f>
        <v>0</v>
      </c>
      <c r="Q2619" s="56"/>
      <c r="R2619" s="58"/>
      <c r="S2619" s="59"/>
      <c r="T2619" s="58"/>
      <c r="U2619" s="58"/>
      <c r="V2619" s="60"/>
      <c r="W2619" s="56"/>
      <c r="X2619" s="56"/>
      <c r="Y2619" s="56"/>
      <c r="Z2619" s="46"/>
      <c r="AA2619" s="66"/>
      <c r="AB2619" s="46"/>
      <c r="AC2619" s="46"/>
      <c r="AD2619" s="61"/>
      <c r="AE2619" s="61"/>
      <c r="AF2619" s="46"/>
      <c r="AG2619" s="46"/>
      <c r="AH2619" s="46">
        <f>SUM(AH2618:AH2618)</f>
        <v>0</v>
      </c>
      <c r="AI2619" s="46"/>
      <c r="AJ2619" s="46">
        <f>SUM(AJ2618:AJ2618)</f>
        <v>0</v>
      </c>
      <c r="AK2619" s="46"/>
      <c r="AL2619" s="46">
        <f>SUM(AL2618:AL2618)</f>
        <v>0</v>
      </c>
    </row>
    <row r="2620" spans="1:38" x14ac:dyDescent="0.45">
      <c r="A2620" s="16" t="s">
        <v>3964</v>
      </c>
      <c r="B2620" s="21">
        <v>1469900093458</v>
      </c>
      <c r="C2620" s="16" t="s">
        <v>3965</v>
      </c>
      <c r="D2620" s="16" t="s">
        <v>3966</v>
      </c>
      <c r="E2620" s="56">
        <v>1491</v>
      </c>
      <c r="F2620" s="56">
        <v>2007</v>
      </c>
      <c r="G2620" s="57" t="s">
        <v>3967</v>
      </c>
      <c r="H2620" s="56" t="s">
        <v>42</v>
      </c>
      <c r="I2620" s="56">
        <v>14687</v>
      </c>
      <c r="J2620" s="56">
        <v>1</v>
      </c>
      <c r="K2620" s="56">
        <v>1</v>
      </c>
      <c r="L2620" s="71">
        <v>8</v>
      </c>
      <c r="M2620" s="56" t="s">
        <v>43</v>
      </c>
      <c r="N2620" s="46">
        <f>((J2620*400)+(K2620*100))+L2620</f>
        <v>508</v>
      </c>
      <c r="O2620" s="46">
        <v>440</v>
      </c>
      <c r="P2620" s="46">
        <f>N2620*O2620</f>
        <v>223520</v>
      </c>
      <c r="Q2620" s="56"/>
      <c r="R2620" s="58"/>
      <c r="S2620" s="59"/>
      <c r="T2620" s="58"/>
      <c r="U2620" s="58"/>
      <c r="V2620" s="60"/>
      <c r="W2620" s="56"/>
      <c r="X2620" s="56"/>
      <c r="Y2620" s="56"/>
      <c r="Z2620" s="46"/>
      <c r="AA2620" s="66"/>
      <c r="AB2620" s="46"/>
      <c r="AC2620" s="46"/>
      <c r="AD2620" s="61"/>
      <c r="AE2620" s="61"/>
      <c r="AF2620" s="46"/>
      <c r="AG2620" s="46">
        <f>IF(AND(AF2620="",P2620=""),0,IF((AF2620=""),P2620,IF((P2620=""),AF2620,AF2620+P2620)))</f>
        <v>223520</v>
      </c>
      <c r="AH2620" s="46">
        <f>IF( (AA2620=""),AG2620*1,AG2620*(AA2620/100) )</f>
        <v>223520</v>
      </c>
      <c r="AI2620" s="46">
        <v>0</v>
      </c>
      <c r="AJ2620" s="46">
        <f>IF((AI2620-AH2620) &gt; 1,0,IF((AI2620-AH2620)&lt;0,AH2620-AI2620,AI2620-AH2620))</f>
        <v>223520</v>
      </c>
      <c r="AK2620" s="46">
        <v>0.3</v>
      </c>
      <c r="AL2620" s="46">
        <f>AJ2620*(AK2620/100)</f>
        <v>670.56000000000006</v>
      </c>
    </row>
    <row r="2621" spans="1:38" x14ac:dyDescent="0.45">
      <c r="A2621" s="16"/>
      <c r="B2621" s="21"/>
      <c r="C2621" s="16"/>
      <c r="D2621" s="16"/>
      <c r="E2621" s="56"/>
      <c r="F2621" s="56"/>
      <c r="G2621" s="57"/>
      <c r="H2621" s="56"/>
      <c r="I2621" s="56"/>
      <c r="J2621" s="56"/>
      <c r="K2621" s="56"/>
      <c r="L2621" s="71"/>
      <c r="M2621" s="56"/>
      <c r="N2621" s="46"/>
      <c r="O2621" s="46" t="s">
        <v>54</v>
      </c>
      <c r="P2621" s="46">
        <f>SUM(P2620:P2620)</f>
        <v>223520</v>
      </c>
      <c r="Q2621" s="56"/>
      <c r="R2621" s="58"/>
      <c r="S2621" s="59"/>
      <c r="T2621" s="58"/>
      <c r="U2621" s="58"/>
      <c r="V2621" s="60"/>
      <c r="W2621" s="56"/>
      <c r="X2621" s="56"/>
      <c r="Y2621" s="56"/>
      <c r="Z2621" s="46"/>
      <c r="AA2621" s="66"/>
      <c r="AB2621" s="46"/>
      <c r="AC2621" s="46"/>
      <c r="AD2621" s="61"/>
      <c r="AE2621" s="61"/>
      <c r="AF2621" s="46"/>
      <c r="AG2621" s="46"/>
      <c r="AH2621" s="46">
        <f>SUM(AH2620:AH2620)</f>
        <v>223520</v>
      </c>
      <c r="AI2621" s="46"/>
      <c r="AJ2621" s="46">
        <f>SUM(AJ2620:AJ2620)</f>
        <v>223520</v>
      </c>
      <c r="AK2621" s="46"/>
      <c r="AL2621" s="46">
        <f>SUM(AL2620:AL2620)</f>
        <v>670.56000000000006</v>
      </c>
    </row>
    <row r="2622" spans="1:38" x14ac:dyDescent="0.45">
      <c r="A2622" s="16" t="s">
        <v>3968</v>
      </c>
      <c r="B2622" s="21">
        <v>3909900604811</v>
      </c>
      <c r="C2622" s="16" t="s">
        <v>3969</v>
      </c>
      <c r="D2622" s="16" t="s">
        <v>3970</v>
      </c>
      <c r="E2622" s="56">
        <v>1492</v>
      </c>
      <c r="F2622" s="56">
        <v>3407</v>
      </c>
      <c r="G2622" s="57" t="s">
        <v>3971</v>
      </c>
      <c r="H2622" s="56" t="s">
        <v>42</v>
      </c>
      <c r="I2622" s="56">
        <v>30859</v>
      </c>
      <c r="J2622" s="56">
        <v>3</v>
      </c>
      <c r="K2622" s="56">
        <v>0</v>
      </c>
      <c r="L2622" s="71">
        <v>73</v>
      </c>
      <c r="M2622" s="56" t="s">
        <v>43</v>
      </c>
      <c r="N2622" s="46">
        <f>((J2622*400)+(K2622*100))+L2622</f>
        <v>1273</v>
      </c>
      <c r="O2622" s="46">
        <v>560</v>
      </c>
      <c r="P2622" s="46">
        <f>N2622*O2622</f>
        <v>712880</v>
      </c>
      <c r="Q2622" s="56"/>
      <c r="R2622" s="58"/>
      <c r="S2622" s="59"/>
      <c r="T2622" s="58"/>
      <c r="U2622" s="58"/>
      <c r="V2622" s="60"/>
      <c r="W2622" s="56"/>
      <c r="X2622" s="56"/>
      <c r="Y2622" s="56"/>
      <c r="Z2622" s="46"/>
      <c r="AA2622" s="66"/>
      <c r="AB2622" s="46"/>
      <c r="AC2622" s="46"/>
      <c r="AD2622" s="61"/>
      <c r="AE2622" s="61"/>
      <c r="AF2622" s="46"/>
      <c r="AG2622" s="46">
        <f>IF(AND(AF2622="",P2622=""),0,IF((AF2622=""),P2622,IF((P2622=""),AF2622,AF2622+P2622)))</f>
        <v>712880</v>
      </c>
      <c r="AH2622" s="46">
        <f>IF( (AA2622=""),AG2622*1,AG2622*(AA2622/100) )</f>
        <v>712880</v>
      </c>
      <c r="AI2622" s="46">
        <v>0</v>
      </c>
      <c r="AJ2622" s="46">
        <f>IF((AI2622-AH2622) &gt; 1,0,IF((AI2622-AH2622)&lt;0,AH2622-AI2622,AI2622-AH2622))</f>
        <v>712880</v>
      </c>
      <c r="AK2622" s="46">
        <v>0.3</v>
      </c>
      <c r="AL2622" s="46">
        <f>AJ2622*(AK2622/100)</f>
        <v>2138.64</v>
      </c>
    </row>
    <row r="2623" spans="1:38" x14ac:dyDescent="0.45">
      <c r="A2623" s="16"/>
      <c r="B2623" s="21"/>
      <c r="C2623" s="16"/>
      <c r="D2623" s="16"/>
      <c r="E2623" s="56"/>
      <c r="F2623" s="56"/>
      <c r="G2623" s="57"/>
      <c r="H2623" s="56"/>
      <c r="I2623" s="56"/>
      <c r="J2623" s="56"/>
      <c r="K2623" s="56"/>
      <c r="L2623" s="71"/>
      <c r="M2623" s="56"/>
      <c r="N2623" s="46"/>
      <c r="O2623" s="46" t="s">
        <v>54</v>
      </c>
      <c r="P2623" s="46">
        <f>SUM(P2622:P2622)</f>
        <v>712880</v>
      </c>
      <c r="Q2623" s="56"/>
      <c r="R2623" s="58"/>
      <c r="S2623" s="59"/>
      <c r="T2623" s="58"/>
      <c r="U2623" s="58"/>
      <c r="V2623" s="60"/>
      <c r="W2623" s="56"/>
      <c r="X2623" s="56"/>
      <c r="Y2623" s="56"/>
      <c r="Z2623" s="46"/>
      <c r="AA2623" s="66"/>
      <c r="AB2623" s="46"/>
      <c r="AC2623" s="46"/>
      <c r="AD2623" s="61"/>
      <c r="AE2623" s="61"/>
      <c r="AF2623" s="46"/>
      <c r="AG2623" s="46"/>
      <c r="AH2623" s="46">
        <f>SUM(AH2622:AH2622)</f>
        <v>712880</v>
      </c>
      <c r="AI2623" s="46"/>
      <c r="AJ2623" s="46">
        <f>SUM(AJ2622:AJ2622)</f>
        <v>712880</v>
      </c>
      <c r="AK2623" s="46"/>
      <c r="AL2623" s="46">
        <f>SUM(AL2622:AL2622)</f>
        <v>2138.64</v>
      </c>
    </row>
    <row r="2624" spans="1:38" x14ac:dyDescent="0.45">
      <c r="A2624" s="16" t="s">
        <v>3972</v>
      </c>
      <c r="B2624" s="21">
        <v>3770400434391</v>
      </c>
      <c r="C2624" s="16" t="s">
        <v>3973</v>
      </c>
      <c r="D2624" s="16" t="s">
        <v>3974</v>
      </c>
      <c r="E2624" s="56">
        <v>1493</v>
      </c>
      <c r="F2624" s="56">
        <v>6461</v>
      </c>
      <c r="G2624" s="57" t="s">
        <v>3975</v>
      </c>
      <c r="H2624" s="56" t="s">
        <v>42</v>
      </c>
      <c r="I2624" s="56">
        <v>29918</v>
      </c>
      <c r="J2624" s="56"/>
      <c r="K2624" s="56"/>
      <c r="L2624" s="71"/>
      <c r="M2624" s="56"/>
      <c r="N2624" s="46"/>
      <c r="O2624" s="46"/>
      <c r="P2624" s="46"/>
      <c r="Q2624" s="56"/>
      <c r="R2624" s="58"/>
      <c r="S2624" s="59"/>
      <c r="T2624" s="58"/>
      <c r="U2624" s="58"/>
      <c r="V2624" s="60"/>
      <c r="W2624" s="56"/>
      <c r="X2624" s="56"/>
      <c r="Y2624" s="56"/>
      <c r="Z2624" s="46"/>
      <c r="AA2624" s="66"/>
      <c r="AB2624" s="46"/>
      <c r="AC2624" s="46"/>
      <c r="AD2624" s="61"/>
      <c r="AE2624" s="61"/>
      <c r="AF2624" s="46"/>
      <c r="AG2624" s="46"/>
      <c r="AH2624" s="46"/>
      <c r="AI2624" s="46"/>
      <c r="AJ2624" s="46"/>
      <c r="AK2624" s="46"/>
      <c r="AL2624" s="46"/>
    </row>
    <row r="2625" spans="1:38" x14ac:dyDescent="0.45">
      <c r="A2625" s="16"/>
      <c r="B2625" s="21"/>
      <c r="C2625" s="16"/>
      <c r="D2625" s="16"/>
      <c r="E2625" s="56"/>
      <c r="F2625" s="56"/>
      <c r="G2625" s="57"/>
      <c r="H2625" s="56"/>
      <c r="I2625" s="56"/>
      <c r="J2625" s="56"/>
      <c r="K2625" s="56"/>
      <c r="L2625" s="71"/>
      <c r="M2625" s="56"/>
      <c r="N2625" s="46"/>
      <c r="O2625" s="46" t="s">
        <v>54</v>
      </c>
      <c r="P2625" s="46">
        <f>SUM(P2624:P2624)</f>
        <v>0</v>
      </c>
      <c r="Q2625" s="56"/>
      <c r="R2625" s="58"/>
      <c r="S2625" s="59"/>
      <c r="T2625" s="58"/>
      <c r="U2625" s="58"/>
      <c r="V2625" s="60"/>
      <c r="W2625" s="56"/>
      <c r="X2625" s="56"/>
      <c r="Y2625" s="56"/>
      <c r="Z2625" s="46"/>
      <c r="AA2625" s="66"/>
      <c r="AB2625" s="46"/>
      <c r="AC2625" s="46"/>
      <c r="AD2625" s="61"/>
      <c r="AE2625" s="61"/>
      <c r="AF2625" s="46"/>
      <c r="AG2625" s="46"/>
      <c r="AH2625" s="46">
        <f>SUM(AH2624:AH2624)</f>
        <v>0</v>
      </c>
      <c r="AI2625" s="46"/>
      <c r="AJ2625" s="46">
        <f>SUM(AJ2624:AJ2624)</f>
        <v>0</v>
      </c>
      <c r="AK2625" s="46"/>
      <c r="AL2625" s="46">
        <f>SUM(AL2624:AL2624)</f>
        <v>0</v>
      </c>
    </row>
    <row r="2626" spans="1:38" x14ac:dyDescent="0.45">
      <c r="A2626" s="16" t="s">
        <v>3976</v>
      </c>
      <c r="B2626" s="21">
        <v>3100501463546</v>
      </c>
      <c r="C2626" s="16" t="s">
        <v>3977</v>
      </c>
      <c r="D2626" s="16" t="s">
        <v>3978</v>
      </c>
      <c r="E2626" s="56">
        <v>1494</v>
      </c>
      <c r="F2626" s="56">
        <v>566</v>
      </c>
      <c r="G2626" s="57" t="s">
        <v>3979</v>
      </c>
      <c r="H2626" s="56" t="s">
        <v>42</v>
      </c>
      <c r="I2626" s="56">
        <v>8716</v>
      </c>
      <c r="J2626" s="56">
        <v>0</v>
      </c>
      <c r="K2626" s="56">
        <v>1</v>
      </c>
      <c r="L2626" s="71">
        <v>0</v>
      </c>
      <c r="M2626" s="56" t="s">
        <v>43</v>
      </c>
      <c r="N2626" s="46">
        <f>((J2626*400)+(K2626*100))+L2626</f>
        <v>100</v>
      </c>
      <c r="O2626" s="46">
        <v>500</v>
      </c>
      <c r="P2626" s="46">
        <f>N2626*O2626</f>
        <v>50000</v>
      </c>
      <c r="Q2626" s="56"/>
      <c r="R2626" s="58"/>
      <c r="S2626" s="59"/>
      <c r="T2626" s="58"/>
      <c r="U2626" s="58"/>
      <c r="V2626" s="60"/>
      <c r="W2626" s="56"/>
      <c r="X2626" s="56"/>
      <c r="Y2626" s="56"/>
      <c r="Z2626" s="46"/>
      <c r="AA2626" s="66"/>
      <c r="AB2626" s="46"/>
      <c r="AC2626" s="46"/>
      <c r="AD2626" s="61"/>
      <c r="AE2626" s="61"/>
      <c r="AF2626" s="46"/>
      <c r="AG2626" s="46">
        <f>IF(AND(AF2626="",P2626=""),0,IF((AF2626=""),P2626,IF((P2626=""),AF2626,AF2626+P2626)))</f>
        <v>50000</v>
      </c>
      <c r="AH2626" s="46">
        <f>IF( (AA2626=""),AG2626*1,AG2626*(AA2626/100) )</f>
        <v>50000</v>
      </c>
      <c r="AI2626" s="46">
        <v>0</v>
      </c>
      <c r="AJ2626" s="46">
        <f>IF((AI2626-AH2626) &gt; 1,0,IF((AI2626-AH2626)&lt;0,AH2626-AI2626,AI2626-AH2626))</f>
        <v>50000</v>
      </c>
      <c r="AK2626" s="46">
        <v>0.3</v>
      </c>
      <c r="AL2626" s="46">
        <f>AJ2626*(AK2626/100)</f>
        <v>150</v>
      </c>
    </row>
    <row r="2627" spans="1:38" x14ac:dyDescent="0.45">
      <c r="A2627" s="16"/>
      <c r="B2627" s="21"/>
      <c r="C2627" s="16"/>
      <c r="D2627" s="16"/>
      <c r="E2627" s="56"/>
      <c r="F2627" s="56"/>
      <c r="G2627" s="57"/>
      <c r="H2627" s="56"/>
      <c r="I2627" s="56"/>
      <c r="J2627" s="56"/>
      <c r="K2627" s="56"/>
      <c r="L2627" s="71"/>
      <c r="M2627" s="56"/>
      <c r="N2627" s="46"/>
      <c r="O2627" s="46" t="s">
        <v>54</v>
      </c>
      <c r="P2627" s="46">
        <f>SUM(P2626:P2626)</f>
        <v>50000</v>
      </c>
      <c r="Q2627" s="56"/>
      <c r="R2627" s="58"/>
      <c r="S2627" s="59"/>
      <c r="T2627" s="58"/>
      <c r="U2627" s="58"/>
      <c r="V2627" s="60"/>
      <c r="W2627" s="56"/>
      <c r="X2627" s="56"/>
      <c r="Y2627" s="56"/>
      <c r="Z2627" s="46"/>
      <c r="AA2627" s="66"/>
      <c r="AB2627" s="46"/>
      <c r="AC2627" s="46"/>
      <c r="AD2627" s="61"/>
      <c r="AE2627" s="61"/>
      <c r="AF2627" s="46"/>
      <c r="AG2627" s="46"/>
      <c r="AH2627" s="46">
        <f>SUM(AH2626:AH2626)</f>
        <v>50000</v>
      </c>
      <c r="AI2627" s="46"/>
      <c r="AJ2627" s="46">
        <f>SUM(AJ2626:AJ2626)</f>
        <v>50000</v>
      </c>
      <c r="AK2627" s="46"/>
      <c r="AL2627" s="46">
        <f>SUM(AL2626:AL2626)</f>
        <v>150</v>
      </c>
    </row>
    <row r="2628" spans="1:38" x14ac:dyDescent="0.45">
      <c r="A2628" s="16" t="s">
        <v>3980</v>
      </c>
      <c r="B2628" s="21">
        <v>3100100456051</v>
      </c>
      <c r="C2628" s="16" t="s">
        <v>3981</v>
      </c>
      <c r="D2628" s="16" t="s">
        <v>3982</v>
      </c>
      <c r="E2628" s="56">
        <v>1495</v>
      </c>
      <c r="F2628" s="56">
        <v>2148</v>
      </c>
      <c r="G2628" s="57" t="s">
        <v>3983</v>
      </c>
      <c r="H2628" s="56" t="s">
        <v>42</v>
      </c>
      <c r="I2628" s="56">
        <v>23531</v>
      </c>
      <c r="J2628" s="56">
        <v>0</v>
      </c>
      <c r="K2628" s="56">
        <v>0</v>
      </c>
      <c r="L2628" s="71">
        <v>45</v>
      </c>
      <c r="M2628" s="56" t="s">
        <v>43</v>
      </c>
      <c r="N2628" s="46">
        <f>((J2628*400)+(K2628*100))+L2628</f>
        <v>45</v>
      </c>
      <c r="O2628" s="46">
        <v>5000</v>
      </c>
      <c r="P2628" s="46">
        <f>N2628*O2628</f>
        <v>225000</v>
      </c>
      <c r="Q2628" s="56"/>
      <c r="R2628" s="58"/>
      <c r="S2628" s="59"/>
      <c r="T2628" s="58"/>
      <c r="U2628" s="58"/>
      <c r="V2628" s="60"/>
      <c r="W2628" s="56"/>
      <c r="X2628" s="56"/>
      <c r="Y2628" s="56"/>
      <c r="Z2628" s="46"/>
      <c r="AA2628" s="66"/>
      <c r="AB2628" s="46"/>
      <c r="AC2628" s="46"/>
      <c r="AD2628" s="61"/>
      <c r="AE2628" s="61"/>
      <c r="AF2628" s="46"/>
      <c r="AG2628" s="46">
        <f>IF(AND(AF2628="",P2628=""),0,IF((AF2628=""),P2628,IF((P2628=""),AF2628,AF2628+P2628)))</f>
        <v>225000</v>
      </c>
      <c r="AH2628" s="46">
        <f>IF( (AA2628=""),AG2628*1,AG2628*(AA2628/100) )</f>
        <v>225000</v>
      </c>
      <c r="AI2628" s="46">
        <v>0</v>
      </c>
      <c r="AJ2628" s="46">
        <f>IF((AI2628-AH2628) &gt; 1,0,IF((AI2628-AH2628)&lt;0,AH2628-AI2628,AI2628-AH2628))</f>
        <v>225000</v>
      </c>
      <c r="AK2628" s="46">
        <v>0.3</v>
      </c>
      <c r="AL2628" s="46">
        <f>AJ2628*(AK2628/100)</f>
        <v>675</v>
      </c>
    </row>
    <row r="2629" spans="1:38" x14ac:dyDescent="0.45">
      <c r="A2629" s="16"/>
      <c r="B2629" s="21"/>
      <c r="C2629" s="16"/>
      <c r="D2629" s="16"/>
      <c r="E2629" s="56"/>
      <c r="F2629" s="56"/>
      <c r="G2629" s="57"/>
      <c r="H2629" s="56"/>
      <c r="I2629" s="56"/>
      <c r="J2629" s="56"/>
      <c r="K2629" s="56"/>
      <c r="L2629" s="71"/>
      <c r="M2629" s="56"/>
      <c r="N2629" s="46"/>
      <c r="O2629" s="46" t="s">
        <v>54</v>
      </c>
      <c r="P2629" s="46">
        <f>SUM(P2628:P2628)</f>
        <v>225000</v>
      </c>
      <c r="Q2629" s="56"/>
      <c r="R2629" s="58"/>
      <c r="S2629" s="59"/>
      <c r="T2629" s="58"/>
      <c r="U2629" s="58"/>
      <c r="V2629" s="60"/>
      <c r="W2629" s="56"/>
      <c r="X2629" s="56"/>
      <c r="Y2629" s="56"/>
      <c r="Z2629" s="46"/>
      <c r="AA2629" s="66"/>
      <c r="AB2629" s="46"/>
      <c r="AC2629" s="46"/>
      <c r="AD2629" s="61"/>
      <c r="AE2629" s="61"/>
      <c r="AF2629" s="46"/>
      <c r="AG2629" s="46"/>
      <c r="AH2629" s="46">
        <f>SUM(AH2628:AH2628)</f>
        <v>225000</v>
      </c>
      <c r="AI2629" s="46"/>
      <c r="AJ2629" s="46">
        <f>SUM(AJ2628:AJ2628)</f>
        <v>225000</v>
      </c>
      <c r="AK2629" s="46"/>
      <c r="AL2629" s="46">
        <f>SUM(AL2628:AL2628)</f>
        <v>675</v>
      </c>
    </row>
    <row r="2630" spans="1:38" x14ac:dyDescent="0.45">
      <c r="A2630" s="16" t="s">
        <v>3984</v>
      </c>
      <c r="B2630" s="21">
        <v>3770400297165</v>
      </c>
      <c r="C2630" s="16" t="s">
        <v>3985</v>
      </c>
      <c r="D2630" s="16" t="s">
        <v>3986</v>
      </c>
      <c r="E2630" s="56">
        <v>1496</v>
      </c>
      <c r="F2630" s="56">
        <v>9950</v>
      </c>
      <c r="G2630" s="57" t="s">
        <v>3987</v>
      </c>
      <c r="H2630" s="56" t="s">
        <v>42</v>
      </c>
      <c r="I2630" s="56">
        <v>30555</v>
      </c>
      <c r="J2630" s="56"/>
      <c r="K2630" s="56"/>
      <c r="L2630" s="71"/>
      <c r="M2630" s="56"/>
      <c r="N2630" s="46"/>
      <c r="O2630" s="46"/>
      <c r="P2630" s="46"/>
      <c r="Q2630" s="56"/>
      <c r="R2630" s="58"/>
      <c r="S2630" s="59"/>
      <c r="T2630" s="58"/>
      <c r="U2630" s="58"/>
      <c r="V2630" s="60"/>
      <c r="W2630" s="56"/>
      <c r="X2630" s="56"/>
      <c r="Y2630" s="56"/>
      <c r="Z2630" s="46"/>
      <c r="AA2630" s="66"/>
      <c r="AB2630" s="46"/>
      <c r="AC2630" s="46"/>
      <c r="AD2630" s="61"/>
      <c r="AE2630" s="61"/>
      <c r="AF2630" s="46"/>
      <c r="AG2630" s="46"/>
      <c r="AH2630" s="46"/>
      <c r="AI2630" s="46"/>
      <c r="AJ2630" s="46"/>
      <c r="AK2630" s="46"/>
      <c r="AL2630" s="46"/>
    </row>
    <row r="2631" spans="1:38" x14ac:dyDescent="0.45">
      <c r="A2631" s="16"/>
      <c r="B2631" s="21"/>
      <c r="C2631" s="16"/>
      <c r="D2631" s="16"/>
      <c r="E2631" s="56"/>
      <c r="F2631" s="56"/>
      <c r="G2631" s="57"/>
      <c r="H2631" s="56"/>
      <c r="I2631" s="56"/>
      <c r="J2631" s="56"/>
      <c r="K2631" s="56"/>
      <c r="L2631" s="71"/>
      <c r="M2631" s="56"/>
      <c r="N2631" s="46"/>
      <c r="O2631" s="46" t="s">
        <v>54</v>
      </c>
      <c r="P2631" s="46">
        <f>SUM(P2630:P2630)</f>
        <v>0</v>
      </c>
      <c r="Q2631" s="56"/>
      <c r="R2631" s="58"/>
      <c r="S2631" s="59"/>
      <c r="T2631" s="58"/>
      <c r="U2631" s="58"/>
      <c r="V2631" s="60"/>
      <c r="W2631" s="56"/>
      <c r="X2631" s="56"/>
      <c r="Y2631" s="56"/>
      <c r="Z2631" s="46"/>
      <c r="AA2631" s="66"/>
      <c r="AB2631" s="46"/>
      <c r="AC2631" s="46"/>
      <c r="AD2631" s="61"/>
      <c r="AE2631" s="61"/>
      <c r="AF2631" s="46"/>
      <c r="AG2631" s="46"/>
      <c r="AH2631" s="46">
        <f>SUM(AH2630:AH2630)</f>
        <v>0</v>
      </c>
      <c r="AI2631" s="46"/>
      <c r="AJ2631" s="46">
        <f>SUM(AJ2630:AJ2630)</f>
        <v>0</v>
      </c>
      <c r="AK2631" s="46"/>
      <c r="AL2631" s="46">
        <f>SUM(AL2630:AL2630)</f>
        <v>0</v>
      </c>
    </row>
    <row r="2632" spans="1:38" x14ac:dyDescent="0.45">
      <c r="A2632" s="16" t="s">
        <v>3988</v>
      </c>
      <c r="B2632" s="21">
        <v>3102002623566</v>
      </c>
      <c r="C2632" s="16" t="s">
        <v>3989</v>
      </c>
      <c r="D2632" s="16" t="s">
        <v>3990</v>
      </c>
      <c r="E2632" s="56">
        <v>1497</v>
      </c>
      <c r="F2632" s="56">
        <v>9426</v>
      </c>
      <c r="G2632" s="57" t="s">
        <v>3991</v>
      </c>
      <c r="H2632" s="56" t="s">
        <v>42</v>
      </c>
      <c r="I2632" s="56">
        <v>6271</v>
      </c>
      <c r="J2632" s="56"/>
      <c r="K2632" s="56"/>
      <c r="L2632" s="71"/>
      <c r="M2632" s="56"/>
      <c r="N2632" s="46"/>
      <c r="O2632" s="46"/>
      <c r="P2632" s="46"/>
      <c r="Q2632" s="56"/>
      <c r="R2632" s="58"/>
      <c r="S2632" s="59"/>
      <c r="T2632" s="58"/>
      <c r="U2632" s="58"/>
      <c r="V2632" s="60"/>
      <c r="W2632" s="56"/>
      <c r="X2632" s="56"/>
      <c r="Y2632" s="56"/>
      <c r="Z2632" s="46"/>
      <c r="AA2632" s="66"/>
      <c r="AB2632" s="46"/>
      <c r="AC2632" s="46"/>
      <c r="AD2632" s="61"/>
      <c r="AE2632" s="61"/>
      <c r="AF2632" s="46"/>
      <c r="AG2632" s="46"/>
      <c r="AH2632" s="46"/>
      <c r="AI2632" s="46"/>
      <c r="AJ2632" s="46"/>
      <c r="AK2632" s="46"/>
      <c r="AL2632" s="46"/>
    </row>
    <row r="2633" spans="1:38" x14ac:dyDescent="0.45">
      <c r="A2633" s="16"/>
      <c r="B2633" s="21"/>
      <c r="C2633" s="16"/>
      <c r="D2633" s="16"/>
      <c r="E2633" s="56">
        <v>1498</v>
      </c>
      <c r="F2633" s="56">
        <v>7429</v>
      </c>
      <c r="G2633" s="57" t="s">
        <v>3992</v>
      </c>
      <c r="H2633" s="56" t="s">
        <v>42</v>
      </c>
      <c r="I2633" s="56">
        <v>6272</v>
      </c>
      <c r="J2633" s="56"/>
      <c r="K2633" s="56"/>
      <c r="L2633" s="71"/>
      <c r="M2633" s="56"/>
      <c r="N2633" s="46"/>
      <c r="O2633" s="46"/>
      <c r="P2633" s="46"/>
      <c r="Q2633" s="56"/>
      <c r="R2633" s="58"/>
      <c r="S2633" s="59"/>
      <c r="T2633" s="58"/>
      <c r="U2633" s="58"/>
      <c r="V2633" s="60"/>
      <c r="W2633" s="56"/>
      <c r="X2633" s="56"/>
      <c r="Y2633" s="56"/>
      <c r="Z2633" s="46"/>
      <c r="AA2633" s="66"/>
      <c r="AB2633" s="46"/>
      <c r="AC2633" s="46"/>
      <c r="AD2633" s="61"/>
      <c r="AE2633" s="61"/>
      <c r="AF2633" s="46"/>
      <c r="AG2633" s="46"/>
      <c r="AH2633" s="46"/>
      <c r="AI2633" s="46"/>
      <c r="AJ2633" s="46"/>
      <c r="AK2633" s="46"/>
      <c r="AL2633" s="46"/>
    </row>
    <row r="2634" spans="1:38" x14ac:dyDescent="0.45">
      <c r="A2634" s="16"/>
      <c r="B2634" s="21"/>
      <c r="C2634" s="16"/>
      <c r="D2634" s="16"/>
      <c r="E2634" s="56"/>
      <c r="F2634" s="56"/>
      <c r="G2634" s="57"/>
      <c r="H2634" s="56"/>
      <c r="I2634" s="56"/>
      <c r="J2634" s="56"/>
      <c r="K2634" s="56"/>
      <c r="L2634" s="71"/>
      <c r="M2634" s="56"/>
      <c r="N2634" s="46"/>
      <c r="O2634" s="46" t="s">
        <v>54</v>
      </c>
      <c r="P2634" s="46">
        <f>SUM(P2632:P2633)</f>
        <v>0</v>
      </c>
      <c r="Q2634" s="56"/>
      <c r="R2634" s="58"/>
      <c r="S2634" s="59"/>
      <c r="T2634" s="58"/>
      <c r="U2634" s="58"/>
      <c r="V2634" s="60"/>
      <c r="W2634" s="56"/>
      <c r="X2634" s="56"/>
      <c r="Y2634" s="56"/>
      <c r="Z2634" s="46"/>
      <c r="AA2634" s="66"/>
      <c r="AB2634" s="46"/>
      <c r="AC2634" s="46"/>
      <c r="AD2634" s="61"/>
      <c r="AE2634" s="61"/>
      <c r="AF2634" s="46"/>
      <c r="AG2634" s="46"/>
      <c r="AH2634" s="46">
        <f>SUM(AH2632:AH2633)</f>
        <v>0</v>
      </c>
      <c r="AI2634" s="46"/>
      <c r="AJ2634" s="46">
        <f>SUM(AJ2632:AJ2633)</f>
        <v>0</v>
      </c>
      <c r="AK2634" s="46"/>
      <c r="AL2634" s="46">
        <f>SUM(AL2632:AL2633)</f>
        <v>0</v>
      </c>
    </row>
    <row r="2635" spans="1:38" x14ac:dyDescent="0.45">
      <c r="A2635" s="16" t="s">
        <v>3993</v>
      </c>
      <c r="B2635" s="21">
        <v>1101400205198</v>
      </c>
      <c r="C2635" s="16" t="s">
        <v>3994</v>
      </c>
      <c r="D2635" s="16" t="s">
        <v>3995</v>
      </c>
      <c r="E2635" s="56">
        <v>1499</v>
      </c>
      <c r="F2635" s="56">
        <v>4114</v>
      </c>
      <c r="G2635" s="57" t="s">
        <v>3996</v>
      </c>
      <c r="H2635" s="56" t="s">
        <v>42</v>
      </c>
      <c r="I2635" s="56">
        <v>8709</v>
      </c>
      <c r="J2635" s="56">
        <v>0</v>
      </c>
      <c r="K2635" s="56">
        <v>1</v>
      </c>
      <c r="L2635" s="71">
        <v>0</v>
      </c>
      <c r="M2635" s="56" t="s">
        <v>43</v>
      </c>
      <c r="N2635" s="46">
        <f>((J2635*400)+(K2635*100))+L2635</f>
        <v>100</v>
      </c>
      <c r="O2635" s="46">
        <v>1000</v>
      </c>
      <c r="P2635" s="46">
        <f>N2635*O2635</f>
        <v>100000</v>
      </c>
      <c r="Q2635" s="56"/>
      <c r="R2635" s="58"/>
      <c r="S2635" s="59"/>
      <c r="T2635" s="58"/>
      <c r="U2635" s="58"/>
      <c r="V2635" s="60"/>
      <c r="W2635" s="56"/>
      <c r="X2635" s="56"/>
      <c r="Y2635" s="56"/>
      <c r="Z2635" s="46"/>
      <c r="AA2635" s="66"/>
      <c r="AB2635" s="46"/>
      <c r="AC2635" s="46"/>
      <c r="AD2635" s="61"/>
      <c r="AE2635" s="61"/>
      <c r="AF2635" s="46"/>
      <c r="AG2635" s="46">
        <f>IF(AND(AF2635="",P2635=""),0,IF((AF2635=""),P2635,IF((P2635=""),AF2635,AF2635+P2635)))</f>
        <v>100000</v>
      </c>
      <c r="AH2635" s="46">
        <f>IF( (AA2635=""),AG2635*1,AG2635*(AA2635/100) )</f>
        <v>100000</v>
      </c>
      <c r="AI2635" s="46">
        <v>0</v>
      </c>
      <c r="AJ2635" s="46">
        <f>IF((AI2635-AH2635) &gt; 1,0,IF((AI2635-AH2635)&lt;0,AH2635-AI2635,AI2635-AH2635))</f>
        <v>100000</v>
      </c>
      <c r="AK2635" s="46">
        <v>0.3</v>
      </c>
      <c r="AL2635" s="46">
        <f>AJ2635*(AK2635/100)</f>
        <v>300</v>
      </c>
    </row>
    <row r="2636" spans="1:38" x14ac:dyDescent="0.45">
      <c r="A2636" s="16"/>
      <c r="B2636" s="21"/>
      <c r="C2636" s="16"/>
      <c r="D2636" s="16"/>
      <c r="E2636" s="56"/>
      <c r="F2636" s="56"/>
      <c r="G2636" s="57"/>
      <c r="H2636" s="56"/>
      <c r="I2636" s="56"/>
      <c r="J2636" s="56"/>
      <c r="K2636" s="56"/>
      <c r="L2636" s="71"/>
      <c r="M2636" s="56"/>
      <c r="N2636" s="46"/>
      <c r="O2636" s="46" t="s">
        <v>54</v>
      </c>
      <c r="P2636" s="46">
        <f>SUM(P2635:P2635)</f>
        <v>100000</v>
      </c>
      <c r="Q2636" s="56"/>
      <c r="R2636" s="58"/>
      <c r="S2636" s="59"/>
      <c r="T2636" s="58"/>
      <c r="U2636" s="58"/>
      <c r="V2636" s="60"/>
      <c r="W2636" s="56"/>
      <c r="X2636" s="56"/>
      <c r="Y2636" s="56"/>
      <c r="Z2636" s="46"/>
      <c r="AA2636" s="66"/>
      <c r="AB2636" s="46"/>
      <c r="AC2636" s="46"/>
      <c r="AD2636" s="61"/>
      <c r="AE2636" s="61"/>
      <c r="AF2636" s="46"/>
      <c r="AG2636" s="46"/>
      <c r="AH2636" s="46">
        <f>SUM(AH2635:AH2635)</f>
        <v>100000</v>
      </c>
      <c r="AI2636" s="46"/>
      <c r="AJ2636" s="46">
        <f>SUM(AJ2635:AJ2635)</f>
        <v>100000</v>
      </c>
      <c r="AK2636" s="46"/>
      <c r="AL2636" s="46">
        <f>SUM(AL2635:AL2635)</f>
        <v>300</v>
      </c>
    </row>
    <row r="2637" spans="1:38" x14ac:dyDescent="0.45">
      <c r="A2637" s="16" t="s">
        <v>3997</v>
      </c>
      <c r="B2637" s="21">
        <v>3100903411320</v>
      </c>
      <c r="C2637" s="16" t="s">
        <v>3998</v>
      </c>
      <c r="D2637" s="16" t="s">
        <v>3999</v>
      </c>
      <c r="E2637" s="56">
        <v>1500</v>
      </c>
      <c r="F2637" s="56">
        <v>9827</v>
      </c>
      <c r="G2637" s="57" t="s">
        <v>4000</v>
      </c>
      <c r="H2637" s="56" t="s">
        <v>42</v>
      </c>
      <c r="I2637" s="56">
        <v>23367</v>
      </c>
      <c r="J2637" s="56"/>
      <c r="K2637" s="56"/>
      <c r="L2637" s="71"/>
      <c r="M2637" s="56"/>
      <c r="N2637" s="46"/>
      <c r="O2637" s="46"/>
      <c r="P2637" s="46"/>
      <c r="Q2637" s="56"/>
      <c r="R2637" s="58"/>
      <c r="S2637" s="59"/>
      <c r="T2637" s="58"/>
      <c r="U2637" s="58"/>
      <c r="V2637" s="60"/>
      <c r="W2637" s="56"/>
      <c r="X2637" s="56"/>
      <c r="Y2637" s="56"/>
      <c r="Z2637" s="46"/>
      <c r="AA2637" s="66"/>
      <c r="AB2637" s="46"/>
      <c r="AC2637" s="46"/>
      <c r="AD2637" s="61"/>
      <c r="AE2637" s="61"/>
      <c r="AF2637" s="46"/>
      <c r="AG2637" s="46"/>
      <c r="AH2637" s="46"/>
      <c r="AI2637" s="46"/>
      <c r="AJ2637" s="46"/>
      <c r="AK2637" s="46"/>
      <c r="AL2637" s="46"/>
    </row>
    <row r="2638" spans="1:38" x14ac:dyDescent="0.45">
      <c r="A2638" s="16"/>
      <c r="B2638" s="21"/>
      <c r="C2638" s="16"/>
      <c r="D2638" s="16"/>
      <c r="E2638" s="56"/>
      <c r="F2638" s="56"/>
      <c r="G2638" s="57"/>
      <c r="H2638" s="56"/>
      <c r="I2638" s="56"/>
      <c r="J2638" s="56"/>
      <c r="K2638" s="56"/>
      <c r="L2638" s="71"/>
      <c r="M2638" s="56"/>
      <c r="N2638" s="46"/>
      <c r="O2638" s="46" t="s">
        <v>54</v>
      </c>
      <c r="P2638" s="46">
        <f>SUM(P2637:P2637)</f>
        <v>0</v>
      </c>
      <c r="Q2638" s="56"/>
      <c r="R2638" s="58"/>
      <c r="S2638" s="59"/>
      <c r="T2638" s="58"/>
      <c r="U2638" s="58"/>
      <c r="V2638" s="60"/>
      <c r="W2638" s="56"/>
      <c r="X2638" s="56"/>
      <c r="Y2638" s="56"/>
      <c r="Z2638" s="46"/>
      <c r="AA2638" s="66"/>
      <c r="AB2638" s="46"/>
      <c r="AC2638" s="46"/>
      <c r="AD2638" s="61"/>
      <c r="AE2638" s="61"/>
      <c r="AF2638" s="46"/>
      <c r="AG2638" s="46"/>
      <c r="AH2638" s="46">
        <f>SUM(AH2637:AH2637)</f>
        <v>0</v>
      </c>
      <c r="AI2638" s="46"/>
      <c r="AJ2638" s="46">
        <f>SUM(AJ2637:AJ2637)</f>
        <v>0</v>
      </c>
      <c r="AK2638" s="46"/>
      <c r="AL2638" s="46">
        <f>SUM(AL2637:AL2637)</f>
        <v>0</v>
      </c>
    </row>
    <row r="2639" spans="1:38" x14ac:dyDescent="0.45">
      <c r="A2639" s="16" t="s">
        <v>4001</v>
      </c>
      <c r="B2639" s="21">
        <v>3770400003358</v>
      </c>
      <c r="C2639" s="16" t="s">
        <v>4002</v>
      </c>
      <c r="D2639" s="16" t="s">
        <v>4003</v>
      </c>
      <c r="E2639" s="56">
        <v>1501</v>
      </c>
      <c r="F2639" s="56">
        <v>8134</v>
      </c>
      <c r="G2639" s="57" t="s">
        <v>4004</v>
      </c>
      <c r="H2639" s="56" t="s">
        <v>42</v>
      </c>
      <c r="I2639" s="56">
        <v>2575</v>
      </c>
      <c r="J2639" s="56"/>
      <c r="K2639" s="56"/>
      <c r="L2639" s="71"/>
      <c r="M2639" s="56"/>
      <c r="N2639" s="46"/>
      <c r="O2639" s="46"/>
      <c r="P2639" s="46"/>
      <c r="Q2639" s="56"/>
      <c r="R2639" s="58"/>
      <c r="S2639" s="59"/>
      <c r="T2639" s="58"/>
      <c r="U2639" s="58"/>
      <c r="V2639" s="60"/>
      <c r="W2639" s="56"/>
      <c r="X2639" s="56"/>
      <c r="Y2639" s="56"/>
      <c r="Z2639" s="46"/>
      <c r="AA2639" s="66"/>
      <c r="AB2639" s="46"/>
      <c r="AC2639" s="46"/>
      <c r="AD2639" s="61"/>
      <c r="AE2639" s="61"/>
      <c r="AF2639" s="46"/>
      <c r="AG2639" s="46"/>
      <c r="AH2639" s="46"/>
      <c r="AI2639" s="46"/>
      <c r="AJ2639" s="46"/>
      <c r="AK2639" s="46"/>
      <c r="AL2639" s="46"/>
    </row>
    <row r="2640" spans="1:38" x14ac:dyDescent="0.45">
      <c r="A2640" s="16"/>
      <c r="B2640" s="21"/>
      <c r="C2640" s="16"/>
      <c r="D2640" s="16"/>
      <c r="E2640" s="56">
        <v>1502</v>
      </c>
      <c r="F2640" s="56">
        <v>7239</v>
      </c>
      <c r="G2640" s="57" t="s">
        <v>4005</v>
      </c>
      <c r="H2640" s="56" t="s">
        <v>42</v>
      </c>
      <c r="I2640" s="56">
        <v>2576</v>
      </c>
      <c r="J2640" s="56"/>
      <c r="K2640" s="56"/>
      <c r="L2640" s="71"/>
      <c r="M2640" s="56"/>
      <c r="N2640" s="46"/>
      <c r="O2640" s="46"/>
      <c r="P2640" s="46"/>
      <c r="Q2640" s="56"/>
      <c r="R2640" s="58"/>
      <c r="S2640" s="59"/>
      <c r="T2640" s="58"/>
      <c r="U2640" s="58"/>
      <c r="V2640" s="60"/>
      <c r="W2640" s="56"/>
      <c r="X2640" s="56"/>
      <c r="Y2640" s="56"/>
      <c r="Z2640" s="46"/>
      <c r="AA2640" s="66"/>
      <c r="AB2640" s="46"/>
      <c r="AC2640" s="46"/>
      <c r="AD2640" s="61"/>
      <c r="AE2640" s="61"/>
      <c r="AF2640" s="46"/>
      <c r="AG2640" s="46"/>
      <c r="AH2640" s="46"/>
      <c r="AI2640" s="46"/>
      <c r="AJ2640" s="46"/>
      <c r="AK2640" s="46"/>
      <c r="AL2640" s="46"/>
    </row>
    <row r="2641" spans="1:38" x14ac:dyDescent="0.45">
      <c r="A2641" s="16"/>
      <c r="B2641" s="21"/>
      <c r="C2641" s="16"/>
      <c r="D2641" s="16"/>
      <c r="E2641" s="56"/>
      <c r="F2641" s="56"/>
      <c r="G2641" s="57"/>
      <c r="H2641" s="56"/>
      <c r="I2641" s="56"/>
      <c r="J2641" s="56"/>
      <c r="K2641" s="56"/>
      <c r="L2641" s="71"/>
      <c r="M2641" s="56"/>
      <c r="N2641" s="46"/>
      <c r="O2641" s="46" t="s">
        <v>54</v>
      </c>
      <c r="P2641" s="46">
        <f>SUM(P2639:P2640)</f>
        <v>0</v>
      </c>
      <c r="Q2641" s="56"/>
      <c r="R2641" s="58"/>
      <c r="S2641" s="59"/>
      <c r="T2641" s="58"/>
      <c r="U2641" s="58"/>
      <c r="V2641" s="60"/>
      <c r="W2641" s="56"/>
      <c r="X2641" s="56"/>
      <c r="Y2641" s="56"/>
      <c r="Z2641" s="46"/>
      <c r="AA2641" s="66"/>
      <c r="AB2641" s="46"/>
      <c r="AC2641" s="46"/>
      <c r="AD2641" s="61"/>
      <c r="AE2641" s="61"/>
      <c r="AF2641" s="46"/>
      <c r="AG2641" s="46"/>
      <c r="AH2641" s="46">
        <f>SUM(AH2639:AH2640)</f>
        <v>0</v>
      </c>
      <c r="AI2641" s="46"/>
      <c r="AJ2641" s="46">
        <f>SUM(AJ2639:AJ2640)</f>
        <v>0</v>
      </c>
      <c r="AK2641" s="46"/>
      <c r="AL2641" s="46">
        <f>SUM(AL2639:AL2640)</f>
        <v>0</v>
      </c>
    </row>
    <row r="2642" spans="1:38" x14ac:dyDescent="0.45">
      <c r="A2642" s="16" t="s">
        <v>4006</v>
      </c>
      <c r="B2642" s="21">
        <v>3720800268103</v>
      </c>
      <c r="C2642" s="16" t="s">
        <v>4007</v>
      </c>
      <c r="D2642" s="16" t="s">
        <v>4008</v>
      </c>
      <c r="E2642" s="56">
        <v>1503</v>
      </c>
      <c r="F2642" s="56">
        <v>4115</v>
      </c>
      <c r="G2642" s="57" t="s">
        <v>4009</v>
      </c>
      <c r="H2642" s="56" t="s">
        <v>42</v>
      </c>
      <c r="I2642" s="56">
        <v>9151</v>
      </c>
      <c r="J2642" s="56">
        <v>0</v>
      </c>
      <c r="K2642" s="56">
        <v>1</v>
      </c>
      <c r="L2642" s="71">
        <v>49</v>
      </c>
      <c r="M2642" s="56" t="s">
        <v>43</v>
      </c>
      <c r="N2642" s="46">
        <f>((J2642*400)+(K2642*100))+L2642</f>
        <v>149</v>
      </c>
      <c r="O2642" s="46">
        <v>500</v>
      </c>
      <c r="P2642" s="46">
        <f>N2642*O2642</f>
        <v>74500</v>
      </c>
      <c r="Q2642" s="56"/>
      <c r="R2642" s="58"/>
      <c r="S2642" s="59"/>
      <c r="T2642" s="58"/>
      <c r="U2642" s="58"/>
      <c r="V2642" s="60"/>
      <c r="W2642" s="56"/>
      <c r="X2642" s="56"/>
      <c r="Y2642" s="56"/>
      <c r="Z2642" s="46"/>
      <c r="AA2642" s="66"/>
      <c r="AB2642" s="46"/>
      <c r="AC2642" s="46"/>
      <c r="AD2642" s="61"/>
      <c r="AE2642" s="61"/>
      <c r="AF2642" s="46"/>
      <c r="AG2642" s="46">
        <f>IF(AND(AF2642="",P2642=""),0,IF((AF2642=""),P2642,IF((P2642=""),AF2642,AF2642+P2642)))</f>
        <v>74500</v>
      </c>
      <c r="AH2642" s="46">
        <f>IF( (AA2642=""),AG2642*1,AG2642*(AA2642/100) )</f>
        <v>74500</v>
      </c>
      <c r="AI2642" s="46">
        <v>0</v>
      </c>
      <c r="AJ2642" s="46">
        <f>IF((AI2642-AH2642) &gt; 1,0,IF((AI2642-AH2642)&lt;0,AH2642-AI2642,AI2642-AH2642))</f>
        <v>74500</v>
      </c>
      <c r="AK2642" s="46">
        <v>0.3</v>
      </c>
      <c r="AL2642" s="46">
        <f>AJ2642*(AK2642/100)</f>
        <v>223.5</v>
      </c>
    </row>
    <row r="2643" spans="1:38" x14ac:dyDescent="0.45">
      <c r="A2643" s="16"/>
      <c r="B2643" s="21"/>
      <c r="C2643" s="16"/>
      <c r="D2643" s="16"/>
      <c r="E2643" s="56"/>
      <c r="F2643" s="56"/>
      <c r="G2643" s="57"/>
      <c r="H2643" s="56"/>
      <c r="I2643" s="56"/>
      <c r="J2643" s="56"/>
      <c r="K2643" s="56"/>
      <c r="L2643" s="71"/>
      <c r="M2643" s="56"/>
      <c r="N2643" s="46"/>
      <c r="O2643" s="46" t="s">
        <v>54</v>
      </c>
      <c r="P2643" s="46">
        <f>SUM(P2642:P2642)</f>
        <v>74500</v>
      </c>
      <c r="Q2643" s="56"/>
      <c r="R2643" s="58"/>
      <c r="S2643" s="59"/>
      <c r="T2643" s="58"/>
      <c r="U2643" s="58"/>
      <c r="V2643" s="60"/>
      <c r="W2643" s="56"/>
      <c r="X2643" s="56"/>
      <c r="Y2643" s="56"/>
      <c r="Z2643" s="46"/>
      <c r="AA2643" s="66"/>
      <c r="AB2643" s="46"/>
      <c r="AC2643" s="46"/>
      <c r="AD2643" s="61"/>
      <c r="AE2643" s="61"/>
      <c r="AF2643" s="46"/>
      <c r="AG2643" s="46"/>
      <c r="AH2643" s="46">
        <f>SUM(AH2642:AH2642)</f>
        <v>74500</v>
      </c>
      <c r="AI2643" s="46"/>
      <c r="AJ2643" s="46">
        <f>SUM(AJ2642:AJ2642)</f>
        <v>74500</v>
      </c>
      <c r="AK2643" s="46"/>
      <c r="AL2643" s="46">
        <f>SUM(AL2642:AL2642)</f>
        <v>223.5</v>
      </c>
    </row>
    <row r="2644" spans="1:38" x14ac:dyDescent="0.45">
      <c r="A2644" s="16" t="s">
        <v>4001</v>
      </c>
      <c r="B2644" s="21">
        <v>3770400003358</v>
      </c>
      <c r="C2644" s="16" t="s">
        <v>4002</v>
      </c>
      <c r="D2644" s="16" t="s">
        <v>4003</v>
      </c>
      <c r="E2644" s="56">
        <v>1504</v>
      </c>
      <c r="F2644" s="56">
        <v>8206</v>
      </c>
      <c r="G2644" s="57" t="s">
        <v>4010</v>
      </c>
      <c r="H2644" s="56" t="s">
        <v>42</v>
      </c>
      <c r="I2644" s="56">
        <v>9949</v>
      </c>
      <c r="J2644" s="56"/>
      <c r="K2644" s="56"/>
      <c r="L2644" s="71"/>
      <c r="M2644" s="56"/>
      <c r="N2644" s="46"/>
      <c r="O2644" s="46"/>
      <c r="P2644" s="46"/>
      <c r="Q2644" s="56"/>
      <c r="R2644" s="58"/>
      <c r="S2644" s="59"/>
      <c r="T2644" s="58"/>
      <c r="U2644" s="58"/>
      <c r="V2644" s="60"/>
      <c r="W2644" s="56"/>
      <c r="X2644" s="56"/>
      <c r="Y2644" s="56"/>
      <c r="Z2644" s="46"/>
      <c r="AA2644" s="66"/>
      <c r="AB2644" s="46"/>
      <c r="AC2644" s="46"/>
      <c r="AD2644" s="61"/>
      <c r="AE2644" s="61"/>
      <c r="AF2644" s="46"/>
      <c r="AG2644" s="46"/>
      <c r="AH2644" s="46"/>
      <c r="AI2644" s="46"/>
      <c r="AJ2644" s="46"/>
      <c r="AK2644" s="46"/>
      <c r="AL2644" s="46"/>
    </row>
    <row r="2645" spans="1:38" x14ac:dyDescent="0.45">
      <c r="A2645" s="16"/>
      <c r="B2645" s="21"/>
      <c r="C2645" s="16"/>
      <c r="D2645" s="16"/>
      <c r="E2645" s="56">
        <v>1505</v>
      </c>
      <c r="F2645" s="56">
        <v>6731</v>
      </c>
      <c r="G2645" s="57" t="s">
        <v>4011</v>
      </c>
      <c r="H2645" s="56" t="s">
        <v>42</v>
      </c>
      <c r="I2645" s="56">
        <v>31279</v>
      </c>
      <c r="J2645" s="56"/>
      <c r="K2645" s="56"/>
      <c r="L2645" s="71"/>
      <c r="M2645" s="56"/>
      <c r="N2645" s="46"/>
      <c r="O2645" s="46"/>
      <c r="P2645" s="46"/>
      <c r="Q2645" s="56"/>
      <c r="R2645" s="58"/>
      <c r="S2645" s="59"/>
      <c r="T2645" s="58"/>
      <c r="U2645" s="58"/>
      <c r="V2645" s="60"/>
      <c r="W2645" s="56"/>
      <c r="X2645" s="56"/>
      <c r="Y2645" s="56"/>
      <c r="Z2645" s="46"/>
      <c r="AA2645" s="66"/>
      <c r="AB2645" s="46"/>
      <c r="AC2645" s="46"/>
      <c r="AD2645" s="61"/>
      <c r="AE2645" s="61"/>
      <c r="AF2645" s="46"/>
      <c r="AG2645" s="46"/>
      <c r="AH2645" s="46"/>
      <c r="AI2645" s="46"/>
      <c r="AJ2645" s="46"/>
      <c r="AK2645" s="46"/>
      <c r="AL2645" s="46"/>
    </row>
    <row r="2646" spans="1:38" x14ac:dyDescent="0.45">
      <c r="A2646" s="16"/>
      <c r="B2646" s="21"/>
      <c r="C2646" s="16"/>
      <c r="D2646" s="16"/>
      <c r="E2646" s="56">
        <v>1506</v>
      </c>
      <c r="F2646" s="56">
        <v>2717</v>
      </c>
      <c r="G2646" s="57" t="s">
        <v>4012</v>
      </c>
      <c r="H2646" s="56" t="s">
        <v>42</v>
      </c>
      <c r="I2646" s="56">
        <v>31285</v>
      </c>
      <c r="J2646" s="56">
        <v>10</v>
      </c>
      <c r="K2646" s="56">
        <v>3</v>
      </c>
      <c r="L2646" s="71">
        <v>29</v>
      </c>
      <c r="M2646" s="56" t="s">
        <v>43</v>
      </c>
      <c r="N2646" s="46">
        <f>((J2646*400)+(K2646*100))+L2646</f>
        <v>4329</v>
      </c>
      <c r="O2646" s="46">
        <v>380</v>
      </c>
      <c r="P2646" s="46">
        <f>N2646*O2646</f>
        <v>1645020</v>
      </c>
      <c r="Q2646" s="56"/>
      <c r="R2646" s="58"/>
      <c r="S2646" s="59"/>
      <c r="T2646" s="58"/>
      <c r="U2646" s="58"/>
      <c r="V2646" s="60"/>
      <c r="W2646" s="56"/>
      <c r="X2646" s="56"/>
      <c r="Y2646" s="56"/>
      <c r="Z2646" s="46"/>
      <c r="AA2646" s="66"/>
      <c r="AB2646" s="46"/>
      <c r="AC2646" s="46"/>
      <c r="AD2646" s="61"/>
      <c r="AE2646" s="61"/>
      <c r="AF2646" s="46"/>
      <c r="AG2646" s="46">
        <f>IF(AND(AF2646="",P2646=""),0,IF((AF2646=""),P2646,IF((P2646=""),AF2646,AF2646+P2646)))</f>
        <v>1645020</v>
      </c>
      <c r="AH2646" s="46">
        <f>IF( (AA2646=""),AG2646*1,AG2646*(AA2646/100) )</f>
        <v>1645020</v>
      </c>
      <c r="AI2646" s="46">
        <v>0</v>
      </c>
      <c r="AJ2646" s="46">
        <f>IF((AI2646-AH2646) &gt; 1,0,IF((AI2646-AH2646)&lt;0,AH2646-AI2646,AI2646-AH2646))</f>
        <v>1645020</v>
      </c>
      <c r="AK2646" s="46">
        <v>0.3</v>
      </c>
      <c r="AL2646" s="46">
        <f>AJ2646*(AK2646/100)</f>
        <v>4935.0600000000004</v>
      </c>
    </row>
    <row r="2647" spans="1:38" x14ac:dyDescent="0.45">
      <c r="A2647" s="16"/>
      <c r="B2647" s="21"/>
      <c r="C2647" s="16"/>
      <c r="D2647" s="16"/>
      <c r="E2647" s="56">
        <v>1507</v>
      </c>
      <c r="F2647" s="56">
        <v>622</v>
      </c>
      <c r="G2647" s="57" t="s">
        <v>4013</v>
      </c>
      <c r="H2647" s="56" t="s">
        <v>42</v>
      </c>
      <c r="I2647" s="56">
        <v>33152</v>
      </c>
      <c r="J2647" s="56">
        <v>1</v>
      </c>
      <c r="K2647" s="56">
        <v>0</v>
      </c>
      <c r="L2647" s="71">
        <v>0</v>
      </c>
      <c r="M2647" s="56" t="s">
        <v>43</v>
      </c>
      <c r="N2647" s="46">
        <f>((J2647*400)+(K2647*100))+L2647</f>
        <v>400</v>
      </c>
      <c r="O2647" s="46">
        <v>440</v>
      </c>
      <c r="P2647" s="46">
        <f>N2647*O2647</f>
        <v>176000</v>
      </c>
      <c r="Q2647" s="56"/>
      <c r="R2647" s="58"/>
      <c r="S2647" s="59"/>
      <c r="T2647" s="58"/>
      <c r="U2647" s="58"/>
      <c r="V2647" s="60"/>
      <c r="W2647" s="56"/>
      <c r="X2647" s="56"/>
      <c r="Y2647" s="56"/>
      <c r="Z2647" s="46"/>
      <c r="AA2647" s="66"/>
      <c r="AB2647" s="46"/>
      <c r="AC2647" s="46"/>
      <c r="AD2647" s="61"/>
      <c r="AE2647" s="61"/>
      <c r="AF2647" s="46"/>
      <c r="AG2647" s="46">
        <f>IF(AND(AF2647="",P2647=""),0,IF((AF2647=""),P2647,IF((P2647=""),AF2647,AF2647+P2647)))</f>
        <v>176000</v>
      </c>
      <c r="AH2647" s="46">
        <f>IF( (AA2647=""),AG2647*1,AG2647*(AA2647/100) )</f>
        <v>176000</v>
      </c>
      <c r="AI2647" s="46">
        <v>0</v>
      </c>
      <c r="AJ2647" s="46">
        <f>IF((AI2647-AH2647) &gt; 1,0,IF((AI2647-AH2647)&lt;0,AH2647-AI2647,AI2647-AH2647))</f>
        <v>176000</v>
      </c>
      <c r="AK2647" s="46">
        <v>0.3</v>
      </c>
      <c r="AL2647" s="46">
        <f>AJ2647*(AK2647/100)</f>
        <v>528</v>
      </c>
    </row>
    <row r="2648" spans="1:38" x14ac:dyDescent="0.45">
      <c r="A2648" s="16"/>
      <c r="B2648" s="21"/>
      <c r="C2648" s="16"/>
      <c r="D2648" s="16"/>
      <c r="E2648" s="56">
        <v>1508</v>
      </c>
      <c r="F2648" s="56">
        <v>1093</v>
      </c>
      <c r="G2648" s="57" t="s">
        <v>4014</v>
      </c>
      <c r="H2648" s="56" t="s">
        <v>42</v>
      </c>
      <c r="I2648" s="56">
        <v>34005</v>
      </c>
      <c r="J2648" s="56">
        <v>0</v>
      </c>
      <c r="K2648" s="56">
        <v>2</v>
      </c>
      <c r="L2648" s="71">
        <v>39.200000000000003</v>
      </c>
      <c r="M2648" s="56" t="s">
        <v>43</v>
      </c>
      <c r="N2648" s="46">
        <f>((J2648*400)+(K2648*100))+L2648</f>
        <v>239.2</v>
      </c>
      <c r="O2648" s="46">
        <v>300</v>
      </c>
      <c r="P2648" s="46">
        <f>N2648*O2648</f>
        <v>71760</v>
      </c>
      <c r="Q2648" s="56"/>
      <c r="R2648" s="58"/>
      <c r="S2648" s="59"/>
      <c r="T2648" s="58"/>
      <c r="U2648" s="58"/>
      <c r="V2648" s="60"/>
      <c r="W2648" s="56"/>
      <c r="X2648" s="56"/>
      <c r="Y2648" s="56"/>
      <c r="Z2648" s="46"/>
      <c r="AA2648" s="66"/>
      <c r="AB2648" s="46"/>
      <c r="AC2648" s="46"/>
      <c r="AD2648" s="61"/>
      <c r="AE2648" s="61"/>
      <c r="AF2648" s="46"/>
      <c r="AG2648" s="46">
        <f>IF(AND(AF2648="",P2648=""),0,IF((AF2648=""),P2648,IF((P2648=""),AF2648,AF2648+P2648)))</f>
        <v>71760</v>
      </c>
      <c r="AH2648" s="46">
        <f>IF( (AA2648=""),AG2648*1,AG2648*(AA2648/100) )</f>
        <v>71760</v>
      </c>
      <c r="AI2648" s="46">
        <v>0</v>
      </c>
      <c r="AJ2648" s="46">
        <f>IF((AI2648-AH2648) &gt; 1,0,IF((AI2648-AH2648)&lt;0,AH2648-AI2648,AI2648-AH2648))</f>
        <v>71760</v>
      </c>
      <c r="AK2648" s="46">
        <v>0.3</v>
      </c>
      <c r="AL2648" s="46">
        <f>AJ2648*(AK2648/100)</f>
        <v>215.28</v>
      </c>
    </row>
    <row r="2649" spans="1:38" x14ac:dyDescent="0.45">
      <c r="A2649" s="16"/>
      <c r="B2649" s="21"/>
      <c r="C2649" s="16"/>
      <c r="D2649" s="16"/>
      <c r="E2649" s="56"/>
      <c r="F2649" s="56"/>
      <c r="G2649" s="57"/>
      <c r="H2649" s="56"/>
      <c r="I2649" s="56"/>
      <c r="J2649" s="56"/>
      <c r="K2649" s="56"/>
      <c r="L2649" s="71"/>
      <c r="M2649" s="56"/>
      <c r="N2649" s="46"/>
      <c r="O2649" s="46" t="s">
        <v>54</v>
      </c>
      <c r="P2649" s="46">
        <f>SUM(P2644:P2648)</f>
        <v>1892780</v>
      </c>
      <c r="Q2649" s="56"/>
      <c r="R2649" s="58"/>
      <c r="S2649" s="59"/>
      <c r="T2649" s="58"/>
      <c r="U2649" s="58"/>
      <c r="V2649" s="60"/>
      <c r="W2649" s="56"/>
      <c r="X2649" s="56"/>
      <c r="Y2649" s="56"/>
      <c r="Z2649" s="46"/>
      <c r="AA2649" s="66"/>
      <c r="AB2649" s="46"/>
      <c r="AC2649" s="46"/>
      <c r="AD2649" s="61"/>
      <c r="AE2649" s="61"/>
      <c r="AF2649" s="46"/>
      <c r="AG2649" s="46"/>
      <c r="AH2649" s="46">
        <f>SUM(AH2644:AH2648)</f>
        <v>1892780</v>
      </c>
      <c r="AI2649" s="46"/>
      <c r="AJ2649" s="46">
        <f>SUM(AJ2644:AJ2648)</f>
        <v>1892780</v>
      </c>
      <c r="AK2649" s="46"/>
      <c r="AL2649" s="46">
        <f>SUM(AL2644:AL2648)</f>
        <v>5678.34</v>
      </c>
    </row>
    <row r="2650" spans="1:38" x14ac:dyDescent="0.45">
      <c r="A2650" s="16" t="s">
        <v>4015</v>
      </c>
      <c r="B2650" s="21">
        <v>3770400005482</v>
      </c>
      <c r="C2650" s="16" t="s">
        <v>4016</v>
      </c>
      <c r="D2650" s="16" t="s">
        <v>4017</v>
      </c>
      <c r="E2650" s="56">
        <v>1509</v>
      </c>
      <c r="F2650" s="56">
        <v>8813</v>
      </c>
      <c r="G2650" s="57" t="s">
        <v>4018</v>
      </c>
      <c r="H2650" s="56" t="s">
        <v>42</v>
      </c>
      <c r="I2650" s="56">
        <v>2491</v>
      </c>
      <c r="J2650" s="56"/>
      <c r="K2650" s="56"/>
      <c r="L2650" s="71"/>
      <c r="M2650" s="56"/>
      <c r="N2650" s="46"/>
      <c r="O2650" s="46"/>
      <c r="P2650" s="46"/>
      <c r="Q2650" s="56"/>
      <c r="R2650" s="58"/>
      <c r="S2650" s="59"/>
      <c r="T2650" s="58"/>
      <c r="U2650" s="58"/>
      <c r="V2650" s="60"/>
      <c r="W2650" s="56"/>
      <c r="X2650" s="56"/>
      <c r="Y2650" s="56"/>
      <c r="Z2650" s="46"/>
      <c r="AA2650" s="66"/>
      <c r="AB2650" s="46"/>
      <c r="AC2650" s="46"/>
      <c r="AD2650" s="61"/>
      <c r="AE2650" s="61"/>
      <c r="AF2650" s="46"/>
      <c r="AG2650" s="46"/>
      <c r="AH2650" s="46"/>
      <c r="AI2650" s="46"/>
      <c r="AJ2650" s="46"/>
      <c r="AK2650" s="46"/>
      <c r="AL2650" s="46"/>
    </row>
    <row r="2651" spans="1:38" x14ac:dyDescent="0.45">
      <c r="A2651" s="16"/>
      <c r="B2651" s="21"/>
      <c r="C2651" s="16"/>
      <c r="D2651" s="16"/>
      <c r="E2651" s="56"/>
      <c r="F2651" s="56"/>
      <c r="G2651" s="57"/>
      <c r="H2651" s="56"/>
      <c r="I2651" s="56"/>
      <c r="J2651" s="56"/>
      <c r="K2651" s="56"/>
      <c r="L2651" s="71"/>
      <c r="M2651" s="56"/>
      <c r="N2651" s="46"/>
      <c r="O2651" s="46" t="s">
        <v>54</v>
      </c>
      <c r="P2651" s="46">
        <f>SUM(P2650:P2650)</f>
        <v>0</v>
      </c>
      <c r="Q2651" s="56"/>
      <c r="R2651" s="58"/>
      <c r="S2651" s="59"/>
      <c r="T2651" s="58"/>
      <c r="U2651" s="58"/>
      <c r="V2651" s="60"/>
      <c r="W2651" s="56"/>
      <c r="X2651" s="56"/>
      <c r="Y2651" s="56"/>
      <c r="Z2651" s="46"/>
      <c r="AA2651" s="66"/>
      <c r="AB2651" s="46"/>
      <c r="AC2651" s="46"/>
      <c r="AD2651" s="61"/>
      <c r="AE2651" s="61"/>
      <c r="AF2651" s="46"/>
      <c r="AG2651" s="46"/>
      <c r="AH2651" s="46">
        <f>SUM(AH2650:AH2650)</f>
        <v>0</v>
      </c>
      <c r="AI2651" s="46"/>
      <c r="AJ2651" s="46">
        <f>SUM(AJ2650:AJ2650)</f>
        <v>0</v>
      </c>
      <c r="AK2651" s="46"/>
      <c r="AL2651" s="46">
        <f>SUM(AL2650:AL2650)</f>
        <v>0</v>
      </c>
    </row>
    <row r="2652" spans="1:38" x14ac:dyDescent="0.45">
      <c r="A2652" s="16" t="s">
        <v>4019</v>
      </c>
      <c r="B2652" s="21">
        <v>3100700529181</v>
      </c>
      <c r="C2652" s="16" t="s">
        <v>4020</v>
      </c>
      <c r="D2652" s="16" t="s">
        <v>4021</v>
      </c>
      <c r="E2652" s="56">
        <v>1510</v>
      </c>
      <c r="F2652" s="56">
        <v>974</v>
      </c>
      <c r="G2652" s="57" t="s">
        <v>4022</v>
      </c>
      <c r="H2652" s="56" t="s">
        <v>42</v>
      </c>
      <c r="I2652" s="56">
        <v>25176</v>
      </c>
      <c r="J2652" s="56">
        <v>0</v>
      </c>
      <c r="K2652" s="56">
        <v>0</v>
      </c>
      <c r="L2652" s="71">
        <v>30</v>
      </c>
      <c r="M2652" s="56" t="s">
        <v>43</v>
      </c>
      <c r="N2652" s="46">
        <f>((J2652*400)+(K2652*100))+L2652</f>
        <v>30</v>
      </c>
      <c r="O2652" s="46">
        <v>1000</v>
      </c>
      <c r="P2652" s="46">
        <f>N2652*O2652</f>
        <v>30000</v>
      </c>
      <c r="Q2652" s="56"/>
      <c r="R2652" s="58"/>
      <c r="S2652" s="59"/>
      <c r="T2652" s="58"/>
      <c r="U2652" s="58"/>
      <c r="V2652" s="60"/>
      <c r="W2652" s="56"/>
      <c r="X2652" s="56"/>
      <c r="Y2652" s="56"/>
      <c r="Z2652" s="46"/>
      <c r="AA2652" s="66"/>
      <c r="AB2652" s="46"/>
      <c r="AC2652" s="46"/>
      <c r="AD2652" s="61"/>
      <c r="AE2652" s="61"/>
      <c r="AF2652" s="46"/>
      <c r="AG2652" s="46">
        <f>IF(AND(AF2652="",P2652=""),0,IF((AF2652=""),P2652,IF((P2652=""),AF2652,AF2652+P2652)))</f>
        <v>30000</v>
      </c>
      <c r="AH2652" s="46">
        <f>IF( (AA2652=""),AG2652*1,AG2652*(AA2652/100) )</f>
        <v>30000</v>
      </c>
      <c r="AI2652" s="46">
        <v>0</v>
      </c>
      <c r="AJ2652" s="46">
        <f>IF((AI2652-AH2652) &gt; 1,0,IF((AI2652-AH2652)&lt;0,AH2652-AI2652,AI2652-AH2652))</f>
        <v>30000</v>
      </c>
      <c r="AK2652" s="46">
        <v>0.3</v>
      </c>
      <c r="AL2652" s="46">
        <f>AJ2652*(AK2652/100)</f>
        <v>90</v>
      </c>
    </row>
    <row r="2653" spans="1:38" x14ac:dyDescent="0.45">
      <c r="A2653" s="16"/>
      <c r="B2653" s="21"/>
      <c r="C2653" s="16"/>
      <c r="D2653" s="16"/>
      <c r="E2653" s="56"/>
      <c r="F2653" s="56"/>
      <c r="G2653" s="57"/>
      <c r="H2653" s="56"/>
      <c r="I2653" s="56"/>
      <c r="J2653" s="56"/>
      <c r="K2653" s="56"/>
      <c r="L2653" s="71"/>
      <c r="M2653" s="56"/>
      <c r="N2653" s="46"/>
      <c r="O2653" s="46" t="s">
        <v>54</v>
      </c>
      <c r="P2653" s="46">
        <f>SUM(P2652:P2652)</f>
        <v>30000</v>
      </c>
      <c r="Q2653" s="56"/>
      <c r="R2653" s="58"/>
      <c r="S2653" s="59"/>
      <c r="T2653" s="58"/>
      <c r="U2653" s="58"/>
      <c r="V2653" s="60"/>
      <c r="W2653" s="56"/>
      <c r="X2653" s="56"/>
      <c r="Y2653" s="56"/>
      <c r="Z2653" s="46"/>
      <c r="AA2653" s="66"/>
      <c r="AB2653" s="46"/>
      <c r="AC2653" s="46"/>
      <c r="AD2653" s="61"/>
      <c r="AE2653" s="61"/>
      <c r="AF2653" s="46"/>
      <c r="AG2653" s="46"/>
      <c r="AH2653" s="46">
        <f>SUM(AH2652:AH2652)</f>
        <v>30000</v>
      </c>
      <c r="AI2653" s="46"/>
      <c r="AJ2653" s="46">
        <f>SUM(AJ2652:AJ2652)</f>
        <v>30000</v>
      </c>
      <c r="AK2653" s="46"/>
      <c r="AL2653" s="46">
        <f>SUM(AL2652:AL2652)</f>
        <v>90</v>
      </c>
    </row>
    <row r="2654" spans="1:38" x14ac:dyDescent="0.45">
      <c r="A2654" s="16" t="s">
        <v>4023</v>
      </c>
      <c r="B2654" s="21">
        <v>3770400009852</v>
      </c>
      <c r="C2654" s="16" t="s">
        <v>4024</v>
      </c>
      <c r="D2654" s="16" t="s">
        <v>4025</v>
      </c>
      <c r="E2654" s="56">
        <v>1511</v>
      </c>
      <c r="F2654" s="56">
        <v>4038</v>
      </c>
      <c r="G2654" s="57" t="s">
        <v>4026</v>
      </c>
      <c r="H2654" s="56" t="s">
        <v>42</v>
      </c>
      <c r="I2654" s="56">
        <v>23381</v>
      </c>
      <c r="J2654" s="56">
        <v>9</v>
      </c>
      <c r="K2654" s="56">
        <v>0</v>
      </c>
      <c r="L2654" s="71">
        <v>60</v>
      </c>
      <c r="M2654" s="56" t="s">
        <v>43</v>
      </c>
      <c r="N2654" s="46">
        <f>((J2654*400)+(K2654*100))+L2654</f>
        <v>3660</v>
      </c>
      <c r="O2654" s="46">
        <v>330</v>
      </c>
      <c r="P2654" s="46">
        <f>N2654*O2654</f>
        <v>1207800</v>
      </c>
      <c r="Q2654" s="56"/>
      <c r="R2654" s="58"/>
      <c r="S2654" s="59"/>
      <c r="T2654" s="58"/>
      <c r="U2654" s="58"/>
      <c r="V2654" s="60"/>
      <c r="W2654" s="56"/>
      <c r="X2654" s="56"/>
      <c r="Y2654" s="56"/>
      <c r="Z2654" s="46"/>
      <c r="AA2654" s="66"/>
      <c r="AB2654" s="46"/>
      <c r="AC2654" s="46"/>
      <c r="AD2654" s="61"/>
      <c r="AE2654" s="61"/>
      <c r="AF2654" s="46"/>
      <c r="AG2654" s="46">
        <f>IF(AND(AF2654="",P2654=""),0,IF((AF2654=""),P2654,IF((P2654=""),AF2654,AF2654+P2654)))</f>
        <v>1207800</v>
      </c>
      <c r="AH2654" s="46">
        <f>IF( (AA2654=""),AG2654*1,AG2654*(AA2654/100) )</f>
        <v>1207800</v>
      </c>
      <c r="AI2654" s="46">
        <v>0</v>
      </c>
      <c r="AJ2654" s="46">
        <f>IF((AI2654-AH2654) &gt; 1,0,IF((AI2654-AH2654)&lt;0,AH2654-AI2654,AI2654-AH2654))</f>
        <v>1207800</v>
      </c>
      <c r="AK2654" s="46">
        <v>0.3</v>
      </c>
      <c r="AL2654" s="46">
        <f>AJ2654*(AK2654/100)</f>
        <v>3623.4</v>
      </c>
    </row>
    <row r="2655" spans="1:38" x14ac:dyDescent="0.45">
      <c r="A2655" s="16"/>
      <c r="B2655" s="21"/>
      <c r="C2655" s="16"/>
      <c r="D2655" s="16"/>
      <c r="E2655" s="56">
        <v>1512</v>
      </c>
      <c r="F2655" s="56">
        <v>4041</v>
      </c>
      <c r="G2655" s="57" t="s">
        <v>4027</v>
      </c>
      <c r="H2655" s="56" t="s">
        <v>42</v>
      </c>
      <c r="I2655" s="56">
        <v>30556</v>
      </c>
      <c r="J2655" s="56">
        <v>0</v>
      </c>
      <c r="K2655" s="56">
        <v>3</v>
      </c>
      <c r="L2655" s="71">
        <v>48</v>
      </c>
      <c r="M2655" s="56" t="s">
        <v>43</v>
      </c>
      <c r="N2655" s="46">
        <f>((J2655*400)+(K2655*100))+L2655</f>
        <v>348</v>
      </c>
      <c r="O2655" s="46">
        <v>500</v>
      </c>
      <c r="P2655" s="46">
        <f>N2655*O2655</f>
        <v>174000</v>
      </c>
      <c r="Q2655" s="56"/>
      <c r="R2655" s="58"/>
      <c r="S2655" s="59"/>
      <c r="T2655" s="58"/>
      <c r="U2655" s="58"/>
      <c r="V2655" s="60"/>
      <c r="W2655" s="56"/>
      <c r="X2655" s="56"/>
      <c r="Y2655" s="56"/>
      <c r="Z2655" s="46"/>
      <c r="AA2655" s="66"/>
      <c r="AB2655" s="46"/>
      <c r="AC2655" s="46"/>
      <c r="AD2655" s="61"/>
      <c r="AE2655" s="61"/>
      <c r="AF2655" s="46"/>
      <c r="AG2655" s="46">
        <f>IF(AND(AF2655="",P2655=""),0,IF((AF2655=""),P2655,IF((P2655=""),AF2655,AF2655+P2655)))</f>
        <v>174000</v>
      </c>
      <c r="AH2655" s="46">
        <f>IF( (AA2655=""),AG2655*1,AG2655*(AA2655/100) )</f>
        <v>174000</v>
      </c>
      <c r="AI2655" s="46">
        <v>0</v>
      </c>
      <c r="AJ2655" s="46">
        <f>IF((AI2655-AH2655) &gt; 1,0,IF((AI2655-AH2655)&lt;0,AH2655-AI2655,AI2655-AH2655))</f>
        <v>174000</v>
      </c>
      <c r="AK2655" s="46">
        <v>0.3</v>
      </c>
      <c r="AL2655" s="46">
        <f>AJ2655*(AK2655/100)</f>
        <v>522</v>
      </c>
    </row>
    <row r="2656" spans="1:38" x14ac:dyDescent="0.45">
      <c r="A2656" s="16"/>
      <c r="B2656" s="21"/>
      <c r="C2656" s="16"/>
      <c r="D2656" s="16"/>
      <c r="E2656" s="56"/>
      <c r="F2656" s="56"/>
      <c r="G2656" s="57"/>
      <c r="H2656" s="56"/>
      <c r="I2656" s="56"/>
      <c r="J2656" s="56"/>
      <c r="K2656" s="56"/>
      <c r="L2656" s="71"/>
      <c r="M2656" s="56"/>
      <c r="N2656" s="46"/>
      <c r="O2656" s="46" t="s">
        <v>54</v>
      </c>
      <c r="P2656" s="46">
        <f>SUM(P2654:P2655)</f>
        <v>1381800</v>
      </c>
      <c r="Q2656" s="56"/>
      <c r="R2656" s="58"/>
      <c r="S2656" s="59"/>
      <c r="T2656" s="58"/>
      <c r="U2656" s="58"/>
      <c r="V2656" s="60"/>
      <c r="W2656" s="56"/>
      <c r="X2656" s="56"/>
      <c r="Y2656" s="56"/>
      <c r="Z2656" s="46"/>
      <c r="AA2656" s="66"/>
      <c r="AB2656" s="46"/>
      <c r="AC2656" s="46"/>
      <c r="AD2656" s="61"/>
      <c r="AE2656" s="61"/>
      <c r="AF2656" s="46"/>
      <c r="AG2656" s="46"/>
      <c r="AH2656" s="46">
        <f>SUM(AH2654:AH2655)</f>
        <v>1381800</v>
      </c>
      <c r="AI2656" s="46"/>
      <c r="AJ2656" s="46">
        <f>SUM(AJ2654:AJ2655)</f>
        <v>1381800</v>
      </c>
      <c r="AK2656" s="46"/>
      <c r="AL2656" s="46">
        <f>SUM(AL2654:AL2655)</f>
        <v>4145.3999999999996</v>
      </c>
    </row>
    <row r="2657" spans="1:38" x14ac:dyDescent="0.45">
      <c r="A2657" s="16" t="s">
        <v>4028</v>
      </c>
      <c r="B2657" s="21">
        <v>3809900081169</v>
      </c>
      <c r="C2657" s="16" t="s">
        <v>4029</v>
      </c>
      <c r="D2657" s="16" t="s">
        <v>4030</v>
      </c>
      <c r="E2657" s="56">
        <v>1513</v>
      </c>
      <c r="F2657" s="56">
        <v>8437</v>
      </c>
      <c r="G2657" s="57" t="s">
        <v>4031</v>
      </c>
      <c r="H2657" s="56" t="s">
        <v>42</v>
      </c>
      <c r="I2657" s="56">
        <v>9081</v>
      </c>
      <c r="J2657" s="56"/>
      <c r="K2657" s="56"/>
      <c r="L2657" s="71"/>
      <c r="M2657" s="56"/>
      <c r="N2657" s="46"/>
      <c r="O2657" s="46"/>
      <c r="P2657" s="46"/>
      <c r="Q2657" s="56"/>
      <c r="R2657" s="58"/>
      <c r="S2657" s="59"/>
      <c r="T2657" s="58"/>
      <c r="U2657" s="58"/>
      <c r="V2657" s="60"/>
      <c r="W2657" s="56"/>
      <c r="X2657" s="56"/>
      <c r="Y2657" s="56"/>
      <c r="Z2657" s="46"/>
      <c r="AA2657" s="66"/>
      <c r="AB2657" s="46"/>
      <c r="AC2657" s="46"/>
      <c r="AD2657" s="61"/>
      <c r="AE2657" s="61"/>
      <c r="AF2657" s="46"/>
      <c r="AG2657" s="46"/>
      <c r="AH2657" s="46"/>
      <c r="AI2657" s="46"/>
      <c r="AJ2657" s="46"/>
      <c r="AK2657" s="46"/>
      <c r="AL2657" s="46"/>
    </row>
    <row r="2658" spans="1:38" x14ac:dyDescent="0.45">
      <c r="A2658" s="16"/>
      <c r="B2658" s="21"/>
      <c r="C2658" s="16"/>
      <c r="D2658" s="16"/>
      <c r="E2658" s="56">
        <v>1514</v>
      </c>
      <c r="F2658" s="56">
        <v>4225</v>
      </c>
      <c r="G2658" s="57" t="s">
        <v>4032</v>
      </c>
      <c r="H2658" s="56" t="s">
        <v>42</v>
      </c>
      <c r="I2658" s="56">
        <v>21147</v>
      </c>
      <c r="J2658" s="56">
        <v>0</v>
      </c>
      <c r="K2658" s="56">
        <v>0</v>
      </c>
      <c r="L2658" s="71">
        <v>60.1</v>
      </c>
      <c r="M2658" s="56" t="s">
        <v>43</v>
      </c>
      <c r="N2658" s="46">
        <f>((J2658*400)+(K2658*100))+L2658</f>
        <v>60.1</v>
      </c>
      <c r="O2658" s="46">
        <v>660</v>
      </c>
      <c r="P2658" s="46">
        <f>N2658*O2658</f>
        <v>39666</v>
      </c>
      <c r="Q2658" s="56"/>
      <c r="R2658" s="58"/>
      <c r="S2658" s="59"/>
      <c r="T2658" s="58"/>
      <c r="U2658" s="58"/>
      <c r="V2658" s="60"/>
      <c r="W2658" s="56"/>
      <c r="X2658" s="56"/>
      <c r="Y2658" s="56"/>
      <c r="Z2658" s="46"/>
      <c r="AA2658" s="66"/>
      <c r="AB2658" s="46"/>
      <c r="AC2658" s="46"/>
      <c r="AD2658" s="61"/>
      <c r="AE2658" s="61"/>
      <c r="AF2658" s="46"/>
      <c r="AG2658" s="46">
        <f>IF(AND(AF2658="",P2658=""),0,IF((AF2658=""),P2658,IF((P2658=""),AF2658,AF2658+P2658)))</f>
        <v>39666</v>
      </c>
      <c r="AH2658" s="46">
        <f>IF( (AA2658=""),AG2658*1,AG2658*(AA2658/100) )</f>
        <v>39666</v>
      </c>
      <c r="AI2658" s="46">
        <v>0</v>
      </c>
      <c r="AJ2658" s="46">
        <f>IF((AI2658-AH2658) &gt; 1,0,IF((AI2658-AH2658)&lt;0,AH2658-AI2658,AI2658-AH2658))</f>
        <v>39666</v>
      </c>
      <c r="AK2658" s="46">
        <v>0.3</v>
      </c>
      <c r="AL2658" s="46">
        <f>AJ2658*(AK2658/100)</f>
        <v>118.998</v>
      </c>
    </row>
    <row r="2659" spans="1:38" x14ac:dyDescent="0.45">
      <c r="A2659" s="16"/>
      <c r="B2659" s="21"/>
      <c r="C2659" s="16"/>
      <c r="D2659" s="16"/>
      <c r="E2659" s="56"/>
      <c r="F2659" s="56"/>
      <c r="G2659" s="57"/>
      <c r="H2659" s="56"/>
      <c r="I2659" s="56"/>
      <c r="J2659" s="56"/>
      <c r="K2659" s="56"/>
      <c r="L2659" s="71"/>
      <c r="M2659" s="56"/>
      <c r="N2659" s="46"/>
      <c r="O2659" s="46" t="s">
        <v>54</v>
      </c>
      <c r="P2659" s="46">
        <f>SUM(P2657:P2658)</f>
        <v>39666</v>
      </c>
      <c r="Q2659" s="56"/>
      <c r="R2659" s="58"/>
      <c r="S2659" s="59"/>
      <c r="T2659" s="58"/>
      <c r="U2659" s="58"/>
      <c r="V2659" s="60"/>
      <c r="W2659" s="56"/>
      <c r="X2659" s="56"/>
      <c r="Y2659" s="56"/>
      <c r="Z2659" s="46"/>
      <c r="AA2659" s="66"/>
      <c r="AB2659" s="46"/>
      <c r="AC2659" s="46"/>
      <c r="AD2659" s="61"/>
      <c r="AE2659" s="61"/>
      <c r="AF2659" s="46"/>
      <c r="AG2659" s="46"/>
      <c r="AH2659" s="46">
        <f>SUM(AH2657:AH2658)</f>
        <v>39666</v>
      </c>
      <c r="AI2659" s="46"/>
      <c r="AJ2659" s="46">
        <f>SUM(AJ2657:AJ2658)</f>
        <v>39666</v>
      </c>
      <c r="AK2659" s="46"/>
      <c r="AL2659" s="46">
        <f>SUM(AL2657:AL2658)</f>
        <v>118.998</v>
      </c>
    </row>
    <row r="2660" spans="1:38" x14ac:dyDescent="0.45">
      <c r="A2660" s="16" t="s">
        <v>4033</v>
      </c>
      <c r="B2660" s="21">
        <v>3770400163363</v>
      </c>
      <c r="C2660" s="16" t="s">
        <v>4034</v>
      </c>
      <c r="D2660" s="16" t="s">
        <v>4035</v>
      </c>
      <c r="E2660" s="56">
        <v>1515</v>
      </c>
      <c r="F2660" s="56">
        <v>2286</v>
      </c>
      <c r="G2660" s="57" t="s">
        <v>4036</v>
      </c>
      <c r="H2660" s="56" t="s">
        <v>42</v>
      </c>
      <c r="I2660" s="56">
        <v>13281</v>
      </c>
      <c r="J2660" s="56">
        <v>4</v>
      </c>
      <c r="K2660" s="56">
        <v>2</v>
      </c>
      <c r="L2660" s="71">
        <v>94</v>
      </c>
      <c r="M2660" s="56" t="s">
        <v>43</v>
      </c>
      <c r="N2660" s="46">
        <f>((J2660*400)+(K2660*100))+L2660</f>
        <v>1894</v>
      </c>
      <c r="O2660" s="46">
        <v>470</v>
      </c>
      <c r="P2660" s="46">
        <f>N2660*O2660</f>
        <v>890180</v>
      </c>
      <c r="Q2660" s="56"/>
      <c r="R2660" s="58"/>
      <c r="S2660" s="59"/>
      <c r="T2660" s="58"/>
      <c r="U2660" s="58"/>
      <c r="V2660" s="60"/>
      <c r="W2660" s="56"/>
      <c r="X2660" s="56"/>
      <c r="Y2660" s="56"/>
      <c r="Z2660" s="46"/>
      <c r="AA2660" s="66"/>
      <c r="AB2660" s="46"/>
      <c r="AC2660" s="46"/>
      <c r="AD2660" s="61"/>
      <c r="AE2660" s="61"/>
      <c r="AF2660" s="46"/>
      <c r="AG2660" s="46">
        <f>IF(AND(AF2660="",P2660=""),0,IF((AF2660=""),P2660,IF((P2660=""),AF2660,AF2660+P2660)))</f>
        <v>890180</v>
      </c>
      <c r="AH2660" s="46">
        <f>IF( (AA2660=""),AG2660*1,AG2660*(AA2660/100) )</f>
        <v>890180</v>
      </c>
      <c r="AI2660" s="46">
        <v>0</v>
      </c>
      <c r="AJ2660" s="46">
        <f>IF((AI2660-AH2660) &gt; 1,0,IF((AI2660-AH2660)&lt;0,AH2660-AI2660,AI2660-AH2660))</f>
        <v>890180</v>
      </c>
      <c r="AK2660" s="46">
        <v>0.3</v>
      </c>
      <c r="AL2660" s="46">
        <f>AJ2660*(AK2660/100)</f>
        <v>2670.54</v>
      </c>
    </row>
    <row r="2661" spans="1:38" x14ac:dyDescent="0.45">
      <c r="A2661" s="16"/>
      <c r="B2661" s="21"/>
      <c r="C2661" s="16"/>
      <c r="D2661" s="16"/>
      <c r="E2661" s="56"/>
      <c r="F2661" s="56"/>
      <c r="G2661" s="57"/>
      <c r="H2661" s="56"/>
      <c r="I2661" s="56"/>
      <c r="J2661" s="56"/>
      <c r="K2661" s="56"/>
      <c r="L2661" s="71"/>
      <c r="M2661" s="56"/>
      <c r="N2661" s="46"/>
      <c r="O2661" s="46" t="s">
        <v>54</v>
      </c>
      <c r="P2661" s="46">
        <f>SUM(P2660:P2660)</f>
        <v>890180</v>
      </c>
      <c r="Q2661" s="56"/>
      <c r="R2661" s="58"/>
      <c r="S2661" s="59"/>
      <c r="T2661" s="58"/>
      <c r="U2661" s="58"/>
      <c r="V2661" s="60"/>
      <c r="W2661" s="56"/>
      <c r="X2661" s="56"/>
      <c r="Y2661" s="56"/>
      <c r="Z2661" s="46"/>
      <c r="AA2661" s="66"/>
      <c r="AB2661" s="46"/>
      <c r="AC2661" s="46"/>
      <c r="AD2661" s="61"/>
      <c r="AE2661" s="61"/>
      <c r="AF2661" s="46"/>
      <c r="AG2661" s="46"/>
      <c r="AH2661" s="46">
        <f>SUM(AH2660:AH2660)</f>
        <v>890180</v>
      </c>
      <c r="AI2661" s="46"/>
      <c r="AJ2661" s="46">
        <f>SUM(AJ2660:AJ2660)</f>
        <v>890180</v>
      </c>
      <c r="AK2661" s="46"/>
      <c r="AL2661" s="46">
        <f>SUM(AL2660:AL2660)</f>
        <v>2670.54</v>
      </c>
    </row>
    <row r="2662" spans="1:38" x14ac:dyDescent="0.45">
      <c r="A2662" s="16" t="s">
        <v>4037</v>
      </c>
      <c r="B2662" s="21">
        <v>1770400152306</v>
      </c>
      <c r="C2662" s="16" t="s">
        <v>4038</v>
      </c>
      <c r="D2662" s="16" t="s">
        <v>4039</v>
      </c>
      <c r="E2662" s="56">
        <v>1516</v>
      </c>
      <c r="F2662" s="56">
        <v>2257</v>
      </c>
      <c r="G2662" s="57" t="s">
        <v>4040</v>
      </c>
      <c r="H2662" s="56" t="s">
        <v>42</v>
      </c>
      <c r="I2662" s="56">
        <v>15405</v>
      </c>
      <c r="J2662" s="56">
        <v>1</v>
      </c>
      <c r="K2662" s="56">
        <v>0</v>
      </c>
      <c r="L2662" s="71">
        <v>35</v>
      </c>
      <c r="M2662" s="56" t="s">
        <v>43</v>
      </c>
      <c r="N2662" s="46">
        <f>((J2662*400)+(K2662*100))+L2662</f>
        <v>435</v>
      </c>
      <c r="O2662" s="46">
        <v>0</v>
      </c>
      <c r="P2662" s="46">
        <f>N2662*O2662</f>
        <v>0</v>
      </c>
      <c r="Q2662" s="56"/>
      <c r="R2662" s="58"/>
      <c r="S2662" s="59"/>
      <c r="T2662" s="58"/>
      <c r="U2662" s="58"/>
      <c r="V2662" s="60"/>
      <c r="W2662" s="56"/>
      <c r="X2662" s="56"/>
      <c r="Y2662" s="56"/>
      <c r="Z2662" s="46"/>
      <c r="AA2662" s="66"/>
      <c r="AB2662" s="46"/>
      <c r="AC2662" s="46"/>
      <c r="AD2662" s="61"/>
      <c r="AE2662" s="61"/>
      <c r="AF2662" s="46"/>
      <c r="AG2662" s="46">
        <f>IF(AND(AF2662="",P2662=""),0,IF((AF2662=""),P2662,IF((P2662=""),AF2662,AF2662+P2662)))</f>
        <v>0</v>
      </c>
      <c r="AH2662" s="46">
        <f>IF( (AA2662=""),AG2662*1,AG2662*(AA2662/100) )</f>
        <v>0</v>
      </c>
      <c r="AI2662" s="46">
        <v>0</v>
      </c>
      <c r="AJ2662" s="46">
        <f>IF((AI2662-AH2662) &gt; 1,0,IF((AI2662-AH2662)&lt;0,AH2662-AI2662,AI2662-AH2662))</f>
        <v>0</v>
      </c>
      <c r="AK2662" s="46">
        <v>0.3</v>
      </c>
      <c r="AL2662" s="46">
        <f>AJ2662*(AK2662/100)</f>
        <v>0</v>
      </c>
    </row>
    <row r="2663" spans="1:38" x14ac:dyDescent="0.45">
      <c r="A2663" s="16"/>
      <c r="B2663" s="21"/>
      <c r="C2663" s="16"/>
      <c r="D2663" s="16"/>
      <c r="E2663" s="56">
        <v>1517</v>
      </c>
      <c r="F2663" s="56">
        <v>2256</v>
      </c>
      <c r="G2663" s="57" t="s">
        <v>4041</v>
      </c>
      <c r="H2663" s="56" t="s">
        <v>42</v>
      </c>
      <c r="I2663" s="56">
        <v>15470</v>
      </c>
      <c r="J2663" s="56">
        <v>0</v>
      </c>
      <c r="K2663" s="56">
        <v>3</v>
      </c>
      <c r="L2663" s="71">
        <v>34.1</v>
      </c>
      <c r="M2663" s="56" t="s">
        <v>43</v>
      </c>
      <c r="N2663" s="46">
        <f>((J2663*400)+(K2663*100))+L2663</f>
        <v>334.1</v>
      </c>
      <c r="O2663" s="46">
        <v>0</v>
      </c>
      <c r="P2663" s="46">
        <f>N2663*O2663</f>
        <v>0</v>
      </c>
      <c r="Q2663" s="56"/>
      <c r="R2663" s="58"/>
      <c r="S2663" s="59"/>
      <c r="T2663" s="58"/>
      <c r="U2663" s="58"/>
      <c r="V2663" s="60"/>
      <c r="W2663" s="56"/>
      <c r="X2663" s="56"/>
      <c r="Y2663" s="56"/>
      <c r="Z2663" s="46"/>
      <c r="AA2663" s="66"/>
      <c r="AB2663" s="46"/>
      <c r="AC2663" s="46"/>
      <c r="AD2663" s="61"/>
      <c r="AE2663" s="61"/>
      <c r="AF2663" s="46"/>
      <c r="AG2663" s="46">
        <f>IF(AND(AF2663="",P2663=""),0,IF((AF2663=""),P2663,IF((P2663=""),AF2663,AF2663+P2663)))</f>
        <v>0</v>
      </c>
      <c r="AH2663" s="46">
        <f>IF( (AA2663=""),AG2663*1,AG2663*(AA2663/100) )</f>
        <v>0</v>
      </c>
      <c r="AI2663" s="46">
        <v>0</v>
      </c>
      <c r="AJ2663" s="46">
        <f>IF((AI2663-AH2663) &gt; 1,0,IF((AI2663-AH2663)&lt;0,AH2663-AI2663,AI2663-AH2663))</f>
        <v>0</v>
      </c>
      <c r="AK2663" s="46">
        <v>0.3</v>
      </c>
      <c r="AL2663" s="46">
        <f>AJ2663*(AK2663/100)</f>
        <v>0</v>
      </c>
    </row>
    <row r="2664" spans="1:38" x14ac:dyDescent="0.45">
      <c r="A2664" s="16"/>
      <c r="B2664" s="21"/>
      <c r="C2664" s="16"/>
      <c r="D2664" s="16"/>
      <c r="E2664" s="56"/>
      <c r="F2664" s="56"/>
      <c r="G2664" s="57"/>
      <c r="H2664" s="56"/>
      <c r="I2664" s="56"/>
      <c r="J2664" s="56"/>
      <c r="K2664" s="56"/>
      <c r="L2664" s="71"/>
      <c r="M2664" s="56"/>
      <c r="N2664" s="46"/>
      <c r="O2664" s="46" t="s">
        <v>54</v>
      </c>
      <c r="P2664" s="46">
        <f>SUM(P2662:P2663)</f>
        <v>0</v>
      </c>
      <c r="Q2664" s="56"/>
      <c r="R2664" s="58"/>
      <c r="S2664" s="59"/>
      <c r="T2664" s="58"/>
      <c r="U2664" s="58"/>
      <c r="V2664" s="60"/>
      <c r="W2664" s="56"/>
      <c r="X2664" s="56"/>
      <c r="Y2664" s="56"/>
      <c r="Z2664" s="46"/>
      <c r="AA2664" s="66"/>
      <c r="AB2664" s="46"/>
      <c r="AC2664" s="46"/>
      <c r="AD2664" s="61"/>
      <c r="AE2664" s="61"/>
      <c r="AF2664" s="46"/>
      <c r="AG2664" s="46"/>
      <c r="AH2664" s="46">
        <f>SUM(AH2662:AH2663)</f>
        <v>0</v>
      </c>
      <c r="AI2664" s="46"/>
      <c r="AJ2664" s="46">
        <f>SUM(AJ2662:AJ2663)</f>
        <v>0</v>
      </c>
      <c r="AK2664" s="46"/>
      <c r="AL2664" s="46">
        <f>SUM(AL2662:AL2663)</f>
        <v>0</v>
      </c>
    </row>
    <row r="2665" spans="1:38" x14ac:dyDescent="0.45">
      <c r="A2665" s="16" t="s">
        <v>4042</v>
      </c>
      <c r="B2665" s="21">
        <v>5770400018742</v>
      </c>
      <c r="C2665" s="16" t="s">
        <v>4043</v>
      </c>
      <c r="D2665" s="16" t="s">
        <v>4044</v>
      </c>
      <c r="E2665" s="56">
        <v>1518</v>
      </c>
      <c r="F2665" s="56">
        <v>6237</v>
      </c>
      <c r="G2665" s="57"/>
      <c r="H2665" s="56" t="s">
        <v>42</v>
      </c>
      <c r="I2665" s="56">
        <v>10872</v>
      </c>
      <c r="J2665" s="56">
        <v>0</v>
      </c>
      <c r="K2665" s="56">
        <v>0</v>
      </c>
      <c r="L2665" s="71">
        <v>20</v>
      </c>
      <c r="M2665" s="56" t="s">
        <v>208</v>
      </c>
      <c r="N2665" s="46">
        <f>((J2665*400)+(K2665*100))+L2665</f>
        <v>20</v>
      </c>
      <c r="O2665" s="46">
        <v>660</v>
      </c>
      <c r="P2665" s="46">
        <f>N2665*O2665</f>
        <v>13200</v>
      </c>
      <c r="Q2665" s="56"/>
      <c r="R2665" s="58"/>
      <c r="S2665" s="59"/>
      <c r="T2665" s="58"/>
      <c r="U2665" s="58"/>
      <c r="V2665" s="60"/>
      <c r="W2665" s="56"/>
      <c r="X2665" s="56"/>
      <c r="Y2665" s="56"/>
      <c r="Z2665" s="46"/>
      <c r="AA2665" s="66"/>
      <c r="AB2665" s="46"/>
      <c r="AC2665" s="46"/>
      <c r="AD2665" s="61"/>
      <c r="AE2665" s="61"/>
      <c r="AF2665" s="46"/>
      <c r="AG2665" s="46">
        <f>IF(AND(AF2665="",P2665=""),0,IF((AF2665=""),P2665,IF((P2665=""),AF2665,AF2665+P2665)))</f>
        <v>13200</v>
      </c>
      <c r="AH2665" s="46">
        <f>IF( (AA2665=""),AG2665*1,AG2665*(AA2665/100) )</f>
        <v>13200</v>
      </c>
      <c r="AI2665" s="46">
        <v>0</v>
      </c>
      <c r="AJ2665" s="46">
        <f>IF((AI2665-AH2665) &gt; 1,0,IF((AI2665-AH2665)&lt;0,AH2665-AI2665,AI2665-AH2665))</f>
        <v>13200</v>
      </c>
      <c r="AK2665" s="46">
        <v>0.02</v>
      </c>
      <c r="AL2665" s="46">
        <f>AJ2665*(AK2665/100)</f>
        <v>2.64</v>
      </c>
    </row>
    <row r="2666" spans="1:38" x14ac:dyDescent="0.45">
      <c r="A2666" s="16"/>
      <c r="B2666" s="21"/>
      <c r="C2666" s="16"/>
      <c r="D2666" s="16"/>
      <c r="E2666" s="56"/>
      <c r="F2666" s="56"/>
      <c r="G2666" s="57"/>
      <c r="H2666" s="56"/>
      <c r="I2666" s="56"/>
      <c r="J2666" s="56">
        <v>1</v>
      </c>
      <c r="K2666" s="56">
        <v>3</v>
      </c>
      <c r="L2666" s="71">
        <v>74</v>
      </c>
      <c r="M2666" s="56" t="s">
        <v>90</v>
      </c>
      <c r="N2666" s="46">
        <f>((J2666*400)+(K2666*100))+L2666</f>
        <v>774</v>
      </c>
      <c r="O2666" s="46">
        <v>660</v>
      </c>
      <c r="P2666" s="46">
        <f>N2666*O2666</f>
        <v>510840</v>
      </c>
      <c r="Q2666" s="56"/>
      <c r="R2666" s="58"/>
      <c r="S2666" s="59"/>
      <c r="T2666" s="58"/>
      <c r="U2666" s="58"/>
      <c r="V2666" s="60"/>
      <c r="W2666" s="56"/>
      <c r="X2666" s="56"/>
      <c r="Y2666" s="56"/>
      <c r="Z2666" s="46"/>
      <c r="AA2666" s="66"/>
      <c r="AB2666" s="46"/>
      <c r="AC2666" s="46"/>
      <c r="AD2666" s="61"/>
      <c r="AE2666" s="61"/>
      <c r="AF2666" s="46"/>
      <c r="AG2666" s="46">
        <f>IF(AND(AF2666="",P2666=""),0,IF((AF2666=""),P2666,IF((P2666=""),AF2666,AF2666+P2666)))</f>
        <v>510840</v>
      </c>
      <c r="AH2666" s="46">
        <f>IF( (AA2666=""),AG2666*1,AG2666*(AA2666/100) )</f>
        <v>510840</v>
      </c>
      <c r="AI2666" s="46">
        <v>0</v>
      </c>
      <c r="AJ2666" s="46">
        <f>IF((AI2666-AH2666) &gt; 1,0,IF((AI2666-AH2666)&lt;0,AH2666-AI2666,AI2666-AH2666))</f>
        <v>510840</v>
      </c>
      <c r="AK2666" s="46">
        <v>0.01</v>
      </c>
      <c r="AL2666" s="46">
        <f>AJ2666*(AK2666/100)</f>
        <v>51.084000000000003</v>
      </c>
    </row>
    <row r="2667" spans="1:38" x14ac:dyDescent="0.45">
      <c r="A2667" s="16"/>
      <c r="B2667" s="21"/>
      <c r="C2667" s="16"/>
      <c r="D2667" s="16"/>
      <c r="E2667" s="56"/>
      <c r="F2667" s="56"/>
      <c r="G2667" s="57"/>
      <c r="H2667" s="56"/>
      <c r="I2667" s="56"/>
      <c r="J2667" s="56"/>
      <c r="K2667" s="56"/>
      <c r="L2667" s="71"/>
      <c r="M2667" s="56"/>
      <c r="N2667" s="46"/>
      <c r="O2667" s="46" t="s">
        <v>54</v>
      </c>
      <c r="P2667" s="46">
        <f>SUM(P2665:P2666)</f>
        <v>524040</v>
      </c>
      <c r="Q2667" s="56"/>
      <c r="R2667" s="58"/>
      <c r="S2667" s="59"/>
      <c r="T2667" s="58"/>
      <c r="U2667" s="58"/>
      <c r="V2667" s="60"/>
      <c r="W2667" s="56"/>
      <c r="X2667" s="56"/>
      <c r="Y2667" s="56"/>
      <c r="Z2667" s="46"/>
      <c r="AA2667" s="66"/>
      <c r="AB2667" s="46"/>
      <c r="AC2667" s="46"/>
      <c r="AD2667" s="61"/>
      <c r="AE2667" s="61"/>
      <c r="AF2667" s="46"/>
      <c r="AG2667" s="46"/>
      <c r="AH2667" s="46">
        <f>SUM(AH2665:AH2666)</f>
        <v>524040</v>
      </c>
      <c r="AI2667" s="46"/>
      <c r="AJ2667" s="46">
        <f>SUM(AJ2665:AJ2666)</f>
        <v>524040</v>
      </c>
      <c r="AK2667" s="46"/>
      <c r="AL2667" s="46">
        <f>SUM(AL2665:AL2666)</f>
        <v>53.724000000000004</v>
      </c>
    </row>
    <row r="2668" spans="1:38" x14ac:dyDescent="0.45">
      <c r="A2668" s="16" t="s">
        <v>4045</v>
      </c>
      <c r="B2668" s="21">
        <v>1101700110061</v>
      </c>
      <c r="C2668" s="16" t="s">
        <v>4046</v>
      </c>
      <c r="D2668" s="16" t="s">
        <v>4047</v>
      </c>
      <c r="E2668" s="56">
        <v>1519</v>
      </c>
      <c r="F2668" s="56">
        <v>3049</v>
      </c>
      <c r="G2668" s="57" t="s">
        <v>4048</v>
      </c>
      <c r="H2668" s="56" t="s">
        <v>42</v>
      </c>
      <c r="I2668" s="56">
        <v>21710</v>
      </c>
      <c r="J2668" s="56">
        <v>0</v>
      </c>
      <c r="K2668" s="56">
        <v>1</v>
      </c>
      <c r="L2668" s="71">
        <v>1.5</v>
      </c>
      <c r="M2668" s="56" t="s">
        <v>43</v>
      </c>
      <c r="N2668" s="46">
        <f>((J2668*400)+(K2668*100))+L2668</f>
        <v>101.5</v>
      </c>
      <c r="O2668" s="46">
        <v>500</v>
      </c>
      <c r="P2668" s="46">
        <f>N2668*O2668</f>
        <v>50750</v>
      </c>
      <c r="Q2668" s="56"/>
      <c r="R2668" s="58"/>
      <c r="S2668" s="59"/>
      <c r="T2668" s="58"/>
      <c r="U2668" s="58"/>
      <c r="V2668" s="60"/>
      <c r="W2668" s="56"/>
      <c r="X2668" s="56"/>
      <c r="Y2668" s="56"/>
      <c r="Z2668" s="46"/>
      <c r="AA2668" s="66"/>
      <c r="AB2668" s="46"/>
      <c r="AC2668" s="46"/>
      <c r="AD2668" s="61"/>
      <c r="AE2668" s="61"/>
      <c r="AF2668" s="46"/>
      <c r="AG2668" s="46">
        <f>IF(AND(AF2668="",P2668=""),0,IF((AF2668=""),P2668,IF((P2668=""),AF2668,AF2668+P2668)))</f>
        <v>50750</v>
      </c>
      <c r="AH2668" s="46">
        <f>IF( (AA2668=""),AG2668*1,AG2668*(AA2668/100) )</f>
        <v>50750</v>
      </c>
      <c r="AI2668" s="46">
        <v>0</v>
      </c>
      <c r="AJ2668" s="46">
        <f>IF((AI2668-AH2668) &gt; 1,0,IF((AI2668-AH2668)&lt;0,AH2668-AI2668,AI2668-AH2668))</f>
        <v>50750</v>
      </c>
      <c r="AK2668" s="46">
        <v>0.3</v>
      </c>
      <c r="AL2668" s="46">
        <f>AJ2668*(AK2668/100)</f>
        <v>152.25</v>
      </c>
    </row>
    <row r="2669" spans="1:38" x14ac:dyDescent="0.45">
      <c r="A2669" s="16"/>
      <c r="B2669" s="21"/>
      <c r="C2669" s="16"/>
      <c r="D2669" s="16"/>
      <c r="E2669" s="56"/>
      <c r="F2669" s="56"/>
      <c r="G2669" s="57"/>
      <c r="H2669" s="56"/>
      <c r="I2669" s="56"/>
      <c r="J2669" s="56"/>
      <c r="K2669" s="56"/>
      <c r="L2669" s="71"/>
      <c r="M2669" s="56"/>
      <c r="N2669" s="46"/>
      <c r="O2669" s="46" t="s">
        <v>54</v>
      </c>
      <c r="P2669" s="46">
        <f>SUM(P2668:P2668)</f>
        <v>50750</v>
      </c>
      <c r="Q2669" s="56"/>
      <c r="R2669" s="58"/>
      <c r="S2669" s="59"/>
      <c r="T2669" s="58"/>
      <c r="U2669" s="58"/>
      <c r="V2669" s="60"/>
      <c r="W2669" s="56"/>
      <c r="X2669" s="56"/>
      <c r="Y2669" s="56"/>
      <c r="Z2669" s="46"/>
      <c r="AA2669" s="66"/>
      <c r="AB2669" s="46"/>
      <c r="AC2669" s="46"/>
      <c r="AD2669" s="61"/>
      <c r="AE2669" s="61"/>
      <c r="AF2669" s="46"/>
      <c r="AG2669" s="46"/>
      <c r="AH2669" s="46">
        <f>SUM(AH2668:AH2668)</f>
        <v>50750</v>
      </c>
      <c r="AI2669" s="46"/>
      <c r="AJ2669" s="46">
        <f>SUM(AJ2668:AJ2668)</f>
        <v>50750</v>
      </c>
      <c r="AK2669" s="46"/>
      <c r="AL2669" s="46">
        <f>SUM(AL2668:AL2668)</f>
        <v>152.25</v>
      </c>
    </row>
    <row r="2670" spans="1:38" x14ac:dyDescent="0.45">
      <c r="A2670" s="16" t="s">
        <v>4049</v>
      </c>
      <c r="B2670" s="21">
        <v>1770400012687</v>
      </c>
      <c r="C2670" s="16" t="s">
        <v>4050</v>
      </c>
      <c r="D2670" s="16" t="s">
        <v>4051</v>
      </c>
      <c r="E2670" s="56">
        <v>1520</v>
      </c>
      <c r="F2670" s="56">
        <v>7698</v>
      </c>
      <c r="G2670" s="57" t="s">
        <v>4052</v>
      </c>
      <c r="H2670" s="56" t="s">
        <v>42</v>
      </c>
      <c r="I2670" s="56">
        <v>1220</v>
      </c>
      <c r="J2670" s="56"/>
      <c r="K2670" s="56"/>
      <c r="L2670" s="71"/>
      <c r="M2670" s="56"/>
      <c r="N2670" s="46"/>
      <c r="O2670" s="46"/>
      <c r="P2670" s="46"/>
      <c r="Q2670" s="56"/>
      <c r="R2670" s="58"/>
      <c r="S2670" s="59"/>
      <c r="T2670" s="58"/>
      <c r="U2670" s="58"/>
      <c r="V2670" s="60"/>
      <c r="W2670" s="56"/>
      <c r="X2670" s="56"/>
      <c r="Y2670" s="56"/>
      <c r="Z2670" s="46"/>
      <c r="AA2670" s="66"/>
      <c r="AB2670" s="46"/>
      <c r="AC2670" s="46"/>
      <c r="AD2670" s="61"/>
      <c r="AE2670" s="61"/>
      <c r="AF2670" s="46"/>
      <c r="AG2670" s="46"/>
      <c r="AH2670" s="46"/>
      <c r="AI2670" s="46"/>
      <c r="AJ2670" s="46"/>
      <c r="AK2670" s="46"/>
      <c r="AL2670" s="46"/>
    </row>
    <row r="2671" spans="1:38" x14ac:dyDescent="0.45">
      <c r="A2671" s="16"/>
      <c r="B2671" s="21"/>
      <c r="C2671" s="16"/>
      <c r="D2671" s="16"/>
      <c r="E2671" s="56"/>
      <c r="F2671" s="56"/>
      <c r="G2671" s="57"/>
      <c r="H2671" s="56"/>
      <c r="I2671" s="56"/>
      <c r="J2671" s="56"/>
      <c r="K2671" s="56"/>
      <c r="L2671" s="71"/>
      <c r="M2671" s="56"/>
      <c r="N2671" s="46"/>
      <c r="O2671" s="46" t="s">
        <v>54</v>
      </c>
      <c r="P2671" s="46">
        <f>SUM(P2670:P2670)</f>
        <v>0</v>
      </c>
      <c r="Q2671" s="56"/>
      <c r="R2671" s="58"/>
      <c r="S2671" s="59"/>
      <c r="T2671" s="58"/>
      <c r="U2671" s="58"/>
      <c r="V2671" s="60"/>
      <c r="W2671" s="56"/>
      <c r="X2671" s="56"/>
      <c r="Y2671" s="56"/>
      <c r="Z2671" s="46"/>
      <c r="AA2671" s="66"/>
      <c r="AB2671" s="46"/>
      <c r="AC2671" s="46"/>
      <c r="AD2671" s="61"/>
      <c r="AE2671" s="61"/>
      <c r="AF2671" s="46"/>
      <c r="AG2671" s="46"/>
      <c r="AH2671" s="46">
        <f>SUM(AH2670:AH2670)</f>
        <v>0</v>
      </c>
      <c r="AI2671" s="46"/>
      <c r="AJ2671" s="46">
        <f>SUM(AJ2670:AJ2670)</f>
        <v>0</v>
      </c>
      <c r="AK2671" s="46"/>
      <c r="AL2671" s="46">
        <f>SUM(AL2670:AL2670)</f>
        <v>0</v>
      </c>
    </row>
    <row r="2672" spans="1:38" x14ac:dyDescent="0.45">
      <c r="A2672" s="16" t="s">
        <v>4053</v>
      </c>
      <c r="B2672" s="21">
        <v>3770400293259</v>
      </c>
      <c r="C2672" s="16" t="s">
        <v>4054</v>
      </c>
      <c r="D2672" s="16" t="s">
        <v>4055</v>
      </c>
      <c r="E2672" s="56">
        <v>1521</v>
      </c>
      <c r="F2672" s="56">
        <v>8514</v>
      </c>
      <c r="G2672" s="57" t="s">
        <v>4056</v>
      </c>
      <c r="H2672" s="56" t="s">
        <v>42</v>
      </c>
      <c r="I2672" s="56">
        <v>4373</v>
      </c>
      <c r="J2672" s="56"/>
      <c r="K2672" s="56"/>
      <c r="L2672" s="71"/>
      <c r="M2672" s="56"/>
      <c r="N2672" s="46"/>
      <c r="O2672" s="46"/>
      <c r="P2672" s="46"/>
      <c r="Q2672" s="56"/>
      <c r="R2672" s="58"/>
      <c r="S2672" s="59"/>
      <c r="T2672" s="58"/>
      <c r="U2672" s="58"/>
      <c r="V2672" s="60"/>
      <c r="W2672" s="56"/>
      <c r="X2672" s="56"/>
      <c r="Y2672" s="56"/>
      <c r="Z2672" s="46"/>
      <c r="AA2672" s="66"/>
      <c r="AB2672" s="46"/>
      <c r="AC2672" s="46"/>
      <c r="AD2672" s="61"/>
      <c r="AE2672" s="61"/>
      <c r="AF2672" s="46"/>
      <c r="AG2672" s="46"/>
      <c r="AH2672" s="46"/>
      <c r="AI2672" s="46"/>
      <c r="AJ2672" s="46"/>
      <c r="AK2672" s="46"/>
      <c r="AL2672" s="46"/>
    </row>
    <row r="2673" spans="1:38" x14ac:dyDescent="0.45">
      <c r="A2673" s="16"/>
      <c r="B2673" s="21"/>
      <c r="C2673" s="16"/>
      <c r="D2673" s="16"/>
      <c r="E2673" s="56">
        <v>1522</v>
      </c>
      <c r="F2673" s="56">
        <v>8357</v>
      </c>
      <c r="G2673" s="57" t="s">
        <v>4057</v>
      </c>
      <c r="H2673" s="56" t="s">
        <v>42</v>
      </c>
      <c r="I2673" s="56">
        <v>4386</v>
      </c>
      <c r="J2673" s="56"/>
      <c r="K2673" s="56"/>
      <c r="L2673" s="71"/>
      <c r="M2673" s="56"/>
      <c r="N2673" s="46"/>
      <c r="O2673" s="46"/>
      <c r="P2673" s="46"/>
      <c r="Q2673" s="56"/>
      <c r="R2673" s="58"/>
      <c r="S2673" s="59"/>
      <c r="T2673" s="58"/>
      <c r="U2673" s="58"/>
      <c r="V2673" s="60"/>
      <c r="W2673" s="56"/>
      <c r="X2673" s="56"/>
      <c r="Y2673" s="56"/>
      <c r="Z2673" s="46"/>
      <c r="AA2673" s="66"/>
      <c r="AB2673" s="46"/>
      <c r="AC2673" s="46"/>
      <c r="AD2673" s="61"/>
      <c r="AE2673" s="61"/>
      <c r="AF2673" s="46"/>
      <c r="AG2673" s="46"/>
      <c r="AH2673" s="46"/>
      <c r="AI2673" s="46"/>
      <c r="AJ2673" s="46"/>
      <c r="AK2673" s="46"/>
      <c r="AL2673" s="46"/>
    </row>
    <row r="2674" spans="1:38" x14ac:dyDescent="0.45">
      <c r="A2674" s="16"/>
      <c r="B2674" s="21"/>
      <c r="C2674" s="16"/>
      <c r="D2674" s="16"/>
      <c r="E2674" s="56">
        <v>1523</v>
      </c>
      <c r="F2674" s="56">
        <v>8046</v>
      </c>
      <c r="G2674" s="57" t="s">
        <v>4058</v>
      </c>
      <c r="H2674" s="56" t="s">
        <v>42</v>
      </c>
      <c r="I2674" s="56">
        <v>4387</v>
      </c>
      <c r="J2674" s="56"/>
      <c r="K2674" s="56"/>
      <c r="L2674" s="71"/>
      <c r="M2674" s="56"/>
      <c r="N2674" s="46"/>
      <c r="O2674" s="46"/>
      <c r="P2674" s="46"/>
      <c r="Q2674" s="56"/>
      <c r="R2674" s="58"/>
      <c r="S2674" s="59"/>
      <c r="T2674" s="58"/>
      <c r="U2674" s="58"/>
      <c r="V2674" s="60"/>
      <c r="W2674" s="56"/>
      <c r="X2674" s="56"/>
      <c r="Y2674" s="56"/>
      <c r="Z2674" s="46"/>
      <c r="AA2674" s="66"/>
      <c r="AB2674" s="46"/>
      <c r="AC2674" s="46"/>
      <c r="AD2674" s="61"/>
      <c r="AE2674" s="61"/>
      <c r="AF2674" s="46"/>
      <c r="AG2674" s="46"/>
      <c r="AH2674" s="46"/>
      <c r="AI2674" s="46"/>
      <c r="AJ2674" s="46"/>
      <c r="AK2674" s="46"/>
      <c r="AL2674" s="46"/>
    </row>
    <row r="2675" spans="1:38" x14ac:dyDescent="0.45">
      <c r="A2675" s="16"/>
      <c r="B2675" s="21"/>
      <c r="C2675" s="16"/>
      <c r="D2675" s="16"/>
      <c r="E2675" s="56">
        <v>1524</v>
      </c>
      <c r="F2675" s="56">
        <v>9197</v>
      </c>
      <c r="G2675" s="57" t="s">
        <v>4059</v>
      </c>
      <c r="H2675" s="56" t="s">
        <v>42</v>
      </c>
      <c r="I2675" s="56">
        <v>26120</v>
      </c>
      <c r="J2675" s="56"/>
      <c r="K2675" s="56"/>
      <c r="L2675" s="71"/>
      <c r="M2675" s="56"/>
      <c r="N2675" s="46"/>
      <c r="O2675" s="46"/>
      <c r="P2675" s="46"/>
      <c r="Q2675" s="56"/>
      <c r="R2675" s="58"/>
      <c r="S2675" s="59"/>
      <c r="T2675" s="58"/>
      <c r="U2675" s="58"/>
      <c r="V2675" s="60"/>
      <c r="W2675" s="56"/>
      <c r="X2675" s="56"/>
      <c r="Y2675" s="56"/>
      <c r="Z2675" s="46"/>
      <c r="AA2675" s="66"/>
      <c r="AB2675" s="46"/>
      <c r="AC2675" s="46"/>
      <c r="AD2675" s="61"/>
      <c r="AE2675" s="61"/>
      <c r="AF2675" s="46"/>
      <c r="AG2675" s="46"/>
      <c r="AH2675" s="46"/>
      <c r="AI2675" s="46"/>
      <c r="AJ2675" s="46"/>
      <c r="AK2675" s="46"/>
      <c r="AL2675" s="46"/>
    </row>
    <row r="2676" spans="1:38" x14ac:dyDescent="0.45">
      <c r="A2676" s="16"/>
      <c r="B2676" s="21"/>
      <c r="C2676" s="16"/>
      <c r="D2676" s="16"/>
      <c r="E2676" s="56">
        <v>1525</v>
      </c>
      <c r="F2676" s="56">
        <v>8396</v>
      </c>
      <c r="G2676" s="57" t="s">
        <v>4060</v>
      </c>
      <c r="H2676" s="56" t="s">
        <v>42</v>
      </c>
      <c r="I2676" s="56">
        <v>26121</v>
      </c>
      <c r="J2676" s="56"/>
      <c r="K2676" s="56"/>
      <c r="L2676" s="71"/>
      <c r="M2676" s="56"/>
      <c r="N2676" s="46"/>
      <c r="O2676" s="46"/>
      <c r="P2676" s="46"/>
      <c r="Q2676" s="56"/>
      <c r="R2676" s="58"/>
      <c r="S2676" s="59"/>
      <c r="T2676" s="58"/>
      <c r="U2676" s="58"/>
      <c r="V2676" s="60"/>
      <c r="W2676" s="56"/>
      <c r="X2676" s="56"/>
      <c r="Y2676" s="56"/>
      <c r="Z2676" s="46"/>
      <c r="AA2676" s="66"/>
      <c r="AB2676" s="46"/>
      <c r="AC2676" s="46"/>
      <c r="AD2676" s="61"/>
      <c r="AE2676" s="61"/>
      <c r="AF2676" s="46"/>
      <c r="AG2676" s="46"/>
      <c r="AH2676" s="46"/>
      <c r="AI2676" s="46"/>
      <c r="AJ2676" s="46"/>
      <c r="AK2676" s="46"/>
      <c r="AL2676" s="46"/>
    </row>
    <row r="2677" spans="1:38" x14ac:dyDescent="0.45">
      <c r="A2677" s="16"/>
      <c r="B2677" s="21"/>
      <c r="C2677" s="16"/>
      <c r="D2677" s="16"/>
      <c r="E2677" s="56"/>
      <c r="F2677" s="56"/>
      <c r="G2677" s="57"/>
      <c r="H2677" s="56"/>
      <c r="I2677" s="56"/>
      <c r="J2677" s="56"/>
      <c r="K2677" s="56"/>
      <c r="L2677" s="71"/>
      <c r="M2677" s="56"/>
      <c r="N2677" s="46"/>
      <c r="O2677" s="46" t="s">
        <v>54</v>
      </c>
      <c r="P2677" s="46">
        <f>SUM(P2672:P2676)</f>
        <v>0</v>
      </c>
      <c r="Q2677" s="56"/>
      <c r="R2677" s="58"/>
      <c r="S2677" s="59"/>
      <c r="T2677" s="58"/>
      <c r="U2677" s="58"/>
      <c r="V2677" s="60"/>
      <c r="W2677" s="56"/>
      <c r="X2677" s="56"/>
      <c r="Y2677" s="56"/>
      <c r="Z2677" s="46"/>
      <c r="AA2677" s="66"/>
      <c r="AB2677" s="46"/>
      <c r="AC2677" s="46"/>
      <c r="AD2677" s="61"/>
      <c r="AE2677" s="61"/>
      <c r="AF2677" s="46"/>
      <c r="AG2677" s="46"/>
      <c r="AH2677" s="46">
        <f>SUM(AH2672:AH2676)</f>
        <v>0</v>
      </c>
      <c r="AI2677" s="46"/>
      <c r="AJ2677" s="46">
        <f>SUM(AJ2672:AJ2676)</f>
        <v>0</v>
      </c>
      <c r="AK2677" s="46"/>
      <c r="AL2677" s="46">
        <f>SUM(AL2672:AL2676)</f>
        <v>0</v>
      </c>
    </row>
    <row r="2678" spans="1:38" x14ac:dyDescent="0.45">
      <c r="A2678" s="16" t="s">
        <v>4061</v>
      </c>
      <c r="B2678" s="21">
        <v>1869900166966</v>
      </c>
      <c r="C2678" s="16" t="s">
        <v>4062</v>
      </c>
      <c r="D2678" s="16" t="s">
        <v>4063</v>
      </c>
      <c r="E2678" s="56">
        <v>1526</v>
      </c>
      <c r="F2678" s="56">
        <v>84</v>
      </c>
      <c r="G2678" s="57" t="s">
        <v>4064</v>
      </c>
      <c r="H2678" s="56" t="s">
        <v>42</v>
      </c>
      <c r="I2678" s="56">
        <v>9065</v>
      </c>
      <c r="J2678" s="56">
        <v>0</v>
      </c>
      <c r="K2678" s="56">
        <v>0</v>
      </c>
      <c r="L2678" s="71">
        <v>27</v>
      </c>
      <c r="M2678" s="56" t="s">
        <v>43</v>
      </c>
      <c r="N2678" s="46">
        <f>((J2678*400)+(K2678*100))+L2678</f>
        <v>27</v>
      </c>
      <c r="O2678" s="46">
        <v>5500</v>
      </c>
      <c r="P2678" s="46">
        <f>N2678*O2678</f>
        <v>148500</v>
      </c>
      <c r="Q2678" s="56"/>
      <c r="R2678" s="58"/>
      <c r="S2678" s="59"/>
      <c r="T2678" s="58"/>
      <c r="U2678" s="58"/>
      <c r="V2678" s="60"/>
      <c r="W2678" s="56"/>
      <c r="X2678" s="56"/>
      <c r="Y2678" s="56"/>
      <c r="Z2678" s="46"/>
      <c r="AA2678" s="66"/>
      <c r="AB2678" s="46"/>
      <c r="AC2678" s="46"/>
      <c r="AD2678" s="61"/>
      <c r="AE2678" s="61"/>
      <c r="AF2678" s="46"/>
      <c r="AG2678" s="46">
        <f>IF(AND(AF2678="",P2678=""),0,IF((AF2678=""),P2678,IF((P2678=""),AF2678,AF2678+P2678)))</f>
        <v>148500</v>
      </c>
      <c r="AH2678" s="46">
        <f>IF( (AA2678=""),AG2678*1,AG2678*(AA2678/100) )</f>
        <v>148500</v>
      </c>
      <c r="AI2678" s="46">
        <v>0</v>
      </c>
      <c r="AJ2678" s="46">
        <f>IF((AI2678-AH2678) &gt; 1,0,IF((AI2678-AH2678)&lt;0,AH2678-AI2678,AI2678-AH2678))</f>
        <v>148500</v>
      </c>
      <c r="AK2678" s="46">
        <v>0.3</v>
      </c>
      <c r="AL2678" s="46">
        <f>AJ2678*(AK2678/100)</f>
        <v>445.5</v>
      </c>
    </row>
    <row r="2679" spans="1:38" x14ac:dyDescent="0.45">
      <c r="A2679" s="16"/>
      <c r="B2679" s="21"/>
      <c r="C2679" s="16"/>
      <c r="D2679" s="16"/>
      <c r="E2679" s="56"/>
      <c r="F2679" s="56"/>
      <c r="G2679" s="57"/>
      <c r="H2679" s="56"/>
      <c r="I2679" s="56"/>
      <c r="J2679" s="56"/>
      <c r="K2679" s="56"/>
      <c r="L2679" s="71"/>
      <c r="M2679" s="56"/>
      <c r="N2679" s="46"/>
      <c r="O2679" s="46" t="s">
        <v>54</v>
      </c>
      <c r="P2679" s="46">
        <f>SUM(P2678:P2678)</f>
        <v>148500</v>
      </c>
      <c r="Q2679" s="56"/>
      <c r="R2679" s="58"/>
      <c r="S2679" s="59"/>
      <c r="T2679" s="58"/>
      <c r="U2679" s="58"/>
      <c r="V2679" s="60"/>
      <c r="W2679" s="56"/>
      <c r="X2679" s="56"/>
      <c r="Y2679" s="56"/>
      <c r="Z2679" s="46"/>
      <c r="AA2679" s="66"/>
      <c r="AB2679" s="46"/>
      <c r="AC2679" s="46"/>
      <c r="AD2679" s="61"/>
      <c r="AE2679" s="61"/>
      <c r="AF2679" s="46"/>
      <c r="AG2679" s="46"/>
      <c r="AH2679" s="46">
        <f>SUM(AH2678:AH2678)</f>
        <v>148500</v>
      </c>
      <c r="AI2679" s="46"/>
      <c r="AJ2679" s="46">
        <f>SUM(AJ2678:AJ2678)</f>
        <v>148500</v>
      </c>
      <c r="AK2679" s="46"/>
      <c r="AL2679" s="46">
        <f>SUM(AL2678:AL2678)</f>
        <v>445.5</v>
      </c>
    </row>
    <row r="2680" spans="1:38" x14ac:dyDescent="0.45">
      <c r="A2680" s="16" t="s">
        <v>4065</v>
      </c>
      <c r="B2680" s="21">
        <v>3770400312032</v>
      </c>
      <c r="C2680" s="16" t="s">
        <v>4066</v>
      </c>
      <c r="D2680" s="16" t="s">
        <v>4067</v>
      </c>
      <c r="E2680" s="56">
        <v>1527</v>
      </c>
      <c r="F2680" s="56">
        <v>7382</v>
      </c>
      <c r="G2680" s="57" t="s">
        <v>4068</v>
      </c>
      <c r="H2680" s="56" t="s">
        <v>42</v>
      </c>
      <c r="I2680" s="56">
        <v>17279</v>
      </c>
      <c r="J2680" s="56"/>
      <c r="K2680" s="56"/>
      <c r="L2680" s="71"/>
      <c r="M2680" s="56"/>
      <c r="N2680" s="46"/>
      <c r="O2680" s="46"/>
      <c r="P2680" s="46"/>
      <c r="Q2680" s="56"/>
      <c r="R2680" s="58"/>
      <c r="S2680" s="59"/>
      <c r="T2680" s="58"/>
      <c r="U2680" s="58"/>
      <c r="V2680" s="60"/>
      <c r="W2680" s="56"/>
      <c r="X2680" s="56"/>
      <c r="Y2680" s="56"/>
      <c r="Z2680" s="46"/>
      <c r="AA2680" s="66"/>
      <c r="AB2680" s="46"/>
      <c r="AC2680" s="46"/>
      <c r="AD2680" s="61"/>
      <c r="AE2680" s="61"/>
      <c r="AF2680" s="46"/>
      <c r="AG2680" s="46"/>
      <c r="AH2680" s="46"/>
      <c r="AI2680" s="46"/>
      <c r="AJ2680" s="46"/>
      <c r="AK2680" s="46"/>
      <c r="AL2680" s="46"/>
    </row>
    <row r="2681" spans="1:38" x14ac:dyDescent="0.45">
      <c r="A2681" s="16"/>
      <c r="B2681" s="21"/>
      <c r="C2681" s="16"/>
      <c r="D2681" s="16"/>
      <c r="E2681" s="56"/>
      <c r="F2681" s="56"/>
      <c r="G2681" s="57"/>
      <c r="H2681" s="56"/>
      <c r="I2681" s="56"/>
      <c r="J2681" s="56"/>
      <c r="K2681" s="56"/>
      <c r="L2681" s="71"/>
      <c r="M2681" s="56"/>
      <c r="N2681" s="46"/>
      <c r="O2681" s="46" t="s">
        <v>54</v>
      </c>
      <c r="P2681" s="46">
        <f>SUM(P2680:P2680)</f>
        <v>0</v>
      </c>
      <c r="Q2681" s="56"/>
      <c r="R2681" s="58"/>
      <c r="S2681" s="59"/>
      <c r="T2681" s="58"/>
      <c r="U2681" s="58"/>
      <c r="V2681" s="60"/>
      <c r="W2681" s="56"/>
      <c r="X2681" s="56"/>
      <c r="Y2681" s="56"/>
      <c r="Z2681" s="46"/>
      <c r="AA2681" s="66"/>
      <c r="AB2681" s="46"/>
      <c r="AC2681" s="46"/>
      <c r="AD2681" s="61"/>
      <c r="AE2681" s="61"/>
      <c r="AF2681" s="46"/>
      <c r="AG2681" s="46"/>
      <c r="AH2681" s="46">
        <f>SUM(AH2680:AH2680)</f>
        <v>0</v>
      </c>
      <c r="AI2681" s="46"/>
      <c r="AJ2681" s="46">
        <f>SUM(AJ2680:AJ2680)</f>
        <v>0</v>
      </c>
      <c r="AK2681" s="46"/>
      <c r="AL2681" s="46">
        <f>SUM(AL2680:AL2680)</f>
        <v>0</v>
      </c>
    </row>
    <row r="2682" spans="1:38" x14ac:dyDescent="0.45">
      <c r="A2682" s="16" t="s">
        <v>4069</v>
      </c>
      <c r="B2682" s="21">
        <v>3770400058748</v>
      </c>
      <c r="C2682" s="16" t="s">
        <v>4070</v>
      </c>
      <c r="D2682" s="16" t="s">
        <v>4071</v>
      </c>
      <c r="E2682" s="56">
        <v>1528</v>
      </c>
      <c r="F2682" s="56">
        <v>7810</v>
      </c>
      <c r="G2682" s="57" t="s">
        <v>4072</v>
      </c>
      <c r="H2682" s="56" t="s">
        <v>42</v>
      </c>
      <c r="I2682" s="56">
        <v>17340</v>
      </c>
      <c r="J2682" s="56"/>
      <c r="K2682" s="56"/>
      <c r="L2682" s="71"/>
      <c r="M2682" s="56"/>
      <c r="N2682" s="46"/>
      <c r="O2682" s="46"/>
      <c r="P2682" s="46"/>
      <c r="Q2682" s="56"/>
      <c r="R2682" s="58"/>
      <c r="S2682" s="59"/>
      <c r="T2682" s="58"/>
      <c r="U2682" s="58"/>
      <c r="V2682" s="60"/>
      <c r="W2682" s="56"/>
      <c r="X2682" s="56"/>
      <c r="Y2682" s="56"/>
      <c r="Z2682" s="46"/>
      <c r="AA2682" s="66"/>
      <c r="AB2682" s="46"/>
      <c r="AC2682" s="46"/>
      <c r="AD2682" s="61"/>
      <c r="AE2682" s="61"/>
      <c r="AF2682" s="46"/>
      <c r="AG2682" s="46"/>
      <c r="AH2682" s="46"/>
      <c r="AI2682" s="46"/>
      <c r="AJ2682" s="46"/>
      <c r="AK2682" s="46"/>
      <c r="AL2682" s="46"/>
    </row>
    <row r="2683" spans="1:38" x14ac:dyDescent="0.45">
      <c r="A2683" s="16"/>
      <c r="B2683" s="21"/>
      <c r="C2683" s="16"/>
      <c r="D2683" s="16"/>
      <c r="E2683" s="56">
        <v>1529</v>
      </c>
      <c r="F2683" s="56">
        <v>2875</v>
      </c>
      <c r="G2683" s="57" t="s">
        <v>4073</v>
      </c>
      <c r="H2683" s="56" t="s">
        <v>42</v>
      </c>
      <c r="I2683" s="56">
        <v>23575</v>
      </c>
      <c r="J2683" s="56">
        <v>2</v>
      </c>
      <c r="K2683" s="56">
        <v>3</v>
      </c>
      <c r="L2683" s="71">
        <v>53</v>
      </c>
      <c r="M2683" s="56" t="s">
        <v>43</v>
      </c>
      <c r="N2683" s="46">
        <f>((J2683*400)+(K2683*100))+L2683</f>
        <v>1153</v>
      </c>
      <c r="O2683" s="46">
        <v>200</v>
      </c>
      <c r="P2683" s="46">
        <f>N2683*O2683</f>
        <v>230600</v>
      </c>
      <c r="Q2683" s="56"/>
      <c r="R2683" s="58"/>
      <c r="S2683" s="59"/>
      <c r="T2683" s="58"/>
      <c r="U2683" s="58"/>
      <c r="V2683" s="60"/>
      <c r="W2683" s="56"/>
      <c r="X2683" s="56"/>
      <c r="Y2683" s="56"/>
      <c r="Z2683" s="46"/>
      <c r="AA2683" s="66"/>
      <c r="AB2683" s="46"/>
      <c r="AC2683" s="46"/>
      <c r="AD2683" s="61"/>
      <c r="AE2683" s="61"/>
      <c r="AF2683" s="46"/>
      <c r="AG2683" s="46">
        <f>IF(AND(AF2683="",P2683=""),0,IF((AF2683=""),P2683,IF((P2683=""),AF2683,AF2683+P2683)))</f>
        <v>230600</v>
      </c>
      <c r="AH2683" s="46">
        <f>IF( (AA2683=""),AG2683*1,AG2683*(AA2683/100) )</f>
        <v>230600</v>
      </c>
      <c r="AI2683" s="46">
        <v>0</v>
      </c>
      <c r="AJ2683" s="46">
        <f>IF((AI2683-AH2683) &gt; 1,0,IF((AI2683-AH2683)&lt;0,AH2683-AI2683,AI2683-AH2683))</f>
        <v>230600</v>
      </c>
      <c r="AK2683" s="46">
        <v>0.3</v>
      </c>
      <c r="AL2683" s="46">
        <f>AJ2683*(AK2683/100)</f>
        <v>691.80000000000007</v>
      </c>
    </row>
    <row r="2684" spans="1:38" x14ac:dyDescent="0.45">
      <c r="A2684" s="16"/>
      <c r="B2684" s="21"/>
      <c r="C2684" s="16"/>
      <c r="D2684" s="16"/>
      <c r="E2684" s="56"/>
      <c r="F2684" s="56"/>
      <c r="G2684" s="57"/>
      <c r="H2684" s="56"/>
      <c r="I2684" s="56"/>
      <c r="J2684" s="56"/>
      <c r="K2684" s="56"/>
      <c r="L2684" s="71"/>
      <c r="M2684" s="56"/>
      <c r="N2684" s="46"/>
      <c r="O2684" s="46" t="s">
        <v>54</v>
      </c>
      <c r="P2684" s="46">
        <f>SUM(P2682:P2683)</f>
        <v>230600</v>
      </c>
      <c r="Q2684" s="56"/>
      <c r="R2684" s="58"/>
      <c r="S2684" s="59"/>
      <c r="T2684" s="58"/>
      <c r="U2684" s="58"/>
      <c r="V2684" s="60"/>
      <c r="W2684" s="56"/>
      <c r="X2684" s="56"/>
      <c r="Y2684" s="56"/>
      <c r="Z2684" s="46"/>
      <c r="AA2684" s="66"/>
      <c r="AB2684" s="46"/>
      <c r="AC2684" s="46"/>
      <c r="AD2684" s="61"/>
      <c r="AE2684" s="61"/>
      <c r="AF2684" s="46"/>
      <c r="AG2684" s="46"/>
      <c r="AH2684" s="46">
        <f>SUM(AH2682:AH2683)</f>
        <v>230600</v>
      </c>
      <c r="AI2684" s="46"/>
      <c r="AJ2684" s="46">
        <f>SUM(AJ2682:AJ2683)</f>
        <v>230600</v>
      </c>
      <c r="AK2684" s="46"/>
      <c r="AL2684" s="46">
        <f>SUM(AL2682:AL2683)</f>
        <v>691.80000000000007</v>
      </c>
    </row>
    <row r="2685" spans="1:38" x14ac:dyDescent="0.45">
      <c r="A2685" s="16" t="s">
        <v>4074</v>
      </c>
      <c r="B2685" s="21">
        <v>3140900225037</v>
      </c>
      <c r="C2685" s="16" t="s">
        <v>4075</v>
      </c>
      <c r="D2685" s="16" t="s">
        <v>4076</v>
      </c>
      <c r="E2685" s="56">
        <v>1530</v>
      </c>
      <c r="F2685" s="56">
        <v>6612</v>
      </c>
      <c r="G2685" s="57" t="s">
        <v>4077</v>
      </c>
      <c r="H2685" s="56" t="s">
        <v>42</v>
      </c>
      <c r="I2685" s="56">
        <v>9270</v>
      </c>
      <c r="J2685" s="56"/>
      <c r="K2685" s="56"/>
      <c r="L2685" s="71"/>
      <c r="M2685" s="56"/>
      <c r="N2685" s="46"/>
      <c r="O2685" s="46"/>
      <c r="P2685" s="46"/>
      <c r="Q2685" s="56"/>
      <c r="R2685" s="58"/>
      <c r="S2685" s="59"/>
      <c r="T2685" s="58"/>
      <c r="U2685" s="58"/>
      <c r="V2685" s="60"/>
      <c r="W2685" s="56"/>
      <c r="X2685" s="56"/>
      <c r="Y2685" s="56"/>
      <c r="Z2685" s="46"/>
      <c r="AA2685" s="66"/>
      <c r="AB2685" s="46"/>
      <c r="AC2685" s="46"/>
      <c r="AD2685" s="61"/>
      <c r="AE2685" s="61"/>
      <c r="AF2685" s="46"/>
      <c r="AG2685" s="46"/>
      <c r="AH2685" s="46"/>
      <c r="AI2685" s="46"/>
      <c r="AJ2685" s="46"/>
      <c r="AK2685" s="46"/>
      <c r="AL2685" s="46"/>
    </row>
    <row r="2686" spans="1:38" x14ac:dyDescent="0.45">
      <c r="A2686" s="16"/>
      <c r="B2686" s="21"/>
      <c r="C2686" s="16"/>
      <c r="D2686" s="16"/>
      <c r="E2686" s="56"/>
      <c r="F2686" s="56"/>
      <c r="G2686" s="57"/>
      <c r="H2686" s="56"/>
      <c r="I2686" s="56"/>
      <c r="J2686" s="56"/>
      <c r="K2686" s="56"/>
      <c r="L2686" s="71"/>
      <c r="M2686" s="56"/>
      <c r="N2686" s="46"/>
      <c r="O2686" s="46" t="s">
        <v>54</v>
      </c>
      <c r="P2686" s="46">
        <f>SUM(P2685:P2685)</f>
        <v>0</v>
      </c>
      <c r="Q2686" s="56"/>
      <c r="R2686" s="58"/>
      <c r="S2686" s="59"/>
      <c r="T2686" s="58"/>
      <c r="U2686" s="58"/>
      <c r="V2686" s="60"/>
      <c r="W2686" s="56"/>
      <c r="X2686" s="56"/>
      <c r="Y2686" s="56"/>
      <c r="Z2686" s="46"/>
      <c r="AA2686" s="66"/>
      <c r="AB2686" s="46"/>
      <c r="AC2686" s="46"/>
      <c r="AD2686" s="61"/>
      <c r="AE2686" s="61"/>
      <c r="AF2686" s="46"/>
      <c r="AG2686" s="46"/>
      <c r="AH2686" s="46">
        <f>SUM(AH2685:AH2685)</f>
        <v>0</v>
      </c>
      <c r="AI2686" s="46"/>
      <c r="AJ2686" s="46">
        <f>SUM(AJ2685:AJ2685)</f>
        <v>0</v>
      </c>
      <c r="AK2686" s="46"/>
      <c r="AL2686" s="46">
        <f>SUM(AL2685:AL2685)</f>
        <v>0</v>
      </c>
    </row>
    <row r="2687" spans="1:38" x14ac:dyDescent="0.45">
      <c r="A2687" s="16" t="s">
        <v>4078</v>
      </c>
      <c r="B2687" s="21">
        <v>1100500972823</v>
      </c>
      <c r="C2687" s="16" t="s">
        <v>4079</v>
      </c>
      <c r="D2687" s="16" t="s">
        <v>4080</v>
      </c>
      <c r="E2687" s="56">
        <v>1531</v>
      </c>
      <c r="F2687" s="56">
        <v>2729</v>
      </c>
      <c r="G2687" s="57" t="s">
        <v>4081</v>
      </c>
      <c r="H2687" s="56" t="s">
        <v>42</v>
      </c>
      <c r="I2687" s="56">
        <v>29349</v>
      </c>
      <c r="J2687" s="56">
        <v>0</v>
      </c>
      <c r="K2687" s="56">
        <v>0</v>
      </c>
      <c r="L2687" s="71">
        <v>66</v>
      </c>
      <c r="M2687" s="56" t="s">
        <v>43</v>
      </c>
      <c r="N2687" s="46">
        <f>((J2687*400)+(K2687*100))+L2687</f>
        <v>66</v>
      </c>
      <c r="O2687" s="46">
        <v>1000</v>
      </c>
      <c r="P2687" s="46">
        <f>N2687*O2687</f>
        <v>66000</v>
      </c>
      <c r="Q2687" s="56"/>
      <c r="R2687" s="58"/>
      <c r="S2687" s="59"/>
      <c r="T2687" s="58"/>
      <c r="U2687" s="58"/>
      <c r="V2687" s="60"/>
      <c r="W2687" s="56"/>
      <c r="X2687" s="56"/>
      <c r="Y2687" s="56"/>
      <c r="Z2687" s="46"/>
      <c r="AA2687" s="66"/>
      <c r="AB2687" s="46"/>
      <c r="AC2687" s="46"/>
      <c r="AD2687" s="61"/>
      <c r="AE2687" s="61"/>
      <c r="AF2687" s="46"/>
      <c r="AG2687" s="46">
        <f>IF(AND(AF2687="",P2687=""),0,IF((AF2687=""),P2687,IF((P2687=""),AF2687,AF2687+P2687)))</f>
        <v>66000</v>
      </c>
      <c r="AH2687" s="46">
        <f>IF( (AA2687=""),AG2687*1,AG2687*(AA2687/100) )</f>
        <v>66000</v>
      </c>
      <c r="AI2687" s="46">
        <v>0</v>
      </c>
      <c r="AJ2687" s="46">
        <f>IF((AI2687-AH2687) &gt; 1,0,IF((AI2687-AH2687)&lt;0,AH2687-AI2687,AI2687-AH2687))</f>
        <v>66000</v>
      </c>
      <c r="AK2687" s="46">
        <v>0.3</v>
      </c>
      <c r="AL2687" s="46">
        <f>AJ2687*(AK2687/100)</f>
        <v>198</v>
      </c>
    </row>
    <row r="2688" spans="1:38" x14ac:dyDescent="0.45">
      <c r="A2688" s="16"/>
      <c r="B2688" s="21"/>
      <c r="C2688" s="16"/>
      <c r="D2688" s="16"/>
      <c r="E2688" s="56">
        <v>1532</v>
      </c>
      <c r="F2688" s="56">
        <v>2727</v>
      </c>
      <c r="G2688" s="57" t="s">
        <v>4082</v>
      </c>
      <c r="H2688" s="56" t="s">
        <v>42</v>
      </c>
      <c r="I2688" s="56">
        <v>29350</v>
      </c>
      <c r="J2688" s="56">
        <v>0</v>
      </c>
      <c r="K2688" s="56">
        <v>0</v>
      </c>
      <c r="L2688" s="71">
        <v>66</v>
      </c>
      <c r="M2688" s="56" t="s">
        <v>43</v>
      </c>
      <c r="N2688" s="46">
        <f>((J2688*400)+(K2688*100))+L2688</f>
        <v>66</v>
      </c>
      <c r="O2688" s="46">
        <v>1000</v>
      </c>
      <c r="P2688" s="46">
        <f>N2688*O2688</f>
        <v>66000</v>
      </c>
      <c r="Q2688" s="56"/>
      <c r="R2688" s="58"/>
      <c r="S2688" s="59"/>
      <c r="T2688" s="58"/>
      <c r="U2688" s="58"/>
      <c r="V2688" s="60"/>
      <c r="W2688" s="56"/>
      <c r="X2688" s="56"/>
      <c r="Y2688" s="56"/>
      <c r="Z2688" s="46"/>
      <c r="AA2688" s="66"/>
      <c r="AB2688" s="46"/>
      <c r="AC2688" s="46"/>
      <c r="AD2688" s="61"/>
      <c r="AE2688" s="61"/>
      <c r="AF2688" s="46"/>
      <c r="AG2688" s="46">
        <f>IF(AND(AF2688="",P2688=""),0,IF((AF2688=""),P2688,IF((P2688=""),AF2688,AF2688+P2688)))</f>
        <v>66000</v>
      </c>
      <c r="AH2688" s="46">
        <f>IF( (AA2688=""),AG2688*1,AG2688*(AA2688/100) )</f>
        <v>66000</v>
      </c>
      <c r="AI2688" s="46">
        <v>0</v>
      </c>
      <c r="AJ2688" s="46">
        <f>IF((AI2688-AH2688) &gt; 1,0,IF((AI2688-AH2688)&lt;0,AH2688-AI2688,AI2688-AH2688))</f>
        <v>66000</v>
      </c>
      <c r="AK2688" s="46">
        <v>0.3</v>
      </c>
      <c r="AL2688" s="46">
        <f>AJ2688*(AK2688/100)</f>
        <v>198</v>
      </c>
    </row>
    <row r="2689" spans="1:38" x14ac:dyDescent="0.45">
      <c r="A2689" s="16"/>
      <c r="B2689" s="21"/>
      <c r="C2689" s="16"/>
      <c r="D2689" s="16"/>
      <c r="E2689" s="56"/>
      <c r="F2689" s="56"/>
      <c r="G2689" s="57"/>
      <c r="H2689" s="56"/>
      <c r="I2689" s="56"/>
      <c r="J2689" s="56"/>
      <c r="K2689" s="56"/>
      <c r="L2689" s="71"/>
      <c r="M2689" s="56"/>
      <c r="N2689" s="46"/>
      <c r="O2689" s="46" t="s">
        <v>54</v>
      </c>
      <c r="P2689" s="46">
        <f>SUM(P2687:P2688)</f>
        <v>132000</v>
      </c>
      <c r="Q2689" s="56"/>
      <c r="R2689" s="58"/>
      <c r="S2689" s="59"/>
      <c r="T2689" s="58"/>
      <c r="U2689" s="58"/>
      <c r="V2689" s="60"/>
      <c r="W2689" s="56"/>
      <c r="X2689" s="56"/>
      <c r="Y2689" s="56"/>
      <c r="Z2689" s="46"/>
      <c r="AA2689" s="66"/>
      <c r="AB2689" s="46"/>
      <c r="AC2689" s="46"/>
      <c r="AD2689" s="61"/>
      <c r="AE2689" s="61"/>
      <c r="AF2689" s="46"/>
      <c r="AG2689" s="46"/>
      <c r="AH2689" s="46">
        <f>SUM(AH2687:AH2688)</f>
        <v>132000</v>
      </c>
      <c r="AI2689" s="46"/>
      <c r="AJ2689" s="46">
        <f>SUM(AJ2687:AJ2688)</f>
        <v>132000</v>
      </c>
      <c r="AK2689" s="46"/>
      <c r="AL2689" s="46">
        <f>SUM(AL2687:AL2688)</f>
        <v>396</v>
      </c>
    </row>
    <row r="2690" spans="1:38" x14ac:dyDescent="0.45">
      <c r="A2690" s="16" t="s">
        <v>4083</v>
      </c>
      <c r="B2690" s="21">
        <v>3770400291477</v>
      </c>
      <c r="C2690" s="16" t="s">
        <v>4084</v>
      </c>
      <c r="D2690" s="16" t="s">
        <v>4085</v>
      </c>
      <c r="E2690" s="56">
        <v>1533</v>
      </c>
      <c r="F2690" s="56">
        <v>6670</v>
      </c>
      <c r="G2690" s="57" t="s">
        <v>4086</v>
      </c>
      <c r="H2690" s="56" t="s">
        <v>42</v>
      </c>
      <c r="I2690" s="56">
        <v>19839</v>
      </c>
      <c r="J2690" s="56"/>
      <c r="K2690" s="56"/>
      <c r="L2690" s="71"/>
      <c r="M2690" s="56"/>
      <c r="N2690" s="46"/>
      <c r="O2690" s="46"/>
      <c r="P2690" s="46"/>
      <c r="Q2690" s="56"/>
      <c r="R2690" s="58"/>
      <c r="S2690" s="59"/>
      <c r="T2690" s="58"/>
      <c r="U2690" s="58"/>
      <c r="V2690" s="60"/>
      <c r="W2690" s="56"/>
      <c r="X2690" s="56"/>
      <c r="Y2690" s="56"/>
      <c r="Z2690" s="46"/>
      <c r="AA2690" s="66"/>
      <c r="AB2690" s="46"/>
      <c r="AC2690" s="46"/>
      <c r="AD2690" s="61"/>
      <c r="AE2690" s="61"/>
      <c r="AF2690" s="46"/>
      <c r="AG2690" s="46"/>
      <c r="AH2690" s="46"/>
      <c r="AI2690" s="46"/>
      <c r="AJ2690" s="46"/>
      <c r="AK2690" s="46"/>
      <c r="AL2690" s="46"/>
    </row>
    <row r="2691" spans="1:38" x14ac:dyDescent="0.45">
      <c r="A2691" s="16"/>
      <c r="B2691" s="21"/>
      <c r="C2691" s="16"/>
      <c r="D2691" s="16"/>
      <c r="E2691" s="56"/>
      <c r="F2691" s="56"/>
      <c r="G2691" s="57"/>
      <c r="H2691" s="56"/>
      <c r="I2691" s="56"/>
      <c r="J2691" s="56"/>
      <c r="K2691" s="56"/>
      <c r="L2691" s="71"/>
      <c r="M2691" s="56"/>
      <c r="N2691" s="46"/>
      <c r="O2691" s="46" t="s">
        <v>54</v>
      </c>
      <c r="P2691" s="46">
        <f>SUM(P2690:P2690)</f>
        <v>0</v>
      </c>
      <c r="Q2691" s="56"/>
      <c r="R2691" s="58"/>
      <c r="S2691" s="59"/>
      <c r="T2691" s="58"/>
      <c r="U2691" s="58"/>
      <c r="V2691" s="60"/>
      <c r="W2691" s="56"/>
      <c r="X2691" s="56"/>
      <c r="Y2691" s="56"/>
      <c r="Z2691" s="46"/>
      <c r="AA2691" s="66"/>
      <c r="AB2691" s="46"/>
      <c r="AC2691" s="46"/>
      <c r="AD2691" s="61"/>
      <c r="AE2691" s="61"/>
      <c r="AF2691" s="46"/>
      <c r="AG2691" s="46"/>
      <c r="AH2691" s="46">
        <f>SUM(AH2690:AH2690)</f>
        <v>0</v>
      </c>
      <c r="AI2691" s="46"/>
      <c r="AJ2691" s="46">
        <f>SUM(AJ2690:AJ2690)</f>
        <v>0</v>
      </c>
      <c r="AK2691" s="46"/>
      <c r="AL2691" s="46">
        <f>SUM(AL2690:AL2690)</f>
        <v>0</v>
      </c>
    </row>
    <row r="2692" spans="1:38" x14ac:dyDescent="0.45">
      <c r="A2692" s="16" t="s">
        <v>4087</v>
      </c>
      <c r="B2692" s="21">
        <v>3102101919811</v>
      </c>
      <c r="C2692" s="16" t="s">
        <v>4088</v>
      </c>
      <c r="D2692" s="16" t="s">
        <v>4089</v>
      </c>
      <c r="E2692" s="56">
        <v>1534</v>
      </c>
      <c r="F2692" s="56">
        <v>6879</v>
      </c>
      <c r="G2692" s="57" t="s">
        <v>4090</v>
      </c>
      <c r="H2692" s="56" t="s">
        <v>42</v>
      </c>
      <c r="I2692" s="56">
        <v>6324</v>
      </c>
      <c r="J2692" s="56"/>
      <c r="K2692" s="56"/>
      <c r="L2692" s="71"/>
      <c r="M2692" s="56"/>
      <c r="N2692" s="46"/>
      <c r="O2692" s="46"/>
      <c r="P2692" s="46"/>
      <c r="Q2692" s="56"/>
      <c r="R2692" s="58"/>
      <c r="S2692" s="59"/>
      <c r="T2692" s="58"/>
      <c r="U2692" s="58"/>
      <c r="V2692" s="60"/>
      <c r="W2692" s="56"/>
      <c r="X2692" s="56"/>
      <c r="Y2692" s="56"/>
      <c r="Z2692" s="46"/>
      <c r="AA2692" s="66"/>
      <c r="AB2692" s="46"/>
      <c r="AC2692" s="46"/>
      <c r="AD2692" s="61"/>
      <c r="AE2692" s="61"/>
      <c r="AF2692" s="46"/>
      <c r="AG2692" s="46"/>
      <c r="AH2692" s="46"/>
      <c r="AI2692" s="46"/>
      <c r="AJ2692" s="46"/>
      <c r="AK2692" s="46"/>
      <c r="AL2692" s="46"/>
    </row>
    <row r="2693" spans="1:38" x14ac:dyDescent="0.45">
      <c r="A2693" s="16"/>
      <c r="B2693" s="21"/>
      <c r="C2693" s="16"/>
      <c r="D2693" s="16"/>
      <c r="E2693" s="56"/>
      <c r="F2693" s="56"/>
      <c r="G2693" s="57"/>
      <c r="H2693" s="56"/>
      <c r="I2693" s="56"/>
      <c r="J2693" s="56"/>
      <c r="K2693" s="56"/>
      <c r="L2693" s="71"/>
      <c r="M2693" s="56"/>
      <c r="N2693" s="46"/>
      <c r="O2693" s="46" t="s">
        <v>54</v>
      </c>
      <c r="P2693" s="46">
        <f>SUM(P2692:P2692)</f>
        <v>0</v>
      </c>
      <c r="Q2693" s="56"/>
      <c r="R2693" s="58"/>
      <c r="S2693" s="59"/>
      <c r="T2693" s="58"/>
      <c r="U2693" s="58"/>
      <c r="V2693" s="60"/>
      <c r="W2693" s="56"/>
      <c r="X2693" s="56"/>
      <c r="Y2693" s="56"/>
      <c r="Z2693" s="46"/>
      <c r="AA2693" s="66"/>
      <c r="AB2693" s="46"/>
      <c r="AC2693" s="46"/>
      <c r="AD2693" s="61"/>
      <c r="AE2693" s="61"/>
      <c r="AF2693" s="46"/>
      <c r="AG2693" s="46"/>
      <c r="AH2693" s="46">
        <f>SUM(AH2692:AH2692)</f>
        <v>0</v>
      </c>
      <c r="AI2693" s="46"/>
      <c r="AJ2693" s="46">
        <f>SUM(AJ2692:AJ2692)</f>
        <v>0</v>
      </c>
      <c r="AK2693" s="46"/>
      <c r="AL2693" s="46">
        <f>SUM(AL2692:AL2692)</f>
        <v>0</v>
      </c>
    </row>
    <row r="2694" spans="1:38" x14ac:dyDescent="0.45">
      <c r="A2694" s="16" t="s">
        <v>4091</v>
      </c>
      <c r="B2694" s="21">
        <v>3770400297165</v>
      </c>
      <c r="C2694" s="16" t="s">
        <v>4092</v>
      </c>
      <c r="D2694" s="16" t="s">
        <v>4093</v>
      </c>
      <c r="E2694" s="56">
        <v>1535</v>
      </c>
      <c r="F2694" s="56">
        <v>8535</v>
      </c>
      <c r="G2694" s="57" t="s">
        <v>4094</v>
      </c>
      <c r="H2694" s="56" t="s">
        <v>42</v>
      </c>
      <c r="I2694" s="56">
        <v>15447</v>
      </c>
      <c r="J2694" s="56"/>
      <c r="K2694" s="56"/>
      <c r="L2694" s="71"/>
      <c r="M2694" s="56"/>
      <c r="N2694" s="46"/>
      <c r="O2694" s="46"/>
      <c r="P2694" s="46"/>
      <c r="Q2694" s="56"/>
      <c r="R2694" s="58"/>
      <c r="S2694" s="59"/>
      <c r="T2694" s="58"/>
      <c r="U2694" s="58"/>
      <c r="V2694" s="60"/>
      <c r="W2694" s="56"/>
      <c r="X2694" s="56"/>
      <c r="Y2694" s="56"/>
      <c r="Z2694" s="46"/>
      <c r="AA2694" s="66"/>
      <c r="AB2694" s="46"/>
      <c r="AC2694" s="46"/>
      <c r="AD2694" s="61"/>
      <c r="AE2694" s="61"/>
      <c r="AF2694" s="46"/>
      <c r="AG2694" s="46"/>
      <c r="AH2694" s="46"/>
      <c r="AI2694" s="46"/>
      <c r="AJ2694" s="46"/>
      <c r="AK2694" s="46"/>
      <c r="AL2694" s="46"/>
    </row>
    <row r="2695" spans="1:38" x14ac:dyDescent="0.45">
      <c r="A2695" s="16"/>
      <c r="B2695" s="21"/>
      <c r="C2695" s="16"/>
      <c r="D2695" s="16"/>
      <c r="E2695" s="56"/>
      <c r="F2695" s="56"/>
      <c r="G2695" s="57"/>
      <c r="H2695" s="56"/>
      <c r="I2695" s="56"/>
      <c r="J2695" s="56"/>
      <c r="K2695" s="56"/>
      <c r="L2695" s="71"/>
      <c r="M2695" s="56"/>
      <c r="N2695" s="46"/>
      <c r="O2695" s="46" t="s">
        <v>54</v>
      </c>
      <c r="P2695" s="46">
        <f>SUM(P2694:P2694)</f>
        <v>0</v>
      </c>
      <c r="Q2695" s="56"/>
      <c r="R2695" s="58"/>
      <c r="S2695" s="59"/>
      <c r="T2695" s="58"/>
      <c r="U2695" s="58"/>
      <c r="V2695" s="60"/>
      <c r="W2695" s="56"/>
      <c r="X2695" s="56"/>
      <c r="Y2695" s="56"/>
      <c r="Z2695" s="46"/>
      <c r="AA2695" s="66"/>
      <c r="AB2695" s="46"/>
      <c r="AC2695" s="46"/>
      <c r="AD2695" s="61"/>
      <c r="AE2695" s="61"/>
      <c r="AF2695" s="46"/>
      <c r="AG2695" s="46"/>
      <c r="AH2695" s="46">
        <f>SUM(AH2694:AH2694)</f>
        <v>0</v>
      </c>
      <c r="AI2695" s="46"/>
      <c r="AJ2695" s="46">
        <f>SUM(AJ2694:AJ2694)</f>
        <v>0</v>
      </c>
      <c r="AK2695" s="46"/>
      <c r="AL2695" s="46">
        <f>SUM(AL2694:AL2694)</f>
        <v>0</v>
      </c>
    </row>
    <row r="2696" spans="1:38" x14ac:dyDescent="0.45">
      <c r="A2696" s="16" t="s">
        <v>4095</v>
      </c>
      <c r="B2696" s="21">
        <v>3100601618614</v>
      </c>
      <c r="C2696" s="16" t="s">
        <v>4096</v>
      </c>
      <c r="D2696" s="16" t="s">
        <v>4097</v>
      </c>
      <c r="E2696" s="56">
        <v>1536</v>
      </c>
      <c r="F2696" s="56">
        <v>8186</v>
      </c>
      <c r="G2696" s="57" t="s">
        <v>4098</v>
      </c>
      <c r="H2696" s="56" t="s">
        <v>42</v>
      </c>
      <c r="I2696" s="56">
        <v>16817</v>
      </c>
      <c r="J2696" s="56"/>
      <c r="K2696" s="56"/>
      <c r="L2696" s="71"/>
      <c r="M2696" s="56"/>
      <c r="N2696" s="46"/>
      <c r="O2696" s="46"/>
      <c r="P2696" s="46"/>
      <c r="Q2696" s="56"/>
      <c r="R2696" s="58"/>
      <c r="S2696" s="59"/>
      <c r="T2696" s="58"/>
      <c r="U2696" s="58"/>
      <c r="V2696" s="60"/>
      <c r="W2696" s="56"/>
      <c r="X2696" s="56"/>
      <c r="Y2696" s="56"/>
      <c r="Z2696" s="46"/>
      <c r="AA2696" s="66"/>
      <c r="AB2696" s="46"/>
      <c r="AC2696" s="46"/>
      <c r="AD2696" s="61"/>
      <c r="AE2696" s="61"/>
      <c r="AF2696" s="46"/>
      <c r="AG2696" s="46"/>
      <c r="AH2696" s="46"/>
      <c r="AI2696" s="46"/>
      <c r="AJ2696" s="46"/>
      <c r="AK2696" s="46"/>
      <c r="AL2696" s="46"/>
    </row>
    <row r="2697" spans="1:38" x14ac:dyDescent="0.45">
      <c r="A2697" s="16"/>
      <c r="B2697" s="21"/>
      <c r="C2697" s="16"/>
      <c r="D2697" s="16"/>
      <c r="E2697" s="56"/>
      <c r="F2697" s="56"/>
      <c r="G2697" s="57"/>
      <c r="H2697" s="56"/>
      <c r="I2697" s="56"/>
      <c r="J2697" s="56"/>
      <c r="K2697" s="56"/>
      <c r="L2697" s="71"/>
      <c r="M2697" s="56"/>
      <c r="N2697" s="46"/>
      <c r="O2697" s="46" t="s">
        <v>54</v>
      </c>
      <c r="P2697" s="46">
        <f>SUM(P2696:P2696)</f>
        <v>0</v>
      </c>
      <c r="Q2697" s="56"/>
      <c r="R2697" s="58"/>
      <c r="S2697" s="59"/>
      <c r="T2697" s="58"/>
      <c r="U2697" s="58"/>
      <c r="V2697" s="60"/>
      <c r="W2697" s="56"/>
      <c r="X2697" s="56"/>
      <c r="Y2697" s="56"/>
      <c r="Z2697" s="46"/>
      <c r="AA2697" s="66"/>
      <c r="AB2697" s="46"/>
      <c r="AC2697" s="46"/>
      <c r="AD2697" s="61"/>
      <c r="AE2697" s="61"/>
      <c r="AF2697" s="46"/>
      <c r="AG2697" s="46"/>
      <c r="AH2697" s="46">
        <f>SUM(AH2696:AH2696)</f>
        <v>0</v>
      </c>
      <c r="AI2697" s="46"/>
      <c r="AJ2697" s="46">
        <f>SUM(AJ2696:AJ2696)</f>
        <v>0</v>
      </c>
      <c r="AK2697" s="46"/>
      <c r="AL2697" s="46">
        <f>SUM(AL2696:AL2696)</f>
        <v>0</v>
      </c>
    </row>
    <row r="2698" spans="1:38" x14ac:dyDescent="0.45">
      <c r="A2698" s="16" t="s">
        <v>4099</v>
      </c>
      <c r="B2698" s="21">
        <v>3540400560305</v>
      </c>
      <c r="C2698" s="16" t="s">
        <v>4100</v>
      </c>
      <c r="D2698" s="16" t="s">
        <v>4101</v>
      </c>
      <c r="E2698" s="56">
        <v>1537</v>
      </c>
      <c r="F2698" s="56">
        <v>4219</v>
      </c>
      <c r="G2698" s="57" t="s">
        <v>4102</v>
      </c>
      <c r="H2698" s="56" t="s">
        <v>42</v>
      </c>
      <c r="I2698" s="56">
        <v>17156</v>
      </c>
      <c r="J2698" s="56">
        <v>0</v>
      </c>
      <c r="K2698" s="56">
        <v>1</v>
      </c>
      <c r="L2698" s="71">
        <v>99</v>
      </c>
      <c r="M2698" s="56" t="s">
        <v>43</v>
      </c>
      <c r="N2698" s="46">
        <f>((J2698*400)+(K2698*100))+L2698</f>
        <v>199</v>
      </c>
      <c r="O2698" s="46">
        <v>3000</v>
      </c>
      <c r="P2698" s="46">
        <f>N2698*O2698</f>
        <v>597000</v>
      </c>
      <c r="Q2698" s="56"/>
      <c r="R2698" s="58"/>
      <c r="S2698" s="59"/>
      <c r="T2698" s="58"/>
      <c r="U2698" s="58"/>
      <c r="V2698" s="60"/>
      <c r="W2698" s="56"/>
      <c r="X2698" s="56"/>
      <c r="Y2698" s="56"/>
      <c r="Z2698" s="46"/>
      <c r="AA2698" s="66"/>
      <c r="AB2698" s="46"/>
      <c r="AC2698" s="46"/>
      <c r="AD2698" s="61"/>
      <c r="AE2698" s="61"/>
      <c r="AF2698" s="46"/>
      <c r="AG2698" s="46">
        <f>IF(AND(AF2698="",P2698=""),0,IF((AF2698=""),P2698,IF((P2698=""),AF2698,AF2698+P2698)))</f>
        <v>597000</v>
      </c>
      <c r="AH2698" s="46">
        <f>IF( (AA2698=""),AG2698*1,AG2698*(AA2698/100) )</f>
        <v>597000</v>
      </c>
      <c r="AI2698" s="46">
        <v>0</v>
      </c>
      <c r="AJ2698" s="46">
        <f>IF((AI2698-AH2698) &gt; 1,0,IF((AI2698-AH2698)&lt;0,AH2698-AI2698,AI2698-AH2698))</f>
        <v>597000</v>
      </c>
      <c r="AK2698" s="46">
        <v>0.3</v>
      </c>
      <c r="AL2698" s="46">
        <f>AJ2698*(AK2698/100)</f>
        <v>1791</v>
      </c>
    </row>
    <row r="2699" spans="1:38" x14ac:dyDescent="0.45">
      <c r="A2699" s="16"/>
      <c r="B2699" s="21"/>
      <c r="C2699" s="16"/>
      <c r="D2699" s="16"/>
      <c r="E2699" s="56"/>
      <c r="F2699" s="56"/>
      <c r="G2699" s="57"/>
      <c r="H2699" s="56"/>
      <c r="I2699" s="56"/>
      <c r="J2699" s="56"/>
      <c r="K2699" s="56"/>
      <c r="L2699" s="71"/>
      <c r="M2699" s="56"/>
      <c r="N2699" s="46"/>
      <c r="O2699" s="46" t="s">
        <v>54</v>
      </c>
      <c r="P2699" s="46">
        <f>SUM(P2698:P2698)</f>
        <v>597000</v>
      </c>
      <c r="Q2699" s="56"/>
      <c r="R2699" s="58"/>
      <c r="S2699" s="59"/>
      <c r="T2699" s="58"/>
      <c r="U2699" s="58"/>
      <c r="V2699" s="60"/>
      <c r="W2699" s="56"/>
      <c r="X2699" s="56"/>
      <c r="Y2699" s="56"/>
      <c r="Z2699" s="46"/>
      <c r="AA2699" s="66"/>
      <c r="AB2699" s="46"/>
      <c r="AC2699" s="46"/>
      <c r="AD2699" s="61"/>
      <c r="AE2699" s="61"/>
      <c r="AF2699" s="46"/>
      <c r="AG2699" s="46"/>
      <c r="AH2699" s="46">
        <f>SUM(AH2698:AH2698)</f>
        <v>597000</v>
      </c>
      <c r="AI2699" s="46"/>
      <c r="AJ2699" s="46">
        <f>SUM(AJ2698:AJ2698)</f>
        <v>597000</v>
      </c>
      <c r="AK2699" s="46"/>
      <c r="AL2699" s="46">
        <f>SUM(AL2698:AL2698)</f>
        <v>1791</v>
      </c>
    </row>
    <row r="2700" spans="1:38" x14ac:dyDescent="0.45">
      <c r="A2700" s="16" t="s">
        <v>4103</v>
      </c>
      <c r="B2700" s="21">
        <v>1770400093911</v>
      </c>
      <c r="C2700" s="16" t="s">
        <v>4104</v>
      </c>
      <c r="D2700" s="16" t="s">
        <v>4105</v>
      </c>
      <c r="E2700" s="56">
        <v>1538</v>
      </c>
      <c r="F2700" s="56">
        <v>1805</v>
      </c>
      <c r="G2700" s="57" t="s">
        <v>4106</v>
      </c>
      <c r="H2700" s="56" t="s">
        <v>42</v>
      </c>
      <c r="I2700" s="56">
        <v>23242</v>
      </c>
      <c r="J2700" s="56"/>
      <c r="K2700" s="56"/>
      <c r="L2700" s="71"/>
      <c r="M2700" s="56"/>
      <c r="N2700" s="46"/>
      <c r="O2700" s="46"/>
      <c r="P2700" s="46"/>
      <c r="Q2700" s="56"/>
      <c r="R2700" s="58"/>
      <c r="S2700" s="59"/>
      <c r="T2700" s="58"/>
      <c r="U2700" s="58"/>
      <c r="V2700" s="60"/>
      <c r="W2700" s="56"/>
      <c r="X2700" s="56"/>
      <c r="Y2700" s="56"/>
      <c r="Z2700" s="46"/>
      <c r="AA2700" s="66"/>
      <c r="AB2700" s="46"/>
      <c r="AC2700" s="46"/>
      <c r="AD2700" s="61"/>
      <c r="AE2700" s="61"/>
      <c r="AF2700" s="46"/>
      <c r="AG2700" s="46"/>
      <c r="AH2700" s="46"/>
      <c r="AI2700" s="46"/>
      <c r="AJ2700" s="46"/>
      <c r="AK2700" s="46"/>
      <c r="AL2700" s="46"/>
    </row>
    <row r="2701" spans="1:38" x14ac:dyDescent="0.45">
      <c r="A2701" s="16"/>
      <c r="B2701" s="21"/>
      <c r="C2701" s="16"/>
      <c r="D2701" s="16"/>
      <c r="E2701" s="56"/>
      <c r="F2701" s="56"/>
      <c r="G2701" s="57"/>
      <c r="H2701" s="56"/>
      <c r="I2701" s="56"/>
      <c r="J2701" s="56"/>
      <c r="K2701" s="56"/>
      <c r="L2701" s="71"/>
      <c r="M2701" s="56"/>
      <c r="N2701" s="46"/>
      <c r="O2701" s="46" t="s">
        <v>54</v>
      </c>
      <c r="P2701" s="46">
        <f>SUM(P2700:P2700)</f>
        <v>0</v>
      </c>
      <c r="Q2701" s="56"/>
      <c r="R2701" s="58"/>
      <c r="S2701" s="59"/>
      <c r="T2701" s="58"/>
      <c r="U2701" s="58"/>
      <c r="V2701" s="60"/>
      <c r="W2701" s="56"/>
      <c r="X2701" s="56"/>
      <c r="Y2701" s="56"/>
      <c r="Z2701" s="46"/>
      <c r="AA2701" s="66"/>
      <c r="AB2701" s="46"/>
      <c r="AC2701" s="46"/>
      <c r="AD2701" s="61"/>
      <c r="AE2701" s="61"/>
      <c r="AF2701" s="46"/>
      <c r="AG2701" s="46"/>
      <c r="AH2701" s="46">
        <f>SUM(AH2700:AH2700)</f>
        <v>0</v>
      </c>
      <c r="AI2701" s="46"/>
      <c r="AJ2701" s="46">
        <f>SUM(AJ2700:AJ2700)</f>
        <v>0</v>
      </c>
      <c r="AK2701" s="46"/>
      <c r="AL2701" s="46">
        <f>SUM(AL2700:AL2700)</f>
        <v>0</v>
      </c>
    </row>
    <row r="2702" spans="1:38" x14ac:dyDescent="0.45">
      <c r="A2702" s="16" t="s">
        <v>4107</v>
      </c>
      <c r="B2702" s="21">
        <v>3900700495572</v>
      </c>
      <c r="C2702" s="16" t="s">
        <v>4108</v>
      </c>
      <c r="D2702" s="16" t="s">
        <v>4109</v>
      </c>
      <c r="E2702" s="56">
        <v>1539</v>
      </c>
      <c r="F2702" s="56">
        <v>3189</v>
      </c>
      <c r="G2702" s="57" t="s">
        <v>4110</v>
      </c>
      <c r="H2702" s="56" t="s">
        <v>42</v>
      </c>
      <c r="I2702" s="56">
        <v>28259</v>
      </c>
      <c r="J2702" s="56">
        <v>0</v>
      </c>
      <c r="K2702" s="56">
        <v>0</v>
      </c>
      <c r="L2702" s="71">
        <v>48</v>
      </c>
      <c r="M2702" s="56" t="s">
        <v>43</v>
      </c>
      <c r="N2702" s="46">
        <f>((J2702*400)+(K2702*100))+L2702</f>
        <v>48</v>
      </c>
      <c r="O2702" s="46">
        <v>5000</v>
      </c>
      <c r="P2702" s="46">
        <f>N2702*O2702</f>
        <v>240000</v>
      </c>
      <c r="Q2702" s="56"/>
      <c r="R2702" s="58"/>
      <c r="S2702" s="59"/>
      <c r="T2702" s="58"/>
      <c r="U2702" s="58"/>
      <c r="V2702" s="60"/>
      <c r="W2702" s="56"/>
      <c r="X2702" s="56"/>
      <c r="Y2702" s="56"/>
      <c r="Z2702" s="46"/>
      <c r="AA2702" s="66"/>
      <c r="AB2702" s="46"/>
      <c r="AC2702" s="46"/>
      <c r="AD2702" s="61"/>
      <c r="AE2702" s="61"/>
      <c r="AF2702" s="46"/>
      <c r="AG2702" s="46">
        <f>IF(AND(AF2702="",P2702=""),0,IF((AF2702=""),P2702,IF((P2702=""),AF2702,AF2702+P2702)))</f>
        <v>240000</v>
      </c>
      <c r="AH2702" s="46">
        <f>IF( (AA2702=""),AG2702*1,AG2702*(AA2702/100) )</f>
        <v>240000</v>
      </c>
      <c r="AI2702" s="46">
        <v>0</v>
      </c>
      <c r="AJ2702" s="46">
        <f>IF((AI2702-AH2702) &gt; 1,0,IF((AI2702-AH2702)&lt;0,AH2702-AI2702,AI2702-AH2702))</f>
        <v>240000</v>
      </c>
      <c r="AK2702" s="46">
        <v>0.3</v>
      </c>
      <c r="AL2702" s="46">
        <f>AJ2702*(AK2702/100)</f>
        <v>720</v>
      </c>
    </row>
    <row r="2703" spans="1:38" x14ac:dyDescent="0.45">
      <c r="A2703" s="16"/>
      <c r="B2703" s="21"/>
      <c r="C2703" s="16"/>
      <c r="D2703" s="16"/>
      <c r="E2703" s="56"/>
      <c r="F2703" s="56"/>
      <c r="G2703" s="57"/>
      <c r="H2703" s="56"/>
      <c r="I2703" s="56"/>
      <c r="J2703" s="56"/>
      <c r="K2703" s="56"/>
      <c r="L2703" s="71"/>
      <c r="M2703" s="56"/>
      <c r="N2703" s="46"/>
      <c r="O2703" s="46" t="s">
        <v>54</v>
      </c>
      <c r="P2703" s="46">
        <f>SUM(P2702:P2702)</f>
        <v>240000</v>
      </c>
      <c r="Q2703" s="56"/>
      <c r="R2703" s="58"/>
      <c r="S2703" s="59"/>
      <c r="T2703" s="58"/>
      <c r="U2703" s="58"/>
      <c r="V2703" s="60"/>
      <c r="W2703" s="56"/>
      <c r="X2703" s="56"/>
      <c r="Y2703" s="56"/>
      <c r="Z2703" s="46"/>
      <c r="AA2703" s="66"/>
      <c r="AB2703" s="46"/>
      <c r="AC2703" s="46"/>
      <c r="AD2703" s="61"/>
      <c r="AE2703" s="61"/>
      <c r="AF2703" s="46"/>
      <c r="AG2703" s="46"/>
      <c r="AH2703" s="46">
        <f>SUM(AH2702:AH2702)</f>
        <v>240000</v>
      </c>
      <c r="AI2703" s="46"/>
      <c r="AJ2703" s="46">
        <f>SUM(AJ2702:AJ2702)</f>
        <v>240000</v>
      </c>
      <c r="AK2703" s="46"/>
      <c r="AL2703" s="46">
        <f>SUM(AL2702:AL2702)</f>
        <v>720</v>
      </c>
    </row>
    <row r="2704" spans="1:38" x14ac:dyDescent="0.45">
      <c r="A2704" s="16" t="s">
        <v>4111</v>
      </c>
      <c r="B2704" s="21">
        <v>3770400297173</v>
      </c>
      <c r="C2704" s="16" t="s">
        <v>4112</v>
      </c>
      <c r="D2704" s="16" t="s">
        <v>4113</v>
      </c>
      <c r="E2704" s="56">
        <v>1540</v>
      </c>
      <c r="F2704" s="56">
        <v>2637</v>
      </c>
      <c r="G2704" s="57" t="s">
        <v>4114</v>
      </c>
      <c r="H2704" s="56" t="s">
        <v>42</v>
      </c>
      <c r="I2704" s="56">
        <v>28293</v>
      </c>
      <c r="J2704" s="56">
        <v>0</v>
      </c>
      <c r="K2704" s="56">
        <v>0</v>
      </c>
      <c r="L2704" s="71">
        <v>27</v>
      </c>
      <c r="M2704" s="56" t="s">
        <v>43</v>
      </c>
      <c r="N2704" s="46">
        <f>((J2704*400)+(K2704*100))+L2704</f>
        <v>27</v>
      </c>
      <c r="O2704" s="46">
        <v>5000</v>
      </c>
      <c r="P2704" s="46">
        <f>N2704*O2704</f>
        <v>135000</v>
      </c>
      <c r="Q2704" s="56"/>
      <c r="R2704" s="58"/>
      <c r="S2704" s="59"/>
      <c r="T2704" s="58"/>
      <c r="U2704" s="58"/>
      <c r="V2704" s="60"/>
      <c r="W2704" s="56"/>
      <c r="X2704" s="56"/>
      <c r="Y2704" s="56"/>
      <c r="Z2704" s="46"/>
      <c r="AA2704" s="66"/>
      <c r="AB2704" s="46"/>
      <c r="AC2704" s="46"/>
      <c r="AD2704" s="61"/>
      <c r="AE2704" s="61"/>
      <c r="AF2704" s="46"/>
      <c r="AG2704" s="46">
        <f>IF(AND(AF2704="",P2704=""),0,IF((AF2704=""),P2704,IF((P2704=""),AF2704,AF2704+P2704)))</f>
        <v>135000</v>
      </c>
      <c r="AH2704" s="46">
        <f>IF( (AA2704=""),AG2704*1,AG2704*(AA2704/100) )</f>
        <v>135000</v>
      </c>
      <c r="AI2704" s="46">
        <v>0</v>
      </c>
      <c r="AJ2704" s="46">
        <f>IF((AI2704-AH2704) &gt; 1,0,IF((AI2704-AH2704)&lt;0,AH2704-AI2704,AI2704-AH2704))</f>
        <v>135000</v>
      </c>
      <c r="AK2704" s="46">
        <v>0.3</v>
      </c>
      <c r="AL2704" s="46">
        <f>AJ2704*(AK2704/100)</f>
        <v>405</v>
      </c>
    </row>
    <row r="2705" spans="1:38" x14ac:dyDescent="0.45">
      <c r="A2705" s="16"/>
      <c r="B2705" s="21"/>
      <c r="C2705" s="16"/>
      <c r="D2705" s="16"/>
      <c r="E2705" s="56"/>
      <c r="F2705" s="56"/>
      <c r="G2705" s="57"/>
      <c r="H2705" s="56"/>
      <c r="I2705" s="56"/>
      <c r="J2705" s="56"/>
      <c r="K2705" s="56"/>
      <c r="L2705" s="71"/>
      <c r="M2705" s="56"/>
      <c r="N2705" s="46"/>
      <c r="O2705" s="46" t="s">
        <v>54</v>
      </c>
      <c r="P2705" s="46">
        <f>SUM(P2704:P2704)</f>
        <v>135000</v>
      </c>
      <c r="Q2705" s="56"/>
      <c r="R2705" s="58"/>
      <c r="S2705" s="59"/>
      <c r="T2705" s="58"/>
      <c r="U2705" s="58"/>
      <c r="V2705" s="60"/>
      <c r="W2705" s="56"/>
      <c r="X2705" s="56"/>
      <c r="Y2705" s="56"/>
      <c r="Z2705" s="46"/>
      <c r="AA2705" s="66"/>
      <c r="AB2705" s="46"/>
      <c r="AC2705" s="46"/>
      <c r="AD2705" s="61"/>
      <c r="AE2705" s="61"/>
      <c r="AF2705" s="46"/>
      <c r="AG2705" s="46"/>
      <c r="AH2705" s="46">
        <f>SUM(AH2704:AH2704)</f>
        <v>135000</v>
      </c>
      <c r="AI2705" s="46"/>
      <c r="AJ2705" s="46">
        <f>SUM(AJ2704:AJ2704)</f>
        <v>135000</v>
      </c>
      <c r="AK2705" s="46"/>
      <c r="AL2705" s="46">
        <f>SUM(AL2704:AL2704)</f>
        <v>405</v>
      </c>
    </row>
    <row r="2706" spans="1:38" x14ac:dyDescent="0.45">
      <c r="A2706" s="16" t="s">
        <v>4115</v>
      </c>
      <c r="B2706" s="21">
        <v>3770400408439</v>
      </c>
      <c r="C2706" s="16" t="s">
        <v>4116</v>
      </c>
      <c r="D2706" s="16" t="s">
        <v>4117</v>
      </c>
      <c r="E2706" s="56">
        <v>1541</v>
      </c>
      <c r="F2706" s="56">
        <v>671</v>
      </c>
      <c r="G2706" s="57" t="s">
        <v>4118</v>
      </c>
      <c r="H2706" s="56" t="s">
        <v>42</v>
      </c>
      <c r="I2706" s="56">
        <v>29859</v>
      </c>
      <c r="J2706" s="56">
        <v>0</v>
      </c>
      <c r="K2706" s="56">
        <v>1</v>
      </c>
      <c r="L2706" s="71">
        <v>0</v>
      </c>
      <c r="M2706" s="56" t="s">
        <v>43</v>
      </c>
      <c r="N2706" s="46">
        <f>((J2706*400)+(K2706*100))+L2706</f>
        <v>100</v>
      </c>
      <c r="O2706" s="46">
        <v>500</v>
      </c>
      <c r="P2706" s="46">
        <f>N2706*O2706</f>
        <v>50000</v>
      </c>
      <c r="Q2706" s="56"/>
      <c r="R2706" s="58"/>
      <c r="S2706" s="59"/>
      <c r="T2706" s="58"/>
      <c r="U2706" s="58"/>
      <c r="V2706" s="60"/>
      <c r="W2706" s="56"/>
      <c r="X2706" s="56"/>
      <c r="Y2706" s="56"/>
      <c r="Z2706" s="46"/>
      <c r="AA2706" s="66"/>
      <c r="AB2706" s="46"/>
      <c r="AC2706" s="46"/>
      <c r="AD2706" s="61"/>
      <c r="AE2706" s="61"/>
      <c r="AF2706" s="46"/>
      <c r="AG2706" s="46">
        <f>IF(AND(AF2706="",P2706=""),0,IF((AF2706=""),P2706,IF((P2706=""),AF2706,AF2706+P2706)))</f>
        <v>50000</v>
      </c>
      <c r="AH2706" s="46">
        <f>IF( (AA2706=""),AG2706*1,AG2706*(AA2706/100) )</f>
        <v>50000</v>
      </c>
      <c r="AI2706" s="46">
        <v>0</v>
      </c>
      <c r="AJ2706" s="46">
        <f>IF((AI2706-AH2706) &gt; 1,0,IF((AI2706-AH2706)&lt;0,AH2706-AI2706,AI2706-AH2706))</f>
        <v>50000</v>
      </c>
      <c r="AK2706" s="46">
        <v>0.3</v>
      </c>
      <c r="AL2706" s="46">
        <f>AJ2706*(AK2706/100)</f>
        <v>150</v>
      </c>
    </row>
    <row r="2707" spans="1:38" x14ac:dyDescent="0.45">
      <c r="A2707" s="16"/>
      <c r="B2707" s="21"/>
      <c r="C2707" s="16"/>
      <c r="D2707" s="16"/>
      <c r="E2707" s="56"/>
      <c r="F2707" s="56"/>
      <c r="G2707" s="57"/>
      <c r="H2707" s="56"/>
      <c r="I2707" s="56"/>
      <c r="J2707" s="56"/>
      <c r="K2707" s="56"/>
      <c r="L2707" s="71"/>
      <c r="M2707" s="56"/>
      <c r="N2707" s="46"/>
      <c r="O2707" s="46" t="s">
        <v>54</v>
      </c>
      <c r="P2707" s="46">
        <f>SUM(P2706:P2706)</f>
        <v>50000</v>
      </c>
      <c r="Q2707" s="56"/>
      <c r="R2707" s="58"/>
      <c r="S2707" s="59"/>
      <c r="T2707" s="58"/>
      <c r="U2707" s="58"/>
      <c r="V2707" s="60"/>
      <c r="W2707" s="56"/>
      <c r="X2707" s="56"/>
      <c r="Y2707" s="56"/>
      <c r="Z2707" s="46"/>
      <c r="AA2707" s="66"/>
      <c r="AB2707" s="46"/>
      <c r="AC2707" s="46"/>
      <c r="AD2707" s="61"/>
      <c r="AE2707" s="61"/>
      <c r="AF2707" s="46"/>
      <c r="AG2707" s="46"/>
      <c r="AH2707" s="46">
        <f>SUM(AH2706:AH2706)</f>
        <v>50000</v>
      </c>
      <c r="AI2707" s="46"/>
      <c r="AJ2707" s="46">
        <f>SUM(AJ2706:AJ2706)</f>
        <v>50000</v>
      </c>
      <c r="AK2707" s="46"/>
      <c r="AL2707" s="46">
        <f>SUM(AL2706:AL2706)</f>
        <v>150</v>
      </c>
    </row>
    <row r="2708" spans="1:38" x14ac:dyDescent="0.45">
      <c r="A2708" s="16" t="s">
        <v>4119</v>
      </c>
      <c r="B2708" s="21">
        <v>1770401238778</v>
      </c>
      <c r="C2708" s="16" t="s">
        <v>4120</v>
      </c>
      <c r="D2708" s="16" t="s">
        <v>4121</v>
      </c>
      <c r="E2708" s="56">
        <v>1542</v>
      </c>
      <c r="F2708" s="56">
        <v>9699</v>
      </c>
      <c r="G2708" s="57" t="s">
        <v>4122</v>
      </c>
      <c r="H2708" s="56" t="s">
        <v>42</v>
      </c>
      <c r="I2708" s="56">
        <v>31233</v>
      </c>
      <c r="J2708" s="56"/>
      <c r="K2708" s="56"/>
      <c r="L2708" s="71"/>
      <c r="M2708" s="56"/>
      <c r="N2708" s="46"/>
      <c r="O2708" s="46"/>
      <c r="P2708" s="46"/>
      <c r="Q2708" s="56"/>
      <c r="R2708" s="58"/>
      <c r="S2708" s="59"/>
      <c r="T2708" s="58"/>
      <c r="U2708" s="58"/>
      <c r="V2708" s="60"/>
      <c r="W2708" s="56"/>
      <c r="X2708" s="56"/>
      <c r="Y2708" s="56"/>
      <c r="Z2708" s="46"/>
      <c r="AA2708" s="66"/>
      <c r="AB2708" s="46"/>
      <c r="AC2708" s="46"/>
      <c r="AD2708" s="61"/>
      <c r="AE2708" s="61"/>
      <c r="AF2708" s="46"/>
      <c r="AG2708" s="46"/>
      <c r="AH2708" s="46"/>
      <c r="AI2708" s="46"/>
      <c r="AJ2708" s="46"/>
      <c r="AK2708" s="46"/>
      <c r="AL2708" s="46"/>
    </row>
    <row r="2709" spans="1:38" x14ac:dyDescent="0.45">
      <c r="A2709" s="16"/>
      <c r="B2709" s="21"/>
      <c r="C2709" s="16"/>
      <c r="D2709" s="16"/>
      <c r="E2709" s="56"/>
      <c r="F2709" s="56"/>
      <c r="G2709" s="57"/>
      <c r="H2709" s="56"/>
      <c r="I2709" s="56"/>
      <c r="J2709" s="56"/>
      <c r="K2709" s="56"/>
      <c r="L2709" s="71"/>
      <c r="M2709" s="56"/>
      <c r="N2709" s="46"/>
      <c r="O2709" s="46" t="s">
        <v>54</v>
      </c>
      <c r="P2709" s="46">
        <f>SUM(P2708:P2708)</f>
        <v>0</v>
      </c>
      <c r="Q2709" s="56"/>
      <c r="R2709" s="58"/>
      <c r="S2709" s="59"/>
      <c r="T2709" s="58"/>
      <c r="U2709" s="58"/>
      <c r="V2709" s="60"/>
      <c r="W2709" s="56"/>
      <c r="X2709" s="56"/>
      <c r="Y2709" s="56"/>
      <c r="Z2709" s="46"/>
      <c r="AA2709" s="66"/>
      <c r="AB2709" s="46"/>
      <c r="AC2709" s="46"/>
      <c r="AD2709" s="61"/>
      <c r="AE2709" s="61"/>
      <c r="AF2709" s="46"/>
      <c r="AG2709" s="46"/>
      <c r="AH2709" s="46">
        <f>SUM(AH2708:AH2708)</f>
        <v>0</v>
      </c>
      <c r="AI2709" s="46"/>
      <c r="AJ2709" s="46">
        <f>SUM(AJ2708:AJ2708)</f>
        <v>0</v>
      </c>
      <c r="AK2709" s="46"/>
      <c r="AL2709" s="46">
        <f>SUM(AL2708:AL2708)</f>
        <v>0</v>
      </c>
    </row>
    <row r="2710" spans="1:38" x14ac:dyDescent="0.45">
      <c r="A2710" s="16" t="s">
        <v>4095</v>
      </c>
      <c r="B2710" s="21">
        <v>3100601618614</v>
      </c>
      <c r="C2710" s="16" t="s">
        <v>4096</v>
      </c>
      <c r="D2710" s="16" t="s">
        <v>4097</v>
      </c>
      <c r="E2710" s="56">
        <v>1543</v>
      </c>
      <c r="F2710" s="56">
        <v>7283</v>
      </c>
      <c r="G2710" s="57" t="s">
        <v>4123</v>
      </c>
      <c r="H2710" s="56" t="s">
        <v>42</v>
      </c>
      <c r="I2710" s="56">
        <v>31252</v>
      </c>
      <c r="J2710" s="56"/>
      <c r="K2710" s="56"/>
      <c r="L2710" s="71"/>
      <c r="M2710" s="56"/>
      <c r="N2710" s="46"/>
      <c r="O2710" s="46"/>
      <c r="P2710" s="46"/>
      <c r="Q2710" s="56"/>
      <c r="R2710" s="58"/>
      <c r="S2710" s="59"/>
      <c r="T2710" s="58"/>
      <c r="U2710" s="58"/>
      <c r="V2710" s="60"/>
      <c r="W2710" s="56"/>
      <c r="X2710" s="56"/>
      <c r="Y2710" s="56"/>
      <c r="Z2710" s="46"/>
      <c r="AA2710" s="66"/>
      <c r="AB2710" s="46"/>
      <c r="AC2710" s="46"/>
      <c r="AD2710" s="61"/>
      <c r="AE2710" s="61"/>
      <c r="AF2710" s="46"/>
      <c r="AG2710" s="46"/>
      <c r="AH2710" s="46"/>
      <c r="AI2710" s="46"/>
      <c r="AJ2710" s="46"/>
      <c r="AK2710" s="46"/>
      <c r="AL2710" s="46"/>
    </row>
    <row r="2711" spans="1:38" x14ac:dyDescent="0.45">
      <c r="A2711" s="16"/>
      <c r="B2711" s="21"/>
      <c r="C2711" s="16"/>
      <c r="D2711" s="16"/>
      <c r="E2711" s="56"/>
      <c r="F2711" s="56"/>
      <c r="G2711" s="57"/>
      <c r="H2711" s="56"/>
      <c r="I2711" s="56"/>
      <c r="J2711" s="56"/>
      <c r="K2711" s="56"/>
      <c r="L2711" s="71"/>
      <c r="M2711" s="56"/>
      <c r="N2711" s="46"/>
      <c r="O2711" s="46" t="s">
        <v>54</v>
      </c>
      <c r="P2711" s="46">
        <f>SUM(P2710:P2710)</f>
        <v>0</v>
      </c>
      <c r="Q2711" s="56"/>
      <c r="R2711" s="58"/>
      <c r="S2711" s="59"/>
      <c r="T2711" s="58"/>
      <c r="U2711" s="58"/>
      <c r="V2711" s="60"/>
      <c r="W2711" s="56"/>
      <c r="X2711" s="56"/>
      <c r="Y2711" s="56"/>
      <c r="Z2711" s="46"/>
      <c r="AA2711" s="66"/>
      <c r="AB2711" s="46"/>
      <c r="AC2711" s="46"/>
      <c r="AD2711" s="61"/>
      <c r="AE2711" s="61"/>
      <c r="AF2711" s="46"/>
      <c r="AG2711" s="46"/>
      <c r="AH2711" s="46">
        <f>SUM(AH2710:AH2710)</f>
        <v>0</v>
      </c>
      <c r="AI2711" s="46"/>
      <c r="AJ2711" s="46">
        <f>SUM(AJ2710:AJ2710)</f>
        <v>0</v>
      </c>
      <c r="AK2711" s="46"/>
      <c r="AL2711" s="46">
        <f>SUM(AL2710:AL2710)</f>
        <v>0</v>
      </c>
    </row>
    <row r="2712" spans="1:38" x14ac:dyDescent="0.45">
      <c r="A2712" s="16" t="s">
        <v>4124</v>
      </c>
      <c r="B2712" s="21">
        <v>3101701933890</v>
      </c>
      <c r="C2712" s="16" t="s">
        <v>4125</v>
      </c>
      <c r="D2712" s="16" t="s">
        <v>4126</v>
      </c>
      <c r="E2712" s="56">
        <v>1544</v>
      </c>
      <c r="F2712" s="56">
        <v>9724</v>
      </c>
      <c r="G2712" s="57" t="s">
        <v>4127</v>
      </c>
      <c r="H2712" s="56" t="s">
        <v>42</v>
      </c>
      <c r="I2712" s="56">
        <v>16692</v>
      </c>
      <c r="J2712" s="56"/>
      <c r="K2712" s="56"/>
      <c r="L2712" s="71"/>
      <c r="M2712" s="56"/>
      <c r="N2712" s="46"/>
      <c r="O2712" s="46"/>
      <c r="P2712" s="46"/>
      <c r="Q2712" s="56"/>
      <c r="R2712" s="58"/>
      <c r="S2712" s="59"/>
      <c r="T2712" s="58"/>
      <c r="U2712" s="58"/>
      <c r="V2712" s="60"/>
      <c r="W2712" s="56"/>
      <c r="X2712" s="56"/>
      <c r="Y2712" s="56"/>
      <c r="Z2712" s="46"/>
      <c r="AA2712" s="66"/>
      <c r="AB2712" s="46"/>
      <c r="AC2712" s="46"/>
      <c r="AD2712" s="61"/>
      <c r="AE2712" s="61"/>
      <c r="AF2712" s="46"/>
      <c r="AG2712" s="46"/>
      <c r="AH2712" s="46"/>
      <c r="AI2712" s="46"/>
      <c r="AJ2712" s="46"/>
      <c r="AK2712" s="46"/>
      <c r="AL2712" s="46"/>
    </row>
    <row r="2713" spans="1:38" x14ac:dyDescent="0.45">
      <c r="A2713" s="16"/>
      <c r="B2713" s="21"/>
      <c r="C2713" s="16"/>
      <c r="D2713" s="16"/>
      <c r="E2713" s="56"/>
      <c r="F2713" s="56"/>
      <c r="G2713" s="57"/>
      <c r="H2713" s="56"/>
      <c r="I2713" s="56"/>
      <c r="J2713" s="56"/>
      <c r="K2713" s="56"/>
      <c r="L2713" s="71"/>
      <c r="M2713" s="56"/>
      <c r="N2713" s="46"/>
      <c r="O2713" s="46" t="s">
        <v>54</v>
      </c>
      <c r="P2713" s="46">
        <f>SUM(P2712:P2712)</f>
        <v>0</v>
      </c>
      <c r="Q2713" s="56"/>
      <c r="R2713" s="58"/>
      <c r="S2713" s="59"/>
      <c r="T2713" s="58"/>
      <c r="U2713" s="58"/>
      <c r="V2713" s="60"/>
      <c r="W2713" s="56"/>
      <c r="X2713" s="56"/>
      <c r="Y2713" s="56"/>
      <c r="Z2713" s="46"/>
      <c r="AA2713" s="66"/>
      <c r="AB2713" s="46"/>
      <c r="AC2713" s="46"/>
      <c r="AD2713" s="61"/>
      <c r="AE2713" s="61"/>
      <c r="AF2713" s="46"/>
      <c r="AG2713" s="46"/>
      <c r="AH2713" s="46">
        <f>SUM(AH2712:AH2712)</f>
        <v>0</v>
      </c>
      <c r="AI2713" s="46"/>
      <c r="AJ2713" s="46">
        <f>SUM(AJ2712:AJ2712)</f>
        <v>0</v>
      </c>
      <c r="AK2713" s="46"/>
      <c r="AL2713" s="46">
        <f>SUM(AL2712:AL2712)</f>
        <v>0</v>
      </c>
    </row>
    <row r="2714" spans="1:38" x14ac:dyDescent="0.45">
      <c r="A2714" s="16" t="s">
        <v>4128</v>
      </c>
      <c r="B2714" s="21">
        <v>1770401338764</v>
      </c>
      <c r="C2714" s="16" t="s">
        <v>4129</v>
      </c>
      <c r="D2714" s="16" t="s">
        <v>4130</v>
      </c>
      <c r="E2714" s="56">
        <v>1545</v>
      </c>
      <c r="F2714" s="56">
        <v>7440</v>
      </c>
      <c r="G2714" s="57" t="s">
        <v>4131</v>
      </c>
      <c r="H2714" s="56" t="s">
        <v>42</v>
      </c>
      <c r="I2714" s="56">
        <v>2936</v>
      </c>
      <c r="J2714" s="56"/>
      <c r="K2714" s="56"/>
      <c r="L2714" s="71"/>
      <c r="M2714" s="56"/>
      <c r="N2714" s="46"/>
      <c r="O2714" s="46"/>
      <c r="P2714" s="46"/>
      <c r="Q2714" s="56"/>
      <c r="R2714" s="58"/>
      <c r="S2714" s="59"/>
      <c r="T2714" s="58"/>
      <c r="U2714" s="58"/>
      <c r="V2714" s="60"/>
      <c r="W2714" s="56"/>
      <c r="X2714" s="56"/>
      <c r="Y2714" s="56"/>
      <c r="Z2714" s="46"/>
      <c r="AA2714" s="66"/>
      <c r="AB2714" s="46"/>
      <c r="AC2714" s="46"/>
      <c r="AD2714" s="61"/>
      <c r="AE2714" s="61"/>
      <c r="AF2714" s="46"/>
      <c r="AG2714" s="46"/>
      <c r="AH2714" s="46"/>
      <c r="AI2714" s="46"/>
      <c r="AJ2714" s="46"/>
      <c r="AK2714" s="46"/>
      <c r="AL2714" s="46"/>
    </row>
    <row r="2715" spans="1:38" x14ac:dyDescent="0.45">
      <c r="A2715" s="16"/>
      <c r="B2715" s="21"/>
      <c r="C2715" s="16"/>
      <c r="D2715" s="16"/>
      <c r="E2715" s="56"/>
      <c r="F2715" s="56"/>
      <c r="G2715" s="57"/>
      <c r="H2715" s="56"/>
      <c r="I2715" s="56"/>
      <c r="J2715" s="56"/>
      <c r="K2715" s="56"/>
      <c r="L2715" s="71"/>
      <c r="M2715" s="56"/>
      <c r="N2715" s="46"/>
      <c r="O2715" s="46" t="s">
        <v>54</v>
      </c>
      <c r="P2715" s="46">
        <f>SUM(P2714:P2714)</f>
        <v>0</v>
      </c>
      <c r="Q2715" s="56"/>
      <c r="R2715" s="58"/>
      <c r="S2715" s="59"/>
      <c r="T2715" s="58"/>
      <c r="U2715" s="58"/>
      <c r="V2715" s="60"/>
      <c r="W2715" s="56"/>
      <c r="X2715" s="56"/>
      <c r="Y2715" s="56"/>
      <c r="Z2715" s="46"/>
      <c r="AA2715" s="66"/>
      <c r="AB2715" s="46"/>
      <c r="AC2715" s="46"/>
      <c r="AD2715" s="61"/>
      <c r="AE2715" s="61"/>
      <c r="AF2715" s="46"/>
      <c r="AG2715" s="46"/>
      <c r="AH2715" s="46">
        <f>SUM(AH2714:AH2714)</f>
        <v>0</v>
      </c>
      <c r="AI2715" s="46"/>
      <c r="AJ2715" s="46">
        <f>SUM(AJ2714:AJ2714)</f>
        <v>0</v>
      </c>
      <c r="AK2715" s="46"/>
      <c r="AL2715" s="46">
        <f>SUM(AL2714:AL2714)</f>
        <v>0</v>
      </c>
    </row>
    <row r="2716" spans="1:38" x14ac:dyDescent="0.45">
      <c r="A2716" s="16" t="s">
        <v>4132</v>
      </c>
      <c r="B2716" s="21">
        <v>3770400010427</v>
      </c>
      <c r="C2716" s="16" t="s">
        <v>4133</v>
      </c>
      <c r="D2716" s="16" t="s">
        <v>1705</v>
      </c>
      <c r="E2716" s="56">
        <v>1546</v>
      </c>
      <c r="F2716" s="56">
        <v>7371</v>
      </c>
      <c r="G2716" s="57" t="s">
        <v>4134</v>
      </c>
      <c r="H2716" s="56" t="s">
        <v>42</v>
      </c>
      <c r="I2716" s="56">
        <v>27323</v>
      </c>
      <c r="J2716" s="56"/>
      <c r="K2716" s="56"/>
      <c r="L2716" s="71"/>
      <c r="M2716" s="56"/>
      <c r="N2716" s="46"/>
      <c r="O2716" s="46"/>
      <c r="P2716" s="46"/>
      <c r="Q2716" s="56"/>
      <c r="R2716" s="58"/>
      <c r="S2716" s="59"/>
      <c r="T2716" s="58"/>
      <c r="U2716" s="58"/>
      <c r="V2716" s="60"/>
      <c r="W2716" s="56"/>
      <c r="X2716" s="56"/>
      <c r="Y2716" s="56"/>
      <c r="Z2716" s="46"/>
      <c r="AA2716" s="66"/>
      <c r="AB2716" s="46"/>
      <c r="AC2716" s="46"/>
      <c r="AD2716" s="61"/>
      <c r="AE2716" s="61"/>
      <c r="AF2716" s="46"/>
      <c r="AG2716" s="46"/>
      <c r="AH2716" s="46"/>
      <c r="AI2716" s="46"/>
      <c r="AJ2716" s="46"/>
      <c r="AK2716" s="46"/>
      <c r="AL2716" s="46"/>
    </row>
    <row r="2717" spans="1:38" x14ac:dyDescent="0.45">
      <c r="A2717" s="16"/>
      <c r="B2717" s="21"/>
      <c r="C2717" s="16"/>
      <c r="D2717" s="16"/>
      <c r="E2717" s="56"/>
      <c r="F2717" s="56"/>
      <c r="G2717" s="57"/>
      <c r="H2717" s="56"/>
      <c r="I2717" s="56"/>
      <c r="J2717" s="56"/>
      <c r="K2717" s="56"/>
      <c r="L2717" s="71"/>
      <c r="M2717" s="56"/>
      <c r="N2717" s="46"/>
      <c r="O2717" s="46" t="s">
        <v>54</v>
      </c>
      <c r="P2717" s="46">
        <f>SUM(P2716:P2716)</f>
        <v>0</v>
      </c>
      <c r="Q2717" s="56"/>
      <c r="R2717" s="58"/>
      <c r="S2717" s="59"/>
      <c r="T2717" s="58"/>
      <c r="U2717" s="58"/>
      <c r="V2717" s="60"/>
      <c r="W2717" s="56"/>
      <c r="X2717" s="56"/>
      <c r="Y2717" s="56"/>
      <c r="Z2717" s="46"/>
      <c r="AA2717" s="66"/>
      <c r="AB2717" s="46"/>
      <c r="AC2717" s="46"/>
      <c r="AD2717" s="61"/>
      <c r="AE2717" s="61"/>
      <c r="AF2717" s="46"/>
      <c r="AG2717" s="46"/>
      <c r="AH2717" s="46">
        <f>SUM(AH2716:AH2716)</f>
        <v>0</v>
      </c>
      <c r="AI2717" s="46"/>
      <c r="AJ2717" s="46">
        <f>SUM(AJ2716:AJ2716)</f>
        <v>0</v>
      </c>
      <c r="AK2717" s="46"/>
      <c r="AL2717" s="46">
        <f>SUM(AL2716:AL2716)</f>
        <v>0</v>
      </c>
    </row>
    <row r="2718" spans="1:38" x14ac:dyDescent="0.45">
      <c r="A2718" s="16" t="s">
        <v>4135</v>
      </c>
      <c r="B2718" s="21">
        <v>3770400010044</v>
      </c>
      <c r="C2718" s="16" t="s">
        <v>4136</v>
      </c>
      <c r="D2718" s="16" t="s">
        <v>4137</v>
      </c>
      <c r="E2718" s="56">
        <v>1547</v>
      </c>
      <c r="F2718" s="56">
        <v>1266</v>
      </c>
      <c r="G2718" s="57" t="s">
        <v>4138</v>
      </c>
      <c r="H2718" s="56" t="s">
        <v>42</v>
      </c>
      <c r="I2718" s="56">
        <v>2670</v>
      </c>
      <c r="J2718" s="56">
        <v>0</v>
      </c>
      <c r="K2718" s="56">
        <v>0</v>
      </c>
      <c r="L2718" s="71">
        <v>82</v>
      </c>
      <c r="M2718" s="56" t="s">
        <v>43</v>
      </c>
      <c r="N2718" s="46">
        <f>((J2718*400)+(K2718*100))+L2718</f>
        <v>82</v>
      </c>
      <c r="O2718" s="46">
        <v>250</v>
      </c>
      <c r="P2718" s="46">
        <f>N2718*O2718</f>
        <v>20500</v>
      </c>
      <c r="Q2718" s="56"/>
      <c r="R2718" s="58"/>
      <c r="S2718" s="59"/>
      <c r="T2718" s="58"/>
      <c r="U2718" s="58"/>
      <c r="V2718" s="60"/>
      <c r="W2718" s="56"/>
      <c r="X2718" s="56"/>
      <c r="Y2718" s="56"/>
      <c r="Z2718" s="46"/>
      <c r="AA2718" s="66"/>
      <c r="AB2718" s="46"/>
      <c r="AC2718" s="46"/>
      <c r="AD2718" s="61"/>
      <c r="AE2718" s="61"/>
      <c r="AF2718" s="46"/>
      <c r="AG2718" s="46">
        <f>IF(AND(AF2718="",P2718=""),0,IF((AF2718=""),P2718,IF((P2718=""),AF2718,AF2718+P2718)))</f>
        <v>20500</v>
      </c>
      <c r="AH2718" s="46">
        <f>IF( (AA2718=""),AG2718*1,AG2718*(AA2718/100) )</f>
        <v>20500</v>
      </c>
      <c r="AI2718" s="46">
        <v>0</v>
      </c>
      <c r="AJ2718" s="46">
        <f>IF((AI2718-AH2718) &gt; 1,0,IF((AI2718-AH2718)&lt;0,AH2718-AI2718,AI2718-AH2718))</f>
        <v>20500</v>
      </c>
      <c r="AK2718" s="46">
        <v>0.3</v>
      </c>
      <c r="AL2718" s="46">
        <f>AJ2718*(AK2718/100)</f>
        <v>61.5</v>
      </c>
    </row>
    <row r="2719" spans="1:38" x14ac:dyDescent="0.45">
      <c r="A2719" s="16"/>
      <c r="B2719" s="21"/>
      <c r="C2719" s="16"/>
      <c r="D2719" s="16"/>
      <c r="E2719" s="56">
        <v>1548</v>
      </c>
      <c r="F2719" s="56">
        <v>1265</v>
      </c>
      <c r="G2719" s="57" t="s">
        <v>4139</v>
      </c>
      <c r="H2719" s="56" t="s">
        <v>42</v>
      </c>
      <c r="I2719" s="56">
        <v>32434</v>
      </c>
      <c r="J2719" s="56">
        <v>1</v>
      </c>
      <c r="K2719" s="56">
        <v>2</v>
      </c>
      <c r="L2719" s="71">
        <v>68</v>
      </c>
      <c r="M2719" s="56" t="s">
        <v>43</v>
      </c>
      <c r="N2719" s="46">
        <f>((J2719*400)+(K2719*100))+L2719</f>
        <v>668</v>
      </c>
      <c r="O2719" s="46">
        <v>500</v>
      </c>
      <c r="P2719" s="46">
        <f>N2719*O2719</f>
        <v>334000</v>
      </c>
      <c r="Q2719" s="56"/>
      <c r="R2719" s="58"/>
      <c r="S2719" s="59"/>
      <c r="T2719" s="58"/>
      <c r="U2719" s="58"/>
      <c r="V2719" s="60"/>
      <c r="W2719" s="56"/>
      <c r="X2719" s="56"/>
      <c r="Y2719" s="56"/>
      <c r="Z2719" s="46"/>
      <c r="AA2719" s="66"/>
      <c r="AB2719" s="46"/>
      <c r="AC2719" s="46"/>
      <c r="AD2719" s="61"/>
      <c r="AE2719" s="61"/>
      <c r="AF2719" s="46"/>
      <c r="AG2719" s="46">
        <f>IF(AND(AF2719="",P2719=""),0,IF((AF2719=""),P2719,IF((P2719=""),AF2719,AF2719+P2719)))</f>
        <v>334000</v>
      </c>
      <c r="AH2719" s="46">
        <f>IF( (AA2719=""),AG2719*1,AG2719*(AA2719/100) )</f>
        <v>334000</v>
      </c>
      <c r="AI2719" s="46">
        <v>0</v>
      </c>
      <c r="AJ2719" s="46">
        <f>IF((AI2719-AH2719) &gt; 1,0,IF((AI2719-AH2719)&lt;0,AH2719-AI2719,AI2719-AH2719))</f>
        <v>334000</v>
      </c>
      <c r="AK2719" s="46">
        <v>0.3</v>
      </c>
      <c r="AL2719" s="46">
        <f>AJ2719*(AK2719/100)</f>
        <v>1002</v>
      </c>
    </row>
    <row r="2720" spans="1:38" x14ac:dyDescent="0.45">
      <c r="A2720" s="16"/>
      <c r="B2720" s="21"/>
      <c r="C2720" s="16"/>
      <c r="D2720" s="16"/>
      <c r="E2720" s="56"/>
      <c r="F2720" s="56"/>
      <c r="G2720" s="57"/>
      <c r="H2720" s="56"/>
      <c r="I2720" s="56"/>
      <c r="J2720" s="56"/>
      <c r="K2720" s="56"/>
      <c r="L2720" s="71"/>
      <c r="M2720" s="56"/>
      <c r="N2720" s="46"/>
      <c r="O2720" s="46" t="s">
        <v>54</v>
      </c>
      <c r="P2720" s="46">
        <f>SUM(P2718:P2719)</f>
        <v>354500</v>
      </c>
      <c r="Q2720" s="56"/>
      <c r="R2720" s="58"/>
      <c r="S2720" s="59"/>
      <c r="T2720" s="58"/>
      <c r="U2720" s="58"/>
      <c r="V2720" s="60"/>
      <c r="W2720" s="56"/>
      <c r="X2720" s="56"/>
      <c r="Y2720" s="56"/>
      <c r="Z2720" s="46"/>
      <c r="AA2720" s="66"/>
      <c r="AB2720" s="46"/>
      <c r="AC2720" s="46"/>
      <c r="AD2720" s="61"/>
      <c r="AE2720" s="61"/>
      <c r="AF2720" s="46"/>
      <c r="AG2720" s="46"/>
      <c r="AH2720" s="46">
        <f>SUM(AH2718:AH2719)</f>
        <v>354500</v>
      </c>
      <c r="AI2720" s="46"/>
      <c r="AJ2720" s="46">
        <f>SUM(AJ2718:AJ2719)</f>
        <v>354500</v>
      </c>
      <c r="AK2720" s="46"/>
      <c r="AL2720" s="46">
        <f>SUM(AL2718:AL2719)</f>
        <v>1063.5</v>
      </c>
    </row>
    <row r="2721" spans="1:38" x14ac:dyDescent="0.45">
      <c r="A2721" s="16" t="s">
        <v>4140</v>
      </c>
      <c r="B2721" s="21">
        <v>3770400054874</v>
      </c>
      <c r="C2721" s="16" t="s">
        <v>4141</v>
      </c>
      <c r="D2721" s="16" t="s">
        <v>4142</v>
      </c>
      <c r="E2721" s="56">
        <v>1549</v>
      </c>
      <c r="F2721" s="56">
        <v>3191</v>
      </c>
      <c r="G2721" s="57" t="s">
        <v>4143</v>
      </c>
      <c r="H2721" s="56" t="s">
        <v>42</v>
      </c>
      <c r="I2721" s="56">
        <v>28260</v>
      </c>
      <c r="J2721" s="56">
        <v>0</v>
      </c>
      <c r="K2721" s="56">
        <v>0</v>
      </c>
      <c r="L2721" s="71">
        <v>37</v>
      </c>
      <c r="M2721" s="56" t="s">
        <v>43</v>
      </c>
      <c r="N2721" s="46">
        <f>((J2721*400)+(K2721*100))+L2721</f>
        <v>37</v>
      </c>
      <c r="O2721" s="46">
        <v>5000</v>
      </c>
      <c r="P2721" s="46">
        <f>N2721*O2721</f>
        <v>185000</v>
      </c>
      <c r="Q2721" s="56"/>
      <c r="R2721" s="58"/>
      <c r="S2721" s="59"/>
      <c r="T2721" s="58"/>
      <c r="U2721" s="58"/>
      <c r="V2721" s="60"/>
      <c r="W2721" s="56"/>
      <c r="X2721" s="56"/>
      <c r="Y2721" s="56"/>
      <c r="Z2721" s="46"/>
      <c r="AA2721" s="66"/>
      <c r="AB2721" s="46"/>
      <c r="AC2721" s="46"/>
      <c r="AD2721" s="61"/>
      <c r="AE2721" s="61"/>
      <c r="AF2721" s="46"/>
      <c r="AG2721" s="46">
        <f>IF(AND(AF2721="",P2721=""),0,IF((AF2721=""),P2721,IF((P2721=""),AF2721,AF2721+P2721)))</f>
        <v>185000</v>
      </c>
      <c r="AH2721" s="46">
        <f>IF( (AA2721=""),AG2721*1,AG2721*(AA2721/100) )</f>
        <v>185000</v>
      </c>
      <c r="AI2721" s="46">
        <v>0</v>
      </c>
      <c r="AJ2721" s="46">
        <f>IF((AI2721-AH2721) &gt; 1,0,IF((AI2721-AH2721)&lt;0,AH2721-AI2721,AI2721-AH2721))</f>
        <v>185000</v>
      </c>
      <c r="AK2721" s="46">
        <v>0.3</v>
      </c>
      <c r="AL2721" s="46">
        <f>AJ2721*(AK2721/100)</f>
        <v>555</v>
      </c>
    </row>
    <row r="2722" spans="1:38" x14ac:dyDescent="0.45">
      <c r="A2722" s="16"/>
      <c r="B2722" s="21"/>
      <c r="C2722" s="16"/>
      <c r="D2722" s="16"/>
      <c r="E2722" s="56"/>
      <c r="F2722" s="56"/>
      <c r="G2722" s="57"/>
      <c r="H2722" s="56"/>
      <c r="I2722" s="56"/>
      <c r="J2722" s="56"/>
      <c r="K2722" s="56"/>
      <c r="L2722" s="71"/>
      <c r="M2722" s="56"/>
      <c r="N2722" s="46"/>
      <c r="O2722" s="46" t="s">
        <v>54</v>
      </c>
      <c r="P2722" s="46">
        <f>SUM(P2721:P2721)</f>
        <v>185000</v>
      </c>
      <c r="Q2722" s="56"/>
      <c r="R2722" s="58"/>
      <c r="S2722" s="59"/>
      <c r="T2722" s="58"/>
      <c r="U2722" s="58"/>
      <c r="V2722" s="60"/>
      <c r="W2722" s="56"/>
      <c r="X2722" s="56"/>
      <c r="Y2722" s="56"/>
      <c r="Z2722" s="46"/>
      <c r="AA2722" s="66"/>
      <c r="AB2722" s="46"/>
      <c r="AC2722" s="46"/>
      <c r="AD2722" s="61"/>
      <c r="AE2722" s="61"/>
      <c r="AF2722" s="46"/>
      <c r="AG2722" s="46"/>
      <c r="AH2722" s="46">
        <f>SUM(AH2721:AH2721)</f>
        <v>185000</v>
      </c>
      <c r="AI2722" s="46"/>
      <c r="AJ2722" s="46">
        <f>SUM(AJ2721:AJ2721)</f>
        <v>185000</v>
      </c>
      <c r="AK2722" s="46"/>
      <c r="AL2722" s="46">
        <f>SUM(AL2721:AL2721)</f>
        <v>555</v>
      </c>
    </row>
    <row r="2723" spans="1:38" x14ac:dyDescent="0.45">
      <c r="A2723" s="16" t="s">
        <v>4144</v>
      </c>
      <c r="B2723" s="21">
        <v>3920300022286</v>
      </c>
      <c r="C2723" s="16" t="s">
        <v>4145</v>
      </c>
      <c r="D2723" s="16" t="s">
        <v>4146</v>
      </c>
      <c r="E2723" s="56">
        <v>1550</v>
      </c>
      <c r="F2723" s="56">
        <v>3922</v>
      </c>
      <c r="G2723" s="57" t="s">
        <v>4147</v>
      </c>
      <c r="H2723" s="56" t="s">
        <v>42</v>
      </c>
      <c r="I2723" s="56">
        <v>12354</v>
      </c>
      <c r="J2723" s="56">
        <v>1</v>
      </c>
      <c r="K2723" s="56">
        <v>2</v>
      </c>
      <c r="L2723" s="71">
        <v>68</v>
      </c>
      <c r="M2723" s="56" t="s">
        <v>43</v>
      </c>
      <c r="N2723" s="46">
        <f>((J2723*400)+(K2723*100))+L2723</f>
        <v>668</v>
      </c>
      <c r="O2723" s="46">
        <v>2200</v>
      </c>
      <c r="P2723" s="46">
        <f>N2723*O2723</f>
        <v>1469600</v>
      </c>
      <c r="Q2723" s="56"/>
      <c r="R2723" s="58"/>
      <c r="S2723" s="59"/>
      <c r="T2723" s="58"/>
      <c r="U2723" s="58"/>
      <c r="V2723" s="60"/>
      <c r="W2723" s="56"/>
      <c r="X2723" s="56"/>
      <c r="Y2723" s="56"/>
      <c r="Z2723" s="46"/>
      <c r="AA2723" s="66"/>
      <c r="AB2723" s="46"/>
      <c r="AC2723" s="46"/>
      <c r="AD2723" s="61"/>
      <c r="AE2723" s="61"/>
      <c r="AF2723" s="46"/>
      <c r="AG2723" s="46">
        <f>IF(AND(AF2723="",P2723=""),0,IF((AF2723=""),P2723,IF((P2723=""),AF2723,AF2723+P2723)))</f>
        <v>1469600</v>
      </c>
      <c r="AH2723" s="46">
        <f>IF( (AA2723=""),AG2723*1,AG2723*(AA2723/100) )</f>
        <v>1469600</v>
      </c>
      <c r="AI2723" s="46">
        <v>0</v>
      </c>
      <c r="AJ2723" s="46">
        <f>IF((AI2723-AH2723) &gt; 1,0,IF((AI2723-AH2723)&lt;0,AH2723-AI2723,AI2723-AH2723))</f>
        <v>1469600</v>
      </c>
      <c r="AK2723" s="46">
        <v>0.3</v>
      </c>
      <c r="AL2723" s="46">
        <f>AJ2723*(AK2723/100)</f>
        <v>4408.8</v>
      </c>
    </row>
    <row r="2724" spans="1:38" x14ac:dyDescent="0.45">
      <c r="A2724" s="16"/>
      <c r="B2724" s="21"/>
      <c r="C2724" s="16"/>
      <c r="D2724" s="16"/>
      <c r="E2724" s="56"/>
      <c r="F2724" s="56"/>
      <c r="G2724" s="57"/>
      <c r="H2724" s="56"/>
      <c r="I2724" s="56"/>
      <c r="J2724" s="56"/>
      <c r="K2724" s="56"/>
      <c r="L2724" s="71"/>
      <c r="M2724" s="56"/>
      <c r="N2724" s="46"/>
      <c r="O2724" s="46" t="s">
        <v>54</v>
      </c>
      <c r="P2724" s="46">
        <f>SUM(P2723:P2723)</f>
        <v>1469600</v>
      </c>
      <c r="Q2724" s="56"/>
      <c r="R2724" s="58"/>
      <c r="S2724" s="59"/>
      <c r="T2724" s="58"/>
      <c r="U2724" s="58"/>
      <c r="V2724" s="60"/>
      <c r="W2724" s="56"/>
      <c r="X2724" s="56"/>
      <c r="Y2724" s="56"/>
      <c r="Z2724" s="46"/>
      <c r="AA2724" s="66"/>
      <c r="AB2724" s="46"/>
      <c r="AC2724" s="46"/>
      <c r="AD2724" s="61"/>
      <c r="AE2724" s="61"/>
      <c r="AF2724" s="46"/>
      <c r="AG2724" s="46"/>
      <c r="AH2724" s="46">
        <f>SUM(AH2723:AH2723)</f>
        <v>1469600</v>
      </c>
      <c r="AI2724" s="46"/>
      <c r="AJ2724" s="46">
        <f>SUM(AJ2723:AJ2723)</f>
        <v>1469600</v>
      </c>
      <c r="AK2724" s="46"/>
      <c r="AL2724" s="46">
        <f>SUM(AL2723:AL2723)</f>
        <v>4408.8</v>
      </c>
    </row>
    <row r="2725" spans="1:38" x14ac:dyDescent="0.45">
      <c r="A2725" s="16" t="s">
        <v>4148</v>
      </c>
      <c r="B2725" s="21">
        <v>3100700529199</v>
      </c>
      <c r="C2725" s="16" t="s">
        <v>4149</v>
      </c>
      <c r="D2725" s="16" t="s">
        <v>4021</v>
      </c>
      <c r="E2725" s="56">
        <v>1551</v>
      </c>
      <c r="F2725" s="56">
        <v>520</v>
      </c>
      <c r="G2725" s="57" t="s">
        <v>4150</v>
      </c>
      <c r="H2725" s="56" t="s">
        <v>42</v>
      </c>
      <c r="I2725" s="56">
        <v>25177</v>
      </c>
      <c r="J2725" s="56">
        <v>0</v>
      </c>
      <c r="K2725" s="56">
        <v>0</v>
      </c>
      <c r="L2725" s="71">
        <v>29</v>
      </c>
      <c r="M2725" s="56" t="s">
        <v>43</v>
      </c>
      <c r="N2725" s="46">
        <f>((J2725*400)+(K2725*100))+L2725</f>
        <v>29</v>
      </c>
      <c r="O2725" s="46">
        <v>1000</v>
      </c>
      <c r="P2725" s="46">
        <f>N2725*O2725</f>
        <v>29000</v>
      </c>
      <c r="Q2725" s="56"/>
      <c r="R2725" s="58"/>
      <c r="S2725" s="59"/>
      <c r="T2725" s="58"/>
      <c r="U2725" s="58"/>
      <c r="V2725" s="60"/>
      <c r="W2725" s="56"/>
      <c r="X2725" s="56"/>
      <c r="Y2725" s="56"/>
      <c r="Z2725" s="46"/>
      <c r="AA2725" s="66"/>
      <c r="AB2725" s="46"/>
      <c r="AC2725" s="46"/>
      <c r="AD2725" s="61"/>
      <c r="AE2725" s="61"/>
      <c r="AF2725" s="46"/>
      <c r="AG2725" s="46">
        <f>IF(AND(AF2725="",P2725=""),0,IF((AF2725=""),P2725,IF((P2725=""),AF2725,AF2725+P2725)))</f>
        <v>29000</v>
      </c>
      <c r="AH2725" s="46">
        <f>IF( (AA2725=""),AG2725*1,AG2725*(AA2725/100) )</f>
        <v>29000</v>
      </c>
      <c r="AI2725" s="46">
        <v>0</v>
      </c>
      <c r="AJ2725" s="46">
        <f>IF((AI2725-AH2725) &gt; 1,0,IF((AI2725-AH2725)&lt;0,AH2725-AI2725,AI2725-AH2725))</f>
        <v>29000</v>
      </c>
      <c r="AK2725" s="46">
        <v>0.3</v>
      </c>
      <c r="AL2725" s="46">
        <f>AJ2725*(AK2725/100)</f>
        <v>87</v>
      </c>
    </row>
    <row r="2726" spans="1:38" x14ac:dyDescent="0.45">
      <c r="A2726" s="16"/>
      <c r="B2726" s="21"/>
      <c r="C2726" s="16"/>
      <c r="D2726" s="16"/>
      <c r="E2726" s="56"/>
      <c r="F2726" s="56"/>
      <c r="G2726" s="57"/>
      <c r="H2726" s="56"/>
      <c r="I2726" s="56"/>
      <c r="J2726" s="56"/>
      <c r="K2726" s="56"/>
      <c r="L2726" s="71"/>
      <c r="M2726" s="56"/>
      <c r="N2726" s="46"/>
      <c r="O2726" s="46" t="s">
        <v>54</v>
      </c>
      <c r="P2726" s="46">
        <f>SUM(P2725:P2725)</f>
        <v>29000</v>
      </c>
      <c r="Q2726" s="56"/>
      <c r="R2726" s="58"/>
      <c r="S2726" s="59"/>
      <c r="T2726" s="58"/>
      <c r="U2726" s="58"/>
      <c r="V2726" s="60"/>
      <c r="W2726" s="56"/>
      <c r="X2726" s="56"/>
      <c r="Y2726" s="56"/>
      <c r="Z2726" s="46"/>
      <c r="AA2726" s="66"/>
      <c r="AB2726" s="46"/>
      <c r="AC2726" s="46"/>
      <c r="AD2726" s="61"/>
      <c r="AE2726" s="61"/>
      <c r="AF2726" s="46"/>
      <c r="AG2726" s="46"/>
      <c r="AH2726" s="46">
        <f>SUM(AH2725:AH2725)</f>
        <v>29000</v>
      </c>
      <c r="AI2726" s="46"/>
      <c r="AJ2726" s="46">
        <f>SUM(AJ2725:AJ2725)</f>
        <v>29000</v>
      </c>
      <c r="AK2726" s="46"/>
      <c r="AL2726" s="46">
        <f>SUM(AL2725:AL2725)</f>
        <v>87</v>
      </c>
    </row>
    <row r="2727" spans="1:38" x14ac:dyDescent="0.45">
      <c r="A2727" s="16" t="s">
        <v>4151</v>
      </c>
      <c r="B2727" s="21">
        <v>3770400078587</v>
      </c>
      <c r="C2727" s="16" t="s">
        <v>4152</v>
      </c>
      <c r="D2727" s="16" t="s">
        <v>4153</v>
      </c>
      <c r="E2727" s="56">
        <v>1552</v>
      </c>
      <c r="F2727" s="56">
        <v>3465</v>
      </c>
      <c r="G2727" s="57" t="s">
        <v>4154</v>
      </c>
      <c r="H2727" s="56" t="s">
        <v>42</v>
      </c>
      <c r="I2727" s="56">
        <v>33942</v>
      </c>
      <c r="J2727" s="56">
        <v>0</v>
      </c>
      <c r="K2727" s="56">
        <v>0</v>
      </c>
      <c r="L2727" s="71">
        <v>40.299999999999997</v>
      </c>
      <c r="M2727" s="56" t="s">
        <v>43</v>
      </c>
      <c r="N2727" s="46">
        <f>((J2727*400)+(K2727*100))+L2727</f>
        <v>40.299999999999997</v>
      </c>
      <c r="O2727" s="46">
        <v>500</v>
      </c>
      <c r="P2727" s="46">
        <f>N2727*O2727</f>
        <v>20150</v>
      </c>
      <c r="Q2727" s="56"/>
      <c r="R2727" s="58"/>
      <c r="S2727" s="59"/>
      <c r="T2727" s="58"/>
      <c r="U2727" s="58"/>
      <c r="V2727" s="60"/>
      <c r="W2727" s="56"/>
      <c r="X2727" s="56"/>
      <c r="Y2727" s="56"/>
      <c r="Z2727" s="46"/>
      <c r="AA2727" s="66"/>
      <c r="AB2727" s="46"/>
      <c r="AC2727" s="46"/>
      <c r="AD2727" s="61"/>
      <c r="AE2727" s="61"/>
      <c r="AF2727" s="46"/>
      <c r="AG2727" s="46">
        <f>IF(AND(AF2727="",P2727=""),0,IF((AF2727=""),P2727,IF((P2727=""),AF2727,AF2727+P2727)))</f>
        <v>20150</v>
      </c>
      <c r="AH2727" s="46">
        <f>IF( (AA2727=""),AG2727*1,AG2727*(AA2727/100) )</f>
        <v>20150</v>
      </c>
      <c r="AI2727" s="46">
        <v>0</v>
      </c>
      <c r="AJ2727" s="46">
        <f>IF((AI2727-AH2727) &gt; 1,0,IF((AI2727-AH2727)&lt;0,AH2727-AI2727,AI2727-AH2727))</f>
        <v>20150</v>
      </c>
      <c r="AK2727" s="46">
        <v>0.3</v>
      </c>
      <c r="AL2727" s="46">
        <f>AJ2727*(AK2727/100)</f>
        <v>60.45</v>
      </c>
    </row>
    <row r="2728" spans="1:38" x14ac:dyDescent="0.45">
      <c r="A2728" s="16"/>
      <c r="B2728" s="21"/>
      <c r="C2728" s="16"/>
      <c r="D2728" s="16"/>
      <c r="E2728" s="56">
        <v>1553</v>
      </c>
      <c r="F2728" s="56">
        <v>3467</v>
      </c>
      <c r="G2728" s="57" t="s">
        <v>4155</v>
      </c>
      <c r="H2728" s="56" t="s">
        <v>42</v>
      </c>
      <c r="I2728" s="56">
        <v>33943</v>
      </c>
      <c r="J2728" s="56">
        <v>0</v>
      </c>
      <c r="K2728" s="56">
        <v>1</v>
      </c>
      <c r="L2728" s="71">
        <v>26.7</v>
      </c>
      <c r="M2728" s="56" t="s">
        <v>43</v>
      </c>
      <c r="N2728" s="46">
        <f>((J2728*400)+(K2728*100))+L2728</f>
        <v>126.7</v>
      </c>
      <c r="O2728" s="46">
        <v>500</v>
      </c>
      <c r="P2728" s="46">
        <f>N2728*O2728</f>
        <v>63350</v>
      </c>
      <c r="Q2728" s="56"/>
      <c r="R2728" s="58"/>
      <c r="S2728" s="59"/>
      <c r="T2728" s="58"/>
      <c r="U2728" s="58"/>
      <c r="V2728" s="60"/>
      <c r="W2728" s="56"/>
      <c r="X2728" s="56"/>
      <c r="Y2728" s="56"/>
      <c r="Z2728" s="46"/>
      <c r="AA2728" s="66"/>
      <c r="AB2728" s="46"/>
      <c r="AC2728" s="46"/>
      <c r="AD2728" s="61"/>
      <c r="AE2728" s="61"/>
      <c r="AF2728" s="46"/>
      <c r="AG2728" s="46">
        <f>IF(AND(AF2728="",P2728=""),0,IF((AF2728=""),P2728,IF((P2728=""),AF2728,AF2728+P2728)))</f>
        <v>63350</v>
      </c>
      <c r="AH2728" s="46">
        <f>IF( (AA2728=""),AG2728*1,AG2728*(AA2728/100) )</f>
        <v>63350</v>
      </c>
      <c r="AI2728" s="46">
        <v>0</v>
      </c>
      <c r="AJ2728" s="46">
        <f>IF((AI2728-AH2728) &gt; 1,0,IF((AI2728-AH2728)&lt;0,AH2728-AI2728,AI2728-AH2728))</f>
        <v>63350</v>
      </c>
      <c r="AK2728" s="46">
        <v>0.3</v>
      </c>
      <c r="AL2728" s="46">
        <f>AJ2728*(AK2728/100)</f>
        <v>190.05</v>
      </c>
    </row>
    <row r="2729" spans="1:38" x14ac:dyDescent="0.45">
      <c r="A2729" s="16"/>
      <c r="B2729" s="21"/>
      <c r="C2729" s="16"/>
      <c r="D2729" s="16"/>
      <c r="E2729" s="56">
        <v>1554</v>
      </c>
      <c r="F2729" s="56">
        <v>9690</v>
      </c>
      <c r="G2729" s="57" t="s">
        <v>4156</v>
      </c>
      <c r="H2729" s="56" t="s">
        <v>42</v>
      </c>
      <c r="I2729" s="56">
        <v>33945</v>
      </c>
      <c r="J2729" s="56"/>
      <c r="K2729" s="56"/>
      <c r="L2729" s="71"/>
      <c r="M2729" s="56"/>
      <c r="N2729" s="46"/>
      <c r="O2729" s="46"/>
      <c r="P2729" s="46"/>
      <c r="Q2729" s="56"/>
      <c r="R2729" s="58"/>
      <c r="S2729" s="59"/>
      <c r="T2729" s="58"/>
      <c r="U2729" s="58"/>
      <c r="V2729" s="60"/>
      <c r="W2729" s="56"/>
      <c r="X2729" s="56"/>
      <c r="Y2729" s="56"/>
      <c r="Z2729" s="46"/>
      <c r="AA2729" s="66"/>
      <c r="AB2729" s="46"/>
      <c r="AC2729" s="46"/>
      <c r="AD2729" s="61"/>
      <c r="AE2729" s="61"/>
      <c r="AF2729" s="46"/>
      <c r="AG2729" s="46"/>
      <c r="AH2729" s="46"/>
      <c r="AI2729" s="46"/>
      <c r="AJ2729" s="46"/>
      <c r="AK2729" s="46"/>
      <c r="AL2729" s="46"/>
    </row>
    <row r="2730" spans="1:38" x14ac:dyDescent="0.45">
      <c r="A2730" s="16"/>
      <c r="B2730" s="21"/>
      <c r="C2730" s="16"/>
      <c r="D2730" s="16"/>
      <c r="E2730" s="56">
        <v>1555</v>
      </c>
      <c r="F2730" s="56">
        <v>8524</v>
      </c>
      <c r="G2730" s="57" t="s">
        <v>4157</v>
      </c>
      <c r="H2730" s="56" t="s">
        <v>42</v>
      </c>
      <c r="I2730" s="56">
        <v>33947</v>
      </c>
      <c r="J2730" s="56"/>
      <c r="K2730" s="56"/>
      <c r="L2730" s="71"/>
      <c r="M2730" s="56"/>
      <c r="N2730" s="46"/>
      <c r="O2730" s="46"/>
      <c r="P2730" s="46"/>
      <c r="Q2730" s="56"/>
      <c r="R2730" s="58"/>
      <c r="S2730" s="59"/>
      <c r="T2730" s="58"/>
      <c r="U2730" s="58"/>
      <c r="V2730" s="60"/>
      <c r="W2730" s="56"/>
      <c r="X2730" s="56"/>
      <c r="Y2730" s="56"/>
      <c r="Z2730" s="46"/>
      <c r="AA2730" s="66"/>
      <c r="AB2730" s="46"/>
      <c r="AC2730" s="46"/>
      <c r="AD2730" s="61"/>
      <c r="AE2730" s="61"/>
      <c r="AF2730" s="46"/>
      <c r="AG2730" s="46"/>
      <c r="AH2730" s="46"/>
      <c r="AI2730" s="46"/>
      <c r="AJ2730" s="46"/>
      <c r="AK2730" s="46"/>
      <c r="AL2730" s="46"/>
    </row>
    <row r="2731" spans="1:38" x14ac:dyDescent="0.45">
      <c r="A2731" s="16"/>
      <c r="B2731" s="21"/>
      <c r="C2731" s="16"/>
      <c r="D2731" s="16"/>
      <c r="E2731" s="56">
        <v>1556</v>
      </c>
      <c r="F2731" s="56">
        <v>9812</v>
      </c>
      <c r="G2731" s="57" t="s">
        <v>4158</v>
      </c>
      <c r="H2731" s="56" t="s">
        <v>42</v>
      </c>
      <c r="I2731" s="56">
        <v>33948</v>
      </c>
      <c r="J2731" s="56"/>
      <c r="K2731" s="56"/>
      <c r="L2731" s="71"/>
      <c r="M2731" s="56"/>
      <c r="N2731" s="46"/>
      <c r="O2731" s="46"/>
      <c r="P2731" s="46"/>
      <c r="Q2731" s="56"/>
      <c r="R2731" s="58"/>
      <c r="S2731" s="59"/>
      <c r="T2731" s="58"/>
      <c r="U2731" s="58"/>
      <c r="V2731" s="60"/>
      <c r="W2731" s="56"/>
      <c r="X2731" s="56"/>
      <c r="Y2731" s="56"/>
      <c r="Z2731" s="46"/>
      <c r="AA2731" s="66"/>
      <c r="AB2731" s="46"/>
      <c r="AC2731" s="46"/>
      <c r="AD2731" s="61"/>
      <c r="AE2731" s="61"/>
      <c r="AF2731" s="46"/>
      <c r="AG2731" s="46"/>
      <c r="AH2731" s="46"/>
      <c r="AI2731" s="46"/>
      <c r="AJ2731" s="46"/>
      <c r="AK2731" s="46"/>
      <c r="AL2731" s="46"/>
    </row>
    <row r="2732" spans="1:38" x14ac:dyDescent="0.45">
      <c r="A2732" s="16"/>
      <c r="B2732" s="21"/>
      <c r="C2732" s="16"/>
      <c r="D2732" s="16"/>
      <c r="E2732" s="56"/>
      <c r="F2732" s="56"/>
      <c r="G2732" s="57"/>
      <c r="H2732" s="56"/>
      <c r="I2732" s="56"/>
      <c r="J2732" s="56"/>
      <c r="K2732" s="56"/>
      <c r="L2732" s="71"/>
      <c r="M2732" s="56"/>
      <c r="N2732" s="46"/>
      <c r="O2732" s="46" t="s">
        <v>54</v>
      </c>
      <c r="P2732" s="46">
        <f>SUM(P2727:P2731)</f>
        <v>83500</v>
      </c>
      <c r="Q2732" s="56"/>
      <c r="R2732" s="58"/>
      <c r="S2732" s="59"/>
      <c r="T2732" s="58"/>
      <c r="U2732" s="58"/>
      <c r="V2732" s="60"/>
      <c r="W2732" s="56"/>
      <c r="X2732" s="56"/>
      <c r="Y2732" s="56"/>
      <c r="Z2732" s="46"/>
      <c r="AA2732" s="66"/>
      <c r="AB2732" s="46"/>
      <c r="AC2732" s="46"/>
      <c r="AD2732" s="61"/>
      <c r="AE2732" s="61"/>
      <c r="AF2732" s="46"/>
      <c r="AG2732" s="46"/>
      <c r="AH2732" s="46">
        <f>SUM(AH2727:AH2731)</f>
        <v>83500</v>
      </c>
      <c r="AI2732" s="46"/>
      <c r="AJ2732" s="46">
        <f>SUM(AJ2727:AJ2731)</f>
        <v>83500</v>
      </c>
      <c r="AK2732" s="46"/>
      <c r="AL2732" s="46">
        <f>SUM(AL2727:AL2731)</f>
        <v>250.5</v>
      </c>
    </row>
    <row r="2733" spans="1:38" x14ac:dyDescent="0.45">
      <c r="A2733" s="16" t="s">
        <v>4159</v>
      </c>
      <c r="B2733" s="21">
        <v>3770400015615</v>
      </c>
      <c r="C2733" s="16" t="s">
        <v>4160</v>
      </c>
      <c r="D2733" s="16" t="s">
        <v>4161</v>
      </c>
      <c r="E2733" s="56">
        <v>1557</v>
      </c>
      <c r="F2733" s="56">
        <v>8936</v>
      </c>
      <c r="G2733" s="57" t="s">
        <v>4162</v>
      </c>
      <c r="H2733" s="56" t="s">
        <v>42</v>
      </c>
      <c r="I2733" s="56">
        <v>12248</v>
      </c>
      <c r="J2733" s="56"/>
      <c r="K2733" s="56"/>
      <c r="L2733" s="71"/>
      <c r="M2733" s="56"/>
      <c r="N2733" s="46"/>
      <c r="O2733" s="46"/>
      <c r="P2733" s="46"/>
      <c r="Q2733" s="56"/>
      <c r="R2733" s="58"/>
      <c r="S2733" s="59"/>
      <c r="T2733" s="58"/>
      <c r="U2733" s="58"/>
      <c r="V2733" s="60"/>
      <c r="W2733" s="56"/>
      <c r="X2733" s="56"/>
      <c r="Y2733" s="56"/>
      <c r="Z2733" s="46"/>
      <c r="AA2733" s="66"/>
      <c r="AB2733" s="46"/>
      <c r="AC2733" s="46"/>
      <c r="AD2733" s="61"/>
      <c r="AE2733" s="61"/>
      <c r="AF2733" s="46"/>
      <c r="AG2733" s="46"/>
      <c r="AH2733" s="46"/>
      <c r="AI2733" s="46"/>
      <c r="AJ2733" s="46"/>
      <c r="AK2733" s="46"/>
      <c r="AL2733" s="46"/>
    </row>
    <row r="2734" spans="1:38" x14ac:dyDescent="0.45">
      <c r="A2734" s="16"/>
      <c r="B2734" s="21"/>
      <c r="C2734" s="16"/>
      <c r="D2734" s="16"/>
      <c r="E2734" s="56"/>
      <c r="F2734" s="56"/>
      <c r="G2734" s="57"/>
      <c r="H2734" s="56"/>
      <c r="I2734" s="56"/>
      <c r="J2734" s="56"/>
      <c r="K2734" s="56"/>
      <c r="L2734" s="71"/>
      <c r="M2734" s="56"/>
      <c r="N2734" s="46"/>
      <c r="O2734" s="46" t="s">
        <v>54</v>
      </c>
      <c r="P2734" s="46">
        <f>SUM(P2733:P2733)</f>
        <v>0</v>
      </c>
      <c r="Q2734" s="56"/>
      <c r="R2734" s="58"/>
      <c r="S2734" s="59"/>
      <c r="T2734" s="58"/>
      <c r="U2734" s="58"/>
      <c r="V2734" s="60"/>
      <c r="W2734" s="56"/>
      <c r="X2734" s="56"/>
      <c r="Y2734" s="56"/>
      <c r="Z2734" s="46"/>
      <c r="AA2734" s="66"/>
      <c r="AB2734" s="46"/>
      <c r="AC2734" s="46"/>
      <c r="AD2734" s="61"/>
      <c r="AE2734" s="61"/>
      <c r="AF2734" s="46"/>
      <c r="AG2734" s="46"/>
      <c r="AH2734" s="46">
        <f>SUM(AH2733:AH2733)</f>
        <v>0</v>
      </c>
      <c r="AI2734" s="46"/>
      <c r="AJ2734" s="46">
        <f>SUM(AJ2733:AJ2733)</f>
        <v>0</v>
      </c>
      <c r="AK2734" s="46"/>
      <c r="AL2734" s="46">
        <f>SUM(AL2733:AL2733)</f>
        <v>0</v>
      </c>
    </row>
    <row r="2735" spans="1:38" x14ac:dyDescent="0.45">
      <c r="A2735" s="16" t="s">
        <v>4163</v>
      </c>
      <c r="B2735" s="21">
        <v>5770490008962</v>
      </c>
      <c r="C2735" s="16" t="s">
        <v>4164</v>
      </c>
      <c r="D2735" s="16" t="s">
        <v>4165</v>
      </c>
      <c r="E2735" s="56">
        <v>1558</v>
      </c>
      <c r="F2735" s="56">
        <v>13</v>
      </c>
      <c r="G2735" s="57" t="s">
        <v>4166</v>
      </c>
      <c r="H2735" s="56" t="s">
        <v>42</v>
      </c>
      <c r="I2735" s="56">
        <v>12297</v>
      </c>
      <c r="J2735" s="56">
        <v>2</v>
      </c>
      <c r="K2735" s="56">
        <v>1</v>
      </c>
      <c r="L2735" s="71">
        <v>78</v>
      </c>
      <c r="M2735" s="56" t="s">
        <v>90</v>
      </c>
      <c r="N2735" s="46">
        <f>((J2735*400)+(K2735*100))+L2735</f>
        <v>978</v>
      </c>
      <c r="O2735" s="46">
        <v>230</v>
      </c>
      <c r="P2735" s="46">
        <f>N2735*O2735</f>
        <v>224940</v>
      </c>
      <c r="Q2735" s="56"/>
      <c r="R2735" s="58"/>
      <c r="S2735" s="59"/>
      <c r="T2735" s="58"/>
      <c r="U2735" s="58"/>
      <c r="V2735" s="60"/>
      <c r="W2735" s="56"/>
      <c r="X2735" s="56"/>
      <c r="Y2735" s="56"/>
      <c r="Z2735" s="46"/>
      <c r="AA2735" s="66"/>
      <c r="AB2735" s="46"/>
      <c r="AC2735" s="46"/>
      <c r="AD2735" s="61"/>
      <c r="AE2735" s="61"/>
      <c r="AF2735" s="46"/>
      <c r="AG2735" s="46">
        <f>IF(AND(AF2735="",P2735=""),0,IF((AF2735=""),P2735,IF((P2735=""),AF2735,AF2735+P2735)))</f>
        <v>224940</v>
      </c>
      <c r="AH2735" s="46">
        <f>IF( (AA2735=""),AG2735*1,AG2735*(AA2735/100) )</f>
        <v>224940</v>
      </c>
      <c r="AI2735" s="46">
        <v>50000000</v>
      </c>
      <c r="AJ2735" s="46">
        <f>IF((AI2735-AH2735) &gt; 1,0,IF((AI2735-AH2735)&lt;0,AH2735-AI2735,AI2735-AH2735))</f>
        <v>0</v>
      </c>
      <c r="AK2735" s="46">
        <v>0.01</v>
      </c>
      <c r="AL2735" s="46">
        <f>AJ2735*(AK2735/100)</f>
        <v>0</v>
      </c>
    </row>
    <row r="2736" spans="1:38" x14ac:dyDescent="0.45">
      <c r="A2736" s="16"/>
      <c r="B2736" s="21"/>
      <c r="C2736" s="16"/>
      <c r="D2736" s="16"/>
      <c r="E2736" s="56"/>
      <c r="F2736" s="56"/>
      <c r="G2736" s="57"/>
      <c r="H2736" s="56"/>
      <c r="I2736" s="56"/>
      <c r="J2736" s="56"/>
      <c r="K2736" s="56"/>
      <c r="L2736" s="71"/>
      <c r="M2736" s="56"/>
      <c r="N2736" s="46"/>
      <c r="O2736" s="46" t="s">
        <v>54</v>
      </c>
      <c r="P2736" s="46">
        <f>SUM(P2735:P2735)</f>
        <v>224940</v>
      </c>
      <c r="Q2736" s="56"/>
      <c r="R2736" s="58"/>
      <c r="S2736" s="59"/>
      <c r="T2736" s="58"/>
      <c r="U2736" s="58"/>
      <c r="V2736" s="60"/>
      <c r="W2736" s="56"/>
      <c r="X2736" s="56"/>
      <c r="Y2736" s="56"/>
      <c r="Z2736" s="46"/>
      <c r="AA2736" s="66"/>
      <c r="AB2736" s="46"/>
      <c r="AC2736" s="46"/>
      <c r="AD2736" s="61"/>
      <c r="AE2736" s="61"/>
      <c r="AF2736" s="46"/>
      <c r="AG2736" s="46"/>
      <c r="AH2736" s="46">
        <f>SUM(AH2735:AH2735)</f>
        <v>224940</v>
      </c>
      <c r="AI2736" s="46"/>
      <c r="AJ2736" s="46">
        <f>SUM(AJ2735:AJ2735)</f>
        <v>0</v>
      </c>
      <c r="AK2736" s="46"/>
      <c r="AL2736" s="46">
        <f>SUM(AL2735:AL2735)</f>
        <v>0</v>
      </c>
    </row>
    <row r="2737" spans="1:38" x14ac:dyDescent="0.45">
      <c r="A2737" s="16" t="s">
        <v>4167</v>
      </c>
      <c r="B2737" s="21">
        <v>377040013612</v>
      </c>
      <c r="C2737" s="16" t="s">
        <v>4168</v>
      </c>
      <c r="D2737" s="16" t="s">
        <v>4169</v>
      </c>
      <c r="E2737" s="56">
        <v>1559</v>
      </c>
      <c r="F2737" s="56">
        <v>5844</v>
      </c>
      <c r="G2737" s="57"/>
      <c r="H2737" s="56" t="s">
        <v>42</v>
      </c>
      <c r="I2737" s="56">
        <v>24768</v>
      </c>
      <c r="J2737" s="56">
        <v>0</v>
      </c>
      <c r="K2737" s="56">
        <v>0</v>
      </c>
      <c r="L2737" s="71">
        <v>27</v>
      </c>
      <c r="M2737" s="56" t="s">
        <v>208</v>
      </c>
      <c r="N2737" s="46">
        <f>((J2737*400)+(K2737*100))+L2737</f>
        <v>27</v>
      </c>
      <c r="O2737" s="46">
        <v>0</v>
      </c>
      <c r="P2737" s="46">
        <f>N2737*O2737</f>
        <v>0</v>
      </c>
      <c r="Q2737" s="56"/>
      <c r="R2737" s="58"/>
      <c r="S2737" s="59"/>
      <c r="T2737" s="58"/>
      <c r="U2737" s="58"/>
      <c r="V2737" s="60"/>
      <c r="W2737" s="56"/>
      <c r="X2737" s="56"/>
      <c r="Y2737" s="56"/>
      <c r="Z2737" s="46"/>
      <c r="AA2737" s="66"/>
      <c r="AB2737" s="46"/>
      <c r="AC2737" s="46"/>
      <c r="AD2737" s="61"/>
      <c r="AE2737" s="61"/>
      <c r="AF2737" s="46"/>
      <c r="AG2737" s="46">
        <f>IF(AND(AF2737="",P2737=""),0,IF((AF2737=""),P2737,IF((P2737=""),AF2737,AF2737+P2737)))</f>
        <v>0</v>
      </c>
      <c r="AH2737" s="46">
        <f>IF( (AA2737=""),AG2737*1,AG2737*(AA2737/100) )</f>
        <v>0</v>
      </c>
      <c r="AI2737" s="46">
        <v>0</v>
      </c>
      <c r="AJ2737" s="46">
        <f>IF((AI2737-AH2737) &gt; 1,0,IF((AI2737-AH2737)&lt;0,AH2737-AI2737,AI2737-AH2737))</f>
        <v>0</v>
      </c>
      <c r="AK2737" s="46">
        <v>0.02</v>
      </c>
      <c r="AL2737" s="46">
        <f>AJ2737*(AK2737/100)</f>
        <v>0</v>
      </c>
    </row>
    <row r="2738" spans="1:38" x14ac:dyDescent="0.45">
      <c r="A2738" s="16"/>
      <c r="B2738" s="21"/>
      <c r="C2738" s="16"/>
      <c r="D2738" s="16"/>
      <c r="E2738" s="56"/>
      <c r="F2738" s="56"/>
      <c r="G2738" s="57"/>
      <c r="H2738" s="56"/>
      <c r="I2738" s="56"/>
      <c r="J2738" s="56"/>
      <c r="K2738" s="56"/>
      <c r="L2738" s="71"/>
      <c r="M2738" s="56"/>
      <c r="N2738" s="46"/>
      <c r="O2738" s="46"/>
      <c r="P2738" s="46"/>
      <c r="Q2738" s="73">
        <v>1</v>
      </c>
      <c r="R2738" s="58" t="s">
        <v>4167</v>
      </c>
      <c r="S2738" s="59">
        <v>377040013612</v>
      </c>
      <c r="T2738" s="58" t="s">
        <v>4168</v>
      </c>
      <c r="U2738" s="58" t="s">
        <v>4170</v>
      </c>
      <c r="V2738" s="60"/>
      <c r="W2738" s="56" t="s">
        <v>210</v>
      </c>
      <c r="X2738" s="56" t="s">
        <v>211</v>
      </c>
      <c r="Y2738" s="56" t="s">
        <v>212</v>
      </c>
      <c r="Z2738" s="46">
        <v>108</v>
      </c>
      <c r="AA2738" s="66">
        <v>100</v>
      </c>
      <c r="AB2738" s="46">
        <v>6900</v>
      </c>
      <c r="AC2738" s="46">
        <f>Z2738*AB2738</f>
        <v>745200</v>
      </c>
      <c r="AD2738" s="61">
        <v>5</v>
      </c>
      <c r="AE2738" s="61">
        <v>5</v>
      </c>
      <c r="AF2738" s="46">
        <f>(AC2738*(100-AE2738))/100</f>
        <v>707940</v>
      </c>
      <c r="AG2738" s="46">
        <f>IF( (AF2738=""),0,SUM(AF2738:AF2738) )</f>
        <v>707940</v>
      </c>
      <c r="AH2738" s="46">
        <f>(AG2738/100)*(AA2738)</f>
        <v>707940</v>
      </c>
      <c r="AI2738" s="46">
        <v>0</v>
      </c>
      <c r="AJ2738" s="46">
        <f>IF((AI2738-AH2738) &gt; 1,0,IF((AI2738-AH2738)&lt;0,AH2738-AI2738,AI2738-AH2738))</f>
        <v>707940</v>
      </c>
      <c r="AK2738" s="46">
        <v>0.02</v>
      </c>
      <c r="AL2738" s="46">
        <f>AJ2738*(AK2738/100)</f>
        <v>141.58799999999999</v>
      </c>
    </row>
    <row r="2739" spans="1:38" x14ac:dyDescent="0.45">
      <c r="A2739" s="16"/>
      <c r="B2739" s="21"/>
      <c r="C2739" s="16"/>
      <c r="D2739" s="16"/>
      <c r="E2739" s="56"/>
      <c r="F2739" s="56"/>
      <c r="G2739" s="57"/>
      <c r="H2739" s="56"/>
      <c r="I2739" s="56"/>
      <c r="J2739" s="56"/>
      <c r="K2739" s="56"/>
      <c r="L2739" s="71"/>
      <c r="M2739" s="56"/>
      <c r="N2739" s="46"/>
      <c r="O2739" s="46" t="s">
        <v>54</v>
      </c>
      <c r="P2739" s="46">
        <f>SUM(P2737:P2738)</f>
        <v>0</v>
      </c>
      <c r="Q2739" s="56"/>
      <c r="R2739" s="58"/>
      <c r="S2739" s="59"/>
      <c r="T2739" s="58"/>
      <c r="U2739" s="58"/>
      <c r="V2739" s="60"/>
      <c r="W2739" s="56"/>
      <c r="X2739" s="56"/>
      <c r="Y2739" s="56"/>
      <c r="Z2739" s="46"/>
      <c r="AA2739" s="66"/>
      <c r="AB2739" s="46"/>
      <c r="AC2739" s="46"/>
      <c r="AD2739" s="61"/>
      <c r="AE2739" s="61"/>
      <c r="AF2739" s="46"/>
      <c r="AG2739" s="46"/>
      <c r="AH2739" s="46">
        <f>SUM(AH2737:AH2738)</f>
        <v>707940</v>
      </c>
      <c r="AI2739" s="46"/>
      <c r="AJ2739" s="46">
        <f>SUM(AJ2737:AJ2738)</f>
        <v>707940</v>
      </c>
      <c r="AK2739" s="46"/>
      <c r="AL2739" s="46">
        <f>SUM(AL2737:AL2738)</f>
        <v>141.58799999999999</v>
      </c>
    </row>
    <row r="2740" spans="1:38" x14ac:dyDescent="0.45">
      <c r="A2740" s="16" t="s">
        <v>4171</v>
      </c>
      <c r="B2740" s="21">
        <v>3770400052545</v>
      </c>
      <c r="C2740" s="16" t="s">
        <v>4172</v>
      </c>
      <c r="D2740" s="16" t="s">
        <v>4173</v>
      </c>
      <c r="E2740" s="56">
        <v>1560</v>
      </c>
      <c r="F2740" s="56">
        <v>8354</v>
      </c>
      <c r="G2740" s="57" t="s">
        <v>4174</v>
      </c>
      <c r="H2740" s="56" t="s">
        <v>42</v>
      </c>
      <c r="I2740" s="56">
        <v>27997</v>
      </c>
      <c r="J2740" s="56"/>
      <c r="K2740" s="56"/>
      <c r="L2740" s="71"/>
      <c r="M2740" s="56"/>
      <c r="N2740" s="46"/>
      <c r="O2740" s="46"/>
      <c r="P2740" s="46"/>
      <c r="Q2740" s="56"/>
      <c r="R2740" s="58"/>
      <c r="S2740" s="59"/>
      <c r="T2740" s="58"/>
      <c r="U2740" s="58"/>
      <c r="V2740" s="60"/>
      <c r="W2740" s="56"/>
      <c r="X2740" s="56"/>
      <c r="Y2740" s="56"/>
      <c r="Z2740" s="46"/>
      <c r="AA2740" s="66"/>
      <c r="AB2740" s="46"/>
      <c r="AC2740" s="46"/>
      <c r="AD2740" s="61"/>
      <c r="AE2740" s="61"/>
      <c r="AF2740" s="46"/>
      <c r="AG2740" s="46"/>
      <c r="AH2740" s="46"/>
      <c r="AI2740" s="46"/>
      <c r="AJ2740" s="46"/>
      <c r="AK2740" s="46"/>
      <c r="AL2740" s="46"/>
    </row>
    <row r="2741" spans="1:38" x14ac:dyDescent="0.45">
      <c r="A2741" s="16"/>
      <c r="B2741" s="21"/>
      <c r="C2741" s="16"/>
      <c r="D2741" s="16"/>
      <c r="E2741" s="56">
        <v>1561</v>
      </c>
      <c r="F2741" s="56">
        <v>7218</v>
      </c>
      <c r="G2741" s="57" t="s">
        <v>4175</v>
      </c>
      <c r="H2741" s="56" t="s">
        <v>42</v>
      </c>
      <c r="I2741" s="56">
        <v>27998</v>
      </c>
      <c r="J2741" s="56"/>
      <c r="K2741" s="56"/>
      <c r="L2741" s="71"/>
      <c r="M2741" s="56"/>
      <c r="N2741" s="46"/>
      <c r="O2741" s="46"/>
      <c r="P2741" s="46"/>
      <c r="Q2741" s="56"/>
      <c r="R2741" s="58"/>
      <c r="S2741" s="59"/>
      <c r="T2741" s="58"/>
      <c r="U2741" s="58"/>
      <c r="V2741" s="60"/>
      <c r="W2741" s="56"/>
      <c r="X2741" s="56"/>
      <c r="Y2741" s="56"/>
      <c r="Z2741" s="46"/>
      <c r="AA2741" s="66"/>
      <c r="AB2741" s="46"/>
      <c r="AC2741" s="46"/>
      <c r="AD2741" s="61"/>
      <c r="AE2741" s="61"/>
      <c r="AF2741" s="46"/>
      <c r="AG2741" s="46"/>
      <c r="AH2741" s="46"/>
      <c r="AI2741" s="46"/>
      <c r="AJ2741" s="46"/>
      <c r="AK2741" s="46"/>
      <c r="AL2741" s="46"/>
    </row>
    <row r="2742" spans="1:38" x14ac:dyDescent="0.45">
      <c r="A2742" s="16"/>
      <c r="B2742" s="21"/>
      <c r="C2742" s="16"/>
      <c r="D2742" s="16"/>
      <c r="E2742" s="56"/>
      <c r="F2742" s="56"/>
      <c r="G2742" s="57"/>
      <c r="H2742" s="56"/>
      <c r="I2742" s="56"/>
      <c r="J2742" s="56"/>
      <c r="K2742" s="56"/>
      <c r="L2742" s="71"/>
      <c r="M2742" s="56"/>
      <c r="N2742" s="46"/>
      <c r="O2742" s="46" t="s">
        <v>54</v>
      </c>
      <c r="P2742" s="46">
        <f>SUM(P2740:P2741)</f>
        <v>0</v>
      </c>
      <c r="Q2742" s="56"/>
      <c r="R2742" s="58"/>
      <c r="S2742" s="59"/>
      <c r="T2742" s="58"/>
      <c r="U2742" s="58"/>
      <c r="V2742" s="60"/>
      <c r="W2742" s="56"/>
      <c r="X2742" s="56"/>
      <c r="Y2742" s="56"/>
      <c r="Z2742" s="46"/>
      <c r="AA2742" s="66"/>
      <c r="AB2742" s="46"/>
      <c r="AC2742" s="46"/>
      <c r="AD2742" s="61"/>
      <c r="AE2742" s="61"/>
      <c r="AF2742" s="46"/>
      <c r="AG2742" s="46"/>
      <c r="AH2742" s="46">
        <f>SUM(AH2740:AH2741)</f>
        <v>0</v>
      </c>
      <c r="AI2742" s="46"/>
      <c r="AJ2742" s="46">
        <f>SUM(AJ2740:AJ2741)</f>
        <v>0</v>
      </c>
      <c r="AK2742" s="46"/>
      <c r="AL2742" s="46">
        <f>SUM(AL2740:AL2741)</f>
        <v>0</v>
      </c>
    </row>
    <row r="2743" spans="1:38" x14ac:dyDescent="0.45">
      <c r="A2743" s="16" t="s">
        <v>4176</v>
      </c>
      <c r="B2743" s="21">
        <v>3401300125943</v>
      </c>
      <c r="C2743" s="16" t="s">
        <v>4177</v>
      </c>
      <c r="D2743" s="16" t="s">
        <v>4178</v>
      </c>
      <c r="E2743" s="56">
        <v>1562</v>
      </c>
      <c r="F2743" s="56">
        <v>2507</v>
      </c>
      <c r="G2743" s="57" t="s">
        <v>4179</v>
      </c>
      <c r="H2743" s="56" t="s">
        <v>42</v>
      </c>
      <c r="I2743" s="56">
        <v>9131</v>
      </c>
      <c r="J2743" s="56">
        <v>0</v>
      </c>
      <c r="K2743" s="56">
        <v>0</v>
      </c>
      <c r="L2743" s="71">
        <v>60</v>
      </c>
      <c r="M2743" s="56" t="s">
        <v>43</v>
      </c>
      <c r="N2743" s="46">
        <f>((J2743*400)+(K2743*100))+L2743</f>
        <v>60</v>
      </c>
      <c r="O2743" s="46">
        <v>1000</v>
      </c>
      <c r="P2743" s="46">
        <f>N2743*O2743</f>
        <v>60000</v>
      </c>
      <c r="Q2743" s="56"/>
      <c r="R2743" s="58"/>
      <c r="S2743" s="59"/>
      <c r="T2743" s="58"/>
      <c r="U2743" s="58"/>
      <c r="V2743" s="60"/>
      <c r="W2743" s="56"/>
      <c r="X2743" s="56"/>
      <c r="Y2743" s="56"/>
      <c r="Z2743" s="46"/>
      <c r="AA2743" s="66"/>
      <c r="AB2743" s="46"/>
      <c r="AC2743" s="46"/>
      <c r="AD2743" s="61"/>
      <c r="AE2743" s="61"/>
      <c r="AF2743" s="46"/>
      <c r="AG2743" s="46">
        <f>IF(AND(AF2743="",P2743=""),0,IF((AF2743=""),P2743,IF((P2743=""),AF2743,AF2743+P2743)))</f>
        <v>60000</v>
      </c>
      <c r="AH2743" s="46">
        <f>IF( (AA2743=""),AG2743*1,AG2743*(AA2743/100) )</f>
        <v>60000</v>
      </c>
      <c r="AI2743" s="46">
        <v>0</v>
      </c>
      <c r="AJ2743" s="46">
        <f>IF((AI2743-AH2743) &gt; 1,0,IF((AI2743-AH2743)&lt;0,AH2743-AI2743,AI2743-AH2743))</f>
        <v>60000</v>
      </c>
      <c r="AK2743" s="46">
        <v>0.3</v>
      </c>
      <c r="AL2743" s="46">
        <f>AJ2743*(AK2743/100)</f>
        <v>180</v>
      </c>
    </row>
    <row r="2744" spans="1:38" x14ac:dyDescent="0.45">
      <c r="A2744" s="16"/>
      <c r="B2744" s="21"/>
      <c r="C2744" s="16"/>
      <c r="D2744" s="16"/>
      <c r="E2744" s="56">
        <v>1563</v>
      </c>
      <c r="F2744" s="56">
        <v>255</v>
      </c>
      <c r="G2744" s="57" t="s">
        <v>4180</v>
      </c>
      <c r="H2744" s="56" t="s">
        <v>42</v>
      </c>
      <c r="I2744" s="56">
        <v>9132</v>
      </c>
      <c r="J2744" s="56">
        <v>0</v>
      </c>
      <c r="K2744" s="56">
        <v>0</v>
      </c>
      <c r="L2744" s="71">
        <v>60</v>
      </c>
      <c r="M2744" s="56" t="s">
        <v>43</v>
      </c>
      <c r="N2744" s="46">
        <f>((J2744*400)+(K2744*100))+L2744</f>
        <v>60</v>
      </c>
      <c r="O2744" s="46">
        <v>1000</v>
      </c>
      <c r="P2744" s="46">
        <f>N2744*O2744</f>
        <v>60000</v>
      </c>
      <c r="Q2744" s="56"/>
      <c r="R2744" s="58"/>
      <c r="S2744" s="59"/>
      <c r="T2744" s="58"/>
      <c r="U2744" s="58"/>
      <c r="V2744" s="60"/>
      <c r="W2744" s="56"/>
      <c r="X2744" s="56"/>
      <c r="Y2744" s="56"/>
      <c r="Z2744" s="46"/>
      <c r="AA2744" s="66"/>
      <c r="AB2744" s="46"/>
      <c r="AC2744" s="46"/>
      <c r="AD2744" s="61"/>
      <c r="AE2744" s="61"/>
      <c r="AF2744" s="46"/>
      <c r="AG2744" s="46">
        <f>IF(AND(AF2744="",P2744=""),0,IF((AF2744=""),P2744,IF((P2744=""),AF2744,AF2744+P2744)))</f>
        <v>60000</v>
      </c>
      <c r="AH2744" s="46">
        <f>IF( (AA2744=""),AG2744*1,AG2744*(AA2744/100) )</f>
        <v>60000</v>
      </c>
      <c r="AI2744" s="46">
        <v>0</v>
      </c>
      <c r="AJ2744" s="46">
        <f>IF((AI2744-AH2744) &gt; 1,0,IF((AI2744-AH2744)&lt;0,AH2744-AI2744,AI2744-AH2744))</f>
        <v>60000</v>
      </c>
      <c r="AK2744" s="46">
        <v>0.3</v>
      </c>
      <c r="AL2744" s="46">
        <f>AJ2744*(AK2744/100)</f>
        <v>180</v>
      </c>
    </row>
    <row r="2745" spans="1:38" x14ac:dyDescent="0.45">
      <c r="A2745" s="16"/>
      <c r="B2745" s="21"/>
      <c r="C2745" s="16"/>
      <c r="D2745" s="16"/>
      <c r="E2745" s="56"/>
      <c r="F2745" s="56"/>
      <c r="G2745" s="57"/>
      <c r="H2745" s="56"/>
      <c r="I2745" s="56"/>
      <c r="J2745" s="56"/>
      <c r="K2745" s="56"/>
      <c r="L2745" s="71"/>
      <c r="M2745" s="56"/>
      <c r="N2745" s="46"/>
      <c r="O2745" s="46" t="s">
        <v>54</v>
      </c>
      <c r="P2745" s="46">
        <f>SUM(P2743:P2744)</f>
        <v>120000</v>
      </c>
      <c r="Q2745" s="56"/>
      <c r="R2745" s="58"/>
      <c r="S2745" s="59"/>
      <c r="T2745" s="58"/>
      <c r="U2745" s="58"/>
      <c r="V2745" s="60"/>
      <c r="W2745" s="56"/>
      <c r="X2745" s="56"/>
      <c r="Y2745" s="56"/>
      <c r="Z2745" s="46"/>
      <c r="AA2745" s="66"/>
      <c r="AB2745" s="46"/>
      <c r="AC2745" s="46"/>
      <c r="AD2745" s="61"/>
      <c r="AE2745" s="61"/>
      <c r="AF2745" s="46"/>
      <c r="AG2745" s="46"/>
      <c r="AH2745" s="46">
        <f>SUM(AH2743:AH2744)</f>
        <v>120000</v>
      </c>
      <c r="AI2745" s="46"/>
      <c r="AJ2745" s="46">
        <f>SUM(AJ2743:AJ2744)</f>
        <v>120000</v>
      </c>
      <c r="AK2745" s="46"/>
      <c r="AL2745" s="46">
        <f>SUM(AL2743:AL2744)</f>
        <v>360</v>
      </c>
    </row>
    <row r="2746" spans="1:38" x14ac:dyDescent="0.45">
      <c r="A2746" s="16" t="s">
        <v>4181</v>
      </c>
      <c r="B2746" s="21">
        <v>3101800396973</v>
      </c>
      <c r="C2746" s="16" t="s">
        <v>4182</v>
      </c>
      <c r="D2746" s="16" t="s">
        <v>4183</v>
      </c>
      <c r="E2746" s="56">
        <v>1564</v>
      </c>
      <c r="F2746" s="56">
        <v>7617</v>
      </c>
      <c r="G2746" s="57" t="s">
        <v>4184</v>
      </c>
      <c r="H2746" s="56" t="s">
        <v>42</v>
      </c>
      <c r="I2746" s="56">
        <v>15081</v>
      </c>
      <c r="J2746" s="56"/>
      <c r="K2746" s="56"/>
      <c r="L2746" s="71"/>
      <c r="M2746" s="56"/>
      <c r="N2746" s="46"/>
      <c r="O2746" s="46"/>
      <c r="P2746" s="46"/>
      <c r="Q2746" s="56"/>
      <c r="R2746" s="58"/>
      <c r="S2746" s="59"/>
      <c r="T2746" s="58"/>
      <c r="U2746" s="58"/>
      <c r="V2746" s="60"/>
      <c r="W2746" s="56"/>
      <c r="X2746" s="56"/>
      <c r="Y2746" s="56"/>
      <c r="Z2746" s="46"/>
      <c r="AA2746" s="66"/>
      <c r="AB2746" s="46"/>
      <c r="AC2746" s="46"/>
      <c r="AD2746" s="61"/>
      <c r="AE2746" s="61"/>
      <c r="AF2746" s="46"/>
      <c r="AG2746" s="46"/>
      <c r="AH2746" s="46"/>
      <c r="AI2746" s="46"/>
      <c r="AJ2746" s="46"/>
      <c r="AK2746" s="46"/>
      <c r="AL2746" s="46"/>
    </row>
    <row r="2747" spans="1:38" x14ac:dyDescent="0.45">
      <c r="A2747" s="16"/>
      <c r="B2747" s="21"/>
      <c r="C2747" s="16"/>
      <c r="D2747" s="16"/>
      <c r="E2747" s="56"/>
      <c r="F2747" s="56"/>
      <c r="G2747" s="57"/>
      <c r="H2747" s="56"/>
      <c r="I2747" s="56"/>
      <c r="J2747" s="56"/>
      <c r="K2747" s="56"/>
      <c r="L2747" s="71"/>
      <c r="M2747" s="56"/>
      <c r="N2747" s="46"/>
      <c r="O2747" s="46" t="s">
        <v>54</v>
      </c>
      <c r="P2747" s="46">
        <f>SUM(P2746:P2746)</f>
        <v>0</v>
      </c>
      <c r="Q2747" s="56"/>
      <c r="R2747" s="58"/>
      <c r="S2747" s="59"/>
      <c r="T2747" s="58"/>
      <c r="U2747" s="58"/>
      <c r="V2747" s="60"/>
      <c r="W2747" s="56"/>
      <c r="X2747" s="56"/>
      <c r="Y2747" s="56"/>
      <c r="Z2747" s="46"/>
      <c r="AA2747" s="66"/>
      <c r="AB2747" s="46"/>
      <c r="AC2747" s="46"/>
      <c r="AD2747" s="61"/>
      <c r="AE2747" s="61"/>
      <c r="AF2747" s="46"/>
      <c r="AG2747" s="46"/>
      <c r="AH2747" s="46">
        <f>SUM(AH2746:AH2746)</f>
        <v>0</v>
      </c>
      <c r="AI2747" s="46"/>
      <c r="AJ2747" s="46">
        <f>SUM(AJ2746:AJ2746)</f>
        <v>0</v>
      </c>
      <c r="AK2747" s="46"/>
      <c r="AL2747" s="46">
        <f>SUM(AL2746:AL2746)</f>
        <v>0</v>
      </c>
    </row>
    <row r="2748" spans="1:38" x14ac:dyDescent="0.45">
      <c r="A2748" s="16" t="s">
        <v>4185</v>
      </c>
      <c r="B2748" s="21">
        <v>3770400493576</v>
      </c>
      <c r="C2748" s="16" t="s">
        <v>4186</v>
      </c>
      <c r="D2748" s="16" t="s">
        <v>4187</v>
      </c>
      <c r="E2748" s="56">
        <v>1565</v>
      </c>
      <c r="F2748" s="56">
        <v>737</v>
      </c>
      <c r="G2748" s="57" t="s">
        <v>4188</v>
      </c>
      <c r="H2748" s="56" t="s">
        <v>42</v>
      </c>
      <c r="I2748" s="56">
        <v>29362</v>
      </c>
      <c r="J2748" s="56">
        <v>5</v>
      </c>
      <c r="K2748" s="56">
        <v>1</v>
      </c>
      <c r="L2748" s="71">
        <v>65</v>
      </c>
      <c r="M2748" s="56" t="s">
        <v>43</v>
      </c>
      <c r="N2748" s="46">
        <f>((J2748*400)+(K2748*100))+L2748</f>
        <v>2165</v>
      </c>
      <c r="O2748" s="46">
        <v>260</v>
      </c>
      <c r="P2748" s="46">
        <f>N2748*O2748</f>
        <v>562900</v>
      </c>
      <c r="Q2748" s="56"/>
      <c r="R2748" s="58"/>
      <c r="S2748" s="59"/>
      <c r="T2748" s="58"/>
      <c r="U2748" s="58"/>
      <c r="V2748" s="60"/>
      <c r="W2748" s="56"/>
      <c r="X2748" s="56"/>
      <c r="Y2748" s="56"/>
      <c r="Z2748" s="46"/>
      <c r="AA2748" s="66"/>
      <c r="AB2748" s="46"/>
      <c r="AC2748" s="46"/>
      <c r="AD2748" s="61"/>
      <c r="AE2748" s="61"/>
      <c r="AF2748" s="46"/>
      <c r="AG2748" s="46">
        <f>IF(AND(AF2748="",P2748=""),0,IF((AF2748=""),P2748,IF((P2748=""),AF2748,AF2748+P2748)))</f>
        <v>562900</v>
      </c>
      <c r="AH2748" s="46">
        <f>IF( (AA2748=""),AG2748*1,AG2748*(AA2748/100) )</f>
        <v>562900</v>
      </c>
      <c r="AI2748" s="46">
        <v>0</v>
      </c>
      <c r="AJ2748" s="46">
        <f>IF((AI2748-AH2748) &gt; 1,0,IF((AI2748-AH2748)&lt;0,AH2748-AI2748,AI2748-AH2748))</f>
        <v>562900</v>
      </c>
      <c r="AK2748" s="46">
        <v>0.3</v>
      </c>
      <c r="AL2748" s="46">
        <f>AJ2748*(AK2748/100)</f>
        <v>1688.7</v>
      </c>
    </row>
    <row r="2749" spans="1:38" x14ac:dyDescent="0.45">
      <c r="A2749" s="16"/>
      <c r="B2749" s="21"/>
      <c r="C2749" s="16"/>
      <c r="D2749" s="16"/>
      <c r="E2749" s="56"/>
      <c r="F2749" s="56"/>
      <c r="G2749" s="57"/>
      <c r="H2749" s="56"/>
      <c r="I2749" s="56"/>
      <c r="J2749" s="56"/>
      <c r="K2749" s="56"/>
      <c r="L2749" s="71"/>
      <c r="M2749" s="56"/>
      <c r="N2749" s="46"/>
      <c r="O2749" s="46" t="s">
        <v>54</v>
      </c>
      <c r="P2749" s="46">
        <f>SUM(P2748:P2748)</f>
        <v>562900</v>
      </c>
      <c r="Q2749" s="56"/>
      <c r="R2749" s="58"/>
      <c r="S2749" s="59"/>
      <c r="T2749" s="58"/>
      <c r="U2749" s="58"/>
      <c r="V2749" s="60"/>
      <c r="W2749" s="56"/>
      <c r="X2749" s="56"/>
      <c r="Y2749" s="56"/>
      <c r="Z2749" s="46"/>
      <c r="AA2749" s="66"/>
      <c r="AB2749" s="46"/>
      <c r="AC2749" s="46"/>
      <c r="AD2749" s="61"/>
      <c r="AE2749" s="61"/>
      <c r="AF2749" s="46"/>
      <c r="AG2749" s="46"/>
      <c r="AH2749" s="46">
        <f>SUM(AH2748:AH2748)</f>
        <v>562900</v>
      </c>
      <c r="AI2749" s="46"/>
      <c r="AJ2749" s="46">
        <f>SUM(AJ2748:AJ2748)</f>
        <v>562900</v>
      </c>
      <c r="AK2749" s="46"/>
      <c r="AL2749" s="46">
        <f>SUM(AL2748:AL2748)</f>
        <v>1688.7</v>
      </c>
    </row>
    <row r="2750" spans="1:38" x14ac:dyDescent="0.45">
      <c r="A2750" s="16" t="s">
        <v>4189</v>
      </c>
      <c r="B2750" s="21">
        <v>3770400496362</v>
      </c>
      <c r="C2750" s="16" t="s">
        <v>4190</v>
      </c>
      <c r="D2750" s="16" t="s">
        <v>4191</v>
      </c>
      <c r="E2750" s="56">
        <v>1566</v>
      </c>
      <c r="F2750" s="56">
        <v>756</v>
      </c>
      <c r="G2750" s="57" t="s">
        <v>4192</v>
      </c>
      <c r="H2750" s="56" t="s">
        <v>42</v>
      </c>
      <c r="I2750" s="56">
        <v>10467</v>
      </c>
      <c r="J2750" s="56">
        <v>0</v>
      </c>
      <c r="K2750" s="56">
        <v>0</v>
      </c>
      <c r="L2750" s="71">
        <v>20</v>
      </c>
      <c r="M2750" s="56" t="s">
        <v>208</v>
      </c>
      <c r="N2750" s="46">
        <f>((J2750*400)+(K2750*100))+L2750</f>
        <v>20</v>
      </c>
      <c r="O2750" s="46">
        <v>660</v>
      </c>
      <c r="P2750" s="46">
        <f>N2750*O2750</f>
        <v>13200</v>
      </c>
      <c r="Q2750" s="56">
        <v>1</v>
      </c>
      <c r="R2750" s="58" t="s">
        <v>4189</v>
      </c>
      <c r="S2750" s="59">
        <v>3770400496362</v>
      </c>
      <c r="T2750" s="58" t="s">
        <v>4190</v>
      </c>
      <c r="U2750" s="58" t="s">
        <v>4193</v>
      </c>
      <c r="V2750" s="60"/>
      <c r="W2750" s="56" t="s">
        <v>210</v>
      </c>
      <c r="X2750" s="56" t="s">
        <v>211</v>
      </c>
      <c r="Y2750" s="56" t="s">
        <v>212</v>
      </c>
      <c r="Z2750" s="46">
        <v>80</v>
      </c>
      <c r="AA2750" s="66">
        <v>100</v>
      </c>
      <c r="AB2750" s="46">
        <v>6900</v>
      </c>
      <c r="AC2750" s="46">
        <f>Z2750*AB2750</f>
        <v>552000</v>
      </c>
      <c r="AD2750" s="61">
        <v>5</v>
      </c>
      <c r="AE2750" s="61">
        <v>5</v>
      </c>
      <c r="AF2750" s="46">
        <f>(AC2750*(100-AE2750))/100</f>
        <v>524400</v>
      </c>
      <c r="AG2750" s="46">
        <f>IF(AND(AF2750="",P2750=""),0,IF((AF2750=""),P2750, IF( (P2750=""),AF2750,AF2750+P2750)))</f>
        <v>537600</v>
      </c>
      <c r="AH2750" s="46">
        <f>IF( (AA2750=""),AG2750*1,AG2750*(AA2750/100) )</f>
        <v>537600</v>
      </c>
      <c r="AI2750" s="46">
        <v>50000000</v>
      </c>
      <c r="AJ2750" s="46">
        <f>IF((AI2750-AH2750) &gt; 1,0,IF((AI2750-AH2750)&lt;0,AH2750-AI2750,AI2750-AH2750))</f>
        <v>0</v>
      </c>
      <c r="AK2750" s="46">
        <v>0.02</v>
      </c>
      <c r="AL2750" s="46">
        <f>AJ2750*(AK2750/100)</f>
        <v>0</v>
      </c>
    </row>
    <row r="2751" spans="1:38" x14ac:dyDescent="0.45">
      <c r="A2751" s="16"/>
      <c r="B2751" s="21"/>
      <c r="C2751" s="16"/>
      <c r="D2751" s="16"/>
      <c r="E2751" s="56"/>
      <c r="F2751" s="56"/>
      <c r="G2751" s="57"/>
      <c r="H2751" s="56"/>
      <c r="I2751" s="56"/>
      <c r="J2751" s="56"/>
      <c r="K2751" s="56"/>
      <c r="L2751" s="71"/>
      <c r="M2751" s="56"/>
      <c r="N2751" s="46"/>
      <c r="O2751" s="46" t="s">
        <v>54</v>
      </c>
      <c r="P2751" s="46">
        <f>SUM(P2750:P2750)</f>
        <v>13200</v>
      </c>
      <c r="Q2751" s="56"/>
      <c r="R2751" s="58"/>
      <c r="S2751" s="59"/>
      <c r="T2751" s="58"/>
      <c r="U2751" s="58"/>
      <c r="V2751" s="60"/>
      <c r="W2751" s="56"/>
      <c r="X2751" s="56"/>
      <c r="Y2751" s="56"/>
      <c r="Z2751" s="46"/>
      <c r="AA2751" s="66"/>
      <c r="AB2751" s="46"/>
      <c r="AC2751" s="46"/>
      <c r="AD2751" s="61"/>
      <c r="AE2751" s="61"/>
      <c r="AF2751" s="46"/>
      <c r="AG2751" s="46"/>
      <c r="AH2751" s="46">
        <f>SUM(AH2750:AH2750)</f>
        <v>537600</v>
      </c>
      <c r="AI2751" s="46"/>
      <c r="AJ2751" s="46">
        <f>SUM(AJ2750:AJ2750)</f>
        <v>0</v>
      </c>
      <c r="AK2751" s="46"/>
      <c r="AL2751" s="46">
        <f>SUM(AL2750:AL2750)</f>
        <v>0</v>
      </c>
    </row>
    <row r="2752" spans="1:38" x14ac:dyDescent="0.45">
      <c r="A2752" s="16" t="s">
        <v>4194</v>
      </c>
      <c r="B2752" s="21">
        <v>3770400492812</v>
      </c>
      <c r="C2752" s="16" t="s">
        <v>4195</v>
      </c>
      <c r="D2752" s="16" t="s">
        <v>4196</v>
      </c>
      <c r="E2752" s="56">
        <v>1567</v>
      </c>
      <c r="F2752" s="56">
        <v>1967</v>
      </c>
      <c r="G2752" s="57" t="s">
        <v>4197</v>
      </c>
      <c r="H2752" s="56" t="s">
        <v>42</v>
      </c>
      <c r="I2752" s="56">
        <v>11247</v>
      </c>
      <c r="J2752" s="56">
        <v>0</v>
      </c>
      <c r="K2752" s="56">
        <v>2</v>
      </c>
      <c r="L2752" s="71">
        <v>77</v>
      </c>
      <c r="M2752" s="56" t="s">
        <v>43</v>
      </c>
      <c r="N2752" s="46">
        <f>((J2752*400)+(K2752*100))+L2752</f>
        <v>277</v>
      </c>
      <c r="O2752" s="46">
        <v>310</v>
      </c>
      <c r="P2752" s="46">
        <f>N2752*O2752</f>
        <v>85870</v>
      </c>
      <c r="Q2752" s="56">
        <v>1</v>
      </c>
      <c r="R2752" s="58" t="s">
        <v>4194</v>
      </c>
      <c r="S2752" s="59">
        <v>3770400492812</v>
      </c>
      <c r="T2752" s="58" t="s">
        <v>4195</v>
      </c>
      <c r="U2752" s="58" t="s">
        <v>4198</v>
      </c>
      <c r="V2752" s="60"/>
      <c r="W2752" s="56" t="s">
        <v>210</v>
      </c>
      <c r="X2752" s="56" t="s">
        <v>211</v>
      </c>
      <c r="Y2752" s="56" t="s">
        <v>212</v>
      </c>
      <c r="Z2752" s="46">
        <v>84</v>
      </c>
      <c r="AA2752" s="66">
        <v>100</v>
      </c>
      <c r="AB2752" s="46">
        <v>6900</v>
      </c>
      <c r="AC2752" s="46">
        <f>Z2752*AB2752</f>
        <v>579600</v>
      </c>
      <c r="AD2752" s="61">
        <v>5</v>
      </c>
      <c r="AE2752" s="61">
        <v>5</v>
      </c>
      <c r="AF2752" s="46">
        <f>(AC2752*(100-AE2752))/100</f>
        <v>550620</v>
      </c>
      <c r="AG2752" s="46">
        <f>IF(AND(AF2752="",P2752=""),0,IF((AF2752=""),P2752, IF( (P2752=""),AF2752,AF2752+P2752)))</f>
        <v>636490</v>
      </c>
      <c r="AH2752" s="46">
        <f>IF( (AA2752=""),AG2752*1,AG2752*(AA2752/100) )</f>
        <v>636490</v>
      </c>
      <c r="AI2752" s="46">
        <v>50000000</v>
      </c>
      <c r="AJ2752" s="46">
        <f>IF((AI2752-AH2752) &gt; 1,0,IF((AI2752-AH2752)&lt;0,AH2752-AI2752,AI2752-AH2752))</f>
        <v>0</v>
      </c>
      <c r="AK2752" s="46">
        <v>0.02</v>
      </c>
      <c r="AL2752" s="46">
        <f>AJ2752*(AK2752/100)</f>
        <v>0</v>
      </c>
    </row>
    <row r="2753" spans="1:38" x14ac:dyDescent="0.45">
      <c r="A2753" s="16"/>
      <c r="B2753" s="21"/>
      <c r="C2753" s="16"/>
      <c r="D2753" s="16"/>
      <c r="E2753" s="56">
        <v>1568</v>
      </c>
      <c r="F2753" s="56">
        <v>5705</v>
      </c>
      <c r="G2753" s="57"/>
      <c r="H2753" s="56" t="s">
        <v>42</v>
      </c>
      <c r="I2753" s="56">
        <v>11504</v>
      </c>
      <c r="J2753" s="56">
        <v>0</v>
      </c>
      <c r="K2753" s="56">
        <v>0</v>
      </c>
      <c r="L2753" s="71">
        <v>21</v>
      </c>
      <c r="M2753" s="56" t="s">
        <v>208</v>
      </c>
      <c r="N2753" s="46">
        <f>((J2753*400)+(K2753*100))+L2753</f>
        <v>21</v>
      </c>
      <c r="O2753" s="46">
        <v>310</v>
      </c>
      <c r="P2753" s="46">
        <f>N2753*O2753</f>
        <v>6510</v>
      </c>
      <c r="Q2753" s="56"/>
      <c r="R2753" s="58"/>
      <c r="S2753" s="59"/>
      <c r="T2753" s="58"/>
      <c r="U2753" s="58"/>
      <c r="V2753" s="60"/>
      <c r="W2753" s="56"/>
      <c r="X2753" s="56"/>
      <c r="Y2753" s="56"/>
      <c r="Z2753" s="46"/>
      <c r="AA2753" s="66"/>
      <c r="AB2753" s="46"/>
      <c r="AC2753" s="46"/>
      <c r="AD2753" s="61"/>
      <c r="AE2753" s="61"/>
      <c r="AF2753" s="46"/>
      <c r="AG2753" s="46">
        <f>IF(AND(AF2753="",P2753=""),0,IF((AF2753=""),P2753,IF((P2753=""),AF2753,AF2753+P2753)))</f>
        <v>6510</v>
      </c>
      <c r="AH2753" s="46">
        <f>IF( (AA2753=""),AG2753*1,AG2753*(AA2753/100) )</f>
        <v>6510</v>
      </c>
      <c r="AI2753" s="46">
        <v>0</v>
      </c>
      <c r="AJ2753" s="46">
        <f>IF((AI2753-AH2753) &gt; 1,0,IF((AI2753-AH2753)&lt;0,AH2753-AI2753,AI2753-AH2753))</f>
        <v>6510</v>
      </c>
      <c r="AK2753" s="46">
        <v>0.02</v>
      </c>
      <c r="AL2753" s="46">
        <f>AJ2753*(AK2753/100)</f>
        <v>1.302</v>
      </c>
    </row>
    <row r="2754" spans="1:38" x14ac:dyDescent="0.45">
      <c r="A2754" s="16"/>
      <c r="B2754" s="21"/>
      <c r="C2754" s="16"/>
      <c r="D2754" s="16"/>
      <c r="E2754" s="56"/>
      <c r="F2754" s="56"/>
      <c r="G2754" s="57"/>
      <c r="H2754" s="56"/>
      <c r="I2754" s="56"/>
      <c r="J2754" s="56"/>
      <c r="K2754" s="56"/>
      <c r="L2754" s="71"/>
      <c r="M2754" s="56"/>
      <c r="N2754" s="46"/>
      <c r="O2754" s="46" t="s">
        <v>54</v>
      </c>
      <c r="P2754" s="46">
        <f>SUM(P2752:P2753)</f>
        <v>92380</v>
      </c>
      <c r="Q2754" s="56"/>
      <c r="R2754" s="58"/>
      <c r="S2754" s="59"/>
      <c r="T2754" s="58"/>
      <c r="U2754" s="58"/>
      <c r="V2754" s="60"/>
      <c r="W2754" s="56"/>
      <c r="X2754" s="56"/>
      <c r="Y2754" s="56"/>
      <c r="Z2754" s="46"/>
      <c r="AA2754" s="66"/>
      <c r="AB2754" s="46"/>
      <c r="AC2754" s="46"/>
      <c r="AD2754" s="61"/>
      <c r="AE2754" s="61"/>
      <c r="AF2754" s="46"/>
      <c r="AG2754" s="46"/>
      <c r="AH2754" s="46">
        <f>SUM(AH2752:AH2753)</f>
        <v>643000</v>
      </c>
      <c r="AI2754" s="46"/>
      <c r="AJ2754" s="46">
        <f>SUM(AJ2752:AJ2753)</f>
        <v>6510</v>
      </c>
      <c r="AK2754" s="46"/>
      <c r="AL2754" s="46">
        <f>SUM(AL2752:AL2753)</f>
        <v>1.302</v>
      </c>
    </row>
    <row r="2755" spans="1:38" x14ac:dyDescent="0.45">
      <c r="A2755" s="16" t="s">
        <v>4199</v>
      </c>
      <c r="B2755" s="21">
        <v>3770400049871</v>
      </c>
      <c r="C2755" s="16" t="s">
        <v>4200</v>
      </c>
      <c r="D2755" s="16" t="s">
        <v>4201</v>
      </c>
      <c r="E2755" s="56">
        <v>1569</v>
      </c>
      <c r="F2755" s="56">
        <v>4087</v>
      </c>
      <c r="G2755" s="57" t="s">
        <v>4202</v>
      </c>
      <c r="H2755" s="56" t="s">
        <v>42</v>
      </c>
      <c r="I2755" s="56">
        <v>12210</v>
      </c>
      <c r="J2755" s="56">
        <v>1</v>
      </c>
      <c r="K2755" s="56">
        <v>1</v>
      </c>
      <c r="L2755" s="71">
        <v>79</v>
      </c>
      <c r="M2755" s="56" t="s">
        <v>43</v>
      </c>
      <c r="N2755" s="46">
        <f>((J2755*400)+(K2755*100))+L2755</f>
        <v>579</v>
      </c>
      <c r="O2755" s="46">
        <v>230</v>
      </c>
      <c r="P2755" s="46">
        <f>N2755*O2755</f>
        <v>133170</v>
      </c>
      <c r="Q2755" s="56"/>
      <c r="R2755" s="58"/>
      <c r="S2755" s="59"/>
      <c r="T2755" s="58"/>
      <c r="U2755" s="58"/>
      <c r="V2755" s="60"/>
      <c r="W2755" s="56"/>
      <c r="X2755" s="56"/>
      <c r="Y2755" s="56"/>
      <c r="Z2755" s="46"/>
      <c r="AA2755" s="66"/>
      <c r="AB2755" s="46"/>
      <c r="AC2755" s="46"/>
      <c r="AD2755" s="61"/>
      <c r="AE2755" s="61"/>
      <c r="AF2755" s="46"/>
      <c r="AG2755" s="46">
        <f>IF(AND(AF2755="",P2755=""),0,IF((AF2755=""),P2755,IF((P2755=""),AF2755,AF2755+P2755)))</f>
        <v>133170</v>
      </c>
      <c r="AH2755" s="46">
        <f>IF( (AA2755=""),AG2755*1,AG2755*(AA2755/100) )</f>
        <v>133170</v>
      </c>
      <c r="AI2755" s="46">
        <v>0</v>
      </c>
      <c r="AJ2755" s="46">
        <f>IF((AI2755-AH2755) &gt; 1,0,IF((AI2755-AH2755)&lt;0,AH2755-AI2755,AI2755-AH2755))</f>
        <v>133170</v>
      </c>
      <c r="AK2755" s="46">
        <v>0.3</v>
      </c>
      <c r="AL2755" s="46">
        <f>AJ2755*(AK2755/100)</f>
        <v>399.51</v>
      </c>
    </row>
    <row r="2756" spans="1:38" x14ac:dyDescent="0.45">
      <c r="A2756" s="16"/>
      <c r="B2756" s="21"/>
      <c r="C2756" s="16"/>
      <c r="D2756" s="16"/>
      <c r="E2756" s="56">
        <v>1570</v>
      </c>
      <c r="F2756" s="56">
        <v>3214</v>
      </c>
      <c r="G2756" s="57" t="s">
        <v>4203</v>
      </c>
      <c r="H2756" s="56" t="s">
        <v>42</v>
      </c>
      <c r="I2756" s="56">
        <v>12211</v>
      </c>
      <c r="J2756" s="56">
        <v>2</v>
      </c>
      <c r="K2756" s="56">
        <v>1</v>
      </c>
      <c r="L2756" s="71">
        <v>75</v>
      </c>
      <c r="M2756" s="56" t="s">
        <v>43</v>
      </c>
      <c r="N2756" s="46">
        <f>((J2756*400)+(K2756*100))+L2756</f>
        <v>975</v>
      </c>
      <c r="O2756" s="46">
        <v>150</v>
      </c>
      <c r="P2756" s="46">
        <f>N2756*O2756</f>
        <v>146250</v>
      </c>
      <c r="Q2756" s="56"/>
      <c r="R2756" s="58"/>
      <c r="S2756" s="59"/>
      <c r="T2756" s="58"/>
      <c r="U2756" s="58"/>
      <c r="V2756" s="60"/>
      <c r="W2756" s="56"/>
      <c r="X2756" s="56"/>
      <c r="Y2756" s="56"/>
      <c r="Z2756" s="46"/>
      <c r="AA2756" s="66"/>
      <c r="AB2756" s="46"/>
      <c r="AC2756" s="46"/>
      <c r="AD2756" s="61"/>
      <c r="AE2756" s="61"/>
      <c r="AF2756" s="46"/>
      <c r="AG2756" s="46">
        <f>IF(AND(AF2756="",P2756=""),0,IF((AF2756=""),P2756,IF((P2756=""),AF2756,AF2756+P2756)))</f>
        <v>146250</v>
      </c>
      <c r="AH2756" s="46">
        <f>IF( (AA2756=""),AG2756*1,AG2756*(AA2756/100) )</f>
        <v>146250</v>
      </c>
      <c r="AI2756" s="46">
        <v>0</v>
      </c>
      <c r="AJ2756" s="46">
        <f>IF((AI2756-AH2756) &gt; 1,0,IF((AI2756-AH2756)&lt;0,AH2756-AI2756,AI2756-AH2756))</f>
        <v>146250</v>
      </c>
      <c r="AK2756" s="46">
        <v>0.3</v>
      </c>
      <c r="AL2756" s="46">
        <f>AJ2756*(AK2756/100)</f>
        <v>438.75</v>
      </c>
    </row>
    <row r="2757" spans="1:38" x14ac:dyDescent="0.45">
      <c r="A2757" s="16"/>
      <c r="B2757" s="21"/>
      <c r="C2757" s="16"/>
      <c r="D2757" s="16"/>
      <c r="E2757" s="56"/>
      <c r="F2757" s="56"/>
      <c r="G2757" s="57"/>
      <c r="H2757" s="56"/>
      <c r="I2757" s="56"/>
      <c r="J2757" s="56"/>
      <c r="K2757" s="56"/>
      <c r="L2757" s="71"/>
      <c r="M2757" s="56"/>
      <c r="N2757" s="46"/>
      <c r="O2757" s="46" t="s">
        <v>54</v>
      </c>
      <c r="P2757" s="46">
        <f>SUM(P2755:P2756)</f>
        <v>279420</v>
      </c>
      <c r="Q2757" s="56"/>
      <c r="R2757" s="58"/>
      <c r="S2757" s="59"/>
      <c r="T2757" s="58"/>
      <c r="U2757" s="58"/>
      <c r="V2757" s="60"/>
      <c r="W2757" s="56"/>
      <c r="X2757" s="56"/>
      <c r="Y2757" s="56"/>
      <c r="Z2757" s="46"/>
      <c r="AA2757" s="66"/>
      <c r="AB2757" s="46"/>
      <c r="AC2757" s="46"/>
      <c r="AD2757" s="61"/>
      <c r="AE2757" s="61"/>
      <c r="AF2757" s="46"/>
      <c r="AG2757" s="46"/>
      <c r="AH2757" s="46">
        <f>SUM(AH2755:AH2756)</f>
        <v>279420</v>
      </c>
      <c r="AI2757" s="46"/>
      <c r="AJ2757" s="46">
        <f>SUM(AJ2755:AJ2756)</f>
        <v>279420</v>
      </c>
      <c r="AK2757" s="46"/>
      <c r="AL2757" s="46">
        <f>SUM(AL2755:AL2756)</f>
        <v>838.26</v>
      </c>
    </row>
    <row r="2758" spans="1:38" x14ac:dyDescent="0.45">
      <c r="A2758" s="16" t="s">
        <v>4204</v>
      </c>
      <c r="B2758" s="21">
        <v>3770400051557</v>
      </c>
      <c r="C2758" s="16" t="s">
        <v>4205</v>
      </c>
      <c r="D2758" s="16" t="s">
        <v>4206</v>
      </c>
      <c r="E2758" s="56">
        <v>1571</v>
      </c>
      <c r="F2758" s="56">
        <v>553</v>
      </c>
      <c r="G2758" s="57" t="s">
        <v>4207</v>
      </c>
      <c r="H2758" s="56" t="s">
        <v>42</v>
      </c>
      <c r="I2758" s="56">
        <v>12828</v>
      </c>
      <c r="J2758" s="56">
        <v>5</v>
      </c>
      <c r="K2758" s="56">
        <v>0</v>
      </c>
      <c r="L2758" s="71">
        <v>56</v>
      </c>
      <c r="M2758" s="56" t="s">
        <v>43</v>
      </c>
      <c r="N2758" s="46">
        <f>((J2758*400)+(K2758*100))+L2758</f>
        <v>2056</v>
      </c>
      <c r="O2758" s="46">
        <v>150</v>
      </c>
      <c r="P2758" s="46">
        <f>N2758*O2758</f>
        <v>308400</v>
      </c>
      <c r="Q2758" s="56"/>
      <c r="R2758" s="58"/>
      <c r="S2758" s="59"/>
      <c r="T2758" s="58"/>
      <c r="U2758" s="58"/>
      <c r="V2758" s="60"/>
      <c r="W2758" s="56"/>
      <c r="X2758" s="56"/>
      <c r="Y2758" s="56"/>
      <c r="Z2758" s="46"/>
      <c r="AA2758" s="66"/>
      <c r="AB2758" s="46"/>
      <c r="AC2758" s="46"/>
      <c r="AD2758" s="61"/>
      <c r="AE2758" s="61"/>
      <c r="AF2758" s="46"/>
      <c r="AG2758" s="46">
        <f>IF(AND(AF2758="",P2758=""),0,IF((AF2758=""),P2758,IF((P2758=""),AF2758,AF2758+P2758)))</f>
        <v>308400</v>
      </c>
      <c r="AH2758" s="46">
        <f>IF( (AA2758=""),AG2758*1,AG2758*(AA2758/100) )</f>
        <v>308400</v>
      </c>
      <c r="AI2758" s="46">
        <v>0</v>
      </c>
      <c r="AJ2758" s="46">
        <f>IF((AI2758-AH2758) &gt; 1,0,IF((AI2758-AH2758)&lt;0,AH2758-AI2758,AI2758-AH2758))</f>
        <v>308400</v>
      </c>
      <c r="AK2758" s="46">
        <v>0.3</v>
      </c>
      <c r="AL2758" s="46">
        <f>AJ2758*(AK2758/100)</f>
        <v>925.2</v>
      </c>
    </row>
    <row r="2759" spans="1:38" x14ac:dyDescent="0.45">
      <c r="A2759" s="16"/>
      <c r="B2759" s="21"/>
      <c r="C2759" s="16"/>
      <c r="D2759" s="16"/>
      <c r="E2759" s="56">
        <v>1572</v>
      </c>
      <c r="F2759" s="56">
        <v>1844</v>
      </c>
      <c r="G2759" s="57" t="s">
        <v>4208</v>
      </c>
      <c r="H2759" s="56" t="s">
        <v>42</v>
      </c>
      <c r="I2759" s="56">
        <v>12837</v>
      </c>
      <c r="J2759" s="56">
        <v>7</v>
      </c>
      <c r="K2759" s="56">
        <v>2</v>
      </c>
      <c r="L2759" s="71">
        <v>97</v>
      </c>
      <c r="M2759" s="56" t="s">
        <v>43</v>
      </c>
      <c r="N2759" s="46">
        <f>((J2759*400)+(K2759*100))+L2759</f>
        <v>3097</v>
      </c>
      <c r="O2759" s="46">
        <v>440</v>
      </c>
      <c r="P2759" s="46">
        <f>N2759*O2759</f>
        <v>1362680</v>
      </c>
      <c r="Q2759" s="56"/>
      <c r="R2759" s="58"/>
      <c r="S2759" s="59"/>
      <c r="T2759" s="58"/>
      <c r="U2759" s="58"/>
      <c r="V2759" s="60"/>
      <c r="W2759" s="56"/>
      <c r="X2759" s="56"/>
      <c r="Y2759" s="56"/>
      <c r="Z2759" s="46"/>
      <c r="AA2759" s="66"/>
      <c r="AB2759" s="46"/>
      <c r="AC2759" s="46"/>
      <c r="AD2759" s="61"/>
      <c r="AE2759" s="61"/>
      <c r="AF2759" s="46"/>
      <c r="AG2759" s="46">
        <f>IF(AND(AF2759="",P2759=""),0,IF((AF2759=""),P2759,IF((P2759=""),AF2759,AF2759+P2759)))</f>
        <v>1362680</v>
      </c>
      <c r="AH2759" s="46">
        <f>IF( (AA2759=""),AG2759*1,AG2759*(AA2759/100) )</f>
        <v>1362680</v>
      </c>
      <c r="AI2759" s="46">
        <v>0</v>
      </c>
      <c r="AJ2759" s="46">
        <f>IF((AI2759-AH2759) &gt; 1,0,IF((AI2759-AH2759)&lt;0,AH2759-AI2759,AI2759-AH2759))</f>
        <v>1362680</v>
      </c>
      <c r="AK2759" s="46">
        <v>0.3</v>
      </c>
      <c r="AL2759" s="46">
        <f>AJ2759*(AK2759/100)</f>
        <v>4088.04</v>
      </c>
    </row>
    <row r="2760" spans="1:38" x14ac:dyDescent="0.45">
      <c r="A2760" s="16"/>
      <c r="B2760" s="21"/>
      <c r="C2760" s="16"/>
      <c r="D2760" s="16"/>
      <c r="E2760" s="56"/>
      <c r="F2760" s="56"/>
      <c r="G2760" s="57"/>
      <c r="H2760" s="56"/>
      <c r="I2760" s="56"/>
      <c r="J2760" s="56"/>
      <c r="K2760" s="56"/>
      <c r="L2760" s="71"/>
      <c r="M2760" s="56"/>
      <c r="N2760" s="46"/>
      <c r="O2760" s="46" t="s">
        <v>54</v>
      </c>
      <c r="P2760" s="46">
        <f>SUM(P2758:P2759)</f>
        <v>1671080</v>
      </c>
      <c r="Q2760" s="56"/>
      <c r="R2760" s="58"/>
      <c r="S2760" s="59"/>
      <c r="T2760" s="58"/>
      <c r="U2760" s="58"/>
      <c r="V2760" s="60"/>
      <c r="W2760" s="56"/>
      <c r="X2760" s="56"/>
      <c r="Y2760" s="56"/>
      <c r="Z2760" s="46"/>
      <c r="AA2760" s="66"/>
      <c r="AB2760" s="46"/>
      <c r="AC2760" s="46"/>
      <c r="AD2760" s="61"/>
      <c r="AE2760" s="61"/>
      <c r="AF2760" s="46"/>
      <c r="AG2760" s="46"/>
      <c r="AH2760" s="46">
        <f>SUM(AH2758:AH2759)</f>
        <v>1671080</v>
      </c>
      <c r="AI2760" s="46"/>
      <c r="AJ2760" s="46">
        <f>SUM(AJ2758:AJ2759)</f>
        <v>1671080</v>
      </c>
      <c r="AK2760" s="46"/>
      <c r="AL2760" s="46">
        <f>SUM(AL2758:AL2759)</f>
        <v>5013.24</v>
      </c>
    </row>
    <row r="2761" spans="1:38" x14ac:dyDescent="0.45">
      <c r="A2761" s="16" t="s">
        <v>4209</v>
      </c>
      <c r="B2761" s="21">
        <v>3770400059906</v>
      </c>
      <c r="C2761" s="16" t="s">
        <v>4210</v>
      </c>
      <c r="D2761" s="16" t="s">
        <v>4211</v>
      </c>
      <c r="E2761" s="56">
        <v>1573</v>
      </c>
      <c r="F2761" s="56">
        <v>3768</v>
      </c>
      <c r="G2761" s="57" t="s">
        <v>4212</v>
      </c>
      <c r="H2761" s="56" t="s">
        <v>42</v>
      </c>
      <c r="I2761" s="56">
        <v>13292</v>
      </c>
      <c r="J2761" s="56">
        <v>11</v>
      </c>
      <c r="K2761" s="56">
        <v>1</v>
      </c>
      <c r="L2761" s="71">
        <v>96</v>
      </c>
      <c r="M2761" s="56" t="s">
        <v>43</v>
      </c>
      <c r="N2761" s="46">
        <f>((J2761*400)+(K2761*100))+L2761</f>
        <v>4596</v>
      </c>
      <c r="O2761" s="46">
        <v>200</v>
      </c>
      <c r="P2761" s="46">
        <f>N2761*O2761</f>
        <v>919200</v>
      </c>
      <c r="Q2761" s="56"/>
      <c r="R2761" s="58"/>
      <c r="S2761" s="59"/>
      <c r="T2761" s="58"/>
      <c r="U2761" s="58"/>
      <c r="V2761" s="60"/>
      <c r="W2761" s="56"/>
      <c r="X2761" s="56"/>
      <c r="Y2761" s="56"/>
      <c r="Z2761" s="46"/>
      <c r="AA2761" s="66"/>
      <c r="AB2761" s="46"/>
      <c r="AC2761" s="46"/>
      <c r="AD2761" s="61"/>
      <c r="AE2761" s="61"/>
      <c r="AF2761" s="46"/>
      <c r="AG2761" s="46">
        <f>IF(AND(AF2761="",P2761=""),0,IF((AF2761=""),P2761,IF((P2761=""),AF2761,AF2761+P2761)))</f>
        <v>919200</v>
      </c>
      <c r="AH2761" s="46">
        <f>IF( (AA2761=""),AG2761*1,AG2761*(AA2761/100) )</f>
        <v>919200</v>
      </c>
      <c r="AI2761" s="46">
        <v>0</v>
      </c>
      <c r="AJ2761" s="46">
        <f>IF((AI2761-AH2761) &gt; 1,0,IF((AI2761-AH2761)&lt;0,AH2761-AI2761,AI2761-AH2761))</f>
        <v>919200</v>
      </c>
      <c r="AK2761" s="46">
        <v>0.3</v>
      </c>
      <c r="AL2761" s="46">
        <f>AJ2761*(AK2761/100)</f>
        <v>2757.6</v>
      </c>
    </row>
    <row r="2762" spans="1:38" x14ac:dyDescent="0.45">
      <c r="A2762" s="16"/>
      <c r="B2762" s="21"/>
      <c r="C2762" s="16"/>
      <c r="D2762" s="16"/>
      <c r="E2762" s="56"/>
      <c r="F2762" s="56"/>
      <c r="G2762" s="57"/>
      <c r="H2762" s="56"/>
      <c r="I2762" s="56"/>
      <c r="J2762" s="56"/>
      <c r="K2762" s="56"/>
      <c r="L2762" s="71"/>
      <c r="M2762" s="56"/>
      <c r="N2762" s="46"/>
      <c r="O2762" s="46" t="s">
        <v>54</v>
      </c>
      <c r="P2762" s="46">
        <f>SUM(P2761:P2761)</f>
        <v>919200</v>
      </c>
      <c r="Q2762" s="56"/>
      <c r="R2762" s="58"/>
      <c r="S2762" s="59"/>
      <c r="T2762" s="58"/>
      <c r="U2762" s="58"/>
      <c r="V2762" s="60"/>
      <c r="W2762" s="56"/>
      <c r="X2762" s="56"/>
      <c r="Y2762" s="56"/>
      <c r="Z2762" s="46"/>
      <c r="AA2762" s="66"/>
      <c r="AB2762" s="46"/>
      <c r="AC2762" s="46"/>
      <c r="AD2762" s="61"/>
      <c r="AE2762" s="61"/>
      <c r="AF2762" s="46"/>
      <c r="AG2762" s="46"/>
      <c r="AH2762" s="46">
        <f>SUM(AH2761:AH2761)</f>
        <v>919200</v>
      </c>
      <c r="AI2762" s="46"/>
      <c r="AJ2762" s="46">
        <f>SUM(AJ2761:AJ2761)</f>
        <v>919200</v>
      </c>
      <c r="AK2762" s="46"/>
      <c r="AL2762" s="46">
        <f>SUM(AL2761:AL2761)</f>
        <v>2757.6</v>
      </c>
    </row>
    <row r="2763" spans="1:38" x14ac:dyDescent="0.45">
      <c r="A2763" s="16" t="s">
        <v>4213</v>
      </c>
      <c r="B2763" s="21">
        <v>3770400492081</v>
      </c>
      <c r="C2763" s="16" t="s">
        <v>4214</v>
      </c>
      <c r="D2763" s="16" t="s">
        <v>4215</v>
      </c>
      <c r="E2763" s="56">
        <v>1574</v>
      </c>
      <c r="F2763" s="56">
        <v>1963</v>
      </c>
      <c r="G2763" s="57" t="s">
        <v>4216</v>
      </c>
      <c r="H2763" s="56" t="s">
        <v>42</v>
      </c>
      <c r="I2763" s="56">
        <v>13361</v>
      </c>
      <c r="J2763" s="56">
        <v>1</v>
      </c>
      <c r="K2763" s="56">
        <v>1</v>
      </c>
      <c r="L2763" s="71">
        <v>26</v>
      </c>
      <c r="M2763" s="56" t="s">
        <v>90</v>
      </c>
      <c r="N2763" s="46">
        <f>((J2763*400)+(K2763*100))+L2763</f>
        <v>526</v>
      </c>
      <c r="O2763" s="46">
        <v>500</v>
      </c>
      <c r="P2763" s="46">
        <f>N2763*O2763</f>
        <v>263000</v>
      </c>
      <c r="Q2763" s="56"/>
      <c r="R2763" s="58"/>
      <c r="S2763" s="59"/>
      <c r="T2763" s="58"/>
      <c r="U2763" s="58"/>
      <c r="V2763" s="60"/>
      <c r="W2763" s="56"/>
      <c r="X2763" s="56"/>
      <c r="Y2763" s="56"/>
      <c r="Z2763" s="46"/>
      <c r="AA2763" s="66"/>
      <c r="AB2763" s="46"/>
      <c r="AC2763" s="46"/>
      <c r="AD2763" s="61"/>
      <c r="AE2763" s="61"/>
      <c r="AF2763" s="46"/>
      <c r="AG2763" s="46">
        <f>IF(AND(AF2763="",P2763=""),0,IF((AF2763=""),P2763,IF((P2763=""),AF2763,AF2763+P2763)))</f>
        <v>263000</v>
      </c>
      <c r="AH2763" s="46">
        <f>IF( (AA2763=""),AG2763*1,AG2763*(AA2763/100) )</f>
        <v>263000</v>
      </c>
      <c r="AI2763" s="46">
        <v>50000000</v>
      </c>
      <c r="AJ2763" s="46">
        <f>IF((AI2763-AH2763) &gt; 1,0,IF((AI2763-AH2763)&lt;0,AH2763-AI2763,AI2763-AH2763))</f>
        <v>0</v>
      </c>
      <c r="AK2763" s="46">
        <v>0.01</v>
      </c>
      <c r="AL2763" s="46">
        <f>AJ2763*(AK2763/100)</f>
        <v>0</v>
      </c>
    </row>
    <row r="2764" spans="1:38" x14ac:dyDescent="0.45">
      <c r="A2764" s="16"/>
      <c r="B2764" s="21"/>
      <c r="C2764" s="16"/>
      <c r="D2764" s="16"/>
      <c r="E2764" s="56"/>
      <c r="F2764" s="56"/>
      <c r="G2764" s="57"/>
      <c r="H2764" s="56"/>
      <c r="I2764" s="56"/>
      <c r="J2764" s="56"/>
      <c r="K2764" s="56"/>
      <c r="L2764" s="71"/>
      <c r="M2764" s="56"/>
      <c r="N2764" s="46"/>
      <c r="O2764" s="46"/>
      <c r="P2764" s="46"/>
      <c r="Q2764" s="73">
        <v>1</v>
      </c>
      <c r="R2764" s="58" t="s">
        <v>4213</v>
      </c>
      <c r="S2764" s="59">
        <v>3770400492081</v>
      </c>
      <c r="T2764" s="58" t="s">
        <v>4214</v>
      </c>
      <c r="U2764" s="58" t="s">
        <v>4217</v>
      </c>
      <c r="V2764" s="60"/>
      <c r="W2764" s="56" t="s">
        <v>210</v>
      </c>
      <c r="X2764" s="56" t="s">
        <v>211</v>
      </c>
      <c r="Y2764" s="56" t="s">
        <v>212</v>
      </c>
      <c r="Z2764" s="46">
        <v>88</v>
      </c>
      <c r="AA2764" s="66">
        <v>100</v>
      </c>
      <c r="AB2764" s="46">
        <v>6900</v>
      </c>
      <c r="AC2764" s="46">
        <f>Z2764*AB2764</f>
        <v>607200</v>
      </c>
      <c r="AD2764" s="61">
        <v>5</v>
      </c>
      <c r="AE2764" s="61">
        <v>5</v>
      </c>
      <c r="AF2764" s="46">
        <f>(AC2764*(100-AE2764))/100</f>
        <v>576840</v>
      </c>
      <c r="AG2764" s="46">
        <f>IF( (AF2764=""),0,SUM(AF2764:AF2764) )</f>
        <v>576840</v>
      </c>
      <c r="AH2764" s="46">
        <f>(AG2764/100)*(AA2764)</f>
        <v>576840</v>
      </c>
      <c r="AI2764" s="46">
        <v>0</v>
      </c>
      <c r="AJ2764" s="46">
        <f>IF((AI2764-AH2764) &gt; 1,0,IF((AI2764-AH2764)&lt;0,AH2764-AI2764,AI2764-AH2764))</f>
        <v>576840</v>
      </c>
      <c r="AK2764" s="46">
        <v>0.02</v>
      </c>
      <c r="AL2764" s="46">
        <f>AJ2764*(AK2764/100)</f>
        <v>115.36800000000001</v>
      </c>
    </row>
    <row r="2765" spans="1:38" x14ac:dyDescent="0.45">
      <c r="A2765" s="16"/>
      <c r="B2765" s="21"/>
      <c r="C2765" s="16"/>
      <c r="D2765" s="16"/>
      <c r="E2765" s="56"/>
      <c r="F2765" s="56"/>
      <c r="G2765" s="57"/>
      <c r="H2765" s="56"/>
      <c r="I2765" s="56"/>
      <c r="J2765" s="56"/>
      <c r="K2765" s="56"/>
      <c r="L2765" s="71"/>
      <c r="M2765" s="56"/>
      <c r="N2765" s="46"/>
      <c r="O2765" s="46" t="s">
        <v>54</v>
      </c>
      <c r="P2765" s="46">
        <f>SUM(P2763:P2764)</f>
        <v>263000</v>
      </c>
      <c r="Q2765" s="56"/>
      <c r="R2765" s="58"/>
      <c r="S2765" s="59"/>
      <c r="T2765" s="58"/>
      <c r="U2765" s="58"/>
      <c r="V2765" s="60"/>
      <c r="W2765" s="56"/>
      <c r="X2765" s="56"/>
      <c r="Y2765" s="56"/>
      <c r="Z2765" s="46"/>
      <c r="AA2765" s="66"/>
      <c r="AB2765" s="46"/>
      <c r="AC2765" s="46"/>
      <c r="AD2765" s="61"/>
      <c r="AE2765" s="61"/>
      <c r="AF2765" s="46"/>
      <c r="AG2765" s="46"/>
      <c r="AH2765" s="46">
        <f>SUM(AH2763:AH2764)</f>
        <v>839840</v>
      </c>
      <c r="AI2765" s="46"/>
      <c r="AJ2765" s="46">
        <f>SUM(AJ2763:AJ2764)</f>
        <v>576840</v>
      </c>
      <c r="AK2765" s="46"/>
      <c r="AL2765" s="46">
        <f>SUM(AL2763:AL2764)</f>
        <v>115.36800000000001</v>
      </c>
    </row>
    <row r="2766" spans="1:38" x14ac:dyDescent="0.45">
      <c r="A2766" s="16" t="s">
        <v>4218</v>
      </c>
      <c r="B2766" s="21">
        <v>5770400022367</v>
      </c>
      <c r="C2766" s="16" t="s">
        <v>4219</v>
      </c>
      <c r="D2766" s="16" t="s">
        <v>4220</v>
      </c>
      <c r="E2766" s="56">
        <v>1575</v>
      </c>
      <c r="F2766" s="56">
        <v>7183</v>
      </c>
      <c r="G2766" s="57" t="s">
        <v>4221</v>
      </c>
      <c r="H2766" s="56" t="s">
        <v>42</v>
      </c>
      <c r="I2766" s="56">
        <v>15466</v>
      </c>
      <c r="J2766" s="56"/>
      <c r="K2766" s="56"/>
      <c r="L2766" s="71"/>
      <c r="M2766" s="56"/>
      <c r="N2766" s="46"/>
      <c r="O2766" s="46"/>
      <c r="P2766" s="46"/>
      <c r="Q2766" s="56"/>
      <c r="R2766" s="58"/>
      <c r="S2766" s="59"/>
      <c r="T2766" s="58"/>
      <c r="U2766" s="58"/>
      <c r="V2766" s="60"/>
      <c r="W2766" s="56"/>
      <c r="X2766" s="56"/>
      <c r="Y2766" s="56"/>
      <c r="Z2766" s="46"/>
      <c r="AA2766" s="66"/>
      <c r="AB2766" s="46"/>
      <c r="AC2766" s="46"/>
      <c r="AD2766" s="61"/>
      <c r="AE2766" s="61"/>
      <c r="AF2766" s="46"/>
      <c r="AG2766" s="46"/>
      <c r="AH2766" s="46"/>
      <c r="AI2766" s="46"/>
      <c r="AJ2766" s="46"/>
      <c r="AK2766" s="46"/>
      <c r="AL2766" s="46"/>
    </row>
    <row r="2767" spans="1:38" x14ac:dyDescent="0.45">
      <c r="A2767" s="16"/>
      <c r="B2767" s="21"/>
      <c r="C2767" s="16"/>
      <c r="D2767" s="16"/>
      <c r="E2767" s="56"/>
      <c r="F2767" s="56"/>
      <c r="G2767" s="57"/>
      <c r="H2767" s="56"/>
      <c r="I2767" s="56"/>
      <c r="J2767" s="56"/>
      <c r="K2767" s="56"/>
      <c r="L2767" s="71"/>
      <c r="M2767" s="56"/>
      <c r="N2767" s="46"/>
      <c r="O2767" s="46" t="s">
        <v>54</v>
      </c>
      <c r="P2767" s="46">
        <f>SUM(P2766:P2766)</f>
        <v>0</v>
      </c>
      <c r="Q2767" s="56"/>
      <c r="R2767" s="58"/>
      <c r="S2767" s="59"/>
      <c r="T2767" s="58"/>
      <c r="U2767" s="58"/>
      <c r="V2767" s="60"/>
      <c r="W2767" s="56"/>
      <c r="X2767" s="56"/>
      <c r="Y2767" s="56"/>
      <c r="Z2767" s="46"/>
      <c r="AA2767" s="66"/>
      <c r="AB2767" s="46"/>
      <c r="AC2767" s="46"/>
      <c r="AD2767" s="61"/>
      <c r="AE2767" s="61"/>
      <c r="AF2767" s="46"/>
      <c r="AG2767" s="46"/>
      <c r="AH2767" s="46">
        <f>SUM(AH2766:AH2766)</f>
        <v>0</v>
      </c>
      <c r="AI2767" s="46"/>
      <c r="AJ2767" s="46">
        <f>SUM(AJ2766:AJ2766)</f>
        <v>0</v>
      </c>
      <c r="AK2767" s="46"/>
      <c r="AL2767" s="46">
        <f>SUM(AL2766:AL2766)</f>
        <v>0</v>
      </c>
    </row>
    <row r="2768" spans="1:38" x14ac:dyDescent="0.45">
      <c r="A2768" s="16" t="s">
        <v>4199</v>
      </c>
      <c r="B2768" s="21">
        <v>3770400049871</v>
      </c>
      <c r="C2768" s="16" t="s">
        <v>4200</v>
      </c>
      <c r="D2768" s="16" t="s">
        <v>4201</v>
      </c>
      <c r="E2768" s="56">
        <v>1576</v>
      </c>
      <c r="F2768" s="56">
        <v>129</v>
      </c>
      <c r="G2768" s="57" t="s">
        <v>4222</v>
      </c>
      <c r="H2768" s="56" t="s">
        <v>42</v>
      </c>
      <c r="I2768" s="56">
        <v>16648</v>
      </c>
      <c r="J2768" s="56">
        <v>1</v>
      </c>
      <c r="K2768" s="56">
        <v>0</v>
      </c>
      <c r="L2768" s="71">
        <v>0</v>
      </c>
      <c r="M2768" s="56" t="s">
        <v>43</v>
      </c>
      <c r="N2768" s="46">
        <f>((J2768*400)+(K2768*100))+L2768</f>
        <v>400</v>
      </c>
      <c r="O2768" s="46">
        <v>440</v>
      </c>
      <c r="P2768" s="46">
        <f>N2768*O2768</f>
        <v>176000</v>
      </c>
      <c r="Q2768" s="56"/>
      <c r="R2768" s="58"/>
      <c r="S2768" s="59"/>
      <c r="T2768" s="58"/>
      <c r="U2768" s="58"/>
      <c r="V2768" s="60"/>
      <c r="W2768" s="56"/>
      <c r="X2768" s="56"/>
      <c r="Y2768" s="56"/>
      <c r="Z2768" s="46"/>
      <c r="AA2768" s="66"/>
      <c r="AB2768" s="46"/>
      <c r="AC2768" s="46"/>
      <c r="AD2768" s="61"/>
      <c r="AE2768" s="61"/>
      <c r="AF2768" s="46"/>
      <c r="AG2768" s="46">
        <f>IF(AND(AF2768="",P2768=""),0,IF((AF2768=""),P2768,IF((P2768=""),AF2768,AF2768+P2768)))</f>
        <v>176000</v>
      </c>
      <c r="AH2768" s="46">
        <f>IF( (AA2768=""),AG2768*1,AG2768*(AA2768/100) )</f>
        <v>176000</v>
      </c>
      <c r="AI2768" s="46">
        <v>0</v>
      </c>
      <c r="AJ2768" s="46">
        <f>IF((AI2768-AH2768) &gt; 1,0,IF((AI2768-AH2768)&lt;0,AH2768-AI2768,AI2768-AH2768))</f>
        <v>176000</v>
      </c>
      <c r="AK2768" s="46">
        <v>0.3</v>
      </c>
      <c r="AL2768" s="46">
        <f>AJ2768*(AK2768/100)</f>
        <v>528</v>
      </c>
    </row>
    <row r="2769" spans="1:38" x14ac:dyDescent="0.45">
      <c r="A2769" s="16"/>
      <c r="B2769" s="21"/>
      <c r="C2769" s="16"/>
      <c r="D2769" s="16"/>
      <c r="E2769" s="56"/>
      <c r="F2769" s="56"/>
      <c r="G2769" s="57"/>
      <c r="H2769" s="56"/>
      <c r="I2769" s="56"/>
      <c r="J2769" s="56"/>
      <c r="K2769" s="56"/>
      <c r="L2769" s="71"/>
      <c r="M2769" s="56"/>
      <c r="N2769" s="46"/>
      <c r="O2769" s="46" t="s">
        <v>54</v>
      </c>
      <c r="P2769" s="46">
        <f>SUM(P2768:P2768)</f>
        <v>176000</v>
      </c>
      <c r="Q2769" s="56"/>
      <c r="R2769" s="58"/>
      <c r="S2769" s="59"/>
      <c r="T2769" s="58"/>
      <c r="U2769" s="58"/>
      <c r="V2769" s="60"/>
      <c r="W2769" s="56"/>
      <c r="X2769" s="56"/>
      <c r="Y2769" s="56"/>
      <c r="Z2769" s="46"/>
      <c r="AA2769" s="66"/>
      <c r="AB2769" s="46"/>
      <c r="AC2769" s="46"/>
      <c r="AD2769" s="61"/>
      <c r="AE2769" s="61"/>
      <c r="AF2769" s="46"/>
      <c r="AG2769" s="46"/>
      <c r="AH2769" s="46">
        <f>SUM(AH2768:AH2768)</f>
        <v>176000</v>
      </c>
      <c r="AI2769" s="46"/>
      <c r="AJ2769" s="46">
        <f>SUM(AJ2768:AJ2768)</f>
        <v>176000</v>
      </c>
      <c r="AK2769" s="46"/>
      <c r="AL2769" s="46">
        <f>SUM(AL2768:AL2768)</f>
        <v>528</v>
      </c>
    </row>
    <row r="2770" spans="1:38" x14ac:dyDescent="0.45">
      <c r="A2770" s="16" t="s">
        <v>4223</v>
      </c>
      <c r="B2770" s="21">
        <v>3102002066926</v>
      </c>
      <c r="C2770" s="16" t="s">
        <v>4224</v>
      </c>
      <c r="D2770" s="16" t="s">
        <v>4225</v>
      </c>
      <c r="E2770" s="56">
        <v>1577</v>
      </c>
      <c r="F2770" s="56">
        <v>7855</v>
      </c>
      <c r="G2770" s="57" t="s">
        <v>4226</v>
      </c>
      <c r="H2770" s="56" t="s">
        <v>42</v>
      </c>
      <c r="I2770" s="56">
        <v>18409</v>
      </c>
      <c r="J2770" s="56"/>
      <c r="K2770" s="56"/>
      <c r="L2770" s="71"/>
      <c r="M2770" s="56"/>
      <c r="N2770" s="46"/>
      <c r="O2770" s="46"/>
      <c r="P2770" s="46"/>
      <c r="Q2770" s="56"/>
      <c r="R2770" s="58"/>
      <c r="S2770" s="59"/>
      <c r="T2770" s="58"/>
      <c r="U2770" s="58"/>
      <c r="V2770" s="60"/>
      <c r="W2770" s="56"/>
      <c r="X2770" s="56"/>
      <c r="Y2770" s="56"/>
      <c r="Z2770" s="46"/>
      <c r="AA2770" s="66"/>
      <c r="AB2770" s="46"/>
      <c r="AC2770" s="46"/>
      <c r="AD2770" s="61"/>
      <c r="AE2770" s="61"/>
      <c r="AF2770" s="46"/>
      <c r="AG2770" s="46"/>
      <c r="AH2770" s="46"/>
      <c r="AI2770" s="46"/>
      <c r="AJ2770" s="46"/>
      <c r="AK2770" s="46"/>
      <c r="AL2770" s="46"/>
    </row>
    <row r="2771" spans="1:38" x14ac:dyDescent="0.45">
      <c r="A2771" s="16"/>
      <c r="B2771" s="21"/>
      <c r="C2771" s="16"/>
      <c r="D2771" s="16"/>
      <c r="E2771" s="56"/>
      <c r="F2771" s="56"/>
      <c r="G2771" s="57"/>
      <c r="H2771" s="56"/>
      <c r="I2771" s="56"/>
      <c r="J2771" s="56"/>
      <c r="K2771" s="56"/>
      <c r="L2771" s="71"/>
      <c r="M2771" s="56"/>
      <c r="N2771" s="46"/>
      <c r="O2771" s="46" t="s">
        <v>54</v>
      </c>
      <c r="P2771" s="46">
        <f>SUM(P2770:P2770)</f>
        <v>0</v>
      </c>
      <c r="Q2771" s="56"/>
      <c r="R2771" s="58"/>
      <c r="S2771" s="59"/>
      <c r="T2771" s="58"/>
      <c r="U2771" s="58"/>
      <c r="V2771" s="60"/>
      <c r="W2771" s="56"/>
      <c r="X2771" s="56"/>
      <c r="Y2771" s="56"/>
      <c r="Z2771" s="46"/>
      <c r="AA2771" s="66"/>
      <c r="AB2771" s="46"/>
      <c r="AC2771" s="46"/>
      <c r="AD2771" s="61"/>
      <c r="AE2771" s="61"/>
      <c r="AF2771" s="46"/>
      <c r="AG2771" s="46"/>
      <c r="AH2771" s="46">
        <f>SUM(AH2770:AH2770)</f>
        <v>0</v>
      </c>
      <c r="AI2771" s="46"/>
      <c r="AJ2771" s="46">
        <f>SUM(AJ2770:AJ2770)</f>
        <v>0</v>
      </c>
      <c r="AK2771" s="46"/>
      <c r="AL2771" s="46">
        <f>SUM(AL2770:AL2770)</f>
        <v>0</v>
      </c>
    </row>
    <row r="2772" spans="1:38" x14ac:dyDescent="0.45">
      <c r="A2772" s="16" t="s">
        <v>4213</v>
      </c>
      <c r="B2772" s="21">
        <v>3770400492081</v>
      </c>
      <c r="C2772" s="16" t="s">
        <v>4214</v>
      </c>
      <c r="D2772" s="16" t="s">
        <v>4215</v>
      </c>
      <c r="E2772" s="56">
        <v>1578</v>
      </c>
      <c r="F2772" s="56">
        <v>5721</v>
      </c>
      <c r="G2772" s="57"/>
      <c r="H2772" s="56" t="s">
        <v>42</v>
      </c>
      <c r="I2772" s="56">
        <v>23935</v>
      </c>
      <c r="J2772" s="56">
        <v>0</v>
      </c>
      <c r="K2772" s="56">
        <v>0</v>
      </c>
      <c r="L2772" s="71">
        <v>22</v>
      </c>
      <c r="M2772" s="56" t="s">
        <v>208</v>
      </c>
      <c r="N2772" s="46">
        <f>((J2772*400)+(K2772*100))+L2772</f>
        <v>22</v>
      </c>
      <c r="O2772" s="46">
        <v>500</v>
      </c>
      <c r="P2772" s="46">
        <f>N2772*O2772</f>
        <v>11000</v>
      </c>
      <c r="Q2772" s="56"/>
      <c r="R2772" s="58"/>
      <c r="S2772" s="59"/>
      <c r="T2772" s="58"/>
      <c r="U2772" s="58"/>
      <c r="V2772" s="60"/>
      <c r="W2772" s="56"/>
      <c r="X2772" s="56"/>
      <c r="Y2772" s="56"/>
      <c r="Z2772" s="46"/>
      <c r="AA2772" s="66"/>
      <c r="AB2772" s="46"/>
      <c r="AC2772" s="46"/>
      <c r="AD2772" s="61"/>
      <c r="AE2772" s="61"/>
      <c r="AF2772" s="46"/>
      <c r="AG2772" s="46">
        <f>IF(AND(AF2772="",P2772=""),0,IF((AF2772=""),P2772,IF((P2772=""),AF2772,AF2772+P2772)))</f>
        <v>11000</v>
      </c>
      <c r="AH2772" s="46">
        <f>IF( (AA2772=""),AG2772*1,AG2772*(AA2772/100) )</f>
        <v>11000</v>
      </c>
      <c r="AI2772" s="46">
        <v>0</v>
      </c>
      <c r="AJ2772" s="46">
        <f>IF((AI2772-AH2772) &gt; 1,0,IF((AI2772-AH2772)&lt;0,AH2772-AI2772,AI2772-AH2772))</f>
        <v>11000</v>
      </c>
      <c r="AK2772" s="46">
        <v>0.02</v>
      </c>
      <c r="AL2772" s="46">
        <f>AJ2772*(AK2772/100)</f>
        <v>2.2000000000000002</v>
      </c>
    </row>
    <row r="2773" spans="1:38" x14ac:dyDescent="0.45">
      <c r="A2773" s="16"/>
      <c r="B2773" s="21"/>
      <c r="C2773" s="16"/>
      <c r="D2773" s="16"/>
      <c r="E2773" s="56"/>
      <c r="F2773" s="56"/>
      <c r="G2773" s="57"/>
      <c r="H2773" s="56"/>
      <c r="I2773" s="56"/>
      <c r="J2773" s="56">
        <v>1</v>
      </c>
      <c r="K2773" s="56">
        <v>1</v>
      </c>
      <c r="L2773" s="71">
        <v>30</v>
      </c>
      <c r="M2773" s="56" t="s">
        <v>90</v>
      </c>
      <c r="N2773" s="46">
        <f>((J2773*400)+(K2773*100))+L2773</f>
        <v>530</v>
      </c>
      <c r="O2773" s="46">
        <v>500</v>
      </c>
      <c r="P2773" s="46">
        <f>N2773*O2773</f>
        <v>265000</v>
      </c>
      <c r="Q2773" s="56"/>
      <c r="R2773" s="58"/>
      <c r="S2773" s="59"/>
      <c r="T2773" s="58"/>
      <c r="U2773" s="58"/>
      <c r="V2773" s="60"/>
      <c r="W2773" s="56"/>
      <c r="X2773" s="56"/>
      <c r="Y2773" s="56"/>
      <c r="Z2773" s="46"/>
      <c r="AA2773" s="66"/>
      <c r="AB2773" s="46"/>
      <c r="AC2773" s="46"/>
      <c r="AD2773" s="61"/>
      <c r="AE2773" s="61"/>
      <c r="AF2773" s="46"/>
      <c r="AG2773" s="46">
        <f>IF(AND(AF2773="",P2773=""),0,IF((AF2773=""),P2773,IF((P2773=""),AF2773,AF2773+P2773)))</f>
        <v>265000</v>
      </c>
      <c r="AH2773" s="46">
        <f>IF( (AA2773=""),AG2773*1,AG2773*(AA2773/100) )</f>
        <v>265000</v>
      </c>
      <c r="AI2773" s="46">
        <v>0</v>
      </c>
      <c r="AJ2773" s="46">
        <f>IF((AI2773-AH2773) &gt; 1,0,IF((AI2773-AH2773)&lt;0,AH2773-AI2773,AI2773-AH2773))</f>
        <v>265000</v>
      </c>
      <c r="AK2773" s="46">
        <v>0.01</v>
      </c>
      <c r="AL2773" s="46">
        <f>AJ2773*(AK2773/100)</f>
        <v>26.5</v>
      </c>
    </row>
    <row r="2774" spans="1:38" x14ac:dyDescent="0.45">
      <c r="A2774" s="16"/>
      <c r="B2774" s="21"/>
      <c r="C2774" s="16"/>
      <c r="D2774" s="16"/>
      <c r="E2774" s="56"/>
      <c r="F2774" s="56"/>
      <c r="G2774" s="57"/>
      <c r="H2774" s="56"/>
      <c r="I2774" s="56"/>
      <c r="J2774" s="56"/>
      <c r="K2774" s="56"/>
      <c r="L2774" s="71"/>
      <c r="M2774" s="56"/>
      <c r="N2774" s="46"/>
      <c r="O2774" s="46"/>
      <c r="P2774" s="46"/>
      <c r="Q2774" s="73">
        <v>1</v>
      </c>
      <c r="R2774" s="58" t="s">
        <v>4213</v>
      </c>
      <c r="S2774" s="59">
        <v>3770400492081</v>
      </c>
      <c r="T2774" s="58" t="s">
        <v>4214</v>
      </c>
      <c r="U2774" s="58" t="s">
        <v>4217</v>
      </c>
      <c r="V2774" s="60"/>
      <c r="W2774" s="56" t="s">
        <v>210</v>
      </c>
      <c r="X2774" s="56" t="s">
        <v>211</v>
      </c>
      <c r="Y2774" s="56" t="s">
        <v>212</v>
      </c>
      <c r="Z2774" s="46">
        <v>88</v>
      </c>
      <c r="AA2774" s="66">
        <v>100</v>
      </c>
      <c r="AB2774" s="46">
        <v>6900</v>
      </c>
      <c r="AC2774" s="46">
        <f>Z2774*AB2774</f>
        <v>607200</v>
      </c>
      <c r="AD2774" s="61">
        <v>5</v>
      </c>
      <c r="AE2774" s="61">
        <v>5</v>
      </c>
      <c r="AF2774" s="46">
        <f>(AC2774*(100-AE2774))/100</f>
        <v>576840</v>
      </c>
      <c r="AG2774" s="46">
        <f>IF( (AF2774=""),0,SUM(AF2774:AF2774) )</f>
        <v>576840</v>
      </c>
      <c r="AH2774" s="46">
        <f>(AG2774/100)*(AA2774)</f>
        <v>576840</v>
      </c>
      <c r="AI2774" s="46">
        <v>0</v>
      </c>
      <c r="AJ2774" s="46">
        <f>IF((AI2774-AH2774) &gt; 1,0,IF((AI2774-AH2774)&lt;0,AH2774-AI2774,AI2774-AH2774))</f>
        <v>576840</v>
      </c>
      <c r="AK2774" s="46">
        <v>0.02</v>
      </c>
      <c r="AL2774" s="46">
        <f>AJ2774*(AK2774/100)</f>
        <v>115.36800000000001</v>
      </c>
    </row>
    <row r="2775" spans="1:38" x14ac:dyDescent="0.45">
      <c r="A2775" s="16"/>
      <c r="B2775" s="21"/>
      <c r="C2775" s="16"/>
      <c r="D2775" s="16"/>
      <c r="E2775" s="56"/>
      <c r="F2775" s="56"/>
      <c r="G2775" s="57"/>
      <c r="H2775" s="56"/>
      <c r="I2775" s="56"/>
      <c r="J2775" s="56"/>
      <c r="K2775" s="56"/>
      <c r="L2775" s="71"/>
      <c r="M2775" s="56"/>
      <c r="N2775" s="46"/>
      <c r="O2775" s="46" t="s">
        <v>54</v>
      </c>
      <c r="P2775" s="46">
        <f>SUM(P2772:P2774)</f>
        <v>276000</v>
      </c>
      <c r="Q2775" s="56"/>
      <c r="R2775" s="58"/>
      <c r="S2775" s="59"/>
      <c r="T2775" s="58"/>
      <c r="U2775" s="58"/>
      <c r="V2775" s="60"/>
      <c r="W2775" s="56"/>
      <c r="X2775" s="56"/>
      <c r="Y2775" s="56"/>
      <c r="Z2775" s="46"/>
      <c r="AA2775" s="66"/>
      <c r="AB2775" s="46"/>
      <c r="AC2775" s="46"/>
      <c r="AD2775" s="61"/>
      <c r="AE2775" s="61"/>
      <c r="AF2775" s="46"/>
      <c r="AG2775" s="46"/>
      <c r="AH2775" s="46">
        <f>SUM(AH2772:AH2774)</f>
        <v>852840</v>
      </c>
      <c r="AI2775" s="46"/>
      <c r="AJ2775" s="46">
        <f>SUM(AJ2772:AJ2774)</f>
        <v>852840</v>
      </c>
      <c r="AK2775" s="46"/>
      <c r="AL2775" s="46">
        <f>SUM(AL2772:AL2774)</f>
        <v>144.06800000000001</v>
      </c>
    </row>
    <row r="2776" spans="1:38" x14ac:dyDescent="0.45">
      <c r="A2776" s="16" t="s">
        <v>4199</v>
      </c>
      <c r="B2776" s="21">
        <v>3770400049871</v>
      </c>
      <c r="C2776" s="16" t="s">
        <v>4200</v>
      </c>
      <c r="D2776" s="16" t="s">
        <v>4201</v>
      </c>
      <c r="E2776" s="56">
        <v>1579</v>
      </c>
      <c r="F2776" s="56">
        <v>1028</v>
      </c>
      <c r="G2776" s="57" t="s">
        <v>4227</v>
      </c>
      <c r="H2776" s="56" t="s">
        <v>42</v>
      </c>
      <c r="I2776" s="56">
        <v>25955</v>
      </c>
      <c r="J2776" s="56">
        <v>0</v>
      </c>
      <c r="K2776" s="56">
        <v>0</v>
      </c>
      <c r="L2776" s="71">
        <v>20</v>
      </c>
      <c r="M2776" s="56" t="s">
        <v>208</v>
      </c>
      <c r="N2776" s="46">
        <f>((J2776*400)+(K2776*100))+L2776</f>
        <v>20</v>
      </c>
      <c r="O2776" s="46">
        <v>500</v>
      </c>
      <c r="P2776" s="46">
        <f>N2776*O2776</f>
        <v>10000</v>
      </c>
      <c r="Q2776" s="56">
        <v>1</v>
      </c>
      <c r="R2776" s="58" t="s">
        <v>4199</v>
      </c>
      <c r="S2776" s="59">
        <v>3770400049871</v>
      </c>
      <c r="T2776" s="58" t="s">
        <v>4200</v>
      </c>
      <c r="U2776" s="58" t="s">
        <v>4228</v>
      </c>
      <c r="V2776" s="60"/>
      <c r="W2776" s="56" t="s">
        <v>210</v>
      </c>
      <c r="X2776" s="56" t="s">
        <v>211</v>
      </c>
      <c r="Y2776" s="56" t="s">
        <v>212</v>
      </c>
      <c r="Z2776" s="46">
        <v>80</v>
      </c>
      <c r="AA2776" s="66">
        <v>100</v>
      </c>
      <c r="AB2776" s="46">
        <v>6900</v>
      </c>
      <c r="AC2776" s="46">
        <f>Z2776*AB2776</f>
        <v>552000</v>
      </c>
      <c r="AD2776" s="61">
        <v>5</v>
      </c>
      <c r="AE2776" s="61">
        <v>5</v>
      </c>
      <c r="AF2776" s="46">
        <f>(AC2776*(100-AE2776))/100</f>
        <v>524400</v>
      </c>
      <c r="AG2776" s="46">
        <f>IF(AND(AF2776="",P2776=""),0,IF((AF2776=""),P2776, IF( (P2776=""),AF2776,AF2776+P2776)))</f>
        <v>534400</v>
      </c>
      <c r="AH2776" s="46">
        <f>IF( (AA2776=""),AG2776*1,AG2776*(AA2776/100) )</f>
        <v>534400</v>
      </c>
      <c r="AI2776" s="46">
        <v>50000000</v>
      </c>
      <c r="AJ2776" s="46">
        <f>IF((AI2776-AH2776) &gt; 1,0,IF((AI2776-AH2776)&lt;0,AH2776-AI2776,AI2776-AH2776))</f>
        <v>0</v>
      </c>
      <c r="AK2776" s="46">
        <v>0.02</v>
      </c>
      <c r="AL2776" s="46">
        <f>AJ2776*(AK2776/100)</f>
        <v>0</v>
      </c>
    </row>
    <row r="2777" spans="1:38" x14ac:dyDescent="0.45">
      <c r="A2777" s="16"/>
      <c r="B2777" s="21"/>
      <c r="C2777" s="16"/>
      <c r="D2777" s="16"/>
      <c r="E2777" s="56"/>
      <c r="F2777" s="56"/>
      <c r="G2777" s="57"/>
      <c r="H2777" s="56"/>
      <c r="I2777" s="56"/>
      <c r="J2777" s="56">
        <v>0</v>
      </c>
      <c r="K2777" s="56">
        <v>0</v>
      </c>
      <c r="L2777" s="71">
        <v>80</v>
      </c>
      <c r="M2777" s="56" t="s">
        <v>90</v>
      </c>
      <c r="N2777" s="46">
        <f>((J2777*400)+(K2777*100))+L2777</f>
        <v>80</v>
      </c>
      <c r="O2777" s="46" t="s">
        <v>54</v>
      </c>
      <c r="P2777" s="46">
        <f>SUM(P2776:P2776)</f>
        <v>10000</v>
      </c>
      <c r="Q2777" s="56"/>
      <c r="R2777" s="58"/>
      <c r="S2777" s="59"/>
      <c r="T2777" s="58"/>
      <c r="U2777" s="58"/>
      <c r="V2777" s="60"/>
      <c r="W2777" s="56"/>
      <c r="X2777" s="56"/>
      <c r="Y2777" s="56"/>
      <c r="Z2777" s="46"/>
      <c r="AA2777" s="66"/>
      <c r="AB2777" s="46"/>
      <c r="AC2777" s="46"/>
      <c r="AD2777" s="61"/>
      <c r="AE2777" s="61"/>
      <c r="AF2777" s="46"/>
      <c r="AG2777" s="46">
        <f>IF(AND(AF2777="",P2777=""),0,IF((AF2777=""),P2777,IF((P2777=""),AF2777,AF2777+P2777)))</f>
        <v>10000</v>
      </c>
      <c r="AH2777" s="46">
        <f>SUM(AH2776:AH2776)</f>
        <v>534400</v>
      </c>
      <c r="AI2777" s="46">
        <v>0</v>
      </c>
      <c r="AJ2777" s="46">
        <f>SUM(AJ2776:AJ2776)</f>
        <v>0</v>
      </c>
      <c r="AK2777" s="46">
        <v>0.01</v>
      </c>
      <c r="AL2777" s="46">
        <f>SUM(AL2776:AL2776)</f>
        <v>0</v>
      </c>
    </row>
    <row r="2778" spans="1:38" x14ac:dyDescent="0.45">
      <c r="A2778" s="16" t="s">
        <v>4204</v>
      </c>
      <c r="B2778" s="21">
        <v>3770400051557</v>
      </c>
      <c r="C2778" s="16" t="s">
        <v>4205</v>
      </c>
      <c r="D2778" s="16" t="s">
        <v>4206</v>
      </c>
      <c r="E2778" s="56">
        <v>1580</v>
      </c>
      <c r="F2778" s="56">
        <v>10002</v>
      </c>
      <c r="G2778" s="57" t="s">
        <v>4229</v>
      </c>
      <c r="H2778" s="56" t="s">
        <v>42</v>
      </c>
      <c r="I2778" s="56">
        <v>26307</v>
      </c>
      <c r="J2778" s="56"/>
      <c r="K2778" s="56"/>
      <c r="L2778" s="71"/>
      <c r="M2778" s="56"/>
      <c r="N2778" s="46"/>
      <c r="O2778" s="46"/>
      <c r="P2778" s="46"/>
      <c r="Q2778" s="56"/>
      <c r="R2778" s="58"/>
      <c r="S2778" s="59"/>
      <c r="T2778" s="58"/>
      <c r="U2778" s="58"/>
      <c r="V2778" s="60"/>
      <c r="W2778" s="56"/>
      <c r="X2778" s="56"/>
      <c r="Y2778" s="56"/>
      <c r="Z2778" s="46"/>
      <c r="AA2778" s="66"/>
      <c r="AB2778" s="46"/>
      <c r="AC2778" s="46"/>
      <c r="AD2778" s="61"/>
      <c r="AE2778" s="61"/>
      <c r="AF2778" s="46"/>
      <c r="AG2778" s="46"/>
      <c r="AH2778" s="46"/>
      <c r="AI2778" s="46"/>
      <c r="AJ2778" s="46"/>
      <c r="AK2778" s="46"/>
      <c r="AL2778" s="46"/>
    </row>
    <row r="2779" spans="1:38" x14ac:dyDescent="0.45">
      <c r="A2779" s="16"/>
      <c r="B2779" s="21"/>
      <c r="C2779" s="16"/>
      <c r="D2779" s="16"/>
      <c r="E2779" s="56"/>
      <c r="F2779" s="56"/>
      <c r="G2779" s="57"/>
      <c r="H2779" s="56"/>
      <c r="I2779" s="56"/>
      <c r="J2779" s="56"/>
      <c r="K2779" s="56"/>
      <c r="L2779" s="71"/>
      <c r="M2779" s="56"/>
      <c r="N2779" s="46"/>
      <c r="O2779" s="46" t="s">
        <v>54</v>
      </c>
      <c r="P2779" s="46">
        <f>SUM(P2778:P2778)</f>
        <v>0</v>
      </c>
      <c r="Q2779" s="56"/>
      <c r="R2779" s="58"/>
      <c r="S2779" s="59"/>
      <c r="T2779" s="58"/>
      <c r="U2779" s="58"/>
      <c r="V2779" s="60"/>
      <c r="W2779" s="56"/>
      <c r="X2779" s="56"/>
      <c r="Y2779" s="56"/>
      <c r="Z2779" s="46"/>
      <c r="AA2779" s="66"/>
      <c r="AB2779" s="46"/>
      <c r="AC2779" s="46"/>
      <c r="AD2779" s="61"/>
      <c r="AE2779" s="61"/>
      <c r="AF2779" s="46"/>
      <c r="AG2779" s="46"/>
      <c r="AH2779" s="46">
        <f>SUM(AH2778:AH2778)</f>
        <v>0</v>
      </c>
      <c r="AI2779" s="46"/>
      <c r="AJ2779" s="46">
        <f>SUM(AJ2778:AJ2778)</f>
        <v>0</v>
      </c>
      <c r="AK2779" s="46"/>
      <c r="AL2779" s="46">
        <f>SUM(AL2778:AL2778)</f>
        <v>0</v>
      </c>
    </row>
    <row r="2780" spans="1:38" x14ac:dyDescent="0.45">
      <c r="A2780" s="16" t="s">
        <v>4230</v>
      </c>
      <c r="B2780" s="21">
        <v>5770490001089</v>
      </c>
      <c r="C2780" s="16" t="s">
        <v>4231</v>
      </c>
      <c r="D2780" s="16" t="s">
        <v>4232</v>
      </c>
      <c r="E2780" s="56">
        <v>1581</v>
      </c>
      <c r="F2780" s="56">
        <v>102</v>
      </c>
      <c r="G2780" s="57" t="s">
        <v>4233</v>
      </c>
      <c r="H2780" s="56" t="s">
        <v>42</v>
      </c>
      <c r="I2780" s="56">
        <v>33301</v>
      </c>
      <c r="J2780" s="56">
        <v>1</v>
      </c>
      <c r="K2780" s="56">
        <v>1</v>
      </c>
      <c r="L2780" s="71">
        <v>58</v>
      </c>
      <c r="M2780" s="56" t="s">
        <v>43</v>
      </c>
      <c r="N2780" s="46">
        <f>((J2780*400)+(K2780*100))+L2780</f>
        <v>558</v>
      </c>
      <c r="O2780" s="46">
        <v>150</v>
      </c>
      <c r="P2780" s="46">
        <f>N2780*O2780</f>
        <v>83700</v>
      </c>
      <c r="Q2780" s="56"/>
      <c r="R2780" s="58"/>
      <c r="S2780" s="59"/>
      <c r="T2780" s="58"/>
      <c r="U2780" s="58"/>
      <c r="V2780" s="60"/>
      <c r="W2780" s="56"/>
      <c r="X2780" s="56"/>
      <c r="Y2780" s="56"/>
      <c r="Z2780" s="46"/>
      <c r="AA2780" s="66"/>
      <c r="AB2780" s="46"/>
      <c r="AC2780" s="46"/>
      <c r="AD2780" s="61"/>
      <c r="AE2780" s="61"/>
      <c r="AF2780" s="46"/>
      <c r="AG2780" s="46">
        <f>IF(AND(AF2780="",P2780=""),0,IF((AF2780=""),P2780,IF((P2780=""),AF2780,AF2780+P2780)))</f>
        <v>83700</v>
      </c>
      <c r="AH2780" s="46">
        <f>IF( (AA2780=""),AG2780*1,AG2780*(AA2780/100) )</f>
        <v>83700</v>
      </c>
      <c r="AI2780" s="46">
        <v>0</v>
      </c>
      <c r="AJ2780" s="46">
        <f>IF((AI2780-AH2780) &gt; 1,0,IF((AI2780-AH2780)&lt;0,AH2780-AI2780,AI2780-AH2780))</f>
        <v>83700</v>
      </c>
      <c r="AK2780" s="46">
        <v>0.3</v>
      </c>
      <c r="AL2780" s="46">
        <f>AJ2780*(AK2780/100)</f>
        <v>251.1</v>
      </c>
    </row>
    <row r="2781" spans="1:38" x14ac:dyDescent="0.45">
      <c r="A2781" s="16"/>
      <c r="B2781" s="21"/>
      <c r="C2781" s="16"/>
      <c r="D2781" s="16"/>
      <c r="E2781" s="56"/>
      <c r="F2781" s="56"/>
      <c r="G2781" s="57"/>
      <c r="H2781" s="56"/>
      <c r="I2781" s="56"/>
      <c r="J2781" s="56"/>
      <c r="K2781" s="56"/>
      <c r="L2781" s="71"/>
      <c r="M2781" s="56"/>
      <c r="N2781" s="46"/>
      <c r="O2781" s="46" t="s">
        <v>54</v>
      </c>
      <c r="P2781" s="46">
        <f>SUM(P2780:P2780)</f>
        <v>83700</v>
      </c>
      <c r="Q2781" s="56"/>
      <c r="R2781" s="58"/>
      <c r="S2781" s="59"/>
      <c r="T2781" s="58"/>
      <c r="U2781" s="58"/>
      <c r="V2781" s="60"/>
      <c r="W2781" s="56"/>
      <c r="X2781" s="56"/>
      <c r="Y2781" s="56"/>
      <c r="Z2781" s="46"/>
      <c r="AA2781" s="66"/>
      <c r="AB2781" s="46"/>
      <c r="AC2781" s="46"/>
      <c r="AD2781" s="61"/>
      <c r="AE2781" s="61"/>
      <c r="AF2781" s="46"/>
      <c r="AG2781" s="46"/>
      <c r="AH2781" s="46">
        <f>SUM(AH2780:AH2780)</f>
        <v>83700</v>
      </c>
      <c r="AI2781" s="46"/>
      <c r="AJ2781" s="46">
        <f>SUM(AJ2780:AJ2780)</f>
        <v>83700</v>
      </c>
      <c r="AK2781" s="46"/>
      <c r="AL2781" s="46">
        <f>SUM(AL2780:AL2780)</f>
        <v>251.1</v>
      </c>
    </row>
    <row r="2782" spans="1:38" x14ac:dyDescent="0.45">
      <c r="A2782" s="16" t="s">
        <v>4194</v>
      </c>
      <c r="B2782" s="21">
        <v>3770400492812</v>
      </c>
      <c r="C2782" s="16" t="s">
        <v>4195</v>
      </c>
      <c r="D2782" s="16" t="s">
        <v>4196</v>
      </c>
      <c r="E2782" s="56">
        <v>1582</v>
      </c>
      <c r="F2782" s="56">
        <v>1628</v>
      </c>
      <c r="G2782" s="57" t="s">
        <v>4234</v>
      </c>
      <c r="H2782" s="56" t="s">
        <v>42</v>
      </c>
      <c r="I2782" s="56">
        <v>33693</v>
      </c>
      <c r="J2782" s="56">
        <v>1</v>
      </c>
      <c r="K2782" s="56">
        <v>0</v>
      </c>
      <c r="L2782" s="71">
        <v>1.3</v>
      </c>
      <c r="M2782" s="56" t="s">
        <v>43</v>
      </c>
      <c r="N2782" s="46">
        <f>((J2782*400)+(K2782*100))+L2782</f>
        <v>401.3</v>
      </c>
      <c r="O2782" s="46">
        <v>300</v>
      </c>
      <c r="P2782" s="46">
        <f>N2782*O2782</f>
        <v>120390</v>
      </c>
      <c r="Q2782" s="56"/>
      <c r="R2782" s="58"/>
      <c r="S2782" s="59"/>
      <c r="T2782" s="58"/>
      <c r="U2782" s="58"/>
      <c r="V2782" s="60"/>
      <c r="W2782" s="56"/>
      <c r="X2782" s="56"/>
      <c r="Y2782" s="56"/>
      <c r="Z2782" s="46"/>
      <c r="AA2782" s="66"/>
      <c r="AB2782" s="46"/>
      <c r="AC2782" s="46"/>
      <c r="AD2782" s="61"/>
      <c r="AE2782" s="61"/>
      <c r="AF2782" s="46"/>
      <c r="AG2782" s="46">
        <f>IF(AND(AF2782="",P2782=""),0,IF((AF2782=""),P2782,IF((P2782=""),AF2782,AF2782+P2782)))</f>
        <v>120390</v>
      </c>
      <c r="AH2782" s="46">
        <f>IF( (AA2782=""),AG2782*1,AG2782*(AA2782/100) )</f>
        <v>120390</v>
      </c>
      <c r="AI2782" s="46">
        <v>0</v>
      </c>
      <c r="AJ2782" s="46">
        <f>IF((AI2782-AH2782) &gt; 1,0,IF((AI2782-AH2782)&lt;0,AH2782-AI2782,AI2782-AH2782))</f>
        <v>120390</v>
      </c>
      <c r="AK2782" s="46">
        <v>0.3</v>
      </c>
      <c r="AL2782" s="46">
        <f>AJ2782*(AK2782/100)</f>
        <v>361.17</v>
      </c>
    </row>
    <row r="2783" spans="1:38" x14ac:dyDescent="0.45">
      <c r="A2783" s="16"/>
      <c r="B2783" s="21"/>
      <c r="C2783" s="16"/>
      <c r="D2783" s="16"/>
      <c r="E2783" s="56"/>
      <c r="F2783" s="56"/>
      <c r="G2783" s="57"/>
      <c r="H2783" s="56"/>
      <c r="I2783" s="56"/>
      <c r="J2783" s="56"/>
      <c r="K2783" s="56"/>
      <c r="L2783" s="71"/>
      <c r="M2783" s="56"/>
      <c r="N2783" s="46"/>
      <c r="O2783" s="46" t="s">
        <v>54</v>
      </c>
      <c r="P2783" s="46">
        <f>SUM(P2782:P2782)</f>
        <v>120390</v>
      </c>
      <c r="Q2783" s="56"/>
      <c r="R2783" s="58"/>
      <c r="S2783" s="59"/>
      <c r="T2783" s="58"/>
      <c r="U2783" s="58"/>
      <c r="V2783" s="60"/>
      <c r="W2783" s="56"/>
      <c r="X2783" s="56"/>
      <c r="Y2783" s="56"/>
      <c r="Z2783" s="46"/>
      <c r="AA2783" s="66"/>
      <c r="AB2783" s="46"/>
      <c r="AC2783" s="46"/>
      <c r="AD2783" s="61"/>
      <c r="AE2783" s="61"/>
      <c r="AF2783" s="46"/>
      <c r="AG2783" s="46"/>
      <c r="AH2783" s="46">
        <f>SUM(AH2782:AH2782)</f>
        <v>120390</v>
      </c>
      <c r="AI2783" s="46"/>
      <c r="AJ2783" s="46">
        <f>SUM(AJ2782:AJ2782)</f>
        <v>120390</v>
      </c>
      <c r="AK2783" s="46"/>
      <c r="AL2783" s="46">
        <f>SUM(AL2782:AL2782)</f>
        <v>361.17</v>
      </c>
    </row>
    <row r="2784" spans="1:38" x14ac:dyDescent="0.45">
      <c r="A2784" s="16" t="s">
        <v>4235</v>
      </c>
      <c r="B2784" s="21">
        <v>3770500104317</v>
      </c>
      <c r="C2784" s="16" t="s">
        <v>4236</v>
      </c>
      <c r="D2784" s="16" t="s">
        <v>4237</v>
      </c>
      <c r="E2784" s="56">
        <v>1583</v>
      </c>
      <c r="F2784" s="56">
        <v>9817</v>
      </c>
      <c r="G2784" s="57" t="s">
        <v>4238</v>
      </c>
      <c r="H2784" s="56" t="s">
        <v>42</v>
      </c>
      <c r="I2784" s="56">
        <v>25501</v>
      </c>
      <c r="J2784" s="56"/>
      <c r="K2784" s="56"/>
      <c r="L2784" s="71"/>
      <c r="M2784" s="56"/>
      <c r="N2784" s="46"/>
      <c r="O2784" s="46"/>
      <c r="P2784" s="46"/>
      <c r="Q2784" s="56"/>
      <c r="R2784" s="58"/>
      <c r="S2784" s="59"/>
      <c r="T2784" s="58"/>
      <c r="U2784" s="58"/>
      <c r="V2784" s="60"/>
      <c r="W2784" s="56"/>
      <c r="X2784" s="56"/>
      <c r="Y2784" s="56"/>
      <c r="Z2784" s="46"/>
      <c r="AA2784" s="66"/>
      <c r="AB2784" s="46"/>
      <c r="AC2784" s="46"/>
      <c r="AD2784" s="61"/>
      <c r="AE2784" s="61"/>
      <c r="AF2784" s="46"/>
      <c r="AG2784" s="46"/>
      <c r="AH2784" s="46"/>
      <c r="AI2784" s="46"/>
      <c r="AJ2784" s="46"/>
      <c r="AK2784" s="46"/>
      <c r="AL2784" s="46"/>
    </row>
    <row r="2785" spans="1:38" x14ac:dyDescent="0.45">
      <c r="A2785" s="16"/>
      <c r="B2785" s="21"/>
      <c r="C2785" s="16"/>
      <c r="D2785" s="16"/>
      <c r="E2785" s="56"/>
      <c r="F2785" s="56"/>
      <c r="G2785" s="57"/>
      <c r="H2785" s="56"/>
      <c r="I2785" s="56"/>
      <c r="J2785" s="56"/>
      <c r="K2785" s="56"/>
      <c r="L2785" s="71"/>
      <c r="M2785" s="56"/>
      <c r="N2785" s="46"/>
      <c r="O2785" s="46" t="s">
        <v>54</v>
      </c>
      <c r="P2785" s="46">
        <f>SUM(P2784:P2784)</f>
        <v>0</v>
      </c>
      <c r="Q2785" s="56"/>
      <c r="R2785" s="58"/>
      <c r="S2785" s="59"/>
      <c r="T2785" s="58"/>
      <c r="U2785" s="58"/>
      <c r="V2785" s="60"/>
      <c r="W2785" s="56"/>
      <c r="X2785" s="56"/>
      <c r="Y2785" s="56"/>
      <c r="Z2785" s="46"/>
      <c r="AA2785" s="66"/>
      <c r="AB2785" s="46"/>
      <c r="AC2785" s="46"/>
      <c r="AD2785" s="61"/>
      <c r="AE2785" s="61"/>
      <c r="AF2785" s="46"/>
      <c r="AG2785" s="46"/>
      <c r="AH2785" s="46">
        <f>SUM(AH2784:AH2784)</f>
        <v>0</v>
      </c>
      <c r="AI2785" s="46"/>
      <c r="AJ2785" s="46">
        <f>SUM(AJ2784:AJ2784)</f>
        <v>0</v>
      </c>
      <c r="AK2785" s="46"/>
      <c r="AL2785" s="46">
        <f>SUM(AL2784:AL2784)</f>
        <v>0</v>
      </c>
    </row>
    <row r="2786" spans="1:38" x14ac:dyDescent="0.45">
      <c r="A2786" s="16" t="s">
        <v>4239</v>
      </c>
      <c r="B2786" s="21">
        <v>3770400005717</v>
      </c>
      <c r="C2786" s="16" t="s">
        <v>4240</v>
      </c>
      <c r="D2786" s="16" t="s">
        <v>4241</v>
      </c>
      <c r="E2786" s="56">
        <v>1584</v>
      </c>
      <c r="F2786" s="56">
        <v>9911</v>
      </c>
      <c r="G2786" s="57" t="s">
        <v>4242</v>
      </c>
      <c r="H2786" s="56" t="s">
        <v>42</v>
      </c>
      <c r="I2786" s="56">
        <v>1202</v>
      </c>
      <c r="J2786" s="56"/>
      <c r="K2786" s="56"/>
      <c r="L2786" s="71"/>
      <c r="M2786" s="56"/>
      <c r="N2786" s="46"/>
      <c r="O2786" s="46"/>
      <c r="P2786" s="46"/>
      <c r="Q2786" s="56"/>
      <c r="R2786" s="58"/>
      <c r="S2786" s="59"/>
      <c r="T2786" s="58"/>
      <c r="U2786" s="58"/>
      <c r="V2786" s="60"/>
      <c r="W2786" s="56"/>
      <c r="X2786" s="56"/>
      <c r="Y2786" s="56"/>
      <c r="Z2786" s="46"/>
      <c r="AA2786" s="66"/>
      <c r="AB2786" s="46"/>
      <c r="AC2786" s="46"/>
      <c r="AD2786" s="61"/>
      <c r="AE2786" s="61"/>
      <c r="AF2786" s="46"/>
      <c r="AG2786" s="46"/>
      <c r="AH2786" s="46"/>
      <c r="AI2786" s="46"/>
      <c r="AJ2786" s="46"/>
      <c r="AK2786" s="46"/>
      <c r="AL2786" s="46"/>
    </row>
    <row r="2787" spans="1:38" x14ac:dyDescent="0.45">
      <c r="A2787" s="16"/>
      <c r="B2787" s="21"/>
      <c r="C2787" s="16"/>
      <c r="D2787" s="16"/>
      <c r="E2787" s="56">
        <v>1585</v>
      </c>
      <c r="F2787" s="56">
        <v>8711</v>
      </c>
      <c r="G2787" s="57" t="s">
        <v>4243</v>
      </c>
      <c r="H2787" s="56" t="s">
        <v>42</v>
      </c>
      <c r="I2787" s="56">
        <v>1212</v>
      </c>
      <c r="J2787" s="56"/>
      <c r="K2787" s="56"/>
      <c r="L2787" s="71"/>
      <c r="M2787" s="56"/>
      <c r="N2787" s="46"/>
      <c r="O2787" s="46"/>
      <c r="P2787" s="46"/>
      <c r="Q2787" s="56"/>
      <c r="R2787" s="58"/>
      <c r="S2787" s="59"/>
      <c r="T2787" s="58"/>
      <c r="U2787" s="58"/>
      <c r="V2787" s="60"/>
      <c r="W2787" s="56"/>
      <c r="X2787" s="56"/>
      <c r="Y2787" s="56"/>
      <c r="Z2787" s="46"/>
      <c r="AA2787" s="66"/>
      <c r="AB2787" s="46"/>
      <c r="AC2787" s="46"/>
      <c r="AD2787" s="61"/>
      <c r="AE2787" s="61"/>
      <c r="AF2787" s="46"/>
      <c r="AG2787" s="46"/>
      <c r="AH2787" s="46"/>
      <c r="AI2787" s="46"/>
      <c r="AJ2787" s="46"/>
      <c r="AK2787" s="46"/>
      <c r="AL2787" s="46"/>
    </row>
    <row r="2788" spans="1:38" x14ac:dyDescent="0.45">
      <c r="A2788" s="16"/>
      <c r="B2788" s="21"/>
      <c r="C2788" s="16"/>
      <c r="D2788" s="16"/>
      <c r="E2788" s="56"/>
      <c r="F2788" s="56"/>
      <c r="G2788" s="57"/>
      <c r="H2788" s="56"/>
      <c r="I2788" s="56"/>
      <c r="J2788" s="56"/>
      <c r="K2788" s="56"/>
      <c r="L2788" s="71"/>
      <c r="M2788" s="56"/>
      <c r="N2788" s="46"/>
      <c r="O2788" s="46" t="s">
        <v>54</v>
      </c>
      <c r="P2788" s="46">
        <f>SUM(P2786:P2787)</f>
        <v>0</v>
      </c>
      <c r="Q2788" s="56"/>
      <c r="R2788" s="58"/>
      <c r="S2788" s="59"/>
      <c r="T2788" s="58"/>
      <c r="U2788" s="58"/>
      <c r="V2788" s="60"/>
      <c r="W2788" s="56"/>
      <c r="X2788" s="56"/>
      <c r="Y2788" s="56"/>
      <c r="Z2788" s="46"/>
      <c r="AA2788" s="66"/>
      <c r="AB2788" s="46"/>
      <c r="AC2788" s="46"/>
      <c r="AD2788" s="61"/>
      <c r="AE2788" s="61"/>
      <c r="AF2788" s="46"/>
      <c r="AG2788" s="46"/>
      <c r="AH2788" s="46">
        <f>SUM(AH2786:AH2787)</f>
        <v>0</v>
      </c>
      <c r="AI2788" s="46"/>
      <c r="AJ2788" s="46">
        <f>SUM(AJ2786:AJ2787)</f>
        <v>0</v>
      </c>
      <c r="AK2788" s="46"/>
      <c r="AL2788" s="46">
        <f>SUM(AL2786:AL2787)</f>
        <v>0</v>
      </c>
    </row>
    <row r="2789" spans="1:38" x14ac:dyDescent="0.45">
      <c r="A2789" s="16" t="s">
        <v>4244</v>
      </c>
      <c r="B2789" s="21">
        <v>3770400054661</v>
      </c>
      <c r="C2789" s="16" t="s">
        <v>4245</v>
      </c>
      <c r="D2789" s="16" t="s">
        <v>4246</v>
      </c>
      <c r="E2789" s="56">
        <v>1586</v>
      </c>
      <c r="F2789" s="56">
        <v>950</v>
      </c>
      <c r="G2789" s="57" t="s">
        <v>4247</v>
      </c>
      <c r="H2789" s="56" t="s">
        <v>42</v>
      </c>
      <c r="I2789" s="56">
        <v>2484</v>
      </c>
      <c r="J2789" s="56">
        <v>0</v>
      </c>
      <c r="K2789" s="56">
        <v>2</v>
      </c>
      <c r="L2789" s="71">
        <v>40</v>
      </c>
      <c r="M2789" s="56" t="s">
        <v>43</v>
      </c>
      <c r="N2789" s="46">
        <f>((J2789*400)+(K2789*100))+L2789</f>
        <v>240</v>
      </c>
      <c r="O2789" s="46">
        <v>500</v>
      </c>
      <c r="P2789" s="46">
        <f>N2789*O2789</f>
        <v>120000</v>
      </c>
      <c r="Q2789" s="56"/>
      <c r="R2789" s="58"/>
      <c r="S2789" s="59"/>
      <c r="T2789" s="58"/>
      <c r="U2789" s="58"/>
      <c r="V2789" s="60"/>
      <c r="W2789" s="56"/>
      <c r="X2789" s="56"/>
      <c r="Y2789" s="56"/>
      <c r="Z2789" s="46"/>
      <c r="AA2789" s="66"/>
      <c r="AB2789" s="46"/>
      <c r="AC2789" s="46"/>
      <c r="AD2789" s="61"/>
      <c r="AE2789" s="61"/>
      <c r="AF2789" s="46"/>
      <c r="AG2789" s="46">
        <f>IF(AND(AF2789="",P2789=""),0,IF((AF2789=""),P2789,IF((P2789=""),AF2789,AF2789+P2789)))</f>
        <v>120000</v>
      </c>
      <c r="AH2789" s="46">
        <f>IF( (AA2789=""),AG2789*1,AG2789*(AA2789/100) )</f>
        <v>120000</v>
      </c>
      <c r="AI2789" s="46">
        <v>0</v>
      </c>
      <c r="AJ2789" s="46">
        <f>IF((AI2789-AH2789) &gt; 1,0,IF((AI2789-AH2789)&lt;0,AH2789-AI2789,AI2789-AH2789))</f>
        <v>120000</v>
      </c>
      <c r="AK2789" s="46">
        <v>0.3</v>
      </c>
      <c r="AL2789" s="46">
        <f>AJ2789*(AK2789/100)</f>
        <v>360</v>
      </c>
    </row>
    <row r="2790" spans="1:38" x14ac:dyDescent="0.45">
      <c r="A2790" s="16"/>
      <c r="B2790" s="21"/>
      <c r="C2790" s="16"/>
      <c r="D2790" s="16"/>
      <c r="E2790" s="56"/>
      <c r="F2790" s="56"/>
      <c r="G2790" s="57"/>
      <c r="H2790" s="56"/>
      <c r="I2790" s="56"/>
      <c r="J2790" s="56"/>
      <c r="K2790" s="56"/>
      <c r="L2790" s="71"/>
      <c r="M2790" s="56"/>
      <c r="N2790" s="46"/>
      <c r="O2790" s="46" t="s">
        <v>54</v>
      </c>
      <c r="P2790" s="46">
        <f>SUM(P2789:P2789)</f>
        <v>120000</v>
      </c>
      <c r="Q2790" s="56"/>
      <c r="R2790" s="58"/>
      <c r="S2790" s="59"/>
      <c r="T2790" s="58"/>
      <c r="U2790" s="58"/>
      <c r="V2790" s="60"/>
      <c r="W2790" s="56"/>
      <c r="X2790" s="56"/>
      <c r="Y2790" s="56"/>
      <c r="Z2790" s="46"/>
      <c r="AA2790" s="66"/>
      <c r="AB2790" s="46"/>
      <c r="AC2790" s="46"/>
      <c r="AD2790" s="61"/>
      <c r="AE2790" s="61"/>
      <c r="AF2790" s="46"/>
      <c r="AG2790" s="46"/>
      <c r="AH2790" s="46">
        <f>SUM(AH2789:AH2789)</f>
        <v>120000</v>
      </c>
      <c r="AI2790" s="46"/>
      <c r="AJ2790" s="46">
        <f>SUM(AJ2789:AJ2789)</f>
        <v>120000</v>
      </c>
      <c r="AK2790" s="46"/>
      <c r="AL2790" s="46">
        <f>SUM(AL2789:AL2789)</f>
        <v>360</v>
      </c>
    </row>
    <row r="2791" spans="1:38" x14ac:dyDescent="0.45">
      <c r="A2791" s="16" t="s">
        <v>4248</v>
      </c>
      <c r="B2791" s="21">
        <v>3860300105999</v>
      </c>
      <c r="C2791" s="16" t="s">
        <v>4249</v>
      </c>
      <c r="D2791" s="16" t="s">
        <v>4250</v>
      </c>
      <c r="E2791" s="56">
        <v>1587</v>
      </c>
      <c r="F2791" s="56">
        <v>2268</v>
      </c>
      <c r="G2791" s="57" t="s">
        <v>4251</v>
      </c>
      <c r="H2791" s="56" t="s">
        <v>42</v>
      </c>
      <c r="I2791" s="56">
        <v>10311</v>
      </c>
      <c r="J2791" s="56">
        <v>1</v>
      </c>
      <c r="K2791" s="56">
        <v>1</v>
      </c>
      <c r="L2791" s="71">
        <v>52</v>
      </c>
      <c r="M2791" s="56" t="s">
        <v>43</v>
      </c>
      <c r="N2791" s="46">
        <f>((J2791*400)+(K2791*100))+L2791</f>
        <v>552</v>
      </c>
      <c r="O2791" s="46">
        <v>150</v>
      </c>
      <c r="P2791" s="46">
        <f>N2791*O2791</f>
        <v>82800</v>
      </c>
      <c r="Q2791" s="56"/>
      <c r="R2791" s="58"/>
      <c r="S2791" s="59"/>
      <c r="T2791" s="58"/>
      <c r="U2791" s="58"/>
      <c r="V2791" s="60"/>
      <c r="W2791" s="56"/>
      <c r="X2791" s="56"/>
      <c r="Y2791" s="56"/>
      <c r="Z2791" s="46"/>
      <c r="AA2791" s="66"/>
      <c r="AB2791" s="46"/>
      <c r="AC2791" s="46"/>
      <c r="AD2791" s="61"/>
      <c r="AE2791" s="61"/>
      <c r="AF2791" s="46"/>
      <c r="AG2791" s="46">
        <f>IF(AND(AF2791="",P2791=""),0,IF((AF2791=""),P2791,IF((P2791=""),AF2791,AF2791+P2791)))</f>
        <v>82800</v>
      </c>
      <c r="AH2791" s="46">
        <f>IF( (AA2791=""),AG2791*1,AG2791*(AA2791/100) )</f>
        <v>82800</v>
      </c>
      <c r="AI2791" s="46">
        <v>0</v>
      </c>
      <c r="AJ2791" s="46">
        <f>IF((AI2791-AH2791) &gt; 1,0,IF((AI2791-AH2791)&lt;0,AH2791-AI2791,AI2791-AH2791))</f>
        <v>82800</v>
      </c>
      <c r="AK2791" s="46">
        <v>0.3</v>
      </c>
      <c r="AL2791" s="46">
        <f>AJ2791*(AK2791/100)</f>
        <v>248.4</v>
      </c>
    </row>
    <row r="2792" spans="1:38" x14ac:dyDescent="0.45">
      <c r="A2792" s="16"/>
      <c r="B2792" s="21"/>
      <c r="C2792" s="16"/>
      <c r="D2792" s="16"/>
      <c r="E2792" s="56">
        <v>1588</v>
      </c>
      <c r="F2792" s="56">
        <v>7089</v>
      </c>
      <c r="G2792" s="57" t="s">
        <v>4252</v>
      </c>
      <c r="H2792" s="56" t="s">
        <v>42</v>
      </c>
      <c r="I2792" s="56">
        <v>10406</v>
      </c>
      <c r="J2792" s="56"/>
      <c r="K2792" s="56"/>
      <c r="L2792" s="71"/>
      <c r="M2792" s="56"/>
      <c r="N2792" s="46"/>
      <c r="O2792" s="46"/>
      <c r="P2792" s="46"/>
      <c r="Q2792" s="56"/>
      <c r="R2792" s="58"/>
      <c r="S2792" s="59"/>
      <c r="T2792" s="58"/>
      <c r="U2792" s="58"/>
      <c r="V2792" s="60"/>
      <c r="W2792" s="56"/>
      <c r="X2792" s="56"/>
      <c r="Y2792" s="56"/>
      <c r="Z2792" s="46"/>
      <c r="AA2792" s="66"/>
      <c r="AB2792" s="46"/>
      <c r="AC2792" s="46"/>
      <c r="AD2792" s="61"/>
      <c r="AE2792" s="61"/>
      <c r="AF2792" s="46"/>
      <c r="AG2792" s="46"/>
      <c r="AH2792" s="46"/>
      <c r="AI2792" s="46"/>
      <c r="AJ2792" s="46"/>
      <c r="AK2792" s="46"/>
      <c r="AL2792" s="46"/>
    </row>
    <row r="2793" spans="1:38" x14ac:dyDescent="0.45">
      <c r="A2793" s="16"/>
      <c r="B2793" s="21"/>
      <c r="C2793" s="16"/>
      <c r="D2793" s="16"/>
      <c r="E2793" s="56"/>
      <c r="F2793" s="56"/>
      <c r="G2793" s="57"/>
      <c r="H2793" s="56"/>
      <c r="I2793" s="56"/>
      <c r="J2793" s="56"/>
      <c r="K2793" s="56"/>
      <c r="L2793" s="71"/>
      <c r="M2793" s="56"/>
      <c r="N2793" s="46"/>
      <c r="O2793" s="46" t="s">
        <v>54</v>
      </c>
      <c r="P2793" s="46">
        <f>SUM(P2791:P2792)</f>
        <v>82800</v>
      </c>
      <c r="Q2793" s="56"/>
      <c r="R2793" s="58"/>
      <c r="S2793" s="59"/>
      <c r="T2793" s="58"/>
      <c r="U2793" s="58"/>
      <c r="V2793" s="60"/>
      <c r="W2793" s="56"/>
      <c r="X2793" s="56"/>
      <c r="Y2793" s="56"/>
      <c r="Z2793" s="46"/>
      <c r="AA2793" s="66"/>
      <c r="AB2793" s="46"/>
      <c r="AC2793" s="46"/>
      <c r="AD2793" s="61"/>
      <c r="AE2793" s="61"/>
      <c r="AF2793" s="46"/>
      <c r="AG2793" s="46"/>
      <c r="AH2793" s="46">
        <f>SUM(AH2791:AH2792)</f>
        <v>82800</v>
      </c>
      <c r="AI2793" s="46"/>
      <c r="AJ2793" s="46">
        <f>SUM(AJ2791:AJ2792)</f>
        <v>82800</v>
      </c>
      <c r="AK2793" s="46"/>
      <c r="AL2793" s="46">
        <f>SUM(AL2791:AL2792)</f>
        <v>248.4</v>
      </c>
    </row>
    <row r="2794" spans="1:38" x14ac:dyDescent="0.45">
      <c r="A2794" s="16" t="s">
        <v>4253</v>
      </c>
      <c r="B2794" s="21">
        <v>3770400492154</v>
      </c>
      <c r="C2794" s="16" t="s">
        <v>4254</v>
      </c>
      <c r="D2794" s="16" t="s">
        <v>4255</v>
      </c>
      <c r="E2794" s="56">
        <v>1589</v>
      </c>
      <c r="F2794" s="56">
        <v>1173</v>
      </c>
      <c r="G2794" s="57" t="s">
        <v>4256</v>
      </c>
      <c r="H2794" s="56" t="s">
        <v>42</v>
      </c>
      <c r="I2794" s="56">
        <v>10458</v>
      </c>
      <c r="J2794" s="56">
        <v>1</v>
      </c>
      <c r="K2794" s="56">
        <v>3</v>
      </c>
      <c r="L2794" s="71">
        <v>97</v>
      </c>
      <c r="M2794" s="56" t="s">
        <v>90</v>
      </c>
      <c r="N2794" s="46">
        <f>((J2794*400)+(K2794*100))+L2794</f>
        <v>797</v>
      </c>
      <c r="O2794" s="46">
        <v>560</v>
      </c>
      <c r="P2794" s="46">
        <f>N2794*O2794</f>
        <v>446320</v>
      </c>
      <c r="Q2794" s="56"/>
      <c r="R2794" s="58"/>
      <c r="S2794" s="59"/>
      <c r="T2794" s="58"/>
      <c r="U2794" s="58"/>
      <c r="V2794" s="60"/>
      <c r="W2794" s="56"/>
      <c r="X2794" s="56"/>
      <c r="Y2794" s="56"/>
      <c r="Z2794" s="46"/>
      <c r="AA2794" s="66"/>
      <c r="AB2794" s="46"/>
      <c r="AC2794" s="46"/>
      <c r="AD2794" s="61"/>
      <c r="AE2794" s="61"/>
      <c r="AF2794" s="46"/>
      <c r="AG2794" s="46">
        <f>IF(AND(AF2794="",P2794=""),0,IF((AF2794=""),P2794,IF((P2794=""),AF2794,AF2794+P2794)))</f>
        <v>446320</v>
      </c>
      <c r="AH2794" s="46">
        <f>IF( (AA2794=""),AG2794*1,AG2794*(AA2794/100) )</f>
        <v>446320</v>
      </c>
      <c r="AI2794" s="46">
        <v>50000000</v>
      </c>
      <c r="AJ2794" s="46">
        <f>IF((AI2794-AH2794) &gt; 1,0,IF((AI2794-AH2794)&lt;0,AH2794-AI2794,AI2794-AH2794))</f>
        <v>0</v>
      </c>
      <c r="AK2794" s="46">
        <v>0.01</v>
      </c>
      <c r="AL2794" s="46">
        <f>AJ2794*(AK2794/100)</f>
        <v>0</v>
      </c>
    </row>
    <row r="2795" spans="1:38" x14ac:dyDescent="0.45">
      <c r="A2795" s="16"/>
      <c r="B2795" s="21"/>
      <c r="C2795" s="16"/>
      <c r="D2795" s="16"/>
      <c r="E2795" s="56"/>
      <c r="F2795" s="56"/>
      <c r="G2795" s="57"/>
      <c r="H2795" s="56"/>
      <c r="I2795" s="56"/>
      <c r="J2795" s="56"/>
      <c r="K2795" s="56"/>
      <c r="L2795" s="71"/>
      <c r="M2795" s="56"/>
      <c r="N2795" s="46"/>
      <c r="O2795" s="46" t="s">
        <v>54</v>
      </c>
      <c r="P2795" s="46">
        <f>SUM(P2794:P2794)</f>
        <v>446320</v>
      </c>
      <c r="Q2795" s="56"/>
      <c r="R2795" s="58"/>
      <c r="S2795" s="59"/>
      <c r="T2795" s="58"/>
      <c r="U2795" s="58"/>
      <c r="V2795" s="60"/>
      <c r="W2795" s="56"/>
      <c r="X2795" s="56"/>
      <c r="Y2795" s="56"/>
      <c r="Z2795" s="46"/>
      <c r="AA2795" s="66"/>
      <c r="AB2795" s="46"/>
      <c r="AC2795" s="46"/>
      <c r="AD2795" s="61"/>
      <c r="AE2795" s="61"/>
      <c r="AF2795" s="46"/>
      <c r="AG2795" s="46"/>
      <c r="AH2795" s="46">
        <f>SUM(AH2794:AH2794)</f>
        <v>446320</v>
      </c>
      <c r="AI2795" s="46"/>
      <c r="AJ2795" s="46">
        <f>SUM(AJ2794:AJ2794)</f>
        <v>0</v>
      </c>
      <c r="AK2795" s="46"/>
      <c r="AL2795" s="46">
        <f>SUM(AL2794:AL2794)</f>
        <v>0</v>
      </c>
    </row>
    <row r="2796" spans="1:38" x14ac:dyDescent="0.45">
      <c r="A2796" s="16" t="s">
        <v>4248</v>
      </c>
      <c r="B2796" s="21">
        <v>3860300105999</v>
      </c>
      <c r="C2796" s="16" t="s">
        <v>4249</v>
      </c>
      <c r="D2796" s="16" t="s">
        <v>4250</v>
      </c>
      <c r="E2796" s="56">
        <v>1590</v>
      </c>
      <c r="F2796" s="56">
        <v>1206</v>
      </c>
      <c r="G2796" s="57" t="s">
        <v>4257</v>
      </c>
      <c r="H2796" s="56" t="s">
        <v>42</v>
      </c>
      <c r="I2796" s="56">
        <v>10958</v>
      </c>
      <c r="J2796" s="56">
        <v>1</v>
      </c>
      <c r="K2796" s="56">
        <v>0</v>
      </c>
      <c r="L2796" s="71">
        <v>72</v>
      </c>
      <c r="M2796" s="56" t="s">
        <v>43</v>
      </c>
      <c r="N2796" s="46">
        <f>((J2796*400)+(K2796*100))+L2796</f>
        <v>472</v>
      </c>
      <c r="O2796" s="46">
        <v>150</v>
      </c>
      <c r="P2796" s="46">
        <f>N2796*O2796</f>
        <v>70800</v>
      </c>
      <c r="Q2796" s="56"/>
      <c r="R2796" s="58"/>
      <c r="S2796" s="59"/>
      <c r="T2796" s="58"/>
      <c r="U2796" s="58"/>
      <c r="V2796" s="60"/>
      <c r="W2796" s="56"/>
      <c r="X2796" s="56"/>
      <c r="Y2796" s="56"/>
      <c r="Z2796" s="46"/>
      <c r="AA2796" s="66"/>
      <c r="AB2796" s="46"/>
      <c r="AC2796" s="46"/>
      <c r="AD2796" s="61"/>
      <c r="AE2796" s="61"/>
      <c r="AF2796" s="46"/>
      <c r="AG2796" s="46">
        <f>IF(AND(AF2796="",P2796=""),0,IF((AF2796=""),P2796,IF((P2796=""),AF2796,AF2796+P2796)))</f>
        <v>70800</v>
      </c>
      <c r="AH2796" s="46">
        <f>IF( (AA2796=""),AG2796*1,AG2796*(AA2796/100) )</f>
        <v>70800</v>
      </c>
      <c r="AI2796" s="46">
        <v>0</v>
      </c>
      <c r="AJ2796" s="46">
        <f>IF((AI2796-AH2796) &gt; 1,0,IF((AI2796-AH2796)&lt;0,AH2796-AI2796,AI2796-AH2796))</f>
        <v>70800</v>
      </c>
      <c r="AK2796" s="46">
        <v>0.3</v>
      </c>
      <c r="AL2796" s="46">
        <f>AJ2796*(AK2796/100)</f>
        <v>212.4</v>
      </c>
    </row>
    <row r="2797" spans="1:38" x14ac:dyDescent="0.45">
      <c r="A2797" s="16"/>
      <c r="B2797" s="21"/>
      <c r="C2797" s="16"/>
      <c r="D2797" s="16"/>
      <c r="E2797" s="56"/>
      <c r="F2797" s="56"/>
      <c r="G2797" s="57"/>
      <c r="H2797" s="56"/>
      <c r="I2797" s="56"/>
      <c r="J2797" s="56"/>
      <c r="K2797" s="56"/>
      <c r="L2797" s="71"/>
      <c r="M2797" s="56"/>
      <c r="N2797" s="46"/>
      <c r="O2797" s="46" t="s">
        <v>54</v>
      </c>
      <c r="P2797" s="46">
        <f>SUM(P2796:P2796)</f>
        <v>70800</v>
      </c>
      <c r="Q2797" s="56"/>
      <c r="R2797" s="58"/>
      <c r="S2797" s="59"/>
      <c r="T2797" s="58"/>
      <c r="U2797" s="58"/>
      <c r="V2797" s="60"/>
      <c r="W2797" s="56"/>
      <c r="X2797" s="56"/>
      <c r="Y2797" s="56"/>
      <c r="Z2797" s="46"/>
      <c r="AA2797" s="66"/>
      <c r="AB2797" s="46"/>
      <c r="AC2797" s="46"/>
      <c r="AD2797" s="61"/>
      <c r="AE2797" s="61"/>
      <c r="AF2797" s="46"/>
      <c r="AG2797" s="46"/>
      <c r="AH2797" s="46">
        <f>SUM(AH2796:AH2796)</f>
        <v>70800</v>
      </c>
      <c r="AI2797" s="46"/>
      <c r="AJ2797" s="46">
        <f>SUM(AJ2796:AJ2796)</f>
        <v>70800</v>
      </c>
      <c r="AK2797" s="46"/>
      <c r="AL2797" s="46">
        <f>SUM(AL2796:AL2796)</f>
        <v>212.4</v>
      </c>
    </row>
    <row r="2798" spans="1:38" x14ac:dyDescent="0.45">
      <c r="A2798" s="16" t="s">
        <v>4258</v>
      </c>
      <c r="B2798" s="21">
        <v>3841700148084</v>
      </c>
      <c r="C2798" s="16" t="s">
        <v>4259</v>
      </c>
      <c r="D2798" s="16" t="s">
        <v>4260</v>
      </c>
      <c r="E2798" s="56">
        <v>1591</v>
      </c>
      <c r="F2798" s="56">
        <v>7421</v>
      </c>
      <c r="G2798" s="57" t="s">
        <v>4261</v>
      </c>
      <c r="H2798" s="56" t="s">
        <v>42</v>
      </c>
      <c r="I2798" s="56">
        <v>13910</v>
      </c>
      <c r="J2798" s="56"/>
      <c r="K2798" s="56"/>
      <c r="L2798" s="71"/>
      <c r="M2798" s="56"/>
      <c r="N2798" s="46"/>
      <c r="O2798" s="46"/>
      <c r="P2798" s="46"/>
      <c r="Q2798" s="56"/>
      <c r="R2798" s="58"/>
      <c r="S2798" s="59"/>
      <c r="T2798" s="58"/>
      <c r="U2798" s="58"/>
      <c r="V2798" s="60"/>
      <c r="W2798" s="56"/>
      <c r="X2798" s="56"/>
      <c r="Y2798" s="56"/>
      <c r="Z2798" s="46"/>
      <c r="AA2798" s="66"/>
      <c r="AB2798" s="46"/>
      <c r="AC2798" s="46"/>
      <c r="AD2798" s="61"/>
      <c r="AE2798" s="61"/>
      <c r="AF2798" s="46"/>
      <c r="AG2798" s="46"/>
      <c r="AH2798" s="46"/>
      <c r="AI2798" s="46"/>
      <c r="AJ2798" s="46"/>
      <c r="AK2798" s="46"/>
      <c r="AL2798" s="46"/>
    </row>
    <row r="2799" spans="1:38" x14ac:dyDescent="0.45">
      <c r="A2799" s="16"/>
      <c r="B2799" s="21"/>
      <c r="C2799" s="16"/>
      <c r="D2799" s="16"/>
      <c r="E2799" s="56"/>
      <c r="F2799" s="56"/>
      <c r="G2799" s="57"/>
      <c r="H2799" s="56"/>
      <c r="I2799" s="56"/>
      <c r="J2799" s="56"/>
      <c r="K2799" s="56"/>
      <c r="L2799" s="71"/>
      <c r="M2799" s="56"/>
      <c r="N2799" s="46"/>
      <c r="O2799" s="46" t="s">
        <v>54</v>
      </c>
      <c r="P2799" s="46">
        <f>SUM(P2798:P2798)</f>
        <v>0</v>
      </c>
      <c r="Q2799" s="56"/>
      <c r="R2799" s="58"/>
      <c r="S2799" s="59"/>
      <c r="T2799" s="58"/>
      <c r="U2799" s="58"/>
      <c r="V2799" s="60"/>
      <c r="W2799" s="56"/>
      <c r="X2799" s="56"/>
      <c r="Y2799" s="56"/>
      <c r="Z2799" s="46"/>
      <c r="AA2799" s="66"/>
      <c r="AB2799" s="46"/>
      <c r="AC2799" s="46"/>
      <c r="AD2799" s="61"/>
      <c r="AE2799" s="61"/>
      <c r="AF2799" s="46"/>
      <c r="AG2799" s="46"/>
      <c r="AH2799" s="46">
        <f>SUM(AH2798:AH2798)</f>
        <v>0</v>
      </c>
      <c r="AI2799" s="46"/>
      <c r="AJ2799" s="46">
        <f>SUM(AJ2798:AJ2798)</f>
        <v>0</v>
      </c>
      <c r="AK2799" s="46"/>
      <c r="AL2799" s="46">
        <f>SUM(AL2798:AL2798)</f>
        <v>0</v>
      </c>
    </row>
    <row r="2800" spans="1:38" x14ac:dyDescent="0.45">
      <c r="A2800" s="16" t="s">
        <v>4262</v>
      </c>
      <c r="B2800" s="21">
        <v>3770400023464</v>
      </c>
      <c r="C2800" s="16" t="s">
        <v>4263</v>
      </c>
      <c r="D2800" s="16" t="s">
        <v>4264</v>
      </c>
      <c r="E2800" s="56">
        <v>1592</v>
      </c>
      <c r="F2800" s="56">
        <v>3785</v>
      </c>
      <c r="G2800" s="57" t="s">
        <v>4265</v>
      </c>
      <c r="H2800" s="56" t="s">
        <v>42</v>
      </c>
      <c r="I2800" s="56">
        <v>14675</v>
      </c>
      <c r="J2800" s="56">
        <v>4</v>
      </c>
      <c r="K2800" s="56">
        <v>2</v>
      </c>
      <c r="L2800" s="71">
        <v>85</v>
      </c>
      <c r="M2800" s="56" t="s">
        <v>43</v>
      </c>
      <c r="N2800" s="46">
        <f>((J2800*400)+(K2800*100))+L2800</f>
        <v>1885</v>
      </c>
      <c r="O2800" s="46">
        <v>200</v>
      </c>
      <c r="P2800" s="46">
        <f>N2800*O2800</f>
        <v>377000</v>
      </c>
      <c r="Q2800" s="56"/>
      <c r="R2800" s="58"/>
      <c r="S2800" s="59"/>
      <c r="T2800" s="58"/>
      <c r="U2800" s="58"/>
      <c r="V2800" s="60"/>
      <c r="W2800" s="56"/>
      <c r="X2800" s="56"/>
      <c r="Y2800" s="56"/>
      <c r="Z2800" s="46"/>
      <c r="AA2800" s="66"/>
      <c r="AB2800" s="46"/>
      <c r="AC2800" s="46"/>
      <c r="AD2800" s="61"/>
      <c r="AE2800" s="61"/>
      <c r="AF2800" s="46"/>
      <c r="AG2800" s="46">
        <f>IF(AND(AF2800="",P2800=""),0,IF((AF2800=""),P2800,IF((P2800=""),AF2800,AF2800+P2800)))</f>
        <v>377000</v>
      </c>
      <c r="AH2800" s="46">
        <f>IF( (AA2800=""),AG2800*1,AG2800*(AA2800/100) )</f>
        <v>377000</v>
      </c>
      <c r="AI2800" s="46">
        <v>0</v>
      </c>
      <c r="AJ2800" s="46">
        <f>IF((AI2800-AH2800) &gt; 1,0,IF((AI2800-AH2800)&lt;0,AH2800-AI2800,AI2800-AH2800))</f>
        <v>377000</v>
      </c>
      <c r="AK2800" s="46">
        <v>0.3</v>
      </c>
      <c r="AL2800" s="46">
        <f>AJ2800*(AK2800/100)</f>
        <v>1131</v>
      </c>
    </row>
    <row r="2801" spans="1:38" x14ac:dyDescent="0.45">
      <c r="A2801" s="16"/>
      <c r="B2801" s="21"/>
      <c r="C2801" s="16"/>
      <c r="D2801" s="16"/>
      <c r="E2801" s="56"/>
      <c r="F2801" s="56"/>
      <c r="G2801" s="57"/>
      <c r="H2801" s="56"/>
      <c r="I2801" s="56"/>
      <c r="J2801" s="56"/>
      <c r="K2801" s="56"/>
      <c r="L2801" s="71"/>
      <c r="M2801" s="56"/>
      <c r="N2801" s="46"/>
      <c r="O2801" s="46" t="s">
        <v>54</v>
      </c>
      <c r="P2801" s="46">
        <f>SUM(P2800:P2800)</f>
        <v>377000</v>
      </c>
      <c r="Q2801" s="56"/>
      <c r="R2801" s="58"/>
      <c r="S2801" s="59"/>
      <c r="T2801" s="58"/>
      <c r="U2801" s="58"/>
      <c r="V2801" s="60"/>
      <c r="W2801" s="56"/>
      <c r="X2801" s="56"/>
      <c r="Y2801" s="56"/>
      <c r="Z2801" s="46"/>
      <c r="AA2801" s="66"/>
      <c r="AB2801" s="46"/>
      <c r="AC2801" s="46"/>
      <c r="AD2801" s="61"/>
      <c r="AE2801" s="61"/>
      <c r="AF2801" s="46"/>
      <c r="AG2801" s="46"/>
      <c r="AH2801" s="46">
        <f>SUM(AH2800:AH2800)</f>
        <v>377000</v>
      </c>
      <c r="AI2801" s="46"/>
      <c r="AJ2801" s="46">
        <f>SUM(AJ2800:AJ2800)</f>
        <v>377000</v>
      </c>
      <c r="AK2801" s="46"/>
      <c r="AL2801" s="46">
        <f>SUM(AL2800:AL2800)</f>
        <v>1131</v>
      </c>
    </row>
    <row r="2802" spans="1:38" x14ac:dyDescent="0.45">
      <c r="A2802" s="16" t="s">
        <v>4266</v>
      </c>
      <c r="B2802" s="21">
        <v>3770400011679</v>
      </c>
      <c r="C2802" s="16" t="s">
        <v>4267</v>
      </c>
      <c r="D2802" s="16" t="s">
        <v>4268</v>
      </c>
      <c r="E2802" s="56">
        <v>1593</v>
      </c>
      <c r="F2802" s="56">
        <v>2635</v>
      </c>
      <c r="G2802" s="57" t="s">
        <v>4269</v>
      </c>
      <c r="H2802" s="56" t="s">
        <v>42</v>
      </c>
      <c r="I2802" s="56">
        <v>15102</v>
      </c>
      <c r="J2802" s="56">
        <v>0</v>
      </c>
      <c r="K2802" s="56">
        <v>1</v>
      </c>
      <c r="L2802" s="71">
        <v>0</v>
      </c>
      <c r="M2802" s="56" t="s">
        <v>43</v>
      </c>
      <c r="N2802" s="46">
        <f>((J2802*400)+(K2802*100))+L2802</f>
        <v>100</v>
      </c>
      <c r="O2802" s="46">
        <v>750</v>
      </c>
      <c r="P2802" s="46">
        <f>N2802*O2802</f>
        <v>75000</v>
      </c>
      <c r="Q2802" s="56"/>
      <c r="R2802" s="58"/>
      <c r="S2802" s="59"/>
      <c r="T2802" s="58"/>
      <c r="U2802" s="58"/>
      <c r="V2802" s="60"/>
      <c r="W2802" s="56"/>
      <c r="X2802" s="56"/>
      <c r="Y2802" s="56"/>
      <c r="Z2802" s="46"/>
      <c r="AA2802" s="66"/>
      <c r="AB2802" s="46"/>
      <c r="AC2802" s="46"/>
      <c r="AD2802" s="61"/>
      <c r="AE2802" s="61"/>
      <c r="AF2802" s="46"/>
      <c r="AG2802" s="46">
        <f>IF(AND(AF2802="",P2802=""),0,IF((AF2802=""),P2802,IF((P2802=""),AF2802,AF2802+P2802)))</f>
        <v>75000</v>
      </c>
      <c r="AH2802" s="46">
        <f>IF( (AA2802=""),AG2802*1,AG2802*(AA2802/100) )</f>
        <v>75000</v>
      </c>
      <c r="AI2802" s="46">
        <v>0</v>
      </c>
      <c r="AJ2802" s="46">
        <f>IF((AI2802-AH2802) &gt; 1,0,IF((AI2802-AH2802)&lt;0,AH2802-AI2802,AI2802-AH2802))</f>
        <v>75000</v>
      </c>
      <c r="AK2802" s="46">
        <v>0.3</v>
      </c>
      <c r="AL2802" s="46">
        <f>AJ2802*(AK2802/100)</f>
        <v>225</v>
      </c>
    </row>
    <row r="2803" spans="1:38" x14ac:dyDescent="0.45">
      <c r="A2803" s="16"/>
      <c r="B2803" s="21"/>
      <c r="C2803" s="16"/>
      <c r="D2803" s="16"/>
      <c r="E2803" s="56"/>
      <c r="F2803" s="56"/>
      <c r="G2803" s="57"/>
      <c r="H2803" s="56"/>
      <c r="I2803" s="56"/>
      <c r="J2803" s="56"/>
      <c r="K2803" s="56"/>
      <c r="L2803" s="71"/>
      <c r="M2803" s="56"/>
      <c r="N2803" s="46"/>
      <c r="O2803" s="46" t="s">
        <v>54</v>
      </c>
      <c r="P2803" s="46">
        <f>SUM(P2802:P2802)</f>
        <v>75000</v>
      </c>
      <c r="Q2803" s="56"/>
      <c r="R2803" s="58"/>
      <c r="S2803" s="59"/>
      <c r="T2803" s="58"/>
      <c r="U2803" s="58"/>
      <c r="V2803" s="60"/>
      <c r="W2803" s="56"/>
      <c r="X2803" s="56"/>
      <c r="Y2803" s="56"/>
      <c r="Z2803" s="46"/>
      <c r="AA2803" s="66"/>
      <c r="AB2803" s="46"/>
      <c r="AC2803" s="46"/>
      <c r="AD2803" s="61"/>
      <c r="AE2803" s="61"/>
      <c r="AF2803" s="46"/>
      <c r="AG2803" s="46"/>
      <c r="AH2803" s="46">
        <f>SUM(AH2802:AH2802)</f>
        <v>75000</v>
      </c>
      <c r="AI2803" s="46"/>
      <c r="AJ2803" s="46">
        <f>SUM(AJ2802:AJ2802)</f>
        <v>75000</v>
      </c>
      <c r="AK2803" s="46"/>
      <c r="AL2803" s="46">
        <f>SUM(AL2802:AL2802)</f>
        <v>225</v>
      </c>
    </row>
    <row r="2804" spans="1:38" x14ac:dyDescent="0.45">
      <c r="A2804" s="16" t="s">
        <v>4270</v>
      </c>
      <c r="B2804" s="21">
        <v>3770400494939</v>
      </c>
      <c r="C2804" s="16" t="s">
        <v>4271</v>
      </c>
      <c r="D2804" s="16" t="s">
        <v>4272</v>
      </c>
      <c r="E2804" s="56">
        <v>1594</v>
      </c>
      <c r="F2804" s="56">
        <v>3340</v>
      </c>
      <c r="G2804" s="57" t="s">
        <v>4273</v>
      </c>
      <c r="H2804" s="56" t="s">
        <v>42</v>
      </c>
      <c r="I2804" s="56">
        <v>15617</v>
      </c>
      <c r="J2804" s="56">
        <v>5</v>
      </c>
      <c r="K2804" s="56">
        <v>0</v>
      </c>
      <c r="L2804" s="71">
        <v>54</v>
      </c>
      <c r="M2804" s="56" t="s">
        <v>43</v>
      </c>
      <c r="N2804" s="46">
        <f>((J2804*400)+(K2804*100))+L2804</f>
        <v>2054</v>
      </c>
      <c r="O2804" s="46">
        <v>230</v>
      </c>
      <c r="P2804" s="46">
        <f>N2804*O2804</f>
        <v>472420</v>
      </c>
      <c r="Q2804" s="56"/>
      <c r="R2804" s="58"/>
      <c r="S2804" s="59"/>
      <c r="T2804" s="58"/>
      <c r="U2804" s="58"/>
      <c r="V2804" s="60"/>
      <c r="W2804" s="56"/>
      <c r="X2804" s="56"/>
      <c r="Y2804" s="56"/>
      <c r="Z2804" s="46"/>
      <c r="AA2804" s="66"/>
      <c r="AB2804" s="46"/>
      <c r="AC2804" s="46"/>
      <c r="AD2804" s="61"/>
      <c r="AE2804" s="61"/>
      <c r="AF2804" s="46"/>
      <c r="AG2804" s="46">
        <f>IF(AND(AF2804="",P2804=""),0,IF((AF2804=""),P2804,IF((P2804=""),AF2804,AF2804+P2804)))</f>
        <v>472420</v>
      </c>
      <c r="AH2804" s="46">
        <f>IF( (AA2804=""),AG2804*1,AG2804*(AA2804/100) )</f>
        <v>472420</v>
      </c>
      <c r="AI2804" s="46">
        <v>0</v>
      </c>
      <c r="AJ2804" s="46">
        <f>IF((AI2804-AH2804) &gt; 1,0,IF((AI2804-AH2804)&lt;0,AH2804-AI2804,AI2804-AH2804))</f>
        <v>472420</v>
      </c>
      <c r="AK2804" s="46">
        <v>0.3</v>
      </c>
      <c r="AL2804" s="46">
        <f>AJ2804*(AK2804/100)</f>
        <v>1417.26</v>
      </c>
    </row>
    <row r="2805" spans="1:38" x14ac:dyDescent="0.45">
      <c r="A2805" s="16"/>
      <c r="B2805" s="21"/>
      <c r="C2805" s="16"/>
      <c r="D2805" s="16"/>
      <c r="E2805" s="56"/>
      <c r="F2805" s="56"/>
      <c r="G2805" s="57"/>
      <c r="H2805" s="56"/>
      <c r="I2805" s="56"/>
      <c r="J2805" s="56"/>
      <c r="K2805" s="56"/>
      <c r="L2805" s="71"/>
      <c r="M2805" s="56"/>
      <c r="N2805" s="46"/>
      <c r="O2805" s="46" t="s">
        <v>54</v>
      </c>
      <c r="P2805" s="46">
        <f>SUM(P2804:P2804)</f>
        <v>472420</v>
      </c>
      <c r="Q2805" s="56"/>
      <c r="R2805" s="58"/>
      <c r="S2805" s="59"/>
      <c r="T2805" s="58"/>
      <c r="U2805" s="58"/>
      <c r="V2805" s="60"/>
      <c r="W2805" s="56"/>
      <c r="X2805" s="56"/>
      <c r="Y2805" s="56"/>
      <c r="Z2805" s="46"/>
      <c r="AA2805" s="66"/>
      <c r="AB2805" s="46"/>
      <c r="AC2805" s="46"/>
      <c r="AD2805" s="61"/>
      <c r="AE2805" s="61"/>
      <c r="AF2805" s="46"/>
      <c r="AG2805" s="46"/>
      <c r="AH2805" s="46">
        <f>SUM(AH2804:AH2804)</f>
        <v>472420</v>
      </c>
      <c r="AI2805" s="46"/>
      <c r="AJ2805" s="46">
        <f>SUM(AJ2804:AJ2804)</f>
        <v>472420</v>
      </c>
      <c r="AK2805" s="46"/>
      <c r="AL2805" s="46">
        <f>SUM(AL2804:AL2804)</f>
        <v>1417.26</v>
      </c>
    </row>
    <row r="2806" spans="1:38" x14ac:dyDescent="0.45">
      <c r="A2806" s="16" t="s">
        <v>4274</v>
      </c>
      <c r="B2806" s="21">
        <v>3101801400435</v>
      </c>
      <c r="C2806" s="16" t="s">
        <v>4275</v>
      </c>
      <c r="D2806" s="16" t="s">
        <v>4276</v>
      </c>
      <c r="E2806" s="56">
        <v>1595</v>
      </c>
      <c r="F2806" s="56">
        <v>8746</v>
      </c>
      <c r="G2806" s="57" t="s">
        <v>4277</v>
      </c>
      <c r="H2806" s="56" t="s">
        <v>42</v>
      </c>
      <c r="I2806" s="56">
        <v>16971</v>
      </c>
      <c r="J2806" s="56"/>
      <c r="K2806" s="56"/>
      <c r="L2806" s="71"/>
      <c r="M2806" s="56"/>
      <c r="N2806" s="46"/>
      <c r="O2806" s="46"/>
      <c r="P2806" s="46"/>
      <c r="Q2806" s="56"/>
      <c r="R2806" s="58"/>
      <c r="S2806" s="59"/>
      <c r="T2806" s="58"/>
      <c r="U2806" s="58"/>
      <c r="V2806" s="60"/>
      <c r="W2806" s="56"/>
      <c r="X2806" s="56"/>
      <c r="Y2806" s="56"/>
      <c r="Z2806" s="46"/>
      <c r="AA2806" s="66"/>
      <c r="AB2806" s="46"/>
      <c r="AC2806" s="46"/>
      <c r="AD2806" s="61"/>
      <c r="AE2806" s="61"/>
      <c r="AF2806" s="46"/>
      <c r="AG2806" s="46"/>
      <c r="AH2806" s="46"/>
      <c r="AI2806" s="46"/>
      <c r="AJ2806" s="46"/>
      <c r="AK2806" s="46"/>
      <c r="AL2806" s="46"/>
    </row>
    <row r="2807" spans="1:38" x14ac:dyDescent="0.45">
      <c r="A2807" s="16"/>
      <c r="B2807" s="21"/>
      <c r="C2807" s="16"/>
      <c r="D2807" s="16"/>
      <c r="E2807" s="56"/>
      <c r="F2807" s="56"/>
      <c r="G2807" s="57"/>
      <c r="H2807" s="56"/>
      <c r="I2807" s="56"/>
      <c r="J2807" s="56"/>
      <c r="K2807" s="56"/>
      <c r="L2807" s="71"/>
      <c r="M2807" s="56"/>
      <c r="N2807" s="46"/>
      <c r="O2807" s="46" t="s">
        <v>54</v>
      </c>
      <c r="P2807" s="46">
        <f>SUM(P2806:P2806)</f>
        <v>0</v>
      </c>
      <c r="Q2807" s="56"/>
      <c r="R2807" s="58"/>
      <c r="S2807" s="59"/>
      <c r="T2807" s="58"/>
      <c r="U2807" s="58"/>
      <c r="V2807" s="60"/>
      <c r="W2807" s="56"/>
      <c r="X2807" s="56"/>
      <c r="Y2807" s="56"/>
      <c r="Z2807" s="46"/>
      <c r="AA2807" s="66"/>
      <c r="AB2807" s="46"/>
      <c r="AC2807" s="46"/>
      <c r="AD2807" s="61"/>
      <c r="AE2807" s="61"/>
      <c r="AF2807" s="46"/>
      <c r="AG2807" s="46"/>
      <c r="AH2807" s="46">
        <f>SUM(AH2806:AH2806)</f>
        <v>0</v>
      </c>
      <c r="AI2807" s="46"/>
      <c r="AJ2807" s="46">
        <f>SUM(AJ2806:AJ2806)</f>
        <v>0</v>
      </c>
      <c r="AK2807" s="46"/>
      <c r="AL2807" s="46">
        <f>SUM(AL2806:AL2806)</f>
        <v>0</v>
      </c>
    </row>
    <row r="2808" spans="1:38" x14ac:dyDescent="0.45">
      <c r="A2808" s="16" t="s">
        <v>4258</v>
      </c>
      <c r="B2808" s="21">
        <v>3841700148084</v>
      </c>
      <c r="C2808" s="16" t="s">
        <v>4259</v>
      </c>
      <c r="D2808" s="16" t="s">
        <v>4260</v>
      </c>
      <c r="E2808" s="56">
        <v>1596</v>
      </c>
      <c r="F2808" s="56">
        <v>4235</v>
      </c>
      <c r="G2808" s="57" t="s">
        <v>4278</v>
      </c>
      <c r="H2808" s="56" t="s">
        <v>42</v>
      </c>
      <c r="I2808" s="56">
        <v>17047</v>
      </c>
      <c r="J2808" s="56">
        <v>3</v>
      </c>
      <c r="K2808" s="56">
        <v>0</v>
      </c>
      <c r="L2808" s="71">
        <v>0</v>
      </c>
      <c r="M2808" s="56" t="s">
        <v>43</v>
      </c>
      <c r="N2808" s="46">
        <f>((J2808*400)+(K2808*100))+L2808</f>
        <v>1200</v>
      </c>
      <c r="O2808" s="46">
        <v>2250</v>
      </c>
      <c r="P2808" s="46">
        <f>N2808*O2808</f>
        <v>2700000</v>
      </c>
      <c r="Q2808" s="56"/>
      <c r="R2808" s="58"/>
      <c r="S2808" s="59"/>
      <c r="T2808" s="58"/>
      <c r="U2808" s="58"/>
      <c r="V2808" s="60"/>
      <c r="W2808" s="56"/>
      <c r="X2808" s="56"/>
      <c r="Y2808" s="56"/>
      <c r="Z2808" s="46"/>
      <c r="AA2808" s="66"/>
      <c r="AB2808" s="46"/>
      <c r="AC2808" s="46"/>
      <c r="AD2808" s="61"/>
      <c r="AE2808" s="61"/>
      <c r="AF2808" s="46"/>
      <c r="AG2808" s="46">
        <f>IF(AND(AF2808="",P2808=""),0,IF((AF2808=""),P2808,IF((P2808=""),AF2808,AF2808+P2808)))</f>
        <v>2700000</v>
      </c>
      <c r="AH2808" s="46">
        <f>IF( (AA2808=""),AG2808*1,AG2808*(AA2808/100) )</f>
        <v>2700000</v>
      </c>
      <c r="AI2808" s="46">
        <v>0</v>
      </c>
      <c r="AJ2808" s="46">
        <f>IF((AI2808-AH2808) &gt; 1,0,IF((AI2808-AH2808)&lt;0,AH2808-AI2808,AI2808-AH2808))</f>
        <v>2700000</v>
      </c>
      <c r="AK2808" s="46">
        <v>0.3</v>
      </c>
      <c r="AL2808" s="46">
        <f>AJ2808*(AK2808/100)</f>
        <v>8100</v>
      </c>
    </row>
    <row r="2809" spans="1:38" x14ac:dyDescent="0.45">
      <c r="A2809" s="16"/>
      <c r="B2809" s="21"/>
      <c r="C2809" s="16"/>
      <c r="D2809" s="16"/>
      <c r="E2809" s="56"/>
      <c r="F2809" s="56"/>
      <c r="G2809" s="57"/>
      <c r="H2809" s="56"/>
      <c r="I2809" s="56"/>
      <c r="J2809" s="56"/>
      <c r="K2809" s="56"/>
      <c r="L2809" s="71"/>
      <c r="M2809" s="56"/>
      <c r="N2809" s="46"/>
      <c r="O2809" s="46" t="s">
        <v>54</v>
      </c>
      <c r="P2809" s="46">
        <f>SUM(P2808:P2808)</f>
        <v>2700000</v>
      </c>
      <c r="Q2809" s="56"/>
      <c r="R2809" s="58"/>
      <c r="S2809" s="59"/>
      <c r="T2809" s="58"/>
      <c r="U2809" s="58"/>
      <c r="V2809" s="60"/>
      <c r="W2809" s="56"/>
      <c r="X2809" s="56"/>
      <c r="Y2809" s="56"/>
      <c r="Z2809" s="46"/>
      <c r="AA2809" s="66"/>
      <c r="AB2809" s="46"/>
      <c r="AC2809" s="46"/>
      <c r="AD2809" s="61"/>
      <c r="AE2809" s="61"/>
      <c r="AF2809" s="46"/>
      <c r="AG2809" s="46"/>
      <c r="AH2809" s="46">
        <f>SUM(AH2808:AH2808)</f>
        <v>2700000</v>
      </c>
      <c r="AI2809" s="46"/>
      <c r="AJ2809" s="46">
        <f>SUM(AJ2808:AJ2808)</f>
        <v>2700000</v>
      </c>
      <c r="AK2809" s="46"/>
      <c r="AL2809" s="46">
        <f>SUM(AL2808:AL2808)</f>
        <v>8100</v>
      </c>
    </row>
    <row r="2810" spans="1:38" x14ac:dyDescent="0.45">
      <c r="A2810" s="16" t="s">
        <v>4279</v>
      </c>
      <c r="B2810" s="21">
        <v>3770500110598</v>
      </c>
      <c r="C2810" s="16" t="s">
        <v>4280</v>
      </c>
      <c r="D2810" s="16" t="s">
        <v>4281</v>
      </c>
      <c r="E2810" s="56">
        <v>1597</v>
      </c>
      <c r="F2810" s="56">
        <v>7165</v>
      </c>
      <c r="G2810" s="57" t="s">
        <v>4282</v>
      </c>
      <c r="H2810" s="56" t="s">
        <v>42</v>
      </c>
      <c r="I2810" s="56">
        <v>23197</v>
      </c>
      <c r="J2810" s="56"/>
      <c r="K2810" s="56"/>
      <c r="L2810" s="71"/>
      <c r="M2810" s="56"/>
      <c r="N2810" s="46"/>
      <c r="O2810" s="46"/>
      <c r="P2810" s="46"/>
      <c r="Q2810" s="56"/>
      <c r="R2810" s="58"/>
      <c r="S2810" s="59"/>
      <c r="T2810" s="58"/>
      <c r="U2810" s="58"/>
      <c r="V2810" s="60"/>
      <c r="W2810" s="56"/>
      <c r="X2810" s="56"/>
      <c r="Y2810" s="56"/>
      <c r="Z2810" s="46"/>
      <c r="AA2810" s="66"/>
      <c r="AB2810" s="46"/>
      <c r="AC2810" s="46"/>
      <c r="AD2810" s="61"/>
      <c r="AE2810" s="61"/>
      <c r="AF2810" s="46"/>
      <c r="AG2810" s="46"/>
      <c r="AH2810" s="46"/>
      <c r="AI2810" s="46"/>
      <c r="AJ2810" s="46"/>
      <c r="AK2810" s="46"/>
      <c r="AL2810" s="46"/>
    </row>
    <row r="2811" spans="1:38" x14ac:dyDescent="0.45">
      <c r="A2811" s="16"/>
      <c r="B2811" s="21"/>
      <c r="C2811" s="16"/>
      <c r="D2811" s="16"/>
      <c r="E2811" s="56"/>
      <c r="F2811" s="56"/>
      <c r="G2811" s="57"/>
      <c r="H2811" s="56"/>
      <c r="I2811" s="56"/>
      <c r="J2811" s="56"/>
      <c r="K2811" s="56"/>
      <c r="L2811" s="71"/>
      <c r="M2811" s="56"/>
      <c r="N2811" s="46"/>
      <c r="O2811" s="46" t="s">
        <v>54</v>
      </c>
      <c r="P2811" s="46">
        <f>SUM(P2810:P2810)</f>
        <v>0</v>
      </c>
      <c r="Q2811" s="56"/>
      <c r="R2811" s="58"/>
      <c r="S2811" s="59"/>
      <c r="T2811" s="58"/>
      <c r="U2811" s="58"/>
      <c r="V2811" s="60"/>
      <c r="W2811" s="56"/>
      <c r="X2811" s="56"/>
      <c r="Y2811" s="56"/>
      <c r="Z2811" s="46"/>
      <c r="AA2811" s="66"/>
      <c r="AB2811" s="46"/>
      <c r="AC2811" s="46"/>
      <c r="AD2811" s="61"/>
      <c r="AE2811" s="61"/>
      <c r="AF2811" s="46"/>
      <c r="AG2811" s="46"/>
      <c r="AH2811" s="46">
        <f>SUM(AH2810:AH2810)</f>
        <v>0</v>
      </c>
      <c r="AI2811" s="46"/>
      <c r="AJ2811" s="46">
        <f>SUM(AJ2810:AJ2810)</f>
        <v>0</v>
      </c>
      <c r="AK2811" s="46"/>
      <c r="AL2811" s="46">
        <f>SUM(AL2810:AL2810)</f>
        <v>0</v>
      </c>
    </row>
    <row r="2812" spans="1:38" x14ac:dyDescent="0.45">
      <c r="A2812" s="16" t="s">
        <v>4283</v>
      </c>
      <c r="B2812" s="21">
        <v>3100503686062</v>
      </c>
      <c r="C2812" s="16" t="s">
        <v>4284</v>
      </c>
      <c r="D2812" s="16" t="s">
        <v>4285</v>
      </c>
      <c r="E2812" s="56">
        <v>1598</v>
      </c>
      <c r="F2812" s="56">
        <v>354</v>
      </c>
      <c r="G2812" s="57" t="s">
        <v>4286</v>
      </c>
      <c r="H2812" s="56" t="s">
        <v>42</v>
      </c>
      <c r="I2812" s="56">
        <v>25279</v>
      </c>
      <c r="J2812" s="56">
        <v>0</v>
      </c>
      <c r="K2812" s="56">
        <v>1</v>
      </c>
      <c r="L2812" s="71">
        <v>77</v>
      </c>
      <c r="M2812" s="56" t="s">
        <v>43</v>
      </c>
      <c r="N2812" s="46">
        <f>((J2812*400)+(K2812*100))+L2812</f>
        <v>177</v>
      </c>
      <c r="O2812" s="46">
        <v>1000</v>
      </c>
      <c r="P2812" s="46">
        <f>N2812*O2812</f>
        <v>177000</v>
      </c>
      <c r="Q2812" s="56"/>
      <c r="R2812" s="58"/>
      <c r="S2812" s="59"/>
      <c r="T2812" s="58"/>
      <c r="U2812" s="58"/>
      <c r="V2812" s="60"/>
      <c r="W2812" s="56"/>
      <c r="X2812" s="56"/>
      <c r="Y2812" s="56"/>
      <c r="Z2812" s="46"/>
      <c r="AA2812" s="66"/>
      <c r="AB2812" s="46"/>
      <c r="AC2812" s="46"/>
      <c r="AD2812" s="61"/>
      <c r="AE2812" s="61"/>
      <c r="AF2812" s="46"/>
      <c r="AG2812" s="46">
        <f>IF(AND(AF2812="",P2812=""),0,IF((AF2812=""),P2812,IF((P2812=""),AF2812,AF2812+P2812)))</f>
        <v>177000</v>
      </c>
      <c r="AH2812" s="46">
        <f>IF( (AA2812=""),AG2812*1,AG2812*(AA2812/100) )</f>
        <v>177000</v>
      </c>
      <c r="AI2812" s="46">
        <v>0</v>
      </c>
      <c r="AJ2812" s="46">
        <f>IF((AI2812-AH2812) &gt; 1,0,IF((AI2812-AH2812)&lt;0,AH2812-AI2812,AI2812-AH2812))</f>
        <v>177000</v>
      </c>
      <c r="AK2812" s="46">
        <v>0.3</v>
      </c>
      <c r="AL2812" s="46">
        <f>AJ2812*(AK2812/100)</f>
        <v>531</v>
      </c>
    </row>
    <row r="2813" spans="1:38" x14ac:dyDescent="0.45">
      <c r="A2813" s="16"/>
      <c r="B2813" s="21"/>
      <c r="C2813" s="16"/>
      <c r="D2813" s="16"/>
      <c r="E2813" s="56"/>
      <c r="F2813" s="56"/>
      <c r="G2813" s="57"/>
      <c r="H2813" s="56"/>
      <c r="I2813" s="56"/>
      <c r="J2813" s="56"/>
      <c r="K2813" s="56"/>
      <c r="L2813" s="71"/>
      <c r="M2813" s="56"/>
      <c r="N2813" s="46"/>
      <c r="O2813" s="46" t="s">
        <v>54</v>
      </c>
      <c r="P2813" s="46">
        <f>SUM(P2812:P2812)</f>
        <v>177000</v>
      </c>
      <c r="Q2813" s="56"/>
      <c r="R2813" s="58"/>
      <c r="S2813" s="59"/>
      <c r="T2813" s="58"/>
      <c r="U2813" s="58"/>
      <c r="V2813" s="60"/>
      <c r="W2813" s="56"/>
      <c r="X2813" s="56"/>
      <c r="Y2813" s="56"/>
      <c r="Z2813" s="46"/>
      <c r="AA2813" s="66"/>
      <c r="AB2813" s="46"/>
      <c r="AC2813" s="46"/>
      <c r="AD2813" s="61"/>
      <c r="AE2813" s="61"/>
      <c r="AF2813" s="46"/>
      <c r="AG2813" s="46"/>
      <c r="AH2813" s="46">
        <f>SUM(AH2812:AH2812)</f>
        <v>177000</v>
      </c>
      <c r="AI2813" s="46"/>
      <c r="AJ2813" s="46">
        <f>SUM(AJ2812:AJ2812)</f>
        <v>177000</v>
      </c>
      <c r="AK2813" s="46"/>
      <c r="AL2813" s="46">
        <f>SUM(AL2812:AL2812)</f>
        <v>531</v>
      </c>
    </row>
    <row r="2814" spans="1:38" x14ac:dyDescent="0.45">
      <c r="A2814" s="16" t="s">
        <v>4287</v>
      </c>
      <c r="B2814" s="21">
        <v>1770400131597</v>
      </c>
      <c r="C2814" s="16" t="s">
        <v>4288</v>
      </c>
      <c r="D2814" s="16" t="s">
        <v>4289</v>
      </c>
      <c r="E2814" s="56">
        <v>1599</v>
      </c>
      <c r="F2814" s="56">
        <v>1632</v>
      </c>
      <c r="G2814" s="57" t="s">
        <v>4290</v>
      </c>
      <c r="H2814" s="56" t="s">
        <v>42</v>
      </c>
      <c r="I2814" s="56">
        <v>33696</v>
      </c>
      <c r="J2814" s="56">
        <v>0</v>
      </c>
      <c r="K2814" s="56">
        <v>0</v>
      </c>
      <c r="L2814" s="71">
        <v>25.72</v>
      </c>
      <c r="M2814" s="56" t="s">
        <v>208</v>
      </c>
      <c r="N2814" s="46">
        <f>((J2814*400)+(K2814*100))+L2814</f>
        <v>25.72</v>
      </c>
      <c r="O2814" s="46">
        <v>260</v>
      </c>
      <c r="P2814" s="46">
        <f>N2814*O2814</f>
        <v>6687.2</v>
      </c>
      <c r="Q2814" s="56">
        <v>1</v>
      </c>
      <c r="R2814" s="58" t="s">
        <v>4287</v>
      </c>
      <c r="S2814" s="59">
        <v>1770400131597</v>
      </c>
      <c r="T2814" s="58" t="s">
        <v>4288</v>
      </c>
      <c r="U2814" s="58" t="s">
        <v>4291</v>
      </c>
      <c r="V2814" s="60"/>
      <c r="W2814" s="56" t="s">
        <v>210</v>
      </c>
      <c r="X2814" s="56" t="s">
        <v>211</v>
      </c>
      <c r="Y2814" s="56" t="s">
        <v>212</v>
      </c>
      <c r="Z2814" s="46">
        <v>101.44</v>
      </c>
      <c r="AA2814" s="66">
        <v>100</v>
      </c>
      <c r="AB2814" s="46">
        <v>6900</v>
      </c>
      <c r="AC2814" s="46">
        <f>Z2814*AB2814</f>
        <v>699936</v>
      </c>
      <c r="AD2814" s="61">
        <v>5</v>
      </c>
      <c r="AE2814" s="61">
        <v>5</v>
      </c>
      <c r="AF2814" s="46">
        <f>(AC2814*(100-AE2814))/100</f>
        <v>664939.19999999995</v>
      </c>
      <c r="AG2814" s="46">
        <f>IF(AND(AF2814="",P2814=""),0,IF((AF2814=""),P2814, IF( (P2814=""),AF2814,AF2814+P2814)))</f>
        <v>671626.39999999991</v>
      </c>
      <c r="AH2814" s="46">
        <f>IF( (AA2814=""),AG2814*1,AG2814*(AA2814/100) )</f>
        <v>671626.39999999991</v>
      </c>
      <c r="AI2814" s="46">
        <v>50000000</v>
      </c>
      <c r="AJ2814" s="46">
        <f>IF((AI2814-AH2814) &gt; 1,0,IF((AI2814-AH2814)&lt;0,AH2814-AI2814,AI2814-AH2814))</f>
        <v>0</v>
      </c>
      <c r="AK2814" s="46">
        <v>0.02</v>
      </c>
      <c r="AL2814" s="46">
        <f>AJ2814*(AK2814/100)</f>
        <v>0</v>
      </c>
    </row>
    <row r="2815" spans="1:38" x14ac:dyDescent="0.45">
      <c r="A2815" s="16"/>
      <c r="B2815" s="21"/>
      <c r="C2815" s="16"/>
      <c r="D2815" s="16"/>
      <c r="E2815" s="56"/>
      <c r="F2815" s="56"/>
      <c r="G2815" s="57"/>
      <c r="H2815" s="56"/>
      <c r="I2815" s="56"/>
      <c r="J2815" s="56"/>
      <c r="K2815" s="56"/>
      <c r="L2815" s="71"/>
      <c r="M2815" s="56"/>
      <c r="N2815" s="46"/>
      <c r="O2815" s="46" t="s">
        <v>54</v>
      </c>
      <c r="P2815" s="46">
        <f>SUM(P2814:P2814)</f>
        <v>6687.2</v>
      </c>
      <c r="Q2815" s="56"/>
      <c r="R2815" s="58"/>
      <c r="S2815" s="59"/>
      <c r="T2815" s="58"/>
      <c r="U2815" s="58"/>
      <c r="V2815" s="60"/>
      <c r="W2815" s="56"/>
      <c r="X2815" s="56"/>
      <c r="Y2815" s="56"/>
      <c r="Z2815" s="46"/>
      <c r="AA2815" s="66"/>
      <c r="AB2815" s="46"/>
      <c r="AC2815" s="46"/>
      <c r="AD2815" s="61"/>
      <c r="AE2815" s="61"/>
      <c r="AF2815" s="46"/>
      <c r="AG2815" s="46"/>
      <c r="AH2815" s="46">
        <f>SUM(AH2814:AH2814)</f>
        <v>671626.39999999991</v>
      </c>
      <c r="AI2815" s="46"/>
      <c r="AJ2815" s="46">
        <f>SUM(AJ2814:AJ2814)</f>
        <v>0</v>
      </c>
      <c r="AK2815" s="46"/>
      <c r="AL2815" s="46">
        <f>SUM(AL2814:AL2814)</f>
        <v>0</v>
      </c>
    </row>
    <row r="2816" spans="1:38" x14ac:dyDescent="0.45">
      <c r="A2816" s="16" t="s">
        <v>4266</v>
      </c>
      <c r="B2816" s="21">
        <v>3770400011679</v>
      </c>
      <c r="C2816" s="16" t="s">
        <v>4267</v>
      </c>
      <c r="D2816" s="16" t="s">
        <v>4268</v>
      </c>
      <c r="E2816" s="56">
        <v>1600</v>
      </c>
      <c r="F2816" s="56">
        <v>9039</v>
      </c>
      <c r="G2816" s="57" t="s">
        <v>4292</v>
      </c>
      <c r="H2816" s="56" t="s">
        <v>42</v>
      </c>
      <c r="I2816" s="56">
        <v>33938</v>
      </c>
      <c r="J2816" s="56"/>
      <c r="K2816" s="56"/>
      <c r="L2816" s="71"/>
      <c r="M2816" s="56"/>
      <c r="N2816" s="46"/>
      <c r="O2816" s="46"/>
      <c r="P2816" s="46"/>
      <c r="Q2816" s="56"/>
      <c r="R2816" s="58"/>
      <c r="S2816" s="59"/>
      <c r="T2816" s="58"/>
      <c r="U2816" s="58"/>
      <c r="V2816" s="60"/>
      <c r="W2816" s="56"/>
      <c r="X2816" s="56"/>
      <c r="Y2816" s="56"/>
      <c r="Z2816" s="46"/>
      <c r="AA2816" s="66"/>
      <c r="AB2816" s="46"/>
      <c r="AC2816" s="46"/>
      <c r="AD2816" s="61"/>
      <c r="AE2816" s="61"/>
      <c r="AF2816" s="46"/>
      <c r="AG2816" s="46"/>
      <c r="AH2816" s="46"/>
      <c r="AI2816" s="46"/>
      <c r="AJ2816" s="46"/>
      <c r="AK2816" s="46"/>
      <c r="AL2816" s="46"/>
    </row>
    <row r="2817" spans="1:38" x14ac:dyDescent="0.45">
      <c r="A2817" s="16"/>
      <c r="B2817" s="21"/>
      <c r="C2817" s="16"/>
      <c r="D2817" s="16"/>
      <c r="E2817" s="56"/>
      <c r="F2817" s="56"/>
      <c r="G2817" s="57"/>
      <c r="H2817" s="56"/>
      <c r="I2817" s="56"/>
      <c r="J2817" s="56"/>
      <c r="K2817" s="56"/>
      <c r="L2817" s="71"/>
      <c r="M2817" s="56"/>
      <c r="N2817" s="46"/>
      <c r="O2817" s="46" t="s">
        <v>54</v>
      </c>
      <c r="P2817" s="46">
        <f>SUM(P2816:P2816)</f>
        <v>0</v>
      </c>
      <c r="Q2817" s="56"/>
      <c r="R2817" s="58"/>
      <c r="S2817" s="59"/>
      <c r="T2817" s="58"/>
      <c r="U2817" s="58"/>
      <c r="V2817" s="60"/>
      <c r="W2817" s="56"/>
      <c r="X2817" s="56"/>
      <c r="Y2817" s="56"/>
      <c r="Z2817" s="46"/>
      <c r="AA2817" s="66"/>
      <c r="AB2817" s="46"/>
      <c r="AC2817" s="46"/>
      <c r="AD2817" s="61"/>
      <c r="AE2817" s="61"/>
      <c r="AF2817" s="46"/>
      <c r="AG2817" s="46"/>
      <c r="AH2817" s="46">
        <f>SUM(AH2816:AH2816)</f>
        <v>0</v>
      </c>
      <c r="AI2817" s="46"/>
      <c r="AJ2817" s="46">
        <f>SUM(AJ2816:AJ2816)</f>
        <v>0</v>
      </c>
      <c r="AK2817" s="46"/>
      <c r="AL2817" s="46">
        <f>SUM(AL2816:AL2816)</f>
        <v>0</v>
      </c>
    </row>
    <row r="2818" spans="1:38" x14ac:dyDescent="0.45">
      <c r="A2818" s="16" t="s">
        <v>4253</v>
      </c>
      <c r="B2818" s="21">
        <v>3770400492154</v>
      </c>
      <c r="C2818" s="16" t="s">
        <v>4254</v>
      </c>
      <c r="D2818" s="16" t="s">
        <v>4255</v>
      </c>
      <c r="E2818" s="56">
        <v>1601</v>
      </c>
      <c r="F2818" s="56">
        <v>5796</v>
      </c>
      <c r="G2818" s="57"/>
      <c r="H2818" s="56" t="s">
        <v>42</v>
      </c>
      <c r="I2818" s="56">
        <v>35669</v>
      </c>
      <c r="J2818" s="56">
        <v>5</v>
      </c>
      <c r="K2818" s="56">
        <v>0</v>
      </c>
      <c r="L2818" s="71">
        <v>0</v>
      </c>
      <c r="M2818" s="56" t="s">
        <v>90</v>
      </c>
      <c r="N2818" s="46">
        <f>((J2818*400)+(K2818*100))+L2818</f>
        <v>2000</v>
      </c>
      <c r="O2818" s="46">
        <v>0</v>
      </c>
      <c r="P2818" s="46">
        <f>N2818*O2818</f>
        <v>0</v>
      </c>
      <c r="Q2818" s="56"/>
      <c r="R2818" s="58"/>
      <c r="S2818" s="59"/>
      <c r="T2818" s="58"/>
      <c r="U2818" s="58"/>
      <c r="V2818" s="60"/>
      <c r="W2818" s="56"/>
      <c r="X2818" s="56"/>
      <c r="Y2818" s="56"/>
      <c r="Z2818" s="46"/>
      <c r="AA2818" s="66"/>
      <c r="AB2818" s="46"/>
      <c r="AC2818" s="46"/>
      <c r="AD2818" s="61"/>
      <c r="AE2818" s="61"/>
      <c r="AF2818" s="46"/>
      <c r="AG2818" s="46">
        <f>IF(AND(AF2818="",P2818=""),0,IF((AF2818=""),P2818,IF((P2818=""),AF2818,AF2818+P2818)))</f>
        <v>0</v>
      </c>
      <c r="AH2818" s="46">
        <f>IF( (AA2818=""),AG2818*1,AG2818*(AA2818/100) )</f>
        <v>0</v>
      </c>
      <c r="AI2818" s="46">
        <v>50000000</v>
      </c>
      <c r="AJ2818" s="46">
        <f>IF((AI2818-AH2818) &gt; 1,0,IF((AI2818-AH2818)&lt;0,AH2818-AI2818,AI2818-AH2818))</f>
        <v>0</v>
      </c>
      <c r="AK2818" s="46">
        <v>0.01</v>
      </c>
      <c r="AL2818" s="46">
        <f>AJ2818*(AK2818/100)</f>
        <v>0</v>
      </c>
    </row>
    <row r="2819" spans="1:38" x14ac:dyDescent="0.45">
      <c r="A2819" s="16"/>
      <c r="B2819" s="21"/>
      <c r="C2819" s="16"/>
      <c r="D2819" s="16"/>
      <c r="E2819" s="56"/>
      <c r="F2819" s="56"/>
      <c r="G2819" s="57"/>
      <c r="H2819" s="56"/>
      <c r="I2819" s="56"/>
      <c r="J2819" s="56"/>
      <c r="K2819" s="56"/>
      <c r="L2819" s="71"/>
      <c r="M2819" s="56"/>
      <c r="N2819" s="46"/>
      <c r="O2819" s="46" t="s">
        <v>54</v>
      </c>
      <c r="P2819" s="46">
        <f>SUM(P2818:P2818)</f>
        <v>0</v>
      </c>
      <c r="Q2819" s="56"/>
      <c r="R2819" s="58"/>
      <c r="S2819" s="59"/>
      <c r="T2819" s="58"/>
      <c r="U2819" s="58"/>
      <c r="V2819" s="60"/>
      <c r="W2819" s="56"/>
      <c r="X2819" s="56"/>
      <c r="Y2819" s="56"/>
      <c r="Z2819" s="46"/>
      <c r="AA2819" s="66"/>
      <c r="AB2819" s="46"/>
      <c r="AC2819" s="46"/>
      <c r="AD2819" s="61"/>
      <c r="AE2819" s="61"/>
      <c r="AF2819" s="46"/>
      <c r="AG2819" s="46"/>
      <c r="AH2819" s="46">
        <f>SUM(AH2818:AH2818)</f>
        <v>0</v>
      </c>
      <c r="AI2819" s="46"/>
      <c r="AJ2819" s="46">
        <f>SUM(AJ2818:AJ2818)</f>
        <v>0</v>
      </c>
      <c r="AK2819" s="46"/>
      <c r="AL2819" s="46">
        <f>SUM(AL2818:AL2818)</f>
        <v>0</v>
      </c>
    </row>
    <row r="2820" spans="1:38" x14ac:dyDescent="0.45">
      <c r="A2820" s="16" t="s">
        <v>4293</v>
      </c>
      <c r="B2820" s="21">
        <v>3770400067402</v>
      </c>
      <c r="C2820" s="16" t="s">
        <v>4294</v>
      </c>
      <c r="D2820" s="16" t="s">
        <v>4295</v>
      </c>
      <c r="E2820" s="56">
        <v>1602</v>
      </c>
      <c r="F2820" s="56">
        <v>7899</v>
      </c>
      <c r="G2820" s="57" t="s">
        <v>4296</v>
      </c>
      <c r="H2820" s="56" t="s">
        <v>42</v>
      </c>
      <c r="I2820" s="56">
        <v>10376</v>
      </c>
      <c r="J2820" s="56"/>
      <c r="K2820" s="56"/>
      <c r="L2820" s="71"/>
      <c r="M2820" s="56"/>
      <c r="N2820" s="46"/>
      <c r="O2820" s="46"/>
      <c r="P2820" s="46"/>
      <c r="Q2820" s="56"/>
      <c r="R2820" s="58"/>
      <c r="S2820" s="59"/>
      <c r="T2820" s="58"/>
      <c r="U2820" s="58"/>
      <c r="V2820" s="60"/>
      <c r="W2820" s="56"/>
      <c r="X2820" s="56"/>
      <c r="Y2820" s="56"/>
      <c r="Z2820" s="46"/>
      <c r="AA2820" s="66"/>
      <c r="AB2820" s="46"/>
      <c r="AC2820" s="46"/>
      <c r="AD2820" s="61"/>
      <c r="AE2820" s="61"/>
      <c r="AF2820" s="46"/>
      <c r="AG2820" s="46"/>
      <c r="AH2820" s="46"/>
      <c r="AI2820" s="46"/>
      <c r="AJ2820" s="46"/>
      <c r="AK2820" s="46"/>
      <c r="AL2820" s="46"/>
    </row>
    <row r="2821" spans="1:38" x14ac:dyDescent="0.45">
      <c r="A2821" s="16"/>
      <c r="B2821" s="21"/>
      <c r="C2821" s="16"/>
      <c r="D2821" s="16"/>
      <c r="E2821" s="56"/>
      <c r="F2821" s="56"/>
      <c r="G2821" s="57"/>
      <c r="H2821" s="56"/>
      <c r="I2821" s="56"/>
      <c r="J2821" s="56"/>
      <c r="K2821" s="56"/>
      <c r="L2821" s="71"/>
      <c r="M2821" s="56"/>
      <c r="N2821" s="46"/>
      <c r="O2821" s="46" t="s">
        <v>54</v>
      </c>
      <c r="P2821" s="46">
        <f>SUM(P2820:P2820)</f>
        <v>0</v>
      </c>
      <c r="Q2821" s="56"/>
      <c r="R2821" s="58"/>
      <c r="S2821" s="59"/>
      <c r="T2821" s="58"/>
      <c r="U2821" s="58"/>
      <c r="V2821" s="60"/>
      <c r="W2821" s="56"/>
      <c r="X2821" s="56"/>
      <c r="Y2821" s="56"/>
      <c r="Z2821" s="46"/>
      <c r="AA2821" s="66"/>
      <c r="AB2821" s="46"/>
      <c r="AC2821" s="46"/>
      <c r="AD2821" s="61"/>
      <c r="AE2821" s="61"/>
      <c r="AF2821" s="46"/>
      <c r="AG2821" s="46"/>
      <c r="AH2821" s="46">
        <f>SUM(AH2820:AH2820)</f>
        <v>0</v>
      </c>
      <c r="AI2821" s="46"/>
      <c r="AJ2821" s="46">
        <f>SUM(AJ2820:AJ2820)</f>
        <v>0</v>
      </c>
      <c r="AK2821" s="46"/>
      <c r="AL2821" s="46">
        <f>SUM(AL2820:AL2820)</f>
        <v>0</v>
      </c>
    </row>
    <row r="2822" spans="1:38" x14ac:dyDescent="0.45">
      <c r="A2822" s="16" t="s">
        <v>4297</v>
      </c>
      <c r="B2822" s="21">
        <v>1770400015031</v>
      </c>
      <c r="C2822" s="16" t="s">
        <v>4298</v>
      </c>
      <c r="D2822" s="16" t="s">
        <v>3593</v>
      </c>
      <c r="E2822" s="56">
        <v>1603</v>
      </c>
      <c r="F2822" s="56">
        <v>7475</v>
      </c>
      <c r="G2822" s="57" t="s">
        <v>4299</v>
      </c>
      <c r="H2822" s="56" t="s">
        <v>42</v>
      </c>
      <c r="I2822" s="56">
        <v>33694</v>
      </c>
      <c r="J2822" s="56"/>
      <c r="K2822" s="56"/>
      <c r="L2822" s="71"/>
      <c r="M2822" s="56"/>
      <c r="N2822" s="46"/>
      <c r="O2822" s="46"/>
      <c r="P2822" s="46"/>
      <c r="Q2822" s="56"/>
      <c r="R2822" s="58"/>
      <c r="S2822" s="59"/>
      <c r="T2822" s="58"/>
      <c r="U2822" s="58"/>
      <c r="V2822" s="60"/>
      <c r="W2822" s="56"/>
      <c r="X2822" s="56"/>
      <c r="Y2822" s="56"/>
      <c r="Z2822" s="46"/>
      <c r="AA2822" s="66"/>
      <c r="AB2822" s="46"/>
      <c r="AC2822" s="46"/>
      <c r="AD2822" s="61"/>
      <c r="AE2822" s="61"/>
      <c r="AF2822" s="46"/>
      <c r="AG2822" s="46"/>
      <c r="AH2822" s="46"/>
      <c r="AI2822" s="46"/>
      <c r="AJ2822" s="46"/>
      <c r="AK2822" s="46"/>
      <c r="AL2822" s="46"/>
    </row>
    <row r="2823" spans="1:38" x14ac:dyDescent="0.45">
      <c r="A2823" s="16"/>
      <c r="B2823" s="21"/>
      <c r="C2823" s="16"/>
      <c r="D2823" s="16"/>
      <c r="E2823" s="56"/>
      <c r="F2823" s="56"/>
      <c r="G2823" s="57"/>
      <c r="H2823" s="56"/>
      <c r="I2823" s="56"/>
      <c r="J2823" s="56"/>
      <c r="K2823" s="56"/>
      <c r="L2823" s="71"/>
      <c r="M2823" s="56"/>
      <c r="N2823" s="46"/>
      <c r="O2823" s="46" t="s">
        <v>54</v>
      </c>
      <c r="P2823" s="46">
        <f>SUM(P2822:P2822)</f>
        <v>0</v>
      </c>
      <c r="Q2823" s="56"/>
      <c r="R2823" s="58"/>
      <c r="S2823" s="59"/>
      <c r="T2823" s="58"/>
      <c r="U2823" s="58"/>
      <c r="V2823" s="60"/>
      <c r="W2823" s="56"/>
      <c r="X2823" s="56"/>
      <c r="Y2823" s="56"/>
      <c r="Z2823" s="46"/>
      <c r="AA2823" s="66"/>
      <c r="AB2823" s="46"/>
      <c r="AC2823" s="46"/>
      <c r="AD2823" s="61"/>
      <c r="AE2823" s="61"/>
      <c r="AF2823" s="46"/>
      <c r="AG2823" s="46"/>
      <c r="AH2823" s="46">
        <f>SUM(AH2822:AH2822)</f>
        <v>0</v>
      </c>
      <c r="AI2823" s="46"/>
      <c r="AJ2823" s="46">
        <f>SUM(AJ2822:AJ2822)</f>
        <v>0</v>
      </c>
      <c r="AK2823" s="46"/>
      <c r="AL2823" s="46">
        <f>SUM(AL2822:AL2822)</f>
        <v>0</v>
      </c>
    </row>
    <row r="2824" spans="1:38" x14ac:dyDescent="0.45">
      <c r="A2824" s="16" t="s">
        <v>4300</v>
      </c>
      <c r="B2824" s="21">
        <v>3770500002701</v>
      </c>
      <c r="C2824" s="16" t="s">
        <v>4301</v>
      </c>
      <c r="D2824" s="16" t="s">
        <v>4302</v>
      </c>
      <c r="E2824" s="56">
        <v>1604</v>
      </c>
      <c r="F2824" s="56">
        <v>9569</v>
      </c>
      <c r="G2824" s="57" t="s">
        <v>4303</v>
      </c>
      <c r="H2824" s="56" t="s">
        <v>42</v>
      </c>
      <c r="I2824" s="56">
        <v>10988</v>
      </c>
      <c r="J2824" s="56"/>
      <c r="K2824" s="56"/>
      <c r="L2824" s="71"/>
      <c r="M2824" s="56"/>
      <c r="N2824" s="46"/>
      <c r="O2824" s="46"/>
      <c r="P2824" s="46"/>
      <c r="Q2824" s="56"/>
      <c r="R2824" s="58"/>
      <c r="S2824" s="59"/>
      <c r="T2824" s="58"/>
      <c r="U2824" s="58"/>
      <c r="V2824" s="60"/>
      <c r="W2824" s="56"/>
      <c r="X2824" s="56"/>
      <c r="Y2824" s="56"/>
      <c r="Z2824" s="46"/>
      <c r="AA2824" s="66"/>
      <c r="AB2824" s="46"/>
      <c r="AC2824" s="46"/>
      <c r="AD2824" s="61"/>
      <c r="AE2824" s="61"/>
      <c r="AF2824" s="46"/>
      <c r="AG2824" s="46"/>
      <c r="AH2824" s="46"/>
      <c r="AI2824" s="46"/>
      <c r="AJ2824" s="46"/>
      <c r="AK2824" s="46"/>
      <c r="AL2824" s="46"/>
    </row>
    <row r="2825" spans="1:38" x14ac:dyDescent="0.45">
      <c r="A2825" s="16"/>
      <c r="B2825" s="21"/>
      <c r="C2825" s="16"/>
      <c r="D2825" s="16"/>
      <c r="E2825" s="56">
        <v>1605</v>
      </c>
      <c r="F2825" s="56">
        <v>3555</v>
      </c>
      <c r="G2825" s="57" t="s">
        <v>4304</v>
      </c>
      <c r="H2825" s="56" t="s">
        <v>42</v>
      </c>
      <c r="I2825" s="56">
        <v>17263</v>
      </c>
      <c r="J2825" s="56">
        <v>0</v>
      </c>
      <c r="K2825" s="56">
        <v>0</v>
      </c>
      <c r="L2825" s="71">
        <v>94</v>
      </c>
      <c r="M2825" s="56" t="s">
        <v>43</v>
      </c>
      <c r="N2825" s="46">
        <f>((J2825*400)+(K2825*100))+L2825</f>
        <v>94</v>
      </c>
      <c r="O2825" s="46">
        <v>500</v>
      </c>
      <c r="P2825" s="46">
        <f>N2825*O2825</f>
        <v>47000</v>
      </c>
      <c r="Q2825" s="56"/>
      <c r="R2825" s="58"/>
      <c r="S2825" s="59"/>
      <c r="T2825" s="58"/>
      <c r="U2825" s="58"/>
      <c r="V2825" s="60"/>
      <c r="W2825" s="56"/>
      <c r="X2825" s="56"/>
      <c r="Y2825" s="56"/>
      <c r="Z2825" s="46"/>
      <c r="AA2825" s="66"/>
      <c r="AB2825" s="46"/>
      <c r="AC2825" s="46"/>
      <c r="AD2825" s="61"/>
      <c r="AE2825" s="61"/>
      <c r="AF2825" s="46"/>
      <c r="AG2825" s="46">
        <f>IF(AND(AF2825="",P2825=""),0,IF((AF2825=""),P2825,IF((P2825=""),AF2825,AF2825+P2825)))</f>
        <v>47000</v>
      </c>
      <c r="AH2825" s="46">
        <f>IF( (AA2825=""),AG2825*1,AG2825*(AA2825/100) )</f>
        <v>47000</v>
      </c>
      <c r="AI2825" s="46">
        <v>0</v>
      </c>
      <c r="AJ2825" s="46">
        <f>IF((AI2825-AH2825) &gt; 1,0,IF((AI2825-AH2825)&lt;0,AH2825-AI2825,AI2825-AH2825))</f>
        <v>47000</v>
      </c>
      <c r="AK2825" s="46">
        <v>0.3</v>
      </c>
      <c r="AL2825" s="46">
        <f>AJ2825*(AK2825/100)</f>
        <v>141</v>
      </c>
    </row>
    <row r="2826" spans="1:38" x14ac:dyDescent="0.45">
      <c r="A2826" s="16"/>
      <c r="B2826" s="21"/>
      <c r="C2826" s="16"/>
      <c r="D2826" s="16"/>
      <c r="E2826" s="56"/>
      <c r="F2826" s="56"/>
      <c r="G2826" s="57"/>
      <c r="H2826" s="56"/>
      <c r="I2826" s="56"/>
      <c r="J2826" s="56"/>
      <c r="K2826" s="56"/>
      <c r="L2826" s="71"/>
      <c r="M2826" s="56"/>
      <c r="N2826" s="46"/>
      <c r="O2826" s="46" t="s">
        <v>54</v>
      </c>
      <c r="P2826" s="46">
        <f>SUM(P2824:P2825)</f>
        <v>47000</v>
      </c>
      <c r="Q2826" s="56"/>
      <c r="R2826" s="58"/>
      <c r="S2826" s="59"/>
      <c r="T2826" s="58"/>
      <c r="U2826" s="58"/>
      <c r="V2826" s="60"/>
      <c r="W2826" s="56"/>
      <c r="X2826" s="56"/>
      <c r="Y2826" s="56"/>
      <c r="Z2826" s="46"/>
      <c r="AA2826" s="66"/>
      <c r="AB2826" s="46"/>
      <c r="AC2826" s="46"/>
      <c r="AD2826" s="61"/>
      <c r="AE2826" s="61"/>
      <c r="AF2826" s="46"/>
      <c r="AG2826" s="46"/>
      <c r="AH2826" s="46">
        <f>SUM(AH2824:AH2825)</f>
        <v>47000</v>
      </c>
      <c r="AI2826" s="46"/>
      <c r="AJ2826" s="46">
        <f>SUM(AJ2824:AJ2825)</f>
        <v>47000</v>
      </c>
      <c r="AK2826" s="46"/>
      <c r="AL2826" s="46">
        <f>SUM(AL2824:AL2825)</f>
        <v>141</v>
      </c>
    </row>
    <row r="2827" spans="1:38" x14ac:dyDescent="0.45">
      <c r="A2827" s="16" t="s">
        <v>4305</v>
      </c>
      <c r="B2827" s="21">
        <v>5300800003541</v>
      </c>
      <c r="C2827" s="16" t="s">
        <v>4306</v>
      </c>
      <c r="D2827" s="16" t="s">
        <v>4307</v>
      </c>
      <c r="E2827" s="56">
        <v>1606</v>
      </c>
      <c r="F2827" s="56">
        <v>8243</v>
      </c>
      <c r="G2827" s="57" t="s">
        <v>4308</v>
      </c>
      <c r="H2827" s="56" t="s">
        <v>42</v>
      </c>
      <c r="I2827" s="56">
        <v>17712</v>
      </c>
      <c r="J2827" s="56"/>
      <c r="K2827" s="56"/>
      <c r="L2827" s="71"/>
      <c r="M2827" s="56"/>
      <c r="N2827" s="46"/>
      <c r="O2827" s="46"/>
      <c r="P2827" s="46"/>
      <c r="Q2827" s="56"/>
      <c r="R2827" s="58"/>
      <c r="S2827" s="59"/>
      <c r="T2827" s="58"/>
      <c r="U2827" s="58"/>
      <c r="V2827" s="60"/>
      <c r="W2827" s="56"/>
      <c r="X2827" s="56"/>
      <c r="Y2827" s="56"/>
      <c r="Z2827" s="46"/>
      <c r="AA2827" s="66"/>
      <c r="AB2827" s="46"/>
      <c r="AC2827" s="46"/>
      <c r="AD2827" s="61"/>
      <c r="AE2827" s="61"/>
      <c r="AF2827" s="46"/>
      <c r="AG2827" s="46"/>
      <c r="AH2827" s="46"/>
      <c r="AI2827" s="46"/>
      <c r="AJ2827" s="46"/>
      <c r="AK2827" s="46"/>
      <c r="AL2827" s="46"/>
    </row>
    <row r="2828" spans="1:38" x14ac:dyDescent="0.45">
      <c r="A2828" s="16"/>
      <c r="B2828" s="21"/>
      <c r="C2828" s="16"/>
      <c r="D2828" s="16"/>
      <c r="E2828" s="56"/>
      <c r="F2828" s="56"/>
      <c r="G2828" s="57"/>
      <c r="H2828" s="56"/>
      <c r="I2828" s="56"/>
      <c r="J2828" s="56"/>
      <c r="K2828" s="56"/>
      <c r="L2828" s="71"/>
      <c r="M2828" s="56"/>
      <c r="N2828" s="46"/>
      <c r="O2828" s="46" t="s">
        <v>54</v>
      </c>
      <c r="P2828" s="46">
        <f>SUM(P2827:P2827)</f>
        <v>0</v>
      </c>
      <c r="Q2828" s="56"/>
      <c r="R2828" s="58"/>
      <c r="S2828" s="59"/>
      <c r="T2828" s="58"/>
      <c r="U2828" s="58"/>
      <c r="V2828" s="60"/>
      <c r="W2828" s="56"/>
      <c r="X2828" s="56"/>
      <c r="Y2828" s="56"/>
      <c r="Z2828" s="46"/>
      <c r="AA2828" s="66"/>
      <c r="AB2828" s="46"/>
      <c r="AC2828" s="46"/>
      <c r="AD2828" s="61"/>
      <c r="AE2828" s="61"/>
      <c r="AF2828" s="46"/>
      <c r="AG2828" s="46"/>
      <c r="AH2828" s="46">
        <f>SUM(AH2827:AH2827)</f>
        <v>0</v>
      </c>
      <c r="AI2828" s="46"/>
      <c r="AJ2828" s="46">
        <f>SUM(AJ2827:AJ2827)</f>
        <v>0</v>
      </c>
      <c r="AK2828" s="46"/>
      <c r="AL2828" s="46">
        <f>SUM(AL2827:AL2827)</f>
        <v>0</v>
      </c>
    </row>
    <row r="2829" spans="1:38" x14ac:dyDescent="0.45">
      <c r="A2829" s="16" t="s">
        <v>4300</v>
      </c>
      <c r="B2829" s="21">
        <v>3770500002701</v>
      </c>
      <c r="C2829" s="16" t="s">
        <v>4301</v>
      </c>
      <c r="D2829" s="16" t="s">
        <v>4302</v>
      </c>
      <c r="E2829" s="56">
        <v>1607</v>
      </c>
      <c r="F2829" s="56">
        <v>8920</v>
      </c>
      <c r="G2829" s="57" t="s">
        <v>4309</v>
      </c>
      <c r="H2829" s="56" t="s">
        <v>42</v>
      </c>
      <c r="I2829" s="56">
        <v>31229</v>
      </c>
      <c r="J2829" s="56"/>
      <c r="K2829" s="56"/>
      <c r="L2829" s="71"/>
      <c r="M2829" s="56"/>
      <c r="N2829" s="46"/>
      <c r="O2829" s="46"/>
      <c r="P2829" s="46"/>
      <c r="Q2829" s="56"/>
      <c r="R2829" s="58"/>
      <c r="S2829" s="59"/>
      <c r="T2829" s="58"/>
      <c r="U2829" s="58"/>
      <c r="V2829" s="60"/>
      <c r="W2829" s="56"/>
      <c r="X2829" s="56"/>
      <c r="Y2829" s="56"/>
      <c r="Z2829" s="46"/>
      <c r="AA2829" s="66"/>
      <c r="AB2829" s="46"/>
      <c r="AC2829" s="46"/>
      <c r="AD2829" s="61"/>
      <c r="AE2829" s="61"/>
      <c r="AF2829" s="46"/>
      <c r="AG2829" s="46"/>
      <c r="AH2829" s="46"/>
      <c r="AI2829" s="46"/>
      <c r="AJ2829" s="46"/>
      <c r="AK2829" s="46"/>
      <c r="AL2829" s="46"/>
    </row>
    <row r="2830" spans="1:38" x14ac:dyDescent="0.45">
      <c r="A2830" s="16"/>
      <c r="B2830" s="21"/>
      <c r="C2830" s="16"/>
      <c r="D2830" s="16"/>
      <c r="E2830" s="56">
        <v>1608</v>
      </c>
      <c r="F2830" s="56">
        <v>4227</v>
      </c>
      <c r="G2830" s="57" t="s">
        <v>4310</v>
      </c>
      <c r="H2830" s="56" t="s">
        <v>42</v>
      </c>
      <c r="I2830" s="56">
        <v>32141</v>
      </c>
      <c r="J2830" s="56">
        <v>0</v>
      </c>
      <c r="K2830" s="56">
        <v>0</v>
      </c>
      <c r="L2830" s="71">
        <v>50</v>
      </c>
      <c r="M2830" s="56" t="s">
        <v>43</v>
      </c>
      <c r="N2830" s="46">
        <f>((J2830*400)+(K2830*100))+L2830</f>
        <v>50</v>
      </c>
      <c r="O2830" s="46">
        <v>500</v>
      </c>
      <c r="P2830" s="46">
        <f>N2830*O2830</f>
        <v>25000</v>
      </c>
      <c r="Q2830" s="56"/>
      <c r="R2830" s="58"/>
      <c r="S2830" s="59"/>
      <c r="T2830" s="58"/>
      <c r="U2830" s="58"/>
      <c r="V2830" s="60"/>
      <c r="W2830" s="56"/>
      <c r="X2830" s="56"/>
      <c r="Y2830" s="56"/>
      <c r="Z2830" s="46"/>
      <c r="AA2830" s="66"/>
      <c r="AB2830" s="46"/>
      <c r="AC2830" s="46"/>
      <c r="AD2830" s="61"/>
      <c r="AE2830" s="61"/>
      <c r="AF2830" s="46"/>
      <c r="AG2830" s="46">
        <f>IF(AND(AF2830="",P2830=""),0,IF((AF2830=""),P2830,IF((P2830=""),AF2830,AF2830+P2830)))</f>
        <v>25000</v>
      </c>
      <c r="AH2830" s="46">
        <f>IF( (AA2830=""),AG2830*1,AG2830*(AA2830/100) )</f>
        <v>25000</v>
      </c>
      <c r="AI2830" s="46">
        <v>0</v>
      </c>
      <c r="AJ2830" s="46">
        <f>IF((AI2830-AH2830) &gt; 1,0,IF((AI2830-AH2830)&lt;0,AH2830-AI2830,AI2830-AH2830))</f>
        <v>25000</v>
      </c>
      <c r="AK2830" s="46">
        <v>0.3</v>
      </c>
      <c r="AL2830" s="46">
        <f>AJ2830*(AK2830/100)</f>
        <v>75</v>
      </c>
    </row>
    <row r="2831" spans="1:38" x14ac:dyDescent="0.45">
      <c r="A2831" s="16"/>
      <c r="B2831" s="21"/>
      <c r="C2831" s="16"/>
      <c r="D2831" s="16"/>
      <c r="E2831" s="56">
        <v>1609</v>
      </c>
      <c r="F2831" s="56">
        <v>4240</v>
      </c>
      <c r="G2831" s="57" t="s">
        <v>4311</v>
      </c>
      <c r="H2831" s="56" t="s">
        <v>42</v>
      </c>
      <c r="I2831" s="56">
        <v>32142</v>
      </c>
      <c r="J2831" s="56">
        <v>0</v>
      </c>
      <c r="K2831" s="56">
        <v>0</v>
      </c>
      <c r="L2831" s="71">
        <v>50</v>
      </c>
      <c r="M2831" s="56" t="s">
        <v>43</v>
      </c>
      <c r="N2831" s="46">
        <f>((J2831*400)+(K2831*100))+L2831</f>
        <v>50</v>
      </c>
      <c r="O2831" s="46">
        <v>500</v>
      </c>
      <c r="P2831" s="46">
        <f>N2831*O2831</f>
        <v>25000</v>
      </c>
      <c r="Q2831" s="56"/>
      <c r="R2831" s="58"/>
      <c r="S2831" s="59"/>
      <c r="T2831" s="58"/>
      <c r="U2831" s="58"/>
      <c r="V2831" s="60"/>
      <c r="W2831" s="56"/>
      <c r="X2831" s="56"/>
      <c r="Y2831" s="56"/>
      <c r="Z2831" s="46"/>
      <c r="AA2831" s="66"/>
      <c r="AB2831" s="46"/>
      <c r="AC2831" s="46"/>
      <c r="AD2831" s="61"/>
      <c r="AE2831" s="61"/>
      <c r="AF2831" s="46"/>
      <c r="AG2831" s="46">
        <f>IF(AND(AF2831="",P2831=""),0,IF((AF2831=""),P2831,IF((P2831=""),AF2831,AF2831+P2831)))</f>
        <v>25000</v>
      </c>
      <c r="AH2831" s="46">
        <f>IF( (AA2831=""),AG2831*1,AG2831*(AA2831/100) )</f>
        <v>25000</v>
      </c>
      <c r="AI2831" s="46">
        <v>0</v>
      </c>
      <c r="AJ2831" s="46">
        <f>IF((AI2831-AH2831) &gt; 1,0,IF((AI2831-AH2831)&lt;0,AH2831-AI2831,AI2831-AH2831))</f>
        <v>25000</v>
      </c>
      <c r="AK2831" s="46">
        <v>0.3</v>
      </c>
      <c r="AL2831" s="46">
        <f>AJ2831*(AK2831/100)</f>
        <v>75</v>
      </c>
    </row>
    <row r="2832" spans="1:38" x14ac:dyDescent="0.45">
      <c r="A2832" s="16"/>
      <c r="B2832" s="21"/>
      <c r="C2832" s="16"/>
      <c r="D2832" s="16"/>
      <c r="E2832" s="56">
        <v>1610</v>
      </c>
      <c r="F2832" s="56">
        <v>3918</v>
      </c>
      <c r="G2832" s="57" t="s">
        <v>4312</v>
      </c>
      <c r="H2832" s="56" t="s">
        <v>42</v>
      </c>
      <c r="I2832" s="56">
        <v>32143</v>
      </c>
      <c r="J2832" s="56">
        <v>0</v>
      </c>
      <c r="K2832" s="56">
        <v>3</v>
      </c>
      <c r="L2832" s="71">
        <v>0</v>
      </c>
      <c r="M2832" s="56" t="s">
        <v>43</v>
      </c>
      <c r="N2832" s="46">
        <f>((J2832*400)+(K2832*100))+L2832</f>
        <v>300</v>
      </c>
      <c r="O2832" s="46">
        <v>2200</v>
      </c>
      <c r="P2832" s="46">
        <f>N2832*O2832</f>
        <v>660000</v>
      </c>
      <c r="Q2832" s="56"/>
      <c r="R2832" s="58"/>
      <c r="S2832" s="59"/>
      <c r="T2832" s="58"/>
      <c r="U2832" s="58"/>
      <c r="V2832" s="60"/>
      <c r="W2832" s="56"/>
      <c r="X2832" s="56"/>
      <c r="Y2832" s="56"/>
      <c r="Z2832" s="46"/>
      <c r="AA2832" s="66"/>
      <c r="AB2832" s="46"/>
      <c r="AC2832" s="46"/>
      <c r="AD2832" s="61"/>
      <c r="AE2832" s="61"/>
      <c r="AF2832" s="46"/>
      <c r="AG2832" s="46">
        <f>IF(AND(AF2832="",P2832=""),0,IF((AF2832=""),P2832,IF((P2832=""),AF2832,AF2832+P2832)))</f>
        <v>660000</v>
      </c>
      <c r="AH2832" s="46">
        <f>IF( (AA2832=""),AG2832*1,AG2832*(AA2832/100) )</f>
        <v>660000</v>
      </c>
      <c r="AI2832" s="46">
        <v>0</v>
      </c>
      <c r="AJ2832" s="46">
        <f>IF((AI2832-AH2832) &gt; 1,0,IF((AI2832-AH2832)&lt;0,AH2832-AI2832,AI2832-AH2832))</f>
        <v>660000</v>
      </c>
      <c r="AK2832" s="46">
        <v>0.3</v>
      </c>
      <c r="AL2832" s="46">
        <f>AJ2832*(AK2832/100)</f>
        <v>1980</v>
      </c>
    </row>
    <row r="2833" spans="1:38" x14ac:dyDescent="0.45">
      <c r="A2833" s="16"/>
      <c r="B2833" s="21"/>
      <c r="C2833" s="16"/>
      <c r="D2833" s="16"/>
      <c r="E2833" s="56">
        <v>1611</v>
      </c>
      <c r="F2833" s="56">
        <v>6218</v>
      </c>
      <c r="G2833" s="57"/>
      <c r="H2833" s="56" t="s">
        <v>42</v>
      </c>
      <c r="I2833" s="56">
        <v>32514</v>
      </c>
      <c r="J2833" s="56">
        <v>0</v>
      </c>
      <c r="K2833" s="56">
        <v>0</v>
      </c>
      <c r="L2833" s="71">
        <v>20</v>
      </c>
      <c r="M2833" s="56" t="s">
        <v>208</v>
      </c>
      <c r="N2833" s="46">
        <f>((J2833*400)+(K2833*100))+L2833</f>
        <v>20</v>
      </c>
      <c r="O2833" s="46">
        <v>440</v>
      </c>
      <c r="P2833" s="46">
        <f>N2833*O2833</f>
        <v>8800</v>
      </c>
      <c r="Q2833" s="56"/>
      <c r="R2833" s="58"/>
      <c r="S2833" s="59"/>
      <c r="T2833" s="58"/>
      <c r="U2833" s="58"/>
      <c r="V2833" s="60"/>
      <c r="W2833" s="56"/>
      <c r="X2833" s="56"/>
      <c r="Y2833" s="56"/>
      <c r="Z2833" s="46"/>
      <c r="AA2833" s="66"/>
      <c r="AB2833" s="46"/>
      <c r="AC2833" s="46"/>
      <c r="AD2833" s="61"/>
      <c r="AE2833" s="61"/>
      <c r="AF2833" s="46"/>
      <c r="AG2833" s="46">
        <f>IF(AND(AF2833="",P2833=""),0,IF((AF2833=""),P2833,IF((P2833=""),AF2833,AF2833+P2833)))</f>
        <v>8800</v>
      </c>
      <c r="AH2833" s="46">
        <f>IF( (AA2833=""),AG2833*1,AG2833*(AA2833/100) )</f>
        <v>8800</v>
      </c>
      <c r="AI2833" s="46">
        <v>0</v>
      </c>
      <c r="AJ2833" s="46">
        <f>IF((AI2833-AH2833) &gt; 1,0,IF((AI2833-AH2833)&lt;0,AH2833-AI2833,AI2833-AH2833))</f>
        <v>8800</v>
      </c>
      <c r="AK2833" s="46">
        <v>0.02</v>
      </c>
      <c r="AL2833" s="46">
        <f>AJ2833*(AK2833/100)</f>
        <v>1.76</v>
      </c>
    </row>
    <row r="2834" spans="1:38" x14ac:dyDescent="0.45">
      <c r="A2834" s="16"/>
      <c r="B2834" s="21"/>
      <c r="C2834" s="16"/>
      <c r="D2834" s="16"/>
      <c r="E2834" s="56"/>
      <c r="F2834" s="56"/>
      <c r="G2834" s="57"/>
      <c r="H2834" s="56"/>
      <c r="I2834" s="56"/>
      <c r="J2834" s="56">
        <v>0</v>
      </c>
      <c r="K2834" s="56">
        <v>2</v>
      </c>
      <c r="L2834" s="71">
        <v>20</v>
      </c>
      <c r="M2834" s="56" t="s">
        <v>90</v>
      </c>
      <c r="N2834" s="46">
        <f>((J2834*400)+(K2834*100))+L2834</f>
        <v>220</v>
      </c>
      <c r="O2834" s="46">
        <v>440</v>
      </c>
      <c r="P2834" s="46">
        <f>N2834*O2834</f>
        <v>96800</v>
      </c>
      <c r="Q2834" s="56"/>
      <c r="R2834" s="58"/>
      <c r="S2834" s="59"/>
      <c r="T2834" s="58"/>
      <c r="U2834" s="58"/>
      <c r="V2834" s="60"/>
      <c r="W2834" s="56"/>
      <c r="X2834" s="56"/>
      <c r="Y2834" s="56"/>
      <c r="Z2834" s="46"/>
      <c r="AA2834" s="66"/>
      <c r="AB2834" s="46"/>
      <c r="AC2834" s="46"/>
      <c r="AD2834" s="61"/>
      <c r="AE2834" s="61"/>
      <c r="AF2834" s="46"/>
      <c r="AG2834" s="46">
        <f>IF(AND(AF2834="",P2834=""),0,IF((AF2834=""),P2834,IF((P2834=""),AF2834,AF2834+P2834)))</f>
        <v>96800</v>
      </c>
      <c r="AH2834" s="46">
        <f>IF( (AA2834=""),AG2834*1,AG2834*(AA2834/100) )</f>
        <v>96800</v>
      </c>
      <c r="AI2834" s="46">
        <v>0</v>
      </c>
      <c r="AJ2834" s="46">
        <f>IF((AI2834-AH2834) &gt; 1,0,IF((AI2834-AH2834)&lt;0,AH2834-AI2834,AI2834-AH2834))</f>
        <v>96800</v>
      </c>
      <c r="AK2834" s="46">
        <v>0.01</v>
      </c>
      <c r="AL2834" s="46">
        <f>AJ2834*(AK2834/100)</f>
        <v>9.68</v>
      </c>
    </row>
    <row r="2835" spans="1:38" x14ac:dyDescent="0.45">
      <c r="A2835" s="16"/>
      <c r="B2835" s="21"/>
      <c r="C2835" s="16"/>
      <c r="D2835" s="16"/>
      <c r="E2835" s="56"/>
      <c r="F2835" s="56"/>
      <c r="G2835" s="57"/>
      <c r="H2835" s="56"/>
      <c r="I2835" s="56"/>
      <c r="J2835" s="56"/>
      <c r="K2835" s="56"/>
      <c r="L2835" s="71"/>
      <c r="M2835" s="56"/>
      <c r="N2835" s="46"/>
      <c r="O2835" s="46" t="s">
        <v>54</v>
      </c>
      <c r="P2835" s="46">
        <f>SUM(P2829:P2834)</f>
        <v>815600</v>
      </c>
      <c r="Q2835" s="56"/>
      <c r="R2835" s="58"/>
      <c r="S2835" s="59"/>
      <c r="T2835" s="58"/>
      <c r="U2835" s="58"/>
      <c r="V2835" s="60"/>
      <c r="W2835" s="56"/>
      <c r="X2835" s="56"/>
      <c r="Y2835" s="56"/>
      <c r="Z2835" s="46"/>
      <c r="AA2835" s="66"/>
      <c r="AB2835" s="46"/>
      <c r="AC2835" s="46"/>
      <c r="AD2835" s="61"/>
      <c r="AE2835" s="61"/>
      <c r="AF2835" s="46"/>
      <c r="AG2835" s="46"/>
      <c r="AH2835" s="46">
        <f>SUM(AH2829:AH2834)</f>
        <v>815600</v>
      </c>
      <c r="AI2835" s="46"/>
      <c r="AJ2835" s="46">
        <f>SUM(AJ2829:AJ2834)</f>
        <v>815600</v>
      </c>
      <c r="AK2835" s="46"/>
      <c r="AL2835" s="46">
        <f>SUM(AL2829:AL2834)</f>
        <v>2141.44</v>
      </c>
    </row>
    <row r="2836" spans="1:38" x14ac:dyDescent="0.45">
      <c r="A2836" s="16" t="s">
        <v>4313</v>
      </c>
      <c r="B2836" s="21">
        <v>3100602338747</v>
      </c>
      <c r="C2836" s="16" t="s">
        <v>4314</v>
      </c>
      <c r="D2836" s="16" t="s">
        <v>4315</v>
      </c>
      <c r="E2836" s="56">
        <v>1612</v>
      </c>
      <c r="F2836" s="56">
        <v>7483</v>
      </c>
      <c r="G2836" s="57" t="s">
        <v>4316</v>
      </c>
      <c r="H2836" s="56" t="s">
        <v>42</v>
      </c>
      <c r="I2836" s="56">
        <v>5241</v>
      </c>
      <c r="J2836" s="56"/>
      <c r="K2836" s="56"/>
      <c r="L2836" s="71"/>
      <c r="M2836" s="56"/>
      <c r="N2836" s="46"/>
      <c r="O2836" s="46"/>
      <c r="P2836" s="46"/>
      <c r="Q2836" s="56"/>
      <c r="R2836" s="58"/>
      <c r="S2836" s="59"/>
      <c r="T2836" s="58"/>
      <c r="U2836" s="58"/>
      <c r="V2836" s="60"/>
      <c r="W2836" s="56"/>
      <c r="X2836" s="56"/>
      <c r="Y2836" s="56"/>
      <c r="Z2836" s="46"/>
      <c r="AA2836" s="66"/>
      <c r="AB2836" s="46"/>
      <c r="AC2836" s="46"/>
      <c r="AD2836" s="61"/>
      <c r="AE2836" s="61"/>
      <c r="AF2836" s="46"/>
      <c r="AG2836" s="46"/>
      <c r="AH2836" s="46"/>
      <c r="AI2836" s="46"/>
      <c r="AJ2836" s="46"/>
      <c r="AK2836" s="46"/>
      <c r="AL2836" s="46"/>
    </row>
    <row r="2837" spans="1:38" x14ac:dyDescent="0.45">
      <c r="A2837" s="16"/>
      <c r="B2837" s="21"/>
      <c r="C2837" s="16"/>
      <c r="D2837" s="16"/>
      <c r="E2837" s="56"/>
      <c r="F2837" s="56"/>
      <c r="G2837" s="57"/>
      <c r="H2837" s="56"/>
      <c r="I2837" s="56"/>
      <c r="J2837" s="56"/>
      <c r="K2837" s="56"/>
      <c r="L2837" s="71"/>
      <c r="M2837" s="56"/>
      <c r="N2837" s="46"/>
      <c r="O2837" s="46" t="s">
        <v>54</v>
      </c>
      <c r="P2837" s="46">
        <f>SUM(P2836:P2836)</f>
        <v>0</v>
      </c>
      <c r="Q2837" s="56"/>
      <c r="R2837" s="58"/>
      <c r="S2837" s="59"/>
      <c r="T2837" s="58"/>
      <c r="U2837" s="58"/>
      <c r="V2837" s="60"/>
      <c r="W2837" s="56"/>
      <c r="X2837" s="56"/>
      <c r="Y2837" s="56"/>
      <c r="Z2837" s="46"/>
      <c r="AA2837" s="66"/>
      <c r="AB2837" s="46"/>
      <c r="AC2837" s="46"/>
      <c r="AD2837" s="61"/>
      <c r="AE2837" s="61"/>
      <c r="AF2837" s="46"/>
      <c r="AG2837" s="46"/>
      <c r="AH2837" s="46">
        <f>SUM(AH2836:AH2836)</f>
        <v>0</v>
      </c>
      <c r="AI2837" s="46"/>
      <c r="AJ2837" s="46">
        <f>SUM(AJ2836:AJ2836)</f>
        <v>0</v>
      </c>
      <c r="AK2837" s="46"/>
      <c r="AL2837" s="46">
        <f>SUM(AL2836:AL2836)</f>
        <v>0</v>
      </c>
    </row>
    <row r="2838" spans="1:38" x14ac:dyDescent="0.45">
      <c r="A2838" s="16" t="s">
        <v>4317</v>
      </c>
      <c r="B2838" s="21">
        <v>3770400054670</v>
      </c>
      <c r="C2838" s="16" t="s">
        <v>4318</v>
      </c>
      <c r="D2838" s="16" t="s">
        <v>4319</v>
      </c>
      <c r="E2838" s="56">
        <v>1613</v>
      </c>
      <c r="F2838" s="56">
        <v>8435</v>
      </c>
      <c r="G2838" s="57" t="s">
        <v>4320</v>
      </c>
      <c r="H2838" s="56" t="s">
        <v>42</v>
      </c>
      <c r="I2838" s="56">
        <v>25383</v>
      </c>
      <c r="J2838" s="56"/>
      <c r="K2838" s="56"/>
      <c r="L2838" s="71"/>
      <c r="M2838" s="56"/>
      <c r="N2838" s="46"/>
      <c r="O2838" s="46"/>
      <c r="P2838" s="46"/>
      <c r="Q2838" s="56"/>
      <c r="R2838" s="58"/>
      <c r="S2838" s="59"/>
      <c r="T2838" s="58"/>
      <c r="U2838" s="58"/>
      <c r="V2838" s="60"/>
      <c r="W2838" s="56"/>
      <c r="X2838" s="56"/>
      <c r="Y2838" s="56"/>
      <c r="Z2838" s="46"/>
      <c r="AA2838" s="66"/>
      <c r="AB2838" s="46"/>
      <c r="AC2838" s="46"/>
      <c r="AD2838" s="61"/>
      <c r="AE2838" s="61"/>
      <c r="AF2838" s="46"/>
      <c r="AG2838" s="46"/>
      <c r="AH2838" s="46"/>
      <c r="AI2838" s="46"/>
      <c r="AJ2838" s="46"/>
      <c r="AK2838" s="46"/>
      <c r="AL2838" s="46"/>
    </row>
    <row r="2839" spans="1:38" x14ac:dyDescent="0.45">
      <c r="A2839" s="16"/>
      <c r="B2839" s="21"/>
      <c r="C2839" s="16"/>
      <c r="D2839" s="16"/>
      <c r="E2839" s="56"/>
      <c r="F2839" s="56"/>
      <c r="G2839" s="57"/>
      <c r="H2839" s="56"/>
      <c r="I2839" s="56"/>
      <c r="J2839" s="56"/>
      <c r="K2839" s="56"/>
      <c r="L2839" s="71"/>
      <c r="M2839" s="56"/>
      <c r="N2839" s="46"/>
      <c r="O2839" s="46" t="s">
        <v>54</v>
      </c>
      <c r="P2839" s="46">
        <f>SUM(P2838:P2838)</f>
        <v>0</v>
      </c>
      <c r="Q2839" s="56"/>
      <c r="R2839" s="58"/>
      <c r="S2839" s="59"/>
      <c r="T2839" s="58"/>
      <c r="U2839" s="58"/>
      <c r="V2839" s="60"/>
      <c r="W2839" s="56"/>
      <c r="X2839" s="56"/>
      <c r="Y2839" s="56"/>
      <c r="Z2839" s="46"/>
      <c r="AA2839" s="66"/>
      <c r="AB2839" s="46"/>
      <c r="AC2839" s="46"/>
      <c r="AD2839" s="61"/>
      <c r="AE2839" s="61"/>
      <c r="AF2839" s="46"/>
      <c r="AG2839" s="46"/>
      <c r="AH2839" s="46">
        <f>SUM(AH2838:AH2838)</f>
        <v>0</v>
      </c>
      <c r="AI2839" s="46"/>
      <c r="AJ2839" s="46">
        <f>SUM(AJ2838:AJ2838)</f>
        <v>0</v>
      </c>
      <c r="AK2839" s="46"/>
      <c r="AL2839" s="46">
        <f>SUM(AL2838:AL2838)</f>
        <v>0</v>
      </c>
    </row>
    <row r="2840" spans="1:38" x14ac:dyDescent="0.45">
      <c r="A2840" s="16" t="s">
        <v>4321</v>
      </c>
      <c r="B2840" s="21">
        <v>3770300084224</v>
      </c>
      <c r="C2840" s="16" t="s">
        <v>4322</v>
      </c>
      <c r="D2840" s="16" t="s">
        <v>4323</v>
      </c>
      <c r="E2840" s="56">
        <v>1614</v>
      </c>
      <c r="F2840" s="56">
        <v>2644</v>
      </c>
      <c r="G2840" s="57" t="s">
        <v>4324</v>
      </c>
      <c r="H2840" s="56" t="s">
        <v>42</v>
      </c>
      <c r="I2840" s="56">
        <v>28277</v>
      </c>
      <c r="J2840" s="56">
        <v>0</v>
      </c>
      <c r="K2840" s="56">
        <v>0</v>
      </c>
      <c r="L2840" s="71">
        <v>27</v>
      </c>
      <c r="M2840" s="56" t="s">
        <v>43</v>
      </c>
      <c r="N2840" s="46">
        <f>((J2840*400)+(K2840*100))+L2840</f>
        <v>27</v>
      </c>
      <c r="O2840" s="46">
        <v>5000</v>
      </c>
      <c r="P2840" s="46">
        <f>N2840*O2840</f>
        <v>135000</v>
      </c>
      <c r="Q2840" s="56"/>
      <c r="R2840" s="58"/>
      <c r="S2840" s="59"/>
      <c r="T2840" s="58"/>
      <c r="U2840" s="58"/>
      <c r="V2840" s="60"/>
      <c r="W2840" s="56"/>
      <c r="X2840" s="56"/>
      <c r="Y2840" s="56"/>
      <c r="Z2840" s="46"/>
      <c r="AA2840" s="66"/>
      <c r="AB2840" s="46"/>
      <c r="AC2840" s="46"/>
      <c r="AD2840" s="61"/>
      <c r="AE2840" s="61"/>
      <c r="AF2840" s="46"/>
      <c r="AG2840" s="46">
        <f>IF(AND(AF2840="",P2840=""),0,IF((AF2840=""),P2840,IF((P2840=""),AF2840,AF2840+P2840)))</f>
        <v>135000</v>
      </c>
      <c r="AH2840" s="46">
        <f>IF( (AA2840=""),AG2840*1,AG2840*(AA2840/100) )</f>
        <v>135000</v>
      </c>
      <c r="AI2840" s="46">
        <v>0</v>
      </c>
      <c r="AJ2840" s="46">
        <f>IF((AI2840-AH2840) &gt; 1,0,IF((AI2840-AH2840)&lt;0,AH2840-AI2840,AI2840-AH2840))</f>
        <v>135000</v>
      </c>
      <c r="AK2840" s="46">
        <v>0.3</v>
      </c>
      <c r="AL2840" s="46">
        <f>AJ2840*(AK2840/100)</f>
        <v>405</v>
      </c>
    </row>
    <row r="2841" spans="1:38" x14ac:dyDescent="0.45">
      <c r="A2841" s="16"/>
      <c r="B2841" s="21"/>
      <c r="C2841" s="16"/>
      <c r="D2841" s="16"/>
      <c r="E2841" s="56"/>
      <c r="F2841" s="56"/>
      <c r="G2841" s="57"/>
      <c r="H2841" s="56"/>
      <c r="I2841" s="56"/>
      <c r="J2841" s="56"/>
      <c r="K2841" s="56"/>
      <c r="L2841" s="71"/>
      <c r="M2841" s="56"/>
      <c r="N2841" s="46"/>
      <c r="O2841" s="46" t="s">
        <v>54</v>
      </c>
      <c r="P2841" s="46">
        <f>SUM(P2840:P2840)</f>
        <v>135000</v>
      </c>
      <c r="Q2841" s="56"/>
      <c r="R2841" s="58"/>
      <c r="S2841" s="59"/>
      <c r="T2841" s="58"/>
      <c r="U2841" s="58"/>
      <c r="V2841" s="60"/>
      <c r="W2841" s="56"/>
      <c r="X2841" s="56"/>
      <c r="Y2841" s="56"/>
      <c r="Z2841" s="46"/>
      <c r="AA2841" s="66"/>
      <c r="AB2841" s="46"/>
      <c r="AC2841" s="46"/>
      <c r="AD2841" s="61"/>
      <c r="AE2841" s="61"/>
      <c r="AF2841" s="46"/>
      <c r="AG2841" s="46"/>
      <c r="AH2841" s="46">
        <f>SUM(AH2840:AH2840)</f>
        <v>135000</v>
      </c>
      <c r="AI2841" s="46"/>
      <c r="AJ2841" s="46">
        <f>SUM(AJ2840:AJ2840)</f>
        <v>135000</v>
      </c>
      <c r="AK2841" s="46"/>
      <c r="AL2841" s="46">
        <f>SUM(AL2840:AL2840)</f>
        <v>405</v>
      </c>
    </row>
    <row r="2842" spans="1:38" x14ac:dyDescent="0.45">
      <c r="A2842" s="16" t="s">
        <v>4325</v>
      </c>
      <c r="B2842" s="21">
        <v>3860300127861</v>
      </c>
      <c r="C2842" s="16" t="s">
        <v>4326</v>
      </c>
      <c r="D2842" s="16" t="s">
        <v>4327</v>
      </c>
      <c r="E2842" s="56">
        <v>1615</v>
      </c>
      <c r="F2842" s="56">
        <v>2519</v>
      </c>
      <c r="G2842" s="57" t="s">
        <v>4328</v>
      </c>
      <c r="H2842" s="56" t="s">
        <v>42</v>
      </c>
      <c r="I2842" s="56">
        <v>19351</v>
      </c>
      <c r="J2842" s="56">
        <v>0</v>
      </c>
      <c r="K2842" s="56">
        <v>3</v>
      </c>
      <c r="L2842" s="71">
        <v>73</v>
      </c>
      <c r="M2842" s="56" t="s">
        <v>43</v>
      </c>
      <c r="N2842" s="46">
        <f>((J2842*400)+(K2842*100))+L2842</f>
        <v>373</v>
      </c>
      <c r="O2842" s="46">
        <v>500</v>
      </c>
      <c r="P2842" s="46">
        <f>N2842*O2842</f>
        <v>186500</v>
      </c>
      <c r="Q2842" s="56"/>
      <c r="R2842" s="58"/>
      <c r="S2842" s="59"/>
      <c r="T2842" s="58"/>
      <c r="U2842" s="58"/>
      <c r="V2842" s="60"/>
      <c r="W2842" s="56"/>
      <c r="X2842" s="56"/>
      <c r="Y2842" s="56"/>
      <c r="Z2842" s="46"/>
      <c r="AA2842" s="66"/>
      <c r="AB2842" s="46"/>
      <c r="AC2842" s="46"/>
      <c r="AD2842" s="61"/>
      <c r="AE2842" s="61"/>
      <c r="AF2842" s="46"/>
      <c r="AG2842" s="46">
        <f>IF(AND(AF2842="",P2842=""),0,IF((AF2842=""),P2842,IF((P2842=""),AF2842,AF2842+P2842)))</f>
        <v>186500</v>
      </c>
      <c r="AH2842" s="46">
        <f>IF( (AA2842=""),AG2842*1,AG2842*(AA2842/100) )</f>
        <v>186500</v>
      </c>
      <c r="AI2842" s="46">
        <v>0</v>
      </c>
      <c r="AJ2842" s="46">
        <f>IF((AI2842-AH2842) &gt; 1,0,IF((AI2842-AH2842)&lt;0,AH2842-AI2842,AI2842-AH2842))</f>
        <v>186500</v>
      </c>
      <c r="AK2842" s="46">
        <v>0.3</v>
      </c>
      <c r="AL2842" s="46">
        <f>AJ2842*(AK2842/100)</f>
        <v>559.5</v>
      </c>
    </row>
    <row r="2843" spans="1:38" x14ac:dyDescent="0.45">
      <c r="A2843" s="16"/>
      <c r="B2843" s="21"/>
      <c r="C2843" s="16"/>
      <c r="D2843" s="16"/>
      <c r="E2843" s="56"/>
      <c r="F2843" s="56"/>
      <c r="G2843" s="57"/>
      <c r="H2843" s="56"/>
      <c r="I2843" s="56"/>
      <c r="J2843" s="56"/>
      <c r="K2843" s="56"/>
      <c r="L2843" s="71"/>
      <c r="M2843" s="56"/>
      <c r="N2843" s="46"/>
      <c r="O2843" s="46" t="s">
        <v>54</v>
      </c>
      <c r="P2843" s="46">
        <f>SUM(P2842:P2842)</f>
        <v>186500</v>
      </c>
      <c r="Q2843" s="56"/>
      <c r="R2843" s="58"/>
      <c r="S2843" s="59"/>
      <c r="T2843" s="58"/>
      <c r="U2843" s="58"/>
      <c r="V2843" s="60"/>
      <c r="W2843" s="56"/>
      <c r="X2843" s="56"/>
      <c r="Y2843" s="56"/>
      <c r="Z2843" s="46"/>
      <c r="AA2843" s="66"/>
      <c r="AB2843" s="46"/>
      <c r="AC2843" s="46"/>
      <c r="AD2843" s="61"/>
      <c r="AE2843" s="61"/>
      <c r="AF2843" s="46"/>
      <c r="AG2843" s="46"/>
      <c r="AH2843" s="46">
        <f>SUM(AH2842:AH2842)</f>
        <v>186500</v>
      </c>
      <c r="AI2843" s="46"/>
      <c r="AJ2843" s="46">
        <f>SUM(AJ2842:AJ2842)</f>
        <v>186500</v>
      </c>
      <c r="AK2843" s="46"/>
      <c r="AL2843" s="46">
        <f>SUM(AL2842:AL2842)</f>
        <v>559.5</v>
      </c>
    </row>
    <row r="2844" spans="1:38" x14ac:dyDescent="0.45">
      <c r="A2844" s="16" t="s">
        <v>4329</v>
      </c>
      <c r="B2844" s="21">
        <v>1770400023191</v>
      </c>
      <c r="C2844" s="16" t="s">
        <v>4330</v>
      </c>
      <c r="D2844" s="16" t="s">
        <v>4331</v>
      </c>
      <c r="E2844" s="56">
        <v>1616</v>
      </c>
      <c r="F2844" s="56">
        <v>6222</v>
      </c>
      <c r="G2844" s="57"/>
      <c r="H2844" s="56" t="s">
        <v>42</v>
      </c>
      <c r="I2844" s="56">
        <v>30072</v>
      </c>
      <c r="J2844" s="56">
        <v>0</v>
      </c>
      <c r="K2844" s="56">
        <v>0</v>
      </c>
      <c r="L2844" s="71">
        <v>20</v>
      </c>
      <c r="M2844" s="56" t="s">
        <v>208</v>
      </c>
      <c r="N2844" s="46">
        <f>((J2844*400)+(K2844*100))+L2844</f>
        <v>20</v>
      </c>
      <c r="O2844" s="46">
        <v>300</v>
      </c>
      <c r="P2844" s="46">
        <f>N2844*O2844</f>
        <v>6000</v>
      </c>
      <c r="Q2844" s="56"/>
      <c r="R2844" s="58"/>
      <c r="S2844" s="59"/>
      <c r="T2844" s="58"/>
      <c r="U2844" s="58"/>
      <c r="V2844" s="60"/>
      <c r="W2844" s="56"/>
      <c r="X2844" s="56"/>
      <c r="Y2844" s="56"/>
      <c r="Z2844" s="46"/>
      <c r="AA2844" s="66"/>
      <c r="AB2844" s="46"/>
      <c r="AC2844" s="46"/>
      <c r="AD2844" s="61"/>
      <c r="AE2844" s="61"/>
      <c r="AF2844" s="46"/>
      <c r="AG2844" s="46">
        <f>IF(AND(AF2844="",P2844=""),0,IF((AF2844=""),P2844,IF((P2844=""),AF2844,AF2844+P2844)))</f>
        <v>6000</v>
      </c>
      <c r="AH2844" s="46">
        <f>IF( (AA2844=""),AG2844*1,AG2844*(AA2844/100) )</f>
        <v>6000</v>
      </c>
      <c r="AI2844" s="46">
        <v>0</v>
      </c>
      <c r="AJ2844" s="46">
        <f>IF((AI2844-AH2844) &gt; 1,0,IF((AI2844-AH2844)&lt;0,AH2844-AI2844,AI2844-AH2844))</f>
        <v>6000</v>
      </c>
      <c r="AK2844" s="46">
        <v>0.02</v>
      </c>
      <c r="AL2844" s="46">
        <f>AJ2844*(AK2844/100)</f>
        <v>1.2</v>
      </c>
    </row>
    <row r="2845" spans="1:38" x14ac:dyDescent="0.45">
      <c r="A2845" s="16"/>
      <c r="B2845" s="21"/>
      <c r="C2845" s="16"/>
      <c r="D2845" s="16"/>
      <c r="E2845" s="56"/>
      <c r="F2845" s="56"/>
      <c r="G2845" s="57"/>
      <c r="H2845" s="56"/>
      <c r="I2845" s="56"/>
      <c r="J2845" s="56"/>
      <c r="K2845" s="56"/>
      <c r="L2845" s="71"/>
      <c r="M2845" s="56"/>
      <c r="N2845" s="46"/>
      <c r="O2845" s="46"/>
      <c r="P2845" s="46"/>
      <c r="Q2845" s="73">
        <v>1</v>
      </c>
      <c r="R2845" s="58" t="s">
        <v>4329</v>
      </c>
      <c r="S2845" s="59">
        <v>1770400023191</v>
      </c>
      <c r="T2845" s="58" t="s">
        <v>4330</v>
      </c>
      <c r="U2845" s="58" t="s">
        <v>4332</v>
      </c>
      <c r="V2845" s="60"/>
      <c r="W2845" s="56" t="s">
        <v>210</v>
      </c>
      <c r="X2845" s="56" t="s">
        <v>211</v>
      </c>
      <c r="Y2845" s="56" t="s">
        <v>212</v>
      </c>
      <c r="Z2845" s="46">
        <v>80</v>
      </c>
      <c r="AA2845" s="66">
        <v>100</v>
      </c>
      <c r="AB2845" s="46">
        <v>6900</v>
      </c>
      <c r="AC2845" s="46">
        <f>Z2845*AB2845</f>
        <v>552000</v>
      </c>
      <c r="AD2845" s="61">
        <v>5</v>
      </c>
      <c r="AE2845" s="61">
        <v>5</v>
      </c>
      <c r="AF2845" s="46">
        <f>(AC2845*(100-AE2845))/100</f>
        <v>524400</v>
      </c>
      <c r="AG2845" s="46">
        <f>IF( (AF2845=""),0,SUM(AF2845:AF2845) )</f>
        <v>524400</v>
      </c>
      <c r="AH2845" s="46">
        <f>(AG2845/100)*(AA2845)</f>
        <v>524400</v>
      </c>
      <c r="AI2845" s="46">
        <v>0</v>
      </c>
      <c r="AJ2845" s="46">
        <f>IF((AI2845-AH2845) &gt; 1,0,IF((AI2845-AH2845)&lt;0,AH2845-AI2845,AI2845-AH2845))</f>
        <v>524400</v>
      </c>
      <c r="AK2845" s="46">
        <v>0.02</v>
      </c>
      <c r="AL2845" s="46">
        <f>AJ2845*(AK2845/100)</f>
        <v>104.88000000000001</v>
      </c>
    </row>
    <row r="2846" spans="1:38" x14ac:dyDescent="0.45">
      <c r="A2846" s="16"/>
      <c r="B2846" s="21"/>
      <c r="C2846" s="16"/>
      <c r="D2846" s="16"/>
      <c r="E2846" s="56"/>
      <c r="F2846" s="56"/>
      <c r="G2846" s="57"/>
      <c r="H2846" s="56"/>
      <c r="I2846" s="56"/>
      <c r="J2846" s="56"/>
      <c r="K2846" s="56"/>
      <c r="L2846" s="71"/>
      <c r="M2846" s="56"/>
      <c r="N2846" s="46"/>
      <c r="O2846" s="46" t="s">
        <v>54</v>
      </c>
      <c r="P2846" s="46">
        <f>SUM(P2844:P2845)</f>
        <v>6000</v>
      </c>
      <c r="Q2846" s="56"/>
      <c r="R2846" s="58"/>
      <c r="S2846" s="59"/>
      <c r="T2846" s="58"/>
      <c r="U2846" s="58"/>
      <c r="V2846" s="60"/>
      <c r="W2846" s="56"/>
      <c r="X2846" s="56"/>
      <c r="Y2846" s="56"/>
      <c r="Z2846" s="46"/>
      <c r="AA2846" s="66"/>
      <c r="AB2846" s="46"/>
      <c r="AC2846" s="46"/>
      <c r="AD2846" s="61"/>
      <c r="AE2846" s="61"/>
      <c r="AF2846" s="46"/>
      <c r="AG2846" s="46"/>
      <c r="AH2846" s="46">
        <f>SUM(AH2844:AH2845)</f>
        <v>530400</v>
      </c>
      <c r="AI2846" s="46"/>
      <c r="AJ2846" s="46">
        <f>SUM(AJ2844:AJ2845)</f>
        <v>530400</v>
      </c>
      <c r="AK2846" s="46"/>
      <c r="AL2846" s="46">
        <f>SUM(AL2844:AL2845)</f>
        <v>106.08000000000001</v>
      </c>
    </row>
    <row r="2847" spans="1:38" x14ac:dyDescent="0.45">
      <c r="A2847" s="16" t="s">
        <v>4333</v>
      </c>
      <c r="B2847" s="21">
        <v>3770400493002</v>
      </c>
      <c r="C2847" s="16" t="s">
        <v>4334</v>
      </c>
      <c r="D2847" s="16" t="s">
        <v>4335</v>
      </c>
      <c r="E2847" s="56">
        <v>1617</v>
      </c>
      <c r="F2847" s="56">
        <v>6825</v>
      </c>
      <c r="G2847" s="57" t="s">
        <v>4336</v>
      </c>
      <c r="H2847" s="56" t="s">
        <v>42</v>
      </c>
      <c r="I2847" s="56">
        <v>11246</v>
      </c>
      <c r="J2847" s="56"/>
      <c r="K2847" s="56"/>
      <c r="L2847" s="71"/>
      <c r="M2847" s="56"/>
      <c r="N2847" s="46"/>
      <c r="O2847" s="46"/>
      <c r="P2847" s="46"/>
      <c r="Q2847" s="56"/>
      <c r="R2847" s="58"/>
      <c r="S2847" s="59"/>
      <c r="T2847" s="58"/>
      <c r="U2847" s="58"/>
      <c r="V2847" s="60"/>
      <c r="W2847" s="56"/>
      <c r="X2847" s="56"/>
      <c r="Y2847" s="56"/>
      <c r="Z2847" s="46"/>
      <c r="AA2847" s="66"/>
      <c r="AB2847" s="46"/>
      <c r="AC2847" s="46"/>
      <c r="AD2847" s="61"/>
      <c r="AE2847" s="61"/>
      <c r="AF2847" s="46"/>
      <c r="AG2847" s="46"/>
      <c r="AH2847" s="46"/>
      <c r="AI2847" s="46"/>
      <c r="AJ2847" s="46"/>
      <c r="AK2847" s="46"/>
      <c r="AL2847" s="46"/>
    </row>
    <row r="2848" spans="1:38" x14ac:dyDescent="0.45">
      <c r="A2848" s="16"/>
      <c r="B2848" s="21"/>
      <c r="C2848" s="16"/>
      <c r="D2848" s="16"/>
      <c r="E2848" s="56"/>
      <c r="F2848" s="56"/>
      <c r="G2848" s="57"/>
      <c r="H2848" s="56"/>
      <c r="I2848" s="56"/>
      <c r="J2848" s="56"/>
      <c r="K2848" s="56"/>
      <c r="L2848" s="71"/>
      <c r="M2848" s="56"/>
      <c r="N2848" s="46"/>
      <c r="O2848" s="46" t="s">
        <v>54</v>
      </c>
      <c r="P2848" s="46">
        <f>SUM(P2847:P2847)</f>
        <v>0</v>
      </c>
      <c r="Q2848" s="56"/>
      <c r="R2848" s="58"/>
      <c r="S2848" s="59"/>
      <c r="T2848" s="58"/>
      <c r="U2848" s="58"/>
      <c r="V2848" s="60"/>
      <c r="W2848" s="56"/>
      <c r="X2848" s="56"/>
      <c r="Y2848" s="56"/>
      <c r="Z2848" s="46"/>
      <c r="AA2848" s="66"/>
      <c r="AB2848" s="46"/>
      <c r="AC2848" s="46"/>
      <c r="AD2848" s="61"/>
      <c r="AE2848" s="61"/>
      <c r="AF2848" s="46"/>
      <c r="AG2848" s="46"/>
      <c r="AH2848" s="46">
        <f>SUM(AH2847:AH2847)</f>
        <v>0</v>
      </c>
      <c r="AI2848" s="46"/>
      <c r="AJ2848" s="46">
        <f>SUM(AJ2847:AJ2847)</f>
        <v>0</v>
      </c>
      <c r="AK2848" s="46"/>
      <c r="AL2848" s="46">
        <f>SUM(AL2847:AL2847)</f>
        <v>0</v>
      </c>
    </row>
    <row r="2849" spans="1:38" x14ac:dyDescent="0.45">
      <c r="A2849" s="16" t="s">
        <v>4337</v>
      </c>
      <c r="B2849" s="21">
        <v>3770400582161</v>
      </c>
      <c r="C2849" s="16" t="s">
        <v>4338</v>
      </c>
      <c r="D2849" s="16" t="s">
        <v>4339</v>
      </c>
      <c r="E2849" s="56">
        <v>1618</v>
      </c>
      <c r="F2849" s="56">
        <v>6267</v>
      </c>
      <c r="G2849" s="57"/>
      <c r="H2849" s="56" t="s">
        <v>42</v>
      </c>
      <c r="I2849" s="56">
        <v>11930</v>
      </c>
      <c r="J2849" s="56">
        <v>0</v>
      </c>
      <c r="K2849" s="56">
        <v>0</v>
      </c>
      <c r="L2849" s="71">
        <v>7.7636250000000002</v>
      </c>
      <c r="M2849" s="56" t="s">
        <v>208</v>
      </c>
      <c r="N2849" s="46">
        <f>((J2849*400)+(K2849*100))+L2849</f>
        <v>7.7636250000000002</v>
      </c>
      <c r="O2849" s="46">
        <v>660</v>
      </c>
      <c r="P2849" s="46">
        <f>N2849*O2849</f>
        <v>5123.9925000000003</v>
      </c>
      <c r="Q2849" s="56"/>
      <c r="R2849" s="58"/>
      <c r="S2849" s="59"/>
      <c r="T2849" s="58"/>
      <c r="U2849" s="58"/>
      <c r="V2849" s="60"/>
      <c r="W2849" s="56"/>
      <c r="X2849" s="56"/>
      <c r="Y2849" s="56"/>
      <c r="Z2849" s="46"/>
      <c r="AA2849" s="66"/>
      <c r="AB2849" s="46"/>
      <c r="AC2849" s="46"/>
      <c r="AD2849" s="61"/>
      <c r="AE2849" s="61"/>
      <c r="AF2849" s="46"/>
      <c r="AG2849" s="46">
        <f>IF(AND(AF2849="",P2849=""),0,IF((AF2849=""),P2849,IF((P2849=""),AF2849,AF2849+P2849)))</f>
        <v>5123.9925000000003</v>
      </c>
      <c r="AH2849" s="46">
        <f>IF( (AA2849=""),AG2849*1,AG2849*(AA2849/100) )</f>
        <v>5123.9925000000003</v>
      </c>
      <c r="AI2849" s="46">
        <v>0</v>
      </c>
      <c r="AJ2849" s="46">
        <f>IF((AI2849-AH2849) &gt; 1,0,IF((AI2849-AH2849)&lt;0,AH2849-AI2849,AI2849-AH2849))</f>
        <v>5123.9925000000003</v>
      </c>
      <c r="AK2849" s="46">
        <v>0.02</v>
      </c>
      <c r="AL2849" s="46">
        <f>AJ2849*(AK2849/100)</f>
        <v>1.0247985000000002</v>
      </c>
    </row>
    <row r="2850" spans="1:38" x14ac:dyDescent="0.45">
      <c r="A2850" s="16"/>
      <c r="B2850" s="21"/>
      <c r="C2850" s="16"/>
      <c r="D2850" s="16"/>
      <c r="E2850" s="56"/>
      <c r="F2850" s="56"/>
      <c r="G2850" s="57"/>
      <c r="H2850" s="56"/>
      <c r="I2850" s="56"/>
      <c r="J2850" s="56">
        <v>2</v>
      </c>
      <c r="K2850" s="56">
        <v>0</v>
      </c>
      <c r="L2850" s="71">
        <v>27.236374999999999</v>
      </c>
      <c r="M2850" s="56" t="s">
        <v>90</v>
      </c>
      <c r="N2850" s="46">
        <f>((J2850*400)+(K2850*100))+L2850</f>
        <v>827.23637499999995</v>
      </c>
      <c r="O2850" s="46">
        <v>660</v>
      </c>
      <c r="P2850" s="46">
        <f>N2850*O2850</f>
        <v>545976.00749999995</v>
      </c>
      <c r="Q2850" s="56"/>
      <c r="R2850" s="58"/>
      <c r="S2850" s="59"/>
      <c r="T2850" s="58"/>
      <c r="U2850" s="58"/>
      <c r="V2850" s="60"/>
      <c r="W2850" s="56"/>
      <c r="X2850" s="56"/>
      <c r="Y2850" s="56"/>
      <c r="Z2850" s="46"/>
      <c r="AA2850" s="66"/>
      <c r="AB2850" s="46"/>
      <c r="AC2850" s="46"/>
      <c r="AD2850" s="61"/>
      <c r="AE2850" s="61"/>
      <c r="AF2850" s="46"/>
      <c r="AG2850" s="46">
        <f>IF(AND(AF2850="",P2850=""),0,IF((AF2850=""),P2850,IF((P2850=""),AF2850,AF2850+P2850)))</f>
        <v>545976.00749999995</v>
      </c>
      <c r="AH2850" s="46">
        <f>IF( (AA2850=""),AG2850*1,AG2850*(AA2850/100) )</f>
        <v>545976.00749999995</v>
      </c>
      <c r="AI2850" s="46">
        <v>0</v>
      </c>
      <c r="AJ2850" s="46">
        <f>IF((AI2850-AH2850) &gt; 1,0,IF((AI2850-AH2850)&lt;0,AH2850-AI2850,AI2850-AH2850))</f>
        <v>545976.00749999995</v>
      </c>
      <c r="AK2850" s="46">
        <v>0.01</v>
      </c>
      <c r="AL2850" s="46">
        <f>AJ2850*(AK2850/100)</f>
        <v>54.597600749999998</v>
      </c>
    </row>
    <row r="2851" spans="1:38" x14ac:dyDescent="0.45">
      <c r="A2851" s="16"/>
      <c r="B2851" s="21"/>
      <c r="C2851" s="16"/>
      <c r="D2851" s="16"/>
      <c r="E2851" s="56"/>
      <c r="F2851" s="56"/>
      <c r="G2851" s="57"/>
      <c r="H2851" s="56"/>
      <c r="I2851" s="56"/>
      <c r="J2851" s="56"/>
      <c r="K2851" s="56"/>
      <c r="L2851" s="71"/>
      <c r="M2851" s="56"/>
      <c r="N2851" s="46"/>
      <c r="O2851" s="46" t="s">
        <v>54</v>
      </c>
      <c r="P2851" s="46">
        <f>SUM(P2849:P2850)</f>
        <v>551100</v>
      </c>
      <c r="Q2851" s="56"/>
      <c r="R2851" s="58"/>
      <c r="S2851" s="59"/>
      <c r="T2851" s="58"/>
      <c r="U2851" s="58"/>
      <c r="V2851" s="60"/>
      <c r="W2851" s="56"/>
      <c r="X2851" s="56"/>
      <c r="Y2851" s="56"/>
      <c r="Z2851" s="46"/>
      <c r="AA2851" s="66"/>
      <c r="AB2851" s="46"/>
      <c r="AC2851" s="46"/>
      <c r="AD2851" s="61"/>
      <c r="AE2851" s="61"/>
      <c r="AF2851" s="46"/>
      <c r="AG2851" s="46"/>
      <c r="AH2851" s="46">
        <f>SUM(AH2849:AH2850)</f>
        <v>551100</v>
      </c>
      <c r="AI2851" s="46"/>
      <c r="AJ2851" s="46">
        <f>SUM(AJ2849:AJ2850)</f>
        <v>551100</v>
      </c>
      <c r="AK2851" s="46"/>
      <c r="AL2851" s="46">
        <f>SUM(AL2849:AL2850)</f>
        <v>55.622399250000001</v>
      </c>
    </row>
    <row r="2852" spans="1:38" x14ac:dyDescent="0.45">
      <c r="A2852" s="16" t="s">
        <v>4340</v>
      </c>
      <c r="B2852" s="21">
        <v>3770400058233</v>
      </c>
      <c r="C2852" s="16" t="s">
        <v>4341</v>
      </c>
      <c r="D2852" s="16" t="s">
        <v>4342</v>
      </c>
      <c r="E2852" s="56">
        <v>1619</v>
      </c>
      <c r="F2852" s="56">
        <v>2608</v>
      </c>
      <c r="G2852" s="57" t="s">
        <v>4343</v>
      </c>
      <c r="H2852" s="56" t="s">
        <v>42</v>
      </c>
      <c r="I2852" s="56">
        <v>12783</v>
      </c>
      <c r="J2852" s="56">
        <v>8</v>
      </c>
      <c r="K2852" s="56">
        <v>0</v>
      </c>
      <c r="L2852" s="71">
        <v>30</v>
      </c>
      <c r="M2852" s="56" t="s">
        <v>43</v>
      </c>
      <c r="N2852" s="46">
        <f>((J2852*400)+(K2852*100))+L2852</f>
        <v>3230</v>
      </c>
      <c r="O2852" s="46">
        <v>150</v>
      </c>
      <c r="P2852" s="46">
        <f>N2852*O2852</f>
        <v>484500</v>
      </c>
      <c r="Q2852" s="56"/>
      <c r="R2852" s="58"/>
      <c r="S2852" s="59"/>
      <c r="T2852" s="58"/>
      <c r="U2852" s="58"/>
      <c r="V2852" s="60"/>
      <c r="W2852" s="56"/>
      <c r="X2852" s="56"/>
      <c r="Y2852" s="56"/>
      <c r="Z2852" s="46"/>
      <c r="AA2852" s="66"/>
      <c r="AB2852" s="46"/>
      <c r="AC2852" s="46"/>
      <c r="AD2852" s="61"/>
      <c r="AE2852" s="61"/>
      <c r="AF2852" s="46"/>
      <c r="AG2852" s="46">
        <f>IF(AND(AF2852="",P2852=""),0,IF((AF2852=""),P2852,IF((P2852=""),AF2852,AF2852+P2852)))</f>
        <v>484500</v>
      </c>
      <c r="AH2852" s="46">
        <f>IF( (AA2852=""),AG2852*1,AG2852*(AA2852/100) )</f>
        <v>484500</v>
      </c>
      <c r="AI2852" s="46">
        <v>0</v>
      </c>
      <c r="AJ2852" s="46">
        <f>IF((AI2852-AH2852) &gt; 1,0,IF((AI2852-AH2852)&lt;0,AH2852-AI2852,AI2852-AH2852))</f>
        <v>484500</v>
      </c>
      <c r="AK2852" s="46">
        <v>0.3</v>
      </c>
      <c r="AL2852" s="46">
        <f>AJ2852*(AK2852/100)</f>
        <v>1453.5</v>
      </c>
    </row>
    <row r="2853" spans="1:38" x14ac:dyDescent="0.45">
      <c r="A2853" s="16"/>
      <c r="B2853" s="21"/>
      <c r="C2853" s="16"/>
      <c r="D2853" s="16"/>
      <c r="E2853" s="56">
        <v>1620</v>
      </c>
      <c r="F2853" s="56">
        <v>3320</v>
      </c>
      <c r="G2853" s="57" t="s">
        <v>4344</v>
      </c>
      <c r="H2853" s="56" t="s">
        <v>42</v>
      </c>
      <c r="I2853" s="56">
        <v>12938</v>
      </c>
      <c r="J2853" s="56">
        <v>14</v>
      </c>
      <c r="K2853" s="56">
        <v>1</v>
      </c>
      <c r="L2853" s="71">
        <v>68</v>
      </c>
      <c r="M2853" s="56" t="s">
        <v>43</v>
      </c>
      <c r="N2853" s="46">
        <f>((J2853*400)+(K2853*100))+L2853</f>
        <v>5768</v>
      </c>
      <c r="O2853" s="46">
        <v>210</v>
      </c>
      <c r="P2853" s="46">
        <f>N2853*O2853</f>
        <v>1211280</v>
      </c>
      <c r="Q2853" s="56"/>
      <c r="R2853" s="58"/>
      <c r="S2853" s="59"/>
      <c r="T2853" s="58"/>
      <c r="U2853" s="58"/>
      <c r="V2853" s="60"/>
      <c r="W2853" s="56"/>
      <c r="X2853" s="56"/>
      <c r="Y2853" s="56"/>
      <c r="Z2853" s="46"/>
      <c r="AA2853" s="66"/>
      <c r="AB2853" s="46"/>
      <c r="AC2853" s="46"/>
      <c r="AD2853" s="61"/>
      <c r="AE2853" s="61"/>
      <c r="AF2853" s="46"/>
      <c r="AG2853" s="46">
        <f>IF(AND(AF2853="",P2853=""),0,IF((AF2853=""),P2853,IF((P2853=""),AF2853,AF2853+P2853)))</f>
        <v>1211280</v>
      </c>
      <c r="AH2853" s="46">
        <f>IF( (AA2853=""),AG2853*1,AG2853*(AA2853/100) )</f>
        <v>1211280</v>
      </c>
      <c r="AI2853" s="46">
        <v>0</v>
      </c>
      <c r="AJ2853" s="46">
        <f>IF((AI2853-AH2853) &gt; 1,0,IF((AI2853-AH2853)&lt;0,AH2853-AI2853,AI2853-AH2853))</f>
        <v>1211280</v>
      </c>
      <c r="AK2853" s="46">
        <v>0.3</v>
      </c>
      <c r="AL2853" s="46">
        <f>AJ2853*(AK2853/100)</f>
        <v>3633.84</v>
      </c>
    </row>
    <row r="2854" spans="1:38" x14ac:dyDescent="0.45">
      <c r="A2854" s="16"/>
      <c r="B2854" s="21"/>
      <c r="C2854" s="16"/>
      <c r="D2854" s="16"/>
      <c r="E2854" s="56"/>
      <c r="F2854" s="56"/>
      <c r="G2854" s="57"/>
      <c r="H2854" s="56"/>
      <c r="I2854" s="56"/>
      <c r="J2854" s="56"/>
      <c r="K2854" s="56"/>
      <c r="L2854" s="71"/>
      <c r="M2854" s="56"/>
      <c r="N2854" s="46"/>
      <c r="O2854" s="46" t="s">
        <v>54</v>
      </c>
      <c r="P2854" s="46">
        <f>SUM(P2852:P2853)</f>
        <v>1695780</v>
      </c>
      <c r="Q2854" s="56"/>
      <c r="R2854" s="58"/>
      <c r="S2854" s="59"/>
      <c r="T2854" s="58"/>
      <c r="U2854" s="58"/>
      <c r="V2854" s="60"/>
      <c r="W2854" s="56"/>
      <c r="X2854" s="56"/>
      <c r="Y2854" s="56"/>
      <c r="Z2854" s="46"/>
      <c r="AA2854" s="66"/>
      <c r="AB2854" s="46"/>
      <c r="AC2854" s="46"/>
      <c r="AD2854" s="61"/>
      <c r="AE2854" s="61"/>
      <c r="AF2854" s="46"/>
      <c r="AG2854" s="46"/>
      <c r="AH2854" s="46">
        <f>SUM(AH2852:AH2853)</f>
        <v>1695780</v>
      </c>
      <c r="AI2854" s="46"/>
      <c r="AJ2854" s="46">
        <f>SUM(AJ2852:AJ2853)</f>
        <v>1695780</v>
      </c>
      <c r="AK2854" s="46"/>
      <c r="AL2854" s="46">
        <f>SUM(AL2852:AL2853)</f>
        <v>5087.34</v>
      </c>
    </row>
    <row r="2855" spans="1:38" x14ac:dyDescent="0.45">
      <c r="A2855" s="16" t="s">
        <v>4345</v>
      </c>
      <c r="B2855" s="21">
        <v>3100603572441</v>
      </c>
      <c r="C2855" s="16" t="s">
        <v>4346</v>
      </c>
      <c r="D2855" s="16" t="s">
        <v>4347</v>
      </c>
      <c r="E2855" s="56">
        <v>1621</v>
      </c>
      <c r="F2855" s="56">
        <v>9130</v>
      </c>
      <c r="G2855" s="57" t="s">
        <v>4348</v>
      </c>
      <c r="H2855" s="56" t="s">
        <v>42</v>
      </c>
      <c r="I2855" s="56">
        <v>16815</v>
      </c>
      <c r="J2855" s="56"/>
      <c r="K2855" s="56"/>
      <c r="L2855" s="71"/>
      <c r="M2855" s="56"/>
      <c r="N2855" s="46"/>
      <c r="O2855" s="46"/>
      <c r="P2855" s="46"/>
      <c r="Q2855" s="56"/>
      <c r="R2855" s="58"/>
      <c r="S2855" s="59"/>
      <c r="T2855" s="58"/>
      <c r="U2855" s="58"/>
      <c r="V2855" s="60"/>
      <c r="W2855" s="56"/>
      <c r="X2855" s="56"/>
      <c r="Y2855" s="56"/>
      <c r="Z2855" s="46"/>
      <c r="AA2855" s="66"/>
      <c r="AB2855" s="46"/>
      <c r="AC2855" s="46"/>
      <c r="AD2855" s="61"/>
      <c r="AE2855" s="61"/>
      <c r="AF2855" s="46"/>
      <c r="AG2855" s="46"/>
      <c r="AH2855" s="46"/>
      <c r="AI2855" s="46"/>
      <c r="AJ2855" s="46"/>
      <c r="AK2855" s="46"/>
      <c r="AL2855" s="46"/>
    </row>
    <row r="2856" spans="1:38" x14ac:dyDescent="0.45">
      <c r="A2856" s="16"/>
      <c r="B2856" s="21"/>
      <c r="C2856" s="16"/>
      <c r="D2856" s="16"/>
      <c r="E2856" s="56"/>
      <c r="F2856" s="56"/>
      <c r="G2856" s="57"/>
      <c r="H2856" s="56"/>
      <c r="I2856" s="56"/>
      <c r="J2856" s="56"/>
      <c r="K2856" s="56"/>
      <c r="L2856" s="71"/>
      <c r="M2856" s="56"/>
      <c r="N2856" s="46"/>
      <c r="O2856" s="46" t="s">
        <v>54</v>
      </c>
      <c r="P2856" s="46">
        <f>SUM(P2855:P2855)</f>
        <v>0</v>
      </c>
      <c r="Q2856" s="56"/>
      <c r="R2856" s="58"/>
      <c r="S2856" s="59"/>
      <c r="T2856" s="58"/>
      <c r="U2856" s="58"/>
      <c r="V2856" s="60"/>
      <c r="W2856" s="56"/>
      <c r="X2856" s="56"/>
      <c r="Y2856" s="56"/>
      <c r="Z2856" s="46"/>
      <c r="AA2856" s="66"/>
      <c r="AB2856" s="46"/>
      <c r="AC2856" s="46"/>
      <c r="AD2856" s="61"/>
      <c r="AE2856" s="61"/>
      <c r="AF2856" s="46"/>
      <c r="AG2856" s="46"/>
      <c r="AH2856" s="46">
        <f>SUM(AH2855:AH2855)</f>
        <v>0</v>
      </c>
      <c r="AI2856" s="46"/>
      <c r="AJ2856" s="46">
        <f>SUM(AJ2855:AJ2855)</f>
        <v>0</v>
      </c>
      <c r="AK2856" s="46"/>
      <c r="AL2856" s="46">
        <f>SUM(AL2855:AL2855)</f>
        <v>0</v>
      </c>
    </row>
    <row r="2857" spans="1:38" x14ac:dyDescent="0.45">
      <c r="A2857" s="16" t="s">
        <v>4349</v>
      </c>
      <c r="B2857" s="21"/>
      <c r="C2857" s="16" t="s">
        <v>4350</v>
      </c>
      <c r="D2857" s="16" t="s">
        <v>232</v>
      </c>
      <c r="E2857" s="56">
        <v>1622</v>
      </c>
      <c r="F2857" s="56">
        <v>6327</v>
      </c>
      <c r="G2857" s="57"/>
      <c r="H2857" s="56" t="s">
        <v>1689</v>
      </c>
      <c r="I2857" s="56">
        <v>195</v>
      </c>
      <c r="J2857" s="56">
        <v>0</v>
      </c>
      <c r="K2857" s="56">
        <v>0</v>
      </c>
      <c r="L2857" s="71">
        <v>20</v>
      </c>
      <c r="M2857" s="56" t="s">
        <v>208</v>
      </c>
      <c r="N2857" s="46">
        <f>((J2857*400)+(K2857*100))+L2857</f>
        <v>20</v>
      </c>
      <c r="O2857" s="46">
        <v>0</v>
      </c>
      <c r="P2857" s="46">
        <f>N2857*O2857</f>
        <v>0</v>
      </c>
      <c r="Q2857" s="56"/>
      <c r="R2857" s="58"/>
      <c r="S2857" s="59"/>
      <c r="T2857" s="58"/>
      <c r="U2857" s="58"/>
      <c r="V2857" s="60"/>
      <c r="W2857" s="56"/>
      <c r="X2857" s="56"/>
      <c r="Y2857" s="56"/>
      <c r="Z2857" s="46"/>
      <c r="AA2857" s="66"/>
      <c r="AB2857" s="46"/>
      <c r="AC2857" s="46"/>
      <c r="AD2857" s="61"/>
      <c r="AE2857" s="61"/>
      <c r="AF2857" s="46"/>
      <c r="AG2857" s="46">
        <f>IF(AND(AF2857="",P2857=""),0,IF((AF2857=""),P2857,IF((P2857=""),AF2857,AF2857+P2857)))</f>
        <v>0</v>
      </c>
      <c r="AH2857" s="46">
        <f>IF( (AA2857=""),AG2857*1,AG2857*(AA2857/100) )</f>
        <v>0</v>
      </c>
      <c r="AI2857" s="46">
        <v>0</v>
      </c>
      <c r="AJ2857" s="46">
        <f>IF((AI2857-AH2857) &gt; 1,0,IF((AI2857-AH2857)&lt;0,AH2857-AI2857,AI2857-AH2857))</f>
        <v>0</v>
      </c>
      <c r="AK2857" s="46">
        <v>0.02</v>
      </c>
      <c r="AL2857" s="46">
        <f>AJ2857*(AK2857/100)</f>
        <v>0</v>
      </c>
    </row>
    <row r="2858" spans="1:38" x14ac:dyDescent="0.45">
      <c r="A2858" s="16"/>
      <c r="B2858" s="21"/>
      <c r="C2858" s="16"/>
      <c r="D2858" s="16"/>
      <c r="E2858" s="56"/>
      <c r="F2858" s="56"/>
      <c r="G2858" s="57"/>
      <c r="H2858" s="56"/>
      <c r="I2858" s="56"/>
      <c r="J2858" s="56">
        <v>15</v>
      </c>
      <c r="K2858" s="56">
        <v>3</v>
      </c>
      <c r="L2858" s="71">
        <v>40</v>
      </c>
      <c r="M2858" s="56" t="s">
        <v>43</v>
      </c>
      <c r="N2858" s="46">
        <f>((J2858*400)+(K2858*100))+L2858</f>
        <v>6340</v>
      </c>
      <c r="O2858" s="46">
        <v>0</v>
      </c>
      <c r="P2858" s="46">
        <f>N2858*O2858</f>
        <v>0</v>
      </c>
      <c r="Q2858" s="56"/>
      <c r="R2858" s="58"/>
      <c r="S2858" s="59"/>
      <c r="T2858" s="58"/>
      <c r="U2858" s="58"/>
      <c r="V2858" s="60"/>
      <c r="W2858" s="56"/>
      <c r="X2858" s="56"/>
      <c r="Y2858" s="56"/>
      <c r="Z2858" s="46"/>
      <c r="AA2858" s="66"/>
      <c r="AB2858" s="46"/>
      <c r="AC2858" s="46"/>
      <c r="AD2858" s="61"/>
      <c r="AE2858" s="61"/>
      <c r="AF2858" s="46"/>
      <c r="AG2858" s="46">
        <f>IF(AND(AF2858="",P2858=""),0,IF((AF2858=""),P2858,IF((P2858=""),AF2858,AF2858+P2858)))</f>
        <v>0</v>
      </c>
      <c r="AH2858" s="46">
        <f>IF( (AA2858=""),AG2858*1,AG2858*(AA2858/100) )</f>
        <v>0</v>
      </c>
      <c r="AI2858" s="46">
        <v>0</v>
      </c>
      <c r="AJ2858" s="46">
        <f>IF((AI2858-AH2858) &gt; 1,0,IF((AI2858-AH2858)&lt;0,AH2858-AI2858,AI2858-AH2858))</f>
        <v>0</v>
      </c>
      <c r="AK2858" s="46">
        <v>0.3</v>
      </c>
      <c r="AL2858" s="46">
        <f>AJ2858*(AK2858/100)</f>
        <v>0</v>
      </c>
    </row>
    <row r="2859" spans="1:38" x14ac:dyDescent="0.45">
      <c r="A2859" s="16"/>
      <c r="B2859" s="21"/>
      <c r="C2859" s="16"/>
      <c r="D2859" s="16"/>
      <c r="E2859" s="56"/>
      <c r="F2859" s="56"/>
      <c r="G2859" s="57"/>
      <c r="H2859" s="56"/>
      <c r="I2859" s="56"/>
      <c r="J2859" s="56"/>
      <c r="K2859" s="56"/>
      <c r="L2859" s="71"/>
      <c r="M2859" s="56"/>
      <c r="N2859" s="46"/>
      <c r="O2859" s="46" t="s">
        <v>54</v>
      </c>
      <c r="P2859" s="46">
        <f>SUM(P2857:P2858)</f>
        <v>0</v>
      </c>
      <c r="Q2859" s="56"/>
      <c r="R2859" s="58"/>
      <c r="S2859" s="59"/>
      <c r="T2859" s="58"/>
      <c r="U2859" s="58"/>
      <c r="V2859" s="60"/>
      <c r="W2859" s="56"/>
      <c r="X2859" s="56"/>
      <c r="Y2859" s="56"/>
      <c r="Z2859" s="46"/>
      <c r="AA2859" s="66"/>
      <c r="AB2859" s="46"/>
      <c r="AC2859" s="46"/>
      <c r="AD2859" s="61"/>
      <c r="AE2859" s="61"/>
      <c r="AF2859" s="46"/>
      <c r="AG2859" s="46"/>
      <c r="AH2859" s="46">
        <f>SUM(AH2857:AH2858)</f>
        <v>0</v>
      </c>
      <c r="AI2859" s="46"/>
      <c r="AJ2859" s="46">
        <f>SUM(AJ2857:AJ2858)</f>
        <v>0</v>
      </c>
      <c r="AK2859" s="46"/>
      <c r="AL2859" s="46">
        <f>SUM(AL2857:AL2858)</f>
        <v>0</v>
      </c>
    </row>
    <row r="2860" spans="1:38" x14ac:dyDescent="0.45">
      <c r="A2860" s="16" t="s">
        <v>4351</v>
      </c>
      <c r="B2860" s="21">
        <v>3770400001266</v>
      </c>
      <c r="C2860" s="16" t="s">
        <v>4352</v>
      </c>
      <c r="D2860" s="16" t="s">
        <v>4353</v>
      </c>
      <c r="E2860" s="56">
        <v>1623</v>
      </c>
      <c r="F2860" s="56">
        <v>2392</v>
      </c>
      <c r="G2860" s="57" t="s">
        <v>4354</v>
      </c>
      <c r="H2860" s="56" t="s">
        <v>42</v>
      </c>
      <c r="I2860" s="56">
        <v>2806</v>
      </c>
      <c r="J2860" s="56">
        <v>0</v>
      </c>
      <c r="K2860" s="56">
        <v>0</v>
      </c>
      <c r="L2860" s="71">
        <v>20</v>
      </c>
      <c r="M2860" s="56" t="s">
        <v>208</v>
      </c>
      <c r="N2860" s="46">
        <f>((J2860*400)+(K2860*100))+L2860</f>
        <v>20</v>
      </c>
      <c r="O2860" s="46">
        <v>500</v>
      </c>
      <c r="P2860" s="46">
        <f>N2860*O2860</f>
        <v>10000</v>
      </c>
      <c r="Q2860" s="56"/>
      <c r="R2860" s="58"/>
      <c r="S2860" s="59"/>
      <c r="T2860" s="58"/>
      <c r="U2860" s="58"/>
      <c r="V2860" s="60"/>
      <c r="W2860" s="56"/>
      <c r="X2860" s="56"/>
      <c r="Y2860" s="56"/>
      <c r="Z2860" s="46"/>
      <c r="AA2860" s="66"/>
      <c r="AB2860" s="46"/>
      <c r="AC2860" s="46"/>
      <c r="AD2860" s="61"/>
      <c r="AE2860" s="61"/>
      <c r="AF2860" s="46"/>
      <c r="AG2860" s="46">
        <f>IF(AND(AF2860="",P2860=""),0,IF((AF2860=""),P2860,IF((P2860=""),AF2860,AF2860+P2860)))</f>
        <v>10000</v>
      </c>
      <c r="AH2860" s="46">
        <f>IF( (AA2860=""),AG2860*1,AG2860*(AA2860/100) )</f>
        <v>10000</v>
      </c>
      <c r="AI2860" s="46">
        <v>0</v>
      </c>
      <c r="AJ2860" s="46">
        <f t="shared" ref="AJ2860:AJ2872" si="44">IF((AI2860-AH2860) &gt; 1,0,IF((AI2860-AH2860)&lt;0,AH2860-AI2860,AI2860-AH2860))</f>
        <v>10000</v>
      </c>
      <c r="AK2860" s="46">
        <v>0.02</v>
      </c>
      <c r="AL2860" s="46">
        <f t="shared" ref="AL2860:AL2872" si="45">AJ2860*(AK2860/100)</f>
        <v>2</v>
      </c>
    </row>
    <row r="2861" spans="1:38" x14ac:dyDescent="0.45">
      <c r="A2861" s="16"/>
      <c r="B2861" s="21"/>
      <c r="C2861" s="16"/>
      <c r="D2861" s="16"/>
      <c r="E2861" s="56">
        <v>1624</v>
      </c>
      <c r="F2861" s="56">
        <v>912</v>
      </c>
      <c r="G2861" s="57" t="s">
        <v>4355</v>
      </c>
      <c r="H2861" s="56" t="s">
        <v>42</v>
      </c>
      <c r="I2861" s="56">
        <v>2807</v>
      </c>
      <c r="J2861" s="56">
        <v>0</v>
      </c>
      <c r="K2861" s="56">
        <v>2</v>
      </c>
      <c r="L2861" s="71">
        <v>3</v>
      </c>
      <c r="M2861" s="56" t="s">
        <v>90</v>
      </c>
      <c r="N2861" s="46">
        <f>((J2861*400)+(K2861*100))+L2861</f>
        <v>203</v>
      </c>
      <c r="O2861" s="46">
        <v>500</v>
      </c>
      <c r="P2861" s="46">
        <f>N2861*O2861</f>
        <v>101500</v>
      </c>
      <c r="Q2861" s="56"/>
      <c r="R2861" s="58"/>
      <c r="S2861" s="59"/>
      <c r="T2861" s="58"/>
      <c r="U2861" s="58"/>
      <c r="V2861" s="60"/>
      <c r="W2861" s="56"/>
      <c r="X2861" s="56"/>
      <c r="Y2861" s="56"/>
      <c r="Z2861" s="46"/>
      <c r="AA2861" s="66"/>
      <c r="AB2861" s="46"/>
      <c r="AC2861" s="46"/>
      <c r="AD2861" s="61"/>
      <c r="AE2861" s="61"/>
      <c r="AF2861" s="46"/>
      <c r="AG2861" s="46">
        <f>IF(AND(AF2861="",P2861=""),0,IF((AF2861=""),P2861,IF((P2861=""),AF2861,AF2861+P2861)))</f>
        <v>101500</v>
      </c>
      <c r="AH2861" s="46">
        <f>IF( (AA2861=""),AG2861*1,AG2861*(AA2861/100) )</f>
        <v>101500</v>
      </c>
      <c r="AI2861" s="46">
        <v>0</v>
      </c>
      <c r="AJ2861" s="46">
        <f t="shared" si="44"/>
        <v>101500</v>
      </c>
      <c r="AK2861" s="46">
        <v>0.01</v>
      </c>
      <c r="AL2861" s="46">
        <f t="shared" si="45"/>
        <v>10.15</v>
      </c>
    </row>
    <row r="2862" spans="1:38" x14ac:dyDescent="0.45">
      <c r="A2862" s="16"/>
      <c r="B2862" s="21"/>
      <c r="C2862" s="16"/>
      <c r="D2862" s="16"/>
      <c r="E2862" s="56">
        <v>1625</v>
      </c>
      <c r="F2862" s="56">
        <v>913</v>
      </c>
      <c r="G2862" s="57" t="s">
        <v>4356</v>
      </c>
      <c r="H2862" s="56" t="s">
        <v>42</v>
      </c>
      <c r="I2862" s="56">
        <v>2808</v>
      </c>
      <c r="J2862" s="56">
        <v>0</v>
      </c>
      <c r="K2862" s="56">
        <v>2</v>
      </c>
      <c r="L2862" s="71">
        <v>71</v>
      </c>
      <c r="M2862" s="56" t="s">
        <v>90</v>
      </c>
      <c r="N2862" s="46">
        <f>((J2862*400)+(K2862*100))+L2862</f>
        <v>271</v>
      </c>
      <c r="O2862" s="46">
        <v>500</v>
      </c>
      <c r="P2862" s="46">
        <f>N2862*O2862</f>
        <v>135500</v>
      </c>
      <c r="Q2862" s="56"/>
      <c r="R2862" s="58"/>
      <c r="S2862" s="59"/>
      <c r="T2862" s="58"/>
      <c r="U2862" s="58"/>
      <c r="V2862" s="60"/>
      <c r="W2862" s="56"/>
      <c r="X2862" s="56"/>
      <c r="Y2862" s="56"/>
      <c r="Z2862" s="46"/>
      <c r="AA2862" s="66"/>
      <c r="AB2862" s="46"/>
      <c r="AC2862" s="46"/>
      <c r="AD2862" s="61"/>
      <c r="AE2862" s="61"/>
      <c r="AF2862" s="46"/>
      <c r="AG2862" s="46">
        <f>IF(AND(AF2862="",P2862=""),0,IF((AF2862=""),P2862,IF((P2862=""),AF2862,AF2862+P2862)))</f>
        <v>135500</v>
      </c>
      <c r="AH2862" s="46">
        <f>IF( (AA2862=""),AG2862*1,AG2862*(AA2862/100) )</f>
        <v>135500</v>
      </c>
      <c r="AI2862" s="46">
        <v>0</v>
      </c>
      <c r="AJ2862" s="46">
        <f t="shared" si="44"/>
        <v>135500</v>
      </c>
      <c r="AK2862" s="46">
        <v>0.01</v>
      </c>
      <c r="AL2862" s="46">
        <f t="shared" si="45"/>
        <v>13.55</v>
      </c>
    </row>
    <row r="2863" spans="1:38" x14ac:dyDescent="0.45">
      <c r="A2863" s="16"/>
      <c r="B2863" s="21"/>
      <c r="C2863" s="16"/>
      <c r="D2863" s="16"/>
      <c r="E2863" s="56"/>
      <c r="F2863" s="56"/>
      <c r="G2863" s="57"/>
      <c r="H2863" s="56"/>
      <c r="I2863" s="56"/>
      <c r="J2863" s="56"/>
      <c r="K2863" s="56"/>
      <c r="L2863" s="71"/>
      <c r="M2863" s="56"/>
      <c r="N2863" s="46"/>
      <c r="O2863" s="46"/>
      <c r="P2863" s="46"/>
      <c r="Q2863" s="73">
        <v>1</v>
      </c>
      <c r="R2863" s="58" t="s">
        <v>4351</v>
      </c>
      <c r="S2863" s="59">
        <v>3770400001266</v>
      </c>
      <c r="T2863" s="58" t="s">
        <v>4352</v>
      </c>
      <c r="U2863" s="58" t="s">
        <v>4357</v>
      </c>
      <c r="V2863" s="60"/>
      <c r="W2863" s="56" t="s">
        <v>210</v>
      </c>
      <c r="X2863" s="56" t="s">
        <v>211</v>
      </c>
      <c r="Y2863" s="56" t="s">
        <v>212</v>
      </c>
      <c r="Z2863" s="46">
        <v>80</v>
      </c>
      <c r="AA2863" s="66">
        <v>27.03</v>
      </c>
      <c r="AB2863" s="46">
        <v>6900</v>
      </c>
      <c r="AC2863" s="46">
        <f t="shared" ref="AC2863:AC2872" si="46">Z2863*AB2863</f>
        <v>552000</v>
      </c>
      <c r="AD2863" s="61">
        <v>5</v>
      </c>
      <c r="AE2863" s="61">
        <v>5</v>
      </c>
      <c r="AF2863" s="46">
        <f t="shared" ref="AF2863:AF2872" si="47">(AC2863*(100-AE2863))/100</f>
        <v>524400</v>
      </c>
      <c r="AG2863" s="46">
        <f>IF( (AF2863=""),0,SUM(AF2863:AF2872) )</f>
        <v>1940280</v>
      </c>
      <c r="AH2863" s="46">
        <f t="shared" ref="AH2863:AH2872" si="48">(AG2863/100)*(AA2863)</f>
        <v>524457.68400000001</v>
      </c>
      <c r="AI2863" s="46">
        <v>0</v>
      </c>
      <c r="AJ2863" s="46">
        <f t="shared" si="44"/>
        <v>524457.68400000001</v>
      </c>
      <c r="AK2863" s="46">
        <v>0.02</v>
      </c>
      <c r="AL2863" s="46">
        <f t="shared" si="45"/>
        <v>104.89153680000001</v>
      </c>
    </row>
    <row r="2864" spans="1:38" x14ac:dyDescent="0.45">
      <c r="A2864" s="16"/>
      <c r="B2864" s="21"/>
      <c r="C2864" s="16"/>
      <c r="D2864" s="16"/>
      <c r="E2864" s="56"/>
      <c r="F2864" s="56"/>
      <c r="G2864" s="57"/>
      <c r="H2864" s="56"/>
      <c r="I2864" s="56"/>
      <c r="J2864" s="56"/>
      <c r="K2864" s="56"/>
      <c r="L2864" s="71"/>
      <c r="M2864" s="56"/>
      <c r="N2864" s="46"/>
      <c r="O2864" s="46"/>
      <c r="P2864" s="46"/>
      <c r="Q2864" s="56"/>
      <c r="R2864" s="58"/>
      <c r="S2864" s="59"/>
      <c r="T2864" s="58"/>
      <c r="U2864" s="58"/>
      <c r="V2864" s="60"/>
      <c r="W2864" s="56" t="s">
        <v>4358</v>
      </c>
      <c r="X2864" s="56"/>
      <c r="Y2864" s="56" t="s">
        <v>699</v>
      </c>
      <c r="Z2864" s="46">
        <v>24</v>
      </c>
      <c r="AA2864" s="66">
        <v>8.11</v>
      </c>
      <c r="AB2864" s="46">
        <v>6900</v>
      </c>
      <c r="AC2864" s="46">
        <f t="shared" si="46"/>
        <v>165600</v>
      </c>
      <c r="AD2864" s="61">
        <v>5</v>
      </c>
      <c r="AE2864" s="61">
        <v>5</v>
      </c>
      <c r="AF2864" s="46">
        <f t="shared" si="47"/>
        <v>157320</v>
      </c>
      <c r="AG2864" s="46">
        <f>IF( (AF2864=""),0,SUM(AF2863:AF2872) )</f>
        <v>1940280</v>
      </c>
      <c r="AH2864" s="46">
        <f t="shared" si="48"/>
        <v>157356.70799999998</v>
      </c>
      <c r="AI2864" s="46">
        <v>0</v>
      </c>
      <c r="AJ2864" s="46">
        <f t="shared" si="44"/>
        <v>157356.70799999998</v>
      </c>
      <c r="AK2864" s="46">
        <v>0.3</v>
      </c>
      <c r="AL2864" s="46">
        <f t="shared" si="45"/>
        <v>472.07012399999996</v>
      </c>
    </row>
    <row r="2865" spans="1:38" x14ac:dyDescent="0.45">
      <c r="A2865" s="16"/>
      <c r="B2865" s="21"/>
      <c r="C2865" s="16"/>
      <c r="D2865" s="16"/>
      <c r="E2865" s="56"/>
      <c r="F2865" s="56"/>
      <c r="G2865" s="57"/>
      <c r="H2865" s="56"/>
      <c r="I2865" s="56"/>
      <c r="J2865" s="56"/>
      <c r="K2865" s="56"/>
      <c r="L2865" s="71"/>
      <c r="M2865" s="56"/>
      <c r="N2865" s="46"/>
      <c r="O2865" s="46"/>
      <c r="P2865" s="46"/>
      <c r="Q2865" s="56"/>
      <c r="R2865" s="58"/>
      <c r="S2865" s="59"/>
      <c r="T2865" s="58"/>
      <c r="U2865" s="58"/>
      <c r="V2865" s="60"/>
      <c r="W2865" s="56" t="s">
        <v>210</v>
      </c>
      <c r="X2865" s="56"/>
      <c r="Y2865" s="56" t="s">
        <v>699</v>
      </c>
      <c r="Z2865" s="46">
        <v>24</v>
      </c>
      <c r="AA2865" s="66">
        <v>8.11</v>
      </c>
      <c r="AB2865" s="46">
        <v>6900</v>
      </c>
      <c r="AC2865" s="46">
        <f t="shared" si="46"/>
        <v>165600</v>
      </c>
      <c r="AD2865" s="61">
        <v>5</v>
      </c>
      <c r="AE2865" s="61">
        <v>5</v>
      </c>
      <c r="AF2865" s="46">
        <f t="shared" si="47"/>
        <v>157320</v>
      </c>
      <c r="AG2865" s="46">
        <f>IF( (AF2865=""),0,SUM(AF2863:AF2872) )</f>
        <v>1940280</v>
      </c>
      <c r="AH2865" s="46">
        <f t="shared" si="48"/>
        <v>157356.70799999998</v>
      </c>
      <c r="AI2865" s="46">
        <v>0</v>
      </c>
      <c r="AJ2865" s="46">
        <f t="shared" si="44"/>
        <v>157356.70799999998</v>
      </c>
      <c r="AK2865" s="46">
        <v>0.3</v>
      </c>
      <c r="AL2865" s="46">
        <f t="shared" si="45"/>
        <v>472.07012399999996</v>
      </c>
    </row>
    <row r="2866" spans="1:38" x14ac:dyDescent="0.45">
      <c r="A2866" s="16"/>
      <c r="B2866" s="21"/>
      <c r="C2866" s="16"/>
      <c r="D2866" s="16"/>
      <c r="E2866" s="56"/>
      <c r="F2866" s="56"/>
      <c r="G2866" s="57"/>
      <c r="H2866" s="56"/>
      <c r="I2866" s="56"/>
      <c r="J2866" s="56"/>
      <c r="K2866" s="56"/>
      <c r="L2866" s="71"/>
      <c r="M2866" s="56"/>
      <c r="N2866" s="46"/>
      <c r="O2866" s="46"/>
      <c r="P2866" s="46"/>
      <c r="Q2866" s="56"/>
      <c r="R2866" s="58"/>
      <c r="S2866" s="59"/>
      <c r="T2866" s="58"/>
      <c r="U2866" s="58"/>
      <c r="V2866" s="60"/>
      <c r="W2866" s="56" t="s">
        <v>210</v>
      </c>
      <c r="X2866" s="56"/>
      <c r="Y2866" s="56" t="s">
        <v>699</v>
      </c>
      <c r="Z2866" s="46">
        <v>24</v>
      </c>
      <c r="AA2866" s="66">
        <v>8.11</v>
      </c>
      <c r="AB2866" s="46">
        <v>6900</v>
      </c>
      <c r="AC2866" s="46">
        <f t="shared" si="46"/>
        <v>165600</v>
      </c>
      <c r="AD2866" s="61">
        <v>5</v>
      </c>
      <c r="AE2866" s="61">
        <v>5</v>
      </c>
      <c r="AF2866" s="46">
        <f t="shared" si="47"/>
        <v>157320</v>
      </c>
      <c r="AG2866" s="46">
        <f>IF( (AF2866=""),0,SUM(AF2863:AF2872) )</f>
        <v>1940280</v>
      </c>
      <c r="AH2866" s="46">
        <f t="shared" si="48"/>
        <v>157356.70799999998</v>
      </c>
      <c r="AI2866" s="46">
        <v>0</v>
      </c>
      <c r="AJ2866" s="46">
        <f t="shared" si="44"/>
        <v>157356.70799999998</v>
      </c>
      <c r="AK2866" s="46">
        <v>0.3</v>
      </c>
      <c r="AL2866" s="46">
        <f t="shared" si="45"/>
        <v>472.07012399999996</v>
      </c>
    </row>
    <row r="2867" spans="1:38" x14ac:dyDescent="0.45">
      <c r="A2867" s="16"/>
      <c r="B2867" s="21"/>
      <c r="C2867" s="16"/>
      <c r="D2867" s="16"/>
      <c r="E2867" s="56"/>
      <c r="F2867" s="56"/>
      <c r="G2867" s="57"/>
      <c r="H2867" s="56"/>
      <c r="I2867" s="56"/>
      <c r="J2867" s="56"/>
      <c r="K2867" s="56"/>
      <c r="L2867" s="71"/>
      <c r="M2867" s="56"/>
      <c r="N2867" s="46"/>
      <c r="O2867" s="46"/>
      <c r="P2867" s="46"/>
      <c r="Q2867" s="56"/>
      <c r="R2867" s="58"/>
      <c r="S2867" s="59"/>
      <c r="T2867" s="58"/>
      <c r="U2867" s="58"/>
      <c r="V2867" s="60"/>
      <c r="W2867" s="56" t="s">
        <v>210</v>
      </c>
      <c r="X2867" s="56"/>
      <c r="Y2867" s="56" t="s">
        <v>699</v>
      </c>
      <c r="Z2867" s="46">
        <v>24</v>
      </c>
      <c r="AA2867" s="66">
        <v>8.11</v>
      </c>
      <c r="AB2867" s="46">
        <v>6900</v>
      </c>
      <c r="AC2867" s="46">
        <f t="shared" si="46"/>
        <v>165600</v>
      </c>
      <c r="AD2867" s="61">
        <v>5</v>
      </c>
      <c r="AE2867" s="61">
        <v>5</v>
      </c>
      <c r="AF2867" s="46">
        <f t="shared" si="47"/>
        <v>157320</v>
      </c>
      <c r="AG2867" s="46">
        <f>IF( (AF2867=""),0,SUM(AF2863:AF2872) )</f>
        <v>1940280</v>
      </c>
      <c r="AH2867" s="46">
        <f t="shared" si="48"/>
        <v>157356.70799999998</v>
      </c>
      <c r="AI2867" s="46">
        <v>0</v>
      </c>
      <c r="AJ2867" s="46">
        <f t="shared" si="44"/>
        <v>157356.70799999998</v>
      </c>
      <c r="AK2867" s="46">
        <v>0.3</v>
      </c>
      <c r="AL2867" s="46">
        <f t="shared" si="45"/>
        <v>472.07012399999996</v>
      </c>
    </row>
    <row r="2868" spans="1:38" x14ac:dyDescent="0.45">
      <c r="A2868" s="16"/>
      <c r="B2868" s="21"/>
      <c r="C2868" s="16"/>
      <c r="D2868" s="16"/>
      <c r="E2868" s="56"/>
      <c r="F2868" s="56"/>
      <c r="G2868" s="57"/>
      <c r="H2868" s="56"/>
      <c r="I2868" s="56"/>
      <c r="J2868" s="56"/>
      <c r="K2868" s="56"/>
      <c r="L2868" s="71"/>
      <c r="M2868" s="56"/>
      <c r="N2868" s="46"/>
      <c r="O2868" s="46"/>
      <c r="P2868" s="46"/>
      <c r="Q2868" s="56"/>
      <c r="R2868" s="58"/>
      <c r="S2868" s="59"/>
      <c r="T2868" s="58"/>
      <c r="U2868" s="58"/>
      <c r="V2868" s="60"/>
      <c r="W2868" s="56" t="s">
        <v>210</v>
      </c>
      <c r="X2868" s="56"/>
      <c r="Y2868" s="56" t="s">
        <v>699</v>
      </c>
      <c r="Z2868" s="46">
        <v>24</v>
      </c>
      <c r="AA2868" s="66">
        <v>8.11</v>
      </c>
      <c r="AB2868" s="46">
        <v>6900</v>
      </c>
      <c r="AC2868" s="46">
        <f t="shared" si="46"/>
        <v>165600</v>
      </c>
      <c r="AD2868" s="61">
        <v>5</v>
      </c>
      <c r="AE2868" s="61">
        <v>5</v>
      </c>
      <c r="AF2868" s="46">
        <f t="shared" si="47"/>
        <v>157320</v>
      </c>
      <c r="AG2868" s="46">
        <f>IF( (AF2868=""),0,SUM(AF2863:AF2872) )</f>
        <v>1940280</v>
      </c>
      <c r="AH2868" s="46">
        <f t="shared" si="48"/>
        <v>157356.70799999998</v>
      </c>
      <c r="AI2868" s="46">
        <v>0</v>
      </c>
      <c r="AJ2868" s="46">
        <f t="shared" si="44"/>
        <v>157356.70799999998</v>
      </c>
      <c r="AK2868" s="46">
        <v>0.3</v>
      </c>
      <c r="AL2868" s="46">
        <f t="shared" si="45"/>
        <v>472.07012399999996</v>
      </c>
    </row>
    <row r="2869" spans="1:38" x14ac:dyDescent="0.45">
      <c r="A2869" s="16"/>
      <c r="B2869" s="21"/>
      <c r="C2869" s="16"/>
      <c r="D2869" s="16"/>
      <c r="E2869" s="56"/>
      <c r="F2869" s="56"/>
      <c r="G2869" s="57"/>
      <c r="H2869" s="56"/>
      <c r="I2869" s="56"/>
      <c r="J2869" s="56"/>
      <c r="K2869" s="56"/>
      <c r="L2869" s="71"/>
      <c r="M2869" s="56"/>
      <c r="N2869" s="46"/>
      <c r="O2869" s="46"/>
      <c r="P2869" s="46"/>
      <c r="Q2869" s="56"/>
      <c r="R2869" s="58"/>
      <c r="S2869" s="59"/>
      <c r="T2869" s="58"/>
      <c r="U2869" s="58"/>
      <c r="V2869" s="60"/>
      <c r="W2869" s="56" t="s">
        <v>210</v>
      </c>
      <c r="X2869" s="56"/>
      <c r="Y2869" s="56" t="s">
        <v>699</v>
      </c>
      <c r="Z2869" s="46">
        <v>24</v>
      </c>
      <c r="AA2869" s="66">
        <v>8.11</v>
      </c>
      <c r="AB2869" s="46">
        <v>6900</v>
      </c>
      <c r="AC2869" s="46">
        <f t="shared" si="46"/>
        <v>165600</v>
      </c>
      <c r="AD2869" s="61">
        <v>5</v>
      </c>
      <c r="AE2869" s="61">
        <v>5</v>
      </c>
      <c r="AF2869" s="46">
        <f t="shared" si="47"/>
        <v>157320</v>
      </c>
      <c r="AG2869" s="46">
        <f>IF( (AF2869=""),0,SUM(AF2863:AF2872) )</f>
        <v>1940280</v>
      </c>
      <c r="AH2869" s="46">
        <f t="shared" si="48"/>
        <v>157356.70799999998</v>
      </c>
      <c r="AI2869" s="46">
        <v>0</v>
      </c>
      <c r="AJ2869" s="46">
        <f t="shared" si="44"/>
        <v>157356.70799999998</v>
      </c>
      <c r="AK2869" s="46">
        <v>0.3</v>
      </c>
      <c r="AL2869" s="46">
        <f t="shared" si="45"/>
        <v>472.07012399999996</v>
      </c>
    </row>
    <row r="2870" spans="1:38" x14ac:dyDescent="0.45">
      <c r="A2870" s="16"/>
      <c r="B2870" s="21"/>
      <c r="C2870" s="16"/>
      <c r="D2870" s="16"/>
      <c r="E2870" s="56"/>
      <c r="F2870" s="56"/>
      <c r="G2870" s="57"/>
      <c r="H2870" s="56"/>
      <c r="I2870" s="56"/>
      <c r="J2870" s="56"/>
      <c r="K2870" s="56"/>
      <c r="L2870" s="71"/>
      <c r="M2870" s="56"/>
      <c r="N2870" s="46"/>
      <c r="O2870" s="46"/>
      <c r="P2870" s="46"/>
      <c r="Q2870" s="56"/>
      <c r="R2870" s="58"/>
      <c r="S2870" s="59"/>
      <c r="T2870" s="58"/>
      <c r="U2870" s="58"/>
      <c r="V2870" s="60"/>
      <c r="W2870" s="56" t="s">
        <v>210</v>
      </c>
      <c r="X2870" s="56"/>
      <c r="Y2870" s="56" t="s">
        <v>699</v>
      </c>
      <c r="Z2870" s="46">
        <v>24</v>
      </c>
      <c r="AA2870" s="66">
        <v>8.11</v>
      </c>
      <c r="AB2870" s="46">
        <v>6900</v>
      </c>
      <c r="AC2870" s="46">
        <f t="shared" si="46"/>
        <v>165600</v>
      </c>
      <c r="AD2870" s="61">
        <v>5</v>
      </c>
      <c r="AE2870" s="61">
        <v>5</v>
      </c>
      <c r="AF2870" s="46">
        <f t="shared" si="47"/>
        <v>157320</v>
      </c>
      <c r="AG2870" s="46">
        <f>IF( (AF2870=""),0,SUM(AF2863:AF2872) )</f>
        <v>1940280</v>
      </c>
      <c r="AH2870" s="46">
        <f t="shared" si="48"/>
        <v>157356.70799999998</v>
      </c>
      <c r="AI2870" s="46">
        <v>0</v>
      </c>
      <c r="AJ2870" s="46">
        <f t="shared" si="44"/>
        <v>157356.70799999998</v>
      </c>
      <c r="AK2870" s="46">
        <v>0.3</v>
      </c>
      <c r="AL2870" s="46">
        <f t="shared" si="45"/>
        <v>472.07012399999996</v>
      </c>
    </row>
    <row r="2871" spans="1:38" x14ac:dyDescent="0.45">
      <c r="A2871" s="16"/>
      <c r="B2871" s="21"/>
      <c r="C2871" s="16"/>
      <c r="D2871" s="16"/>
      <c r="E2871" s="56"/>
      <c r="F2871" s="56"/>
      <c r="G2871" s="57"/>
      <c r="H2871" s="56"/>
      <c r="I2871" s="56"/>
      <c r="J2871" s="56"/>
      <c r="K2871" s="56"/>
      <c r="L2871" s="71"/>
      <c r="M2871" s="56"/>
      <c r="N2871" s="46"/>
      <c r="O2871" s="46"/>
      <c r="P2871" s="46"/>
      <c r="Q2871" s="56"/>
      <c r="R2871" s="58"/>
      <c r="S2871" s="59"/>
      <c r="T2871" s="58"/>
      <c r="U2871" s="58"/>
      <c r="V2871" s="60"/>
      <c r="W2871" s="56" t="s">
        <v>210</v>
      </c>
      <c r="X2871" s="56"/>
      <c r="Y2871" s="56" t="s">
        <v>699</v>
      </c>
      <c r="Z2871" s="46">
        <v>24</v>
      </c>
      <c r="AA2871" s="66">
        <v>8.11</v>
      </c>
      <c r="AB2871" s="46">
        <v>6900</v>
      </c>
      <c r="AC2871" s="46">
        <f t="shared" si="46"/>
        <v>165600</v>
      </c>
      <c r="AD2871" s="61">
        <v>5</v>
      </c>
      <c r="AE2871" s="61">
        <v>5</v>
      </c>
      <c r="AF2871" s="46">
        <f t="shared" si="47"/>
        <v>157320</v>
      </c>
      <c r="AG2871" s="46">
        <f>IF( (AF2871=""),0,SUM(AF2863:AF2872) )</f>
        <v>1940280</v>
      </c>
      <c r="AH2871" s="46">
        <f t="shared" si="48"/>
        <v>157356.70799999998</v>
      </c>
      <c r="AI2871" s="46">
        <v>0</v>
      </c>
      <c r="AJ2871" s="46">
        <f t="shared" si="44"/>
        <v>157356.70799999998</v>
      </c>
      <c r="AK2871" s="46">
        <v>0.3</v>
      </c>
      <c r="AL2871" s="46">
        <f t="shared" si="45"/>
        <v>472.07012399999996</v>
      </c>
    </row>
    <row r="2872" spans="1:38" x14ac:dyDescent="0.45">
      <c r="A2872" s="16"/>
      <c r="B2872" s="21"/>
      <c r="C2872" s="16"/>
      <c r="D2872" s="16"/>
      <c r="E2872" s="56"/>
      <c r="F2872" s="56"/>
      <c r="G2872" s="57"/>
      <c r="H2872" s="56"/>
      <c r="I2872" s="56"/>
      <c r="J2872" s="56"/>
      <c r="K2872" s="56"/>
      <c r="L2872" s="71"/>
      <c r="M2872" s="56"/>
      <c r="N2872" s="46"/>
      <c r="O2872" s="46"/>
      <c r="P2872" s="46"/>
      <c r="Q2872" s="56"/>
      <c r="R2872" s="58"/>
      <c r="S2872" s="59"/>
      <c r="T2872" s="58"/>
      <c r="U2872" s="58"/>
      <c r="V2872" s="60"/>
      <c r="W2872" s="56" t="s">
        <v>210</v>
      </c>
      <c r="X2872" s="56"/>
      <c r="Y2872" s="56" t="s">
        <v>699</v>
      </c>
      <c r="Z2872" s="46">
        <v>24</v>
      </c>
      <c r="AA2872" s="66">
        <v>8.11</v>
      </c>
      <c r="AB2872" s="46">
        <v>6900</v>
      </c>
      <c r="AC2872" s="46">
        <f t="shared" si="46"/>
        <v>165600</v>
      </c>
      <c r="AD2872" s="61">
        <v>5</v>
      </c>
      <c r="AE2872" s="61">
        <v>5</v>
      </c>
      <c r="AF2872" s="46">
        <f t="shared" si="47"/>
        <v>157320</v>
      </c>
      <c r="AG2872" s="46">
        <f>IF( (AF2872=""),0,SUM(AF2863:AF2872) )</f>
        <v>1940280</v>
      </c>
      <c r="AH2872" s="46">
        <f t="shared" si="48"/>
        <v>157356.70799999998</v>
      </c>
      <c r="AI2872" s="46">
        <v>0</v>
      </c>
      <c r="AJ2872" s="46">
        <f t="shared" si="44"/>
        <v>157356.70799999998</v>
      </c>
      <c r="AK2872" s="46">
        <v>0.3</v>
      </c>
      <c r="AL2872" s="46">
        <f t="shared" si="45"/>
        <v>472.07012399999996</v>
      </c>
    </row>
    <row r="2873" spans="1:38" x14ac:dyDescent="0.45">
      <c r="A2873" s="16"/>
      <c r="B2873" s="21"/>
      <c r="C2873" s="16"/>
      <c r="D2873" s="16"/>
      <c r="E2873" s="56"/>
      <c r="F2873" s="56"/>
      <c r="G2873" s="57"/>
      <c r="H2873" s="56"/>
      <c r="I2873" s="56"/>
      <c r="J2873" s="56"/>
      <c r="K2873" s="56"/>
      <c r="L2873" s="71"/>
      <c r="M2873" s="56"/>
      <c r="N2873" s="46"/>
      <c r="O2873" s="46" t="s">
        <v>54</v>
      </c>
      <c r="P2873" s="46">
        <f>SUM(P2860:P2872)</f>
        <v>247000</v>
      </c>
      <c r="Q2873" s="56"/>
      <c r="R2873" s="58"/>
      <c r="S2873" s="59"/>
      <c r="T2873" s="58"/>
      <c r="U2873" s="58"/>
      <c r="V2873" s="60"/>
      <c r="W2873" s="56"/>
      <c r="X2873" s="56"/>
      <c r="Y2873" s="56"/>
      <c r="Z2873" s="46"/>
      <c r="AA2873" s="66"/>
      <c r="AB2873" s="46"/>
      <c r="AC2873" s="46"/>
      <c r="AD2873" s="61"/>
      <c r="AE2873" s="61"/>
      <c r="AF2873" s="46"/>
      <c r="AG2873" s="46"/>
      <c r="AH2873" s="46">
        <f>SUM(AH2860:AH2872)</f>
        <v>2187668.0560000008</v>
      </c>
      <c r="AI2873" s="46"/>
      <c r="AJ2873" s="46">
        <f>SUM(AJ2860:AJ2872)</f>
        <v>2187668.0560000008</v>
      </c>
      <c r="AK2873" s="46"/>
      <c r="AL2873" s="46">
        <f>SUM(AL2860:AL2872)</f>
        <v>4379.2226527999992</v>
      </c>
    </row>
    <row r="2874" spans="1:38" x14ac:dyDescent="0.45">
      <c r="A2874" s="16" t="s">
        <v>4359</v>
      </c>
      <c r="B2874" s="21">
        <v>3100202552440</v>
      </c>
      <c r="C2874" s="16" t="s">
        <v>4360</v>
      </c>
      <c r="D2874" s="16" t="s">
        <v>4361</v>
      </c>
      <c r="E2874" s="56">
        <v>1626</v>
      </c>
      <c r="F2874" s="56">
        <v>6688</v>
      </c>
      <c r="G2874" s="57" t="s">
        <v>4362</v>
      </c>
      <c r="H2874" s="56" t="s">
        <v>42</v>
      </c>
      <c r="I2874" s="56">
        <v>9018</v>
      </c>
      <c r="J2874" s="56"/>
      <c r="K2874" s="56"/>
      <c r="L2874" s="71"/>
      <c r="M2874" s="56"/>
      <c r="N2874" s="46"/>
      <c r="O2874" s="46"/>
      <c r="P2874" s="46"/>
      <c r="Q2874" s="56"/>
      <c r="R2874" s="58"/>
      <c r="S2874" s="59"/>
      <c r="T2874" s="58"/>
      <c r="U2874" s="58"/>
      <c r="V2874" s="60"/>
      <c r="W2874" s="56"/>
      <c r="X2874" s="56"/>
      <c r="Y2874" s="56"/>
      <c r="Z2874" s="46"/>
      <c r="AA2874" s="66"/>
      <c r="AB2874" s="46"/>
      <c r="AC2874" s="46"/>
      <c r="AD2874" s="61"/>
      <c r="AE2874" s="61"/>
      <c r="AF2874" s="46"/>
      <c r="AG2874" s="46"/>
      <c r="AH2874" s="46"/>
      <c r="AI2874" s="46"/>
      <c r="AJ2874" s="46"/>
      <c r="AK2874" s="46"/>
      <c r="AL2874" s="46"/>
    </row>
    <row r="2875" spans="1:38" x14ac:dyDescent="0.45">
      <c r="A2875" s="16"/>
      <c r="B2875" s="21"/>
      <c r="C2875" s="16"/>
      <c r="D2875" s="16"/>
      <c r="E2875" s="56"/>
      <c r="F2875" s="56"/>
      <c r="G2875" s="57"/>
      <c r="H2875" s="56"/>
      <c r="I2875" s="56"/>
      <c r="J2875" s="56"/>
      <c r="K2875" s="56"/>
      <c r="L2875" s="71"/>
      <c r="M2875" s="56"/>
      <c r="N2875" s="46"/>
      <c r="O2875" s="46" t="s">
        <v>54</v>
      </c>
      <c r="P2875" s="46">
        <f>SUM(P2874:P2874)</f>
        <v>0</v>
      </c>
      <c r="Q2875" s="56"/>
      <c r="R2875" s="58"/>
      <c r="S2875" s="59"/>
      <c r="T2875" s="58"/>
      <c r="U2875" s="58"/>
      <c r="V2875" s="60"/>
      <c r="W2875" s="56"/>
      <c r="X2875" s="56"/>
      <c r="Y2875" s="56"/>
      <c r="Z2875" s="46"/>
      <c r="AA2875" s="66"/>
      <c r="AB2875" s="46"/>
      <c r="AC2875" s="46"/>
      <c r="AD2875" s="61"/>
      <c r="AE2875" s="61"/>
      <c r="AF2875" s="46"/>
      <c r="AG2875" s="46"/>
      <c r="AH2875" s="46">
        <f>SUM(AH2874:AH2874)</f>
        <v>0</v>
      </c>
      <c r="AI2875" s="46"/>
      <c r="AJ2875" s="46">
        <f>SUM(AJ2874:AJ2874)</f>
        <v>0</v>
      </c>
      <c r="AK2875" s="46"/>
      <c r="AL2875" s="46">
        <f>SUM(AL2874:AL2874)</f>
        <v>0</v>
      </c>
    </row>
    <row r="2876" spans="1:38" x14ac:dyDescent="0.45">
      <c r="A2876" s="16" t="s">
        <v>4363</v>
      </c>
      <c r="B2876" s="21">
        <v>3770400045182</v>
      </c>
      <c r="C2876" s="16" t="s">
        <v>4364</v>
      </c>
      <c r="D2876" s="16" t="s">
        <v>4365</v>
      </c>
      <c r="E2876" s="56">
        <v>1627</v>
      </c>
      <c r="F2876" s="56">
        <v>2762</v>
      </c>
      <c r="G2876" s="57" t="s">
        <v>4366</v>
      </c>
      <c r="H2876" s="56" t="s">
        <v>42</v>
      </c>
      <c r="I2876" s="56">
        <v>10583</v>
      </c>
      <c r="J2876" s="56">
        <v>0</v>
      </c>
      <c r="K2876" s="56">
        <v>0</v>
      </c>
      <c r="L2876" s="71">
        <v>33</v>
      </c>
      <c r="M2876" s="56" t="s">
        <v>43</v>
      </c>
      <c r="N2876" s="46">
        <f>((J2876*400)+(K2876*100))+L2876</f>
        <v>33</v>
      </c>
      <c r="O2876" s="46">
        <v>500</v>
      </c>
      <c r="P2876" s="46">
        <f>N2876*O2876</f>
        <v>16500</v>
      </c>
      <c r="Q2876" s="56"/>
      <c r="R2876" s="58"/>
      <c r="S2876" s="59"/>
      <c r="T2876" s="58"/>
      <c r="U2876" s="58"/>
      <c r="V2876" s="60"/>
      <c r="W2876" s="56"/>
      <c r="X2876" s="56"/>
      <c r="Y2876" s="56"/>
      <c r="Z2876" s="46"/>
      <c r="AA2876" s="66"/>
      <c r="AB2876" s="46"/>
      <c r="AC2876" s="46"/>
      <c r="AD2876" s="61"/>
      <c r="AE2876" s="61"/>
      <c r="AF2876" s="46"/>
      <c r="AG2876" s="46">
        <f>IF(AND(AF2876="",P2876=""),0,IF((AF2876=""),P2876,IF((P2876=""),AF2876,AF2876+P2876)))</f>
        <v>16500</v>
      </c>
      <c r="AH2876" s="46">
        <f>IF( (AA2876=""),AG2876*1,AG2876*(AA2876/100) )</f>
        <v>16500</v>
      </c>
      <c r="AI2876" s="46">
        <v>0</v>
      </c>
      <c r="AJ2876" s="46">
        <f>IF((AI2876-AH2876) &gt; 1,0,IF((AI2876-AH2876)&lt;0,AH2876-AI2876,AI2876-AH2876))</f>
        <v>16500</v>
      </c>
      <c r="AK2876" s="46">
        <v>0.3</v>
      </c>
      <c r="AL2876" s="46">
        <f>AJ2876*(AK2876/100)</f>
        <v>49.5</v>
      </c>
    </row>
    <row r="2877" spans="1:38" x14ac:dyDescent="0.45">
      <c r="A2877" s="16"/>
      <c r="B2877" s="21"/>
      <c r="C2877" s="16"/>
      <c r="D2877" s="16"/>
      <c r="E2877" s="56"/>
      <c r="F2877" s="56"/>
      <c r="G2877" s="57"/>
      <c r="H2877" s="56"/>
      <c r="I2877" s="56"/>
      <c r="J2877" s="56"/>
      <c r="K2877" s="56"/>
      <c r="L2877" s="71"/>
      <c r="M2877" s="56"/>
      <c r="N2877" s="46"/>
      <c r="O2877" s="46" t="s">
        <v>54</v>
      </c>
      <c r="P2877" s="46">
        <f>SUM(P2876:P2876)</f>
        <v>16500</v>
      </c>
      <c r="Q2877" s="56"/>
      <c r="R2877" s="58"/>
      <c r="S2877" s="59"/>
      <c r="T2877" s="58"/>
      <c r="U2877" s="58"/>
      <c r="V2877" s="60"/>
      <c r="W2877" s="56"/>
      <c r="X2877" s="56"/>
      <c r="Y2877" s="56"/>
      <c r="Z2877" s="46"/>
      <c r="AA2877" s="66"/>
      <c r="AB2877" s="46"/>
      <c r="AC2877" s="46"/>
      <c r="AD2877" s="61"/>
      <c r="AE2877" s="61"/>
      <c r="AF2877" s="46"/>
      <c r="AG2877" s="46"/>
      <c r="AH2877" s="46">
        <f>SUM(AH2876:AH2876)</f>
        <v>16500</v>
      </c>
      <c r="AI2877" s="46"/>
      <c r="AJ2877" s="46">
        <f>SUM(AJ2876:AJ2876)</f>
        <v>16500</v>
      </c>
      <c r="AK2877" s="46"/>
      <c r="AL2877" s="46">
        <f>SUM(AL2876:AL2876)</f>
        <v>49.5</v>
      </c>
    </row>
    <row r="2878" spans="1:38" x14ac:dyDescent="0.45">
      <c r="A2878" s="16" t="s">
        <v>4367</v>
      </c>
      <c r="B2878" s="21">
        <v>3700800338012</v>
      </c>
      <c r="C2878" s="16" t="s">
        <v>4368</v>
      </c>
      <c r="D2878" s="16" t="s">
        <v>4369</v>
      </c>
      <c r="E2878" s="56">
        <v>1628</v>
      </c>
      <c r="F2878" s="56">
        <v>599</v>
      </c>
      <c r="G2878" s="57" t="s">
        <v>4370</v>
      </c>
      <c r="H2878" s="56" t="s">
        <v>42</v>
      </c>
      <c r="I2878" s="56">
        <v>28454</v>
      </c>
      <c r="J2878" s="56">
        <v>1</v>
      </c>
      <c r="K2878" s="56">
        <v>0</v>
      </c>
      <c r="L2878" s="71">
        <v>0</v>
      </c>
      <c r="M2878" s="56" t="s">
        <v>43</v>
      </c>
      <c r="N2878" s="46">
        <f>((J2878*400)+(K2878*100))+L2878</f>
        <v>400</v>
      </c>
      <c r="O2878" s="46">
        <v>440</v>
      </c>
      <c r="P2878" s="46">
        <f>N2878*O2878</f>
        <v>176000</v>
      </c>
      <c r="Q2878" s="56"/>
      <c r="R2878" s="58"/>
      <c r="S2878" s="59"/>
      <c r="T2878" s="58"/>
      <c r="U2878" s="58"/>
      <c r="V2878" s="60"/>
      <c r="W2878" s="56"/>
      <c r="X2878" s="56"/>
      <c r="Y2878" s="56"/>
      <c r="Z2878" s="46"/>
      <c r="AA2878" s="66"/>
      <c r="AB2878" s="46"/>
      <c r="AC2878" s="46"/>
      <c r="AD2878" s="61"/>
      <c r="AE2878" s="61"/>
      <c r="AF2878" s="46"/>
      <c r="AG2878" s="46">
        <f>IF(AND(AF2878="",P2878=""),0,IF((AF2878=""),P2878,IF((P2878=""),AF2878,AF2878+P2878)))</f>
        <v>176000</v>
      </c>
      <c r="AH2878" s="46">
        <f>IF( (AA2878=""),AG2878*1,AG2878*(AA2878/100) )</f>
        <v>176000</v>
      </c>
      <c r="AI2878" s="46">
        <v>0</v>
      </c>
      <c r="AJ2878" s="46">
        <f>IF((AI2878-AH2878) &gt; 1,0,IF((AI2878-AH2878)&lt;0,AH2878-AI2878,AI2878-AH2878))</f>
        <v>176000</v>
      </c>
      <c r="AK2878" s="46">
        <v>0.3</v>
      </c>
      <c r="AL2878" s="46">
        <f>AJ2878*(AK2878/100)</f>
        <v>528</v>
      </c>
    </row>
    <row r="2879" spans="1:38" x14ac:dyDescent="0.45">
      <c r="A2879" s="16"/>
      <c r="B2879" s="21"/>
      <c r="C2879" s="16"/>
      <c r="D2879" s="16"/>
      <c r="E2879" s="56"/>
      <c r="F2879" s="56"/>
      <c r="G2879" s="57"/>
      <c r="H2879" s="56"/>
      <c r="I2879" s="56"/>
      <c r="J2879" s="56"/>
      <c r="K2879" s="56"/>
      <c r="L2879" s="71"/>
      <c r="M2879" s="56"/>
      <c r="N2879" s="46"/>
      <c r="O2879" s="46" t="s">
        <v>54</v>
      </c>
      <c r="P2879" s="46">
        <f>SUM(P2878:P2878)</f>
        <v>176000</v>
      </c>
      <c r="Q2879" s="56"/>
      <c r="R2879" s="58"/>
      <c r="S2879" s="59"/>
      <c r="T2879" s="58"/>
      <c r="U2879" s="58"/>
      <c r="V2879" s="60"/>
      <c r="W2879" s="56"/>
      <c r="X2879" s="56"/>
      <c r="Y2879" s="56"/>
      <c r="Z2879" s="46"/>
      <c r="AA2879" s="66"/>
      <c r="AB2879" s="46"/>
      <c r="AC2879" s="46"/>
      <c r="AD2879" s="61"/>
      <c r="AE2879" s="61"/>
      <c r="AF2879" s="46"/>
      <c r="AG2879" s="46"/>
      <c r="AH2879" s="46">
        <f>SUM(AH2878:AH2878)</f>
        <v>176000</v>
      </c>
      <c r="AI2879" s="46"/>
      <c r="AJ2879" s="46">
        <f>SUM(AJ2878:AJ2878)</f>
        <v>176000</v>
      </c>
      <c r="AK2879" s="46"/>
      <c r="AL2879" s="46">
        <f>SUM(AL2878:AL2878)</f>
        <v>528</v>
      </c>
    </row>
    <row r="2880" spans="1:38" x14ac:dyDescent="0.45">
      <c r="A2880" s="16" t="s">
        <v>4371</v>
      </c>
      <c r="B2880" s="21">
        <v>3709900342958</v>
      </c>
      <c r="C2880" s="16" t="s">
        <v>4372</v>
      </c>
      <c r="D2880" s="16" t="s">
        <v>4373</v>
      </c>
      <c r="E2880" s="56">
        <v>1629</v>
      </c>
      <c r="F2880" s="56">
        <v>2746</v>
      </c>
      <c r="G2880" s="57" t="s">
        <v>4374</v>
      </c>
      <c r="H2880" s="56" t="s">
        <v>42</v>
      </c>
      <c r="I2880" s="56">
        <v>23178</v>
      </c>
      <c r="J2880" s="56">
        <v>0</v>
      </c>
      <c r="K2880" s="56">
        <v>0</v>
      </c>
      <c r="L2880" s="71">
        <v>28</v>
      </c>
      <c r="M2880" s="56" t="s">
        <v>43</v>
      </c>
      <c r="N2880" s="46">
        <f>((J2880*400)+(K2880*100))+L2880</f>
        <v>28</v>
      </c>
      <c r="O2880" s="46">
        <v>5000</v>
      </c>
      <c r="P2880" s="46">
        <f>N2880*O2880</f>
        <v>140000</v>
      </c>
      <c r="Q2880" s="56"/>
      <c r="R2880" s="58"/>
      <c r="S2880" s="59"/>
      <c r="T2880" s="58"/>
      <c r="U2880" s="58"/>
      <c r="V2880" s="60"/>
      <c r="W2880" s="56"/>
      <c r="X2880" s="56"/>
      <c r="Y2880" s="56"/>
      <c r="Z2880" s="46"/>
      <c r="AA2880" s="66"/>
      <c r="AB2880" s="46"/>
      <c r="AC2880" s="46"/>
      <c r="AD2880" s="61"/>
      <c r="AE2880" s="61"/>
      <c r="AF2880" s="46"/>
      <c r="AG2880" s="46">
        <f>IF(AND(AF2880="",P2880=""),0,IF((AF2880=""),P2880,IF((P2880=""),AF2880,AF2880+P2880)))</f>
        <v>140000</v>
      </c>
      <c r="AH2880" s="46">
        <f>IF( (AA2880=""),AG2880*1,AG2880*(AA2880/100) )</f>
        <v>140000</v>
      </c>
      <c r="AI2880" s="46">
        <v>0</v>
      </c>
      <c r="AJ2880" s="46">
        <f>IF((AI2880-AH2880) &gt; 1,0,IF((AI2880-AH2880)&lt;0,AH2880-AI2880,AI2880-AH2880))</f>
        <v>140000</v>
      </c>
      <c r="AK2880" s="46">
        <v>0.3</v>
      </c>
      <c r="AL2880" s="46">
        <f>AJ2880*(AK2880/100)</f>
        <v>420</v>
      </c>
    </row>
    <row r="2881" spans="1:38" x14ac:dyDescent="0.45">
      <c r="A2881" s="16"/>
      <c r="B2881" s="21"/>
      <c r="C2881" s="16"/>
      <c r="D2881" s="16"/>
      <c r="E2881" s="56"/>
      <c r="F2881" s="56"/>
      <c r="G2881" s="57"/>
      <c r="H2881" s="56"/>
      <c r="I2881" s="56"/>
      <c r="J2881" s="56"/>
      <c r="K2881" s="56"/>
      <c r="L2881" s="71"/>
      <c r="M2881" s="56"/>
      <c r="N2881" s="46"/>
      <c r="O2881" s="46" t="s">
        <v>54</v>
      </c>
      <c r="P2881" s="46">
        <f>SUM(P2880:P2880)</f>
        <v>140000</v>
      </c>
      <c r="Q2881" s="56"/>
      <c r="R2881" s="58"/>
      <c r="S2881" s="59"/>
      <c r="T2881" s="58"/>
      <c r="U2881" s="58"/>
      <c r="V2881" s="60"/>
      <c r="W2881" s="56"/>
      <c r="X2881" s="56"/>
      <c r="Y2881" s="56"/>
      <c r="Z2881" s="46"/>
      <c r="AA2881" s="66"/>
      <c r="AB2881" s="46"/>
      <c r="AC2881" s="46"/>
      <c r="AD2881" s="61"/>
      <c r="AE2881" s="61"/>
      <c r="AF2881" s="46"/>
      <c r="AG2881" s="46"/>
      <c r="AH2881" s="46">
        <f>SUM(AH2880:AH2880)</f>
        <v>140000</v>
      </c>
      <c r="AI2881" s="46"/>
      <c r="AJ2881" s="46">
        <f>SUM(AJ2880:AJ2880)</f>
        <v>140000</v>
      </c>
      <c r="AK2881" s="46"/>
      <c r="AL2881" s="46">
        <f>SUM(AL2880:AL2880)</f>
        <v>420</v>
      </c>
    </row>
    <row r="2882" spans="1:38" x14ac:dyDescent="0.45">
      <c r="A2882" s="16" t="s">
        <v>4375</v>
      </c>
      <c r="B2882" s="21">
        <v>3770600409366</v>
      </c>
      <c r="C2882" s="16" t="s">
        <v>4376</v>
      </c>
      <c r="D2882" s="16" t="s">
        <v>4377</v>
      </c>
      <c r="E2882" s="56">
        <v>1630</v>
      </c>
      <c r="F2882" s="56">
        <v>2418</v>
      </c>
      <c r="G2882" s="57" t="s">
        <v>4378</v>
      </c>
      <c r="H2882" s="56" t="s">
        <v>42</v>
      </c>
      <c r="I2882" s="56">
        <v>2846</v>
      </c>
      <c r="J2882" s="56">
        <v>0</v>
      </c>
      <c r="K2882" s="56">
        <v>0</v>
      </c>
      <c r="L2882" s="71">
        <v>52</v>
      </c>
      <c r="M2882" s="56" t="s">
        <v>43</v>
      </c>
      <c r="N2882" s="46">
        <f>((J2882*400)+(K2882*100))+L2882</f>
        <v>52</v>
      </c>
      <c r="O2882" s="46">
        <v>500</v>
      </c>
      <c r="P2882" s="46">
        <f>N2882*O2882</f>
        <v>26000</v>
      </c>
      <c r="Q2882" s="56"/>
      <c r="R2882" s="58"/>
      <c r="S2882" s="59"/>
      <c r="T2882" s="58"/>
      <c r="U2882" s="58"/>
      <c r="V2882" s="60"/>
      <c r="W2882" s="56"/>
      <c r="X2882" s="56"/>
      <c r="Y2882" s="56"/>
      <c r="Z2882" s="46"/>
      <c r="AA2882" s="66"/>
      <c r="AB2882" s="46"/>
      <c r="AC2882" s="46"/>
      <c r="AD2882" s="61"/>
      <c r="AE2882" s="61"/>
      <c r="AF2882" s="46"/>
      <c r="AG2882" s="46">
        <f>IF(AND(AF2882="",P2882=""),0,IF((AF2882=""),P2882,IF((P2882=""),AF2882,AF2882+P2882)))</f>
        <v>26000</v>
      </c>
      <c r="AH2882" s="46">
        <f>IF( (AA2882=""),AG2882*1,AG2882*(AA2882/100) )</f>
        <v>26000</v>
      </c>
      <c r="AI2882" s="46">
        <v>0</v>
      </c>
      <c r="AJ2882" s="46">
        <f>IF((AI2882-AH2882) &gt; 1,0,IF((AI2882-AH2882)&lt;0,AH2882-AI2882,AI2882-AH2882))</f>
        <v>26000</v>
      </c>
      <c r="AK2882" s="46">
        <v>0.3</v>
      </c>
      <c r="AL2882" s="46">
        <f>AJ2882*(AK2882/100)</f>
        <v>78</v>
      </c>
    </row>
    <row r="2883" spans="1:38" x14ac:dyDescent="0.45">
      <c r="A2883" s="16"/>
      <c r="B2883" s="21"/>
      <c r="C2883" s="16"/>
      <c r="D2883" s="16"/>
      <c r="E2883" s="56"/>
      <c r="F2883" s="56"/>
      <c r="G2883" s="57"/>
      <c r="H2883" s="56"/>
      <c r="I2883" s="56"/>
      <c r="J2883" s="56"/>
      <c r="K2883" s="56"/>
      <c r="L2883" s="71"/>
      <c r="M2883" s="56"/>
      <c r="N2883" s="46"/>
      <c r="O2883" s="46" t="s">
        <v>54</v>
      </c>
      <c r="P2883" s="46">
        <f>SUM(P2882:P2882)</f>
        <v>26000</v>
      </c>
      <c r="Q2883" s="56"/>
      <c r="R2883" s="58"/>
      <c r="S2883" s="59"/>
      <c r="T2883" s="58"/>
      <c r="U2883" s="58"/>
      <c r="V2883" s="60"/>
      <c r="W2883" s="56"/>
      <c r="X2883" s="56"/>
      <c r="Y2883" s="56"/>
      <c r="Z2883" s="46"/>
      <c r="AA2883" s="66"/>
      <c r="AB2883" s="46"/>
      <c r="AC2883" s="46"/>
      <c r="AD2883" s="61"/>
      <c r="AE2883" s="61"/>
      <c r="AF2883" s="46"/>
      <c r="AG2883" s="46"/>
      <c r="AH2883" s="46">
        <f>SUM(AH2882:AH2882)</f>
        <v>26000</v>
      </c>
      <c r="AI2883" s="46"/>
      <c r="AJ2883" s="46">
        <f>SUM(AJ2882:AJ2882)</f>
        <v>26000</v>
      </c>
      <c r="AK2883" s="46"/>
      <c r="AL2883" s="46">
        <f>SUM(AL2882:AL2882)</f>
        <v>78</v>
      </c>
    </row>
    <row r="2884" spans="1:38" x14ac:dyDescent="0.45">
      <c r="A2884" s="16" t="s">
        <v>4379</v>
      </c>
      <c r="B2884" s="21">
        <v>1770400164746</v>
      </c>
      <c r="C2884" s="16" t="s">
        <v>4380</v>
      </c>
      <c r="D2884" s="16" t="s">
        <v>2941</v>
      </c>
      <c r="E2884" s="56">
        <v>1631</v>
      </c>
      <c r="F2884" s="56">
        <v>1454</v>
      </c>
      <c r="G2884" s="57" t="s">
        <v>4381</v>
      </c>
      <c r="H2884" s="56" t="s">
        <v>42</v>
      </c>
      <c r="I2884" s="56">
        <v>23502</v>
      </c>
      <c r="J2884" s="56">
        <v>1</v>
      </c>
      <c r="K2884" s="56">
        <v>0</v>
      </c>
      <c r="L2884" s="71">
        <v>0</v>
      </c>
      <c r="M2884" s="56" t="s">
        <v>90</v>
      </c>
      <c r="N2884" s="46">
        <f>((J2884*400)+(K2884*100))+L2884</f>
        <v>400</v>
      </c>
      <c r="O2884" s="46">
        <v>150</v>
      </c>
      <c r="P2884" s="46">
        <f>N2884*O2884</f>
        <v>60000</v>
      </c>
      <c r="Q2884" s="56"/>
      <c r="R2884" s="58"/>
      <c r="S2884" s="59"/>
      <c r="T2884" s="58"/>
      <c r="U2884" s="58"/>
      <c r="V2884" s="60"/>
      <c r="W2884" s="56"/>
      <c r="X2884" s="56"/>
      <c r="Y2884" s="56"/>
      <c r="Z2884" s="46"/>
      <c r="AA2884" s="66"/>
      <c r="AB2884" s="46"/>
      <c r="AC2884" s="46"/>
      <c r="AD2884" s="61"/>
      <c r="AE2884" s="61"/>
      <c r="AF2884" s="46"/>
      <c r="AG2884" s="46">
        <f>IF(AND(AF2884="",P2884=""),0,IF((AF2884=""),P2884,IF((P2884=""),AF2884,AF2884+P2884)))</f>
        <v>60000</v>
      </c>
      <c r="AH2884" s="46">
        <f>IF( (AA2884=""),AG2884*1,AG2884*(AA2884/100) )</f>
        <v>60000</v>
      </c>
      <c r="AI2884" s="46">
        <v>50000000</v>
      </c>
      <c r="AJ2884" s="46">
        <f>IF((AI2884-AH2884) &gt; 1,0,IF((AI2884-AH2884)&lt;0,AH2884-AI2884,AI2884-AH2884))</f>
        <v>0</v>
      </c>
      <c r="AK2884" s="46">
        <v>0.01</v>
      </c>
      <c r="AL2884" s="46">
        <f>AJ2884*(AK2884/100)</f>
        <v>0</v>
      </c>
    </row>
    <row r="2885" spans="1:38" x14ac:dyDescent="0.45">
      <c r="A2885" s="16"/>
      <c r="B2885" s="21"/>
      <c r="C2885" s="16"/>
      <c r="D2885" s="16"/>
      <c r="E2885" s="56"/>
      <c r="F2885" s="56"/>
      <c r="G2885" s="57"/>
      <c r="H2885" s="56"/>
      <c r="I2885" s="56"/>
      <c r="J2885" s="56"/>
      <c r="K2885" s="56"/>
      <c r="L2885" s="71"/>
      <c r="M2885" s="56"/>
      <c r="N2885" s="46"/>
      <c r="O2885" s="46"/>
      <c r="P2885" s="46"/>
      <c r="Q2885" s="73">
        <v>1</v>
      </c>
      <c r="R2885" s="58" t="s">
        <v>4379</v>
      </c>
      <c r="S2885" s="59">
        <v>1770400164746</v>
      </c>
      <c r="T2885" s="58" t="s">
        <v>4380</v>
      </c>
      <c r="U2885" s="58" t="s">
        <v>4382</v>
      </c>
      <c r="V2885" s="60"/>
      <c r="W2885" s="56" t="s">
        <v>210</v>
      </c>
      <c r="X2885" s="56" t="s">
        <v>211</v>
      </c>
      <c r="Y2885" s="56" t="s">
        <v>212</v>
      </c>
      <c r="Z2885" s="46">
        <v>80</v>
      </c>
      <c r="AA2885" s="66">
        <v>100</v>
      </c>
      <c r="AB2885" s="46">
        <v>6900</v>
      </c>
      <c r="AC2885" s="46">
        <f>Z2885*AB2885</f>
        <v>552000</v>
      </c>
      <c r="AD2885" s="61">
        <v>5</v>
      </c>
      <c r="AE2885" s="61">
        <v>5</v>
      </c>
      <c r="AF2885" s="46">
        <f>(AC2885*(100-AE2885))/100</f>
        <v>524400</v>
      </c>
      <c r="AG2885" s="46">
        <f>IF( (AF2885=""),0,SUM(AF2885:AF2885) )</f>
        <v>524400</v>
      </c>
      <c r="AH2885" s="46">
        <f>(AG2885/100)*(AA2885)</f>
        <v>524400</v>
      </c>
      <c r="AI2885" s="46">
        <v>0</v>
      </c>
      <c r="AJ2885" s="46">
        <f>IF((AI2885-AH2885) &gt; 1,0,IF((AI2885-AH2885)&lt;0,AH2885-AI2885,AI2885-AH2885))</f>
        <v>524400</v>
      </c>
      <c r="AK2885" s="46">
        <v>0.02</v>
      </c>
      <c r="AL2885" s="46">
        <f>AJ2885*(AK2885/100)</f>
        <v>104.88000000000001</v>
      </c>
    </row>
    <row r="2886" spans="1:38" x14ac:dyDescent="0.45">
      <c r="A2886" s="16"/>
      <c r="B2886" s="21"/>
      <c r="C2886" s="16"/>
      <c r="D2886" s="16"/>
      <c r="E2886" s="56"/>
      <c r="F2886" s="56"/>
      <c r="G2886" s="57"/>
      <c r="H2886" s="56"/>
      <c r="I2886" s="56"/>
      <c r="J2886" s="56"/>
      <c r="K2886" s="56"/>
      <c r="L2886" s="71"/>
      <c r="M2886" s="56"/>
      <c r="N2886" s="46"/>
      <c r="O2886" s="46" t="s">
        <v>54</v>
      </c>
      <c r="P2886" s="46">
        <f>SUM(P2884:P2885)</f>
        <v>60000</v>
      </c>
      <c r="Q2886" s="56"/>
      <c r="R2886" s="58"/>
      <c r="S2886" s="59"/>
      <c r="T2886" s="58"/>
      <c r="U2886" s="58"/>
      <c r="V2886" s="60"/>
      <c r="W2886" s="56"/>
      <c r="X2886" s="56"/>
      <c r="Y2886" s="56"/>
      <c r="Z2886" s="46"/>
      <c r="AA2886" s="66"/>
      <c r="AB2886" s="46"/>
      <c r="AC2886" s="46"/>
      <c r="AD2886" s="61"/>
      <c r="AE2886" s="61"/>
      <c r="AF2886" s="46"/>
      <c r="AG2886" s="46"/>
      <c r="AH2886" s="46">
        <f>SUM(AH2884:AH2885)</f>
        <v>584400</v>
      </c>
      <c r="AI2886" s="46"/>
      <c r="AJ2886" s="46">
        <f>SUM(AJ2884:AJ2885)</f>
        <v>524400</v>
      </c>
      <c r="AK2886" s="46"/>
      <c r="AL2886" s="46">
        <f>SUM(AL2884:AL2885)</f>
        <v>104.88000000000001</v>
      </c>
    </row>
    <row r="2887" spans="1:38" x14ac:dyDescent="0.45">
      <c r="A2887" s="16" t="s">
        <v>4383</v>
      </c>
      <c r="B2887" s="21">
        <v>3770300081497</v>
      </c>
      <c r="C2887" s="16" t="s">
        <v>4384</v>
      </c>
      <c r="D2887" s="16" t="s">
        <v>4385</v>
      </c>
      <c r="E2887" s="56">
        <v>1632</v>
      </c>
      <c r="F2887" s="56">
        <v>3648</v>
      </c>
      <c r="G2887" s="57" t="s">
        <v>4386</v>
      </c>
      <c r="H2887" s="56" t="s">
        <v>42</v>
      </c>
      <c r="I2887" s="56">
        <v>26298</v>
      </c>
      <c r="J2887" s="56">
        <v>0</v>
      </c>
      <c r="K2887" s="56">
        <v>0</v>
      </c>
      <c r="L2887" s="71">
        <v>60</v>
      </c>
      <c r="M2887" s="56" t="s">
        <v>43</v>
      </c>
      <c r="N2887" s="46">
        <f>((J2887*400)+(K2887*100))+L2887</f>
        <v>60</v>
      </c>
      <c r="O2887" s="46">
        <v>1000</v>
      </c>
      <c r="P2887" s="46">
        <f>N2887*O2887</f>
        <v>60000</v>
      </c>
      <c r="Q2887" s="56"/>
      <c r="R2887" s="58"/>
      <c r="S2887" s="59"/>
      <c r="T2887" s="58"/>
      <c r="U2887" s="58"/>
      <c r="V2887" s="60"/>
      <c r="W2887" s="56"/>
      <c r="X2887" s="56"/>
      <c r="Y2887" s="56"/>
      <c r="Z2887" s="46"/>
      <c r="AA2887" s="66"/>
      <c r="AB2887" s="46"/>
      <c r="AC2887" s="46"/>
      <c r="AD2887" s="61"/>
      <c r="AE2887" s="61"/>
      <c r="AF2887" s="46"/>
      <c r="AG2887" s="46">
        <f>IF(AND(AF2887="",P2887=""),0,IF((AF2887=""),P2887,IF((P2887=""),AF2887,AF2887+P2887)))</f>
        <v>60000</v>
      </c>
      <c r="AH2887" s="46">
        <f>IF( (AA2887=""),AG2887*1,AG2887*(AA2887/100) )</f>
        <v>60000</v>
      </c>
      <c r="AI2887" s="46">
        <v>0</v>
      </c>
      <c r="AJ2887" s="46">
        <f>IF((AI2887-AH2887) &gt; 1,0,IF((AI2887-AH2887)&lt;0,AH2887-AI2887,AI2887-AH2887))</f>
        <v>60000</v>
      </c>
      <c r="AK2887" s="46">
        <v>0.3</v>
      </c>
      <c r="AL2887" s="46">
        <f>AJ2887*(AK2887/100)</f>
        <v>180</v>
      </c>
    </row>
    <row r="2888" spans="1:38" x14ac:dyDescent="0.45">
      <c r="A2888" s="16"/>
      <c r="B2888" s="21"/>
      <c r="C2888" s="16"/>
      <c r="D2888" s="16"/>
      <c r="E2888" s="56"/>
      <c r="F2888" s="56"/>
      <c r="G2888" s="57"/>
      <c r="H2888" s="56"/>
      <c r="I2888" s="56"/>
      <c r="J2888" s="56"/>
      <c r="K2888" s="56"/>
      <c r="L2888" s="71"/>
      <c r="M2888" s="56"/>
      <c r="N2888" s="46"/>
      <c r="O2888" s="46" t="s">
        <v>54</v>
      </c>
      <c r="P2888" s="46">
        <f>SUM(P2887:P2887)</f>
        <v>60000</v>
      </c>
      <c r="Q2888" s="56"/>
      <c r="R2888" s="58"/>
      <c r="S2888" s="59"/>
      <c r="T2888" s="58"/>
      <c r="U2888" s="58"/>
      <c r="V2888" s="60"/>
      <c r="W2888" s="56"/>
      <c r="X2888" s="56"/>
      <c r="Y2888" s="56"/>
      <c r="Z2888" s="46"/>
      <c r="AA2888" s="66"/>
      <c r="AB2888" s="46"/>
      <c r="AC2888" s="46"/>
      <c r="AD2888" s="61"/>
      <c r="AE2888" s="61"/>
      <c r="AF2888" s="46"/>
      <c r="AG2888" s="46"/>
      <c r="AH2888" s="46">
        <f>SUM(AH2887:AH2887)</f>
        <v>60000</v>
      </c>
      <c r="AI2888" s="46"/>
      <c r="AJ2888" s="46">
        <f>SUM(AJ2887:AJ2887)</f>
        <v>60000</v>
      </c>
      <c r="AK2888" s="46"/>
      <c r="AL2888" s="46">
        <f>SUM(AL2887:AL2887)</f>
        <v>180</v>
      </c>
    </row>
    <row r="2889" spans="1:38" x14ac:dyDescent="0.45">
      <c r="A2889" s="16" t="s">
        <v>4379</v>
      </c>
      <c r="B2889" s="21">
        <v>1770400164746</v>
      </c>
      <c r="C2889" s="16" t="s">
        <v>4380</v>
      </c>
      <c r="D2889" s="16" t="s">
        <v>2941</v>
      </c>
      <c r="E2889" s="56">
        <v>1633</v>
      </c>
      <c r="F2889" s="56">
        <v>1457</v>
      </c>
      <c r="G2889" s="57" t="s">
        <v>4387</v>
      </c>
      <c r="H2889" s="56" t="s">
        <v>42</v>
      </c>
      <c r="I2889" s="56">
        <v>26911</v>
      </c>
      <c r="J2889" s="56">
        <v>0</v>
      </c>
      <c r="K2889" s="56">
        <v>0</v>
      </c>
      <c r="L2889" s="71">
        <v>20</v>
      </c>
      <c r="M2889" s="56" t="s">
        <v>208</v>
      </c>
      <c r="N2889" s="46">
        <f>((J2889*400)+(K2889*100))+L2889</f>
        <v>20</v>
      </c>
      <c r="O2889" s="46">
        <v>150</v>
      </c>
      <c r="P2889" s="46">
        <f>N2889*O2889</f>
        <v>3000</v>
      </c>
      <c r="Q2889" s="56"/>
      <c r="R2889" s="58"/>
      <c r="S2889" s="59"/>
      <c r="T2889" s="58"/>
      <c r="U2889" s="58"/>
      <c r="V2889" s="60"/>
      <c r="W2889" s="56"/>
      <c r="X2889" s="56"/>
      <c r="Y2889" s="56"/>
      <c r="Z2889" s="46"/>
      <c r="AA2889" s="66"/>
      <c r="AB2889" s="46"/>
      <c r="AC2889" s="46"/>
      <c r="AD2889" s="61"/>
      <c r="AE2889" s="61"/>
      <c r="AF2889" s="46"/>
      <c r="AG2889" s="46">
        <f>IF(AND(AF2889="",P2889=""),0,IF((AF2889=""),P2889,IF((P2889=""),AF2889,AF2889+P2889)))</f>
        <v>3000</v>
      </c>
      <c r="AH2889" s="46">
        <f>IF( (AA2889=""),AG2889*1,AG2889*(AA2889/100) )</f>
        <v>3000</v>
      </c>
      <c r="AI2889" s="46">
        <v>0</v>
      </c>
      <c r="AJ2889" s="46">
        <f>IF((AI2889-AH2889) &gt; 1,0,IF((AI2889-AH2889)&lt;0,AH2889-AI2889,AI2889-AH2889))</f>
        <v>3000</v>
      </c>
      <c r="AK2889" s="46">
        <v>0.02</v>
      </c>
      <c r="AL2889" s="46">
        <f>AJ2889*(AK2889/100)</f>
        <v>0.6</v>
      </c>
    </row>
    <row r="2890" spans="1:38" x14ac:dyDescent="0.45">
      <c r="A2890" s="16"/>
      <c r="B2890" s="21"/>
      <c r="C2890" s="16"/>
      <c r="D2890" s="16"/>
      <c r="E2890" s="56"/>
      <c r="F2890" s="56"/>
      <c r="G2890" s="57"/>
      <c r="H2890" s="56"/>
      <c r="I2890" s="56"/>
      <c r="J2890" s="56">
        <v>0</v>
      </c>
      <c r="K2890" s="56">
        <v>3</v>
      </c>
      <c r="L2890" s="71">
        <v>80</v>
      </c>
      <c r="M2890" s="56" t="s">
        <v>90</v>
      </c>
      <c r="N2890" s="46">
        <f>((J2890*400)+(K2890*100))+L2890</f>
        <v>380</v>
      </c>
      <c r="O2890" s="46">
        <v>150</v>
      </c>
      <c r="P2890" s="46">
        <f>N2890*O2890</f>
        <v>57000</v>
      </c>
      <c r="Q2890" s="56"/>
      <c r="R2890" s="58"/>
      <c r="S2890" s="59"/>
      <c r="T2890" s="58"/>
      <c r="U2890" s="58"/>
      <c r="V2890" s="60"/>
      <c r="W2890" s="56"/>
      <c r="X2890" s="56"/>
      <c r="Y2890" s="56"/>
      <c r="Z2890" s="46"/>
      <c r="AA2890" s="66"/>
      <c r="AB2890" s="46"/>
      <c r="AC2890" s="46"/>
      <c r="AD2890" s="61"/>
      <c r="AE2890" s="61"/>
      <c r="AF2890" s="46"/>
      <c r="AG2890" s="46">
        <f>IF(AND(AF2890="",P2890=""),0,IF((AF2890=""),P2890,IF((P2890=""),AF2890,AF2890+P2890)))</f>
        <v>57000</v>
      </c>
      <c r="AH2890" s="46">
        <f>IF( (AA2890=""),AG2890*1,AG2890*(AA2890/100) )</f>
        <v>57000</v>
      </c>
      <c r="AI2890" s="46">
        <v>0</v>
      </c>
      <c r="AJ2890" s="46">
        <f>IF((AI2890-AH2890) &gt; 1,0,IF((AI2890-AH2890)&lt;0,AH2890-AI2890,AI2890-AH2890))</f>
        <v>57000</v>
      </c>
      <c r="AK2890" s="46">
        <v>0.01</v>
      </c>
      <c r="AL2890" s="46">
        <f>AJ2890*(AK2890/100)</f>
        <v>5.7</v>
      </c>
    </row>
    <row r="2891" spans="1:38" x14ac:dyDescent="0.45">
      <c r="A2891" s="16"/>
      <c r="B2891" s="21"/>
      <c r="C2891" s="16"/>
      <c r="D2891" s="16"/>
      <c r="E2891" s="56"/>
      <c r="F2891" s="56"/>
      <c r="G2891" s="57"/>
      <c r="H2891" s="56"/>
      <c r="I2891" s="56"/>
      <c r="J2891" s="56"/>
      <c r="K2891" s="56"/>
      <c r="L2891" s="71"/>
      <c r="M2891" s="56"/>
      <c r="N2891" s="46"/>
      <c r="O2891" s="46"/>
      <c r="P2891" s="46"/>
      <c r="Q2891" s="73">
        <v>1</v>
      </c>
      <c r="R2891" s="58" t="s">
        <v>4379</v>
      </c>
      <c r="S2891" s="59">
        <v>1770400164746</v>
      </c>
      <c r="T2891" s="58" t="s">
        <v>4380</v>
      </c>
      <c r="U2891" s="58" t="s">
        <v>4382</v>
      </c>
      <c r="V2891" s="60"/>
      <c r="W2891" s="56" t="s">
        <v>210</v>
      </c>
      <c r="X2891" s="56" t="s">
        <v>211</v>
      </c>
      <c r="Y2891" s="56" t="s">
        <v>212</v>
      </c>
      <c r="Z2891" s="46">
        <v>80</v>
      </c>
      <c r="AA2891" s="66">
        <v>100</v>
      </c>
      <c r="AB2891" s="46">
        <v>6900</v>
      </c>
      <c r="AC2891" s="46">
        <f>Z2891*AB2891</f>
        <v>552000</v>
      </c>
      <c r="AD2891" s="61">
        <v>5</v>
      </c>
      <c r="AE2891" s="61">
        <v>5</v>
      </c>
      <c r="AF2891" s="46">
        <f>(AC2891*(100-AE2891))/100</f>
        <v>524400</v>
      </c>
      <c r="AG2891" s="46">
        <f>IF( (AF2891=""),0,SUM(AF2891:AF2891) )</f>
        <v>524400</v>
      </c>
      <c r="AH2891" s="46">
        <f>(AG2891/100)*(AA2891)</f>
        <v>524400</v>
      </c>
      <c r="AI2891" s="46">
        <v>0</v>
      </c>
      <c r="AJ2891" s="46">
        <f>IF((AI2891-AH2891) &gt; 1,0,IF((AI2891-AH2891)&lt;0,AH2891-AI2891,AI2891-AH2891))</f>
        <v>524400</v>
      </c>
      <c r="AK2891" s="46">
        <v>0.02</v>
      </c>
      <c r="AL2891" s="46">
        <f>AJ2891*(AK2891/100)</f>
        <v>104.88000000000001</v>
      </c>
    </row>
    <row r="2892" spans="1:38" x14ac:dyDescent="0.45">
      <c r="A2892" s="16"/>
      <c r="B2892" s="21"/>
      <c r="C2892" s="16"/>
      <c r="D2892" s="16"/>
      <c r="E2892" s="56"/>
      <c r="F2892" s="56"/>
      <c r="G2892" s="57"/>
      <c r="H2892" s="56"/>
      <c r="I2892" s="56"/>
      <c r="J2892" s="56"/>
      <c r="K2892" s="56"/>
      <c r="L2892" s="71"/>
      <c r="M2892" s="56"/>
      <c r="N2892" s="46"/>
      <c r="O2892" s="46" t="s">
        <v>54</v>
      </c>
      <c r="P2892" s="46">
        <f>SUM(P2889:P2891)</f>
        <v>60000</v>
      </c>
      <c r="Q2892" s="56"/>
      <c r="R2892" s="58"/>
      <c r="S2892" s="59"/>
      <c r="T2892" s="58"/>
      <c r="U2892" s="58"/>
      <c r="V2892" s="60"/>
      <c r="W2892" s="56"/>
      <c r="X2892" s="56"/>
      <c r="Y2892" s="56"/>
      <c r="Z2892" s="46"/>
      <c r="AA2892" s="66"/>
      <c r="AB2892" s="46"/>
      <c r="AC2892" s="46"/>
      <c r="AD2892" s="61"/>
      <c r="AE2892" s="61"/>
      <c r="AF2892" s="46"/>
      <c r="AG2892" s="46"/>
      <c r="AH2892" s="46">
        <f>SUM(AH2889:AH2891)</f>
        <v>584400</v>
      </c>
      <c r="AI2892" s="46"/>
      <c r="AJ2892" s="46">
        <f>SUM(AJ2889:AJ2891)</f>
        <v>584400</v>
      </c>
      <c r="AK2892" s="46"/>
      <c r="AL2892" s="46">
        <f>SUM(AL2889:AL2891)</f>
        <v>111.18</v>
      </c>
    </row>
    <row r="2893" spans="1:38" x14ac:dyDescent="0.45">
      <c r="A2893" s="16" t="s">
        <v>4388</v>
      </c>
      <c r="B2893" s="21">
        <v>3730300407431</v>
      </c>
      <c r="C2893" s="16" t="s">
        <v>4389</v>
      </c>
      <c r="D2893" s="16" t="s">
        <v>4390</v>
      </c>
      <c r="E2893" s="56">
        <v>1634</v>
      </c>
      <c r="F2893" s="56">
        <v>9567</v>
      </c>
      <c r="G2893" s="57" t="s">
        <v>4391</v>
      </c>
      <c r="H2893" s="56" t="s">
        <v>42</v>
      </c>
      <c r="I2893" s="56">
        <v>29561</v>
      </c>
      <c r="J2893" s="56"/>
      <c r="K2893" s="56"/>
      <c r="L2893" s="71"/>
      <c r="M2893" s="56"/>
      <c r="N2893" s="46"/>
      <c r="O2893" s="46"/>
      <c r="P2893" s="46"/>
      <c r="Q2893" s="56"/>
      <c r="R2893" s="58"/>
      <c r="S2893" s="59"/>
      <c r="T2893" s="58"/>
      <c r="U2893" s="58"/>
      <c r="V2893" s="60"/>
      <c r="W2893" s="56"/>
      <c r="X2893" s="56"/>
      <c r="Y2893" s="56"/>
      <c r="Z2893" s="46"/>
      <c r="AA2893" s="66"/>
      <c r="AB2893" s="46"/>
      <c r="AC2893" s="46"/>
      <c r="AD2893" s="61"/>
      <c r="AE2893" s="61"/>
      <c r="AF2893" s="46"/>
      <c r="AG2893" s="46"/>
      <c r="AH2893" s="46"/>
      <c r="AI2893" s="46"/>
      <c r="AJ2893" s="46"/>
      <c r="AK2893" s="46"/>
      <c r="AL2893" s="46"/>
    </row>
    <row r="2894" spans="1:38" x14ac:dyDescent="0.45">
      <c r="A2894" s="16"/>
      <c r="B2894" s="21"/>
      <c r="C2894" s="16"/>
      <c r="D2894" s="16"/>
      <c r="E2894" s="56"/>
      <c r="F2894" s="56"/>
      <c r="G2894" s="57"/>
      <c r="H2894" s="56"/>
      <c r="I2894" s="56"/>
      <c r="J2894" s="56"/>
      <c r="K2894" s="56"/>
      <c r="L2894" s="71"/>
      <c r="M2894" s="56"/>
      <c r="N2894" s="46"/>
      <c r="O2894" s="46" t="s">
        <v>54</v>
      </c>
      <c r="P2894" s="46">
        <f>SUM(P2893:P2893)</f>
        <v>0</v>
      </c>
      <c r="Q2894" s="56"/>
      <c r="R2894" s="58"/>
      <c r="S2894" s="59"/>
      <c r="T2894" s="58"/>
      <c r="U2894" s="58"/>
      <c r="V2894" s="60"/>
      <c r="W2894" s="56"/>
      <c r="X2894" s="56"/>
      <c r="Y2894" s="56"/>
      <c r="Z2894" s="46"/>
      <c r="AA2894" s="66"/>
      <c r="AB2894" s="46"/>
      <c r="AC2894" s="46"/>
      <c r="AD2894" s="61"/>
      <c r="AE2894" s="61"/>
      <c r="AF2894" s="46"/>
      <c r="AG2894" s="46"/>
      <c r="AH2894" s="46">
        <f>SUM(AH2893:AH2893)</f>
        <v>0</v>
      </c>
      <c r="AI2894" s="46"/>
      <c r="AJ2894" s="46">
        <f>SUM(AJ2893:AJ2893)</f>
        <v>0</v>
      </c>
      <c r="AK2894" s="46"/>
      <c r="AL2894" s="46">
        <f>SUM(AL2893:AL2893)</f>
        <v>0</v>
      </c>
    </row>
    <row r="2895" spans="1:38" x14ac:dyDescent="0.45">
      <c r="A2895" s="16" t="s">
        <v>4392</v>
      </c>
      <c r="B2895" s="21">
        <v>1101400471793</v>
      </c>
      <c r="C2895" s="16" t="s">
        <v>4393</v>
      </c>
      <c r="D2895" s="16" t="s">
        <v>4394</v>
      </c>
      <c r="E2895" s="56">
        <v>1635</v>
      </c>
      <c r="F2895" s="56">
        <v>7359</v>
      </c>
      <c r="G2895" s="57" t="s">
        <v>4395</v>
      </c>
      <c r="H2895" s="56" t="s">
        <v>42</v>
      </c>
      <c r="I2895" s="56">
        <v>17771</v>
      </c>
      <c r="J2895" s="56"/>
      <c r="K2895" s="56"/>
      <c r="L2895" s="71"/>
      <c r="M2895" s="56"/>
      <c r="N2895" s="46"/>
      <c r="O2895" s="46"/>
      <c r="P2895" s="46"/>
      <c r="Q2895" s="56"/>
      <c r="R2895" s="58"/>
      <c r="S2895" s="59"/>
      <c r="T2895" s="58"/>
      <c r="U2895" s="58"/>
      <c r="V2895" s="60"/>
      <c r="W2895" s="56"/>
      <c r="X2895" s="56"/>
      <c r="Y2895" s="56"/>
      <c r="Z2895" s="46"/>
      <c r="AA2895" s="66"/>
      <c r="AB2895" s="46"/>
      <c r="AC2895" s="46"/>
      <c r="AD2895" s="61"/>
      <c r="AE2895" s="61"/>
      <c r="AF2895" s="46"/>
      <c r="AG2895" s="46"/>
      <c r="AH2895" s="46"/>
      <c r="AI2895" s="46"/>
      <c r="AJ2895" s="46"/>
      <c r="AK2895" s="46"/>
      <c r="AL2895" s="46"/>
    </row>
    <row r="2896" spans="1:38" x14ac:dyDescent="0.45">
      <c r="A2896" s="16"/>
      <c r="B2896" s="21"/>
      <c r="C2896" s="16"/>
      <c r="D2896" s="16"/>
      <c r="E2896" s="56"/>
      <c r="F2896" s="56"/>
      <c r="G2896" s="57"/>
      <c r="H2896" s="56"/>
      <c r="I2896" s="56"/>
      <c r="J2896" s="56"/>
      <c r="K2896" s="56"/>
      <c r="L2896" s="71"/>
      <c r="M2896" s="56"/>
      <c r="N2896" s="46"/>
      <c r="O2896" s="46" t="s">
        <v>54</v>
      </c>
      <c r="P2896" s="46">
        <f>SUM(P2895:P2895)</f>
        <v>0</v>
      </c>
      <c r="Q2896" s="56"/>
      <c r="R2896" s="58"/>
      <c r="S2896" s="59"/>
      <c r="T2896" s="58"/>
      <c r="U2896" s="58"/>
      <c r="V2896" s="60"/>
      <c r="W2896" s="56"/>
      <c r="X2896" s="56"/>
      <c r="Y2896" s="56"/>
      <c r="Z2896" s="46"/>
      <c r="AA2896" s="66"/>
      <c r="AB2896" s="46"/>
      <c r="AC2896" s="46"/>
      <c r="AD2896" s="61"/>
      <c r="AE2896" s="61"/>
      <c r="AF2896" s="46"/>
      <c r="AG2896" s="46"/>
      <c r="AH2896" s="46">
        <f>SUM(AH2895:AH2895)</f>
        <v>0</v>
      </c>
      <c r="AI2896" s="46"/>
      <c r="AJ2896" s="46">
        <f>SUM(AJ2895:AJ2895)</f>
        <v>0</v>
      </c>
      <c r="AK2896" s="46"/>
      <c r="AL2896" s="46">
        <f>SUM(AL2895:AL2895)</f>
        <v>0</v>
      </c>
    </row>
    <row r="2897" spans="1:38" x14ac:dyDescent="0.45">
      <c r="A2897" s="16" t="s">
        <v>4396</v>
      </c>
      <c r="B2897" s="21">
        <v>3770400431473</v>
      </c>
      <c r="C2897" s="16" t="s">
        <v>4397</v>
      </c>
      <c r="D2897" s="16" t="s">
        <v>3455</v>
      </c>
      <c r="E2897" s="56">
        <v>1636</v>
      </c>
      <c r="F2897" s="56">
        <v>4237</v>
      </c>
      <c r="G2897" s="57" t="s">
        <v>4398</v>
      </c>
      <c r="H2897" s="56" t="s">
        <v>42</v>
      </c>
      <c r="I2897" s="56">
        <v>17129</v>
      </c>
      <c r="J2897" s="56">
        <v>0</v>
      </c>
      <c r="K2897" s="56">
        <v>1</v>
      </c>
      <c r="L2897" s="71">
        <v>18</v>
      </c>
      <c r="M2897" s="56" t="s">
        <v>43</v>
      </c>
      <c r="N2897" s="46">
        <f>((J2897*400)+(K2897*100))+L2897</f>
        <v>118</v>
      </c>
      <c r="O2897" s="46">
        <v>3000</v>
      </c>
      <c r="P2897" s="46">
        <f>N2897*O2897</f>
        <v>354000</v>
      </c>
      <c r="Q2897" s="56"/>
      <c r="R2897" s="58"/>
      <c r="S2897" s="59"/>
      <c r="T2897" s="58"/>
      <c r="U2897" s="58"/>
      <c r="V2897" s="60"/>
      <c r="W2897" s="56"/>
      <c r="X2897" s="56"/>
      <c r="Y2897" s="56"/>
      <c r="Z2897" s="46"/>
      <c r="AA2897" s="66"/>
      <c r="AB2897" s="46"/>
      <c r="AC2897" s="46"/>
      <c r="AD2897" s="61"/>
      <c r="AE2897" s="61"/>
      <c r="AF2897" s="46"/>
      <c r="AG2897" s="46">
        <f>IF(AND(AF2897="",P2897=""),0,IF((AF2897=""),P2897,IF((P2897=""),AF2897,AF2897+P2897)))</f>
        <v>354000</v>
      </c>
      <c r="AH2897" s="46">
        <f>IF( (AA2897=""),AG2897*1,AG2897*(AA2897/100) )</f>
        <v>354000</v>
      </c>
      <c r="AI2897" s="46">
        <v>0</v>
      </c>
      <c r="AJ2897" s="46">
        <f>IF((AI2897-AH2897) &gt; 1,0,IF((AI2897-AH2897)&lt;0,AH2897-AI2897,AI2897-AH2897))</f>
        <v>354000</v>
      </c>
      <c r="AK2897" s="46">
        <v>0.3</v>
      </c>
      <c r="AL2897" s="46">
        <f>AJ2897*(AK2897/100)</f>
        <v>1062</v>
      </c>
    </row>
    <row r="2898" spans="1:38" x14ac:dyDescent="0.45">
      <c r="A2898" s="16"/>
      <c r="B2898" s="21"/>
      <c r="C2898" s="16"/>
      <c r="D2898" s="16"/>
      <c r="E2898" s="56"/>
      <c r="F2898" s="56"/>
      <c r="G2898" s="57"/>
      <c r="H2898" s="56"/>
      <c r="I2898" s="56"/>
      <c r="J2898" s="56"/>
      <c r="K2898" s="56"/>
      <c r="L2898" s="71"/>
      <c r="M2898" s="56"/>
      <c r="N2898" s="46"/>
      <c r="O2898" s="46" t="s">
        <v>54</v>
      </c>
      <c r="P2898" s="46">
        <f>SUM(P2897:P2897)</f>
        <v>354000</v>
      </c>
      <c r="Q2898" s="56"/>
      <c r="R2898" s="58"/>
      <c r="S2898" s="59"/>
      <c r="T2898" s="58"/>
      <c r="U2898" s="58"/>
      <c r="V2898" s="60"/>
      <c r="W2898" s="56"/>
      <c r="X2898" s="56"/>
      <c r="Y2898" s="56"/>
      <c r="Z2898" s="46"/>
      <c r="AA2898" s="66"/>
      <c r="AB2898" s="46"/>
      <c r="AC2898" s="46"/>
      <c r="AD2898" s="61"/>
      <c r="AE2898" s="61"/>
      <c r="AF2898" s="46"/>
      <c r="AG2898" s="46"/>
      <c r="AH2898" s="46">
        <f>SUM(AH2897:AH2897)</f>
        <v>354000</v>
      </c>
      <c r="AI2898" s="46"/>
      <c r="AJ2898" s="46">
        <f>SUM(AJ2897:AJ2897)</f>
        <v>354000</v>
      </c>
      <c r="AK2898" s="46"/>
      <c r="AL2898" s="46">
        <f>SUM(AL2897:AL2897)</f>
        <v>1062</v>
      </c>
    </row>
    <row r="2899" spans="1:38" x14ac:dyDescent="0.45">
      <c r="A2899" s="16" t="s">
        <v>4399</v>
      </c>
      <c r="B2899" s="21">
        <v>3909800595704</v>
      </c>
      <c r="C2899" s="16" t="s">
        <v>4400</v>
      </c>
      <c r="D2899" s="16" t="s">
        <v>4401</v>
      </c>
      <c r="E2899" s="56">
        <v>1637</v>
      </c>
      <c r="F2899" s="56">
        <v>8824</v>
      </c>
      <c r="G2899" s="57" t="s">
        <v>4402</v>
      </c>
      <c r="H2899" s="56" t="s">
        <v>42</v>
      </c>
      <c r="I2899" s="56">
        <v>29358</v>
      </c>
      <c r="J2899" s="56"/>
      <c r="K2899" s="56"/>
      <c r="L2899" s="71"/>
      <c r="M2899" s="56"/>
      <c r="N2899" s="46"/>
      <c r="O2899" s="46"/>
      <c r="P2899" s="46"/>
      <c r="Q2899" s="56"/>
      <c r="R2899" s="58"/>
      <c r="S2899" s="59"/>
      <c r="T2899" s="58"/>
      <c r="U2899" s="58"/>
      <c r="V2899" s="60"/>
      <c r="W2899" s="56"/>
      <c r="X2899" s="56"/>
      <c r="Y2899" s="56"/>
      <c r="Z2899" s="46"/>
      <c r="AA2899" s="66"/>
      <c r="AB2899" s="46"/>
      <c r="AC2899" s="46"/>
      <c r="AD2899" s="61"/>
      <c r="AE2899" s="61"/>
      <c r="AF2899" s="46"/>
      <c r="AG2899" s="46"/>
      <c r="AH2899" s="46"/>
      <c r="AI2899" s="46"/>
      <c r="AJ2899" s="46"/>
      <c r="AK2899" s="46"/>
      <c r="AL2899" s="46"/>
    </row>
    <row r="2900" spans="1:38" x14ac:dyDescent="0.45">
      <c r="A2900" s="16"/>
      <c r="B2900" s="21"/>
      <c r="C2900" s="16"/>
      <c r="D2900" s="16"/>
      <c r="E2900" s="56">
        <v>1638</v>
      </c>
      <c r="F2900" s="56">
        <v>8395</v>
      </c>
      <c r="G2900" s="57" t="s">
        <v>4403</v>
      </c>
      <c r="H2900" s="56" t="s">
        <v>42</v>
      </c>
      <c r="I2900" s="56">
        <v>29359</v>
      </c>
      <c r="J2900" s="56"/>
      <c r="K2900" s="56"/>
      <c r="L2900" s="71"/>
      <c r="M2900" s="56"/>
      <c r="N2900" s="46"/>
      <c r="O2900" s="46"/>
      <c r="P2900" s="46"/>
      <c r="Q2900" s="56"/>
      <c r="R2900" s="58"/>
      <c r="S2900" s="59"/>
      <c r="T2900" s="58"/>
      <c r="U2900" s="58"/>
      <c r="V2900" s="60"/>
      <c r="W2900" s="56"/>
      <c r="X2900" s="56"/>
      <c r="Y2900" s="56"/>
      <c r="Z2900" s="46"/>
      <c r="AA2900" s="66"/>
      <c r="AB2900" s="46"/>
      <c r="AC2900" s="46"/>
      <c r="AD2900" s="61"/>
      <c r="AE2900" s="61"/>
      <c r="AF2900" s="46"/>
      <c r="AG2900" s="46"/>
      <c r="AH2900" s="46"/>
      <c r="AI2900" s="46"/>
      <c r="AJ2900" s="46"/>
      <c r="AK2900" s="46"/>
      <c r="AL2900" s="46"/>
    </row>
    <row r="2901" spans="1:38" x14ac:dyDescent="0.45">
      <c r="A2901" s="16"/>
      <c r="B2901" s="21"/>
      <c r="C2901" s="16"/>
      <c r="D2901" s="16"/>
      <c r="E2901" s="56"/>
      <c r="F2901" s="56"/>
      <c r="G2901" s="57"/>
      <c r="H2901" s="56"/>
      <c r="I2901" s="56"/>
      <c r="J2901" s="56"/>
      <c r="K2901" s="56"/>
      <c r="L2901" s="71"/>
      <c r="M2901" s="56"/>
      <c r="N2901" s="46"/>
      <c r="O2901" s="46" t="s">
        <v>54</v>
      </c>
      <c r="P2901" s="46">
        <f>SUM(P2899:P2900)</f>
        <v>0</v>
      </c>
      <c r="Q2901" s="56"/>
      <c r="R2901" s="58"/>
      <c r="S2901" s="59"/>
      <c r="T2901" s="58"/>
      <c r="U2901" s="58"/>
      <c r="V2901" s="60"/>
      <c r="W2901" s="56"/>
      <c r="X2901" s="56"/>
      <c r="Y2901" s="56"/>
      <c r="Z2901" s="46"/>
      <c r="AA2901" s="66"/>
      <c r="AB2901" s="46"/>
      <c r="AC2901" s="46"/>
      <c r="AD2901" s="61"/>
      <c r="AE2901" s="61"/>
      <c r="AF2901" s="46"/>
      <c r="AG2901" s="46"/>
      <c r="AH2901" s="46">
        <f>SUM(AH2899:AH2900)</f>
        <v>0</v>
      </c>
      <c r="AI2901" s="46"/>
      <c r="AJ2901" s="46">
        <f>SUM(AJ2899:AJ2900)</f>
        <v>0</v>
      </c>
      <c r="AK2901" s="46"/>
      <c r="AL2901" s="46">
        <f>SUM(AL2899:AL2900)</f>
        <v>0</v>
      </c>
    </row>
    <row r="2902" spans="1:38" x14ac:dyDescent="0.45">
      <c r="A2902" s="16" t="s">
        <v>4404</v>
      </c>
      <c r="B2902" s="21">
        <v>3311100078934</v>
      </c>
      <c r="C2902" s="16" t="s">
        <v>4405</v>
      </c>
      <c r="D2902" s="16" t="s">
        <v>4406</v>
      </c>
      <c r="E2902" s="56">
        <v>1639</v>
      </c>
      <c r="F2902" s="56">
        <v>3819</v>
      </c>
      <c r="G2902" s="57" t="s">
        <v>4407</v>
      </c>
      <c r="H2902" s="56" t="s">
        <v>42</v>
      </c>
      <c r="I2902" s="56">
        <v>2997</v>
      </c>
      <c r="J2902" s="56">
        <v>0</v>
      </c>
      <c r="K2902" s="56">
        <v>1</v>
      </c>
      <c r="L2902" s="71">
        <v>0</v>
      </c>
      <c r="M2902" s="56" t="s">
        <v>43</v>
      </c>
      <c r="N2902" s="46">
        <f>((J2902*400)+(K2902*100))+L2902</f>
        <v>100</v>
      </c>
      <c r="O2902" s="46">
        <v>500</v>
      </c>
      <c r="P2902" s="46">
        <f>N2902*O2902</f>
        <v>50000</v>
      </c>
      <c r="Q2902" s="56"/>
      <c r="R2902" s="58"/>
      <c r="S2902" s="59"/>
      <c r="T2902" s="58"/>
      <c r="U2902" s="58"/>
      <c r="V2902" s="60"/>
      <c r="W2902" s="56"/>
      <c r="X2902" s="56"/>
      <c r="Y2902" s="56"/>
      <c r="Z2902" s="46"/>
      <c r="AA2902" s="66"/>
      <c r="AB2902" s="46"/>
      <c r="AC2902" s="46"/>
      <c r="AD2902" s="61"/>
      <c r="AE2902" s="61"/>
      <c r="AF2902" s="46"/>
      <c r="AG2902" s="46">
        <f>IF(AND(AF2902="",P2902=""),0,IF((AF2902=""),P2902,IF((P2902=""),AF2902,AF2902+P2902)))</f>
        <v>50000</v>
      </c>
      <c r="AH2902" s="46">
        <f>IF( (AA2902=""),AG2902*1,AG2902*(AA2902/100) )</f>
        <v>50000</v>
      </c>
      <c r="AI2902" s="46">
        <v>0</v>
      </c>
      <c r="AJ2902" s="46">
        <f>IF((AI2902-AH2902) &gt; 1,0,IF((AI2902-AH2902)&lt;0,AH2902-AI2902,AI2902-AH2902))</f>
        <v>50000</v>
      </c>
      <c r="AK2902" s="46">
        <v>0.3</v>
      </c>
      <c r="AL2902" s="46">
        <f>AJ2902*(AK2902/100)</f>
        <v>150</v>
      </c>
    </row>
    <row r="2903" spans="1:38" x14ac:dyDescent="0.45">
      <c r="A2903" s="16"/>
      <c r="B2903" s="21"/>
      <c r="C2903" s="16"/>
      <c r="D2903" s="16"/>
      <c r="E2903" s="56">
        <v>1640</v>
      </c>
      <c r="F2903" s="56">
        <v>3820</v>
      </c>
      <c r="G2903" s="57" t="s">
        <v>4408</v>
      </c>
      <c r="H2903" s="56" t="s">
        <v>42</v>
      </c>
      <c r="I2903" s="56">
        <v>3000</v>
      </c>
      <c r="J2903" s="56">
        <v>0</v>
      </c>
      <c r="K2903" s="56">
        <v>1</v>
      </c>
      <c r="L2903" s="71">
        <v>0</v>
      </c>
      <c r="M2903" s="56" t="s">
        <v>43</v>
      </c>
      <c r="N2903" s="46">
        <f>((J2903*400)+(K2903*100))+L2903</f>
        <v>100</v>
      </c>
      <c r="O2903" s="46">
        <v>500</v>
      </c>
      <c r="P2903" s="46">
        <f>N2903*O2903</f>
        <v>50000</v>
      </c>
      <c r="Q2903" s="56"/>
      <c r="R2903" s="58"/>
      <c r="S2903" s="59"/>
      <c r="T2903" s="58"/>
      <c r="U2903" s="58"/>
      <c r="V2903" s="60"/>
      <c r="W2903" s="56"/>
      <c r="X2903" s="56"/>
      <c r="Y2903" s="56"/>
      <c r="Z2903" s="46"/>
      <c r="AA2903" s="66"/>
      <c r="AB2903" s="46"/>
      <c r="AC2903" s="46"/>
      <c r="AD2903" s="61"/>
      <c r="AE2903" s="61"/>
      <c r="AF2903" s="46"/>
      <c r="AG2903" s="46">
        <f>IF(AND(AF2903="",P2903=""),0,IF((AF2903=""),P2903,IF((P2903=""),AF2903,AF2903+P2903)))</f>
        <v>50000</v>
      </c>
      <c r="AH2903" s="46">
        <f>IF( (AA2903=""),AG2903*1,AG2903*(AA2903/100) )</f>
        <v>50000</v>
      </c>
      <c r="AI2903" s="46">
        <v>0</v>
      </c>
      <c r="AJ2903" s="46">
        <f>IF((AI2903-AH2903) &gt; 1,0,IF((AI2903-AH2903)&lt;0,AH2903-AI2903,AI2903-AH2903))</f>
        <v>50000</v>
      </c>
      <c r="AK2903" s="46">
        <v>0.3</v>
      </c>
      <c r="AL2903" s="46">
        <f>AJ2903*(AK2903/100)</f>
        <v>150</v>
      </c>
    </row>
    <row r="2904" spans="1:38" x14ac:dyDescent="0.45">
      <c r="A2904" s="16"/>
      <c r="B2904" s="21"/>
      <c r="C2904" s="16"/>
      <c r="D2904" s="16"/>
      <c r="E2904" s="56">
        <v>1641</v>
      </c>
      <c r="F2904" s="56">
        <v>227</v>
      </c>
      <c r="G2904" s="57" t="s">
        <v>4409</v>
      </c>
      <c r="H2904" s="56" t="s">
        <v>42</v>
      </c>
      <c r="I2904" s="56">
        <v>29546</v>
      </c>
      <c r="J2904" s="56">
        <v>0</v>
      </c>
      <c r="K2904" s="56">
        <v>1</v>
      </c>
      <c r="L2904" s="71">
        <v>60.1</v>
      </c>
      <c r="M2904" s="56" t="s">
        <v>43</v>
      </c>
      <c r="N2904" s="46">
        <f>((J2904*400)+(K2904*100))+L2904</f>
        <v>160.1</v>
      </c>
      <c r="O2904" s="46">
        <v>3000</v>
      </c>
      <c r="P2904" s="46">
        <f>N2904*O2904</f>
        <v>480300</v>
      </c>
      <c r="Q2904" s="56"/>
      <c r="R2904" s="58"/>
      <c r="S2904" s="59"/>
      <c r="T2904" s="58"/>
      <c r="U2904" s="58"/>
      <c r="V2904" s="60"/>
      <c r="W2904" s="56"/>
      <c r="X2904" s="56"/>
      <c r="Y2904" s="56"/>
      <c r="Z2904" s="46"/>
      <c r="AA2904" s="66"/>
      <c r="AB2904" s="46"/>
      <c r="AC2904" s="46"/>
      <c r="AD2904" s="61"/>
      <c r="AE2904" s="61"/>
      <c r="AF2904" s="46"/>
      <c r="AG2904" s="46">
        <f>IF(AND(AF2904="",P2904=""),0,IF((AF2904=""),P2904,IF((P2904=""),AF2904,AF2904+P2904)))</f>
        <v>480300</v>
      </c>
      <c r="AH2904" s="46">
        <f>IF( (AA2904=""),AG2904*1,AG2904*(AA2904/100) )</f>
        <v>480300</v>
      </c>
      <c r="AI2904" s="46">
        <v>0</v>
      </c>
      <c r="AJ2904" s="46">
        <f>IF((AI2904-AH2904) &gt; 1,0,IF((AI2904-AH2904)&lt;0,AH2904-AI2904,AI2904-AH2904))</f>
        <v>480300</v>
      </c>
      <c r="AK2904" s="46">
        <v>0.3</v>
      </c>
      <c r="AL2904" s="46">
        <f>AJ2904*(AK2904/100)</f>
        <v>1440.9</v>
      </c>
    </row>
    <row r="2905" spans="1:38" x14ac:dyDescent="0.45">
      <c r="A2905" s="16"/>
      <c r="B2905" s="21"/>
      <c r="C2905" s="16"/>
      <c r="D2905" s="16"/>
      <c r="E2905" s="56"/>
      <c r="F2905" s="56"/>
      <c r="G2905" s="57"/>
      <c r="H2905" s="56"/>
      <c r="I2905" s="56"/>
      <c r="J2905" s="56"/>
      <c r="K2905" s="56"/>
      <c r="L2905" s="71"/>
      <c r="M2905" s="56"/>
      <c r="N2905" s="46"/>
      <c r="O2905" s="46" t="s">
        <v>54</v>
      </c>
      <c r="P2905" s="46">
        <f>SUM(P2902:P2904)</f>
        <v>580300</v>
      </c>
      <c r="Q2905" s="56"/>
      <c r="R2905" s="58"/>
      <c r="S2905" s="59"/>
      <c r="T2905" s="58"/>
      <c r="U2905" s="58"/>
      <c r="V2905" s="60"/>
      <c r="W2905" s="56"/>
      <c r="X2905" s="56"/>
      <c r="Y2905" s="56"/>
      <c r="Z2905" s="46"/>
      <c r="AA2905" s="66"/>
      <c r="AB2905" s="46"/>
      <c r="AC2905" s="46"/>
      <c r="AD2905" s="61"/>
      <c r="AE2905" s="61"/>
      <c r="AF2905" s="46"/>
      <c r="AG2905" s="46"/>
      <c r="AH2905" s="46">
        <f>SUM(AH2902:AH2904)</f>
        <v>580300</v>
      </c>
      <c r="AI2905" s="46"/>
      <c r="AJ2905" s="46">
        <f>SUM(AJ2902:AJ2904)</f>
        <v>580300</v>
      </c>
      <c r="AK2905" s="46"/>
      <c r="AL2905" s="46">
        <f>SUM(AL2902:AL2904)</f>
        <v>1740.9</v>
      </c>
    </row>
    <row r="2906" spans="1:38" x14ac:dyDescent="0.45">
      <c r="A2906" s="16" t="s">
        <v>4410</v>
      </c>
      <c r="B2906" s="21">
        <v>3770400015267</v>
      </c>
      <c r="C2906" s="16" t="s">
        <v>4411</v>
      </c>
      <c r="D2906" s="16" t="s">
        <v>4412</v>
      </c>
      <c r="E2906" s="56">
        <v>1642</v>
      </c>
      <c r="F2906" s="56">
        <v>2642</v>
      </c>
      <c r="G2906" s="57" t="s">
        <v>4413</v>
      </c>
      <c r="H2906" s="56" t="s">
        <v>42</v>
      </c>
      <c r="I2906" s="56">
        <v>28283</v>
      </c>
      <c r="J2906" s="56">
        <v>0</v>
      </c>
      <c r="K2906" s="56">
        <v>0</v>
      </c>
      <c r="L2906" s="71">
        <v>27</v>
      </c>
      <c r="M2906" s="56" t="s">
        <v>43</v>
      </c>
      <c r="N2906" s="46">
        <f>((J2906*400)+(K2906*100))+L2906</f>
        <v>27</v>
      </c>
      <c r="O2906" s="46">
        <v>5000</v>
      </c>
      <c r="P2906" s="46">
        <f>N2906*O2906</f>
        <v>135000</v>
      </c>
      <c r="Q2906" s="56"/>
      <c r="R2906" s="58"/>
      <c r="S2906" s="59"/>
      <c r="T2906" s="58"/>
      <c r="U2906" s="58"/>
      <c r="V2906" s="60"/>
      <c r="W2906" s="56"/>
      <c r="X2906" s="56"/>
      <c r="Y2906" s="56"/>
      <c r="Z2906" s="46"/>
      <c r="AA2906" s="66"/>
      <c r="AB2906" s="46"/>
      <c r="AC2906" s="46"/>
      <c r="AD2906" s="61"/>
      <c r="AE2906" s="61"/>
      <c r="AF2906" s="46"/>
      <c r="AG2906" s="46">
        <f>IF(AND(AF2906="",P2906=""),0,IF((AF2906=""),P2906,IF((P2906=""),AF2906,AF2906+P2906)))</f>
        <v>135000</v>
      </c>
      <c r="AH2906" s="46">
        <f>IF( (AA2906=""),AG2906*1,AG2906*(AA2906/100) )</f>
        <v>135000</v>
      </c>
      <c r="AI2906" s="46">
        <v>0</v>
      </c>
      <c r="AJ2906" s="46">
        <f>IF((AI2906-AH2906) &gt; 1,0,IF((AI2906-AH2906)&lt;0,AH2906-AI2906,AI2906-AH2906))</f>
        <v>135000</v>
      </c>
      <c r="AK2906" s="46">
        <v>0.3</v>
      </c>
      <c r="AL2906" s="46">
        <f>AJ2906*(AK2906/100)</f>
        <v>405</v>
      </c>
    </row>
    <row r="2907" spans="1:38" x14ac:dyDescent="0.45">
      <c r="A2907" s="16"/>
      <c r="B2907" s="21"/>
      <c r="C2907" s="16"/>
      <c r="D2907" s="16"/>
      <c r="E2907" s="56"/>
      <c r="F2907" s="56"/>
      <c r="G2907" s="57"/>
      <c r="H2907" s="56"/>
      <c r="I2907" s="56"/>
      <c r="J2907" s="56"/>
      <c r="K2907" s="56"/>
      <c r="L2907" s="71"/>
      <c r="M2907" s="56"/>
      <c r="N2907" s="46"/>
      <c r="O2907" s="46" t="s">
        <v>54</v>
      </c>
      <c r="P2907" s="46">
        <f>SUM(P2906:P2906)</f>
        <v>135000</v>
      </c>
      <c r="Q2907" s="56"/>
      <c r="R2907" s="58"/>
      <c r="S2907" s="59"/>
      <c r="T2907" s="58"/>
      <c r="U2907" s="58"/>
      <c r="V2907" s="60"/>
      <c r="W2907" s="56"/>
      <c r="X2907" s="56"/>
      <c r="Y2907" s="56"/>
      <c r="Z2907" s="46"/>
      <c r="AA2907" s="66"/>
      <c r="AB2907" s="46"/>
      <c r="AC2907" s="46"/>
      <c r="AD2907" s="61"/>
      <c r="AE2907" s="61"/>
      <c r="AF2907" s="46"/>
      <c r="AG2907" s="46"/>
      <c r="AH2907" s="46">
        <f>SUM(AH2906:AH2906)</f>
        <v>135000</v>
      </c>
      <c r="AI2907" s="46"/>
      <c r="AJ2907" s="46">
        <f>SUM(AJ2906:AJ2906)</f>
        <v>135000</v>
      </c>
      <c r="AK2907" s="46"/>
      <c r="AL2907" s="46">
        <f>SUM(AL2906:AL2906)</f>
        <v>405</v>
      </c>
    </row>
    <row r="2908" spans="1:38" x14ac:dyDescent="0.45">
      <c r="A2908" s="16" t="s">
        <v>4414</v>
      </c>
      <c r="B2908" s="21">
        <v>3101701115836</v>
      </c>
      <c r="C2908" s="16" t="s">
        <v>4415</v>
      </c>
      <c r="D2908" s="16" t="s">
        <v>4416</v>
      </c>
      <c r="E2908" s="56">
        <v>1643</v>
      </c>
      <c r="F2908" s="56">
        <v>7776</v>
      </c>
      <c r="G2908" s="57" t="s">
        <v>4417</v>
      </c>
      <c r="H2908" s="56" t="s">
        <v>42</v>
      </c>
      <c r="I2908" s="56">
        <v>29225</v>
      </c>
      <c r="J2908" s="56"/>
      <c r="K2908" s="56"/>
      <c r="L2908" s="71"/>
      <c r="M2908" s="56"/>
      <c r="N2908" s="46"/>
      <c r="O2908" s="46"/>
      <c r="P2908" s="46"/>
      <c r="Q2908" s="56"/>
      <c r="R2908" s="58"/>
      <c r="S2908" s="59"/>
      <c r="T2908" s="58"/>
      <c r="U2908" s="58"/>
      <c r="V2908" s="60"/>
      <c r="W2908" s="56"/>
      <c r="X2908" s="56"/>
      <c r="Y2908" s="56"/>
      <c r="Z2908" s="46"/>
      <c r="AA2908" s="66"/>
      <c r="AB2908" s="46"/>
      <c r="AC2908" s="46"/>
      <c r="AD2908" s="61"/>
      <c r="AE2908" s="61"/>
      <c r="AF2908" s="46"/>
      <c r="AG2908" s="46"/>
      <c r="AH2908" s="46"/>
      <c r="AI2908" s="46"/>
      <c r="AJ2908" s="46"/>
      <c r="AK2908" s="46"/>
      <c r="AL2908" s="46"/>
    </row>
    <row r="2909" spans="1:38" x14ac:dyDescent="0.45">
      <c r="A2909" s="16"/>
      <c r="B2909" s="21"/>
      <c r="C2909" s="16"/>
      <c r="D2909" s="16"/>
      <c r="E2909" s="56"/>
      <c r="F2909" s="56"/>
      <c r="G2909" s="57"/>
      <c r="H2909" s="56"/>
      <c r="I2909" s="56"/>
      <c r="J2909" s="56"/>
      <c r="K2909" s="56"/>
      <c r="L2909" s="71"/>
      <c r="M2909" s="56"/>
      <c r="N2909" s="46"/>
      <c r="O2909" s="46" t="s">
        <v>54</v>
      </c>
      <c r="P2909" s="46">
        <f>SUM(P2908:P2908)</f>
        <v>0</v>
      </c>
      <c r="Q2909" s="56"/>
      <c r="R2909" s="58"/>
      <c r="S2909" s="59"/>
      <c r="T2909" s="58"/>
      <c r="U2909" s="58"/>
      <c r="V2909" s="60"/>
      <c r="W2909" s="56"/>
      <c r="X2909" s="56"/>
      <c r="Y2909" s="56"/>
      <c r="Z2909" s="46"/>
      <c r="AA2909" s="66"/>
      <c r="AB2909" s="46"/>
      <c r="AC2909" s="46"/>
      <c r="AD2909" s="61"/>
      <c r="AE2909" s="61"/>
      <c r="AF2909" s="46"/>
      <c r="AG2909" s="46"/>
      <c r="AH2909" s="46">
        <f>SUM(AH2908:AH2908)</f>
        <v>0</v>
      </c>
      <c r="AI2909" s="46"/>
      <c r="AJ2909" s="46">
        <f>SUM(AJ2908:AJ2908)</f>
        <v>0</v>
      </c>
      <c r="AK2909" s="46"/>
      <c r="AL2909" s="46">
        <f>SUM(AL2908:AL2908)</f>
        <v>0</v>
      </c>
    </row>
    <row r="2910" spans="1:38" x14ac:dyDescent="0.45">
      <c r="A2910" s="16" t="s">
        <v>4418</v>
      </c>
      <c r="B2910" s="21">
        <v>3770400055072</v>
      </c>
      <c r="C2910" s="16" t="s">
        <v>4419</v>
      </c>
      <c r="D2910" s="16" t="s">
        <v>4420</v>
      </c>
      <c r="E2910" s="56">
        <v>1644</v>
      </c>
      <c r="F2910" s="56">
        <v>1456</v>
      </c>
      <c r="G2910" s="57" t="s">
        <v>4421</v>
      </c>
      <c r="H2910" s="56" t="s">
        <v>42</v>
      </c>
      <c r="I2910" s="56">
        <v>12975</v>
      </c>
      <c r="J2910" s="56">
        <v>6</v>
      </c>
      <c r="K2910" s="56">
        <v>2</v>
      </c>
      <c r="L2910" s="71">
        <v>20</v>
      </c>
      <c r="M2910" s="56" t="s">
        <v>43</v>
      </c>
      <c r="N2910" s="46">
        <f>((J2910*400)+(K2910*100))+L2910</f>
        <v>2620</v>
      </c>
      <c r="O2910" s="46">
        <v>150</v>
      </c>
      <c r="P2910" s="46">
        <f>N2910*O2910</f>
        <v>393000</v>
      </c>
      <c r="Q2910" s="56"/>
      <c r="R2910" s="58"/>
      <c r="S2910" s="59"/>
      <c r="T2910" s="58"/>
      <c r="U2910" s="58"/>
      <c r="V2910" s="60"/>
      <c r="W2910" s="56"/>
      <c r="X2910" s="56"/>
      <c r="Y2910" s="56"/>
      <c r="Z2910" s="46"/>
      <c r="AA2910" s="66"/>
      <c r="AB2910" s="46"/>
      <c r="AC2910" s="46"/>
      <c r="AD2910" s="61"/>
      <c r="AE2910" s="61"/>
      <c r="AF2910" s="46"/>
      <c r="AG2910" s="46">
        <f>IF(AND(AF2910="",P2910=""),0,IF((AF2910=""),P2910,IF((P2910=""),AF2910,AF2910+P2910)))</f>
        <v>393000</v>
      </c>
      <c r="AH2910" s="46">
        <f>IF( (AA2910=""),AG2910*1,AG2910*(AA2910/100) )</f>
        <v>393000</v>
      </c>
      <c r="AI2910" s="46">
        <v>0</v>
      </c>
      <c r="AJ2910" s="46">
        <f>IF((AI2910-AH2910) &gt; 1,0,IF((AI2910-AH2910)&lt;0,AH2910-AI2910,AI2910-AH2910))</f>
        <v>393000</v>
      </c>
      <c r="AK2910" s="46">
        <v>0.3</v>
      </c>
      <c r="AL2910" s="46">
        <f>AJ2910*(AK2910/100)</f>
        <v>1179</v>
      </c>
    </row>
    <row r="2911" spans="1:38" x14ac:dyDescent="0.45">
      <c r="A2911" s="16"/>
      <c r="B2911" s="21"/>
      <c r="C2911" s="16"/>
      <c r="D2911" s="16"/>
      <c r="E2911" s="56"/>
      <c r="F2911" s="56"/>
      <c r="G2911" s="57"/>
      <c r="H2911" s="56"/>
      <c r="I2911" s="56"/>
      <c r="J2911" s="56"/>
      <c r="K2911" s="56"/>
      <c r="L2911" s="71"/>
      <c r="M2911" s="56"/>
      <c r="N2911" s="46"/>
      <c r="O2911" s="46" t="s">
        <v>54</v>
      </c>
      <c r="P2911" s="46">
        <f>SUM(P2910:P2910)</f>
        <v>393000</v>
      </c>
      <c r="Q2911" s="56"/>
      <c r="R2911" s="58"/>
      <c r="S2911" s="59"/>
      <c r="T2911" s="58"/>
      <c r="U2911" s="58"/>
      <c r="V2911" s="60"/>
      <c r="W2911" s="56"/>
      <c r="X2911" s="56"/>
      <c r="Y2911" s="56"/>
      <c r="Z2911" s="46"/>
      <c r="AA2911" s="66"/>
      <c r="AB2911" s="46"/>
      <c r="AC2911" s="46"/>
      <c r="AD2911" s="61"/>
      <c r="AE2911" s="61"/>
      <c r="AF2911" s="46"/>
      <c r="AG2911" s="46"/>
      <c r="AH2911" s="46">
        <f>SUM(AH2910:AH2910)</f>
        <v>393000</v>
      </c>
      <c r="AI2911" s="46"/>
      <c r="AJ2911" s="46">
        <f>SUM(AJ2910:AJ2910)</f>
        <v>393000</v>
      </c>
      <c r="AK2911" s="46"/>
      <c r="AL2911" s="46">
        <f>SUM(AL2910:AL2910)</f>
        <v>1179</v>
      </c>
    </row>
    <row r="2912" spans="1:38" x14ac:dyDescent="0.45">
      <c r="A2912" s="16" t="s">
        <v>4422</v>
      </c>
      <c r="B2912" s="21">
        <v>3160700050039</v>
      </c>
      <c r="C2912" s="16" t="s">
        <v>4423</v>
      </c>
      <c r="D2912" s="16" t="s">
        <v>4424</v>
      </c>
      <c r="E2912" s="56">
        <v>1645</v>
      </c>
      <c r="F2912" s="56">
        <v>631</v>
      </c>
      <c r="G2912" s="57" t="s">
        <v>4425</v>
      </c>
      <c r="H2912" s="56" t="s">
        <v>42</v>
      </c>
      <c r="I2912" s="56">
        <v>17031</v>
      </c>
      <c r="J2912" s="56">
        <v>0</v>
      </c>
      <c r="K2912" s="56">
        <v>0</v>
      </c>
      <c r="L2912" s="71">
        <v>20</v>
      </c>
      <c r="M2912" s="56" t="s">
        <v>208</v>
      </c>
      <c r="N2912" s="46">
        <f>((J2912*400)+(K2912*100))+L2912</f>
        <v>20</v>
      </c>
      <c r="O2912" s="46">
        <v>250</v>
      </c>
      <c r="P2912" s="46">
        <f>N2912*O2912</f>
        <v>5000</v>
      </c>
      <c r="Q2912" s="56"/>
      <c r="R2912" s="58"/>
      <c r="S2912" s="59"/>
      <c r="T2912" s="58"/>
      <c r="U2912" s="58"/>
      <c r="V2912" s="60"/>
      <c r="W2912" s="56"/>
      <c r="X2912" s="56"/>
      <c r="Y2912" s="56"/>
      <c r="Z2912" s="46"/>
      <c r="AA2912" s="66"/>
      <c r="AB2912" s="46"/>
      <c r="AC2912" s="46"/>
      <c r="AD2912" s="61"/>
      <c r="AE2912" s="61"/>
      <c r="AF2912" s="46"/>
      <c r="AG2912" s="46">
        <f>IF(AND(AF2912="",P2912=""),0,IF((AF2912=""),P2912,IF((P2912=""),AF2912,AF2912+P2912)))</f>
        <v>5000</v>
      </c>
      <c r="AH2912" s="46">
        <f>IF( (AA2912=""),AG2912*1,AG2912*(AA2912/100) )</f>
        <v>5000</v>
      </c>
      <c r="AI2912" s="46">
        <v>0</v>
      </c>
      <c r="AJ2912" s="46">
        <f>IF((AI2912-AH2912) &gt; 1,0,IF((AI2912-AH2912)&lt;0,AH2912-AI2912,AI2912-AH2912))</f>
        <v>5000</v>
      </c>
      <c r="AK2912" s="46">
        <v>0.02</v>
      </c>
      <c r="AL2912" s="46">
        <f>AJ2912*(AK2912/100)</f>
        <v>1</v>
      </c>
    </row>
    <row r="2913" spans="1:38" x14ac:dyDescent="0.45">
      <c r="A2913" s="16"/>
      <c r="B2913" s="21"/>
      <c r="C2913" s="16"/>
      <c r="D2913" s="16"/>
      <c r="E2913" s="56"/>
      <c r="F2913" s="56"/>
      <c r="G2913" s="57"/>
      <c r="H2913" s="56"/>
      <c r="I2913" s="56"/>
      <c r="J2913" s="56">
        <v>2</v>
      </c>
      <c r="K2913" s="56">
        <v>3</v>
      </c>
      <c r="L2913" s="71">
        <v>80</v>
      </c>
      <c r="M2913" s="56" t="s">
        <v>90</v>
      </c>
      <c r="N2913" s="46">
        <f>((J2913*400)+(K2913*100))+L2913</f>
        <v>1180</v>
      </c>
      <c r="O2913" s="46">
        <v>250</v>
      </c>
      <c r="P2913" s="46">
        <f>N2913*O2913</f>
        <v>295000</v>
      </c>
      <c r="Q2913" s="56"/>
      <c r="R2913" s="58"/>
      <c r="S2913" s="59"/>
      <c r="T2913" s="58"/>
      <c r="U2913" s="58"/>
      <c r="V2913" s="60"/>
      <c r="W2913" s="56"/>
      <c r="X2913" s="56"/>
      <c r="Y2913" s="56"/>
      <c r="Z2913" s="46"/>
      <c r="AA2913" s="66"/>
      <c r="AB2913" s="46"/>
      <c r="AC2913" s="46"/>
      <c r="AD2913" s="61"/>
      <c r="AE2913" s="61"/>
      <c r="AF2913" s="46"/>
      <c r="AG2913" s="46">
        <f>IF(AND(AF2913="",P2913=""),0,IF((AF2913=""),P2913,IF((P2913=""),AF2913,AF2913+P2913)))</f>
        <v>295000</v>
      </c>
      <c r="AH2913" s="46">
        <f>IF( (AA2913=""),AG2913*1,AG2913*(AA2913/100) )</f>
        <v>295000</v>
      </c>
      <c r="AI2913" s="46">
        <v>0</v>
      </c>
      <c r="AJ2913" s="46">
        <f>IF((AI2913-AH2913) &gt; 1,0,IF((AI2913-AH2913)&lt;0,AH2913-AI2913,AI2913-AH2913))</f>
        <v>295000</v>
      </c>
      <c r="AK2913" s="46">
        <v>0.01</v>
      </c>
      <c r="AL2913" s="46">
        <f>AJ2913*(AK2913/100)</f>
        <v>29.5</v>
      </c>
    </row>
    <row r="2914" spans="1:38" x14ac:dyDescent="0.45">
      <c r="A2914" s="16"/>
      <c r="B2914" s="21"/>
      <c r="C2914" s="16"/>
      <c r="D2914" s="16"/>
      <c r="E2914" s="56"/>
      <c r="F2914" s="56"/>
      <c r="G2914" s="57"/>
      <c r="H2914" s="56"/>
      <c r="I2914" s="56"/>
      <c r="J2914" s="56"/>
      <c r="K2914" s="56"/>
      <c r="L2914" s="71"/>
      <c r="M2914" s="56"/>
      <c r="N2914" s="46"/>
      <c r="O2914" s="46"/>
      <c r="P2914" s="46"/>
      <c r="Q2914" s="73">
        <v>1</v>
      </c>
      <c r="R2914" s="58" t="s">
        <v>4422</v>
      </c>
      <c r="S2914" s="59">
        <v>3160700050039</v>
      </c>
      <c r="T2914" s="58" t="s">
        <v>4423</v>
      </c>
      <c r="U2914" s="58" t="s">
        <v>4426</v>
      </c>
      <c r="V2914" s="60"/>
      <c r="W2914" s="56" t="s">
        <v>210</v>
      </c>
      <c r="X2914" s="56" t="s">
        <v>211</v>
      </c>
      <c r="Y2914" s="56" t="s">
        <v>212</v>
      </c>
      <c r="Z2914" s="46">
        <v>8</v>
      </c>
      <c r="AA2914" s="66">
        <v>100</v>
      </c>
      <c r="AB2914" s="46">
        <v>6900</v>
      </c>
      <c r="AC2914" s="46">
        <f>Z2914*AB2914</f>
        <v>55200</v>
      </c>
      <c r="AD2914" s="61">
        <v>5</v>
      </c>
      <c r="AE2914" s="61">
        <v>5</v>
      </c>
      <c r="AF2914" s="46">
        <f>(AC2914*(100-AE2914))/100</f>
        <v>52440</v>
      </c>
      <c r="AG2914" s="46">
        <f>IF( (AF2914=""),0,SUM(AF2914:AF2914) )</f>
        <v>52440</v>
      </c>
      <c r="AH2914" s="46">
        <f>(AG2914/100)*(AA2914)</f>
        <v>52440</v>
      </c>
      <c r="AI2914" s="46">
        <v>0</v>
      </c>
      <c r="AJ2914" s="46">
        <f>IF((AI2914-AH2914) &gt; 1,0,IF((AI2914-AH2914)&lt;0,AH2914-AI2914,AI2914-AH2914))</f>
        <v>52440</v>
      </c>
      <c r="AK2914" s="46">
        <v>0.02</v>
      </c>
      <c r="AL2914" s="46">
        <f>AJ2914*(AK2914/100)</f>
        <v>10.488000000000001</v>
      </c>
    </row>
    <row r="2915" spans="1:38" x14ac:dyDescent="0.45">
      <c r="A2915" s="16"/>
      <c r="B2915" s="21"/>
      <c r="C2915" s="16"/>
      <c r="D2915" s="16"/>
      <c r="E2915" s="56"/>
      <c r="F2915" s="56"/>
      <c r="G2915" s="57"/>
      <c r="H2915" s="56"/>
      <c r="I2915" s="56"/>
      <c r="J2915" s="56"/>
      <c r="K2915" s="56"/>
      <c r="L2915" s="71"/>
      <c r="M2915" s="56"/>
      <c r="N2915" s="46"/>
      <c r="O2915" s="46" t="s">
        <v>54</v>
      </c>
      <c r="P2915" s="46">
        <f>SUM(P2912:P2914)</f>
        <v>300000</v>
      </c>
      <c r="Q2915" s="56"/>
      <c r="R2915" s="58"/>
      <c r="S2915" s="59"/>
      <c r="T2915" s="58"/>
      <c r="U2915" s="58"/>
      <c r="V2915" s="60"/>
      <c r="W2915" s="56"/>
      <c r="X2915" s="56"/>
      <c r="Y2915" s="56"/>
      <c r="Z2915" s="46"/>
      <c r="AA2915" s="66"/>
      <c r="AB2915" s="46"/>
      <c r="AC2915" s="46"/>
      <c r="AD2915" s="61"/>
      <c r="AE2915" s="61"/>
      <c r="AF2915" s="46"/>
      <c r="AG2915" s="46"/>
      <c r="AH2915" s="46">
        <f>SUM(AH2912:AH2914)</f>
        <v>352440</v>
      </c>
      <c r="AI2915" s="46"/>
      <c r="AJ2915" s="46">
        <f>SUM(AJ2912:AJ2914)</f>
        <v>352440</v>
      </c>
      <c r="AK2915" s="46"/>
      <c r="AL2915" s="46">
        <f>SUM(AL2912:AL2914)</f>
        <v>40.988</v>
      </c>
    </row>
    <row r="2916" spans="1:38" x14ac:dyDescent="0.45">
      <c r="A2916" s="16" t="s">
        <v>4427</v>
      </c>
      <c r="B2916" s="21">
        <v>3830100040001</v>
      </c>
      <c r="C2916" s="16" t="s">
        <v>4428</v>
      </c>
      <c r="D2916" s="16" t="s">
        <v>4429</v>
      </c>
      <c r="E2916" s="56">
        <v>1646</v>
      </c>
      <c r="F2916" s="56">
        <v>3697</v>
      </c>
      <c r="G2916" s="57" t="s">
        <v>4430</v>
      </c>
      <c r="H2916" s="56" t="s">
        <v>42</v>
      </c>
      <c r="I2916" s="56">
        <v>9291</v>
      </c>
      <c r="J2916" s="56">
        <v>1</v>
      </c>
      <c r="K2916" s="56">
        <v>0</v>
      </c>
      <c r="L2916" s="71">
        <v>65</v>
      </c>
      <c r="M2916" s="56" t="s">
        <v>43</v>
      </c>
      <c r="N2916" s="46">
        <f>((J2916*400)+(K2916*100))+L2916</f>
        <v>465</v>
      </c>
      <c r="O2916" s="46">
        <v>1000</v>
      </c>
      <c r="P2916" s="46">
        <f>N2916*O2916</f>
        <v>465000</v>
      </c>
      <c r="Q2916" s="56"/>
      <c r="R2916" s="58"/>
      <c r="S2916" s="59"/>
      <c r="T2916" s="58"/>
      <c r="U2916" s="58"/>
      <c r="V2916" s="60"/>
      <c r="W2916" s="56"/>
      <c r="X2916" s="56"/>
      <c r="Y2916" s="56"/>
      <c r="Z2916" s="46"/>
      <c r="AA2916" s="66"/>
      <c r="AB2916" s="46"/>
      <c r="AC2916" s="46"/>
      <c r="AD2916" s="61"/>
      <c r="AE2916" s="61"/>
      <c r="AF2916" s="46"/>
      <c r="AG2916" s="46">
        <f>IF(AND(AF2916="",P2916=""),0,IF((AF2916=""),P2916,IF((P2916=""),AF2916,AF2916+P2916)))</f>
        <v>465000</v>
      </c>
      <c r="AH2916" s="46">
        <f>IF( (AA2916=""),AG2916*1,AG2916*(AA2916/100) )</f>
        <v>465000</v>
      </c>
      <c r="AI2916" s="46">
        <v>0</v>
      </c>
      <c r="AJ2916" s="46">
        <f>IF((AI2916-AH2916) &gt; 1,0,IF((AI2916-AH2916)&lt;0,AH2916-AI2916,AI2916-AH2916))</f>
        <v>465000</v>
      </c>
      <c r="AK2916" s="46">
        <v>0.3</v>
      </c>
      <c r="AL2916" s="46">
        <f>AJ2916*(AK2916/100)</f>
        <v>1395</v>
      </c>
    </row>
    <row r="2917" spans="1:38" x14ac:dyDescent="0.45">
      <c r="A2917" s="16"/>
      <c r="B2917" s="21"/>
      <c r="C2917" s="16"/>
      <c r="D2917" s="16"/>
      <c r="E2917" s="56">
        <v>1647</v>
      </c>
      <c r="F2917" s="56">
        <v>3241</v>
      </c>
      <c r="G2917" s="57" t="s">
        <v>4431</v>
      </c>
      <c r="H2917" s="56" t="s">
        <v>42</v>
      </c>
      <c r="I2917" s="56">
        <v>9292</v>
      </c>
      <c r="J2917" s="56">
        <v>0</v>
      </c>
      <c r="K2917" s="56">
        <v>2</v>
      </c>
      <c r="L2917" s="71">
        <v>3</v>
      </c>
      <c r="M2917" s="56" t="s">
        <v>43</v>
      </c>
      <c r="N2917" s="46">
        <f>((J2917*400)+(K2917*100))+L2917</f>
        <v>203</v>
      </c>
      <c r="O2917" s="46">
        <v>1000</v>
      </c>
      <c r="P2917" s="46">
        <f>N2917*O2917</f>
        <v>203000</v>
      </c>
      <c r="Q2917" s="56"/>
      <c r="R2917" s="58"/>
      <c r="S2917" s="59"/>
      <c r="T2917" s="58"/>
      <c r="U2917" s="58"/>
      <c r="V2917" s="60"/>
      <c r="W2917" s="56"/>
      <c r="X2917" s="56"/>
      <c r="Y2917" s="56"/>
      <c r="Z2917" s="46"/>
      <c r="AA2917" s="66"/>
      <c r="AB2917" s="46"/>
      <c r="AC2917" s="46"/>
      <c r="AD2917" s="61"/>
      <c r="AE2917" s="61"/>
      <c r="AF2917" s="46"/>
      <c r="AG2917" s="46">
        <f>IF(AND(AF2917="",P2917=""),0,IF((AF2917=""),P2917,IF((P2917=""),AF2917,AF2917+P2917)))</f>
        <v>203000</v>
      </c>
      <c r="AH2917" s="46">
        <f>IF( (AA2917=""),AG2917*1,AG2917*(AA2917/100) )</f>
        <v>203000</v>
      </c>
      <c r="AI2917" s="46">
        <v>0</v>
      </c>
      <c r="AJ2917" s="46">
        <f>IF((AI2917-AH2917) &gt; 1,0,IF((AI2917-AH2917)&lt;0,AH2917-AI2917,AI2917-AH2917))</f>
        <v>203000</v>
      </c>
      <c r="AK2917" s="46">
        <v>0.3</v>
      </c>
      <c r="AL2917" s="46">
        <f>AJ2917*(AK2917/100)</f>
        <v>609</v>
      </c>
    </row>
    <row r="2918" spans="1:38" x14ac:dyDescent="0.45">
      <c r="A2918" s="16"/>
      <c r="B2918" s="21"/>
      <c r="C2918" s="16"/>
      <c r="D2918" s="16"/>
      <c r="E2918" s="56">
        <v>1648</v>
      </c>
      <c r="F2918" s="56">
        <v>7673</v>
      </c>
      <c r="G2918" s="57" t="s">
        <v>4432</v>
      </c>
      <c r="H2918" s="56" t="s">
        <v>42</v>
      </c>
      <c r="I2918" s="56">
        <v>10626</v>
      </c>
      <c r="J2918" s="56"/>
      <c r="K2918" s="56"/>
      <c r="L2918" s="71"/>
      <c r="M2918" s="56"/>
      <c r="N2918" s="46"/>
      <c r="O2918" s="46"/>
      <c r="P2918" s="46"/>
      <c r="Q2918" s="56"/>
      <c r="R2918" s="58"/>
      <c r="S2918" s="59"/>
      <c r="T2918" s="58"/>
      <c r="U2918" s="58"/>
      <c r="V2918" s="60"/>
      <c r="W2918" s="56"/>
      <c r="X2918" s="56"/>
      <c r="Y2918" s="56"/>
      <c r="Z2918" s="46"/>
      <c r="AA2918" s="66"/>
      <c r="AB2918" s="46"/>
      <c r="AC2918" s="46"/>
      <c r="AD2918" s="61"/>
      <c r="AE2918" s="61"/>
      <c r="AF2918" s="46"/>
      <c r="AG2918" s="46"/>
      <c r="AH2918" s="46"/>
      <c r="AI2918" s="46"/>
      <c r="AJ2918" s="46"/>
      <c r="AK2918" s="46"/>
      <c r="AL2918" s="46"/>
    </row>
    <row r="2919" spans="1:38" x14ac:dyDescent="0.45">
      <c r="A2919" s="16"/>
      <c r="B2919" s="21"/>
      <c r="C2919" s="16"/>
      <c r="D2919" s="16"/>
      <c r="E2919" s="56">
        <v>1649</v>
      </c>
      <c r="F2919" s="56">
        <v>7484</v>
      </c>
      <c r="G2919" s="57" t="s">
        <v>4433</v>
      </c>
      <c r="H2919" s="56" t="s">
        <v>42</v>
      </c>
      <c r="I2919" s="56">
        <v>24670</v>
      </c>
      <c r="J2919" s="56"/>
      <c r="K2919" s="56"/>
      <c r="L2919" s="71"/>
      <c r="M2919" s="56"/>
      <c r="N2919" s="46"/>
      <c r="O2919" s="46"/>
      <c r="P2919" s="46"/>
      <c r="Q2919" s="56"/>
      <c r="R2919" s="58"/>
      <c r="S2919" s="59"/>
      <c r="T2919" s="58"/>
      <c r="U2919" s="58"/>
      <c r="V2919" s="60"/>
      <c r="W2919" s="56"/>
      <c r="X2919" s="56"/>
      <c r="Y2919" s="56"/>
      <c r="Z2919" s="46"/>
      <c r="AA2919" s="66"/>
      <c r="AB2919" s="46"/>
      <c r="AC2919" s="46"/>
      <c r="AD2919" s="61"/>
      <c r="AE2919" s="61"/>
      <c r="AF2919" s="46"/>
      <c r="AG2919" s="46"/>
      <c r="AH2919" s="46"/>
      <c r="AI2919" s="46"/>
      <c r="AJ2919" s="46"/>
      <c r="AK2919" s="46"/>
      <c r="AL2919" s="46"/>
    </row>
    <row r="2920" spans="1:38" x14ac:dyDescent="0.45">
      <c r="A2920" s="16"/>
      <c r="B2920" s="21"/>
      <c r="C2920" s="16"/>
      <c r="D2920" s="16"/>
      <c r="E2920" s="56">
        <v>1650</v>
      </c>
      <c r="F2920" s="56">
        <v>2097</v>
      </c>
      <c r="G2920" s="57" t="s">
        <v>4434</v>
      </c>
      <c r="H2920" s="56" t="s">
        <v>42</v>
      </c>
      <c r="I2920" s="56">
        <v>25026</v>
      </c>
      <c r="J2920" s="56">
        <v>0</v>
      </c>
      <c r="K2920" s="56">
        <v>0</v>
      </c>
      <c r="L2920" s="71">
        <v>50</v>
      </c>
      <c r="M2920" s="56" t="s">
        <v>43</v>
      </c>
      <c r="N2920" s="46">
        <f>((J2920*400)+(K2920*100))+L2920</f>
        <v>50</v>
      </c>
      <c r="O2920" s="46">
        <v>5000</v>
      </c>
      <c r="P2920" s="46">
        <f>N2920*O2920</f>
        <v>250000</v>
      </c>
      <c r="Q2920" s="56"/>
      <c r="R2920" s="58"/>
      <c r="S2920" s="59"/>
      <c r="T2920" s="58"/>
      <c r="U2920" s="58"/>
      <c r="V2920" s="60"/>
      <c r="W2920" s="56"/>
      <c r="X2920" s="56"/>
      <c r="Y2920" s="56"/>
      <c r="Z2920" s="46"/>
      <c r="AA2920" s="66"/>
      <c r="AB2920" s="46"/>
      <c r="AC2920" s="46"/>
      <c r="AD2920" s="61"/>
      <c r="AE2920" s="61"/>
      <c r="AF2920" s="46"/>
      <c r="AG2920" s="46">
        <f>IF(AND(AF2920="",P2920=""),0,IF((AF2920=""),P2920,IF((P2920=""),AF2920,AF2920+P2920)))</f>
        <v>250000</v>
      </c>
      <c r="AH2920" s="46">
        <f>IF( (AA2920=""),AG2920*1,AG2920*(AA2920/100) )</f>
        <v>250000</v>
      </c>
      <c r="AI2920" s="46">
        <v>0</v>
      </c>
      <c r="AJ2920" s="46">
        <f>IF((AI2920-AH2920) &gt; 1,0,IF((AI2920-AH2920)&lt;0,AH2920-AI2920,AI2920-AH2920))</f>
        <v>250000</v>
      </c>
      <c r="AK2920" s="46">
        <v>0.3</v>
      </c>
      <c r="AL2920" s="46">
        <f>AJ2920*(AK2920/100)</f>
        <v>750</v>
      </c>
    </row>
    <row r="2921" spans="1:38" x14ac:dyDescent="0.45">
      <c r="A2921" s="16"/>
      <c r="B2921" s="21"/>
      <c r="C2921" s="16"/>
      <c r="D2921" s="16"/>
      <c r="E2921" s="56">
        <v>1651</v>
      </c>
      <c r="F2921" s="56">
        <v>6536</v>
      </c>
      <c r="G2921" s="57" t="s">
        <v>4435</v>
      </c>
      <c r="H2921" s="56" t="s">
        <v>42</v>
      </c>
      <c r="I2921" s="56">
        <v>25029</v>
      </c>
      <c r="J2921" s="56"/>
      <c r="K2921" s="56"/>
      <c r="L2921" s="71"/>
      <c r="M2921" s="56"/>
      <c r="N2921" s="46"/>
      <c r="O2921" s="46"/>
      <c r="P2921" s="46"/>
      <c r="Q2921" s="56"/>
      <c r="R2921" s="58"/>
      <c r="S2921" s="59"/>
      <c r="T2921" s="58"/>
      <c r="U2921" s="58"/>
      <c r="V2921" s="60"/>
      <c r="W2921" s="56"/>
      <c r="X2921" s="56"/>
      <c r="Y2921" s="56"/>
      <c r="Z2921" s="46"/>
      <c r="AA2921" s="66"/>
      <c r="AB2921" s="46"/>
      <c r="AC2921" s="46"/>
      <c r="AD2921" s="61"/>
      <c r="AE2921" s="61"/>
      <c r="AF2921" s="46"/>
      <c r="AG2921" s="46"/>
      <c r="AH2921" s="46"/>
      <c r="AI2921" s="46"/>
      <c r="AJ2921" s="46"/>
      <c r="AK2921" s="46"/>
      <c r="AL2921" s="46"/>
    </row>
    <row r="2922" spans="1:38" x14ac:dyDescent="0.45">
      <c r="A2922" s="16"/>
      <c r="B2922" s="21"/>
      <c r="C2922" s="16"/>
      <c r="D2922" s="16"/>
      <c r="E2922" s="56">
        <v>1652</v>
      </c>
      <c r="F2922" s="56">
        <v>3897</v>
      </c>
      <c r="G2922" s="57" t="s">
        <v>4436</v>
      </c>
      <c r="H2922" s="56" t="s">
        <v>42</v>
      </c>
      <c r="I2922" s="56">
        <v>26266</v>
      </c>
      <c r="J2922" s="56">
        <v>0</v>
      </c>
      <c r="K2922" s="56">
        <v>0</v>
      </c>
      <c r="L2922" s="71">
        <v>14.7</v>
      </c>
      <c r="M2922" s="56" t="s">
        <v>43</v>
      </c>
      <c r="N2922" s="46">
        <f>((J2922*400)+(K2922*100))+L2922</f>
        <v>14.7</v>
      </c>
      <c r="O2922" s="46">
        <v>0</v>
      </c>
      <c r="P2922" s="46">
        <f>N2922*O2922</f>
        <v>0</v>
      </c>
      <c r="Q2922" s="56"/>
      <c r="R2922" s="58"/>
      <c r="S2922" s="59"/>
      <c r="T2922" s="58"/>
      <c r="U2922" s="58"/>
      <c r="V2922" s="60"/>
      <c r="W2922" s="56"/>
      <c r="X2922" s="56"/>
      <c r="Y2922" s="56"/>
      <c r="Z2922" s="46"/>
      <c r="AA2922" s="66"/>
      <c r="AB2922" s="46"/>
      <c r="AC2922" s="46"/>
      <c r="AD2922" s="61"/>
      <c r="AE2922" s="61"/>
      <c r="AF2922" s="46"/>
      <c r="AG2922" s="46">
        <f>IF(AND(AF2922="",P2922=""),0,IF((AF2922=""),P2922,IF((P2922=""),AF2922,AF2922+P2922)))</f>
        <v>0</v>
      </c>
      <c r="AH2922" s="46">
        <f>IF( (AA2922=""),AG2922*1,AG2922*(AA2922/100) )</f>
        <v>0</v>
      </c>
      <c r="AI2922" s="46">
        <v>0</v>
      </c>
      <c r="AJ2922" s="46">
        <f>IF((AI2922-AH2922) &gt; 1,0,IF((AI2922-AH2922)&lt;0,AH2922-AI2922,AI2922-AH2922))</f>
        <v>0</v>
      </c>
      <c r="AK2922" s="46">
        <v>0.3</v>
      </c>
      <c r="AL2922" s="46">
        <f>AJ2922*(AK2922/100)</f>
        <v>0</v>
      </c>
    </row>
    <row r="2923" spans="1:38" x14ac:dyDescent="0.45">
      <c r="A2923" s="16"/>
      <c r="B2923" s="21"/>
      <c r="C2923" s="16"/>
      <c r="D2923" s="16"/>
      <c r="E2923" s="56"/>
      <c r="F2923" s="56"/>
      <c r="G2923" s="57"/>
      <c r="H2923" s="56"/>
      <c r="I2923" s="56"/>
      <c r="J2923" s="56"/>
      <c r="K2923" s="56"/>
      <c r="L2923" s="71"/>
      <c r="M2923" s="56"/>
      <c r="N2923" s="46"/>
      <c r="O2923" s="46" t="s">
        <v>54</v>
      </c>
      <c r="P2923" s="46">
        <f>SUM(P2916:P2922)</f>
        <v>918000</v>
      </c>
      <c r="Q2923" s="56"/>
      <c r="R2923" s="58"/>
      <c r="S2923" s="59"/>
      <c r="T2923" s="58"/>
      <c r="U2923" s="58"/>
      <c r="V2923" s="60"/>
      <c r="W2923" s="56"/>
      <c r="X2923" s="56"/>
      <c r="Y2923" s="56"/>
      <c r="Z2923" s="46"/>
      <c r="AA2923" s="66"/>
      <c r="AB2923" s="46"/>
      <c r="AC2923" s="46"/>
      <c r="AD2923" s="61"/>
      <c r="AE2923" s="61"/>
      <c r="AF2923" s="46"/>
      <c r="AG2923" s="46"/>
      <c r="AH2923" s="46">
        <f>SUM(AH2916:AH2922)</f>
        <v>918000</v>
      </c>
      <c r="AI2923" s="46"/>
      <c r="AJ2923" s="46">
        <f>SUM(AJ2916:AJ2922)</f>
        <v>918000</v>
      </c>
      <c r="AK2923" s="46"/>
      <c r="AL2923" s="46">
        <f>SUM(AL2916:AL2922)</f>
        <v>2754</v>
      </c>
    </row>
    <row r="2924" spans="1:38" x14ac:dyDescent="0.45">
      <c r="A2924" s="16" t="s">
        <v>4437</v>
      </c>
      <c r="B2924" s="21">
        <v>3770500236150</v>
      </c>
      <c r="C2924" s="16" t="s">
        <v>4438</v>
      </c>
      <c r="D2924" s="16" t="s">
        <v>4439</v>
      </c>
      <c r="E2924" s="56">
        <v>1653</v>
      </c>
      <c r="F2924" s="56">
        <v>9283</v>
      </c>
      <c r="G2924" s="57" t="s">
        <v>4440</v>
      </c>
      <c r="H2924" s="56" t="s">
        <v>42</v>
      </c>
      <c r="I2924" s="56">
        <v>26329</v>
      </c>
      <c r="J2924" s="56"/>
      <c r="K2924" s="56"/>
      <c r="L2924" s="71"/>
      <c r="M2924" s="56"/>
      <c r="N2924" s="46"/>
      <c r="O2924" s="46"/>
      <c r="P2924" s="46"/>
      <c r="Q2924" s="56"/>
      <c r="R2924" s="58"/>
      <c r="S2924" s="59"/>
      <c r="T2924" s="58"/>
      <c r="U2924" s="58"/>
      <c r="V2924" s="60"/>
      <c r="W2924" s="56"/>
      <c r="X2924" s="56"/>
      <c r="Y2924" s="56"/>
      <c r="Z2924" s="46"/>
      <c r="AA2924" s="66"/>
      <c r="AB2924" s="46"/>
      <c r="AC2924" s="46"/>
      <c r="AD2924" s="61"/>
      <c r="AE2924" s="61"/>
      <c r="AF2924" s="46"/>
      <c r="AG2924" s="46"/>
      <c r="AH2924" s="46"/>
      <c r="AI2924" s="46"/>
      <c r="AJ2924" s="46"/>
      <c r="AK2924" s="46"/>
      <c r="AL2924" s="46"/>
    </row>
    <row r="2925" spans="1:38" x14ac:dyDescent="0.45">
      <c r="A2925" s="16"/>
      <c r="B2925" s="21"/>
      <c r="C2925" s="16"/>
      <c r="D2925" s="16"/>
      <c r="E2925" s="56"/>
      <c r="F2925" s="56"/>
      <c r="G2925" s="57"/>
      <c r="H2925" s="56"/>
      <c r="I2925" s="56"/>
      <c r="J2925" s="56"/>
      <c r="K2925" s="56"/>
      <c r="L2925" s="71"/>
      <c r="M2925" s="56"/>
      <c r="N2925" s="46"/>
      <c r="O2925" s="46" t="s">
        <v>54</v>
      </c>
      <c r="P2925" s="46">
        <f>SUM(P2924:P2924)</f>
        <v>0</v>
      </c>
      <c r="Q2925" s="56"/>
      <c r="R2925" s="58"/>
      <c r="S2925" s="59"/>
      <c r="T2925" s="58"/>
      <c r="U2925" s="58"/>
      <c r="V2925" s="60"/>
      <c r="W2925" s="56"/>
      <c r="X2925" s="56"/>
      <c r="Y2925" s="56"/>
      <c r="Z2925" s="46"/>
      <c r="AA2925" s="66"/>
      <c r="AB2925" s="46"/>
      <c r="AC2925" s="46"/>
      <c r="AD2925" s="61"/>
      <c r="AE2925" s="61"/>
      <c r="AF2925" s="46"/>
      <c r="AG2925" s="46"/>
      <c r="AH2925" s="46">
        <f>SUM(AH2924:AH2924)</f>
        <v>0</v>
      </c>
      <c r="AI2925" s="46"/>
      <c r="AJ2925" s="46">
        <f>SUM(AJ2924:AJ2924)</f>
        <v>0</v>
      </c>
      <c r="AK2925" s="46"/>
      <c r="AL2925" s="46">
        <f>SUM(AL2924:AL2924)</f>
        <v>0</v>
      </c>
    </row>
    <row r="2926" spans="1:38" x14ac:dyDescent="0.45">
      <c r="A2926" s="16" t="s">
        <v>4427</v>
      </c>
      <c r="B2926" s="21">
        <v>3830100040001</v>
      </c>
      <c r="C2926" s="16" t="s">
        <v>4428</v>
      </c>
      <c r="D2926" s="16" t="s">
        <v>4429</v>
      </c>
      <c r="E2926" s="56">
        <v>1654</v>
      </c>
      <c r="F2926" s="56">
        <v>1240</v>
      </c>
      <c r="G2926" s="57" t="s">
        <v>4441</v>
      </c>
      <c r="H2926" s="56" t="s">
        <v>42</v>
      </c>
      <c r="I2926" s="56">
        <v>27642</v>
      </c>
      <c r="J2926" s="56">
        <v>2</v>
      </c>
      <c r="K2926" s="56">
        <v>0</v>
      </c>
      <c r="L2926" s="71">
        <v>0</v>
      </c>
      <c r="M2926" s="56" t="s">
        <v>43</v>
      </c>
      <c r="N2926" s="46">
        <f>((J2926*400)+(K2926*100))+L2926</f>
        <v>800</v>
      </c>
      <c r="O2926" s="46">
        <v>310</v>
      </c>
      <c r="P2926" s="46">
        <f>N2926*O2926</f>
        <v>248000</v>
      </c>
      <c r="Q2926" s="56"/>
      <c r="R2926" s="58"/>
      <c r="S2926" s="59"/>
      <c r="T2926" s="58"/>
      <c r="U2926" s="58"/>
      <c r="V2926" s="60"/>
      <c r="W2926" s="56"/>
      <c r="X2926" s="56"/>
      <c r="Y2926" s="56"/>
      <c r="Z2926" s="46"/>
      <c r="AA2926" s="66"/>
      <c r="AB2926" s="46"/>
      <c r="AC2926" s="46"/>
      <c r="AD2926" s="61"/>
      <c r="AE2926" s="61"/>
      <c r="AF2926" s="46"/>
      <c r="AG2926" s="46">
        <f>IF(AND(AF2926="",P2926=""),0,IF((AF2926=""),P2926,IF((P2926=""),AF2926,AF2926+P2926)))</f>
        <v>248000</v>
      </c>
      <c r="AH2926" s="46">
        <f>IF( (AA2926=""),AG2926*1,AG2926*(AA2926/100) )</f>
        <v>248000</v>
      </c>
      <c r="AI2926" s="46">
        <v>0</v>
      </c>
      <c r="AJ2926" s="46">
        <f>IF((AI2926-AH2926) &gt; 1,0,IF((AI2926-AH2926)&lt;0,AH2926-AI2926,AI2926-AH2926))</f>
        <v>248000</v>
      </c>
      <c r="AK2926" s="46">
        <v>0.3</v>
      </c>
      <c r="AL2926" s="46">
        <f>AJ2926*(AK2926/100)</f>
        <v>744</v>
      </c>
    </row>
    <row r="2927" spans="1:38" x14ac:dyDescent="0.45">
      <c r="A2927" s="16"/>
      <c r="B2927" s="21"/>
      <c r="C2927" s="16"/>
      <c r="D2927" s="16"/>
      <c r="E2927" s="56">
        <v>1655</v>
      </c>
      <c r="F2927" s="56">
        <v>2630</v>
      </c>
      <c r="G2927" s="57" t="s">
        <v>4442</v>
      </c>
      <c r="H2927" s="56" t="s">
        <v>42</v>
      </c>
      <c r="I2927" s="56">
        <v>27700</v>
      </c>
      <c r="J2927" s="56">
        <v>2</v>
      </c>
      <c r="K2927" s="56">
        <v>0</v>
      </c>
      <c r="L2927" s="71">
        <v>42</v>
      </c>
      <c r="M2927" s="56" t="s">
        <v>43</v>
      </c>
      <c r="N2927" s="46">
        <f>((J2927*400)+(K2927*100))+L2927</f>
        <v>842</v>
      </c>
      <c r="O2927" s="46">
        <v>270</v>
      </c>
      <c r="P2927" s="46">
        <f>N2927*O2927</f>
        <v>227340</v>
      </c>
      <c r="Q2927" s="56"/>
      <c r="R2927" s="58"/>
      <c r="S2927" s="59"/>
      <c r="T2927" s="58"/>
      <c r="U2927" s="58"/>
      <c r="V2927" s="60"/>
      <c r="W2927" s="56"/>
      <c r="X2927" s="56"/>
      <c r="Y2927" s="56"/>
      <c r="Z2927" s="46"/>
      <c r="AA2927" s="66"/>
      <c r="AB2927" s="46"/>
      <c r="AC2927" s="46"/>
      <c r="AD2927" s="61"/>
      <c r="AE2927" s="61"/>
      <c r="AF2927" s="46"/>
      <c r="AG2927" s="46">
        <f>IF(AND(AF2927="",P2927=""),0,IF((AF2927=""),P2927,IF((P2927=""),AF2927,AF2927+P2927)))</f>
        <v>227340</v>
      </c>
      <c r="AH2927" s="46">
        <f>IF( (AA2927=""),AG2927*1,AG2927*(AA2927/100) )</f>
        <v>227340</v>
      </c>
      <c r="AI2927" s="46">
        <v>0</v>
      </c>
      <c r="AJ2927" s="46">
        <f>IF((AI2927-AH2927) &gt; 1,0,IF((AI2927-AH2927)&lt;0,AH2927-AI2927,AI2927-AH2927))</f>
        <v>227340</v>
      </c>
      <c r="AK2927" s="46">
        <v>0.3</v>
      </c>
      <c r="AL2927" s="46">
        <f>AJ2927*(AK2927/100)</f>
        <v>682.02</v>
      </c>
    </row>
    <row r="2928" spans="1:38" x14ac:dyDescent="0.45">
      <c r="A2928" s="16"/>
      <c r="B2928" s="21"/>
      <c r="C2928" s="16"/>
      <c r="D2928" s="16"/>
      <c r="E2928" s="56">
        <v>1656</v>
      </c>
      <c r="F2928" s="56">
        <v>4285</v>
      </c>
      <c r="G2928" s="57" t="s">
        <v>4443</v>
      </c>
      <c r="H2928" s="56" t="s">
        <v>42</v>
      </c>
      <c r="I2928" s="56">
        <v>29674</v>
      </c>
      <c r="J2928" s="56">
        <v>1</v>
      </c>
      <c r="K2928" s="56">
        <v>3</v>
      </c>
      <c r="L2928" s="71">
        <v>45</v>
      </c>
      <c r="M2928" s="56" t="s">
        <v>43</v>
      </c>
      <c r="N2928" s="46">
        <f>((J2928*400)+(K2928*100))+L2928</f>
        <v>745</v>
      </c>
      <c r="O2928" s="46">
        <v>250</v>
      </c>
      <c r="P2928" s="46">
        <f>N2928*O2928</f>
        <v>186250</v>
      </c>
      <c r="Q2928" s="56"/>
      <c r="R2928" s="58"/>
      <c r="S2928" s="59"/>
      <c r="T2928" s="58"/>
      <c r="U2928" s="58"/>
      <c r="V2928" s="60"/>
      <c r="W2928" s="56"/>
      <c r="X2928" s="56"/>
      <c r="Y2928" s="56"/>
      <c r="Z2928" s="46"/>
      <c r="AA2928" s="66"/>
      <c r="AB2928" s="46"/>
      <c r="AC2928" s="46"/>
      <c r="AD2928" s="61"/>
      <c r="AE2928" s="61"/>
      <c r="AF2928" s="46"/>
      <c r="AG2928" s="46">
        <f>IF(AND(AF2928="",P2928=""),0,IF((AF2928=""),P2928,IF((P2928=""),AF2928,AF2928+P2928)))</f>
        <v>186250</v>
      </c>
      <c r="AH2928" s="46">
        <f>IF( (AA2928=""),AG2928*1,AG2928*(AA2928/100) )</f>
        <v>186250</v>
      </c>
      <c r="AI2928" s="46">
        <v>0</v>
      </c>
      <c r="AJ2928" s="46">
        <f>IF((AI2928-AH2928) &gt; 1,0,IF((AI2928-AH2928)&lt;0,AH2928-AI2928,AI2928-AH2928))</f>
        <v>186250</v>
      </c>
      <c r="AK2928" s="46">
        <v>0.3</v>
      </c>
      <c r="AL2928" s="46">
        <f>AJ2928*(AK2928/100)</f>
        <v>558.75</v>
      </c>
    </row>
    <row r="2929" spans="1:38" x14ac:dyDescent="0.45">
      <c r="A2929" s="16"/>
      <c r="B2929" s="21"/>
      <c r="C2929" s="16"/>
      <c r="D2929" s="16"/>
      <c r="E2929" s="56"/>
      <c r="F2929" s="56"/>
      <c r="G2929" s="57"/>
      <c r="H2929" s="56"/>
      <c r="I2929" s="56"/>
      <c r="J2929" s="56"/>
      <c r="K2929" s="56"/>
      <c r="L2929" s="71"/>
      <c r="M2929" s="56"/>
      <c r="N2929" s="46"/>
      <c r="O2929" s="46" t="s">
        <v>54</v>
      </c>
      <c r="P2929" s="46">
        <f>SUM(P2926:P2928)</f>
        <v>661590</v>
      </c>
      <c r="Q2929" s="56"/>
      <c r="R2929" s="58"/>
      <c r="S2929" s="59"/>
      <c r="T2929" s="58"/>
      <c r="U2929" s="58"/>
      <c r="V2929" s="60"/>
      <c r="W2929" s="56"/>
      <c r="X2929" s="56"/>
      <c r="Y2929" s="56"/>
      <c r="Z2929" s="46"/>
      <c r="AA2929" s="66"/>
      <c r="AB2929" s="46"/>
      <c r="AC2929" s="46"/>
      <c r="AD2929" s="61"/>
      <c r="AE2929" s="61"/>
      <c r="AF2929" s="46"/>
      <c r="AG2929" s="46"/>
      <c r="AH2929" s="46">
        <f>SUM(AH2926:AH2928)</f>
        <v>661590</v>
      </c>
      <c r="AI2929" s="46"/>
      <c r="AJ2929" s="46">
        <f>SUM(AJ2926:AJ2928)</f>
        <v>661590</v>
      </c>
      <c r="AK2929" s="46"/>
      <c r="AL2929" s="46">
        <f>SUM(AL2926:AL2928)</f>
        <v>1984.77</v>
      </c>
    </row>
    <row r="2930" spans="1:38" x14ac:dyDescent="0.45">
      <c r="A2930" s="16" t="s">
        <v>4444</v>
      </c>
      <c r="B2930" s="21">
        <v>3101201396623</v>
      </c>
      <c r="C2930" s="16" t="s">
        <v>4445</v>
      </c>
      <c r="D2930" s="16" t="s">
        <v>4446</v>
      </c>
      <c r="E2930" s="56">
        <v>1657</v>
      </c>
      <c r="F2930" s="56">
        <v>8378</v>
      </c>
      <c r="G2930" s="57" t="s">
        <v>4447</v>
      </c>
      <c r="H2930" s="56" t="s">
        <v>42</v>
      </c>
      <c r="I2930" s="56">
        <v>4358</v>
      </c>
      <c r="J2930" s="56"/>
      <c r="K2930" s="56"/>
      <c r="L2930" s="71"/>
      <c r="M2930" s="56"/>
      <c r="N2930" s="46"/>
      <c r="O2930" s="46"/>
      <c r="P2930" s="46"/>
      <c r="Q2930" s="56"/>
      <c r="R2930" s="58"/>
      <c r="S2930" s="59"/>
      <c r="T2930" s="58"/>
      <c r="U2930" s="58"/>
      <c r="V2930" s="60"/>
      <c r="W2930" s="56"/>
      <c r="X2930" s="56"/>
      <c r="Y2930" s="56"/>
      <c r="Z2930" s="46"/>
      <c r="AA2930" s="66"/>
      <c r="AB2930" s="46"/>
      <c r="AC2930" s="46"/>
      <c r="AD2930" s="61"/>
      <c r="AE2930" s="61"/>
      <c r="AF2930" s="46"/>
      <c r="AG2930" s="46"/>
      <c r="AH2930" s="46"/>
      <c r="AI2930" s="46"/>
      <c r="AJ2930" s="46"/>
      <c r="AK2930" s="46"/>
      <c r="AL2930" s="46"/>
    </row>
    <row r="2931" spans="1:38" x14ac:dyDescent="0.45">
      <c r="A2931" s="16"/>
      <c r="B2931" s="21"/>
      <c r="C2931" s="16"/>
      <c r="D2931" s="16"/>
      <c r="E2931" s="56">
        <v>1658</v>
      </c>
      <c r="F2931" s="56">
        <v>7865</v>
      </c>
      <c r="G2931" s="57" t="s">
        <v>4448</v>
      </c>
      <c r="H2931" s="56" t="s">
        <v>42</v>
      </c>
      <c r="I2931" s="56">
        <v>19806</v>
      </c>
      <c r="J2931" s="56"/>
      <c r="K2931" s="56"/>
      <c r="L2931" s="71"/>
      <c r="M2931" s="56"/>
      <c r="N2931" s="46"/>
      <c r="O2931" s="46"/>
      <c r="P2931" s="46"/>
      <c r="Q2931" s="56"/>
      <c r="R2931" s="58"/>
      <c r="S2931" s="59"/>
      <c r="T2931" s="58"/>
      <c r="U2931" s="58"/>
      <c r="V2931" s="60"/>
      <c r="W2931" s="56"/>
      <c r="X2931" s="56"/>
      <c r="Y2931" s="56"/>
      <c r="Z2931" s="46"/>
      <c r="AA2931" s="66"/>
      <c r="AB2931" s="46"/>
      <c r="AC2931" s="46"/>
      <c r="AD2931" s="61"/>
      <c r="AE2931" s="61"/>
      <c r="AF2931" s="46"/>
      <c r="AG2931" s="46"/>
      <c r="AH2931" s="46"/>
      <c r="AI2931" s="46"/>
      <c r="AJ2931" s="46"/>
      <c r="AK2931" s="46"/>
      <c r="AL2931" s="46"/>
    </row>
    <row r="2932" spans="1:38" x14ac:dyDescent="0.45">
      <c r="A2932" s="16"/>
      <c r="B2932" s="21"/>
      <c r="C2932" s="16"/>
      <c r="D2932" s="16"/>
      <c r="E2932" s="56"/>
      <c r="F2932" s="56"/>
      <c r="G2932" s="57"/>
      <c r="H2932" s="56"/>
      <c r="I2932" s="56"/>
      <c r="J2932" s="56"/>
      <c r="K2932" s="56"/>
      <c r="L2932" s="71"/>
      <c r="M2932" s="56"/>
      <c r="N2932" s="46"/>
      <c r="O2932" s="46" t="s">
        <v>54</v>
      </c>
      <c r="P2932" s="46">
        <f>SUM(P2930:P2931)</f>
        <v>0</v>
      </c>
      <c r="Q2932" s="56"/>
      <c r="R2932" s="58"/>
      <c r="S2932" s="59"/>
      <c r="T2932" s="58"/>
      <c r="U2932" s="58"/>
      <c r="V2932" s="60"/>
      <c r="W2932" s="56"/>
      <c r="X2932" s="56"/>
      <c r="Y2932" s="56"/>
      <c r="Z2932" s="46"/>
      <c r="AA2932" s="66"/>
      <c r="AB2932" s="46"/>
      <c r="AC2932" s="46"/>
      <c r="AD2932" s="61"/>
      <c r="AE2932" s="61"/>
      <c r="AF2932" s="46"/>
      <c r="AG2932" s="46"/>
      <c r="AH2932" s="46">
        <f>SUM(AH2930:AH2931)</f>
        <v>0</v>
      </c>
      <c r="AI2932" s="46"/>
      <c r="AJ2932" s="46">
        <f>SUM(AJ2930:AJ2931)</f>
        <v>0</v>
      </c>
      <c r="AK2932" s="46"/>
      <c r="AL2932" s="46">
        <f>SUM(AL2930:AL2931)</f>
        <v>0</v>
      </c>
    </row>
    <row r="2933" spans="1:38" x14ac:dyDescent="0.45">
      <c r="A2933" s="16" t="s">
        <v>4449</v>
      </c>
      <c r="B2933" s="21">
        <v>3101700165112</v>
      </c>
      <c r="C2933" s="16" t="s">
        <v>4450</v>
      </c>
      <c r="D2933" s="16" t="s">
        <v>4451</v>
      </c>
      <c r="E2933" s="56">
        <v>1659</v>
      </c>
      <c r="F2933" s="56">
        <v>7316</v>
      </c>
      <c r="G2933" s="57" t="s">
        <v>4452</v>
      </c>
      <c r="H2933" s="56" t="s">
        <v>42</v>
      </c>
      <c r="I2933" s="56">
        <v>5156</v>
      </c>
      <c r="J2933" s="56"/>
      <c r="K2933" s="56"/>
      <c r="L2933" s="71"/>
      <c r="M2933" s="56"/>
      <c r="N2933" s="46"/>
      <c r="O2933" s="46"/>
      <c r="P2933" s="46"/>
      <c r="Q2933" s="56"/>
      <c r="R2933" s="58"/>
      <c r="S2933" s="59"/>
      <c r="T2933" s="58"/>
      <c r="U2933" s="58"/>
      <c r="V2933" s="60"/>
      <c r="W2933" s="56"/>
      <c r="X2933" s="56"/>
      <c r="Y2933" s="56"/>
      <c r="Z2933" s="46"/>
      <c r="AA2933" s="66"/>
      <c r="AB2933" s="46"/>
      <c r="AC2933" s="46"/>
      <c r="AD2933" s="61"/>
      <c r="AE2933" s="61"/>
      <c r="AF2933" s="46"/>
      <c r="AG2933" s="46"/>
      <c r="AH2933" s="46"/>
      <c r="AI2933" s="46"/>
      <c r="AJ2933" s="46"/>
      <c r="AK2933" s="46"/>
      <c r="AL2933" s="46"/>
    </row>
    <row r="2934" spans="1:38" x14ac:dyDescent="0.45">
      <c r="A2934" s="16"/>
      <c r="B2934" s="21"/>
      <c r="C2934" s="16"/>
      <c r="D2934" s="16"/>
      <c r="E2934" s="56"/>
      <c r="F2934" s="56"/>
      <c r="G2934" s="57"/>
      <c r="H2934" s="56"/>
      <c r="I2934" s="56"/>
      <c r="J2934" s="56"/>
      <c r="K2934" s="56"/>
      <c r="L2934" s="71"/>
      <c r="M2934" s="56"/>
      <c r="N2934" s="46"/>
      <c r="O2934" s="46" t="s">
        <v>54</v>
      </c>
      <c r="P2934" s="46">
        <f>SUM(P2933:P2933)</f>
        <v>0</v>
      </c>
      <c r="Q2934" s="56"/>
      <c r="R2934" s="58"/>
      <c r="S2934" s="59"/>
      <c r="T2934" s="58"/>
      <c r="U2934" s="58"/>
      <c r="V2934" s="60"/>
      <c r="W2934" s="56"/>
      <c r="X2934" s="56"/>
      <c r="Y2934" s="56"/>
      <c r="Z2934" s="46"/>
      <c r="AA2934" s="66"/>
      <c r="AB2934" s="46"/>
      <c r="AC2934" s="46"/>
      <c r="AD2934" s="61"/>
      <c r="AE2934" s="61"/>
      <c r="AF2934" s="46"/>
      <c r="AG2934" s="46"/>
      <c r="AH2934" s="46">
        <f>SUM(AH2933:AH2933)</f>
        <v>0</v>
      </c>
      <c r="AI2934" s="46"/>
      <c r="AJ2934" s="46">
        <f>SUM(AJ2933:AJ2933)</f>
        <v>0</v>
      </c>
      <c r="AK2934" s="46"/>
      <c r="AL2934" s="46">
        <f>SUM(AL2933:AL2933)</f>
        <v>0</v>
      </c>
    </row>
    <row r="2935" spans="1:38" x14ac:dyDescent="0.45">
      <c r="A2935" s="16" t="s">
        <v>4453</v>
      </c>
      <c r="B2935" s="21">
        <v>3900700094365</v>
      </c>
      <c r="C2935" s="16" t="s">
        <v>4454</v>
      </c>
      <c r="D2935" s="16" t="s">
        <v>4455</v>
      </c>
      <c r="E2935" s="56">
        <v>1660</v>
      </c>
      <c r="F2935" s="56">
        <v>8804</v>
      </c>
      <c r="G2935" s="57" t="s">
        <v>4456</v>
      </c>
      <c r="H2935" s="56" t="s">
        <v>42</v>
      </c>
      <c r="I2935" s="56">
        <v>19528</v>
      </c>
      <c r="J2935" s="56"/>
      <c r="K2935" s="56"/>
      <c r="L2935" s="71"/>
      <c r="M2935" s="56"/>
      <c r="N2935" s="46"/>
      <c r="O2935" s="46"/>
      <c r="P2935" s="46"/>
      <c r="Q2935" s="56"/>
      <c r="R2935" s="58"/>
      <c r="S2935" s="59"/>
      <c r="T2935" s="58"/>
      <c r="U2935" s="58"/>
      <c r="V2935" s="60"/>
      <c r="W2935" s="56"/>
      <c r="X2935" s="56"/>
      <c r="Y2935" s="56"/>
      <c r="Z2935" s="46"/>
      <c r="AA2935" s="66"/>
      <c r="AB2935" s="46"/>
      <c r="AC2935" s="46"/>
      <c r="AD2935" s="61"/>
      <c r="AE2935" s="61"/>
      <c r="AF2935" s="46"/>
      <c r="AG2935" s="46"/>
      <c r="AH2935" s="46"/>
      <c r="AI2935" s="46"/>
      <c r="AJ2935" s="46"/>
      <c r="AK2935" s="46"/>
      <c r="AL2935" s="46"/>
    </row>
    <row r="2936" spans="1:38" x14ac:dyDescent="0.45">
      <c r="A2936" s="16"/>
      <c r="B2936" s="21"/>
      <c r="C2936" s="16"/>
      <c r="D2936" s="16"/>
      <c r="E2936" s="56"/>
      <c r="F2936" s="56"/>
      <c r="G2936" s="57"/>
      <c r="H2936" s="56"/>
      <c r="I2936" s="56"/>
      <c r="J2936" s="56"/>
      <c r="K2936" s="56"/>
      <c r="L2936" s="71"/>
      <c r="M2936" s="56"/>
      <c r="N2936" s="46"/>
      <c r="O2936" s="46" t="s">
        <v>54</v>
      </c>
      <c r="P2936" s="46">
        <f>SUM(P2935:P2935)</f>
        <v>0</v>
      </c>
      <c r="Q2936" s="56"/>
      <c r="R2936" s="58"/>
      <c r="S2936" s="59"/>
      <c r="T2936" s="58"/>
      <c r="U2936" s="58"/>
      <c r="V2936" s="60"/>
      <c r="W2936" s="56"/>
      <c r="X2936" s="56"/>
      <c r="Y2936" s="56"/>
      <c r="Z2936" s="46"/>
      <c r="AA2936" s="66"/>
      <c r="AB2936" s="46"/>
      <c r="AC2936" s="46"/>
      <c r="AD2936" s="61"/>
      <c r="AE2936" s="61"/>
      <c r="AF2936" s="46"/>
      <c r="AG2936" s="46"/>
      <c r="AH2936" s="46">
        <f>SUM(AH2935:AH2935)</f>
        <v>0</v>
      </c>
      <c r="AI2936" s="46"/>
      <c r="AJ2936" s="46">
        <f>SUM(AJ2935:AJ2935)</f>
        <v>0</v>
      </c>
      <c r="AK2936" s="46"/>
      <c r="AL2936" s="46">
        <f>SUM(AL2935:AL2935)</f>
        <v>0</v>
      </c>
    </row>
    <row r="2937" spans="1:38" x14ac:dyDescent="0.45">
      <c r="A2937" s="16" t="s">
        <v>4457</v>
      </c>
      <c r="B2937" s="21">
        <v>3770600281076</v>
      </c>
      <c r="C2937" s="16" t="s">
        <v>4458</v>
      </c>
      <c r="D2937" s="16" t="s">
        <v>4459</v>
      </c>
      <c r="E2937" s="56">
        <v>1661</v>
      </c>
      <c r="F2937" s="56">
        <v>6866</v>
      </c>
      <c r="G2937" s="57" t="s">
        <v>4460</v>
      </c>
      <c r="H2937" s="56" t="s">
        <v>42</v>
      </c>
      <c r="I2937" s="56">
        <v>23314</v>
      </c>
      <c r="J2937" s="56"/>
      <c r="K2937" s="56"/>
      <c r="L2937" s="71"/>
      <c r="M2937" s="56"/>
      <c r="N2937" s="46"/>
      <c r="O2937" s="46"/>
      <c r="P2937" s="46"/>
      <c r="Q2937" s="56"/>
      <c r="R2937" s="58"/>
      <c r="S2937" s="59"/>
      <c r="T2937" s="58"/>
      <c r="U2937" s="58"/>
      <c r="V2937" s="60"/>
      <c r="W2937" s="56"/>
      <c r="X2937" s="56"/>
      <c r="Y2937" s="56"/>
      <c r="Z2937" s="46"/>
      <c r="AA2937" s="66"/>
      <c r="AB2937" s="46"/>
      <c r="AC2937" s="46"/>
      <c r="AD2937" s="61"/>
      <c r="AE2937" s="61"/>
      <c r="AF2937" s="46"/>
      <c r="AG2937" s="46"/>
      <c r="AH2937" s="46"/>
      <c r="AI2937" s="46"/>
      <c r="AJ2937" s="46"/>
      <c r="AK2937" s="46"/>
      <c r="AL2937" s="46"/>
    </row>
    <row r="2938" spans="1:38" x14ac:dyDescent="0.45">
      <c r="A2938" s="16"/>
      <c r="B2938" s="21"/>
      <c r="C2938" s="16"/>
      <c r="D2938" s="16"/>
      <c r="E2938" s="56"/>
      <c r="F2938" s="56"/>
      <c r="G2938" s="57"/>
      <c r="H2938" s="56"/>
      <c r="I2938" s="56"/>
      <c r="J2938" s="56"/>
      <c r="K2938" s="56"/>
      <c r="L2938" s="71"/>
      <c r="M2938" s="56"/>
      <c r="N2938" s="46"/>
      <c r="O2938" s="46" t="s">
        <v>54</v>
      </c>
      <c r="P2938" s="46">
        <f>SUM(P2937:P2937)</f>
        <v>0</v>
      </c>
      <c r="Q2938" s="56"/>
      <c r="R2938" s="58"/>
      <c r="S2938" s="59"/>
      <c r="T2938" s="58"/>
      <c r="U2938" s="58"/>
      <c r="V2938" s="60"/>
      <c r="W2938" s="56"/>
      <c r="X2938" s="56"/>
      <c r="Y2938" s="56"/>
      <c r="Z2938" s="46"/>
      <c r="AA2938" s="66"/>
      <c r="AB2938" s="46"/>
      <c r="AC2938" s="46"/>
      <c r="AD2938" s="61"/>
      <c r="AE2938" s="61"/>
      <c r="AF2938" s="46"/>
      <c r="AG2938" s="46"/>
      <c r="AH2938" s="46">
        <f>SUM(AH2937:AH2937)</f>
        <v>0</v>
      </c>
      <c r="AI2938" s="46"/>
      <c r="AJ2938" s="46">
        <f>SUM(AJ2937:AJ2937)</f>
        <v>0</v>
      </c>
      <c r="AK2938" s="46"/>
      <c r="AL2938" s="46">
        <f>SUM(AL2937:AL2937)</f>
        <v>0</v>
      </c>
    </row>
    <row r="2939" spans="1:38" x14ac:dyDescent="0.45">
      <c r="A2939" s="16" t="s">
        <v>4461</v>
      </c>
      <c r="B2939" s="21">
        <v>3850100090661</v>
      </c>
      <c r="C2939" s="16" t="s">
        <v>4462</v>
      </c>
      <c r="D2939" s="16" t="s">
        <v>4463</v>
      </c>
      <c r="E2939" s="56">
        <v>1662</v>
      </c>
      <c r="F2939" s="56">
        <v>9445</v>
      </c>
      <c r="G2939" s="57" t="s">
        <v>4464</v>
      </c>
      <c r="H2939" s="56" t="s">
        <v>42</v>
      </c>
      <c r="I2939" s="56">
        <v>30046</v>
      </c>
      <c r="J2939" s="56"/>
      <c r="K2939" s="56"/>
      <c r="L2939" s="71"/>
      <c r="M2939" s="56"/>
      <c r="N2939" s="46"/>
      <c r="O2939" s="46"/>
      <c r="P2939" s="46"/>
      <c r="Q2939" s="56"/>
      <c r="R2939" s="58"/>
      <c r="S2939" s="59"/>
      <c r="T2939" s="58"/>
      <c r="U2939" s="58"/>
      <c r="V2939" s="60"/>
      <c r="W2939" s="56"/>
      <c r="X2939" s="56"/>
      <c r="Y2939" s="56"/>
      <c r="Z2939" s="46"/>
      <c r="AA2939" s="66"/>
      <c r="AB2939" s="46"/>
      <c r="AC2939" s="46"/>
      <c r="AD2939" s="61"/>
      <c r="AE2939" s="61"/>
      <c r="AF2939" s="46"/>
      <c r="AG2939" s="46"/>
      <c r="AH2939" s="46"/>
      <c r="AI2939" s="46"/>
      <c r="AJ2939" s="46"/>
      <c r="AK2939" s="46"/>
      <c r="AL2939" s="46"/>
    </row>
    <row r="2940" spans="1:38" x14ac:dyDescent="0.45">
      <c r="A2940" s="16"/>
      <c r="B2940" s="21"/>
      <c r="C2940" s="16"/>
      <c r="D2940" s="16"/>
      <c r="E2940" s="56"/>
      <c r="F2940" s="56"/>
      <c r="G2940" s="57"/>
      <c r="H2940" s="56"/>
      <c r="I2940" s="56"/>
      <c r="J2940" s="56"/>
      <c r="K2940" s="56"/>
      <c r="L2940" s="71"/>
      <c r="M2940" s="56"/>
      <c r="N2940" s="46"/>
      <c r="O2940" s="46" t="s">
        <v>54</v>
      </c>
      <c r="P2940" s="46">
        <f>SUM(P2939:P2939)</f>
        <v>0</v>
      </c>
      <c r="Q2940" s="56"/>
      <c r="R2940" s="58"/>
      <c r="S2940" s="59"/>
      <c r="T2940" s="58"/>
      <c r="U2940" s="58"/>
      <c r="V2940" s="60"/>
      <c r="W2940" s="56"/>
      <c r="X2940" s="56"/>
      <c r="Y2940" s="56"/>
      <c r="Z2940" s="46"/>
      <c r="AA2940" s="66"/>
      <c r="AB2940" s="46"/>
      <c r="AC2940" s="46"/>
      <c r="AD2940" s="61"/>
      <c r="AE2940" s="61"/>
      <c r="AF2940" s="46"/>
      <c r="AG2940" s="46"/>
      <c r="AH2940" s="46">
        <f>SUM(AH2939:AH2939)</f>
        <v>0</v>
      </c>
      <c r="AI2940" s="46"/>
      <c r="AJ2940" s="46">
        <f>SUM(AJ2939:AJ2939)</f>
        <v>0</v>
      </c>
      <c r="AK2940" s="46"/>
      <c r="AL2940" s="46">
        <f>SUM(AL2939:AL2939)</f>
        <v>0</v>
      </c>
    </row>
    <row r="2941" spans="1:38" x14ac:dyDescent="0.45">
      <c r="A2941" s="16" t="s">
        <v>4465</v>
      </c>
      <c r="B2941" s="21">
        <v>3779900101641</v>
      </c>
      <c r="C2941" s="16" t="s">
        <v>4466</v>
      </c>
      <c r="D2941" s="16" t="s">
        <v>4467</v>
      </c>
      <c r="E2941" s="56">
        <v>1663</v>
      </c>
      <c r="F2941" s="56">
        <v>906</v>
      </c>
      <c r="G2941" s="57" t="s">
        <v>4468</v>
      </c>
      <c r="H2941" s="56" t="s">
        <v>42</v>
      </c>
      <c r="I2941" s="56">
        <v>18940</v>
      </c>
      <c r="J2941" s="56">
        <v>0</v>
      </c>
      <c r="K2941" s="56">
        <v>2</v>
      </c>
      <c r="L2941" s="71">
        <v>0</v>
      </c>
      <c r="M2941" s="56" t="s">
        <v>43</v>
      </c>
      <c r="N2941" s="46">
        <f>((J2941*400)+(K2941*100))+L2941</f>
        <v>200</v>
      </c>
      <c r="O2941" s="46">
        <v>500</v>
      </c>
      <c r="P2941" s="46">
        <f>N2941*O2941</f>
        <v>100000</v>
      </c>
      <c r="Q2941" s="56"/>
      <c r="R2941" s="58"/>
      <c r="S2941" s="59"/>
      <c r="T2941" s="58"/>
      <c r="U2941" s="58"/>
      <c r="V2941" s="60"/>
      <c r="W2941" s="56"/>
      <c r="X2941" s="56"/>
      <c r="Y2941" s="56"/>
      <c r="Z2941" s="46"/>
      <c r="AA2941" s="66"/>
      <c r="AB2941" s="46"/>
      <c r="AC2941" s="46"/>
      <c r="AD2941" s="61"/>
      <c r="AE2941" s="61"/>
      <c r="AF2941" s="46"/>
      <c r="AG2941" s="46">
        <f>IF(AND(AF2941="",P2941=""),0,IF((AF2941=""),P2941,IF((P2941=""),AF2941,AF2941+P2941)))</f>
        <v>100000</v>
      </c>
      <c r="AH2941" s="46">
        <f>IF( (AA2941=""),AG2941*1,AG2941*(AA2941/100) )</f>
        <v>100000</v>
      </c>
      <c r="AI2941" s="46">
        <v>0</v>
      </c>
      <c r="AJ2941" s="46">
        <f>IF((AI2941-AH2941) &gt; 1,0,IF((AI2941-AH2941)&lt;0,AH2941-AI2941,AI2941-AH2941))</f>
        <v>100000</v>
      </c>
      <c r="AK2941" s="46">
        <v>0.3</v>
      </c>
      <c r="AL2941" s="46">
        <f>AJ2941*(AK2941/100)</f>
        <v>300</v>
      </c>
    </row>
    <row r="2942" spans="1:38" x14ac:dyDescent="0.45">
      <c r="A2942" s="16"/>
      <c r="B2942" s="21"/>
      <c r="C2942" s="16"/>
      <c r="D2942" s="16"/>
      <c r="E2942" s="56"/>
      <c r="F2942" s="56"/>
      <c r="G2942" s="57"/>
      <c r="H2942" s="56"/>
      <c r="I2942" s="56"/>
      <c r="J2942" s="56"/>
      <c r="K2942" s="56"/>
      <c r="L2942" s="71"/>
      <c r="M2942" s="56"/>
      <c r="N2942" s="46"/>
      <c r="O2942" s="46" t="s">
        <v>54</v>
      </c>
      <c r="P2942" s="46">
        <f>SUM(P2941:P2941)</f>
        <v>100000</v>
      </c>
      <c r="Q2942" s="56"/>
      <c r="R2942" s="58"/>
      <c r="S2942" s="59"/>
      <c r="T2942" s="58"/>
      <c r="U2942" s="58"/>
      <c r="V2942" s="60"/>
      <c r="W2942" s="56"/>
      <c r="X2942" s="56"/>
      <c r="Y2942" s="56"/>
      <c r="Z2942" s="46"/>
      <c r="AA2942" s="66"/>
      <c r="AB2942" s="46"/>
      <c r="AC2942" s="46"/>
      <c r="AD2942" s="61"/>
      <c r="AE2942" s="61"/>
      <c r="AF2942" s="46"/>
      <c r="AG2942" s="46"/>
      <c r="AH2942" s="46">
        <f>SUM(AH2941:AH2941)</f>
        <v>100000</v>
      </c>
      <c r="AI2942" s="46"/>
      <c r="AJ2942" s="46">
        <f>SUM(AJ2941:AJ2941)</f>
        <v>100000</v>
      </c>
      <c r="AK2942" s="46"/>
      <c r="AL2942" s="46">
        <f>SUM(AL2941:AL2941)</f>
        <v>300</v>
      </c>
    </row>
    <row r="2943" spans="1:38" x14ac:dyDescent="0.45">
      <c r="A2943" s="16" t="s">
        <v>4469</v>
      </c>
      <c r="B2943" s="21">
        <v>3770600550107</v>
      </c>
      <c r="C2943" s="16" t="s">
        <v>4470</v>
      </c>
      <c r="D2943" s="16" t="s">
        <v>4471</v>
      </c>
      <c r="E2943" s="56">
        <v>1664</v>
      </c>
      <c r="F2943" s="56">
        <v>3396</v>
      </c>
      <c r="G2943" s="57" t="s">
        <v>4472</v>
      </c>
      <c r="H2943" s="56" t="s">
        <v>42</v>
      </c>
      <c r="I2943" s="56">
        <v>26041</v>
      </c>
      <c r="J2943" s="56">
        <v>0</v>
      </c>
      <c r="K2943" s="56">
        <v>0</v>
      </c>
      <c r="L2943" s="71">
        <v>63</v>
      </c>
      <c r="M2943" s="56" t="s">
        <v>43</v>
      </c>
      <c r="N2943" s="46">
        <f>((J2943*400)+(K2943*100))+L2943</f>
        <v>63</v>
      </c>
      <c r="O2943" s="46">
        <v>250</v>
      </c>
      <c r="P2943" s="46">
        <f>N2943*O2943</f>
        <v>15750</v>
      </c>
      <c r="Q2943" s="56"/>
      <c r="R2943" s="58"/>
      <c r="S2943" s="59"/>
      <c r="T2943" s="58"/>
      <c r="U2943" s="58"/>
      <c r="V2943" s="60"/>
      <c r="W2943" s="56"/>
      <c r="X2943" s="56"/>
      <c r="Y2943" s="56"/>
      <c r="Z2943" s="46"/>
      <c r="AA2943" s="66"/>
      <c r="AB2943" s="46"/>
      <c r="AC2943" s="46"/>
      <c r="AD2943" s="61"/>
      <c r="AE2943" s="61"/>
      <c r="AF2943" s="46"/>
      <c r="AG2943" s="46">
        <f>IF(AND(AF2943="",P2943=""),0,IF((AF2943=""),P2943,IF((P2943=""),AF2943,AF2943+P2943)))</f>
        <v>15750</v>
      </c>
      <c r="AH2943" s="46">
        <f>IF( (AA2943=""),AG2943*1,AG2943*(AA2943/100) )</f>
        <v>15750</v>
      </c>
      <c r="AI2943" s="46">
        <v>0</v>
      </c>
      <c r="AJ2943" s="46">
        <f>IF((AI2943-AH2943) &gt; 1,0,IF((AI2943-AH2943)&lt;0,AH2943-AI2943,AI2943-AH2943))</f>
        <v>15750</v>
      </c>
      <c r="AK2943" s="46">
        <v>0.3</v>
      </c>
      <c r="AL2943" s="46">
        <f>AJ2943*(AK2943/100)</f>
        <v>47.25</v>
      </c>
    </row>
    <row r="2944" spans="1:38" x14ac:dyDescent="0.45">
      <c r="A2944" s="16"/>
      <c r="B2944" s="21"/>
      <c r="C2944" s="16"/>
      <c r="D2944" s="16"/>
      <c r="E2944" s="56">
        <v>1665</v>
      </c>
      <c r="F2944" s="56">
        <v>7153</v>
      </c>
      <c r="G2944" s="57" t="s">
        <v>4473</v>
      </c>
      <c r="H2944" s="56" t="s">
        <v>42</v>
      </c>
      <c r="I2944" s="56">
        <v>27346</v>
      </c>
      <c r="J2944" s="56"/>
      <c r="K2944" s="56"/>
      <c r="L2944" s="71"/>
      <c r="M2944" s="56"/>
      <c r="N2944" s="46"/>
      <c r="O2944" s="46"/>
      <c r="P2944" s="46"/>
      <c r="Q2944" s="56"/>
      <c r="R2944" s="58"/>
      <c r="S2944" s="59"/>
      <c r="T2944" s="58"/>
      <c r="U2944" s="58"/>
      <c r="V2944" s="60"/>
      <c r="W2944" s="56"/>
      <c r="X2944" s="56"/>
      <c r="Y2944" s="56"/>
      <c r="Z2944" s="46"/>
      <c r="AA2944" s="66"/>
      <c r="AB2944" s="46"/>
      <c r="AC2944" s="46"/>
      <c r="AD2944" s="61"/>
      <c r="AE2944" s="61"/>
      <c r="AF2944" s="46"/>
      <c r="AG2944" s="46"/>
      <c r="AH2944" s="46"/>
      <c r="AI2944" s="46"/>
      <c r="AJ2944" s="46"/>
      <c r="AK2944" s="46"/>
      <c r="AL2944" s="46"/>
    </row>
    <row r="2945" spans="1:38" x14ac:dyDescent="0.45">
      <c r="A2945" s="16"/>
      <c r="B2945" s="21"/>
      <c r="C2945" s="16"/>
      <c r="D2945" s="16"/>
      <c r="E2945" s="56"/>
      <c r="F2945" s="56"/>
      <c r="G2945" s="57"/>
      <c r="H2945" s="56"/>
      <c r="I2945" s="56"/>
      <c r="J2945" s="56"/>
      <c r="K2945" s="56"/>
      <c r="L2945" s="71"/>
      <c r="M2945" s="56"/>
      <c r="N2945" s="46"/>
      <c r="O2945" s="46" t="s">
        <v>54</v>
      </c>
      <c r="P2945" s="46">
        <f>SUM(P2943:P2944)</f>
        <v>15750</v>
      </c>
      <c r="Q2945" s="56"/>
      <c r="R2945" s="58"/>
      <c r="S2945" s="59"/>
      <c r="T2945" s="58"/>
      <c r="U2945" s="58"/>
      <c r="V2945" s="60"/>
      <c r="W2945" s="56"/>
      <c r="X2945" s="56"/>
      <c r="Y2945" s="56"/>
      <c r="Z2945" s="46"/>
      <c r="AA2945" s="66"/>
      <c r="AB2945" s="46"/>
      <c r="AC2945" s="46"/>
      <c r="AD2945" s="61"/>
      <c r="AE2945" s="61"/>
      <c r="AF2945" s="46"/>
      <c r="AG2945" s="46"/>
      <c r="AH2945" s="46">
        <f>SUM(AH2943:AH2944)</f>
        <v>15750</v>
      </c>
      <c r="AI2945" s="46"/>
      <c r="AJ2945" s="46">
        <f>SUM(AJ2943:AJ2944)</f>
        <v>15750</v>
      </c>
      <c r="AK2945" s="46"/>
      <c r="AL2945" s="46">
        <f>SUM(AL2943:AL2944)</f>
        <v>47.25</v>
      </c>
    </row>
    <row r="2946" spans="1:38" x14ac:dyDescent="0.45">
      <c r="A2946" s="16" t="s">
        <v>4474</v>
      </c>
      <c r="B2946" s="21">
        <v>5770490004649</v>
      </c>
      <c r="C2946" s="16" t="s">
        <v>4475</v>
      </c>
      <c r="D2946" s="16" t="s">
        <v>4476</v>
      </c>
      <c r="E2946" s="56">
        <v>1666</v>
      </c>
      <c r="F2946" s="56">
        <v>717</v>
      </c>
      <c r="G2946" s="57" t="s">
        <v>4477</v>
      </c>
      <c r="H2946" s="56" t="s">
        <v>42</v>
      </c>
      <c r="I2946" s="56">
        <v>23332</v>
      </c>
      <c r="J2946" s="56">
        <v>0</v>
      </c>
      <c r="K2946" s="56">
        <v>1</v>
      </c>
      <c r="L2946" s="71">
        <v>54</v>
      </c>
      <c r="M2946" s="56" t="s">
        <v>43</v>
      </c>
      <c r="N2946" s="46">
        <f>((J2946*400)+(K2946*100))+L2946</f>
        <v>154</v>
      </c>
      <c r="O2946" s="46">
        <v>750</v>
      </c>
      <c r="P2946" s="46">
        <f>N2946*O2946</f>
        <v>115500</v>
      </c>
      <c r="Q2946" s="56">
        <v>1</v>
      </c>
      <c r="R2946" s="58" t="s">
        <v>4478</v>
      </c>
      <c r="S2946" s="59">
        <v>3770400499230</v>
      </c>
      <c r="T2946" s="58" t="s">
        <v>4479</v>
      </c>
      <c r="U2946" s="58" t="s">
        <v>4480</v>
      </c>
      <c r="V2946" s="60"/>
      <c r="W2946" s="56" t="s">
        <v>210</v>
      </c>
      <c r="X2946" s="56" t="s">
        <v>211</v>
      </c>
      <c r="Y2946" s="56" t="s">
        <v>212</v>
      </c>
      <c r="Z2946" s="46">
        <v>96</v>
      </c>
      <c r="AA2946" s="66">
        <v>100</v>
      </c>
      <c r="AB2946" s="46">
        <v>6900</v>
      </c>
      <c r="AC2946" s="46">
        <f>Z2946*AB2946</f>
        <v>662400</v>
      </c>
      <c r="AD2946" s="61">
        <v>5</v>
      </c>
      <c r="AE2946" s="61">
        <v>5</v>
      </c>
      <c r="AF2946" s="46">
        <f>(AC2946*(100-AE2946))/100</f>
        <v>629280</v>
      </c>
      <c r="AG2946" s="46">
        <f>IF(AND(AF2946="",P2946=""),0,IF((AF2946=""),P2946, IF( (P2946=""),AF2946,AF2946+P2946)))</f>
        <v>744780</v>
      </c>
      <c r="AH2946" s="46">
        <f>IF( (AA2946=""),AG2946*1,AG2946*(AA2946/100) )</f>
        <v>744780</v>
      </c>
      <c r="AI2946" s="46">
        <v>10000000</v>
      </c>
      <c r="AJ2946" s="46">
        <f>IF((AI2946-AH2946) &gt; 1,0,IF((AI2946-AH2946)&lt;0,AH2946-AI2946,AI2946-AH2946))</f>
        <v>0</v>
      </c>
      <c r="AK2946" s="46">
        <v>0.02</v>
      </c>
      <c r="AL2946" s="46">
        <f>AJ2946*(AK2946/100)</f>
        <v>0</v>
      </c>
    </row>
    <row r="2947" spans="1:38" x14ac:dyDescent="0.45">
      <c r="A2947" s="16"/>
      <c r="B2947" s="21"/>
      <c r="C2947" s="16"/>
      <c r="D2947" s="16"/>
      <c r="E2947" s="56"/>
      <c r="F2947" s="56"/>
      <c r="G2947" s="57"/>
      <c r="H2947" s="56"/>
      <c r="I2947" s="56"/>
      <c r="J2947" s="56"/>
      <c r="K2947" s="56"/>
      <c r="L2947" s="71"/>
      <c r="M2947" s="56"/>
      <c r="N2947" s="46"/>
      <c r="O2947" s="46" t="s">
        <v>54</v>
      </c>
      <c r="P2947" s="46">
        <f>SUM(P2946:P2946)</f>
        <v>115500</v>
      </c>
      <c r="Q2947" s="56"/>
      <c r="R2947" s="58"/>
      <c r="S2947" s="59"/>
      <c r="T2947" s="58"/>
      <c r="U2947" s="58"/>
      <c r="V2947" s="60"/>
      <c r="W2947" s="56"/>
      <c r="X2947" s="56"/>
      <c r="Y2947" s="56"/>
      <c r="Z2947" s="46"/>
      <c r="AA2947" s="66"/>
      <c r="AB2947" s="46"/>
      <c r="AC2947" s="46"/>
      <c r="AD2947" s="61"/>
      <c r="AE2947" s="61"/>
      <c r="AF2947" s="46"/>
      <c r="AG2947" s="46"/>
      <c r="AH2947" s="46">
        <f>SUM(AH2946:AH2946)</f>
        <v>744780</v>
      </c>
      <c r="AI2947" s="46"/>
      <c r="AJ2947" s="46">
        <f>SUM(AJ2946:AJ2946)</f>
        <v>0</v>
      </c>
      <c r="AK2947" s="46"/>
      <c r="AL2947" s="46">
        <f>SUM(AL2946:AL2946)</f>
        <v>0</v>
      </c>
    </row>
    <row r="2948" spans="1:38" x14ac:dyDescent="0.45">
      <c r="A2948" s="16" t="s">
        <v>4481</v>
      </c>
      <c r="B2948" s="21"/>
      <c r="C2948" s="16" t="s">
        <v>4482</v>
      </c>
      <c r="D2948" s="16" t="s">
        <v>4483</v>
      </c>
      <c r="E2948" s="56">
        <v>1667</v>
      </c>
      <c r="F2948" s="56">
        <v>2318</v>
      </c>
      <c r="G2948" s="57" t="s">
        <v>4484</v>
      </c>
      <c r="H2948" s="56" t="s">
        <v>42</v>
      </c>
      <c r="I2948" s="56">
        <v>12967</v>
      </c>
      <c r="J2948" s="56"/>
      <c r="K2948" s="56"/>
      <c r="L2948" s="71"/>
      <c r="M2948" s="56"/>
      <c r="N2948" s="46"/>
      <c r="O2948" s="46"/>
      <c r="P2948" s="46"/>
      <c r="Q2948" s="56"/>
      <c r="R2948" s="58"/>
      <c r="S2948" s="59"/>
      <c r="T2948" s="58"/>
      <c r="U2948" s="58"/>
      <c r="V2948" s="60"/>
      <c r="W2948" s="56"/>
      <c r="X2948" s="56"/>
      <c r="Y2948" s="56"/>
      <c r="Z2948" s="46"/>
      <c r="AA2948" s="66"/>
      <c r="AB2948" s="46"/>
      <c r="AC2948" s="46"/>
      <c r="AD2948" s="61"/>
      <c r="AE2948" s="61"/>
      <c r="AF2948" s="46"/>
      <c r="AG2948" s="46"/>
      <c r="AH2948" s="46"/>
      <c r="AI2948" s="46"/>
      <c r="AJ2948" s="46"/>
      <c r="AK2948" s="46"/>
      <c r="AL2948" s="46"/>
    </row>
    <row r="2949" spans="1:38" x14ac:dyDescent="0.45">
      <c r="A2949" s="16"/>
      <c r="B2949" s="21"/>
      <c r="C2949" s="16"/>
      <c r="D2949" s="16"/>
      <c r="E2949" s="56"/>
      <c r="F2949" s="56"/>
      <c r="G2949" s="57"/>
      <c r="H2949" s="56"/>
      <c r="I2949" s="56"/>
      <c r="J2949" s="56"/>
      <c r="K2949" s="56"/>
      <c r="L2949" s="71"/>
      <c r="M2949" s="56"/>
      <c r="N2949" s="46"/>
      <c r="O2949" s="46" t="s">
        <v>54</v>
      </c>
      <c r="P2949" s="46">
        <f>SUM(P2948:P2948)</f>
        <v>0</v>
      </c>
      <c r="Q2949" s="56"/>
      <c r="R2949" s="58"/>
      <c r="S2949" s="59"/>
      <c r="T2949" s="58"/>
      <c r="U2949" s="58"/>
      <c r="V2949" s="60"/>
      <c r="W2949" s="56"/>
      <c r="X2949" s="56"/>
      <c r="Y2949" s="56"/>
      <c r="Z2949" s="46"/>
      <c r="AA2949" s="66"/>
      <c r="AB2949" s="46"/>
      <c r="AC2949" s="46"/>
      <c r="AD2949" s="61"/>
      <c r="AE2949" s="61"/>
      <c r="AF2949" s="46"/>
      <c r="AG2949" s="46"/>
      <c r="AH2949" s="46">
        <f>SUM(AH2948:AH2948)</f>
        <v>0</v>
      </c>
      <c r="AI2949" s="46"/>
      <c r="AJ2949" s="46">
        <f>SUM(AJ2948:AJ2948)</f>
        <v>0</v>
      </c>
      <c r="AK2949" s="46"/>
      <c r="AL2949" s="46">
        <f>SUM(AL2948:AL2948)</f>
        <v>0</v>
      </c>
    </row>
    <row r="2950" spans="1:38" x14ac:dyDescent="0.45">
      <c r="A2950" s="16" t="s">
        <v>4485</v>
      </c>
      <c r="B2950" s="21">
        <v>3101201416519</v>
      </c>
      <c r="C2950" s="16" t="s">
        <v>4486</v>
      </c>
      <c r="D2950" s="16" t="s">
        <v>4487</v>
      </c>
      <c r="E2950" s="56">
        <v>1668</v>
      </c>
      <c r="F2950" s="56">
        <v>9601</v>
      </c>
      <c r="G2950" s="57" t="s">
        <v>4488</v>
      </c>
      <c r="H2950" s="56" t="s">
        <v>42</v>
      </c>
      <c r="I2950" s="56">
        <v>6256</v>
      </c>
      <c r="J2950" s="56"/>
      <c r="K2950" s="56"/>
      <c r="L2950" s="71"/>
      <c r="M2950" s="56"/>
      <c r="N2950" s="46"/>
      <c r="O2950" s="46"/>
      <c r="P2950" s="46"/>
      <c r="Q2950" s="56"/>
      <c r="R2950" s="58"/>
      <c r="S2950" s="59"/>
      <c r="T2950" s="58"/>
      <c r="U2950" s="58"/>
      <c r="V2950" s="60"/>
      <c r="W2950" s="56"/>
      <c r="X2950" s="56"/>
      <c r="Y2950" s="56"/>
      <c r="Z2950" s="46"/>
      <c r="AA2950" s="66"/>
      <c r="AB2950" s="46"/>
      <c r="AC2950" s="46"/>
      <c r="AD2950" s="61"/>
      <c r="AE2950" s="61"/>
      <c r="AF2950" s="46"/>
      <c r="AG2950" s="46"/>
      <c r="AH2950" s="46"/>
      <c r="AI2950" s="46"/>
      <c r="AJ2950" s="46"/>
      <c r="AK2950" s="46"/>
      <c r="AL2950" s="46"/>
    </row>
    <row r="2951" spans="1:38" x14ac:dyDescent="0.45">
      <c r="A2951" s="16"/>
      <c r="B2951" s="21"/>
      <c r="C2951" s="16"/>
      <c r="D2951" s="16"/>
      <c r="E2951" s="56"/>
      <c r="F2951" s="56"/>
      <c r="G2951" s="57"/>
      <c r="H2951" s="56"/>
      <c r="I2951" s="56"/>
      <c r="J2951" s="56"/>
      <c r="K2951" s="56"/>
      <c r="L2951" s="71"/>
      <c r="M2951" s="56"/>
      <c r="N2951" s="46"/>
      <c r="O2951" s="46" t="s">
        <v>54</v>
      </c>
      <c r="P2951" s="46">
        <f>SUM(P2950:P2950)</f>
        <v>0</v>
      </c>
      <c r="Q2951" s="56"/>
      <c r="R2951" s="58"/>
      <c r="S2951" s="59"/>
      <c r="T2951" s="58"/>
      <c r="U2951" s="58"/>
      <c r="V2951" s="60"/>
      <c r="W2951" s="56"/>
      <c r="X2951" s="56"/>
      <c r="Y2951" s="56"/>
      <c r="Z2951" s="46"/>
      <c r="AA2951" s="66"/>
      <c r="AB2951" s="46"/>
      <c r="AC2951" s="46"/>
      <c r="AD2951" s="61"/>
      <c r="AE2951" s="61"/>
      <c r="AF2951" s="46"/>
      <c r="AG2951" s="46"/>
      <c r="AH2951" s="46">
        <f>SUM(AH2950:AH2950)</f>
        <v>0</v>
      </c>
      <c r="AI2951" s="46"/>
      <c r="AJ2951" s="46">
        <f>SUM(AJ2950:AJ2950)</f>
        <v>0</v>
      </c>
      <c r="AK2951" s="46"/>
      <c r="AL2951" s="46">
        <f>SUM(AL2950:AL2950)</f>
        <v>0</v>
      </c>
    </row>
    <row r="2952" spans="1:38" x14ac:dyDescent="0.45">
      <c r="A2952" s="16" t="s">
        <v>4489</v>
      </c>
      <c r="B2952" s="21">
        <v>3102300340708</v>
      </c>
      <c r="C2952" s="16" t="s">
        <v>4490</v>
      </c>
      <c r="D2952" s="16" t="s">
        <v>4491</v>
      </c>
      <c r="E2952" s="56">
        <v>1669</v>
      </c>
      <c r="F2952" s="56">
        <v>9774</v>
      </c>
      <c r="G2952" s="57" t="s">
        <v>4492</v>
      </c>
      <c r="H2952" s="56" t="s">
        <v>42</v>
      </c>
      <c r="I2952" s="56">
        <v>21858</v>
      </c>
      <c r="J2952" s="56"/>
      <c r="K2952" s="56"/>
      <c r="L2952" s="71"/>
      <c r="M2952" s="56"/>
      <c r="N2952" s="46"/>
      <c r="O2952" s="46"/>
      <c r="P2952" s="46"/>
      <c r="Q2952" s="56"/>
      <c r="R2952" s="58"/>
      <c r="S2952" s="59"/>
      <c r="T2952" s="58"/>
      <c r="U2952" s="58"/>
      <c r="V2952" s="60"/>
      <c r="W2952" s="56"/>
      <c r="X2952" s="56"/>
      <c r="Y2952" s="56"/>
      <c r="Z2952" s="46"/>
      <c r="AA2952" s="66"/>
      <c r="AB2952" s="46"/>
      <c r="AC2952" s="46"/>
      <c r="AD2952" s="61"/>
      <c r="AE2952" s="61"/>
      <c r="AF2952" s="46"/>
      <c r="AG2952" s="46"/>
      <c r="AH2952" s="46"/>
      <c r="AI2952" s="46"/>
      <c r="AJ2952" s="46"/>
      <c r="AK2952" s="46"/>
      <c r="AL2952" s="46"/>
    </row>
    <row r="2953" spans="1:38" x14ac:dyDescent="0.45">
      <c r="A2953" s="16"/>
      <c r="B2953" s="21"/>
      <c r="C2953" s="16"/>
      <c r="D2953" s="16"/>
      <c r="E2953" s="56"/>
      <c r="F2953" s="56"/>
      <c r="G2953" s="57"/>
      <c r="H2953" s="56"/>
      <c r="I2953" s="56"/>
      <c r="J2953" s="56"/>
      <c r="K2953" s="56"/>
      <c r="L2953" s="71"/>
      <c r="M2953" s="56"/>
      <c r="N2953" s="46"/>
      <c r="O2953" s="46" t="s">
        <v>54</v>
      </c>
      <c r="P2953" s="46">
        <f>SUM(P2952:P2952)</f>
        <v>0</v>
      </c>
      <c r="Q2953" s="56"/>
      <c r="R2953" s="58"/>
      <c r="S2953" s="59"/>
      <c r="T2953" s="58"/>
      <c r="U2953" s="58"/>
      <c r="V2953" s="60"/>
      <c r="W2953" s="56"/>
      <c r="X2953" s="56"/>
      <c r="Y2953" s="56"/>
      <c r="Z2953" s="46"/>
      <c r="AA2953" s="66"/>
      <c r="AB2953" s="46"/>
      <c r="AC2953" s="46"/>
      <c r="AD2953" s="61"/>
      <c r="AE2953" s="61"/>
      <c r="AF2953" s="46"/>
      <c r="AG2953" s="46"/>
      <c r="AH2953" s="46">
        <f>SUM(AH2952:AH2952)</f>
        <v>0</v>
      </c>
      <c r="AI2953" s="46"/>
      <c r="AJ2953" s="46">
        <f>SUM(AJ2952:AJ2952)</f>
        <v>0</v>
      </c>
      <c r="AK2953" s="46"/>
      <c r="AL2953" s="46">
        <f>SUM(AL2952:AL2952)</f>
        <v>0</v>
      </c>
    </row>
    <row r="2954" spans="1:38" x14ac:dyDescent="0.45">
      <c r="A2954" s="16" t="s">
        <v>4493</v>
      </c>
      <c r="B2954" s="21">
        <v>3770400032765</v>
      </c>
      <c r="C2954" s="16" t="s">
        <v>4494</v>
      </c>
      <c r="D2954" s="16" t="s">
        <v>4495</v>
      </c>
      <c r="E2954" s="56">
        <v>1670</v>
      </c>
      <c r="F2954" s="56">
        <v>6443</v>
      </c>
      <c r="G2954" s="57"/>
      <c r="H2954" s="56" t="s">
        <v>42</v>
      </c>
      <c r="I2954" s="56">
        <v>23850</v>
      </c>
      <c r="J2954" s="56">
        <v>0</v>
      </c>
      <c r="K2954" s="56">
        <v>0</v>
      </c>
      <c r="L2954" s="71">
        <v>20</v>
      </c>
      <c r="M2954" s="56" t="s">
        <v>208</v>
      </c>
      <c r="N2954" s="46">
        <f>((J2954*400)+(K2954*100))+L2954</f>
        <v>20</v>
      </c>
      <c r="O2954" s="46">
        <v>250</v>
      </c>
      <c r="P2954" s="46">
        <f>N2954*O2954</f>
        <v>5000</v>
      </c>
      <c r="Q2954" s="56"/>
      <c r="R2954" s="58"/>
      <c r="S2954" s="59"/>
      <c r="T2954" s="58"/>
      <c r="U2954" s="58"/>
      <c r="V2954" s="60"/>
      <c r="W2954" s="56"/>
      <c r="X2954" s="56"/>
      <c r="Y2954" s="56"/>
      <c r="Z2954" s="46"/>
      <c r="AA2954" s="66"/>
      <c r="AB2954" s="46"/>
      <c r="AC2954" s="46"/>
      <c r="AD2954" s="61"/>
      <c r="AE2954" s="61"/>
      <c r="AF2954" s="46"/>
      <c r="AG2954" s="46">
        <f>IF(AND(AF2954="",P2954=""),0,IF((AF2954=""),P2954,IF((P2954=""),AF2954,AF2954+P2954)))</f>
        <v>5000</v>
      </c>
      <c r="AH2954" s="46">
        <f>IF( (AA2954=""),AG2954*1,AG2954*(AA2954/100) )</f>
        <v>5000</v>
      </c>
      <c r="AI2954" s="46">
        <v>0</v>
      </c>
      <c r="AJ2954" s="46">
        <f>IF((AI2954-AH2954) &gt; 1,0,IF((AI2954-AH2954)&lt;0,AH2954-AI2954,AI2954-AH2954))</f>
        <v>5000</v>
      </c>
      <c r="AK2954" s="46">
        <v>0.02</v>
      </c>
      <c r="AL2954" s="46">
        <f>AJ2954*(AK2954/100)</f>
        <v>1</v>
      </c>
    </row>
    <row r="2955" spans="1:38" x14ac:dyDescent="0.45">
      <c r="A2955" s="16"/>
      <c r="B2955" s="21"/>
      <c r="C2955" s="16"/>
      <c r="D2955" s="16"/>
      <c r="E2955" s="56"/>
      <c r="F2955" s="56"/>
      <c r="G2955" s="57"/>
      <c r="H2955" s="56"/>
      <c r="I2955" s="56"/>
      <c r="J2955" s="56">
        <v>2</v>
      </c>
      <c r="K2955" s="56">
        <v>1</v>
      </c>
      <c r="L2955" s="71">
        <v>97</v>
      </c>
      <c r="M2955" s="56" t="s">
        <v>90</v>
      </c>
      <c r="N2955" s="46">
        <f>((J2955*400)+(K2955*100))+L2955</f>
        <v>997</v>
      </c>
      <c r="O2955" s="46">
        <v>250</v>
      </c>
      <c r="P2955" s="46">
        <f>N2955*O2955</f>
        <v>249250</v>
      </c>
      <c r="Q2955" s="56"/>
      <c r="R2955" s="58"/>
      <c r="S2955" s="59"/>
      <c r="T2955" s="58"/>
      <c r="U2955" s="58"/>
      <c r="V2955" s="60"/>
      <c r="W2955" s="56"/>
      <c r="X2955" s="56"/>
      <c r="Y2955" s="56"/>
      <c r="Z2955" s="46"/>
      <c r="AA2955" s="66"/>
      <c r="AB2955" s="46"/>
      <c r="AC2955" s="46"/>
      <c r="AD2955" s="61"/>
      <c r="AE2955" s="61"/>
      <c r="AF2955" s="46"/>
      <c r="AG2955" s="46">
        <f>IF(AND(AF2955="",P2955=""),0,IF((AF2955=""),P2955,IF((P2955=""),AF2955,AF2955+P2955)))</f>
        <v>249250</v>
      </c>
      <c r="AH2955" s="46">
        <f>IF( (AA2955=""),AG2955*1,AG2955*(AA2955/100) )</f>
        <v>249250</v>
      </c>
      <c r="AI2955" s="46">
        <v>0</v>
      </c>
      <c r="AJ2955" s="46">
        <f>IF((AI2955-AH2955) &gt; 1,0,IF((AI2955-AH2955)&lt;0,AH2955-AI2955,AI2955-AH2955))</f>
        <v>249250</v>
      </c>
      <c r="AK2955" s="46">
        <v>0.01</v>
      </c>
      <c r="AL2955" s="46">
        <f>AJ2955*(AK2955/100)</f>
        <v>24.925000000000001</v>
      </c>
    </row>
    <row r="2956" spans="1:38" x14ac:dyDescent="0.45">
      <c r="A2956" s="16"/>
      <c r="B2956" s="21"/>
      <c r="C2956" s="16"/>
      <c r="D2956" s="16"/>
      <c r="E2956" s="56"/>
      <c r="F2956" s="56"/>
      <c r="G2956" s="57"/>
      <c r="H2956" s="56"/>
      <c r="I2956" s="56"/>
      <c r="J2956" s="56"/>
      <c r="K2956" s="56"/>
      <c r="L2956" s="71"/>
      <c r="M2956" s="56"/>
      <c r="N2956" s="46"/>
      <c r="O2956" s="46"/>
      <c r="P2956" s="46"/>
      <c r="Q2956" s="73">
        <v>1</v>
      </c>
      <c r="R2956" s="58" t="s">
        <v>4493</v>
      </c>
      <c r="S2956" s="59">
        <v>3770400032765</v>
      </c>
      <c r="T2956" s="58" t="s">
        <v>4494</v>
      </c>
      <c r="U2956" s="58" t="s">
        <v>4496</v>
      </c>
      <c r="V2956" s="60"/>
      <c r="W2956" s="56" t="s">
        <v>210</v>
      </c>
      <c r="X2956" s="56" t="s">
        <v>211</v>
      </c>
      <c r="Y2956" s="56" t="s">
        <v>212</v>
      </c>
      <c r="Z2956" s="46">
        <v>80</v>
      </c>
      <c r="AA2956" s="66">
        <v>100</v>
      </c>
      <c r="AB2956" s="46">
        <v>6900</v>
      </c>
      <c r="AC2956" s="46">
        <f>Z2956*AB2956</f>
        <v>552000</v>
      </c>
      <c r="AD2956" s="61">
        <v>5</v>
      </c>
      <c r="AE2956" s="61">
        <v>5</v>
      </c>
      <c r="AF2956" s="46">
        <f>(AC2956*(100-AE2956))/100</f>
        <v>524400</v>
      </c>
      <c r="AG2956" s="46">
        <f>IF( (AF2956=""),0,SUM(AF2956:AF2956) )</f>
        <v>524400</v>
      </c>
      <c r="AH2956" s="46">
        <f>(AG2956/100)*(AA2956)</f>
        <v>524400</v>
      </c>
      <c r="AI2956" s="46">
        <v>0</v>
      </c>
      <c r="AJ2956" s="46">
        <f>IF((AI2956-AH2956) &gt; 1,0,IF((AI2956-AH2956)&lt;0,AH2956-AI2956,AI2956-AH2956))</f>
        <v>524400</v>
      </c>
      <c r="AK2956" s="46">
        <v>0.02</v>
      </c>
      <c r="AL2956" s="46">
        <f>AJ2956*(AK2956/100)</f>
        <v>104.88000000000001</v>
      </c>
    </row>
    <row r="2957" spans="1:38" x14ac:dyDescent="0.45">
      <c r="A2957" s="16"/>
      <c r="B2957" s="21"/>
      <c r="C2957" s="16"/>
      <c r="D2957" s="16"/>
      <c r="E2957" s="56"/>
      <c r="F2957" s="56"/>
      <c r="G2957" s="57"/>
      <c r="H2957" s="56"/>
      <c r="I2957" s="56"/>
      <c r="J2957" s="56"/>
      <c r="K2957" s="56"/>
      <c r="L2957" s="71"/>
      <c r="M2957" s="56"/>
      <c r="N2957" s="46"/>
      <c r="O2957" s="46" t="s">
        <v>54</v>
      </c>
      <c r="P2957" s="46">
        <f>SUM(P2954:P2956)</f>
        <v>254250</v>
      </c>
      <c r="Q2957" s="56"/>
      <c r="R2957" s="58"/>
      <c r="S2957" s="59"/>
      <c r="T2957" s="58"/>
      <c r="U2957" s="58"/>
      <c r="V2957" s="60"/>
      <c r="W2957" s="56"/>
      <c r="X2957" s="56"/>
      <c r="Y2957" s="56"/>
      <c r="Z2957" s="46"/>
      <c r="AA2957" s="66"/>
      <c r="AB2957" s="46"/>
      <c r="AC2957" s="46"/>
      <c r="AD2957" s="61"/>
      <c r="AE2957" s="61"/>
      <c r="AF2957" s="46"/>
      <c r="AG2957" s="46"/>
      <c r="AH2957" s="46">
        <f>SUM(AH2954:AH2956)</f>
        <v>778650</v>
      </c>
      <c r="AI2957" s="46"/>
      <c r="AJ2957" s="46">
        <f>SUM(AJ2954:AJ2956)</f>
        <v>778650</v>
      </c>
      <c r="AK2957" s="46"/>
      <c r="AL2957" s="46">
        <f>SUM(AL2954:AL2956)</f>
        <v>130.80500000000001</v>
      </c>
    </row>
    <row r="2958" spans="1:38" x14ac:dyDescent="0.45">
      <c r="A2958" s="16" t="s">
        <v>4497</v>
      </c>
      <c r="B2958" s="21">
        <v>3101600956568</v>
      </c>
      <c r="C2958" s="16" t="s">
        <v>4498</v>
      </c>
      <c r="D2958" s="16" t="s">
        <v>4499</v>
      </c>
      <c r="E2958" s="56">
        <v>1671</v>
      </c>
      <c r="F2958" s="56">
        <v>1282</v>
      </c>
      <c r="G2958" s="57" t="s">
        <v>4500</v>
      </c>
      <c r="H2958" s="56" t="s">
        <v>42</v>
      </c>
      <c r="I2958" s="56">
        <v>4546</v>
      </c>
      <c r="J2958" s="56">
        <v>0</v>
      </c>
      <c r="K2958" s="56">
        <v>0</v>
      </c>
      <c r="L2958" s="71">
        <v>51</v>
      </c>
      <c r="M2958" s="56" t="s">
        <v>43</v>
      </c>
      <c r="N2958" s="46">
        <f>((J2958*400)+(K2958*100))+L2958</f>
        <v>51</v>
      </c>
      <c r="O2958" s="46">
        <v>500</v>
      </c>
      <c r="P2958" s="46">
        <f>N2958*O2958</f>
        <v>25500</v>
      </c>
      <c r="Q2958" s="56"/>
      <c r="R2958" s="58"/>
      <c r="S2958" s="59"/>
      <c r="T2958" s="58"/>
      <c r="U2958" s="58"/>
      <c r="V2958" s="60"/>
      <c r="W2958" s="56"/>
      <c r="X2958" s="56"/>
      <c r="Y2958" s="56"/>
      <c r="Z2958" s="46"/>
      <c r="AA2958" s="66"/>
      <c r="AB2958" s="46"/>
      <c r="AC2958" s="46"/>
      <c r="AD2958" s="61"/>
      <c r="AE2958" s="61"/>
      <c r="AF2958" s="46"/>
      <c r="AG2958" s="46">
        <f>IF(AND(AF2958="",P2958=""),0,IF((AF2958=""),P2958,IF((P2958=""),AF2958,AF2958+P2958)))</f>
        <v>25500</v>
      </c>
      <c r="AH2958" s="46">
        <f>IF( (AA2958=""),AG2958*1,AG2958*(AA2958/100) )</f>
        <v>25500</v>
      </c>
      <c r="AI2958" s="46">
        <v>0</v>
      </c>
      <c r="AJ2958" s="46">
        <f>IF((AI2958-AH2958) &gt; 1,0,IF((AI2958-AH2958)&lt;0,AH2958-AI2958,AI2958-AH2958))</f>
        <v>25500</v>
      </c>
      <c r="AK2958" s="46">
        <v>0.3</v>
      </c>
      <c r="AL2958" s="46">
        <f>AJ2958*(AK2958/100)</f>
        <v>76.5</v>
      </c>
    </row>
    <row r="2959" spans="1:38" x14ac:dyDescent="0.45">
      <c r="A2959" s="16"/>
      <c r="B2959" s="21"/>
      <c r="C2959" s="16"/>
      <c r="D2959" s="16"/>
      <c r="E2959" s="56"/>
      <c r="F2959" s="56"/>
      <c r="G2959" s="57"/>
      <c r="H2959" s="56"/>
      <c r="I2959" s="56"/>
      <c r="J2959" s="56"/>
      <c r="K2959" s="56"/>
      <c r="L2959" s="71"/>
      <c r="M2959" s="56"/>
      <c r="N2959" s="46"/>
      <c r="O2959" s="46" t="s">
        <v>54</v>
      </c>
      <c r="P2959" s="46">
        <f>SUM(P2958:P2958)</f>
        <v>25500</v>
      </c>
      <c r="Q2959" s="56"/>
      <c r="R2959" s="58"/>
      <c r="S2959" s="59"/>
      <c r="T2959" s="58"/>
      <c r="U2959" s="58"/>
      <c r="V2959" s="60"/>
      <c r="W2959" s="56"/>
      <c r="X2959" s="56"/>
      <c r="Y2959" s="56"/>
      <c r="Z2959" s="46"/>
      <c r="AA2959" s="66"/>
      <c r="AB2959" s="46"/>
      <c r="AC2959" s="46"/>
      <c r="AD2959" s="61"/>
      <c r="AE2959" s="61"/>
      <c r="AF2959" s="46"/>
      <c r="AG2959" s="46"/>
      <c r="AH2959" s="46">
        <f>SUM(AH2958:AH2958)</f>
        <v>25500</v>
      </c>
      <c r="AI2959" s="46"/>
      <c r="AJ2959" s="46">
        <f>SUM(AJ2958:AJ2958)</f>
        <v>25500</v>
      </c>
      <c r="AK2959" s="46"/>
      <c r="AL2959" s="46">
        <f>SUM(AL2958:AL2958)</f>
        <v>76.5</v>
      </c>
    </row>
    <row r="2960" spans="1:38" x14ac:dyDescent="0.45">
      <c r="A2960" s="16" t="s">
        <v>4501</v>
      </c>
      <c r="B2960" s="21">
        <v>1770400190631</v>
      </c>
      <c r="C2960" s="16" t="s">
        <v>4502</v>
      </c>
      <c r="D2960" s="16" t="s">
        <v>4503</v>
      </c>
      <c r="E2960" s="56">
        <v>1672</v>
      </c>
      <c r="F2960" s="56">
        <v>3458</v>
      </c>
      <c r="G2960" s="57" t="s">
        <v>4504</v>
      </c>
      <c r="H2960" s="56" t="s">
        <v>42</v>
      </c>
      <c r="I2960" s="56">
        <v>13875</v>
      </c>
      <c r="J2960" s="56">
        <v>2</v>
      </c>
      <c r="K2960" s="56">
        <v>3</v>
      </c>
      <c r="L2960" s="71">
        <v>62</v>
      </c>
      <c r="M2960" s="56" t="s">
        <v>43</v>
      </c>
      <c r="N2960" s="46">
        <f>((J2960*400)+(K2960*100))+L2960</f>
        <v>1162</v>
      </c>
      <c r="O2960" s="46">
        <v>200</v>
      </c>
      <c r="P2960" s="46">
        <f>N2960*O2960</f>
        <v>232400</v>
      </c>
      <c r="Q2960" s="56"/>
      <c r="R2960" s="58"/>
      <c r="S2960" s="59"/>
      <c r="T2960" s="58"/>
      <c r="U2960" s="58"/>
      <c r="V2960" s="60"/>
      <c r="W2960" s="56"/>
      <c r="X2960" s="56"/>
      <c r="Y2960" s="56"/>
      <c r="Z2960" s="46"/>
      <c r="AA2960" s="66"/>
      <c r="AB2960" s="46"/>
      <c r="AC2960" s="46"/>
      <c r="AD2960" s="61"/>
      <c r="AE2960" s="61"/>
      <c r="AF2960" s="46"/>
      <c r="AG2960" s="46">
        <f>IF(AND(AF2960="",P2960=""),0,IF((AF2960=""),P2960,IF((P2960=""),AF2960,AF2960+P2960)))</f>
        <v>232400</v>
      </c>
      <c r="AH2960" s="46">
        <f>IF( (AA2960=""),AG2960*1,AG2960*(AA2960/100) )</f>
        <v>232400</v>
      </c>
      <c r="AI2960" s="46">
        <v>0</v>
      </c>
      <c r="AJ2960" s="46">
        <f>IF((AI2960-AH2960) &gt; 1,0,IF((AI2960-AH2960)&lt;0,AH2960-AI2960,AI2960-AH2960))</f>
        <v>232400</v>
      </c>
      <c r="AK2960" s="46">
        <v>0.3</v>
      </c>
      <c r="AL2960" s="46">
        <f>AJ2960*(AK2960/100)</f>
        <v>697.2</v>
      </c>
    </row>
    <row r="2961" spans="1:38" x14ac:dyDescent="0.45">
      <c r="A2961" s="16"/>
      <c r="B2961" s="21"/>
      <c r="C2961" s="16"/>
      <c r="D2961" s="16"/>
      <c r="E2961" s="56"/>
      <c r="F2961" s="56"/>
      <c r="G2961" s="57"/>
      <c r="H2961" s="56"/>
      <c r="I2961" s="56"/>
      <c r="J2961" s="56"/>
      <c r="K2961" s="56"/>
      <c r="L2961" s="71"/>
      <c r="M2961" s="56"/>
      <c r="N2961" s="46"/>
      <c r="O2961" s="46" t="s">
        <v>54</v>
      </c>
      <c r="P2961" s="46">
        <f>SUM(P2960:P2960)</f>
        <v>232400</v>
      </c>
      <c r="Q2961" s="56"/>
      <c r="R2961" s="58"/>
      <c r="S2961" s="59"/>
      <c r="T2961" s="58"/>
      <c r="U2961" s="58"/>
      <c r="V2961" s="60"/>
      <c r="W2961" s="56"/>
      <c r="X2961" s="56"/>
      <c r="Y2961" s="56"/>
      <c r="Z2961" s="46"/>
      <c r="AA2961" s="66"/>
      <c r="AB2961" s="46"/>
      <c r="AC2961" s="46"/>
      <c r="AD2961" s="61"/>
      <c r="AE2961" s="61"/>
      <c r="AF2961" s="46"/>
      <c r="AG2961" s="46"/>
      <c r="AH2961" s="46">
        <f>SUM(AH2960:AH2960)</f>
        <v>232400</v>
      </c>
      <c r="AI2961" s="46"/>
      <c r="AJ2961" s="46">
        <f>SUM(AJ2960:AJ2960)</f>
        <v>232400</v>
      </c>
      <c r="AK2961" s="46"/>
      <c r="AL2961" s="46">
        <f>SUM(AL2960:AL2960)</f>
        <v>697.2</v>
      </c>
    </row>
    <row r="2962" spans="1:38" x14ac:dyDescent="0.45">
      <c r="A2962" s="16" t="s">
        <v>4505</v>
      </c>
      <c r="B2962" s="21">
        <v>3101500581210</v>
      </c>
      <c r="C2962" s="16" t="s">
        <v>4506</v>
      </c>
      <c r="D2962" s="16" t="s">
        <v>4507</v>
      </c>
      <c r="E2962" s="56">
        <v>1673</v>
      </c>
      <c r="F2962" s="56">
        <v>7986</v>
      </c>
      <c r="G2962" s="57" t="s">
        <v>4508</v>
      </c>
      <c r="H2962" s="56" t="s">
        <v>42</v>
      </c>
      <c r="I2962" s="56">
        <v>5284</v>
      </c>
      <c r="J2962" s="56"/>
      <c r="K2962" s="56"/>
      <c r="L2962" s="71"/>
      <c r="M2962" s="56"/>
      <c r="N2962" s="46"/>
      <c r="O2962" s="46"/>
      <c r="P2962" s="46"/>
      <c r="Q2962" s="56"/>
      <c r="R2962" s="58"/>
      <c r="S2962" s="59"/>
      <c r="T2962" s="58"/>
      <c r="U2962" s="58"/>
      <c r="V2962" s="60"/>
      <c r="W2962" s="56"/>
      <c r="X2962" s="56"/>
      <c r="Y2962" s="56"/>
      <c r="Z2962" s="46"/>
      <c r="AA2962" s="66"/>
      <c r="AB2962" s="46"/>
      <c r="AC2962" s="46"/>
      <c r="AD2962" s="61"/>
      <c r="AE2962" s="61"/>
      <c r="AF2962" s="46"/>
      <c r="AG2962" s="46"/>
      <c r="AH2962" s="46"/>
      <c r="AI2962" s="46"/>
      <c r="AJ2962" s="46"/>
      <c r="AK2962" s="46"/>
      <c r="AL2962" s="46"/>
    </row>
    <row r="2963" spans="1:38" x14ac:dyDescent="0.45">
      <c r="A2963" s="16"/>
      <c r="B2963" s="21"/>
      <c r="C2963" s="16"/>
      <c r="D2963" s="16"/>
      <c r="E2963" s="56"/>
      <c r="F2963" s="56"/>
      <c r="G2963" s="57"/>
      <c r="H2963" s="56"/>
      <c r="I2963" s="56"/>
      <c r="J2963" s="56"/>
      <c r="K2963" s="56"/>
      <c r="L2963" s="71"/>
      <c r="M2963" s="56"/>
      <c r="N2963" s="46"/>
      <c r="O2963" s="46" t="s">
        <v>54</v>
      </c>
      <c r="P2963" s="46">
        <f>SUM(P2962:P2962)</f>
        <v>0</v>
      </c>
      <c r="Q2963" s="56"/>
      <c r="R2963" s="58"/>
      <c r="S2963" s="59"/>
      <c r="T2963" s="58"/>
      <c r="U2963" s="58"/>
      <c r="V2963" s="60"/>
      <c r="W2963" s="56"/>
      <c r="X2963" s="56"/>
      <c r="Y2963" s="56"/>
      <c r="Z2963" s="46"/>
      <c r="AA2963" s="66"/>
      <c r="AB2963" s="46"/>
      <c r="AC2963" s="46"/>
      <c r="AD2963" s="61"/>
      <c r="AE2963" s="61"/>
      <c r="AF2963" s="46"/>
      <c r="AG2963" s="46"/>
      <c r="AH2963" s="46">
        <f>SUM(AH2962:AH2962)</f>
        <v>0</v>
      </c>
      <c r="AI2963" s="46"/>
      <c r="AJ2963" s="46">
        <f>SUM(AJ2962:AJ2962)</f>
        <v>0</v>
      </c>
      <c r="AK2963" s="46"/>
      <c r="AL2963" s="46">
        <f>SUM(AL2962:AL2962)</f>
        <v>0</v>
      </c>
    </row>
    <row r="2964" spans="1:38" x14ac:dyDescent="0.45">
      <c r="A2964" s="16" t="s">
        <v>4509</v>
      </c>
      <c r="B2964" s="21">
        <v>3770400552289</v>
      </c>
      <c r="C2964" s="16" t="s">
        <v>4510</v>
      </c>
      <c r="D2964" s="16" t="s">
        <v>4511</v>
      </c>
      <c r="E2964" s="56">
        <v>1674</v>
      </c>
      <c r="F2964" s="56">
        <v>3701</v>
      </c>
      <c r="G2964" s="57" t="s">
        <v>4512</v>
      </c>
      <c r="H2964" s="56" t="s">
        <v>42</v>
      </c>
      <c r="I2964" s="56">
        <v>998</v>
      </c>
      <c r="J2964" s="56">
        <v>0</v>
      </c>
      <c r="K2964" s="56">
        <v>2</v>
      </c>
      <c r="L2964" s="71">
        <v>15</v>
      </c>
      <c r="M2964" s="56" t="s">
        <v>90</v>
      </c>
      <c r="N2964" s="46">
        <f>((J2964*400)+(K2964*100))+L2964</f>
        <v>215</v>
      </c>
      <c r="O2964" s="46">
        <v>150</v>
      </c>
      <c r="P2964" s="46">
        <f>N2964*O2964</f>
        <v>32250</v>
      </c>
      <c r="Q2964" s="56"/>
      <c r="R2964" s="58"/>
      <c r="S2964" s="59"/>
      <c r="T2964" s="58"/>
      <c r="U2964" s="58"/>
      <c r="V2964" s="60"/>
      <c r="W2964" s="56"/>
      <c r="X2964" s="56"/>
      <c r="Y2964" s="56"/>
      <c r="Z2964" s="46"/>
      <c r="AA2964" s="66"/>
      <c r="AB2964" s="46"/>
      <c r="AC2964" s="46"/>
      <c r="AD2964" s="61"/>
      <c r="AE2964" s="61"/>
      <c r="AF2964" s="46"/>
      <c r="AG2964" s="46">
        <f>IF(AND(AF2964="",P2964=""),0,IF((AF2964=""),P2964,IF((P2964=""),AF2964,AF2964+P2964)))</f>
        <v>32250</v>
      </c>
      <c r="AH2964" s="46">
        <f>IF( (AA2964=""),AG2964*1,AG2964*(AA2964/100) )</f>
        <v>32250</v>
      </c>
      <c r="AI2964" s="46">
        <v>50000000</v>
      </c>
      <c r="AJ2964" s="46">
        <f>IF((AI2964-AH2964) &gt; 1,0,IF((AI2964-AH2964)&lt;0,AH2964-AI2964,AI2964-AH2964))</f>
        <v>0</v>
      </c>
      <c r="AK2964" s="46">
        <v>0.01</v>
      </c>
      <c r="AL2964" s="46">
        <f>AJ2964*(AK2964/100)</f>
        <v>0</v>
      </c>
    </row>
    <row r="2965" spans="1:38" x14ac:dyDescent="0.45">
      <c r="A2965" s="16"/>
      <c r="B2965" s="21"/>
      <c r="C2965" s="16"/>
      <c r="D2965" s="16"/>
      <c r="E2965" s="56">
        <v>1675</v>
      </c>
      <c r="F2965" s="56">
        <v>3789</v>
      </c>
      <c r="G2965" s="57" t="s">
        <v>4513</v>
      </c>
      <c r="H2965" s="56" t="s">
        <v>42</v>
      </c>
      <c r="I2965" s="56">
        <v>15608</v>
      </c>
      <c r="J2965" s="56">
        <v>0</v>
      </c>
      <c r="K2965" s="56">
        <v>0</v>
      </c>
      <c r="L2965" s="71">
        <v>20</v>
      </c>
      <c r="M2965" s="56" t="s">
        <v>208</v>
      </c>
      <c r="N2965" s="46">
        <f>((J2965*400)+(K2965*100))+L2965</f>
        <v>20</v>
      </c>
      <c r="O2965" s="46">
        <v>200</v>
      </c>
      <c r="P2965" s="46">
        <f>N2965*O2965</f>
        <v>4000</v>
      </c>
      <c r="Q2965" s="56"/>
      <c r="R2965" s="58"/>
      <c r="S2965" s="59"/>
      <c r="T2965" s="58"/>
      <c r="U2965" s="58"/>
      <c r="V2965" s="60"/>
      <c r="W2965" s="56"/>
      <c r="X2965" s="56"/>
      <c r="Y2965" s="56"/>
      <c r="Z2965" s="46"/>
      <c r="AA2965" s="66"/>
      <c r="AB2965" s="46"/>
      <c r="AC2965" s="46"/>
      <c r="AD2965" s="61"/>
      <c r="AE2965" s="61"/>
      <c r="AF2965" s="46"/>
      <c r="AG2965" s="46">
        <f>IF(AND(AF2965="",P2965=""),0,IF((AF2965=""),P2965,IF((P2965=""),AF2965,AF2965+P2965)))</f>
        <v>4000</v>
      </c>
      <c r="AH2965" s="46">
        <f>IF( (AA2965=""),AG2965*1,AG2965*(AA2965/100) )</f>
        <v>4000</v>
      </c>
      <c r="AI2965" s="46">
        <v>0</v>
      </c>
      <c r="AJ2965" s="46">
        <f>IF((AI2965-AH2965) &gt; 1,0,IF((AI2965-AH2965)&lt;0,AH2965-AI2965,AI2965-AH2965))</f>
        <v>4000</v>
      </c>
      <c r="AK2965" s="46">
        <v>0.02</v>
      </c>
      <c r="AL2965" s="46">
        <f>AJ2965*(AK2965/100)</f>
        <v>0.8</v>
      </c>
    </row>
    <row r="2966" spans="1:38" x14ac:dyDescent="0.45">
      <c r="A2966" s="16"/>
      <c r="B2966" s="21"/>
      <c r="C2966" s="16"/>
      <c r="D2966" s="16"/>
      <c r="E2966" s="56"/>
      <c r="F2966" s="56"/>
      <c r="G2966" s="57"/>
      <c r="H2966" s="56"/>
      <c r="I2966" s="56"/>
      <c r="J2966" s="56">
        <v>6</v>
      </c>
      <c r="K2966" s="56">
        <v>2</v>
      </c>
      <c r="L2966" s="71">
        <v>11</v>
      </c>
      <c r="M2966" s="56" t="s">
        <v>90</v>
      </c>
      <c r="N2966" s="46">
        <f>((J2966*400)+(K2966*100))+L2966</f>
        <v>2611</v>
      </c>
      <c r="O2966" s="46">
        <v>200</v>
      </c>
      <c r="P2966" s="46">
        <f>N2966*O2966</f>
        <v>522200</v>
      </c>
      <c r="Q2966" s="56"/>
      <c r="R2966" s="58"/>
      <c r="S2966" s="59"/>
      <c r="T2966" s="58"/>
      <c r="U2966" s="58"/>
      <c r="V2966" s="60"/>
      <c r="W2966" s="56"/>
      <c r="X2966" s="56"/>
      <c r="Y2966" s="56"/>
      <c r="Z2966" s="46"/>
      <c r="AA2966" s="66"/>
      <c r="AB2966" s="46"/>
      <c r="AC2966" s="46"/>
      <c r="AD2966" s="61"/>
      <c r="AE2966" s="61"/>
      <c r="AF2966" s="46"/>
      <c r="AG2966" s="46">
        <f>IF(AND(AF2966="",P2966=""),0,IF((AF2966=""),P2966,IF((P2966=""),AF2966,AF2966+P2966)))</f>
        <v>522200</v>
      </c>
      <c r="AH2966" s="46">
        <f>IF( (AA2966=""),AG2966*1,AG2966*(AA2966/100) )</f>
        <v>522200</v>
      </c>
      <c r="AI2966" s="46">
        <v>0</v>
      </c>
      <c r="AJ2966" s="46">
        <f>IF((AI2966-AH2966) &gt; 1,0,IF((AI2966-AH2966)&lt;0,AH2966-AI2966,AI2966-AH2966))</f>
        <v>522200</v>
      </c>
      <c r="AK2966" s="46">
        <v>0.01</v>
      </c>
      <c r="AL2966" s="46">
        <f>AJ2966*(AK2966/100)</f>
        <v>52.220000000000006</v>
      </c>
    </row>
    <row r="2967" spans="1:38" x14ac:dyDescent="0.45">
      <c r="A2967" s="16"/>
      <c r="B2967" s="21"/>
      <c r="C2967" s="16"/>
      <c r="D2967" s="16"/>
      <c r="E2967" s="56"/>
      <c r="F2967" s="56"/>
      <c r="G2967" s="57"/>
      <c r="H2967" s="56"/>
      <c r="I2967" s="56"/>
      <c r="J2967" s="56"/>
      <c r="K2967" s="56"/>
      <c r="L2967" s="71"/>
      <c r="M2967" s="56"/>
      <c r="N2967" s="46"/>
      <c r="O2967" s="46"/>
      <c r="P2967" s="46"/>
      <c r="Q2967" s="73">
        <v>1</v>
      </c>
      <c r="R2967" s="58" t="s">
        <v>4509</v>
      </c>
      <c r="S2967" s="59">
        <v>3770400552289</v>
      </c>
      <c r="T2967" s="58" t="s">
        <v>4510</v>
      </c>
      <c r="U2967" s="58" t="s">
        <v>4514</v>
      </c>
      <c r="V2967" s="60"/>
      <c r="W2967" s="56" t="s">
        <v>210</v>
      </c>
      <c r="X2967" s="56" t="s">
        <v>211</v>
      </c>
      <c r="Y2967" s="56" t="s">
        <v>212</v>
      </c>
      <c r="Z2967" s="46">
        <v>80</v>
      </c>
      <c r="AA2967" s="66">
        <v>100</v>
      </c>
      <c r="AB2967" s="46">
        <v>6900</v>
      </c>
      <c r="AC2967" s="46">
        <f>Z2967*AB2967</f>
        <v>552000</v>
      </c>
      <c r="AD2967" s="61">
        <v>5</v>
      </c>
      <c r="AE2967" s="61">
        <v>5</v>
      </c>
      <c r="AF2967" s="46">
        <f>(AC2967*(100-AE2967))/100</f>
        <v>524400</v>
      </c>
      <c r="AG2967" s="46">
        <f>IF( (AF2967=""),0,SUM(AF2967:AF2967) )</f>
        <v>524400</v>
      </c>
      <c r="AH2967" s="46">
        <f>(AG2967/100)*(AA2967)</f>
        <v>524400</v>
      </c>
      <c r="AI2967" s="46">
        <v>0</v>
      </c>
      <c r="AJ2967" s="46">
        <f>IF((AI2967-AH2967) &gt; 1,0,IF((AI2967-AH2967)&lt;0,AH2967-AI2967,AI2967-AH2967))</f>
        <v>524400</v>
      </c>
      <c r="AK2967" s="46">
        <v>0.02</v>
      </c>
      <c r="AL2967" s="46">
        <f>AJ2967*(AK2967/100)</f>
        <v>104.88000000000001</v>
      </c>
    </row>
    <row r="2968" spans="1:38" x14ac:dyDescent="0.45">
      <c r="A2968" s="16"/>
      <c r="B2968" s="21"/>
      <c r="C2968" s="16"/>
      <c r="D2968" s="16"/>
      <c r="E2968" s="56"/>
      <c r="F2968" s="56"/>
      <c r="G2968" s="57"/>
      <c r="H2968" s="56"/>
      <c r="I2968" s="56"/>
      <c r="J2968" s="56"/>
      <c r="K2968" s="56"/>
      <c r="L2968" s="71"/>
      <c r="M2968" s="56"/>
      <c r="N2968" s="46"/>
      <c r="O2968" s="46" t="s">
        <v>54</v>
      </c>
      <c r="P2968" s="46">
        <f>SUM(P2964:P2967)</f>
        <v>558450</v>
      </c>
      <c r="Q2968" s="56"/>
      <c r="R2968" s="58"/>
      <c r="S2968" s="59"/>
      <c r="T2968" s="58"/>
      <c r="U2968" s="58"/>
      <c r="V2968" s="60"/>
      <c r="W2968" s="56"/>
      <c r="X2968" s="56"/>
      <c r="Y2968" s="56"/>
      <c r="Z2968" s="46"/>
      <c r="AA2968" s="66"/>
      <c r="AB2968" s="46"/>
      <c r="AC2968" s="46"/>
      <c r="AD2968" s="61"/>
      <c r="AE2968" s="61"/>
      <c r="AF2968" s="46"/>
      <c r="AG2968" s="46"/>
      <c r="AH2968" s="46">
        <f>SUM(AH2964:AH2967)</f>
        <v>1082850</v>
      </c>
      <c r="AI2968" s="46"/>
      <c r="AJ2968" s="46">
        <f>SUM(AJ2964:AJ2967)</f>
        <v>1050600</v>
      </c>
      <c r="AK2968" s="46"/>
      <c r="AL2968" s="46">
        <f>SUM(AL2964:AL2967)</f>
        <v>157.9</v>
      </c>
    </row>
    <row r="2969" spans="1:38" x14ac:dyDescent="0.45">
      <c r="A2969" s="16" t="s">
        <v>4515</v>
      </c>
      <c r="B2969" s="21">
        <v>3770400044313</v>
      </c>
      <c r="C2969" s="16" t="s">
        <v>4516</v>
      </c>
      <c r="D2969" s="16" t="s">
        <v>4517</v>
      </c>
      <c r="E2969" s="56">
        <v>1676</v>
      </c>
      <c r="F2969" s="56">
        <v>8380</v>
      </c>
      <c r="G2969" s="57" t="s">
        <v>4518</v>
      </c>
      <c r="H2969" s="56" t="s">
        <v>42</v>
      </c>
      <c r="I2969" s="56">
        <v>17350</v>
      </c>
      <c r="J2969" s="56"/>
      <c r="K2969" s="56"/>
      <c r="L2969" s="71"/>
      <c r="M2969" s="56"/>
      <c r="N2969" s="46"/>
      <c r="O2969" s="46"/>
      <c r="P2969" s="46"/>
      <c r="Q2969" s="56"/>
      <c r="R2969" s="58"/>
      <c r="S2969" s="59"/>
      <c r="T2969" s="58"/>
      <c r="U2969" s="58"/>
      <c r="V2969" s="60"/>
      <c r="W2969" s="56"/>
      <c r="X2969" s="56"/>
      <c r="Y2969" s="56"/>
      <c r="Z2969" s="46"/>
      <c r="AA2969" s="66"/>
      <c r="AB2969" s="46"/>
      <c r="AC2969" s="46"/>
      <c r="AD2969" s="61"/>
      <c r="AE2969" s="61"/>
      <c r="AF2969" s="46"/>
      <c r="AG2969" s="46"/>
      <c r="AH2969" s="46"/>
      <c r="AI2969" s="46"/>
      <c r="AJ2969" s="46"/>
      <c r="AK2969" s="46"/>
      <c r="AL2969" s="46"/>
    </row>
    <row r="2970" spans="1:38" x14ac:dyDescent="0.45">
      <c r="A2970" s="16"/>
      <c r="B2970" s="21"/>
      <c r="C2970" s="16"/>
      <c r="D2970" s="16"/>
      <c r="E2970" s="56"/>
      <c r="F2970" s="56"/>
      <c r="G2970" s="57"/>
      <c r="H2970" s="56"/>
      <c r="I2970" s="56"/>
      <c r="J2970" s="56"/>
      <c r="K2970" s="56"/>
      <c r="L2970" s="71"/>
      <c r="M2970" s="56"/>
      <c r="N2970" s="46"/>
      <c r="O2970" s="46" t="s">
        <v>54</v>
      </c>
      <c r="P2970" s="46">
        <f>SUM(P2969:P2969)</f>
        <v>0</v>
      </c>
      <c r="Q2970" s="56"/>
      <c r="R2970" s="58"/>
      <c r="S2970" s="59"/>
      <c r="T2970" s="58"/>
      <c r="U2970" s="58"/>
      <c r="V2970" s="60"/>
      <c r="W2970" s="56"/>
      <c r="X2970" s="56"/>
      <c r="Y2970" s="56"/>
      <c r="Z2970" s="46"/>
      <c r="AA2970" s="66"/>
      <c r="AB2970" s="46"/>
      <c r="AC2970" s="46"/>
      <c r="AD2970" s="61"/>
      <c r="AE2970" s="61"/>
      <c r="AF2970" s="46"/>
      <c r="AG2970" s="46"/>
      <c r="AH2970" s="46">
        <f>SUM(AH2969:AH2969)</f>
        <v>0</v>
      </c>
      <c r="AI2970" s="46"/>
      <c r="AJ2970" s="46">
        <f>SUM(AJ2969:AJ2969)</f>
        <v>0</v>
      </c>
      <c r="AK2970" s="46"/>
      <c r="AL2970" s="46">
        <f>SUM(AL2969:AL2969)</f>
        <v>0</v>
      </c>
    </row>
    <row r="2971" spans="1:38" x14ac:dyDescent="0.45">
      <c r="A2971" s="16" t="s">
        <v>4519</v>
      </c>
      <c r="B2971" s="21">
        <v>3102201410180</v>
      </c>
      <c r="C2971" s="16" t="s">
        <v>4520</v>
      </c>
      <c r="D2971" s="16" t="s">
        <v>4521</v>
      </c>
      <c r="E2971" s="56">
        <v>1677</v>
      </c>
      <c r="F2971" s="56">
        <v>2920</v>
      </c>
      <c r="G2971" s="57" t="s">
        <v>4522</v>
      </c>
      <c r="H2971" s="56" t="s">
        <v>42</v>
      </c>
      <c r="I2971" s="56">
        <v>15691</v>
      </c>
      <c r="J2971" s="56">
        <v>0</v>
      </c>
      <c r="K2971" s="56">
        <v>0</v>
      </c>
      <c r="L2971" s="71">
        <v>50</v>
      </c>
      <c r="M2971" s="56" t="s">
        <v>43</v>
      </c>
      <c r="N2971" s="46">
        <f>((J2971*400)+(K2971*100))+L2971</f>
        <v>50</v>
      </c>
      <c r="O2971" s="46">
        <v>750</v>
      </c>
      <c r="P2971" s="46">
        <f>N2971*O2971</f>
        <v>37500</v>
      </c>
      <c r="Q2971" s="56"/>
      <c r="R2971" s="58"/>
      <c r="S2971" s="59"/>
      <c r="T2971" s="58"/>
      <c r="U2971" s="58"/>
      <c r="V2971" s="60"/>
      <c r="W2971" s="56"/>
      <c r="X2971" s="56"/>
      <c r="Y2971" s="56"/>
      <c r="Z2971" s="46"/>
      <c r="AA2971" s="66"/>
      <c r="AB2971" s="46"/>
      <c r="AC2971" s="46"/>
      <c r="AD2971" s="61"/>
      <c r="AE2971" s="61"/>
      <c r="AF2971" s="46"/>
      <c r="AG2971" s="46">
        <f>IF(AND(AF2971="",P2971=""),0,IF((AF2971=""),P2971,IF((P2971=""),AF2971,AF2971+P2971)))</f>
        <v>37500</v>
      </c>
      <c r="AH2971" s="46">
        <f>IF( (AA2971=""),AG2971*1,AG2971*(AA2971/100) )</f>
        <v>37500</v>
      </c>
      <c r="AI2971" s="46">
        <v>0</v>
      </c>
      <c r="AJ2971" s="46">
        <f>IF((AI2971-AH2971) &gt; 1,0,IF((AI2971-AH2971)&lt;0,AH2971-AI2971,AI2971-AH2971))</f>
        <v>37500</v>
      </c>
      <c r="AK2971" s="46">
        <v>0.3</v>
      </c>
      <c r="AL2971" s="46">
        <f>AJ2971*(AK2971/100)</f>
        <v>112.5</v>
      </c>
    </row>
    <row r="2972" spans="1:38" x14ac:dyDescent="0.45">
      <c r="A2972" s="16"/>
      <c r="B2972" s="21"/>
      <c r="C2972" s="16"/>
      <c r="D2972" s="16"/>
      <c r="E2972" s="56"/>
      <c r="F2972" s="56"/>
      <c r="G2972" s="57"/>
      <c r="H2972" s="56"/>
      <c r="I2972" s="56"/>
      <c r="J2972" s="56"/>
      <c r="K2972" s="56"/>
      <c r="L2972" s="71"/>
      <c r="M2972" s="56"/>
      <c r="N2972" s="46"/>
      <c r="O2972" s="46" t="s">
        <v>54</v>
      </c>
      <c r="P2972" s="46">
        <f>SUM(P2971:P2971)</f>
        <v>37500</v>
      </c>
      <c r="Q2972" s="56"/>
      <c r="R2972" s="58"/>
      <c r="S2972" s="59"/>
      <c r="T2972" s="58"/>
      <c r="U2972" s="58"/>
      <c r="V2972" s="60"/>
      <c r="W2972" s="56"/>
      <c r="X2972" s="56"/>
      <c r="Y2972" s="56"/>
      <c r="Z2972" s="46"/>
      <c r="AA2972" s="66"/>
      <c r="AB2972" s="46"/>
      <c r="AC2972" s="46"/>
      <c r="AD2972" s="61"/>
      <c r="AE2972" s="61"/>
      <c r="AF2972" s="46"/>
      <c r="AG2972" s="46"/>
      <c r="AH2972" s="46">
        <f>SUM(AH2971:AH2971)</f>
        <v>37500</v>
      </c>
      <c r="AI2972" s="46"/>
      <c r="AJ2972" s="46">
        <f>SUM(AJ2971:AJ2971)</f>
        <v>37500</v>
      </c>
      <c r="AK2972" s="46"/>
      <c r="AL2972" s="46">
        <f>SUM(AL2971:AL2971)</f>
        <v>112.5</v>
      </c>
    </row>
    <row r="2973" spans="1:38" x14ac:dyDescent="0.45">
      <c r="A2973" s="16" t="s">
        <v>4523</v>
      </c>
      <c r="B2973" s="21">
        <v>3770400296509</v>
      </c>
      <c r="C2973" s="16" t="s">
        <v>4524</v>
      </c>
      <c r="D2973" s="16" t="s">
        <v>4525</v>
      </c>
      <c r="E2973" s="56">
        <v>1678</v>
      </c>
      <c r="F2973" s="56">
        <v>2120</v>
      </c>
      <c r="G2973" s="57" t="s">
        <v>4526</v>
      </c>
      <c r="H2973" s="56" t="s">
        <v>42</v>
      </c>
      <c r="I2973" s="56">
        <v>27676</v>
      </c>
      <c r="J2973" s="56">
        <v>0</v>
      </c>
      <c r="K2973" s="56">
        <v>1</v>
      </c>
      <c r="L2973" s="71">
        <v>22</v>
      </c>
      <c r="M2973" s="56" t="s">
        <v>43</v>
      </c>
      <c r="N2973" s="46">
        <f>((J2973*400)+(K2973*100))+L2973</f>
        <v>122</v>
      </c>
      <c r="O2973" s="46">
        <v>3000</v>
      </c>
      <c r="P2973" s="46">
        <f>N2973*O2973</f>
        <v>366000</v>
      </c>
      <c r="Q2973" s="56"/>
      <c r="R2973" s="58"/>
      <c r="S2973" s="59"/>
      <c r="T2973" s="58"/>
      <c r="U2973" s="58"/>
      <c r="V2973" s="60"/>
      <c r="W2973" s="56"/>
      <c r="X2973" s="56"/>
      <c r="Y2973" s="56"/>
      <c r="Z2973" s="46"/>
      <c r="AA2973" s="66"/>
      <c r="AB2973" s="46"/>
      <c r="AC2973" s="46"/>
      <c r="AD2973" s="61"/>
      <c r="AE2973" s="61"/>
      <c r="AF2973" s="46"/>
      <c r="AG2973" s="46">
        <f>IF(AND(AF2973="",P2973=""),0,IF((AF2973=""),P2973,IF((P2973=""),AF2973,AF2973+P2973)))</f>
        <v>366000</v>
      </c>
      <c r="AH2973" s="46">
        <f>IF( (AA2973=""),AG2973*1,AG2973*(AA2973/100) )</f>
        <v>366000</v>
      </c>
      <c r="AI2973" s="46">
        <v>0</v>
      </c>
      <c r="AJ2973" s="46">
        <f>IF((AI2973-AH2973) &gt; 1,0,IF((AI2973-AH2973)&lt;0,AH2973-AI2973,AI2973-AH2973))</f>
        <v>366000</v>
      </c>
      <c r="AK2973" s="46">
        <v>0.3</v>
      </c>
      <c r="AL2973" s="46">
        <f>AJ2973*(AK2973/100)</f>
        <v>1098</v>
      </c>
    </row>
    <row r="2974" spans="1:38" x14ac:dyDescent="0.45">
      <c r="A2974" s="16"/>
      <c r="B2974" s="21"/>
      <c r="C2974" s="16"/>
      <c r="D2974" s="16"/>
      <c r="E2974" s="56">
        <v>1679</v>
      </c>
      <c r="F2974" s="56">
        <v>9554</v>
      </c>
      <c r="G2974" s="57" t="s">
        <v>4527</v>
      </c>
      <c r="H2974" s="56" t="s">
        <v>42</v>
      </c>
      <c r="I2974" s="56">
        <v>27820</v>
      </c>
      <c r="J2974" s="56"/>
      <c r="K2974" s="56"/>
      <c r="L2974" s="71"/>
      <c r="M2974" s="56"/>
      <c r="N2974" s="46"/>
      <c r="O2974" s="46"/>
      <c r="P2974" s="46"/>
      <c r="Q2974" s="56"/>
      <c r="R2974" s="58"/>
      <c r="S2974" s="59"/>
      <c r="T2974" s="58"/>
      <c r="U2974" s="58"/>
      <c r="V2974" s="60"/>
      <c r="W2974" s="56"/>
      <c r="X2974" s="56"/>
      <c r="Y2974" s="56"/>
      <c r="Z2974" s="46"/>
      <c r="AA2974" s="66"/>
      <c r="AB2974" s="46"/>
      <c r="AC2974" s="46"/>
      <c r="AD2974" s="61"/>
      <c r="AE2974" s="61"/>
      <c r="AF2974" s="46"/>
      <c r="AG2974" s="46"/>
      <c r="AH2974" s="46"/>
      <c r="AI2974" s="46"/>
      <c r="AJ2974" s="46"/>
      <c r="AK2974" s="46"/>
      <c r="AL2974" s="46"/>
    </row>
    <row r="2975" spans="1:38" x14ac:dyDescent="0.45">
      <c r="A2975" s="16"/>
      <c r="B2975" s="21"/>
      <c r="C2975" s="16"/>
      <c r="D2975" s="16"/>
      <c r="E2975" s="56"/>
      <c r="F2975" s="56"/>
      <c r="G2975" s="57"/>
      <c r="H2975" s="56"/>
      <c r="I2975" s="56"/>
      <c r="J2975" s="56"/>
      <c r="K2975" s="56"/>
      <c r="L2975" s="71"/>
      <c r="M2975" s="56"/>
      <c r="N2975" s="46"/>
      <c r="O2975" s="46" t="s">
        <v>54</v>
      </c>
      <c r="P2975" s="46">
        <f>SUM(P2973:P2974)</f>
        <v>366000</v>
      </c>
      <c r="Q2975" s="56"/>
      <c r="R2975" s="58"/>
      <c r="S2975" s="59"/>
      <c r="T2975" s="58"/>
      <c r="U2975" s="58"/>
      <c r="V2975" s="60"/>
      <c r="W2975" s="56"/>
      <c r="X2975" s="56"/>
      <c r="Y2975" s="56"/>
      <c r="Z2975" s="46"/>
      <c r="AA2975" s="66"/>
      <c r="AB2975" s="46"/>
      <c r="AC2975" s="46"/>
      <c r="AD2975" s="61"/>
      <c r="AE2975" s="61"/>
      <c r="AF2975" s="46"/>
      <c r="AG2975" s="46"/>
      <c r="AH2975" s="46">
        <f>SUM(AH2973:AH2974)</f>
        <v>366000</v>
      </c>
      <c r="AI2975" s="46"/>
      <c r="AJ2975" s="46">
        <f>SUM(AJ2973:AJ2974)</f>
        <v>366000</v>
      </c>
      <c r="AK2975" s="46"/>
      <c r="AL2975" s="46">
        <f>SUM(AL2973:AL2974)</f>
        <v>1098</v>
      </c>
    </row>
    <row r="2976" spans="1:38" x14ac:dyDescent="0.45">
      <c r="A2976" s="16" t="s">
        <v>4528</v>
      </c>
      <c r="B2976" s="21">
        <v>1770400094675</v>
      </c>
      <c r="C2976" s="16" t="s">
        <v>4529</v>
      </c>
      <c r="D2976" s="16" t="s">
        <v>4530</v>
      </c>
      <c r="E2976" s="56">
        <v>1680</v>
      </c>
      <c r="F2976" s="56">
        <v>1481</v>
      </c>
      <c r="G2976" s="57" t="s">
        <v>4531</v>
      </c>
      <c r="H2976" s="56" t="s">
        <v>42</v>
      </c>
      <c r="I2976" s="56">
        <v>33120</v>
      </c>
      <c r="J2976" s="56">
        <v>0</v>
      </c>
      <c r="K2976" s="56">
        <v>2</v>
      </c>
      <c r="L2976" s="71">
        <v>2.1</v>
      </c>
      <c r="M2976" s="56" t="s">
        <v>43</v>
      </c>
      <c r="N2976" s="46">
        <f>((J2976*400)+(K2976*100))+L2976</f>
        <v>202.1</v>
      </c>
      <c r="O2976" s="46">
        <v>270</v>
      </c>
      <c r="P2976" s="46">
        <f>N2976*O2976</f>
        <v>54567</v>
      </c>
      <c r="Q2976" s="56"/>
      <c r="R2976" s="58"/>
      <c r="S2976" s="59"/>
      <c r="T2976" s="58"/>
      <c r="U2976" s="58"/>
      <c r="V2976" s="60"/>
      <c r="W2976" s="56"/>
      <c r="X2976" s="56"/>
      <c r="Y2976" s="56"/>
      <c r="Z2976" s="46"/>
      <c r="AA2976" s="66"/>
      <c r="AB2976" s="46"/>
      <c r="AC2976" s="46"/>
      <c r="AD2976" s="61"/>
      <c r="AE2976" s="61"/>
      <c r="AF2976" s="46"/>
      <c r="AG2976" s="46">
        <f>IF(AND(AF2976="",P2976=""),0,IF((AF2976=""),P2976,IF((P2976=""),AF2976,AF2976+P2976)))</f>
        <v>54567</v>
      </c>
      <c r="AH2976" s="46">
        <f>IF( (AA2976=""),AG2976*1,AG2976*(AA2976/100) )</f>
        <v>54567</v>
      </c>
      <c r="AI2976" s="46">
        <v>0</v>
      </c>
      <c r="AJ2976" s="46">
        <f>IF((AI2976-AH2976) &gt; 1,0,IF((AI2976-AH2976)&lt;0,AH2976-AI2976,AI2976-AH2976))</f>
        <v>54567</v>
      </c>
      <c r="AK2976" s="46">
        <v>0.3</v>
      </c>
      <c r="AL2976" s="46">
        <f>AJ2976*(AK2976/100)</f>
        <v>163.70099999999999</v>
      </c>
    </row>
    <row r="2977" spans="1:38" x14ac:dyDescent="0.45">
      <c r="A2977" s="16"/>
      <c r="B2977" s="21"/>
      <c r="C2977" s="16"/>
      <c r="D2977" s="16"/>
      <c r="E2977" s="56"/>
      <c r="F2977" s="56"/>
      <c r="G2977" s="57"/>
      <c r="H2977" s="56"/>
      <c r="I2977" s="56"/>
      <c r="J2977" s="56"/>
      <c r="K2977" s="56"/>
      <c r="L2977" s="71"/>
      <c r="M2977" s="56"/>
      <c r="N2977" s="46"/>
      <c r="O2977" s="46" t="s">
        <v>54</v>
      </c>
      <c r="P2977" s="46">
        <f>SUM(P2976:P2976)</f>
        <v>54567</v>
      </c>
      <c r="Q2977" s="56"/>
      <c r="R2977" s="58"/>
      <c r="S2977" s="59"/>
      <c r="T2977" s="58"/>
      <c r="U2977" s="58"/>
      <c r="V2977" s="60"/>
      <c r="W2977" s="56"/>
      <c r="X2977" s="56"/>
      <c r="Y2977" s="56"/>
      <c r="Z2977" s="46"/>
      <c r="AA2977" s="66"/>
      <c r="AB2977" s="46"/>
      <c r="AC2977" s="46"/>
      <c r="AD2977" s="61"/>
      <c r="AE2977" s="61"/>
      <c r="AF2977" s="46"/>
      <c r="AG2977" s="46"/>
      <c r="AH2977" s="46">
        <f>SUM(AH2976:AH2976)</f>
        <v>54567</v>
      </c>
      <c r="AI2977" s="46"/>
      <c r="AJ2977" s="46">
        <f>SUM(AJ2976:AJ2976)</f>
        <v>54567</v>
      </c>
      <c r="AK2977" s="46"/>
      <c r="AL2977" s="46">
        <f>SUM(AL2976:AL2976)</f>
        <v>163.70099999999999</v>
      </c>
    </row>
    <row r="2978" spans="1:38" x14ac:dyDescent="0.45">
      <c r="A2978" s="16" t="s">
        <v>4532</v>
      </c>
      <c r="B2978" s="21">
        <v>3100901685392</v>
      </c>
      <c r="C2978" s="16" t="s">
        <v>4533</v>
      </c>
      <c r="D2978" s="16" t="s">
        <v>4534</v>
      </c>
      <c r="E2978" s="56">
        <v>1681</v>
      </c>
      <c r="F2978" s="56">
        <v>449</v>
      </c>
      <c r="G2978" s="57" t="s">
        <v>4535</v>
      </c>
      <c r="H2978" s="56" t="s">
        <v>42</v>
      </c>
      <c r="I2978" s="56">
        <v>24639</v>
      </c>
      <c r="J2978" s="56">
        <v>0</v>
      </c>
      <c r="K2978" s="56">
        <v>0</v>
      </c>
      <c r="L2978" s="71">
        <v>24</v>
      </c>
      <c r="M2978" s="56" t="s">
        <v>43</v>
      </c>
      <c r="N2978" s="46">
        <f>((J2978*400)+(K2978*100))+L2978</f>
        <v>24</v>
      </c>
      <c r="O2978" s="46">
        <v>5500</v>
      </c>
      <c r="P2978" s="46">
        <f>N2978*O2978</f>
        <v>132000</v>
      </c>
      <c r="Q2978" s="56"/>
      <c r="R2978" s="58"/>
      <c r="S2978" s="59"/>
      <c r="T2978" s="58"/>
      <c r="U2978" s="58"/>
      <c r="V2978" s="60"/>
      <c r="W2978" s="56"/>
      <c r="X2978" s="56"/>
      <c r="Y2978" s="56"/>
      <c r="Z2978" s="46"/>
      <c r="AA2978" s="66"/>
      <c r="AB2978" s="46"/>
      <c r="AC2978" s="46"/>
      <c r="AD2978" s="61"/>
      <c r="AE2978" s="61"/>
      <c r="AF2978" s="46"/>
      <c r="AG2978" s="46">
        <f>IF(AND(AF2978="",P2978=""),0,IF((AF2978=""),P2978,IF((P2978=""),AF2978,AF2978+P2978)))</f>
        <v>132000</v>
      </c>
      <c r="AH2978" s="46">
        <f>IF( (AA2978=""),AG2978*1,AG2978*(AA2978/100) )</f>
        <v>132000</v>
      </c>
      <c r="AI2978" s="46">
        <v>0</v>
      </c>
      <c r="AJ2978" s="46">
        <f>IF((AI2978-AH2978) &gt; 1,0,IF((AI2978-AH2978)&lt;0,AH2978-AI2978,AI2978-AH2978))</f>
        <v>132000</v>
      </c>
      <c r="AK2978" s="46">
        <v>0.3</v>
      </c>
      <c r="AL2978" s="46">
        <f>AJ2978*(AK2978/100)</f>
        <v>396</v>
      </c>
    </row>
    <row r="2979" spans="1:38" x14ac:dyDescent="0.45">
      <c r="A2979" s="16"/>
      <c r="B2979" s="21"/>
      <c r="C2979" s="16"/>
      <c r="D2979" s="16"/>
      <c r="E2979" s="56"/>
      <c r="F2979" s="56"/>
      <c r="G2979" s="57"/>
      <c r="H2979" s="56"/>
      <c r="I2979" s="56"/>
      <c r="J2979" s="56"/>
      <c r="K2979" s="56"/>
      <c r="L2979" s="71"/>
      <c r="M2979" s="56"/>
      <c r="N2979" s="46"/>
      <c r="O2979" s="46" t="s">
        <v>54</v>
      </c>
      <c r="P2979" s="46">
        <f>SUM(P2978:P2978)</f>
        <v>132000</v>
      </c>
      <c r="Q2979" s="56"/>
      <c r="R2979" s="58"/>
      <c r="S2979" s="59"/>
      <c r="T2979" s="58"/>
      <c r="U2979" s="58"/>
      <c r="V2979" s="60"/>
      <c r="W2979" s="56"/>
      <c r="X2979" s="56"/>
      <c r="Y2979" s="56"/>
      <c r="Z2979" s="46"/>
      <c r="AA2979" s="66"/>
      <c r="AB2979" s="46"/>
      <c r="AC2979" s="46"/>
      <c r="AD2979" s="61"/>
      <c r="AE2979" s="61"/>
      <c r="AF2979" s="46"/>
      <c r="AG2979" s="46"/>
      <c r="AH2979" s="46">
        <f>SUM(AH2978:AH2978)</f>
        <v>132000</v>
      </c>
      <c r="AI2979" s="46"/>
      <c r="AJ2979" s="46">
        <f>SUM(AJ2978:AJ2978)</f>
        <v>132000</v>
      </c>
      <c r="AK2979" s="46"/>
      <c r="AL2979" s="46">
        <f>SUM(AL2978:AL2978)</f>
        <v>396</v>
      </c>
    </row>
    <row r="2980" spans="1:38" x14ac:dyDescent="0.45">
      <c r="A2980" s="16" t="s">
        <v>4536</v>
      </c>
      <c r="B2980" s="21">
        <v>3770100555746</v>
      </c>
      <c r="C2980" s="16" t="s">
        <v>4537</v>
      </c>
      <c r="D2980" s="16" t="s">
        <v>4538</v>
      </c>
      <c r="E2980" s="56">
        <v>1682</v>
      </c>
      <c r="F2980" s="56">
        <v>392</v>
      </c>
      <c r="G2980" s="57" t="s">
        <v>4539</v>
      </c>
      <c r="H2980" s="56" t="s">
        <v>42</v>
      </c>
      <c r="I2980" s="56">
        <v>4351</v>
      </c>
      <c r="J2980" s="56">
        <v>0</v>
      </c>
      <c r="K2980" s="56">
        <v>0</v>
      </c>
      <c r="L2980" s="71">
        <v>60</v>
      </c>
      <c r="M2980" s="56" t="s">
        <v>43</v>
      </c>
      <c r="N2980" s="46">
        <f>((J2980*400)+(K2980*100))+L2980</f>
        <v>60</v>
      </c>
      <c r="O2980" s="46">
        <v>500</v>
      </c>
      <c r="P2980" s="46">
        <f>N2980*O2980</f>
        <v>30000</v>
      </c>
      <c r="Q2980" s="56"/>
      <c r="R2980" s="58"/>
      <c r="S2980" s="59"/>
      <c r="T2980" s="58"/>
      <c r="U2980" s="58"/>
      <c r="V2980" s="60"/>
      <c r="W2980" s="56"/>
      <c r="X2980" s="56"/>
      <c r="Y2980" s="56"/>
      <c r="Z2980" s="46"/>
      <c r="AA2980" s="66"/>
      <c r="AB2980" s="46"/>
      <c r="AC2980" s="46"/>
      <c r="AD2980" s="61"/>
      <c r="AE2980" s="61"/>
      <c r="AF2980" s="46"/>
      <c r="AG2980" s="46">
        <f>IF(AND(AF2980="",P2980=""),0,IF((AF2980=""),P2980,IF((P2980=""),AF2980,AF2980+P2980)))</f>
        <v>30000</v>
      </c>
      <c r="AH2980" s="46">
        <f>IF( (AA2980=""),AG2980*1,AG2980*(AA2980/100) )</f>
        <v>30000</v>
      </c>
      <c r="AI2980" s="46">
        <v>0</v>
      </c>
      <c r="AJ2980" s="46">
        <f>IF((AI2980-AH2980) &gt; 1,0,IF((AI2980-AH2980)&lt;0,AH2980-AI2980,AI2980-AH2980))</f>
        <v>30000</v>
      </c>
      <c r="AK2980" s="46">
        <v>0.3</v>
      </c>
      <c r="AL2980" s="46">
        <f>AJ2980*(AK2980/100)</f>
        <v>90</v>
      </c>
    </row>
    <row r="2981" spans="1:38" x14ac:dyDescent="0.45">
      <c r="A2981" s="16"/>
      <c r="B2981" s="21"/>
      <c r="C2981" s="16"/>
      <c r="D2981" s="16"/>
      <c r="E2981" s="56">
        <v>1683</v>
      </c>
      <c r="F2981" s="56">
        <v>1086</v>
      </c>
      <c r="G2981" s="57" t="s">
        <v>4540</v>
      </c>
      <c r="H2981" s="56" t="s">
        <v>42</v>
      </c>
      <c r="I2981" s="56">
        <v>6301</v>
      </c>
      <c r="J2981" s="56">
        <v>0</v>
      </c>
      <c r="K2981" s="56">
        <v>0</v>
      </c>
      <c r="L2981" s="71">
        <v>21</v>
      </c>
      <c r="M2981" s="56" t="s">
        <v>43</v>
      </c>
      <c r="N2981" s="46">
        <f>((J2981*400)+(K2981*100))+L2981</f>
        <v>21</v>
      </c>
      <c r="O2981" s="46">
        <v>0</v>
      </c>
      <c r="P2981" s="46">
        <f>N2981*O2981</f>
        <v>0</v>
      </c>
      <c r="Q2981" s="56"/>
      <c r="R2981" s="58"/>
      <c r="S2981" s="59"/>
      <c r="T2981" s="58"/>
      <c r="U2981" s="58"/>
      <c r="V2981" s="60"/>
      <c r="W2981" s="56"/>
      <c r="X2981" s="56"/>
      <c r="Y2981" s="56"/>
      <c r="Z2981" s="46"/>
      <c r="AA2981" s="66"/>
      <c r="AB2981" s="46"/>
      <c r="AC2981" s="46"/>
      <c r="AD2981" s="61"/>
      <c r="AE2981" s="61"/>
      <c r="AF2981" s="46"/>
      <c r="AG2981" s="46">
        <f>IF(AND(AF2981="",P2981=""),0,IF((AF2981=""),P2981,IF((P2981=""),AF2981,AF2981+P2981)))</f>
        <v>0</v>
      </c>
      <c r="AH2981" s="46">
        <f>IF( (AA2981=""),AG2981*1,AG2981*(AA2981/100) )</f>
        <v>0</v>
      </c>
      <c r="AI2981" s="46">
        <v>0</v>
      </c>
      <c r="AJ2981" s="46">
        <f>IF((AI2981-AH2981) &gt; 1,0,IF((AI2981-AH2981)&lt;0,AH2981-AI2981,AI2981-AH2981))</f>
        <v>0</v>
      </c>
      <c r="AK2981" s="46">
        <v>0.3</v>
      </c>
      <c r="AL2981" s="46">
        <f>AJ2981*(AK2981/100)</f>
        <v>0</v>
      </c>
    </row>
    <row r="2982" spans="1:38" x14ac:dyDescent="0.45">
      <c r="A2982" s="16"/>
      <c r="B2982" s="21"/>
      <c r="C2982" s="16"/>
      <c r="D2982" s="16"/>
      <c r="E2982" s="56">
        <v>1684</v>
      </c>
      <c r="F2982" s="56">
        <v>1085</v>
      </c>
      <c r="G2982" s="57" t="s">
        <v>4541</v>
      </c>
      <c r="H2982" s="56" t="s">
        <v>42</v>
      </c>
      <c r="I2982" s="56">
        <v>6302</v>
      </c>
      <c r="J2982" s="56">
        <v>0</v>
      </c>
      <c r="K2982" s="56">
        <v>0</v>
      </c>
      <c r="L2982" s="71">
        <v>21</v>
      </c>
      <c r="M2982" s="56" t="s">
        <v>43</v>
      </c>
      <c r="N2982" s="46">
        <f>((J2982*400)+(K2982*100))+L2982</f>
        <v>21</v>
      </c>
      <c r="O2982" s="46">
        <v>3000</v>
      </c>
      <c r="P2982" s="46">
        <f>N2982*O2982</f>
        <v>63000</v>
      </c>
      <c r="Q2982" s="56"/>
      <c r="R2982" s="58"/>
      <c r="S2982" s="59"/>
      <c r="T2982" s="58"/>
      <c r="U2982" s="58"/>
      <c r="V2982" s="60"/>
      <c r="W2982" s="56"/>
      <c r="X2982" s="56"/>
      <c r="Y2982" s="56"/>
      <c r="Z2982" s="46"/>
      <c r="AA2982" s="66"/>
      <c r="AB2982" s="46"/>
      <c r="AC2982" s="46"/>
      <c r="AD2982" s="61"/>
      <c r="AE2982" s="61"/>
      <c r="AF2982" s="46"/>
      <c r="AG2982" s="46">
        <f>IF(AND(AF2982="",P2982=""),0,IF((AF2982=""),P2982,IF((P2982=""),AF2982,AF2982+P2982)))</f>
        <v>63000</v>
      </c>
      <c r="AH2982" s="46">
        <f>IF( (AA2982=""),AG2982*1,AG2982*(AA2982/100) )</f>
        <v>63000</v>
      </c>
      <c r="AI2982" s="46">
        <v>0</v>
      </c>
      <c r="AJ2982" s="46">
        <f>IF((AI2982-AH2982) &gt; 1,0,IF((AI2982-AH2982)&lt;0,AH2982-AI2982,AI2982-AH2982))</f>
        <v>63000</v>
      </c>
      <c r="AK2982" s="46">
        <v>0.3</v>
      </c>
      <c r="AL2982" s="46">
        <f>AJ2982*(AK2982/100)</f>
        <v>189</v>
      </c>
    </row>
    <row r="2983" spans="1:38" x14ac:dyDescent="0.45">
      <c r="A2983" s="16"/>
      <c r="B2983" s="21"/>
      <c r="C2983" s="16"/>
      <c r="D2983" s="16"/>
      <c r="E2983" s="56">
        <v>1685</v>
      </c>
      <c r="F2983" s="56">
        <v>393</v>
      </c>
      <c r="G2983" s="57" t="s">
        <v>4542</v>
      </c>
      <c r="H2983" s="56" t="s">
        <v>42</v>
      </c>
      <c r="I2983" s="56">
        <v>26363</v>
      </c>
      <c r="J2983" s="56">
        <v>0</v>
      </c>
      <c r="K2983" s="56">
        <v>0</v>
      </c>
      <c r="L2983" s="71">
        <v>60</v>
      </c>
      <c r="M2983" s="56" t="s">
        <v>43</v>
      </c>
      <c r="N2983" s="46">
        <f>((J2983*400)+(K2983*100))+L2983</f>
        <v>60</v>
      </c>
      <c r="O2983" s="46">
        <v>500</v>
      </c>
      <c r="P2983" s="46">
        <f>N2983*O2983</f>
        <v>30000</v>
      </c>
      <c r="Q2983" s="56"/>
      <c r="R2983" s="58"/>
      <c r="S2983" s="59"/>
      <c r="T2983" s="58"/>
      <c r="U2983" s="58"/>
      <c r="V2983" s="60"/>
      <c r="W2983" s="56"/>
      <c r="X2983" s="56"/>
      <c r="Y2983" s="56"/>
      <c r="Z2983" s="46"/>
      <c r="AA2983" s="66"/>
      <c r="AB2983" s="46"/>
      <c r="AC2983" s="46"/>
      <c r="AD2983" s="61"/>
      <c r="AE2983" s="61"/>
      <c r="AF2983" s="46"/>
      <c r="AG2983" s="46">
        <f>IF(AND(AF2983="",P2983=""),0,IF((AF2983=""),P2983,IF((P2983=""),AF2983,AF2983+P2983)))</f>
        <v>30000</v>
      </c>
      <c r="AH2983" s="46">
        <f>IF( (AA2983=""),AG2983*1,AG2983*(AA2983/100) )</f>
        <v>30000</v>
      </c>
      <c r="AI2983" s="46">
        <v>0</v>
      </c>
      <c r="AJ2983" s="46">
        <f>IF((AI2983-AH2983) &gt; 1,0,IF((AI2983-AH2983)&lt;0,AH2983-AI2983,AI2983-AH2983))</f>
        <v>30000</v>
      </c>
      <c r="AK2983" s="46">
        <v>0.3</v>
      </c>
      <c r="AL2983" s="46">
        <f>AJ2983*(AK2983/100)</f>
        <v>90</v>
      </c>
    </row>
    <row r="2984" spans="1:38" x14ac:dyDescent="0.45">
      <c r="A2984" s="16"/>
      <c r="B2984" s="21"/>
      <c r="C2984" s="16"/>
      <c r="D2984" s="16"/>
      <c r="E2984" s="56">
        <v>1686</v>
      </c>
      <c r="F2984" s="56">
        <v>434</v>
      </c>
      <c r="G2984" s="57" t="s">
        <v>4543</v>
      </c>
      <c r="H2984" s="56" t="s">
        <v>42</v>
      </c>
      <c r="I2984" s="56">
        <v>28716</v>
      </c>
      <c r="J2984" s="56">
        <v>1</v>
      </c>
      <c r="K2984" s="56">
        <v>2</v>
      </c>
      <c r="L2984" s="71">
        <v>2</v>
      </c>
      <c r="M2984" s="56" t="s">
        <v>43</v>
      </c>
      <c r="N2984" s="46">
        <f>((J2984*400)+(K2984*100))+L2984</f>
        <v>602</v>
      </c>
      <c r="O2984" s="46">
        <v>250</v>
      </c>
      <c r="P2984" s="46">
        <f>N2984*O2984</f>
        <v>150500</v>
      </c>
      <c r="Q2984" s="56"/>
      <c r="R2984" s="58"/>
      <c r="S2984" s="59"/>
      <c r="T2984" s="58"/>
      <c r="U2984" s="58"/>
      <c r="V2984" s="60"/>
      <c r="W2984" s="56"/>
      <c r="X2984" s="56"/>
      <c r="Y2984" s="56"/>
      <c r="Z2984" s="46"/>
      <c r="AA2984" s="66"/>
      <c r="AB2984" s="46"/>
      <c r="AC2984" s="46"/>
      <c r="AD2984" s="61"/>
      <c r="AE2984" s="61"/>
      <c r="AF2984" s="46"/>
      <c r="AG2984" s="46">
        <f>IF(AND(AF2984="",P2984=""),0,IF((AF2984=""),P2984,IF((P2984=""),AF2984,AF2984+P2984)))</f>
        <v>150500</v>
      </c>
      <c r="AH2984" s="46">
        <f>IF( (AA2984=""),AG2984*1,AG2984*(AA2984/100) )</f>
        <v>150500</v>
      </c>
      <c r="AI2984" s="46">
        <v>0</v>
      </c>
      <c r="AJ2984" s="46">
        <f>IF((AI2984-AH2984) &gt; 1,0,IF((AI2984-AH2984)&lt;0,AH2984-AI2984,AI2984-AH2984))</f>
        <v>150500</v>
      </c>
      <c r="AK2984" s="46">
        <v>0.3</v>
      </c>
      <c r="AL2984" s="46">
        <f>AJ2984*(AK2984/100)</f>
        <v>451.5</v>
      </c>
    </row>
    <row r="2985" spans="1:38" x14ac:dyDescent="0.45">
      <c r="A2985" s="16"/>
      <c r="B2985" s="21"/>
      <c r="C2985" s="16"/>
      <c r="D2985" s="16"/>
      <c r="E2985" s="56"/>
      <c r="F2985" s="56"/>
      <c r="G2985" s="57"/>
      <c r="H2985" s="56"/>
      <c r="I2985" s="56"/>
      <c r="J2985" s="56"/>
      <c r="K2985" s="56"/>
      <c r="L2985" s="71"/>
      <c r="M2985" s="56"/>
      <c r="N2985" s="46"/>
      <c r="O2985" s="46" t="s">
        <v>54</v>
      </c>
      <c r="P2985" s="46">
        <f>SUM(P2980:P2984)</f>
        <v>273500</v>
      </c>
      <c r="Q2985" s="56"/>
      <c r="R2985" s="58"/>
      <c r="S2985" s="59"/>
      <c r="T2985" s="58"/>
      <c r="U2985" s="58"/>
      <c r="V2985" s="60"/>
      <c r="W2985" s="56"/>
      <c r="X2985" s="56"/>
      <c r="Y2985" s="56"/>
      <c r="Z2985" s="46"/>
      <c r="AA2985" s="66"/>
      <c r="AB2985" s="46"/>
      <c r="AC2985" s="46"/>
      <c r="AD2985" s="61"/>
      <c r="AE2985" s="61"/>
      <c r="AF2985" s="46"/>
      <c r="AG2985" s="46"/>
      <c r="AH2985" s="46">
        <f>SUM(AH2980:AH2984)</f>
        <v>273500</v>
      </c>
      <c r="AI2985" s="46"/>
      <c r="AJ2985" s="46">
        <f>SUM(AJ2980:AJ2984)</f>
        <v>273500</v>
      </c>
      <c r="AK2985" s="46"/>
      <c r="AL2985" s="46">
        <f>SUM(AL2980:AL2984)</f>
        <v>820.5</v>
      </c>
    </row>
    <row r="2986" spans="1:38" x14ac:dyDescent="0.45">
      <c r="A2986" s="16" t="s">
        <v>4544</v>
      </c>
      <c r="B2986" s="21">
        <v>3770400017006</v>
      </c>
      <c r="C2986" s="16" t="s">
        <v>4545</v>
      </c>
      <c r="D2986" s="16" t="s">
        <v>4546</v>
      </c>
      <c r="E2986" s="56">
        <v>1687</v>
      </c>
      <c r="F2986" s="56">
        <v>4199</v>
      </c>
      <c r="G2986" s="57" t="s">
        <v>4547</v>
      </c>
      <c r="H2986" s="56" t="s">
        <v>42</v>
      </c>
      <c r="I2986" s="56">
        <v>2643</v>
      </c>
      <c r="J2986" s="56">
        <v>0</v>
      </c>
      <c r="K2986" s="56">
        <v>2</v>
      </c>
      <c r="L2986" s="71">
        <v>88</v>
      </c>
      <c r="M2986" s="56" t="s">
        <v>43</v>
      </c>
      <c r="N2986" s="46">
        <f>((J2986*400)+(K2986*100))+L2986</f>
        <v>288</v>
      </c>
      <c r="O2986" s="46">
        <v>500</v>
      </c>
      <c r="P2986" s="46">
        <f>N2986*O2986</f>
        <v>144000</v>
      </c>
      <c r="Q2986" s="56"/>
      <c r="R2986" s="58"/>
      <c r="S2986" s="59"/>
      <c r="T2986" s="58"/>
      <c r="U2986" s="58"/>
      <c r="V2986" s="60"/>
      <c r="W2986" s="56"/>
      <c r="X2986" s="56"/>
      <c r="Y2986" s="56"/>
      <c r="Z2986" s="46"/>
      <c r="AA2986" s="66"/>
      <c r="AB2986" s="46"/>
      <c r="AC2986" s="46"/>
      <c r="AD2986" s="61"/>
      <c r="AE2986" s="61"/>
      <c r="AF2986" s="46"/>
      <c r="AG2986" s="46">
        <f>IF(AND(AF2986="",P2986=""),0,IF((AF2986=""),P2986,IF((P2986=""),AF2986,AF2986+P2986)))</f>
        <v>144000</v>
      </c>
      <c r="AH2986" s="46">
        <f>IF( (AA2986=""),AG2986*1,AG2986*(AA2986/100) )</f>
        <v>144000</v>
      </c>
      <c r="AI2986" s="46">
        <v>0</v>
      </c>
      <c r="AJ2986" s="46">
        <f>IF((AI2986-AH2986) &gt; 1,0,IF((AI2986-AH2986)&lt;0,AH2986-AI2986,AI2986-AH2986))</f>
        <v>144000</v>
      </c>
      <c r="AK2986" s="46">
        <v>0.3</v>
      </c>
      <c r="AL2986" s="46">
        <f>AJ2986*(AK2986/100)</f>
        <v>432</v>
      </c>
    </row>
    <row r="2987" spans="1:38" x14ac:dyDescent="0.45">
      <c r="A2987" s="16"/>
      <c r="B2987" s="21"/>
      <c r="C2987" s="16"/>
      <c r="D2987" s="16"/>
      <c r="E2987" s="56"/>
      <c r="F2987" s="56"/>
      <c r="G2987" s="57"/>
      <c r="H2987" s="56"/>
      <c r="I2987" s="56"/>
      <c r="J2987" s="56"/>
      <c r="K2987" s="56"/>
      <c r="L2987" s="71"/>
      <c r="M2987" s="56"/>
      <c r="N2987" s="46"/>
      <c r="O2987" s="46" t="s">
        <v>54</v>
      </c>
      <c r="P2987" s="46">
        <f>SUM(P2986:P2986)</f>
        <v>144000</v>
      </c>
      <c r="Q2987" s="56"/>
      <c r="R2987" s="58"/>
      <c r="S2987" s="59"/>
      <c r="T2987" s="58"/>
      <c r="U2987" s="58"/>
      <c r="V2987" s="60"/>
      <c r="W2987" s="56"/>
      <c r="X2987" s="56"/>
      <c r="Y2987" s="56"/>
      <c r="Z2987" s="46"/>
      <c r="AA2987" s="66"/>
      <c r="AB2987" s="46"/>
      <c r="AC2987" s="46"/>
      <c r="AD2987" s="61"/>
      <c r="AE2987" s="61"/>
      <c r="AF2987" s="46"/>
      <c r="AG2987" s="46"/>
      <c r="AH2987" s="46">
        <f>SUM(AH2986:AH2986)</f>
        <v>144000</v>
      </c>
      <c r="AI2987" s="46"/>
      <c r="AJ2987" s="46">
        <f>SUM(AJ2986:AJ2986)</f>
        <v>144000</v>
      </c>
      <c r="AK2987" s="46"/>
      <c r="AL2987" s="46">
        <f>SUM(AL2986:AL2986)</f>
        <v>432</v>
      </c>
    </row>
    <row r="2988" spans="1:38" x14ac:dyDescent="0.45">
      <c r="A2988" s="16" t="s">
        <v>4548</v>
      </c>
      <c r="B2988" s="21">
        <v>3101600108206</v>
      </c>
      <c r="C2988" s="16" t="s">
        <v>4549</v>
      </c>
      <c r="D2988" s="16" t="s">
        <v>4550</v>
      </c>
      <c r="E2988" s="56">
        <v>1688</v>
      </c>
      <c r="F2988" s="56">
        <v>3843</v>
      </c>
      <c r="G2988" s="57" t="s">
        <v>4551</v>
      </c>
      <c r="H2988" s="56" t="s">
        <v>42</v>
      </c>
      <c r="I2988" s="56">
        <v>24594</v>
      </c>
      <c r="J2988" s="56">
        <v>0</v>
      </c>
      <c r="K2988" s="56">
        <v>0</v>
      </c>
      <c r="L2988" s="71">
        <v>28</v>
      </c>
      <c r="M2988" s="56" t="s">
        <v>43</v>
      </c>
      <c r="N2988" s="46">
        <f>((J2988*400)+(K2988*100))+L2988</f>
        <v>28</v>
      </c>
      <c r="O2988" s="46">
        <v>5500</v>
      </c>
      <c r="P2988" s="46">
        <f>N2988*O2988</f>
        <v>154000</v>
      </c>
      <c r="Q2988" s="56"/>
      <c r="R2988" s="58"/>
      <c r="S2988" s="59"/>
      <c r="T2988" s="58"/>
      <c r="U2988" s="58"/>
      <c r="V2988" s="60"/>
      <c r="W2988" s="56"/>
      <c r="X2988" s="56"/>
      <c r="Y2988" s="56"/>
      <c r="Z2988" s="46"/>
      <c r="AA2988" s="66"/>
      <c r="AB2988" s="46"/>
      <c r="AC2988" s="46"/>
      <c r="AD2988" s="61"/>
      <c r="AE2988" s="61"/>
      <c r="AF2988" s="46"/>
      <c r="AG2988" s="46">
        <f>IF(AND(AF2988="",P2988=""),0,IF((AF2988=""),P2988,IF((P2988=""),AF2988,AF2988+P2988)))</f>
        <v>154000</v>
      </c>
      <c r="AH2988" s="46">
        <f>IF( (AA2988=""),AG2988*1,AG2988*(AA2988/100) )</f>
        <v>154000</v>
      </c>
      <c r="AI2988" s="46">
        <v>0</v>
      </c>
      <c r="AJ2988" s="46">
        <f>IF((AI2988-AH2988) &gt; 1,0,IF((AI2988-AH2988)&lt;0,AH2988-AI2988,AI2988-AH2988))</f>
        <v>154000</v>
      </c>
      <c r="AK2988" s="46">
        <v>0.3</v>
      </c>
      <c r="AL2988" s="46">
        <f>AJ2988*(AK2988/100)</f>
        <v>462</v>
      </c>
    </row>
    <row r="2989" spans="1:38" x14ac:dyDescent="0.45">
      <c r="A2989" s="16"/>
      <c r="B2989" s="21"/>
      <c r="C2989" s="16"/>
      <c r="D2989" s="16"/>
      <c r="E2989" s="56"/>
      <c r="F2989" s="56"/>
      <c r="G2989" s="57"/>
      <c r="H2989" s="56"/>
      <c r="I2989" s="56"/>
      <c r="J2989" s="56"/>
      <c r="K2989" s="56"/>
      <c r="L2989" s="71"/>
      <c r="M2989" s="56"/>
      <c r="N2989" s="46"/>
      <c r="O2989" s="46" t="s">
        <v>54</v>
      </c>
      <c r="P2989" s="46">
        <f>SUM(P2988:P2988)</f>
        <v>154000</v>
      </c>
      <c r="Q2989" s="56"/>
      <c r="R2989" s="58"/>
      <c r="S2989" s="59"/>
      <c r="T2989" s="58"/>
      <c r="U2989" s="58"/>
      <c r="V2989" s="60"/>
      <c r="W2989" s="56"/>
      <c r="X2989" s="56"/>
      <c r="Y2989" s="56"/>
      <c r="Z2989" s="46"/>
      <c r="AA2989" s="66"/>
      <c r="AB2989" s="46"/>
      <c r="AC2989" s="46"/>
      <c r="AD2989" s="61"/>
      <c r="AE2989" s="61"/>
      <c r="AF2989" s="46"/>
      <c r="AG2989" s="46"/>
      <c r="AH2989" s="46">
        <f>SUM(AH2988:AH2988)</f>
        <v>154000</v>
      </c>
      <c r="AI2989" s="46"/>
      <c r="AJ2989" s="46">
        <f>SUM(AJ2988:AJ2988)</f>
        <v>154000</v>
      </c>
      <c r="AK2989" s="46"/>
      <c r="AL2989" s="46">
        <f>SUM(AL2988:AL2988)</f>
        <v>462</v>
      </c>
    </row>
    <row r="2990" spans="1:38" x14ac:dyDescent="0.45">
      <c r="A2990" s="16" t="s">
        <v>4552</v>
      </c>
      <c r="B2990" s="21">
        <v>3100905555302</v>
      </c>
      <c r="C2990" s="16" t="s">
        <v>4553</v>
      </c>
      <c r="D2990" s="16" t="s">
        <v>4554</v>
      </c>
      <c r="E2990" s="56">
        <v>1689</v>
      </c>
      <c r="F2990" s="56">
        <v>3076</v>
      </c>
      <c r="G2990" s="57" t="s">
        <v>4555</v>
      </c>
      <c r="H2990" s="56" t="s">
        <v>42</v>
      </c>
      <c r="I2990" s="56">
        <v>924</v>
      </c>
      <c r="J2990" s="56">
        <v>0</v>
      </c>
      <c r="K2990" s="56">
        <v>0</v>
      </c>
      <c r="L2990" s="71">
        <v>79</v>
      </c>
      <c r="M2990" s="56" t="s">
        <v>43</v>
      </c>
      <c r="N2990" s="46">
        <f>((J2990*400)+(K2990*100))+L2990</f>
        <v>79</v>
      </c>
      <c r="O2990" s="46">
        <v>2500</v>
      </c>
      <c r="P2990" s="46">
        <f>N2990*O2990</f>
        <v>197500</v>
      </c>
      <c r="Q2990" s="56"/>
      <c r="R2990" s="58"/>
      <c r="S2990" s="59"/>
      <c r="T2990" s="58"/>
      <c r="U2990" s="58"/>
      <c r="V2990" s="60"/>
      <c r="W2990" s="56"/>
      <c r="X2990" s="56"/>
      <c r="Y2990" s="56"/>
      <c r="Z2990" s="46"/>
      <c r="AA2990" s="66"/>
      <c r="AB2990" s="46"/>
      <c r="AC2990" s="46"/>
      <c r="AD2990" s="61"/>
      <c r="AE2990" s="61"/>
      <c r="AF2990" s="46"/>
      <c r="AG2990" s="46">
        <f>IF(AND(AF2990="",P2990=""),0,IF((AF2990=""),P2990,IF((P2990=""),AF2990,AF2990+P2990)))</f>
        <v>197500</v>
      </c>
      <c r="AH2990" s="46">
        <f>IF( (AA2990=""),AG2990*1,AG2990*(AA2990/100) )</f>
        <v>197500</v>
      </c>
      <c r="AI2990" s="46">
        <v>0</v>
      </c>
      <c r="AJ2990" s="46">
        <f>IF((AI2990-AH2990) &gt; 1,0,IF((AI2990-AH2990)&lt;0,AH2990-AI2990,AI2990-AH2990))</f>
        <v>197500</v>
      </c>
      <c r="AK2990" s="46">
        <v>0.3</v>
      </c>
      <c r="AL2990" s="46">
        <f>AJ2990*(AK2990/100)</f>
        <v>592.5</v>
      </c>
    </row>
    <row r="2991" spans="1:38" x14ac:dyDescent="0.45">
      <c r="A2991" s="16"/>
      <c r="B2991" s="21"/>
      <c r="C2991" s="16"/>
      <c r="D2991" s="16"/>
      <c r="E2991" s="56"/>
      <c r="F2991" s="56"/>
      <c r="G2991" s="57"/>
      <c r="H2991" s="56"/>
      <c r="I2991" s="56"/>
      <c r="J2991" s="56"/>
      <c r="K2991" s="56"/>
      <c r="L2991" s="71"/>
      <c r="M2991" s="56"/>
      <c r="N2991" s="46"/>
      <c r="O2991" s="46" t="s">
        <v>54</v>
      </c>
      <c r="P2991" s="46">
        <f>SUM(P2990:P2990)</f>
        <v>197500</v>
      </c>
      <c r="Q2991" s="56"/>
      <c r="R2991" s="58"/>
      <c r="S2991" s="59"/>
      <c r="T2991" s="58"/>
      <c r="U2991" s="58"/>
      <c r="V2991" s="60"/>
      <c r="W2991" s="56"/>
      <c r="X2991" s="56"/>
      <c r="Y2991" s="56"/>
      <c r="Z2991" s="46"/>
      <c r="AA2991" s="66"/>
      <c r="AB2991" s="46"/>
      <c r="AC2991" s="46"/>
      <c r="AD2991" s="61"/>
      <c r="AE2991" s="61"/>
      <c r="AF2991" s="46"/>
      <c r="AG2991" s="46"/>
      <c r="AH2991" s="46">
        <f>SUM(AH2990:AH2990)</f>
        <v>197500</v>
      </c>
      <c r="AI2991" s="46"/>
      <c r="AJ2991" s="46">
        <f>SUM(AJ2990:AJ2990)</f>
        <v>197500</v>
      </c>
      <c r="AK2991" s="46"/>
      <c r="AL2991" s="46">
        <f>SUM(AL2990:AL2990)</f>
        <v>592.5</v>
      </c>
    </row>
    <row r="2992" spans="1:38" x14ac:dyDescent="0.45">
      <c r="A2992" s="16" t="s">
        <v>4556</v>
      </c>
      <c r="B2992" s="21">
        <v>3770400019530</v>
      </c>
      <c r="C2992" s="16" t="s">
        <v>4557</v>
      </c>
      <c r="D2992" s="16" t="s">
        <v>4558</v>
      </c>
      <c r="E2992" s="56">
        <v>1690</v>
      </c>
      <c r="F2992" s="56">
        <v>538</v>
      </c>
      <c r="G2992" s="57" t="s">
        <v>4559</v>
      </c>
      <c r="H2992" s="56" t="s">
        <v>42</v>
      </c>
      <c r="I2992" s="56">
        <v>23230</v>
      </c>
      <c r="J2992" s="56">
        <v>0</v>
      </c>
      <c r="K2992" s="56">
        <v>0</v>
      </c>
      <c r="L2992" s="71">
        <v>28</v>
      </c>
      <c r="M2992" s="56" t="s">
        <v>43</v>
      </c>
      <c r="N2992" s="46">
        <f>((J2992*400)+(K2992*100))+L2992</f>
        <v>28</v>
      </c>
      <c r="O2992" s="46">
        <v>5000</v>
      </c>
      <c r="P2992" s="46">
        <f>N2992*O2992</f>
        <v>140000</v>
      </c>
      <c r="Q2992" s="56"/>
      <c r="R2992" s="58"/>
      <c r="S2992" s="59"/>
      <c r="T2992" s="58"/>
      <c r="U2992" s="58"/>
      <c r="V2992" s="60"/>
      <c r="W2992" s="56"/>
      <c r="X2992" s="56"/>
      <c r="Y2992" s="56"/>
      <c r="Z2992" s="46"/>
      <c r="AA2992" s="66"/>
      <c r="AB2992" s="46"/>
      <c r="AC2992" s="46"/>
      <c r="AD2992" s="61"/>
      <c r="AE2992" s="61"/>
      <c r="AF2992" s="46"/>
      <c r="AG2992" s="46">
        <f>IF(AND(AF2992="",P2992=""),0,IF((AF2992=""),P2992,IF((P2992=""),AF2992,AF2992+P2992)))</f>
        <v>140000</v>
      </c>
      <c r="AH2992" s="46">
        <f>IF( (AA2992=""),AG2992*1,AG2992*(AA2992/100) )</f>
        <v>140000</v>
      </c>
      <c r="AI2992" s="46">
        <v>0</v>
      </c>
      <c r="AJ2992" s="46">
        <f>IF((AI2992-AH2992) &gt; 1,0,IF((AI2992-AH2992)&lt;0,AH2992-AI2992,AI2992-AH2992))</f>
        <v>140000</v>
      </c>
      <c r="AK2992" s="46">
        <v>0.3</v>
      </c>
      <c r="AL2992" s="46">
        <f>AJ2992*(AK2992/100)</f>
        <v>420</v>
      </c>
    </row>
    <row r="2993" spans="1:38" x14ac:dyDescent="0.45">
      <c r="A2993" s="16"/>
      <c r="B2993" s="21"/>
      <c r="C2993" s="16"/>
      <c r="D2993" s="16"/>
      <c r="E2993" s="56"/>
      <c r="F2993" s="56"/>
      <c r="G2993" s="57"/>
      <c r="H2993" s="56"/>
      <c r="I2993" s="56"/>
      <c r="J2993" s="56"/>
      <c r="K2993" s="56"/>
      <c r="L2993" s="71"/>
      <c r="M2993" s="56"/>
      <c r="N2993" s="46"/>
      <c r="O2993" s="46" t="s">
        <v>54</v>
      </c>
      <c r="P2993" s="46">
        <f>SUM(P2992:P2992)</f>
        <v>140000</v>
      </c>
      <c r="Q2993" s="56"/>
      <c r="R2993" s="58"/>
      <c r="S2993" s="59"/>
      <c r="T2993" s="58"/>
      <c r="U2993" s="58"/>
      <c r="V2993" s="60"/>
      <c r="W2993" s="56"/>
      <c r="X2993" s="56"/>
      <c r="Y2993" s="56"/>
      <c r="Z2993" s="46"/>
      <c r="AA2993" s="66"/>
      <c r="AB2993" s="46"/>
      <c r="AC2993" s="46"/>
      <c r="AD2993" s="61"/>
      <c r="AE2993" s="61"/>
      <c r="AF2993" s="46"/>
      <c r="AG2993" s="46"/>
      <c r="AH2993" s="46">
        <f>SUM(AH2992:AH2992)</f>
        <v>140000</v>
      </c>
      <c r="AI2993" s="46"/>
      <c r="AJ2993" s="46">
        <f>SUM(AJ2992:AJ2992)</f>
        <v>140000</v>
      </c>
      <c r="AK2993" s="46"/>
      <c r="AL2993" s="46">
        <f>SUM(AL2992:AL2992)</f>
        <v>420</v>
      </c>
    </row>
    <row r="2994" spans="1:38" x14ac:dyDescent="0.45">
      <c r="A2994" s="16" t="s">
        <v>4560</v>
      </c>
      <c r="B2994" s="21">
        <v>3770400027991</v>
      </c>
      <c r="C2994" s="16" t="s">
        <v>4561</v>
      </c>
      <c r="D2994" s="16" t="s">
        <v>4562</v>
      </c>
      <c r="E2994" s="56">
        <v>1691</v>
      </c>
      <c r="F2994" s="56">
        <v>4207</v>
      </c>
      <c r="G2994" s="57" t="s">
        <v>4563</v>
      </c>
      <c r="H2994" s="56" t="s">
        <v>42</v>
      </c>
      <c r="I2994" s="56">
        <v>19837</v>
      </c>
      <c r="J2994" s="56">
        <v>0</v>
      </c>
      <c r="K2994" s="56">
        <v>2</v>
      </c>
      <c r="L2994" s="71">
        <v>10</v>
      </c>
      <c r="M2994" s="56" t="s">
        <v>43</v>
      </c>
      <c r="N2994" s="46">
        <f>((J2994*400)+(K2994*100))+L2994</f>
        <v>210</v>
      </c>
      <c r="O2994" s="46">
        <v>750</v>
      </c>
      <c r="P2994" s="46">
        <f>N2994*O2994</f>
        <v>157500</v>
      </c>
      <c r="Q2994" s="56"/>
      <c r="R2994" s="58"/>
      <c r="S2994" s="59"/>
      <c r="T2994" s="58"/>
      <c r="U2994" s="58"/>
      <c r="V2994" s="60"/>
      <c r="W2994" s="56"/>
      <c r="X2994" s="56"/>
      <c r="Y2994" s="56"/>
      <c r="Z2994" s="46"/>
      <c r="AA2994" s="66"/>
      <c r="AB2994" s="46"/>
      <c r="AC2994" s="46"/>
      <c r="AD2994" s="61"/>
      <c r="AE2994" s="61"/>
      <c r="AF2994" s="46"/>
      <c r="AG2994" s="46">
        <f>IF(AND(AF2994="",P2994=""),0,IF((AF2994=""),P2994,IF((P2994=""),AF2994,AF2994+P2994)))</f>
        <v>157500</v>
      </c>
      <c r="AH2994" s="46">
        <f>IF( (AA2994=""),AG2994*1,AG2994*(AA2994/100) )</f>
        <v>157500</v>
      </c>
      <c r="AI2994" s="46">
        <v>0</v>
      </c>
      <c r="AJ2994" s="46">
        <f>IF((AI2994-AH2994) &gt; 1,0,IF((AI2994-AH2994)&lt;0,AH2994-AI2994,AI2994-AH2994))</f>
        <v>157500</v>
      </c>
      <c r="AK2994" s="46">
        <v>0.3</v>
      </c>
      <c r="AL2994" s="46">
        <f>AJ2994*(AK2994/100)</f>
        <v>472.5</v>
      </c>
    </row>
    <row r="2995" spans="1:38" x14ac:dyDescent="0.45">
      <c r="A2995" s="16"/>
      <c r="B2995" s="21"/>
      <c r="C2995" s="16"/>
      <c r="D2995" s="16"/>
      <c r="E2995" s="56"/>
      <c r="F2995" s="56"/>
      <c r="G2995" s="57"/>
      <c r="H2995" s="56"/>
      <c r="I2995" s="56"/>
      <c r="J2995" s="56"/>
      <c r="K2995" s="56"/>
      <c r="L2995" s="71"/>
      <c r="M2995" s="56"/>
      <c r="N2995" s="46"/>
      <c r="O2995" s="46" t="s">
        <v>54</v>
      </c>
      <c r="P2995" s="46">
        <f>SUM(P2994:P2994)</f>
        <v>157500</v>
      </c>
      <c r="Q2995" s="56"/>
      <c r="R2995" s="58"/>
      <c r="S2995" s="59"/>
      <c r="T2995" s="58"/>
      <c r="U2995" s="58"/>
      <c r="V2995" s="60"/>
      <c r="W2995" s="56"/>
      <c r="X2995" s="56"/>
      <c r="Y2995" s="56"/>
      <c r="Z2995" s="46"/>
      <c r="AA2995" s="66"/>
      <c r="AB2995" s="46"/>
      <c r="AC2995" s="46"/>
      <c r="AD2995" s="61"/>
      <c r="AE2995" s="61"/>
      <c r="AF2995" s="46"/>
      <c r="AG2995" s="46"/>
      <c r="AH2995" s="46">
        <f>SUM(AH2994:AH2994)</f>
        <v>157500</v>
      </c>
      <c r="AI2995" s="46"/>
      <c r="AJ2995" s="46">
        <f>SUM(AJ2994:AJ2994)</f>
        <v>157500</v>
      </c>
      <c r="AK2995" s="46"/>
      <c r="AL2995" s="46">
        <f>SUM(AL2994:AL2994)</f>
        <v>472.5</v>
      </c>
    </row>
    <row r="2996" spans="1:38" x14ac:dyDescent="0.45">
      <c r="A2996" s="16" t="s">
        <v>4564</v>
      </c>
      <c r="B2996" s="21">
        <v>3600300029674</v>
      </c>
      <c r="C2996" s="16" t="s">
        <v>4565</v>
      </c>
      <c r="D2996" s="16" t="s">
        <v>4566</v>
      </c>
      <c r="E2996" s="56">
        <v>1692</v>
      </c>
      <c r="F2996" s="56">
        <v>9768</v>
      </c>
      <c r="G2996" s="57" t="s">
        <v>4567</v>
      </c>
      <c r="H2996" s="56" t="s">
        <v>42</v>
      </c>
      <c r="I2996" s="56">
        <v>24553</v>
      </c>
      <c r="J2996" s="56"/>
      <c r="K2996" s="56"/>
      <c r="L2996" s="71"/>
      <c r="M2996" s="56"/>
      <c r="N2996" s="46"/>
      <c r="O2996" s="46"/>
      <c r="P2996" s="46"/>
      <c r="Q2996" s="56"/>
      <c r="R2996" s="58"/>
      <c r="S2996" s="59"/>
      <c r="T2996" s="58"/>
      <c r="U2996" s="58"/>
      <c r="V2996" s="60"/>
      <c r="W2996" s="56"/>
      <c r="X2996" s="56"/>
      <c r="Y2996" s="56"/>
      <c r="Z2996" s="46"/>
      <c r="AA2996" s="66"/>
      <c r="AB2996" s="46"/>
      <c r="AC2996" s="46"/>
      <c r="AD2996" s="61"/>
      <c r="AE2996" s="61"/>
      <c r="AF2996" s="46"/>
      <c r="AG2996" s="46"/>
      <c r="AH2996" s="46"/>
      <c r="AI2996" s="46"/>
      <c r="AJ2996" s="46"/>
      <c r="AK2996" s="46"/>
      <c r="AL2996" s="46"/>
    </row>
    <row r="2997" spans="1:38" x14ac:dyDescent="0.45">
      <c r="A2997" s="16"/>
      <c r="B2997" s="21"/>
      <c r="C2997" s="16"/>
      <c r="D2997" s="16"/>
      <c r="E2997" s="56">
        <v>1693</v>
      </c>
      <c r="F2997" s="56">
        <v>4273</v>
      </c>
      <c r="G2997" s="57" t="s">
        <v>4568</v>
      </c>
      <c r="H2997" s="56" t="s">
        <v>42</v>
      </c>
      <c r="I2997" s="56">
        <v>24554</v>
      </c>
      <c r="J2997" s="56">
        <v>0</v>
      </c>
      <c r="K2997" s="56">
        <v>0</v>
      </c>
      <c r="L2997" s="71">
        <v>42</v>
      </c>
      <c r="M2997" s="56" t="s">
        <v>43</v>
      </c>
      <c r="N2997" s="46">
        <f>((J2997*400)+(K2997*100))+L2997</f>
        <v>42</v>
      </c>
      <c r="O2997" s="46">
        <v>5500</v>
      </c>
      <c r="P2997" s="46">
        <f>N2997*O2997</f>
        <v>231000</v>
      </c>
      <c r="Q2997" s="56"/>
      <c r="R2997" s="58"/>
      <c r="S2997" s="59"/>
      <c r="T2997" s="58"/>
      <c r="U2997" s="58"/>
      <c r="V2997" s="60"/>
      <c r="W2997" s="56"/>
      <c r="X2997" s="56"/>
      <c r="Y2997" s="56"/>
      <c r="Z2997" s="46"/>
      <c r="AA2997" s="66"/>
      <c r="AB2997" s="46"/>
      <c r="AC2997" s="46"/>
      <c r="AD2997" s="61"/>
      <c r="AE2997" s="61"/>
      <c r="AF2997" s="46"/>
      <c r="AG2997" s="46">
        <f>IF(AND(AF2997="",P2997=""),0,IF((AF2997=""),P2997,IF((P2997=""),AF2997,AF2997+P2997)))</f>
        <v>231000</v>
      </c>
      <c r="AH2997" s="46">
        <f>IF( (AA2997=""),AG2997*1,AG2997*(AA2997/100) )</f>
        <v>231000</v>
      </c>
      <c r="AI2997" s="46">
        <v>0</v>
      </c>
      <c r="AJ2997" s="46">
        <f>IF((AI2997-AH2997) &gt; 1,0,IF((AI2997-AH2997)&lt;0,AH2997-AI2997,AI2997-AH2997))</f>
        <v>231000</v>
      </c>
      <c r="AK2997" s="46">
        <v>0.3</v>
      </c>
      <c r="AL2997" s="46">
        <f>AJ2997*(AK2997/100)</f>
        <v>693</v>
      </c>
    </row>
    <row r="2998" spans="1:38" x14ac:dyDescent="0.45">
      <c r="A2998" s="16"/>
      <c r="B2998" s="21"/>
      <c r="C2998" s="16"/>
      <c r="D2998" s="16"/>
      <c r="E2998" s="56"/>
      <c r="F2998" s="56"/>
      <c r="G2998" s="57"/>
      <c r="H2998" s="56"/>
      <c r="I2998" s="56"/>
      <c r="J2998" s="56"/>
      <c r="K2998" s="56"/>
      <c r="L2998" s="71"/>
      <c r="M2998" s="56"/>
      <c r="N2998" s="46"/>
      <c r="O2998" s="46" t="s">
        <v>54</v>
      </c>
      <c r="P2998" s="46">
        <f>SUM(P2996:P2997)</f>
        <v>231000</v>
      </c>
      <c r="Q2998" s="56"/>
      <c r="R2998" s="58"/>
      <c r="S2998" s="59"/>
      <c r="T2998" s="58"/>
      <c r="U2998" s="58"/>
      <c r="V2998" s="60"/>
      <c r="W2998" s="56"/>
      <c r="X2998" s="56"/>
      <c r="Y2998" s="56"/>
      <c r="Z2998" s="46"/>
      <c r="AA2998" s="66"/>
      <c r="AB2998" s="46"/>
      <c r="AC2998" s="46"/>
      <c r="AD2998" s="61"/>
      <c r="AE2998" s="61"/>
      <c r="AF2998" s="46"/>
      <c r="AG2998" s="46"/>
      <c r="AH2998" s="46">
        <f>SUM(AH2996:AH2997)</f>
        <v>231000</v>
      </c>
      <c r="AI2998" s="46"/>
      <c r="AJ2998" s="46">
        <f>SUM(AJ2996:AJ2997)</f>
        <v>231000</v>
      </c>
      <c r="AK2998" s="46"/>
      <c r="AL2998" s="46">
        <f>SUM(AL2996:AL2997)</f>
        <v>693</v>
      </c>
    </row>
    <row r="2999" spans="1:38" x14ac:dyDescent="0.45">
      <c r="A2999" s="16" t="s">
        <v>4569</v>
      </c>
      <c r="B2999" s="21">
        <v>3120101013462</v>
      </c>
      <c r="C2999" s="16" t="s">
        <v>4570</v>
      </c>
      <c r="D2999" s="16" t="s">
        <v>4571</v>
      </c>
      <c r="E2999" s="56">
        <v>1694</v>
      </c>
      <c r="F2999" s="56">
        <v>9038</v>
      </c>
      <c r="G2999" s="57" t="s">
        <v>4572</v>
      </c>
      <c r="H2999" s="56" t="s">
        <v>42</v>
      </c>
      <c r="I2999" s="56">
        <v>33581</v>
      </c>
      <c r="J2999" s="56"/>
      <c r="K2999" s="56"/>
      <c r="L2999" s="71"/>
      <c r="M2999" s="56"/>
      <c r="N2999" s="46"/>
      <c r="O2999" s="46"/>
      <c r="P2999" s="46"/>
      <c r="Q2999" s="56"/>
      <c r="R2999" s="58"/>
      <c r="S2999" s="59"/>
      <c r="T2999" s="58"/>
      <c r="U2999" s="58"/>
      <c r="V2999" s="60"/>
      <c r="W2999" s="56"/>
      <c r="X2999" s="56"/>
      <c r="Y2999" s="56"/>
      <c r="Z2999" s="46"/>
      <c r="AA2999" s="66"/>
      <c r="AB2999" s="46"/>
      <c r="AC2999" s="46"/>
      <c r="AD2999" s="61"/>
      <c r="AE2999" s="61"/>
      <c r="AF2999" s="46"/>
      <c r="AG2999" s="46"/>
      <c r="AH2999" s="46"/>
      <c r="AI2999" s="46"/>
      <c r="AJ2999" s="46"/>
      <c r="AK2999" s="46"/>
      <c r="AL2999" s="46"/>
    </row>
    <row r="3000" spans="1:38" x14ac:dyDescent="0.45">
      <c r="A3000" s="16"/>
      <c r="B3000" s="21"/>
      <c r="C3000" s="16"/>
      <c r="D3000" s="16"/>
      <c r="E3000" s="56"/>
      <c r="F3000" s="56"/>
      <c r="G3000" s="57"/>
      <c r="H3000" s="56"/>
      <c r="I3000" s="56"/>
      <c r="J3000" s="56"/>
      <c r="K3000" s="56"/>
      <c r="L3000" s="71"/>
      <c r="M3000" s="56"/>
      <c r="N3000" s="46"/>
      <c r="O3000" s="46" t="s">
        <v>54</v>
      </c>
      <c r="P3000" s="46">
        <f>SUM(P2999:P2999)</f>
        <v>0</v>
      </c>
      <c r="Q3000" s="56"/>
      <c r="R3000" s="58"/>
      <c r="S3000" s="59"/>
      <c r="T3000" s="58"/>
      <c r="U3000" s="58"/>
      <c r="V3000" s="60"/>
      <c r="W3000" s="56"/>
      <c r="X3000" s="56"/>
      <c r="Y3000" s="56"/>
      <c r="Z3000" s="46"/>
      <c r="AA3000" s="66"/>
      <c r="AB3000" s="46"/>
      <c r="AC3000" s="46"/>
      <c r="AD3000" s="61"/>
      <c r="AE3000" s="61"/>
      <c r="AF3000" s="46"/>
      <c r="AG3000" s="46"/>
      <c r="AH3000" s="46">
        <f>SUM(AH2999:AH2999)</f>
        <v>0</v>
      </c>
      <c r="AI3000" s="46"/>
      <c r="AJ3000" s="46">
        <f>SUM(AJ2999:AJ2999)</f>
        <v>0</v>
      </c>
      <c r="AK3000" s="46"/>
      <c r="AL3000" s="46">
        <f>SUM(AL2999:AL2999)</f>
        <v>0</v>
      </c>
    </row>
    <row r="3001" spans="1:38" x14ac:dyDescent="0.45">
      <c r="A3001" s="16" t="s">
        <v>4573</v>
      </c>
      <c r="B3001" s="21">
        <v>3770400023367</v>
      </c>
      <c r="C3001" s="16" t="s">
        <v>4574</v>
      </c>
      <c r="D3001" s="16" t="s">
        <v>4575</v>
      </c>
      <c r="E3001" s="56">
        <v>1695</v>
      </c>
      <c r="F3001" s="56">
        <v>8433</v>
      </c>
      <c r="G3001" s="57" t="s">
        <v>4576</v>
      </c>
      <c r="H3001" s="56" t="s">
        <v>42</v>
      </c>
      <c r="I3001" s="56">
        <v>15100</v>
      </c>
      <c r="J3001" s="56"/>
      <c r="K3001" s="56"/>
      <c r="L3001" s="71"/>
      <c r="M3001" s="56"/>
      <c r="N3001" s="46"/>
      <c r="O3001" s="46"/>
      <c r="P3001" s="46"/>
      <c r="Q3001" s="56"/>
      <c r="R3001" s="58"/>
      <c r="S3001" s="59"/>
      <c r="T3001" s="58"/>
      <c r="U3001" s="58"/>
      <c r="V3001" s="60"/>
      <c r="W3001" s="56"/>
      <c r="X3001" s="56"/>
      <c r="Y3001" s="56"/>
      <c r="Z3001" s="46"/>
      <c r="AA3001" s="66"/>
      <c r="AB3001" s="46"/>
      <c r="AC3001" s="46"/>
      <c r="AD3001" s="61"/>
      <c r="AE3001" s="61"/>
      <c r="AF3001" s="46"/>
      <c r="AG3001" s="46"/>
      <c r="AH3001" s="46"/>
      <c r="AI3001" s="46"/>
      <c r="AJ3001" s="46"/>
      <c r="AK3001" s="46"/>
      <c r="AL3001" s="46"/>
    </row>
    <row r="3002" spans="1:38" x14ac:dyDescent="0.45">
      <c r="A3002" s="16"/>
      <c r="B3002" s="21"/>
      <c r="C3002" s="16"/>
      <c r="D3002" s="16"/>
      <c r="E3002" s="56">
        <v>1696</v>
      </c>
      <c r="F3002" s="56">
        <v>6769</v>
      </c>
      <c r="G3002" s="57" t="s">
        <v>4577</v>
      </c>
      <c r="H3002" s="56" t="s">
        <v>42</v>
      </c>
      <c r="I3002" s="56">
        <v>15529</v>
      </c>
      <c r="J3002" s="56"/>
      <c r="K3002" s="56"/>
      <c r="L3002" s="71"/>
      <c r="M3002" s="56"/>
      <c r="N3002" s="46"/>
      <c r="O3002" s="46"/>
      <c r="P3002" s="46"/>
      <c r="Q3002" s="56"/>
      <c r="R3002" s="58"/>
      <c r="S3002" s="59"/>
      <c r="T3002" s="58"/>
      <c r="U3002" s="58"/>
      <c r="V3002" s="60"/>
      <c r="W3002" s="56"/>
      <c r="X3002" s="56"/>
      <c r="Y3002" s="56"/>
      <c r="Z3002" s="46"/>
      <c r="AA3002" s="66"/>
      <c r="AB3002" s="46"/>
      <c r="AC3002" s="46"/>
      <c r="AD3002" s="61"/>
      <c r="AE3002" s="61"/>
      <c r="AF3002" s="46"/>
      <c r="AG3002" s="46"/>
      <c r="AH3002" s="46"/>
      <c r="AI3002" s="46"/>
      <c r="AJ3002" s="46"/>
      <c r="AK3002" s="46"/>
      <c r="AL3002" s="46"/>
    </row>
    <row r="3003" spans="1:38" x14ac:dyDescent="0.45">
      <c r="A3003" s="16"/>
      <c r="B3003" s="21"/>
      <c r="C3003" s="16"/>
      <c r="D3003" s="16"/>
      <c r="E3003" s="56">
        <v>1697</v>
      </c>
      <c r="F3003" s="56">
        <v>8564</v>
      </c>
      <c r="G3003" s="57" t="s">
        <v>4578</v>
      </c>
      <c r="H3003" s="56" t="s">
        <v>42</v>
      </c>
      <c r="I3003" s="56">
        <v>15532</v>
      </c>
      <c r="J3003" s="56"/>
      <c r="K3003" s="56"/>
      <c r="L3003" s="71"/>
      <c r="M3003" s="56"/>
      <c r="N3003" s="46"/>
      <c r="O3003" s="46"/>
      <c r="P3003" s="46"/>
      <c r="Q3003" s="56"/>
      <c r="R3003" s="58"/>
      <c r="S3003" s="59"/>
      <c r="T3003" s="58"/>
      <c r="U3003" s="58"/>
      <c r="V3003" s="60"/>
      <c r="W3003" s="56"/>
      <c r="X3003" s="56"/>
      <c r="Y3003" s="56"/>
      <c r="Z3003" s="46"/>
      <c r="AA3003" s="66"/>
      <c r="AB3003" s="46"/>
      <c r="AC3003" s="46"/>
      <c r="AD3003" s="61"/>
      <c r="AE3003" s="61"/>
      <c r="AF3003" s="46"/>
      <c r="AG3003" s="46"/>
      <c r="AH3003" s="46"/>
      <c r="AI3003" s="46"/>
      <c r="AJ3003" s="46"/>
      <c r="AK3003" s="46"/>
      <c r="AL3003" s="46"/>
    </row>
    <row r="3004" spans="1:38" x14ac:dyDescent="0.45">
      <c r="A3004" s="16"/>
      <c r="B3004" s="21"/>
      <c r="C3004" s="16"/>
      <c r="D3004" s="16"/>
      <c r="E3004" s="56">
        <v>1698</v>
      </c>
      <c r="F3004" s="56">
        <v>7033</v>
      </c>
      <c r="G3004" s="57" t="s">
        <v>4579</v>
      </c>
      <c r="H3004" s="56" t="s">
        <v>42</v>
      </c>
      <c r="I3004" s="56">
        <v>15534</v>
      </c>
      <c r="J3004" s="56"/>
      <c r="K3004" s="56"/>
      <c r="L3004" s="71"/>
      <c r="M3004" s="56"/>
      <c r="N3004" s="46"/>
      <c r="O3004" s="46"/>
      <c r="P3004" s="46"/>
      <c r="Q3004" s="56"/>
      <c r="R3004" s="58"/>
      <c r="S3004" s="59"/>
      <c r="T3004" s="58"/>
      <c r="U3004" s="58"/>
      <c r="V3004" s="60"/>
      <c r="W3004" s="56"/>
      <c r="X3004" s="56"/>
      <c r="Y3004" s="56"/>
      <c r="Z3004" s="46"/>
      <c r="AA3004" s="66"/>
      <c r="AB3004" s="46"/>
      <c r="AC3004" s="46"/>
      <c r="AD3004" s="61"/>
      <c r="AE3004" s="61"/>
      <c r="AF3004" s="46"/>
      <c r="AG3004" s="46"/>
      <c r="AH3004" s="46"/>
      <c r="AI3004" s="46"/>
      <c r="AJ3004" s="46"/>
      <c r="AK3004" s="46"/>
      <c r="AL3004" s="46"/>
    </row>
    <row r="3005" spans="1:38" x14ac:dyDescent="0.45">
      <c r="A3005" s="16"/>
      <c r="B3005" s="21"/>
      <c r="C3005" s="16"/>
      <c r="D3005" s="16"/>
      <c r="E3005" s="56">
        <v>1699</v>
      </c>
      <c r="F3005" s="56">
        <v>9441</v>
      </c>
      <c r="G3005" s="57" t="s">
        <v>4580</v>
      </c>
      <c r="H3005" s="56" t="s">
        <v>42</v>
      </c>
      <c r="I3005" s="56">
        <v>15536</v>
      </c>
      <c r="J3005" s="56"/>
      <c r="K3005" s="56"/>
      <c r="L3005" s="71"/>
      <c r="M3005" s="56"/>
      <c r="N3005" s="46"/>
      <c r="O3005" s="46"/>
      <c r="P3005" s="46"/>
      <c r="Q3005" s="56"/>
      <c r="R3005" s="58"/>
      <c r="S3005" s="59"/>
      <c r="T3005" s="58"/>
      <c r="U3005" s="58"/>
      <c r="V3005" s="60"/>
      <c r="W3005" s="56"/>
      <c r="X3005" s="56"/>
      <c r="Y3005" s="56"/>
      <c r="Z3005" s="46"/>
      <c r="AA3005" s="66"/>
      <c r="AB3005" s="46"/>
      <c r="AC3005" s="46"/>
      <c r="AD3005" s="61"/>
      <c r="AE3005" s="61"/>
      <c r="AF3005" s="46"/>
      <c r="AG3005" s="46"/>
      <c r="AH3005" s="46"/>
      <c r="AI3005" s="46"/>
      <c r="AJ3005" s="46"/>
      <c r="AK3005" s="46"/>
      <c r="AL3005" s="46"/>
    </row>
    <row r="3006" spans="1:38" x14ac:dyDescent="0.45">
      <c r="A3006" s="16"/>
      <c r="B3006" s="21"/>
      <c r="C3006" s="16"/>
      <c r="D3006" s="16"/>
      <c r="E3006" s="56">
        <v>1700</v>
      </c>
      <c r="F3006" s="56">
        <v>9298</v>
      </c>
      <c r="G3006" s="57" t="s">
        <v>4581</v>
      </c>
      <c r="H3006" s="56" t="s">
        <v>42</v>
      </c>
      <c r="I3006" s="56">
        <v>15537</v>
      </c>
      <c r="J3006" s="56"/>
      <c r="K3006" s="56"/>
      <c r="L3006" s="71"/>
      <c r="M3006" s="56"/>
      <c r="N3006" s="46"/>
      <c r="O3006" s="46"/>
      <c r="P3006" s="46"/>
      <c r="Q3006" s="56"/>
      <c r="R3006" s="58"/>
      <c r="S3006" s="59"/>
      <c r="T3006" s="58"/>
      <c r="U3006" s="58"/>
      <c r="V3006" s="60"/>
      <c r="W3006" s="56"/>
      <c r="X3006" s="56"/>
      <c r="Y3006" s="56"/>
      <c r="Z3006" s="46"/>
      <c r="AA3006" s="66"/>
      <c r="AB3006" s="46"/>
      <c r="AC3006" s="46"/>
      <c r="AD3006" s="61"/>
      <c r="AE3006" s="61"/>
      <c r="AF3006" s="46"/>
      <c r="AG3006" s="46"/>
      <c r="AH3006" s="46"/>
      <c r="AI3006" s="46"/>
      <c r="AJ3006" s="46"/>
      <c r="AK3006" s="46"/>
      <c r="AL3006" s="46"/>
    </row>
    <row r="3007" spans="1:38" x14ac:dyDescent="0.45">
      <c r="A3007" s="16"/>
      <c r="B3007" s="21"/>
      <c r="C3007" s="16"/>
      <c r="D3007" s="16"/>
      <c r="E3007" s="56">
        <v>1701</v>
      </c>
      <c r="F3007" s="56">
        <v>9649</v>
      </c>
      <c r="G3007" s="57" t="s">
        <v>4582</v>
      </c>
      <c r="H3007" s="56" t="s">
        <v>42</v>
      </c>
      <c r="I3007" s="56">
        <v>15538</v>
      </c>
      <c r="J3007" s="56"/>
      <c r="K3007" s="56"/>
      <c r="L3007" s="71"/>
      <c r="M3007" s="56"/>
      <c r="N3007" s="46"/>
      <c r="O3007" s="46"/>
      <c r="P3007" s="46"/>
      <c r="Q3007" s="56"/>
      <c r="R3007" s="58"/>
      <c r="S3007" s="59"/>
      <c r="T3007" s="58"/>
      <c r="U3007" s="58"/>
      <c r="V3007" s="60"/>
      <c r="W3007" s="56"/>
      <c r="X3007" s="56"/>
      <c r="Y3007" s="56"/>
      <c r="Z3007" s="46"/>
      <c r="AA3007" s="66"/>
      <c r="AB3007" s="46"/>
      <c r="AC3007" s="46"/>
      <c r="AD3007" s="61"/>
      <c r="AE3007" s="61"/>
      <c r="AF3007" s="46"/>
      <c r="AG3007" s="46"/>
      <c r="AH3007" s="46"/>
      <c r="AI3007" s="46"/>
      <c r="AJ3007" s="46"/>
      <c r="AK3007" s="46"/>
      <c r="AL3007" s="46"/>
    </row>
    <row r="3008" spans="1:38" x14ac:dyDescent="0.45">
      <c r="A3008" s="16"/>
      <c r="B3008" s="21"/>
      <c r="C3008" s="16"/>
      <c r="D3008" s="16"/>
      <c r="E3008" s="56">
        <v>1702</v>
      </c>
      <c r="F3008" s="56">
        <v>9871</v>
      </c>
      <c r="G3008" s="57" t="s">
        <v>4583</v>
      </c>
      <c r="H3008" s="56" t="s">
        <v>42</v>
      </c>
      <c r="I3008" s="56">
        <v>15539</v>
      </c>
      <c r="J3008" s="56"/>
      <c r="K3008" s="56"/>
      <c r="L3008" s="71"/>
      <c r="M3008" s="56"/>
      <c r="N3008" s="46"/>
      <c r="O3008" s="46"/>
      <c r="P3008" s="46"/>
      <c r="Q3008" s="56"/>
      <c r="R3008" s="58"/>
      <c r="S3008" s="59"/>
      <c r="T3008" s="58"/>
      <c r="U3008" s="58"/>
      <c r="V3008" s="60"/>
      <c r="W3008" s="56"/>
      <c r="X3008" s="56"/>
      <c r="Y3008" s="56"/>
      <c r="Z3008" s="46"/>
      <c r="AA3008" s="66"/>
      <c r="AB3008" s="46"/>
      <c r="AC3008" s="46"/>
      <c r="AD3008" s="61"/>
      <c r="AE3008" s="61"/>
      <c r="AF3008" s="46"/>
      <c r="AG3008" s="46"/>
      <c r="AH3008" s="46"/>
      <c r="AI3008" s="46"/>
      <c r="AJ3008" s="46"/>
      <c r="AK3008" s="46"/>
      <c r="AL3008" s="46"/>
    </row>
    <row r="3009" spans="1:38" x14ac:dyDescent="0.45">
      <c r="A3009" s="16"/>
      <c r="B3009" s="21"/>
      <c r="C3009" s="16"/>
      <c r="D3009" s="16"/>
      <c r="E3009" s="56">
        <v>1703</v>
      </c>
      <c r="F3009" s="56">
        <v>408</v>
      </c>
      <c r="G3009" s="57"/>
      <c r="H3009" s="56" t="s">
        <v>42</v>
      </c>
      <c r="I3009" s="56">
        <v>21717</v>
      </c>
      <c r="J3009" s="56">
        <v>0</v>
      </c>
      <c r="K3009" s="56">
        <v>3</v>
      </c>
      <c r="L3009" s="71">
        <v>79</v>
      </c>
      <c r="M3009" s="56" t="s">
        <v>90</v>
      </c>
      <c r="N3009" s="46">
        <f>((J3009*400)+(K3009*100))+L3009</f>
        <v>379</v>
      </c>
      <c r="O3009" s="46">
        <v>250</v>
      </c>
      <c r="P3009" s="46">
        <f>N3009*O3009</f>
        <v>94750</v>
      </c>
      <c r="Q3009" s="56"/>
      <c r="R3009" s="58"/>
      <c r="S3009" s="59"/>
      <c r="T3009" s="58"/>
      <c r="U3009" s="58"/>
      <c r="V3009" s="60"/>
      <c r="W3009" s="56"/>
      <c r="X3009" s="56"/>
      <c r="Y3009" s="56"/>
      <c r="Z3009" s="46"/>
      <c r="AA3009" s="66"/>
      <c r="AB3009" s="46"/>
      <c r="AC3009" s="46"/>
      <c r="AD3009" s="61"/>
      <c r="AE3009" s="61"/>
      <c r="AF3009" s="46"/>
      <c r="AG3009" s="46">
        <f>IF(AND(AF3009="",P3009=""),0,IF((AF3009=""),P3009,IF((P3009=""),AF3009,AF3009+P3009)))</f>
        <v>94750</v>
      </c>
      <c r="AH3009" s="46">
        <f>IF( (AA3009=""),AG3009*1,AG3009*(AA3009/100) )</f>
        <v>94750</v>
      </c>
      <c r="AI3009" s="46">
        <v>0</v>
      </c>
      <c r="AJ3009" s="46">
        <f>IF((AI3009-AH3009) &gt; 1,0,IF((AI3009-AH3009)&lt;0,AH3009-AI3009,AI3009-AH3009))</f>
        <v>94750</v>
      </c>
      <c r="AK3009" s="46">
        <v>0.01</v>
      </c>
      <c r="AL3009" s="46">
        <f>AJ3009*(AK3009/100)</f>
        <v>9.4749999999999996</v>
      </c>
    </row>
    <row r="3010" spans="1:38" x14ac:dyDescent="0.45">
      <c r="A3010" s="16"/>
      <c r="B3010" s="21"/>
      <c r="C3010" s="16"/>
      <c r="D3010" s="16"/>
      <c r="E3010" s="56"/>
      <c r="F3010" s="56"/>
      <c r="G3010" s="57"/>
      <c r="H3010" s="56"/>
      <c r="I3010" s="56"/>
      <c r="J3010" s="56"/>
      <c r="K3010" s="56"/>
      <c r="L3010" s="71"/>
      <c r="M3010" s="56"/>
      <c r="N3010" s="46"/>
      <c r="O3010" s="46" t="s">
        <v>54</v>
      </c>
      <c r="P3010" s="46">
        <f>SUM(P3001:P3009)</f>
        <v>94750</v>
      </c>
      <c r="Q3010" s="56"/>
      <c r="R3010" s="58"/>
      <c r="S3010" s="59"/>
      <c r="T3010" s="58"/>
      <c r="U3010" s="58"/>
      <c r="V3010" s="60"/>
      <c r="W3010" s="56"/>
      <c r="X3010" s="56"/>
      <c r="Y3010" s="56"/>
      <c r="Z3010" s="46"/>
      <c r="AA3010" s="66"/>
      <c r="AB3010" s="46"/>
      <c r="AC3010" s="46"/>
      <c r="AD3010" s="61"/>
      <c r="AE3010" s="61"/>
      <c r="AF3010" s="46"/>
      <c r="AG3010" s="46"/>
      <c r="AH3010" s="46">
        <f>SUM(AH3001:AH3009)</f>
        <v>94750</v>
      </c>
      <c r="AI3010" s="46"/>
      <c r="AJ3010" s="46">
        <f>SUM(AJ3001:AJ3009)</f>
        <v>94750</v>
      </c>
      <c r="AK3010" s="46"/>
      <c r="AL3010" s="46">
        <f>SUM(AL3001:AL3009)</f>
        <v>9.4749999999999996</v>
      </c>
    </row>
    <row r="3011" spans="1:38" x14ac:dyDescent="0.45">
      <c r="A3011" s="16" t="s">
        <v>4584</v>
      </c>
      <c r="B3011" s="21">
        <v>3251100227914</v>
      </c>
      <c r="C3011" s="16" t="s">
        <v>4585</v>
      </c>
      <c r="D3011" s="16" t="s">
        <v>4586</v>
      </c>
      <c r="E3011" s="56">
        <v>1704</v>
      </c>
      <c r="F3011" s="56">
        <v>8501</v>
      </c>
      <c r="G3011" s="57" t="s">
        <v>4587</v>
      </c>
      <c r="H3011" s="56" t="s">
        <v>42</v>
      </c>
      <c r="I3011" s="56">
        <v>27809</v>
      </c>
      <c r="J3011" s="56"/>
      <c r="K3011" s="56"/>
      <c r="L3011" s="71"/>
      <c r="M3011" s="56"/>
      <c r="N3011" s="46"/>
      <c r="O3011" s="46"/>
      <c r="P3011" s="46"/>
      <c r="Q3011" s="56"/>
      <c r="R3011" s="58"/>
      <c r="S3011" s="59"/>
      <c r="T3011" s="58"/>
      <c r="U3011" s="58"/>
      <c r="V3011" s="60"/>
      <c r="W3011" s="56"/>
      <c r="X3011" s="56"/>
      <c r="Y3011" s="56"/>
      <c r="Z3011" s="46"/>
      <c r="AA3011" s="66"/>
      <c r="AB3011" s="46"/>
      <c r="AC3011" s="46"/>
      <c r="AD3011" s="61"/>
      <c r="AE3011" s="61"/>
      <c r="AF3011" s="46"/>
      <c r="AG3011" s="46"/>
      <c r="AH3011" s="46"/>
      <c r="AI3011" s="46"/>
      <c r="AJ3011" s="46"/>
      <c r="AK3011" s="46"/>
      <c r="AL3011" s="46"/>
    </row>
    <row r="3012" spans="1:38" x14ac:dyDescent="0.45">
      <c r="A3012" s="16"/>
      <c r="B3012" s="21"/>
      <c r="C3012" s="16"/>
      <c r="D3012" s="16"/>
      <c r="E3012" s="56"/>
      <c r="F3012" s="56"/>
      <c r="G3012" s="57"/>
      <c r="H3012" s="56"/>
      <c r="I3012" s="56"/>
      <c r="J3012" s="56"/>
      <c r="K3012" s="56"/>
      <c r="L3012" s="71"/>
      <c r="M3012" s="56"/>
      <c r="N3012" s="46"/>
      <c r="O3012" s="46" t="s">
        <v>54</v>
      </c>
      <c r="P3012" s="46">
        <f>SUM(P3011:P3011)</f>
        <v>0</v>
      </c>
      <c r="Q3012" s="56"/>
      <c r="R3012" s="58"/>
      <c r="S3012" s="59"/>
      <c r="T3012" s="58"/>
      <c r="U3012" s="58"/>
      <c r="V3012" s="60"/>
      <c r="W3012" s="56"/>
      <c r="X3012" s="56"/>
      <c r="Y3012" s="56"/>
      <c r="Z3012" s="46"/>
      <c r="AA3012" s="66"/>
      <c r="AB3012" s="46"/>
      <c r="AC3012" s="46"/>
      <c r="AD3012" s="61"/>
      <c r="AE3012" s="61"/>
      <c r="AF3012" s="46"/>
      <c r="AG3012" s="46"/>
      <c r="AH3012" s="46">
        <f>SUM(AH3011:AH3011)</f>
        <v>0</v>
      </c>
      <c r="AI3012" s="46"/>
      <c r="AJ3012" s="46">
        <f>SUM(AJ3011:AJ3011)</f>
        <v>0</v>
      </c>
      <c r="AK3012" s="46"/>
      <c r="AL3012" s="46">
        <f>SUM(AL3011:AL3011)</f>
        <v>0</v>
      </c>
    </row>
    <row r="3013" spans="1:38" x14ac:dyDescent="0.45">
      <c r="A3013" s="16" t="s">
        <v>4588</v>
      </c>
      <c r="B3013" s="21">
        <v>3770400305591</v>
      </c>
      <c r="C3013" s="16" t="s">
        <v>4589</v>
      </c>
      <c r="D3013" s="16" t="s">
        <v>4590</v>
      </c>
      <c r="E3013" s="56">
        <v>1705</v>
      </c>
      <c r="F3013" s="56">
        <v>1249</v>
      </c>
      <c r="G3013" s="57" t="s">
        <v>4591</v>
      </c>
      <c r="H3013" s="56" t="s">
        <v>42</v>
      </c>
      <c r="I3013" s="56">
        <v>31120</v>
      </c>
      <c r="J3013" s="56">
        <v>7</v>
      </c>
      <c r="K3013" s="56">
        <v>1</v>
      </c>
      <c r="L3013" s="71">
        <v>84</v>
      </c>
      <c r="M3013" s="56" t="s">
        <v>43</v>
      </c>
      <c r="N3013" s="46">
        <f>((J3013*400)+(K3013*100))+L3013</f>
        <v>2984</v>
      </c>
      <c r="O3013" s="46">
        <v>150</v>
      </c>
      <c r="P3013" s="46">
        <f>N3013*O3013</f>
        <v>447600</v>
      </c>
      <c r="Q3013" s="56"/>
      <c r="R3013" s="58"/>
      <c r="S3013" s="59"/>
      <c r="T3013" s="58"/>
      <c r="U3013" s="58"/>
      <c r="V3013" s="60"/>
      <c r="W3013" s="56"/>
      <c r="X3013" s="56"/>
      <c r="Y3013" s="56"/>
      <c r="Z3013" s="46"/>
      <c r="AA3013" s="66"/>
      <c r="AB3013" s="46"/>
      <c r="AC3013" s="46"/>
      <c r="AD3013" s="61"/>
      <c r="AE3013" s="61"/>
      <c r="AF3013" s="46"/>
      <c r="AG3013" s="46">
        <f>IF(AND(AF3013="",P3013=""),0,IF((AF3013=""),P3013,IF((P3013=""),AF3013,AF3013+P3013)))</f>
        <v>447600</v>
      </c>
      <c r="AH3013" s="46">
        <f>IF( (AA3013=""),AG3013*1,AG3013*(AA3013/100) )</f>
        <v>447600</v>
      </c>
      <c r="AI3013" s="46">
        <v>0</v>
      </c>
      <c r="AJ3013" s="46">
        <f>IF((AI3013-AH3013) &gt; 1,0,IF((AI3013-AH3013)&lt;0,AH3013-AI3013,AI3013-AH3013))</f>
        <v>447600</v>
      </c>
      <c r="AK3013" s="46">
        <v>0.3</v>
      </c>
      <c r="AL3013" s="46">
        <f>AJ3013*(AK3013/100)</f>
        <v>1342.8</v>
      </c>
    </row>
    <row r="3014" spans="1:38" x14ac:dyDescent="0.45">
      <c r="A3014" s="16"/>
      <c r="B3014" s="21"/>
      <c r="C3014" s="16"/>
      <c r="D3014" s="16"/>
      <c r="E3014" s="56">
        <v>1706</v>
      </c>
      <c r="F3014" s="56">
        <v>1247</v>
      </c>
      <c r="G3014" s="57" t="s">
        <v>4592</v>
      </c>
      <c r="H3014" s="56" t="s">
        <v>42</v>
      </c>
      <c r="I3014" s="56">
        <v>31121</v>
      </c>
      <c r="J3014" s="56">
        <v>5</v>
      </c>
      <c r="K3014" s="56">
        <v>3</v>
      </c>
      <c r="L3014" s="71">
        <v>23</v>
      </c>
      <c r="M3014" s="56" t="s">
        <v>43</v>
      </c>
      <c r="N3014" s="46">
        <f>((J3014*400)+(K3014*100))+L3014</f>
        <v>2323</v>
      </c>
      <c r="O3014" s="46">
        <v>150</v>
      </c>
      <c r="P3014" s="46">
        <f>N3014*O3014</f>
        <v>348450</v>
      </c>
      <c r="Q3014" s="56"/>
      <c r="R3014" s="58"/>
      <c r="S3014" s="59"/>
      <c r="T3014" s="58"/>
      <c r="U3014" s="58"/>
      <c r="V3014" s="60"/>
      <c r="W3014" s="56"/>
      <c r="X3014" s="56"/>
      <c r="Y3014" s="56"/>
      <c r="Z3014" s="46"/>
      <c r="AA3014" s="66"/>
      <c r="AB3014" s="46"/>
      <c r="AC3014" s="46"/>
      <c r="AD3014" s="61"/>
      <c r="AE3014" s="61"/>
      <c r="AF3014" s="46"/>
      <c r="AG3014" s="46">
        <f>IF(AND(AF3014="",P3014=""),0,IF((AF3014=""),P3014,IF((P3014=""),AF3014,AF3014+P3014)))</f>
        <v>348450</v>
      </c>
      <c r="AH3014" s="46">
        <f>IF( (AA3014=""),AG3014*1,AG3014*(AA3014/100) )</f>
        <v>348450</v>
      </c>
      <c r="AI3014" s="46">
        <v>0</v>
      </c>
      <c r="AJ3014" s="46">
        <f>IF((AI3014-AH3014) &gt; 1,0,IF((AI3014-AH3014)&lt;0,AH3014-AI3014,AI3014-AH3014))</f>
        <v>348450</v>
      </c>
      <c r="AK3014" s="46">
        <v>0.3</v>
      </c>
      <c r="AL3014" s="46">
        <f>AJ3014*(AK3014/100)</f>
        <v>1045.3499999999999</v>
      </c>
    </row>
    <row r="3015" spans="1:38" x14ac:dyDescent="0.45">
      <c r="A3015" s="16"/>
      <c r="B3015" s="21"/>
      <c r="C3015" s="16"/>
      <c r="D3015" s="16"/>
      <c r="E3015" s="56"/>
      <c r="F3015" s="56"/>
      <c r="G3015" s="57"/>
      <c r="H3015" s="56"/>
      <c r="I3015" s="56"/>
      <c r="J3015" s="56"/>
      <c r="K3015" s="56"/>
      <c r="L3015" s="71"/>
      <c r="M3015" s="56"/>
      <c r="N3015" s="46"/>
      <c r="O3015" s="46" t="s">
        <v>54</v>
      </c>
      <c r="P3015" s="46">
        <f>SUM(P3013:P3014)</f>
        <v>796050</v>
      </c>
      <c r="Q3015" s="56"/>
      <c r="R3015" s="58"/>
      <c r="S3015" s="59"/>
      <c r="T3015" s="58"/>
      <c r="U3015" s="58"/>
      <c r="V3015" s="60"/>
      <c r="W3015" s="56"/>
      <c r="X3015" s="56"/>
      <c r="Y3015" s="56"/>
      <c r="Z3015" s="46"/>
      <c r="AA3015" s="66"/>
      <c r="AB3015" s="46"/>
      <c r="AC3015" s="46"/>
      <c r="AD3015" s="61"/>
      <c r="AE3015" s="61"/>
      <c r="AF3015" s="46"/>
      <c r="AG3015" s="46"/>
      <c r="AH3015" s="46">
        <f>SUM(AH3013:AH3014)</f>
        <v>796050</v>
      </c>
      <c r="AI3015" s="46"/>
      <c r="AJ3015" s="46">
        <f>SUM(AJ3013:AJ3014)</f>
        <v>796050</v>
      </c>
      <c r="AK3015" s="46"/>
      <c r="AL3015" s="46">
        <f>SUM(AL3013:AL3014)</f>
        <v>2388.1499999999996</v>
      </c>
    </row>
    <row r="3016" spans="1:38" x14ac:dyDescent="0.45">
      <c r="A3016" s="16" t="s">
        <v>4593</v>
      </c>
      <c r="B3016" s="21">
        <v>3101200341141</v>
      </c>
      <c r="C3016" s="16" t="s">
        <v>4594</v>
      </c>
      <c r="D3016" s="16" t="s">
        <v>4595</v>
      </c>
      <c r="E3016" s="56">
        <v>1707</v>
      </c>
      <c r="F3016" s="56">
        <v>9249</v>
      </c>
      <c r="G3016" s="57" t="s">
        <v>4596</v>
      </c>
      <c r="H3016" s="56" t="s">
        <v>42</v>
      </c>
      <c r="I3016" s="56">
        <v>5276</v>
      </c>
      <c r="J3016" s="56"/>
      <c r="K3016" s="56"/>
      <c r="L3016" s="71"/>
      <c r="M3016" s="56"/>
      <c r="N3016" s="46"/>
      <c r="O3016" s="46"/>
      <c r="P3016" s="46"/>
      <c r="Q3016" s="56"/>
      <c r="R3016" s="58"/>
      <c r="S3016" s="59"/>
      <c r="T3016" s="58"/>
      <c r="U3016" s="58"/>
      <c r="V3016" s="60"/>
      <c r="W3016" s="56"/>
      <c r="X3016" s="56"/>
      <c r="Y3016" s="56"/>
      <c r="Z3016" s="46"/>
      <c r="AA3016" s="66"/>
      <c r="AB3016" s="46"/>
      <c r="AC3016" s="46"/>
      <c r="AD3016" s="61"/>
      <c r="AE3016" s="61"/>
      <c r="AF3016" s="46"/>
      <c r="AG3016" s="46"/>
      <c r="AH3016" s="46"/>
      <c r="AI3016" s="46"/>
      <c r="AJ3016" s="46"/>
      <c r="AK3016" s="46"/>
      <c r="AL3016" s="46"/>
    </row>
    <row r="3017" spans="1:38" x14ac:dyDescent="0.45">
      <c r="A3017" s="16"/>
      <c r="B3017" s="21"/>
      <c r="C3017" s="16"/>
      <c r="D3017" s="16"/>
      <c r="E3017" s="56"/>
      <c r="F3017" s="56"/>
      <c r="G3017" s="57"/>
      <c r="H3017" s="56"/>
      <c r="I3017" s="56"/>
      <c r="J3017" s="56"/>
      <c r="K3017" s="56"/>
      <c r="L3017" s="71"/>
      <c r="M3017" s="56"/>
      <c r="N3017" s="46"/>
      <c r="O3017" s="46" t="s">
        <v>54</v>
      </c>
      <c r="P3017" s="46">
        <f>SUM(P3016:P3016)</f>
        <v>0</v>
      </c>
      <c r="Q3017" s="56"/>
      <c r="R3017" s="58"/>
      <c r="S3017" s="59"/>
      <c r="T3017" s="58"/>
      <c r="U3017" s="58"/>
      <c r="V3017" s="60"/>
      <c r="W3017" s="56"/>
      <c r="X3017" s="56"/>
      <c r="Y3017" s="56"/>
      <c r="Z3017" s="46"/>
      <c r="AA3017" s="66"/>
      <c r="AB3017" s="46"/>
      <c r="AC3017" s="46"/>
      <c r="AD3017" s="61"/>
      <c r="AE3017" s="61"/>
      <c r="AF3017" s="46"/>
      <c r="AG3017" s="46"/>
      <c r="AH3017" s="46">
        <f>SUM(AH3016:AH3016)</f>
        <v>0</v>
      </c>
      <c r="AI3017" s="46"/>
      <c r="AJ3017" s="46">
        <f>SUM(AJ3016:AJ3016)</f>
        <v>0</v>
      </c>
      <c r="AK3017" s="46"/>
      <c r="AL3017" s="46">
        <f>SUM(AL3016:AL3016)</f>
        <v>0</v>
      </c>
    </row>
    <row r="3018" spans="1:38" x14ac:dyDescent="0.45">
      <c r="A3018" s="16" t="s">
        <v>4597</v>
      </c>
      <c r="B3018" s="21"/>
      <c r="C3018" s="16" t="s">
        <v>4598</v>
      </c>
      <c r="D3018" s="16" t="s">
        <v>4599</v>
      </c>
      <c r="E3018" s="56">
        <v>1708</v>
      </c>
      <c r="F3018" s="56">
        <v>5049</v>
      </c>
      <c r="G3018" s="57" t="s">
        <v>4600</v>
      </c>
      <c r="H3018" s="56" t="s">
        <v>1689</v>
      </c>
      <c r="I3018" s="56">
        <v>4461</v>
      </c>
      <c r="J3018" s="56">
        <v>0</v>
      </c>
      <c r="K3018" s="56">
        <v>0</v>
      </c>
      <c r="L3018" s="71">
        <v>24</v>
      </c>
      <c r="M3018" s="56" t="s">
        <v>90</v>
      </c>
      <c r="N3018" s="46">
        <f>((J3018*400)+(K3018*100))+L3018</f>
        <v>24</v>
      </c>
      <c r="O3018" s="46">
        <v>0</v>
      </c>
      <c r="P3018" s="46">
        <f>N3018*O3018</f>
        <v>0</v>
      </c>
      <c r="Q3018" s="56">
        <v>1</v>
      </c>
      <c r="R3018" s="58" t="s">
        <v>3668</v>
      </c>
      <c r="S3018" s="59">
        <v>3770400030606</v>
      </c>
      <c r="T3018" s="58" t="s">
        <v>3669</v>
      </c>
      <c r="U3018" s="58" t="s">
        <v>3671</v>
      </c>
      <c r="V3018" s="60"/>
      <c r="W3018" s="56" t="s">
        <v>210</v>
      </c>
      <c r="X3018" s="56" t="s">
        <v>211</v>
      </c>
      <c r="Y3018" s="56" t="s">
        <v>212</v>
      </c>
      <c r="Z3018" s="46">
        <v>50</v>
      </c>
      <c r="AA3018" s="66">
        <v>100</v>
      </c>
      <c r="AB3018" s="46">
        <v>6900</v>
      </c>
      <c r="AC3018" s="46">
        <f>Z3018*AB3018</f>
        <v>345000</v>
      </c>
      <c r="AD3018" s="61">
        <v>5</v>
      </c>
      <c r="AE3018" s="61">
        <v>5</v>
      </c>
      <c r="AF3018" s="46">
        <f>(AC3018*(100-AE3018))/100</f>
        <v>327750</v>
      </c>
      <c r="AG3018" s="46">
        <f>IF(AND(AF3018="",P3018=""),0,IF((AF3018=""),P3018, IF( (P3018=""),AF3018,AF3018+P3018)))</f>
        <v>327750</v>
      </c>
      <c r="AH3018" s="46">
        <f>IF( (AA3018=""),AG3018*1,AG3018*(AA3018/100) )</f>
        <v>327750</v>
      </c>
      <c r="AI3018" s="46">
        <v>0</v>
      </c>
      <c r="AJ3018" s="46">
        <f>IF((AI3018-AH3018) &gt; 1,0,IF((AI3018-AH3018)&lt;0,AH3018-AI3018,AI3018-AH3018))</f>
        <v>327750</v>
      </c>
      <c r="AK3018" s="46">
        <v>0.02</v>
      </c>
      <c r="AL3018" s="46">
        <f>AJ3018*(AK3018/100)</f>
        <v>65.55</v>
      </c>
    </row>
    <row r="3019" spans="1:38" x14ac:dyDescent="0.45">
      <c r="A3019" s="16"/>
      <c r="B3019" s="21"/>
      <c r="C3019" s="16"/>
      <c r="D3019" s="16"/>
      <c r="E3019" s="56"/>
      <c r="F3019" s="56"/>
      <c r="G3019" s="57"/>
      <c r="H3019" s="56"/>
      <c r="I3019" s="56"/>
      <c r="J3019" s="56"/>
      <c r="K3019" s="56"/>
      <c r="L3019" s="71"/>
      <c r="M3019" s="56"/>
      <c r="N3019" s="46"/>
      <c r="O3019" s="46" t="s">
        <v>54</v>
      </c>
      <c r="P3019" s="46">
        <f>SUM(P3018:P3018)</f>
        <v>0</v>
      </c>
      <c r="Q3019" s="56"/>
      <c r="R3019" s="58"/>
      <c r="S3019" s="59"/>
      <c r="T3019" s="58"/>
      <c r="U3019" s="58"/>
      <c r="V3019" s="60"/>
      <c r="W3019" s="56"/>
      <c r="X3019" s="56"/>
      <c r="Y3019" s="56"/>
      <c r="Z3019" s="46"/>
      <c r="AA3019" s="66"/>
      <c r="AB3019" s="46"/>
      <c r="AC3019" s="46"/>
      <c r="AD3019" s="61"/>
      <c r="AE3019" s="61"/>
      <c r="AF3019" s="46"/>
      <c r="AG3019" s="46"/>
      <c r="AH3019" s="46">
        <f>SUM(AH3018:AH3018)</f>
        <v>327750</v>
      </c>
      <c r="AI3019" s="46"/>
      <c r="AJ3019" s="46">
        <f>SUM(AJ3018:AJ3018)</f>
        <v>327750</v>
      </c>
      <c r="AK3019" s="46"/>
      <c r="AL3019" s="46">
        <f>SUM(AL3018:AL3018)</f>
        <v>65.55</v>
      </c>
    </row>
    <row r="3020" spans="1:38" x14ac:dyDescent="0.45">
      <c r="A3020" s="16" t="s">
        <v>4601</v>
      </c>
      <c r="B3020" s="21">
        <v>3400800077424</v>
      </c>
      <c r="C3020" s="16" t="s">
        <v>4602</v>
      </c>
      <c r="D3020" s="16" t="s">
        <v>4603</v>
      </c>
      <c r="E3020" s="56">
        <v>1709</v>
      </c>
      <c r="F3020" s="56">
        <v>10012</v>
      </c>
      <c r="G3020" s="57" t="s">
        <v>4604</v>
      </c>
      <c r="H3020" s="56" t="s">
        <v>42</v>
      </c>
      <c r="I3020" s="56">
        <v>16920</v>
      </c>
      <c r="J3020" s="56"/>
      <c r="K3020" s="56"/>
      <c r="L3020" s="71"/>
      <c r="M3020" s="56"/>
      <c r="N3020" s="46"/>
      <c r="O3020" s="46"/>
      <c r="P3020" s="46"/>
      <c r="Q3020" s="56"/>
      <c r="R3020" s="58"/>
      <c r="S3020" s="59"/>
      <c r="T3020" s="58"/>
      <c r="U3020" s="58"/>
      <c r="V3020" s="60"/>
      <c r="W3020" s="56"/>
      <c r="X3020" s="56"/>
      <c r="Y3020" s="56"/>
      <c r="Z3020" s="46"/>
      <c r="AA3020" s="66"/>
      <c r="AB3020" s="46"/>
      <c r="AC3020" s="46"/>
      <c r="AD3020" s="61"/>
      <c r="AE3020" s="61"/>
      <c r="AF3020" s="46"/>
      <c r="AG3020" s="46"/>
      <c r="AH3020" s="46"/>
      <c r="AI3020" s="46"/>
      <c r="AJ3020" s="46"/>
      <c r="AK3020" s="46"/>
      <c r="AL3020" s="46"/>
    </row>
    <row r="3021" spans="1:38" x14ac:dyDescent="0.45">
      <c r="A3021" s="16"/>
      <c r="B3021" s="21"/>
      <c r="C3021" s="16"/>
      <c r="D3021" s="16"/>
      <c r="E3021" s="56"/>
      <c r="F3021" s="56"/>
      <c r="G3021" s="57"/>
      <c r="H3021" s="56"/>
      <c r="I3021" s="56"/>
      <c r="J3021" s="56"/>
      <c r="K3021" s="56"/>
      <c r="L3021" s="71"/>
      <c r="M3021" s="56"/>
      <c r="N3021" s="46"/>
      <c r="O3021" s="46" t="s">
        <v>54</v>
      </c>
      <c r="P3021" s="46">
        <f>SUM(P3020:P3020)</f>
        <v>0</v>
      </c>
      <c r="Q3021" s="56"/>
      <c r="R3021" s="58"/>
      <c r="S3021" s="59"/>
      <c r="T3021" s="58"/>
      <c r="U3021" s="58"/>
      <c r="V3021" s="60"/>
      <c r="W3021" s="56"/>
      <c r="X3021" s="56"/>
      <c r="Y3021" s="56"/>
      <c r="Z3021" s="46"/>
      <c r="AA3021" s="66"/>
      <c r="AB3021" s="46"/>
      <c r="AC3021" s="46"/>
      <c r="AD3021" s="61"/>
      <c r="AE3021" s="61"/>
      <c r="AF3021" s="46"/>
      <c r="AG3021" s="46"/>
      <c r="AH3021" s="46">
        <f>SUM(AH3020:AH3020)</f>
        <v>0</v>
      </c>
      <c r="AI3021" s="46"/>
      <c r="AJ3021" s="46">
        <f>SUM(AJ3020:AJ3020)</f>
        <v>0</v>
      </c>
      <c r="AK3021" s="46"/>
      <c r="AL3021" s="46">
        <f>SUM(AL3020:AL3020)</f>
        <v>0</v>
      </c>
    </row>
    <row r="3022" spans="1:38" x14ac:dyDescent="0.45">
      <c r="A3022" s="16" t="s">
        <v>4605</v>
      </c>
      <c r="B3022" s="21">
        <v>3101203144281</v>
      </c>
      <c r="C3022" s="16" t="s">
        <v>4606</v>
      </c>
      <c r="D3022" s="16" t="s">
        <v>4607</v>
      </c>
      <c r="E3022" s="56">
        <v>1710</v>
      </c>
      <c r="F3022" s="56">
        <v>1688</v>
      </c>
      <c r="G3022" s="57" t="s">
        <v>4608</v>
      </c>
      <c r="H3022" s="56" t="s">
        <v>42</v>
      </c>
      <c r="I3022" s="56">
        <v>14353</v>
      </c>
      <c r="J3022" s="56">
        <v>0</v>
      </c>
      <c r="K3022" s="56">
        <v>0</v>
      </c>
      <c r="L3022" s="71">
        <v>55</v>
      </c>
      <c r="M3022" s="56" t="s">
        <v>43</v>
      </c>
      <c r="N3022" s="46">
        <f>((J3022*400)+(K3022*100))+L3022</f>
        <v>55</v>
      </c>
      <c r="O3022" s="46">
        <v>1000</v>
      </c>
      <c r="P3022" s="46">
        <f>N3022*O3022</f>
        <v>55000</v>
      </c>
      <c r="Q3022" s="56"/>
      <c r="R3022" s="58"/>
      <c r="S3022" s="59"/>
      <c r="T3022" s="58"/>
      <c r="U3022" s="58"/>
      <c r="V3022" s="60"/>
      <c r="W3022" s="56"/>
      <c r="X3022" s="56"/>
      <c r="Y3022" s="56"/>
      <c r="Z3022" s="46"/>
      <c r="AA3022" s="66"/>
      <c r="AB3022" s="46"/>
      <c r="AC3022" s="46"/>
      <c r="AD3022" s="61"/>
      <c r="AE3022" s="61"/>
      <c r="AF3022" s="46"/>
      <c r="AG3022" s="46">
        <f>IF(AND(AF3022="",P3022=""),0,IF((AF3022=""),P3022,IF((P3022=""),AF3022,AF3022+P3022)))</f>
        <v>55000</v>
      </c>
      <c r="AH3022" s="46">
        <f>IF( (AA3022=""),AG3022*1,AG3022*(AA3022/100) )</f>
        <v>55000</v>
      </c>
      <c r="AI3022" s="46">
        <v>0</v>
      </c>
      <c r="AJ3022" s="46">
        <f>IF((AI3022-AH3022) &gt; 1,0,IF((AI3022-AH3022)&lt;0,AH3022-AI3022,AI3022-AH3022))</f>
        <v>55000</v>
      </c>
      <c r="AK3022" s="46">
        <v>0.3</v>
      </c>
      <c r="AL3022" s="46">
        <f>AJ3022*(AK3022/100)</f>
        <v>165</v>
      </c>
    </row>
    <row r="3023" spans="1:38" x14ac:dyDescent="0.45">
      <c r="A3023" s="16"/>
      <c r="B3023" s="21"/>
      <c r="C3023" s="16"/>
      <c r="D3023" s="16"/>
      <c r="E3023" s="56">
        <v>1711</v>
      </c>
      <c r="F3023" s="56">
        <v>9945</v>
      </c>
      <c r="G3023" s="57" t="s">
        <v>4609</v>
      </c>
      <c r="H3023" s="56" t="s">
        <v>42</v>
      </c>
      <c r="I3023" s="56">
        <v>14354</v>
      </c>
      <c r="J3023" s="56"/>
      <c r="K3023" s="56"/>
      <c r="L3023" s="71"/>
      <c r="M3023" s="56"/>
      <c r="N3023" s="46"/>
      <c r="O3023" s="46"/>
      <c r="P3023" s="46"/>
      <c r="Q3023" s="56"/>
      <c r="R3023" s="58"/>
      <c r="S3023" s="59"/>
      <c r="T3023" s="58"/>
      <c r="U3023" s="58"/>
      <c r="V3023" s="60"/>
      <c r="W3023" s="56"/>
      <c r="X3023" s="56"/>
      <c r="Y3023" s="56"/>
      <c r="Z3023" s="46"/>
      <c r="AA3023" s="66"/>
      <c r="AB3023" s="46"/>
      <c r="AC3023" s="46"/>
      <c r="AD3023" s="61"/>
      <c r="AE3023" s="61"/>
      <c r="AF3023" s="46"/>
      <c r="AG3023" s="46"/>
      <c r="AH3023" s="46"/>
      <c r="AI3023" s="46"/>
      <c r="AJ3023" s="46"/>
      <c r="AK3023" s="46"/>
      <c r="AL3023" s="46"/>
    </row>
    <row r="3024" spans="1:38" x14ac:dyDescent="0.45">
      <c r="A3024" s="16"/>
      <c r="B3024" s="21"/>
      <c r="C3024" s="16"/>
      <c r="D3024" s="16"/>
      <c r="E3024" s="56"/>
      <c r="F3024" s="56"/>
      <c r="G3024" s="57"/>
      <c r="H3024" s="56"/>
      <c r="I3024" s="56"/>
      <c r="J3024" s="56"/>
      <c r="K3024" s="56"/>
      <c r="L3024" s="71"/>
      <c r="M3024" s="56"/>
      <c r="N3024" s="46"/>
      <c r="O3024" s="46" t="s">
        <v>54</v>
      </c>
      <c r="P3024" s="46">
        <f>SUM(P3022:P3023)</f>
        <v>55000</v>
      </c>
      <c r="Q3024" s="56"/>
      <c r="R3024" s="58"/>
      <c r="S3024" s="59"/>
      <c r="T3024" s="58"/>
      <c r="U3024" s="58"/>
      <c r="V3024" s="60"/>
      <c r="W3024" s="56"/>
      <c r="X3024" s="56"/>
      <c r="Y3024" s="56"/>
      <c r="Z3024" s="46"/>
      <c r="AA3024" s="66"/>
      <c r="AB3024" s="46"/>
      <c r="AC3024" s="46"/>
      <c r="AD3024" s="61"/>
      <c r="AE3024" s="61"/>
      <c r="AF3024" s="46"/>
      <c r="AG3024" s="46"/>
      <c r="AH3024" s="46">
        <f>SUM(AH3022:AH3023)</f>
        <v>55000</v>
      </c>
      <c r="AI3024" s="46"/>
      <c r="AJ3024" s="46">
        <f>SUM(AJ3022:AJ3023)</f>
        <v>55000</v>
      </c>
      <c r="AK3024" s="46"/>
      <c r="AL3024" s="46">
        <f>SUM(AL3022:AL3023)</f>
        <v>165</v>
      </c>
    </row>
    <row r="3025" spans="1:38" x14ac:dyDescent="0.45">
      <c r="A3025" s="16" t="s">
        <v>4610</v>
      </c>
      <c r="B3025" s="21">
        <v>3770400033419</v>
      </c>
      <c r="C3025" s="16" t="s">
        <v>4611</v>
      </c>
      <c r="D3025" s="16" t="s">
        <v>4612</v>
      </c>
      <c r="E3025" s="56">
        <v>1712</v>
      </c>
      <c r="F3025" s="56">
        <v>9676</v>
      </c>
      <c r="G3025" s="57" t="s">
        <v>4613</v>
      </c>
      <c r="H3025" s="56" t="s">
        <v>42</v>
      </c>
      <c r="I3025" s="56">
        <v>18411</v>
      </c>
      <c r="J3025" s="56"/>
      <c r="K3025" s="56"/>
      <c r="L3025" s="71"/>
      <c r="M3025" s="56"/>
      <c r="N3025" s="46"/>
      <c r="O3025" s="46"/>
      <c r="P3025" s="46"/>
      <c r="Q3025" s="56"/>
      <c r="R3025" s="58"/>
      <c r="S3025" s="59"/>
      <c r="T3025" s="58"/>
      <c r="U3025" s="58"/>
      <c r="V3025" s="60"/>
      <c r="W3025" s="56"/>
      <c r="X3025" s="56"/>
      <c r="Y3025" s="56"/>
      <c r="Z3025" s="46"/>
      <c r="AA3025" s="66"/>
      <c r="AB3025" s="46"/>
      <c r="AC3025" s="46"/>
      <c r="AD3025" s="61"/>
      <c r="AE3025" s="61"/>
      <c r="AF3025" s="46"/>
      <c r="AG3025" s="46"/>
      <c r="AH3025" s="46"/>
      <c r="AI3025" s="46"/>
      <c r="AJ3025" s="46"/>
      <c r="AK3025" s="46"/>
      <c r="AL3025" s="46"/>
    </row>
    <row r="3026" spans="1:38" x14ac:dyDescent="0.45">
      <c r="A3026" s="16"/>
      <c r="B3026" s="21"/>
      <c r="C3026" s="16"/>
      <c r="D3026" s="16"/>
      <c r="E3026" s="56"/>
      <c r="F3026" s="56"/>
      <c r="G3026" s="57"/>
      <c r="H3026" s="56"/>
      <c r="I3026" s="56"/>
      <c r="J3026" s="56"/>
      <c r="K3026" s="56"/>
      <c r="L3026" s="71"/>
      <c r="M3026" s="56"/>
      <c r="N3026" s="46"/>
      <c r="O3026" s="46" t="s">
        <v>54</v>
      </c>
      <c r="P3026" s="46">
        <f>SUM(P3025:P3025)</f>
        <v>0</v>
      </c>
      <c r="Q3026" s="56"/>
      <c r="R3026" s="58"/>
      <c r="S3026" s="59"/>
      <c r="T3026" s="58"/>
      <c r="U3026" s="58"/>
      <c r="V3026" s="60"/>
      <c r="W3026" s="56"/>
      <c r="X3026" s="56"/>
      <c r="Y3026" s="56"/>
      <c r="Z3026" s="46"/>
      <c r="AA3026" s="66"/>
      <c r="AB3026" s="46"/>
      <c r="AC3026" s="46"/>
      <c r="AD3026" s="61"/>
      <c r="AE3026" s="61"/>
      <c r="AF3026" s="46"/>
      <c r="AG3026" s="46"/>
      <c r="AH3026" s="46">
        <f>SUM(AH3025:AH3025)</f>
        <v>0</v>
      </c>
      <c r="AI3026" s="46"/>
      <c r="AJ3026" s="46">
        <f>SUM(AJ3025:AJ3025)</f>
        <v>0</v>
      </c>
      <c r="AK3026" s="46"/>
      <c r="AL3026" s="46">
        <f>SUM(AL3025:AL3025)</f>
        <v>0</v>
      </c>
    </row>
    <row r="3027" spans="1:38" x14ac:dyDescent="0.45">
      <c r="A3027" s="16" t="s">
        <v>4614</v>
      </c>
      <c r="B3027" s="21">
        <v>3770400314931</v>
      </c>
      <c r="C3027" s="16" t="s">
        <v>4615</v>
      </c>
      <c r="D3027" s="16" t="s">
        <v>4616</v>
      </c>
      <c r="E3027" s="56">
        <v>1713</v>
      </c>
      <c r="F3027" s="56">
        <v>10076</v>
      </c>
      <c r="G3027" s="57" t="s">
        <v>4617</v>
      </c>
      <c r="H3027" s="56" t="s">
        <v>42</v>
      </c>
      <c r="I3027" s="56">
        <v>2603</v>
      </c>
      <c r="J3027" s="56"/>
      <c r="K3027" s="56"/>
      <c r="L3027" s="71"/>
      <c r="M3027" s="56"/>
      <c r="N3027" s="46"/>
      <c r="O3027" s="46"/>
      <c r="P3027" s="46"/>
      <c r="Q3027" s="56"/>
      <c r="R3027" s="58"/>
      <c r="S3027" s="59"/>
      <c r="T3027" s="58"/>
      <c r="U3027" s="58"/>
      <c r="V3027" s="60"/>
      <c r="W3027" s="56"/>
      <c r="X3027" s="56"/>
      <c r="Y3027" s="56"/>
      <c r="Z3027" s="46"/>
      <c r="AA3027" s="66"/>
      <c r="AB3027" s="46"/>
      <c r="AC3027" s="46"/>
      <c r="AD3027" s="61"/>
      <c r="AE3027" s="61"/>
      <c r="AF3027" s="46"/>
      <c r="AG3027" s="46"/>
      <c r="AH3027" s="46"/>
      <c r="AI3027" s="46"/>
      <c r="AJ3027" s="46"/>
      <c r="AK3027" s="46"/>
      <c r="AL3027" s="46"/>
    </row>
    <row r="3028" spans="1:38" x14ac:dyDescent="0.45">
      <c r="A3028" s="16"/>
      <c r="B3028" s="21"/>
      <c r="C3028" s="16"/>
      <c r="D3028" s="16"/>
      <c r="E3028" s="56"/>
      <c r="F3028" s="56"/>
      <c r="G3028" s="57"/>
      <c r="H3028" s="56"/>
      <c r="I3028" s="56"/>
      <c r="J3028" s="56"/>
      <c r="K3028" s="56"/>
      <c r="L3028" s="71"/>
      <c r="M3028" s="56"/>
      <c r="N3028" s="46"/>
      <c r="O3028" s="46" t="s">
        <v>54</v>
      </c>
      <c r="P3028" s="46">
        <f>SUM(P3027:P3027)</f>
        <v>0</v>
      </c>
      <c r="Q3028" s="56"/>
      <c r="R3028" s="58"/>
      <c r="S3028" s="59"/>
      <c r="T3028" s="58"/>
      <c r="U3028" s="58"/>
      <c r="V3028" s="60"/>
      <c r="W3028" s="56"/>
      <c r="X3028" s="56"/>
      <c r="Y3028" s="56"/>
      <c r="Z3028" s="46"/>
      <c r="AA3028" s="66"/>
      <c r="AB3028" s="46"/>
      <c r="AC3028" s="46"/>
      <c r="AD3028" s="61"/>
      <c r="AE3028" s="61"/>
      <c r="AF3028" s="46"/>
      <c r="AG3028" s="46"/>
      <c r="AH3028" s="46">
        <f>SUM(AH3027:AH3027)</f>
        <v>0</v>
      </c>
      <c r="AI3028" s="46"/>
      <c r="AJ3028" s="46">
        <f>SUM(AJ3027:AJ3027)</f>
        <v>0</v>
      </c>
      <c r="AK3028" s="46"/>
      <c r="AL3028" s="46">
        <f>SUM(AL3027:AL3027)</f>
        <v>0</v>
      </c>
    </row>
    <row r="3029" spans="1:38" x14ac:dyDescent="0.45">
      <c r="A3029" s="16" t="s">
        <v>4618</v>
      </c>
      <c r="B3029" s="21">
        <v>3770400046502</v>
      </c>
      <c r="C3029" s="16" t="s">
        <v>4619</v>
      </c>
      <c r="D3029" s="16" t="s">
        <v>4620</v>
      </c>
      <c r="E3029" s="56">
        <v>1714</v>
      </c>
      <c r="F3029" s="56">
        <v>8215</v>
      </c>
      <c r="G3029" s="57" t="s">
        <v>4621</v>
      </c>
      <c r="H3029" s="56" t="s">
        <v>42</v>
      </c>
      <c r="I3029" s="56">
        <v>10587</v>
      </c>
      <c r="J3029" s="56"/>
      <c r="K3029" s="56"/>
      <c r="L3029" s="71"/>
      <c r="M3029" s="56"/>
      <c r="N3029" s="46"/>
      <c r="O3029" s="46"/>
      <c r="P3029" s="46"/>
      <c r="Q3029" s="56"/>
      <c r="R3029" s="58"/>
      <c r="S3029" s="59"/>
      <c r="T3029" s="58"/>
      <c r="U3029" s="58"/>
      <c r="V3029" s="60"/>
      <c r="W3029" s="56"/>
      <c r="X3029" s="56"/>
      <c r="Y3029" s="56"/>
      <c r="Z3029" s="46"/>
      <c r="AA3029" s="66"/>
      <c r="AB3029" s="46"/>
      <c r="AC3029" s="46"/>
      <c r="AD3029" s="61"/>
      <c r="AE3029" s="61"/>
      <c r="AF3029" s="46"/>
      <c r="AG3029" s="46"/>
      <c r="AH3029" s="46"/>
      <c r="AI3029" s="46"/>
      <c r="AJ3029" s="46"/>
      <c r="AK3029" s="46"/>
      <c r="AL3029" s="46"/>
    </row>
    <row r="3030" spans="1:38" x14ac:dyDescent="0.45">
      <c r="A3030" s="16"/>
      <c r="B3030" s="21"/>
      <c r="C3030" s="16"/>
      <c r="D3030" s="16"/>
      <c r="E3030" s="56">
        <v>1715</v>
      </c>
      <c r="F3030" s="56">
        <v>3719</v>
      </c>
      <c r="G3030" s="57" t="s">
        <v>4622</v>
      </c>
      <c r="H3030" s="56" t="s">
        <v>42</v>
      </c>
      <c r="I3030" s="56">
        <v>10653</v>
      </c>
      <c r="J3030" s="56">
        <v>1</v>
      </c>
      <c r="K3030" s="56">
        <v>3</v>
      </c>
      <c r="L3030" s="71">
        <v>7</v>
      </c>
      <c r="M3030" s="56" t="s">
        <v>43</v>
      </c>
      <c r="N3030" s="46">
        <f>((J3030*400)+(K3030*100))+L3030</f>
        <v>707</v>
      </c>
      <c r="O3030" s="46">
        <v>560</v>
      </c>
      <c r="P3030" s="46">
        <f>N3030*O3030</f>
        <v>395920</v>
      </c>
      <c r="Q3030" s="56"/>
      <c r="R3030" s="58"/>
      <c r="S3030" s="59"/>
      <c r="T3030" s="58"/>
      <c r="U3030" s="58"/>
      <c r="V3030" s="60"/>
      <c r="W3030" s="56"/>
      <c r="X3030" s="56"/>
      <c r="Y3030" s="56"/>
      <c r="Z3030" s="46"/>
      <c r="AA3030" s="66"/>
      <c r="AB3030" s="46"/>
      <c r="AC3030" s="46"/>
      <c r="AD3030" s="61"/>
      <c r="AE3030" s="61"/>
      <c r="AF3030" s="46"/>
      <c r="AG3030" s="46">
        <f>IF(AND(AF3030="",P3030=""),0,IF((AF3030=""),P3030,IF((P3030=""),AF3030,AF3030+P3030)))</f>
        <v>395920</v>
      </c>
      <c r="AH3030" s="46">
        <f>IF( (AA3030=""),AG3030*1,AG3030*(AA3030/100) )</f>
        <v>395920</v>
      </c>
      <c r="AI3030" s="46">
        <v>0</v>
      </c>
      <c r="AJ3030" s="46">
        <f>IF((AI3030-AH3030) &gt; 1,0,IF((AI3030-AH3030)&lt;0,AH3030-AI3030,AI3030-AH3030))</f>
        <v>395920</v>
      </c>
      <c r="AK3030" s="46">
        <v>0.3</v>
      </c>
      <c r="AL3030" s="46">
        <f>AJ3030*(AK3030/100)</f>
        <v>1187.76</v>
      </c>
    </row>
    <row r="3031" spans="1:38" x14ac:dyDescent="0.45">
      <c r="A3031" s="16"/>
      <c r="B3031" s="21"/>
      <c r="C3031" s="16"/>
      <c r="D3031" s="16"/>
      <c r="E3031" s="56"/>
      <c r="F3031" s="56"/>
      <c r="G3031" s="57"/>
      <c r="H3031" s="56"/>
      <c r="I3031" s="56"/>
      <c r="J3031" s="56"/>
      <c r="K3031" s="56"/>
      <c r="L3031" s="71"/>
      <c r="M3031" s="56"/>
      <c r="N3031" s="46"/>
      <c r="O3031" s="46" t="s">
        <v>54</v>
      </c>
      <c r="P3031" s="46">
        <f>SUM(P3029:P3030)</f>
        <v>395920</v>
      </c>
      <c r="Q3031" s="56"/>
      <c r="R3031" s="58"/>
      <c r="S3031" s="59"/>
      <c r="T3031" s="58"/>
      <c r="U3031" s="58"/>
      <c r="V3031" s="60"/>
      <c r="W3031" s="56"/>
      <c r="X3031" s="56"/>
      <c r="Y3031" s="56"/>
      <c r="Z3031" s="46"/>
      <c r="AA3031" s="66"/>
      <c r="AB3031" s="46"/>
      <c r="AC3031" s="46"/>
      <c r="AD3031" s="61"/>
      <c r="AE3031" s="61"/>
      <c r="AF3031" s="46"/>
      <c r="AG3031" s="46"/>
      <c r="AH3031" s="46">
        <f>SUM(AH3029:AH3030)</f>
        <v>395920</v>
      </c>
      <c r="AI3031" s="46"/>
      <c r="AJ3031" s="46">
        <f>SUM(AJ3029:AJ3030)</f>
        <v>395920</v>
      </c>
      <c r="AK3031" s="46"/>
      <c r="AL3031" s="46">
        <f>SUM(AL3029:AL3030)</f>
        <v>1187.76</v>
      </c>
    </row>
    <row r="3032" spans="1:38" x14ac:dyDescent="0.45">
      <c r="A3032" s="16" t="s">
        <v>4623</v>
      </c>
      <c r="B3032" s="21">
        <v>3770500028441</v>
      </c>
      <c r="C3032" s="16" t="s">
        <v>4624</v>
      </c>
      <c r="D3032" s="16" t="s">
        <v>4625</v>
      </c>
      <c r="E3032" s="56">
        <v>1716</v>
      </c>
      <c r="F3032" s="56">
        <v>2580</v>
      </c>
      <c r="G3032" s="57" t="s">
        <v>4626</v>
      </c>
      <c r="H3032" s="56" t="s">
        <v>42</v>
      </c>
      <c r="I3032" s="56">
        <v>11252</v>
      </c>
      <c r="J3032" s="56">
        <v>0</v>
      </c>
      <c r="K3032" s="56">
        <v>3</v>
      </c>
      <c r="L3032" s="71">
        <v>28</v>
      </c>
      <c r="M3032" s="56" t="s">
        <v>90</v>
      </c>
      <c r="N3032" s="46">
        <f>((J3032*400)+(K3032*100))+L3032</f>
        <v>328</v>
      </c>
      <c r="O3032" s="46">
        <v>150</v>
      </c>
      <c r="P3032" s="46">
        <f>N3032*O3032</f>
        <v>49200</v>
      </c>
      <c r="Q3032" s="56"/>
      <c r="R3032" s="58"/>
      <c r="S3032" s="59"/>
      <c r="T3032" s="58"/>
      <c r="U3032" s="58"/>
      <c r="V3032" s="60"/>
      <c r="W3032" s="56"/>
      <c r="X3032" s="56"/>
      <c r="Y3032" s="56"/>
      <c r="Z3032" s="46"/>
      <c r="AA3032" s="66"/>
      <c r="AB3032" s="46"/>
      <c r="AC3032" s="46"/>
      <c r="AD3032" s="61"/>
      <c r="AE3032" s="61"/>
      <c r="AF3032" s="46"/>
      <c r="AG3032" s="46">
        <f>IF(AND(AF3032="",P3032=""),0,IF((AF3032=""),P3032,IF((P3032=""),AF3032,AF3032+P3032)))</f>
        <v>49200</v>
      </c>
      <c r="AH3032" s="46">
        <f>IF( (AA3032=""),AG3032*1,AG3032*(AA3032/100) )</f>
        <v>49200</v>
      </c>
      <c r="AI3032" s="46">
        <v>50000000</v>
      </c>
      <c r="AJ3032" s="46">
        <f>IF((AI3032-AH3032) &gt; 1,0,IF((AI3032-AH3032)&lt;0,AH3032-AI3032,AI3032-AH3032))</f>
        <v>0</v>
      </c>
      <c r="AK3032" s="46">
        <v>0.01</v>
      </c>
      <c r="AL3032" s="46">
        <f>AJ3032*(AK3032/100)</f>
        <v>0</v>
      </c>
    </row>
    <row r="3033" spans="1:38" x14ac:dyDescent="0.45">
      <c r="A3033" s="16"/>
      <c r="B3033" s="21"/>
      <c r="C3033" s="16"/>
      <c r="D3033" s="16"/>
      <c r="E3033" s="56">
        <v>1717</v>
      </c>
      <c r="F3033" s="56">
        <v>5798</v>
      </c>
      <c r="G3033" s="57"/>
      <c r="H3033" s="56" t="s">
        <v>42</v>
      </c>
      <c r="I3033" s="56">
        <v>13057</v>
      </c>
      <c r="J3033" s="56">
        <v>0</v>
      </c>
      <c r="K3033" s="56">
        <v>0</v>
      </c>
      <c r="L3033" s="71">
        <v>7.5</v>
      </c>
      <c r="M3033" s="56" t="s">
        <v>208</v>
      </c>
      <c r="N3033" s="46">
        <f>((J3033*400)+(K3033*100))+L3033</f>
        <v>7.5</v>
      </c>
      <c r="O3033" s="46">
        <v>0</v>
      </c>
      <c r="P3033" s="46">
        <f>N3033*O3033</f>
        <v>0</v>
      </c>
      <c r="Q3033" s="56"/>
      <c r="R3033" s="58"/>
      <c r="S3033" s="59"/>
      <c r="T3033" s="58"/>
      <c r="U3033" s="58"/>
      <c r="V3033" s="60"/>
      <c r="W3033" s="56"/>
      <c r="X3033" s="56"/>
      <c r="Y3033" s="56"/>
      <c r="Z3033" s="46"/>
      <c r="AA3033" s="66"/>
      <c r="AB3033" s="46"/>
      <c r="AC3033" s="46"/>
      <c r="AD3033" s="61"/>
      <c r="AE3033" s="61"/>
      <c r="AF3033" s="46"/>
      <c r="AG3033" s="46">
        <f>IF(AND(AF3033="",P3033=""),0,IF((AF3033=""),P3033,IF((P3033=""),AF3033,AF3033+P3033)))</f>
        <v>0</v>
      </c>
      <c r="AH3033" s="46">
        <f>IF( (AA3033=""),AG3033*1,AG3033*(AA3033/100) )</f>
        <v>0</v>
      </c>
      <c r="AI3033" s="46">
        <v>0</v>
      </c>
      <c r="AJ3033" s="46">
        <f>IF((AI3033-AH3033) &gt; 1,0,IF((AI3033-AH3033)&lt;0,AH3033-AI3033,AI3033-AH3033))</f>
        <v>0</v>
      </c>
      <c r="AK3033" s="46">
        <v>0.02</v>
      </c>
      <c r="AL3033" s="46">
        <f>AJ3033*(AK3033/100)</f>
        <v>0</v>
      </c>
    </row>
    <row r="3034" spans="1:38" x14ac:dyDescent="0.45">
      <c r="A3034" s="16"/>
      <c r="B3034" s="21"/>
      <c r="C3034" s="16"/>
      <c r="D3034" s="16"/>
      <c r="E3034" s="56"/>
      <c r="F3034" s="56"/>
      <c r="G3034" s="57"/>
      <c r="H3034" s="56"/>
      <c r="I3034" s="56"/>
      <c r="J3034" s="56">
        <v>5</v>
      </c>
      <c r="K3034" s="56">
        <v>3</v>
      </c>
      <c r="L3034" s="71">
        <v>55.5</v>
      </c>
      <c r="M3034" s="56" t="s">
        <v>90</v>
      </c>
      <c r="N3034" s="46">
        <f>((J3034*400)+(K3034*100))+L3034</f>
        <v>2355.5</v>
      </c>
      <c r="O3034" s="46">
        <v>0</v>
      </c>
      <c r="P3034" s="46">
        <f>N3034*O3034</f>
        <v>0</v>
      </c>
      <c r="Q3034" s="56"/>
      <c r="R3034" s="58"/>
      <c r="S3034" s="59"/>
      <c r="T3034" s="58"/>
      <c r="U3034" s="58"/>
      <c r="V3034" s="60"/>
      <c r="W3034" s="56"/>
      <c r="X3034" s="56"/>
      <c r="Y3034" s="56"/>
      <c r="Z3034" s="46"/>
      <c r="AA3034" s="66"/>
      <c r="AB3034" s="46"/>
      <c r="AC3034" s="46"/>
      <c r="AD3034" s="61"/>
      <c r="AE3034" s="61"/>
      <c r="AF3034" s="46"/>
      <c r="AG3034" s="46">
        <f>IF(AND(AF3034="",P3034=""),0,IF((AF3034=""),P3034,IF((P3034=""),AF3034,AF3034+P3034)))</f>
        <v>0</v>
      </c>
      <c r="AH3034" s="46">
        <f>IF( (AA3034=""),AG3034*1,AG3034*(AA3034/100) )</f>
        <v>0</v>
      </c>
      <c r="AI3034" s="46">
        <v>0</v>
      </c>
      <c r="AJ3034" s="46">
        <f>IF((AI3034-AH3034) &gt; 1,0,IF((AI3034-AH3034)&lt;0,AH3034-AI3034,AI3034-AH3034))</f>
        <v>0</v>
      </c>
      <c r="AK3034" s="46">
        <v>0.01</v>
      </c>
      <c r="AL3034" s="46">
        <f>AJ3034*(AK3034/100)</f>
        <v>0</v>
      </c>
    </row>
    <row r="3035" spans="1:38" x14ac:dyDescent="0.45">
      <c r="A3035" s="16"/>
      <c r="B3035" s="21"/>
      <c r="C3035" s="16"/>
      <c r="D3035" s="16"/>
      <c r="E3035" s="56"/>
      <c r="F3035" s="56"/>
      <c r="G3035" s="57"/>
      <c r="H3035" s="56"/>
      <c r="I3035" s="56"/>
      <c r="J3035" s="56"/>
      <c r="K3035" s="56"/>
      <c r="L3035" s="71"/>
      <c r="M3035" s="56"/>
      <c r="N3035" s="46"/>
      <c r="O3035" s="46"/>
      <c r="P3035" s="46"/>
      <c r="Q3035" s="73">
        <v>1</v>
      </c>
      <c r="R3035" s="58" t="s">
        <v>4623</v>
      </c>
      <c r="S3035" s="59">
        <v>3770500028441</v>
      </c>
      <c r="T3035" s="58" t="s">
        <v>4624</v>
      </c>
      <c r="U3035" s="58" t="s">
        <v>4627</v>
      </c>
      <c r="V3035" s="60"/>
      <c r="W3035" s="56" t="s">
        <v>210</v>
      </c>
      <c r="X3035" s="56" t="s">
        <v>211</v>
      </c>
      <c r="Y3035" s="56" t="s">
        <v>212</v>
      </c>
      <c r="Z3035" s="46">
        <v>30</v>
      </c>
      <c r="AA3035" s="66">
        <v>100</v>
      </c>
      <c r="AB3035" s="46">
        <v>6900</v>
      </c>
      <c r="AC3035" s="46">
        <f>Z3035*AB3035</f>
        <v>207000</v>
      </c>
      <c r="AD3035" s="61">
        <v>5</v>
      </c>
      <c r="AE3035" s="61">
        <v>5</v>
      </c>
      <c r="AF3035" s="46">
        <f>(AC3035*(100-AE3035))/100</f>
        <v>196650</v>
      </c>
      <c r="AG3035" s="46">
        <f>IF( (AF3035=""),0,SUM(AF3035:AF3035) )</f>
        <v>196650</v>
      </c>
      <c r="AH3035" s="46">
        <f>(AG3035/100)*(AA3035)</f>
        <v>196650</v>
      </c>
      <c r="AI3035" s="46">
        <v>0</v>
      </c>
      <c r="AJ3035" s="46">
        <f>IF((AI3035-AH3035) &gt; 1,0,IF((AI3035-AH3035)&lt;0,AH3035-AI3035,AI3035-AH3035))</f>
        <v>196650</v>
      </c>
      <c r="AK3035" s="46">
        <v>0.02</v>
      </c>
      <c r="AL3035" s="46">
        <f>AJ3035*(AK3035/100)</f>
        <v>39.330000000000005</v>
      </c>
    </row>
    <row r="3036" spans="1:38" x14ac:dyDescent="0.45">
      <c r="A3036" s="16"/>
      <c r="B3036" s="21"/>
      <c r="C3036" s="16"/>
      <c r="D3036" s="16"/>
      <c r="E3036" s="56"/>
      <c r="F3036" s="56"/>
      <c r="G3036" s="57"/>
      <c r="H3036" s="56"/>
      <c r="I3036" s="56"/>
      <c r="J3036" s="56"/>
      <c r="K3036" s="56"/>
      <c r="L3036" s="71"/>
      <c r="M3036" s="56"/>
      <c r="N3036" s="46"/>
      <c r="O3036" s="46" t="s">
        <v>54</v>
      </c>
      <c r="P3036" s="46">
        <f>SUM(P3032:P3035)</f>
        <v>49200</v>
      </c>
      <c r="Q3036" s="56"/>
      <c r="R3036" s="58"/>
      <c r="S3036" s="59"/>
      <c r="T3036" s="58"/>
      <c r="U3036" s="58"/>
      <c r="V3036" s="60"/>
      <c r="W3036" s="56"/>
      <c r="X3036" s="56"/>
      <c r="Y3036" s="56"/>
      <c r="Z3036" s="46"/>
      <c r="AA3036" s="66"/>
      <c r="AB3036" s="46"/>
      <c r="AC3036" s="46"/>
      <c r="AD3036" s="61"/>
      <c r="AE3036" s="61"/>
      <c r="AF3036" s="46"/>
      <c r="AG3036" s="46"/>
      <c r="AH3036" s="46">
        <f>SUM(AH3032:AH3035)</f>
        <v>245850</v>
      </c>
      <c r="AI3036" s="46"/>
      <c r="AJ3036" s="46">
        <f>SUM(AJ3032:AJ3035)</f>
        <v>196650</v>
      </c>
      <c r="AK3036" s="46"/>
      <c r="AL3036" s="46">
        <f>SUM(AL3032:AL3035)</f>
        <v>39.330000000000005</v>
      </c>
    </row>
    <row r="3037" spans="1:38" x14ac:dyDescent="0.45">
      <c r="A3037" s="16" t="s">
        <v>4618</v>
      </c>
      <c r="B3037" s="21">
        <v>3770400046502</v>
      </c>
      <c r="C3037" s="16" t="s">
        <v>4619</v>
      </c>
      <c r="D3037" s="16" t="s">
        <v>4620</v>
      </c>
      <c r="E3037" s="56">
        <v>1718</v>
      </c>
      <c r="F3037" s="56">
        <v>1615</v>
      </c>
      <c r="G3037" s="57" t="s">
        <v>4628</v>
      </c>
      <c r="H3037" s="56" t="s">
        <v>42</v>
      </c>
      <c r="I3037" s="56">
        <v>13345</v>
      </c>
      <c r="J3037" s="56">
        <v>9</v>
      </c>
      <c r="K3037" s="56">
        <v>2</v>
      </c>
      <c r="L3037" s="71">
        <v>6</v>
      </c>
      <c r="M3037" s="56" t="s">
        <v>43</v>
      </c>
      <c r="N3037" s="46">
        <f>((J3037*400)+(K3037*100))+L3037</f>
        <v>3806</v>
      </c>
      <c r="O3037" s="46">
        <v>150</v>
      </c>
      <c r="P3037" s="46">
        <f>N3037*O3037</f>
        <v>570900</v>
      </c>
      <c r="Q3037" s="56"/>
      <c r="R3037" s="58"/>
      <c r="S3037" s="59"/>
      <c r="T3037" s="58"/>
      <c r="U3037" s="58"/>
      <c r="V3037" s="60"/>
      <c r="W3037" s="56"/>
      <c r="X3037" s="56"/>
      <c r="Y3037" s="56"/>
      <c r="Z3037" s="46"/>
      <c r="AA3037" s="66"/>
      <c r="AB3037" s="46"/>
      <c r="AC3037" s="46"/>
      <c r="AD3037" s="61"/>
      <c r="AE3037" s="61"/>
      <c r="AF3037" s="46"/>
      <c r="AG3037" s="46">
        <f>IF(AND(AF3037="",P3037=""),0,IF((AF3037=""),P3037,IF((P3037=""),AF3037,AF3037+P3037)))</f>
        <v>570900</v>
      </c>
      <c r="AH3037" s="46">
        <f>IF( (AA3037=""),AG3037*1,AG3037*(AA3037/100) )</f>
        <v>570900</v>
      </c>
      <c r="AI3037" s="46">
        <v>0</v>
      </c>
      <c r="AJ3037" s="46">
        <f>IF((AI3037-AH3037) &gt; 1,0,IF((AI3037-AH3037)&lt;0,AH3037-AI3037,AI3037-AH3037))</f>
        <v>570900</v>
      </c>
      <c r="AK3037" s="46">
        <v>0.3</v>
      </c>
      <c r="AL3037" s="46">
        <f>AJ3037*(AK3037/100)</f>
        <v>1712.7</v>
      </c>
    </row>
    <row r="3038" spans="1:38" x14ac:dyDescent="0.45">
      <c r="A3038" s="16"/>
      <c r="B3038" s="21"/>
      <c r="C3038" s="16"/>
      <c r="D3038" s="16"/>
      <c r="E3038" s="56"/>
      <c r="F3038" s="56"/>
      <c r="G3038" s="57"/>
      <c r="H3038" s="56"/>
      <c r="I3038" s="56"/>
      <c r="J3038" s="56"/>
      <c r="K3038" s="56"/>
      <c r="L3038" s="71"/>
      <c r="M3038" s="56"/>
      <c r="N3038" s="46"/>
      <c r="O3038" s="46" t="s">
        <v>54</v>
      </c>
      <c r="P3038" s="46">
        <f>SUM(P3037:P3037)</f>
        <v>570900</v>
      </c>
      <c r="Q3038" s="56"/>
      <c r="R3038" s="58"/>
      <c r="S3038" s="59"/>
      <c r="T3038" s="58"/>
      <c r="U3038" s="58"/>
      <c r="V3038" s="60"/>
      <c r="W3038" s="56"/>
      <c r="X3038" s="56"/>
      <c r="Y3038" s="56"/>
      <c r="Z3038" s="46"/>
      <c r="AA3038" s="66"/>
      <c r="AB3038" s="46"/>
      <c r="AC3038" s="46"/>
      <c r="AD3038" s="61"/>
      <c r="AE3038" s="61"/>
      <c r="AF3038" s="46"/>
      <c r="AG3038" s="46"/>
      <c r="AH3038" s="46">
        <f>SUM(AH3037:AH3037)</f>
        <v>570900</v>
      </c>
      <c r="AI3038" s="46"/>
      <c r="AJ3038" s="46">
        <f>SUM(AJ3037:AJ3037)</f>
        <v>570900</v>
      </c>
      <c r="AK3038" s="46"/>
      <c r="AL3038" s="46">
        <f>SUM(AL3037:AL3037)</f>
        <v>1712.7</v>
      </c>
    </row>
    <row r="3039" spans="1:38" x14ac:dyDescent="0.45">
      <c r="A3039" s="16" t="s">
        <v>4629</v>
      </c>
      <c r="B3039" s="21">
        <v>3770400492693</v>
      </c>
      <c r="C3039" s="16" t="s">
        <v>4630</v>
      </c>
      <c r="D3039" s="16" t="s">
        <v>4631</v>
      </c>
      <c r="E3039" s="56">
        <v>1719</v>
      </c>
      <c r="F3039" s="56">
        <v>8598</v>
      </c>
      <c r="G3039" s="57" t="s">
        <v>4632</v>
      </c>
      <c r="H3039" s="56" t="s">
        <v>42</v>
      </c>
      <c r="I3039" s="56">
        <v>13449</v>
      </c>
      <c r="J3039" s="56"/>
      <c r="K3039" s="56"/>
      <c r="L3039" s="71"/>
      <c r="M3039" s="56"/>
      <c r="N3039" s="46"/>
      <c r="O3039" s="46"/>
      <c r="P3039" s="46"/>
      <c r="Q3039" s="56"/>
      <c r="R3039" s="58"/>
      <c r="S3039" s="59"/>
      <c r="T3039" s="58"/>
      <c r="U3039" s="58"/>
      <c r="V3039" s="60"/>
      <c r="W3039" s="56"/>
      <c r="X3039" s="56"/>
      <c r="Y3039" s="56"/>
      <c r="Z3039" s="46"/>
      <c r="AA3039" s="66"/>
      <c r="AB3039" s="46"/>
      <c r="AC3039" s="46"/>
      <c r="AD3039" s="61"/>
      <c r="AE3039" s="61"/>
      <c r="AF3039" s="46"/>
      <c r="AG3039" s="46"/>
      <c r="AH3039" s="46"/>
      <c r="AI3039" s="46"/>
      <c r="AJ3039" s="46"/>
      <c r="AK3039" s="46"/>
      <c r="AL3039" s="46"/>
    </row>
    <row r="3040" spans="1:38" x14ac:dyDescent="0.45">
      <c r="A3040" s="16"/>
      <c r="B3040" s="21"/>
      <c r="C3040" s="16"/>
      <c r="D3040" s="16"/>
      <c r="E3040" s="56"/>
      <c r="F3040" s="56"/>
      <c r="G3040" s="57"/>
      <c r="H3040" s="56"/>
      <c r="I3040" s="56"/>
      <c r="J3040" s="56"/>
      <c r="K3040" s="56"/>
      <c r="L3040" s="71"/>
      <c r="M3040" s="56"/>
      <c r="N3040" s="46"/>
      <c r="O3040" s="46" t="s">
        <v>54</v>
      </c>
      <c r="P3040" s="46">
        <f>SUM(P3039:P3039)</f>
        <v>0</v>
      </c>
      <c r="Q3040" s="56"/>
      <c r="R3040" s="58"/>
      <c r="S3040" s="59"/>
      <c r="T3040" s="58"/>
      <c r="U3040" s="58"/>
      <c r="V3040" s="60"/>
      <c r="W3040" s="56"/>
      <c r="X3040" s="56"/>
      <c r="Y3040" s="56"/>
      <c r="Z3040" s="46"/>
      <c r="AA3040" s="66"/>
      <c r="AB3040" s="46"/>
      <c r="AC3040" s="46"/>
      <c r="AD3040" s="61"/>
      <c r="AE3040" s="61"/>
      <c r="AF3040" s="46"/>
      <c r="AG3040" s="46"/>
      <c r="AH3040" s="46">
        <f>SUM(AH3039:AH3039)</f>
        <v>0</v>
      </c>
      <c r="AI3040" s="46"/>
      <c r="AJ3040" s="46">
        <f>SUM(AJ3039:AJ3039)</f>
        <v>0</v>
      </c>
      <c r="AK3040" s="46"/>
      <c r="AL3040" s="46">
        <f>SUM(AL3039:AL3039)</f>
        <v>0</v>
      </c>
    </row>
    <row r="3041" spans="1:38" x14ac:dyDescent="0.45">
      <c r="A3041" s="16" t="s">
        <v>4623</v>
      </c>
      <c r="B3041" s="21">
        <v>3770500028441</v>
      </c>
      <c r="C3041" s="16" t="s">
        <v>4624</v>
      </c>
      <c r="D3041" s="16" t="s">
        <v>4625</v>
      </c>
      <c r="E3041" s="56">
        <v>1720</v>
      </c>
      <c r="F3041" s="56">
        <v>5799</v>
      </c>
      <c r="G3041" s="57"/>
      <c r="H3041" s="56" t="s">
        <v>42</v>
      </c>
      <c r="I3041" s="56">
        <v>15464</v>
      </c>
      <c r="J3041" s="56">
        <v>9</v>
      </c>
      <c r="K3041" s="56">
        <v>1</v>
      </c>
      <c r="L3041" s="71">
        <v>54</v>
      </c>
      <c r="M3041" s="56" t="s">
        <v>90</v>
      </c>
      <c r="N3041" s="46">
        <f>((J3041*400)+(K3041*100))+L3041</f>
        <v>3754</v>
      </c>
      <c r="O3041" s="46">
        <v>380</v>
      </c>
      <c r="P3041" s="46">
        <f>N3041*O3041</f>
        <v>1426520</v>
      </c>
      <c r="Q3041" s="56"/>
      <c r="R3041" s="58"/>
      <c r="S3041" s="59"/>
      <c r="T3041" s="58"/>
      <c r="U3041" s="58"/>
      <c r="V3041" s="60"/>
      <c r="W3041" s="56"/>
      <c r="X3041" s="56"/>
      <c r="Y3041" s="56"/>
      <c r="Z3041" s="46"/>
      <c r="AA3041" s="66"/>
      <c r="AB3041" s="46"/>
      <c r="AC3041" s="46"/>
      <c r="AD3041" s="61"/>
      <c r="AE3041" s="61"/>
      <c r="AF3041" s="46"/>
      <c r="AG3041" s="46">
        <f>IF(AND(AF3041="",P3041=""),0,IF((AF3041=""),P3041,IF((P3041=""),AF3041,AF3041+P3041)))</f>
        <v>1426520</v>
      </c>
      <c r="AH3041" s="46">
        <f>IF( (AA3041=""),AG3041*1,AG3041*(AA3041/100) )</f>
        <v>1426520</v>
      </c>
      <c r="AI3041" s="46">
        <v>50000000</v>
      </c>
      <c r="AJ3041" s="46">
        <f>IF((AI3041-AH3041) &gt; 1,0,IF((AI3041-AH3041)&lt;0,AH3041-AI3041,AI3041-AH3041))</f>
        <v>0</v>
      </c>
      <c r="AK3041" s="46">
        <v>0.01</v>
      </c>
      <c r="AL3041" s="46">
        <f>AJ3041*(AK3041/100)</f>
        <v>0</v>
      </c>
    </row>
    <row r="3042" spans="1:38" x14ac:dyDescent="0.45">
      <c r="A3042" s="16"/>
      <c r="B3042" s="21"/>
      <c r="C3042" s="16"/>
      <c r="D3042" s="16"/>
      <c r="E3042" s="56"/>
      <c r="F3042" s="56"/>
      <c r="G3042" s="57"/>
      <c r="H3042" s="56"/>
      <c r="I3042" s="56"/>
      <c r="J3042" s="56"/>
      <c r="K3042" s="56"/>
      <c r="L3042" s="71"/>
      <c r="M3042" s="56"/>
      <c r="N3042" s="46"/>
      <c r="O3042" s="46"/>
      <c r="P3042" s="46"/>
      <c r="Q3042" s="73">
        <v>1</v>
      </c>
      <c r="R3042" s="58" t="s">
        <v>4623</v>
      </c>
      <c r="S3042" s="59">
        <v>3770500028441</v>
      </c>
      <c r="T3042" s="58" t="s">
        <v>4624</v>
      </c>
      <c r="U3042" s="58" t="s">
        <v>4627</v>
      </c>
      <c r="V3042" s="60"/>
      <c r="W3042" s="56" t="s">
        <v>210</v>
      </c>
      <c r="X3042" s="56" t="s">
        <v>211</v>
      </c>
      <c r="Y3042" s="56" t="s">
        <v>212</v>
      </c>
      <c r="Z3042" s="46">
        <v>30</v>
      </c>
      <c r="AA3042" s="66">
        <v>100</v>
      </c>
      <c r="AB3042" s="46">
        <v>6900</v>
      </c>
      <c r="AC3042" s="46">
        <f>Z3042*AB3042</f>
        <v>207000</v>
      </c>
      <c r="AD3042" s="61">
        <v>5</v>
      </c>
      <c r="AE3042" s="61">
        <v>5</v>
      </c>
      <c r="AF3042" s="46">
        <f>(AC3042*(100-AE3042))/100</f>
        <v>196650</v>
      </c>
      <c r="AG3042" s="46">
        <f>IF( (AF3042=""),0,SUM(AF3042:AF3042) )</f>
        <v>196650</v>
      </c>
      <c r="AH3042" s="46">
        <f>(AG3042/100)*(AA3042)</f>
        <v>196650</v>
      </c>
      <c r="AI3042" s="46">
        <v>0</v>
      </c>
      <c r="AJ3042" s="46">
        <f>IF((AI3042-AH3042) &gt; 1,0,IF((AI3042-AH3042)&lt;0,AH3042-AI3042,AI3042-AH3042))</f>
        <v>196650</v>
      </c>
      <c r="AK3042" s="46">
        <v>0.02</v>
      </c>
      <c r="AL3042" s="46">
        <f>AJ3042*(AK3042/100)</f>
        <v>39.330000000000005</v>
      </c>
    </row>
    <row r="3043" spans="1:38" x14ac:dyDescent="0.45">
      <c r="A3043" s="16"/>
      <c r="B3043" s="21"/>
      <c r="C3043" s="16"/>
      <c r="D3043" s="16"/>
      <c r="E3043" s="56"/>
      <c r="F3043" s="56"/>
      <c r="G3043" s="57"/>
      <c r="H3043" s="56"/>
      <c r="I3043" s="56"/>
      <c r="J3043" s="56"/>
      <c r="K3043" s="56"/>
      <c r="L3043" s="71"/>
      <c r="M3043" s="56"/>
      <c r="N3043" s="46"/>
      <c r="O3043" s="46" t="s">
        <v>54</v>
      </c>
      <c r="P3043" s="46">
        <f>SUM(P3041:P3042)</f>
        <v>1426520</v>
      </c>
      <c r="Q3043" s="56"/>
      <c r="R3043" s="58"/>
      <c r="S3043" s="59"/>
      <c r="T3043" s="58"/>
      <c r="U3043" s="58"/>
      <c r="V3043" s="60"/>
      <c r="W3043" s="56"/>
      <c r="X3043" s="56"/>
      <c r="Y3043" s="56"/>
      <c r="Z3043" s="46"/>
      <c r="AA3043" s="66"/>
      <c r="AB3043" s="46"/>
      <c r="AC3043" s="46"/>
      <c r="AD3043" s="61"/>
      <c r="AE3043" s="61"/>
      <c r="AF3043" s="46"/>
      <c r="AG3043" s="46"/>
      <c r="AH3043" s="46">
        <f>SUM(AH3041:AH3042)</f>
        <v>1623170</v>
      </c>
      <c r="AI3043" s="46"/>
      <c r="AJ3043" s="46">
        <f>SUM(AJ3041:AJ3042)</f>
        <v>196650</v>
      </c>
      <c r="AK3043" s="46"/>
      <c r="AL3043" s="46">
        <f>SUM(AL3041:AL3042)</f>
        <v>39.330000000000005</v>
      </c>
    </row>
    <row r="3044" spans="1:38" x14ac:dyDescent="0.45">
      <c r="A3044" s="16" t="s">
        <v>4633</v>
      </c>
      <c r="B3044" s="21">
        <v>3770400492685</v>
      </c>
      <c r="C3044" s="16" t="s">
        <v>4634</v>
      </c>
      <c r="D3044" s="16" t="s">
        <v>4631</v>
      </c>
      <c r="E3044" s="56">
        <v>1721</v>
      </c>
      <c r="F3044" s="56">
        <v>3735</v>
      </c>
      <c r="G3044" s="57" t="s">
        <v>4635</v>
      </c>
      <c r="H3044" s="56" t="s">
        <v>42</v>
      </c>
      <c r="I3044" s="56">
        <v>15585</v>
      </c>
      <c r="J3044" s="56">
        <v>0</v>
      </c>
      <c r="K3044" s="56">
        <v>0</v>
      </c>
      <c r="L3044" s="71">
        <v>18.75</v>
      </c>
      <c r="M3044" s="56" t="s">
        <v>208</v>
      </c>
      <c r="N3044" s="46">
        <f>((J3044*400)+(K3044*100))+L3044</f>
        <v>18.75</v>
      </c>
      <c r="O3044" s="46">
        <v>230</v>
      </c>
      <c r="P3044" s="46">
        <f>N3044*O3044</f>
        <v>4312.5</v>
      </c>
      <c r="Q3044" s="56"/>
      <c r="R3044" s="58"/>
      <c r="S3044" s="59"/>
      <c r="T3044" s="58"/>
      <c r="U3044" s="58"/>
      <c r="V3044" s="60"/>
      <c r="W3044" s="56"/>
      <c r="X3044" s="56"/>
      <c r="Y3044" s="56"/>
      <c r="Z3044" s="46"/>
      <c r="AA3044" s="66"/>
      <c r="AB3044" s="46"/>
      <c r="AC3044" s="46"/>
      <c r="AD3044" s="61"/>
      <c r="AE3044" s="61"/>
      <c r="AF3044" s="46"/>
      <c r="AG3044" s="46">
        <f>IF(AND(AF3044="",P3044=""),0,IF((AF3044=""),P3044,IF((P3044=""),AF3044,AF3044+P3044)))</f>
        <v>4312.5</v>
      </c>
      <c r="AH3044" s="46">
        <f>IF( (AA3044=""),AG3044*1,AG3044*(AA3044/100) )</f>
        <v>4312.5</v>
      </c>
      <c r="AI3044" s="46">
        <v>0</v>
      </c>
      <c r="AJ3044" s="46">
        <f>IF((AI3044-AH3044) &gt; 1,0,IF((AI3044-AH3044)&lt;0,AH3044-AI3044,AI3044-AH3044))</f>
        <v>4312.5</v>
      </c>
      <c r="AK3044" s="46">
        <v>0.02</v>
      </c>
      <c r="AL3044" s="46">
        <f>AJ3044*(AK3044/100)</f>
        <v>0.86250000000000004</v>
      </c>
    </row>
    <row r="3045" spans="1:38" x14ac:dyDescent="0.45">
      <c r="A3045" s="16"/>
      <c r="B3045" s="21"/>
      <c r="C3045" s="16"/>
      <c r="D3045" s="16"/>
      <c r="E3045" s="56"/>
      <c r="F3045" s="56"/>
      <c r="G3045" s="57"/>
      <c r="H3045" s="56"/>
      <c r="I3045" s="56"/>
      <c r="J3045" s="56">
        <v>0</v>
      </c>
      <c r="K3045" s="56">
        <v>0</v>
      </c>
      <c r="L3045" s="71">
        <v>8</v>
      </c>
      <c r="M3045" s="56" t="s">
        <v>208</v>
      </c>
      <c r="N3045" s="46">
        <f>((J3045*400)+(K3045*100))+L3045</f>
        <v>8</v>
      </c>
      <c r="O3045" s="46">
        <v>230</v>
      </c>
      <c r="P3045" s="46">
        <f>N3045*O3045</f>
        <v>1840</v>
      </c>
      <c r="Q3045" s="56">
        <v>1</v>
      </c>
      <c r="R3045" s="58" t="s">
        <v>4633</v>
      </c>
      <c r="S3045" s="59">
        <v>3770400492685</v>
      </c>
      <c r="T3045" s="58" t="s">
        <v>4634</v>
      </c>
      <c r="U3045" s="58" t="s">
        <v>4636</v>
      </c>
      <c r="V3045" s="60"/>
      <c r="W3045" s="56" t="s">
        <v>210</v>
      </c>
      <c r="X3045" s="56" t="s">
        <v>211</v>
      </c>
      <c r="Y3045" s="56" t="s">
        <v>212</v>
      </c>
      <c r="Z3045" s="46">
        <v>75</v>
      </c>
      <c r="AA3045" s="66">
        <v>70.09</v>
      </c>
      <c r="AB3045" s="46">
        <v>6900</v>
      </c>
      <c r="AC3045" s="46">
        <f>Z3045*AB3045</f>
        <v>517500</v>
      </c>
      <c r="AD3045" s="61">
        <v>5</v>
      </c>
      <c r="AE3045" s="61">
        <v>5</v>
      </c>
      <c r="AF3045" s="46">
        <f>(AC3045*(100-AE3045))/100</f>
        <v>491625</v>
      </c>
      <c r="AG3045" s="46">
        <f>IF(AND(AF3045="",P3045=""),0,IF((AF3045=""),P3045, IF( (P3045=""),AF3045,SUM(AF3045:AF3046)+P3045)))</f>
        <v>703225</v>
      </c>
      <c r="AH3045" s="46">
        <f>IF( (AA3045=""),AG3045*1,AG3045*(AA3045/100) )</f>
        <v>492890.40250000008</v>
      </c>
      <c r="AI3045" s="46">
        <v>50000000</v>
      </c>
      <c r="AJ3045" s="46">
        <f>IF((AI3045-AH3045) &gt; 1,0,IF((AI3045-AH3045)&lt;0,AH3045-AI3045,AI3045-AH3045))</f>
        <v>0</v>
      </c>
      <c r="AK3045" s="46">
        <v>0.02</v>
      </c>
      <c r="AL3045" s="46">
        <f>AJ3045*(AK3045/100)</f>
        <v>0</v>
      </c>
    </row>
    <row r="3046" spans="1:38" x14ac:dyDescent="0.45">
      <c r="A3046" s="16"/>
      <c r="B3046" s="21"/>
      <c r="C3046" s="16"/>
      <c r="D3046" s="16"/>
      <c r="E3046" s="56"/>
      <c r="F3046" s="56"/>
      <c r="G3046" s="57"/>
      <c r="H3046" s="56"/>
      <c r="I3046" s="56"/>
      <c r="J3046" s="56">
        <v>7</v>
      </c>
      <c r="K3046" s="56">
        <v>3</v>
      </c>
      <c r="L3046" s="71">
        <v>49.25</v>
      </c>
      <c r="M3046" s="56" t="s">
        <v>90</v>
      </c>
      <c r="N3046" s="46">
        <f>((J3046*400)+(K3046*100))+L3046</f>
        <v>3149.25</v>
      </c>
      <c r="O3046" s="46">
        <v>230</v>
      </c>
      <c r="P3046" s="46">
        <f>N3046*O3046</f>
        <v>724327.5</v>
      </c>
      <c r="Q3046" s="56">
        <v>2</v>
      </c>
      <c r="R3046" s="58" t="s">
        <v>4633</v>
      </c>
      <c r="S3046" s="59">
        <v>3770400492685</v>
      </c>
      <c r="T3046" s="58" t="s">
        <v>4634</v>
      </c>
      <c r="U3046" s="58" t="s">
        <v>4636</v>
      </c>
      <c r="V3046" s="60"/>
      <c r="W3046" s="56" t="s">
        <v>210</v>
      </c>
      <c r="X3046" s="56" t="s">
        <v>211</v>
      </c>
      <c r="Y3046" s="56" t="s">
        <v>212</v>
      </c>
      <c r="Z3046" s="46">
        <v>32</v>
      </c>
      <c r="AA3046" s="66">
        <v>29.91</v>
      </c>
      <c r="AB3046" s="46">
        <v>6900</v>
      </c>
      <c r="AC3046" s="46">
        <f>Z3046*AB3046</f>
        <v>220800</v>
      </c>
      <c r="AD3046" s="61">
        <v>5</v>
      </c>
      <c r="AE3046" s="61">
        <v>5</v>
      </c>
      <c r="AF3046" s="46">
        <f>(AC3046*(100-AE3046))/100</f>
        <v>209760</v>
      </c>
      <c r="AG3046" s="46">
        <f>IF(AND(AF3046="",P3045=""),0,IF((AF3046=""),P3045, IF( (P3045=""),AF3046,SUM(AF3045:AF3046)+P3045)))</f>
        <v>703225</v>
      </c>
      <c r="AH3046" s="46">
        <f>IF( (AA3046=""),AG3046*1,AG3046*(AA3046/100) )</f>
        <v>210334.59749999997</v>
      </c>
      <c r="AI3046" s="46">
        <v>0</v>
      </c>
      <c r="AJ3046" s="46">
        <f>IF((AI3046-AH3046) &gt; 1,0,IF((AI3046-AH3046)&lt;0,AH3046-AI3046,AI3046-AH3046))</f>
        <v>210334.59749999997</v>
      </c>
      <c r="AK3046" s="46">
        <v>0.02</v>
      </c>
      <c r="AL3046" s="46">
        <f>AJ3046*(AK3046/100)</f>
        <v>42.066919499999997</v>
      </c>
    </row>
    <row r="3047" spans="1:38" x14ac:dyDescent="0.45">
      <c r="A3047" s="16"/>
      <c r="B3047" s="21"/>
      <c r="C3047" s="16"/>
      <c r="D3047" s="16"/>
      <c r="E3047" s="56"/>
      <c r="F3047" s="56"/>
      <c r="G3047" s="57"/>
      <c r="H3047" s="56"/>
      <c r="I3047" s="56"/>
      <c r="J3047" s="56"/>
      <c r="K3047" s="56"/>
      <c r="L3047" s="71"/>
      <c r="M3047" s="56"/>
      <c r="N3047" s="46"/>
      <c r="O3047" s="46" t="s">
        <v>54</v>
      </c>
      <c r="P3047" s="46">
        <f>SUM(P3044:P3046)</f>
        <v>730480</v>
      </c>
      <c r="Q3047" s="56"/>
      <c r="R3047" s="58"/>
      <c r="S3047" s="59"/>
      <c r="T3047" s="58"/>
      <c r="U3047" s="58"/>
      <c r="V3047" s="60"/>
      <c r="W3047" s="56"/>
      <c r="X3047" s="56"/>
      <c r="Y3047" s="56"/>
      <c r="Z3047" s="46"/>
      <c r="AA3047" s="66"/>
      <c r="AB3047" s="46"/>
      <c r="AC3047" s="46"/>
      <c r="AD3047" s="61"/>
      <c r="AE3047" s="61"/>
      <c r="AF3047" s="46"/>
      <c r="AG3047" s="46"/>
      <c r="AH3047" s="46">
        <f>SUM(AH3044:AH3046)</f>
        <v>707537.5</v>
      </c>
      <c r="AI3047" s="46"/>
      <c r="AJ3047" s="46">
        <f>SUM(AJ3044:AJ3046)</f>
        <v>214647.09749999997</v>
      </c>
      <c r="AK3047" s="46"/>
      <c r="AL3047" s="46">
        <f>SUM(AL3044:AL3046)</f>
        <v>42.929419499999995</v>
      </c>
    </row>
    <row r="3048" spans="1:38" x14ac:dyDescent="0.45">
      <c r="A3048" s="16" t="s">
        <v>4637</v>
      </c>
      <c r="B3048" s="21">
        <v>3250700039549</v>
      </c>
      <c r="C3048" s="16" t="s">
        <v>4638</v>
      </c>
      <c r="D3048" s="16" t="s">
        <v>4639</v>
      </c>
      <c r="E3048" s="56">
        <v>1722</v>
      </c>
      <c r="F3048" s="56">
        <v>3081</v>
      </c>
      <c r="G3048" s="57" t="s">
        <v>4640</v>
      </c>
      <c r="H3048" s="56" t="s">
        <v>42</v>
      </c>
      <c r="I3048" s="56">
        <v>19515</v>
      </c>
      <c r="J3048" s="56">
        <v>0</v>
      </c>
      <c r="K3048" s="56">
        <v>2</v>
      </c>
      <c r="L3048" s="71">
        <v>0</v>
      </c>
      <c r="M3048" s="56" t="s">
        <v>43</v>
      </c>
      <c r="N3048" s="46">
        <f>((J3048*400)+(K3048*100))+L3048</f>
        <v>200</v>
      </c>
      <c r="O3048" s="46">
        <v>490</v>
      </c>
      <c r="P3048" s="46">
        <f>N3048*O3048</f>
        <v>98000</v>
      </c>
      <c r="Q3048" s="56"/>
      <c r="R3048" s="58"/>
      <c r="S3048" s="59"/>
      <c r="T3048" s="58"/>
      <c r="U3048" s="58"/>
      <c r="V3048" s="60"/>
      <c r="W3048" s="56"/>
      <c r="X3048" s="56"/>
      <c r="Y3048" s="56"/>
      <c r="Z3048" s="46"/>
      <c r="AA3048" s="66"/>
      <c r="AB3048" s="46"/>
      <c r="AC3048" s="46"/>
      <c r="AD3048" s="61"/>
      <c r="AE3048" s="61"/>
      <c r="AF3048" s="46"/>
      <c r="AG3048" s="46">
        <f>IF(AND(AF3048="",P3048=""),0,IF((AF3048=""),P3048,IF((P3048=""),AF3048,AF3048+P3048)))</f>
        <v>98000</v>
      </c>
      <c r="AH3048" s="46">
        <f>IF( (AA3048=""),AG3048*1,AG3048*(AA3048/100) )</f>
        <v>98000</v>
      </c>
      <c r="AI3048" s="46">
        <v>0</v>
      </c>
      <c r="AJ3048" s="46">
        <f>IF((AI3048-AH3048) &gt; 1,0,IF((AI3048-AH3048)&lt;0,AH3048-AI3048,AI3048-AH3048))</f>
        <v>98000</v>
      </c>
      <c r="AK3048" s="46">
        <v>0.3</v>
      </c>
      <c r="AL3048" s="46">
        <f>AJ3048*(AK3048/100)</f>
        <v>294</v>
      </c>
    </row>
    <row r="3049" spans="1:38" x14ac:dyDescent="0.45">
      <c r="A3049" s="16"/>
      <c r="B3049" s="21"/>
      <c r="C3049" s="16"/>
      <c r="D3049" s="16"/>
      <c r="E3049" s="56"/>
      <c r="F3049" s="56"/>
      <c r="G3049" s="57"/>
      <c r="H3049" s="56"/>
      <c r="I3049" s="56"/>
      <c r="J3049" s="56"/>
      <c r="K3049" s="56"/>
      <c r="L3049" s="71"/>
      <c r="M3049" s="56"/>
      <c r="N3049" s="46"/>
      <c r="O3049" s="46" t="s">
        <v>54</v>
      </c>
      <c r="P3049" s="46">
        <f>SUM(P3048:P3048)</f>
        <v>98000</v>
      </c>
      <c r="Q3049" s="56"/>
      <c r="R3049" s="58"/>
      <c r="S3049" s="59"/>
      <c r="T3049" s="58"/>
      <c r="U3049" s="58"/>
      <c r="V3049" s="60"/>
      <c r="W3049" s="56"/>
      <c r="X3049" s="56"/>
      <c r="Y3049" s="56"/>
      <c r="Z3049" s="46"/>
      <c r="AA3049" s="66"/>
      <c r="AB3049" s="46"/>
      <c r="AC3049" s="46"/>
      <c r="AD3049" s="61"/>
      <c r="AE3049" s="61"/>
      <c r="AF3049" s="46"/>
      <c r="AG3049" s="46"/>
      <c r="AH3049" s="46">
        <f>SUM(AH3048:AH3048)</f>
        <v>98000</v>
      </c>
      <c r="AI3049" s="46"/>
      <c r="AJ3049" s="46">
        <f>SUM(AJ3048:AJ3048)</f>
        <v>98000</v>
      </c>
      <c r="AK3049" s="46"/>
      <c r="AL3049" s="46">
        <f>SUM(AL3048:AL3048)</f>
        <v>294</v>
      </c>
    </row>
    <row r="3050" spans="1:38" x14ac:dyDescent="0.45">
      <c r="A3050" s="16" t="s">
        <v>4641</v>
      </c>
      <c r="B3050" s="21">
        <v>3100904589467</v>
      </c>
      <c r="C3050" s="16" t="s">
        <v>4642</v>
      </c>
      <c r="D3050" s="16" t="s">
        <v>4643</v>
      </c>
      <c r="E3050" s="56">
        <v>1723</v>
      </c>
      <c r="F3050" s="56">
        <v>3036</v>
      </c>
      <c r="G3050" s="57" t="s">
        <v>4644</v>
      </c>
      <c r="H3050" s="56" t="s">
        <v>42</v>
      </c>
      <c r="I3050" s="56">
        <v>20184</v>
      </c>
      <c r="J3050" s="56">
        <v>0</v>
      </c>
      <c r="K3050" s="56">
        <v>0</v>
      </c>
      <c r="L3050" s="71">
        <v>61</v>
      </c>
      <c r="M3050" s="56" t="s">
        <v>43</v>
      </c>
      <c r="N3050" s="46">
        <f>((J3050*400)+(K3050*100))+L3050</f>
        <v>61</v>
      </c>
      <c r="O3050" s="46">
        <v>500</v>
      </c>
      <c r="P3050" s="46">
        <f>N3050*O3050</f>
        <v>30500</v>
      </c>
      <c r="Q3050" s="56"/>
      <c r="R3050" s="58"/>
      <c r="S3050" s="59"/>
      <c r="T3050" s="58"/>
      <c r="U3050" s="58"/>
      <c r="V3050" s="60"/>
      <c r="W3050" s="56"/>
      <c r="X3050" s="56"/>
      <c r="Y3050" s="56"/>
      <c r="Z3050" s="46"/>
      <c r="AA3050" s="66"/>
      <c r="AB3050" s="46"/>
      <c r="AC3050" s="46"/>
      <c r="AD3050" s="61"/>
      <c r="AE3050" s="61"/>
      <c r="AF3050" s="46"/>
      <c r="AG3050" s="46">
        <f>IF(AND(AF3050="",P3050=""),0,IF((AF3050=""),P3050,IF((P3050=""),AF3050,AF3050+P3050)))</f>
        <v>30500</v>
      </c>
      <c r="AH3050" s="46">
        <f>IF( (AA3050=""),AG3050*1,AG3050*(AA3050/100) )</f>
        <v>30500</v>
      </c>
      <c r="AI3050" s="46">
        <v>0</v>
      </c>
      <c r="AJ3050" s="46">
        <f>IF((AI3050-AH3050) &gt; 1,0,IF((AI3050-AH3050)&lt;0,AH3050-AI3050,AI3050-AH3050))</f>
        <v>30500</v>
      </c>
      <c r="AK3050" s="46">
        <v>0.3</v>
      </c>
      <c r="AL3050" s="46">
        <f>AJ3050*(AK3050/100)</f>
        <v>91.5</v>
      </c>
    </row>
    <row r="3051" spans="1:38" x14ac:dyDescent="0.45">
      <c r="A3051" s="16"/>
      <c r="B3051" s="21"/>
      <c r="C3051" s="16"/>
      <c r="D3051" s="16"/>
      <c r="E3051" s="56">
        <v>1724</v>
      </c>
      <c r="F3051" s="56">
        <v>3035</v>
      </c>
      <c r="G3051" s="57" t="s">
        <v>4645</v>
      </c>
      <c r="H3051" s="56" t="s">
        <v>42</v>
      </c>
      <c r="I3051" s="56">
        <v>20185</v>
      </c>
      <c r="J3051" s="56">
        <v>0</v>
      </c>
      <c r="K3051" s="56">
        <v>0</v>
      </c>
      <c r="L3051" s="71">
        <v>60</v>
      </c>
      <c r="M3051" s="56" t="s">
        <v>43</v>
      </c>
      <c r="N3051" s="46">
        <f>((J3051*400)+(K3051*100))+L3051</f>
        <v>60</v>
      </c>
      <c r="O3051" s="46">
        <v>500</v>
      </c>
      <c r="P3051" s="46">
        <f>N3051*O3051</f>
        <v>30000</v>
      </c>
      <c r="Q3051" s="56"/>
      <c r="R3051" s="58"/>
      <c r="S3051" s="59"/>
      <c r="T3051" s="58"/>
      <c r="U3051" s="58"/>
      <c r="V3051" s="60"/>
      <c r="W3051" s="56"/>
      <c r="X3051" s="56"/>
      <c r="Y3051" s="56"/>
      <c r="Z3051" s="46"/>
      <c r="AA3051" s="66"/>
      <c r="AB3051" s="46"/>
      <c r="AC3051" s="46"/>
      <c r="AD3051" s="61"/>
      <c r="AE3051" s="61"/>
      <c r="AF3051" s="46"/>
      <c r="AG3051" s="46">
        <f>IF(AND(AF3051="",P3051=""),0,IF((AF3051=""),P3051,IF((P3051=""),AF3051,AF3051+P3051)))</f>
        <v>30000</v>
      </c>
      <c r="AH3051" s="46">
        <f>IF( (AA3051=""),AG3051*1,AG3051*(AA3051/100) )</f>
        <v>30000</v>
      </c>
      <c r="AI3051" s="46">
        <v>0</v>
      </c>
      <c r="AJ3051" s="46">
        <f>IF((AI3051-AH3051) &gt; 1,0,IF((AI3051-AH3051)&lt;0,AH3051-AI3051,AI3051-AH3051))</f>
        <v>30000</v>
      </c>
      <c r="AK3051" s="46">
        <v>0.3</v>
      </c>
      <c r="AL3051" s="46">
        <f>AJ3051*(AK3051/100)</f>
        <v>90</v>
      </c>
    </row>
    <row r="3052" spans="1:38" x14ac:dyDescent="0.45">
      <c r="A3052" s="16"/>
      <c r="B3052" s="21"/>
      <c r="C3052" s="16"/>
      <c r="D3052" s="16"/>
      <c r="E3052" s="56"/>
      <c r="F3052" s="56"/>
      <c r="G3052" s="57"/>
      <c r="H3052" s="56"/>
      <c r="I3052" s="56"/>
      <c r="J3052" s="56"/>
      <c r="K3052" s="56"/>
      <c r="L3052" s="71"/>
      <c r="M3052" s="56"/>
      <c r="N3052" s="46"/>
      <c r="O3052" s="46" t="s">
        <v>54</v>
      </c>
      <c r="P3052" s="46">
        <f>SUM(P3050:P3051)</f>
        <v>60500</v>
      </c>
      <c r="Q3052" s="56"/>
      <c r="R3052" s="58"/>
      <c r="S3052" s="59"/>
      <c r="T3052" s="58"/>
      <c r="U3052" s="58"/>
      <c r="V3052" s="60"/>
      <c r="W3052" s="56"/>
      <c r="X3052" s="56"/>
      <c r="Y3052" s="56"/>
      <c r="Z3052" s="46"/>
      <c r="AA3052" s="66"/>
      <c r="AB3052" s="46"/>
      <c r="AC3052" s="46"/>
      <c r="AD3052" s="61"/>
      <c r="AE3052" s="61"/>
      <c r="AF3052" s="46"/>
      <c r="AG3052" s="46"/>
      <c r="AH3052" s="46">
        <f>SUM(AH3050:AH3051)</f>
        <v>60500</v>
      </c>
      <c r="AI3052" s="46"/>
      <c r="AJ3052" s="46">
        <f>SUM(AJ3050:AJ3051)</f>
        <v>60500</v>
      </c>
      <c r="AK3052" s="46"/>
      <c r="AL3052" s="46">
        <f>SUM(AL3050:AL3051)</f>
        <v>181.5</v>
      </c>
    </row>
    <row r="3053" spans="1:38" x14ac:dyDescent="0.45">
      <c r="A3053" s="16" t="s">
        <v>4637</v>
      </c>
      <c r="B3053" s="21">
        <v>3250700039549</v>
      </c>
      <c r="C3053" s="16" t="s">
        <v>4638</v>
      </c>
      <c r="D3053" s="16" t="s">
        <v>4639</v>
      </c>
      <c r="E3053" s="56">
        <v>1725</v>
      </c>
      <c r="F3053" s="56">
        <v>3083</v>
      </c>
      <c r="G3053" s="57" t="s">
        <v>4646</v>
      </c>
      <c r="H3053" s="56" t="s">
        <v>42</v>
      </c>
      <c r="I3053" s="56">
        <v>21312</v>
      </c>
      <c r="J3053" s="56">
        <v>0</v>
      </c>
      <c r="K3053" s="56">
        <v>2</v>
      </c>
      <c r="L3053" s="71">
        <v>0</v>
      </c>
      <c r="M3053" s="56" t="s">
        <v>43</v>
      </c>
      <c r="N3053" s="46">
        <f>((J3053*400)+(K3053*100))+L3053</f>
        <v>200</v>
      </c>
      <c r="O3053" s="46">
        <v>660</v>
      </c>
      <c r="P3053" s="46">
        <f>N3053*O3053</f>
        <v>132000</v>
      </c>
      <c r="Q3053" s="56"/>
      <c r="R3053" s="58"/>
      <c r="S3053" s="59"/>
      <c r="T3053" s="58"/>
      <c r="U3053" s="58"/>
      <c r="V3053" s="60"/>
      <c r="W3053" s="56"/>
      <c r="X3053" s="56"/>
      <c r="Y3053" s="56"/>
      <c r="Z3053" s="46"/>
      <c r="AA3053" s="66"/>
      <c r="AB3053" s="46"/>
      <c r="AC3053" s="46"/>
      <c r="AD3053" s="61"/>
      <c r="AE3053" s="61"/>
      <c r="AF3053" s="46"/>
      <c r="AG3053" s="46">
        <f>IF(AND(AF3053="",P3053=""),0,IF((AF3053=""),P3053,IF((P3053=""),AF3053,AF3053+P3053)))</f>
        <v>132000</v>
      </c>
      <c r="AH3053" s="46">
        <f>IF( (AA3053=""),AG3053*1,AG3053*(AA3053/100) )</f>
        <v>132000</v>
      </c>
      <c r="AI3053" s="46">
        <v>0</v>
      </c>
      <c r="AJ3053" s="46">
        <f>IF((AI3053-AH3053) &gt; 1,0,IF((AI3053-AH3053)&lt;0,AH3053-AI3053,AI3053-AH3053))</f>
        <v>132000</v>
      </c>
      <c r="AK3053" s="46">
        <v>0.3</v>
      </c>
      <c r="AL3053" s="46">
        <f>AJ3053*(AK3053/100)</f>
        <v>396</v>
      </c>
    </row>
    <row r="3054" spans="1:38" x14ac:dyDescent="0.45">
      <c r="A3054" s="16"/>
      <c r="B3054" s="21"/>
      <c r="C3054" s="16"/>
      <c r="D3054" s="16"/>
      <c r="E3054" s="56"/>
      <c r="F3054" s="56"/>
      <c r="G3054" s="57"/>
      <c r="H3054" s="56"/>
      <c r="I3054" s="56"/>
      <c r="J3054" s="56"/>
      <c r="K3054" s="56"/>
      <c r="L3054" s="71"/>
      <c r="M3054" s="56"/>
      <c r="N3054" s="46"/>
      <c r="O3054" s="46" t="s">
        <v>54</v>
      </c>
      <c r="P3054" s="46">
        <f>SUM(P3053:P3053)</f>
        <v>132000</v>
      </c>
      <c r="Q3054" s="56"/>
      <c r="R3054" s="58"/>
      <c r="S3054" s="59"/>
      <c r="T3054" s="58"/>
      <c r="U3054" s="58"/>
      <c r="V3054" s="60"/>
      <c r="W3054" s="56"/>
      <c r="X3054" s="56"/>
      <c r="Y3054" s="56"/>
      <c r="Z3054" s="46"/>
      <c r="AA3054" s="66"/>
      <c r="AB3054" s="46"/>
      <c r="AC3054" s="46"/>
      <c r="AD3054" s="61"/>
      <c r="AE3054" s="61"/>
      <c r="AF3054" s="46"/>
      <c r="AG3054" s="46"/>
      <c r="AH3054" s="46">
        <f>SUM(AH3053:AH3053)</f>
        <v>132000</v>
      </c>
      <c r="AI3054" s="46"/>
      <c r="AJ3054" s="46">
        <f>SUM(AJ3053:AJ3053)</f>
        <v>132000</v>
      </c>
      <c r="AK3054" s="46"/>
      <c r="AL3054" s="46">
        <f>SUM(AL3053:AL3053)</f>
        <v>396</v>
      </c>
    </row>
    <row r="3055" spans="1:38" x14ac:dyDescent="0.45">
      <c r="A3055" s="16" t="s">
        <v>4647</v>
      </c>
      <c r="B3055" s="21">
        <v>3770400030516</v>
      </c>
      <c r="C3055" s="16" t="s">
        <v>4648</v>
      </c>
      <c r="D3055" s="16" t="s">
        <v>4649</v>
      </c>
      <c r="E3055" s="56">
        <v>1726</v>
      </c>
      <c r="F3055" s="56">
        <v>1461</v>
      </c>
      <c r="G3055" s="57" t="s">
        <v>4650</v>
      </c>
      <c r="H3055" s="56" t="s">
        <v>42</v>
      </c>
      <c r="I3055" s="56">
        <v>25328</v>
      </c>
      <c r="J3055" s="56">
        <v>0</v>
      </c>
      <c r="K3055" s="56">
        <v>1</v>
      </c>
      <c r="L3055" s="71">
        <v>94</v>
      </c>
      <c r="M3055" s="56" t="s">
        <v>43</v>
      </c>
      <c r="N3055" s="46">
        <f>((J3055*400)+(K3055*100))+L3055</f>
        <v>194</v>
      </c>
      <c r="O3055" s="46">
        <v>300</v>
      </c>
      <c r="P3055" s="46">
        <f>N3055*O3055</f>
        <v>58200</v>
      </c>
      <c r="Q3055" s="56"/>
      <c r="R3055" s="58"/>
      <c r="S3055" s="59"/>
      <c r="T3055" s="58"/>
      <c r="U3055" s="58"/>
      <c r="V3055" s="60"/>
      <c r="W3055" s="56"/>
      <c r="X3055" s="56"/>
      <c r="Y3055" s="56"/>
      <c r="Z3055" s="46"/>
      <c r="AA3055" s="66"/>
      <c r="AB3055" s="46"/>
      <c r="AC3055" s="46"/>
      <c r="AD3055" s="61"/>
      <c r="AE3055" s="61"/>
      <c r="AF3055" s="46"/>
      <c r="AG3055" s="46">
        <f>IF(AND(AF3055="",P3055=""),0,IF((AF3055=""),P3055,IF((P3055=""),AF3055,AF3055+P3055)))</f>
        <v>58200</v>
      </c>
      <c r="AH3055" s="46">
        <f>IF( (AA3055=""),AG3055*1,AG3055*(AA3055/100) )</f>
        <v>58200</v>
      </c>
      <c r="AI3055" s="46">
        <v>0</v>
      </c>
      <c r="AJ3055" s="46">
        <f>IF((AI3055-AH3055) &gt; 1,0,IF((AI3055-AH3055)&lt;0,AH3055-AI3055,AI3055-AH3055))</f>
        <v>58200</v>
      </c>
      <c r="AK3055" s="46">
        <v>0.3</v>
      </c>
      <c r="AL3055" s="46">
        <f>AJ3055*(AK3055/100)</f>
        <v>174.6</v>
      </c>
    </row>
    <row r="3056" spans="1:38" x14ac:dyDescent="0.45">
      <c r="A3056" s="16"/>
      <c r="B3056" s="21"/>
      <c r="C3056" s="16"/>
      <c r="D3056" s="16"/>
      <c r="E3056" s="56"/>
      <c r="F3056" s="56"/>
      <c r="G3056" s="57"/>
      <c r="H3056" s="56"/>
      <c r="I3056" s="56"/>
      <c r="J3056" s="56"/>
      <c r="K3056" s="56"/>
      <c r="L3056" s="71"/>
      <c r="M3056" s="56"/>
      <c r="N3056" s="46"/>
      <c r="O3056" s="46" t="s">
        <v>54</v>
      </c>
      <c r="P3056" s="46">
        <f>SUM(P3055:P3055)</f>
        <v>58200</v>
      </c>
      <c r="Q3056" s="56"/>
      <c r="R3056" s="58"/>
      <c r="S3056" s="59"/>
      <c r="T3056" s="58"/>
      <c r="U3056" s="58"/>
      <c r="V3056" s="60"/>
      <c r="W3056" s="56"/>
      <c r="X3056" s="56"/>
      <c r="Y3056" s="56"/>
      <c r="Z3056" s="46"/>
      <c r="AA3056" s="66"/>
      <c r="AB3056" s="46"/>
      <c r="AC3056" s="46"/>
      <c r="AD3056" s="61"/>
      <c r="AE3056" s="61"/>
      <c r="AF3056" s="46"/>
      <c r="AG3056" s="46"/>
      <c r="AH3056" s="46">
        <f>SUM(AH3055:AH3055)</f>
        <v>58200</v>
      </c>
      <c r="AI3056" s="46"/>
      <c r="AJ3056" s="46">
        <f>SUM(AJ3055:AJ3055)</f>
        <v>58200</v>
      </c>
      <c r="AK3056" s="46"/>
      <c r="AL3056" s="46">
        <f>SUM(AL3055:AL3055)</f>
        <v>174.6</v>
      </c>
    </row>
    <row r="3057" spans="1:38" x14ac:dyDescent="0.45">
      <c r="A3057" s="16" t="s">
        <v>4651</v>
      </c>
      <c r="B3057" s="21">
        <v>3770400005521</v>
      </c>
      <c r="C3057" s="16" t="s">
        <v>4652</v>
      </c>
      <c r="D3057" s="16" t="s">
        <v>4653</v>
      </c>
      <c r="E3057" s="56">
        <v>1727</v>
      </c>
      <c r="F3057" s="56">
        <v>9880</v>
      </c>
      <c r="G3057" s="57" t="s">
        <v>4654</v>
      </c>
      <c r="H3057" s="56" t="s">
        <v>42</v>
      </c>
      <c r="I3057" s="56">
        <v>15366</v>
      </c>
      <c r="J3057" s="56"/>
      <c r="K3057" s="56"/>
      <c r="L3057" s="71"/>
      <c r="M3057" s="56"/>
      <c r="N3057" s="46"/>
      <c r="O3057" s="46"/>
      <c r="P3057" s="46"/>
      <c r="Q3057" s="56"/>
      <c r="R3057" s="58"/>
      <c r="S3057" s="59"/>
      <c r="T3057" s="58"/>
      <c r="U3057" s="58"/>
      <c r="V3057" s="60"/>
      <c r="W3057" s="56"/>
      <c r="X3057" s="56"/>
      <c r="Y3057" s="56"/>
      <c r="Z3057" s="46"/>
      <c r="AA3057" s="66"/>
      <c r="AB3057" s="46"/>
      <c r="AC3057" s="46"/>
      <c r="AD3057" s="61"/>
      <c r="AE3057" s="61"/>
      <c r="AF3057" s="46"/>
      <c r="AG3057" s="46"/>
      <c r="AH3057" s="46"/>
      <c r="AI3057" s="46"/>
      <c r="AJ3057" s="46"/>
      <c r="AK3057" s="46"/>
      <c r="AL3057" s="46"/>
    </row>
    <row r="3058" spans="1:38" x14ac:dyDescent="0.45">
      <c r="A3058" s="16"/>
      <c r="B3058" s="21"/>
      <c r="C3058" s="16"/>
      <c r="D3058" s="16"/>
      <c r="E3058" s="56"/>
      <c r="F3058" s="56"/>
      <c r="G3058" s="57"/>
      <c r="H3058" s="56"/>
      <c r="I3058" s="56"/>
      <c r="J3058" s="56"/>
      <c r="K3058" s="56"/>
      <c r="L3058" s="71"/>
      <c r="M3058" s="56"/>
      <c r="N3058" s="46"/>
      <c r="O3058" s="46" t="s">
        <v>54</v>
      </c>
      <c r="P3058" s="46">
        <f>SUM(P3057:P3057)</f>
        <v>0</v>
      </c>
      <c r="Q3058" s="56"/>
      <c r="R3058" s="58"/>
      <c r="S3058" s="59"/>
      <c r="T3058" s="58"/>
      <c r="U3058" s="58"/>
      <c r="V3058" s="60"/>
      <c r="W3058" s="56"/>
      <c r="X3058" s="56"/>
      <c r="Y3058" s="56"/>
      <c r="Z3058" s="46"/>
      <c r="AA3058" s="66"/>
      <c r="AB3058" s="46"/>
      <c r="AC3058" s="46"/>
      <c r="AD3058" s="61"/>
      <c r="AE3058" s="61"/>
      <c r="AF3058" s="46"/>
      <c r="AG3058" s="46"/>
      <c r="AH3058" s="46">
        <f>SUM(AH3057:AH3057)</f>
        <v>0</v>
      </c>
      <c r="AI3058" s="46"/>
      <c r="AJ3058" s="46">
        <f>SUM(AJ3057:AJ3057)</f>
        <v>0</v>
      </c>
      <c r="AK3058" s="46"/>
      <c r="AL3058" s="46">
        <f>SUM(AL3057:AL3057)</f>
        <v>0</v>
      </c>
    </row>
    <row r="3059" spans="1:38" x14ac:dyDescent="0.45">
      <c r="A3059" s="16" t="s">
        <v>4655</v>
      </c>
      <c r="B3059" s="21">
        <v>3770400025190</v>
      </c>
      <c r="C3059" s="16" t="s">
        <v>4656</v>
      </c>
      <c r="D3059" s="16" t="s">
        <v>4657</v>
      </c>
      <c r="E3059" s="56">
        <v>1728</v>
      </c>
      <c r="F3059" s="56">
        <v>4260</v>
      </c>
      <c r="G3059" s="57" t="s">
        <v>4658</v>
      </c>
      <c r="H3059" s="56" t="s">
        <v>42</v>
      </c>
      <c r="I3059" s="56">
        <v>27578</v>
      </c>
      <c r="J3059" s="56">
        <v>0</v>
      </c>
      <c r="K3059" s="56">
        <v>0</v>
      </c>
      <c r="L3059" s="71">
        <v>73</v>
      </c>
      <c r="M3059" s="56" t="s">
        <v>43</v>
      </c>
      <c r="N3059" s="46">
        <f>((J3059*400)+(K3059*100))+L3059</f>
        <v>73</v>
      </c>
      <c r="O3059" s="46">
        <v>500</v>
      </c>
      <c r="P3059" s="46">
        <f>N3059*O3059</f>
        <v>36500</v>
      </c>
      <c r="Q3059" s="56"/>
      <c r="R3059" s="58"/>
      <c r="S3059" s="59"/>
      <c r="T3059" s="58"/>
      <c r="U3059" s="58"/>
      <c r="V3059" s="60"/>
      <c r="W3059" s="56"/>
      <c r="X3059" s="56"/>
      <c r="Y3059" s="56"/>
      <c r="Z3059" s="46"/>
      <c r="AA3059" s="66"/>
      <c r="AB3059" s="46"/>
      <c r="AC3059" s="46"/>
      <c r="AD3059" s="61"/>
      <c r="AE3059" s="61"/>
      <c r="AF3059" s="46"/>
      <c r="AG3059" s="46">
        <f>IF(AND(AF3059="",P3059=""),0,IF((AF3059=""),P3059,IF((P3059=""),AF3059,AF3059+P3059)))</f>
        <v>36500</v>
      </c>
      <c r="AH3059" s="46">
        <f>IF( (AA3059=""),AG3059*1,AG3059*(AA3059/100) )</f>
        <v>36500</v>
      </c>
      <c r="AI3059" s="46">
        <v>0</v>
      </c>
      <c r="AJ3059" s="46">
        <f>IF((AI3059-AH3059) &gt; 1,0,IF((AI3059-AH3059)&lt;0,AH3059-AI3059,AI3059-AH3059))</f>
        <v>36500</v>
      </c>
      <c r="AK3059" s="46">
        <v>0.3</v>
      </c>
      <c r="AL3059" s="46">
        <f>AJ3059*(AK3059/100)</f>
        <v>109.5</v>
      </c>
    </row>
    <row r="3060" spans="1:38" x14ac:dyDescent="0.45">
      <c r="A3060" s="16"/>
      <c r="B3060" s="21"/>
      <c r="C3060" s="16"/>
      <c r="D3060" s="16"/>
      <c r="E3060" s="56">
        <v>1729</v>
      </c>
      <c r="F3060" s="56">
        <v>8654</v>
      </c>
      <c r="G3060" s="57" t="s">
        <v>4659</v>
      </c>
      <c r="H3060" s="56" t="s">
        <v>42</v>
      </c>
      <c r="I3060" s="56">
        <v>32654</v>
      </c>
      <c r="J3060" s="56"/>
      <c r="K3060" s="56"/>
      <c r="L3060" s="71"/>
      <c r="M3060" s="56"/>
      <c r="N3060" s="46"/>
      <c r="O3060" s="46"/>
      <c r="P3060" s="46"/>
      <c r="Q3060" s="56"/>
      <c r="R3060" s="58"/>
      <c r="S3060" s="59"/>
      <c r="T3060" s="58"/>
      <c r="U3060" s="58"/>
      <c r="V3060" s="60"/>
      <c r="W3060" s="56"/>
      <c r="X3060" s="56"/>
      <c r="Y3060" s="56"/>
      <c r="Z3060" s="46"/>
      <c r="AA3060" s="66"/>
      <c r="AB3060" s="46"/>
      <c r="AC3060" s="46"/>
      <c r="AD3060" s="61"/>
      <c r="AE3060" s="61"/>
      <c r="AF3060" s="46"/>
      <c r="AG3060" s="46"/>
      <c r="AH3060" s="46"/>
      <c r="AI3060" s="46"/>
      <c r="AJ3060" s="46"/>
      <c r="AK3060" s="46"/>
      <c r="AL3060" s="46"/>
    </row>
    <row r="3061" spans="1:38" x14ac:dyDescent="0.45">
      <c r="A3061" s="16"/>
      <c r="B3061" s="21"/>
      <c r="C3061" s="16"/>
      <c r="D3061" s="16"/>
      <c r="E3061" s="56"/>
      <c r="F3061" s="56"/>
      <c r="G3061" s="57"/>
      <c r="H3061" s="56"/>
      <c r="I3061" s="56"/>
      <c r="J3061" s="56"/>
      <c r="K3061" s="56"/>
      <c r="L3061" s="71"/>
      <c r="M3061" s="56"/>
      <c r="N3061" s="46"/>
      <c r="O3061" s="46" t="s">
        <v>54</v>
      </c>
      <c r="P3061" s="46">
        <f>SUM(P3059:P3060)</f>
        <v>36500</v>
      </c>
      <c r="Q3061" s="56"/>
      <c r="R3061" s="58"/>
      <c r="S3061" s="59"/>
      <c r="T3061" s="58"/>
      <c r="U3061" s="58"/>
      <c r="V3061" s="60"/>
      <c r="W3061" s="56"/>
      <c r="X3061" s="56"/>
      <c r="Y3061" s="56"/>
      <c r="Z3061" s="46"/>
      <c r="AA3061" s="66"/>
      <c r="AB3061" s="46"/>
      <c r="AC3061" s="46"/>
      <c r="AD3061" s="61"/>
      <c r="AE3061" s="61"/>
      <c r="AF3061" s="46"/>
      <c r="AG3061" s="46"/>
      <c r="AH3061" s="46">
        <f>SUM(AH3059:AH3060)</f>
        <v>36500</v>
      </c>
      <c r="AI3061" s="46"/>
      <c r="AJ3061" s="46">
        <f>SUM(AJ3059:AJ3060)</f>
        <v>36500</v>
      </c>
      <c r="AK3061" s="46"/>
      <c r="AL3061" s="46">
        <f>SUM(AL3059:AL3060)</f>
        <v>109.5</v>
      </c>
    </row>
    <row r="3062" spans="1:38" x14ac:dyDescent="0.45">
      <c r="A3062" s="16" t="s">
        <v>4660</v>
      </c>
      <c r="B3062" s="21">
        <v>3770400056524</v>
      </c>
      <c r="C3062" s="16" t="s">
        <v>4661</v>
      </c>
      <c r="D3062" s="16" t="s">
        <v>4662</v>
      </c>
      <c r="E3062" s="56">
        <v>1730</v>
      </c>
      <c r="F3062" s="56">
        <v>2868</v>
      </c>
      <c r="G3062" s="57" t="s">
        <v>4663</v>
      </c>
      <c r="H3062" s="56" t="s">
        <v>42</v>
      </c>
      <c r="I3062" s="56">
        <v>17342</v>
      </c>
      <c r="J3062" s="56">
        <v>5</v>
      </c>
      <c r="K3062" s="56">
        <v>2</v>
      </c>
      <c r="L3062" s="71">
        <v>33</v>
      </c>
      <c r="M3062" s="56" t="s">
        <v>43</v>
      </c>
      <c r="N3062" s="46">
        <f>((J3062*400)+(K3062*100))+L3062</f>
        <v>2233</v>
      </c>
      <c r="O3062" s="46">
        <v>150</v>
      </c>
      <c r="P3062" s="46">
        <f>N3062*O3062</f>
        <v>334950</v>
      </c>
      <c r="Q3062" s="56"/>
      <c r="R3062" s="58"/>
      <c r="S3062" s="59"/>
      <c r="T3062" s="58"/>
      <c r="U3062" s="58"/>
      <c r="V3062" s="60"/>
      <c r="W3062" s="56"/>
      <c r="X3062" s="56"/>
      <c r="Y3062" s="56"/>
      <c r="Z3062" s="46"/>
      <c r="AA3062" s="66"/>
      <c r="AB3062" s="46"/>
      <c r="AC3062" s="46"/>
      <c r="AD3062" s="61"/>
      <c r="AE3062" s="61"/>
      <c r="AF3062" s="46"/>
      <c r="AG3062" s="46">
        <f>IF(AND(AF3062="",P3062=""),0,IF((AF3062=""),P3062,IF((P3062=""),AF3062,AF3062+P3062)))</f>
        <v>334950</v>
      </c>
      <c r="AH3062" s="46">
        <f>IF( (AA3062=""),AG3062*1,AG3062*(AA3062/100) )</f>
        <v>334950</v>
      </c>
      <c r="AI3062" s="46">
        <v>0</v>
      </c>
      <c r="AJ3062" s="46">
        <f>IF((AI3062-AH3062) &gt; 1,0,IF((AI3062-AH3062)&lt;0,AH3062-AI3062,AI3062-AH3062))</f>
        <v>334950</v>
      </c>
      <c r="AK3062" s="46">
        <v>0.3</v>
      </c>
      <c r="AL3062" s="46">
        <f>AJ3062*(AK3062/100)</f>
        <v>1004.85</v>
      </c>
    </row>
    <row r="3063" spans="1:38" x14ac:dyDescent="0.45">
      <c r="A3063" s="16"/>
      <c r="B3063" s="21"/>
      <c r="C3063" s="16"/>
      <c r="D3063" s="16"/>
      <c r="E3063" s="56"/>
      <c r="F3063" s="56"/>
      <c r="G3063" s="57"/>
      <c r="H3063" s="56"/>
      <c r="I3063" s="56"/>
      <c r="J3063" s="56"/>
      <c r="K3063" s="56"/>
      <c r="L3063" s="71"/>
      <c r="M3063" s="56"/>
      <c r="N3063" s="46"/>
      <c r="O3063" s="46" t="s">
        <v>54</v>
      </c>
      <c r="P3063" s="46">
        <f>SUM(P3062:P3062)</f>
        <v>334950</v>
      </c>
      <c r="Q3063" s="56"/>
      <c r="R3063" s="58"/>
      <c r="S3063" s="59"/>
      <c r="T3063" s="58"/>
      <c r="U3063" s="58"/>
      <c r="V3063" s="60"/>
      <c r="W3063" s="56"/>
      <c r="X3063" s="56"/>
      <c r="Y3063" s="56"/>
      <c r="Z3063" s="46"/>
      <c r="AA3063" s="66"/>
      <c r="AB3063" s="46"/>
      <c r="AC3063" s="46"/>
      <c r="AD3063" s="61"/>
      <c r="AE3063" s="61"/>
      <c r="AF3063" s="46"/>
      <c r="AG3063" s="46"/>
      <c r="AH3063" s="46">
        <f>SUM(AH3062:AH3062)</f>
        <v>334950</v>
      </c>
      <c r="AI3063" s="46"/>
      <c r="AJ3063" s="46">
        <f>SUM(AJ3062:AJ3062)</f>
        <v>334950</v>
      </c>
      <c r="AK3063" s="46"/>
      <c r="AL3063" s="46">
        <f>SUM(AL3062:AL3062)</f>
        <v>1004.85</v>
      </c>
    </row>
    <row r="3064" spans="1:38" x14ac:dyDescent="0.45">
      <c r="A3064" s="16" t="s">
        <v>4664</v>
      </c>
      <c r="B3064" s="21">
        <v>3770400025408</v>
      </c>
      <c r="C3064" s="16" t="s">
        <v>4665</v>
      </c>
      <c r="D3064" s="16" t="s">
        <v>4666</v>
      </c>
      <c r="E3064" s="56">
        <v>1731</v>
      </c>
      <c r="F3064" s="56">
        <v>6816</v>
      </c>
      <c r="G3064" s="57" t="s">
        <v>4667</v>
      </c>
      <c r="H3064" s="56" t="s">
        <v>42</v>
      </c>
      <c r="I3064" s="56">
        <v>4459</v>
      </c>
      <c r="J3064" s="56"/>
      <c r="K3064" s="56"/>
      <c r="L3064" s="71"/>
      <c r="M3064" s="56"/>
      <c r="N3064" s="46"/>
      <c r="O3064" s="46"/>
      <c r="P3064" s="46"/>
      <c r="Q3064" s="56"/>
      <c r="R3064" s="58"/>
      <c r="S3064" s="59"/>
      <c r="T3064" s="58"/>
      <c r="U3064" s="58"/>
      <c r="V3064" s="60"/>
      <c r="W3064" s="56"/>
      <c r="X3064" s="56"/>
      <c r="Y3064" s="56"/>
      <c r="Z3064" s="46"/>
      <c r="AA3064" s="66"/>
      <c r="AB3064" s="46"/>
      <c r="AC3064" s="46"/>
      <c r="AD3064" s="61"/>
      <c r="AE3064" s="61"/>
      <c r="AF3064" s="46"/>
      <c r="AG3064" s="46"/>
      <c r="AH3064" s="46"/>
      <c r="AI3064" s="46"/>
      <c r="AJ3064" s="46"/>
      <c r="AK3064" s="46"/>
      <c r="AL3064" s="46"/>
    </row>
    <row r="3065" spans="1:38" x14ac:dyDescent="0.45">
      <c r="A3065" s="16"/>
      <c r="B3065" s="21"/>
      <c r="C3065" s="16"/>
      <c r="D3065" s="16"/>
      <c r="E3065" s="56"/>
      <c r="F3065" s="56"/>
      <c r="G3065" s="57"/>
      <c r="H3065" s="56"/>
      <c r="I3065" s="56"/>
      <c r="J3065" s="56"/>
      <c r="K3065" s="56"/>
      <c r="L3065" s="71"/>
      <c r="M3065" s="56"/>
      <c r="N3065" s="46"/>
      <c r="O3065" s="46" t="s">
        <v>54</v>
      </c>
      <c r="P3065" s="46">
        <f>SUM(P3064:P3064)</f>
        <v>0</v>
      </c>
      <c r="Q3065" s="56"/>
      <c r="R3065" s="58"/>
      <c r="S3065" s="59"/>
      <c r="T3065" s="58"/>
      <c r="U3065" s="58"/>
      <c r="V3065" s="60"/>
      <c r="W3065" s="56"/>
      <c r="X3065" s="56"/>
      <c r="Y3065" s="56"/>
      <c r="Z3065" s="46"/>
      <c r="AA3065" s="66"/>
      <c r="AB3065" s="46"/>
      <c r="AC3065" s="46"/>
      <c r="AD3065" s="61"/>
      <c r="AE3065" s="61"/>
      <c r="AF3065" s="46"/>
      <c r="AG3065" s="46"/>
      <c r="AH3065" s="46">
        <f>SUM(AH3064:AH3064)</f>
        <v>0</v>
      </c>
      <c r="AI3065" s="46"/>
      <c r="AJ3065" s="46">
        <f>SUM(AJ3064:AJ3064)</f>
        <v>0</v>
      </c>
      <c r="AK3065" s="46"/>
      <c r="AL3065" s="46">
        <f>SUM(AL3064:AL3064)</f>
        <v>0</v>
      </c>
    </row>
    <row r="3066" spans="1:38" x14ac:dyDescent="0.45">
      <c r="A3066" s="16" t="s">
        <v>4668</v>
      </c>
      <c r="B3066" s="21">
        <v>3770400459536</v>
      </c>
      <c r="C3066" s="16" t="s">
        <v>4669</v>
      </c>
      <c r="D3066" s="16" t="s">
        <v>4670</v>
      </c>
      <c r="E3066" s="56">
        <v>1732</v>
      </c>
      <c r="F3066" s="56">
        <v>749</v>
      </c>
      <c r="G3066" s="57" t="s">
        <v>4671</v>
      </c>
      <c r="H3066" s="56" t="s">
        <v>42</v>
      </c>
      <c r="I3066" s="56">
        <v>10964</v>
      </c>
      <c r="J3066" s="56">
        <v>5</v>
      </c>
      <c r="K3066" s="56">
        <v>0</v>
      </c>
      <c r="L3066" s="71">
        <v>77</v>
      </c>
      <c r="M3066" s="56" t="s">
        <v>43</v>
      </c>
      <c r="N3066" s="46">
        <f>((J3066*400)+(K3066*100))+L3066</f>
        <v>2077</v>
      </c>
      <c r="O3066" s="46">
        <v>560</v>
      </c>
      <c r="P3066" s="46">
        <f>N3066*O3066</f>
        <v>1163120</v>
      </c>
      <c r="Q3066" s="56"/>
      <c r="R3066" s="58"/>
      <c r="S3066" s="59"/>
      <c r="T3066" s="58"/>
      <c r="U3066" s="58"/>
      <c r="V3066" s="60"/>
      <c r="W3066" s="56"/>
      <c r="X3066" s="56"/>
      <c r="Y3066" s="56"/>
      <c r="Z3066" s="46"/>
      <c r="AA3066" s="66"/>
      <c r="AB3066" s="46"/>
      <c r="AC3066" s="46"/>
      <c r="AD3066" s="61"/>
      <c r="AE3066" s="61"/>
      <c r="AF3066" s="46"/>
      <c r="AG3066" s="46">
        <f>IF(AND(AF3066="",P3066=""),0,IF((AF3066=""),P3066,IF((P3066=""),AF3066,AF3066+P3066)))</f>
        <v>1163120</v>
      </c>
      <c r="AH3066" s="46">
        <f>IF( (AA3066=""),AG3066*1,AG3066*(AA3066/100) )</f>
        <v>1163120</v>
      </c>
      <c r="AI3066" s="46">
        <v>0</v>
      </c>
      <c r="AJ3066" s="46">
        <f>IF((AI3066-AH3066) &gt; 1,0,IF((AI3066-AH3066)&lt;0,AH3066-AI3066,AI3066-AH3066))</f>
        <v>1163120</v>
      </c>
      <c r="AK3066" s="46">
        <v>0.3</v>
      </c>
      <c r="AL3066" s="46">
        <f>AJ3066*(AK3066/100)</f>
        <v>3489.36</v>
      </c>
    </row>
    <row r="3067" spans="1:38" x14ac:dyDescent="0.45">
      <c r="A3067" s="16"/>
      <c r="B3067" s="21"/>
      <c r="C3067" s="16"/>
      <c r="D3067" s="16"/>
      <c r="E3067" s="56"/>
      <c r="F3067" s="56"/>
      <c r="G3067" s="57"/>
      <c r="H3067" s="56"/>
      <c r="I3067" s="56"/>
      <c r="J3067" s="56"/>
      <c r="K3067" s="56"/>
      <c r="L3067" s="71"/>
      <c r="M3067" s="56"/>
      <c r="N3067" s="46"/>
      <c r="O3067" s="46" t="s">
        <v>54</v>
      </c>
      <c r="P3067" s="46">
        <f>SUM(P3066:P3066)</f>
        <v>1163120</v>
      </c>
      <c r="Q3067" s="56"/>
      <c r="R3067" s="58"/>
      <c r="S3067" s="59"/>
      <c r="T3067" s="58"/>
      <c r="U3067" s="58"/>
      <c r="V3067" s="60"/>
      <c r="W3067" s="56"/>
      <c r="X3067" s="56"/>
      <c r="Y3067" s="56"/>
      <c r="Z3067" s="46"/>
      <c r="AA3067" s="66"/>
      <c r="AB3067" s="46"/>
      <c r="AC3067" s="46"/>
      <c r="AD3067" s="61"/>
      <c r="AE3067" s="61"/>
      <c r="AF3067" s="46"/>
      <c r="AG3067" s="46"/>
      <c r="AH3067" s="46">
        <f>SUM(AH3066:AH3066)</f>
        <v>1163120</v>
      </c>
      <c r="AI3067" s="46"/>
      <c r="AJ3067" s="46">
        <f>SUM(AJ3066:AJ3066)</f>
        <v>1163120</v>
      </c>
      <c r="AK3067" s="46"/>
      <c r="AL3067" s="46">
        <f>SUM(AL3066:AL3066)</f>
        <v>3489.36</v>
      </c>
    </row>
    <row r="3068" spans="1:38" x14ac:dyDescent="0.45">
      <c r="A3068" s="16" t="s">
        <v>4672</v>
      </c>
      <c r="B3068" s="21">
        <v>3770400051450</v>
      </c>
      <c r="C3068" s="16" t="s">
        <v>4673</v>
      </c>
      <c r="D3068" s="16" t="s">
        <v>4674</v>
      </c>
      <c r="E3068" s="56">
        <v>1733</v>
      </c>
      <c r="F3068" s="56">
        <v>1035</v>
      </c>
      <c r="G3068" s="57" t="s">
        <v>4675</v>
      </c>
      <c r="H3068" s="56" t="s">
        <v>42</v>
      </c>
      <c r="I3068" s="56">
        <v>12846</v>
      </c>
      <c r="J3068" s="56">
        <v>5</v>
      </c>
      <c r="K3068" s="56">
        <v>3</v>
      </c>
      <c r="L3068" s="71">
        <v>62</v>
      </c>
      <c r="M3068" s="56" t="s">
        <v>43</v>
      </c>
      <c r="N3068" s="46">
        <f>((J3068*400)+(K3068*100))+L3068</f>
        <v>2362</v>
      </c>
      <c r="O3068" s="46">
        <v>200</v>
      </c>
      <c r="P3068" s="46">
        <f>N3068*O3068</f>
        <v>472400</v>
      </c>
      <c r="Q3068" s="56"/>
      <c r="R3068" s="58"/>
      <c r="S3068" s="59"/>
      <c r="T3068" s="58"/>
      <c r="U3068" s="58"/>
      <c r="V3068" s="60"/>
      <c r="W3068" s="56"/>
      <c r="X3068" s="56"/>
      <c r="Y3068" s="56"/>
      <c r="Z3068" s="46"/>
      <c r="AA3068" s="66"/>
      <c r="AB3068" s="46"/>
      <c r="AC3068" s="46"/>
      <c r="AD3068" s="61"/>
      <c r="AE3068" s="61"/>
      <c r="AF3068" s="46"/>
      <c r="AG3068" s="46">
        <f>IF(AND(AF3068="",P3068=""),0,IF((AF3068=""),P3068,IF((P3068=""),AF3068,AF3068+P3068)))</f>
        <v>472400</v>
      </c>
      <c r="AH3068" s="46">
        <f>IF( (AA3068=""),AG3068*1,AG3068*(AA3068/100) )</f>
        <v>472400</v>
      </c>
      <c r="AI3068" s="46">
        <v>0</v>
      </c>
      <c r="AJ3068" s="46">
        <f>IF((AI3068-AH3068) &gt; 1,0,IF((AI3068-AH3068)&lt;0,AH3068-AI3068,AI3068-AH3068))</f>
        <v>472400</v>
      </c>
      <c r="AK3068" s="46">
        <v>0.3</v>
      </c>
      <c r="AL3068" s="46">
        <f>AJ3068*(AK3068/100)</f>
        <v>1417.2</v>
      </c>
    </row>
    <row r="3069" spans="1:38" x14ac:dyDescent="0.45">
      <c r="A3069" s="16"/>
      <c r="B3069" s="21"/>
      <c r="C3069" s="16"/>
      <c r="D3069" s="16"/>
      <c r="E3069" s="56">
        <v>1734</v>
      </c>
      <c r="F3069" s="56">
        <v>6322</v>
      </c>
      <c r="G3069" s="57"/>
      <c r="H3069" s="56" t="s">
        <v>42</v>
      </c>
      <c r="I3069" s="56">
        <v>13592</v>
      </c>
      <c r="J3069" s="56">
        <v>0</v>
      </c>
      <c r="K3069" s="56">
        <v>0</v>
      </c>
      <c r="L3069" s="71">
        <v>20</v>
      </c>
      <c r="M3069" s="56" t="s">
        <v>208</v>
      </c>
      <c r="N3069" s="46">
        <f>((J3069*400)+(K3069*100))+L3069</f>
        <v>20</v>
      </c>
      <c r="O3069" s="46">
        <v>260</v>
      </c>
      <c r="P3069" s="46">
        <f>N3069*O3069</f>
        <v>5200</v>
      </c>
      <c r="Q3069" s="56"/>
      <c r="R3069" s="58"/>
      <c r="S3069" s="59"/>
      <c r="T3069" s="58"/>
      <c r="U3069" s="58"/>
      <c r="V3069" s="60"/>
      <c r="W3069" s="56"/>
      <c r="X3069" s="56"/>
      <c r="Y3069" s="56"/>
      <c r="Z3069" s="46"/>
      <c r="AA3069" s="66"/>
      <c r="AB3069" s="46"/>
      <c r="AC3069" s="46"/>
      <c r="AD3069" s="61"/>
      <c r="AE3069" s="61"/>
      <c r="AF3069" s="46"/>
      <c r="AG3069" s="46">
        <f>IF(AND(AF3069="",P3069=""),0,IF((AF3069=""),P3069,IF((P3069=""),AF3069,AF3069+P3069)))</f>
        <v>5200</v>
      </c>
      <c r="AH3069" s="46">
        <f>IF( (AA3069=""),AG3069*1,AG3069*(AA3069/100) )</f>
        <v>5200</v>
      </c>
      <c r="AI3069" s="46">
        <v>0</v>
      </c>
      <c r="AJ3069" s="46">
        <f>IF((AI3069-AH3069) &gt; 1,0,IF((AI3069-AH3069)&lt;0,AH3069-AI3069,AI3069-AH3069))</f>
        <v>5200</v>
      </c>
      <c r="AK3069" s="46">
        <v>0.02</v>
      </c>
      <c r="AL3069" s="46">
        <f>AJ3069*(AK3069/100)</f>
        <v>1.04</v>
      </c>
    </row>
    <row r="3070" spans="1:38" x14ac:dyDescent="0.45">
      <c r="A3070" s="16"/>
      <c r="B3070" s="21"/>
      <c r="C3070" s="16"/>
      <c r="D3070" s="16"/>
      <c r="E3070" s="56"/>
      <c r="F3070" s="56"/>
      <c r="G3070" s="57"/>
      <c r="H3070" s="56"/>
      <c r="I3070" s="56"/>
      <c r="J3070" s="56">
        <v>4</v>
      </c>
      <c r="K3070" s="56">
        <v>3</v>
      </c>
      <c r="L3070" s="71">
        <v>49</v>
      </c>
      <c r="M3070" s="56" t="s">
        <v>90</v>
      </c>
      <c r="N3070" s="46">
        <f>((J3070*400)+(K3070*100))+L3070</f>
        <v>1949</v>
      </c>
      <c r="O3070" s="46">
        <v>260</v>
      </c>
      <c r="P3070" s="46">
        <f>N3070*O3070</f>
        <v>506740</v>
      </c>
      <c r="Q3070" s="56"/>
      <c r="R3070" s="58"/>
      <c r="S3070" s="59"/>
      <c r="T3070" s="58"/>
      <c r="U3070" s="58"/>
      <c r="V3070" s="60"/>
      <c r="W3070" s="56"/>
      <c r="X3070" s="56"/>
      <c r="Y3070" s="56"/>
      <c r="Z3070" s="46"/>
      <c r="AA3070" s="66"/>
      <c r="AB3070" s="46"/>
      <c r="AC3070" s="46"/>
      <c r="AD3070" s="61"/>
      <c r="AE3070" s="61"/>
      <c r="AF3070" s="46"/>
      <c r="AG3070" s="46">
        <f>IF(AND(AF3070="",P3070=""),0,IF((AF3070=""),P3070,IF((P3070=""),AF3070,AF3070+P3070)))</f>
        <v>506740</v>
      </c>
      <c r="AH3070" s="46">
        <f>IF( (AA3070=""),AG3070*1,AG3070*(AA3070/100) )</f>
        <v>506740</v>
      </c>
      <c r="AI3070" s="46">
        <v>0</v>
      </c>
      <c r="AJ3070" s="46">
        <f>IF((AI3070-AH3070) &gt; 1,0,IF((AI3070-AH3070)&lt;0,AH3070-AI3070,AI3070-AH3070))</f>
        <v>506740</v>
      </c>
      <c r="AK3070" s="46">
        <v>0.01</v>
      </c>
      <c r="AL3070" s="46">
        <f>AJ3070*(AK3070/100)</f>
        <v>50.673999999999999</v>
      </c>
    </row>
    <row r="3071" spans="1:38" x14ac:dyDescent="0.45">
      <c r="A3071" s="16"/>
      <c r="B3071" s="21"/>
      <c r="C3071" s="16"/>
      <c r="D3071" s="16"/>
      <c r="E3071" s="56"/>
      <c r="F3071" s="56"/>
      <c r="G3071" s="57"/>
      <c r="H3071" s="56"/>
      <c r="I3071" s="56"/>
      <c r="J3071" s="56"/>
      <c r="K3071" s="56"/>
      <c r="L3071" s="71"/>
      <c r="M3071" s="56"/>
      <c r="N3071" s="46"/>
      <c r="O3071" s="46"/>
      <c r="P3071" s="46"/>
      <c r="Q3071" s="73">
        <v>1</v>
      </c>
      <c r="R3071" s="58" t="s">
        <v>4672</v>
      </c>
      <c r="S3071" s="59">
        <v>3770400051450</v>
      </c>
      <c r="T3071" s="58" t="s">
        <v>4673</v>
      </c>
      <c r="U3071" s="58" t="s">
        <v>4676</v>
      </c>
      <c r="V3071" s="60"/>
      <c r="W3071" s="56" t="s">
        <v>210</v>
      </c>
      <c r="X3071" s="56" t="s">
        <v>211</v>
      </c>
      <c r="Y3071" s="56" t="s">
        <v>212</v>
      </c>
      <c r="Z3071" s="46">
        <v>80</v>
      </c>
      <c r="AA3071" s="66">
        <v>100</v>
      </c>
      <c r="AB3071" s="46">
        <v>6900</v>
      </c>
      <c r="AC3071" s="46">
        <f>Z3071*AB3071</f>
        <v>552000</v>
      </c>
      <c r="AD3071" s="61">
        <v>5</v>
      </c>
      <c r="AE3071" s="61">
        <v>5</v>
      </c>
      <c r="AF3071" s="46">
        <f>(AC3071*(100-AE3071))/100</f>
        <v>524400</v>
      </c>
      <c r="AG3071" s="46">
        <f>IF( (AF3071=""),0,SUM(AF3071:AF3071) )</f>
        <v>524400</v>
      </c>
      <c r="AH3071" s="46">
        <f>(AG3071/100)*(AA3071)</f>
        <v>524400</v>
      </c>
      <c r="AI3071" s="46">
        <v>0</v>
      </c>
      <c r="AJ3071" s="46">
        <f>IF((AI3071-AH3071) &gt; 1,0,IF((AI3071-AH3071)&lt;0,AH3071-AI3071,AI3071-AH3071))</f>
        <v>524400</v>
      </c>
      <c r="AK3071" s="46">
        <v>0.02</v>
      </c>
      <c r="AL3071" s="46">
        <f>AJ3071*(AK3071/100)</f>
        <v>104.88000000000001</v>
      </c>
    </row>
    <row r="3072" spans="1:38" x14ac:dyDescent="0.45">
      <c r="A3072" s="16"/>
      <c r="B3072" s="21"/>
      <c r="C3072" s="16"/>
      <c r="D3072" s="16"/>
      <c r="E3072" s="56"/>
      <c r="F3072" s="56"/>
      <c r="G3072" s="57"/>
      <c r="H3072" s="56"/>
      <c r="I3072" s="56"/>
      <c r="J3072" s="56"/>
      <c r="K3072" s="56"/>
      <c r="L3072" s="71"/>
      <c r="M3072" s="56"/>
      <c r="N3072" s="46"/>
      <c r="O3072" s="46"/>
      <c r="P3072" s="46"/>
      <c r="Q3072" s="56"/>
      <c r="R3072" s="58"/>
      <c r="S3072" s="59"/>
      <c r="T3072" s="58"/>
      <c r="U3072" s="58"/>
      <c r="V3072" s="60"/>
      <c r="W3072" s="56"/>
      <c r="X3072" s="56"/>
      <c r="Y3072" s="56"/>
      <c r="Z3072" s="46"/>
      <c r="AA3072" s="66"/>
      <c r="AB3072" s="46"/>
      <c r="AC3072" s="46"/>
      <c r="AD3072" s="61"/>
      <c r="AE3072" s="61"/>
      <c r="AF3072" s="46"/>
      <c r="AG3072" s="46"/>
      <c r="AH3072" s="46"/>
      <c r="AI3072" s="46"/>
      <c r="AJ3072" s="46"/>
      <c r="AK3072" s="46"/>
      <c r="AL3072" s="46"/>
    </row>
    <row r="3073" spans="1:38" x14ac:dyDescent="0.45">
      <c r="A3073" s="16"/>
      <c r="B3073" s="21"/>
      <c r="C3073" s="16"/>
      <c r="D3073" s="16"/>
      <c r="E3073" s="56"/>
      <c r="F3073" s="56"/>
      <c r="G3073" s="57"/>
      <c r="H3073" s="56"/>
      <c r="I3073" s="56"/>
      <c r="J3073" s="56"/>
      <c r="K3073" s="56"/>
      <c r="L3073" s="71"/>
      <c r="M3073" s="56"/>
      <c r="N3073" s="46"/>
      <c r="O3073" s="46"/>
      <c r="P3073" s="46"/>
      <c r="Q3073" s="73">
        <v>2</v>
      </c>
      <c r="R3073" s="58" t="s">
        <v>4672</v>
      </c>
      <c r="S3073" s="59">
        <v>3770400051450</v>
      </c>
      <c r="T3073" s="58" t="s">
        <v>4673</v>
      </c>
      <c r="U3073" s="58" t="s">
        <v>4676</v>
      </c>
      <c r="V3073" s="60" t="s">
        <v>4677</v>
      </c>
      <c r="W3073" s="56" t="s">
        <v>210</v>
      </c>
      <c r="X3073" s="56"/>
      <c r="Y3073" s="56"/>
      <c r="Z3073" s="46"/>
      <c r="AA3073" s="66"/>
      <c r="AB3073" s="46"/>
      <c r="AC3073" s="46"/>
      <c r="AD3073" s="61"/>
      <c r="AE3073" s="61"/>
      <c r="AF3073" s="46"/>
      <c r="AG3073" s="46"/>
      <c r="AH3073" s="46"/>
      <c r="AI3073" s="46"/>
      <c r="AJ3073" s="46"/>
      <c r="AK3073" s="46"/>
      <c r="AL3073" s="46"/>
    </row>
    <row r="3074" spans="1:38" x14ac:dyDescent="0.45">
      <c r="A3074" s="16"/>
      <c r="B3074" s="21"/>
      <c r="C3074" s="16"/>
      <c r="D3074" s="16"/>
      <c r="E3074" s="56"/>
      <c r="F3074" s="56"/>
      <c r="G3074" s="57"/>
      <c r="H3074" s="56"/>
      <c r="I3074" s="56"/>
      <c r="J3074" s="56"/>
      <c r="K3074" s="56"/>
      <c r="L3074" s="71"/>
      <c r="M3074" s="56"/>
      <c r="N3074" s="46"/>
      <c r="O3074" s="46" t="s">
        <v>54</v>
      </c>
      <c r="P3074" s="46">
        <f>SUM(P3068:P3073)</f>
        <v>984340</v>
      </c>
      <c r="Q3074" s="56"/>
      <c r="R3074" s="58"/>
      <c r="S3074" s="59"/>
      <c r="T3074" s="58"/>
      <c r="U3074" s="58"/>
      <c r="V3074" s="60"/>
      <c r="W3074" s="56"/>
      <c r="X3074" s="56"/>
      <c r="Y3074" s="56"/>
      <c r="Z3074" s="46"/>
      <c r="AA3074" s="66"/>
      <c r="AB3074" s="46"/>
      <c r="AC3074" s="46"/>
      <c r="AD3074" s="61"/>
      <c r="AE3074" s="61"/>
      <c r="AF3074" s="46"/>
      <c r="AG3074" s="46"/>
      <c r="AH3074" s="46">
        <f>SUM(AH3068:AH3073)</f>
        <v>1508740</v>
      </c>
      <c r="AI3074" s="46"/>
      <c r="AJ3074" s="46">
        <f>SUM(AJ3068:AJ3073)</f>
        <v>1508740</v>
      </c>
      <c r="AK3074" s="46"/>
      <c r="AL3074" s="46">
        <f>SUM(AL3068:AL3073)</f>
        <v>1573.7940000000001</v>
      </c>
    </row>
    <row r="3075" spans="1:38" x14ac:dyDescent="0.45">
      <c r="A3075" s="16" t="s">
        <v>4678</v>
      </c>
      <c r="B3075" s="21">
        <v>3770400014007</v>
      </c>
      <c r="C3075" s="16" t="s">
        <v>4679</v>
      </c>
      <c r="D3075" s="16" t="s">
        <v>4680</v>
      </c>
      <c r="E3075" s="56">
        <v>1735</v>
      </c>
      <c r="F3075" s="56">
        <v>680</v>
      </c>
      <c r="G3075" s="57" t="s">
        <v>4681</v>
      </c>
      <c r="H3075" s="56" t="s">
        <v>42</v>
      </c>
      <c r="I3075" s="56">
        <v>22999</v>
      </c>
      <c r="J3075" s="56">
        <v>1</v>
      </c>
      <c r="K3075" s="56">
        <v>0</v>
      </c>
      <c r="L3075" s="71">
        <v>12</v>
      </c>
      <c r="M3075" s="56" t="s">
        <v>43</v>
      </c>
      <c r="N3075" s="46">
        <f>((J3075*400)+(K3075*100))+L3075</f>
        <v>412</v>
      </c>
      <c r="O3075" s="46">
        <v>300</v>
      </c>
      <c r="P3075" s="46">
        <f>N3075*O3075</f>
        <v>123600</v>
      </c>
      <c r="Q3075" s="56"/>
      <c r="R3075" s="58"/>
      <c r="S3075" s="59"/>
      <c r="T3075" s="58"/>
      <c r="U3075" s="58"/>
      <c r="V3075" s="60"/>
      <c r="W3075" s="56"/>
      <c r="X3075" s="56"/>
      <c r="Y3075" s="56"/>
      <c r="Z3075" s="46"/>
      <c r="AA3075" s="66"/>
      <c r="AB3075" s="46"/>
      <c r="AC3075" s="46"/>
      <c r="AD3075" s="61"/>
      <c r="AE3075" s="61"/>
      <c r="AF3075" s="46"/>
      <c r="AG3075" s="46">
        <f>IF(AND(AF3075="",P3075=""),0,IF((AF3075=""),P3075,IF((P3075=""),AF3075,AF3075+P3075)))</f>
        <v>123600</v>
      </c>
      <c r="AH3075" s="46">
        <f>IF( (AA3075=""),AG3075*1,AG3075*(AA3075/100) )</f>
        <v>123600</v>
      </c>
      <c r="AI3075" s="46">
        <v>0</v>
      </c>
      <c r="AJ3075" s="46">
        <f>IF((AI3075-AH3075) &gt; 1,0,IF((AI3075-AH3075)&lt;0,AH3075-AI3075,AI3075-AH3075))</f>
        <v>123600</v>
      </c>
      <c r="AK3075" s="46">
        <v>0.3</v>
      </c>
      <c r="AL3075" s="46">
        <f>AJ3075*(AK3075/100)</f>
        <v>370.8</v>
      </c>
    </row>
    <row r="3076" spans="1:38" x14ac:dyDescent="0.45">
      <c r="A3076" s="16"/>
      <c r="B3076" s="21"/>
      <c r="C3076" s="16"/>
      <c r="D3076" s="16"/>
      <c r="E3076" s="56"/>
      <c r="F3076" s="56"/>
      <c r="G3076" s="57"/>
      <c r="H3076" s="56"/>
      <c r="I3076" s="56"/>
      <c r="J3076" s="56"/>
      <c r="K3076" s="56"/>
      <c r="L3076" s="71"/>
      <c r="M3076" s="56"/>
      <c r="N3076" s="46"/>
      <c r="O3076" s="46" t="s">
        <v>54</v>
      </c>
      <c r="P3076" s="46">
        <f>SUM(P3075:P3075)</f>
        <v>123600</v>
      </c>
      <c r="Q3076" s="56"/>
      <c r="R3076" s="58"/>
      <c r="S3076" s="59"/>
      <c r="T3076" s="58"/>
      <c r="U3076" s="58"/>
      <c r="V3076" s="60"/>
      <c r="W3076" s="56"/>
      <c r="X3076" s="56"/>
      <c r="Y3076" s="56"/>
      <c r="Z3076" s="46"/>
      <c r="AA3076" s="66"/>
      <c r="AB3076" s="46"/>
      <c r="AC3076" s="46"/>
      <c r="AD3076" s="61"/>
      <c r="AE3076" s="61"/>
      <c r="AF3076" s="46"/>
      <c r="AG3076" s="46"/>
      <c r="AH3076" s="46">
        <f>SUM(AH3075:AH3075)</f>
        <v>123600</v>
      </c>
      <c r="AI3076" s="46"/>
      <c r="AJ3076" s="46">
        <f>SUM(AJ3075:AJ3075)</f>
        <v>123600</v>
      </c>
      <c r="AK3076" s="46"/>
      <c r="AL3076" s="46">
        <f>SUM(AL3075:AL3075)</f>
        <v>370.8</v>
      </c>
    </row>
    <row r="3077" spans="1:38" x14ac:dyDescent="0.45">
      <c r="A3077" s="16" t="s">
        <v>4682</v>
      </c>
      <c r="B3077" s="21">
        <v>3770400059761</v>
      </c>
      <c r="C3077" s="16" t="s">
        <v>4683</v>
      </c>
      <c r="D3077" s="16" t="s">
        <v>4684</v>
      </c>
      <c r="E3077" s="56">
        <v>1736</v>
      </c>
      <c r="F3077" s="56">
        <v>1241</v>
      </c>
      <c r="G3077" s="57" t="s">
        <v>4685</v>
      </c>
      <c r="H3077" s="56" t="s">
        <v>42</v>
      </c>
      <c r="I3077" s="56">
        <v>27643</v>
      </c>
      <c r="J3077" s="56">
        <v>3</v>
      </c>
      <c r="K3077" s="56">
        <v>0</v>
      </c>
      <c r="L3077" s="71">
        <v>0</v>
      </c>
      <c r="M3077" s="56" t="s">
        <v>43</v>
      </c>
      <c r="N3077" s="46">
        <f>((J3077*400)+(K3077*100))+L3077</f>
        <v>1200</v>
      </c>
      <c r="O3077" s="46">
        <v>310</v>
      </c>
      <c r="P3077" s="46">
        <f>N3077*O3077</f>
        <v>372000</v>
      </c>
      <c r="Q3077" s="56"/>
      <c r="R3077" s="58"/>
      <c r="S3077" s="59"/>
      <c r="T3077" s="58"/>
      <c r="U3077" s="58"/>
      <c r="V3077" s="60"/>
      <c r="W3077" s="56"/>
      <c r="X3077" s="56"/>
      <c r="Y3077" s="56"/>
      <c r="Z3077" s="46"/>
      <c r="AA3077" s="66"/>
      <c r="AB3077" s="46"/>
      <c r="AC3077" s="46"/>
      <c r="AD3077" s="61"/>
      <c r="AE3077" s="61"/>
      <c r="AF3077" s="46"/>
      <c r="AG3077" s="46">
        <f>IF(AND(AF3077="",P3077=""),0,IF((AF3077=""),P3077,IF((P3077=""),AF3077,AF3077+P3077)))</f>
        <v>372000</v>
      </c>
      <c r="AH3077" s="46">
        <f>IF( (AA3077=""),AG3077*1,AG3077*(AA3077/100) )</f>
        <v>372000</v>
      </c>
      <c r="AI3077" s="46">
        <v>0</v>
      </c>
      <c r="AJ3077" s="46">
        <f>IF((AI3077-AH3077) &gt; 1,0,IF((AI3077-AH3077)&lt;0,AH3077-AI3077,AI3077-AH3077))</f>
        <v>372000</v>
      </c>
      <c r="AK3077" s="46">
        <v>0.3</v>
      </c>
      <c r="AL3077" s="46">
        <f>AJ3077*(AK3077/100)</f>
        <v>1116</v>
      </c>
    </row>
    <row r="3078" spans="1:38" x14ac:dyDescent="0.45">
      <c r="A3078" s="16"/>
      <c r="B3078" s="21"/>
      <c r="C3078" s="16"/>
      <c r="D3078" s="16"/>
      <c r="E3078" s="56"/>
      <c r="F3078" s="56"/>
      <c r="G3078" s="57"/>
      <c r="H3078" s="56"/>
      <c r="I3078" s="56"/>
      <c r="J3078" s="56"/>
      <c r="K3078" s="56"/>
      <c r="L3078" s="71"/>
      <c r="M3078" s="56"/>
      <c r="N3078" s="46"/>
      <c r="O3078" s="46" t="s">
        <v>54</v>
      </c>
      <c r="P3078" s="46">
        <f>SUM(P3077:P3077)</f>
        <v>372000</v>
      </c>
      <c r="Q3078" s="56"/>
      <c r="R3078" s="58"/>
      <c r="S3078" s="59"/>
      <c r="T3078" s="58"/>
      <c r="U3078" s="58"/>
      <c r="V3078" s="60"/>
      <c r="W3078" s="56"/>
      <c r="X3078" s="56"/>
      <c r="Y3078" s="56"/>
      <c r="Z3078" s="46"/>
      <c r="AA3078" s="66"/>
      <c r="AB3078" s="46"/>
      <c r="AC3078" s="46"/>
      <c r="AD3078" s="61"/>
      <c r="AE3078" s="61"/>
      <c r="AF3078" s="46"/>
      <c r="AG3078" s="46"/>
      <c r="AH3078" s="46">
        <f>SUM(AH3077:AH3077)</f>
        <v>372000</v>
      </c>
      <c r="AI3078" s="46"/>
      <c r="AJ3078" s="46">
        <f>SUM(AJ3077:AJ3077)</f>
        <v>372000</v>
      </c>
      <c r="AK3078" s="46"/>
      <c r="AL3078" s="46">
        <f>SUM(AL3077:AL3077)</f>
        <v>1116</v>
      </c>
    </row>
    <row r="3079" spans="1:38" x14ac:dyDescent="0.45">
      <c r="A3079" s="16" t="s">
        <v>4686</v>
      </c>
      <c r="B3079" s="21">
        <v>3100904499042</v>
      </c>
      <c r="C3079" s="16" t="s">
        <v>4687</v>
      </c>
      <c r="D3079" s="16" t="s">
        <v>4688</v>
      </c>
      <c r="E3079" s="56">
        <v>1737</v>
      </c>
      <c r="F3079" s="56">
        <v>8499</v>
      </c>
      <c r="G3079" s="57" t="s">
        <v>4689</v>
      </c>
      <c r="H3079" s="56" t="s">
        <v>42</v>
      </c>
      <c r="I3079" s="56">
        <v>31415</v>
      </c>
      <c r="J3079" s="56"/>
      <c r="K3079" s="56"/>
      <c r="L3079" s="71"/>
      <c r="M3079" s="56"/>
      <c r="N3079" s="46"/>
      <c r="O3079" s="46"/>
      <c r="P3079" s="46"/>
      <c r="Q3079" s="56"/>
      <c r="R3079" s="58"/>
      <c r="S3079" s="59"/>
      <c r="T3079" s="58"/>
      <c r="U3079" s="58"/>
      <c r="V3079" s="60"/>
      <c r="W3079" s="56"/>
      <c r="X3079" s="56"/>
      <c r="Y3079" s="56"/>
      <c r="Z3079" s="46"/>
      <c r="AA3079" s="66"/>
      <c r="AB3079" s="46"/>
      <c r="AC3079" s="46"/>
      <c r="AD3079" s="61"/>
      <c r="AE3079" s="61"/>
      <c r="AF3079" s="46"/>
      <c r="AG3079" s="46"/>
      <c r="AH3079" s="46"/>
      <c r="AI3079" s="46"/>
      <c r="AJ3079" s="46"/>
      <c r="AK3079" s="46"/>
      <c r="AL3079" s="46"/>
    </row>
    <row r="3080" spans="1:38" x14ac:dyDescent="0.45">
      <c r="A3080" s="16"/>
      <c r="B3080" s="21"/>
      <c r="C3080" s="16"/>
      <c r="D3080" s="16"/>
      <c r="E3080" s="56">
        <v>1738</v>
      </c>
      <c r="F3080" s="56">
        <v>7961</v>
      </c>
      <c r="G3080" s="57" t="s">
        <v>4690</v>
      </c>
      <c r="H3080" s="56" t="s">
        <v>42</v>
      </c>
      <c r="I3080" s="56">
        <v>31416</v>
      </c>
      <c r="J3080" s="56"/>
      <c r="K3080" s="56"/>
      <c r="L3080" s="71"/>
      <c r="M3080" s="56"/>
      <c r="N3080" s="46"/>
      <c r="O3080" s="46"/>
      <c r="P3080" s="46"/>
      <c r="Q3080" s="56"/>
      <c r="R3080" s="58"/>
      <c r="S3080" s="59"/>
      <c r="T3080" s="58"/>
      <c r="U3080" s="58"/>
      <c r="V3080" s="60"/>
      <c r="W3080" s="56"/>
      <c r="X3080" s="56"/>
      <c r="Y3080" s="56"/>
      <c r="Z3080" s="46"/>
      <c r="AA3080" s="66"/>
      <c r="AB3080" s="46"/>
      <c r="AC3080" s="46"/>
      <c r="AD3080" s="61"/>
      <c r="AE3080" s="61"/>
      <c r="AF3080" s="46"/>
      <c r="AG3080" s="46"/>
      <c r="AH3080" s="46"/>
      <c r="AI3080" s="46"/>
      <c r="AJ3080" s="46"/>
      <c r="AK3080" s="46"/>
      <c r="AL3080" s="46"/>
    </row>
    <row r="3081" spans="1:38" x14ac:dyDescent="0.45">
      <c r="A3081" s="16"/>
      <c r="B3081" s="21"/>
      <c r="C3081" s="16"/>
      <c r="D3081" s="16"/>
      <c r="E3081" s="56"/>
      <c r="F3081" s="56"/>
      <c r="G3081" s="57"/>
      <c r="H3081" s="56"/>
      <c r="I3081" s="56"/>
      <c r="J3081" s="56"/>
      <c r="K3081" s="56"/>
      <c r="L3081" s="71"/>
      <c r="M3081" s="56"/>
      <c r="N3081" s="46"/>
      <c r="O3081" s="46" t="s">
        <v>54</v>
      </c>
      <c r="P3081" s="46">
        <f>SUM(P3079:P3080)</f>
        <v>0</v>
      </c>
      <c r="Q3081" s="56"/>
      <c r="R3081" s="58"/>
      <c r="S3081" s="59"/>
      <c r="T3081" s="58"/>
      <c r="U3081" s="58"/>
      <c r="V3081" s="60"/>
      <c r="W3081" s="56"/>
      <c r="X3081" s="56"/>
      <c r="Y3081" s="56"/>
      <c r="Z3081" s="46"/>
      <c r="AA3081" s="66"/>
      <c r="AB3081" s="46"/>
      <c r="AC3081" s="46"/>
      <c r="AD3081" s="61"/>
      <c r="AE3081" s="61"/>
      <c r="AF3081" s="46"/>
      <c r="AG3081" s="46"/>
      <c r="AH3081" s="46">
        <f>SUM(AH3079:AH3080)</f>
        <v>0</v>
      </c>
      <c r="AI3081" s="46"/>
      <c r="AJ3081" s="46">
        <f>SUM(AJ3079:AJ3080)</f>
        <v>0</v>
      </c>
      <c r="AK3081" s="46"/>
      <c r="AL3081" s="46">
        <f>SUM(AL3079:AL3080)</f>
        <v>0</v>
      </c>
    </row>
    <row r="3082" spans="1:38" x14ac:dyDescent="0.45">
      <c r="A3082" s="16" t="s">
        <v>4691</v>
      </c>
      <c r="B3082" s="21">
        <v>3110101788464</v>
      </c>
      <c r="C3082" s="16" t="s">
        <v>4692</v>
      </c>
      <c r="D3082" s="16" t="s">
        <v>4693</v>
      </c>
      <c r="E3082" s="56">
        <v>1739</v>
      </c>
      <c r="F3082" s="56">
        <v>9934</v>
      </c>
      <c r="G3082" s="57" t="s">
        <v>4694</v>
      </c>
      <c r="H3082" s="56" t="s">
        <v>42</v>
      </c>
      <c r="I3082" s="56">
        <v>5160</v>
      </c>
      <c r="J3082" s="56"/>
      <c r="K3082" s="56"/>
      <c r="L3082" s="71"/>
      <c r="M3082" s="56"/>
      <c r="N3082" s="46"/>
      <c r="O3082" s="46"/>
      <c r="P3082" s="46"/>
      <c r="Q3082" s="56"/>
      <c r="R3082" s="58"/>
      <c r="S3082" s="59"/>
      <c r="T3082" s="58"/>
      <c r="U3082" s="58"/>
      <c r="V3082" s="60"/>
      <c r="W3082" s="56"/>
      <c r="X3082" s="56"/>
      <c r="Y3082" s="56"/>
      <c r="Z3082" s="46"/>
      <c r="AA3082" s="66"/>
      <c r="AB3082" s="46"/>
      <c r="AC3082" s="46"/>
      <c r="AD3082" s="61"/>
      <c r="AE3082" s="61"/>
      <c r="AF3082" s="46"/>
      <c r="AG3082" s="46"/>
      <c r="AH3082" s="46"/>
      <c r="AI3082" s="46"/>
      <c r="AJ3082" s="46"/>
      <c r="AK3082" s="46"/>
      <c r="AL3082" s="46"/>
    </row>
    <row r="3083" spans="1:38" x14ac:dyDescent="0.45">
      <c r="A3083" s="16"/>
      <c r="B3083" s="21"/>
      <c r="C3083" s="16"/>
      <c r="D3083" s="16"/>
      <c r="E3083" s="56"/>
      <c r="F3083" s="56"/>
      <c r="G3083" s="57"/>
      <c r="H3083" s="56"/>
      <c r="I3083" s="56"/>
      <c r="J3083" s="56"/>
      <c r="K3083" s="56"/>
      <c r="L3083" s="71"/>
      <c r="M3083" s="56"/>
      <c r="N3083" s="46"/>
      <c r="O3083" s="46" t="s">
        <v>54</v>
      </c>
      <c r="P3083" s="46">
        <f>SUM(P3082:P3082)</f>
        <v>0</v>
      </c>
      <c r="Q3083" s="56"/>
      <c r="R3083" s="58"/>
      <c r="S3083" s="59"/>
      <c r="T3083" s="58"/>
      <c r="U3083" s="58"/>
      <c r="V3083" s="60"/>
      <c r="W3083" s="56"/>
      <c r="X3083" s="56"/>
      <c r="Y3083" s="56"/>
      <c r="Z3083" s="46"/>
      <c r="AA3083" s="66"/>
      <c r="AB3083" s="46"/>
      <c r="AC3083" s="46"/>
      <c r="AD3083" s="61"/>
      <c r="AE3083" s="61"/>
      <c r="AF3083" s="46"/>
      <c r="AG3083" s="46"/>
      <c r="AH3083" s="46">
        <f>SUM(AH3082:AH3082)</f>
        <v>0</v>
      </c>
      <c r="AI3083" s="46"/>
      <c r="AJ3083" s="46">
        <f>SUM(AJ3082:AJ3082)</f>
        <v>0</v>
      </c>
      <c r="AK3083" s="46"/>
      <c r="AL3083" s="46">
        <f>SUM(AL3082:AL3082)</f>
        <v>0</v>
      </c>
    </row>
    <row r="3084" spans="1:38" x14ac:dyDescent="0.45">
      <c r="A3084" s="16" t="s">
        <v>4695</v>
      </c>
      <c r="B3084" s="21">
        <v>3840400238061</v>
      </c>
      <c r="C3084" s="16" t="s">
        <v>4696</v>
      </c>
      <c r="D3084" s="16" t="s">
        <v>4697</v>
      </c>
      <c r="E3084" s="56">
        <v>1740</v>
      </c>
      <c r="F3084" s="56">
        <v>3362</v>
      </c>
      <c r="G3084" s="57" t="s">
        <v>4698</v>
      </c>
      <c r="H3084" s="56" t="s">
        <v>42</v>
      </c>
      <c r="I3084" s="56">
        <v>2653</v>
      </c>
      <c r="J3084" s="56">
        <v>0</v>
      </c>
      <c r="K3084" s="56">
        <v>1</v>
      </c>
      <c r="L3084" s="71">
        <v>7</v>
      </c>
      <c r="M3084" s="56" t="s">
        <v>43</v>
      </c>
      <c r="N3084" s="46">
        <f>((J3084*400)+(K3084*100))+L3084</f>
        <v>107</v>
      </c>
      <c r="O3084" s="46">
        <v>3000</v>
      </c>
      <c r="P3084" s="46">
        <f>N3084*O3084</f>
        <v>321000</v>
      </c>
      <c r="Q3084" s="56"/>
      <c r="R3084" s="58"/>
      <c r="S3084" s="59"/>
      <c r="T3084" s="58"/>
      <c r="U3084" s="58"/>
      <c r="V3084" s="60"/>
      <c r="W3084" s="56"/>
      <c r="X3084" s="56"/>
      <c r="Y3084" s="56"/>
      <c r="Z3084" s="46"/>
      <c r="AA3084" s="66"/>
      <c r="AB3084" s="46"/>
      <c r="AC3084" s="46"/>
      <c r="AD3084" s="61"/>
      <c r="AE3084" s="61"/>
      <c r="AF3084" s="46"/>
      <c r="AG3084" s="46">
        <f>IF(AND(AF3084="",P3084=""),0,IF((AF3084=""),P3084,IF((P3084=""),AF3084,AF3084+P3084)))</f>
        <v>321000</v>
      </c>
      <c r="AH3084" s="46">
        <f>IF( (AA3084=""),AG3084*1,AG3084*(AA3084/100) )</f>
        <v>321000</v>
      </c>
      <c r="AI3084" s="46">
        <v>0</v>
      </c>
      <c r="AJ3084" s="46">
        <f>IF((AI3084-AH3084) &gt; 1,0,IF((AI3084-AH3084)&lt;0,AH3084-AI3084,AI3084-AH3084))</f>
        <v>321000</v>
      </c>
      <c r="AK3084" s="46">
        <v>0.3</v>
      </c>
      <c r="AL3084" s="46">
        <f>AJ3084*(AK3084/100)</f>
        <v>963</v>
      </c>
    </row>
    <row r="3085" spans="1:38" x14ac:dyDescent="0.45">
      <c r="A3085" s="16"/>
      <c r="B3085" s="21"/>
      <c r="C3085" s="16"/>
      <c r="D3085" s="16"/>
      <c r="E3085" s="56"/>
      <c r="F3085" s="56"/>
      <c r="G3085" s="57"/>
      <c r="H3085" s="56"/>
      <c r="I3085" s="56"/>
      <c r="J3085" s="56"/>
      <c r="K3085" s="56"/>
      <c r="L3085" s="71"/>
      <c r="M3085" s="56"/>
      <c r="N3085" s="46"/>
      <c r="O3085" s="46" t="s">
        <v>54</v>
      </c>
      <c r="P3085" s="46">
        <f>SUM(P3084:P3084)</f>
        <v>321000</v>
      </c>
      <c r="Q3085" s="56"/>
      <c r="R3085" s="58"/>
      <c r="S3085" s="59"/>
      <c r="T3085" s="58"/>
      <c r="U3085" s="58"/>
      <c r="V3085" s="60"/>
      <c r="W3085" s="56"/>
      <c r="X3085" s="56"/>
      <c r="Y3085" s="56"/>
      <c r="Z3085" s="46"/>
      <c r="AA3085" s="66"/>
      <c r="AB3085" s="46"/>
      <c r="AC3085" s="46"/>
      <c r="AD3085" s="61"/>
      <c r="AE3085" s="61"/>
      <c r="AF3085" s="46"/>
      <c r="AG3085" s="46"/>
      <c r="AH3085" s="46">
        <f>SUM(AH3084:AH3084)</f>
        <v>321000</v>
      </c>
      <c r="AI3085" s="46"/>
      <c r="AJ3085" s="46">
        <f>SUM(AJ3084:AJ3084)</f>
        <v>321000</v>
      </c>
      <c r="AK3085" s="46"/>
      <c r="AL3085" s="46">
        <f>SUM(AL3084:AL3084)</f>
        <v>963</v>
      </c>
    </row>
    <row r="3086" spans="1:38" x14ac:dyDescent="0.45">
      <c r="A3086" s="16" t="s">
        <v>4699</v>
      </c>
      <c r="B3086" s="21">
        <v>3102401061391</v>
      </c>
      <c r="C3086" s="16" t="s">
        <v>4700</v>
      </c>
      <c r="D3086" s="16" t="s">
        <v>4701</v>
      </c>
      <c r="E3086" s="56">
        <v>1741</v>
      </c>
      <c r="F3086" s="56">
        <v>1253</v>
      </c>
      <c r="G3086" s="57" t="s">
        <v>4702</v>
      </c>
      <c r="H3086" s="56" t="s">
        <v>42</v>
      </c>
      <c r="I3086" s="56">
        <v>2677</v>
      </c>
      <c r="J3086" s="56">
        <v>2</v>
      </c>
      <c r="K3086" s="56">
        <v>1</v>
      </c>
      <c r="L3086" s="71">
        <v>54</v>
      </c>
      <c r="M3086" s="56" t="s">
        <v>43</v>
      </c>
      <c r="N3086" s="46">
        <f>((J3086*400)+(K3086*100))+L3086</f>
        <v>954</v>
      </c>
      <c r="O3086" s="46">
        <v>4400</v>
      </c>
      <c r="P3086" s="46">
        <f>N3086*O3086</f>
        <v>4197600</v>
      </c>
      <c r="Q3086" s="56"/>
      <c r="R3086" s="58"/>
      <c r="S3086" s="59"/>
      <c r="T3086" s="58"/>
      <c r="U3086" s="58"/>
      <c r="V3086" s="60"/>
      <c r="W3086" s="56"/>
      <c r="X3086" s="56"/>
      <c r="Y3086" s="56"/>
      <c r="Z3086" s="46"/>
      <c r="AA3086" s="66"/>
      <c r="AB3086" s="46"/>
      <c r="AC3086" s="46"/>
      <c r="AD3086" s="61"/>
      <c r="AE3086" s="61"/>
      <c r="AF3086" s="46"/>
      <c r="AG3086" s="46">
        <f>IF(AND(AF3086="",P3086=""),0,IF((AF3086=""),P3086,IF((P3086=""),AF3086,AF3086+P3086)))</f>
        <v>4197600</v>
      </c>
      <c r="AH3086" s="46">
        <f>IF( (AA3086=""),AG3086*1,AG3086*(AA3086/100) )</f>
        <v>4197600</v>
      </c>
      <c r="AI3086" s="46">
        <v>0</v>
      </c>
      <c r="AJ3086" s="46">
        <f>IF((AI3086-AH3086) &gt; 1,0,IF((AI3086-AH3086)&lt;0,AH3086-AI3086,AI3086-AH3086))</f>
        <v>4197600</v>
      </c>
      <c r="AK3086" s="46">
        <v>0.3</v>
      </c>
      <c r="AL3086" s="46">
        <f>AJ3086*(AK3086/100)</f>
        <v>12592.800000000001</v>
      </c>
    </row>
    <row r="3087" spans="1:38" x14ac:dyDescent="0.45">
      <c r="A3087" s="16"/>
      <c r="B3087" s="21"/>
      <c r="C3087" s="16"/>
      <c r="D3087" s="16"/>
      <c r="E3087" s="56"/>
      <c r="F3087" s="56"/>
      <c r="G3087" s="57"/>
      <c r="H3087" s="56"/>
      <c r="I3087" s="56"/>
      <c r="J3087" s="56"/>
      <c r="K3087" s="56"/>
      <c r="L3087" s="71"/>
      <c r="M3087" s="56"/>
      <c r="N3087" s="46"/>
      <c r="O3087" s="46" t="s">
        <v>54</v>
      </c>
      <c r="P3087" s="46">
        <f>SUM(P3086:P3086)</f>
        <v>4197600</v>
      </c>
      <c r="Q3087" s="56"/>
      <c r="R3087" s="58"/>
      <c r="S3087" s="59"/>
      <c r="T3087" s="58"/>
      <c r="U3087" s="58"/>
      <c r="V3087" s="60"/>
      <c r="W3087" s="56"/>
      <c r="X3087" s="56"/>
      <c r="Y3087" s="56"/>
      <c r="Z3087" s="46"/>
      <c r="AA3087" s="66"/>
      <c r="AB3087" s="46"/>
      <c r="AC3087" s="46"/>
      <c r="AD3087" s="61"/>
      <c r="AE3087" s="61"/>
      <c r="AF3087" s="46"/>
      <c r="AG3087" s="46"/>
      <c r="AH3087" s="46">
        <f>SUM(AH3086:AH3086)</f>
        <v>4197600</v>
      </c>
      <c r="AI3087" s="46"/>
      <c r="AJ3087" s="46">
        <f>SUM(AJ3086:AJ3086)</f>
        <v>4197600</v>
      </c>
      <c r="AK3087" s="46"/>
      <c r="AL3087" s="46">
        <f>SUM(AL3086:AL3086)</f>
        <v>12592.800000000001</v>
      </c>
    </row>
    <row r="3088" spans="1:38" x14ac:dyDescent="0.45">
      <c r="A3088" s="16" t="s">
        <v>4703</v>
      </c>
      <c r="B3088" s="21">
        <v>1770400138478</v>
      </c>
      <c r="C3088" s="16" t="s">
        <v>4704</v>
      </c>
      <c r="D3088" s="16" t="s">
        <v>4705</v>
      </c>
      <c r="E3088" s="56">
        <v>1742</v>
      </c>
      <c r="F3088" s="56">
        <v>8304</v>
      </c>
      <c r="G3088" s="57" t="s">
        <v>4706</v>
      </c>
      <c r="H3088" s="56" t="s">
        <v>42</v>
      </c>
      <c r="I3088" s="56">
        <v>8673</v>
      </c>
      <c r="J3088" s="56"/>
      <c r="K3088" s="56"/>
      <c r="L3088" s="71"/>
      <c r="M3088" s="56"/>
      <c r="N3088" s="46"/>
      <c r="O3088" s="46"/>
      <c r="P3088" s="46"/>
      <c r="Q3088" s="56"/>
      <c r="R3088" s="58"/>
      <c r="S3088" s="59"/>
      <c r="T3088" s="58"/>
      <c r="U3088" s="58"/>
      <c r="V3088" s="60"/>
      <c r="W3088" s="56"/>
      <c r="X3088" s="56"/>
      <c r="Y3088" s="56"/>
      <c r="Z3088" s="46"/>
      <c r="AA3088" s="66"/>
      <c r="AB3088" s="46"/>
      <c r="AC3088" s="46"/>
      <c r="AD3088" s="61"/>
      <c r="AE3088" s="61"/>
      <c r="AF3088" s="46"/>
      <c r="AG3088" s="46"/>
      <c r="AH3088" s="46"/>
      <c r="AI3088" s="46"/>
      <c r="AJ3088" s="46"/>
      <c r="AK3088" s="46"/>
      <c r="AL3088" s="46"/>
    </row>
    <row r="3089" spans="1:38" x14ac:dyDescent="0.45">
      <c r="A3089" s="16"/>
      <c r="B3089" s="21"/>
      <c r="C3089" s="16"/>
      <c r="D3089" s="16"/>
      <c r="E3089" s="56"/>
      <c r="F3089" s="56"/>
      <c r="G3089" s="57"/>
      <c r="H3089" s="56"/>
      <c r="I3089" s="56"/>
      <c r="J3089" s="56"/>
      <c r="K3089" s="56"/>
      <c r="L3089" s="71"/>
      <c r="M3089" s="56"/>
      <c r="N3089" s="46"/>
      <c r="O3089" s="46" t="s">
        <v>54</v>
      </c>
      <c r="P3089" s="46">
        <f>SUM(P3088:P3088)</f>
        <v>0</v>
      </c>
      <c r="Q3089" s="56"/>
      <c r="R3089" s="58"/>
      <c r="S3089" s="59"/>
      <c r="T3089" s="58"/>
      <c r="U3089" s="58"/>
      <c r="V3089" s="60"/>
      <c r="W3089" s="56"/>
      <c r="X3089" s="56"/>
      <c r="Y3089" s="56"/>
      <c r="Z3089" s="46"/>
      <c r="AA3089" s="66"/>
      <c r="AB3089" s="46"/>
      <c r="AC3089" s="46"/>
      <c r="AD3089" s="61"/>
      <c r="AE3089" s="61"/>
      <c r="AF3089" s="46"/>
      <c r="AG3089" s="46"/>
      <c r="AH3089" s="46">
        <f>SUM(AH3088:AH3088)</f>
        <v>0</v>
      </c>
      <c r="AI3089" s="46"/>
      <c r="AJ3089" s="46">
        <f>SUM(AJ3088:AJ3088)</f>
        <v>0</v>
      </c>
      <c r="AK3089" s="46"/>
      <c r="AL3089" s="46">
        <f>SUM(AL3088:AL3088)</f>
        <v>0</v>
      </c>
    </row>
    <row r="3090" spans="1:38" x14ac:dyDescent="0.45">
      <c r="A3090" s="16" t="s">
        <v>4699</v>
      </c>
      <c r="B3090" s="21">
        <v>3102401061391</v>
      </c>
      <c r="C3090" s="16" t="s">
        <v>4700</v>
      </c>
      <c r="D3090" s="16" t="s">
        <v>4701</v>
      </c>
      <c r="E3090" s="56">
        <v>1743</v>
      </c>
      <c r="F3090" s="56">
        <v>2041</v>
      </c>
      <c r="G3090" s="57" t="s">
        <v>4707</v>
      </c>
      <c r="H3090" s="56" t="s">
        <v>42</v>
      </c>
      <c r="I3090" s="56">
        <v>23340</v>
      </c>
      <c r="J3090" s="56">
        <v>2</v>
      </c>
      <c r="K3090" s="56">
        <v>0</v>
      </c>
      <c r="L3090" s="71">
        <v>9</v>
      </c>
      <c r="M3090" s="56" t="s">
        <v>43</v>
      </c>
      <c r="N3090" s="46">
        <f>((J3090*400)+(K3090*100))+L3090</f>
        <v>809</v>
      </c>
      <c r="O3090" s="46">
        <v>380</v>
      </c>
      <c r="P3090" s="46">
        <f>N3090*O3090</f>
        <v>307420</v>
      </c>
      <c r="Q3090" s="56"/>
      <c r="R3090" s="58"/>
      <c r="S3090" s="59"/>
      <c r="T3090" s="58"/>
      <c r="U3090" s="58"/>
      <c r="V3090" s="60"/>
      <c r="W3090" s="56"/>
      <c r="X3090" s="56"/>
      <c r="Y3090" s="56"/>
      <c r="Z3090" s="46"/>
      <c r="AA3090" s="66"/>
      <c r="AB3090" s="46"/>
      <c r="AC3090" s="46"/>
      <c r="AD3090" s="61"/>
      <c r="AE3090" s="61"/>
      <c r="AF3090" s="46"/>
      <c r="AG3090" s="46">
        <f>IF(AND(AF3090="",P3090=""),0,IF((AF3090=""),P3090,IF((P3090=""),AF3090,AF3090+P3090)))</f>
        <v>307420</v>
      </c>
      <c r="AH3090" s="46">
        <f>IF( (AA3090=""),AG3090*1,AG3090*(AA3090/100) )</f>
        <v>307420</v>
      </c>
      <c r="AI3090" s="46">
        <v>0</v>
      </c>
      <c r="AJ3090" s="46">
        <f>IF((AI3090-AH3090) &gt; 1,0,IF((AI3090-AH3090)&lt;0,AH3090-AI3090,AI3090-AH3090))</f>
        <v>307420</v>
      </c>
      <c r="AK3090" s="46">
        <v>0.3</v>
      </c>
      <c r="AL3090" s="46">
        <f>AJ3090*(AK3090/100)</f>
        <v>922.26</v>
      </c>
    </row>
    <row r="3091" spans="1:38" x14ac:dyDescent="0.45">
      <c r="A3091" s="16"/>
      <c r="B3091" s="21"/>
      <c r="C3091" s="16"/>
      <c r="D3091" s="16"/>
      <c r="E3091" s="56"/>
      <c r="F3091" s="56"/>
      <c r="G3091" s="57"/>
      <c r="H3091" s="56"/>
      <c r="I3091" s="56"/>
      <c r="J3091" s="56"/>
      <c r="K3091" s="56"/>
      <c r="L3091" s="71"/>
      <c r="M3091" s="56"/>
      <c r="N3091" s="46"/>
      <c r="O3091" s="46" t="s">
        <v>54</v>
      </c>
      <c r="P3091" s="46">
        <f>SUM(P3090:P3090)</f>
        <v>307420</v>
      </c>
      <c r="Q3091" s="56"/>
      <c r="R3091" s="58"/>
      <c r="S3091" s="59"/>
      <c r="T3091" s="58"/>
      <c r="U3091" s="58"/>
      <c r="V3091" s="60"/>
      <c r="W3091" s="56"/>
      <c r="X3091" s="56"/>
      <c r="Y3091" s="56"/>
      <c r="Z3091" s="46"/>
      <c r="AA3091" s="66"/>
      <c r="AB3091" s="46"/>
      <c r="AC3091" s="46"/>
      <c r="AD3091" s="61"/>
      <c r="AE3091" s="61"/>
      <c r="AF3091" s="46"/>
      <c r="AG3091" s="46"/>
      <c r="AH3091" s="46">
        <f>SUM(AH3090:AH3090)</f>
        <v>307420</v>
      </c>
      <c r="AI3091" s="46"/>
      <c r="AJ3091" s="46">
        <f>SUM(AJ3090:AJ3090)</f>
        <v>307420</v>
      </c>
      <c r="AK3091" s="46"/>
      <c r="AL3091" s="46">
        <f>SUM(AL3090:AL3090)</f>
        <v>922.26</v>
      </c>
    </row>
    <row r="3092" spans="1:38" x14ac:dyDescent="0.45">
      <c r="A3092" s="16" t="s">
        <v>4695</v>
      </c>
      <c r="B3092" s="21">
        <v>3840400238061</v>
      </c>
      <c r="C3092" s="16" t="s">
        <v>4696</v>
      </c>
      <c r="D3092" s="16" t="s">
        <v>4697</v>
      </c>
      <c r="E3092" s="56">
        <v>1744</v>
      </c>
      <c r="F3092" s="56">
        <v>7887</v>
      </c>
      <c r="G3092" s="57" t="s">
        <v>4708</v>
      </c>
      <c r="H3092" s="56" t="s">
        <v>42</v>
      </c>
      <c r="I3092" s="56">
        <v>23529</v>
      </c>
      <c r="J3092" s="56"/>
      <c r="K3092" s="56"/>
      <c r="L3092" s="71"/>
      <c r="M3092" s="56"/>
      <c r="N3092" s="46"/>
      <c r="O3092" s="46"/>
      <c r="P3092" s="46"/>
      <c r="Q3092" s="56"/>
      <c r="R3092" s="58"/>
      <c r="S3092" s="59"/>
      <c r="T3092" s="58"/>
      <c r="U3092" s="58"/>
      <c r="V3092" s="60"/>
      <c r="W3092" s="56"/>
      <c r="X3092" s="56"/>
      <c r="Y3092" s="56"/>
      <c r="Z3092" s="46"/>
      <c r="AA3092" s="66"/>
      <c r="AB3092" s="46"/>
      <c r="AC3092" s="46"/>
      <c r="AD3092" s="61"/>
      <c r="AE3092" s="61"/>
      <c r="AF3092" s="46"/>
      <c r="AG3092" s="46"/>
      <c r="AH3092" s="46"/>
      <c r="AI3092" s="46"/>
      <c r="AJ3092" s="46"/>
      <c r="AK3092" s="46"/>
      <c r="AL3092" s="46"/>
    </row>
    <row r="3093" spans="1:38" x14ac:dyDescent="0.45">
      <c r="A3093" s="16"/>
      <c r="B3093" s="21"/>
      <c r="C3093" s="16"/>
      <c r="D3093" s="16"/>
      <c r="E3093" s="56"/>
      <c r="F3093" s="56"/>
      <c r="G3093" s="57"/>
      <c r="H3093" s="56"/>
      <c r="I3093" s="56"/>
      <c r="J3093" s="56"/>
      <c r="K3093" s="56"/>
      <c r="L3093" s="71"/>
      <c r="M3093" s="56"/>
      <c r="N3093" s="46"/>
      <c r="O3093" s="46" t="s">
        <v>54</v>
      </c>
      <c r="P3093" s="46">
        <f>SUM(P3092:P3092)</f>
        <v>0</v>
      </c>
      <c r="Q3093" s="56"/>
      <c r="R3093" s="58"/>
      <c r="S3093" s="59"/>
      <c r="T3093" s="58"/>
      <c r="U3093" s="58"/>
      <c r="V3093" s="60"/>
      <c r="W3093" s="56"/>
      <c r="X3093" s="56"/>
      <c r="Y3093" s="56"/>
      <c r="Z3093" s="46"/>
      <c r="AA3093" s="66"/>
      <c r="AB3093" s="46"/>
      <c r="AC3093" s="46"/>
      <c r="AD3093" s="61"/>
      <c r="AE3093" s="61"/>
      <c r="AF3093" s="46"/>
      <c r="AG3093" s="46"/>
      <c r="AH3093" s="46">
        <f>SUM(AH3092:AH3092)</f>
        <v>0</v>
      </c>
      <c r="AI3093" s="46"/>
      <c r="AJ3093" s="46">
        <f>SUM(AJ3092:AJ3092)</f>
        <v>0</v>
      </c>
      <c r="AK3093" s="46"/>
      <c r="AL3093" s="46">
        <f>SUM(AL3092:AL3092)</f>
        <v>0</v>
      </c>
    </row>
    <row r="3094" spans="1:38" x14ac:dyDescent="0.45">
      <c r="A3094" s="16" t="s">
        <v>4709</v>
      </c>
      <c r="B3094" s="21">
        <v>3770500079526</v>
      </c>
      <c r="C3094" s="16" t="s">
        <v>4710</v>
      </c>
      <c r="D3094" s="16" t="s">
        <v>4711</v>
      </c>
      <c r="E3094" s="56">
        <v>1745</v>
      </c>
      <c r="F3094" s="56">
        <v>7416</v>
      </c>
      <c r="G3094" s="57" t="s">
        <v>4712</v>
      </c>
      <c r="H3094" s="56" t="s">
        <v>42</v>
      </c>
      <c r="I3094" s="56">
        <v>24645</v>
      </c>
      <c r="J3094" s="56"/>
      <c r="K3094" s="56"/>
      <c r="L3094" s="71"/>
      <c r="M3094" s="56"/>
      <c r="N3094" s="46"/>
      <c r="O3094" s="46"/>
      <c r="P3094" s="46"/>
      <c r="Q3094" s="56"/>
      <c r="R3094" s="58"/>
      <c r="S3094" s="59"/>
      <c r="T3094" s="58"/>
      <c r="U3094" s="58"/>
      <c r="V3094" s="60"/>
      <c r="W3094" s="56"/>
      <c r="X3094" s="56"/>
      <c r="Y3094" s="56"/>
      <c r="Z3094" s="46"/>
      <c r="AA3094" s="66"/>
      <c r="AB3094" s="46"/>
      <c r="AC3094" s="46"/>
      <c r="AD3094" s="61"/>
      <c r="AE3094" s="61"/>
      <c r="AF3094" s="46"/>
      <c r="AG3094" s="46"/>
      <c r="AH3094" s="46"/>
      <c r="AI3094" s="46"/>
      <c r="AJ3094" s="46"/>
      <c r="AK3094" s="46"/>
      <c r="AL3094" s="46"/>
    </row>
    <row r="3095" spans="1:38" x14ac:dyDescent="0.45">
      <c r="A3095" s="16"/>
      <c r="B3095" s="21"/>
      <c r="C3095" s="16"/>
      <c r="D3095" s="16"/>
      <c r="E3095" s="56"/>
      <c r="F3095" s="56"/>
      <c r="G3095" s="57"/>
      <c r="H3095" s="56"/>
      <c r="I3095" s="56"/>
      <c r="J3095" s="56"/>
      <c r="K3095" s="56"/>
      <c r="L3095" s="71"/>
      <c r="M3095" s="56"/>
      <c r="N3095" s="46"/>
      <c r="O3095" s="46" t="s">
        <v>54</v>
      </c>
      <c r="P3095" s="46">
        <f>SUM(P3094:P3094)</f>
        <v>0</v>
      </c>
      <c r="Q3095" s="56"/>
      <c r="R3095" s="58"/>
      <c r="S3095" s="59"/>
      <c r="T3095" s="58"/>
      <c r="U3095" s="58"/>
      <c r="V3095" s="60"/>
      <c r="W3095" s="56"/>
      <c r="X3095" s="56"/>
      <c r="Y3095" s="56"/>
      <c r="Z3095" s="46"/>
      <c r="AA3095" s="66"/>
      <c r="AB3095" s="46"/>
      <c r="AC3095" s="46"/>
      <c r="AD3095" s="61"/>
      <c r="AE3095" s="61"/>
      <c r="AF3095" s="46"/>
      <c r="AG3095" s="46"/>
      <c r="AH3095" s="46">
        <f>SUM(AH3094:AH3094)</f>
        <v>0</v>
      </c>
      <c r="AI3095" s="46"/>
      <c r="AJ3095" s="46">
        <f>SUM(AJ3094:AJ3094)</f>
        <v>0</v>
      </c>
      <c r="AK3095" s="46"/>
      <c r="AL3095" s="46">
        <f>SUM(AL3094:AL3094)</f>
        <v>0</v>
      </c>
    </row>
    <row r="3096" spans="1:38" x14ac:dyDescent="0.45">
      <c r="A3096" s="16" t="s">
        <v>4713</v>
      </c>
      <c r="B3096" s="21">
        <v>3770400210965</v>
      </c>
      <c r="C3096" s="16" t="s">
        <v>4714</v>
      </c>
      <c r="D3096" s="16" t="s">
        <v>4715</v>
      </c>
      <c r="E3096" s="56">
        <v>1746</v>
      </c>
      <c r="F3096" s="56">
        <v>7008</v>
      </c>
      <c r="G3096" s="57" t="s">
        <v>4716</v>
      </c>
      <c r="H3096" s="56" t="s">
        <v>42</v>
      </c>
      <c r="I3096" s="56">
        <v>13360</v>
      </c>
      <c r="J3096" s="56"/>
      <c r="K3096" s="56"/>
      <c r="L3096" s="71"/>
      <c r="M3096" s="56"/>
      <c r="N3096" s="46"/>
      <c r="O3096" s="46"/>
      <c r="P3096" s="46"/>
      <c r="Q3096" s="56"/>
      <c r="R3096" s="58"/>
      <c r="S3096" s="59"/>
      <c r="T3096" s="58"/>
      <c r="U3096" s="58"/>
      <c r="V3096" s="60"/>
      <c r="W3096" s="56"/>
      <c r="X3096" s="56"/>
      <c r="Y3096" s="56"/>
      <c r="Z3096" s="46"/>
      <c r="AA3096" s="66"/>
      <c r="AB3096" s="46"/>
      <c r="AC3096" s="46"/>
      <c r="AD3096" s="61"/>
      <c r="AE3096" s="61"/>
      <c r="AF3096" s="46"/>
      <c r="AG3096" s="46"/>
      <c r="AH3096" s="46"/>
      <c r="AI3096" s="46"/>
      <c r="AJ3096" s="46"/>
      <c r="AK3096" s="46"/>
      <c r="AL3096" s="46"/>
    </row>
    <row r="3097" spans="1:38" x14ac:dyDescent="0.45">
      <c r="A3097" s="16"/>
      <c r="B3097" s="21"/>
      <c r="C3097" s="16"/>
      <c r="D3097" s="16"/>
      <c r="E3097" s="56"/>
      <c r="F3097" s="56"/>
      <c r="G3097" s="57"/>
      <c r="H3097" s="56"/>
      <c r="I3097" s="56"/>
      <c r="J3097" s="56"/>
      <c r="K3097" s="56"/>
      <c r="L3097" s="71"/>
      <c r="M3097" s="56"/>
      <c r="N3097" s="46"/>
      <c r="O3097" s="46" t="s">
        <v>54</v>
      </c>
      <c r="P3097" s="46">
        <f>SUM(P3096:P3096)</f>
        <v>0</v>
      </c>
      <c r="Q3097" s="56"/>
      <c r="R3097" s="58"/>
      <c r="S3097" s="59"/>
      <c r="T3097" s="58"/>
      <c r="U3097" s="58"/>
      <c r="V3097" s="60"/>
      <c r="W3097" s="56"/>
      <c r="X3097" s="56"/>
      <c r="Y3097" s="56"/>
      <c r="Z3097" s="46"/>
      <c r="AA3097" s="66"/>
      <c r="AB3097" s="46"/>
      <c r="AC3097" s="46"/>
      <c r="AD3097" s="61"/>
      <c r="AE3097" s="61"/>
      <c r="AF3097" s="46"/>
      <c r="AG3097" s="46"/>
      <c r="AH3097" s="46">
        <f>SUM(AH3096:AH3096)</f>
        <v>0</v>
      </c>
      <c r="AI3097" s="46"/>
      <c r="AJ3097" s="46">
        <f>SUM(AJ3096:AJ3096)</f>
        <v>0</v>
      </c>
      <c r="AK3097" s="46"/>
      <c r="AL3097" s="46">
        <f>SUM(AL3096:AL3096)</f>
        <v>0</v>
      </c>
    </row>
    <row r="3098" spans="1:38" x14ac:dyDescent="0.45">
      <c r="A3098" s="16" t="s">
        <v>4717</v>
      </c>
      <c r="B3098" s="21">
        <v>1770300008874</v>
      </c>
      <c r="C3098" s="16" t="s">
        <v>4718</v>
      </c>
      <c r="D3098" s="16" t="s">
        <v>4719</v>
      </c>
      <c r="E3098" s="56">
        <v>1747</v>
      </c>
      <c r="F3098" s="56">
        <v>3939</v>
      </c>
      <c r="G3098" s="57" t="s">
        <v>4720</v>
      </c>
      <c r="H3098" s="56" t="s">
        <v>42</v>
      </c>
      <c r="I3098" s="56">
        <v>12999</v>
      </c>
      <c r="J3098" s="56">
        <v>0</v>
      </c>
      <c r="K3098" s="56">
        <v>1</v>
      </c>
      <c r="L3098" s="71">
        <v>20</v>
      </c>
      <c r="M3098" s="56" t="s">
        <v>43</v>
      </c>
      <c r="N3098" s="46">
        <f>((J3098*400)+(K3098*100))+L3098</f>
        <v>120</v>
      </c>
      <c r="O3098" s="46">
        <v>500</v>
      </c>
      <c r="P3098" s="46">
        <f>N3098*O3098</f>
        <v>60000</v>
      </c>
      <c r="Q3098" s="56"/>
      <c r="R3098" s="58"/>
      <c r="S3098" s="59"/>
      <c r="T3098" s="58"/>
      <c r="U3098" s="58"/>
      <c r="V3098" s="60"/>
      <c r="W3098" s="56"/>
      <c r="X3098" s="56"/>
      <c r="Y3098" s="56"/>
      <c r="Z3098" s="46"/>
      <c r="AA3098" s="66"/>
      <c r="AB3098" s="46"/>
      <c r="AC3098" s="46"/>
      <c r="AD3098" s="61"/>
      <c r="AE3098" s="61"/>
      <c r="AF3098" s="46"/>
      <c r="AG3098" s="46">
        <f>IF(AND(AF3098="",P3098=""),0,IF((AF3098=""),P3098,IF((P3098=""),AF3098,AF3098+P3098)))</f>
        <v>60000</v>
      </c>
      <c r="AH3098" s="46">
        <f>IF( (AA3098=""),AG3098*1,AG3098*(AA3098/100) )</f>
        <v>60000</v>
      </c>
      <c r="AI3098" s="46">
        <v>0</v>
      </c>
      <c r="AJ3098" s="46">
        <f>IF((AI3098-AH3098) &gt; 1,0,IF((AI3098-AH3098)&lt;0,AH3098-AI3098,AI3098-AH3098))</f>
        <v>60000</v>
      </c>
      <c r="AK3098" s="46">
        <v>0.3</v>
      </c>
      <c r="AL3098" s="46">
        <f>AJ3098*(AK3098/100)</f>
        <v>180</v>
      </c>
    </row>
    <row r="3099" spans="1:38" x14ac:dyDescent="0.45">
      <c r="A3099" s="16"/>
      <c r="B3099" s="21"/>
      <c r="C3099" s="16"/>
      <c r="D3099" s="16"/>
      <c r="E3099" s="56">
        <v>1748</v>
      </c>
      <c r="F3099" s="56">
        <v>6070</v>
      </c>
      <c r="G3099" s="57"/>
      <c r="H3099" s="56" t="s">
        <v>42</v>
      </c>
      <c r="I3099" s="56">
        <v>12999</v>
      </c>
      <c r="J3099" s="56">
        <v>0</v>
      </c>
      <c r="K3099" s="56">
        <v>0</v>
      </c>
      <c r="L3099" s="71">
        <v>20</v>
      </c>
      <c r="M3099" s="56" t="s">
        <v>208</v>
      </c>
      <c r="N3099" s="46">
        <f>((J3099*400)+(K3099*100))+L3099</f>
        <v>20</v>
      </c>
      <c r="O3099" s="46">
        <v>500</v>
      </c>
      <c r="P3099" s="46">
        <f>N3099*O3099</f>
        <v>10000</v>
      </c>
      <c r="Q3099" s="56"/>
      <c r="R3099" s="58"/>
      <c r="S3099" s="59"/>
      <c r="T3099" s="58"/>
      <c r="U3099" s="58"/>
      <c r="V3099" s="60"/>
      <c r="W3099" s="56"/>
      <c r="X3099" s="56"/>
      <c r="Y3099" s="56"/>
      <c r="Z3099" s="46"/>
      <c r="AA3099" s="66"/>
      <c r="AB3099" s="46"/>
      <c r="AC3099" s="46"/>
      <c r="AD3099" s="61"/>
      <c r="AE3099" s="61"/>
      <c r="AF3099" s="46"/>
      <c r="AG3099" s="46">
        <f>IF(AND(AF3099="",P3099=""),0,IF((AF3099=""),P3099,IF((P3099=""),AF3099,AF3099+P3099)))</f>
        <v>10000</v>
      </c>
      <c r="AH3099" s="46">
        <f>IF( (AA3099=""),AG3099*1,AG3099*(AA3099/100) )</f>
        <v>10000</v>
      </c>
      <c r="AI3099" s="46">
        <v>0</v>
      </c>
      <c r="AJ3099" s="46">
        <f>IF((AI3099-AH3099) &gt; 1,0,IF((AI3099-AH3099)&lt;0,AH3099-AI3099,AI3099-AH3099))</f>
        <v>10000</v>
      </c>
      <c r="AK3099" s="46">
        <v>0.02</v>
      </c>
      <c r="AL3099" s="46">
        <f>AJ3099*(AK3099/100)</f>
        <v>2</v>
      </c>
    </row>
    <row r="3100" spans="1:38" x14ac:dyDescent="0.45">
      <c r="A3100" s="16"/>
      <c r="B3100" s="21"/>
      <c r="C3100" s="16"/>
      <c r="D3100" s="16"/>
      <c r="E3100" s="56"/>
      <c r="F3100" s="56"/>
      <c r="G3100" s="57"/>
      <c r="H3100" s="56"/>
      <c r="I3100" s="56"/>
      <c r="J3100" s="56"/>
      <c r="K3100" s="56"/>
      <c r="L3100" s="71"/>
      <c r="M3100" s="56"/>
      <c r="N3100" s="46"/>
      <c r="O3100" s="46" t="s">
        <v>54</v>
      </c>
      <c r="P3100" s="46">
        <f>SUM(P3098:P3099)</f>
        <v>70000</v>
      </c>
      <c r="Q3100" s="56"/>
      <c r="R3100" s="58"/>
      <c r="S3100" s="59"/>
      <c r="T3100" s="58"/>
      <c r="U3100" s="58"/>
      <c r="V3100" s="60"/>
      <c r="W3100" s="56"/>
      <c r="X3100" s="56"/>
      <c r="Y3100" s="56"/>
      <c r="Z3100" s="46"/>
      <c r="AA3100" s="66"/>
      <c r="AB3100" s="46"/>
      <c r="AC3100" s="46"/>
      <c r="AD3100" s="61"/>
      <c r="AE3100" s="61"/>
      <c r="AF3100" s="46"/>
      <c r="AG3100" s="46"/>
      <c r="AH3100" s="46">
        <f>SUM(AH3098:AH3099)</f>
        <v>70000</v>
      </c>
      <c r="AI3100" s="46"/>
      <c r="AJ3100" s="46">
        <f>SUM(AJ3098:AJ3099)</f>
        <v>70000</v>
      </c>
      <c r="AK3100" s="46"/>
      <c r="AL3100" s="46">
        <f>SUM(AL3098:AL3099)</f>
        <v>182</v>
      </c>
    </row>
    <row r="3101" spans="1:38" x14ac:dyDescent="0.45">
      <c r="A3101" s="16" t="s">
        <v>4721</v>
      </c>
      <c r="B3101" s="21">
        <v>3150200230704</v>
      </c>
      <c r="C3101" s="16" t="s">
        <v>4722</v>
      </c>
      <c r="D3101" s="16" t="s">
        <v>4723</v>
      </c>
      <c r="E3101" s="56">
        <v>1749</v>
      </c>
      <c r="F3101" s="56">
        <v>7298</v>
      </c>
      <c r="G3101" s="57" t="s">
        <v>4724</v>
      </c>
      <c r="H3101" s="56" t="s">
        <v>42</v>
      </c>
      <c r="I3101" s="56">
        <v>23172</v>
      </c>
      <c r="J3101" s="56"/>
      <c r="K3101" s="56"/>
      <c r="L3101" s="71"/>
      <c r="M3101" s="56"/>
      <c r="N3101" s="46"/>
      <c r="O3101" s="46"/>
      <c r="P3101" s="46"/>
      <c r="Q3101" s="56"/>
      <c r="R3101" s="58"/>
      <c r="S3101" s="59"/>
      <c r="T3101" s="58"/>
      <c r="U3101" s="58"/>
      <c r="V3101" s="60"/>
      <c r="W3101" s="56"/>
      <c r="X3101" s="56"/>
      <c r="Y3101" s="56"/>
      <c r="Z3101" s="46"/>
      <c r="AA3101" s="66"/>
      <c r="AB3101" s="46"/>
      <c r="AC3101" s="46"/>
      <c r="AD3101" s="61"/>
      <c r="AE3101" s="61"/>
      <c r="AF3101" s="46"/>
      <c r="AG3101" s="46"/>
      <c r="AH3101" s="46"/>
      <c r="AI3101" s="46"/>
      <c r="AJ3101" s="46"/>
      <c r="AK3101" s="46"/>
      <c r="AL3101" s="46"/>
    </row>
    <row r="3102" spans="1:38" x14ac:dyDescent="0.45">
      <c r="A3102" s="16"/>
      <c r="B3102" s="21"/>
      <c r="C3102" s="16"/>
      <c r="D3102" s="16"/>
      <c r="E3102" s="56"/>
      <c r="F3102" s="56"/>
      <c r="G3102" s="57"/>
      <c r="H3102" s="56"/>
      <c r="I3102" s="56"/>
      <c r="J3102" s="56"/>
      <c r="K3102" s="56"/>
      <c r="L3102" s="71"/>
      <c r="M3102" s="56"/>
      <c r="N3102" s="46"/>
      <c r="O3102" s="46" t="s">
        <v>54</v>
      </c>
      <c r="P3102" s="46">
        <f>SUM(P3101:P3101)</f>
        <v>0</v>
      </c>
      <c r="Q3102" s="56"/>
      <c r="R3102" s="58"/>
      <c r="S3102" s="59"/>
      <c r="T3102" s="58"/>
      <c r="U3102" s="58"/>
      <c r="V3102" s="60"/>
      <c r="W3102" s="56"/>
      <c r="X3102" s="56"/>
      <c r="Y3102" s="56"/>
      <c r="Z3102" s="46"/>
      <c r="AA3102" s="66"/>
      <c r="AB3102" s="46"/>
      <c r="AC3102" s="46"/>
      <c r="AD3102" s="61"/>
      <c r="AE3102" s="61"/>
      <c r="AF3102" s="46"/>
      <c r="AG3102" s="46"/>
      <c r="AH3102" s="46">
        <f>SUM(AH3101:AH3101)</f>
        <v>0</v>
      </c>
      <c r="AI3102" s="46"/>
      <c r="AJ3102" s="46">
        <f>SUM(AJ3101:AJ3101)</f>
        <v>0</v>
      </c>
      <c r="AK3102" s="46"/>
      <c r="AL3102" s="46">
        <f>SUM(AL3101:AL3101)</f>
        <v>0</v>
      </c>
    </row>
    <row r="3103" spans="1:38" x14ac:dyDescent="0.45">
      <c r="A3103" s="16" t="s">
        <v>4725</v>
      </c>
      <c r="B3103" s="21">
        <v>1779900100028</v>
      </c>
      <c r="C3103" s="16" t="s">
        <v>4726</v>
      </c>
      <c r="D3103" s="16" t="s">
        <v>4727</v>
      </c>
      <c r="E3103" s="56">
        <v>1750</v>
      </c>
      <c r="F3103" s="56">
        <v>6830</v>
      </c>
      <c r="G3103" s="57" t="s">
        <v>4728</v>
      </c>
      <c r="H3103" s="56" t="s">
        <v>42</v>
      </c>
      <c r="I3103" s="56">
        <v>24644</v>
      </c>
      <c r="J3103" s="56"/>
      <c r="K3103" s="56"/>
      <c r="L3103" s="71"/>
      <c r="M3103" s="56"/>
      <c r="N3103" s="46"/>
      <c r="O3103" s="46"/>
      <c r="P3103" s="46"/>
      <c r="Q3103" s="56"/>
      <c r="R3103" s="58"/>
      <c r="S3103" s="59"/>
      <c r="T3103" s="58"/>
      <c r="U3103" s="58"/>
      <c r="V3103" s="60"/>
      <c r="W3103" s="56"/>
      <c r="X3103" s="56"/>
      <c r="Y3103" s="56"/>
      <c r="Z3103" s="46"/>
      <c r="AA3103" s="66"/>
      <c r="AB3103" s="46"/>
      <c r="AC3103" s="46"/>
      <c r="AD3103" s="61"/>
      <c r="AE3103" s="61"/>
      <c r="AF3103" s="46"/>
      <c r="AG3103" s="46"/>
      <c r="AH3103" s="46"/>
      <c r="AI3103" s="46"/>
      <c r="AJ3103" s="46"/>
      <c r="AK3103" s="46"/>
      <c r="AL3103" s="46"/>
    </row>
    <row r="3104" spans="1:38" x14ac:dyDescent="0.45">
      <c r="A3104" s="16"/>
      <c r="B3104" s="21"/>
      <c r="C3104" s="16"/>
      <c r="D3104" s="16"/>
      <c r="E3104" s="56"/>
      <c r="F3104" s="56"/>
      <c r="G3104" s="57"/>
      <c r="H3104" s="56"/>
      <c r="I3104" s="56"/>
      <c r="J3104" s="56"/>
      <c r="K3104" s="56"/>
      <c r="L3104" s="71"/>
      <c r="M3104" s="56"/>
      <c r="N3104" s="46"/>
      <c r="O3104" s="46" t="s">
        <v>54</v>
      </c>
      <c r="P3104" s="46">
        <f>SUM(P3103:P3103)</f>
        <v>0</v>
      </c>
      <c r="Q3104" s="56"/>
      <c r="R3104" s="58"/>
      <c r="S3104" s="59"/>
      <c r="T3104" s="58"/>
      <c r="U3104" s="58"/>
      <c r="V3104" s="60"/>
      <c r="W3104" s="56"/>
      <c r="X3104" s="56"/>
      <c r="Y3104" s="56"/>
      <c r="Z3104" s="46"/>
      <c r="AA3104" s="66"/>
      <c r="AB3104" s="46"/>
      <c r="AC3104" s="46"/>
      <c r="AD3104" s="61"/>
      <c r="AE3104" s="61"/>
      <c r="AF3104" s="46"/>
      <c r="AG3104" s="46"/>
      <c r="AH3104" s="46">
        <f>SUM(AH3103:AH3103)</f>
        <v>0</v>
      </c>
      <c r="AI3104" s="46"/>
      <c r="AJ3104" s="46">
        <f>SUM(AJ3103:AJ3103)</f>
        <v>0</v>
      </c>
      <c r="AK3104" s="46"/>
      <c r="AL3104" s="46">
        <f>SUM(AL3103:AL3103)</f>
        <v>0</v>
      </c>
    </row>
    <row r="3105" spans="1:38" x14ac:dyDescent="0.45">
      <c r="A3105" s="16" t="s">
        <v>4729</v>
      </c>
      <c r="B3105" s="21">
        <v>3440100151401</v>
      </c>
      <c r="C3105" s="16" t="s">
        <v>4730</v>
      </c>
      <c r="D3105" s="16" t="s">
        <v>4731</v>
      </c>
      <c r="E3105" s="56">
        <v>1751</v>
      </c>
      <c r="F3105" s="56">
        <v>9440</v>
      </c>
      <c r="G3105" s="57" t="s">
        <v>4732</v>
      </c>
      <c r="H3105" s="56" t="s">
        <v>42</v>
      </c>
      <c r="I3105" s="56">
        <v>30971</v>
      </c>
      <c r="J3105" s="56"/>
      <c r="K3105" s="56"/>
      <c r="L3105" s="71"/>
      <c r="M3105" s="56"/>
      <c r="N3105" s="46"/>
      <c r="O3105" s="46"/>
      <c r="P3105" s="46"/>
      <c r="Q3105" s="56"/>
      <c r="R3105" s="58"/>
      <c r="S3105" s="59"/>
      <c r="T3105" s="58"/>
      <c r="U3105" s="58"/>
      <c r="V3105" s="60"/>
      <c r="W3105" s="56"/>
      <c r="X3105" s="56"/>
      <c r="Y3105" s="56"/>
      <c r="Z3105" s="46"/>
      <c r="AA3105" s="66"/>
      <c r="AB3105" s="46"/>
      <c r="AC3105" s="46"/>
      <c r="AD3105" s="61"/>
      <c r="AE3105" s="61"/>
      <c r="AF3105" s="46"/>
      <c r="AG3105" s="46"/>
      <c r="AH3105" s="46"/>
      <c r="AI3105" s="46"/>
      <c r="AJ3105" s="46"/>
      <c r="AK3105" s="46"/>
      <c r="AL3105" s="46"/>
    </row>
    <row r="3106" spans="1:38" x14ac:dyDescent="0.45">
      <c r="A3106" s="16"/>
      <c r="B3106" s="21"/>
      <c r="C3106" s="16"/>
      <c r="D3106" s="16"/>
      <c r="E3106" s="56"/>
      <c r="F3106" s="56"/>
      <c r="G3106" s="57"/>
      <c r="H3106" s="56"/>
      <c r="I3106" s="56"/>
      <c r="J3106" s="56"/>
      <c r="K3106" s="56"/>
      <c r="L3106" s="71"/>
      <c r="M3106" s="56"/>
      <c r="N3106" s="46"/>
      <c r="O3106" s="46" t="s">
        <v>54</v>
      </c>
      <c r="P3106" s="46">
        <f>SUM(P3105:P3105)</f>
        <v>0</v>
      </c>
      <c r="Q3106" s="56"/>
      <c r="R3106" s="58"/>
      <c r="S3106" s="59"/>
      <c r="T3106" s="58"/>
      <c r="U3106" s="58"/>
      <c r="V3106" s="60"/>
      <c r="W3106" s="56"/>
      <c r="X3106" s="56"/>
      <c r="Y3106" s="56"/>
      <c r="Z3106" s="46"/>
      <c r="AA3106" s="66"/>
      <c r="AB3106" s="46"/>
      <c r="AC3106" s="46"/>
      <c r="AD3106" s="61"/>
      <c r="AE3106" s="61"/>
      <c r="AF3106" s="46"/>
      <c r="AG3106" s="46"/>
      <c r="AH3106" s="46">
        <f>SUM(AH3105:AH3105)</f>
        <v>0</v>
      </c>
      <c r="AI3106" s="46"/>
      <c r="AJ3106" s="46">
        <f>SUM(AJ3105:AJ3105)</f>
        <v>0</v>
      </c>
      <c r="AK3106" s="46"/>
      <c r="AL3106" s="46">
        <f>SUM(AL3105:AL3105)</f>
        <v>0</v>
      </c>
    </row>
    <row r="3107" spans="1:38" x14ac:dyDescent="0.45">
      <c r="A3107" s="16" t="s">
        <v>4733</v>
      </c>
      <c r="B3107" s="21">
        <v>3770400055161</v>
      </c>
      <c r="C3107" s="16" t="s">
        <v>4734</v>
      </c>
      <c r="D3107" s="16" t="s">
        <v>4735</v>
      </c>
      <c r="E3107" s="56">
        <v>1752</v>
      </c>
      <c r="F3107" s="56">
        <v>5854</v>
      </c>
      <c r="G3107" s="57"/>
      <c r="H3107" s="56" t="s">
        <v>42</v>
      </c>
      <c r="I3107" s="56">
        <v>29512</v>
      </c>
      <c r="J3107" s="56">
        <v>0</v>
      </c>
      <c r="K3107" s="56">
        <v>0</v>
      </c>
      <c r="L3107" s="71">
        <v>14</v>
      </c>
      <c r="M3107" s="56" t="s">
        <v>208</v>
      </c>
      <c r="N3107" s="46">
        <f>((J3107*400)+(K3107*100))+L3107</f>
        <v>14</v>
      </c>
      <c r="O3107" s="46">
        <v>260</v>
      </c>
      <c r="P3107" s="46">
        <f>N3107*O3107</f>
        <v>3640</v>
      </c>
      <c r="Q3107" s="56"/>
      <c r="R3107" s="58"/>
      <c r="S3107" s="59"/>
      <c r="T3107" s="58"/>
      <c r="U3107" s="58"/>
      <c r="V3107" s="60"/>
      <c r="W3107" s="56"/>
      <c r="X3107" s="56"/>
      <c r="Y3107" s="56"/>
      <c r="Z3107" s="46"/>
      <c r="AA3107" s="66"/>
      <c r="AB3107" s="46"/>
      <c r="AC3107" s="46"/>
      <c r="AD3107" s="61"/>
      <c r="AE3107" s="61"/>
      <c r="AF3107" s="46"/>
      <c r="AG3107" s="46">
        <f>IF(AND(AF3107="",P3107=""),0,IF((AF3107=""),P3107,IF((P3107=""),AF3107,AF3107+P3107)))</f>
        <v>3640</v>
      </c>
      <c r="AH3107" s="46">
        <f>IF( (AA3107=""),AG3107*1,AG3107*(AA3107/100) )</f>
        <v>3640</v>
      </c>
      <c r="AI3107" s="46">
        <v>0</v>
      </c>
      <c r="AJ3107" s="46">
        <f>IF((AI3107-AH3107) &gt; 1,0,IF((AI3107-AH3107)&lt;0,AH3107-AI3107,AI3107-AH3107))</f>
        <v>3640</v>
      </c>
      <c r="AK3107" s="46">
        <v>0.02</v>
      </c>
      <c r="AL3107" s="46">
        <f>AJ3107*(AK3107/100)</f>
        <v>0.72799999999999998</v>
      </c>
    </row>
    <row r="3108" spans="1:38" x14ac:dyDescent="0.45">
      <c r="A3108" s="16"/>
      <c r="B3108" s="21"/>
      <c r="C3108" s="16"/>
      <c r="D3108" s="16"/>
      <c r="E3108" s="56"/>
      <c r="F3108" s="56"/>
      <c r="G3108" s="57"/>
      <c r="H3108" s="56"/>
      <c r="I3108" s="56"/>
      <c r="J3108" s="56"/>
      <c r="K3108" s="56"/>
      <c r="L3108" s="71"/>
      <c r="M3108" s="56"/>
      <c r="N3108" s="46"/>
      <c r="O3108" s="46"/>
      <c r="P3108" s="46"/>
      <c r="Q3108" s="73">
        <v>1</v>
      </c>
      <c r="R3108" s="58" t="s">
        <v>4733</v>
      </c>
      <c r="S3108" s="59">
        <v>3770400055161</v>
      </c>
      <c r="T3108" s="58" t="s">
        <v>4734</v>
      </c>
      <c r="U3108" s="58" t="s">
        <v>4736</v>
      </c>
      <c r="V3108" s="60"/>
      <c r="W3108" s="56" t="s">
        <v>210</v>
      </c>
      <c r="X3108" s="56" t="s">
        <v>211</v>
      </c>
      <c r="Y3108" s="56" t="s">
        <v>212</v>
      </c>
      <c r="Z3108" s="46">
        <v>56</v>
      </c>
      <c r="AA3108" s="66">
        <v>100</v>
      </c>
      <c r="AB3108" s="46">
        <v>6900</v>
      </c>
      <c r="AC3108" s="46">
        <f>Z3108*AB3108</f>
        <v>386400</v>
      </c>
      <c r="AD3108" s="61">
        <v>5</v>
      </c>
      <c r="AE3108" s="61">
        <v>5</v>
      </c>
      <c r="AF3108" s="46">
        <f>(AC3108*(100-AE3108))/100</f>
        <v>367080</v>
      </c>
      <c r="AG3108" s="46">
        <f>IF( (AF3108=""),0,SUM(AF3108:AF3108) )</f>
        <v>367080</v>
      </c>
      <c r="AH3108" s="46">
        <f>(AG3108/100)*(AA3108)</f>
        <v>367080</v>
      </c>
      <c r="AI3108" s="46">
        <v>0</v>
      </c>
      <c r="AJ3108" s="46">
        <f>IF((AI3108-AH3108) &gt; 1,0,IF((AI3108-AH3108)&lt;0,AH3108-AI3108,AI3108-AH3108))</f>
        <v>367080</v>
      </c>
      <c r="AK3108" s="46">
        <v>0.02</v>
      </c>
      <c r="AL3108" s="46">
        <f>AJ3108*(AK3108/100)</f>
        <v>73.415999999999997</v>
      </c>
    </row>
    <row r="3109" spans="1:38" x14ac:dyDescent="0.45">
      <c r="A3109" s="16"/>
      <c r="B3109" s="21"/>
      <c r="C3109" s="16"/>
      <c r="D3109" s="16"/>
      <c r="E3109" s="56"/>
      <c r="F3109" s="56"/>
      <c r="G3109" s="57"/>
      <c r="H3109" s="56"/>
      <c r="I3109" s="56"/>
      <c r="J3109" s="56"/>
      <c r="K3109" s="56"/>
      <c r="L3109" s="71"/>
      <c r="M3109" s="56"/>
      <c r="N3109" s="46"/>
      <c r="O3109" s="46" t="s">
        <v>54</v>
      </c>
      <c r="P3109" s="46">
        <f>SUM(P3107:P3108)</f>
        <v>3640</v>
      </c>
      <c r="Q3109" s="56"/>
      <c r="R3109" s="58"/>
      <c r="S3109" s="59"/>
      <c r="T3109" s="58"/>
      <c r="U3109" s="58"/>
      <c r="V3109" s="60"/>
      <c r="W3109" s="56"/>
      <c r="X3109" s="56"/>
      <c r="Y3109" s="56"/>
      <c r="Z3109" s="46"/>
      <c r="AA3109" s="66"/>
      <c r="AB3109" s="46"/>
      <c r="AC3109" s="46"/>
      <c r="AD3109" s="61"/>
      <c r="AE3109" s="61"/>
      <c r="AF3109" s="46"/>
      <c r="AG3109" s="46"/>
      <c r="AH3109" s="46">
        <f>SUM(AH3107:AH3108)</f>
        <v>370720</v>
      </c>
      <c r="AI3109" s="46"/>
      <c r="AJ3109" s="46">
        <f>SUM(AJ3107:AJ3108)</f>
        <v>370720</v>
      </c>
      <c r="AK3109" s="46"/>
      <c r="AL3109" s="46">
        <f>SUM(AL3107:AL3108)</f>
        <v>74.143999999999991</v>
      </c>
    </row>
    <row r="3110" spans="1:38" x14ac:dyDescent="0.45">
      <c r="A3110" s="16" t="s">
        <v>4737</v>
      </c>
      <c r="B3110" s="21">
        <v>3770400003226</v>
      </c>
      <c r="C3110" s="16" t="s">
        <v>4738</v>
      </c>
      <c r="D3110" s="16" t="s">
        <v>4739</v>
      </c>
      <c r="E3110" s="56">
        <v>1753</v>
      </c>
      <c r="F3110" s="56">
        <v>162</v>
      </c>
      <c r="G3110" s="57" t="s">
        <v>4740</v>
      </c>
      <c r="H3110" s="56" t="s">
        <v>42</v>
      </c>
      <c r="I3110" s="56">
        <v>2822</v>
      </c>
      <c r="J3110" s="56">
        <v>9</v>
      </c>
      <c r="K3110" s="56">
        <v>1</v>
      </c>
      <c r="L3110" s="71">
        <v>27</v>
      </c>
      <c r="M3110" s="56" t="s">
        <v>90</v>
      </c>
      <c r="N3110" s="46">
        <f>((J3110*400)+(K3110*100))+L3110</f>
        <v>3727</v>
      </c>
      <c r="O3110" s="46">
        <v>1250</v>
      </c>
      <c r="P3110" s="46">
        <f>N3110*O3110</f>
        <v>4658750</v>
      </c>
      <c r="Q3110" s="56"/>
      <c r="R3110" s="58"/>
      <c r="S3110" s="59"/>
      <c r="T3110" s="58"/>
      <c r="U3110" s="58"/>
      <c r="V3110" s="60"/>
      <c r="W3110" s="56"/>
      <c r="X3110" s="56"/>
      <c r="Y3110" s="56"/>
      <c r="Z3110" s="46"/>
      <c r="AA3110" s="66"/>
      <c r="AB3110" s="46"/>
      <c r="AC3110" s="46"/>
      <c r="AD3110" s="61"/>
      <c r="AE3110" s="61"/>
      <c r="AF3110" s="46"/>
      <c r="AG3110" s="46">
        <f>IF(AND(AF3110="",P3110=""),0,IF((AF3110=""),P3110,IF((P3110=""),AF3110,AF3110+P3110)))</f>
        <v>4658750</v>
      </c>
      <c r="AH3110" s="46">
        <f>IF( (AA3110=""),AG3110*1,AG3110*(AA3110/100) )</f>
        <v>4658750</v>
      </c>
      <c r="AI3110" s="46">
        <v>50000000</v>
      </c>
      <c r="AJ3110" s="46">
        <f>IF((AI3110-AH3110) &gt; 1,0,IF((AI3110-AH3110)&lt;0,AH3110-AI3110,AI3110-AH3110))</f>
        <v>0</v>
      </c>
      <c r="AK3110" s="46">
        <v>0.01</v>
      </c>
      <c r="AL3110" s="46">
        <f>AJ3110*(AK3110/100)</f>
        <v>0</v>
      </c>
    </row>
    <row r="3111" spans="1:38" x14ac:dyDescent="0.45">
      <c r="A3111" s="16"/>
      <c r="B3111" s="21"/>
      <c r="C3111" s="16"/>
      <c r="D3111" s="16"/>
      <c r="E3111" s="56">
        <v>1754</v>
      </c>
      <c r="F3111" s="56">
        <v>5660</v>
      </c>
      <c r="G3111" s="57"/>
      <c r="H3111" s="56" t="s">
        <v>42</v>
      </c>
      <c r="I3111" s="56">
        <v>2822</v>
      </c>
      <c r="J3111" s="56">
        <v>9</v>
      </c>
      <c r="K3111" s="56">
        <v>1</v>
      </c>
      <c r="L3111" s="71">
        <v>27</v>
      </c>
      <c r="M3111" s="56" t="s">
        <v>90</v>
      </c>
      <c r="N3111" s="46">
        <f>((J3111*400)+(K3111*100))+L3111</f>
        <v>3727</v>
      </c>
      <c r="O3111" s="46">
        <v>1250</v>
      </c>
      <c r="P3111" s="46">
        <f>N3111*O3111</f>
        <v>4658750</v>
      </c>
      <c r="Q3111" s="56"/>
      <c r="R3111" s="58"/>
      <c r="S3111" s="59"/>
      <c r="T3111" s="58"/>
      <c r="U3111" s="58"/>
      <c r="V3111" s="60"/>
      <c r="W3111" s="56"/>
      <c r="X3111" s="56"/>
      <c r="Y3111" s="56"/>
      <c r="Z3111" s="46"/>
      <c r="AA3111" s="66"/>
      <c r="AB3111" s="46"/>
      <c r="AC3111" s="46"/>
      <c r="AD3111" s="61"/>
      <c r="AE3111" s="61"/>
      <c r="AF3111" s="46"/>
      <c r="AG3111" s="46">
        <f>IF(AND(AF3111="",P3111=""),0,IF((AF3111=""),P3111,IF((P3111=""),AF3111,AF3111+P3111)))</f>
        <v>4658750</v>
      </c>
      <c r="AH3111" s="46">
        <f>IF( (AA3111=""),AG3111*1,AG3111*(AA3111/100) )</f>
        <v>4658750</v>
      </c>
      <c r="AI3111" s="46">
        <v>0</v>
      </c>
      <c r="AJ3111" s="46">
        <f>IF((AI3111-AH3111) &gt; 1,0,IF((AI3111-AH3111)&lt;0,AH3111-AI3111,AI3111-AH3111))</f>
        <v>4658750</v>
      </c>
      <c r="AK3111" s="46">
        <v>0.01</v>
      </c>
      <c r="AL3111" s="46">
        <f>AJ3111*(AK3111/100)</f>
        <v>465.875</v>
      </c>
    </row>
    <row r="3112" spans="1:38" x14ac:dyDescent="0.45">
      <c r="A3112" s="16"/>
      <c r="B3112" s="21"/>
      <c r="C3112" s="16"/>
      <c r="D3112" s="16"/>
      <c r="E3112" s="56">
        <v>1755</v>
      </c>
      <c r="F3112" s="56">
        <v>25</v>
      </c>
      <c r="G3112" s="57" t="s">
        <v>4741</v>
      </c>
      <c r="H3112" s="56" t="s">
        <v>42</v>
      </c>
      <c r="I3112" s="56">
        <v>2831</v>
      </c>
      <c r="J3112" s="56">
        <v>0</v>
      </c>
      <c r="K3112" s="56">
        <v>1</v>
      </c>
      <c r="L3112" s="71">
        <v>1.5</v>
      </c>
      <c r="M3112" s="56" t="s">
        <v>208</v>
      </c>
      <c r="N3112" s="46">
        <f>((J3112*400)+(K3112*100))+L3112</f>
        <v>101.5</v>
      </c>
      <c r="O3112" s="46">
        <v>1900</v>
      </c>
      <c r="P3112" s="46">
        <f>N3112*O3112</f>
        <v>192850</v>
      </c>
      <c r="Q3112" s="56">
        <v>1</v>
      </c>
      <c r="R3112" s="58" t="s">
        <v>4737</v>
      </c>
      <c r="S3112" s="59">
        <v>3770400003226</v>
      </c>
      <c r="T3112" s="58" t="s">
        <v>4738</v>
      </c>
      <c r="U3112" s="58" t="s">
        <v>4742</v>
      </c>
      <c r="V3112" s="60"/>
      <c r="W3112" s="56" t="s">
        <v>210</v>
      </c>
      <c r="X3112" s="56" t="s">
        <v>211</v>
      </c>
      <c r="Y3112" s="56" t="s">
        <v>212</v>
      </c>
      <c r="Z3112" s="46">
        <v>406</v>
      </c>
      <c r="AA3112" s="66">
        <v>100</v>
      </c>
      <c r="AB3112" s="46">
        <v>6900</v>
      </c>
      <c r="AC3112" s="46">
        <f>Z3112*AB3112</f>
        <v>2801400</v>
      </c>
      <c r="AD3112" s="61">
        <v>5</v>
      </c>
      <c r="AE3112" s="61">
        <v>5</v>
      </c>
      <c r="AF3112" s="46">
        <f>(AC3112*(100-AE3112))/100</f>
        <v>2661330</v>
      </c>
      <c r="AG3112" s="46">
        <f>IF(AND(AF3112="",P3112=""),0,IF((AF3112=""),P3112, IF( (P3112=""),AF3112,AF3112+P3112)))</f>
        <v>2854180</v>
      </c>
      <c r="AH3112" s="46">
        <f>IF( (AA3112=""),AG3112*1,AG3112*(AA3112/100) )</f>
        <v>2854180</v>
      </c>
      <c r="AI3112" s="46">
        <v>0</v>
      </c>
      <c r="AJ3112" s="46">
        <f>IF((AI3112-AH3112) &gt; 1,0,IF((AI3112-AH3112)&lt;0,AH3112-AI3112,AI3112-AH3112))</f>
        <v>2854180</v>
      </c>
      <c r="AK3112" s="46">
        <v>0.02</v>
      </c>
      <c r="AL3112" s="46">
        <f>AJ3112*(AK3112/100)</f>
        <v>570.83600000000001</v>
      </c>
    </row>
    <row r="3113" spans="1:38" x14ac:dyDescent="0.45">
      <c r="A3113" s="16"/>
      <c r="B3113" s="21"/>
      <c r="C3113" s="16"/>
      <c r="D3113" s="16"/>
      <c r="E3113" s="56">
        <v>1756</v>
      </c>
      <c r="F3113" s="56">
        <v>7410</v>
      </c>
      <c r="G3113" s="57" t="s">
        <v>4743</v>
      </c>
      <c r="H3113" s="56" t="s">
        <v>42</v>
      </c>
      <c r="I3113" s="56">
        <v>12323</v>
      </c>
      <c r="J3113" s="56">
        <v>12</v>
      </c>
      <c r="K3113" s="56">
        <v>1</v>
      </c>
      <c r="L3113" s="71">
        <v>50.5</v>
      </c>
      <c r="M3113" s="56" t="s">
        <v>90</v>
      </c>
      <c r="N3113" s="46">
        <f>((J3113*400)+(K3113*100))+L3113</f>
        <v>4950.5</v>
      </c>
      <c r="O3113" s="46">
        <v>1900</v>
      </c>
      <c r="P3113" s="46">
        <f>N3113*O3113</f>
        <v>9405950</v>
      </c>
      <c r="Q3113" s="56"/>
      <c r="R3113" s="58"/>
      <c r="S3113" s="59"/>
      <c r="T3113" s="58"/>
      <c r="U3113" s="58"/>
      <c r="V3113" s="60"/>
      <c r="W3113" s="56"/>
      <c r="X3113" s="56"/>
      <c r="Y3113" s="56"/>
      <c r="Z3113" s="46"/>
      <c r="AA3113" s="66"/>
      <c r="AB3113" s="46"/>
      <c r="AC3113" s="46"/>
      <c r="AD3113" s="61"/>
      <c r="AE3113" s="61"/>
      <c r="AF3113" s="46"/>
      <c r="AG3113" s="46">
        <f>IF(AND(AF3113="",P3113=""),0,IF((AF3113=""),P3113,IF((P3113=""),AF3113,AF3113+P3113)))</f>
        <v>9405950</v>
      </c>
      <c r="AH3113" s="46">
        <f>IF( (AA3113=""),AG3113*1,AG3113*(AA3113/100) )</f>
        <v>9405950</v>
      </c>
      <c r="AI3113" s="46">
        <v>0</v>
      </c>
      <c r="AJ3113" s="46">
        <f>IF((AI3113-AH3113) &gt; 1,0,IF((AI3113-AH3113)&lt;0,AH3113-AI3113,AI3113-AH3113))</f>
        <v>9405950</v>
      </c>
      <c r="AK3113" s="46">
        <v>0.01</v>
      </c>
      <c r="AL3113" s="46">
        <f>AJ3113*(AK3113/100)</f>
        <v>940.59500000000003</v>
      </c>
    </row>
    <row r="3114" spans="1:38" x14ac:dyDescent="0.45">
      <c r="A3114" s="16"/>
      <c r="B3114" s="21"/>
      <c r="C3114" s="16"/>
      <c r="D3114" s="16"/>
      <c r="E3114" s="56">
        <v>1757</v>
      </c>
      <c r="F3114" s="56">
        <v>2377</v>
      </c>
      <c r="G3114" s="57" t="s">
        <v>4744</v>
      </c>
      <c r="H3114" s="56" t="s">
        <v>42</v>
      </c>
      <c r="I3114" s="56">
        <v>28396</v>
      </c>
      <c r="J3114" s="56">
        <v>16</v>
      </c>
      <c r="K3114" s="56">
        <v>2</v>
      </c>
      <c r="L3114" s="71">
        <v>81</v>
      </c>
      <c r="M3114" s="56" t="s">
        <v>90</v>
      </c>
      <c r="N3114" s="46">
        <f>((J3114*400)+(K3114*100))+L3114</f>
        <v>6681</v>
      </c>
      <c r="O3114" s="46">
        <v>330</v>
      </c>
      <c r="P3114" s="46">
        <f>N3114*O3114</f>
        <v>2204730</v>
      </c>
      <c r="Q3114" s="56"/>
      <c r="R3114" s="58"/>
      <c r="S3114" s="59"/>
      <c r="T3114" s="58"/>
      <c r="U3114" s="58"/>
      <c r="V3114" s="60"/>
      <c r="W3114" s="56"/>
      <c r="X3114" s="56"/>
      <c r="Y3114" s="56"/>
      <c r="Z3114" s="46"/>
      <c r="AA3114" s="66"/>
      <c r="AB3114" s="46"/>
      <c r="AC3114" s="46"/>
      <c r="AD3114" s="61"/>
      <c r="AE3114" s="61"/>
      <c r="AF3114" s="46"/>
      <c r="AG3114" s="46">
        <f>IF(AND(AF3114="",P3114=""),0,IF((AF3114=""),P3114,IF((P3114=""),AF3114,AF3114+P3114)))</f>
        <v>2204730</v>
      </c>
      <c r="AH3114" s="46">
        <f>IF( (AA3114=""),AG3114*1,AG3114*(AA3114/100) )</f>
        <v>2204730</v>
      </c>
      <c r="AI3114" s="46">
        <v>0</v>
      </c>
      <c r="AJ3114" s="46">
        <f>IF((AI3114-AH3114) &gt; 1,0,IF((AI3114-AH3114)&lt;0,AH3114-AI3114,AI3114-AH3114))</f>
        <v>2204730</v>
      </c>
      <c r="AK3114" s="46">
        <v>0.01</v>
      </c>
      <c r="AL3114" s="46">
        <f>AJ3114*(AK3114/100)</f>
        <v>220.47300000000001</v>
      </c>
    </row>
    <row r="3115" spans="1:38" x14ac:dyDescent="0.45">
      <c r="A3115" s="16"/>
      <c r="B3115" s="21"/>
      <c r="C3115" s="16"/>
      <c r="D3115" s="16"/>
      <c r="E3115" s="56"/>
      <c r="F3115" s="56"/>
      <c r="G3115" s="57"/>
      <c r="H3115" s="56"/>
      <c r="I3115" s="56"/>
      <c r="J3115" s="56"/>
      <c r="K3115" s="56"/>
      <c r="L3115" s="71"/>
      <c r="M3115" s="56"/>
      <c r="N3115" s="46"/>
      <c r="O3115" s="46" t="s">
        <v>54</v>
      </c>
      <c r="P3115" s="46">
        <f>SUM(P3110:P3114)</f>
        <v>21121030</v>
      </c>
      <c r="Q3115" s="56"/>
      <c r="R3115" s="58"/>
      <c r="S3115" s="59"/>
      <c r="T3115" s="58"/>
      <c r="U3115" s="58"/>
      <c r="V3115" s="60"/>
      <c r="W3115" s="56"/>
      <c r="X3115" s="56"/>
      <c r="Y3115" s="56"/>
      <c r="Z3115" s="46"/>
      <c r="AA3115" s="66"/>
      <c r="AB3115" s="46"/>
      <c r="AC3115" s="46"/>
      <c r="AD3115" s="61"/>
      <c r="AE3115" s="61"/>
      <c r="AF3115" s="46"/>
      <c r="AG3115" s="46"/>
      <c r="AH3115" s="46">
        <f>SUM(AH3110:AH3114)</f>
        <v>23782360</v>
      </c>
      <c r="AI3115" s="46"/>
      <c r="AJ3115" s="46">
        <f>SUM(AJ3110:AJ3114)</f>
        <v>19123610</v>
      </c>
      <c r="AK3115" s="46"/>
      <c r="AL3115" s="46">
        <f>SUM(AL3110:AL3114)</f>
        <v>2197.779</v>
      </c>
    </row>
    <row r="3116" spans="1:38" x14ac:dyDescent="0.45">
      <c r="A3116" s="16" t="s">
        <v>4745</v>
      </c>
      <c r="B3116" s="21">
        <v>3770400043732</v>
      </c>
      <c r="C3116" s="16" t="s">
        <v>4746</v>
      </c>
      <c r="D3116" s="16" t="s">
        <v>4747</v>
      </c>
      <c r="E3116" s="56">
        <v>1758</v>
      </c>
      <c r="F3116" s="56">
        <v>5931</v>
      </c>
      <c r="G3116" s="57"/>
      <c r="H3116" s="56" t="s">
        <v>42</v>
      </c>
      <c r="I3116" s="56">
        <v>10372</v>
      </c>
      <c r="J3116" s="56">
        <v>0</v>
      </c>
      <c r="K3116" s="56">
        <v>0</v>
      </c>
      <c r="L3116" s="71">
        <v>20</v>
      </c>
      <c r="M3116" s="56" t="s">
        <v>208</v>
      </c>
      <c r="N3116" s="46">
        <f>((J3116*400)+(K3116*100))+L3116</f>
        <v>20</v>
      </c>
      <c r="O3116" s="46">
        <v>260</v>
      </c>
      <c r="P3116" s="46">
        <f>N3116*O3116</f>
        <v>5200</v>
      </c>
      <c r="Q3116" s="56"/>
      <c r="R3116" s="58"/>
      <c r="S3116" s="59"/>
      <c r="T3116" s="58"/>
      <c r="U3116" s="58"/>
      <c r="V3116" s="60"/>
      <c r="W3116" s="56"/>
      <c r="X3116" s="56"/>
      <c r="Y3116" s="56"/>
      <c r="Z3116" s="46"/>
      <c r="AA3116" s="66"/>
      <c r="AB3116" s="46"/>
      <c r="AC3116" s="46"/>
      <c r="AD3116" s="61"/>
      <c r="AE3116" s="61"/>
      <c r="AF3116" s="46"/>
      <c r="AG3116" s="46">
        <f>IF(AND(AF3116="",P3116=""),0,IF((AF3116=""),P3116,IF((P3116=""),AF3116,AF3116+P3116)))</f>
        <v>5200</v>
      </c>
      <c r="AH3116" s="46">
        <f>IF( (AA3116=""),AG3116*1,AG3116*(AA3116/100) )</f>
        <v>5200</v>
      </c>
      <c r="AI3116" s="46">
        <v>0</v>
      </c>
      <c r="AJ3116" s="46">
        <f>IF((AI3116-AH3116) &gt; 1,0,IF((AI3116-AH3116)&lt;0,AH3116-AI3116,AI3116-AH3116))</f>
        <v>5200</v>
      </c>
      <c r="AK3116" s="46">
        <v>0.02</v>
      </c>
      <c r="AL3116" s="46">
        <f>AJ3116*(AK3116/100)</f>
        <v>1.04</v>
      </c>
    </row>
    <row r="3117" spans="1:38" x14ac:dyDescent="0.45">
      <c r="A3117" s="16"/>
      <c r="B3117" s="21"/>
      <c r="C3117" s="16"/>
      <c r="D3117" s="16"/>
      <c r="E3117" s="56"/>
      <c r="F3117" s="56"/>
      <c r="G3117" s="57"/>
      <c r="H3117" s="56"/>
      <c r="I3117" s="56"/>
      <c r="J3117" s="56"/>
      <c r="K3117" s="56"/>
      <c r="L3117" s="71"/>
      <c r="M3117" s="56"/>
      <c r="N3117" s="46"/>
      <c r="O3117" s="46" t="s">
        <v>54</v>
      </c>
      <c r="P3117" s="46">
        <f>SUM(P3116:P3116)</f>
        <v>5200</v>
      </c>
      <c r="Q3117" s="56"/>
      <c r="R3117" s="58"/>
      <c r="S3117" s="59"/>
      <c r="T3117" s="58"/>
      <c r="U3117" s="58"/>
      <c r="V3117" s="60"/>
      <c r="W3117" s="56"/>
      <c r="X3117" s="56"/>
      <c r="Y3117" s="56"/>
      <c r="Z3117" s="46"/>
      <c r="AA3117" s="66"/>
      <c r="AB3117" s="46"/>
      <c r="AC3117" s="46"/>
      <c r="AD3117" s="61"/>
      <c r="AE3117" s="61"/>
      <c r="AF3117" s="46"/>
      <c r="AG3117" s="46"/>
      <c r="AH3117" s="46">
        <f>SUM(AH3116:AH3116)</f>
        <v>5200</v>
      </c>
      <c r="AI3117" s="46"/>
      <c r="AJ3117" s="46">
        <f>SUM(AJ3116:AJ3116)</f>
        <v>5200</v>
      </c>
      <c r="AK3117" s="46"/>
      <c r="AL3117" s="46">
        <f>SUM(AL3116:AL3116)</f>
        <v>1.04</v>
      </c>
    </row>
    <row r="3118" spans="1:38" x14ac:dyDescent="0.45">
      <c r="A3118" s="16" t="s">
        <v>4748</v>
      </c>
      <c r="B3118" s="21">
        <v>3770400033133</v>
      </c>
      <c r="C3118" s="16" t="s">
        <v>4749</v>
      </c>
      <c r="D3118" s="16" t="s">
        <v>4750</v>
      </c>
      <c r="E3118" s="56">
        <v>1759</v>
      </c>
      <c r="F3118" s="56">
        <v>8320</v>
      </c>
      <c r="G3118" s="57" t="s">
        <v>4751</v>
      </c>
      <c r="H3118" s="56" t="s">
        <v>42</v>
      </c>
      <c r="I3118" s="56">
        <v>15485</v>
      </c>
      <c r="J3118" s="56"/>
      <c r="K3118" s="56"/>
      <c r="L3118" s="71"/>
      <c r="M3118" s="56"/>
      <c r="N3118" s="46"/>
      <c r="O3118" s="46"/>
      <c r="P3118" s="46"/>
      <c r="Q3118" s="56"/>
      <c r="R3118" s="58"/>
      <c r="S3118" s="59"/>
      <c r="T3118" s="58"/>
      <c r="U3118" s="58"/>
      <c r="V3118" s="60"/>
      <c r="W3118" s="56"/>
      <c r="X3118" s="56"/>
      <c r="Y3118" s="56"/>
      <c r="Z3118" s="46"/>
      <c r="AA3118" s="66"/>
      <c r="AB3118" s="46"/>
      <c r="AC3118" s="46"/>
      <c r="AD3118" s="61"/>
      <c r="AE3118" s="61"/>
      <c r="AF3118" s="46"/>
      <c r="AG3118" s="46"/>
      <c r="AH3118" s="46"/>
      <c r="AI3118" s="46"/>
      <c r="AJ3118" s="46"/>
      <c r="AK3118" s="46"/>
      <c r="AL3118" s="46"/>
    </row>
    <row r="3119" spans="1:38" x14ac:dyDescent="0.45">
      <c r="A3119" s="16"/>
      <c r="B3119" s="21"/>
      <c r="C3119" s="16"/>
      <c r="D3119" s="16"/>
      <c r="E3119" s="56"/>
      <c r="F3119" s="56"/>
      <c r="G3119" s="57"/>
      <c r="H3119" s="56"/>
      <c r="I3119" s="56"/>
      <c r="J3119" s="56"/>
      <c r="K3119" s="56"/>
      <c r="L3119" s="71"/>
      <c r="M3119" s="56"/>
      <c r="N3119" s="46"/>
      <c r="O3119" s="46" t="s">
        <v>54</v>
      </c>
      <c r="P3119" s="46">
        <f>SUM(P3118:P3118)</f>
        <v>0</v>
      </c>
      <c r="Q3119" s="56"/>
      <c r="R3119" s="58"/>
      <c r="S3119" s="59"/>
      <c r="T3119" s="58"/>
      <c r="U3119" s="58"/>
      <c r="V3119" s="60"/>
      <c r="W3119" s="56"/>
      <c r="X3119" s="56"/>
      <c r="Y3119" s="56"/>
      <c r="Z3119" s="46"/>
      <c r="AA3119" s="66"/>
      <c r="AB3119" s="46"/>
      <c r="AC3119" s="46"/>
      <c r="AD3119" s="61"/>
      <c r="AE3119" s="61"/>
      <c r="AF3119" s="46"/>
      <c r="AG3119" s="46"/>
      <c r="AH3119" s="46">
        <f>SUM(AH3118:AH3118)</f>
        <v>0</v>
      </c>
      <c r="AI3119" s="46"/>
      <c r="AJ3119" s="46">
        <f>SUM(AJ3118:AJ3118)</f>
        <v>0</v>
      </c>
      <c r="AK3119" s="46"/>
      <c r="AL3119" s="46">
        <f>SUM(AL3118:AL3118)</f>
        <v>0</v>
      </c>
    </row>
    <row r="3120" spans="1:38" x14ac:dyDescent="0.45">
      <c r="A3120" s="16" t="s">
        <v>4752</v>
      </c>
      <c r="B3120" s="21">
        <v>3700400301618</v>
      </c>
      <c r="C3120" s="16" t="s">
        <v>4753</v>
      </c>
      <c r="D3120" s="16" t="s">
        <v>4754</v>
      </c>
      <c r="E3120" s="56">
        <v>1760</v>
      </c>
      <c r="F3120" s="56">
        <v>6880</v>
      </c>
      <c r="G3120" s="57" t="s">
        <v>4755</v>
      </c>
      <c r="H3120" s="56" t="s">
        <v>42</v>
      </c>
      <c r="I3120" s="56">
        <v>2977</v>
      </c>
      <c r="J3120" s="56"/>
      <c r="K3120" s="56"/>
      <c r="L3120" s="71"/>
      <c r="M3120" s="56"/>
      <c r="N3120" s="46"/>
      <c r="O3120" s="46"/>
      <c r="P3120" s="46"/>
      <c r="Q3120" s="56"/>
      <c r="R3120" s="58"/>
      <c r="S3120" s="59"/>
      <c r="T3120" s="58"/>
      <c r="U3120" s="58"/>
      <c r="V3120" s="60"/>
      <c r="W3120" s="56"/>
      <c r="X3120" s="56"/>
      <c r="Y3120" s="56"/>
      <c r="Z3120" s="46"/>
      <c r="AA3120" s="66"/>
      <c r="AB3120" s="46"/>
      <c r="AC3120" s="46"/>
      <c r="AD3120" s="61"/>
      <c r="AE3120" s="61"/>
      <c r="AF3120" s="46"/>
      <c r="AG3120" s="46"/>
      <c r="AH3120" s="46"/>
      <c r="AI3120" s="46"/>
      <c r="AJ3120" s="46"/>
      <c r="AK3120" s="46"/>
      <c r="AL3120" s="46"/>
    </row>
    <row r="3121" spans="1:38" x14ac:dyDescent="0.45">
      <c r="A3121" s="16"/>
      <c r="B3121" s="21"/>
      <c r="C3121" s="16"/>
      <c r="D3121" s="16"/>
      <c r="E3121" s="56"/>
      <c r="F3121" s="56"/>
      <c r="G3121" s="57"/>
      <c r="H3121" s="56"/>
      <c r="I3121" s="56"/>
      <c r="J3121" s="56"/>
      <c r="K3121" s="56"/>
      <c r="L3121" s="71"/>
      <c r="M3121" s="56"/>
      <c r="N3121" s="46"/>
      <c r="O3121" s="46" t="s">
        <v>54</v>
      </c>
      <c r="P3121" s="46">
        <f>SUM(P3120:P3120)</f>
        <v>0</v>
      </c>
      <c r="Q3121" s="56"/>
      <c r="R3121" s="58"/>
      <c r="S3121" s="59"/>
      <c r="T3121" s="58"/>
      <c r="U3121" s="58"/>
      <c r="V3121" s="60"/>
      <c r="W3121" s="56"/>
      <c r="X3121" s="56"/>
      <c r="Y3121" s="56"/>
      <c r="Z3121" s="46"/>
      <c r="AA3121" s="66"/>
      <c r="AB3121" s="46"/>
      <c r="AC3121" s="46"/>
      <c r="AD3121" s="61"/>
      <c r="AE3121" s="61"/>
      <c r="AF3121" s="46"/>
      <c r="AG3121" s="46"/>
      <c r="AH3121" s="46">
        <f>SUM(AH3120:AH3120)</f>
        <v>0</v>
      </c>
      <c r="AI3121" s="46"/>
      <c r="AJ3121" s="46">
        <f>SUM(AJ3120:AJ3120)</f>
        <v>0</v>
      </c>
      <c r="AK3121" s="46"/>
      <c r="AL3121" s="46">
        <f>SUM(AL3120:AL3120)</f>
        <v>0</v>
      </c>
    </row>
    <row r="3122" spans="1:38" x14ac:dyDescent="0.45">
      <c r="A3122" s="16" t="s">
        <v>4756</v>
      </c>
      <c r="B3122" s="21">
        <v>3770400133642</v>
      </c>
      <c r="C3122" s="16" t="s">
        <v>4757</v>
      </c>
      <c r="D3122" s="16" t="s">
        <v>3141</v>
      </c>
      <c r="E3122" s="56">
        <v>1761</v>
      </c>
      <c r="F3122" s="56">
        <v>9701</v>
      </c>
      <c r="G3122" s="57" t="s">
        <v>4758</v>
      </c>
      <c r="H3122" s="56" t="s">
        <v>42</v>
      </c>
      <c r="I3122" s="56">
        <v>11013</v>
      </c>
      <c r="J3122" s="56"/>
      <c r="K3122" s="56"/>
      <c r="L3122" s="71"/>
      <c r="M3122" s="56"/>
      <c r="N3122" s="46"/>
      <c r="O3122" s="46"/>
      <c r="P3122" s="46"/>
      <c r="Q3122" s="56"/>
      <c r="R3122" s="58"/>
      <c r="S3122" s="59"/>
      <c r="T3122" s="58"/>
      <c r="U3122" s="58"/>
      <c r="V3122" s="60"/>
      <c r="W3122" s="56"/>
      <c r="X3122" s="56"/>
      <c r="Y3122" s="56"/>
      <c r="Z3122" s="46"/>
      <c r="AA3122" s="66"/>
      <c r="AB3122" s="46"/>
      <c r="AC3122" s="46"/>
      <c r="AD3122" s="61"/>
      <c r="AE3122" s="61"/>
      <c r="AF3122" s="46"/>
      <c r="AG3122" s="46"/>
      <c r="AH3122" s="46"/>
      <c r="AI3122" s="46"/>
      <c r="AJ3122" s="46"/>
      <c r="AK3122" s="46"/>
      <c r="AL3122" s="46"/>
    </row>
    <row r="3123" spans="1:38" x14ac:dyDescent="0.45">
      <c r="A3123" s="16"/>
      <c r="B3123" s="21"/>
      <c r="C3123" s="16"/>
      <c r="D3123" s="16"/>
      <c r="E3123" s="56"/>
      <c r="F3123" s="56"/>
      <c r="G3123" s="57"/>
      <c r="H3123" s="56"/>
      <c r="I3123" s="56"/>
      <c r="J3123" s="56"/>
      <c r="K3123" s="56"/>
      <c r="L3123" s="71"/>
      <c r="M3123" s="56"/>
      <c r="N3123" s="46"/>
      <c r="O3123" s="46" t="s">
        <v>54</v>
      </c>
      <c r="P3123" s="46">
        <f>SUM(P3122:P3122)</f>
        <v>0</v>
      </c>
      <c r="Q3123" s="56"/>
      <c r="R3123" s="58"/>
      <c r="S3123" s="59"/>
      <c r="T3123" s="58"/>
      <c r="U3123" s="58"/>
      <c r="V3123" s="60"/>
      <c r="W3123" s="56"/>
      <c r="X3123" s="56"/>
      <c r="Y3123" s="56"/>
      <c r="Z3123" s="46"/>
      <c r="AA3123" s="66"/>
      <c r="AB3123" s="46"/>
      <c r="AC3123" s="46"/>
      <c r="AD3123" s="61"/>
      <c r="AE3123" s="61"/>
      <c r="AF3123" s="46"/>
      <c r="AG3123" s="46"/>
      <c r="AH3123" s="46">
        <f>SUM(AH3122:AH3122)</f>
        <v>0</v>
      </c>
      <c r="AI3123" s="46"/>
      <c r="AJ3123" s="46">
        <f>SUM(AJ3122:AJ3122)</f>
        <v>0</v>
      </c>
      <c r="AK3123" s="46"/>
      <c r="AL3123" s="46">
        <f>SUM(AL3122:AL3122)</f>
        <v>0</v>
      </c>
    </row>
    <row r="3124" spans="1:38" x14ac:dyDescent="0.45">
      <c r="A3124" s="16" t="s">
        <v>4759</v>
      </c>
      <c r="B3124" s="21"/>
      <c r="C3124" s="16" t="s">
        <v>4760</v>
      </c>
      <c r="D3124" s="16" t="s">
        <v>4761</v>
      </c>
      <c r="E3124" s="56">
        <v>1762</v>
      </c>
      <c r="F3124" s="56">
        <v>5901</v>
      </c>
      <c r="G3124" s="57"/>
      <c r="H3124" s="56" t="s">
        <v>42</v>
      </c>
      <c r="I3124" s="56">
        <v>13357</v>
      </c>
      <c r="J3124" s="56">
        <v>0</v>
      </c>
      <c r="K3124" s="56">
        <v>0</v>
      </c>
      <c r="L3124" s="71">
        <v>21</v>
      </c>
      <c r="M3124" s="56" t="s">
        <v>208</v>
      </c>
      <c r="N3124" s="46">
        <f>((J3124*400)+(K3124*100))+L3124</f>
        <v>21</v>
      </c>
      <c r="O3124" s="46">
        <v>380</v>
      </c>
      <c r="P3124" s="46">
        <f>N3124*O3124</f>
        <v>7980</v>
      </c>
      <c r="Q3124" s="56"/>
      <c r="R3124" s="58"/>
      <c r="S3124" s="59"/>
      <c r="T3124" s="58"/>
      <c r="U3124" s="58"/>
      <c r="V3124" s="60"/>
      <c r="W3124" s="56"/>
      <c r="X3124" s="56"/>
      <c r="Y3124" s="56"/>
      <c r="Z3124" s="46"/>
      <c r="AA3124" s="66"/>
      <c r="AB3124" s="46"/>
      <c r="AC3124" s="46"/>
      <c r="AD3124" s="61"/>
      <c r="AE3124" s="61"/>
      <c r="AF3124" s="46"/>
      <c r="AG3124" s="46">
        <f>IF(AND(AF3124="",P3124=""),0,IF((AF3124=""),P3124,IF((P3124=""),AF3124,AF3124+P3124)))</f>
        <v>7980</v>
      </c>
      <c r="AH3124" s="46">
        <f>IF( (AA3124=""),AG3124*1,AG3124*(AA3124/100) )</f>
        <v>7980</v>
      </c>
      <c r="AI3124" s="46">
        <v>0</v>
      </c>
      <c r="AJ3124" s="46">
        <f>IF((AI3124-AH3124) &gt; 1,0,IF((AI3124-AH3124)&lt;0,AH3124-AI3124,AI3124-AH3124))</f>
        <v>7980</v>
      </c>
      <c r="AK3124" s="46">
        <v>0.02</v>
      </c>
      <c r="AL3124" s="46">
        <f>AJ3124*(AK3124/100)</f>
        <v>1.5960000000000001</v>
      </c>
    </row>
    <row r="3125" spans="1:38" x14ac:dyDescent="0.45">
      <c r="A3125" s="16"/>
      <c r="B3125" s="21"/>
      <c r="C3125" s="16"/>
      <c r="D3125" s="16"/>
      <c r="E3125" s="56"/>
      <c r="F3125" s="56"/>
      <c r="G3125" s="57"/>
      <c r="H3125" s="56"/>
      <c r="I3125" s="56"/>
      <c r="J3125" s="56"/>
      <c r="K3125" s="56"/>
      <c r="L3125" s="71"/>
      <c r="M3125" s="56"/>
      <c r="N3125" s="46"/>
      <c r="O3125" s="46" t="s">
        <v>54</v>
      </c>
      <c r="P3125" s="46">
        <f>SUM(P3124:P3124)</f>
        <v>7980</v>
      </c>
      <c r="Q3125" s="56"/>
      <c r="R3125" s="58"/>
      <c r="S3125" s="59"/>
      <c r="T3125" s="58"/>
      <c r="U3125" s="58"/>
      <c r="V3125" s="60"/>
      <c r="W3125" s="56"/>
      <c r="X3125" s="56"/>
      <c r="Y3125" s="56"/>
      <c r="Z3125" s="46"/>
      <c r="AA3125" s="66"/>
      <c r="AB3125" s="46"/>
      <c r="AC3125" s="46"/>
      <c r="AD3125" s="61"/>
      <c r="AE3125" s="61"/>
      <c r="AF3125" s="46"/>
      <c r="AG3125" s="46"/>
      <c r="AH3125" s="46">
        <f>SUM(AH3124:AH3124)</f>
        <v>7980</v>
      </c>
      <c r="AI3125" s="46"/>
      <c r="AJ3125" s="46">
        <f>SUM(AJ3124:AJ3124)</f>
        <v>7980</v>
      </c>
      <c r="AK3125" s="46"/>
      <c r="AL3125" s="46">
        <f>SUM(AL3124:AL3124)</f>
        <v>1.5960000000000001</v>
      </c>
    </row>
    <row r="3126" spans="1:38" x14ac:dyDescent="0.45">
      <c r="A3126" s="16" t="s">
        <v>4762</v>
      </c>
      <c r="B3126" s="21">
        <v>3770400051000</v>
      </c>
      <c r="C3126" s="16" t="s">
        <v>4763</v>
      </c>
      <c r="D3126" s="16" t="s">
        <v>4764</v>
      </c>
      <c r="E3126" s="56">
        <v>1763</v>
      </c>
      <c r="F3126" s="56">
        <v>2494</v>
      </c>
      <c r="G3126" s="57" t="s">
        <v>4765</v>
      </c>
      <c r="H3126" s="56" t="s">
        <v>42</v>
      </c>
      <c r="I3126" s="56">
        <v>15604</v>
      </c>
      <c r="J3126" s="56">
        <v>1</v>
      </c>
      <c r="K3126" s="56">
        <v>1</v>
      </c>
      <c r="L3126" s="71">
        <v>40</v>
      </c>
      <c r="M3126" s="56" t="s">
        <v>43</v>
      </c>
      <c r="N3126" s="46">
        <f>((J3126*400)+(K3126*100))+L3126</f>
        <v>540</v>
      </c>
      <c r="O3126" s="46">
        <v>440</v>
      </c>
      <c r="P3126" s="46">
        <f>N3126*O3126</f>
        <v>237600</v>
      </c>
      <c r="Q3126" s="56"/>
      <c r="R3126" s="58"/>
      <c r="S3126" s="59"/>
      <c r="T3126" s="58"/>
      <c r="U3126" s="58"/>
      <c r="V3126" s="60"/>
      <c r="W3126" s="56"/>
      <c r="X3126" s="56"/>
      <c r="Y3126" s="56"/>
      <c r="Z3126" s="46"/>
      <c r="AA3126" s="66"/>
      <c r="AB3126" s="46"/>
      <c r="AC3126" s="46"/>
      <c r="AD3126" s="61"/>
      <c r="AE3126" s="61"/>
      <c r="AF3126" s="46"/>
      <c r="AG3126" s="46">
        <f>IF(AND(AF3126="",P3126=""),0,IF((AF3126=""),P3126,IF((P3126=""),AF3126,AF3126+P3126)))</f>
        <v>237600</v>
      </c>
      <c r="AH3126" s="46">
        <f>IF( (AA3126=""),AG3126*1,AG3126*(AA3126/100) )</f>
        <v>237600</v>
      </c>
      <c r="AI3126" s="46">
        <v>0</v>
      </c>
      <c r="AJ3126" s="46">
        <f>IF((AI3126-AH3126) &gt; 1,0,IF((AI3126-AH3126)&lt;0,AH3126-AI3126,AI3126-AH3126))</f>
        <v>237600</v>
      </c>
      <c r="AK3126" s="46">
        <v>0.3</v>
      </c>
      <c r="AL3126" s="46">
        <f>AJ3126*(AK3126/100)</f>
        <v>712.80000000000007</v>
      </c>
    </row>
    <row r="3127" spans="1:38" x14ac:dyDescent="0.45">
      <c r="A3127" s="16"/>
      <c r="B3127" s="21"/>
      <c r="C3127" s="16"/>
      <c r="D3127" s="16"/>
      <c r="E3127" s="56"/>
      <c r="F3127" s="56"/>
      <c r="G3127" s="57"/>
      <c r="H3127" s="56"/>
      <c r="I3127" s="56"/>
      <c r="J3127" s="56"/>
      <c r="K3127" s="56"/>
      <c r="L3127" s="71"/>
      <c r="M3127" s="56"/>
      <c r="N3127" s="46"/>
      <c r="O3127" s="46" t="s">
        <v>54</v>
      </c>
      <c r="P3127" s="46">
        <f>SUM(P3126:P3126)</f>
        <v>237600</v>
      </c>
      <c r="Q3127" s="56"/>
      <c r="R3127" s="58"/>
      <c r="S3127" s="59"/>
      <c r="T3127" s="58"/>
      <c r="U3127" s="58"/>
      <c r="V3127" s="60"/>
      <c r="W3127" s="56"/>
      <c r="X3127" s="56"/>
      <c r="Y3127" s="56"/>
      <c r="Z3127" s="46"/>
      <c r="AA3127" s="66"/>
      <c r="AB3127" s="46"/>
      <c r="AC3127" s="46"/>
      <c r="AD3127" s="61"/>
      <c r="AE3127" s="61"/>
      <c r="AF3127" s="46"/>
      <c r="AG3127" s="46"/>
      <c r="AH3127" s="46">
        <f>SUM(AH3126:AH3126)</f>
        <v>237600</v>
      </c>
      <c r="AI3127" s="46"/>
      <c r="AJ3127" s="46">
        <f>SUM(AJ3126:AJ3126)</f>
        <v>237600</v>
      </c>
      <c r="AK3127" s="46"/>
      <c r="AL3127" s="46">
        <f>SUM(AL3126:AL3126)</f>
        <v>712.80000000000007</v>
      </c>
    </row>
    <row r="3128" spans="1:38" x14ac:dyDescent="0.45">
      <c r="A3128" s="16" t="s">
        <v>4766</v>
      </c>
      <c r="B3128" s="21">
        <v>3770400429606</v>
      </c>
      <c r="C3128" s="16" t="s">
        <v>4767</v>
      </c>
      <c r="D3128" s="16" t="s">
        <v>4768</v>
      </c>
      <c r="E3128" s="56">
        <v>1764</v>
      </c>
      <c r="F3128" s="56">
        <v>9247</v>
      </c>
      <c r="G3128" s="57" t="s">
        <v>4769</v>
      </c>
      <c r="H3128" s="56" t="s">
        <v>42</v>
      </c>
      <c r="I3128" s="56">
        <v>21695</v>
      </c>
      <c r="J3128" s="56"/>
      <c r="K3128" s="56"/>
      <c r="L3128" s="71"/>
      <c r="M3128" s="56"/>
      <c r="N3128" s="46"/>
      <c r="O3128" s="46"/>
      <c r="P3128" s="46"/>
      <c r="Q3128" s="56"/>
      <c r="R3128" s="58"/>
      <c r="S3128" s="59"/>
      <c r="T3128" s="58"/>
      <c r="U3128" s="58"/>
      <c r="V3128" s="60"/>
      <c r="W3128" s="56"/>
      <c r="X3128" s="56"/>
      <c r="Y3128" s="56"/>
      <c r="Z3128" s="46"/>
      <c r="AA3128" s="66"/>
      <c r="AB3128" s="46"/>
      <c r="AC3128" s="46"/>
      <c r="AD3128" s="61"/>
      <c r="AE3128" s="61"/>
      <c r="AF3128" s="46"/>
      <c r="AG3128" s="46"/>
      <c r="AH3128" s="46"/>
      <c r="AI3128" s="46"/>
      <c r="AJ3128" s="46"/>
      <c r="AK3128" s="46"/>
      <c r="AL3128" s="46"/>
    </row>
    <row r="3129" spans="1:38" x14ac:dyDescent="0.45">
      <c r="A3129" s="16"/>
      <c r="B3129" s="21"/>
      <c r="C3129" s="16"/>
      <c r="D3129" s="16"/>
      <c r="E3129" s="56"/>
      <c r="F3129" s="56"/>
      <c r="G3129" s="57"/>
      <c r="H3129" s="56"/>
      <c r="I3129" s="56"/>
      <c r="J3129" s="56"/>
      <c r="K3129" s="56"/>
      <c r="L3129" s="71"/>
      <c r="M3129" s="56"/>
      <c r="N3129" s="46"/>
      <c r="O3129" s="46" t="s">
        <v>54</v>
      </c>
      <c r="P3129" s="46">
        <f>SUM(P3128:P3128)</f>
        <v>0</v>
      </c>
      <c r="Q3129" s="56"/>
      <c r="R3129" s="58"/>
      <c r="S3129" s="59"/>
      <c r="T3129" s="58"/>
      <c r="U3129" s="58"/>
      <c r="V3129" s="60"/>
      <c r="W3129" s="56"/>
      <c r="X3129" s="56"/>
      <c r="Y3129" s="56"/>
      <c r="Z3129" s="46"/>
      <c r="AA3129" s="66"/>
      <c r="AB3129" s="46"/>
      <c r="AC3129" s="46"/>
      <c r="AD3129" s="61"/>
      <c r="AE3129" s="61"/>
      <c r="AF3129" s="46"/>
      <c r="AG3129" s="46"/>
      <c r="AH3129" s="46">
        <f>SUM(AH3128:AH3128)</f>
        <v>0</v>
      </c>
      <c r="AI3129" s="46"/>
      <c r="AJ3129" s="46">
        <f>SUM(AJ3128:AJ3128)</f>
        <v>0</v>
      </c>
      <c r="AK3129" s="46"/>
      <c r="AL3129" s="46">
        <f>SUM(AL3128:AL3128)</f>
        <v>0</v>
      </c>
    </row>
    <row r="3130" spans="1:38" x14ac:dyDescent="0.45">
      <c r="A3130" s="16" t="s">
        <v>4770</v>
      </c>
      <c r="B3130" s="21">
        <v>3770400036108</v>
      </c>
      <c r="C3130" s="16" t="s">
        <v>4771</v>
      </c>
      <c r="D3130" s="16" t="s">
        <v>4772</v>
      </c>
      <c r="E3130" s="56">
        <v>1765</v>
      </c>
      <c r="F3130" s="56">
        <v>8977</v>
      </c>
      <c r="G3130" s="57" t="s">
        <v>4773</v>
      </c>
      <c r="H3130" s="56" t="s">
        <v>42</v>
      </c>
      <c r="I3130" s="56">
        <v>31226</v>
      </c>
      <c r="J3130" s="56"/>
      <c r="K3130" s="56"/>
      <c r="L3130" s="71"/>
      <c r="M3130" s="56"/>
      <c r="N3130" s="46"/>
      <c r="O3130" s="46"/>
      <c r="P3130" s="46"/>
      <c r="Q3130" s="56"/>
      <c r="R3130" s="58"/>
      <c r="S3130" s="59"/>
      <c r="T3130" s="58"/>
      <c r="U3130" s="58"/>
      <c r="V3130" s="60"/>
      <c r="W3130" s="56"/>
      <c r="X3130" s="56"/>
      <c r="Y3130" s="56"/>
      <c r="Z3130" s="46"/>
      <c r="AA3130" s="66"/>
      <c r="AB3130" s="46"/>
      <c r="AC3130" s="46"/>
      <c r="AD3130" s="61"/>
      <c r="AE3130" s="61"/>
      <c r="AF3130" s="46"/>
      <c r="AG3130" s="46"/>
      <c r="AH3130" s="46"/>
      <c r="AI3130" s="46"/>
      <c r="AJ3130" s="46"/>
      <c r="AK3130" s="46"/>
      <c r="AL3130" s="46"/>
    </row>
    <row r="3131" spans="1:38" x14ac:dyDescent="0.45">
      <c r="A3131" s="16"/>
      <c r="B3131" s="21"/>
      <c r="C3131" s="16"/>
      <c r="D3131" s="16"/>
      <c r="E3131" s="56"/>
      <c r="F3131" s="56"/>
      <c r="G3131" s="57"/>
      <c r="H3131" s="56"/>
      <c r="I3131" s="56"/>
      <c r="J3131" s="56"/>
      <c r="K3131" s="56"/>
      <c r="L3131" s="71"/>
      <c r="M3131" s="56"/>
      <c r="N3131" s="46"/>
      <c r="O3131" s="46" t="s">
        <v>54</v>
      </c>
      <c r="P3131" s="46">
        <f>SUM(P3130:P3130)</f>
        <v>0</v>
      </c>
      <c r="Q3131" s="56"/>
      <c r="R3131" s="58"/>
      <c r="S3131" s="59"/>
      <c r="T3131" s="58"/>
      <c r="U3131" s="58"/>
      <c r="V3131" s="60"/>
      <c r="W3131" s="56"/>
      <c r="X3131" s="56"/>
      <c r="Y3131" s="56"/>
      <c r="Z3131" s="46"/>
      <c r="AA3131" s="66"/>
      <c r="AB3131" s="46"/>
      <c r="AC3131" s="46"/>
      <c r="AD3131" s="61"/>
      <c r="AE3131" s="61"/>
      <c r="AF3131" s="46"/>
      <c r="AG3131" s="46"/>
      <c r="AH3131" s="46">
        <f>SUM(AH3130:AH3130)</f>
        <v>0</v>
      </c>
      <c r="AI3131" s="46"/>
      <c r="AJ3131" s="46">
        <f>SUM(AJ3130:AJ3130)</f>
        <v>0</v>
      </c>
      <c r="AK3131" s="46"/>
      <c r="AL3131" s="46">
        <f>SUM(AL3130:AL3130)</f>
        <v>0</v>
      </c>
    </row>
    <row r="3132" spans="1:38" x14ac:dyDescent="0.45">
      <c r="A3132" s="16" t="s">
        <v>4774</v>
      </c>
      <c r="B3132" s="21">
        <v>4101700063865</v>
      </c>
      <c r="C3132" s="16" t="s">
        <v>4775</v>
      </c>
      <c r="D3132" s="16" t="s">
        <v>4776</v>
      </c>
      <c r="E3132" s="56">
        <v>1766</v>
      </c>
      <c r="F3132" s="56">
        <v>7205</v>
      </c>
      <c r="G3132" s="57" t="s">
        <v>4777</v>
      </c>
      <c r="H3132" s="56" t="s">
        <v>42</v>
      </c>
      <c r="I3132" s="56">
        <v>32149</v>
      </c>
      <c r="J3132" s="56"/>
      <c r="K3132" s="56"/>
      <c r="L3132" s="71"/>
      <c r="M3132" s="56"/>
      <c r="N3132" s="46"/>
      <c r="O3132" s="46"/>
      <c r="P3132" s="46"/>
      <c r="Q3132" s="56"/>
      <c r="R3132" s="58"/>
      <c r="S3132" s="59"/>
      <c r="T3132" s="58"/>
      <c r="U3132" s="58"/>
      <c r="V3132" s="60"/>
      <c r="W3132" s="56"/>
      <c r="X3132" s="56"/>
      <c r="Y3132" s="56"/>
      <c r="Z3132" s="46"/>
      <c r="AA3132" s="66"/>
      <c r="AB3132" s="46"/>
      <c r="AC3132" s="46"/>
      <c r="AD3132" s="61"/>
      <c r="AE3132" s="61"/>
      <c r="AF3132" s="46"/>
      <c r="AG3132" s="46"/>
      <c r="AH3132" s="46"/>
      <c r="AI3132" s="46"/>
      <c r="AJ3132" s="46"/>
      <c r="AK3132" s="46"/>
      <c r="AL3132" s="46"/>
    </row>
    <row r="3133" spans="1:38" x14ac:dyDescent="0.45">
      <c r="A3133" s="16"/>
      <c r="B3133" s="21"/>
      <c r="C3133" s="16"/>
      <c r="D3133" s="16"/>
      <c r="E3133" s="56"/>
      <c r="F3133" s="56"/>
      <c r="G3133" s="57"/>
      <c r="H3133" s="56"/>
      <c r="I3133" s="56"/>
      <c r="J3133" s="56"/>
      <c r="K3133" s="56"/>
      <c r="L3133" s="71"/>
      <c r="M3133" s="56"/>
      <c r="N3133" s="46"/>
      <c r="O3133" s="46" t="s">
        <v>54</v>
      </c>
      <c r="P3133" s="46">
        <f>SUM(P3132:P3132)</f>
        <v>0</v>
      </c>
      <c r="Q3133" s="56"/>
      <c r="R3133" s="58"/>
      <c r="S3133" s="59"/>
      <c r="T3133" s="58"/>
      <c r="U3133" s="58"/>
      <c r="V3133" s="60"/>
      <c r="W3133" s="56"/>
      <c r="X3133" s="56"/>
      <c r="Y3133" s="56"/>
      <c r="Z3133" s="46"/>
      <c r="AA3133" s="66"/>
      <c r="AB3133" s="46"/>
      <c r="AC3133" s="46"/>
      <c r="AD3133" s="61"/>
      <c r="AE3133" s="61"/>
      <c r="AF3133" s="46"/>
      <c r="AG3133" s="46"/>
      <c r="AH3133" s="46">
        <f>SUM(AH3132:AH3132)</f>
        <v>0</v>
      </c>
      <c r="AI3133" s="46"/>
      <c r="AJ3133" s="46">
        <f>SUM(AJ3132:AJ3132)</f>
        <v>0</v>
      </c>
      <c r="AK3133" s="46"/>
      <c r="AL3133" s="46">
        <f>SUM(AL3132:AL3132)</f>
        <v>0</v>
      </c>
    </row>
    <row r="3134" spans="1:38" x14ac:dyDescent="0.45">
      <c r="A3134" s="16" t="s">
        <v>4778</v>
      </c>
      <c r="B3134" s="21">
        <v>3100501562021</v>
      </c>
      <c r="C3134" s="16" t="s">
        <v>4779</v>
      </c>
      <c r="D3134" s="16" t="s">
        <v>4780</v>
      </c>
      <c r="E3134" s="56">
        <v>1767</v>
      </c>
      <c r="F3134" s="56">
        <v>670</v>
      </c>
      <c r="G3134" s="57" t="s">
        <v>4781</v>
      </c>
      <c r="H3134" s="56" t="s">
        <v>42</v>
      </c>
      <c r="I3134" s="56">
        <v>15110</v>
      </c>
      <c r="J3134" s="56">
        <v>30</v>
      </c>
      <c r="K3134" s="56">
        <v>0</v>
      </c>
      <c r="L3134" s="71">
        <v>0</v>
      </c>
      <c r="M3134" s="56" t="s">
        <v>43</v>
      </c>
      <c r="N3134" s="46">
        <f>((J3134*400)+(K3134*100))+L3134</f>
        <v>12000</v>
      </c>
      <c r="O3134" s="46">
        <v>470</v>
      </c>
      <c r="P3134" s="46">
        <f>N3134*O3134</f>
        <v>5640000</v>
      </c>
      <c r="Q3134" s="56"/>
      <c r="R3134" s="58"/>
      <c r="S3134" s="59"/>
      <c r="T3134" s="58"/>
      <c r="U3134" s="58"/>
      <c r="V3134" s="60"/>
      <c r="W3134" s="56"/>
      <c r="X3134" s="56"/>
      <c r="Y3134" s="56"/>
      <c r="Z3134" s="46"/>
      <c r="AA3134" s="66"/>
      <c r="AB3134" s="46"/>
      <c r="AC3134" s="46"/>
      <c r="AD3134" s="61"/>
      <c r="AE3134" s="61"/>
      <c r="AF3134" s="46"/>
      <c r="AG3134" s="46">
        <f>IF(AND(AF3134="",P3134=""),0,IF((AF3134=""),P3134,IF((P3134=""),AF3134,AF3134+P3134)))</f>
        <v>5640000</v>
      </c>
      <c r="AH3134" s="46">
        <f>IF( (AA3134=""),AG3134*1,AG3134*(AA3134/100) )</f>
        <v>5640000</v>
      </c>
      <c r="AI3134" s="46">
        <v>0</v>
      </c>
      <c r="AJ3134" s="46">
        <f>IF((AI3134-AH3134) &gt; 1,0,IF((AI3134-AH3134)&lt;0,AH3134-AI3134,AI3134-AH3134))</f>
        <v>5640000</v>
      </c>
      <c r="AK3134" s="46">
        <v>0.3</v>
      </c>
      <c r="AL3134" s="46">
        <f>AJ3134*(AK3134/100)</f>
        <v>16920</v>
      </c>
    </row>
    <row r="3135" spans="1:38" x14ac:dyDescent="0.45">
      <c r="A3135" s="16"/>
      <c r="B3135" s="21"/>
      <c r="C3135" s="16"/>
      <c r="D3135" s="16"/>
      <c r="E3135" s="56">
        <v>1768</v>
      </c>
      <c r="F3135" s="56">
        <v>1133</v>
      </c>
      <c r="G3135" s="57" t="s">
        <v>4782</v>
      </c>
      <c r="H3135" s="56" t="s">
        <v>42</v>
      </c>
      <c r="I3135" s="56">
        <v>28851</v>
      </c>
      <c r="J3135" s="56">
        <v>1</v>
      </c>
      <c r="K3135" s="56">
        <v>0</v>
      </c>
      <c r="L3135" s="71">
        <v>30</v>
      </c>
      <c r="M3135" s="56" t="s">
        <v>43</v>
      </c>
      <c r="N3135" s="46">
        <f>((J3135*400)+(K3135*100))+L3135</f>
        <v>430</v>
      </c>
      <c r="O3135" s="46">
        <v>500</v>
      </c>
      <c r="P3135" s="46">
        <f>N3135*O3135</f>
        <v>215000</v>
      </c>
      <c r="Q3135" s="56"/>
      <c r="R3135" s="58"/>
      <c r="S3135" s="59"/>
      <c r="T3135" s="58"/>
      <c r="U3135" s="58"/>
      <c r="V3135" s="60"/>
      <c r="W3135" s="56"/>
      <c r="X3135" s="56"/>
      <c r="Y3135" s="56"/>
      <c r="Z3135" s="46"/>
      <c r="AA3135" s="66"/>
      <c r="AB3135" s="46"/>
      <c r="AC3135" s="46"/>
      <c r="AD3135" s="61"/>
      <c r="AE3135" s="61"/>
      <c r="AF3135" s="46"/>
      <c r="AG3135" s="46">
        <f>IF(AND(AF3135="",P3135=""),0,IF((AF3135=""),P3135,IF((P3135=""),AF3135,AF3135+P3135)))</f>
        <v>215000</v>
      </c>
      <c r="AH3135" s="46">
        <f>IF( (AA3135=""),AG3135*1,AG3135*(AA3135/100) )</f>
        <v>215000</v>
      </c>
      <c r="AI3135" s="46">
        <v>0</v>
      </c>
      <c r="AJ3135" s="46">
        <f>IF((AI3135-AH3135) &gt; 1,0,IF((AI3135-AH3135)&lt;0,AH3135-AI3135,AI3135-AH3135))</f>
        <v>215000</v>
      </c>
      <c r="AK3135" s="46">
        <v>0.3</v>
      </c>
      <c r="AL3135" s="46">
        <f>AJ3135*(AK3135/100)</f>
        <v>645</v>
      </c>
    </row>
    <row r="3136" spans="1:38" x14ac:dyDescent="0.45">
      <c r="A3136" s="16"/>
      <c r="B3136" s="21"/>
      <c r="C3136" s="16"/>
      <c r="D3136" s="16"/>
      <c r="E3136" s="56"/>
      <c r="F3136" s="56"/>
      <c r="G3136" s="57"/>
      <c r="H3136" s="56"/>
      <c r="I3136" s="56"/>
      <c r="J3136" s="56"/>
      <c r="K3136" s="56"/>
      <c r="L3136" s="71"/>
      <c r="M3136" s="56"/>
      <c r="N3136" s="46"/>
      <c r="O3136" s="46" t="s">
        <v>54</v>
      </c>
      <c r="P3136" s="46">
        <f>SUM(P3134:P3135)</f>
        <v>5855000</v>
      </c>
      <c r="Q3136" s="56"/>
      <c r="R3136" s="58"/>
      <c r="S3136" s="59"/>
      <c r="T3136" s="58"/>
      <c r="U3136" s="58"/>
      <c r="V3136" s="60"/>
      <c r="W3136" s="56"/>
      <c r="X3136" s="56"/>
      <c r="Y3136" s="56"/>
      <c r="Z3136" s="46"/>
      <c r="AA3136" s="66"/>
      <c r="AB3136" s="46"/>
      <c r="AC3136" s="46"/>
      <c r="AD3136" s="61"/>
      <c r="AE3136" s="61"/>
      <c r="AF3136" s="46"/>
      <c r="AG3136" s="46"/>
      <c r="AH3136" s="46">
        <f>SUM(AH3134:AH3135)</f>
        <v>5855000</v>
      </c>
      <c r="AI3136" s="46"/>
      <c r="AJ3136" s="46">
        <f>SUM(AJ3134:AJ3135)</f>
        <v>5855000</v>
      </c>
      <c r="AK3136" s="46"/>
      <c r="AL3136" s="46">
        <f>SUM(AL3134:AL3135)</f>
        <v>17565</v>
      </c>
    </row>
    <row r="3137" spans="1:38" x14ac:dyDescent="0.45">
      <c r="A3137" s="16" t="s">
        <v>4783</v>
      </c>
      <c r="B3137" s="21">
        <v>3770400030363</v>
      </c>
      <c r="C3137" s="16" t="s">
        <v>4784</v>
      </c>
      <c r="D3137" s="16" t="s">
        <v>4785</v>
      </c>
      <c r="E3137" s="56">
        <v>1769</v>
      </c>
      <c r="F3137" s="56">
        <v>3968</v>
      </c>
      <c r="G3137" s="57" t="s">
        <v>4786</v>
      </c>
      <c r="H3137" s="56" t="s">
        <v>42</v>
      </c>
      <c r="I3137" s="56">
        <v>13045</v>
      </c>
      <c r="J3137" s="56">
        <v>3</v>
      </c>
      <c r="K3137" s="56">
        <v>1</v>
      </c>
      <c r="L3137" s="71">
        <v>14</v>
      </c>
      <c r="M3137" s="56" t="s">
        <v>43</v>
      </c>
      <c r="N3137" s="46">
        <f>((J3137*400)+(K3137*100))+L3137</f>
        <v>1314</v>
      </c>
      <c r="O3137" s="46">
        <v>560</v>
      </c>
      <c r="P3137" s="46">
        <f>N3137*O3137</f>
        <v>735840</v>
      </c>
      <c r="Q3137" s="56"/>
      <c r="R3137" s="58"/>
      <c r="S3137" s="59"/>
      <c r="T3137" s="58"/>
      <c r="U3137" s="58"/>
      <c r="V3137" s="60"/>
      <c r="W3137" s="56"/>
      <c r="X3137" s="56"/>
      <c r="Y3137" s="56"/>
      <c r="Z3137" s="46"/>
      <c r="AA3137" s="66"/>
      <c r="AB3137" s="46"/>
      <c r="AC3137" s="46"/>
      <c r="AD3137" s="61"/>
      <c r="AE3137" s="61"/>
      <c r="AF3137" s="46"/>
      <c r="AG3137" s="46">
        <f>IF(AND(AF3137="",P3137=""),0,IF((AF3137=""),P3137,IF((P3137=""),AF3137,AF3137+P3137)))</f>
        <v>735840</v>
      </c>
      <c r="AH3137" s="46">
        <f>IF( (AA3137=""),AG3137*1,AG3137*(AA3137/100) )</f>
        <v>735840</v>
      </c>
      <c r="AI3137" s="46">
        <v>0</v>
      </c>
      <c r="AJ3137" s="46">
        <f>IF((AI3137-AH3137) &gt; 1,0,IF((AI3137-AH3137)&lt;0,AH3137-AI3137,AI3137-AH3137))</f>
        <v>735840</v>
      </c>
      <c r="AK3137" s="46">
        <v>0.3</v>
      </c>
      <c r="AL3137" s="46">
        <f>AJ3137*(AK3137/100)</f>
        <v>2207.52</v>
      </c>
    </row>
    <row r="3138" spans="1:38" x14ac:dyDescent="0.45">
      <c r="A3138" s="16"/>
      <c r="B3138" s="21"/>
      <c r="C3138" s="16"/>
      <c r="D3138" s="16"/>
      <c r="E3138" s="56"/>
      <c r="F3138" s="56"/>
      <c r="G3138" s="57"/>
      <c r="H3138" s="56"/>
      <c r="I3138" s="56"/>
      <c r="J3138" s="56"/>
      <c r="K3138" s="56"/>
      <c r="L3138" s="71"/>
      <c r="M3138" s="56"/>
      <c r="N3138" s="46"/>
      <c r="O3138" s="46" t="s">
        <v>54</v>
      </c>
      <c r="P3138" s="46">
        <f>SUM(P3137:P3137)</f>
        <v>735840</v>
      </c>
      <c r="Q3138" s="56"/>
      <c r="R3138" s="58"/>
      <c r="S3138" s="59"/>
      <c r="T3138" s="58"/>
      <c r="U3138" s="58"/>
      <c r="V3138" s="60"/>
      <c r="W3138" s="56"/>
      <c r="X3138" s="56"/>
      <c r="Y3138" s="56"/>
      <c r="Z3138" s="46"/>
      <c r="AA3138" s="66"/>
      <c r="AB3138" s="46"/>
      <c r="AC3138" s="46"/>
      <c r="AD3138" s="61"/>
      <c r="AE3138" s="61"/>
      <c r="AF3138" s="46"/>
      <c r="AG3138" s="46"/>
      <c r="AH3138" s="46">
        <f>SUM(AH3137:AH3137)</f>
        <v>735840</v>
      </c>
      <c r="AI3138" s="46"/>
      <c r="AJ3138" s="46">
        <f>SUM(AJ3137:AJ3137)</f>
        <v>735840</v>
      </c>
      <c r="AK3138" s="46"/>
      <c r="AL3138" s="46">
        <f>SUM(AL3137:AL3137)</f>
        <v>2207.52</v>
      </c>
    </row>
    <row r="3139" spans="1:38" x14ac:dyDescent="0.45">
      <c r="A3139" s="16" t="s">
        <v>4787</v>
      </c>
      <c r="B3139" s="21">
        <v>3800800902278</v>
      </c>
      <c r="C3139" s="16" t="s">
        <v>4788</v>
      </c>
      <c r="D3139" s="16" t="s">
        <v>4789</v>
      </c>
      <c r="E3139" s="56">
        <v>1770</v>
      </c>
      <c r="F3139" s="56">
        <v>82</v>
      </c>
      <c r="G3139" s="57" t="s">
        <v>4790</v>
      </c>
      <c r="H3139" s="56" t="s">
        <v>42</v>
      </c>
      <c r="I3139" s="56">
        <v>9062</v>
      </c>
      <c r="J3139" s="56">
        <v>0</v>
      </c>
      <c r="K3139" s="56">
        <v>0</v>
      </c>
      <c r="L3139" s="71">
        <v>27</v>
      </c>
      <c r="M3139" s="56" t="s">
        <v>43</v>
      </c>
      <c r="N3139" s="46">
        <f>((J3139*400)+(K3139*100))+L3139</f>
        <v>27</v>
      </c>
      <c r="O3139" s="46">
        <v>5500</v>
      </c>
      <c r="P3139" s="46">
        <f>N3139*O3139</f>
        <v>148500</v>
      </c>
      <c r="Q3139" s="56"/>
      <c r="R3139" s="58"/>
      <c r="S3139" s="59"/>
      <c r="T3139" s="58"/>
      <c r="U3139" s="58"/>
      <c r="V3139" s="60"/>
      <c r="W3139" s="56"/>
      <c r="X3139" s="56"/>
      <c r="Y3139" s="56"/>
      <c r="Z3139" s="46"/>
      <c r="AA3139" s="66"/>
      <c r="AB3139" s="46"/>
      <c r="AC3139" s="46"/>
      <c r="AD3139" s="61"/>
      <c r="AE3139" s="61"/>
      <c r="AF3139" s="46"/>
      <c r="AG3139" s="46">
        <f>IF(AND(AF3139="",P3139=""),0,IF((AF3139=""),P3139,IF((P3139=""),AF3139,AF3139+P3139)))</f>
        <v>148500</v>
      </c>
      <c r="AH3139" s="46">
        <f>IF( (AA3139=""),AG3139*1,AG3139*(AA3139/100) )</f>
        <v>148500</v>
      </c>
      <c r="AI3139" s="46">
        <v>0</v>
      </c>
      <c r="AJ3139" s="46">
        <f>IF((AI3139-AH3139) &gt; 1,0,IF((AI3139-AH3139)&lt;0,AH3139-AI3139,AI3139-AH3139))</f>
        <v>148500</v>
      </c>
      <c r="AK3139" s="46">
        <v>0.3</v>
      </c>
      <c r="AL3139" s="46">
        <f>AJ3139*(AK3139/100)</f>
        <v>445.5</v>
      </c>
    </row>
    <row r="3140" spans="1:38" x14ac:dyDescent="0.45">
      <c r="A3140" s="16"/>
      <c r="B3140" s="21"/>
      <c r="C3140" s="16"/>
      <c r="D3140" s="16"/>
      <c r="E3140" s="56">
        <v>1771</v>
      </c>
      <c r="F3140" s="56">
        <v>92</v>
      </c>
      <c r="G3140" s="57" t="s">
        <v>4791</v>
      </c>
      <c r="H3140" s="56" t="s">
        <v>42</v>
      </c>
      <c r="I3140" s="56">
        <v>9313</v>
      </c>
      <c r="J3140" s="56">
        <v>0</v>
      </c>
      <c r="K3140" s="56">
        <v>0</v>
      </c>
      <c r="L3140" s="71">
        <v>45</v>
      </c>
      <c r="M3140" s="56" t="s">
        <v>43</v>
      </c>
      <c r="N3140" s="46">
        <f>((J3140*400)+(K3140*100))+L3140</f>
        <v>45</v>
      </c>
      <c r="O3140" s="46">
        <v>5500</v>
      </c>
      <c r="P3140" s="46">
        <f>N3140*O3140</f>
        <v>247500</v>
      </c>
      <c r="Q3140" s="56"/>
      <c r="R3140" s="58"/>
      <c r="S3140" s="59"/>
      <c r="T3140" s="58"/>
      <c r="U3140" s="58"/>
      <c r="V3140" s="60"/>
      <c r="W3140" s="56"/>
      <c r="X3140" s="56"/>
      <c r="Y3140" s="56"/>
      <c r="Z3140" s="46"/>
      <c r="AA3140" s="66"/>
      <c r="AB3140" s="46"/>
      <c r="AC3140" s="46"/>
      <c r="AD3140" s="61"/>
      <c r="AE3140" s="61"/>
      <c r="AF3140" s="46"/>
      <c r="AG3140" s="46">
        <f>IF(AND(AF3140="",P3140=""),0,IF((AF3140=""),P3140,IF((P3140=""),AF3140,AF3140+P3140)))</f>
        <v>247500</v>
      </c>
      <c r="AH3140" s="46">
        <f>IF( (AA3140=""),AG3140*1,AG3140*(AA3140/100) )</f>
        <v>247500</v>
      </c>
      <c r="AI3140" s="46">
        <v>0</v>
      </c>
      <c r="AJ3140" s="46">
        <f>IF((AI3140-AH3140) &gt; 1,0,IF((AI3140-AH3140)&lt;0,AH3140-AI3140,AI3140-AH3140))</f>
        <v>247500</v>
      </c>
      <c r="AK3140" s="46">
        <v>0.3</v>
      </c>
      <c r="AL3140" s="46">
        <f>AJ3140*(AK3140/100)</f>
        <v>742.5</v>
      </c>
    </row>
    <row r="3141" spans="1:38" x14ac:dyDescent="0.45">
      <c r="A3141" s="16"/>
      <c r="B3141" s="21"/>
      <c r="C3141" s="16"/>
      <c r="D3141" s="16"/>
      <c r="E3141" s="56"/>
      <c r="F3141" s="56"/>
      <c r="G3141" s="57"/>
      <c r="H3141" s="56"/>
      <c r="I3141" s="56"/>
      <c r="J3141" s="56"/>
      <c r="K3141" s="56"/>
      <c r="L3141" s="71"/>
      <c r="M3141" s="56"/>
      <c r="N3141" s="46"/>
      <c r="O3141" s="46" t="s">
        <v>54</v>
      </c>
      <c r="P3141" s="46">
        <f>SUM(P3139:P3140)</f>
        <v>396000</v>
      </c>
      <c r="Q3141" s="56"/>
      <c r="R3141" s="58"/>
      <c r="S3141" s="59"/>
      <c r="T3141" s="58"/>
      <c r="U3141" s="58"/>
      <c r="V3141" s="60"/>
      <c r="W3141" s="56"/>
      <c r="X3141" s="56"/>
      <c r="Y3141" s="56"/>
      <c r="Z3141" s="46"/>
      <c r="AA3141" s="66"/>
      <c r="AB3141" s="46"/>
      <c r="AC3141" s="46"/>
      <c r="AD3141" s="61"/>
      <c r="AE3141" s="61"/>
      <c r="AF3141" s="46"/>
      <c r="AG3141" s="46"/>
      <c r="AH3141" s="46">
        <f>SUM(AH3139:AH3140)</f>
        <v>396000</v>
      </c>
      <c r="AI3141" s="46"/>
      <c r="AJ3141" s="46">
        <f>SUM(AJ3139:AJ3140)</f>
        <v>396000</v>
      </c>
      <c r="AK3141" s="46"/>
      <c r="AL3141" s="46">
        <f>SUM(AL3139:AL3140)</f>
        <v>1188</v>
      </c>
    </row>
    <row r="3142" spans="1:38" x14ac:dyDescent="0.45">
      <c r="A3142" s="16" t="s">
        <v>3844</v>
      </c>
      <c r="B3142" s="21">
        <v>3770400013647</v>
      </c>
      <c r="C3142" s="16" t="s">
        <v>3845</v>
      </c>
      <c r="D3142" s="16" t="s">
        <v>4792</v>
      </c>
      <c r="E3142" s="56">
        <v>1772</v>
      </c>
      <c r="F3142" s="56">
        <v>5815</v>
      </c>
      <c r="G3142" s="57"/>
      <c r="H3142" s="56" t="s">
        <v>42</v>
      </c>
      <c r="I3142" s="56">
        <v>11538</v>
      </c>
      <c r="J3142" s="56">
        <v>5</v>
      </c>
      <c r="K3142" s="56">
        <v>2</v>
      </c>
      <c r="L3142" s="71">
        <v>30</v>
      </c>
      <c r="M3142" s="56" t="s">
        <v>90</v>
      </c>
      <c r="N3142" s="46">
        <f>((J3142*400)+(K3142*100))+L3142</f>
        <v>2230</v>
      </c>
      <c r="O3142" s="46">
        <v>150</v>
      </c>
      <c r="P3142" s="46">
        <f>N3142*O3142</f>
        <v>334500</v>
      </c>
      <c r="Q3142" s="56"/>
      <c r="R3142" s="58"/>
      <c r="S3142" s="59"/>
      <c r="T3142" s="58"/>
      <c r="U3142" s="58"/>
      <c r="V3142" s="60"/>
      <c r="W3142" s="56"/>
      <c r="X3142" s="56"/>
      <c r="Y3142" s="56"/>
      <c r="Z3142" s="46"/>
      <c r="AA3142" s="66"/>
      <c r="AB3142" s="46"/>
      <c r="AC3142" s="46"/>
      <c r="AD3142" s="61"/>
      <c r="AE3142" s="61"/>
      <c r="AF3142" s="46"/>
      <c r="AG3142" s="46">
        <f>IF(AND(AF3142="",P3142=""),0,IF((AF3142=""),P3142,IF((P3142=""),AF3142,AF3142+P3142)))</f>
        <v>334500</v>
      </c>
      <c r="AH3142" s="46">
        <f>IF( (AA3142=""),AG3142*1,AG3142*(AA3142/100) )</f>
        <v>334500</v>
      </c>
      <c r="AI3142" s="46">
        <v>50000000</v>
      </c>
      <c r="AJ3142" s="46">
        <f>IF((AI3142-AH3142) &gt; 1,0,IF((AI3142-AH3142)&lt;0,AH3142-AI3142,AI3142-AH3142))</f>
        <v>0</v>
      </c>
      <c r="AK3142" s="46">
        <v>0.01</v>
      </c>
      <c r="AL3142" s="46">
        <f>AJ3142*(AK3142/100)</f>
        <v>0</v>
      </c>
    </row>
    <row r="3143" spans="1:38" x14ac:dyDescent="0.45">
      <c r="A3143" s="16"/>
      <c r="B3143" s="21"/>
      <c r="C3143" s="16"/>
      <c r="D3143" s="16"/>
      <c r="E3143" s="56"/>
      <c r="F3143" s="56"/>
      <c r="G3143" s="57"/>
      <c r="H3143" s="56"/>
      <c r="I3143" s="56"/>
      <c r="J3143" s="56"/>
      <c r="K3143" s="56"/>
      <c r="L3143" s="71"/>
      <c r="M3143" s="56"/>
      <c r="N3143" s="46"/>
      <c r="O3143" s="46" t="s">
        <v>54</v>
      </c>
      <c r="P3143" s="46">
        <f>SUM(P3142:P3142)</f>
        <v>334500</v>
      </c>
      <c r="Q3143" s="56"/>
      <c r="R3143" s="58"/>
      <c r="S3143" s="59"/>
      <c r="T3143" s="58"/>
      <c r="U3143" s="58"/>
      <c r="V3143" s="60"/>
      <c r="W3143" s="56"/>
      <c r="X3143" s="56"/>
      <c r="Y3143" s="56"/>
      <c r="Z3143" s="46"/>
      <c r="AA3143" s="66"/>
      <c r="AB3143" s="46"/>
      <c r="AC3143" s="46"/>
      <c r="AD3143" s="61"/>
      <c r="AE3143" s="61"/>
      <c r="AF3143" s="46"/>
      <c r="AG3143" s="46"/>
      <c r="AH3143" s="46">
        <f>SUM(AH3142:AH3142)</f>
        <v>334500</v>
      </c>
      <c r="AI3143" s="46"/>
      <c r="AJ3143" s="46">
        <f>SUM(AJ3142:AJ3142)</f>
        <v>0</v>
      </c>
      <c r="AK3143" s="46"/>
      <c r="AL3143" s="46">
        <f>SUM(AL3142:AL3142)</f>
        <v>0</v>
      </c>
    </row>
    <row r="3144" spans="1:38" x14ac:dyDescent="0.45">
      <c r="A3144" s="16" t="s">
        <v>4793</v>
      </c>
      <c r="B3144" s="21">
        <v>3101402290458</v>
      </c>
      <c r="C3144" s="16" t="s">
        <v>4794</v>
      </c>
      <c r="D3144" s="16" t="s">
        <v>4795</v>
      </c>
      <c r="E3144" s="56">
        <v>1773</v>
      </c>
      <c r="F3144" s="56">
        <v>8515</v>
      </c>
      <c r="G3144" s="57" t="s">
        <v>4796</v>
      </c>
      <c r="H3144" s="56" t="s">
        <v>42</v>
      </c>
      <c r="I3144" s="56">
        <v>19325</v>
      </c>
      <c r="J3144" s="56"/>
      <c r="K3144" s="56"/>
      <c r="L3144" s="71"/>
      <c r="M3144" s="56"/>
      <c r="N3144" s="46"/>
      <c r="O3144" s="46"/>
      <c r="P3144" s="46"/>
      <c r="Q3144" s="56"/>
      <c r="R3144" s="58"/>
      <c r="S3144" s="59"/>
      <c r="T3144" s="58"/>
      <c r="U3144" s="58"/>
      <c r="V3144" s="60"/>
      <c r="W3144" s="56"/>
      <c r="X3144" s="56"/>
      <c r="Y3144" s="56"/>
      <c r="Z3144" s="46"/>
      <c r="AA3144" s="66"/>
      <c r="AB3144" s="46"/>
      <c r="AC3144" s="46"/>
      <c r="AD3144" s="61"/>
      <c r="AE3144" s="61"/>
      <c r="AF3144" s="46"/>
      <c r="AG3144" s="46"/>
      <c r="AH3144" s="46"/>
      <c r="AI3144" s="46"/>
      <c r="AJ3144" s="46"/>
      <c r="AK3144" s="46"/>
      <c r="AL3144" s="46"/>
    </row>
    <row r="3145" spans="1:38" x14ac:dyDescent="0.45">
      <c r="A3145" s="16"/>
      <c r="B3145" s="21"/>
      <c r="C3145" s="16"/>
      <c r="D3145" s="16"/>
      <c r="E3145" s="56">
        <v>1774</v>
      </c>
      <c r="F3145" s="56">
        <v>7057</v>
      </c>
      <c r="G3145" s="57" t="s">
        <v>4797</v>
      </c>
      <c r="H3145" s="56" t="s">
        <v>42</v>
      </c>
      <c r="I3145" s="56">
        <v>19326</v>
      </c>
      <c r="J3145" s="56"/>
      <c r="K3145" s="56"/>
      <c r="L3145" s="71"/>
      <c r="M3145" s="56"/>
      <c r="N3145" s="46"/>
      <c r="O3145" s="46"/>
      <c r="P3145" s="46"/>
      <c r="Q3145" s="56"/>
      <c r="R3145" s="58"/>
      <c r="S3145" s="59"/>
      <c r="T3145" s="58"/>
      <c r="U3145" s="58"/>
      <c r="V3145" s="60"/>
      <c r="W3145" s="56"/>
      <c r="X3145" s="56"/>
      <c r="Y3145" s="56"/>
      <c r="Z3145" s="46"/>
      <c r="AA3145" s="66"/>
      <c r="AB3145" s="46"/>
      <c r="AC3145" s="46"/>
      <c r="AD3145" s="61"/>
      <c r="AE3145" s="61"/>
      <c r="AF3145" s="46"/>
      <c r="AG3145" s="46"/>
      <c r="AH3145" s="46"/>
      <c r="AI3145" s="46"/>
      <c r="AJ3145" s="46"/>
      <c r="AK3145" s="46"/>
      <c r="AL3145" s="46"/>
    </row>
    <row r="3146" spans="1:38" x14ac:dyDescent="0.45">
      <c r="A3146" s="16"/>
      <c r="B3146" s="21"/>
      <c r="C3146" s="16"/>
      <c r="D3146" s="16"/>
      <c r="E3146" s="56"/>
      <c r="F3146" s="56"/>
      <c r="G3146" s="57"/>
      <c r="H3146" s="56"/>
      <c r="I3146" s="56"/>
      <c r="J3146" s="56"/>
      <c r="K3146" s="56"/>
      <c r="L3146" s="71"/>
      <c r="M3146" s="56"/>
      <c r="N3146" s="46"/>
      <c r="O3146" s="46" t="s">
        <v>54</v>
      </c>
      <c r="P3146" s="46">
        <f>SUM(P3144:P3145)</f>
        <v>0</v>
      </c>
      <c r="Q3146" s="56"/>
      <c r="R3146" s="58"/>
      <c r="S3146" s="59"/>
      <c r="T3146" s="58"/>
      <c r="U3146" s="58"/>
      <c r="V3146" s="60"/>
      <c r="W3146" s="56"/>
      <c r="X3146" s="56"/>
      <c r="Y3146" s="56"/>
      <c r="Z3146" s="46"/>
      <c r="AA3146" s="66"/>
      <c r="AB3146" s="46"/>
      <c r="AC3146" s="46"/>
      <c r="AD3146" s="61"/>
      <c r="AE3146" s="61"/>
      <c r="AF3146" s="46"/>
      <c r="AG3146" s="46"/>
      <c r="AH3146" s="46">
        <f>SUM(AH3144:AH3145)</f>
        <v>0</v>
      </c>
      <c r="AI3146" s="46"/>
      <c r="AJ3146" s="46">
        <f>SUM(AJ3144:AJ3145)</f>
        <v>0</v>
      </c>
      <c r="AK3146" s="46"/>
      <c r="AL3146" s="46">
        <f>SUM(AL3144:AL3145)</f>
        <v>0</v>
      </c>
    </row>
    <row r="3147" spans="1:38" x14ac:dyDescent="0.45">
      <c r="A3147" s="16" t="s">
        <v>4798</v>
      </c>
      <c r="B3147" s="21">
        <v>3770400304021</v>
      </c>
      <c r="C3147" s="16" t="s">
        <v>4799</v>
      </c>
      <c r="D3147" s="16" t="s">
        <v>4800</v>
      </c>
      <c r="E3147" s="56">
        <v>1775</v>
      </c>
      <c r="F3147" s="56">
        <v>5965</v>
      </c>
      <c r="G3147" s="57"/>
      <c r="H3147" s="56" t="s">
        <v>42</v>
      </c>
      <c r="I3147" s="56">
        <v>21570</v>
      </c>
      <c r="J3147" s="56">
        <v>10</v>
      </c>
      <c r="K3147" s="56">
        <v>2</v>
      </c>
      <c r="L3147" s="71">
        <v>82</v>
      </c>
      <c r="M3147" s="56" t="s">
        <v>90</v>
      </c>
      <c r="N3147" s="46">
        <f>((J3147*400)+(K3147*100))+L3147</f>
        <v>4282</v>
      </c>
      <c r="O3147" s="46">
        <v>150</v>
      </c>
      <c r="P3147" s="46">
        <f>N3147*O3147</f>
        <v>642300</v>
      </c>
      <c r="Q3147" s="56"/>
      <c r="R3147" s="58"/>
      <c r="S3147" s="59"/>
      <c r="T3147" s="58"/>
      <c r="U3147" s="58"/>
      <c r="V3147" s="60"/>
      <c r="W3147" s="56"/>
      <c r="X3147" s="56"/>
      <c r="Y3147" s="56"/>
      <c r="Z3147" s="46"/>
      <c r="AA3147" s="66"/>
      <c r="AB3147" s="46"/>
      <c r="AC3147" s="46"/>
      <c r="AD3147" s="61"/>
      <c r="AE3147" s="61"/>
      <c r="AF3147" s="46"/>
      <c r="AG3147" s="46">
        <f>IF(AND(AF3147="",P3147=""),0,IF((AF3147=""),P3147,IF((P3147=""),AF3147,AF3147+P3147)))</f>
        <v>642300</v>
      </c>
      <c r="AH3147" s="46">
        <f>IF( (AA3147=""),AG3147*1,AG3147*(AA3147/100) )</f>
        <v>642300</v>
      </c>
      <c r="AI3147" s="46">
        <v>50000000</v>
      </c>
      <c r="AJ3147" s="46">
        <f>IF((AI3147-AH3147) &gt; 1,0,IF((AI3147-AH3147)&lt;0,AH3147-AI3147,AI3147-AH3147))</f>
        <v>0</v>
      </c>
      <c r="AK3147" s="46">
        <v>0.01</v>
      </c>
      <c r="AL3147" s="46">
        <f>AJ3147*(AK3147/100)</f>
        <v>0</v>
      </c>
    </row>
    <row r="3148" spans="1:38" x14ac:dyDescent="0.45">
      <c r="A3148" s="16"/>
      <c r="B3148" s="21"/>
      <c r="C3148" s="16"/>
      <c r="D3148" s="16"/>
      <c r="E3148" s="56"/>
      <c r="F3148" s="56"/>
      <c r="G3148" s="57"/>
      <c r="H3148" s="56"/>
      <c r="I3148" s="56"/>
      <c r="J3148" s="56"/>
      <c r="K3148" s="56"/>
      <c r="L3148" s="71"/>
      <c r="M3148" s="56"/>
      <c r="N3148" s="46"/>
      <c r="O3148" s="46" t="s">
        <v>54</v>
      </c>
      <c r="P3148" s="46">
        <f>SUM(P3147:P3147)</f>
        <v>642300</v>
      </c>
      <c r="Q3148" s="56"/>
      <c r="R3148" s="58"/>
      <c r="S3148" s="59"/>
      <c r="T3148" s="58"/>
      <c r="U3148" s="58"/>
      <c r="V3148" s="60"/>
      <c r="W3148" s="56"/>
      <c r="X3148" s="56"/>
      <c r="Y3148" s="56"/>
      <c r="Z3148" s="46"/>
      <c r="AA3148" s="66"/>
      <c r="AB3148" s="46"/>
      <c r="AC3148" s="46"/>
      <c r="AD3148" s="61"/>
      <c r="AE3148" s="61"/>
      <c r="AF3148" s="46"/>
      <c r="AG3148" s="46"/>
      <c r="AH3148" s="46">
        <f>SUM(AH3147:AH3147)</f>
        <v>642300</v>
      </c>
      <c r="AI3148" s="46"/>
      <c r="AJ3148" s="46">
        <f>SUM(AJ3147:AJ3147)</f>
        <v>0</v>
      </c>
      <c r="AK3148" s="46"/>
      <c r="AL3148" s="46">
        <f>SUM(AL3147:AL3147)</f>
        <v>0</v>
      </c>
    </row>
    <row r="3149" spans="1:38" x14ac:dyDescent="0.45">
      <c r="A3149" s="16" t="s">
        <v>4787</v>
      </c>
      <c r="B3149" s="21">
        <v>3800800902278</v>
      </c>
      <c r="C3149" s="16" t="s">
        <v>4788</v>
      </c>
      <c r="D3149" s="16" t="s">
        <v>4789</v>
      </c>
      <c r="E3149" s="56">
        <v>1776</v>
      </c>
      <c r="F3149" s="56">
        <v>9639</v>
      </c>
      <c r="G3149" s="57" t="s">
        <v>4801</v>
      </c>
      <c r="H3149" s="56" t="s">
        <v>42</v>
      </c>
      <c r="I3149" s="56">
        <v>23262</v>
      </c>
      <c r="J3149" s="56"/>
      <c r="K3149" s="56"/>
      <c r="L3149" s="71"/>
      <c r="M3149" s="56"/>
      <c r="N3149" s="46"/>
      <c r="O3149" s="46"/>
      <c r="P3149" s="46"/>
      <c r="Q3149" s="56"/>
      <c r="R3149" s="58"/>
      <c r="S3149" s="59"/>
      <c r="T3149" s="58"/>
      <c r="U3149" s="58"/>
      <c r="V3149" s="60"/>
      <c r="W3149" s="56"/>
      <c r="X3149" s="56"/>
      <c r="Y3149" s="56"/>
      <c r="Z3149" s="46"/>
      <c r="AA3149" s="66"/>
      <c r="AB3149" s="46"/>
      <c r="AC3149" s="46"/>
      <c r="AD3149" s="61"/>
      <c r="AE3149" s="61"/>
      <c r="AF3149" s="46"/>
      <c r="AG3149" s="46"/>
      <c r="AH3149" s="46"/>
      <c r="AI3149" s="46"/>
      <c r="AJ3149" s="46"/>
      <c r="AK3149" s="46"/>
      <c r="AL3149" s="46"/>
    </row>
    <row r="3150" spans="1:38" x14ac:dyDescent="0.45">
      <c r="A3150" s="16"/>
      <c r="B3150" s="21"/>
      <c r="C3150" s="16"/>
      <c r="D3150" s="16"/>
      <c r="E3150" s="56"/>
      <c r="F3150" s="56"/>
      <c r="G3150" s="57"/>
      <c r="H3150" s="56"/>
      <c r="I3150" s="56"/>
      <c r="J3150" s="56"/>
      <c r="K3150" s="56"/>
      <c r="L3150" s="71"/>
      <c r="M3150" s="56"/>
      <c r="N3150" s="46"/>
      <c r="O3150" s="46" t="s">
        <v>54</v>
      </c>
      <c r="P3150" s="46">
        <f>SUM(P3149:P3149)</f>
        <v>0</v>
      </c>
      <c r="Q3150" s="56"/>
      <c r="R3150" s="58"/>
      <c r="S3150" s="59"/>
      <c r="T3150" s="58"/>
      <c r="U3150" s="58"/>
      <c r="V3150" s="60"/>
      <c r="W3150" s="56"/>
      <c r="X3150" s="56"/>
      <c r="Y3150" s="56"/>
      <c r="Z3150" s="46"/>
      <c r="AA3150" s="66"/>
      <c r="AB3150" s="46"/>
      <c r="AC3150" s="46"/>
      <c r="AD3150" s="61"/>
      <c r="AE3150" s="61"/>
      <c r="AF3150" s="46"/>
      <c r="AG3150" s="46"/>
      <c r="AH3150" s="46">
        <f>SUM(AH3149:AH3149)</f>
        <v>0</v>
      </c>
      <c r="AI3150" s="46"/>
      <c r="AJ3150" s="46">
        <f>SUM(AJ3149:AJ3149)</f>
        <v>0</v>
      </c>
      <c r="AK3150" s="46"/>
      <c r="AL3150" s="46">
        <f>SUM(AL3149:AL3149)</f>
        <v>0</v>
      </c>
    </row>
    <row r="3151" spans="1:38" x14ac:dyDescent="0.45">
      <c r="A3151" s="16" t="s">
        <v>4802</v>
      </c>
      <c r="B3151" s="21">
        <v>3770400145942</v>
      </c>
      <c r="C3151" s="16" t="s">
        <v>4803</v>
      </c>
      <c r="D3151" s="16" t="s">
        <v>4804</v>
      </c>
      <c r="E3151" s="56">
        <v>1777</v>
      </c>
      <c r="F3151" s="56">
        <v>8321</v>
      </c>
      <c r="G3151" s="57" t="s">
        <v>4805</v>
      </c>
      <c r="H3151" s="56" t="s">
        <v>42</v>
      </c>
      <c r="I3151" s="56">
        <v>28528</v>
      </c>
      <c r="J3151" s="56"/>
      <c r="K3151" s="56"/>
      <c r="L3151" s="71"/>
      <c r="M3151" s="56"/>
      <c r="N3151" s="46"/>
      <c r="O3151" s="46"/>
      <c r="P3151" s="46"/>
      <c r="Q3151" s="56"/>
      <c r="R3151" s="58"/>
      <c r="S3151" s="59"/>
      <c r="T3151" s="58"/>
      <c r="U3151" s="58"/>
      <c r="V3151" s="60"/>
      <c r="W3151" s="56"/>
      <c r="X3151" s="56"/>
      <c r="Y3151" s="56"/>
      <c r="Z3151" s="46"/>
      <c r="AA3151" s="66"/>
      <c r="AB3151" s="46"/>
      <c r="AC3151" s="46"/>
      <c r="AD3151" s="61"/>
      <c r="AE3151" s="61"/>
      <c r="AF3151" s="46"/>
      <c r="AG3151" s="46"/>
      <c r="AH3151" s="46"/>
      <c r="AI3151" s="46"/>
      <c r="AJ3151" s="46"/>
      <c r="AK3151" s="46"/>
      <c r="AL3151" s="46"/>
    </row>
    <row r="3152" spans="1:38" x14ac:dyDescent="0.45">
      <c r="A3152" s="16"/>
      <c r="B3152" s="21"/>
      <c r="C3152" s="16"/>
      <c r="D3152" s="16"/>
      <c r="E3152" s="56">
        <v>1778</v>
      </c>
      <c r="F3152" s="56">
        <v>3758</v>
      </c>
      <c r="G3152" s="57" t="s">
        <v>4806</v>
      </c>
      <c r="H3152" s="56" t="s">
        <v>42</v>
      </c>
      <c r="I3152" s="56">
        <v>28869</v>
      </c>
      <c r="J3152" s="56">
        <v>1</v>
      </c>
      <c r="K3152" s="56">
        <v>2</v>
      </c>
      <c r="L3152" s="71">
        <v>69</v>
      </c>
      <c r="M3152" s="56" t="s">
        <v>43</v>
      </c>
      <c r="N3152" s="46">
        <f>((J3152*400)+(K3152*100))+L3152</f>
        <v>669</v>
      </c>
      <c r="O3152" s="46">
        <v>230</v>
      </c>
      <c r="P3152" s="46">
        <f>N3152*O3152</f>
        <v>153870</v>
      </c>
      <c r="Q3152" s="56"/>
      <c r="R3152" s="58"/>
      <c r="S3152" s="59"/>
      <c r="T3152" s="58"/>
      <c r="U3152" s="58"/>
      <c r="V3152" s="60"/>
      <c r="W3152" s="56"/>
      <c r="X3152" s="56"/>
      <c r="Y3152" s="56"/>
      <c r="Z3152" s="46"/>
      <c r="AA3152" s="66"/>
      <c r="AB3152" s="46"/>
      <c r="AC3152" s="46"/>
      <c r="AD3152" s="61"/>
      <c r="AE3152" s="61"/>
      <c r="AF3152" s="46"/>
      <c r="AG3152" s="46">
        <f>IF(AND(AF3152="",P3152=""),0,IF((AF3152=""),P3152,IF((P3152=""),AF3152,AF3152+P3152)))</f>
        <v>153870</v>
      </c>
      <c r="AH3152" s="46">
        <f>IF( (AA3152=""),AG3152*1,AG3152*(AA3152/100) )</f>
        <v>153870</v>
      </c>
      <c r="AI3152" s="46">
        <v>0</v>
      </c>
      <c r="AJ3152" s="46">
        <f>IF((AI3152-AH3152) &gt; 1,0,IF((AI3152-AH3152)&lt;0,AH3152-AI3152,AI3152-AH3152))</f>
        <v>153870</v>
      </c>
      <c r="AK3152" s="46">
        <v>0.3</v>
      </c>
      <c r="AL3152" s="46">
        <f>AJ3152*(AK3152/100)</f>
        <v>461.61</v>
      </c>
    </row>
    <row r="3153" spans="1:38" x14ac:dyDescent="0.45">
      <c r="A3153" s="16"/>
      <c r="B3153" s="21"/>
      <c r="C3153" s="16"/>
      <c r="D3153" s="16"/>
      <c r="E3153" s="56"/>
      <c r="F3153" s="56"/>
      <c r="G3153" s="57"/>
      <c r="H3153" s="56"/>
      <c r="I3153" s="56"/>
      <c r="J3153" s="56"/>
      <c r="K3153" s="56"/>
      <c r="L3153" s="71"/>
      <c r="M3153" s="56"/>
      <c r="N3153" s="46"/>
      <c r="O3153" s="46" t="s">
        <v>54</v>
      </c>
      <c r="P3153" s="46">
        <f>SUM(P3151:P3152)</f>
        <v>153870</v>
      </c>
      <c r="Q3153" s="56"/>
      <c r="R3153" s="58"/>
      <c r="S3153" s="59"/>
      <c r="T3153" s="58"/>
      <c r="U3153" s="58"/>
      <c r="V3153" s="60"/>
      <c r="W3153" s="56"/>
      <c r="X3153" s="56"/>
      <c r="Y3153" s="56"/>
      <c r="Z3153" s="46"/>
      <c r="AA3153" s="66"/>
      <c r="AB3153" s="46"/>
      <c r="AC3153" s="46"/>
      <c r="AD3153" s="61"/>
      <c r="AE3153" s="61"/>
      <c r="AF3153" s="46"/>
      <c r="AG3153" s="46"/>
      <c r="AH3153" s="46">
        <f>SUM(AH3151:AH3152)</f>
        <v>153870</v>
      </c>
      <c r="AI3153" s="46"/>
      <c r="AJ3153" s="46">
        <f>SUM(AJ3151:AJ3152)</f>
        <v>153870</v>
      </c>
      <c r="AK3153" s="46"/>
      <c r="AL3153" s="46">
        <f>SUM(AL3151:AL3152)</f>
        <v>461.61</v>
      </c>
    </row>
    <row r="3154" spans="1:38" x14ac:dyDescent="0.45">
      <c r="A3154" s="16" t="s">
        <v>4807</v>
      </c>
      <c r="B3154" s="21">
        <v>1760500081125</v>
      </c>
      <c r="C3154" s="16" t="s">
        <v>4808</v>
      </c>
      <c r="D3154" s="16" t="s">
        <v>4809</v>
      </c>
      <c r="E3154" s="56">
        <v>1779</v>
      </c>
      <c r="F3154" s="56">
        <v>1879</v>
      </c>
      <c r="G3154" s="57" t="s">
        <v>4810</v>
      </c>
      <c r="H3154" s="56" t="s">
        <v>42</v>
      </c>
      <c r="I3154" s="56">
        <v>23669</v>
      </c>
      <c r="J3154" s="56">
        <v>0</v>
      </c>
      <c r="K3154" s="56">
        <v>1</v>
      </c>
      <c r="L3154" s="71">
        <v>0</v>
      </c>
      <c r="M3154" s="56" t="s">
        <v>43</v>
      </c>
      <c r="N3154" s="46">
        <f>((J3154*400)+(K3154*100))+L3154</f>
        <v>100</v>
      </c>
      <c r="O3154" s="46">
        <v>500</v>
      </c>
      <c r="P3154" s="46">
        <f>N3154*O3154</f>
        <v>50000</v>
      </c>
      <c r="Q3154" s="56"/>
      <c r="R3154" s="58"/>
      <c r="S3154" s="59"/>
      <c r="T3154" s="58"/>
      <c r="U3154" s="58"/>
      <c r="V3154" s="60"/>
      <c r="W3154" s="56"/>
      <c r="X3154" s="56"/>
      <c r="Y3154" s="56"/>
      <c r="Z3154" s="46"/>
      <c r="AA3154" s="66"/>
      <c r="AB3154" s="46"/>
      <c r="AC3154" s="46"/>
      <c r="AD3154" s="61"/>
      <c r="AE3154" s="61"/>
      <c r="AF3154" s="46"/>
      <c r="AG3154" s="46">
        <f>IF(AND(AF3154="",P3154=""),0,IF((AF3154=""),P3154,IF((P3154=""),AF3154,AF3154+P3154)))</f>
        <v>50000</v>
      </c>
      <c r="AH3154" s="46">
        <f>IF( (AA3154=""),AG3154*1,AG3154*(AA3154/100) )</f>
        <v>50000</v>
      </c>
      <c r="AI3154" s="46">
        <v>0</v>
      </c>
      <c r="AJ3154" s="46">
        <f>IF((AI3154-AH3154) &gt; 1,0,IF((AI3154-AH3154)&lt;0,AH3154-AI3154,AI3154-AH3154))</f>
        <v>50000</v>
      </c>
      <c r="AK3154" s="46">
        <v>0.3</v>
      </c>
      <c r="AL3154" s="46">
        <f>AJ3154*(AK3154/100)</f>
        <v>150</v>
      </c>
    </row>
    <row r="3155" spans="1:38" x14ac:dyDescent="0.45">
      <c r="A3155" s="16"/>
      <c r="B3155" s="21"/>
      <c r="C3155" s="16"/>
      <c r="D3155" s="16"/>
      <c r="E3155" s="56"/>
      <c r="F3155" s="56"/>
      <c r="G3155" s="57"/>
      <c r="H3155" s="56"/>
      <c r="I3155" s="56"/>
      <c r="J3155" s="56"/>
      <c r="K3155" s="56"/>
      <c r="L3155" s="71"/>
      <c r="M3155" s="56"/>
      <c r="N3155" s="46"/>
      <c r="O3155" s="46" t="s">
        <v>54</v>
      </c>
      <c r="P3155" s="46">
        <f>SUM(P3154:P3154)</f>
        <v>50000</v>
      </c>
      <c r="Q3155" s="56"/>
      <c r="R3155" s="58"/>
      <c r="S3155" s="59"/>
      <c r="T3155" s="58"/>
      <c r="U3155" s="58"/>
      <c r="V3155" s="60"/>
      <c r="W3155" s="56"/>
      <c r="X3155" s="56"/>
      <c r="Y3155" s="56"/>
      <c r="Z3155" s="46"/>
      <c r="AA3155" s="66"/>
      <c r="AB3155" s="46"/>
      <c r="AC3155" s="46"/>
      <c r="AD3155" s="61"/>
      <c r="AE3155" s="61"/>
      <c r="AF3155" s="46"/>
      <c r="AG3155" s="46"/>
      <c r="AH3155" s="46">
        <f>SUM(AH3154:AH3154)</f>
        <v>50000</v>
      </c>
      <c r="AI3155" s="46"/>
      <c r="AJ3155" s="46">
        <f>SUM(AJ3154:AJ3154)</f>
        <v>50000</v>
      </c>
      <c r="AK3155" s="46"/>
      <c r="AL3155" s="46">
        <f>SUM(AL3154:AL3154)</f>
        <v>150</v>
      </c>
    </row>
    <row r="3156" spans="1:38" x14ac:dyDescent="0.45">
      <c r="A3156" s="16" t="s">
        <v>4811</v>
      </c>
      <c r="B3156" s="21">
        <v>3102100249596</v>
      </c>
      <c r="C3156" s="16" t="s">
        <v>4812</v>
      </c>
      <c r="D3156" s="16" t="s">
        <v>4813</v>
      </c>
      <c r="E3156" s="56">
        <v>1780</v>
      </c>
      <c r="F3156" s="56">
        <v>851</v>
      </c>
      <c r="G3156" s="57" t="s">
        <v>4814</v>
      </c>
      <c r="H3156" s="56" t="s">
        <v>42</v>
      </c>
      <c r="I3156" s="56">
        <v>4477</v>
      </c>
      <c r="J3156" s="56"/>
      <c r="K3156" s="56"/>
      <c r="L3156" s="71"/>
      <c r="M3156" s="56"/>
      <c r="N3156" s="46"/>
      <c r="O3156" s="46"/>
      <c r="P3156" s="46"/>
      <c r="Q3156" s="56"/>
      <c r="R3156" s="58"/>
      <c r="S3156" s="59"/>
      <c r="T3156" s="58"/>
      <c r="U3156" s="58"/>
      <c r="V3156" s="60"/>
      <c r="W3156" s="56"/>
      <c r="X3156" s="56"/>
      <c r="Y3156" s="56"/>
      <c r="Z3156" s="46"/>
      <c r="AA3156" s="66"/>
      <c r="AB3156" s="46"/>
      <c r="AC3156" s="46"/>
      <c r="AD3156" s="61"/>
      <c r="AE3156" s="61"/>
      <c r="AF3156" s="46"/>
      <c r="AG3156" s="46"/>
      <c r="AH3156" s="46"/>
      <c r="AI3156" s="46"/>
      <c r="AJ3156" s="46"/>
      <c r="AK3156" s="46"/>
      <c r="AL3156" s="46"/>
    </row>
    <row r="3157" spans="1:38" x14ac:dyDescent="0.45">
      <c r="A3157" s="16"/>
      <c r="B3157" s="21"/>
      <c r="C3157" s="16"/>
      <c r="D3157" s="16"/>
      <c r="E3157" s="56"/>
      <c r="F3157" s="56"/>
      <c r="G3157" s="57"/>
      <c r="H3157" s="56"/>
      <c r="I3157" s="56"/>
      <c r="J3157" s="56"/>
      <c r="K3157" s="56"/>
      <c r="L3157" s="71"/>
      <c r="M3157" s="56"/>
      <c r="N3157" s="46"/>
      <c r="O3157" s="46" t="s">
        <v>54</v>
      </c>
      <c r="P3157" s="46">
        <f>SUM(P3156:P3156)</f>
        <v>0</v>
      </c>
      <c r="Q3157" s="56"/>
      <c r="R3157" s="58"/>
      <c r="S3157" s="59"/>
      <c r="T3157" s="58"/>
      <c r="U3157" s="58"/>
      <c r="V3157" s="60"/>
      <c r="W3157" s="56"/>
      <c r="X3157" s="56"/>
      <c r="Y3157" s="56"/>
      <c r="Z3157" s="46"/>
      <c r="AA3157" s="66"/>
      <c r="AB3157" s="46"/>
      <c r="AC3157" s="46"/>
      <c r="AD3157" s="61"/>
      <c r="AE3157" s="61"/>
      <c r="AF3157" s="46"/>
      <c r="AG3157" s="46"/>
      <c r="AH3157" s="46">
        <f>SUM(AH3156:AH3156)</f>
        <v>0</v>
      </c>
      <c r="AI3157" s="46"/>
      <c r="AJ3157" s="46">
        <f>SUM(AJ3156:AJ3156)</f>
        <v>0</v>
      </c>
      <c r="AK3157" s="46"/>
      <c r="AL3157" s="46">
        <f>SUM(AL3156:AL3156)</f>
        <v>0</v>
      </c>
    </row>
    <row r="3158" spans="1:38" x14ac:dyDescent="0.45">
      <c r="A3158" s="16" t="s">
        <v>4815</v>
      </c>
      <c r="B3158" s="21"/>
      <c r="C3158" s="16" t="s">
        <v>4816</v>
      </c>
      <c r="D3158" s="16" t="s">
        <v>4817</v>
      </c>
      <c r="E3158" s="56">
        <v>1781</v>
      </c>
      <c r="F3158" s="56">
        <v>5834</v>
      </c>
      <c r="G3158" s="57"/>
      <c r="H3158" s="56" t="s">
        <v>4818</v>
      </c>
      <c r="I3158" s="56">
        <v>46</v>
      </c>
      <c r="J3158" s="56">
        <v>0</v>
      </c>
      <c r="K3158" s="56">
        <v>0</v>
      </c>
      <c r="L3158" s="71">
        <v>24</v>
      </c>
      <c r="M3158" s="56" t="s">
        <v>208</v>
      </c>
      <c r="N3158" s="46">
        <f>((J3158*400)+(K3158*100))+L3158</f>
        <v>24</v>
      </c>
      <c r="O3158" s="46">
        <v>0</v>
      </c>
      <c r="P3158" s="46">
        <f>N3158*O3158</f>
        <v>0</v>
      </c>
      <c r="Q3158" s="56"/>
      <c r="R3158" s="58"/>
      <c r="S3158" s="59"/>
      <c r="T3158" s="58"/>
      <c r="U3158" s="58"/>
      <c r="V3158" s="60"/>
      <c r="W3158" s="56"/>
      <c r="X3158" s="56"/>
      <c r="Y3158" s="56"/>
      <c r="Z3158" s="46"/>
      <c r="AA3158" s="66"/>
      <c r="AB3158" s="46"/>
      <c r="AC3158" s="46"/>
      <c r="AD3158" s="61"/>
      <c r="AE3158" s="61"/>
      <c r="AF3158" s="46"/>
      <c r="AG3158" s="46">
        <f>IF(AND(AF3158="",P3158=""),0,IF((AF3158=""),P3158,IF((P3158=""),AF3158,AF3158+P3158)))</f>
        <v>0</v>
      </c>
      <c r="AH3158" s="46">
        <f>IF( (AA3158=""),AG3158*1,AG3158*(AA3158/100) )</f>
        <v>0</v>
      </c>
      <c r="AI3158" s="46">
        <v>0</v>
      </c>
      <c r="AJ3158" s="46">
        <f>IF((AI3158-AH3158) &gt; 1,0,IF((AI3158-AH3158)&lt;0,AH3158-AI3158,AI3158-AH3158))</f>
        <v>0</v>
      </c>
      <c r="AK3158" s="46">
        <v>0.02</v>
      </c>
      <c r="AL3158" s="46">
        <f>AJ3158*(AK3158/100)</f>
        <v>0</v>
      </c>
    </row>
    <row r="3159" spans="1:38" x14ac:dyDescent="0.45">
      <c r="A3159" s="16"/>
      <c r="B3159" s="21"/>
      <c r="C3159" s="16"/>
      <c r="D3159" s="16"/>
      <c r="E3159" s="56"/>
      <c r="F3159" s="56"/>
      <c r="G3159" s="57"/>
      <c r="H3159" s="56"/>
      <c r="I3159" s="56"/>
      <c r="J3159" s="56"/>
      <c r="K3159" s="56"/>
      <c r="L3159" s="71"/>
      <c r="M3159" s="56"/>
      <c r="N3159" s="46"/>
      <c r="O3159" s="46" t="s">
        <v>54</v>
      </c>
      <c r="P3159" s="46">
        <f>SUM(P3158:P3158)</f>
        <v>0</v>
      </c>
      <c r="Q3159" s="56"/>
      <c r="R3159" s="58"/>
      <c r="S3159" s="59"/>
      <c r="T3159" s="58"/>
      <c r="U3159" s="58"/>
      <c r="V3159" s="60"/>
      <c r="W3159" s="56"/>
      <c r="X3159" s="56"/>
      <c r="Y3159" s="56"/>
      <c r="Z3159" s="46"/>
      <c r="AA3159" s="66"/>
      <c r="AB3159" s="46"/>
      <c r="AC3159" s="46"/>
      <c r="AD3159" s="61"/>
      <c r="AE3159" s="61"/>
      <c r="AF3159" s="46"/>
      <c r="AG3159" s="46"/>
      <c r="AH3159" s="46">
        <f>SUM(AH3158:AH3158)</f>
        <v>0</v>
      </c>
      <c r="AI3159" s="46"/>
      <c r="AJ3159" s="46">
        <f>SUM(AJ3158:AJ3158)</f>
        <v>0</v>
      </c>
      <c r="AK3159" s="46"/>
      <c r="AL3159" s="46">
        <f>SUM(AL3158:AL3158)</f>
        <v>0</v>
      </c>
    </row>
    <row r="3160" spans="1:38" x14ac:dyDescent="0.45">
      <c r="A3160" s="16" t="s">
        <v>4819</v>
      </c>
      <c r="B3160" s="21">
        <v>3770400493835</v>
      </c>
      <c r="C3160" s="16" t="s">
        <v>4820</v>
      </c>
      <c r="D3160" s="16" t="s">
        <v>4821</v>
      </c>
      <c r="E3160" s="56">
        <v>1782</v>
      </c>
      <c r="F3160" s="56">
        <v>740</v>
      </c>
      <c r="G3160" s="57" t="s">
        <v>4822</v>
      </c>
      <c r="H3160" s="56" t="s">
        <v>42</v>
      </c>
      <c r="I3160" s="56">
        <v>11241</v>
      </c>
      <c r="J3160" s="56">
        <v>0</v>
      </c>
      <c r="K3160" s="56">
        <v>0</v>
      </c>
      <c r="L3160" s="71">
        <v>22.75</v>
      </c>
      <c r="M3160" s="56" t="s">
        <v>208</v>
      </c>
      <c r="N3160" s="46">
        <f>((J3160*400)+(K3160*100))+L3160</f>
        <v>22.75</v>
      </c>
      <c r="O3160" s="46">
        <v>260</v>
      </c>
      <c r="P3160" s="46">
        <f>N3160*O3160</f>
        <v>5915</v>
      </c>
      <c r="Q3160" s="56">
        <v>1</v>
      </c>
      <c r="R3160" s="58" t="s">
        <v>4819</v>
      </c>
      <c r="S3160" s="59">
        <v>3770400493835</v>
      </c>
      <c r="T3160" s="58" t="s">
        <v>4820</v>
      </c>
      <c r="U3160" s="58" t="s">
        <v>4823</v>
      </c>
      <c r="V3160" s="60"/>
      <c r="W3160" s="56" t="s">
        <v>210</v>
      </c>
      <c r="X3160" s="56" t="s">
        <v>211</v>
      </c>
      <c r="Y3160" s="56" t="s">
        <v>212</v>
      </c>
      <c r="Z3160" s="46">
        <v>91</v>
      </c>
      <c r="AA3160" s="66">
        <v>100</v>
      </c>
      <c r="AB3160" s="46">
        <v>6900</v>
      </c>
      <c r="AC3160" s="46">
        <f>Z3160*AB3160</f>
        <v>627900</v>
      </c>
      <c r="AD3160" s="61">
        <v>5</v>
      </c>
      <c r="AE3160" s="61">
        <v>5</v>
      </c>
      <c r="AF3160" s="46">
        <f>(AC3160*(100-AE3160))/100</f>
        <v>596505</v>
      </c>
      <c r="AG3160" s="46">
        <f>IF(AND(AF3160="",P3160=""),0,IF((AF3160=""),P3160, IF( (P3160=""),AF3160,AF3160+P3160)))</f>
        <v>602420</v>
      </c>
      <c r="AH3160" s="46">
        <f>IF( (AA3160=""),AG3160*1,AG3160*(AA3160/100) )</f>
        <v>602420</v>
      </c>
      <c r="AI3160" s="46">
        <v>50000000</v>
      </c>
      <c r="AJ3160" s="46">
        <f>IF((AI3160-AH3160) &gt; 1,0,IF((AI3160-AH3160)&lt;0,AH3160-AI3160,AI3160-AH3160))</f>
        <v>0</v>
      </c>
      <c r="AK3160" s="46">
        <v>0.02</v>
      </c>
      <c r="AL3160" s="46">
        <f>AJ3160*(AK3160/100)</f>
        <v>0</v>
      </c>
    </row>
    <row r="3161" spans="1:38" x14ac:dyDescent="0.45">
      <c r="A3161" s="16"/>
      <c r="B3161" s="21"/>
      <c r="C3161" s="16"/>
      <c r="D3161" s="16"/>
      <c r="E3161" s="56"/>
      <c r="F3161" s="56"/>
      <c r="G3161" s="57"/>
      <c r="H3161" s="56"/>
      <c r="I3161" s="56"/>
      <c r="J3161" s="56">
        <v>7</v>
      </c>
      <c r="K3161" s="56">
        <v>1</v>
      </c>
      <c r="L3161" s="71">
        <v>1.25</v>
      </c>
      <c r="M3161" s="56" t="s">
        <v>90</v>
      </c>
      <c r="N3161" s="46">
        <f>((J3161*400)+(K3161*100))+L3161</f>
        <v>2901.25</v>
      </c>
      <c r="O3161" s="46" t="s">
        <v>54</v>
      </c>
      <c r="P3161" s="46">
        <f>SUM(P3160:P3160)</f>
        <v>5915</v>
      </c>
      <c r="Q3161" s="56"/>
      <c r="R3161" s="58"/>
      <c r="S3161" s="59"/>
      <c r="T3161" s="58"/>
      <c r="U3161" s="58"/>
      <c r="V3161" s="60"/>
      <c r="W3161" s="56"/>
      <c r="X3161" s="56"/>
      <c r="Y3161" s="56"/>
      <c r="Z3161" s="46"/>
      <c r="AA3161" s="66"/>
      <c r="AB3161" s="46"/>
      <c r="AC3161" s="46"/>
      <c r="AD3161" s="61"/>
      <c r="AE3161" s="61"/>
      <c r="AF3161" s="46"/>
      <c r="AG3161" s="46">
        <f>IF(AND(AF3161="",P3161=""),0,IF((AF3161=""),P3161,IF((P3161=""),AF3161,AF3161+P3161)))</f>
        <v>5915</v>
      </c>
      <c r="AH3161" s="46">
        <f>SUM(AH3160:AH3160)</f>
        <v>602420</v>
      </c>
      <c r="AI3161" s="46">
        <v>0</v>
      </c>
      <c r="AJ3161" s="46">
        <f>SUM(AJ3160:AJ3160)</f>
        <v>0</v>
      </c>
      <c r="AK3161" s="46">
        <v>0.01</v>
      </c>
      <c r="AL3161" s="46">
        <f>SUM(AL3160:AL3160)</f>
        <v>0</v>
      </c>
    </row>
    <row r="3162" spans="1:38" x14ac:dyDescent="0.45">
      <c r="A3162" s="16" t="s">
        <v>4824</v>
      </c>
      <c r="B3162" s="21">
        <v>3770400578059</v>
      </c>
      <c r="C3162" s="16" t="s">
        <v>4825</v>
      </c>
      <c r="D3162" s="16" t="s">
        <v>4826</v>
      </c>
      <c r="E3162" s="56">
        <v>1783</v>
      </c>
      <c r="F3162" s="56">
        <v>6064</v>
      </c>
      <c r="G3162" s="57"/>
      <c r="H3162" s="56" t="s">
        <v>42</v>
      </c>
      <c r="I3162" s="56">
        <v>25251</v>
      </c>
      <c r="J3162" s="56">
        <v>0</v>
      </c>
      <c r="K3162" s="56">
        <v>0</v>
      </c>
      <c r="L3162" s="71">
        <v>20</v>
      </c>
      <c r="M3162" s="56" t="s">
        <v>208</v>
      </c>
      <c r="N3162" s="46">
        <f>((J3162*400)+(K3162*100))+L3162</f>
        <v>20</v>
      </c>
      <c r="O3162" s="46">
        <v>440</v>
      </c>
      <c r="P3162" s="46">
        <f>N3162*O3162</f>
        <v>8800</v>
      </c>
      <c r="Q3162" s="56"/>
      <c r="R3162" s="58"/>
      <c r="S3162" s="59"/>
      <c r="T3162" s="58"/>
      <c r="U3162" s="58"/>
      <c r="V3162" s="60"/>
      <c r="W3162" s="56"/>
      <c r="X3162" s="56"/>
      <c r="Y3162" s="56"/>
      <c r="Z3162" s="46"/>
      <c r="AA3162" s="66"/>
      <c r="AB3162" s="46"/>
      <c r="AC3162" s="46"/>
      <c r="AD3162" s="61"/>
      <c r="AE3162" s="61"/>
      <c r="AF3162" s="46"/>
      <c r="AG3162" s="46">
        <f>IF(AND(AF3162="",P3162=""),0,IF((AF3162=""),P3162,IF((P3162=""),AF3162,AF3162+P3162)))</f>
        <v>8800</v>
      </c>
      <c r="AH3162" s="46">
        <f>IF( (AA3162=""),AG3162*1,AG3162*(AA3162/100) )</f>
        <v>8800</v>
      </c>
      <c r="AI3162" s="46">
        <v>0</v>
      </c>
      <c r="AJ3162" s="46">
        <f>IF((AI3162-AH3162) &gt; 1,0,IF((AI3162-AH3162)&lt;0,AH3162-AI3162,AI3162-AH3162))</f>
        <v>8800</v>
      </c>
      <c r="AK3162" s="46">
        <v>0.02</v>
      </c>
      <c r="AL3162" s="46">
        <f>AJ3162*(AK3162/100)</f>
        <v>1.76</v>
      </c>
    </row>
    <row r="3163" spans="1:38" x14ac:dyDescent="0.45">
      <c r="A3163" s="16"/>
      <c r="B3163" s="21"/>
      <c r="C3163" s="16"/>
      <c r="D3163" s="16"/>
      <c r="E3163" s="56"/>
      <c r="F3163" s="56"/>
      <c r="G3163" s="57"/>
      <c r="H3163" s="56"/>
      <c r="I3163" s="56"/>
      <c r="J3163" s="56">
        <v>7</v>
      </c>
      <c r="K3163" s="56">
        <v>2</v>
      </c>
      <c r="L3163" s="71">
        <v>89</v>
      </c>
      <c r="M3163" s="56" t="s">
        <v>90</v>
      </c>
      <c r="N3163" s="46">
        <f>((J3163*400)+(K3163*100))+L3163</f>
        <v>3089</v>
      </c>
      <c r="O3163" s="46">
        <v>440</v>
      </c>
      <c r="P3163" s="46">
        <f>N3163*O3163</f>
        <v>1359160</v>
      </c>
      <c r="Q3163" s="56"/>
      <c r="R3163" s="58"/>
      <c r="S3163" s="59"/>
      <c r="T3163" s="58"/>
      <c r="U3163" s="58"/>
      <c r="V3163" s="60"/>
      <c r="W3163" s="56"/>
      <c r="X3163" s="56"/>
      <c r="Y3163" s="56"/>
      <c r="Z3163" s="46"/>
      <c r="AA3163" s="66"/>
      <c r="AB3163" s="46"/>
      <c r="AC3163" s="46"/>
      <c r="AD3163" s="61"/>
      <c r="AE3163" s="61"/>
      <c r="AF3163" s="46"/>
      <c r="AG3163" s="46">
        <f>IF(AND(AF3163="",P3163=""),0,IF((AF3163=""),P3163,IF((P3163=""),AF3163,AF3163+P3163)))</f>
        <v>1359160</v>
      </c>
      <c r="AH3163" s="46">
        <f>IF( (AA3163=""),AG3163*1,AG3163*(AA3163/100) )</f>
        <v>1359160</v>
      </c>
      <c r="AI3163" s="46">
        <v>0</v>
      </c>
      <c r="AJ3163" s="46">
        <f>IF((AI3163-AH3163) &gt; 1,0,IF((AI3163-AH3163)&lt;0,AH3163-AI3163,AI3163-AH3163))</f>
        <v>1359160</v>
      </c>
      <c r="AK3163" s="46">
        <v>0.01</v>
      </c>
      <c r="AL3163" s="46">
        <f>AJ3163*(AK3163/100)</f>
        <v>135.916</v>
      </c>
    </row>
    <row r="3164" spans="1:38" x14ac:dyDescent="0.45">
      <c r="A3164" s="16"/>
      <c r="B3164" s="21"/>
      <c r="C3164" s="16"/>
      <c r="D3164" s="16"/>
      <c r="E3164" s="56">
        <v>1784</v>
      </c>
      <c r="F3164" s="56">
        <v>2672</v>
      </c>
      <c r="G3164" s="57" t="s">
        <v>4827</v>
      </c>
      <c r="H3164" s="56" t="s">
        <v>42</v>
      </c>
      <c r="I3164" s="56">
        <v>25252</v>
      </c>
      <c r="J3164" s="56">
        <v>4</v>
      </c>
      <c r="K3164" s="56">
        <v>2</v>
      </c>
      <c r="L3164" s="71">
        <v>40</v>
      </c>
      <c r="M3164" s="56" t="s">
        <v>90</v>
      </c>
      <c r="N3164" s="46">
        <f>((J3164*400)+(K3164*100))+L3164</f>
        <v>1840</v>
      </c>
      <c r="O3164" s="46">
        <v>440</v>
      </c>
      <c r="P3164" s="46">
        <f>N3164*O3164</f>
        <v>809600</v>
      </c>
      <c r="Q3164" s="56"/>
      <c r="R3164" s="58"/>
      <c r="S3164" s="59"/>
      <c r="T3164" s="58"/>
      <c r="U3164" s="58"/>
      <c r="V3164" s="60"/>
      <c r="W3164" s="56"/>
      <c r="X3164" s="56"/>
      <c r="Y3164" s="56"/>
      <c r="Z3164" s="46"/>
      <c r="AA3164" s="66"/>
      <c r="AB3164" s="46"/>
      <c r="AC3164" s="46"/>
      <c r="AD3164" s="61"/>
      <c r="AE3164" s="61"/>
      <c r="AF3164" s="46"/>
      <c r="AG3164" s="46">
        <f>IF(AND(AF3164="",P3164=""),0,IF((AF3164=""),P3164,IF((P3164=""),AF3164,AF3164+P3164)))</f>
        <v>809600</v>
      </c>
      <c r="AH3164" s="46">
        <f>IF( (AA3164=""),AG3164*1,AG3164*(AA3164/100) )</f>
        <v>809600</v>
      </c>
      <c r="AI3164" s="46">
        <v>0</v>
      </c>
      <c r="AJ3164" s="46">
        <f>IF((AI3164-AH3164) &gt; 1,0,IF((AI3164-AH3164)&lt;0,AH3164-AI3164,AI3164-AH3164))</f>
        <v>809600</v>
      </c>
      <c r="AK3164" s="46">
        <v>0.01</v>
      </c>
      <c r="AL3164" s="46">
        <f>AJ3164*(AK3164/100)</f>
        <v>80.960000000000008</v>
      </c>
    </row>
    <row r="3165" spans="1:38" x14ac:dyDescent="0.45">
      <c r="A3165" s="16"/>
      <c r="B3165" s="21"/>
      <c r="C3165" s="16"/>
      <c r="D3165" s="16"/>
      <c r="E3165" s="56"/>
      <c r="F3165" s="56"/>
      <c r="G3165" s="57"/>
      <c r="H3165" s="56"/>
      <c r="I3165" s="56"/>
      <c r="J3165" s="56"/>
      <c r="K3165" s="56"/>
      <c r="L3165" s="71"/>
      <c r="M3165" s="56"/>
      <c r="N3165" s="46"/>
      <c r="O3165" s="46" t="s">
        <v>54</v>
      </c>
      <c r="P3165" s="46">
        <f>SUM(P3162:P3164)</f>
        <v>2177560</v>
      </c>
      <c r="Q3165" s="56"/>
      <c r="R3165" s="58"/>
      <c r="S3165" s="59"/>
      <c r="T3165" s="58"/>
      <c r="U3165" s="58"/>
      <c r="V3165" s="60"/>
      <c r="W3165" s="56"/>
      <c r="X3165" s="56"/>
      <c r="Y3165" s="56"/>
      <c r="Z3165" s="46"/>
      <c r="AA3165" s="66"/>
      <c r="AB3165" s="46"/>
      <c r="AC3165" s="46"/>
      <c r="AD3165" s="61"/>
      <c r="AE3165" s="61"/>
      <c r="AF3165" s="46"/>
      <c r="AG3165" s="46"/>
      <c r="AH3165" s="46">
        <f>SUM(AH3162:AH3164)</f>
        <v>2177560</v>
      </c>
      <c r="AI3165" s="46"/>
      <c r="AJ3165" s="46">
        <f>SUM(AJ3162:AJ3164)</f>
        <v>2177560</v>
      </c>
      <c r="AK3165" s="46"/>
      <c r="AL3165" s="46">
        <f>SUM(AL3162:AL3164)</f>
        <v>218.636</v>
      </c>
    </row>
    <row r="3166" spans="1:38" x14ac:dyDescent="0.45">
      <c r="A3166" s="16" t="s">
        <v>4828</v>
      </c>
      <c r="B3166" s="21">
        <v>5770400016944</v>
      </c>
      <c r="C3166" s="16" t="s">
        <v>4829</v>
      </c>
      <c r="D3166" s="16" t="s">
        <v>4830</v>
      </c>
      <c r="E3166" s="56">
        <v>1785</v>
      </c>
      <c r="F3166" s="56">
        <v>1563</v>
      </c>
      <c r="G3166" s="57" t="s">
        <v>4831</v>
      </c>
      <c r="H3166" s="56" t="s">
        <v>42</v>
      </c>
      <c r="I3166" s="56">
        <v>12301</v>
      </c>
      <c r="J3166" s="56">
        <v>14</v>
      </c>
      <c r="K3166" s="56">
        <v>3</v>
      </c>
      <c r="L3166" s="71">
        <v>81</v>
      </c>
      <c r="M3166" s="56" t="s">
        <v>43</v>
      </c>
      <c r="N3166" s="46">
        <f>((J3166*400)+(K3166*100))+L3166</f>
        <v>5981</v>
      </c>
      <c r="O3166" s="46">
        <v>230</v>
      </c>
      <c r="P3166" s="46">
        <f>N3166*O3166</f>
        <v>1375630</v>
      </c>
      <c r="Q3166" s="56"/>
      <c r="R3166" s="58"/>
      <c r="S3166" s="59"/>
      <c r="T3166" s="58"/>
      <c r="U3166" s="58"/>
      <c r="V3166" s="60"/>
      <c r="W3166" s="56"/>
      <c r="X3166" s="56"/>
      <c r="Y3166" s="56"/>
      <c r="Z3166" s="46"/>
      <c r="AA3166" s="66"/>
      <c r="AB3166" s="46"/>
      <c r="AC3166" s="46"/>
      <c r="AD3166" s="61"/>
      <c r="AE3166" s="61"/>
      <c r="AF3166" s="46"/>
      <c r="AG3166" s="46">
        <f>IF(AND(AF3166="",P3166=""),0,IF((AF3166=""),P3166,IF((P3166=""),AF3166,AF3166+P3166)))</f>
        <v>1375630</v>
      </c>
      <c r="AH3166" s="46">
        <f>IF( (AA3166=""),AG3166*1,AG3166*(AA3166/100) )</f>
        <v>1375630</v>
      </c>
      <c r="AI3166" s="46">
        <v>0</v>
      </c>
      <c r="AJ3166" s="46">
        <f>IF((AI3166-AH3166) &gt; 1,0,IF((AI3166-AH3166)&lt;0,AH3166-AI3166,AI3166-AH3166))</f>
        <v>1375630</v>
      </c>
      <c r="AK3166" s="46">
        <v>0.3</v>
      </c>
      <c r="AL3166" s="46">
        <f>AJ3166*(AK3166/100)</f>
        <v>4126.8900000000003</v>
      </c>
    </row>
    <row r="3167" spans="1:38" x14ac:dyDescent="0.45">
      <c r="A3167" s="16"/>
      <c r="B3167" s="21"/>
      <c r="C3167" s="16"/>
      <c r="D3167" s="16"/>
      <c r="E3167" s="56">
        <v>1786</v>
      </c>
      <c r="F3167" s="56">
        <v>1570</v>
      </c>
      <c r="G3167" s="57" t="s">
        <v>4832</v>
      </c>
      <c r="H3167" s="56" t="s">
        <v>42</v>
      </c>
      <c r="I3167" s="56">
        <v>15468</v>
      </c>
      <c r="J3167" s="56">
        <v>0</v>
      </c>
      <c r="K3167" s="56">
        <v>0</v>
      </c>
      <c r="L3167" s="71">
        <v>45</v>
      </c>
      <c r="M3167" s="56" t="s">
        <v>43</v>
      </c>
      <c r="N3167" s="46">
        <f>((J3167*400)+(K3167*100))+L3167</f>
        <v>45</v>
      </c>
      <c r="O3167" s="46">
        <v>200</v>
      </c>
      <c r="P3167" s="46">
        <f>N3167*O3167</f>
        <v>9000</v>
      </c>
      <c r="Q3167" s="56"/>
      <c r="R3167" s="58"/>
      <c r="S3167" s="59"/>
      <c r="T3167" s="58"/>
      <c r="U3167" s="58"/>
      <c r="V3167" s="60"/>
      <c r="W3167" s="56"/>
      <c r="X3167" s="56"/>
      <c r="Y3167" s="56"/>
      <c r="Z3167" s="46"/>
      <c r="AA3167" s="66"/>
      <c r="AB3167" s="46"/>
      <c r="AC3167" s="46"/>
      <c r="AD3167" s="61"/>
      <c r="AE3167" s="61"/>
      <c r="AF3167" s="46"/>
      <c r="AG3167" s="46">
        <f>IF(AND(AF3167="",P3167=""),0,IF((AF3167=""),P3167,IF((P3167=""),AF3167,AF3167+P3167)))</f>
        <v>9000</v>
      </c>
      <c r="AH3167" s="46">
        <f>IF( (AA3167=""),AG3167*1,AG3167*(AA3167/100) )</f>
        <v>9000</v>
      </c>
      <c r="AI3167" s="46">
        <v>0</v>
      </c>
      <c r="AJ3167" s="46">
        <f>IF((AI3167-AH3167) &gt; 1,0,IF((AI3167-AH3167)&lt;0,AH3167-AI3167,AI3167-AH3167))</f>
        <v>9000</v>
      </c>
      <c r="AK3167" s="46">
        <v>0.3</v>
      </c>
      <c r="AL3167" s="46">
        <f>AJ3167*(AK3167/100)</f>
        <v>27</v>
      </c>
    </row>
    <row r="3168" spans="1:38" x14ac:dyDescent="0.45">
      <c r="A3168" s="16"/>
      <c r="B3168" s="21"/>
      <c r="C3168" s="16"/>
      <c r="D3168" s="16"/>
      <c r="E3168" s="56">
        <v>1787</v>
      </c>
      <c r="F3168" s="56">
        <v>1153</v>
      </c>
      <c r="G3168" s="57" t="s">
        <v>4833</v>
      </c>
      <c r="H3168" s="56" t="s">
        <v>42</v>
      </c>
      <c r="I3168" s="56">
        <v>15469</v>
      </c>
      <c r="J3168" s="56">
        <v>4</v>
      </c>
      <c r="K3168" s="56">
        <v>3</v>
      </c>
      <c r="L3168" s="71">
        <v>80</v>
      </c>
      <c r="M3168" s="56" t="s">
        <v>43</v>
      </c>
      <c r="N3168" s="46">
        <f>((J3168*400)+(K3168*100))+L3168</f>
        <v>1980</v>
      </c>
      <c r="O3168" s="46">
        <v>150</v>
      </c>
      <c r="P3168" s="46">
        <f>N3168*O3168</f>
        <v>297000</v>
      </c>
      <c r="Q3168" s="56"/>
      <c r="R3168" s="58"/>
      <c r="S3168" s="59"/>
      <c r="T3168" s="58"/>
      <c r="U3168" s="58"/>
      <c r="V3168" s="60"/>
      <c r="W3168" s="56"/>
      <c r="X3168" s="56"/>
      <c r="Y3168" s="56"/>
      <c r="Z3168" s="46"/>
      <c r="AA3168" s="66"/>
      <c r="AB3168" s="46"/>
      <c r="AC3168" s="46"/>
      <c r="AD3168" s="61"/>
      <c r="AE3168" s="61"/>
      <c r="AF3168" s="46"/>
      <c r="AG3168" s="46">
        <f>IF(AND(AF3168="",P3168=""),0,IF((AF3168=""),P3168,IF((P3168=""),AF3168,AF3168+P3168)))</f>
        <v>297000</v>
      </c>
      <c r="AH3168" s="46">
        <f>IF( (AA3168=""),AG3168*1,AG3168*(AA3168/100) )</f>
        <v>297000</v>
      </c>
      <c r="AI3168" s="46">
        <v>0</v>
      </c>
      <c r="AJ3168" s="46">
        <f>IF((AI3168-AH3168) &gt; 1,0,IF((AI3168-AH3168)&lt;0,AH3168-AI3168,AI3168-AH3168))</f>
        <v>297000</v>
      </c>
      <c r="AK3168" s="46">
        <v>0.3</v>
      </c>
      <c r="AL3168" s="46">
        <f>AJ3168*(AK3168/100)</f>
        <v>891</v>
      </c>
    </row>
    <row r="3169" spans="1:38" x14ac:dyDescent="0.45">
      <c r="A3169" s="16"/>
      <c r="B3169" s="21"/>
      <c r="C3169" s="16"/>
      <c r="D3169" s="16"/>
      <c r="E3169" s="56"/>
      <c r="F3169" s="56"/>
      <c r="G3169" s="57"/>
      <c r="H3169" s="56"/>
      <c r="I3169" s="56"/>
      <c r="J3169" s="56"/>
      <c r="K3169" s="56"/>
      <c r="L3169" s="71"/>
      <c r="M3169" s="56"/>
      <c r="N3169" s="46"/>
      <c r="O3169" s="46" t="s">
        <v>54</v>
      </c>
      <c r="P3169" s="46">
        <f>SUM(P3166:P3168)</f>
        <v>1681630</v>
      </c>
      <c r="Q3169" s="56"/>
      <c r="R3169" s="58"/>
      <c r="S3169" s="59"/>
      <c r="T3169" s="58"/>
      <c r="U3169" s="58"/>
      <c r="V3169" s="60"/>
      <c r="W3169" s="56"/>
      <c r="X3169" s="56"/>
      <c r="Y3169" s="56"/>
      <c r="Z3169" s="46"/>
      <c r="AA3169" s="66"/>
      <c r="AB3169" s="46"/>
      <c r="AC3169" s="46"/>
      <c r="AD3169" s="61"/>
      <c r="AE3169" s="61"/>
      <c r="AF3169" s="46"/>
      <c r="AG3169" s="46"/>
      <c r="AH3169" s="46">
        <f>SUM(AH3166:AH3168)</f>
        <v>1681630</v>
      </c>
      <c r="AI3169" s="46"/>
      <c r="AJ3169" s="46">
        <f>SUM(AJ3166:AJ3168)</f>
        <v>1681630</v>
      </c>
      <c r="AK3169" s="46"/>
      <c r="AL3169" s="46">
        <f>SUM(AL3166:AL3168)</f>
        <v>5044.8900000000003</v>
      </c>
    </row>
    <row r="3170" spans="1:38" x14ac:dyDescent="0.45">
      <c r="A3170" s="16" t="s">
        <v>4834</v>
      </c>
      <c r="B3170" s="21">
        <v>3770400051549</v>
      </c>
      <c r="C3170" s="16" t="s">
        <v>4835</v>
      </c>
      <c r="D3170" s="16" t="s">
        <v>4836</v>
      </c>
      <c r="E3170" s="56">
        <v>1788</v>
      </c>
      <c r="F3170" s="56">
        <v>1845</v>
      </c>
      <c r="G3170" s="57" t="s">
        <v>4837</v>
      </c>
      <c r="H3170" s="56" t="s">
        <v>42</v>
      </c>
      <c r="I3170" s="56">
        <v>13320</v>
      </c>
      <c r="J3170" s="56">
        <v>0</v>
      </c>
      <c r="K3170" s="56">
        <v>0</v>
      </c>
      <c r="L3170" s="71">
        <v>20</v>
      </c>
      <c r="M3170" s="56" t="s">
        <v>43</v>
      </c>
      <c r="N3170" s="46">
        <f>((J3170*400)+(K3170*100))+L3170</f>
        <v>20</v>
      </c>
      <c r="O3170" s="46">
        <v>330</v>
      </c>
      <c r="P3170" s="46">
        <f>N3170*O3170</f>
        <v>6600</v>
      </c>
      <c r="Q3170" s="56"/>
      <c r="R3170" s="58"/>
      <c r="S3170" s="59"/>
      <c r="T3170" s="58"/>
      <c r="U3170" s="58"/>
      <c r="V3170" s="60"/>
      <c r="W3170" s="56"/>
      <c r="X3170" s="56"/>
      <c r="Y3170" s="56"/>
      <c r="Z3170" s="46"/>
      <c r="AA3170" s="66"/>
      <c r="AB3170" s="46"/>
      <c r="AC3170" s="46"/>
      <c r="AD3170" s="61"/>
      <c r="AE3170" s="61"/>
      <c r="AF3170" s="46"/>
      <c r="AG3170" s="46">
        <f>IF(AND(AF3170="",P3170=""),0,IF((AF3170=""),P3170,IF((P3170=""),AF3170,AF3170+P3170)))</f>
        <v>6600</v>
      </c>
      <c r="AH3170" s="46">
        <f>IF( (AA3170=""),AG3170*1,AG3170*(AA3170/100) )</f>
        <v>6600</v>
      </c>
      <c r="AI3170" s="46">
        <v>0</v>
      </c>
      <c r="AJ3170" s="46">
        <f>IF((AI3170-AH3170) &gt; 1,0,IF((AI3170-AH3170)&lt;0,AH3170-AI3170,AI3170-AH3170))</f>
        <v>6600</v>
      </c>
      <c r="AK3170" s="46">
        <v>0.3</v>
      </c>
      <c r="AL3170" s="46">
        <f>AJ3170*(AK3170/100)</f>
        <v>19.8</v>
      </c>
    </row>
    <row r="3171" spans="1:38" x14ac:dyDescent="0.45">
      <c r="A3171" s="16"/>
      <c r="B3171" s="21"/>
      <c r="C3171" s="16"/>
      <c r="D3171" s="16"/>
      <c r="E3171" s="56"/>
      <c r="F3171" s="56"/>
      <c r="G3171" s="57"/>
      <c r="H3171" s="56"/>
      <c r="I3171" s="56"/>
      <c r="J3171" s="56"/>
      <c r="K3171" s="56"/>
      <c r="L3171" s="71"/>
      <c r="M3171" s="56"/>
      <c r="N3171" s="46"/>
      <c r="O3171" s="46" t="s">
        <v>54</v>
      </c>
      <c r="P3171" s="46">
        <f>SUM(P3170:P3170)</f>
        <v>6600</v>
      </c>
      <c r="Q3171" s="56"/>
      <c r="R3171" s="58"/>
      <c r="S3171" s="59"/>
      <c r="T3171" s="58"/>
      <c r="U3171" s="58"/>
      <c r="V3171" s="60"/>
      <c r="W3171" s="56"/>
      <c r="X3171" s="56"/>
      <c r="Y3171" s="56"/>
      <c r="Z3171" s="46"/>
      <c r="AA3171" s="66"/>
      <c r="AB3171" s="46"/>
      <c r="AC3171" s="46"/>
      <c r="AD3171" s="61"/>
      <c r="AE3171" s="61"/>
      <c r="AF3171" s="46"/>
      <c r="AG3171" s="46"/>
      <c r="AH3171" s="46">
        <f>SUM(AH3170:AH3170)</f>
        <v>6600</v>
      </c>
      <c r="AI3171" s="46"/>
      <c r="AJ3171" s="46">
        <f>SUM(AJ3170:AJ3170)</f>
        <v>6600</v>
      </c>
      <c r="AK3171" s="46"/>
      <c r="AL3171" s="46">
        <f>SUM(AL3170:AL3170)</f>
        <v>19.8</v>
      </c>
    </row>
    <row r="3172" spans="1:38" x14ac:dyDescent="0.45">
      <c r="A3172" s="16" t="s">
        <v>4838</v>
      </c>
      <c r="B3172" s="21">
        <v>3600200300325</v>
      </c>
      <c r="C3172" s="16" t="s">
        <v>4839</v>
      </c>
      <c r="D3172" s="16" t="s">
        <v>4840</v>
      </c>
      <c r="E3172" s="56">
        <v>1789</v>
      </c>
      <c r="F3172" s="56">
        <v>72</v>
      </c>
      <c r="G3172" s="57" t="s">
        <v>4841</v>
      </c>
      <c r="H3172" s="56" t="s">
        <v>42</v>
      </c>
      <c r="I3172" s="56">
        <v>19813</v>
      </c>
      <c r="J3172" s="56">
        <v>0</v>
      </c>
      <c r="K3172" s="56">
        <v>0</v>
      </c>
      <c r="L3172" s="71">
        <v>60</v>
      </c>
      <c r="M3172" s="56" t="s">
        <v>43</v>
      </c>
      <c r="N3172" s="46">
        <f>((J3172*400)+(K3172*100))+L3172</f>
        <v>60</v>
      </c>
      <c r="O3172" s="46">
        <v>1000</v>
      </c>
      <c r="P3172" s="46">
        <f>N3172*O3172</f>
        <v>60000</v>
      </c>
      <c r="Q3172" s="56"/>
      <c r="R3172" s="58"/>
      <c r="S3172" s="59"/>
      <c r="T3172" s="58"/>
      <c r="U3172" s="58"/>
      <c r="V3172" s="60"/>
      <c r="W3172" s="56"/>
      <c r="X3172" s="56"/>
      <c r="Y3172" s="56"/>
      <c r="Z3172" s="46"/>
      <c r="AA3172" s="66"/>
      <c r="AB3172" s="46"/>
      <c r="AC3172" s="46"/>
      <c r="AD3172" s="61"/>
      <c r="AE3172" s="61"/>
      <c r="AF3172" s="46"/>
      <c r="AG3172" s="46">
        <f>IF(AND(AF3172="",P3172=""),0,IF((AF3172=""),P3172,IF((P3172=""),AF3172,AF3172+P3172)))</f>
        <v>60000</v>
      </c>
      <c r="AH3172" s="46">
        <f>IF( (AA3172=""),AG3172*1,AG3172*(AA3172/100) )</f>
        <v>60000</v>
      </c>
      <c r="AI3172" s="46">
        <v>0</v>
      </c>
      <c r="AJ3172" s="46">
        <f>IF((AI3172-AH3172) &gt; 1,0,IF((AI3172-AH3172)&lt;0,AH3172-AI3172,AI3172-AH3172))</f>
        <v>60000</v>
      </c>
      <c r="AK3172" s="46">
        <v>0.3</v>
      </c>
      <c r="AL3172" s="46">
        <f>AJ3172*(AK3172/100)</f>
        <v>180</v>
      </c>
    </row>
    <row r="3173" spans="1:38" x14ac:dyDescent="0.45">
      <c r="A3173" s="16"/>
      <c r="B3173" s="21"/>
      <c r="C3173" s="16"/>
      <c r="D3173" s="16"/>
      <c r="E3173" s="56"/>
      <c r="F3173" s="56"/>
      <c r="G3173" s="57"/>
      <c r="H3173" s="56"/>
      <c r="I3173" s="56"/>
      <c r="J3173" s="56"/>
      <c r="K3173" s="56"/>
      <c r="L3173" s="71"/>
      <c r="M3173" s="56"/>
      <c r="N3173" s="46"/>
      <c r="O3173" s="46" t="s">
        <v>54</v>
      </c>
      <c r="P3173" s="46">
        <f>SUM(P3172:P3172)</f>
        <v>60000</v>
      </c>
      <c r="Q3173" s="56"/>
      <c r="R3173" s="58"/>
      <c r="S3173" s="59"/>
      <c r="T3173" s="58"/>
      <c r="U3173" s="58"/>
      <c r="V3173" s="60"/>
      <c r="W3173" s="56"/>
      <c r="X3173" s="56"/>
      <c r="Y3173" s="56"/>
      <c r="Z3173" s="46"/>
      <c r="AA3173" s="66"/>
      <c r="AB3173" s="46"/>
      <c r="AC3173" s="46"/>
      <c r="AD3173" s="61"/>
      <c r="AE3173" s="61"/>
      <c r="AF3173" s="46"/>
      <c r="AG3173" s="46"/>
      <c r="AH3173" s="46">
        <f>SUM(AH3172:AH3172)</f>
        <v>60000</v>
      </c>
      <c r="AI3173" s="46"/>
      <c r="AJ3173" s="46">
        <f>SUM(AJ3172:AJ3172)</f>
        <v>60000</v>
      </c>
      <c r="AK3173" s="46"/>
      <c r="AL3173" s="46">
        <f>SUM(AL3172:AL3172)</f>
        <v>180</v>
      </c>
    </row>
    <row r="3174" spans="1:38" x14ac:dyDescent="0.45">
      <c r="A3174" s="16" t="s">
        <v>4842</v>
      </c>
      <c r="B3174" s="21">
        <v>3730500350416</v>
      </c>
      <c r="C3174" s="16" t="s">
        <v>4843</v>
      </c>
      <c r="D3174" s="16" t="s">
        <v>4844</v>
      </c>
      <c r="E3174" s="56">
        <v>1790</v>
      </c>
      <c r="F3174" s="56">
        <v>284</v>
      </c>
      <c r="G3174" s="57" t="s">
        <v>4845</v>
      </c>
      <c r="H3174" s="56" t="s">
        <v>42</v>
      </c>
      <c r="I3174" s="56">
        <v>33227</v>
      </c>
      <c r="J3174" s="56">
        <v>3</v>
      </c>
      <c r="K3174" s="56">
        <v>0</v>
      </c>
      <c r="L3174" s="71">
        <v>0</v>
      </c>
      <c r="M3174" s="56" t="s">
        <v>90</v>
      </c>
      <c r="N3174" s="46">
        <f>((J3174*400)+(K3174*100))+L3174</f>
        <v>1200</v>
      </c>
      <c r="O3174" s="46">
        <v>230</v>
      </c>
      <c r="P3174" s="46">
        <f>N3174*O3174</f>
        <v>276000</v>
      </c>
      <c r="Q3174" s="56"/>
      <c r="R3174" s="58"/>
      <c r="S3174" s="59"/>
      <c r="T3174" s="58"/>
      <c r="U3174" s="58"/>
      <c r="V3174" s="60"/>
      <c r="W3174" s="56"/>
      <c r="X3174" s="56"/>
      <c r="Y3174" s="56"/>
      <c r="Z3174" s="46"/>
      <c r="AA3174" s="66"/>
      <c r="AB3174" s="46"/>
      <c r="AC3174" s="46"/>
      <c r="AD3174" s="61"/>
      <c r="AE3174" s="61"/>
      <c r="AF3174" s="46"/>
      <c r="AG3174" s="46">
        <f>IF(AND(AF3174="",P3174=""),0,IF((AF3174=""),P3174,IF((P3174=""),AF3174,AF3174+P3174)))</f>
        <v>276000</v>
      </c>
      <c r="AH3174" s="46">
        <f>IF( (AA3174=""),AG3174*1,AG3174*(AA3174/100) )</f>
        <v>276000</v>
      </c>
      <c r="AI3174" s="46">
        <v>50000000</v>
      </c>
      <c r="AJ3174" s="46">
        <f>IF((AI3174-AH3174) &gt; 1,0,IF((AI3174-AH3174)&lt;0,AH3174-AI3174,AI3174-AH3174))</f>
        <v>0</v>
      </c>
      <c r="AK3174" s="46">
        <v>0.01</v>
      </c>
      <c r="AL3174" s="46">
        <f>AJ3174*(AK3174/100)</f>
        <v>0</v>
      </c>
    </row>
    <row r="3175" spans="1:38" x14ac:dyDescent="0.45">
      <c r="A3175" s="16"/>
      <c r="B3175" s="21"/>
      <c r="C3175" s="16"/>
      <c r="D3175" s="16"/>
      <c r="E3175" s="56"/>
      <c r="F3175" s="56"/>
      <c r="G3175" s="57"/>
      <c r="H3175" s="56"/>
      <c r="I3175" s="56"/>
      <c r="J3175" s="56"/>
      <c r="K3175" s="56"/>
      <c r="L3175" s="71"/>
      <c r="M3175" s="56"/>
      <c r="N3175" s="46"/>
      <c r="O3175" s="46" t="s">
        <v>54</v>
      </c>
      <c r="P3175" s="46">
        <f>SUM(P3174:P3174)</f>
        <v>276000</v>
      </c>
      <c r="Q3175" s="56"/>
      <c r="R3175" s="58"/>
      <c r="S3175" s="59"/>
      <c r="T3175" s="58"/>
      <c r="U3175" s="58"/>
      <c r="V3175" s="60"/>
      <c r="W3175" s="56"/>
      <c r="X3175" s="56"/>
      <c r="Y3175" s="56"/>
      <c r="Z3175" s="46"/>
      <c r="AA3175" s="66"/>
      <c r="AB3175" s="46"/>
      <c r="AC3175" s="46"/>
      <c r="AD3175" s="61"/>
      <c r="AE3175" s="61"/>
      <c r="AF3175" s="46"/>
      <c r="AG3175" s="46"/>
      <c r="AH3175" s="46">
        <f>SUM(AH3174:AH3174)</f>
        <v>276000</v>
      </c>
      <c r="AI3175" s="46"/>
      <c r="AJ3175" s="46">
        <f>SUM(AJ3174:AJ3174)</f>
        <v>0</v>
      </c>
      <c r="AK3175" s="46"/>
      <c r="AL3175" s="46">
        <f>SUM(AL3174:AL3174)</f>
        <v>0</v>
      </c>
    </row>
    <row r="3176" spans="1:38" x14ac:dyDescent="0.45">
      <c r="A3176" s="16" t="s">
        <v>4846</v>
      </c>
      <c r="B3176" s="21">
        <v>3770400037821</v>
      </c>
      <c r="C3176" s="16" t="s">
        <v>4847</v>
      </c>
      <c r="D3176" s="16" t="s">
        <v>4848</v>
      </c>
      <c r="E3176" s="56">
        <v>1791</v>
      </c>
      <c r="F3176" s="56">
        <v>8424</v>
      </c>
      <c r="G3176" s="57" t="s">
        <v>4849</v>
      </c>
      <c r="H3176" s="56" t="s">
        <v>42</v>
      </c>
      <c r="I3176" s="56">
        <v>14545</v>
      </c>
      <c r="J3176" s="56"/>
      <c r="K3176" s="56"/>
      <c r="L3176" s="71"/>
      <c r="M3176" s="56"/>
      <c r="N3176" s="46"/>
      <c r="O3176" s="46"/>
      <c r="P3176" s="46"/>
      <c r="Q3176" s="56"/>
      <c r="R3176" s="58"/>
      <c r="S3176" s="59"/>
      <c r="T3176" s="58"/>
      <c r="U3176" s="58"/>
      <c r="V3176" s="60"/>
      <c r="W3176" s="56"/>
      <c r="X3176" s="56"/>
      <c r="Y3176" s="56"/>
      <c r="Z3176" s="46"/>
      <c r="AA3176" s="66"/>
      <c r="AB3176" s="46"/>
      <c r="AC3176" s="46"/>
      <c r="AD3176" s="61"/>
      <c r="AE3176" s="61"/>
      <c r="AF3176" s="46"/>
      <c r="AG3176" s="46"/>
      <c r="AH3176" s="46"/>
      <c r="AI3176" s="46"/>
      <c r="AJ3176" s="46"/>
      <c r="AK3176" s="46"/>
      <c r="AL3176" s="46"/>
    </row>
    <row r="3177" spans="1:38" x14ac:dyDescent="0.45">
      <c r="A3177" s="16"/>
      <c r="B3177" s="21"/>
      <c r="C3177" s="16"/>
      <c r="D3177" s="16"/>
      <c r="E3177" s="56">
        <v>1792</v>
      </c>
      <c r="F3177" s="56">
        <v>9696</v>
      </c>
      <c r="G3177" s="57" t="s">
        <v>4850</v>
      </c>
      <c r="H3177" s="56" t="s">
        <v>42</v>
      </c>
      <c r="I3177" s="56">
        <v>15046</v>
      </c>
      <c r="J3177" s="56"/>
      <c r="K3177" s="56"/>
      <c r="L3177" s="71"/>
      <c r="M3177" s="56"/>
      <c r="N3177" s="46"/>
      <c r="O3177" s="46"/>
      <c r="P3177" s="46"/>
      <c r="Q3177" s="56"/>
      <c r="R3177" s="58"/>
      <c r="S3177" s="59"/>
      <c r="T3177" s="58"/>
      <c r="U3177" s="58"/>
      <c r="V3177" s="60"/>
      <c r="W3177" s="56"/>
      <c r="X3177" s="56"/>
      <c r="Y3177" s="56"/>
      <c r="Z3177" s="46"/>
      <c r="AA3177" s="66"/>
      <c r="AB3177" s="46"/>
      <c r="AC3177" s="46"/>
      <c r="AD3177" s="61"/>
      <c r="AE3177" s="61"/>
      <c r="AF3177" s="46"/>
      <c r="AG3177" s="46"/>
      <c r="AH3177" s="46"/>
      <c r="AI3177" s="46"/>
      <c r="AJ3177" s="46"/>
      <c r="AK3177" s="46"/>
      <c r="AL3177" s="46"/>
    </row>
    <row r="3178" spans="1:38" x14ac:dyDescent="0.45">
      <c r="A3178" s="16"/>
      <c r="B3178" s="21"/>
      <c r="C3178" s="16"/>
      <c r="D3178" s="16"/>
      <c r="E3178" s="56">
        <v>1793</v>
      </c>
      <c r="F3178" s="56">
        <v>8927</v>
      </c>
      <c r="G3178" s="57" t="s">
        <v>4851</v>
      </c>
      <c r="H3178" s="56" t="s">
        <v>42</v>
      </c>
      <c r="I3178" s="56">
        <v>21126</v>
      </c>
      <c r="J3178" s="56"/>
      <c r="K3178" s="56"/>
      <c r="L3178" s="71"/>
      <c r="M3178" s="56"/>
      <c r="N3178" s="46"/>
      <c r="O3178" s="46"/>
      <c r="P3178" s="46"/>
      <c r="Q3178" s="56"/>
      <c r="R3178" s="58"/>
      <c r="S3178" s="59"/>
      <c r="T3178" s="58"/>
      <c r="U3178" s="58"/>
      <c r="V3178" s="60"/>
      <c r="W3178" s="56"/>
      <c r="X3178" s="56"/>
      <c r="Y3178" s="56"/>
      <c r="Z3178" s="46"/>
      <c r="AA3178" s="66"/>
      <c r="AB3178" s="46"/>
      <c r="AC3178" s="46"/>
      <c r="AD3178" s="61"/>
      <c r="AE3178" s="61"/>
      <c r="AF3178" s="46"/>
      <c r="AG3178" s="46"/>
      <c r="AH3178" s="46"/>
      <c r="AI3178" s="46"/>
      <c r="AJ3178" s="46"/>
      <c r="AK3178" s="46"/>
      <c r="AL3178" s="46"/>
    </row>
    <row r="3179" spans="1:38" x14ac:dyDescent="0.45">
      <c r="A3179" s="16"/>
      <c r="B3179" s="21"/>
      <c r="C3179" s="16"/>
      <c r="D3179" s="16"/>
      <c r="E3179" s="56">
        <v>1794</v>
      </c>
      <c r="F3179" s="56">
        <v>7637</v>
      </c>
      <c r="G3179" s="57" t="s">
        <v>4852</v>
      </c>
      <c r="H3179" s="56" t="s">
        <v>42</v>
      </c>
      <c r="I3179" s="56">
        <v>21128</v>
      </c>
      <c r="J3179" s="56"/>
      <c r="K3179" s="56"/>
      <c r="L3179" s="71"/>
      <c r="M3179" s="56"/>
      <c r="N3179" s="46"/>
      <c r="O3179" s="46"/>
      <c r="P3179" s="46"/>
      <c r="Q3179" s="56"/>
      <c r="R3179" s="58"/>
      <c r="S3179" s="59"/>
      <c r="T3179" s="58"/>
      <c r="U3179" s="58"/>
      <c r="V3179" s="60"/>
      <c r="W3179" s="56"/>
      <c r="X3179" s="56"/>
      <c r="Y3179" s="56"/>
      <c r="Z3179" s="46"/>
      <c r="AA3179" s="66"/>
      <c r="AB3179" s="46"/>
      <c r="AC3179" s="46"/>
      <c r="AD3179" s="61"/>
      <c r="AE3179" s="61"/>
      <c r="AF3179" s="46"/>
      <c r="AG3179" s="46"/>
      <c r="AH3179" s="46"/>
      <c r="AI3179" s="46"/>
      <c r="AJ3179" s="46"/>
      <c r="AK3179" s="46"/>
      <c r="AL3179" s="46"/>
    </row>
    <row r="3180" spans="1:38" x14ac:dyDescent="0.45">
      <c r="A3180" s="16"/>
      <c r="B3180" s="21"/>
      <c r="C3180" s="16"/>
      <c r="D3180" s="16"/>
      <c r="E3180" s="56">
        <v>1795</v>
      </c>
      <c r="F3180" s="56">
        <v>6903</v>
      </c>
      <c r="G3180" s="57" t="s">
        <v>4853</v>
      </c>
      <c r="H3180" s="56" t="s">
        <v>42</v>
      </c>
      <c r="I3180" s="56">
        <v>21129</v>
      </c>
      <c r="J3180" s="56"/>
      <c r="K3180" s="56"/>
      <c r="L3180" s="71"/>
      <c r="M3180" s="56"/>
      <c r="N3180" s="46"/>
      <c r="O3180" s="46"/>
      <c r="P3180" s="46"/>
      <c r="Q3180" s="56"/>
      <c r="R3180" s="58"/>
      <c r="S3180" s="59"/>
      <c r="T3180" s="58"/>
      <c r="U3180" s="58"/>
      <c r="V3180" s="60"/>
      <c r="W3180" s="56"/>
      <c r="X3180" s="56"/>
      <c r="Y3180" s="56"/>
      <c r="Z3180" s="46"/>
      <c r="AA3180" s="66"/>
      <c r="AB3180" s="46"/>
      <c r="AC3180" s="46"/>
      <c r="AD3180" s="61"/>
      <c r="AE3180" s="61"/>
      <c r="AF3180" s="46"/>
      <c r="AG3180" s="46"/>
      <c r="AH3180" s="46"/>
      <c r="AI3180" s="46"/>
      <c r="AJ3180" s="46"/>
      <c r="AK3180" s="46"/>
      <c r="AL3180" s="46"/>
    </row>
    <row r="3181" spans="1:38" x14ac:dyDescent="0.45">
      <c r="A3181" s="16"/>
      <c r="B3181" s="21"/>
      <c r="C3181" s="16"/>
      <c r="D3181" s="16"/>
      <c r="E3181" s="56">
        <v>1796</v>
      </c>
      <c r="F3181" s="56">
        <v>7133</v>
      </c>
      <c r="G3181" s="57" t="s">
        <v>4854</v>
      </c>
      <c r="H3181" s="56" t="s">
        <v>42</v>
      </c>
      <c r="I3181" s="56">
        <v>30285</v>
      </c>
      <c r="J3181" s="56"/>
      <c r="K3181" s="56"/>
      <c r="L3181" s="71"/>
      <c r="M3181" s="56"/>
      <c r="N3181" s="46"/>
      <c r="O3181" s="46"/>
      <c r="P3181" s="46"/>
      <c r="Q3181" s="56"/>
      <c r="R3181" s="58"/>
      <c r="S3181" s="59"/>
      <c r="T3181" s="58"/>
      <c r="U3181" s="58"/>
      <c r="V3181" s="60"/>
      <c r="W3181" s="56"/>
      <c r="X3181" s="56"/>
      <c r="Y3181" s="56"/>
      <c r="Z3181" s="46"/>
      <c r="AA3181" s="66"/>
      <c r="AB3181" s="46"/>
      <c r="AC3181" s="46"/>
      <c r="AD3181" s="61"/>
      <c r="AE3181" s="61"/>
      <c r="AF3181" s="46"/>
      <c r="AG3181" s="46"/>
      <c r="AH3181" s="46"/>
      <c r="AI3181" s="46"/>
      <c r="AJ3181" s="46"/>
      <c r="AK3181" s="46"/>
      <c r="AL3181" s="46"/>
    </row>
    <row r="3182" spans="1:38" x14ac:dyDescent="0.45">
      <c r="A3182" s="16"/>
      <c r="B3182" s="21"/>
      <c r="C3182" s="16"/>
      <c r="D3182" s="16"/>
      <c r="E3182" s="56">
        <v>1797</v>
      </c>
      <c r="F3182" s="56">
        <v>9194</v>
      </c>
      <c r="G3182" s="57" t="s">
        <v>4855</v>
      </c>
      <c r="H3182" s="56" t="s">
        <v>42</v>
      </c>
      <c r="I3182" s="56">
        <v>30286</v>
      </c>
      <c r="J3182" s="56"/>
      <c r="K3182" s="56"/>
      <c r="L3182" s="71"/>
      <c r="M3182" s="56"/>
      <c r="N3182" s="46"/>
      <c r="O3182" s="46"/>
      <c r="P3182" s="46"/>
      <c r="Q3182" s="56"/>
      <c r="R3182" s="58"/>
      <c r="S3182" s="59"/>
      <c r="T3182" s="58"/>
      <c r="U3182" s="58"/>
      <c r="V3182" s="60"/>
      <c r="W3182" s="56"/>
      <c r="X3182" s="56"/>
      <c r="Y3182" s="56"/>
      <c r="Z3182" s="46"/>
      <c r="AA3182" s="66"/>
      <c r="AB3182" s="46"/>
      <c r="AC3182" s="46"/>
      <c r="AD3182" s="61"/>
      <c r="AE3182" s="61"/>
      <c r="AF3182" s="46"/>
      <c r="AG3182" s="46"/>
      <c r="AH3182" s="46"/>
      <c r="AI3182" s="46"/>
      <c r="AJ3182" s="46"/>
      <c r="AK3182" s="46"/>
      <c r="AL3182" s="46"/>
    </row>
    <row r="3183" spans="1:38" x14ac:dyDescent="0.45">
      <c r="A3183" s="16"/>
      <c r="B3183" s="21"/>
      <c r="C3183" s="16"/>
      <c r="D3183" s="16"/>
      <c r="E3183" s="56"/>
      <c r="F3183" s="56"/>
      <c r="G3183" s="57"/>
      <c r="H3183" s="56"/>
      <c r="I3183" s="56"/>
      <c r="J3183" s="56"/>
      <c r="K3183" s="56"/>
      <c r="L3183" s="71"/>
      <c r="M3183" s="56"/>
      <c r="N3183" s="46"/>
      <c r="O3183" s="46" t="s">
        <v>54</v>
      </c>
      <c r="P3183" s="46">
        <f>SUM(P3176:P3182)</f>
        <v>0</v>
      </c>
      <c r="Q3183" s="56"/>
      <c r="R3183" s="58"/>
      <c r="S3183" s="59"/>
      <c r="T3183" s="58"/>
      <c r="U3183" s="58"/>
      <c r="V3183" s="60"/>
      <c r="W3183" s="56"/>
      <c r="X3183" s="56"/>
      <c r="Y3183" s="56"/>
      <c r="Z3183" s="46"/>
      <c r="AA3183" s="66"/>
      <c r="AB3183" s="46"/>
      <c r="AC3183" s="46"/>
      <c r="AD3183" s="61"/>
      <c r="AE3183" s="61"/>
      <c r="AF3183" s="46"/>
      <c r="AG3183" s="46"/>
      <c r="AH3183" s="46">
        <f>SUM(AH3176:AH3182)</f>
        <v>0</v>
      </c>
      <c r="AI3183" s="46"/>
      <c r="AJ3183" s="46">
        <f>SUM(AJ3176:AJ3182)</f>
        <v>0</v>
      </c>
      <c r="AK3183" s="46"/>
      <c r="AL3183" s="46">
        <f>SUM(AL3176:AL3182)</f>
        <v>0</v>
      </c>
    </row>
    <row r="3184" spans="1:38" x14ac:dyDescent="0.45">
      <c r="A3184" s="16" t="s">
        <v>4856</v>
      </c>
      <c r="B3184" s="21">
        <v>3320900437008</v>
      </c>
      <c r="C3184" s="16" t="s">
        <v>4857</v>
      </c>
      <c r="D3184" s="16" t="s">
        <v>4858</v>
      </c>
      <c r="E3184" s="56">
        <v>1798</v>
      </c>
      <c r="F3184" s="56">
        <v>8604</v>
      </c>
      <c r="G3184" s="57" t="s">
        <v>4859</v>
      </c>
      <c r="H3184" s="56" t="s">
        <v>42</v>
      </c>
      <c r="I3184" s="56">
        <v>9133</v>
      </c>
      <c r="J3184" s="56"/>
      <c r="K3184" s="56"/>
      <c r="L3184" s="71"/>
      <c r="M3184" s="56"/>
      <c r="N3184" s="46"/>
      <c r="O3184" s="46"/>
      <c r="P3184" s="46"/>
      <c r="Q3184" s="56"/>
      <c r="R3184" s="58"/>
      <c r="S3184" s="59"/>
      <c r="T3184" s="58"/>
      <c r="U3184" s="58"/>
      <c r="V3184" s="60"/>
      <c r="W3184" s="56"/>
      <c r="X3184" s="56"/>
      <c r="Y3184" s="56"/>
      <c r="Z3184" s="46"/>
      <c r="AA3184" s="66"/>
      <c r="AB3184" s="46"/>
      <c r="AC3184" s="46"/>
      <c r="AD3184" s="61"/>
      <c r="AE3184" s="61"/>
      <c r="AF3184" s="46"/>
      <c r="AG3184" s="46"/>
      <c r="AH3184" s="46"/>
      <c r="AI3184" s="46"/>
      <c r="AJ3184" s="46"/>
      <c r="AK3184" s="46"/>
      <c r="AL3184" s="46"/>
    </row>
    <row r="3185" spans="1:38" x14ac:dyDescent="0.45">
      <c r="A3185" s="16"/>
      <c r="B3185" s="21"/>
      <c r="C3185" s="16"/>
      <c r="D3185" s="16"/>
      <c r="E3185" s="56">
        <v>1799</v>
      </c>
      <c r="F3185" s="56">
        <v>267</v>
      </c>
      <c r="G3185" s="57" t="s">
        <v>4860</v>
      </c>
      <c r="H3185" s="56" t="s">
        <v>42</v>
      </c>
      <c r="I3185" s="56">
        <v>9134</v>
      </c>
      <c r="J3185" s="56">
        <v>0</v>
      </c>
      <c r="K3185" s="56">
        <v>0</v>
      </c>
      <c r="L3185" s="71">
        <v>60</v>
      </c>
      <c r="M3185" s="56" t="s">
        <v>43</v>
      </c>
      <c r="N3185" s="46">
        <f>((J3185*400)+(K3185*100))+L3185</f>
        <v>60</v>
      </c>
      <c r="O3185" s="46">
        <v>1000</v>
      </c>
      <c r="P3185" s="46">
        <f>N3185*O3185</f>
        <v>60000</v>
      </c>
      <c r="Q3185" s="56"/>
      <c r="R3185" s="58"/>
      <c r="S3185" s="59"/>
      <c r="T3185" s="58"/>
      <c r="U3185" s="58"/>
      <c r="V3185" s="60"/>
      <c r="W3185" s="56"/>
      <c r="X3185" s="56"/>
      <c r="Y3185" s="56"/>
      <c r="Z3185" s="46"/>
      <c r="AA3185" s="66"/>
      <c r="AB3185" s="46"/>
      <c r="AC3185" s="46"/>
      <c r="AD3185" s="61"/>
      <c r="AE3185" s="61"/>
      <c r="AF3185" s="46"/>
      <c r="AG3185" s="46">
        <f>IF(AND(AF3185="",P3185=""),0,IF((AF3185=""),P3185,IF((P3185=""),AF3185,AF3185+P3185)))</f>
        <v>60000</v>
      </c>
      <c r="AH3185" s="46">
        <f>IF( (AA3185=""),AG3185*1,AG3185*(AA3185/100) )</f>
        <v>60000</v>
      </c>
      <c r="AI3185" s="46">
        <v>0</v>
      </c>
      <c r="AJ3185" s="46">
        <f>IF((AI3185-AH3185) &gt; 1,0,IF((AI3185-AH3185)&lt;0,AH3185-AI3185,AI3185-AH3185))</f>
        <v>60000</v>
      </c>
      <c r="AK3185" s="46">
        <v>0.3</v>
      </c>
      <c r="AL3185" s="46">
        <f>AJ3185*(AK3185/100)</f>
        <v>180</v>
      </c>
    </row>
    <row r="3186" spans="1:38" x14ac:dyDescent="0.45">
      <c r="A3186" s="16"/>
      <c r="B3186" s="21"/>
      <c r="C3186" s="16"/>
      <c r="D3186" s="16"/>
      <c r="E3186" s="56"/>
      <c r="F3186" s="56"/>
      <c r="G3186" s="57"/>
      <c r="H3186" s="56"/>
      <c r="I3186" s="56"/>
      <c r="J3186" s="56"/>
      <c r="K3186" s="56"/>
      <c r="L3186" s="71"/>
      <c r="M3186" s="56"/>
      <c r="N3186" s="46"/>
      <c r="O3186" s="46" t="s">
        <v>54</v>
      </c>
      <c r="P3186" s="46">
        <f>SUM(P3184:P3185)</f>
        <v>60000</v>
      </c>
      <c r="Q3186" s="56"/>
      <c r="R3186" s="58"/>
      <c r="S3186" s="59"/>
      <c r="T3186" s="58"/>
      <c r="U3186" s="58"/>
      <c r="V3186" s="60"/>
      <c r="W3186" s="56"/>
      <c r="X3186" s="56"/>
      <c r="Y3186" s="56"/>
      <c r="Z3186" s="46"/>
      <c r="AA3186" s="66"/>
      <c r="AB3186" s="46"/>
      <c r="AC3186" s="46"/>
      <c r="AD3186" s="61"/>
      <c r="AE3186" s="61"/>
      <c r="AF3186" s="46"/>
      <c r="AG3186" s="46"/>
      <c r="AH3186" s="46">
        <f>SUM(AH3184:AH3185)</f>
        <v>60000</v>
      </c>
      <c r="AI3186" s="46"/>
      <c r="AJ3186" s="46">
        <f>SUM(AJ3184:AJ3185)</f>
        <v>60000</v>
      </c>
      <c r="AK3186" s="46"/>
      <c r="AL3186" s="46">
        <f>SUM(AL3184:AL3185)</f>
        <v>180</v>
      </c>
    </row>
    <row r="3187" spans="1:38" x14ac:dyDescent="0.45">
      <c r="A3187" s="16" t="s">
        <v>4861</v>
      </c>
      <c r="B3187" s="21">
        <v>3301300102456</v>
      </c>
      <c r="C3187" s="16" t="s">
        <v>4862</v>
      </c>
      <c r="D3187" s="16" t="s">
        <v>4863</v>
      </c>
      <c r="E3187" s="56">
        <v>1800</v>
      </c>
      <c r="F3187" s="56">
        <v>8863</v>
      </c>
      <c r="G3187" s="57" t="s">
        <v>4864</v>
      </c>
      <c r="H3187" s="56" t="s">
        <v>42</v>
      </c>
      <c r="I3187" s="56">
        <v>17109</v>
      </c>
      <c r="J3187" s="56"/>
      <c r="K3187" s="56"/>
      <c r="L3187" s="71"/>
      <c r="M3187" s="56"/>
      <c r="N3187" s="46"/>
      <c r="O3187" s="46"/>
      <c r="P3187" s="46"/>
      <c r="Q3187" s="56"/>
      <c r="R3187" s="58"/>
      <c r="S3187" s="59"/>
      <c r="T3187" s="58"/>
      <c r="U3187" s="58"/>
      <c r="V3187" s="60"/>
      <c r="W3187" s="56"/>
      <c r="X3187" s="56"/>
      <c r="Y3187" s="56"/>
      <c r="Z3187" s="46"/>
      <c r="AA3187" s="66"/>
      <c r="AB3187" s="46"/>
      <c r="AC3187" s="46"/>
      <c r="AD3187" s="61"/>
      <c r="AE3187" s="61"/>
      <c r="AF3187" s="46"/>
      <c r="AG3187" s="46"/>
      <c r="AH3187" s="46"/>
      <c r="AI3187" s="46"/>
      <c r="AJ3187" s="46"/>
      <c r="AK3187" s="46"/>
      <c r="AL3187" s="46"/>
    </row>
    <row r="3188" spans="1:38" x14ac:dyDescent="0.45">
      <c r="A3188" s="16"/>
      <c r="B3188" s="21"/>
      <c r="C3188" s="16"/>
      <c r="D3188" s="16"/>
      <c r="E3188" s="56">
        <v>1801</v>
      </c>
      <c r="F3188" s="56">
        <v>7186</v>
      </c>
      <c r="G3188" s="57" t="s">
        <v>4865</v>
      </c>
      <c r="H3188" s="56" t="s">
        <v>42</v>
      </c>
      <c r="I3188" s="56">
        <v>29917</v>
      </c>
      <c r="J3188" s="56"/>
      <c r="K3188" s="56"/>
      <c r="L3188" s="71"/>
      <c r="M3188" s="56"/>
      <c r="N3188" s="46"/>
      <c r="O3188" s="46"/>
      <c r="P3188" s="46"/>
      <c r="Q3188" s="56"/>
      <c r="R3188" s="58"/>
      <c r="S3188" s="59"/>
      <c r="T3188" s="58"/>
      <c r="U3188" s="58"/>
      <c r="V3188" s="60"/>
      <c r="W3188" s="56"/>
      <c r="X3188" s="56"/>
      <c r="Y3188" s="56"/>
      <c r="Z3188" s="46"/>
      <c r="AA3188" s="66"/>
      <c r="AB3188" s="46"/>
      <c r="AC3188" s="46"/>
      <c r="AD3188" s="61"/>
      <c r="AE3188" s="61"/>
      <c r="AF3188" s="46"/>
      <c r="AG3188" s="46"/>
      <c r="AH3188" s="46"/>
      <c r="AI3188" s="46"/>
      <c r="AJ3188" s="46"/>
      <c r="AK3188" s="46"/>
      <c r="AL3188" s="46"/>
    </row>
    <row r="3189" spans="1:38" x14ac:dyDescent="0.45">
      <c r="A3189" s="16"/>
      <c r="B3189" s="21"/>
      <c r="C3189" s="16"/>
      <c r="D3189" s="16"/>
      <c r="E3189" s="56"/>
      <c r="F3189" s="56"/>
      <c r="G3189" s="57"/>
      <c r="H3189" s="56"/>
      <c r="I3189" s="56"/>
      <c r="J3189" s="56"/>
      <c r="K3189" s="56"/>
      <c r="L3189" s="71"/>
      <c r="M3189" s="56"/>
      <c r="N3189" s="46"/>
      <c r="O3189" s="46"/>
      <c r="P3189" s="46"/>
      <c r="Q3189" s="73">
        <v>1</v>
      </c>
      <c r="R3189" s="58" t="s">
        <v>4861</v>
      </c>
      <c r="S3189" s="59">
        <v>3301300102456</v>
      </c>
      <c r="T3189" s="58" t="s">
        <v>4862</v>
      </c>
      <c r="U3189" s="58" t="s">
        <v>4866</v>
      </c>
      <c r="V3189" s="60"/>
      <c r="W3189" s="56" t="s">
        <v>210</v>
      </c>
      <c r="X3189" s="56" t="s">
        <v>211</v>
      </c>
      <c r="Y3189" s="56" t="s">
        <v>212</v>
      </c>
      <c r="Z3189" s="46">
        <v>0</v>
      </c>
      <c r="AA3189" s="66">
        <v>0</v>
      </c>
      <c r="AB3189" s="46">
        <v>6900</v>
      </c>
      <c r="AC3189" s="46">
        <f>Z3189*AB3189</f>
        <v>0</v>
      </c>
      <c r="AD3189" s="61">
        <v>5</v>
      </c>
      <c r="AE3189" s="61">
        <v>5</v>
      </c>
      <c r="AF3189" s="46">
        <f>(AC3189*(100-AE3189))/100</f>
        <v>0</v>
      </c>
      <c r="AG3189" s="46">
        <f>IF( (AF3189=""),0,SUM(AF3189:AF3189) )</f>
        <v>0</v>
      </c>
      <c r="AH3189" s="46">
        <f>(AG3189/100)*(AA3189)</f>
        <v>0</v>
      </c>
      <c r="AI3189" s="46">
        <v>0</v>
      </c>
      <c r="AJ3189" s="46">
        <f>IF((AI3189-AH3189) &gt; 1,0,IF((AI3189-AH3189)&lt;0,AH3189-AI3189,AI3189-AH3189))</f>
        <v>0</v>
      </c>
      <c r="AK3189" s="46">
        <v>0.02</v>
      </c>
      <c r="AL3189" s="46">
        <f>AJ3189*(AK3189/100)</f>
        <v>0</v>
      </c>
    </row>
    <row r="3190" spans="1:38" x14ac:dyDescent="0.45">
      <c r="A3190" s="16"/>
      <c r="B3190" s="21"/>
      <c r="C3190" s="16"/>
      <c r="D3190" s="16"/>
      <c r="E3190" s="56"/>
      <c r="F3190" s="56"/>
      <c r="G3190" s="57"/>
      <c r="H3190" s="56"/>
      <c r="I3190" s="56"/>
      <c r="J3190" s="56"/>
      <c r="K3190" s="56"/>
      <c r="L3190" s="71"/>
      <c r="M3190" s="56"/>
      <c r="N3190" s="46"/>
      <c r="O3190" s="46" t="s">
        <v>54</v>
      </c>
      <c r="P3190" s="46">
        <f>SUM(P3187:P3189)</f>
        <v>0</v>
      </c>
      <c r="Q3190" s="56"/>
      <c r="R3190" s="58"/>
      <c r="S3190" s="59"/>
      <c r="T3190" s="58"/>
      <c r="U3190" s="58"/>
      <c r="V3190" s="60"/>
      <c r="W3190" s="56"/>
      <c r="X3190" s="56"/>
      <c r="Y3190" s="56"/>
      <c r="Z3190" s="46"/>
      <c r="AA3190" s="66"/>
      <c r="AB3190" s="46"/>
      <c r="AC3190" s="46"/>
      <c r="AD3190" s="61"/>
      <c r="AE3190" s="61"/>
      <c r="AF3190" s="46"/>
      <c r="AG3190" s="46"/>
      <c r="AH3190" s="46">
        <f>SUM(AH3187:AH3189)</f>
        <v>0</v>
      </c>
      <c r="AI3190" s="46"/>
      <c r="AJ3190" s="46">
        <f>SUM(AJ3187:AJ3189)</f>
        <v>0</v>
      </c>
      <c r="AK3190" s="46"/>
      <c r="AL3190" s="46">
        <f>SUM(AL3187:AL3189)</f>
        <v>0</v>
      </c>
    </row>
    <row r="3191" spans="1:38" x14ac:dyDescent="0.45">
      <c r="A3191" s="16" t="s">
        <v>4867</v>
      </c>
      <c r="B3191" s="21">
        <v>3430700011006</v>
      </c>
      <c r="C3191" s="16" t="s">
        <v>4868</v>
      </c>
      <c r="D3191" s="16" t="s">
        <v>4869</v>
      </c>
      <c r="E3191" s="56">
        <v>1802</v>
      </c>
      <c r="F3191" s="56">
        <v>266</v>
      </c>
      <c r="G3191" s="57" t="s">
        <v>4870</v>
      </c>
      <c r="H3191" s="56" t="s">
        <v>42</v>
      </c>
      <c r="I3191" s="56">
        <v>9137</v>
      </c>
      <c r="J3191" s="56">
        <v>0</v>
      </c>
      <c r="K3191" s="56">
        <v>0</v>
      </c>
      <c r="L3191" s="71">
        <v>60</v>
      </c>
      <c r="M3191" s="56" t="s">
        <v>43</v>
      </c>
      <c r="N3191" s="46">
        <f>((J3191*400)+(K3191*100))+L3191</f>
        <v>60</v>
      </c>
      <c r="O3191" s="46">
        <v>1000</v>
      </c>
      <c r="P3191" s="46">
        <f>N3191*O3191</f>
        <v>60000</v>
      </c>
      <c r="Q3191" s="56"/>
      <c r="R3191" s="58"/>
      <c r="S3191" s="59"/>
      <c r="T3191" s="58"/>
      <c r="U3191" s="58"/>
      <c r="V3191" s="60"/>
      <c r="W3191" s="56"/>
      <c r="X3191" s="56"/>
      <c r="Y3191" s="56"/>
      <c r="Z3191" s="46"/>
      <c r="AA3191" s="66"/>
      <c r="AB3191" s="46"/>
      <c r="AC3191" s="46"/>
      <c r="AD3191" s="61"/>
      <c r="AE3191" s="61"/>
      <c r="AF3191" s="46"/>
      <c r="AG3191" s="46">
        <f>IF(AND(AF3191="",P3191=""),0,IF((AF3191=""),P3191,IF((P3191=""),AF3191,AF3191+P3191)))</f>
        <v>60000</v>
      </c>
      <c r="AH3191" s="46">
        <f>IF( (AA3191=""),AG3191*1,AG3191*(AA3191/100) )</f>
        <v>60000</v>
      </c>
      <c r="AI3191" s="46">
        <v>0</v>
      </c>
      <c r="AJ3191" s="46">
        <f>IF((AI3191-AH3191) &gt; 1,0,IF((AI3191-AH3191)&lt;0,AH3191-AI3191,AI3191-AH3191))</f>
        <v>60000</v>
      </c>
      <c r="AK3191" s="46">
        <v>0.3</v>
      </c>
      <c r="AL3191" s="46">
        <f>AJ3191*(AK3191/100)</f>
        <v>180</v>
      </c>
    </row>
    <row r="3192" spans="1:38" x14ac:dyDescent="0.45">
      <c r="A3192" s="16"/>
      <c r="B3192" s="21"/>
      <c r="C3192" s="16"/>
      <c r="D3192" s="16"/>
      <c r="E3192" s="56">
        <v>1803</v>
      </c>
      <c r="F3192" s="56">
        <v>6621</v>
      </c>
      <c r="G3192" s="57" t="s">
        <v>4871</v>
      </c>
      <c r="H3192" s="56" t="s">
        <v>42</v>
      </c>
      <c r="I3192" s="56">
        <v>9138</v>
      </c>
      <c r="J3192" s="56"/>
      <c r="K3192" s="56"/>
      <c r="L3192" s="71"/>
      <c r="M3192" s="56"/>
      <c r="N3192" s="46"/>
      <c r="O3192" s="46"/>
      <c r="P3192" s="46"/>
      <c r="Q3192" s="56"/>
      <c r="R3192" s="58"/>
      <c r="S3192" s="59"/>
      <c r="T3192" s="58"/>
      <c r="U3192" s="58"/>
      <c r="V3192" s="60"/>
      <c r="W3192" s="56"/>
      <c r="X3192" s="56"/>
      <c r="Y3192" s="56"/>
      <c r="Z3192" s="46"/>
      <c r="AA3192" s="66"/>
      <c r="AB3192" s="46"/>
      <c r="AC3192" s="46"/>
      <c r="AD3192" s="61"/>
      <c r="AE3192" s="61"/>
      <c r="AF3192" s="46"/>
      <c r="AG3192" s="46"/>
      <c r="AH3192" s="46"/>
      <c r="AI3192" s="46"/>
      <c r="AJ3192" s="46"/>
      <c r="AK3192" s="46"/>
      <c r="AL3192" s="46"/>
    </row>
    <row r="3193" spans="1:38" x14ac:dyDescent="0.45">
      <c r="A3193" s="16"/>
      <c r="B3193" s="21"/>
      <c r="C3193" s="16"/>
      <c r="D3193" s="16"/>
      <c r="E3193" s="56"/>
      <c r="F3193" s="56"/>
      <c r="G3193" s="57"/>
      <c r="H3193" s="56"/>
      <c r="I3193" s="56"/>
      <c r="J3193" s="56"/>
      <c r="K3193" s="56"/>
      <c r="L3193" s="71"/>
      <c r="M3193" s="56"/>
      <c r="N3193" s="46"/>
      <c r="O3193" s="46" t="s">
        <v>54</v>
      </c>
      <c r="P3193" s="46">
        <f>SUM(P3191:P3192)</f>
        <v>60000</v>
      </c>
      <c r="Q3193" s="56"/>
      <c r="R3193" s="58"/>
      <c r="S3193" s="59"/>
      <c r="T3193" s="58"/>
      <c r="U3193" s="58"/>
      <c r="V3193" s="60"/>
      <c r="W3193" s="56"/>
      <c r="X3193" s="56"/>
      <c r="Y3193" s="56"/>
      <c r="Z3193" s="46"/>
      <c r="AA3193" s="66"/>
      <c r="AB3193" s="46"/>
      <c r="AC3193" s="46"/>
      <c r="AD3193" s="61"/>
      <c r="AE3193" s="61"/>
      <c r="AF3193" s="46"/>
      <c r="AG3193" s="46"/>
      <c r="AH3193" s="46">
        <f>SUM(AH3191:AH3192)</f>
        <v>60000</v>
      </c>
      <c r="AI3193" s="46"/>
      <c r="AJ3193" s="46">
        <f>SUM(AJ3191:AJ3192)</f>
        <v>60000</v>
      </c>
      <c r="AK3193" s="46"/>
      <c r="AL3193" s="46">
        <f>SUM(AL3191:AL3192)</f>
        <v>180</v>
      </c>
    </row>
    <row r="3194" spans="1:38" x14ac:dyDescent="0.45">
      <c r="A3194" s="16" t="s">
        <v>4872</v>
      </c>
      <c r="B3194" s="21">
        <v>3770400017847</v>
      </c>
      <c r="C3194" s="16" t="s">
        <v>4873</v>
      </c>
      <c r="D3194" s="16" t="s">
        <v>4874</v>
      </c>
      <c r="E3194" s="56">
        <v>1804</v>
      </c>
      <c r="F3194" s="56">
        <v>6058</v>
      </c>
      <c r="G3194" s="57"/>
      <c r="H3194" s="56" t="s">
        <v>42</v>
      </c>
      <c r="I3194" s="56">
        <v>14530</v>
      </c>
      <c r="J3194" s="56">
        <v>10</v>
      </c>
      <c r="K3194" s="56">
        <v>3</v>
      </c>
      <c r="L3194" s="71">
        <v>64</v>
      </c>
      <c r="M3194" s="56" t="s">
        <v>90</v>
      </c>
      <c r="N3194" s="46">
        <f>((J3194*400)+(K3194*100))+L3194</f>
        <v>4364</v>
      </c>
      <c r="O3194" s="46">
        <v>330</v>
      </c>
      <c r="P3194" s="46">
        <f>N3194*O3194</f>
        <v>1440120</v>
      </c>
      <c r="Q3194" s="56"/>
      <c r="R3194" s="58"/>
      <c r="S3194" s="59"/>
      <c r="T3194" s="58"/>
      <c r="U3194" s="58"/>
      <c r="V3194" s="60"/>
      <c r="W3194" s="56"/>
      <c r="X3194" s="56"/>
      <c r="Y3194" s="56"/>
      <c r="Z3194" s="46"/>
      <c r="AA3194" s="66"/>
      <c r="AB3194" s="46"/>
      <c r="AC3194" s="46"/>
      <c r="AD3194" s="61"/>
      <c r="AE3194" s="61"/>
      <c r="AF3194" s="46"/>
      <c r="AG3194" s="46">
        <f>IF(AND(AF3194="",P3194=""),0,IF((AF3194=""),P3194,IF((P3194=""),AF3194,AF3194+P3194)))</f>
        <v>1440120</v>
      </c>
      <c r="AH3194" s="46">
        <f>IF( (AA3194=""),AG3194*1,AG3194*(AA3194/100) )</f>
        <v>1440120</v>
      </c>
      <c r="AI3194" s="46">
        <v>50000000</v>
      </c>
      <c r="AJ3194" s="46">
        <f>IF((AI3194-AH3194) &gt; 1,0,IF((AI3194-AH3194)&lt;0,AH3194-AI3194,AI3194-AH3194))</f>
        <v>0</v>
      </c>
      <c r="AK3194" s="46">
        <v>0.01</v>
      </c>
      <c r="AL3194" s="46">
        <f>AJ3194*(AK3194/100)</f>
        <v>0</v>
      </c>
    </row>
    <row r="3195" spans="1:38" x14ac:dyDescent="0.45">
      <c r="A3195" s="16"/>
      <c r="B3195" s="21"/>
      <c r="C3195" s="16"/>
      <c r="D3195" s="16"/>
      <c r="E3195" s="56"/>
      <c r="F3195" s="56"/>
      <c r="G3195" s="57"/>
      <c r="H3195" s="56"/>
      <c r="I3195" s="56"/>
      <c r="J3195" s="56">
        <v>0</v>
      </c>
      <c r="K3195" s="56">
        <v>0</v>
      </c>
      <c r="L3195" s="71">
        <v>0</v>
      </c>
      <c r="M3195" s="56" t="s">
        <v>90</v>
      </c>
      <c r="N3195" s="46">
        <f>((J3195*400)+(K3195*100))+L3195</f>
        <v>0</v>
      </c>
      <c r="O3195" s="46">
        <v>330</v>
      </c>
      <c r="P3195" s="46">
        <f>N3195*O3195</f>
        <v>0</v>
      </c>
      <c r="Q3195" s="56"/>
      <c r="R3195" s="58"/>
      <c r="S3195" s="59"/>
      <c r="T3195" s="58"/>
      <c r="U3195" s="58"/>
      <c r="V3195" s="60"/>
      <c r="W3195" s="56"/>
      <c r="X3195" s="56"/>
      <c r="Y3195" s="56"/>
      <c r="Z3195" s="46"/>
      <c r="AA3195" s="66"/>
      <c r="AB3195" s="46"/>
      <c r="AC3195" s="46"/>
      <c r="AD3195" s="61"/>
      <c r="AE3195" s="61"/>
      <c r="AF3195" s="46"/>
      <c r="AG3195" s="46">
        <f>IF(AND(AF3195="",P3195=""),0,IF((AF3195=""),P3195,IF((P3195=""),AF3195,AF3195+P3195)))</f>
        <v>0</v>
      </c>
      <c r="AH3195" s="46">
        <f>IF( (AA3195=""),AG3195*1,AG3195*(AA3195/100) )</f>
        <v>0</v>
      </c>
      <c r="AI3195" s="46">
        <v>0</v>
      </c>
      <c r="AJ3195" s="46">
        <f>IF((AI3195-AH3195) &gt; 1,0,IF((AI3195-AH3195)&lt;0,AH3195-AI3195,AI3195-AH3195))</f>
        <v>0</v>
      </c>
      <c r="AK3195" s="46">
        <v>0.01</v>
      </c>
      <c r="AL3195" s="46">
        <f>AJ3195*(AK3195/100)</f>
        <v>0</v>
      </c>
    </row>
    <row r="3196" spans="1:38" x14ac:dyDescent="0.45">
      <c r="A3196" s="16"/>
      <c r="B3196" s="21"/>
      <c r="C3196" s="16"/>
      <c r="D3196" s="16"/>
      <c r="E3196" s="56"/>
      <c r="F3196" s="56"/>
      <c r="G3196" s="57"/>
      <c r="H3196" s="56"/>
      <c r="I3196" s="56"/>
      <c r="J3196" s="56"/>
      <c r="K3196" s="56"/>
      <c r="L3196" s="71"/>
      <c r="M3196" s="56"/>
      <c r="N3196" s="46"/>
      <c r="O3196" s="46" t="s">
        <v>54</v>
      </c>
      <c r="P3196" s="46">
        <f>SUM(P3194:P3195)</f>
        <v>1440120</v>
      </c>
      <c r="Q3196" s="56"/>
      <c r="R3196" s="58"/>
      <c r="S3196" s="59"/>
      <c r="T3196" s="58"/>
      <c r="U3196" s="58"/>
      <c r="V3196" s="60"/>
      <c r="W3196" s="56"/>
      <c r="X3196" s="56"/>
      <c r="Y3196" s="56"/>
      <c r="Z3196" s="46"/>
      <c r="AA3196" s="66"/>
      <c r="AB3196" s="46"/>
      <c r="AC3196" s="46"/>
      <c r="AD3196" s="61"/>
      <c r="AE3196" s="61"/>
      <c r="AF3196" s="46"/>
      <c r="AG3196" s="46"/>
      <c r="AH3196" s="46">
        <f>SUM(AH3194:AH3195)</f>
        <v>1440120</v>
      </c>
      <c r="AI3196" s="46"/>
      <c r="AJ3196" s="46">
        <f>SUM(AJ3194:AJ3195)</f>
        <v>0</v>
      </c>
      <c r="AK3196" s="46"/>
      <c r="AL3196" s="46">
        <f>SUM(AL3194:AL3195)</f>
        <v>0</v>
      </c>
    </row>
    <row r="3197" spans="1:38" x14ac:dyDescent="0.45">
      <c r="A3197" s="16" t="s">
        <v>4875</v>
      </c>
      <c r="B3197" s="21">
        <v>3770400043325</v>
      </c>
      <c r="C3197" s="16" t="s">
        <v>4876</v>
      </c>
      <c r="D3197" s="16" t="s">
        <v>4877</v>
      </c>
      <c r="E3197" s="56">
        <v>1805</v>
      </c>
      <c r="F3197" s="56">
        <v>6199</v>
      </c>
      <c r="G3197" s="57"/>
      <c r="H3197" s="56" t="s">
        <v>42</v>
      </c>
      <c r="I3197" s="56">
        <v>12259</v>
      </c>
      <c r="J3197" s="56">
        <v>0</v>
      </c>
      <c r="K3197" s="56">
        <v>0</v>
      </c>
      <c r="L3197" s="71">
        <v>20</v>
      </c>
      <c r="M3197" s="56" t="s">
        <v>208</v>
      </c>
      <c r="N3197" s="46">
        <f>((J3197*400)+(K3197*100))+L3197</f>
        <v>20</v>
      </c>
      <c r="O3197" s="46">
        <v>470</v>
      </c>
      <c r="P3197" s="46">
        <f>N3197*O3197</f>
        <v>9400</v>
      </c>
      <c r="Q3197" s="56"/>
      <c r="R3197" s="58"/>
      <c r="S3197" s="59"/>
      <c r="T3197" s="58"/>
      <c r="U3197" s="58"/>
      <c r="V3197" s="60"/>
      <c r="W3197" s="56"/>
      <c r="X3197" s="56"/>
      <c r="Y3197" s="56"/>
      <c r="Z3197" s="46"/>
      <c r="AA3197" s="66"/>
      <c r="AB3197" s="46"/>
      <c r="AC3197" s="46"/>
      <c r="AD3197" s="61"/>
      <c r="AE3197" s="61"/>
      <c r="AF3197" s="46"/>
      <c r="AG3197" s="46">
        <f>IF(AND(AF3197="",P3197=""),0,IF((AF3197=""),P3197,IF((P3197=""),AF3197,AF3197+P3197)))</f>
        <v>9400</v>
      </c>
      <c r="AH3197" s="46">
        <f>IF( (AA3197=""),AG3197*1,AG3197*(AA3197/100) )</f>
        <v>9400</v>
      </c>
      <c r="AI3197" s="46">
        <v>0</v>
      </c>
      <c r="AJ3197" s="46">
        <f>IF((AI3197-AH3197) &gt; 1,0,IF((AI3197-AH3197)&lt;0,AH3197-AI3197,AI3197-AH3197))</f>
        <v>9400</v>
      </c>
      <c r="AK3197" s="46">
        <v>0.02</v>
      </c>
      <c r="AL3197" s="46">
        <f>AJ3197*(AK3197/100)</f>
        <v>1.8800000000000001</v>
      </c>
    </row>
    <row r="3198" spans="1:38" x14ac:dyDescent="0.45">
      <c r="A3198" s="16"/>
      <c r="B3198" s="21"/>
      <c r="C3198" s="16"/>
      <c r="D3198" s="16"/>
      <c r="E3198" s="56"/>
      <c r="F3198" s="56"/>
      <c r="G3198" s="57"/>
      <c r="H3198" s="56"/>
      <c r="I3198" s="56"/>
      <c r="J3198" s="56">
        <v>5</v>
      </c>
      <c r="K3198" s="56">
        <v>1</v>
      </c>
      <c r="L3198" s="71">
        <v>94</v>
      </c>
      <c r="M3198" s="56" t="s">
        <v>90</v>
      </c>
      <c r="N3198" s="46">
        <f>((J3198*400)+(K3198*100))+L3198</f>
        <v>2194</v>
      </c>
      <c r="O3198" s="46">
        <v>470</v>
      </c>
      <c r="P3198" s="46">
        <f>N3198*O3198</f>
        <v>1031180</v>
      </c>
      <c r="Q3198" s="56"/>
      <c r="R3198" s="58"/>
      <c r="S3198" s="59"/>
      <c r="T3198" s="58"/>
      <c r="U3198" s="58"/>
      <c r="V3198" s="60"/>
      <c r="W3198" s="56"/>
      <c r="X3198" s="56"/>
      <c r="Y3198" s="56"/>
      <c r="Z3198" s="46"/>
      <c r="AA3198" s="66"/>
      <c r="AB3198" s="46"/>
      <c r="AC3198" s="46"/>
      <c r="AD3198" s="61"/>
      <c r="AE3198" s="61"/>
      <c r="AF3198" s="46"/>
      <c r="AG3198" s="46">
        <f>IF(AND(AF3198="",P3198=""),0,IF((AF3198=""),P3198,IF((P3198=""),AF3198,AF3198+P3198)))</f>
        <v>1031180</v>
      </c>
      <c r="AH3198" s="46">
        <f>IF( (AA3198=""),AG3198*1,AG3198*(AA3198/100) )</f>
        <v>1031180</v>
      </c>
      <c r="AI3198" s="46">
        <v>0</v>
      </c>
      <c r="AJ3198" s="46">
        <f>IF((AI3198-AH3198) &gt; 1,0,IF((AI3198-AH3198)&lt;0,AH3198-AI3198,AI3198-AH3198))</f>
        <v>1031180</v>
      </c>
      <c r="AK3198" s="46">
        <v>0.01</v>
      </c>
      <c r="AL3198" s="46">
        <f>AJ3198*(AK3198/100)</f>
        <v>103.11800000000001</v>
      </c>
    </row>
    <row r="3199" spans="1:38" x14ac:dyDescent="0.45">
      <c r="A3199" s="16"/>
      <c r="B3199" s="21"/>
      <c r="C3199" s="16"/>
      <c r="D3199" s="16"/>
      <c r="E3199" s="56"/>
      <c r="F3199" s="56"/>
      <c r="G3199" s="57"/>
      <c r="H3199" s="56"/>
      <c r="I3199" s="56"/>
      <c r="J3199" s="56"/>
      <c r="K3199" s="56"/>
      <c r="L3199" s="71"/>
      <c r="M3199" s="56"/>
      <c r="N3199" s="46"/>
      <c r="O3199" s="46"/>
      <c r="P3199" s="46"/>
      <c r="Q3199" s="73">
        <v>1</v>
      </c>
      <c r="R3199" s="58" t="s">
        <v>4875</v>
      </c>
      <c r="S3199" s="59">
        <v>3770400043325</v>
      </c>
      <c r="T3199" s="58" t="s">
        <v>4876</v>
      </c>
      <c r="U3199" s="58" t="s">
        <v>4878</v>
      </c>
      <c r="V3199" s="60"/>
      <c r="W3199" s="56" t="s">
        <v>210</v>
      </c>
      <c r="X3199" s="56" t="s">
        <v>211</v>
      </c>
      <c r="Y3199" s="56" t="s">
        <v>212</v>
      </c>
      <c r="Z3199" s="46">
        <v>80</v>
      </c>
      <c r="AA3199" s="66">
        <v>100</v>
      </c>
      <c r="AB3199" s="46">
        <v>6900</v>
      </c>
      <c r="AC3199" s="46">
        <f>Z3199*AB3199</f>
        <v>552000</v>
      </c>
      <c r="AD3199" s="61">
        <v>5</v>
      </c>
      <c r="AE3199" s="61">
        <v>5</v>
      </c>
      <c r="AF3199" s="46">
        <f>(AC3199*(100-AE3199))/100</f>
        <v>524400</v>
      </c>
      <c r="AG3199" s="46">
        <f>IF( (AF3199=""),0,SUM(AF3199:AF3199) )</f>
        <v>524400</v>
      </c>
      <c r="AH3199" s="46">
        <f>(AG3199/100)*(AA3199)</f>
        <v>524400</v>
      </c>
      <c r="AI3199" s="46">
        <v>0</v>
      </c>
      <c r="AJ3199" s="46">
        <f>IF((AI3199-AH3199) &gt; 1,0,IF((AI3199-AH3199)&lt;0,AH3199-AI3199,AI3199-AH3199))</f>
        <v>524400</v>
      </c>
      <c r="AK3199" s="46">
        <v>0.02</v>
      </c>
      <c r="AL3199" s="46">
        <f>AJ3199*(AK3199/100)</f>
        <v>104.88000000000001</v>
      </c>
    </row>
    <row r="3200" spans="1:38" x14ac:dyDescent="0.45">
      <c r="A3200" s="16"/>
      <c r="B3200" s="21"/>
      <c r="C3200" s="16"/>
      <c r="D3200" s="16"/>
      <c r="E3200" s="56"/>
      <c r="F3200" s="56"/>
      <c r="G3200" s="57"/>
      <c r="H3200" s="56"/>
      <c r="I3200" s="56"/>
      <c r="J3200" s="56"/>
      <c r="K3200" s="56"/>
      <c r="L3200" s="71"/>
      <c r="M3200" s="56"/>
      <c r="N3200" s="46"/>
      <c r="O3200" s="46" t="s">
        <v>54</v>
      </c>
      <c r="P3200" s="46">
        <f>SUM(P3197:P3199)</f>
        <v>1040580</v>
      </c>
      <c r="Q3200" s="56"/>
      <c r="R3200" s="58"/>
      <c r="S3200" s="59"/>
      <c r="T3200" s="58"/>
      <c r="U3200" s="58"/>
      <c r="V3200" s="60"/>
      <c r="W3200" s="56"/>
      <c r="X3200" s="56"/>
      <c r="Y3200" s="56"/>
      <c r="Z3200" s="46"/>
      <c r="AA3200" s="66"/>
      <c r="AB3200" s="46"/>
      <c r="AC3200" s="46"/>
      <c r="AD3200" s="61"/>
      <c r="AE3200" s="61"/>
      <c r="AF3200" s="46"/>
      <c r="AG3200" s="46"/>
      <c r="AH3200" s="46">
        <f>SUM(AH3197:AH3199)</f>
        <v>1564980</v>
      </c>
      <c r="AI3200" s="46"/>
      <c r="AJ3200" s="46">
        <f>SUM(AJ3197:AJ3199)</f>
        <v>1564980</v>
      </c>
      <c r="AK3200" s="46"/>
      <c r="AL3200" s="46">
        <f>SUM(AL3197:AL3199)</f>
        <v>209.87800000000001</v>
      </c>
    </row>
    <row r="3201" spans="1:38" x14ac:dyDescent="0.45">
      <c r="A3201" s="16" t="s">
        <v>4879</v>
      </c>
      <c r="B3201" s="21">
        <v>3190300329991</v>
      </c>
      <c r="C3201" s="16" t="s">
        <v>4880</v>
      </c>
      <c r="D3201" s="16" t="s">
        <v>4881</v>
      </c>
      <c r="E3201" s="56">
        <v>1806</v>
      </c>
      <c r="F3201" s="56">
        <v>2298</v>
      </c>
      <c r="G3201" s="57" t="s">
        <v>4882</v>
      </c>
      <c r="H3201" s="56" t="s">
        <v>42</v>
      </c>
      <c r="I3201" s="56">
        <v>11515</v>
      </c>
      <c r="J3201" s="56">
        <v>0</v>
      </c>
      <c r="K3201" s="56">
        <v>1</v>
      </c>
      <c r="L3201" s="71">
        <v>28</v>
      </c>
      <c r="M3201" s="56" t="s">
        <v>43</v>
      </c>
      <c r="N3201" s="46">
        <f>((J3201*400)+(K3201*100))+L3201</f>
        <v>128</v>
      </c>
      <c r="O3201" s="46">
        <v>440</v>
      </c>
      <c r="P3201" s="46">
        <f>N3201*O3201</f>
        <v>56320</v>
      </c>
      <c r="Q3201" s="56"/>
      <c r="R3201" s="58"/>
      <c r="S3201" s="59"/>
      <c r="T3201" s="58"/>
      <c r="U3201" s="58"/>
      <c r="V3201" s="60"/>
      <c r="W3201" s="56"/>
      <c r="X3201" s="56"/>
      <c r="Y3201" s="56"/>
      <c r="Z3201" s="46"/>
      <c r="AA3201" s="66"/>
      <c r="AB3201" s="46"/>
      <c r="AC3201" s="46"/>
      <c r="AD3201" s="61"/>
      <c r="AE3201" s="61"/>
      <c r="AF3201" s="46"/>
      <c r="AG3201" s="46">
        <f>IF(AND(AF3201="",P3201=""),0,IF((AF3201=""),P3201,IF((P3201=""),AF3201,AF3201+P3201)))</f>
        <v>56320</v>
      </c>
      <c r="AH3201" s="46">
        <f>IF( (AA3201=""),AG3201*1,AG3201*(AA3201/100) )</f>
        <v>56320</v>
      </c>
      <c r="AI3201" s="46">
        <v>0</v>
      </c>
      <c r="AJ3201" s="46">
        <f>IF((AI3201-AH3201) &gt; 1,0,IF((AI3201-AH3201)&lt;0,AH3201-AI3201,AI3201-AH3201))</f>
        <v>56320</v>
      </c>
      <c r="AK3201" s="46">
        <v>0.3</v>
      </c>
      <c r="AL3201" s="46">
        <f>AJ3201*(AK3201/100)</f>
        <v>168.96</v>
      </c>
    </row>
    <row r="3202" spans="1:38" x14ac:dyDescent="0.45">
      <c r="A3202" s="16"/>
      <c r="B3202" s="21"/>
      <c r="C3202" s="16"/>
      <c r="D3202" s="16"/>
      <c r="E3202" s="56">
        <v>1807</v>
      </c>
      <c r="F3202" s="56">
        <v>3946</v>
      </c>
      <c r="G3202" s="57" t="s">
        <v>4883</v>
      </c>
      <c r="H3202" s="56" t="s">
        <v>42</v>
      </c>
      <c r="I3202" s="56">
        <v>19600</v>
      </c>
      <c r="J3202" s="56">
        <v>0</v>
      </c>
      <c r="K3202" s="56">
        <v>0</v>
      </c>
      <c r="L3202" s="71">
        <v>20</v>
      </c>
      <c r="M3202" s="56" t="s">
        <v>208</v>
      </c>
      <c r="N3202" s="46">
        <f>((J3202*400)+(K3202*100))+L3202</f>
        <v>20</v>
      </c>
      <c r="O3202" s="46">
        <v>250</v>
      </c>
      <c r="P3202" s="46">
        <f>N3202*O3202</f>
        <v>5000</v>
      </c>
      <c r="Q3202" s="56"/>
      <c r="R3202" s="58"/>
      <c r="S3202" s="59"/>
      <c r="T3202" s="58"/>
      <c r="U3202" s="58"/>
      <c r="V3202" s="60"/>
      <c r="W3202" s="56"/>
      <c r="X3202" s="56"/>
      <c r="Y3202" s="56"/>
      <c r="Z3202" s="46"/>
      <c r="AA3202" s="66"/>
      <c r="AB3202" s="46"/>
      <c r="AC3202" s="46"/>
      <c r="AD3202" s="61"/>
      <c r="AE3202" s="61"/>
      <c r="AF3202" s="46"/>
      <c r="AG3202" s="46">
        <f>IF(AND(AF3202="",P3202=""),0,IF((AF3202=""),P3202,IF((P3202=""),AF3202,AF3202+P3202)))</f>
        <v>5000</v>
      </c>
      <c r="AH3202" s="46">
        <f>IF( (AA3202=""),AG3202*1,AG3202*(AA3202/100) )</f>
        <v>5000</v>
      </c>
      <c r="AI3202" s="46">
        <v>0</v>
      </c>
      <c r="AJ3202" s="46">
        <f>IF((AI3202-AH3202) &gt; 1,0,IF((AI3202-AH3202)&lt;0,AH3202-AI3202,AI3202-AH3202))</f>
        <v>5000</v>
      </c>
      <c r="AK3202" s="46">
        <v>0.02</v>
      </c>
      <c r="AL3202" s="46">
        <f>AJ3202*(AK3202/100)</f>
        <v>1</v>
      </c>
    </row>
    <row r="3203" spans="1:38" x14ac:dyDescent="0.45">
      <c r="A3203" s="16"/>
      <c r="B3203" s="21"/>
      <c r="C3203" s="16"/>
      <c r="D3203" s="16"/>
      <c r="E3203" s="56"/>
      <c r="F3203" s="56"/>
      <c r="G3203" s="57"/>
      <c r="H3203" s="56"/>
      <c r="I3203" s="56"/>
      <c r="J3203" s="56">
        <v>5</v>
      </c>
      <c r="K3203" s="56">
        <v>1</v>
      </c>
      <c r="L3203" s="71">
        <v>83</v>
      </c>
      <c r="M3203" s="56" t="s">
        <v>90</v>
      </c>
      <c r="N3203" s="46">
        <f>((J3203*400)+(K3203*100))+L3203</f>
        <v>2183</v>
      </c>
      <c r="O3203" s="46">
        <v>250</v>
      </c>
      <c r="P3203" s="46">
        <f>N3203*O3203</f>
        <v>545750</v>
      </c>
      <c r="Q3203" s="56"/>
      <c r="R3203" s="58"/>
      <c r="S3203" s="59"/>
      <c r="T3203" s="58"/>
      <c r="U3203" s="58"/>
      <c r="V3203" s="60"/>
      <c r="W3203" s="56"/>
      <c r="X3203" s="56"/>
      <c r="Y3203" s="56"/>
      <c r="Z3203" s="46"/>
      <c r="AA3203" s="66"/>
      <c r="AB3203" s="46"/>
      <c r="AC3203" s="46"/>
      <c r="AD3203" s="61"/>
      <c r="AE3203" s="61"/>
      <c r="AF3203" s="46"/>
      <c r="AG3203" s="46">
        <f>IF(AND(AF3203="",P3203=""),0,IF((AF3203=""),P3203,IF((P3203=""),AF3203,AF3203+P3203)))</f>
        <v>545750</v>
      </c>
      <c r="AH3203" s="46">
        <f>IF( (AA3203=""),AG3203*1,AG3203*(AA3203/100) )</f>
        <v>545750</v>
      </c>
      <c r="AI3203" s="46">
        <v>0</v>
      </c>
      <c r="AJ3203" s="46">
        <f>IF((AI3203-AH3203) &gt; 1,0,IF((AI3203-AH3203)&lt;0,AH3203-AI3203,AI3203-AH3203))</f>
        <v>545750</v>
      </c>
      <c r="AK3203" s="46">
        <v>0.01</v>
      </c>
      <c r="AL3203" s="46">
        <f>AJ3203*(AK3203/100)</f>
        <v>54.575000000000003</v>
      </c>
    </row>
    <row r="3204" spans="1:38" x14ac:dyDescent="0.45">
      <c r="A3204" s="16"/>
      <c r="B3204" s="21"/>
      <c r="C3204" s="16"/>
      <c r="D3204" s="16"/>
      <c r="E3204" s="56"/>
      <c r="F3204" s="56"/>
      <c r="G3204" s="57"/>
      <c r="H3204" s="56"/>
      <c r="I3204" s="56"/>
      <c r="J3204" s="56"/>
      <c r="K3204" s="56"/>
      <c r="L3204" s="71"/>
      <c r="M3204" s="56"/>
      <c r="N3204" s="46"/>
      <c r="O3204" s="46" t="s">
        <v>54</v>
      </c>
      <c r="P3204" s="46">
        <f>SUM(P3201:P3203)</f>
        <v>607070</v>
      </c>
      <c r="Q3204" s="56"/>
      <c r="R3204" s="58"/>
      <c r="S3204" s="59"/>
      <c r="T3204" s="58"/>
      <c r="U3204" s="58"/>
      <c r="V3204" s="60"/>
      <c r="W3204" s="56"/>
      <c r="X3204" s="56"/>
      <c r="Y3204" s="56"/>
      <c r="Z3204" s="46"/>
      <c r="AA3204" s="66"/>
      <c r="AB3204" s="46"/>
      <c r="AC3204" s="46"/>
      <c r="AD3204" s="61"/>
      <c r="AE3204" s="61"/>
      <c r="AF3204" s="46"/>
      <c r="AG3204" s="46"/>
      <c r="AH3204" s="46">
        <f>SUM(AH3201:AH3203)</f>
        <v>607070</v>
      </c>
      <c r="AI3204" s="46"/>
      <c r="AJ3204" s="46">
        <f>SUM(AJ3201:AJ3203)</f>
        <v>607070</v>
      </c>
      <c r="AK3204" s="46"/>
      <c r="AL3204" s="46">
        <f>SUM(AL3201:AL3203)</f>
        <v>224.53500000000003</v>
      </c>
    </row>
    <row r="3205" spans="1:38" x14ac:dyDescent="0.45">
      <c r="A3205" s="16" t="s">
        <v>4884</v>
      </c>
      <c r="B3205" s="21">
        <v>3770400016999</v>
      </c>
      <c r="C3205" s="16" t="s">
        <v>4885</v>
      </c>
      <c r="D3205" s="16" t="s">
        <v>4886</v>
      </c>
      <c r="E3205" s="56">
        <v>1808</v>
      </c>
      <c r="F3205" s="56">
        <v>4198</v>
      </c>
      <c r="G3205" s="57" t="s">
        <v>4887</v>
      </c>
      <c r="H3205" s="56" t="s">
        <v>42</v>
      </c>
      <c r="I3205" s="56">
        <v>2644</v>
      </c>
      <c r="J3205" s="56">
        <v>1</v>
      </c>
      <c r="K3205" s="56">
        <v>1</v>
      </c>
      <c r="L3205" s="71">
        <v>2</v>
      </c>
      <c r="M3205" s="56" t="s">
        <v>90</v>
      </c>
      <c r="N3205" s="46">
        <f>((J3205*400)+(K3205*100))+L3205</f>
        <v>502</v>
      </c>
      <c r="O3205" s="46">
        <v>750</v>
      </c>
      <c r="P3205" s="46">
        <f>N3205*O3205</f>
        <v>376500</v>
      </c>
      <c r="Q3205" s="56"/>
      <c r="R3205" s="58"/>
      <c r="S3205" s="59"/>
      <c r="T3205" s="58"/>
      <c r="U3205" s="58"/>
      <c r="V3205" s="60"/>
      <c r="W3205" s="56"/>
      <c r="X3205" s="56"/>
      <c r="Y3205" s="56"/>
      <c r="Z3205" s="46"/>
      <c r="AA3205" s="66"/>
      <c r="AB3205" s="46"/>
      <c r="AC3205" s="46"/>
      <c r="AD3205" s="61"/>
      <c r="AE3205" s="61"/>
      <c r="AF3205" s="46"/>
      <c r="AG3205" s="46">
        <f>IF(AND(AF3205="",P3205=""),0,IF((AF3205=""),P3205,IF((P3205=""),AF3205,AF3205+P3205)))</f>
        <v>376500</v>
      </c>
      <c r="AH3205" s="46">
        <f>IF( (AA3205=""),AG3205*1,AG3205*(AA3205/100) )</f>
        <v>376500</v>
      </c>
      <c r="AI3205" s="46">
        <v>50000000</v>
      </c>
      <c r="AJ3205" s="46">
        <f>IF((AI3205-AH3205) &gt; 1,0,IF((AI3205-AH3205)&lt;0,AH3205-AI3205,AI3205-AH3205))</f>
        <v>0</v>
      </c>
      <c r="AK3205" s="46">
        <v>0.01</v>
      </c>
      <c r="AL3205" s="46">
        <f>AJ3205*(AK3205/100)</f>
        <v>0</v>
      </c>
    </row>
    <row r="3206" spans="1:38" x14ac:dyDescent="0.45">
      <c r="A3206" s="16"/>
      <c r="B3206" s="21"/>
      <c r="C3206" s="16"/>
      <c r="D3206" s="16"/>
      <c r="E3206" s="56"/>
      <c r="F3206" s="56"/>
      <c r="G3206" s="57"/>
      <c r="H3206" s="56"/>
      <c r="I3206" s="56"/>
      <c r="J3206" s="56"/>
      <c r="K3206" s="56"/>
      <c r="L3206" s="71"/>
      <c r="M3206" s="56"/>
      <c r="N3206" s="46"/>
      <c r="O3206" s="46" t="s">
        <v>54</v>
      </c>
      <c r="P3206" s="46">
        <f>SUM(P3205:P3205)</f>
        <v>376500</v>
      </c>
      <c r="Q3206" s="56"/>
      <c r="R3206" s="58"/>
      <c r="S3206" s="59"/>
      <c r="T3206" s="58"/>
      <c r="U3206" s="58"/>
      <c r="V3206" s="60"/>
      <c r="W3206" s="56"/>
      <c r="X3206" s="56"/>
      <c r="Y3206" s="56"/>
      <c r="Z3206" s="46"/>
      <c r="AA3206" s="66"/>
      <c r="AB3206" s="46"/>
      <c r="AC3206" s="46"/>
      <c r="AD3206" s="61"/>
      <c r="AE3206" s="61"/>
      <c r="AF3206" s="46"/>
      <c r="AG3206" s="46"/>
      <c r="AH3206" s="46">
        <f>SUM(AH3205:AH3205)</f>
        <v>376500</v>
      </c>
      <c r="AI3206" s="46"/>
      <c r="AJ3206" s="46">
        <f>SUM(AJ3205:AJ3205)</f>
        <v>0</v>
      </c>
      <c r="AK3206" s="46"/>
      <c r="AL3206" s="46">
        <f>SUM(AL3205:AL3205)</f>
        <v>0</v>
      </c>
    </row>
    <row r="3207" spans="1:38" x14ac:dyDescent="0.45">
      <c r="A3207" s="16" t="s">
        <v>4888</v>
      </c>
      <c r="B3207" s="21">
        <v>3770400046651</v>
      </c>
      <c r="C3207" s="16" t="s">
        <v>4889</v>
      </c>
      <c r="D3207" s="16" t="s">
        <v>4890</v>
      </c>
      <c r="E3207" s="56">
        <v>1809</v>
      </c>
      <c r="F3207" s="56">
        <v>724</v>
      </c>
      <c r="G3207" s="57" t="s">
        <v>4891</v>
      </c>
      <c r="H3207" s="56" t="s">
        <v>42</v>
      </c>
      <c r="I3207" s="56">
        <v>10339</v>
      </c>
      <c r="J3207" s="56">
        <v>4</v>
      </c>
      <c r="K3207" s="56">
        <v>0</v>
      </c>
      <c r="L3207" s="71">
        <v>86</v>
      </c>
      <c r="M3207" s="56" t="s">
        <v>90</v>
      </c>
      <c r="N3207" s="46">
        <f>((J3207*400)+(K3207*100))+L3207</f>
        <v>1686</v>
      </c>
      <c r="O3207" s="46">
        <v>150</v>
      </c>
      <c r="P3207" s="46">
        <f>N3207*O3207</f>
        <v>252900</v>
      </c>
      <c r="Q3207" s="56"/>
      <c r="R3207" s="58"/>
      <c r="S3207" s="59"/>
      <c r="T3207" s="58"/>
      <c r="U3207" s="58"/>
      <c r="V3207" s="60"/>
      <c r="W3207" s="56"/>
      <c r="X3207" s="56"/>
      <c r="Y3207" s="56"/>
      <c r="Z3207" s="46"/>
      <c r="AA3207" s="66"/>
      <c r="AB3207" s="46"/>
      <c r="AC3207" s="46"/>
      <c r="AD3207" s="61"/>
      <c r="AE3207" s="61"/>
      <c r="AF3207" s="46"/>
      <c r="AG3207" s="46">
        <f>IF(AND(AF3207="",P3207=""),0,IF((AF3207=""),P3207,IF((P3207=""),AF3207,AF3207+P3207)))</f>
        <v>252900</v>
      </c>
      <c r="AH3207" s="46">
        <f>IF( (AA3207=""),AG3207*1,AG3207*(AA3207/100) )</f>
        <v>252900</v>
      </c>
      <c r="AI3207" s="46">
        <v>50000000</v>
      </c>
      <c r="AJ3207" s="46">
        <f>IF((AI3207-AH3207) &gt; 1,0,IF((AI3207-AH3207)&lt;0,AH3207-AI3207,AI3207-AH3207))</f>
        <v>0</v>
      </c>
      <c r="AK3207" s="46">
        <v>0.01</v>
      </c>
      <c r="AL3207" s="46">
        <f>AJ3207*(AK3207/100)</f>
        <v>0</v>
      </c>
    </row>
    <row r="3208" spans="1:38" x14ac:dyDescent="0.45">
      <c r="A3208" s="16"/>
      <c r="B3208" s="21"/>
      <c r="C3208" s="16"/>
      <c r="D3208" s="16"/>
      <c r="E3208" s="56">
        <v>1810</v>
      </c>
      <c r="F3208" s="56">
        <v>6240</v>
      </c>
      <c r="G3208" s="57"/>
      <c r="H3208" s="56" t="s">
        <v>42</v>
      </c>
      <c r="I3208" s="56">
        <v>10340</v>
      </c>
      <c r="J3208" s="56">
        <v>0</v>
      </c>
      <c r="K3208" s="56">
        <v>0</v>
      </c>
      <c r="L3208" s="71">
        <v>20</v>
      </c>
      <c r="M3208" s="56" t="s">
        <v>208</v>
      </c>
      <c r="N3208" s="46">
        <f>((J3208*400)+(K3208*100))+L3208</f>
        <v>20</v>
      </c>
      <c r="O3208" s="46">
        <v>150</v>
      </c>
      <c r="P3208" s="46">
        <f>N3208*O3208</f>
        <v>3000</v>
      </c>
      <c r="Q3208" s="56"/>
      <c r="R3208" s="58"/>
      <c r="S3208" s="59"/>
      <c r="T3208" s="58"/>
      <c r="U3208" s="58"/>
      <c r="V3208" s="60"/>
      <c r="W3208" s="56"/>
      <c r="X3208" s="56"/>
      <c r="Y3208" s="56"/>
      <c r="Z3208" s="46"/>
      <c r="AA3208" s="66"/>
      <c r="AB3208" s="46"/>
      <c r="AC3208" s="46"/>
      <c r="AD3208" s="61"/>
      <c r="AE3208" s="61"/>
      <c r="AF3208" s="46"/>
      <c r="AG3208" s="46">
        <f>IF(AND(AF3208="",P3208=""),0,IF((AF3208=""),P3208,IF((P3208=""),AF3208,AF3208+P3208)))</f>
        <v>3000</v>
      </c>
      <c r="AH3208" s="46">
        <f>IF( (AA3208=""),AG3208*1,AG3208*(AA3208/100) )</f>
        <v>3000</v>
      </c>
      <c r="AI3208" s="46">
        <v>0</v>
      </c>
      <c r="AJ3208" s="46">
        <f>IF((AI3208-AH3208) &gt; 1,0,IF((AI3208-AH3208)&lt;0,AH3208-AI3208,AI3208-AH3208))</f>
        <v>3000</v>
      </c>
      <c r="AK3208" s="46">
        <v>0.02</v>
      </c>
      <c r="AL3208" s="46">
        <f>AJ3208*(AK3208/100)</f>
        <v>0.6</v>
      </c>
    </row>
    <row r="3209" spans="1:38" x14ac:dyDescent="0.45">
      <c r="A3209" s="16"/>
      <c r="B3209" s="21"/>
      <c r="C3209" s="16"/>
      <c r="D3209" s="16"/>
      <c r="E3209" s="56"/>
      <c r="F3209" s="56"/>
      <c r="G3209" s="57"/>
      <c r="H3209" s="56"/>
      <c r="I3209" s="56"/>
      <c r="J3209" s="56">
        <v>4</v>
      </c>
      <c r="K3209" s="56">
        <v>2</v>
      </c>
      <c r="L3209" s="71">
        <v>50</v>
      </c>
      <c r="M3209" s="56" t="s">
        <v>90</v>
      </c>
      <c r="N3209" s="46">
        <f>((J3209*400)+(K3209*100))+L3209</f>
        <v>1850</v>
      </c>
      <c r="O3209" s="46">
        <v>150</v>
      </c>
      <c r="P3209" s="46">
        <f>N3209*O3209</f>
        <v>277500</v>
      </c>
      <c r="Q3209" s="56"/>
      <c r="R3209" s="58"/>
      <c r="S3209" s="59"/>
      <c r="T3209" s="58"/>
      <c r="U3209" s="58"/>
      <c r="V3209" s="60"/>
      <c r="W3209" s="56"/>
      <c r="X3209" s="56"/>
      <c r="Y3209" s="56"/>
      <c r="Z3209" s="46"/>
      <c r="AA3209" s="66"/>
      <c r="AB3209" s="46"/>
      <c r="AC3209" s="46"/>
      <c r="AD3209" s="61"/>
      <c r="AE3209" s="61"/>
      <c r="AF3209" s="46"/>
      <c r="AG3209" s="46">
        <f>IF(AND(AF3209="",P3209=""),0,IF((AF3209=""),P3209,IF((P3209=""),AF3209,AF3209+P3209)))</f>
        <v>277500</v>
      </c>
      <c r="AH3209" s="46">
        <f>IF( (AA3209=""),AG3209*1,AG3209*(AA3209/100) )</f>
        <v>277500</v>
      </c>
      <c r="AI3209" s="46">
        <v>0</v>
      </c>
      <c r="AJ3209" s="46">
        <f>IF((AI3209-AH3209) &gt; 1,0,IF((AI3209-AH3209)&lt;0,AH3209-AI3209,AI3209-AH3209))</f>
        <v>277500</v>
      </c>
      <c r="AK3209" s="46">
        <v>0.01</v>
      </c>
      <c r="AL3209" s="46">
        <f>AJ3209*(AK3209/100)</f>
        <v>27.75</v>
      </c>
    </row>
    <row r="3210" spans="1:38" x14ac:dyDescent="0.45">
      <c r="A3210" s="16"/>
      <c r="B3210" s="21"/>
      <c r="C3210" s="16"/>
      <c r="D3210" s="16"/>
      <c r="E3210" s="56">
        <v>1811</v>
      </c>
      <c r="F3210" s="56">
        <v>4185</v>
      </c>
      <c r="G3210" s="57" t="s">
        <v>4892</v>
      </c>
      <c r="H3210" s="56" t="s">
        <v>42</v>
      </c>
      <c r="I3210" s="56">
        <v>10877</v>
      </c>
      <c r="J3210" s="56">
        <v>17</v>
      </c>
      <c r="K3210" s="56">
        <v>2</v>
      </c>
      <c r="L3210" s="71">
        <v>22</v>
      </c>
      <c r="M3210" s="56" t="s">
        <v>90</v>
      </c>
      <c r="N3210" s="46">
        <f>((J3210*400)+(K3210*100))+L3210</f>
        <v>7022</v>
      </c>
      <c r="O3210" s="46">
        <v>310</v>
      </c>
      <c r="P3210" s="46">
        <f>N3210*O3210</f>
        <v>2176820</v>
      </c>
      <c r="Q3210" s="56"/>
      <c r="R3210" s="58"/>
      <c r="S3210" s="59"/>
      <c r="T3210" s="58"/>
      <c r="U3210" s="58"/>
      <c r="V3210" s="60"/>
      <c r="W3210" s="56"/>
      <c r="X3210" s="56"/>
      <c r="Y3210" s="56"/>
      <c r="Z3210" s="46"/>
      <c r="AA3210" s="66"/>
      <c r="AB3210" s="46"/>
      <c r="AC3210" s="46"/>
      <c r="AD3210" s="61"/>
      <c r="AE3210" s="61"/>
      <c r="AF3210" s="46"/>
      <c r="AG3210" s="46">
        <f>IF(AND(AF3210="",P3210=""),0,IF((AF3210=""),P3210,IF((P3210=""),AF3210,AF3210+P3210)))</f>
        <v>2176820</v>
      </c>
      <c r="AH3210" s="46">
        <f>IF( (AA3210=""),AG3210*1,AG3210*(AA3210/100) )</f>
        <v>2176820</v>
      </c>
      <c r="AI3210" s="46">
        <v>0</v>
      </c>
      <c r="AJ3210" s="46">
        <f>IF((AI3210-AH3210) &gt; 1,0,IF((AI3210-AH3210)&lt;0,AH3210-AI3210,AI3210-AH3210))</f>
        <v>2176820</v>
      </c>
      <c r="AK3210" s="46">
        <v>0.01</v>
      </c>
      <c r="AL3210" s="46">
        <f>AJ3210*(AK3210/100)</f>
        <v>217.68200000000002</v>
      </c>
    </row>
    <row r="3211" spans="1:38" x14ac:dyDescent="0.45">
      <c r="A3211" s="16"/>
      <c r="B3211" s="21"/>
      <c r="C3211" s="16"/>
      <c r="D3211" s="16"/>
      <c r="E3211" s="56"/>
      <c r="F3211" s="56"/>
      <c r="G3211" s="57"/>
      <c r="H3211" s="56"/>
      <c r="I3211" s="56"/>
      <c r="J3211" s="56"/>
      <c r="K3211" s="56"/>
      <c r="L3211" s="71"/>
      <c r="M3211" s="56"/>
      <c r="N3211" s="46"/>
      <c r="O3211" s="46"/>
      <c r="P3211" s="46"/>
      <c r="Q3211" s="73">
        <v>1</v>
      </c>
      <c r="R3211" s="58" t="s">
        <v>4888</v>
      </c>
      <c r="S3211" s="59">
        <v>3770400046651</v>
      </c>
      <c r="T3211" s="58" t="s">
        <v>4889</v>
      </c>
      <c r="U3211" s="58" t="s">
        <v>4893</v>
      </c>
      <c r="V3211" s="60"/>
      <c r="W3211" s="56" t="s">
        <v>210</v>
      </c>
      <c r="X3211" s="56" t="s">
        <v>211</v>
      </c>
      <c r="Y3211" s="56" t="s">
        <v>212</v>
      </c>
      <c r="Z3211" s="46">
        <v>80</v>
      </c>
      <c r="AA3211" s="66">
        <v>100</v>
      </c>
      <c r="AB3211" s="46">
        <v>6900</v>
      </c>
      <c r="AC3211" s="46">
        <f>Z3211*AB3211</f>
        <v>552000</v>
      </c>
      <c r="AD3211" s="61">
        <v>5</v>
      </c>
      <c r="AE3211" s="61">
        <v>5</v>
      </c>
      <c r="AF3211" s="46">
        <f>(AC3211*(100-AE3211))/100</f>
        <v>524400</v>
      </c>
      <c r="AG3211" s="46">
        <f>IF( (AF3211=""),0,SUM(AF3211:AF3211) )</f>
        <v>524400</v>
      </c>
      <c r="AH3211" s="46">
        <f>(AG3211/100)*(AA3211)</f>
        <v>524400</v>
      </c>
      <c r="AI3211" s="46">
        <v>0</v>
      </c>
      <c r="AJ3211" s="46">
        <f>IF((AI3211-AH3211) &gt; 1,0,IF((AI3211-AH3211)&lt;0,AH3211-AI3211,AI3211-AH3211))</f>
        <v>524400</v>
      </c>
      <c r="AK3211" s="46">
        <v>0.02</v>
      </c>
      <c r="AL3211" s="46">
        <f>AJ3211*(AK3211/100)</f>
        <v>104.88000000000001</v>
      </c>
    </row>
    <row r="3212" spans="1:38" x14ac:dyDescent="0.45">
      <c r="A3212" s="16"/>
      <c r="B3212" s="21"/>
      <c r="C3212" s="16"/>
      <c r="D3212" s="16"/>
      <c r="E3212" s="56"/>
      <c r="F3212" s="56"/>
      <c r="G3212" s="57"/>
      <c r="H3212" s="56"/>
      <c r="I3212" s="56"/>
      <c r="J3212" s="56"/>
      <c r="K3212" s="56"/>
      <c r="L3212" s="71"/>
      <c r="M3212" s="56"/>
      <c r="N3212" s="46"/>
      <c r="O3212" s="46" t="s">
        <v>54</v>
      </c>
      <c r="P3212" s="46">
        <f>SUM(P3207:P3211)</f>
        <v>2710220</v>
      </c>
      <c r="Q3212" s="56"/>
      <c r="R3212" s="58"/>
      <c r="S3212" s="59"/>
      <c r="T3212" s="58"/>
      <c r="U3212" s="58"/>
      <c r="V3212" s="60"/>
      <c r="W3212" s="56"/>
      <c r="X3212" s="56"/>
      <c r="Y3212" s="56"/>
      <c r="Z3212" s="46"/>
      <c r="AA3212" s="66"/>
      <c r="AB3212" s="46"/>
      <c r="AC3212" s="46"/>
      <c r="AD3212" s="61"/>
      <c r="AE3212" s="61"/>
      <c r="AF3212" s="46"/>
      <c r="AG3212" s="46"/>
      <c r="AH3212" s="46">
        <f>SUM(AH3207:AH3211)</f>
        <v>3234620</v>
      </c>
      <c r="AI3212" s="46"/>
      <c r="AJ3212" s="46">
        <f>SUM(AJ3207:AJ3211)</f>
        <v>2981720</v>
      </c>
      <c r="AK3212" s="46"/>
      <c r="AL3212" s="46">
        <f>SUM(AL3207:AL3211)</f>
        <v>350.91200000000003</v>
      </c>
    </row>
    <row r="3213" spans="1:38" x14ac:dyDescent="0.45">
      <c r="A3213" s="16" t="s">
        <v>4894</v>
      </c>
      <c r="B3213" s="21">
        <v>3770400031262</v>
      </c>
      <c r="C3213" s="16" t="s">
        <v>4895</v>
      </c>
      <c r="D3213" s="16" t="s">
        <v>4896</v>
      </c>
      <c r="E3213" s="56">
        <v>1812</v>
      </c>
      <c r="F3213" s="56">
        <v>7031</v>
      </c>
      <c r="G3213" s="57" t="s">
        <v>4897</v>
      </c>
      <c r="H3213" s="56" t="s">
        <v>42</v>
      </c>
      <c r="I3213" s="56">
        <v>11667</v>
      </c>
      <c r="J3213" s="56"/>
      <c r="K3213" s="56"/>
      <c r="L3213" s="71"/>
      <c r="M3213" s="56"/>
      <c r="N3213" s="46"/>
      <c r="O3213" s="46"/>
      <c r="P3213" s="46"/>
      <c r="Q3213" s="56"/>
      <c r="R3213" s="58"/>
      <c r="S3213" s="59"/>
      <c r="T3213" s="58"/>
      <c r="U3213" s="58"/>
      <c r="V3213" s="60"/>
      <c r="W3213" s="56"/>
      <c r="X3213" s="56"/>
      <c r="Y3213" s="56"/>
      <c r="Z3213" s="46"/>
      <c r="AA3213" s="66"/>
      <c r="AB3213" s="46"/>
      <c r="AC3213" s="46"/>
      <c r="AD3213" s="61"/>
      <c r="AE3213" s="61"/>
      <c r="AF3213" s="46"/>
      <c r="AG3213" s="46"/>
      <c r="AH3213" s="46"/>
      <c r="AI3213" s="46"/>
      <c r="AJ3213" s="46"/>
      <c r="AK3213" s="46"/>
      <c r="AL3213" s="46"/>
    </row>
    <row r="3214" spans="1:38" x14ac:dyDescent="0.45">
      <c r="A3214" s="16"/>
      <c r="B3214" s="21"/>
      <c r="C3214" s="16"/>
      <c r="D3214" s="16"/>
      <c r="E3214" s="56"/>
      <c r="F3214" s="56"/>
      <c r="G3214" s="57"/>
      <c r="H3214" s="56"/>
      <c r="I3214" s="56"/>
      <c r="J3214" s="56"/>
      <c r="K3214" s="56"/>
      <c r="L3214" s="71"/>
      <c r="M3214" s="56"/>
      <c r="N3214" s="46"/>
      <c r="O3214" s="46" t="s">
        <v>54</v>
      </c>
      <c r="P3214" s="46">
        <f>SUM(P3213:P3213)</f>
        <v>0</v>
      </c>
      <c r="Q3214" s="56"/>
      <c r="R3214" s="58"/>
      <c r="S3214" s="59"/>
      <c r="T3214" s="58"/>
      <c r="U3214" s="58"/>
      <c r="V3214" s="60"/>
      <c r="W3214" s="56"/>
      <c r="X3214" s="56"/>
      <c r="Y3214" s="56"/>
      <c r="Z3214" s="46"/>
      <c r="AA3214" s="66"/>
      <c r="AB3214" s="46"/>
      <c r="AC3214" s="46"/>
      <c r="AD3214" s="61"/>
      <c r="AE3214" s="61"/>
      <c r="AF3214" s="46"/>
      <c r="AG3214" s="46"/>
      <c r="AH3214" s="46">
        <f>SUM(AH3213:AH3213)</f>
        <v>0</v>
      </c>
      <c r="AI3214" s="46"/>
      <c r="AJ3214" s="46">
        <f>SUM(AJ3213:AJ3213)</f>
        <v>0</v>
      </c>
      <c r="AK3214" s="46"/>
      <c r="AL3214" s="46">
        <f>SUM(AL3213:AL3213)</f>
        <v>0</v>
      </c>
    </row>
    <row r="3215" spans="1:38" x14ac:dyDescent="0.45">
      <c r="A3215" s="16" t="s">
        <v>4888</v>
      </c>
      <c r="B3215" s="21">
        <v>3770400046651</v>
      </c>
      <c r="C3215" s="16" t="s">
        <v>4889</v>
      </c>
      <c r="D3215" s="16" t="s">
        <v>4890</v>
      </c>
      <c r="E3215" s="56">
        <v>1813</v>
      </c>
      <c r="F3215" s="56">
        <v>311</v>
      </c>
      <c r="G3215" s="57" t="s">
        <v>4898</v>
      </c>
      <c r="H3215" s="56" t="s">
        <v>42</v>
      </c>
      <c r="I3215" s="56">
        <v>15347</v>
      </c>
      <c r="J3215" s="56">
        <v>5</v>
      </c>
      <c r="K3215" s="56">
        <v>2</v>
      </c>
      <c r="L3215" s="71">
        <v>67</v>
      </c>
      <c r="M3215" s="56" t="s">
        <v>90</v>
      </c>
      <c r="N3215" s="46">
        <f>((J3215*400)+(K3215*100))+L3215</f>
        <v>2267</v>
      </c>
      <c r="O3215" s="46">
        <v>440</v>
      </c>
      <c r="P3215" s="46">
        <f>N3215*O3215</f>
        <v>997480</v>
      </c>
      <c r="Q3215" s="56"/>
      <c r="R3215" s="58"/>
      <c r="S3215" s="59"/>
      <c r="T3215" s="58"/>
      <c r="U3215" s="58"/>
      <c r="V3215" s="60"/>
      <c r="W3215" s="56"/>
      <c r="X3215" s="56"/>
      <c r="Y3215" s="56"/>
      <c r="Z3215" s="46"/>
      <c r="AA3215" s="66"/>
      <c r="AB3215" s="46"/>
      <c r="AC3215" s="46"/>
      <c r="AD3215" s="61"/>
      <c r="AE3215" s="61"/>
      <c r="AF3215" s="46"/>
      <c r="AG3215" s="46">
        <f>IF(AND(AF3215="",P3215=""),0,IF((AF3215=""),P3215,IF((P3215=""),AF3215,AF3215+P3215)))</f>
        <v>997480</v>
      </c>
      <c r="AH3215" s="46">
        <f>IF( (AA3215=""),AG3215*1,AG3215*(AA3215/100) )</f>
        <v>997480</v>
      </c>
      <c r="AI3215" s="46">
        <v>50000000</v>
      </c>
      <c r="AJ3215" s="46">
        <f>IF((AI3215-AH3215) &gt; 1,0,IF((AI3215-AH3215)&lt;0,AH3215-AI3215,AI3215-AH3215))</f>
        <v>0</v>
      </c>
      <c r="AK3215" s="46">
        <v>0.01</v>
      </c>
      <c r="AL3215" s="46">
        <f>AJ3215*(AK3215/100)</f>
        <v>0</v>
      </c>
    </row>
    <row r="3216" spans="1:38" x14ac:dyDescent="0.45">
      <c r="A3216" s="16"/>
      <c r="B3216" s="21"/>
      <c r="C3216" s="16"/>
      <c r="D3216" s="16"/>
      <c r="E3216" s="56">
        <v>1814</v>
      </c>
      <c r="F3216" s="56">
        <v>309</v>
      </c>
      <c r="G3216" s="57" t="s">
        <v>4899</v>
      </c>
      <c r="H3216" s="56" t="s">
        <v>42</v>
      </c>
      <c r="I3216" s="56">
        <v>15348</v>
      </c>
      <c r="J3216" s="56">
        <v>0</v>
      </c>
      <c r="K3216" s="56">
        <v>3</v>
      </c>
      <c r="L3216" s="71">
        <v>87</v>
      </c>
      <c r="M3216" s="56" t="s">
        <v>90</v>
      </c>
      <c r="N3216" s="46">
        <f>((J3216*400)+(K3216*100))+L3216</f>
        <v>387</v>
      </c>
      <c r="O3216" s="46">
        <v>500</v>
      </c>
      <c r="P3216" s="46">
        <f>N3216*O3216</f>
        <v>193500</v>
      </c>
      <c r="Q3216" s="56"/>
      <c r="R3216" s="58"/>
      <c r="S3216" s="59"/>
      <c r="T3216" s="58"/>
      <c r="U3216" s="58"/>
      <c r="V3216" s="60"/>
      <c r="W3216" s="56"/>
      <c r="X3216" s="56"/>
      <c r="Y3216" s="56"/>
      <c r="Z3216" s="46"/>
      <c r="AA3216" s="66"/>
      <c r="AB3216" s="46"/>
      <c r="AC3216" s="46"/>
      <c r="AD3216" s="61"/>
      <c r="AE3216" s="61"/>
      <c r="AF3216" s="46"/>
      <c r="AG3216" s="46">
        <f>IF(AND(AF3216="",P3216=""),0,IF((AF3216=""),P3216,IF((P3216=""),AF3216,AF3216+P3216)))</f>
        <v>193500</v>
      </c>
      <c r="AH3216" s="46">
        <f>IF( (AA3216=""),AG3216*1,AG3216*(AA3216/100) )</f>
        <v>193500</v>
      </c>
      <c r="AI3216" s="46">
        <v>0</v>
      </c>
      <c r="AJ3216" s="46">
        <f>IF((AI3216-AH3216) &gt; 1,0,IF((AI3216-AH3216)&lt;0,AH3216-AI3216,AI3216-AH3216))</f>
        <v>193500</v>
      </c>
      <c r="AK3216" s="46">
        <v>0.01</v>
      </c>
      <c r="AL3216" s="46">
        <f>AJ3216*(AK3216/100)</f>
        <v>19.350000000000001</v>
      </c>
    </row>
    <row r="3217" spans="1:38" x14ac:dyDescent="0.45">
      <c r="A3217" s="16"/>
      <c r="B3217" s="21"/>
      <c r="C3217" s="16"/>
      <c r="D3217" s="16"/>
      <c r="E3217" s="56">
        <v>1815</v>
      </c>
      <c r="F3217" s="56">
        <v>310</v>
      </c>
      <c r="G3217" s="57" t="s">
        <v>4900</v>
      </c>
      <c r="H3217" s="56" t="s">
        <v>42</v>
      </c>
      <c r="I3217" s="56">
        <v>26049</v>
      </c>
      <c r="J3217" s="56">
        <v>1</v>
      </c>
      <c r="K3217" s="56">
        <v>2</v>
      </c>
      <c r="L3217" s="71">
        <v>30</v>
      </c>
      <c r="M3217" s="56" t="s">
        <v>90</v>
      </c>
      <c r="N3217" s="46">
        <f>((J3217*400)+(K3217*100))+L3217</f>
        <v>630</v>
      </c>
      <c r="O3217" s="46">
        <v>500</v>
      </c>
      <c r="P3217" s="46">
        <f>N3217*O3217</f>
        <v>315000</v>
      </c>
      <c r="Q3217" s="56"/>
      <c r="R3217" s="58"/>
      <c r="S3217" s="59"/>
      <c r="T3217" s="58"/>
      <c r="U3217" s="58"/>
      <c r="V3217" s="60"/>
      <c r="W3217" s="56"/>
      <c r="X3217" s="56"/>
      <c r="Y3217" s="56"/>
      <c r="Z3217" s="46"/>
      <c r="AA3217" s="66"/>
      <c r="AB3217" s="46"/>
      <c r="AC3217" s="46"/>
      <c r="AD3217" s="61"/>
      <c r="AE3217" s="61"/>
      <c r="AF3217" s="46"/>
      <c r="AG3217" s="46">
        <f>IF(AND(AF3217="",P3217=""),0,IF((AF3217=""),P3217,IF((P3217=""),AF3217,AF3217+P3217)))</f>
        <v>315000</v>
      </c>
      <c r="AH3217" s="46">
        <f>IF( (AA3217=""),AG3217*1,AG3217*(AA3217/100) )</f>
        <v>315000</v>
      </c>
      <c r="AI3217" s="46">
        <v>0</v>
      </c>
      <c r="AJ3217" s="46">
        <f>IF((AI3217-AH3217) &gt; 1,0,IF((AI3217-AH3217)&lt;0,AH3217-AI3217,AI3217-AH3217))</f>
        <v>315000</v>
      </c>
      <c r="AK3217" s="46">
        <v>0.01</v>
      </c>
      <c r="AL3217" s="46">
        <f>AJ3217*(AK3217/100)</f>
        <v>31.5</v>
      </c>
    </row>
    <row r="3218" spans="1:38" x14ac:dyDescent="0.45">
      <c r="A3218" s="16"/>
      <c r="B3218" s="21"/>
      <c r="C3218" s="16"/>
      <c r="D3218" s="16"/>
      <c r="E3218" s="56"/>
      <c r="F3218" s="56"/>
      <c r="G3218" s="57"/>
      <c r="H3218" s="56"/>
      <c r="I3218" s="56"/>
      <c r="J3218" s="56"/>
      <c r="K3218" s="56"/>
      <c r="L3218" s="71"/>
      <c r="M3218" s="56"/>
      <c r="N3218" s="46"/>
      <c r="O3218" s="46"/>
      <c r="P3218" s="46"/>
      <c r="Q3218" s="73">
        <v>1</v>
      </c>
      <c r="R3218" s="58" t="s">
        <v>4888</v>
      </c>
      <c r="S3218" s="59">
        <v>3770400046651</v>
      </c>
      <c r="T3218" s="58" t="s">
        <v>4889</v>
      </c>
      <c r="U3218" s="58" t="s">
        <v>4893</v>
      </c>
      <c r="V3218" s="60"/>
      <c r="W3218" s="56" t="s">
        <v>210</v>
      </c>
      <c r="X3218" s="56" t="s">
        <v>211</v>
      </c>
      <c r="Y3218" s="56" t="s">
        <v>212</v>
      </c>
      <c r="Z3218" s="46">
        <v>80</v>
      </c>
      <c r="AA3218" s="66">
        <v>100</v>
      </c>
      <c r="AB3218" s="46">
        <v>6900</v>
      </c>
      <c r="AC3218" s="46">
        <f>Z3218*AB3218</f>
        <v>552000</v>
      </c>
      <c r="AD3218" s="61">
        <v>5</v>
      </c>
      <c r="AE3218" s="61">
        <v>5</v>
      </c>
      <c r="AF3218" s="46">
        <f>(AC3218*(100-AE3218))/100</f>
        <v>524400</v>
      </c>
      <c r="AG3218" s="46">
        <f>IF( (AF3218=""),0,SUM(AF3218:AF3218) )</f>
        <v>524400</v>
      </c>
      <c r="AH3218" s="46">
        <f>(AG3218/100)*(AA3218)</f>
        <v>524400</v>
      </c>
      <c r="AI3218" s="46">
        <v>0</v>
      </c>
      <c r="AJ3218" s="46">
        <f>IF((AI3218-AH3218) &gt; 1,0,IF((AI3218-AH3218)&lt;0,AH3218-AI3218,AI3218-AH3218))</f>
        <v>524400</v>
      </c>
      <c r="AK3218" s="46">
        <v>0.02</v>
      </c>
      <c r="AL3218" s="46">
        <f>AJ3218*(AK3218/100)</f>
        <v>104.88000000000001</v>
      </c>
    </row>
    <row r="3219" spans="1:38" x14ac:dyDescent="0.45">
      <c r="A3219" s="16"/>
      <c r="B3219" s="21"/>
      <c r="C3219" s="16"/>
      <c r="D3219" s="16"/>
      <c r="E3219" s="56"/>
      <c r="F3219" s="56"/>
      <c r="G3219" s="57"/>
      <c r="H3219" s="56"/>
      <c r="I3219" s="56"/>
      <c r="J3219" s="56"/>
      <c r="K3219" s="56"/>
      <c r="L3219" s="71"/>
      <c r="M3219" s="56"/>
      <c r="N3219" s="46"/>
      <c r="O3219" s="46" t="s">
        <v>54</v>
      </c>
      <c r="P3219" s="46">
        <f>SUM(P3215:P3218)</f>
        <v>1505980</v>
      </c>
      <c r="Q3219" s="56"/>
      <c r="R3219" s="58"/>
      <c r="S3219" s="59"/>
      <c r="T3219" s="58"/>
      <c r="U3219" s="58"/>
      <c r="V3219" s="60"/>
      <c r="W3219" s="56"/>
      <c r="X3219" s="56"/>
      <c r="Y3219" s="56"/>
      <c r="Z3219" s="46"/>
      <c r="AA3219" s="66"/>
      <c r="AB3219" s="46"/>
      <c r="AC3219" s="46"/>
      <c r="AD3219" s="61"/>
      <c r="AE3219" s="61"/>
      <c r="AF3219" s="46"/>
      <c r="AG3219" s="46"/>
      <c r="AH3219" s="46">
        <f>SUM(AH3215:AH3218)</f>
        <v>2030380</v>
      </c>
      <c r="AI3219" s="46"/>
      <c r="AJ3219" s="46">
        <f>SUM(AJ3215:AJ3218)</f>
        <v>1032900</v>
      </c>
      <c r="AK3219" s="46"/>
      <c r="AL3219" s="46">
        <f>SUM(AL3215:AL3218)</f>
        <v>155.73000000000002</v>
      </c>
    </row>
    <row r="3220" spans="1:38" x14ac:dyDescent="0.45">
      <c r="A3220" s="16" t="s">
        <v>4901</v>
      </c>
      <c r="B3220" s="21">
        <v>3540400057786</v>
      </c>
      <c r="C3220" s="16" t="s">
        <v>4902</v>
      </c>
      <c r="D3220" s="16" t="s">
        <v>4903</v>
      </c>
      <c r="E3220" s="56">
        <v>1816</v>
      </c>
      <c r="F3220" s="56">
        <v>6948</v>
      </c>
      <c r="G3220" s="57" t="s">
        <v>4904</v>
      </c>
      <c r="H3220" s="56" t="s">
        <v>42</v>
      </c>
      <c r="I3220" s="56">
        <v>26101</v>
      </c>
      <c r="J3220" s="56"/>
      <c r="K3220" s="56"/>
      <c r="L3220" s="71"/>
      <c r="M3220" s="56"/>
      <c r="N3220" s="46"/>
      <c r="O3220" s="46"/>
      <c r="P3220" s="46"/>
      <c r="Q3220" s="56"/>
      <c r="R3220" s="58"/>
      <c r="S3220" s="59"/>
      <c r="T3220" s="58"/>
      <c r="U3220" s="58"/>
      <c r="V3220" s="60"/>
      <c r="W3220" s="56"/>
      <c r="X3220" s="56"/>
      <c r="Y3220" s="56"/>
      <c r="Z3220" s="46"/>
      <c r="AA3220" s="66"/>
      <c r="AB3220" s="46"/>
      <c r="AC3220" s="46"/>
      <c r="AD3220" s="61"/>
      <c r="AE3220" s="61"/>
      <c r="AF3220" s="46"/>
      <c r="AG3220" s="46"/>
      <c r="AH3220" s="46"/>
      <c r="AI3220" s="46"/>
      <c r="AJ3220" s="46"/>
      <c r="AK3220" s="46"/>
      <c r="AL3220" s="46"/>
    </row>
    <row r="3221" spans="1:38" x14ac:dyDescent="0.45">
      <c r="A3221" s="16"/>
      <c r="B3221" s="21"/>
      <c r="C3221" s="16"/>
      <c r="D3221" s="16"/>
      <c r="E3221" s="56"/>
      <c r="F3221" s="56"/>
      <c r="G3221" s="57"/>
      <c r="H3221" s="56"/>
      <c r="I3221" s="56"/>
      <c r="J3221" s="56"/>
      <c r="K3221" s="56"/>
      <c r="L3221" s="71"/>
      <c r="M3221" s="56"/>
      <c r="N3221" s="46"/>
      <c r="O3221" s="46" t="s">
        <v>54</v>
      </c>
      <c r="P3221" s="46">
        <f>SUM(P3220:P3220)</f>
        <v>0</v>
      </c>
      <c r="Q3221" s="56"/>
      <c r="R3221" s="58"/>
      <c r="S3221" s="59"/>
      <c r="T3221" s="58"/>
      <c r="U3221" s="58"/>
      <c r="V3221" s="60"/>
      <c r="W3221" s="56"/>
      <c r="X3221" s="56"/>
      <c r="Y3221" s="56"/>
      <c r="Z3221" s="46"/>
      <c r="AA3221" s="66"/>
      <c r="AB3221" s="46"/>
      <c r="AC3221" s="46"/>
      <c r="AD3221" s="61"/>
      <c r="AE3221" s="61"/>
      <c r="AF3221" s="46"/>
      <c r="AG3221" s="46"/>
      <c r="AH3221" s="46">
        <f>SUM(AH3220:AH3220)</f>
        <v>0</v>
      </c>
      <c r="AI3221" s="46"/>
      <c r="AJ3221" s="46">
        <f>SUM(AJ3220:AJ3220)</f>
        <v>0</v>
      </c>
      <c r="AK3221" s="46"/>
      <c r="AL3221" s="46">
        <f>SUM(AL3220:AL3220)</f>
        <v>0</v>
      </c>
    </row>
    <row r="3222" spans="1:38" x14ac:dyDescent="0.45">
      <c r="A3222" s="16" t="s">
        <v>4905</v>
      </c>
      <c r="B3222" s="21">
        <v>3770200160395</v>
      </c>
      <c r="C3222" s="16" t="s">
        <v>4906</v>
      </c>
      <c r="D3222" s="16" t="s">
        <v>4907</v>
      </c>
      <c r="E3222" s="56">
        <v>1817</v>
      </c>
      <c r="F3222" s="56">
        <v>2690</v>
      </c>
      <c r="G3222" s="57" t="s">
        <v>4908</v>
      </c>
      <c r="H3222" s="56" t="s">
        <v>42</v>
      </c>
      <c r="I3222" s="56">
        <v>1287</v>
      </c>
      <c r="J3222" s="56">
        <v>1</v>
      </c>
      <c r="K3222" s="56">
        <v>3</v>
      </c>
      <c r="L3222" s="71">
        <v>90</v>
      </c>
      <c r="M3222" s="56" t="s">
        <v>43</v>
      </c>
      <c r="N3222" s="46">
        <f t="shared" ref="N3222:N3228" si="49">((J3222*400)+(K3222*100))+L3222</f>
        <v>790</v>
      </c>
      <c r="O3222" s="46">
        <v>2650</v>
      </c>
      <c r="P3222" s="46">
        <f t="shared" ref="P3222:P3228" si="50">N3222*O3222</f>
        <v>2093500</v>
      </c>
      <c r="Q3222" s="56"/>
      <c r="R3222" s="58"/>
      <c r="S3222" s="59"/>
      <c r="T3222" s="58"/>
      <c r="U3222" s="58"/>
      <c r="V3222" s="60"/>
      <c r="W3222" s="56"/>
      <c r="X3222" s="56"/>
      <c r="Y3222" s="56"/>
      <c r="Z3222" s="46"/>
      <c r="AA3222" s="66"/>
      <c r="AB3222" s="46"/>
      <c r="AC3222" s="46"/>
      <c r="AD3222" s="61"/>
      <c r="AE3222" s="61"/>
      <c r="AF3222" s="46"/>
      <c r="AG3222" s="46">
        <f t="shared" ref="AG3222:AG3228" si="51">IF(AND(AF3222="",P3222=""),0,IF((AF3222=""),P3222,IF((P3222=""),AF3222,AF3222+P3222)))</f>
        <v>2093500</v>
      </c>
      <c r="AH3222" s="46">
        <f t="shared" ref="AH3222:AH3228" si="52">IF( (AA3222=""),AG3222*1,AG3222*(AA3222/100) )</f>
        <v>2093500</v>
      </c>
      <c r="AI3222" s="46">
        <v>0</v>
      </c>
      <c r="AJ3222" s="46">
        <f t="shared" ref="AJ3222:AJ3228" si="53">IF((AI3222-AH3222) &gt; 1,0,IF((AI3222-AH3222)&lt;0,AH3222-AI3222,AI3222-AH3222))</f>
        <v>2093500</v>
      </c>
      <c r="AK3222" s="46">
        <v>0.3</v>
      </c>
      <c r="AL3222" s="46">
        <f t="shared" ref="AL3222:AL3228" si="54">AJ3222*(AK3222/100)</f>
        <v>6280.5</v>
      </c>
    </row>
    <row r="3223" spans="1:38" x14ac:dyDescent="0.45">
      <c r="A3223" s="16"/>
      <c r="B3223" s="21"/>
      <c r="C3223" s="16"/>
      <c r="D3223" s="16"/>
      <c r="E3223" s="56">
        <v>1818</v>
      </c>
      <c r="F3223" s="56">
        <v>2149</v>
      </c>
      <c r="G3223" s="57" t="s">
        <v>4909</v>
      </c>
      <c r="H3223" s="56" t="s">
        <v>42</v>
      </c>
      <c r="I3223" s="56">
        <v>2517</v>
      </c>
      <c r="J3223" s="56">
        <v>0</v>
      </c>
      <c r="K3223" s="56">
        <v>0</v>
      </c>
      <c r="L3223" s="71">
        <v>48</v>
      </c>
      <c r="M3223" s="56" t="s">
        <v>43</v>
      </c>
      <c r="N3223" s="46">
        <f t="shared" si="49"/>
        <v>48</v>
      </c>
      <c r="O3223" s="46">
        <v>5000</v>
      </c>
      <c r="P3223" s="46">
        <f t="shared" si="50"/>
        <v>240000</v>
      </c>
      <c r="Q3223" s="56"/>
      <c r="R3223" s="58"/>
      <c r="S3223" s="59"/>
      <c r="T3223" s="58"/>
      <c r="U3223" s="58"/>
      <c r="V3223" s="60"/>
      <c r="W3223" s="56"/>
      <c r="X3223" s="56"/>
      <c r="Y3223" s="56"/>
      <c r="Z3223" s="46"/>
      <c r="AA3223" s="66"/>
      <c r="AB3223" s="46"/>
      <c r="AC3223" s="46"/>
      <c r="AD3223" s="61"/>
      <c r="AE3223" s="61"/>
      <c r="AF3223" s="46"/>
      <c r="AG3223" s="46">
        <f t="shared" si="51"/>
        <v>240000</v>
      </c>
      <c r="AH3223" s="46">
        <f t="shared" si="52"/>
        <v>240000</v>
      </c>
      <c r="AI3223" s="46">
        <v>0</v>
      </c>
      <c r="AJ3223" s="46">
        <f t="shared" si="53"/>
        <v>240000</v>
      </c>
      <c r="AK3223" s="46">
        <v>0.3</v>
      </c>
      <c r="AL3223" s="46">
        <f t="shared" si="54"/>
        <v>720</v>
      </c>
    </row>
    <row r="3224" spans="1:38" x14ac:dyDescent="0.45">
      <c r="A3224" s="16"/>
      <c r="B3224" s="21"/>
      <c r="C3224" s="16"/>
      <c r="D3224" s="16"/>
      <c r="E3224" s="56">
        <v>1819</v>
      </c>
      <c r="F3224" s="56">
        <v>2152</v>
      </c>
      <c r="G3224" s="57" t="s">
        <v>4910</v>
      </c>
      <c r="H3224" s="56" t="s">
        <v>42</v>
      </c>
      <c r="I3224" s="56">
        <v>2518</v>
      </c>
      <c r="J3224" s="56">
        <v>0</v>
      </c>
      <c r="K3224" s="56">
        <v>0</v>
      </c>
      <c r="L3224" s="71">
        <v>64</v>
      </c>
      <c r="M3224" s="56" t="s">
        <v>43</v>
      </c>
      <c r="N3224" s="46">
        <f t="shared" si="49"/>
        <v>64</v>
      </c>
      <c r="O3224" s="46">
        <v>5000</v>
      </c>
      <c r="P3224" s="46">
        <f t="shared" si="50"/>
        <v>320000</v>
      </c>
      <c r="Q3224" s="56"/>
      <c r="R3224" s="58"/>
      <c r="S3224" s="59"/>
      <c r="T3224" s="58"/>
      <c r="U3224" s="58"/>
      <c r="V3224" s="60"/>
      <c r="W3224" s="56"/>
      <c r="X3224" s="56"/>
      <c r="Y3224" s="56"/>
      <c r="Z3224" s="46"/>
      <c r="AA3224" s="66"/>
      <c r="AB3224" s="46"/>
      <c r="AC3224" s="46"/>
      <c r="AD3224" s="61"/>
      <c r="AE3224" s="61"/>
      <c r="AF3224" s="46"/>
      <c r="AG3224" s="46">
        <f t="shared" si="51"/>
        <v>320000</v>
      </c>
      <c r="AH3224" s="46">
        <f t="shared" si="52"/>
        <v>320000</v>
      </c>
      <c r="AI3224" s="46">
        <v>0</v>
      </c>
      <c r="AJ3224" s="46">
        <f t="shared" si="53"/>
        <v>320000</v>
      </c>
      <c r="AK3224" s="46">
        <v>0.3</v>
      </c>
      <c r="AL3224" s="46">
        <f t="shared" si="54"/>
        <v>960</v>
      </c>
    </row>
    <row r="3225" spans="1:38" x14ac:dyDescent="0.45">
      <c r="A3225" s="16"/>
      <c r="B3225" s="21"/>
      <c r="C3225" s="16"/>
      <c r="D3225" s="16"/>
      <c r="E3225" s="56">
        <v>1820</v>
      </c>
      <c r="F3225" s="56">
        <v>2155</v>
      </c>
      <c r="G3225" s="57" t="s">
        <v>4911</v>
      </c>
      <c r="H3225" s="56" t="s">
        <v>42</v>
      </c>
      <c r="I3225" s="56">
        <v>2519</v>
      </c>
      <c r="J3225" s="56">
        <v>0</v>
      </c>
      <c r="K3225" s="56">
        <v>0</v>
      </c>
      <c r="L3225" s="71">
        <v>60</v>
      </c>
      <c r="M3225" s="56" t="s">
        <v>43</v>
      </c>
      <c r="N3225" s="46">
        <f t="shared" si="49"/>
        <v>60</v>
      </c>
      <c r="O3225" s="46">
        <v>5000</v>
      </c>
      <c r="P3225" s="46">
        <f t="shared" si="50"/>
        <v>300000</v>
      </c>
      <c r="Q3225" s="56"/>
      <c r="R3225" s="58"/>
      <c r="S3225" s="59"/>
      <c r="T3225" s="58"/>
      <c r="U3225" s="58"/>
      <c r="V3225" s="60"/>
      <c r="W3225" s="56"/>
      <c r="X3225" s="56"/>
      <c r="Y3225" s="56"/>
      <c r="Z3225" s="46"/>
      <c r="AA3225" s="66"/>
      <c r="AB3225" s="46"/>
      <c r="AC3225" s="46"/>
      <c r="AD3225" s="61"/>
      <c r="AE3225" s="61"/>
      <c r="AF3225" s="46"/>
      <c r="AG3225" s="46">
        <f t="shared" si="51"/>
        <v>300000</v>
      </c>
      <c r="AH3225" s="46">
        <f t="shared" si="52"/>
        <v>300000</v>
      </c>
      <c r="AI3225" s="46">
        <v>0</v>
      </c>
      <c r="AJ3225" s="46">
        <f t="shared" si="53"/>
        <v>300000</v>
      </c>
      <c r="AK3225" s="46">
        <v>0.3</v>
      </c>
      <c r="AL3225" s="46">
        <f t="shared" si="54"/>
        <v>900</v>
      </c>
    </row>
    <row r="3226" spans="1:38" x14ac:dyDescent="0.45">
      <c r="A3226" s="16"/>
      <c r="B3226" s="21"/>
      <c r="C3226" s="16"/>
      <c r="D3226" s="16"/>
      <c r="E3226" s="56">
        <v>1821</v>
      </c>
      <c r="F3226" s="56">
        <v>2158</v>
      </c>
      <c r="G3226" s="57" t="s">
        <v>4912</v>
      </c>
      <c r="H3226" s="56" t="s">
        <v>42</v>
      </c>
      <c r="I3226" s="56">
        <v>2520</v>
      </c>
      <c r="J3226" s="56">
        <v>0</v>
      </c>
      <c r="K3226" s="56">
        <v>0</v>
      </c>
      <c r="L3226" s="71">
        <v>60</v>
      </c>
      <c r="M3226" s="56" t="s">
        <v>43</v>
      </c>
      <c r="N3226" s="46">
        <f t="shared" si="49"/>
        <v>60</v>
      </c>
      <c r="O3226" s="46">
        <v>5000</v>
      </c>
      <c r="P3226" s="46">
        <f t="shared" si="50"/>
        <v>300000</v>
      </c>
      <c r="Q3226" s="56"/>
      <c r="R3226" s="58"/>
      <c r="S3226" s="59"/>
      <c r="T3226" s="58"/>
      <c r="U3226" s="58"/>
      <c r="V3226" s="60"/>
      <c r="W3226" s="56"/>
      <c r="X3226" s="56"/>
      <c r="Y3226" s="56"/>
      <c r="Z3226" s="46"/>
      <c r="AA3226" s="66"/>
      <c r="AB3226" s="46"/>
      <c r="AC3226" s="46"/>
      <c r="AD3226" s="61"/>
      <c r="AE3226" s="61"/>
      <c r="AF3226" s="46"/>
      <c r="AG3226" s="46">
        <f t="shared" si="51"/>
        <v>300000</v>
      </c>
      <c r="AH3226" s="46">
        <f t="shared" si="52"/>
        <v>300000</v>
      </c>
      <c r="AI3226" s="46">
        <v>0</v>
      </c>
      <c r="AJ3226" s="46">
        <f t="shared" si="53"/>
        <v>300000</v>
      </c>
      <c r="AK3226" s="46">
        <v>0.3</v>
      </c>
      <c r="AL3226" s="46">
        <f t="shared" si="54"/>
        <v>900</v>
      </c>
    </row>
    <row r="3227" spans="1:38" x14ac:dyDescent="0.45">
      <c r="A3227" s="16"/>
      <c r="B3227" s="21"/>
      <c r="C3227" s="16"/>
      <c r="D3227" s="16"/>
      <c r="E3227" s="56">
        <v>1822</v>
      </c>
      <c r="F3227" s="56">
        <v>2147</v>
      </c>
      <c r="G3227" s="57" t="s">
        <v>4913</v>
      </c>
      <c r="H3227" s="56" t="s">
        <v>42</v>
      </c>
      <c r="I3227" s="56">
        <v>2522</v>
      </c>
      <c r="J3227" s="56">
        <v>0</v>
      </c>
      <c r="K3227" s="56">
        <v>0</v>
      </c>
      <c r="L3227" s="71">
        <v>68</v>
      </c>
      <c r="M3227" s="56" t="s">
        <v>43</v>
      </c>
      <c r="N3227" s="46">
        <f t="shared" si="49"/>
        <v>68</v>
      </c>
      <c r="O3227" s="46">
        <v>5000</v>
      </c>
      <c r="P3227" s="46">
        <f t="shared" si="50"/>
        <v>340000</v>
      </c>
      <c r="Q3227" s="56"/>
      <c r="R3227" s="58"/>
      <c r="S3227" s="59"/>
      <c r="T3227" s="58"/>
      <c r="U3227" s="58"/>
      <c r="V3227" s="60"/>
      <c r="W3227" s="56"/>
      <c r="X3227" s="56"/>
      <c r="Y3227" s="56"/>
      <c r="Z3227" s="46"/>
      <c r="AA3227" s="66"/>
      <c r="AB3227" s="46"/>
      <c r="AC3227" s="46"/>
      <c r="AD3227" s="61"/>
      <c r="AE3227" s="61"/>
      <c r="AF3227" s="46"/>
      <c r="AG3227" s="46">
        <f t="shared" si="51"/>
        <v>340000</v>
      </c>
      <c r="AH3227" s="46">
        <f t="shared" si="52"/>
        <v>340000</v>
      </c>
      <c r="AI3227" s="46">
        <v>0</v>
      </c>
      <c r="AJ3227" s="46">
        <f t="shared" si="53"/>
        <v>340000</v>
      </c>
      <c r="AK3227" s="46">
        <v>0.3</v>
      </c>
      <c r="AL3227" s="46">
        <f t="shared" si="54"/>
        <v>1020</v>
      </c>
    </row>
    <row r="3228" spans="1:38" x14ac:dyDescent="0.45">
      <c r="A3228" s="16"/>
      <c r="B3228" s="21"/>
      <c r="C3228" s="16"/>
      <c r="D3228" s="16"/>
      <c r="E3228" s="56">
        <v>1823</v>
      </c>
      <c r="F3228" s="56">
        <v>2151</v>
      </c>
      <c r="G3228" s="57" t="s">
        <v>4914</v>
      </c>
      <c r="H3228" s="56" t="s">
        <v>42</v>
      </c>
      <c r="I3228" s="56">
        <v>2523</v>
      </c>
      <c r="J3228" s="56">
        <v>0</v>
      </c>
      <c r="K3228" s="56">
        <v>0</v>
      </c>
      <c r="L3228" s="71">
        <v>46</v>
      </c>
      <c r="M3228" s="56" t="s">
        <v>43</v>
      </c>
      <c r="N3228" s="46">
        <f t="shared" si="49"/>
        <v>46</v>
      </c>
      <c r="O3228" s="46">
        <v>5000</v>
      </c>
      <c r="P3228" s="46">
        <f t="shared" si="50"/>
        <v>230000</v>
      </c>
      <c r="Q3228" s="56"/>
      <c r="R3228" s="58"/>
      <c r="S3228" s="59"/>
      <c r="T3228" s="58"/>
      <c r="U3228" s="58"/>
      <c r="V3228" s="60"/>
      <c r="W3228" s="56"/>
      <c r="X3228" s="56"/>
      <c r="Y3228" s="56"/>
      <c r="Z3228" s="46"/>
      <c r="AA3228" s="66"/>
      <c r="AB3228" s="46"/>
      <c r="AC3228" s="46"/>
      <c r="AD3228" s="61"/>
      <c r="AE3228" s="61"/>
      <c r="AF3228" s="46"/>
      <c r="AG3228" s="46">
        <f t="shared" si="51"/>
        <v>230000</v>
      </c>
      <c r="AH3228" s="46">
        <f t="shared" si="52"/>
        <v>230000</v>
      </c>
      <c r="AI3228" s="46">
        <v>0</v>
      </c>
      <c r="AJ3228" s="46">
        <f t="shared" si="53"/>
        <v>230000</v>
      </c>
      <c r="AK3228" s="46">
        <v>0.3</v>
      </c>
      <c r="AL3228" s="46">
        <f t="shared" si="54"/>
        <v>690</v>
      </c>
    </row>
    <row r="3229" spans="1:38" x14ac:dyDescent="0.45">
      <c r="A3229" s="16"/>
      <c r="B3229" s="21"/>
      <c r="C3229" s="16"/>
      <c r="D3229" s="16"/>
      <c r="E3229" s="56">
        <v>1824</v>
      </c>
      <c r="F3229" s="56">
        <v>7972</v>
      </c>
      <c r="G3229" s="57" t="s">
        <v>4915</v>
      </c>
      <c r="H3229" s="56" t="s">
        <v>42</v>
      </c>
      <c r="I3229" s="56">
        <v>2582</v>
      </c>
      <c r="J3229" s="56"/>
      <c r="K3229" s="56"/>
      <c r="L3229" s="71"/>
      <c r="M3229" s="56"/>
      <c r="N3229" s="46"/>
      <c r="O3229" s="46"/>
      <c r="P3229" s="46"/>
      <c r="Q3229" s="56"/>
      <c r="R3229" s="58"/>
      <c r="S3229" s="59"/>
      <c r="T3229" s="58"/>
      <c r="U3229" s="58"/>
      <c r="V3229" s="60"/>
      <c r="W3229" s="56"/>
      <c r="X3229" s="56"/>
      <c r="Y3229" s="56"/>
      <c r="Z3229" s="46"/>
      <c r="AA3229" s="66"/>
      <c r="AB3229" s="46"/>
      <c r="AC3229" s="46"/>
      <c r="AD3229" s="61"/>
      <c r="AE3229" s="61"/>
      <c r="AF3229" s="46"/>
      <c r="AG3229" s="46"/>
      <c r="AH3229" s="46"/>
      <c r="AI3229" s="46"/>
      <c r="AJ3229" s="46"/>
      <c r="AK3229" s="46"/>
      <c r="AL3229" s="46"/>
    </row>
    <row r="3230" spans="1:38" x14ac:dyDescent="0.45">
      <c r="A3230" s="16"/>
      <c r="B3230" s="21"/>
      <c r="C3230" s="16"/>
      <c r="D3230" s="16"/>
      <c r="E3230" s="56"/>
      <c r="F3230" s="56"/>
      <c r="G3230" s="57"/>
      <c r="H3230" s="56"/>
      <c r="I3230" s="56"/>
      <c r="J3230" s="56"/>
      <c r="K3230" s="56"/>
      <c r="L3230" s="71"/>
      <c r="M3230" s="56"/>
      <c r="N3230" s="46"/>
      <c r="O3230" s="46" t="s">
        <v>54</v>
      </c>
      <c r="P3230" s="46">
        <f>SUM(P3222:P3229)</f>
        <v>3823500</v>
      </c>
      <c r="Q3230" s="56"/>
      <c r="R3230" s="58"/>
      <c r="S3230" s="59"/>
      <c r="T3230" s="58"/>
      <c r="U3230" s="58"/>
      <c r="V3230" s="60"/>
      <c r="W3230" s="56"/>
      <c r="X3230" s="56"/>
      <c r="Y3230" s="56"/>
      <c r="Z3230" s="46"/>
      <c r="AA3230" s="66"/>
      <c r="AB3230" s="46"/>
      <c r="AC3230" s="46"/>
      <c r="AD3230" s="61"/>
      <c r="AE3230" s="61"/>
      <c r="AF3230" s="46"/>
      <c r="AG3230" s="46"/>
      <c r="AH3230" s="46">
        <f>SUM(AH3222:AH3229)</f>
        <v>3823500</v>
      </c>
      <c r="AI3230" s="46"/>
      <c r="AJ3230" s="46">
        <f>SUM(AJ3222:AJ3229)</f>
        <v>3823500</v>
      </c>
      <c r="AK3230" s="46"/>
      <c r="AL3230" s="46">
        <f>SUM(AL3222:AL3229)</f>
        <v>11470.5</v>
      </c>
    </row>
    <row r="3231" spans="1:38" x14ac:dyDescent="0.45">
      <c r="A3231" s="16" t="s">
        <v>4916</v>
      </c>
      <c r="B3231" s="21">
        <v>3739900094873</v>
      </c>
      <c r="C3231" s="16" t="s">
        <v>4917</v>
      </c>
      <c r="D3231" s="16" t="s">
        <v>4918</v>
      </c>
      <c r="E3231" s="56">
        <v>1825</v>
      </c>
      <c r="F3231" s="56">
        <v>7622</v>
      </c>
      <c r="G3231" s="57" t="s">
        <v>4919</v>
      </c>
      <c r="H3231" s="56" t="s">
        <v>42</v>
      </c>
      <c r="I3231" s="56">
        <v>15076</v>
      </c>
      <c r="J3231" s="56"/>
      <c r="K3231" s="56"/>
      <c r="L3231" s="71"/>
      <c r="M3231" s="56"/>
      <c r="N3231" s="46"/>
      <c r="O3231" s="46"/>
      <c r="P3231" s="46"/>
      <c r="Q3231" s="56"/>
      <c r="R3231" s="58"/>
      <c r="S3231" s="59"/>
      <c r="T3231" s="58"/>
      <c r="U3231" s="58"/>
      <c r="V3231" s="60"/>
      <c r="W3231" s="56"/>
      <c r="X3231" s="56"/>
      <c r="Y3231" s="56"/>
      <c r="Z3231" s="46"/>
      <c r="AA3231" s="66"/>
      <c r="AB3231" s="46"/>
      <c r="AC3231" s="46"/>
      <c r="AD3231" s="61"/>
      <c r="AE3231" s="61"/>
      <c r="AF3231" s="46"/>
      <c r="AG3231" s="46"/>
      <c r="AH3231" s="46"/>
      <c r="AI3231" s="46"/>
      <c r="AJ3231" s="46"/>
      <c r="AK3231" s="46"/>
      <c r="AL3231" s="46"/>
    </row>
    <row r="3232" spans="1:38" x14ac:dyDescent="0.45">
      <c r="A3232" s="16"/>
      <c r="B3232" s="21"/>
      <c r="C3232" s="16"/>
      <c r="D3232" s="16"/>
      <c r="E3232" s="56"/>
      <c r="F3232" s="56"/>
      <c r="G3232" s="57"/>
      <c r="H3232" s="56"/>
      <c r="I3232" s="56"/>
      <c r="J3232" s="56"/>
      <c r="K3232" s="56"/>
      <c r="L3232" s="71"/>
      <c r="M3232" s="56"/>
      <c r="N3232" s="46"/>
      <c r="O3232" s="46" t="s">
        <v>54</v>
      </c>
      <c r="P3232" s="46">
        <f>SUM(P3231:P3231)</f>
        <v>0</v>
      </c>
      <c r="Q3232" s="56"/>
      <c r="R3232" s="58"/>
      <c r="S3232" s="59"/>
      <c r="T3232" s="58"/>
      <c r="U3232" s="58"/>
      <c r="V3232" s="60"/>
      <c r="W3232" s="56"/>
      <c r="X3232" s="56"/>
      <c r="Y3232" s="56"/>
      <c r="Z3232" s="46"/>
      <c r="AA3232" s="66"/>
      <c r="AB3232" s="46"/>
      <c r="AC3232" s="46"/>
      <c r="AD3232" s="61"/>
      <c r="AE3232" s="61"/>
      <c r="AF3232" s="46"/>
      <c r="AG3232" s="46"/>
      <c r="AH3232" s="46">
        <f>SUM(AH3231:AH3231)</f>
        <v>0</v>
      </c>
      <c r="AI3232" s="46"/>
      <c r="AJ3232" s="46">
        <f>SUM(AJ3231:AJ3231)</f>
        <v>0</v>
      </c>
      <c r="AK3232" s="46"/>
      <c r="AL3232" s="46">
        <f>SUM(AL3231:AL3231)</f>
        <v>0</v>
      </c>
    </row>
    <row r="3233" spans="1:38" x14ac:dyDescent="0.45">
      <c r="A3233" s="16" t="s">
        <v>4920</v>
      </c>
      <c r="B3233" s="21">
        <v>3110101407185</v>
      </c>
      <c r="C3233" s="16" t="s">
        <v>4921</v>
      </c>
      <c r="D3233" s="16" t="s">
        <v>4922</v>
      </c>
      <c r="E3233" s="56">
        <v>1826</v>
      </c>
      <c r="F3233" s="56">
        <v>469</v>
      </c>
      <c r="G3233" s="57" t="s">
        <v>4923</v>
      </c>
      <c r="H3233" s="56" t="s">
        <v>42</v>
      </c>
      <c r="I3233" s="56">
        <v>15120</v>
      </c>
      <c r="J3233" s="56">
        <v>0</v>
      </c>
      <c r="K3233" s="56">
        <v>1</v>
      </c>
      <c r="L3233" s="71">
        <v>42</v>
      </c>
      <c r="M3233" s="56" t="s">
        <v>43</v>
      </c>
      <c r="N3233" s="46">
        <f>((J3233*400)+(K3233*100))+L3233</f>
        <v>142</v>
      </c>
      <c r="O3233" s="46">
        <v>150</v>
      </c>
      <c r="P3233" s="46">
        <f>N3233*O3233</f>
        <v>21300</v>
      </c>
      <c r="Q3233" s="56">
        <v>1</v>
      </c>
      <c r="R3233" s="58" t="s">
        <v>4924</v>
      </c>
      <c r="S3233" s="59"/>
      <c r="T3233" s="58" t="s">
        <v>4925</v>
      </c>
      <c r="U3233" s="58" t="s">
        <v>4926</v>
      </c>
      <c r="V3233" s="60"/>
      <c r="W3233" s="56" t="s">
        <v>210</v>
      </c>
      <c r="X3233" s="56" t="s">
        <v>211</v>
      </c>
      <c r="Y3233" s="56" t="s">
        <v>212</v>
      </c>
      <c r="Z3233" s="46">
        <v>54</v>
      </c>
      <c r="AA3233" s="66">
        <v>100</v>
      </c>
      <c r="AB3233" s="46">
        <v>6900</v>
      </c>
      <c r="AC3233" s="46">
        <f>Z3233*AB3233</f>
        <v>372600</v>
      </c>
      <c r="AD3233" s="61">
        <v>5</v>
      </c>
      <c r="AE3233" s="61">
        <v>5</v>
      </c>
      <c r="AF3233" s="46">
        <f>(AC3233*(100-AE3233))/100</f>
        <v>353970</v>
      </c>
      <c r="AG3233" s="46">
        <f>IF(AND(AF3233="",P3233=""),0,IF((AF3233=""),P3233, IF( (P3233=""),AF3233,AF3233+P3233)))</f>
        <v>375270</v>
      </c>
      <c r="AH3233" s="46">
        <f>IF( (AA3233=""),AG3233*1,AG3233*(AA3233/100) )</f>
        <v>375270</v>
      </c>
      <c r="AI3233" s="46">
        <v>10000000</v>
      </c>
      <c r="AJ3233" s="46">
        <f>IF((AI3233-AH3233) &gt; 1,0,IF((AI3233-AH3233)&lt;0,AH3233-AI3233,AI3233-AH3233))</f>
        <v>0</v>
      </c>
      <c r="AK3233" s="46">
        <v>0.02</v>
      </c>
      <c r="AL3233" s="46">
        <f>AJ3233*(AK3233/100)</f>
        <v>0</v>
      </c>
    </row>
    <row r="3234" spans="1:38" x14ac:dyDescent="0.45">
      <c r="A3234" s="16"/>
      <c r="B3234" s="21"/>
      <c r="C3234" s="16"/>
      <c r="D3234" s="16"/>
      <c r="E3234" s="56">
        <v>1827</v>
      </c>
      <c r="F3234" s="56">
        <v>5694</v>
      </c>
      <c r="G3234" s="57" t="s">
        <v>4923</v>
      </c>
      <c r="H3234" s="56" t="s">
        <v>42</v>
      </c>
      <c r="I3234" s="56">
        <v>15120</v>
      </c>
      <c r="J3234" s="56">
        <v>0</v>
      </c>
      <c r="K3234" s="56">
        <v>1</v>
      </c>
      <c r="L3234" s="71">
        <v>28.5</v>
      </c>
      <c r="M3234" s="56" t="s">
        <v>90</v>
      </c>
      <c r="N3234" s="46">
        <f>((J3234*400)+(K3234*100))+L3234</f>
        <v>128.5</v>
      </c>
      <c r="O3234" s="46">
        <v>150</v>
      </c>
      <c r="P3234" s="46">
        <f>N3234*O3234</f>
        <v>19275</v>
      </c>
      <c r="Q3234" s="56"/>
      <c r="R3234" s="58"/>
      <c r="S3234" s="59"/>
      <c r="T3234" s="58"/>
      <c r="U3234" s="58"/>
      <c r="V3234" s="60"/>
      <c r="W3234" s="56"/>
      <c r="X3234" s="56"/>
      <c r="Y3234" s="56"/>
      <c r="Z3234" s="46"/>
      <c r="AA3234" s="66"/>
      <c r="AB3234" s="46"/>
      <c r="AC3234" s="46"/>
      <c r="AD3234" s="61"/>
      <c r="AE3234" s="61"/>
      <c r="AF3234" s="46"/>
      <c r="AG3234" s="46">
        <f>IF(AND(AF3234="",P3234=""),0,IF((AF3234=""),P3234,IF((P3234=""),AF3234,AF3234+P3234)))</f>
        <v>19275</v>
      </c>
      <c r="AH3234" s="46">
        <f>IF( (AA3234=""),AG3234*1,AG3234*(AA3234/100) )</f>
        <v>19275</v>
      </c>
      <c r="AI3234" s="46">
        <v>0</v>
      </c>
      <c r="AJ3234" s="46">
        <f>IF((AI3234-AH3234) &gt; 1,0,IF((AI3234-AH3234)&lt;0,AH3234-AI3234,AI3234-AH3234))</f>
        <v>19275</v>
      </c>
      <c r="AK3234" s="46">
        <v>0.01</v>
      </c>
      <c r="AL3234" s="46">
        <f>AJ3234*(AK3234/100)</f>
        <v>1.9275</v>
      </c>
    </row>
    <row r="3235" spans="1:38" x14ac:dyDescent="0.45">
      <c r="A3235" s="16"/>
      <c r="B3235" s="21"/>
      <c r="C3235" s="16"/>
      <c r="D3235" s="16"/>
      <c r="E3235" s="56"/>
      <c r="F3235" s="56"/>
      <c r="G3235" s="57"/>
      <c r="H3235" s="56"/>
      <c r="I3235" s="56"/>
      <c r="J3235" s="56">
        <v>0</v>
      </c>
      <c r="K3235" s="56">
        <v>0</v>
      </c>
      <c r="L3235" s="71">
        <v>13.5</v>
      </c>
      <c r="M3235" s="56" t="s">
        <v>208</v>
      </c>
      <c r="N3235" s="46">
        <f>((J3235*400)+(K3235*100))+L3235</f>
        <v>13.5</v>
      </c>
      <c r="O3235" s="46">
        <v>150</v>
      </c>
      <c r="P3235" s="46">
        <f>N3235*O3235</f>
        <v>2025</v>
      </c>
      <c r="Q3235" s="56">
        <v>1</v>
      </c>
      <c r="R3235" s="58" t="s">
        <v>4924</v>
      </c>
      <c r="S3235" s="59"/>
      <c r="T3235" s="58" t="s">
        <v>4925</v>
      </c>
      <c r="U3235" s="58" t="s">
        <v>4926</v>
      </c>
      <c r="V3235" s="60"/>
      <c r="W3235" s="56" t="s">
        <v>210</v>
      </c>
      <c r="X3235" s="56" t="s">
        <v>211</v>
      </c>
      <c r="Y3235" s="56" t="s">
        <v>212</v>
      </c>
      <c r="Z3235" s="46">
        <v>54</v>
      </c>
      <c r="AA3235" s="66">
        <v>100</v>
      </c>
      <c r="AB3235" s="46">
        <v>6900</v>
      </c>
      <c r="AC3235" s="46">
        <f>Z3235*AB3235</f>
        <v>372600</v>
      </c>
      <c r="AD3235" s="61">
        <v>5</v>
      </c>
      <c r="AE3235" s="61">
        <v>5</v>
      </c>
      <c r="AF3235" s="46">
        <f>(AC3235*(100-AE3235))/100</f>
        <v>353970</v>
      </c>
      <c r="AG3235" s="46">
        <f>IF(AND(AF3235="",P3235=""),0,IF((AF3235=""),P3235, IF( (P3235=""),AF3235,AF3235+P3235)))</f>
        <v>355995</v>
      </c>
      <c r="AH3235" s="46">
        <f>IF( (AA3235=""),AG3235*1,AG3235*(AA3235/100) )</f>
        <v>355995</v>
      </c>
      <c r="AI3235" s="46">
        <v>0</v>
      </c>
      <c r="AJ3235" s="46">
        <f>IF((AI3235-AH3235) &gt; 1,0,IF((AI3235-AH3235)&lt;0,AH3235-AI3235,AI3235-AH3235))</f>
        <v>355995</v>
      </c>
      <c r="AK3235" s="46">
        <v>0.02</v>
      </c>
      <c r="AL3235" s="46">
        <f>AJ3235*(AK3235/100)</f>
        <v>71.198999999999998</v>
      </c>
    </row>
    <row r="3236" spans="1:38" x14ac:dyDescent="0.45">
      <c r="A3236" s="16"/>
      <c r="B3236" s="21"/>
      <c r="C3236" s="16"/>
      <c r="D3236" s="16"/>
      <c r="E3236" s="56"/>
      <c r="F3236" s="56"/>
      <c r="G3236" s="57"/>
      <c r="H3236" s="56"/>
      <c r="I3236" s="56"/>
      <c r="J3236" s="56"/>
      <c r="K3236" s="56"/>
      <c r="L3236" s="71"/>
      <c r="M3236" s="56"/>
      <c r="N3236" s="46"/>
      <c r="O3236" s="46" t="s">
        <v>54</v>
      </c>
      <c r="P3236" s="46">
        <f>SUM(P3233:P3235)</f>
        <v>42600</v>
      </c>
      <c r="Q3236" s="56"/>
      <c r="R3236" s="58"/>
      <c r="S3236" s="59"/>
      <c r="T3236" s="58"/>
      <c r="U3236" s="58"/>
      <c r="V3236" s="60"/>
      <c r="W3236" s="56"/>
      <c r="X3236" s="56"/>
      <c r="Y3236" s="56"/>
      <c r="Z3236" s="46"/>
      <c r="AA3236" s="66"/>
      <c r="AB3236" s="46"/>
      <c r="AC3236" s="46"/>
      <c r="AD3236" s="61"/>
      <c r="AE3236" s="61"/>
      <c r="AF3236" s="46"/>
      <c r="AG3236" s="46"/>
      <c r="AH3236" s="46">
        <f>SUM(AH3233:AH3235)</f>
        <v>750540</v>
      </c>
      <c r="AI3236" s="46"/>
      <c r="AJ3236" s="46">
        <f>SUM(AJ3233:AJ3235)</f>
        <v>375270</v>
      </c>
      <c r="AK3236" s="46"/>
      <c r="AL3236" s="46">
        <f>SUM(AL3233:AL3235)</f>
        <v>73.126499999999993</v>
      </c>
    </row>
    <row r="3237" spans="1:38" x14ac:dyDescent="0.45">
      <c r="A3237" s="16" t="s">
        <v>4924</v>
      </c>
      <c r="B3237" s="21"/>
      <c r="C3237" s="16" t="s">
        <v>4925</v>
      </c>
      <c r="D3237" s="16" t="s">
        <v>417</v>
      </c>
      <c r="E3237" s="56">
        <v>1828</v>
      </c>
      <c r="F3237" s="56">
        <v>9748</v>
      </c>
      <c r="G3237" s="57" t="s">
        <v>4927</v>
      </c>
      <c r="H3237" s="56" t="s">
        <v>42</v>
      </c>
      <c r="I3237" s="56">
        <v>17124</v>
      </c>
      <c r="J3237" s="56"/>
      <c r="K3237" s="56"/>
      <c r="L3237" s="71"/>
      <c r="M3237" s="56"/>
      <c r="N3237" s="46"/>
      <c r="O3237" s="46"/>
      <c r="P3237" s="46"/>
      <c r="Q3237" s="56"/>
      <c r="R3237" s="58"/>
      <c r="S3237" s="59"/>
      <c r="T3237" s="58"/>
      <c r="U3237" s="58"/>
      <c r="V3237" s="60"/>
      <c r="W3237" s="56"/>
      <c r="X3237" s="56"/>
      <c r="Y3237" s="56"/>
      <c r="Z3237" s="46"/>
      <c r="AA3237" s="66"/>
      <c r="AB3237" s="46"/>
      <c r="AC3237" s="46"/>
      <c r="AD3237" s="61"/>
      <c r="AE3237" s="61"/>
      <c r="AF3237" s="46"/>
      <c r="AG3237" s="46"/>
      <c r="AH3237" s="46"/>
      <c r="AI3237" s="46"/>
      <c r="AJ3237" s="46"/>
      <c r="AK3237" s="46"/>
      <c r="AL3237" s="46"/>
    </row>
    <row r="3238" spans="1:38" x14ac:dyDescent="0.45">
      <c r="A3238" s="16"/>
      <c r="B3238" s="21"/>
      <c r="C3238" s="16"/>
      <c r="D3238" s="16"/>
      <c r="E3238" s="56">
        <v>1829</v>
      </c>
      <c r="F3238" s="56">
        <v>8460</v>
      </c>
      <c r="G3238" s="57" t="s">
        <v>4928</v>
      </c>
      <c r="H3238" s="56" t="s">
        <v>42</v>
      </c>
      <c r="I3238" s="56">
        <v>17125</v>
      </c>
      <c r="J3238" s="56"/>
      <c r="K3238" s="56"/>
      <c r="L3238" s="71"/>
      <c r="M3238" s="56"/>
      <c r="N3238" s="46"/>
      <c r="O3238" s="46"/>
      <c r="P3238" s="46"/>
      <c r="Q3238" s="56"/>
      <c r="R3238" s="58"/>
      <c r="S3238" s="59"/>
      <c r="T3238" s="58"/>
      <c r="U3238" s="58"/>
      <c r="V3238" s="60"/>
      <c r="W3238" s="56"/>
      <c r="X3238" s="56"/>
      <c r="Y3238" s="56"/>
      <c r="Z3238" s="46"/>
      <c r="AA3238" s="66"/>
      <c r="AB3238" s="46"/>
      <c r="AC3238" s="46"/>
      <c r="AD3238" s="61"/>
      <c r="AE3238" s="61"/>
      <c r="AF3238" s="46"/>
      <c r="AG3238" s="46"/>
      <c r="AH3238" s="46"/>
      <c r="AI3238" s="46"/>
      <c r="AJ3238" s="46"/>
      <c r="AK3238" s="46"/>
      <c r="AL3238" s="46"/>
    </row>
    <row r="3239" spans="1:38" x14ac:dyDescent="0.45">
      <c r="A3239" s="16"/>
      <c r="B3239" s="21"/>
      <c r="C3239" s="16"/>
      <c r="D3239" s="16"/>
      <c r="E3239" s="56">
        <v>1830</v>
      </c>
      <c r="F3239" s="56">
        <v>9165</v>
      </c>
      <c r="G3239" s="57" t="s">
        <v>4929</v>
      </c>
      <c r="H3239" s="56" t="s">
        <v>42</v>
      </c>
      <c r="I3239" s="56">
        <v>17126</v>
      </c>
      <c r="J3239" s="56"/>
      <c r="K3239" s="56"/>
      <c r="L3239" s="71"/>
      <c r="M3239" s="56"/>
      <c r="N3239" s="46"/>
      <c r="O3239" s="46"/>
      <c r="P3239" s="46"/>
      <c r="Q3239" s="56"/>
      <c r="R3239" s="58"/>
      <c r="S3239" s="59"/>
      <c r="T3239" s="58"/>
      <c r="U3239" s="58"/>
      <c r="V3239" s="60"/>
      <c r="W3239" s="56"/>
      <c r="X3239" s="56"/>
      <c r="Y3239" s="56"/>
      <c r="Z3239" s="46"/>
      <c r="AA3239" s="66"/>
      <c r="AB3239" s="46"/>
      <c r="AC3239" s="46"/>
      <c r="AD3239" s="61"/>
      <c r="AE3239" s="61"/>
      <c r="AF3239" s="46"/>
      <c r="AG3239" s="46"/>
      <c r="AH3239" s="46"/>
      <c r="AI3239" s="46"/>
      <c r="AJ3239" s="46"/>
      <c r="AK3239" s="46"/>
      <c r="AL3239" s="46"/>
    </row>
    <row r="3240" spans="1:38" x14ac:dyDescent="0.45">
      <c r="A3240" s="16"/>
      <c r="B3240" s="21"/>
      <c r="C3240" s="16"/>
      <c r="D3240" s="16"/>
      <c r="E3240" s="56">
        <v>1831</v>
      </c>
      <c r="F3240" s="56">
        <v>9728</v>
      </c>
      <c r="G3240" s="57" t="s">
        <v>4930</v>
      </c>
      <c r="H3240" s="56" t="s">
        <v>42</v>
      </c>
      <c r="I3240" s="56">
        <v>17127</v>
      </c>
      <c r="J3240" s="56"/>
      <c r="K3240" s="56"/>
      <c r="L3240" s="71"/>
      <c r="M3240" s="56"/>
      <c r="N3240" s="46"/>
      <c r="O3240" s="46"/>
      <c r="P3240" s="46"/>
      <c r="Q3240" s="56"/>
      <c r="R3240" s="58"/>
      <c r="S3240" s="59"/>
      <c r="T3240" s="58"/>
      <c r="U3240" s="58"/>
      <c r="V3240" s="60"/>
      <c r="W3240" s="56"/>
      <c r="X3240" s="56"/>
      <c r="Y3240" s="56"/>
      <c r="Z3240" s="46"/>
      <c r="AA3240" s="66"/>
      <c r="AB3240" s="46"/>
      <c r="AC3240" s="46"/>
      <c r="AD3240" s="61"/>
      <c r="AE3240" s="61"/>
      <c r="AF3240" s="46"/>
      <c r="AG3240" s="46"/>
      <c r="AH3240" s="46"/>
      <c r="AI3240" s="46"/>
      <c r="AJ3240" s="46"/>
      <c r="AK3240" s="46"/>
      <c r="AL3240" s="46"/>
    </row>
    <row r="3241" spans="1:38" x14ac:dyDescent="0.45">
      <c r="A3241" s="16"/>
      <c r="B3241" s="21"/>
      <c r="C3241" s="16"/>
      <c r="D3241" s="16"/>
      <c r="E3241" s="56">
        <v>1832</v>
      </c>
      <c r="F3241" s="56">
        <v>9858</v>
      </c>
      <c r="G3241" s="57" t="s">
        <v>4931</v>
      </c>
      <c r="H3241" s="56" t="s">
        <v>42</v>
      </c>
      <c r="I3241" s="56">
        <v>17128</v>
      </c>
      <c r="J3241" s="56"/>
      <c r="K3241" s="56"/>
      <c r="L3241" s="71"/>
      <c r="M3241" s="56"/>
      <c r="N3241" s="46"/>
      <c r="O3241" s="46"/>
      <c r="P3241" s="46"/>
      <c r="Q3241" s="56"/>
      <c r="R3241" s="58"/>
      <c r="S3241" s="59"/>
      <c r="T3241" s="58"/>
      <c r="U3241" s="58"/>
      <c r="V3241" s="60"/>
      <c r="W3241" s="56"/>
      <c r="X3241" s="56"/>
      <c r="Y3241" s="56"/>
      <c r="Z3241" s="46"/>
      <c r="AA3241" s="66"/>
      <c r="AB3241" s="46"/>
      <c r="AC3241" s="46"/>
      <c r="AD3241" s="61"/>
      <c r="AE3241" s="61"/>
      <c r="AF3241" s="46"/>
      <c r="AG3241" s="46"/>
      <c r="AH3241" s="46"/>
      <c r="AI3241" s="46"/>
      <c r="AJ3241" s="46"/>
      <c r="AK3241" s="46"/>
      <c r="AL3241" s="46"/>
    </row>
    <row r="3242" spans="1:38" x14ac:dyDescent="0.45">
      <c r="A3242" s="16"/>
      <c r="B3242" s="21"/>
      <c r="C3242" s="16"/>
      <c r="D3242" s="16"/>
      <c r="E3242" s="56"/>
      <c r="F3242" s="56"/>
      <c r="G3242" s="57"/>
      <c r="H3242" s="56"/>
      <c r="I3242" s="56"/>
      <c r="J3242" s="56"/>
      <c r="K3242" s="56"/>
      <c r="L3242" s="71"/>
      <c r="M3242" s="56"/>
      <c r="N3242" s="46"/>
      <c r="O3242" s="46" t="s">
        <v>54</v>
      </c>
      <c r="P3242" s="46">
        <f>SUM(P3237:P3241)</f>
        <v>0</v>
      </c>
      <c r="Q3242" s="56"/>
      <c r="R3242" s="58"/>
      <c r="S3242" s="59"/>
      <c r="T3242" s="58"/>
      <c r="U3242" s="58"/>
      <c r="V3242" s="60"/>
      <c r="W3242" s="56"/>
      <c r="X3242" s="56"/>
      <c r="Y3242" s="56"/>
      <c r="Z3242" s="46"/>
      <c r="AA3242" s="66"/>
      <c r="AB3242" s="46"/>
      <c r="AC3242" s="46"/>
      <c r="AD3242" s="61"/>
      <c r="AE3242" s="61"/>
      <c r="AF3242" s="46"/>
      <c r="AG3242" s="46"/>
      <c r="AH3242" s="46">
        <f>SUM(AH3237:AH3241)</f>
        <v>0</v>
      </c>
      <c r="AI3242" s="46"/>
      <c r="AJ3242" s="46">
        <f>SUM(AJ3237:AJ3241)</f>
        <v>0</v>
      </c>
      <c r="AK3242" s="46"/>
      <c r="AL3242" s="46">
        <f>SUM(AL3237:AL3241)</f>
        <v>0</v>
      </c>
    </row>
    <row r="3243" spans="1:38" x14ac:dyDescent="0.45">
      <c r="A3243" s="16" t="s">
        <v>4932</v>
      </c>
      <c r="B3243" s="21">
        <v>3770400126352</v>
      </c>
      <c r="C3243" s="16" t="s">
        <v>4933</v>
      </c>
      <c r="D3243" s="16" t="s">
        <v>4934</v>
      </c>
      <c r="E3243" s="56">
        <v>1833</v>
      </c>
      <c r="F3243" s="56">
        <v>6714</v>
      </c>
      <c r="G3243" s="57" t="s">
        <v>4935</v>
      </c>
      <c r="H3243" s="56" t="s">
        <v>42</v>
      </c>
      <c r="I3243" s="56">
        <v>2492</v>
      </c>
      <c r="J3243" s="56"/>
      <c r="K3243" s="56"/>
      <c r="L3243" s="71"/>
      <c r="M3243" s="56"/>
      <c r="N3243" s="46"/>
      <c r="O3243" s="46"/>
      <c r="P3243" s="46"/>
      <c r="Q3243" s="56"/>
      <c r="R3243" s="58"/>
      <c r="S3243" s="59"/>
      <c r="T3243" s="58"/>
      <c r="U3243" s="58"/>
      <c r="V3243" s="60"/>
      <c r="W3243" s="56"/>
      <c r="X3243" s="56"/>
      <c r="Y3243" s="56"/>
      <c r="Z3243" s="46"/>
      <c r="AA3243" s="66"/>
      <c r="AB3243" s="46"/>
      <c r="AC3243" s="46"/>
      <c r="AD3243" s="61"/>
      <c r="AE3243" s="61"/>
      <c r="AF3243" s="46"/>
      <c r="AG3243" s="46"/>
      <c r="AH3243" s="46"/>
      <c r="AI3243" s="46"/>
      <c r="AJ3243" s="46"/>
      <c r="AK3243" s="46"/>
      <c r="AL3243" s="46"/>
    </row>
    <row r="3244" spans="1:38" x14ac:dyDescent="0.45">
      <c r="A3244" s="16"/>
      <c r="B3244" s="21"/>
      <c r="C3244" s="16"/>
      <c r="D3244" s="16"/>
      <c r="E3244" s="56">
        <v>1834</v>
      </c>
      <c r="F3244" s="56">
        <v>8854</v>
      </c>
      <c r="G3244" s="57" t="s">
        <v>4936</v>
      </c>
      <c r="H3244" s="56" t="s">
        <v>42</v>
      </c>
      <c r="I3244" s="56">
        <v>2550</v>
      </c>
      <c r="J3244" s="56"/>
      <c r="K3244" s="56"/>
      <c r="L3244" s="71"/>
      <c r="M3244" s="56"/>
      <c r="N3244" s="46"/>
      <c r="O3244" s="46"/>
      <c r="P3244" s="46"/>
      <c r="Q3244" s="56"/>
      <c r="R3244" s="58"/>
      <c r="S3244" s="59"/>
      <c r="T3244" s="58"/>
      <c r="U3244" s="58"/>
      <c r="V3244" s="60"/>
      <c r="W3244" s="56"/>
      <c r="X3244" s="56"/>
      <c r="Y3244" s="56"/>
      <c r="Z3244" s="46"/>
      <c r="AA3244" s="66"/>
      <c r="AB3244" s="46"/>
      <c r="AC3244" s="46"/>
      <c r="AD3244" s="61"/>
      <c r="AE3244" s="61"/>
      <c r="AF3244" s="46"/>
      <c r="AG3244" s="46"/>
      <c r="AH3244" s="46"/>
      <c r="AI3244" s="46"/>
      <c r="AJ3244" s="46"/>
      <c r="AK3244" s="46"/>
      <c r="AL3244" s="46"/>
    </row>
    <row r="3245" spans="1:38" x14ac:dyDescent="0.45">
      <c r="A3245" s="16"/>
      <c r="B3245" s="21"/>
      <c r="C3245" s="16"/>
      <c r="D3245" s="16"/>
      <c r="E3245" s="56"/>
      <c r="F3245" s="56"/>
      <c r="G3245" s="57"/>
      <c r="H3245" s="56"/>
      <c r="I3245" s="56"/>
      <c r="J3245" s="56"/>
      <c r="K3245" s="56"/>
      <c r="L3245" s="71"/>
      <c r="M3245" s="56"/>
      <c r="N3245" s="46"/>
      <c r="O3245" s="46" t="s">
        <v>54</v>
      </c>
      <c r="P3245" s="46">
        <f>SUM(P3243:P3244)</f>
        <v>0</v>
      </c>
      <c r="Q3245" s="56"/>
      <c r="R3245" s="58"/>
      <c r="S3245" s="59"/>
      <c r="T3245" s="58"/>
      <c r="U3245" s="58"/>
      <c r="V3245" s="60"/>
      <c r="W3245" s="56"/>
      <c r="X3245" s="56"/>
      <c r="Y3245" s="56"/>
      <c r="Z3245" s="46"/>
      <c r="AA3245" s="66"/>
      <c r="AB3245" s="46"/>
      <c r="AC3245" s="46"/>
      <c r="AD3245" s="61"/>
      <c r="AE3245" s="61"/>
      <c r="AF3245" s="46"/>
      <c r="AG3245" s="46"/>
      <c r="AH3245" s="46">
        <f>SUM(AH3243:AH3244)</f>
        <v>0</v>
      </c>
      <c r="AI3245" s="46"/>
      <c r="AJ3245" s="46">
        <f>SUM(AJ3243:AJ3244)</f>
        <v>0</v>
      </c>
      <c r="AK3245" s="46"/>
      <c r="AL3245" s="46">
        <f>SUM(AL3243:AL3244)</f>
        <v>0</v>
      </c>
    </row>
    <row r="3246" spans="1:38" x14ac:dyDescent="0.45">
      <c r="A3246" s="16" t="s">
        <v>4937</v>
      </c>
      <c r="B3246" s="21">
        <v>3769900126937</v>
      </c>
      <c r="C3246" s="16" t="s">
        <v>4938</v>
      </c>
      <c r="D3246" s="16" t="s">
        <v>4939</v>
      </c>
      <c r="E3246" s="56">
        <v>1835</v>
      </c>
      <c r="F3246" s="56">
        <v>6655</v>
      </c>
      <c r="G3246" s="57" t="s">
        <v>4940</v>
      </c>
      <c r="H3246" s="56" t="s">
        <v>42</v>
      </c>
      <c r="I3246" s="56">
        <v>12226</v>
      </c>
      <c r="J3246" s="56"/>
      <c r="K3246" s="56"/>
      <c r="L3246" s="71"/>
      <c r="M3246" s="56"/>
      <c r="N3246" s="46"/>
      <c r="O3246" s="46"/>
      <c r="P3246" s="46"/>
      <c r="Q3246" s="56"/>
      <c r="R3246" s="58"/>
      <c r="S3246" s="59"/>
      <c r="T3246" s="58"/>
      <c r="U3246" s="58"/>
      <c r="V3246" s="60"/>
      <c r="W3246" s="56"/>
      <c r="X3246" s="56"/>
      <c r="Y3246" s="56"/>
      <c r="Z3246" s="46"/>
      <c r="AA3246" s="66"/>
      <c r="AB3246" s="46"/>
      <c r="AC3246" s="46"/>
      <c r="AD3246" s="61"/>
      <c r="AE3246" s="61"/>
      <c r="AF3246" s="46"/>
      <c r="AG3246" s="46"/>
      <c r="AH3246" s="46"/>
      <c r="AI3246" s="46"/>
      <c r="AJ3246" s="46"/>
      <c r="AK3246" s="46"/>
      <c r="AL3246" s="46"/>
    </row>
    <row r="3247" spans="1:38" x14ac:dyDescent="0.45">
      <c r="A3247" s="16"/>
      <c r="B3247" s="21"/>
      <c r="C3247" s="16"/>
      <c r="D3247" s="16"/>
      <c r="E3247" s="56"/>
      <c r="F3247" s="56"/>
      <c r="G3247" s="57"/>
      <c r="H3247" s="56"/>
      <c r="I3247" s="56"/>
      <c r="J3247" s="56"/>
      <c r="K3247" s="56"/>
      <c r="L3247" s="71"/>
      <c r="M3247" s="56"/>
      <c r="N3247" s="46"/>
      <c r="O3247" s="46" t="s">
        <v>54</v>
      </c>
      <c r="P3247" s="46">
        <f>SUM(P3246:P3246)</f>
        <v>0</v>
      </c>
      <c r="Q3247" s="56"/>
      <c r="R3247" s="58"/>
      <c r="S3247" s="59"/>
      <c r="T3247" s="58"/>
      <c r="U3247" s="58"/>
      <c r="V3247" s="60"/>
      <c r="W3247" s="56"/>
      <c r="X3247" s="56"/>
      <c r="Y3247" s="56"/>
      <c r="Z3247" s="46"/>
      <c r="AA3247" s="66"/>
      <c r="AB3247" s="46"/>
      <c r="AC3247" s="46"/>
      <c r="AD3247" s="61"/>
      <c r="AE3247" s="61"/>
      <c r="AF3247" s="46"/>
      <c r="AG3247" s="46"/>
      <c r="AH3247" s="46">
        <f>SUM(AH3246:AH3246)</f>
        <v>0</v>
      </c>
      <c r="AI3247" s="46"/>
      <c r="AJ3247" s="46">
        <f>SUM(AJ3246:AJ3246)</f>
        <v>0</v>
      </c>
      <c r="AK3247" s="46"/>
      <c r="AL3247" s="46">
        <f>SUM(AL3246:AL3246)</f>
        <v>0</v>
      </c>
    </row>
    <row r="3248" spans="1:38" x14ac:dyDescent="0.45">
      <c r="A3248" s="16" t="s">
        <v>4941</v>
      </c>
      <c r="B3248" s="21">
        <v>3850100162077</v>
      </c>
      <c r="C3248" s="16" t="s">
        <v>4942</v>
      </c>
      <c r="D3248" s="16" t="s">
        <v>4943</v>
      </c>
      <c r="E3248" s="56">
        <v>1836</v>
      </c>
      <c r="F3248" s="56">
        <v>9506</v>
      </c>
      <c r="G3248" s="57" t="s">
        <v>4944</v>
      </c>
      <c r="H3248" s="56" t="s">
        <v>42</v>
      </c>
      <c r="I3248" s="56">
        <v>32534</v>
      </c>
      <c r="J3248" s="56"/>
      <c r="K3248" s="56"/>
      <c r="L3248" s="71"/>
      <c r="M3248" s="56"/>
      <c r="N3248" s="46"/>
      <c r="O3248" s="46"/>
      <c r="P3248" s="46"/>
      <c r="Q3248" s="56"/>
      <c r="R3248" s="58"/>
      <c r="S3248" s="59"/>
      <c r="T3248" s="58"/>
      <c r="U3248" s="58"/>
      <c r="V3248" s="60"/>
      <c r="W3248" s="56"/>
      <c r="X3248" s="56"/>
      <c r="Y3248" s="56"/>
      <c r="Z3248" s="46"/>
      <c r="AA3248" s="66"/>
      <c r="AB3248" s="46"/>
      <c r="AC3248" s="46"/>
      <c r="AD3248" s="61"/>
      <c r="AE3248" s="61"/>
      <c r="AF3248" s="46"/>
      <c r="AG3248" s="46"/>
      <c r="AH3248" s="46"/>
      <c r="AI3248" s="46"/>
      <c r="AJ3248" s="46"/>
      <c r="AK3248" s="46"/>
      <c r="AL3248" s="46"/>
    </row>
    <row r="3249" spans="1:38" x14ac:dyDescent="0.45">
      <c r="A3249" s="16"/>
      <c r="B3249" s="21"/>
      <c r="C3249" s="16"/>
      <c r="D3249" s="16"/>
      <c r="E3249" s="56"/>
      <c r="F3249" s="56"/>
      <c r="G3249" s="57"/>
      <c r="H3249" s="56"/>
      <c r="I3249" s="56"/>
      <c r="J3249" s="56"/>
      <c r="K3249" s="56"/>
      <c r="L3249" s="71"/>
      <c r="M3249" s="56"/>
      <c r="N3249" s="46"/>
      <c r="O3249" s="46" t="s">
        <v>54</v>
      </c>
      <c r="P3249" s="46">
        <f>SUM(P3248:P3248)</f>
        <v>0</v>
      </c>
      <c r="Q3249" s="56"/>
      <c r="R3249" s="58"/>
      <c r="S3249" s="59"/>
      <c r="T3249" s="58"/>
      <c r="U3249" s="58"/>
      <c r="V3249" s="60"/>
      <c r="W3249" s="56"/>
      <c r="X3249" s="56"/>
      <c r="Y3249" s="56"/>
      <c r="Z3249" s="46"/>
      <c r="AA3249" s="66"/>
      <c r="AB3249" s="46"/>
      <c r="AC3249" s="46"/>
      <c r="AD3249" s="61"/>
      <c r="AE3249" s="61"/>
      <c r="AF3249" s="46"/>
      <c r="AG3249" s="46"/>
      <c r="AH3249" s="46">
        <f>SUM(AH3248:AH3248)</f>
        <v>0</v>
      </c>
      <c r="AI3249" s="46"/>
      <c r="AJ3249" s="46">
        <f>SUM(AJ3248:AJ3248)</f>
        <v>0</v>
      </c>
      <c r="AK3249" s="46"/>
      <c r="AL3249" s="46">
        <f>SUM(AL3248:AL3248)</f>
        <v>0</v>
      </c>
    </row>
    <row r="3250" spans="1:38" x14ac:dyDescent="0.45">
      <c r="A3250" s="16" t="s">
        <v>4945</v>
      </c>
      <c r="B3250" s="21">
        <v>3740100457710</v>
      </c>
      <c r="C3250" s="16" t="s">
        <v>4946</v>
      </c>
      <c r="D3250" s="16" t="s">
        <v>4947</v>
      </c>
      <c r="E3250" s="56">
        <v>1837</v>
      </c>
      <c r="F3250" s="56">
        <v>4204</v>
      </c>
      <c r="G3250" s="57" t="s">
        <v>4948</v>
      </c>
      <c r="H3250" s="56" t="s">
        <v>42</v>
      </c>
      <c r="I3250" s="56">
        <v>6837</v>
      </c>
      <c r="J3250" s="56">
        <v>0</v>
      </c>
      <c r="K3250" s="56">
        <v>1</v>
      </c>
      <c r="L3250" s="71">
        <v>42</v>
      </c>
      <c r="M3250" s="56" t="s">
        <v>43</v>
      </c>
      <c r="N3250" s="46">
        <f>((J3250*400)+(K3250*100))+L3250</f>
        <v>142</v>
      </c>
      <c r="O3250" s="46">
        <v>5000</v>
      </c>
      <c r="P3250" s="46">
        <f>N3250*O3250</f>
        <v>710000</v>
      </c>
      <c r="Q3250" s="56"/>
      <c r="R3250" s="58"/>
      <c r="S3250" s="59"/>
      <c r="T3250" s="58"/>
      <c r="U3250" s="58"/>
      <c r="V3250" s="60"/>
      <c r="W3250" s="56"/>
      <c r="X3250" s="56"/>
      <c r="Y3250" s="56"/>
      <c r="Z3250" s="46"/>
      <c r="AA3250" s="66"/>
      <c r="AB3250" s="46"/>
      <c r="AC3250" s="46"/>
      <c r="AD3250" s="61"/>
      <c r="AE3250" s="61"/>
      <c r="AF3250" s="46"/>
      <c r="AG3250" s="46">
        <f>IF(AND(AF3250="",P3250=""),0,IF((AF3250=""),P3250,IF((P3250=""),AF3250,AF3250+P3250)))</f>
        <v>710000</v>
      </c>
      <c r="AH3250" s="46">
        <f>IF( (AA3250=""),AG3250*1,AG3250*(AA3250/100) )</f>
        <v>710000</v>
      </c>
      <c r="AI3250" s="46">
        <v>0</v>
      </c>
      <c r="AJ3250" s="46">
        <f>IF((AI3250-AH3250) &gt; 1,0,IF((AI3250-AH3250)&lt;0,AH3250-AI3250,AI3250-AH3250))</f>
        <v>710000</v>
      </c>
      <c r="AK3250" s="46">
        <v>0.3</v>
      </c>
      <c r="AL3250" s="46">
        <f>AJ3250*(AK3250/100)</f>
        <v>2130</v>
      </c>
    </row>
    <row r="3251" spans="1:38" x14ac:dyDescent="0.45">
      <c r="A3251" s="16"/>
      <c r="B3251" s="21"/>
      <c r="C3251" s="16"/>
      <c r="D3251" s="16"/>
      <c r="E3251" s="56"/>
      <c r="F3251" s="56"/>
      <c r="G3251" s="57"/>
      <c r="H3251" s="56"/>
      <c r="I3251" s="56"/>
      <c r="J3251" s="56"/>
      <c r="K3251" s="56"/>
      <c r="L3251" s="71"/>
      <c r="M3251" s="56"/>
      <c r="N3251" s="46"/>
      <c r="O3251" s="46" t="s">
        <v>54</v>
      </c>
      <c r="P3251" s="46">
        <f>SUM(P3250:P3250)</f>
        <v>710000</v>
      </c>
      <c r="Q3251" s="56"/>
      <c r="R3251" s="58"/>
      <c r="S3251" s="59"/>
      <c r="T3251" s="58"/>
      <c r="U3251" s="58"/>
      <c r="V3251" s="60"/>
      <c r="W3251" s="56"/>
      <c r="X3251" s="56"/>
      <c r="Y3251" s="56"/>
      <c r="Z3251" s="46"/>
      <c r="AA3251" s="66"/>
      <c r="AB3251" s="46"/>
      <c r="AC3251" s="46"/>
      <c r="AD3251" s="61"/>
      <c r="AE3251" s="61"/>
      <c r="AF3251" s="46"/>
      <c r="AG3251" s="46"/>
      <c r="AH3251" s="46">
        <f>SUM(AH3250:AH3250)</f>
        <v>710000</v>
      </c>
      <c r="AI3251" s="46"/>
      <c r="AJ3251" s="46">
        <f>SUM(AJ3250:AJ3250)</f>
        <v>710000</v>
      </c>
      <c r="AK3251" s="46"/>
      <c r="AL3251" s="46">
        <f>SUM(AL3250:AL3250)</f>
        <v>2130</v>
      </c>
    </row>
    <row r="3252" spans="1:38" x14ac:dyDescent="0.45">
      <c r="A3252" s="16" t="s">
        <v>4949</v>
      </c>
      <c r="B3252" s="21">
        <v>3100400200647</v>
      </c>
      <c r="C3252" s="16" t="s">
        <v>4950</v>
      </c>
      <c r="D3252" s="16" t="s">
        <v>4951</v>
      </c>
      <c r="E3252" s="56">
        <v>1838</v>
      </c>
      <c r="F3252" s="56">
        <v>8198</v>
      </c>
      <c r="G3252" s="57" t="s">
        <v>4952</v>
      </c>
      <c r="H3252" s="56" t="s">
        <v>42</v>
      </c>
      <c r="I3252" s="56">
        <v>26077</v>
      </c>
      <c r="J3252" s="56"/>
      <c r="K3252" s="56"/>
      <c r="L3252" s="71"/>
      <c r="M3252" s="56"/>
      <c r="N3252" s="46"/>
      <c r="O3252" s="46"/>
      <c r="P3252" s="46"/>
      <c r="Q3252" s="56"/>
      <c r="R3252" s="58"/>
      <c r="S3252" s="59"/>
      <c r="T3252" s="58"/>
      <c r="U3252" s="58"/>
      <c r="V3252" s="60"/>
      <c r="W3252" s="56"/>
      <c r="X3252" s="56"/>
      <c r="Y3252" s="56"/>
      <c r="Z3252" s="46"/>
      <c r="AA3252" s="66"/>
      <c r="AB3252" s="46"/>
      <c r="AC3252" s="46"/>
      <c r="AD3252" s="61"/>
      <c r="AE3252" s="61"/>
      <c r="AF3252" s="46"/>
      <c r="AG3252" s="46"/>
      <c r="AH3252" s="46"/>
      <c r="AI3252" s="46"/>
      <c r="AJ3252" s="46"/>
      <c r="AK3252" s="46"/>
      <c r="AL3252" s="46"/>
    </row>
    <row r="3253" spans="1:38" x14ac:dyDescent="0.45">
      <c r="A3253" s="16"/>
      <c r="B3253" s="21"/>
      <c r="C3253" s="16"/>
      <c r="D3253" s="16"/>
      <c r="E3253" s="56"/>
      <c r="F3253" s="56"/>
      <c r="G3253" s="57"/>
      <c r="H3253" s="56"/>
      <c r="I3253" s="56"/>
      <c r="J3253" s="56"/>
      <c r="K3253" s="56"/>
      <c r="L3253" s="71"/>
      <c r="M3253" s="56"/>
      <c r="N3253" s="46"/>
      <c r="O3253" s="46" t="s">
        <v>54</v>
      </c>
      <c r="P3253" s="46">
        <f>SUM(P3252:P3252)</f>
        <v>0</v>
      </c>
      <c r="Q3253" s="56"/>
      <c r="R3253" s="58"/>
      <c r="S3253" s="59"/>
      <c r="T3253" s="58"/>
      <c r="U3253" s="58"/>
      <c r="V3253" s="60"/>
      <c r="W3253" s="56"/>
      <c r="X3253" s="56"/>
      <c r="Y3253" s="56"/>
      <c r="Z3253" s="46"/>
      <c r="AA3253" s="66"/>
      <c r="AB3253" s="46"/>
      <c r="AC3253" s="46"/>
      <c r="AD3253" s="61"/>
      <c r="AE3253" s="61"/>
      <c r="AF3253" s="46"/>
      <c r="AG3253" s="46"/>
      <c r="AH3253" s="46">
        <f>SUM(AH3252:AH3252)</f>
        <v>0</v>
      </c>
      <c r="AI3253" s="46"/>
      <c r="AJ3253" s="46">
        <f>SUM(AJ3252:AJ3252)</f>
        <v>0</v>
      </c>
      <c r="AK3253" s="46"/>
      <c r="AL3253" s="46">
        <f>SUM(AL3252:AL3252)</f>
        <v>0</v>
      </c>
    </row>
    <row r="3254" spans="1:38" x14ac:dyDescent="0.45">
      <c r="A3254" s="16" t="s">
        <v>4953</v>
      </c>
      <c r="B3254" s="21">
        <v>3102100717433</v>
      </c>
      <c r="C3254" s="16" t="s">
        <v>4954</v>
      </c>
      <c r="D3254" s="16" t="s">
        <v>4955</v>
      </c>
      <c r="E3254" s="56">
        <v>1839</v>
      </c>
      <c r="F3254" s="56">
        <v>9114</v>
      </c>
      <c r="G3254" s="57" t="s">
        <v>4956</v>
      </c>
      <c r="H3254" s="56" t="s">
        <v>42</v>
      </c>
      <c r="I3254" s="56">
        <v>4483</v>
      </c>
      <c r="J3254" s="56"/>
      <c r="K3254" s="56"/>
      <c r="L3254" s="71"/>
      <c r="M3254" s="56"/>
      <c r="N3254" s="46"/>
      <c r="O3254" s="46"/>
      <c r="P3254" s="46"/>
      <c r="Q3254" s="56"/>
      <c r="R3254" s="58"/>
      <c r="S3254" s="59"/>
      <c r="T3254" s="58"/>
      <c r="U3254" s="58"/>
      <c r="V3254" s="60"/>
      <c r="W3254" s="56"/>
      <c r="X3254" s="56"/>
      <c r="Y3254" s="56"/>
      <c r="Z3254" s="46"/>
      <c r="AA3254" s="66"/>
      <c r="AB3254" s="46"/>
      <c r="AC3254" s="46"/>
      <c r="AD3254" s="61"/>
      <c r="AE3254" s="61"/>
      <c r="AF3254" s="46"/>
      <c r="AG3254" s="46"/>
      <c r="AH3254" s="46"/>
      <c r="AI3254" s="46"/>
      <c r="AJ3254" s="46"/>
      <c r="AK3254" s="46"/>
      <c r="AL3254" s="46"/>
    </row>
    <row r="3255" spans="1:38" x14ac:dyDescent="0.45">
      <c r="A3255" s="16"/>
      <c r="B3255" s="21"/>
      <c r="C3255" s="16"/>
      <c r="D3255" s="16"/>
      <c r="E3255" s="56"/>
      <c r="F3255" s="56"/>
      <c r="G3255" s="57"/>
      <c r="H3255" s="56"/>
      <c r="I3255" s="56"/>
      <c r="J3255" s="56"/>
      <c r="K3255" s="56"/>
      <c r="L3255" s="71"/>
      <c r="M3255" s="56"/>
      <c r="N3255" s="46"/>
      <c r="O3255" s="46" t="s">
        <v>54</v>
      </c>
      <c r="P3255" s="46">
        <f>SUM(P3254:P3254)</f>
        <v>0</v>
      </c>
      <c r="Q3255" s="56"/>
      <c r="R3255" s="58"/>
      <c r="S3255" s="59"/>
      <c r="T3255" s="58"/>
      <c r="U3255" s="58"/>
      <c r="V3255" s="60"/>
      <c r="W3255" s="56"/>
      <c r="X3255" s="56"/>
      <c r="Y3255" s="56"/>
      <c r="Z3255" s="46"/>
      <c r="AA3255" s="66"/>
      <c r="AB3255" s="46"/>
      <c r="AC3255" s="46"/>
      <c r="AD3255" s="61"/>
      <c r="AE3255" s="61"/>
      <c r="AF3255" s="46"/>
      <c r="AG3255" s="46"/>
      <c r="AH3255" s="46">
        <f>SUM(AH3254:AH3254)</f>
        <v>0</v>
      </c>
      <c r="AI3255" s="46"/>
      <c r="AJ3255" s="46">
        <f>SUM(AJ3254:AJ3254)</f>
        <v>0</v>
      </c>
      <c r="AK3255" s="46"/>
      <c r="AL3255" s="46">
        <f>SUM(AL3254:AL3254)</f>
        <v>0</v>
      </c>
    </row>
    <row r="3256" spans="1:38" x14ac:dyDescent="0.45">
      <c r="A3256" s="16" t="s">
        <v>4957</v>
      </c>
      <c r="B3256" s="21">
        <v>3860700278581</v>
      </c>
      <c r="C3256" s="16" t="s">
        <v>4958</v>
      </c>
      <c r="D3256" s="16" t="s">
        <v>4959</v>
      </c>
      <c r="E3256" s="56">
        <v>1840</v>
      </c>
      <c r="F3256" s="56">
        <v>5999</v>
      </c>
      <c r="G3256" s="57"/>
      <c r="H3256" s="56" t="s">
        <v>42</v>
      </c>
      <c r="I3256" s="56">
        <v>13701</v>
      </c>
      <c r="J3256" s="56">
        <v>1</v>
      </c>
      <c r="K3256" s="56">
        <v>0</v>
      </c>
      <c r="L3256" s="71">
        <v>51</v>
      </c>
      <c r="M3256" s="56" t="s">
        <v>90</v>
      </c>
      <c r="N3256" s="46">
        <f>((J3256*400)+(K3256*100))+L3256</f>
        <v>451</v>
      </c>
      <c r="O3256" s="46">
        <v>230</v>
      </c>
      <c r="P3256" s="46">
        <f>N3256*O3256</f>
        <v>103730</v>
      </c>
      <c r="Q3256" s="56"/>
      <c r="R3256" s="58"/>
      <c r="S3256" s="59"/>
      <c r="T3256" s="58"/>
      <c r="U3256" s="58"/>
      <c r="V3256" s="60"/>
      <c r="W3256" s="56"/>
      <c r="X3256" s="56"/>
      <c r="Y3256" s="56"/>
      <c r="Z3256" s="46"/>
      <c r="AA3256" s="66"/>
      <c r="AB3256" s="46"/>
      <c r="AC3256" s="46"/>
      <c r="AD3256" s="61"/>
      <c r="AE3256" s="61"/>
      <c r="AF3256" s="46"/>
      <c r="AG3256" s="46">
        <f>IF(AND(AF3256="",P3256=""),0,IF((AF3256=""),P3256,IF((P3256=""),AF3256,AF3256+P3256)))</f>
        <v>103730</v>
      </c>
      <c r="AH3256" s="46">
        <f>IF( (AA3256=""),AG3256*1,AG3256*(AA3256/100) )</f>
        <v>103730</v>
      </c>
      <c r="AI3256" s="46">
        <v>50000000</v>
      </c>
      <c r="AJ3256" s="46">
        <f>IF((AI3256-AH3256) &gt; 1,0,IF((AI3256-AH3256)&lt;0,AH3256-AI3256,AI3256-AH3256))</f>
        <v>0</v>
      </c>
      <c r="AK3256" s="46">
        <v>0.01</v>
      </c>
      <c r="AL3256" s="46">
        <f>AJ3256*(AK3256/100)</f>
        <v>0</v>
      </c>
    </row>
    <row r="3257" spans="1:38" x14ac:dyDescent="0.45">
      <c r="A3257" s="16"/>
      <c r="B3257" s="21"/>
      <c r="C3257" s="16"/>
      <c r="D3257" s="16"/>
      <c r="E3257" s="56"/>
      <c r="F3257" s="56"/>
      <c r="G3257" s="57"/>
      <c r="H3257" s="56"/>
      <c r="I3257" s="56"/>
      <c r="J3257" s="56"/>
      <c r="K3257" s="56"/>
      <c r="L3257" s="71"/>
      <c r="M3257" s="56"/>
      <c r="N3257" s="46"/>
      <c r="O3257" s="46"/>
      <c r="P3257" s="46"/>
      <c r="Q3257" s="73">
        <v>1</v>
      </c>
      <c r="R3257" s="58" t="s">
        <v>4957</v>
      </c>
      <c r="S3257" s="59">
        <v>3860700278581</v>
      </c>
      <c r="T3257" s="58" t="s">
        <v>4958</v>
      </c>
      <c r="U3257" s="58" t="s">
        <v>4960</v>
      </c>
      <c r="V3257" s="60"/>
      <c r="W3257" s="56" t="s">
        <v>210</v>
      </c>
      <c r="X3257" s="56" t="s">
        <v>211</v>
      </c>
      <c r="Y3257" s="56" t="s">
        <v>212</v>
      </c>
      <c r="Z3257" s="46">
        <v>80</v>
      </c>
      <c r="AA3257" s="66">
        <v>100</v>
      </c>
      <c r="AB3257" s="46">
        <v>6900</v>
      </c>
      <c r="AC3257" s="46">
        <f>Z3257*AB3257</f>
        <v>552000</v>
      </c>
      <c r="AD3257" s="61">
        <v>5</v>
      </c>
      <c r="AE3257" s="61">
        <v>5</v>
      </c>
      <c r="AF3257" s="46">
        <f>(AC3257*(100-AE3257))/100</f>
        <v>524400</v>
      </c>
      <c r="AG3257" s="46">
        <f>IF( (AF3257=""),0,SUM(AF3257:AF3257) )</f>
        <v>524400</v>
      </c>
      <c r="AH3257" s="46">
        <f>(AG3257/100)*(AA3257)</f>
        <v>524400</v>
      </c>
      <c r="AI3257" s="46">
        <v>0</v>
      </c>
      <c r="AJ3257" s="46">
        <f>IF((AI3257-AH3257) &gt; 1,0,IF((AI3257-AH3257)&lt;0,AH3257-AI3257,AI3257-AH3257))</f>
        <v>524400</v>
      </c>
      <c r="AK3257" s="46">
        <v>0.02</v>
      </c>
      <c r="AL3257" s="46">
        <f>AJ3257*(AK3257/100)</f>
        <v>104.88000000000001</v>
      </c>
    </row>
    <row r="3258" spans="1:38" x14ac:dyDescent="0.45">
      <c r="A3258" s="16"/>
      <c r="B3258" s="21"/>
      <c r="C3258" s="16"/>
      <c r="D3258" s="16"/>
      <c r="E3258" s="56"/>
      <c r="F3258" s="56"/>
      <c r="G3258" s="57"/>
      <c r="H3258" s="56"/>
      <c r="I3258" s="56"/>
      <c r="J3258" s="56"/>
      <c r="K3258" s="56"/>
      <c r="L3258" s="71"/>
      <c r="M3258" s="56"/>
      <c r="N3258" s="46"/>
      <c r="O3258" s="46" t="s">
        <v>54</v>
      </c>
      <c r="P3258" s="46">
        <f>SUM(P3256:P3257)</f>
        <v>103730</v>
      </c>
      <c r="Q3258" s="56"/>
      <c r="R3258" s="58"/>
      <c r="S3258" s="59"/>
      <c r="T3258" s="58"/>
      <c r="U3258" s="58"/>
      <c r="V3258" s="60"/>
      <c r="W3258" s="56"/>
      <c r="X3258" s="56"/>
      <c r="Y3258" s="56"/>
      <c r="Z3258" s="46"/>
      <c r="AA3258" s="66"/>
      <c r="AB3258" s="46"/>
      <c r="AC3258" s="46"/>
      <c r="AD3258" s="61"/>
      <c r="AE3258" s="61"/>
      <c r="AF3258" s="46"/>
      <c r="AG3258" s="46"/>
      <c r="AH3258" s="46">
        <f>SUM(AH3256:AH3257)</f>
        <v>628130</v>
      </c>
      <c r="AI3258" s="46"/>
      <c r="AJ3258" s="46">
        <f>SUM(AJ3256:AJ3257)</f>
        <v>524400</v>
      </c>
      <c r="AK3258" s="46"/>
      <c r="AL3258" s="46">
        <f>SUM(AL3256:AL3257)</f>
        <v>104.88000000000001</v>
      </c>
    </row>
    <row r="3259" spans="1:38" x14ac:dyDescent="0.45">
      <c r="A3259" s="16" t="s">
        <v>4961</v>
      </c>
      <c r="B3259" s="21">
        <v>3770400037872</v>
      </c>
      <c r="C3259" s="16" t="s">
        <v>4962</v>
      </c>
      <c r="D3259" s="16" t="s">
        <v>4963</v>
      </c>
      <c r="E3259" s="56">
        <v>1841</v>
      </c>
      <c r="F3259" s="56">
        <v>7088</v>
      </c>
      <c r="G3259" s="57" t="s">
        <v>4964</v>
      </c>
      <c r="H3259" s="56" t="s">
        <v>42</v>
      </c>
      <c r="I3259" s="56">
        <v>13887</v>
      </c>
      <c r="J3259" s="56"/>
      <c r="K3259" s="56"/>
      <c r="L3259" s="71"/>
      <c r="M3259" s="56"/>
      <c r="N3259" s="46"/>
      <c r="O3259" s="46"/>
      <c r="P3259" s="46"/>
      <c r="Q3259" s="56"/>
      <c r="R3259" s="58"/>
      <c r="S3259" s="59"/>
      <c r="T3259" s="58"/>
      <c r="U3259" s="58"/>
      <c r="V3259" s="60"/>
      <c r="W3259" s="56"/>
      <c r="X3259" s="56"/>
      <c r="Y3259" s="56"/>
      <c r="Z3259" s="46"/>
      <c r="AA3259" s="66"/>
      <c r="AB3259" s="46"/>
      <c r="AC3259" s="46"/>
      <c r="AD3259" s="61"/>
      <c r="AE3259" s="61"/>
      <c r="AF3259" s="46"/>
      <c r="AG3259" s="46"/>
      <c r="AH3259" s="46"/>
      <c r="AI3259" s="46"/>
      <c r="AJ3259" s="46"/>
      <c r="AK3259" s="46"/>
      <c r="AL3259" s="46"/>
    </row>
    <row r="3260" spans="1:38" x14ac:dyDescent="0.45">
      <c r="A3260" s="16"/>
      <c r="B3260" s="21"/>
      <c r="C3260" s="16"/>
      <c r="D3260" s="16"/>
      <c r="E3260" s="56"/>
      <c r="F3260" s="56"/>
      <c r="G3260" s="57"/>
      <c r="H3260" s="56"/>
      <c r="I3260" s="56"/>
      <c r="J3260" s="56"/>
      <c r="K3260" s="56"/>
      <c r="L3260" s="71"/>
      <c r="M3260" s="56"/>
      <c r="N3260" s="46"/>
      <c r="O3260" s="46" t="s">
        <v>54</v>
      </c>
      <c r="P3260" s="46">
        <f>SUM(P3259:P3259)</f>
        <v>0</v>
      </c>
      <c r="Q3260" s="56"/>
      <c r="R3260" s="58"/>
      <c r="S3260" s="59"/>
      <c r="T3260" s="58"/>
      <c r="U3260" s="58"/>
      <c r="V3260" s="60"/>
      <c r="W3260" s="56"/>
      <c r="X3260" s="56"/>
      <c r="Y3260" s="56"/>
      <c r="Z3260" s="46"/>
      <c r="AA3260" s="66"/>
      <c r="AB3260" s="46"/>
      <c r="AC3260" s="46"/>
      <c r="AD3260" s="61"/>
      <c r="AE3260" s="61"/>
      <c r="AF3260" s="46"/>
      <c r="AG3260" s="46"/>
      <c r="AH3260" s="46">
        <f>SUM(AH3259:AH3259)</f>
        <v>0</v>
      </c>
      <c r="AI3260" s="46"/>
      <c r="AJ3260" s="46">
        <f>SUM(AJ3259:AJ3259)</f>
        <v>0</v>
      </c>
      <c r="AK3260" s="46"/>
      <c r="AL3260" s="46">
        <f>SUM(AL3259:AL3259)</f>
        <v>0</v>
      </c>
    </row>
    <row r="3261" spans="1:38" x14ac:dyDescent="0.45">
      <c r="A3261" s="16" t="s">
        <v>4965</v>
      </c>
      <c r="B3261" s="21">
        <v>3770400023685</v>
      </c>
      <c r="C3261" s="16" t="s">
        <v>4966</v>
      </c>
      <c r="D3261" s="16" t="s">
        <v>4967</v>
      </c>
      <c r="E3261" s="56">
        <v>1842</v>
      </c>
      <c r="F3261" s="56">
        <v>3084</v>
      </c>
      <c r="G3261" s="57" t="s">
        <v>4968</v>
      </c>
      <c r="H3261" s="56" t="s">
        <v>42</v>
      </c>
      <c r="I3261" s="56">
        <v>15041</v>
      </c>
      <c r="J3261" s="56">
        <v>7</v>
      </c>
      <c r="K3261" s="56">
        <v>2</v>
      </c>
      <c r="L3261" s="71">
        <v>67</v>
      </c>
      <c r="M3261" s="56" t="s">
        <v>90</v>
      </c>
      <c r="N3261" s="46">
        <f>((J3261*400)+(K3261*100))+L3261</f>
        <v>3067</v>
      </c>
      <c r="O3261" s="46">
        <v>330</v>
      </c>
      <c r="P3261" s="46">
        <f>N3261*O3261</f>
        <v>1012110</v>
      </c>
      <c r="Q3261" s="56"/>
      <c r="R3261" s="58"/>
      <c r="S3261" s="59"/>
      <c r="T3261" s="58"/>
      <c r="U3261" s="58"/>
      <c r="V3261" s="60"/>
      <c r="W3261" s="56"/>
      <c r="X3261" s="56"/>
      <c r="Y3261" s="56"/>
      <c r="Z3261" s="46"/>
      <c r="AA3261" s="66"/>
      <c r="AB3261" s="46"/>
      <c r="AC3261" s="46"/>
      <c r="AD3261" s="61"/>
      <c r="AE3261" s="61"/>
      <c r="AF3261" s="46"/>
      <c r="AG3261" s="46">
        <f>IF(AND(AF3261="",P3261=""),0,IF((AF3261=""),P3261,IF((P3261=""),AF3261,AF3261+P3261)))</f>
        <v>1012110</v>
      </c>
      <c r="AH3261" s="46">
        <f>IF( (AA3261=""),AG3261*1,AG3261*(AA3261/100) )</f>
        <v>1012110</v>
      </c>
      <c r="AI3261" s="46">
        <v>50000000</v>
      </c>
      <c r="AJ3261" s="46">
        <f>IF((AI3261-AH3261) &gt; 1,0,IF((AI3261-AH3261)&lt;0,AH3261-AI3261,AI3261-AH3261))</f>
        <v>0</v>
      </c>
      <c r="AK3261" s="46">
        <v>0.01</v>
      </c>
      <c r="AL3261" s="46">
        <f>AJ3261*(AK3261/100)</f>
        <v>0</v>
      </c>
    </row>
    <row r="3262" spans="1:38" x14ac:dyDescent="0.45">
      <c r="A3262" s="16"/>
      <c r="B3262" s="21"/>
      <c r="C3262" s="16"/>
      <c r="D3262" s="16"/>
      <c r="E3262" s="56"/>
      <c r="F3262" s="56"/>
      <c r="G3262" s="57"/>
      <c r="H3262" s="56"/>
      <c r="I3262" s="56"/>
      <c r="J3262" s="56"/>
      <c r="K3262" s="56"/>
      <c r="L3262" s="71"/>
      <c r="M3262" s="56"/>
      <c r="N3262" s="46"/>
      <c r="O3262" s="46"/>
      <c r="P3262" s="46"/>
      <c r="Q3262" s="73">
        <v>1</v>
      </c>
      <c r="R3262" s="58" t="s">
        <v>4965</v>
      </c>
      <c r="S3262" s="59">
        <v>3770400023685</v>
      </c>
      <c r="T3262" s="58" t="s">
        <v>4966</v>
      </c>
      <c r="U3262" s="58" t="s">
        <v>4969</v>
      </c>
      <c r="V3262" s="60"/>
      <c r="W3262" s="56" t="s">
        <v>210</v>
      </c>
      <c r="X3262" s="56" t="s">
        <v>211</v>
      </c>
      <c r="Y3262" s="56" t="s">
        <v>212</v>
      </c>
      <c r="Z3262" s="46">
        <v>80</v>
      </c>
      <c r="AA3262" s="66">
        <v>100</v>
      </c>
      <c r="AB3262" s="46">
        <v>6900</v>
      </c>
      <c r="AC3262" s="46">
        <f>Z3262*AB3262</f>
        <v>552000</v>
      </c>
      <c r="AD3262" s="61">
        <v>5</v>
      </c>
      <c r="AE3262" s="61">
        <v>5</v>
      </c>
      <c r="AF3262" s="46">
        <f>(AC3262*(100-AE3262))/100</f>
        <v>524400</v>
      </c>
      <c r="AG3262" s="46">
        <f>IF( (AF3262=""),0,SUM(AF3262:AF3262) )</f>
        <v>524400</v>
      </c>
      <c r="AH3262" s="46">
        <f>(AG3262/100)*(AA3262)</f>
        <v>524400</v>
      </c>
      <c r="AI3262" s="46">
        <v>0</v>
      </c>
      <c r="AJ3262" s="46">
        <f>IF((AI3262-AH3262) &gt; 1,0,IF((AI3262-AH3262)&lt;0,AH3262-AI3262,AI3262-AH3262))</f>
        <v>524400</v>
      </c>
      <c r="AK3262" s="46">
        <v>0.02</v>
      </c>
      <c r="AL3262" s="46">
        <f>AJ3262*(AK3262/100)</f>
        <v>104.88000000000001</v>
      </c>
    </row>
    <row r="3263" spans="1:38" x14ac:dyDescent="0.45">
      <c r="A3263" s="16"/>
      <c r="B3263" s="21"/>
      <c r="C3263" s="16"/>
      <c r="D3263" s="16"/>
      <c r="E3263" s="56"/>
      <c r="F3263" s="56"/>
      <c r="G3263" s="57"/>
      <c r="H3263" s="56"/>
      <c r="I3263" s="56"/>
      <c r="J3263" s="56"/>
      <c r="K3263" s="56"/>
      <c r="L3263" s="71"/>
      <c r="M3263" s="56"/>
      <c r="N3263" s="46"/>
      <c r="O3263" s="46" t="s">
        <v>54</v>
      </c>
      <c r="P3263" s="46">
        <f>SUM(P3261:P3262)</f>
        <v>1012110</v>
      </c>
      <c r="Q3263" s="56"/>
      <c r="R3263" s="58"/>
      <c r="S3263" s="59"/>
      <c r="T3263" s="58"/>
      <c r="U3263" s="58"/>
      <c r="V3263" s="60"/>
      <c r="W3263" s="56"/>
      <c r="X3263" s="56"/>
      <c r="Y3263" s="56"/>
      <c r="Z3263" s="46"/>
      <c r="AA3263" s="66"/>
      <c r="AB3263" s="46"/>
      <c r="AC3263" s="46"/>
      <c r="AD3263" s="61"/>
      <c r="AE3263" s="61"/>
      <c r="AF3263" s="46"/>
      <c r="AG3263" s="46"/>
      <c r="AH3263" s="46">
        <f>SUM(AH3261:AH3262)</f>
        <v>1536510</v>
      </c>
      <c r="AI3263" s="46"/>
      <c r="AJ3263" s="46">
        <f>SUM(AJ3261:AJ3262)</f>
        <v>524400</v>
      </c>
      <c r="AK3263" s="46"/>
      <c r="AL3263" s="46">
        <f>SUM(AL3261:AL3262)</f>
        <v>104.88000000000001</v>
      </c>
    </row>
    <row r="3264" spans="1:38" x14ac:dyDescent="0.45">
      <c r="A3264" s="16" t="s">
        <v>4953</v>
      </c>
      <c r="B3264" s="21">
        <v>3102100717433</v>
      </c>
      <c r="C3264" s="16" t="s">
        <v>4954</v>
      </c>
      <c r="D3264" s="16" t="s">
        <v>4955</v>
      </c>
      <c r="E3264" s="56">
        <v>1843</v>
      </c>
      <c r="F3264" s="56">
        <v>1295</v>
      </c>
      <c r="G3264" s="57" t="s">
        <v>4970</v>
      </c>
      <c r="H3264" s="56" t="s">
        <v>42</v>
      </c>
      <c r="I3264" s="56">
        <v>15575</v>
      </c>
      <c r="J3264" s="56">
        <v>0</v>
      </c>
      <c r="K3264" s="56">
        <v>1</v>
      </c>
      <c r="L3264" s="71">
        <v>0</v>
      </c>
      <c r="M3264" s="56" t="s">
        <v>43</v>
      </c>
      <c r="N3264" s="46">
        <f>((J3264*400)+(K3264*100))+L3264</f>
        <v>100</v>
      </c>
      <c r="O3264" s="46">
        <v>3000</v>
      </c>
      <c r="P3264" s="46">
        <f>N3264*O3264</f>
        <v>300000</v>
      </c>
      <c r="Q3264" s="56"/>
      <c r="R3264" s="58"/>
      <c r="S3264" s="59"/>
      <c r="T3264" s="58"/>
      <c r="U3264" s="58"/>
      <c r="V3264" s="60"/>
      <c r="W3264" s="56"/>
      <c r="X3264" s="56"/>
      <c r="Y3264" s="56"/>
      <c r="Z3264" s="46"/>
      <c r="AA3264" s="66"/>
      <c r="AB3264" s="46"/>
      <c r="AC3264" s="46"/>
      <c r="AD3264" s="61"/>
      <c r="AE3264" s="61"/>
      <c r="AF3264" s="46"/>
      <c r="AG3264" s="46">
        <f>IF(AND(AF3264="",P3264=""),0,IF((AF3264=""),P3264,IF((P3264=""),AF3264,AF3264+P3264)))</f>
        <v>300000</v>
      </c>
      <c r="AH3264" s="46">
        <f>IF( (AA3264=""),AG3264*1,AG3264*(AA3264/100) )</f>
        <v>300000</v>
      </c>
      <c r="AI3264" s="46">
        <v>0</v>
      </c>
      <c r="AJ3264" s="46">
        <f>IF((AI3264-AH3264) &gt; 1,0,IF((AI3264-AH3264)&lt;0,AH3264-AI3264,AI3264-AH3264))</f>
        <v>300000</v>
      </c>
      <c r="AK3264" s="46">
        <v>0.3</v>
      </c>
      <c r="AL3264" s="46">
        <f>AJ3264*(AK3264/100)</f>
        <v>900</v>
      </c>
    </row>
    <row r="3265" spans="1:38" x14ac:dyDescent="0.45">
      <c r="A3265" s="16"/>
      <c r="B3265" s="21"/>
      <c r="C3265" s="16"/>
      <c r="D3265" s="16"/>
      <c r="E3265" s="56"/>
      <c r="F3265" s="56"/>
      <c r="G3265" s="57"/>
      <c r="H3265" s="56"/>
      <c r="I3265" s="56"/>
      <c r="J3265" s="56"/>
      <c r="K3265" s="56"/>
      <c r="L3265" s="71"/>
      <c r="M3265" s="56"/>
      <c r="N3265" s="46"/>
      <c r="O3265" s="46" t="s">
        <v>54</v>
      </c>
      <c r="P3265" s="46">
        <f>SUM(P3264:P3264)</f>
        <v>300000</v>
      </c>
      <c r="Q3265" s="56"/>
      <c r="R3265" s="58"/>
      <c r="S3265" s="59"/>
      <c r="T3265" s="58"/>
      <c r="U3265" s="58"/>
      <c r="V3265" s="60"/>
      <c r="W3265" s="56"/>
      <c r="X3265" s="56"/>
      <c r="Y3265" s="56"/>
      <c r="Z3265" s="46"/>
      <c r="AA3265" s="66"/>
      <c r="AB3265" s="46"/>
      <c r="AC3265" s="46"/>
      <c r="AD3265" s="61"/>
      <c r="AE3265" s="61"/>
      <c r="AF3265" s="46"/>
      <c r="AG3265" s="46"/>
      <c r="AH3265" s="46">
        <f>SUM(AH3264:AH3264)</f>
        <v>300000</v>
      </c>
      <c r="AI3265" s="46"/>
      <c r="AJ3265" s="46">
        <f>SUM(AJ3264:AJ3264)</f>
        <v>300000</v>
      </c>
      <c r="AK3265" s="46"/>
      <c r="AL3265" s="46">
        <f>SUM(AL3264:AL3264)</f>
        <v>900</v>
      </c>
    </row>
    <row r="3266" spans="1:38" x14ac:dyDescent="0.45">
      <c r="A3266" s="16" t="s">
        <v>4965</v>
      </c>
      <c r="B3266" s="21">
        <v>3770400023685</v>
      </c>
      <c r="C3266" s="16" t="s">
        <v>4966</v>
      </c>
      <c r="D3266" s="16" t="s">
        <v>4967</v>
      </c>
      <c r="E3266" s="56">
        <v>1844</v>
      </c>
      <c r="F3266" s="56">
        <v>6178</v>
      </c>
      <c r="G3266" s="57"/>
      <c r="H3266" s="56" t="s">
        <v>42</v>
      </c>
      <c r="I3266" s="56">
        <v>23701</v>
      </c>
      <c r="J3266" s="56">
        <v>1</v>
      </c>
      <c r="K3266" s="56">
        <v>1</v>
      </c>
      <c r="L3266" s="71">
        <v>62</v>
      </c>
      <c r="M3266" s="56" t="s">
        <v>90</v>
      </c>
      <c r="N3266" s="46">
        <f>((J3266*400)+(K3266*100))+L3266</f>
        <v>562</v>
      </c>
      <c r="O3266" s="46">
        <v>250</v>
      </c>
      <c r="P3266" s="46">
        <f>N3266*O3266</f>
        <v>140500</v>
      </c>
      <c r="Q3266" s="56"/>
      <c r="R3266" s="58"/>
      <c r="S3266" s="59"/>
      <c r="T3266" s="58"/>
      <c r="U3266" s="58"/>
      <c r="V3266" s="60"/>
      <c r="W3266" s="56"/>
      <c r="X3266" s="56"/>
      <c r="Y3266" s="56"/>
      <c r="Z3266" s="46"/>
      <c r="AA3266" s="66"/>
      <c r="AB3266" s="46"/>
      <c r="AC3266" s="46"/>
      <c r="AD3266" s="61"/>
      <c r="AE3266" s="61"/>
      <c r="AF3266" s="46"/>
      <c r="AG3266" s="46">
        <f>IF(AND(AF3266="",P3266=""),0,IF((AF3266=""),P3266,IF((P3266=""),AF3266,AF3266+P3266)))</f>
        <v>140500</v>
      </c>
      <c r="AH3266" s="46">
        <f>IF( (AA3266=""),AG3266*1,AG3266*(AA3266/100) )</f>
        <v>140500</v>
      </c>
      <c r="AI3266" s="46">
        <v>50000000</v>
      </c>
      <c r="AJ3266" s="46">
        <f>IF((AI3266-AH3266) &gt; 1,0,IF((AI3266-AH3266)&lt;0,AH3266-AI3266,AI3266-AH3266))</f>
        <v>0</v>
      </c>
      <c r="AK3266" s="46">
        <v>0.01</v>
      </c>
      <c r="AL3266" s="46">
        <f>AJ3266*(AK3266/100)</f>
        <v>0</v>
      </c>
    </row>
    <row r="3267" spans="1:38" x14ac:dyDescent="0.45">
      <c r="A3267" s="16"/>
      <c r="B3267" s="21"/>
      <c r="C3267" s="16"/>
      <c r="D3267" s="16"/>
      <c r="E3267" s="56"/>
      <c r="F3267" s="56"/>
      <c r="G3267" s="57"/>
      <c r="H3267" s="56"/>
      <c r="I3267" s="56"/>
      <c r="J3267" s="56"/>
      <c r="K3267" s="56"/>
      <c r="L3267" s="71"/>
      <c r="M3267" s="56"/>
      <c r="N3267" s="46"/>
      <c r="O3267" s="46"/>
      <c r="P3267" s="46"/>
      <c r="Q3267" s="73">
        <v>1</v>
      </c>
      <c r="R3267" s="58" t="s">
        <v>4965</v>
      </c>
      <c r="S3267" s="59">
        <v>3770400023685</v>
      </c>
      <c r="T3267" s="58" t="s">
        <v>4966</v>
      </c>
      <c r="U3267" s="58" t="s">
        <v>4969</v>
      </c>
      <c r="V3267" s="60"/>
      <c r="W3267" s="56" t="s">
        <v>210</v>
      </c>
      <c r="X3267" s="56" t="s">
        <v>211</v>
      </c>
      <c r="Y3267" s="56" t="s">
        <v>212</v>
      </c>
      <c r="Z3267" s="46">
        <v>80</v>
      </c>
      <c r="AA3267" s="66">
        <v>100</v>
      </c>
      <c r="AB3267" s="46">
        <v>6900</v>
      </c>
      <c r="AC3267" s="46">
        <f>Z3267*AB3267</f>
        <v>552000</v>
      </c>
      <c r="AD3267" s="61">
        <v>5</v>
      </c>
      <c r="AE3267" s="61">
        <v>5</v>
      </c>
      <c r="AF3267" s="46">
        <f>(AC3267*(100-AE3267))/100</f>
        <v>524400</v>
      </c>
      <c r="AG3267" s="46">
        <f>IF( (AF3267=""),0,SUM(AF3267:AF3267) )</f>
        <v>524400</v>
      </c>
      <c r="AH3267" s="46">
        <f>(AG3267/100)*(AA3267)</f>
        <v>524400</v>
      </c>
      <c r="AI3267" s="46">
        <v>0</v>
      </c>
      <c r="AJ3267" s="46">
        <f>IF((AI3267-AH3267) &gt; 1,0,IF((AI3267-AH3267)&lt;0,AH3267-AI3267,AI3267-AH3267))</f>
        <v>524400</v>
      </c>
      <c r="AK3267" s="46">
        <v>0.02</v>
      </c>
      <c r="AL3267" s="46">
        <f>AJ3267*(AK3267/100)</f>
        <v>104.88000000000001</v>
      </c>
    </row>
    <row r="3268" spans="1:38" x14ac:dyDescent="0.45">
      <c r="A3268" s="16"/>
      <c r="B3268" s="21"/>
      <c r="C3268" s="16"/>
      <c r="D3268" s="16"/>
      <c r="E3268" s="56"/>
      <c r="F3268" s="56"/>
      <c r="G3268" s="57"/>
      <c r="H3268" s="56"/>
      <c r="I3268" s="56"/>
      <c r="J3268" s="56"/>
      <c r="K3268" s="56"/>
      <c r="L3268" s="71"/>
      <c r="M3268" s="56"/>
      <c r="N3268" s="46"/>
      <c r="O3268" s="46" t="s">
        <v>54</v>
      </c>
      <c r="P3268" s="46">
        <f>SUM(P3266:P3267)</f>
        <v>140500</v>
      </c>
      <c r="Q3268" s="56"/>
      <c r="R3268" s="58"/>
      <c r="S3268" s="59"/>
      <c r="T3268" s="58"/>
      <c r="U3268" s="58"/>
      <c r="V3268" s="60"/>
      <c r="W3268" s="56"/>
      <c r="X3268" s="56"/>
      <c r="Y3268" s="56"/>
      <c r="Z3268" s="46"/>
      <c r="AA3268" s="66"/>
      <c r="AB3268" s="46"/>
      <c r="AC3268" s="46"/>
      <c r="AD3268" s="61"/>
      <c r="AE3268" s="61"/>
      <c r="AF3268" s="46"/>
      <c r="AG3268" s="46"/>
      <c r="AH3268" s="46">
        <f>SUM(AH3266:AH3267)</f>
        <v>664900</v>
      </c>
      <c r="AI3268" s="46"/>
      <c r="AJ3268" s="46">
        <f>SUM(AJ3266:AJ3267)</f>
        <v>524400</v>
      </c>
      <c r="AK3268" s="46"/>
      <c r="AL3268" s="46">
        <f>SUM(AL3266:AL3267)</f>
        <v>104.88000000000001</v>
      </c>
    </row>
    <row r="3269" spans="1:38" x14ac:dyDescent="0.45">
      <c r="A3269" s="16" t="s">
        <v>4971</v>
      </c>
      <c r="B3269" s="21">
        <v>3770400286431</v>
      </c>
      <c r="C3269" s="16" t="s">
        <v>4972</v>
      </c>
      <c r="D3269" s="16" t="s">
        <v>4973</v>
      </c>
      <c r="E3269" s="56">
        <v>1845</v>
      </c>
      <c r="F3269" s="56">
        <v>7116</v>
      </c>
      <c r="G3269" s="57" t="s">
        <v>4974</v>
      </c>
      <c r="H3269" s="56" t="s">
        <v>42</v>
      </c>
      <c r="I3269" s="56">
        <v>24533</v>
      </c>
      <c r="J3269" s="56"/>
      <c r="K3269" s="56"/>
      <c r="L3269" s="71"/>
      <c r="M3269" s="56"/>
      <c r="N3269" s="46"/>
      <c r="O3269" s="46"/>
      <c r="P3269" s="46"/>
      <c r="Q3269" s="56"/>
      <c r="R3269" s="58"/>
      <c r="S3269" s="59"/>
      <c r="T3269" s="58"/>
      <c r="U3269" s="58"/>
      <c r="V3269" s="60"/>
      <c r="W3269" s="56"/>
      <c r="X3269" s="56"/>
      <c r="Y3269" s="56"/>
      <c r="Z3269" s="46"/>
      <c r="AA3269" s="66"/>
      <c r="AB3269" s="46"/>
      <c r="AC3269" s="46"/>
      <c r="AD3269" s="61"/>
      <c r="AE3269" s="61"/>
      <c r="AF3269" s="46"/>
      <c r="AG3269" s="46"/>
      <c r="AH3269" s="46"/>
      <c r="AI3269" s="46"/>
      <c r="AJ3269" s="46"/>
      <c r="AK3269" s="46"/>
      <c r="AL3269" s="46"/>
    </row>
    <row r="3270" spans="1:38" x14ac:dyDescent="0.45">
      <c r="A3270" s="16"/>
      <c r="B3270" s="21"/>
      <c r="C3270" s="16"/>
      <c r="D3270" s="16"/>
      <c r="E3270" s="56">
        <v>1846</v>
      </c>
      <c r="F3270" s="56">
        <v>7122</v>
      </c>
      <c r="G3270" s="57" t="s">
        <v>4975</v>
      </c>
      <c r="H3270" s="56" t="s">
        <v>42</v>
      </c>
      <c r="I3270" s="56">
        <v>24534</v>
      </c>
      <c r="J3270" s="56"/>
      <c r="K3270" s="56"/>
      <c r="L3270" s="71"/>
      <c r="M3270" s="56"/>
      <c r="N3270" s="46"/>
      <c r="O3270" s="46"/>
      <c r="P3270" s="46"/>
      <c r="Q3270" s="56"/>
      <c r="R3270" s="58"/>
      <c r="S3270" s="59"/>
      <c r="T3270" s="58"/>
      <c r="U3270" s="58"/>
      <c r="V3270" s="60"/>
      <c r="W3270" s="56"/>
      <c r="X3270" s="56"/>
      <c r="Y3270" s="56"/>
      <c r="Z3270" s="46"/>
      <c r="AA3270" s="66"/>
      <c r="AB3270" s="46"/>
      <c r="AC3270" s="46"/>
      <c r="AD3270" s="61"/>
      <c r="AE3270" s="61"/>
      <c r="AF3270" s="46"/>
      <c r="AG3270" s="46"/>
      <c r="AH3270" s="46"/>
      <c r="AI3270" s="46"/>
      <c r="AJ3270" s="46"/>
      <c r="AK3270" s="46"/>
      <c r="AL3270" s="46"/>
    </row>
    <row r="3271" spans="1:38" x14ac:dyDescent="0.45">
      <c r="A3271" s="16"/>
      <c r="B3271" s="21"/>
      <c r="C3271" s="16"/>
      <c r="D3271" s="16"/>
      <c r="E3271" s="56"/>
      <c r="F3271" s="56"/>
      <c r="G3271" s="57"/>
      <c r="H3271" s="56"/>
      <c r="I3271" s="56"/>
      <c r="J3271" s="56"/>
      <c r="K3271" s="56"/>
      <c r="L3271" s="71"/>
      <c r="M3271" s="56"/>
      <c r="N3271" s="46"/>
      <c r="O3271" s="46" t="s">
        <v>54</v>
      </c>
      <c r="P3271" s="46">
        <f>SUM(P3269:P3270)</f>
        <v>0</v>
      </c>
      <c r="Q3271" s="56"/>
      <c r="R3271" s="58"/>
      <c r="S3271" s="59"/>
      <c r="T3271" s="58"/>
      <c r="U3271" s="58"/>
      <c r="V3271" s="60"/>
      <c r="W3271" s="56"/>
      <c r="X3271" s="56"/>
      <c r="Y3271" s="56"/>
      <c r="Z3271" s="46"/>
      <c r="AA3271" s="66"/>
      <c r="AB3271" s="46"/>
      <c r="AC3271" s="46"/>
      <c r="AD3271" s="61"/>
      <c r="AE3271" s="61"/>
      <c r="AF3271" s="46"/>
      <c r="AG3271" s="46"/>
      <c r="AH3271" s="46">
        <f>SUM(AH3269:AH3270)</f>
        <v>0</v>
      </c>
      <c r="AI3271" s="46"/>
      <c r="AJ3271" s="46">
        <f>SUM(AJ3269:AJ3270)</f>
        <v>0</v>
      </c>
      <c r="AK3271" s="46"/>
      <c r="AL3271" s="46">
        <f>SUM(AL3269:AL3270)</f>
        <v>0</v>
      </c>
    </row>
    <row r="3272" spans="1:38" x14ac:dyDescent="0.45">
      <c r="A3272" s="16" t="s">
        <v>4957</v>
      </c>
      <c r="B3272" s="21">
        <v>3860700278581</v>
      </c>
      <c r="C3272" s="16" t="s">
        <v>4958</v>
      </c>
      <c r="D3272" s="16" t="s">
        <v>4959</v>
      </c>
      <c r="E3272" s="56">
        <v>1847</v>
      </c>
      <c r="F3272" s="56">
        <v>5998</v>
      </c>
      <c r="G3272" s="57"/>
      <c r="H3272" s="56" t="s">
        <v>42</v>
      </c>
      <c r="I3272" s="56">
        <v>27294</v>
      </c>
      <c r="J3272" s="56">
        <v>0</v>
      </c>
      <c r="K3272" s="56">
        <v>0</v>
      </c>
      <c r="L3272" s="71">
        <v>20</v>
      </c>
      <c r="M3272" s="56" t="s">
        <v>208</v>
      </c>
      <c r="N3272" s="46">
        <f>((J3272*400)+(K3272*100))+L3272</f>
        <v>20</v>
      </c>
      <c r="O3272" s="46">
        <v>230</v>
      </c>
      <c r="P3272" s="46">
        <f>N3272*O3272</f>
        <v>4600</v>
      </c>
      <c r="Q3272" s="56"/>
      <c r="R3272" s="58"/>
      <c r="S3272" s="59"/>
      <c r="T3272" s="58"/>
      <c r="U3272" s="58"/>
      <c r="V3272" s="60"/>
      <c r="W3272" s="56"/>
      <c r="X3272" s="56"/>
      <c r="Y3272" s="56"/>
      <c r="Z3272" s="46"/>
      <c r="AA3272" s="66"/>
      <c r="AB3272" s="46"/>
      <c r="AC3272" s="46"/>
      <c r="AD3272" s="61"/>
      <c r="AE3272" s="61"/>
      <c r="AF3272" s="46"/>
      <c r="AG3272" s="46">
        <f>IF(AND(AF3272="",P3272=""),0,IF((AF3272=""),P3272,IF((P3272=""),AF3272,AF3272+P3272)))</f>
        <v>4600</v>
      </c>
      <c r="AH3272" s="46">
        <f>IF( (AA3272=""),AG3272*1,AG3272*(AA3272/100) )</f>
        <v>4600</v>
      </c>
      <c r="AI3272" s="46">
        <v>0</v>
      </c>
      <c r="AJ3272" s="46">
        <f>IF((AI3272-AH3272) &gt; 1,0,IF((AI3272-AH3272)&lt;0,AH3272-AI3272,AI3272-AH3272))</f>
        <v>4600</v>
      </c>
      <c r="AK3272" s="46">
        <v>0.02</v>
      </c>
      <c r="AL3272" s="46">
        <f>AJ3272*(AK3272/100)</f>
        <v>0.92</v>
      </c>
    </row>
    <row r="3273" spans="1:38" x14ac:dyDescent="0.45">
      <c r="A3273" s="16"/>
      <c r="B3273" s="21"/>
      <c r="C3273" s="16"/>
      <c r="D3273" s="16"/>
      <c r="E3273" s="56">
        <v>1848</v>
      </c>
      <c r="F3273" s="56">
        <v>6000</v>
      </c>
      <c r="G3273" s="57"/>
      <c r="H3273" s="56" t="s">
        <v>42</v>
      </c>
      <c r="I3273" s="56">
        <v>29371</v>
      </c>
      <c r="J3273" s="56">
        <v>4</v>
      </c>
      <c r="K3273" s="56">
        <v>3</v>
      </c>
      <c r="L3273" s="71">
        <v>93</v>
      </c>
      <c r="M3273" s="56" t="s">
        <v>90</v>
      </c>
      <c r="N3273" s="46">
        <f>((J3273*400)+(K3273*100))+L3273</f>
        <v>1993</v>
      </c>
      <c r="O3273" s="46">
        <v>260</v>
      </c>
      <c r="P3273" s="46">
        <f>N3273*O3273</f>
        <v>518180</v>
      </c>
      <c r="Q3273" s="56"/>
      <c r="R3273" s="58"/>
      <c r="S3273" s="59"/>
      <c r="T3273" s="58"/>
      <c r="U3273" s="58"/>
      <c r="V3273" s="60"/>
      <c r="W3273" s="56"/>
      <c r="X3273" s="56"/>
      <c r="Y3273" s="56"/>
      <c r="Z3273" s="46"/>
      <c r="AA3273" s="66"/>
      <c r="AB3273" s="46"/>
      <c r="AC3273" s="46"/>
      <c r="AD3273" s="61"/>
      <c r="AE3273" s="61"/>
      <c r="AF3273" s="46"/>
      <c r="AG3273" s="46">
        <f>IF(AND(AF3273="",P3273=""),0,IF((AF3273=""),P3273,IF((P3273=""),AF3273,AF3273+P3273)))</f>
        <v>518180</v>
      </c>
      <c r="AH3273" s="46">
        <f>IF( (AA3273=""),AG3273*1,AG3273*(AA3273/100) )</f>
        <v>518180</v>
      </c>
      <c r="AI3273" s="46">
        <v>0</v>
      </c>
      <c r="AJ3273" s="46">
        <f>IF((AI3273-AH3273) &gt; 1,0,IF((AI3273-AH3273)&lt;0,AH3273-AI3273,AI3273-AH3273))</f>
        <v>518180</v>
      </c>
      <c r="AK3273" s="46">
        <v>0.01</v>
      </c>
      <c r="AL3273" s="46">
        <f>AJ3273*(AK3273/100)</f>
        <v>51.818000000000005</v>
      </c>
    </row>
    <row r="3274" spans="1:38" x14ac:dyDescent="0.45">
      <c r="A3274" s="16"/>
      <c r="B3274" s="21"/>
      <c r="C3274" s="16"/>
      <c r="D3274" s="16"/>
      <c r="E3274" s="56"/>
      <c r="F3274" s="56"/>
      <c r="G3274" s="57"/>
      <c r="H3274" s="56"/>
      <c r="I3274" s="56"/>
      <c r="J3274" s="56"/>
      <c r="K3274" s="56"/>
      <c r="L3274" s="71"/>
      <c r="M3274" s="56"/>
      <c r="N3274" s="46"/>
      <c r="O3274" s="46"/>
      <c r="P3274" s="46"/>
      <c r="Q3274" s="73">
        <v>1</v>
      </c>
      <c r="R3274" s="58" t="s">
        <v>4957</v>
      </c>
      <c r="S3274" s="59">
        <v>3860700278581</v>
      </c>
      <c r="T3274" s="58" t="s">
        <v>4958</v>
      </c>
      <c r="U3274" s="58" t="s">
        <v>4960</v>
      </c>
      <c r="V3274" s="60"/>
      <c r="W3274" s="56" t="s">
        <v>210</v>
      </c>
      <c r="X3274" s="56" t="s">
        <v>211</v>
      </c>
      <c r="Y3274" s="56" t="s">
        <v>212</v>
      </c>
      <c r="Z3274" s="46">
        <v>80</v>
      </c>
      <c r="AA3274" s="66">
        <v>100</v>
      </c>
      <c r="AB3274" s="46">
        <v>6900</v>
      </c>
      <c r="AC3274" s="46">
        <f>Z3274*AB3274</f>
        <v>552000</v>
      </c>
      <c r="AD3274" s="61">
        <v>5</v>
      </c>
      <c r="AE3274" s="61">
        <v>5</v>
      </c>
      <c r="AF3274" s="46">
        <f>(AC3274*(100-AE3274))/100</f>
        <v>524400</v>
      </c>
      <c r="AG3274" s="46">
        <f>IF( (AF3274=""),0,SUM(AF3274:AF3274) )</f>
        <v>524400</v>
      </c>
      <c r="AH3274" s="46">
        <f>(AG3274/100)*(AA3274)</f>
        <v>524400</v>
      </c>
      <c r="AI3274" s="46">
        <v>0</v>
      </c>
      <c r="AJ3274" s="46">
        <f>IF((AI3274-AH3274) &gt; 1,0,IF((AI3274-AH3274)&lt;0,AH3274-AI3274,AI3274-AH3274))</f>
        <v>524400</v>
      </c>
      <c r="AK3274" s="46">
        <v>0.02</v>
      </c>
      <c r="AL3274" s="46">
        <f>AJ3274*(AK3274/100)</f>
        <v>104.88000000000001</v>
      </c>
    </row>
    <row r="3275" spans="1:38" x14ac:dyDescent="0.45">
      <c r="A3275" s="16"/>
      <c r="B3275" s="21"/>
      <c r="C3275" s="16"/>
      <c r="D3275" s="16"/>
      <c r="E3275" s="56"/>
      <c r="F3275" s="56"/>
      <c r="G3275" s="57"/>
      <c r="H3275" s="56"/>
      <c r="I3275" s="56"/>
      <c r="J3275" s="56"/>
      <c r="K3275" s="56"/>
      <c r="L3275" s="71"/>
      <c r="M3275" s="56"/>
      <c r="N3275" s="46"/>
      <c r="O3275" s="46" t="s">
        <v>54</v>
      </c>
      <c r="P3275" s="46">
        <f>SUM(P3272:P3274)</f>
        <v>522780</v>
      </c>
      <c r="Q3275" s="56"/>
      <c r="R3275" s="58"/>
      <c r="S3275" s="59"/>
      <c r="T3275" s="58"/>
      <c r="U3275" s="58"/>
      <c r="V3275" s="60"/>
      <c r="W3275" s="56"/>
      <c r="X3275" s="56"/>
      <c r="Y3275" s="56"/>
      <c r="Z3275" s="46"/>
      <c r="AA3275" s="66"/>
      <c r="AB3275" s="46"/>
      <c r="AC3275" s="46"/>
      <c r="AD3275" s="61"/>
      <c r="AE3275" s="61"/>
      <c r="AF3275" s="46"/>
      <c r="AG3275" s="46"/>
      <c r="AH3275" s="46">
        <f>SUM(AH3272:AH3274)</f>
        <v>1047180</v>
      </c>
      <c r="AI3275" s="46"/>
      <c r="AJ3275" s="46">
        <f>SUM(AJ3272:AJ3274)</f>
        <v>1047180</v>
      </c>
      <c r="AK3275" s="46"/>
      <c r="AL3275" s="46">
        <f>SUM(AL3272:AL3274)</f>
        <v>157.61800000000002</v>
      </c>
    </row>
    <row r="3276" spans="1:38" x14ac:dyDescent="0.45">
      <c r="A3276" s="16" t="s">
        <v>4953</v>
      </c>
      <c r="B3276" s="21">
        <v>3102100717433</v>
      </c>
      <c r="C3276" s="16" t="s">
        <v>4954</v>
      </c>
      <c r="D3276" s="16" t="s">
        <v>4955</v>
      </c>
      <c r="E3276" s="56">
        <v>1849</v>
      </c>
      <c r="F3276" s="56">
        <v>7451</v>
      </c>
      <c r="G3276" s="57" t="s">
        <v>4976</v>
      </c>
      <c r="H3276" s="56" t="s">
        <v>42</v>
      </c>
      <c r="I3276" s="56">
        <v>30211</v>
      </c>
      <c r="J3276" s="56"/>
      <c r="K3276" s="56"/>
      <c r="L3276" s="71"/>
      <c r="M3276" s="56"/>
      <c r="N3276" s="46"/>
      <c r="O3276" s="46"/>
      <c r="P3276" s="46"/>
      <c r="Q3276" s="56"/>
      <c r="R3276" s="58"/>
      <c r="S3276" s="59"/>
      <c r="T3276" s="58"/>
      <c r="U3276" s="58"/>
      <c r="V3276" s="60"/>
      <c r="W3276" s="56"/>
      <c r="X3276" s="56"/>
      <c r="Y3276" s="56"/>
      <c r="Z3276" s="46"/>
      <c r="AA3276" s="66"/>
      <c r="AB3276" s="46"/>
      <c r="AC3276" s="46"/>
      <c r="AD3276" s="61"/>
      <c r="AE3276" s="61"/>
      <c r="AF3276" s="46"/>
      <c r="AG3276" s="46"/>
      <c r="AH3276" s="46"/>
      <c r="AI3276" s="46"/>
      <c r="AJ3276" s="46"/>
      <c r="AK3276" s="46"/>
      <c r="AL3276" s="46"/>
    </row>
    <row r="3277" spans="1:38" x14ac:dyDescent="0.45">
      <c r="A3277" s="16"/>
      <c r="B3277" s="21"/>
      <c r="C3277" s="16"/>
      <c r="D3277" s="16"/>
      <c r="E3277" s="56"/>
      <c r="F3277" s="56"/>
      <c r="G3277" s="57"/>
      <c r="H3277" s="56"/>
      <c r="I3277" s="56"/>
      <c r="J3277" s="56"/>
      <c r="K3277" s="56"/>
      <c r="L3277" s="71"/>
      <c r="M3277" s="56"/>
      <c r="N3277" s="46"/>
      <c r="O3277" s="46" t="s">
        <v>54</v>
      </c>
      <c r="P3277" s="46">
        <f>SUM(P3276:P3276)</f>
        <v>0</v>
      </c>
      <c r="Q3277" s="56"/>
      <c r="R3277" s="58"/>
      <c r="S3277" s="59"/>
      <c r="T3277" s="58"/>
      <c r="U3277" s="58"/>
      <c r="V3277" s="60"/>
      <c r="W3277" s="56"/>
      <c r="X3277" s="56"/>
      <c r="Y3277" s="56"/>
      <c r="Z3277" s="46"/>
      <c r="AA3277" s="66"/>
      <c r="AB3277" s="46"/>
      <c r="AC3277" s="46"/>
      <c r="AD3277" s="61"/>
      <c r="AE3277" s="61"/>
      <c r="AF3277" s="46"/>
      <c r="AG3277" s="46"/>
      <c r="AH3277" s="46">
        <f>SUM(AH3276:AH3276)</f>
        <v>0</v>
      </c>
      <c r="AI3277" s="46"/>
      <c r="AJ3277" s="46">
        <f>SUM(AJ3276:AJ3276)</f>
        <v>0</v>
      </c>
      <c r="AK3277" s="46"/>
      <c r="AL3277" s="46">
        <f>SUM(AL3276:AL3276)</f>
        <v>0</v>
      </c>
    </row>
    <row r="3278" spans="1:38" x14ac:dyDescent="0.45">
      <c r="A3278" s="16" t="s">
        <v>4977</v>
      </c>
      <c r="B3278" s="21">
        <v>3770400018258</v>
      </c>
      <c r="C3278" s="16" t="s">
        <v>4978</v>
      </c>
      <c r="D3278" s="16" t="s">
        <v>4979</v>
      </c>
      <c r="E3278" s="56">
        <v>1850</v>
      </c>
      <c r="F3278" s="56">
        <v>6013</v>
      </c>
      <c r="G3278" s="57"/>
      <c r="H3278" s="56" t="s">
        <v>42</v>
      </c>
      <c r="I3278" s="56"/>
      <c r="J3278" s="56">
        <v>0</v>
      </c>
      <c r="K3278" s="56">
        <v>0</v>
      </c>
      <c r="L3278" s="71">
        <v>20</v>
      </c>
      <c r="M3278" s="56" t="s">
        <v>208</v>
      </c>
      <c r="N3278" s="46">
        <f>((J3278*400)+(K3278*100))+L3278</f>
        <v>20</v>
      </c>
      <c r="O3278" s="46">
        <v>4400</v>
      </c>
      <c r="P3278" s="46">
        <f>N3278*O3278</f>
        <v>88000</v>
      </c>
      <c r="Q3278" s="56"/>
      <c r="R3278" s="58"/>
      <c r="S3278" s="59"/>
      <c r="T3278" s="58"/>
      <c r="U3278" s="58"/>
      <c r="V3278" s="60"/>
      <c r="W3278" s="56"/>
      <c r="X3278" s="56"/>
      <c r="Y3278" s="56"/>
      <c r="Z3278" s="46"/>
      <c r="AA3278" s="66"/>
      <c r="AB3278" s="46"/>
      <c r="AC3278" s="46"/>
      <c r="AD3278" s="61"/>
      <c r="AE3278" s="61"/>
      <c r="AF3278" s="46"/>
      <c r="AG3278" s="46">
        <f>IF(AND(AF3278="",P3278=""),0,IF((AF3278=""),P3278,IF((P3278=""),AF3278,AF3278+P3278)))</f>
        <v>88000</v>
      </c>
      <c r="AH3278" s="46">
        <f>IF( (AA3278=""),AG3278*1,AG3278*(AA3278/100) )</f>
        <v>88000</v>
      </c>
      <c r="AI3278" s="46">
        <v>0</v>
      </c>
      <c r="AJ3278" s="46">
        <f>IF((AI3278-AH3278) &gt; 1,0,IF((AI3278-AH3278)&lt;0,AH3278-AI3278,AI3278-AH3278))</f>
        <v>88000</v>
      </c>
      <c r="AK3278" s="46">
        <v>0.02</v>
      </c>
      <c r="AL3278" s="46">
        <f>AJ3278*(AK3278/100)</f>
        <v>17.600000000000001</v>
      </c>
    </row>
    <row r="3279" spans="1:38" x14ac:dyDescent="0.45">
      <c r="A3279" s="16"/>
      <c r="B3279" s="21"/>
      <c r="C3279" s="16"/>
      <c r="D3279" s="16"/>
      <c r="E3279" s="56"/>
      <c r="F3279" s="56"/>
      <c r="G3279" s="57"/>
      <c r="H3279" s="56"/>
      <c r="I3279" s="56"/>
      <c r="J3279" s="56">
        <v>12</v>
      </c>
      <c r="K3279" s="56">
        <v>2</v>
      </c>
      <c r="L3279" s="71">
        <v>76</v>
      </c>
      <c r="M3279" s="56" t="s">
        <v>90</v>
      </c>
      <c r="N3279" s="46">
        <f>((J3279*400)+(K3279*100))+L3279</f>
        <v>5076</v>
      </c>
      <c r="O3279" s="46">
        <v>4400</v>
      </c>
      <c r="P3279" s="46">
        <f>N3279*O3279</f>
        <v>22334400</v>
      </c>
      <c r="Q3279" s="56"/>
      <c r="R3279" s="58"/>
      <c r="S3279" s="59"/>
      <c r="T3279" s="58"/>
      <c r="U3279" s="58"/>
      <c r="V3279" s="60"/>
      <c r="W3279" s="56"/>
      <c r="X3279" s="56"/>
      <c r="Y3279" s="56"/>
      <c r="Z3279" s="46"/>
      <c r="AA3279" s="66"/>
      <c r="AB3279" s="46"/>
      <c r="AC3279" s="46"/>
      <c r="AD3279" s="61"/>
      <c r="AE3279" s="61"/>
      <c r="AF3279" s="46"/>
      <c r="AG3279" s="46">
        <f>IF(AND(AF3279="",P3279=""),0,IF((AF3279=""),P3279,IF((P3279=""),AF3279,AF3279+P3279)))</f>
        <v>22334400</v>
      </c>
      <c r="AH3279" s="46">
        <f>IF( (AA3279=""),AG3279*1,AG3279*(AA3279/100) )</f>
        <v>22334400</v>
      </c>
      <c r="AI3279" s="46">
        <v>0</v>
      </c>
      <c r="AJ3279" s="46">
        <f>IF((AI3279-AH3279) &gt; 1,0,IF((AI3279-AH3279)&lt;0,AH3279-AI3279,AI3279-AH3279))</f>
        <v>22334400</v>
      </c>
      <c r="AK3279" s="46">
        <v>0.01</v>
      </c>
      <c r="AL3279" s="46">
        <f>AJ3279*(AK3279/100)</f>
        <v>2233.44</v>
      </c>
    </row>
    <row r="3280" spans="1:38" x14ac:dyDescent="0.45">
      <c r="A3280" s="16"/>
      <c r="B3280" s="21"/>
      <c r="C3280" s="16"/>
      <c r="D3280" s="16"/>
      <c r="E3280" s="56">
        <v>1851</v>
      </c>
      <c r="F3280" s="56">
        <v>9854</v>
      </c>
      <c r="G3280" s="57" t="s">
        <v>4980</v>
      </c>
      <c r="H3280" s="56" t="s">
        <v>42</v>
      </c>
      <c r="I3280" s="56">
        <v>13902</v>
      </c>
      <c r="J3280" s="56"/>
      <c r="K3280" s="56"/>
      <c r="L3280" s="71"/>
      <c r="M3280" s="56"/>
      <c r="N3280" s="46"/>
      <c r="O3280" s="46"/>
      <c r="P3280" s="46"/>
      <c r="Q3280" s="56"/>
      <c r="R3280" s="58"/>
      <c r="S3280" s="59"/>
      <c r="T3280" s="58"/>
      <c r="U3280" s="58"/>
      <c r="V3280" s="60"/>
      <c r="W3280" s="56"/>
      <c r="X3280" s="56"/>
      <c r="Y3280" s="56"/>
      <c r="Z3280" s="46"/>
      <c r="AA3280" s="66"/>
      <c r="AB3280" s="46"/>
      <c r="AC3280" s="46"/>
      <c r="AD3280" s="61"/>
      <c r="AE3280" s="61"/>
      <c r="AF3280" s="46"/>
      <c r="AG3280" s="46"/>
      <c r="AH3280" s="46"/>
      <c r="AI3280" s="46"/>
      <c r="AJ3280" s="46"/>
      <c r="AK3280" s="46"/>
      <c r="AL3280" s="46"/>
    </row>
    <row r="3281" spans="1:38" x14ac:dyDescent="0.45">
      <c r="A3281" s="16"/>
      <c r="B3281" s="21"/>
      <c r="C3281" s="16"/>
      <c r="D3281" s="16"/>
      <c r="E3281" s="56"/>
      <c r="F3281" s="56"/>
      <c r="G3281" s="57"/>
      <c r="H3281" s="56"/>
      <c r="I3281" s="56"/>
      <c r="J3281" s="56"/>
      <c r="K3281" s="56"/>
      <c r="L3281" s="71"/>
      <c r="M3281" s="56"/>
      <c r="N3281" s="46"/>
      <c r="O3281" s="46"/>
      <c r="P3281" s="46"/>
      <c r="Q3281" s="73">
        <v>1</v>
      </c>
      <c r="R3281" s="58" t="s">
        <v>4977</v>
      </c>
      <c r="S3281" s="59">
        <v>3770400018258</v>
      </c>
      <c r="T3281" s="58" t="s">
        <v>4978</v>
      </c>
      <c r="U3281" s="58" t="s">
        <v>4981</v>
      </c>
      <c r="V3281" s="60"/>
      <c r="W3281" s="56" t="s">
        <v>210</v>
      </c>
      <c r="X3281" s="56" t="s">
        <v>211</v>
      </c>
      <c r="Y3281" s="56" t="s">
        <v>212</v>
      </c>
      <c r="Z3281" s="46">
        <v>80</v>
      </c>
      <c r="AA3281" s="66">
        <v>100</v>
      </c>
      <c r="AB3281" s="46">
        <v>6900</v>
      </c>
      <c r="AC3281" s="46">
        <f>Z3281*AB3281</f>
        <v>552000</v>
      </c>
      <c r="AD3281" s="61">
        <v>5</v>
      </c>
      <c r="AE3281" s="61">
        <v>5</v>
      </c>
      <c r="AF3281" s="46">
        <f>(AC3281*(100-AE3281))/100</f>
        <v>524400</v>
      </c>
      <c r="AG3281" s="46">
        <f>IF( (AF3281=""),0,SUM(AF3281:AF3281) )</f>
        <v>524400</v>
      </c>
      <c r="AH3281" s="46">
        <f>(AG3281/100)*(AA3281)</f>
        <v>524400</v>
      </c>
      <c r="AI3281" s="46">
        <v>0</v>
      </c>
      <c r="AJ3281" s="46">
        <f>IF((AI3281-AH3281) &gt; 1,0,IF((AI3281-AH3281)&lt;0,AH3281-AI3281,AI3281-AH3281))</f>
        <v>524400</v>
      </c>
      <c r="AK3281" s="46">
        <v>0.02</v>
      </c>
      <c r="AL3281" s="46">
        <f>AJ3281*(AK3281/100)</f>
        <v>104.88000000000001</v>
      </c>
    </row>
    <row r="3282" spans="1:38" x14ac:dyDescent="0.45">
      <c r="A3282" s="16"/>
      <c r="B3282" s="21"/>
      <c r="C3282" s="16"/>
      <c r="D3282" s="16"/>
      <c r="E3282" s="56"/>
      <c r="F3282" s="56"/>
      <c r="G3282" s="57"/>
      <c r="H3282" s="56"/>
      <c r="I3282" s="56"/>
      <c r="J3282" s="56"/>
      <c r="K3282" s="56"/>
      <c r="L3282" s="71"/>
      <c r="M3282" s="56"/>
      <c r="N3282" s="46"/>
      <c r="O3282" s="46" t="s">
        <v>54</v>
      </c>
      <c r="P3282" s="46">
        <f>SUM(P3278:P3281)</f>
        <v>22422400</v>
      </c>
      <c r="Q3282" s="56"/>
      <c r="R3282" s="58"/>
      <c r="S3282" s="59"/>
      <c r="T3282" s="58"/>
      <c r="U3282" s="58"/>
      <c r="V3282" s="60"/>
      <c r="W3282" s="56"/>
      <c r="X3282" s="56"/>
      <c r="Y3282" s="56"/>
      <c r="Z3282" s="46"/>
      <c r="AA3282" s="66"/>
      <c r="AB3282" s="46"/>
      <c r="AC3282" s="46"/>
      <c r="AD3282" s="61"/>
      <c r="AE3282" s="61"/>
      <c r="AF3282" s="46"/>
      <c r="AG3282" s="46"/>
      <c r="AH3282" s="46">
        <f>SUM(AH3278:AH3281)</f>
        <v>22946800</v>
      </c>
      <c r="AI3282" s="46"/>
      <c r="AJ3282" s="46">
        <f>SUM(AJ3278:AJ3281)</f>
        <v>22946800</v>
      </c>
      <c r="AK3282" s="46"/>
      <c r="AL3282" s="46">
        <f>SUM(AL3278:AL3281)</f>
        <v>2355.92</v>
      </c>
    </row>
    <row r="3283" spans="1:38" x14ac:dyDescent="0.45">
      <c r="A3283" s="16" t="s">
        <v>4982</v>
      </c>
      <c r="B3283" s="21">
        <v>3540100752012</v>
      </c>
      <c r="C3283" s="16" t="s">
        <v>4983</v>
      </c>
      <c r="D3283" s="16" t="s">
        <v>4984</v>
      </c>
      <c r="E3283" s="56">
        <v>1852</v>
      </c>
      <c r="F3283" s="56">
        <v>156</v>
      </c>
      <c r="G3283" s="57" t="s">
        <v>4985</v>
      </c>
      <c r="H3283" s="56" t="s">
        <v>42</v>
      </c>
      <c r="I3283" s="56">
        <v>2861</v>
      </c>
      <c r="J3283" s="56">
        <v>4</v>
      </c>
      <c r="K3283" s="56">
        <v>0</v>
      </c>
      <c r="L3283" s="71">
        <v>0</v>
      </c>
      <c r="M3283" s="56" t="s">
        <v>90</v>
      </c>
      <c r="N3283" s="46">
        <f>((J3283*400)+(K3283*100))+L3283</f>
        <v>1600</v>
      </c>
      <c r="O3283" s="46">
        <v>330</v>
      </c>
      <c r="P3283" s="46">
        <f>N3283*O3283</f>
        <v>528000</v>
      </c>
      <c r="Q3283" s="56"/>
      <c r="R3283" s="58"/>
      <c r="S3283" s="59"/>
      <c r="T3283" s="58"/>
      <c r="U3283" s="58"/>
      <c r="V3283" s="60"/>
      <c r="W3283" s="56"/>
      <c r="X3283" s="56"/>
      <c r="Y3283" s="56"/>
      <c r="Z3283" s="46"/>
      <c r="AA3283" s="66"/>
      <c r="AB3283" s="46"/>
      <c r="AC3283" s="46"/>
      <c r="AD3283" s="61"/>
      <c r="AE3283" s="61"/>
      <c r="AF3283" s="46"/>
      <c r="AG3283" s="46">
        <f>IF(AND(AF3283="",P3283=""),0,IF((AF3283=""),P3283,IF((P3283=""),AF3283,AF3283+P3283)))</f>
        <v>528000</v>
      </c>
      <c r="AH3283" s="46">
        <f>IF( (AA3283=""),AG3283*1,AG3283*(AA3283/100) )</f>
        <v>528000</v>
      </c>
      <c r="AI3283" s="46">
        <v>50000000</v>
      </c>
      <c r="AJ3283" s="46">
        <f>IF((AI3283-AH3283) &gt; 1,0,IF((AI3283-AH3283)&lt;0,AH3283-AI3283,AI3283-AH3283))</f>
        <v>0</v>
      </c>
      <c r="AK3283" s="46">
        <v>0.01</v>
      </c>
      <c r="AL3283" s="46">
        <f>AJ3283*(AK3283/100)</f>
        <v>0</v>
      </c>
    </row>
    <row r="3284" spans="1:38" x14ac:dyDescent="0.45">
      <c r="A3284" s="16"/>
      <c r="B3284" s="21"/>
      <c r="C3284" s="16"/>
      <c r="D3284" s="16"/>
      <c r="E3284" s="56">
        <v>1853</v>
      </c>
      <c r="F3284" s="56">
        <v>3871</v>
      </c>
      <c r="G3284" s="57" t="s">
        <v>4986</v>
      </c>
      <c r="H3284" s="56" t="s">
        <v>42</v>
      </c>
      <c r="I3284" s="56">
        <v>5110</v>
      </c>
      <c r="J3284" s="56">
        <v>5</v>
      </c>
      <c r="K3284" s="56">
        <v>0</v>
      </c>
      <c r="L3284" s="71">
        <v>46</v>
      </c>
      <c r="M3284" s="56" t="s">
        <v>43</v>
      </c>
      <c r="N3284" s="46">
        <f>((J3284*400)+(K3284*100))+L3284</f>
        <v>2046</v>
      </c>
      <c r="O3284" s="46">
        <v>1550</v>
      </c>
      <c r="P3284" s="46">
        <f>N3284*O3284</f>
        <v>3171300</v>
      </c>
      <c r="Q3284" s="56"/>
      <c r="R3284" s="58"/>
      <c r="S3284" s="59"/>
      <c r="T3284" s="58"/>
      <c r="U3284" s="58"/>
      <c r="V3284" s="60"/>
      <c r="W3284" s="56"/>
      <c r="X3284" s="56"/>
      <c r="Y3284" s="56"/>
      <c r="Z3284" s="46"/>
      <c r="AA3284" s="66"/>
      <c r="AB3284" s="46"/>
      <c r="AC3284" s="46"/>
      <c r="AD3284" s="61"/>
      <c r="AE3284" s="61"/>
      <c r="AF3284" s="46"/>
      <c r="AG3284" s="46">
        <f>IF(AND(AF3284="",P3284=""),0,IF((AF3284=""),P3284,IF((P3284=""),AF3284,AF3284+P3284)))</f>
        <v>3171300</v>
      </c>
      <c r="AH3284" s="46">
        <f>IF( (AA3284=""),AG3284*1,AG3284*(AA3284/100) )</f>
        <v>3171300</v>
      </c>
      <c r="AI3284" s="46">
        <v>0</v>
      </c>
      <c r="AJ3284" s="46">
        <f>IF((AI3284-AH3284) &gt; 1,0,IF((AI3284-AH3284)&lt;0,AH3284-AI3284,AI3284-AH3284))</f>
        <v>3171300</v>
      </c>
      <c r="AK3284" s="46">
        <v>0.3</v>
      </c>
      <c r="AL3284" s="46">
        <f>AJ3284*(AK3284/100)</f>
        <v>9513.9</v>
      </c>
    </row>
    <row r="3285" spans="1:38" x14ac:dyDescent="0.45">
      <c r="A3285" s="16"/>
      <c r="B3285" s="21"/>
      <c r="C3285" s="16"/>
      <c r="D3285" s="16"/>
      <c r="E3285" s="56">
        <v>1854</v>
      </c>
      <c r="F3285" s="56">
        <v>7943</v>
      </c>
      <c r="G3285" s="57" t="s">
        <v>4987</v>
      </c>
      <c r="H3285" s="56" t="s">
        <v>42</v>
      </c>
      <c r="I3285" s="56">
        <v>14618</v>
      </c>
      <c r="J3285" s="56"/>
      <c r="K3285" s="56"/>
      <c r="L3285" s="71"/>
      <c r="M3285" s="56"/>
      <c r="N3285" s="46"/>
      <c r="O3285" s="46"/>
      <c r="P3285" s="46"/>
      <c r="Q3285" s="56"/>
      <c r="R3285" s="58"/>
      <c r="S3285" s="59"/>
      <c r="T3285" s="58"/>
      <c r="U3285" s="58"/>
      <c r="V3285" s="60"/>
      <c r="W3285" s="56"/>
      <c r="X3285" s="56"/>
      <c r="Y3285" s="56"/>
      <c r="Z3285" s="46"/>
      <c r="AA3285" s="66"/>
      <c r="AB3285" s="46"/>
      <c r="AC3285" s="46"/>
      <c r="AD3285" s="61"/>
      <c r="AE3285" s="61"/>
      <c r="AF3285" s="46"/>
      <c r="AG3285" s="46"/>
      <c r="AH3285" s="46"/>
      <c r="AI3285" s="46"/>
      <c r="AJ3285" s="46"/>
      <c r="AK3285" s="46"/>
      <c r="AL3285" s="46"/>
    </row>
    <row r="3286" spans="1:38" x14ac:dyDescent="0.45">
      <c r="A3286" s="16"/>
      <c r="B3286" s="21"/>
      <c r="C3286" s="16"/>
      <c r="D3286" s="16"/>
      <c r="E3286" s="56">
        <v>1855</v>
      </c>
      <c r="F3286" s="56">
        <v>2361</v>
      </c>
      <c r="G3286" s="57" t="s">
        <v>4988</v>
      </c>
      <c r="H3286" s="56" t="s">
        <v>42</v>
      </c>
      <c r="I3286" s="56">
        <v>14620</v>
      </c>
      <c r="J3286" s="56">
        <v>0</v>
      </c>
      <c r="K3286" s="56">
        <v>1</v>
      </c>
      <c r="L3286" s="71">
        <v>0</v>
      </c>
      <c r="M3286" s="56" t="s">
        <v>43</v>
      </c>
      <c r="N3286" s="46">
        <f>((J3286*400)+(K3286*100))+L3286</f>
        <v>100</v>
      </c>
      <c r="O3286" s="46">
        <v>500</v>
      </c>
      <c r="P3286" s="46">
        <f>N3286*O3286</f>
        <v>50000</v>
      </c>
      <c r="Q3286" s="56"/>
      <c r="R3286" s="58"/>
      <c r="S3286" s="59"/>
      <c r="T3286" s="58"/>
      <c r="U3286" s="58"/>
      <c r="V3286" s="60"/>
      <c r="W3286" s="56"/>
      <c r="X3286" s="56"/>
      <c r="Y3286" s="56"/>
      <c r="Z3286" s="46"/>
      <c r="AA3286" s="66"/>
      <c r="AB3286" s="46"/>
      <c r="AC3286" s="46"/>
      <c r="AD3286" s="61"/>
      <c r="AE3286" s="61"/>
      <c r="AF3286" s="46"/>
      <c r="AG3286" s="46">
        <f>IF(AND(AF3286="",P3286=""),0,IF((AF3286=""),P3286,IF((P3286=""),AF3286,AF3286+P3286)))</f>
        <v>50000</v>
      </c>
      <c r="AH3286" s="46">
        <f>IF( (AA3286=""),AG3286*1,AG3286*(AA3286/100) )</f>
        <v>50000</v>
      </c>
      <c r="AI3286" s="46">
        <v>0</v>
      </c>
      <c r="AJ3286" s="46">
        <f>IF((AI3286-AH3286) &gt; 1,0,IF((AI3286-AH3286)&lt;0,AH3286-AI3286,AI3286-AH3286))</f>
        <v>50000</v>
      </c>
      <c r="AK3286" s="46">
        <v>0.3</v>
      </c>
      <c r="AL3286" s="46">
        <f>AJ3286*(AK3286/100)</f>
        <v>150</v>
      </c>
    </row>
    <row r="3287" spans="1:38" x14ac:dyDescent="0.45">
      <c r="A3287" s="16"/>
      <c r="B3287" s="21"/>
      <c r="C3287" s="16"/>
      <c r="D3287" s="16"/>
      <c r="E3287" s="56">
        <v>1856</v>
      </c>
      <c r="F3287" s="56">
        <v>2360</v>
      </c>
      <c r="G3287" s="57" t="s">
        <v>4989</v>
      </c>
      <c r="H3287" s="56" t="s">
        <v>42</v>
      </c>
      <c r="I3287" s="56">
        <v>14621</v>
      </c>
      <c r="J3287" s="56">
        <v>0</v>
      </c>
      <c r="K3287" s="56">
        <v>0</v>
      </c>
      <c r="L3287" s="71">
        <v>99</v>
      </c>
      <c r="M3287" s="56" t="s">
        <v>43</v>
      </c>
      <c r="N3287" s="46">
        <f>((J3287*400)+(K3287*100))+L3287</f>
        <v>99</v>
      </c>
      <c r="O3287" s="46">
        <v>500</v>
      </c>
      <c r="P3287" s="46">
        <f>N3287*O3287</f>
        <v>49500</v>
      </c>
      <c r="Q3287" s="56"/>
      <c r="R3287" s="58"/>
      <c r="S3287" s="59"/>
      <c r="T3287" s="58"/>
      <c r="U3287" s="58"/>
      <c r="V3287" s="60"/>
      <c r="W3287" s="56"/>
      <c r="X3287" s="56"/>
      <c r="Y3287" s="56"/>
      <c r="Z3287" s="46"/>
      <c r="AA3287" s="66"/>
      <c r="AB3287" s="46"/>
      <c r="AC3287" s="46"/>
      <c r="AD3287" s="61"/>
      <c r="AE3287" s="61"/>
      <c r="AF3287" s="46"/>
      <c r="AG3287" s="46">
        <f>IF(AND(AF3287="",P3287=""),0,IF((AF3287=""),P3287,IF((P3287=""),AF3287,AF3287+P3287)))</f>
        <v>49500</v>
      </c>
      <c r="AH3287" s="46">
        <f>IF( (AA3287=""),AG3287*1,AG3287*(AA3287/100) )</f>
        <v>49500</v>
      </c>
      <c r="AI3287" s="46">
        <v>0</v>
      </c>
      <c r="AJ3287" s="46">
        <f>IF((AI3287-AH3287) &gt; 1,0,IF((AI3287-AH3287)&lt;0,AH3287-AI3287,AI3287-AH3287))</f>
        <v>49500</v>
      </c>
      <c r="AK3287" s="46">
        <v>0.3</v>
      </c>
      <c r="AL3287" s="46">
        <f>AJ3287*(AK3287/100)</f>
        <v>148.5</v>
      </c>
    </row>
    <row r="3288" spans="1:38" x14ac:dyDescent="0.45">
      <c r="A3288" s="16"/>
      <c r="B3288" s="21"/>
      <c r="C3288" s="16"/>
      <c r="D3288" s="16"/>
      <c r="E3288" s="56">
        <v>1857</v>
      </c>
      <c r="F3288" s="56">
        <v>2359</v>
      </c>
      <c r="G3288" s="57" t="s">
        <v>4990</v>
      </c>
      <c r="H3288" s="56" t="s">
        <v>42</v>
      </c>
      <c r="I3288" s="56">
        <v>15064</v>
      </c>
      <c r="J3288" s="56">
        <v>0</v>
      </c>
      <c r="K3288" s="56">
        <v>0</v>
      </c>
      <c r="L3288" s="71">
        <v>96</v>
      </c>
      <c r="M3288" s="56" t="s">
        <v>43</v>
      </c>
      <c r="N3288" s="46">
        <f>((J3288*400)+(K3288*100))+L3288</f>
        <v>96</v>
      </c>
      <c r="O3288" s="46">
        <v>500</v>
      </c>
      <c r="P3288" s="46">
        <f>N3288*O3288</f>
        <v>48000</v>
      </c>
      <c r="Q3288" s="56"/>
      <c r="R3288" s="58"/>
      <c r="S3288" s="59"/>
      <c r="T3288" s="58"/>
      <c r="U3288" s="58"/>
      <c r="V3288" s="60"/>
      <c r="W3288" s="56"/>
      <c r="X3288" s="56"/>
      <c r="Y3288" s="56"/>
      <c r="Z3288" s="46"/>
      <c r="AA3288" s="66"/>
      <c r="AB3288" s="46"/>
      <c r="AC3288" s="46"/>
      <c r="AD3288" s="61"/>
      <c r="AE3288" s="61"/>
      <c r="AF3288" s="46"/>
      <c r="AG3288" s="46">
        <f>IF(AND(AF3288="",P3288=""),0,IF((AF3288=""),P3288,IF((P3288=""),AF3288,AF3288+P3288)))</f>
        <v>48000</v>
      </c>
      <c r="AH3288" s="46">
        <f>IF( (AA3288=""),AG3288*1,AG3288*(AA3288/100) )</f>
        <v>48000</v>
      </c>
      <c r="AI3288" s="46">
        <v>0</v>
      </c>
      <c r="AJ3288" s="46">
        <f>IF((AI3288-AH3288) &gt; 1,0,IF((AI3288-AH3288)&lt;0,AH3288-AI3288,AI3288-AH3288))</f>
        <v>48000</v>
      </c>
      <c r="AK3288" s="46">
        <v>0.3</v>
      </c>
      <c r="AL3288" s="46">
        <f>AJ3288*(AK3288/100)</f>
        <v>144</v>
      </c>
    </row>
    <row r="3289" spans="1:38" x14ac:dyDescent="0.45">
      <c r="A3289" s="16"/>
      <c r="B3289" s="21"/>
      <c r="C3289" s="16"/>
      <c r="D3289" s="16"/>
      <c r="E3289" s="56"/>
      <c r="F3289" s="56"/>
      <c r="G3289" s="57"/>
      <c r="H3289" s="56"/>
      <c r="I3289" s="56"/>
      <c r="J3289" s="56"/>
      <c r="K3289" s="56"/>
      <c r="L3289" s="71"/>
      <c r="M3289" s="56"/>
      <c r="N3289" s="46"/>
      <c r="O3289" s="46" t="s">
        <v>54</v>
      </c>
      <c r="P3289" s="46">
        <f>SUM(P3283:P3288)</f>
        <v>3846800</v>
      </c>
      <c r="Q3289" s="56"/>
      <c r="R3289" s="58"/>
      <c r="S3289" s="59"/>
      <c r="T3289" s="58"/>
      <c r="U3289" s="58"/>
      <c r="V3289" s="60"/>
      <c r="W3289" s="56"/>
      <c r="X3289" s="56"/>
      <c r="Y3289" s="56"/>
      <c r="Z3289" s="46"/>
      <c r="AA3289" s="66"/>
      <c r="AB3289" s="46"/>
      <c r="AC3289" s="46"/>
      <c r="AD3289" s="61"/>
      <c r="AE3289" s="61"/>
      <c r="AF3289" s="46"/>
      <c r="AG3289" s="46"/>
      <c r="AH3289" s="46">
        <f>SUM(AH3283:AH3288)</f>
        <v>3846800</v>
      </c>
      <c r="AI3289" s="46"/>
      <c r="AJ3289" s="46">
        <f>SUM(AJ3283:AJ3288)</f>
        <v>3318800</v>
      </c>
      <c r="AK3289" s="46"/>
      <c r="AL3289" s="46">
        <f>SUM(AL3283:AL3288)</f>
        <v>9956.4</v>
      </c>
    </row>
    <row r="3290" spans="1:38" x14ac:dyDescent="0.45">
      <c r="A3290" s="16" t="s">
        <v>4991</v>
      </c>
      <c r="B3290" s="21">
        <v>3100601618410</v>
      </c>
      <c r="C3290" s="16" t="s">
        <v>4992</v>
      </c>
      <c r="D3290" s="16" t="s">
        <v>4993</v>
      </c>
      <c r="E3290" s="56">
        <v>1858</v>
      </c>
      <c r="F3290" s="56">
        <v>9051</v>
      </c>
      <c r="G3290" s="57" t="s">
        <v>4994</v>
      </c>
      <c r="H3290" s="56" t="s">
        <v>42</v>
      </c>
      <c r="I3290" s="56">
        <v>20010</v>
      </c>
      <c r="J3290" s="56"/>
      <c r="K3290" s="56"/>
      <c r="L3290" s="71"/>
      <c r="M3290" s="56"/>
      <c r="N3290" s="46"/>
      <c r="O3290" s="46"/>
      <c r="P3290" s="46"/>
      <c r="Q3290" s="56"/>
      <c r="R3290" s="58"/>
      <c r="S3290" s="59"/>
      <c r="T3290" s="58"/>
      <c r="U3290" s="58"/>
      <c r="V3290" s="60"/>
      <c r="W3290" s="56"/>
      <c r="X3290" s="56"/>
      <c r="Y3290" s="56"/>
      <c r="Z3290" s="46"/>
      <c r="AA3290" s="66"/>
      <c r="AB3290" s="46"/>
      <c r="AC3290" s="46"/>
      <c r="AD3290" s="61"/>
      <c r="AE3290" s="61"/>
      <c r="AF3290" s="46"/>
      <c r="AG3290" s="46"/>
      <c r="AH3290" s="46"/>
      <c r="AI3290" s="46"/>
      <c r="AJ3290" s="46"/>
      <c r="AK3290" s="46"/>
      <c r="AL3290" s="46"/>
    </row>
    <row r="3291" spans="1:38" x14ac:dyDescent="0.45">
      <c r="A3291" s="16"/>
      <c r="B3291" s="21"/>
      <c r="C3291" s="16"/>
      <c r="D3291" s="16"/>
      <c r="E3291" s="56"/>
      <c r="F3291" s="56"/>
      <c r="G3291" s="57"/>
      <c r="H3291" s="56"/>
      <c r="I3291" s="56"/>
      <c r="J3291" s="56"/>
      <c r="K3291" s="56"/>
      <c r="L3291" s="71"/>
      <c r="M3291" s="56"/>
      <c r="N3291" s="46"/>
      <c r="O3291" s="46" t="s">
        <v>54</v>
      </c>
      <c r="P3291" s="46">
        <f>SUM(P3290:P3290)</f>
        <v>0</v>
      </c>
      <c r="Q3291" s="56"/>
      <c r="R3291" s="58"/>
      <c r="S3291" s="59"/>
      <c r="T3291" s="58"/>
      <c r="U3291" s="58"/>
      <c r="V3291" s="60"/>
      <c r="W3291" s="56"/>
      <c r="X3291" s="56"/>
      <c r="Y3291" s="56"/>
      <c r="Z3291" s="46"/>
      <c r="AA3291" s="66"/>
      <c r="AB3291" s="46"/>
      <c r="AC3291" s="46"/>
      <c r="AD3291" s="61"/>
      <c r="AE3291" s="61"/>
      <c r="AF3291" s="46"/>
      <c r="AG3291" s="46"/>
      <c r="AH3291" s="46">
        <f>SUM(AH3290:AH3290)</f>
        <v>0</v>
      </c>
      <c r="AI3291" s="46"/>
      <c r="AJ3291" s="46">
        <f>SUM(AJ3290:AJ3290)</f>
        <v>0</v>
      </c>
      <c r="AK3291" s="46"/>
      <c r="AL3291" s="46">
        <f>SUM(AL3290:AL3290)</f>
        <v>0</v>
      </c>
    </row>
    <row r="3292" spans="1:38" x14ac:dyDescent="0.45">
      <c r="A3292" s="16" t="s">
        <v>4982</v>
      </c>
      <c r="B3292" s="21">
        <v>3540100752012</v>
      </c>
      <c r="C3292" s="16" t="s">
        <v>4983</v>
      </c>
      <c r="D3292" s="16" t="s">
        <v>4984</v>
      </c>
      <c r="E3292" s="56">
        <v>1859</v>
      </c>
      <c r="F3292" s="56">
        <v>2929</v>
      </c>
      <c r="G3292" s="57" t="s">
        <v>4995</v>
      </c>
      <c r="H3292" s="56" t="s">
        <v>42</v>
      </c>
      <c r="I3292" s="56">
        <v>29471</v>
      </c>
      <c r="J3292" s="56">
        <v>1</v>
      </c>
      <c r="K3292" s="56">
        <v>0</v>
      </c>
      <c r="L3292" s="71">
        <v>87.5</v>
      </c>
      <c r="M3292" s="56" t="s">
        <v>43</v>
      </c>
      <c r="N3292" s="46">
        <f>((J3292*400)+(K3292*100))+L3292</f>
        <v>487.5</v>
      </c>
      <c r="O3292" s="46">
        <v>380</v>
      </c>
      <c r="P3292" s="46">
        <f>N3292*O3292</f>
        <v>185250</v>
      </c>
      <c r="Q3292" s="56"/>
      <c r="R3292" s="58"/>
      <c r="S3292" s="59"/>
      <c r="T3292" s="58"/>
      <c r="U3292" s="58"/>
      <c r="V3292" s="60"/>
      <c r="W3292" s="56"/>
      <c r="X3292" s="56"/>
      <c r="Y3292" s="56"/>
      <c r="Z3292" s="46"/>
      <c r="AA3292" s="66"/>
      <c r="AB3292" s="46"/>
      <c r="AC3292" s="46"/>
      <c r="AD3292" s="61"/>
      <c r="AE3292" s="61"/>
      <c r="AF3292" s="46"/>
      <c r="AG3292" s="46">
        <f>IF(AND(AF3292="",P3292=""),0,IF((AF3292=""),P3292,IF((P3292=""),AF3292,AF3292+P3292)))</f>
        <v>185250</v>
      </c>
      <c r="AH3292" s="46">
        <f>IF( (AA3292=""),AG3292*1,AG3292*(AA3292/100) )</f>
        <v>185250</v>
      </c>
      <c r="AI3292" s="46">
        <v>0</v>
      </c>
      <c r="AJ3292" s="46">
        <f>IF((AI3292-AH3292) &gt; 1,0,IF((AI3292-AH3292)&lt;0,AH3292-AI3292,AI3292-AH3292))</f>
        <v>185250</v>
      </c>
      <c r="AK3292" s="46">
        <v>0.3</v>
      </c>
      <c r="AL3292" s="46">
        <f>AJ3292*(AK3292/100)</f>
        <v>555.75</v>
      </c>
    </row>
    <row r="3293" spans="1:38" x14ac:dyDescent="0.45">
      <c r="A3293" s="16"/>
      <c r="B3293" s="21"/>
      <c r="C3293" s="16"/>
      <c r="D3293" s="16"/>
      <c r="E3293" s="56"/>
      <c r="F3293" s="56"/>
      <c r="G3293" s="57"/>
      <c r="H3293" s="56"/>
      <c r="I3293" s="56"/>
      <c r="J3293" s="56"/>
      <c r="K3293" s="56"/>
      <c r="L3293" s="71"/>
      <c r="M3293" s="56"/>
      <c r="N3293" s="46"/>
      <c r="O3293" s="46" t="s">
        <v>54</v>
      </c>
      <c r="P3293" s="46">
        <f>SUM(P3292:P3292)</f>
        <v>185250</v>
      </c>
      <c r="Q3293" s="56"/>
      <c r="R3293" s="58"/>
      <c r="S3293" s="59"/>
      <c r="T3293" s="58"/>
      <c r="U3293" s="58"/>
      <c r="V3293" s="60"/>
      <c r="W3293" s="56"/>
      <c r="X3293" s="56"/>
      <c r="Y3293" s="56"/>
      <c r="Z3293" s="46"/>
      <c r="AA3293" s="66"/>
      <c r="AB3293" s="46"/>
      <c r="AC3293" s="46"/>
      <c r="AD3293" s="61"/>
      <c r="AE3293" s="61"/>
      <c r="AF3293" s="46"/>
      <c r="AG3293" s="46"/>
      <c r="AH3293" s="46">
        <f>SUM(AH3292:AH3292)</f>
        <v>185250</v>
      </c>
      <c r="AI3293" s="46"/>
      <c r="AJ3293" s="46">
        <f>SUM(AJ3292:AJ3292)</f>
        <v>185250</v>
      </c>
      <c r="AK3293" s="46"/>
      <c r="AL3293" s="46">
        <f>SUM(AL3292:AL3292)</f>
        <v>555.75</v>
      </c>
    </row>
    <row r="3294" spans="1:38" x14ac:dyDescent="0.45">
      <c r="A3294" s="16" t="s">
        <v>4996</v>
      </c>
      <c r="B3294" s="21">
        <v>3770300482343</v>
      </c>
      <c r="C3294" s="16" t="s">
        <v>4997</v>
      </c>
      <c r="D3294" s="16" t="s">
        <v>4998</v>
      </c>
      <c r="E3294" s="56">
        <v>1860</v>
      </c>
      <c r="F3294" s="56">
        <v>9402</v>
      </c>
      <c r="G3294" s="57" t="s">
        <v>4999</v>
      </c>
      <c r="H3294" s="56" t="s">
        <v>42</v>
      </c>
      <c r="I3294" s="56">
        <v>20174</v>
      </c>
      <c r="J3294" s="56"/>
      <c r="K3294" s="56"/>
      <c r="L3294" s="71"/>
      <c r="M3294" s="56"/>
      <c r="N3294" s="46"/>
      <c r="O3294" s="46"/>
      <c r="P3294" s="46"/>
      <c r="Q3294" s="56"/>
      <c r="R3294" s="58"/>
      <c r="S3294" s="59"/>
      <c r="T3294" s="58"/>
      <c r="U3294" s="58"/>
      <c r="V3294" s="60"/>
      <c r="W3294" s="56"/>
      <c r="X3294" s="56"/>
      <c r="Y3294" s="56"/>
      <c r="Z3294" s="46"/>
      <c r="AA3294" s="66"/>
      <c r="AB3294" s="46"/>
      <c r="AC3294" s="46"/>
      <c r="AD3294" s="61"/>
      <c r="AE3294" s="61"/>
      <c r="AF3294" s="46"/>
      <c r="AG3294" s="46"/>
      <c r="AH3294" s="46"/>
      <c r="AI3294" s="46"/>
      <c r="AJ3294" s="46"/>
      <c r="AK3294" s="46"/>
      <c r="AL3294" s="46"/>
    </row>
    <row r="3295" spans="1:38" x14ac:dyDescent="0.45">
      <c r="A3295" s="16"/>
      <c r="B3295" s="21"/>
      <c r="C3295" s="16"/>
      <c r="D3295" s="16"/>
      <c r="E3295" s="56">
        <v>1861</v>
      </c>
      <c r="F3295" s="56">
        <v>8657</v>
      </c>
      <c r="G3295" s="57" t="s">
        <v>5000</v>
      </c>
      <c r="H3295" s="56" t="s">
        <v>42</v>
      </c>
      <c r="I3295" s="56">
        <v>20175</v>
      </c>
      <c r="J3295" s="56"/>
      <c r="K3295" s="56"/>
      <c r="L3295" s="71"/>
      <c r="M3295" s="56"/>
      <c r="N3295" s="46"/>
      <c r="O3295" s="46"/>
      <c r="P3295" s="46"/>
      <c r="Q3295" s="56"/>
      <c r="R3295" s="58"/>
      <c r="S3295" s="59"/>
      <c r="T3295" s="58"/>
      <c r="U3295" s="58"/>
      <c r="V3295" s="60"/>
      <c r="W3295" s="56"/>
      <c r="X3295" s="56"/>
      <c r="Y3295" s="56"/>
      <c r="Z3295" s="46"/>
      <c r="AA3295" s="66"/>
      <c r="AB3295" s="46"/>
      <c r="AC3295" s="46"/>
      <c r="AD3295" s="61"/>
      <c r="AE3295" s="61"/>
      <c r="AF3295" s="46"/>
      <c r="AG3295" s="46"/>
      <c r="AH3295" s="46"/>
      <c r="AI3295" s="46"/>
      <c r="AJ3295" s="46"/>
      <c r="AK3295" s="46"/>
      <c r="AL3295" s="46"/>
    </row>
    <row r="3296" spans="1:38" x14ac:dyDescent="0.45">
      <c r="A3296" s="16"/>
      <c r="B3296" s="21"/>
      <c r="C3296" s="16"/>
      <c r="D3296" s="16"/>
      <c r="E3296" s="56">
        <v>1862</v>
      </c>
      <c r="F3296" s="56">
        <v>1733</v>
      </c>
      <c r="G3296" s="57" t="s">
        <v>5001</v>
      </c>
      <c r="H3296" s="56" t="s">
        <v>42</v>
      </c>
      <c r="I3296" s="56">
        <v>20176</v>
      </c>
      <c r="J3296" s="56">
        <v>0</v>
      </c>
      <c r="K3296" s="56">
        <v>0</v>
      </c>
      <c r="L3296" s="71">
        <v>80</v>
      </c>
      <c r="M3296" s="56" t="s">
        <v>43</v>
      </c>
      <c r="N3296" s="46">
        <f>((J3296*400)+(K3296*100))+L3296</f>
        <v>80</v>
      </c>
      <c r="O3296" s="46">
        <v>300</v>
      </c>
      <c r="P3296" s="46">
        <f>N3296*O3296</f>
        <v>24000</v>
      </c>
      <c r="Q3296" s="56"/>
      <c r="R3296" s="58"/>
      <c r="S3296" s="59"/>
      <c r="T3296" s="58"/>
      <c r="U3296" s="58"/>
      <c r="V3296" s="60"/>
      <c r="W3296" s="56"/>
      <c r="X3296" s="56"/>
      <c r="Y3296" s="56"/>
      <c r="Z3296" s="46"/>
      <c r="AA3296" s="66"/>
      <c r="AB3296" s="46"/>
      <c r="AC3296" s="46"/>
      <c r="AD3296" s="61"/>
      <c r="AE3296" s="61"/>
      <c r="AF3296" s="46"/>
      <c r="AG3296" s="46">
        <f>IF(AND(AF3296="",P3296=""),0,IF((AF3296=""),P3296,IF((P3296=""),AF3296,AF3296+P3296)))</f>
        <v>24000</v>
      </c>
      <c r="AH3296" s="46">
        <f>IF( (AA3296=""),AG3296*1,AG3296*(AA3296/100) )</f>
        <v>24000</v>
      </c>
      <c r="AI3296" s="46">
        <v>0</v>
      </c>
      <c r="AJ3296" s="46">
        <f>IF((AI3296-AH3296) &gt; 1,0,IF((AI3296-AH3296)&lt;0,AH3296-AI3296,AI3296-AH3296))</f>
        <v>24000</v>
      </c>
      <c r="AK3296" s="46">
        <v>0.3</v>
      </c>
      <c r="AL3296" s="46">
        <f>AJ3296*(AK3296/100)</f>
        <v>72</v>
      </c>
    </row>
    <row r="3297" spans="1:39" x14ac:dyDescent="0.45">
      <c r="A3297" s="16"/>
      <c r="B3297" s="21"/>
      <c r="C3297" s="16"/>
      <c r="D3297" s="16"/>
      <c r="E3297" s="56"/>
      <c r="F3297" s="56"/>
      <c r="G3297" s="57"/>
      <c r="H3297" s="56"/>
      <c r="I3297" s="56"/>
      <c r="J3297" s="56"/>
      <c r="K3297" s="56"/>
      <c r="L3297" s="71"/>
      <c r="M3297" s="56"/>
      <c r="N3297" s="46"/>
      <c r="O3297" s="46" t="s">
        <v>54</v>
      </c>
      <c r="P3297" s="46">
        <f>SUM(P3294:P3296)</f>
        <v>24000</v>
      </c>
      <c r="Q3297" s="56"/>
      <c r="R3297" s="58"/>
      <c r="S3297" s="59"/>
      <c r="T3297" s="58"/>
      <c r="U3297" s="58"/>
      <c r="V3297" s="60"/>
      <c r="W3297" s="56"/>
      <c r="X3297" s="56"/>
      <c r="Y3297" s="56"/>
      <c r="Z3297" s="46"/>
      <c r="AA3297" s="66"/>
      <c r="AB3297" s="46"/>
      <c r="AC3297" s="46"/>
      <c r="AD3297" s="61"/>
      <c r="AE3297" s="61"/>
      <c r="AF3297" s="46"/>
      <c r="AG3297" s="46"/>
      <c r="AH3297" s="46">
        <f>SUM(AH3294:AH3296)</f>
        <v>24000</v>
      </c>
      <c r="AI3297" s="46"/>
      <c r="AJ3297" s="46">
        <f>SUM(AJ3294:AJ3296)</f>
        <v>24000</v>
      </c>
      <c r="AK3297" s="46"/>
      <c r="AL3297" s="46">
        <f>SUM(AL3294:AL3296)</f>
        <v>72</v>
      </c>
    </row>
    <row r="3298" spans="1:39" x14ac:dyDescent="0.45">
      <c r="A3298" s="16" t="s">
        <v>5002</v>
      </c>
      <c r="B3298" s="21">
        <v>3191100550287</v>
      </c>
      <c r="C3298" s="16" t="s">
        <v>5003</v>
      </c>
      <c r="D3298" s="16" t="s">
        <v>5004</v>
      </c>
      <c r="E3298" s="56">
        <v>1863</v>
      </c>
      <c r="F3298" s="56">
        <v>3878</v>
      </c>
      <c r="G3298" s="57" t="s">
        <v>5005</v>
      </c>
      <c r="H3298" s="56" t="s">
        <v>42</v>
      </c>
      <c r="I3298" s="56">
        <v>24619</v>
      </c>
      <c r="J3298" s="56">
        <v>0</v>
      </c>
      <c r="K3298" s="56">
        <v>0</v>
      </c>
      <c r="L3298" s="71">
        <v>24</v>
      </c>
      <c r="M3298" s="56" t="s">
        <v>43</v>
      </c>
      <c r="N3298" s="46">
        <f>((J3298*400)+(K3298*100))+L3298</f>
        <v>24</v>
      </c>
      <c r="O3298" s="46">
        <v>5500</v>
      </c>
      <c r="P3298" s="46">
        <f>N3298*O3298</f>
        <v>132000</v>
      </c>
      <c r="Q3298" s="56"/>
      <c r="R3298" s="58"/>
      <c r="S3298" s="59"/>
      <c r="T3298" s="58"/>
      <c r="U3298" s="58"/>
      <c r="V3298" s="60"/>
      <c r="W3298" s="56"/>
      <c r="X3298" s="56"/>
      <c r="Y3298" s="56"/>
      <c r="Z3298" s="46"/>
      <c r="AA3298" s="66"/>
      <c r="AB3298" s="46"/>
      <c r="AC3298" s="46"/>
      <c r="AD3298" s="61"/>
      <c r="AE3298" s="61"/>
      <c r="AF3298" s="46"/>
      <c r="AG3298" s="46">
        <f>IF(AND(AF3298="",P3298=""),0,IF((AF3298=""),P3298,IF((P3298=""),AF3298,AF3298+P3298)))</f>
        <v>132000</v>
      </c>
      <c r="AH3298" s="46">
        <f>IF( (AA3298=""),AG3298*1,AG3298*(AA3298/100) )</f>
        <v>132000</v>
      </c>
      <c r="AI3298" s="46">
        <v>0</v>
      </c>
      <c r="AJ3298" s="46">
        <f>IF((AI3298-AH3298) &gt; 1,0,IF((AI3298-AH3298)&lt;0,AH3298-AI3298,AI3298-AH3298))</f>
        <v>132000</v>
      </c>
      <c r="AK3298" s="46">
        <v>0.3</v>
      </c>
      <c r="AL3298" s="46">
        <f>AJ3298*(AK3298/100)</f>
        <v>396</v>
      </c>
    </row>
    <row r="3299" spans="1:39" x14ac:dyDescent="0.45">
      <c r="A3299" s="16"/>
      <c r="B3299" s="21"/>
      <c r="C3299" s="16"/>
      <c r="D3299" s="16"/>
      <c r="E3299" s="56"/>
      <c r="F3299" s="56"/>
      <c r="G3299" s="57"/>
      <c r="H3299" s="56"/>
      <c r="I3299" s="56"/>
      <c r="J3299" s="56"/>
      <c r="K3299" s="56"/>
      <c r="L3299" s="71"/>
      <c r="M3299" s="56"/>
      <c r="N3299" s="46"/>
      <c r="O3299" s="46" t="s">
        <v>54</v>
      </c>
      <c r="P3299" s="46">
        <f>SUM(P3298:P3298)</f>
        <v>132000</v>
      </c>
      <c r="Q3299" s="56"/>
      <c r="R3299" s="58"/>
      <c r="S3299" s="59"/>
      <c r="T3299" s="58"/>
      <c r="U3299" s="58"/>
      <c r="V3299" s="60"/>
      <c r="W3299" s="56"/>
      <c r="X3299" s="56"/>
      <c r="Y3299" s="56"/>
      <c r="Z3299" s="46"/>
      <c r="AA3299" s="66"/>
      <c r="AB3299" s="46"/>
      <c r="AC3299" s="46"/>
      <c r="AD3299" s="61"/>
      <c r="AE3299" s="61"/>
      <c r="AF3299" s="46"/>
      <c r="AG3299" s="46"/>
      <c r="AH3299" s="46">
        <f>SUM(AH3298:AH3298)</f>
        <v>132000</v>
      </c>
      <c r="AI3299" s="46"/>
      <c r="AJ3299" s="46">
        <f>SUM(AJ3298:AJ3298)</f>
        <v>132000</v>
      </c>
      <c r="AK3299" s="46"/>
      <c r="AL3299" s="46">
        <f>SUM(AL3298:AL3298)</f>
        <v>396</v>
      </c>
    </row>
    <row r="3300" spans="1:39" x14ac:dyDescent="0.45">
      <c r="A3300" s="16" t="s">
        <v>5006</v>
      </c>
      <c r="B3300" s="21">
        <v>3770400034385</v>
      </c>
      <c r="C3300" s="16" t="s">
        <v>5007</v>
      </c>
      <c r="D3300" s="16" t="s">
        <v>5008</v>
      </c>
      <c r="E3300" s="56">
        <v>1864</v>
      </c>
      <c r="F3300" s="56">
        <v>7338</v>
      </c>
      <c r="G3300" s="57" t="s">
        <v>5009</v>
      </c>
      <c r="H3300" s="56" t="s">
        <v>42</v>
      </c>
      <c r="I3300" s="56">
        <v>14580</v>
      </c>
      <c r="J3300" s="56"/>
      <c r="K3300" s="56"/>
      <c r="L3300" s="71"/>
      <c r="M3300" s="56"/>
      <c r="N3300" s="46"/>
      <c r="O3300" s="46"/>
      <c r="P3300" s="46"/>
      <c r="Q3300" s="56"/>
      <c r="R3300" s="58"/>
      <c r="S3300" s="59"/>
      <c r="T3300" s="58"/>
      <c r="U3300" s="58"/>
      <c r="V3300" s="60"/>
      <c r="W3300" s="56"/>
      <c r="X3300" s="56"/>
      <c r="Y3300" s="56"/>
      <c r="Z3300" s="46"/>
      <c r="AA3300" s="66"/>
      <c r="AB3300" s="46"/>
      <c r="AC3300" s="46"/>
      <c r="AD3300" s="61"/>
      <c r="AE3300" s="61"/>
      <c r="AF3300" s="46"/>
      <c r="AG3300" s="46"/>
      <c r="AH3300" s="46"/>
      <c r="AI3300" s="46"/>
      <c r="AJ3300" s="46"/>
      <c r="AK3300" s="46"/>
      <c r="AL3300" s="46"/>
    </row>
    <row r="3301" spans="1:39" x14ac:dyDescent="0.45">
      <c r="A3301" s="16"/>
      <c r="B3301" s="21"/>
      <c r="C3301" s="16"/>
      <c r="D3301" s="16"/>
      <c r="E3301" s="56">
        <v>1865</v>
      </c>
      <c r="F3301" s="56">
        <v>5720</v>
      </c>
      <c r="G3301" s="57"/>
      <c r="H3301" s="56" t="s">
        <v>42</v>
      </c>
      <c r="I3301" s="56">
        <v>23860</v>
      </c>
      <c r="J3301" s="56">
        <v>3</v>
      </c>
      <c r="K3301" s="56">
        <v>1</v>
      </c>
      <c r="L3301" s="71">
        <v>92</v>
      </c>
      <c r="M3301" s="56" t="s">
        <v>90</v>
      </c>
      <c r="N3301" s="46">
        <f>((J3301*400)+(K3301*100))+L3301</f>
        <v>1392</v>
      </c>
      <c r="O3301" s="46">
        <v>380</v>
      </c>
      <c r="P3301" s="46">
        <f>N3301*O3301</f>
        <v>528960</v>
      </c>
      <c r="Q3301" s="56"/>
      <c r="R3301" s="58"/>
      <c r="S3301" s="59"/>
      <c r="T3301" s="58"/>
      <c r="U3301" s="58"/>
      <c r="V3301" s="60"/>
      <c r="W3301" s="56"/>
      <c r="X3301" s="56"/>
      <c r="Y3301" s="56"/>
      <c r="Z3301" s="46"/>
      <c r="AA3301" s="66"/>
      <c r="AB3301" s="46"/>
      <c r="AC3301" s="46"/>
      <c r="AD3301" s="61"/>
      <c r="AE3301" s="61"/>
      <c r="AF3301" s="46"/>
      <c r="AG3301" s="46">
        <f>IF(AND(AF3301="",P3301=""),0,IF((AF3301=""),P3301,IF((P3301=""),AF3301,AF3301+P3301)))</f>
        <v>528960</v>
      </c>
      <c r="AH3301" s="46">
        <f>IF( (AA3301=""),AG3301*1,AG3301*(AA3301/100) )</f>
        <v>528960</v>
      </c>
      <c r="AI3301" s="46">
        <v>0</v>
      </c>
      <c r="AJ3301" s="46">
        <f>IF((AI3301-AH3301) &gt; 1,0,IF((AI3301-AH3301)&lt;0,AH3301-AI3301,AI3301-AH3301))</f>
        <v>528960</v>
      </c>
      <c r="AK3301" s="46">
        <v>0.01</v>
      </c>
      <c r="AL3301" s="46">
        <f>AJ3301*(AK3301/100)</f>
        <v>52.896000000000001</v>
      </c>
    </row>
    <row r="3302" spans="1:39" x14ac:dyDescent="0.45">
      <c r="A3302" s="16"/>
      <c r="B3302" s="21"/>
      <c r="C3302" s="16"/>
      <c r="D3302" s="16"/>
      <c r="E3302" s="56"/>
      <c r="F3302" s="56"/>
      <c r="G3302" s="57"/>
      <c r="H3302" s="56"/>
      <c r="I3302" s="56"/>
      <c r="J3302" s="56">
        <v>0</v>
      </c>
      <c r="K3302" s="56">
        <v>0</v>
      </c>
      <c r="L3302" s="71">
        <v>2.25</v>
      </c>
      <c r="M3302" s="56" t="s">
        <v>208</v>
      </c>
      <c r="N3302" s="46">
        <f>((J3302*400)+(K3302*100))+L3302</f>
        <v>2.25</v>
      </c>
      <c r="O3302" s="46">
        <v>380</v>
      </c>
      <c r="P3302" s="46">
        <f>N3302*O3302</f>
        <v>855</v>
      </c>
      <c r="Q3302" s="56"/>
      <c r="R3302" s="58"/>
      <c r="S3302" s="59"/>
      <c r="T3302" s="58"/>
      <c r="U3302" s="58"/>
      <c r="V3302" s="60"/>
      <c r="W3302" s="56"/>
      <c r="X3302" s="56"/>
      <c r="Y3302" s="56"/>
      <c r="Z3302" s="46"/>
      <c r="AA3302" s="66"/>
      <c r="AB3302" s="46"/>
      <c r="AC3302" s="46"/>
      <c r="AD3302" s="61"/>
      <c r="AE3302" s="61"/>
      <c r="AF3302" s="46"/>
      <c r="AG3302" s="46">
        <f>IF(AND(AF3302="",P3302=""),0,IF((AF3302=""),P3302,IF((P3302=""),AF3302,AF3302+P3302)))</f>
        <v>855</v>
      </c>
      <c r="AH3302" s="46">
        <f>IF( (AA3302=""),AG3302*1,AG3302*(AA3302/100) )</f>
        <v>855</v>
      </c>
      <c r="AI3302" s="46">
        <v>0</v>
      </c>
      <c r="AJ3302" s="46">
        <f>IF((AI3302-AH3302) &gt; 1,0,IF((AI3302-AH3302)&lt;0,AH3302-AI3302,AI3302-AH3302))</f>
        <v>855</v>
      </c>
      <c r="AK3302" s="46">
        <v>0.02</v>
      </c>
      <c r="AL3302" s="46">
        <f>AJ3302*(AK3302/100)</f>
        <v>0.17100000000000001</v>
      </c>
    </row>
    <row r="3303" spans="1:39" x14ac:dyDescent="0.45">
      <c r="A3303" s="16"/>
      <c r="B3303" s="21"/>
      <c r="C3303" s="16"/>
      <c r="D3303" s="16"/>
      <c r="E3303" s="56"/>
      <c r="F3303" s="56"/>
      <c r="G3303" s="57"/>
      <c r="H3303" s="56"/>
      <c r="I3303" s="56"/>
      <c r="J3303" s="56"/>
      <c r="K3303" s="56"/>
      <c r="L3303" s="71"/>
      <c r="M3303" s="56"/>
      <c r="N3303" s="46"/>
      <c r="O3303" s="46"/>
      <c r="P3303" s="46"/>
      <c r="Q3303" s="73">
        <v>1</v>
      </c>
      <c r="R3303" s="58" t="s">
        <v>5006</v>
      </c>
      <c r="S3303" s="59">
        <v>3770400034385</v>
      </c>
      <c r="T3303" s="58" t="s">
        <v>5007</v>
      </c>
      <c r="U3303" s="58" t="s">
        <v>5010</v>
      </c>
      <c r="V3303" s="60"/>
      <c r="W3303" s="56" t="s">
        <v>210</v>
      </c>
      <c r="X3303" s="56" t="s">
        <v>211</v>
      </c>
      <c r="Y3303" s="56" t="s">
        <v>1110</v>
      </c>
      <c r="Z3303" s="46">
        <v>9</v>
      </c>
      <c r="AA3303" s="66">
        <v>100</v>
      </c>
      <c r="AB3303" s="46">
        <v>6900</v>
      </c>
      <c r="AC3303" s="46">
        <f>Z3303*AB3303</f>
        <v>62100</v>
      </c>
      <c r="AD3303" s="61">
        <v>5</v>
      </c>
      <c r="AE3303" s="61">
        <v>5</v>
      </c>
      <c r="AF3303" s="46">
        <f>(AC3303*(100-AE3303))/100</f>
        <v>58995</v>
      </c>
      <c r="AG3303" s="46">
        <f>IF( (AF3303=""),0,SUM(AF3303:AF3303) )</f>
        <v>58995</v>
      </c>
      <c r="AH3303" s="46">
        <f>(AG3303/100)*(AA3303)</f>
        <v>58995.000000000007</v>
      </c>
      <c r="AI3303" s="46">
        <v>0</v>
      </c>
      <c r="AJ3303" s="46">
        <f>IF((AI3303-AH3303) &gt; 1,0,IF((AI3303-AH3303)&lt;0,AH3303-AI3303,AI3303-AH3303))</f>
        <v>58995.000000000007</v>
      </c>
      <c r="AK3303" s="46">
        <v>0.3</v>
      </c>
      <c r="AL3303" s="46">
        <f>AJ3303*(AK3303/100)</f>
        <v>176.98500000000001</v>
      </c>
      <c r="AM3303" s="11" t="s">
        <v>1111</v>
      </c>
    </row>
    <row r="3304" spans="1:39" x14ac:dyDescent="0.45">
      <c r="A3304" s="16"/>
      <c r="B3304" s="21"/>
      <c r="C3304" s="16"/>
      <c r="D3304" s="16"/>
      <c r="E3304" s="56"/>
      <c r="F3304" s="56"/>
      <c r="G3304" s="57"/>
      <c r="H3304" s="56"/>
      <c r="I3304" s="56"/>
      <c r="J3304" s="56"/>
      <c r="K3304" s="56"/>
      <c r="L3304" s="71"/>
      <c r="M3304" s="56"/>
      <c r="N3304" s="46"/>
      <c r="O3304" s="46" t="s">
        <v>54</v>
      </c>
      <c r="P3304" s="46">
        <f>SUM(P3300:P3303)</f>
        <v>529815</v>
      </c>
      <c r="Q3304" s="56"/>
      <c r="R3304" s="58"/>
      <c r="S3304" s="59"/>
      <c r="T3304" s="58"/>
      <c r="U3304" s="58"/>
      <c r="V3304" s="60"/>
      <c r="W3304" s="56"/>
      <c r="X3304" s="56"/>
      <c r="Y3304" s="56"/>
      <c r="Z3304" s="46"/>
      <c r="AA3304" s="66"/>
      <c r="AB3304" s="46"/>
      <c r="AC3304" s="46"/>
      <c r="AD3304" s="61"/>
      <c r="AE3304" s="61"/>
      <c r="AF3304" s="46"/>
      <c r="AG3304" s="46"/>
      <c r="AH3304" s="46">
        <f>SUM(AH3300:AH3303)</f>
        <v>588810</v>
      </c>
      <c r="AI3304" s="46"/>
      <c r="AJ3304" s="46">
        <f>SUM(AJ3300:AJ3303)</f>
        <v>588810</v>
      </c>
      <c r="AK3304" s="46"/>
      <c r="AL3304" s="46">
        <f>SUM(AL3300:AL3303)</f>
        <v>230.05200000000002</v>
      </c>
    </row>
    <row r="3305" spans="1:39" x14ac:dyDescent="0.45">
      <c r="A3305" s="16" t="s">
        <v>5011</v>
      </c>
      <c r="B3305" s="21">
        <v>3101701819680</v>
      </c>
      <c r="C3305" s="16" t="s">
        <v>5012</v>
      </c>
      <c r="D3305" s="16" t="s">
        <v>5013</v>
      </c>
      <c r="E3305" s="56">
        <v>1866</v>
      </c>
      <c r="F3305" s="56">
        <v>1278</v>
      </c>
      <c r="G3305" s="57" t="s">
        <v>5014</v>
      </c>
      <c r="H3305" s="56" t="s">
        <v>42</v>
      </c>
      <c r="I3305" s="56">
        <v>4543</v>
      </c>
      <c r="J3305" s="56">
        <v>0</v>
      </c>
      <c r="K3305" s="56">
        <v>0</v>
      </c>
      <c r="L3305" s="71">
        <v>65</v>
      </c>
      <c r="M3305" s="56" t="s">
        <v>43</v>
      </c>
      <c r="N3305" s="46">
        <f>((J3305*400)+(K3305*100))+L3305</f>
        <v>65</v>
      </c>
      <c r="O3305" s="46">
        <v>750</v>
      </c>
      <c r="P3305" s="46">
        <f>N3305*O3305</f>
        <v>48750</v>
      </c>
      <c r="Q3305" s="56"/>
      <c r="R3305" s="58"/>
      <c r="S3305" s="59"/>
      <c r="T3305" s="58"/>
      <c r="U3305" s="58"/>
      <c r="V3305" s="60"/>
      <c r="W3305" s="56"/>
      <c r="X3305" s="56"/>
      <c r="Y3305" s="56"/>
      <c r="Z3305" s="46"/>
      <c r="AA3305" s="66"/>
      <c r="AB3305" s="46"/>
      <c r="AC3305" s="46"/>
      <c r="AD3305" s="61"/>
      <c r="AE3305" s="61"/>
      <c r="AF3305" s="46"/>
      <c r="AG3305" s="46">
        <f>IF(AND(AF3305="",P3305=""),0,IF((AF3305=""),P3305,IF((P3305=""),AF3305,AF3305+P3305)))</f>
        <v>48750</v>
      </c>
      <c r="AH3305" s="46">
        <f>IF( (AA3305=""),AG3305*1,AG3305*(AA3305/100) )</f>
        <v>48750</v>
      </c>
      <c r="AI3305" s="46">
        <v>0</v>
      </c>
      <c r="AJ3305" s="46">
        <f>IF((AI3305-AH3305) &gt; 1,0,IF((AI3305-AH3305)&lt;0,AH3305-AI3305,AI3305-AH3305))</f>
        <v>48750</v>
      </c>
      <c r="AK3305" s="46">
        <v>0.3</v>
      </c>
      <c r="AL3305" s="46">
        <f>AJ3305*(AK3305/100)</f>
        <v>146.25</v>
      </c>
    </row>
    <row r="3306" spans="1:39" x14ac:dyDescent="0.45">
      <c r="A3306" s="16"/>
      <c r="B3306" s="21"/>
      <c r="C3306" s="16"/>
      <c r="D3306" s="16"/>
      <c r="E3306" s="56">
        <v>1867</v>
      </c>
      <c r="F3306" s="56">
        <v>1279</v>
      </c>
      <c r="G3306" s="57" t="s">
        <v>5015</v>
      </c>
      <c r="H3306" s="56" t="s">
        <v>42</v>
      </c>
      <c r="I3306" s="56">
        <v>4544</v>
      </c>
      <c r="J3306" s="56">
        <v>0</v>
      </c>
      <c r="K3306" s="56">
        <v>0</v>
      </c>
      <c r="L3306" s="71">
        <v>50</v>
      </c>
      <c r="M3306" s="56" t="s">
        <v>43</v>
      </c>
      <c r="N3306" s="46">
        <f>((J3306*400)+(K3306*100))+L3306</f>
        <v>50</v>
      </c>
      <c r="O3306" s="46">
        <v>500</v>
      </c>
      <c r="P3306" s="46">
        <f>N3306*O3306</f>
        <v>25000</v>
      </c>
      <c r="Q3306" s="56"/>
      <c r="R3306" s="58"/>
      <c r="S3306" s="59"/>
      <c r="T3306" s="58"/>
      <c r="U3306" s="58"/>
      <c r="V3306" s="60"/>
      <c r="W3306" s="56"/>
      <c r="X3306" s="56"/>
      <c r="Y3306" s="56"/>
      <c r="Z3306" s="46"/>
      <c r="AA3306" s="66"/>
      <c r="AB3306" s="46"/>
      <c r="AC3306" s="46"/>
      <c r="AD3306" s="61"/>
      <c r="AE3306" s="61"/>
      <c r="AF3306" s="46"/>
      <c r="AG3306" s="46">
        <f>IF(AND(AF3306="",P3306=""),0,IF((AF3306=""),P3306,IF((P3306=""),AF3306,AF3306+P3306)))</f>
        <v>25000</v>
      </c>
      <c r="AH3306" s="46">
        <f>IF( (AA3306=""),AG3306*1,AG3306*(AA3306/100) )</f>
        <v>25000</v>
      </c>
      <c r="AI3306" s="46">
        <v>0</v>
      </c>
      <c r="AJ3306" s="46">
        <f>IF((AI3306-AH3306) &gt; 1,0,IF((AI3306-AH3306)&lt;0,AH3306-AI3306,AI3306-AH3306))</f>
        <v>25000</v>
      </c>
      <c r="AK3306" s="46">
        <v>0.3</v>
      </c>
      <c r="AL3306" s="46">
        <f>AJ3306*(AK3306/100)</f>
        <v>75</v>
      </c>
    </row>
    <row r="3307" spans="1:39" x14ac:dyDescent="0.45">
      <c r="A3307" s="16"/>
      <c r="B3307" s="21"/>
      <c r="C3307" s="16"/>
      <c r="D3307" s="16"/>
      <c r="E3307" s="56"/>
      <c r="F3307" s="56"/>
      <c r="G3307" s="57"/>
      <c r="H3307" s="56"/>
      <c r="I3307" s="56"/>
      <c r="J3307" s="56"/>
      <c r="K3307" s="56"/>
      <c r="L3307" s="71"/>
      <c r="M3307" s="56"/>
      <c r="N3307" s="46"/>
      <c r="O3307" s="46" t="s">
        <v>54</v>
      </c>
      <c r="P3307" s="46">
        <f>SUM(P3305:P3306)</f>
        <v>73750</v>
      </c>
      <c r="Q3307" s="56"/>
      <c r="R3307" s="58"/>
      <c r="S3307" s="59"/>
      <c r="T3307" s="58"/>
      <c r="U3307" s="58"/>
      <c r="V3307" s="60"/>
      <c r="W3307" s="56"/>
      <c r="X3307" s="56"/>
      <c r="Y3307" s="56"/>
      <c r="Z3307" s="46"/>
      <c r="AA3307" s="66"/>
      <c r="AB3307" s="46"/>
      <c r="AC3307" s="46"/>
      <c r="AD3307" s="61"/>
      <c r="AE3307" s="61"/>
      <c r="AF3307" s="46"/>
      <c r="AG3307" s="46"/>
      <c r="AH3307" s="46">
        <f>SUM(AH3305:AH3306)</f>
        <v>73750</v>
      </c>
      <c r="AI3307" s="46"/>
      <c r="AJ3307" s="46">
        <f>SUM(AJ3305:AJ3306)</f>
        <v>73750</v>
      </c>
      <c r="AK3307" s="46"/>
      <c r="AL3307" s="46">
        <f>SUM(AL3305:AL3306)</f>
        <v>221.25</v>
      </c>
    </row>
    <row r="3308" spans="1:39" x14ac:dyDescent="0.45">
      <c r="A3308" s="16" t="s">
        <v>5016</v>
      </c>
      <c r="B3308" s="21">
        <v>3770400292252</v>
      </c>
      <c r="C3308" s="16" t="s">
        <v>5017</v>
      </c>
      <c r="D3308" s="16" t="s">
        <v>5018</v>
      </c>
      <c r="E3308" s="56">
        <v>1868</v>
      </c>
      <c r="F3308" s="56">
        <v>6770</v>
      </c>
      <c r="G3308" s="57" t="s">
        <v>5019</v>
      </c>
      <c r="H3308" s="56" t="s">
        <v>42</v>
      </c>
      <c r="I3308" s="56">
        <v>17323</v>
      </c>
      <c r="J3308" s="56"/>
      <c r="K3308" s="56"/>
      <c r="L3308" s="71"/>
      <c r="M3308" s="56"/>
      <c r="N3308" s="46"/>
      <c r="O3308" s="46"/>
      <c r="P3308" s="46"/>
      <c r="Q3308" s="56"/>
      <c r="R3308" s="58"/>
      <c r="S3308" s="59"/>
      <c r="T3308" s="58"/>
      <c r="U3308" s="58"/>
      <c r="V3308" s="60"/>
      <c r="W3308" s="56"/>
      <c r="X3308" s="56"/>
      <c r="Y3308" s="56"/>
      <c r="Z3308" s="46"/>
      <c r="AA3308" s="66"/>
      <c r="AB3308" s="46"/>
      <c r="AC3308" s="46"/>
      <c r="AD3308" s="61"/>
      <c r="AE3308" s="61"/>
      <c r="AF3308" s="46"/>
      <c r="AG3308" s="46"/>
      <c r="AH3308" s="46"/>
      <c r="AI3308" s="46"/>
      <c r="AJ3308" s="46"/>
      <c r="AK3308" s="46"/>
      <c r="AL3308" s="46"/>
    </row>
    <row r="3309" spans="1:39" x14ac:dyDescent="0.45">
      <c r="A3309" s="16"/>
      <c r="B3309" s="21"/>
      <c r="C3309" s="16"/>
      <c r="D3309" s="16"/>
      <c r="E3309" s="56"/>
      <c r="F3309" s="56"/>
      <c r="G3309" s="57"/>
      <c r="H3309" s="56"/>
      <c r="I3309" s="56"/>
      <c r="J3309" s="56"/>
      <c r="K3309" s="56"/>
      <c r="L3309" s="71"/>
      <c r="M3309" s="56"/>
      <c r="N3309" s="46"/>
      <c r="O3309" s="46" t="s">
        <v>54</v>
      </c>
      <c r="P3309" s="46">
        <f>SUM(P3308:P3308)</f>
        <v>0</v>
      </c>
      <c r="Q3309" s="56"/>
      <c r="R3309" s="58"/>
      <c r="S3309" s="59"/>
      <c r="T3309" s="58"/>
      <c r="U3309" s="58"/>
      <c r="V3309" s="60"/>
      <c r="W3309" s="56"/>
      <c r="X3309" s="56"/>
      <c r="Y3309" s="56"/>
      <c r="Z3309" s="46"/>
      <c r="AA3309" s="66"/>
      <c r="AB3309" s="46"/>
      <c r="AC3309" s="46"/>
      <c r="AD3309" s="61"/>
      <c r="AE3309" s="61"/>
      <c r="AF3309" s="46"/>
      <c r="AG3309" s="46"/>
      <c r="AH3309" s="46">
        <f>SUM(AH3308:AH3308)</f>
        <v>0</v>
      </c>
      <c r="AI3309" s="46"/>
      <c r="AJ3309" s="46">
        <f>SUM(AJ3308:AJ3308)</f>
        <v>0</v>
      </c>
      <c r="AK3309" s="46"/>
      <c r="AL3309" s="46">
        <f>SUM(AL3308:AL3308)</f>
        <v>0</v>
      </c>
    </row>
    <row r="3310" spans="1:39" x14ac:dyDescent="0.45">
      <c r="A3310" s="16" t="s">
        <v>5020</v>
      </c>
      <c r="B3310" s="21">
        <v>3770400076321</v>
      </c>
      <c r="C3310" s="16" t="s">
        <v>5021</v>
      </c>
      <c r="D3310" s="16" t="s">
        <v>5022</v>
      </c>
      <c r="E3310" s="56">
        <v>1869</v>
      </c>
      <c r="F3310" s="56">
        <v>2793</v>
      </c>
      <c r="G3310" s="57" t="s">
        <v>5023</v>
      </c>
      <c r="H3310" s="56" t="s">
        <v>42</v>
      </c>
      <c r="I3310" s="56">
        <v>29841</v>
      </c>
      <c r="J3310" s="56">
        <v>2</v>
      </c>
      <c r="K3310" s="56">
        <v>1</v>
      </c>
      <c r="L3310" s="71">
        <v>95</v>
      </c>
      <c r="M3310" s="56" t="s">
        <v>90</v>
      </c>
      <c r="N3310" s="46">
        <f>((J3310*400)+(K3310*100))+L3310</f>
        <v>995</v>
      </c>
      <c r="O3310" s="46">
        <v>150</v>
      </c>
      <c r="P3310" s="46">
        <f>N3310*O3310</f>
        <v>149250</v>
      </c>
      <c r="Q3310" s="56"/>
      <c r="R3310" s="58"/>
      <c r="S3310" s="59"/>
      <c r="T3310" s="58"/>
      <c r="U3310" s="58"/>
      <c r="V3310" s="60"/>
      <c r="W3310" s="56"/>
      <c r="X3310" s="56"/>
      <c r="Y3310" s="56"/>
      <c r="Z3310" s="46"/>
      <c r="AA3310" s="66"/>
      <c r="AB3310" s="46"/>
      <c r="AC3310" s="46"/>
      <c r="AD3310" s="61"/>
      <c r="AE3310" s="61"/>
      <c r="AF3310" s="46"/>
      <c r="AG3310" s="46">
        <f>IF(AND(AF3310="",P3310=""),0,IF((AF3310=""),P3310,IF((P3310=""),AF3310,AF3310+P3310)))</f>
        <v>149250</v>
      </c>
      <c r="AH3310" s="46">
        <f>IF( (AA3310=""),AG3310*1,AG3310*(AA3310/100) )</f>
        <v>149250</v>
      </c>
      <c r="AI3310" s="46">
        <v>50000000</v>
      </c>
      <c r="AJ3310" s="46">
        <f>IF((AI3310-AH3310) &gt; 1,0,IF((AI3310-AH3310)&lt;0,AH3310-AI3310,AI3310-AH3310))</f>
        <v>0</v>
      </c>
      <c r="AK3310" s="46">
        <v>0.01</v>
      </c>
      <c r="AL3310" s="46">
        <f>AJ3310*(AK3310/100)</f>
        <v>0</v>
      </c>
    </row>
    <row r="3311" spans="1:39" x14ac:dyDescent="0.45">
      <c r="A3311" s="16"/>
      <c r="B3311" s="21"/>
      <c r="C3311" s="16"/>
      <c r="D3311" s="16"/>
      <c r="E3311" s="56"/>
      <c r="F3311" s="56"/>
      <c r="G3311" s="57"/>
      <c r="H3311" s="56"/>
      <c r="I3311" s="56"/>
      <c r="J3311" s="56"/>
      <c r="K3311" s="56"/>
      <c r="L3311" s="71"/>
      <c r="M3311" s="56"/>
      <c r="N3311" s="46"/>
      <c r="O3311" s="46" t="s">
        <v>54</v>
      </c>
      <c r="P3311" s="46">
        <f>SUM(P3310:P3310)</f>
        <v>149250</v>
      </c>
      <c r="Q3311" s="56"/>
      <c r="R3311" s="58"/>
      <c r="S3311" s="59"/>
      <c r="T3311" s="58"/>
      <c r="U3311" s="58"/>
      <c r="V3311" s="60"/>
      <c r="W3311" s="56"/>
      <c r="X3311" s="56"/>
      <c r="Y3311" s="56"/>
      <c r="Z3311" s="46"/>
      <c r="AA3311" s="66"/>
      <c r="AB3311" s="46"/>
      <c r="AC3311" s="46"/>
      <c r="AD3311" s="61"/>
      <c r="AE3311" s="61"/>
      <c r="AF3311" s="46"/>
      <c r="AG3311" s="46"/>
      <c r="AH3311" s="46">
        <f>SUM(AH3310:AH3310)</f>
        <v>149250</v>
      </c>
      <c r="AI3311" s="46"/>
      <c r="AJ3311" s="46">
        <f>SUM(AJ3310:AJ3310)</f>
        <v>0</v>
      </c>
      <c r="AK3311" s="46"/>
      <c r="AL3311" s="46">
        <f>SUM(AL3310:AL3310)</f>
        <v>0</v>
      </c>
    </row>
    <row r="3312" spans="1:39" x14ac:dyDescent="0.45">
      <c r="A3312" s="16" t="s">
        <v>5024</v>
      </c>
      <c r="B3312" s="21">
        <v>1770400101167</v>
      </c>
      <c r="C3312" s="16" t="s">
        <v>5025</v>
      </c>
      <c r="D3312" s="16" t="s">
        <v>1031</v>
      </c>
      <c r="E3312" s="56">
        <v>1870</v>
      </c>
      <c r="F3312" s="56">
        <v>2805</v>
      </c>
      <c r="G3312" s="57" t="s">
        <v>5026</v>
      </c>
      <c r="H3312" s="56" t="s">
        <v>42</v>
      </c>
      <c r="I3312" s="56">
        <v>32949</v>
      </c>
      <c r="J3312" s="56"/>
      <c r="K3312" s="56"/>
      <c r="L3312" s="71"/>
      <c r="M3312" s="56"/>
      <c r="N3312" s="46"/>
      <c r="O3312" s="46"/>
      <c r="P3312" s="46"/>
      <c r="Q3312" s="56"/>
      <c r="R3312" s="58"/>
      <c r="S3312" s="59"/>
      <c r="T3312" s="58"/>
      <c r="U3312" s="58"/>
      <c r="V3312" s="60"/>
      <c r="W3312" s="56"/>
      <c r="X3312" s="56"/>
      <c r="Y3312" s="56"/>
      <c r="Z3312" s="46"/>
      <c r="AA3312" s="66"/>
      <c r="AB3312" s="46"/>
      <c r="AC3312" s="46"/>
      <c r="AD3312" s="61"/>
      <c r="AE3312" s="61"/>
      <c r="AF3312" s="46"/>
      <c r="AG3312" s="46"/>
      <c r="AH3312" s="46"/>
      <c r="AI3312" s="46"/>
      <c r="AJ3312" s="46"/>
      <c r="AK3312" s="46"/>
      <c r="AL3312" s="46"/>
    </row>
    <row r="3313" spans="1:38" x14ac:dyDescent="0.45">
      <c r="A3313" s="16"/>
      <c r="B3313" s="21"/>
      <c r="C3313" s="16"/>
      <c r="D3313" s="16"/>
      <c r="E3313" s="56"/>
      <c r="F3313" s="56"/>
      <c r="G3313" s="57"/>
      <c r="H3313" s="56"/>
      <c r="I3313" s="56"/>
      <c r="J3313" s="56"/>
      <c r="K3313" s="56"/>
      <c r="L3313" s="71"/>
      <c r="M3313" s="56"/>
      <c r="N3313" s="46"/>
      <c r="O3313" s="46" t="s">
        <v>54</v>
      </c>
      <c r="P3313" s="46">
        <f>SUM(P3312:P3312)</f>
        <v>0</v>
      </c>
      <c r="Q3313" s="56"/>
      <c r="R3313" s="58"/>
      <c r="S3313" s="59"/>
      <c r="T3313" s="58"/>
      <c r="U3313" s="58"/>
      <c r="V3313" s="60"/>
      <c r="W3313" s="56"/>
      <c r="X3313" s="56"/>
      <c r="Y3313" s="56"/>
      <c r="Z3313" s="46"/>
      <c r="AA3313" s="66"/>
      <c r="AB3313" s="46"/>
      <c r="AC3313" s="46"/>
      <c r="AD3313" s="61"/>
      <c r="AE3313" s="61"/>
      <c r="AF3313" s="46"/>
      <c r="AG3313" s="46"/>
      <c r="AH3313" s="46">
        <f>SUM(AH3312:AH3312)</f>
        <v>0</v>
      </c>
      <c r="AI3313" s="46"/>
      <c r="AJ3313" s="46">
        <f>SUM(AJ3312:AJ3312)</f>
        <v>0</v>
      </c>
      <c r="AK3313" s="46"/>
      <c r="AL3313" s="46">
        <f>SUM(AL3312:AL3312)</f>
        <v>0</v>
      </c>
    </row>
    <row r="3314" spans="1:38" x14ac:dyDescent="0.45">
      <c r="A3314" s="16" t="s">
        <v>5027</v>
      </c>
      <c r="B3314" s="21">
        <v>3770400046863</v>
      </c>
      <c r="C3314" s="16" t="s">
        <v>5028</v>
      </c>
      <c r="D3314" s="16" t="s">
        <v>5029</v>
      </c>
      <c r="E3314" s="56">
        <v>1871</v>
      </c>
      <c r="F3314" s="56">
        <v>1237</v>
      </c>
      <c r="G3314" s="57" t="s">
        <v>5030</v>
      </c>
      <c r="H3314" s="56" t="s">
        <v>42</v>
      </c>
      <c r="I3314" s="56">
        <v>10370</v>
      </c>
      <c r="J3314" s="56">
        <v>5</v>
      </c>
      <c r="K3314" s="56">
        <v>3</v>
      </c>
      <c r="L3314" s="71">
        <v>80</v>
      </c>
      <c r="M3314" s="56" t="s">
        <v>43</v>
      </c>
      <c r="N3314" s="46">
        <f>((J3314*400)+(K3314*100))+L3314</f>
        <v>2380</v>
      </c>
      <c r="O3314" s="46">
        <v>310</v>
      </c>
      <c r="P3314" s="46">
        <f>N3314*O3314</f>
        <v>737800</v>
      </c>
      <c r="Q3314" s="56"/>
      <c r="R3314" s="58"/>
      <c r="S3314" s="59"/>
      <c r="T3314" s="58"/>
      <c r="U3314" s="58"/>
      <c r="V3314" s="60"/>
      <c r="W3314" s="56"/>
      <c r="X3314" s="56"/>
      <c r="Y3314" s="56"/>
      <c r="Z3314" s="46"/>
      <c r="AA3314" s="66"/>
      <c r="AB3314" s="46"/>
      <c r="AC3314" s="46"/>
      <c r="AD3314" s="61"/>
      <c r="AE3314" s="61"/>
      <c r="AF3314" s="46"/>
      <c r="AG3314" s="46">
        <f>IF(AND(AF3314="",P3314=""),0,IF((AF3314=""),P3314,IF((P3314=""),AF3314,AF3314+P3314)))</f>
        <v>737800</v>
      </c>
      <c r="AH3314" s="46">
        <f>IF( (AA3314=""),AG3314*1,AG3314*(AA3314/100) )</f>
        <v>737800</v>
      </c>
      <c r="AI3314" s="46">
        <v>0</v>
      </c>
      <c r="AJ3314" s="46">
        <f>IF((AI3314-AH3314) &gt; 1,0,IF((AI3314-AH3314)&lt;0,AH3314-AI3314,AI3314-AH3314))</f>
        <v>737800</v>
      </c>
      <c r="AK3314" s="46">
        <v>0.3</v>
      </c>
      <c r="AL3314" s="46">
        <f>AJ3314*(AK3314/100)</f>
        <v>2213.4</v>
      </c>
    </row>
    <row r="3315" spans="1:38" x14ac:dyDescent="0.45">
      <c r="A3315" s="16"/>
      <c r="B3315" s="21"/>
      <c r="C3315" s="16"/>
      <c r="D3315" s="16"/>
      <c r="E3315" s="56"/>
      <c r="F3315" s="56"/>
      <c r="G3315" s="57"/>
      <c r="H3315" s="56"/>
      <c r="I3315" s="56"/>
      <c r="J3315" s="56"/>
      <c r="K3315" s="56"/>
      <c r="L3315" s="71"/>
      <c r="M3315" s="56"/>
      <c r="N3315" s="46"/>
      <c r="O3315" s="46"/>
      <c r="P3315" s="46"/>
      <c r="Q3315" s="73">
        <v>1</v>
      </c>
      <c r="R3315" s="58" t="s">
        <v>5027</v>
      </c>
      <c r="S3315" s="59">
        <v>3770400046863</v>
      </c>
      <c r="T3315" s="58" t="s">
        <v>5028</v>
      </c>
      <c r="U3315" s="58" t="s">
        <v>5031</v>
      </c>
      <c r="V3315" s="60"/>
      <c r="W3315" s="56" t="s">
        <v>210</v>
      </c>
      <c r="X3315" s="56" t="s">
        <v>211</v>
      </c>
      <c r="Y3315" s="56" t="s">
        <v>212</v>
      </c>
      <c r="Z3315" s="46">
        <v>80</v>
      </c>
      <c r="AA3315" s="66">
        <v>100</v>
      </c>
      <c r="AB3315" s="46">
        <v>6900</v>
      </c>
      <c r="AC3315" s="46">
        <f>Z3315*AB3315</f>
        <v>552000</v>
      </c>
      <c r="AD3315" s="61">
        <v>5</v>
      </c>
      <c r="AE3315" s="61">
        <v>5</v>
      </c>
      <c r="AF3315" s="46">
        <f>(AC3315*(100-AE3315))/100</f>
        <v>524400</v>
      </c>
      <c r="AG3315" s="46">
        <f>IF( (AF3315=""),0,SUM(AF3315:AF3315) )</f>
        <v>524400</v>
      </c>
      <c r="AH3315" s="46">
        <f>(AG3315/100)*(AA3315)</f>
        <v>524400</v>
      </c>
      <c r="AI3315" s="46">
        <v>0</v>
      </c>
      <c r="AJ3315" s="46">
        <f>IF((AI3315-AH3315) &gt; 1,0,IF((AI3315-AH3315)&lt;0,AH3315-AI3315,AI3315-AH3315))</f>
        <v>524400</v>
      </c>
      <c r="AK3315" s="46">
        <v>0.02</v>
      </c>
      <c r="AL3315" s="46">
        <f>AJ3315*(AK3315/100)</f>
        <v>104.88000000000001</v>
      </c>
    </row>
    <row r="3316" spans="1:38" x14ac:dyDescent="0.45">
      <c r="A3316" s="16"/>
      <c r="B3316" s="21"/>
      <c r="C3316" s="16"/>
      <c r="D3316" s="16"/>
      <c r="E3316" s="56"/>
      <c r="F3316" s="56"/>
      <c r="G3316" s="57"/>
      <c r="H3316" s="56"/>
      <c r="I3316" s="56"/>
      <c r="J3316" s="56"/>
      <c r="K3316" s="56"/>
      <c r="L3316" s="71"/>
      <c r="M3316" s="56"/>
      <c r="N3316" s="46"/>
      <c r="O3316" s="46" t="s">
        <v>54</v>
      </c>
      <c r="P3316" s="46">
        <f>SUM(P3314:P3315)</f>
        <v>737800</v>
      </c>
      <c r="Q3316" s="56"/>
      <c r="R3316" s="58"/>
      <c r="S3316" s="59"/>
      <c r="T3316" s="58"/>
      <c r="U3316" s="58"/>
      <c r="V3316" s="60"/>
      <c r="W3316" s="56"/>
      <c r="X3316" s="56"/>
      <c r="Y3316" s="56"/>
      <c r="Z3316" s="46"/>
      <c r="AA3316" s="66"/>
      <c r="AB3316" s="46"/>
      <c r="AC3316" s="46"/>
      <c r="AD3316" s="61"/>
      <c r="AE3316" s="61"/>
      <c r="AF3316" s="46"/>
      <c r="AG3316" s="46"/>
      <c r="AH3316" s="46">
        <f>SUM(AH3314:AH3315)</f>
        <v>1262200</v>
      </c>
      <c r="AI3316" s="46"/>
      <c r="AJ3316" s="46">
        <f>SUM(AJ3314:AJ3315)</f>
        <v>1262200</v>
      </c>
      <c r="AK3316" s="46"/>
      <c r="AL3316" s="46">
        <f>SUM(AL3314:AL3315)</f>
        <v>2318.2800000000002</v>
      </c>
    </row>
    <row r="3317" spans="1:38" x14ac:dyDescent="0.45">
      <c r="A3317" s="16" t="s">
        <v>5032</v>
      </c>
      <c r="B3317" s="21">
        <v>3850100095477</v>
      </c>
      <c r="C3317" s="16" t="s">
        <v>5033</v>
      </c>
      <c r="D3317" s="16" t="s">
        <v>5034</v>
      </c>
      <c r="E3317" s="56">
        <v>1872</v>
      </c>
      <c r="F3317" s="56">
        <v>7249</v>
      </c>
      <c r="G3317" s="57" t="s">
        <v>5035</v>
      </c>
      <c r="H3317" s="56" t="s">
        <v>42</v>
      </c>
      <c r="I3317" s="56">
        <v>30317</v>
      </c>
      <c r="J3317" s="56"/>
      <c r="K3317" s="56"/>
      <c r="L3317" s="71"/>
      <c r="M3317" s="56"/>
      <c r="N3317" s="46"/>
      <c r="O3317" s="46"/>
      <c r="P3317" s="46"/>
      <c r="Q3317" s="56"/>
      <c r="R3317" s="58"/>
      <c r="S3317" s="59"/>
      <c r="T3317" s="58"/>
      <c r="U3317" s="58"/>
      <c r="V3317" s="60"/>
      <c r="W3317" s="56"/>
      <c r="X3317" s="56"/>
      <c r="Y3317" s="56"/>
      <c r="Z3317" s="46"/>
      <c r="AA3317" s="66"/>
      <c r="AB3317" s="46"/>
      <c r="AC3317" s="46"/>
      <c r="AD3317" s="61"/>
      <c r="AE3317" s="61"/>
      <c r="AF3317" s="46"/>
      <c r="AG3317" s="46"/>
      <c r="AH3317" s="46"/>
      <c r="AI3317" s="46"/>
      <c r="AJ3317" s="46"/>
      <c r="AK3317" s="46"/>
      <c r="AL3317" s="46"/>
    </row>
    <row r="3318" spans="1:38" x14ac:dyDescent="0.45">
      <c r="A3318" s="16"/>
      <c r="B3318" s="21"/>
      <c r="C3318" s="16"/>
      <c r="D3318" s="16"/>
      <c r="E3318" s="56"/>
      <c r="F3318" s="56"/>
      <c r="G3318" s="57"/>
      <c r="H3318" s="56"/>
      <c r="I3318" s="56"/>
      <c r="J3318" s="56"/>
      <c r="K3318" s="56"/>
      <c r="L3318" s="71"/>
      <c r="M3318" s="56"/>
      <c r="N3318" s="46"/>
      <c r="O3318" s="46" t="s">
        <v>54</v>
      </c>
      <c r="P3318" s="46">
        <f>SUM(P3317:P3317)</f>
        <v>0</v>
      </c>
      <c r="Q3318" s="56"/>
      <c r="R3318" s="58"/>
      <c r="S3318" s="59"/>
      <c r="T3318" s="58"/>
      <c r="U3318" s="58"/>
      <c r="V3318" s="60"/>
      <c r="W3318" s="56"/>
      <c r="X3318" s="56"/>
      <c r="Y3318" s="56"/>
      <c r="Z3318" s="46"/>
      <c r="AA3318" s="66"/>
      <c r="AB3318" s="46"/>
      <c r="AC3318" s="46"/>
      <c r="AD3318" s="61"/>
      <c r="AE3318" s="61"/>
      <c r="AF3318" s="46"/>
      <c r="AG3318" s="46"/>
      <c r="AH3318" s="46">
        <f>SUM(AH3317:AH3317)</f>
        <v>0</v>
      </c>
      <c r="AI3318" s="46"/>
      <c r="AJ3318" s="46">
        <f>SUM(AJ3317:AJ3317)</f>
        <v>0</v>
      </c>
      <c r="AK3318" s="46"/>
      <c r="AL3318" s="46">
        <f>SUM(AL3317:AL3317)</f>
        <v>0</v>
      </c>
    </row>
    <row r="3319" spans="1:38" x14ac:dyDescent="0.45">
      <c r="A3319" s="16" t="s">
        <v>5036</v>
      </c>
      <c r="B3319" s="21">
        <v>3770400056770</v>
      </c>
      <c r="C3319" s="16" t="s">
        <v>5037</v>
      </c>
      <c r="D3319" s="16" t="s">
        <v>5038</v>
      </c>
      <c r="E3319" s="56">
        <v>1873</v>
      </c>
      <c r="F3319" s="56">
        <v>9308</v>
      </c>
      <c r="G3319" s="57" t="s">
        <v>5039</v>
      </c>
      <c r="H3319" s="56" t="s">
        <v>42</v>
      </c>
      <c r="I3319" s="56">
        <v>10985</v>
      </c>
      <c r="J3319" s="56"/>
      <c r="K3319" s="56"/>
      <c r="L3319" s="71"/>
      <c r="M3319" s="56"/>
      <c r="N3319" s="46"/>
      <c r="O3319" s="46"/>
      <c r="P3319" s="46"/>
      <c r="Q3319" s="56"/>
      <c r="R3319" s="58"/>
      <c r="S3319" s="59"/>
      <c r="T3319" s="58"/>
      <c r="U3319" s="58"/>
      <c r="V3319" s="60"/>
      <c r="W3319" s="56"/>
      <c r="X3319" s="56"/>
      <c r="Y3319" s="56"/>
      <c r="Z3319" s="46"/>
      <c r="AA3319" s="66"/>
      <c r="AB3319" s="46"/>
      <c r="AC3319" s="46"/>
      <c r="AD3319" s="61"/>
      <c r="AE3319" s="61"/>
      <c r="AF3319" s="46"/>
      <c r="AG3319" s="46"/>
      <c r="AH3319" s="46"/>
      <c r="AI3319" s="46"/>
      <c r="AJ3319" s="46"/>
      <c r="AK3319" s="46"/>
      <c r="AL3319" s="46"/>
    </row>
    <row r="3320" spans="1:38" x14ac:dyDescent="0.45">
      <c r="A3320" s="16"/>
      <c r="B3320" s="21"/>
      <c r="C3320" s="16"/>
      <c r="D3320" s="16"/>
      <c r="E3320" s="56"/>
      <c r="F3320" s="56"/>
      <c r="G3320" s="57"/>
      <c r="H3320" s="56"/>
      <c r="I3320" s="56"/>
      <c r="J3320" s="56"/>
      <c r="K3320" s="56"/>
      <c r="L3320" s="71"/>
      <c r="M3320" s="56"/>
      <c r="N3320" s="46"/>
      <c r="O3320" s="46" t="s">
        <v>54</v>
      </c>
      <c r="P3320" s="46">
        <f>SUM(P3319:P3319)</f>
        <v>0</v>
      </c>
      <c r="Q3320" s="56"/>
      <c r="R3320" s="58"/>
      <c r="S3320" s="59"/>
      <c r="T3320" s="58"/>
      <c r="U3320" s="58"/>
      <c r="V3320" s="60"/>
      <c r="W3320" s="56"/>
      <c r="X3320" s="56"/>
      <c r="Y3320" s="56"/>
      <c r="Z3320" s="46"/>
      <c r="AA3320" s="66"/>
      <c r="AB3320" s="46"/>
      <c r="AC3320" s="46"/>
      <c r="AD3320" s="61"/>
      <c r="AE3320" s="61"/>
      <c r="AF3320" s="46"/>
      <c r="AG3320" s="46"/>
      <c r="AH3320" s="46">
        <f>SUM(AH3319:AH3319)</f>
        <v>0</v>
      </c>
      <c r="AI3320" s="46"/>
      <c r="AJ3320" s="46">
        <f>SUM(AJ3319:AJ3319)</f>
        <v>0</v>
      </c>
      <c r="AK3320" s="46"/>
      <c r="AL3320" s="46">
        <f>SUM(AL3319:AL3319)</f>
        <v>0</v>
      </c>
    </row>
    <row r="3321" spans="1:38" x14ac:dyDescent="0.45">
      <c r="A3321" s="16" t="s">
        <v>5040</v>
      </c>
      <c r="B3321" s="21">
        <v>3770500159481</v>
      </c>
      <c r="C3321" s="16" t="s">
        <v>5041</v>
      </c>
      <c r="D3321" s="16" t="s">
        <v>2008</v>
      </c>
      <c r="E3321" s="56">
        <v>1874</v>
      </c>
      <c r="F3321" s="56">
        <v>1450</v>
      </c>
      <c r="G3321" s="57" t="s">
        <v>5042</v>
      </c>
      <c r="H3321" s="56" t="s">
        <v>42</v>
      </c>
      <c r="I3321" s="56">
        <v>23180</v>
      </c>
      <c r="J3321" s="56">
        <v>0</v>
      </c>
      <c r="K3321" s="56">
        <v>0</v>
      </c>
      <c r="L3321" s="71">
        <v>20</v>
      </c>
      <c r="M3321" s="56" t="s">
        <v>43</v>
      </c>
      <c r="N3321" s="46">
        <f>((J3321*400)+(K3321*100))+L3321</f>
        <v>20</v>
      </c>
      <c r="O3321" s="46">
        <v>5000</v>
      </c>
      <c r="P3321" s="46">
        <f>N3321*O3321</f>
        <v>100000</v>
      </c>
      <c r="Q3321" s="56"/>
      <c r="R3321" s="58"/>
      <c r="S3321" s="59"/>
      <c r="T3321" s="58"/>
      <c r="U3321" s="58"/>
      <c r="V3321" s="60"/>
      <c r="W3321" s="56"/>
      <c r="X3321" s="56"/>
      <c r="Y3321" s="56"/>
      <c r="Z3321" s="46"/>
      <c r="AA3321" s="66"/>
      <c r="AB3321" s="46"/>
      <c r="AC3321" s="46"/>
      <c r="AD3321" s="61"/>
      <c r="AE3321" s="61"/>
      <c r="AF3321" s="46"/>
      <c r="AG3321" s="46">
        <f>IF(AND(AF3321="",P3321=""),0,IF((AF3321=""),P3321,IF((P3321=""),AF3321,AF3321+P3321)))</f>
        <v>100000</v>
      </c>
      <c r="AH3321" s="46">
        <f>IF( (AA3321=""),AG3321*1,AG3321*(AA3321/100) )</f>
        <v>100000</v>
      </c>
      <c r="AI3321" s="46">
        <v>0</v>
      </c>
      <c r="AJ3321" s="46">
        <f>IF((AI3321-AH3321) &gt; 1,0,IF((AI3321-AH3321)&lt;0,AH3321-AI3321,AI3321-AH3321))</f>
        <v>100000</v>
      </c>
      <c r="AK3321" s="46">
        <v>0.3</v>
      </c>
      <c r="AL3321" s="46">
        <f>AJ3321*(AK3321/100)</f>
        <v>300</v>
      </c>
    </row>
    <row r="3322" spans="1:38" x14ac:dyDescent="0.45">
      <c r="A3322" s="16"/>
      <c r="B3322" s="21"/>
      <c r="C3322" s="16"/>
      <c r="D3322" s="16"/>
      <c r="E3322" s="56"/>
      <c r="F3322" s="56"/>
      <c r="G3322" s="57"/>
      <c r="H3322" s="56"/>
      <c r="I3322" s="56"/>
      <c r="J3322" s="56"/>
      <c r="K3322" s="56"/>
      <c r="L3322" s="71"/>
      <c r="M3322" s="56"/>
      <c r="N3322" s="46"/>
      <c r="O3322" s="46" t="s">
        <v>54</v>
      </c>
      <c r="P3322" s="46">
        <f>SUM(P3321:P3321)</f>
        <v>100000</v>
      </c>
      <c r="Q3322" s="56"/>
      <c r="R3322" s="58"/>
      <c r="S3322" s="59"/>
      <c r="T3322" s="58"/>
      <c r="U3322" s="58"/>
      <c r="V3322" s="60"/>
      <c r="W3322" s="56"/>
      <c r="X3322" s="56"/>
      <c r="Y3322" s="56"/>
      <c r="Z3322" s="46"/>
      <c r="AA3322" s="66"/>
      <c r="AB3322" s="46"/>
      <c r="AC3322" s="46"/>
      <c r="AD3322" s="61"/>
      <c r="AE3322" s="61"/>
      <c r="AF3322" s="46"/>
      <c r="AG3322" s="46"/>
      <c r="AH3322" s="46">
        <f>SUM(AH3321:AH3321)</f>
        <v>100000</v>
      </c>
      <c r="AI3322" s="46"/>
      <c r="AJ3322" s="46">
        <f>SUM(AJ3321:AJ3321)</f>
        <v>100000</v>
      </c>
      <c r="AK3322" s="46"/>
      <c r="AL3322" s="46">
        <f>SUM(AL3321:AL3321)</f>
        <v>300</v>
      </c>
    </row>
    <row r="3323" spans="1:38" x14ac:dyDescent="0.45">
      <c r="A3323" s="16" t="s">
        <v>5043</v>
      </c>
      <c r="B3323" s="21">
        <v>3770400162120</v>
      </c>
      <c r="C3323" s="16" t="s">
        <v>5044</v>
      </c>
      <c r="D3323" s="16" t="s">
        <v>5045</v>
      </c>
      <c r="E3323" s="56">
        <v>1875</v>
      </c>
      <c r="F3323" s="56">
        <v>3219</v>
      </c>
      <c r="G3323" s="57" t="s">
        <v>5046</v>
      </c>
      <c r="H3323" s="56" t="s">
        <v>42</v>
      </c>
      <c r="I3323" s="56">
        <v>26957</v>
      </c>
      <c r="J3323" s="56">
        <v>1</v>
      </c>
      <c r="K3323" s="56">
        <v>1</v>
      </c>
      <c r="L3323" s="71">
        <v>0</v>
      </c>
      <c r="M3323" s="56" t="s">
        <v>43</v>
      </c>
      <c r="N3323" s="46">
        <f>((J3323*400)+(K3323*100))+L3323</f>
        <v>500</v>
      </c>
      <c r="O3323" s="46">
        <v>260</v>
      </c>
      <c r="P3323" s="46">
        <f>N3323*O3323</f>
        <v>130000</v>
      </c>
      <c r="Q3323" s="56"/>
      <c r="R3323" s="58"/>
      <c r="S3323" s="59"/>
      <c r="T3323" s="58"/>
      <c r="U3323" s="58"/>
      <c r="V3323" s="60"/>
      <c r="W3323" s="56"/>
      <c r="X3323" s="56"/>
      <c r="Y3323" s="56"/>
      <c r="Z3323" s="46"/>
      <c r="AA3323" s="66"/>
      <c r="AB3323" s="46"/>
      <c r="AC3323" s="46"/>
      <c r="AD3323" s="61"/>
      <c r="AE3323" s="61"/>
      <c r="AF3323" s="46"/>
      <c r="AG3323" s="46">
        <f>IF(AND(AF3323="",P3323=""),0,IF((AF3323=""),P3323,IF((P3323=""),AF3323,AF3323+P3323)))</f>
        <v>130000</v>
      </c>
      <c r="AH3323" s="46">
        <f>IF( (AA3323=""),AG3323*1,AG3323*(AA3323/100) )</f>
        <v>130000</v>
      </c>
      <c r="AI3323" s="46">
        <v>0</v>
      </c>
      <c r="AJ3323" s="46">
        <f>IF((AI3323-AH3323) &gt; 1,0,IF((AI3323-AH3323)&lt;0,AH3323-AI3323,AI3323-AH3323))</f>
        <v>130000</v>
      </c>
      <c r="AK3323" s="46">
        <v>0.3</v>
      </c>
      <c r="AL3323" s="46">
        <f>AJ3323*(AK3323/100)</f>
        <v>390</v>
      </c>
    </row>
    <row r="3324" spans="1:38" x14ac:dyDescent="0.45">
      <c r="A3324" s="16"/>
      <c r="B3324" s="21"/>
      <c r="C3324" s="16"/>
      <c r="D3324" s="16"/>
      <c r="E3324" s="56"/>
      <c r="F3324" s="56"/>
      <c r="G3324" s="57"/>
      <c r="H3324" s="56"/>
      <c r="I3324" s="56"/>
      <c r="J3324" s="56"/>
      <c r="K3324" s="56"/>
      <c r="L3324" s="71"/>
      <c r="M3324" s="56"/>
      <c r="N3324" s="46"/>
      <c r="O3324" s="46" t="s">
        <v>54</v>
      </c>
      <c r="P3324" s="46">
        <f>SUM(P3323:P3323)</f>
        <v>130000</v>
      </c>
      <c r="Q3324" s="56"/>
      <c r="R3324" s="58"/>
      <c r="S3324" s="59"/>
      <c r="T3324" s="58"/>
      <c r="U3324" s="58"/>
      <c r="V3324" s="60"/>
      <c r="W3324" s="56"/>
      <c r="X3324" s="56"/>
      <c r="Y3324" s="56"/>
      <c r="Z3324" s="46"/>
      <c r="AA3324" s="66"/>
      <c r="AB3324" s="46"/>
      <c r="AC3324" s="46"/>
      <c r="AD3324" s="61"/>
      <c r="AE3324" s="61"/>
      <c r="AF3324" s="46"/>
      <c r="AG3324" s="46"/>
      <c r="AH3324" s="46">
        <f>SUM(AH3323:AH3323)</f>
        <v>130000</v>
      </c>
      <c r="AI3324" s="46"/>
      <c r="AJ3324" s="46">
        <f>SUM(AJ3323:AJ3323)</f>
        <v>130000</v>
      </c>
      <c r="AK3324" s="46"/>
      <c r="AL3324" s="46">
        <f>SUM(AL3323:AL3323)</f>
        <v>390</v>
      </c>
    </row>
    <row r="3325" spans="1:38" x14ac:dyDescent="0.45">
      <c r="A3325" s="16" t="s">
        <v>5047</v>
      </c>
      <c r="B3325" s="21">
        <v>3770400049889</v>
      </c>
      <c r="C3325" s="16" t="s">
        <v>5048</v>
      </c>
      <c r="D3325" s="16" t="s">
        <v>5049</v>
      </c>
      <c r="E3325" s="56">
        <v>1876</v>
      </c>
      <c r="F3325" s="56">
        <v>1475</v>
      </c>
      <c r="G3325" s="57" t="s">
        <v>5050</v>
      </c>
      <c r="H3325" s="56" t="s">
        <v>42</v>
      </c>
      <c r="I3325" s="56">
        <v>26389</v>
      </c>
      <c r="J3325" s="56">
        <v>5</v>
      </c>
      <c r="K3325" s="56">
        <v>3</v>
      </c>
      <c r="L3325" s="71">
        <v>18</v>
      </c>
      <c r="M3325" s="56" t="s">
        <v>90</v>
      </c>
      <c r="N3325" s="46">
        <f>((J3325*400)+(K3325*100))+L3325</f>
        <v>2318</v>
      </c>
      <c r="O3325" s="46">
        <v>150</v>
      </c>
      <c r="P3325" s="46">
        <f>N3325*O3325</f>
        <v>347700</v>
      </c>
      <c r="Q3325" s="56"/>
      <c r="R3325" s="58"/>
      <c r="S3325" s="59"/>
      <c r="T3325" s="58"/>
      <c r="U3325" s="58"/>
      <c r="V3325" s="60"/>
      <c r="W3325" s="56"/>
      <c r="X3325" s="56"/>
      <c r="Y3325" s="56"/>
      <c r="Z3325" s="46"/>
      <c r="AA3325" s="66"/>
      <c r="AB3325" s="46"/>
      <c r="AC3325" s="46"/>
      <c r="AD3325" s="61"/>
      <c r="AE3325" s="61"/>
      <c r="AF3325" s="46"/>
      <c r="AG3325" s="46">
        <f>IF(AND(AF3325="",P3325=""),0,IF((AF3325=""),P3325,IF((P3325=""),AF3325,AF3325+P3325)))</f>
        <v>347700</v>
      </c>
      <c r="AH3325" s="46">
        <f>IF( (AA3325=""),AG3325*1,AG3325*(AA3325/100) )</f>
        <v>347700</v>
      </c>
      <c r="AI3325" s="46">
        <v>50000000</v>
      </c>
      <c r="AJ3325" s="46">
        <f>IF((AI3325-AH3325) &gt; 1,0,IF((AI3325-AH3325)&lt;0,AH3325-AI3325,AI3325-AH3325))</f>
        <v>0</v>
      </c>
      <c r="AK3325" s="46">
        <v>0.01</v>
      </c>
      <c r="AL3325" s="46">
        <f>AJ3325*(AK3325/100)</f>
        <v>0</v>
      </c>
    </row>
    <row r="3326" spans="1:38" x14ac:dyDescent="0.45">
      <c r="A3326" s="16"/>
      <c r="B3326" s="21"/>
      <c r="C3326" s="16"/>
      <c r="D3326" s="16"/>
      <c r="E3326" s="56"/>
      <c r="F3326" s="56"/>
      <c r="G3326" s="57"/>
      <c r="H3326" s="56"/>
      <c r="I3326" s="56"/>
      <c r="J3326" s="56"/>
      <c r="K3326" s="56"/>
      <c r="L3326" s="71"/>
      <c r="M3326" s="56"/>
      <c r="N3326" s="46"/>
      <c r="O3326" s="46"/>
      <c r="P3326" s="46"/>
      <c r="Q3326" s="73">
        <v>1</v>
      </c>
      <c r="R3326" s="58" t="s">
        <v>5047</v>
      </c>
      <c r="S3326" s="59">
        <v>3770400049889</v>
      </c>
      <c r="T3326" s="58" t="s">
        <v>5048</v>
      </c>
      <c r="U3326" s="58" t="s">
        <v>5051</v>
      </c>
      <c r="V3326" s="60" t="s">
        <v>5052</v>
      </c>
      <c r="W3326" s="56" t="s">
        <v>210</v>
      </c>
      <c r="X3326" s="56"/>
      <c r="Y3326" s="56"/>
      <c r="Z3326" s="46"/>
      <c r="AA3326" s="66"/>
      <c r="AB3326" s="46"/>
      <c r="AC3326" s="46"/>
      <c r="AD3326" s="61"/>
      <c r="AE3326" s="61"/>
      <c r="AF3326" s="46"/>
      <c r="AG3326" s="46"/>
      <c r="AH3326" s="46"/>
      <c r="AI3326" s="46"/>
      <c r="AJ3326" s="46"/>
      <c r="AK3326" s="46"/>
      <c r="AL3326" s="46"/>
    </row>
    <row r="3327" spans="1:38" x14ac:dyDescent="0.45">
      <c r="A3327" s="16"/>
      <c r="B3327" s="21"/>
      <c r="C3327" s="16"/>
      <c r="D3327" s="16"/>
      <c r="E3327" s="56"/>
      <c r="F3327" s="56"/>
      <c r="G3327" s="57"/>
      <c r="H3327" s="56"/>
      <c r="I3327" s="56"/>
      <c r="J3327" s="56"/>
      <c r="K3327" s="56"/>
      <c r="L3327" s="71"/>
      <c r="M3327" s="56"/>
      <c r="N3327" s="46"/>
      <c r="O3327" s="46" t="s">
        <v>54</v>
      </c>
      <c r="P3327" s="46">
        <f>SUM(P3325:P3326)</f>
        <v>347700</v>
      </c>
      <c r="Q3327" s="56"/>
      <c r="R3327" s="58"/>
      <c r="S3327" s="59"/>
      <c r="T3327" s="58"/>
      <c r="U3327" s="58"/>
      <c r="V3327" s="60"/>
      <c r="W3327" s="56"/>
      <c r="X3327" s="56"/>
      <c r="Y3327" s="56"/>
      <c r="Z3327" s="46"/>
      <c r="AA3327" s="66"/>
      <c r="AB3327" s="46"/>
      <c r="AC3327" s="46"/>
      <c r="AD3327" s="61"/>
      <c r="AE3327" s="61"/>
      <c r="AF3327" s="46"/>
      <c r="AG3327" s="46"/>
      <c r="AH3327" s="46">
        <f>SUM(AH3325:AH3326)</f>
        <v>347700</v>
      </c>
      <c r="AI3327" s="46"/>
      <c r="AJ3327" s="46">
        <f>SUM(AJ3325:AJ3326)</f>
        <v>0</v>
      </c>
      <c r="AK3327" s="46"/>
      <c r="AL3327" s="46">
        <f>SUM(AL3325:AL3326)</f>
        <v>0</v>
      </c>
    </row>
    <row r="3328" spans="1:38" x14ac:dyDescent="0.45">
      <c r="A3328" s="16" t="s">
        <v>5053</v>
      </c>
      <c r="B3328" s="21">
        <v>3770400047681</v>
      </c>
      <c r="C3328" s="16" t="s">
        <v>5054</v>
      </c>
      <c r="D3328" s="16" t="s">
        <v>5055</v>
      </c>
      <c r="E3328" s="56">
        <v>1877</v>
      </c>
      <c r="F3328" s="56">
        <v>8208</v>
      </c>
      <c r="G3328" s="57" t="s">
        <v>5056</v>
      </c>
      <c r="H3328" s="56" t="s">
        <v>42</v>
      </c>
      <c r="I3328" s="56">
        <v>10362</v>
      </c>
      <c r="J3328" s="56"/>
      <c r="K3328" s="56"/>
      <c r="L3328" s="71"/>
      <c r="M3328" s="56"/>
      <c r="N3328" s="46"/>
      <c r="O3328" s="46"/>
      <c r="P3328" s="46"/>
      <c r="Q3328" s="56"/>
      <c r="R3328" s="58"/>
      <c r="S3328" s="59"/>
      <c r="T3328" s="58"/>
      <c r="U3328" s="58"/>
      <c r="V3328" s="60"/>
      <c r="W3328" s="56"/>
      <c r="X3328" s="56"/>
      <c r="Y3328" s="56"/>
      <c r="Z3328" s="46"/>
      <c r="AA3328" s="66"/>
      <c r="AB3328" s="46"/>
      <c r="AC3328" s="46"/>
      <c r="AD3328" s="61"/>
      <c r="AE3328" s="61"/>
      <c r="AF3328" s="46"/>
      <c r="AG3328" s="46"/>
      <c r="AH3328" s="46"/>
      <c r="AI3328" s="46"/>
      <c r="AJ3328" s="46"/>
      <c r="AK3328" s="46"/>
      <c r="AL3328" s="46"/>
    </row>
    <row r="3329" spans="1:38" x14ac:dyDescent="0.45">
      <c r="A3329" s="16"/>
      <c r="B3329" s="21"/>
      <c r="C3329" s="16"/>
      <c r="D3329" s="16"/>
      <c r="E3329" s="56"/>
      <c r="F3329" s="56"/>
      <c r="G3329" s="57"/>
      <c r="H3329" s="56"/>
      <c r="I3329" s="56"/>
      <c r="J3329" s="56"/>
      <c r="K3329" s="56"/>
      <c r="L3329" s="71"/>
      <c r="M3329" s="56"/>
      <c r="N3329" s="46"/>
      <c r="O3329" s="46" t="s">
        <v>54</v>
      </c>
      <c r="P3329" s="46">
        <f>SUM(P3328:P3328)</f>
        <v>0</v>
      </c>
      <c r="Q3329" s="56"/>
      <c r="R3329" s="58"/>
      <c r="S3329" s="59"/>
      <c r="T3329" s="58"/>
      <c r="U3329" s="58"/>
      <c r="V3329" s="60"/>
      <c r="W3329" s="56"/>
      <c r="X3329" s="56"/>
      <c r="Y3329" s="56"/>
      <c r="Z3329" s="46"/>
      <c r="AA3329" s="66"/>
      <c r="AB3329" s="46"/>
      <c r="AC3329" s="46"/>
      <c r="AD3329" s="61"/>
      <c r="AE3329" s="61"/>
      <c r="AF3329" s="46"/>
      <c r="AG3329" s="46"/>
      <c r="AH3329" s="46">
        <f>SUM(AH3328:AH3328)</f>
        <v>0</v>
      </c>
      <c r="AI3329" s="46"/>
      <c r="AJ3329" s="46">
        <f>SUM(AJ3328:AJ3328)</f>
        <v>0</v>
      </c>
      <c r="AK3329" s="46"/>
      <c r="AL3329" s="46">
        <f>SUM(AL3328:AL3328)</f>
        <v>0</v>
      </c>
    </row>
    <row r="3330" spans="1:38" x14ac:dyDescent="0.45">
      <c r="A3330" s="16" t="s">
        <v>5057</v>
      </c>
      <c r="B3330" s="21">
        <v>3770400417276</v>
      </c>
      <c r="C3330" s="16" t="s">
        <v>5058</v>
      </c>
      <c r="D3330" s="16" t="s">
        <v>5059</v>
      </c>
      <c r="E3330" s="56">
        <v>1878</v>
      </c>
      <c r="F3330" s="56">
        <v>1433</v>
      </c>
      <c r="G3330" s="57" t="s">
        <v>5060</v>
      </c>
      <c r="H3330" s="56" t="s">
        <v>42</v>
      </c>
      <c r="I3330" s="56">
        <v>23192</v>
      </c>
      <c r="J3330" s="56">
        <v>0</v>
      </c>
      <c r="K3330" s="56">
        <v>0</v>
      </c>
      <c r="L3330" s="71">
        <v>25</v>
      </c>
      <c r="M3330" s="56" t="s">
        <v>43</v>
      </c>
      <c r="N3330" s="46">
        <f>((J3330*400)+(K3330*100))+L3330</f>
        <v>25</v>
      </c>
      <c r="O3330" s="46">
        <v>5000</v>
      </c>
      <c r="P3330" s="46">
        <f>N3330*O3330</f>
        <v>125000</v>
      </c>
      <c r="Q3330" s="56"/>
      <c r="R3330" s="58"/>
      <c r="S3330" s="59"/>
      <c r="T3330" s="58"/>
      <c r="U3330" s="58"/>
      <c r="V3330" s="60"/>
      <c r="W3330" s="56"/>
      <c r="X3330" s="56"/>
      <c r="Y3330" s="56"/>
      <c r="Z3330" s="46"/>
      <c r="AA3330" s="66"/>
      <c r="AB3330" s="46"/>
      <c r="AC3330" s="46"/>
      <c r="AD3330" s="61"/>
      <c r="AE3330" s="61"/>
      <c r="AF3330" s="46"/>
      <c r="AG3330" s="46">
        <f>IF(AND(AF3330="",P3330=""),0,IF((AF3330=""),P3330,IF((P3330=""),AF3330,AF3330+P3330)))</f>
        <v>125000</v>
      </c>
      <c r="AH3330" s="46">
        <f>IF( (AA3330=""),AG3330*1,AG3330*(AA3330/100) )</f>
        <v>125000</v>
      </c>
      <c r="AI3330" s="46">
        <v>0</v>
      </c>
      <c r="AJ3330" s="46">
        <f>IF((AI3330-AH3330) &gt; 1,0,IF((AI3330-AH3330)&lt;0,AH3330-AI3330,AI3330-AH3330))</f>
        <v>125000</v>
      </c>
      <c r="AK3330" s="46">
        <v>0.3</v>
      </c>
      <c r="AL3330" s="46">
        <f>AJ3330*(AK3330/100)</f>
        <v>375</v>
      </c>
    </row>
    <row r="3331" spans="1:38" x14ac:dyDescent="0.45">
      <c r="A3331" s="16"/>
      <c r="B3331" s="21"/>
      <c r="C3331" s="16"/>
      <c r="D3331" s="16"/>
      <c r="E3331" s="56"/>
      <c r="F3331" s="56"/>
      <c r="G3331" s="57"/>
      <c r="H3331" s="56"/>
      <c r="I3331" s="56"/>
      <c r="J3331" s="56"/>
      <c r="K3331" s="56"/>
      <c r="L3331" s="71"/>
      <c r="M3331" s="56"/>
      <c r="N3331" s="46"/>
      <c r="O3331" s="46" t="s">
        <v>54</v>
      </c>
      <c r="P3331" s="46">
        <f>SUM(P3330:P3330)</f>
        <v>125000</v>
      </c>
      <c r="Q3331" s="56"/>
      <c r="R3331" s="58"/>
      <c r="S3331" s="59"/>
      <c r="T3331" s="58"/>
      <c r="U3331" s="58"/>
      <c r="V3331" s="60"/>
      <c r="W3331" s="56"/>
      <c r="X3331" s="56"/>
      <c r="Y3331" s="56"/>
      <c r="Z3331" s="46"/>
      <c r="AA3331" s="66"/>
      <c r="AB3331" s="46"/>
      <c r="AC3331" s="46"/>
      <c r="AD3331" s="61"/>
      <c r="AE3331" s="61"/>
      <c r="AF3331" s="46"/>
      <c r="AG3331" s="46"/>
      <c r="AH3331" s="46">
        <f>SUM(AH3330:AH3330)</f>
        <v>125000</v>
      </c>
      <c r="AI3331" s="46"/>
      <c r="AJ3331" s="46">
        <f>SUM(AJ3330:AJ3330)</f>
        <v>125000</v>
      </c>
      <c r="AK3331" s="46"/>
      <c r="AL3331" s="46">
        <f>SUM(AL3330:AL3330)</f>
        <v>375</v>
      </c>
    </row>
    <row r="3332" spans="1:38" x14ac:dyDescent="0.45">
      <c r="A3332" s="16" t="s">
        <v>5053</v>
      </c>
      <c r="B3332" s="21">
        <v>3770400047681</v>
      </c>
      <c r="C3332" s="16" t="s">
        <v>5054</v>
      </c>
      <c r="D3332" s="16" t="s">
        <v>5055</v>
      </c>
      <c r="E3332" s="56">
        <v>1879</v>
      </c>
      <c r="F3332" s="56">
        <v>5933</v>
      </c>
      <c r="G3332" s="57"/>
      <c r="H3332" s="56" t="s">
        <v>42</v>
      </c>
      <c r="I3332" s="56">
        <v>30345</v>
      </c>
      <c r="J3332" s="56">
        <v>2</v>
      </c>
      <c r="K3332" s="56">
        <v>2</v>
      </c>
      <c r="L3332" s="71">
        <v>78.8</v>
      </c>
      <c r="M3332" s="56" t="s">
        <v>90</v>
      </c>
      <c r="N3332" s="46">
        <f>((J3332*400)+(K3332*100))+L3332</f>
        <v>1078.8</v>
      </c>
      <c r="O3332" s="46">
        <v>260</v>
      </c>
      <c r="P3332" s="46">
        <f>N3332*O3332</f>
        <v>280488</v>
      </c>
      <c r="Q3332" s="56"/>
      <c r="R3332" s="58"/>
      <c r="S3332" s="59"/>
      <c r="T3332" s="58"/>
      <c r="U3332" s="58"/>
      <c r="V3332" s="60"/>
      <c r="W3332" s="56"/>
      <c r="X3332" s="56"/>
      <c r="Y3332" s="56"/>
      <c r="Z3332" s="46"/>
      <c r="AA3332" s="66"/>
      <c r="AB3332" s="46"/>
      <c r="AC3332" s="46"/>
      <c r="AD3332" s="61"/>
      <c r="AE3332" s="61"/>
      <c r="AF3332" s="46"/>
      <c r="AG3332" s="46">
        <f>IF(AND(AF3332="",P3332=""),0,IF((AF3332=""),P3332,IF((P3332=""),AF3332,AF3332+P3332)))</f>
        <v>280488</v>
      </c>
      <c r="AH3332" s="46">
        <f>IF( (AA3332=""),AG3332*1,AG3332*(AA3332/100) )</f>
        <v>280488</v>
      </c>
      <c r="AI3332" s="46">
        <v>50000000</v>
      </c>
      <c r="AJ3332" s="46">
        <f>IF((AI3332-AH3332) &gt; 1,0,IF((AI3332-AH3332)&lt;0,AH3332-AI3332,AI3332-AH3332))</f>
        <v>0</v>
      </c>
      <c r="AK3332" s="46">
        <v>0.01</v>
      </c>
      <c r="AL3332" s="46">
        <f>AJ3332*(AK3332/100)</f>
        <v>0</v>
      </c>
    </row>
    <row r="3333" spans="1:38" x14ac:dyDescent="0.45">
      <c r="A3333" s="16"/>
      <c r="B3333" s="21"/>
      <c r="C3333" s="16"/>
      <c r="D3333" s="16"/>
      <c r="E3333" s="56">
        <v>1880</v>
      </c>
      <c r="F3333" s="56">
        <v>5932</v>
      </c>
      <c r="G3333" s="57"/>
      <c r="H3333" s="56" t="s">
        <v>42</v>
      </c>
      <c r="I3333" s="56">
        <v>30350</v>
      </c>
      <c r="J3333" s="56">
        <v>0</v>
      </c>
      <c r="K3333" s="56">
        <v>0</v>
      </c>
      <c r="L3333" s="71">
        <v>33</v>
      </c>
      <c r="M3333" s="56" t="s">
        <v>208</v>
      </c>
      <c r="N3333" s="46">
        <f>((J3333*400)+(K3333*100))+L3333</f>
        <v>33</v>
      </c>
      <c r="O3333" s="46">
        <v>500</v>
      </c>
      <c r="P3333" s="46">
        <f>N3333*O3333</f>
        <v>16500</v>
      </c>
      <c r="Q3333" s="56"/>
      <c r="R3333" s="58"/>
      <c r="S3333" s="59"/>
      <c r="T3333" s="58"/>
      <c r="U3333" s="58"/>
      <c r="V3333" s="60"/>
      <c r="W3333" s="56"/>
      <c r="X3333" s="56"/>
      <c r="Y3333" s="56"/>
      <c r="Z3333" s="46"/>
      <c r="AA3333" s="66"/>
      <c r="AB3333" s="46"/>
      <c r="AC3333" s="46"/>
      <c r="AD3333" s="61"/>
      <c r="AE3333" s="61"/>
      <c r="AF3333" s="46"/>
      <c r="AG3333" s="46">
        <f>IF(AND(AF3333="",P3333=""),0,IF((AF3333=""),P3333,IF((P3333=""),AF3333,AF3333+P3333)))</f>
        <v>16500</v>
      </c>
      <c r="AH3333" s="46">
        <f>IF( (AA3333=""),AG3333*1,AG3333*(AA3333/100) )</f>
        <v>16500</v>
      </c>
      <c r="AI3333" s="46">
        <v>0</v>
      </c>
      <c r="AJ3333" s="46">
        <f>IF((AI3333-AH3333) &gt; 1,0,IF((AI3333-AH3333)&lt;0,AH3333-AI3333,AI3333-AH3333))</f>
        <v>16500</v>
      </c>
      <c r="AK3333" s="46">
        <v>0.02</v>
      </c>
      <c r="AL3333" s="46">
        <f>AJ3333*(AK3333/100)</f>
        <v>3.3000000000000003</v>
      </c>
    </row>
    <row r="3334" spans="1:38" x14ac:dyDescent="0.45">
      <c r="A3334" s="16"/>
      <c r="B3334" s="21"/>
      <c r="C3334" s="16"/>
      <c r="D3334" s="16"/>
      <c r="E3334" s="56"/>
      <c r="F3334" s="56"/>
      <c r="G3334" s="57"/>
      <c r="H3334" s="56"/>
      <c r="I3334" s="56"/>
      <c r="J3334" s="56">
        <v>2</v>
      </c>
      <c r="K3334" s="56">
        <v>1</v>
      </c>
      <c r="L3334" s="71">
        <v>59</v>
      </c>
      <c r="M3334" s="56" t="s">
        <v>90</v>
      </c>
      <c r="N3334" s="46">
        <f>((J3334*400)+(K3334*100))+L3334</f>
        <v>959</v>
      </c>
      <c r="O3334" s="46">
        <v>500</v>
      </c>
      <c r="P3334" s="46">
        <f>N3334*O3334</f>
        <v>479500</v>
      </c>
      <c r="Q3334" s="56"/>
      <c r="R3334" s="58"/>
      <c r="S3334" s="59"/>
      <c r="T3334" s="58"/>
      <c r="U3334" s="58"/>
      <c r="V3334" s="60"/>
      <c r="W3334" s="56"/>
      <c r="X3334" s="56"/>
      <c r="Y3334" s="56"/>
      <c r="Z3334" s="46"/>
      <c r="AA3334" s="66"/>
      <c r="AB3334" s="46"/>
      <c r="AC3334" s="46"/>
      <c r="AD3334" s="61"/>
      <c r="AE3334" s="61"/>
      <c r="AF3334" s="46"/>
      <c r="AG3334" s="46">
        <f>IF(AND(AF3334="",P3334=""),0,IF((AF3334=""),P3334,IF((P3334=""),AF3334,AF3334+P3334)))</f>
        <v>479500</v>
      </c>
      <c r="AH3334" s="46">
        <f>IF( (AA3334=""),AG3334*1,AG3334*(AA3334/100) )</f>
        <v>479500</v>
      </c>
      <c r="AI3334" s="46">
        <v>0</v>
      </c>
      <c r="AJ3334" s="46">
        <f>IF((AI3334-AH3334) &gt; 1,0,IF((AI3334-AH3334)&lt;0,AH3334-AI3334,AI3334-AH3334))</f>
        <v>479500</v>
      </c>
      <c r="AK3334" s="46">
        <v>0.01</v>
      </c>
      <c r="AL3334" s="46">
        <f>AJ3334*(AK3334/100)</f>
        <v>47.95</v>
      </c>
    </row>
    <row r="3335" spans="1:38" x14ac:dyDescent="0.45">
      <c r="A3335" s="16"/>
      <c r="B3335" s="21"/>
      <c r="C3335" s="16"/>
      <c r="D3335" s="16"/>
      <c r="E3335" s="56"/>
      <c r="F3335" s="56"/>
      <c r="G3335" s="57"/>
      <c r="H3335" s="56"/>
      <c r="I3335" s="56"/>
      <c r="J3335" s="56"/>
      <c r="K3335" s="56"/>
      <c r="L3335" s="71"/>
      <c r="M3335" s="56"/>
      <c r="N3335" s="46"/>
      <c r="O3335" s="46" t="s">
        <v>54</v>
      </c>
      <c r="P3335" s="46">
        <f>SUM(P3332:P3334)</f>
        <v>776488</v>
      </c>
      <c r="Q3335" s="56"/>
      <c r="R3335" s="58"/>
      <c r="S3335" s="59"/>
      <c r="T3335" s="58"/>
      <c r="U3335" s="58"/>
      <c r="V3335" s="60"/>
      <c r="W3335" s="56"/>
      <c r="X3335" s="56"/>
      <c r="Y3335" s="56"/>
      <c r="Z3335" s="46"/>
      <c r="AA3335" s="66"/>
      <c r="AB3335" s="46"/>
      <c r="AC3335" s="46"/>
      <c r="AD3335" s="61"/>
      <c r="AE3335" s="61"/>
      <c r="AF3335" s="46"/>
      <c r="AG3335" s="46"/>
      <c r="AH3335" s="46">
        <f>SUM(AH3332:AH3334)</f>
        <v>776488</v>
      </c>
      <c r="AI3335" s="46"/>
      <c r="AJ3335" s="46">
        <f>SUM(AJ3332:AJ3334)</f>
        <v>496000</v>
      </c>
      <c r="AK3335" s="46"/>
      <c r="AL3335" s="46">
        <f>SUM(AL3332:AL3334)</f>
        <v>51.25</v>
      </c>
    </row>
    <row r="3336" spans="1:38" x14ac:dyDescent="0.45">
      <c r="A3336" s="16" t="s">
        <v>5061</v>
      </c>
      <c r="B3336" s="21">
        <v>3770400150016</v>
      </c>
      <c r="C3336" s="16" t="s">
        <v>5062</v>
      </c>
      <c r="D3336" s="16" t="s">
        <v>5063</v>
      </c>
      <c r="E3336" s="56">
        <v>1881</v>
      </c>
      <c r="F3336" s="56">
        <v>1619</v>
      </c>
      <c r="G3336" s="57" t="s">
        <v>5064</v>
      </c>
      <c r="H3336" s="56" t="s">
        <v>42</v>
      </c>
      <c r="I3336" s="56">
        <v>11499</v>
      </c>
      <c r="J3336" s="56">
        <v>2</v>
      </c>
      <c r="K3336" s="56">
        <v>2</v>
      </c>
      <c r="L3336" s="71">
        <v>45</v>
      </c>
      <c r="M3336" s="56" t="s">
        <v>43</v>
      </c>
      <c r="N3336" s="46">
        <f>((J3336*400)+(K3336*100))+L3336</f>
        <v>1045</v>
      </c>
      <c r="O3336" s="46">
        <v>200</v>
      </c>
      <c r="P3336" s="46">
        <f>N3336*O3336</f>
        <v>209000</v>
      </c>
      <c r="Q3336" s="56"/>
      <c r="R3336" s="58"/>
      <c r="S3336" s="59"/>
      <c r="T3336" s="58"/>
      <c r="U3336" s="58"/>
      <c r="V3336" s="60"/>
      <c r="W3336" s="56"/>
      <c r="X3336" s="56"/>
      <c r="Y3336" s="56"/>
      <c r="Z3336" s="46"/>
      <c r="AA3336" s="66"/>
      <c r="AB3336" s="46"/>
      <c r="AC3336" s="46"/>
      <c r="AD3336" s="61"/>
      <c r="AE3336" s="61"/>
      <c r="AF3336" s="46"/>
      <c r="AG3336" s="46">
        <f>IF(AND(AF3336="",P3336=""),0,IF((AF3336=""),P3336,IF((P3336=""),AF3336,AF3336+P3336)))</f>
        <v>209000</v>
      </c>
      <c r="AH3336" s="46">
        <f>IF( (AA3336=""),AG3336*1,AG3336*(AA3336/100) )</f>
        <v>209000</v>
      </c>
      <c r="AI3336" s="46">
        <v>0</v>
      </c>
      <c r="AJ3336" s="46">
        <f>IF((AI3336-AH3336) &gt; 1,0,IF((AI3336-AH3336)&lt;0,AH3336-AI3336,AI3336-AH3336))</f>
        <v>209000</v>
      </c>
      <c r="AK3336" s="46">
        <v>0.3</v>
      </c>
      <c r="AL3336" s="46">
        <f>AJ3336*(AK3336/100)</f>
        <v>627</v>
      </c>
    </row>
    <row r="3337" spans="1:38" x14ac:dyDescent="0.45">
      <c r="A3337" s="16"/>
      <c r="B3337" s="21"/>
      <c r="C3337" s="16"/>
      <c r="D3337" s="16"/>
      <c r="E3337" s="56"/>
      <c r="F3337" s="56"/>
      <c r="G3337" s="57"/>
      <c r="H3337" s="56"/>
      <c r="I3337" s="56"/>
      <c r="J3337" s="56"/>
      <c r="K3337" s="56"/>
      <c r="L3337" s="71"/>
      <c r="M3337" s="56"/>
      <c r="N3337" s="46"/>
      <c r="O3337" s="46" t="s">
        <v>54</v>
      </c>
      <c r="P3337" s="46">
        <f>SUM(P3336:P3336)</f>
        <v>209000</v>
      </c>
      <c r="Q3337" s="56"/>
      <c r="R3337" s="58"/>
      <c r="S3337" s="59"/>
      <c r="T3337" s="58"/>
      <c r="U3337" s="58"/>
      <c r="V3337" s="60"/>
      <c r="W3337" s="56"/>
      <c r="X3337" s="56"/>
      <c r="Y3337" s="56"/>
      <c r="Z3337" s="46"/>
      <c r="AA3337" s="66"/>
      <c r="AB3337" s="46"/>
      <c r="AC3337" s="46"/>
      <c r="AD3337" s="61"/>
      <c r="AE3337" s="61"/>
      <c r="AF3337" s="46"/>
      <c r="AG3337" s="46"/>
      <c r="AH3337" s="46">
        <f>SUM(AH3336:AH3336)</f>
        <v>209000</v>
      </c>
      <c r="AI3337" s="46"/>
      <c r="AJ3337" s="46">
        <f>SUM(AJ3336:AJ3336)</f>
        <v>209000</v>
      </c>
      <c r="AK3337" s="46"/>
      <c r="AL3337" s="46">
        <f>SUM(AL3336:AL3336)</f>
        <v>627</v>
      </c>
    </row>
    <row r="3338" spans="1:38" x14ac:dyDescent="0.45">
      <c r="A3338" s="16" t="s">
        <v>5065</v>
      </c>
      <c r="B3338" s="21">
        <v>1770500046460</v>
      </c>
      <c r="C3338" s="16" t="s">
        <v>5066</v>
      </c>
      <c r="D3338" s="16" t="s">
        <v>5067</v>
      </c>
      <c r="E3338" s="56">
        <v>1882</v>
      </c>
      <c r="F3338" s="56">
        <v>7309</v>
      </c>
      <c r="G3338" s="57" t="s">
        <v>5068</v>
      </c>
      <c r="H3338" s="56" t="s">
        <v>42</v>
      </c>
      <c r="I3338" s="56">
        <v>31472</v>
      </c>
      <c r="J3338" s="56"/>
      <c r="K3338" s="56"/>
      <c r="L3338" s="71"/>
      <c r="M3338" s="56"/>
      <c r="N3338" s="46"/>
      <c r="O3338" s="46"/>
      <c r="P3338" s="46"/>
      <c r="Q3338" s="56"/>
      <c r="R3338" s="58"/>
      <c r="S3338" s="59"/>
      <c r="T3338" s="58"/>
      <c r="U3338" s="58"/>
      <c r="V3338" s="60"/>
      <c r="W3338" s="56"/>
      <c r="X3338" s="56"/>
      <c r="Y3338" s="56"/>
      <c r="Z3338" s="46"/>
      <c r="AA3338" s="66"/>
      <c r="AB3338" s="46"/>
      <c r="AC3338" s="46"/>
      <c r="AD3338" s="61"/>
      <c r="AE3338" s="61"/>
      <c r="AF3338" s="46"/>
      <c r="AG3338" s="46"/>
      <c r="AH3338" s="46"/>
      <c r="AI3338" s="46"/>
      <c r="AJ3338" s="46"/>
      <c r="AK3338" s="46"/>
      <c r="AL3338" s="46"/>
    </row>
    <row r="3339" spans="1:38" x14ac:dyDescent="0.45">
      <c r="A3339" s="16"/>
      <c r="B3339" s="21"/>
      <c r="C3339" s="16"/>
      <c r="D3339" s="16"/>
      <c r="E3339" s="56">
        <v>1883</v>
      </c>
      <c r="F3339" s="56">
        <v>7333</v>
      </c>
      <c r="G3339" s="57" t="s">
        <v>5069</v>
      </c>
      <c r="H3339" s="56" t="s">
        <v>42</v>
      </c>
      <c r="I3339" s="56">
        <v>34102</v>
      </c>
      <c r="J3339" s="56"/>
      <c r="K3339" s="56"/>
      <c r="L3339" s="71"/>
      <c r="M3339" s="56"/>
      <c r="N3339" s="46"/>
      <c r="O3339" s="46"/>
      <c r="P3339" s="46"/>
      <c r="Q3339" s="56"/>
      <c r="R3339" s="58"/>
      <c r="S3339" s="59"/>
      <c r="T3339" s="58"/>
      <c r="U3339" s="58"/>
      <c r="V3339" s="60"/>
      <c r="W3339" s="56"/>
      <c r="X3339" s="56"/>
      <c r="Y3339" s="56"/>
      <c r="Z3339" s="46"/>
      <c r="AA3339" s="66"/>
      <c r="AB3339" s="46"/>
      <c r="AC3339" s="46"/>
      <c r="AD3339" s="61"/>
      <c r="AE3339" s="61"/>
      <c r="AF3339" s="46"/>
      <c r="AG3339" s="46"/>
      <c r="AH3339" s="46"/>
      <c r="AI3339" s="46"/>
      <c r="AJ3339" s="46"/>
      <c r="AK3339" s="46"/>
      <c r="AL3339" s="46"/>
    </row>
    <row r="3340" spans="1:38" x14ac:dyDescent="0.45">
      <c r="A3340" s="16"/>
      <c r="B3340" s="21"/>
      <c r="C3340" s="16"/>
      <c r="D3340" s="16"/>
      <c r="E3340" s="56"/>
      <c r="F3340" s="56"/>
      <c r="G3340" s="57"/>
      <c r="H3340" s="56"/>
      <c r="I3340" s="56"/>
      <c r="J3340" s="56"/>
      <c r="K3340" s="56"/>
      <c r="L3340" s="71"/>
      <c r="M3340" s="56"/>
      <c r="N3340" s="46"/>
      <c r="O3340" s="46" t="s">
        <v>54</v>
      </c>
      <c r="P3340" s="46">
        <f>SUM(P3338:P3339)</f>
        <v>0</v>
      </c>
      <c r="Q3340" s="56"/>
      <c r="R3340" s="58"/>
      <c r="S3340" s="59"/>
      <c r="T3340" s="58"/>
      <c r="U3340" s="58"/>
      <c r="V3340" s="60"/>
      <c r="W3340" s="56"/>
      <c r="X3340" s="56"/>
      <c r="Y3340" s="56"/>
      <c r="Z3340" s="46"/>
      <c r="AA3340" s="66"/>
      <c r="AB3340" s="46"/>
      <c r="AC3340" s="46"/>
      <c r="AD3340" s="61"/>
      <c r="AE3340" s="61"/>
      <c r="AF3340" s="46"/>
      <c r="AG3340" s="46"/>
      <c r="AH3340" s="46">
        <f>SUM(AH3338:AH3339)</f>
        <v>0</v>
      </c>
      <c r="AI3340" s="46"/>
      <c r="AJ3340" s="46">
        <f>SUM(AJ3338:AJ3339)</f>
        <v>0</v>
      </c>
      <c r="AK3340" s="46"/>
      <c r="AL3340" s="46">
        <f>SUM(AL3338:AL3339)</f>
        <v>0</v>
      </c>
    </row>
    <row r="3341" spans="1:38" x14ac:dyDescent="0.45">
      <c r="A3341" s="16" t="s">
        <v>5070</v>
      </c>
      <c r="B3341" s="21">
        <v>3770400049889</v>
      </c>
      <c r="C3341" s="16" t="s">
        <v>5071</v>
      </c>
      <c r="D3341" s="16" t="s">
        <v>5049</v>
      </c>
      <c r="E3341" s="56">
        <v>1884</v>
      </c>
      <c r="F3341" s="56">
        <v>548</v>
      </c>
      <c r="G3341" s="57" t="s">
        <v>5072</v>
      </c>
      <c r="H3341" s="56" t="s">
        <v>42</v>
      </c>
      <c r="I3341" s="56">
        <v>12816</v>
      </c>
      <c r="J3341" s="56">
        <v>6</v>
      </c>
      <c r="K3341" s="56">
        <v>2</v>
      </c>
      <c r="L3341" s="71">
        <v>24</v>
      </c>
      <c r="M3341" s="56" t="s">
        <v>43</v>
      </c>
      <c r="N3341" s="46">
        <f>((J3341*400)+(K3341*100))+L3341</f>
        <v>2624</v>
      </c>
      <c r="O3341" s="46">
        <v>200</v>
      </c>
      <c r="P3341" s="46">
        <f>N3341*O3341</f>
        <v>524800</v>
      </c>
      <c r="Q3341" s="56"/>
      <c r="R3341" s="58"/>
      <c r="S3341" s="59"/>
      <c r="T3341" s="58"/>
      <c r="U3341" s="58"/>
      <c r="V3341" s="60"/>
      <c r="W3341" s="56"/>
      <c r="X3341" s="56"/>
      <c r="Y3341" s="56"/>
      <c r="Z3341" s="46"/>
      <c r="AA3341" s="66"/>
      <c r="AB3341" s="46"/>
      <c r="AC3341" s="46"/>
      <c r="AD3341" s="61"/>
      <c r="AE3341" s="61"/>
      <c r="AF3341" s="46"/>
      <c r="AG3341" s="46">
        <f>IF(AND(AF3341="",P3341=""),0,IF((AF3341=""),P3341,IF((P3341=""),AF3341,AF3341+P3341)))</f>
        <v>524800</v>
      </c>
      <c r="AH3341" s="46">
        <f>IF( (AA3341=""),AG3341*1,AG3341*(AA3341/100) )</f>
        <v>524800</v>
      </c>
      <c r="AI3341" s="46">
        <v>0</v>
      </c>
      <c r="AJ3341" s="46">
        <f>IF((AI3341-AH3341) &gt; 1,0,IF((AI3341-AH3341)&lt;0,AH3341-AI3341,AI3341-AH3341))</f>
        <v>524800</v>
      </c>
      <c r="AK3341" s="46">
        <v>0.3</v>
      </c>
      <c r="AL3341" s="46">
        <f>AJ3341*(AK3341/100)</f>
        <v>1574.4</v>
      </c>
    </row>
    <row r="3342" spans="1:38" x14ac:dyDescent="0.45">
      <c r="A3342" s="16"/>
      <c r="B3342" s="21"/>
      <c r="C3342" s="16"/>
      <c r="D3342" s="16"/>
      <c r="E3342" s="56">
        <v>1885</v>
      </c>
      <c r="F3342" s="56">
        <v>6306</v>
      </c>
      <c r="G3342" s="57"/>
      <c r="H3342" s="56" t="s">
        <v>42</v>
      </c>
      <c r="I3342" s="56">
        <v>12816</v>
      </c>
      <c r="J3342" s="56">
        <v>6</v>
      </c>
      <c r="K3342" s="56">
        <v>2</v>
      </c>
      <c r="L3342" s="71">
        <v>24</v>
      </c>
      <c r="M3342" s="56" t="s">
        <v>90</v>
      </c>
      <c r="N3342" s="46">
        <f>((J3342*400)+(K3342*100))+L3342</f>
        <v>2624</v>
      </c>
      <c r="O3342" s="46">
        <v>200</v>
      </c>
      <c r="P3342" s="46">
        <f>N3342*O3342</f>
        <v>524800</v>
      </c>
      <c r="Q3342" s="56"/>
      <c r="R3342" s="58"/>
      <c r="S3342" s="59"/>
      <c r="T3342" s="58"/>
      <c r="U3342" s="58"/>
      <c r="V3342" s="60"/>
      <c r="W3342" s="56"/>
      <c r="X3342" s="56"/>
      <c r="Y3342" s="56"/>
      <c r="Z3342" s="46"/>
      <c r="AA3342" s="66"/>
      <c r="AB3342" s="46"/>
      <c r="AC3342" s="46"/>
      <c r="AD3342" s="61"/>
      <c r="AE3342" s="61"/>
      <c r="AF3342" s="46"/>
      <c r="AG3342" s="46">
        <f>IF(AND(AF3342="",P3342=""),0,IF((AF3342=""),P3342,IF((P3342=""),AF3342,AF3342+P3342)))</f>
        <v>524800</v>
      </c>
      <c r="AH3342" s="46">
        <f>IF( (AA3342=""),AG3342*1,AG3342*(AA3342/100) )</f>
        <v>524800</v>
      </c>
      <c r="AI3342" s="46">
        <v>0</v>
      </c>
      <c r="AJ3342" s="46">
        <f>IF((AI3342-AH3342) &gt; 1,0,IF((AI3342-AH3342)&lt;0,AH3342-AI3342,AI3342-AH3342))</f>
        <v>524800</v>
      </c>
      <c r="AK3342" s="46">
        <v>0.01</v>
      </c>
      <c r="AL3342" s="46">
        <f>AJ3342*(AK3342/100)</f>
        <v>52.480000000000004</v>
      </c>
    </row>
    <row r="3343" spans="1:38" x14ac:dyDescent="0.45">
      <c r="A3343" s="16"/>
      <c r="B3343" s="21"/>
      <c r="C3343" s="16"/>
      <c r="D3343" s="16"/>
      <c r="E3343" s="56">
        <v>1886</v>
      </c>
      <c r="F3343" s="56">
        <v>558</v>
      </c>
      <c r="G3343" s="57" t="s">
        <v>5073</v>
      </c>
      <c r="H3343" s="56" t="s">
        <v>42</v>
      </c>
      <c r="I3343" s="56">
        <v>12827</v>
      </c>
      <c r="J3343" s="56">
        <v>10</v>
      </c>
      <c r="K3343" s="56">
        <v>3</v>
      </c>
      <c r="L3343" s="71">
        <v>85</v>
      </c>
      <c r="M3343" s="56" t="s">
        <v>43</v>
      </c>
      <c r="N3343" s="46">
        <f>((J3343*400)+(K3343*100))+L3343</f>
        <v>4385</v>
      </c>
      <c r="O3343" s="46">
        <v>150</v>
      </c>
      <c r="P3343" s="46">
        <f>N3343*O3343</f>
        <v>657750</v>
      </c>
      <c r="Q3343" s="56"/>
      <c r="R3343" s="58"/>
      <c r="S3343" s="59"/>
      <c r="T3343" s="58"/>
      <c r="U3343" s="58"/>
      <c r="V3343" s="60"/>
      <c r="W3343" s="56"/>
      <c r="X3343" s="56"/>
      <c r="Y3343" s="56"/>
      <c r="Z3343" s="46"/>
      <c r="AA3343" s="66"/>
      <c r="AB3343" s="46"/>
      <c r="AC3343" s="46"/>
      <c r="AD3343" s="61"/>
      <c r="AE3343" s="61"/>
      <c r="AF3343" s="46"/>
      <c r="AG3343" s="46">
        <f>IF(AND(AF3343="",P3343=""),0,IF((AF3343=""),P3343,IF((P3343=""),AF3343,AF3343+P3343)))</f>
        <v>657750</v>
      </c>
      <c r="AH3343" s="46">
        <f>IF( (AA3343=""),AG3343*1,AG3343*(AA3343/100) )</f>
        <v>657750</v>
      </c>
      <c r="AI3343" s="46">
        <v>0</v>
      </c>
      <c r="AJ3343" s="46">
        <f>IF((AI3343-AH3343) &gt; 1,0,IF((AI3343-AH3343)&lt;0,AH3343-AI3343,AI3343-AH3343))</f>
        <v>657750</v>
      </c>
      <c r="AK3343" s="46">
        <v>0.3</v>
      </c>
      <c r="AL3343" s="46">
        <f>AJ3343*(AK3343/100)</f>
        <v>1973.25</v>
      </c>
    </row>
    <row r="3344" spans="1:38" x14ac:dyDescent="0.45">
      <c r="A3344" s="16"/>
      <c r="B3344" s="21"/>
      <c r="C3344" s="16"/>
      <c r="D3344" s="16"/>
      <c r="E3344" s="56"/>
      <c r="F3344" s="56"/>
      <c r="G3344" s="57"/>
      <c r="H3344" s="56"/>
      <c r="I3344" s="56"/>
      <c r="J3344" s="56"/>
      <c r="K3344" s="56"/>
      <c r="L3344" s="71"/>
      <c r="M3344" s="56"/>
      <c r="N3344" s="46"/>
      <c r="O3344" s="46" t="s">
        <v>54</v>
      </c>
      <c r="P3344" s="46">
        <f>SUM(P3341:P3343)</f>
        <v>1707350</v>
      </c>
      <c r="Q3344" s="56"/>
      <c r="R3344" s="58"/>
      <c r="S3344" s="59"/>
      <c r="T3344" s="58"/>
      <c r="U3344" s="58"/>
      <c r="V3344" s="60"/>
      <c r="W3344" s="56"/>
      <c r="X3344" s="56"/>
      <c r="Y3344" s="56"/>
      <c r="Z3344" s="46"/>
      <c r="AA3344" s="66"/>
      <c r="AB3344" s="46"/>
      <c r="AC3344" s="46"/>
      <c r="AD3344" s="61"/>
      <c r="AE3344" s="61"/>
      <c r="AF3344" s="46"/>
      <c r="AG3344" s="46"/>
      <c r="AH3344" s="46">
        <f>SUM(AH3341:AH3343)</f>
        <v>1707350</v>
      </c>
      <c r="AI3344" s="46"/>
      <c r="AJ3344" s="46">
        <f>SUM(AJ3341:AJ3343)</f>
        <v>1707350</v>
      </c>
      <c r="AK3344" s="46"/>
      <c r="AL3344" s="46">
        <f>SUM(AL3341:AL3343)</f>
        <v>3600.13</v>
      </c>
    </row>
    <row r="3345" spans="1:38" x14ac:dyDescent="0.45">
      <c r="A3345" s="16" t="s">
        <v>5074</v>
      </c>
      <c r="B3345" s="21">
        <v>3101600143206</v>
      </c>
      <c r="C3345" s="16" t="s">
        <v>5075</v>
      </c>
      <c r="D3345" s="16" t="s">
        <v>5076</v>
      </c>
      <c r="E3345" s="56">
        <v>1887</v>
      </c>
      <c r="F3345" s="56">
        <v>2030</v>
      </c>
      <c r="G3345" s="57" t="s">
        <v>5077</v>
      </c>
      <c r="H3345" s="56" t="s">
        <v>42</v>
      </c>
      <c r="I3345" s="56">
        <v>28296</v>
      </c>
      <c r="J3345" s="56"/>
      <c r="K3345" s="56"/>
      <c r="L3345" s="71"/>
      <c r="M3345" s="56"/>
      <c r="N3345" s="46"/>
      <c r="O3345" s="46"/>
      <c r="P3345" s="46"/>
      <c r="Q3345" s="56"/>
      <c r="R3345" s="58"/>
      <c r="S3345" s="59"/>
      <c r="T3345" s="58"/>
      <c r="U3345" s="58"/>
      <c r="V3345" s="60"/>
      <c r="W3345" s="56"/>
      <c r="X3345" s="56"/>
      <c r="Y3345" s="56"/>
      <c r="Z3345" s="46"/>
      <c r="AA3345" s="66"/>
      <c r="AB3345" s="46"/>
      <c r="AC3345" s="46"/>
      <c r="AD3345" s="61"/>
      <c r="AE3345" s="61"/>
      <c r="AF3345" s="46"/>
      <c r="AG3345" s="46"/>
      <c r="AH3345" s="46"/>
      <c r="AI3345" s="46"/>
      <c r="AJ3345" s="46"/>
      <c r="AK3345" s="46"/>
      <c r="AL3345" s="46"/>
    </row>
    <row r="3346" spans="1:38" x14ac:dyDescent="0.45">
      <c r="A3346" s="16"/>
      <c r="B3346" s="21"/>
      <c r="C3346" s="16"/>
      <c r="D3346" s="16"/>
      <c r="E3346" s="56"/>
      <c r="F3346" s="56"/>
      <c r="G3346" s="57"/>
      <c r="H3346" s="56"/>
      <c r="I3346" s="56"/>
      <c r="J3346" s="56"/>
      <c r="K3346" s="56"/>
      <c r="L3346" s="71"/>
      <c r="M3346" s="56"/>
      <c r="N3346" s="46"/>
      <c r="O3346" s="46" t="s">
        <v>54</v>
      </c>
      <c r="P3346" s="46">
        <f>SUM(P3345:P3345)</f>
        <v>0</v>
      </c>
      <c r="Q3346" s="56"/>
      <c r="R3346" s="58"/>
      <c r="S3346" s="59"/>
      <c r="T3346" s="58"/>
      <c r="U3346" s="58"/>
      <c r="V3346" s="60"/>
      <c r="W3346" s="56"/>
      <c r="X3346" s="56"/>
      <c r="Y3346" s="56"/>
      <c r="Z3346" s="46"/>
      <c r="AA3346" s="66"/>
      <c r="AB3346" s="46"/>
      <c r="AC3346" s="46"/>
      <c r="AD3346" s="61"/>
      <c r="AE3346" s="61"/>
      <c r="AF3346" s="46"/>
      <c r="AG3346" s="46"/>
      <c r="AH3346" s="46">
        <f>SUM(AH3345:AH3345)</f>
        <v>0</v>
      </c>
      <c r="AI3346" s="46"/>
      <c r="AJ3346" s="46">
        <f>SUM(AJ3345:AJ3345)</f>
        <v>0</v>
      </c>
      <c r="AK3346" s="46"/>
      <c r="AL3346" s="46">
        <f>SUM(AL3345:AL3345)</f>
        <v>0</v>
      </c>
    </row>
    <row r="3347" spans="1:38" x14ac:dyDescent="0.45">
      <c r="A3347" s="16" t="s">
        <v>5078</v>
      </c>
      <c r="B3347" s="21">
        <v>3770400024010</v>
      </c>
      <c r="C3347" s="16" t="s">
        <v>5079</v>
      </c>
      <c r="D3347" s="16" t="s">
        <v>5080</v>
      </c>
      <c r="E3347" s="56">
        <v>1888</v>
      </c>
      <c r="F3347" s="56">
        <v>8480</v>
      </c>
      <c r="G3347" s="57" t="s">
        <v>5081</v>
      </c>
      <c r="H3347" s="56" t="s">
        <v>42</v>
      </c>
      <c r="I3347" s="56">
        <v>23298</v>
      </c>
      <c r="J3347" s="56"/>
      <c r="K3347" s="56"/>
      <c r="L3347" s="71"/>
      <c r="M3347" s="56"/>
      <c r="N3347" s="46"/>
      <c r="O3347" s="46"/>
      <c r="P3347" s="46"/>
      <c r="Q3347" s="56"/>
      <c r="R3347" s="58"/>
      <c r="S3347" s="59"/>
      <c r="T3347" s="58"/>
      <c r="U3347" s="58"/>
      <c r="V3347" s="60"/>
      <c r="W3347" s="56"/>
      <c r="X3347" s="56"/>
      <c r="Y3347" s="56"/>
      <c r="Z3347" s="46"/>
      <c r="AA3347" s="66"/>
      <c r="AB3347" s="46"/>
      <c r="AC3347" s="46"/>
      <c r="AD3347" s="61"/>
      <c r="AE3347" s="61"/>
      <c r="AF3347" s="46"/>
      <c r="AG3347" s="46"/>
      <c r="AH3347" s="46"/>
      <c r="AI3347" s="46"/>
      <c r="AJ3347" s="46"/>
      <c r="AK3347" s="46"/>
      <c r="AL3347" s="46"/>
    </row>
    <row r="3348" spans="1:38" x14ac:dyDescent="0.45">
      <c r="A3348" s="16"/>
      <c r="B3348" s="21"/>
      <c r="C3348" s="16"/>
      <c r="D3348" s="16"/>
      <c r="E3348" s="56"/>
      <c r="F3348" s="56"/>
      <c r="G3348" s="57"/>
      <c r="H3348" s="56"/>
      <c r="I3348" s="56"/>
      <c r="J3348" s="56"/>
      <c r="K3348" s="56"/>
      <c r="L3348" s="71"/>
      <c r="M3348" s="56"/>
      <c r="N3348" s="46"/>
      <c r="O3348" s="46" t="s">
        <v>54</v>
      </c>
      <c r="P3348" s="46">
        <f>SUM(P3347:P3347)</f>
        <v>0</v>
      </c>
      <c r="Q3348" s="56"/>
      <c r="R3348" s="58"/>
      <c r="S3348" s="59"/>
      <c r="T3348" s="58"/>
      <c r="U3348" s="58"/>
      <c r="V3348" s="60"/>
      <c r="W3348" s="56"/>
      <c r="X3348" s="56"/>
      <c r="Y3348" s="56"/>
      <c r="Z3348" s="46"/>
      <c r="AA3348" s="66"/>
      <c r="AB3348" s="46"/>
      <c r="AC3348" s="46"/>
      <c r="AD3348" s="61"/>
      <c r="AE3348" s="61"/>
      <c r="AF3348" s="46"/>
      <c r="AG3348" s="46"/>
      <c r="AH3348" s="46">
        <f>SUM(AH3347:AH3347)</f>
        <v>0</v>
      </c>
      <c r="AI3348" s="46"/>
      <c r="AJ3348" s="46">
        <f>SUM(AJ3347:AJ3347)</f>
        <v>0</v>
      </c>
      <c r="AK3348" s="46"/>
      <c r="AL3348" s="46">
        <f>SUM(AL3347:AL3347)</f>
        <v>0</v>
      </c>
    </row>
    <row r="3349" spans="1:38" x14ac:dyDescent="0.45">
      <c r="A3349" s="16" t="s">
        <v>5082</v>
      </c>
      <c r="B3349" s="21"/>
      <c r="C3349" s="16" t="s">
        <v>5083</v>
      </c>
      <c r="D3349" s="16" t="s">
        <v>5084</v>
      </c>
      <c r="E3349" s="56">
        <v>1889</v>
      </c>
      <c r="F3349" s="56">
        <v>2293</v>
      </c>
      <c r="G3349" s="57" t="s">
        <v>5085</v>
      </c>
      <c r="H3349" s="56" t="s">
        <v>42</v>
      </c>
      <c r="I3349" s="56">
        <v>31290</v>
      </c>
      <c r="J3349" s="56">
        <v>12</v>
      </c>
      <c r="K3349" s="56">
        <v>3</v>
      </c>
      <c r="L3349" s="71">
        <v>26</v>
      </c>
      <c r="M3349" s="56" t="s">
        <v>208</v>
      </c>
      <c r="N3349" s="46">
        <f>((J3349*400)+(K3349*100))+L3349</f>
        <v>5126</v>
      </c>
      <c r="O3349" s="46">
        <v>310</v>
      </c>
      <c r="P3349" s="46">
        <f>N3349*O3349</f>
        <v>1589060</v>
      </c>
      <c r="Q3349" s="56"/>
      <c r="R3349" s="58"/>
      <c r="S3349" s="59"/>
      <c r="T3349" s="58"/>
      <c r="U3349" s="58"/>
      <c r="V3349" s="60"/>
      <c r="W3349" s="56"/>
      <c r="X3349" s="56"/>
      <c r="Y3349" s="56"/>
      <c r="Z3349" s="46"/>
      <c r="AA3349" s="66"/>
      <c r="AB3349" s="46"/>
      <c r="AC3349" s="46"/>
      <c r="AD3349" s="61"/>
      <c r="AE3349" s="61"/>
      <c r="AF3349" s="46"/>
      <c r="AG3349" s="46">
        <f>IF(AND(AF3349="",P3349=""),0,IF((AF3349=""),P3349,IF((P3349=""),AF3349,AF3349+P3349)))</f>
        <v>1589060</v>
      </c>
      <c r="AH3349" s="46">
        <f>IF( (AA3349=""),AG3349*1,AG3349*(AA3349/100) )</f>
        <v>1589060</v>
      </c>
      <c r="AI3349" s="46">
        <v>0</v>
      </c>
      <c r="AJ3349" s="46">
        <f>IF((AI3349-AH3349) &gt; 1,0,IF((AI3349-AH3349)&lt;0,AH3349-AI3349,AI3349-AH3349))</f>
        <v>1589060</v>
      </c>
      <c r="AK3349" s="46">
        <v>0.02</v>
      </c>
      <c r="AL3349" s="46">
        <f>AJ3349*(AK3349/100)</f>
        <v>317.81200000000001</v>
      </c>
    </row>
    <row r="3350" spans="1:38" x14ac:dyDescent="0.45">
      <c r="A3350" s="16"/>
      <c r="B3350" s="21"/>
      <c r="C3350" s="16"/>
      <c r="D3350" s="16"/>
      <c r="E3350" s="56">
        <v>1890</v>
      </c>
      <c r="F3350" s="56">
        <v>3304</v>
      </c>
      <c r="G3350" s="57" t="s">
        <v>5086</v>
      </c>
      <c r="H3350" s="56" t="s">
        <v>42</v>
      </c>
      <c r="I3350" s="56">
        <v>31291</v>
      </c>
      <c r="J3350" s="56">
        <v>1</v>
      </c>
      <c r="K3350" s="56">
        <v>3</v>
      </c>
      <c r="L3350" s="71">
        <v>60</v>
      </c>
      <c r="M3350" s="56" t="s">
        <v>208</v>
      </c>
      <c r="N3350" s="46">
        <f>((J3350*400)+(K3350*100))+L3350</f>
        <v>760</v>
      </c>
      <c r="O3350" s="46">
        <v>440</v>
      </c>
      <c r="P3350" s="46">
        <f>N3350*O3350</f>
        <v>334400</v>
      </c>
      <c r="Q3350" s="56"/>
      <c r="R3350" s="58"/>
      <c r="S3350" s="59"/>
      <c r="T3350" s="58"/>
      <c r="U3350" s="58"/>
      <c r="V3350" s="60"/>
      <c r="W3350" s="56"/>
      <c r="X3350" s="56"/>
      <c r="Y3350" s="56"/>
      <c r="Z3350" s="46"/>
      <c r="AA3350" s="66"/>
      <c r="AB3350" s="46"/>
      <c r="AC3350" s="46"/>
      <c r="AD3350" s="61"/>
      <c r="AE3350" s="61"/>
      <c r="AF3350" s="46"/>
      <c r="AG3350" s="46">
        <f>IF(AND(AF3350="",P3350=""),0,IF((AF3350=""),P3350,IF((P3350=""),AF3350,AF3350+P3350)))</f>
        <v>334400</v>
      </c>
      <c r="AH3350" s="46">
        <f>IF( (AA3350=""),AG3350*1,AG3350*(AA3350/100) )</f>
        <v>334400</v>
      </c>
      <c r="AI3350" s="46">
        <v>0</v>
      </c>
      <c r="AJ3350" s="46">
        <f>IF((AI3350-AH3350) &gt; 1,0,IF((AI3350-AH3350)&lt;0,AH3350-AI3350,AI3350-AH3350))</f>
        <v>334400</v>
      </c>
      <c r="AK3350" s="46">
        <v>0.02</v>
      </c>
      <c r="AL3350" s="46">
        <f>AJ3350*(AK3350/100)</f>
        <v>66.88000000000001</v>
      </c>
    </row>
    <row r="3351" spans="1:38" x14ac:dyDescent="0.45">
      <c r="A3351" s="16"/>
      <c r="B3351" s="21"/>
      <c r="C3351" s="16"/>
      <c r="D3351" s="16"/>
      <c r="E3351" s="56"/>
      <c r="F3351" s="56"/>
      <c r="G3351" s="57"/>
      <c r="H3351" s="56"/>
      <c r="I3351" s="56"/>
      <c r="J3351" s="56"/>
      <c r="K3351" s="56"/>
      <c r="L3351" s="71"/>
      <c r="M3351" s="56"/>
      <c r="N3351" s="46"/>
      <c r="O3351" s="46" t="s">
        <v>54</v>
      </c>
      <c r="P3351" s="46">
        <f>SUM(P3349:P3350)</f>
        <v>1923460</v>
      </c>
      <c r="Q3351" s="56"/>
      <c r="R3351" s="58"/>
      <c r="S3351" s="59"/>
      <c r="T3351" s="58"/>
      <c r="U3351" s="58"/>
      <c r="V3351" s="60"/>
      <c r="W3351" s="56"/>
      <c r="X3351" s="56"/>
      <c r="Y3351" s="56"/>
      <c r="Z3351" s="46"/>
      <c r="AA3351" s="66"/>
      <c r="AB3351" s="46"/>
      <c r="AC3351" s="46"/>
      <c r="AD3351" s="61"/>
      <c r="AE3351" s="61"/>
      <c r="AF3351" s="46"/>
      <c r="AG3351" s="46"/>
      <c r="AH3351" s="46">
        <f>SUM(AH3349:AH3350)</f>
        <v>1923460</v>
      </c>
      <c r="AI3351" s="46"/>
      <c r="AJ3351" s="46">
        <f>SUM(AJ3349:AJ3350)</f>
        <v>1923460</v>
      </c>
      <c r="AK3351" s="46"/>
      <c r="AL3351" s="46">
        <f>SUM(AL3349:AL3350)</f>
        <v>384.69200000000001</v>
      </c>
    </row>
    <row r="3352" spans="1:38" x14ac:dyDescent="0.45">
      <c r="A3352" s="16" t="s">
        <v>5087</v>
      </c>
      <c r="B3352" s="21">
        <v>3770400138890</v>
      </c>
      <c r="C3352" s="16" t="s">
        <v>5088</v>
      </c>
      <c r="D3352" s="16" t="s">
        <v>5089</v>
      </c>
      <c r="E3352" s="56">
        <v>1891</v>
      </c>
      <c r="F3352" s="56">
        <v>3563</v>
      </c>
      <c r="G3352" s="57" t="s">
        <v>5090</v>
      </c>
      <c r="H3352" s="56" t="s">
        <v>42</v>
      </c>
      <c r="I3352" s="56">
        <v>24560</v>
      </c>
      <c r="J3352" s="56">
        <v>0</v>
      </c>
      <c r="K3352" s="56">
        <v>0</v>
      </c>
      <c r="L3352" s="71">
        <v>42</v>
      </c>
      <c r="M3352" s="56" t="s">
        <v>43</v>
      </c>
      <c r="N3352" s="46">
        <f>((J3352*400)+(K3352*100))+L3352</f>
        <v>42</v>
      </c>
      <c r="O3352" s="46">
        <v>5500</v>
      </c>
      <c r="P3352" s="46">
        <f>N3352*O3352</f>
        <v>231000</v>
      </c>
      <c r="Q3352" s="56"/>
      <c r="R3352" s="58"/>
      <c r="S3352" s="59"/>
      <c r="T3352" s="58"/>
      <c r="U3352" s="58"/>
      <c r="V3352" s="60"/>
      <c r="W3352" s="56"/>
      <c r="X3352" s="56"/>
      <c r="Y3352" s="56"/>
      <c r="Z3352" s="46"/>
      <c r="AA3352" s="66"/>
      <c r="AB3352" s="46"/>
      <c r="AC3352" s="46"/>
      <c r="AD3352" s="61"/>
      <c r="AE3352" s="61"/>
      <c r="AF3352" s="46"/>
      <c r="AG3352" s="46">
        <f>IF(AND(AF3352="",P3352=""),0,IF((AF3352=""),P3352,IF((P3352=""),AF3352,AF3352+P3352)))</f>
        <v>231000</v>
      </c>
      <c r="AH3352" s="46">
        <f>IF( (AA3352=""),AG3352*1,AG3352*(AA3352/100) )</f>
        <v>231000</v>
      </c>
      <c r="AI3352" s="46">
        <v>0</v>
      </c>
      <c r="AJ3352" s="46">
        <f>IF((AI3352-AH3352) &gt; 1,0,IF((AI3352-AH3352)&lt;0,AH3352-AI3352,AI3352-AH3352))</f>
        <v>231000</v>
      </c>
      <c r="AK3352" s="46">
        <v>0.3</v>
      </c>
      <c r="AL3352" s="46">
        <f>AJ3352*(AK3352/100)</f>
        <v>693</v>
      </c>
    </row>
    <row r="3353" spans="1:38" x14ac:dyDescent="0.45">
      <c r="A3353" s="16"/>
      <c r="B3353" s="21"/>
      <c r="C3353" s="16"/>
      <c r="D3353" s="16"/>
      <c r="E3353" s="56"/>
      <c r="F3353" s="56"/>
      <c r="G3353" s="57"/>
      <c r="H3353" s="56"/>
      <c r="I3353" s="56"/>
      <c r="J3353" s="56"/>
      <c r="K3353" s="56"/>
      <c r="L3353" s="71"/>
      <c r="M3353" s="56"/>
      <c r="N3353" s="46"/>
      <c r="O3353" s="46" t="s">
        <v>54</v>
      </c>
      <c r="P3353" s="46">
        <f>SUM(P3352:P3352)</f>
        <v>231000</v>
      </c>
      <c r="Q3353" s="56"/>
      <c r="R3353" s="58"/>
      <c r="S3353" s="59"/>
      <c r="T3353" s="58"/>
      <c r="U3353" s="58"/>
      <c r="V3353" s="60"/>
      <c r="W3353" s="56"/>
      <c r="X3353" s="56"/>
      <c r="Y3353" s="56"/>
      <c r="Z3353" s="46"/>
      <c r="AA3353" s="66"/>
      <c r="AB3353" s="46"/>
      <c r="AC3353" s="46"/>
      <c r="AD3353" s="61"/>
      <c r="AE3353" s="61"/>
      <c r="AF3353" s="46"/>
      <c r="AG3353" s="46"/>
      <c r="AH3353" s="46">
        <f>SUM(AH3352:AH3352)</f>
        <v>231000</v>
      </c>
      <c r="AI3353" s="46"/>
      <c r="AJ3353" s="46">
        <f>SUM(AJ3352:AJ3352)</f>
        <v>231000</v>
      </c>
      <c r="AK3353" s="46"/>
      <c r="AL3353" s="46">
        <f>SUM(AL3352:AL3352)</f>
        <v>693</v>
      </c>
    </row>
    <row r="3354" spans="1:38" x14ac:dyDescent="0.45">
      <c r="A3354" s="16" t="s">
        <v>5091</v>
      </c>
      <c r="B3354" s="21"/>
      <c r="C3354" s="16" t="s">
        <v>5092</v>
      </c>
      <c r="D3354" s="16" t="s">
        <v>5093</v>
      </c>
      <c r="E3354" s="56">
        <v>1892</v>
      </c>
      <c r="F3354" s="56">
        <v>1976</v>
      </c>
      <c r="G3354" s="57" t="s">
        <v>5094</v>
      </c>
      <c r="H3354" s="56" t="s">
        <v>42</v>
      </c>
      <c r="I3354" s="56">
        <v>11230</v>
      </c>
      <c r="J3354" s="56">
        <v>11</v>
      </c>
      <c r="K3354" s="56">
        <v>3</v>
      </c>
      <c r="L3354" s="71">
        <v>48</v>
      </c>
      <c r="M3354" s="56" t="s">
        <v>43</v>
      </c>
      <c r="N3354" s="46">
        <f>((J3354*400)+(K3354*100))+L3354</f>
        <v>4748</v>
      </c>
      <c r="O3354" s="46">
        <v>150</v>
      </c>
      <c r="P3354" s="46">
        <f>N3354*O3354</f>
        <v>712200</v>
      </c>
      <c r="Q3354" s="56"/>
      <c r="R3354" s="58"/>
      <c r="S3354" s="59"/>
      <c r="T3354" s="58"/>
      <c r="U3354" s="58"/>
      <c r="V3354" s="60"/>
      <c r="W3354" s="56"/>
      <c r="X3354" s="56"/>
      <c r="Y3354" s="56"/>
      <c r="Z3354" s="46"/>
      <c r="AA3354" s="66"/>
      <c r="AB3354" s="46"/>
      <c r="AC3354" s="46"/>
      <c r="AD3354" s="61"/>
      <c r="AE3354" s="61"/>
      <c r="AF3354" s="46"/>
      <c r="AG3354" s="46">
        <f>IF(AND(AF3354="",P3354=""),0,IF((AF3354=""),P3354,IF((P3354=""),AF3354,AF3354+P3354)))</f>
        <v>712200</v>
      </c>
      <c r="AH3354" s="46">
        <f>IF( (AA3354=""),AG3354*1,AG3354*(AA3354/100) )</f>
        <v>712200</v>
      </c>
      <c r="AI3354" s="46">
        <v>0</v>
      </c>
      <c r="AJ3354" s="46">
        <f>IF((AI3354-AH3354) &gt; 1,0,IF((AI3354-AH3354)&lt;0,AH3354-AI3354,AI3354-AH3354))</f>
        <v>712200</v>
      </c>
      <c r="AK3354" s="46">
        <v>0.3</v>
      </c>
      <c r="AL3354" s="46">
        <f>AJ3354*(AK3354/100)</f>
        <v>2136.6</v>
      </c>
    </row>
    <row r="3355" spans="1:38" x14ac:dyDescent="0.45">
      <c r="A3355" s="16"/>
      <c r="B3355" s="21"/>
      <c r="C3355" s="16"/>
      <c r="D3355" s="16"/>
      <c r="E3355" s="56">
        <v>1893</v>
      </c>
      <c r="F3355" s="56">
        <v>1975</v>
      </c>
      <c r="G3355" s="57" t="s">
        <v>5095</v>
      </c>
      <c r="H3355" s="56" t="s">
        <v>42</v>
      </c>
      <c r="I3355" s="56">
        <v>14412</v>
      </c>
      <c r="J3355" s="56">
        <v>9</v>
      </c>
      <c r="K3355" s="56">
        <v>1</v>
      </c>
      <c r="L3355" s="71">
        <v>87</v>
      </c>
      <c r="M3355" s="56" t="s">
        <v>43</v>
      </c>
      <c r="N3355" s="46">
        <f>((J3355*400)+(K3355*100))+L3355</f>
        <v>3787</v>
      </c>
      <c r="O3355" s="46">
        <v>150</v>
      </c>
      <c r="P3355" s="46">
        <f>N3355*O3355</f>
        <v>568050</v>
      </c>
      <c r="Q3355" s="56"/>
      <c r="R3355" s="58"/>
      <c r="S3355" s="59"/>
      <c r="T3355" s="58"/>
      <c r="U3355" s="58"/>
      <c r="V3355" s="60"/>
      <c r="W3355" s="56"/>
      <c r="X3355" s="56"/>
      <c r="Y3355" s="56"/>
      <c r="Z3355" s="46"/>
      <c r="AA3355" s="66"/>
      <c r="AB3355" s="46"/>
      <c r="AC3355" s="46"/>
      <c r="AD3355" s="61"/>
      <c r="AE3355" s="61"/>
      <c r="AF3355" s="46"/>
      <c r="AG3355" s="46">
        <f>IF(AND(AF3355="",P3355=""),0,IF((AF3355=""),P3355,IF((P3355=""),AF3355,AF3355+P3355)))</f>
        <v>568050</v>
      </c>
      <c r="AH3355" s="46">
        <f>IF( (AA3355=""),AG3355*1,AG3355*(AA3355/100) )</f>
        <v>568050</v>
      </c>
      <c r="AI3355" s="46">
        <v>0</v>
      </c>
      <c r="AJ3355" s="46">
        <f>IF((AI3355-AH3355) &gt; 1,0,IF((AI3355-AH3355)&lt;0,AH3355-AI3355,AI3355-AH3355))</f>
        <v>568050</v>
      </c>
      <c r="AK3355" s="46">
        <v>0.3</v>
      </c>
      <c r="AL3355" s="46">
        <f>AJ3355*(AK3355/100)</f>
        <v>1704.15</v>
      </c>
    </row>
    <row r="3356" spans="1:38" x14ac:dyDescent="0.45">
      <c r="A3356" s="16"/>
      <c r="B3356" s="21"/>
      <c r="C3356" s="16"/>
      <c r="D3356" s="16"/>
      <c r="E3356" s="56"/>
      <c r="F3356" s="56"/>
      <c r="G3356" s="57"/>
      <c r="H3356" s="56"/>
      <c r="I3356" s="56"/>
      <c r="J3356" s="56"/>
      <c r="K3356" s="56"/>
      <c r="L3356" s="71"/>
      <c r="M3356" s="56"/>
      <c r="N3356" s="46"/>
      <c r="O3356" s="46" t="s">
        <v>54</v>
      </c>
      <c r="P3356" s="46">
        <f>SUM(P3354:P3355)</f>
        <v>1280250</v>
      </c>
      <c r="Q3356" s="56"/>
      <c r="R3356" s="58"/>
      <c r="S3356" s="59"/>
      <c r="T3356" s="58"/>
      <c r="U3356" s="58"/>
      <c r="V3356" s="60"/>
      <c r="W3356" s="56"/>
      <c r="X3356" s="56"/>
      <c r="Y3356" s="56"/>
      <c r="Z3356" s="46"/>
      <c r="AA3356" s="66"/>
      <c r="AB3356" s="46"/>
      <c r="AC3356" s="46"/>
      <c r="AD3356" s="61"/>
      <c r="AE3356" s="61"/>
      <c r="AF3356" s="46"/>
      <c r="AG3356" s="46"/>
      <c r="AH3356" s="46">
        <f>SUM(AH3354:AH3355)</f>
        <v>1280250</v>
      </c>
      <c r="AI3356" s="46"/>
      <c r="AJ3356" s="46">
        <f>SUM(AJ3354:AJ3355)</f>
        <v>1280250</v>
      </c>
      <c r="AK3356" s="46"/>
      <c r="AL3356" s="46">
        <f>SUM(AL3354:AL3355)</f>
        <v>3840.75</v>
      </c>
    </row>
    <row r="3357" spans="1:38" x14ac:dyDescent="0.45">
      <c r="A3357" s="16" t="s">
        <v>5096</v>
      </c>
      <c r="B3357" s="21">
        <v>3101700264935</v>
      </c>
      <c r="C3357" s="16" t="s">
        <v>5097</v>
      </c>
      <c r="D3357" s="16" t="s">
        <v>5098</v>
      </c>
      <c r="E3357" s="56">
        <v>1894</v>
      </c>
      <c r="F3357" s="56">
        <v>6533</v>
      </c>
      <c r="G3357" s="57" t="s">
        <v>5099</v>
      </c>
      <c r="H3357" s="56" t="s">
        <v>42</v>
      </c>
      <c r="I3357" s="56">
        <v>25506</v>
      </c>
      <c r="J3357" s="56"/>
      <c r="K3357" s="56"/>
      <c r="L3357" s="71"/>
      <c r="M3357" s="56"/>
      <c r="N3357" s="46"/>
      <c r="O3357" s="46"/>
      <c r="P3357" s="46"/>
      <c r="Q3357" s="56"/>
      <c r="R3357" s="58"/>
      <c r="S3357" s="59"/>
      <c r="T3357" s="58"/>
      <c r="U3357" s="58"/>
      <c r="V3357" s="60"/>
      <c r="W3357" s="56"/>
      <c r="X3357" s="56"/>
      <c r="Y3357" s="56"/>
      <c r="Z3357" s="46"/>
      <c r="AA3357" s="66"/>
      <c r="AB3357" s="46"/>
      <c r="AC3357" s="46"/>
      <c r="AD3357" s="61"/>
      <c r="AE3357" s="61"/>
      <c r="AF3357" s="46"/>
      <c r="AG3357" s="46"/>
      <c r="AH3357" s="46"/>
      <c r="AI3357" s="46"/>
      <c r="AJ3357" s="46"/>
      <c r="AK3357" s="46"/>
      <c r="AL3357" s="46"/>
    </row>
    <row r="3358" spans="1:38" x14ac:dyDescent="0.45">
      <c r="A3358" s="16"/>
      <c r="B3358" s="21"/>
      <c r="C3358" s="16"/>
      <c r="D3358" s="16"/>
      <c r="E3358" s="56"/>
      <c r="F3358" s="56"/>
      <c r="G3358" s="57"/>
      <c r="H3358" s="56"/>
      <c r="I3358" s="56"/>
      <c r="J3358" s="56"/>
      <c r="K3358" s="56"/>
      <c r="L3358" s="71"/>
      <c r="M3358" s="56"/>
      <c r="N3358" s="46"/>
      <c r="O3358" s="46" t="s">
        <v>54</v>
      </c>
      <c r="P3358" s="46">
        <f>SUM(P3357:P3357)</f>
        <v>0</v>
      </c>
      <c r="Q3358" s="56"/>
      <c r="R3358" s="58"/>
      <c r="S3358" s="59"/>
      <c r="T3358" s="58"/>
      <c r="U3358" s="58"/>
      <c r="V3358" s="60"/>
      <c r="W3358" s="56"/>
      <c r="X3358" s="56"/>
      <c r="Y3358" s="56"/>
      <c r="Z3358" s="46"/>
      <c r="AA3358" s="66"/>
      <c r="AB3358" s="46"/>
      <c r="AC3358" s="46"/>
      <c r="AD3358" s="61"/>
      <c r="AE3358" s="61"/>
      <c r="AF3358" s="46"/>
      <c r="AG3358" s="46"/>
      <c r="AH3358" s="46">
        <f>SUM(AH3357:AH3357)</f>
        <v>0</v>
      </c>
      <c r="AI3358" s="46"/>
      <c r="AJ3358" s="46">
        <f>SUM(AJ3357:AJ3357)</f>
        <v>0</v>
      </c>
      <c r="AK3358" s="46"/>
      <c r="AL3358" s="46">
        <f>SUM(AL3357:AL3357)</f>
        <v>0</v>
      </c>
    </row>
    <row r="3359" spans="1:38" x14ac:dyDescent="0.45">
      <c r="A3359" s="16" t="s">
        <v>5100</v>
      </c>
      <c r="B3359" s="21">
        <v>3830200087859</v>
      </c>
      <c r="C3359" s="16" t="s">
        <v>5101</v>
      </c>
      <c r="D3359" s="16" t="s">
        <v>5102</v>
      </c>
      <c r="E3359" s="56">
        <v>1895</v>
      </c>
      <c r="F3359" s="56">
        <v>2382</v>
      </c>
      <c r="G3359" s="57" t="s">
        <v>5103</v>
      </c>
      <c r="H3359" s="56" t="s">
        <v>42</v>
      </c>
      <c r="I3359" s="56">
        <v>16768</v>
      </c>
      <c r="J3359" s="56">
        <v>0</v>
      </c>
      <c r="K3359" s="56">
        <v>1</v>
      </c>
      <c r="L3359" s="71">
        <v>2</v>
      </c>
      <c r="M3359" s="56" t="s">
        <v>43</v>
      </c>
      <c r="N3359" s="46">
        <f>((J3359*400)+(K3359*100))+L3359</f>
        <v>102</v>
      </c>
      <c r="O3359" s="46">
        <v>250</v>
      </c>
      <c r="P3359" s="46">
        <f>N3359*O3359</f>
        <v>25500</v>
      </c>
      <c r="Q3359" s="56"/>
      <c r="R3359" s="58"/>
      <c r="S3359" s="59"/>
      <c r="T3359" s="58"/>
      <c r="U3359" s="58"/>
      <c r="V3359" s="60"/>
      <c r="W3359" s="56"/>
      <c r="X3359" s="56"/>
      <c r="Y3359" s="56"/>
      <c r="Z3359" s="46"/>
      <c r="AA3359" s="66"/>
      <c r="AB3359" s="46"/>
      <c r="AC3359" s="46"/>
      <c r="AD3359" s="61"/>
      <c r="AE3359" s="61"/>
      <c r="AF3359" s="46"/>
      <c r="AG3359" s="46">
        <f>IF(AND(AF3359="",P3359=""),0,IF((AF3359=""),P3359,IF((P3359=""),AF3359,AF3359+P3359)))</f>
        <v>25500</v>
      </c>
      <c r="AH3359" s="46">
        <f>IF( (AA3359=""),AG3359*1,AG3359*(AA3359/100) )</f>
        <v>25500</v>
      </c>
      <c r="AI3359" s="46">
        <v>0</v>
      </c>
      <c r="AJ3359" s="46">
        <f>IF((AI3359-AH3359) &gt; 1,0,IF((AI3359-AH3359)&lt;0,AH3359-AI3359,AI3359-AH3359))</f>
        <v>25500</v>
      </c>
      <c r="AK3359" s="46">
        <v>0.3</v>
      </c>
      <c r="AL3359" s="46">
        <f>AJ3359*(AK3359/100)</f>
        <v>76.5</v>
      </c>
    </row>
    <row r="3360" spans="1:38" x14ac:dyDescent="0.45">
      <c r="A3360" s="16"/>
      <c r="B3360" s="21"/>
      <c r="C3360" s="16"/>
      <c r="D3360" s="16"/>
      <c r="E3360" s="56"/>
      <c r="F3360" s="56"/>
      <c r="G3360" s="57"/>
      <c r="H3360" s="56"/>
      <c r="I3360" s="56"/>
      <c r="J3360" s="56"/>
      <c r="K3360" s="56"/>
      <c r="L3360" s="71"/>
      <c r="M3360" s="56"/>
      <c r="N3360" s="46"/>
      <c r="O3360" s="46" t="s">
        <v>54</v>
      </c>
      <c r="P3360" s="46">
        <f>SUM(P3359:P3359)</f>
        <v>25500</v>
      </c>
      <c r="Q3360" s="56"/>
      <c r="R3360" s="58"/>
      <c r="S3360" s="59"/>
      <c r="T3360" s="58"/>
      <c r="U3360" s="58"/>
      <c r="V3360" s="60"/>
      <c r="W3360" s="56"/>
      <c r="X3360" s="56"/>
      <c r="Y3360" s="56"/>
      <c r="Z3360" s="46"/>
      <c r="AA3360" s="66"/>
      <c r="AB3360" s="46"/>
      <c r="AC3360" s="46"/>
      <c r="AD3360" s="61"/>
      <c r="AE3360" s="61"/>
      <c r="AF3360" s="46"/>
      <c r="AG3360" s="46"/>
      <c r="AH3360" s="46">
        <f>SUM(AH3359:AH3359)</f>
        <v>25500</v>
      </c>
      <c r="AI3360" s="46"/>
      <c r="AJ3360" s="46">
        <f>SUM(AJ3359:AJ3359)</f>
        <v>25500</v>
      </c>
      <c r="AK3360" s="46"/>
      <c r="AL3360" s="46">
        <f>SUM(AL3359:AL3359)</f>
        <v>76.5</v>
      </c>
    </row>
    <row r="3361" spans="1:39" x14ac:dyDescent="0.45">
      <c r="A3361" s="16" t="s">
        <v>5104</v>
      </c>
      <c r="B3361" s="21">
        <v>3770400087870</v>
      </c>
      <c r="C3361" s="16" t="s">
        <v>5105</v>
      </c>
      <c r="D3361" s="16" t="s">
        <v>5106</v>
      </c>
      <c r="E3361" s="56">
        <v>1896</v>
      </c>
      <c r="F3361" s="56">
        <v>1931</v>
      </c>
      <c r="G3361" s="57" t="s">
        <v>5107</v>
      </c>
      <c r="H3361" s="56" t="s">
        <v>42</v>
      </c>
      <c r="I3361" s="56">
        <v>33882</v>
      </c>
      <c r="J3361" s="56">
        <v>7</v>
      </c>
      <c r="K3361" s="56">
        <v>2</v>
      </c>
      <c r="L3361" s="71">
        <v>72.599999999999994</v>
      </c>
      <c r="M3361" s="56" t="s">
        <v>90</v>
      </c>
      <c r="N3361" s="46">
        <f>((J3361*400)+(K3361*100))+L3361</f>
        <v>3072.6</v>
      </c>
      <c r="O3361" s="46">
        <v>230</v>
      </c>
      <c r="P3361" s="46">
        <f>N3361*O3361</f>
        <v>706698</v>
      </c>
      <c r="Q3361" s="56"/>
      <c r="R3361" s="58"/>
      <c r="S3361" s="59"/>
      <c r="T3361" s="58"/>
      <c r="U3361" s="58"/>
      <c r="V3361" s="60"/>
      <c r="W3361" s="56"/>
      <c r="X3361" s="56"/>
      <c r="Y3361" s="56"/>
      <c r="Z3361" s="46"/>
      <c r="AA3361" s="66"/>
      <c r="AB3361" s="46"/>
      <c r="AC3361" s="46"/>
      <c r="AD3361" s="61"/>
      <c r="AE3361" s="61"/>
      <c r="AF3361" s="46"/>
      <c r="AG3361" s="46">
        <f>IF(AND(AF3361="",P3361=""),0,IF((AF3361=""),P3361,IF((P3361=""),AF3361,AF3361+P3361)))</f>
        <v>706698</v>
      </c>
      <c r="AH3361" s="46">
        <f>IF( (AA3361=""),AG3361*1,AG3361*(AA3361/100) )</f>
        <v>706698</v>
      </c>
      <c r="AI3361" s="46">
        <v>50000000</v>
      </c>
      <c r="AJ3361" s="46">
        <f>IF((AI3361-AH3361) &gt; 1,0,IF((AI3361-AH3361)&lt;0,AH3361-AI3361,AI3361-AH3361))</f>
        <v>0</v>
      </c>
      <c r="AK3361" s="46">
        <v>0.01</v>
      </c>
      <c r="AL3361" s="46">
        <f>AJ3361*(AK3361/100)</f>
        <v>0</v>
      </c>
    </row>
    <row r="3362" spans="1:39" x14ac:dyDescent="0.45">
      <c r="A3362" s="16"/>
      <c r="B3362" s="21"/>
      <c r="C3362" s="16"/>
      <c r="D3362" s="16"/>
      <c r="E3362" s="56"/>
      <c r="F3362" s="56"/>
      <c r="G3362" s="57"/>
      <c r="H3362" s="56"/>
      <c r="I3362" s="56"/>
      <c r="J3362" s="56"/>
      <c r="K3362" s="56"/>
      <c r="L3362" s="71"/>
      <c r="M3362" s="56"/>
      <c r="N3362" s="46"/>
      <c r="O3362" s="46" t="s">
        <v>54</v>
      </c>
      <c r="P3362" s="46">
        <f>SUM(P3361:P3361)</f>
        <v>706698</v>
      </c>
      <c r="Q3362" s="56"/>
      <c r="R3362" s="58"/>
      <c r="S3362" s="59"/>
      <c r="T3362" s="58"/>
      <c r="U3362" s="58"/>
      <c r="V3362" s="60"/>
      <c r="W3362" s="56"/>
      <c r="X3362" s="56"/>
      <c r="Y3362" s="56"/>
      <c r="Z3362" s="46"/>
      <c r="AA3362" s="66"/>
      <c r="AB3362" s="46"/>
      <c r="AC3362" s="46"/>
      <c r="AD3362" s="61"/>
      <c r="AE3362" s="61"/>
      <c r="AF3362" s="46"/>
      <c r="AG3362" s="46"/>
      <c r="AH3362" s="46">
        <f>SUM(AH3361:AH3361)</f>
        <v>706698</v>
      </c>
      <c r="AI3362" s="46"/>
      <c r="AJ3362" s="46">
        <f>SUM(AJ3361:AJ3361)</f>
        <v>0</v>
      </c>
      <c r="AK3362" s="46"/>
      <c r="AL3362" s="46">
        <f>SUM(AL3361:AL3361)</f>
        <v>0</v>
      </c>
    </row>
    <row r="3363" spans="1:39" x14ac:dyDescent="0.45">
      <c r="A3363" s="16" t="s">
        <v>5108</v>
      </c>
      <c r="B3363" s="21">
        <v>3770100349755</v>
      </c>
      <c r="C3363" s="16" t="s">
        <v>5109</v>
      </c>
      <c r="D3363" s="16" t="s">
        <v>5110</v>
      </c>
      <c r="E3363" s="56">
        <v>1897</v>
      </c>
      <c r="F3363" s="56">
        <v>8066</v>
      </c>
      <c r="G3363" s="57" t="s">
        <v>5111</v>
      </c>
      <c r="H3363" s="56" t="s">
        <v>42</v>
      </c>
      <c r="I3363" s="56">
        <v>4529</v>
      </c>
      <c r="J3363" s="56"/>
      <c r="K3363" s="56"/>
      <c r="L3363" s="71"/>
      <c r="M3363" s="56"/>
      <c r="N3363" s="46"/>
      <c r="O3363" s="46"/>
      <c r="P3363" s="46"/>
      <c r="Q3363" s="56"/>
      <c r="R3363" s="58"/>
      <c r="S3363" s="59"/>
      <c r="T3363" s="58"/>
      <c r="U3363" s="58"/>
      <c r="V3363" s="60"/>
      <c r="W3363" s="56"/>
      <c r="X3363" s="56"/>
      <c r="Y3363" s="56"/>
      <c r="Z3363" s="46"/>
      <c r="AA3363" s="66"/>
      <c r="AB3363" s="46"/>
      <c r="AC3363" s="46"/>
      <c r="AD3363" s="61"/>
      <c r="AE3363" s="61"/>
      <c r="AF3363" s="46"/>
      <c r="AG3363" s="46"/>
      <c r="AH3363" s="46"/>
      <c r="AI3363" s="46"/>
      <c r="AJ3363" s="46"/>
      <c r="AK3363" s="46"/>
      <c r="AL3363" s="46"/>
    </row>
    <row r="3364" spans="1:39" x14ac:dyDescent="0.45">
      <c r="A3364" s="16"/>
      <c r="B3364" s="21"/>
      <c r="C3364" s="16"/>
      <c r="D3364" s="16"/>
      <c r="E3364" s="56"/>
      <c r="F3364" s="56"/>
      <c r="G3364" s="57"/>
      <c r="H3364" s="56"/>
      <c r="I3364" s="56"/>
      <c r="J3364" s="56"/>
      <c r="K3364" s="56"/>
      <c r="L3364" s="71"/>
      <c r="M3364" s="56"/>
      <c r="N3364" s="46"/>
      <c r="O3364" s="46" t="s">
        <v>54</v>
      </c>
      <c r="P3364" s="46">
        <f>SUM(P3363:P3363)</f>
        <v>0</v>
      </c>
      <c r="Q3364" s="56"/>
      <c r="R3364" s="58"/>
      <c r="S3364" s="59"/>
      <c r="T3364" s="58"/>
      <c r="U3364" s="58"/>
      <c r="V3364" s="60"/>
      <c r="W3364" s="56"/>
      <c r="X3364" s="56"/>
      <c r="Y3364" s="56"/>
      <c r="Z3364" s="46"/>
      <c r="AA3364" s="66"/>
      <c r="AB3364" s="46"/>
      <c r="AC3364" s="46"/>
      <c r="AD3364" s="61"/>
      <c r="AE3364" s="61"/>
      <c r="AF3364" s="46"/>
      <c r="AG3364" s="46"/>
      <c r="AH3364" s="46">
        <f>SUM(AH3363:AH3363)</f>
        <v>0</v>
      </c>
      <c r="AI3364" s="46"/>
      <c r="AJ3364" s="46">
        <f>SUM(AJ3363:AJ3363)</f>
        <v>0</v>
      </c>
      <c r="AK3364" s="46"/>
      <c r="AL3364" s="46">
        <f>SUM(AL3363:AL3363)</f>
        <v>0</v>
      </c>
    </row>
    <row r="3365" spans="1:39" x14ac:dyDescent="0.45">
      <c r="A3365" s="16" t="s">
        <v>5112</v>
      </c>
      <c r="B3365" s="21">
        <v>3770300439898</v>
      </c>
      <c r="C3365" s="16" t="s">
        <v>5113</v>
      </c>
      <c r="D3365" s="16" t="s">
        <v>5114</v>
      </c>
      <c r="E3365" s="56">
        <v>1898</v>
      </c>
      <c r="F3365" s="56">
        <v>2408</v>
      </c>
      <c r="G3365" s="57" t="s">
        <v>5115</v>
      </c>
      <c r="H3365" s="56" t="s">
        <v>42</v>
      </c>
      <c r="I3365" s="56">
        <v>5062</v>
      </c>
      <c r="J3365" s="56">
        <v>0</v>
      </c>
      <c r="K3365" s="56">
        <v>0</v>
      </c>
      <c r="L3365" s="71">
        <v>6</v>
      </c>
      <c r="M3365" s="56" t="s">
        <v>208</v>
      </c>
      <c r="N3365" s="46">
        <f>((J3365*400)+(K3365*100))+L3365</f>
        <v>6</v>
      </c>
      <c r="O3365" s="46">
        <v>3000</v>
      </c>
      <c r="P3365" s="46">
        <f>N3365*O3365</f>
        <v>18000</v>
      </c>
      <c r="Q3365" s="56">
        <v>1</v>
      </c>
      <c r="R3365" s="58" t="s">
        <v>5112</v>
      </c>
      <c r="S3365" s="59">
        <v>3770300439898</v>
      </c>
      <c r="T3365" s="58" t="s">
        <v>5113</v>
      </c>
      <c r="U3365" s="58" t="s">
        <v>5116</v>
      </c>
      <c r="V3365" s="60"/>
      <c r="W3365" s="56" t="s">
        <v>5117</v>
      </c>
      <c r="X3365" s="56" t="s">
        <v>211</v>
      </c>
      <c r="Y3365" s="56" t="s">
        <v>1110</v>
      </c>
      <c r="Z3365" s="46">
        <v>0</v>
      </c>
      <c r="AA3365" s="66">
        <v>0</v>
      </c>
      <c r="AB3365" s="46">
        <v>7700</v>
      </c>
      <c r="AC3365" s="46">
        <f>Z3365*AB3365</f>
        <v>0</v>
      </c>
      <c r="AD3365" s="61">
        <v>5</v>
      </c>
      <c r="AE3365" s="61">
        <v>5</v>
      </c>
      <c r="AF3365" s="46">
        <f>(AC3365*(100-AE3365))/100</f>
        <v>0</v>
      </c>
      <c r="AG3365" s="46">
        <f>IF(AND(AF3365="",P3365=""),0,IF((AF3365=""),P3365, IF( (P3365=""),AF3365,AF3365+P3365)))</f>
        <v>18000</v>
      </c>
      <c r="AH3365" s="46">
        <f>IF( (AA3365=""),AG3365*1,AG3365*(AA3365/100) )</f>
        <v>0</v>
      </c>
      <c r="AI3365" s="46">
        <v>50000000</v>
      </c>
      <c r="AJ3365" s="46">
        <f>IF((AI3365-AH3365) &gt; 1,0,IF((AI3365-AH3365)&lt;0,AH3365-AI3365,AI3365-AH3365))</f>
        <v>0</v>
      </c>
      <c r="AK3365" s="46">
        <v>0.3</v>
      </c>
      <c r="AL3365" s="46">
        <f>AJ3365*(AK3365/100)</f>
        <v>0</v>
      </c>
      <c r="AM3365" s="11" t="s">
        <v>1111</v>
      </c>
    </row>
    <row r="3366" spans="1:39" x14ac:dyDescent="0.45">
      <c r="A3366" s="16"/>
      <c r="B3366" s="21"/>
      <c r="C3366" s="16"/>
      <c r="D3366" s="16"/>
      <c r="E3366" s="56">
        <v>1899</v>
      </c>
      <c r="F3366" s="56">
        <v>6432</v>
      </c>
      <c r="G3366" s="57"/>
      <c r="H3366" s="56" t="s">
        <v>42</v>
      </c>
      <c r="I3366" s="56">
        <v>5063</v>
      </c>
      <c r="J3366" s="56">
        <v>0</v>
      </c>
      <c r="K3366" s="56">
        <v>0</v>
      </c>
      <c r="L3366" s="71">
        <v>16</v>
      </c>
      <c r="M3366" s="56" t="s">
        <v>208</v>
      </c>
      <c r="N3366" s="46">
        <f>((J3366*400)+(K3366*100))+L3366</f>
        <v>16</v>
      </c>
      <c r="O3366" s="46">
        <v>3000</v>
      </c>
      <c r="P3366" s="46">
        <f>N3366*O3366</f>
        <v>48000</v>
      </c>
      <c r="Q3366" s="56"/>
      <c r="R3366" s="58"/>
      <c r="S3366" s="59"/>
      <c r="T3366" s="58"/>
      <c r="U3366" s="58"/>
      <c r="V3366" s="60"/>
      <c r="W3366" s="56"/>
      <c r="X3366" s="56"/>
      <c r="Y3366" s="56"/>
      <c r="Z3366" s="46"/>
      <c r="AA3366" s="66"/>
      <c r="AB3366" s="46"/>
      <c r="AC3366" s="46"/>
      <c r="AD3366" s="61"/>
      <c r="AE3366" s="61"/>
      <c r="AF3366" s="46"/>
      <c r="AG3366" s="46">
        <f>IF(AND(AF3366="",P3366=""),0,IF((AF3366=""),P3366,IF((P3366=""),AF3366,AF3366+P3366)))</f>
        <v>48000</v>
      </c>
      <c r="AH3366" s="46">
        <f>IF( (AA3366=""),AG3366*1,AG3366*(AA3366/100) )</f>
        <v>48000</v>
      </c>
      <c r="AI3366" s="46">
        <v>0</v>
      </c>
      <c r="AJ3366" s="46">
        <f>IF((AI3366-AH3366) &gt; 1,0,IF((AI3366-AH3366)&lt;0,AH3366-AI3366,AI3366-AH3366))</f>
        <v>48000</v>
      </c>
      <c r="AK3366" s="46">
        <v>0.02</v>
      </c>
      <c r="AL3366" s="46">
        <f>AJ3366*(AK3366/100)</f>
        <v>9.6</v>
      </c>
    </row>
    <row r="3367" spans="1:39" x14ac:dyDescent="0.45">
      <c r="A3367" s="16"/>
      <c r="B3367" s="21"/>
      <c r="C3367" s="16"/>
      <c r="D3367" s="16"/>
      <c r="E3367" s="56"/>
      <c r="F3367" s="56"/>
      <c r="G3367" s="57"/>
      <c r="H3367" s="56"/>
      <c r="I3367" s="56"/>
      <c r="J3367" s="56"/>
      <c r="K3367" s="56"/>
      <c r="L3367" s="71"/>
      <c r="M3367" s="56"/>
      <c r="N3367" s="46"/>
      <c r="O3367" s="46"/>
      <c r="P3367" s="46"/>
      <c r="Q3367" s="73">
        <v>1</v>
      </c>
      <c r="R3367" s="58" t="s">
        <v>5112</v>
      </c>
      <c r="S3367" s="59">
        <v>3770300439898</v>
      </c>
      <c r="T3367" s="58" t="s">
        <v>5113</v>
      </c>
      <c r="U3367" s="58" t="s">
        <v>5116</v>
      </c>
      <c r="V3367" s="60"/>
      <c r="W3367" s="56" t="s">
        <v>210</v>
      </c>
      <c r="X3367" s="56" t="s">
        <v>211</v>
      </c>
      <c r="Y3367" s="56" t="s">
        <v>212</v>
      </c>
      <c r="Z3367" s="46">
        <v>64</v>
      </c>
      <c r="AA3367" s="66">
        <v>100</v>
      </c>
      <c r="AB3367" s="46">
        <v>6900</v>
      </c>
      <c r="AC3367" s="46">
        <f>Z3367*AB3367</f>
        <v>441600</v>
      </c>
      <c r="AD3367" s="61">
        <v>5</v>
      </c>
      <c r="AE3367" s="61">
        <v>5</v>
      </c>
      <c r="AF3367" s="46">
        <f>(AC3367*(100-AE3367))/100</f>
        <v>419520</v>
      </c>
      <c r="AG3367" s="46">
        <f>IF( (AF3367=""),0,SUM(AF3367:AF3367) )</f>
        <v>419520</v>
      </c>
      <c r="AH3367" s="46">
        <f>(AG3367/100)*(AA3367)</f>
        <v>419520</v>
      </c>
      <c r="AI3367" s="46">
        <v>0</v>
      </c>
      <c r="AJ3367" s="46">
        <f>IF((AI3367-AH3367) &gt; 1,0,IF((AI3367-AH3367)&lt;0,AH3367-AI3367,AI3367-AH3367))</f>
        <v>419520</v>
      </c>
      <c r="AK3367" s="46">
        <v>0.02</v>
      </c>
      <c r="AL3367" s="46">
        <f>AJ3367*(AK3367/100)</f>
        <v>83.904000000000011</v>
      </c>
    </row>
    <row r="3368" spans="1:39" x14ac:dyDescent="0.45">
      <c r="A3368" s="16"/>
      <c r="B3368" s="21"/>
      <c r="C3368" s="16"/>
      <c r="D3368" s="16"/>
      <c r="E3368" s="56"/>
      <c r="F3368" s="56"/>
      <c r="G3368" s="57"/>
      <c r="H3368" s="56"/>
      <c r="I3368" s="56"/>
      <c r="J3368" s="56"/>
      <c r="K3368" s="56"/>
      <c r="L3368" s="71"/>
      <c r="M3368" s="56"/>
      <c r="N3368" s="46"/>
      <c r="O3368" s="46" t="s">
        <v>54</v>
      </c>
      <c r="P3368" s="46">
        <f>SUM(P3365:P3367)</f>
        <v>66000</v>
      </c>
      <c r="Q3368" s="56"/>
      <c r="R3368" s="58"/>
      <c r="S3368" s="59"/>
      <c r="T3368" s="58"/>
      <c r="U3368" s="58"/>
      <c r="V3368" s="60"/>
      <c r="W3368" s="56"/>
      <c r="X3368" s="56"/>
      <c r="Y3368" s="56"/>
      <c r="Z3368" s="46"/>
      <c r="AA3368" s="66"/>
      <c r="AB3368" s="46"/>
      <c r="AC3368" s="46"/>
      <c r="AD3368" s="61"/>
      <c r="AE3368" s="61"/>
      <c r="AF3368" s="46"/>
      <c r="AG3368" s="46"/>
      <c r="AH3368" s="46">
        <f>SUM(AH3365:AH3367)</f>
        <v>467520</v>
      </c>
      <c r="AI3368" s="46"/>
      <c r="AJ3368" s="46">
        <f>SUM(AJ3365:AJ3367)</f>
        <v>467520</v>
      </c>
      <c r="AK3368" s="46"/>
      <c r="AL3368" s="46">
        <f>SUM(AL3365:AL3367)</f>
        <v>93.504000000000005</v>
      </c>
    </row>
    <row r="3369" spans="1:39" x14ac:dyDescent="0.45">
      <c r="A3369" s="16" t="s">
        <v>5118</v>
      </c>
      <c r="B3369" s="21">
        <v>3820400086384</v>
      </c>
      <c r="C3369" s="16" t="s">
        <v>5119</v>
      </c>
      <c r="D3369" s="16" t="s">
        <v>5120</v>
      </c>
      <c r="E3369" s="56">
        <v>1900</v>
      </c>
      <c r="F3369" s="56">
        <v>79</v>
      </c>
      <c r="G3369" s="57" t="s">
        <v>5121</v>
      </c>
      <c r="H3369" s="56" t="s">
        <v>42</v>
      </c>
      <c r="I3369" s="56">
        <v>9310</v>
      </c>
      <c r="J3369" s="56">
        <v>0</v>
      </c>
      <c r="K3369" s="56">
        <v>0</v>
      </c>
      <c r="L3369" s="71">
        <v>45</v>
      </c>
      <c r="M3369" s="56" t="s">
        <v>90</v>
      </c>
      <c r="N3369" s="46">
        <f>((J3369*400)+(K3369*100))+L3369</f>
        <v>45</v>
      </c>
      <c r="O3369" s="46">
        <v>5500</v>
      </c>
      <c r="P3369" s="46">
        <f>N3369*O3369</f>
        <v>247500</v>
      </c>
      <c r="Q3369" s="56"/>
      <c r="R3369" s="58"/>
      <c r="S3369" s="59"/>
      <c r="T3369" s="58"/>
      <c r="U3369" s="58"/>
      <c r="V3369" s="60"/>
      <c r="W3369" s="56"/>
      <c r="X3369" s="56"/>
      <c r="Y3369" s="56"/>
      <c r="Z3369" s="46"/>
      <c r="AA3369" s="66"/>
      <c r="AB3369" s="46"/>
      <c r="AC3369" s="46"/>
      <c r="AD3369" s="61"/>
      <c r="AE3369" s="61"/>
      <c r="AF3369" s="46"/>
      <c r="AG3369" s="46">
        <f>IF(AND(AF3369="",P3369=""),0,IF((AF3369=""),P3369,IF((P3369=""),AF3369,AF3369+P3369)))</f>
        <v>247500</v>
      </c>
      <c r="AH3369" s="46">
        <f>IF( (AA3369=""),AG3369*1,AG3369*(AA3369/100) )</f>
        <v>247500</v>
      </c>
      <c r="AI3369" s="46">
        <v>50000000</v>
      </c>
      <c r="AJ3369" s="46">
        <f>IF((AI3369-AH3369) &gt; 1,0,IF((AI3369-AH3369)&lt;0,AH3369-AI3369,AI3369-AH3369))</f>
        <v>0</v>
      </c>
      <c r="AK3369" s="46">
        <v>0.01</v>
      </c>
      <c r="AL3369" s="46">
        <f>AJ3369*(AK3369/100)</f>
        <v>0</v>
      </c>
    </row>
    <row r="3370" spans="1:39" x14ac:dyDescent="0.45">
      <c r="A3370" s="16"/>
      <c r="B3370" s="21"/>
      <c r="C3370" s="16"/>
      <c r="D3370" s="16"/>
      <c r="E3370" s="56"/>
      <c r="F3370" s="56"/>
      <c r="G3370" s="57"/>
      <c r="H3370" s="56"/>
      <c r="I3370" s="56"/>
      <c r="J3370" s="56"/>
      <c r="K3370" s="56"/>
      <c r="L3370" s="71"/>
      <c r="M3370" s="56"/>
      <c r="N3370" s="46"/>
      <c r="O3370" s="46" t="s">
        <v>54</v>
      </c>
      <c r="P3370" s="46">
        <f>SUM(P3369:P3369)</f>
        <v>247500</v>
      </c>
      <c r="Q3370" s="56"/>
      <c r="R3370" s="58"/>
      <c r="S3370" s="59"/>
      <c r="T3370" s="58"/>
      <c r="U3370" s="58"/>
      <c r="V3370" s="60"/>
      <c r="W3370" s="56"/>
      <c r="X3370" s="56"/>
      <c r="Y3370" s="56"/>
      <c r="Z3370" s="46"/>
      <c r="AA3370" s="66"/>
      <c r="AB3370" s="46"/>
      <c r="AC3370" s="46"/>
      <c r="AD3370" s="61"/>
      <c r="AE3370" s="61"/>
      <c r="AF3370" s="46"/>
      <c r="AG3370" s="46"/>
      <c r="AH3370" s="46">
        <f>SUM(AH3369:AH3369)</f>
        <v>247500</v>
      </c>
      <c r="AI3370" s="46"/>
      <c r="AJ3370" s="46">
        <f>SUM(AJ3369:AJ3369)</f>
        <v>0</v>
      </c>
      <c r="AK3370" s="46"/>
      <c r="AL3370" s="46">
        <f>SUM(AL3369:AL3369)</f>
        <v>0</v>
      </c>
    </row>
    <row r="3371" spans="1:39" x14ac:dyDescent="0.45">
      <c r="A3371" s="16" t="s">
        <v>5122</v>
      </c>
      <c r="B3371" s="21">
        <v>3120101884048</v>
      </c>
      <c r="C3371" s="16" t="s">
        <v>5123</v>
      </c>
      <c r="D3371" s="16" t="s">
        <v>5124</v>
      </c>
      <c r="E3371" s="56">
        <v>1901</v>
      </c>
      <c r="F3371" s="56">
        <v>9747</v>
      </c>
      <c r="G3371" s="57" t="s">
        <v>5125</v>
      </c>
      <c r="H3371" s="56" t="s">
        <v>42</v>
      </c>
      <c r="I3371" s="56">
        <v>4569</v>
      </c>
      <c r="J3371" s="56"/>
      <c r="K3371" s="56"/>
      <c r="L3371" s="71"/>
      <c r="M3371" s="56"/>
      <c r="N3371" s="46"/>
      <c r="O3371" s="46"/>
      <c r="P3371" s="46"/>
      <c r="Q3371" s="56"/>
      <c r="R3371" s="58"/>
      <c r="S3371" s="59"/>
      <c r="T3371" s="58"/>
      <c r="U3371" s="58"/>
      <c r="V3371" s="60"/>
      <c r="W3371" s="56"/>
      <c r="X3371" s="56"/>
      <c r="Y3371" s="56"/>
      <c r="Z3371" s="46"/>
      <c r="AA3371" s="66"/>
      <c r="AB3371" s="46"/>
      <c r="AC3371" s="46"/>
      <c r="AD3371" s="61"/>
      <c r="AE3371" s="61"/>
      <c r="AF3371" s="46"/>
      <c r="AG3371" s="46"/>
      <c r="AH3371" s="46"/>
      <c r="AI3371" s="46"/>
      <c r="AJ3371" s="46"/>
      <c r="AK3371" s="46"/>
      <c r="AL3371" s="46"/>
    </row>
    <row r="3372" spans="1:39" x14ac:dyDescent="0.45">
      <c r="A3372" s="16"/>
      <c r="B3372" s="21"/>
      <c r="C3372" s="16"/>
      <c r="D3372" s="16"/>
      <c r="E3372" s="56">
        <v>1902</v>
      </c>
      <c r="F3372" s="56">
        <v>3379</v>
      </c>
      <c r="G3372" s="57" t="s">
        <v>5126</v>
      </c>
      <c r="H3372" s="56" t="s">
        <v>42</v>
      </c>
      <c r="I3372" s="56">
        <v>4570</v>
      </c>
      <c r="J3372" s="56">
        <v>0</v>
      </c>
      <c r="K3372" s="56">
        <v>0</v>
      </c>
      <c r="L3372" s="71">
        <v>50</v>
      </c>
      <c r="M3372" s="56" t="s">
        <v>43</v>
      </c>
      <c r="N3372" s="46">
        <f>((J3372*400)+(K3372*100))+L3372</f>
        <v>50</v>
      </c>
      <c r="O3372" s="46">
        <v>500</v>
      </c>
      <c r="P3372" s="46">
        <f>N3372*O3372</f>
        <v>25000</v>
      </c>
      <c r="Q3372" s="56"/>
      <c r="R3372" s="58"/>
      <c r="S3372" s="59"/>
      <c r="T3372" s="58"/>
      <c r="U3372" s="58"/>
      <c r="V3372" s="60"/>
      <c r="W3372" s="56"/>
      <c r="X3372" s="56"/>
      <c r="Y3372" s="56"/>
      <c r="Z3372" s="46"/>
      <c r="AA3372" s="66"/>
      <c r="AB3372" s="46"/>
      <c r="AC3372" s="46"/>
      <c r="AD3372" s="61"/>
      <c r="AE3372" s="61"/>
      <c r="AF3372" s="46"/>
      <c r="AG3372" s="46">
        <f>IF(AND(AF3372="",P3372=""),0,IF((AF3372=""),P3372,IF((P3372=""),AF3372,AF3372+P3372)))</f>
        <v>25000</v>
      </c>
      <c r="AH3372" s="46">
        <f>IF( (AA3372=""),AG3372*1,AG3372*(AA3372/100) )</f>
        <v>25000</v>
      </c>
      <c r="AI3372" s="46">
        <v>0</v>
      </c>
      <c r="AJ3372" s="46">
        <f>IF((AI3372-AH3372) &gt; 1,0,IF((AI3372-AH3372)&lt;0,AH3372-AI3372,AI3372-AH3372))</f>
        <v>25000</v>
      </c>
      <c r="AK3372" s="46">
        <v>0.3</v>
      </c>
      <c r="AL3372" s="46">
        <f>AJ3372*(AK3372/100)</f>
        <v>75</v>
      </c>
    </row>
    <row r="3373" spans="1:39" x14ac:dyDescent="0.45">
      <c r="A3373" s="16"/>
      <c r="B3373" s="21"/>
      <c r="C3373" s="16"/>
      <c r="D3373" s="16"/>
      <c r="E3373" s="56"/>
      <c r="F3373" s="56"/>
      <c r="G3373" s="57"/>
      <c r="H3373" s="56"/>
      <c r="I3373" s="56"/>
      <c r="J3373" s="56"/>
      <c r="K3373" s="56"/>
      <c r="L3373" s="71"/>
      <c r="M3373" s="56"/>
      <c r="N3373" s="46"/>
      <c r="O3373" s="46" t="s">
        <v>54</v>
      </c>
      <c r="P3373" s="46">
        <f>SUM(P3371:P3372)</f>
        <v>25000</v>
      </c>
      <c r="Q3373" s="56"/>
      <c r="R3373" s="58"/>
      <c r="S3373" s="59"/>
      <c r="T3373" s="58"/>
      <c r="U3373" s="58"/>
      <c r="V3373" s="60"/>
      <c r="W3373" s="56"/>
      <c r="X3373" s="56"/>
      <c r="Y3373" s="56"/>
      <c r="Z3373" s="46"/>
      <c r="AA3373" s="66"/>
      <c r="AB3373" s="46"/>
      <c r="AC3373" s="46"/>
      <c r="AD3373" s="61"/>
      <c r="AE3373" s="61"/>
      <c r="AF3373" s="46"/>
      <c r="AG3373" s="46"/>
      <c r="AH3373" s="46">
        <f>SUM(AH3371:AH3372)</f>
        <v>25000</v>
      </c>
      <c r="AI3373" s="46"/>
      <c r="AJ3373" s="46">
        <f>SUM(AJ3371:AJ3372)</f>
        <v>25000</v>
      </c>
      <c r="AK3373" s="46"/>
      <c r="AL3373" s="46">
        <f>SUM(AL3371:AL3372)</f>
        <v>75</v>
      </c>
    </row>
    <row r="3374" spans="1:39" x14ac:dyDescent="0.45">
      <c r="A3374" s="16" t="s">
        <v>5127</v>
      </c>
      <c r="B3374" s="21">
        <v>3100100620225</v>
      </c>
      <c r="C3374" s="16" t="s">
        <v>5128</v>
      </c>
      <c r="D3374" s="16" t="s">
        <v>5129</v>
      </c>
      <c r="E3374" s="56">
        <v>1903</v>
      </c>
      <c r="F3374" s="56">
        <v>8136</v>
      </c>
      <c r="G3374" s="57" t="s">
        <v>5130</v>
      </c>
      <c r="H3374" s="56" t="s">
        <v>42</v>
      </c>
      <c r="I3374" s="56">
        <v>2805</v>
      </c>
      <c r="J3374" s="56"/>
      <c r="K3374" s="56"/>
      <c r="L3374" s="71"/>
      <c r="M3374" s="56"/>
      <c r="N3374" s="46"/>
      <c r="O3374" s="46"/>
      <c r="P3374" s="46"/>
      <c r="Q3374" s="56"/>
      <c r="R3374" s="58"/>
      <c r="S3374" s="59"/>
      <c r="T3374" s="58"/>
      <c r="U3374" s="58"/>
      <c r="V3374" s="60"/>
      <c r="W3374" s="56"/>
      <c r="X3374" s="56"/>
      <c r="Y3374" s="56"/>
      <c r="Z3374" s="46"/>
      <c r="AA3374" s="66"/>
      <c r="AB3374" s="46"/>
      <c r="AC3374" s="46"/>
      <c r="AD3374" s="61"/>
      <c r="AE3374" s="61"/>
      <c r="AF3374" s="46"/>
      <c r="AG3374" s="46"/>
      <c r="AH3374" s="46"/>
      <c r="AI3374" s="46"/>
      <c r="AJ3374" s="46"/>
      <c r="AK3374" s="46"/>
      <c r="AL3374" s="46"/>
    </row>
    <row r="3375" spans="1:39" x14ac:dyDescent="0.45">
      <c r="A3375" s="16"/>
      <c r="B3375" s="21"/>
      <c r="C3375" s="16"/>
      <c r="D3375" s="16"/>
      <c r="E3375" s="56"/>
      <c r="F3375" s="56"/>
      <c r="G3375" s="57"/>
      <c r="H3375" s="56"/>
      <c r="I3375" s="56"/>
      <c r="J3375" s="56"/>
      <c r="K3375" s="56"/>
      <c r="L3375" s="71"/>
      <c r="M3375" s="56"/>
      <c r="N3375" s="46"/>
      <c r="O3375" s="46" t="s">
        <v>54</v>
      </c>
      <c r="P3375" s="46">
        <f>SUM(P3374:P3374)</f>
        <v>0</v>
      </c>
      <c r="Q3375" s="56"/>
      <c r="R3375" s="58"/>
      <c r="S3375" s="59"/>
      <c r="T3375" s="58"/>
      <c r="U3375" s="58"/>
      <c r="V3375" s="60"/>
      <c r="W3375" s="56"/>
      <c r="X3375" s="56"/>
      <c r="Y3375" s="56"/>
      <c r="Z3375" s="46"/>
      <c r="AA3375" s="66"/>
      <c r="AB3375" s="46"/>
      <c r="AC3375" s="46"/>
      <c r="AD3375" s="61"/>
      <c r="AE3375" s="61"/>
      <c r="AF3375" s="46"/>
      <c r="AG3375" s="46"/>
      <c r="AH3375" s="46">
        <f>SUM(AH3374:AH3374)</f>
        <v>0</v>
      </c>
      <c r="AI3375" s="46"/>
      <c r="AJ3375" s="46">
        <f>SUM(AJ3374:AJ3374)</f>
        <v>0</v>
      </c>
      <c r="AK3375" s="46"/>
      <c r="AL3375" s="46">
        <f>SUM(AL3374:AL3374)</f>
        <v>0</v>
      </c>
    </row>
    <row r="3376" spans="1:39" x14ac:dyDescent="0.45">
      <c r="A3376" s="16" t="s">
        <v>5131</v>
      </c>
      <c r="B3376" s="21">
        <v>3770400019866</v>
      </c>
      <c r="C3376" s="16" t="s">
        <v>5132</v>
      </c>
      <c r="D3376" s="16" t="s">
        <v>5133</v>
      </c>
      <c r="E3376" s="56">
        <v>1904</v>
      </c>
      <c r="F3376" s="56">
        <v>4289</v>
      </c>
      <c r="G3376" s="57" t="s">
        <v>5134</v>
      </c>
      <c r="H3376" s="56" t="s">
        <v>42</v>
      </c>
      <c r="I3376" s="56">
        <v>11641</v>
      </c>
      <c r="J3376" s="56">
        <v>6</v>
      </c>
      <c r="K3376" s="56">
        <v>0</v>
      </c>
      <c r="L3376" s="71">
        <v>94</v>
      </c>
      <c r="M3376" s="56" t="s">
        <v>43</v>
      </c>
      <c r="N3376" s="46">
        <f>((J3376*400)+(K3376*100))+L3376</f>
        <v>2494</v>
      </c>
      <c r="O3376" s="46">
        <v>250</v>
      </c>
      <c r="P3376" s="46">
        <f>N3376*O3376</f>
        <v>623500</v>
      </c>
      <c r="Q3376" s="56"/>
      <c r="R3376" s="58"/>
      <c r="S3376" s="59"/>
      <c r="T3376" s="58"/>
      <c r="U3376" s="58"/>
      <c r="V3376" s="60"/>
      <c r="W3376" s="56"/>
      <c r="X3376" s="56"/>
      <c r="Y3376" s="56"/>
      <c r="Z3376" s="46"/>
      <c r="AA3376" s="66"/>
      <c r="AB3376" s="46"/>
      <c r="AC3376" s="46"/>
      <c r="AD3376" s="61"/>
      <c r="AE3376" s="61"/>
      <c r="AF3376" s="46"/>
      <c r="AG3376" s="46">
        <f>IF(AND(AF3376="",P3376=""),0,IF((AF3376=""),P3376,IF((P3376=""),AF3376,AF3376+P3376)))</f>
        <v>623500</v>
      </c>
      <c r="AH3376" s="46">
        <f>IF( (AA3376=""),AG3376*1,AG3376*(AA3376/100) )</f>
        <v>623500</v>
      </c>
      <c r="AI3376" s="46">
        <v>0</v>
      </c>
      <c r="AJ3376" s="46">
        <f>IF((AI3376-AH3376) &gt; 1,0,IF((AI3376-AH3376)&lt;0,AH3376-AI3376,AI3376-AH3376))</f>
        <v>623500</v>
      </c>
      <c r="AK3376" s="46">
        <v>0.3</v>
      </c>
      <c r="AL3376" s="46">
        <f>AJ3376*(AK3376/100)</f>
        <v>1870.5</v>
      </c>
    </row>
    <row r="3377" spans="1:38" x14ac:dyDescent="0.45">
      <c r="A3377" s="16"/>
      <c r="B3377" s="21"/>
      <c r="C3377" s="16"/>
      <c r="D3377" s="16"/>
      <c r="E3377" s="56"/>
      <c r="F3377" s="56"/>
      <c r="G3377" s="57"/>
      <c r="H3377" s="56"/>
      <c r="I3377" s="56"/>
      <c r="J3377" s="56"/>
      <c r="K3377" s="56"/>
      <c r="L3377" s="71"/>
      <c r="M3377" s="56"/>
      <c r="N3377" s="46"/>
      <c r="O3377" s="46" t="s">
        <v>54</v>
      </c>
      <c r="P3377" s="46">
        <f>SUM(P3376:P3376)</f>
        <v>623500</v>
      </c>
      <c r="Q3377" s="56"/>
      <c r="R3377" s="58"/>
      <c r="S3377" s="59"/>
      <c r="T3377" s="58"/>
      <c r="U3377" s="58"/>
      <c r="V3377" s="60"/>
      <c r="W3377" s="56"/>
      <c r="X3377" s="56"/>
      <c r="Y3377" s="56"/>
      <c r="Z3377" s="46"/>
      <c r="AA3377" s="66"/>
      <c r="AB3377" s="46"/>
      <c r="AC3377" s="46"/>
      <c r="AD3377" s="61"/>
      <c r="AE3377" s="61"/>
      <c r="AF3377" s="46"/>
      <c r="AG3377" s="46"/>
      <c r="AH3377" s="46">
        <f>SUM(AH3376:AH3376)</f>
        <v>623500</v>
      </c>
      <c r="AI3377" s="46"/>
      <c r="AJ3377" s="46">
        <f>SUM(AJ3376:AJ3376)</f>
        <v>623500</v>
      </c>
      <c r="AK3377" s="46"/>
      <c r="AL3377" s="46">
        <f>SUM(AL3376:AL3376)</f>
        <v>1870.5</v>
      </c>
    </row>
    <row r="3378" spans="1:38" x14ac:dyDescent="0.45">
      <c r="A3378" s="16" t="s">
        <v>5135</v>
      </c>
      <c r="B3378" s="21">
        <v>3102201872311</v>
      </c>
      <c r="C3378" s="16" t="s">
        <v>5136</v>
      </c>
      <c r="D3378" s="16" t="s">
        <v>5137</v>
      </c>
      <c r="E3378" s="56">
        <v>1905</v>
      </c>
      <c r="F3378" s="56">
        <v>1254</v>
      </c>
      <c r="G3378" s="57" t="s">
        <v>5138</v>
      </c>
      <c r="H3378" s="56" t="s">
        <v>42</v>
      </c>
      <c r="I3378" s="56">
        <v>742</v>
      </c>
      <c r="J3378" s="56">
        <v>0</v>
      </c>
      <c r="K3378" s="56">
        <v>1</v>
      </c>
      <c r="L3378" s="71">
        <v>4</v>
      </c>
      <c r="M3378" s="56" t="s">
        <v>43</v>
      </c>
      <c r="N3378" s="46">
        <f>((J3378*400)+(K3378*100))+L3378</f>
        <v>104</v>
      </c>
      <c r="O3378" s="46">
        <v>500</v>
      </c>
      <c r="P3378" s="46">
        <f>N3378*O3378</f>
        <v>52000</v>
      </c>
      <c r="Q3378" s="56"/>
      <c r="R3378" s="58"/>
      <c r="S3378" s="59"/>
      <c r="T3378" s="58"/>
      <c r="U3378" s="58"/>
      <c r="V3378" s="60"/>
      <c r="W3378" s="56"/>
      <c r="X3378" s="56"/>
      <c r="Y3378" s="56"/>
      <c r="Z3378" s="46"/>
      <c r="AA3378" s="66"/>
      <c r="AB3378" s="46"/>
      <c r="AC3378" s="46"/>
      <c r="AD3378" s="61"/>
      <c r="AE3378" s="61"/>
      <c r="AF3378" s="46"/>
      <c r="AG3378" s="46">
        <f>IF(AND(AF3378="",P3378=""),0,IF((AF3378=""),P3378,IF((P3378=""),AF3378,AF3378+P3378)))</f>
        <v>52000</v>
      </c>
      <c r="AH3378" s="46">
        <f>IF( (AA3378=""),AG3378*1,AG3378*(AA3378/100) )</f>
        <v>52000</v>
      </c>
      <c r="AI3378" s="46">
        <v>0</v>
      </c>
      <c r="AJ3378" s="46">
        <f>IF((AI3378-AH3378) &gt; 1,0,IF((AI3378-AH3378)&lt;0,AH3378-AI3378,AI3378-AH3378))</f>
        <v>52000</v>
      </c>
      <c r="AK3378" s="46">
        <v>0.3</v>
      </c>
      <c r="AL3378" s="46">
        <f>AJ3378*(AK3378/100)</f>
        <v>156</v>
      </c>
    </row>
    <row r="3379" spans="1:38" x14ac:dyDescent="0.45">
      <c r="A3379" s="16"/>
      <c r="B3379" s="21"/>
      <c r="C3379" s="16"/>
      <c r="D3379" s="16"/>
      <c r="E3379" s="56"/>
      <c r="F3379" s="56"/>
      <c r="G3379" s="57"/>
      <c r="H3379" s="56"/>
      <c r="I3379" s="56"/>
      <c r="J3379" s="56"/>
      <c r="K3379" s="56"/>
      <c r="L3379" s="71"/>
      <c r="M3379" s="56"/>
      <c r="N3379" s="46"/>
      <c r="O3379" s="46" t="s">
        <v>54</v>
      </c>
      <c r="P3379" s="46">
        <f>SUM(P3378:P3378)</f>
        <v>52000</v>
      </c>
      <c r="Q3379" s="56"/>
      <c r="R3379" s="58"/>
      <c r="S3379" s="59"/>
      <c r="T3379" s="58"/>
      <c r="U3379" s="58"/>
      <c r="V3379" s="60"/>
      <c r="W3379" s="56"/>
      <c r="X3379" s="56"/>
      <c r="Y3379" s="56"/>
      <c r="Z3379" s="46"/>
      <c r="AA3379" s="66"/>
      <c r="AB3379" s="46"/>
      <c r="AC3379" s="46"/>
      <c r="AD3379" s="61"/>
      <c r="AE3379" s="61"/>
      <c r="AF3379" s="46"/>
      <c r="AG3379" s="46"/>
      <c r="AH3379" s="46">
        <f>SUM(AH3378:AH3378)</f>
        <v>52000</v>
      </c>
      <c r="AI3379" s="46"/>
      <c r="AJ3379" s="46">
        <f>SUM(AJ3378:AJ3378)</f>
        <v>52000</v>
      </c>
      <c r="AK3379" s="46"/>
      <c r="AL3379" s="46">
        <f>SUM(AL3378:AL3378)</f>
        <v>156</v>
      </c>
    </row>
    <row r="3380" spans="1:38" x14ac:dyDescent="0.45">
      <c r="A3380" s="16" t="s">
        <v>5139</v>
      </c>
      <c r="B3380" s="21">
        <v>3770400307527</v>
      </c>
      <c r="C3380" s="16" t="s">
        <v>5140</v>
      </c>
      <c r="D3380" s="16" t="s">
        <v>5141</v>
      </c>
      <c r="E3380" s="56">
        <v>1906</v>
      </c>
      <c r="F3380" s="56">
        <v>4248</v>
      </c>
      <c r="G3380" s="57" t="s">
        <v>5142</v>
      </c>
      <c r="H3380" s="56" t="s">
        <v>42</v>
      </c>
      <c r="I3380" s="56">
        <v>11773</v>
      </c>
      <c r="J3380" s="56">
        <v>3</v>
      </c>
      <c r="K3380" s="56">
        <v>3</v>
      </c>
      <c r="L3380" s="71">
        <v>61</v>
      </c>
      <c r="M3380" s="56" t="s">
        <v>90</v>
      </c>
      <c r="N3380" s="46">
        <f>((J3380*400)+(K3380*100))+L3380</f>
        <v>1561</v>
      </c>
      <c r="O3380" s="46">
        <v>440</v>
      </c>
      <c r="P3380" s="46">
        <f>N3380*O3380</f>
        <v>686840</v>
      </c>
      <c r="Q3380" s="56"/>
      <c r="R3380" s="58"/>
      <c r="S3380" s="59"/>
      <c r="T3380" s="58"/>
      <c r="U3380" s="58"/>
      <c r="V3380" s="60"/>
      <c r="W3380" s="56"/>
      <c r="X3380" s="56"/>
      <c r="Y3380" s="56"/>
      <c r="Z3380" s="46"/>
      <c r="AA3380" s="66"/>
      <c r="AB3380" s="46"/>
      <c r="AC3380" s="46"/>
      <c r="AD3380" s="61"/>
      <c r="AE3380" s="61"/>
      <c r="AF3380" s="46"/>
      <c r="AG3380" s="46">
        <f>IF(AND(AF3380="",P3380=""),0,IF((AF3380=""),P3380,IF((P3380=""),AF3380,AF3380+P3380)))</f>
        <v>686840</v>
      </c>
      <c r="AH3380" s="46">
        <f>IF( (AA3380=""),AG3380*1,AG3380*(AA3380/100) )</f>
        <v>686840</v>
      </c>
      <c r="AI3380" s="46">
        <v>50000000</v>
      </c>
      <c r="AJ3380" s="46">
        <f>IF((AI3380-AH3380) &gt; 1,0,IF((AI3380-AH3380)&lt;0,AH3380-AI3380,AI3380-AH3380))</f>
        <v>0</v>
      </c>
      <c r="AK3380" s="46">
        <v>0.01</v>
      </c>
      <c r="AL3380" s="46">
        <f>AJ3380*(AK3380/100)</f>
        <v>0</v>
      </c>
    </row>
    <row r="3381" spans="1:38" x14ac:dyDescent="0.45">
      <c r="A3381" s="16"/>
      <c r="B3381" s="21"/>
      <c r="C3381" s="16"/>
      <c r="D3381" s="16"/>
      <c r="E3381" s="56"/>
      <c r="F3381" s="56"/>
      <c r="G3381" s="57"/>
      <c r="H3381" s="56"/>
      <c r="I3381" s="56"/>
      <c r="J3381" s="56"/>
      <c r="K3381" s="56"/>
      <c r="L3381" s="71"/>
      <c r="M3381" s="56"/>
      <c r="N3381" s="46"/>
      <c r="O3381" s="46" t="s">
        <v>54</v>
      </c>
      <c r="P3381" s="46">
        <f>SUM(P3380:P3380)</f>
        <v>686840</v>
      </c>
      <c r="Q3381" s="56"/>
      <c r="R3381" s="58"/>
      <c r="S3381" s="59"/>
      <c r="T3381" s="58"/>
      <c r="U3381" s="58"/>
      <c r="V3381" s="60"/>
      <c r="W3381" s="56"/>
      <c r="X3381" s="56"/>
      <c r="Y3381" s="56"/>
      <c r="Z3381" s="46"/>
      <c r="AA3381" s="66"/>
      <c r="AB3381" s="46"/>
      <c r="AC3381" s="46"/>
      <c r="AD3381" s="61"/>
      <c r="AE3381" s="61"/>
      <c r="AF3381" s="46"/>
      <c r="AG3381" s="46"/>
      <c r="AH3381" s="46">
        <f>SUM(AH3380:AH3380)</f>
        <v>686840</v>
      </c>
      <c r="AI3381" s="46"/>
      <c r="AJ3381" s="46">
        <f>SUM(AJ3380:AJ3380)</f>
        <v>0</v>
      </c>
      <c r="AK3381" s="46"/>
      <c r="AL3381" s="46">
        <f>SUM(AL3380:AL3380)</f>
        <v>0</v>
      </c>
    </row>
    <row r="3382" spans="1:38" x14ac:dyDescent="0.45">
      <c r="A3382" s="16" t="s">
        <v>5143</v>
      </c>
      <c r="B3382" s="21">
        <v>3110401328612</v>
      </c>
      <c r="C3382" s="16" t="s">
        <v>5144</v>
      </c>
      <c r="D3382" s="16" t="s">
        <v>5145</v>
      </c>
      <c r="E3382" s="56">
        <v>1907</v>
      </c>
      <c r="F3382" s="56">
        <v>240</v>
      </c>
      <c r="G3382" s="57" t="s">
        <v>5146</v>
      </c>
      <c r="H3382" s="56" t="s">
        <v>42</v>
      </c>
      <c r="I3382" s="56">
        <v>13676</v>
      </c>
      <c r="J3382" s="56">
        <v>5</v>
      </c>
      <c r="K3382" s="56">
        <v>3</v>
      </c>
      <c r="L3382" s="71">
        <v>94</v>
      </c>
      <c r="M3382" s="56" t="s">
        <v>43</v>
      </c>
      <c r="N3382" s="46">
        <f>((J3382*400)+(K3382*100))+L3382</f>
        <v>2394</v>
      </c>
      <c r="O3382" s="46">
        <v>440</v>
      </c>
      <c r="P3382" s="46">
        <f>N3382*O3382</f>
        <v>1053360</v>
      </c>
      <c r="Q3382" s="56"/>
      <c r="R3382" s="58"/>
      <c r="S3382" s="59"/>
      <c r="T3382" s="58"/>
      <c r="U3382" s="58"/>
      <c r="V3382" s="60"/>
      <c r="W3382" s="56"/>
      <c r="X3382" s="56"/>
      <c r="Y3382" s="56"/>
      <c r="Z3382" s="46"/>
      <c r="AA3382" s="66"/>
      <c r="AB3382" s="46"/>
      <c r="AC3382" s="46"/>
      <c r="AD3382" s="61"/>
      <c r="AE3382" s="61"/>
      <c r="AF3382" s="46"/>
      <c r="AG3382" s="46">
        <f>IF(AND(AF3382="",P3382=""),0,IF((AF3382=""),P3382,IF((P3382=""),AF3382,AF3382+P3382)))</f>
        <v>1053360</v>
      </c>
      <c r="AH3382" s="46">
        <f>IF( (AA3382=""),AG3382*1,AG3382*(AA3382/100) )</f>
        <v>1053360</v>
      </c>
      <c r="AI3382" s="46">
        <v>0</v>
      </c>
      <c r="AJ3382" s="46">
        <f>IF((AI3382-AH3382) &gt; 1,0,IF((AI3382-AH3382)&lt;0,AH3382-AI3382,AI3382-AH3382))</f>
        <v>1053360</v>
      </c>
      <c r="AK3382" s="46">
        <v>0.3</v>
      </c>
      <c r="AL3382" s="46">
        <f>AJ3382*(AK3382/100)</f>
        <v>3160.08</v>
      </c>
    </row>
    <row r="3383" spans="1:38" x14ac:dyDescent="0.45">
      <c r="A3383" s="16"/>
      <c r="B3383" s="21"/>
      <c r="C3383" s="16"/>
      <c r="D3383" s="16"/>
      <c r="E3383" s="56">
        <v>1908</v>
      </c>
      <c r="F3383" s="56">
        <v>9736</v>
      </c>
      <c r="G3383" s="57" t="s">
        <v>5147</v>
      </c>
      <c r="H3383" s="56" t="s">
        <v>42</v>
      </c>
      <c r="I3383" s="56">
        <v>28979</v>
      </c>
      <c r="J3383" s="56"/>
      <c r="K3383" s="56"/>
      <c r="L3383" s="71"/>
      <c r="M3383" s="56"/>
      <c r="N3383" s="46"/>
      <c r="O3383" s="46"/>
      <c r="P3383" s="46"/>
      <c r="Q3383" s="56"/>
      <c r="R3383" s="58"/>
      <c r="S3383" s="59"/>
      <c r="T3383" s="58"/>
      <c r="U3383" s="58"/>
      <c r="V3383" s="60"/>
      <c r="W3383" s="56"/>
      <c r="X3383" s="56"/>
      <c r="Y3383" s="56"/>
      <c r="Z3383" s="46"/>
      <c r="AA3383" s="66"/>
      <c r="AB3383" s="46"/>
      <c r="AC3383" s="46"/>
      <c r="AD3383" s="61"/>
      <c r="AE3383" s="61"/>
      <c r="AF3383" s="46"/>
      <c r="AG3383" s="46"/>
      <c r="AH3383" s="46"/>
      <c r="AI3383" s="46"/>
      <c r="AJ3383" s="46"/>
      <c r="AK3383" s="46"/>
      <c r="AL3383" s="46"/>
    </row>
    <row r="3384" spans="1:38" x14ac:dyDescent="0.45">
      <c r="A3384" s="16"/>
      <c r="B3384" s="21"/>
      <c r="C3384" s="16"/>
      <c r="D3384" s="16"/>
      <c r="E3384" s="56"/>
      <c r="F3384" s="56"/>
      <c r="G3384" s="57"/>
      <c r="H3384" s="56"/>
      <c r="I3384" s="56"/>
      <c r="J3384" s="56"/>
      <c r="K3384" s="56"/>
      <c r="L3384" s="71"/>
      <c r="M3384" s="56"/>
      <c r="N3384" s="46"/>
      <c r="O3384" s="46" t="s">
        <v>54</v>
      </c>
      <c r="P3384" s="46">
        <f>SUM(P3382:P3383)</f>
        <v>1053360</v>
      </c>
      <c r="Q3384" s="56"/>
      <c r="R3384" s="58"/>
      <c r="S3384" s="59"/>
      <c r="T3384" s="58"/>
      <c r="U3384" s="58"/>
      <c r="V3384" s="60"/>
      <c r="W3384" s="56"/>
      <c r="X3384" s="56"/>
      <c r="Y3384" s="56"/>
      <c r="Z3384" s="46"/>
      <c r="AA3384" s="66"/>
      <c r="AB3384" s="46"/>
      <c r="AC3384" s="46"/>
      <c r="AD3384" s="61"/>
      <c r="AE3384" s="61"/>
      <c r="AF3384" s="46"/>
      <c r="AG3384" s="46"/>
      <c r="AH3384" s="46">
        <f>SUM(AH3382:AH3383)</f>
        <v>1053360</v>
      </c>
      <c r="AI3384" s="46"/>
      <c r="AJ3384" s="46">
        <f>SUM(AJ3382:AJ3383)</f>
        <v>1053360</v>
      </c>
      <c r="AK3384" s="46"/>
      <c r="AL3384" s="46">
        <f>SUM(AL3382:AL3383)</f>
        <v>3160.08</v>
      </c>
    </row>
    <row r="3385" spans="1:38" x14ac:dyDescent="0.45">
      <c r="A3385" s="16" t="s">
        <v>5148</v>
      </c>
      <c r="B3385" s="21">
        <v>1100400229592</v>
      </c>
      <c r="C3385" s="16" t="s">
        <v>5149</v>
      </c>
      <c r="D3385" s="16" t="s">
        <v>5150</v>
      </c>
      <c r="E3385" s="56">
        <v>1909</v>
      </c>
      <c r="F3385" s="56">
        <v>1795</v>
      </c>
      <c r="G3385" s="57" t="s">
        <v>5151</v>
      </c>
      <c r="H3385" s="56" t="s">
        <v>42</v>
      </c>
      <c r="I3385" s="56">
        <v>29707</v>
      </c>
      <c r="J3385" s="56">
        <v>0</v>
      </c>
      <c r="K3385" s="56">
        <v>0</v>
      </c>
      <c r="L3385" s="71">
        <v>76</v>
      </c>
      <c r="M3385" s="56" t="s">
        <v>43</v>
      </c>
      <c r="N3385" s="46">
        <f>((J3385*400)+(K3385*100))+L3385</f>
        <v>76</v>
      </c>
      <c r="O3385" s="46">
        <v>1000</v>
      </c>
      <c r="P3385" s="46">
        <f>N3385*O3385</f>
        <v>76000</v>
      </c>
      <c r="Q3385" s="56"/>
      <c r="R3385" s="58"/>
      <c r="S3385" s="59"/>
      <c r="T3385" s="58"/>
      <c r="U3385" s="58"/>
      <c r="V3385" s="60"/>
      <c r="W3385" s="56"/>
      <c r="X3385" s="56"/>
      <c r="Y3385" s="56"/>
      <c r="Z3385" s="46"/>
      <c r="AA3385" s="66"/>
      <c r="AB3385" s="46"/>
      <c r="AC3385" s="46"/>
      <c r="AD3385" s="61"/>
      <c r="AE3385" s="61"/>
      <c r="AF3385" s="46"/>
      <c r="AG3385" s="46">
        <f>IF(AND(AF3385="",P3385=""),0,IF((AF3385=""),P3385,IF((P3385=""),AF3385,AF3385+P3385)))</f>
        <v>76000</v>
      </c>
      <c r="AH3385" s="46">
        <f>IF( (AA3385=""),AG3385*1,AG3385*(AA3385/100) )</f>
        <v>76000</v>
      </c>
      <c r="AI3385" s="46">
        <v>0</v>
      </c>
      <c r="AJ3385" s="46">
        <f>IF((AI3385-AH3385) &gt; 1,0,IF((AI3385-AH3385)&lt;0,AH3385-AI3385,AI3385-AH3385))</f>
        <v>76000</v>
      </c>
      <c r="AK3385" s="46">
        <v>0.3</v>
      </c>
      <c r="AL3385" s="46">
        <f>AJ3385*(AK3385/100)</f>
        <v>228</v>
      </c>
    </row>
    <row r="3386" spans="1:38" x14ac:dyDescent="0.45">
      <c r="A3386" s="16"/>
      <c r="B3386" s="21"/>
      <c r="C3386" s="16"/>
      <c r="D3386" s="16"/>
      <c r="E3386" s="56"/>
      <c r="F3386" s="56"/>
      <c r="G3386" s="57"/>
      <c r="H3386" s="56"/>
      <c r="I3386" s="56"/>
      <c r="J3386" s="56"/>
      <c r="K3386" s="56"/>
      <c r="L3386" s="71"/>
      <c r="M3386" s="56"/>
      <c r="N3386" s="46"/>
      <c r="O3386" s="46" t="s">
        <v>54</v>
      </c>
      <c r="P3386" s="46">
        <f>SUM(P3385:P3385)</f>
        <v>76000</v>
      </c>
      <c r="Q3386" s="56"/>
      <c r="R3386" s="58"/>
      <c r="S3386" s="59"/>
      <c r="T3386" s="58"/>
      <c r="U3386" s="58"/>
      <c r="V3386" s="60"/>
      <c r="W3386" s="56"/>
      <c r="X3386" s="56"/>
      <c r="Y3386" s="56"/>
      <c r="Z3386" s="46"/>
      <c r="AA3386" s="66"/>
      <c r="AB3386" s="46"/>
      <c r="AC3386" s="46"/>
      <c r="AD3386" s="61"/>
      <c r="AE3386" s="61"/>
      <c r="AF3386" s="46"/>
      <c r="AG3386" s="46"/>
      <c r="AH3386" s="46">
        <f>SUM(AH3385:AH3385)</f>
        <v>76000</v>
      </c>
      <c r="AI3386" s="46"/>
      <c r="AJ3386" s="46">
        <f>SUM(AJ3385:AJ3385)</f>
        <v>76000</v>
      </c>
      <c r="AK3386" s="46"/>
      <c r="AL3386" s="46">
        <f>SUM(AL3385:AL3385)</f>
        <v>228</v>
      </c>
    </row>
    <row r="3387" spans="1:38" x14ac:dyDescent="0.45">
      <c r="A3387" s="16" t="s">
        <v>5152</v>
      </c>
      <c r="B3387" s="21">
        <v>3770400387857</v>
      </c>
      <c r="C3387" s="16" t="s">
        <v>5153</v>
      </c>
      <c r="D3387" s="16" t="s">
        <v>5154</v>
      </c>
      <c r="E3387" s="56">
        <v>1910</v>
      </c>
      <c r="F3387" s="56">
        <v>1998</v>
      </c>
      <c r="G3387" s="57" t="s">
        <v>5155</v>
      </c>
      <c r="H3387" s="56" t="s">
        <v>42</v>
      </c>
      <c r="I3387" s="56">
        <v>31292</v>
      </c>
      <c r="J3387" s="56">
        <v>2</v>
      </c>
      <c r="K3387" s="56">
        <v>2</v>
      </c>
      <c r="L3387" s="71">
        <v>76</v>
      </c>
      <c r="M3387" s="56" t="s">
        <v>43</v>
      </c>
      <c r="N3387" s="46">
        <f>((J3387*400)+(K3387*100))+L3387</f>
        <v>1076</v>
      </c>
      <c r="O3387" s="46">
        <v>300</v>
      </c>
      <c r="P3387" s="46">
        <f>N3387*O3387</f>
        <v>322800</v>
      </c>
      <c r="Q3387" s="56"/>
      <c r="R3387" s="58"/>
      <c r="S3387" s="59"/>
      <c r="T3387" s="58"/>
      <c r="U3387" s="58"/>
      <c r="V3387" s="60"/>
      <c r="W3387" s="56"/>
      <c r="X3387" s="56"/>
      <c r="Y3387" s="56"/>
      <c r="Z3387" s="46"/>
      <c r="AA3387" s="66"/>
      <c r="AB3387" s="46"/>
      <c r="AC3387" s="46"/>
      <c r="AD3387" s="61"/>
      <c r="AE3387" s="61"/>
      <c r="AF3387" s="46"/>
      <c r="AG3387" s="46">
        <f>IF(AND(AF3387="",P3387=""),0,IF((AF3387=""),P3387,IF((P3387=""),AF3387,AF3387+P3387)))</f>
        <v>322800</v>
      </c>
      <c r="AH3387" s="46">
        <f>IF( (AA3387=""),AG3387*1,AG3387*(AA3387/100) )</f>
        <v>322800</v>
      </c>
      <c r="AI3387" s="46">
        <v>0</v>
      </c>
      <c r="AJ3387" s="46">
        <f>IF((AI3387-AH3387) &gt; 1,0,IF((AI3387-AH3387)&lt;0,AH3387-AI3387,AI3387-AH3387))</f>
        <v>322800</v>
      </c>
      <c r="AK3387" s="46">
        <v>0.3</v>
      </c>
      <c r="AL3387" s="46">
        <f>AJ3387*(AK3387/100)</f>
        <v>968.4</v>
      </c>
    </row>
    <row r="3388" spans="1:38" x14ac:dyDescent="0.45">
      <c r="A3388" s="16"/>
      <c r="B3388" s="21"/>
      <c r="C3388" s="16"/>
      <c r="D3388" s="16"/>
      <c r="E3388" s="56"/>
      <c r="F3388" s="56"/>
      <c r="G3388" s="57"/>
      <c r="H3388" s="56"/>
      <c r="I3388" s="56"/>
      <c r="J3388" s="56"/>
      <c r="K3388" s="56"/>
      <c r="L3388" s="71"/>
      <c r="M3388" s="56"/>
      <c r="N3388" s="46"/>
      <c r="O3388" s="46" t="s">
        <v>54</v>
      </c>
      <c r="P3388" s="46">
        <f>SUM(P3387:P3387)</f>
        <v>322800</v>
      </c>
      <c r="Q3388" s="56"/>
      <c r="R3388" s="58"/>
      <c r="S3388" s="59"/>
      <c r="T3388" s="58"/>
      <c r="U3388" s="58"/>
      <c r="V3388" s="60"/>
      <c r="W3388" s="56"/>
      <c r="X3388" s="56"/>
      <c r="Y3388" s="56"/>
      <c r="Z3388" s="46"/>
      <c r="AA3388" s="66"/>
      <c r="AB3388" s="46"/>
      <c r="AC3388" s="46"/>
      <c r="AD3388" s="61"/>
      <c r="AE3388" s="61"/>
      <c r="AF3388" s="46"/>
      <c r="AG3388" s="46"/>
      <c r="AH3388" s="46">
        <f>SUM(AH3387:AH3387)</f>
        <v>322800</v>
      </c>
      <c r="AI3388" s="46"/>
      <c r="AJ3388" s="46">
        <f>SUM(AJ3387:AJ3387)</f>
        <v>322800</v>
      </c>
      <c r="AK3388" s="46"/>
      <c r="AL3388" s="46">
        <f>SUM(AL3387:AL3387)</f>
        <v>968.4</v>
      </c>
    </row>
    <row r="3389" spans="1:38" x14ac:dyDescent="0.45">
      <c r="A3389" s="16" t="s">
        <v>5156</v>
      </c>
      <c r="B3389" s="21">
        <v>3770400019513</v>
      </c>
      <c r="C3389" s="16" t="s">
        <v>5157</v>
      </c>
      <c r="D3389" s="16" t="s">
        <v>5158</v>
      </c>
      <c r="E3389" s="56">
        <v>1911</v>
      </c>
      <c r="F3389" s="56">
        <v>8599</v>
      </c>
      <c r="G3389" s="57" t="s">
        <v>5159</v>
      </c>
      <c r="H3389" s="56" t="s">
        <v>42</v>
      </c>
      <c r="I3389" s="56">
        <v>5123</v>
      </c>
      <c r="J3389" s="56"/>
      <c r="K3389" s="56"/>
      <c r="L3389" s="71"/>
      <c r="M3389" s="56"/>
      <c r="N3389" s="46"/>
      <c r="O3389" s="46"/>
      <c r="P3389" s="46"/>
      <c r="Q3389" s="56"/>
      <c r="R3389" s="58"/>
      <c r="S3389" s="59"/>
      <c r="T3389" s="58"/>
      <c r="U3389" s="58"/>
      <c r="V3389" s="60"/>
      <c r="W3389" s="56"/>
      <c r="X3389" s="56"/>
      <c r="Y3389" s="56"/>
      <c r="Z3389" s="46"/>
      <c r="AA3389" s="66"/>
      <c r="AB3389" s="46"/>
      <c r="AC3389" s="46"/>
      <c r="AD3389" s="61"/>
      <c r="AE3389" s="61"/>
      <c r="AF3389" s="46"/>
      <c r="AG3389" s="46"/>
      <c r="AH3389" s="46"/>
      <c r="AI3389" s="46"/>
      <c r="AJ3389" s="46"/>
      <c r="AK3389" s="46"/>
      <c r="AL3389" s="46"/>
    </row>
    <row r="3390" spans="1:38" x14ac:dyDescent="0.45">
      <c r="A3390" s="16"/>
      <c r="B3390" s="21"/>
      <c r="C3390" s="16"/>
      <c r="D3390" s="16"/>
      <c r="E3390" s="56"/>
      <c r="F3390" s="56"/>
      <c r="G3390" s="57"/>
      <c r="H3390" s="56"/>
      <c r="I3390" s="56"/>
      <c r="J3390" s="56"/>
      <c r="K3390" s="56"/>
      <c r="L3390" s="71"/>
      <c r="M3390" s="56"/>
      <c r="N3390" s="46"/>
      <c r="O3390" s="46" t="s">
        <v>54</v>
      </c>
      <c r="P3390" s="46">
        <f>SUM(P3389:P3389)</f>
        <v>0</v>
      </c>
      <c r="Q3390" s="56"/>
      <c r="R3390" s="58"/>
      <c r="S3390" s="59"/>
      <c r="T3390" s="58"/>
      <c r="U3390" s="58"/>
      <c r="V3390" s="60"/>
      <c r="W3390" s="56"/>
      <c r="X3390" s="56"/>
      <c r="Y3390" s="56"/>
      <c r="Z3390" s="46"/>
      <c r="AA3390" s="66"/>
      <c r="AB3390" s="46"/>
      <c r="AC3390" s="46"/>
      <c r="AD3390" s="61"/>
      <c r="AE3390" s="61"/>
      <c r="AF3390" s="46"/>
      <c r="AG3390" s="46"/>
      <c r="AH3390" s="46">
        <f>SUM(AH3389:AH3389)</f>
        <v>0</v>
      </c>
      <c r="AI3390" s="46"/>
      <c r="AJ3390" s="46">
        <f>SUM(AJ3389:AJ3389)</f>
        <v>0</v>
      </c>
      <c r="AK3390" s="46"/>
      <c r="AL3390" s="46">
        <f>SUM(AL3389:AL3389)</f>
        <v>0</v>
      </c>
    </row>
    <row r="3391" spans="1:38" x14ac:dyDescent="0.45">
      <c r="A3391" s="16" t="s">
        <v>5160</v>
      </c>
      <c r="B3391" s="21">
        <v>3900700460825</v>
      </c>
      <c r="C3391" s="16" t="s">
        <v>5161</v>
      </c>
      <c r="D3391" s="16" t="s">
        <v>5162</v>
      </c>
      <c r="E3391" s="56">
        <v>1912</v>
      </c>
      <c r="F3391" s="56">
        <v>9483</v>
      </c>
      <c r="G3391" s="57" t="s">
        <v>5163</v>
      </c>
      <c r="H3391" s="56" t="s">
        <v>42</v>
      </c>
      <c r="I3391" s="56">
        <v>2992</v>
      </c>
      <c r="J3391" s="56"/>
      <c r="K3391" s="56"/>
      <c r="L3391" s="71"/>
      <c r="M3391" s="56"/>
      <c r="N3391" s="46"/>
      <c r="O3391" s="46"/>
      <c r="P3391" s="46"/>
      <c r="Q3391" s="56"/>
      <c r="R3391" s="58"/>
      <c r="S3391" s="59"/>
      <c r="T3391" s="58"/>
      <c r="U3391" s="58"/>
      <c r="V3391" s="60"/>
      <c r="W3391" s="56"/>
      <c r="X3391" s="56"/>
      <c r="Y3391" s="56"/>
      <c r="Z3391" s="46"/>
      <c r="AA3391" s="66"/>
      <c r="AB3391" s="46"/>
      <c r="AC3391" s="46"/>
      <c r="AD3391" s="61"/>
      <c r="AE3391" s="61"/>
      <c r="AF3391" s="46"/>
      <c r="AG3391" s="46"/>
      <c r="AH3391" s="46"/>
      <c r="AI3391" s="46"/>
      <c r="AJ3391" s="46"/>
      <c r="AK3391" s="46"/>
      <c r="AL3391" s="46"/>
    </row>
    <row r="3392" spans="1:38" x14ac:dyDescent="0.45">
      <c r="A3392" s="16"/>
      <c r="B3392" s="21"/>
      <c r="C3392" s="16"/>
      <c r="D3392" s="16"/>
      <c r="E3392" s="56">
        <v>1913</v>
      </c>
      <c r="F3392" s="56">
        <v>7796</v>
      </c>
      <c r="G3392" s="57" t="s">
        <v>5164</v>
      </c>
      <c r="H3392" s="56" t="s">
        <v>42</v>
      </c>
      <c r="I3392" s="56">
        <v>2993</v>
      </c>
      <c r="J3392" s="56"/>
      <c r="K3392" s="56"/>
      <c r="L3392" s="71"/>
      <c r="M3392" s="56"/>
      <c r="N3392" s="46"/>
      <c r="O3392" s="46"/>
      <c r="P3392" s="46"/>
      <c r="Q3392" s="56"/>
      <c r="R3392" s="58"/>
      <c r="S3392" s="59"/>
      <c r="T3392" s="58"/>
      <c r="U3392" s="58"/>
      <c r="V3392" s="60"/>
      <c r="W3392" s="56"/>
      <c r="X3392" s="56"/>
      <c r="Y3392" s="56"/>
      <c r="Z3392" s="46"/>
      <c r="AA3392" s="66"/>
      <c r="AB3392" s="46"/>
      <c r="AC3392" s="46"/>
      <c r="AD3392" s="61"/>
      <c r="AE3392" s="61"/>
      <c r="AF3392" s="46"/>
      <c r="AG3392" s="46"/>
      <c r="AH3392" s="46"/>
      <c r="AI3392" s="46"/>
      <c r="AJ3392" s="46"/>
      <c r="AK3392" s="46"/>
      <c r="AL3392" s="46"/>
    </row>
    <row r="3393" spans="1:38" x14ac:dyDescent="0.45">
      <c r="A3393" s="16"/>
      <c r="B3393" s="21"/>
      <c r="C3393" s="16"/>
      <c r="D3393" s="16"/>
      <c r="E3393" s="56">
        <v>1914</v>
      </c>
      <c r="F3393" s="56">
        <v>6962</v>
      </c>
      <c r="G3393" s="57" t="s">
        <v>5165</v>
      </c>
      <c r="H3393" s="56" t="s">
        <v>42</v>
      </c>
      <c r="I3393" s="56">
        <v>3005</v>
      </c>
      <c r="J3393" s="56"/>
      <c r="K3393" s="56"/>
      <c r="L3393" s="71"/>
      <c r="M3393" s="56"/>
      <c r="N3393" s="46"/>
      <c r="O3393" s="46"/>
      <c r="P3393" s="46"/>
      <c r="Q3393" s="56"/>
      <c r="R3393" s="58"/>
      <c r="S3393" s="59"/>
      <c r="T3393" s="58"/>
      <c r="U3393" s="58"/>
      <c r="V3393" s="60"/>
      <c r="W3393" s="56"/>
      <c r="X3393" s="56"/>
      <c r="Y3393" s="56"/>
      <c r="Z3393" s="46"/>
      <c r="AA3393" s="66"/>
      <c r="AB3393" s="46"/>
      <c r="AC3393" s="46"/>
      <c r="AD3393" s="61"/>
      <c r="AE3393" s="61"/>
      <c r="AF3393" s="46"/>
      <c r="AG3393" s="46"/>
      <c r="AH3393" s="46"/>
      <c r="AI3393" s="46"/>
      <c r="AJ3393" s="46"/>
      <c r="AK3393" s="46"/>
      <c r="AL3393" s="46"/>
    </row>
    <row r="3394" spans="1:38" x14ac:dyDescent="0.45">
      <c r="A3394" s="16"/>
      <c r="B3394" s="21"/>
      <c r="C3394" s="16"/>
      <c r="D3394" s="16"/>
      <c r="E3394" s="56">
        <v>1915</v>
      </c>
      <c r="F3394" s="56">
        <v>8005</v>
      </c>
      <c r="G3394" s="57" t="s">
        <v>5166</v>
      </c>
      <c r="H3394" s="56" t="s">
        <v>42</v>
      </c>
      <c r="I3394" s="56">
        <v>17290</v>
      </c>
      <c r="J3394" s="56"/>
      <c r="K3394" s="56"/>
      <c r="L3394" s="71"/>
      <c r="M3394" s="56"/>
      <c r="N3394" s="46"/>
      <c r="O3394" s="46"/>
      <c r="P3394" s="46"/>
      <c r="Q3394" s="56"/>
      <c r="R3394" s="58"/>
      <c r="S3394" s="59"/>
      <c r="T3394" s="58"/>
      <c r="U3394" s="58"/>
      <c r="V3394" s="60"/>
      <c r="W3394" s="56"/>
      <c r="X3394" s="56"/>
      <c r="Y3394" s="56"/>
      <c r="Z3394" s="46"/>
      <c r="AA3394" s="66"/>
      <c r="AB3394" s="46"/>
      <c r="AC3394" s="46"/>
      <c r="AD3394" s="61"/>
      <c r="AE3394" s="61"/>
      <c r="AF3394" s="46"/>
      <c r="AG3394" s="46"/>
      <c r="AH3394" s="46"/>
      <c r="AI3394" s="46"/>
      <c r="AJ3394" s="46"/>
      <c r="AK3394" s="46"/>
      <c r="AL3394" s="46"/>
    </row>
    <row r="3395" spans="1:38" x14ac:dyDescent="0.45">
      <c r="A3395" s="16"/>
      <c r="B3395" s="21"/>
      <c r="C3395" s="16"/>
      <c r="D3395" s="16"/>
      <c r="E3395" s="56">
        <v>1916</v>
      </c>
      <c r="F3395" s="56">
        <v>6798</v>
      </c>
      <c r="G3395" s="57" t="s">
        <v>5167</v>
      </c>
      <c r="H3395" s="56" t="s">
        <v>42</v>
      </c>
      <c r="I3395" s="56">
        <v>19417</v>
      </c>
      <c r="J3395" s="56"/>
      <c r="K3395" s="56"/>
      <c r="L3395" s="71"/>
      <c r="M3395" s="56"/>
      <c r="N3395" s="46"/>
      <c r="O3395" s="46"/>
      <c r="P3395" s="46"/>
      <c r="Q3395" s="56"/>
      <c r="R3395" s="58"/>
      <c r="S3395" s="59"/>
      <c r="T3395" s="58"/>
      <c r="U3395" s="58"/>
      <c r="V3395" s="60"/>
      <c r="W3395" s="56"/>
      <c r="X3395" s="56"/>
      <c r="Y3395" s="56"/>
      <c r="Z3395" s="46"/>
      <c r="AA3395" s="66"/>
      <c r="AB3395" s="46"/>
      <c r="AC3395" s="46"/>
      <c r="AD3395" s="61"/>
      <c r="AE3395" s="61"/>
      <c r="AF3395" s="46"/>
      <c r="AG3395" s="46"/>
      <c r="AH3395" s="46"/>
      <c r="AI3395" s="46"/>
      <c r="AJ3395" s="46"/>
      <c r="AK3395" s="46"/>
      <c r="AL3395" s="46"/>
    </row>
    <row r="3396" spans="1:38" x14ac:dyDescent="0.45">
      <c r="A3396" s="16"/>
      <c r="B3396" s="21"/>
      <c r="C3396" s="16"/>
      <c r="D3396" s="16"/>
      <c r="E3396" s="56">
        <v>1917</v>
      </c>
      <c r="F3396" s="56">
        <v>8050</v>
      </c>
      <c r="G3396" s="57" t="s">
        <v>5168</v>
      </c>
      <c r="H3396" s="56" t="s">
        <v>42</v>
      </c>
      <c r="I3396" s="56">
        <v>28063</v>
      </c>
      <c r="J3396" s="56"/>
      <c r="K3396" s="56"/>
      <c r="L3396" s="71"/>
      <c r="M3396" s="56"/>
      <c r="N3396" s="46"/>
      <c r="O3396" s="46"/>
      <c r="P3396" s="46"/>
      <c r="Q3396" s="56"/>
      <c r="R3396" s="58"/>
      <c r="S3396" s="59"/>
      <c r="T3396" s="58"/>
      <c r="U3396" s="58"/>
      <c r="V3396" s="60"/>
      <c r="W3396" s="56"/>
      <c r="X3396" s="56"/>
      <c r="Y3396" s="56"/>
      <c r="Z3396" s="46"/>
      <c r="AA3396" s="66"/>
      <c r="AB3396" s="46"/>
      <c r="AC3396" s="46"/>
      <c r="AD3396" s="61"/>
      <c r="AE3396" s="61"/>
      <c r="AF3396" s="46"/>
      <c r="AG3396" s="46"/>
      <c r="AH3396" s="46"/>
      <c r="AI3396" s="46"/>
      <c r="AJ3396" s="46"/>
      <c r="AK3396" s="46"/>
      <c r="AL3396" s="46"/>
    </row>
    <row r="3397" spans="1:38" x14ac:dyDescent="0.45">
      <c r="A3397" s="16"/>
      <c r="B3397" s="21"/>
      <c r="C3397" s="16"/>
      <c r="D3397" s="16"/>
      <c r="E3397" s="56">
        <v>1918</v>
      </c>
      <c r="F3397" s="56">
        <v>9415</v>
      </c>
      <c r="G3397" s="57" t="s">
        <v>5169</v>
      </c>
      <c r="H3397" s="56" t="s">
        <v>42</v>
      </c>
      <c r="I3397" s="56">
        <v>28064</v>
      </c>
      <c r="J3397" s="56"/>
      <c r="K3397" s="56"/>
      <c r="L3397" s="71"/>
      <c r="M3397" s="56"/>
      <c r="N3397" s="46"/>
      <c r="O3397" s="46"/>
      <c r="P3397" s="46"/>
      <c r="Q3397" s="56"/>
      <c r="R3397" s="58"/>
      <c r="S3397" s="59"/>
      <c r="T3397" s="58"/>
      <c r="U3397" s="58"/>
      <c r="V3397" s="60"/>
      <c r="W3397" s="56"/>
      <c r="X3397" s="56"/>
      <c r="Y3397" s="56"/>
      <c r="Z3397" s="46"/>
      <c r="AA3397" s="66"/>
      <c r="AB3397" s="46"/>
      <c r="AC3397" s="46"/>
      <c r="AD3397" s="61"/>
      <c r="AE3397" s="61"/>
      <c r="AF3397" s="46"/>
      <c r="AG3397" s="46"/>
      <c r="AH3397" s="46"/>
      <c r="AI3397" s="46"/>
      <c r="AJ3397" s="46"/>
      <c r="AK3397" s="46"/>
      <c r="AL3397" s="46"/>
    </row>
    <row r="3398" spans="1:38" x14ac:dyDescent="0.45">
      <c r="A3398" s="16"/>
      <c r="B3398" s="21"/>
      <c r="C3398" s="16"/>
      <c r="D3398" s="16"/>
      <c r="E3398" s="56">
        <v>1919</v>
      </c>
      <c r="F3398" s="56">
        <v>7042</v>
      </c>
      <c r="G3398" s="57" t="s">
        <v>5170</v>
      </c>
      <c r="H3398" s="56" t="s">
        <v>42</v>
      </c>
      <c r="I3398" s="56">
        <v>28065</v>
      </c>
      <c r="J3398" s="56"/>
      <c r="K3398" s="56"/>
      <c r="L3398" s="71"/>
      <c r="M3398" s="56"/>
      <c r="N3398" s="46"/>
      <c r="O3398" s="46"/>
      <c r="P3398" s="46"/>
      <c r="Q3398" s="56"/>
      <c r="R3398" s="58"/>
      <c r="S3398" s="59"/>
      <c r="T3398" s="58"/>
      <c r="U3398" s="58"/>
      <c r="V3398" s="60"/>
      <c r="W3398" s="56"/>
      <c r="X3398" s="56"/>
      <c r="Y3398" s="56"/>
      <c r="Z3398" s="46"/>
      <c r="AA3398" s="66"/>
      <c r="AB3398" s="46"/>
      <c r="AC3398" s="46"/>
      <c r="AD3398" s="61"/>
      <c r="AE3398" s="61"/>
      <c r="AF3398" s="46"/>
      <c r="AG3398" s="46"/>
      <c r="AH3398" s="46"/>
      <c r="AI3398" s="46"/>
      <c r="AJ3398" s="46"/>
      <c r="AK3398" s="46"/>
      <c r="AL3398" s="46"/>
    </row>
    <row r="3399" spans="1:38" x14ac:dyDescent="0.45">
      <c r="A3399" s="16"/>
      <c r="B3399" s="21"/>
      <c r="C3399" s="16"/>
      <c r="D3399" s="16"/>
      <c r="E3399" s="56">
        <v>1920</v>
      </c>
      <c r="F3399" s="56">
        <v>8759</v>
      </c>
      <c r="G3399" s="57" t="s">
        <v>5171</v>
      </c>
      <c r="H3399" s="56" t="s">
        <v>42</v>
      </c>
      <c r="I3399" s="56">
        <v>28066</v>
      </c>
      <c r="J3399" s="56"/>
      <c r="K3399" s="56"/>
      <c r="L3399" s="71"/>
      <c r="M3399" s="56"/>
      <c r="N3399" s="46"/>
      <c r="O3399" s="46"/>
      <c r="P3399" s="46"/>
      <c r="Q3399" s="56"/>
      <c r="R3399" s="58"/>
      <c r="S3399" s="59"/>
      <c r="T3399" s="58"/>
      <c r="U3399" s="58"/>
      <c r="V3399" s="60"/>
      <c r="W3399" s="56"/>
      <c r="X3399" s="56"/>
      <c r="Y3399" s="56"/>
      <c r="Z3399" s="46"/>
      <c r="AA3399" s="66"/>
      <c r="AB3399" s="46"/>
      <c r="AC3399" s="46"/>
      <c r="AD3399" s="61"/>
      <c r="AE3399" s="61"/>
      <c r="AF3399" s="46"/>
      <c r="AG3399" s="46"/>
      <c r="AH3399" s="46"/>
      <c r="AI3399" s="46"/>
      <c r="AJ3399" s="46"/>
      <c r="AK3399" s="46"/>
      <c r="AL3399" s="46"/>
    </row>
    <row r="3400" spans="1:38" x14ac:dyDescent="0.45">
      <c r="A3400" s="16"/>
      <c r="B3400" s="21"/>
      <c r="C3400" s="16"/>
      <c r="D3400" s="16"/>
      <c r="E3400" s="56">
        <v>1921</v>
      </c>
      <c r="F3400" s="56">
        <v>8967</v>
      </c>
      <c r="G3400" s="57" t="s">
        <v>5172</v>
      </c>
      <c r="H3400" s="56" t="s">
        <v>42</v>
      </c>
      <c r="I3400" s="56">
        <v>28067</v>
      </c>
      <c r="J3400" s="56"/>
      <c r="K3400" s="56"/>
      <c r="L3400" s="71"/>
      <c r="M3400" s="56"/>
      <c r="N3400" s="46"/>
      <c r="O3400" s="46"/>
      <c r="P3400" s="46"/>
      <c r="Q3400" s="56"/>
      <c r="R3400" s="58"/>
      <c r="S3400" s="59"/>
      <c r="T3400" s="58"/>
      <c r="U3400" s="58"/>
      <c r="V3400" s="60"/>
      <c r="W3400" s="56"/>
      <c r="X3400" s="56"/>
      <c r="Y3400" s="56"/>
      <c r="Z3400" s="46"/>
      <c r="AA3400" s="66"/>
      <c r="AB3400" s="46"/>
      <c r="AC3400" s="46"/>
      <c r="AD3400" s="61"/>
      <c r="AE3400" s="61"/>
      <c r="AF3400" s="46"/>
      <c r="AG3400" s="46"/>
      <c r="AH3400" s="46"/>
      <c r="AI3400" s="46"/>
      <c r="AJ3400" s="46"/>
      <c r="AK3400" s="46"/>
      <c r="AL3400" s="46"/>
    </row>
    <row r="3401" spans="1:38" x14ac:dyDescent="0.45">
      <c r="A3401" s="16"/>
      <c r="B3401" s="21"/>
      <c r="C3401" s="16"/>
      <c r="D3401" s="16"/>
      <c r="E3401" s="56">
        <v>1922</v>
      </c>
      <c r="F3401" s="56">
        <v>7308</v>
      </c>
      <c r="G3401" s="57" t="s">
        <v>5173</v>
      </c>
      <c r="H3401" s="56" t="s">
        <v>42</v>
      </c>
      <c r="I3401" s="56">
        <v>28068</v>
      </c>
      <c r="J3401" s="56"/>
      <c r="K3401" s="56"/>
      <c r="L3401" s="71"/>
      <c r="M3401" s="56"/>
      <c r="N3401" s="46"/>
      <c r="O3401" s="46"/>
      <c r="P3401" s="46"/>
      <c r="Q3401" s="56"/>
      <c r="R3401" s="58"/>
      <c r="S3401" s="59"/>
      <c r="T3401" s="58"/>
      <c r="U3401" s="58"/>
      <c r="V3401" s="60"/>
      <c r="W3401" s="56"/>
      <c r="X3401" s="56"/>
      <c r="Y3401" s="56"/>
      <c r="Z3401" s="46"/>
      <c r="AA3401" s="66"/>
      <c r="AB3401" s="46"/>
      <c r="AC3401" s="46"/>
      <c r="AD3401" s="61"/>
      <c r="AE3401" s="61"/>
      <c r="AF3401" s="46"/>
      <c r="AG3401" s="46"/>
      <c r="AH3401" s="46"/>
      <c r="AI3401" s="46"/>
      <c r="AJ3401" s="46"/>
      <c r="AK3401" s="46"/>
      <c r="AL3401" s="46"/>
    </row>
    <row r="3402" spans="1:38" x14ac:dyDescent="0.45">
      <c r="A3402" s="16"/>
      <c r="B3402" s="21"/>
      <c r="C3402" s="16"/>
      <c r="D3402" s="16"/>
      <c r="E3402" s="56">
        <v>1923</v>
      </c>
      <c r="F3402" s="56">
        <v>8323</v>
      </c>
      <c r="G3402" s="57" t="s">
        <v>5174</v>
      </c>
      <c r="H3402" s="56" t="s">
        <v>42</v>
      </c>
      <c r="I3402" s="56">
        <v>28069</v>
      </c>
      <c r="J3402" s="56"/>
      <c r="K3402" s="56"/>
      <c r="L3402" s="71"/>
      <c r="M3402" s="56"/>
      <c r="N3402" s="46"/>
      <c r="O3402" s="46"/>
      <c r="P3402" s="46"/>
      <c r="Q3402" s="56"/>
      <c r="R3402" s="58"/>
      <c r="S3402" s="59"/>
      <c r="T3402" s="58"/>
      <c r="U3402" s="58"/>
      <c r="V3402" s="60"/>
      <c r="W3402" s="56"/>
      <c r="X3402" s="56"/>
      <c r="Y3402" s="56"/>
      <c r="Z3402" s="46"/>
      <c r="AA3402" s="66"/>
      <c r="AB3402" s="46"/>
      <c r="AC3402" s="46"/>
      <c r="AD3402" s="61"/>
      <c r="AE3402" s="61"/>
      <c r="AF3402" s="46"/>
      <c r="AG3402" s="46"/>
      <c r="AH3402" s="46"/>
      <c r="AI3402" s="46"/>
      <c r="AJ3402" s="46"/>
      <c r="AK3402" s="46"/>
      <c r="AL3402" s="46"/>
    </row>
    <row r="3403" spans="1:38" x14ac:dyDescent="0.45">
      <c r="A3403" s="16"/>
      <c r="B3403" s="21"/>
      <c r="C3403" s="16"/>
      <c r="D3403" s="16"/>
      <c r="E3403" s="56">
        <v>1924</v>
      </c>
      <c r="F3403" s="56">
        <v>8678</v>
      </c>
      <c r="G3403" s="57" t="s">
        <v>5175</v>
      </c>
      <c r="H3403" s="56" t="s">
        <v>42</v>
      </c>
      <c r="I3403" s="56">
        <v>28070</v>
      </c>
      <c r="J3403" s="56"/>
      <c r="K3403" s="56"/>
      <c r="L3403" s="71"/>
      <c r="M3403" s="56"/>
      <c r="N3403" s="46"/>
      <c r="O3403" s="46"/>
      <c r="P3403" s="46"/>
      <c r="Q3403" s="56"/>
      <c r="R3403" s="58"/>
      <c r="S3403" s="59"/>
      <c r="T3403" s="58"/>
      <c r="U3403" s="58"/>
      <c r="V3403" s="60"/>
      <c r="W3403" s="56"/>
      <c r="X3403" s="56"/>
      <c r="Y3403" s="56"/>
      <c r="Z3403" s="46"/>
      <c r="AA3403" s="66"/>
      <c r="AB3403" s="46"/>
      <c r="AC3403" s="46"/>
      <c r="AD3403" s="61"/>
      <c r="AE3403" s="61"/>
      <c r="AF3403" s="46"/>
      <c r="AG3403" s="46"/>
      <c r="AH3403" s="46"/>
      <c r="AI3403" s="46"/>
      <c r="AJ3403" s="46"/>
      <c r="AK3403" s="46"/>
      <c r="AL3403" s="46"/>
    </row>
    <row r="3404" spans="1:38" x14ac:dyDescent="0.45">
      <c r="A3404" s="16"/>
      <c r="B3404" s="21"/>
      <c r="C3404" s="16"/>
      <c r="D3404" s="16"/>
      <c r="E3404" s="56">
        <v>1925</v>
      </c>
      <c r="F3404" s="56">
        <v>9912</v>
      </c>
      <c r="G3404" s="57" t="s">
        <v>5176</v>
      </c>
      <c r="H3404" s="56" t="s">
        <v>42</v>
      </c>
      <c r="I3404" s="56">
        <v>29864</v>
      </c>
      <c r="J3404" s="56"/>
      <c r="K3404" s="56"/>
      <c r="L3404" s="71"/>
      <c r="M3404" s="56"/>
      <c r="N3404" s="46"/>
      <c r="O3404" s="46"/>
      <c r="P3404" s="46"/>
      <c r="Q3404" s="56"/>
      <c r="R3404" s="58"/>
      <c r="S3404" s="59"/>
      <c r="T3404" s="58"/>
      <c r="U3404" s="58"/>
      <c r="V3404" s="60"/>
      <c r="W3404" s="56"/>
      <c r="X3404" s="56"/>
      <c r="Y3404" s="56"/>
      <c r="Z3404" s="46"/>
      <c r="AA3404" s="66"/>
      <c r="AB3404" s="46"/>
      <c r="AC3404" s="46"/>
      <c r="AD3404" s="61"/>
      <c r="AE3404" s="61"/>
      <c r="AF3404" s="46"/>
      <c r="AG3404" s="46"/>
      <c r="AH3404" s="46"/>
      <c r="AI3404" s="46"/>
      <c r="AJ3404" s="46"/>
      <c r="AK3404" s="46"/>
      <c r="AL3404" s="46"/>
    </row>
    <row r="3405" spans="1:38" x14ac:dyDescent="0.45">
      <c r="A3405" s="16"/>
      <c r="B3405" s="21"/>
      <c r="C3405" s="16"/>
      <c r="D3405" s="16"/>
      <c r="E3405" s="56"/>
      <c r="F3405" s="56"/>
      <c r="G3405" s="57"/>
      <c r="H3405" s="56"/>
      <c r="I3405" s="56"/>
      <c r="J3405" s="56"/>
      <c r="K3405" s="56"/>
      <c r="L3405" s="71"/>
      <c r="M3405" s="56"/>
      <c r="N3405" s="46"/>
      <c r="O3405" s="46" t="s">
        <v>54</v>
      </c>
      <c r="P3405" s="46">
        <f>SUM(P3391:P3404)</f>
        <v>0</v>
      </c>
      <c r="Q3405" s="56"/>
      <c r="R3405" s="58"/>
      <c r="S3405" s="59"/>
      <c r="T3405" s="58"/>
      <c r="U3405" s="58"/>
      <c r="V3405" s="60"/>
      <c r="W3405" s="56"/>
      <c r="X3405" s="56"/>
      <c r="Y3405" s="56"/>
      <c r="Z3405" s="46"/>
      <c r="AA3405" s="66"/>
      <c r="AB3405" s="46"/>
      <c r="AC3405" s="46"/>
      <c r="AD3405" s="61"/>
      <c r="AE3405" s="61"/>
      <c r="AF3405" s="46"/>
      <c r="AG3405" s="46"/>
      <c r="AH3405" s="46">
        <f>SUM(AH3391:AH3404)</f>
        <v>0</v>
      </c>
      <c r="AI3405" s="46"/>
      <c r="AJ3405" s="46">
        <f>SUM(AJ3391:AJ3404)</f>
        <v>0</v>
      </c>
      <c r="AK3405" s="46"/>
      <c r="AL3405" s="46">
        <f>SUM(AL3391:AL3404)</f>
        <v>0</v>
      </c>
    </row>
    <row r="3406" spans="1:38" x14ac:dyDescent="0.45">
      <c r="A3406" s="16" t="s">
        <v>5177</v>
      </c>
      <c r="B3406" s="21">
        <v>3601101281064</v>
      </c>
      <c r="C3406" s="16" t="s">
        <v>5178</v>
      </c>
      <c r="D3406" s="16" t="s">
        <v>5179</v>
      </c>
      <c r="E3406" s="56">
        <v>1926</v>
      </c>
      <c r="F3406" s="56">
        <v>9139</v>
      </c>
      <c r="G3406" s="57" t="s">
        <v>5180</v>
      </c>
      <c r="H3406" s="56" t="s">
        <v>42</v>
      </c>
      <c r="I3406" s="56">
        <v>33688</v>
      </c>
      <c r="J3406" s="56"/>
      <c r="K3406" s="56"/>
      <c r="L3406" s="71"/>
      <c r="M3406" s="56"/>
      <c r="N3406" s="46"/>
      <c r="O3406" s="46"/>
      <c r="P3406" s="46"/>
      <c r="Q3406" s="56"/>
      <c r="R3406" s="58"/>
      <c r="S3406" s="59"/>
      <c r="T3406" s="58"/>
      <c r="U3406" s="58"/>
      <c r="V3406" s="60"/>
      <c r="W3406" s="56"/>
      <c r="X3406" s="56"/>
      <c r="Y3406" s="56"/>
      <c r="Z3406" s="46"/>
      <c r="AA3406" s="66"/>
      <c r="AB3406" s="46"/>
      <c r="AC3406" s="46"/>
      <c r="AD3406" s="61"/>
      <c r="AE3406" s="61"/>
      <c r="AF3406" s="46"/>
      <c r="AG3406" s="46"/>
      <c r="AH3406" s="46"/>
      <c r="AI3406" s="46"/>
      <c r="AJ3406" s="46"/>
      <c r="AK3406" s="46"/>
      <c r="AL3406" s="46"/>
    </row>
    <row r="3407" spans="1:38" x14ac:dyDescent="0.45">
      <c r="A3407" s="16"/>
      <c r="B3407" s="21"/>
      <c r="C3407" s="16"/>
      <c r="D3407" s="16"/>
      <c r="E3407" s="56"/>
      <c r="F3407" s="56"/>
      <c r="G3407" s="57"/>
      <c r="H3407" s="56"/>
      <c r="I3407" s="56"/>
      <c r="J3407" s="56"/>
      <c r="K3407" s="56"/>
      <c r="L3407" s="71"/>
      <c r="M3407" s="56"/>
      <c r="N3407" s="46"/>
      <c r="O3407" s="46" t="s">
        <v>54</v>
      </c>
      <c r="P3407" s="46">
        <f>SUM(P3406:P3406)</f>
        <v>0</v>
      </c>
      <c r="Q3407" s="56"/>
      <c r="R3407" s="58"/>
      <c r="S3407" s="59"/>
      <c r="T3407" s="58"/>
      <c r="U3407" s="58"/>
      <c r="V3407" s="60"/>
      <c r="W3407" s="56"/>
      <c r="X3407" s="56"/>
      <c r="Y3407" s="56"/>
      <c r="Z3407" s="46"/>
      <c r="AA3407" s="66"/>
      <c r="AB3407" s="46"/>
      <c r="AC3407" s="46"/>
      <c r="AD3407" s="61"/>
      <c r="AE3407" s="61"/>
      <c r="AF3407" s="46"/>
      <c r="AG3407" s="46"/>
      <c r="AH3407" s="46">
        <f>SUM(AH3406:AH3406)</f>
        <v>0</v>
      </c>
      <c r="AI3407" s="46"/>
      <c r="AJ3407" s="46">
        <f>SUM(AJ3406:AJ3406)</f>
        <v>0</v>
      </c>
      <c r="AK3407" s="46"/>
      <c r="AL3407" s="46">
        <f>SUM(AL3406:AL3406)</f>
        <v>0</v>
      </c>
    </row>
    <row r="3408" spans="1:38" x14ac:dyDescent="0.45">
      <c r="A3408" s="16" t="s">
        <v>5181</v>
      </c>
      <c r="B3408" s="21">
        <v>1849900128991</v>
      </c>
      <c r="C3408" s="16" t="s">
        <v>5182</v>
      </c>
      <c r="D3408" s="16" t="s">
        <v>5183</v>
      </c>
      <c r="E3408" s="56">
        <v>1927</v>
      </c>
      <c r="F3408" s="56">
        <v>5840</v>
      </c>
      <c r="G3408" s="57" t="s">
        <v>5184</v>
      </c>
      <c r="H3408" s="56" t="s">
        <v>42</v>
      </c>
      <c r="I3408" s="56">
        <v>17024</v>
      </c>
      <c r="J3408" s="56">
        <v>2</v>
      </c>
      <c r="K3408" s="56">
        <v>0</v>
      </c>
      <c r="L3408" s="71">
        <v>0</v>
      </c>
      <c r="M3408" s="56" t="s">
        <v>90</v>
      </c>
      <c r="N3408" s="46">
        <f>((J3408*400)+(K3408*100))+L3408</f>
        <v>800</v>
      </c>
      <c r="O3408" s="46">
        <v>380</v>
      </c>
      <c r="P3408" s="46">
        <f>N3408*O3408</f>
        <v>304000</v>
      </c>
      <c r="Q3408" s="56"/>
      <c r="R3408" s="58"/>
      <c r="S3408" s="59"/>
      <c r="T3408" s="58"/>
      <c r="U3408" s="58"/>
      <c r="V3408" s="60"/>
      <c r="W3408" s="56"/>
      <c r="X3408" s="56"/>
      <c r="Y3408" s="56"/>
      <c r="Z3408" s="46"/>
      <c r="AA3408" s="66"/>
      <c r="AB3408" s="46"/>
      <c r="AC3408" s="46"/>
      <c r="AD3408" s="61"/>
      <c r="AE3408" s="61"/>
      <c r="AF3408" s="46"/>
      <c r="AG3408" s="46">
        <f>IF(AND(AF3408="",P3408=""),0,IF((AF3408=""),P3408,IF((P3408=""),AF3408,AF3408+P3408)))</f>
        <v>304000</v>
      </c>
      <c r="AH3408" s="46">
        <f>IF( (AA3408=""),AG3408*1,AG3408*(AA3408/100) )</f>
        <v>304000</v>
      </c>
      <c r="AI3408" s="46">
        <v>50000000</v>
      </c>
      <c r="AJ3408" s="46">
        <f>IF((AI3408-AH3408) &gt; 1,0,IF((AI3408-AH3408)&lt;0,AH3408-AI3408,AI3408-AH3408))</f>
        <v>0</v>
      </c>
      <c r="AK3408" s="46">
        <v>0.01</v>
      </c>
      <c r="AL3408" s="46">
        <f>AJ3408*(AK3408/100)</f>
        <v>0</v>
      </c>
    </row>
    <row r="3409" spans="1:38" x14ac:dyDescent="0.45">
      <c r="A3409" s="16"/>
      <c r="B3409" s="21"/>
      <c r="C3409" s="16"/>
      <c r="D3409" s="16"/>
      <c r="E3409" s="56"/>
      <c r="F3409" s="56"/>
      <c r="G3409" s="57"/>
      <c r="H3409" s="56"/>
      <c r="I3409" s="56"/>
      <c r="J3409" s="56"/>
      <c r="K3409" s="56"/>
      <c r="L3409" s="71"/>
      <c r="M3409" s="56"/>
      <c r="N3409" s="46"/>
      <c r="O3409" s="46" t="s">
        <v>54</v>
      </c>
      <c r="P3409" s="46">
        <f>SUM(P3408:P3408)</f>
        <v>304000</v>
      </c>
      <c r="Q3409" s="56"/>
      <c r="R3409" s="58"/>
      <c r="S3409" s="59"/>
      <c r="T3409" s="58"/>
      <c r="U3409" s="58"/>
      <c r="V3409" s="60"/>
      <c r="W3409" s="56"/>
      <c r="X3409" s="56"/>
      <c r="Y3409" s="56"/>
      <c r="Z3409" s="46"/>
      <c r="AA3409" s="66"/>
      <c r="AB3409" s="46"/>
      <c r="AC3409" s="46"/>
      <c r="AD3409" s="61"/>
      <c r="AE3409" s="61"/>
      <c r="AF3409" s="46"/>
      <c r="AG3409" s="46"/>
      <c r="AH3409" s="46">
        <f>SUM(AH3408:AH3408)</f>
        <v>304000</v>
      </c>
      <c r="AI3409" s="46"/>
      <c r="AJ3409" s="46">
        <f>SUM(AJ3408:AJ3408)</f>
        <v>0</v>
      </c>
      <c r="AK3409" s="46"/>
      <c r="AL3409" s="46">
        <f>SUM(AL3408:AL3408)</f>
        <v>0</v>
      </c>
    </row>
    <row r="3410" spans="1:38" x14ac:dyDescent="0.45">
      <c r="A3410" s="16" t="s">
        <v>5185</v>
      </c>
      <c r="B3410" s="21">
        <v>3759900335692</v>
      </c>
      <c r="C3410" s="16" t="s">
        <v>5186</v>
      </c>
      <c r="D3410" s="16" t="s">
        <v>5187</v>
      </c>
      <c r="E3410" s="56">
        <v>1928</v>
      </c>
      <c r="F3410" s="56">
        <v>1441</v>
      </c>
      <c r="G3410" s="57" t="s">
        <v>5188</v>
      </c>
      <c r="H3410" s="56" t="s">
        <v>42</v>
      </c>
      <c r="I3410" s="56">
        <v>23198</v>
      </c>
      <c r="J3410" s="56">
        <v>0</v>
      </c>
      <c r="K3410" s="56">
        <v>0</v>
      </c>
      <c r="L3410" s="71">
        <v>20</v>
      </c>
      <c r="M3410" s="56" t="s">
        <v>43</v>
      </c>
      <c r="N3410" s="46">
        <f>((J3410*400)+(K3410*100))+L3410</f>
        <v>20</v>
      </c>
      <c r="O3410" s="46">
        <v>5000</v>
      </c>
      <c r="P3410" s="46">
        <f>N3410*O3410</f>
        <v>100000</v>
      </c>
      <c r="Q3410" s="56"/>
      <c r="R3410" s="58"/>
      <c r="S3410" s="59"/>
      <c r="T3410" s="58"/>
      <c r="U3410" s="58"/>
      <c r="V3410" s="60"/>
      <c r="W3410" s="56"/>
      <c r="X3410" s="56"/>
      <c r="Y3410" s="56"/>
      <c r="Z3410" s="46"/>
      <c r="AA3410" s="66"/>
      <c r="AB3410" s="46"/>
      <c r="AC3410" s="46"/>
      <c r="AD3410" s="61"/>
      <c r="AE3410" s="61"/>
      <c r="AF3410" s="46"/>
      <c r="AG3410" s="46">
        <f>IF(AND(AF3410="",P3410=""),0,IF((AF3410=""),P3410,IF((P3410=""),AF3410,AF3410+P3410)))</f>
        <v>100000</v>
      </c>
      <c r="AH3410" s="46">
        <f>IF( (AA3410=""),AG3410*1,AG3410*(AA3410/100) )</f>
        <v>100000</v>
      </c>
      <c r="AI3410" s="46">
        <v>0</v>
      </c>
      <c r="AJ3410" s="46">
        <f>IF((AI3410-AH3410) &gt; 1,0,IF((AI3410-AH3410)&lt;0,AH3410-AI3410,AI3410-AH3410))</f>
        <v>100000</v>
      </c>
      <c r="AK3410" s="46">
        <v>0.3</v>
      </c>
      <c r="AL3410" s="46">
        <f>AJ3410*(AK3410/100)</f>
        <v>300</v>
      </c>
    </row>
    <row r="3411" spans="1:38" x14ac:dyDescent="0.45">
      <c r="A3411" s="16"/>
      <c r="B3411" s="21"/>
      <c r="C3411" s="16"/>
      <c r="D3411" s="16"/>
      <c r="E3411" s="56"/>
      <c r="F3411" s="56"/>
      <c r="G3411" s="57"/>
      <c r="H3411" s="56"/>
      <c r="I3411" s="56"/>
      <c r="J3411" s="56"/>
      <c r="K3411" s="56"/>
      <c r="L3411" s="71"/>
      <c r="M3411" s="56"/>
      <c r="N3411" s="46"/>
      <c r="O3411" s="46" t="s">
        <v>54</v>
      </c>
      <c r="P3411" s="46">
        <f>SUM(P3410:P3410)</f>
        <v>100000</v>
      </c>
      <c r="Q3411" s="56"/>
      <c r="R3411" s="58"/>
      <c r="S3411" s="59"/>
      <c r="T3411" s="58"/>
      <c r="U3411" s="58"/>
      <c r="V3411" s="60"/>
      <c r="W3411" s="56"/>
      <c r="X3411" s="56"/>
      <c r="Y3411" s="56"/>
      <c r="Z3411" s="46"/>
      <c r="AA3411" s="66"/>
      <c r="AB3411" s="46"/>
      <c r="AC3411" s="46"/>
      <c r="AD3411" s="61"/>
      <c r="AE3411" s="61"/>
      <c r="AF3411" s="46"/>
      <c r="AG3411" s="46"/>
      <c r="AH3411" s="46">
        <f>SUM(AH3410:AH3410)</f>
        <v>100000</v>
      </c>
      <c r="AI3411" s="46"/>
      <c r="AJ3411" s="46">
        <f>SUM(AJ3410:AJ3410)</f>
        <v>100000</v>
      </c>
      <c r="AK3411" s="46"/>
      <c r="AL3411" s="46">
        <f>SUM(AL3410:AL3410)</f>
        <v>300</v>
      </c>
    </row>
    <row r="3412" spans="1:38" x14ac:dyDescent="0.45">
      <c r="A3412" s="16" t="s">
        <v>5181</v>
      </c>
      <c r="B3412" s="21">
        <v>1849900128991</v>
      </c>
      <c r="C3412" s="16" t="s">
        <v>5182</v>
      </c>
      <c r="D3412" s="16" t="s">
        <v>5183</v>
      </c>
      <c r="E3412" s="56">
        <v>1929</v>
      </c>
      <c r="F3412" s="56">
        <v>5839</v>
      </c>
      <c r="G3412" s="57"/>
      <c r="H3412" s="56" t="s">
        <v>42</v>
      </c>
      <c r="I3412" s="56">
        <v>31090</v>
      </c>
      <c r="J3412" s="56">
        <v>0</v>
      </c>
      <c r="K3412" s="56">
        <v>0</v>
      </c>
      <c r="L3412" s="71">
        <v>0</v>
      </c>
      <c r="M3412" s="56" t="s">
        <v>90</v>
      </c>
      <c r="N3412" s="46">
        <f>((J3412*400)+(K3412*100))+L3412</f>
        <v>0</v>
      </c>
      <c r="O3412" s="46">
        <v>3000</v>
      </c>
      <c r="P3412" s="46">
        <f>N3412*O3412</f>
        <v>0</v>
      </c>
      <c r="Q3412" s="56"/>
      <c r="R3412" s="58"/>
      <c r="S3412" s="59"/>
      <c r="T3412" s="58"/>
      <c r="U3412" s="58"/>
      <c r="V3412" s="60"/>
      <c r="W3412" s="56"/>
      <c r="X3412" s="56"/>
      <c r="Y3412" s="56"/>
      <c r="Z3412" s="46"/>
      <c r="AA3412" s="66"/>
      <c r="AB3412" s="46"/>
      <c r="AC3412" s="46"/>
      <c r="AD3412" s="61"/>
      <c r="AE3412" s="61"/>
      <c r="AF3412" s="46"/>
      <c r="AG3412" s="46">
        <f>IF(AND(AF3412="",P3412=""),0,IF((AF3412=""),P3412,IF((P3412=""),AF3412,AF3412+P3412)))</f>
        <v>0</v>
      </c>
      <c r="AH3412" s="46">
        <f>IF( (AA3412=""),AG3412*1,AG3412*(AA3412/100) )</f>
        <v>0</v>
      </c>
      <c r="AI3412" s="46">
        <v>50000000</v>
      </c>
      <c r="AJ3412" s="46">
        <f>IF((AI3412-AH3412) &gt; 1,0,IF((AI3412-AH3412)&lt;0,AH3412-AI3412,AI3412-AH3412))</f>
        <v>0</v>
      </c>
      <c r="AK3412" s="46">
        <v>0.01</v>
      </c>
      <c r="AL3412" s="46">
        <f>AJ3412*(AK3412/100)</f>
        <v>0</v>
      </c>
    </row>
    <row r="3413" spans="1:38" x14ac:dyDescent="0.45">
      <c r="A3413" s="16"/>
      <c r="B3413" s="21"/>
      <c r="C3413" s="16"/>
      <c r="D3413" s="16"/>
      <c r="E3413" s="56"/>
      <c r="F3413" s="56"/>
      <c r="G3413" s="57"/>
      <c r="H3413" s="56"/>
      <c r="I3413" s="56"/>
      <c r="J3413" s="56"/>
      <c r="K3413" s="56"/>
      <c r="L3413" s="71"/>
      <c r="M3413" s="56"/>
      <c r="N3413" s="46"/>
      <c r="O3413" s="46" t="s">
        <v>54</v>
      </c>
      <c r="P3413" s="46">
        <f>SUM(P3412:P3412)</f>
        <v>0</v>
      </c>
      <c r="Q3413" s="56"/>
      <c r="R3413" s="58"/>
      <c r="S3413" s="59"/>
      <c r="T3413" s="58"/>
      <c r="U3413" s="58"/>
      <c r="V3413" s="60"/>
      <c r="W3413" s="56"/>
      <c r="X3413" s="56"/>
      <c r="Y3413" s="56"/>
      <c r="Z3413" s="46"/>
      <c r="AA3413" s="66"/>
      <c r="AB3413" s="46"/>
      <c r="AC3413" s="46"/>
      <c r="AD3413" s="61"/>
      <c r="AE3413" s="61"/>
      <c r="AF3413" s="46"/>
      <c r="AG3413" s="46"/>
      <c r="AH3413" s="46">
        <f>SUM(AH3412:AH3412)</f>
        <v>0</v>
      </c>
      <c r="AI3413" s="46"/>
      <c r="AJ3413" s="46">
        <f>SUM(AJ3412:AJ3412)</f>
        <v>0</v>
      </c>
      <c r="AK3413" s="46"/>
      <c r="AL3413" s="46">
        <f>SUM(AL3412:AL3412)</f>
        <v>0</v>
      </c>
    </row>
    <row r="3414" spans="1:38" x14ac:dyDescent="0.45">
      <c r="A3414" s="16" t="s">
        <v>5189</v>
      </c>
      <c r="B3414" s="21">
        <v>1101402036733</v>
      </c>
      <c r="C3414" s="16" t="s">
        <v>5190</v>
      </c>
      <c r="D3414" s="16" t="s">
        <v>5191</v>
      </c>
      <c r="E3414" s="56">
        <v>1930</v>
      </c>
      <c r="F3414" s="56">
        <v>531</v>
      </c>
      <c r="G3414" s="57" t="s">
        <v>5192</v>
      </c>
      <c r="H3414" s="56" t="s">
        <v>42</v>
      </c>
      <c r="I3414" s="56">
        <v>2539</v>
      </c>
      <c r="J3414" s="56">
        <v>6</v>
      </c>
      <c r="K3414" s="56">
        <v>3</v>
      </c>
      <c r="L3414" s="71">
        <v>5.7</v>
      </c>
      <c r="M3414" s="56" t="s">
        <v>43</v>
      </c>
      <c r="N3414" s="46">
        <f>((J3414*400)+(K3414*100))+L3414</f>
        <v>2705.7</v>
      </c>
      <c r="O3414" s="46">
        <v>2250</v>
      </c>
      <c r="P3414" s="46">
        <f>N3414*O3414</f>
        <v>6087825</v>
      </c>
      <c r="Q3414" s="56"/>
      <c r="R3414" s="58"/>
      <c r="S3414" s="59"/>
      <c r="T3414" s="58"/>
      <c r="U3414" s="58"/>
      <c r="V3414" s="60"/>
      <c r="W3414" s="56"/>
      <c r="X3414" s="56"/>
      <c r="Y3414" s="56"/>
      <c r="Z3414" s="46"/>
      <c r="AA3414" s="66"/>
      <c r="AB3414" s="46"/>
      <c r="AC3414" s="46"/>
      <c r="AD3414" s="61"/>
      <c r="AE3414" s="61"/>
      <c r="AF3414" s="46"/>
      <c r="AG3414" s="46">
        <f>IF(AND(AF3414="",P3414=""),0,IF((AF3414=""),P3414,IF((P3414=""),AF3414,AF3414+P3414)))</f>
        <v>6087825</v>
      </c>
      <c r="AH3414" s="46">
        <f>IF( (AA3414=""),AG3414*1,AG3414*(AA3414/100) )</f>
        <v>6087825</v>
      </c>
      <c r="AI3414" s="46">
        <v>0</v>
      </c>
      <c r="AJ3414" s="46">
        <f>IF((AI3414-AH3414) &gt; 1,0,IF((AI3414-AH3414)&lt;0,AH3414-AI3414,AI3414-AH3414))</f>
        <v>6087825</v>
      </c>
      <c r="AK3414" s="46">
        <v>0.3</v>
      </c>
      <c r="AL3414" s="46">
        <f>AJ3414*(AK3414/100)</f>
        <v>18263.475000000002</v>
      </c>
    </row>
    <row r="3415" spans="1:38" x14ac:dyDescent="0.45">
      <c r="A3415" s="16"/>
      <c r="B3415" s="21"/>
      <c r="C3415" s="16"/>
      <c r="D3415" s="16"/>
      <c r="E3415" s="56">
        <v>1931</v>
      </c>
      <c r="F3415" s="56">
        <v>523</v>
      </c>
      <c r="G3415" s="57" t="s">
        <v>5193</v>
      </c>
      <c r="H3415" s="56" t="s">
        <v>42</v>
      </c>
      <c r="I3415" s="56">
        <v>32536</v>
      </c>
      <c r="J3415" s="56">
        <v>0</v>
      </c>
      <c r="K3415" s="56">
        <v>0</v>
      </c>
      <c r="L3415" s="71">
        <v>36.1</v>
      </c>
      <c r="M3415" s="56" t="s">
        <v>43</v>
      </c>
      <c r="N3415" s="46">
        <f>((J3415*400)+(K3415*100))+L3415</f>
        <v>36.1</v>
      </c>
      <c r="O3415" s="46">
        <v>3000</v>
      </c>
      <c r="P3415" s="46">
        <f>N3415*O3415</f>
        <v>108300</v>
      </c>
      <c r="Q3415" s="56"/>
      <c r="R3415" s="58"/>
      <c r="S3415" s="59"/>
      <c r="T3415" s="58"/>
      <c r="U3415" s="58"/>
      <c r="V3415" s="60"/>
      <c r="W3415" s="56"/>
      <c r="X3415" s="56"/>
      <c r="Y3415" s="56"/>
      <c r="Z3415" s="46"/>
      <c r="AA3415" s="66"/>
      <c r="AB3415" s="46"/>
      <c r="AC3415" s="46"/>
      <c r="AD3415" s="61"/>
      <c r="AE3415" s="61"/>
      <c r="AF3415" s="46"/>
      <c r="AG3415" s="46">
        <f>IF(AND(AF3415="",P3415=""),0,IF((AF3415=""),P3415,IF((P3415=""),AF3415,AF3415+P3415)))</f>
        <v>108300</v>
      </c>
      <c r="AH3415" s="46">
        <f>IF( (AA3415=""),AG3415*1,AG3415*(AA3415/100) )</f>
        <v>108300</v>
      </c>
      <c r="AI3415" s="46">
        <v>0</v>
      </c>
      <c r="AJ3415" s="46">
        <f>IF((AI3415-AH3415) &gt; 1,0,IF((AI3415-AH3415)&lt;0,AH3415-AI3415,AI3415-AH3415))</f>
        <v>108300</v>
      </c>
      <c r="AK3415" s="46">
        <v>0.3</v>
      </c>
      <c r="AL3415" s="46">
        <f>AJ3415*(AK3415/100)</f>
        <v>324.90000000000003</v>
      </c>
    </row>
    <row r="3416" spans="1:38" x14ac:dyDescent="0.45">
      <c r="A3416" s="16"/>
      <c r="B3416" s="21"/>
      <c r="C3416" s="16"/>
      <c r="D3416" s="16"/>
      <c r="E3416" s="56">
        <v>1932</v>
      </c>
      <c r="F3416" s="56">
        <v>1679</v>
      </c>
      <c r="G3416" s="57" t="s">
        <v>5194</v>
      </c>
      <c r="H3416" s="56" t="s">
        <v>42</v>
      </c>
      <c r="I3416" s="56">
        <v>32537</v>
      </c>
      <c r="J3416" s="56">
        <v>0</v>
      </c>
      <c r="K3416" s="56">
        <v>0</v>
      </c>
      <c r="L3416" s="71">
        <v>22.5</v>
      </c>
      <c r="M3416" s="56" t="s">
        <v>43</v>
      </c>
      <c r="N3416" s="46">
        <f>((J3416*400)+(K3416*100))+L3416</f>
        <v>22.5</v>
      </c>
      <c r="O3416" s="46">
        <v>3000</v>
      </c>
      <c r="P3416" s="46">
        <f>N3416*O3416</f>
        <v>67500</v>
      </c>
      <c r="Q3416" s="56"/>
      <c r="R3416" s="58"/>
      <c r="S3416" s="59"/>
      <c r="T3416" s="58"/>
      <c r="U3416" s="58"/>
      <c r="V3416" s="60"/>
      <c r="W3416" s="56"/>
      <c r="X3416" s="56"/>
      <c r="Y3416" s="56"/>
      <c r="Z3416" s="46"/>
      <c r="AA3416" s="66"/>
      <c r="AB3416" s="46"/>
      <c r="AC3416" s="46"/>
      <c r="AD3416" s="61"/>
      <c r="AE3416" s="61"/>
      <c r="AF3416" s="46"/>
      <c r="AG3416" s="46">
        <f>IF(AND(AF3416="",P3416=""),0,IF((AF3416=""),P3416,IF((P3416=""),AF3416,AF3416+P3416)))</f>
        <v>67500</v>
      </c>
      <c r="AH3416" s="46">
        <f>IF( (AA3416=""),AG3416*1,AG3416*(AA3416/100) )</f>
        <v>67500</v>
      </c>
      <c r="AI3416" s="46">
        <v>0</v>
      </c>
      <c r="AJ3416" s="46">
        <f>IF((AI3416-AH3416) &gt; 1,0,IF((AI3416-AH3416)&lt;0,AH3416-AI3416,AI3416-AH3416))</f>
        <v>67500</v>
      </c>
      <c r="AK3416" s="46">
        <v>0.3</v>
      </c>
      <c r="AL3416" s="46">
        <f>AJ3416*(AK3416/100)</f>
        <v>202.5</v>
      </c>
    </row>
    <row r="3417" spans="1:38" x14ac:dyDescent="0.45">
      <c r="A3417" s="16"/>
      <c r="B3417" s="21"/>
      <c r="C3417" s="16"/>
      <c r="D3417" s="16"/>
      <c r="E3417" s="56">
        <v>1933</v>
      </c>
      <c r="F3417" s="56">
        <v>6603</v>
      </c>
      <c r="G3417" s="57" t="s">
        <v>5195</v>
      </c>
      <c r="H3417" s="56" t="s">
        <v>42</v>
      </c>
      <c r="I3417" s="56">
        <v>32538</v>
      </c>
      <c r="J3417" s="56"/>
      <c r="K3417" s="56"/>
      <c r="L3417" s="71"/>
      <c r="M3417" s="56"/>
      <c r="N3417" s="46"/>
      <c r="O3417" s="46"/>
      <c r="P3417" s="46"/>
      <c r="Q3417" s="56"/>
      <c r="R3417" s="58"/>
      <c r="S3417" s="59"/>
      <c r="T3417" s="58"/>
      <c r="U3417" s="58"/>
      <c r="V3417" s="60"/>
      <c r="W3417" s="56"/>
      <c r="X3417" s="56"/>
      <c r="Y3417" s="56"/>
      <c r="Z3417" s="46"/>
      <c r="AA3417" s="66"/>
      <c r="AB3417" s="46"/>
      <c r="AC3417" s="46"/>
      <c r="AD3417" s="61"/>
      <c r="AE3417" s="61"/>
      <c r="AF3417" s="46"/>
      <c r="AG3417" s="46"/>
      <c r="AH3417" s="46"/>
      <c r="AI3417" s="46"/>
      <c r="AJ3417" s="46"/>
      <c r="AK3417" s="46"/>
      <c r="AL3417" s="46"/>
    </row>
    <row r="3418" spans="1:38" x14ac:dyDescent="0.45">
      <c r="A3418" s="16"/>
      <c r="B3418" s="21"/>
      <c r="C3418" s="16"/>
      <c r="D3418" s="16"/>
      <c r="E3418" s="56">
        <v>1934</v>
      </c>
      <c r="F3418" s="56">
        <v>524</v>
      </c>
      <c r="G3418" s="57" t="s">
        <v>5196</v>
      </c>
      <c r="H3418" s="56" t="s">
        <v>42</v>
      </c>
      <c r="I3418" s="56">
        <v>32539</v>
      </c>
      <c r="J3418" s="56">
        <v>0</v>
      </c>
      <c r="K3418" s="56">
        <v>0</v>
      </c>
      <c r="L3418" s="71">
        <v>22.5</v>
      </c>
      <c r="M3418" s="56" t="s">
        <v>43</v>
      </c>
      <c r="N3418" s="46">
        <f>((J3418*400)+(K3418*100))+L3418</f>
        <v>22.5</v>
      </c>
      <c r="O3418" s="46">
        <v>3000</v>
      </c>
      <c r="P3418" s="46">
        <f>N3418*O3418</f>
        <v>67500</v>
      </c>
      <c r="Q3418" s="56"/>
      <c r="R3418" s="58"/>
      <c r="S3418" s="59"/>
      <c r="T3418" s="58"/>
      <c r="U3418" s="58"/>
      <c r="V3418" s="60"/>
      <c r="W3418" s="56"/>
      <c r="X3418" s="56"/>
      <c r="Y3418" s="56"/>
      <c r="Z3418" s="46"/>
      <c r="AA3418" s="66"/>
      <c r="AB3418" s="46"/>
      <c r="AC3418" s="46"/>
      <c r="AD3418" s="61"/>
      <c r="AE3418" s="61"/>
      <c r="AF3418" s="46"/>
      <c r="AG3418" s="46">
        <f>IF(AND(AF3418="",P3418=""),0,IF((AF3418=""),P3418,IF((P3418=""),AF3418,AF3418+P3418)))</f>
        <v>67500</v>
      </c>
      <c r="AH3418" s="46">
        <f>IF( (AA3418=""),AG3418*1,AG3418*(AA3418/100) )</f>
        <v>67500</v>
      </c>
      <c r="AI3418" s="46">
        <v>0</v>
      </c>
      <c r="AJ3418" s="46">
        <f>IF((AI3418-AH3418) &gt; 1,0,IF((AI3418-AH3418)&lt;0,AH3418-AI3418,AI3418-AH3418))</f>
        <v>67500</v>
      </c>
      <c r="AK3418" s="46">
        <v>0.3</v>
      </c>
      <c r="AL3418" s="46">
        <f>AJ3418*(AK3418/100)</f>
        <v>202.5</v>
      </c>
    </row>
    <row r="3419" spans="1:38" x14ac:dyDescent="0.45">
      <c r="A3419" s="16"/>
      <c r="B3419" s="21"/>
      <c r="C3419" s="16"/>
      <c r="D3419" s="16"/>
      <c r="E3419" s="56">
        <v>1935</v>
      </c>
      <c r="F3419" s="56">
        <v>525</v>
      </c>
      <c r="G3419" s="57" t="s">
        <v>5197</v>
      </c>
      <c r="H3419" s="56" t="s">
        <v>42</v>
      </c>
      <c r="I3419" s="56">
        <v>32540</v>
      </c>
      <c r="J3419" s="56">
        <v>0</v>
      </c>
      <c r="K3419" s="56">
        <v>0</v>
      </c>
      <c r="L3419" s="71">
        <v>22.5</v>
      </c>
      <c r="M3419" s="56" t="s">
        <v>43</v>
      </c>
      <c r="N3419" s="46">
        <f>((J3419*400)+(K3419*100))+L3419</f>
        <v>22.5</v>
      </c>
      <c r="O3419" s="46">
        <v>3000</v>
      </c>
      <c r="P3419" s="46">
        <f>N3419*O3419</f>
        <v>67500</v>
      </c>
      <c r="Q3419" s="56"/>
      <c r="R3419" s="58"/>
      <c r="S3419" s="59"/>
      <c r="T3419" s="58"/>
      <c r="U3419" s="58"/>
      <c r="V3419" s="60"/>
      <c r="W3419" s="56"/>
      <c r="X3419" s="56"/>
      <c r="Y3419" s="56"/>
      <c r="Z3419" s="46"/>
      <c r="AA3419" s="66"/>
      <c r="AB3419" s="46"/>
      <c r="AC3419" s="46"/>
      <c r="AD3419" s="61"/>
      <c r="AE3419" s="61"/>
      <c r="AF3419" s="46"/>
      <c r="AG3419" s="46">
        <f>IF(AND(AF3419="",P3419=""),0,IF((AF3419=""),P3419,IF((P3419=""),AF3419,AF3419+P3419)))</f>
        <v>67500</v>
      </c>
      <c r="AH3419" s="46">
        <f>IF( (AA3419=""),AG3419*1,AG3419*(AA3419/100) )</f>
        <v>67500</v>
      </c>
      <c r="AI3419" s="46">
        <v>0</v>
      </c>
      <c r="AJ3419" s="46">
        <f>IF((AI3419-AH3419) &gt; 1,0,IF((AI3419-AH3419)&lt;0,AH3419-AI3419,AI3419-AH3419))</f>
        <v>67500</v>
      </c>
      <c r="AK3419" s="46">
        <v>0.3</v>
      </c>
      <c r="AL3419" s="46">
        <f>AJ3419*(AK3419/100)</f>
        <v>202.5</v>
      </c>
    </row>
    <row r="3420" spans="1:38" x14ac:dyDescent="0.45">
      <c r="A3420" s="16"/>
      <c r="B3420" s="21"/>
      <c r="C3420" s="16"/>
      <c r="D3420" s="16"/>
      <c r="E3420" s="56">
        <v>1936</v>
      </c>
      <c r="F3420" s="56">
        <v>526</v>
      </c>
      <c r="G3420" s="57" t="s">
        <v>5198</v>
      </c>
      <c r="H3420" s="56" t="s">
        <v>42</v>
      </c>
      <c r="I3420" s="56">
        <v>32541</v>
      </c>
      <c r="J3420" s="56">
        <v>0</v>
      </c>
      <c r="K3420" s="56">
        <v>0</v>
      </c>
      <c r="L3420" s="71">
        <v>22.5</v>
      </c>
      <c r="M3420" s="56" t="s">
        <v>43</v>
      </c>
      <c r="N3420" s="46">
        <f>((J3420*400)+(K3420*100))+L3420</f>
        <v>22.5</v>
      </c>
      <c r="O3420" s="46">
        <v>0</v>
      </c>
      <c r="P3420" s="46">
        <f>N3420*O3420</f>
        <v>0</v>
      </c>
      <c r="Q3420" s="56"/>
      <c r="R3420" s="58"/>
      <c r="S3420" s="59"/>
      <c r="T3420" s="58"/>
      <c r="U3420" s="58"/>
      <c r="V3420" s="60"/>
      <c r="W3420" s="56"/>
      <c r="X3420" s="56"/>
      <c r="Y3420" s="56"/>
      <c r="Z3420" s="46"/>
      <c r="AA3420" s="66"/>
      <c r="AB3420" s="46"/>
      <c r="AC3420" s="46"/>
      <c r="AD3420" s="61"/>
      <c r="AE3420" s="61"/>
      <c r="AF3420" s="46"/>
      <c r="AG3420" s="46">
        <f>IF(AND(AF3420="",P3420=""),0,IF((AF3420=""),P3420,IF((P3420=""),AF3420,AF3420+P3420)))</f>
        <v>0</v>
      </c>
      <c r="AH3420" s="46">
        <f>IF( (AA3420=""),AG3420*1,AG3420*(AA3420/100) )</f>
        <v>0</v>
      </c>
      <c r="AI3420" s="46">
        <v>0</v>
      </c>
      <c r="AJ3420" s="46">
        <f>IF((AI3420-AH3420) &gt; 1,0,IF((AI3420-AH3420)&lt;0,AH3420-AI3420,AI3420-AH3420))</f>
        <v>0</v>
      </c>
      <c r="AK3420" s="46">
        <v>0.3</v>
      </c>
      <c r="AL3420" s="46">
        <f>AJ3420*(AK3420/100)</f>
        <v>0</v>
      </c>
    </row>
    <row r="3421" spans="1:38" x14ac:dyDescent="0.45">
      <c r="A3421" s="16"/>
      <c r="B3421" s="21"/>
      <c r="C3421" s="16"/>
      <c r="D3421" s="16"/>
      <c r="E3421" s="56">
        <v>1937</v>
      </c>
      <c r="F3421" s="56">
        <v>527</v>
      </c>
      <c r="G3421" s="57" t="s">
        <v>5199</v>
      </c>
      <c r="H3421" s="56" t="s">
        <v>42</v>
      </c>
      <c r="I3421" s="56">
        <v>32542</v>
      </c>
      <c r="J3421" s="56">
        <v>0</v>
      </c>
      <c r="K3421" s="56">
        <v>0</v>
      </c>
      <c r="L3421" s="71">
        <v>22.5</v>
      </c>
      <c r="M3421" s="56" t="s">
        <v>43</v>
      </c>
      <c r="N3421" s="46">
        <f>((J3421*400)+(K3421*100))+L3421</f>
        <v>22.5</v>
      </c>
      <c r="O3421" s="46">
        <v>3000</v>
      </c>
      <c r="P3421" s="46">
        <f>N3421*O3421</f>
        <v>67500</v>
      </c>
      <c r="Q3421" s="56"/>
      <c r="R3421" s="58"/>
      <c r="S3421" s="59"/>
      <c r="T3421" s="58"/>
      <c r="U3421" s="58"/>
      <c r="V3421" s="60"/>
      <c r="W3421" s="56"/>
      <c r="X3421" s="56"/>
      <c r="Y3421" s="56"/>
      <c r="Z3421" s="46"/>
      <c r="AA3421" s="66"/>
      <c r="AB3421" s="46"/>
      <c r="AC3421" s="46"/>
      <c r="AD3421" s="61"/>
      <c r="AE3421" s="61"/>
      <c r="AF3421" s="46"/>
      <c r="AG3421" s="46">
        <f>IF(AND(AF3421="",P3421=""),0,IF((AF3421=""),P3421,IF((P3421=""),AF3421,AF3421+P3421)))</f>
        <v>67500</v>
      </c>
      <c r="AH3421" s="46">
        <f>IF( (AA3421=""),AG3421*1,AG3421*(AA3421/100) )</f>
        <v>67500</v>
      </c>
      <c r="AI3421" s="46">
        <v>0</v>
      </c>
      <c r="AJ3421" s="46">
        <f>IF((AI3421-AH3421) &gt; 1,0,IF((AI3421-AH3421)&lt;0,AH3421-AI3421,AI3421-AH3421))</f>
        <v>67500</v>
      </c>
      <c r="AK3421" s="46">
        <v>0.3</v>
      </c>
      <c r="AL3421" s="46">
        <f>AJ3421*(AK3421/100)</f>
        <v>202.5</v>
      </c>
    </row>
    <row r="3422" spans="1:38" x14ac:dyDescent="0.45">
      <c r="A3422" s="16"/>
      <c r="B3422" s="21"/>
      <c r="C3422" s="16"/>
      <c r="D3422" s="16"/>
      <c r="E3422" s="56">
        <v>1938</v>
      </c>
      <c r="F3422" s="56">
        <v>528</v>
      </c>
      <c r="G3422" s="57" t="s">
        <v>5200</v>
      </c>
      <c r="H3422" s="56" t="s">
        <v>42</v>
      </c>
      <c r="I3422" s="56">
        <v>32543</v>
      </c>
      <c r="J3422" s="56">
        <v>0</v>
      </c>
      <c r="K3422" s="56">
        <v>0</v>
      </c>
      <c r="L3422" s="71">
        <v>22.5</v>
      </c>
      <c r="M3422" s="56" t="s">
        <v>43</v>
      </c>
      <c r="N3422" s="46">
        <f>((J3422*400)+(K3422*100))+L3422</f>
        <v>22.5</v>
      </c>
      <c r="O3422" s="46">
        <v>3000</v>
      </c>
      <c r="P3422" s="46">
        <f>N3422*O3422</f>
        <v>67500</v>
      </c>
      <c r="Q3422" s="56"/>
      <c r="R3422" s="58"/>
      <c r="S3422" s="59"/>
      <c r="T3422" s="58"/>
      <c r="U3422" s="58"/>
      <c r="V3422" s="60"/>
      <c r="W3422" s="56"/>
      <c r="X3422" s="56"/>
      <c r="Y3422" s="56"/>
      <c r="Z3422" s="46"/>
      <c r="AA3422" s="66"/>
      <c r="AB3422" s="46"/>
      <c r="AC3422" s="46"/>
      <c r="AD3422" s="61"/>
      <c r="AE3422" s="61"/>
      <c r="AF3422" s="46"/>
      <c r="AG3422" s="46">
        <f>IF(AND(AF3422="",P3422=""),0,IF((AF3422=""),P3422,IF((P3422=""),AF3422,AF3422+P3422)))</f>
        <v>67500</v>
      </c>
      <c r="AH3422" s="46">
        <f>IF( (AA3422=""),AG3422*1,AG3422*(AA3422/100) )</f>
        <v>67500</v>
      </c>
      <c r="AI3422" s="46">
        <v>0</v>
      </c>
      <c r="AJ3422" s="46">
        <f>IF((AI3422-AH3422) &gt; 1,0,IF((AI3422-AH3422)&lt;0,AH3422-AI3422,AI3422-AH3422))</f>
        <v>67500</v>
      </c>
      <c r="AK3422" s="46">
        <v>0.3</v>
      </c>
      <c r="AL3422" s="46">
        <f>AJ3422*(AK3422/100)</f>
        <v>202.5</v>
      </c>
    </row>
    <row r="3423" spans="1:38" x14ac:dyDescent="0.45">
      <c r="A3423" s="16"/>
      <c r="B3423" s="21"/>
      <c r="C3423" s="16"/>
      <c r="D3423" s="16"/>
      <c r="E3423" s="56"/>
      <c r="F3423" s="56"/>
      <c r="G3423" s="57"/>
      <c r="H3423" s="56"/>
      <c r="I3423" s="56"/>
      <c r="J3423" s="56"/>
      <c r="K3423" s="56"/>
      <c r="L3423" s="71"/>
      <c r="M3423" s="56"/>
      <c r="N3423" s="46"/>
      <c r="O3423" s="46" t="s">
        <v>54</v>
      </c>
      <c r="P3423" s="46">
        <f>SUM(P3414:P3422)</f>
        <v>6533625</v>
      </c>
      <c r="Q3423" s="56"/>
      <c r="R3423" s="58"/>
      <c r="S3423" s="59"/>
      <c r="T3423" s="58"/>
      <c r="U3423" s="58"/>
      <c r="V3423" s="60"/>
      <c r="W3423" s="56"/>
      <c r="X3423" s="56"/>
      <c r="Y3423" s="56"/>
      <c r="Z3423" s="46"/>
      <c r="AA3423" s="66"/>
      <c r="AB3423" s="46"/>
      <c r="AC3423" s="46"/>
      <c r="AD3423" s="61"/>
      <c r="AE3423" s="61"/>
      <c r="AF3423" s="46"/>
      <c r="AG3423" s="46"/>
      <c r="AH3423" s="46">
        <f>SUM(AH3414:AH3422)</f>
        <v>6533625</v>
      </c>
      <c r="AI3423" s="46"/>
      <c r="AJ3423" s="46">
        <f>SUM(AJ3414:AJ3422)</f>
        <v>6533625</v>
      </c>
      <c r="AK3423" s="46"/>
      <c r="AL3423" s="46">
        <f>SUM(AL3414:AL3422)</f>
        <v>19600.875000000004</v>
      </c>
    </row>
    <row r="3424" spans="1:38" x14ac:dyDescent="0.45">
      <c r="A3424" s="16" t="s">
        <v>5201</v>
      </c>
      <c r="B3424" s="21">
        <v>3910300228526</v>
      </c>
      <c r="C3424" s="16" t="s">
        <v>5202</v>
      </c>
      <c r="D3424" s="16" t="s">
        <v>5203</v>
      </c>
      <c r="E3424" s="56">
        <v>1939</v>
      </c>
      <c r="F3424" s="56">
        <v>3534</v>
      </c>
      <c r="G3424" s="57" t="s">
        <v>5204</v>
      </c>
      <c r="H3424" s="56" t="s">
        <v>42</v>
      </c>
      <c r="I3424" s="56">
        <v>24609</v>
      </c>
      <c r="J3424" s="56">
        <v>0</v>
      </c>
      <c r="K3424" s="56">
        <v>0</v>
      </c>
      <c r="L3424" s="71">
        <v>24</v>
      </c>
      <c r="M3424" s="56" t="s">
        <v>43</v>
      </c>
      <c r="N3424" s="46">
        <f>((J3424*400)+(K3424*100))+L3424</f>
        <v>24</v>
      </c>
      <c r="O3424" s="46">
        <v>5500</v>
      </c>
      <c r="P3424" s="46">
        <f>N3424*O3424</f>
        <v>132000</v>
      </c>
      <c r="Q3424" s="56"/>
      <c r="R3424" s="58"/>
      <c r="S3424" s="59"/>
      <c r="T3424" s="58"/>
      <c r="U3424" s="58"/>
      <c r="V3424" s="60"/>
      <c r="W3424" s="56"/>
      <c r="X3424" s="56"/>
      <c r="Y3424" s="56"/>
      <c r="Z3424" s="46"/>
      <c r="AA3424" s="66"/>
      <c r="AB3424" s="46"/>
      <c r="AC3424" s="46"/>
      <c r="AD3424" s="61"/>
      <c r="AE3424" s="61"/>
      <c r="AF3424" s="46"/>
      <c r="AG3424" s="46">
        <f>IF(AND(AF3424="",P3424=""),0,IF((AF3424=""),P3424,IF((P3424=""),AF3424,AF3424+P3424)))</f>
        <v>132000</v>
      </c>
      <c r="AH3424" s="46">
        <f>IF( (AA3424=""),AG3424*1,AG3424*(AA3424/100) )</f>
        <v>132000</v>
      </c>
      <c r="AI3424" s="46">
        <v>0</v>
      </c>
      <c r="AJ3424" s="46">
        <f>IF((AI3424-AH3424) &gt; 1,0,IF((AI3424-AH3424)&lt;0,AH3424-AI3424,AI3424-AH3424))</f>
        <v>132000</v>
      </c>
      <c r="AK3424" s="46">
        <v>0.3</v>
      </c>
      <c r="AL3424" s="46">
        <f>AJ3424*(AK3424/100)</f>
        <v>396</v>
      </c>
    </row>
    <row r="3425" spans="1:38" x14ac:dyDescent="0.45">
      <c r="A3425" s="16"/>
      <c r="B3425" s="21"/>
      <c r="C3425" s="16"/>
      <c r="D3425" s="16"/>
      <c r="E3425" s="56"/>
      <c r="F3425" s="56"/>
      <c r="G3425" s="57"/>
      <c r="H3425" s="56"/>
      <c r="I3425" s="56"/>
      <c r="J3425" s="56"/>
      <c r="K3425" s="56"/>
      <c r="L3425" s="71"/>
      <c r="M3425" s="56"/>
      <c r="N3425" s="46"/>
      <c r="O3425" s="46" t="s">
        <v>54</v>
      </c>
      <c r="P3425" s="46">
        <f>SUM(P3424:P3424)</f>
        <v>132000</v>
      </c>
      <c r="Q3425" s="56"/>
      <c r="R3425" s="58"/>
      <c r="S3425" s="59"/>
      <c r="T3425" s="58"/>
      <c r="U3425" s="58"/>
      <c r="V3425" s="60"/>
      <c r="W3425" s="56"/>
      <c r="X3425" s="56"/>
      <c r="Y3425" s="56"/>
      <c r="Z3425" s="46"/>
      <c r="AA3425" s="66"/>
      <c r="AB3425" s="46"/>
      <c r="AC3425" s="46"/>
      <c r="AD3425" s="61"/>
      <c r="AE3425" s="61"/>
      <c r="AF3425" s="46"/>
      <c r="AG3425" s="46"/>
      <c r="AH3425" s="46">
        <f>SUM(AH3424:AH3424)</f>
        <v>132000</v>
      </c>
      <c r="AI3425" s="46"/>
      <c r="AJ3425" s="46">
        <f>SUM(AJ3424:AJ3424)</f>
        <v>132000</v>
      </c>
      <c r="AK3425" s="46"/>
      <c r="AL3425" s="46">
        <f>SUM(AL3424:AL3424)</f>
        <v>396</v>
      </c>
    </row>
    <row r="3426" spans="1:38" x14ac:dyDescent="0.45">
      <c r="A3426" s="16" t="s">
        <v>5205</v>
      </c>
      <c r="B3426" s="21">
        <v>3770400023707</v>
      </c>
      <c r="C3426" s="16" t="s">
        <v>5206</v>
      </c>
      <c r="D3426" s="16" t="s">
        <v>5207</v>
      </c>
      <c r="E3426" s="56">
        <v>1940</v>
      </c>
      <c r="F3426" s="56">
        <v>7521</v>
      </c>
      <c r="G3426" s="57" t="s">
        <v>5208</v>
      </c>
      <c r="H3426" s="56" t="s">
        <v>42</v>
      </c>
      <c r="I3426" s="56">
        <v>23699</v>
      </c>
      <c r="J3426" s="56"/>
      <c r="K3426" s="56"/>
      <c r="L3426" s="71"/>
      <c r="M3426" s="56"/>
      <c r="N3426" s="46"/>
      <c r="O3426" s="46"/>
      <c r="P3426" s="46"/>
      <c r="Q3426" s="56"/>
      <c r="R3426" s="58"/>
      <c r="S3426" s="59"/>
      <c r="T3426" s="58"/>
      <c r="U3426" s="58"/>
      <c r="V3426" s="60"/>
      <c r="W3426" s="56"/>
      <c r="X3426" s="56"/>
      <c r="Y3426" s="56"/>
      <c r="Z3426" s="46"/>
      <c r="AA3426" s="66"/>
      <c r="AB3426" s="46"/>
      <c r="AC3426" s="46"/>
      <c r="AD3426" s="61"/>
      <c r="AE3426" s="61"/>
      <c r="AF3426" s="46"/>
      <c r="AG3426" s="46"/>
      <c r="AH3426" s="46"/>
      <c r="AI3426" s="46"/>
      <c r="AJ3426" s="46"/>
      <c r="AK3426" s="46"/>
      <c r="AL3426" s="46"/>
    </row>
    <row r="3427" spans="1:38" x14ac:dyDescent="0.45">
      <c r="A3427" s="16"/>
      <c r="B3427" s="21"/>
      <c r="C3427" s="16"/>
      <c r="D3427" s="16"/>
      <c r="E3427" s="56"/>
      <c r="F3427" s="56"/>
      <c r="G3427" s="57"/>
      <c r="H3427" s="56"/>
      <c r="I3427" s="56"/>
      <c r="J3427" s="56"/>
      <c r="K3427" s="56"/>
      <c r="L3427" s="71"/>
      <c r="M3427" s="56"/>
      <c r="N3427" s="46"/>
      <c r="O3427" s="46" t="s">
        <v>54</v>
      </c>
      <c r="P3427" s="46">
        <f>SUM(P3426:P3426)</f>
        <v>0</v>
      </c>
      <c r="Q3427" s="56"/>
      <c r="R3427" s="58"/>
      <c r="S3427" s="59"/>
      <c r="T3427" s="58"/>
      <c r="U3427" s="58"/>
      <c r="V3427" s="60"/>
      <c r="W3427" s="56"/>
      <c r="X3427" s="56"/>
      <c r="Y3427" s="56"/>
      <c r="Z3427" s="46"/>
      <c r="AA3427" s="66"/>
      <c r="AB3427" s="46"/>
      <c r="AC3427" s="46"/>
      <c r="AD3427" s="61"/>
      <c r="AE3427" s="61"/>
      <c r="AF3427" s="46"/>
      <c r="AG3427" s="46"/>
      <c r="AH3427" s="46">
        <f>SUM(AH3426:AH3426)</f>
        <v>0</v>
      </c>
      <c r="AI3427" s="46"/>
      <c r="AJ3427" s="46">
        <f>SUM(AJ3426:AJ3426)</f>
        <v>0</v>
      </c>
      <c r="AK3427" s="46"/>
      <c r="AL3427" s="46">
        <f>SUM(AL3426:AL3426)</f>
        <v>0</v>
      </c>
    </row>
    <row r="3428" spans="1:38" x14ac:dyDescent="0.45">
      <c r="A3428" s="16" t="s">
        <v>5209</v>
      </c>
      <c r="B3428" s="21">
        <v>3770400101996</v>
      </c>
      <c r="C3428" s="16" t="s">
        <v>5210</v>
      </c>
      <c r="D3428" s="16" t="s">
        <v>5211</v>
      </c>
      <c r="E3428" s="56">
        <v>1941</v>
      </c>
      <c r="F3428" s="56">
        <v>6580</v>
      </c>
      <c r="G3428" s="57" t="s">
        <v>5212</v>
      </c>
      <c r="H3428" s="56" t="s">
        <v>42</v>
      </c>
      <c r="I3428" s="56">
        <v>1278</v>
      </c>
      <c r="J3428" s="56"/>
      <c r="K3428" s="56"/>
      <c r="L3428" s="71"/>
      <c r="M3428" s="56"/>
      <c r="N3428" s="46"/>
      <c r="O3428" s="46"/>
      <c r="P3428" s="46"/>
      <c r="Q3428" s="56"/>
      <c r="R3428" s="58"/>
      <c r="S3428" s="59"/>
      <c r="T3428" s="58"/>
      <c r="U3428" s="58"/>
      <c r="V3428" s="60"/>
      <c r="W3428" s="56"/>
      <c r="X3428" s="56"/>
      <c r="Y3428" s="56"/>
      <c r="Z3428" s="46"/>
      <c r="AA3428" s="66"/>
      <c r="AB3428" s="46"/>
      <c r="AC3428" s="46"/>
      <c r="AD3428" s="61"/>
      <c r="AE3428" s="61"/>
      <c r="AF3428" s="46"/>
      <c r="AG3428" s="46"/>
      <c r="AH3428" s="46"/>
      <c r="AI3428" s="46"/>
      <c r="AJ3428" s="46"/>
      <c r="AK3428" s="46"/>
      <c r="AL3428" s="46"/>
    </row>
    <row r="3429" spans="1:38" x14ac:dyDescent="0.45">
      <c r="A3429" s="16"/>
      <c r="B3429" s="21"/>
      <c r="C3429" s="16"/>
      <c r="D3429" s="16"/>
      <c r="E3429" s="56"/>
      <c r="F3429" s="56"/>
      <c r="G3429" s="57"/>
      <c r="H3429" s="56"/>
      <c r="I3429" s="56"/>
      <c r="J3429" s="56"/>
      <c r="K3429" s="56"/>
      <c r="L3429" s="71"/>
      <c r="M3429" s="56"/>
      <c r="N3429" s="46"/>
      <c r="O3429" s="46" t="s">
        <v>54</v>
      </c>
      <c r="P3429" s="46">
        <f>SUM(P3428:P3428)</f>
        <v>0</v>
      </c>
      <c r="Q3429" s="56"/>
      <c r="R3429" s="58"/>
      <c r="S3429" s="59"/>
      <c r="T3429" s="58"/>
      <c r="U3429" s="58"/>
      <c r="V3429" s="60"/>
      <c r="W3429" s="56"/>
      <c r="X3429" s="56"/>
      <c r="Y3429" s="56"/>
      <c r="Z3429" s="46"/>
      <c r="AA3429" s="66"/>
      <c r="AB3429" s="46"/>
      <c r="AC3429" s="46"/>
      <c r="AD3429" s="61"/>
      <c r="AE3429" s="61"/>
      <c r="AF3429" s="46"/>
      <c r="AG3429" s="46"/>
      <c r="AH3429" s="46">
        <f>SUM(AH3428:AH3428)</f>
        <v>0</v>
      </c>
      <c r="AI3429" s="46"/>
      <c r="AJ3429" s="46">
        <f>SUM(AJ3428:AJ3428)</f>
        <v>0</v>
      </c>
      <c r="AK3429" s="46"/>
      <c r="AL3429" s="46">
        <f>SUM(AL3428:AL3428)</f>
        <v>0</v>
      </c>
    </row>
    <row r="3430" spans="1:38" x14ac:dyDescent="0.45">
      <c r="A3430" s="16" t="s">
        <v>5213</v>
      </c>
      <c r="B3430" s="21">
        <v>5191000004201</v>
      </c>
      <c r="C3430" s="16" t="s">
        <v>5214</v>
      </c>
      <c r="D3430" s="16" t="s">
        <v>1531</v>
      </c>
      <c r="E3430" s="56">
        <v>1942</v>
      </c>
      <c r="F3430" s="56">
        <v>1559</v>
      </c>
      <c r="G3430" s="57" t="s">
        <v>5215</v>
      </c>
      <c r="H3430" s="56" t="s">
        <v>42</v>
      </c>
      <c r="I3430" s="56">
        <v>15040</v>
      </c>
      <c r="J3430" s="56">
        <v>1</v>
      </c>
      <c r="K3430" s="56">
        <v>0</v>
      </c>
      <c r="L3430" s="71">
        <v>64</v>
      </c>
      <c r="M3430" s="56" t="s">
        <v>43</v>
      </c>
      <c r="N3430" s="46">
        <f>((J3430*400)+(K3430*100))+L3430</f>
        <v>464</v>
      </c>
      <c r="O3430" s="46">
        <v>300</v>
      </c>
      <c r="P3430" s="46">
        <f>N3430*O3430</f>
        <v>139200</v>
      </c>
      <c r="Q3430" s="56"/>
      <c r="R3430" s="58"/>
      <c r="S3430" s="59"/>
      <c r="T3430" s="58"/>
      <c r="U3430" s="58"/>
      <c r="V3430" s="60"/>
      <c r="W3430" s="56"/>
      <c r="X3430" s="56"/>
      <c r="Y3430" s="56"/>
      <c r="Z3430" s="46"/>
      <c r="AA3430" s="66"/>
      <c r="AB3430" s="46"/>
      <c r="AC3430" s="46"/>
      <c r="AD3430" s="61"/>
      <c r="AE3430" s="61"/>
      <c r="AF3430" s="46"/>
      <c r="AG3430" s="46">
        <f>IF(AND(AF3430="",P3430=""),0,IF((AF3430=""),P3430,IF((P3430=""),AF3430,AF3430+P3430)))</f>
        <v>139200</v>
      </c>
      <c r="AH3430" s="46">
        <f>IF( (AA3430=""),AG3430*1,AG3430*(AA3430/100) )</f>
        <v>139200</v>
      </c>
      <c r="AI3430" s="46">
        <v>0</v>
      </c>
      <c r="AJ3430" s="46">
        <f>IF((AI3430-AH3430) &gt; 1,0,IF((AI3430-AH3430)&lt;0,AH3430-AI3430,AI3430-AH3430))</f>
        <v>139200</v>
      </c>
      <c r="AK3430" s="46">
        <v>0.3</v>
      </c>
      <c r="AL3430" s="46">
        <f>AJ3430*(AK3430/100)</f>
        <v>417.6</v>
      </c>
    </row>
    <row r="3431" spans="1:38" x14ac:dyDescent="0.45">
      <c r="A3431" s="16"/>
      <c r="B3431" s="21"/>
      <c r="C3431" s="16"/>
      <c r="D3431" s="16"/>
      <c r="E3431" s="56">
        <v>1943</v>
      </c>
      <c r="F3431" s="56">
        <v>7591</v>
      </c>
      <c r="G3431" s="57" t="s">
        <v>5216</v>
      </c>
      <c r="H3431" s="56" t="s">
        <v>42</v>
      </c>
      <c r="I3431" s="56">
        <v>21405</v>
      </c>
      <c r="J3431" s="56"/>
      <c r="K3431" s="56"/>
      <c r="L3431" s="71"/>
      <c r="M3431" s="56"/>
      <c r="N3431" s="46"/>
      <c r="O3431" s="46"/>
      <c r="P3431" s="46"/>
      <c r="Q3431" s="56"/>
      <c r="R3431" s="58"/>
      <c r="S3431" s="59"/>
      <c r="T3431" s="58"/>
      <c r="U3431" s="58"/>
      <c r="V3431" s="60"/>
      <c r="W3431" s="56"/>
      <c r="X3431" s="56"/>
      <c r="Y3431" s="56"/>
      <c r="Z3431" s="46"/>
      <c r="AA3431" s="66"/>
      <c r="AB3431" s="46"/>
      <c r="AC3431" s="46"/>
      <c r="AD3431" s="61"/>
      <c r="AE3431" s="61"/>
      <c r="AF3431" s="46"/>
      <c r="AG3431" s="46"/>
      <c r="AH3431" s="46"/>
      <c r="AI3431" s="46"/>
      <c r="AJ3431" s="46"/>
      <c r="AK3431" s="46"/>
      <c r="AL3431" s="46"/>
    </row>
    <row r="3432" spans="1:38" x14ac:dyDescent="0.45">
      <c r="A3432" s="16"/>
      <c r="B3432" s="21"/>
      <c r="C3432" s="16"/>
      <c r="D3432" s="16"/>
      <c r="E3432" s="56"/>
      <c r="F3432" s="56"/>
      <c r="G3432" s="57"/>
      <c r="H3432" s="56"/>
      <c r="I3432" s="56"/>
      <c r="J3432" s="56"/>
      <c r="K3432" s="56"/>
      <c r="L3432" s="71"/>
      <c r="M3432" s="56"/>
      <c r="N3432" s="46"/>
      <c r="O3432" s="46" t="s">
        <v>54</v>
      </c>
      <c r="P3432" s="46">
        <f>SUM(P3430:P3431)</f>
        <v>139200</v>
      </c>
      <c r="Q3432" s="56"/>
      <c r="R3432" s="58"/>
      <c r="S3432" s="59"/>
      <c r="T3432" s="58"/>
      <c r="U3432" s="58"/>
      <c r="V3432" s="60"/>
      <c r="W3432" s="56"/>
      <c r="X3432" s="56"/>
      <c r="Y3432" s="56"/>
      <c r="Z3432" s="46"/>
      <c r="AA3432" s="66"/>
      <c r="AB3432" s="46"/>
      <c r="AC3432" s="46"/>
      <c r="AD3432" s="61"/>
      <c r="AE3432" s="61"/>
      <c r="AF3432" s="46"/>
      <c r="AG3432" s="46"/>
      <c r="AH3432" s="46">
        <f>SUM(AH3430:AH3431)</f>
        <v>139200</v>
      </c>
      <c r="AI3432" s="46"/>
      <c r="AJ3432" s="46">
        <f>SUM(AJ3430:AJ3431)</f>
        <v>139200</v>
      </c>
      <c r="AK3432" s="46"/>
      <c r="AL3432" s="46">
        <f>SUM(AL3430:AL3431)</f>
        <v>417.6</v>
      </c>
    </row>
    <row r="3433" spans="1:38" x14ac:dyDescent="0.45">
      <c r="A3433" s="16" t="s">
        <v>5217</v>
      </c>
      <c r="B3433" s="21">
        <v>3101900433391</v>
      </c>
      <c r="C3433" s="16" t="s">
        <v>5218</v>
      </c>
      <c r="D3433" s="16" t="s">
        <v>5219</v>
      </c>
      <c r="E3433" s="56">
        <v>1944</v>
      </c>
      <c r="F3433" s="56">
        <v>8603</v>
      </c>
      <c r="G3433" s="57" t="s">
        <v>5220</v>
      </c>
      <c r="H3433" s="56" t="s">
        <v>42</v>
      </c>
      <c r="I3433" s="56">
        <v>28944</v>
      </c>
      <c r="J3433" s="56"/>
      <c r="K3433" s="56"/>
      <c r="L3433" s="71"/>
      <c r="M3433" s="56"/>
      <c r="N3433" s="46"/>
      <c r="O3433" s="46"/>
      <c r="P3433" s="46"/>
      <c r="Q3433" s="56"/>
      <c r="R3433" s="58"/>
      <c r="S3433" s="59"/>
      <c r="T3433" s="58"/>
      <c r="U3433" s="58"/>
      <c r="V3433" s="60"/>
      <c r="W3433" s="56"/>
      <c r="X3433" s="56"/>
      <c r="Y3433" s="56"/>
      <c r="Z3433" s="46"/>
      <c r="AA3433" s="66"/>
      <c r="AB3433" s="46"/>
      <c r="AC3433" s="46"/>
      <c r="AD3433" s="61"/>
      <c r="AE3433" s="61"/>
      <c r="AF3433" s="46"/>
      <c r="AG3433" s="46"/>
      <c r="AH3433" s="46"/>
      <c r="AI3433" s="46"/>
      <c r="AJ3433" s="46"/>
      <c r="AK3433" s="46"/>
      <c r="AL3433" s="46"/>
    </row>
    <row r="3434" spans="1:38" x14ac:dyDescent="0.45">
      <c r="A3434" s="16"/>
      <c r="B3434" s="21"/>
      <c r="C3434" s="16"/>
      <c r="D3434" s="16"/>
      <c r="E3434" s="56"/>
      <c r="F3434" s="56"/>
      <c r="G3434" s="57"/>
      <c r="H3434" s="56"/>
      <c r="I3434" s="56"/>
      <c r="J3434" s="56"/>
      <c r="K3434" s="56"/>
      <c r="L3434" s="71"/>
      <c r="M3434" s="56"/>
      <c r="N3434" s="46"/>
      <c r="O3434" s="46" t="s">
        <v>54</v>
      </c>
      <c r="P3434" s="46">
        <f>SUM(P3433:P3433)</f>
        <v>0</v>
      </c>
      <c r="Q3434" s="56"/>
      <c r="R3434" s="58"/>
      <c r="S3434" s="59"/>
      <c r="T3434" s="58"/>
      <c r="U3434" s="58"/>
      <c r="V3434" s="60"/>
      <c r="W3434" s="56"/>
      <c r="X3434" s="56"/>
      <c r="Y3434" s="56"/>
      <c r="Z3434" s="46"/>
      <c r="AA3434" s="66"/>
      <c r="AB3434" s="46"/>
      <c r="AC3434" s="46"/>
      <c r="AD3434" s="61"/>
      <c r="AE3434" s="61"/>
      <c r="AF3434" s="46"/>
      <c r="AG3434" s="46"/>
      <c r="AH3434" s="46">
        <f>SUM(AH3433:AH3433)</f>
        <v>0</v>
      </c>
      <c r="AI3434" s="46"/>
      <c r="AJ3434" s="46">
        <f>SUM(AJ3433:AJ3433)</f>
        <v>0</v>
      </c>
      <c r="AK3434" s="46"/>
      <c r="AL3434" s="46">
        <f>SUM(AL3433:AL3433)</f>
        <v>0</v>
      </c>
    </row>
    <row r="3435" spans="1:38" x14ac:dyDescent="0.45">
      <c r="A3435" s="16" t="s">
        <v>5221</v>
      </c>
      <c r="B3435" s="21">
        <v>3770500049511</v>
      </c>
      <c r="C3435" s="16" t="s">
        <v>5222</v>
      </c>
      <c r="D3435" s="16" t="s">
        <v>5223</v>
      </c>
      <c r="E3435" s="56">
        <v>1945</v>
      </c>
      <c r="F3435" s="56">
        <v>9697</v>
      </c>
      <c r="G3435" s="57" t="s">
        <v>5224</v>
      </c>
      <c r="H3435" s="56" t="s">
        <v>42</v>
      </c>
      <c r="I3435" s="56">
        <v>21817</v>
      </c>
      <c r="J3435" s="56"/>
      <c r="K3435" s="56"/>
      <c r="L3435" s="71"/>
      <c r="M3435" s="56"/>
      <c r="N3435" s="46"/>
      <c r="O3435" s="46"/>
      <c r="P3435" s="46"/>
      <c r="Q3435" s="56"/>
      <c r="R3435" s="58"/>
      <c r="S3435" s="59"/>
      <c r="T3435" s="58"/>
      <c r="U3435" s="58"/>
      <c r="V3435" s="60"/>
      <c r="W3435" s="56"/>
      <c r="X3435" s="56"/>
      <c r="Y3435" s="56"/>
      <c r="Z3435" s="46"/>
      <c r="AA3435" s="66"/>
      <c r="AB3435" s="46"/>
      <c r="AC3435" s="46"/>
      <c r="AD3435" s="61"/>
      <c r="AE3435" s="61"/>
      <c r="AF3435" s="46"/>
      <c r="AG3435" s="46"/>
      <c r="AH3435" s="46"/>
      <c r="AI3435" s="46"/>
      <c r="AJ3435" s="46"/>
      <c r="AK3435" s="46"/>
      <c r="AL3435" s="46"/>
    </row>
    <row r="3436" spans="1:38" x14ac:dyDescent="0.45">
      <c r="A3436" s="16"/>
      <c r="B3436" s="21"/>
      <c r="C3436" s="16"/>
      <c r="D3436" s="16"/>
      <c r="E3436" s="56">
        <v>1946</v>
      </c>
      <c r="F3436" s="56">
        <v>2334</v>
      </c>
      <c r="G3436" s="57" t="s">
        <v>5225</v>
      </c>
      <c r="H3436" s="56" t="s">
        <v>42</v>
      </c>
      <c r="I3436" s="56">
        <v>24528</v>
      </c>
      <c r="J3436" s="56">
        <v>3</v>
      </c>
      <c r="K3436" s="56">
        <v>0</v>
      </c>
      <c r="L3436" s="71">
        <v>96</v>
      </c>
      <c r="M3436" s="56" t="s">
        <v>43</v>
      </c>
      <c r="N3436" s="46">
        <f>((J3436*400)+(K3436*100))+L3436</f>
        <v>1296</v>
      </c>
      <c r="O3436" s="46">
        <v>230</v>
      </c>
      <c r="P3436" s="46">
        <f>N3436*O3436</f>
        <v>298080</v>
      </c>
      <c r="Q3436" s="56"/>
      <c r="R3436" s="58"/>
      <c r="S3436" s="59"/>
      <c r="T3436" s="58"/>
      <c r="U3436" s="58"/>
      <c r="V3436" s="60"/>
      <c r="W3436" s="56"/>
      <c r="X3436" s="56"/>
      <c r="Y3436" s="56"/>
      <c r="Z3436" s="46"/>
      <c r="AA3436" s="66"/>
      <c r="AB3436" s="46"/>
      <c r="AC3436" s="46"/>
      <c r="AD3436" s="61"/>
      <c r="AE3436" s="61"/>
      <c r="AF3436" s="46"/>
      <c r="AG3436" s="46">
        <f>IF(AND(AF3436="",P3436=""),0,IF((AF3436=""),P3436,IF((P3436=""),AF3436,AF3436+P3436)))</f>
        <v>298080</v>
      </c>
      <c r="AH3436" s="46">
        <f>IF( (AA3436=""),AG3436*1,AG3436*(AA3436/100) )</f>
        <v>298080</v>
      </c>
      <c r="AI3436" s="46">
        <v>0</v>
      </c>
      <c r="AJ3436" s="46">
        <f>IF((AI3436-AH3436) &gt; 1,0,IF((AI3436-AH3436)&lt;0,AH3436-AI3436,AI3436-AH3436))</f>
        <v>298080</v>
      </c>
      <c r="AK3436" s="46">
        <v>0.3</v>
      </c>
      <c r="AL3436" s="46">
        <f>AJ3436*(AK3436/100)</f>
        <v>894.24</v>
      </c>
    </row>
    <row r="3437" spans="1:38" x14ac:dyDescent="0.45">
      <c r="A3437" s="16"/>
      <c r="B3437" s="21"/>
      <c r="C3437" s="16"/>
      <c r="D3437" s="16"/>
      <c r="E3437" s="56">
        <v>1947</v>
      </c>
      <c r="F3437" s="56">
        <v>2317</v>
      </c>
      <c r="G3437" s="57" t="s">
        <v>5226</v>
      </c>
      <c r="H3437" s="56" t="s">
        <v>42</v>
      </c>
      <c r="I3437" s="56">
        <v>33230</v>
      </c>
      <c r="J3437" s="56">
        <v>2</v>
      </c>
      <c r="K3437" s="56">
        <v>0</v>
      </c>
      <c r="L3437" s="71">
        <v>0</v>
      </c>
      <c r="M3437" s="56" t="s">
        <v>43</v>
      </c>
      <c r="N3437" s="46">
        <f>((J3437*400)+(K3437*100))+L3437</f>
        <v>800</v>
      </c>
      <c r="O3437" s="46">
        <v>150</v>
      </c>
      <c r="P3437" s="46">
        <f>N3437*O3437</f>
        <v>120000</v>
      </c>
      <c r="Q3437" s="56"/>
      <c r="R3437" s="58"/>
      <c r="S3437" s="59"/>
      <c r="T3437" s="58"/>
      <c r="U3437" s="58"/>
      <c r="V3437" s="60"/>
      <c r="W3437" s="56"/>
      <c r="X3437" s="56"/>
      <c r="Y3437" s="56"/>
      <c r="Z3437" s="46"/>
      <c r="AA3437" s="66"/>
      <c r="AB3437" s="46"/>
      <c r="AC3437" s="46"/>
      <c r="AD3437" s="61"/>
      <c r="AE3437" s="61"/>
      <c r="AF3437" s="46"/>
      <c r="AG3437" s="46">
        <f>IF(AND(AF3437="",P3437=""),0,IF((AF3437=""),P3437,IF((P3437=""),AF3437,AF3437+P3437)))</f>
        <v>120000</v>
      </c>
      <c r="AH3437" s="46">
        <f>IF( (AA3437=""),AG3437*1,AG3437*(AA3437/100) )</f>
        <v>120000</v>
      </c>
      <c r="AI3437" s="46">
        <v>0</v>
      </c>
      <c r="AJ3437" s="46">
        <f>IF((AI3437-AH3437) &gt; 1,0,IF((AI3437-AH3437)&lt;0,AH3437-AI3437,AI3437-AH3437))</f>
        <v>120000</v>
      </c>
      <c r="AK3437" s="46">
        <v>0.3</v>
      </c>
      <c r="AL3437" s="46">
        <f>AJ3437*(AK3437/100)</f>
        <v>360</v>
      </c>
    </row>
    <row r="3438" spans="1:38" x14ac:dyDescent="0.45">
      <c r="A3438" s="16"/>
      <c r="B3438" s="21"/>
      <c r="C3438" s="16"/>
      <c r="D3438" s="16"/>
      <c r="E3438" s="56"/>
      <c r="F3438" s="56"/>
      <c r="G3438" s="57"/>
      <c r="H3438" s="56"/>
      <c r="I3438" s="56"/>
      <c r="J3438" s="56"/>
      <c r="K3438" s="56"/>
      <c r="L3438" s="71"/>
      <c r="M3438" s="56"/>
      <c r="N3438" s="46"/>
      <c r="O3438" s="46" t="s">
        <v>54</v>
      </c>
      <c r="P3438" s="46">
        <f>SUM(P3435:P3437)</f>
        <v>418080</v>
      </c>
      <c r="Q3438" s="56"/>
      <c r="R3438" s="58"/>
      <c r="S3438" s="59"/>
      <c r="T3438" s="58"/>
      <c r="U3438" s="58"/>
      <c r="V3438" s="60"/>
      <c r="W3438" s="56"/>
      <c r="X3438" s="56"/>
      <c r="Y3438" s="56"/>
      <c r="Z3438" s="46"/>
      <c r="AA3438" s="66"/>
      <c r="AB3438" s="46"/>
      <c r="AC3438" s="46"/>
      <c r="AD3438" s="61"/>
      <c r="AE3438" s="61"/>
      <c r="AF3438" s="46"/>
      <c r="AG3438" s="46"/>
      <c r="AH3438" s="46">
        <f>SUM(AH3435:AH3437)</f>
        <v>418080</v>
      </c>
      <c r="AI3438" s="46"/>
      <c r="AJ3438" s="46">
        <f>SUM(AJ3435:AJ3437)</f>
        <v>418080</v>
      </c>
      <c r="AK3438" s="46"/>
      <c r="AL3438" s="46">
        <f>SUM(AL3435:AL3437)</f>
        <v>1254.24</v>
      </c>
    </row>
    <row r="3439" spans="1:38" x14ac:dyDescent="0.45">
      <c r="A3439" s="16" t="s">
        <v>5227</v>
      </c>
      <c r="B3439" s="21">
        <v>3770400033915</v>
      </c>
      <c r="C3439" s="16" t="s">
        <v>5228</v>
      </c>
      <c r="D3439" s="16" t="s">
        <v>5229</v>
      </c>
      <c r="E3439" s="56">
        <v>1948</v>
      </c>
      <c r="F3439" s="56">
        <v>6911</v>
      </c>
      <c r="G3439" s="57" t="s">
        <v>5230</v>
      </c>
      <c r="H3439" s="56" t="s">
        <v>42</v>
      </c>
      <c r="I3439" s="56">
        <v>23738</v>
      </c>
      <c r="J3439" s="56"/>
      <c r="K3439" s="56"/>
      <c r="L3439" s="71"/>
      <c r="M3439" s="56"/>
      <c r="N3439" s="46"/>
      <c r="O3439" s="46"/>
      <c r="P3439" s="46"/>
      <c r="Q3439" s="56"/>
      <c r="R3439" s="58"/>
      <c r="S3439" s="59"/>
      <c r="T3439" s="58"/>
      <c r="U3439" s="58"/>
      <c r="V3439" s="60"/>
      <c r="W3439" s="56"/>
      <c r="X3439" s="56"/>
      <c r="Y3439" s="56"/>
      <c r="Z3439" s="46"/>
      <c r="AA3439" s="66"/>
      <c r="AB3439" s="46"/>
      <c r="AC3439" s="46"/>
      <c r="AD3439" s="61"/>
      <c r="AE3439" s="61"/>
      <c r="AF3439" s="46"/>
      <c r="AG3439" s="46"/>
      <c r="AH3439" s="46"/>
      <c r="AI3439" s="46"/>
      <c r="AJ3439" s="46"/>
      <c r="AK3439" s="46"/>
      <c r="AL3439" s="46"/>
    </row>
    <row r="3440" spans="1:38" x14ac:dyDescent="0.45">
      <c r="A3440" s="16"/>
      <c r="B3440" s="21"/>
      <c r="C3440" s="16"/>
      <c r="D3440" s="16"/>
      <c r="E3440" s="56"/>
      <c r="F3440" s="56"/>
      <c r="G3440" s="57"/>
      <c r="H3440" s="56"/>
      <c r="I3440" s="56"/>
      <c r="J3440" s="56"/>
      <c r="K3440" s="56"/>
      <c r="L3440" s="71"/>
      <c r="M3440" s="56"/>
      <c r="N3440" s="46"/>
      <c r="O3440" s="46" t="s">
        <v>54</v>
      </c>
      <c r="P3440" s="46">
        <f>SUM(P3439:P3439)</f>
        <v>0</v>
      </c>
      <c r="Q3440" s="56"/>
      <c r="R3440" s="58"/>
      <c r="S3440" s="59"/>
      <c r="T3440" s="58"/>
      <c r="U3440" s="58"/>
      <c r="V3440" s="60"/>
      <c r="W3440" s="56"/>
      <c r="X3440" s="56"/>
      <c r="Y3440" s="56"/>
      <c r="Z3440" s="46"/>
      <c r="AA3440" s="66"/>
      <c r="AB3440" s="46"/>
      <c r="AC3440" s="46"/>
      <c r="AD3440" s="61"/>
      <c r="AE3440" s="61"/>
      <c r="AF3440" s="46"/>
      <c r="AG3440" s="46"/>
      <c r="AH3440" s="46">
        <f>SUM(AH3439:AH3439)</f>
        <v>0</v>
      </c>
      <c r="AI3440" s="46"/>
      <c r="AJ3440" s="46">
        <f>SUM(AJ3439:AJ3439)</f>
        <v>0</v>
      </c>
      <c r="AK3440" s="46"/>
      <c r="AL3440" s="46">
        <f>SUM(AL3439:AL3439)</f>
        <v>0</v>
      </c>
    </row>
    <row r="3441" spans="1:38" x14ac:dyDescent="0.45">
      <c r="A3441" s="16" t="s">
        <v>5231</v>
      </c>
      <c r="B3441" s="21">
        <v>3770400013663</v>
      </c>
      <c r="C3441" s="16" t="s">
        <v>5232</v>
      </c>
      <c r="D3441" s="16" t="s">
        <v>5233</v>
      </c>
      <c r="E3441" s="56">
        <v>1949</v>
      </c>
      <c r="F3441" s="56">
        <v>7894</v>
      </c>
      <c r="G3441" s="57" t="s">
        <v>5234</v>
      </c>
      <c r="H3441" s="56" t="s">
        <v>42</v>
      </c>
      <c r="I3441" s="56">
        <v>14534</v>
      </c>
      <c r="J3441" s="56"/>
      <c r="K3441" s="56"/>
      <c r="L3441" s="71"/>
      <c r="M3441" s="56"/>
      <c r="N3441" s="46"/>
      <c r="O3441" s="46"/>
      <c r="P3441" s="46"/>
      <c r="Q3441" s="56"/>
      <c r="R3441" s="58"/>
      <c r="S3441" s="59"/>
      <c r="T3441" s="58"/>
      <c r="U3441" s="58"/>
      <c r="V3441" s="60"/>
      <c r="W3441" s="56"/>
      <c r="X3441" s="56"/>
      <c r="Y3441" s="56"/>
      <c r="Z3441" s="46"/>
      <c r="AA3441" s="66"/>
      <c r="AB3441" s="46"/>
      <c r="AC3441" s="46"/>
      <c r="AD3441" s="61"/>
      <c r="AE3441" s="61"/>
      <c r="AF3441" s="46"/>
      <c r="AG3441" s="46"/>
      <c r="AH3441" s="46"/>
      <c r="AI3441" s="46"/>
      <c r="AJ3441" s="46"/>
      <c r="AK3441" s="46"/>
      <c r="AL3441" s="46"/>
    </row>
    <row r="3442" spans="1:38" x14ac:dyDescent="0.45">
      <c r="A3442" s="16"/>
      <c r="B3442" s="21"/>
      <c r="C3442" s="16"/>
      <c r="D3442" s="16"/>
      <c r="E3442" s="56">
        <v>1950</v>
      </c>
      <c r="F3442" s="56">
        <v>6992</v>
      </c>
      <c r="G3442" s="57" t="s">
        <v>5235</v>
      </c>
      <c r="H3442" s="56" t="s">
        <v>42</v>
      </c>
      <c r="I3442" s="56">
        <v>32045</v>
      </c>
      <c r="J3442" s="56"/>
      <c r="K3442" s="56"/>
      <c r="L3442" s="71"/>
      <c r="M3442" s="56"/>
      <c r="N3442" s="46"/>
      <c r="O3442" s="46"/>
      <c r="P3442" s="46"/>
      <c r="Q3442" s="56"/>
      <c r="R3442" s="58"/>
      <c r="S3442" s="59"/>
      <c r="T3442" s="58"/>
      <c r="U3442" s="58"/>
      <c r="V3442" s="60"/>
      <c r="W3442" s="56"/>
      <c r="X3442" s="56"/>
      <c r="Y3442" s="56"/>
      <c r="Z3442" s="46"/>
      <c r="AA3442" s="66"/>
      <c r="AB3442" s="46"/>
      <c r="AC3442" s="46"/>
      <c r="AD3442" s="61"/>
      <c r="AE3442" s="61"/>
      <c r="AF3442" s="46"/>
      <c r="AG3442" s="46"/>
      <c r="AH3442" s="46"/>
      <c r="AI3442" s="46"/>
      <c r="AJ3442" s="46"/>
      <c r="AK3442" s="46"/>
      <c r="AL3442" s="46"/>
    </row>
    <row r="3443" spans="1:38" x14ac:dyDescent="0.45">
      <c r="A3443" s="16"/>
      <c r="B3443" s="21"/>
      <c r="C3443" s="16"/>
      <c r="D3443" s="16"/>
      <c r="E3443" s="56"/>
      <c r="F3443" s="56"/>
      <c r="G3443" s="57"/>
      <c r="H3443" s="56"/>
      <c r="I3443" s="56"/>
      <c r="J3443" s="56"/>
      <c r="K3443" s="56"/>
      <c r="L3443" s="71"/>
      <c r="M3443" s="56"/>
      <c r="N3443" s="46"/>
      <c r="O3443" s="46" t="s">
        <v>54</v>
      </c>
      <c r="P3443" s="46">
        <f>SUM(P3441:P3442)</f>
        <v>0</v>
      </c>
      <c r="Q3443" s="56"/>
      <c r="R3443" s="58"/>
      <c r="S3443" s="59"/>
      <c r="T3443" s="58"/>
      <c r="U3443" s="58"/>
      <c r="V3443" s="60"/>
      <c r="W3443" s="56"/>
      <c r="X3443" s="56"/>
      <c r="Y3443" s="56"/>
      <c r="Z3443" s="46"/>
      <c r="AA3443" s="66"/>
      <c r="AB3443" s="46"/>
      <c r="AC3443" s="46"/>
      <c r="AD3443" s="61"/>
      <c r="AE3443" s="61"/>
      <c r="AF3443" s="46"/>
      <c r="AG3443" s="46"/>
      <c r="AH3443" s="46">
        <f>SUM(AH3441:AH3442)</f>
        <v>0</v>
      </c>
      <c r="AI3443" s="46"/>
      <c r="AJ3443" s="46">
        <f>SUM(AJ3441:AJ3442)</f>
        <v>0</v>
      </c>
      <c r="AK3443" s="46"/>
      <c r="AL3443" s="46">
        <f>SUM(AL3441:AL3442)</f>
        <v>0</v>
      </c>
    </row>
    <row r="3444" spans="1:38" x14ac:dyDescent="0.45">
      <c r="A3444" s="16" t="s">
        <v>5236</v>
      </c>
      <c r="B3444" s="21">
        <v>3770400021208</v>
      </c>
      <c r="C3444" s="16" t="s">
        <v>5237</v>
      </c>
      <c r="D3444" s="16" t="s">
        <v>5238</v>
      </c>
      <c r="E3444" s="56">
        <v>1951</v>
      </c>
      <c r="F3444" s="56">
        <v>6127</v>
      </c>
      <c r="G3444" s="57"/>
      <c r="H3444" s="56" t="s">
        <v>42</v>
      </c>
      <c r="I3444" s="56">
        <v>11697</v>
      </c>
      <c r="J3444" s="56">
        <v>0</v>
      </c>
      <c r="K3444" s="56">
        <v>0</v>
      </c>
      <c r="L3444" s="71">
        <v>20</v>
      </c>
      <c r="M3444" s="56" t="s">
        <v>208</v>
      </c>
      <c r="N3444" s="46">
        <f>((J3444*400)+(K3444*100))+L3444</f>
        <v>20</v>
      </c>
      <c r="O3444" s="46">
        <v>440</v>
      </c>
      <c r="P3444" s="46">
        <f>N3444*O3444</f>
        <v>8800</v>
      </c>
      <c r="Q3444" s="56"/>
      <c r="R3444" s="58"/>
      <c r="S3444" s="59"/>
      <c r="T3444" s="58"/>
      <c r="U3444" s="58"/>
      <c r="V3444" s="60"/>
      <c r="W3444" s="56"/>
      <c r="X3444" s="56"/>
      <c r="Y3444" s="56"/>
      <c r="Z3444" s="46"/>
      <c r="AA3444" s="66"/>
      <c r="AB3444" s="46"/>
      <c r="AC3444" s="46"/>
      <c r="AD3444" s="61"/>
      <c r="AE3444" s="61"/>
      <c r="AF3444" s="46"/>
      <c r="AG3444" s="46">
        <f>IF(AND(AF3444="",P3444=""),0,IF((AF3444=""),P3444,IF((P3444=""),AF3444,AF3444+P3444)))</f>
        <v>8800</v>
      </c>
      <c r="AH3444" s="46">
        <f>IF( (AA3444=""),AG3444*1,AG3444*(AA3444/100) )</f>
        <v>8800</v>
      </c>
      <c r="AI3444" s="46">
        <v>0</v>
      </c>
      <c r="AJ3444" s="46">
        <f>IF((AI3444-AH3444) &gt; 1,0,IF((AI3444-AH3444)&lt;0,AH3444-AI3444,AI3444-AH3444))</f>
        <v>8800</v>
      </c>
      <c r="AK3444" s="46">
        <v>0.02</v>
      </c>
      <c r="AL3444" s="46">
        <f>AJ3444*(AK3444/100)</f>
        <v>1.76</v>
      </c>
    </row>
    <row r="3445" spans="1:38" x14ac:dyDescent="0.45">
      <c r="A3445" s="16"/>
      <c r="B3445" s="21"/>
      <c r="C3445" s="16"/>
      <c r="D3445" s="16"/>
      <c r="E3445" s="56"/>
      <c r="F3445" s="56"/>
      <c r="G3445" s="57"/>
      <c r="H3445" s="56"/>
      <c r="I3445" s="56"/>
      <c r="J3445" s="56">
        <v>4</v>
      </c>
      <c r="K3445" s="56">
        <v>2</v>
      </c>
      <c r="L3445" s="71">
        <v>72</v>
      </c>
      <c r="M3445" s="56" t="s">
        <v>90</v>
      </c>
      <c r="N3445" s="46">
        <f>((J3445*400)+(K3445*100))+L3445</f>
        <v>1872</v>
      </c>
      <c r="O3445" s="46">
        <v>440</v>
      </c>
      <c r="P3445" s="46">
        <f>N3445*O3445</f>
        <v>823680</v>
      </c>
      <c r="Q3445" s="56"/>
      <c r="R3445" s="58"/>
      <c r="S3445" s="59"/>
      <c r="T3445" s="58"/>
      <c r="U3445" s="58"/>
      <c r="V3445" s="60"/>
      <c r="W3445" s="56"/>
      <c r="X3445" s="56"/>
      <c r="Y3445" s="56"/>
      <c r="Z3445" s="46"/>
      <c r="AA3445" s="66"/>
      <c r="AB3445" s="46"/>
      <c r="AC3445" s="46"/>
      <c r="AD3445" s="61"/>
      <c r="AE3445" s="61"/>
      <c r="AF3445" s="46"/>
      <c r="AG3445" s="46">
        <f>IF(AND(AF3445="",P3445=""),0,IF((AF3445=""),P3445,IF((P3445=""),AF3445,AF3445+P3445)))</f>
        <v>823680</v>
      </c>
      <c r="AH3445" s="46">
        <f>IF( (AA3445=""),AG3445*1,AG3445*(AA3445/100) )</f>
        <v>823680</v>
      </c>
      <c r="AI3445" s="46">
        <v>0</v>
      </c>
      <c r="AJ3445" s="46">
        <f>IF((AI3445-AH3445) &gt; 1,0,IF((AI3445-AH3445)&lt;0,AH3445-AI3445,AI3445-AH3445))</f>
        <v>823680</v>
      </c>
      <c r="AK3445" s="46">
        <v>0.01</v>
      </c>
      <c r="AL3445" s="46">
        <f>AJ3445*(AK3445/100)</f>
        <v>82.368000000000009</v>
      </c>
    </row>
    <row r="3446" spans="1:38" x14ac:dyDescent="0.45">
      <c r="A3446" s="16"/>
      <c r="B3446" s="21"/>
      <c r="C3446" s="16"/>
      <c r="D3446" s="16"/>
      <c r="E3446" s="56"/>
      <c r="F3446" s="56"/>
      <c r="G3446" s="57"/>
      <c r="H3446" s="56"/>
      <c r="I3446" s="56"/>
      <c r="J3446" s="56"/>
      <c r="K3446" s="56"/>
      <c r="L3446" s="71"/>
      <c r="M3446" s="56"/>
      <c r="N3446" s="46"/>
      <c r="O3446" s="46"/>
      <c r="P3446" s="46"/>
      <c r="Q3446" s="73">
        <v>1</v>
      </c>
      <c r="R3446" s="58" t="s">
        <v>5236</v>
      </c>
      <c r="S3446" s="59">
        <v>3770400021208</v>
      </c>
      <c r="T3446" s="58" t="s">
        <v>5237</v>
      </c>
      <c r="U3446" s="58" t="s">
        <v>5239</v>
      </c>
      <c r="V3446" s="60"/>
      <c r="W3446" s="56" t="s">
        <v>210</v>
      </c>
      <c r="X3446" s="56" t="s">
        <v>211</v>
      </c>
      <c r="Y3446" s="56" t="s">
        <v>212</v>
      </c>
      <c r="Z3446" s="46">
        <v>80</v>
      </c>
      <c r="AA3446" s="66">
        <v>100</v>
      </c>
      <c r="AB3446" s="46">
        <v>6900</v>
      </c>
      <c r="AC3446" s="46">
        <f>Z3446*AB3446</f>
        <v>552000</v>
      </c>
      <c r="AD3446" s="61">
        <v>5</v>
      </c>
      <c r="AE3446" s="61">
        <v>5</v>
      </c>
      <c r="AF3446" s="46">
        <f>(AC3446*(100-AE3446))/100</f>
        <v>524400</v>
      </c>
      <c r="AG3446" s="46">
        <f>IF( (AF3446=""),0,SUM(AF3446:AF3446) )</f>
        <v>524400</v>
      </c>
      <c r="AH3446" s="46">
        <f>(AG3446/100)*(AA3446)</f>
        <v>524400</v>
      </c>
      <c r="AI3446" s="46">
        <v>0</v>
      </c>
      <c r="AJ3446" s="46">
        <f>IF((AI3446-AH3446) &gt; 1,0,IF((AI3446-AH3446)&lt;0,AH3446-AI3446,AI3446-AH3446))</f>
        <v>524400</v>
      </c>
      <c r="AK3446" s="46">
        <v>0.02</v>
      </c>
      <c r="AL3446" s="46">
        <f>AJ3446*(AK3446/100)</f>
        <v>104.88000000000001</v>
      </c>
    </row>
    <row r="3447" spans="1:38" x14ac:dyDescent="0.45">
      <c r="A3447" s="16"/>
      <c r="B3447" s="21"/>
      <c r="C3447" s="16"/>
      <c r="D3447" s="16"/>
      <c r="E3447" s="56"/>
      <c r="F3447" s="56"/>
      <c r="G3447" s="57"/>
      <c r="H3447" s="56"/>
      <c r="I3447" s="56"/>
      <c r="J3447" s="56"/>
      <c r="K3447" s="56"/>
      <c r="L3447" s="71"/>
      <c r="M3447" s="56"/>
      <c r="N3447" s="46"/>
      <c r="O3447" s="46" t="s">
        <v>54</v>
      </c>
      <c r="P3447" s="46">
        <f>SUM(P3444:P3446)</f>
        <v>832480</v>
      </c>
      <c r="Q3447" s="56"/>
      <c r="R3447" s="58"/>
      <c r="S3447" s="59"/>
      <c r="T3447" s="58"/>
      <c r="U3447" s="58"/>
      <c r="V3447" s="60"/>
      <c r="W3447" s="56"/>
      <c r="X3447" s="56"/>
      <c r="Y3447" s="56"/>
      <c r="Z3447" s="46"/>
      <c r="AA3447" s="66"/>
      <c r="AB3447" s="46"/>
      <c r="AC3447" s="46"/>
      <c r="AD3447" s="61"/>
      <c r="AE3447" s="61"/>
      <c r="AF3447" s="46"/>
      <c r="AG3447" s="46"/>
      <c r="AH3447" s="46">
        <f>SUM(AH3444:AH3446)</f>
        <v>1356880</v>
      </c>
      <c r="AI3447" s="46"/>
      <c r="AJ3447" s="46">
        <f>SUM(AJ3444:AJ3446)</f>
        <v>1356880</v>
      </c>
      <c r="AK3447" s="46"/>
      <c r="AL3447" s="46">
        <f>SUM(AL3444:AL3446)</f>
        <v>189.00800000000004</v>
      </c>
    </row>
    <row r="3448" spans="1:38" x14ac:dyDescent="0.45">
      <c r="A3448" s="16" t="s">
        <v>5240</v>
      </c>
      <c r="B3448" s="21">
        <v>3770400056583</v>
      </c>
      <c r="C3448" s="16" t="s">
        <v>5241</v>
      </c>
      <c r="D3448" s="16" t="s">
        <v>5242</v>
      </c>
      <c r="E3448" s="56">
        <v>1952</v>
      </c>
      <c r="F3448" s="56">
        <v>1224</v>
      </c>
      <c r="G3448" s="57" t="s">
        <v>5243</v>
      </c>
      <c r="H3448" s="56" t="s">
        <v>42</v>
      </c>
      <c r="I3448" s="56">
        <v>30563</v>
      </c>
      <c r="J3448" s="56">
        <v>2</v>
      </c>
      <c r="K3448" s="56">
        <v>2</v>
      </c>
      <c r="L3448" s="71">
        <v>88.7</v>
      </c>
      <c r="M3448" s="56" t="s">
        <v>43</v>
      </c>
      <c r="N3448" s="46">
        <f>((J3448*400)+(K3448*100))+L3448</f>
        <v>1088.7</v>
      </c>
      <c r="O3448" s="46">
        <v>150</v>
      </c>
      <c r="P3448" s="46">
        <f>N3448*O3448</f>
        <v>163305</v>
      </c>
      <c r="Q3448" s="56"/>
      <c r="R3448" s="58"/>
      <c r="S3448" s="59"/>
      <c r="T3448" s="58"/>
      <c r="U3448" s="58"/>
      <c r="V3448" s="60"/>
      <c r="W3448" s="56"/>
      <c r="X3448" s="56"/>
      <c r="Y3448" s="56"/>
      <c r="Z3448" s="46"/>
      <c r="AA3448" s="66"/>
      <c r="AB3448" s="46"/>
      <c r="AC3448" s="46"/>
      <c r="AD3448" s="61"/>
      <c r="AE3448" s="61"/>
      <c r="AF3448" s="46"/>
      <c r="AG3448" s="46">
        <f>IF(AND(AF3448="",P3448=""),0,IF((AF3448=""),P3448,IF((P3448=""),AF3448,AF3448+P3448)))</f>
        <v>163305</v>
      </c>
      <c r="AH3448" s="46">
        <f>IF( (AA3448=""),AG3448*1,AG3448*(AA3448/100) )</f>
        <v>163305</v>
      </c>
      <c r="AI3448" s="46">
        <v>0</v>
      </c>
      <c r="AJ3448" s="46">
        <f>IF((AI3448-AH3448) &gt; 1,0,IF((AI3448-AH3448)&lt;0,AH3448-AI3448,AI3448-AH3448))</f>
        <v>163305</v>
      </c>
      <c r="AK3448" s="46">
        <v>0.3</v>
      </c>
      <c r="AL3448" s="46">
        <f>AJ3448*(AK3448/100)</f>
        <v>489.91500000000002</v>
      </c>
    </row>
    <row r="3449" spans="1:38" x14ac:dyDescent="0.45">
      <c r="A3449" s="16"/>
      <c r="B3449" s="21"/>
      <c r="C3449" s="16"/>
      <c r="D3449" s="16"/>
      <c r="E3449" s="56"/>
      <c r="F3449" s="56"/>
      <c r="G3449" s="57"/>
      <c r="H3449" s="56"/>
      <c r="I3449" s="56"/>
      <c r="J3449" s="56"/>
      <c r="K3449" s="56"/>
      <c r="L3449" s="71"/>
      <c r="M3449" s="56"/>
      <c r="N3449" s="46"/>
      <c r="O3449" s="46" t="s">
        <v>54</v>
      </c>
      <c r="P3449" s="46">
        <f>SUM(P3448:P3448)</f>
        <v>163305</v>
      </c>
      <c r="Q3449" s="56"/>
      <c r="R3449" s="58"/>
      <c r="S3449" s="59"/>
      <c r="T3449" s="58"/>
      <c r="U3449" s="58"/>
      <c r="V3449" s="60"/>
      <c r="W3449" s="56"/>
      <c r="X3449" s="56"/>
      <c r="Y3449" s="56"/>
      <c r="Z3449" s="46"/>
      <c r="AA3449" s="66"/>
      <c r="AB3449" s="46"/>
      <c r="AC3449" s="46"/>
      <c r="AD3449" s="61"/>
      <c r="AE3449" s="61"/>
      <c r="AF3449" s="46"/>
      <c r="AG3449" s="46"/>
      <c r="AH3449" s="46">
        <f>SUM(AH3448:AH3448)</f>
        <v>163305</v>
      </c>
      <c r="AI3449" s="46"/>
      <c r="AJ3449" s="46">
        <f>SUM(AJ3448:AJ3448)</f>
        <v>163305</v>
      </c>
      <c r="AK3449" s="46"/>
      <c r="AL3449" s="46">
        <f>SUM(AL3448:AL3448)</f>
        <v>489.91500000000002</v>
      </c>
    </row>
    <row r="3450" spans="1:38" x14ac:dyDescent="0.45">
      <c r="A3450" s="16" t="s">
        <v>5244</v>
      </c>
      <c r="B3450" s="21">
        <v>3770400424027</v>
      </c>
      <c r="C3450" s="16" t="s">
        <v>5245</v>
      </c>
      <c r="D3450" s="16" t="s">
        <v>5246</v>
      </c>
      <c r="E3450" s="56">
        <v>1953</v>
      </c>
      <c r="F3450" s="56">
        <v>4014</v>
      </c>
      <c r="G3450" s="57" t="s">
        <v>5247</v>
      </c>
      <c r="H3450" s="56" t="s">
        <v>42</v>
      </c>
      <c r="I3450" s="56">
        <v>29008</v>
      </c>
      <c r="J3450" s="56">
        <v>0</v>
      </c>
      <c r="K3450" s="56">
        <v>1</v>
      </c>
      <c r="L3450" s="71">
        <v>28</v>
      </c>
      <c r="M3450" s="56" t="s">
        <v>43</v>
      </c>
      <c r="N3450" s="46">
        <f>((J3450*400)+(K3450*100))+L3450</f>
        <v>128</v>
      </c>
      <c r="O3450" s="46">
        <v>750</v>
      </c>
      <c r="P3450" s="46">
        <f>N3450*O3450</f>
        <v>96000</v>
      </c>
      <c r="Q3450" s="56"/>
      <c r="R3450" s="58"/>
      <c r="S3450" s="59"/>
      <c r="T3450" s="58"/>
      <c r="U3450" s="58"/>
      <c r="V3450" s="60"/>
      <c r="W3450" s="56"/>
      <c r="X3450" s="56"/>
      <c r="Y3450" s="56"/>
      <c r="Z3450" s="46"/>
      <c r="AA3450" s="66"/>
      <c r="AB3450" s="46"/>
      <c r="AC3450" s="46"/>
      <c r="AD3450" s="61"/>
      <c r="AE3450" s="61"/>
      <c r="AF3450" s="46"/>
      <c r="AG3450" s="46">
        <f>IF(AND(AF3450="",P3450=""),0,IF((AF3450=""),P3450,IF((P3450=""),AF3450,AF3450+P3450)))</f>
        <v>96000</v>
      </c>
      <c r="AH3450" s="46">
        <f>IF( (AA3450=""),AG3450*1,AG3450*(AA3450/100) )</f>
        <v>96000</v>
      </c>
      <c r="AI3450" s="46">
        <v>0</v>
      </c>
      <c r="AJ3450" s="46">
        <f>IF((AI3450-AH3450) &gt; 1,0,IF((AI3450-AH3450)&lt;0,AH3450-AI3450,AI3450-AH3450))</f>
        <v>96000</v>
      </c>
      <c r="AK3450" s="46">
        <v>0.3</v>
      </c>
      <c r="AL3450" s="46">
        <f>AJ3450*(AK3450/100)</f>
        <v>288</v>
      </c>
    </row>
    <row r="3451" spans="1:38" x14ac:dyDescent="0.45">
      <c r="A3451" s="16"/>
      <c r="B3451" s="21"/>
      <c r="C3451" s="16"/>
      <c r="D3451" s="16"/>
      <c r="E3451" s="56">
        <v>1954</v>
      </c>
      <c r="F3451" s="56">
        <v>8639</v>
      </c>
      <c r="G3451" s="57" t="s">
        <v>5248</v>
      </c>
      <c r="H3451" s="56" t="s">
        <v>42</v>
      </c>
      <c r="I3451" s="56">
        <v>29009</v>
      </c>
      <c r="J3451" s="56"/>
      <c r="K3451" s="56"/>
      <c r="L3451" s="71"/>
      <c r="M3451" s="56"/>
      <c r="N3451" s="46"/>
      <c r="O3451" s="46"/>
      <c r="P3451" s="46"/>
      <c r="Q3451" s="56"/>
      <c r="R3451" s="58"/>
      <c r="S3451" s="59"/>
      <c r="T3451" s="58"/>
      <c r="U3451" s="58"/>
      <c r="V3451" s="60"/>
      <c r="W3451" s="56"/>
      <c r="X3451" s="56"/>
      <c r="Y3451" s="56"/>
      <c r="Z3451" s="46"/>
      <c r="AA3451" s="66"/>
      <c r="AB3451" s="46"/>
      <c r="AC3451" s="46"/>
      <c r="AD3451" s="61"/>
      <c r="AE3451" s="61"/>
      <c r="AF3451" s="46"/>
      <c r="AG3451" s="46"/>
      <c r="AH3451" s="46"/>
      <c r="AI3451" s="46"/>
      <c r="AJ3451" s="46"/>
      <c r="AK3451" s="46"/>
      <c r="AL3451" s="46"/>
    </row>
    <row r="3452" spans="1:38" x14ac:dyDescent="0.45">
      <c r="A3452" s="16"/>
      <c r="B3452" s="21"/>
      <c r="C3452" s="16"/>
      <c r="D3452" s="16"/>
      <c r="E3452" s="56">
        <v>1955</v>
      </c>
      <c r="F3452" s="56">
        <v>9086</v>
      </c>
      <c r="G3452" s="57" t="s">
        <v>5249</v>
      </c>
      <c r="H3452" s="56" t="s">
        <v>42</v>
      </c>
      <c r="I3452" s="56">
        <v>29010</v>
      </c>
      <c r="J3452" s="56"/>
      <c r="K3452" s="56"/>
      <c r="L3452" s="71"/>
      <c r="M3452" s="56"/>
      <c r="N3452" s="46"/>
      <c r="O3452" s="46"/>
      <c r="P3452" s="46"/>
      <c r="Q3452" s="56"/>
      <c r="R3452" s="58"/>
      <c r="S3452" s="59"/>
      <c r="T3452" s="58"/>
      <c r="U3452" s="58"/>
      <c r="V3452" s="60"/>
      <c r="W3452" s="56"/>
      <c r="X3452" s="56"/>
      <c r="Y3452" s="56"/>
      <c r="Z3452" s="46"/>
      <c r="AA3452" s="66"/>
      <c r="AB3452" s="46"/>
      <c r="AC3452" s="46"/>
      <c r="AD3452" s="61"/>
      <c r="AE3452" s="61"/>
      <c r="AF3452" s="46"/>
      <c r="AG3452" s="46"/>
      <c r="AH3452" s="46"/>
      <c r="AI3452" s="46"/>
      <c r="AJ3452" s="46"/>
      <c r="AK3452" s="46"/>
      <c r="AL3452" s="46"/>
    </row>
    <row r="3453" spans="1:38" x14ac:dyDescent="0.45">
      <c r="A3453" s="16"/>
      <c r="B3453" s="21"/>
      <c r="C3453" s="16"/>
      <c r="D3453" s="16"/>
      <c r="E3453" s="56"/>
      <c r="F3453" s="56"/>
      <c r="G3453" s="57"/>
      <c r="H3453" s="56"/>
      <c r="I3453" s="56"/>
      <c r="J3453" s="56"/>
      <c r="K3453" s="56"/>
      <c r="L3453" s="71"/>
      <c r="M3453" s="56"/>
      <c r="N3453" s="46"/>
      <c r="O3453" s="46" t="s">
        <v>54</v>
      </c>
      <c r="P3453" s="46">
        <f>SUM(P3450:P3452)</f>
        <v>96000</v>
      </c>
      <c r="Q3453" s="56"/>
      <c r="R3453" s="58"/>
      <c r="S3453" s="59"/>
      <c r="T3453" s="58"/>
      <c r="U3453" s="58"/>
      <c r="V3453" s="60"/>
      <c r="W3453" s="56"/>
      <c r="X3453" s="56"/>
      <c r="Y3453" s="56"/>
      <c r="Z3453" s="46"/>
      <c r="AA3453" s="66"/>
      <c r="AB3453" s="46"/>
      <c r="AC3453" s="46"/>
      <c r="AD3453" s="61"/>
      <c r="AE3453" s="61"/>
      <c r="AF3453" s="46"/>
      <c r="AG3453" s="46"/>
      <c r="AH3453" s="46">
        <f>SUM(AH3450:AH3452)</f>
        <v>96000</v>
      </c>
      <c r="AI3453" s="46"/>
      <c r="AJ3453" s="46">
        <f>SUM(AJ3450:AJ3452)</f>
        <v>96000</v>
      </c>
      <c r="AK3453" s="46"/>
      <c r="AL3453" s="46">
        <f>SUM(AL3450:AL3452)</f>
        <v>288</v>
      </c>
    </row>
    <row r="3454" spans="1:38" x14ac:dyDescent="0.45">
      <c r="A3454" s="16" t="s">
        <v>5250</v>
      </c>
      <c r="B3454" s="21">
        <v>3770400025670</v>
      </c>
      <c r="C3454" s="16" t="s">
        <v>5251</v>
      </c>
      <c r="D3454" s="16" t="s">
        <v>5252</v>
      </c>
      <c r="E3454" s="56">
        <v>1956</v>
      </c>
      <c r="F3454" s="56">
        <v>7832</v>
      </c>
      <c r="G3454" s="57" t="s">
        <v>5253</v>
      </c>
      <c r="H3454" s="56" t="s">
        <v>42</v>
      </c>
      <c r="I3454" s="56">
        <v>21783</v>
      </c>
      <c r="J3454" s="56"/>
      <c r="K3454" s="56"/>
      <c r="L3454" s="71"/>
      <c r="M3454" s="56"/>
      <c r="N3454" s="46"/>
      <c r="O3454" s="46"/>
      <c r="P3454" s="46"/>
      <c r="Q3454" s="56"/>
      <c r="R3454" s="58"/>
      <c r="S3454" s="59"/>
      <c r="T3454" s="58"/>
      <c r="U3454" s="58"/>
      <c r="V3454" s="60"/>
      <c r="W3454" s="56"/>
      <c r="X3454" s="56"/>
      <c r="Y3454" s="56"/>
      <c r="Z3454" s="46"/>
      <c r="AA3454" s="66"/>
      <c r="AB3454" s="46"/>
      <c r="AC3454" s="46"/>
      <c r="AD3454" s="61"/>
      <c r="AE3454" s="61"/>
      <c r="AF3454" s="46"/>
      <c r="AG3454" s="46"/>
      <c r="AH3454" s="46"/>
      <c r="AI3454" s="46"/>
      <c r="AJ3454" s="46"/>
      <c r="AK3454" s="46"/>
      <c r="AL3454" s="46"/>
    </row>
    <row r="3455" spans="1:38" x14ac:dyDescent="0.45">
      <c r="A3455" s="16"/>
      <c r="B3455" s="21"/>
      <c r="C3455" s="16"/>
      <c r="D3455" s="16"/>
      <c r="E3455" s="56"/>
      <c r="F3455" s="56"/>
      <c r="G3455" s="57"/>
      <c r="H3455" s="56"/>
      <c r="I3455" s="56"/>
      <c r="J3455" s="56"/>
      <c r="K3455" s="56"/>
      <c r="L3455" s="71"/>
      <c r="M3455" s="56"/>
      <c r="N3455" s="46"/>
      <c r="O3455" s="46" t="s">
        <v>54</v>
      </c>
      <c r="P3455" s="46">
        <f>SUM(P3454:P3454)</f>
        <v>0</v>
      </c>
      <c r="Q3455" s="56"/>
      <c r="R3455" s="58"/>
      <c r="S3455" s="59"/>
      <c r="T3455" s="58"/>
      <c r="U3455" s="58"/>
      <c r="V3455" s="60"/>
      <c r="W3455" s="56"/>
      <c r="X3455" s="56"/>
      <c r="Y3455" s="56"/>
      <c r="Z3455" s="46"/>
      <c r="AA3455" s="66"/>
      <c r="AB3455" s="46"/>
      <c r="AC3455" s="46"/>
      <c r="AD3455" s="61"/>
      <c r="AE3455" s="61"/>
      <c r="AF3455" s="46"/>
      <c r="AG3455" s="46"/>
      <c r="AH3455" s="46">
        <f>SUM(AH3454:AH3454)</f>
        <v>0</v>
      </c>
      <c r="AI3455" s="46"/>
      <c r="AJ3455" s="46">
        <f>SUM(AJ3454:AJ3454)</f>
        <v>0</v>
      </c>
      <c r="AK3455" s="46"/>
      <c r="AL3455" s="46">
        <f>SUM(AL3454:AL3454)</f>
        <v>0</v>
      </c>
    </row>
    <row r="3456" spans="1:38" x14ac:dyDescent="0.45">
      <c r="A3456" s="16" t="s">
        <v>5254</v>
      </c>
      <c r="B3456" s="21">
        <v>3101201441114</v>
      </c>
      <c r="C3456" s="16" t="s">
        <v>5255</v>
      </c>
      <c r="D3456" s="16" t="s">
        <v>5256</v>
      </c>
      <c r="E3456" s="56">
        <v>1957</v>
      </c>
      <c r="F3456" s="56">
        <v>9479</v>
      </c>
      <c r="G3456" s="57" t="s">
        <v>5257</v>
      </c>
      <c r="H3456" s="56" t="s">
        <v>42</v>
      </c>
      <c r="I3456" s="56">
        <v>5236</v>
      </c>
      <c r="J3456" s="56"/>
      <c r="K3456" s="56"/>
      <c r="L3456" s="71"/>
      <c r="M3456" s="56"/>
      <c r="N3456" s="46"/>
      <c r="O3456" s="46"/>
      <c r="P3456" s="46"/>
      <c r="Q3456" s="56"/>
      <c r="R3456" s="58"/>
      <c r="S3456" s="59"/>
      <c r="T3456" s="58"/>
      <c r="U3456" s="58"/>
      <c r="V3456" s="60"/>
      <c r="W3456" s="56"/>
      <c r="X3456" s="56"/>
      <c r="Y3456" s="56"/>
      <c r="Z3456" s="46"/>
      <c r="AA3456" s="66"/>
      <c r="AB3456" s="46"/>
      <c r="AC3456" s="46"/>
      <c r="AD3456" s="61"/>
      <c r="AE3456" s="61"/>
      <c r="AF3456" s="46"/>
      <c r="AG3456" s="46"/>
      <c r="AH3456" s="46"/>
      <c r="AI3456" s="46"/>
      <c r="AJ3456" s="46"/>
      <c r="AK3456" s="46"/>
      <c r="AL3456" s="46"/>
    </row>
    <row r="3457" spans="1:38" x14ac:dyDescent="0.45">
      <c r="A3457" s="16"/>
      <c r="B3457" s="21"/>
      <c r="C3457" s="16"/>
      <c r="D3457" s="16"/>
      <c r="E3457" s="56">
        <v>1958</v>
      </c>
      <c r="F3457" s="56">
        <v>7679</v>
      </c>
      <c r="G3457" s="57" t="s">
        <v>5258</v>
      </c>
      <c r="H3457" s="56" t="s">
        <v>42</v>
      </c>
      <c r="I3457" s="56">
        <v>5237</v>
      </c>
      <c r="J3457" s="56"/>
      <c r="K3457" s="56"/>
      <c r="L3457" s="71"/>
      <c r="M3457" s="56"/>
      <c r="N3457" s="46"/>
      <c r="O3457" s="46"/>
      <c r="P3457" s="46"/>
      <c r="Q3457" s="56"/>
      <c r="R3457" s="58"/>
      <c r="S3457" s="59"/>
      <c r="T3457" s="58"/>
      <c r="U3457" s="58"/>
      <c r="V3457" s="60"/>
      <c r="W3457" s="56"/>
      <c r="X3457" s="56"/>
      <c r="Y3457" s="56"/>
      <c r="Z3457" s="46"/>
      <c r="AA3457" s="66"/>
      <c r="AB3457" s="46"/>
      <c r="AC3457" s="46"/>
      <c r="AD3457" s="61"/>
      <c r="AE3457" s="61"/>
      <c r="AF3457" s="46"/>
      <c r="AG3457" s="46"/>
      <c r="AH3457" s="46"/>
      <c r="AI3457" s="46"/>
      <c r="AJ3457" s="46"/>
      <c r="AK3457" s="46"/>
      <c r="AL3457" s="46"/>
    </row>
    <row r="3458" spans="1:38" x14ac:dyDescent="0.45">
      <c r="A3458" s="16"/>
      <c r="B3458" s="21"/>
      <c r="C3458" s="16"/>
      <c r="D3458" s="16"/>
      <c r="E3458" s="56">
        <v>1959</v>
      </c>
      <c r="F3458" s="56">
        <v>8233</v>
      </c>
      <c r="G3458" s="57" t="s">
        <v>5259</v>
      </c>
      <c r="H3458" s="56" t="s">
        <v>42</v>
      </c>
      <c r="I3458" s="56">
        <v>14387</v>
      </c>
      <c r="J3458" s="56"/>
      <c r="K3458" s="56"/>
      <c r="L3458" s="71"/>
      <c r="M3458" s="56"/>
      <c r="N3458" s="46"/>
      <c r="O3458" s="46"/>
      <c r="P3458" s="46"/>
      <c r="Q3458" s="56"/>
      <c r="R3458" s="58"/>
      <c r="S3458" s="59"/>
      <c r="T3458" s="58"/>
      <c r="U3458" s="58"/>
      <c r="V3458" s="60"/>
      <c r="W3458" s="56"/>
      <c r="X3458" s="56"/>
      <c r="Y3458" s="56"/>
      <c r="Z3458" s="46"/>
      <c r="AA3458" s="66"/>
      <c r="AB3458" s="46"/>
      <c r="AC3458" s="46"/>
      <c r="AD3458" s="61"/>
      <c r="AE3458" s="61"/>
      <c r="AF3458" s="46"/>
      <c r="AG3458" s="46"/>
      <c r="AH3458" s="46"/>
      <c r="AI3458" s="46"/>
      <c r="AJ3458" s="46"/>
      <c r="AK3458" s="46"/>
      <c r="AL3458" s="46"/>
    </row>
    <row r="3459" spans="1:38" x14ac:dyDescent="0.45">
      <c r="A3459" s="16"/>
      <c r="B3459" s="21"/>
      <c r="C3459" s="16"/>
      <c r="D3459" s="16"/>
      <c r="E3459" s="56">
        <v>1960</v>
      </c>
      <c r="F3459" s="56">
        <v>8692</v>
      </c>
      <c r="G3459" s="57" t="s">
        <v>5260</v>
      </c>
      <c r="H3459" s="56" t="s">
        <v>42</v>
      </c>
      <c r="I3459" s="56">
        <v>14388</v>
      </c>
      <c r="J3459" s="56"/>
      <c r="K3459" s="56"/>
      <c r="L3459" s="71"/>
      <c r="M3459" s="56"/>
      <c r="N3459" s="46"/>
      <c r="O3459" s="46"/>
      <c r="P3459" s="46"/>
      <c r="Q3459" s="56"/>
      <c r="R3459" s="58"/>
      <c r="S3459" s="59"/>
      <c r="T3459" s="58"/>
      <c r="U3459" s="58"/>
      <c r="V3459" s="60"/>
      <c r="W3459" s="56"/>
      <c r="X3459" s="56"/>
      <c r="Y3459" s="56"/>
      <c r="Z3459" s="46"/>
      <c r="AA3459" s="66"/>
      <c r="AB3459" s="46"/>
      <c r="AC3459" s="46"/>
      <c r="AD3459" s="61"/>
      <c r="AE3459" s="61"/>
      <c r="AF3459" s="46"/>
      <c r="AG3459" s="46"/>
      <c r="AH3459" s="46"/>
      <c r="AI3459" s="46"/>
      <c r="AJ3459" s="46"/>
      <c r="AK3459" s="46"/>
      <c r="AL3459" s="46"/>
    </row>
    <row r="3460" spans="1:38" x14ac:dyDescent="0.45">
      <c r="A3460" s="16"/>
      <c r="B3460" s="21"/>
      <c r="C3460" s="16"/>
      <c r="D3460" s="16"/>
      <c r="E3460" s="56">
        <v>1961</v>
      </c>
      <c r="F3460" s="56">
        <v>177</v>
      </c>
      <c r="G3460" s="57" t="s">
        <v>5261</v>
      </c>
      <c r="H3460" s="56" t="s">
        <v>42</v>
      </c>
      <c r="I3460" s="56">
        <v>14389</v>
      </c>
      <c r="J3460" s="56">
        <v>0</v>
      </c>
      <c r="K3460" s="56">
        <v>0</v>
      </c>
      <c r="L3460" s="71">
        <v>66</v>
      </c>
      <c r="M3460" s="56" t="s">
        <v>43</v>
      </c>
      <c r="N3460" s="46">
        <f>((J3460*400)+(K3460*100))+L3460</f>
        <v>66</v>
      </c>
      <c r="O3460" s="46">
        <v>1000</v>
      </c>
      <c r="P3460" s="46">
        <f>N3460*O3460</f>
        <v>66000</v>
      </c>
      <c r="Q3460" s="56"/>
      <c r="R3460" s="58"/>
      <c r="S3460" s="59"/>
      <c r="T3460" s="58"/>
      <c r="U3460" s="58"/>
      <c r="V3460" s="60"/>
      <c r="W3460" s="56"/>
      <c r="X3460" s="56"/>
      <c r="Y3460" s="56"/>
      <c r="Z3460" s="46"/>
      <c r="AA3460" s="66"/>
      <c r="AB3460" s="46"/>
      <c r="AC3460" s="46"/>
      <c r="AD3460" s="61"/>
      <c r="AE3460" s="61"/>
      <c r="AF3460" s="46"/>
      <c r="AG3460" s="46">
        <f>IF(AND(AF3460="",P3460=""),0,IF((AF3460=""),P3460,IF((P3460=""),AF3460,AF3460+P3460)))</f>
        <v>66000</v>
      </c>
      <c r="AH3460" s="46">
        <f>IF( (AA3460=""),AG3460*1,AG3460*(AA3460/100) )</f>
        <v>66000</v>
      </c>
      <c r="AI3460" s="46">
        <v>0</v>
      </c>
      <c r="AJ3460" s="46">
        <f>IF((AI3460-AH3460) &gt; 1,0,IF((AI3460-AH3460)&lt;0,AH3460-AI3460,AI3460-AH3460))</f>
        <v>66000</v>
      </c>
      <c r="AK3460" s="46">
        <v>0.3</v>
      </c>
      <c r="AL3460" s="46">
        <f>AJ3460*(AK3460/100)</f>
        <v>198</v>
      </c>
    </row>
    <row r="3461" spans="1:38" x14ac:dyDescent="0.45">
      <c r="A3461" s="16"/>
      <c r="B3461" s="21"/>
      <c r="C3461" s="16"/>
      <c r="D3461" s="16"/>
      <c r="E3461" s="56">
        <v>1962</v>
      </c>
      <c r="F3461" s="56">
        <v>8607</v>
      </c>
      <c r="G3461" s="57" t="s">
        <v>5262</v>
      </c>
      <c r="H3461" s="56" t="s">
        <v>42</v>
      </c>
      <c r="I3461" s="56">
        <v>14393</v>
      </c>
      <c r="J3461" s="56"/>
      <c r="K3461" s="56"/>
      <c r="L3461" s="71"/>
      <c r="M3461" s="56"/>
      <c r="N3461" s="46"/>
      <c r="O3461" s="46"/>
      <c r="P3461" s="46"/>
      <c r="Q3461" s="56"/>
      <c r="R3461" s="58"/>
      <c r="S3461" s="59"/>
      <c r="T3461" s="58"/>
      <c r="U3461" s="58"/>
      <c r="V3461" s="60"/>
      <c r="W3461" s="56"/>
      <c r="X3461" s="56"/>
      <c r="Y3461" s="56"/>
      <c r="Z3461" s="46"/>
      <c r="AA3461" s="66"/>
      <c r="AB3461" s="46"/>
      <c r="AC3461" s="46"/>
      <c r="AD3461" s="61"/>
      <c r="AE3461" s="61"/>
      <c r="AF3461" s="46"/>
      <c r="AG3461" s="46"/>
      <c r="AH3461" s="46"/>
      <c r="AI3461" s="46"/>
      <c r="AJ3461" s="46"/>
      <c r="AK3461" s="46"/>
      <c r="AL3461" s="46"/>
    </row>
    <row r="3462" spans="1:38" x14ac:dyDescent="0.45">
      <c r="A3462" s="16"/>
      <c r="B3462" s="21"/>
      <c r="C3462" s="16"/>
      <c r="D3462" s="16"/>
      <c r="E3462" s="56">
        <v>1963</v>
      </c>
      <c r="F3462" s="56">
        <v>6617</v>
      </c>
      <c r="G3462" s="57" t="s">
        <v>5263</v>
      </c>
      <c r="H3462" s="56" t="s">
        <v>42</v>
      </c>
      <c r="I3462" s="56">
        <v>14599</v>
      </c>
      <c r="J3462" s="56"/>
      <c r="K3462" s="56"/>
      <c r="L3462" s="71"/>
      <c r="M3462" s="56"/>
      <c r="N3462" s="46"/>
      <c r="O3462" s="46"/>
      <c r="P3462" s="46"/>
      <c r="Q3462" s="56"/>
      <c r="R3462" s="58"/>
      <c r="S3462" s="59"/>
      <c r="T3462" s="58"/>
      <c r="U3462" s="58"/>
      <c r="V3462" s="60"/>
      <c r="W3462" s="56"/>
      <c r="X3462" s="56"/>
      <c r="Y3462" s="56"/>
      <c r="Z3462" s="46"/>
      <c r="AA3462" s="66"/>
      <c r="AB3462" s="46"/>
      <c r="AC3462" s="46"/>
      <c r="AD3462" s="61"/>
      <c r="AE3462" s="61"/>
      <c r="AF3462" s="46"/>
      <c r="AG3462" s="46"/>
      <c r="AH3462" s="46"/>
      <c r="AI3462" s="46"/>
      <c r="AJ3462" s="46"/>
      <c r="AK3462" s="46"/>
      <c r="AL3462" s="46"/>
    </row>
    <row r="3463" spans="1:38" x14ac:dyDescent="0.45">
      <c r="A3463" s="16"/>
      <c r="B3463" s="21"/>
      <c r="C3463" s="16"/>
      <c r="D3463" s="16"/>
      <c r="E3463" s="56"/>
      <c r="F3463" s="56"/>
      <c r="G3463" s="57"/>
      <c r="H3463" s="56"/>
      <c r="I3463" s="56"/>
      <c r="J3463" s="56"/>
      <c r="K3463" s="56"/>
      <c r="L3463" s="71"/>
      <c r="M3463" s="56"/>
      <c r="N3463" s="46"/>
      <c r="O3463" s="46" t="s">
        <v>54</v>
      </c>
      <c r="P3463" s="46">
        <f>SUM(P3456:P3462)</f>
        <v>66000</v>
      </c>
      <c r="Q3463" s="56"/>
      <c r="R3463" s="58"/>
      <c r="S3463" s="59"/>
      <c r="T3463" s="58"/>
      <c r="U3463" s="58"/>
      <c r="V3463" s="60"/>
      <c r="W3463" s="56"/>
      <c r="X3463" s="56"/>
      <c r="Y3463" s="56"/>
      <c r="Z3463" s="46"/>
      <c r="AA3463" s="66"/>
      <c r="AB3463" s="46"/>
      <c r="AC3463" s="46"/>
      <c r="AD3463" s="61"/>
      <c r="AE3463" s="61"/>
      <c r="AF3463" s="46"/>
      <c r="AG3463" s="46"/>
      <c r="AH3463" s="46">
        <f>SUM(AH3456:AH3462)</f>
        <v>66000</v>
      </c>
      <c r="AI3463" s="46"/>
      <c r="AJ3463" s="46">
        <f>SUM(AJ3456:AJ3462)</f>
        <v>66000</v>
      </c>
      <c r="AK3463" s="46"/>
      <c r="AL3463" s="46">
        <f>SUM(AL3456:AL3462)</f>
        <v>198</v>
      </c>
    </row>
    <row r="3464" spans="1:38" x14ac:dyDescent="0.45">
      <c r="A3464" s="16" t="s">
        <v>5264</v>
      </c>
      <c r="B3464" s="21">
        <v>1100700025178</v>
      </c>
      <c r="C3464" s="16" t="s">
        <v>5265</v>
      </c>
      <c r="D3464" s="16" t="s">
        <v>5266</v>
      </c>
      <c r="E3464" s="56">
        <v>1964</v>
      </c>
      <c r="F3464" s="56">
        <v>6520</v>
      </c>
      <c r="G3464" s="57" t="s">
        <v>5267</v>
      </c>
      <c r="H3464" s="56" t="s">
        <v>42</v>
      </c>
      <c r="I3464" s="56">
        <v>25500</v>
      </c>
      <c r="J3464" s="56"/>
      <c r="K3464" s="56"/>
      <c r="L3464" s="71"/>
      <c r="M3464" s="56"/>
      <c r="N3464" s="46"/>
      <c r="O3464" s="46"/>
      <c r="P3464" s="46"/>
      <c r="Q3464" s="56"/>
      <c r="R3464" s="58"/>
      <c r="S3464" s="59"/>
      <c r="T3464" s="58"/>
      <c r="U3464" s="58"/>
      <c r="V3464" s="60"/>
      <c r="W3464" s="56"/>
      <c r="X3464" s="56"/>
      <c r="Y3464" s="56"/>
      <c r="Z3464" s="46"/>
      <c r="AA3464" s="66"/>
      <c r="AB3464" s="46"/>
      <c r="AC3464" s="46"/>
      <c r="AD3464" s="61"/>
      <c r="AE3464" s="61"/>
      <c r="AF3464" s="46"/>
      <c r="AG3464" s="46"/>
      <c r="AH3464" s="46"/>
      <c r="AI3464" s="46"/>
      <c r="AJ3464" s="46"/>
      <c r="AK3464" s="46"/>
      <c r="AL3464" s="46"/>
    </row>
    <row r="3465" spans="1:38" x14ac:dyDescent="0.45">
      <c r="A3465" s="16"/>
      <c r="B3465" s="21"/>
      <c r="C3465" s="16"/>
      <c r="D3465" s="16"/>
      <c r="E3465" s="56">
        <v>1965</v>
      </c>
      <c r="F3465" s="56">
        <v>2053</v>
      </c>
      <c r="G3465" s="57" t="s">
        <v>5268</v>
      </c>
      <c r="H3465" s="56" t="s">
        <v>42</v>
      </c>
      <c r="I3465" s="56">
        <v>29488</v>
      </c>
      <c r="J3465" s="56">
        <v>3</v>
      </c>
      <c r="K3465" s="56">
        <v>2</v>
      </c>
      <c r="L3465" s="71">
        <v>22.7</v>
      </c>
      <c r="M3465" s="56" t="s">
        <v>43</v>
      </c>
      <c r="N3465" s="46">
        <f>((J3465*400)+(K3465*100))+L3465</f>
        <v>1422.7</v>
      </c>
      <c r="O3465" s="46">
        <v>330</v>
      </c>
      <c r="P3465" s="46">
        <f>N3465*O3465</f>
        <v>469491</v>
      </c>
      <c r="Q3465" s="56"/>
      <c r="R3465" s="58"/>
      <c r="S3465" s="59"/>
      <c r="T3465" s="58"/>
      <c r="U3465" s="58"/>
      <c r="V3465" s="60"/>
      <c r="W3465" s="56"/>
      <c r="X3465" s="56"/>
      <c r="Y3465" s="56"/>
      <c r="Z3465" s="46"/>
      <c r="AA3465" s="66"/>
      <c r="AB3465" s="46"/>
      <c r="AC3465" s="46"/>
      <c r="AD3465" s="61"/>
      <c r="AE3465" s="61"/>
      <c r="AF3465" s="46"/>
      <c r="AG3465" s="46">
        <f>IF(AND(AF3465="",P3465=""),0,IF((AF3465=""),P3465,IF((P3465=""),AF3465,AF3465+P3465)))</f>
        <v>469491</v>
      </c>
      <c r="AH3465" s="46">
        <f>IF( (AA3465=""),AG3465*1,AG3465*(AA3465/100) )</f>
        <v>469491</v>
      </c>
      <c r="AI3465" s="46">
        <v>0</v>
      </c>
      <c r="AJ3465" s="46">
        <f>IF((AI3465-AH3465) &gt; 1,0,IF((AI3465-AH3465)&lt;0,AH3465-AI3465,AI3465-AH3465))</f>
        <v>469491</v>
      </c>
      <c r="AK3465" s="46">
        <v>0.3</v>
      </c>
      <c r="AL3465" s="46">
        <f>AJ3465*(AK3465/100)</f>
        <v>1408.473</v>
      </c>
    </row>
    <row r="3466" spans="1:38" x14ac:dyDescent="0.45">
      <c r="A3466" s="16"/>
      <c r="B3466" s="21"/>
      <c r="C3466" s="16"/>
      <c r="D3466" s="16"/>
      <c r="E3466" s="56">
        <v>1966</v>
      </c>
      <c r="F3466" s="56">
        <v>7241</v>
      </c>
      <c r="G3466" s="57" t="s">
        <v>5269</v>
      </c>
      <c r="H3466" s="56" t="s">
        <v>42</v>
      </c>
      <c r="I3466" s="56">
        <v>30241</v>
      </c>
      <c r="J3466" s="56"/>
      <c r="K3466" s="56"/>
      <c r="L3466" s="71"/>
      <c r="M3466" s="56"/>
      <c r="N3466" s="46"/>
      <c r="O3466" s="46"/>
      <c r="P3466" s="46"/>
      <c r="Q3466" s="56"/>
      <c r="R3466" s="58"/>
      <c r="S3466" s="59"/>
      <c r="T3466" s="58"/>
      <c r="U3466" s="58"/>
      <c r="V3466" s="60"/>
      <c r="W3466" s="56"/>
      <c r="X3466" s="56"/>
      <c r="Y3466" s="56"/>
      <c r="Z3466" s="46"/>
      <c r="AA3466" s="66"/>
      <c r="AB3466" s="46"/>
      <c r="AC3466" s="46"/>
      <c r="AD3466" s="61"/>
      <c r="AE3466" s="61"/>
      <c r="AF3466" s="46"/>
      <c r="AG3466" s="46"/>
      <c r="AH3466" s="46"/>
      <c r="AI3466" s="46"/>
      <c r="AJ3466" s="46"/>
      <c r="AK3466" s="46"/>
      <c r="AL3466" s="46"/>
    </row>
    <row r="3467" spans="1:38" x14ac:dyDescent="0.45">
      <c r="A3467" s="16"/>
      <c r="B3467" s="21"/>
      <c r="C3467" s="16"/>
      <c r="D3467" s="16"/>
      <c r="E3467" s="56">
        <v>1967</v>
      </c>
      <c r="F3467" s="56">
        <v>10084</v>
      </c>
      <c r="G3467" s="57" t="s">
        <v>5270</v>
      </c>
      <c r="H3467" s="56" t="s">
        <v>42</v>
      </c>
      <c r="I3467" s="56">
        <v>30242</v>
      </c>
      <c r="J3467" s="56"/>
      <c r="K3467" s="56"/>
      <c r="L3467" s="71"/>
      <c r="M3467" s="56"/>
      <c r="N3467" s="46"/>
      <c r="O3467" s="46"/>
      <c r="P3467" s="46"/>
      <c r="Q3467" s="56"/>
      <c r="R3467" s="58"/>
      <c r="S3467" s="59"/>
      <c r="T3467" s="58"/>
      <c r="U3467" s="58"/>
      <c r="V3467" s="60"/>
      <c r="W3467" s="56"/>
      <c r="X3467" s="56"/>
      <c r="Y3467" s="56"/>
      <c r="Z3467" s="46"/>
      <c r="AA3467" s="66"/>
      <c r="AB3467" s="46"/>
      <c r="AC3467" s="46"/>
      <c r="AD3467" s="61"/>
      <c r="AE3467" s="61"/>
      <c r="AF3467" s="46"/>
      <c r="AG3467" s="46"/>
      <c r="AH3467" s="46"/>
      <c r="AI3467" s="46"/>
      <c r="AJ3467" s="46"/>
      <c r="AK3467" s="46"/>
      <c r="AL3467" s="46"/>
    </row>
    <row r="3468" spans="1:38" x14ac:dyDescent="0.45">
      <c r="A3468" s="16"/>
      <c r="B3468" s="21"/>
      <c r="C3468" s="16"/>
      <c r="D3468" s="16"/>
      <c r="E3468" s="56"/>
      <c r="F3468" s="56"/>
      <c r="G3468" s="57"/>
      <c r="H3468" s="56"/>
      <c r="I3468" s="56"/>
      <c r="J3468" s="56"/>
      <c r="K3468" s="56"/>
      <c r="L3468" s="71"/>
      <c r="M3468" s="56"/>
      <c r="N3468" s="46"/>
      <c r="O3468" s="46" t="s">
        <v>54</v>
      </c>
      <c r="P3468" s="46">
        <f>SUM(P3464:P3467)</f>
        <v>469491</v>
      </c>
      <c r="Q3468" s="56"/>
      <c r="R3468" s="58"/>
      <c r="S3468" s="59"/>
      <c r="T3468" s="58"/>
      <c r="U3468" s="58"/>
      <c r="V3468" s="60"/>
      <c r="W3468" s="56"/>
      <c r="X3468" s="56"/>
      <c r="Y3468" s="56"/>
      <c r="Z3468" s="46"/>
      <c r="AA3468" s="66"/>
      <c r="AB3468" s="46"/>
      <c r="AC3468" s="46"/>
      <c r="AD3468" s="61"/>
      <c r="AE3468" s="61"/>
      <c r="AF3468" s="46"/>
      <c r="AG3468" s="46"/>
      <c r="AH3468" s="46">
        <f>SUM(AH3464:AH3467)</f>
        <v>469491</v>
      </c>
      <c r="AI3468" s="46"/>
      <c r="AJ3468" s="46">
        <f>SUM(AJ3464:AJ3467)</f>
        <v>469491</v>
      </c>
      <c r="AK3468" s="46"/>
      <c r="AL3468" s="46">
        <f>SUM(AL3464:AL3467)</f>
        <v>1408.473</v>
      </c>
    </row>
    <row r="3469" spans="1:38" x14ac:dyDescent="0.45">
      <c r="A3469" s="16" t="s">
        <v>5271</v>
      </c>
      <c r="B3469" s="21">
        <v>3500700105468</v>
      </c>
      <c r="C3469" s="16" t="s">
        <v>5272</v>
      </c>
      <c r="D3469" s="16" t="s">
        <v>5273</v>
      </c>
      <c r="E3469" s="56">
        <v>1968</v>
      </c>
      <c r="F3469" s="56">
        <v>2146</v>
      </c>
      <c r="G3469" s="57" t="s">
        <v>5274</v>
      </c>
      <c r="H3469" s="56" t="s">
        <v>42</v>
      </c>
      <c r="I3469" s="56">
        <v>23532</v>
      </c>
      <c r="J3469" s="56">
        <v>0</v>
      </c>
      <c r="K3469" s="56">
        <v>0</v>
      </c>
      <c r="L3469" s="71">
        <v>45</v>
      </c>
      <c r="M3469" s="56" t="s">
        <v>43</v>
      </c>
      <c r="N3469" s="46">
        <f>((J3469*400)+(K3469*100))+L3469</f>
        <v>45</v>
      </c>
      <c r="O3469" s="46">
        <v>5000</v>
      </c>
      <c r="P3469" s="46">
        <f>N3469*O3469</f>
        <v>225000</v>
      </c>
      <c r="Q3469" s="56"/>
      <c r="R3469" s="58"/>
      <c r="S3469" s="59"/>
      <c r="T3469" s="58"/>
      <c r="U3469" s="58"/>
      <c r="V3469" s="60"/>
      <c r="W3469" s="56"/>
      <c r="X3469" s="56"/>
      <c r="Y3469" s="56"/>
      <c r="Z3469" s="46"/>
      <c r="AA3469" s="66"/>
      <c r="AB3469" s="46"/>
      <c r="AC3469" s="46"/>
      <c r="AD3469" s="61"/>
      <c r="AE3469" s="61"/>
      <c r="AF3469" s="46"/>
      <c r="AG3469" s="46">
        <f>IF(AND(AF3469="",P3469=""),0,IF((AF3469=""),P3469,IF((P3469=""),AF3469,AF3469+P3469)))</f>
        <v>225000</v>
      </c>
      <c r="AH3469" s="46">
        <f>IF( (AA3469=""),AG3469*1,AG3469*(AA3469/100) )</f>
        <v>225000</v>
      </c>
      <c r="AI3469" s="46">
        <v>0</v>
      </c>
      <c r="AJ3469" s="46">
        <f>IF((AI3469-AH3469) &gt; 1,0,IF((AI3469-AH3469)&lt;0,AH3469-AI3469,AI3469-AH3469))</f>
        <v>225000</v>
      </c>
      <c r="AK3469" s="46">
        <v>0.3</v>
      </c>
      <c r="AL3469" s="46">
        <f>AJ3469*(AK3469/100)</f>
        <v>675</v>
      </c>
    </row>
    <row r="3470" spans="1:38" x14ac:dyDescent="0.45">
      <c r="A3470" s="16"/>
      <c r="B3470" s="21"/>
      <c r="C3470" s="16"/>
      <c r="D3470" s="16"/>
      <c r="E3470" s="56"/>
      <c r="F3470" s="56"/>
      <c r="G3470" s="57"/>
      <c r="H3470" s="56"/>
      <c r="I3470" s="56"/>
      <c r="J3470" s="56"/>
      <c r="K3470" s="56"/>
      <c r="L3470" s="71"/>
      <c r="M3470" s="56"/>
      <c r="N3470" s="46"/>
      <c r="O3470" s="46" t="s">
        <v>54</v>
      </c>
      <c r="P3470" s="46">
        <f>SUM(P3469:P3469)</f>
        <v>225000</v>
      </c>
      <c r="Q3470" s="56"/>
      <c r="R3470" s="58"/>
      <c r="S3470" s="59"/>
      <c r="T3470" s="58"/>
      <c r="U3470" s="58"/>
      <c r="V3470" s="60"/>
      <c r="W3470" s="56"/>
      <c r="X3470" s="56"/>
      <c r="Y3470" s="56"/>
      <c r="Z3470" s="46"/>
      <c r="AA3470" s="66"/>
      <c r="AB3470" s="46"/>
      <c r="AC3470" s="46"/>
      <c r="AD3470" s="61"/>
      <c r="AE3470" s="61"/>
      <c r="AF3470" s="46"/>
      <c r="AG3470" s="46"/>
      <c r="AH3470" s="46">
        <f>SUM(AH3469:AH3469)</f>
        <v>225000</v>
      </c>
      <c r="AI3470" s="46"/>
      <c r="AJ3470" s="46">
        <f>SUM(AJ3469:AJ3469)</f>
        <v>225000</v>
      </c>
      <c r="AK3470" s="46"/>
      <c r="AL3470" s="46">
        <f>SUM(AL3469:AL3469)</f>
        <v>675</v>
      </c>
    </row>
    <row r="3471" spans="1:38" x14ac:dyDescent="0.45">
      <c r="A3471" s="16" t="s">
        <v>5275</v>
      </c>
      <c r="B3471" s="21">
        <v>3770400001533</v>
      </c>
      <c r="C3471" s="16" t="s">
        <v>5276</v>
      </c>
      <c r="D3471" s="16" t="s">
        <v>5277</v>
      </c>
      <c r="E3471" s="56">
        <v>1969</v>
      </c>
      <c r="F3471" s="56">
        <v>2393</v>
      </c>
      <c r="G3471" s="57" t="s">
        <v>5278</v>
      </c>
      <c r="H3471" s="56" t="s">
        <v>42</v>
      </c>
      <c r="I3471" s="56">
        <v>1224</v>
      </c>
      <c r="J3471" s="56">
        <v>2</v>
      </c>
      <c r="K3471" s="56">
        <v>2</v>
      </c>
      <c r="L3471" s="71">
        <v>65</v>
      </c>
      <c r="M3471" s="56" t="s">
        <v>43</v>
      </c>
      <c r="N3471" s="46">
        <f>((J3471*400)+(K3471*100))+L3471</f>
        <v>1065</v>
      </c>
      <c r="O3471" s="46">
        <v>380</v>
      </c>
      <c r="P3471" s="46">
        <f>N3471*O3471</f>
        <v>404700</v>
      </c>
      <c r="Q3471" s="56"/>
      <c r="R3471" s="58"/>
      <c r="S3471" s="59"/>
      <c r="T3471" s="58"/>
      <c r="U3471" s="58"/>
      <c r="V3471" s="60"/>
      <c r="W3471" s="56"/>
      <c r="X3471" s="56"/>
      <c r="Y3471" s="56"/>
      <c r="Z3471" s="46"/>
      <c r="AA3471" s="66"/>
      <c r="AB3471" s="46"/>
      <c r="AC3471" s="46"/>
      <c r="AD3471" s="61"/>
      <c r="AE3471" s="61"/>
      <c r="AF3471" s="46"/>
      <c r="AG3471" s="46">
        <f>IF(AND(AF3471="",P3471=""),0,IF((AF3471=""),P3471,IF((P3471=""),AF3471,AF3471+P3471)))</f>
        <v>404700</v>
      </c>
      <c r="AH3471" s="46">
        <f>IF( (AA3471=""),AG3471*1,AG3471*(AA3471/100) )</f>
        <v>404700</v>
      </c>
      <c r="AI3471" s="46">
        <v>0</v>
      </c>
      <c r="AJ3471" s="46">
        <f>IF((AI3471-AH3471) &gt; 1,0,IF((AI3471-AH3471)&lt;0,AH3471-AI3471,AI3471-AH3471))</f>
        <v>404700</v>
      </c>
      <c r="AK3471" s="46">
        <v>0.3</v>
      </c>
      <c r="AL3471" s="46">
        <f>AJ3471*(AK3471/100)</f>
        <v>1214.1000000000001</v>
      </c>
    </row>
    <row r="3472" spans="1:38" x14ac:dyDescent="0.45">
      <c r="A3472" s="16"/>
      <c r="B3472" s="21"/>
      <c r="C3472" s="16"/>
      <c r="D3472" s="16"/>
      <c r="E3472" s="56"/>
      <c r="F3472" s="56"/>
      <c r="G3472" s="57"/>
      <c r="H3472" s="56"/>
      <c r="I3472" s="56"/>
      <c r="J3472" s="56"/>
      <c r="K3472" s="56"/>
      <c r="L3472" s="71"/>
      <c r="M3472" s="56"/>
      <c r="N3472" s="46"/>
      <c r="O3472" s="46" t="s">
        <v>54</v>
      </c>
      <c r="P3472" s="46">
        <f>SUM(P3471:P3471)</f>
        <v>404700</v>
      </c>
      <c r="Q3472" s="56"/>
      <c r="R3472" s="58"/>
      <c r="S3472" s="59"/>
      <c r="T3472" s="58"/>
      <c r="U3472" s="58"/>
      <c r="V3472" s="60"/>
      <c r="W3472" s="56"/>
      <c r="X3472" s="56"/>
      <c r="Y3472" s="56"/>
      <c r="Z3472" s="46"/>
      <c r="AA3472" s="66"/>
      <c r="AB3472" s="46"/>
      <c r="AC3472" s="46"/>
      <c r="AD3472" s="61"/>
      <c r="AE3472" s="61"/>
      <c r="AF3472" s="46"/>
      <c r="AG3472" s="46"/>
      <c r="AH3472" s="46">
        <f>SUM(AH3471:AH3471)</f>
        <v>404700</v>
      </c>
      <c r="AI3472" s="46"/>
      <c r="AJ3472" s="46">
        <f>SUM(AJ3471:AJ3471)</f>
        <v>404700</v>
      </c>
      <c r="AK3472" s="46"/>
      <c r="AL3472" s="46">
        <f>SUM(AL3471:AL3471)</f>
        <v>1214.1000000000001</v>
      </c>
    </row>
    <row r="3473" spans="1:38" x14ac:dyDescent="0.45">
      <c r="A3473" s="16" t="s">
        <v>5279</v>
      </c>
      <c r="B3473" s="21">
        <v>1100299005426</v>
      </c>
      <c r="C3473" s="16" t="s">
        <v>5280</v>
      </c>
      <c r="D3473" s="16" t="s">
        <v>5281</v>
      </c>
      <c r="E3473" s="56">
        <v>1970</v>
      </c>
      <c r="F3473" s="56">
        <v>8546</v>
      </c>
      <c r="G3473" s="57" t="s">
        <v>5282</v>
      </c>
      <c r="H3473" s="56" t="s">
        <v>42</v>
      </c>
      <c r="I3473" s="56">
        <v>28011</v>
      </c>
      <c r="J3473" s="56"/>
      <c r="K3473" s="56"/>
      <c r="L3473" s="71"/>
      <c r="M3473" s="56"/>
      <c r="N3473" s="46"/>
      <c r="O3473" s="46"/>
      <c r="P3473" s="46"/>
      <c r="Q3473" s="56"/>
      <c r="R3473" s="58"/>
      <c r="S3473" s="59"/>
      <c r="T3473" s="58"/>
      <c r="U3473" s="58"/>
      <c r="V3473" s="60"/>
      <c r="W3473" s="56"/>
      <c r="X3473" s="56"/>
      <c r="Y3473" s="56"/>
      <c r="Z3473" s="46"/>
      <c r="AA3473" s="66"/>
      <c r="AB3473" s="46"/>
      <c r="AC3473" s="46"/>
      <c r="AD3473" s="61"/>
      <c r="AE3473" s="61"/>
      <c r="AF3473" s="46"/>
      <c r="AG3473" s="46"/>
      <c r="AH3473" s="46"/>
      <c r="AI3473" s="46"/>
      <c r="AJ3473" s="46"/>
      <c r="AK3473" s="46"/>
      <c r="AL3473" s="46"/>
    </row>
    <row r="3474" spans="1:38" x14ac:dyDescent="0.45">
      <c r="A3474" s="16"/>
      <c r="B3474" s="21"/>
      <c r="C3474" s="16"/>
      <c r="D3474" s="16"/>
      <c r="E3474" s="56"/>
      <c r="F3474" s="56"/>
      <c r="G3474" s="57"/>
      <c r="H3474" s="56"/>
      <c r="I3474" s="56"/>
      <c r="J3474" s="56"/>
      <c r="K3474" s="56"/>
      <c r="L3474" s="71"/>
      <c r="M3474" s="56"/>
      <c r="N3474" s="46"/>
      <c r="O3474" s="46" t="s">
        <v>54</v>
      </c>
      <c r="P3474" s="46">
        <f>SUM(P3473:P3473)</f>
        <v>0</v>
      </c>
      <c r="Q3474" s="56"/>
      <c r="R3474" s="58"/>
      <c r="S3474" s="59"/>
      <c r="T3474" s="58"/>
      <c r="U3474" s="58"/>
      <c r="V3474" s="60"/>
      <c r="W3474" s="56"/>
      <c r="X3474" s="56"/>
      <c r="Y3474" s="56"/>
      <c r="Z3474" s="46"/>
      <c r="AA3474" s="66"/>
      <c r="AB3474" s="46"/>
      <c r="AC3474" s="46"/>
      <c r="AD3474" s="61"/>
      <c r="AE3474" s="61"/>
      <c r="AF3474" s="46"/>
      <c r="AG3474" s="46"/>
      <c r="AH3474" s="46">
        <f>SUM(AH3473:AH3473)</f>
        <v>0</v>
      </c>
      <c r="AI3474" s="46"/>
      <c r="AJ3474" s="46">
        <f>SUM(AJ3473:AJ3473)</f>
        <v>0</v>
      </c>
      <c r="AK3474" s="46"/>
      <c r="AL3474" s="46">
        <f>SUM(AL3473:AL3473)</f>
        <v>0</v>
      </c>
    </row>
    <row r="3475" spans="1:38" x14ac:dyDescent="0.45">
      <c r="A3475" s="16" t="s">
        <v>5283</v>
      </c>
      <c r="B3475" s="21"/>
      <c r="C3475" s="16" t="s">
        <v>5284</v>
      </c>
      <c r="D3475" s="16" t="s">
        <v>5285</v>
      </c>
      <c r="E3475" s="56">
        <v>1971</v>
      </c>
      <c r="F3475" s="56">
        <v>1003</v>
      </c>
      <c r="G3475" s="57" t="s">
        <v>5286</v>
      </c>
      <c r="H3475" s="56" t="s">
        <v>42</v>
      </c>
      <c r="I3475" s="56">
        <v>23199</v>
      </c>
      <c r="J3475" s="56">
        <v>0</v>
      </c>
      <c r="K3475" s="56">
        <v>0</v>
      </c>
      <c r="L3475" s="71">
        <v>29</v>
      </c>
      <c r="M3475" s="56" t="s">
        <v>43</v>
      </c>
      <c r="N3475" s="46">
        <f>((J3475*400)+(K3475*100))+L3475</f>
        <v>29</v>
      </c>
      <c r="O3475" s="46">
        <v>5000</v>
      </c>
      <c r="P3475" s="46">
        <f>N3475*O3475</f>
        <v>145000</v>
      </c>
      <c r="Q3475" s="56"/>
      <c r="R3475" s="58"/>
      <c r="S3475" s="59"/>
      <c r="T3475" s="58"/>
      <c r="U3475" s="58"/>
      <c r="V3475" s="60"/>
      <c r="W3475" s="56"/>
      <c r="X3475" s="56"/>
      <c r="Y3475" s="56"/>
      <c r="Z3475" s="46"/>
      <c r="AA3475" s="66"/>
      <c r="AB3475" s="46"/>
      <c r="AC3475" s="46"/>
      <c r="AD3475" s="61"/>
      <c r="AE3475" s="61"/>
      <c r="AF3475" s="46"/>
      <c r="AG3475" s="46">
        <f>IF(AND(AF3475="",P3475=""),0,IF((AF3475=""),P3475,IF((P3475=""),AF3475,AF3475+P3475)))</f>
        <v>145000</v>
      </c>
      <c r="AH3475" s="46">
        <f>IF( (AA3475=""),AG3475*1,AG3475*(AA3475/100) )</f>
        <v>145000</v>
      </c>
      <c r="AI3475" s="46">
        <v>0</v>
      </c>
      <c r="AJ3475" s="46">
        <f>IF((AI3475-AH3475) &gt; 1,0,IF((AI3475-AH3475)&lt;0,AH3475-AI3475,AI3475-AH3475))</f>
        <v>145000</v>
      </c>
      <c r="AK3475" s="46">
        <v>0.3</v>
      </c>
      <c r="AL3475" s="46">
        <f>AJ3475*(AK3475/100)</f>
        <v>435</v>
      </c>
    </row>
    <row r="3476" spans="1:38" x14ac:dyDescent="0.45">
      <c r="A3476" s="16"/>
      <c r="B3476" s="21"/>
      <c r="C3476" s="16"/>
      <c r="D3476" s="16"/>
      <c r="E3476" s="56"/>
      <c r="F3476" s="56"/>
      <c r="G3476" s="57"/>
      <c r="H3476" s="56"/>
      <c r="I3476" s="56"/>
      <c r="J3476" s="56"/>
      <c r="K3476" s="56"/>
      <c r="L3476" s="71"/>
      <c r="M3476" s="56"/>
      <c r="N3476" s="46"/>
      <c r="O3476" s="46" t="s">
        <v>54</v>
      </c>
      <c r="P3476" s="46">
        <f>SUM(P3475:P3475)</f>
        <v>145000</v>
      </c>
      <c r="Q3476" s="56"/>
      <c r="R3476" s="58"/>
      <c r="S3476" s="59"/>
      <c r="T3476" s="58"/>
      <c r="U3476" s="58"/>
      <c r="V3476" s="60"/>
      <c r="W3476" s="56"/>
      <c r="X3476" s="56"/>
      <c r="Y3476" s="56"/>
      <c r="Z3476" s="46"/>
      <c r="AA3476" s="66"/>
      <c r="AB3476" s="46"/>
      <c r="AC3476" s="46"/>
      <c r="AD3476" s="61"/>
      <c r="AE3476" s="61"/>
      <c r="AF3476" s="46"/>
      <c r="AG3476" s="46"/>
      <c r="AH3476" s="46">
        <f>SUM(AH3475:AH3475)</f>
        <v>145000</v>
      </c>
      <c r="AI3476" s="46"/>
      <c r="AJ3476" s="46">
        <f>SUM(AJ3475:AJ3475)</f>
        <v>145000</v>
      </c>
      <c r="AK3476" s="46"/>
      <c r="AL3476" s="46">
        <f>SUM(AL3475:AL3475)</f>
        <v>435</v>
      </c>
    </row>
    <row r="3477" spans="1:38" x14ac:dyDescent="0.45">
      <c r="A3477" s="16" t="s">
        <v>5287</v>
      </c>
      <c r="B3477" s="21"/>
      <c r="C3477" s="16" t="s">
        <v>5288</v>
      </c>
      <c r="D3477" s="16" t="s">
        <v>232</v>
      </c>
      <c r="E3477" s="56">
        <v>1972</v>
      </c>
      <c r="F3477" s="56">
        <v>5671</v>
      </c>
      <c r="G3477" s="57"/>
      <c r="H3477" s="56" t="s">
        <v>1689</v>
      </c>
      <c r="I3477" s="56">
        <v>4006</v>
      </c>
      <c r="J3477" s="56">
        <v>0</v>
      </c>
      <c r="K3477" s="56">
        <v>0</v>
      </c>
      <c r="L3477" s="71">
        <v>20</v>
      </c>
      <c r="M3477" s="56" t="s">
        <v>208</v>
      </c>
      <c r="N3477" s="46">
        <f>((J3477*400)+(K3477*100))+L3477</f>
        <v>20</v>
      </c>
      <c r="O3477" s="46">
        <v>0</v>
      </c>
      <c r="P3477" s="46">
        <f>N3477*O3477</f>
        <v>0</v>
      </c>
      <c r="Q3477" s="56"/>
      <c r="R3477" s="58"/>
      <c r="S3477" s="59"/>
      <c r="T3477" s="58"/>
      <c r="U3477" s="58"/>
      <c r="V3477" s="60"/>
      <c r="W3477" s="56"/>
      <c r="X3477" s="56"/>
      <c r="Y3477" s="56"/>
      <c r="Z3477" s="46"/>
      <c r="AA3477" s="66"/>
      <c r="AB3477" s="46"/>
      <c r="AC3477" s="46"/>
      <c r="AD3477" s="61"/>
      <c r="AE3477" s="61"/>
      <c r="AF3477" s="46"/>
      <c r="AG3477" s="46">
        <f>IF(AND(AF3477="",P3477=""),0,IF((AF3477=""),P3477,IF((P3477=""),AF3477,AF3477+P3477)))</f>
        <v>0</v>
      </c>
      <c r="AH3477" s="46">
        <f>IF( (AA3477=""),AG3477*1,AG3477*(AA3477/100) )</f>
        <v>0</v>
      </c>
      <c r="AI3477" s="46">
        <v>0</v>
      </c>
      <c r="AJ3477" s="46">
        <f>IF((AI3477-AH3477) &gt; 1,0,IF((AI3477-AH3477)&lt;0,AH3477-AI3477,AI3477-AH3477))</f>
        <v>0</v>
      </c>
      <c r="AK3477" s="46">
        <v>0.02</v>
      </c>
      <c r="AL3477" s="46">
        <f>AJ3477*(AK3477/100)</f>
        <v>0</v>
      </c>
    </row>
    <row r="3478" spans="1:38" x14ac:dyDescent="0.45">
      <c r="A3478" s="16"/>
      <c r="B3478" s="21"/>
      <c r="C3478" s="16"/>
      <c r="D3478" s="16"/>
      <c r="E3478" s="56"/>
      <c r="F3478" s="56"/>
      <c r="G3478" s="57"/>
      <c r="H3478" s="56"/>
      <c r="I3478" s="56"/>
      <c r="J3478" s="56"/>
      <c r="K3478" s="56"/>
      <c r="L3478" s="71"/>
      <c r="M3478" s="56"/>
      <c r="N3478" s="46"/>
      <c r="O3478" s="46" t="s">
        <v>54</v>
      </c>
      <c r="P3478" s="46">
        <f>SUM(P3477:P3477)</f>
        <v>0</v>
      </c>
      <c r="Q3478" s="56"/>
      <c r="R3478" s="58"/>
      <c r="S3478" s="59"/>
      <c r="T3478" s="58"/>
      <c r="U3478" s="58"/>
      <c r="V3478" s="60"/>
      <c r="W3478" s="56"/>
      <c r="X3478" s="56"/>
      <c r="Y3478" s="56"/>
      <c r="Z3478" s="46"/>
      <c r="AA3478" s="66"/>
      <c r="AB3478" s="46"/>
      <c r="AC3478" s="46"/>
      <c r="AD3478" s="61"/>
      <c r="AE3478" s="61"/>
      <c r="AF3478" s="46"/>
      <c r="AG3478" s="46"/>
      <c r="AH3478" s="46">
        <f>SUM(AH3477:AH3477)</f>
        <v>0</v>
      </c>
      <c r="AI3478" s="46"/>
      <c r="AJ3478" s="46">
        <f>SUM(AJ3477:AJ3477)</f>
        <v>0</v>
      </c>
      <c r="AK3478" s="46"/>
      <c r="AL3478" s="46">
        <f>SUM(AL3477:AL3477)</f>
        <v>0</v>
      </c>
    </row>
    <row r="3479" spans="1:38" x14ac:dyDescent="0.45">
      <c r="A3479" s="16" t="s">
        <v>5289</v>
      </c>
      <c r="B3479" s="21">
        <v>3100602559077</v>
      </c>
      <c r="C3479" s="16" t="s">
        <v>5290</v>
      </c>
      <c r="D3479" s="16" t="s">
        <v>881</v>
      </c>
      <c r="E3479" s="56">
        <v>1973</v>
      </c>
      <c r="F3479" s="56">
        <v>6689</v>
      </c>
      <c r="G3479" s="57" t="s">
        <v>5291</v>
      </c>
      <c r="H3479" s="56" t="s">
        <v>42</v>
      </c>
      <c r="I3479" s="56">
        <v>8699</v>
      </c>
      <c r="J3479" s="56"/>
      <c r="K3479" s="56"/>
      <c r="L3479" s="71"/>
      <c r="M3479" s="56"/>
      <c r="N3479" s="46"/>
      <c r="O3479" s="46"/>
      <c r="P3479" s="46"/>
      <c r="Q3479" s="56"/>
      <c r="R3479" s="58"/>
      <c r="S3479" s="59"/>
      <c r="T3479" s="58"/>
      <c r="U3479" s="58"/>
      <c r="V3479" s="60"/>
      <c r="W3479" s="56"/>
      <c r="X3479" s="56"/>
      <c r="Y3479" s="56"/>
      <c r="Z3479" s="46"/>
      <c r="AA3479" s="66"/>
      <c r="AB3479" s="46"/>
      <c r="AC3479" s="46"/>
      <c r="AD3479" s="61"/>
      <c r="AE3479" s="61"/>
      <c r="AF3479" s="46"/>
      <c r="AG3479" s="46"/>
      <c r="AH3479" s="46"/>
      <c r="AI3479" s="46"/>
      <c r="AJ3479" s="46"/>
      <c r="AK3479" s="46"/>
      <c r="AL3479" s="46"/>
    </row>
    <row r="3480" spans="1:38" x14ac:dyDescent="0.45">
      <c r="A3480" s="16"/>
      <c r="B3480" s="21"/>
      <c r="C3480" s="16"/>
      <c r="D3480" s="16"/>
      <c r="E3480" s="56">
        <v>1974</v>
      </c>
      <c r="F3480" s="56">
        <v>7758</v>
      </c>
      <c r="G3480" s="57" t="s">
        <v>5292</v>
      </c>
      <c r="H3480" s="56" t="s">
        <v>42</v>
      </c>
      <c r="I3480" s="56">
        <v>8700</v>
      </c>
      <c r="J3480" s="56"/>
      <c r="K3480" s="56"/>
      <c r="L3480" s="71"/>
      <c r="M3480" s="56"/>
      <c r="N3480" s="46"/>
      <c r="O3480" s="46"/>
      <c r="P3480" s="46"/>
      <c r="Q3480" s="56"/>
      <c r="R3480" s="58"/>
      <c r="S3480" s="59"/>
      <c r="T3480" s="58"/>
      <c r="U3480" s="58"/>
      <c r="V3480" s="60"/>
      <c r="W3480" s="56"/>
      <c r="X3480" s="56"/>
      <c r="Y3480" s="56"/>
      <c r="Z3480" s="46"/>
      <c r="AA3480" s="66"/>
      <c r="AB3480" s="46"/>
      <c r="AC3480" s="46"/>
      <c r="AD3480" s="61"/>
      <c r="AE3480" s="61"/>
      <c r="AF3480" s="46"/>
      <c r="AG3480" s="46"/>
      <c r="AH3480" s="46"/>
      <c r="AI3480" s="46"/>
      <c r="AJ3480" s="46"/>
      <c r="AK3480" s="46"/>
      <c r="AL3480" s="46"/>
    </row>
    <row r="3481" spans="1:38" x14ac:dyDescent="0.45">
      <c r="A3481" s="16"/>
      <c r="B3481" s="21"/>
      <c r="C3481" s="16"/>
      <c r="D3481" s="16"/>
      <c r="E3481" s="56"/>
      <c r="F3481" s="56"/>
      <c r="G3481" s="57"/>
      <c r="H3481" s="56"/>
      <c r="I3481" s="56"/>
      <c r="J3481" s="56"/>
      <c r="K3481" s="56"/>
      <c r="L3481" s="71"/>
      <c r="M3481" s="56"/>
      <c r="N3481" s="46"/>
      <c r="O3481" s="46" t="s">
        <v>54</v>
      </c>
      <c r="P3481" s="46">
        <f>SUM(P3479:P3480)</f>
        <v>0</v>
      </c>
      <c r="Q3481" s="56"/>
      <c r="R3481" s="58"/>
      <c r="S3481" s="59"/>
      <c r="T3481" s="58"/>
      <c r="U3481" s="58"/>
      <c r="V3481" s="60"/>
      <c r="W3481" s="56"/>
      <c r="X3481" s="56"/>
      <c r="Y3481" s="56"/>
      <c r="Z3481" s="46"/>
      <c r="AA3481" s="66"/>
      <c r="AB3481" s="46"/>
      <c r="AC3481" s="46"/>
      <c r="AD3481" s="61"/>
      <c r="AE3481" s="61"/>
      <c r="AF3481" s="46"/>
      <c r="AG3481" s="46"/>
      <c r="AH3481" s="46">
        <f>SUM(AH3479:AH3480)</f>
        <v>0</v>
      </c>
      <c r="AI3481" s="46"/>
      <c r="AJ3481" s="46">
        <f>SUM(AJ3479:AJ3480)</f>
        <v>0</v>
      </c>
      <c r="AK3481" s="46"/>
      <c r="AL3481" s="46">
        <f>SUM(AL3479:AL3480)</f>
        <v>0</v>
      </c>
    </row>
    <row r="3482" spans="1:38" x14ac:dyDescent="0.45">
      <c r="A3482" s="16" t="s">
        <v>5293</v>
      </c>
      <c r="B3482" s="21">
        <v>1659900312212</v>
      </c>
      <c r="C3482" s="16" t="s">
        <v>5294</v>
      </c>
      <c r="D3482" s="16" t="s">
        <v>5295</v>
      </c>
      <c r="E3482" s="56">
        <v>1975</v>
      </c>
      <c r="F3482" s="56">
        <v>448</v>
      </c>
      <c r="G3482" s="57" t="s">
        <v>5296</v>
      </c>
      <c r="H3482" s="56" t="s">
        <v>42</v>
      </c>
      <c r="I3482" s="56">
        <v>24640</v>
      </c>
      <c r="J3482" s="56">
        <v>0</v>
      </c>
      <c r="K3482" s="56">
        <v>0</v>
      </c>
      <c r="L3482" s="71">
        <v>24</v>
      </c>
      <c r="M3482" s="56" t="s">
        <v>43</v>
      </c>
      <c r="N3482" s="46">
        <f>((J3482*400)+(K3482*100))+L3482</f>
        <v>24</v>
      </c>
      <c r="O3482" s="46">
        <v>5500</v>
      </c>
      <c r="P3482" s="46">
        <f>N3482*O3482</f>
        <v>132000</v>
      </c>
      <c r="Q3482" s="56"/>
      <c r="R3482" s="58"/>
      <c r="S3482" s="59"/>
      <c r="T3482" s="58"/>
      <c r="U3482" s="58"/>
      <c r="V3482" s="60"/>
      <c r="W3482" s="56"/>
      <c r="X3482" s="56"/>
      <c r="Y3482" s="56"/>
      <c r="Z3482" s="46"/>
      <c r="AA3482" s="66"/>
      <c r="AB3482" s="46"/>
      <c r="AC3482" s="46"/>
      <c r="AD3482" s="61"/>
      <c r="AE3482" s="61"/>
      <c r="AF3482" s="46"/>
      <c r="AG3482" s="46">
        <f>IF(AND(AF3482="",P3482=""),0,IF((AF3482=""),P3482,IF((P3482=""),AF3482,AF3482+P3482)))</f>
        <v>132000</v>
      </c>
      <c r="AH3482" s="46">
        <f>IF( (AA3482=""),AG3482*1,AG3482*(AA3482/100) )</f>
        <v>132000</v>
      </c>
      <c r="AI3482" s="46">
        <v>0</v>
      </c>
      <c r="AJ3482" s="46">
        <f>IF((AI3482-AH3482) &gt; 1,0,IF((AI3482-AH3482)&lt;0,AH3482-AI3482,AI3482-AH3482))</f>
        <v>132000</v>
      </c>
      <c r="AK3482" s="46">
        <v>0.3</v>
      </c>
      <c r="AL3482" s="46">
        <f>AJ3482*(AK3482/100)</f>
        <v>396</v>
      </c>
    </row>
    <row r="3483" spans="1:38" x14ac:dyDescent="0.45">
      <c r="A3483" s="16"/>
      <c r="B3483" s="21"/>
      <c r="C3483" s="16"/>
      <c r="D3483" s="16"/>
      <c r="E3483" s="56"/>
      <c r="F3483" s="56"/>
      <c r="G3483" s="57"/>
      <c r="H3483" s="56"/>
      <c r="I3483" s="56"/>
      <c r="J3483" s="56"/>
      <c r="K3483" s="56"/>
      <c r="L3483" s="71"/>
      <c r="M3483" s="56"/>
      <c r="N3483" s="46"/>
      <c r="O3483" s="46" t="s">
        <v>54</v>
      </c>
      <c r="P3483" s="46">
        <f>SUM(P3482:P3482)</f>
        <v>132000</v>
      </c>
      <c r="Q3483" s="56"/>
      <c r="R3483" s="58"/>
      <c r="S3483" s="59"/>
      <c r="T3483" s="58"/>
      <c r="U3483" s="58"/>
      <c r="V3483" s="60"/>
      <c r="W3483" s="56"/>
      <c r="X3483" s="56"/>
      <c r="Y3483" s="56"/>
      <c r="Z3483" s="46"/>
      <c r="AA3483" s="66"/>
      <c r="AB3483" s="46"/>
      <c r="AC3483" s="46"/>
      <c r="AD3483" s="61"/>
      <c r="AE3483" s="61"/>
      <c r="AF3483" s="46"/>
      <c r="AG3483" s="46"/>
      <c r="AH3483" s="46">
        <f>SUM(AH3482:AH3482)</f>
        <v>132000</v>
      </c>
      <c r="AI3483" s="46"/>
      <c r="AJ3483" s="46">
        <f>SUM(AJ3482:AJ3482)</f>
        <v>132000</v>
      </c>
      <c r="AK3483" s="46"/>
      <c r="AL3483" s="46">
        <f>SUM(AL3482:AL3482)</f>
        <v>396</v>
      </c>
    </row>
    <row r="3484" spans="1:38" x14ac:dyDescent="0.45">
      <c r="A3484" s="16" t="s">
        <v>5297</v>
      </c>
      <c r="B3484" s="21">
        <v>3770500125188</v>
      </c>
      <c r="C3484" s="16" t="s">
        <v>5298</v>
      </c>
      <c r="D3484" s="16" t="s">
        <v>5299</v>
      </c>
      <c r="E3484" s="56">
        <v>1976</v>
      </c>
      <c r="F3484" s="56">
        <v>7518</v>
      </c>
      <c r="G3484" s="57" t="s">
        <v>5300</v>
      </c>
      <c r="H3484" s="56" t="s">
        <v>42</v>
      </c>
      <c r="I3484" s="56">
        <v>894</v>
      </c>
      <c r="J3484" s="56"/>
      <c r="K3484" s="56"/>
      <c r="L3484" s="71"/>
      <c r="M3484" s="56"/>
      <c r="N3484" s="46"/>
      <c r="O3484" s="46"/>
      <c r="P3484" s="46"/>
      <c r="Q3484" s="56"/>
      <c r="R3484" s="58"/>
      <c r="S3484" s="59"/>
      <c r="T3484" s="58"/>
      <c r="U3484" s="58"/>
      <c r="V3484" s="60"/>
      <c r="W3484" s="56"/>
      <c r="X3484" s="56"/>
      <c r="Y3484" s="56"/>
      <c r="Z3484" s="46"/>
      <c r="AA3484" s="66"/>
      <c r="AB3484" s="46"/>
      <c r="AC3484" s="46"/>
      <c r="AD3484" s="61"/>
      <c r="AE3484" s="61"/>
      <c r="AF3484" s="46"/>
      <c r="AG3484" s="46"/>
      <c r="AH3484" s="46"/>
      <c r="AI3484" s="46"/>
      <c r="AJ3484" s="46"/>
      <c r="AK3484" s="46"/>
      <c r="AL3484" s="46"/>
    </row>
    <row r="3485" spans="1:38" x14ac:dyDescent="0.45">
      <c r="A3485" s="16"/>
      <c r="B3485" s="21"/>
      <c r="C3485" s="16"/>
      <c r="D3485" s="16"/>
      <c r="E3485" s="56"/>
      <c r="F3485" s="56"/>
      <c r="G3485" s="57"/>
      <c r="H3485" s="56"/>
      <c r="I3485" s="56"/>
      <c r="J3485" s="56"/>
      <c r="K3485" s="56"/>
      <c r="L3485" s="71"/>
      <c r="M3485" s="56"/>
      <c r="N3485" s="46"/>
      <c r="O3485" s="46" t="s">
        <v>54</v>
      </c>
      <c r="P3485" s="46">
        <f>SUM(P3484:P3484)</f>
        <v>0</v>
      </c>
      <c r="Q3485" s="56"/>
      <c r="R3485" s="58"/>
      <c r="S3485" s="59"/>
      <c r="T3485" s="58"/>
      <c r="U3485" s="58"/>
      <c r="V3485" s="60"/>
      <c r="W3485" s="56"/>
      <c r="X3485" s="56"/>
      <c r="Y3485" s="56"/>
      <c r="Z3485" s="46"/>
      <c r="AA3485" s="66"/>
      <c r="AB3485" s="46"/>
      <c r="AC3485" s="46"/>
      <c r="AD3485" s="61"/>
      <c r="AE3485" s="61"/>
      <c r="AF3485" s="46"/>
      <c r="AG3485" s="46"/>
      <c r="AH3485" s="46">
        <f>SUM(AH3484:AH3484)</f>
        <v>0</v>
      </c>
      <c r="AI3485" s="46"/>
      <c r="AJ3485" s="46">
        <f>SUM(AJ3484:AJ3484)</f>
        <v>0</v>
      </c>
      <c r="AK3485" s="46"/>
      <c r="AL3485" s="46">
        <f>SUM(AL3484:AL3484)</f>
        <v>0</v>
      </c>
    </row>
    <row r="3486" spans="1:38" x14ac:dyDescent="0.45">
      <c r="A3486" s="16" t="s">
        <v>5301</v>
      </c>
      <c r="B3486" s="21">
        <v>3770400021259</v>
      </c>
      <c r="C3486" s="16" t="s">
        <v>5302</v>
      </c>
      <c r="D3486" s="16" t="s">
        <v>5303</v>
      </c>
      <c r="E3486" s="56">
        <v>1977</v>
      </c>
      <c r="F3486" s="56">
        <v>6041</v>
      </c>
      <c r="G3486" s="57"/>
      <c r="H3486" s="56" t="s">
        <v>42</v>
      </c>
      <c r="I3486" s="56">
        <v>12345</v>
      </c>
      <c r="J3486" s="56">
        <v>0</v>
      </c>
      <c r="K3486" s="56">
        <v>0</v>
      </c>
      <c r="L3486" s="71">
        <v>20</v>
      </c>
      <c r="M3486" s="56" t="s">
        <v>208</v>
      </c>
      <c r="N3486" s="46">
        <f>((J3486*400)+(K3486*100))+L3486</f>
        <v>20</v>
      </c>
      <c r="O3486" s="46">
        <v>1900</v>
      </c>
      <c r="P3486" s="46">
        <f>N3486*O3486</f>
        <v>38000</v>
      </c>
      <c r="Q3486" s="56"/>
      <c r="R3486" s="58"/>
      <c r="S3486" s="59"/>
      <c r="T3486" s="58"/>
      <c r="U3486" s="58"/>
      <c r="V3486" s="60"/>
      <c r="W3486" s="56"/>
      <c r="X3486" s="56"/>
      <c r="Y3486" s="56"/>
      <c r="Z3486" s="46"/>
      <c r="AA3486" s="66"/>
      <c r="AB3486" s="46"/>
      <c r="AC3486" s="46"/>
      <c r="AD3486" s="61"/>
      <c r="AE3486" s="61"/>
      <c r="AF3486" s="46"/>
      <c r="AG3486" s="46">
        <f>IF(AND(AF3486="",P3486=""),0,IF((AF3486=""),P3486,IF((P3486=""),AF3486,AF3486+P3486)))</f>
        <v>38000</v>
      </c>
      <c r="AH3486" s="46">
        <f>IF( (AA3486=""),AG3486*1,AG3486*(AA3486/100) )</f>
        <v>38000</v>
      </c>
      <c r="AI3486" s="46">
        <v>0</v>
      </c>
      <c r="AJ3486" s="46">
        <f>IF((AI3486-AH3486) &gt; 1,0,IF((AI3486-AH3486)&lt;0,AH3486-AI3486,AI3486-AH3486))</f>
        <v>38000</v>
      </c>
      <c r="AK3486" s="46">
        <v>0.02</v>
      </c>
      <c r="AL3486" s="46">
        <f>AJ3486*(AK3486/100)</f>
        <v>7.6000000000000005</v>
      </c>
    </row>
    <row r="3487" spans="1:38" x14ac:dyDescent="0.45">
      <c r="A3487" s="16"/>
      <c r="B3487" s="21"/>
      <c r="C3487" s="16"/>
      <c r="D3487" s="16"/>
      <c r="E3487" s="56"/>
      <c r="F3487" s="56"/>
      <c r="G3487" s="57"/>
      <c r="H3487" s="56"/>
      <c r="I3487" s="56"/>
      <c r="J3487" s="56">
        <v>1</v>
      </c>
      <c r="K3487" s="56">
        <v>2</v>
      </c>
      <c r="L3487" s="71">
        <v>80</v>
      </c>
      <c r="M3487" s="56" t="s">
        <v>90</v>
      </c>
      <c r="N3487" s="46">
        <f>((J3487*400)+(K3487*100))+L3487</f>
        <v>680</v>
      </c>
      <c r="O3487" s="46">
        <v>1900</v>
      </c>
      <c r="P3487" s="46">
        <f>N3487*O3487</f>
        <v>1292000</v>
      </c>
      <c r="Q3487" s="56"/>
      <c r="R3487" s="58"/>
      <c r="S3487" s="59"/>
      <c r="T3487" s="58"/>
      <c r="U3487" s="58"/>
      <c r="V3487" s="60"/>
      <c r="W3487" s="56"/>
      <c r="X3487" s="56"/>
      <c r="Y3487" s="56"/>
      <c r="Z3487" s="46"/>
      <c r="AA3487" s="66"/>
      <c r="AB3487" s="46"/>
      <c r="AC3487" s="46"/>
      <c r="AD3487" s="61"/>
      <c r="AE3487" s="61"/>
      <c r="AF3487" s="46"/>
      <c r="AG3487" s="46">
        <f>IF(AND(AF3487="",P3487=""),0,IF((AF3487=""),P3487,IF((P3487=""),AF3487,AF3487+P3487)))</f>
        <v>1292000</v>
      </c>
      <c r="AH3487" s="46">
        <f>IF( (AA3487=""),AG3487*1,AG3487*(AA3487/100) )</f>
        <v>1292000</v>
      </c>
      <c r="AI3487" s="46">
        <v>0</v>
      </c>
      <c r="AJ3487" s="46">
        <f>IF((AI3487-AH3487) &gt; 1,0,IF((AI3487-AH3487)&lt;0,AH3487-AI3487,AI3487-AH3487))</f>
        <v>1292000</v>
      </c>
      <c r="AK3487" s="46">
        <v>0.01</v>
      </c>
      <c r="AL3487" s="46">
        <f>AJ3487*(AK3487/100)</f>
        <v>129.20000000000002</v>
      </c>
    </row>
    <row r="3488" spans="1:38" x14ac:dyDescent="0.45">
      <c r="A3488" s="16"/>
      <c r="B3488" s="21"/>
      <c r="C3488" s="16"/>
      <c r="D3488" s="16"/>
      <c r="E3488" s="56"/>
      <c r="F3488" s="56"/>
      <c r="G3488" s="57"/>
      <c r="H3488" s="56"/>
      <c r="I3488" s="56"/>
      <c r="J3488" s="56"/>
      <c r="K3488" s="56"/>
      <c r="L3488" s="71"/>
      <c r="M3488" s="56"/>
      <c r="N3488" s="46"/>
      <c r="O3488" s="46"/>
      <c r="P3488" s="46"/>
      <c r="Q3488" s="73">
        <v>1</v>
      </c>
      <c r="R3488" s="58" t="s">
        <v>5301</v>
      </c>
      <c r="S3488" s="59">
        <v>3770400021259</v>
      </c>
      <c r="T3488" s="58" t="s">
        <v>5302</v>
      </c>
      <c r="U3488" s="58" t="s">
        <v>5304</v>
      </c>
      <c r="V3488" s="60"/>
      <c r="W3488" s="56" t="s">
        <v>210</v>
      </c>
      <c r="X3488" s="56" t="s">
        <v>211</v>
      </c>
      <c r="Y3488" s="56" t="s">
        <v>212</v>
      </c>
      <c r="Z3488" s="46">
        <v>0</v>
      </c>
      <c r="AA3488" s="66">
        <v>0</v>
      </c>
      <c r="AB3488" s="46">
        <v>6900</v>
      </c>
      <c r="AC3488" s="46">
        <f>Z3488*AB3488</f>
        <v>0</v>
      </c>
      <c r="AD3488" s="61">
        <v>5</v>
      </c>
      <c r="AE3488" s="61">
        <v>5</v>
      </c>
      <c r="AF3488" s="46">
        <f>(AC3488*(100-AE3488))/100</f>
        <v>0</v>
      </c>
      <c r="AG3488" s="46">
        <f>IF( (AF3488=""),0,SUM(AF3488:AF3488) )</f>
        <v>0</v>
      </c>
      <c r="AH3488" s="46">
        <f>(AG3488/100)*(AA3488)</f>
        <v>0</v>
      </c>
      <c r="AI3488" s="46">
        <v>0</v>
      </c>
      <c r="AJ3488" s="46">
        <f>IF((AI3488-AH3488) &gt; 1,0,IF((AI3488-AH3488)&lt;0,AH3488-AI3488,AI3488-AH3488))</f>
        <v>0</v>
      </c>
      <c r="AK3488" s="46">
        <v>0.02</v>
      </c>
      <c r="AL3488" s="46">
        <f>AJ3488*(AK3488/100)</f>
        <v>0</v>
      </c>
    </row>
    <row r="3489" spans="1:38" x14ac:dyDescent="0.45">
      <c r="A3489" s="16"/>
      <c r="B3489" s="21"/>
      <c r="C3489" s="16"/>
      <c r="D3489" s="16"/>
      <c r="E3489" s="56"/>
      <c r="F3489" s="56"/>
      <c r="G3489" s="57"/>
      <c r="H3489" s="56"/>
      <c r="I3489" s="56"/>
      <c r="J3489" s="56"/>
      <c r="K3489" s="56"/>
      <c r="L3489" s="71"/>
      <c r="M3489" s="56"/>
      <c r="N3489" s="46"/>
      <c r="O3489" s="46" t="s">
        <v>54</v>
      </c>
      <c r="P3489" s="46">
        <f>SUM(P3486:P3488)</f>
        <v>1330000</v>
      </c>
      <c r="Q3489" s="56"/>
      <c r="R3489" s="58"/>
      <c r="S3489" s="59"/>
      <c r="T3489" s="58"/>
      <c r="U3489" s="58"/>
      <c r="V3489" s="60"/>
      <c r="W3489" s="56"/>
      <c r="X3489" s="56"/>
      <c r="Y3489" s="56"/>
      <c r="Z3489" s="46"/>
      <c r="AA3489" s="66"/>
      <c r="AB3489" s="46"/>
      <c r="AC3489" s="46"/>
      <c r="AD3489" s="61"/>
      <c r="AE3489" s="61"/>
      <c r="AF3489" s="46"/>
      <c r="AG3489" s="46"/>
      <c r="AH3489" s="46">
        <f>SUM(AH3486:AH3488)</f>
        <v>1330000</v>
      </c>
      <c r="AI3489" s="46"/>
      <c r="AJ3489" s="46">
        <f>SUM(AJ3486:AJ3488)</f>
        <v>1330000</v>
      </c>
      <c r="AK3489" s="46"/>
      <c r="AL3489" s="46">
        <f>SUM(AL3486:AL3488)</f>
        <v>136.80000000000001</v>
      </c>
    </row>
    <row r="3490" spans="1:38" x14ac:dyDescent="0.45">
      <c r="A3490" s="16" t="s">
        <v>5305</v>
      </c>
      <c r="B3490" s="21">
        <v>3860500083581</v>
      </c>
      <c r="C3490" s="16" t="s">
        <v>5306</v>
      </c>
      <c r="D3490" s="16" t="s">
        <v>5307</v>
      </c>
      <c r="E3490" s="56">
        <v>1978</v>
      </c>
      <c r="F3490" s="56">
        <v>9773</v>
      </c>
      <c r="G3490" s="57" t="s">
        <v>5308</v>
      </c>
      <c r="H3490" s="56" t="s">
        <v>42</v>
      </c>
      <c r="I3490" s="56">
        <v>23174</v>
      </c>
      <c r="J3490" s="56"/>
      <c r="K3490" s="56"/>
      <c r="L3490" s="71"/>
      <c r="M3490" s="56"/>
      <c r="N3490" s="46"/>
      <c r="O3490" s="46"/>
      <c r="P3490" s="46"/>
      <c r="Q3490" s="56"/>
      <c r="R3490" s="58"/>
      <c r="S3490" s="59"/>
      <c r="T3490" s="58"/>
      <c r="U3490" s="58"/>
      <c r="V3490" s="60"/>
      <c r="W3490" s="56"/>
      <c r="X3490" s="56"/>
      <c r="Y3490" s="56"/>
      <c r="Z3490" s="46"/>
      <c r="AA3490" s="66"/>
      <c r="AB3490" s="46"/>
      <c r="AC3490" s="46"/>
      <c r="AD3490" s="61"/>
      <c r="AE3490" s="61"/>
      <c r="AF3490" s="46"/>
      <c r="AG3490" s="46"/>
      <c r="AH3490" s="46"/>
      <c r="AI3490" s="46"/>
      <c r="AJ3490" s="46"/>
      <c r="AK3490" s="46"/>
      <c r="AL3490" s="46"/>
    </row>
    <row r="3491" spans="1:38" x14ac:dyDescent="0.45">
      <c r="A3491" s="16"/>
      <c r="B3491" s="21"/>
      <c r="C3491" s="16"/>
      <c r="D3491" s="16"/>
      <c r="E3491" s="56"/>
      <c r="F3491" s="56"/>
      <c r="G3491" s="57"/>
      <c r="H3491" s="56"/>
      <c r="I3491" s="56"/>
      <c r="J3491" s="56"/>
      <c r="K3491" s="56"/>
      <c r="L3491" s="71"/>
      <c r="M3491" s="56"/>
      <c r="N3491" s="46"/>
      <c r="O3491" s="46" t="s">
        <v>54</v>
      </c>
      <c r="P3491" s="46">
        <f>SUM(P3490:P3490)</f>
        <v>0</v>
      </c>
      <c r="Q3491" s="56"/>
      <c r="R3491" s="58"/>
      <c r="S3491" s="59"/>
      <c r="T3491" s="58"/>
      <c r="U3491" s="58"/>
      <c r="V3491" s="60"/>
      <c r="W3491" s="56"/>
      <c r="X3491" s="56"/>
      <c r="Y3491" s="56"/>
      <c r="Z3491" s="46"/>
      <c r="AA3491" s="66"/>
      <c r="AB3491" s="46"/>
      <c r="AC3491" s="46"/>
      <c r="AD3491" s="61"/>
      <c r="AE3491" s="61"/>
      <c r="AF3491" s="46"/>
      <c r="AG3491" s="46"/>
      <c r="AH3491" s="46">
        <f>SUM(AH3490:AH3490)</f>
        <v>0</v>
      </c>
      <c r="AI3491" s="46"/>
      <c r="AJ3491" s="46">
        <f>SUM(AJ3490:AJ3490)</f>
        <v>0</v>
      </c>
      <c r="AK3491" s="46"/>
      <c r="AL3491" s="46">
        <f>SUM(AL3490:AL3490)</f>
        <v>0</v>
      </c>
    </row>
    <row r="3492" spans="1:38" x14ac:dyDescent="0.45">
      <c r="A3492" s="16" t="s">
        <v>5309</v>
      </c>
      <c r="B3492" s="21">
        <v>3100904137841</v>
      </c>
      <c r="C3492" s="16" t="s">
        <v>5310</v>
      </c>
      <c r="D3492" s="16" t="s">
        <v>5311</v>
      </c>
      <c r="E3492" s="56">
        <v>1979</v>
      </c>
      <c r="F3492" s="56">
        <v>8644</v>
      </c>
      <c r="G3492" s="57" t="s">
        <v>5312</v>
      </c>
      <c r="H3492" s="56" t="s">
        <v>42</v>
      </c>
      <c r="I3492" s="56">
        <v>25090</v>
      </c>
      <c r="J3492" s="56"/>
      <c r="K3492" s="56"/>
      <c r="L3492" s="71"/>
      <c r="M3492" s="56"/>
      <c r="N3492" s="46"/>
      <c r="O3492" s="46"/>
      <c r="P3492" s="46"/>
      <c r="Q3492" s="56"/>
      <c r="R3492" s="58"/>
      <c r="S3492" s="59"/>
      <c r="T3492" s="58"/>
      <c r="U3492" s="58"/>
      <c r="V3492" s="60"/>
      <c r="W3492" s="56"/>
      <c r="X3492" s="56"/>
      <c r="Y3492" s="56"/>
      <c r="Z3492" s="46"/>
      <c r="AA3492" s="66"/>
      <c r="AB3492" s="46"/>
      <c r="AC3492" s="46"/>
      <c r="AD3492" s="61"/>
      <c r="AE3492" s="61"/>
      <c r="AF3492" s="46"/>
      <c r="AG3492" s="46"/>
      <c r="AH3492" s="46"/>
      <c r="AI3492" s="46"/>
      <c r="AJ3492" s="46"/>
      <c r="AK3492" s="46"/>
      <c r="AL3492" s="46"/>
    </row>
    <row r="3493" spans="1:38" x14ac:dyDescent="0.45">
      <c r="A3493" s="16"/>
      <c r="B3493" s="21"/>
      <c r="C3493" s="16"/>
      <c r="D3493" s="16"/>
      <c r="E3493" s="56">
        <v>1980</v>
      </c>
      <c r="F3493" s="56">
        <v>1058</v>
      </c>
      <c r="G3493" s="57" t="s">
        <v>5313</v>
      </c>
      <c r="H3493" s="56" t="s">
        <v>42</v>
      </c>
      <c r="I3493" s="56">
        <v>25091</v>
      </c>
      <c r="J3493" s="56">
        <v>0</v>
      </c>
      <c r="K3493" s="56">
        <v>0</v>
      </c>
      <c r="L3493" s="71">
        <v>60</v>
      </c>
      <c r="M3493" s="56" t="s">
        <v>43</v>
      </c>
      <c r="N3493" s="46">
        <f>((J3493*400)+(K3493*100))+L3493</f>
        <v>60</v>
      </c>
      <c r="O3493" s="46">
        <v>1000</v>
      </c>
      <c r="P3493" s="46">
        <f>N3493*O3493</f>
        <v>60000</v>
      </c>
      <c r="Q3493" s="56"/>
      <c r="R3493" s="58"/>
      <c r="S3493" s="59"/>
      <c r="T3493" s="58"/>
      <c r="U3493" s="58"/>
      <c r="V3493" s="60"/>
      <c r="W3493" s="56"/>
      <c r="X3493" s="56"/>
      <c r="Y3493" s="56"/>
      <c r="Z3493" s="46"/>
      <c r="AA3493" s="66"/>
      <c r="AB3493" s="46"/>
      <c r="AC3493" s="46"/>
      <c r="AD3493" s="61"/>
      <c r="AE3493" s="61"/>
      <c r="AF3493" s="46"/>
      <c r="AG3493" s="46">
        <f>IF(AND(AF3493="",P3493=""),0,IF((AF3493=""),P3493,IF((P3493=""),AF3493,AF3493+P3493)))</f>
        <v>60000</v>
      </c>
      <c r="AH3493" s="46">
        <f>IF( (AA3493=""),AG3493*1,AG3493*(AA3493/100) )</f>
        <v>60000</v>
      </c>
      <c r="AI3493" s="46">
        <v>0</v>
      </c>
      <c r="AJ3493" s="46">
        <f>IF((AI3493-AH3493) &gt; 1,0,IF((AI3493-AH3493)&lt;0,AH3493-AI3493,AI3493-AH3493))</f>
        <v>60000</v>
      </c>
      <c r="AK3493" s="46">
        <v>0.3</v>
      </c>
      <c r="AL3493" s="46">
        <f>AJ3493*(AK3493/100)</f>
        <v>180</v>
      </c>
    </row>
    <row r="3494" spans="1:38" x14ac:dyDescent="0.45">
      <c r="A3494" s="16"/>
      <c r="B3494" s="21"/>
      <c r="C3494" s="16"/>
      <c r="D3494" s="16"/>
      <c r="E3494" s="56">
        <v>1981</v>
      </c>
      <c r="F3494" s="56">
        <v>1060</v>
      </c>
      <c r="G3494" s="57" t="s">
        <v>5314</v>
      </c>
      <c r="H3494" s="56" t="s">
        <v>42</v>
      </c>
      <c r="I3494" s="56">
        <v>25092</v>
      </c>
      <c r="J3494" s="56">
        <v>0</v>
      </c>
      <c r="K3494" s="56">
        <v>0</v>
      </c>
      <c r="L3494" s="71">
        <v>60</v>
      </c>
      <c r="M3494" s="56" t="s">
        <v>43</v>
      </c>
      <c r="N3494" s="46">
        <f>((J3494*400)+(K3494*100))+L3494</f>
        <v>60</v>
      </c>
      <c r="O3494" s="46">
        <v>1000</v>
      </c>
      <c r="P3494" s="46">
        <f>N3494*O3494</f>
        <v>60000</v>
      </c>
      <c r="Q3494" s="56"/>
      <c r="R3494" s="58"/>
      <c r="S3494" s="59"/>
      <c r="T3494" s="58"/>
      <c r="U3494" s="58"/>
      <c r="V3494" s="60"/>
      <c r="W3494" s="56"/>
      <c r="X3494" s="56"/>
      <c r="Y3494" s="56"/>
      <c r="Z3494" s="46"/>
      <c r="AA3494" s="66"/>
      <c r="AB3494" s="46"/>
      <c r="AC3494" s="46"/>
      <c r="AD3494" s="61"/>
      <c r="AE3494" s="61"/>
      <c r="AF3494" s="46"/>
      <c r="AG3494" s="46">
        <f>IF(AND(AF3494="",P3494=""),0,IF((AF3494=""),P3494,IF((P3494=""),AF3494,AF3494+P3494)))</f>
        <v>60000</v>
      </c>
      <c r="AH3494" s="46">
        <f>IF( (AA3494=""),AG3494*1,AG3494*(AA3494/100) )</f>
        <v>60000</v>
      </c>
      <c r="AI3494" s="46">
        <v>0</v>
      </c>
      <c r="AJ3494" s="46">
        <f>IF((AI3494-AH3494) &gt; 1,0,IF((AI3494-AH3494)&lt;0,AH3494-AI3494,AI3494-AH3494))</f>
        <v>60000</v>
      </c>
      <c r="AK3494" s="46">
        <v>0.3</v>
      </c>
      <c r="AL3494" s="46">
        <f>AJ3494*(AK3494/100)</f>
        <v>180</v>
      </c>
    </row>
    <row r="3495" spans="1:38" x14ac:dyDescent="0.45">
      <c r="A3495" s="16"/>
      <c r="B3495" s="21"/>
      <c r="C3495" s="16"/>
      <c r="D3495" s="16"/>
      <c r="E3495" s="56"/>
      <c r="F3495" s="56"/>
      <c r="G3495" s="57"/>
      <c r="H3495" s="56"/>
      <c r="I3495" s="56"/>
      <c r="J3495" s="56"/>
      <c r="K3495" s="56"/>
      <c r="L3495" s="71"/>
      <c r="M3495" s="56"/>
      <c r="N3495" s="46"/>
      <c r="O3495" s="46" t="s">
        <v>54</v>
      </c>
      <c r="P3495" s="46">
        <f>SUM(P3492:P3494)</f>
        <v>120000</v>
      </c>
      <c r="Q3495" s="56"/>
      <c r="R3495" s="58"/>
      <c r="S3495" s="59"/>
      <c r="T3495" s="58"/>
      <c r="U3495" s="58"/>
      <c r="V3495" s="60"/>
      <c r="W3495" s="56"/>
      <c r="X3495" s="56"/>
      <c r="Y3495" s="56"/>
      <c r="Z3495" s="46"/>
      <c r="AA3495" s="66"/>
      <c r="AB3495" s="46"/>
      <c r="AC3495" s="46"/>
      <c r="AD3495" s="61"/>
      <c r="AE3495" s="61"/>
      <c r="AF3495" s="46"/>
      <c r="AG3495" s="46"/>
      <c r="AH3495" s="46">
        <f>SUM(AH3492:AH3494)</f>
        <v>120000</v>
      </c>
      <c r="AI3495" s="46"/>
      <c r="AJ3495" s="46">
        <f>SUM(AJ3492:AJ3494)</f>
        <v>120000</v>
      </c>
      <c r="AK3495" s="46"/>
      <c r="AL3495" s="46">
        <f>SUM(AL3492:AL3494)</f>
        <v>360</v>
      </c>
    </row>
    <row r="3496" spans="1:38" x14ac:dyDescent="0.45">
      <c r="A3496" s="16" t="s">
        <v>5301</v>
      </c>
      <c r="B3496" s="21">
        <v>3770400021259</v>
      </c>
      <c r="C3496" s="16" t="s">
        <v>5302</v>
      </c>
      <c r="D3496" s="16" t="s">
        <v>5303</v>
      </c>
      <c r="E3496" s="56">
        <v>1982</v>
      </c>
      <c r="F3496" s="56">
        <v>3874</v>
      </c>
      <c r="G3496" s="57" t="s">
        <v>5315</v>
      </c>
      <c r="H3496" s="56" t="s">
        <v>42</v>
      </c>
      <c r="I3496" s="56">
        <v>26198</v>
      </c>
      <c r="J3496" s="56">
        <v>2</v>
      </c>
      <c r="K3496" s="56">
        <v>0</v>
      </c>
      <c r="L3496" s="71">
        <v>5</v>
      </c>
      <c r="M3496" s="56" t="s">
        <v>90</v>
      </c>
      <c r="N3496" s="46">
        <f>((J3496*400)+(K3496*100))+L3496</f>
        <v>805</v>
      </c>
      <c r="O3496" s="46">
        <v>2650</v>
      </c>
      <c r="P3496" s="46">
        <f>N3496*O3496</f>
        <v>2133250</v>
      </c>
      <c r="Q3496" s="56"/>
      <c r="R3496" s="58"/>
      <c r="S3496" s="59"/>
      <c r="T3496" s="58"/>
      <c r="U3496" s="58"/>
      <c r="V3496" s="60"/>
      <c r="W3496" s="56"/>
      <c r="X3496" s="56"/>
      <c r="Y3496" s="56"/>
      <c r="Z3496" s="46"/>
      <c r="AA3496" s="66"/>
      <c r="AB3496" s="46"/>
      <c r="AC3496" s="46"/>
      <c r="AD3496" s="61"/>
      <c r="AE3496" s="61"/>
      <c r="AF3496" s="46"/>
      <c r="AG3496" s="46">
        <f>IF(AND(AF3496="",P3496=""),0,IF((AF3496=""),P3496,IF((P3496=""),AF3496,AF3496+P3496)))</f>
        <v>2133250</v>
      </c>
      <c r="AH3496" s="46">
        <f>IF( (AA3496=""),AG3496*1,AG3496*(AA3496/100) )</f>
        <v>2133250</v>
      </c>
      <c r="AI3496" s="46">
        <v>50000000</v>
      </c>
      <c r="AJ3496" s="46">
        <f>IF((AI3496-AH3496) &gt; 1,0,IF((AI3496-AH3496)&lt;0,AH3496-AI3496,AI3496-AH3496))</f>
        <v>0</v>
      </c>
      <c r="AK3496" s="46">
        <v>0.01</v>
      </c>
      <c r="AL3496" s="46">
        <f>AJ3496*(AK3496/100)</f>
        <v>0</v>
      </c>
    </row>
    <row r="3497" spans="1:38" x14ac:dyDescent="0.45">
      <c r="A3497" s="16"/>
      <c r="B3497" s="21"/>
      <c r="C3497" s="16"/>
      <c r="D3497" s="16"/>
      <c r="E3497" s="56"/>
      <c r="F3497" s="56"/>
      <c r="G3497" s="57"/>
      <c r="H3497" s="56"/>
      <c r="I3497" s="56"/>
      <c r="J3497" s="56"/>
      <c r="K3497" s="56"/>
      <c r="L3497" s="71"/>
      <c r="M3497" s="56"/>
      <c r="N3497" s="46"/>
      <c r="O3497" s="46"/>
      <c r="P3497" s="46"/>
      <c r="Q3497" s="73">
        <v>1</v>
      </c>
      <c r="R3497" s="58" t="s">
        <v>5301</v>
      </c>
      <c r="S3497" s="59">
        <v>3770400021259</v>
      </c>
      <c r="T3497" s="58" t="s">
        <v>5302</v>
      </c>
      <c r="U3497" s="58" t="s">
        <v>5304</v>
      </c>
      <c r="V3497" s="60"/>
      <c r="W3497" s="56" t="s">
        <v>210</v>
      </c>
      <c r="X3497" s="56" t="s">
        <v>211</v>
      </c>
      <c r="Y3497" s="56" t="s">
        <v>212</v>
      </c>
      <c r="Z3497" s="46">
        <v>0</v>
      </c>
      <c r="AA3497" s="66">
        <v>0</v>
      </c>
      <c r="AB3497" s="46">
        <v>6900</v>
      </c>
      <c r="AC3497" s="46">
        <f>Z3497*AB3497</f>
        <v>0</v>
      </c>
      <c r="AD3497" s="61">
        <v>5</v>
      </c>
      <c r="AE3497" s="61">
        <v>5</v>
      </c>
      <c r="AF3497" s="46">
        <f>(AC3497*(100-AE3497))/100</f>
        <v>0</v>
      </c>
      <c r="AG3497" s="46">
        <f>IF( (AF3497=""),0,SUM(AF3497:AF3497) )</f>
        <v>0</v>
      </c>
      <c r="AH3497" s="46">
        <f>(AG3497/100)*(AA3497)</f>
        <v>0</v>
      </c>
      <c r="AI3497" s="46">
        <v>0</v>
      </c>
      <c r="AJ3497" s="46">
        <f>IF((AI3497-AH3497) &gt; 1,0,IF((AI3497-AH3497)&lt;0,AH3497-AI3497,AI3497-AH3497))</f>
        <v>0</v>
      </c>
      <c r="AK3497" s="46">
        <v>0.02</v>
      </c>
      <c r="AL3497" s="46">
        <f>AJ3497*(AK3497/100)</f>
        <v>0</v>
      </c>
    </row>
    <row r="3498" spans="1:38" x14ac:dyDescent="0.45">
      <c r="A3498" s="16"/>
      <c r="B3498" s="21"/>
      <c r="C3498" s="16"/>
      <c r="D3498" s="16"/>
      <c r="E3498" s="56"/>
      <c r="F3498" s="56"/>
      <c r="G3498" s="57"/>
      <c r="H3498" s="56"/>
      <c r="I3498" s="56"/>
      <c r="J3498" s="56"/>
      <c r="K3498" s="56"/>
      <c r="L3498" s="71"/>
      <c r="M3498" s="56"/>
      <c r="N3498" s="46"/>
      <c r="O3498" s="46" t="s">
        <v>54</v>
      </c>
      <c r="P3498" s="46">
        <f>SUM(P3496:P3497)</f>
        <v>2133250</v>
      </c>
      <c r="Q3498" s="56"/>
      <c r="R3498" s="58"/>
      <c r="S3498" s="59"/>
      <c r="T3498" s="58"/>
      <c r="U3498" s="58"/>
      <c r="V3498" s="60"/>
      <c r="W3498" s="56"/>
      <c r="X3498" s="56"/>
      <c r="Y3498" s="56"/>
      <c r="Z3498" s="46"/>
      <c r="AA3498" s="66"/>
      <c r="AB3498" s="46"/>
      <c r="AC3498" s="46"/>
      <c r="AD3498" s="61"/>
      <c r="AE3498" s="61"/>
      <c r="AF3498" s="46"/>
      <c r="AG3498" s="46"/>
      <c r="AH3498" s="46">
        <f>SUM(AH3496:AH3497)</f>
        <v>2133250</v>
      </c>
      <c r="AI3498" s="46"/>
      <c r="AJ3498" s="46">
        <f>SUM(AJ3496:AJ3497)</f>
        <v>0</v>
      </c>
      <c r="AK3498" s="46"/>
      <c r="AL3498" s="46">
        <f>SUM(AL3496:AL3497)</f>
        <v>0</v>
      </c>
    </row>
    <row r="3499" spans="1:38" x14ac:dyDescent="0.45">
      <c r="A3499" s="16" t="s">
        <v>5316</v>
      </c>
      <c r="B3499" s="21">
        <v>3770400001444</v>
      </c>
      <c r="C3499" s="16" t="s">
        <v>5317</v>
      </c>
      <c r="D3499" s="16" t="s">
        <v>5318</v>
      </c>
      <c r="E3499" s="56">
        <v>1983</v>
      </c>
      <c r="F3499" s="56">
        <v>2397</v>
      </c>
      <c r="G3499" s="57" t="s">
        <v>5319</v>
      </c>
      <c r="H3499" s="56" t="s">
        <v>42</v>
      </c>
      <c r="I3499" s="56">
        <v>2598</v>
      </c>
      <c r="J3499" s="56">
        <v>0</v>
      </c>
      <c r="K3499" s="56">
        <v>3</v>
      </c>
      <c r="L3499" s="71">
        <v>4</v>
      </c>
      <c r="M3499" s="56" t="s">
        <v>90</v>
      </c>
      <c r="N3499" s="46">
        <f>((J3499*400)+(K3499*100))+L3499</f>
        <v>304</v>
      </c>
      <c r="O3499" s="46">
        <v>440</v>
      </c>
      <c r="P3499" s="46">
        <f>N3499*O3499</f>
        <v>133760</v>
      </c>
      <c r="Q3499" s="56"/>
      <c r="R3499" s="58"/>
      <c r="S3499" s="59"/>
      <c r="T3499" s="58"/>
      <c r="U3499" s="58"/>
      <c r="V3499" s="60"/>
      <c r="W3499" s="56"/>
      <c r="X3499" s="56"/>
      <c r="Y3499" s="56"/>
      <c r="Z3499" s="46"/>
      <c r="AA3499" s="66"/>
      <c r="AB3499" s="46"/>
      <c r="AC3499" s="46"/>
      <c r="AD3499" s="61"/>
      <c r="AE3499" s="61"/>
      <c r="AF3499" s="46"/>
      <c r="AG3499" s="46">
        <f>IF(AND(AF3499="",P3499=""),0,IF((AF3499=""),P3499,IF((P3499=""),AF3499,AF3499+P3499)))</f>
        <v>133760</v>
      </c>
      <c r="AH3499" s="46">
        <f>IF( (AA3499=""),AG3499*1,AG3499*(AA3499/100) )</f>
        <v>133760</v>
      </c>
      <c r="AI3499" s="46">
        <v>50000000</v>
      </c>
      <c r="AJ3499" s="46">
        <f>IF((AI3499-AH3499) &gt; 1,0,IF((AI3499-AH3499)&lt;0,AH3499-AI3499,AI3499-AH3499))</f>
        <v>0</v>
      </c>
      <c r="AK3499" s="46">
        <v>0.01</v>
      </c>
      <c r="AL3499" s="46">
        <f>AJ3499*(AK3499/100)</f>
        <v>0</v>
      </c>
    </row>
    <row r="3500" spans="1:38" x14ac:dyDescent="0.45">
      <c r="A3500" s="16"/>
      <c r="B3500" s="21"/>
      <c r="C3500" s="16"/>
      <c r="D3500" s="16"/>
      <c r="E3500" s="56"/>
      <c r="F3500" s="56"/>
      <c r="G3500" s="57"/>
      <c r="H3500" s="56"/>
      <c r="I3500" s="56"/>
      <c r="J3500" s="56"/>
      <c r="K3500" s="56"/>
      <c r="L3500" s="71"/>
      <c r="M3500" s="56"/>
      <c r="N3500" s="46"/>
      <c r="O3500" s="46" t="s">
        <v>54</v>
      </c>
      <c r="P3500" s="46">
        <f>SUM(P3499:P3499)</f>
        <v>133760</v>
      </c>
      <c r="Q3500" s="56"/>
      <c r="R3500" s="58"/>
      <c r="S3500" s="59"/>
      <c r="T3500" s="58"/>
      <c r="U3500" s="58"/>
      <c r="V3500" s="60"/>
      <c r="W3500" s="56"/>
      <c r="X3500" s="56"/>
      <c r="Y3500" s="56"/>
      <c r="Z3500" s="46"/>
      <c r="AA3500" s="66"/>
      <c r="AB3500" s="46"/>
      <c r="AC3500" s="46"/>
      <c r="AD3500" s="61"/>
      <c r="AE3500" s="61"/>
      <c r="AF3500" s="46"/>
      <c r="AG3500" s="46"/>
      <c r="AH3500" s="46">
        <f>SUM(AH3499:AH3499)</f>
        <v>133760</v>
      </c>
      <c r="AI3500" s="46"/>
      <c r="AJ3500" s="46">
        <f>SUM(AJ3499:AJ3499)</f>
        <v>0</v>
      </c>
      <c r="AK3500" s="46"/>
      <c r="AL3500" s="46">
        <f>SUM(AL3499:AL3499)</f>
        <v>0</v>
      </c>
    </row>
    <row r="3501" spans="1:38" x14ac:dyDescent="0.45">
      <c r="A3501" s="16" t="s">
        <v>5320</v>
      </c>
      <c r="B3501" s="21">
        <v>3101700382059</v>
      </c>
      <c r="C3501" s="16" t="s">
        <v>5321</v>
      </c>
      <c r="D3501" s="16" t="s">
        <v>5322</v>
      </c>
      <c r="E3501" s="56">
        <v>1984</v>
      </c>
      <c r="F3501" s="56">
        <v>322</v>
      </c>
      <c r="G3501" s="57" t="s">
        <v>5323</v>
      </c>
      <c r="H3501" s="56" t="s">
        <v>42</v>
      </c>
      <c r="I3501" s="56">
        <v>10308</v>
      </c>
      <c r="J3501" s="56">
        <v>1</v>
      </c>
      <c r="K3501" s="56">
        <v>3</v>
      </c>
      <c r="L3501" s="71">
        <v>12</v>
      </c>
      <c r="M3501" s="56" t="s">
        <v>90</v>
      </c>
      <c r="N3501" s="46">
        <f>((J3501*400)+(K3501*100))+L3501</f>
        <v>712</v>
      </c>
      <c r="O3501" s="46">
        <v>150</v>
      </c>
      <c r="P3501" s="46">
        <f>N3501*O3501</f>
        <v>106800</v>
      </c>
      <c r="Q3501" s="56"/>
      <c r="R3501" s="58"/>
      <c r="S3501" s="59"/>
      <c r="T3501" s="58"/>
      <c r="U3501" s="58"/>
      <c r="V3501" s="60"/>
      <c r="W3501" s="56"/>
      <c r="X3501" s="56"/>
      <c r="Y3501" s="56"/>
      <c r="Z3501" s="46"/>
      <c r="AA3501" s="66"/>
      <c r="AB3501" s="46"/>
      <c r="AC3501" s="46"/>
      <c r="AD3501" s="61"/>
      <c r="AE3501" s="61"/>
      <c r="AF3501" s="46"/>
      <c r="AG3501" s="46">
        <f>IF(AND(AF3501="",P3501=""),0,IF((AF3501=""),P3501,IF((P3501=""),AF3501,AF3501+P3501)))</f>
        <v>106800</v>
      </c>
      <c r="AH3501" s="46">
        <f>IF( (AA3501=""),AG3501*1,AG3501*(AA3501/100) )</f>
        <v>106800</v>
      </c>
      <c r="AI3501" s="46">
        <v>50000000</v>
      </c>
      <c r="AJ3501" s="46">
        <f>IF((AI3501-AH3501) &gt; 1,0,IF((AI3501-AH3501)&lt;0,AH3501-AI3501,AI3501-AH3501))</f>
        <v>0</v>
      </c>
      <c r="AK3501" s="46">
        <v>0.01</v>
      </c>
      <c r="AL3501" s="46">
        <f>AJ3501*(AK3501/100)</f>
        <v>0</v>
      </c>
    </row>
    <row r="3502" spans="1:38" x14ac:dyDescent="0.45">
      <c r="A3502" s="16"/>
      <c r="B3502" s="21"/>
      <c r="C3502" s="16"/>
      <c r="D3502" s="16"/>
      <c r="E3502" s="56">
        <v>1985</v>
      </c>
      <c r="F3502" s="56">
        <v>9993</v>
      </c>
      <c r="G3502" s="57" t="s">
        <v>5324</v>
      </c>
      <c r="H3502" s="56" t="s">
        <v>42</v>
      </c>
      <c r="I3502" s="56">
        <v>10309</v>
      </c>
      <c r="J3502" s="56"/>
      <c r="K3502" s="56"/>
      <c r="L3502" s="71"/>
      <c r="M3502" s="56"/>
      <c r="N3502" s="46"/>
      <c r="O3502" s="46"/>
      <c r="P3502" s="46"/>
      <c r="Q3502" s="56"/>
      <c r="R3502" s="58"/>
      <c r="S3502" s="59"/>
      <c r="T3502" s="58"/>
      <c r="U3502" s="58"/>
      <c r="V3502" s="60"/>
      <c r="W3502" s="56"/>
      <c r="X3502" s="56"/>
      <c r="Y3502" s="56"/>
      <c r="Z3502" s="46"/>
      <c r="AA3502" s="66"/>
      <c r="AB3502" s="46"/>
      <c r="AC3502" s="46"/>
      <c r="AD3502" s="61"/>
      <c r="AE3502" s="61"/>
      <c r="AF3502" s="46"/>
      <c r="AG3502" s="46"/>
      <c r="AH3502" s="46"/>
      <c r="AI3502" s="46"/>
      <c r="AJ3502" s="46"/>
      <c r="AK3502" s="46"/>
      <c r="AL3502" s="46"/>
    </row>
    <row r="3503" spans="1:38" x14ac:dyDescent="0.45">
      <c r="A3503" s="16"/>
      <c r="B3503" s="21"/>
      <c r="C3503" s="16"/>
      <c r="D3503" s="16"/>
      <c r="E3503" s="56">
        <v>1986</v>
      </c>
      <c r="F3503" s="56">
        <v>6348</v>
      </c>
      <c r="G3503" s="57"/>
      <c r="H3503" s="56" t="s">
        <v>42</v>
      </c>
      <c r="I3503" s="56">
        <v>10325</v>
      </c>
      <c r="J3503" s="56">
        <v>0</v>
      </c>
      <c r="K3503" s="56">
        <v>0</v>
      </c>
      <c r="L3503" s="71">
        <v>20</v>
      </c>
      <c r="M3503" s="56" t="s">
        <v>208</v>
      </c>
      <c r="N3503" s="46">
        <f>((J3503*400)+(K3503*100))+L3503</f>
        <v>20</v>
      </c>
      <c r="O3503" s="46">
        <v>200</v>
      </c>
      <c r="P3503" s="46">
        <f>N3503*O3503</f>
        <v>4000</v>
      </c>
      <c r="Q3503" s="56"/>
      <c r="R3503" s="58"/>
      <c r="S3503" s="59"/>
      <c r="T3503" s="58"/>
      <c r="U3503" s="58"/>
      <c r="V3503" s="60"/>
      <c r="W3503" s="56"/>
      <c r="X3503" s="56"/>
      <c r="Y3503" s="56"/>
      <c r="Z3503" s="46"/>
      <c r="AA3503" s="66"/>
      <c r="AB3503" s="46"/>
      <c r="AC3503" s="46"/>
      <c r="AD3503" s="61"/>
      <c r="AE3503" s="61"/>
      <c r="AF3503" s="46"/>
      <c r="AG3503" s="46">
        <f>IF(AND(AF3503="",P3503=""),0,IF((AF3503=""),P3503,IF((P3503=""),AF3503,AF3503+P3503)))</f>
        <v>4000</v>
      </c>
      <c r="AH3503" s="46">
        <f>IF( (AA3503=""),AG3503*1,AG3503*(AA3503/100) )</f>
        <v>4000</v>
      </c>
      <c r="AI3503" s="46">
        <v>0</v>
      </c>
      <c r="AJ3503" s="46">
        <f>IF((AI3503-AH3503) &gt; 1,0,IF((AI3503-AH3503)&lt;0,AH3503-AI3503,AI3503-AH3503))</f>
        <v>4000</v>
      </c>
      <c r="AK3503" s="46">
        <v>0.02</v>
      </c>
      <c r="AL3503" s="46">
        <f>AJ3503*(AK3503/100)</f>
        <v>0.8</v>
      </c>
    </row>
    <row r="3504" spans="1:38" x14ac:dyDescent="0.45">
      <c r="A3504" s="16"/>
      <c r="B3504" s="21"/>
      <c r="C3504" s="16"/>
      <c r="D3504" s="16"/>
      <c r="E3504" s="56"/>
      <c r="F3504" s="56"/>
      <c r="G3504" s="57"/>
      <c r="H3504" s="56"/>
      <c r="I3504" s="56"/>
      <c r="J3504" s="56">
        <v>10</v>
      </c>
      <c r="K3504" s="56">
        <v>1</v>
      </c>
      <c r="L3504" s="71">
        <v>22</v>
      </c>
      <c r="M3504" s="56" t="s">
        <v>90</v>
      </c>
      <c r="N3504" s="46">
        <f>((J3504*400)+(K3504*100))+L3504</f>
        <v>4122</v>
      </c>
      <c r="O3504" s="46">
        <v>200</v>
      </c>
      <c r="P3504" s="46">
        <f>N3504*O3504</f>
        <v>824400</v>
      </c>
      <c r="Q3504" s="56"/>
      <c r="R3504" s="58"/>
      <c r="S3504" s="59"/>
      <c r="T3504" s="58"/>
      <c r="U3504" s="58"/>
      <c r="V3504" s="60"/>
      <c r="W3504" s="56"/>
      <c r="X3504" s="56"/>
      <c r="Y3504" s="56"/>
      <c r="Z3504" s="46"/>
      <c r="AA3504" s="66"/>
      <c r="AB3504" s="46"/>
      <c r="AC3504" s="46"/>
      <c r="AD3504" s="61"/>
      <c r="AE3504" s="61"/>
      <c r="AF3504" s="46"/>
      <c r="AG3504" s="46">
        <f>IF(AND(AF3504="",P3504=""),0,IF((AF3504=""),P3504,IF((P3504=""),AF3504,AF3504+P3504)))</f>
        <v>824400</v>
      </c>
      <c r="AH3504" s="46">
        <f>IF( (AA3504=""),AG3504*1,AG3504*(AA3504/100) )</f>
        <v>824400</v>
      </c>
      <c r="AI3504" s="46">
        <v>0</v>
      </c>
      <c r="AJ3504" s="46">
        <f>IF((AI3504-AH3504) &gt; 1,0,IF((AI3504-AH3504)&lt;0,AH3504-AI3504,AI3504-AH3504))</f>
        <v>824400</v>
      </c>
      <c r="AK3504" s="46">
        <v>0.01</v>
      </c>
      <c r="AL3504" s="46">
        <f>AJ3504*(AK3504/100)</f>
        <v>82.44</v>
      </c>
    </row>
    <row r="3505" spans="1:38" x14ac:dyDescent="0.45">
      <c r="A3505" s="16"/>
      <c r="B3505" s="21"/>
      <c r="C3505" s="16"/>
      <c r="D3505" s="16"/>
      <c r="E3505" s="56">
        <v>1987</v>
      </c>
      <c r="F3505" s="56">
        <v>9534</v>
      </c>
      <c r="G3505" s="57" t="s">
        <v>5325</v>
      </c>
      <c r="H3505" s="56" t="s">
        <v>42</v>
      </c>
      <c r="I3505" s="56">
        <v>10948</v>
      </c>
      <c r="J3505" s="56"/>
      <c r="K3505" s="56"/>
      <c r="L3505" s="71"/>
      <c r="M3505" s="56"/>
      <c r="N3505" s="46"/>
      <c r="O3505" s="46"/>
      <c r="P3505" s="46"/>
      <c r="Q3505" s="56"/>
      <c r="R3505" s="58"/>
      <c r="S3505" s="59"/>
      <c r="T3505" s="58"/>
      <c r="U3505" s="58"/>
      <c r="V3505" s="60"/>
      <c r="W3505" s="56"/>
      <c r="X3505" s="56"/>
      <c r="Y3505" s="56"/>
      <c r="Z3505" s="46"/>
      <c r="AA3505" s="66"/>
      <c r="AB3505" s="46"/>
      <c r="AC3505" s="46"/>
      <c r="AD3505" s="61"/>
      <c r="AE3505" s="61"/>
      <c r="AF3505" s="46"/>
      <c r="AG3505" s="46"/>
      <c r="AH3505" s="46"/>
      <c r="AI3505" s="46"/>
      <c r="AJ3505" s="46"/>
      <c r="AK3505" s="46"/>
      <c r="AL3505" s="46"/>
    </row>
    <row r="3506" spans="1:38" x14ac:dyDescent="0.45">
      <c r="A3506" s="16"/>
      <c r="B3506" s="21"/>
      <c r="C3506" s="16"/>
      <c r="D3506" s="16"/>
      <c r="E3506" s="56">
        <v>1988</v>
      </c>
      <c r="F3506" s="56">
        <v>4155</v>
      </c>
      <c r="G3506" s="57" t="s">
        <v>5326</v>
      </c>
      <c r="H3506" s="56" t="s">
        <v>42</v>
      </c>
      <c r="I3506" s="56">
        <v>10950</v>
      </c>
      <c r="J3506" s="56">
        <v>10</v>
      </c>
      <c r="K3506" s="56">
        <v>0</v>
      </c>
      <c r="L3506" s="71">
        <v>47</v>
      </c>
      <c r="M3506" s="56" t="s">
        <v>90</v>
      </c>
      <c r="N3506" s="46">
        <f>((J3506*400)+(K3506*100))+L3506</f>
        <v>4047</v>
      </c>
      <c r="O3506" s="46">
        <v>200</v>
      </c>
      <c r="P3506" s="46">
        <f>N3506*O3506</f>
        <v>809400</v>
      </c>
      <c r="Q3506" s="56"/>
      <c r="R3506" s="58"/>
      <c r="S3506" s="59"/>
      <c r="T3506" s="58"/>
      <c r="U3506" s="58"/>
      <c r="V3506" s="60"/>
      <c r="W3506" s="56"/>
      <c r="X3506" s="56"/>
      <c r="Y3506" s="56"/>
      <c r="Z3506" s="46"/>
      <c r="AA3506" s="66"/>
      <c r="AB3506" s="46"/>
      <c r="AC3506" s="46"/>
      <c r="AD3506" s="61"/>
      <c r="AE3506" s="61"/>
      <c r="AF3506" s="46"/>
      <c r="AG3506" s="46">
        <f>IF(AND(AF3506="",P3506=""),0,IF((AF3506=""),P3506,IF((P3506=""),AF3506,AF3506+P3506)))</f>
        <v>809400</v>
      </c>
      <c r="AH3506" s="46">
        <f>IF( (AA3506=""),AG3506*1,AG3506*(AA3506/100) )</f>
        <v>809400</v>
      </c>
      <c r="AI3506" s="46">
        <v>0</v>
      </c>
      <c r="AJ3506" s="46">
        <f>IF((AI3506-AH3506) &gt; 1,0,IF((AI3506-AH3506)&lt;0,AH3506-AI3506,AI3506-AH3506))</f>
        <v>809400</v>
      </c>
      <c r="AK3506" s="46">
        <v>0.01</v>
      </c>
      <c r="AL3506" s="46">
        <f>AJ3506*(AK3506/100)</f>
        <v>80.94</v>
      </c>
    </row>
    <row r="3507" spans="1:38" x14ac:dyDescent="0.45">
      <c r="A3507" s="16"/>
      <c r="B3507" s="21"/>
      <c r="C3507" s="16"/>
      <c r="D3507" s="16"/>
      <c r="E3507" s="56">
        <v>1989</v>
      </c>
      <c r="F3507" s="56">
        <v>694</v>
      </c>
      <c r="G3507" s="57" t="s">
        <v>5327</v>
      </c>
      <c r="H3507" s="56" t="s">
        <v>42</v>
      </c>
      <c r="I3507" s="56">
        <v>11070</v>
      </c>
      <c r="J3507" s="56">
        <v>6</v>
      </c>
      <c r="K3507" s="56">
        <v>0</v>
      </c>
      <c r="L3507" s="71">
        <v>35</v>
      </c>
      <c r="M3507" s="56" t="s">
        <v>90</v>
      </c>
      <c r="N3507" s="46">
        <f>((J3507*400)+(K3507*100))+L3507</f>
        <v>2435</v>
      </c>
      <c r="O3507" s="46">
        <v>150</v>
      </c>
      <c r="P3507" s="46">
        <f>N3507*O3507</f>
        <v>365250</v>
      </c>
      <c r="Q3507" s="56"/>
      <c r="R3507" s="58"/>
      <c r="S3507" s="59"/>
      <c r="T3507" s="58"/>
      <c r="U3507" s="58"/>
      <c r="V3507" s="60"/>
      <c r="W3507" s="56"/>
      <c r="X3507" s="56"/>
      <c r="Y3507" s="56"/>
      <c r="Z3507" s="46"/>
      <c r="AA3507" s="66"/>
      <c r="AB3507" s="46"/>
      <c r="AC3507" s="46"/>
      <c r="AD3507" s="61"/>
      <c r="AE3507" s="61"/>
      <c r="AF3507" s="46"/>
      <c r="AG3507" s="46">
        <f>IF(AND(AF3507="",P3507=""),0,IF((AF3507=""),P3507,IF((P3507=""),AF3507,AF3507+P3507)))</f>
        <v>365250</v>
      </c>
      <c r="AH3507" s="46">
        <f>IF( (AA3507=""),AG3507*1,AG3507*(AA3507/100) )</f>
        <v>365250</v>
      </c>
      <c r="AI3507" s="46">
        <v>0</v>
      </c>
      <c r="AJ3507" s="46">
        <f>IF((AI3507-AH3507) &gt; 1,0,IF((AI3507-AH3507)&lt;0,AH3507-AI3507,AI3507-AH3507))</f>
        <v>365250</v>
      </c>
      <c r="AK3507" s="46">
        <v>0.01</v>
      </c>
      <c r="AL3507" s="46">
        <f>AJ3507*(AK3507/100)</f>
        <v>36.524999999999999</v>
      </c>
    </row>
    <row r="3508" spans="1:38" x14ac:dyDescent="0.45">
      <c r="A3508" s="16"/>
      <c r="B3508" s="21"/>
      <c r="C3508" s="16"/>
      <c r="D3508" s="16"/>
      <c r="E3508" s="56">
        <v>1990</v>
      </c>
      <c r="F3508" s="56">
        <v>10016</v>
      </c>
      <c r="G3508" s="57" t="s">
        <v>5328</v>
      </c>
      <c r="H3508" s="56" t="s">
        <v>42</v>
      </c>
      <c r="I3508" s="56">
        <v>11071</v>
      </c>
      <c r="J3508" s="56"/>
      <c r="K3508" s="56"/>
      <c r="L3508" s="71"/>
      <c r="M3508" s="56"/>
      <c r="N3508" s="46"/>
      <c r="O3508" s="46"/>
      <c r="P3508" s="46"/>
      <c r="Q3508" s="56"/>
      <c r="R3508" s="58"/>
      <c r="S3508" s="59"/>
      <c r="T3508" s="58"/>
      <c r="U3508" s="58"/>
      <c r="V3508" s="60"/>
      <c r="W3508" s="56"/>
      <c r="X3508" s="56"/>
      <c r="Y3508" s="56"/>
      <c r="Z3508" s="46"/>
      <c r="AA3508" s="66"/>
      <c r="AB3508" s="46"/>
      <c r="AC3508" s="46"/>
      <c r="AD3508" s="61"/>
      <c r="AE3508" s="61"/>
      <c r="AF3508" s="46"/>
      <c r="AG3508" s="46"/>
      <c r="AH3508" s="46"/>
      <c r="AI3508" s="46"/>
      <c r="AJ3508" s="46"/>
      <c r="AK3508" s="46"/>
      <c r="AL3508" s="46"/>
    </row>
    <row r="3509" spans="1:38" x14ac:dyDescent="0.45">
      <c r="A3509" s="16"/>
      <c r="B3509" s="21"/>
      <c r="C3509" s="16"/>
      <c r="D3509" s="16"/>
      <c r="E3509" s="56">
        <v>1991</v>
      </c>
      <c r="F3509" s="56">
        <v>9420</v>
      </c>
      <c r="G3509" s="57" t="s">
        <v>5329</v>
      </c>
      <c r="H3509" s="56" t="s">
        <v>42</v>
      </c>
      <c r="I3509" s="56">
        <v>11072</v>
      </c>
      <c r="J3509" s="56"/>
      <c r="K3509" s="56"/>
      <c r="L3509" s="71"/>
      <c r="M3509" s="56"/>
      <c r="N3509" s="46"/>
      <c r="O3509" s="46"/>
      <c r="P3509" s="46"/>
      <c r="Q3509" s="56"/>
      <c r="R3509" s="58"/>
      <c r="S3509" s="59"/>
      <c r="T3509" s="58"/>
      <c r="U3509" s="58"/>
      <c r="V3509" s="60"/>
      <c r="W3509" s="56"/>
      <c r="X3509" s="56"/>
      <c r="Y3509" s="56"/>
      <c r="Z3509" s="46"/>
      <c r="AA3509" s="66"/>
      <c r="AB3509" s="46"/>
      <c r="AC3509" s="46"/>
      <c r="AD3509" s="61"/>
      <c r="AE3509" s="61"/>
      <c r="AF3509" s="46"/>
      <c r="AG3509" s="46"/>
      <c r="AH3509" s="46"/>
      <c r="AI3509" s="46"/>
      <c r="AJ3509" s="46"/>
      <c r="AK3509" s="46"/>
      <c r="AL3509" s="46"/>
    </row>
    <row r="3510" spans="1:38" x14ac:dyDescent="0.45">
      <c r="A3510" s="16"/>
      <c r="B3510" s="21"/>
      <c r="C3510" s="16"/>
      <c r="D3510" s="16"/>
      <c r="E3510" s="56">
        <v>1992</v>
      </c>
      <c r="F3510" s="56">
        <v>693</v>
      </c>
      <c r="G3510" s="57" t="s">
        <v>5330</v>
      </c>
      <c r="H3510" s="56" t="s">
        <v>42</v>
      </c>
      <c r="I3510" s="56">
        <v>11911</v>
      </c>
      <c r="J3510" s="56">
        <v>5</v>
      </c>
      <c r="K3510" s="56">
        <v>2</v>
      </c>
      <c r="L3510" s="71">
        <v>61</v>
      </c>
      <c r="M3510" s="56" t="s">
        <v>90</v>
      </c>
      <c r="N3510" s="46">
        <f>((J3510*400)+(K3510*100))+L3510</f>
        <v>2261</v>
      </c>
      <c r="O3510" s="46">
        <v>260</v>
      </c>
      <c r="P3510" s="46">
        <f>N3510*O3510</f>
        <v>587860</v>
      </c>
      <c r="Q3510" s="56"/>
      <c r="R3510" s="58"/>
      <c r="S3510" s="59"/>
      <c r="T3510" s="58"/>
      <c r="U3510" s="58"/>
      <c r="V3510" s="60"/>
      <c r="W3510" s="56"/>
      <c r="X3510" s="56"/>
      <c r="Y3510" s="56"/>
      <c r="Z3510" s="46"/>
      <c r="AA3510" s="66"/>
      <c r="AB3510" s="46"/>
      <c r="AC3510" s="46"/>
      <c r="AD3510" s="61"/>
      <c r="AE3510" s="61"/>
      <c r="AF3510" s="46"/>
      <c r="AG3510" s="46">
        <f>IF(AND(AF3510="",P3510=""),0,IF((AF3510=""),P3510,IF((P3510=""),AF3510,AF3510+P3510)))</f>
        <v>587860</v>
      </c>
      <c r="AH3510" s="46">
        <f>IF( (AA3510=""),AG3510*1,AG3510*(AA3510/100) )</f>
        <v>587860</v>
      </c>
      <c r="AI3510" s="46">
        <v>0</v>
      </c>
      <c r="AJ3510" s="46">
        <f>IF((AI3510-AH3510) &gt; 1,0,IF((AI3510-AH3510)&lt;0,AH3510-AI3510,AI3510-AH3510))</f>
        <v>587860</v>
      </c>
      <c r="AK3510" s="46">
        <v>0.01</v>
      </c>
      <c r="AL3510" s="46">
        <f>AJ3510*(AK3510/100)</f>
        <v>58.786000000000001</v>
      </c>
    </row>
    <row r="3511" spans="1:38" x14ac:dyDescent="0.45">
      <c r="A3511" s="16"/>
      <c r="B3511" s="21"/>
      <c r="C3511" s="16"/>
      <c r="D3511" s="16"/>
      <c r="E3511" s="56">
        <v>1993</v>
      </c>
      <c r="F3511" s="56">
        <v>323</v>
      </c>
      <c r="G3511" s="57" t="s">
        <v>5331</v>
      </c>
      <c r="H3511" s="56" t="s">
        <v>42</v>
      </c>
      <c r="I3511" s="56">
        <v>11912</v>
      </c>
      <c r="J3511" s="56">
        <v>6</v>
      </c>
      <c r="K3511" s="56">
        <v>0</v>
      </c>
      <c r="L3511" s="71">
        <v>20</v>
      </c>
      <c r="M3511" s="56" t="s">
        <v>90</v>
      </c>
      <c r="N3511" s="46">
        <f>((J3511*400)+(K3511*100))+L3511</f>
        <v>2420</v>
      </c>
      <c r="O3511" s="46">
        <v>260</v>
      </c>
      <c r="P3511" s="46">
        <f>N3511*O3511</f>
        <v>629200</v>
      </c>
      <c r="Q3511" s="56"/>
      <c r="R3511" s="58"/>
      <c r="S3511" s="59"/>
      <c r="T3511" s="58"/>
      <c r="U3511" s="58"/>
      <c r="V3511" s="60"/>
      <c r="W3511" s="56"/>
      <c r="X3511" s="56"/>
      <c r="Y3511" s="56"/>
      <c r="Z3511" s="46"/>
      <c r="AA3511" s="66"/>
      <c r="AB3511" s="46"/>
      <c r="AC3511" s="46"/>
      <c r="AD3511" s="61"/>
      <c r="AE3511" s="61"/>
      <c r="AF3511" s="46"/>
      <c r="AG3511" s="46">
        <f>IF(AND(AF3511="",P3511=""),0,IF((AF3511=""),P3511,IF((P3511=""),AF3511,AF3511+P3511)))</f>
        <v>629200</v>
      </c>
      <c r="AH3511" s="46">
        <f>IF( (AA3511=""),AG3511*1,AG3511*(AA3511/100) )</f>
        <v>629200</v>
      </c>
      <c r="AI3511" s="46">
        <v>0</v>
      </c>
      <c r="AJ3511" s="46">
        <f>IF((AI3511-AH3511) &gt; 1,0,IF((AI3511-AH3511)&lt;0,AH3511-AI3511,AI3511-AH3511))</f>
        <v>629200</v>
      </c>
      <c r="AK3511" s="46">
        <v>0.01</v>
      </c>
      <c r="AL3511" s="46">
        <f>AJ3511*(AK3511/100)</f>
        <v>62.92</v>
      </c>
    </row>
    <row r="3512" spans="1:38" x14ac:dyDescent="0.45">
      <c r="A3512" s="16"/>
      <c r="B3512" s="21"/>
      <c r="C3512" s="16"/>
      <c r="D3512" s="16"/>
      <c r="E3512" s="56">
        <v>1994</v>
      </c>
      <c r="F3512" s="56">
        <v>1163</v>
      </c>
      <c r="G3512" s="57" t="s">
        <v>5332</v>
      </c>
      <c r="H3512" s="56" t="s">
        <v>42</v>
      </c>
      <c r="I3512" s="56">
        <v>11947</v>
      </c>
      <c r="J3512" s="56">
        <v>11</v>
      </c>
      <c r="K3512" s="56">
        <v>0</v>
      </c>
      <c r="L3512" s="71">
        <v>77</v>
      </c>
      <c r="M3512" s="56" t="s">
        <v>90</v>
      </c>
      <c r="N3512" s="46">
        <f>((J3512*400)+(K3512*100))+L3512</f>
        <v>4477</v>
      </c>
      <c r="O3512" s="46">
        <v>150</v>
      </c>
      <c r="P3512" s="46">
        <f>N3512*O3512</f>
        <v>671550</v>
      </c>
      <c r="Q3512" s="56"/>
      <c r="R3512" s="58"/>
      <c r="S3512" s="59"/>
      <c r="T3512" s="58"/>
      <c r="U3512" s="58"/>
      <c r="V3512" s="60"/>
      <c r="W3512" s="56"/>
      <c r="X3512" s="56"/>
      <c r="Y3512" s="56"/>
      <c r="Z3512" s="46"/>
      <c r="AA3512" s="66"/>
      <c r="AB3512" s="46"/>
      <c r="AC3512" s="46"/>
      <c r="AD3512" s="61"/>
      <c r="AE3512" s="61"/>
      <c r="AF3512" s="46"/>
      <c r="AG3512" s="46">
        <f>IF(AND(AF3512="",P3512=""),0,IF((AF3512=""),P3512,IF((P3512=""),AF3512,AF3512+P3512)))</f>
        <v>671550</v>
      </c>
      <c r="AH3512" s="46">
        <f>IF( (AA3512=""),AG3512*1,AG3512*(AA3512/100) )</f>
        <v>671550</v>
      </c>
      <c r="AI3512" s="46">
        <v>0</v>
      </c>
      <c r="AJ3512" s="46">
        <f>IF((AI3512-AH3512) &gt; 1,0,IF((AI3512-AH3512)&lt;0,AH3512-AI3512,AI3512-AH3512))</f>
        <v>671550</v>
      </c>
      <c r="AK3512" s="46">
        <v>0.01</v>
      </c>
      <c r="AL3512" s="46">
        <f>AJ3512*(AK3512/100)</f>
        <v>67.155000000000001</v>
      </c>
    </row>
    <row r="3513" spans="1:38" x14ac:dyDescent="0.45">
      <c r="A3513" s="16"/>
      <c r="B3513" s="21"/>
      <c r="C3513" s="16"/>
      <c r="D3513" s="16"/>
      <c r="E3513" s="56">
        <v>1995</v>
      </c>
      <c r="F3513" s="56">
        <v>692</v>
      </c>
      <c r="G3513" s="57" t="s">
        <v>5333</v>
      </c>
      <c r="H3513" s="56" t="s">
        <v>42</v>
      </c>
      <c r="I3513" s="56">
        <v>11956</v>
      </c>
      <c r="J3513" s="56">
        <v>5</v>
      </c>
      <c r="K3513" s="56">
        <v>0</v>
      </c>
      <c r="L3513" s="71">
        <v>56</v>
      </c>
      <c r="M3513" s="56" t="s">
        <v>90</v>
      </c>
      <c r="N3513" s="46">
        <f>((J3513*400)+(K3513*100))+L3513</f>
        <v>2056</v>
      </c>
      <c r="O3513" s="46">
        <v>150</v>
      </c>
      <c r="P3513" s="46">
        <f>N3513*O3513</f>
        <v>308400</v>
      </c>
      <c r="Q3513" s="56"/>
      <c r="R3513" s="58"/>
      <c r="S3513" s="59"/>
      <c r="T3513" s="58"/>
      <c r="U3513" s="58"/>
      <c r="V3513" s="60"/>
      <c r="W3513" s="56"/>
      <c r="X3513" s="56"/>
      <c r="Y3513" s="56"/>
      <c r="Z3513" s="46"/>
      <c r="AA3513" s="66"/>
      <c r="AB3513" s="46"/>
      <c r="AC3513" s="46"/>
      <c r="AD3513" s="61"/>
      <c r="AE3513" s="61"/>
      <c r="AF3513" s="46"/>
      <c r="AG3513" s="46">
        <f>IF(AND(AF3513="",P3513=""),0,IF((AF3513=""),P3513,IF((P3513=""),AF3513,AF3513+P3513)))</f>
        <v>308400</v>
      </c>
      <c r="AH3513" s="46">
        <f>IF( (AA3513=""),AG3513*1,AG3513*(AA3513/100) )</f>
        <v>308400</v>
      </c>
      <c r="AI3513" s="46">
        <v>0</v>
      </c>
      <c r="AJ3513" s="46">
        <f>IF((AI3513-AH3513) &gt; 1,0,IF((AI3513-AH3513)&lt;0,AH3513-AI3513,AI3513-AH3513))</f>
        <v>308400</v>
      </c>
      <c r="AK3513" s="46">
        <v>0.01</v>
      </c>
      <c r="AL3513" s="46">
        <f>AJ3513*(AK3513/100)</f>
        <v>30.84</v>
      </c>
    </row>
    <row r="3514" spans="1:38" x14ac:dyDescent="0.45">
      <c r="A3514" s="16"/>
      <c r="B3514" s="21"/>
      <c r="C3514" s="16"/>
      <c r="D3514" s="16"/>
      <c r="E3514" s="56">
        <v>1996</v>
      </c>
      <c r="F3514" s="56">
        <v>734</v>
      </c>
      <c r="G3514" s="57" t="s">
        <v>5334</v>
      </c>
      <c r="H3514" s="56" t="s">
        <v>42</v>
      </c>
      <c r="I3514" s="56">
        <v>12950</v>
      </c>
      <c r="J3514" s="56">
        <v>10</v>
      </c>
      <c r="K3514" s="56">
        <v>1</v>
      </c>
      <c r="L3514" s="71">
        <v>71</v>
      </c>
      <c r="M3514" s="56" t="s">
        <v>90</v>
      </c>
      <c r="N3514" s="46">
        <f>((J3514*400)+(K3514*100))+L3514</f>
        <v>4171</v>
      </c>
      <c r="O3514" s="46">
        <v>150</v>
      </c>
      <c r="P3514" s="46">
        <f>N3514*O3514</f>
        <v>625650</v>
      </c>
      <c r="Q3514" s="56"/>
      <c r="R3514" s="58"/>
      <c r="S3514" s="59"/>
      <c r="T3514" s="58"/>
      <c r="U3514" s="58"/>
      <c r="V3514" s="60"/>
      <c r="W3514" s="56"/>
      <c r="X3514" s="56"/>
      <c r="Y3514" s="56"/>
      <c r="Z3514" s="46"/>
      <c r="AA3514" s="66"/>
      <c r="AB3514" s="46"/>
      <c r="AC3514" s="46"/>
      <c r="AD3514" s="61"/>
      <c r="AE3514" s="61"/>
      <c r="AF3514" s="46"/>
      <c r="AG3514" s="46">
        <f>IF(AND(AF3514="",P3514=""),0,IF((AF3514=""),P3514,IF((P3514=""),AF3514,AF3514+P3514)))</f>
        <v>625650</v>
      </c>
      <c r="AH3514" s="46">
        <f>IF( (AA3514=""),AG3514*1,AG3514*(AA3514/100) )</f>
        <v>625650</v>
      </c>
      <c r="AI3514" s="46">
        <v>0</v>
      </c>
      <c r="AJ3514" s="46">
        <f>IF((AI3514-AH3514) &gt; 1,0,IF((AI3514-AH3514)&lt;0,AH3514-AI3514,AI3514-AH3514))</f>
        <v>625650</v>
      </c>
      <c r="AK3514" s="46">
        <v>0.01</v>
      </c>
      <c r="AL3514" s="46">
        <f>AJ3514*(AK3514/100)</f>
        <v>62.565000000000005</v>
      </c>
    </row>
    <row r="3515" spans="1:38" x14ac:dyDescent="0.45">
      <c r="A3515" s="16"/>
      <c r="B3515" s="21"/>
      <c r="C3515" s="16"/>
      <c r="D3515" s="16"/>
      <c r="E3515" s="56">
        <v>1997</v>
      </c>
      <c r="F3515" s="56">
        <v>8412</v>
      </c>
      <c r="G3515" s="57" t="s">
        <v>5335</v>
      </c>
      <c r="H3515" s="56" t="s">
        <v>42</v>
      </c>
      <c r="I3515" s="56">
        <v>13319</v>
      </c>
      <c r="J3515" s="56"/>
      <c r="K3515" s="56"/>
      <c r="L3515" s="71"/>
      <c r="M3515" s="56"/>
      <c r="N3515" s="46"/>
      <c r="O3515" s="46"/>
      <c r="P3515" s="46"/>
      <c r="Q3515" s="56"/>
      <c r="R3515" s="58"/>
      <c r="S3515" s="59"/>
      <c r="T3515" s="58"/>
      <c r="U3515" s="58"/>
      <c r="V3515" s="60"/>
      <c r="W3515" s="56"/>
      <c r="X3515" s="56"/>
      <c r="Y3515" s="56"/>
      <c r="Z3515" s="46"/>
      <c r="AA3515" s="66"/>
      <c r="AB3515" s="46"/>
      <c r="AC3515" s="46"/>
      <c r="AD3515" s="61"/>
      <c r="AE3515" s="61"/>
      <c r="AF3515" s="46"/>
      <c r="AG3515" s="46"/>
      <c r="AH3515" s="46"/>
      <c r="AI3515" s="46"/>
      <c r="AJ3515" s="46"/>
      <c r="AK3515" s="46"/>
      <c r="AL3515" s="46"/>
    </row>
    <row r="3516" spans="1:38" x14ac:dyDescent="0.45">
      <c r="A3516" s="16"/>
      <c r="B3516" s="21"/>
      <c r="C3516" s="16"/>
      <c r="D3516" s="16"/>
      <c r="E3516" s="56">
        <v>1998</v>
      </c>
      <c r="F3516" s="56">
        <v>1165</v>
      </c>
      <c r="G3516" s="57" t="s">
        <v>5336</v>
      </c>
      <c r="H3516" s="56" t="s">
        <v>42</v>
      </c>
      <c r="I3516" s="56">
        <v>24730</v>
      </c>
      <c r="J3516" s="56">
        <v>11</v>
      </c>
      <c r="K3516" s="56">
        <v>1</v>
      </c>
      <c r="L3516" s="71">
        <v>25.8</v>
      </c>
      <c r="M3516" s="56" t="s">
        <v>90</v>
      </c>
      <c r="N3516" s="46">
        <f>((J3516*400)+(K3516*100))+L3516</f>
        <v>4525.8</v>
      </c>
      <c r="O3516" s="46">
        <v>150</v>
      </c>
      <c r="P3516" s="46">
        <f>N3516*O3516</f>
        <v>678870</v>
      </c>
      <c r="Q3516" s="56"/>
      <c r="R3516" s="58"/>
      <c r="S3516" s="59"/>
      <c r="T3516" s="58"/>
      <c r="U3516" s="58"/>
      <c r="V3516" s="60"/>
      <c r="W3516" s="56"/>
      <c r="X3516" s="56"/>
      <c r="Y3516" s="56"/>
      <c r="Z3516" s="46"/>
      <c r="AA3516" s="66"/>
      <c r="AB3516" s="46"/>
      <c r="AC3516" s="46"/>
      <c r="AD3516" s="61"/>
      <c r="AE3516" s="61"/>
      <c r="AF3516" s="46"/>
      <c r="AG3516" s="46">
        <f>IF(AND(AF3516="",P3516=""),0,IF((AF3516=""),P3516,IF((P3516=""),AF3516,AF3516+P3516)))</f>
        <v>678870</v>
      </c>
      <c r="AH3516" s="46">
        <f>IF( (AA3516=""),AG3516*1,AG3516*(AA3516/100) )</f>
        <v>678870</v>
      </c>
      <c r="AI3516" s="46">
        <v>0</v>
      </c>
      <c r="AJ3516" s="46">
        <f>IF((AI3516-AH3516) &gt; 1,0,IF((AI3516-AH3516)&lt;0,AH3516-AI3516,AI3516-AH3516))</f>
        <v>678870</v>
      </c>
      <c r="AK3516" s="46">
        <v>0.01</v>
      </c>
      <c r="AL3516" s="46">
        <f>AJ3516*(AK3516/100)</f>
        <v>67.887</v>
      </c>
    </row>
    <row r="3517" spans="1:38" x14ac:dyDescent="0.45">
      <c r="A3517" s="16"/>
      <c r="B3517" s="21"/>
      <c r="C3517" s="16"/>
      <c r="D3517" s="16"/>
      <c r="E3517" s="56">
        <v>1999</v>
      </c>
      <c r="F3517" s="56">
        <v>324</v>
      </c>
      <c r="G3517" s="57" t="s">
        <v>5337</v>
      </c>
      <c r="H3517" s="56" t="s">
        <v>42</v>
      </c>
      <c r="I3517" s="56">
        <v>24731</v>
      </c>
      <c r="J3517" s="56">
        <v>9</v>
      </c>
      <c r="K3517" s="56">
        <v>3</v>
      </c>
      <c r="L3517" s="71">
        <v>86.7</v>
      </c>
      <c r="M3517" s="56" t="s">
        <v>90</v>
      </c>
      <c r="N3517" s="46">
        <f>((J3517*400)+(K3517*100))+L3517</f>
        <v>3986.7</v>
      </c>
      <c r="O3517" s="46">
        <v>150</v>
      </c>
      <c r="P3517" s="46">
        <f>N3517*O3517</f>
        <v>598005</v>
      </c>
      <c r="Q3517" s="56"/>
      <c r="R3517" s="58"/>
      <c r="S3517" s="59"/>
      <c r="T3517" s="58"/>
      <c r="U3517" s="58"/>
      <c r="V3517" s="60"/>
      <c r="W3517" s="56"/>
      <c r="X3517" s="56"/>
      <c r="Y3517" s="56"/>
      <c r="Z3517" s="46"/>
      <c r="AA3517" s="66"/>
      <c r="AB3517" s="46"/>
      <c r="AC3517" s="46"/>
      <c r="AD3517" s="61"/>
      <c r="AE3517" s="61"/>
      <c r="AF3517" s="46"/>
      <c r="AG3517" s="46">
        <f>IF(AND(AF3517="",P3517=""),0,IF((AF3517=""),P3517,IF((P3517=""),AF3517,AF3517+P3517)))</f>
        <v>598005</v>
      </c>
      <c r="AH3517" s="46">
        <f>IF( (AA3517=""),AG3517*1,AG3517*(AA3517/100) )</f>
        <v>598005</v>
      </c>
      <c r="AI3517" s="46">
        <v>0</v>
      </c>
      <c r="AJ3517" s="46">
        <f>IF((AI3517-AH3517) &gt; 1,0,IF((AI3517-AH3517)&lt;0,AH3517-AI3517,AI3517-AH3517))</f>
        <v>598005</v>
      </c>
      <c r="AK3517" s="46">
        <v>0.01</v>
      </c>
      <c r="AL3517" s="46">
        <f>AJ3517*(AK3517/100)</f>
        <v>59.8005</v>
      </c>
    </row>
    <row r="3518" spans="1:38" x14ac:dyDescent="0.45">
      <c r="A3518" s="16"/>
      <c r="B3518" s="21"/>
      <c r="C3518" s="16"/>
      <c r="D3518" s="16"/>
      <c r="E3518" s="56">
        <v>2000</v>
      </c>
      <c r="F3518" s="56">
        <v>321</v>
      </c>
      <c r="G3518" s="57" t="s">
        <v>5338</v>
      </c>
      <c r="H3518" s="56" t="s">
        <v>42</v>
      </c>
      <c r="I3518" s="56">
        <v>26234</v>
      </c>
      <c r="J3518" s="56">
        <v>2</v>
      </c>
      <c r="K3518" s="56">
        <v>2</v>
      </c>
      <c r="L3518" s="71">
        <v>18</v>
      </c>
      <c r="M3518" s="56" t="s">
        <v>90</v>
      </c>
      <c r="N3518" s="46">
        <f>((J3518*400)+(K3518*100))+L3518</f>
        <v>1018</v>
      </c>
      <c r="O3518" s="46">
        <v>150</v>
      </c>
      <c r="P3518" s="46">
        <f>N3518*O3518</f>
        <v>152700</v>
      </c>
      <c r="Q3518" s="56"/>
      <c r="R3518" s="58"/>
      <c r="S3518" s="59"/>
      <c r="T3518" s="58"/>
      <c r="U3518" s="58"/>
      <c r="V3518" s="60"/>
      <c r="W3518" s="56"/>
      <c r="X3518" s="56"/>
      <c r="Y3518" s="56"/>
      <c r="Z3518" s="46"/>
      <c r="AA3518" s="66"/>
      <c r="AB3518" s="46"/>
      <c r="AC3518" s="46"/>
      <c r="AD3518" s="61"/>
      <c r="AE3518" s="61"/>
      <c r="AF3518" s="46"/>
      <c r="AG3518" s="46">
        <f>IF(AND(AF3518="",P3518=""),0,IF((AF3518=""),P3518,IF((P3518=""),AF3518,AF3518+P3518)))</f>
        <v>152700</v>
      </c>
      <c r="AH3518" s="46">
        <f>IF( (AA3518=""),AG3518*1,AG3518*(AA3518/100) )</f>
        <v>152700</v>
      </c>
      <c r="AI3518" s="46">
        <v>0</v>
      </c>
      <c r="AJ3518" s="46">
        <f>IF((AI3518-AH3518) &gt; 1,0,IF((AI3518-AH3518)&lt;0,AH3518-AI3518,AI3518-AH3518))</f>
        <v>152700</v>
      </c>
      <c r="AK3518" s="46">
        <v>0.01</v>
      </c>
      <c r="AL3518" s="46">
        <f>AJ3518*(AK3518/100)</f>
        <v>15.270000000000001</v>
      </c>
    </row>
    <row r="3519" spans="1:38" x14ac:dyDescent="0.45">
      <c r="A3519" s="16"/>
      <c r="B3519" s="21"/>
      <c r="C3519" s="16"/>
      <c r="D3519" s="16"/>
      <c r="E3519" s="56">
        <v>2001</v>
      </c>
      <c r="F3519" s="56">
        <v>8274</v>
      </c>
      <c r="G3519" s="57" t="s">
        <v>5339</v>
      </c>
      <c r="H3519" s="56" t="s">
        <v>42</v>
      </c>
      <c r="I3519" s="56">
        <v>26235</v>
      </c>
      <c r="J3519" s="56"/>
      <c r="K3519" s="56"/>
      <c r="L3519" s="71"/>
      <c r="M3519" s="56"/>
      <c r="N3519" s="46"/>
      <c r="O3519" s="46"/>
      <c r="P3519" s="46"/>
      <c r="Q3519" s="56"/>
      <c r="R3519" s="58"/>
      <c r="S3519" s="59"/>
      <c r="T3519" s="58"/>
      <c r="U3519" s="58"/>
      <c r="V3519" s="60"/>
      <c r="W3519" s="56"/>
      <c r="X3519" s="56"/>
      <c r="Y3519" s="56"/>
      <c r="Z3519" s="46"/>
      <c r="AA3519" s="66"/>
      <c r="AB3519" s="46"/>
      <c r="AC3519" s="46"/>
      <c r="AD3519" s="61"/>
      <c r="AE3519" s="61"/>
      <c r="AF3519" s="46"/>
      <c r="AG3519" s="46"/>
      <c r="AH3519" s="46"/>
      <c r="AI3519" s="46"/>
      <c r="AJ3519" s="46"/>
      <c r="AK3519" s="46"/>
      <c r="AL3519" s="46"/>
    </row>
    <row r="3520" spans="1:38" x14ac:dyDescent="0.45">
      <c r="A3520" s="16"/>
      <c r="B3520" s="21"/>
      <c r="C3520" s="16"/>
      <c r="D3520" s="16"/>
      <c r="E3520" s="56"/>
      <c r="F3520" s="56"/>
      <c r="G3520" s="57"/>
      <c r="H3520" s="56"/>
      <c r="I3520" s="56"/>
      <c r="J3520" s="56"/>
      <c r="K3520" s="56"/>
      <c r="L3520" s="71"/>
      <c r="M3520" s="56"/>
      <c r="N3520" s="46"/>
      <c r="O3520" s="46"/>
      <c r="P3520" s="46"/>
      <c r="Q3520" s="73">
        <v>1</v>
      </c>
      <c r="R3520" s="58" t="s">
        <v>5320</v>
      </c>
      <c r="S3520" s="59">
        <v>3101700382059</v>
      </c>
      <c r="T3520" s="58" t="s">
        <v>5321</v>
      </c>
      <c r="U3520" s="58" t="s">
        <v>5340</v>
      </c>
      <c r="V3520" s="60"/>
      <c r="W3520" s="56" t="s">
        <v>210</v>
      </c>
      <c r="X3520" s="56" t="s">
        <v>211</v>
      </c>
      <c r="Y3520" s="56" t="s">
        <v>212</v>
      </c>
      <c r="Z3520" s="46">
        <v>80</v>
      </c>
      <c r="AA3520" s="66">
        <v>100</v>
      </c>
      <c r="AB3520" s="46">
        <v>6900</v>
      </c>
      <c r="AC3520" s="46">
        <f>Z3520*AB3520</f>
        <v>552000</v>
      </c>
      <c r="AD3520" s="61">
        <v>5</v>
      </c>
      <c r="AE3520" s="61">
        <v>5</v>
      </c>
      <c r="AF3520" s="46">
        <f>(AC3520*(100-AE3520))/100</f>
        <v>524400</v>
      </c>
      <c r="AG3520" s="46">
        <f>IF( (AF3520=""),0,SUM(AF3520:AF3520) )</f>
        <v>524400</v>
      </c>
      <c r="AH3520" s="46">
        <f>(AG3520/100)*(AA3520)</f>
        <v>524400</v>
      </c>
      <c r="AI3520" s="46">
        <v>0</v>
      </c>
      <c r="AJ3520" s="46">
        <f>IF((AI3520-AH3520) &gt; 1,0,IF((AI3520-AH3520)&lt;0,AH3520-AI3520,AI3520-AH3520))</f>
        <v>524400</v>
      </c>
      <c r="AK3520" s="46">
        <v>0.02</v>
      </c>
      <c r="AL3520" s="46">
        <f>AJ3520*(AK3520/100)</f>
        <v>104.88000000000001</v>
      </c>
    </row>
    <row r="3521" spans="1:38" x14ac:dyDescent="0.45">
      <c r="A3521" s="16"/>
      <c r="B3521" s="21"/>
      <c r="C3521" s="16"/>
      <c r="D3521" s="16"/>
      <c r="E3521" s="56"/>
      <c r="F3521" s="56"/>
      <c r="G3521" s="57"/>
      <c r="H3521" s="56"/>
      <c r="I3521" s="56"/>
      <c r="J3521" s="56"/>
      <c r="K3521" s="56"/>
      <c r="L3521" s="71"/>
      <c r="M3521" s="56"/>
      <c r="N3521" s="46"/>
      <c r="O3521" s="46" t="s">
        <v>54</v>
      </c>
      <c r="P3521" s="46">
        <f>SUM(P3501:P3520)</f>
        <v>6362085</v>
      </c>
      <c r="Q3521" s="56"/>
      <c r="R3521" s="58"/>
      <c r="S3521" s="59"/>
      <c r="T3521" s="58"/>
      <c r="U3521" s="58"/>
      <c r="V3521" s="60"/>
      <c r="W3521" s="56"/>
      <c r="X3521" s="56"/>
      <c r="Y3521" s="56"/>
      <c r="Z3521" s="46"/>
      <c r="AA3521" s="66"/>
      <c r="AB3521" s="46"/>
      <c r="AC3521" s="46"/>
      <c r="AD3521" s="61"/>
      <c r="AE3521" s="61"/>
      <c r="AF3521" s="46"/>
      <c r="AG3521" s="46"/>
      <c r="AH3521" s="46">
        <f>SUM(AH3501:AH3520)</f>
        <v>6886485</v>
      </c>
      <c r="AI3521" s="46"/>
      <c r="AJ3521" s="46">
        <f>SUM(AJ3501:AJ3520)</f>
        <v>6779685</v>
      </c>
      <c r="AK3521" s="46"/>
      <c r="AL3521" s="46">
        <f>SUM(AL3501:AL3520)</f>
        <v>730.80849999999998</v>
      </c>
    </row>
    <row r="3522" spans="1:38" x14ac:dyDescent="0.45">
      <c r="A3522" s="16" t="s">
        <v>5341</v>
      </c>
      <c r="B3522" s="21">
        <v>3101700382059</v>
      </c>
      <c r="C3522" s="16" t="s">
        <v>5342</v>
      </c>
      <c r="D3522" s="16" t="s">
        <v>5343</v>
      </c>
      <c r="E3522" s="56">
        <v>2002</v>
      </c>
      <c r="F3522" s="56">
        <v>7341</v>
      </c>
      <c r="G3522" s="57" t="s">
        <v>5344</v>
      </c>
      <c r="H3522" s="56" t="s">
        <v>42</v>
      </c>
      <c r="I3522" s="56">
        <v>10405</v>
      </c>
      <c r="J3522" s="56"/>
      <c r="K3522" s="56"/>
      <c r="L3522" s="71"/>
      <c r="M3522" s="56"/>
      <c r="N3522" s="46"/>
      <c r="O3522" s="46"/>
      <c r="P3522" s="46"/>
      <c r="Q3522" s="56"/>
      <c r="R3522" s="58"/>
      <c r="S3522" s="59"/>
      <c r="T3522" s="58"/>
      <c r="U3522" s="58"/>
      <c r="V3522" s="60"/>
      <c r="W3522" s="56"/>
      <c r="X3522" s="56"/>
      <c r="Y3522" s="56"/>
      <c r="Z3522" s="46"/>
      <c r="AA3522" s="66"/>
      <c r="AB3522" s="46"/>
      <c r="AC3522" s="46"/>
      <c r="AD3522" s="61"/>
      <c r="AE3522" s="61"/>
      <c r="AF3522" s="46"/>
      <c r="AG3522" s="46"/>
      <c r="AH3522" s="46"/>
      <c r="AI3522" s="46"/>
      <c r="AJ3522" s="46"/>
      <c r="AK3522" s="46"/>
      <c r="AL3522" s="46"/>
    </row>
    <row r="3523" spans="1:38" x14ac:dyDescent="0.45">
      <c r="A3523" s="16"/>
      <c r="B3523" s="21"/>
      <c r="C3523" s="16"/>
      <c r="D3523" s="16"/>
      <c r="E3523" s="56"/>
      <c r="F3523" s="56"/>
      <c r="G3523" s="57"/>
      <c r="H3523" s="56"/>
      <c r="I3523" s="56"/>
      <c r="J3523" s="56"/>
      <c r="K3523" s="56"/>
      <c r="L3523" s="71"/>
      <c r="M3523" s="56"/>
      <c r="N3523" s="46"/>
      <c r="O3523" s="46" t="s">
        <v>54</v>
      </c>
      <c r="P3523" s="46">
        <f>SUM(P3522:P3522)</f>
        <v>0</v>
      </c>
      <c r="Q3523" s="56"/>
      <c r="R3523" s="58"/>
      <c r="S3523" s="59"/>
      <c r="T3523" s="58"/>
      <c r="U3523" s="58"/>
      <c r="V3523" s="60"/>
      <c r="W3523" s="56"/>
      <c r="X3523" s="56"/>
      <c r="Y3523" s="56"/>
      <c r="Z3523" s="46"/>
      <c r="AA3523" s="66"/>
      <c r="AB3523" s="46"/>
      <c r="AC3523" s="46"/>
      <c r="AD3523" s="61"/>
      <c r="AE3523" s="61"/>
      <c r="AF3523" s="46"/>
      <c r="AG3523" s="46"/>
      <c r="AH3523" s="46">
        <f>SUM(AH3522:AH3522)</f>
        <v>0</v>
      </c>
      <c r="AI3523" s="46"/>
      <c r="AJ3523" s="46">
        <f>SUM(AJ3522:AJ3522)</f>
        <v>0</v>
      </c>
      <c r="AK3523" s="46"/>
      <c r="AL3523" s="46">
        <f>SUM(AL3522:AL3522)</f>
        <v>0</v>
      </c>
    </row>
    <row r="3524" spans="1:38" x14ac:dyDescent="0.45">
      <c r="A3524" s="16" t="s">
        <v>5345</v>
      </c>
      <c r="B3524" s="21">
        <v>3100903849732</v>
      </c>
      <c r="C3524" s="16" t="s">
        <v>5346</v>
      </c>
      <c r="D3524" s="16" t="s">
        <v>5347</v>
      </c>
      <c r="E3524" s="56">
        <v>2003</v>
      </c>
      <c r="F3524" s="56">
        <v>2274</v>
      </c>
      <c r="G3524" s="57" t="s">
        <v>5348</v>
      </c>
      <c r="H3524" s="56" t="s">
        <v>42</v>
      </c>
      <c r="I3524" s="56">
        <v>10322</v>
      </c>
      <c r="J3524" s="56">
        <v>0</v>
      </c>
      <c r="K3524" s="56">
        <v>3</v>
      </c>
      <c r="L3524" s="71">
        <v>9</v>
      </c>
      <c r="M3524" s="56" t="s">
        <v>43</v>
      </c>
      <c r="N3524" s="46">
        <f>((J3524*400)+(K3524*100))+L3524</f>
        <v>309</v>
      </c>
      <c r="O3524" s="46">
        <v>150</v>
      </c>
      <c r="P3524" s="46">
        <f>N3524*O3524</f>
        <v>46350</v>
      </c>
      <c r="Q3524" s="56"/>
      <c r="R3524" s="58"/>
      <c r="S3524" s="59"/>
      <c r="T3524" s="58"/>
      <c r="U3524" s="58"/>
      <c r="V3524" s="60"/>
      <c r="W3524" s="56"/>
      <c r="X3524" s="56"/>
      <c r="Y3524" s="56"/>
      <c r="Z3524" s="46"/>
      <c r="AA3524" s="66"/>
      <c r="AB3524" s="46"/>
      <c r="AC3524" s="46"/>
      <c r="AD3524" s="61"/>
      <c r="AE3524" s="61"/>
      <c r="AF3524" s="46"/>
      <c r="AG3524" s="46">
        <f>IF(AND(AF3524="",P3524=""),0,IF((AF3524=""),P3524,IF((P3524=""),AF3524,AF3524+P3524)))</f>
        <v>46350</v>
      </c>
      <c r="AH3524" s="46">
        <f>IF( (AA3524=""),AG3524*1,AG3524*(AA3524/100) )</f>
        <v>46350</v>
      </c>
      <c r="AI3524" s="46">
        <v>0</v>
      </c>
      <c r="AJ3524" s="46">
        <f>IF((AI3524-AH3524) &gt; 1,0,IF((AI3524-AH3524)&lt;0,AH3524-AI3524,AI3524-AH3524))</f>
        <v>46350</v>
      </c>
      <c r="AK3524" s="46">
        <v>0.3</v>
      </c>
      <c r="AL3524" s="46">
        <f>AJ3524*(AK3524/100)</f>
        <v>139.05000000000001</v>
      </c>
    </row>
    <row r="3525" spans="1:38" x14ac:dyDescent="0.45">
      <c r="A3525" s="16"/>
      <c r="B3525" s="21"/>
      <c r="C3525" s="16"/>
      <c r="D3525" s="16"/>
      <c r="E3525" s="56"/>
      <c r="F3525" s="56"/>
      <c r="G3525" s="57"/>
      <c r="H3525" s="56"/>
      <c r="I3525" s="56"/>
      <c r="J3525" s="56"/>
      <c r="K3525" s="56"/>
      <c r="L3525" s="71"/>
      <c r="M3525" s="56"/>
      <c r="N3525" s="46"/>
      <c r="O3525" s="46" t="s">
        <v>54</v>
      </c>
      <c r="P3525" s="46">
        <f>SUM(P3524:P3524)</f>
        <v>46350</v>
      </c>
      <c r="Q3525" s="56"/>
      <c r="R3525" s="58"/>
      <c r="S3525" s="59"/>
      <c r="T3525" s="58"/>
      <c r="U3525" s="58"/>
      <c r="V3525" s="60"/>
      <c r="W3525" s="56"/>
      <c r="X3525" s="56"/>
      <c r="Y3525" s="56"/>
      <c r="Z3525" s="46"/>
      <c r="AA3525" s="66"/>
      <c r="AB3525" s="46"/>
      <c r="AC3525" s="46"/>
      <c r="AD3525" s="61"/>
      <c r="AE3525" s="61"/>
      <c r="AF3525" s="46"/>
      <c r="AG3525" s="46"/>
      <c r="AH3525" s="46">
        <f>SUM(AH3524:AH3524)</f>
        <v>46350</v>
      </c>
      <c r="AI3525" s="46"/>
      <c r="AJ3525" s="46">
        <f>SUM(AJ3524:AJ3524)</f>
        <v>46350</v>
      </c>
      <c r="AK3525" s="46"/>
      <c r="AL3525" s="46">
        <f>SUM(AL3524:AL3524)</f>
        <v>139.05000000000001</v>
      </c>
    </row>
    <row r="3526" spans="1:38" x14ac:dyDescent="0.45">
      <c r="A3526" s="16" t="s">
        <v>5349</v>
      </c>
      <c r="B3526" s="21">
        <v>5770400001394</v>
      </c>
      <c r="C3526" s="16" t="s">
        <v>5350</v>
      </c>
      <c r="D3526" s="16" t="s">
        <v>2200</v>
      </c>
      <c r="E3526" s="56">
        <v>2004</v>
      </c>
      <c r="F3526" s="56">
        <v>237</v>
      </c>
      <c r="G3526" s="57" t="s">
        <v>5351</v>
      </c>
      <c r="H3526" s="56" t="s">
        <v>42</v>
      </c>
      <c r="I3526" s="56">
        <v>11739</v>
      </c>
      <c r="J3526" s="56">
        <v>2</v>
      </c>
      <c r="K3526" s="56">
        <v>2</v>
      </c>
      <c r="L3526" s="71">
        <v>60</v>
      </c>
      <c r="M3526" s="56" t="s">
        <v>43</v>
      </c>
      <c r="N3526" s="46">
        <f>((J3526*400)+(K3526*100))+L3526</f>
        <v>1060</v>
      </c>
      <c r="O3526" s="46">
        <v>440</v>
      </c>
      <c r="P3526" s="46">
        <f>N3526*O3526</f>
        <v>466400</v>
      </c>
      <c r="Q3526" s="56"/>
      <c r="R3526" s="58"/>
      <c r="S3526" s="59"/>
      <c r="T3526" s="58"/>
      <c r="U3526" s="58"/>
      <c r="V3526" s="60"/>
      <c r="W3526" s="56"/>
      <c r="X3526" s="56"/>
      <c r="Y3526" s="56"/>
      <c r="Z3526" s="46"/>
      <c r="AA3526" s="66"/>
      <c r="AB3526" s="46"/>
      <c r="AC3526" s="46"/>
      <c r="AD3526" s="61"/>
      <c r="AE3526" s="61"/>
      <c r="AF3526" s="46"/>
      <c r="AG3526" s="46">
        <f>IF(AND(AF3526="",P3526=""),0,IF((AF3526=""),P3526,IF((P3526=""),AF3526,AF3526+P3526)))</f>
        <v>466400</v>
      </c>
      <c r="AH3526" s="46">
        <f>IF( (AA3526=""),AG3526*1,AG3526*(AA3526/100) )</f>
        <v>466400</v>
      </c>
      <c r="AI3526" s="46">
        <v>0</v>
      </c>
      <c r="AJ3526" s="46">
        <f>IF((AI3526-AH3526) &gt; 1,0,IF((AI3526-AH3526)&lt;0,AH3526-AI3526,AI3526-AH3526))</f>
        <v>466400</v>
      </c>
      <c r="AK3526" s="46">
        <v>0.3</v>
      </c>
      <c r="AL3526" s="46">
        <f>AJ3526*(AK3526/100)</f>
        <v>1399.2</v>
      </c>
    </row>
    <row r="3527" spans="1:38" x14ac:dyDescent="0.45">
      <c r="A3527" s="16"/>
      <c r="B3527" s="21"/>
      <c r="C3527" s="16"/>
      <c r="D3527" s="16"/>
      <c r="E3527" s="56"/>
      <c r="F3527" s="56"/>
      <c r="G3527" s="57"/>
      <c r="H3527" s="56"/>
      <c r="I3527" s="56"/>
      <c r="J3527" s="56"/>
      <c r="K3527" s="56"/>
      <c r="L3527" s="71"/>
      <c r="M3527" s="56"/>
      <c r="N3527" s="46"/>
      <c r="O3527" s="46" t="s">
        <v>54</v>
      </c>
      <c r="P3527" s="46">
        <f>SUM(P3526:P3526)</f>
        <v>466400</v>
      </c>
      <c r="Q3527" s="56"/>
      <c r="R3527" s="58"/>
      <c r="S3527" s="59"/>
      <c r="T3527" s="58"/>
      <c r="U3527" s="58"/>
      <c r="V3527" s="60"/>
      <c r="W3527" s="56"/>
      <c r="X3527" s="56"/>
      <c r="Y3527" s="56"/>
      <c r="Z3527" s="46"/>
      <c r="AA3527" s="66"/>
      <c r="AB3527" s="46"/>
      <c r="AC3527" s="46"/>
      <c r="AD3527" s="61"/>
      <c r="AE3527" s="61"/>
      <c r="AF3527" s="46"/>
      <c r="AG3527" s="46"/>
      <c r="AH3527" s="46">
        <f>SUM(AH3526:AH3526)</f>
        <v>466400</v>
      </c>
      <c r="AI3527" s="46"/>
      <c r="AJ3527" s="46">
        <f>SUM(AJ3526:AJ3526)</f>
        <v>466400</v>
      </c>
      <c r="AK3527" s="46"/>
      <c r="AL3527" s="46">
        <f>SUM(AL3526:AL3526)</f>
        <v>1399.2</v>
      </c>
    </row>
    <row r="3528" spans="1:38" x14ac:dyDescent="0.45">
      <c r="A3528" s="16" t="s">
        <v>5352</v>
      </c>
      <c r="B3528" s="21">
        <v>3100400067661</v>
      </c>
      <c r="C3528" s="16" t="s">
        <v>5353</v>
      </c>
      <c r="D3528" s="16" t="s">
        <v>5354</v>
      </c>
      <c r="E3528" s="56">
        <v>2005</v>
      </c>
      <c r="F3528" s="56">
        <v>2498</v>
      </c>
      <c r="G3528" s="57" t="s">
        <v>5355</v>
      </c>
      <c r="H3528" s="56" t="s">
        <v>42</v>
      </c>
      <c r="I3528" s="56">
        <v>15603</v>
      </c>
      <c r="J3528" s="56">
        <v>3</v>
      </c>
      <c r="K3528" s="56">
        <v>3</v>
      </c>
      <c r="L3528" s="71">
        <v>56</v>
      </c>
      <c r="M3528" s="56" t="s">
        <v>43</v>
      </c>
      <c r="N3528" s="46">
        <f>((J3528*400)+(K3528*100))+L3528</f>
        <v>1556</v>
      </c>
      <c r="O3528" s="46">
        <v>300</v>
      </c>
      <c r="P3528" s="46">
        <f>N3528*O3528</f>
        <v>466800</v>
      </c>
      <c r="Q3528" s="56"/>
      <c r="R3528" s="58"/>
      <c r="S3528" s="59"/>
      <c r="T3528" s="58"/>
      <c r="U3528" s="58"/>
      <c r="V3528" s="60"/>
      <c r="W3528" s="56"/>
      <c r="X3528" s="56"/>
      <c r="Y3528" s="56"/>
      <c r="Z3528" s="46"/>
      <c r="AA3528" s="66"/>
      <c r="AB3528" s="46"/>
      <c r="AC3528" s="46"/>
      <c r="AD3528" s="61"/>
      <c r="AE3528" s="61"/>
      <c r="AF3528" s="46"/>
      <c r="AG3528" s="46">
        <f>IF(AND(AF3528="",P3528=""),0,IF((AF3528=""),P3528,IF((P3528=""),AF3528,AF3528+P3528)))</f>
        <v>466800</v>
      </c>
      <c r="AH3528" s="46">
        <f>IF( (AA3528=""),AG3528*1,AG3528*(AA3528/100) )</f>
        <v>466800</v>
      </c>
      <c r="AI3528" s="46">
        <v>0</v>
      </c>
      <c r="AJ3528" s="46">
        <f>IF((AI3528-AH3528) &gt; 1,0,IF((AI3528-AH3528)&lt;0,AH3528-AI3528,AI3528-AH3528))</f>
        <v>466800</v>
      </c>
      <c r="AK3528" s="46">
        <v>0.3</v>
      </c>
      <c r="AL3528" s="46">
        <f>AJ3528*(AK3528/100)</f>
        <v>1400.4</v>
      </c>
    </row>
    <row r="3529" spans="1:38" x14ac:dyDescent="0.45">
      <c r="A3529" s="16"/>
      <c r="B3529" s="21"/>
      <c r="C3529" s="16"/>
      <c r="D3529" s="16"/>
      <c r="E3529" s="56"/>
      <c r="F3529" s="56"/>
      <c r="G3529" s="57"/>
      <c r="H3529" s="56"/>
      <c r="I3529" s="56"/>
      <c r="J3529" s="56"/>
      <c r="K3529" s="56"/>
      <c r="L3529" s="71"/>
      <c r="M3529" s="56"/>
      <c r="N3529" s="46"/>
      <c r="O3529" s="46" t="s">
        <v>54</v>
      </c>
      <c r="P3529" s="46">
        <f>SUM(P3528:P3528)</f>
        <v>466800</v>
      </c>
      <c r="Q3529" s="56"/>
      <c r="R3529" s="58"/>
      <c r="S3529" s="59"/>
      <c r="T3529" s="58"/>
      <c r="U3529" s="58"/>
      <c r="V3529" s="60"/>
      <c r="W3529" s="56"/>
      <c r="X3529" s="56"/>
      <c r="Y3529" s="56"/>
      <c r="Z3529" s="46"/>
      <c r="AA3529" s="66"/>
      <c r="AB3529" s="46"/>
      <c r="AC3529" s="46"/>
      <c r="AD3529" s="61"/>
      <c r="AE3529" s="61"/>
      <c r="AF3529" s="46"/>
      <c r="AG3529" s="46"/>
      <c r="AH3529" s="46">
        <f>SUM(AH3528:AH3528)</f>
        <v>466800</v>
      </c>
      <c r="AI3529" s="46"/>
      <c r="AJ3529" s="46">
        <f>SUM(AJ3528:AJ3528)</f>
        <v>466800</v>
      </c>
      <c r="AK3529" s="46"/>
      <c r="AL3529" s="46">
        <f>SUM(AL3528:AL3528)</f>
        <v>1400.4</v>
      </c>
    </row>
    <row r="3530" spans="1:38" x14ac:dyDescent="0.45">
      <c r="A3530" s="16" t="s">
        <v>5356</v>
      </c>
      <c r="B3530" s="21">
        <v>3770400026641</v>
      </c>
      <c r="C3530" s="16" t="s">
        <v>5357</v>
      </c>
      <c r="D3530" s="16" t="s">
        <v>5358</v>
      </c>
      <c r="E3530" s="56">
        <v>2006</v>
      </c>
      <c r="F3530" s="56">
        <v>6135</v>
      </c>
      <c r="G3530" s="57"/>
      <c r="H3530" s="56" t="s">
        <v>42</v>
      </c>
      <c r="I3530" s="56">
        <v>21525</v>
      </c>
      <c r="J3530" s="56">
        <v>0</v>
      </c>
      <c r="K3530" s="56">
        <v>0</v>
      </c>
      <c r="L3530" s="71">
        <v>20</v>
      </c>
      <c r="M3530" s="56" t="s">
        <v>208</v>
      </c>
      <c r="N3530" s="46">
        <f>((J3530*400)+(K3530*100))+L3530</f>
        <v>20</v>
      </c>
      <c r="O3530" s="46">
        <v>150</v>
      </c>
      <c r="P3530" s="46">
        <f>N3530*O3530</f>
        <v>3000</v>
      </c>
      <c r="Q3530" s="56"/>
      <c r="R3530" s="58"/>
      <c r="S3530" s="59"/>
      <c r="T3530" s="58"/>
      <c r="U3530" s="58"/>
      <c r="V3530" s="60"/>
      <c r="W3530" s="56"/>
      <c r="X3530" s="56"/>
      <c r="Y3530" s="56"/>
      <c r="Z3530" s="46"/>
      <c r="AA3530" s="66"/>
      <c r="AB3530" s="46"/>
      <c r="AC3530" s="46"/>
      <c r="AD3530" s="61"/>
      <c r="AE3530" s="61"/>
      <c r="AF3530" s="46"/>
      <c r="AG3530" s="46">
        <f>IF(AND(AF3530="",P3530=""),0,IF((AF3530=""),P3530,IF((P3530=""),AF3530,AF3530+P3530)))</f>
        <v>3000</v>
      </c>
      <c r="AH3530" s="46">
        <f>IF( (AA3530=""),AG3530*1,AG3530*(AA3530/100) )</f>
        <v>3000</v>
      </c>
      <c r="AI3530" s="46">
        <v>0</v>
      </c>
      <c r="AJ3530" s="46">
        <f>IF((AI3530-AH3530) &gt; 1,0,IF((AI3530-AH3530)&lt;0,AH3530-AI3530,AI3530-AH3530))</f>
        <v>3000</v>
      </c>
      <c r="AK3530" s="46">
        <v>0.02</v>
      </c>
      <c r="AL3530" s="46">
        <f>AJ3530*(AK3530/100)</f>
        <v>0.6</v>
      </c>
    </row>
    <row r="3531" spans="1:38" x14ac:dyDescent="0.45">
      <c r="A3531" s="16"/>
      <c r="B3531" s="21"/>
      <c r="C3531" s="16"/>
      <c r="D3531" s="16"/>
      <c r="E3531" s="56"/>
      <c r="F3531" s="56"/>
      <c r="G3531" s="57"/>
      <c r="H3531" s="56"/>
      <c r="I3531" s="56"/>
      <c r="J3531" s="56">
        <v>6</v>
      </c>
      <c r="K3531" s="56">
        <v>3</v>
      </c>
      <c r="L3531" s="71">
        <v>84.8</v>
      </c>
      <c r="M3531" s="56" t="s">
        <v>90</v>
      </c>
      <c r="N3531" s="46">
        <f>((J3531*400)+(K3531*100))+L3531</f>
        <v>2784.8</v>
      </c>
      <c r="O3531" s="46">
        <v>150</v>
      </c>
      <c r="P3531" s="46">
        <f>N3531*O3531</f>
        <v>417720</v>
      </c>
      <c r="Q3531" s="56"/>
      <c r="R3531" s="58"/>
      <c r="S3531" s="59"/>
      <c r="T3531" s="58"/>
      <c r="U3531" s="58"/>
      <c r="V3531" s="60"/>
      <c r="W3531" s="56"/>
      <c r="X3531" s="56"/>
      <c r="Y3531" s="56"/>
      <c r="Z3531" s="46"/>
      <c r="AA3531" s="66"/>
      <c r="AB3531" s="46"/>
      <c r="AC3531" s="46"/>
      <c r="AD3531" s="61"/>
      <c r="AE3531" s="61"/>
      <c r="AF3531" s="46"/>
      <c r="AG3531" s="46">
        <f>IF(AND(AF3531="",P3531=""),0,IF((AF3531=""),P3531,IF((P3531=""),AF3531,AF3531+P3531)))</f>
        <v>417720</v>
      </c>
      <c r="AH3531" s="46">
        <f>IF( (AA3531=""),AG3531*1,AG3531*(AA3531/100) )</f>
        <v>417720</v>
      </c>
      <c r="AI3531" s="46">
        <v>0</v>
      </c>
      <c r="AJ3531" s="46">
        <f>IF((AI3531-AH3531) &gt; 1,0,IF((AI3531-AH3531)&lt;0,AH3531-AI3531,AI3531-AH3531))</f>
        <v>417720</v>
      </c>
      <c r="AK3531" s="46">
        <v>0.01</v>
      </c>
      <c r="AL3531" s="46">
        <f>AJ3531*(AK3531/100)</f>
        <v>41.771999999999998</v>
      </c>
    </row>
    <row r="3532" spans="1:38" x14ac:dyDescent="0.45">
      <c r="A3532" s="16"/>
      <c r="B3532" s="21"/>
      <c r="C3532" s="16"/>
      <c r="D3532" s="16"/>
      <c r="E3532" s="56"/>
      <c r="F3532" s="56"/>
      <c r="G3532" s="57"/>
      <c r="H3532" s="56"/>
      <c r="I3532" s="56"/>
      <c r="J3532" s="56"/>
      <c r="K3532" s="56"/>
      <c r="L3532" s="71"/>
      <c r="M3532" s="56"/>
      <c r="N3532" s="46"/>
      <c r="O3532" s="46"/>
      <c r="P3532" s="46"/>
      <c r="Q3532" s="73">
        <v>1</v>
      </c>
      <c r="R3532" s="58" t="s">
        <v>5356</v>
      </c>
      <c r="S3532" s="59">
        <v>3770400026641</v>
      </c>
      <c r="T3532" s="58" t="s">
        <v>5357</v>
      </c>
      <c r="U3532" s="58" t="s">
        <v>5359</v>
      </c>
      <c r="V3532" s="60"/>
      <c r="W3532" s="56" t="s">
        <v>210</v>
      </c>
      <c r="X3532" s="56" t="s">
        <v>211</v>
      </c>
      <c r="Y3532" s="56" t="s">
        <v>212</v>
      </c>
      <c r="Z3532" s="46">
        <v>80</v>
      </c>
      <c r="AA3532" s="66">
        <v>100</v>
      </c>
      <c r="AB3532" s="46">
        <v>6900</v>
      </c>
      <c r="AC3532" s="46">
        <f>Z3532*AB3532</f>
        <v>552000</v>
      </c>
      <c r="AD3532" s="61">
        <v>5</v>
      </c>
      <c r="AE3532" s="61">
        <v>5</v>
      </c>
      <c r="AF3532" s="46">
        <f>(AC3532*(100-AE3532))/100</f>
        <v>524400</v>
      </c>
      <c r="AG3532" s="46">
        <f>IF( (AF3532=""),0,SUM(AF3532:AF3532) )</f>
        <v>524400</v>
      </c>
      <c r="AH3532" s="46">
        <f>(AG3532/100)*(AA3532)</f>
        <v>524400</v>
      </c>
      <c r="AI3532" s="46">
        <v>0</v>
      </c>
      <c r="AJ3532" s="46">
        <f>IF((AI3532-AH3532) &gt; 1,0,IF((AI3532-AH3532)&lt;0,AH3532-AI3532,AI3532-AH3532))</f>
        <v>524400</v>
      </c>
      <c r="AK3532" s="46">
        <v>0.02</v>
      </c>
      <c r="AL3532" s="46">
        <f>AJ3532*(AK3532/100)</f>
        <v>104.88000000000001</v>
      </c>
    </row>
    <row r="3533" spans="1:38" x14ac:dyDescent="0.45">
      <c r="A3533" s="16"/>
      <c r="B3533" s="21"/>
      <c r="C3533" s="16"/>
      <c r="D3533" s="16"/>
      <c r="E3533" s="56"/>
      <c r="F3533" s="56"/>
      <c r="G3533" s="57"/>
      <c r="H3533" s="56"/>
      <c r="I3533" s="56"/>
      <c r="J3533" s="56"/>
      <c r="K3533" s="56"/>
      <c r="L3533" s="71"/>
      <c r="M3533" s="56"/>
      <c r="N3533" s="46"/>
      <c r="O3533" s="46" t="s">
        <v>54</v>
      </c>
      <c r="P3533" s="46">
        <f>SUM(P3530:P3532)</f>
        <v>420720</v>
      </c>
      <c r="Q3533" s="56"/>
      <c r="R3533" s="58"/>
      <c r="S3533" s="59"/>
      <c r="T3533" s="58"/>
      <c r="U3533" s="58"/>
      <c r="V3533" s="60"/>
      <c r="W3533" s="56"/>
      <c r="X3533" s="56"/>
      <c r="Y3533" s="56"/>
      <c r="Z3533" s="46"/>
      <c r="AA3533" s="66"/>
      <c r="AB3533" s="46"/>
      <c r="AC3533" s="46"/>
      <c r="AD3533" s="61"/>
      <c r="AE3533" s="61"/>
      <c r="AF3533" s="46"/>
      <c r="AG3533" s="46"/>
      <c r="AH3533" s="46">
        <f>SUM(AH3530:AH3532)</f>
        <v>945120</v>
      </c>
      <c r="AI3533" s="46"/>
      <c r="AJ3533" s="46">
        <f>SUM(AJ3530:AJ3532)</f>
        <v>945120</v>
      </c>
      <c r="AK3533" s="46"/>
      <c r="AL3533" s="46">
        <f>SUM(AL3530:AL3532)</f>
        <v>147.25200000000001</v>
      </c>
    </row>
    <row r="3534" spans="1:38" x14ac:dyDescent="0.45">
      <c r="A3534" s="16" t="s">
        <v>5360</v>
      </c>
      <c r="B3534" s="21">
        <v>5770490000741</v>
      </c>
      <c r="C3534" s="16" t="s">
        <v>5361</v>
      </c>
      <c r="D3534" s="16" t="s">
        <v>5362</v>
      </c>
      <c r="E3534" s="56">
        <v>2007</v>
      </c>
      <c r="F3534" s="56">
        <v>274</v>
      </c>
      <c r="G3534" s="57" t="s">
        <v>5363</v>
      </c>
      <c r="H3534" s="56" t="s">
        <v>42</v>
      </c>
      <c r="I3534" s="56">
        <v>26296</v>
      </c>
      <c r="J3534" s="56">
        <v>3</v>
      </c>
      <c r="K3534" s="56">
        <v>1</v>
      </c>
      <c r="L3534" s="71">
        <v>52.1</v>
      </c>
      <c r="M3534" s="56" t="s">
        <v>43</v>
      </c>
      <c r="N3534" s="46">
        <f>((J3534*400)+(K3534*100))+L3534</f>
        <v>1352.1</v>
      </c>
      <c r="O3534" s="46">
        <v>150</v>
      </c>
      <c r="P3534" s="46">
        <f>N3534*O3534</f>
        <v>202815</v>
      </c>
      <c r="Q3534" s="56"/>
      <c r="R3534" s="58"/>
      <c r="S3534" s="59"/>
      <c r="T3534" s="58"/>
      <c r="U3534" s="58"/>
      <c r="V3534" s="60"/>
      <c r="W3534" s="56"/>
      <c r="X3534" s="56"/>
      <c r="Y3534" s="56"/>
      <c r="Z3534" s="46"/>
      <c r="AA3534" s="66"/>
      <c r="AB3534" s="46"/>
      <c r="AC3534" s="46"/>
      <c r="AD3534" s="61"/>
      <c r="AE3534" s="61"/>
      <c r="AF3534" s="46"/>
      <c r="AG3534" s="46">
        <f>IF(AND(AF3534="",P3534=""),0,IF((AF3534=""),P3534,IF((P3534=""),AF3534,AF3534+P3534)))</f>
        <v>202815</v>
      </c>
      <c r="AH3534" s="46">
        <f>IF( (AA3534=""),AG3534*1,AG3534*(AA3534/100) )</f>
        <v>202815</v>
      </c>
      <c r="AI3534" s="46">
        <v>0</v>
      </c>
      <c r="AJ3534" s="46">
        <f>IF((AI3534-AH3534) &gt; 1,0,IF((AI3534-AH3534)&lt;0,AH3534-AI3534,AI3534-AH3534))</f>
        <v>202815</v>
      </c>
      <c r="AK3534" s="46">
        <v>0.3</v>
      </c>
      <c r="AL3534" s="46">
        <f>AJ3534*(AK3534/100)</f>
        <v>608.44500000000005</v>
      </c>
    </row>
    <row r="3535" spans="1:38" x14ac:dyDescent="0.45">
      <c r="A3535" s="16"/>
      <c r="B3535" s="21"/>
      <c r="C3535" s="16"/>
      <c r="D3535" s="16"/>
      <c r="E3535" s="56"/>
      <c r="F3535" s="56"/>
      <c r="G3535" s="57"/>
      <c r="H3535" s="56"/>
      <c r="I3535" s="56"/>
      <c r="J3535" s="56"/>
      <c r="K3535" s="56"/>
      <c r="L3535" s="71"/>
      <c r="M3535" s="56"/>
      <c r="N3535" s="46"/>
      <c r="O3535" s="46" t="s">
        <v>54</v>
      </c>
      <c r="P3535" s="46">
        <f>SUM(P3534:P3534)</f>
        <v>202815</v>
      </c>
      <c r="Q3535" s="56"/>
      <c r="R3535" s="58"/>
      <c r="S3535" s="59"/>
      <c r="T3535" s="58"/>
      <c r="U3535" s="58"/>
      <c r="V3535" s="60"/>
      <c r="W3535" s="56"/>
      <c r="X3535" s="56"/>
      <c r="Y3535" s="56"/>
      <c r="Z3535" s="46"/>
      <c r="AA3535" s="66"/>
      <c r="AB3535" s="46"/>
      <c r="AC3535" s="46"/>
      <c r="AD3535" s="61"/>
      <c r="AE3535" s="61"/>
      <c r="AF3535" s="46"/>
      <c r="AG3535" s="46"/>
      <c r="AH3535" s="46">
        <f>SUM(AH3534:AH3534)</f>
        <v>202815</v>
      </c>
      <c r="AI3535" s="46"/>
      <c r="AJ3535" s="46">
        <f>SUM(AJ3534:AJ3534)</f>
        <v>202815</v>
      </c>
      <c r="AK3535" s="46"/>
      <c r="AL3535" s="46">
        <f>SUM(AL3534:AL3534)</f>
        <v>608.44500000000005</v>
      </c>
    </row>
    <row r="3536" spans="1:38" x14ac:dyDescent="0.45">
      <c r="A3536" s="16" t="s">
        <v>5364</v>
      </c>
      <c r="B3536" s="21">
        <v>3770400049951</v>
      </c>
      <c r="C3536" s="16" t="s">
        <v>5365</v>
      </c>
      <c r="D3536" s="16" t="s">
        <v>5366</v>
      </c>
      <c r="E3536" s="56">
        <v>2008</v>
      </c>
      <c r="F3536" s="56">
        <v>121</v>
      </c>
      <c r="G3536" s="57" t="s">
        <v>5367</v>
      </c>
      <c r="H3536" s="56" t="s">
        <v>42</v>
      </c>
      <c r="I3536" s="56">
        <v>27746</v>
      </c>
      <c r="J3536" s="56">
        <v>2</v>
      </c>
      <c r="K3536" s="56">
        <v>0</v>
      </c>
      <c r="L3536" s="71">
        <v>0</v>
      </c>
      <c r="M3536" s="56" t="s">
        <v>43</v>
      </c>
      <c r="N3536" s="46">
        <f>((J3536*400)+(K3536*100))+L3536</f>
        <v>800</v>
      </c>
      <c r="O3536" s="46">
        <v>150</v>
      </c>
      <c r="P3536" s="46">
        <f>N3536*O3536</f>
        <v>120000</v>
      </c>
      <c r="Q3536" s="56"/>
      <c r="R3536" s="58"/>
      <c r="S3536" s="59"/>
      <c r="T3536" s="58"/>
      <c r="U3536" s="58"/>
      <c r="V3536" s="60"/>
      <c r="W3536" s="56"/>
      <c r="X3536" s="56"/>
      <c r="Y3536" s="56"/>
      <c r="Z3536" s="46"/>
      <c r="AA3536" s="66"/>
      <c r="AB3536" s="46"/>
      <c r="AC3536" s="46"/>
      <c r="AD3536" s="61"/>
      <c r="AE3536" s="61"/>
      <c r="AF3536" s="46"/>
      <c r="AG3536" s="46">
        <f>IF(AND(AF3536="",P3536=""),0,IF((AF3536=""),P3536,IF((P3536=""),AF3536,AF3536+P3536)))</f>
        <v>120000</v>
      </c>
      <c r="AH3536" s="46">
        <f>IF( (AA3536=""),AG3536*1,AG3536*(AA3536/100) )</f>
        <v>120000</v>
      </c>
      <c r="AI3536" s="46">
        <v>0</v>
      </c>
      <c r="AJ3536" s="46">
        <f>IF((AI3536-AH3536) &gt; 1,0,IF((AI3536-AH3536)&lt;0,AH3536-AI3536,AI3536-AH3536))</f>
        <v>120000</v>
      </c>
      <c r="AK3536" s="46">
        <v>0.3</v>
      </c>
      <c r="AL3536" s="46">
        <f>AJ3536*(AK3536/100)</f>
        <v>360</v>
      </c>
    </row>
    <row r="3537" spans="1:38" x14ac:dyDescent="0.45">
      <c r="A3537" s="16"/>
      <c r="B3537" s="21"/>
      <c r="C3537" s="16"/>
      <c r="D3537" s="16"/>
      <c r="E3537" s="56"/>
      <c r="F3537" s="56"/>
      <c r="G3537" s="57"/>
      <c r="H3537" s="56"/>
      <c r="I3537" s="56"/>
      <c r="J3537" s="56"/>
      <c r="K3537" s="56"/>
      <c r="L3537" s="71"/>
      <c r="M3537" s="56"/>
      <c r="N3537" s="46"/>
      <c r="O3537" s="46" t="s">
        <v>54</v>
      </c>
      <c r="P3537" s="46">
        <f>SUM(P3536:P3536)</f>
        <v>120000</v>
      </c>
      <c r="Q3537" s="56"/>
      <c r="R3537" s="58"/>
      <c r="S3537" s="59"/>
      <c r="T3537" s="58"/>
      <c r="U3537" s="58"/>
      <c r="V3537" s="60"/>
      <c r="W3537" s="56"/>
      <c r="X3537" s="56"/>
      <c r="Y3537" s="56"/>
      <c r="Z3537" s="46"/>
      <c r="AA3537" s="66"/>
      <c r="AB3537" s="46"/>
      <c r="AC3537" s="46"/>
      <c r="AD3537" s="61"/>
      <c r="AE3537" s="61"/>
      <c r="AF3537" s="46"/>
      <c r="AG3537" s="46"/>
      <c r="AH3537" s="46">
        <f>SUM(AH3536:AH3536)</f>
        <v>120000</v>
      </c>
      <c r="AI3537" s="46"/>
      <c r="AJ3537" s="46">
        <f>SUM(AJ3536:AJ3536)</f>
        <v>120000</v>
      </c>
      <c r="AK3537" s="46"/>
      <c r="AL3537" s="46">
        <f>SUM(AL3536:AL3536)</f>
        <v>360</v>
      </c>
    </row>
    <row r="3538" spans="1:38" x14ac:dyDescent="0.45">
      <c r="A3538" s="16" t="s">
        <v>5368</v>
      </c>
      <c r="B3538" s="21">
        <v>3130600527798</v>
      </c>
      <c r="C3538" s="16" t="s">
        <v>5369</v>
      </c>
      <c r="D3538" s="16" t="s">
        <v>5370</v>
      </c>
      <c r="E3538" s="56">
        <v>2009</v>
      </c>
      <c r="F3538" s="56">
        <v>6509</v>
      </c>
      <c r="G3538" s="57" t="s">
        <v>5371</v>
      </c>
      <c r="H3538" s="56" t="s">
        <v>42</v>
      </c>
      <c r="I3538" s="56">
        <v>27112</v>
      </c>
      <c r="J3538" s="56"/>
      <c r="K3538" s="56"/>
      <c r="L3538" s="71"/>
      <c r="M3538" s="56"/>
      <c r="N3538" s="46"/>
      <c r="O3538" s="46"/>
      <c r="P3538" s="46"/>
      <c r="Q3538" s="56"/>
      <c r="R3538" s="58"/>
      <c r="S3538" s="59"/>
      <c r="T3538" s="58"/>
      <c r="U3538" s="58"/>
      <c r="V3538" s="60"/>
      <c r="W3538" s="56"/>
      <c r="X3538" s="56"/>
      <c r="Y3538" s="56"/>
      <c r="Z3538" s="46"/>
      <c r="AA3538" s="66"/>
      <c r="AB3538" s="46"/>
      <c r="AC3538" s="46"/>
      <c r="AD3538" s="61"/>
      <c r="AE3538" s="61"/>
      <c r="AF3538" s="46"/>
      <c r="AG3538" s="46"/>
      <c r="AH3538" s="46"/>
      <c r="AI3538" s="46"/>
      <c r="AJ3538" s="46"/>
      <c r="AK3538" s="46"/>
      <c r="AL3538" s="46"/>
    </row>
    <row r="3539" spans="1:38" x14ac:dyDescent="0.45">
      <c r="A3539" s="16"/>
      <c r="B3539" s="21"/>
      <c r="C3539" s="16"/>
      <c r="D3539" s="16"/>
      <c r="E3539" s="56"/>
      <c r="F3539" s="56"/>
      <c r="G3539" s="57"/>
      <c r="H3539" s="56"/>
      <c r="I3539" s="56"/>
      <c r="J3539" s="56"/>
      <c r="K3539" s="56"/>
      <c r="L3539" s="71"/>
      <c r="M3539" s="56"/>
      <c r="N3539" s="46"/>
      <c r="O3539" s="46" t="s">
        <v>54</v>
      </c>
      <c r="P3539" s="46">
        <f>SUM(P3538:P3538)</f>
        <v>0</v>
      </c>
      <c r="Q3539" s="56"/>
      <c r="R3539" s="58"/>
      <c r="S3539" s="59"/>
      <c r="T3539" s="58"/>
      <c r="U3539" s="58"/>
      <c r="V3539" s="60"/>
      <c r="W3539" s="56"/>
      <c r="X3539" s="56"/>
      <c r="Y3539" s="56"/>
      <c r="Z3539" s="46"/>
      <c r="AA3539" s="66"/>
      <c r="AB3539" s="46"/>
      <c r="AC3539" s="46"/>
      <c r="AD3539" s="61"/>
      <c r="AE3539" s="61"/>
      <c r="AF3539" s="46"/>
      <c r="AG3539" s="46"/>
      <c r="AH3539" s="46">
        <f>SUM(AH3538:AH3538)</f>
        <v>0</v>
      </c>
      <c r="AI3539" s="46"/>
      <c r="AJ3539" s="46">
        <f>SUM(AJ3538:AJ3538)</f>
        <v>0</v>
      </c>
      <c r="AK3539" s="46"/>
      <c r="AL3539" s="46">
        <f>SUM(AL3538:AL3538)</f>
        <v>0</v>
      </c>
    </row>
    <row r="3540" spans="1:38" x14ac:dyDescent="0.45">
      <c r="A3540" s="16" t="s">
        <v>5372</v>
      </c>
      <c r="B3540" s="21">
        <v>3841600021864</v>
      </c>
      <c r="C3540" s="16" t="s">
        <v>5373</v>
      </c>
      <c r="D3540" s="16" t="s">
        <v>5374</v>
      </c>
      <c r="E3540" s="56">
        <v>2010</v>
      </c>
      <c r="F3540" s="56">
        <v>3610</v>
      </c>
      <c r="G3540" s="57" t="s">
        <v>5375</v>
      </c>
      <c r="H3540" s="56" t="s">
        <v>42</v>
      </c>
      <c r="I3540" s="56">
        <v>25011</v>
      </c>
      <c r="J3540" s="56">
        <v>0</v>
      </c>
      <c r="K3540" s="56">
        <v>0</v>
      </c>
      <c r="L3540" s="71">
        <v>58</v>
      </c>
      <c r="M3540" s="56" t="s">
        <v>43</v>
      </c>
      <c r="N3540" s="46">
        <f>((J3540*400)+(K3540*100))+L3540</f>
        <v>58</v>
      </c>
      <c r="O3540" s="46">
        <v>5000</v>
      </c>
      <c r="P3540" s="46">
        <f>N3540*O3540</f>
        <v>290000</v>
      </c>
      <c r="Q3540" s="56"/>
      <c r="R3540" s="58"/>
      <c r="S3540" s="59"/>
      <c r="T3540" s="58"/>
      <c r="U3540" s="58"/>
      <c r="V3540" s="60"/>
      <c r="W3540" s="56"/>
      <c r="X3540" s="56"/>
      <c r="Y3540" s="56"/>
      <c r="Z3540" s="46"/>
      <c r="AA3540" s="66"/>
      <c r="AB3540" s="46"/>
      <c r="AC3540" s="46"/>
      <c r="AD3540" s="61"/>
      <c r="AE3540" s="61"/>
      <c r="AF3540" s="46"/>
      <c r="AG3540" s="46">
        <f>IF(AND(AF3540="",P3540=""),0,IF((AF3540=""),P3540,IF((P3540=""),AF3540,AF3540+P3540)))</f>
        <v>290000</v>
      </c>
      <c r="AH3540" s="46">
        <f>IF( (AA3540=""),AG3540*1,AG3540*(AA3540/100) )</f>
        <v>290000</v>
      </c>
      <c r="AI3540" s="46">
        <v>0</v>
      </c>
      <c r="AJ3540" s="46">
        <f>IF((AI3540-AH3540) &gt; 1,0,IF((AI3540-AH3540)&lt;0,AH3540-AI3540,AI3540-AH3540))</f>
        <v>290000</v>
      </c>
      <c r="AK3540" s="46">
        <v>0.3</v>
      </c>
      <c r="AL3540" s="46">
        <f>AJ3540*(AK3540/100)</f>
        <v>870</v>
      </c>
    </row>
    <row r="3541" spans="1:38" x14ac:dyDescent="0.45">
      <c r="A3541" s="16"/>
      <c r="B3541" s="21"/>
      <c r="C3541" s="16"/>
      <c r="D3541" s="16"/>
      <c r="E3541" s="56"/>
      <c r="F3541" s="56"/>
      <c r="G3541" s="57"/>
      <c r="H3541" s="56"/>
      <c r="I3541" s="56"/>
      <c r="J3541" s="56"/>
      <c r="K3541" s="56"/>
      <c r="L3541" s="71"/>
      <c r="M3541" s="56"/>
      <c r="N3541" s="46"/>
      <c r="O3541" s="46" t="s">
        <v>54</v>
      </c>
      <c r="P3541" s="46">
        <f>SUM(P3540:P3540)</f>
        <v>290000</v>
      </c>
      <c r="Q3541" s="56"/>
      <c r="R3541" s="58"/>
      <c r="S3541" s="59"/>
      <c r="T3541" s="58"/>
      <c r="U3541" s="58"/>
      <c r="V3541" s="60"/>
      <c r="W3541" s="56"/>
      <c r="X3541" s="56"/>
      <c r="Y3541" s="56"/>
      <c r="Z3541" s="46"/>
      <c r="AA3541" s="66"/>
      <c r="AB3541" s="46"/>
      <c r="AC3541" s="46"/>
      <c r="AD3541" s="61"/>
      <c r="AE3541" s="61"/>
      <c r="AF3541" s="46"/>
      <c r="AG3541" s="46"/>
      <c r="AH3541" s="46">
        <f>SUM(AH3540:AH3540)</f>
        <v>290000</v>
      </c>
      <c r="AI3541" s="46"/>
      <c r="AJ3541" s="46">
        <f>SUM(AJ3540:AJ3540)</f>
        <v>290000</v>
      </c>
      <c r="AK3541" s="46"/>
      <c r="AL3541" s="46">
        <f>SUM(AL3540:AL3540)</f>
        <v>870</v>
      </c>
    </row>
    <row r="3542" spans="1:38" x14ac:dyDescent="0.45">
      <c r="A3542" s="16" t="s">
        <v>5376</v>
      </c>
      <c r="B3542" s="21">
        <v>1869900017642</v>
      </c>
      <c r="C3542" s="16" t="s">
        <v>5377</v>
      </c>
      <c r="D3542" s="16" t="s">
        <v>5378</v>
      </c>
      <c r="E3542" s="56">
        <v>2011</v>
      </c>
      <c r="F3542" s="56">
        <v>1917</v>
      </c>
      <c r="G3542" s="57" t="s">
        <v>5379</v>
      </c>
      <c r="H3542" s="56" t="s">
        <v>42</v>
      </c>
      <c r="I3542" s="56">
        <v>13066</v>
      </c>
      <c r="J3542" s="56">
        <v>6</v>
      </c>
      <c r="K3542" s="56">
        <v>1</v>
      </c>
      <c r="L3542" s="71">
        <v>11</v>
      </c>
      <c r="M3542" s="56" t="s">
        <v>43</v>
      </c>
      <c r="N3542" s="46">
        <f>((J3542*400)+(K3542*100))+L3542</f>
        <v>2511</v>
      </c>
      <c r="O3542" s="46">
        <v>380</v>
      </c>
      <c r="P3542" s="46">
        <f>N3542*O3542</f>
        <v>954180</v>
      </c>
      <c r="Q3542" s="56"/>
      <c r="R3542" s="58"/>
      <c r="S3542" s="59"/>
      <c r="T3542" s="58"/>
      <c r="U3542" s="58"/>
      <c r="V3542" s="60"/>
      <c r="W3542" s="56"/>
      <c r="X3542" s="56"/>
      <c r="Y3542" s="56"/>
      <c r="Z3542" s="46"/>
      <c r="AA3542" s="66"/>
      <c r="AB3542" s="46"/>
      <c r="AC3542" s="46"/>
      <c r="AD3542" s="61"/>
      <c r="AE3542" s="61"/>
      <c r="AF3542" s="46"/>
      <c r="AG3542" s="46">
        <f>IF(AND(AF3542="",P3542=""),0,IF((AF3542=""),P3542,IF((P3542=""),AF3542,AF3542+P3542)))</f>
        <v>954180</v>
      </c>
      <c r="AH3542" s="46">
        <f>IF( (AA3542=""),AG3542*1,AG3542*(AA3542/100) )</f>
        <v>954180</v>
      </c>
      <c r="AI3542" s="46">
        <v>0</v>
      </c>
      <c r="AJ3542" s="46">
        <f>IF((AI3542-AH3542) &gt; 1,0,IF((AI3542-AH3542)&lt;0,AH3542-AI3542,AI3542-AH3542))</f>
        <v>954180</v>
      </c>
      <c r="AK3542" s="46">
        <v>0.3</v>
      </c>
      <c r="AL3542" s="46">
        <f>AJ3542*(AK3542/100)</f>
        <v>2862.54</v>
      </c>
    </row>
    <row r="3543" spans="1:38" x14ac:dyDescent="0.45">
      <c r="A3543" s="16"/>
      <c r="B3543" s="21"/>
      <c r="C3543" s="16"/>
      <c r="D3543" s="16"/>
      <c r="E3543" s="56"/>
      <c r="F3543" s="56"/>
      <c r="G3543" s="57"/>
      <c r="H3543" s="56"/>
      <c r="I3543" s="56"/>
      <c r="J3543" s="56"/>
      <c r="K3543" s="56"/>
      <c r="L3543" s="71"/>
      <c r="M3543" s="56"/>
      <c r="N3543" s="46"/>
      <c r="O3543" s="46" t="s">
        <v>54</v>
      </c>
      <c r="P3543" s="46">
        <f>SUM(P3542:P3542)</f>
        <v>954180</v>
      </c>
      <c r="Q3543" s="56"/>
      <c r="R3543" s="58"/>
      <c r="S3543" s="59"/>
      <c r="T3543" s="58"/>
      <c r="U3543" s="58"/>
      <c r="V3543" s="60"/>
      <c r="W3543" s="56"/>
      <c r="X3543" s="56"/>
      <c r="Y3543" s="56"/>
      <c r="Z3543" s="46"/>
      <c r="AA3543" s="66"/>
      <c r="AB3543" s="46"/>
      <c r="AC3543" s="46"/>
      <c r="AD3543" s="61"/>
      <c r="AE3543" s="61"/>
      <c r="AF3543" s="46"/>
      <c r="AG3543" s="46"/>
      <c r="AH3543" s="46">
        <f>SUM(AH3542:AH3542)</f>
        <v>954180</v>
      </c>
      <c r="AI3543" s="46"/>
      <c r="AJ3543" s="46">
        <f>SUM(AJ3542:AJ3542)</f>
        <v>954180</v>
      </c>
      <c r="AK3543" s="46"/>
      <c r="AL3543" s="46">
        <f>SUM(AL3542:AL3542)</f>
        <v>2862.54</v>
      </c>
    </row>
    <row r="3544" spans="1:38" x14ac:dyDescent="0.45">
      <c r="A3544" s="16" t="s">
        <v>5380</v>
      </c>
      <c r="B3544" s="21">
        <v>3840100139563</v>
      </c>
      <c r="C3544" s="16" t="s">
        <v>5381</v>
      </c>
      <c r="D3544" s="16" t="s">
        <v>5382</v>
      </c>
      <c r="E3544" s="56">
        <v>2012</v>
      </c>
      <c r="F3544" s="56">
        <v>8913</v>
      </c>
      <c r="G3544" s="57" t="s">
        <v>5383</v>
      </c>
      <c r="H3544" s="56" t="s">
        <v>42</v>
      </c>
      <c r="I3544" s="56">
        <v>4532</v>
      </c>
      <c r="J3544" s="56"/>
      <c r="K3544" s="56"/>
      <c r="L3544" s="71"/>
      <c r="M3544" s="56"/>
      <c r="N3544" s="46"/>
      <c r="O3544" s="46"/>
      <c r="P3544" s="46"/>
      <c r="Q3544" s="56"/>
      <c r="R3544" s="58"/>
      <c r="S3544" s="59"/>
      <c r="T3544" s="58"/>
      <c r="U3544" s="58"/>
      <c r="V3544" s="60"/>
      <c r="W3544" s="56"/>
      <c r="X3544" s="56"/>
      <c r="Y3544" s="56"/>
      <c r="Z3544" s="46"/>
      <c r="AA3544" s="66"/>
      <c r="AB3544" s="46"/>
      <c r="AC3544" s="46"/>
      <c r="AD3544" s="61"/>
      <c r="AE3544" s="61"/>
      <c r="AF3544" s="46"/>
      <c r="AG3544" s="46"/>
      <c r="AH3544" s="46"/>
      <c r="AI3544" s="46"/>
      <c r="AJ3544" s="46"/>
      <c r="AK3544" s="46"/>
      <c r="AL3544" s="46"/>
    </row>
    <row r="3545" spans="1:38" x14ac:dyDescent="0.45">
      <c r="A3545" s="16"/>
      <c r="B3545" s="21"/>
      <c r="C3545" s="16"/>
      <c r="D3545" s="16"/>
      <c r="E3545" s="56">
        <v>2013</v>
      </c>
      <c r="F3545" s="56">
        <v>899</v>
      </c>
      <c r="G3545" s="57" t="s">
        <v>5384</v>
      </c>
      <c r="H3545" s="56" t="s">
        <v>42</v>
      </c>
      <c r="I3545" s="56">
        <v>5077</v>
      </c>
      <c r="J3545" s="56">
        <v>0</v>
      </c>
      <c r="K3545" s="56">
        <v>1</v>
      </c>
      <c r="L3545" s="71">
        <v>24</v>
      </c>
      <c r="M3545" s="56" t="s">
        <v>43</v>
      </c>
      <c r="N3545" s="46">
        <f>((J3545*400)+(K3545*100))+L3545</f>
        <v>124</v>
      </c>
      <c r="O3545" s="46">
        <v>500</v>
      </c>
      <c r="P3545" s="46">
        <f>N3545*O3545</f>
        <v>62000</v>
      </c>
      <c r="Q3545" s="56"/>
      <c r="R3545" s="58"/>
      <c r="S3545" s="59"/>
      <c r="T3545" s="58"/>
      <c r="U3545" s="58"/>
      <c r="V3545" s="60"/>
      <c r="W3545" s="56"/>
      <c r="X3545" s="56"/>
      <c r="Y3545" s="56"/>
      <c r="Z3545" s="46"/>
      <c r="AA3545" s="66"/>
      <c r="AB3545" s="46"/>
      <c r="AC3545" s="46"/>
      <c r="AD3545" s="61"/>
      <c r="AE3545" s="61"/>
      <c r="AF3545" s="46"/>
      <c r="AG3545" s="46">
        <f>IF(AND(AF3545="",P3545=""),0,IF((AF3545=""),P3545,IF((P3545=""),AF3545,AF3545+P3545)))</f>
        <v>62000</v>
      </c>
      <c r="AH3545" s="46">
        <f>IF( (AA3545=""),AG3545*1,AG3545*(AA3545/100) )</f>
        <v>62000</v>
      </c>
      <c r="AI3545" s="46">
        <v>0</v>
      </c>
      <c r="AJ3545" s="46">
        <f>IF((AI3545-AH3545) &gt; 1,0,IF((AI3545-AH3545)&lt;0,AH3545-AI3545,AI3545-AH3545))</f>
        <v>62000</v>
      </c>
      <c r="AK3545" s="46">
        <v>0.3</v>
      </c>
      <c r="AL3545" s="46">
        <f>AJ3545*(AK3545/100)</f>
        <v>186</v>
      </c>
    </row>
    <row r="3546" spans="1:38" x14ac:dyDescent="0.45">
      <c r="A3546" s="16"/>
      <c r="B3546" s="21"/>
      <c r="C3546" s="16"/>
      <c r="D3546" s="16"/>
      <c r="E3546" s="56">
        <v>2014</v>
      </c>
      <c r="F3546" s="56">
        <v>7019</v>
      </c>
      <c r="G3546" s="57" t="s">
        <v>5385</v>
      </c>
      <c r="H3546" s="56" t="s">
        <v>42</v>
      </c>
      <c r="I3546" s="56">
        <v>5078</v>
      </c>
      <c r="J3546" s="56"/>
      <c r="K3546" s="56"/>
      <c r="L3546" s="71"/>
      <c r="M3546" s="56"/>
      <c r="N3546" s="46"/>
      <c r="O3546" s="46"/>
      <c r="P3546" s="46"/>
      <c r="Q3546" s="56"/>
      <c r="R3546" s="58"/>
      <c r="S3546" s="59"/>
      <c r="T3546" s="58"/>
      <c r="U3546" s="58"/>
      <c r="V3546" s="60"/>
      <c r="W3546" s="56"/>
      <c r="X3546" s="56"/>
      <c r="Y3546" s="56"/>
      <c r="Z3546" s="46"/>
      <c r="AA3546" s="66"/>
      <c r="AB3546" s="46"/>
      <c r="AC3546" s="46"/>
      <c r="AD3546" s="61"/>
      <c r="AE3546" s="61"/>
      <c r="AF3546" s="46"/>
      <c r="AG3546" s="46"/>
      <c r="AH3546" s="46"/>
      <c r="AI3546" s="46"/>
      <c r="AJ3546" s="46"/>
      <c r="AK3546" s="46"/>
      <c r="AL3546" s="46"/>
    </row>
    <row r="3547" spans="1:38" x14ac:dyDescent="0.45">
      <c r="A3547" s="16"/>
      <c r="B3547" s="21"/>
      <c r="C3547" s="16"/>
      <c r="D3547" s="16"/>
      <c r="E3547" s="56">
        <v>2015</v>
      </c>
      <c r="F3547" s="56">
        <v>9806</v>
      </c>
      <c r="G3547" s="57" t="s">
        <v>5386</v>
      </c>
      <c r="H3547" s="56" t="s">
        <v>42</v>
      </c>
      <c r="I3547" s="56">
        <v>6910</v>
      </c>
      <c r="J3547" s="56"/>
      <c r="K3547" s="56"/>
      <c r="L3547" s="71"/>
      <c r="M3547" s="56"/>
      <c r="N3547" s="46"/>
      <c r="O3547" s="46"/>
      <c r="P3547" s="46"/>
      <c r="Q3547" s="56"/>
      <c r="R3547" s="58"/>
      <c r="S3547" s="59"/>
      <c r="T3547" s="58"/>
      <c r="U3547" s="58"/>
      <c r="V3547" s="60"/>
      <c r="W3547" s="56"/>
      <c r="X3547" s="56"/>
      <c r="Y3547" s="56"/>
      <c r="Z3547" s="46"/>
      <c r="AA3547" s="66"/>
      <c r="AB3547" s="46"/>
      <c r="AC3547" s="46"/>
      <c r="AD3547" s="61"/>
      <c r="AE3547" s="61"/>
      <c r="AF3547" s="46"/>
      <c r="AG3547" s="46"/>
      <c r="AH3547" s="46"/>
      <c r="AI3547" s="46"/>
      <c r="AJ3547" s="46"/>
      <c r="AK3547" s="46"/>
      <c r="AL3547" s="46"/>
    </row>
    <row r="3548" spans="1:38" x14ac:dyDescent="0.45">
      <c r="A3548" s="16"/>
      <c r="B3548" s="21"/>
      <c r="C3548" s="16"/>
      <c r="D3548" s="16"/>
      <c r="E3548" s="56">
        <v>2016</v>
      </c>
      <c r="F3548" s="56">
        <v>7977</v>
      </c>
      <c r="G3548" s="57" t="s">
        <v>5387</v>
      </c>
      <c r="H3548" s="56" t="s">
        <v>42</v>
      </c>
      <c r="I3548" s="56">
        <v>6911</v>
      </c>
      <c r="J3548" s="56"/>
      <c r="K3548" s="56"/>
      <c r="L3548" s="71"/>
      <c r="M3548" s="56"/>
      <c r="N3548" s="46"/>
      <c r="O3548" s="46"/>
      <c r="P3548" s="46"/>
      <c r="Q3548" s="56"/>
      <c r="R3548" s="58"/>
      <c r="S3548" s="59"/>
      <c r="T3548" s="58"/>
      <c r="U3548" s="58"/>
      <c r="V3548" s="60"/>
      <c r="W3548" s="56"/>
      <c r="X3548" s="56"/>
      <c r="Y3548" s="56"/>
      <c r="Z3548" s="46"/>
      <c r="AA3548" s="66"/>
      <c r="AB3548" s="46"/>
      <c r="AC3548" s="46"/>
      <c r="AD3548" s="61"/>
      <c r="AE3548" s="61"/>
      <c r="AF3548" s="46"/>
      <c r="AG3548" s="46"/>
      <c r="AH3548" s="46"/>
      <c r="AI3548" s="46"/>
      <c r="AJ3548" s="46"/>
      <c r="AK3548" s="46"/>
      <c r="AL3548" s="46"/>
    </row>
    <row r="3549" spans="1:38" x14ac:dyDescent="0.45">
      <c r="A3549" s="16"/>
      <c r="B3549" s="21"/>
      <c r="C3549" s="16"/>
      <c r="D3549" s="16"/>
      <c r="E3549" s="56"/>
      <c r="F3549" s="56"/>
      <c r="G3549" s="57"/>
      <c r="H3549" s="56"/>
      <c r="I3549" s="56"/>
      <c r="J3549" s="56"/>
      <c r="K3549" s="56"/>
      <c r="L3549" s="71"/>
      <c r="M3549" s="56"/>
      <c r="N3549" s="46"/>
      <c r="O3549" s="46" t="s">
        <v>54</v>
      </c>
      <c r="P3549" s="46">
        <f>SUM(P3544:P3548)</f>
        <v>62000</v>
      </c>
      <c r="Q3549" s="56"/>
      <c r="R3549" s="58"/>
      <c r="S3549" s="59"/>
      <c r="T3549" s="58"/>
      <c r="U3549" s="58"/>
      <c r="V3549" s="60"/>
      <c r="W3549" s="56"/>
      <c r="X3549" s="56"/>
      <c r="Y3549" s="56"/>
      <c r="Z3549" s="46"/>
      <c r="AA3549" s="66"/>
      <c r="AB3549" s="46"/>
      <c r="AC3549" s="46"/>
      <c r="AD3549" s="61"/>
      <c r="AE3549" s="61"/>
      <c r="AF3549" s="46"/>
      <c r="AG3549" s="46"/>
      <c r="AH3549" s="46">
        <f>SUM(AH3544:AH3548)</f>
        <v>62000</v>
      </c>
      <c r="AI3549" s="46"/>
      <c r="AJ3549" s="46">
        <f>SUM(AJ3544:AJ3548)</f>
        <v>62000</v>
      </c>
      <c r="AK3549" s="46"/>
      <c r="AL3549" s="46">
        <f>SUM(AL3544:AL3548)</f>
        <v>186</v>
      </c>
    </row>
    <row r="3550" spans="1:38" x14ac:dyDescent="0.45">
      <c r="A3550" s="16" t="s">
        <v>5388</v>
      </c>
      <c r="B3550" s="21">
        <v>3840100139563</v>
      </c>
      <c r="C3550" s="16" t="s">
        <v>5389</v>
      </c>
      <c r="D3550" s="16" t="s">
        <v>5390</v>
      </c>
      <c r="E3550" s="56">
        <v>2017</v>
      </c>
      <c r="F3550" s="56">
        <v>8906</v>
      </c>
      <c r="G3550" s="57" t="s">
        <v>5391</v>
      </c>
      <c r="H3550" s="56" t="s">
        <v>42</v>
      </c>
      <c r="I3550" s="56">
        <v>6916</v>
      </c>
      <c r="J3550" s="56"/>
      <c r="K3550" s="56"/>
      <c r="L3550" s="71"/>
      <c r="M3550" s="56"/>
      <c r="N3550" s="46"/>
      <c r="O3550" s="46"/>
      <c r="P3550" s="46"/>
      <c r="Q3550" s="56"/>
      <c r="R3550" s="58"/>
      <c r="S3550" s="59"/>
      <c r="T3550" s="58"/>
      <c r="U3550" s="58"/>
      <c r="V3550" s="60"/>
      <c r="W3550" s="56"/>
      <c r="X3550" s="56"/>
      <c r="Y3550" s="56"/>
      <c r="Z3550" s="46"/>
      <c r="AA3550" s="66"/>
      <c r="AB3550" s="46"/>
      <c r="AC3550" s="46"/>
      <c r="AD3550" s="61"/>
      <c r="AE3550" s="61"/>
      <c r="AF3550" s="46"/>
      <c r="AG3550" s="46"/>
      <c r="AH3550" s="46"/>
      <c r="AI3550" s="46"/>
      <c r="AJ3550" s="46"/>
      <c r="AK3550" s="46"/>
      <c r="AL3550" s="46"/>
    </row>
    <row r="3551" spans="1:38" x14ac:dyDescent="0.45">
      <c r="A3551" s="16"/>
      <c r="B3551" s="21"/>
      <c r="C3551" s="16"/>
      <c r="D3551" s="16"/>
      <c r="E3551" s="56"/>
      <c r="F3551" s="56"/>
      <c r="G3551" s="57"/>
      <c r="H3551" s="56"/>
      <c r="I3551" s="56"/>
      <c r="J3551" s="56"/>
      <c r="K3551" s="56"/>
      <c r="L3551" s="71"/>
      <c r="M3551" s="56"/>
      <c r="N3551" s="46"/>
      <c r="O3551" s="46" t="s">
        <v>54</v>
      </c>
      <c r="P3551" s="46">
        <f>SUM(P3550:P3550)</f>
        <v>0</v>
      </c>
      <c r="Q3551" s="56"/>
      <c r="R3551" s="58"/>
      <c r="S3551" s="59"/>
      <c r="T3551" s="58"/>
      <c r="U3551" s="58"/>
      <c r="V3551" s="60"/>
      <c r="W3551" s="56"/>
      <c r="X3551" s="56"/>
      <c r="Y3551" s="56"/>
      <c r="Z3551" s="46"/>
      <c r="AA3551" s="66"/>
      <c r="AB3551" s="46"/>
      <c r="AC3551" s="46"/>
      <c r="AD3551" s="61"/>
      <c r="AE3551" s="61"/>
      <c r="AF3551" s="46"/>
      <c r="AG3551" s="46"/>
      <c r="AH3551" s="46">
        <f>SUM(AH3550:AH3550)</f>
        <v>0</v>
      </c>
      <c r="AI3551" s="46"/>
      <c r="AJ3551" s="46">
        <f>SUM(AJ3550:AJ3550)</f>
        <v>0</v>
      </c>
      <c r="AK3551" s="46"/>
      <c r="AL3551" s="46">
        <f>SUM(AL3550:AL3550)</f>
        <v>0</v>
      </c>
    </row>
    <row r="3552" spans="1:38" x14ac:dyDescent="0.45">
      <c r="A3552" s="16" t="s">
        <v>5392</v>
      </c>
      <c r="B3552" s="21">
        <v>3860200012131</v>
      </c>
      <c r="C3552" s="16" t="s">
        <v>5393</v>
      </c>
      <c r="D3552" s="16" t="s">
        <v>5394</v>
      </c>
      <c r="E3552" s="56">
        <v>2018</v>
      </c>
      <c r="F3552" s="56">
        <v>4281</v>
      </c>
      <c r="G3552" s="57" t="s">
        <v>5395</v>
      </c>
      <c r="H3552" s="56" t="s">
        <v>42</v>
      </c>
      <c r="I3552" s="56">
        <v>13039</v>
      </c>
      <c r="J3552" s="56">
        <v>0</v>
      </c>
      <c r="K3552" s="56">
        <v>1</v>
      </c>
      <c r="L3552" s="71">
        <v>79</v>
      </c>
      <c r="M3552" s="56" t="s">
        <v>43</v>
      </c>
      <c r="N3552" s="46">
        <f>((J3552*400)+(K3552*100))+L3552</f>
        <v>179</v>
      </c>
      <c r="O3552" s="46">
        <v>330</v>
      </c>
      <c r="P3552" s="46">
        <f>N3552*O3552</f>
        <v>59070</v>
      </c>
      <c r="Q3552" s="56"/>
      <c r="R3552" s="58"/>
      <c r="S3552" s="59"/>
      <c r="T3552" s="58"/>
      <c r="U3552" s="58"/>
      <c r="V3552" s="60"/>
      <c r="W3552" s="56"/>
      <c r="X3552" s="56"/>
      <c r="Y3552" s="56"/>
      <c r="Z3552" s="46"/>
      <c r="AA3552" s="66"/>
      <c r="AB3552" s="46"/>
      <c r="AC3552" s="46"/>
      <c r="AD3552" s="61"/>
      <c r="AE3552" s="61"/>
      <c r="AF3552" s="46"/>
      <c r="AG3552" s="46">
        <f>IF(AND(AF3552="",P3552=""),0,IF((AF3552=""),P3552,IF((P3552=""),AF3552,AF3552+P3552)))</f>
        <v>59070</v>
      </c>
      <c r="AH3552" s="46">
        <f>IF( (AA3552=""),AG3552*1,AG3552*(AA3552/100) )</f>
        <v>59070</v>
      </c>
      <c r="AI3552" s="46">
        <v>0</v>
      </c>
      <c r="AJ3552" s="46">
        <f>IF((AI3552-AH3552) &gt; 1,0,IF((AI3552-AH3552)&lt;0,AH3552-AI3552,AI3552-AH3552))</f>
        <v>59070</v>
      </c>
      <c r="AK3552" s="46">
        <v>0.3</v>
      </c>
      <c r="AL3552" s="46">
        <f>AJ3552*(AK3552/100)</f>
        <v>177.21</v>
      </c>
    </row>
    <row r="3553" spans="1:38" x14ac:dyDescent="0.45">
      <c r="A3553" s="16"/>
      <c r="B3553" s="21"/>
      <c r="C3553" s="16"/>
      <c r="D3553" s="16"/>
      <c r="E3553" s="56"/>
      <c r="F3553" s="56"/>
      <c r="G3553" s="57"/>
      <c r="H3553" s="56"/>
      <c r="I3553" s="56"/>
      <c r="J3553" s="56"/>
      <c r="K3553" s="56"/>
      <c r="L3553" s="71"/>
      <c r="M3553" s="56"/>
      <c r="N3553" s="46"/>
      <c r="O3553" s="46" t="s">
        <v>54</v>
      </c>
      <c r="P3553" s="46">
        <f>SUM(P3552:P3552)</f>
        <v>59070</v>
      </c>
      <c r="Q3553" s="56"/>
      <c r="R3553" s="58"/>
      <c r="S3553" s="59"/>
      <c r="T3553" s="58"/>
      <c r="U3553" s="58"/>
      <c r="V3553" s="60"/>
      <c r="W3553" s="56"/>
      <c r="X3553" s="56"/>
      <c r="Y3553" s="56"/>
      <c r="Z3553" s="46"/>
      <c r="AA3553" s="66"/>
      <c r="AB3553" s="46"/>
      <c r="AC3553" s="46"/>
      <c r="AD3553" s="61"/>
      <c r="AE3553" s="61"/>
      <c r="AF3553" s="46"/>
      <c r="AG3553" s="46"/>
      <c r="AH3553" s="46">
        <f>SUM(AH3552:AH3552)</f>
        <v>59070</v>
      </c>
      <c r="AI3553" s="46"/>
      <c r="AJ3553" s="46">
        <f>SUM(AJ3552:AJ3552)</f>
        <v>59070</v>
      </c>
      <c r="AK3553" s="46"/>
      <c r="AL3553" s="46">
        <f>SUM(AL3552:AL3552)</f>
        <v>177.21</v>
      </c>
    </row>
    <row r="3554" spans="1:38" x14ac:dyDescent="0.45">
      <c r="A3554" s="16" t="s">
        <v>5396</v>
      </c>
      <c r="B3554" s="21">
        <v>3801400160712</v>
      </c>
      <c r="C3554" s="16" t="s">
        <v>5397</v>
      </c>
      <c r="D3554" s="16" t="s">
        <v>5398</v>
      </c>
      <c r="E3554" s="56">
        <v>2019</v>
      </c>
      <c r="F3554" s="56">
        <v>7993</v>
      </c>
      <c r="G3554" s="57" t="s">
        <v>5399</v>
      </c>
      <c r="H3554" s="56" t="s">
        <v>42</v>
      </c>
      <c r="I3554" s="56">
        <v>19516</v>
      </c>
      <c r="J3554" s="56"/>
      <c r="K3554" s="56"/>
      <c r="L3554" s="71"/>
      <c r="M3554" s="56"/>
      <c r="N3554" s="46"/>
      <c r="O3554" s="46"/>
      <c r="P3554" s="46"/>
      <c r="Q3554" s="56"/>
      <c r="R3554" s="58"/>
      <c r="S3554" s="59"/>
      <c r="T3554" s="58"/>
      <c r="U3554" s="58"/>
      <c r="V3554" s="60"/>
      <c r="W3554" s="56"/>
      <c r="X3554" s="56"/>
      <c r="Y3554" s="56"/>
      <c r="Z3554" s="46"/>
      <c r="AA3554" s="66"/>
      <c r="AB3554" s="46"/>
      <c r="AC3554" s="46"/>
      <c r="AD3554" s="61"/>
      <c r="AE3554" s="61"/>
      <c r="AF3554" s="46"/>
      <c r="AG3554" s="46"/>
      <c r="AH3554" s="46"/>
      <c r="AI3554" s="46"/>
      <c r="AJ3554" s="46"/>
      <c r="AK3554" s="46"/>
      <c r="AL3554" s="46"/>
    </row>
    <row r="3555" spans="1:38" x14ac:dyDescent="0.45">
      <c r="A3555" s="16"/>
      <c r="B3555" s="21"/>
      <c r="C3555" s="16"/>
      <c r="D3555" s="16"/>
      <c r="E3555" s="56">
        <v>2020</v>
      </c>
      <c r="F3555" s="56">
        <v>3082</v>
      </c>
      <c r="G3555" s="57" t="s">
        <v>5400</v>
      </c>
      <c r="H3555" s="56" t="s">
        <v>42</v>
      </c>
      <c r="I3555" s="56">
        <v>19517</v>
      </c>
      <c r="J3555" s="56">
        <v>0</v>
      </c>
      <c r="K3555" s="56">
        <v>1</v>
      </c>
      <c r="L3555" s="71">
        <v>93.5</v>
      </c>
      <c r="M3555" s="56" t="s">
        <v>43</v>
      </c>
      <c r="N3555" s="46">
        <f>((J3555*400)+(K3555*100))+L3555</f>
        <v>193.5</v>
      </c>
      <c r="O3555" s="46">
        <v>560</v>
      </c>
      <c r="P3555" s="46">
        <f>N3555*O3555</f>
        <v>108360</v>
      </c>
      <c r="Q3555" s="56"/>
      <c r="R3555" s="58"/>
      <c r="S3555" s="59"/>
      <c r="T3555" s="58"/>
      <c r="U3555" s="58"/>
      <c r="V3555" s="60"/>
      <c r="W3555" s="56"/>
      <c r="X3555" s="56"/>
      <c r="Y3555" s="56"/>
      <c r="Z3555" s="46"/>
      <c r="AA3555" s="66"/>
      <c r="AB3555" s="46"/>
      <c r="AC3555" s="46"/>
      <c r="AD3555" s="61"/>
      <c r="AE3555" s="61"/>
      <c r="AF3555" s="46"/>
      <c r="AG3555" s="46">
        <f>IF(AND(AF3555="",P3555=""),0,IF((AF3555=""),P3555,IF((P3555=""),AF3555,AF3555+P3555)))</f>
        <v>108360</v>
      </c>
      <c r="AH3555" s="46">
        <f>IF( (AA3555=""),AG3555*1,AG3555*(AA3555/100) )</f>
        <v>108360</v>
      </c>
      <c r="AI3555" s="46">
        <v>0</v>
      </c>
      <c r="AJ3555" s="46">
        <f>IF((AI3555-AH3555) &gt; 1,0,IF((AI3555-AH3555)&lt;0,AH3555-AI3555,AI3555-AH3555))</f>
        <v>108360</v>
      </c>
      <c r="AK3555" s="46">
        <v>0.3</v>
      </c>
      <c r="AL3555" s="46">
        <f>AJ3555*(AK3555/100)</f>
        <v>325.08</v>
      </c>
    </row>
    <row r="3556" spans="1:38" x14ac:dyDescent="0.45">
      <c r="A3556" s="16"/>
      <c r="B3556" s="21"/>
      <c r="C3556" s="16"/>
      <c r="D3556" s="16"/>
      <c r="E3556" s="56"/>
      <c r="F3556" s="56"/>
      <c r="G3556" s="57"/>
      <c r="H3556" s="56"/>
      <c r="I3556" s="56"/>
      <c r="J3556" s="56"/>
      <c r="K3556" s="56"/>
      <c r="L3556" s="71"/>
      <c r="M3556" s="56"/>
      <c r="N3556" s="46"/>
      <c r="O3556" s="46" t="s">
        <v>54</v>
      </c>
      <c r="P3556" s="46">
        <f>SUM(P3554:P3555)</f>
        <v>108360</v>
      </c>
      <c r="Q3556" s="56"/>
      <c r="R3556" s="58"/>
      <c r="S3556" s="59"/>
      <c r="T3556" s="58"/>
      <c r="U3556" s="58"/>
      <c r="V3556" s="60"/>
      <c r="W3556" s="56"/>
      <c r="X3556" s="56"/>
      <c r="Y3556" s="56"/>
      <c r="Z3556" s="46"/>
      <c r="AA3556" s="66"/>
      <c r="AB3556" s="46"/>
      <c r="AC3556" s="46"/>
      <c r="AD3556" s="61"/>
      <c r="AE3556" s="61"/>
      <c r="AF3556" s="46"/>
      <c r="AG3556" s="46"/>
      <c r="AH3556" s="46">
        <f>SUM(AH3554:AH3555)</f>
        <v>108360</v>
      </c>
      <c r="AI3556" s="46"/>
      <c r="AJ3556" s="46">
        <f>SUM(AJ3554:AJ3555)</f>
        <v>108360</v>
      </c>
      <c r="AK3556" s="46"/>
      <c r="AL3556" s="46">
        <f>SUM(AL3554:AL3555)</f>
        <v>325.08</v>
      </c>
    </row>
    <row r="3557" spans="1:38" x14ac:dyDescent="0.45">
      <c r="A3557" s="16" t="s">
        <v>5401</v>
      </c>
      <c r="B3557" s="21">
        <v>3770100505547</v>
      </c>
      <c r="C3557" s="16" t="s">
        <v>5402</v>
      </c>
      <c r="D3557" s="16" t="s">
        <v>5403</v>
      </c>
      <c r="E3557" s="56">
        <v>2021</v>
      </c>
      <c r="F3557" s="56">
        <v>995</v>
      </c>
      <c r="G3557" s="57" t="s">
        <v>5404</v>
      </c>
      <c r="H3557" s="56" t="s">
        <v>42</v>
      </c>
      <c r="I3557" s="56">
        <v>23211</v>
      </c>
      <c r="J3557" s="56">
        <v>0</v>
      </c>
      <c r="K3557" s="56">
        <v>0</v>
      </c>
      <c r="L3557" s="71">
        <v>23</v>
      </c>
      <c r="M3557" s="56" t="s">
        <v>43</v>
      </c>
      <c r="N3557" s="46">
        <f>((J3557*400)+(K3557*100))+L3557</f>
        <v>23</v>
      </c>
      <c r="O3557" s="46">
        <v>5000</v>
      </c>
      <c r="P3557" s="46">
        <f>N3557*O3557</f>
        <v>115000</v>
      </c>
      <c r="Q3557" s="56"/>
      <c r="R3557" s="58"/>
      <c r="S3557" s="59"/>
      <c r="T3557" s="58"/>
      <c r="U3557" s="58"/>
      <c r="V3557" s="60"/>
      <c r="W3557" s="56"/>
      <c r="X3557" s="56"/>
      <c r="Y3557" s="56"/>
      <c r="Z3557" s="46"/>
      <c r="AA3557" s="66"/>
      <c r="AB3557" s="46"/>
      <c r="AC3557" s="46"/>
      <c r="AD3557" s="61"/>
      <c r="AE3557" s="61"/>
      <c r="AF3557" s="46"/>
      <c r="AG3557" s="46">
        <f>IF(AND(AF3557="",P3557=""),0,IF((AF3557=""),P3557,IF((P3557=""),AF3557,AF3557+P3557)))</f>
        <v>115000</v>
      </c>
      <c r="AH3557" s="46">
        <f>IF( (AA3557=""),AG3557*1,AG3557*(AA3557/100) )</f>
        <v>115000</v>
      </c>
      <c r="AI3557" s="46">
        <v>0</v>
      </c>
      <c r="AJ3557" s="46">
        <f>IF((AI3557-AH3557) &gt; 1,0,IF((AI3557-AH3557)&lt;0,AH3557-AI3557,AI3557-AH3557))</f>
        <v>115000</v>
      </c>
      <c r="AK3557" s="46">
        <v>0.3</v>
      </c>
      <c r="AL3557" s="46">
        <f>AJ3557*(AK3557/100)</f>
        <v>345</v>
      </c>
    </row>
    <row r="3558" spans="1:38" x14ac:dyDescent="0.45">
      <c r="A3558" s="16"/>
      <c r="B3558" s="21"/>
      <c r="C3558" s="16"/>
      <c r="D3558" s="16"/>
      <c r="E3558" s="56"/>
      <c r="F3558" s="56"/>
      <c r="G3558" s="57"/>
      <c r="H3558" s="56"/>
      <c r="I3558" s="56"/>
      <c r="J3558" s="56"/>
      <c r="K3558" s="56"/>
      <c r="L3558" s="71"/>
      <c r="M3558" s="56"/>
      <c r="N3558" s="46"/>
      <c r="O3558" s="46" t="s">
        <v>54</v>
      </c>
      <c r="P3558" s="46">
        <f>SUM(P3557:P3557)</f>
        <v>115000</v>
      </c>
      <c r="Q3558" s="56"/>
      <c r="R3558" s="58"/>
      <c r="S3558" s="59"/>
      <c r="T3558" s="58"/>
      <c r="U3558" s="58"/>
      <c r="V3558" s="60"/>
      <c r="W3558" s="56"/>
      <c r="X3558" s="56"/>
      <c r="Y3558" s="56"/>
      <c r="Z3558" s="46"/>
      <c r="AA3558" s="66"/>
      <c r="AB3558" s="46"/>
      <c r="AC3558" s="46"/>
      <c r="AD3558" s="61"/>
      <c r="AE3558" s="61"/>
      <c r="AF3558" s="46"/>
      <c r="AG3558" s="46"/>
      <c r="AH3558" s="46">
        <f>SUM(AH3557:AH3557)</f>
        <v>115000</v>
      </c>
      <c r="AI3558" s="46"/>
      <c r="AJ3558" s="46">
        <f>SUM(AJ3557:AJ3557)</f>
        <v>115000</v>
      </c>
      <c r="AK3558" s="46"/>
      <c r="AL3558" s="46">
        <f>SUM(AL3557:AL3557)</f>
        <v>345</v>
      </c>
    </row>
    <row r="3559" spans="1:38" x14ac:dyDescent="0.45">
      <c r="A3559" s="16" t="s">
        <v>5405</v>
      </c>
      <c r="B3559" s="21">
        <v>3770400032943</v>
      </c>
      <c r="C3559" s="16" t="s">
        <v>5406</v>
      </c>
      <c r="D3559" s="16" t="s">
        <v>5407</v>
      </c>
      <c r="E3559" s="56">
        <v>2022</v>
      </c>
      <c r="F3559" s="56">
        <v>8721</v>
      </c>
      <c r="G3559" s="57" t="s">
        <v>5408</v>
      </c>
      <c r="H3559" s="56" t="s">
        <v>42</v>
      </c>
      <c r="I3559" s="56">
        <v>14588</v>
      </c>
      <c r="J3559" s="56"/>
      <c r="K3559" s="56"/>
      <c r="L3559" s="71"/>
      <c r="M3559" s="56"/>
      <c r="N3559" s="46"/>
      <c r="O3559" s="46"/>
      <c r="P3559" s="46"/>
      <c r="Q3559" s="56"/>
      <c r="R3559" s="58"/>
      <c r="S3559" s="59"/>
      <c r="T3559" s="58"/>
      <c r="U3559" s="58"/>
      <c r="V3559" s="60"/>
      <c r="W3559" s="56"/>
      <c r="X3559" s="56"/>
      <c r="Y3559" s="56"/>
      <c r="Z3559" s="46"/>
      <c r="AA3559" s="66"/>
      <c r="AB3559" s="46"/>
      <c r="AC3559" s="46"/>
      <c r="AD3559" s="61"/>
      <c r="AE3559" s="61"/>
      <c r="AF3559" s="46"/>
      <c r="AG3559" s="46"/>
      <c r="AH3559" s="46"/>
      <c r="AI3559" s="46"/>
      <c r="AJ3559" s="46"/>
      <c r="AK3559" s="46"/>
      <c r="AL3559" s="46"/>
    </row>
    <row r="3560" spans="1:38" x14ac:dyDescent="0.45">
      <c r="A3560" s="16"/>
      <c r="B3560" s="21"/>
      <c r="C3560" s="16"/>
      <c r="D3560" s="16"/>
      <c r="E3560" s="56"/>
      <c r="F3560" s="56"/>
      <c r="G3560" s="57"/>
      <c r="H3560" s="56"/>
      <c r="I3560" s="56"/>
      <c r="J3560" s="56"/>
      <c r="K3560" s="56"/>
      <c r="L3560" s="71"/>
      <c r="M3560" s="56"/>
      <c r="N3560" s="46"/>
      <c r="O3560" s="46" t="s">
        <v>54</v>
      </c>
      <c r="P3560" s="46">
        <f>SUM(P3559:P3559)</f>
        <v>0</v>
      </c>
      <c r="Q3560" s="56"/>
      <c r="R3560" s="58"/>
      <c r="S3560" s="59"/>
      <c r="T3560" s="58"/>
      <c r="U3560" s="58"/>
      <c r="V3560" s="60"/>
      <c r="W3560" s="56"/>
      <c r="X3560" s="56"/>
      <c r="Y3560" s="56"/>
      <c r="Z3560" s="46"/>
      <c r="AA3560" s="66"/>
      <c r="AB3560" s="46"/>
      <c r="AC3560" s="46"/>
      <c r="AD3560" s="61"/>
      <c r="AE3560" s="61"/>
      <c r="AF3560" s="46"/>
      <c r="AG3560" s="46"/>
      <c r="AH3560" s="46">
        <f>SUM(AH3559:AH3559)</f>
        <v>0</v>
      </c>
      <c r="AI3560" s="46"/>
      <c r="AJ3560" s="46">
        <f>SUM(AJ3559:AJ3559)</f>
        <v>0</v>
      </c>
      <c r="AK3560" s="46"/>
      <c r="AL3560" s="46">
        <f>SUM(AL3559:AL3559)</f>
        <v>0</v>
      </c>
    </row>
    <row r="3561" spans="1:38" x14ac:dyDescent="0.45">
      <c r="A3561" s="16" t="s">
        <v>5409</v>
      </c>
      <c r="B3561" s="21">
        <v>1909800232991</v>
      </c>
      <c r="C3561" s="16" t="s">
        <v>5410</v>
      </c>
      <c r="D3561" s="16" t="s">
        <v>5411</v>
      </c>
      <c r="E3561" s="56">
        <v>2023</v>
      </c>
      <c r="F3561" s="56">
        <v>9020</v>
      </c>
      <c r="G3561" s="57" t="s">
        <v>5412</v>
      </c>
      <c r="H3561" s="56" t="s">
        <v>42</v>
      </c>
      <c r="I3561" s="56">
        <v>5138</v>
      </c>
      <c r="J3561" s="56"/>
      <c r="K3561" s="56"/>
      <c r="L3561" s="71"/>
      <c r="M3561" s="56"/>
      <c r="N3561" s="46"/>
      <c r="O3561" s="46"/>
      <c r="P3561" s="46"/>
      <c r="Q3561" s="56"/>
      <c r="R3561" s="58"/>
      <c r="S3561" s="59"/>
      <c r="T3561" s="58"/>
      <c r="U3561" s="58"/>
      <c r="V3561" s="60"/>
      <c r="W3561" s="56"/>
      <c r="X3561" s="56"/>
      <c r="Y3561" s="56"/>
      <c r="Z3561" s="46"/>
      <c r="AA3561" s="66"/>
      <c r="AB3561" s="46"/>
      <c r="AC3561" s="46"/>
      <c r="AD3561" s="61"/>
      <c r="AE3561" s="61"/>
      <c r="AF3561" s="46"/>
      <c r="AG3561" s="46"/>
      <c r="AH3561" s="46"/>
      <c r="AI3561" s="46"/>
      <c r="AJ3561" s="46"/>
      <c r="AK3561" s="46"/>
      <c r="AL3561" s="46"/>
    </row>
    <row r="3562" spans="1:38" x14ac:dyDescent="0.45">
      <c r="A3562" s="16"/>
      <c r="B3562" s="21"/>
      <c r="C3562" s="16"/>
      <c r="D3562" s="16"/>
      <c r="E3562" s="56"/>
      <c r="F3562" s="56"/>
      <c r="G3562" s="57"/>
      <c r="H3562" s="56"/>
      <c r="I3562" s="56"/>
      <c r="J3562" s="56"/>
      <c r="K3562" s="56"/>
      <c r="L3562" s="71"/>
      <c r="M3562" s="56"/>
      <c r="N3562" s="46"/>
      <c r="O3562" s="46" t="s">
        <v>54</v>
      </c>
      <c r="P3562" s="46">
        <f>SUM(P3561:P3561)</f>
        <v>0</v>
      </c>
      <c r="Q3562" s="56"/>
      <c r="R3562" s="58"/>
      <c r="S3562" s="59"/>
      <c r="T3562" s="58"/>
      <c r="U3562" s="58"/>
      <c r="V3562" s="60"/>
      <c r="W3562" s="56"/>
      <c r="X3562" s="56"/>
      <c r="Y3562" s="56"/>
      <c r="Z3562" s="46"/>
      <c r="AA3562" s="66"/>
      <c r="AB3562" s="46"/>
      <c r="AC3562" s="46"/>
      <c r="AD3562" s="61"/>
      <c r="AE3562" s="61"/>
      <c r="AF3562" s="46"/>
      <c r="AG3562" s="46"/>
      <c r="AH3562" s="46">
        <f>SUM(AH3561:AH3561)</f>
        <v>0</v>
      </c>
      <c r="AI3562" s="46"/>
      <c r="AJ3562" s="46">
        <f>SUM(AJ3561:AJ3561)</f>
        <v>0</v>
      </c>
      <c r="AK3562" s="46"/>
      <c r="AL3562" s="46">
        <f>SUM(AL3561:AL3561)</f>
        <v>0</v>
      </c>
    </row>
    <row r="3563" spans="1:38" x14ac:dyDescent="0.45">
      <c r="A3563" s="16" t="s">
        <v>5413</v>
      </c>
      <c r="B3563" s="21">
        <v>3100600932811</v>
      </c>
      <c r="C3563" s="16" t="s">
        <v>5414</v>
      </c>
      <c r="D3563" s="16" t="s">
        <v>5415</v>
      </c>
      <c r="E3563" s="56">
        <v>2024</v>
      </c>
      <c r="F3563" s="56">
        <v>3813</v>
      </c>
      <c r="G3563" s="57" t="s">
        <v>5416</v>
      </c>
      <c r="H3563" s="56" t="s">
        <v>42</v>
      </c>
      <c r="I3563" s="56">
        <v>14704</v>
      </c>
      <c r="J3563" s="56">
        <v>0</v>
      </c>
      <c r="K3563" s="56">
        <v>0</v>
      </c>
      <c r="L3563" s="71">
        <v>51</v>
      </c>
      <c r="M3563" s="56" t="s">
        <v>43</v>
      </c>
      <c r="N3563" s="46">
        <f>((J3563*400)+(K3563*100))+L3563</f>
        <v>51</v>
      </c>
      <c r="O3563" s="46">
        <v>500</v>
      </c>
      <c r="P3563" s="46">
        <f>N3563*O3563</f>
        <v>25500</v>
      </c>
      <c r="Q3563" s="56"/>
      <c r="R3563" s="58"/>
      <c r="S3563" s="59"/>
      <c r="T3563" s="58"/>
      <c r="U3563" s="58"/>
      <c r="V3563" s="60"/>
      <c r="W3563" s="56"/>
      <c r="X3563" s="56"/>
      <c r="Y3563" s="56"/>
      <c r="Z3563" s="46"/>
      <c r="AA3563" s="66"/>
      <c r="AB3563" s="46"/>
      <c r="AC3563" s="46"/>
      <c r="AD3563" s="61"/>
      <c r="AE3563" s="61"/>
      <c r="AF3563" s="46"/>
      <c r="AG3563" s="46">
        <f>IF(AND(AF3563="",P3563=""),0,IF((AF3563=""),P3563,IF((P3563=""),AF3563,AF3563+P3563)))</f>
        <v>25500</v>
      </c>
      <c r="AH3563" s="46">
        <f>IF( (AA3563=""),AG3563*1,AG3563*(AA3563/100) )</f>
        <v>25500</v>
      </c>
      <c r="AI3563" s="46">
        <v>0</v>
      </c>
      <c r="AJ3563" s="46">
        <f>IF((AI3563-AH3563) &gt; 1,0,IF((AI3563-AH3563)&lt;0,AH3563-AI3563,AI3563-AH3563))</f>
        <v>25500</v>
      </c>
      <c r="AK3563" s="46">
        <v>0.3</v>
      </c>
      <c r="AL3563" s="46">
        <f>AJ3563*(AK3563/100)</f>
        <v>76.5</v>
      </c>
    </row>
    <row r="3564" spans="1:38" x14ac:dyDescent="0.45">
      <c r="A3564" s="16"/>
      <c r="B3564" s="21"/>
      <c r="C3564" s="16"/>
      <c r="D3564" s="16"/>
      <c r="E3564" s="56">
        <v>2025</v>
      </c>
      <c r="F3564" s="56">
        <v>3812</v>
      </c>
      <c r="G3564" s="57" t="s">
        <v>5417</v>
      </c>
      <c r="H3564" s="56" t="s">
        <v>42</v>
      </c>
      <c r="I3564" s="56">
        <v>14705</v>
      </c>
      <c r="J3564" s="56">
        <v>0</v>
      </c>
      <c r="K3564" s="56">
        <v>0</v>
      </c>
      <c r="L3564" s="71">
        <v>71</v>
      </c>
      <c r="M3564" s="56" t="s">
        <v>43</v>
      </c>
      <c r="N3564" s="46">
        <f>((J3564*400)+(K3564*100))+L3564</f>
        <v>71</v>
      </c>
      <c r="O3564" s="46">
        <v>500</v>
      </c>
      <c r="P3564" s="46">
        <f>N3564*O3564</f>
        <v>35500</v>
      </c>
      <c r="Q3564" s="56"/>
      <c r="R3564" s="58"/>
      <c r="S3564" s="59"/>
      <c r="T3564" s="58"/>
      <c r="U3564" s="58"/>
      <c r="V3564" s="60"/>
      <c r="W3564" s="56"/>
      <c r="X3564" s="56"/>
      <c r="Y3564" s="56"/>
      <c r="Z3564" s="46"/>
      <c r="AA3564" s="66"/>
      <c r="AB3564" s="46"/>
      <c r="AC3564" s="46"/>
      <c r="AD3564" s="61"/>
      <c r="AE3564" s="61"/>
      <c r="AF3564" s="46"/>
      <c r="AG3564" s="46">
        <f>IF(AND(AF3564="",P3564=""),0,IF((AF3564=""),P3564,IF((P3564=""),AF3564,AF3564+P3564)))</f>
        <v>35500</v>
      </c>
      <c r="AH3564" s="46">
        <f>IF( (AA3564=""),AG3564*1,AG3564*(AA3564/100) )</f>
        <v>35500</v>
      </c>
      <c r="AI3564" s="46">
        <v>0</v>
      </c>
      <c r="AJ3564" s="46">
        <f>IF((AI3564-AH3564) &gt; 1,0,IF((AI3564-AH3564)&lt;0,AH3564-AI3564,AI3564-AH3564))</f>
        <v>35500</v>
      </c>
      <c r="AK3564" s="46">
        <v>0.3</v>
      </c>
      <c r="AL3564" s="46">
        <f>AJ3564*(AK3564/100)</f>
        <v>106.5</v>
      </c>
    </row>
    <row r="3565" spans="1:38" x14ac:dyDescent="0.45">
      <c r="A3565" s="16"/>
      <c r="B3565" s="21"/>
      <c r="C3565" s="16"/>
      <c r="D3565" s="16"/>
      <c r="E3565" s="56"/>
      <c r="F3565" s="56"/>
      <c r="G3565" s="57"/>
      <c r="H3565" s="56"/>
      <c r="I3565" s="56"/>
      <c r="J3565" s="56"/>
      <c r="K3565" s="56"/>
      <c r="L3565" s="71"/>
      <c r="M3565" s="56"/>
      <c r="N3565" s="46"/>
      <c r="O3565" s="46" t="s">
        <v>54</v>
      </c>
      <c r="P3565" s="46">
        <f>SUM(P3563:P3564)</f>
        <v>61000</v>
      </c>
      <c r="Q3565" s="56"/>
      <c r="R3565" s="58"/>
      <c r="S3565" s="59"/>
      <c r="T3565" s="58"/>
      <c r="U3565" s="58"/>
      <c r="V3565" s="60"/>
      <c r="W3565" s="56"/>
      <c r="X3565" s="56"/>
      <c r="Y3565" s="56"/>
      <c r="Z3565" s="46"/>
      <c r="AA3565" s="66"/>
      <c r="AB3565" s="46"/>
      <c r="AC3565" s="46"/>
      <c r="AD3565" s="61"/>
      <c r="AE3565" s="61"/>
      <c r="AF3565" s="46"/>
      <c r="AG3565" s="46"/>
      <c r="AH3565" s="46">
        <f>SUM(AH3563:AH3564)</f>
        <v>61000</v>
      </c>
      <c r="AI3565" s="46"/>
      <c r="AJ3565" s="46">
        <f>SUM(AJ3563:AJ3564)</f>
        <v>61000</v>
      </c>
      <c r="AK3565" s="46"/>
      <c r="AL3565" s="46">
        <f>SUM(AL3563:AL3564)</f>
        <v>183</v>
      </c>
    </row>
    <row r="3566" spans="1:38" x14ac:dyDescent="0.45">
      <c r="A3566" s="16" t="s">
        <v>5418</v>
      </c>
      <c r="B3566" s="21">
        <v>3770400008911</v>
      </c>
      <c r="C3566" s="16" t="s">
        <v>5419</v>
      </c>
      <c r="D3566" s="16" t="s">
        <v>5420</v>
      </c>
      <c r="E3566" s="56">
        <v>2026</v>
      </c>
      <c r="F3566" s="56">
        <v>8084</v>
      </c>
      <c r="G3566" s="57" t="s">
        <v>5421</v>
      </c>
      <c r="H3566" s="56" t="s">
        <v>42</v>
      </c>
      <c r="I3566" s="56">
        <v>32486</v>
      </c>
      <c r="J3566" s="56"/>
      <c r="K3566" s="56"/>
      <c r="L3566" s="71"/>
      <c r="M3566" s="56"/>
      <c r="N3566" s="46"/>
      <c r="O3566" s="46"/>
      <c r="P3566" s="46"/>
      <c r="Q3566" s="56"/>
      <c r="R3566" s="58"/>
      <c r="S3566" s="59"/>
      <c r="T3566" s="58"/>
      <c r="U3566" s="58"/>
      <c r="V3566" s="60"/>
      <c r="W3566" s="56"/>
      <c r="X3566" s="56"/>
      <c r="Y3566" s="56"/>
      <c r="Z3566" s="46"/>
      <c r="AA3566" s="66"/>
      <c r="AB3566" s="46"/>
      <c r="AC3566" s="46"/>
      <c r="AD3566" s="61"/>
      <c r="AE3566" s="61"/>
      <c r="AF3566" s="46"/>
      <c r="AG3566" s="46"/>
      <c r="AH3566" s="46"/>
      <c r="AI3566" s="46"/>
      <c r="AJ3566" s="46"/>
      <c r="AK3566" s="46"/>
      <c r="AL3566" s="46"/>
    </row>
    <row r="3567" spans="1:38" x14ac:dyDescent="0.45">
      <c r="A3567" s="16"/>
      <c r="B3567" s="21"/>
      <c r="C3567" s="16"/>
      <c r="D3567" s="16"/>
      <c r="E3567" s="56"/>
      <c r="F3567" s="56"/>
      <c r="G3567" s="57"/>
      <c r="H3567" s="56"/>
      <c r="I3567" s="56"/>
      <c r="J3567" s="56"/>
      <c r="K3567" s="56"/>
      <c r="L3567" s="71"/>
      <c r="M3567" s="56"/>
      <c r="N3567" s="46"/>
      <c r="O3567" s="46" t="s">
        <v>54</v>
      </c>
      <c r="P3567" s="46">
        <f>SUM(P3566:P3566)</f>
        <v>0</v>
      </c>
      <c r="Q3567" s="56"/>
      <c r="R3567" s="58"/>
      <c r="S3567" s="59"/>
      <c r="T3567" s="58"/>
      <c r="U3567" s="58"/>
      <c r="V3567" s="60"/>
      <c r="W3567" s="56"/>
      <c r="X3567" s="56"/>
      <c r="Y3567" s="56"/>
      <c r="Z3567" s="46"/>
      <c r="AA3567" s="66"/>
      <c r="AB3567" s="46"/>
      <c r="AC3567" s="46"/>
      <c r="AD3567" s="61"/>
      <c r="AE3567" s="61"/>
      <c r="AF3567" s="46"/>
      <c r="AG3567" s="46"/>
      <c r="AH3567" s="46">
        <f>SUM(AH3566:AH3566)</f>
        <v>0</v>
      </c>
      <c r="AI3567" s="46"/>
      <c r="AJ3567" s="46">
        <f>SUM(AJ3566:AJ3566)</f>
        <v>0</v>
      </c>
      <c r="AK3567" s="46"/>
      <c r="AL3567" s="46">
        <f>SUM(AL3566:AL3566)</f>
        <v>0</v>
      </c>
    </row>
    <row r="3568" spans="1:38" x14ac:dyDescent="0.45">
      <c r="A3568" s="16" t="s">
        <v>5422</v>
      </c>
      <c r="B3568" s="21">
        <v>3119800004339</v>
      </c>
      <c r="C3568" s="16" t="s">
        <v>5423</v>
      </c>
      <c r="D3568" s="16" t="s">
        <v>5424</v>
      </c>
      <c r="E3568" s="56">
        <v>2027</v>
      </c>
      <c r="F3568" s="56">
        <v>1564</v>
      </c>
      <c r="G3568" s="57" t="s">
        <v>5425</v>
      </c>
      <c r="H3568" s="56" t="s">
        <v>42</v>
      </c>
      <c r="I3568" s="56">
        <v>25300</v>
      </c>
      <c r="J3568" s="56">
        <v>0</v>
      </c>
      <c r="K3568" s="56">
        <v>1</v>
      </c>
      <c r="L3568" s="71">
        <v>0</v>
      </c>
      <c r="M3568" s="56" t="s">
        <v>43</v>
      </c>
      <c r="N3568" s="46">
        <f>((J3568*400)+(K3568*100))+L3568</f>
        <v>100</v>
      </c>
      <c r="O3568" s="46">
        <v>300</v>
      </c>
      <c r="P3568" s="46">
        <f>N3568*O3568</f>
        <v>30000</v>
      </c>
      <c r="Q3568" s="56"/>
      <c r="R3568" s="58"/>
      <c r="S3568" s="59"/>
      <c r="T3568" s="58"/>
      <c r="U3568" s="58"/>
      <c r="V3568" s="60"/>
      <c r="W3568" s="56"/>
      <c r="X3568" s="56"/>
      <c r="Y3568" s="56"/>
      <c r="Z3568" s="46"/>
      <c r="AA3568" s="66"/>
      <c r="AB3568" s="46"/>
      <c r="AC3568" s="46"/>
      <c r="AD3568" s="61"/>
      <c r="AE3568" s="61"/>
      <c r="AF3568" s="46"/>
      <c r="AG3568" s="46">
        <f>IF(AND(AF3568="",P3568=""),0,IF((AF3568=""),P3568,IF((P3568=""),AF3568,AF3568+P3568)))</f>
        <v>30000</v>
      </c>
      <c r="AH3568" s="46">
        <f>IF( (AA3568=""),AG3568*1,AG3568*(AA3568/100) )</f>
        <v>30000</v>
      </c>
      <c r="AI3568" s="46">
        <v>0</v>
      </c>
      <c r="AJ3568" s="46">
        <f>IF((AI3568-AH3568) &gt; 1,0,IF((AI3568-AH3568)&lt;0,AH3568-AI3568,AI3568-AH3568))</f>
        <v>30000</v>
      </c>
      <c r="AK3568" s="46">
        <v>0.3</v>
      </c>
      <c r="AL3568" s="46">
        <f>AJ3568*(AK3568/100)</f>
        <v>90</v>
      </c>
    </row>
    <row r="3569" spans="1:38" x14ac:dyDescent="0.45">
      <c r="A3569" s="16"/>
      <c r="B3569" s="21"/>
      <c r="C3569" s="16"/>
      <c r="D3569" s="16"/>
      <c r="E3569" s="56"/>
      <c r="F3569" s="56"/>
      <c r="G3569" s="57"/>
      <c r="H3569" s="56"/>
      <c r="I3569" s="56"/>
      <c r="J3569" s="56"/>
      <c r="K3569" s="56"/>
      <c r="L3569" s="71"/>
      <c r="M3569" s="56"/>
      <c r="N3569" s="46"/>
      <c r="O3569" s="46" t="s">
        <v>54</v>
      </c>
      <c r="P3569" s="46">
        <f>SUM(P3568:P3568)</f>
        <v>30000</v>
      </c>
      <c r="Q3569" s="56"/>
      <c r="R3569" s="58"/>
      <c r="S3569" s="59"/>
      <c r="T3569" s="58"/>
      <c r="U3569" s="58"/>
      <c r="V3569" s="60"/>
      <c r="W3569" s="56"/>
      <c r="X3569" s="56"/>
      <c r="Y3569" s="56"/>
      <c r="Z3569" s="46"/>
      <c r="AA3569" s="66"/>
      <c r="AB3569" s="46"/>
      <c r="AC3569" s="46"/>
      <c r="AD3569" s="61"/>
      <c r="AE3569" s="61"/>
      <c r="AF3569" s="46"/>
      <c r="AG3569" s="46"/>
      <c r="AH3569" s="46">
        <f>SUM(AH3568:AH3568)</f>
        <v>30000</v>
      </c>
      <c r="AI3569" s="46"/>
      <c r="AJ3569" s="46">
        <f>SUM(AJ3568:AJ3568)</f>
        <v>30000</v>
      </c>
      <c r="AK3569" s="46"/>
      <c r="AL3569" s="46">
        <f>SUM(AL3568:AL3568)</f>
        <v>90</v>
      </c>
    </row>
    <row r="3570" spans="1:38" x14ac:dyDescent="0.45">
      <c r="A3570" s="16" t="s">
        <v>5426</v>
      </c>
      <c r="B3570" s="21">
        <v>3770400030380</v>
      </c>
      <c r="C3570" s="16" t="s">
        <v>5427</v>
      </c>
      <c r="D3570" s="16" t="s">
        <v>5428</v>
      </c>
      <c r="E3570" s="56">
        <v>2028</v>
      </c>
      <c r="F3570" s="56">
        <v>6184</v>
      </c>
      <c r="G3570" s="57"/>
      <c r="H3570" s="56" t="s">
        <v>42</v>
      </c>
      <c r="I3570" s="56">
        <v>11692</v>
      </c>
      <c r="J3570" s="56">
        <v>4</v>
      </c>
      <c r="K3570" s="56">
        <v>0</v>
      </c>
      <c r="L3570" s="71">
        <v>46</v>
      </c>
      <c r="M3570" s="56" t="s">
        <v>90</v>
      </c>
      <c r="N3570" s="46">
        <f>((J3570*400)+(K3570*100))+L3570</f>
        <v>1646</v>
      </c>
      <c r="O3570" s="46">
        <v>380</v>
      </c>
      <c r="P3570" s="46">
        <f>N3570*O3570</f>
        <v>625480</v>
      </c>
      <c r="Q3570" s="56"/>
      <c r="R3570" s="58"/>
      <c r="S3570" s="59"/>
      <c r="T3570" s="58"/>
      <c r="U3570" s="58"/>
      <c r="V3570" s="60"/>
      <c r="W3570" s="56"/>
      <c r="X3570" s="56"/>
      <c r="Y3570" s="56"/>
      <c r="Z3570" s="46"/>
      <c r="AA3570" s="66"/>
      <c r="AB3570" s="46"/>
      <c r="AC3570" s="46"/>
      <c r="AD3570" s="61"/>
      <c r="AE3570" s="61"/>
      <c r="AF3570" s="46"/>
      <c r="AG3570" s="46">
        <f>IF(AND(AF3570="",P3570=""),0,IF((AF3570=""),P3570,IF((P3570=""),AF3570,AF3570+P3570)))</f>
        <v>625480</v>
      </c>
      <c r="AH3570" s="46">
        <f>IF( (AA3570=""),AG3570*1,AG3570*(AA3570/100) )</f>
        <v>625480</v>
      </c>
      <c r="AI3570" s="46">
        <v>50000000</v>
      </c>
      <c r="AJ3570" s="46">
        <f>IF((AI3570-AH3570) &gt; 1,0,IF((AI3570-AH3570)&lt;0,AH3570-AI3570,AI3570-AH3570))</f>
        <v>0</v>
      </c>
      <c r="AK3570" s="46">
        <v>0.01</v>
      </c>
      <c r="AL3570" s="46">
        <f>AJ3570*(AK3570/100)</f>
        <v>0</v>
      </c>
    </row>
    <row r="3571" spans="1:38" x14ac:dyDescent="0.45">
      <c r="A3571" s="16"/>
      <c r="B3571" s="21"/>
      <c r="C3571" s="16"/>
      <c r="D3571" s="16"/>
      <c r="E3571" s="56">
        <v>2029</v>
      </c>
      <c r="F3571" s="56">
        <v>3970</v>
      </c>
      <c r="G3571" s="57" t="s">
        <v>5429</v>
      </c>
      <c r="H3571" s="56" t="s">
        <v>42</v>
      </c>
      <c r="I3571" s="56">
        <v>12991</v>
      </c>
      <c r="J3571" s="56">
        <v>0</v>
      </c>
      <c r="K3571" s="56">
        <v>0</v>
      </c>
      <c r="L3571" s="71">
        <v>20</v>
      </c>
      <c r="M3571" s="56" t="s">
        <v>208</v>
      </c>
      <c r="N3571" s="46">
        <f>((J3571*400)+(K3571*100))+L3571</f>
        <v>20</v>
      </c>
      <c r="O3571" s="46">
        <v>660</v>
      </c>
      <c r="P3571" s="46">
        <f>N3571*O3571</f>
        <v>13200</v>
      </c>
      <c r="Q3571" s="56"/>
      <c r="R3571" s="58"/>
      <c r="S3571" s="59"/>
      <c r="T3571" s="58"/>
      <c r="U3571" s="58"/>
      <c r="V3571" s="60"/>
      <c r="W3571" s="56"/>
      <c r="X3571" s="56"/>
      <c r="Y3571" s="56"/>
      <c r="Z3571" s="46"/>
      <c r="AA3571" s="66"/>
      <c r="AB3571" s="46"/>
      <c r="AC3571" s="46"/>
      <c r="AD3571" s="61"/>
      <c r="AE3571" s="61"/>
      <c r="AF3571" s="46"/>
      <c r="AG3571" s="46">
        <f>IF(AND(AF3571="",P3571=""),0,IF((AF3571=""),P3571,IF((P3571=""),AF3571,AF3571+P3571)))</f>
        <v>13200</v>
      </c>
      <c r="AH3571" s="46">
        <f>IF( (AA3571=""),AG3571*1,AG3571*(AA3571/100) )</f>
        <v>13200</v>
      </c>
      <c r="AI3571" s="46">
        <v>0</v>
      </c>
      <c r="AJ3571" s="46">
        <f>IF((AI3571-AH3571) &gt; 1,0,IF((AI3571-AH3571)&lt;0,AH3571-AI3571,AI3571-AH3571))</f>
        <v>13200</v>
      </c>
      <c r="AK3571" s="46">
        <v>0.02</v>
      </c>
      <c r="AL3571" s="46">
        <f>AJ3571*(AK3571/100)</f>
        <v>2.64</v>
      </c>
    </row>
    <row r="3572" spans="1:38" x14ac:dyDescent="0.45">
      <c r="A3572" s="16"/>
      <c r="B3572" s="21"/>
      <c r="C3572" s="16"/>
      <c r="D3572" s="16"/>
      <c r="E3572" s="56"/>
      <c r="F3572" s="56"/>
      <c r="G3572" s="57"/>
      <c r="H3572" s="56"/>
      <c r="I3572" s="56"/>
      <c r="J3572" s="56">
        <v>2</v>
      </c>
      <c r="K3572" s="56">
        <v>3</v>
      </c>
      <c r="L3572" s="71">
        <v>88</v>
      </c>
      <c r="M3572" s="56" t="s">
        <v>90</v>
      </c>
      <c r="N3572" s="46">
        <f>((J3572*400)+(K3572*100))+L3572</f>
        <v>1188</v>
      </c>
      <c r="O3572" s="46">
        <v>660</v>
      </c>
      <c r="P3572" s="46">
        <f>N3572*O3572</f>
        <v>784080</v>
      </c>
      <c r="Q3572" s="56"/>
      <c r="R3572" s="58"/>
      <c r="S3572" s="59"/>
      <c r="T3572" s="58"/>
      <c r="U3572" s="58"/>
      <c r="V3572" s="60"/>
      <c r="W3572" s="56"/>
      <c r="X3572" s="56"/>
      <c r="Y3572" s="56"/>
      <c r="Z3572" s="46"/>
      <c r="AA3572" s="66"/>
      <c r="AB3572" s="46"/>
      <c r="AC3572" s="46"/>
      <c r="AD3572" s="61"/>
      <c r="AE3572" s="61"/>
      <c r="AF3572" s="46"/>
      <c r="AG3572" s="46">
        <f>IF(AND(AF3572="",P3572=""),0,IF((AF3572=""),P3572,IF((P3572=""),AF3572,AF3572+P3572)))</f>
        <v>784080</v>
      </c>
      <c r="AH3572" s="46">
        <f>IF( (AA3572=""),AG3572*1,AG3572*(AA3572/100) )</f>
        <v>784080</v>
      </c>
      <c r="AI3572" s="46">
        <v>0</v>
      </c>
      <c r="AJ3572" s="46">
        <f>IF((AI3572-AH3572) &gt; 1,0,IF((AI3572-AH3572)&lt;0,AH3572-AI3572,AI3572-AH3572))</f>
        <v>784080</v>
      </c>
      <c r="AK3572" s="46">
        <v>0.01</v>
      </c>
      <c r="AL3572" s="46">
        <f>AJ3572*(AK3572/100)</f>
        <v>78.408000000000001</v>
      </c>
    </row>
    <row r="3573" spans="1:38" x14ac:dyDescent="0.45">
      <c r="A3573" s="16"/>
      <c r="B3573" s="21"/>
      <c r="C3573" s="16"/>
      <c r="D3573" s="16"/>
      <c r="E3573" s="56"/>
      <c r="F3573" s="56"/>
      <c r="G3573" s="57"/>
      <c r="H3573" s="56"/>
      <c r="I3573" s="56"/>
      <c r="J3573" s="56"/>
      <c r="K3573" s="56"/>
      <c r="L3573" s="71"/>
      <c r="M3573" s="56"/>
      <c r="N3573" s="46"/>
      <c r="O3573" s="46"/>
      <c r="P3573" s="46"/>
      <c r="Q3573" s="73">
        <v>1</v>
      </c>
      <c r="R3573" s="58" t="s">
        <v>5426</v>
      </c>
      <c r="S3573" s="59">
        <v>3770400030380</v>
      </c>
      <c r="T3573" s="58" t="s">
        <v>5427</v>
      </c>
      <c r="U3573" s="58" t="s">
        <v>5430</v>
      </c>
      <c r="V3573" s="60"/>
      <c r="W3573" s="56" t="s">
        <v>210</v>
      </c>
      <c r="X3573" s="56" t="s">
        <v>211</v>
      </c>
      <c r="Y3573" s="56" t="s">
        <v>212</v>
      </c>
      <c r="Z3573" s="46">
        <v>80</v>
      </c>
      <c r="AA3573" s="66">
        <v>100</v>
      </c>
      <c r="AB3573" s="46">
        <v>6900</v>
      </c>
      <c r="AC3573" s="46">
        <f>Z3573*AB3573</f>
        <v>552000</v>
      </c>
      <c r="AD3573" s="61">
        <v>5</v>
      </c>
      <c r="AE3573" s="61">
        <v>5</v>
      </c>
      <c r="AF3573" s="46">
        <f>(AC3573*(100-AE3573))/100</f>
        <v>524400</v>
      </c>
      <c r="AG3573" s="46">
        <f>IF( (AF3573=""),0,SUM(AF3573:AF3573) )</f>
        <v>524400</v>
      </c>
      <c r="AH3573" s="46">
        <f>(AG3573/100)*(AA3573)</f>
        <v>524400</v>
      </c>
      <c r="AI3573" s="46">
        <v>0</v>
      </c>
      <c r="AJ3573" s="46">
        <f>IF((AI3573-AH3573) &gt; 1,0,IF((AI3573-AH3573)&lt;0,AH3573-AI3573,AI3573-AH3573))</f>
        <v>524400</v>
      </c>
      <c r="AK3573" s="46">
        <v>0.02</v>
      </c>
      <c r="AL3573" s="46">
        <f>AJ3573*(AK3573/100)</f>
        <v>104.88000000000001</v>
      </c>
    </row>
    <row r="3574" spans="1:38" x14ac:dyDescent="0.45">
      <c r="A3574" s="16"/>
      <c r="B3574" s="21"/>
      <c r="C3574" s="16"/>
      <c r="D3574" s="16"/>
      <c r="E3574" s="56"/>
      <c r="F3574" s="56"/>
      <c r="G3574" s="57"/>
      <c r="H3574" s="56"/>
      <c r="I3574" s="56"/>
      <c r="J3574" s="56"/>
      <c r="K3574" s="56"/>
      <c r="L3574" s="71"/>
      <c r="M3574" s="56"/>
      <c r="N3574" s="46"/>
      <c r="O3574" s="46" t="s">
        <v>54</v>
      </c>
      <c r="P3574" s="46">
        <f>SUM(P3570:P3573)</f>
        <v>1422760</v>
      </c>
      <c r="Q3574" s="56"/>
      <c r="R3574" s="58"/>
      <c r="S3574" s="59"/>
      <c r="T3574" s="58"/>
      <c r="U3574" s="58"/>
      <c r="V3574" s="60"/>
      <c r="W3574" s="56"/>
      <c r="X3574" s="56"/>
      <c r="Y3574" s="56"/>
      <c r="Z3574" s="46"/>
      <c r="AA3574" s="66"/>
      <c r="AB3574" s="46"/>
      <c r="AC3574" s="46"/>
      <c r="AD3574" s="61"/>
      <c r="AE3574" s="61"/>
      <c r="AF3574" s="46"/>
      <c r="AG3574" s="46"/>
      <c r="AH3574" s="46">
        <f>SUM(AH3570:AH3573)</f>
        <v>1947160</v>
      </c>
      <c r="AI3574" s="46"/>
      <c r="AJ3574" s="46">
        <f>SUM(AJ3570:AJ3573)</f>
        <v>1321680</v>
      </c>
      <c r="AK3574" s="46"/>
      <c r="AL3574" s="46">
        <f>SUM(AL3570:AL3573)</f>
        <v>185.928</v>
      </c>
    </row>
    <row r="3575" spans="1:38" x14ac:dyDescent="0.45">
      <c r="A3575" s="16" t="s">
        <v>5431</v>
      </c>
      <c r="B3575" s="21">
        <v>3770400405171</v>
      </c>
      <c r="C3575" s="16" t="s">
        <v>5432</v>
      </c>
      <c r="D3575" s="16" t="s">
        <v>5433</v>
      </c>
      <c r="E3575" s="56">
        <v>2030</v>
      </c>
      <c r="F3575" s="56">
        <v>2235</v>
      </c>
      <c r="G3575" s="57" t="s">
        <v>5434</v>
      </c>
      <c r="H3575" s="56" t="s">
        <v>42</v>
      </c>
      <c r="I3575" s="56">
        <v>15112</v>
      </c>
      <c r="J3575" s="56">
        <v>5</v>
      </c>
      <c r="K3575" s="56">
        <v>2</v>
      </c>
      <c r="L3575" s="71">
        <v>53</v>
      </c>
      <c r="M3575" s="56" t="s">
        <v>43</v>
      </c>
      <c r="N3575" s="46">
        <f>((J3575*400)+(K3575*100))+L3575</f>
        <v>2253</v>
      </c>
      <c r="O3575" s="46">
        <v>380</v>
      </c>
      <c r="P3575" s="46">
        <f>N3575*O3575</f>
        <v>856140</v>
      </c>
      <c r="Q3575" s="56"/>
      <c r="R3575" s="58"/>
      <c r="S3575" s="59"/>
      <c r="T3575" s="58"/>
      <c r="U3575" s="58"/>
      <c r="V3575" s="60"/>
      <c r="W3575" s="56"/>
      <c r="X3575" s="56"/>
      <c r="Y3575" s="56"/>
      <c r="Z3575" s="46"/>
      <c r="AA3575" s="66"/>
      <c r="AB3575" s="46"/>
      <c r="AC3575" s="46"/>
      <c r="AD3575" s="61"/>
      <c r="AE3575" s="61"/>
      <c r="AF3575" s="46"/>
      <c r="AG3575" s="46">
        <f>IF(AND(AF3575="",P3575=""),0,IF((AF3575=""),P3575,IF((P3575=""),AF3575,AF3575+P3575)))</f>
        <v>856140</v>
      </c>
      <c r="AH3575" s="46">
        <f>IF( (AA3575=""),AG3575*1,AG3575*(AA3575/100) )</f>
        <v>856140</v>
      </c>
      <c r="AI3575" s="46">
        <v>0</v>
      </c>
      <c r="AJ3575" s="46">
        <f>IF((AI3575-AH3575) &gt; 1,0,IF((AI3575-AH3575)&lt;0,AH3575-AI3575,AI3575-AH3575))</f>
        <v>856140</v>
      </c>
      <c r="AK3575" s="46">
        <v>0.3</v>
      </c>
      <c r="AL3575" s="46">
        <f>AJ3575*(AK3575/100)</f>
        <v>2568.42</v>
      </c>
    </row>
    <row r="3576" spans="1:38" x14ac:dyDescent="0.45">
      <c r="A3576" s="16"/>
      <c r="B3576" s="21"/>
      <c r="C3576" s="16"/>
      <c r="D3576" s="16"/>
      <c r="E3576" s="56"/>
      <c r="F3576" s="56"/>
      <c r="G3576" s="57"/>
      <c r="H3576" s="56"/>
      <c r="I3576" s="56"/>
      <c r="J3576" s="56"/>
      <c r="K3576" s="56"/>
      <c r="L3576" s="71"/>
      <c r="M3576" s="56"/>
      <c r="N3576" s="46"/>
      <c r="O3576" s="46" t="s">
        <v>54</v>
      </c>
      <c r="P3576" s="46">
        <f>SUM(P3575:P3575)</f>
        <v>856140</v>
      </c>
      <c r="Q3576" s="56"/>
      <c r="R3576" s="58"/>
      <c r="S3576" s="59"/>
      <c r="T3576" s="58"/>
      <c r="U3576" s="58"/>
      <c r="V3576" s="60"/>
      <c r="W3576" s="56"/>
      <c r="X3576" s="56"/>
      <c r="Y3576" s="56"/>
      <c r="Z3576" s="46"/>
      <c r="AA3576" s="66"/>
      <c r="AB3576" s="46"/>
      <c r="AC3576" s="46"/>
      <c r="AD3576" s="61"/>
      <c r="AE3576" s="61"/>
      <c r="AF3576" s="46"/>
      <c r="AG3576" s="46"/>
      <c r="AH3576" s="46">
        <f>SUM(AH3575:AH3575)</f>
        <v>856140</v>
      </c>
      <c r="AI3576" s="46"/>
      <c r="AJ3576" s="46">
        <f>SUM(AJ3575:AJ3575)</f>
        <v>856140</v>
      </c>
      <c r="AK3576" s="46"/>
      <c r="AL3576" s="46">
        <f>SUM(AL3575:AL3575)</f>
        <v>2568.42</v>
      </c>
    </row>
    <row r="3577" spans="1:38" x14ac:dyDescent="0.45">
      <c r="A3577" s="16" t="s">
        <v>5435</v>
      </c>
      <c r="B3577" s="21">
        <v>3770400015437</v>
      </c>
      <c r="C3577" s="16" t="s">
        <v>5436</v>
      </c>
      <c r="D3577" s="16" t="s">
        <v>5437</v>
      </c>
      <c r="E3577" s="56">
        <v>2031</v>
      </c>
      <c r="F3577" s="56">
        <v>9017</v>
      </c>
      <c r="G3577" s="57" t="s">
        <v>5438</v>
      </c>
      <c r="H3577" s="56" t="s">
        <v>42</v>
      </c>
      <c r="I3577" s="56">
        <v>33470</v>
      </c>
      <c r="J3577" s="56"/>
      <c r="K3577" s="56"/>
      <c r="L3577" s="71"/>
      <c r="M3577" s="56"/>
      <c r="N3577" s="46"/>
      <c r="O3577" s="46"/>
      <c r="P3577" s="46"/>
      <c r="Q3577" s="56"/>
      <c r="R3577" s="58"/>
      <c r="S3577" s="59"/>
      <c r="T3577" s="58"/>
      <c r="U3577" s="58"/>
      <c r="V3577" s="60"/>
      <c r="W3577" s="56"/>
      <c r="X3577" s="56"/>
      <c r="Y3577" s="56"/>
      <c r="Z3577" s="46"/>
      <c r="AA3577" s="66"/>
      <c r="AB3577" s="46"/>
      <c r="AC3577" s="46"/>
      <c r="AD3577" s="61"/>
      <c r="AE3577" s="61"/>
      <c r="AF3577" s="46"/>
      <c r="AG3577" s="46"/>
      <c r="AH3577" s="46"/>
      <c r="AI3577" s="46"/>
      <c r="AJ3577" s="46"/>
      <c r="AK3577" s="46"/>
      <c r="AL3577" s="46"/>
    </row>
    <row r="3578" spans="1:38" x14ac:dyDescent="0.45">
      <c r="A3578" s="16"/>
      <c r="B3578" s="21"/>
      <c r="C3578" s="16"/>
      <c r="D3578" s="16"/>
      <c r="E3578" s="56"/>
      <c r="F3578" s="56"/>
      <c r="G3578" s="57"/>
      <c r="H3578" s="56"/>
      <c r="I3578" s="56"/>
      <c r="J3578" s="56"/>
      <c r="K3578" s="56"/>
      <c r="L3578" s="71"/>
      <c r="M3578" s="56"/>
      <c r="N3578" s="46"/>
      <c r="O3578" s="46" t="s">
        <v>54</v>
      </c>
      <c r="P3578" s="46">
        <f>SUM(P3577:P3577)</f>
        <v>0</v>
      </c>
      <c r="Q3578" s="56"/>
      <c r="R3578" s="58"/>
      <c r="S3578" s="59"/>
      <c r="T3578" s="58"/>
      <c r="U3578" s="58"/>
      <c r="V3578" s="60"/>
      <c r="W3578" s="56"/>
      <c r="X3578" s="56"/>
      <c r="Y3578" s="56"/>
      <c r="Z3578" s="46"/>
      <c r="AA3578" s="66"/>
      <c r="AB3578" s="46"/>
      <c r="AC3578" s="46"/>
      <c r="AD3578" s="61"/>
      <c r="AE3578" s="61"/>
      <c r="AF3578" s="46"/>
      <c r="AG3578" s="46"/>
      <c r="AH3578" s="46">
        <f>SUM(AH3577:AH3577)</f>
        <v>0</v>
      </c>
      <c r="AI3578" s="46"/>
      <c r="AJ3578" s="46">
        <f>SUM(AJ3577:AJ3577)</f>
        <v>0</v>
      </c>
      <c r="AK3578" s="46"/>
      <c r="AL3578" s="46">
        <f>SUM(AL3577:AL3577)</f>
        <v>0</v>
      </c>
    </row>
    <row r="3579" spans="1:38" x14ac:dyDescent="0.45">
      <c r="A3579" s="16" t="s">
        <v>5439</v>
      </c>
      <c r="B3579" s="21">
        <v>3770400492189</v>
      </c>
      <c r="C3579" s="16" t="s">
        <v>5440</v>
      </c>
      <c r="D3579" s="16" t="s">
        <v>5441</v>
      </c>
      <c r="E3579" s="56">
        <v>2032</v>
      </c>
      <c r="F3579" s="56">
        <v>5693</v>
      </c>
      <c r="G3579" s="57"/>
      <c r="H3579" s="56" t="s">
        <v>42</v>
      </c>
      <c r="I3579" s="56">
        <v>17768</v>
      </c>
      <c r="J3579" s="56">
        <v>0</v>
      </c>
      <c r="K3579" s="56">
        <v>0</v>
      </c>
      <c r="L3579" s="71">
        <v>24</v>
      </c>
      <c r="M3579" s="56" t="s">
        <v>208</v>
      </c>
      <c r="N3579" s="46">
        <f>((J3579*400)+(K3579*100))+L3579</f>
        <v>24</v>
      </c>
      <c r="O3579" s="46">
        <v>260</v>
      </c>
      <c r="P3579" s="46">
        <f>N3579*O3579</f>
        <v>6240</v>
      </c>
      <c r="Q3579" s="56"/>
      <c r="R3579" s="58"/>
      <c r="S3579" s="59"/>
      <c r="T3579" s="58"/>
      <c r="U3579" s="58"/>
      <c r="V3579" s="60"/>
      <c r="W3579" s="56"/>
      <c r="X3579" s="56"/>
      <c r="Y3579" s="56"/>
      <c r="Z3579" s="46"/>
      <c r="AA3579" s="66"/>
      <c r="AB3579" s="46"/>
      <c r="AC3579" s="46"/>
      <c r="AD3579" s="61"/>
      <c r="AE3579" s="61"/>
      <c r="AF3579" s="46"/>
      <c r="AG3579" s="46">
        <f>IF(AND(AF3579="",P3579=""),0,IF((AF3579=""),P3579,IF((P3579=""),AF3579,AF3579+P3579)))</f>
        <v>6240</v>
      </c>
      <c r="AH3579" s="46">
        <f>IF( (AA3579=""),AG3579*1,AG3579*(AA3579/100) )</f>
        <v>6240</v>
      </c>
      <c r="AI3579" s="46">
        <v>0</v>
      </c>
      <c r="AJ3579" s="46">
        <f>IF((AI3579-AH3579) &gt; 1,0,IF((AI3579-AH3579)&lt;0,AH3579-AI3579,AI3579-AH3579))</f>
        <v>6240</v>
      </c>
      <c r="AK3579" s="46">
        <v>0.02</v>
      </c>
      <c r="AL3579" s="46">
        <f>AJ3579*(AK3579/100)</f>
        <v>1.248</v>
      </c>
    </row>
    <row r="3580" spans="1:38" x14ac:dyDescent="0.45">
      <c r="A3580" s="16"/>
      <c r="B3580" s="21"/>
      <c r="C3580" s="16"/>
      <c r="D3580" s="16"/>
      <c r="E3580" s="56"/>
      <c r="F3580" s="56"/>
      <c r="G3580" s="57"/>
      <c r="H3580" s="56"/>
      <c r="I3580" s="56"/>
      <c r="J3580" s="56">
        <v>6</v>
      </c>
      <c r="K3580" s="56">
        <v>3</v>
      </c>
      <c r="L3580" s="71">
        <v>57</v>
      </c>
      <c r="M3580" s="56" t="s">
        <v>90</v>
      </c>
      <c r="N3580" s="46">
        <f>((J3580*400)+(K3580*100))+L3580</f>
        <v>2757</v>
      </c>
      <c r="O3580" s="46">
        <v>260</v>
      </c>
      <c r="P3580" s="46">
        <f>N3580*O3580</f>
        <v>716820</v>
      </c>
      <c r="Q3580" s="56"/>
      <c r="R3580" s="58"/>
      <c r="S3580" s="59"/>
      <c r="T3580" s="58"/>
      <c r="U3580" s="58"/>
      <c r="V3580" s="60"/>
      <c r="W3580" s="56"/>
      <c r="X3580" s="56"/>
      <c r="Y3580" s="56"/>
      <c r="Z3580" s="46"/>
      <c r="AA3580" s="66"/>
      <c r="AB3580" s="46"/>
      <c r="AC3580" s="46"/>
      <c r="AD3580" s="61"/>
      <c r="AE3580" s="61"/>
      <c r="AF3580" s="46"/>
      <c r="AG3580" s="46">
        <f>IF(AND(AF3580="",P3580=""),0,IF((AF3580=""),P3580,IF((P3580=""),AF3580,AF3580+P3580)))</f>
        <v>716820</v>
      </c>
      <c r="AH3580" s="46">
        <f>IF( (AA3580=""),AG3580*1,AG3580*(AA3580/100) )</f>
        <v>716820</v>
      </c>
      <c r="AI3580" s="46">
        <v>0</v>
      </c>
      <c r="AJ3580" s="46">
        <f>IF((AI3580-AH3580) &gt; 1,0,IF((AI3580-AH3580)&lt;0,AH3580-AI3580,AI3580-AH3580))</f>
        <v>716820</v>
      </c>
      <c r="AK3580" s="46">
        <v>0.01</v>
      </c>
      <c r="AL3580" s="46">
        <f>AJ3580*(AK3580/100)</f>
        <v>71.682000000000002</v>
      </c>
    </row>
    <row r="3581" spans="1:38" x14ac:dyDescent="0.45">
      <c r="A3581" s="16"/>
      <c r="B3581" s="21"/>
      <c r="C3581" s="16"/>
      <c r="D3581" s="16"/>
      <c r="E3581" s="56"/>
      <c r="F3581" s="56"/>
      <c r="G3581" s="57"/>
      <c r="H3581" s="56"/>
      <c r="I3581" s="56"/>
      <c r="J3581" s="56"/>
      <c r="K3581" s="56"/>
      <c r="L3581" s="71"/>
      <c r="M3581" s="56"/>
      <c r="N3581" s="46"/>
      <c r="O3581" s="46"/>
      <c r="P3581" s="46"/>
      <c r="Q3581" s="73">
        <v>1</v>
      </c>
      <c r="R3581" s="58" t="s">
        <v>5439</v>
      </c>
      <c r="S3581" s="59">
        <v>3770400492189</v>
      </c>
      <c r="T3581" s="58" t="s">
        <v>5440</v>
      </c>
      <c r="U3581" s="58" t="s">
        <v>5442</v>
      </c>
      <c r="V3581" s="60"/>
      <c r="W3581" s="56" t="s">
        <v>210</v>
      </c>
      <c r="X3581" s="56" t="s">
        <v>211</v>
      </c>
      <c r="Y3581" s="56" t="s">
        <v>212</v>
      </c>
      <c r="Z3581" s="46">
        <v>96</v>
      </c>
      <c r="AA3581" s="66">
        <v>100</v>
      </c>
      <c r="AB3581" s="46">
        <v>6900</v>
      </c>
      <c r="AC3581" s="46">
        <f>Z3581*AB3581</f>
        <v>662400</v>
      </c>
      <c r="AD3581" s="61">
        <v>5</v>
      </c>
      <c r="AE3581" s="61">
        <v>5</v>
      </c>
      <c r="AF3581" s="46">
        <f>(AC3581*(100-AE3581))/100</f>
        <v>629280</v>
      </c>
      <c r="AG3581" s="46">
        <f>IF( (AF3581=""),0,SUM(AF3581:AF3581) )</f>
        <v>629280</v>
      </c>
      <c r="AH3581" s="46">
        <f>(AG3581/100)*(AA3581)</f>
        <v>629280</v>
      </c>
      <c r="AI3581" s="46">
        <v>0</v>
      </c>
      <c r="AJ3581" s="46">
        <f>IF((AI3581-AH3581) &gt; 1,0,IF((AI3581-AH3581)&lt;0,AH3581-AI3581,AI3581-AH3581))</f>
        <v>629280</v>
      </c>
      <c r="AK3581" s="46">
        <v>0.02</v>
      </c>
      <c r="AL3581" s="46">
        <f>AJ3581*(AK3581/100)</f>
        <v>125.85600000000001</v>
      </c>
    </row>
    <row r="3582" spans="1:38" x14ac:dyDescent="0.45">
      <c r="A3582" s="16"/>
      <c r="B3582" s="21"/>
      <c r="C3582" s="16"/>
      <c r="D3582" s="16"/>
      <c r="E3582" s="56"/>
      <c r="F3582" s="56"/>
      <c r="G3582" s="57"/>
      <c r="H3582" s="56"/>
      <c r="I3582" s="56"/>
      <c r="J3582" s="56"/>
      <c r="K3582" s="56"/>
      <c r="L3582" s="71"/>
      <c r="M3582" s="56"/>
      <c r="N3582" s="46"/>
      <c r="O3582" s="46" t="s">
        <v>54</v>
      </c>
      <c r="P3582" s="46">
        <f>SUM(P3579:P3581)</f>
        <v>723060</v>
      </c>
      <c r="Q3582" s="56"/>
      <c r="R3582" s="58"/>
      <c r="S3582" s="59"/>
      <c r="T3582" s="58"/>
      <c r="U3582" s="58"/>
      <c r="V3582" s="60"/>
      <c r="W3582" s="56"/>
      <c r="X3582" s="56"/>
      <c r="Y3582" s="56"/>
      <c r="Z3582" s="46"/>
      <c r="AA3582" s="66"/>
      <c r="AB3582" s="46"/>
      <c r="AC3582" s="46"/>
      <c r="AD3582" s="61"/>
      <c r="AE3582" s="61"/>
      <c r="AF3582" s="46"/>
      <c r="AG3582" s="46"/>
      <c r="AH3582" s="46">
        <f>SUM(AH3579:AH3581)</f>
        <v>1352340</v>
      </c>
      <c r="AI3582" s="46"/>
      <c r="AJ3582" s="46">
        <f>SUM(AJ3579:AJ3581)</f>
        <v>1352340</v>
      </c>
      <c r="AK3582" s="46"/>
      <c r="AL3582" s="46">
        <f>SUM(AL3579:AL3581)</f>
        <v>198.786</v>
      </c>
    </row>
    <row r="3583" spans="1:38" x14ac:dyDescent="0.45">
      <c r="A3583" s="16" t="s">
        <v>5443</v>
      </c>
      <c r="B3583" s="21">
        <v>3101202861524</v>
      </c>
      <c r="C3583" s="16" t="s">
        <v>5444</v>
      </c>
      <c r="D3583" s="16" t="s">
        <v>5445</v>
      </c>
      <c r="E3583" s="56">
        <v>2033</v>
      </c>
      <c r="F3583" s="56">
        <v>1357</v>
      </c>
      <c r="G3583" s="57" t="s">
        <v>5446</v>
      </c>
      <c r="H3583" s="56" t="s">
        <v>42</v>
      </c>
      <c r="I3583" s="56">
        <v>19455</v>
      </c>
      <c r="J3583" s="56">
        <v>1</v>
      </c>
      <c r="K3583" s="56">
        <v>3</v>
      </c>
      <c r="L3583" s="71">
        <v>68.599999999999994</v>
      </c>
      <c r="M3583" s="56" t="s">
        <v>43</v>
      </c>
      <c r="N3583" s="46">
        <f>((J3583*400)+(K3583*100))+L3583</f>
        <v>768.6</v>
      </c>
      <c r="O3583" s="46">
        <v>4400</v>
      </c>
      <c r="P3583" s="46">
        <f>N3583*O3583</f>
        <v>3381840</v>
      </c>
      <c r="Q3583" s="56"/>
      <c r="R3583" s="58"/>
      <c r="S3583" s="59"/>
      <c r="T3583" s="58"/>
      <c r="U3583" s="58"/>
      <c r="V3583" s="60"/>
      <c r="W3583" s="56"/>
      <c r="X3583" s="56"/>
      <c r="Y3583" s="56"/>
      <c r="Z3583" s="46"/>
      <c r="AA3583" s="66"/>
      <c r="AB3583" s="46"/>
      <c r="AC3583" s="46"/>
      <c r="AD3583" s="61"/>
      <c r="AE3583" s="61"/>
      <c r="AF3583" s="46"/>
      <c r="AG3583" s="46">
        <f>IF(AND(AF3583="",P3583=""),0,IF((AF3583=""),P3583,IF((P3583=""),AF3583,AF3583+P3583)))</f>
        <v>3381840</v>
      </c>
      <c r="AH3583" s="46">
        <f>IF( (AA3583=""),AG3583*1,AG3583*(AA3583/100) )</f>
        <v>3381840</v>
      </c>
      <c r="AI3583" s="46">
        <v>0</v>
      </c>
      <c r="AJ3583" s="46">
        <f>IF((AI3583-AH3583) &gt; 1,0,IF((AI3583-AH3583)&lt;0,AH3583-AI3583,AI3583-AH3583))</f>
        <v>3381840</v>
      </c>
      <c r="AK3583" s="46">
        <v>0.3</v>
      </c>
      <c r="AL3583" s="46">
        <f>AJ3583*(AK3583/100)</f>
        <v>10145.52</v>
      </c>
    </row>
    <row r="3584" spans="1:38" x14ac:dyDescent="0.45">
      <c r="A3584" s="16"/>
      <c r="B3584" s="21"/>
      <c r="C3584" s="16"/>
      <c r="D3584" s="16"/>
      <c r="E3584" s="56">
        <v>2034</v>
      </c>
      <c r="F3584" s="56">
        <v>2930</v>
      </c>
      <c r="G3584" s="57" t="s">
        <v>5447</v>
      </c>
      <c r="H3584" s="56" t="s">
        <v>42</v>
      </c>
      <c r="I3584" s="56">
        <v>19456</v>
      </c>
      <c r="J3584" s="56">
        <v>0</v>
      </c>
      <c r="K3584" s="56">
        <v>0</v>
      </c>
      <c r="L3584" s="71">
        <v>53.1</v>
      </c>
      <c r="M3584" s="56" t="s">
        <v>43</v>
      </c>
      <c r="N3584" s="46">
        <f>((J3584*400)+(K3584*100))+L3584</f>
        <v>53.1</v>
      </c>
      <c r="O3584" s="46">
        <v>5000</v>
      </c>
      <c r="P3584" s="46">
        <f>N3584*O3584</f>
        <v>265500</v>
      </c>
      <c r="Q3584" s="56"/>
      <c r="R3584" s="58"/>
      <c r="S3584" s="59"/>
      <c r="T3584" s="58"/>
      <c r="U3584" s="58"/>
      <c r="V3584" s="60"/>
      <c r="W3584" s="56"/>
      <c r="X3584" s="56"/>
      <c r="Y3584" s="56"/>
      <c r="Z3584" s="46"/>
      <c r="AA3584" s="66"/>
      <c r="AB3584" s="46"/>
      <c r="AC3584" s="46"/>
      <c r="AD3584" s="61"/>
      <c r="AE3584" s="61"/>
      <c r="AF3584" s="46"/>
      <c r="AG3584" s="46">
        <f>IF(AND(AF3584="",P3584=""),0,IF((AF3584=""),P3584,IF((P3584=""),AF3584,AF3584+P3584)))</f>
        <v>265500</v>
      </c>
      <c r="AH3584" s="46">
        <f>IF( (AA3584=""),AG3584*1,AG3584*(AA3584/100) )</f>
        <v>265500</v>
      </c>
      <c r="AI3584" s="46">
        <v>0</v>
      </c>
      <c r="AJ3584" s="46">
        <f>IF((AI3584-AH3584) &gt; 1,0,IF((AI3584-AH3584)&lt;0,AH3584-AI3584,AI3584-AH3584))</f>
        <v>265500</v>
      </c>
      <c r="AK3584" s="46">
        <v>0.3</v>
      </c>
      <c r="AL3584" s="46">
        <f>AJ3584*(AK3584/100)</f>
        <v>796.5</v>
      </c>
    </row>
    <row r="3585" spans="1:38" x14ac:dyDescent="0.45">
      <c r="A3585" s="16"/>
      <c r="B3585" s="21"/>
      <c r="C3585" s="16"/>
      <c r="D3585" s="16"/>
      <c r="E3585" s="56"/>
      <c r="F3585" s="56"/>
      <c r="G3585" s="57"/>
      <c r="H3585" s="56"/>
      <c r="I3585" s="56"/>
      <c r="J3585" s="56"/>
      <c r="K3585" s="56"/>
      <c r="L3585" s="71"/>
      <c r="M3585" s="56"/>
      <c r="N3585" s="46"/>
      <c r="O3585" s="46" t="s">
        <v>54</v>
      </c>
      <c r="P3585" s="46">
        <f>SUM(P3583:P3584)</f>
        <v>3647340</v>
      </c>
      <c r="Q3585" s="56"/>
      <c r="R3585" s="58"/>
      <c r="S3585" s="59"/>
      <c r="T3585" s="58"/>
      <c r="U3585" s="58"/>
      <c r="V3585" s="60"/>
      <c r="W3585" s="56"/>
      <c r="X3585" s="56"/>
      <c r="Y3585" s="56"/>
      <c r="Z3585" s="46"/>
      <c r="AA3585" s="66"/>
      <c r="AB3585" s="46"/>
      <c r="AC3585" s="46"/>
      <c r="AD3585" s="61"/>
      <c r="AE3585" s="61"/>
      <c r="AF3585" s="46"/>
      <c r="AG3585" s="46"/>
      <c r="AH3585" s="46">
        <f>SUM(AH3583:AH3584)</f>
        <v>3647340</v>
      </c>
      <c r="AI3585" s="46"/>
      <c r="AJ3585" s="46">
        <f>SUM(AJ3583:AJ3584)</f>
        <v>3647340</v>
      </c>
      <c r="AK3585" s="46"/>
      <c r="AL3585" s="46">
        <f>SUM(AL3583:AL3584)</f>
        <v>10942.02</v>
      </c>
    </row>
    <row r="3586" spans="1:38" x14ac:dyDescent="0.45">
      <c r="A3586" s="16" t="s">
        <v>5448</v>
      </c>
      <c r="B3586" s="21">
        <v>1770300051150</v>
      </c>
      <c r="C3586" s="16" t="s">
        <v>5449</v>
      </c>
      <c r="D3586" s="16" t="s">
        <v>5450</v>
      </c>
      <c r="E3586" s="56">
        <v>2035</v>
      </c>
      <c r="F3586" s="56">
        <v>3840</v>
      </c>
      <c r="G3586" s="57" t="s">
        <v>5451</v>
      </c>
      <c r="H3586" s="56" t="s">
        <v>42</v>
      </c>
      <c r="I3586" s="56">
        <v>24582</v>
      </c>
      <c r="J3586" s="56">
        <v>0</v>
      </c>
      <c r="K3586" s="56">
        <v>0</v>
      </c>
      <c r="L3586" s="71">
        <v>24</v>
      </c>
      <c r="M3586" s="56" t="s">
        <v>43</v>
      </c>
      <c r="N3586" s="46">
        <f>((J3586*400)+(K3586*100))+L3586</f>
        <v>24</v>
      </c>
      <c r="O3586" s="46">
        <v>5500</v>
      </c>
      <c r="P3586" s="46">
        <f>N3586*O3586</f>
        <v>132000</v>
      </c>
      <c r="Q3586" s="56"/>
      <c r="R3586" s="58"/>
      <c r="S3586" s="59"/>
      <c r="T3586" s="58"/>
      <c r="U3586" s="58"/>
      <c r="V3586" s="60"/>
      <c r="W3586" s="56"/>
      <c r="X3586" s="56"/>
      <c r="Y3586" s="56"/>
      <c r="Z3586" s="46"/>
      <c r="AA3586" s="66"/>
      <c r="AB3586" s="46"/>
      <c r="AC3586" s="46"/>
      <c r="AD3586" s="61"/>
      <c r="AE3586" s="61"/>
      <c r="AF3586" s="46"/>
      <c r="AG3586" s="46">
        <f>IF(AND(AF3586="",P3586=""),0,IF((AF3586=""),P3586,IF((P3586=""),AF3586,AF3586+P3586)))</f>
        <v>132000</v>
      </c>
      <c r="AH3586" s="46">
        <f>IF( (AA3586=""),AG3586*1,AG3586*(AA3586/100) )</f>
        <v>132000</v>
      </c>
      <c r="AI3586" s="46">
        <v>0</v>
      </c>
      <c r="AJ3586" s="46">
        <f>IF((AI3586-AH3586) &gt; 1,0,IF((AI3586-AH3586)&lt;0,AH3586-AI3586,AI3586-AH3586))</f>
        <v>132000</v>
      </c>
      <c r="AK3586" s="46">
        <v>0.3</v>
      </c>
      <c r="AL3586" s="46">
        <f>AJ3586*(AK3586/100)</f>
        <v>396</v>
      </c>
    </row>
    <row r="3587" spans="1:38" x14ac:dyDescent="0.45">
      <c r="A3587" s="16"/>
      <c r="B3587" s="21"/>
      <c r="C3587" s="16"/>
      <c r="D3587" s="16"/>
      <c r="E3587" s="56"/>
      <c r="F3587" s="56"/>
      <c r="G3587" s="57"/>
      <c r="H3587" s="56"/>
      <c r="I3587" s="56"/>
      <c r="J3587" s="56"/>
      <c r="K3587" s="56"/>
      <c r="L3587" s="71"/>
      <c r="M3587" s="56"/>
      <c r="N3587" s="46"/>
      <c r="O3587" s="46" t="s">
        <v>54</v>
      </c>
      <c r="P3587" s="46">
        <f>SUM(P3586:P3586)</f>
        <v>132000</v>
      </c>
      <c r="Q3587" s="56"/>
      <c r="R3587" s="58"/>
      <c r="S3587" s="59"/>
      <c r="T3587" s="58"/>
      <c r="U3587" s="58"/>
      <c r="V3587" s="60"/>
      <c r="W3587" s="56"/>
      <c r="X3587" s="56"/>
      <c r="Y3587" s="56"/>
      <c r="Z3587" s="46"/>
      <c r="AA3587" s="66"/>
      <c r="AB3587" s="46"/>
      <c r="AC3587" s="46"/>
      <c r="AD3587" s="61"/>
      <c r="AE3587" s="61"/>
      <c r="AF3587" s="46"/>
      <c r="AG3587" s="46"/>
      <c r="AH3587" s="46">
        <f>SUM(AH3586:AH3586)</f>
        <v>132000</v>
      </c>
      <c r="AI3587" s="46"/>
      <c r="AJ3587" s="46">
        <f>SUM(AJ3586:AJ3586)</f>
        <v>132000</v>
      </c>
      <c r="AK3587" s="46"/>
      <c r="AL3587" s="46">
        <f>SUM(AL3586:AL3586)</f>
        <v>396</v>
      </c>
    </row>
    <row r="3588" spans="1:38" x14ac:dyDescent="0.45">
      <c r="A3588" s="16" t="s">
        <v>5452</v>
      </c>
      <c r="B3588" s="21">
        <v>3102102059387</v>
      </c>
      <c r="C3588" s="16" t="s">
        <v>5453</v>
      </c>
      <c r="D3588" s="16" t="s">
        <v>5454</v>
      </c>
      <c r="E3588" s="56">
        <v>2036</v>
      </c>
      <c r="F3588" s="56">
        <v>9355</v>
      </c>
      <c r="G3588" s="57" t="s">
        <v>5455</v>
      </c>
      <c r="H3588" s="56" t="s">
        <v>42</v>
      </c>
      <c r="I3588" s="56">
        <v>30160</v>
      </c>
      <c r="J3588" s="56"/>
      <c r="K3588" s="56"/>
      <c r="L3588" s="71"/>
      <c r="M3588" s="56"/>
      <c r="N3588" s="46"/>
      <c r="O3588" s="46"/>
      <c r="P3588" s="46"/>
      <c r="Q3588" s="56"/>
      <c r="R3588" s="58"/>
      <c r="S3588" s="59"/>
      <c r="T3588" s="58"/>
      <c r="U3588" s="58"/>
      <c r="V3588" s="60"/>
      <c r="W3588" s="56"/>
      <c r="X3588" s="56"/>
      <c r="Y3588" s="56"/>
      <c r="Z3588" s="46"/>
      <c r="AA3588" s="66"/>
      <c r="AB3588" s="46"/>
      <c r="AC3588" s="46"/>
      <c r="AD3588" s="61"/>
      <c r="AE3588" s="61"/>
      <c r="AF3588" s="46"/>
      <c r="AG3588" s="46"/>
      <c r="AH3588" s="46"/>
      <c r="AI3588" s="46"/>
      <c r="AJ3588" s="46"/>
      <c r="AK3588" s="46"/>
      <c r="AL3588" s="46"/>
    </row>
    <row r="3589" spans="1:38" x14ac:dyDescent="0.45">
      <c r="A3589" s="16"/>
      <c r="B3589" s="21"/>
      <c r="C3589" s="16"/>
      <c r="D3589" s="16"/>
      <c r="E3589" s="56">
        <v>2037</v>
      </c>
      <c r="F3589" s="56">
        <v>9624</v>
      </c>
      <c r="G3589" s="57" t="s">
        <v>5456</v>
      </c>
      <c r="H3589" s="56" t="s">
        <v>42</v>
      </c>
      <c r="I3589" s="56">
        <v>30161</v>
      </c>
      <c r="J3589" s="56"/>
      <c r="K3589" s="56"/>
      <c r="L3589" s="71"/>
      <c r="M3589" s="56"/>
      <c r="N3589" s="46"/>
      <c r="O3589" s="46"/>
      <c r="P3589" s="46"/>
      <c r="Q3589" s="56"/>
      <c r="R3589" s="58"/>
      <c r="S3589" s="59"/>
      <c r="T3589" s="58"/>
      <c r="U3589" s="58"/>
      <c r="V3589" s="60"/>
      <c r="W3589" s="56"/>
      <c r="X3589" s="56"/>
      <c r="Y3589" s="56"/>
      <c r="Z3589" s="46"/>
      <c r="AA3589" s="66"/>
      <c r="AB3589" s="46"/>
      <c r="AC3589" s="46"/>
      <c r="AD3589" s="61"/>
      <c r="AE3589" s="61"/>
      <c r="AF3589" s="46"/>
      <c r="AG3589" s="46"/>
      <c r="AH3589" s="46"/>
      <c r="AI3589" s="46"/>
      <c r="AJ3589" s="46"/>
      <c r="AK3589" s="46"/>
      <c r="AL3589" s="46"/>
    </row>
    <row r="3590" spans="1:38" x14ac:dyDescent="0.45">
      <c r="A3590" s="16"/>
      <c r="B3590" s="21"/>
      <c r="C3590" s="16"/>
      <c r="D3590" s="16"/>
      <c r="E3590" s="56"/>
      <c r="F3590" s="56"/>
      <c r="G3590" s="57"/>
      <c r="H3590" s="56"/>
      <c r="I3590" s="56"/>
      <c r="J3590" s="56"/>
      <c r="K3590" s="56"/>
      <c r="L3590" s="71"/>
      <c r="M3590" s="56"/>
      <c r="N3590" s="46"/>
      <c r="O3590" s="46" t="s">
        <v>54</v>
      </c>
      <c r="P3590" s="46">
        <f>SUM(P3588:P3589)</f>
        <v>0</v>
      </c>
      <c r="Q3590" s="56"/>
      <c r="R3590" s="58"/>
      <c r="S3590" s="59"/>
      <c r="T3590" s="58"/>
      <c r="U3590" s="58"/>
      <c r="V3590" s="60"/>
      <c r="W3590" s="56"/>
      <c r="X3590" s="56"/>
      <c r="Y3590" s="56"/>
      <c r="Z3590" s="46"/>
      <c r="AA3590" s="66"/>
      <c r="AB3590" s="46"/>
      <c r="AC3590" s="46"/>
      <c r="AD3590" s="61"/>
      <c r="AE3590" s="61"/>
      <c r="AF3590" s="46"/>
      <c r="AG3590" s="46"/>
      <c r="AH3590" s="46">
        <f>SUM(AH3588:AH3589)</f>
        <v>0</v>
      </c>
      <c r="AI3590" s="46"/>
      <c r="AJ3590" s="46">
        <f>SUM(AJ3588:AJ3589)</f>
        <v>0</v>
      </c>
      <c r="AK3590" s="46"/>
      <c r="AL3590" s="46">
        <f>SUM(AL3588:AL3589)</f>
        <v>0</v>
      </c>
    </row>
    <row r="3591" spans="1:38" x14ac:dyDescent="0.45">
      <c r="A3591" s="16" t="s">
        <v>5457</v>
      </c>
      <c r="B3591" s="21">
        <v>3770400035268</v>
      </c>
      <c r="C3591" s="16" t="s">
        <v>5458</v>
      </c>
      <c r="D3591" s="16" t="s">
        <v>5459</v>
      </c>
      <c r="E3591" s="56">
        <v>2038</v>
      </c>
      <c r="F3591" s="56">
        <v>9303</v>
      </c>
      <c r="G3591" s="57" t="s">
        <v>5460</v>
      </c>
      <c r="H3591" s="56" t="s">
        <v>42</v>
      </c>
      <c r="I3591" s="56">
        <v>26326</v>
      </c>
      <c r="J3591" s="56"/>
      <c r="K3591" s="56"/>
      <c r="L3591" s="71"/>
      <c r="M3591" s="56"/>
      <c r="N3591" s="46"/>
      <c r="O3591" s="46"/>
      <c r="P3591" s="46"/>
      <c r="Q3591" s="56"/>
      <c r="R3591" s="58"/>
      <c r="S3591" s="59"/>
      <c r="T3591" s="58"/>
      <c r="U3591" s="58"/>
      <c r="V3591" s="60"/>
      <c r="W3591" s="56"/>
      <c r="X3591" s="56"/>
      <c r="Y3591" s="56"/>
      <c r="Z3591" s="46"/>
      <c r="AA3591" s="66"/>
      <c r="AB3591" s="46"/>
      <c r="AC3591" s="46"/>
      <c r="AD3591" s="61"/>
      <c r="AE3591" s="61"/>
      <c r="AF3591" s="46"/>
      <c r="AG3591" s="46"/>
      <c r="AH3591" s="46"/>
      <c r="AI3591" s="46"/>
      <c r="AJ3591" s="46"/>
      <c r="AK3591" s="46"/>
      <c r="AL3591" s="46"/>
    </row>
    <row r="3592" spans="1:38" x14ac:dyDescent="0.45">
      <c r="A3592" s="16"/>
      <c r="B3592" s="21"/>
      <c r="C3592" s="16"/>
      <c r="D3592" s="16"/>
      <c r="E3592" s="56"/>
      <c r="F3592" s="56"/>
      <c r="G3592" s="57"/>
      <c r="H3592" s="56"/>
      <c r="I3592" s="56"/>
      <c r="J3592" s="56"/>
      <c r="K3592" s="56"/>
      <c r="L3592" s="71"/>
      <c r="M3592" s="56"/>
      <c r="N3592" s="46"/>
      <c r="O3592" s="46" t="s">
        <v>54</v>
      </c>
      <c r="P3592" s="46">
        <f>SUM(P3591:P3591)</f>
        <v>0</v>
      </c>
      <c r="Q3592" s="56"/>
      <c r="R3592" s="58"/>
      <c r="S3592" s="59"/>
      <c r="T3592" s="58"/>
      <c r="U3592" s="58"/>
      <c r="V3592" s="60"/>
      <c r="W3592" s="56"/>
      <c r="X3592" s="56"/>
      <c r="Y3592" s="56"/>
      <c r="Z3592" s="46"/>
      <c r="AA3592" s="66"/>
      <c r="AB3592" s="46"/>
      <c r="AC3592" s="46"/>
      <c r="AD3592" s="61"/>
      <c r="AE3592" s="61"/>
      <c r="AF3592" s="46"/>
      <c r="AG3592" s="46"/>
      <c r="AH3592" s="46">
        <f>SUM(AH3591:AH3591)</f>
        <v>0</v>
      </c>
      <c r="AI3592" s="46"/>
      <c r="AJ3592" s="46">
        <f>SUM(AJ3591:AJ3591)</f>
        <v>0</v>
      </c>
      <c r="AK3592" s="46"/>
      <c r="AL3592" s="46">
        <f>SUM(AL3591:AL3591)</f>
        <v>0</v>
      </c>
    </row>
    <row r="3593" spans="1:38" x14ac:dyDescent="0.45">
      <c r="A3593" s="16" t="s">
        <v>5461</v>
      </c>
      <c r="B3593" s="21">
        <v>3720900940296</v>
      </c>
      <c r="C3593" s="16" t="s">
        <v>5462</v>
      </c>
      <c r="D3593" s="16" t="s">
        <v>5463</v>
      </c>
      <c r="E3593" s="56">
        <v>2039</v>
      </c>
      <c r="F3593" s="56">
        <v>461</v>
      </c>
      <c r="G3593" s="57" t="s">
        <v>5464</v>
      </c>
      <c r="H3593" s="56" t="s">
        <v>42</v>
      </c>
      <c r="I3593" s="56">
        <v>12239</v>
      </c>
      <c r="J3593" s="56">
        <v>0</v>
      </c>
      <c r="K3593" s="56">
        <v>0</v>
      </c>
      <c r="L3593" s="71">
        <v>49</v>
      </c>
      <c r="M3593" s="56" t="s">
        <v>43</v>
      </c>
      <c r="N3593" s="46">
        <f>((J3593*400)+(K3593*100))+L3593</f>
        <v>49</v>
      </c>
      <c r="O3593" s="46">
        <v>300</v>
      </c>
      <c r="P3593" s="46">
        <f>N3593*O3593</f>
        <v>14700</v>
      </c>
      <c r="Q3593" s="56"/>
      <c r="R3593" s="58"/>
      <c r="S3593" s="59"/>
      <c r="T3593" s="58"/>
      <c r="U3593" s="58"/>
      <c r="V3593" s="60"/>
      <c r="W3593" s="56"/>
      <c r="X3593" s="56"/>
      <c r="Y3593" s="56"/>
      <c r="Z3593" s="46"/>
      <c r="AA3593" s="66"/>
      <c r="AB3593" s="46"/>
      <c r="AC3593" s="46"/>
      <c r="AD3593" s="61"/>
      <c r="AE3593" s="61"/>
      <c r="AF3593" s="46"/>
      <c r="AG3593" s="46">
        <f>IF(AND(AF3593="",P3593=""),0,IF((AF3593=""),P3593,IF((P3593=""),AF3593,AF3593+P3593)))</f>
        <v>14700</v>
      </c>
      <c r="AH3593" s="46">
        <f>IF( (AA3593=""),AG3593*1,AG3593*(AA3593/100) )</f>
        <v>14700</v>
      </c>
      <c r="AI3593" s="46">
        <v>0</v>
      </c>
      <c r="AJ3593" s="46">
        <f>IF((AI3593-AH3593) &gt; 1,0,IF((AI3593-AH3593)&lt;0,AH3593-AI3593,AI3593-AH3593))</f>
        <v>14700</v>
      </c>
      <c r="AK3593" s="46">
        <v>0.3</v>
      </c>
      <c r="AL3593" s="46">
        <f>AJ3593*(AK3593/100)</f>
        <v>44.1</v>
      </c>
    </row>
    <row r="3594" spans="1:38" x14ac:dyDescent="0.45">
      <c r="A3594" s="16"/>
      <c r="B3594" s="21"/>
      <c r="C3594" s="16"/>
      <c r="D3594" s="16"/>
      <c r="E3594" s="56"/>
      <c r="F3594" s="56"/>
      <c r="G3594" s="57"/>
      <c r="H3594" s="56"/>
      <c r="I3594" s="56"/>
      <c r="J3594" s="56"/>
      <c r="K3594" s="56"/>
      <c r="L3594" s="71"/>
      <c r="M3594" s="56"/>
      <c r="N3594" s="46"/>
      <c r="O3594" s="46" t="s">
        <v>54</v>
      </c>
      <c r="P3594" s="46">
        <f>SUM(P3593:P3593)</f>
        <v>14700</v>
      </c>
      <c r="Q3594" s="56"/>
      <c r="R3594" s="58"/>
      <c r="S3594" s="59"/>
      <c r="T3594" s="58"/>
      <c r="U3594" s="58"/>
      <c r="V3594" s="60"/>
      <c r="W3594" s="56"/>
      <c r="X3594" s="56"/>
      <c r="Y3594" s="56"/>
      <c r="Z3594" s="46"/>
      <c r="AA3594" s="66"/>
      <c r="AB3594" s="46"/>
      <c r="AC3594" s="46"/>
      <c r="AD3594" s="61"/>
      <c r="AE3594" s="61"/>
      <c r="AF3594" s="46"/>
      <c r="AG3594" s="46"/>
      <c r="AH3594" s="46">
        <f>SUM(AH3593:AH3593)</f>
        <v>14700</v>
      </c>
      <c r="AI3594" s="46"/>
      <c r="AJ3594" s="46">
        <f>SUM(AJ3593:AJ3593)</f>
        <v>14700</v>
      </c>
      <c r="AK3594" s="46"/>
      <c r="AL3594" s="46">
        <f>SUM(AL3593:AL3593)</f>
        <v>44.1</v>
      </c>
    </row>
    <row r="3595" spans="1:38" x14ac:dyDescent="0.45">
      <c r="A3595" s="16" t="s">
        <v>5465</v>
      </c>
      <c r="B3595" s="21">
        <v>3460300092386</v>
      </c>
      <c r="C3595" s="16" t="s">
        <v>5466</v>
      </c>
      <c r="D3595" s="16" t="s">
        <v>5467</v>
      </c>
      <c r="E3595" s="56">
        <v>2040</v>
      </c>
      <c r="F3595" s="56">
        <v>6539</v>
      </c>
      <c r="G3595" s="57" t="s">
        <v>5468</v>
      </c>
      <c r="H3595" s="56" t="s">
        <v>42</v>
      </c>
      <c r="I3595" s="56">
        <v>2854</v>
      </c>
      <c r="J3595" s="56"/>
      <c r="K3595" s="56"/>
      <c r="L3595" s="71"/>
      <c r="M3595" s="56"/>
      <c r="N3595" s="46"/>
      <c r="O3595" s="46"/>
      <c r="P3595" s="46"/>
      <c r="Q3595" s="56"/>
      <c r="R3595" s="58"/>
      <c r="S3595" s="59"/>
      <c r="T3595" s="58"/>
      <c r="U3595" s="58"/>
      <c r="V3595" s="60"/>
      <c r="W3595" s="56"/>
      <c r="X3595" s="56"/>
      <c r="Y3595" s="56"/>
      <c r="Z3595" s="46"/>
      <c r="AA3595" s="66"/>
      <c r="AB3595" s="46"/>
      <c r="AC3595" s="46"/>
      <c r="AD3595" s="61"/>
      <c r="AE3595" s="61"/>
      <c r="AF3595" s="46"/>
      <c r="AG3595" s="46"/>
      <c r="AH3595" s="46"/>
      <c r="AI3595" s="46"/>
      <c r="AJ3595" s="46"/>
      <c r="AK3595" s="46"/>
      <c r="AL3595" s="46"/>
    </row>
    <row r="3596" spans="1:38" x14ac:dyDescent="0.45">
      <c r="A3596" s="16"/>
      <c r="B3596" s="21"/>
      <c r="C3596" s="16"/>
      <c r="D3596" s="16"/>
      <c r="E3596" s="56">
        <v>2041</v>
      </c>
      <c r="F3596" s="56">
        <v>2516</v>
      </c>
      <c r="G3596" s="57" t="s">
        <v>5469</v>
      </c>
      <c r="H3596" s="56" t="s">
        <v>42</v>
      </c>
      <c r="I3596" s="56">
        <v>15567</v>
      </c>
      <c r="J3596" s="56">
        <v>4</v>
      </c>
      <c r="K3596" s="56">
        <v>2</v>
      </c>
      <c r="L3596" s="71">
        <v>77</v>
      </c>
      <c r="M3596" s="56" t="s">
        <v>90</v>
      </c>
      <c r="N3596" s="46">
        <f>((J3596*400)+(K3596*100))+L3596</f>
        <v>1877</v>
      </c>
      <c r="O3596" s="46">
        <v>440</v>
      </c>
      <c r="P3596" s="46">
        <f>N3596*O3596</f>
        <v>825880</v>
      </c>
      <c r="Q3596" s="56"/>
      <c r="R3596" s="58"/>
      <c r="S3596" s="59"/>
      <c r="T3596" s="58"/>
      <c r="U3596" s="58"/>
      <c r="V3596" s="60"/>
      <c r="W3596" s="56"/>
      <c r="X3596" s="56"/>
      <c r="Y3596" s="56"/>
      <c r="Z3596" s="46"/>
      <c r="AA3596" s="66"/>
      <c r="AB3596" s="46"/>
      <c r="AC3596" s="46"/>
      <c r="AD3596" s="61"/>
      <c r="AE3596" s="61"/>
      <c r="AF3596" s="46"/>
      <c r="AG3596" s="46">
        <f>IF(AND(AF3596="",P3596=""),0,IF((AF3596=""),P3596,IF((P3596=""),AF3596,AF3596+P3596)))</f>
        <v>825880</v>
      </c>
      <c r="AH3596" s="46">
        <f>IF( (AA3596=""),AG3596*1,AG3596*(AA3596/100) )</f>
        <v>825880</v>
      </c>
      <c r="AI3596" s="46">
        <v>0</v>
      </c>
      <c r="AJ3596" s="46">
        <f>IF((AI3596-AH3596) &gt; 1,0,IF((AI3596-AH3596)&lt;0,AH3596-AI3596,AI3596-AH3596))</f>
        <v>825880</v>
      </c>
      <c r="AK3596" s="46">
        <v>0.01</v>
      </c>
      <c r="AL3596" s="46">
        <f>AJ3596*(AK3596/100)</f>
        <v>82.588000000000008</v>
      </c>
    </row>
    <row r="3597" spans="1:38" x14ac:dyDescent="0.45">
      <c r="A3597" s="16"/>
      <c r="B3597" s="21"/>
      <c r="C3597" s="16"/>
      <c r="D3597" s="16"/>
      <c r="E3597" s="56">
        <v>2042</v>
      </c>
      <c r="F3597" s="56">
        <v>2513</v>
      </c>
      <c r="G3597" s="57" t="s">
        <v>5470</v>
      </c>
      <c r="H3597" s="56" t="s">
        <v>42</v>
      </c>
      <c r="I3597" s="56">
        <v>26965</v>
      </c>
      <c r="J3597" s="56">
        <v>1</v>
      </c>
      <c r="K3597" s="56">
        <v>3</v>
      </c>
      <c r="L3597" s="71">
        <v>87</v>
      </c>
      <c r="M3597" s="56" t="s">
        <v>90</v>
      </c>
      <c r="N3597" s="46">
        <f>((J3597*400)+(K3597*100))+L3597</f>
        <v>787</v>
      </c>
      <c r="O3597" s="46">
        <v>440</v>
      </c>
      <c r="P3597" s="46">
        <f>N3597*O3597</f>
        <v>346280</v>
      </c>
      <c r="Q3597" s="56"/>
      <c r="R3597" s="58"/>
      <c r="S3597" s="59"/>
      <c r="T3597" s="58"/>
      <c r="U3597" s="58"/>
      <c r="V3597" s="60"/>
      <c r="W3597" s="56"/>
      <c r="X3597" s="56"/>
      <c r="Y3597" s="56"/>
      <c r="Z3597" s="46"/>
      <c r="AA3597" s="66"/>
      <c r="AB3597" s="46"/>
      <c r="AC3597" s="46"/>
      <c r="AD3597" s="61"/>
      <c r="AE3597" s="61"/>
      <c r="AF3597" s="46"/>
      <c r="AG3597" s="46">
        <f>IF(AND(AF3597="",P3597=""),0,IF((AF3597=""),P3597,IF((P3597=""),AF3597,AF3597+P3597)))</f>
        <v>346280</v>
      </c>
      <c r="AH3597" s="46">
        <f>IF( (AA3597=""),AG3597*1,AG3597*(AA3597/100) )</f>
        <v>346280</v>
      </c>
      <c r="AI3597" s="46">
        <v>0</v>
      </c>
      <c r="AJ3597" s="46">
        <f>IF((AI3597-AH3597) &gt; 1,0,IF((AI3597-AH3597)&lt;0,AH3597-AI3597,AI3597-AH3597))</f>
        <v>346280</v>
      </c>
      <c r="AK3597" s="46">
        <v>0.01</v>
      </c>
      <c r="AL3597" s="46">
        <f>AJ3597*(AK3597/100)</f>
        <v>34.628</v>
      </c>
    </row>
    <row r="3598" spans="1:38" x14ac:dyDescent="0.45">
      <c r="A3598" s="16"/>
      <c r="B3598" s="21"/>
      <c r="C3598" s="16"/>
      <c r="D3598" s="16"/>
      <c r="E3598" s="56"/>
      <c r="F3598" s="56"/>
      <c r="G3598" s="57"/>
      <c r="H3598" s="56"/>
      <c r="I3598" s="56"/>
      <c r="J3598" s="56"/>
      <c r="K3598" s="56"/>
      <c r="L3598" s="71"/>
      <c r="M3598" s="56"/>
      <c r="N3598" s="46"/>
      <c r="O3598" s="46" t="s">
        <v>54</v>
      </c>
      <c r="P3598" s="46">
        <f>SUM(P3595:P3597)</f>
        <v>1172160</v>
      </c>
      <c r="Q3598" s="56"/>
      <c r="R3598" s="58"/>
      <c r="S3598" s="59"/>
      <c r="T3598" s="58"/>
      <c r="U3598" s="58"/>
      <c r="V3598" s="60"/>
      <c r="W3598" s="56"/>
      <c r="X3598" s="56"/>
      <c r="Y3598" s="56"/>
      <c r="Z3598" s="46"/>
      <c r="AA3598" s="66"/>
      <c r="AB3598" s="46"/>
      <c r="AC3598" s="46"/>
      <c r="AD3598" s="61"/>
      <c r="AE3598" s="61"/>
      <c r="AF3598" s="46"/>
      <c r="AG3598" s="46"/>
      <c r="AH3598" s="46">
        <f>SUM(AH3595:AH3597)</f>
        <v>1172160</v>
      </c>
      <c r="AI3598" s="46"/>
      <c r="AJ3598" s="46">
        <f>SUM(AJ3595:AJ3597)</f>
        <v>1172160</v>
      </c>
      <c r="AK3598" s="46"/>
      <c r="AL3598" s="46">
        <f>SUM(AL3595:AL3597)</f>
        <v>117.21600000000001</v>
      </c>
    </row>
    <row r="3599" spans="1:38" x14ac:dyDescent="0.45">
      <c r="A3599" s="16" t="s">
        <v>5471</v>
      </c>
      <c r="B3599" s="21">
        <v>3770400004141</v>
      </c>
      <c r="C3599" s="16" t="s">
        <v>5472</v>
      </c>
      <c r="D3599" s="16" t="s">
        <v>5473</v>
      </c>
      <c r="E3599" s="56">
        <v>2043</v>
      </c>
      <c r="F3599" s="56">
        <v>6472</v>
      </c>
      <c r="G3599" s="57" t="s">
        <v>5474</v>
      </c>
      <c r="H3599" s="56" t="s">
        <v>42</v>
      </c>
      <c r="I3599" s="56">
        <v>28783</v>
      </c>
      <c r="J3599" s="56"/>
      <c r="K3599" s="56"/>
      <c r="L3599" s="71"/>
      <c r="M3599" s="56"/>
      <c r="N3599" s="46"/>
      <c r="O3599" s="46"/>
      <c r="P3599" s="46"/>
      <c r="Q3599" s="56"/>
      <c r="R3599" s="58"/>
      <c r="S3599" s="59"/>
      <c r="T3599" s="58"/>
      <c r="U3599" s="58"/>
      <c r="V3599" s="60"/>
      <c r="W3599" s="56"/>
      <c r="X3599" s="56"/>
      <c r="Y3599" s="56"/>
      <c r="Z3599" s="46"/>
      <c r="AA3599" s="66"/>
      <c r="AB3599" s="46"/>
      <c r="AC3599" s="46"/>
      <c r="AD3599" s="61"/>
      <c r="AE3599" s="61"/>
      <c r="AF3599" s="46"/>
      <c r="AG3599" s="46"/>
      <c r="AH3599" s="46"/>
      <c r="AI3599" s="46"/>
      <c r="AJ3599" s="46"/>
      <c r="AK3599" s="46"/>
      <c r="AL3599" s="46"/>
    </row>
    <row r="3600" spans="1:38" x14ac:dyDescent="0.45">
      <c r="A3600" s="16"/>
      <c r="B3600" s="21"/>
      <c r="C3600" s="16"/>
      <c r="D3600" s="16"/>
      <c r="E3600" s="56">
        <v>2044</v>
      </c>
      <c r="F3600" s="56">
        <v>4013</v>
      </c>
      <c r="G3600" s="57" t="s">
        <v>5475</v>
      </c>
      <c r="H3600" s="56" t="s">
        <v>42</v>
      </c>
      <c r="I3600" s="56">
        <v>28784</v>
      </c>
      <c r="J3600" s="56">
        <v>1</v>
      </c>
      <c r="K3600" s="56">
        <v>0</v>
      </c>
      <c r="L3600" s="71">
        <v>96</v>
      </c>
      <c r="M3600" s="56" t="s">
        <v>43</v>
      </c>
      <c r="N3600" s="46">
        <f>((J3600*400)+(K3600*100))+L3600</f>
        <v>496</v>
      </c>
      <c r="O3600" s="46">
        <v>750</v>
      </c>
      <c r="P3600" s="46">
        <f>N3600*O3600</f>
        <v>372000</v>
      </c>
      <c r="Q3600" s="56"/>
      <c r="R3600" s="58"/>
      <c r="S3600" s="59"/>
      <c r="T3600" s="58"/>
      <c r="U3600" s="58"/>
      <c r="V3600" s="60"/>
      <c r="W3600" s="56"/>
      <c r="X3600" s="56"/>
      <c r="Y3600" s="56"/>
      <c r="Z3600" s="46"/>
      <c r="AA3600" s="66"/>
      <c r="AB3600" s="46"/>
      <c r="AC3600" s="46"/>
      <c r="AD3600" s="61"/>
      <c r="AE3600" s="61"/>
      <c r="AF3600" s="46"/>
      <c r="AG3600" s="46">
        <f>IF(AND(AF3600="",P3600=""),0,IF((AF3600=""),P3600,IF((P3600=""),AF3600,AF3600+P3600)))</f>
        <v>372000</v>
      </c>
      <c r="AH3600" s="46">
        <f>IF( (AA3600=""),AG3600*1,AG3600*(AA3600/100) )</f>
        <v>372000</v>
      </c>
      <c r="AI3600" s="46">
        <v>0</v>
      </c>
      <c r="AJ3600" s="46">
        <f>IF((AI3600-AH3600) &gt; 1,0,IF((AI3600-AH3600)&lt;0,AH3600-AI3600,AI3600-AH3600))</f>
        <v>372000</v>
      </c>
      <c r="AK3600" s="46">
        <v>0.3</v>
      </c>
      <c r="AL3600" s="46">
        <f>AJ3600*(AK3600/100)</f>
        <v>1116</v>
      </c>
    </row>
    <row r="3601" spans="1:38" x14ac:dyDescent="0.45">
      <c r="A3601" s="16"/>
      <c r="B3601" s="21"/>
      <c r="C3601" s="16"/>
      <c r="D3601" s="16"/>
      <c r="E3601" s="56"/>
      <c r="F3601" s="56"/>
      <c r="G3601" s="57"/>
      <c r="H3601" s="56"/>
      <c r="I3601" s="56"/>
      <c r="J3601" s="56"/>
      <c r="K3601" s="56"/>
      <c r="L3601" s="71"/>
      <c r="M3601" s="56"/>
      <c r="N3601" s="46"/>
      <c r="O3601" s="46" t="s">
        <v>54</v>
      </c>
      <c r="P3601" s="46">
        <f>SUM(P3599:P3600)</f>
        <v>372000</v>
      </c>
      <c r="Q3601" s="56"/>
      <c r="R3601" s="58"/>
      <c r="S3601" s="59"/>
      <c r="T3601" s="58"/>
      <c r="U3601" s="58"/>
      <c r="V3601" s="60"/>
      <c r="W3601" s="56"/>
      <c r="X3601" s="56"/>
      <c r="Y3601" s="56"/>
      <c r="Z3601" s="46"/>
      <c r="AA3601" s="66"/>
      <c r="AB3601" s="46"/>
      <c r="AC3601" s="46"/>
      <c r="AD3601" s="61"/>
      <c r="AE3601" s="61"/>
      <c r="AF3601" s="46"/>
      <c r="AG3601" s="46"/>
      <c r="AH3601" s="46">
        <f>SUM(AH3599:AH3600)</f>
        <v>372000</v>
      </c>
      <c r="AI3601" s="46"/>
      <c r="AJ3601" s="46">
        <f>SUM(AJ3599:AJ3600)</f>
        <v>372000</v>
      </c>
      <c r="AK3601" s="46"/>
      <c r="AL3601" s="46">
        <f>SUM(AL3599:AL3600)</f>
        <v>1116</v>
      </c>
    </row>
    <row r="3602" spans="1:38" x14ac:dyDescent="0.45">
      <c r="A3602" s="16" t="s">
        <v>5476</v>
      </c>
      <c r="B3602" s="21">
        <v>3959900465985</v>
      </c>
      <c r="C3602" s="16" t="s">
        <v>5477</v>
      </c>
      <c r="D3602" s="16" t="s">
        <v>5478</v>
      </c>
      <c r="E3602" s="56">
        <v>2045</v>
      </c>
      <c r="F3602" s="56">
        <v>3463</v>
      </c>
      <c r="G3602" s="57" t="s">
        <v>5479</v>
      </c>
      <c r="H3602" s="56" t="s">
        <v>42</v>
      </c>
      <c r="I3602" s="56">
        <v>14581</v>
      </c>
      <c r="J3602" s="56">
        <v>0</v>
      </c>
      <c r="K3602" s="56">
        <v>1</v>
      </c>
      <c r="L3602" s="71">
        <v>72</v>
      </c>
      <c r="M3602" s="56" t="s">
        <v>43</v>
      </c>
      <c r="N3602" s="46">
        <f>((J3602*400)+(K3602*100))+L3602</f>
        <v>172</v>
      </c>
      <c r="O3602" s="46">
        <v>500</v>
      </c>
      <c r="P3602" s="46">
        <f>N3602*O3602</f>
        <v>86000</v>
      </c>
      <c r="Q3602" s="56"/>
      <c r="R3602" s="58"/>
      <c r="S3602" s="59"/>
      <c r="T3602" s="58"/>
      <c r="U3602" s="58"/>
      <c r="V3602" s="60"/>
      <c r="W3602" s="56"/>
      <c r="X3602" s="56"/>
      <c r="Y3602" s="56"/>
      <c r="Z3602" s="46"/>
      <c r="AA3602" s="66"/>
      <c r="AB3602" s="46"/>
      <c r="AC3602" s="46"/>
      <c r="AD3602" s="61"/>
      <c r="AE3602" s="61"/>
      <c r="AF3602" s="46"/>
      <c r="AG3602" s="46">
        <f>IF(AND(AF3602="",P3602=""),0,IF((AF3602=""),P3602,IF((P3602=""),AF3602,AF3602+P3602)))</f>
        <v>86000</v>
      </c>
      <c r="AH3602" s="46">
        <f>IF( (AA3602=""),AG3602*1,AG3602*(AA3602/100) )</f>
        <v>86000</v>
      </c>
      <c r="AI3602" s="46">
        <v>0</v>
      </c>
      <c r="AJ3602" s="46">
        <f>IF((AI3602-AH3602) &gt; 1,0,IF((AI3602-AH3602)&lt;0,AH3602-AI3602,AI3602-AH3602))</f>
        <v>86000</v>
      </c>
      <c r="AK3602" s="46">
        <v>0.3</v>
      </c>
      <c r="AL3602" s="46">
        <f>AJ3602*(AK3602/100)</f>
        <v>258</v>
      </c>
    </row>
    <row r="3603" spans="1:38" x14ac:dyDescent="0.45">
      <c r="A3603" s="16"/>
      <c r="B3603" s="21"/>
      <c r="C3603" s="16"/>
      <c r="D3603" s="16"/>
      <c r="E3603" s="56"/>
      <c r="F3603" s="56"/>
      <c r="G3603" s="57"/>
      <c r="H3603" s="56"/>
      <c r="I3603" s="56"/>
      <c r="J3603" s="56"/>
      <c r="K3603" s="56"/>
      <c r="L3603" s="71"/>
      <c r="M3603" s="56"/>
      <c r="N3603" s="46"/>
      <c r="O3603" s="46" t="s">
        <v>54</v>
      </c>
      <c r="P3603" s="46">
        <f>SUM(P3602:P3602)</f>
        <v>86000</v>
      </c>
      <c r="Q3603" s="56"/>
      <c r="R3603" s="58"/>
      <c r="S3603" s="59"/>
      <c r="T3603" s="58"/>
      <c r="U3603" s="58"/>
      <c r="V3603" s="60"/>
      <c r="W3603" s="56"/>
      <c r="X3603" s="56"/>
      <c r="Y3603" s="56"/>
      <c r="Z3603" s="46"/>
      <c r="AA3603" s="66"/>
      <c r="AB3603" s="46"/>
      <c r="AC3603" s="46"/>
      <c r="AD3603" s="61"/>
      <c r="AE3603" s="61"/>
      <c r="AF3603" s="46"/>
      <c r="AG3603" s="46"/>
      <c r="AH3603" s="46">
        <f>SUM(AH3602:AH3602)</f>
        <v>86000</v>
      </c>
      <c r="AI3603" s="46"/>
      <c r="AJ3603" s="46">
        <f>SUM(AJ3602:AJ3602)</f>
        <v>86000</v>
      </c>
      <c r="AK3603" s="46"/>
      <c r="AL3603" s="46">
        <f>SUM(AL3602:AL3602)</f>
        <v>258</v>
      </c>
    </row>
    <row r="3604" spans="1:38" x14ac:dyDescent="0.45">
      <c r="A3604" s="16" t="s">
        <v>5480</v>
      </c>
      <c r="B3604" s="21">
        <v>3959900465985</v>
      </c>
      <c r="C3604" s="16" t="s">
        <v>5481</v>
      </c>
      <c r="D3604" s="16" t="s">
        <v>5478</v>
      </c>
      <c r="E3604" s="56">
        <v>2046</v>
      </c>
      <c r="F3604" s="56">
        <v>9309</v>
      </c>
      <c r="G3604" s="57" t="s">
        <v>5482</v>
      </c>
      <c r="H3604" s="56" t="s">
        <v>42</v>
      </c>
      <c r="I3604" s="56">
        <v>31909</v>
      </c>
      <c r="J3604" s="56"/>
      <c r="K3604" s="56"/>
      <c r="L3604" s="71"/>
      <c r="M3604" s="56"/>
      <c r="N3604" s="46"/>
      <c r="O3604" s="46"/>
      <c r="P3604" s="46"/>
      <c r="Q3604" s="56"/>
      <c r="R3604" s="58"/>
      <c r="S3604" s="59"/>
      <c r="T3604" s="58"/>
      <c r="U3604" s="58"/>
      <c r="V3604" s="60"/>
      <c r="W3604" s="56"/>
      <c r="X3604" s="56"/>
      <c r="Y3604" s="56"/>
      <c r="Z3604" s="46"/>
      <c r="AA3604" s="66"/>
      <c r="AB3604" s="46"/>
      <c r="AC3604" s="46"/>
      <c r="AD3604" s="61"/>
      <c r="AE3604" s="61"/>
      <c r="AF3604" s="46"/>
      <c r="AG3604" s="46"/>
      <c r="AH3604" s="46"/>
      <c r="AI3604" s="46"/>
      <c r="AJ3604" s="46"/>
      <c r="AK3604" s="46"/>
      <c r="AL3604" s="46"/>
    </row>
    <row r="3605" spans="1:38" x14ac:dyDescent="0.45">
      <c r="A3605" s="16"/>
      <c r="B3605" s="21"/>
      <c r="C3605" s="16"/>
      <c r="D3605" s="16"/>
      <c r="E3605" s="56"/>
      <c r="F3605" s="56"/>
      <c r="G3605" s="57"/>
      <c r="H3605" s="56"/>
      <c r="I3605" s="56"/>
      <c r="J3605" s="56"/>
      <c r="K3605" s="56"/>
      <c r="L3605" s="71"/>
      <c r="M3605" s="56"/>
      <c r="N3605" s="46"/>
      <c r="O3605" s="46" t="s">
        <v>54</v>
      </c>
      <c r="P3605" s="46">
        <f>SUM(P3604:P3604)</f>
        <v>0</v>
      </c>
      <c r="Q3605" s="56"/>
      <c r="R3605" s="58"/>
      <c r="S3605" s="59"/>
      <c r="T3605" s="58"/>
      <c r="U3605" s="58"/>
      <c r="V3605" s="60"/>
      <c r="W3605" s="56"/>
      <c r="X3605" s="56"/>
      <c r="Y3605" s="56"/>
      <c r="Z3605" s="46"/>
      <c r="AA3605" s="66"/>
      <c r="AB3605" s="46"/>
      <c r="AC3605" s="46"/>
      <c r="AD3605" s="61"/>
      <c r="AE3605" s="61"/>
      <c r="AF3605" s="46"/>
      <c r="AG3605" s="46"/>
      <c r="AH3605" s="46">
        <f>SUM(AH3604:AH3604)</f>
        <v>0</v>
      </c>
      <c r="AI3605" s="46"/>
      <c r="AJ3605" s="46">
        <f>SUM(AJ3604:AJ3604)</f>
        <v>0</v>
      </c>
      <c r="AK3605" s="46"/>
      <c r="AL3605" s="46">
        <f>SUM(AL3604:AL3604)</f>
        <v>0</v>
      </c>
    </row>
    <row r="3606" spans="1:38" x14ac:dyDescent="0.45">
      <c r="A3606" s="16" t="s">
        <v>5483</v>
      </c>
      <c r="B3606" s="21">
        <v>5100299009611</v>
      </c>
      <c r="C3606" s="16" t="s">
        <v>5484</v>
      </c>
      <c r="D3606" s="16" t="s">
        <v>5485</v>
      </c>
      <c r="E3606" s="56">
        <v>2047</v>
      </c>
      <c r="F3606" s="56">
        <v>9368</v>
      </c>
      <c r="G3606" s="57" t="s">
        <v>5486</v>
      </c>
      <c r="H3606" s="56" t="s">
        <v>42</v>
      </c>
      <c r="I3606" s="56">
        <v>23177</v>
      </c>
      <c r="J3606" s="56"/>
      <c r="K3606" s="56"/>
      <c r="L3606" s="71"/>
      <c r="M3606" s="56"/>
      <c r="N3606" s="46"/>
      <c r="O3606" s="46"/>
      <c r="P3606" s="46"/>
      <c r="Q3606" s="56"/>
      <c r="R3606" s="58"/>
      <c r="S3606" s="59"/>
      <c r="T3606" s="58"/>
      <c r="U3606" s="58"/>
      <c r="V3606" s="60"/>
      <c r="W3606" s="56"/>
      <c r="X3606" s="56"/>
      <c r="Y3606" s="56"/>
      <c r="Z3606" s="46"/>
      <c r="AA3606" s="66"/>
      <c r="AB3606" s="46"/>
      <c r="AC3606" s="46"/>
      <c r="AD3606" s="61"/>
      <c r="AE3606" s="61"/>
      <c r="AF3606" s="46"/>
      <c r="AG3606" s="46"/>
      <c r="AH3606" s="46"/>
      <c r="AI3606" s="46"/>
      <c r="AJ3606" s="46"/>
      <c r="AK3606" s="46"/>
      <c r="AL3606" s="46"/>
    </row>
    <row r="3607" spans="1:38" x14ac:dyDescent="0.45">
      <c r="A3607" s="16"/>
      <c r="B3607" s="21"/>
      <c r="C3607" s="16"/>
      <c r="D3607" s="16"/>
      <c r="E3607" s="56"/>
      <c r="F3607" s="56"/>
      <c r="G3607" s="57"/>
      <c r="H3607" s="56"/>
      <c r="I3607" s="56"/>
      <c r="J3607" s="56"/>
      <c r="K3607" s="56"/>
      <c r="L3607" s="71"/>
      <c r="M3607" s="56"/>
      <c r="N3607" s="46"/>
      <c r="O3607" s="46" t="s">
        <v>54</v>
      </c>
      <c r="P3607" s="46">
        <f>SUM(P3606:P3606)</f>
        <v>0</v>
      </c>
      <c r="Q3607" s="56"/>
      <c r="R3607" s="58"/>
      <c r="S3607" s="59"/>
      <c r="T3607" s="58"/>
      <c r="U3607" s="58"/>
      <c r="V3607" s="60"/>
      <c r="W3607" s="56"/>
      <c r="X3607" s="56"/>
      <c r="Y3607" s="56"/>
      <c r="Z3607" s="46"/>
      <c r="AA3607" s="66"/>
      <c r="AB3607" s="46"/>
      <c r="AC3607" s="46"/>
      <c r="AD3607" s="61"/>
      <c r="AE3607" s="61"/>
      <c r="AF3607" s="46"/>
      <c r="AG3607" s="46"/>
      <c r="AH3607" s="46">
        <f>SUM(AH3606:AH3606)</f>
        <v>0</v>
      </c>
      <c r="AI3607" s="46"/>
      <c r="AJ3607" s="46">
        <f>SUM(AJ3606:AJ3606)</f>
        <v>0</v>
      </c>
      <c r="AK3607" s="46"/>
      <c r="AL3607" s="46">
        <f>SUM(AL3606:AL3606)</f>
        <v>0</v>
      </c>
    </row>
    <row r="3608" spans="1:38" x14ac:dyDescent="0.45">
      <c r="A3608" s="16" t="s">
        <v>5487</v>
      </c>
      <c r="B3608" s="21">
        <v>3130600223560</v>
      </c>
      <c r="C3608" s="16" t="s">
        <v>5488</v>
      </c>
      <c r="D3608" s="16" t="s">
        <v>5489</v>
      </c>
      <c r="E3608" s="56">
        <v>2048</v>
      </c>
      <c r="F3608" s="56">
        <v>579</v>
      </c>
      <c r="G3608" s="57" t="s">
        <v>5490</v>
      </c>
      <c r="H3608" s="56" t="s">
        <v>42</v>
      </c>
      <c r="I3608" s="56">
        <v>21870</v>
      </c>
      <c r="J3608" s="56">
        <v>0</v>
      </c>
      <c r="K3608" s="56">
        <v>0</v>
      </c>
      <c r="L3608" s="71">
        <v>60</v>
      </c>
      <c r="M3608" s="56" t="s">
        <v>43</v>
      </c>
      <c r="N3608" s="46">
        <f>((J3608*400)+(K3608*100))+L3608</f>
        <v>60</v>
      </c>
      <c r="O3608" s="46">
        <v>1000</v>
      </c>
      <c r="P3608" s="46">
        <f>N3608*O3608</f>
        <v>60000</v>
      </c>
      <c r="Q3608" s="56"/>
      <c r="R3608" s="58"/>
      <c r="S3608" s="59"/>
      <c r="T3608" s="58"/>
      <c r="U3608" s="58"/>
      <c r="V3608" s="60"/>
      <c r="W3608" s="56"/>
      <c r="X3608" s="56"/>
      <c r="Y3608" s="56"/>
      <c r="Z3608" s="46"/>
      <c r="AA3608" s="66"/>
      <c r="AB3608" s="46"/>
      <c r="AC3608" s="46"/>
      <c r="AD3608" s="61"/>
      <c r="AE3608" s="61"/>
      <c r="AF3608" s="46"/>
      <c r="AG3608" s="46">
        <f>IF(AND(AF3608="",P3608=""),0,IF((AF3608=""),P3608,IF((P3608=""),AF3608,AF3608+P3608)))</f>
        <v>60000</v>
      </c>
      <c r="AH3608" s="46">
        <f>IF( (AA3608=""),AG3608*1,AG3608*(AA3608/100) )</f>
        <v>60000</v>
      </c>
      <c r="AI3608" s="46">
        <v>0</v>
      </c>
      <c r="AJ3608" s="46">
        <f>IF((AI3608-AH3608) &gt; 1,0,IF((AI3608-AH3608)&lt;0,AH3608-AI3608,AI3608-AH3608))</f>
        <v>60000</v>
      </c>
      <c r="AK3608" s="46">
        <v>0.3</v>
      </c>
      <c r="AL3608" s="46">
        <f>AJ3608*(AK3608/100)</f>
        <v>180</v>
      </c>
    </row>
    <row r="3609" spans="1:38" x14ac:dyDescent="0.45">
      <c r="A3609" s="16"/>
      <c r="B3609" s="21"/>
      <c r="C3609" s="16"/>
      <c r="D3609" s="16"/>
      <c r="E3609" s="56"/>
      <c r="F3609" s="56"/>
      <c r="G3609" s="57"/>
      <c r="H3609" s="56"/>
      <c r="I3609" s="56"/>
      <c r="J3609" s="56"/>
      <c r="K3609" s="56"/>
      <c r="L3609" s="71"/>
      <c r="M3609" s="56"/>
      <c r="N3609" s="46"/>
      <c r="O3609" s="46" t="s">
        <v>54</v>
      </c>
      <c r="P3609" s="46">
        <f>SUM(P3608:P3608)</f>
        <v>60000</v>
      </c>
      <c r="Q3609" s="56"/>
      <c r="R3609" s="58"/>
      <c r="S3609" s="59"/>
      <c r="T3609" s="58"/>
      <c r="U3609" s="58"/>
      <c r="V3609" s="60"/>
      <c r="W3609" s="56"/>
      <c r="X3609" s="56"/>
      <c r="Y3609" s="56"/>
      <c r="Z3609" s="46"/>
      <c r="AA3609" s="66"/>
      <c r="AB3609" s="46"/>
      <c r="AC3609" s="46"/>
      <c r="AD3609" s="61"/>
      <c r="AE3609" s="61"/>
      <c r="AF3609" s="46"/>
      <c r="AG3609" s="46"/>
      <c r="AH3609" s="46">
        <f>SUM(AH3608:AH3608)</f>
        <v>60000</v>
      </c>
      <c r="AI3609" s="46"/>
      <c r="AJ3609" s="46">
        <f>SUM(AJ3608:AJ3608)</f>
        <v>60000</v>
      </c>
      <c r="AK3609" s="46"/>
      <c r="AL3609" s="46">
        <f>SUM(AL3608:AL3608)</f>
        <v>180</v>
      </c>
    </row>
    <row r="3610" spans="1:38" x14ac:dyDescent="0.45">
      <c r="A3610" s="16" t="s">
        <v>5491</v>
      </c>
      <c r="B3610" s="21">
        <v>3100201779998</v>
      </c>
      <c r="C3610" s="16" t="s">
        <v>5492</v>
      </c>
      <c r="D3610" s="16" t="s">
        <v>5493</v>
      </c>
      <c r="E3610" s="56">
        <v>2049</v>
      </c>
      <c r="F3610" s="56">
        <v>3381</v>
      </c>
      <c r="G3610" s="57" t="s">
        <v>5494</v>
      </c>
      <c r="H3610" s="56" t="s">
        <v>42</v>
      </c>
      <c r="I3610" s="56">
        <v>31039</v>
      </c>
      <c r="J3610" s="56">
        <v>0</v>
      </c>
      <c r="K3610" s="56">
        <v>0</v>
      </c>
      <c r="L3610" s="71">
        <v>51</v>
      </c>
      <c r="M3610" s="56" t="s">
        <v>43</v>
      </c>
      <c r="N3610" s="46">
        <f>((J3610*400)+(K3610*100))+L3610</f>
        <v>51</v>
      </c>
      <c r="O3610" s="46">
        <v>500</v>
      </c>
      <c r="P3610" s="46">
        <f>N3610*O3610</f>
        <v>25500</v>
      </c>
      <c r="Q3610" s="56"/>
      <c r="R3610" s="58"/>
      <c r="S3610" s="59"/>
      <c r="T3610" s="58"/>
      <c r="U3610" s="58"/>
      <c r="V3610" s="60"/>
      <c r="W3610" s="56"/>
      <c r="X3610" s="56"/>
      <c r="Y3610" s="56"/>
      <c r="Z3610" s="46"/>
      <c r="AA3610" s="66"/>
      <c r="AB3610" s="46"/>
      <c r="AC3610" s="46"/>
      <c r="AD3610" s="61"/>
      <c r="AE3610" s="61"/>
      <c r="AF3610" s="46"/>
      <c r="AG3610" s="46">
        <f>IF(AND(AF3610="",P3610=""),0,IF((AF3610=""),P3610,IF((P3610=""),AF3610,AF3610+P3610)))</f>
        <v>25500</v>
      </c>
      <c r="AH3610" s="46">
        <f>IF( (AA3610=""),AG3610*1,AG3610*(AA3610/100) )</f>
        <v>25500</v>
      </c>
      <c r="AI3610" s="46">
        <v>0</v>
      </c>
      <c r="AJ3610" s="46">
        <f>IF((AI3610-AH3610) &gt; 1,0,IF((AI3610-AH3610)&lt;0,AH3610-AI3610,AI3610-AH3610))</f>
        <v>25500</v>
      </c>
      <c r="AK3610" s="46">
        <v>0.3</v>
      </c>
      <c r="AL3610" s="46">
        <f>AJ3610*(AK3610/100)</f>
        <v>76.5</v>
      </c>
    </row>
    <row r="3611" spans="1:38" x14ac:dyDescent="0.45">
      <c r="A3611" s="16"/>
      <c r="B3611" s="21"/>
      <c r="C3611" s="16"/>
      <c r="D3611" s="16"/>
      <c r="E3611" s="56"/>
      <c r="F3611" s="56"/>
      <c r="G3611" s="57"/>
      <c r="H3611" s="56"/>
      <c r="I3611" s="56"/>
      <c r="J3611" s="56"/>
      <c r="K3611" s="56"/>
      <c r="L3611" s="71"/>
      <c r="M3611" s="56"/>
      <c r="N3611" s="46"/>
      <c r="O3611" s="46" t="s">
        <v>54</v>
      </c>
      <c r="P3611" s="46">
        <f>SUM(P3610:P3610)</f>
        <v>25500</v>
      </c>
      <c r="Q3611" s="56"/>
      <c r="R3611" s="58"/>
      <c r="S3611" s="59"/>
      <c r="T3611" s="58"/>
      <c r="U3611" s="58"/>
      <c r="V3611" s="60"/>
      <c r="W3611" s="56"/>
      <c r="X3611" s="56"/>
      <c r="Y3611" s="56"/>
      <c r="Z3611" s="46"/>
      <c r="AA3611" s="66"/>
      <c r="AB3611" s="46"/>
      <c r="AC3611" s="46"/>
      <c r="AD3611" s="61"/>
      <c r="AE3611" s="61"/>
      <c r="AF3611" s="46"/>
      <c r="AG3611" s="46"/>
      <c r="AH3611" s="46">
        <f>SUM(AH3610:AH3610)</f>
        <v>25500</v>
      </c>
      <c r="AI3611" s="46"/>
      <c r="AJ3611" s="46">
        <f>SUM(AJ3610:AJ3610)</f>
        <v>25500</v>
      </c>
      <c r="AK3611" s="46"/>
      <c r="AL3611" s="46">
        <f>SUM(AL3610:AL3610)</f>
        <v>76.5</v>
      </c>
    </row>
    <row r="3612" spans="1:38" x14ac:dyDescent="0.45">
      <c r="A3612" s="16" t="s">
        <v>5495</v>
      </c>
      <c r="B3612" s="21">
        <v>1770400092371</v>
      </c>
      <c r="C3612" s="16" t="s">
        <v>5496</v>
      </c>
      <c r="D3612" s="16" t="s">
        <v>5497</v>
      </c>
      <c r="E3612" s="56">
        <v>2050</v>
      </c>
      <c r="F3612" s="56">
        <v>4184</v>
      </c>
      <c r="G3612" s="57" t="s">
        <v>5498</v>
      </c>
      <c r="H3612" s="56" t="s">
        <v>42</v>
      </c>
      <c r="I3612" s="56">
        <v>29507</v>
      </c>
      <c r="J3612" s="56">
        <v>1</v>
      </c>
      <c r="K3612" s="56">
        <v>3</v>
      </c>
      <c r="L3612" s="71">
        <v>90.2</v>
      </c>
      <c r="M3612" s="56" t="s">
        <v>43</v>
      </c>
      <c r="N3612" s="46">
        <f>((J3612*400)+(K3612*100))+L3612</f>
        <v>790.2</v>
      </c>
      <c r="O3612" s="46">
        <v>440</v>
      </c>
      <c r="P3612" s="46">
        <f>N3612*O3612</f>
        <v>347688</v>
      </c>
      <c r="Q3612" s="56"/>
      <c r="R3612" s="58"/>
      <c r="S3612" s="59"/>
      <c r="T3612" s="58"/>
      <c r="U3612" s="58"/>
      <c r="V3612" s="60"/>
      <c r="W3612" s="56"/>
      <c r="X3612" s="56"/>
      <c r="Y3612" s="56"/>
      <c r="Z3612" s="46"/>
      <c r="AA3612" s="66"/>
      <c r="AB3612" s="46"/>
      <c r="AC3612" s="46"/>
      <c r="AD3612" s="61"/>
      <c r="AE3612" s="61"/>
      <c r="AF3612" s="46"/>
      <c r="AG3612" s="46">
        <f>IF(AND(AF3612="",P3612=""),0,IF((AF3612=""),P3612,IF((P3612=""),AF3612,AF3612+P3612)))</f>
        <v>347688</v>
      </c>
      <c r="AH3612" s="46">
        <f>IF( (AA3612=""),AG3612*1,AG3612*(AA3612/100) )</f>
        <v>347688</v>
      </c>
      <c r="AI3612" s="46">
        <v>0</v>
      </c>
      <c r="AJ3612" s="46">
        <f>IF((AI3612-AH3612) &gt; 1,0,IF((AI3612-AH3612)&lt;0,AH3612-AI3612,AI3612-AH3612))</f>
        <v>347688</v>
      </c>
      <c r="AK3612" s="46">
        <v>0.3</v>
      </c>
      <c r="AL3612" s="46">
        <f>AJ3612*(AK3612/100)</f>
        <v>1043.0640000000001</v>
      </c>
    </row>
    <row r="3613" spans="1:38" x14ac:dyDescent="0.45">
      <c r="A3613" s="16"/>
      <c r="B3613" s="21"/>
      <c r="C3613" s="16"/>
      <c r="D3613" s="16"/>
      <c r="E3613" s="56"/>
      <c r="F3613" s="56"/>
      <c r="G3613" s="57"/>
      <c r="H3613" s="56"/>
      <c r="I3613" s="56"/>
      <c r="J3613" s="56"/>
      <c r="K3613" s="56"/>
      <c r="L3613" s="71"/>
      <c r="M3613" s="56"/>
      <c r="N3613" s="46"/>
      <c r="O3613" s="46" t="s">
        <v>54</v>
      </c>
      <c r="P3613" s="46">
        <f>SUM(P3612:P3612)</f>
        <v>347688</v>
      </c>
      <c r="Q3613" s="56"/>
      <c r="R3613" s="58"/>
      <c r="S3613" s="59"/>
      <c r="T3613" s="58"/>
      <c r="U3613" s="58"/>
      <c r="V3613" s="60"/>
      <c r="W3613" s="56"/>
      <c r="X3613" s="56"/>
      <c r="Y3613" s="56"/>
      <c r="Z3613" s="46"/>
      <c r="AA3613" s="66"/>
      <c r="AB3613" s="46"/>
      <c r="AC3613" s="46"/>
      <c r="AD3613" s="61"/>
      <c r="AE3613" s="61"/>
      <c r="AF3613" s="46"/>
      <c r="AG3613" s="46"/>
      <c r="AH3613" s="46">
        <f>SUM(AH3612:AH3612)</f>
        <v>347688</v>
      </c>
      <c r="AI3613" s="46"/>
      <c r="AJ3613" s="46">
        <f>SUM(AJ3612:AJ3612)</f>
        <v>347688</v>
      </c>
      <c r="AK3613" s="46"/>
      <c r="AL3613" s="46">
        <f>SUM(AL3612:AL3612)</f>
        <v>1043.0640000000001</v>
      </c>
    </row>
    <row r="3614" spans="1:38" x14ac:dyDescent="0.45">
      <c r="A3614" s="16" t="s">
        <v>5499</v>
      </c>
      <c r="B3614" s="21">
        <v>3800400725395</v>
      </c>
      <c r="C3614" s="16" t="s">
        <v>5500</v>
      </c>
      <c r="D3614" s="16" t="s">
        <v>5501</v>
      </c>
      <c r="E3614" s="56">
        <v>2051</v>
      </c>
      <c r="F3614" s="56">
        <v>3733</v>
      </c>
      <c r="G3614" s="57" t="s">
        <v>5502</v>
      </c>
      <c r="H3614" s="56" t="s">
        <v>42</v>
      </c>
      <c r="I3614" s="56">
        <v>11087</v>
      </c>
      <c r="J3614" s="56"/>
      <c r="K3614" s="56"/>
      <c r="L3614" s="71"/>
      <c r="M3614" s="56"/>
      <c r="N3614" s="46"/>
      <c r="O3614" s="46"/>
      <c r="P3614" s="46"/>
      <c r="Q3614" s="56"/>
      <c r="R3614" s="58"/>
      <c r="S3614" s="59"/>
      <c r="T3614" s="58"/>
      <c r="U3614" s="58"/>
      <c r="V3614" s="60"/>
      <c r="W3614" s="56"/>
      <c r="X3614" s="56"/>
      <c r="Y3614" s="56"/>
      <c r="Z3614" s="46"/>
      <c r="AA3614" s="66"/>
      <c r="AB3614" s="46"/>
      <c r="AC3614" s="46"/>
      <c r="AD3614" s="61"/>
      <c r="AE3614" s="61"/>
      <c r="AF3614" s="46"/>
      <c r="AG3614" s="46"/>
      <c r="AH3614" s="46"/>
      <c r="AI3614" s="46"/>
      <c r="AJ3614" s="46"/>
      <c r="AK3614" s="46"/>
      <c r="AL3614" s="46"/>
    </row>
    <row r="3615" spans="1:38" x14ac:dyDescent="0.45">
      <c r="A3615" s="16"/>
      <c r="B3615" s="21"/>
      <c r="C3615" s="16"/>
      <c r="D3615" s="16"/>
      <c r="E3615" s="56">
        <v>2052</v>
      </c>
      <c r="F3615" s="56">
        <v>1159</v>
      </c>
      <c r="G3615" s="57" t="s">
        <v>5503</v>
      </c>
      <c r="H3615" s="56" t="s">
        <v>42</v>
      </c>
      <c r="I3615" s="56">
        <v>11090</v>
      </c>
      <c r="J3615" s="56">
        <v>4</v>
      </c>
      <c r="K3615" s="56">
        <v>0</v>
      </c>
      <c r="L3615" s="71">
        <v>78</v>
      </c>
      <c r="M3615" s="56" t="s">
        <v>43</v>
      </c>
      <c r="N3615" s="46">
        <f>((J3615*400)+(K3615*100))+L3615</f>
        <v>1678</v>
      </c>
      <c r="O3615" s="46">
        <v>200</v>
      </c>
      <c r="P3615" s="46">
        <f>N3615*O3615</f>
        <v>335600</v>
      </c>
      <c r="Q3615" s="56"/>
      <c r="R3615" s="58"/>
      <c r="S3615" s="59"/>
      <c r="T3615" s="58"/>
      <c r="U3615" s="58"/>
      <c r="V3615" s="60"/>
      <c r="W3615" s="56"/>
      <c r="X3615" s="56"/>
      <c r="Y3615" s="56"/>
      <c r="Z3615" s="46"/>
      <c r="AA3615" s="66"/>
      <c r="AB3615" s="46"/>
      <c r="AC3615" s="46"/>
      <c r="AD3615" s="61"/>
      <c r="AE3615" s="61"/>
      <c r="AF3615" s="46"/>
      <c r="AG3615" s="46">
        <f>IF(AND(AF3615="",P3615=""),0,IF((AF3615=""),P3615,IF((P3615=""),AF3615,AF3615+P3615)))</f>
        <v>335600</v>
      </c>
      <c r="AH3615" s="46">
        <f>IF( (AA3615=""),AG3615*1,AG3615*(AA3615/100) )</f>
        <v>335600</v>
      </c>
      <c r="AI3615" s="46">
        <v>0</v>
      </c>
      <c r="AJ3615" s="46">
        <f>IF((AI3615-AH3615) &gt; 1,0,IF((AI3615-AH3615)&lt;0,AH3615-AI3615,AI3615-AH3615))</f>
        <v>335600</v>
      </c>
      <c r="AK3615" s="46">
        <v>0.3</v>
      </c>
      <c r="AL3615" s="46">
        <f>AJ3615*(AK3615/100)</f>
        <v>1006.8000000000001</v>
      </c>
    </row>
    <row r="3616" spans="1:38" x14ac:dyDescent="0.45">
      <c r="A3616" s="16"/>
      <c r="B3616" s="21"/>
      <c r="C3616" s="16"/>
      <c r="D3616" s="16"/>
      <c r="E3616" s="56"/>
      <c r="F3616" s="56"/>
      <c r="G3616" s="57"/>
      <c r="H3616" s="56"/>
      <c r="I3616" s="56"/>
      <c r="J3616" s="56"/>
      <c r="K3616" s="56"/>
      <c r="L3616" s="71"/>
      <c r="M3616" s="56"/>
      <c r="N3616" s="46"/>
      <c r="O3616" s="46" t="s">
        <v>54</v>
      </c>
      <c r="P3616" s="46">
        <f>SUM(P3614:P3615)</f>
        <v>335600</v>
      </c>
      <c r="Q3616" s="56"/>
      <c r="R3616" s="58"/>
      <c r="S3616" s="59"/>
      <c r="T3616" s="58"/>
      <c r="U3616" s="58"/>
      <c r="V3616" s="60"/>
      <c r="W3616" s="56"/>
      <c r="X3616" s="56"/>
      <c r="Y3616" s="56"/>
      <c r="Z3616" s="46"/>
      <c r="AA3616" s="66"/>
      <c r="AB3616" s="46"/>
      <c r="AC3616" s="46"/>
      <c r="AD3616" s="61"/>
      <c r="AE3616" s="61"/>
      <c r="AF3616" s="46"/>
      <c r="AG3616" s="46"/>
      <c r="AH3616" s="46">
        <f>SUM(AH3614:AH3615)</f>
        <v>335600</v>
      </c>
      <c r="AI3616" s="46"/>
      <c r="AJ3616" s="46">
        <f>SUM(AJ3614:AJ3615)</f>
        <v>335600</v>
      </c>
      <c r="AK3616" s="46"/>
      <c r="AL3616" s="46">
        <f>SUM(AL3614:AL3615)</f>
        <v>1006.8000000000001</v>
      </c>
    </row>
    <row r="3617" spans="1:38" x14ac:dyDescent="0.45">
      <c r="A3617" s="16" t="s">
        <v>5504</v>
      </c>
      <c r="B3617" s="21">
        <v>3101800534870</v>
      </c>
      <c r="C3617" s="16" t="s">
        <v>5505</v>
      </c>
      <c r="D3617" s="16" t="s">
        <v>5506</v>
      </c>
      <c r="E3617" s="56">
        <v>2053</v>
      </c>
      <c r="F3617" s="56">
        <v>3012</v>
      </c>
      <c r="G3617" s="57" t="s">
        <v>5507</v>
      </c>
      <c r="H3617" s="56" t="s">
        <v>42</v>
      </c>
      <c r="I3617" s="56">
        <v>18307</v>
      </c>
      <c r="J3617" s="56">
        <v>0</v>
      </c>
      <c r="K3617" s="56">
        <v>0</v>
      </c>
      <c r="L3617" s="71">
        <v>50</v>
      </c>
      <c r="M3617" s="56" t="s">
        <v>43</v>
      </c>
      <c r="N3617" s="46">
        <f>((J3617*400)+(K3617*100))+L3617</f>
        <v>50</v>
      </c>
      <c r="O3617" s="46">
        <v>250</v>
      </c>
      <c r="P3617" s="46">
        <f>N3617*O3617</f>
        <v>12500</v>
      </c>
      <c r="Q3617" s="56"/>
      <c r="R3617" s="58"/>
      <c r="S3617" s="59"/>
      <c r="T3617" s="58"/>
      <c r="U3617" s="58"/>
      <c r="V3617" s="60"/>
      <c r="W3617" s="56"/>
      <c r="X3617" s="56"/>
      <c r="Y3617" s="56"/>
      <c r="Z3617" s="46"/>
      <c r="AA3617" s="66"/>
      <c r="AB3617" s="46"/>
      <c r="AC3617" s="46"/>
      <c r="AD3617" s="61"/>
      <c r="AE3617" s="61"/>
      <c r="AF3617" s="46"/>
      <c r="AG3617" s="46">
        <f>IF(AND(AF3617="",P3617=""),0,IF((AF3617=""),P3617,IF((P3617=""),AF3617,AF3617+P3617)))</f>
        <v>12500</v>
      </c>
      <c r="AH3617" s="46">
        <f>IF( (AA3617=""),AG3617*1,AG3617*(AA3617/100) )</f>
        <v>12500</v>
      </c>
      <c r="AI3617" s="46">
        <v>0</v>
      </c>
      <c r="AJ3617" s="46">
        <f>IF((AI3617-AH3617) &gt; 1,0,IF((AI3617-AH3617)&lt;0,AH3617-AI3617,AI3617-AH3617))</f>
        <v>12500</v>
      </c>
      <c r="AK3617" s="46">
        <v>0.3</v>
      </c>
      <c r="AL3617" s="46">
        <f>AJ3617*(AK3617/100)</f>
        <v>37.5</v>
      </c>
    </row>
    <row r="3618" spans="1:38" x14ac:dyDescent="0.45">
      <c r="A3618" s="16"/>
      <c r="B3618" s="21"/>
      <c r="C3618" s="16"/>
      <c r="D3618" s="16"/>
      <c r="E3618" s="56"/>
      <c r="F3618" s="56"/>
      <c r="G3618" s="57"/>
      <c r="H3618" s="56"/>
      <c r="I3618" s="56"/>
      <c r="J3618" s="56"/>
      <c r="K3618" s="56"/>
      <c r="L3618" s="71"/>
      <c r="M3618" s="56"/>
      <c r="N3618" s="46"/>
      <c r="O3618" s="46" t="s">
        <v>54</v>
      </c>
      <c r="P3618" s="46">
        <f>SUM(P3617:P3617)</f>
        <v>12500</v>
      </c>
      <c r="Q3618" s="56"/>
      <c r="R3618" s="58"/>
      <c r="S3618" s="59"/>
      <c r="T3618" s="58"/>
      <c r="U3618" s="58"/>
      <c r="V3618" s="60"/>
      <c r="W3618" s="56"/>
      <c r="X3618" s="56"/>
      <c r="Y3618" s="56"/>
      <c r="Z3618" s="46"/>
      <c r="AA3618" s="66"/>
      <c r="AB3618" s="46"/>
      <c r="AC3618" s="46"/>
      <c r="AD3618" s="61"/>
      <c r="AE3618" s="61"/>
      <c r="AF3618" s="46"/>
      <c r="AG3618" s="46"/>
      <c r="AH3618" s="46">
        <f>SUM(AH3617:AH3617)</f>
        <v>12500</v>
      </c>
      <c r="AI3618" s="46"/>
      <c r="AJ3618" s="46">
        <f>SUM(AJ3617:AJ3617)</f>
        <v>12500</v>
      </c>
      <c r="AK3618" s="46"/>
      <c r="AL3618" s="46">
        <f>SUM(AL3617:AL3617)</f>
        <v>37.5</v>
      </c>
    </row>
    <row r="3619" spans="1:38" x14ac:dyDescent="0.45">
      <c r="A3619" s="16" t="s">
        <v>5508</v>
      </c>
      <c r="B3619" s="21">
        <v>1640400052272</v>
      </c>
      <c r="C3619" s="16" t="s">
        <v>5509</v>
      </c>
      <c r="D3619" s="16" t="s">
        <v>5510</v>
      </c>
      <c r="E3619" s="56">
        <v>2054</v>
      </c>
      <c r="F3619" s="56">
        <v>7963</v>
      </c>
      <c r="G3619" s="57" t="s">
        <v>5511</v>
      </c>
      <c r="H3619" s="56" t="s">
        <v>42</v>
      </c>
      <c r="I3619" s="56">
        <v>23008</v>
      </c>
      <c r="J3619" s="56"/>
      <c r="K3619" s="56"/>
      <c r="L3619" s="71"/>
      <c r="M3619" s="56"/>
      <c r="N3619" s="46"/>
      <c r="O3619" s="46"/>
      <c r="P3619" s="46"/>
      <c r="Q3619" s="56"/>
      <c r="R3619" s="58"/>
      <c r="S3619" s="59"/>
      <c r="T3619" s="58"/>
      <c r="U3619" s="58"/>
      <c r="V3619" s="60"/>
      <c r="W3619" s="56"/>
      <c r="X3619" s="56"/>
      <c r="Y3619" s="56"/>
      <c r="Z3619" s="46"/>
      <c r="AA3619" s="66"/>
      <c r="AB3619" s="46"/>
      <c r="AC3619" s="46"/>
      <c r="AD3619" s="61"/>
      <c r="AE3619" s="61"/>
      <c r="AF3619" s="46"/>
      <c r="AG3619" s="46"/>
      <c r="AH3619" s="46"/>
      <c r="AI3619" s="46"/>
      <c r="AJ3619" s="46"/>
      <c r="AK3619" s="46"/>
      <c r="AL3619" s="46"/>
    </row>
    <row r="3620" spans="1:38" x14ac:dyDescent="0.45">
      <c r="A3620" s="16"/>
      <c r="B3620" s="21"/>
      <c r="C3620" s="16"/>
      <c r="D3620" s="16"/>
      <c r="E3620" s="56"/>
      <c r="F3620" s="56"/>
      <c r="G3620" s="57"/>
      <c r="H3620" s="56"/>
      <c r="I3620" s="56"/>
      <c r="J3620" s="56"/>
      <c r="K3620" s="56"/>
      <c r="L3620" s="71"/>
      <c r="M3620" s="56"/>
      <c r="N3620" s="46"/>
      <c r="O3620" s="46" t="s">
        <v>54</v>
      </c>
      <c r="P3620" s="46">
        <f>SUM(P3619:P3619)</f>
        <v>0</v>
      </c>
      <c r="Q3620" s="56"/>
      <c r="R3620" s="58"/>
      <c r="S3620" s="59"/>
      <c r="T3620" s="58"/>
      <c r="U3620" s="58"/>
      <c r="V3620" s="60"/>
      <c r="W3620" s="56"/>
      <c r="X3620" s="56"/>
      <c r="Y3620" s="56"/>
      <c r="Z3620" s="46"/>
      <c r="AA3620" s="66"/>
      <c r="AB3620" s="46"/>
      <c r="AC3620" s="46"/>
      <c r="AD3620" s="61"/>
      <c r="AE3620" s="61"/>
      <c r="AF3620" s="46"/>
      <c r="AG3620" s="46"/>
      <c r="AH3620" s="46">
        <f>SUM(AH3619:AH3619)</f>
        <v>0</v>
      </c>
      <c r="AI3620" s="46"/>
      <c r="AJ3620" s="46">
        <f>SUM(AJ3619:AJ3619)</f>
        <v>0</v>
      </c>
      <c r="AK3620" s="46"/>
      <c r="AL3620" s="46">
        <f>SUM(AL3619:AL3619)</f>
        <v>0</v>
      </c>
    </row>
    <row r="3621" spans="1:38" x14ac:dyDescent="0.45">
      <c r="A3621" s="16" t="s">
        <v>5512</v>
      </c>
      <c r="B3621" s="21">
        <v>3710600856184</v>
      </c>
      <c r="C3621" s="16" t="s">
        <v>5513</v>
      </c>
      <c r="D3621" s="16" t="s">
        <v>5514</v>
      </c>
      <c r="E3621" s="56">
        <v>2055</v>
      </c>
      <c r="F3621" s="56">
        <v>3540</v>
      </c>
      <c r="G3621" s="57" t="s">
        <v>5515</v>
      </c>
      <c r="H3621" s="56" t="s">
        <v>42</v>
      </c>
      <c r="I3621" s="56">
        <v>24606</v>
      </c>
      <c r="J3621" s="56">
        <v>0</v>
      </c>
      <c r="K3621" s="56">
        <v>0</v>
      </c>
      <c r="L3621" s="71">
        <v>24</v>
      </c>
      <c r="M3621" s="56" t="s">
        <v>43</v>
      </c>
      <c r="N3621" s="46">
        <f>((J3621*400)+(K3621*100))+L3621</f>
        <v>24</v>
      </c>
      <c r="O3621" s="46">
        <v>5500</v>
      </c>
      <c r="P3621" s="46">
        <f>N3621*O3621</f>
        <v>132000</v>
      </c>
      <c r="Q3621" s="56"/>
      <c r="R3621" s="58"/>
      <c r="S3621" s="59"/>
      <c r="T3621" s="58"/>
      <c r="U3621" s="58"/>
      <c r="V3621" s="60"/>
      <c r="W3621" s="56"/>
      <c r="X3621" s="56"/>
      <c r="Y3621" s="56"/>
      <c r="Z3621" s="46"/>
      <c r="AA3621" s="66"/>
      <c r="AB3621" s="46"/>
      <c r="AC3621" s="46"/>
      <c r="AD3621" s="61"/>
      <c r="AE3621" s="61"/>
      <c r="AF3621" s="46"/>
      <c r="AG3621" s="46">
        <f>IF(AND(AF3621="",P3621=""),0,IF((AF3621=""),P3621,IF((P3621=""),AF3621,AF3621+P3621)))</f>
        <v>132000</v>
      </c>
      <c r="AH3621" s="46">
        <f>IF( (AA3621=""),AG3621*1,AG3621*(AA3621/100) )</f>
        <v>132000</v>
      </c>
      <c r="AI3621" s="46">
        <v>0</v>
      </c>
      <c r="AJ3621" s="46">
        <f>IF((AI3621-AH3621) &gt; 1,0,IF((AI3621-AH3621)&lt;0,AH3621-AI3621,AI3621-AH3621))</f>
        <v>132000</v>
      </c>
      <c r="AK3621" s="46">
        <v>0.3</v>
      </c>
      <c r="AL3621" s="46">
        <f>AJ3621*(AK3621/100)</f>
        <v>396</v>
      </c>
    </row>
    <row r="3622" spans="1:38" x14ac:dyDescent="0.45">
      <c r="A3622" s="16"/>
      <c r="B3622" s="21"/>
      <c r="C3622" s="16"/>
      <c r="D3622" s="16"/>
      <c r="E3622" s="56"/>
      <c r="F3622" s="56"/>
      <c r="G3622" s="57"/>
      <c r="H3622" s="56"/>
      <c r="I3622" s="56"/>
      <c r="J3622" s="56"/>
      <c r="K3622" s="56"/>
      <c r="L3622" s="71"/>
      <c r="M3622" s="56"/>
      <c r="N3622" s="46"/>
      <c r="O3622" s="46" t="s">
        <v>54</v>
      </c>
      <c r="P3622" s="46">
        <f>SUM(P3621:P3621)</f>
        <v>132000</v>
      </c>
      <c r="Q3622" s="56"/>
      <c r="R3622" s="58"/>
      <c r="S3622" s="59"/>
      <c r="T3622" s="58"/>
      <c r="U3622" s="58"/>
      <c r="V3622" s="60"/>
      <c r="W3622" s="56"/>
      <c r="X3622" s="56"/>
      <c r="Y3622" s="56"/>
      <c r="Z3622" s="46"/>
      <c r="AA3622" s="66"/>
      <c r="AB3622" s="46"/>
      <c r="AC3622" s="46"/>
      <c r="AD3622" s="61"/>
      <c r="AE3622" s="61"/>
      <c r="AF3622" s="46"/>
      <c r="AG3622" s="46"/>
      <c r="AH3622" s="46">
        <f>SUM(AH3621:AH3621)</f>
        <v>132000</v>
      </c>
      <c r="AI3622" s="46"/>
      <c r="AJ3622" s="46">
        <f>SUM(AJ3621:AJ3621)</f>
        <v>132000</v>
      </c>
      <c r="AK3622" s="46"/>
      <c r="AL3622" s="46">
        <f>SUM(AL3621:AL3621)</f>
        <v>396</v>
      </c>
    </row>
    <row r="3623" spans="1:38" x14ac:dyDescent="0.45">
      <c r="A3623" s="16" t="s">
        <v>5516</v>
      </c>
      <c r="B3623" s="21">
        <v>3619900007645</v>
      </c>
      <c r="C3623" s="16" t="s">
        <v>5517</v>
      </c>
      <c r="D3623" s="16" t="s">
        <v>5518</v>
      </c>
      <c r="E3623" s="56">
        <v>2056</v>
      </c>
      <c r="F3623" s="56">
        <v>8733</v>
      </c>
      <c r="G3623" s="57" t="s">
        <v>5519</v>
      </c>
      <c r="H3623" s="56" t="s">
        <v>42</v>
      </c>
      <c r="I3623" s="56">
        <v>10394</v>
      </c>
      <c r="J3623" s="56"/>
      <c r="K3623" s="56"/>
      <c r="L3623" s="71"/>
      <c r="M3623" s="56"/>
      <c r="N3623" s="46"/>
      <c r="O3623" s="46"/>
      <c r="P3623" s="46"/>
      <c r="Q3623" s="56"/>
      <c r="R3623" s="58"/>
      <c r="S3623" s="59"/>
      <c r="T3623" s="58"/>
      <c r="U3623" s="58"/>
      <c r="V3623" s="60"/>
      <c r="W3623" s="56"/>
      <c r="X3623" s="56"/>
      <c r="Y3623" s="56"/>
      <c r="Z3623" s="46"/>
      <c r="AA3623" s="66"/>
      <c r="AB3623" s="46"/>
      <c r="AC3623" s="46"/>
      <c r="AD3623" s="61"/>
      <c r="AE3623" s="61"/>
      <c r="AF3623" s="46"/>
      <c r="AG3623" s="46"/>
      <c r="AH3623" s="46"/>
      <c r="AI3623" s="46"/>
      <c r="AJ3623" s="46"/>
      <c r="AK3623" s="46"/>
      <c r="AL3623" s="46"/>
    </row>
    <row r="3624" spans="1:38" x14ac:dyDescent="0.45">
      <c r="A3624" s="16"/>
      <c r="B3624" s="21"/>
      <c r="C3624" s="16"/>
      <c r="D3624" s="16"/>
      <c r="E3624" s="56"/>
      <c r="F3624" s="56"/>
      <c r="G3624" s="57"/>
      <c r="H3624" s="56"/>
      <c r="I3624" s="56"/>
      <c r="J3624" s="56"/>
      <c r="K3624" s="56"/>
      <c r="L3624" s="71"/>
      <c r="M3624" s="56"/>
      <c r="N3624" s="46"/>
      <c r="O3624" s="46" t="s">
        <v>54</v>
      </c>
      <c r="P3624" s="46">
        <f>SUM(P3623:P3623)</f>
        <v>0</v>
      </c>
      <c r="Q3624" s="56"/>
      <c r="R3624" s="58"/>
      <c r="S3624" s="59"/>
      <c r="T3624" s="58"/>
      <c r="U3624" s="58"/>
      <c r="V3624" s="60"/>
      <c r="W3624" s="56"/>
      <c r="X3624" s="56"/>
      <c r="Y3624" s="56"/>
      <c r="Z3624" s="46"/>
      <c r="AA3624" s="66"/>
      <c r="AB3624" s="46"/>
      <c r="AC3624" s="46"/>
      <c r="AD3624" s="61"/>
      <c r="AE3624" s="61"/>
      <c r="AF3624" s="46"/>
      <c r="AG3624" s="46"/>
      <c r="AH3624" s="46">
        <f>SUM(AH3623:AH3623)</f>
        <v>0</v>
      </c>
      <c r="AI3624" s="46"/>
      <c r="AJ3624" s="46">
        <f>SUM(AJ3623:AJ3623)</f>
        <v>0</v>
      </c>
      <c r="AK3624" s="46"/>
      <c r="AL3624" s="46">
        <f>SUM(AL3623:AL3623)</f>
        <v>0</v>
      </c>
    </row>
    <row r="3625" spans="1:38" x14ac:dyDescent="0.45">
      <c r="A3625" s="16" t="s">
        <v>5520</v>
      </c>
      <c r="B3625" s="21">
        <v>5411200032761</v>
      </c>
      <c r="C3625" s="16" t="s">
        <v>5521</v>
      </c>
      <c r="D3625" s="16" t="s">
        <v>5522</v>
      </c>
      <c r="E3625" s="56">
        <v>2057</v>
      </c>
      <c r="F3625" s="56">
        <v>8585</v>
      </c>
      <c r="G3625" s="57" t="s">
        <v>5523</v>
      </c>
      <c r="H3625" s="56" t="s">
        <v>42</v>
      </c>
      <c r="I3625" s="56">
        <v>30692</v>
      </c>
      <c r="J3625" s="56"/>
      <c r="K3625" s="56"/>
      <c r="L3625" s="71"/>
      <c r="M3625" s="56"/>
      <c r="N3625" s="46"/>
      <c r="O3625" s="46"/>
      <c r="P3625" s="46"/>
      <c r="Q3625" s="56"/>
      <c r="R3625" s="58"/>
      <c r="S3625" s="59"/>
      <c r="T3625" s="58"/>
      <c r="U3625" s="58"/>
      <c r="V3625" s="60"/>
      <c r="W3625" s="56"/>
      <c r="X3625" s="56"/>
      <c r="Y3625" s="56"/>
      <c r="Z3625" s="46"/>
      <c r="AA3625" s="66"/>
      <c r="AB3625" s="46"/>
      <c r="AC3625" s="46"/>
      <c r="AD3625" s="61"/>
      <c r="AE3625" s="61"/>
      <c r="AF3625" s="46"/>
      <c r="AG3625" s="46"/>
      <c r="AH3625" s="46"/>
      <c r="AI3625" s="46"/>
      <c r="AJ3625" s="46"/>
      <c r="AK3625" s="46"/>
      <c r="AL3625" s="46"/>
    </row>
    <row r="3626" spans="1:38" x14ac:dyDescent="0.45">
      <c r="A3626" s="16"/>
      <c r="B3626" s="21"/>
      <c r="C3626" s="16"/>
      <c r="D3626" s="16"/>
      <c r="E3626" s="56"/>
      <c r="F3626" s="56"/>
      <c r="G3626" s="57"/>
      <c r="H3626" s="56"/>
      <c r="I3626" s="56"/>
      <c r="J3626" s="56"/>
      <c r="K3626" s="56"/>
      <c r="L3626" s="71"/>
      <c r="M3626" s="56"/>
      <c r="N3626" s="46"/>
      <c r="O3626" s="46" t="s">
        <v>54</v>
      </c>
      <c r="P3626" s="46">
        <f>SUM(P3625:P3625)</f>
        <v>0</v>
      </c>
      <c r="Q3626" s="56"/>
      <c r="R3626" s="58"/>
      <c r="S3626" s="59"/>
      <c r="T3626" s="58"/>
      <c r="U3626" s="58"/>
      <c r="V3626" s="60"/>
      <c r="W3626" s="56"/>
      <c r="X3626" s="56"/>
      <c r="Y3626" s="56"/>
      <c r="Z3626" s="46"/>
      <c r="AA3626" s="66"/>
      <c r="AB3626" s="46"/>
      <c r="AC3626" s="46"/>
      <c r="AD3626" s="61"/>
      <c r="AE3626" s="61"/>
      <c r="AF3626" s="46"/>
      <c r="AG3626" s="46"/>
      <c r="AH3626" s="46">
        <f>SUM(AH3625:AH3625)</f>
        <v>0</v>
      </c>
      <c r="AI3626" s="46"/>
      <c r="AJ3626" s="46">
        <f>SUM(AJ3625:AJ3625)</f>
        <v>0</v>
      </c>
      <c r="AK3626" s="46"/>
      <c r="AL3626" s="46">
        <f>SUM(AL3625:AL3625)</f>
        <v>0</v>
      </c>
    </row>
    <row r="3627" spans="1:38" x14ac:dyDescent="0.45">
      <c r="A3627" s="16" t="s">
        <v>5524</v>
      </c>
      <c r="B3627" s="21"/>
      <c r="C3627" s="16" t="s">
        <v>5525</v>
      </c>
      <c r="D3627" s="16" t="s">
        <v>5526</v>
      </c>
      <c r="E3627" s="56">
        <v>2058</v>
      </c>
      <c r="F3627" s="56">
        <v>76</v>
      </c>
      <c r="G3627" s="57" t="s">
        <v>5527</v>
      </c>
      <c r="H3627" s="56" t="s">
        <v>42</v>
      </c>
      <c r="I3627" s="56">
        <v>9744</v>
      </c>
      <c r="J3627" s="56">
        <v>0</v>
      </c>
      <c r="K3627" s="56">
        <v>0</v>
      </c>
      <c r="L3627" s="71">
        <v>66</v>
      </c>
      <c r="M3627" s="56" t="s">
        <v>43</v>
      </c>
      <c r="N3627" s="46">
        <f>((J3627*400)+(K3627*100))+L3627</f>
        <v>66</v>
      </c>
      <c r="O3627" s="46">
        <v>1000</v>
      </c>
      <c r="P3627" s="46">
        <f>N3627*O3627</f>
        <v>66000</v>
      </c>
      <c r="Q3627" s="56"/>
      <c r="R3627" s="58"/>
      <c r="S3627" s="59"/>
      <c r="T3627" s="58"/>
      <c r="U3627" s="58"/>
      <c r="V3627" s="60"/>
      <c r="W3627" s="56"/>
      <c r="X3627" s="56"/>
      <c r="Y3627" s="56"/>
      <c r="Z3627" s="46"/>
      <c r="AA3627" s="66"/>
      <c r="AB3627" s="46"/>
      <c r="AC3627" s="46"/>
      <c r="AD3627" s="61"/>
      <c r="AE3627" s="61"/>
      <c r="AF3627" s="46"/>
      <c r="AG3627" s="46">
        <f>IF(AND(AF3627="",P3627=""),0,IF((AF3627=""),P3627,IF((P3627=""),AF3627,AF3627+P3627)))</f>
        <v>66000</v>
      </c>
      <c r="AH3627" s="46">
        <f>IF( (AA3627=""),AG3627*1,AG3627*(AA3627/100) )</f>
        <v>66000</v>
      </c>
      <c r="AI3627" s="46">
        <v>0</v>
      </c>
      <c r="AJ3627" s="46">
        <f>IF((AI3627-AH3627) &gt; 1,0,IF((AI3627-AH3627)&lt;0,AH3627-AI3627,AI3627-AH3627))</f>
        <v>66000</v>
      </c>
      <c r="AK3627" s="46">
        <v>0.3</v>
      </c>
      <c r="AL3627" s="46">
        <f>AJ3627*(AK3627/100)</f>
        <v>198</v>
      </c>
    </row>
    <row r="3628" spans="1:38" x14ac:dyDescent="0.45">
      <c r="A3628" s="16"/>
      <c r="B3628" s="21"/>
      <c r="C3628" s="16"/>
      <c r="D3628" s="16"/>
      <c r="E3628" s="56">
        <v>2059</v>
      </c>
      <c r="F3628" s="56">
        <v>77</v>
      </c>
      <c r="G3628" s="57" t="s">
        <v>5528</v>
      </c>
      <c r="H3628" s="56" t="s">
        <v>42</v>
      </c>
      <c r="I3628" s="56">
        <v>9745</v>
      </c>
      <c r="J3628" s="56">
        <v>0</v>
      </c>
      <c r="K3628" s="56">
        <v>0</v>
      </c>
      <c r="L3628" s="71">
        <v>52</v>
      </c>
      <c r="M3628" s="56" t="s">
        <v>43</v>
      </c>
      <c r="N3628" s="46">
        <f>((J3628*400)+(K3628*100))+L3628</f>
        <v>52</v>
      </c>
      <c r="O3628" s="46">
        <v>1000</v>
      </c>
      <c r="P3628" s="46">
        <f>N3628*O3628</f>
        <v>52000</v>
      </c>
      <c r="Q3628" s="56"/>
      <c r="R3628" s="58"/>
      <c r="S3628" s="59"/>
      <c r="T3628" s="58"/>
      <c r="U3628" s="58"/>
      <c r="V3628" s="60"/>
      <c r="W3628" s="56"/>
      <c r="X3628" s="56"/>
      <c r="Y3628" s="56"/>
      <c r="Z3628" s="46"/>
      <c r="AA3628" s="66"/>
      <c r="AB3628" s="46"/>
      <c r="AC3628" s="46"/>
      <c r="AD3628" s="61"/>
      <c r="AE3628" s="61"/>
      <c r="AF3628" s="46"/>
      <c r="AG3628" s="46">
        <f>IF(AND(AF3628="",P3628=""),0,IF((AF3628=""),P3628,IF((P3628=""),AF3628,AF3628+P3628)))</f>
        <v>52000</v>
      </c>
      <c r="AH3628" s="46">
        <f>IF( (AA3628=""),AG3628*1,AG3628*(AA3628/100) )</f>
        <v>52000</v>
      </c>
      <c r="AI3628" s="46">
        <v>0</v>
      </c>
      <c r="AJ3628" s="46">
        <f>IF((AI3628-AH3628) &gt; 1,0,IF((AI3628-AH3628)&lt;0,AH3628-AI3628,AI3628-AH3628))</f>
        <v>52000</v>
      </c>
      <c r="AK3628" s="46">
        <v>0.3</v>
      </c>
      <c r="AL3628" s="46">
        <f>AJ3628*(AK3628/100)</f>
        <v>156</v>
      </c>
    </row>
    <row r="3629" spans="1:38" x14ac:dyDescent="0.45">
      <c r="A3629" s="16"/>
      <c r="B3629" s="21"/>
      <c r="C3629" s="16"/>
      <c r="D3629" s="16"/>
      <c r="E3629" s="56">
        <v>2060</v>
      </c>
      <c r="F3629" s="56">
        <v>9899</v>
      </c>
      <c r="G3629" s="57" t="s">
        <v>5529</v>
      </c>
      <c r="H3629" s="56" t="s">
        <v>42</v>
      </c>
      <c r="I3629" s="56">
        <v>9746</v>
      </c>
      <c r="J3629" s="56"/>
      <c r="K3629" s="56"/>
      <c r="L3629" s="71"/>
      <c r="M3629" s="56"/>
      <c r="N3629" s="46"/>
      <c r="O3629" s="46"/>
      <c r="P3629" s="46"/>
      <c r="Q3629" s="56"/>
      <c r="R3629" s="58"/>
      <c r="S3629" s="59"/>
      <c r="T3629" s="58"/>
      <c r="U3629" s="58"/>
      <c r="V3629" s="60"/>
      <c r="W3629" s="56"/>
      <c r="X3629" s="56"/>
      <c r="Y3629" s="56"/>
      <c r="Z3629" s="46"/>
      <c r="AA3629" s="66"/>
      <c r="AB3629" s="46"/>
      <c r="AC3629" s="46"/>
      <c r="AD3629" s="61"/>
      <c r="AE3629" s="61"/>
      <c r="AF3629" s="46"/>
      <c r="AG3629" s="46"/>
      <c r="AH3629" s="46"/>
      <c r="AI3629" s="46"/>
      <c r="AJ3629" s="46"/>
      <c r="AK3629" s="46"/>
      <c r="AL3629" s="46"/>
    </row>
    <row r="3630" spans="1:38" x14ac:dyDescent="0.45">
      <c r="A3630" s="16"/>
      <c r="B3630" s="21"/>
      <c r="C3630" s="16"/>
      <c r="D3630" s="16"/>
      <c r="E3630" s="56">
        <v>2061</v>
      </c>
      <c r="F3630" s="56">
        <v>7656</v>
      </c>
      <c r="G3630" s="57" t="s">
        <v>5530</v>
      </c>
      <c r="H3630" s="56" t="s">
        <v>42</v>
      </c>
      <c r="I3630" s="56">
        <v>9747</v>
      </c>
      <c r="J3630" s="56"/>
      <c r="K3630" s="56"/>
      <c r="L3630" s="71"/>
      <c r="M3630" s="56"/>
      <c r="N3630" s="46"/>
      <c r="O3630" s="46"/>
      <c r="P3630" s="46"/>
      <c r="Q3630" s="56"/>
      <c r="R3630" s="58"/>
      <c r="S3630" s="59"/>
      <c r="T3630" s="58"/>
      <c r="U3630" s="58"/>
      <c r="V3630" s="60"/>
      <c r="W3630" s="56"/>
      <c r="X3630" s="56"/>
      <c r="Y3630" s="56"/>
      <c r="Z3630" s="46"/>
      <c r="AA3630" s="66"/>
      <c r="AB3630" s="46"/>
      <c r="AC3630" s="46"/>
      <c r="AD3630" s="61"/>
      <c r="AE3630" s="61"/>
      <c r="AF3630" s="46"/>
      <c r="AG3630" s="46"/>
      <c r="AH3630" s="46"/>
      <c r="AI3630" s="46"/>
      <c r="AJ3630" s="46"/>
      <c r="AK3630" s="46"/>
      <c r="AL3630" s="46"/>
    </row>
    <row r="3631" spans="1:38" x14ac:dyDescent="0.45">
      <c r="A3631" s="16"/>
      <c r="B3631" s="21"/>
      <c r="C3631" s="16"/>
      <c r="D3631" s="16"/>
      <c r="E3631" s="56">
        <v>2062</v>
      </c>
      <c r="F3631" s="56">
        <v>8159</v>
      </c>
      <c r="G3631" s="57" t="s">
        <v>5531</v>
      </c>
      <c r="H3631" s="56" t="s">
        <v>42</v>
      </c>
      <c r="I3631" s="56">
        <v>9748</v>
      </c>
      <c r="J3631" s="56"/>
      <c r="K3631" s="56"/>
      <c r="L3631" s="71"/>
      <c r="M3631" s="56"/>
      <c r="N3631" s="46"/>
      <c r="O3631" s="46"/>
      <c r="P3631" s="46"/>
      <c r="Q3631" s="56"/>
      <c r="R3631" s="58"/>
      <c r="S3631" s="59"/>
      <c r="T3631" s="58"/>
      <c r="U3631" s="58"/>
      <c r="V3631" s="60"/>
      <c r="W3631" s="56"/>
      <c r="X3631" s="56"/>
      <c r="Y3631" s="56"/>
      <c r="Z3631" s="46"/>
      <c r="AA3631" s="66"/>
      <c r="AB3631" s="46"/>
      <c r="AC3631" s="46"/>
      <c r="AD3631" s="61"/>
      <c r="AE3631" s="61"/>
      <c r="AF3631" s="46"/>
      <c r="AG3631" s="46"/>
      <c r="AH3631" s="46"/>
      <c r="AI3631" s="46"/>
      <c r="AJ3631" s="46"/>
      <c r="AK3631" s="46"/>
      <c r="AL3631" s="46"/>
    </row>
    <row r="3632" spans="1:38" x14ac:dyDescent="0.45">
      <c r="A3632" s="16"/>
      <c r="B3632" s="21"/>
      <c r="C3632" s="16"/>
      <c r="D3632" s="16"/>
      <c r="E3632" s="56">
        <v>2063</v>
      </c>
      <c r="F3632" s="56">
        <v>8160</v>
      </c>
      <c r="G3632" s="57" t="s">
        <v>5532</v>
      </c>
      <c r="H3632" s="56" t="s">
        <v>42</v>
      </c>
      <c r="I3632" s="56">
        <v>9749</v>
      </c>
      <c r="J3632" s="56"/>
      <c r="K3632" s="56"/>
      <c r="L3632" s="71"/>
      <c r="M3632" s="56"/>
      <c r="N3632" s="46"/>
      <c r="O3632" s="46"/>
      <c r="P3632" s="46"/>
      <c r="Q3632" s="56"/>
      <c r="R3632" s="58"/>
      <c r="S3632" s="59"/>
      <c r="T3632" s="58"/>
      <c r="U3632" s="58"/>
      <c r="V3632" s="60"/>
      <c r="W3632" s="56"/>
      <c r="X3632" s="56"/>
      <c r="Y3632" s="56"/>
      <c r="Z3632" s="46"/>
      <c r="AA3632" s="66"/>
      <c r="AB3632" s="46"/>
      <c r="AC3632" s="46"/>
      <c r="AD3632" s="61"/>
      <c r="AE3632" s="61"/>
      <c r="AF3632" s="46"/>
      <c r="AG3632" s="46"/>
      <c r="AH3632" s="46"/>
      <c r="AI3632" s="46"/>
      <c r="AJ3632" s="46"/>
      <c r="AK3632" s="46"/>
      <c r="AL3632" s="46"/>
    </row>
    <row r="3633" spans="1:38" x14ac:dyDescent="0.45">
      <c r="A3633" s="16"/>
      <c r="B3633" s="21"/>
      <c r="C3633" s="16"/>
      <c r="D3633" s="16"/>
      <c r="E3633" s="56">
        <v>2064</v>
      </c>
      <c r="F3633" s="56">
        <v>68</v>
      </c>
      <c r="G3633" s="57" t="s">
        <v>5533</v>
      </c>
      <c r="H3633" s="56" t="s">
        <v>42</v>
      </c>
      <c r="I3633" s="56">
        <v>9750</v>
      </c>
      <c r="J3633" s="56">
        <v>0</v>
      </c>
      <c r="K3633" s="56">
        <v>0</v>
      </c>
      <c r="L3633" s="71">
        <v>60</v>
      </c>
      <c r="M3633" s="56" t="s">
        <v>43</v>
      </c>
      <c r="N3633" s="46">
        <f>((J3633*400)+(K3633*100))+L3633</f>
        <v>60</v>
      </c>
      <c r="O3633" s="46">
        <v>1000</v>
      </c>
      <c r="P3633" s="46">
        <f>N3633*O3633</f>
        <v>60000</v>
      </c>
      <c r="Q3633" s="56"/>
      <c r="R3633" s="58"/>
      <c r="S3633" s="59"/>
      <c r="T3633" s="58"/>
      <c r="U3633" s="58"/>
      <c r="V3633" s="60"/>
      <c r="W3633" s="56"/>
      <c r="X3633" s="56"/>
      <c r="Y3633" s="56"/>
      <c r="Z3633" s="46"/>
      <c r="AA3633" s="66"/>
      <c r="AB3633" s="46"/>
      <c r="AC3633" s="46"/>
      <c r="AD3633" s="61"/>
      <c r="AE3633" s="61"/>
      <c r="AF3633" s="46"/>
      <c r="AG3633" s="46">
        <f>IF(AND(AF3633="",P3633=""),0,IF((AF3633=""),P3633,IF((P3633=""),AF3633,AF3633+P3633)))</f>
        <v>60000</v>
      </c>
      <c r="AH3633" s="46">
        <f>IF( (AA3633=""),AG3633*1,AG3633*(AA3633/100) )</f>
        <v>60000</v>
      </c>
      <c r="AI3633" s="46">
        <v>0</v>
      </c>
      <c r="AJ3633" s="46">
        <f>IF((AI3633-AH3633) &gt; 1,0,IF((AI3633-AH3633)&lt;0,AH3633-AI3633,AI3633-AH3633))</f>
        <v>60000</v>
      </c>
      <c r="AK3633" s="46">
        <v>0.3</v>
      </c>
      <c r="AL3633" s="46">
        <f>AJ3633*(AK3633/100)</f>
        <v>180</v>
      </c>
    </row>
    <row r="3634" spans="1:38" x14ac:dyDescent="0.45">
      <c r="A3634" s="16"/>
      <c r="B3634" s="21"/>
      <c r="C3634" s="16"/>
      <c r="D3634" s="16"/>
      <c r="E3634" s="56">
        <v>2065</v>
      </c>
      <c r="F3634" s="56">
        <v>7927</v>
      </c>
      <c r="G3634" s="57" t="s">
        <v>5534</v>
      </c>
      <c r="H3634" s="56" t="s">
        <v>42</v>
      </c>
      <c r="I3634" s="56">
        <v>9751</v>
      </c>
      <c r="J3634" s="56"/>
      <c r="K3634" s="56"/>
      <c r="L3634" s="71"/>
      <c r="M3634" s="56"/>
      <c r="N3634" s="46"/>
      <c r="O3634" s="46"/>
      <c r="P3634" s="46"/>
      <c r="Q3634" s="56"/>
      <c r="R3634" s="58"/>
      <c r="S3634" s="59"/>
      <c r="T3634" s="58"/>
      <c r="U3634" s="58"/>
      <c r="V3634" s="60"/>
      <c r="W3634" s="56"/>
      <c r="X3634" s="56"/>
      <c r="Y3634" s="56"/>
      <c r="Z3634" s="46"/>
      <c r="AA3634" s="66"/>
      <c r="AB3634" s="46"/>
      <c r="AC3634" s="46"/>
      <c r="AD3634" s="61"/>
      <c r="AE3634" s="61"/>
      <c r="AF3634" s="46"/>
      <c r="AG3634" s="46"/>
      <c r="AH3634" s="46"/>
      <c r="AI3634" s="46"/>
      <c r="AJ3634" s="46"/>
      <c r="AK3634" s="46"/>
      <c r="AL3634" s="46"/>
    </row>
    <row r="3635" spans="1:38" x14ac:dyDescent="0.45">
      <c r="A3635" s="16"/>
      <c r="B3635" s="21"/>
      <c r="C3635" s="16"/>
      <c r="D3635" s="16"/>
      <c r="E3635" s="56">
        <v>2066</v>
      </c>
      <c r="F3635" s="56">
        <v>7563</v>
      </c>
      <c r="G3635" s="57" t="s">
        <v>5535</v>
      </c>
      <c r="H3635" s="56" t="s">
        <v>42</v>
      </c>
      <c r="I3635" s="56">
        <v>9752</v>
      </c>
      <c r="J3635" s="56"/>
      <c r="K3635" s="56"/>
      <c r="L3635" s="71"/>
      <c r="M3635" s="56"/>
      <c r="N3635" s="46"/>
      <c r="O3635" s="46"/>
      <c r="P3635" s="46"/>
      <c r="Q3635" s="56"/>
      <c r="R3635" s="58"/>
      <c r="S3635" s="59"/>
      <c r="T3635" s="58"/>
      <c r="U3635" s="58"/>
      <c r="V3635" s="60"/>
      <c r="W3635" s="56"/>
      <c r="X3635" s="56"/>
      <c r="Y3635" s="56"/>
      <c r="Z3635" s="46"/>
      <c r="AA3635" s="66"/>
      <c r="AB3635" s="46"/>
      <c r="AC3635" s="46"/>
      <c r="AD3635" s="61"/>
      <c r="AE3635" s="61"/>
      <c r="AF3635" s="46"/>
      <c r="AG3635" s="46"/>
      <c r="AH3635" s="46"/>
      <c r="AI3635" s="46"/>
      <c r="AJ3635" s="46"/>
      <c r="AK3635" s="46"/>
      <c r="AL3635" s="46"/>
    </row>
    <row r="3636" spans="1:38" x14ac:dyDescent="0.45">
      <c r="A3636" s="16"/>
      <c r="B3636" s="21"/>
      <c r="C3636" s="16"/>
      <c r="D3636" s="16"/>
      <c r="E3636" s="56">
        <v>2067</v>
      </c>
      <c r="F3636" s="56">
        <v>66</v>
      </c>
      <c r="G3636" s="57" t="s">
        <v>5536</v>
      </c>
      <c r="H3636" s="56" t="s">
        <v>42</v>
      </c>
      <c r="I3636" s="56">
        <v>9753</v>
      </c>
      <c r="J3636" s="56">
        <v>0</v>
      </c>
      <c r="K3636" s="56">
        <v>0</v>
      </c>
      <c r="L3636" s="71">
        <v>60</v>
      </c>
      <c r="M3636" s="56" t="s">
        <v>43</v>
      </c>
      <c r="N3636" s="46">
        <f>((J3636*400)+(K3636*100))+L3636</f>
        <v>60</v>
      </c>
      <c r="O3636" s="46">
        <v>1000</v>
      </c>
      <c r="P3636" s="46">
        <f>N3636*O3636</f>
        <v>60000</v>
      </c>
      <c r="Q3636" s="56"/>
      <c r="R3636" s="58"/>
      <c r="S3636" s="59"/>
      <c r="T3636" s="58"/>
      <c r="U3636" s="58"/>
      <c r="V3636" s="60"/>
      <c r="W3636" s="56"/>
      <c r="X3636" s="56"/>
      <c r="Y3636" s="56"/>
      <c r="Z3636" s="46"/>
      <c r="AA3636" s="66"/>
      <c r="AB3636" s="46"/>
      <c r="AC3636" s="46"/>
      <c r="AD3636" s="61"/>
      <c r="AE3636" s="61"/>
      <c r="AF3636" s="46"/>
      <c r="AG3636" s="46">
        <f>IF(AND(AF3636="",P3636=""),0,IF((AF3636=""),P3636,IF((P3636=""),AF3636,AF3636+P3636)))</f>
        <v>60000</v>
      </c>
      <c r="AH3636" s="46">
        <f>IF( (AA3636=""),AG3636*1,AG3636*(AA3636/100) )</f>
        <v>60000</v>
      </c>
      <c r="AI3636" s="46">
        <v>0</v>
      </c>
      <c r="AJ3636" s="46">
        <f>IF((AI3636-AH3636) &gt; 1,0,IF((AI3636-AH3636)&lt;0,AH3636-AI3636,AI3636-AH3636))</f>
        <v>60000</v>
      </c>
      <c r="AK3636" s="46">
        <v>0.3</v>
      </c>
      <c r="AL3636" s="46">
        <f>AJ3636*(AK3636/100)</f>
        <v>180</v>
      </c>
    </row>
    <row r="3637" spans="1:38" x14ac:dyDescent="0.45">
      <c r="A3637" s="16"/>
      <c r="B3637" s="21"/>
      <c r="C3637" s="16"/>
      <c r="D3637" s="16"/>
      <c r="E3637" s="56">
        <v>2068</v>
      </c>
      <c r="F3637" s="56">
        <v>58</v>
      </c>
      <c r="G3637" s="57" t="s">
        <v>5537</v>
      </c>
      <c r="H3637" s="56" t="s">
        <v>42</v>
      </c>
      <c r="I3637" s="56">
        <v>9754</v>
      </c>
      <c r="J3637" s="56">
        <v>0</v>
      </c>
      <c r="K3637" s="56">
        <v>0</v>
      </c>
      <c r="L3637" s="71">
        <v>60</v>
      </c>
      <c r="M3637" s="56" t="s">
        <v>43</v>
      </c>
      <c r="N3637" s="46">
        <f>((J3637*400)+(K3637*100))+L3637</f>
        <v>60</v>
      </c>
      <c r="O3637" s="46">
        <v>1000</v>
      </c>
      <c r="P3637" s="46">
        <f>N3637*O3637</f>
        <v>60000</v>
      </c>
      <c r="Q3637" s="56"/>
      <c r="R3637" s="58"/>
      <c r="S3637" s="59"/>
      <c r="T3637" s="58"/>
      <c r="U3637" s="58"/>
      <c r="V3637" s="60"/>
      <c r="W3637" s="56"/>
      <c r="X3637" s="56"/>
      <c r="Y3637" s="56"/>
      <c r="Z3637" s="46"/>
      <c r="AA3637" s="66"/>
      <c r="AB3637" s="46"/>
      <c r="AC3637" s="46"/>
      <c r="AD3637" s="61"/>
      <c r="AE3637" s="61"/>
      <c r="AF3637" s="46"/>
      <c r="AG3637" s="46">
        <f>IF(AND(AF3637="",P3637=""),0,IF((AF3637=""),P3637,IF((P3637=""),AF3637,AF3637+P3637)))</f>
        <v>60000</v>
      </c>
      <c r="AH3637" s="46">
        <f>IF( (AA3637=""),AG3637*1,AG3637*(AA3637/100) )</f>
        <v>60000</v>
      </c>
      <c r="AI3637" s="46">
        <v>0</v>
      </c>
      <c r="AJ3637" s="46">
        <f>IF((AI3637-AH3637) &gt; 1,0,IF((AI3637-AH3637)&lt;0,AH3637-AI3637,AI3637-AH3637))</f>
        <v>60000</v>
      </c>
      <c r="AK3637" s="46">
        <v>0.3</v>
      </c>
      <c r="AL3637" s="46">
        <f>AJ3637*(AK3637/100)</f>
        <v>180</v>
      </c>
    </row>
    <row r="3638" spans="1:38" x14ac:dyDescent="0.45">
      <c r="A3638" s="16"/>
      <c r="B3638" s="21"/>
      <c r="C3638" s="16"/>
      <c r="D3638" s="16"/>
      <c r="E3638" s="56">
        <v>2069</v>
      </c>
      <c r="F3638" s="56">
        <v>7566</v>
      </c>
      <c r="G3638" s="57" t="s">
        <v>5538</v>
      </c>
      <c r="H3638" s="56" t="s">
        <v>42</v>
      </c>
      <c r="I3638" s="56">
        <v>9755</v>
      </c>
      <c r="J3638" s="56"/>
      <c r="K3638" s="56"/>
      <c r="L3638" s="71"/>
      <c r="M3638" s="56"/>
      <c r="N3638" s="46"/>
      <c r="O3638" s="46"/>
      <c r="P3638" s="46"/>
      <c r="Q3638" s="56"/>
      <c r="R3638" s="58"/>
      <c r="S3638" s="59"/>
      <c r="T3638" s="58"/>
      <c r="U3638" s="58"/>
      <c r="V3638" s="60"/>
      <c r="W3638" s="56"/>
      <c r="X3638" s="56"/>
      <c r="Y3638" s="56"/>
      <c r="Z3638" s="46"/>
      <c r="AA3638" s="66"/>
      <c r="AB3638" s="46"/>
      <c r="AC3638" s="46"/>
      <c r="AD3638" s="61"/>
      <c r="AE3638" s="61"/>
      <c r="AF3638" s="46"/>
      <c r="AG3638" s="46"/>
      <c r="AH3638" s="46"/>
      <c r="AI3638" s="46"/>
      <c r="AJ3638" s="46"/>
      <c r="AK3638" s="46"/>
      <c r="AL3638" s="46"/>
    </row>
    <row r="3639" spans="1:38" x14ac:dyDescent="0.45">
      <c r="A3639" s="16"/>
      <c r="B3639" s="21"/>
      <c r="C3639" s="16"/>
      <c r="D3639" s="16"/>
      <c r="E3639" s="56">
        <v>2070</v>
      </c>
      <c r="F3639" s="56">
        <v>55</v>
      </c>
      <c r="G3639" s="57" t="s">
        <v>5539</v>
      </c>
      <c r="H3639" s="56" t="s">
        <v>42</v>
      </c>
      <c r="I3639" s="56">
        <v>9756</v>
      </c>
      <c r="J3639" s="56">
        <v>0</v>
      </c>
      <c r="K3639" s="56">
        <v>0</v>
      </c>
      <c r="L3639" s="71">
        <v>60</v>
      </c>
      <c r="M3639" s="56" t="s">
        <v>43</v>
      </c>
      <c r="N3639" s="46">
        <f>((J3639*400)+(K3639*100))+L3639</f>
        <v>60</v>
      </c>
      <c r="O3639" s="46">
        <v>1000</v>
      </c>
      <c r="P3639" s="46">
        <f>N3639*O3639</f>
        <v>60000</v>
      </c>
      <c r="Q3639" s="56"/>
      <c r="R3639" s="58"/>
      <c r="S3639" s="59"/>
      <c r="T3639" s="58"/>
      <c r="U3639" s="58"/>
      <c r="V3639" s="60"/>
      <c r="W3639" s="56"/>
      <c r="X3639" s="56"/>
      <c r="Y3639" s="56"/>
      <c r="Z3639" s="46"/>
      <c r="AA3639" s="66"/>
      <c r="AB3639" s="46"/>
      <c r="AC3639" s="46"/>
      <c r="AD3639" s="61"/>
      <c r="AE3639" s="61"/>
      <c r="AF3639" s="46"/>
      <c r="AG3639" s="46">
        <f>IF(AND(AF3639="",P3639=""),0,IF((AF3639=""),P3639,IF((P3639=""),AF3639,AF3639+P3639)))</f>
        <v>60000</v>
      </c>
      <c r="AH3639" s="46">
        <f>IF( (AA3639=""),AG3639*1,AG3639*(AA3639/100) )</f>
        <v>60000</v>
      </c>
      <c r="AI3639" s="46">
        <v>0</v>
      </c>
      <c r="AJ3639" s="46">
        <f>IF((AI3639-AH3639) &gt; 1,0,IF((AI3639-AH3639)&lt;0,AH3639-AI3639,AI3639-AH3639))</f>
        <v>60000</v>
      </c>
      <c r="AK3639" s="46">
        <v>0.3</v>
      </c>
      <c r="AL3639" s="46">
        <f>AJ3639*(AK3639/100)</f>
        <v>180</v>
      </c>
    </row>
    <row r="3640" spans="1:38" x14ac:dyDescent="0.45">
      <c r="A3640" s="16"/>
      <c r="B3640" s="21"/>
      <c r="C3640" s="16"/>
      <c r="D3640" s="16"/>
      <c r="E3640" s="56">
        <v>2071</v>
      </c>
      <c r="F3640" s="56">
        <v>511</v>
      </c>
      <c r="G3640" s="57" t="s">
        <v>5540</v>
      </c>
      <c r="H3640" s="56" t="s">
        <v>42</v>
      </c>
      <c r="I3640" s="56">
        <v>9757</v>
      </c>
      <c r="J3640" s="56">
        <v>0</v>
      </c>
      <c r="K3640" s="56">
        <v>0</v>
      </c>
      <c r="L3640" s="71">
        <v>60</v>
      </c>
      <c r="M3640" s="56" t="s">
        <v>43</v>
      </c>
      <c r="N3640" s="46">
        <f>((J3640*400)+(K3640*100))+L3640</f>
        <v>60</v>
      </c>
      <c r="O3640" s="46">
        <v>1000</v>
      </c>
      <c r="P3640" s="46">
        <f>N3640*O3640</f>
        <v>60000</v>
      </c>
      <c r="Q3640" s="56"/>
      <c r="R3640" s="58"/>
      <c r="S3640" s="59"/>
      <c r="T3640" s="58"/>
      <c r="U3640" s="58"/>
      <c r="V3640" s="60"/>
      <c r="W3640" s="56"/>
      <c r="X3640" s="56"/>
      <c r="Y3640" s="56"/>
      <c r="Z3640" s="46"/>
      <c r="AA3640" s="66"/>
      <c r="AB3640" s="46"/>
      <c r="AC3640" s="46"/>
      <c r="AD3640" s="61"/>
      <c r="AE3640" s="61"/>
      <c r="AF3640" s="46"/>
      <c r="AG3640" s="46">
        <f>IF(AND(AF3640="",P3640=""),0,IF((AF3640=""),P3640,IF((P3640=""),AF3640,AF3640+P3640)))</f>
        <v>60000</v>
      </c>
      <c r="AH3640" s="46">
        <f>IF( (AA3640=""),AG3640*1,AG3640*(AA3640/100) )</f>
        <v>60000</v>
      </c>
      <c r="AI3640" s="46">
        <v>0</v>
      </c>
      <c r="AJ3640" s="46">
        <f>IF((AI3640-AH3640) &gt; 1,0,IF((AI3640-AH3640)&lt;0,AH3640-AI3640,AI3640-AH3640))</f>
        <v>60000</v>
      </c>
      <c r="AK3640" s="46">
        <v>0.3</v>
      </c>
      <c r="AL3640" s="46">
        <f>AJ3640*(AK3640/100)</f>
        <v>180</v>
      </c>
    </row>
    <row r="3641" spans="1:38" x14ac:dyDescent="0.45">
      <c r="A3641" s="16"/>
      <c r="B3641" s="21"/>
      <c r="C3641" s="16"/>
      <c r="D3641" s="16"/>
      <c r="E3641" s="56">
        <v>2072</v>
      </c>
      <c r="F3641" s="56">
        <v>56</v>
      </c>
      <c r="G3641" s="57" t="s">
        <v>5541</v>
      </c>
      <c r="H3641" s="56" t="s">
        <v>42</v>
      </c>
      <c r="I3641" s="56">
        <v>9758</v>
      </c>
      <c r="J3641" s="56">
        <v>0</v>
      </c>
      <c r="K3641" s="56">
        <v>0</v>
      </c>
      <c r="L3641" s="71">
        <v>60</v>
      </c>
      <c r="M3641" s="56" t="s">
        <v>43</v>
      </c>
      <c r="N3641" s="46">
        <f>((J3641*400)+(K3641*100))+L3641</f>
        <v>60</v>
      </c>
      <c r="O3641" s="46">
        <v>1000</v>
      </c>
      <c r="P3641" s="46">
        <f>N3641*O3641</f>
        <v>60000</v>
      </c>
      <c r="Q3641" s="56"/>
      <c r="R3641" s="58"/>
      <c r="S3641" s="59"/>
      <c r="T3641" s="58"/>
      <c r="U3641" s="58"/>
      <c r="V3641" s="60"/>
      <c r="W3641" s="56"/>
      <c r="X3641" s="56"/>
      <c r="Y3641" s="56"/>
      <c r="Z3641" s="46"/>
      <c r="AA3641" s="66"/>
      <c r="AB3641" s="46"/>
      <c r="AC3641" s="46"/>
      <c r="AD3641" s="61"/>
      <c r="AE3641" s="61"/>
      <c r="AF3641" s="46"/>
      <c r="AG3641" s="46">
        <f>IF(AND(AF3641="",P3641=""),0,IF((AF3641=""),P3641,IF((P3641=""),AF3641,AF3641+P3641)))</f>
        <v>60000</v>
      </c>
      <c r="AH3641" s="46">
        <f>IF( (AA3641=""),AG3641*1,AG3641*(AA3641/100) )</f>
        <v>60000</v>
      </c>
      <c r="AI3641" s="46">
        <v>0</v>
      </c>
      <c r="AJ3641" s="46">
        <f>IF((AI3641-AH3641) &gt; 1,0,IF((AI3641-AH3641)&lt;0,AH3641-AI3641,AI3641-AH3641))</f>
        <v>60000</v>
      </c>
      <c r="AK3641" s="46">
        <v>0.3</v>
      </c>
      <c r="AL3641" s="46">
        <f>AJ3641*(AK3641/100)</f>
        <v>180</v>
      </c>
    </row>
    <row r="3642" spans="1:38" x14ac:dyDescent="0.45">
      <c r="A3642" s="16"/>
      <c r="B3642" s="21"/>
      <c r="C3642" s="16"/>
      <c r="D3642" s="16"/>
      <c r="E3642" s="56">
        <v>2073</v>
      </c>
      <c r="F3642" s="56">
        <v>9776</v>
      </c>
      <c r="G3642" s="57" t="s">
        <v>5542</v>
      </c>
      <c r="H3642" s="56" t="s">
        <v>42</v>
      </c>
      <c r="I3642" s="56">
        <v>9759</v>
      </c>
      <c r="J3642" s="56"/>
      <c r="K3642" s="56"/>
      <c r="L3642" s="71"/>
      <c r="M3642" s="56"/>
      <c r="N3642" s="46"/>
      <c r="O3642" s="46"/>
      <c r="P3642" s="46"/>
      <c r="Q3642" s="56"/>
      <c r="R3642" s="58"/>
      <c r="S3642" s="59"/>
      <c r="T3642" s="58"/>
      <c r="U3642" s="58"/>
      <c r="V3642" s="60"/>
      <c r="W3642" s="56"/>
      <c r="X3642" s="56"/>
      <c r="Y3642" s="56"/>
      <c r="Z3642" s="46"/>
      <c r="AA3642" s="66"/>
      <c r="AB3642" s="46"/>
      <c r="AC3642" s="46"/>
      <c r="AD3642" s="61"/>
      <c r="AE3642" s="61"/>
      <c r="AF3642" s="46"/>
      <c r="AG3642" s="46"/>
      <c r="AH3642" s="46"/>
      <c r="AI3642" s="46"/>
      <c r="AJ3642" s="46"/>
      <c r="AK3642" s="46"/>
      <c r="AL3642" s="46"/>
    </row>
    <row r="3643" spans="1:38" x14ac:dyDescent="0.45">
      <c r="A3643" s="16"/>
      <c r="B3643" s="21"/>
      <c r="C3643" s="16"/>
      <c r="D3643" s="16"/>
      <c r="E3643" s="56">
        <v>2074</v>
      </c>
      <c r="F3643" s="56">
        <v>8170</v>
      </c>
      <c r="G3643" s="57" t="s">
        <v>5543</v>
      </c>
      <c r="H3643" s="56" t="s">
        <v>42</v>
      </c>
      <c r="I3643" s="56">
        <v>9760</v>
      </c>
      <c r="J3643" s="56"/>
      <c r="K3643" s="56"/>
      <c r="L3643" s="71"/>
      <c r="M3643" s="56"/>
      <c r="N3643" s="46"/>
      <c r="O3643" s="46"/>
      <c r="P3643" s="46"/>
      <c r="Q3643" s="56"/>
      <c r="R3643" s="58"/>
      <c r="S3643" s="59"/>
      <c r="T3643" s="58"/>
      <c r="U3643" s="58"/>
      <c r="V3643" s="60"/>
      <c r="W3643" s="56"/>
      <c r="X3643" s="56"/>
      <c r="Y3643" s="56"/>
      <c r="Z3643" s="46"/>
      <c r="AA3643" s="66"/>
      <c r="AB3643" s="46"/>
      <c r="AC3643" s="46"/>
      <c r="AD3643" s="61"/>
      <c r="AE3643" s="61"/>
      <c r="AF3643" s="46"/>
      <c r="AG3643" s="46"/>
      <c r="AH3643" s="46"/>
      <c r="AI3643" s="46"/>
      <c r="AJ3643" s="46"/>
      <c r="AK3643" s="46"/>
      <c r="AL3643" s="46"/>
    </row>
    <row r="3644" spans="1:38" x14ac:dyDescent="0.45">
      <c r="A3644" s="16"/>
      <c r="B3644" s="21"/>
      <c r="C3644" s="16"/>
      <c r="D3644" s="16"/>
      <c r="E3644" s="56">
        <v>2075</v>
      </c>
      <c r="F3644" s="56">
        <v>508</v>
      </c>
      <c r="G3644" s="57" t="s">
        <v>5544</v>
      </c>
      <c r="H3644" s="56" t="s">
        <v>42</v>
      </c>
      <c r="I3644" s="56">
        <v>9761</v>
      </c>
      <c r="J3644" s="56">
        <v>0</v>
      </c>
      <c r="K3644" s="56">
        <v>0</v>
      </c>
      <c r="L3644" s="71">
        <v>60</v>
      </c>
      <c r="M3644" s="56" t="s">
        <v>90</v>
      </c>
      <c r="N3644" s="46">
        <f>((J3644*400)+(K3644*100))+L3644</f>
        <v>60</v>
      </c>
      <c r="O3644" s="46">
        <v>1000</v>
      </c>
      <c r="P3644" s="46">
        <f>N3644*O3644</f>
        <v>60000</v>
      </c>
      <c r="Q3644" s="56"/>
      <c r="R3644" s="58"/>
      <c r="S3644" s="59"/>
      <c r="T3644" s="58"/>
      <c r="U3644" s="58"/>
      <c r="V3644" s="60"/>
      <c r="W3644" s="56"/>
      <c r="X3644" s="56"/>
      <c r="Y3644" s="56"/>
      <c r="Z3644" s="46"/>
      <c r="AA3644" s="66"/>
      <c r="AB3644" s="46"/>
      <c r="AC3644" s="46"/>
      <c r="AD3644" s="61"/>
      <c r="AE3644" s="61"/>
      <c r="AF3644" s="46"/>
      <c r="AG3644" s="46">
        <f>IF(AND(AF3644="",P3644=""),0,IF((AF3644=""),P3644,IF((P3644=""),AF3644,AF3644+P3644)))</f>
        <v>60000</v>
      </c>
      <c r="AH3644" s="46">
        <f>IF( (AA3644=""),AG3644*1,AG3644*(AA3644/100) )</f>
        <v>60000</v>
      </c>
      <c r="AI3644" s="46">
        <v>0</v>
      </c>
      <c r="AJ3644" s="46">
        <f>IF((AI3644-AH3644) &gt; 1,0,IF((AI3644-AH3644)&lt;0,AH3644-AI3644,AI3644-AH3644))</f>
        <v>60000</v>
      </c>
      <c r="AK3644" s="46">
        <v>0.01</v>
      </c>
      <c r="AL3644" s="46">
        <f>AJ3644*(AK3644/100)</f>
        <v>6</v>
      </c>
    </row>
    <row r="3645" spans="1:38" x14ac:dyDescent="0.45">
      <c r="A3645" s="16"/>
      <c r="B3645" s="21"/>
      <c r="C3645" s="16"/>
      <c r="D3645" s="16"/>
      <c r="E3645" s="56">
        <v>2076</v>
      </c>
      <c r="F3645" s="56">
        <v>7935</v>
      </c>
      <c r="G3645" s="57" t="s">
        <v>5545</v>
      </c>
      <c r="H3645" s="56" t="s">
        <v>42</v>
      </c>
      <c r="I3645" s="56">
        <v>9762</v>
      </c>
      <c r="J3645" s="56"/>
      <c r="K3645" s="56"/>
      <c r="L3645" s="71"/>
      <c r="M3645" s="56"/>
      <c r="N3645" s="46"/>
      <c r="O3645" s="46"/>
      <c r="P3645" s="46"/>
      <c r="Q3645" s="56"/>
      <c r="R3645" s="58"/>
      <c r="S3645" s="59"/>
      <c r="T3645" s="58"/>
      <c r="U3645" s="58"/>
      <c r="V3645" s="60"/>
      <c r="W3645" s="56"/>
      <c r="X3645" s="56"/>
      <c r="Y3645" s="56"/>
      <c r="Z3645" s="46"/>
      <c r="AA3645" s="66"/>
      <c r="AB3645" s="46"/>
      <c r="AC3645" s="46"/>
      <c r="AD3645" s="61"/>
      <c r="AE3645" s="61"/>
      <c r="AF3645" s="46"/>
      <c r="AG3645" s="46"/>
      <c r="AH3645" s="46"/>
      <c r="AI3645" s="46"/>
      <c r="AJ3645" s="46"/>
      <c r="AK3645" s="46"/>
      <c r="AL3645" s="46"/>
    </row>
    <row r="3646" spans="1:38" x14ac:dyDescent="0.45">
      <c r="A3646" s="16"/>
      <c r="B3646" s="21"/>
      <c r="C3646" s="16"/>
      <c r="D3646" s="16"/>
      <c r="E3646" s="56">
        <v>2077</v>
      </c>
      <c r="F3646" s="56">
        <v>7898</v>
      </c>
      <c r="G3646" s="57" t="s">
        <v>5546</v>
      </c>
      <c r="H3646" s="56" t="s">
        <v>42</v>
      </c>
      <c r="I3646" s="56">
        <v>9763</v>
      </c>
      <c r="J3646" s="56"/>
      <c r="K3646" s="56"/>
      <c r="L3646" s="71"/>
      <c r="M3646" s="56"/>
      <c r="N3646" s="46"/>
      <c r="O3646" s="46"/>
      <c r="P3646" s="46"/>
      <c r="Q3646" s="56"/>
      <c r="R3646" s="58"/>
      <c r="S3646" s="59"/>
      <c r="T3646" s="58"/>
      <c r="U3646" s="58"/>
      <c r="V3646" s="60"/>
      <c r="W3646" s="56"/>
      <c r="X3646" s="56"/>
      <c r="Y3646" s="56"/>
      <c r="Z3646" s="46"/>
      <c r="AA3646" s="66"/>
      <c r="AB3646" s="46"/>
      <c r="AC3646" s="46"/>
      <c r="AD3646" s="61"/>
      <c r="AE3646" s="61"/>
      <c r="AF3646" s="46"/>
      <c r="AG3646" s="46"/>
      <c r="AH3646" s="46"/>
      <c r="AI3646" s="46"/>
      <c r="AJ3646" s="46"/>
      <c r="AK3646" s="46"/>
      <c r="AL3646" s="46"/>
    </row>
    <row r="3647" spans="1:38" x14ac:dyDescent="0.45">
      <c r="A3647" s="16"/>
      <c r="B3647" s="21"/>
      <c r="C3647" s="16"/>
      <c r="D3647" s="16"/>
      <c r="E3647" s="56">
        <v>2078</v>
      </c>
      <c r="F3647" s="56">
        <v>1780</v>
      </c>
      <c r="G3647" s="57" t="s">
        <v>5547</v>
      </c>
      <c r="H3647" s="56" t="s">
        <v>42</v>
      </c>
      <c r="I3647" s="56">
        <v>9764</v>
      </c>
      <c r="J3647" s="56">
        <v>0</v>
      </c>
      <c r="K3647" s="56">
        <v>0</v>
      </c>
      <c r="L3647" s="71">
        <v>60</v>
      </c>
      <c r="M3647" s="56" t="s">
        <v>43</v>
      </c>
      <c r="N3647" s="46">
        <f>((J3647*400)+(K3647*100))+L3647</f>
        <v>60</v>
      </c>
      <c r="O3647" s="46">
        <v>1000</v>
      </c>
      <c r="P3647" s="46">
        <f>N3647*O3647</f>
        <v>60000</v>
      </c>
      <c r="Q3647" s="56"/>
      <c r="R3647" s="58"/>
      <c r="S3647" s="59"/>
      <c r="T3647" s="58"/>
      <c r="U3647" s="58"/>
      <c r="V3647" s="60"/>
      <c r="W3647" s="56"/>
      <c r="X3647" s="56"/>
      <c r="Y3647" s="56"/>
      <c r="Z3647" s="46"/>
      <c r="AA3647" s="66"/>
      <c r="AB3647" s="46"/>
      <c r="AC3647" s="46"/>
      <c r="AD3647" s="61"/>
      <c r="AE3647" s="61"/>
      <c r="AF3647" s="46"/>
      <c r="AG3647" s="46">
        <f>IF(AND(AF3647="",P3647=""),0,IF((AF3647=""),P3647,IF((P3647=""),AF3647,AF3647+P3647)))</f>
        <v>60000</v>
      </c>
      <c r="AH3647" s="46">
        <f>IF( (AA3647=""),AG3647*1,AG3647*(AA3647/100) )</f>
        <v>60000</v>
      </c>
      <c r="AI3647" s="46">
        <v>0</v>
      </c>
      <c r="AJ3647" s="46">
        <f>IF((AI3647-AH3647) &gt; 1,0,IF((AI3647-AH3647)&lt;0,AH3647-AI3647,AI3647-AH3647))</f>
        <v>60000</v>
      </c>
      <c r="AK3647" s="46">
        <v>0.3</v>
      </c>
      <c r="AL3647" s="46">
        <f>AJ3647*(AK3647/100)</f>
        <v>180</v>
      </c>
    </row>
    <row r="3648" spans="1:38" x14ac:dyDescent="0.45">
      <c r="A3648" s="16"/>
      <c r="B3648" s="21"/>
      <c r="C3648" s="16"/>
      <c r="D3648" s="16"/>
      <c r="E3648" s="56">
        <v>2079</v>
      </c>
      <c r="F3648" s="56">
        <v>8151</v>
      </c>
      <c r="G3648" s="57" t="s">
        <v>5548</v>
      </c>
      <c r="H3648" s="56" t="s">
        <v>42</v>
      </c>
      <c r="I3648" s="56">
        <v>9765</v>
      </c>
      <c r="J3648" s="56"/>
      <c r="K3648" s="56"/>
      <c r="L3648" s="71"/>
      <c r="M3648" s="56"/>
      <c r="N3648" s="46"/>
      <c r="O3648" s="46"/>
      <c r="P3648" s="46"/>
      <c r="Q3648" s="56"/>
      <c r="R3648" s="58"/>
      <c r="S3648" s="59"/>
      <c r="T3648" s="58"/>
      <c r="U3648" s="58"/>
      <c r="V3648" s="60"/>
      <c r="W3648" s="56"/>
      <c r="X3648" s="56"/>
      <c r="Y3648" s="56"/>
      <c r="Z3648" s="46"/>
      <c r="AA3648" s="66"/>
      <c r="AB3648" s="46"/>
      <c r="AC3648" s="46"/>
      <c r="AD3648" s="61"/>
      <c r="AE3648" s="61"/>
      <c r="AF3648" s="46"/>
      <c r="AG3648" s="46"/>
      <c r="AH3648" s="46"/>
      <c r="AI3648" s="46"/>
      <c r="AJ3648" s="46"/>
      <c r="AK3648" s="46"/>
      <c r="AL3648" s="46"/>
    </row>
    <row r="3649" spans="1:38" x14ac:dyDescent="0.45">
      <c r="A3649" s="16"/>
      <c r="B3649" s="21"/>
      <c r="C3649" s="16"/>
      <c r="D3649" s="16"/>
      <c r="E3649" s="56">
        <v>2080</v>
      </c>
      <c r="F3649" s="56">
        <v>6692</v>
      </c>
      <c r="G3649" s="57" t="s">
        <v>5549</v>
      </c>
      <c r="H3649" s="56" t="s">
        <v>42</v>
      </c>
      <c r="I3649" s="56">
        <v>9766</v>
      </c>
      <c r="J3649" s="56"/>
      <c r="K3649" s="56"/>
      <c r="L3649" s="71"/>
      <c r="M3649" s="56"/>
      <c r="N3649" s="46"/>
      <c r="O3649" s="46"/>
      <c r="P3649" s="46"/>
      <c r="Q3649" s="56"/>
      <c r="R3649" s="58"/>
      <c r="S3649" s="59"/>
      <c r="T3649" s="58"/>
      <c r="U3649" s="58"/>
      <c r="V3649" s="60"/>
      <c r="W3649" s="56"/>
      <c r="X3649" s="56"/>
      <c r="Y3649" s="56"/>
      <c r="Z3649" s="46"/>
      <c r="AA3649" s="66"/>
      <c r="AB3649" s="46"/>
      <c r="AC3649" s="46"/>
      <c r="AD3649" s="61"/>
      <c r="AE3649" s="61"/>
      <c r="AF3649" s="46"/>
      <c r="AG3649" s="46"/>
      <c r="AH3649" s="46"/>
      <c r="AI3649" s="46"/>
      <c r="AJ3649" s="46"/>
      <c r="AK3649" s="46"/>
      <c r="AL3649" s="46"/>
    </row>
    <row r="3650" spans="1:38" x14ac:dyDescent="0.45">
      <c r="A3650" s="16"/>
      <c r="B3650" s="21"/>
      <c r="C3650" s="16"/>
      <c r="D3650" s="16"/>
      <c r="E3650" s="56">
        <v>2081</v>
      </c>
      <c r="F3650" s="56">
        <v>1120</v>
      </c>
      <c r="G3650" s="57" t="s">
        <v>5550</v>
      </c>
      <c r="H3650" s="56" t="s">
        <v>42</v>
      </c>
      <c r="I3650" s="56">
        <v>9767</v>
      </c>
      <c r="J3650" s="56">
        <v>0</v>
      </c>
      <c r="K3650" s="56">
        <v>0</v>
      </c>
      <c r="L3650" s="71">
        <v>60</v>
      </c>
      <c r="M3650" s="56" t="s">
        <v>43</v>
      </c>
      <c r="N3650" s="46">
        <f>((J3650*400)+(K3650*100))+L3650</f>
        <v>60</v>
      </c>
      <c r="O3650" s="46">
        <v>1000</v>
      </c>
      <c r="P3650" s="46">
        <f>N3650*O3650</f>
        <v>60000</v>
      </c>
      <c r="Q3650" s="56"/>
      <c r="R3650" s="58"/>
      <c r="S3650" s="59"/>
      <c r="T3650" s="58"/>
      <c r="U3650" s="58"/>
      <c r="V3650" s="60"/>
      <c r="W3650" s="56"/>
      <c r="X3650" s="56"/>
      <c r="Y3650" s="56"/>
      <c r="Z3650" s="46"/>
      <c r="AA3650" s="66"/>
      <c r="AB3650" s="46"/>
      <c r="AC3650" s="46"/>
      <c r="AD3650" s="61"/>
      <c r="AE3650" s="61"/>
      <c r="AF3650" s="46"/>
      <c r="AG3650" s="46">
        <f>IF(AND(AF3650="",P3650=""),0,IF((AF3650=""),P3650,IF((P3650=""),AF3650,AF3650+P3650)))</f>
        <v>60000</v>
      </c>
      <c r="AH3650" s="46">
        <f>IF( (AA3650=""),AG3650*1,AG3650*(AA3650/100) )</f>
        <v>60000</v>
      </c>
      <c r="AI3650" s="46">
        <v>0</v>
      </c>
      <c r="AJ3650" s="46">
        <f>IF((AI3650-AH3650) &gt; 1,0,IF((AI3650-AH3650)&lt;0,AH3650-AI3650,AI3650-AH3650))</f>
        <v>60000</v>
      </c>
      <c r="AK3650" s="46">
        <v>0.3</v>
      </c>
      <c r="AL3650" s="46">
        <f>AJ3650*(AK3650/100)</f>
        <v>180</v>
      </c>
    </row>
    <row r="3651" spans="1:38" x14ac:dyDescent="0.45">
      <c r="A3651" s="16"/>
      <c r="B3651" s="21"/>
      <c r="C3651" s="16"/>
      <c r="D3651" s="16"/>
      <c r="E3651" s="56">
        <v>2082</v>
      </c>
      <c r="F3651" s="56">
        <v>1800</v>
      </c>
      <c r="G3651" s="57" t="s">
        <v>5551</v>
      </c>
      <c r="H3651" s="56" t="s">
        <v>42</v>
      </c>
      <c r="I3651" s="56">
        <v>9768</v>
      </c>
      <c r="J3651" s="56">
        <v>0</v>
      </c>
      <c r="K3651" s="56">
        <v>0</v>
      </c>
      <c r="L3651" s="71">
        <v>60</v>
      </c>
      <c r="M3651" s="56" t="s">
        <v>43</v>
      </c>
      <c r="N3651" s="46">
        <f>((J3651*400)+(K3651*100))+L3651</f>
        <v>60</v>
      </c>
      <c r="O3651" s="46">
        <v>1000</v>
      </c>
      <c r="P3651" s="46">
        <f>N3651*O3651</f>
        <v>60000</v>
      </c>
      <c r="Q3651" s="56"/>
      <c r="R3651" s="58"/>
      <c r="S3651" s="59"/>
      <c r="T3651" s="58"/>
      <c r="U3651" s="58"/>
      <c r="V3651" s="60"/>
      <c r="W3651" s="56"/>
      <c r="X3651" s="56"/>
      <c r="Y3651" s="56"/>
      <c r="Z3651" s="46"/>
      <c r="AA3651" s="66"/>
      <c r="AB3651" s="46"/>
      <c r="AC3651" s="46"/>
      <c r="AD3651" s="61"/>
      <c r="AE3651" s="61"/>
      <c r="AF3651" s="46"/>
      <c r="AG3651" s="46">
        <f>IF(AND(AF3651="",P3651=""),0,IF((AF3651=""),P3651,IF((P3651=""),AF3651,AF3651+P3651)))</f>
        <v>60000</v>
      </c>
      <c r="AH3651" s="46">
        <f>IF( (AA3651=""),AG3651*1,AG3651*(AA3651/100) )</f>
        <v>60000</v>
      </c>
      <c r="AI3651" s="46">
        <v>0</v>
      </c>
      <c r="AJ3651" s="46">
        <f>IF((AI3651-AH3651) &gt; 1,0,IF((AI3651-AH3651)&lt;0,AH3651-AI3651,AI3651-AH3651))</f>
        <v>60000</v>
      </c>
      <c r="AK3651" s="46">
        <v>0.3</v>
      </c>
      <c r="AL3651" s="46">
        <f>AJ3651*(AK3651/100)</f>
        <v>180</v>
      </c>
    </row>
    <row r="3652" spans="1:38" x14ac:dyDescent="0.45">
      <c r="A3652" s="16"/>
      <c r="B3652" s="21"/>
      <c r="C3652" s="16"/>
      <c r="D3652" s="16"/>
      <c r="E3652" s="56">
        <v>2083</v>
      </c>
      <c r="F3652" s="56">
        <v>62</v>
      </c>
      <c r="G3652" s="57" t="s">
        <v>5552</v>
      </c>
      <c r="H3652" s="56" t="s">
        <v>42</v>
      </c>
      <c r="I3652" s="56">
        <v>9769</v>
      </c>
      <c r="J3652" s="56">
        <v>0</v>
      </c>
      <c r="K3652" s="56">
        <v>0</v>
      </c>
      <c r="L3652" s="71">
        <v>60</v>
      </c>
      <c r="M3652" s="56" t="s">
        <v>43</v>
      </c>
      <c r="N3652" s="46">
        <f>((J3652*400)+(K3652*100))+L3652</f>
        <v>60</v>
      </c>
      <c r="O3652" s="46">
        <v>1000</v>
      </c>
      <c r="P3652" s="46">
        <f>N3652*O3652</f>
        <v>60000</v>
      </c>
      <c r="Q3652" s="56"/>
      <c r="R3652" s="58"/>
      <c r="S3652" s="59"/>
      <c r="T3652" s="58"/>
      <c r="U3652" s="58"/>
      <c r="V3652" s="60"/>
      <c r="W3652" s="56"/>
      <c r="X3652" s="56"/>
      <c r="Y3652" s="56"/>
      <c r="Z3652" s="46"/>
      <c r="AA3652" s="66"/>
      <c r="AB3652" s="46"/>
      <c r="AC3652" s="46"/>
      <c r="AD3652" s="61"/>
      <c r="AE3652" s="61"/>
      <c r="AF3652" s="46"/>
      <c r="AG3652" s="46">
        <f>IF(AND(AF3652="",P3652=""),0,IF((AF3652=""),P3652,IF((P3652=""),AF3652,AF3652+P3652)))</f>
        <v>60000</v>
      </c>
      <c r="AH3652" s="46">
        <f>IF( (AA3652=""),AG3652*1,AG3652*(AA3652/100) )</f>
        <v>60000</v>
      </c>
      <c r="AI3652" s="46">
        <v>0</v>
      </c>
      <c r="AJ3652" s="46">
        <f>IF((AI3652-AH3652) &gt; 1,0,IF((AI3652-AH3652)&lt;0,AH3652-AI3652,AI3652-AH3652))</f>
        <v>60000</v>
      </c>
      <c r="AK3652" s="46">
        <v>0.3</v>
      </c>
      <c r="AL3652" s="46">
        <f>AJ3652*(AK3652/100)</f>
        <v>180</v>
      </c>
    </row>
    <row r="3653" spans="1:38" x14ac:dyDescent="0.45">
      <c r="A3653" s="16"/>
      <c r="B3653" s="21"/>
      <c r="C3653" s="16"/>
      <c r="D3653" s="16"/>
      <c r="E3653" s="56">
        <v>2084</v>
      </c>
      <c r="F3653" s="56">
        <v>1117</v>
      </c>
      <c r="G3653" s="57" t="s">
        <v>5553</v>
      </c>
      <c r="H3653" s="56" t="s">
        <v>42</v>
      </c>
      <c r="I3653" s="56">
        <v>9770</v>
      </c>
      <c r="J3653" s="56">
        <v>0</v>
      </c>
      <c r="K3653" s="56">
        <v>0</v>
      </c>
      <c r="L3653" s="71">
        <v>60</v>
      </c>
      <c r="M3653" s="56" t="s">
        <v>43</v>
      </c>
      <c r="N3653" s="46">
        <f>((J3653*400)+(K3653*100))+L3653</f>
        <v>60</v>
      </c>
      <c r="O3653" s="46">
        <v>1000</v>
      </c>
      <c r="P3653" s="46">
        <f>N3653*O3653</f>
        <v>60000</v>
      </c>
      <c r="Q3653" s="56"/>
      <c r="R3653" s="58"/>
      <c r="S3653" s="59"/>
      <c r="T3653" s="58"/>
      <c r="U3653" s="58"/>
      <c r="V3653" s="60"/>
      <c r="W3653" s="56"/>
      <c r="X3653" s="56"/>
      <c r="Y3653" s="56"/>
      <c r="Z3653" s="46"/>
      <c r="AA3653" s="66"/>
      <c r="AB3653" s="46"/>
      <c r="AC3653" s="46"/>
      <c r="AD3653" s="61"/>
      <c r="AE3653" s="61"/>
      <c r="AF3653" s="46"/>
      <c r="AG3653" s="46">
        <f>IF(AND(AF3653="",P3653=""),0,IF((AF3653=""),P3653,IF((P3653=""),AF3653,AF3653+P3653)))</f>
        <v>60000</v>
      </c>
      <c r="AH3653" s="46">
        <f>IF( (AA3653=""),AG3653*1,AG3653*(AA3653/100) )</f>
        <v>60000</v>
      </c>
      <c r="AI3653" s="46">
        <v>0</v>
      </c>
      <c r="AJ3653" s="46">
        <f>IF((AI3653-AH3653) &gt; 1,0,IF((AI3653-AH3653)&lt;0,AH3653-AI3653,AI3653-AH3653))</f>
        <v>60000</v>
      </c>
      <c r="AK3653" s="46">
        <v>0.3</v>
      </c>
      <c r="AL3653" s="46">
        <f>AJ3653*(AK3653/100)</f>
        <v>180</v>
      </c>
    </row>
    <row r="3654" spans="1:38" x14ac:dyDescent="0.45">
      <c r="A3654" s="16"/>
      <c r="B3654" s="21"/>
      <c r="C3654" s="16"/>
      <c r="D3654" s="16"/>
      <c r="E3654" s="56">
        <v>2085</v>
      </c>
      <c r="F3654" s="56">
        <v>1781</v>
      </c>
      <c r="G3654" s="57" t="s">
        <v>5554</v>
      </c>
      <c r="H3654" s="56" t="s">
        <v>42</v>
      </c>
      <c r="I3654" s="56">
        <v>9771</v>
      </c>
      <c r="J3654" s="56">
        <v>0</v>
      </c>
      <c r="K3654" s="56">
        <v>0</v>
      </c>
      <c r="L3654" s="71">
        <v>60</v>
      </c>
      <c r="M3654" s="56" t="s">
        <v>43</v>
      </c>
      <c r="N3654" s="46">
        <f>((J3654*400)+(K3654*100))+L3654</f>
        <v>60</v>
      </c>
      <c r="O3654" s="46">
        <v>1000</v>
      </c>
      <c r="P3654" s="46">
        <f>N3654*O3654</f>
        <v>60000</v>
      </c>
      <c r="Q3654" s="56"/>
      <c r="R3654" s="58"/>
      <c r="S3654" s="59"/>
      <c r="T3654" s="58"/>
      <c r="U3654" s="58"/>
      <c r="V3654" s="60"/>
      <c r="W3654" s="56"/>
      <c r="X3654" s="56"/>
      <c r="Y3654" s="56"/>
      <c r="Z3654" s="46"/>
      <c r="AA3654" s="66"/>
      <c r="AB3654" s="46"/>
      <c r="AC3654" s="46"/>
      <c r="AD3654" s="61"/>
      <c r="AE3654" s="61"/>
      <c r="AF3654" s="46"/>
      <c r="AG3654" s="46">
        <f>IF(AND(AF3654="",P3654=""),0,IF((AF3654=""),P3654,IF((P3654=""),AF3654,AF3654+P3654)))</f>
        <v>60000</v>
      </c>
      <c r="AH3654" s="46">
        <f>IF( (AA3654=""),AG3654*1,AG3654*(AA3654/100) )</f>
        <v>60000</v>
      </c>
      <c r="AI3654" s="46">
        <v>0</v>
      </c>
      <c r="AJ3654" s="46">
        <f>IF((AI3654-AH3654) &gt; 1,0,IF((AI3654-AH3654)&lt;0,AH3654-AI3654,AI3654-AH3654))</f>
        <v>60000</v>
      </c>
      <c r="AK3654" s="46">
        <v>0.3</v>
      </c>
      <c r="AL3654" s="46">
        <f>AJ3654*(AK3654/100)</f>
        <v>180</v>
      </c>
    </row>
    <row r="3655" spans="1:38" x14ac:dyDescent="0.45">
      <c r="A3655" s="16"/>
      <c r="B3655" s="21"/>
      <c r="C3655" s="16"/>
      <c r="D3655" s="16"/>
      <c r="E3655" s="56">
        <v>2086</v>
      </c>
      <c r="F3655" s="56">
        <v>9765</v>
      </c>
      <c r="G3655" s="57" t="s">
        <v>5555</v>
      </c>
      <c r="H3655" s="56" t="s">
        <v>42</v>
      </c>
      <c r="I3655" s="56">
        <v>9772</v>
      </c>
      <c r="J3655" s="56"/>
      <c r="K3655" s="56"/>
      <c r="L3655" s="71"/>
      <c r="M3655" s="56"/>
      <c r="N3655" s="46"/>
      <c r="O3655" s="46"/>
      <c r="P3655" s="46"/>
      <c r="Q3655" s="56"/>
      <c r="R3655" s="58"/>
      <c r="S3655" s="59"/>
      <c r="T3655" s="58"/>
      <c r="U3655" s="58"/>
      <c r="V3655" s="60"/>
      <c r="W3655" s="56"/>
      <c r="X3655" s="56"/>
      <c r="Y3655" s="56"/>
      <c r="Z3655" s="46"/>
      <c r="AA3655" s="66"/>
      <c r="AB3655" s="46"/>
      <c r="AC3655" s="46"/>
      <c r="AD3655" s="61"/>
      <c r="AE3655" s="61"/>
      <c r="AF3655" s="46"/>
      <c r="AG3655" s="46"/>
      <c r="AH3655" s="46"/>
      <c r="AI3655" s="46"/>
      <c r="AJ3655" s="46"/>
      <c r="AK3655" s="46"/>
      <c r="AL3655" s="46"/>
    </row>
    <row r="3656" spans="1:38" x14ac:dyDescent="0.45">
      <c r="A3656" s="16"/>
      <c r="B3656" s="21"/>
      <c r="C3656" s="16"/>
      <c r="D3656" s="16"/>
      <c r="E3656" s="56">
        <v>2087</v>
      </c>
      <c r="F3656" s="56">
        <v>1486</v>
      </c>
      <c r="G3656" s="57" t="s">
        <v>5556</v>
      </c>
      <c r="H3656" s="56" t="s">
        <v>42</v>
      </c>
      <c r="I3656" s="56">
        <v>9773</v>
      </c>
      <c r="J3656" s="56">
        <v>0</v>
      </c>
      <c r="K3656" s="56">
        <v>0</v>
      </c>
      <c r="L3656" s="71">
        <v>4</v>
      </c>
      <c r="M3656" s="56" t="s">
        <v>43</v>
      </c>
      <c r="N3656" s="46">
        <f>((J3656*400)+(K3656*100))+L3656</f>
        <v>4</v>
      </c>
      <c r="O3656" s="46">
        <v>330</v>
      </c>
      <c r="P3656" s="46">
        <f>N3656*O3656</f>
        <v>1320</v>
      </c>
      <c r="Q3656" s="56"/>
      <c r="R3656" s="58"/>
      <c r="S3656" s="59"/>
      <c r="T3656" s="58"/>
      <c r="U3656" s="58"/>
      <c r="V3656" s="60"/>
      <c r="W3656" s="56"/>
      <c r="X3656" s="56"/>
      <c r="Y3656" s="56"/>
      <c r="Z3656" s="46"/>
      <c r="AA3656" s="66"/>
      <c r="AB3656" s="46"/>
      <c r="AC3656" s="46"/>
      <c r="AD3656" s="61"/>
      <c r="AE3656" s="61"/>
      <c r="AF3656" s="46"/>
      <c r="AG3656" s="46">
        <f>IF(AND(AF3656="",P3656=""),0,IF((AF3656=""),P3656,IF((P3656=""),AF3656,AF3656+P3656)))</f>
        <v>1320</v>
      </c>
      <c r="AH3656" s="46">
        <f>IF( (AA3656=""),AG3656*1,AG3656*(AA3656/100) )</f>
        <v>1320</v>
      </c>
      <c r="AI3656" s="46">
        <v>0</v>
      </c>
      <c r="AJ3656" s="46">
        <f>IF((AI3656-AH3656) &gt; 1,0,IF((AI3656-AH3656)&lt;0,AH3656-AI3656,AI3656-AH3656))</f>
        <v>1320</v>
      </c>
      <c r="AK3656" s="46">
        <v>0.3</v>
      </c>
      <c r="AL3656" s="46">
        <f>AJ3656*(AK3656/100)</f>
        <v>3.96</v>
      </c>
    </row>
    <row r="3657" spans="1:38" x14ac:dyDescent="0.45">
      <c r="A3657" s="16"/>
      <c r="B3657" s="21"/>
      <c r="C3657" s="16"/>
      <c r="D3657" s="16"/>
      <c r="E3657" s="56">
        <v>2088</v>
      </c>
      <c r="F3657" s="56">
        <v>6661</v>
      </c>
      <c r="G3657" s="57" t="s">
        <v>5557</v>
      </c>
      <c r="H3657" s="56" t="s">
        <v>42</v>
      </c>
      <c r="I3657" s="56">
        <v>9774</v>
      </c>
      <c r="J3657" s="56"/>
      <c r="K3657" s="56"/>
      <c r="L3657" s="71"/>
      <c r="M3657" s="56"/>
      <c r="N3657" s="46"/>
      <c r="O3657" s="46"/>
      <c r="P3657" s="46"/>
      <c r="Q3657" s="56"/>
      <c r="R3657" s="58"/>
      <c r="S3657" s="59"/>
      <c r="T3657" s="58"/>
      <c r="U3657" s="58"/>
      <c r="V3657" s="60"/>
      <c r="W3657" s="56"/>
      <c r="X3657" s="56"/>
      <c r="Y3657" s="56"/>
      <c r="Z3657" s="46"/>
      <c r="AA3657" s="66"/>
      <c r="AB3657" s="46"/>
      <c r="AC3657" s="46"/>
      <c r="AD3657" s="61"/>
      <c r="AE3657" s="61"/>
      <c r="AF3657" s="46"/>
      <c r="AG3657" s="46"/>
      <c r="AH3657" s="46"/>
      <c r="AI3657" s="46"/>
      <c r="AJ3657" s="46"/>
      <c r="AK3657" s="46"/>
      <c r="AL3657" s="46"/>
    </row>
    <row r="3658" spans="1:38" x14ac:dyDescent="0.45">
      <c r="A3658" s="16"/>
      <c r="B3658" s="21"/>
      <c r="C3658" s="16"/>
      <c r="D3658" s="16"/>
      <c r="E3658" s="56">
        <v>2089</v>
      </c>
      <c r="F3658" s="56">
        <v>1484</v>
      </c>
      <c r="G3658" s="57" t="s">
        <v>5558</v>
      </c>
      <c r="H3658" s="56" t="s">
        <v>42</v>
      </c>
      <c r="I3658" s="56">
        <v>9775</v>
      </c>
      <c r="J3658" s="56">
        <v>0</v>
      </c>
      <c r="K3658" s="56">
        <v>0</v>
      </c>
      <c r="L3658" s="71">
        <v>42</v>
      </c>
      <c r="M3658" s="56" t="s">
        <v>43</v>
      </c>
      <c r="N3658" s="46">
        <f>((J3658*400)+(K3658*100))+L3658</f>
        <v>42</v>
      </c>
      <c r="O3658" s="46">
        <v>500</v>
      </c>
      <c r="P3658" s="46">
        <f>N3658*O3658</f>
        <v>21000</v>
      </c>
      <c r="Q3658" s="56"/>
      <c r="R3658" s="58"/>
      <c r="S3658" s="59"/>
      <c r="T3658" s="58"/>
      <c r="U3658" s="58"/>
      <c r="V3658" s="60"/>
      <c r="W3658" s="56"/>
      <c r="X3658" s="56"/>
      <c r="Y3658" s="56"/>
      <c r="Z3658" s="46"/>
      <c r="AA3658" s="66"/>
      <c r="AB3658" s="46"/>
      <c r="AC3658" s="46"/>
      <c r="AD3658" s="61"/>
      <c r="AE3658" s="61"/>
      <c r="AF3658" s="46"/>
      <c r="AG3658" s="46">
        <f>IF(AND(AF3658="",P3658=""),0,IF((AF3658=""),P3658,IF((P3658=""),AF3658,AF3658+P3658)))</f>
        <v>21000</v>
      </c>
      <c r="AH3658" s="46">
        <f>IF( (AA3658=""),AG3658*1,AG3658*(AA3658/100) )</f>
        <v>21000</v>
      </c>
      <c r="AI3658" s="46">
        <v>0</v>
      </c>
      <c r="AJ3658" s="46">
        <f>IF((AI3658-AH3658) &gt; 1,0,IF((AI3658-AH3658)&lt;0,AH3658-AI3658,AI3658-AH3658))</f>
        <v>21000</v>
      </c>
      <c r="AK3658" s="46">
        <v>0.3</v>
      </c>
      <c r="AL3658" s="46">
        <f>AJ3658*(AK3658/100)</f>
        <v>63</v>
      </c>
    </row>
    <row r="3659" spans="1:38" x14ac:dyDescent="0.45">
      <c r="A3659" s="16"/>
      <c r="B3659" s="21"/>
      <c r="C3659" s="16"/>
      <c r="D3659" s="16"/>
      <c r="E3659" s="56">
        <v>2090</v>
      </c>
      <c r="F3659" s="56">
        <v>7929</v>
      </c>
      <c r="G3659" s="57" t="s">
        <v>5559</v>
      </c>
      <c r="H3659" s="56" t="s">
        <v>42</v>
      </c>
      <c r="I3659" s="56">
        <v>9776</v>
      </c>
      <c r="J3659" s="56"/>
      <c r="K3659" s="56"/>
      <c r="L3659" s="71"/>
      <c r="M3659" s="56"/>
      <c r="N3659" s="46"/>
      <c r="O3659" s="46"/>
      <c r="P3659" s="46"/>
      <c r="Q3659" s="56"/>
      <c r="R3659" s="58"/>
      <c r="S3659" s="59"/>
      <c r="T3659" s="58"/>
      <c r="U3659" s="58"/>
      <c r="V3659" s="60"/>
      <c r="W3659" s="56"/>
      <c r="X3659" s="56"/>
      <c r="Y3659" s="56"/>
      <c r="Z3659" s="46"/>
      <c r="AA3659" s="66"/>
      <c r="AB3659" s="46"/>
      <c r="AC3659" s="46"/>
      <c r="AD3659" s="61"/>
      <c r="AE3659" s="61"/>
      <c r="AF3659" s="46"/>
      <c r="AG3659" s="46"/>
      <c r="AH3659" s="46"/>
      <c r="AI3659" s="46"/>
      <c r="AJ3659" s="46"/>
      <c r="AK3659" s="46"/>
      <c r="AL3659" s="46"/>
    </row>
    <row r="3660" spans="1:38" x14ac:dyDescent="0.45">
      <c r="A3660" s="16"/>
      <c r="B3660" s="21"/>
      <c r="C3660" s="16"/>
      <c r="D3660" s="16"/>
      <c r="E3660" s="56">
        <v>2091</v>
      </c>
      <c r="F3660" s="56">
        <v>1059</v>
      </c>
      <c r="G3660" s="57" t="s">
        <v>5560</v>
      </c>
      <c r="H3660" s="56" t="s">
        <v>42</v>
      </c>
      <c r="I3660" s="56">
        <v>9777</v>
      </c>
      <c r="J3660" s="56">
        <v>0</v>
      </c>
      <c r="K3660" s="56">
        <v>0</v>
      </c>
      <c r="L3660" s="71">
        <v>45</v>
      </c>
      <c r="M3660" s="56" t="s">
        <v>90</v>
      </c>
      <c r="N3660" s="46">
        <f>((J3660*400)+(K3660*100))+L3660</f>
        <v>45</v>
      </c>
      <c r="O3660" s="46">
        <v>500</v>
      </c>
      <c r="P3660" s="46">
        <f>N3660*O3660</f>
        <v>22500</v>
      </c>
      <c r="Q3660" s="56"/>
      <c r="R3660" s="58"/>
      <c r="S3660" s="59"/>
      <c r="T3660" s="58"/>
      <c r="U3660" s="58"/>
      <c r="V3660" s="60"/>
      <c r="W3660" s="56"/>
      <c r="X3660" s="56"/>
      <c r="Y3660" s="56"/>
      <c r="Z3660" s="46"/>
      <c r="AA3660" s="66"/>
      <c r="AB3660" s="46"/>
      <c r="AC3660" s="46"/>
      <c r="AD3660" s="61"/>
      <c r="AE3660" s="61"/>
      <c r="AF3660" s="46"/>
      <c r="AG3660" s="46">
        <f>IF(AND(AF3660="",P3660=""),0,IF((AF3660=""),P3660,IF((P3660=""),AF3660,AF3660+P3660)))</f>
        <v>22500</v>
      </c>
      <c r="AH3660" s="46">
        <f>IF( (AA3660=""),AG3660*1,AG3660*(AA3660/100) )</f>
        <v>22500</v>
      </c>
      <c r="AI3660" s="46">
        <v>0</v>
      </c>
      <c r="AJ3660" s="46">
        <f>IF((AI3660-AH3660) &gt; 1,0,IF((AI3660-AH3660)&lt;0,AH3660-AI3660,AI3660-AH3660))</f>
        <v>22500</v>
      </c>
      <c r="AK3660" s="46">
        <v>0.01</v>
      </c>
      <c r="AL3660" s="46">
        <f>AJ3660*(AK3660/100)</f>
        <v>2.25</v>
      </c>
    </row>
    <row r="3661" spans="1:38" x14ac:dyDescent="0.45">
      <c r="A3661" s="16"/>
      <c r="B3661" s="21"/>
      <c r="C3661" s="16"/>
      <c r="D3661" s="16"/>
      <c r="E3661" s="56">
        <v>2092</v>
      </c>
      <c r="F3661" s="56">
        <v>9734</v>
      </c>
      <c r="G3661" s="57" t="s">
        <v>5561</v>
      </c>
      <c r="H3661" s="56" t="s">
        <v>42</v>
      </c>
      <c r="I3661" s="56">
        <v>9778</v>
      </c>
      <c r="J3661" s="56"/>
      <c r="K3661" s="56"/>
      <c r="L3661" s="71"/>
      <c r="M3661" s="56"/>
      <c r="N3661" s="46"/>
      <c r="O3661" s="46"/>
      <c r="P3661" s="46"/>
      <c r="Q3661" s="56"/>
      <c r="R3661" s="58"/>
      <c r="S3661" s="59"/>
      <c r="T3661" s="58"/>
      <c r="U3661" s="58"/>
      <c r="V3661" s="60"/>
      <c r="W3661" s="56"/>
      <c r="X3661" s="56"/>
      <c r="Y3661" s="56"/>
      <c r="Z3661" s="46"/>
      <c r="AA3661" s="66"/>
      <c r="AB3661" s="46"/>
      <c r="AC3661" s="46"/>
      <c r="AD3661" s="61"/>
      <c r="AE3661" s="61"/>
      <c r="AF3661" s="46"/>
      <c r="AG3661" s="46"/>
      <c r="AH3661" s="46"/>
      <c r="AI3661" s="46"/>
      <c r="AJ3661" s="46"/>
      <c r="AK3661" s="46"/>
      <c r="AL3661" s="46"/>
    </row>
    <row r="3662" spans="1:38" x14ac:dyDescent="0.45">
      <c r="A3662" s="16"/>
      <c r="B3662" s="21"/>
      <c r="C3662" s="16"/>
      <c r="D3662" s="16"/>
      <c r="E3662" s="56">
        <v>2093</v>
      </c>
      <c r="F3662" s="56">
        <v>1055</v>
      </c>
      <c r="G3662" s="57" t="s">
        <v>5562</v>
      </c>
      <c r="H3662" s="56" t="s">
        <v>42</v>
      </c>
      <c r="I3662" s="56">
        <v>9779</v>
      </c>
      <c r="J3662" s="56">
        <v>0</v>
      </c>
      <c r="K3662" s="56">
        <v>0</v>
      </c>
      <c r="L3662" s="71">
        <v>52</v>
      </c>
      <c r="M3662" s="56" t="s">
        <v>43</v>
      </c>
      <c r="N3662" s="46">
        <f>((J3662*400)+(K3662*100))+L3662</f>
        <v>52</v>
      </c>
      <c r="O3662" s="46">
        <v>500</v>
      </c>
      <c r="P3662" s="46">
        <f>N3662*O3662</f>
        <v>26000</v>
      </c>
      <c r="Q3662" s="56"/>
      <c r="R3662" s="58"/>
      <c r="S3662" s="59"/>
      <c r="T3662" s="58"/>
      <c r="U3662" s="58"/>
      <c r="V3662" s="60"/>
      <c r="W3662" s="56"/>
      <c r="X3662" s="56"/>
      <c r="Y3662" s="56"/>
      <c r="Z3662" s="46"/>
      <c r="AA3662" s="66"/>
      <c r="AB3662" s="46"/>
      <c r="AC3662" s="46"/>
      <c r="AD3662" s="61"/>
      <c r="AE3662" s="61"/>
      <c r="AF3662" s="46"/>
      <c r="AG3662" s="46">
        <f>IF(AND(AF3662="",P3662=""),0,IF((AF3662=""),P3662,IF((P3662=""),AF3662,AF3662+P3662)))</f>
        <v>26000</v>
      </c>
      <c r="AH3662" s="46">
        <f>IF( (AA3662=""),AG3662*1,AG3662*(AA3662/100) )</f>
        <v>26000</v>
      </c>
      <c r="AI3662" s="46">
        <v>0</v>
      </c>
      <c r="AJ3662" s="46">
        <f>IF((AI3662-AH3662) &gt; 1,0,IF((AI3662-AH3662)&lt;0,AH3662-AI3662,AI3662-AH3662))</f>
        <v>26000</v>
      </c>
      <c r="AK3662" s="46">
        <v>0.3</v>
      </c>
      <c r="AL3662" s="46">
        <f>AJ3662*(AK3662/100)</f>
        <v>78</v>
      </c>
    </row>
    <row r="3663" spans="1:38" x14ac:dyDescent="0.45">
      <c r="A3663" s="16"/>
      <c r="B3663" s="21"/>
      <c r="C3663" s="16"/>
      <c r="D3663" s="16"/>
      <c r="E3663" s="56">
        <v>2094</v>
      </c>
      <c r="F3663" s="56">
        <v>1052</v>
      </c>
      <c r="G3663" s="57" t="s">
        <v>5563</v>
      </c>
      <c r="H3663" s="56" t="s">
        <v>42</v>
      </c>
      <c r="I3663" s="56">
        <v>9780</v>
      </c>
      <c r="J3663" s="56">
        <v>0</v>
      </c>
      <c r="K3663" s="56">
        <v>0</v>
      </c>
      <c r="L3663" s="71">
        <v>60</v>
      </c>
      <c r="M3663" s="56" t="s">
        <v>43</v>
      </c>
      <c r="N3663" s="46">
        <f>((J3663*400)+(K3663*100))+L3663</f>
        <v>60</v>
      </c>
      <c r="O3663" s="46">
        <v>1000</v>
      </c>
      <c r="P3663" s="46">
        <f>N3663*O3663</f>
        <v>60000</v>
      </c>
      <c r="Q3663" s="56"/>
      <c r="R3663" s="58"/>
      <c r="S3663" s="59"/>
      <c r="T3663" s="58"/>
      <c r="U3663" s="58"/>
      <c r="V3663" s="60"/>
      <c r="W3663" s="56"/>
      <c r="X3663" s="56"/>
      <c r="Y3663" s="56"/>
      <c r="Z3663" s="46"/>
      <c r="AA3663" s="66"/>
      <c r="AB3663" s="46"/>
      <c r="AC3663" s="46"/>
      <c r="AD3663" s="61"/>
      <c r="AE3663" s="61"/>
      <c r="AF3663" s="46"/>
      <c r="AG3663" s="46">
        <f>IF(AND(AF3663="",P3663=""),0,IF((AF3663=""),P3663,IF((P3663=""),AF3663,AF3663+P3663)))</f>
        <v>60000</v>
      </c>
      <c r="AH3663" s="46">
        <f>IF( (AA3663=""),AG3663*1,AG3663*(AA3663/100) )</f>
        <v>60000</v>
      </c>
      <c r="AI3663" s="46">
        <v>0</v>
      </c>
      <c r="AJ3663" s="46">
        <f>IF((AI3663-AH3663) &gt; 1,0,IF((AI3663-AH3663)&lt;0,AH3663-AI3663,AI3663-AH3663))</f>
        <v>60000</v>
      </c>
      <c r="AK3663" s="46">
        <v>0.3</v>
      </c>
      <c r="AL3663" s="46">
        <f>AJ3663*(AK3663/100)</f>
        <v>180</v>
      </c>
    </row>
    <row r="3664" spans="1:38" x14ac:dyDescent="0.45">
      <c r="A3664" s="16"/>
      <c r="B3664" s="21"/>
      <c r="C3664" s="16"/>
      <c r="D3664" s="16"/>
      <c r="E3664" s="56">
        <v>2095</v>
      </c>
      <c r="F3664" s="56">
        <v>1792</v>
      </c>
      <c r="G3664" s="57" t="s">
        <v>5564</v>
      </c>
      <c r="H3664" s="56" t="s">
        <v>42</v>
      </c>
      <c r="I3664" s="56">
        <v>9781</v>
      </c>
      <c r="J3664" s="56">
        <v>0</v>
      </c>
      <c r="K3664" s="56">
        <v>0</v>
      </c>
      <c r="L3664" s="71">
        <v>60</v>
      </c>
      <c r="M3664" s="56" t="s">
        <v>43</v>
      </c>
      <c r="N3664" s="46">
        <f>((J3664*400)+(K3664*100))+L3664</f>
        <v>60</v>
      </c>
      <c r="O3664" s="46">
        <v>1000</v>
      </c>
      <c r="P3664" s="46">
        <f>N3664*O3664</f>
        <v>60000</v>
      </c>
      <c r="Q3664" s="56"/>
      <c r="R3664" s="58"/>
      <c r="S3664" s="59"/>
      <c r="T3664" s="58"/>
      <c r="U3664" s="58"/>
      <c r="V3664" s="60"/>
      <c r="W3664" s="56"/>
      <c r="X3664" s="56"/>
      <c r="Y3664" s="56"/>
      <c r="Z3664" s="46"/>
      <c r="AA3664" s="66"/>
      <c r="AB3664" s="46"/>
      <c r="AC3664" s="46"/>
      <c r="AD3664" s="61"/>
      <c r="AE3664" s="61"/>
      <c r="AF3664" s="46"/>
      <c r="AG3664" s="46">
        <f>IF(AND(AF3664="",P3664=""),0,IF((AF3664=""),P3664,IF((P3664=""),AF3664,AF3664+P3664)))</f>
        <v>60000</v>
      </c>
      <c r="AH3664" s="46">
        <f>IF( (AA3664=""),AG3664*1,AG3664*(AA3664/100) )</f>
        <v>60000</v>
      </c>
      <c r="AI3664" s="46">
        <v>0</v>
      </c>
      <c r="AJ3664" s="46">
        <f>IF((AI3664-AH3664) &gt; 1,0,IF((AI3664-AH3664)&lt;0,AH3664-AI3664,AI3664-AH3664))</f>
        <v>60000</v>
      </c>
      <c r="AK3664" s="46">
        <v>0.3</v>
      </c>
      <c r="AL3664" s="46">
        <f>AJ3664*(AK3664/100)</f>
        <v>180</v>
      </c>
    </row>
    <row r="3665" spans="1:38" x14ac:dyDescent="0.45">
      <c r="A3665" s="16"/>
      <c r="B3665" s="21"/>
      <c r="C3665" s="16"/>
      <c r="D3665" s="16"/>
      <c r="E3665" s="56">
        <v>2096</v>
      </c>
      <c r="F3665" s="56">
        <v>6652</v>
      </c>
      <c r="G3665" s="57" t="s">
        <v>5565</v>
      </c>
      <c r="H3665" s="56" t="s">
        <v>42</v>
      </c>
      <c r="I3665" s="56">
        <v>9782</v>
      </c>
      <c r="J3665" s="56"/>
      <c r="K3665" s="56"/>
      <c r="L3665" s="71"/>
      <c r="M3665" s="56"/>
      <c r="N3665" s="46"/>
      <c r="O3665" s="46"/>
      <c r="P3665" s="46"/>
      <c r="Q3665" s="56"/>
      <c r="R3665" s="58"/>
      <c r="S3665" s="59"/>
      <c r="T3665" s="58"/>
      <c r="U3665" s="58"/>
      <c r="V3665" s="60"/>
      <c r="W3665" s="56"/>
      <c r="X3665" s="56"/>
      <c r="Y3665" s="56"/>
      <c r="Z3665" s="46"/>
      <c r="AA3665" s="66"/>
      <c r="AB3665" s="46"/>
      <c r="AC3665" s="46"/>
      <c r="AD3665" s="61"/>
      <c r="AE3665" s="61"/>
      <c r="AF3665" s="46"/>
      <c r="AG3665" s="46"/>
      <c r="AH3665" s="46"/>
      <c r="AI3665" s="46"/>
      <c r="AJ3665" s="46"/>
      <c r="AK3665" s="46"/>
      <c r="AL3665" s="46"/>
    </row>
    <row r="3666" spans="1:38" x14ac:dyDescent="0.45">
      <c r="A3666" s="16"/>
      <c r="B3666" s="21"/>
      <c r="C3666" s="16"/>
      <c r="D3666" s="16"/>
      <c r="E3666" s="56">
        <v>2097</v>
      </c>
      <c r="F3666" s="56">
        <v>1882</v>
      </c>
      <c r="G3666" s="57" t="s">
        <v>5566</v>
      </c>
      <c r="H3666" s="56" t="s">
        <v>42</v>
      </c>
      <c r="I3666" s="56">
        <v>9783</v>
      </c>
      <c r="J3666" s="56">
        <v>0</v>
      </c>
      <c r="K3666" s="56">
        <v>0</v>
      </c>
      <c r="L3666" s="71">
        <v>68</v>
      </c>
      <c r="M3666" s="56" t="s">
        <v>43</v>
      </c>
      <c r="N3666" s="46">
        <f t="shared" ref="N3666:N3671" si="55">((J3666*400)+(K3666*100))+L3666</f>
        <v>68</v>
      </c>
      <c r="O3666" s="46">
        <v>1000</v>
      </c>
      <c r="P3666" s="46">
        <f t="shared" ref="P3666:P3671" si="56">N3666*O3666</f>
        <v>68000</v>
      </c>
      <c r="Q3666" s="56"/>
      <c r="R3666" s="58"/>
      <c r="S3666" s="59"/>
      <c r="T3666" s="58"/>
      <c r="U3666" s="58"/>
      <c r="V3666" s="60"/>
      <c r="W3666" s="56"/>
      <c r="X3666" s="56"/>
      <c r="Y3666" s="56"/>
      <c r="Z3666" s="46"/>
      <c r="AA3666" s="66"/>
      <c r="AB3666" s="46"/>
      <c r="AC3666" s="46"/>
      <c r="AD3666" s="61"/>
      <c r="AE3666" s="61"/>
      <c r="AF3666" s="46"/>
      <c r="AG3666" s="46">
        <f t="shared" ref="AG3666:AG3671" si="57">IF(AND(AF3666="",P3666=""),0,IF((AF3666=""),P3666,IF((P3666=""),AF3666,AF3666+P3666)))</f>
        <v>68000</v>
      </c>
      <c r="AH3666" s="46">
        <f t="shared" ref="AH3666:AH3671" si="58">IF( (AA3666=""),AG3666*1,AG3666*(AA3666/100) )</f>
        <v>68000</v>
      </c>
      <c r="AI3666" s="46">
        <v>0</v>
      </c>
      <c r="AJ3666" s="46">
        <f t="shared" ref="AJ3666:AJ3671" si="59">IF((AI3666-AH3666) &gt; 1,0,IF((AI3666-AH3666)&lt;0,AH3666-AI3666,AI3666-AH3666))</f>
        <v>68000</v>
      </c>
      <c r="AK3666" s="46">
        <v>0.3</v>
      </c>
      <c r="AL3666" s="46">
        <f t="shared" ref="AL3666:AL3671" si="60">AJ3666*(AK3666/100)</f>
        <v>204</v>
      </c>
    </row>
    <row r="3667" spans="1:38" x14ac:dyDescent="0.45">
      <c r="A3667" s="16"/>
      <c r="B3667" s="21"/>
      <c r="C3667" s="16"/>
      <c r="D3667" s="16"/>
      <c r="E3667" s="56">
        <v>2098</v>
      </c>
      <c r="F3667" s="56">
        <v>1881</v>
      </c>
      <c r="G3667" s="57" t="s">
        <v>5567</v>
      </c>
      <c r="H3667" s="56" t="s">
        <v>42</v>
      </c>
      <c r="I3667" s="56">
        <v>9784</v>
      </c>
      <c r="J3667" s="56">
        <v>0</v>
      </c>
      <c r="K3667" s="56">
        <v>0</v>
      </c>
      <c r="L3667" s="71">
        <v>60</v>
      </c>
      <c r="M3667" s="56" t="s">
        <v>43</v>
      </c>
      <c r="N3667" s="46">
        <f t="shared" si="55"/>
        <v>60</v>
      </c>
      <c r="O3667" s="46">
        <v>1000</v>
      </c>
      <c r="P3667" s="46">
        <f t="shared" si="56"/>
        <v>60000</v>
      </c>
      <c r="Q3667" s="56"/>
      <c r="R3667" s="58"/>
      <c r="S3667" s="59"/>
      <c r="T3667" s="58"/>
      <c r="U3667" s="58"/>
      <c r="V3667" s="60"/>
      <c r="W3667" s="56"/>
      <c r="X3667" s="56"/>
      <c r="Y3667" s="56"/>
      <c r="Z3667" s="46"/>
      <c r="AA3667" s="66"/>
      <c r="AB3667" s="46"/>
      <c r="AC3667" s="46"/>
      <c r="AD3667" s="61"/>
      <c r="AE3667" s="61"/>
      <c r="AF3667" s="46"/>
      <c r="AG3667" s="46">
        <f t="shared" si="57"/>
        <v>60000</v>
      </c>
      <c r="AH3667" s="46">
        <f t="shared" si="58"/>
        <v>60000</v>
      </c>
      <c r="AI3667" s="46">
        <v>0</v>
      </c>
      <c r="AJ3667" s="46">
        <f t="shared" si="59"/>
        <v>60000</v>
      </c>
      <c r="AK3667" s="46">
        <v>0.3</v>
      </c>
      <c r="AL3667" s="46">
        <f t="shared" si="60"/>
        <v>180</v>
      </c>
    </row>
    <row r="3668" spans="1:38" x14ac:dyDescent="0.45">
      <c r="A3668" s="16"/>
      <c r="B3668" s="21"/>
      <c r="C3668" s="16"/>
      <c r="D3668" s="16"/>
      <c r="E3668" s="56">
        <v>2099</v>
      </c>
      <c r="F3668" s="56">
        <v>2735</v>
      </c>
      <c r="G3668" s="57" t="s">
        <v>5568</v>
      </c>
      <c r="H3668" s="56" t="s">
        <v>42</v>
      </c>
      <c r="I3668" s="56">
        <v>9785</v>
      </c>
      <c r="J3668" s="56">
        <v>0</v>
      </c>
      <c r="K3668" s="56">
        <v>1</v>
      </c>
      <c r="L3668" s="71">
        <v>7</v>
      </c>
      <c r="M3668" s="56" t="s">
        <v>43</v>
      </c>
      <c r="N3668" s="46">
        <f t="shared" si="55"/>
        <v>107</v>
      </c>
      <c r="O3668" s="46">
        <v>1000</v>
      </c>
      <c r="P3668" s="46">
        <f t="shared" si="56"/>
        <v>107000</v>
      </c>
      <c r="Q3668" s="56"/>
      <c r="R3668" s="58"/>
      <c r="S3668" s="59"/>
      <c r="T3668" s="58"/>
      <c r="U3668" s="58"/>
      <c r="V3668" s="60"/>
      <c r="W3668" s="56"/>
      <c r="X3668" s="56"/>
      <c r="Y3668" s="56"/>
      <c r="Z3668" s="46"/>
      <c r="AA3668" s="66"/>
      <c r="AB3668" s="46"/>
      <c r="AC3668" s="46"/>
      <c r="AD3668" s="61"/>
      <c r="AE3668" s="61"/>
      <c r="AF3668" s="46"/>
      <c r="AG3668" s="46">
        <f t="shared" si="57"/>
        <v>107000</v>
      </c>
      <c r="AH3668" s="46">
        <f t="shared" si="58"/>
        <v>107000</v>
      </c>
      <c r="AI3668" s="46">
        <v>0</v>
      </c>
      <c r="AJ3668" s="46">
        <f t="shared" si="59"/>
        <v>107000</v>
      </c>
      <c r="AK3668" s="46">
        <v>0.3</v>
      </c>
      <c r="AL3668" s="46">
        <f t="shared" si="60"/>
        <v>321</v>
      </c>
    </row>
    <row r="3669" spans="1:38" x14ac:dyDescent="0.45">
      <c r="A3669" s="16"/>
      <c r="B3669" s="21"/>
      <c r="C3669" s="16"/>
      <c r="D3669" s="16"/>
      <c r="E3669" s="56">
        <v>2100</v>
      </c>
      <c r="F3669" s="56">
        <v>142</v>
      </c>
      <c r="G3669" s="57" t="s">
        <v>5569</v>
      </c>
      <c r="H3669" s="56" t="s">
        <v>42</v>
      </c>
      <c r="I3669" s="56">
        <v>9786</v>
      </c>
      <c r="J3669" s="56">
        <v>0</v>
      </c>
      <c r="K3669" s="56">
        <v>0</v>
      </c>
      <c r="L3669" s="71">
        <v>60</v>
      </c>
      <c r="M3669" s="56" t="s">
        <v>43</v>
      </c>
      <c r="N3669" s="46">
        <f t="shared" si="55"/>
        <v>60</v>
      </c>
      <c r="O3669" s="46">
        <v>1000</v>
      </c>
      <c r="P3669" s="46">
        <f t="shared" si="56"/>
        <v>60000</v>
      </c>
      <c r="Q3669" s="56"/>
      <c r="R3669" s="58"/>
      <c r="S3669" s="59"/>
      <c r="T3669" s="58"/>
      <c r="U3669" s="58"/>
      <c r="V3669" s="60"/>
      <c r="W3669" s="56"/>
      <c r="X3669" s="56"/>
      <c r="Y3669" s="56"/>
      <c r="Z3669" s="46"/>
      <c r="AA3669" s="66"/>
      <c r="AB3669" s="46"/>
      <c r="AC3669" s="46"/>
      <c r="AD3669" s="61"/>
      <c r="AE3669" s="61"/>
      <c r="AF3669" s="46"/>
      <c r="AG3669" s="46">
        <f t="shared" si="57"/>
        <v>60000</v>
      </c>
      <c r="AH3669" s="46">
        <f t="shared" si="58"/>
        <v>60000</v>
      </c>
      <c r="AI3669" s="46">
        <v>0</v>
      </c>
      <c r="AJ3669" s="46">
        <f t="shared" si="59"/>
        <v>60000</v>
      </c>
      <c r="AK3669" s="46">
        <v>0.3</v>
      </c>
      <c r="AL3669" s="46">
        <f t="shared" si="60"/>
        <v>180</v>
      </c>
    </row>
    <row r="3670" spans="1:38" x14ac:dyDescent="0.45">
      <c r="A3670" s="16"/>
      <c r="B3670" s="21"/>
      <c r="C3670" s="16"/>
      <c r="D3670" s="16"/>
      <c r="E3670" s="56">
        <v>2101</v>
      </c>
      <c r="F3670" s="56">
        <v>2736</v>
      </c>
      <c r="G3670" s="57" t="s">
        <v>5570</v>
      </c>
      <c r="H3670" s="56" t="s">
        <v>42</v>
      </c>
      <c r="I3670" s="56">
        <v>9787</v>
      </c>
      <c r="J3670" s="56">
        <v>0</v>
      </c>
      <c r="K3670" s="56">
        <v>0</v>
      </c>
      <c r="L3670" s="71">
        <v>60</v>
      </c>
      <c r="M3670" s="56" t="s">
        <v>43</v>
      </c>
      <c r="N3670" s="46">
        <f t="shared" si="55"/>
        <v>60</v>
      </c>
      <c r="O3670" s="46">
        <v>1000</v>
      </c>
      <c r="P3670" s="46">
        <f t="shared" si="56"/>
        <v>60000</v>
      </c>
      <c r="Q3670" s="56"/>
      <c r="R3670" s="58"/>
      <c r="S3670" s="59"/>
      <c r="T3670" s="58"/>
      <c r="U3670" s="58"/>
      <c r="V3670" s="60"/>
      <c r="W3670" s="56"/>
      <c r="X3670" s="56"/>
      <c r="Y3670" s="56"/>
      <c r="Z3670" s="46"/>
      <c r="AA3670" s="66"/>
      <c r="AB3670" s="46"/>
      <c r="AC3670" s="46"/>
      <c r="AD3670" s="61"/>
      <c r="AE3670" s="61"/>
      <c r="AF3670" s="46"/>
      <c r="AG3670" s="46">
        <f t="shared" si="57"/>
        <v>60000</v>
      </c>
      <c r="AH3670" s="46">
        <f t="shared" si="58"/>
        <v>60000</v>
      </c>
      <c r="AI3670" s="46">
        <v>0</v>
      </c>
      <c r="AJ3670" s="46">
        <f t="shared" si="59"/>
        <v>60000</v>
      </c>
      <c r="AK3670" s="46">
        <v>0.3</v>
      </c>
      <c r="AL3670" s="46">
        <f t="shared" si="60"/>
        <v>180</v>
      </c>
    </row>
    <row r="3671" spans="1:38" x14ac:dyDescent="0.45">
      <c r="A3671" s="16"/>
      <c r="B3671" s="21"/>
      <c r="C3671" s="16"/>
      <c r="D3671" s="16"/>
      <c r="E3671" s="56">
        <v>2102</v>
      </c>
      <c r="F3671" s="56">
        <v>2734</v>
      </c>
      <c r="G3671" s="57" t="s">
        <v>5571</v>
      </c>
      <c r="H3671" s="56" t="s">
        <v>42</v>
      </c>
      <c r="I3671" s="56">
        <v>9788</v>
      </c>
      <c r="J3671" s="56">
        <v>0</v>
      </c>
      <c r="K3671" s="56">
        <v>0</v>
      </c>
      <c r="L3671" s="71">
        <v>60</v>
      </c>
      <c r="M3671" s="56" t="s">
        <v>43</v>
      </c>
      <c r="N3671" s="46">
        <f t="shared" si="55"/>
        <v>60</v>
      </c>
      <c r="O3671" s="46">
        <v>1000</v>
      </c>
      <c r="P3671" s="46">
        <f t="shared" si="56"/>
        <v>60000</v>
      </c>
      <c r="Q3671" s="56"/>
      <c r="R3671" s="58"/>
      <c r="S3671" s="59"/>
      <c r="T3671" s="58"/>
      <c r="U3671" s="58"/>
      <c r="V3671" s="60"/>
      <c r="W3671" s="56"/>
      <c r="X3671" s="56"/>
      <c r="Y3671" s="56"/>
      <c r="Z3671" s="46"/>
      <c r="AA3671" s="66"/>
      <c r="AB3671" s="46"/>
      <c r="AC3671" s="46"/>
      <c r="AD3671" s="61"/>
      <c r="AE3671" s="61"/>
      <c r="AF3671" s="46"/>
      <c r="AG3671" s="46">
        <f t="shared" si="57"/>
        <v>60000</v>
      </c>
      <c r="AH3671" s="46">
        <f t="shared" si="58"/>
        <v>60000</v>
      </c>
      <c r="AI3671" s="46">
        <v>0</v>
      </c>
      <c r="AJ3671" s="46">
        <f t="shared" si="59"/>
        <v>60000</v>
      </c>
      <c r="AK3671" s="46">
        <v>0.3</v>
      </c>
      <c r="AL3671" s="46">
        <f t="shared" si="60"/>
        <v>180</v>
      </c>
    </row>
    <row r="3672" spans="1:38" x14ac:dyDescent="0.45">
      <c r="A3672" s="16"/>
      <c r="B3672" s="21"/>
      <c r="C3672" s="16"/>
      <c r="D3672" s="16"/>
      <c r="E3672" s="56">
        <v>2103</v>
      </c>
      <c r="F3672" s="56">
        <v>8150</v>
      </c>
      <c r="G3672" s="57" t="s">
        <v>5572</v>
      </c>
      <c r="H3672" s="56" t="s">
        <v>42</v>
      </c>
      <c r="I3672" s="56">
        <v>9789</v>
      </c>
      <c r="J3672" s="56"/>
      <c r="K3672" s="56"/>
      <c r="L3672" s="71"/>
      <c r="M3672" s="56"/>
      <c r="N3672" s="46"/>
      <c r="O3672" s="46"/>
      <c r="P3672" s="46"/>
      <c r="Q3672" s="56"/>
      <c r="R3672" s="58"/>
      <c r="S3672" s="59"/>
      <c r="T3672" s="58"/>
      <c r="U3672" s="58"/>
      <c r="V3672" s="60"/>
      <c r="W3672" s="56"/>
      <c r="X3672" s="56"/>
      <c r="Y3672" s="56"/>
      <c r="Z3672" s="46"/>
      <c r="AA3672" s="66"/>
      <c r="AB3672" s="46"/>
      <c r="AC3672" s="46"/>
      <c r="AD3672" s="61"/>
      <c r="AE3672" s="61"/>
      <c r="AF3672" s="46"/>
      <c r="AG3672" s="46"/>
      <c r="AH3672" s="46"/>
      <c r="AI3672" s="46"/>
      <c r="AJ3672" s="46"/>
      <c r="AK3672" s="46"/>
      <c r="AL3672" s="46"/>
    </row>
    <row r="3673" spans="1:38" x14ac:dyDescent="0.45">
      <c r="A3673" s="16"/>
      <c r="B3673" s="21"/>
      <c r="C3673" s="16"/>
      <c r="D3673" s="16"/>
      <c r="E3673" s="56">
        <v>2104</v>
      </c>
      <c r="F3673" s="56">
        <v>1883</v>
      </c>
      <c r="G3673" s="57" t="s">
        <v>5573</v>
      </c>
      <c r="H3673" s="56" t="s">
        <v>42</v>
      </c>
      <c r="I3673" s="56">
        <v>9790</v>
      </c>
      <c r="J3673" s="56">
        <v>0</v>
      </c>
      <c r="K3673" s="56">
        <v>0</v>
      </c>
      <c r="L3673" s="71">
        <v>63</v>
      </c>
      <c r="M3673" s="56" t="s">
        <v>43</v>
      </c>
      <c r="N3673" s="46">
        <f t="shared" ref="N3673:N3678" si="61">((J3673*400)+(K3673*100))+L3673</f>
        <v>63</v>
      </c>
      <c r="O3673" s="46">
        <v>1000</v>
      </c>
      <c r="P3673" s="46">
        <f t="shared" ref="P3673:P3678" si="62">N3673*O3673</f>
        <v>63000</v>
      </c>
      <c r="Q3673" s="56"/>
      <c r="R3673" s="58"/>
      <c r="S3673" s="59"/>
      <c r="T3673" s="58"/>
      <c r="U3673" s="58"/>
      <c r="V3673" s="60"/>
      <c r="W3673" s="56"/>
      <c r="X3673" s="56"/>
      <c r="Y3673" s="56"/>
      <c r="Z3673" s="46"/>
      <c r="AA3673" s="66"/>
      <c r="AB3673" s="46"/>
      <c r="AC3673" s="46"/>
      <c r="AD3673" s="61"/>
      <c r="AE3673" s="61"/>
      <c r="AF3673" s="46"/>
      <c r="AG3673" s="46">
        <f t="shared" ref="AG3673:AG3678" si="63">IF(AND(AF3673="",P3673=""),0,IF((AF3673=""),P3673,IF((P3673=""),AF3673,AF3673+P3673)))</f>
        <v>63000</v>
      </c>
      <c r="AH3673" s="46">
        <f t="shared" ref="AH3673:AH3678" si="64">IF( (AA3673=""),AG3673*1,AG3673*(AA3673/100) )</f>
        <v>63000</v>
      </c>
      <c r="AI3673" s="46">
        <v>0</v>
      </c>
      <c r="AJ3673" s="46">
        <f t="shared" ref="AJ3673:AJ3678" si="65">IF((AI3673-AH3673) &gt; 1,0,IF((AI3673-AH3673)&lt;0,AH3673-AI3673,AI3673-AH3673))</f>
        <v>63000</v>
      </c>
      <c r="AK3673" s="46">
        <v>0.3</v>
      </c>
      <c r="AL3673" s="46">
        <f t="shared" ref="AL3673:AL3678" si="66">AJ3673*(AK3673/100)</f>
        <v>189</v>
      </c>
    </row>
    <row r="3674" spans="1:38" x14ac:dyDescent="0.45">
      <c r="A3674" s="16"/>
      <c r="B3674" s="21"/>
      <c r="C3674" s="16"/>
      <c r="D3674" s="16"/>
      <c r="E3674" s="56">
        <v>2105</v>
      </c>
      <c r="F3674" s="56">
        <v>139</v>
      </c>
      <c r="G3674" s="57" t="s">
        <v>5574</v>
      </c>
      <c r="H3674" s="56" t="s">
        <v>42</v>
      </c>
      <c r="I3674" s="56">
        <v>9791</v>
      </c>
      <c r="J3674" s="56">
        <v>0</v>
      </c>
      <c r="K3674" s="56">
        <v>0</v>
      </c>
      <c r="L3674" s="71">
        <v>63</v>
      </c>
      <c r="M3674" s="56" t="s">
        <v>90</v>
      </c>
      <c r="N3674" s="46">
        <f t="shared" si="61"/>
        <v>63</v>
      </c>
      <c r="O3674" s="46">
        <v>1000</v>
      </c>
      <c r="P3674" s="46">
        <f t="shared" si="62"/>
        <v>63000</v>
      </c>
      <c r="Q3674" s="56"/>
      <c r="R3674" s="58"/>
      <c r="S3674" s="59"/>
      <c r="T3674" s="58"/>
      <c r="U3674" s="58"/>
      <c r="V3674" s="60"/>
      <c r="W3674" s="56"/>
      <c r="X3674" s="56"/>
      <c r="Y3674" s="56"/>
      <c r="Z3674" s="46"/>
      <c r="AA3674" s="66"/>
      <c r="AB3674" s="46"/>
      <c r="AC3674" s="46"/>
      <c r="AD3674" s="61"/>
      <c r="AE3674" s="61"/>
      <c r="AF3674" s="46"/>
      <c r="AG3674" s="46">
        <f t="shared" si="63"/>
        <v>63000</v>
      </c>
      <c r="AH3674" s="46">
        <f t="shared" si="64"/>
        <v>63000</v>
      </c>
      <c r="AI3674" s="46">
        <v>0</v>
      </c>
      <c r="AJ3674" s="46">
        <f t="shared" si="65"/>
        <v>63000</v>
      </c>
      <c r="AK3674" s="46">
        <v>0.01</v>
      </c>
      <c r="AL3674" s="46">
        <f t="shared" si="66"/>
        <v>6.3000000000000007</v>
      </c>
    </row>
    <row r="3675" spans="1:38" x14ac:dyDescent="0.45">
      <c r="A3675" s="16"/>
      <c r="B3675" s="21"/>
      <c r="C3675" s="16"/>
      <c r="D3675" s="16"/>
      <c r="E3675" s="56">
        <v>2106</v>
      </c>
      <c r="F3675" s="56">
        <v>141</v>
      </c>
      <c r="G3675" s="57" t="s">
        <v>5575</v>
      </c>
      <c r="H3675" s="56" t="s">
        <v>42</v>
      </c>
      <c r="I3675" s="56">
        <v>9792</v>
      </c>
      <c r="J3675" s="56">
        <v>0</v>
      </c>
      <c r="K3675" s="56">
        <v>0</v>
      </c>
      <c r="L3675" s="71">
        <v>63</v>
      </c>
      <c r="M3675" s="56" t="s">
        <v>43</v>
      </c>
      <c r="N3675" s="46">
        <f t="shared" si="61"/>
        <v>63</v>
      </c>
      <c r="O3675" s="46">
        <v>1000</v>
      </c>
      <c r="P3675" s="46">
        <f t="shared" si="62"/>
        <v>63000</v>
      </c>
      <c r="Q3675" s="56"/>
      <c r="R3675" s="58"/>
      <c r="S3675" s="59"/>
      <c r="T3675" s="58"/>
      <c r="U3675" s="58"/>
      <c r="V3675" s="60"/>
      <c r="W3675" s="56"/>
      <c r="X3675" s="56"/>
      <c r="Y3675" s="56"/>
      <c r="Z3675" s="46"/>
      <c r="AA3675" s="66"/>
      <c r="AB3675" s="46"/>
      <c r="AC3675" s="46"/>
      <c r="AD3675" s="61"/>
      <c r="AE3675" s="61"/>
      <c r="AF3675" s="46"/>
      <c r="AG3675" s="46">
        <f t="shared" si="63"/>
        <v>63000</v>
      </c>
      <c r="AH3675" s="46">
        <f t="shared" si="64"/>
        <v>63000</v>
      </c>
      <c r="AI3675" s="46">
        <v>0</v>
      </c>
      <c r="AJ3675" s="46">
        <f t="shared" si="65"/>
        <v>63000</v>
      </c>
      <c r="AK3675" s="46">
        <v>0.3</v>
      </c>
      <c r="AL3675" s="46">
        <f t="shared" si="66"/>
        <v>189</v>
      </c>
    </row>
    <row r="3676" spans="1:38" x14ac:dyDescent="0.45">
      <c r="A3676" s="16"/>
      <c r="B3676" s="21"/>
      <c r="C3676" s="16"/>
      <c r="D3676" s="16"/>
      <c r="E3676" s="56">
        <v>2107</v>
      </c>
      <c r="F3676" s="56">
        <v>2739</v>
      </c>
      <c r="G3676" s="57" t="s">
        <v>5576</v>
      </c>
      <c r="H3676" s="56" t="s">
        <v>42</v>
      </c>
      <c r="I3676" s="56">
        <v>9793</v>
      </c>
      <c r="J3676" s="56">
        <v>0</v>
      </c>
      <c r="K3676" s="56">
        <v>1</v>
      </c>
      <c r="L3676" s="71">
        <v>76</v>
      </c>
      <c r="M3676" s="56" t="s">
        <v>43</v>
      </c>
      <c r="N3676" s="46">
        <f t="shared" si="61"/>
        <v>176</v>
      </c>
      <c r="O3676" s="46">
        <v>1000</v>
      </c>
      <c r="P3676" s="46">
        <f t="shared" si="62"/>
        <v>176000</v>
      </c>
      <c r="Q3676" s="56"/>
      <c r="R3676" s="58"/>
      <c r="S3676" s="59"/>
      <c r="T3676" s="58"/>
      <c r="U3676" s="58"/>
      <c r="V3676" s="60"/>
      <c r="W3676" s="56"/>
      <c r="X3676" s="56"/>
      <c r="Y3676" s="56"/>
      <c r="Z3676" s="46"/>
      <c r="AA3676" s="66"/>
      <c r="AB3676" s="46"/>
      <c r="AC3676" s="46"/>
      <c r="AD3676" s="61"/>
      <c r="AE3676" s="61"/>
      <c r="AF3676" s="46"/>
      <c r="AG3676" s="46">
        <f t="shared" si="63"/>
        <v>176000</v>
      </c>
      <c r="AH3676" s="46">
        <f t="shared" si="64"/>
        <v>176000</v>
      </c>
      <c r="AI3676" s="46">
        <v>0</v>
      </c>
      <c r="AJ3676" s="46">
        <f t="shared" si="65"/>
        <v>176000</v>
      </c>
      <c r="AK3676" s="46">
        <v>0.3</v>
      </c>
      <c r="AL3676" s="46">
        <f t="shared" si="66"/>
        <v>528</v>
      </c>
    </row>
    <row r="3677" spans="1:38" x14ac:dyDescent="0.45">
      <c r="A3677" s="16"/>
      <c r="B3677" s="21"/>
      <c r="C3677" s="16"/>
      <c r="D3677" s="16"/>
      <c r="E3677" s="56">
        <v>2108</v>
      </c>
      <c r="F3677" s="56">
        <v>1885</v>
      </c>
      <c r="G3677" s="57" t="s">
        <v>5577</v>
      </c>
      <c r="H3677" s="56" t="s">
        <v>42</v>
      </c>
      <c r="I3677" s="56">
        <v>9794</v>
      </c>
      <c r="J3677" s="56">
        <v>0</v>
      </c>
      <c r="K3677" s="56">
        <v>1</v>
      </c>
      <c r="L3677" s="71">
        <v>17</v>
      </c>
      <c r="M3677" s="56" t="s">
        <v>43</v>
      </c>
      <c r="N3677" s="46">
        <f t="shared" si="61"/>
        <v>117</v>
      </c>
      <c r="O3677" s="46">
        <v>1000</v>
      </c>
      <c r="P3677" s="46">
        <f t="shared" si="62"/>
        <v>117000</v>
      </c>
      <c r="Q3677" s="56"/>
      <c r="R3677" s="58"/>
      <c r="S3677" s="59"/>
      <c r="T3677" s="58"/>
      <c r="U3677" s="58"/>
      <c r="V3677" s="60"/>
      <c r="W3677" s="56"/>
      <c r="X3677" s="56"/>
      <c r="Y3677" s="56"/>
      <c r="Z3677" s="46"/>
      <c r="AA3677" s="66"/>
      <c r="AB3677" s="46"/>
      <c r="AC3677" s="46"/>
      <c r="AD3677" s="61"/>
      <c r="AE3677" s="61"/>
      <c r="AF3677" s="46"/>
      <c r="AG3677" s="46">
        <f t="shared" si="63"/>
        <v>117000</v>
      </c>
      <c r="AH3677" s="46">
        <f t="shared" si="64"/>
        <v>117000</v>
      </c>
      <c r="AI3677" s="46">
        <v>0</v>
      </c>
      <c r="AJ3677" s="46">
        <f t="shared" si="65"/>
        <v>117000</v>
      </c>
      <c r="AK3677" s="46">
        <v>0.3</v>
      </c>
      <c r="AL3677" s="46">
        <f t="shared" si="66"/>
        <v>351</v>
      </c>
    </row>
    <row r="3678" spans="1:38" x14ac:dyDescent="0.45">
      <c r="A3678" s="16"/>
      <c r="B3678" s="21"/>
      <c r="C3678" s="16"/>
      <c r="D3678" s="16"/>
      <c r="E3678" s="56">
        <v>2109</v>
      </c>
      <c r="F3678" s="56">
        <v>577</v>
      </c>
      <c r="G3678" s="57" t="s">
        <v>5578</v>
      </c>
      <c r="H3678" s="56" t="s">
        <v>42</v>
      </c>
      <c r="I3678" s="56">
        <v>9795</v>
      </c>
      <c r="J3678" s="56">
        <v>0</v>
      </c>
      <c r="K3678" s="56">
        <v>1</v>
      </c>
      <c r="L3678" s="71">
        <v>7</v>
      </c>
      <c r="M3678" s="56" t="s">
        <v>43</v>
      </c>
      <c r="N3678" s="46">
        <f t="shared" si="61"/>
        <v>107</v>
      </c>
      <c r="O3678" s="46">
        <v>1000</v>
      </c>
      <c r="P3678" s="46">
        <f t="shared" si="62"/>
        <v>107000</v>
      </c>
      <c r="Q3678" s="56"/>
      <c r="R3678" s="58"/>
      <c r="S3678" s="59"/>
      <c r="T3678" s="58"/>
      <c r="U3678" s="58"/>
      <c r="V3678" s="60"/>
      <c r="W3678" s="56"/>
      <c r="X3678" s="56"/>
      <c r="Y3678" s="56"/>
      <c r="Z3678" s="46"/>
      <c r="AA3678" s="66"/>
      <c r="AB3678" s="46"/>
      <c r="AC3678" s="46"/>
      <c r="AD3678" s="61"/>
      <c r="AE3678" s="61"/>
      <c r="AF3678" s="46"/>
      <c r="AG3678" s="46">
        <f t="shared" si="63"/>
        <v>107000</v>
      </c>
      <c r="AH3678" s="46">
        <f t="shared" si="64"/>
        <v>107000</v>
      </c>
      <c r="AI3678" s="46">
        <v>0</v>
      </c>
      <c r="AJ3678" s="46">
        <f t="shared" si="65"/>
        <v>107000</v>
      </c>
      <c r="AK3678" s="46">
        <v>0.3</v>
      </c>
      <c r="AL3678" s="46">
        <f t="shared" si="66"/>
        <v>321</v>
      </c>
    </row>
    <row r="3679" spans="1:38" x14ac:dyDescent="0.45">
      <c r="A3679" s="16"/>
      <c r="B3679" s="21"/>
      <c r="C3679" s="16"/>
      <c r="D3679" s="16"/>
      <c r="E3679" s="56">
        <v>2110</v>
      </c>
      <c r="F3679" s="56">
        <v>9367</v>
      </c>
      <c r="G3679" s="57" t="s">
        <v>5579</v>
      </c>
      <c r="H3679" s="56" t="s">
        <v>42</v>
      </c>
      <c r="I3679" s="56">
        <v>9796</v>
      </c>
      <c r="J3679" s="56"/>
      <c r="K3679" s="56"/>
      <c r="L3679" s="71"/>
      <c r="M3679" s="56"/>
      <c r="N3679" s="46"/>
      <c r="O3679" s="46"/>
      <c r="P3679" s="46"/>
      <c r="Q3679" s="56"/>
      <c r="R3679" s="58"/>
      <c r="S3679" s="59"/>
      <c r="T3679" s="58"/>
      <c r="U3679" s="58"/>
      <c r="V3679" s="60"/>
      <c r="W3679" s="56"/>
      <c r="X3679" s="56"/>
      <c r="Y3679" s="56"/>
      <c r="Z3679" s="46"/>
      <c r="AA3679" s="66"/>
      <c r="AB3679" s="46"/>
      <c r="AC3679" s="46"/>
      <c r="AD3679" s="61"/>
      <c r="AE3679" s="61"/>
      <c r="AF3679" s="46"/>
      <c r="AG3679" s="46"/>
      <c r="AH3679" s="46"/>
      <c r="AI3679" s="46"/>
      <c r="AJ3679" s="46"/>
      <c r="AK3679" s="46"/>
      <c r="AL3679" s="46"/>
    </row>
    <row r="3680" spans="1:38" x14ac:dyDescent="0.45">
      <c r="A3680" s="16"/>
      <c r="B3680" s="21"/>
      <c r="C3680" s="16"/>
      <c r="D3680" s="16"/>
      <c r="E3680" s="56">
        <v>2111</v>
      </c>
      <c r="F3680" s="56">
        <v>2449</v>
      </c>
      <c r="G3680" s="57" t="s">
        <v>5580</v>
      </c>
      <c r="H3680" s="56" t="s">
        <v>42</v>
      </c>
      <c r="I3680" s="56">
        <v>9797</v>
      </c>
      <c r="J3680" s="56">
        <v>0</v>
      </c>
      <c r="K3680" s="56">
        <v>0</v>
      </c>
      <c r="L3680" s="71">
        <v>60</v>
      </c>
      <c r="M3680" s="56" t="s">
        <v>43</v>
      </c>
      <c r="N3680" s="46">
        <f>((J3680*400)+(K3680*100))+L3680</f>
        <v>60</v>
      </c>
      <c r="O3680" s="46">
        <v>1000</v>
      </c>
      <c r="P3680" s="46">
        <f>N3680*O3680</f>
        <v>60000</v>
      </c>
      <c r="Q3680" s="56"/>
      <c r="R3680" s="58"/>
      <c r="S3680" s="59"/>
      <c r="T3680" s="58"/>
      <c r="U3680" s="58"/>
      <c r="V3680" s="60"/>
      <c r="W3680" s="56"/>
      <c r="X3680" s="56"/>
      <c r="Y3680" s="56"/>
      <c r="Z3680" s="46"/>
      <c r="AA3680" s="66"/>
      <c r="AB3680" s="46"/>
      <c r="AC3680" s="46"/>
      <c r="AD3680" s="61"/>
      <c r="AE3680" s="61"/>
      <c r="AF3680" s="46"/>
      <c r="AG3680" s="46">
        <f>IF(AND(AF3680="",P3680=""),0,IF((AF3680=""),P3680,IF((P3680=""),AF3680,AF3680+P3680)))</f>
        <v>60000</v>
      </c>
      <c r="AH3680" s="46">
        <f>IF( (AA3680=""),AG3680*1,AG3680*(AA3680/100) )</f>
        <v>60000</v>
      </c>
      <c r="AI3680" s="46">
        <v>0</v>
      </c>
      <c r="AJ3680" s="46">
        <f>IF((AI3680-AH3680) &gt; 1,0,IF((AI3680-AH3680)&lt;0,AH3680-AI3680,AI3680-AH3680))</f>
        <v>60000</v>
      </c>
      <c r="AK3680" s="46">
        <v>0.3</v>
      </c>
      <c r="AL3680" s="46">
        <f>AJ3680*(AK3680/100)</f>
        <v>180</v>
      </c>
    </row>
    <row r="3681" spans="1:38" x14ac:dyDescent="0.45">
      <c r="A3681" s="16"/>
      <c r="B3681" s="21"/>
      <c r="C3681" s="16"/>
      <c r="D3681" s="16"/>
      <c r="E3681" s="56">
        <v>2112</v>
      </c>
      <c r="F3681" s="56">
        <v>10128</v>
      </c>
      <c r="G3681" s="57" t="s">
        <v>5581</v>
      </c>
      <c r="H3681" s="56" t="s">
        <v>42</v>
      </c>
      <c r="I3681" s="56">
        <v>9798</v>
      </c>
      <c r="J3681" s="56"/>
      <c r="K3681" s="56"/>
      <c r="L3681" s="71"/>
      <c r="M3681" s="56"/>
      <c r="N3681" s="46"/>
      <c r="O3681" s="46"/>
      <c r="P3681" s="46"/>
      <c r="Q3681" s="56"/>
      <c r="R3681" s="58"/>
      <c r="S3681" s="59"/>
      <c r="T3681" s="58"/>
      <c r="U3681" s="58"/>
      <c r="V3681" s="60"/>
      <c r="W3681" s="56"/>
      <c r="X3681" s="56"/>
      <c r="Y3681" s="56"/>
      <c r="Z3681" s="46"/>
      <c r="AA3681" s="66"/>
      <c r="AB3681" s="46"/>
      <c r="AC3681" s="46"/>
      <c r="AD3681" s="61"/>
      <c r="AE3681" s="61"/>
      <c r="AF3681" s="46"/>
      <c r="AG3681" s="46"/>
      <c r="AH3681" s="46"/>
      <c r="AI3681" s="46"/>
      <c r="AJ3681" s="46"/>
      <c r="AK3681" s="46"/>
      <c r="AL3681" s="46"/>
    </row>
    <row r="3682" spans="1:38" x14ac:dyDescent="0.45">
      <c r="A3682" s="16"/>
      <c r="B3682" s="21"/>
      <c r="C3682" s="16"/>
      <c r="D3682" s="16"/>
      <c r="E3682" s="56">
        <v>2113</v>
      </c>
      <c r="F3682" s="56">
        <v>2455</v>
      </c>
      <c r="G3682" s="57" t="s">
        <v>5582</v>
      </c>
      <c r="H3682" s="56" t="s">
        <v>42</v>
      </c>
      <c r="I3682" s="56">
        <v>9799</v>
      </c>
      <c r="J3682" s="56">
        <v>0</v>
      </c>
      <c r="K3682" s="56">
        <v>0</v>
      </c>
      <c r="L3682" s="71">
        <v>60</v>
      </c>
      <c r="M3682" s="56" t="s">
        <v>43</v>
      </c>
      <c r="N3682" s="46">
        <f>((J3682*400)+(K3682*100))+L3682</f>
        <v>60</v>
      </c>
      <c r="O3682" s="46">
        <v>1000</v>
      </c>
      <c r="P3682" s="46">
        <f>N3682*O3682</f>
        <v>60000</v>
      </c>
      <c r="Q3682" s="56"/>
      <c r="R3682" s="58"/>
      <c r="S3682" s="59"/>
      <c r="T3682" s="58"/>
      <c r="U3682" s="58"/>
      <c r="V3682" s="60"/>
      <c r="W3682" s="56"/>
      <c r="X3682" s="56"/>
      <c r="Y3682" s="56"/>
      <c r="Z3682" s="46"/>
      <c r="AA3682" s="66"/>
      <c r="AB3682" s="46"/>
      <c r="AC3682" s="46"/>
      <c r="AD3682" s="61"/>
      <c r="AE3682" s="61"/>
      <c r="AF3682" s="46"/>
      <c r="AG3682" s="46">
        <f>IF(AND(AF3682="",P3682=""),0,IF((AF3682=""),P3682,IF((P3682=""),AF3682,AF3682+P3682)))</f>
        <v>60000</v>
      </c>
      <c r="AH3682" s="46">
        <f>IF( (AA3682=""),AG3682*1,AG3682*(AA3682/100) )</f>
        <v>60000</v>
      </c>
      <c r="AI3682" s="46">
        <v>0</v>
      </c>
      <c r="AJ3682" s="46">
        <f>IF((AI3682-AH3682) &gt; 1,0,IF((AI3682-AH3682)&lt;0,AH3682-AI3682,AI3682-AH3682))</f>
        <v>60000</v>
      </c>
      <c r="AK3682" s="46">
        <v>0.3</v>
      </c>
      <c r="AL3682" s="46">
        <f>AJ3682*(AK3682/100)</f>
        <v>180</v>
      </c>
    </row>
    <row r="3683" spans="1:38" x14ac:dyDescent="0.45">
      <c r="A3683" s="16"/>
      <c r="B3683" s="21"/>
      <c r="C3683" s="16"/>
      <c r="D3683" s="16"/>
      <c r="E3683" s="56">
        <v>2114</v>
      </c>
      <c r="F3683" s="56">
        <v>1529</v>
      </c>
      <c r="G3683" s="57" t="s">
        <v>5583</v>
      </c>
      <c r="H3683" s="56" t="s">
        <v>42</v>
      </c>
      <c r="I3683" s="56">
        <v>9800</v>
      </c>
      <c r="J3683" s="56">
        <v>0</v>
      </c>
      <c r="K3683" s="56">
        <v>0</v>
      </c>
      <c r="L3683" s="71">
        <v>60</v>
      </c>
      <c r="M3683" s="56" t="s">
        <v>43</v>
      </c>
      <c r="N3683" s="46">
        <f>((J3683*400)+(K3683*100))+L3683</f>
        <v>60</v>
      </c>
      <c r="O3683" s="46">
        <v>1000</v>
      </c>
      <c r="P3683" s="46">
        <f>N3683*O3683</f>
        <v>60000</v>
      </c>
      <c r="Q3683" s="56"/>
      <c r="R3683" s="58"/>
      <c r="S3683" s="59"/>
      <c r="T3683" s="58"/>
      <c r="U3683" s="58"/>
      <c r="V3683" s="60"/>
      <c r="W3683" s="56"/>
      <c r="X3683" s="56"/>
      <c r="Y3683" s="56"/>
      <c r="Z3683" s="46"/>
      <c r="AA3683" s="66"/>
      <c r="AB3683" s="46"/>
      <c r="AC3683" s="46"/>
      <c r="AD3683" s="61"/>
      <c r="AE3683" s="61"/>
      <c r="AF3683" s="46"/>
      <c r="AG3683" s="46">
        <f>IF(AND(AF3683="",P3683=""),0,IF((AF3683=""),P3683,IF((P3683=""),AF3683,AF3683+P3683)))</f>
        <v>60000</v>
      </c>
      <c r="AH3683" s="46">
        <f>IF( (AA3683=""),AG3683*1,AG3683*(AA3683/100) )</f>
        <v>60000</v>
      </c>
      <c r="AI3683" s="46">
        <v>0</v>
      </c>
      <c r="AJ3683" s="46">
        <f>IF((AI3683-AH3683) &gt; 1,0,IF((AI3683-AH3683)&lt;0,AH3683-AI3683,AI3683-AH3683))</f>
        <v>60000</v>
      </c>
      <c r="AK3683" s="46">
        <v>0.3</v>
      </c>
      <c r="AL3683" s="46">
        <f>AJ3683*(AK3683/100)</f>
        <v>180</v>
      </c>
    </row>
    <row r="3684" spans="1:38" x14ac:dyDescent="0.45">
      <c r="A3684" s="16"/>
      <c r="B3684" s="21"/>
      <c r="C3684" s="16"/>
      <c r="D3684" s="16"/>
      <c r="E3684" s="56">
        <v>2115</v>
      </c>
      <c r="F3684" s="56">
        <v>1531</v>
      </c>
      <c r="G3684" s="57" t="s">
        <v>5584</v>
      </c>
      <c r="H3684" s="56" t="s">
        <v>42</v>
      </c>
      <c r="I3684" s="56">
        <v>9801</v>
      </c>
      <c r="J3684" s="56">
        <v>0</v>
      </c>
      <c r="K3684" s="56">
        <v>0</v>
      </c>
      <c r="L3684" s="71">
        <v>60</v>
      </c>
      <c r="M3684" s="56" t="s">
        <v>43</v>
      </c>
      <c r="N3684" s="46">
        <f>((J3684*400)+(K3684*100))+L3684</f>
        <v>60</v>
      </c>
      <c r="O3684" s="46">
        <v>1000</v>
      </c>
      <c r="P3684" s="46">
        <f>N3684*O3684</f>
        <v>60000</v>
      </c>
      <c r="Q3684" s="56"/>
      <c r="R3684" s="58"/>
      <c r="S3684" s="59"/>
      <c r="T3684" s="58"/>
      <c r="U3684" s="58"/>
      <c r="V3684" s="60"/>
      <c r="W3684" s="56"/>
      <c r="X3684" s="56"/>
      <c r="Y3684" s="56"/>
      <c r="Z3684" s="46"/>
      <c r="AA3684" s="66"/>
      <c r="AB3684" s="46"/>
      <c r="AC3684" s="46"/>
      <c r="AD3684" s="61"/>
      <c r="AE3684" s="61"/>
      <c r="AF3684" s="46"/>
      <c r="AG3684" s="46">
        <f>IF(AND(AF3684="",P3684=""),0,IF((AF3684=""),P3684,IF((P3684=""),AF3684,AF3684+P3684)))</f>
        <v>60000</v>
      </c>
      <c r="AH3684" s="46">
        <f>IF( (AA3684=""),AG3684*1,AG3684*(AA3684/100) )</f>
        <v>60000</v>
      </c>
      <c r="AI3684" s="46">
        <v>0</v>
      </c>
      <c r="AJ3684" s="46">
        <f>IF((AI3684-AH3684) &gt; 1,0,IF((AI3684-AH3684)&lt;0,AH3684-AI3684,AI3684-AH3684))</f>
        <v>60000</v>
      </c>
      <c r="AK3684" s="46">
        <v>0.3</v>
      </c>
      <c r="AL3684" s="46">
        <f>AJ3684*(AK3684/100)</f>
        <v>180</v>
      </c>
    </row>
    <row r="3685" spans="1:38" x14ac:dyDescent="0.45">
      <c r="A3685" s="16"/>
      <c r="B3685" s="21"/>
      <c r="C3685" s="16"/>
      <c r="D3685" s="16"/>
      <c r="E3685" s="56">
        <v>2116</v>
      </c>
      <c r="F3685" s="56">
        <v>2721</v>
      </c>
      <c r="G3685" s="57" t="s">
        <v>5585</v>
      </c>
      <c r="H3685" s="56" t="s">
        <v>42</v>
      </c>
      <c r="I3685" s="56">
        <v>9802</v>
      </c>
      <c r="J3685" s="56">
        <v>0</v>
      </c>
      <c r="K3685" s="56">
        <v>0</v>
      </c>
      <c r="L3685" s="71">
        <v>41</v>
      </c>
      <c r="M3685" s="56" t="s">
        <v>43</v>
      </c>
      <c r="N3685" s="46">
        <f>((J3685*400)+(K3685*100))+L3685</f>
        <v>41</v>
      </c>
      <c r="O3685" s="46">
        <v>250</v>
      </c>
      <c r="P3685" s="46">
        <f>N3685*O3685</f>
        <v>10250</v>
      </c>
      <c r="Q3685" s="56"/>
      <c r="R3685" s="58"/>
      <c r="S3685" s="59"/>
      <c r="T3685" s="58"/>
      <c r="U3685" s="58"/>
      <c r="V3685" s="60"/>
      <c r="W3685" s="56"/>
      <c r="X3685" s="56"/>
      <c r="Y3685" s="56"/>
      <c r="Z3685" s="46"/>
      <c r="AA3685" s="66"/>
      <c r="AB3685" s="46"/>
      <c r="AC3685" s="46"/>
      <c r="AD3685" s="61"/>
      <c r="AE3685" s="61"/>
      <c r="AF3685" s="46"/>
      <c r="AG3685" s="46">
        <f>IF(AND(AF3685="",P3685=""),0,IF((AF3685=""),P3685,IF((P3685=""),AF3685,AF3685+P3685)))</f>
        <v>10250</v>
      </c>
      <c r="AH3685" s="46">
        <f>IF( (AA3685=""),AG3685*1,AG3685*(AA3685/100) )</f>
        <v>10250</v>
      </c>
      <c r="AI3685" s="46">
        <v>0</v>
      </c>
      <c r="AJ3685" s="46">
        <f>IF((AI3685-AH3685) &gt; 1,0,IF((AI3685-AH3685)&lt;0,AH3685-AI3685,AI3685-AH3685))</f>
        <v>10250</v>
      </c>
      <c r="AK3685" s="46">
        <v>0.3</v>
      </c>
      <c r="AL3685" s="46">
        <f>AJ3685*(AK3685/100)</f>
        <v>30.75</v>
      </c>
    </row>
    <row r="3686" spans="1:38" x14ac:dyDescent="0.45">
      <c r="A3686" s="16"/>
      <c r="B3686" s="21"/>
      <c r="C3686" s="16"/>
      <c r="D3686" s="16"/>
      <c r="E3686" s="56">
        <v>2117</v>
      </c>
      <c r="F3686" s="56">
        <v>8001</v>
      </c>
      <c r="G3686" s="57" t="s">
        <v>5586</v>
      </c>
      <c r="H3686" s="56" t="s">
        <v>42</v>
      </c>
      <c r="I3686" s="56">
        <v>9803</v>
      </c>
      <c r="J3686" s="56"/>
      <c r="K3686" s="56"/>
      <c r="L3686" s="71"/>
      <c r="M3686" s="56"/>
      <c r="N3686" s="46"/>
      <c r="O3686" s="46"/>
      <c r="P3686" s="46"/>
      <c r="Q3686" s="56"/>
      <c r="R3686" s="58"/>
      <c r="S3686" s="59"/>
      <c r="T3686" s="58"/>
      <c r="U3686" s="58"/>
      <c r="V3686" s="60"/>
      <c r="W3686" s="56"/>
      <c r="X3686" s="56"/>
      <c r="Y3686" s="56"/>
      <c r="Z3686" s="46"/>
      <c r="AA3686" s="66"/>
      <c r="AB3686" s="46"/>
      <c r="AC3686" s="46"/>
      <c r="AD3686" s="61"/>
      <c r="AE3686" s="61"/>
      <c r="AF3686" s="46"/>
      <c r="AG3686" s="46"/>
      <c r="AH3686" s="46"/>
      <c r="AI3686" s="46"/>
      <c r="AJ3686" s="46"/>
      <c r="AK3686" s="46"/>
      <c r="AL3686" s="46"/>
    </row>
    <row r="3687" spans="1:38" x14ac:dyDescent="0.45">
      <c r="A3687" s="16"/>
      <c r="B3687" s="21"/>
      <c r="C3687" s="16"/>
      <c r="D3687" s="16"/>
      <c r="E3687" s="56">
        <v>2118</v>
      </c>
      <c r="F3687" s="56">
        <v>3644</v>
      </c>
      <c r="G3687" s="57" t="s">
        <v>5587</v>
      </c>
      <c r="H3687" s="56" t="s">
        <v>42</v>
      </c>
      <c r="I3687" s="56">
        <v>9804</v>
      </c>
      <c r="J3687" s="56">
        <v>0</v>
      </c>
      <c r="K3687" s="56">
        <v>0</v>
      </c>
      <c r="L3687" s="71">
        <v>60</v>
      </c>
      <c r="M3687" s="56" t="s">
        <v>43</v>
      </c>
      <c r="N3687" s="46">
        <f t="shared" ref="N3687:N3695" si="67">((J3687*400)+(K3687*100))+L3687</f>
        <v>60</v>
      </c>
      <c r="O3687" s="46">
        <v>1000</v>
      </c>
      <c r="P3687" s="46">
        <f t="shared" ref="P3687:P3695" si="68">N3687*O3687</f>
        <v>60000</v>
      </c>
      <c r="Q3687" s="56"/>
      <c r="R3687" s="58"/>
      <c r="S3687" s="59"/>
      <c r="T3687" s="58"/>
      <c r="U3687" s="58"/>
      <c r="V3687" s="60"/>
      <c r="W3687" s="56"/>
      <c r="X3687" s="56"/>
      <c r="Y3687" s="56"/>
      <c r="Z3687" s="46"/>
      <c r="AA3687" s="66"/>
      <c r="AB3687" s="46"/>
      <c r="AC3687" s="46"/>
      <c r="AD3687" s="61"/>
      <c r="AE3687" s="61"/>
      <c r="AF3687" s="46"/>
      <c r="AG3687" s="46">
        <f t="shared" ref="AG3687:AG3695" si="69">IF(AND(AF3687="",P3687=""),0,IF((AF3687=""),P3687,IF((P3687=""),AF3687,AF3687+P3687)))</f>
        <v>60000</v>
      </c>
      <c r="AH3687" s="46">
        <f t="shared" ref="AH3687:AH3695" si="70">IF( (AA3687=""),AG3687*1,AG3687*(AA3687/100) )</f>
        <v>60000</v>
      </c>
      <c r="AI3687" s="46">
        <v>0</v>
      </c>
      <c r="AJ3687" s="46">
        <f t="shared" ref="AJ3687:AJ3695" si="71">IF((AI3687-AH3687) &gt; 1,0,IF((AI3687-AH3687)&lt;0,AH3687-AI3687,AI3687-AH3687))</f>
        <v>60000</v>
      </c>
      <c r="AK3687" s="46">
        <v>0.3</v>
      </c>
      <c r="AL3687" s="46">
        <f t="shared" ref="AL3687:AL3695" si="72">AJ3687*(AK3687/100)</f>
        <v>180</v>
      </c>
    </row>
    <row r="3688" spans="1:38" x14ac:dyDescent="0.45">
      <c r="A3688" s="16"/>
      <c r="B3688" s="21"/>
      <c r="C3688" s="16"/>
      <c r="D3688" s="16"/>
      <c r="E3688" s="56">
        <v>2119</v>
      </c>
      <c r="F3688" s="56">
        <v>2725</v>
      </c>
      <c r="G3688" s="57" t="s">
        <v>5588</v>
      </c>
      <c r="H3688" s="56" t="s">
        <v>42</v>
      </c>
      <c r="I3688" s="56">
        <v>9805</v>
      </c>
      <c r="J3688" s="56">
        <v>0</v>
      </c>
      <c r="K3688" s="56">
        <v>0</v>
      </c>
      <c r="L3688" s="71">
        <v>15</v>
      </c>
      <c r="M3688" s="56" t="s">
        <v>43</v>
      </c>
      <c r="N3688" s="46">
        <f t="shared" si="67"/>
        <v>15</v>
      </c>
      <c r="O3688" s="46">
        <v>250</v>
      </c>
      <c r="P3688" s="46">
        <f t="shared" si="68"/>
        <v>3750</v>
      </c>
      <c r="Q3688" s="56"/>
      <c r="R3688" s="58"/>
      <c r="S3688" s="59"/>
      <c r="T3688" s="58"/>
      <c r="U3688" s="58"/>
      <c r="V3688" s="60"/>
      <c r="W3688" s="56"/>
      <c r="X3688" s="56"/>
      <c r="Y3688" s="56"/>
      <c r="Z3688" s="46"/>
      <c r="AA3688" s="66"/>
      <c r="AB3688" s="46"/>
      <c r="AC3688" s="46"/>
      <c r="AD3688" s="61"/>
      <c r="AE3688" s="61"/>
      <c r="AF3688" s="46"/>
      <c r="AG3688" s="46">
        <f t="shared" si="69"/>
        <v>3750</v>
      </c>
      <c r="AH3688" s="46">
        <f t="shared" si="70"/>
        <v>3750</v>
      </c>
      <c r="AI3688" s="46">
        <v>0</v>
      </c>
      <c r="AJ3688" s="46">
        <f t="shared" si="71"/>
        <v>3750</v>
      </c>
      <c r="AK3688" s="46">
        <v>0.3</v>
      </c>
      <c r="AL3688" s="46">
        <f t="shared" si="72"/>
        <v>11.25</v>
      </c>
    </row>
    <row r="3689" spans="1:38" x14ac:dyDescent="0.45">
      <c r="A3689" s="16"/>
      <c r="B3689" s="21"/>
      <c r="C3689" s="16"/>
      <c r="D3689" s="16"/>
      <c r="E3689" s="56">
        <v>2120</v>
      </c>
      <c r="F3689" s="56">
        <v>1535</v>
      </c>
      <c r="G3689" s="57" t="s">
        <v>5589</v>
      </c>
      <c r="H3689" s="56" t="s">
        <v>42</v>
      </c>
      <c r="I3689" s="56">
        <v>9806</v>
      </c>
      <c r="J3689" s="56">
        <v>0</v>
      </c>
      <c r="K3689" s="56">
        <v>0</v>
      </c>
      <c r="L3689" s="71">
        <v>45</v>
      </c>
      <c r="M3689" s="56" t="s">
        <v>43</v>
      </c>
      <c r="N3689" s="46">
        <f t="shared" si="67"/>
        <v>45</v>
      </c>
      <c r="O3689" s="46">
        <v>1000</v>
      </c>
      <c r="P3689" s="46">
        <f t="shared" si="68"/>
        <v>45000</v>
      </c>
      <c r="Q3689" s="56"/>
      <c r="R3689" s="58"/>
      <c r="S3689" s="59"/>
      <c r="T3689" s="58"/>
      <c r="U3689" s="58"/>
      <c r="V3689" s="60"/>
      <c r="W3689" s="56"/>
      <c r="X3689" s="56"/>
      <c r="Y3689" s="56"/>
      <c r="Z3689" s="46"/>
      <c r="AA3689" s="66"/>
      <c r="AB3689" s="46"/>
      <c r="AC3689" s="46"/>
      <c r="AD3689" s="61"/>
      <c r="AE3689" s="61"/>
      <c r="AF3689" s="46"/>
      <c r="AG3689" s="46">
        <f t="shared" si="69"/>
        <v>45000</v>
      </c>
      <c r="AH3689" s="46">
        <f t="shared" si="70"/>
        <v>45000</v>
      </c>
      <c r="AI3689" s="46">
        <v>0</v>
      </c>
      <c r="AJ3689" s="46">
        <f t="shared" si="71"/>
        <v>45000</v>
      </c>
      <c r="AK3689" s="46">
        <v>0.3</v>
      </c>
      <c r="AL3689" s="46">
        <f t="shared" si="72"/>
        <v>135</v>
      </c>
    </row>
    <row r="3690" spans="1:38" x14ac:dyDescent="0.45">
      <c r="A3690" s="16"/>
      <c r="B3690" s="21"/>
      <c r="C3690" s="16"/>
      <c r="D3690" s="16"/>
      <c r="E3690" s="56">
        <v>2121</v>
      </c>
      <c r="F3690" s="56">
        <v>1537</v>
      </c>
      <c r="G3690" s="57" t="s">
        <v>5590</v>
      </c>
      <c r="H3690" s="56" t="s">
        <v>42</v>
      </c>
      <c r="I3690" s="56">
        <v>9807</v>
      </c>
      <c r="J3690" s="56">
        <v>0</v>
      </c>
      <c r="K3690" s="56">
        <v>0</v>
      </c>
      <c r="L3690" s="71">
        <v>18</v>
      </c>
      <c r="M3690" s="56" t="s">
        <v>43</v>
      </c>
      <c r="N3690" s="46">
        <f t="shared" si="67"/>
        <v>18</v>
      </c>
      <c r="O3690" s="46">
        <v>1000</v>
      </c>
      <c r="P3690" s="46">
        <f t="shared" si="68"/>
        <v>18000</v>
      </c>
      <c r="Q3690" s="56"/>
      <c r="R3690" s="58"/>
      <c r="S3690" s="59"/>
      <c r="T3690" s="58"/>
      <c r="U3690" s="58"/>
      <c r="V3690" s="60"/>
      <c r="W3690" s="56"/>
      <c r="X3690" s="56"/>
      <c r="Y3690" s="56"/>
      <c r="Z3690" s="46"/>
      <c r="AA3690" s="66"/>
      <c r="AB3690" s="46"/>
      <c r="AC3690" s="46"/>
      <c r="AD3690" s="61"/>
      <c r="AE3690" s="61"/>
      <c r="AF3690" s="46"/>
      <c r="AG3690" s="46">
        <f t="shared" si="69"/>
        <v>18000</v>
      </c>
      <c r="AH3690" s="46">
        <f t="shared" si="70"/>
        <v>18000</v>
      </c>
      <c r="AI3690" s="46">
        <v>0</v>
      </c>
      <c r="AJ3690" s="46">
        <f t="shared" si="71"/>
        <v>18000</v>
      </c>
      <c r="AK3690" s="46">
        <v>0.3</v>
      </c>
      <c r="AL3690" s="46">
        <f t="shared" si="72"/>
        <v>54</v>
      </c>
    </row>
    <row r="3691" spans="1:38" x14ac:dyDescent="0.45">
      <c r="A3691" s="16"/>
      <c r="B3691" s="21"/>
      <c r="C3691" s="16"/>
      <c r="D3691" s="16"/>
      <c r="E3691" s="56">
        <v>2122</v>
      </c>
      <c r="F3691" s="56">
        <v>3647</v>
      </c>
      <c r="G3691" s="57" t="s">
        <v>5591</v>
      </c>
      <c r="H3691" s="56" t="s">
        <v>42</v>
      </c>
      <c r="I3691" s="56">
        <v>9808</v>
      </c>
      <c r="J3691" s="56">
        <v>0</v>
      </c>
      <c r="K3691" s="56">
        <v>0</v>
      </c>
      <c r="L3691" s="71">
        <v>42</v>
      </c>
      <c r="M3691" s="56" t="s">
        <v>43</v>
      </c>
      <c r="N3691" s="46">
        <f t="shared" si="67"/>
        <v>42</v>
      </c>
      <c r="O3691" s="46">
        <v>1000</v>
      </c>
      <c r="P3691" s="46">
        <f t="shared" si="68"/>
        <v>42000</v>
      </c>
      <c r="Q3691" s="56"/>
      <c r="R3691" s="58"/>
      <c r="S3691" s="59"/>
      <c r="T3691" s="58"/>
      <c r="U3691" s="58"/>
      <c r="V3691" s="60"/>
      <c r="W3691" s="56"/>
      <c r="X3691" s="56"/>
      <c r="Y3691" s="56"/>
      <c r="Z3691" s="46"/>
      <c r="AA3691" s="66"/>
      <c r="AB3691" s="46"/>
      <c r="AC3691" s="46"/>
      <c r="AD3691" s="61"/>
      <c r="AE3691" s="61"/>
      <c r="AF3691" s="46"/>
      <c r="AG3691" s="46">
        <f t="shared" si="69"/>
        <v>42000</v>
      </c>
      <c r="AH3691" s="46">
        <f t="shared" si="70"/>
        <v>42000</v>
      </c>
      <c r="AI3691" s="46">
        <v>0</v>
      </c>
      <c r="AJ3691" s="46">
        <f t="shared" si="71"/>
        <v>42000</v>
      </c>
      <c r="AK3691" s="46">
        <v>0.3</v>
      </c>
      <c r="AL3691" s="46">
        <f t="shared" si="72"/>
        <v>126</v>
      </c>
    </row>
    <row r="3692" spans="1:38" x14ac:dyDescent="0.45">
      <c r="A3692" s="16"/>
      <c r="B3692" s="21"/>
      <c r="C3692" s="16"/>
      <c r="D3692" s="16"/>
      <c r="E3692" s="56">
        <v>2123</v>
      </c>
      <c r="F3692" s="56">
        <v>4052</v>
      </c>
      <c r="G3692" s="57" t="s">
        <v>5592</v>
      </c>
      <c r="H3692" s="56" t="s">
        <v>42</v>
      </c>
      <c r="I3692" s="56">
        <v>9809</v>
      </c>
      <c r="J3692" s="56">
        <v>0</v>
      </c>
      <c r="K3692" s="56">
        <v>0</v>
      </c>
      <c r="L3692" s="71">
        <v>60</v>
      </c>
      <c r="M3692" s="56" t="s">
        <v>43</v>
      </c>
      <c r="N3692" s="46">
        <f t="shared" si="67"/>
        <v>60</v>
      </c>
      <c r="O3692" s="46">
        <v>1000</v>
      </c>
      <c r="P3692" s="46">
        <f t="shared" si="68"/>
        <v>60000</v>
      </c>
      <c r="Q3692" s="56"/>
      <c r="R3692" s="58"/>
      <c r="S3692" s="59"/>
      <c r="T3692" s="58"/>
      <c r="U3692" s="58"/>
      <c r="V3692" s="60"/>
      <c r="W3692" s="56"/>
      <c r="X3692" s="56"/>
      <c r="Y3692" s="56"/>
      <c r="Z3692" s="46"/>
      <c r="AA3692" s="66"/>
      <c r="AB3692" s="46"/>
      <c r="AC3692" s="46"/>
      <c r="AD3692" s="61"/>
      <c r="AE3692" s="61"/>
      <c r="AF3692" s="46"/>
      <c r="AG3692" s="46">
        <f t="shared" si="69"/>
        <v>60000</v>
      </c>
      <c r="AH3692" s="46">
        <f t="shared" si="70"/>
        <v>60000</v>
      </c>
      <c r="AI3692" s="46">
        <v>0</v>
      </c>
      <c r="AJ3692" s="46">
        <f t="shared" si="71"/>
        <v>60000</v>
      </c>
      <c r="AK3692" s="46">
        <v>0.3</v>
      </c>
      <c r="AL3692" s="46">
        <f t="shared" si="72"/>
        <v>180</v>
      </c>
    </row>
    <row r="3693" spans="1:38" x14ac:dyDescent="0.45">
      <c r="A3693" s="16"/>
      <c r="B3693" s="21"/>
      <c r="C3693" s="16"/>
      <c r="D3693" s="16"/>
      <c r="E3693" s="56">
        <v>2124</v>
      </c>
      <c r="F3693" s="56">
        <v>3645</v>
      </c>
      <c r="G3693" s="57" t="s">
        <v>5593</v>
      </c>
      <c r="H3693" s="56" t="s">
        <v>42</v>
      </c>
      <c r="I3693" s="56">
        <v>9810</v>
      </c>
      <c r="J3693" s="56">
        <v>0</v>
      </c>
      <c r="K3693" s="56">
        <v>0</v>
      </c>
      <c r="L3693" s="71">
        <v>60</v>
      </c>
      <c r="M3693" s="56" t="s">
        <v>43</v>
      </c>
      <c r="N3693" s="46">
        <f t="shared" si="67"/>
        <v>60</v>
      </c>
      <c r="O3693" s="46">
        <v>1000</v>
      </c>
      <c r="P3693" s="46">
        <f t="shared" si="68"/>
        <v>60000</v>
      </c>
      <c r="Q3693" s="56"/>
      <c r="R3693" s="58"/>
      <c r="S3693" s="59"/>
      <c r="T3693" s="58"/>
      <c r="U3693" s="58"/>
      <c r="V3693" s="60"/>
      <c r="W3693" s="56"/>
      <c r="X3693" s="56"/>
      <c r="Y3693" s="56"/>
      <c r="Z3693" s="46"/>
      <c r="AA3693" s="66"/>
      <c r="AB3693" s="46"/>
      <c r="AC3693" s="46"/>
      <c r="AD3693" s="61"/>
      <c r="AE3693" s="61"/>
      <c r="AF3693" s="46"/>
      <c r="AG3693" s="46">
        <f t="shared" si="69"/>
        <v>60000</v>
      </c>
      <c r="AH3693" s="46">
        <f t="shared" si="70"/>
        <v>60000</v>
      </c>
      <c r="AI3693" s="46">
        <v>0</v>
      </c>
      <c r="AJ3693" s="46">
        <f t="shared" si="71"/>
        <v>60000</v>
      </c>
      <c r="AK3693" s="46">
        <v>0.3</v>
      </c>
      <c r="AL3693" s="46">
        <f t="shared" si="72"/>
        <v>180</v>
      </c>
    </row>
    <row r="3694" spans="1:38" x14ac:dyDescent="0.45">
      <c r="A3694" s="16"/>
      <c r="B3694" s="21"/>
      <c r="C3694" s="16"/>
      <c r="D3694" s="16"/>
      <c r="E3694" s="56">
        <v>2125</v>
      </c>
      <c r="F3694" s="56">
        <v>1891</v>
      </c>
      <c r="G3694" s="57" t="s">
        <v>5594</v>
      </c>
      <c r="H3694" s="56" t="s">
        <v>42</v>
      </c>
      <c r="I3694" s="56">
        <v>9811</v>
      </c>
      <c r="J3694" s="56">
        <v>0</v>
      </c>
      <c r="K3694" s="56">
        <v>0</v>
      </c>
      <c r="L3694" s="71">
        <v>54</v>
      </c>
      <c r="M3694" s="56" t="s">
        <v>43</v>
      </c>
      <c r="N3694" s="46">
        <f t="shared" si="67"/>
        <v>54</v>
      </c>
      <c r="O3694" s="46">
        <v>650</v>
      </c>
      <c r="P3694" s="46">
        <f t="shared" si="68"/>
        <v>35100</v>
      </c>
      <c r="Q3694" s="56"/>
      <c r="R3694" s="58"/>
      <c r="S3694" s="59"/>
      <c r="T3694" s="58"/>
      <c r="U3694" s="58"/>
      <c r="V3694" s="60"/>
      <c r="W3694" s="56"/>
      <c r="X3694" s="56"/>
      <c r="Y3694" s="56"/>
      <c r="Z3694" s="46"/>
      <c r="AA3694" s="66"/>
      <c r="AB3694" s="46"/>
      <c r="AC3694" s="46"/>
      <c r="AD3694" s="61"/>
      <c r="AE3694" s="61"/>
      <c r="AF3694" s="46"/>
      <c r="AG3694" s="46">
        <f t="shared" si="69"/>
        <v>35100</v>
      </c>
      <c r="AH3694" s="46">
        <f t="shared" si="70"/>
        <v>35100</v>
      </c>
      <c r="AI3694" s="46">
        <v>0</v>
      </c>
      <c r="AJ3694" s="46">
        <f t="shared" si="71"/>
        <v>35100</v>
      </c>
      <c r="AK3694" s="46">
        <v>0.3</v>
      </c>
      <c r="AL3694" s="46">
        <f t="shared" si="72"/>
        <v>105.3</v>
      </c>
    </row>
    <row r="3695" spans="1:38" x14ac:dyDescent="0.45">
      <c r="A3695" s="16"/>
      <c r="B3695" s="21"/>
      <c r="C3695" s="16"/>
      <c r="D3695" s="16"/>
      <c r="E3695" s="56">
        <v>2126</v>
      </c>
      <c r="F3695" s="56">
        <v>3635</v>
      </c>
      <c r="G3695" s="57" t="s">
        <v>5595</v>
      </c>
      <c r="H3695" s="56" t="s">
        <v>42</v>
      </c>
      <c r="I3695" s="56">
        <v>9812</v>
      </c>
      <c r="J3695" s="56">
        <v>0</v>
      </c>
      <c r="K3695" s="56">
        <v>0</v>
      </c>
      <c r="L3695" s="71">
        <v>60</v>
      </c>
      <c r="M3695" s="56" t="s">
        <v>43</v>
      </c>
      <c r="N3695" s="46">
        <f t="shared" si="67"/>
        <v>60</v>
      </c>
      <c r="O3695" s="46">
        <v>1000</v>
      </c>
      <c r="P3695" s="46">
        <f t="shared" si="68"/>
        <v>60000</v>
      </c>
      <c r="Q3695" s="56"/>
      <c r="R3695" s="58"/>
      <c r="S3695" s="59"/>
      <c r="T3695" s="58"/>
      <c r="U3695" s="58"/>
      <c r="V3695" s="60"/>
      <c r="W3695" s="56"/>
      <c r="X3695" s="56"/>
      <c r="Y3695" s="56"/>
      <c r="Z3695" s="46"/>
      <c r="AA3695" s="66"/>
      <c r="AB3695" s="46"/>
      <c r="AC3695" s="46"/>
      <c r="AD3695" s="61"/>
      <c r="AE3695" s="61"/>
      <c r="AF3695" s="46"/>
      <c r="AG3695" s="46">
        <f t="shared" si="69"/>
        <v>60000</v>
      </c>
      <c r="AH3695" s="46">
        <f t="shared" si="70"/>
        <v>60000</v>
      </c>
      <c r="AI3695" s="46">
        <v>0</v>
      </c>
      <c r="AJ3695" s="46">
        <f t="shared" si="71"/>
        <v>60000</v>
      </c>
      <c r="AK3695" s="46">
        <v>0.3</v>
      </c>
      <c r="AL3695" s="46">
        <f t="shared" si="72"/>
        <v>180</v>
      </c>
    </row>
    <row r="3696" spans="1:38" x14ac:dyDescent="0.45">
      <c r="A3696" s="16"/>
      <c r="B3696" s="21"/>
      <c r="C3696" s="16"/>
      <c r="D3696" s="16"/>
      <c r="E3696" s="56">
        <v>2127</v>
      </c>
      <c r="F3696" s="56">
        <v>7655</v>
      </c>
      <c r="G3696" s="57" t="s">
        <v>5596</v>
      </c>
      <c r="H3696" s="56" t="s">
        <v>42</v>
      </c>
      <c r="I3696" s="56">
        <v>9813</v>
      </c>
      <c r="J3696" s="56"/>
      <c r="K3696" s="56"/>
      <c r="L3696" s="71"/>
      <c r="M3696" s="56"/>
      <c r="N3696" s="46"/>
      <c r="O3696" s="46"/>
      <c r="P3696" s="46"/>
      <c r="Q3696" s="56"/>
      <c r="R3696" s="58"/>
      <c r="S3696" s="59"/>
      <c r="T3696" s="58"/>
      <c r="U3696" s="58"/>
      <c r="V3696" s="60"/>
      <c r="W3696" s="56"/>
      <c r="X3696" s="56"/>
      <c r="Y3696" s="56"/>
      <c r="Z3696" s="46"/>
      <c r="AA3696" s="66"/>
      <c r="AB3696" s="46"/>
      <c r="AC3696" s="46"/>
      <c r="AD3696" s="61"/>
      <c r="AE3696" s="61"/>
      <c r="AF3696" s="46"/>
      <c r="AG3696" s="46"/>
      <c r="AH3696" s="46"/>
      <c r="AI3696" s="46"/>
      <c r="AJ3696" s="46"/>
      <c r="AK3696" s="46"/>
      <c r="AL3696" s="46"/>
    </row>
    <row r="3697" spans="1:38" x14ac:dyDescent="0.45">
      <c r="A3697" s="16"/>
      <c r="B3697" s="21"/>
      <c r="C3697" s="16"/>
      <c r="D3697" s="16"/>
      <c r="E3697" s="56">
        <v>2128</v>
      </c>
      <c r="F3697" s="56">
        <v>3639</v>
      </c>
      <c r="G3697" s="57" t="s">
        <v>5597</v>
      </c>
      <c r="H3697" s="56" t="s">
        <v>42</v>
      </c>
      <c r="I3697" s="56">
        <v>9814</v>
      </c>
      <c r="J3697" s="56">
        <v>0</v>
      </c>
      <c r="K3697" s="56">
        <v>0</v>
      </c>
      <c r="L3697" s="71">
        <v>60</v>
      </c>
      <c r="M3697" s="56" t="s">
        <v>43</v>
      </c>
      <c r="N3697" s="46">
        <f>((J3697*400)+(K3697*100))+L3697</f>
        <v>60</v>
      </c>
      <c r="O3697" s="46">
        <v>1000</v>
      </c>
      <c r="P3697" s="46">
        <f>N3697*O3697</f>
        <v>60000</v>
      </c>
      <c r="Q3697" s="56"/>
      <c r="R3697" s="58"/>
      <c r="S3697" s="59"/>
      <c r="T3697" s="58"/>
      <c r="U3697" s="58"/>
      <c r="V3697" s="60"/>
      <c r="W3697" s="56"/>
      <c r="X3697" s="56"/>
      <c r="Y3697" s="56"/>
      <c r="Z3697" s="46"/>
      <c r="AA3697" s="66"/>
      <c r="AB3697" s="46"/>
      <c r="AC3697" s="46"/>
      <c r="AD3697" s="61"/>
      <c r="AE3697" s="61"/>
      <c r="AF3697" s="46"/>
      <c r="AG3697" s="46">
        <f>IF(AND(AF3697="",P3697=""),0,IF((AF3697=""),P3697,IF((P3697=""),AF3697,AF3697+P3697)))</f>
        <v>60000</v>
      </c>
      <c r="AH3697" s="46">
        <f>IF( (AA3697=""),AG3697*1,AG3697*(AA3697/100) )</f>
        <v>60000</v>
      </c>
      <c r="AI3697" s="46">
        <v>0</v>
      </c>
      <c r="AJ3697" s="46">
        <f>IF((AI3697-AH3697) &gt; 1,0,IF((AI3697-AH3697)&lt;0,AH3697-AI3697,AI3697-AH3697))</f>
        <v>60000</v>
      </c>
      <c r="AK3697" s="46">
        <v>0.3</v>
      </c>
      <c r="AL3697" s="46">
        <f>AJ3697*(AK3697/100)</f>
        <v>180</v>
      </c>
    </row>
    <row r="3698" spans="1:38" x14ac:dyDescent="0.45">
      <c r="A3698" s="16"/>
      <c r="B3698" s="21"/>
      <c r="C3698" s="16"/>
      <c r="D3698" s="16"/>
      <c r="E3698" s="56">
        <v>2129</v>
      </c>
      <c r="F3698" s="56">
        <v>3636</v>
      </c>
      <c r="G3698" s="57" t="s">
        <v>5598</v>
      </c>
      <c r="H3698" s="56" t="s">
        <v>42</v>
      </c>
      <c r="I3698" s="56">
        <v>9815</v>
      </c>
      <c r="J3698" s="56">
        <v>0</v>
      </c>
      <c r="K3698" s="56">
        <v>0</v>
      </c>
      <c r="L3698" s="71">
        <v>93</v>
      </c>
      <c r="M3698" s="56" t="s">
        <v>43</v>
      </c>
      <c r="N3698" s="46">
        <f>((J3698*400)+(K3698*100))+L3698</f>
        <v>93</v>
      </c>
      <c r="O3698" s="46">
        <v>1000</v>
      </c>
      <c r="P3698" s="46">
        <f>N3698*O3698</f>
        <v>93000</v>
      </c>
      <c r="Q3698" s="56"/>
      <c r="R3698" s="58"/>
      <c r="S3698" s="59"/>
      <c r="T3698" s="58"/>
      <c r="U3698" s="58"/>
      <c r="V3698" s="60"/>
      <c r="W3698" s="56"/>
      <c r="X3698" s="56"/>
      <c r="Y3698" s="56"/>
      <c r="Z3698" s="46"/>
      <c r="AA3698" s="66"/>
      <c r="AB3698" s="46"/>
      <c r="AC3698" s="46"/>
      <c r="AD3698" s="61"/>
      <c r="AE3698" s="61"/>
      <c r="AF3698" s="46"/>
      <c r="AG3698" s="46">
        <f>IF(AND(AF3698="",P3698=""),0,IF((AF3698=""),P3698,IF((P3698=""),AF3698,AF3698+P3698)))</f>
        <v>93000</v>
      </c>
      <c r="AH3698" s="46">
        <f>IF( (AA3698=""),AG3698*1,AG3698*(AA3698/100) )</f>
        <v>93000</v>
      </c>
      <c r="AI3698" s="46">
        <v>0</v>
      </c>
      <c r="AJ3698" s="46">
        <f>IF((AI3698-AH3698) &gt; 1,0,IF((AI3698-AH3698)&lt;0,AH3698-AI3698,AI3698-AH3698))</f>
        <v>93000</v>
      </c>
      <c r="AK3698" s="46">
        <v>0.3</v>
      </c>
      <c r="AL3698" s="46">
        <f>AJ3698*(AK3698/100)</f>
        <v>279</v>
      </c>
    </row>
    <row r="3699" spans="1:38" x14ac:dyDescent="0.45">
      <c r="A3699" s="16"/>
      <c r="B3699" s="21"/>
      <c r="C3699" s="16"/>
      <c r="D3699" s="16"/>
      <c r="E3699" s="56">
        <v>2130</v>
      </c>
      <c r="F3699" s="56">
        <v>6843</v>
      </c>
      <c r="G3699" s="57" t="s">
        <v>5599</v>
      </c>
      <c r="H3699" s="56" t="s">
        <v>42</v>
      </c>
      <c r="I3699" s="56">
        <v>9816</v>
      </c>
      <c r="J3699" s="56"/>
      <c r="K3699" s="56"/>
      <c r="L3699" s="71"/>
      <c r="M3699" s="56"/>
      <c r="N3699" s="46"/>
      <c r="O3699" s="46"/>
      <c r="P3699" s="46"/>
      <c r="Q3699" s="56"/>
      <c r="R3699" s="58"/>
      <c r="S3699" s="59"/>
      <c r="T3699" s="58"/>
      <c r="U3699" s="58"/>
      <c r="V3699" s="60"/>
      <c r="W3699" s="56"/>
      <c r="X3699" s="56"/>
      <c r="Y3699" s="56"/>
      <c r="Z3699" s="46"/>
      <c r="AA3699" s="66"/>
      <c r="AB3699" s="46"/>
      <c r="AC3699" s="46"/>
      <c r="AD3699" s="61"/>
      <c r="AE3699" s="61"/>
      <c r="AF3699" s="46"/>
      <c r="AG3699" s="46"/>
      <c r="AH3699" s="46"/>
      <c r="AI3699" s="46"/>
      <c r="AJ3699" s="46"/>
      <c r="AK3699" s="46"/>
      <c r="AL3699" s="46"/>
    </row>
    <row r="3700" spans="1:38" x14ac:dyDescent="0.45">
      <c r="A3700" s="16"/>
      <c r="B3700" s="21"/>
      <c r="C3700" s="16"/>
      <c r="D3700" s="16"/>
      <c r="E3700" s="56">
        <v>2131</v>
      </c>
      <c r="F3700" s="56">
        <v>3637</v>
      </c>
      <c r="G3700" s="57" t="s">
        <v>5600</v>
      </c>
      <c r="H3700" s="56" t="s">
        <v>42</v>
      </c>
      <c r="I3700" s="56">
        <v>9818</v>
      </c>
      <c r="J3700" s="56">
        <v>0</v>
      </c>
      <c r="K3700" s="56">
        <v>0</v>
      </c>
      <c r="L3700" s="71">
        <v>60</v>
      </c>
      <c r="M3700" s="56" t="s">
        <v>43</v>
      </c>
      <c r="N3700" s="46">
        <f>((J3700*400)+(K3700*100))+L3700</f>
        <v>60</v>
      </c>
      <c r="O3700" s="46">
        <v>1000</v>
      </c>
      <c r="P3700" s="46">
        <f>N3700*O3700</f>
        <v>60000</v>
      </c>
      <c r="Q3700" s="56"/>
      <c r="R3700" s="58"/>
      <c r="S3700" s="59"/>
      <c r="T3700" s="58"/>
      <c r="U3700" s="58"/>
      <c r="V3700" s="60"/>
      <c r="W3700" s="56"/>
      <c r="X3700" s="56"/>
      <c r="Y3700" s="56"/>
      <c r="Z3700" s="46"/>
      <c r="AA3700" s="66"/>
      <c r="AB3700" s="46"/>
      <c r="AC3700" s="46"/>
      <c r="AD3700" s="61"/>
      <c r="AE3700" s="61"/>
      <c r="AF3700" s="46"/>
      <c r="AG3700" s="46">
        <f>IF(AND(AF3700="",P3700=""),0,IF((AF3700=""),P3700,IF((P3700=""),AF3700,AF3700+P3700)))</f>
        <v>60000</v>
      </c>
      <c r="AH3700" s="46">
        <f>IF( (AA3700=""),AG3700*1,AG3700*(AA3700/100) )</f>
        <v>60000</v>
      </c>
      <c r="AI3700" s="46">
        <v>0</v>
      </c>
      <c r="AJ3700" s="46">
        <f>IF((AI3700-AH3700) &gt; 1,0,IF((AI3700-AH3700)&lt;0,AH3700-AI3700,AI3700-AH3700))</f>
        <v>60000</v>
      </c>
      <c r="AK3700" s="46">
        <v>0.3</v>
      </c>
      <c r="AL3700" s="46">
        <f>AJ3700*(AK3700/100)</f>
        <v>180</v>
      </c>
    </row>
    <row r="3701" spans="1:38" x14ac:dyDescent="0.45">
      <c r="A3701" s="16"/>
      <c r="B3701" s="21"/>
      <c r="C3701" s="16"/>
      <c r="D3701" s="16"/>
      <c r="E3701" s="56">
        <v>2132</v>
      </c>
      <c r="F3701" s="56">
        <v>3638</v>
      </c>
      <c r="G3701" s="57" t="s">
        <v>5601</v>
      </c>
      <c r="H3701" s="56" t="s">
        <v>42</v>
      </c>
      <c r="I3701" s="56">
        <v>9819</v>
      </c>
      <c r="J3701" s="56">
        <v>0</v>
      </c>
      <c r="K3701" s="56">
        <v>0</v>
      </c>
      <c r="L3701" s="71">
        <v>60</v>
      </c>
      <c r="M3701" s="56" t="s">
        <v>43</v>
      </c>
      <c r="N3701" s="46">
        <f>((J3701*400)+(K3701*100))+L3701</f>
        <v>60</v>
      </c>
      <c r="O3701" s="46">
        <v>1000</v>
      </c>
      <c r="P3701" s="46">
        <f>N3701*O3701</f>
        <v>60000</v>
      </c>
      <c r="Q3701" s="56"/>
      <c r="R3701" s="58"/>
      <c r="S3701" s="59"/>
      <c r="T3701" s="58"/>
      <c r="U3701" s="58"/>
      <c r="V3701" s="60"/>
      <c r="W3701" s="56"/>
      <c r="X3701" s="56"/>
      <c r="Y3701" s="56"/>
      <c r="Z3701" s="46"/>
      <c r="AA3701" s="66"/>
      <c r="AB3701" s="46"/>
      <c r="AC3701" s="46"/>
      <c r="AD3701" s="61"/>
      <c r="AE3701" s="61"/>
      <c r="AF3701" s="46"/>
      <c r="AG3701" s="46">
        <f>IF(AND(AF3701="",P3701=""),0,IF((AF3701=""),P3701,IF((P3701=""),AF3701,AF3701+P3701)))</f>
        <v>60000</v>
      </c>
      <c r="AH3701" s="46">
        <f>IF( (AA3701=""),AG3701*1,AG3701*(AA3701/100) )</f>
        <v>60000</v>
      </c>
      <c r="AI3701" s="46">
        <v>0</v>
      </c>
      <c r="AJ3701" s="46">
        <f>IF((AI3701-AH3701) &gt; 1,0,IF((AI3701-AH3701)&lt;0,AH3701-AI3701,AI3701-AH3701))</f>
        <v>60000</v>
      </c>
      <c r="AK3701" s="46">
        <v>0.3</v>
      </c>
      <c r="AL3701" s="46">
        <f>AJ3701*(AK3701/100)</f>
        <v>180</v>
      </c>
    </row>
    <row r="3702" spans="1:38" x14ac:dyDescent="0.45">
      <c r="A3702" s="16"/>
      <c r="B3702" s="21"/>
      <c r="C3702" s="16"/>
      <c r="D3702" s="16"/>
      <c r="E3702" s="56">
        <v>2133</v>
      </c>
      <c r="F3702" s="56">
        <v>3641</v>
      </c>
      <c r="G3702" s="57" t="s">
        <v>5602</v>
      </c>
      <c r="H3702" s="56" t="s">
        <v>42</v>
      </c>
      <c r="I3702" s="56">
        <v>9820</v>
      </c>
      <c r="J3702" s="56">
        <v>0</v>
      </c>
      <c r="K3702" s="56">
        <v>0</v>
      </c>
      <c r="L3702" s="71">
        <v>60</v>
      </c>
      <c r="M3702" s="56" t="s">
        <v>43</v>
      </c>
      <c r="N3702" s="46">
        <f>((J3702*400)+(K3702*100))+L3702</f>
        <v>60</v>
      </c>
      <c r="O3702" s="46">
        <v>1000</v>
      </c>
      <c r="P3702" s="46">
        <f>N3702*O3702</f>
        <v>60000</v>
      </c>
      <c r="Q3702" s="56"/>
      <c r="R3702" s="58"/>
      <c r="S3702" s="59"/>
      <c r="T3702" s="58"/>
      <c r="U3702" s="58"/>
      <c r="V3702" s="60"/>
      <c r="W3702" s="56"/>
      <c r="X3702" s="56"/>
      <c r="Y3702" s="56"/>
      <c r="Z3702" s="46"/>
      <c r="AA3702" s="66"/>
      <c r="AB3702" s="46"/>
      <c r="AC3702" s="46"/>
      <c r="AD3702" s="61"/>
      <c r="AE3702" s="61"/>
      <c r="AF3702" s="46"/>
      <c r="AG3702" s="46">
        <f>IF(AND(AF3702="",P3702=""),0,IF((AF3702=""),P3702,IF((P3702=""),AF3702,AF3702+P3702)))</f>
        <v>60000</v>
      </c>
      <c r="AH3702" s="46">
        <f>IF( (AA3702=""),AG3702*1,AG3702*(AA3702/100) )</f>
        <v>60000</v>
      </c>
      <c r="AI3702" s="46">
        <v>0</v>
      </c>
      <c r="AJ3702" s="46">
        <f>IF((AI3702-AH3702) &gt; 1,0,IF((AI3702-AH3702)&lt;0,AH3702-AI3702,AI3702-AH3702))</f>
        <v>60000</v>
      </c>
      <c r="AK3702" s="46">
        <v>0.3</v>
      </c>
      <c r="AL3702" s="46">
        <f>AJ3702*(AK3702/100)</f>
        <v>180</v>
      </c>
    </row>
    <row r="3703" spans="1:38" x14ac:dyDescent="0.45">
      <c r="A3703" s="16"/>
      <c r="B3703" s="21"/>
      <c r="C3703" s="16"/>
      <c r="D3703" s="16"/>
      <c r="E3703" s="56">
        <v>2134</v>
      </c>
      <c r="F3703" s="56">
        <v>8684</v>
      </c>
      <c r="G3703" s="57" t="s">
        <v>5603</v>
      </c>
      <c r="H3703" s="56" t="s">
        <v>42</v>
      </c>
      <c r="I3703" s="56">
        <v>9821</v>
      </c>
      <c r="J3703" s="56"/>
      <c r="K3703" s="56"/>
      <c r="L3703" s="71"/>
      <c r="M3703" s="56"/>
      <c r="N3703" s="46"/>
      <c r="O3703" s="46"/>
      <c r="P3703" s="46"/>
      <c r="Q3703" s="56"/>
      <c r="R3703" s="58"/>
      <c r="S3703" s="59"/>
      <c r="T3703" s="58"/>
      <c r="U3703" s="58"/>
      <c r="V3703" s="60"/>
      <c r="W3703" s="56"/>
      <c r="X3703" s="56"/>
      <c r="Y3703" s="56"/>
      <c r="Z3703" s="46"/>
      <c r="AA3703" s="66"/>
      <c r="AB3703" s="46"/>
      <c r="AC3703" s="46"/>
      <c r="AD3703" s="61"/>
      <c r="AE3703" s="61"/>
      <c r="AF3703" s="46"/>
      <c r="AG3703" s="46"/>
      <c r="AH3703" s="46"/>
      <c r="AI3703" s="46"/>
      <c r="AJ3703" s="46"/>
      <c r="AK3703" s="46"/>
      <c r="AL3703" s="46"/>
    </row>
    <row r="3704" spans="1:38" x14ac:dyDescent="0.45">
      <c r="A3704" s="16"/>
      <c r="B3704" s="21"/>
      <c r="C3704" s="16"/>
      <c r="D3704" s="16"/>
      <c r="E3704" s="56">
        <v>2135</v>
      </c>
      <c r="F3704" s="56">
        <v>3643</v>
      </c>
      <c r="G3704" s="57" t="s">
        <v>5604</v>
      </c>
      <c r="H3704" s="56" t="s">
        <v>42</v>
      </c>
      <c r="I3704" s="56">
        <v>9822</v>
      </c>
      <c r="J3704" s="56">
        <v>0</v>
      </c>
      <c r="K3704" s="56">
        <v>0</v>
      </c>
      <c r="L3704" s="71">
        <v>60</v>
      </c>
      <c r="M3704" s="56" t="s">
        <v>43</v>
      </c>
      <c r="N3704" s="46">
        <f>((J3704*400)+(K3704*100))+L3704</f>
        <v>60</v>
      </c>
      <c r="O3704" s="46">
        <v>1000</v>
      </c>
      <c r="P3704" s="46">
        <f>N3704*O3704</f>
        <v>60000</v>
      </c>
      <c r="Q3704" s="56"/>
      <c r="R3704" s="58"/>
      <c r="S3704" s="59"/>
      <c r="T3704" s="58"/>
      <c r="U3704" s="58"/>
      <c r="V3704" s="60"/>
      <c r="W3704" s="56"/>
      <c r="X3704" s="56"/>
      <c r="Y3704" s="56"/>
      <c r="Z3704" s="46"/>
      <c r="AA3704" s="66"/>
      <c r="AB3704" s="46"/>
      <c r="AC3704" s="46"/>
      <c r="AD3704" s="61"/>
      <c r="AE3704" s="61"/>
      <c r="AF3704" s="46"/>
      <c r="AG3704" s="46">
        <f>IF(AND(AF3704="",P3704=""),0,IF((AF3704=""),P3704,IF((P3704=""),AF3704,AF3704+P3704)))</f>
        <v>60000</v>
      </c>
      <c r="AH3704" s="46">
        <f>IF( (AA3704=""),AG3704*1,AG3704*(AA3704/100) )</f>
        <v>60000</v>
      </c>
      <c r="AI3704" s="46">
        <v>0</v>
      </c>
      <c r="AJ3704" s="46">
        <f>IF((AI3704-AH3704) &gt; 1,0,IF((AI3704-AH3704)&lt;0,AH3704-AI3704,AI3704-AH3704))</f>
        <v>60000</v>
      </c>
      <c r="AK3704" s="46">
        <v>0.3</v>
      </c>
      <c r="AL3704" s="46">
        <f>AJ3704*(AK3704/100)</f>
        <v>180</v>
      </c>
    </row>
    <row r="3705" spans="1:38" x14ac:dyDescent="0.45">
      <c r="A3705" s="16"/>
      <c r="B3705" s="21"/>
      <c r="C3705" s="16"/>
      <c r="D3705" s="16"/>
      <c r="E3705" s="56">
        <v>2136</v>
      </c>
      <c r="F3705" s="56">
        <v>3642</v>
      </c>
      <c r="G3705" s="57" t="s">
        <v>5605</v>
      </c>
      <c r="H3705" s="56" t="s">
        <v>42</v>
      </c>
      <c r="I3705" s="56">
        <v>9823</v>
      </c>
      <c r="J3705" s="56">
        <v>0</v>
      </c>
      <c r="K3705" s="56">
        <v>0</v>
      </c>
      <c r="L3705" s="71">
        <v>60</v>
      </c>
      <c r="M3705" s="56" t="s">
        <v>43</v>
      </c>
      <c r="N3705" s="46">
        <f>((J3705*400)+(K3705*100))+L3705</f>
        <v>60</v>
      </c>
      <c r="O3705" s="46">
        <v>1000</v>
      </c>
      <c r="P3705" s="46">
        <f>N3705*O3705</f>
        <v>60000</v>
      </c>
      <c r="Q3705" s="56"/>
      <c r="R3705" s="58"/>
      <c r="S3705" s="59"/>
      <c r="T3705" s="58"/>
      <c r="U3705" s="58"/>
      <c r="V3705" s="60"/>
      <c r="W3705" s="56"/>
      <c r="X3705" s="56"/>
      <c r="Y3705" s="56"/>
      <c r="Z3705" s="46"/>
      <c r="AA3705" s="66"/>
      <c r="AB3705" s="46"/>
      <c r="AC3705" s="46"/>
      <c r="AD3705" s="61"/>
      <c r="AE3705" s="61"/>
      <c r="AF3705" s="46"/>
      <c r="AG3705" s="46">
        <f>IF(AND(AF3705="",P3705=""),0,IF((AF3705=""),P3705,IF((P3705=""),AF3705,AF3705+P3705)))</f>
        <v>60000</v>
      </c>
      <c r="AH3705" s="46">
        <f>IF( (AA3705=""),AG3705*1,AG3705*(AA3705/100) )</f>
        <v>60000</v>
      </c>
      <c r="AI3705" s="46">
        <v>0</v>
      </c>
      <c r="AJ3705" s="46">
        <f>IF((AI3705-AH3705) &gt; 1,0,IF((AI3705-AH3705)&lt;0,AH3705-AI3705,AI3705-AH3705))</f>
        <v>60000</v>
      </c>
      <c r="AK3705" s="46">
        <v>0.3</v>
      </c>
      <c r="AL3705" s="46">
        <f>AJ3705*(AK3705/100)</f>
        <v>180</v>
      </c>
    </row>
    <row r="3706" spans="1:38" x14ac:dyDescent="0.45">
      <c r="A3706" s="16"/>
      <c r="B3706" s="21"/>
      <c r="C3706" s="16"/>
      <c r="D3706" s="16"/>
      <c r="E3706" s="56">
        <v>2137</v>
      </c>
      <c r="F3706" s="56">
        <v>4055</v>
      </c>
      <c r="G3706" s="57" t="s">
        <v>5606</v>
      </c>
      <c r="H3706" s="56" t="s">
        <v>42</v>
      </c>
      <c r="I3706" s="56">
        <v>9824</v>
      </c>
      <c r="J3706" s="56">
        <v>0</v>
      </c>
      <c r="K3706" s="56">
        <v>0</v>
      </c>
      <c r="L3706" s="71">
        <v>75</v>
      </c>
      <c r="M3706" s="56" t="s">
        <v>43</v>
      </c>
      <c r="N3706" s="46">
        <f>((J3706*400)+(K3706*100))+L3706</f>
        <v>75</v>
      </c>
      <c r="O3706" s="46">
        <v>1000</v>
      </c>
      <c r="P3706" s="46">
        <f>N3706*O3706</f>
        <v>75000</v>
      </c>
      <c r="Q3706" s="56"/>
      <c r="R3706" s="58"/>
      <c r="S3706" s="59"/>
      <c r="T3706" s="58"/>
      <c r="U3706" s="58"/>
      <c r="V3706" s="60"/>
      <c r="W3706" s="56"/>
      <c r="X3706" s="56"/>
      <c r="Y3706" s="56"/>
      <c r="Z3706" s="46"/>
      <c r="AA3706" s="66"/>
      <c r="AB3706" s="46"/>
      <c r="AC3706" s="46"/>
      <c r="AD3706" s="61"/>
      <c r="AE3706" s="61"/>
      <c r="AF3706" s="46"/>
      <c r="AG3706" s="46">
        <f>IF(AND(AF3706="",P3706=""),0,IF((AF3706=""),P3706,IF((P3706=""),AF3706,AF3706+P3706)))</f>
        <v>75000</v>
      </c>
      <c r="AH3706" s="46">
        <f>IF( (AA3706=""),AG3706*1,AG3706*(AA3706/100) )</f>
        <v>75000</v>
      </c>
      <c r="AI3706" s="46">
        <v>0</v>
      </c>
      <c r="AJ3706" s="46">
        <f>IF((AI3706-AH3706) &gt; 1,0,IF((AI3706-AH3706)&lt;0,AH3706-AI3706,AI3706-AH3706))</f>
        <v>75000</v>
      </c>
      <c r="AK3706" s="46">
        <v>0.3</v>
      </c>
      <c r="AL3706" s="46">
        <f>AJ3706*(AK3706/100)</f>
        <v>225</v>
      </c>
    </row>
    <row r="3707" spans="1:38" x14ac:dyDescent="0.45">
      <c r="A3707" s="16"/>
      <c r="B3707" s="21"/>
      <c r="C3707" s="16"/>
      <c r="D3707" s="16"/>
      <c r="E3707" s="56">
        <v>2138</v>
      </c>
      <c r="F3707" s="56">
        <v>9960</v>
      </c>
      <c r="G3707" s="57" t="s">
        <v>5607</v>
      </c>
      <c r="H3707" s="56" t="s">
        <v>42</v>
      </c>
      <c r="I3707" s="56">
        <v>9825</v>
      </c>
      <c r="J3707" s="56"/>
      <c r="K3707" s="56"/>
      <c r="L3707" s="71"/>
      <c r="M3707" s="56"/>
      <c r="N3707" s="46"/>
      <c r="O3707" s="46"/>
      <c r="P3707" s="46"/>
      <c r="Q3707" s="56"/>
      <c r="R3707" s="58"/>
      <c r="S3707" s="59"/>
      <c r="T3707" s="58"/>
      <c r="U3707" s="58"/>
      <c r="V3707" s="60"/>
      <c r="W3707" s="56"/>
      <c r="X3707" s="56"/>
      <c r="Y3707" s="56"/>
      <c r="Z3707" s="46"/>
      <c r="AA3707" s="66"/>
      <c r="AB3707" s="46"/>
      <c r="AC3707" s="46"/>
      <c r="AD3707" s="61"/>
      <c r="AE3707" s="61"/>
      <c r="AF3707" s="46"/>
      <c r="AG3707" s="46"/>
      <c r="AH3707" s="46"/>
      <c r="AI3707" s="46"/>
      <c r="AJ3707" s="46"/>
      <c r="AK3707" s="46"/>
      <c r="AL3707" s="46"/>
    </row>
    <row r="3708" spans="1:38" x14ac:dyDescent="0.45">
      <c r="A3708" s="16"/>
      <c r="B3708" s="21"/>
      <c r="C3708" s="16"/>
      <c r="D3708" s="16"/>
      <c r="E3708" s="56">
        <v>2139</v>
      </c>
      <c r="F3708" s="56">
        <v>8236</v>
      </c>
      <c r="G3708" s="57" t="s">
        <v>5608</v>
      </c>
      <c r="H3708" s="56" t="s">
        <v>42</v>
      </c>
      <c r="I3708" s="56">
        <v>9826</v>
      </c>
      <c r="J3708" s="56"/>
      <c r="K3708" s="56"/>
      <c r="L3708" s="71"/>
      <c r="M3708" s="56"/>
      <c r="N3708" s="46"/>
      <c r="O3708" s="46"/>
      <c r="P3708" s="46"/>
      <c r="Q3708" s="56"/>
      <c r="R3708" s="58"/>
      <c r="S3708" s="59"/>
      <c r="T3708" s="58"/>
      <c r="U3708" s="58"/>
      <c r="V3708" s="60"/>
      <c r="W3708" s="56"/>
      <c r="X3708" s="56"/>
      <c r="Y3708" s="56"/>
      <c r="Z3708" s="46"/>
      <c r="AA3708" s="66"/>
      <c r="AB3708" s="46"/>
      <c r="AC3708" s="46"/>
      <c r="AD3708" s="61"/>
      <c r="AE3708" s="61"/>
      <c r="AF3708" s="46"/>
      <c r="AG3708" s="46"/>
      <c r="AH3708" s="46"/>
      <c r="AI3708" s="46"/>
      <c r="AJ3708" s="46"/>
      <c r="AK3708" s="46"/>
      <c r="AL3708" s="46"/>
    </row>
    <row r="3709" spans="1:38" x14ac:dyDescent="0.45">
      <c r="A3709" s="16"/>
      <c r="B3709" s="21"/>
      <c r="C3709" s="16"/>
      <c r="D3709" s="16"/>
      <c r="E3709" s="56">
        <v>2140</v>
      </c>
      <c r="F3709" s="56">
        <v>8650</v>
      </c>
      <c r="G3709" s="57" t="s">
        <v>5609</v>
      </c>
      <c r="H3709" s="56" t="s">
        <v>42</v>
      </c>
      <c r="I3709" s="56">
        <v>9827</v>
      </c>
      <c r="J3709" s="56"/>
      <c r="K3709" s="56"/>
      <c r="L3709" s="71"/>
      <c r="M3709" s="56"/>
      <c r="N3709" s="46"/>
      <c r="O3709" s="46"/>
      <c r="P3709" s="46"/>
      <c r="Q3709" s="56"/>
      <c r="R3709" s="58"/>
      <c r="S3709" s="59"/>
      <c r="T3709" s="58"/>
      <c r="U3709" s="58"/>
      <c r="V3709" s="60"/>
      <c r="W3709" s="56"/>
      <c r="X3709" s="56"/>
      <c r="Y3709" s="56"/>
      <c r="Z3709" s="46"/>
      <c r="AA3709" s="66"/>
      <c r="AB3709" s="46"/>
      <c r="AC3709" s="46"/>
      <c r="AD3709" s="61"/>
      <c r="AE3709" s="61"/>
      <c r="AF3709" s="46"/>
      <c r="AG3709" s="46"/>
      <c r="AH3709" s="46"/>
      <c r="AI3709" s="46"/>
      <c r="AJ3709" s="46"/>
      <c r="AK3709" s="46"/>
      <c r="AL3709" s="46"/>
    </row>
    <row r="3710" spans="1:38" x14ac:dyDescent="0.45">
      <c r="A3710" s="16"/>
      <c r="B3710" s="21"/>
      <c r="C3710" s="16"/>
      <c r="D3710" s="16"/>
      <c r="E3710" s="56">
        <v>2141</v>
      </c>
      <c r="F3710" s="56">
        <v>4059</v>
      </c>
      <c r="G3710" s="57" t="s">
        <v>5610</v>
      </c>
      <c r="H3710" s="56" t="s">
        <v>42</v>
      </c>
      <c r="I3710" s="56">
        <v>9828</v>
      </c>
      <c r="J3710" s="56">
        <v>0</v>
      </c>
      <c r="K3710" s="56">
        <v>0</v>
      </c>
      <c r="L3710" s="71">
        <v>60</v>
      </c>
      <c r="M3710" s="56" t="s">
        <v>43</v>
      </c>
      <c r="N3710" s="46">
        <f>((J3710*400)+(K3710*100))+L3710</f>
        <v>60</v>
      </c>
      <c r="O3710" s="46">
        <v>1000</v>
      </c>
      <c r="P3710" s="46">
        <f>N3710*O3710</f>
        <v>60000</v>
      </c>
      <c r="Q3710" s="56"/>
      <c r="R3710" s="58"/>
      <c r="S3710" s="59"/>
      <c r="T3710" s="58"/>
      <c r="U3710" s="58"/>
      <c r="V3710" s="60"/>
      <c r="W3710" s="56"/>
      <c r="X3710" s="56"/>
      <c r="Y3710" s="56"/>
      <c r="Z3710" s="46"/>
      <c r="AA3710" s="66"/>
      <c r="AB3710" s="46"/>
      <c r="AC3710" s="46"/>
      <c r="AD3710" s="61"/>
      <c r="AE3710" s="61"/>
      <c r="AF3710" s="46"/>
      <c r="AG3710" s="46">
        <f>IF(AND(AF3710="",P3710=""),0,IF((AF3710=""),P3710,IF((P3710=""),AF3710,AF3710+P3710)))</f>
        <v>60000</v>
      </c>
      <c r="AH3710" s="46">
        <f>IF( (AA3710=""),AG3710*1,AG3710*(AA3710/100) )</f>
        <v>60000</v>
      </c>
      <c r="AI3710" s="46">
        <v>0</v>
      </c>
      <c r="AJ3710" s="46">
        <f>IF((AI3710-AH3710) &gt; 1,0,IF((AI3710-AH3710)&lt;0,AH3710-AI3710,AI3710-AH3710))</f>
        <v>60000</v>
      </c>
      <c r="AK3710" s="46">
        <v>0.3</v>
      </c>
      <c r="AL3710" s="46">
        <f>AJ3710*(AK3710/100)</f>
        <v>180</v>
      </c>
    </row>
    <row r="3711" spans="1:38" x14ac:dyDescent="0.45">
      <c r="A3711" s="16"/>
      <c r="B3711" s="21"/>
      <c r="C3711" s="16"/>
      <c r="D3711" s="16"/>
      <c r="E3711" s="56">
        <v>2142</v>
      </c>
      <c r="F3711" s="56">
        <v>8634</v>
      </c>
      <c r="G3711" s="57" t="s">
        <v>5611</v>
      </c>
      <c r="H3711" s="56" t="s">
        <v>42</v>
      </c>
      <c r="I3711" s="56">
        <v>9829</v>
      </c>
      <c r="J3711" s="56"/>
      <c r="K3711" s="56"/>
      <c r="L3711" s="71"/>
      <c r="M3711" s="56"/>
      <c r="N3711" s="46"/>
      <c r="O3711" s="46"/>
      <c r="P3711" s="46"/>
      <c r="Q3711" s="56"/>
      <c r="R3711" s="58"/>
      <c r="S3711" s="59"/>
      <c r="T3711" s="58"/>
      <c r="U3711" s="58"/>
      <c r="V3711" s="60"/>
      <c r="W3711" s="56"/>
      <c r="X3711" s="56"/>
      <c r="Y3711" s="56"/>
      <c r="Z3711" s="46"/>
      <c r="AA3711" s="66"/>
      <c r="AB3711" s="46"/>
      <c r="AC3711" s="46"/>
      <c r="AD3711" s="61"/>
      <c r="AE3711" s="61"/>
      <c r="AF3711" s="46"/>
      <c r="AG3711" s="46"/>
      <c r="AH3711" s="46"/>
      <c r="AI3711" s="46"/>
      <c r="AJ3711" s="46"/>
      <c r="AK3711" s="46"/>
      <c r="AL3711" s="46"/>
    </row>
    <row r="3712" spans="1:38" x14ac:dyDescent="0.45">
      <c r="A3712" s="16"/>
      <c r="B3712" s="21"/>
      <c r="C3712" s="16"/>
      <c r="D3712" s="16"/>
      <c r="E3712" s="56">
        <v>2143</v>
      </c>
      <c r="F3712" s="56">
        <v>7232</v>
      </c>
      <c r="G3712" s="57" t="s">
        <v>5612</v>
      </c>
      <c r="H3712" s="56" t="s">
        <v>42</v>
      </c>
      <c r="I3712" s="56">
        <v>9830</v>
      </c>
      <c r="J3712" s="56"/>
      <c r="K3712" s="56"/>
      <c r="L3712" s="71"/>
      <c r="M3712" s="56"/>
      <c r="N3712" s="46"/>
      <c r="O3712" s="46"/>
      <c r="P3712" s="46"/>
      <c r="Q3712" s="56"/>
      <c r="R3712" s="58"/>
      <c r="S3712" s="59"/>
      <c r="T3712" s="58"/>
      <c r="U3712" s="58"/>
      <c r="V3712" s="60"/>
      <c r="W3712" s="56"/>
      <c r="X3712" s="56"/>
      <c r="Y3712" s="56"/>
      <c r="Z3712" s="46"/>
      <c r="AA3712" s="66"/>
      <c r="AB3712" s="46"/>
      <c r="AC3712" s="46"/>
      <c r="AD3712" s="61"/>
      <c r="AE3712" s="61"/>
      <c r="AF3712" s="46"/>
      <c r="AG3712" s="46"/>
      <c r="AH3712" s="46"/>
      <c r="AI3712" s="46"/>
      <c r="AJ3712" s="46"/>
      <c r="AK3712" s="46"/>
      <c r="AL3712" s="46"/>
    </row>
    <row r="3713" spans="1:38" x14ac:dyDescent="0.45">
      <c r="A3713" s="16"/>
      <c r="B3713" s="21"/>
      <c r="C3713" s="16"/>
      <c r="D3713" s="16"/>
      <c r="E3713" s="56">
        <v>2144</v>
      </c>
      <c r="F3713" s="56">
        <v>8187</v>
      </c>
      <c r="G3713" s="57" t="s">
        <v>5613</v>
      </c>
      <c r="H3713" s="56" t="s">
        <v>42</v>
      </c>
      <c r="I3713" s="56">
        <v>9831</v>
      </c>
      <c r="J3713" s="56"/>
      <c r="K3713" s="56"/>
      <c r="L3713" s="71"/>
      <c r="M3713" s="56"/>
      <c r="N3713" s="46"/>
      <c r="O3713" s="46"/>
      <c r="P3713" s="46"/>
      <c r="Q3713" s="56"/>
      <c r="R3713" s="58"/>
      <c r="S3713" s="59"/>
      <c r="T3713" s="58"/>
      <c r="U3713" s="58"/>
      <c r="V3713" s="60"/>
      <c r="W3713" s="56"/>
      <c r="X3713" s="56"/>
      <c r="Y3713" s="56"/>
      <c r="Z3713" s="46"/>
      <c r="AA3713" s="66"/>
      <c r="AB3713" s="46"/>
      <c r="AC3713" s="46"/>
      <c r="AD3713" s="61"/>
      <c r="AE3713" s="61"/>
      <c r="AF3713" s="46"/>
      <c r="AG3713" s="46"/>
      <c r="AH3713" s="46"/>
      <c r="AI3713" s="46"/>
      <c r="AJ3713" s="46"/>
      <c r="AK3713" s="46"/>
      <c r="AL3713" s="46"/>
    </row>
    <row r="3714" spans="1:38" x14ac:dyDescent="0.45">
      <c r="A3714" s="16"/>
      <c r="B3714" s="21"/>
      <c r="C3714" s="16"/>
      <c r="D3714" s="16"/>
      <c r="E3714" s="56">
        <v>2145</v>
      </c>
      <c r="F3714" s="56">
        <v>6528</v>
      </c>
      <c r="G3714" s="57" t="s">
        <v>5614</v>
      </c>
      <c r="H3714" s="56" t="s">
        <v>42</v>
      </c>
      <c r="I3714" s="56">
        <v>9832</v>
      </c>
      <c r="J3714" s="56"/>
      <c r="K3714" s="56"/>
      <c r="L3714" s="71"/>
      <c r="M3714" s="56"/>
      <c r="N3714" s="46"/>
      <c r="O3714" s="46"/>
      <c r="P3714" s="46"/>
      <c r="Q3714" s="56"/>
      <c r="R3714" s="58"/>
      <c r="S3714" s="59"/>
      <c r="T3714" s="58"/>
      <c r="U3714" s="58"/>
      <c r="V3714" s="60"/>
      <c r="W3714" s="56"/>
      <c r="X3714" s="56"/>
      <c r="Y3714" s="56"/>
      <c r="Z3714" s="46"/>
      <c r="AA3714" s="66"/>
      <c r="AB3714" s="46"/>
      <c r="AC3714" s="46"/>
      <c r="AD3714" s="61"/>
      <c r="AE3714" s="61"/>
      <c r="AF3714" s="46"/>
      <c r="AG3714" s="46"/>
      <c r="AH3714" s="46"/>
      <c r="AI3714" s="46"/>
      <c r="AJ3714" s="46"/>
      <c r="AK3714" s="46"/>
      <c r="AL3714" s="46"/>
    </row>
    <row r="3715" spans="1:38" x14ac:dyDescent="0.45">
      <c r="A3715" s="16"/>
      <c r="B3715" s="21"/>
      <c r="C3715" s="16"/>
      <c r="D3715" s="16"/>
      <c r="E3715" s="56">
        <v>2146</v>
      </c>
      <c r="F3715" s="56">
        <v>7273</v>
      </c>
      <c r="G3715" s="57" t="s">
        <v>5615</v>
      </c>
      <c r="H3715" s="56" t="s">
        <v>42</v>
      </c>
      <c r="I3715" s="56">
        <v>9833</v>
      </c>
      <c r="J3715" s="56"/>
      <c r="K3715" s="56"/>
      <c r="L3715" s="71"/>
      <c r="M3715" s="56"/>
      <c r="N3715" s="46"/>
      <c r="O3715" s="46"/>
      <c r="P3715" s="46"/>
      <c r="Q3715" s="56"/>
      <c r="R3715" s="58"/>
      <c r="S3715" s="59"/>
      <c r="T3715" s="58"/>
      <c r="U3715" s="58"/>
      <c r="V3715" s="60"/>
      <c r="W3715" s="56"/>
      <c r="X3715" s="56"/>
      <c r="Y3715" s="56"/>
      <c r="Z3715" s="46"/>
      <c r="AA3715" s="66"/>
      <c r="AB3715" s="46"/>
      <c r="AC3715" s="46"/>
      <c r="AD3715" s="61"/>
      <c r="AE3715" s="61"/>
      <c r="AF3715" s="46"/>
      <c r="AG3715" s="46"/>
      <c r="AH3715" s="46"/>
      <c r="AI3715" s="46"/>
      <c r="AJ3715" s="46"/>
      <c r="AK3715" s="46"/>
      <c r="AL3715" s="46"/>
    </row>
    <row r="3716" spans="1:38" x14ac:dyDescent="0.45">
      <c r="A3716" s="16"/>
      <c r="B3716" s="21"/>
      <c r="C3716" s="16"/>
      <c r="D3716" s="16"/>
      <c r="E3716" s="56">
        <v>2147</v>
      </c>
      <c r="F3716" s="56">
        <v>6530</v>
      </c>
      <c r="G3716" s="57" t="s">
        <v>5616</v>
      </c>
      <c r="H3716" s="56" t="s">
        <v>42</v>
      </c>
      <c r="I3716" s="56">
        <v>9834</v>
      </c>
      <c r="J3716" s="56"/>
      <c r="K3716" s="56"/>
      <c r="L3716" s="71"/>
      <c r="M3716" s="56"/>
      <c r="N3716" s="46"/>
      <c r="O3716" s="46"/>
      <c r="P3716" s="46"/>
      <c r="Q3716" s="56"/>
      <c r="R3716" s="58"/>
      <c r="S3716" s="59"/>
      <c r="T3716" s="58"/>
      <c r="U3716" s="58"/>
      <c r="V3716" s="60"/>
      <c r="W3716" s="56"/>
      <c r="X3716" s="56"/>
      <c r="Y3716" s="56"/>
      <c r="Z3716" s="46"/>
      <c r="AA3716" s="66"/>
      <c r="AB3716" s="46"/>
      <c r="AC3716" s="46"/>
      <c r="AD3716" s="61"/>
      <c r="AE3716" s="61"/>
      <c r="AF3716" s="46"/>
      <c r="AG3716" s="46"/>
      <c r="AH3716" s="46"/>
      <c r="AI3716" s="46"/>
      <c r="AJ3716" s="46"/>
      <c r="AK3716" s="46"/>
      <c r="AL3716" s="46"/>
    </row>
    <row r="3717" spans="1:38" x14ac:dyDescent="0.45">
      <c r="A3717" s="16"/>
      <c r="B3717" s="21"/>
      <c r="C3717" s="16"/>
      <c r="D3717" s="16"/>
      <c r="E3717" s="56">
        <v>2148</v>
      </c>
      <c r="F3717" s="56">
        <v>10024</v>
      </c>
      <c r="G3717" s="57" t="s">
        <v>5617</v>
      </c>
      <c r="H3717" s="56" t="s">
        <v>42</v>
      </c>
      <c r="I3717" s="56">
        <v>9835</v>
      </c>
      <c r="J3717" s="56"/>
      <c r="K3717" s="56"/>
      <c r="L3717" s="71"/>
      <c r="M3717" s="56"/>
      <c r="N3717" s="46"/>
      <c r="O3717" s="46"/>
      <c r="P3717" s="46"/>
      <c r="Q3717" s="56"/>
      <c r="R3717" s="58"/>
      <c r="S3717" s="59"/>
      <c r="T3717" s="58"/>
      <c r="U3717" s="58"/>
      <c r="V3717" s="60"/>
      <c r="W3717" s="56"/>
      <c r="X3717" s="56"/>
      <c r="Y3717" s="56"/>
      <c r="Z3717" s="46"/>
      <c r="AA3717" s="66"/>
      <c r="AB3717" s="46"/>
      <c r="AC3717" s="46"/>
      <c r="AD3717" s="61"/>
      <c r="AE3717" s="61"/>
      <c r="AF3717" s="46"/>
      <c r="AG3717" s="46"/>
      <c r="AH3717" s="46"/>
      <c r="AI3717" s="46"/>
      <c r="AJ3717" s="46"/>
      <c r="AK3717" s="46"/>
      <c r="AL3717" s="46"/>
    </row>
    <row r="3718" spans="1:38" x14ac:dyDescent="0.45">
      <c r="A3718" s="16"/>
      <c r="B3718" s="21"/>
      <c r="C3718" s="16"/>
      <c r="D3718" s="16"/>
      <c r="E3718" s="56">
        <v>2149</v>
      </c>
      <c r="F3718" s="56">
        <v>9783</v>
      </c>
      <c r="G3718" s="57" t="s">
        <v>5618</v>
      </c>
      <c r="H3718" s="56" t="s">
        <v>42</v>
      </c>
      <c r="I3718" s="56">
        <v>9836</v>
      </c>
      <c r="J3718" s="56"/>
      <c r="K3718" s="56"/>
      <c r="L3718" s="71"/>
      <c r="M3718" s="56"/>
      <c r="N3718" s="46"/>
      <c r="O3718" s="46"/>
      <c r="P3718" s="46"/>
      <c r="Q3718" s="56"/>
      <c r="R3718" s="58"/>
      <c r="S3718" s="59"/>
      <c r="T3718" s="58"/>
      <c r="U3718" s="58"/>
      <c r="V3718" s="60"/>
      <c r="W3718" s="56"/>
      <c r="X3718" s="56"/>
      <c r="Y3718" s="56"/>
      <c r="Z3718" s="46"/>
      <c r="AA3718" s="66"/>
      <c r="AB3718" s="46"/>
      <c r="AC3718" s="46"/>
      <c r="AD3718" s="61"/>
      <c r="AE3718" s="61"/>
      <c r="AF3718" s="46"/>
      <c r="AG3718" s="46"/>
      <c r="AH3718" s="46"/>
      <c r="AI3718" s="46"/>
      <c r="AJ3718" s="46"/>
      <c r="AK3718" s="46"/>
      <c r="AL3718" s="46"/>
    </row>
    <row r="3719" spans="1:38" x14ac:dyDescent="0.45">
      <c r="A3719" s="16"/>
      <c r="B3719" s="21"/>
      <c r="C3719" s="16"/>
      <c r="D3719" s="16"/>
      <c r="E3719" s="56">
        <v>2150</v>
      </c>
      <c r="F3719" s="56">
        <v>7826</v>
      </c>
      <c r="G3719" s="57" t="s">
        <v>5619</v>
      </c>
      <c r="H3719" s="56" t="s">
        <v>42</v>
      </c>
      <c r="I3719" s="56">
        <v>9837</v>
      </c>
      <c r="J3719" s="56"/>
      <c r="K3719" s="56"/>
      <c r="L3719" s="71"/>
      <c r="M3719" s="56"/>
      <c r="N3719" s="46"/>
      <c r="O3719" s="46"/>
      <c r="P3719" s="46"/>
      <c r="Q3719" s="56"/>
      <c r="R3719" s="58"/>
      <c r="S3719" s="59"/>
      <c r="T3719" s="58"/>
      <c r="U3719" s="58"/>
      <c r="V3719" s="60"/>
      <c r="W3719" s="56"/>
      <c r="X3719" s="56"/>
      <c r="Y3719" s="56"/>
      <c r="Z3719" s="46"/>
      <c r="AA3719" s="66"/>
      <c r="AB3719" s="46"/>
      <c r="AC3719" s="46"/>
      <c r="AD3719" s="61"/>
      <c r="AE3719" s="61"/>
      <c r="AF3719" s="46"/>
      <c r="AG3719" s="46"/>
      <c r="AH3719" s="46"/>
      <c r="AI3719" s="46"/>
      <c r="AJ3719" s="46"/>
      <c r="AK3719" s="46"/>
      <c r="AL3719" s="46"/>
    </row>
    <row r="3720" spans="1:38" x14ac:dyDescent="0.45">
      <c r="A3720" s="16"/>
      <c r="B3720" s="21"/>
      <c r="C3720" s="16"/>
      <c r="D3720" s="16"/>
      <c r="E3720" s="56">
        <v>2151</v>
      </c>
      <c r="F3720" s="56">
        <v>6529</v>
      </c>
      <c r="G3720" s="57" t="s">
        <v>5620</v>
      </c>
      <c r="H3720" s="56" t="s">
        <v>42</v>
      </c>
      <c r="I3720" s="56">
        <v>9838</v>
      </c>
      <c r="J3720" s="56"/>
      <c r="K3720" s="56"/>
      <c r="L3720" s="71"/>
      <c r="M3720" s="56"/>
      <c r="N3720" s="46"/>
      <c r="O3720" s="46"/>
      <c r="P3720" s="46"/>
      <c r="Q3720" s="56"/>
      <c r="R3720" s="58"/>
      <c r="S3720" s="59"/>
      <c r="T3720" s="58"/>
      <c r="U3720" s="58"/>
      <c r="V3720" s="60"/>
      <c r="W3720" s="56"/>
      <c r="X3720" s="56"/>
      <c r="Y3720" s="56"/>
      <c r="Z3720" s="46"/>
      <c r="AA3720" s="66"/>
      <c r="AB3720" s="46"/>
      <c r="AC3720" s="46"/>
      <c r="AD3720" s="61"/>
      <c r="AE3720" s="61"/>
      <c r="AF3720" s="46"/>
      <c r="AG3720" s="46"/>
      <c r="AH3720" s="46"/>
      <c r="AI3720" s="46"/>
      <c r="AJ3720" s="46"/>
      <c r="AK3720" s="46"/>
      <c r="AL3720" s="46"/>
    </row>
    <row r="3721" spans="1:38" x14ac:dyDescent="0.45">
      <c r="A3721" s="16"/>
      <c r="B3721" s="21"/>
      <c r="C3721" s="16"/>
      <c r="D3721" s="16"/>
      <c r="E3721" s="56">
        <v>2152</v>
      </c>
      <c r="F3721" s="56">
        <v>8276</v>
      </c>
      <c r="G3721" s="57" t="s">
        <v>5621</v>
      </c>
      <c r="H3721" s="56" t="s">
        <v>42</v>
      </c>
      <c r="I3721" s="56">
        <v>9839</v>
      </c>
      <c r="J3721" s="56"/>
      <c r="K3721" s="56"/>
      <c r="L3721" s="71"/>
      <c r="M3721" s="56"/>
      <c r="N3721" s="46"/>
      <c r="O3721" s="46"/>
      <c r="P3721" s="46"/>
      <c r="Q3721" s="56"/>
      <c r="R3721" s="58"/>
      <c r="S3721" s="59"/>
      <c r="T3721" s="58"/>
      <c r="U3721" s="58"/>
      <c r="V3721" s="60"/>
      <c r="W3721" s="56"/>
      <c r="X3721" s="56"/>
      <c r="Y3721" s="56"/>
      <c r="Z3721" s="46"/>
      <c r="AA3721" s="66"/>
      <c r="AB3721" s="46"/>
      <c r="AC3721" s="46"/>
      <c r="AD3721" s="61"/>
      <c r="AE3721" s="61"/>
      <c r="AF3721" s="46"/>
      <c r="AG3721" s="46"/>
      <c r="AH3721" s="46"/>
      <c r="AI3721" s="46"/>
      <c r="AJ3721" s="46"/>
      <c r="AK3721" s="46"/>
      <c r="AL3721" s="46"/>
    </row>
    <row r="3722" spans="1:38" x14ac:dyDescent="0.45">
      <c r="A3722" s="16"/>
      <c r="B3722" s="21"/>
      <c r="C3722" s="16"/>
      <c r="D3722" s="16"/>
      <c r="E3722" s="56">
        <v>2153</v>
      </c>
      <c r="F3722" s="56">
        <v>8481</v>
      </c>
      <c r="G3722" s="57" t="s">
        <v>5622</v>
      </c>
      <c r="H3722" s="56" t="s">
        <v>42</v>
      </c>
      <c r="I3722" s="56">
        <v>9840</v>
      </c>
      <c r="J3722" s="56"/>
      <c r="K3722" s="56"/>
      <c r="L3722" s="71"/>
      <c r="M3722" s="56"/>
      <c r="N3722" s="46"/>
      <c r="O3722" s="46"/>
      <c r="P3722" s="46"/>
      <c r="Q3722" s="56"/>
      <c r="R3722" s="58"/>
      <c r="S3722" s="59"/>
      <c r="T3722" s="58"/>
      <c r="U3722" s="58"/>
      <c r="V3722" s="60"/>
      <c r="W3722" s="56"/>
      <c r="X3722" s="56"/>
      <c r="Y3722" s="56"/>
      <c r="Z3722" s="46"/>
      <c r="AA3722" s="66"/>
      <c r="AB3722" s="46"/>
      <c r="AC3722" s="46"/>
      <c r="AD3722" s="61"/>
      <c r="AE3722" s="61"/>
      <c r="AF3722" s="46"/>
      <c r="AG3722" s="46"/>
      <c r="AH3722" s="46"/>
      <c r="AI3722" s="46"/>
      <c r="AJ3722" s="46"/>
      <c r="AK3722" s="46"/>
      <c r="AL3722" s="46"/>
    </row>
    <row r="3723" spans="1:38" x14ac:dyDescent="0.45">
      <c r="A3723" s="16"/>
      <c r="B3723" s="21"/>
      <c r="C3723" s="16"/>
      <c r="D3723" s="16"/>
      <c r="E3723" s="56">
        <v>2154</v>
      </c>
      <c r="F3723" s="56">
        <v>1420</v>
      </c>
      <c r="G3723" s="57" t="s">
        <v>5623</v>
      </c>
      <c r="H3723" s="56" t="s">
        <v>42</v>
      </c>
      <c r="I3723" s="56">
        <v>9841</v>
      </c>
      <c r="J3723" s="56">
        <v>0</v>
      </c>
      <c r="K3723" s="56">
        <v>0</v>
      </c>
      <c r="L3723" s="71">
        <v>42</v>
      </c>
      <c r="M3723" s="56" t="s">
        <v>43</v>
      </c>
      <c r="N3723" s="46">
        <f>((J3723*400)+(K3723*100))+L3723</f>
        <v>42</v>
      </c>
      <c r="O3723" s="46">
        <v>650</v>
      </c>
      <c r="P3723" s="46">
        <f>N3723*O3723</f>
        <v>27300</v>
      </c>
      <c r="Q3723" s="56"/>
      <c r="R3723" s="58"/>
      <c r="S3723" s="59"/>
      <c r="T3723" s="58"/>
      <c r="U3723" s="58"/>
      <c r="V3723" s="60"/>
      <c r="W3723" s="56"/>
      <c r="X3723" s="56"/>
      <c r="Y3723" s="56"/>
      <c r="Z3723" s="46"/>
      <c r="AA3723" s="66"/>
      <c r="AB3723" s="46"/>
      <c r="AC3723" s="46"/>
      <c r="AD3723" s="61"/>
      <c r="AE3723" s="61"/>
      <c r="AF3723" s="46"/>
      <c r="AG3723" s="46">
        <f>IF(AND(AF3723="",P3723=""),0,IF((AF3723=""),P3723,IF((P3723=""),AF3723,AF3723+P3723)))</f>
        <v>27300</v>
      </c>
      <c r="AH3723" s="46">
        <f>IF( (AA3723=""),AG3723*1,AG3723*(AA3723/100) )</f>
        <v>27300</v>
      </c>
      <c r="AI3723" s="46">
        <v>0</v>
      </c>
      <c r="AJ3723" s="46">
        <f>IF((AI3723-AH3723) &gt; 1,0,IF((AI3723-AH3723)&lt;0,AH3723-AI3723,AI3723-AH3723))</f>
        <v>27300</v>
      </c>
      <c r="AK3723" s="46">
        <v>0.3</v>
      </c>
      <c r="AL3723" s="46">
        <f>AJ3723*(AK3723/100)</f>
        <v>81.900000000000006</v>
      </c>
    </row>
    <row r="3724" spans="1:38" x14ac:dyDescent="0.45">
      <c r="A3724" s="16"/>
      <c r="B3724" s="21"/>
      <c r="C3724" s="16"/>
      <c r="D3724" s="16"/>
      <c r="E3724" s="56">
        <v>2155</v>
      </c>
      <c r="F3724" s="56">
        <v>7397</v>
      </c>
      <c r="G3724" s="57" t="s">
        <v>5624</v>
      </c>
      <c r="H3724" s="56" t="s">
        <v>42</v>
      </c>
      <c r="I3724" s="56">
        <v>9842</v>
      </c>
      <c r="J3724" s="56"/>
      <c r="K3724" s="56"/>
      <c r="L3724" s="71"/>
      <c r="M3724" s="56"/>
      <c r="N3724" s="46"/>
      <c r="O3724" s="46"/>
      <c r="P3724" s="46"/>
      <c r="Q3724" s="56"/>
      <c r="R3724" s="58"/>
      <c r="S3724" s="59"/>
      <c r="T3724" s="58"/>
      <c r="U3724" s="58"/>
      <c r="V3724" s="60"/>
      <c r="W3724" s="56"/>
      <c r="X3724" s="56"/>
      <c r="Y3724" s="56"/>
      <c r="Z3724" s="46"/>
      <c r="AA3724" s="66"/>
      <c r="AB3724" s="46"/>
      <c r="AC3724" s="46"/>
      <c r="AD3724" s="61"/>
      <c r="AE3724" s="61"/>
      <c r="AF3724" s="46"/>
      <c r="AG3724" s="46"/>
      <c r="AH3724" s="46"/>
      <c r="AI3724" s="46"/>
      <c r="AJ3724" s="46"/>
      <c r="AK3724" s="46"/>
      <c r="AL3724" s="46"/>
    </row>
    <row r="3725" spans="1:38" x14ac:dyDescent="0.45">
      <c r="A3725" s="16"/>
      <c r="B3725" s="21"/>
      <c r="C3725" s="16"/>
      <c r="D3725" s="16"/>
      <c r="E3725" s="56">
        <v>2156</v>
      </c>
      <c r="F3725" s="56">
        <v>8717</v>
      </c>
      <c r="G3725" s="57" t="s">
        <v>5625</v>
      </c>
      <c r="H3725" s="56" t="s">
        <v>42</v>
      </c>
      <c r="I3725" s="56">
        <v>9843</v>
      </c>
      <c r="J3725" s="56"/>
      <c r="K3725" s="56"/>
      <c r="L3725" s="71"/>
      <c r="M3725" s="56"/>
      <c r="N3725" s="46"/>
      <c r="O3725" s="46"/>
      <c r="P3725" s="46"/>
      <c r="Q3725" s="56"/>
      <c r="R3725" s="58"/>
      <c r="S3725" s="59"/>
      <c r="T3725" s="58"/>
      <c r="U3725" s="58"/>
      <c r="V3725" s="60"/>
      <c r="W3725" s="56"/>
      <c r="X3725" s="56"/>
      <c r="Y3725" s="56"/>
      <c r="Z3725" s="46"/>
      <c r="AA3725" s="66"/>
      <c r="AB3725" s="46"/>
      <c r="AC3725" s="46"/>
      <c r="AD3725" s="61"/>
      <c r="AE3725" s="61"/>
      <c r="AF3725" s="46"/>
      <c r="AG3725" s="46"/>
      <c r="AH3725" s="46"/>
      <c r="AI3725" s="46"/>
      <c r="AJ3725" s="46"/>
      <c r="AK3725" s="46"/>
      <c r="AL3725" s="46"/>
    </row>
    <row r="3726" spans="1:38" x14ac:dyDescent="0.45">
      <c r="A3726" s="16"/>
      <c r="B3726" s="21"/>
      <c r="C3726" s="16"/>
      <c r="D3726" s="16"/>
      <c r="E3726" s="56">
        <v>2157</v>
      </c>
      <c r="F3726" s="56">
        <v>984</v>
      </c>
      <c r="G3726" s="57" t="s">
        <v>5626</v>
      </c>
      <c r="H3726" s="56" t="s">
        <v>42</v>
      </c>
      <c r="I3726" s="56">
        <v>9844</v>
      </c>
      <c r="J3726" s="56">
        <v>0</v>
      </c>
      <c r="K3726" s="56">
        <v>0</v>
      </c>
      <c r="L3726" s="71">
        <v>60</v>
      </c>
      <c r="M3726" s="56" t="s">
        <v>43</v>
      </c>
      <c r="N3726" s="46">
        <f>((J3726*400)+(K3726*100))+L3726</f>
        <v>60</v>
      </c>
      <c r="O3726" s="46">
        <v>1000</v>
      </c>
      <c r="P3726" s="46">
        <f>N3726*O3726</f>
        <v>60000</v>
      </c>
      <c r="Q3726" s="56"/>
      <c r="R3726" s="58"/>
      <c r="S3726" s="59"/>
      <c r="T3726" s="58"/>
      <c r="U3726" s="58"/>
      <c r="V3726" s="60"/>
      <c r="W3726" s="56"/>
      <c r="X3726" s="56"/>
      <c r="Y3726" s="56"/>
      <c r="Z3726" s="46"/>
      <c r="AA3726" s="66"/>
      <c r="AB3726" s="46"/>
      <c r="AC3726" s="46"/>
      <c r="AD3726" s="61"/>
      <c r="AE3726" s="61"/>
      <c r="AF3726" s="46"/>
      <c r="AG3726" s="46">
        <f>IF(AND(AF3726="",P3726=""),0,IF((AF3726=""),P3726,IF((P3726=""),AF3726,AF3726+P3726)))</f>
        <v>60000</v>
      </c>
      <c r="AH3726" s="46">
        <f>IF( (AA3726=""),AG3726*1,AG3726*(AA3726/100) )</f>
        <v>60000</v>
      </c>
      <c r="AI3726" s="46">
        <v>0</v>
      </c>
      <c r="AJ3726" s="46">
        <f>IF((AI3726-AH3726) &gt; 1,0,IF((AI3726-AH3726)&lt;0,AH3726-AI3726,AI3726-AH3726))</f>
        <v>60000</v>
      </c>
      <c r="AK3726" s="46">
        <v>0.3</v>
      </c>
      <c r="AL3726" s="46">
        <f>AJ3726*(AK3726/100)</f>
        <v>180</v>
      </c>
    </row>
    <row r="3727" spans="1:38" x14ac:dyDescent="0.45">
      <c r="A3727" s="16"/>
      <c r="B3727" s="21"/>
      <c r="C3727" s="16"/>
      <c r="D3727" s="16"/>
      <c r="E3727" s="56">
        <v>2158</v>
      </c>
      <c r="F3727" s="56">
        <v>8583</v>
      </c>
      <c r="G3727" s="57" t="s">
        <v>5627</v>
      </c>
      <c r="H3727" s="56" t="s">
        <v>42</v>
      </c>
      <c r="I3727" s="56">
        <v>9845</v>
      </c>
      <c r="J3727" s="56"/>
      <c r="K3727" s="56"/>
      <c r="L3727" s="71"/>
      <c r="M3727" s="56"/>
      <c r="N3727" s="46"/>
      <c r="O3727" s="46"/>
      <c r="P3727" s="46"/>
      <c r="Q3727" s="56"/>
      <c r="R3727" s="58"/>
      <c r="S3727" s="59"/>
      <c r="T3727" s="58"/>
      <c r="U3727" s="58"/>
      <c r="V3727" s="60"/>
      <c r="W3727" s="56"/>
      <c r="X3727" s="56"/>
      <c r="Y3727" s="56"/>
      <c r="Z3727" s="46"/>
      <c r="AA3727" s="66"/>
      <c r="AB3727" s="46"/>
      <c r="AC3727" s="46"/>
      <c r="AD3727" s="61"/>
      <c r="AE3727" s="61"/>
      <c r="AF3727" s="46"/>
      <c r="AG3727" s="46"/>
      <c r="AH3727" s="46"/>
      <c r="AI3727" s="46"/>
      <c r="AJ3727" s="46"/>
      <c r="AK3727" s="46"/>
      <c r="AL3727" s="46"/>
    </row>
    <row r="3728" spans="1:38" x14ac:dyDescent="0.45">
      <c r="A3728" s="16"/>
      <c r="B3728" s="21"/>
      <c r="C3728" s="16"/>
      <c r="D3728" s="16"/>
      <c r="E3728" s="56">
        <v>2159</v>
      </c>
      <c r="F3728" s="56">
        <v>4064</v>
      </c>
      <c r="G3728" s="57" t="s">
        <v>5628</v>
      </c>
      <c r="H3728" s="56" t="s">
        <v>42</v>
      </c>
      <c r="I3728" s="56">
        <v>9846</v>
      </c>
      <c r="J3728" s="56">
        <v>0</v>
      </c>
      <c r="K3728" s="56">
        <v>0</v>
      </c>
      <c r="L3728" s="71">
        <v>60</v>
      </c>
      <c r="M3728" s="56" t="s">
        <v>43</v>
      </c>
      <c r="N3728" s="46">
        <f>((J3728*400)+(K3728*100))+L3728</f>
        <v>60</v>
      </c>
      <c r="O3728" s="46">
        <v>1000</v>
      </c>
      <c r="P3728" s="46">
        <f>N3728*O3728</f>
        <v>60000</v>
      </c>
      <c r="Q3728" s="56"/>
      <c r="R3728" s="58"/>
      <c r="S3728" s="59"/>
      <c r="T3728" s="58"/>
      <c r="U3728" s="58"/>
      <c r="V3728" s="60"/>
      <c r="W3728" s="56"/>
      <c r="X3728" s="56"/>
      <c r="Y3728" s="56"/>
      <c r="Z3728" s="46"/>
      <c r="AA3728" s="66"/>
      <c r="AB3728" s="46"/>
      <c r="AC3728" s="46"/>
      <c r="AD3728" s="61"/>
      <c r="AE3728" s="61"/>
      <c r="AF3728" s="46"/>
      <c r="AG3728" s="46">
        <f>IF(AND(AF3728="",P3728=""),0,IF((AF3728=""),P3728,IF((P3728=""),AF3728,AF3728+P3728)))</f>
        <v>60000</v>
      </c>
      <c r="AH3728" s="46">
        <f>IF( (AA3728=""),AG3728*1,AG3728*(AA3728/100) )</f>
        <v>60000</v>
      </c>
      <c r="AI3728" s="46">
        <v>0</v>
      </c>
      <c r="AJ3728" s="46">
        <f>IF((AI3728-AH3728) &gt; 1,0,IF((AI3728-AH3728)&lt;0,AH3728-AI3728,AI3728-AH3728))</f>
        <v>60000</v>
      </c>
      <c r="AK3728" s="46">
        <v>0.3</v>
      </c>
      <c r="AL3728" s="46">
        <f>AJ3728*(AK3728/100)</f>
        <v>180</v>
      </c>
    </row>
    <row r="3729" spans="1:38" x14ac:dyDescent="0.45">
      <c r="A3729" s="16"/>
      <c r="B3729" s="21"/>
      <c r="C3729" s="16"/>
      <c r="D3729" s="16"/>
      <c r="E3729" s="56">
        <v>2160</v>
      </c>
      <c r="F3729" s="56">
        <v>7699</v>
      </c>
      <c r="G3729" s="57" t="s">
        <v>5629</v>
      </c>
      <c r="H3729" s="56" t="s">
        <v>42</v>
      </c>
      <c r="I3729" s="56">
        <v>9847</v>
      </c>
      <c r="J3729" s="56"/>
      <c r="K3729" s="56"/>
      <c r="L3729" s="71"/>
      <c r="M3729" s="56"/>
      <c r="N3729" s="46"/>
      <c r="O3729" s="46"/>
      <c r="P3729" s="46"/>
      <c r="Q3729" s="56"/>
      <c r="R3729" s="58"/>
      <c r="S3729" s="59"/>
      <c r="T3729" s="58"/>
      <c r="U3729" s="58"/>
      <c r="V3729" s="60"/>
      <c r="W3729" s="56"/>
      <c r="X3729" s="56"/>
      <c r="Y3729" s="56"/>
      <c r="Z3729" s="46"/>
      <c r="AA3729" s="66"/>
      <c r="AB3729" s="46"/>
      <c r="AC3729" s="46"/>
      <c r="AD3729" s="61"/>
      <c r="AE3729" s="61"/>
      <c r="AF3729" s="46"/>
      <c r="AG3729" s="46"/>
      <c r="AH3729" s="46"/>
      <c r="AI3729" s="46"/>
      <c r="AJ3729" s="46"/>
      <c r="AK3729" s="46"/>
      <c r="AL3729" s="46"/>
    </row>
    <row r="3730" spans="1:38" x14ac:dyDescent="0.45">
      <c r="A3730" s="16"/>
      <c r="B3730" s="21"/>
      <c r="C3730" s="16"/>
      <c r="D3730" s="16"/>
      <c r="E3730" s="56">
        <v>2161</v>
      </c>
      <c r="F3730" s="56">
        <v>4065</v>
      </c>
      <c r="G3730" s="57" t="s">
        <v>5630</v>
      </c>
      <c r="H3730" s="56" t="s">
        <v>42</v>
      </c>
      <c r="I3730" s="56">
        <v>9848</v>
      </c>
      <c r="J3730" s="56">
        <v>0</v>
      </c>
      <c r="K3730" s="56">
        <v>0</v>
      </c>
      <c r="L3730" s="71">
        <v>60</v>
      </c>
      <c r="M3730" s="56" t="s">
        <v>43</v>
      </c>
      <c r="N3730" s="46">
        <f>((J3730*400)+(K3730*100))+L3730</f>
        <v>60</v>
      </c>
      <c r="O3730" s="46">
        <v>1000</v>
      </c>
      <c r="P3730" s="46">
        <f>N3730*O3730</f>
        <v>60000</v>
      </c>
      <c r="Q3730" s="56"/>
      <c r="R3730" s="58"/>
      <c r="S3730" s="59"/>
      <c r="T3730" s="58"/>
      <c r="U3730" s="58"/>
      <c r="V3730" s="60"/>
      <c r="W3730" s="56"/>
      <c r="X3730" s="56"/>
      <c r="Y3730" s="56"/>
      <c r="Z3730" s="46"/>
      <c r="AA3730" s="66"/>
      <c r="AB3730" s="46"/>
      <c r="AC3730" s="46"/>
      <c r="AD3730" s="61"/>
      <c r="AE3730" s="61"/>
      <c r="AF3730" s="46"/>
      <c r="AG3730" s="46">
        <f>IF(AND(AF3730="",P3730=""),0,IF((AF3730=""),P3730,IF((P3730=""),AF3730,AF3730+P3730)))</f>
        <v>60000</v>
      </c>
      <c r="AH3730" s="46">
        <f>IF( (AA3730=""),AG3730*1,AG3730*(AA3730/100) )</f>
        <v>60000</v>
      </c>
      <c r="AI3730" s="46">
        <v>0</v>
      </c>
      <c r="AJ3730" s="46">
        <f>IF((AI3730-AH3730) &gt; 1,0,IF((AI3730-AH3730)&lt;0,AH3730-AI3730,AI3730-AH3730))</f>
        <v>60000</v>
      </c>
      <c r="AK3730" s="46">
        <v>0.3</v>
      </c>
      <c r="AL3730" s="46">
        <f>AJ3730*(AK3730/100)</f>
        <v>180</v>
      </c>
    </row>
    <row r="3731" spans="1:38" x14ac:dyDescent="0.45">
      <c r="A3731" s="16"/>
      <c r="B3731" s="21"/>
      <c r="C3731" s="16"/>
      <c r="D3731" s="16"/>
      <c r="E3731" s="56">
        <v>2162</v>
      </c>
      <c r="F3731" s="56">
        <v>4063</v>
      </c>
      <c r="G3731" s="57" t="s">
        <v>5631</v>
      </c>
      <c r="H3731" s="56" t="s">
        <v>42</v>
      </c>
      <c r="I3731" s="56">
        <v>9849</v>
      </c>
      <c r="J3731" s="56">
        <v>0</v>
      </c>
      <c r="K3731" s="56">
        <v>0</v>
      </c>
      <c r="L3731" s="71">
        <v>60</v>
      </c>
      <c r="M3731" s="56" t="s">
        <v>43</v>
      </c>
      <c r="N3731" s="46">
        <f>((J3731*400)+(K3731*100))+L3731</f>
        <v>60</v>
      </c>
      <c r="O3731" s="46">
        <v>1000</v>
      </c>
      <c r="P3731" s="46">
        <f>N3731*O3731</f>
        <v>60000</v>
      </c>
      <c r="Q3731" s="56"/>
      <c r="R3731" s="58"/>
      <c r="S3731" s="59"/>
      <c r="T3731" s="58"/>
      <c r="U3731" s="58"/>
      <c r="V3731" s="60"/>
      <c r="W3731" s="56"/>
      <c r="X3731" s="56"/>
      <c r="Y3731" s="56"/>
      <c r="Z3731" s="46"/>
      <c r="AA3731" s="66"/>
      <c r="AB3731" s="46"/>
      <c r="AC3731" s="46"/>
      <c r="AD3731" s="61"/>
      <c r="AE3731" s="61"/>
      <c r="AF3731" s="46"/>
      <c r="AG3731" s="46">
        <f>IF(AND(AF3731="",P3731=""),0,IF((AF3731=""),P3731,IF((P3731=""),AF3731,AF3731+P3731)))</f>
        <v>60000</v>
      </c>
      <c r="AH3731" s="46">
        <f>IF( (AA3731=""),AG3731*1,AG3731*(AA3731/100) )</f>
        <v>60000</v>
      </c>
      <c r="AI3731" s="46">
        <v>0</v>
      </c>
      <c r="AJ3731" s="46">
        <f>IF((AI3731-AH3731) &gt; 1,0,IF((AI3731-AH3731)&lt;0,AH3731-AI3731,AI3731-AH3731))</f>
        <v>60000</v>
      </c>
      <c r="AK3731" s="46">
        <v>0.3</v>
      </c>
      <c r="AL3731" s="46">
        <f>AJ3731*(AK3731/100)</f>
        <v>180</v>
      </c>
    </row>
    <row r="3732" spans="1:38" x14ac:dyDescent="0.45">
      <c r="A3732" s="16"/>
      <c r="B3732" s="21"/>
      <c r="C3732" s="16"/>
      <c r="D3732" s="16"/>
      <c r="E3732" s="56">
        <v>2163</v>
      </c>
      <c r="F3732" s="56">
        <v>6736</v>
      </c>
      <c r="G3732" s="57" t="s">
        <v>5632</v>
      </c>
      <c r="H3732" s="56" t="s">
        <v>42</v>
      </c>
      <c r="I3732" s="56">
        <v>9850</v>
      </c>
      <c r="J3732" s="56"/>
      <c r="K3732" s="56"/>
      <c r="L3732" s="71"/>
      <c r="M3732" s="56"/>
      <c r="N3732" s="46"/>
      <c r="O3732" s="46"/>
      <c r="P3732" s="46"/>
      <c r="Q3732" s="56"/>
      <c r="R3732" s="58"/>
      <c r="S3732" s="59"/>
      <c r="T3732" s="58"/>
      <c r="U3732" s="58"/>
      <c r="V3732" s="60"/>
      <c r="W3732" s="56"/>
      <c r="X3732" s="56"/>
      <c r="Y3732" s="56"/>
      <c r="Z3732" s="46"/>
      <c r="AA3732" s="66"/>
      <c r="AB3732" s="46"/>
      <c r="AC3732" s="46"/>
      <c r="AD3732" s="61"/>
      <c r="AE3732" s="61"/>
      <c r="AF3732" s="46"/>
      <c r="AG3732" s="46"/>
      <c r="AH3732" s="46"/>
      <c r="AI3732" s="46"/>
      <c r="AJ3732" s="46"/>
      <c r="AK3732" s="46"/>
      <c r="AL3732" s="46"/>
    </row>
    <row r="3733" spans="1:38" x14ac:dyDescent="0.45">
      <c r="A3733" s="16"/>
      <c r="B3733" s="21"/>
      <c r="C3733" s="16"/>
      <c r="D3733" s="16"/>
      <c r="E3733" s="56">
        <v>2164</v>
      </c>
      <c r="F3733" s="56">
        <v>8085</v>
      </c>
      <c r="G3733" s="57" t="s">
        <v>5633</v>
      </c>
      <c r="H3733" s="56" t="s">
        <v>42</v>
      </c>
      <c r="I3733" s="56">
        <v>9851</v>
      </c>
      <c r="J3733" s="56"/>
      <c r="K3733" s="56"/>
      <c r="L3733" s="71"/>
      <c r="M3733" s="56"/>
      <c r="N3733" s="46"/>
      <c r="O3733" s="46"/>
      <c r="P3733" s="46"/>
      <c r="Q3733" s="56"/>
      <c r="R3733" s="58"/>
      <c r="S3733" s="59"/>
      <c r="T3733" s="58"/>
      <c r="U3733" s="58"/>
      <c r="V3733" s="60"/>
      <c r="W3733" s="56"/>
      <c r="X3733" s="56"/>
      <c r="Y3733" s="56"/>
      <c r="Z3733" s="46"/>
      <c r="AA3733" s="66"/>
      <c r="AB3733" s="46"/>
      <c r="AC3733" s="46"/>
      <c r="AD3733" s="61"/>
      <c r="AE3733" s="61"/>
      <c r="AF3733" s="46"/>
      <c r="AG3733" s="46"/>
      <c r="AH3733" s="46"/>
      <c r="AI3733" s="46"/>
      <c r="AJ3733" s="46"/>
      <c r="AK3733" s="46"/>
      <c r="AL3733" s="46"/>
    </row>
    <row r="3734" spans="1:38" x14ac:dyDescent="0.45">
      <c r="A3734" s="16"/>
      <c r="B3734" s="21"/>
      <c r="C3734" s="16"/>
      <c r="D3734" s="16"/>
      <c r="E3734" s="56">
        <v>2165</v>
      </c>
      <c r="F3734" s="56">
        <v>4061</v>
      </c>
      <c r="G3734" s="57" t="s">
        <v>5634</v>
      </c>
      <c r="H3734" s="56" t="s">
        <v>42</v>
      </c>
      <c r="I3734" s="56">
        <v>9852</v>
      </c>
      <c r="J3734" s="56">
        <v>0</v>
      </c>
      <c r="K3734" s="56">
        <v>0</v>
      </c>
      <c r="L3734" s="71">
        <v>60</v>
      </c>
      <c r="M3734" s="56" t="s">
        <v>43</v>
      </c>
      <c r="N3734" s="46">
        <f>((J3734*400)+(K3734*100))+L3734</f>
        <v>60</v>
      </c>
      <c r="O3734" s="46">
        <v>1000</v>
      </c>
      <c r="P3734" s="46">
        <f>N3734*O3734</f>
        <v>60000</v>
      </c>
      <c r="Q3734" s="56"/>
      <c r="R3734" s="58"/>
      <c r="S3734" s="59"/>
      <c r="T3734" s="58"/>
      <c r="U3734" s="58"/>
      <c r="V3734" s="60"/>
      <c r="W3734" s="56"/>
      <c r="X3734" s="56"/>
      <c r="Y3734" s="56"/>
      <c r="Z3734" s="46"/>
      <c r="AA3734" s="66"/>
      <c r="AB3734" s="46"/>
      <c r="AC3734" s="46"/>
      <c r="AD3734" s="61"/>
      <c r="AE3734" s="61"/>
      <c r="AF3734" s="46"/>
      <c r="AG3734" s="46">
        <f>IF(AND(AF3734="",P3734=""),0,IF((AF3734=""),P3734,IF((P3734=""),AF3734,AF3734+P3734)))</f>
        <v>60000</v>
      </c>
      <c r="AH3734" s="46">
        <f>IF( (AA3734=""),AG3734*1,AG3734*(AA3734/100) )</f>
        <v>60000</v>
      </c>
      <c r="AI3734" s="46">
        <v>0</v>
      </c>
      <c r="AJ3734" s="46">
        <f>IF((AI3734-AH3734) &gt; 1,0,IF((AI3734-AH3734)&lt;0,AH3734-AI3734,AI3734-AH3734))</f>
        <v>60000</v>
      </c>
      <c r="AK3734" s="46">
        <v>0.3</v>
      </c>
      <c r="AL3734" s="46">
        <f>AJ3734*(AK3734/100)</f>
        <v>180</v>
      </c>
    </row>
    <row r="3735" spans="1:38" x14ac:dyDescent="0.45">
      <c r="A3735" s="16"/>
      <c r="B3735" s="21"/>
      <c r="C3735" s="16"/>
      <c r="D3735" s="16"/>
      <c r="E3735" s="56">
        <v>2166</v>
      </c>
      <c r="F3735" s="56">
        <v>4062</v>
      </c>
      <c r="G3735" s="57" t="s">
        <v>5635</v>
      </c>
      <c r="H3735" s="56" t="s">
        <v>42</v>
      </c>
      <c r="I3735" s="56">
        <v>9853</v>
      </c>
      <c r="J3735" s="56">
        <v>0</v>
      </c>
      <c r="K3735" s="56">
        <v>0</v>
      </c>
      <c r="L3735" s="71">
        <v>60</v>
      </c>
      <c r="M3735" s="56" t="s">
        <v>43</v>
      </c>
      <c r="N3735" s="46">
        <f>((J3735*400)+(K3735*100))+L3735</f>
        <v>60</v>
      </c>
      <c r="O3735" s="46">
        <v>1000</v>
      </c>
      <c r="P3735" s="46">
        <f>N3735*O3735</f>
        <v>60000</v>
      </c>
      <c r="Q3735" s="56"/>
      <c r="R3735" s="58"/>
      <c r="S3735" s="59"/>
      <c r="T3735" s="58"/>
      <c r="U3735" s="58"/>
      <c r="V3735" s="60"/>
      <c r="W3735" s="56"/>
      <c r="X3735" s="56"/>
      <c r="Y3735" s="56"/>
      <c r="Z3735" s="46"/>
      <c r="AA3735" s="66"/>
      <c r="AB3735" s="46"/>
      <c r="AC3735" s="46"/>
      <c r="AD3735" s="61"/>
      <c r="AE3735" s="61"/>
      <c r="AF3735" s="46"/>
      <c r="AG3735" s="46">
        <f>IF(AND(AF3735="",P3735=""),0,IF((AF3735=""),P3735,IF((P3735=""),AF3735,AF3735+P3735)))</f>
        <v>60000</v>
      </c>
      <c r="AH3735" s="46">
        <f>IF( (AA3735=""),AG3735*1,AG3735*(AA3735/100) )</f>
        <v>60000</v>
      </c>
      <c r="AI3735" s="46">
        <v>0</v>
      </c>
      <c r="AJ3735" s="46">
        <f>IF((AI3735-AH3735) &gt; 1,0,IF((AI3735-AH3735)&lt;0,AH3735-AI3735,AI3735-AH3735))</f>
        <v>60000</v>
      </c>
      <c r="AK3735" s="46">
        <v>0.3</v>
      </c>
      <c r="AL3735" s="46">
        <f>AJ3735*(AK3735/100)</f>
        <v>180</v>
      </c>
    </row>
    <row r="3736" spans="1:38" x14ac:dyDescent="0.45">
      <c r="A3736" s="16"/>
      <c r="B3736" s="21"/>
      <c r="C3736" s="16"/>
      <c r="D3736" s="16"/>
      <c r="E3736" s="56">
        <v>2167</v>
      </c>
      <c r="F3736" s="56">
        <v>8628</v>
      </c>
      <c r="G3736" s="57" t="s">
        <v>5636</v>
      </c>
      <c r="H3736" s="56" t="s">
        <v>42</v>
      </c>
      <c r="I3736" s="56">
        <v>9854</v>
      </c>
      <c r="J3736" s="56"/>
      <c r="K3736" s="56"/>
      <c r="L3736" s="71"/>
      <c r="M3736" s="56"/>
      <c r="N3736" s="46"/>
      <c r="O3736" s="46"/>
      <c r="P3736" s="46"/>
      <c r="Q3736" s="56"/>
      <c r="R3736" s="58"/>
      <c r="S3736" s="59"/>
      <c r="T3736" s="58"/>
      <c r="U3736" s="58"/>
      <c r="V3736" s="60"/>
      <c r="W3736" s="56"/>
      <c r="X3736" s="56"/>
      <c r="Y3736" s="56"/>
      <c r="Z3736" s="46"/>
      <c r="AA3736" s="66"/>
      <c r="AB3736" s="46"/>
      <c r="AC3736" s="46"/>
      <c r="AD3736" s="61"/>
      <c r="AE3736" s="61"/>
      <c r="AF3736" s="46"/>
      <c r="AG3736" s="46"/>
      <c r="AH3736" s="46"/>
      <c r="AI3736" s="46"/>
      <c r="AJ3736" s="46"/>
      <c r="AK3736" s="46"/>
      <c r="AL3736" s="46"/>
    </row>
    <row r="3737" spans="1:38" x14ac:dyDescent="0.45">
      <c r="A3737" s="16"/>
      <c r="B3737" s="21"/>
      <c r="C3737" s="16"/>
      <c r="D3737" s="16"/>
      <c r="E3737" s="56">
        <v>2168</v>
      </c>
      <c r="F3737" s="56">
        <v>4053</v>
      </c>
      <c r="G3737" s="57" t="s">
        <v>5637</v>
      </c>
      <c r="H3737" s="56" t="s">
        <v>42</v>
      </c>
      <c r="I3737" s="56">
        <v>9855</v>
      </c>
      <c r="J3737" s="56">
        <v>0</v>
      </c>
      <c r="K3737" s="56">
        <v>0</v>
      </c>
      <c r="L3737" s="71">
        <v>60</v>
      </c>
      <c r="M3737" s="56" t="s">
        <v>43</v>
      </c>
      <c r="N3737" s="46">
        <f>((J3737*400)+(K3737*100))+L3737</f>
        <v>60</v>
      </c>
      <c r="O3737" s="46">
        <v>1000</v>
      </c>
      <c r="P3737" s="46">
        <f>N3737*O3737</f>
        <v>60000</v>
      </c>
      <c r="Q3737" s="56"/>
      <c r="R3737" s="58"/>
      <c r="S3737" s="59"/>
      <c r="T3737" s="58"/>
      <c r="U3737" s="58"/>
      <c r="V3737" s="60"/>
      <c r="W3737" s="56"/>
      <c r="X3737" s="56"/>
      <c r="Y3737" s="56"/>
      <c r="Z3737" s="46"/>
      <c r="AA3737" s="66"/>
      <c r="AB3737" s="46"/>
      <c r="AC3737" s="46"/>
      <c r="AD3737" s="61"/>
      <c r="AE3737" s="61"/>
      <c r="AF3737" s="46"/>
      <c r="AG3737" s="46">
        <f>IF(AND(AF3737="",P3737=""),0,IF((AF3737=""),P3737,IF((P3737=""),AF3737,AF3737+P3737)))</f>
        <v>60000</v>
      </c>
      <c r="AH3737" s="46">
        <f>IF( (AA3737=""),AG3737*1,AG3737*(AA3737/100) )</f>
        <v>60000</v>
      </c>
      <c r="AI3737" s="46">
        <v>0</v>
      </c>
      <c r="AJ3737" s="46">
        <f>IF((AI3737-AH3737) &gt; 1,0,IF((AI3737-AH3737)&lt;0,AH3737-AI3737,AI3737-AH3737))</f>
        <v>60000</v>
      </c>
      <c r="AK3737" s="46">
        <v>0.3</v>
      </c>
      <c r="AL3737" s="46">
        <f>AJ3737*(AK3737/100)</f>
        <v>180</v>
      </c>
    </row>
    <row r="3738" spans="1:38" x14ac:dyDescent="0.45">
      <c r="A3738" s="16"/>
      <c r="B3738" s="21"/>
      <c r="C3738" s="16"/>
      <c r="D3738" s="16"/>
      <c r="E3738" s="56">
        <v>2169</v>
      </c>
      <c r="F3738" s="56">
        <v>6791</v>
      </c>
      <c r="G3738" s="57" t="s">
        <v>5638</v>
      </c>
      <c r="H3738" s="56" t="s">
        <v>42</v>
      </c>
      <c r="I3738" s="56">
        <v>9856</v>
      </c>
      <c r="J3738" s="56"/>
      <c r="K3738" s="56"/>
      <c r="L3738" s="71"/>
      <c r="M3738" s="56"/>
      <c r="N3738" s="46"/>
      <c r="O3738" s="46"/>
      <c r="P3738" s="46"/>
      <c r="Q3738" s="56"/>
      <c r="R3738" s="58"/>
      <c r="S3738" s="59"/>
      <c r="T3738" s="58"/>
      <c r="U3738" s="58"/>
      <c r="V3738" s="60"/>
      <c r="W3738" s="56"/>
      <c r="X3738" s="56"/>
      <c r="Y3738" s="56"/>
      <c r="Z3738" s="46"/>
      <c r="AA3738" s="66"/>
      <c r="AB3738" s="46"/>
      <c r="AC3738" s="46"/>
      <c r="AD3738" s="61"/>
      <c r="AE3738" s="61"/>
      <c r="AF3738" s="46"/>
      <c r="AG3738" s="46"/>
      <c r="AH3738" s="46"/>
      <c r="AI3738" s="46"/>
      <c r="AJ3738" s="46"/>
      <c r="AK3738" s="46"/>
      <c r="AL3738" s="46"/>
    </row>
    <row r="3739" spans="1:38" x14ac:dyDescent="0.45">
      <c r="A3739" s="16"/>
      <c r="B3739" s="21"/>
      <c r="C3739" s="16"/>
      <c r="D3739" s="16"/>
      <c r="E3739" s="56">
        <v>2170</v>
      </c>
      <c r="F3739" s="56">
        <v>4066</v>
      </c>
      <c r="G3739" s="57" t="s">
        <v>5639</v>
      </c>
      <c r="H3739" s="56" t="s">
        <v>42</v>
      </c>
      <c r="I3739" s="56">
        <v>9857</v>
      </c>
      <c r="J3739" s="56">
        <v>0</v>
      </c>
      <c r="K3739" s="56">
        <v>0</v>
      </c>
      <c r="L3739" s="71">
        <v>60</v>
      </c>
      <c r="M3739" s="56" t="s">
        <v>43</v>
      </c>
      <c r="N3739" s="46">
        <f>((J3739*400)+(K3739*100))+L3739</f>
        <v>60</v>
      </c>
      <c r="O3739" s="46">
        <v>1000</v>
      </c>
      <c r="P3739" s="46">
        <f>N3739*O3739</f>
        <v>60000</v>
      </c>
      <c r="Q3739" s="56"/>
      <c r="R3739" s="58"/>
      <c r="S3739" s="59"/>
      <c r="T3739" s="58"/>
      <c r="U3739" s="58"/>
      <c r="V3739" s="60"/>
      <c r="W3739" s="56"/>
      <c r="X3739" s="56"/>
      <c r="Y3739" s="56"/>
      <c r="Z3739" s="46"/>
      <c r="AA3739" s="66"/>
      <c r="AB3739" s="46"/>
      <c r="AC3739" s="46"/>
      <c r="AD3739" s="61"/>
      <c r="AE3739" s="61"/>
      <c r="AF3739" s="46"/>
      <c r="AG3739" s="46">
        <f>IF(AND(AF3739="",P3739=""),0,IF((AF3739=""),P3739,IF((P3739=""),AF3739,AF3739+P3739)))</f>
        <v>60000</v>
      </c>
      <c r="AH3739" s="46">
        <f>IF( (AA3739=""),AG3739*1,AG3739*(AA3739/100) )</f>
        <v>60000</v>
      </c>
      <c r="AI3739" s="46">
        <v>0</v>
      </c>
      <c r="AJ3739" s="46">
        <f>IF((AI3739-AH3739) &gt; 1,0,IF((AI3739-AH3739)&lt;0,AH3739-AI3739,AI3739-AH3739))</f>
        <v>60000</v>
      </c>
      <c r="AK3739" s="46">
        <v>0.3</v>
      </c>
      <c r="AL3739" s="46">
        <f>AJ3739*(AK3739/100)</f>
        <v>180</v>
      </c>
    </row>
    <row r="3740" spans="1:38" x14ac:dyDescent="0.45">
      <c r="A3740" s="16"/>
      <c r="B3740" s="21"/>
      <c r="C3740" s="16"/>
      <c r="D3740" s="16"/>
      <c r="E3740" s="56">
        <v>2171</v>
      </c>
      <c r="F3740" s="56">
        <v>4054</v>
      </c>
      <c r="G3740" s="57" t="s">
        <v>5640</v>
      </c>
      <c r="H3740" s="56" t="s">
        <v>42</v>
      </c>
      <c r="I3740" s="56">
        <v>9858</v>
      </c>
      <c r="J3740" s="56">
        <v>0</v>
      </c>
      <c r="K3740" s="56">
        <v>0</v>
      </c>
      <c r="L3740" s="71">
        <v>60</v>
      </c>
      <c r="M3740" s="56" t="s">
        <v>43</v>
      </c>
      <c r="N3740" s="46">
        <f>((J3740*400)+(K3740*100))+L3740</f>
        <v>60</v>
      </c>
      <c r="O3740" s="46">
        <v>1000</v>
      </c>
      <c r="P3740" s="46">
        <f>N3740*O3740</f>
        <v>60000</v>
      </c>
      <c r="Q3740" s="56"/>
      <c r="R3740" s="58"/>
      <c r="S3740" s="59"/>
      <c r="T3740" s="58"/>
      <c r="U3740" s="58"/>
      <c r="V3740" s="60"/>
      <c r="W3740" s="56"/>
      <c r="X3740" s="56"/>
      <c r="Y3740" s="56"/>
      <c r="Z3740" s="46"/>
      <c r="AA3740" s="66"/>
      <c r="AB3740" s="46"/>
      <c r="AC3740" s="46"/>
      <c r="AD3740" s="61"/>
      <c r="AE3740" s="61"/>
      <c r="AF3740" s="46"/>
      <c r="AG3740" s="46">
        <f>IF(AND(AF3740="",P3740=""),0,IF((AF3740=""),P3740,IF((P3740=""),AF3740,AF3740+P3740)))</f>
        <v>60000</v>
      </c>
      <c r="AH3740" s="46">
        <f>IF( (AA3740=""),AG3740*1,AG3740*(AA3740/100) )</f>
        <v>60000</v>
      </c>
      <c r="AI3740" s="46">
        <v>0</v>
      </c>
      <c r="AJ3740" s="46">
        <f>IF((AI3740-AH3740) &gt; 1,0,IF((AI3740-AH3740)&lt;0,AH3740-AI3740,AI3740-AH3740))</f>
        <v>60000</v>
      </c>
      <c r="AK3740" s="46">
        <v>0.3</v>
      </c>
      <c r="AL3740" s="46">
        <f>AJ3740*(AK3740/100)</f>
        <v>180</v>
      </c>
    </row>
    <row r="3741" spans="1:38" x14ac:dyDescent="0.45">
      <c r="A3741" s="16"/>
      <c r="B3741" s="21"/>
      <c r="C3741" s="16"/>
      <c r="D3741" s="16"/>
      <c r="E3741" s="56">
        <v>2172</v>
      </c>
      <c r="F3741" s="56">
        <v>4067</v>
      </c>
      <c r="G3741" s="57" t="s">
        <v>5641</v>
      </c>
      <c r="H3741" s="56" t="s">
        <v>42</v>
      </c>
      <c r="I3741" s="56">
        <v>9859</v>
      </c>
      <c r="J3741" s="56">
        <v>0</v>
      </c>
      <c r="K3741" s="56">
        <v>0</v>
      </c>
      <c r="L3741" s="71">
        <v>60</v>
      </c>
      <c r="M3741" s="56" t="s">
        <v>43</v>
      </c>
      <c r="N3741" s="46">
        <f>((J3741*400)+(K3741*100))+L3741</f>
        <v>60</v>
      </c>
      <c r="O3741" s="46">
        <v>1000</v>
      </c>
      <c r="P3741" s="46">
        <f>N3741*O3741</f>
        <v>60000</v>
      </c>
      <c r="Q3741" s="56"/>
      <c r="R3741" s="58"/>
      <c r="S3741" s="59"/>
      <c r="T3741" s="58"/>
      <c r="U3741" s="58"/>
      <c r="V3741" s="60"/>
      <c r="W3741" s="56"/>
      <c r="X3741" s="56"/>
      <c r="Y3741" s="56"/>
      <c r="Z3741" s="46"/>
      <c r="AA3741" s="66"/>
      <c r="AB3741" s="46"/>
      <c r="AC3741" s="46"/>
      <c r="AD3741" s="61"/>
      <c r="AE3741" s="61"/>
      <c r="AF3741" s="46"/>
      <c r="AG3741" s="46">
        <f>IF(AND(AF3741="",P3741=""),0,IF((AF3741=""),P3741,IF((P3741=""),AF3741,AF3741+P3741)))</f>
        <v>60000</v>
      </c>
      <c r="AH3741" s="46">
        <f>IF( (AA3741=""),AG3741*1,AG3741*(AA3741/100) )</f>
        <v>60000</v>
      </c>
      <c r="AI3741" s="46">
        <v>0</v>
      </c>
      <c r="AJ3741" s="46">
        <f>IF((AI3741-AH3741) &gt; 1,0,IF((AI3741-AH3741)&lt;0,AH3741-AI3741,AI3741-AH3741))</f>
        <v>60000</v>
      </c>
      <c r="AK3741" s="46">
        <v>0.3</v>
      </c>
      <c r="AL3741" s="46">
        <f>AJ3741*(AK3741/100)</f>
        <v>180</v>
      </c>
    </row>
    <row r="3742" spans="1:38" x14ac:dyDescent="0.45">
      <c r="A3742" s="16"/>
      <c r="B3742" s="21"/>
      <c r="C3742" s="16"/>
      <c r="D3742" s="16"/>
      <c r="E3742" s="56">
        <v>2173</v>
      </c>
      <c r="F3742" s="56">
        <v>9239</v>
      </c>
      <c r="G3742" s="57" t="s">
        <v>5642</v>
      </c>
      <c r="H3742" s="56" t="s">
        <v>42</v>
      </c>
      <c r="I3742" s="56">
        <v>9860</v>
      </c>
      <c r="J3742" s="56"/>
      <c r="K3742" s="56"/>
      <c r="L3742" s="71"/>
      <c r="M3742" s="56"/>
      <c r="N3742" s="46"/>
      <c r="O3742" s="46"/>
      <c r="P3742" s="46"/>
      <c r="Q3742" s="56"/>
      <c r="R3742" s="58"/>
      <c r="S3742" s="59"/>
      <c r="T3742" s="58"/>
      <c r="U3742" s="58"/>
      <c r="V3742" s="60"/>
      <c r="W3742" s="56"/>
      <c r="X3742" s="56"/>
      <c r="Y3742" s="56"/>
      <c r="Z3742" s="46"/>
      <c r="AA3742" s="66"/>
      <c r="AB3742" s="46"/>
      <c r="AC3742" s="46"/>
      <c r="AD3742" s="61"/>
      <c r="AE3742" s="61"/>
      <c r="AF3742" s="46"/>
      <c r="AG3742" s="46"/>
      <c r="AH3742" s="46"/>
      <c r="AI3742" s="46"/>
      <c r="AJ3742" s="46"/>
      <c r="AK3742" s="46"/>
      <c r="AL3742" s="46"/>
    </row>
    <row r="3743" spans="1:38" x14ac:dyDescent="0.45">
      <c r="A3743" s="16"/>
      <c r="B3743" s="21"/>
      <c r="C3743" s="16"/>
      <c r="D3743" s="16"/>
      <c r="E3743" s="56">
        <v>2174</v>
      </c>
      <c r="F3743" s="56">
        <v>6722</v>
      </c>
      <c r="G3743" s="57" t="s">
        <v>5643</v>
      </c>
      <c r="H3743" s="56" t="s">
        <v>42</v>
      </c>
      <c r="I3743" s="56">
        <v>9861</v>
      </c>
      <c r="J3743" s="56"/>
      <c r="K3743" s="56"/>
      <c r="L3743" s="71"/>
      <c r="M3743" s="56"/>
      <c r="N3743" s="46"/>
      <c r="O3743" s="46"/>
      <c r="P3743" s="46"/>
      <c r="Q3743" s="56"/>
      <c r="R3743" s="58"/>
      <c r="S3743" s="59"/>
      <c r="T3743" s="58"/>
      <c r="U3743" s="58"/>
      <c r="V3743" s="60"/>
      <c r="W3743" s="56"/>
      <c r="X3743" s="56"/>
      <c r="Y3743" s="56"/>
      <c r="Z3743" s="46"/>
      <c r="AA3743" s="66"/>
      <c r="AB3743" s="46"/>
      <c r="AC3743" s="46"/>
      <c r="AD3743" s="61"/>
      <c r="AE3743" s="61"/>
      <c r="AF3743" s="46"/>
      <c r="AG3743" s="46"/>
      <c r="AH3743" s="46"/>
      <c r="AI3743" s="46"/>
      <c r="AJ3743" s="46"/>
      <c r="AK3743" s="46"/>
      <c r="AL3743" s="46"/>
    </row>
    <row r="3744" spans="1:38" x14ac:dyDescent="0.45">
      <c r="A3744" s="16"/>
      <c r="B3744" s="21"/>
      <c r="C3744" s="16"/>
      <c r="D3744" s="16"/>
      <c r="E3744" s="56">
        <v>2175</v>
      </c>
      <c r="F3744" s="56">
        <v>2134</v>
      </c>
      <c r="G3744" s="57" t="s">
        <v>5644</v>
      </c>
      <c r="H3744" s="56" t="s">
        <v>42</v>
      </c>
      <c r="I3744" s="56">
        <v>9862</v>
      </c>
      <c r="J3744" s="56">
        <v>0</v>
      </c>
      <c r="K3744" s="56">
        <v>0</v>
      </c>
      <c r="L3744" s="71">
        <v>53</v>
      </c>
      <c r="M3744" s="56" t="s">
        <v>43</v>
      </c>
      <c r="N3744" s="46">
        <f>((J3744*400)+(K3744*100))+L3744</f>
        <v>53</v>
      </c>
      <c r="O3744" s="46">
        <v>1000</v>
      </c>
      <c r="P3744" s="46">
        <f>N3744*O3744</f>
        <v>53000</v>
      </c>
      <c r="Q3744" s="56"/>
      <c r="R3744" s="58"/>
      <c r="S3744" s="59"/>
      <c r="T3744" s="58"/>
      <c r="U3744" s="58"/>
      <c r="V3744" s="60"/>
      <c r="W3744" s="56"/>
      <c r="X3744" s="56"/>
      <c r="Y3744" s="56"/>
      <c r="Z3744" s="46"/>
      <c r="AA3744" s="66"/>
      <c r="AB3744" s="46"/>
      <c r="AC3744" s="46"/>
      <c r="AD3744" s="61"/>
      <c r="AE3744" s="61"/>
      <c r="AF3744" s="46"/>
      <c r="AG3744" s="46">
        <f>IF(AND(AF3744="",P3744=""),0,IF((AF3744=""),P3744,IF((P3744=""),AF3744,AF3744+P3744)))</f>
        <v>53000</v>
      </c>
      <c r="AH3744" s="46">
        <f>IF( (AA3744=""),AG3744*1,AG3744*(AA3744/100) )</f>
        <v>53000</v>
      </c>
      <c r="AI3744" s="46">
        <v>0</v>
      </c>
      <c r="AJ3744" s="46">
        <f>IF((AI3744-AH3744) &gt; 1,0,IF((AI3744-AH3744)&lt;0,AH3744-AI3744,AI3744-AH3744))</f>
        <v>53000</v>
      </c>
      <c r="AK3744" s="46">
        <v>0.3</v>
      </c>
      <c r="AL3744" s="46">
        <f>AJ3744*(AK3744/100)</f>
        <v>159</v>
      </c>
    </row>
    <row r="3745" spans="1:38" x14ac:dyDescent="0.45">
      <c r="A3745" s="16"/>
      <c r="B3745" s="21"/>
      <c r="C3745" s="16"/>
      <c r="D3745" s="16"/>
      <c r="E3745" s="56">
        <v>2176</v>
      </c>
      <c r="F3745" s="56">
        <v>2133</v>
      </c>
      <c r="G3745" s="57" t="s">
        <v>5645</v>
      </c>
      <c r="H3745" s="56" t="s">
        <v>42</v>
      </c>
      <c r="I3745" s="56">
        <v>9863</v>
      </c>
      <c r="J3745" s="56">
        <v>0</v>
      </c>
      <c r="K3745" s="56">
        <v>0</v>
      </c>
      <c r="L3745" s="71">
        <v>7</v>
      </c>
      <c r="M3745" s="56" t="s">
        <v>43</v>
      </c>
      <c r="N3745" s="46">
        <f>((J3745*400)+(K3745*100))+L3745</f>
        <v>7</v>
      </c>
      <c r="O3745" s="46">
        <v>650</v>
      </c>
      <c r="P3745" s="46">
        <f>N3745*O3745</f>
        <v>4550</v>
      </c>
      <c r="Q3745" s="56"/>
      <c r="R3745" s="58"/>
      <c r="S3745" s="59"/>
      <c r="T3745" s="58"/>
      <c r="U3745" s="58"/>
      <c r="V3745" s="60"/>
      <c r="W3745" s="56"/>
      <c r="X3745" s="56"/>
      <c r="Y3745" s="56"/>
      <c r="Z3745" s="46"/>
      <c r="AA3745" s="66"/>
      <c r="AB3745" s="46"/>
      <c r="AC3745" s="46"/>
      <c r="AD3745" s="61"/>
      <c r="AE3745" s="61"/>
      <c r="AF3745" s="46"/>
      <c r="AG3745" s="46">
        <f>IF(AND(AF3745="",P3745=""),0,IF((AF3745=""),P3745,IF((P3745=""),AF3745,AF3745+P3745)))</f>
        <v>4550</v>
      </c>
      <c r="AH3745" s="46">
        <f>IF( (AA3745=""),AG3745*1,AG3745*(AA3745/100) )</f>
        <v>4550</v>
      </c>
      <c r="AI3745" s="46">
        <v>0</v>
      </c>
      <c r="AJ3745" s="46">
        <f>IF((AI3745-AH3745) &gt; 1,0,IF((AI3745-AH3745)&lt;0,AH3745-AI3745,AI3745-AH3745))</f>
        <v>4550</v>
      </c>
      <c r="AK3745" s="46">
        <v>0.3</v>
      </c>
      <c r="AL3745" s="46">
        <f>AJ3745*(AK3745/100)</f>
        <v>13.65</v>
      </c>
    </row>
    <row r="3746" spans="1:38" x14ac:dyDescent="0.45">
      <c r="A3746" s="16"/>
      <c r="B3746" s="21"/>
      <c r="C3746" s="16"/>
      <c r="D3746" s="16"/>
      <c r="E3746" s="56">
        <v>2177</v>
      </c>
      <c r="F3746" s="56">
        <v>8298</v>
      </c>
      <c r="G3746" s="57" t="s">
        <v>5646</v>
      </c>
      <c r="H3746" s="56" t="s">
        <v>42</v>
      </c>
      <c r="I3746" s="56">
        <v>9864</v>
      </c>
      <c r="J3746" s="56"/>
      <c r="K3746" s="56"/>
      <c r="L3746" s="71"/>
      <c r="M3746" s="56"/>
      <c r="N3746" s="46"/>
      <c r="O3746" s="46"/>
      <c r="P3746" s="46"/>
      <c r="Q3746" s="56"/>
      <c r="R3746" s="58"/>
      <c r="S3746" s="59"/>
      <c r="T3746" s="58"/>
      <c r="U3746" s="58"/>
      <c r="V3746" s="60"/>
      <c r="W3746" s="56"/>
      <c r="X3746" s="56"/>
      <c r="Y3746" s="56"/>
      <c r="Z3746" s="46"/>
      <c r="AA3746" s="66"/>
      <c r="AB3746" s="46"/>
      <c r="AC3746" s="46"/>
      <c r="AD3746" s="61"/>
      <c r="AE3746" s="61"/>
      <c r="AF3746" s="46"/>
      <c r="AG3746" s="46"/>
      <c r="AH3746" s="46"/>
      <c r="AI3746" s="46"/>
      <c r="AJ3746" s="46"/>
      <c r="AK3746" s="46"/>
      <c r="AL3746" s="46"/>
    </row>
    <row r="3747" spans="1:38" x14ac:dyDescent="0.45">
      <c r="A3747" s="16"/>
      <c r="B3747" s="21"/>
      <c r="C3747" s="16"/>
      <c r="D3747" s="16"/>
      <c r="E3747" s="56">
        <v>2178</v>
      </c>
      <c r="F3747" s="56">
        <v>2137</v>
      </c>
      <c r="G3747" s="57" t="s">
        <v>5647</v>
      </c>
      <c r="H3747" s="56" t="s">
        <v>42</v>
      </c>
      <c r="I3747" s="56">
        <v>9865</v>
      </c>
      <c r="J3747" s="56">
        <v>0</v>
      </c>
      <c r="K3747" s="56">
        <v>0</v>
      </c>
      <c r="L3747" s="71">
        <v>10</v>
      </c>
      <c r="M3747" s="56" t="s">
        <v>43</v>
      </c>
      <c r="N3747" s="46">
        <f>((J3747*400)+(K3747*100))+L3747</f>
        <v>10</v>
      </c>
      <c r="O3747" s="46">
        <v>250</v>
      </c>
      <c r="P3747" s="46">
        <f>N3747*O3747</f>
        <v>2500</v>
      </c>
      <c r="Q3747" s="56"/>
      <c r="R3747" s="58"/>
      <c r="S3747" s="59"/>
      <c r="T3747" s="58"/>
      <c r="U3747" s="58"/>
      <c r="V3747" s="60"/>
      <c r="W3747" s="56"/>
      <c r="X3747" s="56"/>
      <c r="Y3747" s="56"/>
      <c r="Z3747" s="46"/>
      <c r="AA3747" s="66"/>
      <c r="AB3747" s="46"/>
      <c r="AC3747" s="46"/>
      <c r="AD3747" s="61"/>
      <c r="AE3747" s="61"/>
      <c r="AF3747" s="46"/>
      <c r="AG3747" s="46">
        <f>IF(AND(AF3747="",P3747=""),0,IF((AF3747=""),P3747,IF((P3747=""),AF3747,AF3747+P3747)))</f>
        <v>2500</v>
      </c>
      <c r="AH3747" s="46">
        <f>IF( (AA3747=""),AG3747*1,AG3747*(AA3747/100) )</f>
        <v>2500</v>
      </c>
      <c r="AI3747" s="46">
        <v>0</v>
      </c>
      <c r="AJ3747" s="46">
        <f>IF((AI3747-AH3747) &gt; 1,0,IF((AI3747-AH3747)&lt;0,AH3747-AI3747,AI3747-AH3747))</f>
        <v>2500</v>
      </c>
      <c r="AK3747" s="46">
        <v>0.3</v>
      </c>
      <c r="AL3747" s="46">
        <f>AJ3747*(AK3747/100)</f>
        <v>7.5</v>
      </c>
    </row>
    <row r="3748" spans="1:38" x14ac:dyDescent="0.45">
      <c r="A3748" s="16"/>
      <c r="B3748" s="21"/>
      <c r="C3748" s="16"/>
      <c r="D3748" s="16"/>
      <c r="E3748" s="56">
        <v>2179</v>
      </c>
      <c r="F3748" s="56">
        <v>2136</v>
      </c>
      <c r="G3748" s="57" t="s">
        <v>5648</v>
      </c>
      <c r="H3748" s="56" t="s">
        <v>42</v>
      </c>
      <c r="I3748" s="56">
        <v>9866</v>
      </c>
      <c r="J3748" s="56">
        <v>0</v>
      </c>
      <c r="K3748" s="56">
        <v>0</v>
      </c>
      <c r="L3748" s="71">
        <v>50</v>
      </c>
      <c r="M3748" s="56" t="s">
        <v>43</v>
      </c>
      <c r="N3748" s="46">
        <f>((J3748*400)+(K3748*100))+L3748</f>
        <v>50</v>
      </c>
      <c r="O3748" s="46">
        <v>1000</v>
      </c>
      <c r="P3748" s="46">
        <f>N3748*O3748</f>
        <v>50000</v>
      </c>
      <c r="Q3748" s="56"/>
      <c r="R3748" s="58"/>
      <c r="S3748" s="59"/>
      <c r="T3748" s="58"/>
      <c r="U3748" s="58"/>
      <c r="V3748" s="60"/>
      <c r="W3748" s="56"/>
      <c r="X3748" s="56"/>
      <c r="Y3748" s="56"/>
      <c r="Z3748" s="46"/>
      <c r="AA3748" s="66"/>
      <c r="AB3748" s="46"/>
      <c r="AC3748" s="46"/>
      <c r="AD3748" s="61"/>
      <c r="AE3748" s="61"/>
      <c r="AF3748" s="46"/>
      <c r="AG3748" s="46">
        <f>IF(AND(AF3748="",P3748=""),0,IF((AF3748=""),P3748,IF((P3748=""),AF3748,AF3748+P3748)))</f>
        <v>50000</v>
      </c>
      <c r="AH3748" s="46">
        <f>IF( (AA3748=""),AG3748*1,AG3748*(AA3748/100) )</f>
        <v>50000</v>
      </c>
      <c r="AI3748" s="46">
        <v>0</v>
      </c>
      <c r="AJ3748" s="46">
        <f>IF((AI3748-AH3748) &gt; 1,0,IF((AI3748-AH3748)&lt;0,AH3748-AI3748,AI3748-AH3748))</f>
        <v>50000</v>
      </c>
      <c r="AK3748" s="46">
        <v>0.3</v>
      </c>
      <c r="AL3748" s="46">
        <f>AJ3748*(AK3748/100)</f>
        <v>150</v>
      </c>
    </row>
    <row r="3749" spans="1:38" x14ac:dyDescent="0.45">
      <c r="A3749" s="16"/>
      <c r="B3749" s="21"/>
      <c r="C3749" s="16"/>
      <c r="D3749" s="16"/>
      <c r="E3749" s="56">
        <v>2180</v>
      </c>
      <c r="F3749" s="56">
        <v>6755</v>
      </c>
      <c r="G3749" s="57" t="s">
        <v>5649</v>
      </c>
      <c r="H3749" s="56" t="s">
        <v>42</v>
      </c>
      <c r="I3749" s="56">
        <v>9867</v>
      </c>
      <c r="J3749" s="56"/>
      <c r="K3749" s="56"/>
      <c r="L3749" s="71"/>
      <c r="M3749" s="56"/>
      <c r="N3749" s="46"/>
      <c r="O3749" s="46"/>
      <c r="P3749" s="46"/>
      <c r="Q3749" s="56"/>
      <c r="R3749" s="58"/>
      <c r="S3749" s="59"/>
      <c r="T3749" s="58"/>
      <c r="U3749" s="58"/>
      <c r="V3749" s="60"/>
      <c r="W3749" s="56"/>
      <c r="X3749" s="56"/>
      <c r="Y3749" s="56"/>
      <c r="Z3749" s="46"/>
      <c r="AA3749" s="66"/>
      <c r="AB3749" s="46"/>
      <c r="AC3749" s="46"/>
      <c r="AD3749" s="61"/>
      <c r="AE3749" s="61"/>
      <c r="AF3749" s="46"/>
      <c r="AG3749" s="46"/>
      <c r="AH3749" s="46"/>
      <c r="AI3749" s="46"/>
      <c r="AJ3749" s="46"/>
      <c r="AK3749" s="46"/>
      <c r="AL3749" s="46"/>
    </row>
    <row r="3750" spans="1:38" x14ac:dyDescent="0.45">
      <c r="A3750" s="16"/>
      <c r="B3750" s="21"/>
      <c r="C3750" s="16"/>
      <c r="D3750" s="16"/>
      <c r="E3750" s="56">
        <v>2181</v>
      </c>
      <c r="F3750" s="56">
        <v>976</v>
      </c>
      <c r="G3750" s="57" t="s">
        <v>5650</v>
      </c>
      <c r="H3750" s="56" t="s">
        <v>42</v>
      </c>
      <c r="I3750" s="56">
        <v>9868</v>
      </c>
      <c r="J3750" s="56">
        <v>0</v>
      </c>
      <c r="K3750" s="56">
        <v>0</v>
      </c>
      <c r="L3750" s="71">
        <v>60</v>
      </c>
      <c r="M3750" s="56" t="s">
        <v>43</v>
      </c>
      <c r="N3750" s="46">
        <f>((J3750*400)+(K3750*100))+L3750</f>
        <v>60</v>
      </c>
      <c r="O3750" s="46">
        <v>1000</v>
      </c>
      <c r="P3750" s="46">
        <f>N3750*O3750</f>
        <v>60000</v>
      </c>
      <c r="Q3750" s="56"/>
      <c r="R3750" s="58"/>
      <c r="S3750" s="59"/>
      <c r="T3750" s="58"/>
      <c r="U3750" s="58"/>
      <c r="V3750" s="60"/>
      <c r="W3750" s="56"/>
      <c r="X3750" s="56"/>
      <c r="Y3750" s="56"/>
      <c r="Z3750" s="46"/>
      <c r="AA3750" s="66"/>
      <c r="AB3750" s="46"/>
      <c r="AC3750" s="46"/>
      <c r="AD3750" s="61"/>
      <c r="AE3750" s="61"/>
      <c r="AF3750" s="46"/>
      <c r="AG3750" s="46">
        <f>IF(AND(AF3750="",P3750=""),0,IF((AF3750=""),P3750,IF((P3750=""),AF3750,AF3750+P3750)))</f>
        <v>60000</v>
      </c>
      <c r="AH3750" s="46">
        <f>IF( (AA3750=""),AG3750*1,AG3750*(AA3750/100) )</f>
        <v>60000</v>
      </c>
      <c r="AI3750" s="46">
        <v>0</v>
      </c>
      <c r="AJ3750" s="46">
        <f>IF((AI3750-AH3750) &gt; 1,0,IF((AI3750-AH3750)&lt;0,AH3750-AI3750,AI3750-AH3750))</f>
        <v>60000</v>
      </c>
      <c r="AK3750" s="46">
        <v>0.3</v>
      </c>
      <c r="AL3750" s="46">
        <f>AJ3750*(AK3750/100)</f>
        <v>180</v>
      </c>
    </row>
    <row r="3751" spans="1:38" x14ac:dyDescent="0.45">
      <c r="A3751" s="16"/>
      <c r="B3751" s="21"/>
      <c r="C3751" s="16"/>
      <c r="D3751" s="16"/>
      <c r="E3751" s="56">
        <v>2182</v>
      </c>
      <c r="F3751" s="56">
        <v>8600</v>
      </c>
      <c r="G3751" s="57" t="s">
        <v>5651</v>
      </c>
      <c r="H3751" s="56" t="s">
        <v>42</v>
      </c>
      <c r="I3751" s="56">
        <v>9869</v>
      </c>
      <c r="J3751" s="56"/>
      <c r="K3751" s="56"/>
      <c r="L3751" s="71"/>
      <c r="M3751" s="56"/>
      <c r="N3751" s="46"/>
      <c r="O3751" s="46"/>
      <c r="P3751" s="46"/>
      <c r="Q3751" s="56"/>
      <c r="R3751" s="58"/>
      <c r="S3751" s="59"/>
      <c r="T3751" s="58"/>
      <c r="U3751" s="58"/>
      <c r="V3751" s="60"/>
      <c r="W3751" s="56"/>
      <c r="X3751" s="56"/>
      <c r="Y3751" s="56"/>
      <c r="Z3751" s="46"/>
      <c r="AA3751" s="66"/>
      <c r="AB3751" s="46"/>
      <c r="AC3751" s="46"/>
      <c r="AD3751" s="61"/>
      <c r="AE3751" s="61"/>
      <c r="AF3751" s="46"/>
      <c r="AG3751" s="46"/>
      <c r="AH3751" s="46"/>
      <c r="AI3751" s="46"/>
      <c r="AJ3751" s="46"/>
      <c r="AK3751" s="46"/>
      <c r="AL3751" s="46"/>
    </row>
    <row r="3752" spans="1:38" x14ac:dyDescent="0.45">
      <c r="A3752" s="16"/>
      <c r="B3752" s="21"/>
      <c r="C3752" s="16"/>
      <c r="D3752" s="16"/>
      <c r="E3752" s="56">
        <v>2183</v>
      </c>
      <c r="F3752" s="56">
        <v>9763</v>
      </c>
      <c r="G3752" s="57" t="s">
        <v>5652</v>
      </c>
      <c r="H3752" s="56" t="s">
        <v>42</v>
      </c>
      <c r="I3752" s="56">
        <v>9870</v>
      </c>
      <c r="J3752" s="56"/>
      <c r="K3752" s="56"/>
      <c r="L3752" s="71"/>
      <c r="M3752" s="56"/>
      <c r="N3752" s="46"/>
      <c r="O3752" s="46"/>
      <c r="P3752" s="46"/>
      <c r="Q3752" s="56"/>
      <c r="R3752" s="58"/>
      <c r="S3752" s="59"/>
      <c r="T3752" s="58"/>
      <c r="U3752" s="58"/>
      <c r="V3752" s="60"/>
      <c r="W3752" s="56"/>
      <c r="X3752" s="56"/>
      <c r="Y3752" s="56"/>
      <c r="Z3752" s="46"/>
      <c r="AA3752" s="66"/>
      <c r="AB3752" s="46"/>
      <c r="AC3752" s="46"/>
      <c r="AD3752" s="61"/>
      <c r="AE3752" s="61"/>
      <c r="AF3752" s="46"/>
      <c r="AG3752" s="46"/>
      <c r="AH3752" s="46"/>
      <c r="AI3752" s="46"/>
      <c r="AJ3752" s="46"/>
      <c r="AK3752" s="46"/>
      <c r="AL3752" s="46"/>
    </row>
    <row r="3753" spans="1:38" x14ac:dyDescent="0.45">
      <c r="A3753" s="16"/>
      <c r="B3753" s="21"/>
      <c r="C3753" s="16"/>
      <c r="D3753" s="16"/>
      <c r="E3753" s="56">
        <v>2184</v>
      </c>
      <c r="F3753" s="56">
        <v>6654</v>
      </c>
      <c r="G3753" s="57" t="s">
        <v>5653</v>
      </c>
      <c r="H3753" s="56" t="s">
        <v>42</v>
      </c>
      <c r="I3753" s="56">
        <v>9871</v>
      </c>
      <c r="J3753" s="56"/>
      <c r="K3753" s="56"/>
      <c r="L3753" s="71"/>
      <c r="M3753" s="56"/>
      <c r="N3753" s="46"/>
      <c r="O3753" s="46"/>
      <c r="P3753" s="46"/>
      <c r="Q3753" s="56"/>
      <c r="R3753" s="58"/>
      <c r="S3753" s="59"/>
      <c r="T3753" s="58"/>
      <c r="U3753" s="58"/>
      <c r="V3753" s="60"/>
      <c r="W3753" s="56"/>
      <c r="X3753" s="56"/>
      <c r="Y3753" s="56"/>
      <c r="Z3753" s="46"/>
      <c r="AA3753" s="66"/>
      <c r="AB3753" s="46"/>
      <c r="AC3753" s="46"/>
      <c r="AD3753" s="61"/>
      <c r="AE3753" s="61"/>
      <c r="AF3753" s="46"/>
      <c r="AG3753" s="46"/>
      <c r="AH3753" s="46"/>
      <c r="AI3753" s="46"/>
      <c r="AJ3753" s="46"/>
      <c r="AK3753" s="46"/>
      <c r="AL3753" s="46"/>
    </row>
    <row r="3754" spans="1:38" x14ac:dyDescent="0.45">
      <c r="A3754" s="16"/>
      <c r="B3754" s="21"/>
      <c r="C3754" s="16"/>
      <c r="D3754" s="16"/>
      <c r="E3754" s="56">
        <v>2185</v>
      </c>
      <c r="F3754" s="56">
        <v>8632</v>
      </c>
      <c r="G3754" s="57" t="s">
        <v>5654</v>
      </c>
      <c r="H3754" s="56" t="s">
        <v>42</v>
      </c>
      <c r="I3754" s="56">
        <v>9872</v>
      </c>
      <c r="J3754" s="56"/>
      <c r="K3754" s="56"/>
      <c r="L3754" s="71"/>
      <c r="M3754" s="56"/>
      <c r="N3754" s="46"/>
      <c r="O3754" s="46"/>
      <c r="P3754" s="46"/>
      <c r="Q3754" s="56"/>
      <c r="R3754" s="58"/>
      <c r="S3754" s="59"/>
      <c r="T3754" s="58"/>
      <c r="U3754" s="58"/>
      <c r="V3754" s="60"/>
      <c r="W3754" s="56"/>
      <c r="X3754" s="56"/>
      <c r="Y3754" s="56"/>
      <c r="Z3754" s="46"/>
      <c r="AA3754" s="66"/>
      <c r="AB3754" s="46"/>
      <c r="AC3754" s="46"/>
      <c r="AD3754" s="61"/>
      <c r="AE3754" s="61"/>
      <c r="AF3754" s="46"/>
      <c r="AG3754" s="46"/>
      <c r="AH3754" s="46"/>
      <c r="AI3754" s="46"/>
      <c r="AJ3754" s="46"/>
      <c r="AK3754" s="46"/>
      <c r="AL3754" s="46"/>
    </row>
    <row r="3755" spans="1:38" x14ac:dyDescent="0.45">
      <c r="A3755" s="16"/>
      <c r="B3755" s="21"/>
      <c r="C3755" s="16"/>
      <c r="D3755" s="16"/>
      <c r="E3755" s="56">
        <v>2186</v>
      </c>
      <c r="F3755" s="56">
        <v>7836</v>
      </c>
      <c r="G3755" s="57" t="s">
        <v>5655</v>
      </c>
      <c r="H3755" s="56" t="s">
        <v>42</v>
      </c>
      <c r="I3755" s="56">
        <v>9873</v>
      </c>
      <c r="J3755" s="56"/>
      <c r="K3755" s="56"/>
      <c r="L3755" s="71"/>
      <c r="M3755" s="56"/>
      <c r="N3755" s="46"/>
      <c r="O3755" s="46"/>
      <c r="P3755" s="46"/>
      <c r="Q3755" s="56"/>
      <c r="R3755" s="58"/>
      <c r="S3755" s="59"/>
      <c r="T3755" s="58"/>
      <c r="U3755" s="58"/>
      <c r="V3755" s="60"/>
      <c r="W3755" s="56"/>
      <c r="X3755" s="56"/>
      <c r="Y3755" s="56"/>
      <c r="Z3755" s="46"/>
      <c r="AA3755" s="66"/>
      <c r="AB3755" s="46"/>
      <c r="AC3755" s="46"/>
      <c r="AD3755" s="61"/>
      <c r="AE3755" s="61"/>
      <c r="AF3755" s="46"/>
      <c r="AG3755" s="46"/>
      <c r="AH3755" s="46"/>
      <c r="AI3755" s="46"/>
      <c r="AJ3755" s="46"/>
      <c r="AK3755" s="46"/>
      <c r="AL3755" s="46"/>
    </row>
    <row r="3756" spans="1:38" x14ac:dyDescent="0.45">
      <c r="A3756" s="16"/>
      <c r="B3756" s="21"/>
      <c r="C3756" s="16"/>
      <c r="D3756" s="16"/>
      <c r="E3756" s="56">
        <v>2187</v>
      </c>
      <c r="F3756" s="56">
        <v>9644</v>
      </c>
      <c r="G3756" s="57" t="s">
        <v>5656</v>
      </c>
      <c r="H3756" s="56" t="s">
        <v>42</v>
      </c>
      <c r="I3756" s="56">
        <v>9874</v>
      </c>
      <c r="J3756" s="56"/>
      <c r="K3756" s="56"/>
      <c r="L3756" s="71"/>
      <c r="M3756" s="56"/>
      <c r="N3756" s="46"/>
      <c r="O3756" s="46"/>
      <c r="P3756" s="46"/>
      <c r="Q3756" s="56"/>
      <c r="R3756" s="58"/>
      <c r="S3756" s="59"/>
      <c r="T3756" s="58"/>
      <c r="U3756" s="58"/>
      <c r="V3756" s="60"/>
      <c r="W3756" s="56"/>
      <c r="X3756" s="56"/>
      <c r="Y3756" s="56"/>
      <c r="Z3756" s="46"/>
      <c r="AA3756" s="66"/>
      <c r="AB3756" s="46"/>
      <c r="AC3756" s="46"/>
      <c r="AD3756" s="61"/>
      <c r="AE3756" s="61"/>
      <c r="AF3756" s="46"/>
      <c r="AG3756" s="46"/>
      <c r="AH3756" s="46"/>
      <c r="AI3756" s="46"/>
      <c r="AJ3756" s="46"/>
      <c r="AK3756" s="46"/>
      <c r="AL3756" s="46"/>
    </row>
    <row r="3757" spans="1:38" x14ac:dyDescent="0.45">
      <c r="A3757" s="16"/>
      <c r="B3757" s="21"/>
      <c r="C3757" s="16"/>
      <c r="D3757" s="16"/>
      <c r="E3757" s="56">
        <v>2188</v>
      </c>
      <c r="F3757" s="56">
        <v>143</v>
      </c>
      <c r="G3757" s="57" t="s">
        <v>5657</v>
      </c>
      <c r="H3757" s="56" t="s">
        <v>42</v>
      </c>
      <c r="I3757" s="56">
        <v>9875</v>
      </c>
      <c r="J3757" s="56">
        <v>0</v>
      </c>
      <c r="K3757" s="56">
        <v>0</v>
      </c>
      <c r="L3757" s="71">
        <v>60</v>
      </c>
      <c r="M3757" s="56" t="s">
        <v>43</v>
      </c>
      <c r="N3757" s="46">
        <f>((J3757*400)+(K3757*100))+L3757</f>
        <v>60</v>
      </c>
      <c r="O3757" s="46">
        <v>1000</v>
      </c>
      <c r="P3757" s="46">
        <f>N3757*O3757</f>
        <v>60000</v>
      </c>
      <c r="Q3757" s="56"/>
      <c r="R3757" s="58"/>
      <c r="S3757" s="59"/>
      <c r="T3757" s="58"/>
      <c r="U3757" s="58"/>
      <c r="V3757" s="60"/>
      <c r="W3757" s="56"/>
      <c r="X3757" s="56"/>
      <c r="Y3757" s="56"/>
      <c r="Z3757" s="46"/>
      <c r="AA3757" s="66"/>
      <c r="AB3757" s="46"/>
      <c r="AC3757" s="46"/>
      <c r="AD3757" s="61"/>
      <c r="AE3757" s="61"/>
      <c r="AF3757" s="46"/>
      <c r="AG3757" s="46">
        <f>IF(AND(AF3757="",P3757=""),0,IF((AF3757=""),P3757,IF((P3757=""),AF3757,AF3757+P3757)))</f>
        <v>60000</v>
      </c>
      <c r="AH3757" s="46">
        <f>IF( (AA3757=""),AG3757*1,AG3757*(AA3757/100) )</f>
        <v>60000</v>
      </c>
      <c r="AI3757" s="46">
        <v>0</v>
      </c>
      <c r="AJ3757" s="46">
        <f>IF((AI3757-AH3757) &gt; 1,0,IF((AI3757-AH3757)&lt;0,AH3757-AI3757,AI3757-AH3757))</f>
        <v>60000</v>
      </c>
      <c r="AK3757" s="46">
        <v>0.3</v>
      </c>
      <c r="AL3757" s="46">
        <f>AJ3757*(AK3757/100)</f>
        <v>180</v>
      </c>
    </row>
    <row r="3758" spans="1:38" x14ac:dyDescent="0.45">
      <c r="A3758" s="16"/>
      <c r="B3758" s="21"/>
      <c r="C3758" s="16"/>
      <c r="D3758" s="16"/>
      <c r="E3758" s="56">
        <v>2189</v>
      </c>
      <c r="F3758" s="56">
        <v>8817</v>
      </c>
      <c r="G3758" s="57" t="s">
        <v>5658</v>
      </c>
      <c r="H3758" s="56" t="s">
        <v>42</v>
      </c>
      <c r="I3758" s="56">
        <v>9876</v>
      </c>
      <c r="J3758" s="56"/>
      <c r="K3758" s="56"/>
      <c r="L3758" s="71"/>
      <c r="M3758" s="56"/>
      <c r="N3758" s="46"/>
      <c r="O3758" s="46"/>
      <c r="P3758" s="46"/>
      <c r="Q3758" s="56"/>
      <c r="R3758" s="58"/>
      <c r="S3758" s="59"/>
      <c r="T3758" s="58"/>
      <c r="U3758" s="58"/>
      <c r="V3758" s="60"/>
      <c r="W3758" s="56"/>
      <c r="X3758" s="56"/>
      <c r="Y3758" s="56"/>
      <c r="Z3758" s="46"/>
      <c r="AA3758" s="66"/>
      <c r="AB3758" s="46"/>
      <c r="AC3758" s="46"/>
      <c r="AD3758" s="61"/>
      <c r="AE3758" s="61"/>
      <c r="AF3758" s="46"/>
      <c r="AG3758" s="46"/>
      <c r="AH3758" s="46"/>
      <c r="AI3758" s="46"/>
      <c r="AJ3758" s="46"/>
      <c r="AK3758" s="46"/>
      <c r="AL3758" s="46"/>
    </row>
    <row r="3759" spans="1:38" x14ac:dyDescent="0.45">
      <c r="A3759" s="16"/>
      <c r="B3759" s="21"/>
      <c r="C3759" s="16"/>
      <c r="D3759" s="16"/>
      <c r="E3759" s="56">
        <v>2190</v>
      </c>
      <c r="F3759" s="56">
        <v>1884</v>
      </c>
      <c r="G3759" s="57" t="s">
        <v>5659</v>
      </c>
      <c r="H3759" s="56" t="s">
        <v>42</v>
      </c>
      <c r="I3759" s="56">
        <v>9877</v>
      </c>
      <c r="J3759" s="56">
        <v>0</v>
      </c>
      <c r="K3759" s="56">
        <v>0</v>
      </c>
      <c r="L3759" s="71">
        <v>88</v>
      </c>
      <c r="M3759" s="56" t="s">
        <v>43</v>
      </c>
      <c r="N3759" s="46">
        <f>((J3759*400)+(K3759*100))+L3759</f>
        <v>88</v>
      </c>
      <c r="O3759" s="46">
        <v>1000</v>
      </c>
      <c r="P3759" s="46">
        <f>N3759*O3759</f>
        <v>88000</v>
      </c>
      <c r="Q3759" s="56"/>
      <c r="R3759" s="58"/>
      <c r="S3759" s="59"/>
      <c r="T3759" s="58"/>
      <c r="U3759" s="58"/>
      <c r="V3759" s="60"/>
      <c r="W3759" s="56"/>
      <c r="X3759" s="56"/>
      <c r="Y3759" s="56"/>
      <c r="Z3759" s="46"/>
      <c r="AA3759" s="66"/>
      <c r="AB3759" s="46"/>
      <c r="AC3759" s="46"/>
      <c r="AD3759" s="61"/>
      <c r="AE3759" s="61"/>
      <c r="AF3759" s="46"/>
      <c r="AG3759" s="46">
        <f>IF(AND(AF3759="",P3759=""),0,IF((AF3759=""),P3759,IF((P3759=""),AF3759,AF3759+P3759)))</f>
        <v>88000</v>
      </c>
      <c r="AH3759" s="46">
        <f>IF( (AA3759=""),AG3759*1,AG3759*(AA3759/100) )</f>
        <v>88000</v>
      </c>
      <c r="AI3759" s="46">
        <v>0</v>
      </c>
      <c r="AJ3759" s="46">
        <f>IF((AI3759-AH3759) &gt; 1,0,IF((AI3759-AH3759)&lt;0,AH3759-AI3759,AI3759-AH3759))</f>
        <v>88000</v>
      </c>
      <c r="AK3759" s="46">
        <v>0.3</v>
      </c>
      <c r="AL3759" s="46">
        <f>AJ3759*(AK3759/100)</f>
        <v>264</v>
      </c>
    </row>
    <row r="3760" spans="1:38" x14ac:dyDescent="0.45">
      <c r="A3760" s="16"/>
      <c r="B3760" s="21"/>
      <c r="C3760" s="16"/>
      <c r="D3760" s="16"/>
      <c r="E3760" s="56">
        <v>2191</v>
      </c>
      <c r="F3760" s="56">
        <v>2738</v>
      </c>
      <c r="G3760" s="57" t="s">
        <v>5660</v>
      </c>
      <c r="H3760" s="56" t="s">
        <v>42</v>
      </c>
      <c r="I3760" s="56">
        <v>9878</v>
      </c>
      <c r="J3760" s="56">
        <v>0</v>
      </c>
      <c r="K3760" s="56">
        <v>0</v>
      </c>
      <c r="L3760" s="71">
        <v>60</v>
      </c>
      <c r="M3760" s="56" t="s">
        <v>43</v>
      </c>
      <c r="N3760" s="46">
        <f>((J3760*400)+(K3760*100))+L3760</f>
        <v>60</v>
      </c>
      <c r="O3760" s="46">
        <v>1000</v>
      </c>
      <c r="P3760" s="46">
        <f>N3760*O3760</f>
        <v>60000</v>
      </c>
      <c r="Q3760" s="56"/>
      <c r="R3760" s="58"/>
      <c r="S3760" s="59"/>
      <c r="T3760" s="58"/>
      <c r="U3760" s="58"/>
      <c r="V3760" s="60"/>
      <c r="W3760" s="56"/>
      <c r="X3760" s="56"/>
      <c r="Y3760" s="56"/>
      <c r="Z3760" s="46"/>
      <c r="AA3760" s="66"/>
      <c r="AB3760" s="46"/>
      <c r="AC3760" s="46"/>
      <c r="AD3760" s="61"/>
      <c r="AE3760" s="61"/>
      <c r="AF3760" s="46"/>
      <c r="AG3760" s="46">
        <f>IF(AND(AF3760="",P3760=""),0,IF((AF3760=""),P3760,IF((P3760=""),AF3760,AF3760+P3760)))</f>
        <v>60000</v>
      </c>
      <c r="AH3760" s="46">
        <f>IF( (AA3760=""),AG3760*1,AG3760*(AA3760/100) )</f>
        <v>60000</v>
      </c>
      <c r="AI3760" s="46">
        <v>0</v>
      </c>
      <c r="AJ3760" s="46">
        <f>IF((AI3760-AH3760) &gt; 1,0,IF((AI3760-AH3760)&lt;0,AH3760-AI3760,AI3760-AH3760))</f>
        <v>60000</v>
      </c>
      <c r="AK3760" s="46">
        <v>0.3</v>
      </c>
      <c r="AL3760" s="46">
        <f>AJ3760*(AK3760/100)</f>
        <v>180</v>
      </c>
    </row>
    <row r="3761" spans="1:38" x14ac:dyDescent="0.45">
      <c r="A3761" s="16"/>
      <c r="B3761" s="21"/>
      <c r="C3761" s="16"/>
      <c r="D3761" s="16"/>
      <c r="E3761" s="56">
        <v>2192</v>
      </c>
      <c r="F3761" s="56">
        <v>64</v>
      </c>
      <c r="G3761" s="57" t="s">
        <v>5661</v>
      </c>
      <c r="H3761" s="56" t="s">
        <v>42</v>
      </c>
      <c r="I3761" s="56">
        <v>9887</v>
      </c>
      <c r="J3761" s="56">
        <v>0</v>
      </c>
      <c r="K3761" s="56">
        <v>0</v>
      </c>
      <c r="L3761" s="71">
        <v>60</v>
      </c>
      <c r="M3761" s="56" t="s">
        <v>43</v>
      </c>
      <c r="N3761" s="46">
        <f>((J3761*400)+(K3761*100))+L3761</f>
        <v>60</v>
      </c>
      <c r="O3761" s="46">
        <v>1000</v>
      </c>
      <c r="P3761" s="46">
        <f>N3761*O3761</f>
        <v>60000</v>
      </c>
      <c r="Q3761" s="56"/>
      <c r="R3761" s="58"/>
      <c r="S3761" s="59"/>
      <c r="T3761" s="58"/>
      <c r="U3761" s="58"/>
      <c r="V3761" s="60"/>
      <c r="W3761" s="56"/>
      <c r="X3761" s="56"/>
      <c r="Y3761" s="56"/>
      <c r="Z3761" s="46"/>
      <c r="AA3761" s="66"/>
      <c r="AB3761" s="46"/>
      <c r="AC3761" s="46"/>
      <c r="AD3761" s="61"/>
      <c r="AE3761" s="61"/>
      <c r="AF3761" s="46"/>
      <c r="AG3761" s="46">
        <f>IF(AND(AF3761="",P3761=""),0,IF((AF3761=""),P3761,IF((P3761=""),AF3761,AF3761+P3761)))</f>
        <v>60000</v>
      </c>
      <c r="AH3761" s="46">
        <f>IF( (AA3761=""),AG3761*1,AG3761*(AA3761/100) )</f>
        <v>60000</v>
      </c>
      <c r="AI3761" s="46">
        <v>0</v>
      </c>
      <c r="AJ3761" s="46">
        <f>IF((AI3761-AH3761) &gt; 1,0,IF((AI3761-AH3761)&lt;0,AH3761-AI3761,AI3761-AH3761))</f>
        <v>60000</v>
      </c>
      <c r="AK3761" s="46">
        <v>0.3</v>
      </c>
      <c r="AL3761" s="46">
        <f>AJ3761*(AK3761/100)</f>
        <v>180</v>
      </c>
    </row>
    <row r="3762" spans="1:38" x14ac:dyDescent="0.45">
      <c r="A3762" s="16"/>
      <c r="B3762" s="21"/>
      <c r="C3762" s="16"/>
      <c r="D3762" s="16"/>
      <c r="E3762" s="56">
        <v>2193</v>
      </c>
      <c r="F3762" s="56">
        <v>6575</v>
      </c>
      <c r="G3762" s="57" t="s">
        <v>5662</v>
      </c>
      <c r="H3762" s="56" t="s">
        <v>42</v>
      </c>
      <c r="I3762" s="56">
        <v>9888</v>
      </c>
      <c r="J3762" s="56"/>
      <c r="K3762" s="56"/>
      <c r="L3762" s="71"/>
      <c r="M3762" s="56"/>
      <c r="N3762" s="46"/>
      <c r="O3762" s="46"/>
      <c r="P3762" s="46"/>
      <c r="Q3762" s="56"/>
      <c r="R3762" s="58"/>
      <c r="S3762" s="59"/>
      <c r="T3762" s="58"/>
      <c r="U3762" s="58"/>
      <c r="V3762" s="60"/>
      <c r="W3762" s="56"/>
      <c r="X3762" s="56"/>
      <c r="Y3762" s="56"/>
      <c r="Z3762" s="46"/>
      <c r="AA3762" s="66"/>
      <c r="AB3762" s="46"/>
      <c r="AC3762" s="46"/>
      <c r="AD3762" s="61"/>
      <c r="AE3762" s="61"/>
      <c r="AF3762" s="46"/>
      <c r="AG3762" s="46"/>
      <c r="AH3762" s="46"/>
      <c r="AI3762" s="46"/>
      <c r="AJ3762" s="46"/>
      <c r="AK3762" s="46"/>
      <c r="AL3762" s="46"/>
    </row>
    <row r="3763" spans="1:38" x14ac:dyDescent="0.45">
      <c r="A3763" s="16"/>
      <c r="B3763" s="21"/>
      <c r="C3763" s="16"/>
      <c r="D3763" s="16"/>
      <c r="E3763" s="56">
        <v>2194</v>
      </c>
      <c r="F3763" s="56">
        <v>1888</v>
      </c>
      <c r="G3763" s="57" t="s">
        <v>5663</v>
      </c>
      <c r="H3763" s="56" t="s">
        <v>42</v>
      </c>
      <c r="I3763" s="56">
        <v>9889</v>
      </c>
      <c r="J3763" s="56">
        <v>0</v>
      </c>
      <c r="K3763" s="56">
        <v>0</v>
      </c>
      <c r="L3763" s="71">
        <v>60</v>
      </c>
      <c r="M3763" s="56" t="s">
        <v>43</v>
      </c>
      <c r="N3763" s="46">
        <f t="shared" ref="N3763:N3768" si="73">((J3763*400)+(K3763*100))+L3763</f>
        <v>60</v>
      </c>
      <c r="O3763" s="46">
        <v>1000</v>
      </c>
      <c r="P3763" s="46">
        <f t="shared" ref="P3763:P3768" si="74">N3763*O3763</f>
        <v>60000</v>
      </c>
      <c r="Q3763" s="56"/>
      <c r="R3763" s="58"/>
      <c r="S3763" s="59"/>
      <c r="T3763" s="58"/>
      <c r="U3763" s="58"/>
      <c r="V3763" s="60"/>
      <c r="W3763" s="56"/>
      <c r="X3763" s="56"/>
      <c r="Y3763" s="56"/>
      <c r="Z3763" s="46"/>
      <c r="AA3763" s="66"/>
      <c r="AB3763" s="46"/>
      <c r="AC3763" s="46"/>
      <c r="AD3763" s="61"/>
      <c r="AE3763" s="61"/>
      <c r="AF3763" s="46"/>
      <c r="AG3763" s="46">
        <f t="shared" ref="AG3763:AG3768" si="75">IF(AND(AF3763="",P3763=""),0,IF((AF3763=""),P3763,IF((P3763=""),AF3763,AF3763+P3763)))</f>
        <v>60000</v>
      </c>
      <c r="AH3763" s="46">
        <f t="shared" ref="AH3763:AH3768" si="76">IF( (AA3763=""),AG3763*1,AG3763*(AA3763/100) )</f>
        <v>60000</v>
      </c>
      <c r="AI3763" s="46">
        <v>0</v>
      </c>
      <c r="AJ3763" s="46">
        <f t="shared" ref="AJ3763:AJ3768" si="77">IF((AI3763-AH3763) &gt; 1,0,IF((AI3763-AH3763)&lt;0,AH3763-AI3763,AI3763-AH3763))</f>
        <v>60000</v>
      </c>
      <c r="AK3763" s="46">
        <v>0.3</v>
      </c>
      <c r="AL3763" s="46">
        <f t="shared" ref="AL3763:AL3768" si="78">AJ3763*(AK3763/100)</f>
        <v>180</v>
      </c>
    </row>
    <row r="3764" spans="1:38" x14ac:dyDescent="0.45">
      <c r="A3764" s="16"/>
      <c r="B3764" s="21"/>
      <c r="C3764" s="16"/>
      <c r="D3764" s="16"/>
      <c r="E3764" s="56">
        <v>2195</v>
      </c>
      <c r="F3764" s="56">
        <v>1886</v>
      </c>
      <c r="G3764" s="57" t="s">
        <v>5664</v>
      </c>
      <c r="H3764" s="56" t="s">
        <v>42</v>
      </c>
      <c r="I3764" s="56">
        <v>9890</v>
      </c>
      <c r="J3764" s="56">
        <v>0</v>
      </c>
      <c r="K3764" s="56">
        <v>0</v>
      </c>
      <c r="L3764" s="71">
        <v>60</v>
      </c>
      <c r="M3764" s="56" t="s">
        <v>43</v>
      </c>
      <c r="N3764" s="46">
        <f t="shared" si="73"/>
        <v>60</v>
      </c>
      <c r="O3764" s="46">
        <v>1000</v>
      </c>
      <c r="P3764" s="46">
        <f t="shared" si="74"/>
        <v>60000</v>
      </c>
      <c r="Q3764" s="56"/>
      <c r="R3764" s="58"/>
      <c r="S3764" s="59"/>
      <c r="T3764" s="58"/>
      <c r="U3764" s="58"/>
      <c r="V3764" s="60"/>
      <c r="W3764" s="56"/>
      <c r="X3764" s="56"/>
      <c r="Y3764" s="56"/>
      <c r="Z3764" s="46"/>
      <c r="AA3764" s="66"/>
      <c r="AB3764" s="46"/>
      <c r="AC3764" s="46"/>
      <c r="AD3764" s="61"/>
      <c r="AE3764" s="61"/>
      <c r="AF3764" s="46"/>
      <c r="AG3764" s="46">
        <f t="shared" si="75"/>
        <v>60000</v>
      </c>
      <c r="AH3764" s="46">
        <f t="shared" si="76"/>
        <v>60000</v>
      </c>
      <c r="AI3764" s="46">
        <v>0</v>
      </c>
      <c r="AJ3764" s="46">
        <f t="shared" si="77"/>
        <v>60000</v>
      </c>
      <c r="AK3764" s="46">
        <v>0.3</v>
      </c>
      <c r="AL3764" s="46">
        <f t="shared" si="78"/>
        <v>180</v>
      </c>
    </row>
    <row r="3765" spans="1:38" x14ac:dyDescent="0.45">
      <c r="A3765" s="16"/>
      <c r="B3765" s="21"/>
      <c r="C3765" s="16"/>
      <c r="D3765" s="16"/>
      <c r="E3765" s="56">
        <v>2196</v>
      </c>
      <c r="F3765" s="56">
        <v>3169</v>
      </c>
      <c r="G3765" s="57" t="s">
        <v>5665</v>
      </c>
      <c r="H3765" s="56" t="s">
        <v>42</v>
      </c>
      <c r="I3765" s="56">
        <v>9891</v>
      </c>
      <c r="J3765" s="56">
        <v>0</v>
      </c>
      <c r="K3765" s="56">
        <v>0</v>
      </c>
      <c r="L3765" s="71">
        <v>60</v>
      </c>
      <c r="M3765" s="56" t="s">
        <v>43</v>
      </c>
      <c r="N3765" s="46">
        <f t="shared" si="73"/>
        <v>60</v>
      </c>
      <c r="O3765" s="46">
        <v>1000</v>
      </c>
      <c r="P3765" s="46">
        <f t="shared" si="74"/>
        <v>60000</v>
      </c>
      <c r="Q3765" s="56"/>
      <c r="R3765" s="58"/>
      <c r="S3765" s="59"/>
      <c r="T3765" s="58"/>
      <c r="U3765" s="58"/>
      <c r="V3765" s="60"/>
      <c r="W3765" s="56"/>
      <c r="X3765" s="56"/>
      <c r="Y3765" s="56"/>
      <c r="Z3765" s="46"/>
      <c r="AA3765" s="66"/>
      <c r="AB3765" s="46"/>
      <c r="AC3765" s="46"/>
      <c r="AD3765" s="61"/>
      <c r="AE3765" s="61"/>
      <c r="AF3765" s="46"/>
      <c r="AG3765" s="46">
        <f t="shared" si="75"/>
        <v>60000</v>
      </c>
      <c r="AH3765" s="46">
        <f t="shared" si="76"/>
        <v>60000</v>
      </c>
      <c r="AI3765" s="46">
        <v>0</v>
      </c>
      <c r="AJ3765" s="46">
        <f t="shared" si="77"/>
        <v>60000</v>
      </c>
      <c r="AK3765" s="46">
        <v>0.3</v>
      </c>
      <c r="AL3765" s="46">
        <f t="shared" si="78"/>
        <v>180</v>
      </c>
    </row>
    <row r="3766" spans="1:38" x14ac:dyDescent="0.45">
      <c r="A3766" s="16"/>
      <c r="B3766" s="21"/>
      <c r="C3766" s="16"/>
      <c r="D3766" s="16"/>
      <c r="E3766" s="56">
        <v>2197</v>
      </c>
      <c r="F3766" s="56">
        <v>3172</v>
      </c>
      <c r="G3766" s="57" t="s">
        <v>5666</v>
      </c>
      <c r="H3766" s="56" t="s">
        <v>42</v>
      </c>
      <c r="I3766" s="56">
        <v>9892</v>
      </c>
      <c r="J3766" s="56">
        <v>0</v>
      </c>
      <c r="K3766" s="56">
        <v>0</v>
      </c>
      <c r="L3766" s="71">
        <v>60</v>
      </c>
      <c r="M3766" s="56" t="s">
        <v>43</v>
      </c>
      <c r="N3766" s="46">
        <f t="shared" si="73"/>
        <v>60</v>
      </c>
      <c r="O3766" s="46">
        <v>1000</v>
      </c>
      <c r="P3766" s="46">
        <f t="shared" si="74"/>
        <v>60000</v>
      </c>
      <c r="Q3766" s="56"/>
      <c r="R3766" s="58"/>
      <c r="S3766" s="59"/>
      <c r="T3766" s="58"/>
      <c r="U3766" s="58"/>
      <c r="V3766" s="60"/>
      <c r="W3766" s="56"/>
      <c r="X3766" s="56"/>
      <c r="Y3766" s="56"/>
      <c r="Z3766" s="46"/>
      <c r="AA3766" s="66"/>
      <c r="AB3766" s="46"/>
      <c r="AC3766" s="46"/>
      <c r="AD3766" s="61"/>
      <c r="AE3766" s="61"/>
      <c r="AF3766" s="46"/>
      <c r="AG3766" s="46">
        <f t="shared" si="75"/>
        <v>60000</v>
      </c>
      <c r="AH3766" s="46">
        <f t="shared" si="76"/>
        <v>60000</v>
      </c>
      <c r="AI3766" s="46">
        <v>0</v>
      </c>
      <c r="AJ3766" s="46">
        <f t="shared" si="77"/>
        <v>60000</v>
      </c>
      <c r="AK3766" s="46">
        <v>0.3</v>
      </c>
      <c r="AL3766" s="46">
        <f t="shared" si="78"/>
        <v>180</v>
      </c>
    </row>
    <row r="3767" spans="1:38" x14ac:dyDescent="0.45">
      <c r="A3767" s="16"/>
      <c r="B3767" s="21"/>
      <c r="C3767" s="16"/>
      <c r="D3767" s="16"/>
      <c r="E3767" s="56">
        <v>2198</v>
      </c>
      <c r="F3767" s="56">
        <v>2138</v>
      </c>
      <c r="G3767" s="57" t="s">
        <v>5667</v>
      </c>
      <c r="H3767" s="56" t="s">
        <v>42</v>
      </c>
      <c r="I3767" s="56">
        <v>9893</v>
      </c>
      <c r="J3767" s="56">
        <v>0</v>
      </c>
      <c r="K3767" s="56">
        <v>0</v>
      </c>
      <c r="L3767" s="71">
        <v>60</v>
      </c>
      <c r="M3767" s="56" t="s">
        <v>43</v>
      </c>
      <c r="N3767" s="46">
        <f t="shared" si="73"/>
        <v>60</v>
      </c>
      <c r="O3767" s="46">
        <v>1000</v>
      </c>
      <c r="P3767" s="46">
        <f t="shared" si="74"/>
        <v>60000</v>
      </c>
      <c r="Q3767" s="56"/>
      <c r="R3767" s="58"/>
      <c r="S3767" s="59"/>
      <c r="T3767" s="58"/>
      <c r="U3767" s="58"/>
      <c r="V3767" s="60"/>
      <c r="W3767" s="56"/>
      <c r="X3767" s="56"/>
      <c r="Y3767" s="56"/>
      <c r="Z3767" s="46"/>
      <c r="AA3767" s="66"/>
      <c r="AB3767" s="46"/>
      <c r="AC3767" s="46"/>
      <c r="AD3767" s="61"/>
      <c r="AE3767" s="61"/>
      <c r="AF3767" s="46"/>
      <c r="AG3767" s="46">
        <f t="shared" si="75"/>
        <v>60000</v>
      </c>
      <c r="AH3767" s="46">
        <f t="shared" si="76"/>
        <v>60000</v>
      </c>
      <c r="AI3767" s="46">
        <v>0</v>
      </c>
      <c r="AJ3767" s="46">
        <f t="shared" si="77"/>
        <v>60000</v>
      </c>
      <c r="AK3767" s="46">
        <v>0.3</v>
      </c>
      <c r="AL3767" s="46">
        <f t="shared" si="78"/>
        <v>180</v>
      </c>
    </row>
    <row r="3768" spans="1:38" x14ac:dyDescent="0.45">
      <c r="A3768" s="16"/>
      <c r="B3768" s="21"/>
      <c r="C3768" s="16"/>
      <c r="D3768" s="16"/>
      <c r="E3768" s="56">
        <v>2199</v>
      </c>
      <c r="F3768" s="56">
        <v>2448</v>
      </c>
      <c r="G3768" s="57" t="s">
        <v>5668</v>
      </c>
      <c r="H3768" s="56" t="s">
        <v>42</v>
      </c>
      <c r="I3768" s="56">
        <v>9894</v>
      </c>
      <c r="J3768" s="56">
        <v>0</v>
      </c>
      <c r="K3768" s="56">
        <v>0</v>
      </c>
      <c r="L3768" s="71">
        <v>60</v>
      </c>
      <c r="M3768" s="56" t="s">
        <v>43</v>
      </c>
      <c r="N3768" s="46">
        <f t="shared" si="73"/>
        <v>60</v>
      </c>
      <c r="O3768" s="46">
        <v>1000</v>
      </c>
      <c r="P3768" s="46">
        <f t="shared" si="74"/>
        <v>60000</v>
      </c>
      <c r="Q3768" s="56"/>
      <c r="R3768" s="58"/>
      <c r="S3768" s="59"/>
      <c r="T3768" s="58"/>
      <c r="U3768" s="58"/>
      <c r="V3768" s="60"/>
      <c r="W3768" s="56"/>
      <c r="X3768" s="56"/>
      <c r="Y3768" s="56"/>
      <c r="Z3768" s="46"/>
      <c r="AA3768" s="66"/>
      <c r="AB3768" s="46"/>
      <c r="AC3768" s="46"/>
      <c r="AD3768" s="61"/>
      <c r="AE3768" s="61"/>
      <c r="AF3768" s="46"/>
      <c r="AG3768" s="46">
        <f t="shared" si="75"/>
        <v>60000</v>
      </c>
      <c r="AH3768" s="46">
        <f t="shared" si="76"/>
        <v>60000</v>
      </c>
      <c r="AI3768" s="46">
        <v>0</v>
      </c>
      <c r="AJ3768" s="46">
        <f t="shared" si="77"/>
        <v>60000</v>
      </c>
      <c r="AK3768" s="46">
        <v>0.3</v>
      </c>
      <c r="AL3768" s="46">
        <f t="shared" si="78"/>
        <v>180</v>
      </c>
    </row>
    <row r="3769" spans="1:38" x14ac:dyDescent="0.45">
      <c r="A3769" s="16"/>
      <c r="B3769" s="21"/>
      <c r="C3769" s="16"/>
      <c r="D3769" s="16"/>
      <c r="E3769" s="56">
        <v>2200</v>
      </c>
      <c r="F3769" s="56">
        <v>9661</v>
      </c>
      <c r="G3769" s="57" t="s">
        <v>5669</v>
      </c>
      <c r="H3769" s="56" t="s">
        <v>42</v>
      </c>
      <c r="I3769" s="56">
        <v>9895</v>
      </c>
      <c r="J3769" s="56"/>
      <c r="K3769" s="56"/>
      <c r="L3769" s="71"/>
      <c r="M3769" s="56"/>
      <c r="N3769" s="46"/>
      <c r="O3769" s="46"/>
      <c r="P3769" s="46"/>
      <c r="Q3769" s="56"/>
      <c r="R3769" s="58"/>
      <c r="S3769" s="59"/>
      <c r="T3769" s="58"/>
      <c r="U3769" s="58"/>
      <c r="V3769" s="60"/>
      <c r="W3769" s="56"/>
      <c r="X3769" s="56"/>
      <c r="Y3769" s="56"/>
      <c r="Z3769" s="46"/>
      <c r="AA3769" s="66"/>
      <c r="AB3769" s="46"/>
      <c r="AC3769" s="46"/>
      <c r="AD3769" s="61"/>
      <c r="AE3769" s="61"/>
      <c r="AF3769" s="46"/>
      <c r="AG3769" s="46"/>
      <c r="AH3769" s="46"/>
      <c r="AI3769" s="46"/>
      <c r="AJ3769" s="46"/>
      <c r="AK3769" s="46"/>
      <c r="AL3769" s="46"/>
    </row>
    <row r="3770" spans="1:38" x14ac:dyDescent="0.45">
      <c r="A3770" s="16"/>
      <c r="B3770" s="21"/>
      <c r="C3770" s="16"/>
      <c r="D3770" s="16"/>
      <c r="E3770" s="56">
        <v>2201</v>
      </c>
      <c r="F3770" s="56">
        <v>2722</v>
      </c>
      <c r="G3770" s="57" t="s">
        <v>5670</v>
      </c>
      <c r="H3770" s="56" t="s">
        <v>42</v>
      </c>
      <c r="I3770" s="56">
        <v>9896</v>
      </c>
      <c r="J3770" s="56">
        <v>0</v>
      </c>
      <c r="K3770" s="56">
        <v>0</v>
      </c>
      <c r="L3770" s="71">
        <v>60</v>
      </c>
      <c r="M3770" s="56" t="s">
        <v>43</v>
      </c>
      <c r="N3770" s="46">
        <f t="shared" ref="N3770:N3775" si="79">((J3770*400)+(K3770*100))+L3770</f>
        <v>60</v>
      </c>
      <c r="O3770" s="46">
        <v>1000</v>
      </c>
      <c r="P3770" s="46">
        <f t="shared" ref="P3770:P3775" si="80">N3770*O3770</f>
        <v>60000</v>
      </c>
      <c r="Q3770" s="56"/>
      <c r="R3770" s="58"/>
      <c r="S3770" s="59"/>
      <c r="T3770" s="58"/>
      <c r="U3770" s="58"/>
      <c r="V3770" s="60"/>
      <c r="W3770" s="56"/>
      <c r="X3770" s="56"/>
      <c r="Y3770" s="56"/>
      <c r="Z3770" s="46"/>
      <c r="AA3770" s="66"/>
      <c r="AB3770" s="46"/>
      <c r="AC3770" s="46"/>
      <c r="AD3770" s="61"/>
      <c r="AE3770" s="61"/>
      <c r="AF3770" s="46"/>
      <c r="AG3770" s="46">
        <f t="shared" ref="AG3770:AG3775" si="81">IF(AND(AF3770="",P3770=""),0,IF((AF3770=""),P3770,IF((P3770=""),AF3770,AF3770+P3770)))</f>
        <v>60000</v>
      </c>
      <c r="AH3770" s="46">
        <f t="shared" ref="AH3770:AH3775" si="82">IF( (AA3770=""),AG3770*1,AG3770*(AA3770/100) )</f>
        <v>60000</v>
      </c>
      <c r="AI3770" s="46">
        <v>0</v>
      </c>
      <c r="AJ3770" s="46">
        <f t="shared" ref="AJ3770:AJ3775" si="83">IF((AI3770-AH3770) &gt; 1,0,IF((AI3770-AH3770)&lt;0,AH3770-AI3770,AI3770-AH3770))</f>
        <v>60000</v>
      </c>
      <c r="AK3770" s="46">
        <v>0.3</v>
      </c>
      <c r="AL3770" s="46">
        <f t="shared" ref="AL3770:AL3775" si="84">AJ3770*(AK3770/100)</f>
        <v>180</v>
      </c>
    </row>
    <row r="3771" spans="1:38" x14ac:dyDescent="0.45">
      <c r="A3771" s="16"/>
      <c r="B3771" s="21"/>
      <c r="C3771" s="16"/>
      <c r="D3771" s="16"/>
      <c r="E3771" s="56">
        <v>2202</v>
      </c>
      <c r="F3771" s="56">
        <v>1530</v>
      </c>
      <c r="G3771" s="57" t="s">
        <v>5671</v>
      </c>
      <c r="H3771" s="56" t="s">
        <v>42</v>
      </c>
      <c r="I3771" s="56">
        <v>9897</v>
      </c>
      <c r="J3771" s="56">
        <v>0</v>
      </c>
      <c r="K3771" s="56">
        <v>0</v>
      </c>
      <c r="L3771" s="71">
        <v>60</v>
      </c>
      <c r="M3771" s="56" t="s">
        <v>43</v>
      </c>
      <c r="N3771" s="46">
        <f t="shared" si="79"/>
        <v>60</v>
      </c>
      <c r="O3771" s="46">
        <v>1000</v>
      </c>
      <c r="P3771" s="46">
        <f t="shared" si="80"/>
        <v>60000</v>
      </c>
      <c r="Q3771" s="56"/>
      <c r="R3771" s="58"/>
      <c r="S3771" s="59"/>
      <c r="T3771" s="58"/>
      <c r="U3771" s="58"/>
      <c r="V3771" s="60"/>
      <c r="W3771" s="56"/>
      <c r="X3771" s="56"/>
      <c r="Y3771" s="56"/>
      <c r="Z3771" s="46"/>
      <c r="AA3771" s="66"/>
      <c r="AB3771" s="46"/>
      <c r="AC3771" s="46"/>
      <c r="AD3771" s="61"/>
      <c r="AE3771" s="61"/>
      <c r="AF3771" s="46"/>
      <c r="AG3771" s="46">
        <f t="shared" si="81"/>
        <v>60000</v>
      </c>
      <c r="AH3771" s="46">
        <f t="shared" si="82"/>
        <v>60000</v>
      </c>
      <c r="AI3771" s="46">
        <v>0</v>
      </c>
      <c r="AJ3771" s="46">
        <f t="shared" si="83"/>
        <v>60000</v>
      </c>
      <c r="AK3771" s="46">
        <v>0.3</v>
      </c>
      <c r="AL3771" s="46">
        <f t="shared" si="84"/>
        <v>180</v>
      </c>
    </row>
    <row r="3772" spans="1:38" x14ac:dyDescent="0.45">
      <c r="A3772" s="16"/>
      <c r="B3772" s="21"/>
      <c r="C3772" s="16"/>
      <c r="D3772" s="16"/>
      <c r="E3772" s="56">
        <v>2203</v>
      </c>
      <c r="F3772" s="56">
        <v>2723</v>
      </c>
      <c r="G3772" s="57" t="s">
        <v>5672</v>
      </c>
      <c r="H3772" s="56" t="s">
        <v>42</v>
      </c>
      <c r="I3772" s="56">
        <v>9898</v>
      </c>
      <c r="J3772" s="56">
        <v>0</v>
      </c>
      <c r="K3772" s="56">
        <v>0</v>
      </c>
      <c r="L3772" s="71">
        <v>60</v>
      </c>
      <c r="M3772" s="56" t="s">
        <v>43</v>
      </c>
      <c r="N3772" s="46">
        <f t="shared" si="79"/>
        <v>60</v>
      </c>
      <c r="O3772" s="46">
        <v>1000</v>
      </c>
      <c r="P3772" s="46">
        <f t="shared" si="80"/>
        <v>60000</v>
      </c>
      <c r="Q3772" s="56"/>
      <c r="R3772" s="58"/>
      <c r="S3772" s="59"/>
      <c r="T3772" s="58"/>
      <c r="U3772" s="58"/>
      <c r="V3772" s="60"/>
      <c r="W3772" s="56"/>
      <c r="X3772" s="56"/>
      <c r="Y3772" s="56"/>
      <c r="Z3772" s="46"/>
      <c r="AA3772" s="66"/>
      <c r="AB3772" s="46"/>
      <c r="AC3772" s="46"/>
      <c r="AD3772" s="61"/>
      <c r="AE3772" s="61"/>
      <c r="AF3772" s="46"/>
      <c r="AG3772" s="46">
        <f t="shared" si="81"/>
        <v>60000</v>
      </c>
      <c r="AH3772" s="46">
        <f t="shared" si="82"/>
        <v>60000</v>
      </c>
      <c r="AI3772" s="46">
        <v>0</v>
      </c>
      <c r="AJ3772" s="46">
        <f t="shared" si="83"/>
        <v>60000</v>
      </c>
      <c r="AK3772" s="46">
        <v>0.3</v>
      </c>
      <c r="AL3772" s="46">
        <f t="shared" si="84"/>
        <v>180</v>
      </c>
    </row>
    <row r="3773" spans="1:38" x14ac:dyDescent="0.45">
      <c r="A3773" s="16"/>
      <c r="B3773" s="21"/>
      <c r="C3773" s="16"/>
      <c r="D3773" s="16"/>
      <c r="E3773" s="56">
        <v>2204</v>
      </c>
      <c r="F3773" s="56">
        <v>1534</v>
      </c>
      <c r="G3773" s="57" t="s">
        <v>5673</v>
      </c>
      <c r="H3773" s="56" t="s">
        <v>42</v>
      </c>
      <c r="I3773" s="56">
        <v>9899</v>
      </c>
      <c r="J3773" s="56">
        <v>0</v>
      </c>
      <c r="K3773" s="56">
        <v>0</v>
      </c>
      <c r="L3773" s="71">
        <v>60</v>
      </c>
      <c r="M3773" s="56" t="s">
        <v>43</v>
      </c>
      <c r="N3773" s="46">
        <f t="shared" si="79"/>
        <v>60</v>
      </c>
      <c r="O3773" s="46">
        <v>1000</v>
      </c>
      <c r="P3773" s="46">
        <f t="shared" si="80"/>
        <v>60000</v>
      </c>
      <c r="Q3773" s="56"/>
      <c r="R3773" s="58"/>
      <c r="S3773" s="59"/>
      <c r="T3773" s="58"/>
      <c r="U3773" s="58"/>
      <c r="V3773" s="60"/>
      <c r="W3773" s="56"/>
      <c r="X3773" s="56"/>
      <c r="Y3773" s="56"/>
      <c r="Z3773" s="46"/>
      <c r="AA3773" s="66"/>
      <c r="AB3773" s="46"/>
      <c r="AC3773" s="46"/>
      <c r="AD3773" s="61"/>
      <c r="AE3773" s="61"/>
      <c r="AF3773" s="46"/>
      <c r="AG3773" s="46">
        <f t="shared" si="81"/>
        <v>60000</v>
      </c>
      <c r="AH3773" s="46">
        <f t="shared" si="82"/>
        <v>60000</v>
      </c>
      <c r="AI3773" s="46">
        <v>0</v>
      </c>
      <c r="AJ3773" s="46">
        <f t="shared" si="83"/>
        <v>60000</v>
      </c>
      <c r="AK3773" s="46">
        <v>0.3</v>
      </c>
      <c r="AL3773" s="46">
        <f t="shared" si="84"/>
        <v>180</v>
      </c>
    </row>
    <row r="3774" spans="1:38" x14ac:dyDescent="0.45">
      <c r="A3774" s="16"/>
      <c r="B3774" s="21"/>
      <c r="C3774" s="16"/>
      <c r="D3774" s="16"/>
      <c r="E3774" s="56">
        <v>2205</v>
      </c>
      <c r="F3774" s="56">
        <v>2726</v>
      </c>
      <c r="G3774" s="57" t="s">
        <v>5674</v>
      </c>
      <c r="H3774" s="56" t="s">
        <v>42</v>
      </c>
      <c r="I3774" s="56">
        <v>9900</v>
      </c>
      <c r="J3774" s="56">
        <v>0</v>
      </c>
      <c r="K3774" s="56">
        <v>0</v>
      </c>
      <c r="L3774" s="71">
        <v>60</v>
      </c>
      <c r="M3774" s="56" t="s">
        <v>43</v>
      </c>
      <c r="N3774" s="46">
        <f t="shared" si="79"/>
        <v>60</v>
      </c>
      <c r="O3774" s="46">
        <v>1000</v>
      </c>
      <c r="P3774" s="46">
        <f t="shared" si="80"/>
        <v>60000</v>
      </c>
      <c r="Q3774" s="56"/>
      <c r="R3774" s="58"/>
      <c r="S3774" s="59"/>
      <c r="T3774" s="58"/>
      <c r="U3774" s="58"/>
      <c r="V3774" s="60"/>
      <c r="W3774" s="56"/>
      <c r="X3774" s="56"/>
      <c r="Y3774" s="56"/>
      <c r="Z3774" s="46"/>
      <c r="AA3774" s="66"/>
      <c r="AB3774" s="46"/>
      <c r="AC3774" s="46"/>
      <c r="AD3774" s="61"/>
      <c r="AE3774" s="61"/>
      <c r="AF3774" s="46"/>
      <c r="AG3774" s="46">
        <f t="shared" si="81"/>
        <v>60000</v>
      </c>
      <c r="AH3774" s="46">
        <f t="shared" si="82"/>
        <v>60000</v>
      </c>
      <c r="AI3774" s="46">
        <v>0</v>
      </c>
      <c r="AJ3774" s="46">
        <f t="shared" si="83"/>
        <v>60000</v>
      </c>
      <c r="AK3774" s="46">
        <v>0.3</v>
      </c>
      <c r="AL3774" s="46">
        <f t="shared" si="84"/>
        <v>180</v>
      </c>
    </row>
    <row r="3775" spans="1:38" x14ac:dyDescent="0.45">
      <c r="A3775" s="16"/>
      <c r="B3775" s="21"/>
      <c r="C3775" s="16"/>
      <c r="D3775" s="16"/>
      <c r="E3775" s="56">
        <v>2206</v>
      </c>
      <c r="F3775" s="56">
        <v>1042</v>
      </c>
      <c r="G3775" s="57" t="s">
        <v>5675</v>
      </c>
      <c r="H3775" s="56" t="s">
        <v>42</v>
      </c>
      <c r="I3775" s="56">
        <v>9901</v>
      </c>
      <c r="J3775" s="56">
        <v>0</v>
      </c>
      <c r="K3775" s="56">
        <v>0</v>
      </c>
      <c r="L3775" s="71">
        <v>60</v>
      </c>
      <c r="M3775" s="56" t="s">
        <v>43</v>
      </c>
      <c r="N3775" s="46">
        <f t="shared" si="79"/>
        <v>60</v>
      </c>
      <c r="O3775" s="46">
        <v>1000</v>
      </c>
      <c r="P3775" s="46">
        <f t="shared" si="80"/>
        <v>60000</v>
      </c>
      <c r="Q3775" s="56"/>
      <c r="R3775" s="58"/>
      <c r="S3775" s="59"/>
      <c r="T3775" s="58"/>
      <c r="U3775" s="58"/>
      <c r="V3775" s="60"/>
      <c r="W3775" s="56"/>
      <c r="X3775" s="56"/>
      <c r="Y3775" s="56"/>
      <c r="Z3775" s="46"/>
      <c r="AA3775" s="66"/>
      <c r="AB3775" s="46"/>
      <c r="AC3775" s="46"/>
      <c r="AD3775" s="61"/>
      <c r="AE3775" s="61"/>
      <c r="AF3775" s="46"/>
      <c r="AG3775" s="46">
        <f t="shared" si="81"/>
        <v>60000</v>
      </c>
      <c r="AH3775" s="46">
        <f t="shared" si="82"/>
        <v>60000</v>
      </c>
      <c r="AI3775" s="46">
        <v>0</v>
      </c>
      <c r="AJ3775" s="46">
        <f t="shared" si="83"/>
        <v>60000</v>
      </c>
      <c r="AK3775" s="46">
        <v>0.3</v>
      </c>
      <c r="AL3775" s="46">
        <f t="shared" si="84"/>
        <v>180</v>
      </c>
    </row>
    <row r="3776" spans="1:38" x14ac:dyDescent="0.45">
      <c r="A3776" s="16"/>
      <c r="B3776" s="21"/>
      <c r="C3776" s="16"/>
      <c r="D3776" s="16"/>
      <c r="E3776" s="56">
        <v>2207</v>
      </c>
      <c r="F3776" s="56">
        <v>6574</v>
      </c>
      <c r="G3776" s="57" t="s">
        <v>5676</v>
      </c>
      <c r="H3776" s="56" t="s">
        <v>42</v>
      </c>
      <c r="I3776" s="56">
        <v>9902</v>
      </c>
      <c r="J3776" s="56"/>
      <c r="K3776" s="56"/>
      <c r="L3776" s="71"/>
      <c r="M3776" s="56"/>
      <c r="N3776" s="46"/>
      <c r="O3776" s="46"/>
      <c r="P3776" s="46"/>
      <c r="Q3776" s="56"/>
      <c r="R3776" s="58"/>
      <c r="S3776" s="59"/>
      <c r="T3776" s="58"/>
      <c r="U3776" s="58"/>
      <c r="V3776" s="60"/>
      <c r="W3776" s="56"/>
      <c r="X3776" s="56"/>
      <c r="Y3776" s="56"/>
      <c r="Z3776" s="46"/>
      <c r="AA3776" s="66"/>
      <c r="AB3776" s="46"/>
      <c r="AC3776" s="46"/>
      <c r="AD3776" s="61"/>
      <c r="AE3776" s="61"/>
      <c r="AF3776" s="46"/>
      <c r="AG3776" s="46"/>
      <c r="AH3776" s="46"/>
      <c r="AI3776" s="46"/>
      <c r="AJ3776" s="46"/>
      <c r="AK3776" s="46"/>
      <c r="AL3776" s="46"/>
    </row>
    <row r="3777" spans="1:38" x14ac:dyDescent="0.45">
      <c r="A3777" s="16"/>
      <c r="B3777" s="21"/>
      <c r="C3777" s="16"/>
      <c r="D3777" s="16"/>
      <c r="E3777" s="56">
        <v>2208</v>
      </c>
      <c r="F3777" s="56">
        <v>7661</v>
      </c>
      <c r="G3777" s="57" t="s">
        <v>5677</v>
      </c>
      <c r="H3777" s="56" t="s">
        <v>42</v>
      </c>
      <c r="I3777" s="56">
        <v>9903</v>
      </c>
      <c r="J3777" s="56"/>
      <c r="K3777" s="56"/>
      <c r="L3777" s="71"/>
      <c r="M3777" s="56"/>
      <c r="N3777" s="46"/>
      <c r="O3777" s="46"/>
      <c r="P3777" s="46"/>
      <c r="Q3777" s="56"/>
      <c r="R3777" s="58"/>
      <c r="S3777" s="59"/>
      <c r="T3777" s="58"/>
      <c r="U3777" s="58"/>
      <c r="V3777" s="60"/>
      <c r="W3777" s="56"/>
      <c r="X3777" s="56"/>
      <c r="Y3777" s="56"/>
      <c r="Z3777" s="46"/>
      <c r="AA3777" s="66"/>
      <c r="AB3777" s="46"/>
      <c r="AC3777" s="46"/>
      <c r="AD3777" s="61"/>
      <c r="AE3777" s="61"/>
      <c r="AF3777" s="46"/>
      <c r="AG3777" s="46"/>
      <c r="AH3777" s="46"/>
      <c r="AI3777" s="46"/>
      <c r="AJ3777" s="46"/>
      <c r="AK3777" s="46"/>
      <c r="AL3777" s="46"/>
    </row>
    <row r="3778" spans="1:38" x14ac:dyDescent="0.45">
      <c r="A3778" s="16"/>
      <c r="B3778" s="21"/>
      <c r="C3778" s="16"/>
      <c r="D3778" s="16"/>
      <c r="E3778" s="56">
        <v>2209</v>
      </c>
      <c r="F3778" s="56">
        <v>2728</v>
      </c>
      <c r="G3778" s="57" t="s">
        <v>5678</v>
      </c>
      <c r="H3778" s="56" t="s">
        <v>42</v>
      </c>
      <c r="I3778" s="56">
        <v>9904</v>
      </c>
      <c r="J3778" s="56">
        <v>0</v>
      </c>
      <c r="K3778" s="56">
        <v>0</v>
      </c>
      <c r="L3778" s="71">
        <v>60</v>
      </c>
      <c r="M3778" s="56" t="s">
        <v>43</v>
      </c>
      <c r="N3778" s="46">
        <f t="shared" ref="N3778:N3783" si="85">((J3778*400)+(K3778*100))+L3778</f>
        <v>60</v>
      </c>
      <c r="O3778" s="46">
        <v>1000</v>
      </c>
      <c r="P3778" s="46">
        <f t="shared" ref="P3778:P3783" si="86">N3778*O3778</f>
        <v>60000</v>
      </c>
      <c r="Q3778" s="56"/>
      <c r="R3778" s="58"/>
      <c r="S3778" s="59"/>
      <c r="T3778" s="58"/>
      <c r="U3778" s="58"/>
      <c r="V3778" s="60"/>
      <c r="W3778" s="56"/>
      <c r="X3778" s="56"/>
      <c r="Y3778" s="56"/>
      <c r="Z3778" s="46"/>
      <c r="AA3778" s="66"/>
      <c r="AB3778" s="46"/>
      <c r="AC3778" s="46"/>
      <c r="AD3778" s="61"/>
      <c r="AE3778" s="61"/>
      <c r="AF3778" s="46"/>
      <c r="AG3778" s="46">
        <f t="shared" ref="AG3778:AG3783" si="87">IF(AND(AF3778="",P3778=""),0,IF((AF3778=""),P3778,IF((P3778=""),AF3778,AF3778+P3778)))</f>
        <v>60000</v>
      </c>
      <c r="AH3778" s="46">
        <f t="shared" ref="AH3778:AH3783" si="88">IF( (AA3778=""),AG3778*1,AG3778*(AA3778/100) )</f>
        <v>60000</v>
      </c>
      <c r="AI3778" s="46">
        <v>0</v>
      </c>
      <c r="AJ3778" s="46">
        <f t="shared" ref="AJ3778:AJ3783" si="89">IF((AI3778-AH3778) &gt; 1,0,IF((AI3778-AH3778)&lt;0,AH3778-AI3778,AI3778-AH3778))</f>
        <v>60000</v>
      </c>
      <c r="AK3778" s="46">
        <v>0.3</v>
      </c>
      <c r="AL3778" s="46">
        <f t="shared" ref="AL3778:AL3783" si="90">AJ3778*(AK3778/100)</f>
        <v>180</v>
      </c>
    </row>
    <row r="3779" spans="1:38" x14ac:dyDescent="0.45">
      <c r="A3779" s="16"/>
      <c r="B3779" s="21"/>
      <c r="C3779" s="16"/>
      <c r="D3779" s="16"/>
      <c r="E3779" s="56">
        <v>2210</v>
      </c>
      <c r="F3779" s="56">
        <v>2731</v>
      </c>
      <c r="G3779" s="57" t="s">
        <v>5679</v>
      </c>
      <c r="H3779" s="56" t="s">
        <v>42</v>
      </c>
      <c r="I3779" s="56">
        <v>9905</v>
      </c>
      <c r="J3779" s="56">
        <v>0</v>
      </c>
      <c r="K3779" s="56">
        <v>0</v>
      </c>
      <c r="L3779" s="71">
        <v>60</v>
      </c>
      <c r="M3779" s="56" t="s">
        <v>43</v>
      </c>
      <c r="N3779" s="46">
        <f t="shared" si="85"/>
        <v>60</v>
      </c>
      <c r="O3779" s="46">
        <v>1000</v>
      </c>
      <c r="P3779" s="46">
        <f t="shared" si="86"/>
        <v>60000</v>
      </c>
      <c r="Q3779" s="56"/>
      <c r="R3779" s="58"/>
      <c r="S3779" s="59"/>
      <c r="T3779" s="58"/>
      <c r="U3779" s="58"/>
      <c r="V3779" s="60"/>
      <c r="W3779" s="56"/>
      <c r="X3779" s="56"/>
      <c r="Y3779" s="56"/>
      <c r="Z3779" s="46"/>
      <c r="AA3779" s="66"/>
      <c r="AB3779" s="46"/>
      <c r="AC3779" s="46"/>
      <c r="AD3779" s="61"/>
      <c r="AE3779" s="61"/>
      <c r="AF3779" s="46"/>
      <c r="AG3779" s="46">
        <f t="shared" si="87"/>
        <v>60000</v>
      </c>
      <c r="AH3779" s="46">
        <f t="shared" si="88"/>
        <v>60000</v>
      </c>
      <c r="AI3779" s="46">
        <v>0</v>
      </c>
      <c r="AJ3779" s="46">
        <f t="shared" si="89"/>
        <v>60000</v>
      </c>
      <c r="AK3779" s="46">
        <v>0.3</v>
      </c>
      <c r="AL3779" s="46">
        <f t="shared" si="90"/>
        <v>180</v>
      </c>
    </row>
    <row r="3780" spans="1:38" x14ac:dyDescent="0.45">
      <c r="A3780" s="16"/>
      <c r="B3780" s="21"/>
      <c r="C3780" s="16"/>
      <c r="D3780" s="16"/>
      <c r="E3780" s="56">
        <v>2211</v>
      </c>
      <c r="F3780" s="56">
        <v>1542</v>
      </c>
      <c r="G3780" s="57" t="s">
        <v>5680</v>
      </c>
      <c r="H3780" s="56" t="s">
        <v>42</v>
      </c>
      <c r="I3780" s="56">
        <v>9906</v>
      </c>
      <c r="J3780" s="56">
        <v>0</v>
      </c>
      <c r="K3780" s="56">
        <v>0</v>
      </c>
      <c r="L3780" s="71">
        <v>23</v>
      </c>
      <c r="M3780" s="56" t="s">
        <v>43</v>
      </c>
      <c r="N3780" s="46">
        <f t="shared" si="85"/>
        <v>23</v>
      </c>
      <c r="O3780" s="46">
        <v>1000</v>
      </c>
      <c r="P3780" s="46">
        <f t="shared" si="86"/>
        <v>23000</v>
      </c>
      <c r="Q3780" s="56"/>
      <c r="R3780" s="58"/>
      <c r="S3780" s="59"/>
      <c r="T3780" s="58"/>
      <c r="U3780" s="58"/>
      <c r="V3780" s="60"/>
      <c r="W3780" s="56"/>
      <c r="X3780" s="56"/>
      <c r="Y3780" s="56"/>
      <c r="Z3780" s="46"/>
      <c r="AA3780" s="66"/>
      <c r="AB3780" s="46"/>
      <c r="AC3780" s="46"/>
      <c r="AD3780" s="61"/>
      <c r="AE3780" s="61"/>
      <c r="AF3780" s="46"/>
      <c r="AG3780" s="46">
        <f t="shared" si="87"/>
        <v>23000</v>
      </c>
      <c r="AH3780" s="46">
        <f t="shared" si="88"/>
        <v>23000</v>
      </c>
      <c r="AI3780" s="46">
        <v>0</v>
      </c>
      <c r="AJ3780" s="46">
        <f t="shared" si="89"/>
        <v>23000</v>
      </c>
      <c r="AK3780" s="46">
        <v>0.3</v>
      </c>
      <c r="AL3780" s="46">
        <f t="shared" si="90"/>
        <v>69</v>
      </c>
    </row>
    <row r="3781" spans="1:38" x14ac:dyDescent="0.45">
      <c r="A3781" s="16"/>
      <c r="B3781" s="21"/>
      <c r="C3781" s="16"/>
      <c r="D3781" s="16"/>
      <c r="E3781" s="56">
        <v>2212</v>
      </c>
      <c r="F3781" s="56">
        <v>1119</v>
      </c>
      <c r="G3781" s="57" t="s">
        <v>5681</v>
      </c>
      <c r="H3781" s="56" t="s">
        <v>42</v>
      </c>
      <c r="I3781" s="56">
        <v>9907</v>
      </c>
      <c r="J3781" s="56">
        <v>0</v>
      </c>
      <c r="K3781" s="56">
        <v>0</v>
      </c>
      <c r="L3781" s="71">
        <v>37</v>
      </c>
      <c r="M3781" s="56" t="s">
        <v>43</v>
      </c>
      <c r="N3781" s="46">
        <f t="shared" si="85"/>
        <v>37</v>
      </c>
      <c r="O3781" s="46">
        <v>1000</v>
      </c>
      <c r="P3781" s="46">
        <f t="shared" si="86"/>
        <v>37000</v>
      </c>
      <c r="Q3781" s="56"/>
      <c r="R3781" s="58"/>
      <c r="S3781" s="59"/>
      <c r="T3781" s="58"/>
      <c r="U3781" s="58"/>
      <c r="V3781" s="60"/>
      <c r="W3781" s="56"/>
      <c r="X3781" s="56"/>
      <c r="Y3781" s="56"/>
      <c r="Z3781" s="46"/>
      <c r="AA3781" s="66"/>
      <c r="AB3781" s="46"/>
      <c r="AC3781" s="46"/>
      <c r="AD3781" s="61"/>
      <c r="AE3781" s="61"/>
      <c r="AF3781" s="46"/>
      <c r="AG3781" s="46">
        <f t="shared" si="87"/>
        <v>37000</v>
      </c>
      <c r="AH3781" s="46">
        <f t="shared" si="88"/>
        <v>37000</v>
      </c>
      <c r="AI3781" s="46">
        <v>0</v>
      </c>
      <c r="AJ3781" s="46">
        <f t="shared" si="89"/>
        <v>37000</v>
      </c>
      <c r="AK3781" s="46">
        <v>0.3</v>
      </c>
      <c r="AL3781" s="46">
        <f t="shared" si="90"/>
        <v>111</v>
      </c>
    </row>
    <row r="3782" spans="1:38" x14ac:dyDescent="0.45">
      <c r="A3782" s="16"/>
      <c r="B3782" s="21"/>
      <c r="C3782" s="16"/>
      <c r="D3782" s="16"/>
      <c r="E3782" s="56">
        <v>2213</v>
      </c>
      <c r="F3782" s="56">
        <v>2730</v>
      </c>
      <c r="G3782" s="57" t="s">
        <v>5682</v>
      </c>
      <c r="H3782" s="56" t="s">
        <v>42</v>
      </c>
      <c r="I3782" s="56">
        <v>9908</v>
      </c>
      <c r="J3782" s="56">
        <v>0</v>
      </c>
      <c r="K3782" s="56">
        <v>0</v>
      </c>
      <c r="L3782" s="71">
        <v>29</v>
      </c>
      <c r="M3782" s="56" t="s">
        <v>43</v>
      </c>
      <c r="N3782" s="46">
        <f t="shared" si="85"/>
        <v>29</v>
      </c>
      <c r="O3782" s="46">
        <v>1000</v>
      </c>
      <c r="P3782" s="46">
        <f t="shared" si="86"/>
        <v>29000</v>
      </c>
      <c r="Q3782" s="56"/>
      <c r="R3782" s="58"/>
      <c r="S3782" s="59"/>
      <c r="T3782" s="58"/>
      <c r="U3782" s="58"/>
      <c r="V3782" s="60"/>
      <c r="W3782" s="56"/>
      <c r="X3782" s="56"/>
      <c r="Y3782" s="56"/>
      <c r="Z3782" s="46"/>
      <c r="AA3782" s="66"/>
      <c r="AB3782" s="46"/>
      <c r="AC3782" s="46"/>
      <c r="AD3782" s="61"/>
      <c r="AE3782" s="61"/>
      <c r="AF3782" s="46"/>
      <c r="AG3782" s="46">
        <f t="shared" si="87"/>
        <v>29000</v>
      </c>
      <c r="AH3782" s="46">
        <f t="shared" si="88"/>
        <v>29000</v>
      </c>
      <c r="AI3782" s="46">
        <v>0</v>
      </c>
      <c r="AJ3782" s="46">
        <f t="shared" si="89"/>
        <v>29000</v>
      </c>
      <c r="AK3782" s="46">
        <v>0.3</v>
      </c>
      <c r="AL3782" s="46">
        <f t="shared" si="90"/>
        <v>87</v>
      </c>
    </row>
    <row r="3783" spans="1:38" x14ac:dyDescent="0.45">
      <c r="A3783" s="16"/>
      <c r="B3783" s="21"/>
      <c r="C3783" s="16"/>
      <c r="D3783" s="16"/>
      <c r="E3783" s="56">
        <v>2214</v>
      </c>
      <c r="F3783" s="56">
        <v>1541</v>
      </c>
      <c r="G3783" s="57" t="s">
        <v>5683</v>
      </c>
      <c r="H3783" s="56" t="s">
        <v>42</v>
      </c>
      <c r="I3783" s="56">
        <v>9909</v>
      </c>
      <c r="J3783" s="56">
        <v>0</v>
      </c>
      <c r="K3783" s="56">
        <v>0</v>
      </c>
      <c r="L3783" s="71">
        <v>31</v>
      </c>
      <c r="M3783" s="56" t="s">
        <v>43</v>
      </c>
      <c r="N3783" s="46">
        <f t="shared" si="85"/>
        <v>31</v>
      </c>
      <c r="O3783" s="46">
        <v>1000</v>
      </c>
      <c r="P3783" s="46">
        <f t="shared" si="86"/>
        <v>31000</v>
      </c>
      <c r="Q3783" s="56"/>
      <c r="R3783" s="58"/>
      <c r="S3783" s="59"/>
      <c r="T3783" s="58"/>
      <c r="U3783" s="58"/>
      <c r="V3783" s="60"/>
      <c r="W3783" s="56"/>
      <c r="X3783" s="56"/>
      <c r="Y3783" s="56"/>
      <c r="Z3783" s="46"/>
      <c r="AA3783" s="66"/>
      <c r="AB3783" s="46"/>
      <c r="AC3783" s="46"/>
      <c r="AD3783" s="61"/>
      <c r="AE3783" s="61"/>
      <c r="AF3783" s="46"/>
      <c r="AG3783" s="46">
        <f t="shared" si="87"/>
        <v>31000</v>
      </c>
      <c r="AH3783" s="46">
        <f t="shared" si="88"/>
        <v>31000</v>
      </c>
      <c r="AI3783" s="46">
        <v>0</v>
      </c>
      <c r="AJ3783" s="46">
        <f t="shared" si="89"/>
        <v>31000</v>
      </c>
      <c r="AK3783" s="46">
        <v>0.3</v>
      </c>
      <c r="AL3783" s="46">
        <f t="shared" si="90"/>
        <v>93</v>
      </c>
    </row>
    <row r="3784" spans="1:38" x14ac:dyDescent="0.45">
      <c r="A3784" s="16"/>
      <c r="B3784" s="21"/>
      <c r="C3784" s="16"/>
      <c r="D3784" s="16"/>
      <c r="E3784" s="56">
        <v>2215</v>
      </c>
      <c r="F3784" s="56">
        <v>6783</v>
      </c>
      <c r="G3784" s="57" t="s">
        <v>5684</v>
      </c>
      <c r="H3784" s="56" t="s">
        <v>42</v>
      </c>
      <c r="I3784" s="56">
        <v>9910</v>
      </c>
      <c r="J3784" s="56"/>
      <c r="K3784" s="56"/>
      <c r="L3784" s="71"/>
      <c r="M3784" s="56"/>
      <c r="N3784" s="46"/>
      <c r="O3784" s="46"/>
      <c r="P3784" s="46"/>
      <c r="Q3784" s="56"/>
      <c r="R3784" s="58"/>
      <c r="S3784" s="59"/>
      <c r="T3784" s="58"/>
      <c r="U3784" s="58"/>
      <c r="V3784" s="60"/>
      <c r="W3784" s="56"/>
      <c r="X3784" s="56"/>
      <c r="Y3784" s="56"/>
      <c r="Z3784" s="46"/>
      <c r="AA3784" s="66"/>
      <c r="AB3784" s="46"/>
      <c r="AC3784" s="46"/>
      <c r="AD3784" s="61"/>
      <c r="AE3784" s="61"/>
      <c r="AF3784" s="46"/>
      <c r="AG3784" s="46"/>
      <c r="AH3784" s="46"/>
      <c r="AI3784" s="46"/>
      <c r="AJ3784" s="46"/>
      <c r="AK3784" s="46"/>
      <c r="AL3784" s="46"/>
    </row>
    <row r="3785" spans="1:38" x14ac:dyDescent="0.45">
      <c r="A3785" s="16"/>
      <c r="B3785" s="21"/>
      <c r="C3785" s="16"/>
      <c r="D3785" s="16"/>
      <c r="E3785" s="56">
        <v>2216</v>
      </c>
      <c r="F3785" s="56">
        <v>7222</v>
      </c>
      <c r="G3785" s="57" t="s">
        <v>5685</v>
      </c>
      <c r="H3785" s="56" t="s">
        <v>42</v>
      </c>
      <c r="I3785" s="56">
        <v>9913</v>
      </c>
      <c r="J3785" s="56"/>
      <c r="K3785" s="56"/>
      <c r="L3785" s="71"/>
      <c r="M3785" s="56"/>
      <c r="N3785" s="46"/>
      <c r="O3785" s="46"/>
      <c r="P3785" s="46"/>
      <c r="Q3785" s="56"/>
      <c r="R3785" s="58"/>
      <c r="S3785" s="59"/>
      <c r="T3785" s="58"/>
      <c r="U3785" s="58"/>
      <c r="V3785" s="60"/>
      <c r="W3785" s="56"/>
      <c r="X3785" s="56"/>
      <c r="Y3785" s="56"/>
      <c r="Z3785" s="46"/>
      <c r="AA3785" s="66"/>
      <c r="AB3785" s="46"/>
      <c r="AC3785" s="46"/>
      <c r="AD3785" s="61"/>
      <c r="AE3785" s="61"/>
      <c r="AF3785" s="46"/>
      <c r="AG3785" s="46"/>
      <c r="AH3785" s="46"/>
      <c r="AI3785" s="46"/>
      <c r="AJ3785" s="46"/>
      <c r="AK3785" s="46"/>
      <c r="AL3785" s="46"/>
    </row>
    <row r="3786" spans="1:38" x14ac:dyDescent="0.45">
      <c r="A3786" s="16"/>
      <c r="B3786" s="21"/>
      <c r="C3786" s="16"/>
      <c r="D3786" s="16"/>
      <c r="E3786" s="56">
        <v>2217</v>
      </c>
      <c r="F3786" s="56">
        <v>509</v>
      </c>
      <c r="G3786" s="57" t="s">
        <v>5686</v>
      </c>
      <c r="H3786" s="56" t="s">
        <v>42</v>
      </c>
      <c r="I3786" s="56">
        <v>9914</v>
      </c>
      <c r="J3786" s="56">
        <v>0</v>
      </c>
      <c r="K3786" s="56">
        <v>0</v>
      </c>
      <c r="L3786" s="71">
        <v>51</v>
      </c>
      <c r="M3786" s="56" t="s">
        <v>43</v>
      </c>
      <c r="N3786" s="46">
        <f>((J3786*400)+(K3786*100))+L3786</f>
        <v>51</v>
      </c>
      <c r="O3786" s="46">
        <v>1000</v>
      </c>
      <c r="P3786" s="46">
        <f>N3786*O3786</f>
        <v>51000</v>
      </c>
      <c r="Q3786" s="56"/>
      <c r="R3786" s="58"/>
      <c r="S3786" s="59"/>
      <c r="T3786" s="58"/>
      <c r="U3786" s="58"/>
      <c r="V3786" s="60"/>
      <c r="W3786" s="56"/>
      <c r="X3786" s="56"/>
      <c r="Y3786" s="56"/>
      <c r="Z3786" s="46"/>
      <c r="AA3786" s="66"/>
      <c r="AB3786" s="46"/>
      <c r="AC3786" s="46"/>
      <c r="AD3786" s="61"/>
      <c r="AE3786" s="61"/>
      <c r="AF3786" s="46"/>
      <c r="AG3786" s="46">
        <f>IF(AND(AF3786="",P3786=""),0,IF((AF3786=""),P3786,IF((P3786=""),AF3786,AF3786+P3786)))</f>
        <v>51000</v>
      </c>
      <c r="AH3786" s="46">
        <f>IF( (AA3786=""),AG3786*1,AG3786*(AA3786/100) )</f>
        <v>51000</v>
      </c>
      <c r="AI3786" s="46">
        <v>0</v>
      </c>
      <c r="AJ3786" s="46">
        <f>IF((AI3786-AH3786) &gt; 1,0,IF((AI3786-AH3786)&lt;0,AH3786-AI3786,AI3786-AH3786))</f>
        <v>51000</v>
      </c>
      <c r="AK3786" s="46">
        <v>0.3</v>
      </c>
      <c r="AL3786" s="46">
        <f>AJ3786*(AK3786/100)</f>
        <v>153</v>
      </c>
    </row>
    <row r="3787" spans="1:38" x14ac:dyDescent="0.45">
      <c r="A3787" s="16"/>
      <c r="B3787" s="21"/>
      <c r="C3787" s="16"/>
      <c r="D3787" s="16"/>
      <c r="E3787" s="56">
        <v>2218</v>
      </c>
      <c r="F3787" s="56">
        <v>7423</v>
      </c>
      <c r="G3787" s="57" t="s">
        <v>5687</v>
      </c>
      <c r="H3787" s="56" t="s">
        <v>42</v>
      </c>
      <c r="I3787" s="56">
        <v>9915</v>
      </c>
      <c r="J3787" s="56"/>
      <c r="K3787" s="56"/>
      <c r="L3787" s="71"/>
      <c r="M3787" s="56"/>
      <c r="N3787" s="46"/>
      <c r="O3787" s="46"/>
      <c r="P3787" s="46"/>
      <c r="Q3787" s="56"/>
      <c r="R3787" s="58"/>
      <c r="S3787" s="59"/>
      <c r="T3787" s="58"/>
      <c r="U3787" s="58"/>
      <c r="V3787" s="60"/>
      <c r="W3787" s="56"/>
      <c r="X3787" s="56"/>
      <c r="Y3787" s="56"/>
      <c r="Z3787" s="46"/>
      <c r="AA3787" s="66"/>
      <c r="AB3787" s="46"/>
      <c r="AC3787" s="46"/>
      <c r="AD3787" s="61"/>
      <c r="AE3787" s="61"/>
      <c r="AF3787" s="46"/>
      <c r="AG3787" s="46"/>
      <c r="AH3787" s="46"/>
      <c r="AI3787" s="46"/>
      <c r="AJ3787" s="46"/>
      <c r="AK3787" s="46"/>
      <c r="AL3787" s="46"/>
    </row>
    <row r="3788" spans="1:38" x14ac:dyDescent="0.45">
      <c r="A3788" s="16"/>
      <c r="B3788" s="21"/>
      <c r="C3788" s="16"/>
      <c r="D3788" s="16"/>
      <c r="E3788" s="56">
        <v>2219</v>
      </c>
      <c r="F3788" s="56">
        <v>513</v>
      </c>
      <c r="G3788" s="57" t="s">
        <v>5688</v>
      </c>
      <c r="H3788" s="56" t="s">
        <v>42</v>
      </c>
      <c r="I3788" s="56">
        <v>9916</v>
      </c>
      <c r="J3788" s="56">
        <v>0</v>
      </c>
      <c r="K3788" s="56">
        <v>0</v>
      </c>
      <c r="L3788" s="71">
        <v>60</v>
      </c>
      <c r="M3788" s="56" t="s">
        <v>43</v>
      </c>
      <c r="N3788" s="46">
        <f>((J3788*400)+(K3788*100))+L3788</f>
        <v>60</v>
      </c>
      <c r="O3788" s="46">
        <v>1000</v>
      </c>
      <c r="P3788" s="46">
        <f>N3788*O3788</f>
        <v>60000</v>
      </c>
      <c r="Q3788" s="56"/>
      <c r="R3788" s="58"/>
      <c r="S3788" s="59"/>
      <c r="T3788" s="58"/>
      <c r="U3788" s="58"/>
      <c r="V3788" s="60"/>
      <c r="W3788" s="56"/>
      <c r="X3788" s="56"/>
      <c r="Y3788" s="56"/>
      <c r="Z3788" s="46"/>
      <c r="AA3788" s="66"/>
      <c r="AB3788" s="46"/>
      <c r="AC3788" s="46"/>
      <c r="AD3788" s="61"/>
      <c r="AE3788" s="61"/>
      <c r="AF3788" s="46"/>
      <c r="AG3788" s="46">
        <f>IF(AND(AF3788="",P3788=""),0,IF((AF3788=""),P3788,IF((P3788=""),AF3788,AF3788+P3788)))</f>
        <v>60000</v>
      </c>
      <c r="AH3788" s="46">
        <f>IF( (AA3788=""),AG3788*1,AG3788*(AA3788/100) )</f>
        <v>60000</v>
      </c>
      <c r="AI3788" s="46">
        <v>0</v>
      </c>
      <c r="AJ3788" s="46">
        <f>IF((AI3788-AH3788) &gt; 1,0,IF((AI3788-AH3788)&lt;0,AH3788-AI3788,AI3788-AH3788))</f>
        <v>60000</v>
      </c>
      <c r="AK3788" s="46">
        <v>0.3</v>
      </c>
      <c r="AL3788" s="46">
        <f>AJ3788*(AK3788/100)</f>
        <v>180</v>
      </c>
    </row>
    <row r="3789" spans="1:38" x14ac:dyDescent="0.45">
      <c r="A3789" s="16"/>
      <c r="B3789" s="21"/>
      <c r="C3789" s="16"/>
      <c r="D3789" s="16"/>
      <c r="E3789" s="56">
        <v>2220</v>
      </c>
      <c r="F3789" s="56">
        <v>6587</v>
      </c>
      <c r="G3789" s="57" t="s">
        <v>5689</v>
      </c>
      <c r="H3789" s="56" t="s">
        <v>42</v>
      </c>
      <c r="I3789" s="56">
        <v>9917</v>
      </c>
      <c r="J3789" s="56"/>
      <c r="K3789" s="56"/>
      <c r="L3789" s="71"/>
      <c r="M3789" s="56"/>
      <c r="N3789" s="46"/>
      <c r="O3789" s="46"/>
      <c r="P3789" s="46"/>
      <c r="Q3789" s="56"/>
      <c r="R3789" s="58"/>
      <c r="S3789" s="59"/>
      <c r="T3789" s="58"/>
      <c r="U3789" s="58"/>
      <c r="V3789" s="60"/>
      <c r="W3789" s="56"/>
      <c r="X3789" s="56"/>
      <c r="Y3789" s="56"/>
      <c r="Z3789" s="46"/>
      <c r="AA3789" s="66"/>
      <c r="AB3789" s="46"/>
      <c r="AC3789" s="46"/>
      <c r="AD3789" s="61"/>
      <c r="AE3789" s="61"/>
      <c r="AF3789" s="46"/>
      <c r="AG3789" s="46"/>
      <c r="AH3789" s="46"/>
      <c r="AI3789" s="46"/>
      <c r="AJ3789" s="46"/>
      <c r="AK3789" s="46"/>
      <c r="AL3789" s="46"/>
    </row>
    <row r="3790" spans="1:38" x14ac:dyDescent="0.45">
      <c r="A3790" s="16"/>
      <c r="B3790" s="21"/>
      <c r="C3790" s="16"/>
      <c r="D3790" s="16"/>
      <c r="E3790" s="56">
        <v>2221</v>
      </c>
      <c r="F3790" s="56">
        <v>9182</v>
      </c>
      <c r="G3790" s="57" t="s">
        <v>5690</v>
      </c>
      <c r="H3790" s="56" t="s">
        <v>42</v>
      </c>
      <c r="I3790" s="56">
        <v>9918</v>
      </c>
      <c r="J3790" s="56"/>
      <c r="K3790" s="56"/>
      <c r="L3790" s="71"/>
      <c r="M3790" s="56"/>
      <c r="N3790" s="46"/>
      <c r="O3790" s="46"/>
      <c r="P3790" s="46"/>
      <c r="Q3790" s="56"/>
      <c r="R3790" s="58"/>
      <c r="S3790" s="59"/>
      <c r="T3790" s="58"/>
      <c r="U3790" s="58"/>
      <c r="V3790" s="60"/>
      <c r="W3790" s="56"/>
      <c r="X3790" s="56"/>
      <c r="Y3790" s="56"/>
      <c r="Z3790" s="46"/>
      <c r="AA3790" s="66"/>
      <c r="AB3790" s="46"/>
      <c r="AC3790" s="46"/>
      <c r="AD3790" s="61"/>
      <c r="AE3790" s="61"/>
      <c r="AF3790" s="46"/>
      <c r="AG3790" s="46"/>
      <c r="AH3790" s="46"/>
      <c r="AI3790" s="46"/>
      <c r="AJ3790" s="46"/>
      <c r="AK3790" s="46"/>
      <c r="AL3790" s="46"/>
    </row>
    <row r="3791" spans="1:38" x14ac:dyDescent="0.45">
      <c r="A3791" s="16"/>
      <c r="B3791" s="21"/>
      <c r="C3791" s="16"/>
      <c r="D3791" s="16"/>
      <c r="E3791" s="56">
        <v>2222</v>
      </c>
      <c r="F3791" s="56">
        <v>1122</v>
      </c>
      <c r="G3791" s="57" t="s">
        <v>5691</v>
      </c>
      <c r="H3791" s="56" t="s">
        <v>42</v>
      </c>
      <c r="I3791" s="56">
        <v>9919</v>
      </c>
      <c r="J3791" s="56">
        <v>0</v>
      </c>
      <c r="K3791" s="56">
        <v>0</v>
      </c>
      <c r="L3791" s="71">
        <v>60</v>
      </c>
      <c r="M3791" s="56" t="s">
        <v>43</v>
      </c>
      <c r="N3791" s="46">
        <f>((J3791*400)+(K3791*100))+L3791</f>
        <v>60</v>
      </c>
      <c r="O3791" s="46">
        <v>1000</v>
      </c>
      <c r="P3791" s="46">
        <f>N3791*O3791</f>
        <v>60000</v>
      </c>
      <c r="Q3791" s="56"/>
      <c r="R3791" s="58"/>
      <c r="S3791" s="59"/>
      <c r="T3791" s="58"/>
      <c r="U3791" s="58"/>
      <c r="V3791" s="60"/>
      <c r="W3791" s="56"/>
      <c r="X3791" s="56"/>
      <c r="Y3791" s="56"/>
      <c r="Z3791" s="46"/>
      <c r="AA3791" s="66"/>
      <c r="AB3791" s="46"/>
      <c r="AC3791" s="46"/>
      <c r="AD3791" s="61"/>
      <c r="AE3791" s="61"/>
      <c r="AF3791" s="46"/>
      <c r="AG3791" s="46">
        <f>IF(AND(AF3791="",P3791=""),0,IF((AF3791=""),P3791,IF((P3791=""),AF3791,AF3791+P3791)))</f>
        <v>60000</v>
      </c>
      <c r="AH3791" s="46">
        <f>IF( (AA3791=""),AG3791*1,AG3791*(AA3791/100) )</f>
        <v>60000</v>
      </c>
      <c r="AI3791" s="46">
        <v>0</v>
      </c>
      <c r="AJ3791" s="46">
        <f>IF((AI3791-AH3791) &gt; 1,0,IF((AI3791-AH3791)&lt;0,AH3791-AI3791,AI3791-AH3791))</f>
        <v>60000</v>
      </c>
      <c r="AK3791" s="46">
        <v>0.3</v>
      </c>
      <c r="AL3791" s="46">
        <f>AJ3791*(AK3791/100)</f>
        <v>180</v>
      </c>
    </row>
    <row r="3792" spans="1:38" x14ac:dyDescent="0.45">
      <c r="A3792" s="16"/>
      <c r="B3792" s="21"/>
      <c r="C3792" s="16"/>
      <c r="D3792" s="16"/>
      <c r="E3792" s="56">
        <v>2223</v>
      </c>
      <c r="F3792" s="56">
        <v>1425</v>
      </c>
      <c r="G3792" s="57" t="s">
        <v>5692</v>
      </c>
      <c r="H3792" s="56" t="s">
        <v>42</v>
      </c>
      <c r="I3792" s="56">
        <v>9920</v>
      </c>
      <c r="J3792" s="56">
        <v>0</v>
      </c>
      <c r="K3792" s="56">
        <v>0</v>
      </c>
      <c r="L3792" s="71">
        <v>60</v>
      </c>
      <c r="M3792" s="56" t="s">
        <v>43</v>
      </c>
      <c r="N3792" s="46">
        <f>((J3792*400)+(K3792*100))+L3792</f>
        <v>60</v>
      </c>
      <c r="O3792" s="46">
        <v>1000</v>
      </c>
      <c r="P3792" s="46">
        <f>N3792*O3792</f>
        <v>60000</v>
      </c>
      <c r="Q3792" s="56"/>
      <c r="R3792" s="58"/>
      <c r="S3792" s="59"/>
      <c r="T3792" s="58"/>
      <c r="U3792" s="58"/>
      <c r="V3792" s="60"/>
      <c r="W3792" s="56"/>
      <c r="X3792" s="56"/>
      <c r="Y3792" s="56"/>
      <c r="Z3792" s="46"/>
      <c r="AA3792" s="66"/>
      <c r="AB3792" s="46"/>
      <c r="AC3792" s="46"/>
      <c r="AD3792" s="61"/>
      <c r="AE3792" s="61"/>
      <c r="AF3792" s="46"/>
      <c r="AG3792" s="46">
        <f>IF(AND(AF3792="",P3792=""),0,IF((AF3792=""),P3792,IF((P3792=""),AF3792,AF3792+P3792)))</f>
        <v>60000</v>
      </c>
      <c r="AH3792" s="46">
        <f>IF( (AA3792=""),AG3792*1,AG3792*(AA3792/100) )</f>
        <v>60000</v>
      </c>
      <c r="AI3792" s="46">
        <v>0</v>
      </c>
      <c r="AJ3792" s="46">
        <f>IF((AI3792-AH3792) &gt; 1,0,IF((AI3792-AH3792)&lt;0,AH3792-AI3792,AI3792-AH3792))</f>
        <v>60000</v>
      </c>
      <c r="AK3792" s="46">
        <v>0.3</v>
      </c>
      <c r="AL3792" s="46">
        <f>AJ3792*(AK3792/100)</f>
        <v>180</v>
      </c>
    </row>
    <row r="3793" spans="1:38" x14ac:dyDescent="0.45">
      <c r="A3793" s="16"/>
      <c r="B3793" s="21"/>
      <c r="C3793" s="16"/>
      <c r="D3793" s="16"/>
      <c r="E3793" s="56">
        <v>2224</v>
      </c>
      <c r="F3793" s="56">
        <v>1121</v>
      </c>
      <c r="G3793" s="57" t="s">
        <v>5693</v>
      </c>
      <c r="H3793" s="56" t="s">
        <v>42</v>
      </c>
      <c r="I3793" s="56">
        <v>9921</v>
      </c>
      <c r="J3793" s="56">
        <v>0</v>
      </c>
      <c r="K3793" s="56">
        <v>0</v>
      </c>
      <c r="L3793" s="71">
        <v>60</v>
      </c>
      <c r="M3793" s="56" t="s">
        <v>43</v>
      </c>
      <c r="N3793" s="46">
        <f>((J3793*400)+(K3793*100))+L3793</f>
        <v>60</v>
      </c>
      <c r="O3793" s="46">
        <v>1000</v>
      </c>
      <c r="P3793" s="46">
        <f>N3793*O3793</f>
        <v>60000</v>
      </c>
      <c r="Q3793" s="56"/>
      <c r="R3793" s="58"/>
      <c r="S3793" s="59"/>
      <c r="T3793" s="58"/>
      <c r="U3793" s="58"/>
      <c r="V3793" s="60"/>
      <c r="W3793" s="56"/>
      <c r="X3793" s="56"/>
      <c r="Y3793" s="56"/>
      <c r="Z3793" s="46"/>
      <c r="AA3793" s="66"/>
      <c r="AB3793" s="46"/>
      <c r="AC3793" s="46"/>
      <c r="AD3793" s="61"/>
      <c r="AE3793" s="61"/>
      <c r="AF3793" s="46"/>
      <c r="AG3793" s="46">
        <f>IF(AND(AF3793="",P3793=""),0,IF((AF3793=""),P3793,IF((P3793=""),AF3793,AF3793+P3793)))</f>
        <v>60000</v>
      </c>
      <c r="AH3793" s="46">
        <f>IF( (AA3793=""),AG3793*1,AG3793*(AA3793/100) )</f>
        <v>60000</v>
      </c>
      <c r="AI3793" s="46">
        <v>0</v>
      </c>
      <c r="AJ3793" s="46">
        <f>IF((AI3793-AH3793) &gt; 1,0,IF((AI3793-AH3793)&lt;0,AH3793-AI3793,AI3793-AH3793))</f>
        <v>60000</v>
      </c>
      <c r="AK3793" s="46">
        <v>0.3</v>
      </c>
      <c r="AL3793" s="46">
        <f>AJ3793*(AK3793/100)</f>
        <v>180</v>
      </c>
    </row>
    <row r="3794" spans="1:38" x14ac:dyDescent="0.45">
      <c r="A3794" s="16"/>
      <c r="B3794" s="21"/>
      <c r="C3794" s="16"/>
      <c r="D3794" s="16"/>
      <c r="E3794" s="56">
        <v>2225</v>
      </c>
      <c r="F3794" s="56">
        <v>2122</v>
      </c>
      <c r="G3794" s="57" t="s">
        <v>5694</v>
      </c>
      <c r="H3794" s="56" t="s">
        <v>42</v>
      </c>
      <c r="I3794" s="56">
        <v>9922</v>
      </c>
      <c r="J3794" s="56">
        <v>0</v>
      </c>
      <c r="K3794" s="56">
        <v>0</v>
      </c>
      <c r="L3794" s="71">
        <v>60</v>
      </c>
      <c r="M3794" s="56" t="s">
        <v>43</v>
      </c>
      <c r="N3794" s="46">
        <f>((J3794*400)+(K3794*100))+L3794</f>
        <v>60</v>
      </c>
      <c r="O3794" s="46">
        <v>1000</v>
      </c>
      <c r="P3794" s="46">
        <f>N3794*O3794</f>
        <v>60000</v>
      </c>
      <c r="Q3794" s="56"/>
      <c r="R3794" s="58"/>
      <c r="S3794" s="59"/>
      <c r="T3794" s="58"/>
      <c r="U3794" s="58"/>
      <c r="V3794" s="60"/>
      <c r="W3794" s="56"/>
      <c r="X3794" s="56"/>
      <c r="Y3794" s="56"/>
      <c r="Z3794" s="46"/>
      <c r="AA3794" s="66"/>
      <c r="AB3794" s="46"/>
      <c r="AC3794" s="46"/>
      <c r="AD3794" s="61"/>
      <c r="AE3794" s="61"/>
      <c r="AF3794" s="46"/>
      <c r="AG3794" s="46">
        <f>IF(AND(AF3794="",P3794=""),0,IF((AF3794=""),P3794,IF((P3794=""),AF3794,AF3794+P3794)))</f>
        <v>60000</v>
      </c>
      <c r="AH3794" s="46">
        <f>IF( (AA3794=""),AG3794*1,AG3794*(AA3794/100) )</f>
        <v>60000</v>
      </c>
      <c r="AI3794" s="46">
        <v>0</v>
      </c>
      <c r="AJ3794" s="46">
        <f>IF((AI3794-AH3794) &gt; 1,0,IF((AI3794-AH3794)&lt;0,AH3794-AI3794,AI3794-AH3794))</f>
        <v>60000</v>
      </c>
      <c r="AK3794" s="46">
        <v>0.3</v>
      </c>
      <c r="AL3794" s="46">
        <f>AJ3794*(AK3794/100)</f>
        <v>180</v>
      </c>
    </row>
    <row r="3795" spans="1:38" x14ac:dyDescent="0.45">
      <c r="A3795" s="16"/>
      <c r="B3795" s="21"/>
      <c r="C3795" s="16"/>
      <c r="D3795" s="16"/>
      <c r="E3795" s="56">
        <v>2226</v>
      </c>
      <c r="F3795" s="56">
        <v>1118</v>
      </c>
      <c r="G3795" s="57" t="s">
        <v>5695</v>
      </c>
      <c r="H3795" s="56" t="s">
        <v>42</v>
      </c>
      <c r="I3795" s="56">
        <v>9923</v>
      </c>
      <c r="J3795" s="56">
        <v>0</v>
      </c>
      <c r="K3795" s="56">
        <v>0</v>
      </c>
      <c r="L3795" s="71">
        <v>60</v>
      </c>
      <c r="M3795" s="56" t="s">
        <v>43</v>
      </c>
      <c r="N3795" s="46">
        <f>((J3795*400)+(K3795*100))+L3795</f>
        <v>60</v>
      </c>
      <c r="O3795" s="46">
        <v>1000</v>
      </c>
      <c r="P3795" s="46">
        <f>N3795*O3795</f>
        <v>60000</v>
      </c>
      <c r="Q3795" s="56"/>
      <c r="R3795" s="58"/>
      <c r="S3795" s="59"/>
      <c r="T3795" s="58"/>
      <c r="U3795" s="58"/>
      <c r="V3795" s="60"/>
      <c r="W3795" s="56"/>
      <c r="X3795" s="56"/>
      <c r="Y3795" s="56"/>
      <c r="Z3795" s="46"/>
      <c r="AA3795" s="66"/>
      <c r="AB3795" s="46"/>
      <c r="AC3795" s="46"/>
      <c r="AD3795" s="61"/>
      <c r="AE3795" s="61"/>
      <c r="AF3795" s="46"/>
      <c r="AG3795" s="46">
        <f>IF(AND(AF3795="",P3795=""),0,IF((AF3795=""),P3795,IF((P3795=""),AF3795,AF3795+P3795)))</f>
        <v>60000</v>
      </c>
      <c r="AH3795" s="46">
        <f>IF( (AA3795=""),AG3795*1,AG3795*(AA3795/100) )</f>
        <v>60000</v>
      </c>
      <c r="AI3795" s="46">
        <v>0</v>
      </c>
      <c r="AJ3795" s="46">
        <f>IF((AI3795-AH3795) &gt; 1,0,IF((AI3795-AH3795)&lt;0,AH3795-AI3795,AI3795-AH3795))</f>
        <v>60000</v>
      </c>
      <c r="AK3795" s="46">
        <v>0.3</v>
      </c>
      <c r="AL3795" s="46">
        <f>AJ3795*(AK3795/100)</f>
        <v>180</v>
      </c>
    </row>
    <row r="3796" spans="1:38" x14ac:dyDescent="0.45">
      <c r="A3796" s="16"/>
      <c r="B3796" s="21"/>
      <c r="C3796" s="16"/>
      <c r="D3796" s="16"/>
      <c r="E3796" s="56">
        <v>2227</v>
      </c>
      <c r="F3796" s="56">
        <v>9108</v>
      </c>
      <c r="G3796" s="57" t="s">
        <v>5696</v>
      </c>
      <c r="H3796" s="56" t="s">
        <v>42</v>
      </c>
      <c r="I3796" s="56">
        <v>9924</v>
      </c>
      <c r="J3796" s="56"/>
      <c r="K3796" s="56"/>
      <c r="L3796" s="71"/>
      <c r="M3796" s="56"/>
      <c r="N3796" s="46"/>
      <c r="O3796" s="46"/>
      <c r="P3796" s="46"/>
      <c r="Q3796" s="56"/>
      <c r="R3796" s="58"/>
      <c r="S3796" s="59"/>
      <c r="T3796" s="58"/>
      <c r="U3796" s="58"/>
      <c r="V3796" s="60"/>
      <c r="W3796" s="56"/>
      <c r="X3796" s="56"/>
      <c r="Y3796" s="56"/>
      <c r="Z3796" s="46"/>
      <c r="AA3796" s="66"/>
      <c r="AB3796" s="46"/>
      <c r="AC3796" s="46"/>
      <c r="AD3796" s="61"/>
      <c r="AE3796" s="61"/>
      <c r="AF3796" s="46"/>
      <c r="AG3796" s="46"/>
      <c r="AH3796" s="46"/>
      <c r="AI3796" s="46"/>
      <c r="AJ3796" s="46"/>
      <c r="AK3796" s="46"/>
      <c r="AL3796" s="46"/>
    </row>
    <row r="3797" spans="1:38" x14ac:dyDescent="0.45">
      <c r="A3797" s="16"/>
      <c r="B3797" s="21"/>
      <c r="C3797" s="16"/>
      <c r="D3797" s="16"/>
      <c r="E3797" s="56">
        <v>2228</v>
      </c>
      <c r="F3797" s="56">
        <v>1426</v>
      </c>
      <c r="G3797" s="57" t="s">
        <v>5697</v>
      </c>
      <c r="H3797" s="56" t="s">
        <v>42</v>
      </c>
      <c r="I3797" s="56">
        <v>9925</v>
      </c>
      <c r="J3797" s="56">
        <v>0</v>
      </c>
      <c r="K3797" s="56">
        <v>0</v>
      </c>
      <c r="L3797" s="71">
        <v>60</v>
      </c>
      <c r="M3797" s="56" t="s">
        <v>43</v>
      </c>
      <c r="N3797" s="46">
        <f>((J3797*400)+(K3797*100))+L3797</f>
        <v>60</v>
      </c>
      <c r="O3797" s="46">
        <v>1000</v>
      </c>
      <c r="P3797" s="46">
        <f>N3797*O3797</f>
        <v>60000</v>
      </c>
      <c r="Q3797" s="56"/>
      <c r="R3797" s="58"/>
      <c r="S3797" s="59"/>
      <c r="T3797" s="58"/>
      <c r="U3797" s="58"/>
      <c r="V3797" s="60"/>
      <c r="W3797" s="56"/>
      <c r="X3797" s="56"/>
      <c r="Y3797" s="56"/>
      <c r="Z3797" s="46"/>
      <c r="AA3797" s="66"/>
      <c r="AB3797" s="46"/>
      <c r="AC3797" s="46"/>
      <c r="AD3797" s="61"/>
      <c r="AE3797" s="61"/>
      <c r="AF3797" s="46"/>
      <c r="AG3797" s="46">
        <f>IF(AND(AF3797="",P3797=""),0,IF((AF3797=""),P3797,IF((P3797=""),AF3797,AF3797+P3797)))</f>
        <v>60000</v>
      </c>
      <c r="AH3797" s="46">
        <f>IF( (AA3797=""),AG3797*1,AG3797*(AA3797/100) )</f>
        <v>60000</v>
      </c>
      <c r="AI3797" s="46">
        <v>0</v>
      </c>
      <c r="AJ3797" s="46">
        <f>IF((AI3797-AH3797) &gt; 1,0,IF((AI3797-AH3797)&lt;0,AH3797-AI3797,AI3797-AH3797))</f>
        <v>60000</v>
      </c>
      <c r="AK3797" s="46">
        <v>0.3</v>
      </c>
      <c r="AL3797" s="46">
        <f>AJ3797*(AK3797/100)</f>
        <v>180</v>
      </c>
    </row>
    <row r="3798" spans="1:38" x14ac:dyDescent="0.45">
      <c r="A3798" s="16"/>
      <c r="B3798" s="21"/>
      <c r="C3798" s="16"/>
      <c r="D3798" s="16"/>
      <c r="E3798" s="56">
        <v>2229</v>
      </c>
      <c r="F3798" s="56">
        <v>6653</v>
      </c>
      <c r="G3798" s="57" t="s">
        <v>5698</v>
      </c>
      <c r="H3798" s="56" t="s">
        <v>42</v>
      </c>
      <c r="I3798" s="56">
        <v>9926</v>
      </c>
      <c r="J3798" s="56"/>
      <c r="K3798" s="56"/>
      <c r="L3798" s="71"/>
      <c r="M3798" s="56"/>
      <c r="N3798" s="46"/>
      <c r="O3798" s="46"/>
      <c r="P3798" s="46"/>
      <c r="Q3798" s="56"/>
      <c r="R3798" s="58"/>
      <c r="S3798" s="59"/>
      <c r="T3798" s="58"/>
      <c r="U3798" s="58"/>
      <c r="V3798" s="60"/>
      <c r="W3798" s="56"/>
      <c r="X3798" s="56"/>
      <c r="Y3798" s="56"/>
      <c r="Z3798" s="46"/>
      <c r="AA3798" s="66"/>
      <c r="AB3798" s="46"/>
      <c r="AC3798" s="46"/>
      <c r="AD3798" s="61"/>
      <c r="AE3798" s="61"/>
      <c r="AF3798" s="46"/>
      <c r="AG3798" s="46"/>
      <c r="AH3798" s="46"/>
      <c r="AI3798" s="46"/>
      <c r="AJ3798" s="46"/>
      <c r="AK3798" s="46"/>
      <c r="AL3798" s="46"/>
    </row>
    <row r="3799" spans="1:38" x14ac:dyDescent="0.45">
      <c r="A3799" s="16"/>
      <c r="B3799" s="21"/>
      <c r="C3799" s="16"/>
      <c r="D3799" s="16"/>
      <c r="E3799" s="56">
        <v>2230</v>
      </c>
      <c r="F3799" s="56">
        <v>1487</v>
      </c>
      <c r="G3799" s="57" t="s">
        <v>5699</v>
      </c>
      <c r="H3799" s="56" t="s">
        <v>42</v>
      </c>
      <c r="I3799" s="56">
        <v>9927</v>
      </c>
      <c r="J3799" s="56">
        <v>0</v>
      </c>
      <c r="K3799" s="56">
        <v>0</v>
      </c>
      <c r="L3799" s="71">
        <v>34</v>
      </c>
      <c r="M3799" s="56" t="s">
        <v>43</v>
      </c>
      <c r="N3799" s="46">
        <f>((J3799*400)+(K3799*100))+L3799</f>
        <v>34</v>
      </c>
      <c r="O3799" s="46">
        <v>500</v>
      </c>
      <c r="P3799" s="46">
        <f>N3799*O3799</f>
        <v>17000</v>
      </c>
      <c r="Q3799" s="56"/>
      <c r="R3799" s="58"/>
      <c r="S3799" s="59"/>
      <c r="T3799" s="58"/>
      <c r="U3799" s="58"/>
      <c r="V3799" s="60"/>
      <c r="W3799" s="56"/>
      <c r="X3799" s="56"/>
      <c r="Y3799" s="56"/>
      <c r="Z3799" s="46"/>
      <c r="AA3799" s="66"/>
      <c r="AB3799" s="46"/>
      <c r="AC3799" s="46"/>
      <c r="AD3799" s="61"/>
      <c r="AE3799" s="61"/>
      <c r="AF3799" s="46"/>
      <c r="AG3799" s="46">
        <f>IF(AND(AF3799="",P3799=""),0,IF((AF3799=""),P3799,IF((P3799=""),AF3799,AF3799+P3799)))</f>
        <v>17000</v>
      </c>
      <c r="AH3799" s="46">
        <f>IF( (AA3799=""),AG3799*1,AG3799*(AA3799/100) )</f>
        <v>17000</v>
      </c>
      <c r="AI3799" s="46">
        <v>0</v>
      </c>
      <c r="AJ3799" s="46">
        <f>IF((AI3799-AH3799) &gt; 1,0,IF((AI3799-AH3799)&lt;0,AH3799-AI3799,AI3799-AH3799))</f>
        <v>17000</v>
      </c>
      <c r="AK3799" s="46">
        <v>0.3</v>
      </c>
      <c r="AL3799" s="46">
        <f>AJ3799*(AK3799/100)</f>
        <v>51</v>
      </c>
    </row>
    <row r="3800" spans="1:38" x14ac:dyDescent="0.45">
      <c r="A3800" s="16"/>
      <c r="B3800" s="21"/>
      <c r="C3800" s="16"/>
      <c r="D3800" s="16"/>
      <c r="E3800" s="56">
        <v>2231</v>
      </c>
      <c r="F3800" s="56">
        <v>7206</v>
      </c>
      <c r="G3800" s="57" t="s">
        <v>5700</v>
      </c>
      <c r="H3800" s="56" t="s">
        <v>42</v>
      </c>
      <c r="I3800" s="56">
        <v>9928</v>
      </c>
      <c r="J3800" s="56"/>
      <c r="K3800" s="56"/>
      <c r="L3800" s="71"/>
      <c r="M3800" s="56"/>
      <c r="N3800" s="46"/>
      <c r="O3800" s="46"/>
      <c r="P3800" s="46"/>
      <c r="Q3800" s="56"/>
      <c r="R3800" s="58"/>
      <c r="S3800" s="59"/>
      <c r="T3800" s="58"/>
      <c r="U3800" s="58"/>
      <c r="V3800" s="60"/>
      <c r="W3800" s="56"/>
      <c r="X3800" s="56"/>
      <c r="Y3800" s="56"/>
      <c r="Z3800" s="46"/>
      <c r="AA3800" s="66"/>
      <c r="AB3800" s="46"/>
      <c r="AC3800" s="46"/>
      <c r="AD3800" s="61"/>
      <c r="AE3800" s="61"/>
      <c r="AF3800" s="46"/>
      <c r="AG3800" s="46"/>
      <c r="AH3800" s="46"/>
      <c r="AI3800" s="46"/>
      <c r="AJ3800" s="46"/>
      <c r="AK3800" s="46"/>
      <c r="AL3800" s="46"/>
    </row>
    <row r="3801" spans="1:38" x14ac:dyDescent="0.45">
      <c r="A3801" s="16"/>
      <c r="B3801" s="21"/>
      <c r="C3801" s="16"/>
      <c r="D3801" s="16"/>
      <c r="E3801" s="56">
        <v>2232</v>
      </c>
      <c r="F3801" s="56">
        <v>1051</v>
      </c>
      <c r="G3801" s="57" t="s">
        <v>5701</v>
      </c>
      <c r="H3801" s="56" t="s">
        <v>42</v>
      </c>
      <c r="I3801" s="56">
        <v>9929</v>
      </c>
      <c r="J3801" s="56">
        <v>0</v>
      </c>
      <c r="K3801" s="56">
        <v>0</v>
      </c>
      <c r="L3801" s="71">
        <v>62</v>
      </c>
      <c r="M3801" s="56" t="s">
        <v>43</v>
      </c>
      <c r="N3801" s="46">
        <f>((J3801*400)+(K3801*100))+L3801</f>
        <v>62</v>
      </c>
      <c r="O3801" s="46">
        <v>500</v>
      </c>
      <c r="P3801" s="46">
        <f>N3801*O3801</f>
        <v>31000</v>
      </c>
      <c r="Q3801" s="56"/>
      <c r="R3801" s="58"/>
      <c r="S3801" s="59"/>
      <c r="T3801" s="58"/>
      <c r="U3801" s="58"/>
      <c r="V3801" s="60"/>
      <c r="W3801" s="56"/>
      <c r="X3801" s="56"/>
      <c r="Y3801" s="56"/>
      <c r="Z3801" s="46"/>
      <c r="AA3801" s="66"/>
      <c r="AB3801" s="46"/>
      <c r="AC3801" s="46"/>
      <c r="AD3801" s="61"/>
      <c r="AE3801" s="61"/>
      <c r="AF3801" s="46"/>
      <c r="AG3801" s="46">
        <f>IF(AND(AF3801="",P3801=""),0,IF((AF3801=""),P3801,IF((P3801=""),AF3801,AF3801+P3801)))</f>
        <v>31000</v>
      </c>
      <c r="AH3801" s="46">
        <f>IF( (AA3801=""),AG3801*1,AG3801*(AA3801/100) )</f>
        <v>31000</v>
      </c>
      <c r="AI3801" s="46">
        <v>0</v>
      </c>
      <c r="AJ3801" s="46">
        <f>IF((AI3801-AH3801) &gt; 1,0,IF((AI3801-AH3801)&lt;0,AH3801-AI3801,AI3801-AH3801))</f>
        <v>31000</v>
      </c>
      <c r="AK3801" s="46">
        <v>0.3</v>
      </c>
      <c r="AL3801" s="46">
        <f>AJ3801*(AK3801/100)</f>
        <v>93</v>
      </c>
    </row>
    <row r="3802" spans="1:38" x14ac:dyDescent="0.45">
      <c r="A3802" s="16"/>
      <c r="B3802" s="21"/>
      <c r="C3802" s="16"/>
      <c r="D3802" s="16"/>
      <c r="E3802" s="56">
        <v>2233</v>
      </c>
      <c r="F3802" s="56">
        <v>1799</v>
      </c>
      <c r="G3802" s="57" t="s">
        <v>5702</v>
      </c>
      <c r="H3802" s="56" t="s">
        <v>42</v>
      </c>
      <c r="I3802" s="56">
        <v>9932</v>
      </c>
      <c r="J3802" s="56">
        <v>0</v>
      </c>
      <c r="K3802" s="56">
        <v>0</v>
      </c>
      <c r="L3802" s="71">
        <v>15</v>
      </c>
      <c r="M3802" s="56" t="s">
        <v>43</v>
      </c>
      <c r="N3802" s="46">
        <f>((J3802*400)+(K3802*100))+L3802</f>
        <v>15</v>
      </c>
      <c r="O3802" s="46">
        <v>1000</v>
      </c>
      <c r="P3802" s="46">
        <f>N3802*O3802</f>
        <v>15000</v>
      </c>
      <c r="Q3802" s="56"/>
      <c r="R3802" s="58"/>
      <c r="S3802" s="59"/>
      <c r="T3802" s="58"/>
      <c r="U3802" s="58"/>
      <c r="V3802" s="60"/>
      <c r="W3802" s="56"/>
      <c r="X3802" s="56"/>
      <c r="Y3802" s="56"/>
      <c r="Z3802" s="46"/>
      <c r="AA3802" s="66"/>
      <c r="AB3802" s="46"/>
      <c r="AC3802" s="46"/>
      <c r="AD3802" s="61"/>
      <c r="AE3802" s="61"/>
      <c r="AF3802" s="46"/>
      <c r="AG3802" s="46">
        <f>IF(AND(AF3802="",P3802=""),0,IF((AF3802=""),P3802,IF((P3802=""),AF3802,AF3802+P3802)))</f>
        <v>15000</v>
      </c>
      <c r="AH3802" s="46">
        <f>IF( (AA3802=""),AG3802*1,AG3802*(AA3802/100) )</f>
        <v>15000</v>
      </c>
      <c r="AI3802" s="46">
        <v>0</v>
      </c>
      <c r="AJ3802" s="46">
        <f>IF((AI3802-AH3802) &gt; 1,0,IF((AI3802-AH3802)&lt;0,AH3802-AI3802,AI3802-AH3802))</f>
        <v>15000</v>
      </c>
      <c r="AK3802" s="46">
        <v>0.3</v>
      </c>
      <c r="AL3802" s="46">
        <f>AJ3802*(AK3802/100)</f>
        <v>45</v>
      </c>
    </row>
    <row r="3803" spans="1:38" x14ac:dyDescent="0.45">
      <c r="A3803" s="16"/>
      <c r="B3803" s="21"/>
      <c r="C3803" s="16"/>
      <c r="D3803" s="16"/>
      <c r="E3803" s="56">
        <v>2234</v>
      </c>
      <c r="F3803" s="56">
        <v>1112</v>
      </c>
      <c r="G3803" s="57" t="s">
        <v>5703</v>
      </c>
      <c r="H3803" s="56" t="s">
        <v>42</v>
      </c>
      <c r="I3803" s="56">
        <v>9933</v>
      </c>
      <c r="J3803" s="56">
        <v>0</v>
      </c>
      <c r="K3803" s="56">
        <v>0</v>
      </c>
      <c r="L3803" s="71">
        <v>66</v>
      </c>
      <c r="M3803" s="56" t="s">
        <v>90</v>
      </c>
      <c r="N3803" s="46">
        <f>((J3803*400)+(K3803*100))+L3803</f>
        <v>66</v>
      </c>
      <c r="O3803" s="46">
        <v>1000</v>
      </c>
      <c r="P3803" s="46">
        <f>N3803*O3803</f>
        <v>66000</v>
      </c>
      <c r="Q3803" s="56"/>
      <c r="R3803" s="58"/>
      <c r="S3803" s="59"/>
      <c r="T3803" s="58"/>
      <c r="U3803" s="58"/>
      <c r="V3803" s="60"/>
      <c r="W3803" s="56"/>
      <c r="X3803" s="56"/>
      <c r="Y3803" s="56"/>
      <c r="Z3803" s="46"/>
      <c r="AA3803" s="66"/>
      <c r="AB3803" s="46"/>
      <c r="AC3803" s="46"/>
      <c r="AD3803" s="61"/>
      <c r="AE3803" s="61"/>
      <c r="AF3803" s="46"/>
      <c r="AG3803" s="46">
        <f>IF(AND(AF3803="",P3803=""),0,IF((AF3803=""),P3803,IF((P3803=""),AF3803,AF3803+P3803)))</f>
        <v>66000</v>
      </c>
      <c r="AH3803" s="46">
        <f>IF( (AA3803=""),AG3803*1,AG3803*(AA3803/100) )</f>
        <v>66000</v>
      </c>
      <c r="AI3803" s="46">
        <v>0</v>
      </c>
      <c r="AJ3803" s="46">
        <f>IF((AI3803-AH3803) &gt; 1,0,IF((AI3803-AH3803)&lt;0,AH3803-AI3803,AI3803-AH3803))</f>
        <v>66000</v>
      </c>
      <c r="AK3803" s="46">
        <v>0.01</v>
      </c>
      <c r="AL3803" s="46">
        <f>AJ3803*(AK3803/100)</f>
        <v>6.6000000000000005</v>
      </c>
    </row>
    <row r="3804" spans="1:38" x14ac:dyDescent="0.45">
      <c r="A3804" s="16"/>
      <c r="B3804" s="21"/>
      <c r="C3804" s="16"/>
      <c r="D3804" s="16"/>
      <c r="E3804" s="56">
        <v>2235</v>
      </c>
      <c r="F3804" s="56">
        <v>6660</v>
      </c>
      <c r="G3804" s="57" t="s">
        <v>5704</v>
      </c>
      <c r="H3804" s="56" t="s">
        <v>42</v>
      </c>
      <c r="I3804" s="56">
        <v>9934</v>
      </c>
      <c r="J3804" s="56"/>
      <c r="K3804" s="56"/>
      <c r="L3804" s="71"/>
      <c r="M3804" s="56"/>
      <c r="N3804" s="46"/>
      <c r="O3804" s="46"/>
      <c r="P3804" s="46"/>
      <c r="Q3804" s="56"/>
      <c r="R3804" s="58"/>
      <c r="S3804" s="59"/>
      <c r="T3804" s="58"/>
      <c r="U3804" s="58"/>
      <c r="V3804" s="60"/>
      <c r="W3804" s="56"/>
      <c r="X3804" s="56"/>
      <c r="Y3804" s="56"/>
      <c r="Z3804" s="46"/>
      <c r="AA3804" s="66"/>
      <c r="AB3804" s="46"/>
      <c r="AC3804" s="46"/>
      <c r="AD3804" s="61"/>
      <c r="AE3804" s="61"/>
      <c r="AF3804" s="46"/>
      <c r="AG3804" s="46"/>
      <c r="AH3804" s="46"/>
      <c r="AI3804" s="46"/>
      <c r="AJ3804" s="46"/>
      <c r="AK3804" s="46"/>
      <c r="AL3804" s="46"/>
    </row>
    <row r="3805" spans="1:38" x14ac:dyDescent="0.45">
      <c r="A3805" s="16"/>
      <c r="B3805" s="21"/>
      <c r="C3805" s="16"/>
      <c r="D3805" s="16"/>
      <c r="E3805" s="56">
        <v>2236</v>
      </c>
      <c r="F3805" s="56">
        <v>2440</v>
      </c>
      <c r="G3805" s="57" t="s">
        <v>5705</v>
      </c>
      <c r="H3805" s="56" t="s">
        <v>42</v>
      </c>
      <c r="I3805" s="56">
        <v>9935</v>
      </c>
      <c r="J3805" s="56">
        <v>0</v>
      </c>
      <c r="K3805" s="56">
        <v>0</v>
      </c>
      <c r="L3805" s="71">
        <v>65</v>
      </c>
      <c r="M3805" s="56" t="s">
        <v>43</v>
      </c>
      <c r="N3805" s="46">
        <f>((J3805*400)+(K3805*100))+L3805</f>
        <v>65</v>
      </c>
      <c r="O3805" s="46">
        <v>1000</v>
      </c>
      <c r="P3805" s="46">
        <f>N3805*O3805</f>
        <v>65000</v>
      </c>
      <c r="Q3805" s="56"/>
      <c r="R3805" s="58"/>
      <c r="S3805" s="59"/>
      <c r="T3805" s="58"/>
      <c r="U3805" s="58"/>
      <c r="V3805" s="60"/>
      <c r="W3805" s="56"/>
      <c r="X3805" s="56"/>
      <c r="Y3805" s="56"/>
      <c r="Z3805" s="46"/>
      <c r="AA3805" s="66"/>
      <c r="AB3805" s="46"/>
      <c r="AC3805" s="46"/>
      <c r="AD3805" s="61"/>
      <c r="AE3805" s="61"/>
      <c r="AF3805" s="46"/>
      <c r="AG3805" s="46">
        <f>IF(AND(AF3805="",P3805=""),0,IF((AF3805=""),P3805,IF((P3805=""),AF3805,AF3805+P3805)))</f>
        <v>65000</v>
      </c>
      <c r="AH3805" s="46">
        <f>IF( (AA3805=""),AG3805*1,AG3805*(AA3805/100) )</f>
        <v>65000</v>
      </c>
      <c r="AI3805" s="46">
        <v>0</v>
      </c>
      <c r="AJ3805" s="46">
        <f>IF((AI3805-AH3805) &gt; 1,0,IF((AI3805-AH3805)&lt;0,AH3805-AI3805,AI3805-AH3805))</f>
        <v>65000</v>
      </c>
      <c r="AK3805" s="46">
        <v>0.3</v>
      </c>
      <c r="AL3805" s="46">
        <f>AJ3805*(AK3805/100)</f>
        <v>195</v>
      </c>
    </row>
    <row r="3806" spans="1:38" x14ac:dyDescent="0.45">
      <c r="A3806" s="16"/>
      <c r="B3806" s="21"/>
      <c r="C3806" s="16"/>
      <c r="D3806" s="16"/>
      <c r="E3806" s="56">
        <v>2237</v>
      </c>
      <c r="F3806" s="56">
        <v>8819</v>
      </c>
      <c r="G3806" s="57" t="s">
        <v>5706</v>
      </c>
      <c r="H3806" s="56" t="s">
        <v>42</v>
      </c>
      <c r="I3806" s="56">
        <v>9936</v>
      </c>
      <c r="J3806" s="56"/>
      <c r="K3806" s="56"/>
      <c r="L3806" s="71"/>
      <c r="M3806" s="56"/>
      <c r="N3806" s="46"/>
      <c r="O3806" s="46"/>
      <c r="P3806" s="46"/>
      <c r="Q3806" s="56"/>
      <c r="R3806" s="58"/>
      <c r="S3806" s="59"/>
      <c r="T3806" s="58"/>
      <c r="U3806" s="58"/>
      <c r="V3806" s="60"/>
      <c r="W3806" s="56"/>
      <c r="X3806" s="56"/>
      <c r="Y3806" s="56"/>
      <c r="Z3806" s="46"/>
      <c r="AA3806" s="66"/>
      <c r="AB3806" s="46"/>
      <c r="AC3806" s="46"/>
      <c r="AD3806" s="61"/>
      <c r="AE3806" s="61"/>
      <c r="AF3806" s="46"/>
      <c r="AG3806" s="46"/>
      <c r="AH3806" s="46"/>
      <c r="AI3806" s="46"/>
      <c r="AJ3806" s="46"/>
      <c r="AK3806" s="46"/>
      <c r="AL3806" s="46"/>
    </row>
    <row r="3807" spans="1:38" x14ac:dyDescent="0.45">
      <c r="A3807" s="16"/>
      <c r="B3807" s="21"/>
      <c r="C3807" s="16"/>
      <c r="D3807" s="16"/>
      <c r="E3807" s="56">
        <v>2238</v>
      </c>
      <c r="F3807" s="56">
        <v>578</v>
      </c>
      <c r="G3807" s="57" t="s">
        <v>5707</v>
      </c>
      <c r="H3807" s="56" t="s">
        <v>42</v>
      </c>
      <c r="I3807" s="56">
        <v>9937</v>
      </c>
      <c r="J3807" s="56">
        <v>0</v>
      </c>
      <c r="K3807" s="56">
        <v>0</v>
      </c>
      <c r="L3807" s="71">
        <v>79</v>
      </c>
      <c r="M3807" s="56" t="s">
        <v>43</v>
      </c>
      <c r="N3807" s="46">
        <f>((J3807*400)+(K3807*100))+L3807</f>
        <v>79</v>
      </c>
      <c r="O3807" s="46">
        <v>1000</v>
      </c>
      <c r="P3807" s="46">
        <f>N3807*O3807</f>
        <v>79000</v>
      </c>
      <c r="Q3807" s="56"/>
      <c r="R3807" s="58"/>
      <c r="S3807" s="59"/>
      <c r="T3807" s="58"/>
      <c r="U3807" s="58"/>
      <c r="V3807" s="60"/>
      <c r="W3807" s="56"/>
      <c r="X3807" s="56"/>
      <c r="Y3807" s="56"/>
      <c r="Z3807" s="46"/>
      <c r="AA3807" s="66"/>
      <c r="AB3807" s="46"/>
      <c r="AC3807" s="46"/>
      <c r="AD3807" s="61"/>
      <c r="AE3807" s="61"/>
      <c r="AF3807" s="46"/>
      <c r="AG3807" s="46">
        <f>IF(AND(AF3807="",P3807=""),0,IF((AF3807=""),P3807,IF((P3807=""),AF3807,AF3807+P3807)))</f>
        <v>79000</v>
      </c>
      <c r="AH3807" s="46">
        <f>IF( (AA3807=""),AG3807*1,AG3807*(AA3807/100) )</f>
        <v>79000</v>
      </c>
      <c r="AI3807" s="46">
        <v>0</v>
      </c>
      <c r="AJ3807" s="46">
        <f>IF((AI3807-AH3807) &gt; 1,0,IF((AI3807-AH3807)&lt;0,AH3807-AI3807,AI3807-AH3807))</f>
        <v>79000</v>
      </c>
      <c r="AK3807" s="46">
        <v>0.3</v>
      </c>
      <c r="AL3807" s="46">
        <f>AJ3807*(AK3807/100)</f>
        <v>237</v>
      </c>
    </row>
    <row r="3808" spans="1:38" x14ac:dyDescent="0.45">
      <c r="A3808" s="16"/>
      <c r="B3808" s="21"/>
      <c r="C3808" s="16"/>
      <c r="D3808" s="16"/>
      <c r="E3808" s="56">
        <v>2239</v>
      </c>
      <c r="F3808" s="56">
        <v>1890</v>
      </c>
      <c r="G3808" s="57" t="s">
        <v>5708</v>
      </c>
      <c r="H3808" s="56" t="s">
        <v>42</v>
      </c>
      <c r="I3808" s="56">
        <v>9938</v>
      </c>
      <c r="J3808" s="56">
        <v>0</v>
      </c>
      <c r="K3808" s="56">
        <v>0</v>
      </c>
      <c r="L3808" s="71">
        <v>64</v>
      </c>
      <c r="M3808" s="56" t="s">
        <v>43</v>
      </c>
      <c r="N3808" s="46">
        <f>((J3808*400)+(K3808*100))+L3808</f>
        <v>64</v>
      </c>
      <c r="O3808" s="46">
        <v>1000</v>
      </c>
      <c r="P3808" s="46">
        <f>N3808*O3808</f>
        <v>64000</v>
      </c>
      <c r="Q3808" s="56"/>
      <c r="R3808" s="58"/>
      <c r="S3808" s="59"/>
      <c r="T3808" s="58"/>
      <c r="U3808" s="58"/>
      <c r="V3808" s="60"/>
      <c r="W3808" s="56"/>
      <c r="X3808" s="56"/>
      <c r="Y3808" s="56"/>
      <c r="Z3808" s="46"/>
      <c r="AA3808" s="66"/>
      <c r="AB3808" s="46"/>
      <c r="AC3808" s="46"/>
      <c r="AD3808" s="61"/>
      <c r="AE3808" s="61"/>
      <c r="AF3808" s="46"/>
      <c r="AG3808" s="46">
        <f>IF(AND(AF3808="",P3808=""),0,IF((AF3808=""),P3808,IF((P3808=""),AF3808,AF3808+P3808)))</f>
        <v>64000</v>
      </c>
      <c r="AH3808" s="46">
        <f>IF( (AA3808=""),AG3808*1,AG3808*(AA3808/100) )</f>
        <v>64000</v>
      </c>
      <c r="AI3808" s="46">
        <v>0</v>
      </c>
      <c r="AJ3808" s="46">
        <f>IF((AI3808-AH3808) &gt; 1,0,IF((AI3808-AH3808)&lt;0,AH3808-AI3808,AI3808-AH3808))</f>
        <v>64000</v>
      </c>
      <c r="AK3808" s="46">
        <v>0.3</v>
      </c>
      <c r="AL3808" s="46">
        <f>AJ3808*(AK3808/100)</f>
        <v>192</v>
      </c>
    </row>
    <row r="3809" spans="1:38" x14ac:dyDescent="0.45">
      <c r="A3809" s="16"/>
      <c r="B3809" s="21"/>
      <c r="C3809" s="16"/>
      <c r="D3809" s="16"/>
      <c r="E3809" s="56">
        <v>2240</v>
      </c>
      <c r="F3809" s="56">
        <v>3171</v>
      </c>
      <c r="G3809" s="57" t="s">
        <v>5709</v>
      </c>
      <c r="H3809" s="56" t="s">
        <v>42</v>
      </c>
      <c r="I3809" s="56">
        <v>9939</v>
      </c>
      <c r="J3809" s="56">
        <v>0</v>
      </c>
      <c r="K3809" s="56">
        <v>0</v>
      </c>
      <c r="L3809" s="71">
        <v>64</v>
      </c>
      <c r="M3809" s="56" t="s">
        <v>43</v>
      </c>
      <c r="N3809" s="46">
        <f>((J3809*400)+(K3809*100))+L3809</f>
        <v>64</v>
      </c>
      <c r="O3809" s="46">
        <v>1000</v>
      </c>
      <c r="P3809" s="46">
        <f>N3809*O3809</f>
        <v>64000</v>
      </c>
      <c r="Q3809" s="56"/>
      <c r="R3809" s="58"/>
      <c r="S3809" s="59"/>
      <c r="T3809" s="58"/>
      <c r="U3809" s="58"/>
      <c r="V3809" s="60"/>
      <c r="W3809" s="56"/>
      <c r="X3809" s="56"/>
      <c r="Y3809" s="56"/>
      <c r="Z3809" s="46"/>
      <c r="AA3809" s="66"/>
      <c r="AB3809" s="46"/>
      <c r="AC3809" s="46"/>
      <c r="AD3809" s="61"/>
      <c r="AE3809" s="61"/>
      <c r="AF3809" s="46"/>
      <c r="AG3809" s="46">
        <f>IF(AND(AF3809="",P3809=""),0,IF((AF3809=""),P3809,IF((P3809=""),AF3809,AF3809+P3809)))</f>
        <v>64000</v>
      </c>
      <c r="AH3809" s="46">
        <f>IF( (AA3809=""),AG3809*1,AG3809*(AA3809/100) )</f>
        <v>64000</v>
      </c>
      <c r="AI3809" s="46">
        <v>0</v>
      </c>
      <c r="AJ3809" s="46">
        <f>IF((AI3809-AH3809) &gt; 1,0,IF((AI3809-AH3809)&lt;0,AH3809-AI3809,AI3809-AH3809))</f>
        <v>64000</v>
      </c>
      <c r="AK3809" s="46">
        <v>0.3</v>
      </c>
      <c r="AL3809" s="46">
        <f>AJ3809*(AK3809/100)</f>
        <v>192</v>
      </c>
    </row>
    <row r="3810" spans="1:38" x14ac:dyDescent="0.45">
      <c r="A3810" s="16"/>
      <c r="B3810" s="21"/>
      <c r="C3810" s="16"/>
      <c r="D3810" s="16"/>
      <c r="E3810" s="56">
        <v>2241</v>
      </c>
      <c r="F3810" s="56">
        <v>1887</v>
      </c>
      <c r="G3810" s="57" t="s">
        <v>5710</v>
      </c>
      <c r="H3810" s="56" t="s">
        <v>42</v>
      </c>
      <c r="I3810" s="56">
        <v>9940</v>
      </c>
      <c r="J3810" s="56">
        <v>0</v>
      </c>
      <c r="K3810" s="56">
        <v>1</v>
      </c>
      <c r="L3810" s="71">
        <v>23</v>
      </c>
      <c r="M3810" s="56" t="s">
        <v>43</v>
      </c>
      <c r="N3810" s="46">
        <f>((J3810*400)+(K3810*100))+L3810</f>
        <v>123</v>
      </c>
      <c r="O3810" s="46">
        <v>1000</v>
      </c>
      <c r="P3810" s="46">
        <f>N3810*O3810</f>
        <v>123000</v>
      </c>
      <c r="Q3810" s="56"/>
      <c r="R3810" s="58"/>
      <c r="S3810" s="59"/>
      <c r="T3810" s="58"/>
      <c r="U3810" s="58"/>
      <c r="V3810" s="60"/>
      <c r="W3810" s="56"/>
      <c r="X3810" s="56"/>
      <c r="Y3810" s="56"/>
      <c r="Z3810" s="46"/>
      <c r="AA3810" s="66"/>
      <c r="AB3810" s="46"/>
      <c r="AC3810" s="46"/>
      <c r="AD3810" s="61"/>
      <c r="AE3810" s="61"/>
      <c r="AF3810" s="46"/>
      <c r="AG3810" s="46">
        <f>IF(AND(AF3810="",P3810=""),0,IF((AF3810=""),P3810,IF((P3810=""),AF3810,AF3810+P3810)))</f>
        <v>123000</v>
      </c>
      <c r="AH3810" s="46">
        <f>IF( (AA3810=""),AG3810*1,AG3810*(AA3810/100) )</f>
        <v>123000</v>
      </c>
      <c r="AI3810" s="46">
        <v>0</v>
      </c>
      <c r="AJ3810" s="46">
        <f>IF((AI3810-AH3810) &gt; 1,0,IF((AI3810-AH3810)&lt;0,AH3810-AI3810,AI3810-AH3810))</f>
        <v>123000</v>
      </c>
      <c r="AK3810" s="46">
        <v>0.3</v>
      </c>
      <c r="AL3810" s="46">
        <f>AJ3810*(AK3810/100)</f>
        <v>369</v>
      </c>
    </row>
    <row r="3811" spans="1:38" x14ac:dyDescent="0.45">
      <c r="A3811" s="16"/>
      <c r="B3811" s="21"/>
      <c r="C3811" s="16"/>
      <c r="D3811" s="16"/>
      <c r="E3811" s="56">
        <v>2242</v>
      </c>
      <c r="F3811" s="56">
        <v>1115</v>
      </c>
      <c r="G3811" s="57" t="s">
        <v>5711</v>
      </c>
      <c r="H3811" s="56" t="s">
        <v>42</v>
      </c>
      <c r="I3811" s="56">
        <v>9941</v>
      </c>
      <c r="J3811" s="56">
        <v>0</v>
      </c>
      <c r="K3811" s="56">
        <v>0</v>
      </c>
      <c r="L3811" s="71">
        <v>63</v>
      </c>
      <c r="M3811" s="56" t="s">
        <v>43</v>
      </c>
      <c r="N3811" s="46">
        <f>((J3811*400)+(K3811*100))+L3811</f>
        <v>63</v>
      </c>
      <c r="O3811" s="46">
        <v>1000</v>
      </c>
      <c r="P3811" s="46">
        <f>N3811*O3811</f>
        <v>63000</v>
      </c>
      <c r="Q3811" s="56"/>
      <c r="R3811" s="58"/>
      <c r="S3811" s="59"/>
      <c r="T3811" s="58"/>
      <c r="U3811" s="58"/>
      <c r="V3811" s="60"/>
      <c r="W3811" s="56"/>
      <c r="X3811" s="56"/>
      <c r="Y3811" s="56"/>
      <c r="Z3811" s="46"/>
      <c r="AA3811" s="66"/>
      <c r="AB3811" s="46"/>
      <c r="AC3811" s="46"/>
      <c r="AD3811" s="61"/>
      <c r="AE3811" s="61"/>
      <c r="AF3811" s="46"/>
      <c r="AG3811" s="46">
        <f>IF(AND(AF3811="",P3811=""),0,IF((AF3811=""),P3811,IF((P3811=""),AF3811,AF3811+P3811)))</f>
        <v>63000</v>
      </c>
      <c r="AH3811" s="46">
        <f>IF( (AA3811=""),AG3811*1,AG3811*(AA3811/100) )</f>
        <v>63000</v>
      </c>
      <c r="AI3811" s="46">
        <v>0</v>
      </c>
      <c r="AJ3811" s="46">
        <f>IF((AI3811-AH3811) &gt; 1,0,IF((AI3811-AH3811)&lt;0,AH3811-AI3811,AI3811-AH3811))</f>
        <v>63000</v>
      </c>
      <c r="AK3811" s="46">
        <v>0.3</v>
      </c>
      <c r="AL3811" s="46">
        <f>AJ3811*(AK3811/100)</f>
        <v>189</v>
      </c>
    </row>
    <row r="3812" spans="1:38" x14ac:dyDescent="0.45">
      <c r="A3812" s="16"/>
      <c r="B3812" s="21"/>
      <c r="C3812" s="16"/>
      <c r="D3812" s="16"/>
      <c r="E3812" s="56">
        <v>2243</v>
      </c>
      <c r="F3812" s="56">
        <v>8500</v>
      </c>
      <c r="G3812" s="57" t="s">
        <v>5712</v>
      </c>
      <c r="H3812" s="56" t="s">
        <v>42</v>
      </c>
      <c r="I3812" s="56">
        <v>9942</v>
      </c>
      <c r="J3812" s="56"/>
      <c r="K3812" s="56"/>
      <c r="L3812" s="71"/>
      <c r="M3812" s="56"/>
      <c r="N3812" s="46"/>
      <c r="O3812" s="46"/>
      <c r="P3812" s="46"/>
      <c r="Q3812" s="56"/>
      <c r="R3812" s="58"/>
      <c r="S3812" s="59"/>
      <c r="T3812" s="58"/>
      <c r="U3812" s="58"/>
      <c r="V3812" s="60"/>
      <c r="W3812" s="56"/>
      <c r="X3812" s="56"/>
      <c r="Y3812" s="56"/>
      <c r="Z3812" s="46"/>
      <c r="AA3812" s="66"/>
      <c r="AB3812" s="46"/>
      <c r="AC3812" s="46"/>
      <c r="AD3812" s="61"/>
      <c r="AE3812" s="61"/>
      <c r="AF3812" s="46"/>
      <c r="AG3812" s="46"/>
      <c r="AH3812" s="46"/>
      <c r="AI3812" s="46"/>
      <c r="AJ3812" s="46"/>
      <c r="AK3812" s="46"/>
      <c r="AL3812" s="46"/>
    </row>
    <row r="3813" spans="1:38" x14ac:dyDescent="0.45">
      <c r="A3813" s="16"/>
      <c r="B3813" s="21"/>
      <c r="C3813" s="16"/>
      <c r="D3813" s="16"/>
      <c r="E3813" s="56">
        <v>2244</v>
      </c>
      <c r="F3813" s="56">
        <v>3686</v>
      </c>
      <c r="G3813" s="57" t="s">
        <v>5713</v>
      </c>
      <c r="H3813" s="56" t="s">
        <v>42</v>
      </c>
      <c r="I3813" s="56">
        <v>20217</v>
      </c>
      <c r="J3813" s="56">
        <v>0</v>
      </c>
      <c r="K3813" s="56">
        <v>1</v>
      </c>
      <c r="L3813" s="71">
        <v>40</v>
      </c>
      <c r="M3813" s="56" t="s">
        <v>43</v>
      </c>
      <c r="N3813" s="46">
        <f>((J3813*400)+(K3813*100))+L3813</f>
        <v>140</v>
      </c>
      <c r="O3813" s="46">
        <v>1000</v>
      </c>
      <c r="P3813" s="46">
        <f>N3813*O3813</f>
        <v>140000</v>
      </c>
      <c r="Q3813" s="56"/>
      <c r="R3813" s="58"/>
      <c r="S3813" s="59"/>
      <c r="T3813" s="58"/>
      <c r="U3813" s="58"/>
      <c r="V3813" s="60"/>
      <c r="W3813" s="56"/>
      <c r="X3813" s="56"/>
      <c r="Y3813" s="56"/>
      <c r="Z3813" s="46"/>
      <c r="AA3813" s="66"/>
      <c r="AB3813" s="46"/>
      <c r="AC3813" s="46"/>
      <c r="AD3813" s="61"/>
      <c r="AE3813" s="61"/>
      <c r="AF3813" s="46"/>
      <c r="AG3813" s="46">
        <f>IF(AND(AF3813="",P3813=""),0,IF((AF3813=""),P3813,IF((P3813=""),AF3813,AF3813+P3813)))</f>
        <v>140000</v>
      </c>
      <c r="AH3813" s="46">
        <f>IF( (AA3813=""),AG3813*1,AG3813*(AA3813/100) )</f>
        <v>140000</v>
      </c>
      <c r="AI3813" s="46">
        <v>0</v>
      </c>
      <c r="AJ3813" s="46">
        <f>IF((AI3813-AH3813) &gt; 1,0,IF((AI3813-AH3813)&lt;0,AH3813-AI3813,AI3813-AH3813))</f>
        <v>140000</v>
      </c>
      <c r="AK3813" s="46">
        <v>0.3</v>
      </c>
      <c r="AL3813" s="46">
        <f>AJ3813*(AK3813/100)</f>
        <v>420</v>
      </c>
    </row>
    <row r="3814" spans="1:38" x14ac:dyDescent="0.45">
      <c r="A3814" s="16"/>
      <c r="B3814" s="21"/>
      <c r="C3814" s="16"/>
      <c r="D3814" s="16"/>
      <c r="E3814" s="56">
        <v>2245</v>
      </c>
      <c r="F3814" s="56">
        <v>3687</v>
      </c>
      <c r="G3814" s="57" t="s">
        <v>5714</v>
      </c>
      <c r="H3814" s="56" t="s">
        <v>42</v>
      </c>
      <c r="I3814" s="56">
        <v>20218</v>
      </c>
      <c r="J3814" s="56">
        <v>0</v>
      </c>
      <c r="K3814" s="56">
        <v>0</v>
      </c>
      <c r="L3814" s="71">
        <v>97</v>
      </c>
      <c r="M3814" s="56" t="s">
        <v>43</v>
      </c>
      <c r="N3814" s="46">
        <f>((J3814*400)+(K3814*100))+L3814</f>
        <v>97</v>
      </c>
      <c r="O3814" s="46">
        <v>1000</v>
      </c>
      <c r="P3814" s="46">
        <f>N3814*O3814</f>
        <v>97000</v>
      </c>
      <c r="Q3814" s="56"/>
      <c r="R3814" s="58"/>
      <c r="S3814" s="59"/>
      <c r="T3814" s="58"/>
      <c r="U3814" s="58"/>
      <c r="V3814" s="60"/>
      <c r="W3814" s="56"/>
      <c r="X3814" s="56"/>
      <c r="Y3814" s="56"/>
      <c r="Z3814" s="46"/>
      <c r="AA3814" s="66"/>
      <c r="AB3814" s="46"/>
      <c r="AC3814" s="46"/>
      <c r="AD3814" s="61"/>
      <c r="AE3814" s="61"/>
      <c r="AF3814" s="46"/>
      <c r="AG3814" s="46">
        <f>IF(AND(AF3814="",P3814=""),0,IF((AF3814=""),P3814,IF((P3814=""),AF3814,AF3814+P3814)))</f>
        <v>97000</v>
      </c>
      <c r="AH3814" s="46">
        <f>IF( (AA3814=""),AG3814*1,AG3814*(AA3814/100) )</f>
        <v>97000</v>
      </c>
      <c r="AI3814" s="46">
        <v>0</v>
      </c>
      <c r="AJ3814" s="46">
        <f>IF((AI3814-AH3814) &gt; 1,0,IF((AI3814-AH3814)&lt;0,AH3814-AI3814,AI3814-AH3814))</f>
        <v>97000</v>
      </c>
      <c r="AK3814" s="46">
        <v>0.3</v>
      </c>
      <c r="AL3814" s="46">
        <f>AJ3814*(AK3814/100)</f>
        <v>291</v>
      </c>
    </row>
    <row r="3815" spans="1:38" x14ac:dyDescent="0.45">
      <c r="A3815" s="16"/>
      <c r="B3815" s="21"/>
      <c r="C3815" s="16"/>
      <c r="D3815" s="16"/>
      <c r="E3815" s="56">
        <v>2246</v>
      </c>
      <c r="F3815" s="56">
        <v>3689</v>
      </c>
      <c r="G3815" s="57" t="s">
        <v>5715</v>
      </c>
      <c r="H3815" s="56" t="s">
        <v>42</v>
      </c>
      <c r="I3815" s="56">
        <v>20219</v>
      </c>
      <c r="J3815" s="56">
        <v>0</v>
      </c>
      <c r="K3815" s="56">
        <v>0</v>
      </c>
      <c r="L3815" s="71">
        <v>92</v>
      </c>
      <c r="M3815" s="56" t="s">
        <v>43</v>
      </c>
      <c r="N3815" s="46">
        <f>((J3815*400)+(K3815*100))+L3815</f>
        <v>92</v>
      </c>
      <c r="O3815" s="46">
        <v>1000</v>
      </c>
      <c r="P3815" s="46">
        <f>N3815*O3815</f>
        <v>92000</v>
      </c>
      <c r="Q3815" s="56"/>
      <c r="R3815" s="58"/>
      <c r="S3815" s="59"/>
      <c r="T3815" s="58"/>
      <c r="U3815" s="58"/>
      <c r="V3815" s="60"/>
      <c r="W3815" s="56"/>
      <c r="X3815" s="56"/>
      <c r="Y3815" s="56"/>
      <c r="Z3815" s="46"/>
      <c r="AA3815" s="66"/>
      <c r="AB3815" s="46"/>
      <c r="AC3815" s="46"/>
      <c r="AD3815" s="61"/>
      <c r="AE3815" s="61"/>
      <c r="AF3815" s="46"/>
      <c r="AG3815" s="46">
        <f>IF(AND(AF3815="",P3815=""),0,IF((AF3815=""),P3815,IF((P3815=""),AF3815,AF3815+P3815)))</f>
        <v>92000</v>
      </c>
      <c r="AH3815" s="46">
        <f>IF( (AA3815=""),AG3815*1,AG3815*(AA3815/100) )</f>
        <v>92000</v>
      </c>
      <c r="AI3815" s="46">
        <v>0</v>
      </c>
      <c r="AJ3815" s="46">
        <f>IF((AI3815-AH3815) &gt; 1,0,IF((AI3815-AH3815)&lt;0,AH3815-AI3815,AI3815-AH3815))</f>
        <v>92000</v>
      </c>
      <c r="AK3815" s="46">
        <v>0.3</v>
      </c>
      <c r="AL3815" s="46">
        <f>AJ3815*(AK3815/100)</f>
        <v>276</v>
      </c>
    </row>
    <row r="3816" spans="1:38" x14ac:dyDescent="0.45">
      <c r="A3816" s="16"/>
      <c r="B3816" s="21"/>
      <c r="C3816" s="16"/>
      <c r="D3816" s="16"/>
      <c r="E3816" s="56">
        <v>2247</v>
      </c>
      <c r="F3816" s="56">
        <v>6494</v>
      </c>
      <c r="G3816" s="57" t="s">
        <v>5716</v>
      </c>
      <c r="H3816" s="56" t="s">
        <v>42</v>
      </c>
      <c r="I3816" s="56">
        <v>20220</v>
      </c>
      <c r="J3816" s="56"/>
      <c r="K3816" s="56"/>
      <c r="L3816" s="71"/>
      <c r="M3816" s="56"/>
      <c r="N3816" s="46"/>
      <c r="O3816" s="46"/>
      <c r="P3816" s="46"/>
      <c r="Q3816" s="56"/>
      <c r="R3816" s="58"/>
      <c r="S3816" s="59"/>
      <c r="T3816" s="58"/>
      <c r="U3816" s="58"/>
      <c r="V3816" s="60"/>
      <c r="W3816" s="56"/>
      <c r="X3816" s="56"/>
      <c r="Y3816" s="56"/>
      <c r="Z3816" s="46"/>
      <c r="AA3816" s="66"/>
      <c r="AB3816" s="46"/>
      <c r="AC3816" s="46"/>
      <c r="AD3816" s="61"/>
      <c r="AE3816" s="61"/>
      <c r="AF3816" s="46"/>
      <c r="AG3816" s="46"/>
      <c r="AH3816" s="46"/>
      <c r="AI3816" s="46"/>
      <c r="AJ3816" s="46"/>
      <c r="AK3816" s="46"/>
      <c r="AL3816" s="46"/>
    </row>
    <row r="3817" spans="1:38" x14ac:dyDescent="0.45">
      <c r="A3817" s="16"/>
      <c r="B3817" s="21"/>
      <c r="C3817" s="16"/>
      <c r="D3817" s="16"/>
      <c r="E3817" s="56">
        <v>2248</v>
      </c>
      <c r="F3817" s="56">
        <v>3690</v>
      </c>
      <c r="G3817" s="57" t="s">
        <v>5717</v>
      </c>
      <c r="H3817" s="56" t="s">
        <v>42</v>
      </c>
      <c r="I3817" s="56">
        <v>20221</v>
      </c>
      <c r="J3817" s="56">
        <v>0</v>
      </c>
      <c r="K3817" s="56">
        <v>1</v>
      </c>
      <c r="L3817" s="71">
        <v>0</v>
      </c>
      <c r="M3817" s="56" t="s">
        <v>43</v>
      </c>
      <c r="N3817" s="46">
        <f>((J3817*400)+(K3817*100))+L3817</f>
        <v>100</v>
      </c>
      <c r="O3817" s="46">
        <v>1000</v>
      </c>
      <c r="P3817" s="46">
        <f>N3817*O3817</f>
        <v>100000</v>
      </c>
      <c r="Q3817" s="56"/>
      <c r="R3817" s="58"/>
      <c r="S3817" s="59"/>
      <c r="T3817" s="58"/>
      <c r="U3817" s="58"/>
      <c r="V3817" s="60"/>
      <c r="W3817" s="56"/>
      <c r="X3817" s="56"/>
      <c r="Y3817" s="56"/>
      <c r="Z3817" s="46"/>
      <c r="AA3817" s="66"/>
      <c r="AB3817" s="46"/>
      <c r="AC3817" s="46"/>
      <c r="AD3817" s="61"/>
      <c r="AE3817" s="61"/>
      <c r="AF3817" s="46"/>
      <c r="AG3817" s="46">
        <f>IF(AND(AF3817="",P3817=""),0,IF((AF3817=""),P3817,IF((P3817=""),AF3817,AF3817+P3817)))</f>
        <v>100000</v>
      </c>
      <c r="AH3817" s="46">
        <f>IF( (AA3817=""),AG3817*1,AG3817*(AA3817/100) )</f>
        <v>100000</v>
      </c>
      <c r="AI3817" s="46">
        <v>0</v>
      </c>
      <c r="AJ3817" s="46">
        <f>IF((AI3817-AH3817) &gt; 1,0,IF((AI3817-AH3817)&lt;0,AH3817-AI3817,AI3817-AH3817))</f>
        <v>100000</v>
      </c>
      <c r="AK3817" s="46">
        <v>0.3</v>
      </c>
      <c r="AL3817" s="46">
        <f>AJ3817*(AK3817/100)</f>
        <v>300</v>
      </c>
    </row>
    <row r="3818" spans="1:38" x14ac:dyDescent="0.45">
      <c r="A3818" s="16"/>
      <c r="B3818" s="21"/>
      <c r="C3818" s="16"/>
      <c r="D3818" s="16"/>
      <c r="E3818" s="56">
        <v>2249</v>
      </c>
      <c r="F3818" s="56">
        <v>3694</v>
      </c>
      <c r="G3818" s="57" t="s">
        <v>5718</v>
      </c>
      <c r="H3818" s="56" t="s">
        <v>42</v>
      </c>
      <c r="I3818" s="56">
        <v>20222</v>
      </c>
      <c r="J3818" s="56">
        <v>0</v>
      </c>
      <c r="K3818" s="56">
        <v>1</v>
      </c>
      <c r="L3818" s="71">
        <v>0</v>
      </c>
      <c r="M3818" s="56" t="s">
        <v>43</v>
      </c>
      <c r="N3818" s="46">
        <f>((J3818*400)+(K3818*100))+L3818</f>
        <v>100</v>
      </c>
      <c r="O3818" s="46">
        <v>1000</v>
      </c>
      <c r="P3818" s="46">
        <f>N3818*O3818</f>
        <v>100000</v>
      </c>
      <c r="Q3818" s="56"/>
      <c r="R3818" s="58"/>
      <c r="S3818" s="59"/>
      <c r="T3818" s="58"/>
      <c r="U3818" s="58"/>
      <c r="V3818" s="60"/>
      <c r="W3818" s="56"/>
      <c r="X3818" s="56"/>
      <c r="Y3818" s="56"/>
      <c r="Z3818" s="46"/>
      <c r="AA3818" s="66"/>
      <c r="AB3818" s="46"/>
      <c r="AC3818" s="46"/>
      <c r="AD3818" s="61"/>
      <c r="AE3818" s="61"/>
      <c r="AF3818" s="46"/>
      <c r="AG3818" s="46">
        <f>IF(AND(AF3818="",P3818=""),0,IF((AF3818=""),P3818,IF((P3818=""),AF3818,AF3818+P3818)))</f>
        <v>100000</v>
      </c>
      <c r="AH3818" s="46">
        <f>IF( (AA3818=""),AG3818*1,AG3818*(AA3818/100) )</f>
        <v>100000</v>
      </c>
      <c r="AI3818" s="46">
        <v>0</v>
      </c>
      <c r="AJ3818" s="46">
        <f>IF((AI3818-AH3818) &gt; 1,0,IF((AI3818-AH3818)&lt;0,AH3818-AI3818,AI3818-AH3818))</f>
        <v>100000</v>
      </c>
      <c r="AK3818" s="46">
        <v>0.3</v>
      </c>
      <c r="AL3818" s="46">
        <f>AJ3818*(AK3818/100)</f>
        <v>300</v>
      </c>
    </row>
    <row r="3819" spans="1:38" x14ac:dyDescent="0.45">
      <c r="A3819" s="16"/>
      <c r="B3819" s="21"/>
      <c r="C3819" s="16"/>
      <c r="D3819" s="16"/>
      <c r="E3819" s="56">
        <v>2250</v>
      </c>
      <c r="F3819" s="56">
        <v>3692</v>
      </c>
      <c r="G3819" s="57" t="s">
        <v>5719</v>
      </c>
      <c r="H3819" s="56" t="s">
        <v>42</v>
      </c>
      <c r="I3819" s="56">
        <v>20223</v>
      </c>
      <c r="J3819" s="56">
        <v>0</v>
      </c>
      <c r="K3819" s="56">
        <v>1</v>
      </c>
      <c r="L3819" s="71">
        <v>0</v>
      </c>
      <c r="M3819" s="56" t="s">
        <v>43</v>
      </c>
      <c r="N3819" s="46">
        <f>((J3819*400)+(K3819*100))+L3819</f>
        <v>100</v>
      </c>
      <c r="O3819" s="46">
        <v>1000</v>
      </c>
      <c r="P3819" s="46">
        <f>N3819*O3819</f>
        <v>100000</v>
      </c>
      <c r="Q3819" s="56"/>
      <c r="R3819" s="58"/>
      <c r="S3819" s="59"/>
      <c r="T3819" s="58"/>
      <c r="U3819" s="58"/>
      <c r="V3819" s="60"/>
      <c r="W3819" s="56"/>
      <c r="X3819" s="56"/>
      <c r="Y3819" s="56"/>
      <c r="Z3819" s="46"/>
      <c r="AA3819" s="66"/>
      <c r="AB3819" s="46"/>
      <c r="AC3819" s="46"/>
      <c r="AD3819" s="61"/>
      <c r="AE3819" s="61"/>
      <c r="AF3819" s="46"/>
      <c r="AG3819" s="46">
        <f>IF(AND(AF3819="",P3819=""),0,IF((AF3819=""),P3819,IF((P3819=""),AF3819,AF3819+P3819)))</f>
        <v>100000</v>
      </c>
      <c r="AH3819" s="46">
        <f>IF( (AA3819=""),AG3819*1,AG3819*(AA3819/100) )</f>
        <v>100000</v>
      </c>
      <c r="AI3819" s="46">
        <v>0</v>
      </c>
      <c r="AJ3819" s="46">
        <f>IF((AI3819-AH3819) &gt; 1,0,IF((AI3819-AH3819)&lt;0,AH3819-AI3819,AI3819-AH3819))</f>
        <v>100000</v>
      </c>
      <c r="AK3819" s="46">
        <v>0.3</v>
      </c>
      <c r="AL3819" s="46">
        <f>AJ3819*(AK3819/100)</f>
        <v>300</v>
      </c>
    </row>
    <row r="3820" spans="1:38" x14ac:dyDescent="0.45">
      <c r="A3820" s="16"/>
      <c r="B3820" s="21"/>
      <c r="C3820" s="16"/>
      <c r="D3820" s="16"/>
      <c r="E3820" s="56">
        <v>2251</v>
      </c>
      <c r="F3820" s="56">
        <v>7197</v>
      </c>
      <c r="G3820" s="57" t="s">
        <v>5720</v>
      </c>
      <c r="H3820" s="56" t="s">
        <v>42</v>
      </c>
      <c r="I3820" s="56">
        <v>20224</v>
      </c>
      <c r="J3820" s="56"/>
      <c r="K3820" s="56"/>
      <c r="L3820" s="71"/>
      <c r="M3820" s="56"/>
      <c r="N3820" s="46"/>
      <c r="O3820" s="46"/>
      <c r="P3820" s="46"/>
      <c r="Q3820" s="56"/>
      <c r="R3820" s="58"/>
      <c r="S3820" s="59"/>
      <c r="T3820" s="58"/>
      <c r="U3820" s="58"/>
      <c r="V3820" s="60"/>
      <c r="W3820" s="56"/>
      <c r="X3820" s="56"/>
      <c r="Y3820" s="56"/>
      <c r="Z3820" s="46"/>
      <c r="AA3820" s="66"/>
      <c r="AB3820" s="46"/>
      <c r="AC3820" s="46"/>
      <c r="AD3820" s="61"/>
      <c r="AE3820" s="61"/>
      <c r="AF3820" s="46"/>
      <c r="AG3820" s="46"/>
      <c r="AH3820" s="46"/>
      <c r="AI3820" s="46"/>
      <c r="AJ3820" s="46"/>
      <c r="AK3820" s="46"/>
      <c r="AL3820" s="46"/>
    </row>
    <row r="3821" spans="1:38" x14ac:dyDescent="0.45">
      <c r="A3821" s="16"/>
      <c r="B3821" s="21"/>
      <c r="C3821" s="16"/>
      <c r="D3821" s="16"/>
      <c r="E3821" s="56">
        <v>2252</v>
      </c>
      <c r="F3821" s="56">
        <v>3691</v>
      </c>
      <c r="G3821" s="57" t="s">
        <v>5721</v>
      </c>
      <c r="H3821" s="56" t="s">
        <v>42</v>
      </c>
      <c r="I3821" s="56">
        <v>20225</v>
      </c>
      <c r="J3821" s="56">
        <v>0</v>
      </c>
      <c r="K3821" s="56">
        <v>1</v>
      </c>
      <c r="L3821" s="71">
        <v>0</v>
      </c>
      <c r="M3821" s="56" t="s">
        <v>43</v>
      </c>
      <c r="N3821" s="46">
        <f>((J3821*400)+(K3821*100))+L3821</f>
        <v>100</v>
      </c>
      <c r="O3821" s="46">
        <v>1000</v>
      </c>
      <c r="P3821" s="46">
        <f>N3821*O3821</f>
        <v>100000</v>
      </c>
      <c r="Q3821" s="56"/>
      <c r="R3821" s="58"/>
      <c r="S3821" s="59"/>
      <c r="T3821" s="58"/>
      <c r="U3821" s="58"/>
      <c r="V3821" s="60"/>
      <c r="W3821" s="56"/>
      <c r="X3821" s="56"/>
      <c r="Y3821" s="56"/>
      <c r="Z3821" s="46"/>
      <c r="AA3821" s="66"/>
      <c r="AB3821" s="46"/>
      <c r="AC3821" s="46"/>
      <c r="AD3821" s="61"/>
      <c r="AE3821" s="61"/>
      <c r="AF3821" s="46"/>
      <c r="AG3821" s="46">
        <f>IF(AND(AF3821="",P3821=""),0,IF((AF3821=""),P3821,IF((P3821=""),AF3821,AF3821+P3821)))</f>
        <v>100000</v>
      </c>
      <c r="AH3821" s="46">
        <f>IF( (AA3821=""),AG3821*1,AG3821*(AA3821/100) )</f>
        <v>100000</v>
      </c>
      <c r="AI3821" s="46">
        <v>0</v>
      </c>
      <c r="AJ3821" s="46">
        <f>IF((AI3821-AH3821) &gt; 1,0,IF((AI3821-AH3821)&lt;0,AH3821-AI3821,AI3821-AH3821))</f>
        <v>100000</v>
      </c>
      <c r="AK3821" s="46">
        <v>0.3</v>
      </c>
      <c r="AL3821" s="46">
        <f>AJ3821*(AK3821/100)</f>
        <v>300</v>
      </c>
    </row>
    <row r="3822" spans="1:38" x14ac:dyDescent="0.45">
      <c r="A3822" s="16"/>
      <c r="B3822" s="21"/>
      <c r="C3822" s="16"/>
      <c r="D3822" s="16"/>
      <c r="E3822" s="56">
        <v>2253</v>
      </c>
      <c r="F3822" s="56">
        <v>3693</v>
      </c>
      <c r="G3822" s="57" t="s">
        <v>5722</v>
      </c>
      <c r="H3822" s="56" t="s">
        <v>42</v>
      </c>
      <c r="I3822" s="56">
        <v>20226</v>
      </c>
      <c r="J3822" s="56">
        <v>0</v>
      </c>
      <c r="K3822" s="56">
        <v>1</v>
      </c>
      <c r="L3822" s="71">
        <v>0</v>
      </c>
      <c r="M3822" s="56" t="s">
        <v>43</v>
      </c>
      <c r="N3822" s="46">
        <f>((J3822*400)+(K3822*100))+L3822</f>
        <v>100</v>
      </c>
      <c r="O3822" s="46">
        <v>1000</v>
      </c>
      <c r="P3822" s="46">
        <f>N3822*O3822</f>
        <v>100000</v>
      </c>
      <c r="Q3822" s="56"/>
      <c r="R3822" s="58"/>
      <c r="S3822" s="59"/>
      <c r="T3822" s="58"/>
      <c r="U3822" s="58"/>
      <c r="V3822" s="60"/>
      <c r="W3822" s="56"/>
      <c r="X3822" s="56"/>
      <c r="Y3822" s="56"/>
      <c r="Z3822" s="46"/>
      <c r="AA3822" s="66"/>
      <c r="AB3822" s="46"/>
      <c r="AC3822" s="46"/>
      <c r="AD3822" s="61"/>
      <c r="AE3822" s="61"/>
      <c r="AF3822" s="46"/>
      <c r="AG3822" s="46">
        <f>IF(AND(AF3822="",P3822=""),0,IF((AF3822=""),P3822,IF((P3822=""),AF3822,AF3822+P3822)))</f>
        <v>100000</v>
      </c>
      <c r="AH3822" s="46">
        <f>IF( (AA3822=""),AG3822*1,AG3822*(AA3822/100) )</f>
        <v>100000</v>
      </c>
      <c r="AI3822" s="46">
        <v>0</v>
      </c>
      <c r="AJ3822" s="46">
        <f>IF((AI3822-AH3822) &gt; 1,0,IF((AI3822-AH3822)&lt;0,AH3822-AI3822,AI3822-AH3822))</f>
        <v>100000</v>
      </c>
      <c r="AK3822" s="46">
        <v>0.3</v>
      </c>
      <c r="AL3822" s="46">
        <f>AJ3822*(AK3822/100)</f>
        <v>300</v>
      </c>
    </row>
    <row r="3823" spans="1:38" x14ac:dyDescent="0.45">
      <c r="A3823" s="16"/>
      <c r="B3823" s="21"/>
      <c r="C3823" s="16"/>
      <c r="D3823" s="16"/>
      <c r="E3823" s="56">
        <v>2254</v>
      </c>
      <c r="F3823" s="56">
        <v>3695</v>
      </c>
      <c r="G3823" s="57" t="s">
        <v>5723</v>
      </c>
      <c r="H3823" s="56" t="s">
        <v>42</v>
      </c>
      <c r="I3823" s="56">
        <v>20227</v>
      </c>
      <c r="J3823" s="56">
        <v>0</v>
      </c>
      <c r="K3823" s="56">
        <v>1</v>
      </c>
      <c r="L3823" s="71">
        <v>0</v>
      </c>
      <c r="M3823" s="56" t="s">
        <v>43</v>
      </c>
      <c r="N3823" s="46">
        <f>((J3823*400)+(K3823*100))+L3823</f>
        <v>100</v>
      </c>
      <c r="O3823" s="46">
        <v>1000</v>
      </c>
      <c r="P3823" s="46">
        <f>N3823*O3823</f>
        <v>100000</v>
      </c>
      <c r="Q3823" s="56"/>
      <c r="R3823" s="58"/>
      <c r="S3823" s="59"/>
      <c r="T3823" s="58"/>
      <c r="U3823" s="58"/>
      <c r="V3823" s="60"/>
      <c r="W3823" s="56"/>
      <c r="X3823" s="56"/>
      <c r="Y3823" s="56"/>
      <c r="Z3823" s="46"/>
      <c r="AA3823" s="66"/>
      <c r="AB3823" s="46"/>
      <c r="AC3823" s="46"/>
      <c r="AD3823" s="61"/>
      <c r="AE3823" s="61"/>
      <c r="AF3823" s="46"/>
      <c r="AG3823" s="46">
        <f>IF(AND(AF3823="",P3823=""),0,IF((AF3823=""),P3823,IF((P3823=""),AF3823,AF3823+P3823)))</f>
        <v>100000</v>
      </c>
      <c r="AH3823" s="46">
        <f>IF( (AA3823=""),AG3823*1,AG3823*(AA3823/100) )</f>
        <v>100000</v>
      </c>
      <c r="AI3823" s="46">
        <v>0</v>
      </c>
      <c r="AJ3823" s="46">
        <f>IF((AI3823-AH3823) &gt; 1,0,IF((AI3823-AH3823)&lt;0,AH3823-AI3823,AI3823-AH3823))</f>
        <v>100000</v>
      </c>
      <c r="AK3823" s="46">
        <v>0.3</v>
      </c>
      <c r="AL3823" s="46">
        <f>AJ3823*(AK3823/100)</f>
        <v>300</v>
      </c>
    </row>
    <row r="3824" spans="1:38" x14ac:dyDescent="0.45">
      <c r="A3824" s="16"/>
      <c r="B3824" s="21"/>
      <c r="C3824" s="16"/>
      <c r="D3824" s="16"/>
      <c r="E3824" s="56">
        <v>2255</v>
      </c>
      <c r="F3824" s="56">
        <v>3696</v>
      </c>
      <c r="G3824" s="57" t="s">
        <v>5724</v>
      </c>
      <c r="H3824" s="56" t="s">
        <v>42</v>
      </c>
      <c r="I3824" s="56">
        <v>20228</v>
      </c>
      <c r="J3824" s="56">
        <v>0</v>
      </c>
      <c r="K3824" s="56">
        <v>1</v>
      </c>
      <c r="L3824" s="71">
        <v>0</v>
      </c>
      <c r="M3824" s="56" t="s">
        <v>43</v>
      </c>
      <c r="N3824" s="46">
        <f>((J3824*400)+(K3824*100))+L3824</f>
        <v>100</v>
      </c>
      <c r="O3824" s="46">
        <v>1000</v>
      </c>
      <c r="P3824" s="46">
        <f>N3824*O3824</f>
        <v>100000</v>
      </c>
      <c r="Q3824" s="56"/>
      <c r="R3824" s="58"/>
      <c r="S3824" s="59"/>
      <c r="T3824" s="58"/>
      <c r="U3824" s="58"/>
      <c r="V3824" s="60"/>
      <c r="W3824" s="56"/>
      <c r="X3824" s="56"/>
      <c r="Y3824" s="56"/>
      <c r="Z3824" s="46"/>
      <c r="AA3824" s="66"/>
      <c r="AB3824" s="46"/>
      <c r="AC3824" s="46"/>
      <c r="AD3824" s="61"/>
      <c r="AE3824" s="61"/>
      <c r="AF3824" s="46"/>
      <c r="AG3824" s="46">
        <f>IF(AND(AF3824="",P3824=""),0,IF((AF3824=""),P3824,IF((P3824=""),AF3824,AF3824+P3824)))</f>
        <v>100000</v>
      </c>
      <c r="AH3824" s="46">
        <f>IF( (AA3824=""),AG3824*1,AG3824*(AA3824/100) )</f>
        <v>100000</v>
      </c>
      <c r="AI3824" s="46">
        <v>0</v>
      </c>
      <c r="AJ3824" s="46">
        <f>IF((AI3824-AH3824) &gt; 1,0,IF((AI3824-AH3824)&lt;0,AH3824-AI3824,AI3824-AH3824))</f>
        <v>100000</v>
      </c>
      <c r="AK3824" s="46">
        <v>0.3</v>
      </c>
      <c r="AL3824" s="46">
        <f>AJ3824*(AK3824/100)</f>
        <v>300</v>
      </c>
    </row>
    <row r="3825" spans="1:38" x14ac:dyDescent="0.45">
      <c r="A3825" s="16"/>
      <c r="B3825" s="21"/>
      <c r="C3825" s="16"/>
      <c r="D3825" s="16"/>
      <c r="E3825" s="56">
        <v>2256</v>
      </c>
      <c r="F3825" s="56">
        <v>8313</v>
      </c>
      <c r="G3825" s="57" t="s">
        <v>5725</v>
      </c>
      <c r="H3825" s="56" t="s">
        <v>42</v>
      </c>
      <c r="I3825" s="56">
        <v>20229</v>
      </c>
      <c r="J3825" s="56"/>
      <c r="K3825" s="56"/>
      <c r="L3825" s="71"/>
      <c r="M3825" s="56"/>
      <c r="N3825" s="46"/>
      <c r="O3825" s="46"/>
      <c r="P3825" s="46"/>
      <c r="Q3825" s="56"/>
      <c r="R3825" s="58"/>
      <c r="S3825" s="59"/>
      <c r="T3825" s="58"/>
      <c r="U3825" s="58"/>
      <c r="V3825" s="60"/>
      <c r="W3825" s="56"/>
      <c r="X3825" s="56"/>
      <c r="Y3825" s="56"/>
      <c r="Z3825" s="46"/>
      <c r="AA3825" s="66"/>
      <c r="AB3825" s="46"/>
      <c r="AC3825" s="46"/>
      <c r="AD3825" s="61"/>
      <c r="AE3825" s="61"/>
      <c r="AF3825" s="46"/>
      <c r="AG3825" s="46"/>
      <c r="AH3825" s="46"/>
      <c r="AI3825" s="46"/>
      <c r="AJ3825" s="46"/>
      <c r="AK3825" s="46"/>
      <c r="AL3825" s="46"/>
    </row>
    <row r="3826" spans="1:38" x14ac:dyDescent="0.45">
      <c r="A3826" s="16"/>
      <c r="B3826" s="21"/>
      <c r="C3826" s="16"/>
      <c r="D3826" s="16"/>
      <c r="E3826" s="56">
        <v>2257</v>
      </c>
      <c r="F3826" s="56">
        <v>9099</v>
      </c>
      <c r="G3826" s="57" t="s">
        <v>5726</v>
      </c>
      <c r="H3826" s="56" t="s">
        <v>42</v>
      </c>
      <c r="I3826" s="56">
        <v>20230</v>
      </c>
      <c r="J3826" s="56"/>
      <c r="K3826" s="56"/>
      <c r="L3826" s="71"/>
      <c r="M3826" s="56"/>
      <c r="N3826" s="46"/>
      <c r="O3826" s="46"/>
      <c r="P3826" s="46"/>
      <c r="Q3826" s="56"/>
      <c r="R3826" s="58"/>
      <c r="S3826" s="59"/>
      <c r="T3826" s="58"/>
      <c r="U3826" s="58"/>
      <c r="V3826" s="60"/>
      <c r="W3826" s="56"/>
      <c r="X3826" s="56"/>
      <c r="Y3826" s="56"/>
      <c r="Z3826" s="46"/>
      <c r="AA3826" s="66"/>
      <c r="AB3826" s="46"/>
      <c r="AC3826" s="46"/>
      <c r="AD3826" s="61"/>
      <c r="AE3826" s="61"/>
      <c r="AF3826" s="46"/>
      <c r="AG3826" s="46"/>
      <c r="AH3826" s="46"/>
      <c r="AI3826" s="46"/>
      <c r="AJ3826" s="46"/>
      <c r="AK3826" s="46"/>
      <c r="AL3826" s="46"/>
    </row>
    <row r="3827" spans="1:38" x14ac:dyDescent="0.45">
      <c r="A3827" s="16"/>
      <c r="B3827" s="21"/>
      <c r="C3827" s="16"/>
      <c r="D3827" s="16"/>
      <c r="E3827" s="56">
        <v>2258</v>
      </c>
      <c r="F3827" s="56">
        <v>6595</v>
      </c>
      <c r="G3827" s="57" t="s">
        <v>5727</v>
      </c>
      <c r="H3827" s="56" t="s">
        <v>42</v>
      </c>
      <c r="I3827" s="56">
        <v>20231</v>
      </c>
      <c r="J3827" s="56"/>
      <c r="K3827" s="56"/>
      <c r="L3827" s="71"/>
      <c r="M3827" s="56"/>
      <c r="N3827" s="46"/>
      <c r="O3827" s="46"/>
      <c r="P3827" s="46"/>
      <c r="Q3827" s="56"/>
      <c r="R3827" s="58"/>
      <c r="S3827" s="59"/>
      <c r="T3827" s="58"/>
      <c r="U3827" s="58"/>
      <c r="V3827" s="60"/>
      <c r="W3827" s="56"/>
      <c r="X3827" s="56"/>
      <c r="Y3827" s="56"/>
      <c r="Z3827" s="46"/>
      <c r="AA3827" s="66"/>
      <c r="AB3827" s="46"/>
      <c r="AC3827" s="46"/>
      <c r="AD3827" s="61"/>
      <c r="AE3827" s="61"/>
      <c r="AF3827" s="46"/>
      <c r="AG3827" s="46"/>
      <c r="AH3827" s="46"/>
      <c r="AI3827" s="46"/>
      <c r="AJ3827" s="46"/>
      <c r="AK3827" s="46"/>
      <c r="AL3827" s="46"/>
    </row>
    <row r="3828" spans="1:38" x14ac:dyDescent="0.45">
      <c r="A3828" s="16"/>
      <c r="B3828" s="21"/>
      <c r="C3828" s="16"/>
      <c r="D3828" s="16"/>
      <c r="E3828" s="56">
        <v>2259</v>
      </c>
      <c r="F3828" s="56">
        <v>6593</v>
      </c>
      <c r="G3828" s="57" t="s">
        <v>5728</v>
      </c>
      <c r="H3828" s="56" t="s">
        <v>42</v>
      </c>
      <c r="I3828" s="56">
        <v>20232</v>
      </c>
      <c r="J3828" s="56"/>
      <c r="K3828" s="56"/>
      <c r="L3828" s="71"/>
      <c r="M3828" s="56"/>
      <c r="N3828" s="46"/>
      <c r="O3828" s="46"/>
      <c r="P3828" s="46"/>
      <c r="Q3828" s="56"/>
      <c r="R3828" s="58"/>
      <c r="S3828" s="59"/>
      <c r="T3828" s="58"/>
      <c r="U3828" s="58"/>
      <c r="V3828" s="60"/>
      <c r="W3828" s="56"/>
      <c r="X3828" s="56"/>
      <c r="Y3828" s="56"/>
      <c r="Z3828" s="46"/>
      <c r="AA3828" s="66"/>
      <c r="AB3828" s="46"/>
      <c r="AC3828" s="46"/>
      <c r="AD3828" s="61"/>
      <c r="AE3828" s="61"/>
      <c r="AF3828" s="46"/>
      <c r="AG3828" s="46"/>
      <c r="AH3828" s="46"/>
      <c r="AI3828" s="46"/>
      <c r="AJ3828" s="46"/>
      <c r="AK3828" s="46"/>
      <c r="AL3828" s="46"/>
    </row>
    <row r="3829" spans="1:38" x14ac:dyDescent="0.45">
      <c r="A3829" s="16"/>
      <c r="B3829" s="21"/>
      <c r="C3829" s="16"/>
      <c r="D3829" s="16"/>
      <c r="E3829" s="56">
        <v>2260</v>
      </c>
      <c r="F3829" s="56">
        <v>8665</v>
      </c>
      <c r="G3829" s="57" t="s">
        <v>5729</v>
      </c>
      <c r="H3829" s="56" t="s">
        <v>42</v>
      </c>
      <c r="I3829" s="56">
        <v>20233</v>
      </c>
      <c r="J3829" s="56"/>
      <c r="K3829" s="56"/>
      <c r="L3829" s="71"/>
      <c r="M3829" s="56"/>
      <c r="N3829" s="46"/>
      <c r="O3829" s="46"/>
      <c r="P3829" s="46"/>
      <c r="Q3829" s="56"/>
      <c r="R3829" s="58"/>
      <c r="S3829" s="59"/>
      <c r="T3829" s="58"/>
      <c r="U3829" s="58"/>
      <c r="V3829" s="60"/>
      <c r="W3829" s="56"/>
      <c r="X3829" s="56"/>
      <c r="Y3829" s="56"/>
      <c r="Z3829" s="46"/>
      <c r="AA3829" s="66"/>
      <c r="AB3829" s="46"/>
      <c r="AC3829" s="46"/>
      <c r="AD3829" s="61"/>
      <c r="AE3829" s="61"/>
      <c r="AF3829" s="46"/>
      <c r="AG3829" s="46"/>
      <c r="AH3829" s="46"/>
      <c r="AI3829" s="46"/>
      <c r="AJ3829" s="46"/>
      <c r="AK3829" s="46"/>
      <c r="AL3829" s="46"/>
    </row>
    <row r="3830" spans="1:38" x14ac:dyDescent="0.45">
      <c r="A3830" s="16"/>
      <c r="B3830" s="21"/>
      <c r="C3830" s="16"/>
      <c r="D3830" s="16"/>
      <c r="E3830" s="56">
        <v>2261</v>
      </c>
      <c r="F3830" s="56">
        <v>7547</v>
      </c>
      <c r="G3830" s="57" t="s">
        <v>5730</v>
      </c>
      <c r="H3830" s="56" t="s">
        <v>42</v>
      </c>
      <c r="I3830" s="56">
        <v>20234</v>
      </c>
      <c r="J3830" s="56"/>
      <c r="K3830" s="56"/>
      <c r="L3830" s="71"/>
      <c r="M3830" s="56"/>
      <c r="N3830" s="46"/>
      <c r="O3830" s="46"/>
      <c r="P3830" s="46"/>
      <c r="Q3830" s="56"/>
      <c r="R3830" s="58"/>
      <c r="S3830" s="59"/>
      <c r="T3830" s="58"/>
      <c r="U3830" s="58"/>
      <c r="V3830" s="60"/>
      <c r="W3830" s="56"/>
      <c r="X3830" s="56"/>
      <c r="Y3830" s="56"/>
      <c r="Z3830" s="46"/>
      <c r="AA3830" s="66"/>
      <c r="AB3830" s="46"/>
      <c r="AC3830" s="46"/>
      <c r="AD3830" s="61"/>
      <c r="AE3830" s="61"/>
      <c r="AF3830" s="46"/>
      <c r="AG3830" s="46"/>
      <c r="AH3830" s="46"/>
      <c r="AI3830" s="46"/>
      <c r="AJ3830" s="46"/>
      <c r="AK3830" s="46"/>
      <c r="AL3830" s="46"/>
    </row>
    <row r="3831" spans="1:38" x14ac:dyDescent="0.45">
      <c r="A3831" s="16"/>
      <c r="B3831" s="21"/>
      <c r="C3831" s="16"/>
      <c r="D3831" s="16"/>
      <c r="E3831" s="56">
        <v>2262</v>
      </c>
      <c r="F3831" s="56">
        <v>8666</v>
      </c>
      <c r="G3831" s="57" t="s">
        <v>5731</v>
      </c>
      <c r="H3831" s="56" t="s">
        <v>42</v>
      </c>
      <c r="I3831" s="56">
        <v>20235</v>
      </c>
      <c r="J3831" s="56"/>
      <c r="K3831" s="56"/>
      <c r="L3831" s="71"/>
      <c r="M3831" s="56"/>
      <c r="N3831" s="46"/>
      <c r="O3831" s="46"/>
      <c r="P3831" s="46"/>
      <c r="Q3831" s="56"/>
      <c r="R3831" s="58"/>
      <c r="S3831" s="59"/>
      <c r="T3831" s="58"/>
      <c r="U3831" s="58"/>
      <c r="V3831" s="60"/>
      <c r="W3831" s="56"/>
      <c r="X3831" s="56"/>
      <c r="Y3831" s="56"/>
      <c r="Z3831" s="46"/>
      <c r="AA3831" s="66"/>
      <c r="AB3831" s="46"/>
      <c r="AC3831" s="46"/>
      <c r="AD3831" s="61"/>
      <c r="AE3831" s="61"/>
      <c r="AF3831" s="46"/>
      <c r="AG3831" s="46"/>
      <c r="AH3831" s="46"/>
      <c r="AI3831" s="46"/>
      <c r="AJ3831" s="46"/>
      <c r="AK3831" s="46"/>
      <c r="AL3831" s="46"/>
    </row>
    <row r="3832" spans="1:38" x14ac:dyDescent="0.45">
      <c r="A3832" s="16"/>
      <c r="B3832" s="21"/>
      <c r="C3832" s="16"/>
      <c r="D3832" s="16"/>
      <c r="E3832" s="56">
        <v>2263</v>
      </c>
      <c r="F3832" s="56">
        <v>6567</v>
      </c>
      <c r="G3832" s="57" t="s">
        <v>5732</v>
      </c>
      <c r="H3832" s="56" t="s">
        <v>42</v>
      </c>
      <c r="I3832" s="56">
        <v>20236</v>
      </c>
      <c r="J3832" s="56"/>
      <c r="K3832" s="56"/>
      <c r="L3832" s="71"/>
      <c r="M3832" s="56"/>
      <c r="N3832" s="46"/>
      <c r="O3832" s="46"/>
      <c r="P3832" s="46"/>
      <c r="Q3832" s="56"/>
      <c r="R3832" s="58"/>
      <c r="S3832" s="59"/>
      <c r="T3832" s="58"/>
      <c r="U3832" s="58"/>
      <c r="V3832" s="60"/>
      <c r="W3832" s="56"/>
      <c r="X3832" s="56"/>
      <c r="Y3832" s="56"/>
      <c r="Z3832" s="46"/>
      <c r="AA3832" s="66"/>
      <c r="AB3832" s="46"/>
      <c r="AC3832" s="46"/>
      <c r="AD3832" s="61"/>
      <c r="AE3832" s="61"/>
      <c r="AF3832" s="46"/>
      <c r="AG3832" s="46"/>
      <c r="AH3832" s="46"/>
      <c r="AI3832" s="46"/>
      <c r="AJ3832" s="46"/>
      <c r="AK3832" s="46"/>
      <c r="AL3832" s="46"/>
    </row>
    <row r="3833" spans="1:38" x14ac:dyDescent="0.45">
      <c r="A3833" s="16"/>
      <c r="B3833" s="21"/>
      <c r="C3833" s="16"/>
      <c r="D3833" s="16"/>
      <c r="E3833" s="56">
        <v>2264</v>
      </c>
      <c r="F3833" s="56">
        <v>8667</v>
      </c>
      <c r="G3833" s="57" t="s">
        <v>5733</v>
      </c>
      <c r="H3833" s="56" t="s">
        <v>42</v>
      </c>
      <c r="I3833" s="56">
        <v>20237</v>
      </c>
      <c r="J3833" s="56"/>
      <c r="K3833" s="56"/>
      <c r="L3833" s="71"/>
      <c r="M3833" s="56"/>
      <c r="N3833" s="46"/>
      <c r="O3833" s="46"/>
      <c r="P3833" s="46"/>
      <c r="Q3833" s="56"/>
      <c r="R3833" s="58"/>
      <c r="S3833" s="59"/>
      <c r="T3833" s="58"/>
      <c r="U3833" s="58"/>
      <c r="V3833" s="60"/>
      <c r="W3833" s="56"/>
      <c r="X3833" s="56"/>
      <c r="Y3833" s="56"/>
      <c r="Z3833" s="46"/>
      <c r="AA3833" s="66"/>
      <c r="AB3833" s="46"/>
      <c r="AC3833" s="46"/>
      <c r="AD3833" s="61"/>
      <c r="AE3833" s="61"/>
      <c r="AF3833" s="46"/>
      <c r="AG3833" s="46"/>
      <c r="AH3833" s="46"/>
      <c r="AI3833" s="46"/>
      <c r="AJ3833" s="46"/>
      <c r="AK3833" s="46"/>
      <c r="AL3833" s="46"/>
    </row>
    <row r="3834" spans="1:38" x14ac:dyDescent="0.45">
      <c r="A3834" s="16"/>
      <c r="B3834" s="21"/>
      <c r="C3834" s="16"/>
      <c r="D3834" s="16"/>
      <c r="E3834" s="56">
        <v>2265</v>
      </c>
      <c r="F3834" s="56">
        <v>8297</v>
      </c>
      <c r="G3834" s="57" t="s">
        <v>5734</v>
      </c>
      <c r="H3834" s="56" t="s">
        <v>42</v>
      </c>
      <c r="I3834" s="56">
        <v>20238</v>
      </c>
      <c r="J3834" s="56"/>
      <c r="K3834" s="56"/>
      <c r="L3834" s="71"/>
      <c r="M3834" s="56"/>
      <c r="N3834" s="46"/>
      <c r="O3834" s="46"/>
      <c r="P3834" s="46"/>
      <c r="Q3834" s="56"/>
      <c r="R3834" s="58"/>
      <c r="S3834" s="59"/>
      <c r="T3834" s="58"/>
      <c r="U3834" s="58"/>
      <c r="V3834" s="60"/>
      <c r="W3834" s="56"/>
      <c r="X3834" s="56"/>
      <c r="Y3834" s="56"/>
      <c r="Z3834" s="46"/>
      <c r="AA3834" s="66"/>
      <c r="AB3834" s="46"/>
      <c r="AC3834" s="46"/>
      <c r="AD3834" s="61"/>
      <c r="AE3834" s="61"/>
      <c r="AF3834" s="46"/>
      <c r="AG3834" s="46"/>
      <c r="AH3834" s="46"/>
      <c r="AI3834" s="46"/>
      <c r="AJ3834" s="46"/>
      <c r="AK3834" s="46"/>
      <c r="AL3834" s="46"/>
    </row>
    <row r="3835" spans="1:38" x14ac:dyDescent="0.45">
      <c r="A3835" s="16"/>
      <c r="B3835" s="21"/>
      <c r="C3835" s="16"/>
      <c r="D3835" s="16"/>
      <c r="E3835" s="56">
        <v>2266</v>
      </c>
      <c r="F3835" s="56">
        <v>8827</v>
      </c>
      <c r="G3835" s="57" t="s">
        <v>5735</v>
      </c>
      <c r="H3835" s="56" t="s">
        <v>42</v>
      </c>
      <c r="I3835" s="56">
        <v>20239</v>
      </c>
      <c r="J3835" s="56"/>
      <c r="K3835" s="56"/>
      <c r="L3835" s="71"/>
      <c r="M3835" s="56"/>
      <c r="N3835" s="46"/>
      <c r="O3835" s="46"/>
      <c r="P3835" s="46"/>
      <c r="Q3835" s="56"/>
      <c r="R3835" s="58"/>
      <c r="S3835" s="59"/>
      <c r="T3835" s="58"/>
      <c r="U3835" s="58"/>
      <c r="V3835" s="60"/>
      <c r="W3835" s="56"/>
      <c r="X3835" s="56"/>
      <c r="Y3835" s="56"/>
      <c r="Z3835" s="46"/>
      <c r="AA3835" s="66"/>
      <c r="AB3835" s="46"/>
      <c r="AC3835" s="46"/>
      <c r="AD3835" s="61"/>
      <c r="AE3835" s="61"/>
      <c r="AF3835" s="46"/>
      <c r="AG3835" s="46"/>
      <c r="AH3835" s="46"/>
      <c r="AI3835" s="46"/>
      <c r="AJ3835" s="46"/>
      <c r="AK3835" s="46"/>
      <c r="AL3835" s="46"/>
    </row>
    <row r="3836" spans="1:38" x14ac:dyDescent="0.45">
      <c r="A3836" s="16"/>
      <c r="B3836" s="21"/>
      <c r="C3836" s="16"/>
      <c r="D3836" s="16"/>
      <c r="E3836" s="56">
        <v>2267</v>
      </c>
      <c r="F3836" s="56">
        <v>6464</v>
      </c>
      <c r="G3836" s="57" t="s">
        <v>5736</v>
      </c>
      <c r="H3836" s="56" t="s">
        <v>42</v>
      </c>
      <c r="I3836" s="56">
        <v>20240</v>
      </c>
      <c r="J3836" s="56"/>
      <c r="K3836" s="56"/>
      <c r="L3836" s="71"/>
      <c r="M3836" s="56"/>
      <c r="N3836" s="46"/>
      <c r="O3836" s="46"/>
      <c r="P3836" s="46"/>
      <c r="Q3836" s="56"/>
      <c r="R3836" s="58"/>
      <c r="S3836" s="59"/>
      <c r="T3836" s="58"/>
      <c r="U3836" s="58"/>
      <c r="V3836" s="60"/>
      <c r="W3836" s="56"/>
      <c r="X3836" s="56"/>
      <c r="Y3836" s="56"/>
      <c r="Z3836" s="46"/>
      <c r="AA3836" s="66"/>
      <c r="AB3836" s="46"/>
      <c r="AC3836" s="46"/>
      <c r="AD3836" s="61"/>
      <c r="AE3836" s="61"/>
      <c r="AF3836" s="46"/>
      <c r="AG3836" s="46"/>
      <c r="AH3836" s="46"/>
      <c r="AI3836" s="46"/>
      <c r="AJ3836" s="46"/>
      <c r="AK3836" s="46"/>
      <c r="AL3836" s="46"/>
    </row>
    <row r="3837" spans="1:38" x14ac:dyDescent="0.45">
      <c r="A3837" s="16"/>
      <c r="B3837" s="21"/>
      <c r="C3837" s="16"/>
      <c r="D3837" s="16"/>
      <c r="E3837" s="56">
        <v>2268</v>
      </c>
      <c r="F3837" s="56">
        <v>7607</v>
      </c>
      <c r="G3837" s="57" t="s">
        <v>5737</v>
      </c>
      <c r="H3837" s="56" t="s">
        <v>42</v>
      </c>
      <c r="I3837" s="56">
        <v>20241</v>
      </c>
      <c r="J3837" s="56"/>
      <c r="K3837" s="56"/>
      <c r="L3837" s="71"/>
      <c r="M3837" s="56"/>
      <c r="N3837" s="46"/>
      <c r="O3837" s="46"/>
      <c r="P3837" s="46"/>
      <c r="Q3837" s="56"/>
      <c r="R3837" s="58"/>
      <c r="S3837" s="59"/>
      <c r="T3837" s="58"/>
      <c r="U3837" s="58"/>
      <c r="V3837" s="60"/>
      <c r="W3837" s="56"/>
      <c r="X3837" s="56"/>
      <c r="Y3837" s="56"/>
      <c r="Z3837" s="46"/>
      <c r="AA3837" s="66"/>
      <c r="AB3837" s="46"/>
      <c r="AC3837" s="46"/>
      <c r="AD3837" s="61"/>
      <c r="AE3837" s="61"/>
      <c r="AF3837" s="46"/>
      <c r="AG3837" s="46"/>
      <c r="AH3837" s="46"/>
      <c r="AI3837" s="46"/>
      <c r="AJ3837" s="46"/>
      <c r="AK3837" s="46"/>
      <c r="AL3837" s="46"/>
    </row>
    <row r="3838" spans="1:38" x14ac:dyDescent="0.45">
      <c r="A3838" s="16"/>
      <c r="B3838" s="21"/>
      <c r="C3838" s="16"/>
      <c r="D3838" s="16"/>
      <c r="E3838" s="56">
        <v>2269</v>
      </c>
      <c r="F3838" s="56">
        <v>7295</v>
      </c>
      <c r="G3838" s="57" t="s">
        <v>5738</v>
      </c>
      <c r="H3838" s="56" t="s">
        <v>42</v>
      </c>
      <c r="I3838" s="56">
        <v>20242</v>
      </c>
      <c r="J3838" s="56"/>
      <c r="K3838" s="56"/>
      <c r="L3838" s="71"/>
      <c r="M3838" s="56"/>
      <c r="N3838" s="46"/>
      <c r="O3838" s="46"/>
      <c r="P3838" s="46"/>
      <c r="Q3838" s="56"/>
      <c r="R3838" s="58"/>
      <c r="S3838" s="59"/>
      <c r="T3838" s="58"/>
      <c r="U3838" s="58"/>
      <c r="V3838" s="60"/>
      <c r="W3838" s="56"/>
      <c r="X3838" s="56"/>
      <c r="Y3838" s="56"/>
      <c r="Z3838" s="46"/>
      <c r="AA3838" s="66"/>
      <c r="AB3838" s="46"/>
      <c r="AC3838" s="46"/>
      <c r="AD3838" s="61"/>
      <c r="AE3838" s="61"/>
      <c r="AF3838" s="46"/>
      <c r="AG3838" s="46"/>
      <c r="AH3838" s="46"/>
      <c r="AI3838" s="46"/>
      <c r="AJ3838" s="46"/>
      <c r="AK3838" s="46"/>
      <c r="AL3838" s="46"/>
    </row>
    <row r="3839" spans="1:38" x14ac:dyDescent="0.45">
      <c r="A3839" s="16"/>
      <c r="B3839" s="21"/>
      <c r="C3839" s="16"/>
      <c r="D3839" s="16"/>
      <c r="E3839" s="56">
        <v>2270</v>
      </c>
      <c r="F3839" s="56">
        <v>6504</v>
      </c>
      <c r="G3839" s="57" t="s">
        <v>5739</v>
      </c>
      <c r="H3839" s="56" t="s">
        <v>42</v>
      </c>
      <c r="I3839" s="56">
        <v>20243</v>
      </c>
      <c r="J3839" s="56"/>
      <c r="K3839" s="56"/>
      <c r="L3839" s="71"/>
      <c r="M3839" s="56"/>
      <c r="N3839" s="46"/>
      <c r="O3839" s="46"/>
      <c r="P3839" s="46"/>
      <c r="Q3839" s="56"/>
      <c r="R3839" s="58"/>
      <c r="S3839" s="59"/>
      <c r="T3839" s="58"/>
      <c r="U3839" s="58"/>
      <c r="V3839" s="60"/>
      <c r="W3839" s="56"/>
      <c r="X3839" s="56"/>
      <c r="Y3839" s="56"/>
      <c r="Z3839" s="46"/>
      <c r="AA3839" s="66"/>
      <c r="AB3839" s="46"/>
      <c r="AC3839" s="46"/>
      <c r="AD3839" s="61"/>
      <c r="AE3839" s="61"/>
      <c r="AF3839" s="46"/>
      <c r="AG3839" s="46"/>
      <c r="AH3839" s="46"/>
      <c r="AI3839" s="46"/>
      <c r="AJ3839" s="46"/>
      <c r="AK3839" s="46"/>
      <c r="AL3839" s="46"/>
    </row>
    <row r="3840" spans="1:38" x14ac:dyDescent="0.45">
      <c r="A3840" s="16"/>
      <c r="B3840" s="21"/>
      <c r="C3840" s="16"/>
      <c r="D3840" s="16"/>
      <c r="E3840" s="56">
        <v>2271</v>
      </c>
      <c r="F3840" s="56">
        <v>8689</v>
      </c>
      <c r="G3840" s="57" t="s">
        <v>5740</v>
      </c>
      <c r="H3840" s="56" t="s">
        <v>42</v>
      </c>
      <c r="I3840" s="56">
        <v>20244</v>
      </c>
      <c r="J3840" s="56"/>
      <c r="K3840" s="56"/>
      <c r="L3840" s="71"/>
      <c r="M3840" s="56"/>
      <c r="N3840" s="46"/>
      <c r="O3840" s="46"/>
      <c r="P3840" s="46"/>
      <c r="Q3840" s="56"/>
      <c r="R3840" s="58"/>
      <c r="S3840" s="59"/>
      <c r="T3840" s="58"/>
      <c r="U3840" s="58"/>
      <c r="V3840" s="60"/>
      <c r="W3840" s="56"/>
      <c r="X3840" s="56"/>
      <c r="Y3840" s="56"/>
      <c r="Z3840" s="46"/>
      <c r="AA3840" s="66"/>
      <c r="AB3840" s="46"/>
      <c r="AC3840" s="46"/>
      <c r="AD3840" s="61"/>
      <c r="AE3840" s="61"/>
      <c r="AF3840" s="46"/>
      <c r="AG3840" s="46"/>
      <c r="AH3840" s="46"/>
      <c r="AI3840" s="46"/>
      <c r="AJ3840" s="46"/>
      <c r="AK3840" s="46"/>
      <c r="AL3840" s="46"/>
    </row>
    <row r="3841" spans="1:38" x14ac:dyDescent="0.45">
      <c r="A3841" s="16"/>
      <c r="B3841" s="21"/>
      <c r="C3841" s="16"/>
      <c r="D3841" s="16"/>
      <c r="E3841" s="56">
        <v>2272</v>
      </c>
      <c r="F3841" s="56">
        <v>7964</v>
      </c>
      <c r="G3841" s="57" t="s">
        <v>5741</v>
      </c>
      <c r="H3841" s="56" t="s">
        <v>42</v>
      </c>
      <c r="I3841" s="56">
        <v>20245</v>
      </c>
      <c r="J3841" s="56"/>
      <c r="K3841" s="56"/>
      <c r="L3841" s="71"/>
      <c r="M3841" s="56"/>
      <c r="N3841" s="46"/>
      <c r="O3841" s="46"/>
      <c r="P3841" s="46"/>
      <c r="Q3841" s="56"/>
      <c r="R3841" s="58"/>
      <c r="S3841" s="59"/>
      <c r="T3841" s="58"/>
      <c r="U3841" s="58"/>
      <c r="V3841" s="60"/>
      <c r="W3841" s="56"/>
      <c r="X3841" s="56"/>
      <c r="Y3841" s="56"/>
      <c r="Z3841" s="46"/>
      <c r="AA3841" s="66"/>
      <c r="AB3841" s="46"/>
      <c r="AC3841" s="46"/>
      <c r="AD3841" s="61"/>
      <c r="AE3841" s="61"/>
      <c r="AF3841" s="46"/>
      <c r="AG3841" s="46"/>
      <c r="AH3841" s="46"/>
      <c r="AI3841" s="46"/>
      <c r="AJ3841" s="46"/>
      <c r="AK3841" s="46"/>
      <c r="AL3841" s="46"/>
    </row>
    <row r="3842" spans="1:38" x14ac:dyDescent="0.45">
      <c r="A3842" s="16"/>
      <c r="B3842" s="21"/>
      <c r="C3842" s="16"/>
      <c r="D3842" s="16"/>
      <c r="E3842" s="56">
        <v>2273</v>
      </c>
      <c r="F3842" s="56">
        <v>6549</v>
      </c>
      <c r="G3842" s="57" t="s">
        <v>5742</v>
      </c>
      <c r="H3842" s="56" t="s">
        <v>42</v>
      </c>
      <c r="I3842" s="56">
        <v>20246</v>
      </c>
      <c r="J3842" s="56"/>
      <c r="K3842" s="56"/>
      <c r="L3842" s="71"/>
      <c r="M3842" s="56"/>
      <c r="N3842" s="46"/>
      <c r="O3842" s="46"/>
      <c r="P3842" s="46"/>
      <c r="Q3842" s="56"/>
      <c r="R3842" s="58"/>
      <c r="S3842" s="59"/>
      <c r="T3842" s="58"/>
      <c r="U3842" s="58"/>
      <c r="V3842" s="60"/>
      <c r="W3842" s="56"/>
      <c r="X3842" s="56"/>
      <c r="Y3842" s="56"/>
      <c r="Z3842" s="46"/>
      <c r="AA3842" s="66"/>
      <c r="AB3842" s="46"/>
      <c r="AC3842" s="46"/>
      <c r="AD3842" s="61"/>
      <c r="AE3842" s="61"/>
      <c r="AF3842" s="46"/>
      <c r="AG3842" s="46"/>
      <c r="AH3842" s="46"/>
      <c r="AI3842" s="46"/>
      <c r="AJ3842" s="46"/>
      <c r="AK3842" s="46"/>
      <c r="AL3842" s="46"/>
    </row>
    <row r="3843" spans="1:38" x14ac:dyDescent="0.45">
      <c r="A3843" s="16"/>
      <c r="B3843" s="21"/>
      <c r="C3843" s="16"/>
      <c r="D3843" s="16"/>
      <c r="E3843" s="56">
        <v>2274</v>
      </c>
      <c r="F3843" s="56">
        <v>9340</v>
      </c>
      <c r="G3843" s="57" t="s">
        <v>5743</v>
      </c>
      <c r="H3843" s="56" t="s">
        <v>42</v>
      </c>
      <c r="I3843" s="56">
        <v>20247</v>
      </c>
      <c r="J3843" s="56"/>
      <c r="K3843" s="56"/>
      <c r="L3843" s="71"/>
      <c r="M3843" s="56"/>
      <c r="N3843" s="46"/>
      <c r="O3843" s="46"/>
      <c r="P3843" s="46"/>
      <c r="Q3843" s="56"/>
      <c r="R3843" s="58"/>
      <c r="S3843" s="59"/>
      <c r="T3843" s="58"/>
      <c r="U3843" s="58"/>
      <c r="V3843" s="60"/>
      <c r="W3843" s="56"/>
      <c r="X3843" s="56"/>
      <c r="Y3843" s="56"/>
      <c r="Z3843" s="46"/>
      <c r="AA3843" s="66"/>
      <c r="AB3843" s="46"/>
      <c r="AC3843" s="46"/>
      <c r="AD3843" s="61"/>
      <c r="AE3843" s="61"/>
      <c r="AF3843" s="46"/>
      <c r="AG3843" s="46"/>
      <c r="AH3843" s="46"/>
      <c r="AI3843" s="46"/>
      <c r="AJ3843" s="46"/>
      <c r="AK3843" s="46"/>
      <c r="AL3843" s="46"/>
    </row>
    <row r="3844" spans="1:38" x14ac:dyDescent="0.45">
      <c r="A3844" s="16"/>
      <c r="B3844" s="21"/>
      <c r="C3844" s="16"/>
      <c r="D3844" s="16"/>
      <c r="E3844" s="56">
        <v>2275</v>
      </c>
      <c r="F3844" s="56">
        <v>7177</v>
      </c>
      <c r="G3844" s="57" t="s">
        <v>5744</v>
      </c>
      <c r="H3844" s="56" t="s">
        <v>42</v>
      </c>
      <c r="I3844" s="56">
        <v>20248</v>
      </c>
      <c r="J3844" s="56"/>
      <c r="K3844" s="56"/>
      <c r="L3844" s="71"/>
      <c r="M3844" s="56"/>
      <c r="N3844" s="46"/>
      <c r="O3844" s="46"/>
      <c r="P3844" s="46"/>
      <c r="Q3844" s="56"/>
      <c r="R3844" s="58"/>
      <c r="S3844" s="59"/>
      <c r="T3844" s="58"/>
      <c r="U3844" s="58"/>
      <c r="V3844" s="60"/>
      <c r="W3844" s="56"/>
      <c r="X3844" s="56"/>
      <c r="Y3844" s="56"/>
      <c r="Z3844" s="46"/>
      <c r="AA3844" s="66"/>
      <c r="AB3844" s="46"/>
      <c r="AC3844" s="46"/>
      <c r="AD3844" s="61"/>
      <c r="AE3844" s="61"/>
      <c r="AF3844" s="46"/>
      <c r="AG3844" s="46"/>
      <c r="AH3844" s="46"/>
      <c r="AI3844" s="46"/>
      <c r="AJ3844" s="46"/>
      <c r="AK3844" s="46"/>
      <c r="AL3844" s="46"/>
    </row>
    <row r="3845" spans="1:38" x14ac:dyDescent="0.45">
      <c r="A3845" s="16"/>
      <c r="B3845" s="21"/>
      <c r="C3845" s="16"/>
      <c r="D3845" s="16"/>
      <c r="E3845" s="56">
        <v>2276</v>
      </c>
      <c r="F3845" s="56">
        <v>9132</v>
      </c>
      <c r="G3845" s="57" t="s">
        <v>5745</v>
      </c>
      <c r="H3845" s="56" t="s">
        <v>42</v>
      </c>
      <c r="I3845" s="56">
        <v>20249</v>
      </c>
      <c r="J3845" s="56"/>
      <c r="K3845" s="56"/>
      <c r="L3845" s="71"/>
      <c r="M3845" s="56"/>
      <c r="N3845" s="46"/>
      <c r="O3845" s="46"/>
      <c r="P3845" s="46"/>
      <c r="Q3845" s="56"/>
      <c r="R3845" s="58"/>
      <c r="S3845" s="59"/>
      <c r="T3845" s="58"/>
      <c r="U3845" s="58"/>
      <c r="V3845" s="60"/>
      <c r="W3845" s="56"/>
      <c r="X3845" s="56"/>
      <c r="Y3845" s="56"/>
      <c r="Z3845" s="46"/>
      <c r="AA3845" s="66"/>
      <c r="AB3845" s="46"/>
      <c r="AC3845" s="46"/>
      <c r="AD3845" s="61"/>
      <c r="AE3845" s="61"/>
      <c r="AF3845" s="46"/>
      <c r="AG3845" s="46"/>
      <c r="AH3845" s="46"/>
      <c r="AI3845" s="46"/>
      <c r="AJ3845" s="46"/>
      <c r="AK3845" s="46"/>
      <c r="AL3845" s="46"/>
    </row>
    <row r="3846" spans="1:38" x14ac:dyDescent="0.45">
      <c r="A3846" s="16"/>
      <c r="B3846" s="21"/>
      <c r="C3846" s="16"/>
      <c r="D3846" s="16"/>
      <c r="E3846" s="56">
        <v>2277</v>
      </c>
      <c r="F3846" s="56">
        <v>7185</v>
      </c>
      <c r="G3846" s="57" t="s">
        <v>5746</v>
      </c>
      <c r="H3846" s="56" t="s">
        <v>42</v>
      </c>
      <c r="I3846" s="56">
        <v>20250</v>
      </c>
      <c r="J3846" s="56"/>
      <c r="K3846" s="56"/>
      <c r="L3846" s="71"/>
      <c r="M3846" s="56"/>
      <c r="N3846" s="46"/>
      <c r="O3846" s="46"/>
      <c r="P3846" s="46"/>
      <c r="Q3846" s="56"/>
      <c r="R3846" s="58"/>
      <c r="S3846" s="59"/>
      <c r="T3846" s="58"/>
      <c r="U3846" s="58"/>
      <c r="V3846" s="60"/>
      <c r="W3846" s="56"/>
      <c r="X3846" s="56"/>
      <c r="Y3846" s="56"/>
      <c r="Z3846" s="46"/>
      <c r="AA3846" s="66"/>
      <c r="AB3846" s="46"/>
      <c r="AC3846" s="46"/>
      <c r="AD3846" s="61"/>
      <c r="AE3846" s="61"/>
      <c r="AF3846" s="46"/>
      <c r="AG3846" s="46"/>
      <c r="AH3846" s="46"/>
      <c r="AI3846" s="46"/>
      <c r="AJ3846" s="46"/>
      <c r="AK3846" s="46"/>
      <c r="AL3846" s="46"/>
    </row>
    <row r="3847" spans="1:38" x14ac:dyDescent="0.45">
      <c r="A3847" s="16"/>
      <c r="B3847" s="21"/>
      <c r="C3847" s="16"/>
      <c r="D3847" s="16"/>
      <c r="E3847" s="56">
        <v>2278</v>
      </c>
      <c r="F3847" s="56">
        <v>7586</v>
      </c>
      <c r="G3847" s="57" t="s">
        <v>5747</v>
      </c>
      <c r="H3847" s="56" t="s">
        <v>42</v>
      </c>
      <c r="I3847" s="56">
        <v>20251</v>
      </c>
      <c r="J3847" s="56"/>
      <c r="K3847" s="56"/>
      <c r="L3847" s="71"/>
      <c r="M3847" s="56"/>
      <c r="N3847" s="46"/>
      <c r="O3847" s="46"/>
      <c r="P3847" s="46"/>
      <c r="Q3847" s="56"/>
      <c r="R3847" s="58"/>
      <c r="S3847" s="59"/>
      <c r="T3847" s="58"/>
      <c r="U3847" s="58"/>
      <c r="V3847" s="60"/>
      <c r="W3847" s="56"/>
      <c r="X3847" s="56"/>
      <c r="Y3847" s="56"/>
      <c r="Z3847" s="46"/>
      <c r="AA3847" s="66"/>
      <c r="AB3847" s="46"/>
      <c r="AC3847" s="46"/>
      <c r="AD3847" s="61"/>
      <c r="AE3847" s="61"/>
      <c r="AF3847" s="46"/>
      <c r="AG3847" s="46"/>
      <c r="AH3847" s="46"/>
      <c r="AI3847" s="46"/>
      <c r="AJ3847" s="46"/>
      <c r="AK3847" s="46"/>
      <c r="AL3847" s="46"/>
    </row>
    <row r="3848" spans="1:38" x14ac:dyDescent="0.45">
      <c r="A3848" s="16"/>
      <c r="B3848" s="21"/>
      <c r="C3848" s="16"/>
      <c r="D3848" s="16"/>
      <c r="E3848" s="56">
        <v>2279</v>
      </c>
      <c r="F3848" s="56">
        <v>7179</v>
      </c>
      <c r="G3848" s="57" t="s">
        <v>5748</v>
      </c>
      <c r="H3848" s="56" t="s">
        <v>42</v>
      </c>
      <c r="I3848" s="56">
        <v>20252</v>
      </c>
      <c r="J3848" s="56"/>
      <c r="K3848" s="56"/>
      <c r="L3848" s="71"/>
      <c r="M3848" s="56"/>
      <c r="N3848" s="46"/>
      <c r="O3848" s="46"/>
      <c r="P3848" s="46"/>
      <c r="Q3848" s="56"/>
      <c r="R3848" s="58"/>
      <c r="S3848" s="59"/>
      <c r="T3848" s="58"/>
      <c r="U3848" s="58"/>
      <c r="V3848" s="60"/>
      <c r="W3848" s="56"/>
      <c r="X3848" s="56"/>
      <c r="Y3848" s="56"/>
      <c r="Z3848" s="46"/>
      <c r="AA3848" s="66"/>
      <c r="AB3848" s="46"/>
      <c r="AC3848" s="46"/>
      <c r="AD3848" s="61"/>
      <c r="AE3848" s="61"/>
      <c r="AF3848" s="46"/>
      <c r="AG3848" s="46"/>
      <c r="AH3848" s="46"/>
      <c r="AI3848" s="46"/>
      <c r="AJ3848" s="46"/>
      <c r="AK3848" s="46"/>
      <c r="AL3848" s="46"/>
    </row>
    <row r="3849" spans="1:38" x14ac:dyDescent="0.45">
      <c r="A3849" s="16"/>
      <c r="B3849" s="21"/>
      <c r="C3849" s="16"/>
      <c r="D3849" s="16"/>
      <c r="E3849" s="56">
        <v>2280</v>
      </c>
      <c r="F3849" s="56">
        <v>6656</v>
      </c>
      <c r="G3849" s="57" t="s">
        <v>5749</v>
      </c>
      <c r="H3849" s="56" t="s">
        <v>42</v>
      </c>
      <c r="I3849" s="56">
        <v>20253</v>
      </c>
      <c r="J3849" s="56"/>
      <c r="K3849" s="56"/>
      <c r="L3849" s="71"/>
      <c r="M3849" s="56"/>
      <c r="N3849" s="46"/>
      <c r="O3849" s="46"/>
      <c r="P3849" s="46"/>
      <c r="Q3849" s="56"/>
      <c r="R3849" s="58"/>
      <c r="S3849" s="59"/>
      <c r="T3849" s="58"/>
      <c r="U3849" s="58"/>
      <c r="V3849" s="60"/>
      <c r="W3849" s="56"/>
      <c r="X3849" s="56"/>
      <c r="Y3849" s="56"/>
      <c r="Z3849" s="46"/>
      <c r="AA3849" s="66"/>
      <c r="AB3849" s="46"/>
      <c r="AC3849" s="46"/>
      <c r="AD3849" s="61"/>
      <c r="AE3849" s="61"/>
      <c r="AF3849" s="46"/>
      <c r="AG3849" s="46"/>
      <c r="AH3849" s="46"/>
      <c r="AI3849" s="46"/>
      <c r="AJ3849" s="46"/>
      <c r="AK3849" s="46"/>
      <c r="AL3849" s="46"/>
    </row>
    <row r="3850" spans="1:38" x14ac:dyDescent="0.45">
      <c r="A3850" s="16"/>
      <c r="B3850" s="21"/>
      <c r="C3850" s="16"/>
      <c r="D3850" s="16"/>
      <c r="E3850" s="56">
        <v>2281</v>
      </c>
      <c r="F3850" s="56">
        <v>8484</v>
      </c>
      <c r="G3850" s="57" t="s">
        <v>5750</v>
      </c>
      <c r="H3850" s="56" t="s">
        <v>42</v>
      </c>
      <c r="I3850" s="56">
        <v>20254</v>
      </c>
      <c r="J3850" s="56"/>
      <c r="K3850" s="56"/>
      <c r="L3850" s="71"/>
      <c r="M3850" s="56"/>
      <c r="N3850" s="46"/>
      <c r="O3850" s="46"/>
      <c r="P3850" s="46"/>
      <c r="Q3850" s="56"/>
      <c r="R3850" s="58"/>
      <c r="S3850" s="59"/>
      <c r="T3850" s="58"/>
      <c r="U3850" s="58"/>
      <c r="V3850" s="60"/>
      <c r="W3850" s="56"/>
      <c r="X3850" s="56"/>
      <c r="Y3850" s="56"/>
      <c r="Z3850" s="46"/>
      <c r="AA3850" s="66"/>
      <c r="AB3850" s="46"/>
      <c r="AC3850" s="46"/>
      <c r="AD3850" s="61"/>
      <c r="AE3850" s="61"/>
      <c r="AF3850" s="46"/>
      <c r="AG3850" s="46"/>
      <c r="AH3850" s="46"/>
      <c r="AI3850" s="46"/>
      <c r="AJ3850" s="46"/>
      <c r="AK3850" s="46"/>
      <c r="AL3850" s="46"/>
    </row>
    <row r="3851" spans="1:38" x14ac:dyDescent="0.45">
      <c r="A3851" s="16"/>
      <c r="B3851" s="21"/>
      <c r="C3851" s="16"/>
      <c r="D3851" s="16"/>
      <c r="E3851" s="56">
        <v>2282</v>
      </c>
      <c r="F3851" s="56">
        <v>6510</v>
      </c>
      <c r="G3851" s="57" t="s">
        <v>5751</v>
      </c>
      <c r="H3851" s="56" t="s">
        <v>42</v>
      </c>
      <c r="I3851" s="56">
        <v>20255</v>
      </c>
      <c r="J3851" s="56"/>
      <c r="K3851" s="56"/>
      <c r="L3851" s="71"/>
      <c r="M3851" s="56"/>
      <c r="N3851" s="46"/>
      <c r="O3851" s="46"/>
      <c r="P3851" s="46"/>
      <c r="Q3851" s="56"/>
      <c r="R3851" s="58"/>
      <c r="S3851" s="59"/>
      <c r="T3851" s="58"/>
      <c r="U3851" s="58"/>
      <c r="V3851" s="60"/>
      <c r="W3851" s="56"/>
      <c r="X3851" s="56"/>
      <c r="Y3851" s="56"/>
      <c r="Z3851" s="46"/>
      <c r="AA3851" s="66"/>
      <c r="AB3851" s="46"/>
      <c r="AC3851" s="46"/>
      <c r="AD3851" s="61"/>
      <c r="AE3851" s="61"/>
      <c r="AF3851" s="46"/>
      <c r="AG3851" s="46"/>
      <c r="AH3851" s="46"/>
      <c r="AI3851" s="46"/>
      <c r="AJ3851" s="46"/>
      <c r="AK3851" s="46"/>
      <c r="AL3851" s="46"/>
    </row>
    <row r="3852" spans="1:38" x14ac:dyDescent="0.45">
      <c r="A3852" s="16"/>
      <c r="B3852" s="21"/>
      <c r="C3852" s="16"/>
      <c r="D3852" s="16"/>
      <c r="E3852" s="56">
        <v>2283</v>
      </c>
      <c r="F3852" s="56">
        <v>9180</v>
      </c>
      <c r="G3852" s="57" t="s">
        <v>5752</v>
      </c>
      <c r="H3852" s="56" t="s">
        <v>42</v>
      </c>
      <c r="I3852" s="56">
        <v>20256</v>
      </c>
      <c r="J3852" s="56"/>
      <c r="K3852" s="56"/>
      <c r="L3852" s="71"/>
      <c r="M3852" s="56"/>
      <c r="N3852" s="46"/>
      <c r="O3852" s="46"/>
      <c r="P3852" s="46"/>
      <c r="Q3852" s="56"/>
      <c r="R3852" s="58"/>
      <c r="S3852" s="59"/>
      <c r="T3852" s="58"/>
      <c r="U3852" s="58"/>
      <c r="V3852" s="60"/>
      <c r="W3852" s="56"/>
      <c r="X3852" s="56"/>
      <c r="Y3852" s="56"/>
      <c r="Z3852" s="46"/>
      <c r="AA3852" s="66"/>
      <c r="AB3852" s="46"/>
      <c r="AC3852" s="46"/>
      <c r="AD3852" s="61"/>
      <c r="AE3852" s="61"/>
      <c r="AF3852" s="46"/>
      <c r="AG3852" s="46"/>
      <c r="AH3852" s="46"/>
      <c r="AI3852" s="46"/>
      <c r="AJ3852" s="46"/>
      <c r="AK3852" s="46"/>
      <c r="AL3852" s="46"/>
    </row>
    <row r="3853" spans="1:38" x14ac:dyDescent="0.45">
      <c r="A3853" s="16"/>
      <c r="B3853" s="21"/>
      <c r="C3853" s="16"/>
      <c r="D3853" s="16"/>
      <c r="E3853" s="56">
        <v>2284</v>
      </c>
      <c r="F3853" s="56">
        <v>9929</v>
      </c>
      <c r="G3853" s="57" t="s">
        <v>5753</v>
      </c>
      <c r="H3853" s="56" t="s">
        <v>42</v>
      </c>
      <c r="I3853" s="56">
        <v>20257</v>
      </c>
      <c r="J3853" s="56"/>
      <c r="K3853" s="56"/>
      <c r="L3853" s="71"/>
      <c r="M3853" s="56"/>
      <c r="N3853" s="46"/>
      <c r="O3853" s="46"/>
      <c r="P3853" s="46"/>
      <c r="Q3853" s="56"/>
      <c r="R3853" s="58"/>
      <c r="S3853" s="59"/>
      <c r="T3853" s="58"/>
      <c r="U3853" s="58"/>
      <c r="V3853" s="60"/>
      <c r="W3853" s="56"/>
      <c r="X3853" s="56"/>
      <c r="Y3853" s="56"/>
      <c r="Z3853" s="46"/>
      <c r="AA3853" s="66"/>
      <c r="AB3853" s="46"/>
      <c r="AC3853" s="46"/>
      <c r="AD3853" s="61"/>
      <c r="AE3853" s="61"/>
      <c r="AF3853" s="46"/>
      <c r="AG3853" s="46"/>
      <c r="AH3853" s="46"/>
      <c r="AI3853" s="46"/>
      <c r="AJ3853" s="46"/>
      <c r="AK3853" s="46"/>
      <c r="AL3853" s="46"/>
    </row>
    <row r="3854" spans="1:38" x14ac:dyDescent="0.45">
      <c r="A3854" s="16"/>
      <c r="B3854" s="21"/>
      <c r="C3854" s="16"/>
      <c r="D3854" s="16"/>
      <c r="E3854" s="56">
        <v>2285</v>
      </c>
      <c r="F3854" s="56">
        <v>7916</v>
      </c>
      <c r="G3854" s="57" t="s">
        <v>5754</v>
      </c>
      <c r="H3854" s="56" t="s">
        <v>42</v>
      </c>
      <c r="I3854" s="56">
        <v>20258</v>
      </c>
      <c r="J3854" s="56"/>
      <c r="K3854" s="56"/>
      <c r="L3854" s="71"/>
      <c r="M3854" s="56"/>
      <c r="N3854" s="46"/>
      <c r="O3854" s="46"/>
      <c r="P3854" s="46"/>
      <c r="Q3854" s="56"/>
      <c r="R3854" s="58"/>
      <c r="S3854" s="59"/>
      <c r="T3854" s="58"/>
      <c r="U3854" s="58"/>
      <c r="V3854" s="60"/>
      <c r="W3854" s="56"/>
      <c r="X3854" s="56"/>
      <c r="Y3854" s="56"/>
      <c r="Z3854" s="46"/>
      <c r="AA3854" s="66"/>
      <c r="AB3854" s="46"/>
      <c r="AC3854" s="46"/>
      <c r="AD3854" s="61"/>
      <c r="AE3854" s="61"/>
      <c r="AF3854" s="46"/>
      <c r="AG3854" s="46"/>
      <c r="AH3854" s="46"/>
      <c r="AI3854" s="46"/>
      <c r="AJ3854" s="46"/>
      <c r="AK3854" s="46"/>
      <c r="AL3854" s="46"/>
    </row>
    <row r="3855" spans="1:38" x14ac:dyDescent="0.45">
      <c r="A3855" s="16"/>
      <c r="B3855" s="21"/>
      <c r="C3855" s="16"/>
      <c r="D3855" s="16"/>
      <c r="E3855" s="56">
        <v>2286</v>
      </c>
      <c r="F3855" s="56">
        <v>8443</v>
      </c>
      <c r="G3855" s="57" t="s">
        <v>5755</v>
      </c>
      <c r="H3855" s="56" t="s">
        <v>42</v>
      </c>
      <c r="I3855" s="56">
        <v>20259</v>
      </c>
      <c r="J3855" s="56"/>
      <c r="K3855" s="56"/>
      <c r="L3855" s="71"/>
      <c r="M3855" s="56"/>
      <c r="N3855" s="46"/>
      <c r="O3855" s="46"/>
      <c r="P3855" s="46"/>
      <c r="Q3855" s="56"/>
      <c r="R3855" s="58"/>
      <c r="S3855" s="59"/>
      <c r="T3855" s="58"/>
      <c r="U3855" s="58"/>
      <c r="V3855" s="60"/>
      <c r="W3855" s="56"/>
      <c r="X3855" s="56"/>
      <c r="Y3855" s="56"/>
      <c r="Z3855" s="46"/>
      <c r="AA3855" s="66"/>
      <c r="AB3855" s="46"/>
      <c r="AC3855" s="46"/>
      <c r="AD3855" s="61"/>
      <c r="AE3855" s="61"/>
      <c r="AF3855" s="46"/>
      <c r="AG3855" s="46"/>
      <c r="AH3855" s="46"/>
      <c r="AI3855" s="46"/>
      <c r="AJ3855" s="46"/>
      <c r="AK3855" s="46"/>
      <c r="AL3855" s="46"/>
    </row>
    <row r="3856" spans="1:38" x14ac:dyDescent="0.45">
      <c r="A3856" s="16"/>
      <c r="B3856" s="21"/>
      <c r="C3856" s="16"/>
      <c r="D3856" s="16"/>
      <c r="E3856" s="56">
        <v>2287</v>
      </c>
      <c r="F3856" s="56">
        <v>8871</v>
      </c>
      <c r="G3856" s="57" t="s">
        <v>5756</v>
      </c>
      <c r="H3856" s="56" t="s">
        <v>42</v>
      </c>
      <c r="I3856" s="56">
        <v>20260</v>
      </c>
      <c r="J3856" s="56"/>
      <c r="K3856" s="56"/>
      <c r="L3856" s="71"/>
      <c r="M3856" s="56"/>
      <c r="N3856" s="46"/>
      <c r="O3856" s="46"/>
      <c r="P3856" s="46"/>
      <c r="Q3856" s="56"/>
      <c r="R3856" s="58"/>
      <c r="S3856" s="59"/>
      <c r="T3856" s="58"/>
      <c r="U3856" s="58"/>
      <c r="V3856" s="60"/>
      <c r="W3856" s="56"/>
      <c r="X3856" s="56"/>
      <c r="Y3856" s="56"/>
      <c r="Z3856" s="46"/>
      <c r="AA3856" s="66"/>
      <c r="AB3856" s="46"/>
      <c r="AC3856" s="46"/>
      <c r="AD3856" s="61"/>
      <c r="AE3856" s="61"/>
      <c r="AF3856" s="46"/>
      <c r="AG3856" s="46"/>
      <c r="AH3856" s="46"/>
      <c r="AI3856" s="46"/>
      <c r="AJ3856" s="46"/>
      <c r="AK3856" s="46"/>
      <c r="AL3856" s="46"/>
    </row>
    <row r="3857" spans="1:38" x14ac:dyDescent="0.45">
      <c r="A3857" s="16"/>
      <c r="B3857" s="21"/>
      <c r="C3857" s="16"/>
      <c r="D3857" s="16"/>
      <c r="E3857" s="56">
        <v>2288</v>
      </c>
      <c r="F3857" s="56">
        <v>6691</v>
      </c>
      <c r="G3857" s="57" t="s">
        <v>5757</v>
      </c>
      <c r="H3857" s="56" t="s">
        <v>42</v>
      </c>
      <c r="I3857" s="56">
        <v>20261</v>
      </c>
      <c r="J3857" s="56"/>
      <c r="K3857" s="56"/>
      <c r="L3857" s="71"/>
      <c r="M3857" s="56"/>
      <c r="N3857" s="46"/>
      <c r="O3857" s="46"/>
      <c r="P3857" s="46"/>
      <c r="Q3857" s="56"/>
      <c r="R3857" s="58"/>
      <c r="S3857" s="59"/>
      <c r="T3857" s="58"/>
      <c r="U3857" s="58"/>
      <c r="V3857" s="60"/>
      <c r="W3857" s="56"/>
      <c r="X3857" s="56"/>
      <c r="Y3857" s="56"/>
      <c r="Z3857" s="46"/>
      <c r="AA3857" s="66"/>
      <c r="AB3857" s="46"/>
      <c r="AC3857" s="46"/>
      <c r="AD3857" s="61"/>
      <c r="AE3857" s="61"/>
      <c r="AF3857" s="46"/>
      <c r="AG3857" s="46"/>
      <c r="AH3857" s="46"/>
      <c r="AI3857" s="46"/>
      <c r="AJ3857" s="46"/>
      <c r="AK3857" s="46"/>
      <c r="AL3857" s="46"/>
    </row>
    <row r="3858" spans="1:38" x14ac:dyDescent="0.45">
      <c r="A3858" s="16"/>
      <c r="B3858" s="21"/>
      <c r="C3858" s="16"/>
      <c r="D3858" s="16"/>
      <c r="E3858" s="56">
        <v>2289</v>
      </c>
      <c r="F3858" s="56">
        <v>9780</v>
      </c>
      <c r="G3858" s="57" t="s">
        <v>5758</v>
      </c>
      <c r="H3858" s="56" t="s">
        <v>42</v>
      </c>
      <c r="I3858" s="56">
        <v>20262</v>
      </c>
      <c r="J3858" s="56"/>
      <c r="K3858" s="56"/>
      <c r="L3858" s="71"/>
      <c r="M3858" s="56"/>
      <c r="N3858" s="46"/>
      <c r="O3858" s="46"/>
      <c r="P3858" s="46"/>
      <c r="Q3858" s="56"/>
      <c r="R3858" s="58"/>
      <c r="S3858" s="59"/>
      <c r="T3858" s="58"/>
      <c r="U3858" s="58"/>
      <c r="V3858" s="60"/>
      <c r="W3858" s="56"/>
      <c r="X3858" s="56"/>
      <c r="Y3858" s="56"/>
      <c r="Z3858" s="46"/>
      <c r="AA3858" s="66"/>
      <c r="AB3858" s="46"/>
      <c r="AC3858" s="46"/>
      <c r="AD3858" s="61"/>
      <c r="AE3858" s="61"/>
      <c r="AF3858" s="46"/>
      <c r="AG3858" s="46"/>
      <c r="AH3858" s="46"/>
      <c r="AI3858" s="46"/>
      <c r="AJ3858" s="46"/>
      <c r="AK3858" s="46"/>
      <c r="AL3858" s="46"/>
    </row>
    <row r="3859" spans="1:38" x14ac:dyDescent="0.45">
      <c r="A3859" s="16"/>
      <c r="B3859" s="21"/>
      <c r="C3859" s="16"/>
      <c r="D3859" s="16"/>
      <c r="E3859" s="56">
        <v>2290</v>
      </c>
      <c r="F3859" s="56">
        <v>7178</v>
      </c>
      <c r="G3859" s="57" t="s">
        <v>5759</v>
      </c>
      <c r="H3859" s="56" t="s">
        <v>42</v>
      </c>
      <c r="I3859" s="56">
        <v>20263</v>
      </c>
      <c r="J3859" s="56"/>
      <c r="K3859" s="56"/>
      <c r="L3859" s="71"/>
      <c r="M3859" s="56"/>
      <c r="N3859" s="46"/>
      <c r="O3859" s="46"/>
      <c r="P3859" s="46"/>
      <c r="Q3859" s="56"/>
      <c r="R3859" s="58"/>
      <c r="S3859" s="59"/>
      <c r="T3859" s="58"/>
      <c r="U3859" s="58"/>
      <c r="V3859" s="60"/>
      <c r="W3859" s="56"/>
      <c r="X3859" s="56"/>
      <c r="Y3859" s="56"/>
      <c r="Z3859" s="46"/>
      <c r="AA3859" s="66"/>
      <c r="AB3859" s="46"/>
      <c r="AC3859" s="46"/>
      <c r="AD3859" s="61"/>
      <c r="AE3859" s="61"/>
      <c r="AF3859" s="46"/>
      <c r="AG3859" s="46"/>
      <c r="AH3859" s="46"/>
      <c r="AI3859" s="46"/>
      <c r="AJ3859" s="46"/>
      <c r="AK3859" s="46"/>
      <c r="AL3859" s="46"/>
    </row>
    <row r="3860" spans="1:38" x14ac:dyDescent="0.45">
      <c r="A3860" s="16"/>
      <c r="B3860" s="21"/>
      <c r="C3860" s="16"/>
      <c r="D3860" s="16"/>
      <c r="E3860" s="56">
        <v>2291</v>
      </c>
      <c r="F3860" s="56">
        <v>6505</v>
      </c>
      <c r="G3860" s="57" t="s">
        <v>5760</v>
      </c>
      <c r="H3860" s="56" t="s">
        <v>42</v>
      </c>
      <c r="I3860" s="56">
        <v>20264</v>
      </c>
      <c r="J3860" s="56"/>
      <c r="K3860" s="56"/>
      <c r="L3860" s="71"/>
      <c r="M3860" s="56"/>
      <c r="N3860" s="46"/>
      <c r="O3860" s="46"/>
      <c r="P3860" s="46"/>
      <c r="Q3860" s="56"/>
      <c r="R3860" s="58"/>
      <c r="S3860" s="59"/>
      <c r="T3860" s="58"/>
      <c r="U3860" s="58"/>
      <c r="V3860" s="60"/>
      <c r="W3860" s="56"/>
      <c r="X3860" s="56"/>
      <c r="Y3860" s="56"/>
      <c r="Z3860" s="46"/>
      <c r="AA3860" s="66"/>
      <c r="AB3860" s="46"/>
      <c r="AC3860" s="46"/>
      <c r="AD3860" s="61"/>
      <c r="AE3860" s="61"/>
      <c r="AF3860" s="46"/>
      <c r="AG3860" s="46"/>
      <c r="AH3860" s="46"/>
      <c r="AI3860" s="46"/>
      <c r="AJ3860" s="46"/>
      <c r="AK3860" s="46"/>
      <c r="AL3860" s="46"/>
    </row>
    <row r="3861" spans="1:38" x14ac:dyDescent="0.45">
      <c r="A3861" s="16"/>
      <c r="B3861" s="21"/>
      <c r="C3861" s="16"/>
      <c r="D3861" s="16"/>
      <c r="E3861" s="56">
        <v>2292</v>
      </c>
      <c r="F3861" s="56">
        <v>8663</v>
      </c>
      <c r="G3861" s="57" t="s">
        <v>5761</v>
      </c>
      <c r="H3861" s="56" t="s">
        <v>42</v>
      </c>
      <c r="I3861" s="56">
        <v>20265</v>
      </c>
      <c r="J3861" s="56"/>
      <c r="K3861" s="56"/>
      <c r="L3861" s="71"/>
      <c r="M3861" s="56"/>
      <c r="N3861" s="46"/>
      <c r="O3861" s="46"/>
      <c r="P3861" s="46"/>
      <c r="Q3861" s="56"/>
      <c r="R3861" s="58"/>
      <c r="S3861" s="59"/>
      <c r="T3861" s="58"/>
      <c r="U3861" s="58"/>
      <c r="V3861" s="60"/>
      <c r="W3861" s="56"/>
      <c r="X3861" s="56"/>
      <c r="Y3861" s="56"/>
      <c r="Z3861" s="46"/>
      <c r="AA3861" s="66"/>
      <c r="AB3861" s="46"/>
      <c r="AC3861" s="46"/>
      <c r="AD3861" s="61"/>
      <c r="AE3861" s="61"/>
      <c r="AF3861" s="46"/>
      <c r="AG3861" s="46"/>
      <c r="AH3861" s="46"/>
      <c r="AI3861" s="46"/>
      <c r="AJ3861" s="46"/>
      <c r="AK3861" s="46"/>
      <c r="AL3861" s="46"/>
    </row>
    <row r="3862" spans="1:38" x14ac:dyDescent="0.45">
      <c r="A3862" s="16"/>
      <c r="B3862" s="21"/>
      <c r="C3862" s="16"/>
      <c r="D3862" s="16"/>
      <c r="E3862" s="56">
        <v>2293</v>
      </c>
      <c r="F3862" s="56">
        <v>9670</v>
      </c>
      <c r="G3862" s="57" t="s">
        <v>5762</v>
      </c>
      <c r="H3862" s="56" t="s">
        <v>42</v>
      </c>
      <c r="I3862" s="56">
        <v>20266</v>
      </c>
      <c r="J3862" s="56"/>
      <c r="K3862" s="56"/>
      <c r="L3862" s="71"/>
      <c r="M3862" s="56"/>
      <c r="N3862" s="46"/>
      <c r="O3862" s="46"/>
      <c r="P3862" s="46"/>
      <c r="Q3862" s="56"/>
      <c r="R3862" s="58"/>
      <c r="S3862" s="59"/>
      <c r="T3862" s="58"/>
      <c r="U3862" s="58"/>
      <c r="V3862" s="60"/>
      <c r="W3862" s="56"/>
      <c r="X3862" s="56"/>
      <c r="Y3862" s="56"/>
      <c r="Z3862" s="46"/>
      <c r="AA3862" s="66"/>
      <c r="AB3862" s="46"/>
      <c r="AC3862" s="46"/>
      <c r="AD3862" s="61"/>
      <c r="AE3862" s="61"/>
      <c r="AF3862" s="46"/>
      <c r="AG3862" s="46"/>
      <c r="AH3862" s="46"/>
      <c r="AI3862" s="46"/>
      <c r="AJ3862" s="46"/>
      <c r="AK3862" s="46"/>
      <c r="AL3862" s="46"/>
    </row>
    <row r="3863" spans="1:38" x14ac:dyDescent="0.45">
      <c r="A3863" s="16"/>
      <c r="B3863" s="21"/>
      <c r="C3863" s="16"/>
      <c r="D3863" s="16"/>
      <c r="E3863" s="56">
        <v>2294</v>
      </c>
      <c r="F3863" s="56">
        <v>7561</v>
      </c>
      <c r="G3863" s="57" t="s">
        <v>5763</v>
      </c>
      <c r="H3863" s="56" t="s">
        <v>42</v>
      </c>
      <c r="I3863" s="56">
        <v>20267</v>
      </c>
      <c r="J3863" s="56"/>
      <c r="K3863" s="56"/>
      <c r="L3863" s="71"/>
      <c r="M3863" s="56"/>
      <c r="N3863" s="46"/>
      <c r="O3863" s="46"/>
      <c r="P3863" s="46"/>
      <c r="Q3863" s="56"/>
      <c r="R3863" s="58"/>
      <c r="S3863" s="59"/>
      <c r="T3863" s="58"/>
      <c r="U3863" s="58"/>
      <c r="V3863" s="60"/>
      <c r="W3863" s="56"/>
      <c r="X3863" s="56"/>
      <c r="Y3863" s="56"/>
      <c r="Z3863" s="46"/>
      <c r="AA3863" s="66"/>
      <c r="AB3863" s="46"/>
      <c r="AC3863" s="46"/>
      <c r="AD3863" s="61"/>
      <c r="AE3863" s="61"/>
      <c r="AF3863" s="46"/>
      <c r="AG3863" s="46"/>
      <c r="AH3863" s="46"/>
      <c r="AI3863" s="46"/>
      <c r="AJ3863" s="46"/>
      <c r="AK3863" s="46"/>
      <c r="AL3863" s="46"/>
    </row>
    <row r="3864" spans="1:38" x14ac:dyDescent="0.45">
      <c r="A3864" s="16"/>
      <c r="B3864" s="21"/>
      <c r="C3864" s="16"/>
      <c r="D3864" s="16"/>
      <c r="E3864" s="56">
        <v>2295</v>
      </c>
      <c r="F3864" s="56">
        <v>9363</v>
      </c>
      <c r="G3864" s="57" t="s">
        <v>5764</v>
      </c>
      <c r="H3864" s="56" t="s">
        <v>42</v>
      </c>
      <c r="I3864" s="56">
        <v>20268</v>
      </c>
      <c r="J3864" s="56"/>
      <c r="K3864" s="56"/>
      <c r="L3864" s="71"/>
      <c r="M3864" s="56"/>
      <c r="N3864" s="46"/>
      <c r="O3864" s="46"/>
      <c r="P3864" s="46"/>
      <c r="Q3864" s="56"/>
      <c r="R3864" s="58"/>
      <c r="S3864" s="59"/>
      <c r="T3864" s="58"/>
      <c r="U3864" s="58"/>
      <c r="V3864" s="60"/>
      <c r="W3864" s="56"/>
      <c r="X3864" s="56"/>
      <c r="Y3864" s="56"/>
      <c r="Z3864" s="46"/>
      <c r="AA3864" s="66"/>
      <c r="AB3864" s="46"/>
      <c r="AC3864" s="46"/>
      <c r="AD3864" s="61"/>
      <c r="AE3864" s="61"/>
      <c r="AF3864" s="46"/>
      <c r="AG3864" s="46"/>
      <c r="AH3864" s="46"/>
      <c r="AI3864" s="46"/>
      <c r="AJ3864" s="46"/>
      <c r="AK3864" s="46"/>
      <c r="AL3864" s="46"/>
    </row>
    <row r="3865" spans="1:38" x14ac:dyDescent="0.45">
      <c r="A3865" s="16"/>
      <c r="B3865" s="21"/>
      <c r="C3865" s="16"/>
      <c r="D3865" s="16"/>
      <c r="E3865" s="56">
        <v>2296</v>
      </c>
      <c r="F3865" s="56">
        <v>7562</v>
      </c>
      <c r="G3865" s="57" t="s">
        <v>5765</v>
      </c>
      <c r="H3865" s="56" t="s">
        <v>42</v>
      </c>
      <c r="I3865" s="56">
        <v>20269</v>
      </c>
      <c r="J3865" s="56"/>
      <c r="K3865" s="56"/>
      <c r="L3865" s="71"/>
      <c r="M3865" s="56"/>
      <c r="N3865" s="46"/>
      <c r="O3865" s="46"/>
      <c r="P3865" s="46"/>
      <c r="Q3865" s="56"/>
      <c r="R3865" s="58"/>
      <c r="S3865" s="59"/>
      <c r="T3865" s="58"/>
      <c r="U3865" s="58"/>
      <c r="V3865" s="60"/>
      <c r="W3865" s="56"/>
      <c r="X3865" s="56"/>
      <c r="Y3865" s="56"/>
      <c r="Z3865" s="46"/>
      <c r="AA3865" s="66"/>
      <c r="AB3865" s="46"/>
      <c r="AC3865" s="46"/>
      <c r="AD3865" s="61"/>
      <c r="AE3865" s="61"/>
      <c r="AF3865" s="46"/>
      <c r="AG3865" s="46"/>
      <c r="AH3865" s="46"/>
      <c r="AI3865" s="46"/>
      <c r="AJ3865" s="46"/>
      <c r="AK3865" s="46"/>
      <c r="AL3865" s="46"/>
    </row>
    <row r="3866" spans="1:38" x14ac:dyDescent="0.45">
      <c r="A3866" s="16"/>
      <c r="B3866" s="21"/>
      <c r="C3866" s="16"/>
      <c r="D3866" s="16"/>
      <c r="E3866" s="56">
        <v>2297</v>
      </c>
      <c r="F3866" s="56">
        <v>2778</v>
      </c>
      <c r="G3866" s="57" t="s">
        <v>5766</v>
      </c>
      <c r="H3866" s="56" t="s">
        <v>42</v>
      </c>
      <c r="I3866" s="56">
        <v>20270</v>
      </c>
      <c r="J3866" s="56">
        <v>0</v>
      </c>
      <c r="K3866" s="56">
        <v>1</v>
      </c>
      <c r="L3866" s="71">
        <v>0</v>
      </c>
      <c r="M3866" s="56" t="s">
        <v>43</v>
      </c>
      <c r="N3866" s="46">
        <f>((J3866*400)+(K3866*100))+L3866</f>
        <v>100</v>
      </c>
      <c r="O3866" s="46">
        <v>1000</v>
      </c>
      <c r="P3866" s="46">
        <f>N3866*O3866</f>
        <v>100000</v>
      </c>
      <c r="Q3866" s="56"/>
      <c r="R3866" s="58"/>
      <c r="S3866" s="59"/>
      <c r="T3866" s="58"/>
      <c r="U3866" s="58"/>
      <c r="V3866" s="60"/>
      <c r="W3866" s="56"/>
      <c r="X3866" s="56"/>
      <c r="Y3866" s="56"/>
      <c r="Z3866" s="46"/>
      <c r="AA3866" s="66"/>
      <c r="AB3866" s="46"/>
      <c r="AC3866" s="46"/>
      <c r="AD3866" s="61"/>
      <c r="AE3866" s="61"/>
      <c r="AF3866" s="46"/>
      <c r="AG3866" s="46">
        <f>IF(AND(AF3866="",P3866=""),0,IF((AF3866=""),P3866,IF((P3866=""),AF3866,AF3866+P3866)))</f>
        <v>100000</v>
      </c>
      <c r="AH3866" s="46">
        <f>IF( (AA3866=""),AG3866*1,AG3866*(AA3866/100) )</f>
        <v>100000</v>
      </c>
      <c r="AI3866" s="46">
        <v>0</v>
      </c>
      <c r="AJ3866" s="46">
        <f>IF((AI3866-AH3866) &gt; 1,0,IF((AI3866-AH3866)&lt;0,AH3866-AI3866,AI3866-AH3866))</f>
        <v>100000</v>
      </c>
      <c r="AK3866" s="46">
        <v>0.3</v>
      </c>
      <c r="AL3866" s="46">
        <f>AJ3866*(AK3866/100)</f>
        <v>300</v>
      </c>
    </row>
    <row r="3867" spans="1:38" x14ac:dyDescent="0.45">
      <c r="A3867" s="16"/>
      <c r="B3867" s="21"/>
      <c r="C3867" s="16"/>
      <c r="D3867" s="16"/>
      <c r="E3867" s="56">
        <v>2298</v>
      </c>
      <c r="F3867" s="56">
        <v>2779</v>
      </c>
      <c r="G3867" s="57" t="s">
        <v>5767</v>
      </c>
      <c r="H3867" s="56" t="s">
        <v>42</v>
      </c>
      <c r="I3867" s="56">
        <v>20271</v>
      </c>
      <c r="J3867" s="56">
        <v>0</v>
      </c>
      <c r="K3867" s="56">
        <v>1</v>
      </c>
      <c r="L3867" s="71">
        <v>26</v>
      </c>
      <c r="M3867" s="56" t="s">
        <v>43</v>
      </c>
      <c r="N3867" s="46">
        <f>((J3867*400)+(K3867*100))+L3867</f>
        <v>126</v>
      </c>
      <c r="O3867" s="46">
        <v>1000</v>
      </c>
      <c r="P3867" s="46">
        <f>N3867*O3867</f>
        <v>126000</v>
      </c>
      <c r="Q3867" s="56"/>
      <c r="R3867" s="58"/>
      <c r="S3867" s="59"/>
      <c r="T3867" s="58"/>
      <c r="U3867" s="58"/>
      <c r="V3867" s="60"/>
      <c r="W3867" s="56"/>
      <c r="X3867" s="56"/>
      <c r="Y3867" s="56"/>
      <c r="Z3867" s="46"/>
      <c r="AA3867" s="66"/>
      <c r="AB3867" s="46"/>
      <c r="AC3867" s="46"/>
      <c r="AD3867" s="61"/>
      <c r="AE3867" s="61"/>
      <c r="AF3867" s="46"/>
      <c r="AG3867" s="46">
        <f>IF(AND(AF3867="",P3867=""),0,IF((AF3867=""),P3867,IF((P3867=""),AF3867,AF3867+P3867)))</f>
        <v>126000</v>
      </c>
      <c r="AH3867" s="46">
        <f>IF( (AA3867=""),AG3867*1,AG3867*(AA3867/100) )</f>
        <v>126000</v>
      </c>
      <c r="AI3867" s="46">
        <v>0</v>
      </c>
      <c r="AJ3867" s="46">
        <f>IF((AI3867-AH3867) &gt; 1,0,IF((AI3867-AH3867)&lt;0,AH3867-AI3867,AI3867-AH3867))</f>
        <v>126000</v>
      </c>
      <c r="AK3867" s="46">
        <v>0.3</v>
      </c>
      <c r="AL3867" s="46">
        <f>AJ3867*(AK3867/100)</f>
        <v>378</v>
      </c>
    </row>
    <row r="3868" spans="1:38" x14ac:dyDescent="0.45">
      <c r="A3868" s="16"/>
      <c r="B3868" s="21"/>
      <c r="C3868" s="16"/>
      <c r="D3868" s="16"/>
      <c r="E3868" s="56">
        <v>2299</v>
      </c>
      <c r="F3868" s="56">
        <v>3224</v>
      </c>
      <c r="G3868" s="57" t="s">
        <v>5768</v>
      </c>
      <c r="H3868" s="56" t="s">
        <v>42</v>
      </c>
      <c r="I3868" s="56">
        <v>20272</v>
      </c>
      <c r="J3868" s="56">
        <v>0</v>
      </c>
      <c r="K3868" s="56">
        <v>1</v>
      </c>
      <c r="L3868" s="71">
        <v>19</v>
      </c>
      <c r="M3868" s="56" t="s">
        <v>43</v>
      </c>
      <c r="N3868" s="46">
        <f>((J3868*400)+(K3868*100))+L3868</f>
        <v>119</v>
      </c>
      <c r="O3868" s="46">
        <v>1000</v>
      </c>
      <c r="P3868" s="46">
        <f>N3868*O3868</f>
        <v>119000</v>
      </c>
      <c r="Q3868" s="56"/>
      <c r="R3868" s="58"/>
      <c r="S3868" s="59"/>
      <c r="T3868" s="58"/>
      <c r="U3868" s="58"/>
      <c r="V3868" s="60"/>
      <c r="W3868" s="56"/>
      <c r="X3868" s="56"/>
      <c r="Y3868" s="56"/>
      <c r="Z3868" s="46"/>
      <c r="AA3868" s="66"/>
      <c r="AB3868" s="46"/>
      <c r="AC3868" s="46"/>
      <c r="AD3868" s="61"/>
      <c r="AE3868" s="61"/>
      <c r="AF3868" s="46"/>
      <c r="AG3868" s="46">
        <f>IF(AND(AF3868="",P3868=""),0,IF((AF3868=""),P3868,IF((P3868=""),AF3868,AF3868+P3868)))</f>
        <v>119000</v>
      </c>
      <c r="AH3868" s="46">
        <f>IF( (AA3868=""),AG3868*1,AG3868*(AA3868/100) )</f>
        <v>119000</v>
      </c>
      <c r="AI3868" s="46">
        <v>0</v>
      </c>
      <c r="AJ3868" s="46">
        <f>IF((AI3868-AH3868) &gt; 1,0,IF((AI3868-AH3868)&lt;0,AH3868-AI3868,AI3868-AH3868))</f>
        <v>119000</v>
      </c>
      <c r="AK3868" s="46">
        <v>0.3</v>
      </c>
      <c r="AL3868" s="46">
        <f>AJ3868*(AK3868/100)</f>
        <v>357</v>
      </c>
    </row>
    <row r="3869" spans="1:38" x14ac:dyDescent="0.45">
      <c r="A3869" s="16"/>
      <c r="B3869" s="21"/>
      <c r="C3869" s="16"/>
      <c r="D3869" s="16"/>
      <c r="E3869" s="56">
        <v>2300</v>
      </c>
      <c r="F3869" s="56">
        <v>3222</v>
      </c>
      <c r="G3869" s="57" t="s">
        <v>5769</v>
      </c>
      <c r="H3869" s="56" t="s">
        <v>42</v>
      </c>
      <c r="I3869" s="56">
        <v>20273</v>
      </c>
      <c r="J3869" s="56">
        <v>0</v>
      </c>
      <c r="K3869" s="56">
        <v>1</v>
      </c>
      <c r="L3869" s="71">
        <v>0</v>
      </c>
      <c r="M3869" s="56" t="s">
        <v>43</v>
      </c>
      <c r="N3869" s="46">
        <f>((J3869*400)+(K3869*100))+L3869</f>
        <v>100</v>
      </c>
      <c r="O3869" s="46">
        <v>1000</v>
      </c>
      <c r="P3869" s="46">
        <f>N3869*O3869</f>
        <v>100000</v>
      </c>
      <c r="Q3869" s="56"/>
      <c r="R3869" s="58"/>
      <c r="S3869" s="59"/>
      <c r="T3869" s="58"/>
      <c r="U3869" s="58"/>
      <c r="V3869" s="60"/>
      <c r="W3869" s="56"/>
      <c r="X3869" s="56"/>
      <c r="Y3869" s="56"/>
      <c r="Z3869" s="46"/>
      <c r="AA3869" s="66"/>
      <c r="AB3869" s="46"/>
      <c r="AC3869" s="46"/>
      <c r="AD3869" s="61"/>
      <c r="AE3869" s="61"/>
      <c r="AF3869" s="46"/>
      <c r="AG3869" s="46">
        <f>IF(AND(AF3869="",P3869=""),0,IF((AF3869=""),P3869,IF((P3869=""),AF3869,AF3869+P3869)))</f>
        <v>100000</v>
      </c>
      <c r="AH3869" s="46">
        <f>IF( (AA3869=""),AG3869*1,AG3869*(AA3869/100) )</f>
        <v>100000</v>
      </c>
      <c r="AI3869" s="46">
        <v>0</v>
      </c>
      <c r="AJ3869" s="46">
        <f>IF((AI3869-AH3869) &gt; 1,0,IF((AI3869-AH3869)&lt;0,AH3869-AI3869,AI3869-AH3869))</f>
        <v>100000</v>
      </c>
      <c r="AK3869" s="46">
        <v>0.3</v>
      </c>
      <c r="AL3869" s="46">
        <f>AJ3869*(AK3869/100)</f>
        <v>300</v>
      </c>
    </row>
    <row r="3870" spans="1:38" x14ac:dyDescent="0.45">
      <c r="A3870" s="16"/>
      <c r="B3870" s="21"/>
      <c r="C3870" s="16"/>
      <c r="D3870" s="16"/>
      <c r="E3870" s="56">
        <v>2301</v>
      </c>
      <c r="F3870" s="56">
        <v>9492</v>
      </c>
      <c r="G3870" s="57" t="s">
        <v>5770</v>
      </c>
      <c r="H3870" s="56" t="s">
        <v>42</v>
      </c>
      <c r="I3870" s="56">
        <v>20274</v>
      </c>
      <c r="J3870" s="56"/>
      <c r="K3870" s="56"/>
      <c r="L3870" s="71"/>
      <c r="M3870" s="56"/>
      <c r="N3870" s="46"/>
      <c r="O3870" s="46"/>
      <c r="P3870" s="46"/>
      <c r="Q3870" s="56"/>
      <c r="R3870" s="58"/>
      <c r="S3870" s="59"/>
      <c r="T3870" s="58"/>
      <c r="U3870" s="58"/>
      <c r="V3870" s="60"/>
      <c r="W3870" s="56"/>
      <c r="X3870" s="56"/>
      <c r="Y3870" s="56"/>
      <c r="Z3870" s="46"/>
      <c r="AA3870" s="66"/>
      <c r="AB3870" s="46"/>
      <c r="AC3870" s="46"/>
      <c r="AD3870" s="61"/>
      <c r="AE3870" s="61"/>
      <c r="AF3870" s="46"/>
      <c r="AG3870" s="46"/>
      <c r="AH3870" s="46"/>
      <c r="AI3870" s="46"/>
      <c r="AJ3870" s="46"/>
      <c r="AK3870" s="46"/>
      <c r="AL3870" s="46"/>
    </row>
    <row r="3871" spans="1:38" x14ac:dyDescent="0.45">
      <c r="A3871" s="16"/>
      <c r="B3871" s="21"/>
      <c r="C3871" s="16"/>
      <c r="D3871" s="16"/>
      <c r="E3871" s="56">
        <v>2302</v>
      </c>
      <c r="F3871" s="56">
        <v>9401</v>
      </c>
      <c r="G3871" s="57" t="s">
        <v>5771</v>
      </c>
      <c r="H3871" s="56" t="s">
        <v>42</v>
      </c>
      <c r="I3871" s="56">
        <v>20275</v>
      </c>
      <c r="J3871" s="56"/>
      <c r="K3871" s="56"/>
      <c r="L3871" s="71"/>
      <c r="M3871" s="56"/>
      <c r="N3871" s="46"/>
      <c r="O3871" s="46"/>
      <c r="P3871" s="46"/>
      <c r="Q3871" s="56"/>
      <c r="R3871" s="58"/>
      <c r="S3871" s="59"/>
      <c r="T3871" s="58"/>
      <c r="U3871" s="58"/>
      <c r="V3871" s="60"/>
      <c r="W3871" s="56"/>
      <c r="X3871" s="56"/>
      <c r="Y3871" s="56"/>
      <c r="Z3871" s="46"/>
      <c r="AA3871" s="66"/>
      <c r="AB3871" s="46"/>
      <c r="AC3871" s="46"/>
      <c r="AD3871" s="61"/>
      <c r="AE3871" s="61"/>
      <c r="AF3871" s="46"/>
      <c r="AG3871" s="46"/>
      <c r="AH3871" s="46"/>
      <c r="AI3871" s="46"/>
      <c r="AJ3871" s="46"/>
      <c r="AK3871" s="46"/>
      <c r="AL3871" s="46"/>
    </row>
    <row r="3872" spans="1:38" x14ac:dyDescent="0.45">
      <c r="A3872" s="16"/>
      <c r="B3872" s="21"/>
      <c r="C3872" s="16"/>
      <c r="D3872" s="16"/>
      <c r="E3872" s="56">
        <v>2303</v>
      </c>
      <c r="F3872" s="56">
        <v>6463</v>
      </c>
      <c r="G3872" s="57" t="s">
        <v>5772</v>
      </c>
      <c r="H3872" s="56" t="s">
        <v>42</v>
      </c>
      <c r="I3872" s="56">
        <v>20276</v>
      </c>
      <c r="J3872" s="56"/>
      <c r="K3872" s="56"/>
      <c r="L3872" s="71"/>
      <c r="M3872" s="56"/>
      <c r="N3872" s="46"/>
      <c r="O3872" s="46"/>
      <c r="P3872" s="46"/>
      <c r="Q3872" s="56"/>
      <c r="R3872" s="58"/>
      <c r="S3872" s="59"/>
      <c r="T3872" s="58"/>
      <c r="U3872" s="58"/>
      <c r="V3872" s="60"/>
      <c r="W3872" s="56"/>
      <c r="X3872" s="56"/>
      <c r="Y3872" s="56"/>
      <c r="Z3872" s="46"/>
      <c r="AA3872" s="66"/>
      <c r="AB3872" s="46"/>
      <c r="AC3872" s="46"/>
      <c r="AD3872" s="61"/>
      <c r="AE3872" s="61"/>
      <c r="AF3872" s="46"/>
      <c r="AG3872" s="46"/>
      <c r="AH3872" s="46"/>
      <c r="AI3872" s="46"/>
      <c r="AJ3872" s="46"/>
      <c r="AK3872" s="46"/>
      <c r="AL3872" s="46"/>
    </row>
    <row r="3873" spans="1:38" x14ac:dyDescent="0.45">
      <c r="A3873" s="16"/>
      <c r="B3873" s="21"/>
      <c r="C3873" s="16"/>
      <c r="D3873" s="16"/>
      <c r="E3873" s="56">
        <v>2304</v>
      </c>
      <c r="F3873" s="56">
        <v>6555</v>
      </c>
      <c r="G3873" s="57" t="s">
        <v>5773</v>
      </c>
      <c r="H3873" s="56" t="s">
        <v>42</v>
      </c>
      <c r="I3873" s="56">
        <v>20277</v>
      </c>
      <c r="J3873" s="56"/>
      <c r="K3873" s="56"/>
      <c r="L3873" s="71"/>
      <c r="M3873" s="56"/>
      <c r="N3873" s="46"/>
      <c r="O3873" s="46"/>
      <c r="P3873" s="46"/>
      <c r="Q3873" s="56"/>
      <c r="R3873" s="58"/>
      <c r="S3873" s="59"/>
      <c r="T3873" s="58"/>
      <c r="U3873" s="58"/>
      <c r="V3873" s="60"/>
      <c r="W3873" s="56"/>
      <c r="X3873" s="56"/>
      <c r="Y3873" s="56"/>
      <c r="Z3873" s="46"/>
      <c r="AA3873" s="66"/>
      <c r="AB3873" s="46"/>
      <c r="AC3873" s="46"/>
      <c r="AD3873" s="61"/>
      <c r="AE3873" s="61"/>
      <c r="AF3873" s="46"/>
      <c r="AG3873" s="46"/>
      <c r="AH3873" s="46"/>
      <c r="AI3873" s="46"/>
      <c r="AJ3873" s="46"/>
      <c r="AK3873" s="46"/>
      <c r="AL3873" s="46"/>
    </row>
    <row r="3874" spans="1:38" x14ac:dyDescent="0.45">
      <c r="A3874" s="16"/>
      <c r="B3874" s="21"/>
      <c r="C3874" s="16"/>
      <c r="D3874" s="16"/>
      <c r="E3874" s="56">
        <v>2305</v>
      </c>
      <c r="F3874" s="56">
        <v>6695</v>
      </c>
      <c r="G3874" s="57" t="s">
        <v>5774</v>
      </c>
      <c r="H3874" s="56" t="s">
        <v>42</v>
      </c>
      <c r="I3874" s="56">
        <v>20278</v>
      </c>
      <c r="J3874" s="56"/>
      <c r="K3874" s="56"/>
      <c r="L3874" s="71"/>
      <c r="M3874" s="56"/>
      <c r="N3874" s="46"/>
      <c r="O3874" s="46"/>
      <c r="P3874" s="46"/>
      <c r="Q3874" s="56"/>
      <c r="R3874" s="58"/>
      <c r="S3874" s="59"/>
      <c r="T3874" s="58"/>
      <c r="U3874" s="58"/>
      <c r="V3874" s="60"/>
      <c r="W3874" s="56"/>
      <c r="X3874" s="56"/>
      <c r="Y3874" s="56"/>
      <c r="Z3874" s="46"/>
      <c r="AA3874" s="66"/>
      <c r="AB3874" s="46"/>
      <c r="AC3874" s="46"/>
      <c r="AD3874" s="61"/>
      <c r="AE3874" s="61"/>
      <c r="AF3874" s="46"/>
      <c r="AG3874" s="46"/>
      <c r="AH3874" s="46"/>
      <c r="AI3874" s="46"/>
      <c r="AJ3874" s="46"/>
      <c r="AK3874" s="46"/>
      <c r="AL3874" s="46"/>
    </row>
    <row r="3875" spans="1:38" x14ac:dyDescent="0.45">
      <c r="A3875" s="16"/>
      <c r="B3875" s="21"/>
      <c r="C3875" s="16"/>
      <c r="D3875" s="16"/>
      <c r="E3875" s="56">
        <v>2306</v>
      </c>
      <c r="F3875" s="56">
        <v>8147</v>
      </c>
      <c r="G3875" s="57" t="s">
        <v>5775</v>
      </c>
      <c r="H3875" s="56" t="s">
        <v>42</v>
      </c>
      <c r="I3875" s="56">
        <v>20279</v>
      </c>
      <c r="J3875" s="56"/>
      <c r="K3875" s="56"/>
      <c r="L3875" s="71"/>
      <c r="M3875" s="56"/>
      <c r="N3875" s="46"/>
      <c r="O3875" s="46"/>
      <c r="P3875" s="46"/>
      <c r="Q3875" s="56"/>
      <c r="R3875" s="58"/>
      <c r="S3875" s="59"/>
      <c r="T3875" s="58"/>
      <c r="U3875" s="58"/>
      <c r="V3875" s="60"/>
      <c r="W3875" s="56"/>
      <c r="X3875" s="56"/>
      <c r="Y3875" s="56"/>
      <c r="Z3875" s="46"/>
      <c r="AA3875" s="66"/>
      <c r="AB3875" s="46"/>
      <c r="AC3875" s="46"/>
      <c r="AD3875" s="61"/>
      <c r="AE3875" s="61"/>
      <c r="AF3875" s="46"/>
      <c r="AG3875" s="46"/>
      <c r="AH3875" s="46"/>
      <c r="AI3875" s="46"/>
      <c r="AJ3875" s="46"/>
      <c r="AK3875" s="46"/>
      <c r="AL3875" s="46"/>
    </row>
    <row r="3876" spans="1:38" x14ac:dyDescent="0.45">
      <c r="A3876" s="16"/>
      <c r="B3876" s="21"/>
      <c r="C3876" s="16"/>
      <c r="D3876" s="16"/>
      <c r="E3876" s="56">
        <v>2307</v>
      </c>
      <c r="F3876" s="56">
        <v>7293</v>
      </c>
      <c r="G3876" s="57" t="s">
        <v>5776</v>
      </c>
      <c r="H3876" s="56" t="s">
        <v>42</v>
      </c>
      <c r="I3876" s="56">
        <v>20280</v>
      </c>
      <c r="J3876" s="56"/>
      <c r="K3876" s="56"/>
      <c r="L3876" s="71"/>
      <c r="M3876" s="56"/>
      <c r="N3876" s="46"/>
      <c r="O3876" s="46"/>
      <c r="P3876" s="46"/>
      <c r="Q3876" s="56"/>
      <c r="R3876" s="58"/>
      <c r="S3876" s="59"/>
      <c r="T3876" s="58"/>
      <c r="U3876" s="58"/>
      <c r="V3876" s="60"/>
      <c r="W3876" s="56"/>
      <c r="X3876" s="56"/>
      <c r="Y3876" s="56"/>
      <c r="Z3876" s="46"/>
      <c r="AA3876" s="66"/>
      <c r="AB3876" s="46"/>
      <c r="AC3876" s="46"/>
      <c r="AD3876" s="61"/>
      <c r="AE3876" s="61"/>
      <c r="AF3876" s="46"/>
      <c r="AG3876" s="46"/>
      <c r="AH3876" s="46"/>
      <c r="AI3876" s="46"/>
      <c r="AJ3876" s="46"/>
      <c r="AK3876" s="46"/>
      <c r="AL3876" s="46"/>
    </row>
    <row r="3877" spans="1:38" x14ac:dyDescent="0.45">
      <c r="A3877" s="16"/>
      <c r="B3877" s="21"/>
      <c r="C3877" s="16"/>
      <c r="D3877" s="16"/>
      <c r="E3877" s="56">
        <v>2308</v>
      </c>
      <c r="F3877" s="56">
        <v>9359</v>
      </c>
      <c r="G3877" s="57" t="s">
        <v>5777</v>
      </c>
      <c r="H3877" s="56" t="s">
        <v>42</v>
      </c>
      <c r="I3877" s="56">
        <v>20281</v>
      </c>
      <c r="J3877" s="56"/>
      <c r="K3877" s="56"/>
      <c r="L3877" s="71"/>
      <c r="M3877" s="56"/>
      <c r="N3877" s="46"/>
      <c r="O3877" s="46"/>
      <c r="P3877" s="46"/>
      <c r="Q3877" s="56"/>
      <c r="R3877" s="58"/>
      <c r="S3877" s="59"/>
      <c r="T3877" s="58"/>
      <c r="U3877" s="58"/>
      <c r="V3877" s="60"/>
      <c r="W3877" s="56"/>
      <c r="X3877" s="56"/>
      <c r="Y3877" s="56"/>
      <c r="Z3877" s="46"/>
      <c r="AA3877" s="66"/>
      <c r="AB3877" s="46"/>
      <c r="AC3877" s="46"/>
      <c r="AD3877" s="61"/>
      <c r="AE3877" s="61"/>
      <c r="AF3877" s="46"/>
      <c r="AG3877" s="46"/>
      <c r="AH3877" s="46"/>
      <c r="AI3877" s="46"/>
      <c r="AJ3877" s="46"/>
      <c r="AK3877" s="46"/>
      <c r="AL3877" s="46"/>
    </row>
    <row r="3878" spans="1:38" x14ac:dyDescent="0.45">
      <c r="A3878" s="16"/>
      <c r="B3878" s="21"/>
      <c r="C3878" s="16"/>
      <c r="D3878" s="16"/>
      <c r="E3878" s="56">
        <v>2309</v>
      </c>
      <c r="F3878" s="56">
        <v>9088</v>
      </c>
      <c r="G3878" s="57" t="s">
        <v>5778</v>
      </c>
      <c r="H3878" s="56" t="s">
        <v>42</v>
      </c>
      <c r="I3878" s="56">
        <v>20282</v>
      </c>
      <c r="J3878" s="56"/>
      <c r="K3878" s="56"/>
      <c r="L3878" s="71"/>
      <c r="M3878" s="56"/>
      <c r="N3878" s="46"/>
      <c r="O3878" s="46"/>
      <c r="P3878" s="46"/>
      <c r="Q3878" s="56"/>
      <c r="R3878" s="58"/>
      <c r="S3878" s="59"/>
      <c r="T3878" s="58"/>
      <c r="U3878" s="58"/>
      <c r="V3878" s="60"/>
      <c r="W3878" s="56"/>
      <c r="X3878" s="56"/>
      <c r="Y3878" s="56"/>
      <c r="Z3878" s="46"/>
      <c r="AA3878" s="66"/>
      <c r="AB3878" s="46"/>
      <c r="AC3878" s="46"/>
      <c r="AD3878" s="61"/>
      <c r="AE3878" s="61"/>
      <c r="AF3878" s="46"/>
      <c r="AG3878" s="46"/>
      <c r="AH3878" s="46"/>
      <c r="AI3878" s="46"/>
      <c r="AJ3878" s="46"/>
      <c r="AK3878" s="46"/>
      <c r="AL3878" s="46"/>
    </row>
    <row r="3879" spans="1:38" x14ac:dyDescent="0.45">
      <c r="A3879" s="16"/>
      <c r="B3879" s="21"/>
      <c r="C3879" s="16"/>
      <c r="D3879" s="16"/>
      <c r="E3879" s="56">
        <v>2310</v>
      </c>
      <c r="F3879" s="56">
        <v>10097</v>
      </c>
      <c r="G3879" s="57" t="s">
        <v>5779</v>
      </c>
      <c r="H3879" s="56" t="s">
        <v>42</v>
      </c>
      <c r="I3879" s="56">
        <v>20283</v>
      </c>
      <c r="J3879" s="56"/>
      <c r="K3879" s="56"/>
      <c r="L3879" s="71"/>
      <c r="M3879" s="56"/>
      <c r="N3879" s="46"/>
      <c r="O3879" s="46"/>
      <c r="P3879" s="46"/>
      <c r="Q3879" s="56"/>
      <c r="R3879" s="58"/>
      <c r="S3879" s="59"/>
      <c r="T3879" s="58"/>
      <c r="U3879" s="58"/>
      <c r="V3879" s="60"/>
      <c r="W3879" s="56"/>
      <c r="X3879" s="56"/>
      <c r="Y3879" s="56"/>
      <c r="Z3879" s="46"/>
      <c r="AA3879" s="66"/>
      <c r="AB3879" s="46"/>
      <c r="AC3879" s="46"/>
      <c r="AD3879" s="61"/>
      <c r="AE3879" s="61"/>
      <c r="AF3879" s="46"/>
      <c r="AG3879" s="46"/>
      <c r="AH3879" s="46"/>
      <c r="AI3879" s="46"/>
      <c r="AJ3879" s="46"/>
      <c r="AK3879" s="46"/>
      <c r="AL3879" s="46"/>
    </row>
    <row r="3880" spans="1:38" x14ac:dyDescent="0.45">
      <c r="A3880" s="16"/>
      <c r="B3880" s="21"/>
      <c r="C3880" s="16"/>
      <c r="D3880" s="16"/>
      <c r="E3880" s="56">
        <v>2311</v>
      </c>
      <c r="F3880" s="56">
        <v>6560</v>
      </c>
      <c r="G3880" s="57" t="s">
        <v>5780</v>
      </c>
      <c r="H3880" s="56" t="s">
        <v>42</v>
      </c>
      <c r="I3880" s="56">
        <v>20284</v>
      </c>
      <c r="J3880" s="56"/>
      <c r="K3880" s="56"/>
      <c r="L3880" s="71"/>
      <c r="M3880" s="56"/>
      <c r="N3880" s="46"/>
      <c r="O3880" s="46"/>
      <c r="P3880" s="46"/>
      <c r="Q3880" s="56"/>
      <c r="R3880" s="58"/>
      <c r="S3880" s="59"/>
      <c r="T3880" s="58"/>
      <c r="U3880" s="58"/>
      <c r="V3880" s="60"/>
      <c r="W3880" s="56"/>
      <c r="X3880" s="56"/>
      <c r="Y3880" s="56"/>
      <c r="Z3880" s="46"/>
      <c r="AA3880" s="66"/>
      <c r="AB3880" s="46"/>
      <c r="AC3880" s="46"/>
      <c r="AD3880" s="61"/>
      <c r="AE3880" s="61"/>
      <c r="AF3880" s="46"/>
      <c r="AG3880" s="46"/>
      <c r="AH3880" s="46"/>
      <c r="AI3880" s="46"/>
      <c r="AJ3880" s="46"/>
      <c r="AK3880" s="46"/>
      <c r="AL3880" s="46"/>
    </row>
    <row r="3881" spans="1:38" x14ac:dyDescent="0.45">
      <c r="A3881" s="16"/>
      <c r="B3881" s="21"/>
      <c r="C3881" s="16"/>
      <c r="D3881" s="16"/>
      <c r="E3881" s="56">
        <v>2312</v>
      </c>
      <c r="F3881" s="56">
        <v>7600</v>
      </c>
      <c r="G3881" s="57" t="s">
        <v>5781</v>
      </c>
      <c r="H3881" s="56" t="s">
        <v>42</v>
      </c>
      <c r="I3881" s="56">
        <v>20285</v>
      </c>
      <c r="J3881" s="56"/>
      <c r="K3881" s="56"/>
      <c r="L3881" s="71"/>
      <c r="M3881" s="56"/>
      <c r="N3881" s="46"/>
      <c r="O3881" s="46"/>
      <c r="P3881" s="46"/>
      <c r="Q3881" s="56"/>
      <c r="R3881" s="58"/>
      <c r="S3881" s="59"/>
      <c r="T3881" s="58"/>
      <c r="U3881" s="58"/>
      <c r="V3881" s="60"/>
      <c r="W3881" s="56"/>
      <c r="X3881" s="56"/>
      <c r="Y3881" s="56"/>
      <c r="Z3881" s="46"/>
      <c r="AA3881" s="66"/>
      <c r="AB3881" s="46"/>
      <c r="AC3881" s="46"/>
      <c r="AD3881" s="61"/>
      <c r="AE3881" s="61"/>
      <c r="AF3881" s="46"/>
      <c r="AG3881" s="46"/>
      <c r="AH3881" s="46"/>
      <c r="AI3881" s="46"/>
      <c r="AJ3881" s="46"/>
      <c r="AK3881" s="46"/>
      <c r="AL3881" s="46"/>
    </row>
    <row r="3882" spans="1:38" x14ac:dyDescent="0.45">
      <c r="A3882" s="16"/>
      <c r="B3882" s="21"/>
      <c r="C3882" s="16"/>
      <c r="D3882" s="16"/>
      <c r="E3882" s="56">
        <v>2313</v>
      </c>
      <c r="F3882" s="56">
        <v>3231</v>
      </c>
      <c r="G3882" s="57" t="s">
        <v>5782</v>
      </c>
      <c r="H3882" s="56" t="s">
        <v>42</v>
      </c>
      <c r="I3882" s="56">
        <v>20286</v>
      </c>
      <c r="J3882" s="56">
        <v>0</v>
      </c>
      <c r="K3882" s="56">
        <v>1</v>
      </c>
      <c r="L3882" s="71">
        <v>0</v>
      </c>
      <c r="M3882" s="56" t="s">
        <v>43</v>
      </c>
      <c r="N3882" s="46">
        <f>((J3882*400)+(K3882*100))+L3882</f>
        <v>100</v>
      </c>
      <c r="O3882" s="46">
        <v>1000</v>
      </c>
      <c r="P3882" s="46">
        <f>N3882*O3882</f>
        <v>100000</v>
      </c>
      <c r="Q3882" s="56"/>
      <c r="R3882" s="58"/>
      <c r="S3882" s="59"/>
      <c r="T3882" s="58"/>
      <c r="U3882" s="58"/>
      <c r="V3882" s="60"/>
      <c r="W3882" s="56"/>
      <c r="X3882" s="56"/>
      <c r="Y3882" s="56"/>
      <c r="Z3882" s="46"/>
      <c r="AA3882" s="66"/>
      <c r="AB3882" s="46"/>
      <c r="AC3882" s="46"/>
      <c r="AD3882" s="61"/>
      <c r="AE3882" s="61"/>
      <c r="AF3882" s="46"/>
      <c r="AG3882" s="46">
        <f>IF(AND(AF3882="",P3882=""),0,IF((AF3882=""),P3882,IF((P3882=""),AF3882,AF3882+P3882)))</f>
        <v>100000</v>
      </c>
      <c r="AH3882" s="46">
        <f>IF( (AA3882=""),AG3882*1,AG3882*(AA3882/100) )</f>
        <v>100000</v>
      </c>
      <c r="AI3882" s="46">
        <v>0</v>
      </c>
      <c r="AJ3882" s="46">
        <f>IF((AI3882-AH3882) &gt; 1,0,IF((AI3882-AH3882)&lt;0,AH3882-AI3882,AI3882-AH3882))</f>
        <v>100000</v>
      </c>
      <c r="AK3882" s="46">
        <v>0.3</v>
      </c>
      <c r="AL3882" s="46">
        <f>AJ3882*(AK3882/100)</f>
        <v>300</v>
      </c>
    </row>
    <row r="3883" spans="1:38" x14ac:dyDescent="0.45">
      <c r="A3883" s="16"/>
      <c r="B3883" s="21"/>
      <c r="C3883" s="16"/>
      <c r="D3883" s="16"/>
      <c r="E3883" s="56">
        <v>2314</v>
      </c>
      <c r="F3883" s="56">
        <v>6564</v>
      </c>
      <c r="G3883" s="57" t="s">
        <v>5783</v>
      </c>
      <c r="H3883" s="56" t="s">
        <v>42</v>
      </c>
      <c r="I3883" s="56">
        <v>20287</v>
      </c>
      <c r="J3883" s="56"/>
      <c r="K3883" s="56"/>
      <c r="L3883" s="71"/>
      <c r="M3883" s="56"/>
      <c r="N3883" s="46"/>
      <c r="O3883" s="46"/>
      <c r="P3883" s="46"/>
      <c r="Q3883" s="56"/>
      <c r="R3883" s="58"/>
      <c r="S3883" s="59"/>
      <c r="T3883" s="58"/>
      <c r="U3883" s="58"/>
      <c r="V3883" s="60"/>
      <c r="W3883" s="56"/>
      <c r="X3883" s="56"/>
      <c r="Y3883" s="56"/>
      <c r="Z3883" s="46"/>
      <c r="AA3883" s="66"/>
      <c r="AB3883" s="46"/>
      <c r="AC3883" s="46"/>
      <c r="AD3883" s="61"/>
      <c r="AE3883" s="61"/>
      <c r="AF3883" s="46"/>
      <c r="AG3883" s="46"/>
      <c r="AH3883" s="46"/>
      <c r="AI3883" s="46"/>
      <c r="AJ3883" s="46"/>
      <c r="AK3883" s="46"/>
      <c r="AL3883" s="46"/>
    </row>
    <row r="3884" spans="1:38" x14ac:dyDescent="0.45">
      <c r="A3884" s="16"/>
      <c r="B3884" s="21"/>
      <c r="C3884" s="16"/>
      <c r="D3884" s="16"/>
      <c r="E3884" s="56">
        <v>2315</v>
      </c>
      <c r="F3884" s="56">
        <v>8272</v>
      </c>
      <c r="G3884" s="57" t="s">
        <v>5784</v>
      </c>
      <c r="H3884" s="56" t="s">
        <v>42</v>
      </c>
      <c r="I3884" s="56">
        <v>20288</v>
      </c>
      <c r="J3884" s="56"/>
      <c r="K3884" s="56"/>
      <c r="L3884" s="71"/>
      <c r="M3884" s="56"/>
      <c r="N3884" s="46"/>
      <c r="O3884" s="46"/>
      <c r="P3884" s="46"/>
      <c r="Q3884" s="56"/>
      <c r="R3884" s="58"/>
      <c r="S3884" s="59"/>
      <c r="T3884" s="58"/>
      <c r="U3884" s="58"/>
      <c r="V3884" s="60"/>
      <c r="W3884" s="56"/>
      <c r="X3884" s="56"/>
      <c r="Y3884" s="56"/>
      <c r="Z3884" s="46"/>
      <c r="AA3884" s="66"/>
      <c r="AB3884" s="46"/>
      <c r="AC3884" s="46"/>
      <c r="AD3884" s="61"/>
      <c r="AE3884" s="61"/>
      <c r="AF3884" s="46"/>
      <c r="AG3884" s="46"/>
      <c r="AH3884" s="46"/>
      <c r="AI3884" s="46"/>
      <c r="AJ3884" s="46"/>
      <c r="AK3884" s="46"/>
      <c r="AL3884" s="46"/>
    </row>
    <row r="3885" spans="1:38" x14ac:dyDescent="0.45">
      <c r="A3885" s="16"/>
      <c r="B3885" s="21"/>
      <c r="C3885" s="16"/>
      <c r="D3885" s="16"/>
      <c r="E3885" s="56">
        <v>2316</v>
      </c>
      <c r="F3885" s="56">
        <v>9636</v>
      </c>
      <c r="G3885" s="57" t="s">
        <v>5785</v>
      </c>
      <c r="H3885" s="56" t="s">
        <v>42</v>
      </c>
      <c r="I3885" s="56">
        <v>20289</v>
      </c>
      <c r="J3885" s="56"/>
      <c r="K3885" s="56"/>
      <c r="L3885" s="71"/>
      <c r="M3885" s="56"/>
      <c r="N3885" s="46"/>
      <c r="O3885" s="46"/>
      <c r="P3885" s="46"/>
      <c r="Q3885" s="56"/>
      <c r="R3885" s="58"/>
      <c r="S3885" s="59"/>
      <c r="T3885" s="58"/>
      <c r="U3885" s="58"/>
      <c r="V3885" s="60"/>
      <c r="W3885" s="56"/>
      <c r="X3885" s="56"/>
      <c r="Y3885" s="56"/>
      <c r="Z3885" s="46"/>
      <c r="AA3885" s="66"/>
      <c r="AB3885" s="46"/>
      <c r="AC3885" s="46"/>
      <c r="AD3885" s="61"/>
      <c r="AE3885" s="61"/>
      <c r="AF3885" s="46"/>
      <c r="AG3885" s="46"/>
      <c r="AH3885" s="46"/>
      <c r="AI3885" s="46"/>
      <c r="AJ3885" s="46"/>
      <c r="AK3885" s="46"/>
      <c r="AL3885" s="46"/>
    </row>
    <row r="3886" spans="1:38" x14ac:dyDescent="0.45">
      <c r="A3886" s="16"/>
      <c r="B3886" s="21"/>
      <c r="C3886" s="16"/>
      <c r="D3886" s="16"/>
      <c r="E3886" s="56">
        <v>2317</v>
      </c>
      <c r="F3886" s="56">
        <v>9390</v>
      </c>
      <c r="G3886" s="57" t="s">
        <v>5786</v>
      </c>
      <c r="H3886" s="56" t="s">
        <v>42</v>
      </c>
      <c r="I3886" s="56">
        <v>20290</v>
      </c>
      <c r="J3886" s="56"/>
      <c r="K3886" s="56"/>
      <c r="L3886" s="71"/>
      <c r="M3886" s="56"/>
      <c r="N3886" s="46"/>
      <c r="O3886" s="46"/>
      <c r="P3886" s="46"/>
      <c r="Q3886" s="56"/>
      <c r="R3886" s="58"/>
      <c r="S3886" s="59"/>
      <c r="T3886" s="58"/>
      <c r="U3886" s="58"/>
      <c r="V3886" s="60"/>
      <c r="W3886" s="56"/>
      <c r="X3886" s="56"/>
      <c r="Y3886" s="56"/>
      <c r="Z3886" s="46"/>
      <c r="AA3886" s="66"/>
      <c r="AB3886" s="46"/>
      <c r="AC3886" s="46"/>
      <c r="AD3886" s="61"/>
      <c r="AE3886" s="61"/>
      <c r="AF3886" s="46"/>
      <c r="AG3886" s="46"/>
      <c r="AH3886" s="46"/>
      <c r="AI3886" s="46"/>
      <c r="AJ3886" s="46"/>
      <c r="AK3886" s="46"/>
      <c r="AL3886" s="46"/>
    </row>
    <row r="3887" spans="1:38" x14ac:dyDescent="0.45">
      <c r="A3887" s="16"/>
      <c r="B3887" s="21"/>
      <c r="C3887" s="16"/>
      <c r="D3887" s="16"/>
      <c r="E3887" s="56">
        <v>2318</v>
      </c>
      <c r="F3887" s="56">
        <v>8736</v>
      </c>
      <c r="G3887" s="57" t="s">
        <v>5787</v>
      </c>
      <c r="H3887" s="56" t="s">
        <v>42</v>
      </c>
      <c r="I3887" s="56">
        <v>20291</v>
      </c>
      <c r="J3887" s="56"/>
      <c r="K3887" s="56"/>
      <c r="L3887" s="71"/>
      <c r="M3887" s="56"/>
      <c r="N3887" s="46"/>
      <c r="O3887" s="46"/>
      <c r="P3887" s="46"/>
      <c r="Q3887" s="56"/>
      <c r="R3887" s="58"/>
      <c r="S3887" s="59"/>
      <c r="T3887" s="58"/>
      <c r="U3887" s="58"/>
      <c r="V3887" s="60"/>
      <c r="W3887" s="56"/>
      <c r="X3887" s="56"/>
      <c r="Y3887" s="56"/>
      <c r="Z3887" s="46"/>
      <c r="AA3887" s="66"/>
      <c r="AB3887" s="46"/>
      <c r="AC3887" s="46"/>
      <c r="AD3887" s="61"/>
      <c r="AE3887" s="61"/>
      <c r="AF3887" s="46"/>
      <c r="AG3887" s="46"/>
      <c r="AH3887" s="46"/>
      <c r="AI3887" s="46"/>
      <c r="AJ3887" s="46"/>
      <c r="AK3887" s="46"/>
      <c r="AL3887" s="46"/>
    </row>
    <row r="3888" spans="1:38" x14ac:dyDescent="0.45">
      <c r="A3888" s="16"/>
      <c r="B3888" s="21"/>
      <c r="C3888" s="16"/>
      <c r="D3888" s="16"/>
      <c r="E3888" s="56">
        <v>2319</v>
      </c>
      <c r="F3888" s="56">
        <v>9893</v>
      </c>
      <c r="G3888" s="57" t="s">
        <v>5788</v>
      </c>
      <c r="H3888" s="56" t="s">
        <v>42</v>
      </c>
      <c r="I3888" s="56">
        <v>20292</v>
      </c>
      <c r="J3888" s="56"/>
      <c r="K3888" s="56"/>
      <c r="L3888" s="71"/>
      <c r="M3888" s="56"/>
      <c r="N3888" s="46"/>
      <c r="O3888" s="46"/>
      <c r="P3888" s="46"/>
      <c r="Q3888" s="56"/>
      <c r="R3888" s="58"/>
      <c r="S3888" s="59"/>
      <c r="T3888" s="58"/>
      <c r="U3888" s="58"/>
      <c r="V3888" s="60"/>
      <c r="W3888" s="56"/>
      <c r="X3888" s="56"/>
      <c r="Y3888" s="56"/>
      <c r="Z3888" s="46"/>
      <c r="AA3888" s="66"/>
      <c r="AB3888" s="46"/>
      <c r="AC3888" s="46"/>
      <c r="AD3888" s="61"/>
      <c r="AE3888" s="61"/>
      <c r="AF3888" s="46"/>
      <c r="AG3888" s="46"/>
      <c r="AH3888" s="46"/>
      <c r="AI3888" s="46"/>
      <c r="AJ3888" s="46"/>
      <c r="AK3888" s="46"/>
      <c r="AL3888" s="46"/>
    </row>
    <row r="3889" spans="1:38" x14ac:dyDescent="0.45">
      <c r="A3889" s="16"/>
      <c r="B3889" s="21"/>
      <c r="C3889" s="16"/>
      <c r="D3889" s="16"/>
      <c r="E3889" s="56">
        <v>2320</v>
      </c>
      <c r="F3889" s="56">
        <v>7602</v>
      </c>
      <c r="G3889" s="57" t="s">
        <v>5789</v>
      </c>
      <c r="H3889" s="56" t="s">
        <v>42</v>
      </c>
      <c r="I3889" s="56">
        <v>20293</v>
      </c>
      <c r="J3889" s="56"/>
      <c r="K3889" s="56"/>
      <c r="L3889" s="71"/>
      <c r="M3889" s="56"/>
      <c r="N3889" s="46"/>
      <c r="O3889" s="46"/>
      <c r="P3889" s="46"/>
      <c r="Q3889" s="56"/>
      <c r="R3889" s="58"/>
      <c r="S3889" s="59"/>
      <c r="T3889" s="58"/>
      <c r="U3889" s="58"/>
      <c r="V3889" s="60"/>
      <c r="W3889" s="56"/>
      <c r="X3889" s="56"/>
      <c r="Y3889" s="56"/>
      <c r="Z3889" s="46"/>
      <c r="AA3889" s="66"/>
      <c r="AB3889" s="46"/>
      <c r="AC3889" s="46"/>
      <c r="AD3889" s="61"/>
      <c r="AE3889" s="61"/>
      <c r="AF3889" s="46"/>
      <c r="AG3889" s="46"/>
      <c r="AH3889" s="46"/>
      <c r="AI3889" s="46"/>
      <c r="AJ3889" s="46"/>
      <c r="AK3889" s="46"/>
      <c r="AL3889" s="46"/>
    </row>
    <row r="3890" spans="1:38" x14ac:dyDescent="0.45">
      <c r="A3890" s="16"/>
      <c r="B3890" s="21"/>
      <c r="C3890" s="16"/>
      <c r="D3890" s="16"/>
      <c r="E3890" s="56">
        <v>2321</v>
      </c>
      <c r="F3890" s="56">
        <v>7258</v>
      </c>
      <c r="G3890" s="57" t="s">
        <v>5790</v>
      </c>
      <c r="H3890" s="56" t="s">
        <v>42</v>
      </c>
      <c r="I3890" s="56">
        <v>20294</v>
      </c>
      <c r="J3890" s="56"/>
      <c r="K3890" s="56"/>
      <c r="L3890" s="71"/>
      <c r="M3890" s="56"/>
      <c r="N3890" s="46"/>
      <c r="O3890" s="46"/>
      <c r="P3890" s="46"/>
      <c r="Q3890" s="56"/>
      <c r="R3890" s="58"/>
      <c r="S3890" s="59"/>
      <c r="T3890" s="58"/>
      <c r="U3890" s="58"/>
      <c r="V3890" s="60"/>
      <c r="W3890" s="56"/>
      <c r="X3890" s="56"/>
      <c r="Y3890" s="56"/>
      <c r="Z3890" s="46"/>
      <c r="AA3890" s="66"/>
      <c r="AB3890" s="46"/>
      <c r="AC3890" s="46"/>
      <c r="AD3890" s="61"/>
      <c r="AE3890" s="61"/>
      <c r="AF3890" s="46"/>
      <c r="AG3890" s="46"/>
      <c r="AH3890" s="46"/>
      <c r="AI3890" s="46"/>
      <c r="AJ3890" s="46"/>
      <c r="AK3890" s="46"/>
      <c r="AL3890" s="46"/>
    </row>
    <row r="3891" spans="1:38" x14ac:dyDescent="0.45">
      <c r="A3891" s="16"/>
      <c r="B3891" s="21"/>
      <c r="C3891" s="16"/>
      <c r="D3891" s="16"/>
      <c r="E3891" s="56">
        <v>2322</v>
      </c>
      <c r="F3891" s="56">
        <v>10047</v>
      </c>
      <c r="G3891" s="57" t="s">
        <v>5791</v>
      </c>
      <c r="H3891" s="56" t="s">
        <v>42</v>
      </c>
      <c r="I3891" s="56">
        <v>20295</v>
      </c>
      <c r="J3891" s="56"/>
      <c r="K3891" s="56"/>
      <c r="L3891" s="71"/>
      <c r="M3891" s="56"/>
      <c r="N3891" s="46"/>
      <c r="O3891" s="46"/>
      <c r="P3891" s="46"/>
      <c r="Q3891" s="56"/>
      <c r="R3891" s="58"/>
      <c r="S3891" s="59"/>
      <c r="T3891" s="58"/>
      <c r="U3891" s="58"/>
      <c r="V3891" s="60"/>
      <c r="W3891" s="56"/>
      <c r="X3891" s="56"/>
      <c r="Y3891" s="56"/>
      <c r="Z3891" s="46"/>
      <c r="AA3891" s="66"/>
      <c r="AB3891" s="46"/>
      <c r="AC3891" s="46"/>
      <c r="AD3891" s="61"/>
      <c r="AE3891" s="61"/>
      <c r="AF3891" s="46"/>
      <c r="AG3891" s="46"/>
      <c r="AH3891" s="46"/>
      <c r="AI3891" s="46"/>
      <c r="AJ3891" s="46"/>
      <c r="AK3891" s="46"/>
      <c r="AL3891" s="46"/>
    </row>
    <row r="3892" spans="1:38" x14ac:dyDescent="0.45">
      <c r="A3892" s="16"/>
      <c r="B3892" s="21"/>
      <c r="C3892" s="16"/>
      <c r="D3892" s="16"/>
      <c r="E3892" s="56">
        <v>2323</v>
      </c>
      <c r="F3892" s="56">
        <v>9998</v>
      </c>
      <c r="G3892" s="57" t="s">
        <v>5792</v>
      </c>
      <c r="H3892" s="56" t="s">
        <v>42</v>
      </c>
      <c r="I3892" s="56">
        <v>20296</v>
      </c>
      <c r="J3892" s="56"/>
      <c r="K3892" s="56"/>
      <c r="L3892" s="71"/>
      <c r="M3892" s="56"/>
      <c r="N3892" s="46"/>
      <c r="O3892" s="46"/>
      <c r="P3892" s="46"/>
      <c r="Q3892" s="56"/>
      <c r="R3892" s="58"/>
      <c r="S3892" s="59"/>
      <c r="T3892" s="58"/>
      <c r="U3892" s="58"/>
      <c r="V3892" s="60"/>
      <c r="W3892" s="56"/>
      <c r="X3892" s="56"/>
      <c r="Y3892" s="56"/>
      <c r="Z3892" s="46"/>
      <c r="AA3892" s="66"/>
      <c r="AB3892" s="46"/>
      <c r="AC3892" s="46"/>
      <c r="AD3892" s="61"/>
      <c r="AE3892" s="61"/>
      <c r="AF3892" s="46"/>
      <c r="AG3892" s="46"/>
      <c r="AH3892" s="46"/>
      <c r="AI3892" s="46"/>
      <c r="AJ3892" s="46"/>
      <c r="AK3892" s="46"/>
      <c r="AL3892" s="46"/>
    </row>
    <row r="3893" spans="1:38" x14ac:dyDescent="0.45">
      <c r="A3893" s="16"/>
      <c r="B3893" s="21"/>
      <c r="C3893" s="16"/>
      <c r="D3893" s="16"/>
      <c r="E3893" s="56">
        <v>2324</v>
      </c>
      <c r="F3893" s="56">
        <v>6483</v>
      </c>
      <c r="G3893" s="57" t="s">
        <v>5793</v>
      </c>
      <c r="H3893" s="56" t="s">
        <v>42</v>
      </c>
      <c r="I3893" s="56">
        <v>20297</v>
      </c>
      <c r="J3893" s="56"/>
      <c r="K3893" s="56"/>
      <c r="L3893" s="71"/>
      <c r="M3893" s="56"/>
      <c r="N3893" s="46"/>
      <c r="O3893" s="46"/>
      <c r="P3893" s="46"/>
      <c r="Q3893" s="56"/>
      <c r="R3893" s="58"/>
      <c r="S3893" s="59"/>
      <c r="T3893" s="58"/>
      <c r="U3893" s="58"/>
      <c r="V3893" s="60"/>
      <c r="W3893" s="56"/>
      <c r="X3893" s="56"/>
      <c r="Y3893" s="56"/>
      <c r="Z3893" s="46"/>
      <c r="AA3893" s="66"/>
      <c r="AB3893" s="46"/>
      <c r="AC3893" s="46"/>
      <c r="AD3893" s="61"/>
      <c r="AE3893" s="61"/>
      <c r="AF3893" s="46"/>
      <c r="AG3893" s="46"/>
      <c r="AH3893" s="46"/>
      <c r="AI3893" s="46"/>
      <c r="AJ3893" s="46"/>
      <c r="AK3893" s="46"/>
      <c r="AL3893" s="46"/>
    </row>
    <row r="3894" spans="1:38" x14ac:dyDescent="0.45">
      <c r="A3894" s="16"/>
      <c r="B3894" s="21"/>
      <c r="C3894" s="16"/>
      <c r="D3894" s="16"/>
      <c r="E3894" s="56">
        <v>2325</v>
      </c>
      <c r="F3894" s="56">
        <v>9057</v>
      </c>
      <c r="G3894" s="57" t="s">
        <v>5794</v>
      </c>
      <c r="H3894" s="56" t="s">
        <v>42</v>
      </c>
      <c r="I3894" s="56">
        <v>20298</v>
      </c>
      <c r="J3894" s="56"/>
      <c r="K3894" s="56"/>
      <c r="L3894" s="71"/>
      <c r="M3894" s="56"/>
      <c r="N3894" s="46"/>
      <c r="O3894" s="46"/>
      <c r="P3894" s="46"/>
      <c r="Q3894" s="56"/>
      <c r="R3894" s="58"/>
      <c r="S3894" s="59"/>
      <c r="T3894" s="58"/>
      <c r="U3894" s="58"/>
      <c r="V3894" s="60"/>
      <c r="W3894" s="56"/>
      <c r="X3894" s="56"/>
      <c r="Y3894" s="56"/>
      <c r="Z3894" s="46"/>
      <c r="AA3894" s="66"/>
      <c r="AB3894" s="46"/>
      <c r="AC3894" s="46"/>
      <c r="AD3894" s="61"/>
      <c r="AE3894" s="61"/>
      <c r="AF3894" s="46"/>
      <c r="AG3894" s="46"/>
      <c r="AH3894" s="46"/>
      <c r="AI3894" s="46"/>
      <c r="AJ3894" s="46"/>
      <c r="AK3894" s="46"/>
      <c r="AL3894" s="46"/>
    </row>
    <row r="3895" spans="1:38" x14ac:dyDescent="0.45">
      <c r="A3895" s="16"/>
      <c r="B3895" s="21"/>
      <c r="C3895" s="16"/>
      <c r="D3895" s="16"/>
      <c r="E3895" s="56">
        <v>2326</v>
      </c>
      <c r="F3895" s="56">
        <v>8463</v>
      </c>
      <c r="G3895" s="57" t="s">
        <v>5795</v>
      </c>
      <c r="H3895" s="56" t="s">
        <v>42</v>
      </c>
      <c r="I3895" s="56">
        <v>20299</v>
      </c>
      <c r="J3895" s="56"/>
      <c r="K3895" s="56"/>
      <c r="L3895" s="71"/>
      <c r="M3895" s="56"/>
      <c r="N3895" s="46"/>
      <c r="O3895" s="46"/>
      <c r="P3895" s="46"/>
      <c r="Q3895" s="56"/>
      <c r="R3895" s="58"/>
      <c r="S3895" s="59"/>
      <c r="T3895" s="58"/>
      <c r="U3895" s="58"/>
      <c r="V3895" s="60"/>
      <c r="W3895" s="56"/>
      <c r="X3895" s="56"/>
      <c r="Y3895" s="56"/>
      <c r="Z3895" s="46"/>
      <c r="AA3895" s="66"/>
      <c r="AB3895" s="46"/>
      <c r="AC3895" s="46"/>
      <c r="AD3895" s="61"/>
      <c r="AE3895" s="61"/>
      <c r="AF3895" s="46"/>
      <c r="AG3895" s="46"/>
      <c r="AH3895" s="46"/>
      <c r="AI3895" s="46"/>
      <c r="AJ3895" s="46"/>
      <c r="AK3895" s="46"/>
      <c r="AL3895" s="46"/>
    </row>
    <row r="3896" spans="1:38" x14ac:dyDescent="0.45">
      <c r="A3896" s="16"/>
      <c r="B3896" s="21"/>
      <c r="C3896" s="16"/>
      <c r="D3896" s="16"/>
      <c r="E3896" s="56">
        <v>2327</v>
      </c>
      <c r="F3896" s="56">
        <v>9109</v>
      </c>
      <c r="G3896" s="57" t="s">
        <v>5796</v>
      </c>
      <c r="H3896" s="56" t="s">
        <v>42</v>
      </c>
      <c r="I3896" s="56">
        <v>20300</v>
      </c>
      <c r="J3896" s="56"/>
      <c r="K3896" s="56"/>
      <c r="L3896" s="71"/>
      <c r="M3896" s="56"/>
      <c r="N3896" s="46"/>
      <c r="O3896" s="46"/>
      <c r="P3896" s="46"/>
      <c r="Q3896" s="56"/>
      <c r="R3896" s="58"/>
      <c r="S3896" s="59"/>
      <c r="T3896" s="58"/>
      <c r="U3896" s="58"/>
      <c r="V3896" s="60"/>
      <c r="W3896" s="56"/>
      <c r="X3896" s="56"/>
      <c r="Y3896" s="56"/>
      <c r="Z3896" s="46"/>
      <c r="AA3896" s="66"/>
      <c r="AB3896" s="46"/>
      <c r="AC3896" s="46"/>
      <c r="AD3896" s="61"/>
      <c r="AE3896" s="61"/>
      <c r="AF3896" s="46"/>
      <c r="AG3896" s="46"/>
      <c r="AH3896" s="46"/>
      <c r="AI3896" s="46"/>
      <c r="AJ3896" s="46"/>
      <c r="AK3896" s="46"/>
      <c r="AL3896" s="46"/>
    </row>
    <row r="3897" spans="1:38" x14ac:dyDescent="0.45">
      <c r="A3897" s="16"/>
      <c r="B3897" s="21"/>
      <c r="C3897" s="16"/>
      <c r="D3897" s="16"/>
      <c r="E3897" s="56">
        <v>2328</v>
      </c>
      <c r="F3897" s="56">
        <v>9833</v>
      </c>
      <c r="G3897" s="57" t="s">
        <v>5797</v>
      </c>
      <c r="H3897" s="56" t="s">
        <v>42</v>
      </c>
      <c r="I3897" s="56">
        <v>20301</v>
      </c>
      <c r="J3897" s="56"/>
      <c r="K3897" s="56"/>
      <c r="L3897" s="71"/>
      <c r="M3897" s="56"/>
      <c r="N3897" s="46"/>
      <c r="O3897" s="46"/>
      <c r="P3897" s="46"/>
      <c r="Q3897" s="56"/>
      <c r="R3897" s="58"/>
      <c r="S3897" s="59"/>
      <c r="T3897" s="58"/>
      <c r="U3897" s="58"/>
      <c r="V3897" s="60"/>
      <c r="W3897" s="56"/>
      <c r="X3897" s="56"/>
      <c r="Y3897" s="56"/>
      <c r="Z3897" s="46"/>
      <c r="AA3897" s="66"/>
      <c r="AB3897" s="46"/>
      <c r="AC3897" s="46"/>
      <c r="AD3897" s="61"/>
      <c r="AE3897" s="61"/>
      <c r="AF3897" s="46"/>
      <c r="AG3897" s="46"/>
      <c r="AH3897" s="46"/>
      <c r="AI3897" s="46"/>
      <c r="AJ3897" s="46"/>
      <c r="AK3897" s="46"/>
      <c r="AL3897" s="46"/>
    </row>
    <row r="3898" spans="1:38" x14ac:dyDescent="0.45">
      <c r="A3898" s="16"/>
      <c r="B3898" s="21"/>
      <c r="C3898" s="16"/>
      <c r="D3898" s="16"/>
      <c r="E3898" s="56">
        <v>2329</v>
      </c>
      <c r="F3898" s="56">
        <v>9335</v>
      </c>
      <c r="G3898" s="57" t="s">
        <v>5798</v>
      </c>
      <c r="H3898" s="56" t="s">
        <v>42</v>
      </c>
      <c r="I3898" s="56">
        <v>20302</v>
      </c>
      <c r="J3898" s="56"/>
      <c r="K3898" s="56"/>
      <c r="L3898" s="71"/>
      <c r="M3898" s="56"/>
      <c r="N3898" s="46"/>
      <c r="O3898" s="46"/>
      <c r="P3898" s="46"/>
      <c r="Q3898" s="56"/>
      <c r="R3898" s="58"/>
      <c r="S3898" s="59"/>
      <c r="T3898" s="58"/>
      <c r="U3898" s="58"/>
      <c r="V3898" s="60"/>
      <c r="W3898" s="56"/>
      <c r="X3898" s="56"/>
      <c r="Y3898" s="56"/>
      <c r="Z3898" s="46"/>
      <c r="AA3898" s="66"/>
      <c r="AB3898" s="46"/>
      <c r="AC3898" s="46"/>
      <c r="AD3898" s="61"/>
      <c r="AE3898" s="61"/>
      <c r="AF3898" s="46"/>
      <c r="AG3898" s="46"/>
      <c r="AH3898" s="46"/>
      <c r="AI3898" s="46"/>
      <c r="AJ3898" s="46"/>
      <c r="AK3898" s="46"/>
      <c r="AL3898" s="46"/>
    </row>
    <row r="3899" spans="1:38" x14ac:dyDescent="0.45">
      <c r="A3899" s="16"/>
      <c r="B3899" s="21"/>
      <c r="C3899" s="16"/>
      <c r="D3899" s="16"/>
      <c r="E3899" s="56">
        <v>2330</v>
      </c>
      <c r="F3899" s="56">
        <v>8263</v>
      </c>
      <c r="G3899" s="57" t="s">
        <v>5799</v>
      </c>
      <c r="H3899" s="56" t="s">
        <v>42</v>
      </c>
      <c r="I3899" s="56">
        <v>20303</v>
      </c>
      <c r="J3899" s="56"/>
      <c r="K3899" s="56"/>
      <c r="L3899" s="71"/>
      <c r="M3899" s="56"/>
      <c r="N3899" s="46"/>
      <c r="O3899" s="46"/>
      <c r="P3899" s="46"/>
      <c r="Q3899" s="56"/>
      <c r="R3899" s="58"/>
      <c r="S3899" s="59"/>
      <c r="T3899" s="58"/>
      <c r="U3899" s="58"/>
      <c r="V3899" s="60"/>
      <c r="W3899" s="56"/>
      <c r="X3899" s="56"/>
      <c r="Y3899" s="56"/>
      <c r="Z3899" s="46"/>
      <c r="AA3899" s="66"/>
      <c r="AB3899" s="46"/>
      <c r="AC3899" s="46"/>
      <c r="AD3899" s="61"/>
      <c r="AE3899" s="61"/>
      <c r="AF3899" s="46"/>
      <c r="AG3899" s="46"/>
      <c r="AH3899" s="46"/>
      <c r="AI3899" s="46"/>
      <c r="AJ3899" s="46"/>
      <c r="AK3899" s="46"/>
      <c r="AL3899" s="46"/>
    </row>
    <row r="3900" spans="1:38" x14ac:dyDescent="0.45">
      <c r="A3900" s="16"/>
      <c r="B3900" s="21"/>
      <c r="C3900" s="16"/>
      <c r="D3900" s="16"/>
      <c r="E3900" s="56">
        <v>2331</v>
      </c>
      <c r="F3900" s="56">
        <v>9652</v>
      </c>
      <c r="G3900" s="57" t="s">
        <v>5800</v>
      </c>
      <c r="H3900" s="56" t="s">
        <v>42</v>
      </c>
      <c r="I3900" s="56">
        <v>20304</v>
      </c>
      <c r="J3900" s="56"/>
      <c r="K3900" s="56"/>
      <c r="L3900" s="71"/>
      <c r="M3900" s="56"/>
      <c r="N3900" s="46"/>
      <c r="O3900" s="46"/>
      <c r="P3900" s="46"/>
      <c r="Q3900" s="56"/>
      <c r="R3900" s="58"/>
      <c r="S3900" s="59"/>
      <c r="T3900" s="58"/>
      <c r="U3900" s="58"/>
      <c r="V3900" s="60"/>
      <c r="W3900" s="56"/>
      <c r="X3900" s="56"/>
      <c r="Y3900" s="56"/>
      <c r="Z3900" s="46"/>
      <c r="AA3900" s="66"/>
      <c r="AB3900" s="46"/>
      <c r="AC3900" s="46"/>
      <c r="AD3900" s="61"/>
      <c r="AE3900" s="61"/>
      <c r="AF3900" s="46"/>
      <c r="AG3900" s="46"/>
      <c r="AH3900" s="46"/>
      <c r="AI3900" s="46"/>
      <c r="AJ3900" s="46"/>
      <c r="AK3900" s="46"/>
      <c r="AL3900" s="46"/>
    </row>
    <row r="3901" spans="1:38" x14ac:dyDescent="0.45">
      <c r="A3901" s="16"/>
      <c r="B3901" s="21"/>
      <c r="C3901" s="16"/>
      <c r="D3901" s="16"/>
      <c r="E3901" s="56">
        <v>2332</v>
      </c>
      <c r="F3901" s="56">
        <v>6591</v>
      </c>
      <c r="G3901" s="57" t="s">
        <v>5801</v>
      </c>
      <c r="H3901" s="56" t="s">
        <v>42</v>
      </c>
      <c r="I3901" s="56">
        <v>20305</v>
      </c>
      <c r="J3901" s="56"/>
      <c r="K3901" s="56"/>
      <c r="L3901" s="71"/>
      <c r="M3901" s="56"/>
      <c r="N3901" s="46"/>
      <c r="O3901" s="46"/>
      <c r="P3901" s="46"/>
      <c r="Q3901" s="56"/>
      <c r="R3901" s="58"/>
      <c r="S3901" s="59"/>
      <c r="T3901" s="58"/>
      <c r="U3901" s="58"/>
      <c r="V3901" s="60"/>
      <c r="W3901" s="56"/>
      <c r="X3901" s="56"/>
      <c r="Y3901" s="56"/>
      <c r="Z3901" s="46"/>
      <c r="AA3901" s="66"/>
      <c r="AB3901" s="46"/>
      <c r="AC3901" s="46"/>
      <c r="AD3901" s="61"/>
      <c r="AE3901" s="61"/>
      <c r="AF3901" s="46"/>
      <c r="AG3901" s="46"/>
      <c r="AH3901" s="46"/>
      <c r="AI3901" s="46"/>
      <c r="AJ3901" s="46"/>
      <c r="AK3901" s="46"/>
      <c r="AL3901" s="46"/>
    </row>
    <row r="3902" spans="1:38" x14ac:dyDescent="0.45">
      <c r="A3902" s="16"/>
      <c r="B3902" s="21"/>
      <c r="C3902" s="16"/>
      <c r="D3902" s="16"/>
      <c r="E3902" s="56">
        <v>2333</v>
      </c>
      <c r="F3902" s="56">
        <v>6590</v>
      </c>
      <c r="G3902" s="57" t="s">
        <v>5802</v>
      </c>
      <c r="H3902" s="56" t="s">
        <v>42</v>
      </c>
      <c r="I3902" s="56">
        <v>20306</v>
      </c>
      <c r="J3902" s="56"/>
      <c r="K3902" s="56"/>
      <c r="L3902" s="71"/>
      <c r="M3902" s="56"/>
      <c r="N3902" s="46"/>
      <c r="O3902" s="46"/>
      <c r="P3902" s="46"/>
      <c r="Q3902" s="56"/>
      <c r="R3902" s="58"/>
      <c r="S3902" s="59"/>
      <c r="T3902" s="58"/>
      <c r="U3902" s="58"/>
      <c r="V3902" s="60"/>
      <c r="W3902" s="56"/>
      <c r="X3902" s="56"/>
      <c r="Y3902" s="56"/>
      <c r="Z3902" s="46"/>
      <c r="AA3902" s="66"/>
      <c r="AB3902" s="46"/>
      <c r="AC3902" s="46"/>
      <c r="AD3902" s="61"/>
      <c r="AE3902" s="61"/>
      <c r="AF3902" s="46"/>
      <c r="AG3902" s="46"/>
      <c r="AH3902" s="46"/>
      <c r="AI3902" s="46"/>
      <c r="AJ3902" s="46"/>
      <c r="AK3902" s="46"/>
      <c r="AL3902" s="46"/>
    </row>
    <row r="3903" spans="1:38" x14ac:dyDescent="0.45">
      <c r="A3903" s="16"/>
      <c r="B3903" s="21"/>
      <c r="C3903" s="16"/>
      <c r="D3903" s="16"/>
      <c r="E3903" s="56">
        <v>2334</v>
      </c>
      <c r="F3903" s="56">
        <v>7168</v>
      </c>
      <c r="G3903" s="57" t="s">
        <v>5803</v>
      </c>
      <c r="H3903" s="56" t="s">
        <v>42</v>
      </c>
      <c r="I3903" s="56">
        <v>20307</v>
      </c>
      <c r="J3903" s="56"/>
      <c r="K3903" s="56"/>
      <c r="L3903" s="71"/>
      <c r="M3903" s="56"/>
      <c r="N3903" s="46"/>
      <c r="O3903" s="46"/>
      <c r="P3903" s="46"/>
      <c r="Q3903" s="56"/>
      <c r="R3903" s="58"/>
      <c r="S3903" s="59"/>
      <c r="T3903" s="58"/>
      <c r="U3903" s="58"/>
      <c r="V3903" s="60"/>
      <c r="W3903" s="56"/>
      <c r="X3903" s="56"/>
      <c r="Y3903" s="56"/>
      <c r="Z3903" s="46"/>
      <c r="AA3903" s="66"/>
      <c r="AB3903" s="46"/>
      <c r="AC3903" s="46"/>
      <c r="AD3903" s="61"/>
      <c r="AE3903" s="61"/>
      <c r="AF3903" s="46"/>
      <c r="AG3903" s="46"/>
      <c r="AH3903" s="46"/>
      <c r="AI3903" s="46"/>
      <c r="AJ3903" s="46"/>
      <c r="AK3903" s="46"/>
      <c r="AL3903" s="46"/>
    </row>
    <row r="3904" spans="1:38" x14ac:dyDescent="0.45">
      <c r="A3904" s="16"/>
      <c r="B3904" s="21"/>
      <c r="C3904" s="16"/>
      <c r="D3904" s="16"/>
      <c r="E3904" s="56">
        <v>2335</v>
      </c>
      <c r="F3904" s="56">
        <v>9749</v>
      </c>
      <c r="G3904" s="57" t="s">
        <v>5804</v>
      </c>
      <c r="H3904" s="56" t="s">
        <v>42</v>
      </c>
      <c r="I3904" s="56">
        <v>20308</v>
      </c>
      <c r="J3904" s="56"/>
      <c r="K3904" s="56"/>
      <c r="L3904" s="71"/>
      <c r="M3904" s="56"/>
      <c r="N3904" s="46"/>
      <c r="O3904" s="46"/>
      <c r="P3904" s="46"/>
      <c r="Q3904" s="56"/>
      <c r="R3904" s="58"/>
      <c r="S3904" s="59"/>
      <c r="T3904" s="58"/>
      <c r="U3904" s="58"/>
      <c r="V3904" s="60"/>
      <c r="W3904" s="56"/>
      <c r="X3904" s="56"/>
      <c r="Y3904" s="56"/>
      <c r="Z3904" s="46"/>
      <c r="AA3904" s="66"/>
      <c r="AB3904" s="46"/>
      <c r="AC3904" s="46"/>
      <c r="AD3904" s="61"/>
      <c r="AE3904" s="61"/>
      <c r="AF3904" s="46"/>
      <c r="AG3904" s="46"/>
      <c r="AH3904" s="46"/>
      <c r="AI3904" s="46"/>
      <c r="AJ3904" s="46"/>
      <c r="AK3904" s="46"/>
      <c r="AL3904" s="46"/>
    </row>
    <row r="3905" spans="1:38" x14ac:dyDescent="0.45">
      <c r="A3905" s="16"/>
      <c r="B3905" s="21"/>
      <c r="C3905" s="16"/>
      <c r="D3905" s="16"/>
      <c r="E3905" s="56">
        <v>2336</v>
      </c>
      <c r="F3905" s="56">
        <v>8786</v>
      </c>
      <c r="G3905" s="57" t="s">
        <v>5805</v>
      </c>
      <c r="H3905" s="56" t="s">
        <v>42</v>
      </c>
      <c r="I3905" s="56">
        <v>20309</v>
      </c>
      <c r="J3905" s="56"/>
      <c r="K3905" s="56"/>
      <c r="L3905" s="71"/>
      <c r="M3905" s="56"/>
      <c r="N3905" s="46"/>
      <c r="O3905" s="46"/>
      <c r="P3905" s="46"/>
      <c r="Q3905" s="56"/>
      <c r="R3905" s="58"/>
      <c r="S3905" s="59"/>
      <c r="T3905" s="58"/>
      <c r="U3905" s="58"/>
      <c r="V3905" s="60"/>
      <c r="W3905" s="56"/>
      <c r="X3905" s="56"/>
      <c r="Y3905" s="56"/>
      <c r="Z3905" s="46"/>
      <c r="AA3905" s="66"/>
      <c r="AB3905" s="46"/>
      <c r="AC3905" s="46"/>
      <c r="AD3905" s="61"/>
      <c r="AE3905" s="61"/>
      <c r="AF3905" s="46"/>
      <c r="AG3905" s="46"/>
      <c r="AH3905" s="46"/>
      <c r="AI3905" s="46"/>
      <c r="AJ3905" s="46"/>
      <c r="AK3905" s="46"/>
      <c r="AL3905" s="46"/>
    </row>
    <row r="3906" spans="1:38" x14ac:dyDescent="0.45">
      <c r="A3906" s="16"/>
      <c r="B3906" s="21"/>
      <c r="C3906" s="16"/>
      <c r="D3906" s="16"/>
      <c r="E3906" s="56">
        <v>2337</v>
      </c>
      <c r="F3906" s="56">
        <v>9574</v>
      </c>
      <c r="G3906" s="57" t="s">
        <v>5806</v>
      </c>
      <c r="H3906" s="56" t="s">
        <v>42</v>
      </c>
      <c r="I3906" s="56">
        <v>20310</v>
      </c>
      <c r="J3906" s="56"/>
      <c r="K3906" s="56"/>
      <c r="L3906" s="71"/>
      <c r="M3906" s="56"/>
      <c r="N3906" s="46"/>
      <c r="O3906" s="46"/>
      <c r="P3906" s="46"/>
      <c r="Q3906" s="56"/>
      <c r="R3906" s="58"/>
      <c r="S3906" s="59"/>
      <c r="T3906" s="58"/>
      <c r="U3906" s="58"/>
      <c r="V3906" s="60"/>
      <c r="W3906" s="56"/>
      <c r="X3906" s="56"/>
      <c r="Y3906" s="56"/>
      <c r="Z3906" s="46"/>
      <c r="AA3906" s="66"/>
      <c r="AB3906" s="46"/>
      <c r="AC3906" s="46"/>
      <c r="AD3906" s="61"/>
      <c r="AE3906" s="61"/>
      <c r="AF3906" s="46"/>
      <c r="AG3906" s="46"/>
      <c r="AH3906" s="46"/>
      <c r="AI3906" s="46"/>
      <c r="AJ3906" s="46"/>
      <c r="AK3906" s="46"/>
      <c r="AL3906" s="46"/>
    </row>
    <row r="3907" spans="1:38" x14ac:dyDescent="0.45">
      <c r="A3907" s="16"/>
      <c r="B3907" s="21"/>
      <c r="C3907" s="16"/>
      <c r="D3907" s="16"/>
      <c r="E3907" s="56">
        <v>2338</v>
      </c>
      <c r="F3907" s="56">
        <v>8278</v>
      </c>
      <c r="G3907" s="57" t="s">
        <v>5807</v>
      </c>
      <c r="H3907" s="56" t="s">
        <v>42</v>
      </c>
      <c r="I3907" s="56">
        <v>20311</v>
      </c>
      <c r="J3907" s="56"/>
      <c r="K3907" s="56"/>
      <c r="L3907" s="71"/>
      <c r="M3907" s="56"/>
      <c r="N3907" s="46"/>
      <c r="O3907" s="46"/>
      <c r="P3907" s="46"/>
      <c r="Q3907" s="56"/>
      <c r="R3907" s="58"/>
      <c r="S3907" s="59"/>
      <c r="T3907" s="58"/>
      <c r="U3907" s="58"/>
      <c r="V3907" s="60"/>
      <c r="W3907" s="56"/>
      <c r="X3907" s="56"/>
      <c r="Y3907" s="56"/>
      <c r="Z3907" s="46"/>
      <c r="AA3907" s="66"/>
      <c r="AB3907" s="46"/>
      <c r="AC3907" s="46"/>
      <c r="AD3907" s="61"/>
      <c r="AE3907" s="61"/>
      <c r="AF3907" s="46"/>
      <c r="AG3907" s="46"/>
      <c r="AH3907" s="46"/>
      <c r="AI3907" s="46"/>
      <c r="AJ3907" s="46"/>
      <c r="AK3907" s="46"/>
      <c r="AL3907" s="46"/>
    </row>
    <row r="3908" spans="1:38" x14ac:dyDescent="0.45">
      <c r="A3908" s="16"/>
      <c r="B3908" s="21"/>
      <c r="C3908" s="16"/>
      <c r="D3908" s="16"/>
      <c r="E3908" s="56">
        <v>2339</v>
      </c>
      <c r="F3908" s="56">
        <v>7548</v>
      </c>
      <c r="G3908" s="57" t="s">
        <v>5808</v>
      </c>
      <c r="H3908" s="56" t="s">
        <v>42</v>
      </c>
      <c r="I3908" s="56">
        <v>20312</v>
      </c>
      <c r="J3908" s="56"/>
      <c r="K3908" s="56"/>
      <c r="L3908" s="71"/>
      <c r="M3908" s="56"/>
      <c r="N3908" s="46"/>
      <c r="O3908" s="46"/>
      <c r="P3908" s="46"/>
      <c r="Q3908" s="56"/>
      <c r="R3908" s="58"/>
      <c r="S3908" s="59"/>
      <c r="T3908" s="58"/>
      <c r="U3908" s="58"/>
      <c r="V3908" s="60"/>
      <c r="W3908" s="56"/>
      <c r="X3908" s="56"/>
      <c r="Y3908" s="56"/>
      <c r="Z3908" s="46"/>
      <c r="AA3908" s="66"/>
      <c r="AB3908" s="46"/>
      <c r="AC3908" s="46"/>
      <c r="AD3908" s="61"/>
      <c r="AE3908" s="61"/>
      <c r="AF3908" s="46"/>
      <c r="AG3908" s="46"/>
      <c r="AH3908" s="46"/>
      <c r="AI3908" s="46"/>
      <c r="AJ3908" s="46"/>
      <c r="AK3908" s="46"/>
      <c r="AL3908" s="46"/>
    </row>
    <row r="3909" spans="1:38" x14ac:dyDescent="0.45">
      <c r="A3909" s="16"/>
      <c r="B3909" s="21"/>
      <c r="C3909" s="16"/>
      <c r="D3909" s="16"/>
      <c r="E3909" s="56">
        <v>2340</v>
      </c>
      <c r="F3909" s="56">
        <v>7170</v>
      </c>
      <c r="G3909" s="57" t="s">
        <v>5809</v>
      </c>
      <c r="H3909" s="56" t="s">
        <v>42</v>
      </c>
      <c r="I3909" s="56">
        <v>20313</v>
      </c>
      <c r="J3909" s="56"/>
      <c r="K3909" s="56"/>
      <c r="L3909" s="71"/>
      <c r="M3909" s="56"/>
      <c r="N3909" s="46"/>
      <c r="O3909" s="46"/>
      <c r="P3909" s="46"/>
      <c r="Q3909" s="56"/>
      <c r="R3909" s="58"/>
      <c r="S3909" s="59"/>
      <c r="T3909" s="58"/>
      <c r="U3909" s="58"/>
      <c r="V3909" s="60"/>
      <c r="W3909" s="56"/>
      <c r="X3909" s="56"/>
      <c r="Y3909" s="56"/>
      <c r="Z3909" s="46"/>
      <c r="AA3909" s="66"/>
      <c r="AB3909" s="46"/>
      <c r="AC3909" s="46"/>
      <c r="AD3909" s="61"/>
      <c r="AE3909" s="61"/>
      <c r="AF3909" s="46"/>
      <c r="AG3909" s="46"/>
      <c r="AH3909" s="46"/>
      <c r="AI3909" s="46"/>
      <c r="AJ3909" s="46"/>
      <c r="AK3909" s="46"/>
      <c r="AL3909" s="46"/>
    </row>
    <row r="3910" spans="1:38" x14ac:dyDescent="0.45">
      <c r="A3910" s="16"/>
      <c r="B3910" s="21"/>
      <c r="C3910" s="16"/>
      <c r="D3910" s="16"/>
      <c r="E3910" s="56">
        <v>2341</v>
      </c>
      <c r="F3910" s="56">
        <v>7552</v>
      </c>
      <c r="G3910" s="57" t="s">
        <v>5810</v>
      </c>
      <c r="H3910" s="56" t="s">
        <v>42</v>
      </c>
      <c r="I3910" s="56">
        <v>20314</v>
      </c>
      <c r="J3910" s="56"/>
      <c r="K3910" s="56"/>
      <c r="L3910" s="71"/>
      <c r="M3910" s="56"/>
      <c r="N3910" s="46"/>
      <c r="O3910" s="46"/>
      <c r="P3910" s="46"/>
      <c r="Q3910" s="56"/>
      <c r="R3910" s="58"/>
      <c r="S3910" s="59"/>
      <c r="T3910" s="58"/>
      <c r="U3910" s="58"/>
      <c r="V3910" s="60"/>
      <c r="W3910" s="56"/>
      <c r="X3910" s="56"/>
      <c r="Y3910" s="56"/>
      <c r="Z3910" s="46"/>
      <c r="AA3910" s="66"/>
      <c r="AB3910" s="46"/>
      <c r="AC3910" s="46"/>
      <c r="AD3910" s="61"/>
      <c r="AE3910" s="61"/>
      <c r="AF3910" s="46"/>
      <c r="AG3910" s="46"/>
      <c r="AH3910" s="46"/>
      <c r="AI3910" s="46"/>
      <c r="AJ3910" s="46"/>
      <c r="AK3910" s="46"/>
      <c r="AL3910" s="46"/>
    </row>
    <row r="3911" spans="1:38" x14ac:dyDescent="0.45">
      <c r="A3911" s="16"/>
      <c r="B3911" s="21"/>
      <c r="C3911" s="16"/>
      <c r="D3911" s="16"/>
      <c r="E3911" s="56">
        <v>2342</v>
      </c>
      <c r="F3911" s="56">
        <v>7902</v>
      </c>
      <c r="G3911" s="57" t="s">
        <v>5811</v>
      </c>
      <c r="H3911" s="56" t="s">
        <v>42</v>
      </c>
      <c r="I3911" s="56">
        <v>20315</v>
      </c>
      <c r="J3911" s="56"/>
      <c r="K3911" s="56"/>
      <c r="L3911" s="71"/>
      <c r="M3911" s="56"/>
      <c r="N3911" s="46"/>
      <c r="O3911" s="46"/>
      <c r="P3911" s="46"/>
      <c r="Q3911" s="56"/>
      <c r="R3911" s="58"/>
      <c r="S3911" s="59"/>
      <c r="T3911" s="58"/>
      <c r="U3911" s="58"/>
      <c r="V3911" s="60"/>
      <c r="W3911" s="56"/>
      <c r="X3911" s="56"/>
      <c r="Y3911" s="56"/>
      <c r="Z3911" s="46"/>
      <c r="AA3911" s="66"/>
      <c r="AB3911" s="46"/>
      <c r="AC3911" s="46"/>
      <c r="AD3911" s="61"/>
      <c r="AE3911" s="61"/>
      <c r="AF3911" s="46"/>
      <c r="AG3911" s="46"/>
      <c r="AH3911" s="46"/>
      <c r="AI3911" s="46"/>
      <c r="AJ3911" s="46"/>
      <c r="AK3911" s="46"/>
      <c r="AL3911" s="46"/>
    </row>
    <row r="3912" spans="1:38" x14ac:dyDescent="0.45">
      <c r="A3912" s="16"/>
      <c r="B3912" s="21"/>
      <c r="C3912" s="16"/>
      <c r="D3912" s="16"/>
      <c r="E3912" s="56">
        <v>2343</v>
      </c>
      <c r="F3912" s="56">
        <v>8311</v>
      </c>
      <c r="G3912" s="57" t="s">
        <v>5812</v>
      </c>
      <c r="H3912" s="56" t="s">
        <v>42</v>
      </c>
      <c r="I3912" s="56">
        <v>20316</v>
      </c>
      <c r="J3912" s="56"/>
      <c r="K3912" s="56"/>
      <c r="L3912" s="71"/>
      <c r="M3912" s="56"/>
      <c r="N3912" s="46"/>
      <c r="O3912" s="46"/>
      <c r="P3912" s="46"/>
      <c r="Q3912" s="56"/>
      <c r="R3912" s="58"/>
      <c r="S3912" s="59"/>
      <c r="T3912" s="58"/>
      <c r="U3912" s="58"/>
      <c r="V3912" s="60"/>
      <c r="W3912" s="56"/>
      <c r="X3912" s="56"/>
      <c r="Y3912" s="56"/>
      <c r="Z3912" s="46"/>
      <c r="AA3912" s="66"/>
      <c r="AB3912" s="46"/>
      <c r="AC3912" s="46"/>
      <c r="AD3912" s="61"/>
      <c r="AE3912" s="61"/>
      <c r="AF3912" s="46"/>
      <c r="AG3912" s="46"/>
      <c r="AH3912" s="46"/>
      <c r="AI3912" s="46"/>
      <c r="AJ3912" s="46"/>
      <c r="AK3912" s="46"/>
      <c r="AL3912" s="46"/>
    </row>
    <row r="3913" spans="1:38" x14ac:dyDescent="0.45">
      <c r="A3913" s="16"/>
      <c r="B3913" s="21"/>
      <c r="C3913" s="16"/>
      <c r="D3913" s="16"/>
      <c r="E3913" s="56">
        <v>2344</v>
      </c>
      <c r="F3913" s="56">
        <v>9083</v>
      </c>
      <c r="G3913" s="57" t="s">
        <v>5813</v>
      </c>
      <c r="H3913" s="56" t="s">
        <v>42</v>
      </c>
      <c r="I3913" s="56">
        <v>20317</v>
      </c>
      <c r="J3913" s="56"/>
      <c r="K3913" s="56"/>
      <c r="L3913" s="71"/>
      <c r="M3913" s="56"/>
      <c r="N3913" s="46"/>
      <c r="O3913" s="46"/>
      <c r="P3913" s="46"/>
      <c r="Q3913" s="56"/>
      <c r="R3913" s="58"/>
      <c r="S3913" s="59"/>
      <c r="T3913" s="58"/>
      <c r="U3913" s="58"/>
      <c r="V3913" s="60"/>
      <c r="W3913" s="56"/>
      <c r="X3913" s="56"/>
      <c r="Y3913" s="56"/>
      <c r="Z3913" s="46"/>
      <c r="AA3913" s="66"/>
      <c r="AB3913" s="46"/>
      <c r="AC3913" s="46"/>
      <c r="AD3913" s="61"/>
      <c r="AE3913" s="61"/>
      <c r="AF3913" s="46"/>
      <c r="AG3913" s="46"/>
      <c r="AH3913" s="46"/>
      <c r="AI3913" s="46"/>
      <c r="AJ3913" s="46"/>
      <c r="AK3913" s="46"/>
      <c r="AL3913" s="46"/>
    </row>
    <row r="3914" spans="1:38" x14ac:dyDescent="0.45">
      <c r="A3914" s="16"/>
      <c r="B3914" s="21"/>
      <c r="C3914" s="16"/>
      <c r="D3914" s="16"/>
      <c r="E3914" s="56">
        <v>2345</v>
      </c>
      <c r="F3914" s="56">
        <v>6594</v>
      </c>
      <c r="G3914" s="57" t="s">
        <v>5814</v>
      </c>
      <c r="H3914" s="56" t="s">
        <v>42</v>
      </c>
      <c r="I3914" s="56">
        <v>20318</v>
      </c>
      <c r="J3914" s="56"/>
      <c r="K3914" s="56"/>
      <c r="L3914" s="71"/>
      <c r="M3914" s="56"/>
      <c r="N3914" s="46"/>
      <c r="O3914" s="46"/>
      <c r="P3914" s="46"/>
      <c r="Q3914" s="56"/>
      <c r="R3914" s="58"/>
      <c r="S3914" s="59"/>
      <c r="T3914" s="58"/>
      <c r="U3914" s="58"/>
      <c r="V3914" s="60"/>
      <c r="W3914" s="56"/>
      <c r="X3914" s="56"/>
      <c r="Y3914" s="56"/>
      <c r="Z3914" s="46"/>
      <c r="AA3914" s="66"/>
      <c r="AB3914" s="46"/>
      <c r="AC3914" s="46"/>
      <c r="AD3914" s="61"/>
      <c r="AE3914" s="61"/>
      <c r="AF3914" s="46"/>
      <c r="AG3914" s="46"/>
      <c r="AH3914" s="46"/>
      <c r="AI3914" s="46"/>
      <c r="AJ3914" s="46"/>
      <c r="AK3914" s="46"/>
      <c r="AL3914" s="46"/>
    </row>
    <row r="3915" spans="1:38" x14ac:dyDescent="0.45">
      <c r="A3915" s="16"/>
      <c r="B3915" s="21"/>
      <c r="C3915" s="16"/>
      <c r="D3915" s="16"/>
      <c r="E3915" s="56">
        <v>2346</v>
      </c>
      <c r="F3915" s="56">
        <v>9653</v>
      </c>
      <c r="G3915" s="57" t="s">
        <v>5815</v>
      </c>
      <c r="H3915" s="56" t="s">
        <v>42</v>
      </c>
      <c r="I3915" s="56">
        <v>20319</v>
      </c>
      <c r="J3915" s="56"/>
      <c r="K3915" s="56"/>
      <c r="L3915" s="71"/>
      <c r="M3915" s="56"/>
      <c r="N3915" s="46"/>
      <c r="O3915" s="46"/>
      <c r="P3915" s="46"/>
      <c r="Q3915" s="56"/>
      <c r="R3915" s="58"/>
      <c r="S3915" s="59"/>
      <c r="T3915" s="58"/>
      <c r="U3915" s="58"/>
      <c r="V3915" s="60"/>
      <c r="W3915" s="56"/>
      <c r="X3915" s="56"/>
      <c r="Y3915" s="56"/>
      <c r="Z3915" s="46"/>
      <c r="AA3915" s="66"/>
      <c r="AB3915" s="46"/>
      <c r="AC3915" s="46"/>
      <c r="AD3915" s="61"/>
      <c r="AE3915" s="61"/>
      <c r="AF3915" s="46"/>
      <c r="AG3915" s="46"/>
      <c r="AH3915" s="46"/>
      <c r="AI3915" s="46"/>
      <c r="AJ3915" s="46"/>
      <c r="AK3915" s="46"/>
      <c r="AL3915" s="46"/>
    </row>
    <row r="3916" spans="1:38" x14ac:dyDescent="0.45">
      <c r="A3916" s="16"/>
      <c r="B3916" s="21"/>
      <c r="C3916" s="16"/>
      <c r="D3916" s="16"/>
      <c r="E3916" s="56">
        <v>2347</v>
      </c>
      <c r="F3916" s="56">
        <v>9336</v>
      </c>
      <c r="G3916" s="57" t="s">
        <v>5816</v>
      </c>
      <c r="H3916" s="56" t="s">
        <v>42</v>
      </c>
      <c r="I3916" s="56">
        <v>20320</v>
      </c>
      <c r="J3916" s="56"/>
      <c r="K3916" s="56"/>
      <c r="L3916" s="71"/>
      <c r="M3916" s="56"/>
      <c r="N3916" s="46"/>
      <c r="O3916" s="46"/>
      <c r="P3916" s="46"/>
      <c r="Q3916" s="56"/>
      <c r="R3916" s="58"/>
      <c r="S3916" s="59"/>
      <c r="T3916" s="58"/>
      <c r="U3916" s="58"/>
      <c r="V3916" s="60"/>
      <c r="W3916" s="56"/>
      <c r="X3916" s="56"/>
      <c r="Y3916" s="56"/>
      <c r="Z3916" s="46"/>
      <c r="AA3916" s="66"/>
      <c r="AB3916" s="46"/>
      <c r="AC3916" s="46"/>
      <c r="AD3916" s="61"/>
      <c r="AE3916" s="61"/>
      <c r="AF3916" s="46"/>
      <c r="AG3916" s="46"/>
      <c r="AH3916" s="46"/>
      <c r="AI3916" s="46"/>
      <c r="AJ3916" s="46"/>
      <c r="AK3916" s="46"/>
      <c r="AL3916" s="46"/>
    </row>
    <row r="3917" spans="1:38" x14ac:dyDescent="0.45">
      <c r="A3917" s="16"/>
      <c r="B3917" s="21"/>
      <c r="C3917" s="16"/>
      <c r="D3917" s="16"/>
      <c r="E3917" s="56">
        <v>2348</v>
      </c>
      <c r="F3917" s="56">
        <v>6562</v>
      </c>
      <c r="G3917" s="57" t="s">
        <v>5817</v>
      </c>
      <c r="H3917" s="56" t="s">
        <v>42</v>
      </c>
      <c r="I3917" s="56">
        <v>20321</v>
      </c>
      <c r="J3917" s="56"/>
      <c r="K3917" s="56"/>
      <c r="L3917" s="71"/>
      <c r="M3917" s="56"/>
      <c r="N3917" s="46"/>
      <c r="O3917" s="46"/>
      <c r="P3917" s="46"/>
      <c r="Q3917" s="56"/>
      <c r="R3917" s="58"/>
      <c r="S3917" s="59"/>
      <c r="T3917" s="58"/>
      <c r="U3917" s="58"/>
      <c r="V3917" s="60"/>
      <c r="W3917" s="56"/>
      <c r="X3917" s="56"/>
      <c r="Y3917" s="56"/>
      <c r="Z3917" s="46"/>
      <c r="AA3917" s="66"/>
      <c r="AB3917" s="46"/>
      <c r="AC3917" s="46"/>
      <c r="AD3917" s="61"/>
      <c r="AE3917" s="61"/>
      <c r="AF3917" s="46"/>
      <c r="AG3917" s="46"/>
      <c r="AH3917" s="46"/>
      <c r="AI3917" s="46"/>
      <c r="AJ3917" s="46"/>
      <c r="AK3917" s="46"/>
      <c r="AL3917" s="46"/>
    </row>
    <row r="3918" spans="1:38" x14ac:dyDescent="0.45">
      <c r="A3918" s="16"/>
      <c r="B3918" s="21"/>
      <c r="C3918" s="16"/>
      <c r="D3918" s="16"/>
      <c r="E3918" s="56">
        <v>2349</v>
      </c>
      <c r="F3918" s="56">
        <v>6488</v>
      </c>
      <c r="G3918" s="57" t="s">
        <v>5818</v>
      </c>
      <c r="H3918" s="56" t="s">
        <v>42</v>
      </c>
      <c r="I3918" s="56">
        <v>20322</v>
      </c>
      <c r="J3918" s="56"/>
      <c r="K3918" s="56"/>
      <c r="L3918" s="71"/>
      <c r="M3918" s="56"/>
      <c r="N3918" s="46"/>
      <c r="O3918" s="46"/>
      <c r="P3918" s="46"/>
      <c r="Q3918" s="56"/>
      <c r="R3918" s="58"/>
      <c r="S3918" s="59"/>
      <c r="T3918" s="58"/>
      <c r="U3918" s="58"/>
      <c r="V3918" s="60"/>
      <c r="W3918" s="56"/>
      <c r="X3918" s="56"/>
      <c r="Y3918" s="56"/>
      <c r="Z3918" s="46"/>
      <c r="AA3918" s="66"/>
      <c r="AB3918" s="46"/>
      <c r="AC3918" s="46"/>
      <c r="AD3918" s="61"/>
      <c r="AE3918" s="61"/>
      <c r="AF3918" s="46"/>
      <c r="AG3918" s="46"/>
      <c r="AH3918" s="46"/>
      <c r="AI3918" s="46"/>
      <c r="AJ3918" s="46"/>
      <c r="AK3918" s="46"/>
      <c r="AL3918" s="46"/>
    </row>
    <row r="3919" spans="1:38" x14ac:dyDescent="0.45">
      <c r="A3919" s="16"/>
      <c r="B3919" s="21"/>
      <c r="C3919" s="16"/>
      <c r="D3919" s="16"/>
      <c r="E3919" s="56">
        <v>2350</v>
      </c>
      <c r="F3919" s="56">
        <v>9007</v>
      </c>
      <c r="G3919" s="57" t="s">
        <v>5819</v>
      </c>
      <c r="H3919" s="56" t="s">
        <v>42</v>
      </c>
      <c r="I3919" s="56">
        <v>20323</v>
      </c>
      <c r="J3919" s="56"/>
      <c r="K3919" s="56"/>
      <c r="L3919" s="71"/>
      <c r="M3919" s="56"/>
      <c r="N3919" s="46"/>
      <c r="O3919" s="46"/>
      <c r="P3919" s="46"/>
      <c r="Q3919" s="56"/>
      <c r="R3919" s="58"/>
      <c r="S3919" s="59"/>
      <c r="T3919" s="58"/>
      <c r="U3919" s="58"/>
      <c r="V3919" s="60"/>
      <c r="W3919" s="56"/>
      <c r="X3919" s="56"/>
      <c r="Y3919" s="56"/>
      <c r="Z3919" s="46"/>
      <c r="AA3919" s="66"/>
      <c r="AB3919" s="46"/>
      <c r="AC3919" s="46"/>
      <c r="AD3919" s="61"/>
      <c r="AE3919" s="61"/>
      <c r="AF3919" s="46"/>
      <c r="AG3919" s="46"/>
      <c r="AH3919" s="46"/>
      <c r="AI3919" s="46"/>
      <c r="AJ3919" s="46"/>
      <c r="AK3919" s="46"/>
      <c r="AL3919" s="46"/>
    </row>
    <row r="3920" spans="1:38" x14ac:dyDescent="0.45">
      <c r="A3920" s="16"/>
      <c r="B3920" s="21"/>
      <c r="C3920" s="16"/>
      <c r="D3920" s="16"/>
      <c r="E3920" s="56">
        <v>2351</v>
      </c>
      <c r="F3920" s="56">
        <v>6487</v>
      </c>
      <c r="G3920" s="57" t="s">
        <v>5820</v>
      </c>
      <c r="H3920" s="56" t="s">
        <v>42</v>
      </c>
      <c r="I3920" s="56">
        <v>20324</v>
      </c>
      <c r="J3920" s="56"/>
      <c r="K3920" s="56"/>
      <c r="L3920" s="71"/>
      <c r="M3920" s="56"/>
      <c r="N3920" s="46"/>
      <c r="O3920" s="46"/>
      <c r="P3920" s="46"/>
      <c r="Q3920" s="56"/>
      <c r="R3920" s="58"/>
      <c r="S3920" s="59"/>
      <c r="T3920" s="58"/>
      <c r="U3920" s="58"/>
      <c r="V3920" s="60"/>
      <c r="W3920" s="56"/>
      <c r="X3920" s="56"/>
      <c r="Y3920" s="56"/>
      <c r="Z3920" s="46"/>
      <c r="AA3920" s="66"/>
      <c r="AB3920" s="46"/>
      <c r="AC3920" s="46"/>
      <c r="AD3920" s="61"/>
      <c r="AE3920" s="61"/>
      <c r="AF3920" s="46"/>
      <c r="AG3920" s="46"/>
      <c r="AH3920" s="46"/>
      <c r="AI3920" s="46"/>
      <c r="AJ3920" s="46"/>
      <c r="AK3920" s="46"/>
      <c r="AL3920" s="46"/>
    </row>
    <row r="3921" spans="1:38" x14ac:dyDescent="0.45">
      <c r="A3921" s="16"/>
      <c r="B3921" s="21"/>
      <c r="C3921" s="16"/>
      <c r="D3921" s="16"/>
      <c r="E3921" s="56">
        <v>2352</v>
      </c>
      <c r="F3921" s="56">
        <v>8660</v>
      </c>
      <c r="G3921" s="57" t="s">
        <v>5821</v>
      </c>
      <c r="H3921" s="56" t="s">
        <v>42</v>
      </c>
      <c r="I3921" s="56">
        <v>20325</v>
      </c>
      <c r="J3921" s="56"/>
      <c r="K3921" s="56"/>
      <c r="L3921" s="71"/>
      <c r="M3921" s="56"/>
      <c r="N3921" s="46"/>
      <c r="O3921" s="46"/>
      <c r="P3921" s="46"/>
      <c r="Q3921" s="56"/>
      <c r="R3921" s="58"/>
      <c r="S3921" s="59"/>
      <c r="T3921" s="58"/>
      <c r="U3921" s="58"/>
      <c r="V3921" s="60"/>
      <c r="W3921" s="56"/>
      <c r="X3921" s="56"/>
      <c r="Y3921" s="56"/>
      <c r="Z3921" s="46"/>
      <c r="AA3921" s="66"/>
      <c r="AB3921" s="46"/>
      <c r="AC3921" s="46"/>
      <c r="AD3921" s="61"/>
      <c r="AE3921" s="61"/>
      <c r="AF3921" s="46"/>
      <c r="AG3921" s="46"/>
      <c r="AH3921" s="46"/>
      <c r="AI3921" s="46"/>
      <c r="AJ3921" s="46"/>
      <c r="AK3921" s="46"/>
      <c r="AL3921" s="46"/>
    </row>
    <row r="3922" spans="1:38" x14ac:dyDescent="0.45">
      <c r="A3922" s="16"/>
      <c r="B3922" s="21"/>
      <c r="C3922" s="16"/>
      <c r="D3922" s="16"/>
      <c r="E3922" s="56">
        <v>2353</v>
      </c>
      <c r="F3922" s="56">
        <v>7275</v>
      </c>
      <c r="G3922" s="57" t="s">
        <v>5822</v>
      </c>
      <c r="H3922" s="56" t="s">
        <v>42</v>
      </c>
      <c r="I3922" s="56">
        <v>20326</v>
      </c>
      <c r="J3922" s="56"/>
      <c r="K3922" s="56"/>
      <c r="L3922" s="71"/>
      <c r="M3922" s="56"/>
      <c r="N3922" s="46"/>
      <c r="O3922" s="46"/>
      <c r="P3922" s="46"/>
      <c r="Q3922" s="56"/>
      <c r="R3922" s="58"/>
      <c r="S3922" s="59"/>
      <c r="T3922" s="58"/>
      <c r="U3922" s="58"/>
      <c r="V3922" s="60"/>
      <c r="W3922" s="56"/>
      <c r="X3922" s="56"/>
      <c r="Y3922" s="56"/>
      <c r="Z3922" s="46"/>
      <c r="AA3922" s="66"/>
      <c r="AB3922" s="46"/>
      <c r="AC3922" s="46"/>
      <c r="AD3922" s="61"/>
      <c r="AE3922" s="61"/>
      <c r="AF3922" s="46"/>
      <c r="AG3922" s="46"/>
      <c r="AH3922" s="46"/>
      <c r="AI3922" s="46"/>
      <c r="AJ3922" s="46"/>
      <c r="AK3922" s="46"/>
      <c r="AL3922" s="46"/>
    </row>
    <row r="3923" spans="1:38" x14ac:dyDescent="0.45">
      <c r="A3923" s="16"/>
      <c r="B3923" s="21"/>
      <c r="C3923" s="16"/>
      <c r="D3923" s="16"/>
      <c r="E3923" s="56">
        <v>2354</v>
      </c>
      <c r="F3923" s="56">
        <v>10134</v>
      </c>
      <c r="G3923" s="57" t="s">
        <v>5823</v>
      </c>
      <c r="H3923" s="56" t="s">
        <v>42</v>
      </c>
      <c r="I3923" s="56">
        <v>20327</v>
      </c>
      <c r="J3923" s="56"/>
      <c r="K3923" s="56"/>
      <c r="L3923" s="71"/>
      <c r="M3923" s="56"/>
      <c r="N3923" s="46"/>
      <c r="O3923" s="46"/>
      <c r="P3923" s="46"/>
      <c r="Q3923" s="56"/>
      <c r="R3923" s="58"/>
      <c r="S3923" s="59"/>
      <c r="T3923" s="58"/>
      <c r="U3923" s="58"/>
      <c r="V3923" s="60"/>
      <c r="W3923" s="56"/>
      <c r="X3923" s="56"/>
      <c r="Y3923" s="56"/>
      <c r="Z3923" s="46"/>
      <c r="AA3923" s="66"/>
      <c r="AB3923" s="46"/>
      <c r="AC3923" s="46"/>
      <c r="AD3923" s="61"/>
      <c r="AE3923" s="61"/>
      <c r="AF3923" s="46"/>
      <c r="AG3923" s="46"/>
      <c r="AH3923" s="46"/>
      <c r="AI3923" s="46"/>
      <c r="AJ3923" s="46"/>
      <c r="AK3923" s="46"/>
      <c r="AL3923" s="46"/>
    </row>
    <row r="3924" spans="1:38" x14ac:dyDescent="0.45">
      <c r="A3924" s="16"/>
      <c r="B3924" s="21"/>
      <c r="C3924" s="16"/>
      <c r="D3924" s="16"/>
      <c r="E3924" s="56">
        <v>2355</v>
      </c>
      <c r="F3924" s="56">
        <v>8277</v>
      </c>
      <c r="G3924" s="57" t="s">
        <v>5824</v>
      </c>
      <c r="H3924" s="56" t="s">
        <v>42</v>
      </c>
      <c r="I3924" s="56">
        <v>20328</v>
      </c>
      <c r="J3924" s="56"/>
      <c r="K3924" s="56"/>
      <c r="L3924" s="71"/>
      <c r="M3924" s="56"/>
      <c r="N3924" s="46"/>
      <c r="O3924" s="46"/>
      <c r="P3924" s="46"/>
      <c r="Q3924" s="56"/>
      <c r="R3924" s="58"/>
      <c r="S3924" s="59"/>
      <c r="T3924" s="58"/>
      <c r="U3924" s="58"/>
      <c r="V3924" s="60"/>
      <c r="W3924" s="56"/>
      <c r="X3924" s="56"/>
      <c r="Y3924" s="56"/>
      <c r="Z3924" s="46"/>
      <c r="AA3924" s="66"/>
      <c r="AB3924" s="46"/>
      <c r="AC3924" s="46"/>
      <c r="AD3924" s="61"/>
      <c r="AE3924" s="61"/>
      <c r="AF3924" s="46"/>
      <c r="AG3924" s="46"/>
      <c r="AH3924" s="46"/>
      <c r="AI3924" s="46"/>
      <c r="AJ3924" s="46"/>
      <c r="AK3924" s="46"/>
      <c r="AL3924" s="46"/>
    </row>
    <row r="3925" spans="1:38" x14ac:dyDescent="0.45">
      <c r="A3925" s="16"/>
      <c r="B3925" s="21"/>
      <c r="C3925" s="16"/>
      <c r="D3925" s="16"/>
      <c r="E3925" s="56">
        <v>2356</v>
      </c>
      <c r="F3925" s="56">
        <v>6489</v>
      </c>
      <c r="G3925" s="57" t="s">
        <v>5825</v>
      </c>
      <c r="H3925" s="56" t="s">
        <v>42</v>
      </c>
      <c r="I3925" s="56">
        <v>20329</v>
      </c>
      <c r="J3925" s="56"/>
      <c r="K3925" s="56"/>
      <c r="L3925" s="71"/>
      <c r="M3925" s="56"/>
      <c r="N3925" s="46"/>
      <c r="O3925" s="46"/>
      <c r="P3925" s="46"/>
      <c r="Q3925" s="56"/>
      <c r="R3925" s="58"/>
      <c r="S3925" s="59"/>
      <c r="T3925" s="58"/>
      <c r="U3925" s="58"/>
      <c r="V3925" s="60"/>
      <c r="W3925" s="56"/>
      <c r="X3925" s="56"/>
      <c r="Y3925" s="56"/>
      <c r="Z3925" s="46"/>
      <c r="AA3925" s="66"/>
      <c r="AB3925" s="46"/>
      <c r="AC3925" s="46"/>
      <c r="AD3925" s="61"/>
      <c r="AE3925" s="61"/>
      <c r="AF3925" s="46"/>
      <c r="AG3925" s="46"/>
      <c r="AH3925" s="46"/>
      <c r="AI3925" s="46"/>
      <c r="AJ3925" s="46"/>
      <c r="AK3925" s="46"/>
      <c r="AL3925" s="46"/>
    </row>
    <row r="3926" spans="1:38" x14ac:dyDescent="0.45">
      <c r="A3926" s="16"/>
      <c r="B3926" s="21"/>
      <c r="C3926" s="16"/>
      <c r="D3926" s="16"/>
      <c r="E3926" s="56">
        <v>2357</v>
      </c>
      <c r="F3926" s="56">
        <v>6479</v>
      </c>
      <c r="G3926" s="57" t="s">
        <v>5826</v>
      </c>
      <c r="H3926" s="56" t="s">
        <v>42</v>
      </c>
      <c r="I3926" s="56">
        <v>20330</v>
      </c>
      <c r="J3926" s="56"/>
      <c r="K3926" s="56"/>
      <c r="L3926" s="71"/>
      <c r="M3926" s="56"/>
      <c r="N3926" s="46"/>
      <c r="O3926" s="46"/>
      <c r="P3926" s="46"/>
      <c r="Q3926" s="56"/>
      <c r="R3926" s="58"/>
      <c r="S3926" s="59"/>
      <c r="T3926" s="58"/>
      <c r="U3926" s="58"/>
      <c r="V3926" s="60"/>
      <c r="W3926" s="56"/>
      <c r="X3926" s="56"/>
      <c r="Y3926" s="56"/>
      <c r="Z3926" s="46"/>
      <c r="AA3926" s="66"/>
      <c r="AB3926" s="46"/>
      <c r="AC3926" s="46"/>
      <c r="AD3926" s="61"/>
      <c r="AE3926" s="61"/>
      <c r="AF3926" s="46"/>
      <c r="AG3926" s="46"/>
      <c r="AH3926" s="46"/>
      <c r="AI3926" s="46"/>
      <c r="AJ3926" s="46"/>
      <c r="AK3926" s="46"/>
      <c r="AL3926" s="46"/>
    </row>
    <row r="3927" spans="1:38" x14ac:dyDescent="0.45">
      <c r="A3927" s="16"/>
      <c r="B3927" s="21"/>
      <c r="C3927" s="16"/>
      <c r="D3927" s="16"/>
      <c r="E3927" s="56">
        <v>2358</v>
      </c>
      <c r="F3927" s="56">
        <v>9123</v>
      </c>
      <c r="G3927" s="57" t="s">
        <v>5827</v>
      </c>
      <c r="H3927" s="56" t="s">
        <v>42</v>
      </c>
      <c r="I3927" s="56">
        <v>20331</v>
      </c>
      <c r="J3927" s="56"/>
      <c r="K3927" s="56"/>
      <c r="L3927" s="71"/>
      <c r="M3927" s="56"/>
      <c r="N3927" s="46"/>
      <c r="O3927" s="46"/>
      <c r="P3927" s="46"/>
      <c r="Q3927" s="56"/>
      <c r="R3927" s="58"/>
      <c r="S3927" s="59"/>
      <c r="T3927" s="58"/>
      <c r="U3927" s="58"/>
      <c r="V3927" s="60"/>
      <c r="W3927" s="56"/>
      <c r="X3927" s="56"/>
      <c r="Y3927" s="56"/>
      <c r="Z3927" s="46"/>
      <c r="AA3927" s="66"/>
      <c r="AB3927" s="46"/>
      <c r="AC3927" s="46"/>
      <c r="AD3927" s="61"/>
      <c r="AE3927" s="61"/>
      <c r="AF3927" s="46"/>
      <c r="AG3927" s="46"/>
      <c r="AH3927" s="46"/>
      <c r="AI3927" s="46"/>
      <c r="AJ3927" s="46"/>
      <c r="AK3927" s="46"/>
      <c r="AL3927" s="46"/>
    </row>
    <row r="3928" spans="1:38" x14ac:dyDescent="0.45">
      <c r="A3928" s="16"/>
      <c r="B3928" s="21"/>
      <c r="C3928" s="16"/>
      <c r="D3928" s="16"/>
      <c r="E3928" s="56">
        <v>2359</v>
      </c>
      <c r="F3928" s="56">
        <v>6588</v>
      </c>
      <c r="G3928" s="57" t="s">
        <v>5828</v>
      </c>
      <c r="H3928" s="56" t="s">
        <v>42</v>
      </c>
      <c r="I3928" s="56">
        <v>20332</v>
      </c>
      <c r="J3928" s="56"/>
      <c r="K3928" s="56"/>
      <c r="L3928" s="71"/>
      <c r="M3928" s="56"/>
      <c r="N3928" s="46"/>
      <c r="O3928" s="46"/>
      <c r="P3928" s="46"/>
      <c r="Q3928" s="56"/>
      <c r="R3928" s="58"/>
      <c r="S3928" s="59"/>
      <c r="T3928" s="58"/>
      <c r="U3928" s="58"/>
      <c r="V3928" s="60"/>
      <c r="W3928" s="56"/>
      <c r="X3928" s="56"/>
      <c r="Y3928" s="56"/>
      <c r="Z3928" s="46"/>
      <c r="AA3928" s="66"/>
      <c r="AB3928" s="46"/>
      <c r="AC3928" s="46"/>
      <c r="AD3928" s="61"/>
      <c r="AE3928" s="61"/>
      <c r="AF3928" s="46"/>
      <c r="AG3928" s="46"/>
      <c r="AH3928" s="46"/>
      <c r="AI3928" s="46"/>
      <c r="AJ3928" s="46"/>
      <c r="AK3928" s="46"/>
      <c r="AL3928" s="46"/>
    </row>
    <row r="3929" spans="1:38" x14ac:dyDescent="0.45">
      <c r="A3929" s="16"/>
      <c r="B3929" s="21"/>
      <c r="C3929" s="16"/>
      <c r="D3929" s="16"/>
      <c r="E3929" s="56">
        <v>2360</v>
      </c>
      <c r="F3929" s="56">
        <v>7540</v>
      </c>
      <c r="G3929" s="57" t="s">
        <v>5829</v>
      </c>
      <c r="H3929" s="56" t="s">
        <v>42</v>
      </c>
      <c r="I3929" s="56">
        <v>20333</v>
      </c>
      <c r="J3929" s="56"/>
      <c r="K3929" s="56"/>
      <c r="L3929" s="71"/>
      <c r="M3929" s="56"/>
      <c r="N3929" s="46"/>
      <c r="O3929" s="46"/>
      <c r="P3929" s="46"/>
      <c r="Q3929" s="56"/>
      <c r="R3929" s="58"/>
      <c r="S3929" s="59"/>
      <c r="T3929" s="58"/>
      <c r="U3929" s="58"/>
      <c r="V3929" s="60"/>
      <c r="W3929" s="56"/>
      <c r="X3929" s="56"/>
      <c r="Y3929" s="56"/>
      <c r="Z3929" s="46"/>
      <c r="AA3929" s="66"/>
      <c r="AB3929" s="46"/>
      <c r="AC3929" s="46"/>
      <c r="AD3929" s="61"/>
      <c r="AE3929" s="61"/>
      <c r="AF3929" s="46"/>
      <c r="AG3929" s="46"/>
      <c r="AH3929" s="46"/>
      <c r="AI3929" s="46"/>
      <c r="AJ3929" s="46"/>
      <c r="AK3929" s="46"/>
      <c r="AL3929" s="46"/>
    </row>
    <row r="3930" spans="1:38" x14ac:dyDescent="0.45">
      <c r="A3930" s="16"/>
      <c r="B3930" s="21"/>
      <c r="C3930" s="16"/>
      <c r="D3930" s="16"/>
      <c r="E3930" s="56">
        <v>2361</v>
      </c>
      <c r="F3930" s="56">
        <v>6589</v>
      </c>
      <c r="G3930" s="57" t="s">
        <v>5830</v>
      </c>
      <c r="H3930" s="56" t="s">
        <v>42</v>
      </c>
      <c r="I3930" s="56">
        <v>20334</v>
      </c>
      <c r="J3930" s="56"/>
      <c r="K3930" s="56"/>
      <c r="L3930" s="71"/>
      <c r="M3930" s="56"/>
      <c r="N3930" s="46"/>
      <c r="O3930" s="46"/>
      <c r="P3930" s="46"/>
      <c r="Q3930" s="56"/>
      <c r="R3930" s="58"/>
      <c r="S3930" s="59"/>
      <c r="T3930" s="58"/>
      <c r="U3930" s="58"/>
      <c r="V3930" s="60"/>
      <c r="W3930" s="56"/>
      <c r="X3930" s="56"/>
      <c r="Y3930" s="56"/>
      <c r="Z3930" s="46"/>
      <c r="AA3930" s="66"/>
      <c r="AB3930" s="46"/>
      <c r="AC3930" s="46"/>
      <c r="AD3930" s="61"/>
      <c r="AE3930" s="61"/>
      <c r="AF3930" s="46"/>
      <c r="AG3930" s="46"/>
      <c r="AH3930" s="46"/>
      <c r="AI3930" s="46"/>
      <c r="AJ3930" s="46"/>
      <c r="AK3930" s="46"/>
      <c r="AL3930" s="46"/>
    </row>
    <row r="3931" spans="1:38" x14ac:dyDescent="0.45">
      <c r="A3931" s="16"/>
      <c r="B3931" s="21"/>
      <c r="C3931" s="16"/>
      <c r="D3931" s="16"/>
      <c r="E3931" s="56">
        <v>2362</v>
      </c>
      <c r="F3931" s="56">
        <v>8880</v>
      </c>
      <c r="G3931" s="57" t="s">
        <v>5831</v>
      </c>
      <c r="H3931" s="56" t="s">
        <v>42</v>
      </c>
      <c r="I3931" s="56">
        <v>20335</v>
      </c>
      <c r="J3931" s="56"/>
      <c r="K3931" s="56"/>
      <c r="L3931" s="71"/>
      <c r="M3931" s="56"/>
      <c r="N3931" s="46"/>
      <c r="O3931" s="46"/>
      <c r="P3931" s="46"/>
      <c r="Q3931" s="56"/>
      <c r="R3931" s="58"/>
      <c r="S3931" s="59"/>
      <c r="T3931" s="58"/>
      <c r="U3931" s="58"/>
      <c r="V3931" s="60"/>
      <c r="W3931" s="56"/>
      <c r="X3931" s="56"/>
      <c r="Y3931" s="56"/>
      <c r="Z3931" s="46"/>
      <c r="AA3931" s="66"/>
      <c r="AB3931" s="46"/>
      <c r="AC3931" s="46"/>
      <c r="AD3931" s="61"/>
      <c r="AE3931" s="61"/>
      <c r="AF3931" s="46"/>
      <c r="AG3931" s="46"/>
      <c r="AH3931" s="46"/>
      <c r="AI3931" s="46"/>
      <c r="AJ3931" s="46"/>
      <c r="AK3931" s="46"/>
      <c r="AL3931" s="46"/>
    </row>
    <row r="3932" spans="1:38" x14ac:dyDescent="0.45">
      <c r="A3932" s="16"/>
      <c r="B3932" s="21"/>
      <c r="C3932" s="16"/>
      <c r="D3932" s="16"/>
      <c r="E3932" s="56">
        <v>2363</v>
      </c>
      <c r="F3932" s="56">
        <v>6592</v>
      </c>
      <c r="G3932" s="57" t="s">
        <v>5832</v>
      </c>
      <c r="H3932" s="56" t="s">
        <v>42</v>
      </c>
      <c r="I3932" s="56">
        <v>20336</v>
      </c>
      <c r="J3932" s="56"/>
      <c r="K3932" s="56"/>
      <c r="L3932" s="71"/>
      <c r="M3932" s="56"/>
      <c r="N3932" s="46"/>
      <c r="O3932" s="46"/>
      <c r="P3932" s="46"/>
      <c r="Q3932" s="56"/>
      <c r="R3932" s="58"/>
      <c r="S3932" s="59"/>
      <c r="T3932" s="58"/>
      <c r="U3932" s="58"/>
      <c r="V3932" s="60"/>
      <c r="W3932" s="56"/>
      <c r="X3932" s="56"/>
      <c r="Y3932" s="56"/>
      <c r="Z3932" s="46"/>
      <c r="AA3932" s="66"/>
      <c r="AB3932" s="46"/>
      <c r="AC3932" s="46"/>
      <c r="AD3932" s="61"/>
      <c r="AE3932" s="61"/>
      <c r="AF3932" s="46"/>
      <c r="AG3932" s="46"/>
      <c r="AH3932" s="46"/>
      <c r="AI3932" s="46"/>
      <c r="AJ3932" s="46"/>
      <c r="AK3932" s="46"/>
      <c r="AL3932" s="46"/>
    </row>
    <row r="3933" spans="1:38" x14ac:dyDescent="0.45">
      <c r="A3933" s="16"/>
      <c r="B3933" s="21"/>
      <c r="C3933" s="16"/>
      <c r="D3933" s="16"/>
      <c r="E3933" s="56">
        <v>2364</v>
      </c>
      <c r="F3933" s="56">
        <v>1389</v>
      </c>
      <c r="G3933" s="57" t="s">
        <v>5833</v>
      </c>
      <c r="H3933" s="56" t="s">
        <v>42</v>
      </c>
      <c r="I3933" s="56">
        <v>20337</v>
      </c>
      <c r="J3933" s="56">
        <v>0</v>
      </c>
      <c r="K3933" s="56">
        <v>0</v>
      </c>
      <c r="L3933" s="71">
        <v>93</v>
      </c>
      <c r="M3933" s="56" t="s">
        <v>43</v>
      </c>
      <c r="N3933" s="46">
        <f>((J3933*400)+(K3933*100))+L3933</f>
        <v>93</v>
      </c>
      <c r="O3933" s="46">
        <v>1000</v>
      </c>
      <c r="P3933" s="46">
        <f>N3933*O3933</f>
        <v>93000</v>
      </c>
      <c r="Q3933" s="56"/>
      <c r="R3933" s="58"/>
      <c r="S3933" s="59"/>
      <c r="T3933" s="58"/>
      <c r="U3933" s="58"/>
      <c r="V3933" s="60"/>
      <c r="W3933" s="56"/>
      <c r="X3933" s="56"/>
      <c r="Y3933" s="56"/>
      <c r="Z3933" s="46"/>
      <c r="AA3933" s="66"/>
      <c r="AB3933" s="46"/>
      <c r="AC3933" s="46"/>
      <c r="AD3933" s="61"/>
      <c r="AE3933" s="61"/>
      <c r="AF3933" s="46"/>
      <c r="AG3933" s="46">
        <f>IF(AND(AF3933="",P3933=""),0,IF((AF3933=""),P3933,IF((P3933=""),AF3933,AF3933+P3933)))</f>
        <v>93000</v>
      </c>
      <c r="AH3933" s="46">
        <f>IF( (AA3933=""),AG3933*1,AG3933*(AA3933/100) )</f>
        <v>93000</v>
      </c>
      <c r="AI3933" s="46">
        <v>0</v>
      </c>
      <c r="AJ3933" s="46">
        <f>IF((AI3933-AH3933) &gt; 1,0,IF((AI3933-AH3933)&lt;0,AH3933-AI3933,AI3933-AH3933))</f>
        <v>93000</v>
      </c>
      <c r="AK3933" s="46">
        <v>0.3</v>
      </c>
      <c r="AL3933" s="46">
        <f>AJ3933*(AK3933/100)</f>
        <v>279</v>
      </c>
    </row>
    <row r="3934" spans="1:38" x14ac:dyDescent="0.45">
      <c r="A3934" s="16"/>
      <c r="B3934" s="21"/>
      <c r="C3934" s="16"/>
      <c r="D3934" s="16"/>
      <c r="E3934" s="56">
        <v>2365</v>
      </c>
      <c r="F3934" s="56">
        <v>8439</v>
      </c>
      <c r="G3934" s="57" t="s">
        <v>5834</v>
      </c>
      <c r="H3934" s="56" t="s">
        <v>42</v>
      </c>
      <c r="I3934" s="56">
        <v>20338</v>
      </c>
      <c r="J3934" s="56"/>
      <c r="K3934" s="56"/>
      <c r="L3934" s="71"/>
      <c r="M3934" s="56"/>
      <c r="N3934" s="46"/>
      <c r="O3934" s="46"/>
      <c r="P3934" s="46"/>
      <c r="Q3934" s="56"/>
      <c r="R3934" s="58"/>
      <c r="S3934" s="59"/>
      <c r="T3934" s="58"/>
      <c r="U3934" s="58"/>
      <c r="V3934" s="60"/>
      <c r="W3934" s="56"/>
      <c r="X3934" s="56"/>
      <c r="Y3934" s="56"/>
      <c r="Z3934" s="46"/>
      <c r="AA3934" s="66"/>
      <c r="AB3934" s="46"/>
      <c r="AC3934" s="46"/>
      <c r="AD3934" s="61"/>
      <c r="AE3934" s="61"/>
      <c r="AF3934" s="46"/>
      <c r="AG3934" s="46"/>
      <c r="AH3934" s="46"/>
      <c r="AI3934" s="46"/>
      <c r="AJ3934" s="46"/>
      <c r="AK3934" s="46"/>
      <c r="AL3934" s="46"/>
    </row>
    <row r="3935" spans="1:38" x14ac:dyDescent="0.45">
      <c r="A3935" s="16"/>
      <c r="B3935" s="21"/>
      <c r="C3935" s="16"/>
      <c r="D3935" s="16"/>
      <c r="E3935" s="56">
        <v>2366</v>
      </c>
      <c r="F3935" s="56">
        <v>8158</v>
      </c>
      <c r="G3935" s="57" t="s">
        <v>5835</v>
      </c>
      <c r="H3935" s="56" t="s">
        <v>42</v>
      </c>
      <c r="I3935" s="56">
        <v>20339</v>
      </c>
      <c r="J3935" s="56"/>
      <c r="K3935" s="56"/>
      <c r="L3935" s="71"/>
      <c r="M3935" s="56"/>
      <c r="N3935" s="46"/>
      <c r="O3935" s="46"/>
      <c r="P3935" s="46"/>
      <c r="Q3935" s="56"/>
      <c r="R3935" s="58"/>
      <c r="S3935" s="59"/>
      <c r="T3935" s="58"/>
      <c r="U3935" s="58"/>
      <c r="V3935" s="60"/>
      <c r="W3935" s="56"/>
      <c r="X3935" s="56"/>
      <c r="Y3935" s="56"/>
      <c r="Z3935" s="46"/>
      <c r="AA3935" s="66"/>
      <c r="AB3935" s="46"/>
      <c r="AC3935" s="46"/>
      <c r="AD3935" s="61"/>
      <c r="AE3935" s="61"/>
      <c r="AF3935" s="46"/>
      <c r="AG3935" s="46"/>
      <c r="AH3935" s="46"/>
      <c r="AI3935" s="46"/>
      <c r="AJ3935" s="46"/>
      <c r="AK3935" s="46"/>
      <c r="AL3935" s="46"/>
    </row>
    <row r="3936" spans="1:38" x14ac:dyDescent="0.45">
      <c r="A3936" s="16"/>
      <c r="B3936" s="21"/>
      <c r="C3936" s="16"/>
      <c r="D3936" s="16"/>
      <c r="E3936" s="56">
        <v>2367</v>
      </c>
      <c r="F3936" s="56">
        <v>8107</v>
      </c>
      <c r="G3936" s="57" t="s">
        <v>5836</v>
      </c>
      <c r="H3936" s="56" t="s">
        <v>42</v>
      </c>
      <c r="I3936" s="56">
        <v>20340</v>
      </c>
      <c r="J3936" s="56"/>
      <c r="K3936" s="56"/>
      <c r="L3936" s="71"/>
      <c r="M3936" s="56"/>
      <c r="N3936" s="46"/>
      <c r="O3936" s="46"/>
      <c r="P3936" s="46"/>
      <c r="Q3936" s="56"/>
      <c r="R3936" s="58"/>
      <c r="S3936" s="59"/>
      <c r="T3936" s="58"/>
      <c r="U3936" s="58"/>
      <c r="V3936" s="60"/>
      <c r="W3936" s="56"/>
      <c r="X3936" s="56"/>
      <c r="Y3936" s="56"/>
      <c r="Z3936" s="46"/>
      <c r="AA3936" s="66"/>
      <c r="AB3936" s="46"/>
      <c r="AC3936" s="46"/>
      <c r="AD3936" s="61"/>
      <c r="AE3936" s="61"/>
      <c r="AF3936" s="46"/>
      <c r="AG3936" s="46"/>
      <c r="AH3936" s="46"/>
      <c r="AI3936" s="46"/>
      <c r="AJ3936" s="46"/>
      <c r="AK3936" s="46"/>
      <c r="AL3936" s="46"/>
    </row>
    <row r="3937" spans="1:38" x14ac:dyDescent="0.45">
      <c r="A3937" s="16"/>
      <c r="B3937" s="21"/>
      <c r="C3937" s="16"/>
      <c r="D3937" s="16"/>
      <c r="E3937" s="56">
        <v>2368</v>
      </c>
      <c r="F3937" s="56">
        <v>6484</v>
      </c>
      <c r="G3937" s="57" t="s">
        <v>5837</v>
      </c>
      <c r="H3937" s="56" t="s">
        <v>42</v>
      </c>
      <c r="I3937" s="56">
        <v>20341</v>
      </c>
      <c r="J3937" s="56"/>
      <c r="K3937" s="56"/>
      <c r="L3937" s="71"/>
      <c r="M3937" s="56"/>
      <c r="N3937" s="46"/>
      <c r="O3937" s="46"/>
      <c r="P3937" s="46"/>
      <c r="Q3937" s="56"/>
      <c r="R3937" s="58"/>
      <c r="S3937" s="59"/>
      <c r="T3937" s="58"/>
      <c r="U3937" s="58"/>
      <c r="V3937" s="60"/>
      <c r="W3937" s="56"/>
      <c r="X3937" s="56"/>
      <c r="Y3937" s="56"/>
      <c r="Z3937" s="46"/>
      <c r="AA3937" s="66"/>
      <c r="AB3937" s="46"/>
      <c r="AC3937" s="46"/>
      <c r="AD3937" s="61"/>
      <c r="AE3937" s="61"/>
      <c r="AF3937" s="46"/>
      <c r="AG3937" s="46"/>
      <c r="AH3937" s="46"/>
      <c r="AI3937" s="46"/>
      <c r="AJ3937" s="46"/>
      <c r="AK3937" s="46"/>
      <c r="AL3937" s="46"/>
    </row>
    <row r="3938" spans="1:38" x14ac:dyDescent="0.45">
      <c r="A3938" s="16"/>
      <c r="B3938" s="21"/>
      <c r="C3938" s="16"/>
      <c r="D3938" s="16"/>
      <c r="E3938" s="56">
        <v>2369</v>
      </c>
      <c r="F3938" s="56">
        <v>8849</v>
      </c>
      <c r="G3938" s="57" t="s">
        <v>5838</v>
      </c>
      <c r="H3938" s="56" t="s">
        <v>42</v>
      </c>
      <c r="I3938" s="56">
        <v>20342</v>
      </c>
      <c r="J3938" s="56"/>
      <c r="K3938" s="56"/>
      <c r="L3938" s="71"/>
      <c r="M3938" s="56"/>
      <c r="N3938" s="46"/>
      <c r="O3938" s="46"/>
      <c r="P3938" s="46"/>
      <c r="Q3938" s="56"/>
      <c r="R3938" s="58"/>
      <c r="S3938" s="59"/>
      <c r="T3938" s="58"/>
      <c r="U3938" s="58"/>
      <c r="V3938" s="60"/>
      <c r="W3938" s="56"/>
      <c r="X3938" s="56"/>
      <c r="Y3938" s="56"/>
      <c r="Z3938" s="46"/>
      <c r="AA3938" s="66"/>
      <c r="AB3938" s="46"/>
      <c r="AC3938" s="46"/>
      <c r="AD3938" s="61"/>
      <c r="AE3938" s="61"/>
      <c r="AF3938" s="46"/>
      <c r="AG3938" s="46"/>
      <c r="AH3938" s="46"/>
      <c r="AI3938" s="46"/>
      <c r="AJ3938" s="46"/>
      <c r="AK3938" s="46"/>
      <c r="AL3938" s="46"/>
    </row>
    <row r="3939" spans="1:38" x14ac:dyDescent="0.45">
      <c r="A3939" s="16"/>
      <c r="B3939" s="21"/>
      <c r="C3939" s="16"/>
      <c r="D3939" s="16"/>
      <c r="E3939" s="56">
        <v>2370</v>
      </c>
      <c r="F3939" s="56">
        <v>8289</v>
      </c>
      <c r="G3939" s="57" t="s">
        <v>5839</v>
      </c>
      <c r="H3939" s="56" t="s">
        <v>42</v>
      </c>
      <c r="I3939" s="56">
        <v>20343</v>
      </c>
      <c r="J3939" s="56"/>
      <c r="K3939" s="56"/>
      <c r="L3939" s="71"/>
      <c r="M3939" s="56"/>
      <c r="N3939" s="46"/>
      <c r="O3939" s="46"/>
      <c r="P3939" s="46"/>
      <c r="Q3939" s="56"/>
      <c r="R3939" s="58"/>
      <c r="S3939" s="59"/>
      <c r="T3939" s="58"/>
      <c r="U3939" s="58"/>
      <c r="V3939" s="60"/>
      <c r="W3939" s="56"/>
      <c r="X3939" s="56"/>
      <c r="Y3939" s="56"/>
      <c r="Z3939" s="46"/>
      <c r="AA3939" s="66"/>
      <c r="AB3939" s="46"/>
      <c r="AC3939" s="46"/>
      <c r="AD3939" s="61"/>
      <c r="AE3939" s="61"/>
      <c r="AF3939" s="46"/>
      <c r="AG3939" s="46"/>
      <c r="AH3939" s="46"/>
      <c r="AI3939" s="46"/>
      <c r="AJ3939" s="46"/>
      <c r="AK3939" s="46"/>
      <c r="AL3939" s="46"/>
    </row>
    <row r="3940" spans="1:38" x14ac:dyDescent="0.45">
      <c r="A3940" s="16"/>
      <c r="B3940" s="21"/>
      <c r="C3940" s="16"/>
      <c r="D3940" s="16"/>
      <c r="E3940" s="56">
        <v>2371</v>
      </c>
      <c r="F3940" s="56">
        <v>7639</v>
      </c>
      <c r="G3940" s="57" t="s">
        <v>5840</v>
      </c>
      <c r="H3940" s="56" t="s">
        <v>42</v>
      </c>
      <c r="I3940" s="56">
        <v>20344</v>
      </c>
      <c r="J3940" s="56"/>
      <c r="K3940" s="56"/>
      <c r="L3940" s="71"/>
      <c r="M3940" s="56"/>
      <c r="N3940" s="46"/>
      <c r="O3940" s="46"/>
      <c r="P3940" s="46"/>
      <c r="Q3940" s="56"/>
      <c r="R3940" s="58"/>
      <c r="S3940" s="59"/>
      <c r="T3940" s="58"/>
      <c r="U3940" s="58"/>
      <c r="V3940" s="60"/>
      <c r="W3940" s="56"/>
      <c r="X3940" s="56"/>
      <c r="Y3940" s="56"/>
      <c r="Z3940" s="46"/>
      <c r="AA3940" s="66"/>
      <c r="AB3940" s="46"/>
      <c r="AC3940" s="46"/>
      <c r="AD3940" s="61"/>
      <c r="AE3940" s="61"/>
      <c r="AF3940" s="46"/>
      <c r="AG3940" s="46"/>
      <c r="AH3940" s="46"/>
      <c r="AI3940" s="46"/>
      <c r="AJ3940" s="46"/>
      <c r="AK3940" s="46"/>
      <c r="AL3940" s="46"/>
    </row>
    <row r="3941" spans="1:38" x14ac:dyDescent="0.45">
      <c r="A3941" s="16"/>
      <c r="B3941" s="21"/>
      <c r="C3941" s="16"/>
      <c r="D3941" s="16"/>
      <c r="E3941" s="56">
        <v>2372</v>
      </c>
      <c r="F3941" s="56">
        <v>6490</v>
      </c>
      <c r="G3941" s="57" t="s">
        <v>5841</v>
      </c>
      <c r="H3941" s="56" t="s">
        <v>42</v>
      </c>
      <c r="I3941" s="56">
        <v>20345</v>
      </c>
      <c r="J3941" s="56"/>
      <c r="K3941" s="56"/>
      <c r="L3941" s="71"/>
      <c r="M3941" s="56"/>
      <c r="N3941" s="46"/>
      <c r="O3941" s="46"/>
      <c r="P3941" s="46"/>
      <c r="Q3941" s="56"/>
      <c r="R3941" s="58"/>
      <c r="S3941" s="59"/>
      <c r="T3941" s="58"/>
      <c r="U3941" s="58"/>
      <c r="V3941" s="60"/>
      <c r="W3941" s="56"/>
      <c r="X3941" s="56"/>
      <c r="Y3941" s="56"/>
      <c r="Z3941" s="46"/>
      <c r="AA3941" s="66"/>
      <c r="AB3941" s="46"/>
      <c r="AC3941" s="46"/>
      <c r="AD3941" s="61"/>
      <c r="AE3941" s="61"/>
      <c r="AF3941" s="46"/>
      <c r="AG3941" s="46"/>
      <c r="AH3941" s="46"/>
      <c r="AI3941" s="46"/>
      <c r="AJ3941" s="46"/>
      <c r="AK3941" s="46"/>
      <c r="AL3941" s="46"/>
    </row>
    <row r="3942" spans="1:38" x14ac:dyDescent="0.45">
      <c r="A3942" s="16"/>
      <c r="B3942" s="21"/>
      <c r="C3942" s="16"/>
      <c r="D3942" s="16"/>
      <c r="E3942" s="56">
        <v>2373</v>
      </c>
      <c r="F3942" s="56">
        <v>9667</v>
      </c>
      <c r="G3942" s="57" t="s">
        <v>5842</v>
      </c>
      <c r="H3942" s="56" t="s">
        <v>42</v>
      </c>
      <c r="I3942" s="56">
        <v>20346</v>
      </c>
      <c r="J3942" s="56"/>
      <c r="K3942" s="56"/>
      <c r="L3942" s="71"/>
      <c r="M3942" s="56"/>
      <c r="N3942" s="46"/>
      <c r="O3942" s="46"/>
      <c r="P3942" s="46"/>
      <c r="Q3942" s="56"/>
      <c r="R3942" s="58"/>
      <c r="S3942" s="59"/>
      <c r="T3942" s="58"/>
      <c r="U3942" s="58"/>
      <c r="V3942" s="60"/>
      <c r="W3942" s="56"/>
      <c r="X3942" s="56"/>
      <c r="Y3942" s="56"/>
      <c r="Z3942" s="46"/>
      <c r="AA3942" s="66"/>
      <c r="AB3942" s="46"/>
      <c r="AC3942" s="46"/>
      <c r="AD3942" s="61"/>
      <c r="AE3942" s="61"/>
      <c r="AF3942" s="46"/>
      <c r="AG3942" s="46"/>
      <c r="AH3942" s="46"/>
      <c r="AI3942" s="46"/>
      <c r="AJ3942" s="46"/>
      <c r="AK3942" s="46"/>
      <c r="AL3942" s="46"/>
    </row>
    <row r="3943" spans="1:38" x14ac:dyDescent="0.45">
      <c r="A3943" s="16"/>
      <c r="B3943" s="21"/>
      <c r="C3943" s="16"/>
      <c r="D3943" s="16"/>
      <c r="E3943" s="56">
        <v>2374</v>
      </c>
      <c r="F3943" s="56">
        <v>3630</v>
      </c>
      <c r="G3943" s="57" t="s">
        <v>5843</v>
      </c>
      <c r="H3943" s="56" t="s">
        <v>42</v>
      </c>
      <c r="I3943" s="56">
        <v>20347</v>
      </c>
      <c r="J3943" s="56">
        <v>0</v>
      </c>
      <c r="K3943" s="56">
        <v>1</v>
      </c>
      <c r="L3943" s="71">
        <v>15</v>
      </c>
      <c r="M3943" s="56" t="s">
        <v>43</v>
      </c>
      <c r="N3943" s="46">
        <f>((J3943*400)+(K3943*100))+L3943</f>
        <v>115</v>
      </c>
      <c r="O3943" s="46">
        <v>1000</v>
      </c>
      <c r="P3943" s="46">
        <f>N3943*O3943</f>
        <v>115000</v>
      </c>
      <c r="Q3943" s="56"/>
      <c r="R3943" s="58"/>
      <c r="S3943" s="59"/>
      <c r="T3943" s="58"/>
      <c r="U3943" s="58"/>
      <c r="V3943" s="60"/>
      <c r="W3943" s="56"/>
      <c r="X3943" s="56"/>
      <c r="Y3943" s="56"/>
      <c r="Z3943" s="46"/>
      <c r="AA3943" s="66"/>
      <c r="AB3943" s="46"/>
      <c r="AC3943" s="46"/>
      <c r="AD3943" s="61"/>
      <c r="AE3943" s="61"/>
      <c r="AF3943" s="46"/>
      <c r="AG3943" s="46">
        <f>IF(AND(AF3943="",P3943=""),0,IF((AF3943=""),P3943,IF((P3943=""),AF3943,AF3943+P3943)))</f>
        <v>115000</v>
      </c>
      <c r="AH3943" s="46">
        <f>IF( (AA3943=""),AG3943*1,AG3943*(AA3943/100) )</f>
        <v>115000</v>
      </c>
      <c r="AI3943" s="46">
        <v>0</v>
      </c>
      <c r="AJ3943" s="46">
        <f>IF((AI3943-AH3943) &gt; 1,0,IF((AI3943-AH3943)&lt;0,AH3943-AI3943,AI3943-AH3943))</f>
        <v>115000</v>
      </c>
      <c r="AK3943" s="46">
        <v>0.3</v>
      </c>
      <c r="AL3943" s="46">
        <f>AJ3943*(AK3943/100)</f>
        <v>345</v>
      </c>
    </row>
    <row r="3944" spans="1:38" x14ac:dyDescent="0.45">
      <c r="A3944" s="16"/>
      <c r="B3944" s="21"/>
      <c r="C3944" s="16"/>
      <c r="D3944" s="16"/>
      <c r="E3944" s="56">
        <v>2375</v>
      </c>
      <c r="F3944" s="56">
        <v>4034</v>
      </c>
      <c r="G3944" s="57" t="s">
        <v>5844</v>
      </c>
      <c r="H3944" s="56" t="s">
        <v>42</v>
      </c>
      <c r="I3944" s="56">
        <v>20348</v>
      </c>
      <c r="J3944" s="56">
        <v>0</v>
      </c>
      <c r="K3944" s="56">
        <v>1</v>
      </c>
      <c r="L3944" s="71">
        <v>20</v>
      </c>
      <c r="M3944" s="56" t="s">
        <v>43</v>
      </c>
      <c r="N3944" s="46">
        <f>((J3944*400)+(K3944*100))+L3944</f>
        <v>120</v>
      </c>
      <c r="O3944" s="46">
        <v>1000</v>
      </c>
      <c r="P3944" s="46">
        <f>N3944*O3944</f>
        <v>120000</v>
      </c>
      <c r="Q3944" s="56"/>
      <c r="R3944" s="58"/>
      <c r="S3944" s="59"/>
      <c r="T3944" s="58"/>
      <c r="U3944" s="58"/>
      <c r="V3944" s="60"/>
      <c r="W3944" s="56"/>
      <c r="X3944" s="56"/>
      <c r="Y3944" s="56"/>
      <c r="Z3944" s="46"/>
      <c r="AA3944" s="66"/>
      <c r="AB3944" s="46"/>
      <c r="AC3944" s="46"/>
      <c r="AD3944" s="61"/>
      <c r="AE3944" s="61"/>
      <c r="AF3944" s="46"/>
      <c r="AG3944" s="46">
        <f>IF(AND(AF3944="",P3944=""),0,IF((AF3944=""),P3944,IF((P3944=""),AF3944,AF3944+P3944)))</f>
        <v>120000</v>
      </c>
      <c r="AH3944" s="46">
        <f>IF( (AA3944=""),AG3944*1,AG3944*(AA3944/100) )</f>
        <v>120000</v>
      </c>
      <c r="AI3944" s="46">
        <v>0</v>
      </c>
      <c r="AJ3944" s="46">
        <f>IF((AI3944-AH3944) &gt; 1,0,IF((AI3944-AH3944)&lt;0,AH3944-AI3944,AI3944-AH3944))</f>
        <v>120000</v>
      </c>
      <c r="AK3944" s="46">
        <v>0.3</v>
      </c>
      <c r="AL3944" s="46">
        <f>AJ3944*(AK3944/100)</f>
        <v>360</v>
      </c>
    </row>
    <row r="3945" spans="1:38" x14ac:dyDescent="0.45">
      <c r="A3945" s="16"/>
      <c r="B3945" s="21"/>
      <c r="C3945" s="16"/>
      <c r="D3945" s="16"/>
      <c r="E3945" s="56">
        <v>2376</v>
      </c>
      <c r="F3945" s="56">
        <v>7543</v>
      </c>
      <c r="G3945" s="57" t="s">
        <v>5845</v>
      </c>
      <c r="H3945" s="56" t="s">
        <v>42</v>
      </c>
      <c r="I3945" s="56">
        <v>20349</v>
      </c>
      <c r="J3945" s="56"/>
      <c r="K3945" s="56"/>
      <c r="L3945" s="71"/>
      <c r="M3945" s="56"/>
      <c r="N3945" s="46"/>
      <c r="O3945" s="46"/>
      <c r="P3945" s="46"/>
      <c r="Q3945" s="56"/>
      <c r="R3945" s="58"/>
      <c r="S3945" s="59"/>
      <c r="T3945" s="58"/>
      <c r="U3945" s="58"/>
      <c r="V3945" s="60"/>
      <c r="W3945" s="56"/>
      <c r="X3945" s="56"/>
      <c r="Y3945" s="56"/>
      <c r="Z3945" s="46"/>
      <c r="AA3945" s="66"/>
      <c r="AB3945" s="46"/>
      <c r="AC3945" s="46"/>
      <c r="AD3945" s="61"/>
      <c r="AE3945" s="61"/>
      <c r="AF3945" s="46"/>
      <c r="AG3945" s="46"/>
      <c r="AH3945" s="46"/>
      <c r="AI3945" s="46"/>
      <c r="AJ3945" s="46"/>
      <c r="AK3945" s="46"/>
      <c r="AL3945" s="46"/>
    </row>
    <row r="3946" spans="1:38" x14ac:dyDescent="0.45">
      <c r="A3946" s="16"/>
      <c r="B3946" s="21"/>
      <c r="C3946" s="16"/>
      <c r="D3946" s="16"/>
      <c r="E3946" s="56">
        <v>2377</v>
      </c>
      <c r="F3946" s="56">
        <v>9590</v>
      </c>
      <c r="G3946" s="57" t="s">
        <v>5846</v>
      </c>
      <c r="H3946" s="56" t="s">
        <v>42</v>
      </c>
      <c r="I3946" s="56">
        <v>20350</v>
      </c>
      <c r="J3946" s="56"/>
      <c r="K3946" s="56"/>
      <c r="L3946" s="71"/>
      <c r="M3946" s="56"/>
      <c r="N3946" s="46"/>
      <c r="O3946" s="46"/>
      <c r="P3946" s="46"/>
      <c r="Q3946" s="56"/>
      <c r="R3946" s="58"/>
      <c r="S3946" s="59"/>
      <c r="T3946" s="58"/>
      <c r="U3946" s="58"/>
      <c r="V3946" s="60"/>
      <c r="W3946" s="56"/>
      <c r="X3946" s="56"/>
      <c r="Y3946" s="56"/>
      <c r="Z3946" s="46"/>
      <c r="AA3946" s="66"/>
      <c r="AB3946" s="46"/>
      <c r="AC3946" s="46"/>
      <c r="AD3946" s="61"/>
      <c r="AE3946" s="61"/>
      <c r="AF3946" s="46"/>
      <c r="AG3946" s="46"/>
      <c r="AH3946" s="46"/>
      <c r="AI3946" s="46"/>
      <c r="AJ3946" s="46"/>
      <c r="AK3946" s="46"/>
      <c r="AL3946" s="46"/>
    </row>
    <row r="3947" spans="1:38" x14ac:dyDescent="0.45">
      <c r="A3947" s="16"/>
      <c r="B3947" s="21"/>
      <c r="C3947" s="16"/>
      <c r="D3947" s="16"/>
      <c r="E3947" s="56">
        <v>2378</v>
      </c>
      <c r="F3947" s="56">
        <v>9071</v>
      </c>
      <c r="G3947" s="57" t="s">
        <v>5847</v>
      </c>
      <c r="H3947" s="56" t="s">
        <v>42</v>
      </c>
      <c r="I3947" s="56">
        <v>20351</v>
      </c>
      <c r="J3947" s="56"/>
      <c r="K3947" s="56"/>
      <c r="L3947" s="71"/>
      <c r="M3947" s="56"/>
      <c r="N3947" s="46"/>
      <c r="O3947" s="46"/>
      <c r="P3947" s="46"/>
      <c r="Q3947" s="56"/>
      <c r="R3947" s="58"/>
      <c r="S3947" s="59"/>
      <c r="T3947" s="58"/>
      <c r="U3947" s="58"/>
      <c r="V3947" s="60"/>
      <c r="W3947" s="56"/>
      <c r="X3947" s="56"/>
      <c r="Y3947" s="56"/>
      <c r="Z3947" s="46"/>
      <c r="AA3947" s="66"/>
      <c r="AB3947" s="46"/>
      <c r="AC3947" s="46"/>
      <c r="AD3947" s="61"/>
      <c r="AE3947" s="61"/>
      <c r="AF3947" s="46"/>
      <c r="AG3947" s="46"/>
      <c r="AH3947" s="46"/>
      <c r="AI3947" s="46"/>
      <c r="AJ3947" s="46"/>
      <c r="AK3947" s="46"/>
      <c r="AL3947" s="46"/>
    </row>
    <row r="3948" spans="1:38" x14ac:dyDescent="0.45">
      <c r="A3948" s="16"/>
      <c r="B3948" s="21"/>
      <c r="C3948" s="16"/>
      <c r="D3948" s="16"/>
      <c r="E3948" s="56">
        <v>2379</v>
      </c>
      <c r="F3948" s="56">
        <v>9344</v>
      </c>
      <c r="G3948" s="57" t="s">
        <v>5848</v>
      </c>
      <c r="H3948" s="56" t="s">
        <v>42</v>
      </c>
      <c r="I3948" s="56">
        <v>20352</v>
      </c>
      <c r="J3948" s="56"/>
      <c r="K3948" s="56"/>
      <c r="L3948" s="71"/>
      <c r="M3948" s="56"/>
      <c r="N3948" s="46"/>
      <c r="O3948" s="46"/>
      <c r="P3948" s="46"/>
      <c r="Q3948" s="56"/>
      <c r="R3948" s="58"/>
      <c r="S3948" s="59"/>
      <c r="T3948" s="58"/>
      <c r="U3948" s="58"/>
      <c r="V3948" s="60"/>
      <c r="W3948" s="56"/>
      <c r="X3948" s="56"/>
      <c r="Y3948" s="56"/>
      <c r="Z3948" s="46"/>
      <c r="AA3948" s="66"/>
      <c r="AB3948" s="46"/>
      <c r="AC3948" s="46"/>
      <c r="AD3948" s="61"/>
      <c r="AE3948" s="61"/>
      <c r="AF3948" s="46"/>
      <c r="AG3948" s="46"/>
      <c r="AH3948" s="46"/>
      <c r="AI3948" s="46"/>
      <c r="AJ3948" s="46"/>
      <c r="AK3948" s="46"/>
      <c r="AL3948" s="46"/>
    </row>
    <row r="3949" spans="1:38" x14ac:dyDescent="0.45">
      <c r="A3949" s="16"/>
      <c r="B3949" s="21"/>
      <c r="C3949" s="16"/>
      <c r="D3949" s="16"/>
      <c r="E3949" s="56">
        <v>2380</v>
      </c>
      <c r="F3949" s="56">
        <v>7536</v>
      </c>
      <c r="G3949" s="57" t="s">
        <v>5849</v>
      </c>
      <c r="H3949" s="56" t="s">
        <v>42</v>
      </c>
      <c r="I3949" s="56">
        <v>20353</v>
      </c>
      <c r="J3949" s="56"/>
      <c r="K3949" s="56"/>
      <c r="L3949" s="71"/>
      <c r="M3949" s="56"/>
      <c r="N3949" s="46"/>
      <c r="O3949" s="46"/>
      <c r="P3949" s="46"/>
      <c r="Q3949" s="56"/>
      <c r="R3949" s="58"/>
      <c r="S3949" s="59"/>
      <c r="T3949" s="58"/>
      <c r="U3949" s="58"/>
      <c r="V3949" s="60"/>
      <c r="W3949" s="56"/>
      <c r="X3949" s="56"/>
      <c r="Y3949" s="56"/>
      <c r="Z3949" s="46"/>
      <c r="AA3949" s="66"/>
      <c r="AB3949" s="46"/>
      <c r="AC3949" s="46"/>
      <c r="AD3949" s="61"/>
      <c r="AE3949" s="61"/>
      <c r="AF3949" s="46"/>
      <c r="AG3949" s="46"/>
      <c r="AH3949" s="46"/>
      <c r="AI3949" s="46"/>
      <c r="AJ3949" s="46"/>
      <c r="AK3949" s="46"/>
      <c r="AL3949" s="46"/>
    </row>
    <row r="3950" spans="1:38" x14ac:dyDescent="0.45">
      <c r="A3950" s="16"/>
      <c r="B3950" s="21"/>
      <c r="C3950" s="16"/>
      <c r="D3950" s="16"/>
      <c r="E3950" s="56">
        <v>2381</v>
      </c>
      <c r="F3950" s="56">
        <v>7284</v>
      </c>
      <c r="G3950" s="57" t="s">
        <v>5850</v>
      </c>
      <c r="H3950" s="56" t="s">
        <v>42</v>
      </c>
      <c r="I3950" s="56">
        <v>20354</v>
      </c>
      <c r="J3950" s="56"/>
      <c r="K3950" s="56"/>
      <c r="L3950" s="71"/>
      <c r="M3950" s="56"/>
      <c r="N3950" s="46"/>
      <c r="O3950" s="46"/>
      <c r="P3950" s="46"/>
      <c r="Q3950" s="56"/>
      <c r="R3950" s="58"/>
      <c r="S3950" s="59"/>
      <c r="T3950" s="58"/>
      <c r="U3950" s="58"/>
      <c r="V3950" s="60"/>
      <c r="W3950" s="56"/>
      <c r="X3950" s="56"/>
      <c r="Y3950" s="56"/>
      <c r="Z3950" s="46"/>
      <c r="AA3950" s="66"/>
      <c r="AB3950" s="46"/>
      <c r="AC3950" s="46"/>
      <c r="AD3950" s="61"/>
      <c r="AE3950" s="61"/>
      <c r="AF3950" s="46"/>
      <c r="AG3950" s="46"/>
      <c r="AH3950" s="46"/>
      <c r="AI3950" s="46"/>
      <c r="AJ3950" s="46"/>
      <c r="AK3950" s="46"/>
      <c r="AL3950" s="46"/>
    </row>
    <row r="3951" spans="1:38" x14ac:dyDescent="0.45">
      <c r="A3951" s="16"/>
      <c r="B3951" s="21"/>
      <c r="C3951" s="16"/>
      <c r="D3951" s="16"/>
      <c r="E3951" s="56">
        <v>2382</v>
      </c>
      <c r="F3951" s="56">
        <v>8672</v>
      </c>
      <c r="G3951" s="57" t="s">
        <v>5851</v>
      </c>
      <c r="H3951" s="56" t="s">
        <v>42</v>
      </c>
      <c r="I3951" s="56">
        <v>20355</v>
      </c>
      <c r="J3951" s="56"/>
      <c r="K3951" s="56"/>
      <c r="L3951" s="71"/>
      <c r="M3951" s="56"/>
      <c r="N3951" s="46"/>
      <c r="O3951" s="46"/>
      <c r="P3951" s="46"/>
      <c r="Q3951" s="56"/>
      <c r="R3951" s="58"/>
      <c r="S3951" s="59"/>
      <c r="T3951" s="58"/>
      <c r="U3951" s="58"/>
      <c r="V3951" s="60"/>
      <c r="W3951" s="56"/>
      <c r="X3951" s="56"/>
      <c r="Y3951" s="56"/>
      <c r="Z3951" s="46"/>
      <c r="AA3951" s="66"/>
      <c r="AB3951" s="46"/>
      <c r="AC3951" s="46"/>
      <c r="AD3951" s="61"/>
      <c r="AE3951" s="61"/>
      <c r="AF3951" s="46"/>
      <c r="AG3951" s="46"/>
      <c r="AH3951" s="46"/>
      <c r="AI3951" s="46"/>
      <c r="AJ3951" s="46"/>
      <c r="AK3951" s="46"/>
      <c r="AL3951" s="46"/>
    </row>
    <row r="3952" spans="1:38" x14ac:dyDescent="0.45">
      <c r="A3952" s="16"/>
      <c r="B3952" s="21"/>
      <c r="C3952" s="16"/>
      <c r="D3952" s="16"/>
      <c r="E3952" s="56">
        <v>2383</v>
      </c>
      <c r="F3952" s="56">
        <v>8145</v>
      </c>
      <c r="G3952" s="57" t="s">
        <v>5852</v>
      </c>
      <c r="H3952" s="56" t="s">
        <v>42</v>
      </c>
      <c r="I3952" s="56">
        <v>20356</v>
      </c>
      <c r="J3952" s="56"/>
      <c r="K3952" s="56"/>
      <c r="L3952" s="71"/>
      <c r="M3952" s="56"/>
      <c r="N3952" s="46"/>
      <c r="O3952" s="46"/>
      <c r="P3952" s="46"/>
      <c r="Q3952" s="56"/>
      <c r="R3952" s="58"/>
      <c r="S3952" s="59"/>
      <c r="T3952" s="58"/>
      <c r="U3952" s="58"/>
      <c r="V3952" s="60"/>
      <c r="W3952" s="56"/>
      <c r="X3952" s="56"/>
      <c r="Y3952" s="56"/>
      <c r="Z3952" s="46"/>
      <c r="AA3952" s="66"/>
      <c r="AB3952" s="46"/>
      <c r="AC3952" s="46"/>
      <c r="AD3952" s="61"/>
      <c r="AE3952" s="61"/>
      <c r="AF3952" s="46"/>
      <c r="AG3952" s="46"/>
      <c r="AH3952" s="46"/>
      <c r="AI3952" s="46"/>
      <c r="AJ3952" s="46"/>
      <c r="AK3952" s="46"/>
      <c r="AL3952" s="46"/>
    </row>
    <row r="3953" spans="1:38" x14ac:dyDescent="0.45">
      <c r="A3953" s="16"/>
      <c r="B3953" s="21"/>
      <c r="C3953" s="16"/>
      <c r="D3953" s="16"/>
      <c r="E3953" s="56">
        <v>2384</v>
      </c>
      <c r="F3953" s="56">
        <v>1390</v>
      </c>
      <c r="G3953" s="57" t="s">
        <v>5853</v>
      </c>
      <c r="H3953" s="56" t="s">
        <v>42</v>
      </c>
      <c r="I3953" s="56">
        <v>20357</v>
      </c>
      <c r="J3953" s="56">
        <v>0</v>
      </c>
      <c r="K3953" s="56">
        <v>1</v>
      </c>
      <c r="L3953" s="71">
        <v>37</v>
      </c>
      <c r="M3953" s="56" t="s">
        <v>43</v>
      </c>
      <c r="N3953" s="46">
        <f>((J3953*400)+(K3953*100))+L3953</f>
        <v>137</v>
      </c>
      <c r="O3953" s="46">
        <v>1000</v>
      </c>
      <c r="P3953" s="46">
        <f>N3953*O3953</f>
        <v>137000</v>
      </c>
      <c r="Q3953" s="56"/>
      <c r="R3953" s="58"/>
      <c r="S3953" s="59"/>
      <c r="T3953" s="58"/>
      <c r="U3953" s="58"/>
      <c r="V3953" s="60"/>
      <c r="W3953" s="56"/>
      <c r="X3953" s="56"/>
      <c r="Y3953" s="56"/>
      <c r="Z3953" s="46"/>
      <c r="AA3953" s="66"/>
      <c r="AB3953" s="46"/>
      <c r="AC3953" s="46"/>
      <c r="AD3953" s="61"/>
      <c r="AE3953" s="61"/>
      <c r="AF3953" s="46"/>
      <c r="AG3953" s="46">
        <f>IF(AND(AF3953="",P3953=""),0,IF((AF3953=""),P3953,IF((P3953=""),AF3953,AF3953+P3953)))</f>
        <v>137000</v>
      </c>
      <c r="AH3953" s="46">
        <f>IF( (AA3953=""),AG3953*1,AG3953*(AA3953/100) )</f>
        <v>137000</v>
      </c>
      <c r="AI3953" s="46">
        <v>0</v>
      </c>
      <c r="AJ3953" s="46">
        <f>IF((AI3953-AH3953) &gt; 1,0,IF((AI3953-AH3953)&lt;0,AH3953-AI3953,AI3953-AH3953))</f>
        <v>137000</v>
      </c>
      <c r="AK3953" s="46">
        <v>0.3</v>
      </c>
      <c r="AL3953" s="46">
        <f>AJ3953*(AK3953/100)</f>
        <v>411</v>
      </c>
    </row>
    <row r="3954" spans="1:38" x14ac:dyDescent="0.45">
      <c r="A3954" s="16"/>
      <c r="B3954" s="21"/>
      <c r="C3954" s="16"/>
      <c r="D3954" s="16"/>
      <c r="E3954" s="56">
        <v>2385</v>
      </c>
      <c r="F3954" s="56">
        <v>1391</v>
      </c>
      <c r="G3954" s="57" t="s">
        <v>5854</v>
      </c>
      <c r="H3954" s="56" t="s">
        <v>42</v>
      </c>
      <c r="I3954" s="56">
        <v>20358</v>
      </c>
      <c r="J3954" s="56">
        <v>0</v>
      </c>
      <c r="K3954" s="56">
        <v>1</v>
      </c>
      <c r="L3954" s="71">
        <v>58</v>
      </c>
      <c r="M3954" s="56" t="s">
        <v>43</v>
      </c>
      <c r="N3954" s="46">
        <f>((J3954*400)+(K3954*100))+L3954</f>
        <v>158</v>
      </c>
      <c r="O3954" s="46">
        <v>1000</v>
      </c>
      <c r="P3954" s="46">
        <f>N3954*O3954</f>
        <v>158000</v>
      </c>
      <c r="Q3954" s="56"/>
      <c r="R3954" s="58"/>
      <c r="S3954" s="59"/>
      <c r="T3954" s="58"/>
      <c r="U3954" s="58"/>
      <c r="V3954" s="60"/>
      <c r="W3954" s="56"/>
      <c r="X3954" s="56"/>
      <c r="Y3954" s="56"/>
      <c r="Z3954" s="46"/>
      <c r="AA3954" s="66"/>
      <c r="AB3954" s="46"/>
      <c r="AC3954" s="46"/>
      <c r="AD3954" s="61"/>
      <c r="AE3954" s="61"/>
      <c r="AF3954" s="46"/>
      <c r="AG3954" s="46">
        <f>IF(AND(AF3954="",P3954=""),0,IF((AF3954=""),P3954,IF((P3954=""),AF3954,AF3954+P3954)))</f>
        <v>158000</v>
      </c>
      <c r="AH3954" s="46">
        <f>IF( (AA3954=""),AG3954*1,AG3954*(AA3954/100) )</f>
        <v>158000</v>
      </c>
      <c r="AI3954" s="46">
        <v>0</v>
      </c>
      <c r="AJ3954" s="46">
        <f>IF((AI3954-AH3954) &gt; 1,0,IF((AI3954-AH3954)&lt;0,AH3954-AI3954,AI3954-AH3954))</f>
        <v>158000</v>
      </c>
      <c r="AK3954" s="46">
        <v>0.3</v>
      </c>
      <c r="AL3954" s="46">
        <f>AJ3954*(AK3954/100)</f>
        <v>474</v>
      </c>
    </row>
    <row r="3955" spans="1:38" x14ac:dyDescent="0.45">
      <c r="A3955" s="16"/>
      <c r="B3955" s="21"/>
      <c r="C3955" s="16"/>
      <c r="D3955" s="16"/>
      <c r="E3955" s="56">
        <v>2386</v>
      </c>
      <c r="F3955" s="56">
        <v>1392</v>
      </c>
      <c r="G3955" s="57" t="s">
        <v>5855</v>
      </c>
      <c r="H3955" s="56" t="s">
        <v>42</v>
      </c>
      <c r="I3955" s="56">
        <v>20359</v>
      </c>
      <c r="J3955" s="56">
        <v>0</v>
      </c>
      <c r="K3955" s="56">
        <v>1</v>
      </c>
      <c r="L3955" s="71">
        <v>85</v>
      </c>
      <c r="M3955" s="56" t="s">
        <v>43</v>
      </c>
      <c r="N3955" s="46">
        <f>((J3955*400)+(K3955*100))+L3955</f>
        <v>185</v>
      </c>
      <c r="O3955" s="46">
        <v>1000</v>
      </c>
      <c r="P3955" s="46">
        <f>N3955*O3955</f>
        <v>185000</v>
      </c>
      <c r="Q3955" s="56"/>
      <c r="R3955" s="58"/>
      <c r="S3955" s="59"/>
      <c r="T3955" s="58"/>
      <c r="U3955" s="58"/>
      <c r="V3955" s="60"/>
      <c r="W3955" s="56"/>
      <c r="X3955" s="56"/>
      <c r="Y3955" s="56"/>
      <c r="Z3955" s="46"/>
      <c r="AA3955" s="66"/>
      <c r="AB3955" s="46"/>
      <c r="AC3955" s="46"/>
      <c r="AD3955" s="61"/>
      <c r="AE3955" s="61"/>
      <c r="AF3955" s="46"/>
      <c r="AG3955" s="46">
        <f>IF(AND(AF3955="",P3955=""),0,IF((AF3955=""),P3955,IF((P3955=""),AF3955,AF3955+P3955)))</f>
        <v>185000</v>
      </c>
      <c r="AH3955" s="46">
        <f>IF( (AA3955=""),AG3955*1,AG3955*(AA3955/100) )</f>
        <v>185000</v>
      </c>
      <c r="AI3955" s="46">
        <v>0</v>
      </c>
      <c r="AJ3955" s="46">
        <f>IF((AI3955-AH3955) &gt; 1,0,IF((AI3955-AH3955)&lt;0,AH3955-AI3955,AI3955-AH3955))</f>
        <v>185000</v>
      </c>
      <c r="AK3955" s="46">
        <v>0.3</v>
      </c>
      <c r="AL3955" s="46">
        <f>AJ3955*(AK3955/100)</f>
        <v>555</v>
      </c>
    </row>
    <row r="3956" spans="1:38" x14ac:dyDescent="0.45">
      <c r="A3956" s="16"/>
      <c r="B3956" s="21"/>
      <c r="C3956" s="16"/>
      <c r="D3956" s="16"/>
      <c r="E3956" s="56">
        <v>2387</v>
      </c>
      <c r="F3956" s="56">
        <v>9089</v>
      </c>
      <c r="G3956" s="57" t="s">
        <v>5856</v>
      </c>
      <c r="H3956" s="56" t="s">
        <v>42</v>
      </c>
      <c r="I3956" s="56">
        <v>20360</v>
      </c>
      <c r="J3956" s="56"/>
      <c r="K3956" s="56"/>
      <c r="L3956" s="71"/>
      <c r="M3956" s="56"/>
      <c r="N3956" s="46"/>
      <c r="O3956" s="46"/>
      <c r="P3956" s="46"/>
      <c r="Q3956" s="56"/>
      <c r="R3956" s="58"/>
      <c r="S3956" s="59"/>
      <c r="T3956" s="58"/>
      <c r="U3956" s="58"/>
      <c r="V3956" s="60"/>
      <c r="W3956" s="56"/>
      <c r="X3956" s="56"/>
      <c r="Y3956" s="56"/>
      <c r="Z3956" s="46"/>
      <c r="AA3956" s="66"/>
      <c r="AB3956" s="46"/>
      <c r="AC3956" s="46"/>
      <c r="AD3956" s="61"/>
      <c r="AE3956" s="61"/>
      <c r="AF3956" s="46"/>
      <c r="AG3956" s="46"/>
      <c r="AH3956" s="46"/>
      <c r="AI3956" s="46"/>
      <c r="AJ3956" s="46"/>
      <c r="AK3956" s="46"/>
      <c r="AL3956" s="46"/>
    </row>
    <row r="3957" spans="1:38" x14ac:dyDescent="0.45">
      <c r="A3957" s="16"/>
      <c r="B3957" s="21"/>
      <c r="C3957" s="16"/>
      <c r="D3957" s="16"/>
      <c r="E3957" s="56">
        <v>2388</v>
      </c>
      <c r="F3957" s="56">
        <v>1394</v>
      </c>
      <c r="G3957" s="57" t="s">
        <v>5857</v>
      </c>
      <c r="H3957" s="56" t="s">
        <v>42</v>
      </c>
      <c r="I3957" s="56">
        <v>20361</v>
      </c>
      <c r="J3957" s="56">
        <v>0</v>
      </c>
      <c r="K3957" s="56">
        <v>1</v>
      </c>
      <c r="L3957" s="71">
        <v>77</v>
      </c>
      <c r="M3957" s="56" t="s">
        <v>43</v>
      </c>
      <c r="N3957" s="46">
        <f>((J3957*400)+(K3957*100))+L3957</f>
        <v>177</v>
      </c>
      <c r="O3957" s="46">
        <v>1000</v>
      </c>
      <c r="P3957" s="46">
        <f>N3957*O3957</f>
        <v>177000</v>
      </c>
      <c r="Q3957" s="56"/>
      <c r="R3957" s="58"/>
      <c r="S3957" s="59"/>
      <c r="T3957" s="58"/>
      <c r="U3957" s="58"/>
      <c r="V3957" s="60"/>
      <c r="W3957" s="56"/>
      <c r="X3957" s="56"/>
      <c r="Y3957" s="56"/>
      <c r="Z3957" s="46"/>
      <c r="AA3957" s="66"/>
      <c r="AB3957" s="46"/>
      <c r="AC3957" s="46"/>
      <c r="AD3957" s="61"/>
      <c r="AE3957" s="61"/>
      <c r="AF3957" s="46"/>
      <c r="AG3957" s="46">
        <f>IF(AND(AF3957="",P3957=""),0,IF((AF3957=""),P3957,IF((P3957=""),AF3957,AF3957+P3957)))</f>
        <v>177000</v>
      </c>
      <c r="AH3957" s="46">
        <f>IF( (AA3957=""),AG3957*1,AG3957*(AA3957/100) )</f>
        <v>177000</v>
      </c>
      <c r="AI3957" s="46">
        <v>0</v>
      </c>
      <c r="AJ3957" s="46">
        <f>IF((AI3957-AH3957) &gt; 1,0,IF((AI3957-AH3957)&lt;0,AH3957-AI3957,AI3957-AH3957))</f>
        <v>177000</v>
      </c>
      <c r="AK3957" s="46">
        <v>0.3</v>
      </c>
      <c r="AL3957" s="46">
        <f>AJ3957*(AK3957/100)</f>
        <v>531</v>
      </c>
    </row>
    <row r="3958" spans="1:38" x14ac:dyDescent="0.45">
      <c r="A3958" s="16"/>
      <c r="B3958" s="21"/>
      <c r="C3958" s="16"/>
      <c r="D3958" s="16"/>
      <c r="E3958" s="56">
        <v>2389</v>
      </c>
      <c r="F3958" s="56">
        <v>9062</v>
      </c>
      <c r="G3958" s="57" t="s">
        <v>5858</v>
      </c>
      <c r="H3958" s="56" t="s">
        <v>42</v>
      </c>
      <c r="I3958" s="56">
        <v>20362</v>
      </c>
      <c r="J3958" s="56"/>
      <c r="K3958" s="56"/>
      <c r="L3958" s="71"/>
      <c r="M3958" s="56"/>
      <c r="N3958" s="46"/>
      <c r="O3958" s="46"/>
      <c r="P3958" s="46"/>
      <c r="Q3958" s="56"/>
      <c r="R3958" s="58"/>
      <c r="S3958" s="59"/>
      <c r="T3958" s="58"/>
      <c r="U3958" s="58"/>
      <c r="V3958" s="60"/>
      <c r="W3958" s="56"/>
      <c r="X3958" s="56"/>
      <c r="Y3958" s="56"/>
      <c r="Z3958" s="46"/>
      <c r="AA3958" s="66"/>
      <c r="AB3958" s="46"/>
      <c r="AC3958" s="46"/>
      <c r="AD3958" s="61"/>
      <c r="AE3958" s="61"/>
      <c r="AF3958" s="46"/>
      <c r="AG3958" s="46"/>
      <c r="AH3958" s="46"/>
      <c r="AI3958" s="46"/>
      <c r="AJ3958" s="46"/>
      <c r="AK3958" s="46"/>
      <c r="AL3958" s="46"/>
    </row>
    <row r="3959" spans="1:38" x14ac:dyDescent="0.45">
      <c r="A3959" s="16"/>
      <c r="B3959" s="21"/>
      <c r="C3959" s="16"/>
      <c r="D3959" s="16"/>
      <c r="E3959" s="56">
        <v>2390</v>
      </c>
      <c r="F3959" s="56">
        <v>8180</v>
      </c>
      <c r="G3959" s="57" t="s">
        <v>5859</v>
      </c>
      <c r="H3959" s="56" t="s">
        <v>42</v>
      </c>
      <c r="I3959" s="56">
        <v>20363</v>
      </c>
      <c r="J3959" s="56"/>
      <c r="K3959" s="56"/>
      <c r="L3959" s="71"/>
      <c r="M3959" s="56"/>
      <c r="N3959" s="46"/>
      <c r="O3959" s="46"/>
      <c r="P3959" s="46"/>
      <c r="Q3959" s="56"/>
      <c r="R3959" s="58"/>
      <c r="S3959" s="59"/>
      <c r="T3959" s="58"/>
      <c r="U3959" s="58"/>
      <c r="V3959" s="60"/>
      <c r="W3959" s="56"/>
      <c r="X3959" s="56"/>
      <c r="Y3959" s="56"/>
      <c r="Z3959" s="46"/>
      <c r="AA3959" s="66"/>
      <c r="AB3959" s="46"/>
      <c r="AC3959" s="46"/>
      <c r="AD3959" s="61"/>
      <c r="AE3959" s="61"/>
      <c r="AF3959" s="46"/>
      <c r="AG3959" s="46"/>
      <c r="AH3959" s="46"/>
      <c r="AI3959" s="46"/>
      <c r="AJ3959" s="46"/>
      <c r="AK3959" s="46"/>
      <c r="AL3959" s="46"/>
    </row>
    <row r="3960" spans="1:38" x14ac:dyDescent="0.45">
      <c r="A3960" s="16"/>
      <c r="B3960" s="21"/>
      <c r="C3960" s="16"/>
      <c r="D3960" s="16"/>
      <c r="E3960" s="56">
        <v>2391</v>
      </c>
      <c r="F3960" s="56">
        <v>10090</v>
      </c>
      <c r="G3960" s="57" t="s">
        <v>5860</v>
      </c>
      <c r="H3960" s="56" t="s">
        <v>42</v>
      </c>
      <c r="I3960" s="56">
        <v>20364</v>
      </c>
      <c r="J3960" s="56"/>
      <c r="K3960" s="56"/>
      <c r="L3960" s="71"/>
      <c r="M3960" s="56"/>
      <c r="N3960" s="46"/>
      <c r="O3960" s="46"/>
      <c r="P3960" s="46"/>
      <c r="Q3960" s="56"/>
      <c r="R3960" s="58"/>
      <c r="S3960" s="59"/>
      <c r="T3960" s="58"/>
      <c r="U3960" s="58"/>
      <c r="V3960" s="60"/>
      <c r="W3960" s="56"/>
      <c r="X3960" s="56"/>
      <c r="Y3960" s="56"/>
      <c r="Z3960" s="46"/>
      <c r="AA3960" s="66"/>
      <c r="AB3960" s="46"/>
      <c r="AC3960" s="46"/>
      <c r="AD3960" s="61"/>
      <c r="AE3960" s="61"/>
      <c r="AF3960" s="46"/>
      <c r="AG3960" s="46"/>
      <c r="AH3960" s="46"/>
      <c r="AI3960" s="46"/>
      <c r="AJ3960" s="46"/>
      <c r="AK3960" s="46"/>
      <c r="AL3960" s="46"/>
    </row>
    <row r="3961" spans="1:38" x14ac:dyDescent="0.45">
      <c r="A3961" s="16"/>
      <c r="B3961" s="21"/>
      <c r="C3961" s="16"/>
      <c r="D3961" s="16"/>
      <c r="E3961" s="56">
        <v>2392</v>
      </c>
      <c r="F3961" s="56">
        <v>1397</v>
      </c>
      <c r="G3961" s="57" t="s">
        <v>5861</v>
      </c>
      <c r="H3961" s="56" t="s">
        <v>42</v>
      </c>
      <c r="I3961" s="56">
        <v>20365</v>
      </c>
      <c r="J3961" s="56">
        <v>0</v>
      </c>
      <c r="K3961" s="56">
        <v>0</v>
      </c>
      <c r="L3961" s="71">
        <v>60</v>
      </c>
      <c r="M3961" s="56" t="s">
        <v>43</v>
      </c>
      <c r="N3961" s="46">
        <f>((J3961*400)+(K3961*100))+L3961</f>
        <v>60</v>
      </c>
      <c r="O3961" s="46">
        <v>1000</v>
      </c>
      <c r="P3961" s="46">
        <f>N3961*O3961</f>
        <v>60000</v>
      </c>
      <c r="Q3961" s="56"/>
      <c r="R3961" s="58"/>
      <c r="S3961" s="59"/>
      <c r="T3961" s="58"/>
      <c r="U3961" s="58"/>
      <c r="V3961" s="60"/>
      <c r="W3961" s="56"/>
      <c r="X3961" s="56"/>
      <c r="Y3961" s="56"/>
      <c r="Z3961" s="46"/>
      <c r="AA3961" s="66"/>
      <c r="AB3961" s="46"/>
      <c r="AC3961" s="46"/>
      <c r="AD3961" s="61"/>
      <c r="AE3961" s="61"/>
      <c r="AF3961" s="46"/>
      <c r="AG3961" s="46">
        <f>IF(AND(AF3961="",P3961=""),0,IF((AF3961=""),P3961,IF((P3961=""),AF3961,AF3961+P3961)))</f>
        <v>60000</v>
      </c>
      <c r="AH3961" s="46">
        <f>IF( (AA3961=""),AG3961*1,AG3961*(AA3961/100) )</f>
        <v>60000</v>
      </c>
      <c r="AI3961" s="46">
        <v>0</v>
      </c>
      <c r="AJ3961" s="46">
        <f>IF((AI3961-AH3961) &gt; 1,0,IF((AI3961-AH3961)&lt;0,AH3961-AI3961,AI3961-AH3961))</f>
        <v>60000</v>
      </c>
      <c r="AK3961" s="46">
        <v>0.3</v>
      </c>
      <c r="AL3961" s="46">
        <f>AJ3961*(AK3961/100)</f>
        <v>180</v>
      </c>
    </row>
    <row r="3962" spans="1:38" x14ac:dyDescent="0.45">
      <c r="A3962" s="16"/>
      <c r="B3962" s="21"/>
      <c r="C3962" s="16"/>
      <c r="D3962" s="16"/>
      <c r="E3962" s="56">
        <v>2393</v>
      </c>
      <c r="F3962" s="56">
        <v>1399</v>
      </c>
      <c r="G3962" s="57" t="s">
        <v>5862</v>
      </c>
      <c r="H3962" s="56" t="s">
        <v>42</v>
      </c>
      <c r="I3962" s="56">
        <v>20366</v>
      </c>
      <c r="J3962" s="56">
        <v>0</v>
      </c>
      <c r="K3962" s="56">
        <v>0</v>
      </c>
      <c r="L3962" s="71">
        <v>71</v>
      </c>
      <c r="M3962" s="56" t="s">
        <v>43</v>
      </c>
      <c r="N3962" s="46">
        <f>((J3962*400)+(K3962*100))+L3962</f>
        <v>71</v>
      </c>
      <c r="O3962" s="46">
        <v>1000</v>
      </c>
      <c r="P3962" s="46">
        <f>N3962*O3962</f>
        <v>71000</v>
      </c>
      <c r="Q3962" s="56"/>
      <c r="R3962" s="58"/>
      <c r="S3962" s="59"/>
      <c r="T3962" s="58"/>
      <c r="U3962" s="58"/>
      <c r="V3962" s="60"/>
      <c r="W3962" s="56"/>
      <c r="X3962" s="56"/>
      <c r="Y3962" s="56"/>
      <c r="Z3962" s="46"/>
      <c r="AA3962" s="66"/>
      <c r="AB3962" s="46"/>
      <c r="AC3962" s="46"/>
      <c r="AD3962" s="61"/>
      <c r="AE3962" s="61"/>
      <c r="AF3962" s="46"/>
      <c r="AG3962" s="46">
        <f>IF(AND(AF3962="",P3962=""),0,IF((AF3962=""),P3962,IF((P3962=""),AF3962,AF3962+P3962)))</f>
        <v>71000</v>
      </c>
      <c r="AH3962" s="46">
        <f>IF( (AA3962=""),AG3962*1,AG3962*(AA3962/100) )</f>
        <v>71000</v>
      </c>
      <c r="AI3962" s="46">
        <v>0</v>
      </c>
      <c r="AJ3962" s="46">
        <f>IF((AI3962-AH3962) &gt; 1,0,IF((AI3962-AH3962)&lt;0,AH3962-AI3962,AI3962-AH3962))</f>
        <v>71000</v>
      </c>
      <c r="AK3962" s="46">
        <v>0.3</v>
      </c>
      <c r="AL3962" s="46">
        <f>AJ3962*(AK3962/100)</f>
        <v>213</v>
      </c>
    </row>
    <row r="3963" spans="1:38" x14ac:dyDescent="0.45">
      <c r="A3963" s="16"/>
      <c r="B3963" s="21"/>
      <c r="C3963" s="16"/>
      <c r="D3963" s="16"/>
      <c r="E3963" s="56">
        <v>2394</v>
      </c>
      <c r="F3963" s="56">
        <v>1401</v>
      </c>
      <c r="G3963" s="57" t="s">
        <v>5863</v>
      </c>
      <c r="H3963" s="56" t="s">
        <v>42</v>
      </c>
      <c r="I3963" s="56">
        <v>20367</v>
      </c>
      <c r="J3963" s="56">
        <v>0</v>
      </c>
      <c r="K3963" s="56">
        <v>0</v>
      </c>
      <c r="L3963" s="71">
        <v>82</v>
      </c>
      <c r="M3963" s="56" t="s">
        <v>43</v>
      </c>
      <c r="N3963" s="46">
        <f>((J3963*400)+(K3963*100))+L3963</f>
        <v>82</v>
      </c>
      <c r="O3963" s="46">
        <v>1000</v>
      </c>
      <c r="P3963" s="46">
        <f>N3963*O3963</f>
        <v>82000</v>
      </c>
      <c r="Q3963" s="56"/>
      <c r="R3963" s="58"/>
      <c r="S3963" s="59"/>
      <c r="T3963" s="58"/>
      <c r="U3963" s="58"/>
      <c r="V3963" s="60"/>
      <c r="W3963" s="56"/>
      <c r="X3963" s="56"/>
      <c r="Y3963" s="56"/>
      <c r="Z3963" s="46"/>
      <c r="AA3963" s="66"/>
      <c r="AB3963" s="46"/>
      <c r="AC3963" s="46"/>
      <c r="AD3963" s="61"/>
      <c r="AE3963" s="61"/>
      <c r="AF3963" s="46"/>
      <c r="AG3963" s="46">
        <f>IF(AND(AF3963="",P3963=""),0,IF((AF3963=""),P3963,IF((P3963=""),AF3963,AF3963+P3963)))</f>
        <v>82000</v>
      </c>
      <c r="AH3963" s="46">
        <f>IF( (AA3963=""),AG3963*1,AG3963*(AA3963/100) )</f>
        <v>82000</v>
      </c>
      <c r="AI3963" s="46">
        <v>0</v>
      </c>
      <c r="AJ3963" s="46">
        <f>IF((AI3963-AH3963) &gt; 1,0,IF((AI3963-AH3963)&lt;0,AH3963-AI3963,AI3963-AH3963))</f>
        <v>82000</v>
      </c>
      <c r="AK3963" s="46">
        <v>0.3</v>
      </c>
      <c r="AL3963" s="46">
        <f>AJ3963*(AK3963/100)</f>
        <v>246</v>
      </c>
    </row>
    <row r="3964" spans="1:38" x14ac:dyDescent="0.45">
      <c r="A3964" s="16"/>
      <c r="B3964" s="21"/>
      <c r="C3964" s="16"/>
      <c r="D3964" s="16"/>
      <c r="E3964" s="56">
        <v>2395</v>
      </c>
      <c r="F3964" s="56">
        <v>1402</v>
      </c>
      <c r="G3964" s="57" t="s">
        <v>5864</v>
      </c>
      <c r="H3964" s="56" t="s">
        <v>42</v>
      </c>
      <c r="I3964" s="56">
        <v>20368</v>
      </c>
      <c r="J3964" s="56">
        <v>0</v>
      </c>
      <c r="K3964" s="56">
        <v>0</v>
      </c>
      <c r="L3964" s="71">
        <v>92</v>
      </c>
      <c r="M3964" s="56" t="s">
        <v>43</v>
      </c>
      <c r="N3964" s="46">
        <f>((J3964*400)+(K3964*100))+L3964</f>
        <v>92</v>
      </c>
      <c r="O3964" s="46">
        <v>1000</v>
      </c>
      <c r="P3964" s="46">
        <f>N3964*O3964</f>
        <v>92000</v>
      </c>
      <c r="Q3964" s="56"/>
      <c r="R3964" s="58"/>
      <c r="S3964" s="59"/>
      <c r="T3964" s="58"/>
      <c r="U3964" s="58"/>
      <c r="V3964" s="60"/>
      <c r="W3964" s="56"/>
      <c r="X3964" s="56"/>
      <c r="Y3964" s="56"/>
      <c r="Z3964" s="46"/>
      <c r="AA3964" s="66"/>
      <c r="AB3964" s="46"/>
      <c r="AC3964" s="46"/>
      <c r="AD3964" s="61"/>
      <c r="AE3964" s="61"/>
      <c r="AF3964" s="46"/>
      <c r="AG3964" s="46">
        <f>IF(AND(AF3964="",P3964=""),0,IF((AF3964=""),P3964,IF((P3964=""),AF3964,AF3964+P3964)))</f>
        <v>92000</v>
      </c>
      <c r="AH3964" s="46">
        <f>IF( (AA3964=""),AG3964*1,AG3964*(AA3964/100) )</f>
        <v>92000</v>
      </c>
      <c r="AI3964" s="46">
        <v>0</v>
      </c>
      <c r="AJ3964" s="46">
        <f>IF((AI3964-AH3964) &gt; 1,0,IF((AI3964-AH3964)&lt;0,AH3964-AI3964,AI3964-AH3964))</f>
        <v>92000</v>
      </c>
      <c r="AK3964" s="46">
        <v>0.3</v>
      </c>
      <c r="AL3964" s="46">
        <f>AJ3964*(AK3964/100)</f>
        <v>276</v>
      </c>
    </row>
    <row r="3965" spans="1:38" x14ac:dyDescent="0.45">
      <c r="A3965" s="16"/>
      <c r="B3965" s="21"/>
      <c r="C3965" s="16"/>
      <c r="D3965" s="16"/>
      <c r="E3965" s="56">
        <v>2396</v>
      </c>
      <c r="F3965" s="56">
        <v>1404</v>
      </c>
      <c r="G3965" s="57" t="s">
        <v>5865</v>
      </c>
      <c r="H3965" s="56" t="s">
        <v>42</v>
      </c>
      <c r="I3965" s="56">
        <v>20369</v>
      </c>
      <c r="J3965" s="56">
        <v>0</v>
      </c>
      <c r="K3965" s="56">
        <v>1</v>
      </c>
      <c r="L3965" s="71">
        <v>3</v>
      </c>
      <c r="M3965" s="56" t="s">
        <v>43</v>
      </c>
      <c r="N3965" s="46">
        <f>((J3965*400)+(K3965*100))+L3965</f>
        <v>103</v>
      </c>
      <c r="O3965" s="46">
        <v>1000</v>
      </c>
      <c r="P3965" s="46">
        <f>N3965*O3965</f>
        <v>103000</v>
      </c>
      <c r="Q3965" s="56"/>
      <c r="R3965" s="58"/>
      <c r="S3965" s="59"/>
      <c r="T3965" s="58"/>
      <c r="U3965" s="58"/>
      <c r="V3965" s="60"/>
      <c r="W3965" s="56"/>
      <c r="X3965" s="56"/>
      <c r="Y3965" s="56"/>
      <c r="Z3965" s="46"/>
      <c r="AA3965" s="66"/>
      <c r="AB3965" s="46"/>
      <c r="AC3965" s="46"/>
      <c r="AD3965" s="61"/>
      <c r="AE3965" s="61"/>
      <c r="AF3965" s="46"/>
      <c r="AG3965" s="46">
        <f>IF(AND(AF3965="",P3965=""),0,IF((AF3965=""),P3965,IF((P3965=""),AF3965,AF3965+P3965)))</f>
        <v>103000</v>
      </c>
      <c r="AH3965" s="46">
        <f>IF( (AA3965=""),AG3965*1,AG3965*(AA3965/100) )</f>
        <v>103000</v>
      </c>
      <c r="AI3965" s="46">
        <v>0</v>
      </c>
      <c r="AJ3965" s="46">
        <f>IF((AI3965-AH3965) &gt; 1,0,IF((AI3965-AH3965)&lt;0,AH3965-AI3965,AI3965-AH3965))</f>
        <v>103000</v>
      </c>
      <c r="AK3965" s="46">
        <v>0.3</v>
      </c>
      <c r="AL3965" s="46">
        <f>AJ3965*(AK3965/100)</f>
        <v>309</v>
      </c>
    </row>
    <row r="3966" spans="1:38" x14ac:dyDescent="0.45">
      <c r="A3966" s="16"/>
      <c r="B3966" s="21"/>
      <c r="C3966" s="16"/>
      <c r="D3966" s="16"/>
      <c r="E3966" s="56">
        <v>2397</v>
      </c>
      <c r="F3966" s="56">
        <v>7829</v>
      </c>
      <c r="G3966" s="57" t="s">
        <v>5866</v>
      </c>
      <c r="H3966" s="56" t="s">
        <v>42</v>
      </c>
      <c r="I3966" s="56">
        <v>20370</v>
      </c>
      <c r="J3966" s="56"/>
      <c r="K3966" s="56"/>
      <c r="L3966" s="71"/>
      <c r="M3966" s="56"/>
      <c r="N3966" s="46"/>
      <c r="O3966" s="46"/>
      <c r="P3966" s="46"/>
      <c r="Q3966" s="56"/>
      <c r="R3966" s="58"/>
      <c r="S3966" s="59"/>
      <c r="T3966" s="58"/>
      <c r="U3966" s="58"/>
      <c r="V3966" s="60"/>
      <c r="W3966" s="56"/>
      <c r="X3966" s="56"/>
      <c r="Y3966" s="56"/>
      <c r="Z3966" s="46"/>
      <c r="AA3966" s="66"/>
      <c r="AB3966" s="46"/>
      <c r="AC3966" s="46"/>
      <c r="AD3966" s="61"/>
      <c r="AE3966" s="61"/>
      <c r="AF3966" s="46"/>
      <c r="AG3966" s="46"/>
      <c r="AH3966" s="46"/>
      <c r="AI3966" s="46"/>
      <c r="AJ3966" s="46"/>
      <c r="AK3966" s="46"/>
      <c r="AL3966" s="46"/>
    </row>
    <row r="3967" spans="1:38" x14ac:dyDescent="0.45">
      <c r="A3967" s="16"/>
      <c r="B3967" s="21"/>
      <c r="C3967" s="16"/>
      <c r="D3967" s="16"/>
      <c r="E3967" s="56">
        <v>2398</v>
      </c>
      <c r="F3967" s="56">
        <v>1744</v>
      </c>
      <c r="G3967" s="57" t="s">
        <v>5867</v>
      </c>
      <c r="H3967" s="56" t="s">
        <v>42</v>
      </c>
      <c r="I3967" s="56">
        <v>20371</v>
      </c>
      <c r="J3967" s="56">
        <v>0</v>
      </c>
      <c r="K3967" s="56">
        <v>0</v>
      </c>
      <c r="L3967" s="71">
        <v>70</v>
      </c>
      <c r="M3967" s="56" t="s">
        <v>43</v>
      </c>
      <c r="N3967" s="46">
        <f>((J3967*400)+(K3967*100))+L3967</f>
        <v>70</v>
      </c>
      <c r="O3967" s="46">
        <v>1000</v>
      </c>
      <c r="P3967" s="46">
        <f>N3967*O3967</f>
        <v>70000</v>
      </c>
      <c r="Q3967" s="56"/>
      <c r="R3967" s="58"/>
      <c r="S3967" s="59"/>
      <c r="T3967" s="58"/>
      <c r="U3967" s="58"/>
      <c r="V3967" s="60"/>
      <c r="W3967" s="56"/>
      <c r="X3967" s="56"/>
      <c r="Y3967" s="56"/>
      <c r="Z3967" s="46"/>
      <c r="AA3967" s="66"/>
      <c r="AB3967" s="46"/>
      <c r="AC3967" s="46"/>
      <c r="AD3967" s="61"/>
      <c r="AE3967" s="61"/>
      <c r="AF3967" s="46"/>
      <c r="AG3967" s="46">
        <f>IF(AND(AF3967="",P3967=""),0,IF((AF3967=""),P3967,IF((P3967=""),AF3967,AF3967+P3967)))</f>
        <v>70000</v>
      </c>
      <c r="AH3967" s="46">
        <f>IF( (AA3967=""),AG3967*1,AG3967*(AA3967/100) )</f>
        <v>70000</v>
      </c>
      <c r="AI3967" s="46">
        <v>0</v>
      </c>
      <c r="AJ3967" s="46">
        <f>IF((AI3967-AH3967) &gt; 1,0,IF((AI3967-AH3967)&lt;0,AH3967-AI3967,AI3967-AH3967))</f>
        <v>70000</v>
      </c>
      <c r="AK3967" s="46">
        <v>0.3</v>
      </c>
      <c r="AL3967" s="46">
        <f>AJ3967*(AK3967/100)</f>
        <v>210</v>
      </c>
    </row>
    <row r="3968" spans="1:38" x14ac:dyDescent="0.45">
      <c r="A3968" s="16"/>
      <c r="B3968" s="21"/>
      <c r="C3968" s="16"/>
      <c r="D3968" s="16"/>
      <c r="E3968" s="56">
        <v>2399</v>
      </c>
      <c r="F3968" s="56">
        <v>7167</v>
      </c>
      <c r="G3968" s="57" t="s">
        <v>5868</v>
      </c>
      <c r="H3968" s="56" t="s">
        <v>42</v>
      </c>
      <c r="I3968" s="56">
        <v>20372</v>
      </c>
      <c r="J3968" s="56"/>
      <c r="K3968" s="56"/>
      <c r="L3968" s="71"/>
      <c r="M3968" s="56"/>
      <c r="N3968" s="46"/>
      <c r="O3968" s="46"/>
      <c r="P3968" s="46"/>
      <c r="Q3968" s="56"/>
      <c r="R3968" s="58"/>
      <c r="S3968" s="59"/>
      <c r="T3968" s="58"/>
      <c r="U3968" s="58"/>
      <c r="V3968" s="60"/>
      <c r="W3968" s="56"/>
      <c r="X3968" s="56"/>
      <c r="Y3968" s="56"/>
      <c r="Z3968" s="46"/>
      <c r="AA3968" s="66"/>
      <c r="AB3968" s="46"/>
      <c r="AC3968" s="46"/>
      <c r="AD3968" s="61"/>
      <c r="AE3968" s="61"/>
      <c r="AF3968" s="46"/>
      <c r="AG3968" s="46"/>
      <c r="AH3968" s="46"/>
      <c r="AI3968" s="46"/>
      <c r="AJ3968" s="46"/>
      <c r="AK3968" s="46"/>
      <c r="AL3968" s="46"/>
    </row>
    <row r="3969" spans="1:38" x14ac:dyDescent="0.45">
      <c r="A3969" s="16"/>
      <c r="B3969" s="21"/>
      <c r="C3969" s="16"/>
      <c r="D3969" s="16"/>
      <c r="E3969" s="56">
        <v>2400</v>
      </c>
      <c r="F3969" s="56">
        <v>4036</v>
      </c>
      <c r="G3969" s="57" t="s">
        <v>5869</v>
      </c>
      <c r="H3969" s="56" t="s">
        <v>42</v>
      </c>
      <c r="I3969" s="56">
        <v>20373</v>
      </c>
      <c r="J3969" s="56">
        <v>0</v>
      </c>
      <c r="K3969" s="56">
        <v>0</v>
      </c>
      <c r="L3969" s="71">
        <v>79</v>
      </c>
      <c r="M3969" s="56" t="s">
        <v>43</v>
      </c>
      <c r="N3969" s="46">
        <f>((J3969*400)+(K3969*100))+L3969</f>
        <v>79</v>
      </c>
      <c r="O3969" s="46">
        <v>1000</v>
      </c>
      <c r="P3969" s="46">
        <f>N3969*O3969</f>
        <v>79000</v>
      </c>
      <c r="Q3969" s="56"/>
      <c r="R3969" s="58"/>
      <c r="S3969" s="59"/>
      <c r="T3969" s="58"/>
      <c r="U3969" s="58"/>
      <c r="V3969" s="60"/>
      <c r="W3969" s="56"/>
      <c r="X3969" s="56"/>
      <c r="Y3969" s="56"/>
      <c r="Z3969" s="46"/>
      <c r="AA3969" s="66"/>
      <c r="AB3969" s="46"/>
      <c r="AC3969" s="46"/>
      <c r="AD3969" s="61"/>
      <c r="AE3969" s="61"/>
      <c r="AF3969" s="46"/>
      <c r="AG3969" s="46">
        <f>IF(AND(AF3969="",P3969=""),0,IF((AF3969=""),P3969,IF((P3969=""),AF3969,AF3969+P3969)))</f>
        <v>79000</v>
      </c>
      <c r="AH3969" s="46">
        <f>IF( (AA3969=""),AG3969*1,AG3969*(AA3969/100) )</f>
        <v>79000</v>
      </c>
      <c r="AI3969" s="46">
        <v>0</v>
      </c>
      <c r="AJ3969" s="46">
        <f>IF((AI3969-AH3969) &gt; 1,0,IF((AI3969-AH3969)&lt;0,AH3969-AI3969,AI3969-AH3969))</f>
        <v>79000</v>
      </c>
      <c r="AK3969" s="46">
        <v>0.3</v>
      </c>
      <c r="AL3969" s="46">
        <f>AJ3969*(AK3969/100)</f>
        <v>237</v>
      </c>
    </row>
    <row r="3970" spans="1:38" x14ac:dyDescent="0.45">
      <c r="A3970" s="16"/>
      <c r="B3970" s="21"/>
      <c r="C3970" s="16"/>
      <c r="D3970" s="16"/>
      <c r="E3970" s="56">
        <v>2401</v>
      </c>
      <c r="F3970" s="56">
        <v>6478</v>
      </c>
      <c r="G3970" s="57" t="s">
        <v>5870</v>
      </c>
      <c r="H3970" s="56" t="s">
        <v>42</v>
      </c>
      <c r="I3970" s="56">
        <v>20374</v>
      </c>
      <c r="J3970" s="56"/>
      <c r="K3970" s="56"/>
      <c r="L3970" s="71"/>
      <c r="M3970" s="56"/>
      <c r="N3970" s="46"/>
      <c r="O3970" s="46"/>
      <c r="P3970" s="46"/>
      <c r="Q3970" s="56"/>
      <c r="R3970" s="58"/>
      <c r="S3970" s="59"/>
      <c r="T3970" s="58"/>
      <c r="U3970" s="58"/>
      <c r="V3970" s="60"/>
      <c r="W3970" s="56"/>
      <c r="X3970" s="56"/>
      <c r="Y3970" s="56"/>
      <c r="Z3970" s="46"/>
      <c r="AA3970" s="66"/>
      <c r="AB3970" s="46"/>
      <c r="AC3970" s="46"/>
      <c r="AD3970" s="61"/>
      <c r="AE3970" s="61"/>
      <c r="AF3970" s="46"/>
      <c r="AG3970" s="46"/>
      <c r="AH3970" s="46"/>
      <c r="AI3970" s="46"/>
      <c r="AJ3970" s="46"/>
      <c r="AK3970" s="46"/>
      <c r="AL3970" s="46"/>
    </row>
    <row r="3971" spans="1:38" x14ac:dyDescent="0.45">
      <c r="A3971" s="16"/>
      <c r="B3971" s="21"/>
      <c r="C3971" s="16"/>
      <c r="D3971" s="16"/>
      <c r="E3971" s="56">
        <v>2402</v>
      </c>
      <c r="F3971" s="56">
        <v>4032</v>
      </c>
      <c r="G3971" s="57" t="s">
        <v>5871</v>
      </c>
      <c r="H3971" s="56" t="s">
        <v>42</v>
      </c>
      <c r="I3971" s="56">
        <v>20375</v>
      </c>
      <c r="J3971" s="56">
        <v>0</v>
      </c>
      <c r="K3971" s="56">
        <v>0</v>
      </c>
      <c r="L3971" s="71">
        <v>60</v>
      </c>
      <c r="M3971" s="56" t="s">
        <v>43</v>
      </c>
      <c r="N3971" s="46">
        <f>((J3971*400)+(K3971*100))+L3971</f>
        <v>60</v>
      </c>
      <c r="O3971" s="46">
        <v>1000</v>
      </c>
      <c r="P3971" s="46">
        <f>N3971*O3971</f>
        <v>60000</v>
      </c>
      <c r="Q3971" s="56"/>
      <c r="R3971" s="58"/>
      <c r="S3971" s="59"/>
      <c r="T3971" s="58"/>
      <c r="U3971" s="58"/>
      <c r="V3971" s="60"/>
      <c r="W3971" s="56"/>
      <c r="X3971" s="56"/>
      <c r="Y3971" s="56"/>
      <c r="Z3971" s="46"/>
      <c r="AA3971" s="66"/>
      <c r="AB3971" s="46"/>
      <c r="AC3971" s="46"/>
      <c r="AD3971" s="61"/>
      <c r="AE3971" s="61"/>
      <c r="AF3971" s="46"/>
      <c r="AG3971" s="46">
        <f>IF(AND(AF3971="",P3971=""),0,IF((AF3971=""),P3971,IF((P3971=""),AF3971,AF3971+P3971)))</f>
        <v>60000</v>
      </c>
      <c r="AH3971" s="46">
        <f>IF( (AA3971=""),AG3971*1,AG3971*(AA3971/100) )</f>
        <v>60000</v>
      </c>
      <c r="AI3971" s="46">
        <v>0</v>
      </c>
      <c r="AJ3971" s="46">
        <f>IF((AI3971-AH3971) &gt; 1,0,IF((AI3971-AH3971)&lt;0,AH3971-AI3971,AI3971-AH3971))</f>
        <v>60000</v>
      </c>
      <c r="AK3971" s="46">
        <v>0.3</v>
      </c>
      <c r="AL3971" s="46">
        <f>AJ3971*(AK3971/100)</f>
        <v>180</v>
      </c>
    </row>
    <row r="3972" spans="1:38" x14ac:dyDescent="0.45">
      <c r="A3972" s="16"/>
      <c r="B3972" s="21"/>
      <c r="C3972" s="16"/>
      <c r="D3972" s="16"/>
      <c r="E3972" s="56">
        <v>2403</v>
      </c>
      <c r="F3972" s="56">
        <v>3629</v>
      </c>
      <c r="G3972" s="57" t="s">
        <v>5872</v>
      </c>
      <c r="H3972" s="56" t="s">
        <v>42</v>
      </c>
      <c r="I3972" s="56">
        <v>20376</v>
      </c>
      <c r="J3972" s="56">
        <v>0</v>
      </c>
      <c r="K3972" s="56">
        <v>0</v>
      </c>
      <c r="L3972" s="71">
        <v>60</v>
      </c>
      <c r="M3972" s="56" t="s">
        <v>43</v>
      </c>
      <c r="N3972" s="46">
        <f>((J3972*400)+(K3972*100))+L3972</f>
        <v>60</v>
      </c>
      <c r="O3972" s="46">
        <v>1000</v>
      </c>
      <c r="P3972" s="46">
        <f>N3972*O3972</f>
        <v>60000</v>
      </c>
      <c r="Q3972" s="56"/>
      <c r="R3972" s="58"/>
      <c r="S3972" s="59"/>
      <c r="T3972" s="58"/>
      <c r="U3972" s="58"/>
      <c r="V3972" s="60"/>
      <c r="W3972" s="56"/>
      <c r="X3972" s="56"/>
      <c r="Y3972" s="56"/>
      <c r="Z3972" s="46"/>
      <c r="AA3972" s="66"/>
      <c r="AB3972" s="46"/>
      <c r="AC3972" s="46"/>
      <c r="AD3972" s="61"/>
      <c r="AE3972" s="61"/>
      <c r="AF3972" s="46"/>
      <c r="AG3972" s="46">
        <f>IF(AND(AF3972="",P3972=""),0,IF((AF3972=""),P3972,IF((P3972=""),AF3972,AF3972+P3972)))</f>
        <v>60000</v>
      </c>
      <c r="AH3972" s="46">
        <f>IF( (AA3972=""),AG3972*1,AG3972*(AA3972/100) )</f>
        <v>60000</v>
      </c>
      <c r="AI3972" s="46">
        <v>0</v>
      </c>
      <c r="AJ3972" s="46">
        <f>IF((AI3972-AH3972) &gt; 1,0,IF((AI3972-AH3972)&lt;0,AH3972-AI3972,AI3972-AH3972))</f>
        <v>60000</v>
      </c>
      <c r="AK3972" s="46">
        <v>0.3</v>
      </c>
      <c r="AL3972" s="46">
        <f>AJ3972*(AK3972/100)</f>
        <v>180</v>
      </c>
    </row>
    <row r="3973" spans="1:38" x14ac:dyDescent="0.45">
      <c r="A3973" s="16"/>
      <c r="B3973" s="21"/>
      <c r="C3973" s="16"/>
      <c r="D3973" s="16"/>
      <c r="E3973" s="56">
        <v>2404</v>
      </c>
      <c r="F3973" s="56">
        <v>9464</v>
      </c>
      <c r="G3973" s="57" t="s">
        <v>5873</v>
      </c>
      <c r="H3973" s="56" t="s">
        <v>42</v>
      </c>
      <c r="I3973" s="56">
        <v>20377</v>
      </c>
      <c r="J3973" s="56"/>
      <c r="K3973" s="56"/>
      <c r="L3973" s="71"/>
      <c r="M3973" s="56"/>
      <c r="N3973" s="46"/>
      <c r="O3973" s="46"/>
      <c r="P3973" s="46"/>
      <c r="Q3973" s="56"/>
      <c r="R3973" s="58"/>
      <c r="S3973" s="59"/>
      <c r="T3973" s="58"/>
      <c r="U3973" s="58"/>
      <c r="V3973" s="60"/>
      <c r="W3973" s="56"/>
      <c r="X3973" s="56"/>
      <c r="Y3973" s="56"/>
      <c r="Z3973" s="46"/>
      <c r="AA3973" s="66"/>
      <c r="AB3973" s="46"/>
      <c r="AC3973" s="46"/>
      <c r="AD3973" s="61"/>
      <c r="AE3973" s="61"/>
      <c r="AF3973" s="46"/>
      <c r="AG3973" s="46"/>
      <c r="AH3973" s="46"/>
      <c r="AI3973" s="46"/>
      <c r="AJ3973" s="46"/>
      <c r="AK3973" s="46"/>
      <c r="AL3973" s="46"/>
    </row>
    <row r="3974" spans="1:38" x14ac:dyDescent="0.45">
      <c r="A3974" s="16"/>
      <c r="B3974" s="21"/>
      <c r="C3974" s="16"/>
      <c r="D3974" s="16"/>
      <c r="E3974" s="56">
        <v>2405</v>
      </c>
      <c r="F3974" s="56">
        <v>9052</v>
      </c>
      <c r="G3974" s="57" t="s">
        <v>5874</v>
      </c>
      <c r="H3974" s="56" t="s">
        <v>42</v>
      </c>
      <c r="I3974" s="56">
        <v>20378</v>
      </c>
      <c r="J3974" s="56"/>
      <c r="K3974" s="56"/>
      <c r="L3974" s="71"/>
      <c r="M3974" s="56"/>
      <c r="N3974" s="46"/>
      <c r="O3974" s="46"/>
      <c r="P3974" s="46"/>
      <c r="Q3974" s="56"/>
      <c r="R3974" s="58"/>
      <c r="S3974" s="59"/>
      <c r="T3974" s="58"/>
      <c r="U3974" s="58"/>
      <c r="V3974" s="60"/>
      <c r="W3974" s="56"/>
      <c r="X3974" s="56"/>
      <c r="Y3974" s="56"/>
      <c r="Z3974" s="46"/>
      <c r="AA3974" s="66"/>
      <c r="AB3974" s="46"/>
      <c r="AC3974" s="46"/>
      <c r="AD3974" s="61"/>
      <c r="AE3974" s="61"/>
      <c r="AF3974" s="46"/>
      <c r="AG3974" s="46"/>
      <c r="AH3974" s="46"/>
      <c r="AI3974" s="46"/>
      <c r="AJ3974" s="46"/>
      <c r="AK3974" s="46"/>
      <c r="AL3974" s="46"/>
    </row>
    <row r="3975" spans="1:38" x14ac:dyDescent="0.45">
      <c r="A3975" s="16"/>
      <c r="B3975" s="21"/>
      <c r="C3975" s="16"/>
      <c r="D3975" s="16"/>
      <c r="E3975" s="56">
        <v>2406</v>
      </c>
      <c r="F3975" s="56">
        <v>7624</v>
      </c>
      <c r="G3975" s="57" t="s">
        <v>5875</v>
      </c>
      <c r="H3975" s="56" t="s">
        <v>42</v>
      </c>
      <c r="I3975" s="56">
        <v>20379</v>
      </c>
      <c r="J3975" s="56"/>
      <c r="K3975" s="56"/>
      <c r="L3975" s="71"/>
      <c r="M3975" s="56"/>
      <c r="N3975" s="46"/>
      <c r="O3975" s="46"/>
      <c r="P3975" s="46"/>
      <c r="Q3975" s="56"/>
      <c r="R3975" s="58"/>
      <c r="S3975" s="59"/>
      <c r="T3975" s="58"/>
      <c r="U3975" s="58"/>
      <c r="V3975" s="60"/>
      <c r="W3975" s="56"/>
      <c r="X3975" s="56"/>
      <c r="Y3975" s="56"/>
      <c r="Z3975" s="46"/>
      <c r="AA3975" s="66"/>
      <c r="AB3975" s="46"/>
      <c r="AC3975" s="46"/>
      <c r="AD3975" s="61"/>
      <c r="AE3975" s="61"/>
      <c r="AF3975" s="46"/>
      <c r="AG3975" s="46"/>
      <c r="AH3975" s="46"/>
      <c r="AI3975" s="46"/>
      <c r="AJ3975" s="46"/>
      <c r="AK3975" s="46"/>
      <c r="AL3975" s="46"/>
    </row>
    <row r="3976" spans="1:38" x14ac:dyDescent="0.45">
      <c r="A3976" s="16"/>
      <c r="B3976" s="21"/>
      <c r="C3976" s="16"/>
      <c r="D3976" s="16"/>
      <c r="E3976" s="56">
        <v>2407</v>
      </c>
      <c r="F3976" s="56">
        <v>9732</v>
      </c>
      <c r="G3976" s="57" t="s">
        <v>5876</v>
      </c>
      <c r="H3976" s="56" t="s">
        <v>42</v>
      </c>
      <c r="I3976" s="56">
        <v>20380</v>
      </c>
      <c r="J3976" s="56"/>
      <c r="K3976" s="56"/>
      <c r="L3976" s="71"/>
      <c r="M3976" s="56"/>
      <c r="N3976" s="46"/>
      <c r="O3976" s="46"/>
      <c r="P3976" s="46"/>
      <c r="Q3976" s="56"/>
      <c r="R3976" s="58"/>
      <c r="S3976" s="59"/>
      <c r="T3976" s="58"/>
      <c r="U3976" s="58"/>
      <c r="V3976" s="60"/>
      <c r="W3976" s="56"/>
      <c r="X3976" s="56"/>
      <c r="Y3976" s="56"/>
      <c r="Z3976" s="46"/>
      <c r="AA3976" s="66"/>
      <c r="AB3976" s="46"/>
      <c r="AC3976" s="46"/>
      <c r="AD3976" s="61"/>
      <c r="AE3976" s="61"/>
      <c r="AF3976" s="46"/>
      <c r="AG3976" s="46"/>
      <c r="AH3976" s="46"/>
      <c r="AI3976" s="46"/>
      <c r="AJ3976" s="46"/>
      <c r="AK3976" s="46"/>
      <c r="AL3976" s="46"/>
    </row>
    <row r="3977" spans="1:38" x14ac:dyDescent="0.45">
      <c r="A3977" s="16"/>
      <c r="B3977" s="21"/>
      <c r="C3977" s="16"/>
      <c r="D3977" s="16"/>
      <c r="E3977" s="56">
        <v>2408</v>
      </c>
      <c r="F3977" s="56">
        <v>9388</v>
      </c>
      <c r="G3977" s="57" t="s">
        <v>5877</v>
      </c>
      <c r="H3977" s="56" t="s">
        <v>42</v>
      </c>
      <c r="I3977" s="56">
        <v>20381</v>
      </c>
      <c r="J3977" s="56"/>
      <c r="K3977" s="56"/>
      <c r="L3977" s="71"/>
      <c r="M3977" s="56"/>
      <c r="N3977" s="46"/>
      <c r="O3977" s="46"/>
      <c r="P3977" s="46"/>
      <c r="Q3977" s="56"/>
      <c r="R3977" s="58"/>
      <c r="S3977" s="59"/>
      <c r="T3977" s="58"/>
      <c r="U3977" s="58"/>
      <c r="V3977" s="60"/>
      <c r="W3977" s="56"/>
      <c r="X3977" s="56"/>
      <c r="Y3977" s="56"/>
      <c r="Z3977" s="46"/>
      <c r="AA3977" s="66"/>
      <c r="AB3977" s="46"/>
      <c r="AC3977" s="46"/>
      <c r="AD3977" s="61"/>
      <c r="AE3977" s="61"/>
      <c r="AF3977" s="46"/>
      <c r="AG3977" s="46"/>
      <c r="AH3977" s="46"/>
      <c r="AI3977" s="46"/>
      <c r="AJ3977" s="46"/>
      <c r="AK3977" s="46"/>
      <c r="AL3977" s="46"/>
    </row>
    <row r="3978" spans="1:38" x14ac:dyDescent="0.45">
      <c r="A3978" s="16"/>
      <c r="B3978" s="21"/>
      <c r="C3978" s="16"/>
      <c r="D3978" s="16"/>
      <c r="E3978" s="56">
        <v>2409</v>
      </c>
      <c r="F3978" s="56">
        <v>9474</v>
      </c>
      <c r="G3978" s="57" t="s">
        <v>5878</v>
      </c>
      <c r="H3978" s="56" t="s">
        <v>42</v>
      </c>
      <c r="I3978" s="56">
        <v>20382</v>
      </c>
      <c r="J3978" s="56"/>
      <c r="K3978" s="56"/>
      <c r="L3978" s="71"/>
      <c r="M3978" s="56"/>
      <c r="N3978" s="46"/>
      <c r="O3978" s="46"/>
      <c r="P3978" s="46"/>
      <c r="Q3978" s="56"/>
      <c r="R3978" s="58"/>
      <c r="S3978" s="59"/>
      <c r="T3978" s="58"/>
      <c r="U3978" s="58"/>
      <c r="V3978" s="60"/>
      <c r="W3978" s="56"/>
      <c r="X3978" s="56"/>
      <c r="Y3978" s="56"/>
      <c r="Z3978" s="46"/>
      <c r="AA3978" s="66"/>
      <c r="AB3978" s="46"/>
      <c r="AC3978" s="46"/>
      <c r="AD3978" s="61"/>
      <c r="AE3978" s="61"/>
      <c r="AF3978" s="46"/>
      <c r="AG3978" s="46"/>
      <c r="AH3978" s="46"/>
      <c r="AI3978" s="46"/>
      <c r="AJ3978" s="46"/>
      <c r="AK3978" s="46"/>
      <c r="AL3978" s="46"/>
    </row>
    <row r="3979" spans="1:38" x14ac:dyDescent="0.45">
      <c r="A3979" s="16"/>
      <c r="B3979" s="21"/>
      <c r="C3979" s="16"/>
      <c r="D3979" s="16"/>
      <c r="E3979" s="56">
        <v>2410</v>
      </c>
      <c r="F3979" s="56">
        <v>9657</v>
      </c>
      <c r="G3979" s="57" t="s">
        <v>5879</v>
      </c>
      <c r="H3979" s="56" t="s">
        <v>42</v>
      </c>
      <c r="I3979" s="56">
        <v>20383</v>
      </c>
      <c r="J3979" s="56"/>
      <c r="K3979" s="56"/>
      <c r="L3979" s="71"/>
      <c r="M3979" s="56"/>
      <c r="N3979" s="46"/>
      <c r="O3979" s="46"/>
      <c r="P3979" s="46"/>
      <c r="Q3979" s="56"/>
      <c r="R3979" s="58"/>
      <c r="S3979" s="59"/>
      <c r="T3979" s="58"/>
      <c r="U3979" s="58"/>
      <c r="V3979" s="60"/>
      <c r="W3979" s="56"/>
      <c r="X3979" s="56"/>
      <c r="Y3979" s="56"/>
      <c r="Z3979" s="46"/>
      <c r="AA3979" s="66"/>
      <c r="AB3979" s="46"/>
      <c r="AC3979" s="46"/>
      <c r="AD3979" s="61"/>
      <c r="AE3979" s="61"/>
      <c r="AF3979" s="46"/>
      <c r="AG3979" s="46"/>
      <c r="AH3979" s="46"/>
      <c r="AI3979" s="46"/>
      <c r="AJ3979" s="46"/>
      <c r="AK3979" s="46"/>
      <c r="AL3979" s="46"/>
    </row>
    <row r="3980" spans="1:38" x14ac:dyDescent="0.45">
      <c r="A3980" s="16"/>
      <c r="B3980" s="21"/>
      <c r="C3980" s="16"/>
      <c r="D3980" s="16"/>
      <c r="E3980" s="56">
        <v>2411</v>
      </c>
      <c r="F3980" s="56">
        <v>1393</v>
      </c>
      <c r="G3980" s="57" t="s">
        <v>5880</v>
      </c>
      <c r="H3980" s="56" t="s">
        <v>42</v>
      </c>
      <c r="I3980" s="56">
        <v>20384</v>
      </c>
      <c r="J3980" s="56">
        <v>0</v>
      </c>
      <c r="K3980" s="56">
        <v>0</v>
      </c>
      <c r="L3980" s="71">
        <v>60</v>
      </c>
      <c r="M3980" s="56" t="s">
        <v>90</v>
      </c>
      <c r="N3980" s="46">
        <f t="shared" ref="N3980:N3987" si="91">((J3980*400)+(K3980*100))+L3980</f>
        <v>60</v>
      </c>
      <c r="O3980" s="46">
        <v>1000</v>
      </c>
      <c r="P3980" s="46">
        <f t="shared" ref="P3980:P3987" si="92">N3980*O3980</f>
        <v>60000</v>
      </c>
      <c r="Q3980" s="56"/>
      <c r="R3980" s="58"/>
      <c r="S3980" s="59"/>
      <c r="T3980" s="58"/>
      <c r="U3980" s="58"/>
      <c r="V3980" s="60"/>
      <c r="W3980" s="56"/>
      <c r="X3980" s="56"/>
      <c r="Y3980" s="56"/>
      <c r="Z3980" s="46"/>
      <c r="AA3980" s="66"/>
      <c r="AB3980" s="46"/>
      <c r="AC3980" s="46"/>
      <c r="AD3980" s="61"/>
      <c r="AE3980" s="61"/>
      <c r="AF3980" s="46"/>
      <c r="AG3980" s="46">
        <f t="shared" ref="AG3980:AG3987" si="93">IF(AND(AF3980="",P3980=""),0,IF((AF3980=""),P3980,IF((P3980=""),AF3980,AF3980+P3980)))</f>
        <v>60000</v>
      </c>
      <c r="AH3980" s="46">
        <f t="shared" ref="AH3980:AH3987" si="94">IF( (AA3980=""),AG3980*1,AG3980*(AA3980/100) )</f>
        <v>60000</v>
      </c>
      <c r="AI3980" s="46">
        <v>0</v>
      </c>
      <c r="AJ3980" s="46">
        <f t="shared" ref="AJ3980:AJ3987" si="95">IF((AI3980-AH3980) &gt; 1,0,IF((AI3980-AH3980)&lt;0,AH3980-AI3980,AI3980-AH3980))</f>
        <v>60000</v>
      </c>
      <c r="AK3980" s="46">
        <v>0.01</v>
      </c>
      <c r="AL3980" s="46">
        <f t="shared" ref="AL3980:AL3987" si="96">AJ3980*(AK3980/100)</f>
        <v>6</v>
      </c>
    </row>
    <row r="3981" spans="1:38" x14ac:dyDescent="0.45">
      <c r="A3981" s="16"/>
      <c r="B3981" s="21"/>
      <c r="C3981" s="16"/>
      <c r="D3981" s="16"/>
      <c r="E3981" s="56">
        <v>2412</v>
      </c>
      <c r="F3981" s="56">
        <v>4050</v>
      </c>
      <c r="G3981" s="57" t="s">
        <v>5881</v>
      </c>
      <c r="H3981" s="56" t="s">
        <v>42</v>
      </c>
      <c r="I3981" s="56">
        <v>20385</v>
      </c>
      <c r="J3981" s="56">
        <v>0</v>
      </c>
      <c r="K3981" s="56">
        <v>0</v>
      </c>
      <c r="L3981" s="71">
        <v>60</v>
      </c>
      <c r="M3981" s="56" t="s">
        <v>43</v>
      </c>
      <c r="N3981" s="46">
        <f t="shared" si="91"/>
        <v>60</v>
      </c>
      <c r="O3981" s="46">
        <v>1000</v>
      </c>
      <c r="P3981" s="46">
        <f t="shared" si="92"/>
        <v>60000</v>
      </c>
      <c r="Q3981" s="56"/>
      <c r="R3981" s="58"/>
      <c r="S3981" s="59"/>
      <c r="T3981" s="58"/>
      <c r="U3981" s="58"/>
      <c r="V3981" s="60"/>
      <c r="W3981" s="56"/>
      <c r="X3981" s="56"/>
      <c r="Y3981" s="56"/>
      <c r="Z3981" s="46"/>
      <c r="AA3981" s="66"/>
      <c r="AB3981" s="46"/>
      <c r="AC3981" s="46"/>
      <c r="AD3981" s="61"/>
      <c r="AE3981" s="61"/>
      <c r="AF3981" s="46"/>
      <c r="AG3981" s="46">
        <f t="shared" si="93"/>
        <v>60000</v>
      </c>
      <c r="AH3981" s="46">
        <f t="shared" si="94"/>
        <v>60000</v>
      </c>
      <c r="AI3981" s="46">
        <v>0</v>
      </c>
      <c r="AJ3981" s="46">
        <f t="shared" si="95"/>
        <v>60000</v>
      </c>
      <c r="AK3981" s="46">
        <v>0.3</v>
      </c>
      <c r="AL3981" s="46">
        <f t="shared" si="96"/>
        <v>180</v>
      </c>
    </row>
    <row r="3982" spans="1:38" x14ac:dyDescent="0.45">
      <c r="A3982" s="16"/>
      <c r="B3982" s="21"/>
      <c r="C3982" s="16"/>
      <c r="D3982" s="16"/>
      <c r="E3982" s="56">
        <v>2413</v>
      </c>
      <c r="F3982" s="56">
        <v>4049</v>
      </c>
      <c r="G3982" s="57" t="s">
        <v>5882</v>
      </c>
      <c r="H3982" s="56" t="s">
        <v>42</v>
      </c>
      <c r="I3982" s="56">
        <v>20386</v>
      </c>
      <c r="J3982" s="56">
        <v>0</v>
      </c>
      <c r="K3982" s="56">
        <v>0</v>
      </c>
      <c r="L3982" s="71">
        <v>60</v>
      </c>
      <c r="M3982" s="56" t="s">
        <v>43</v>
      </c>
      <c r="N3982" s="46">
        <f t="shared" si="91"/>
        <v>60</v>
      </c>
      <c r="O3982" s="46">
        <v>1000</v>
      </c>
      <c r="P3982" s="46">
        <f t="shared" si="92"/>
        <v>60000</v>
      </c>
      <c r="Q3982" s="56"/>
      <c r="R3982" s="58"/>
      <c r="S3982" s="59"/>
      <c r="T3982" s="58"/>
      <c r="U3982" s="58"/>
      <c r="V3982" s="60"/>
      <c r="W3982" s="56"/>
      <c r="X3982" s="56"/>
      <c r="Y3982" s="56"/>
      <c r="Z3982" s="46"/>
      <c r="AA3982" s="66"/>
      <c r="AB3982" s="46"/>
      <c r="AC3982" s="46"/>
      <c r="AD3982" s="61"/>
      <c r="AE3982" s="61"/>
      <c r="AF3982" s="46"/>
      <c r="AG3982" s="46">
        <f t="shared" si="93"/>
        <v>60000</v>
      </c>
      <c r="AH3982" s="46">
        <f t="shared" si="94"/>
        <v>60000</v>
      </c>
      <c r="AI3982" s="46">
        <v>0</v>
      </c>
      <c r="AJ3982" s="46">
        <f t="shared" si="95"/>
        <v>60000</v>
      </c>
      <c r="AK3982" s="46">
        <v>0.3</v>
      </c>
      <c r="AL3982" s="46">
        <f t="shared" si="96"/>
        <v>180</v>
      </c>
    </row>
    <row r="3983" spans="1:38" x14ac:dyDescent="0.45">
      <c r="A3983" s="16"/>
      <c r="B3983" s="21"/>
      <c r="C3983" s="16"/>
      <c r="D3983" s="16"/>
      <c r="E3983" s="56">
        <v>2414</v>
      </c>
      <c r="F3983" s="56">
        <v>4048</v>
      </c>
      <c r="G3983" s="57" t="s">
        <v>5883</v>
      </c>
      <c r="H3983" s="56" t="s">
        <v>42</v>
      </c>
      <c r="I3983" s="56">
        <v>20387</v>
      </c>
      <c r="J3983" s="56">
        <v>0</v>
      </c>
      <c r="K3983" s="56">
        <v>0</v>
      </c>
      <c r="L3983" s="71">
        <v>60</v>
      </c>
      <c r="M3983" s="56" t="s">
        <v>43</v>
      </c>
      <c r="N3983" s="46">
        <f t="shared" si="91"/>
        <v>60</v>
      </c>
      <c r="O3983" s="46">
        <v>1000</v>
      </c>
      <c r="P3983" s="46">
        <f t="shared" si="92"/>
        <v>60000</v>
      </c>
      <c r="Q3983" s="56"/>
      <c r="R3983" s="58"/>
      <c r="S3983" s="59"/>
      <c r="T3983" s="58"/>
      <c r="U3983" s="58"/>
      <c r="V3983" s="60"/>
      <c r="W3983" s="56"/>
      <c r="X3983" s="56"/>
      <c r="Y3983" s="56"/>
      <c r="Z3983" s="46"/>
      <c r="AA3983" s="66"/>
      <c r="AB3983" s="46"/>
      <c r="AC3983" s="46"/>
      <c r="AD3983" s="61"/>
      <c r="AE3983" s="61"/>
      <c r="AF3983" s="46"/>
      <c r="AG3983" s="46">
        <f t="shared" si="93"/>
        <v>60000</v>
      </c>
      <c r="AH3983" s="46">
        <f t="shared" si="94"/>
        <v>60000</v>
      </c>
      <c r="AI3983" s="46">
        <v>0</v>
      </c>
      <c r="AJ3983" s="46">
        <f t="shared" si="95"/>
        <v>60000</v>
      </c>
      <c r="AK3983" s="46">
        <v>0.3</v>
      </c>
      <c r="AL3983" s="46">
        <f t="shared" si="96"/>
        <v>180</v>
      </c>
    </row>
    <row r="3984" spans="1:38" x14ac:dyDescent="0.45">
      <c r="A3984" s="16"/>
      <c r="B3984" s="21"/>
      <c r="C3984" s="16"/>
      <c r="D3984" s="16"/>
      <c r="E3984" s="56">
        <v>2415</v>
      </c>
      <c r="F3984" s="56">
        <v>4033</v>
      </c>
      <c r="G3984" s="57" t="s">
        <v>5884</v>
      </c>
      <c r="H3984" s="56" t="s">
        <v>42</v>
      </c>
      <c r="I3984" s="56">
        <v>20388</v>
      </c>
      <c r="J3984" s="56">
        <v>0</v>
      </c>
      <c r="K3984" s="56">
        <v>0</v>
      </c>
      <c r="L3984" s="71">
        <v>60</v>
      </c>
      <c r="M3984" s="56" t="s">
        <v>43</v>
      </c>
      <c r="N3984" s="46">
        <f t="shared" si="91"/>
        <v>60</v>
      </c>
      <c r="O3984" s="46">
        <v>1000</v>
      </c>
      <c r="P3984" s="46">
        <f t="shared" si="92"/>
        <v>60000</v>
      </c>
      <c r="Q3984" s="56"/>
      <c r="R3984" s="58"/>
      <c r="S3984" s="59"/>
      <c r="T3984" s="58"/>
      <c r="U3984" s="58"/>
      <c r="V3984" s="60"/>
      <c r="W3984" s="56"/>
      <c r="X3984" s="56"/>
      <c r="Y3984" s="56"/>
      <c r="Z3984" s="46"/>
      <c r="AA3984" s="66"/>
      <c r="AB3984" s="46"/>
      <c r="AC3984" s="46"/>
      <c r="AD3984" s="61"/>
      <c r="AE3984" s="61"/>
      <c r="AF3984" s="46"/>
      <c r="AG3984" s="46">
        <f t="shared" si="93"/>
        <v>60000</v>
      </c>
      <c r="AH3984" s="46">
        <f t="shared" si="94"/>
        <v>60000</v>
      </c>
      <c r="AI3984" s="46">
        <v>0</v>
      </c>
      <c r="AJ3984" s="46">
        <f t="shared" si="95"/>
        <v>60000</v>
      </c>
      <c r="AK3984" s="46">
        <v>0.3</v>
      </c>
      <c r="AL3984" s="46">
        <f t="shared" si="96"/>
        <v>180</v>
      </c>
    </row>
    <row r="3985" spans="1:38" x14ac:dyDescent="0.45">
      <c r="A3985" s="16"/>
      <c r="B3985" s="21"/>
      <c r="C3985" s="16"/>
      <c r="D3985" s="16"/>
      <c r="E3985" s="56">
        <v>2416</v>
      </c>
      <c r="F3985" s="56">
        <v>4035</v>
      </c>
      <c r="G3985" s="57" t="s">
        <v>5885</v>
      </c>
      <c r="H3985" s="56" t="s">
        <v>42</v>
      </c>
      <c r="I3985" s="56">
        <v>20389</v>
      </c>
      <c r="J3985" s="56">
        <v>0</v>
      </c>
      <c r="K3985" s="56">
        <v>0</v>
      </c>
      <c r="L3985" s="71">
        <v>60</v>
      </c>
      <c r="M3985" s="56" t="s">
        <v>43</v>
      </c>
      <c r="N3985" s="46">
        <f t="shared" si="91"/>
        <v>60</v>
      </c>
      <c r="O3985" s="46">
        <v>1000</v>
      </c>
      <c r="P3985" s="46">
        <f t="shared" si="92"/>
        <v>60000</v>
      </c>
      <c r="Q3985" s="56"/>
      <c r="R3985" s="58"/>
      <c r="S3985" s="59"/>
      <c r="T3985" s="58"/>
      <c r="U3985" s="58"/>
      <c r="V3985" s="60"/>
      <c r="W3985" s="56"/>
      <c r="X3985" s="56"/>
      <c r="Y3985" s="56"/>
      <c r="Z3985" s="46"/>
      <c r="AA3985" s="66"/>
      <c r="AB3985" s="46"/>
      <c r="AC3985" s="46"/>
      <c r="AD3985" s="61"/>
      <c r="AE3985" s="61"/>
      <c r="AF3985" s="46"/>
      <c r="AG3985" s="46">
        <f t="shared" si="93"/>
        <v>60000</v>
      </c>
      <c r="AH3985" s="46">
        <f t="shared" si="94"/>
        <v>60000</v>
      </c>
      <c r="AI3985" s="46">
        <v>0</v>
      </c>
      <c r="AJ3985" s="46">
        <f t="shared" si="95"/>
        <v>60000</v>
      </c>
      <c r="AK3985" s="46">
        <v>0.3</v>
      </c>
      <c r="AL3985" s="46">
        <f t="shared" si="96"/>
        <v>180</v>
      </c>
    </row>
    <row r="3986" spans="1:38" x14ac:dyDescent="0.45">
      <c r="A3986" s="16"/>
      <c r="B3986" s="21"/>
      <c r="C3986" s="16"/>
      <c r="D3986" s="16"/>
      <c r="E3986" s="56">
        <v>2417</v>
      </c>
      <c r="F3986" s="56">
        <v>4037</v>
      </c>
      <c r="G3986" s="57" t="s">
        <v>5886</v>
      </c>
      <c r="H3986" s="56" t="s">
        <v>42</v>
      </c>
      <c r="I3986" s="56">
        <v>20390</v>
      </c>
      <c r="J3986" s="56">
        <v>0</v>
      </c>
      <c r="K3986" s="56">
        <v>1</v>
      </c>
      <c r="L3986" s="71">
        <v>7</v>
      </c>
      <c r="M3986" s="56" t="s">
        <v>43</v>
      </c>
      <c r="N3986" s="46">
        <f t="shared" si="91"/>
        <v>107</v>
      </c>
      <c r="O3986" s="46">
        <v>1000</v>
      </c>
      <c r="P3986" s="46">
        <f t="shared" si="92"/>
        <v>107000</v>
      </c>
      <c r="Q3986" s="56"/>
      <c r="R3986" s="58"/>
      <c r="S3986" s="59"/>
      <c r="T3986" s="58"/>
      <c r="U3986" s="58"/>
      <c r="V3986" s="60"/>
      <c r="W3986" s="56"/>
      <c r="X3986" s="56"/>
      <c r="Y3986" s="56"/>
      <c r="Z3986" s="46"/>
      <c r="AA3986" s="66"/>
      <c r="AB3986" s="46"/>
      <c r="AC3986" s="46"/>
      <c r="AD3986" s="61"/>
      <c r="AE3986" s="61"/>
      <c r="AF3986" s="46"/>
      <c r="AG3986" s="46">
        <f t="shared" si="93"/>
        <v>107000</v>
      </c>
      <c r="AH3986" s="46">
        <f t="shared" si="94"/>
        <v>107000</v>
      </c>
      <c r="AI3986" s="46">
        <v>0</v>
      </c>
      <c r="AJ3986" s="46">
        <f t="shared" si="95"/>
        <v>107000</v>
      </c>
      <c r="AK3986" s="46">
        <v>0.3</v>
      </c>
      <c r="AL3986" s="46">
        <f t="shared" si="96"/>
        <v>321</v>
      </c>
    </row>
    <row r="3987" spans="1:38" x14ac:dyDescent="0.45">
      <c r="A3987" s="16"/>
      <c r="B3987" s="21"/>
      <c r="C3987" s="16"/>
      <c r="D3987" s="16"/>
      <c r="E3987" s="56">
        <v>2418</v>
      </c>
      <c r="F3987" s="56">
        <v>3621</v>
      </c>
      <c r="G3987" s="57" t="s">
        <v>5887</v>
      </c>
      <c r="H3987" s="56" t="s">
        <v>42</v>
      </c>
      <c r="I3987" s="56">
        <v>20391</v>
      </c>
      <c r="J3987" s="56">
        <v>0</v>
      </c>
      <c r="K3987" s="56">
        <v>1</v>
      </c>
      <c r="L3987" s="71">
        <v>23</v>
      </c>
      <c r="M3987" s="56" t="s">
        <v>43</v>
      </c>
      <c r="N3987" s="46">
        <f t="shared" si="91"/>
        <v>123</v>
      </c>
      <c r="O3987" s="46">
        <v>1000</v>
      </c>
      <c r="P3987" s="46">
        <f t="shared" si="92"/>
        <v>123000</v>
      </c>
      <c r="Q3987" s="56"/>
      <c r="R3987" s="58"/>
      <c r="S3987" s="59"/>
      <c r="T3987" s="58"/>
      <c r="U3987" s="58"/>
      <c r="V3987" s="60"/>
      <c r="W3987" s="56"/>
      <c r="X3987" s="56"/>
      <c r="Y3987" s="56"/>
      <c r="Z3987" s="46"/>
      <c r="AA3987" s="66"/>
      <c r="AB3987" s="46"/>
      <c r="AC3987" s="46"/>
      <c r="AD3987" s="61"/>
      <c r="AE3987" s="61"/>
      <c r="AF3987" s="46"/>
      <c r="AG3987" s="46">
        <f t="shared" si="93"/>
        <v>123000</v>
      </c>
      <c r="AH3987" s="46">
        <f t="shared" si="94"/>
        <v>123000</v>
      </c>
      <c r="AI3987" s="46">
        <v>0</v>
      </c>
      <c r="AJ3987" s="46">
        <f t="shared" si="95"/>
        <v>123000</v>
      </c>
      <c r="AK3987" s="46">
        <v>0.3</v>
      </c>
      <c r="AL3987" s="46">
        <f t="shared" si="96"/>
        <v>369</v>
      </c>
    </row>
    <row r="3988" spans="1:38" x14ac:dyDescent="0.45">
      <c r="A3988" s="16"/>
      <c r="B3988" s="21"/>
      <c r="C3988" s="16"/>
      <c r="D3988" s="16"/>
      <c r="E3988" s="56">
        <v>2419</v>
      </c>
      <c r="F3988" s="56">
        <v>8251</v>
      </c>
      <c r="G3988" s="57" t="s">
        <v>5888</v>
      </c>
      <c r="H3988" s="56" t="s">
        <v>42</v>
      </c>
      <c r="I3988" s="56">
        <v>20392</v>
      </c>
      <c r="J3988" s="56"/>
      <c r="K3988" s="56"/>
      <c r="L3988" s="71"/>
      <c r="M3988" s="56"/>
      <c r="N3988" s="46"/>
      <c r="O3988" s="46"/>
      <c r="P3988" s="46"/>
      <c r="Q3988" s="56"/>
      <c r="R3988" s="58"/>
      <c r="S3988" s="59"/>
      <c r="T3988" s="58"/>
      <c r="U3988" s="58"/>
      <c r="V3988" s="60"/>
      <c r="W3988" s="56"/>
      <c r="X3988" s="56"/>
      <c r="Y3988" s="56"/>
      <c r="Z3988" s="46"/>
      <c r="AA3988" s="66"/>
      <c r="AB3988" s="46"/>
      <c r="AC3988" s="46"/>
      <c r="AD3988" s="61"/>
      <c r="AE3988" s="61"/>
      <c r="AF3988" s="46"/>
      <c r="AG3988" s="46"/>
      <c r="AH3988" s="46"/>
      <c r="AI3988" s="46"/>
      <c r="AJ3988" s="46"/>
      <c r="AK3988" s="46"/>
      <c r="AL3988" s="46"/>
    </row>
    <row r="3989" spans="1:38" x14ac:dyDescent="0.45">
      <c r="A3989" s="16"/>
      <c r="B3989" s="21"/>
      <c r="C3989" s="16"/>
      <c r="D3989" s="16"/>
      <c r="E3989" s="56">
        <v>2420</v>
      </c>
      <c r="F3989" s="56">
        <v>9347</v>
      </c>
      <c r="G3989" s="57" t="s">
        <v>5889</v>
      </c>
      <c r="H3989" s="56" t="s">
        <v>42</v>
      </c>
      <c r="I3989" s="56">
        <v>20393</v>
      </c>
      <c r="J3989" s="56"/>
      <c r="K3989" s="56"/>
      <c r="L3989" s="71"/>
      <c r="M3989" s="56"/>
      <c r="N3989" s="46"/>
      <c r="O3989" s="46"/>
      <c r="P3989" s="46"/>
      <c r="Q3989" s="56"/>
      <c r="R3989" s="58"/>
      <c r="S3989" s="59"/>
      <c r="T3989" s="58"/>
      <c r="U3989" s="58"/>
      <c r="V3989" s="60"/>
      <c r="W3989" s="56"/>
      <c r="X3989" s="56"/>
      <c r="Y3989" s="56"/>
      <c r="Z3989" s="46"/>
      <c r="AA3989" s="66"/>
      <c r="AB3989" s="46"/>
      <c r="AC3989" s="46"/>
      <c r="AD3989" s="61"/>
      <c r="AE3989" s="61"/>
      <c r="AF3989" s="46"/>
      <c r="AG3989" s="46"/>
      <c r="AH3989" s="46"/>
      <c r="AI3989" s="46"/>
      <c r="AJ3989" s="46"/>
      <c r="AK3989" s="46"/>
      <c r="AL3989" s="46"/>
    </row>
    <row r="3990" spans="1:38" x14ac:dyDescent="0.45">
      <c r="A3990" s="16"/>
      <c r="B3990" s="21"/>
      <c r="C3990" s="16"/>
      <c r="D3990" s="16"/>
      <c r="E3990" s="56">
        <v>2421</v>
      </c>
      <c r="F3990" s="56">
        <v>4051</v>
      </c>
      <c r="G3990" s="57" t="s">
        <v>5890</v>
      </c>
      <c r="H3990" s="56" t="s">
        <v>42</v>
      </c>
      <c r="I3990" s="56">
        <v>20394</v>
      </c>
      <c r="J3990" s="56">
        <v>0</v>
      </c>
      <c r="K3990" s="56">
        <v>0</v>
      </c>
      <c r="L3990" s="71">
        <v>59</v>
      </c>
      <c r="M3990" s="56" t="s">
        <v>43</v>
      </c>
      <c r="N3990" s="46">
        <f>((J3990*400)+(K3990*100))+L3990</f>
        <v>59</v>
      </c>
      <c r="O3990" s="46">
        <v>1000</v>
      </c>
      <c r="P3990" s="46">
        <f>N3990*O3990</f>
        <v>59000</v>
      </c>
      <c r="Q3990" s="56"/>
      <c r="R3990" s="58"/>
      <c r="S3990" s="59"/>
      <c r="T3990" s="58"/>
      <c r="U3990" s="58"/>
      <c r="V3990" s="60"/>
      <c r="W3990" s="56"/>
      <c r="X3990" s="56"/>
      <c r="Y3990" s="56"/>
      <c r="Z3990" s="46"/>
      <c r="AA3990" s="66"/>
      <c r="AB3990" s="46"/>
      <c r="AC3990" s="46"/>
      <c r="AD3990" s="61"/>
      <c r="AE3990" s="61"/>
      <c r="AF3990" s="46"/>
      <c r="AG3990" s="46">
        <f>IF(AND(AF3990="",P3990=""),0,IF((AF3990=""),P3990,IF((P3990=""),AF3990,AF3990+P3990)))</f>
        <v>59000</v>
      </c>
      <c r="AH3990" s="46">
        <f>IF( (AA3990=""),AG3990*1,AG3990*(AA3990/100) )</f>
        <v>59000</v>
      </c>
      <c r="AI3990" s="46">
        <v>0</v>
      </c>
      <c r="AJ3990" s="46">
        <f>IF((AI3990-AH3990) &gt; 1,0,IF((AI3990-AH3990)&lt;0,AH3990-AI3990,AI3990-AH3990))</f>
        <v>59000</v>
      </c>
      <c r="AK3990" s="46">
        <v>0.3</v>
      </c>
      <c r="AL3990" s="46">
        <f>AJ3990*(AK3990/100)</f>
        <v>177</v>
      </c>
    </row>
    <row r="3991" spans="1:38" x14ac:dyDescent="0.45">
      <c r="A3991" s="16"/>
      <c r="B3991" s="21"/>
      <c r="C3991" s="16"/>
      <c r="D3991" s="16"/>
      <c r="E3991" s="56">
        <v>2422</v>
      </c>
      <c r="F3991" s="56">
        <v>6568</v>
      </c>
      <c r="G3991" s="57" t="s">
        <v>5891</v>
      </c>
      <c r="H3991" s="56" t="s">
        <v>42</v>
      </c>
      <c r="I3991" s="56">
        <v>20395</v>
      </c>
      <c r="J3991" s="56"/>
      <c r="K3991" s="56"/>
      <c r="L3991" s="71"/>
      <c r="M3991" s="56"/>
      <c r="N3991" s="46"/>
      <c r="O3991" s="46"/>
      <c r="P3991" s="46"/>
      <c r="Q3991" s="56"/>
      <c r="R3991" s="58"/>
      <c r="S3991" s="59"/>
      <c r="T3991" s="58"/>
      <c r="U3991" s="58"/>
      <c r="V3991" s="60"/>
      <c r="W3991" s="56"/>
      <c r="X3991" s="56"/>
      <c r="Y3991" s="56"/>
      <c r="Z3991" s="46"/>
      <c r="AA3991" s="66"/>
      <c r="AB3991" s="46"/>
      <c r="AC3991" s="46"/>
      <c r="AD3991" s="61"/>
      <c r="AE3991" s="61"/>
      <c r="AF3991" s="46"/>
      <c r="AG3991" s="46"/>
      <c r="AH3991" s="46"/>
      <c r="AI3991" s="46"/>
      <c r="AJ3991" s="46"/>
      <c r="AK3991" s="46"/>
      <c r="AL3991" s="46"/>
    </row>
    <row r="3992" spans="1:38" x14ac:dyDescent="0.45">
      <c r="A3992" s="16"/>
      <c r="B3992" s="21"/>
      <c r="C3992" s="16"/>
      <c r="D3992" s="16"/>
      <c r="E3992" s="56">
        <v>2423</v>
      </c>
      <c r="F3992" s="56">
        <v>7581</v>
      </c>
      <c r="G3992" s="57" t="s">
        <v>5892</v>
      </c>
      <c r="H3992" s="56" t="s">
        <v>42</v>
      </c>
      <c r="I3992" s="56">
        <v>20396</v>
      </c>
      <c r="J3992" s="56"/>
      <c r="K3992" s="56"/>
      <c r="L3992" s="71"/>
      <c r="M3992" s="56"/>
      <c r="N3992" s="46"/>
      <c r="O3992" s="46"/>
      <c r="P3992" s="46"/>
      <c r="Q3992" s="56"/>
      <c r="R3992" s="58"/>
      <c r="S3992" s="59"/>
      <c r="T3992" s="58"/>
      <c r="U3992" s="58"/>
      <c r="V3992" s="60"/>
      <c r="W3992" s="56"/>
      <c r="X3992" s="56"/>
      <c r="Y3992" s="56"/>
      <c r="Z3992" s="46"/>
      <c r="AA3992" s="66"/>
      <c r="AB3992" s="46"/>
      <c r="AC3992" s="46"/>
      <c r="AD3992" s="61"/>
      <c r="AE3992" s="61"/>
      <c r="AF3992" s="46"/>
      <c r="AG3992" s="46"/>
      <c r="AH3992" s="46"/>
      <c r="AI3992" s="46"/>
      <c r="AJ3992" s="46"/>
      <c r="AK3992" s="46"/>
      <c r="AL3992" s="46"/>
    </row>
    <row r="3993" spans="1:38" x14ac:dyDescent="0.45">
      <c r="A3993" s="16"/>
      <c r="B3993" s="21"/>
      <c r="C3993" s="16"/>
      <c r="D3993" s="16"/>
      <c r="E3993" s="56">
        <v>2424</v>
      </c>
      <c r="F3993" s="56">
        <v>9767</v>
      </c>
      <c r="G3993" s="57" t="s">
        <v>5893</v>
      </c>
      <c r="H3993" s="56" t="s">
        <v>42</v>
      </c>
      <c r="I3993" s="56">
        <v>20397</v>
      </c>
      <c r="J3993" s="56"/>
      <c r="K3993" s="56"/>
      <c r="L3993" s="71"/>
      <c r="M3993" s="56"/>
      <c r="N3993" s="46"/>
      <c r="O3993" s="46"/>
      <c r="P3993" s="46"/>
      <c r="Q3993" s="56"/>
      <c r="R3993" s="58"/>
      <c r="S3993" s="59"/>
      <c r="T3993" s="58"/>
      <c r="U3993" s="58"/>
      <c r="V3993" s="60"/>
      <c r="W3993" s="56"/>
      <c r="X3993" s="56"/>
      <c r="Y3993" s="56"/>
      <c r="Z3993" s="46"/>
      <c r="AA3993" s="66"/>
      <c r="AB3993" s="46"/>
      <c r="AC3993" s="46"/>
      <c r="AD3993" s="61"/>
      <c r="AE3993" s="61"/>
      <c r="AF3993" s="46"/>
      <c r="AG3993" s="46"/>
      <c r="AH3993" s="46"/>
      <c r="AI3993" s="46"/>
      <c r="AJ3993" s="46"/>
      <c r="AK3993" s="46"/>
      <c r="AL3993" s="46"/>
    </row>
    <row r="3994" spans="1:38" x14ac:dyDescent="0.45">
      <c r="A3994" s="16"/>
      <c r="B3994" s="21"/>
      <c r="C3994" s="16"/>
      <c r="D3994" s="16"/>
      <c r="E3994" s="56">
        <v>2425</v>
      </c>
      <c r="F3994" s="56">
        <v>1395</v>
      </c>
      <c r="G3994" s="57" t="s">
        <v>5894</v>
      </c>
      <c r="H3994" s="56" t="s">
        <v>42</v>
      </c>
      <c r="I3994" s="56">
        <v>20398</v>
      </c>
      <c r="J3994" s="56">
        <v>0</v>
      </c>
      <c r="K3994" s="56">
        <v>0</v>
      </c>
      <c r="L3994" s="71">
        <v>59</v>
      </c>
      <c r="M3994" s="56" t="s">
        <v>43</v>
      </c>
      <c r="N3994" s="46">
        <f>((J3994*400)+(K3994*100))+L3994</f>
        <v>59</v>
      </c>
      <c r="O3994" s="46">
        <v>1000</v>
      </c>
      <c r="P3994" s="46">
        <f>N3994*O3994</f>
        <v>59000</v>
      </c>
      <c r="Q3994" s="56"/>
      <c r="R3994" s="58"/>
      <c r="S3994" s="59"/>
      <c r="T3994" s="58"/>
      <c r="U3994" s="58"/>
      <c r="V3994" s="60"/>
      <c r="W3994" s="56"/>
      <c r="X3994" s="56"/>
      <c r="Y3994" s="56"/>
      <c r="Z3994" s="46"/>
      <c r="AA3994" s="66"/>
      <c r="AB3994" s="46"/>
      <c r="AC3994" s="46"/>
      <c r="AD3994" s="61"/>
      <c r="AE3994" s="61"/>
      <c r="AF3994" s="46"/>
      <c r="AG3994" s="46">
        <f>IF(AND(AF3994="",P3994=""),0,IF((AF3994=""),P3994,IF((P3994=""),AF3994,AF3994+P3994)))</f>
        <v>59000</v>
      </c>
      <c r="AH3994" s="46">
        <f>IF( (AA3994=""),AG3994*1,AG3994*(AA3994/100) )</f>
        <v>59000</v>
      </c>
      <c r="AI3994" s="46">
        <v>0</v>
      </c>
      <c r="AJ3994" s="46">
        <f>IF((AI3994-AH3994) &gt; 1,0,IF((AI3994-AH3994)&lt;0,AH3994-AI3994,AI3994-AH3994))</f>
        <v>59000</v>
      </c>
      <c r="AK3994" s="46">
        <v>0.3</v>
      </c>
      <c r="AL3994" s="46">
        <f>AJ3994*(AK3994/100)</f>
        <v>177</v>
      </c>
    </row>
    <row r="3995" spans="1:38" x14ac:dyDescent="0.45">
      <c r="A3995" s="16"/>
      <c r="B3995" s="21"/>
      <c r="C3995" s="16"/>
      <c r="D3995" s="16"/>
      <c r="E3995" s="56">
        <v>2426</v>
      </c>
      <c r="F3995" s="56">
        <v>8177</v>
      </c>
      <c r="G3995" s="57" t="s">
        <v>5895</v>
      </c>
      <c r="H3995" s="56" t="s">
        <v>42</v>
      </c>
      <c r="I3995" s="56">
        <v>20399</v>
      </c>
      <c r="J3995" s="56"/>
      <c r="K3995" s="56"/>
      <c r="L3995" s="71"/>
      <c r="M3995" s="56"/>
      <c r="N3995" s="46"/>
      <c r="O3995" s="46"/>
      <c r="P3995" s="46"/>
      <c r="Q3995" s="56"/>
      <c r="R3995" s="58"/>
      <c r="S3995" s="59"/>
      <c r="T3995" s="58"/>
      <c r="U3995" s="58"/>
      <c r="V3995" s="60"/>
      <c r="W3995" s="56"/>
      <c r="X3995" s="56"/>
      <c r="Y3995" s="56"/>
      <c r="Z3995" s="46"/>
      <c r="AA3995" s="66"/>
      <c r="AB3995" s="46"/>
      <c r="AC3995" s="46"/>
      <c r="AD3995" s="61"/>
      <c r="AE3995" s="61"/>
      <c r="AF3995" s="46"/>
      <c r="AG3995" s="46"/>
      <c r="AH3995" s="46"/>
      <c r="AI3995" s="46"/>
      <c r="AJ3995" s="46"/>
      <c r="AK3995" s="46"/>
      <c r="AL3995" s="46"/>
    </row>
    <row r="3996" spans="1:38" x14ac:dyDescent="0.45">
      <c r="A3996" s="16"/>
      <c r="B3996" s="21"/>
      <c r="C3996" s="16"/>
      <c r="D3996" s="16"/>
      <c r="E3996" s="56">
        <v>2427</v>
      </c>
      <c r="F3996" s="56">
        <v>1398</v>
      </c>
      <c r="G3996" s="57" t="s">
        <v>5896</v>
      </c>
      <c r="H3996" s="56" t="s">
        <v>42</v>
      </c>
      <c r="I3996" s="56">
        <v>20400</v>
      </c>
      <c r="J3996" s="56">
        <v>0</v>
      </c>
      <c r="K3996" s="56">
        <v>0</v>
      </c>
      <c r="L3996" s="71">
        <v>59</v>
      </c>
      <c r="M3996" s="56" t="s">
        <v>43</v>
      </c>
      <c r="N3996" s="46">
        <f>((J3996*400)+(K3996*100))+L3996</f>
        <v>59</v>
      </c>
      <c r="O3996" s="46">
        <v>1000</v>
      </c>
      <c r="P3996" s="46">
        <f>N3996*O3996</f>
        <v>59000</v>
      </c>
      <c r="Q3996" s="56"/>
      <c r="R3996" s="58"/>
      <c r="S3996" s="59"/>
      <c r="T3996" s="58"/>
      <c r="U3996" s="58"/>
      <c r="V3996" s="60"/>
      <c r="W3996" s="56"/>
      <c r="X3996" s="56"/>
      <c r="Y3996" s="56"/>
      <c r="Z3996" s="46"/>
      <c r="AA3996" s="66"/>
      <c r="AB3996" s="46"/>
      <c r="AC3996" s="46"/>
      <c r="AD3996" s="61"/>
      <c r="AE3996" s="61"/>
      <c r="AF3996" s="46"/>
      <c r="AG3996" s="46">
        <f>IF(AND(AF3996="",P3996=""),0,IF((AF3996=""),P3996,IF((P3996=""),AF3996,AF3996+P3996)))</f>
        <v>59000</v>
      </c>
      <c r="AH3996" s="46">
        <f>IF( (AA3996=""),AG3996*1,AG3996*(AA3996/100) )</f>
        <v>59000</v>
      </c>
      <c r="AI3996" s="46">
        <v>0</v>
      </c>
      <c r="AJ3996" s="46">
        <f>IF((AI3996-AH3996) &gt; 1,0,IF((AI3996-AH3996)&lt;0,AH3996-AI3996,AI3996-AH3996))</f>
        <v>59000</v>
      </c>
      <c r="AK3996" s="46">
        <v>0.3</v>
      </c>
      <c r="AL3996" s="46">
        <f>AJ3996*(AK3996/100)</f>
        <v>177</v>
      </c>
    </row>
    <row r="3997" spans="1:38" x14ac:dyDescent="0.45">
      <c r="A3997" s="16"/>
      <c r="B3997" s="21"/>
      <c r="C3997" s="16"/>
      <c r="D3997" s="16"/>
      <c r="E3997" s="56">
        <v>2428</v>
      </c>
      <c r="F3997" s="56">
        <v>7541</v>
      </c>
      <c r="G3997" s="57" t="s">
        <v>5897</v>
      </c>
      <c r="H3997" s="56" t="s">
        <v>42</v>
      </c>
      <c r="I3997" s="56">
        <v>20401</v>
      </c>
      <c r="J3997" s="56"/>
      <c r="K3997" s="56"/>
      <c r="L3997" s="71"/>
      <c r="M3997" s="56"/>
      <c r="N3997" s="46"/>
      <c r="O3997" s="46"/>
      <c r="P3997" s="46"/>
      <c r="Q3997" s="56"/>
      <c r="R3997" s="58"/>
      <c r="S3997" s="59"/>
      <c r="T3997" s="58"/>
      <c r="U3997" s="58"/>
      <c r="V3997" s="60"/>
      <c r="W3997" s="56"/>
      <c r="X3997" s="56"/>
      <c r="Y3997" s="56"/>
      <c r="Z3997" s="46"/>
      <c r="AA3997" s="66"/>
      <c r="AB3997" s="46"/>
      <c r="AC3997" s="46"/>
      <c r="AD3997" s="61"/>
      <c r="AE3997" s="61"/>
      <c r="AF3997" s="46"/>
      <c r="AG3997" s="46"/>
      <c r="AH3997" s="46"/>
      <c r="AI3997" s="46"/>
      <c r="AJ3997" s="46"/>
      <c r="AK3997" s="46"/>
      <c r="AL3997" s="46"/>
    </row>
    <row r="3998" spans="1:38" x14ac:dyDescent="0.45">
      <c r="A3998" s="16"/>
      <c r="B3998" s="21"/>
      <c r="C3998" s="16"/>
      <c r="D3998" s="16"/>
      <c r="E3998" s="56">
        <v>2429</v>
      </c>
      <c r="F3998" s="56">
        <v>9398</v>
      </c>
      <c r="G3998" s="57" t="s">
        <v>5898</v>
      </c>
      <c r="H3998" s="56" t="s">
        <v>42</v>
      </c>
      <c r="I3998" s="56">
        <v>20402</v>
      </c>
      <c r="J3998" s="56"/>
      <c r="K3998" s="56"/>
      <c r="L3998" s="71"/>
      <c r="M3998" s="56"/>
      <c r="N3998" s="46"/>
      <c r="O3998" s="46"/>
      <c r="P3998" s="46"/>
      <c r="Q3998" s="56"/>
      <c r="R3998" s="58"/>
      <c r="S3998" s="59"/>
      <c r="T3998" s="58"/>
      <c r="U3998" s="58"/>
      <c r="V3998" s="60"/>
      <c r="W3998" s="56"/>
      <c r="X3998" s="56"/>
      <c r="Y3998" s="56"/>
      <c r="Z3998" s="46"/>
      <c r="AA3998" s="66"/>
      <c r="AB3998" s="46"/>
      <c r="AC3998" s="46"/>
      <c r="AD3998" s="61"/>
      <c r="AE3998" s="61"/>
      <c r="AF3998" s="46"/>
      <c r="AG3998" s="46"/>
      <c r="AH3998" s="46"/>
      <c r="AI3998" s="46"/>
      <c r="AJ3998" s="46"/>
      <c r="AK3998" s="46"/>
      <c r="AL3998" s="46"/>
    </row>
    <row r="3999" spans="1:38" x14ac:dyDescent="0.45">
      <c r="A3999" s="16"/>
      <c r="B3999" s="21"/>
      <c r="C3999" s="16"/>
      <c r="D3999" s="16"/>
      <c r="E3999" s="56">
        <v>2430</v>
      </c>
      <c r="F3999" s="56">
        <v>7911</v>
      </c>
      <c r="G3999" s="57" t="s">
        <v>5899</v>
      </c>
      <c r="H3999" s="56" t="s">
        <v>42</v>
      </c>
      <c r="I3999" s="56">
        <v>20403</v>
      </c>
      <c r="J3999" s="56"/>
      <c r="K3999" s="56"/>
      <c r="L3999" s="71"/>
      <c r="M3999" s="56"/>
      <c r="N3999" s="46"/>
      <c r="O3999" s="46"/>
      <c r="P3999" s="46"/>
      <c r="Q3999" s="56"/>
      <c r="R3999" s="58"/>
      <c r="S3999" s="59"/>
      <c r="T3999" s="58"/>
      <c r="U3999" s="58"/>
      <c r="V3999" s="60"/>
      <c r="W3999" s="56"/>
      <c r="X3999" s="56"/>
      <c r="Y3999" s="56"/>
      <c r="Z3999" s="46"/>
      <c r="AA3999" s="66"/>
      <c r="AB3999" s="46"/>
      <c r="AC3999" s="46"/>
      <c r="AD3999" s="61"/>
      <c r="AE3999" s="61"/>
      <c r="AF3999" s="46"/>
      <c r="AG3999" s="46"/>
      <c r="AH3999" s="46"/>
      <c r="AI3999" s="46"/>
      <c r="AJ3999" s="46"/>
      <c r="AK3999" s="46"/>
      <c r="AL3999" s="46"/>
    </row>
    <row r="4000" spans="1:38" x14ac:dyDescent="0.45">
      <c r="A4000" s="16"/>
      <c r="B4000" s="21"/>
      <c r="C4000" s="16"/>
      <c r="D4000" s="16"/>
      <c r="E4000" s="56">
        <v>2431</v>
      </c>
      <c r="F4000" s="56">
        <v>9809</v>
      </c>
      <c r="G4000" s="57" t="s">
        <v>5900</v>
      </c>
      <c r="H4000" s="56" t="s">
        <v>42</v>
      </c>
      <c r="I4000" s="56">
        <v>20404</v>
      </c>
      <c r="J4000" s="56"/>
      <c r="K4000" s="56"/>
      <c r="L4000" s="71"/>
      <c r="M4000" s="56"/>
      <c r="N4000" s="46"/>
      <c r="O4000" s="46"/>
      <c r="P4000" s="46"/>
      <c r="Q4000" s="56"/>
      <c r="R4000" s="58"/>
      <c r="S4000" s="59"/>
      <c r="T4000" s="58"/>
      <c r="U4000" s="58"/>
      <c r="V4000" s="60"/>
      <c r="W4000" s="56"/>
      <c r="X4000" s="56"/>
      <c r="Y4000" s="56"/>
      <c r="Z4000" s="46"/>
      <c r="AA4000" s="66"/>
      <c r="AB4000" s="46"/>
      <c r="AC4000" s="46"/>
      <c r="AD4000" s="61"/>
      <c r="AE4000" s="61"/>
      <c r="AF4000" s="46"/>
      <c r="AG4000" s="46"/>
      <c r="AH4000" s="46"/>
      <c r="AI4000" s="46"/>
      <c r="AJ4000" s="46"/>
      <c r="AK4000" s="46"/>
      <c r="AL4000" s="46"/>
    </row>
    <row r="4001" spans="1:38" x14ac:dyDescent="0.45">
      <c r="A4001" s="16"/>
      <c r="B4001" s="21"/>
      <c r="C4001" s="16"/>
      <c r="D4001" s="16"/>
      <c r="E4001" s="56">
        <v>2432</v>
      </c>
      <c r="F4001" s="56">
        <v>3164</v>
      </c>
      <c r="G4001" s="57" t="s">
        <v>5901</v>
      </c>
      <c r="H4001" s="56" t="s">
        <v>42</v>
      </c>
      <c r="I4001" s="56">
        <v>20405</v>
      </c>
      <c r="J4001" s="56">
        <v>0</v>
      </c>
      <c r="K4001" s="56">
        <v>0</v>
      </c>
      <c r="L4001" s="71">
        <v>60</v>
      </c>
      <c r="M4001" s="56" t="s">
        <v>43</v>
      </c>
      <c r="N4001" s="46">
        <f>((J4001*400)+(K4001*100))+L4001</f>
        <v>60</v>
      </c>
      <c r="O4001" s="46">
        <v>1000</v>
      </c>
      <c r="P4001" s="46">
        <f>N4001*O4001</f>
        <v>60000</v>
      </c>
      <c r="Q4001" s="56"/>
      <c r="R4001" s="58"/>
      <c r="S4001" s="59"/>
      <c r="T4001" s="58"/>
      <c r="U4001" s="58"/>
      <c r="V4001" s="60"/>
      <c r="W4001" s="56"/>
      <c r="X4001" s="56"/>
      <c r="Y4001" s="56"/>
      <c r="Z4001" s="46"/>
      <c r="AA4001" s="66"/>
      <c r="AB4001" s="46"/>
      <c r="AC4001" s="46"/>
      <c r="AD4001" s="61"/>
      <c r="AE4001" s="61"/>
      <c r="AF4001" s="46"/>
      <c r="AG4001" s="46">
        <f>IF(AND(AF4001="",P4001=""),0,IF((AF4001=""),P4001,IF((P4001=""),AF4001,AF4001+P4001)))</f>
        <v>60000</v>
      </c>
      <c r="AH4001" s="46">
        <f>IF( (AA4001=""),AG4001*1,AG4001*(AA4001/100) )</f>
        <v>60000</v>
      </c>
      <c r="AI4001" s="46">
        <v>0</v>
      </c>
      <c r="AJ4001" s="46">
        <f>IF((AI4001-AH4001) &gt; 1,0,IF((AI4001-AH4001)&lt;0,AH4001-AI4001,AI4001-AH4001))</f>
        <v>60000</v>
      </c>
      <c r="AK4001" s="46">
        <v>0.3</v>
      </c>
      <c r="AL4001" s="46">
        <f>AJ4001*(AK4001/100)</f>
        <v>180</v>
      </c>
    </row>
    <row r="4002" spans="1:38" x14ac:dyDescent="0.45">
      <c r="A4002" s="16"/>
      <c r="B4002" s="21"/>
      <c r="C4002" s="16"/>
      <c r="D4002" s="16"/>
      <c r="E4002" s="56">
        <v>2433</v>
      </c>
      <c r="F4002" s="56">
        <v>9518</v>
      </c>
      <c r="G4002" s="57" t="s">
        <v>5902</v>
      </c>
      <c r="H4002" s="56" t="s">
        <v>42</v>
      </c>
      <c r="I4002" s="56">
        <v>20406</v>
      </c>
      <c r="J4002" s="56"/>
      <c r="K4002" s="56"/>
      <c r="L4002" s="71"/>
      <c r="M4002" s="56"/>
      <c r="N4002" s="46"/>
      <c r="O4002" s="46"/>
      <c r="P4002" s="46"/>
      <c r="Q4002" s="56"/>
      <c r="R4002" s="58"/>
      <c r="S4002" s="59"/>
      <c r="T4002" s="58"/>
      <c r="U4002" s="58"/>
      <c r="V4002" s="60"/>
      <c r="W4002" s="56"/>
      <c r="X4002" s="56"/>
      <c r="Y4002" s="56"/>
      <c r="Z4002" s="46"/>
      <c r="AA4002" s="66"/>
      <c r="AB4002" s="46"/>
      <c r="AC4002" s="46"/>
      <c r="AD4002" s="61"/>
      <c r="AE4002" s="61"/>
      <c r="AF4002" s="46"/>
      <c r="AG4002" s="46"/>
      <c r="AH4002" s="46"/>
      <c r="AI4002" s="46"/>
      <c r="AJ4002" s="46"/>
      <c r="AK4002" s="46"/>
      <c r="AL4002" s="46"/>
    </row>
    <row r="4003" spans="1:38" x14ac:dyDescent="0.45">
      <c r="A4003" s="16"/>
      <c r="B4003" s="21"/>
      <c r="C4003" s="16"/>
      <c r="D4003" s="16"/>
      <c r="E4003" s="56">
        <v>2434</v>
      </c>
      <c r="F4003" s="56">
        <v>3167</v>
      </c>
      <c r="G4003" s="57" t="s">
        <v>5903</v>
      </c>
      <c r="H4003" s="56" t="s">
        <v>42</v>
      </c>
      <c r="I4003" s="56">
        <v>20407</v>
      </c>
      <c r="J4003" s="56">
        <v>0</v>
      </c>
      <c r="K4003" s="56">
        <v>0</v>
      </c>
      <c r="L4003" s="71">
        <v>64</v>
      </c>
      <c r="M4003" s="56" t="s">
        <v>43</v>
      </c>
      <c r="N4003" s="46">
        <f>((J4003*400)+(K4003*100))+L4003</f>
        <v>64</v>
      </c>
      <c r="O4003" s="46">
        <v>1000</v>
      </c>
      <c r="P4003" s="46">
        <f>N4003*O4003</f>
        <v>64000</v>
      </c>
      <c r="Q4003" s="56"/>
      <c r="R4003" s="58"/>
      <c r="S4003" s="59"/>
      <c r="T4003" s="58"/>
      <c r="U4003" s="58"/>
      <c r="V4003" s="60"/>
      <c r="W4003" s="56"/>
      <c r="X4003" s="56"/>
      <c r="Y4003" s="56"/>
      <c r="Z4003" s="46"/>
      <c r="AA4003" s="66"/>
      <c r="AB4003" s="46"/>
      <c r="AC4003" s="46"/>
      <c r="AD4003" s="61"/>
      <c r="AE4003" s="61"/>
      <c r="AF4003" s="46"/>
      <c r="AG4003" s="46">
        <f>IF(AND(AF4003="",P4003=""),0,IF((AF4003=""),P4003,IF((P4003=""),AF4003,AF4003+P4003)))</f>
        <v>64000</v>
      </c>
      <c r="AH4003" s="46">
        <f>IF( (AA4003=""),AG4003*1,AG4003*(AA4003/100) )</f>
        <v>64000</v>
      </c>
      <c r="AI4003" s="46">
        <v>0</v>
      </c>
      <c r="AJ4003" s="46">
        <f>IF((AI4003-AH4003) &gt; 1,0,IF((AI4003-AH4003)&lt;0,AH4003-AI4003,AI4003-AH4003))</f>
        <v>64000</v>
      </c>
      <c r="AK4003" s="46">
        <v>0.3</v>
      </c>
      <c r="AL4003" s="46">
        <f>AJ4003*(AK4003/100)</f>
        <v>192</v>
      </c>
    </row>
    <row r="4004" spans="1:38" x14ac:dyDescent="0.45">
      <c r="A4004" s="16"/>
      <c r="B4004" s="21"/>
      <c r="C4004" s="16"/>
      <c r="D4004" s="16"/>
      <c r="E4004" s="56">
        <v>2435</v>
      </c>
      <c r="F4004" s="56">
        <v>3165</v>
      </c>
      <c r="G4004" s="57" t="s">
        <v>5904</v>
      </c>
      <c r="H4004" s="56" t="s">
        <v>42</v>
      </c>
      <c r="I4004" s="56">
        <v>20408</v>
      </c>
      <c r="J4004" s="56">
        <v>0</v>
      </c>
      <c r="K4004" s="56">
        <v>0</v>
      </c>
      <c r="L4004" s="71">
        <v>59</v>
      </c>
      <c r="M4004" s="56" t="s">
        <v>43</v>
      </c>
      <c r="N4004" s="46">
        <f>((J4004*400)+(K4004*100))+L4004</f>
        <v>59</v>
      </c>
      <c r="O4004" s="46">
        <v>1000</v>
      </c>
      <c r="P4004" s="46">
        <f>N4004*O4004</f>
        <v>59000</v>
      </c>
      <c r="Q4004" s="56"/>
      <c r="R4004" s="58"/>
      <c r="S4004" s="59"/>
      <c r="T4004" s="58"/>
      <c r="U4004" s="58"/>
      <c r="V4004" s="60"/>
      <c r="W4004" s="56"/>
      <c r="X4004" s="56"/>
      <c r="Y4004" s="56"/>
      <c r="Z4004" s="46"/>
      <c r="AA4004" s="66"/>
      <c r="AB4004" s="46"/>
      <c r="AC4004" s="46"/>
      <c r="AD4004" s="61"/>
      <c r="AE4004" s="61"/>
      <c r="AF4004" s="46"/>
      <c r="AG4004" s="46">
        <f>IF(AND(AF4004="",P4004=""),0,IF((AF4004=""),P4004,IF((P4004=""),AF4004,AF4004+P4004)))</f>
        <v>59000</v>
      </c>
      <c r="AH4004" s="46">
        <f>IF( (AA4004=""),AG4004*1,AG4004*(AA4004/100) )</f>
        <v>59000</v>
      </c>
      <c r="AI4004" s="46">
        <v>0</v>
      </c>
      <c r="AJ4004" s="46">
        <f>IF((AI4004-AH4004) &gt; 1,0,IF((AI4004-AH4004)&lt;0,AH4004-AI4004,AI4004-AH4004))</f>
        <v>59000</v>
      </c>
      <c r="AK4004" s="46">
        <v>0.3</v>
      </c>
      <c r="AL4004" s="46">
        <f>AJ4004*(AK4004/100)</f>
        <v>177</v>
      </c>
    </row>
    <row r="4005" spans="1:38" x14ac:dyDescent="0.45">
      <c r="A4005" s="16"/>
      <c r="B4005" s="21"/>
      <c r="C4005" s="16"/>
      <c r="D4005" s="16"/>
      <c r="E4005" s="56">
        <v>2436</v>
      </c>
      <c r="F4005" s="56">
        <v>3162</v>
      </c>
      <c r="G4005" s="57" t="s">
        <v>5905</v>
      </c>
      <c r="H4005" s="56" t="s">
        <v>42</v>
      </c>
      <c r="I4005" s="56">
        <v>20409</v>
      </c>
      <c r="J4005" s="56">
        <v>0</v>
      </c>
      <c r="K4005" s="56">
        <v>0</v>
      </c>
      <c r="L4005" s="71">
        <v>59</v>
      </c>
      <c r="M4005" s="56" t="s">
        <v>43</v>
      </c>
      <c r="N4005" s="46">
        <f>((J4005*400)+(K4005*100))+L4005</f>
        <v>59</v>
      </c>
      <c r="O4005" s="46">
        <v>1000</v>
      </c>
      <c r="P4005" s="46">
        <f>N4005*O4005</f>
        <v>59000</v>
      </c>
      <c r="Q4005" s="56"/>
      <c r="R4005" s="58"/>
      <c r="S4005" s="59"/>
      <c r="T4005" s="58"/>
      <c r="U4005" s="58"/>
      <c r="V4005" s="60"/>
      <c r="W4005" s="56"/>
      <c r="X4005" s="56"/>
      <c r="Y4005" s="56"/>
      <c r="Z4005" s="46"/>
      <c r="AA4005" s="66"/>
      <c r="AB4005" s="46"/>
      <c r="AC4005" s="46"/>
      <c r="AD4005" s="61"/>
      <c r="AE4005" s="61"/>
      <c r="AF4005" s="46"/>
      <c r="AG4005" s="46">
        <f>IF(AND(AF4005="",P4005=""),0,IF((AF4005=""),P4005,IF((P4005=""),AF4005,AF4005+P4005)))</f>
        <v>59000</v>
      </c>
      <c r="AH4005" s="46">
        <f>IF( (AA4005=""),AG4005*1,AG4005*(AA4005/100) )</f>
        <v>59000</v>
      </c>
      <c r="AI4005" s="46">
        <v>0</v>
      </c>
      <c r="AJ4005" s="46">
        <f>IF((AI4005-AH4005) &gt; 1,0,IF((AI4005-AH4005)&lt;0,AH4005-AI4005,AI4005-AH4005))</f>
        <v>59000</v>
      </c>
      <c r="AK4005" s="46">
        <v>0.3</v>
      </c>
      <c r="AL4005" s="46">
        <f>AJ4005*(AK4005/100)</f>
        <v>177</v>
      </c>
    </row>
    <row r="4006" spans="1:38" x14ac:dyDescent="0.45">
      <c r="A4006" s="16"/>
      <c r="B4006" s="21"/>
      <c r="C4006" s="16"/>
      <c r="D4006" s="16"/>
      <c r="E4006" s="56">
        <v>2437</v>
      </c>
      <c r="F4006" s="56">
        <v>7226</v>
      </c>
      <c r="G4006" s="57" t="s">
        <v>5906</v>
      </c>
      <c r="H4006" s="56" t="s">
        <v>42</v>
      </c>
      <c r="I4006" s="56">
        <v>20410</v>
      </c>
      <c r="J4006" s="56"/>
      <c r="K4006" s="56"/>
      <c r="L4006" s="71"/>
      <c r="M4006" s="56"/>
      <c r="N4006" s="46"/>
      <c r="O4006" s="46"/>
      <c r="P4006" s="46"/>
      <c r="Q4006" s="56"/>
      <c r="R4006" s="58"/>
      <c r="S4006" s="59"/>
      <c r="T4006" s="58"/>
      <c r="U4006" s="58"/>
      <c r="V4006" s="60"/>
      <c r="W4006" s="56"/>
      <c r="X4006" s="56"/>
      <c r="Y4006" s="56"/>
      <c r="Z4006" s="46"/>
      <c r="AA4006" s="66"/>
      <c r="AB4006" s="46"/>
      <c r="AC4006" s="46"/>
      <c r="AD4006" s="61"/>
      <c r="AE4006" s="61"/>
      <c r="AF4006" s="46"/>
      <c r="AG4006" s="46"/>
      <c r="AH4006" s="46"/>
      <c r="AI4006" s="46"/>
      <c r="AJ4006" s="46"/>
      <c r="AK4006" s="46"/>
      <c r="AL4006" s="46"/>
    </row>
    <row r="4007" spans="1:38" x14ac:dyDescent="0.45">
      <c r="A4007" s="16"/>
      <c r="B4007" s="21"/>
      <c r="C4007" s="16"/>
      <c r="D4007" s="16"/>
      <c r="E4007" s="56">
        <v>2438</v>
      </c>
      <c r="F4007" s="56">
        <v>6556</v>
      </c>
      <c r="G4007" s="57" t="s">
        <v>5907</v>
      </c>
      <c r="H4007" s="56" t="s">
        <v>42</v>
      </c>
      <c r="I4007" s="56">
        <v>20411</v>
      </c>
      <c r="J4007" s="56"/>
      <c r="K4007" s="56"/>
      <c r="L4007" s="71"/>
      <c r="M4007" s="56"/>
      <c r="N4007" s="46"/>
      <c r="O4007" s="46"/>
      <c r="P4007" s="46"/>
      <c r="Q4007" s="56"/>
      <c r="R4007" s="58"/>
      <c r="S4007" s="59"/>
      <c r="T4007" s="58"/>
      <c r="U4007" s="58"/>
      <c r="V4007" s="60"/>
      <c r="W4007" s="56"/>
      <c r="X4007" s="56"/>
      <c r="Y4007" s="56"/>
      <c r="Z4007" s="46"/>
      <c r="AA4007" s="66"/>
      <c r="AB4007" s="46"/>
      <c r="AC4007" s="46"/>
      <c r="AD4007" s="61"/>
      <c r="AE4007" s="61"/>
      <c r="AF4007" s="46"/>
      <c r="AG4007" s="46"/>
      <c r="AH4007" s="46"/>
      <c r="AI4007" s="46"/>
      <c r="AJ4007" s="46"/>
      <c r="AK4007" s="46"/>
      <c r="AL4007" s="46"/>
    </row>
    <row r="4008" spans="1:38" x14ac:dyDescent="0.45">
      <c r="A4008" s="16"/>
      <c r="B4008" s="21"/>
      <c r="C4008" s="16"/>
      <c r="D4008" s="16"/>
      <c r="E4008" s="56">
        <v>2439</v>
      </c>
      <c r="F4008" s="56">
        <v>8916</v>
      </c>
      <c r="G4008" s="57" t="s">
        <v>5908</v>
      </c>
      <c r="H4008" s="56" t="s">
        <v>42</v>
      </c>
      <c r="I4008" s="56">
        <v>20412</v>
      </c>
      <c r="J4008" s="56"/>
      <c r="K4008" s="56"/>
      <c r="L4008" s="71"/>
      <c r="M4008" s="56"/>
      <c r="N4008" s="46"/>
      <c r="O4008" s="46"/>
      <c r="P4008" s="46"/>
      <c r="Q4008" s="56"/>
      <c r="R4008" s="58"/>
      <c r="S4008" s="59"/>
      <c r="T4008" s="58"/>
      <c r="U4008" s="58"/>
      <c r="V4008" s="60"/>
      <c r="W4008" s="56"/>
      <c r="X4008" s="56"/>
      <c r="Y4008" s="56"/>
      <c r="Z4008" s="46"/>
      <c r="AA4008" s="66"/>
      <c r="AB4008" s="46"/>
      <c r="AC4008" s="46"/>
      <c r="AD4008" s="61"/>
      <c r="AE4008" s="61"/>
      <c r="AF4008" s="46"/>
      <c r="AG4008" s="46"/>
      <c r="AH4008" s="46"/>
      <c r="AI4008" s="46"/>
      <c r="AJ4008" s="46"/>
      <c r="AK4008" s="46"/>
      <c r="AL4008" s="46"/>
    </row>
    <row r="4009" spans="1:38" x14ac:dyDescent="0.45">
      <c r="A4009" s="16"/>
      <c r="B4009" s="21"/>
      <c r="C4009" s="16"/>
      <c r="D4009" s="16"/>
      <c r="E4009" s="56">
        <v>2440</v>
      </c>
      <c r="F4009" s="56">
        <v>1400</v>
      </c>
      <c r="G4009" s="57" t="s">
        <v>5909</v>
      </c>
      <c r="H4009" s="56" t="s">
        <v>42</v>
      </c>
      <c r="I4009" s="56">
        <v>20413</v>
      </c>
      <c r="J4009" s="56">
        <v>0</v>
      </c>
      <c r="K4009" s="56">
        <v>0</v>
      </c>
      <c r="L4009" s="71">
        <v>59</v>
      </c>
      <c r="M4009" s="56" t="s">
        <v>90</v>
      </c>
      <c r="N4009" s="46">
        <f>((J4009*400)+(K4009*100))+L4009</f>
        <v>59</v>
      </c>
      <c r="O4009" s="46">
        <v>1000</v>
      </c>
      <c r="P4009" s="46">
        <f>N4009*O4009</f>
        <v>59000</v>
      </c>
      <c r="Q4009" s="56"/>
      <c r="R4009" s="58"/>
      <c r="S4009" s="59"/>
      <c r="T4009" s="58"/>
      <c r="U4009" s="58"/>
      <c r="V4009" s="60"/>
      <c r="W4009" s="56"/>
      <c r="X4009" s="56"/>
      <c r="Y4009" s="56"/>
      <c r="Z4009" s="46"/>
      <c r="AA4009" s="66"/>
      <c r="AB4009" s="46"/>
      <c r="AC4009" s="46"/>
      <c r="AD4009" s="61"/>
      <c r="AE4009" s="61"/>
      <c r="AF4009" s="46"/>
      <c r="AG4009" s="46">
        <f>IF(AND(AF4009="",P4009=""),0,IF((AF4009=""),P4009,IF((P4009=""),AF4009,AF4009+P4009)))</f>
        <v>59000</v>
      </c>
      <c r="AH4009" s="46">
        <f>IF( (AA4009=""),AG4009*1,AG4009*(AA4009/100) )</f>
        <v>59000</v>
      </c>
      <c r="AI4009" s="46">
        <v>0</v>
      </c>
      <c r="AJ4009" s="46">
        <f>IF((AI4009-AH4009) &gt; 1,0,IF((AI4009-AH4009)&lt;0,AH4009-AI4009,AI4009-AH4009))</f>
        <v>59000</v>
      </c>
      <c r="AK4009" s="46">
        <v>0.01</v>
      </c>
      <c r="AL4009" s="46">
        <f>AJ4009*(AK4009/100)</f>
        <v>5.9</v>
      </c>
    </row>
    <row r="4010" spans="1:38" x14ac:dyDescent="0.45">
      <c r="A4010" s="16"/>
      <c r="B4010" s="21"/>
      <c r="C4010" s="16"/>
      <c r="D4010" s="16"/>
      <c r="E4010" s="56">
        <v>2441</v>
      </c>
      <c r="F4010" s="56">
        <v>9660</v>
      </c>
      <c r="G4010" s="57" t="s">
        <v>5910</v>
      </c>
      <c r="H4010" s="56" t="s">
        <v>42</v>
      </c>
      <c r="I4010" s="56">
        <v>20414</v>
      </c>
      <c r="J4010" s="56"/>
      <c r="K4010" s="56"/>
      <c r="L4010" s="71"/>
      <c r="M4010" s="56"/>
      <c r="N4010" s="46"/>
      <c r="O4010" s="46"/>
      <c r="P4010" s="46"/>
      <c r="Q4010" s="56"/>
      <c r="R4010" s="58"/>
      <c r="S4010" s="59"/>
      <c r="T4010" s="58"/>
      <c r="U4010" s="58"/>
      <c r="V4010" s="60"/>
      <c r="W4010" s="56"/>
      <c r="X4010" s="56"/>
      <c r="Y4010" s="56"/>
      <c r="Z4010" s="46"/>
      <c r="AA4010" s="66"/>
      <c r="AB4010" s="46"/>
      <c r="AC4010" s="46"/>
      <c r="AD4010" s="61"/>
      <c r="AE4010" s="61"/>
      <c r="AF4010" s="46"/>
      <c r="AG4010" s="46"/>
      <c r="AH4010" s="46"/>
      <c r="AI4010" s="46"/>
      <c r="AJ4010" s="46"/>
      <c r="AK4010" s="46"/>
      <c r="AL4010" s="46"/>
    </row>
    <row r="4011" spans="1:38" x14ac:dyDescent="0.45">
      <c r="A4011" s="16"/>
      <c r="B4011" s="21"/>
      <c r="C4011" s="16"/>
      <c r="D4011" s="16"/>
      <c r="E4011" s="56">
        <v>2442</v>
      </c>
      <c r="F4011" s="56">
        <v>8673</v>
      </c>
      <c r="G4011" s="57" t="s">
        <v>5911</v>
      </c>
      <c r="H4011" s="56" t="s">
        <v>42</v>
      </c>
      <c r="I4011" s="56">
        <v>20415</v>
      </c>
      <c r="J4011" s="56"/>
      <c r="K4011" s="56"/>
      <c r="L4011" s="71"/>
      <c r="M4011" s="56"/>
      <c r="N4011" s="46"/>
      <c r="O4011" s="46"/>
      <c r="P4011" s="46"/>
      <c r="Q4011" s="56"/>
      <c r="R4011" s="58"/>
      <c r="S4011" s="59"/>
      <c r="T4011" s="58"/>
      <c r="U4011" s="58"/>
      <c r="V4011" s="60"/>
      <c r="W4011" s="56"/>
      <c r="X4011" s="56"/>
      <c r="Y4011" s="56"/>
      <c r="Z4011" s="46"/>
      <c r="AA4011" s="66"/>
      <c r="AB4011" s="46"/>
      <c r="AC4011" s="46"/>
      <c r="AD4011" s="61"/>
      <c r="AE4011" s="61"/>
      <c r="AF4011" s="46"/>
      <c r="AG4011" s="46"/>
      <c r="AH4011" s="46"/>
      <c r="AI4011" s="46"/>
      <c r="AJ4011" s="46"/>
      <c r="AK4011" s="46"/>
      <c r="AL4011" s="46"/>
    </row>
    <row r="4012" spans="1:38" x14ac:dyDescent="0.45">
      <c r="A4012" s="16"/>
      <c r="B4012" s="21"/>
      <c r="C4012" s="16"/>
      <c r="D4012" s="16"/>
      <c r="E4012" s="56">
        <v>2443</v>
      </c>
      <c r="F4012" s="56">
        <v>8451</v>
      </c>
      <c r="G4012" s="57" t="s">
        <v>5912</v>
      </c>
      <c r="H4012" s="56" t="s">
        <v>42</v>
      </c>
      <c r="I4012" s="56">
        <v>20416</v>
      </c>
      <c r="J4012" s="56"/>
      <c r="K4012" s="56"/>
      <c r="L4012" s="71"/>
      <c r="M4012" s="56"/>
      <c r="N4012" s="46"/>
      <c r="O4012" s="46"/>
      <c r="P4012" s="46"/>
      <c r="Q4012" s="56"/>
      <c r="R4012" s="58"/>
      <c r="S4012" s="59"/>
      <c r="T4012" s="58"/>
      <c r="U4012" s="58"/>
      <c r="V4012" s="60"/>
      <c r="W4012" s="56"/>
      <c r="X4012" s="56"/>
      <c r="Y4012" s="56"/>
      <c r="Z4012" s="46"/>
      <c r="AA4012" s="66"/>
      <c r="AB4012" s="46"/>
      <c r="AC4012" s="46"/>
      <c r="AD4012" s="61"/>
      <c r="AE4012" s="61"/>
      <c r="AF4012" s="46"/>
      <c r="AG4012" s="46"/>
      <c r="AH4012" s="46"/>
      <c r="AI4012" s="46"/>
      <c r="AJ4012" s="46"/>
      <c r="AK4012" s="46"/>
      <c r="AL4012" s="46"/>
    </row>
    <row r="4013" spans="1:38" x14ac:dyDescent="0.45">
      <c r="A4013" s="16"/>
      <c r="B4013" s="21"/>
      <c r="C4013" s="16"/>
      <c r="D4013" s="16"/>
      <c r="E4013" s="56">
        <v>2444</v>
      </c>
      <c r="F4013" s="56">
        <v>7184</v>
      </c>
      <c r="G4013" s="57" t="s">
        <v>5913</v>
      </c>
      <c r="H4013" s="56" t="s">
        <v>42</v>
      </c>
      <c r="I4013" s="56">
        <v>20417</v>
      </c>
      <c r="J4013" s="56"/>
      <c r="K4013" s="56"/>
      <c r="L4013" s="71"/>
      <c r="M4013" s="56"/>
      <c r="N4013" s="46"/>
      <c r="O4013" s="46"/>
      <c r="P4013" s="46"/>
      <c r="Q4013" s="56"/>
      <c r="R4013" s="58"/>
      <c r="S4013" s="59"/>
      <c r="T4013" s="58"/>
      <c r="U4013" s="58"/>
      <c r="V4013" s="60"/>
      <c r="W4013" s="56"/>
      <c r="X4013" s="56"/>
      <c r="Y4013" s="56"/>
      <c r="Z4013" s="46"/>
      <c r="AA4013" s="66"/>
      <c r="AB4013" s="46"/>
      <c r="AC4013" s="46"/>
      <c r="AD4013" s="61"/>
      <c r="AE4013" s="61"/>
      <c r="AF4013" s="46"/>
      <c r="AG4013" s="46"/>
      <c r="AH4013" s="46"/>
      <c r="AI4013" s="46"/>
      <c r="AJ4013" s="46"/>
      <c r="AK4013" s="46"/>
      <c r="AL4013" s="46"/>
    </row>
    <row r="4014" spans="1:38" x14ac:dyDescent="0.45">
      <c r="A4014" s="16"/>
      <c r="B4014" s="21"/>
      <c r="C4014" s="16"/>
      <c r="D4014" s="16"/>
      <c r="E4014" s="56">
        <v>2445</v>
      </c>
      <c r="F4014" s="56">
        <v>6554</v>
      </c>
      <c r="G4014" s="57" t="s">
        <v>5914</v>
      </c>
      <c r="H4014" s="56" t="s">
        <v>42</v>
      </c>
      <c r="I4014" s="56">
        <v>20418</v>
      </c>
      <c r="J4014" s="56"/>
      <c r="K4014" s="56"/>
      <c r="L4014" s="71"/>
      <c r="M4014" s="56"/>
      <c r="N4014" s="46"/>
      <c r="O4014" s="46"/>
      <c r="P4014" s="46"/>
      <c r="Q4014" s="56"/>
      <c r="R4014" s="58"/>
      <c r="S4014" s="59"/>
      <c r="T4014" s="58"/>
      <c r="U4014" s="58"/>
      <c r="V4014" s="60"/>
      <c r="W4014" s="56"/>
      <c r="X4014" s="56"/>
      <c r="Y4014" s="56"/>
      <c r="Z4014" s="46"/>
      <c r="AA4014" s="66"/>
      <c r="AB4014" s="46"/>
      <c r="AC4014" s="46"/>
      <c r="AD4014" s="61"/>
      <c r="AE4014" s="61"/>
      <c r="AF4014" s="46"/>
      <c r="AG4014" s="46"/>
      <c r="AH4014" s="46"/>
      <c r="AI4014" s="46"/>
      <c r="AJ4014" s="46"/>
      <c r="AK4014" s="46"/>
      <c r="AL4014" s="46"/>
    </row>
    <row r="4015" spans="1:38" x14ac:dyDescent="0.45">
      <c r="A4015" s="16"/>
      <c r="B4015" s="21"/>
      <c r="C4015" s="16"/>
      <c r="D4015" s="16"/>
      <c r="E4015" s="56">
        <v>2446</v>
      </c>
      <c r="F4015" s="56">
        <v>7546</v>
      </c>
      <c r="G4015" s="57" t="s">
        <v>5915</v>
      </c>
      <c r="H4015" s="56" t="s">
        <v>42</v>
      </c>
      <c r="I4015" s="56">
        <v>20419</v>
      </c>
      <c r="J4015" s="56"/>
      <c r="K4015" s="56"/>
      <c r="L4015" s="71"/>
      <c r="M4015" s="56"/>
      <c r="N4015" s="46"/>
      <c r="O4015" s="46"/>
      <c r="P4015" s="46"/>
      <c r="Q4015" s="56"/>
      <c r="R4015" s="58"/>
      <c r="S4015" s="59"/>
      <c r="T4015" s="58"/>
      <c r="U4015" s="58"/>
      <c r="V4015" s="60"/>
      <c r="W4015" s="56"/>
      <c r="X4015" s="56"/>
      <c r="Y4015" s="56"/>
      <c r="Z4015" s="46"/>
      <c r="AA4015" s="66"/>
      <c r="AB4015" s="46"/>
      <c r="AC4015" s="46"/>
      <c r="AD4015" s="61"/>
      <c r="AE4015" s="61"/>
      <c r="AF4015" s="46"/>
      <c r="AG4015" s="46"/>
      <c r="AH4015" s="46"/>
      <c r="AI4015" s="46"/>
      <c r="AJ4015" s="46"/>
      <c r="AK4015" s="46"/>
      <c r="AL4015" s="46"/>
    </row>
    <row r="4016" spans="1:38" x14ac:dyDescent="0.45">
      <c r="A4016" s="16"/>
      <c r="B4016" s="21"/>
      <c r="C4016" s="16"/>
      <c r="D4016" s="16"/>
      <c r="E4016" s="56">
        <v>2447</v>
      </c>
      <c r="F4016" s="56">
        <v>6627</v>
      </c>
      <c r="G4016" s="57" t="s">
        <v>5916</v>
      </c>
      <c r="H4016" s="56" t="s">
        <v>42</v>
      </c>
      <c r="I4016" s="56">
        <v>20420</v>
      </c>
      <c r="J4016" s="56"/>
      <c r="K4016" s="56"/>
      <c r="L4016" s="71"/>
      <c r="M4016" s="56"/>
      <c r="N4016" s="46"/>
      <c r="O4016" s="46"/>
      <c r="P4016" s="46"/>
      <c r="Q4016" s="56"/>
      <c r="R4016" s="58"/>
      <c r="S4016" s="59"/>
      <c r="T4016" s="58"/>
      <c r="U4016" s="58"/>
      <c r="V4016" s="60"/>
      <c r="W4016" s="56"/>
      <c r="X4016" s="56"/>
      <c r="Y4016" s="56"/>
      <c r="Z4016" s="46"/>
      <c r="AA4016" s="66"/>
      <c r="AB4016" s="46"/>
      <c r="AC4016" s="46"/>
      <c r="AD4016" s="61"/>
      <c r="AE4016" s="61"/>
      <c r="AF4016" s="46"/>
      <c r="AG4016" s="46"/>
      <c r="AH4016" s="46"/>
      <c r="AI4016" s="46"/>
      <c r="AJ4016" s="46"/>
      <c r="AK4016" s="46"/>
      <c r="AL4016" s="46"/>
    </row>
    <row r="4017" spans="1:38" x14ac:dyDescent="0.45">
      <c r="A4017" s="16"/>
      <c r="B4017" s="21"/>
      <c r="C4017" s="16"/>
      <c r="D4017" s="16"/>
      <c r="E4017" s="56">
        <v>2448</v>
      </c>
      <c r="F4017" s="56">
        <v>3620</v>
      </c>
      <c r="G4017" s="57" t="s">
        <v>5917</v>
      </c>
      <c r="H4017" s="56" t="s">
        <v>42</v>
      </c>
      <c r="I4017" s="56">
        <v>20421</v>
      </c>
      <c r="J4017" s="56">
        <v>0</v>
      </c>
      <c r="K4017" s="56">
        <v>0</v>
      </c>
      <c r="L4017" s="71">
        <v>60</v>
      </c>
      <c r="M4017" s="56" t="s">
        <v>43</v>
      </c>
      <c r="N4017" s="46">
        <f>((J4017*400)+(K4017*100))+L4017</f>
        <v>60</v>
      </c>
      <c r="O4017" s="46">
        <v>1000</v>
      </c>
      <c r="P4017" s="46">
        <f>N4017*O4017</f>
        <v>60000</v>
      </c>
      <c r="Q4017" s="56"/>
      <c r="R4017" s="58"/>
      <c r="S4017" s="59"/>
      <c r="T4017" s="58"/>
      <c r="U4017" s="58"/>
      <c r="V4017" s="60"/>
      <c r="W4017" s="56"/>
      <c r="X4017" s="56"/>
      <c r="Y4017" s="56"/>
      <c r="Z4017" s="46"/>
      <c r="AA4017" s="66"/>
      <c r="AB4017" s="46"/>
      <c r="AC4017" s="46"/>
      <c r="AD4017" s="61"/>
      <c r="AE4017" s="61"/>
      <c r="AF4017" s="46"/>
      <c r="AG4017" s="46">
        <f>IF(AND(AF4017="",P4017=""),0,IF((AF4017=""),P4017,IF((P4017=""),AF4017,AF4017+P4017)))</f>
        <v>60000</v>
      </c>
      <c r="AH4017" s="46">
        <f>IF( (AA4017=""),AG4017*1,AG4017*(AA4017/100) )</f>
        <v>60000</v>
      </c>
      <c r="AI4017" s="46">
        <v>0</v>
      </c>
      <c r="AJ4017" s="46">
        <f>IF((AI4017-AH4017) &gt; 1,0,IF((AI4017-AH4017)&lt;0,AH4017-AI4017,AI4017-AH4017))</f>
        <v>60000</v>
      </c>
      <c r="AK4017" s="46">
        <v>0.3</v>
      </c>
      <c r="AL4017" s="46">
        <f>AJ4017*(AK4017/100)</f>
        <v>180</v>
      </c>
    </row>
    <row r="4018" spans="1:38" x14ac:dyDescent="0.45">
      <c r="A4018" s="16"/>
      <c r="B4018" s="21"/>
      <c r="C4018" s="16"/>
      <c r="D4018" s="16"/>
      <c r="E4018" s="56">
        <v>2449</v>
      </c>
      <c r="F4018" s="56">
        <v>3166</v>
      </c>
      <c r="G4018" s="57" t="s">
        <v>5918</v>
      </c>
      <c r="H4018" s="56" t="s">
        <v>42</v>
      </c>
      <c r="I4018" s="56">
        <v>20422</v>
      </c>
      <c r="J4018" s="56">
        <v>0</v>
      </c>
      <c r="K4018" s="56">
        <v>0</v>
      </c>
      <c r="L4018" s="71">
        <v>60</v>
      </c>
      <c r="M4018" s="56" t="s">
        <v>43</v>
      </c>
      <c r="N4018" s="46">
        <f>((J4018*400)+(K4018*100))+L4018</f>
        <v>60</v>
      </c>
      <c r="O4018" s="46">
        <v>1000</v>
      </c>
      <c r="P4018" s="46">
        <f>N4018*O4018</f>
        <v>60000</v>
      </c>
      <c r="Q4018" s="56"/>
      <c r="R4018" s="58"/>
      <c r="S4018" s="59"/>
      <c r="T4018" s="58"/>
      <c r="U4018" s="58"/>
      <c r="V4018" s="60"/>
      <c r="W4018" s="56"/>
      <c r="X4018" s="56"/>
      <c r="Y4018" s="56"/>
      <c r="Z4018" s="46"/>
      <c r="AA4018" s="66"/>
      <c r="AB4018" s="46"/>
      <c r="AC4018" s="46"/>
      <c r="AD4018" s="61"/>
      <c r="AE4018" s="61"/>
      <c r="AF4018" s="46"/>
      <c r="AG4018" s="46">
        <f>IF(AND(AF4018="",P4018=""),0,IF((AF4018=""),P4018,IF((P4018=""),AF4018,AF4018+P4018)))</f>
        <v>60000</v>
      </c>
      <c r="AH4018" s="46">
        <f>IF( (AA4018=""),AG4018*1,AG4018*(AA4018/100) )</f>
        <v>60000</v>
      </c>
      <c r="AI4018" s="46">
        <v>0</v>
      </c>
      <c r="AJ4018" s="46">
        <f>IF((AI4018-AH4018) &gt; 1,0,IF((AI4018-AH4018)&lt;0,AH4018-AI4018,AI4018-AH4018))</f>
        <v>60000</v>
      </c>
      <c r="AK4018" s="46">
        <v>0.3</v>
      </c>
      <c r="AL4018" s="46">
        <f>AJ4018*(AK4018/100)</f>
        <v>180</v>
      </c>
    </row>
    <row r="4019" spans="1:38" x14ac:dyDescent="0.45">
      <c r="A4019" s="16"/>
      <c r="B4019" s="21"/>
      <c r="C4019" s="16"/>
      <c r="D4019" s="16"/>
      <c r="E4019" s="56">
        <v>2450</v>
      </c>
      <c r="F4019" s="56">
        <v>3163</v>
      </c>
      <c r="G4019" s="57" t="s">
        <v>5919</v>
      </c>
      <c r="H4019" s="56" t="s">
        <v>42</v>
      </c>
      <c r="I4019" s="56">
        <v>20423</v>
      </c>
      <c r="J4019" s="56">
        <v>0</v>
      </c>
      <c r="K4019" s="56">
        <v>0</v>
      </c>
      <c r="L4019" s="71">
        <v>60</v>
      </c>
      <c r="M4019" s="56" t="s">
        <v>43</v>
      </c>
      <c r="N4019" s="46">
        <f>((J4019*400)+(K4019*100))+L4019</f>
        <v>60</v>
      </c>
      <c r="O4019" s="46">
        <v>1000</v>
      </c>
      <c r="P4019" s="46">
        <f>N4019*O4019</f>
        <v>60000</v>
      </c>
      <c r="Q4019" s="56"/>
      <c r="R4019" s="58"/>
      <c r="S4019" s="59"/>
      <c r="T4019" s="58"/>
      <c r="U4019" s="58"/>
      <c r="V4019" s="60"/>
      <c r="W4019" s="56"/>
      <c r="X4019" s="56"/>
      <c r="Y4019" s="56"/>
      <c r="Z4019" s="46"/>
      <c r="AA4019" s="66"/>
      <c r="AB4019" s="46"/>
      <c r="AC4019" s="46"/>
      <c r="AD4019" s="61"/>
      <c r="AE4019" s="61"/>
      <c r="AF4019" s="46"/>
      <c r="AG4019" s="46">
        <f>IF(AND(AF4019="",P4019=""),0,IF((AF4019=""),P4019,IF((P4019=""),AF4019,AF4019+P4019)))</f>
        <v>60000</v>
      </c>
      <c r="AH4019" s="46">
        <f>IF( (AA4019=""),AG4019*1,AG4019*(AA4019/100) )</f>
        <v>60000</v>
      </c>
      <c r="AI4019" s="46">
        <v>0</v>
      </c>
      <c r="AJ4019" s="46">
        <f>IF((AI4019-AH4019) &gt; 1,0,IF((AI4019-AH4019)&lt;0,AH4019-AI4019,AI4019-AH4019))</f>
        <v>60000</v>
      </c>
      <c r="AK4019" s="46">
        <v>0.3</v>
      </c>
      <c r="AL4019" s="46">
        <f>AJ4019*(AK4019/100)</f>
        <v>180</v>
      </c>
    </row>
    <row r="4020" spans="1:38" x14ac:dyDescent="0.45">
      <c r="A4020" s="16"/>
      <c r="B4020" s="21"/>
      <c r="C4020" s="16"/>
      <c r="D4020" s="16"/>
      <c r="E4020" s="56">
        <v>2451</v>
      </c>
      <c r="F4020" s="56">
        <v>8285</v>
      </c>
      <c r="G4020" s="57" t="s">
        <v>5920</v>
      </c>
      <c r="H4020" s="56" t="s">
        <v>42</v>
      </c>
      <c r="I4020" s="56">
        <v>20424</v>
      </c>
      <c r="J4020" s="56"/>
      <c r="K4020" s="56"/>
      <c r="L4020" s="71"/>
      <c r="M4020" s="56"/>
      <c r="N4020" s="46"/>
      <c r="O4020" s="46"/>
      <c r="P4020" s="46"/>
      <c r="Q4020" s="56"/>
      <c r="R4020" s="58"/>
      <c r="S4020" s="59"/>
      <c r="T4020" s="58"/>
      <c r="U4020" s="58"/>
      <c r="V4020" s="60"/>
      <c r="W4020" s="56"/>
      <c r="X4020" s="56"/>
      <c r="Y4020" s="56"/>
      <c r="Z4020" s="46"/>
      <c r="AA4020" s="66"/>
      <c r="AB4020" s="46"/>
      <c r="AC4020" s="46"/>
      <c r="AD4020" s="61"/>
      <c r="AE4020" s="61"/>
      <c r="AF4020" s="46"/>
      <c r="AG4020" s="46"/>
      <c r="AH4020" s="46"/>
      <c r="AI4020" s="46"/>
      <c r="AJ4020" s="46"/>
      <c r="AK4020" s="46"/>
      <c r="AL4020" s="46"/>
    </row>
    <row r="4021" spans="1:38" x14ac:dyDescent="0.45">
      <c r="A4021" s="16"/>
      <c r="B4021" s="21"/>
      <c r="C4021" s="16"/>
      <c r="D4021" s="16"/>
      <c r="E4021" s="56">
        <v>2452</v>
      </c>
      <c r="F4021" s="56">
        <v>7940</v>
      </c>
      <c r="G4021" s="57" t="s">
        <v>5921</v>
      </c>
      <c r="H4021" s="56" t="s">
        <v>42</v>
      </c>
      <c r="I4021" s="56">
        <v>20425</v>
      </c>
      <c r="J4021" s="56"/>
      <c r="K4021" s="56"/>
      <c r="L4021" s="71"/>
      <c r="M4021" s="56"/>
      <c r="N4021" s="46"/>
      <c r="O4021" s="46"/>
      <c r="P4021" s="46"/>
      <c r="Q4021" s="56"/>
      <c r="R4021" s="58"/>
      <c r="S4021" s="59"/>
      <c r="T4021" s="58"/>
      <c r="U4021" s="58"/>
      <c r="V4021" s="60"/>
      <c r="W4021" s="56"/>
      <c r="X4021" s="56"/>
      <c r="Y4021" s="56"/>
      <c r="Z4021" s="46"/>
      <c r="AA4021" s="66"/>
      <c r="AB4021" s="46"/>
      <c r="AC4021" s="46"/>
      <c r="AD4021" s="61"/>
      <c r="AE4021" s="61"/>
      <c r="AF4021" s="46"/>
      <c r="AG4021" s="46"/>
      <c r="AH4021" s="46"/>
      <c r="AI4021" s="46"/>
      <c r="AJ4021" s="46"/>
      <c r="AK4021" s="46"/>
      <c r="AL4021" s="46"/>
    </row>
    <row r="4022" spans="1:38" x14ac:dyDescent="0.45">
      <c r="A4022" s="16"/>
      <c r="B4022" s="21"/>
      <c r="C4022" s="16"/>
      <c r="D4022" s="16"/>
      <c r="E4022" s="56">
        <v>2453</v>
      </c>
      <c r="F4022" s="56">
        <v>8664</v>
      </c>
      <c r="G4022" s="57" t="s">
        <v>5922</v>
      </c>
      <c r="H4022" s="56" t="s">
        <v>42</v>
      </c>
      <c r="I4022" s="56">
        <v>20426</v>
      </c>
      <c r="J4022" s="56"/>
      <c r="K4022" s="56"/>
      <c r="L4022" s="71"/>
      <c r="M4022" s="56"/>
      <c r="N4022" s="46"/>
      <c r="O4022" s="46"/>
      <c r="P4022" s="46"/>
      <c r="Q4022" s="56"/>
      <c r="R4022" s="58"/>
      <c r="S4022" s="59"/>
      <c r="T4022" s="58"/>
      <c r="U4022" s="58"/>
      <c r="V4022" s="60"/>
      <c r="W4022" s="56"/>
      <c r="X4022" s="56"/>
      <c r="Y4022" s="56"/>
      <c r="Z4022" s="46"/>
      <c r="AA4022" s="66"/>
      <c r="AB4022" s="46"/>
      <c r="AC4022" s="46"/>
      <c r="AD4022" s="61"/>
      <c r="AE4022" s="61"/>
      <c r="AF4022" s="46"/>
      <c r="AG4022" s="46"/>
      <c r="AH4022" s="46"/>
      <c r="AI4022" s="46"/>
      <c r="AJ4022" s="46"/>
      <c r="AK4022" s="46"/>
      <c r="AL4022" s="46"/>
    </row>
    <row r="4023" spans="1:38" x14ac:dyDescent="0.45">
      <c r="A4023" s="16"/>
      <c r="B4023" s="21"/>
      <c r="C4023" s="16"/>
      <c r="D4023" s="16"/>
      <c r="E4023" s="56">
        <v>2454</v>
      </c>
      <c r="F4023" s="56">
        <v>9654</v>
      </c>
      <c r="G4023" s="57" t="s">
        <v>5923</v>
      </c>
      <c r="H4023" s="56" t="s">
        <v>42</v>
      </c>
      <c r="I4023" s="56">
        <v>20427</v>
      </c>
      <c r="J4023" s="56"/>
      <c r="K4023" s="56"/>
      <c r="L4023" s="71"/>
      <c r="M4023" s="56"/>
      <c r="N4023" s="46"/>
      <c r="O4023" s="46"/>
      <c r="P4023" s="46"/>
      <c r="Q4023" s="56"/>
      <c r="R4023" s="58"/>
      <c r="S4023" s="59"/>
      <c r="T4023" s="58"/>
      <c r="U4023" s="58"/>
      <c r="V4023" s="60"/>
      <c r="W4023" s="56"/>
      <c r="X4023" s="56"/>
      <c r="Y4023" s="56"/>
      <c r="Z4023" s="46"/>
      <c r="AA4023" s="66"/>
      <c r="AB4023" s="46"/>
      <c r="AC4023" s="46"/>
      <c r="AD4023" s="61"/>
      <c r="AE4023" s="61"/>
      <c r="AF4023" s="46"/>
      <c r="AG4023" s="46"/>
      <c r="AH4023" s="46"/>
      <c r="AI4023" s="46"/>
      <c r="AJ4023" s="46"/>
      <c r="AK4023" s="46"/>
      <c r="AL4023" s="46"/>
    </row>
    <row r="4024" spans="1:38" x14ac:dyDescent="0.45">
      <c r="A4024" s="16"/>
      <c r="B4024" s="21"/>
      <c r="C4024" s="16"/>
      <c r="D4024" s="16"/>
      <c r="E4024" s="56">
        <v>2455</v>
      </c>
      <c r="F4024" s="56">
        <v>6599</v>
      </c>
      <c r="G4024" s="57" t="s">
        <v>5924</v>
      </c>
      <c r="H4024" s="56" t="s">
        <v>42</v>
      </c>
      <c r="I4024" s="56">
        <v>20428</v>
      </c>
      <c r="J4024" s="56"/>
      <c r="K4024" s="56"/>
      <c r="L4024" s="71"/>
      <c r="M4024" s="56"/>
      <c r="N4024" s="46"/>
      <c r="O4024" s="46"/>
      <c r="P4024" s="46"/>
      <c r="Q4024" s="56"/>
      <c r="R4024" s="58"/>
      <c r="S4024" s="59"/>
      <c r="T4024" s="58"/>
      <c r="U4024" s="58"/>
      <c r="V4024" s="60"/>
      <c r="W4024" s="56"/>
      <c r="X4024" s="56"/>
      <c r="Y4024" s="56"/>
      <c r="Z4024" s="46"/>
      <c r="AA4024" s="66"/>
      <c r="AB4024" s="46"/>
      <c r="AC4024" s="46"/>
      <c r="AD4024" s="61"/>
      <c r="AE4024" s="61"/>
      <c r="AF4024" s="46"/>
      <c r="AG4024" s="46"/>
      <c r="AH4024" s="46"/>
      <c r="AI4024" s="46"/>
      <c r="AJ4024" s="46"/>
      <c r="AK4024" s="46"/>
      <c r="AL4024" s="46"/>
    </row>
    <row r="4025" spans="1:38" x14ac:dyDescent="0.45">
      <c r="A4025" s="16"/>
      <c r="B4025" s="21"/>
      <c r="C4025" s="16"/>
      <c r="D4025" s="16"/>
      <c r="E4025" s="56">
        <v>2456</v>
      </c>
      <c r="F4025" s="56">
        <v>7687</v>
      </c>
      <c r="G4025" s="57" t="s">
        <v>5925</v>
      </c>
      <c r="H4025" s="56" t="s">
        <v>42</v>
      </c>
      <c r="I4025" s="56">
        <v>20429</v>
      </c>
      <c r="J4025" s="56"/>
      <c r="K4025" s="56"/>
      <c r="L4025" s="71"/>
      <c r="M4025" s="56"/>
      <c r="N4025" s="46"/>
      <c r="O4025" s="46"/>
      <c r="P4025" s="46"/>
      <c r="Q4025" s="56"/>
      <c r="R4025" s="58"/>
      <c r="S4025" s="59"/>
      <c r="T4025" s="58"/>
      <c r="U4025" s="58"/>
      <c r="V4025" s="60"/>
      <c r="W4025" s="56"/>
      <c r="X4025" s="56"/>
      <c r="Y4025" s="56"/>
      <c r="Z4025" s="46"/>
      <c r="AA4025" s="66"/>
      <c r="AB4025" s="46"/>
      <c r="AC4025" s="46"/>
      <c r="AD4025" s="61"/>
      <c r="AE4025" s="61"/>
      <c r="AF4025" s="46"/>
      <c r="AG4025" s="46"/>
      <c r="AH4025" s="46"/>
      <c r="AI4025" s="46"/>
      <c r="AJ4025" s="46"/>
      <c r="AK4025" s="46"/>
      <c r="AL4025" s="46"/>
    </row>
    <row r="4026" spans="1:38" x14ac:dyDescent="0.45">
      <c r="A4026" s="16"/>
      <c r="B4026" s="21"/>
      <c r="C4026" s="16"/>
      <c r="D4026" s="16"/>
      <c r="E4026" s="56">
        <v>2457</v>
      </c>
      <c r="F4026" s="56">
        <v>9084</v>
      </c>
      <c r="G4026" s="57" t="s">
        <v>5926</v>
      </c>
      <c r="H4026" s="56" t="s">
        <v>42</v>
      </c>
      <c r="I4026" s="56">
        <v>20430</v>
      </c>
      <c r="J4026" s="56"/>
      <c r="K4026" s="56"/>
      <c r="L4026" s="71"/>
      <c r="M4026" s="56"/>
      <c r="N4026" s="46"/>
      <c r="O4026" s="46"/>
      <c r="P4026" s="46"/>
      <c r="Q4026" s="56"/>
      <c r="R4026" s="58"/>
      <c r="S4026" s="59"/>
      <c r="T4026" s="58"/>
      <c r="U4026" s="58"/>
      <c r="V4026" s="60"/>
      <c r="W4026" s="56"/>
      <c r="X4026" s="56"/>
      <c r="Y4026" s="56"/>
      <c r="Z4026" s="46"/>
      <c r="AA4026" s="66"/>
      <c r="AB4026" s="46"/>
      <c r="AC4026" s="46"/>
      <c r="AD4026" s="61"/>
      <c r="AE4026" s="61"/>
      <c r="AF4026" s="46"/>
      <c r="AG4026" s="46"/>
      <c r="AH4026" s="46"/>
      <c r="AI4026" s="46"/>
      <c r="AJ4026" s="46"/>
      <c r="AK4026" s="46"/>
      <c r="AL4026" s="46"/>
    </row>
    <row r="4027" spans="1:38" x14ac:dyDescent="0.45">
      <c r="A4027" s="16"/>
      <c r="B4027" s="21"/>
      <c r="C4027" s="16"/>
      <c r="D4027" s="16"/>
      <c r="E4027" s="56">
        <v>2458</v>
      </c>
      <c r="F4027" s="56">
        <v>6635</v>
      </c>
      <c r="G4027" s="57" t="s">
        <v>5927</v>
      </c>
      <c r="H4027" s="56" t="s">
        <v>42</v>
      </c>
      <c r="I4027" s="56">
        <v>21686</v>
      </c>
      <c r="J4027" s="56"/>
      <c r="K4027" s="56"/>
      <c r="L4027" s="71"/>
      <c r="M4027" s="56"/>
      <c r="N4027" s="46"/>
      <c r="O4027" s="46"/>
      <c r="P4027" s="46"/>
      <c r="Q4027" s="56"/>
      <c r="R4027" s="58"/>
      <c r="S4027" s="59"/>
      <c r="T4027" s="58"/>
      <c r="U4027" s="58"/>
      <c r="V4027" s="60"/>
      <c r="W4027" s="56"/>
      <c r="X4027" s="56"/>
      <c r="Y4027" s="56"/>
      <c r="Z4027" s="46"/>
      <c r="AA4027" s="66"/>
      <c r="AB4027" s="46"/>
      <c r="AC4027" s="46"/>
      <c r="AD4027" s="61"/>
      <c r="AE4027" s="61"/>
      <c r="AF4027" s="46"/>
      <c r="AG4027" s="46"/>
      <c r="AH4027" s="46"/>
      <c r="AI4027" s="46"/>
      <c r="AJ4027" s="46"/>
      <c r="AK4027" s="46"/>
      <c r="AL4027" s="46"/>
    </row>
    <row r="4028" spans="1:38" x14ac:dyDescent="0.45">
      <c r="A4028" s="16"/>
      <c r="B4028" s="21"/>
      <c r="C4028" s="16"/>
      <c r="D4028" s="16"/>
      <c r="E4028" s="56">
        <v>2459</v>
      </c>
      <c r="F4028" s="56">
        <v>3623</v>
      </c>
      <c r="G4028" s="57" t="s">
        <v>5928</v>
      </c>
      <c r="H4028" s="56" t="s">
        <v>42</v>
      </c>
      <c r="I4028" s="56">
        <v>21687</v>
      </c>
      <c r="J4028" s="56">
        <v>0</v>
      </c>
      <c r="K4028" s="56">
        <v>1</v>
      </c>
      <c r="L4028" s="71">
        <v>86</v>
      </c>
      <c r="M4028" s="56" t="s">
        <v>43</v>
      </c>
      <c r="N4028" s="46">
        <f>((J4028*400)+(K4028*100))+L4028</f>
        <v>186</v>
      </c>
      <c r="O4028" s="46">
        <v>1000</v>
      </c>
      <c r="P4028" s="46">
        <f>N4028*O4028</f>
        <v>186000</v>
      </c>
      <c r="Q4028" s="56"/>
      <c r="R4028" s="58"/>
      <c r="S4028" s="59"/>
      <c r="T4028" s="58"/>
      <c r="U4028" s="58"/>
      <c r="V4028" s="60"/>
      <c r="W4028" s="56"/>
      <c r="X4028" s="56"/>
      <c r="Y4028" s="56"/>
      <c r="Z4028" s="46"/>
      <c r="AA4028" s="66"/>
      <c r="AB4028" s="46"/>
      <c r="AC4028" s="46"/>
      <c r="AD4028" s="61"/>
      <c r="AE4028" s="61"/>
      <c r="AF4028" s="46"/>
      <c r="AG4028" s="46">
        <f>IF(AND(AF4028="",P4028=""),0,IF((AF4028=""),P4028,IF((P4028=""),AF4028,AF4028+P4028)))</f>
        <v>186000</v>
      </c>
      <c r="AH4028" s="46">
        <f>IF( (AA4028=""),AG4028*1,AG4028*(AA4028/100) )</f>
        <v>186000</v>
      </c>
      <c r="AI4028" s="46">
        <v>0</v>
      </c>
      <c r="AJ4028" s="46">
        <f>IF((AI4028-AH4028) &gt; 1,0,IF((AI4028-AH4028)&lt;0,AH4028-AI4028,AI4028-AH4028))</f>
        <v>186000</v>
      </c>
      <c r="AK4028" s="46">
        <v>0.3</v>
      </c>
      <c r="AL4028" s="46">
        <f>AJ4028*(AK4028/100)</f>
        <v>558</v>
      </c>
    </row>
    <row r="4029" spans="1:38" x14ac:dyDescent="0.45">
      <c r="A4029" s="16"/>
      <c r="B4029" s="21"/>
      <c r="C4029" s="16"/>
      <c r="D4029" s="16"/>
      <c r="E4029" s="56"/>
      <c r="F4029" s="56"/>
      <c r="G4029" s="57"/>
      <c r="H4029" s="56"/>
      <c r="I4029" s="56"/>
      <c r="J4029" s="56"/>
      <c r="K4029" s="56"/>
      <c r="L4029" s="71"/>
      <c r="M4029" s="56"/>
      <c r="N4029" s="46"/>
      <c r="O4029" s="46" t="s">
        <v>54</v>
      </c>
      <c r="P4029" s="46">
        <f>SUM(P3627:P4028)</f>
        <v>11068270</v>
      </c>
      <c r="Q4029" s="56"/>
      <c r="R4029" s="58"/>
      <c r="S4029" s="59"/>
      <c r="T4029" s="58"/>
      <c r="U4029" s="58"/>
      <c r="V4029" s="60"/>
      <c r="W4029" s="56"/>
      <c r="X4029" s="56"/>
      <c r="Y4029" s="56"/>
      <c r="Z4029" s="46"/>
      <c r="AA4029" s="66"/>
      <c r="AB4029" s="46"/>
      <c r="AC4029" s="46"/>
      <c r="AD4029" s="61"/>
      <c r="AE4029" s="61"/>
      <c r="AF4029" s="46"/>
      <c r="AG4029" s="46"/>
      <c r="AH4029" s="46">
        <f>SUM(AH3627:AH4028)</f>
        <v>11068270</v>
      </c>
      <c r="AI4029" s="46"/>
      <c r="AJ4029" s="46">
        <f>SUM(AJ3627:AJ4028)</f>
        <v>11068270</v>
      </c>
      <c r="AK4029" s="46"/>
      <c r="AL4029" s="46">
        <f>SUM(AL3627:AL4028)</f>
        <v>32246.36</v>
      </c>
    </row>
    <row r="4030" spans="1:38" x14ac:dyDescent="0.45">
      <c r="A4030" s="16" t="s">
        <v>5929</v>
      </c>
      <c r="B4030" s="21"/>
      <c r="C4030" s="16" t="s">
        <v>5930</v>
      </c>
      <c r="D4030" s="16" t="s">
        <v>5931</v>
      </c>
      <c r="E4030" s="56">
        <v>2460</v>
      </c>
      <c r="F4030" s="56">
        <v>7599</v>
      </c>
      <c r="G4030" s="57" t="s">
        <v>5932</v>
      </c>
      <c r="H4030" s="56" t="s">
        <v>42</v>
      </c>
      <c r="I4030" s="56">
        <v>21603</v>
      </c>
      <c r="J4030" s="56"/>
      <c r="K4030" s="56"/>
      <c r="L4030" s="71"/>
      <c r="M4030" s="56"/>
      <c r="N4030" s="46"/>
      <c r="O4030" s="46"/>
      <c r="P4030" s="46"/>
      <c r="Q4030" s="56"/>
      <c r="R4030" s="58"/>
      <c r="S4030" s="59"/>
      <c r="T4030" s="58"/>
      <c r="U4030" s="58"/>
      <c r="V4030" s="60"/>
      <c r="W4030" s="56"/>
      <c r="X4030" s="56"/>
      <c r="Y4030" s="56"/>
      <c r="Z4030" s="46"/>
      <c r="AA4030" s="66"/>
      <c r="AB4030" s="46"/>
      <c r="AC4030" s="46"/>
      <c r="AD4030" s="61"/>
      <c r="AE4030" s="61"/>
      <c r="AF4030" s="46"/>
      <c r="AG4030" s="46"/>
      <c r="AH4030" s="46"/>
      <c r="AI4030" s="46"/>
      <c r="AJ4030" s="46"/>
      <c r="AK4030" s="46"/>
      <c r="AL4030" s="46"/>
    </row>
    <row r="4031" spans="1:38" x14ac:dyDescent="0.45">
      <c r="A4031" s="16"/>
      <c r="B4031" s="21"/>
      <c r="C4031" s="16"/>
      <c r="D4031" s="16"/>
      <c r="E4031" s="56"/>
      <c r="F4031" s="56"/>
      <c r="G4031" s="57"/>
      <c r="H4031" s="56"/>
      <c r="I4031" s="56"/>
      <c r="J4031" s="56"/>
      <c r="K4031" s="56"/>
      <c r="L4031" s="71"/>
      <c r="M4031" s="56"/>
      <c r="N4031" s="46"/>
      <c r="O4031" s="46" t="s">
        <v>54</v>
      </c>
      <c r="P4031" s="46">
        <f>SUM(P4030:P4030)</f>
        <v>0</v>
      </c>
      <c r="Q4031" s="56"/>
      <c r="R4031" s="58"/>
      <c r="S4031" s="59"/>
      <c r="T4031" s="58"/>
      <c r="U4031" s="58"/>
      <c r="V4031" s="60"/>
      <c r="W4031" s="56"/>
      <c r="X4031" s="56"/>
      <c r="Y4031" s="56"/>
      <c r="Z4031" s="46"/>
      <c r="AA4031" s="66"/>
      <c r="AB4031" s="46"/>
      <c r="AC4031" s="46"/>
      <c r="AD4031" s="61"/>
      <c r="AE4031" s="61"/>
      <c r="AF4031" s="46"/>
      <c r="AG4031" s="46"/>
      <c r="AH4031" s="46">
        <f>SUM(AH4030:AH4030)</f>
        <v>0</v>
      </c>
      <c r="AI4031" s="46"/>
      <c r="AJ4031" s="46">
        <f>SUM(AJ4030:AJ4030)</f>
        <v>0</v>
      </c>
      <c r="AK4031" s="46"/>
      <c r="AL4031" s="46">
        <f>SUM(AL4030:AL4030)</f>
        <v>0</v>
      </c>
    </row>
    <row r="4032" spans="1:38" x14ac:dyDescent="0.45">
      <c r="A4032" s="16" t="s">
        <v>5933</v>
      </c>
      <c r="B4032" s="21">
        <v>3671000325236</v>
      </c>
      <c r="C4032" s="16" t="s">
        <v>5934</v>
      </c>
      <c r="D4032" s="16" t="s">
        <v>5935</v>
      </c>
      <c r="E4032" s="56">
        <v>2461</v>
      </c>
      <c r="F4032" s="56">
        <v>8762</v>
      </c>
      <c r="G4032" s="57" t="s">
        <v>5936</v>
      </c>
      <c r="H4032" s="56" t="s">
        <v>42</v>
      </c>
      <c r="I4032" s="56">
        <v>24581</v>
      </c>
      <c r="J4032" s="56"/>
      <c r="K4032" s="56"/>
      <c r="L4032" s="71"/>
      <c r="M4032" s="56"/>
      <c r="N4032" s="46"/>
      <c r="O4032" s="46"/>
      <c r="P4032" s="46"/>
      <c r="Q4032" s="56"/>
      <c r="R4032" s="58"/>
      <c r="S4032" s="59"/>
      <c r="T4032" s="58"/>
      <c r="U4032" s="58"/>
      <c r="V4032" s="60"/>
      <c r="W4032" s="56"/>
      <c r="X4032" s="56"/>
      <c r="Y4032" s="56"/>
      <c r="Z4032" s="46"/>
      <c r="AA4032" s="66"/>
      <c r="AB4032" s="46"/>
      <c r="AC4032" s="46"/>
      <c r="AD4032" s="61"/>
      <c r="AE4032" s="61"/>
      <c r="AF4032" s="46"/>
      <c r="AG4032" s="46"/>
      <c r="AH4032" s="46"/>
      <c r="AI4032" s="46"/>
      <c r="AJ4032" s="46"/>
      <c r="AK4032" s="46"/>
      <c r="AL4032" s="46"/>
    </row>
    <row r="4033" spans="1:38" x14ac:dyDescent="0.45">
      <c r="A4033" s="16"/>
      <c r="B4033" s="21"/>
      <c r="C4033" s="16"/>
      <c r="D4033" s="16"/>
      <c r="E4033" s="56"/>
      <c r="F4033" s="56"/>
      <c r="G4033" s="57"/>
      <c r="H4033" s="56"/>
      <c r="I4033" s="56"/>
      <c r="J4033" s="56"/>
      <c r="K4033" s="56"/>
      <c r="L4033" s="71"/>
      <c r="M4033" s="56"/>
      <c r="N4033" s="46"/>
      <c r="O4033" s="46" t="s">
        <v>54</v>
      </c>
      <c r="P4033" s="46">
        <f>SUM(P4032:P4032)</f>
        <v>0</v>
      </c>
      <c r="Q4033" s="56"/>
      <c r="R4033" s="58"/>
      <c r="S4033" s="59"/>
      <c r="T4033" s="58"/>
      <c r="U4033" s="58"/>
      <c r="V4033" s="60"/>
      <c r="W4033" s="56"/>
      <c r="X4033" s="56"/>
      <c r="Y4033" s="56"/>
      <c r="Z4033" s="46"/>
      <c r="AA4033" s="66"/>
      <c r="AB4033" s="46"/>
      <c r="AC4033" s="46"/>
      <c r="AD4033" s="61"/>
      <c r="AE4033" s="61"/>
      <c r="AF4033" s="46"/>
      <c r="AG4033" s="46"/>
      <c r="AH4033" s="46">
        <f>SUM(AH4032:AH4032)</f>
        <v>0</v>
      </c>
      <c r="AI4033" s="46"/>
      <c r="AJ4033" s="46">
        <f>SUM(AJ4032:AJ4032)</f>
        <v>0</v>
      </c>
      <c r="AK4033" s="46"/>
      <c r="AL4033" s="46">
        <f>SUM(AL4032:AL4032)</f>
        <v>0</v>
      </c>
    </row>
    <row r="4034" spans="1:38" x14ac:dyDescent="0.45">
      <c r="A4034" s="16" t="s">
        <v>5937</v>
      </c>
      <c r="B4034" s="21">
        <v>1770400014370</v>
      </c>
      <c r="C4034" s="16" t="s">
        <v>5938</v>
      </c>
      <c r="D4034" s="16" t="s">
        <v>5939</v>
      </c>
      <c r="E4034" s="56">
        <v>2462</v>
      </c>
      <c r="F4034" s="56">
        <v>2199</v>
      </c>
      <c r="G4034" s="57" t="s">
        <v>5940</v>
      </c>
      <c r="H4034" s="56" t="s">
        <v>42</v>
      </c>
      <c r="I4034" s="56">
        <v>10620</v>
      </c>
      <c r="J4034" s="56">
        <v>24</v>
      </c>
      <c r="K4034" s="56">
        <v>1</v>
      </c>
      <c r="L4034" s="71">
        <v>8</v>
      </c>
      <c r="M4034" s="56" t="s">
        <v>90</v>
      </c>
      <c r="N4034" s="46">
        <f>((J4034*400)+(K4034*100))+L4034</f>
        <v>9708</v>
      </c>
      <c r="O4034" s="46">
        <v>150</v>
      </c>
      <c r="P4034" s="46">
        <f>N4034*O4034</f>
        <v>1456200</v>
      </c>
      <c r="Q4034" s="56"/>
      <c r="R4034" s="58"/>
      <c r="S4034" s="59"/>
      <c r="T4034" s="58"/>
      <c r="U4034" s="58"/>
      <c r="V4034" s="60"/>
      <c r="W4034" s="56"/>
      <c r="X4034" s="56"/>
      <c r="Y4034" s="56"/>
      <c r="Z4034" s="46"/>
      <c r="AA4034" s="66"/>
      <c r="AB4034" s="46"/>
      <c r="AC4034" s="46"/>
      <c r="AD4034" s="61"/>
      <c r="AE4034" s="61"/>
      <c r="AF4034" s="46"/>
      <c r="AG4034" s="46">
        <f>IF(AND(AF4034="",P4034=""),0,IF((AF4034=""),P4034,IF((P4034=""),AF4034,AF4034+P4034)))</f>
        <v>1456200</v>
      </c>
      <c r="AH4034" s="46">
        <f>IF( (AA4034=""),AG4034*1,AG4034*(AA4034/100) )</f>
        <v>1456200</v>
      </c>
      <c r="AI4034" s="46">
        <v>50000000</v>
      </c>
      <c r="AJ4034" s="46">
        <f>IF((AI4034-AH4034) &gt; 1,0,IF((AI4034-AH4034)&lt;0,AH4034-AI4034,AI4034-AH4034))</f>
        <v>0</v>
      </c>
      <c r="AK4034" s="46">
        <v>0.01</v>
      </c>
      <c r="AL4034" s="46">
        <f>AJ4034*(AK4034/100)</f>
        <v>0</v>
      </c>
    </row>
    <row r="4035" spans="1:38" x14ac:dyDescent="0.45">
      <c r="A4035" s="16"/>
      <c r="B4035" s="21"/>
      <c r="C4035" s="16"/>
      <c r="D4035" s="16"/>
      <c r="E4035" s="56"/>
      <c r="F4035" s="56"/>
      <c r="G4035" s="57"/>
      <c r="H4035" s="56"/>
      <c r="I4035" s="56"/>
      <c r="J4035" s="56">
        <v>0</v>
      </c>
      <c r="K4035" s="56">
        <v>0</v>
      </c>
      <c r="L4035" s="71">
        <v>0</v>
      </c>
      <c r="M4035" s="56" t="s">
        <v>90</v>
      </c>
      <c r="N4035" s="46">
        <f>((J4035*400)+(K4035*100))+L4035</f>
        <v>0</v>
      </c>
      <c r="O4035" s="46">
        <v>150</v>
      </c>
      <c r="P4035" s="46">
        <f>N4035*O4035</f>
        <v>0</v>
      </c>
      <c r="Q4035" s="56"/>
      <c r="R4035" s="58"/>
      <c r="S4035" s="59"/>
      <c r="T4035" s="58"/>
      <c r="U4035" s="58"/>
      <c r="V4035" s="60"/>
      <c r="W4035" s="56"/>
      <c r="X4035" s="56"/>
      <c r="Y4035" s="56"/>
      <c r="Z4035" s="46"/>
      <c r="AA4035" s="66"/>
      <c r="AB4035" s="46"/>
      <c r="AC4035" s="46"/>
      <c r="AD4035" s="61"/>
      <c r="AE4035" s="61"/>
      <c r="AF4035" s="46"/>
      <c r="AG4035" s="46">
        <f>IF(AND(AF4035="",P4035=""),0,IF((AF4035=""),P4035,IF((P4035=""),AF4035,AF4035+P4035)))</f>
        <v>0</v>
      </c>
      <c r="AH4035" s="46">
        <f>IF( (AA4035=""),AG4035*1,AG4035*(AA4035/100) )</f>
        <v>0</v>
      </c>
      <c r="AI4035" s="46">
        <v>0</v>
      </c>
      <c r="AJ4035" s="46">
        <f>IF((AI4035-AH4035) &gt; 1,0,IF((AI4035-AH4035)&lt;0,AH4035-AI4035,AI4035-AH4035))</f>
        <v>0</v>
      </c>
      <c r="AK4035" s="46">
        <v>0.01</v>
      </c>
      <c r="AL4035" s="46">
        <f>AJ4035*(AK4035/100)</f>
        <v>0</v>
      </c>
    </row>
    <row r="4036" spans="1:38" x14ac:dyDescent="0.45">
      <c r="A4036" s="16"/>
      <c r="B4036" s="21"/>
      <c r="C4036" s="16"/>
      <c r="D4036" s="16"/>
      <c r="E4036" s="56"/>
      <c r="F4036" s="56"/>
      <c r="G4036" s="57"/>
      <c r="H4036" s="56"/>
      <c r="I4036" s="56"/>
      <c r="J4036" s="56"/>
      <c r="K4036" s="56"/>
      <c r="L4036" s="71"/>
      <c r="M4036" s="56"/>
      <c r="N4036" s="46"/>
      <c r="O4036" s="46" t="s">
        <v>54</v>
      </c>
      <c r="P4036" s="46">
        <f>SUM(P4034:P4035)</f>
        <v>1456200</v>
      </c>
      <c r="Q4036" s="56"/>
      <c r="R4036" s="58"/>
      <c r="S4036" s="59"/>
      <c r="T4036" s="58"/>
      <c r="U4036" s="58"/>
      <c r="V4036" s="60"/>
      <c r="W4036" s="56"/>
      <c r="X4036" s="56"/>
      <c r="Y4036" s="56"/>
      <c r="Z4036" s="46"/>
      <c r="AA4036" s="66"/>
      <c r="AB4036" s="46"/>
      <c r="AC4036" s="46"/>
      <c r="AD4036" s="61"/>
      <c r="AE4036" s="61"/>
      <c r="AF4036" s="46"/>
      <c r="AG4036" s="46"/>
      <c r="AH4036" s="46">
        <f>SUM(AH4034:AH4035)</f>
        <v>1456200</v>
      </c>
      <c r="AI4036" s="46"/>
      <c r="AJ4036" s="46">
        <f>SUM(AJ4034:AJ4035)</f>
        <v>0</v>
      </c>
      <c r="AK4036" s="46"/>
      <c r="AL4036" s="46">
        <f>SUM(AL4034:AL4035)</f>
        <v>0</v>
      </c>
    </row>
    <row r="4037" spans="1:38" x14ac:dyDescent="0.45">
      <c r="A4037" s="16" t="s">
        <v>5941</v>
      </c>
      <c r="B4037" s="21">
        <v>1770400106100</v>
      </c>
      <c r="C4037" s="16" t="s">
        <v>5942</v>
      </c>
      <c r="D4037" s="16" t="s">
        <v>5943</v>
      </c>
      <c r="E4037" s="56">
        <v>2463</v>
      </c>
      <c r="F4037" s="56">
        <v>1597</v>
      </c>
      <c r="G4037" s="57" t="s">
        <v>5944</v>
      </c>
      <c r="H4037" s="56" t="s">
        <v>42</v>
      </c>
      <c r="I4037" s="56">
        <v>14658</v>
      </c>
      <c r="J4037" s="56"/>
      <c r="K4037" s="56"/>
      <c r="L4037" s="71"/>
      <c r="M4037" s="56"/>
      <c r="N4037" s="46"/>
      <c r="O4037" s="46"/>
      <c r="P4037" s="46"/>
      <c r="Q4037" s="56"/>
      <c r="R4037" s="58"/>
      <c r="S4037" s="59"/>
      <c r="T4037" s="58"/>
      <c r="U4037" s="58"/>
      <c r="V4037" s="60"/>
      <c r="W4037" s="56"/>
      <c r="X4037" s="56"/>
      <c r="Y4037" s="56"/>
      <c r="Z4037" s="46"/>
      <c r="AA4037" s="66"/>
      <c r="AB4037" s="46"/>
      <c r="AC4037" s="46"/>
      <c r="AD4037" s="61"/>
      <c r="AE4037" s="61"/>
      <c r="AF4037" s="46"/>
      <c r="AG4037" s="46"/>
      <c r="AH4037" s="46"/>
      <c r="AI4037" s="46"/>
      <c r="AJ4037" s="46"/>
      <c r="AK4037" s="46"/>
      <c r="AL4037" s="46"/>
    </row>
    <row r="4038" spans="1:38" x14ac:dyDescent="0.45">
      <c r="A4038" s="16"/>
      <c r="B4038" s="21"/>
      <c r="C4038" s="16"/>
      <c r="D4038" s="16"/>
      <c r="E4038" s="56"/>
      <c r="F4038" s="56"/>
      <c r="G4038" s="57"/>
      <c r="H4038" s="56"/>
      <c r="I4038" s="56"/>
      <c r="J4038" s="56"/>
      <c r="K4038" s="56"/>
      <c r="L4038" s="71"/>
      <c r="M4038" s="56"/>
      <c r="N4038" s="46"/>
      <c r="O4038" s="46" t="s">
        <v>54</v>
      </c>
      <c r="P4038" s="46">
        <f>SUM(P4037:P4037)</f>
        <v>0</v>
      </c>
      <c r="Q4038" s="56"/>
      <c r="R4038" s="58"/>
      <c r="S4038" s="59"/>
      <c r="T4038" s="58"/>
      <c r="U4038" s="58"/>
      <c r="V4038" s="60"/>
      <c r="W4038" s="56"/>
      <c r="X4038" s="56"/>
      <c r="Y4038" s="56"/>
      <c r="Z4038" s="46"/>
      <c r="AA4038" s="66"/>
      <c r="AB4038" s="46"/>
      <c r="AC4038" s="46"/>
      <c r="AD4038" s="61"/>
      <c r="AE4038" s="61"/>
      <c r="AF4038" s="46"/>
      <c r="AG4038" s="46"/>
      <c r="AH4038" s="46">
        <f>SUM(AH4037:AH4037)</f>
        <v>0</v>
      </c>
      <c r="AI4038" s="46"/>
      <c r="AJ4038" s="46">
        <f>SUM(AJ4037:AJ4037)</f>
        <v>0</v>
      </c>
      <c r="AK4038" s="46"/>
      <c r="AL4038" s="46">
        <f>SUM(AL4037:AL4037)</f>
        <v>0</v>
      </c>
    </row>
    <row r="4039" spans="1:38" x14ac:dyDescent="0.45">
      <c r="A4039" s="16" t="s">
        <v>5945</v>
      </c>
      <c r="B4039" s="21">
        <v>3100501302364</v>
      </c>
      <c r="C4039" s="16" t="s">
        <v>5946</v>
      </c>
      <c r="D4039" s="16" t="s">
        <v>5947</v>
      </c>
      <c r="E4039" s="56">
        <v>2464</v>
      </c>
      <c r="F4039" s="56">
        <v>1834</v>
      </c>
      <c r="G4039" s="57" t="s">
        <v>5948</v>
      </c>
      <c r="H4039" s="56" t="s">
        <v>42</v>
      </c>
      <c r="I4039" s="56">
        <v>12849</v>
      </c>
      <c r="J4039" s="56">
        <v>0</v>
      </c>
      <c r="K4039" s="56">
        <v>3</v>
      </c>
      <c r="L4039" s="71">
        <v>95</v>
      </c>
      <c r="M4039" s="56" t="s">
        <v>43</v>
      </c>
      <c r="N4039" s="46">
        <f>((J4039*400)+(K4039*100))+L4039</f>
        <v>395</v>
      </c>
      <c r="O4039" s="46">
        <v>440</v>
      </c>
      <c r="P4039" s="46">
        <f>N4039*O4039</f>
        <v>173800</v>
      </c>
      <c r="Q4039" s="56"/>
      <c r="R4039" s="58"/>
      <c r="S4039" s="59"/>
      <c r="T4039" s="58"/>
      <c r="U4039" s="58"/>
      <c r="V4039" s="60"/>
      <c r="W4039" s="56"/>
      <c r="X4039" s="56"/>
      <c r="Y4039" s="56"/>
      <c r="Z4039" s="46"/>
      <c r="AA4039" s="66"/>
      <c r="AB4039" s="46"/>
      <c r="AC4039" s="46"/>
      <c r="AD4039" s="61"/>
      <c r="AE4039" s="61"/>
      <c r="AF4039" s="46"/>
      <c r="AG4039" s="46">
        <f>IF(AND(AF4039="",P4039=""),0,IF((AF4039=""),P4039,IF((P4039=""),AF4039,AF4039+P4039)))</f>
        <v>173800</v>
      </c>
      <c r="AH4039" s="46">
        <f>IF( (AA4039=""),AG4039*1,AG4039*(AA4039/100) )</f>
        <v>173800</v>
      </c>
      <c r="AI4039" s="46">
        <v>0</v>
      </c>
      <c r="AJ4039" s="46">
        <f>IF((AI4039-AH4039) &gt; 1,0,IF((AI4039-AH4039)&lt;0,AH4039-AI4039,AI4039-AH4039))</f>
        <v>173800</v>
      </c>
      <c r="AK4039" s="46">
        <v>0.3</v>
      </c>
      <c r="AL4039" s="46">
        <f>AJ4039*(AK4039/100)</f>
        <v>521.4</v>
      </c>
    </row>
    <row r="4040" spans="1:38" x14ac:dyDescent="0.45">
      <c r="A4040" s="16"/>
      <c r="B4040" s="21"/>
      <c r="C4040" s="16"/>
      <c r="D4040" s="16"/>
      <c r="E4040" s="56"/>
      <c r="F4040" s="56"/>
      <c r="G4040" s="57"/>
      <c r="H4040" s="56"/>
      <c r="I4040" s="56"/>
      <c r="J4040" s="56"/>
      <c r="K4040" s="56"/>
      <c r="L4040" s="71"/>
      <c r="M4040" s="56"/>
      <c r="N4040" s="46"/>
      <c r="O4040" s="46" t="s">
        <v>54</v>
      </c>
      <c r="P4040" s="46">
        <f>SUM(P4039:P4039)</f>
        <v>173800</v>
      </c>
      <c r="Q4040" s="56"/>
      <c r="R4040" s="58"/>
      <c r="S4040" s="59"/>
      <c r="T4040" s="58"/>
      <c r="U4040" s="58"/>
      <c r="V4040" s="60"/>
      <c r="W4040" s="56"/>
      <c r="X4040" s="56"/>
      <c r="Y4040" s="56"/>
      <c r="Z4040" s="46"/>
      <c r="AA4040" s="66"/>
      <c r="AB4040" s="46"/>
      <c r="AC4040" s="46"/>
      <c r="AD4040" s="61"/>
      <c r="AE4040" s="61"/>
      <c r="AF4040" s="46"/>
      <c r="AG4040" s="46"/>
      <c r="AH4040" s="46">
        <f>SUM(AH4039:AH4039)</f>
        <v>173800</v>
      </c>
      <c r="AI4040" s="46"/>
      <c r="AJ4040" s="46">
        <f>SUM(AJ4039:AJ4039)</f>
        <v>173800</v>
      </c>
      <c r="AK4040" s="46"/>
      <c r="AL4040" s="46">
        <f>SUM(AL4039:AL4039)</f>
        <v>521.4</v>
      </c>
    </row>
    <row r="4041" spans="1:38" x14ac:dyDescent="0.45">
      <c r="A4041" s="16" t="s">
        <v>5949</v>
      </c>
      <c r="B4041" s="21">
        <v>3770500170582</v>
      </c>
      <c r="C4041" s="16" t="s">
        <v>5950</v>
      </c>
      <c r="D4041" s="16" t="s">
        <v>5951</v>
      </c>
      <c r="E4041" s="56">
        <v>2465</v>
      </c>
      <c r="F4041" s="56">
        <v>3857</v>
      </c>
      <c r="G4041" s="57" t="s">
        <v>5952</v>
      </c>
      <c r="H4041" s="56" t="s">
        <v>42</v>
      </c>
      <c r="I4041" s="56">
        <v>24573</v>
      </c>
      <c r="J4041" s="56">
        <v>0</v>
      </c>
      <c r="K4041" s="56">
        <v>0</v>
      </c>
      <c r="L4041" s="71">
        <v>40</v>
      </c>
      <c r="M4041" s="56" t="s">
        <v>43</v>
      </c>
      <c r="N4041" s="46">
        <f>((J4041*400)+(K4041*100))+L4041</f>
        <v>40</v>
      </c>
      <c r="O4041" s="46">
        <v>5500</v>
      </c>
      <c r="P4041" s="46">
        <f>N4041*O4041</f>
        <v>220000</v>
      </c>
      <c r="Q4041" s="56"/>
      <c r="R4041" s="58"/>
      <c r="S4041" s="59"/>
      <c r="T4041" s="58"/>
      <c r="U4041" s="58"/>
      <c r="V4041" s="60"/>
      <c r="W4041" s="56"/>
      <c r="X4041" s="56"/>
      <c r="Y4041" s="56"/>
      <c r="Z4041" s="46"/>
      <c r="AA4041" s="66"/>
      <c r="AB4041" s="46"/>
      <c r="AC4041" s="46"/>
      <c r="AD4041" s="61"/>
      <c r="AE4041" s="61"/>
      <c r="AF4041" s="46"/>
      <c r="AG4041" s="46">
        <f>IF(AND(AF4041="",P4041=""),0,IF((AF4041=""),P4041,IF((P4041=""),AF4041,AF4041+P4041)))</f>
        <v>220000</v>
      </c>
      <c r="AH4041" s="46">
        <f>IF( (AA4041=""),AG4041*1,AG4041*(AA4041/100) )</f>
        <v>220000</v>
      </c>
      <c r="AI4041" s="46">
        <v>0</v>
      </c>
      <c r="AJ4041" s="46">
        <f>IF((AI4041-AH4041) &gt; 1,0,IF((AI4041-AH4041)&lt;0,AH4041-AI4041,AI4041-AH4041))</f>
        <v>220000</v>
      </c>
      <c r="AK4041" s="46">
        <v>0.3</v>
      </c>
      <c r="AL4041" s="46">
        <f>AJ4041*(AK4041/100)</f>
        <v>660</v>
      </c>
    </row>
    <row r="4042" spans="1:38" x14ac:dyDescent="0.45">
      <c r="A4042" s="16"/>
      <c r="B4042" s="21"/>
      <c r="C4042" s="16"/>
      <c r="D4042" s="16"/>
      <c r="E4042" s="56"/>
      <c r="F4042" s="56"/>
      <c r="G4042" s="57"/>
      <c r="H4042" s="56"/>
      <c r="I4042" s="56"/>
      <c r="J4042" s="56"/>
      <c r="K4042" s="56"/>
      <c r="L4042" s="71"/>
      <c r="M4042" s="56"/>
      <c r="N4042" s="46"/>
      <c r="O4042" s="46" t="s">
        <v>54</v>
      </c>
      <c r="P4042" s="46">
        <f>SUM(P4041:P4041)</f>
        <v>220000</v>
      </c>
      <c r="Q4042" s="56"/>
      <c r="R4042" s="58"/>
      <c r="S4042" s="59"/>
      <c r="T4042" s="58"/>
      <c r="U4042" s="58"/>
      <c r="V4042" s="60"/>
      <c r="W4042" s="56"/>
      <c r="X4042" s="56"/>
      <c r="Y4042" s="56"/>
      <c r="Z4042" s="46"/>
      <c r="AA4042" s="66"/>
      <c r="AB4042" s="46"/>
      <c r="AC4042" s="46"/>
      <c r="AD4042" s="61"/>
      <c r="AE4042" s="61"/>
      <c r="AF4042" s="46"/>
      <c r="AG4042" s="46"/>
      <c r="AH4042" s="46">
        <f>SUM(AH4041:AH4041)</f>
        <v>220000</v>
      </c>
      <c r="AI4042" s="46"/>
      <c r="AJ4042" s="46">
        <f>SUM(AJ4041:AJ4041)</f>
        <v>220000</v>
      </c>
      <c r="AK4042" s="46"/>
      <c r="AL4042" s="46">
        <f>SUM(AL4041:AL4041)</f>
        <v>660</v>
      </c>
    </row>
    <row r="4043" spans="1:38" x14ac:dyDescent="0.45">
      <c r="A4043" s="16" t="s">
        <v>5953</v>
      </c>
      <c r="B4043" s="21">
        <v>1770400174326</v>
      </c>
      <c r="C4043" s="16" t="s">
        <v>5954</v>
      </c>
      <c r="D4043" s="16" t="s">
        <v>5955</v>
      </c>
      <c r="E4043" s="56">
        <v>2466</v>
      </c>
      <c r="F4043" s="56">
        <v>2836</v>
      </c>
      <c r="G4043" s="57" t="s">
        <v>5956</v>
      </c>
      <c r="H4043" s="56" t="s">
        <v>42</v>
      </c>
      <c r="I4043" s="56">
        <v>11952</v>
      </c>
      <c r="J4043" s="56">
        <v>0</v>
      </c>
      <c r="K4043" s="56">
        <v>0</v>
      </c>
      <c r="L4043" s="71">
        <v>80</v>
      </c>
      <c r="M4043" s="56" t="s">
        <v>43</v>
      </c>
      <c r="N4043" s="46">
        <f>((J4043*400)+(K4043*100))+L4043</f>
        <v>80</v>
      </c>
      <c r="O4043" s="46">
        <v>280</v>
      </c>
      <c r="P4043" s="46">
        <f>N4043*O4043</f>
        <v>22400</v>
      </c>
      <c r="Q4043" s="56"/>
      <c r="R4043" s="58"/>
      <c r="S4043" s="59"/>
      <c r="T4043" s="58"/>
      <c r="U4043" s="58"/>
      <c r="V4043" s="60"/>
      <c r="W4043" s="56"/>
      <c r="X4043" s="56"/>
      <c r="Y4043" s="56"/>
      <c r="Z4043" s="46"/>
      <c r="AA4043" s="66"/>
      <c r="AB4043" s="46"/>
      <c r="AC4043" s="46"/>
      <c r="AD4043" s="61"/>
      <c r="AE4043" s="61"/>
      <c r="AF4043" s="46"/>
      <c r="AG4043" s="46">
        <f>IF(AND(AF4043="",P4043=""),0,IF((AF4043=""),P4043,IF((P4043=""),AF4043,AF4043+P4043)))</f>
        <v>22400</v>
      </c>
      <c r="AH4043" s="46">
        <f>IF( (AA4043=""),AG4043*1,AG4043*(AA4043/100) )</f>
        <v>22400</v>
      </c>
      <c r="AI4043" s="46">
        <v>0</v>
      </c>
      <c r="AJ4043" s="46">
        <f>IF((AI4043-AH4043) &gt; 1,0,IF((AI4043-AH4043)&lt;0,AH4043-AI4043,AI4043-AH4043))</f>
        <v>22400</v>
      </c>
      <c r="AK4043" s="46">
        <v>0.3</v>
      </c>
      <c r="AL4043" s="46">
        <f>AJ4043*(AK4043/100)</f>
        <v>67.2</v>
      </c>
    </row>
    <row r="4044" spans="1:38" x14ac:dyDescent="0.45">
      <c r="A4044" s="16"/>
      <c r="B4044" s="21"/>
      <c r="C4044" s="16"/>
      <c r="D4044" s="16"/>
      <c r="E4044" s="56"/>
      <c r="F4044" s="56"/>
      <c r="G4044" s="57"/>
      <c r="H4044" s="56"/>
      <c r="I4044" s="56"/>
      <c r="J4044" s="56"/>
      <c r="K4044" s="56"/>
      <c r="L4044" s="71"/>
      <c r="M4044" s="56"/>
      <c r="N4044" s="46"/>
      <c r="O4044" s="46" t="s">
        <v>54</v>
      </c>
      <c r="P4044" s="46">
        <f>SUM(P4043:P4043)</f>
        <v>22400</v>
      </c>
      <c r="Q4044" s="56"/>
      <c r="R4044" s="58"/>
      <c r="S4044" s="59"/>
      <c r="T4044" s="58"/>
      <c r="U4044" s="58"/>
      <c r="V4044" s="60"/>
      <c r="W4044" s="56"/>
      <c r="X4044" s="56"/>
      <c r="Y4044" s="56"/>
      <c r="Z4044" s="46"/>
      <c r="AA4044" s="66"/>
      <c r="AB4044" s="46"/>
      <c r="AC4044" s="46"/>
      <c r="AD4044" s="61"/>
      <c r="AE4044" s="61"/>
      <c r="AF4044" s="46"/>
      <c r="AG4044" s="46"/>
      <c r="AH4044" s="46">
        <f>SUM(AH4043:AH4043)</f>
        <v>22400</v>
      </c>
      <c r="AI4044" s="46"/>
      <c r="AJ4044" s="46">
        <f>SUM(AJ4043:AJ4043)</f>
        <v>22400</v>
      </c>
      <c r="AK4044" s="46"/>
      <c r="AL4044" s="46">
        <f>SUM(AL4043:AL4043)</f>
        <v>67.2</v>
      </c>
    </row>
    <row r="4045" spans="1:38" x14ac:dyDescent="0.45">
      <c r="A4045" s="16" t="s">
        <v>5957</v>
      </c>
      <c r="B4045" s="21">
        <v>1770400094497</v>
      </c>
      <c r="C4045" s="16" t="s">
        <v>5958</v>
      </c>
      <c r="D4045" s="16" t="s">
        <v>5959</v>
      </c>
      <c r="E4045" s="56">
        <v>2467</v>
      </c>
      <c r="F4045" s="56">
        <v>2529</v>
      </c>
      <c r="G4045" s="57" t="s">
        <v>5960</v>
      </c>
      <c r="H4045" s="56" t="s">
        <v>42</v>
      </c>
      <c r="I4045" s="56">
        <v>13748</v>
      </c>
      <c r="J4045" s="56">
        <v>3</v>
      </c>
      <c r="K4045" s="56">
        <v>1</v>
      </c>
      <c r="L4045" s="71">
        <v>73</v>
      </c>
      <c r="M4045" s="56" t="s">
        <v>43</v>
      </c>
      <c r="N4045" s="46">
        <f>((J4045*400)+(K4045*100))+L4045</f>
        <v>1373</v>
      </c>
      <c r="O4045" s="46">
        <v>150</v>
      </c>
      <c r="P4045" s="46">
        <f>N4045*O4045</f>
        <v>205950</v>
      </c>
      <c r="Q4045" s="56"/>
      <c r="R4045" s="58"/>
      <c r="S4045" s="59"/>
      <c r="T4045" s="58"/>
      <c r="U4045" s="58"/>
      <c r="V4045" s="60"/>
      <c r="W4045" s="56"/>
      <c r="X4045" s="56"/>
      <c r="Y4045" s="56"/>
      <c r="Z4045" s="46"/>
      <c r="AA4045" s="66"/>
      <c r="AB4045" s="46"/>
      <c r="AC4045" s="46"/>
      <c r="AD4045" s="61"/>
      <c r="AE4045" s="61"/>
      <c r="AF4045" s="46"/>
      <c r="AG4045" s="46">
        <f>IF(AND(AF4045="",P4045=""),0,IF((AF4045=""),P4045,IF((P4045=""),AF4045,AF4045+P4045)))</f>
        <v>205950</v>
      </c>
      <c r="AH4045" s="46">
        <f>IF( (AA4045=""),AG4045*1,AG4045*(AA4045/100) )</f>
        <v>205950</v>
      </c>
      <c r="AI4045" s="46">
        <v>0</v>
      </c>
      <c r="AJ4045" s="46">
        <f>IF((AI4045-AH4045) &gt; 1,0,IF((AI4045-AH4045)&lt;0,AH4045-AI4045,AI4045-AH4045))</f>
        <v>205950</v>
      </c>
      <c r="AK4045" s="46">
        <v>0.3</v>
      </c>
      <c r="AL4045" s="46">
        <f>AJ4045*(AK4045/100)</f>
        <v>617.85</v>
      </c>
    </row>
    <row r="4046" spans="1:38" x14ac:dyDescent="0.45">
      <c r="A4046" s="16"/>
      <c r="B4046" s="21"/>
      <c r="C4046" s="16"/>
      <c r="D4046" s="16"/>
      <c r="E4046" s="56"/>
      <c r="F4046" s="56"/>
      <c r="G4046" s="57"/>
      <c r="H4046" s="56"/>
      <c r="I4046" s="56"/>
      <c r="J4046" s="56"/>
      <c r="K4046" s="56"/>
      <c r="L4046" s="71"/>
      <c r="M4046" s="56"/>
      <c r="N4046" s="46"/>
      <c r="O4046" s="46" t="s">
        <v>54</v>
      </c>
      <c r="P4046" s="46">
        <f>SUM(P4045:P4045)</f>
        <v>205950</v>
      </c>
      <c r="Q4046" s="56"/>
      <c r="R4046" s="58"/>
      <c r="S4046" s="59"/>
      <c r="T4046" s="58"/>
      <c r="U4046" s="58"/>
      <c r="V4046" s="60"/>
      <c r="W4046" s="56"/>
      <c r="X4046" s="56"/>
      <c r="Y4046" s="56"/>
      <c r="Z4046" s="46"/>
      <c r="AA4046" s="66"/>
      <c r="AB4046" s="46"/>
      <c r="AC4046" s="46"/>
      <c r="AD4046" s="61"/>
      <c r="AE4046" s="61"/>
      <c r="AF4046" s="46"/>
      <c r="AG4046" s="46"/>
      <c r="AH4046" s="46">
        <f>SUM(AH4045:AH4045)</f>
        <v>205950</v>
      </c>
      <c r="AI4046" s="46"/>
      <c r="AJ4046" s="46">
        <f>SUM(AJ4045:AJ4045)</f>
        <v>205950</v>
      </c>
      <c r="AK4046" s="46"/>
      <c r="AL4046" s="46">
        <f>SUM(AL4045:AL4045)</f>
        <v>617.85</v>
      </c>
    </row>
    <row r="4047" spans="1:38" x14ac:dyDescent="0.45">
      <c r="A4047" s="16" t="s">
        <v>5961</v>
      </c>
      <c r="B4047" s="21">
        <v>3141000126343</v>
      </c>
      <c r="C4047" s="16" t="s">
        <v>5962</v>
      </c>
      <c r="D4047" s="16" t="s">
        <v>5963</v>
      </c>
      <c r="E4047" s="56">
        <v>2468</v>
      </c>
      <c r="F4047" s="56">
        <v>1421</v>
      </c>
      <c r="G4047" s="57" t="s">
        <v>5964</v>
      </c>
      <c r="H4047" s="56" t="s">
        <v>42</v>
      </c>
      <c r="I4047" s="56">
        <v>21838</v>
      </c>
      <c r="J4047" s="56">
        <v>0</v>
      </c>
      <c r="K4047" s="56">
        <v>0</v>
      </c>
      <c r="L4047" s="71">
        <v>60</v>
      </c>
      <c r="M4047" s="56" t="s">
        <v>43</v>
      </c>
      <c r="N4047" s="46">
        <f>((J4047*400)+(K4047*100))+L4047</f>
        <v>60</v>
      </c>
      <c r="O4047" s="46">
        <v>1000</v>
      </c>
      <c r="P4047" s="46">
        <f>N4047*O4047</f>
        <v>60000</v>
      </c>
      <c r="Q4047" s="56"/>
      <c r="R4047" s="58"/>
      <c r="S4047" s="59"/>
      <c r="T4047" s="58"/>
      <c r="U4047" s="58"/>
      <c r="V4047" s="60"/>
      <c r="W4047" s="56"/>
      <c r="X4047" s="56"/>
      <c r="Y4047" s="56"/>
      <c r="Z4047" s="46"/>
      <c r="AA4047" s="66"/>
      <c r="AB4047" s="46"/>
      <c r="AC4047" s="46"/>
      <c r="AD4047" s="61"/>
      <c r="AE4047" s="61"/>
      <c r="AF4047" s="46"/>
      <c r="AG4047" s="46">
        <f>IF(AND(AF4047="",P4047=""),0,IF((AF4047=""),P4047,IF((P4047=""),AF4047,AF4047+P4047)))</f>
        <v>60000</v>
      </c>
      <c r="AH4047" s="46">
        <f>IF( (AA4047=""),AG4047*1,AG4047*(AA4047/100) )</f>
        <v>60000</v>
      </c>
      <c r="AI4047" s="46">
        <v>0</v>
      </c>
      <c r="AJ4047" s="46">
        <f>IF((AI4047-AH4047) &gt; 1,0,IF((AI4047-AH4047)&lt;0,AH4047-AI4047,AI4047-AH4047))</f>
        <v>60000</v>
      </c>
      <c r="AK4047" s="46">
        <v>0.3</v>
      </c>
      <c r="AL4047" s="46">
        <f>AJ4047*(AK4047/100)</f>
        <v>180</v>
      </c>
    </row>
    <row r="4048" spans="1:38" x14ac:dyDescent="0.45">
      <c r="A4048" s="16"/>
      <c r="B4048" s="21"/>
      <c r="C4048" s="16"/>
      <c r="D4048" s="16"/>
      <c r="E4048" s="56"/>
      <c r="F4048" s="56"/>
      <c r="G4048" s="57"/>
      <c r="H4048" s="56"/>
      <c r="I4048" s="56"/>
      <c r="J4048" s="56"/>
      <c r="K4048" s="56"/>
      <c r="L4048" s="71"/>
      <c r="M4048" s="56"/>
      <c r="N4048" s="46"/>
      <c r="O4048" s="46" t="s">
        <v>54</v>
      </c>
      <c r="P4048" s="46">
        <f>SUM(P4047:P4047)</f>
        <v>60000</v>
      </c>
      <c r="Q4048" s="56"/>
      <c r="R4048" s="58"/>
      <c r="S4048" s="59"/>
      <c r="T4048" s="58"/>
      <c r="U4048" s="58"/>
      <c r="V4048" s="60"/>
      <c r="W4048" s="56"/>
      <c r="X4048" s="56"/>
      <c r="Y4048" s="56"/>
      <c r="Z4048" s="46"/>
      <c r="AA4048" s="66"/>
      <c r="AB4048" s="46"/>
      <c r="AC4048" s="46"/>
      <c r="AD4048" s="61"/>
      <c r="AE4048" s="61"/>
      <c r="AF4048" s="46"/>
      <c r="AG4048" s="46"/>
      <c r="AH4048" s="46">
        <f>SUM(AH4047:AH4047)</f>
        <v>60000</v>
      </c>
      <c r="AI4048" s="46"/>
      <c r="AJ4048" s="46">
        <f>SUM(AJ4047:AJ4047)</f>
        <v>60000</v>
      </c>
      <c r="AK4048" s="46"/>
      <c r="AL4048" s="46">
        <f>SUM(AL4047:AL4047)</f>
        <v>180</v>
      </c>
    </row>
    <row r="4049" spans="1:39" x14ac:dyDescent="0.45">
      <c r="A4049" s="16" t="s">
        <v>5957</v>
      </c>
      <c r="B4049" s="21">
        <v>1770400094497</v>
      </c>
      <c r="C4049" s="16" t="s">
        <v>5958</v>
      </c>
      <c r="D4049" s="16" t="s">
        <v>5959</v>
      </c>
      <c r="E4049" s="56">
        <v>2469</v>
      </c>
      <c r="F4049" s="56">
        <v>8400</v>
      </c>
      <c r="G4049" s="57" t="s">
        <v>5965</v>
      </c>
      <c r="H4049" s="56" t="s">
        <v>42</v>
      </c>
      <c r="I4049" s="56">
        <v>30706</v>
      </c>
      <c r="J4049" s="56"/>
      <c r="K4049" s="56"/>
      <c r="L4049" s="71"/>
      <c r="M4049" s="56"/>
      <c r="N4049" s="46"/>
      <c r="O4049" s="46"/>
      <c r="P4049" s="46"/>
      <c r="Q4049" s="56"/>
      <c r="R4049" s="58"/>
      <c r="S4049" s="59"/>
      <c r="T4049" s="58"/>
      <c r="U4049" s="58"/>
      <c r="V4049" s="60"/>
      <c r="W4049" s="56"/>
      <c r="X4049" s="56"/>
      <c r="Y4049" s="56"/>
      <c r="Z4049" s="46"/>
      <c r="AA4049" s="66"/>
      <c r="AB4049" s="46"/>
      <c r="AC4049" s="46"/>
      <c r="AD4049" s="61"/>
      <c r="AE4049" s="61"/>
      <c r="AF4049" s="46"/>
      <c r="AG4049" s="46"/>
      <c r="AH4049" s="46"/>
      <c r="AI4049" s="46"/>
      <c r="AJ4049" s="46"/>
      <c r="AK4049" s="46"/>
      <c r="AL4049" s="46"/>
    </row>
    <row r="4050" spans="1:39" x14ac:dyDescent="0.45">
      <c r="A4050" s="16"/>
      <c r="B4050" s="21"/>
      <c r="C4050" s="16"/>
      <c r="D4050" s="16"/>
      <c r="E4050" s="56"/>
      <c r="F4050" s="56"/>
      <c r="G4050" s="57"/>
      <c r="H4050" s="56"/>
      <c r="I4050" s="56"/>
      <c r="J4050" s="56"/>
      <c r="K4050" s="56"/>
      <c r="L4050" s="71"/>
      <c r="M4050" s="56"/>
      <c r="N4050" s="46"/>
      <c r="O4050" s="46" t="s">
        <v>54</v>
      </c>
      <c r="P4050" s="46">
        <f>SUM(P4049:P4049)</f>
        <v>0</v>
      </c>
      <c r="Q4050" s="56"/>
      <c r="R4050" s="58"/>
      <c r="S4050" s="59"/>
      <c r="T4050" s="58"/>
      <c r="U4050" s="58"/>
      <c r="V4050" s="60"/>
      <c r="W4050" s="56"/>
      <c r="X4050" s="56"/>
      <c r="Y4050" s="56"/>
      <c r="Z4050" s="46"/>
      <c r="AA4050" s="66"/>
      <c r="AB4050" s="46"/>
      <c r="AC4050" s="46"/>
      <c r="AD4050" s="61"/>
      <c r="AE4050" s="61"/>
      <c r="AF4050" s="46"/>
      <c r="AG4050" s="46"/>
      <c r="AH4050" s="46">
        <f>SUM(AH4049:AH4049)</f>
        <v>0</v>
      </c>
      <c r="AI4050" s="46"/>
      <c r="AJ4050" s="46">
        <f>SUM(AJ4049:AJ4049)</f>
        <v>0</v>
      </c>
      <c r="AK4050" s="46"/>
      <c r="AL4050" s="46">
        <f>SUM(AL4049:AL4049)</f>
        <v>0</v>
      </c>
    </row>
    <row r="4051" spans="1:39" x14ac:dyDescent="0.45">
      <c r="A4051" s="16" t="s">
        <v>5966</v>
      </c>
      <c r="B4051" s="21">
        <v>5770400023622</v>
      </c>
      <c r="C4051" s="16" t="s">
        <v>5967</v>
      </c>
      <c r="D4051" s="16" t="s">
        <v>5968</v>
      </c>
      <c r="E4051" s="56">
        <v>2470</v>
      </c>
      <c r="F4051" s="56">
        <v>9955</v>
      </c>
      <c r="G4051" s="57" t="s">
        <v>5969</v>
      </c>
      <c r="H4051" s="56" t="s">
        <v>42</v>
      </c>
      <c r="I4051" s="56">
        <v>31275</v>
      </c>
      <c r="J4051" s="56"/>
      <c r="K4051" s="56"/>
      <c r="L4051" s="71"/>
      <c r="M4051" s="56"/>
      <c r="N4051" s="46"/>
      <c r="O4051" s="46"/>
      <c r="P4051" s="46"/>
      <c r="Q4051" s="56"/>
      <c r="R4051" s="58"/>
      <c r="S4051" s="59"/>
      <c r="T4051" s="58"/>
      <c r="U4051" s="58"/>
      <c r="V4051" s="60"/>
      <c r="W4051" s="56"/>
      <c r="X4051" s="56"/>
      <c r="Y4051" s="56"/>
      <c r="Z4051" s="46"/>
      <c r="AA4051" s="66"/>
      <c r="AB4051" s="46"/>
      <c r="AC4051" s="46"/>
      <c r="AD4051" s="61"/>
      <c r="AE4051" s="61"/>
      <c r="AF4051" s="46"/>
      <c r="AG4051" s="46"/>
      <c r="AH4051" s="46"/>
      <c r="AI4051" s="46"/>
      <c r="AJ4051" s="46"/>
      <c r="AK4051" s="46"/>
      <c r="AL4051" s="46"/>
    </row>
    <row r="4052" spans="1:39" x14ac:dyDescent="0.45">
      <c r="A4052" s="16"/>
      <c r="B4052" s="21"/>
      <c r="C4052" s="16"/>
      <c r="D4052" s="16"/>
      <c r="E4052" s="56"/>
      <c r="F4052" s="56"/>
      <c r="G4052" s="57"/>
      <c r="H4052" s="56"/>
      <c r="I4052" s="56"/>
      <c r="J4052" s="56"/>
      <c r="K4052" s="56"/>
      <c r="L4052" s="71"/>
      <c r="M4052" s="56"/>
      <c r="N4052" s="46"/>
      <c r="O4052" s="46" t="s">
        <v>54</v>
      </c>
      <c r="P4052" s="46">
        <f>SUM(P4051:P4051)</f>
        <v>0</v>
      </c>
      <c r="Q4052" s="56"/>
      <c r="R4052" s="58"/>
      <c r="S4052" s="59"/>
      <c r="T4052" s="58"/>
      <c r="U4052" s="58"/>
      <c r="V4052" s="60"/>
      <c r="W4052" s="56"/>
      <c r="X4052" s="56"/>
      <c r="Y4052" s="56"/>
      <c r="Z4052" s="46"/>
      <c r="AA4052" s="66"/>
      <c r="AB4052" s="46"/>
      <c r="AC4052" s="46"/>
      <c r="AD4052" s="61"/>
      <c r="AE4052" s="61"/>
      <c r="AF4052" s="46"/>
      <c r="AG4052" s="46"/>
      <c r="AH4052" s="46">
        <f>SUM(AH4051:AH4051)</f>
        <v>0</v>
      </c>
      <c r="AI4052" s="46"/>
      <c r="AJ4052" s="46">
        <f>SUM(AJ4051:AJ4051)</f>
        <v>0</v>
      </c>
      <c r="AK4052" s="46"/>
      <c r="AL4052" s="46">
        <f>SUM(AL4051:AL4051)</f>
        <v>0</v>
      </c>
    </row>
    <row r="4053" spans="1:39" x14ac:dyDescent="0.45">
      <c r="A4053" s="16" t="s">
        <v>5970</v>
      </c>
      <c r="B4053" s="21">
        <v>1770400021821</v>
      </c>
      <c r="C4053" s="16" t="s">
        <v>5971</v>
      </c>
      <c r="D4053" s="16" t="s">
        <v>5972</v>
      </c>
      <c r="E4053" s="56">
        <v>2471</v>
      </c>
      <c r="F4053" s="56">
        <v>7254</v>
      </c>
      <c r="G4053" s="57" t="s">
        <v>5973</v>
      </c>
      <c r="H4053" s="56" t="s">
        <v>42</v>
      </c>
      <c r="I4053" s="56">
        <v>2505</v>
      </c>
      <c r="J4053" s="56"/>
      <c r="K4053" s="56"/>
      <c r="L4053" s="71"/>
      <c r="M4053" s="56"/>
      <c r="N4053" s="46"/>
      <c r="O4053" s="46"/>
      <c r="P4053" s="46"/>
      <c r="Q4053" s="56"/>
      <c r="R4053" s="58"/>
      <c r="S4053" s="59"/>
      <c r="T4053" s="58"/>
      <c r="U4053" s="58"/>
      <c r="V4053" s="60"/>
      <c r="W4053" s="56"/>
      <c r="X4053" s="56"/>
      <c r="Y4053" s="56"/>
      <c r="Z4053" s="46"/>
      <c r="AA4053" s="66"/>
      <c r="AB4053" s="46"/>
      <c r="AC4053" s="46"/>
      <c r="AD4053" s="61"/>
      <c r="AE4053" s="61"/>
      <c r="AF4053" s="46"/>
      <c r="AG4053" s="46"/>
      <c r="AH4053" s="46"/>
      <c r="AI4053" s="46"/>
      <c r="AJ4053" s="46"/>
      <c r="AK4053" s="46"/>
      <c r="AL4053" s="46"/>
    </row>
    <row r="4054" spans="1:39" x14ac:dyDescent="0.45">
      <c r="A4054" s="16"/>
      <c r="B4054" s="21"/>
      <c r="C4054" s="16"/>
      <c r="D4054" s="16"/>
      <c r="E4054" s="56">
        <v>2472</v>
      </c>
      <c r="F4054" s="56">
        <v>6470</v>
      </c>
      <c r="G4054" s="57" t="s">
        <v>5974</v>
      </c>
      <c r="H4054" s="56" t="s">
        <v>42</v>
      </c>
      <c r="I4054" s="56">
        <v>2551</v>
      </c>
      <c r="J4054" s="56"/>
      <c r="K4054" s="56"/>
      <c r="L4054" s="71"/>
      <c r="M4054" s="56"/>
      <c r="N4054" s="46"/>
      <c r="O4054" s="46"/>
      <c r="P4054" s="46"/>
      <c r="Q4054" s="56"/>
      <c r="R4054" s="58"/>
      <c r="S4054" s="59"/>
      <c r="T4054" s="58"/>
      <c r="U4054" s="58"/>
      <c r="V4054" s="60"/>
      <c r="W4054" s="56"/>
      <c r="X4054" s="56"/>
      <c r="Y4054" s="56"/>
      <c r="Z4054" s="46"/>
      <c r="AA4054" s="66"/>
      <c r="AB4054" s="46"/>
      <c r="AC4054" s="46"/>
      <c r="AD4054" s="61"/>
      <c r="AE4054" s="61"/>
      <c r="AF4054" s="46"/>
      <c r="AG4054" s="46"/>
      <c r="AH4054" s="46"/>
      <c r="AI4054" s="46"/>
      <c r="AJ4054" s="46"/>
      <c r="AK4054" s="46"/>
      <c r="AL4054" s="46"/>
    </row>
    <row r="4055" spans="1:39" x14ac:dyDescent="0.45">
      <c r="A4055" s="16"/>
      <c r="B4055" s="21"/>
      <c r="C4055" s="16"/>
      <c r="D4055" s="16"/>
      <c r="E4055" s="56"/>
      <c r="F4055" s="56"/>
      <c r="G4055" s="57"/>
      <c r="H4055" s="56"/>
      <c r="I4055" s="56"/>
      <c r="J4055" s="56"/>
      <c r="K4055" s="56"/>
      <c r="L4055" s="71"/>
      <c r="M4055" s="56"/>
      <c r="N4055" s="46"/>
      <c r="O4055" s="46" t="s">
        <v>54</v>
      </c>
      <c r="P4055" s="46">
        <f>SUM(P4053:P4054)</f>
        <v>0</v>
      </c>
      <c r="Q4055" s="56"/>
      <c r="R4055" s="58"/>
      <c r="S4055" s="59"/>
      <c r="T4055" s="58"/>
      <c r="U4055" s="58"/>
      <c r="V4055" s="60"/>
      <c r="W4055" s="56"/>
      <c r="X4055" s="56"/>
      <c r="Y4055" s="56"/>
      <c r="Z4055" s="46"/>
      <c r="AA4055" s="66"/>
      <c r="AB4055" s="46"/>
      <c r="AC4055" s="46"/>
      <c r="AD4055" s="61"/>
      <c r="AE4055" s="61"/>
      <c r="AF4055" s="46"/>
      <c r="AG4055" s="46"/>
      <c r="AH4055" s="46">
        <f>SUM(AH4053:AH4054)</f>
        <v>0</v>
      </c>
      <c r="AI4055" s="46"/>
      <c r="AJ4055" s="46">
        <f>SUM(AJ4053:AJ4054)</f>
        <v>0</v>
      </c>
      <c r="AK4055" s="46"/>
      <c r="AL4055" s="46">
        <f>SUM(AL4053:AL4054)</f>
        <v>0</v>
      </c>
    </row>
    <row r="4056" spans="1:39" x14ac:dyDescent="0.45">
      <c r="A4056" s="16" t="s">
        <v>5975</v>
      </c>
      <c r="B4056" s="21">
        <v>3230300207720</v>
      </c>
      <c r="C4056" s="16" t="s">
        <v>5976</v>
      </c>
      <c r="D4056" s="16" t="s">
        <v>5977</v>
      </c>
      <c r="E4056" s="56">
        <v>2473</v>
      </c>
      <c r="F4056" s="56">
        <v>1508</v>
      </c>
      <c r="G4056" s="57" t="s">
        <v>5978</v>
      </c>
      <c r="H4056" s="56" t="s">
        <v>42</v>
      </c>
      <c r="I4056" s="56">
        <v>14615</v>
      </c>
      <c r="J4056" s="56">
        <v>2</v>
      </c>
      <c r="K4056" s="56">
        <v>0</v>
      </c>
      <c r="L4056" s="71">
        <v>41</v>
      </c>
      <c r="M4056" s="56" t="s">
        <v>43</v>
      </c>
      <c r="N4056" s="46">
        <f>((J4056*400)+(K4056*100))+L4056</f>
        <v>841</v>
      </c>
      <c r="O4056" s="46">
        <v>470</v>
      </c>
      <c r="P4056" s="46">
        <f>N4056*O4056</f>
        <v>395270</v>
      </c>
      <c r="Q4056" s="56"/>
      <c r="R4056" s="58"/>
      <c r="S4056" s="59"/>
      <c r="T4056" s="58"/>
      <c r="U4056" s="58"/>
      <c r="V4056" s="60"/>
      <c r="W4056" s="56"/>
      <c r="X4056" s="56"/>
      <c r="Y4056" s="56"/>
      <c r="Z4056" s="46"/>
      <c r="AA4056" s="66"/>
      <c r="AB4056" s="46"/>
      <c r="AC4056" s="46"/>
      <c r="AD4056" s="61"/>
      <c r="AE4056" s="61"/>
      <c r="AF4056" s="46"/>
      <c r="AG4056" s="46">
        <f>IF(AND(AF4056="",P4056=""),0,IF((AF4056=""),P4056,IF((P4056=""),AF4056,AF4056+P4056)))</f>
        <v>395270</v>
      </c>
      <c r="AH4056" s="46">
        <f>IF( (AA4056=""),AG4056*1,AG4056*(AA4056/100) )</f>
        <v>395270</v>
      </c>
      <c r="AI4056" s="46">
        <v>0</v>
      </c>
      <c r="AJ4056" s="46">
        <f>IF((AI4056-AH4056) &gt; 1,0,IF((AI4056-AH4056)&lt;0,AH4056-AI4056,AI4056-AH4056))</f>
        <v>395270</v>
      </c>
      <c r="AK4056" s="46">
        <v>0.3</v>
      </c>
      <c r="AL4056" s="46">
        <f>AJ4056*(AK4056/100)</f>
        <v>1185.81</v>
      </c>
    </row>
    <row r="4057" spans="1:39" x14ac:dyDescent="0.45">
      <c r="A4057" s="16"/>
      <c r="B4057" s="21"/>
      <c r="C4057" s="16"/>
      <c r="D4057" s="16"/>
      <c r="E4057" s="56">
        <v>2474</v>
      </c>
      <c r="F4057" s="56">
        <v>7610</v>
      </c>
      <c r="G4057" s="57" t="s">
        <v>5979</v>
      </c>
      <c r="H4057" s="56" t="s">
        <v>42</v>
      </c>
      <c r="I4057" s="56">
        <v>14689</v>
      </c>
      <c r="J4057" s="56"/>
      <c r="K4057" s="56"/>
      <c r="L4057" s="71"/>
      <c r="M4057" s="56"/>
      <c r="N4057" s="46"/>
      <c r="O4057" s="46"/>
      <c r="P4057" s="46"/>
      <c r="Q4057" s="56"/>
      <c r="R4057" s="58"/>
      <c r="S4057" s="59"/>
      <c r="T4057" s="58"/>
      <c r="U4057" s="58"/>
      <c r="V4057" s="60"/>
      <c r="W4057" s="56"/>
      <c r="X4057" s="56"/>
      <c r="Y4057" s="56"/>
      <c r="Z4057" s="46"/>
      <c r="AA4057" s="66"/>
      <c r="AB4057" s="46"/>
      <c r="AC4057" s="46"/>
      <c r="AD4057" s="61"/>
      <c r="AE4057" s="61"/>
      <c r="AF4057" s="46"/>
      <c r="AG4057" s="46"/>
      <c r="AH4057" s="46"/>
      <c r="AI4057" s="46"/>
      <c r="AJ4057" s="46"/>
      <c r="AK4057" s="46"/>
      <c r="AL4057" s="46"/>
    </row>
    <row r="4058" spans="1:39" x14ac:dyDescent="0.45">
      <c r="A4058" s="16"/>
      <c r="B4058" s="21"/>
      <c r="C4058" s="16"/>
      <c r="D4058" s="16"/>
      <c r="E4058" s="56">
        <v>2475</v>
      </c>
      <c r="F4058" s="56">
        <v>2919</v>
      </c>
      <c r="G4058" s="57" t="s">
        <v>5980</v>
      </c>
      <c r="H4058" s="56" t="s">
        <v>42</v>
      </c>
      <c r="I4058" s="56">
        <v>14690</v>
      </c>
      <c r="J4058" s="56">
        <v>0</v>
      </c>
      <c r="K4058" s="56">
        <v>0</v>
      </c>
      <c r="L4058" s="71">
        <v>6</v>
      </c>
      <c r="M4058" s="56" t="s">
        <v>208</v>
      </c>
      <c r="N4058" s="46">
        <f>((J4058*400)+(K4058*100))+L4058</f>
        <v>6</v>
      </c>
      <c r="O4058" s="46">
        <v>750</v>
      </c>
      <c r="P4058" s="46">
        <f>N4058*O4058</f>
        <v>4500</v>
      </c>
      <c r="Q4058" s="56">
        <v>1</v>
      </c>
      <c r="R4058" s="58" t="s">
        <v>5975</v>
      </c>
      <c r="S4058" s="59">
        <v>3230300207720</v>
      </c>
      <c r="T4058" s="58" t="s">
        <v>5976</v>
      </c>
      <c r="U4058" s="58" t="s">
        <v>5981</v>
      </c>
      <c r="V4058" s="60"/>
      <c r="W4058" s="56" t="s">
        <v>210</v>
      </c>
      <c r="X4058" s="56" t="s">
        <v>211</v>
      </c>
      <c r="Y4058" s="56" t="s">
        <v>1110</v>
      </c>
      <c r="Z4058" s="46">
        <v>24</v>
      </c>
      <c r="AA4058" s="66">
        <v>100</v>
      </c>
      <c r="AB4058" s="46">
        <v>6900</v>
      </c>
      <c r="AC4058" s="46">
        <f>Z4058*AB4058</f>
        <v>165600</v>
      </c>
      <c r="AD4058" s="61">
        <v>5</v>
      </c>
      <c r="AE4058" s="61">
        <v>5</v>
      </c>
      <c r="AF4058" s="46">
        <f>(AC4058*(100-AE4058))/100</f>
        <v>157320</v>
      </c>
      <c r="AG4058" s="46">
        <f>IF(AND(AF4058="",P4058=""),0,IF((AF4058=""),P4058, IF( (P4058=""),AF4058,AF4058+P4058)))</f>
        <v>161820</v>
      </c>
      <c r="AH4058" s="46">
        <f>IF( (AA4058=""),AG4058*1,AG4058*(AA4058/100) )</f>
        <v>161820</v>
      </c>
      <c r="AI4058" s="46">
        <v>0</v>
      </c>
      <c r="AJ4058" s="46">
        <f>IF((AI4058-AH4058) &gt; 1,0,IF((AI4058-AH4058)&lt;0,AH4058-AI4058,AI4058-AH4058))</f>
        <v>161820</v>
      </c>
      <c r="AK4058" s="46">
        <v>0.3</v>
      </c>
      <c r="AL4058" s="46">
        <f>AJ4058*(AK4058/100)</f>
        <v>485.46000000000004</v>
      </c>
      <c r="AM4058" s="11" t="s">
        <v>1111</v>
      </c>
    </row>
    <row r="4059" spans="1:39" x14ac:dyDescent="0.45">
      <c r="A4059" s="16"/>
      <c r="B4059" s="21"/>
      <c r="C4059" s="16"/>
      <c r="D4059" s="16"/>
      <c r="E4059" s="56">
        <v>2476</v>
      </c>
      <c r="F4059" s="56">
        <v>6435</v>
      </c>
      <c r="G4059" s="57"/>
      <c r="H4059" s="56" t="s">
        <v>42</v>
      </c>
      <c r="I4059" s="56">
        <v>17110</v>
      </c>
      <c r="J4059" s="56">
        <v>1</v>
      </c>
      <c r="K4059" s="56">
        <v>0</v>
      </c>
      <c r="L4059" s="71">
        <v>0</v>
      </c>
      <c r="M4059" s="56" t="s">
        <v>208</v>
      </c>
      <c r="N4059" s="46">
        <f>((J4059*400)+(K4059*100))+L4059</f>
        <v>400</v>
      </c>
      <c r="O4059" s="46">
        <v>500</v>
      </c>
      <c r="P4059" s="46">
        <f>N4059*O4059</f>
        <v>200000</v>
      </c>
      <c r="Q4059" s="56"/>
      <c r="R4059" s="58"/>
      <c r="S4059" s="59"/>
      <c r="T4059" s="58"/>
      <c r="U4059" s="58"/>
      <c r="V4059" s="60"/>
      <c r="W4059" s="56"/>
      <c r="X4059" s="56"/>
      <c r="Y4059" s="56"/>
      <c r="Z4059" s="46"/>
      <c r="AA4059" s="66"/>
      <c r="AB4059" s="46"/>
      <c r="AC4059" s="46"/>
      <c r="AD4059" s="61"/>
      <c r="AE4059" s="61"/>
      <c r="AF4059" s="46"/>
      <c r="AG4059" s="46">
        <f>IF(AND(AF4059="",P4059=""),0,IF((AF4059=""),P4059,IF((P4059=""),AF4059,AF4059+P4059)))</f>
        <v>200000</v>
      </c>
      <c r="AH4059" s="46">
        <f>IF( (AA4059=""),AG4059*1,AG4059*(AA4059/100) )</f>
        <v>200000</v>
      </c>
      <c r="AI4059" s="46">
        <v>0</v>
      </c>
      <c r="AJ4059" s="46">
        <f>IF((AI4059-AH4059) &gt; 1,0,IF((AI4059-AH4059)&lt;0,AH4059-AI4059,AI4059-AH4059))</f>
        <v>200000</v>
      </c>
      <c r="AK4059" s="46">
        <v>0.02</v>
      </c>
      <c r="AL4059" s="46">
        <f>AJ4059*(AK4059/100)</f>
        <v>40</v>
      </c>
    </row>
    <row r="4060" spans="1:39" x14ac:dyDescent="0.45">
      <c r="A4060" s="16"/>
      <c r="B4060" s="21"/>
      <c r="C4060" s="16"/>
      <c r="D4060" s="16"/>
      <c r="E4060" s="56">
        <v>2477</v>
      </c>
      <c r="F4060" s="56">
        <v>9798</v>
      </c>
      <c r="G4060" s="57" t="s">
        <v>5982</v>
      </c>
      <c r="H4060" s="56" t="s">
        <v>42</v>
      </c>
      <c r="I4060" s="56">
        <v>28673</v>
      </c>
      <c r="J4060" s="56"/>
      <c r="K4060" s="56"/>
      <c r="L4060" s="71"/>
      <c r="M4060" s="56"/>
      <c r="N4060" s="46"/>
      <c r="O4060" s="46"/>
      <c r="P4060" s="46"/>
      <c r="Q4060" s="56"/>
      <c r="R4060" s="58"/>
      <c r="S4060" s="59"/>
      <c r="T4060" s="58"/>
      <c r="U4060" s="58"/>
      <c r="V4060" s="60"/>
      <c r="W4060" s="56"/>
      <c r="X4060" s="56"/>
      <c r="Y4060" s="56"/>
      <c r="Z4060" s="46"/>
      <c r="AA4060" s="66"/>
      <c r="AB4060" s="46"/>
      <c r="AC4060" s="46"/>
      <c r="AD4060" s="61"/>
      <c r="AE4060" s="61"/>
      <c r="AF4060" s="46"/>
      <c r="AG4060" s="46"/>
      <c r="AH4060" s="46"/>
      <c r="AI4060" s="46"/>
      <c r="AJ4060" s="46"/>
      <c r="AK4060" s="46"/>
      <c r="AL4060" s="46"/>
    </row>
    <row r="4061" spans="1:39" x14ac:dyDescent="0.45">
      <c r="A4061" s="16"/>
      <c r="B4061" s="21"/>
      <c r="C4061" s="16"/>
      <c r="D4061" s="16"/>
      <c r="E4061" s="56"/>
      <c r="F4061" s="56"/>
      <c r="G4061" s="57"/>
      <c r="H4061" s="56"/>
      <c r="I4061" s="56"/>
      <c r="J4061" s="56"/>
      <c r="K4061" s="56"/>
      <c r="L4061" s="71"/>
      <c r="M4061" s="56"/>
      <c r="N4061" s="46"/>
      <c r="O4061" s="46" t="s">
        <v>54</v>
      </c>
      <c r="P4061" s="46">
        <f>SUM(P4056:P4060)</f>
        <v>599770</v>
      </c>
      <c r="Q4061" s="56"/>
      <c r="R4061" s="58"/>
      <c r="S4061" s="59"/>
      <c r="T4061" s="58"/>
      <c r="U4061" s="58"/>
      <c r="V4061" s="60"/>
      <c r="W4061" s="56"/>
      <c r="X4061" s="56"/>
      <c r="Y4061" s="56"/>
      <c r="Z4061" s="46"/>
      <c r="AA4061" s="66"/>
      <c r="AB4061" s="46"/>
      <c r="AC4061" s="46"/>
      <c r="AD4061" s="61"/>
      <c r="AE4061" s="61"/>
      <c r="AF4061" s="46"/>
      <c r="AG4061" s="46"/>
      <c r="AH4061" s="46">
        <f>SUM(AH4056:AH4060)</f>
        <v>757090</v>
      </c>
      <c r="AI4061" s="46"/>
      <c r="AJ4061" s="46">
        <f>SUM(AJ4056:AJ4060)</f>
        <v>757090</v>
      </c>
      <c r="AK4061" s="46"/>
      <c r="AL4061" s="46">
        <f>SUM(AL4056:AL4060)</f>
        <v>1711.27</v>
      </c>
    </row>
    <row r="4062" spans="1:39" x14ac:dyDescent="0.45">
      <c r="A4062" s="16" t="s">
        <v>5983</v>
      </c>
      <c r="B4062" s="21">
        <v>1770400163651</v>
      </c>
      <c r="C4062" s="16" t="s">
        <v>5984</v>
      </c>
      <c r="D4062" s="16" t="s">
        <v>5985</v>
      </c>
      <c r="E4062" s="56">
        <v>2478</v>
      </c>
      <c r="F4062" s="56">
        <v>113</v>
      </c>
      <c r="G4062" s="57" t="s">
        <v>5986</v>
      </c>
      <c r="H4062" s="56" t="s">
        <v>42</v>
      </c>
      <c r="I4062" s="56">
        <v>19356</v>
      </c>
      <c r="J4062" s="56">
        <v>2</v>
      </c>
      <c r="K4062" s="56">
        <v>0</v>
      </c>
      <c r="L4062" s="71">
        <v>0</v>
      </c>
      <c r="M4062" s="56" t="s">
        <v>43</v>
      </c>
      <c r="N4062" s="46">
        <f>((J4062*400)+(K4062*100))+L4062</f>
        <v>800</v>
      </c>
      <c r="O4062" s="46">
        <v>150</v>
      </c>
      <c r="P4062" s="46">
        <f>N4062*O4062</f>
        <v>120000</v>
      </c>
      <c r="Q4062" s="56"/>
      <c r="R4062" s="58"/>
      <c r="S4062" s="59"/>
      <c r="T4062" s="58"/>
      <c r="U4062" s="58"/>
      <c r="V4062" s="60"/>
      <c r="W4062" s="56"/>
      <c r="X4062" s="56"/>
      <c r="Y4062" s="56"/>
      <c r="Z4062" s="46"/>
      <c r="AA4062" s="66"/>
      <c r="AB4062" s="46"/>
      <c r="AC4062" s="46"/>
      <c r="AD4062" s="61"/>
      <c r="AE4062" s="61"/>
      <c r="AF4062" s="46"/>
      <c r="AG4062" s="46">
        <f>IF(AND(AF4062="",P4062=""),0,IF((AF4062=""),P4062,IF((P4062=""),AF4062,AF4062+P4062)))</f>
        <v>120000</v>
      </c>
      <c r="AH4062" s="46">
        <f>IF( (AA4062=""),AG4062*1,AG4062*(AA4062/100) )</f>
        <v>120000</v>
      </c>
      <c r="AI4062" s="46">
        <v>0</v>
      </c>
      <c r="AJ4062" s="46">
        <f>IF((AI4062-AH4062) &gt; 1,0,IF((AI4062-AH4062)&lt;0,AH4062-AI4062,AI4062-AH4062))</f>
        <v>120000</v>
      </c>
      <c r="AK4062" s="46">
        <v>0.3</v>
      </c>
      <c r="AL4062" s="46">
        <f>AJ4062*(AK4062/100)</f>
        <v>360</v>
      </c>
    </row>
    <row r="4063" spans="1:39" x14ac:dyDescent="0.45">
      <c r="A4063" s="16"/>
      <c r="B4063" s="21"/>
      <c r="C4063" s="16"/>
      <c r="D4063" s="16"/>
      <c r="E4063" s="56"/>
      <c r="F4063" s="56"/>
      <c r="G4063" s="57"/>
      <c r="H4063" s="56"/>
      <c r="I4063" s="56"/>
      <c r="J4063" s="56"/>
      <c r="K4063" s="56"/>
      <c r="L4063" s="71"/>
      <c r="M4063" s="56"/>
      <c r="N4063" s="46"/>
      <c r="O4063" s="46" t="s">
        <v>54</v>
      </c>
      <c r="P4063" s="46">
        <f>SUM(P4062:P4062)</f>
        <v>120000</v>
      </c>
      <c r="Q4063" s="56"/>
      <c r="R4063" s="58"/>
      <c r="S4063" s="59"/>
      <c r="T4063" s="58"/>
      <c r="U4063" s="58"/>
      <c r="V4063" s="60"/>
      <c r="W4063" s="56"/>
      <c r="X4063" s="56"/>
      <c r="Y4063" s="56"/>
      <c r="Z4063" s="46"/>
      <c r="AA4063" s="66"/>
      <c r="AB4063" s="46"/>
      <c r="AC4063" s="46"/>
      <c r="AD4063" s="61"/>
      <c r="AE4063" s="61"/>
      <c r="AF4063" s="46"/>
      <c r="AG4063" s="46"/>
      <c r="AH4063" s="46">
        <f>SUM(AH4062:AH4062)</f>
        <v>120000</v>
      </c>
      <c r="AI4063" s="46"/>
      <c r="AJ4063" s="46">
        <f>SUM(AJ4062:AJ4062)</f>
        <v>120000</v>
      </c>
      <c r="AK4063" s="46"/>
      <c r="AL4063" s="46">
        <f>SUM(AL4062:AL4062)</f>
        <v>360</v>
      </c>
    </row>
    <row r="4064" spans="1:39" x14ac:dyDescent="0.45">
      <c r="A4064" s="16" t="s">
        <v>5987</v>
      </c>
      <c r="B4064" s="21">
        <v>3770400015534</v>
      </c>
      <c r="C4064" s="16" t="s">
        <v>5988</v>
      </c>
      <c r="D4064" s="16" t="s">
        <v>5989</v>
      </c>
      <c r="E4064" s="56">
        <v>2479</v>
      </c>
      <c r="F4064" s="56">
        <v>4119</v>
      </c>
      <c r="G4064" s="57" t="s">
        <v>5990</v>
      </c>
      <c r="H4064" s="56" t="s">
        <v>42</v>
      </c>
      <c r="I4064" s="56">
        <v>10606</v>
      </c>
      <c r="J4064" s="56">
        <v>5</v>
      </c>
      <c r="K4064" s="56">
        <v>3</v>
      </c>
      <c r="L4064" s="71">
        <v>0</v>
      </c>
      <c r="M4064" s="56" t="s">
        <v>43</v>
      </c>
      <c r="N4064" s="46">
        <f>((J4064*400)+(K4064*100))+L4064</f>
        <v>2300</v>
      </c>
      <c r="O4064" s="46">
        <v>150</v>
      </c>
      <c r="P4064" s="46">
        <f>N4064*O4064</f>
        <v>345000</v>
      </c>
      <c r="Q4064" s="56"/>
      <c r="R4064" s="58"/>
      <c r="S4064" s="59"/>
      <c r="T4064" s="58"/>
      <c r="U4064" s="58"/>
      <c r="V4064" s="60"/>
      <c r="W4064" s="56"/>
      <c r="X4064" s="56"/>
      <c r="Y4064" s="56"/>
      <c r="Z4064" s="46"/>
      <c r="AA4064" s="66"/>
      <c r="AB4064" s="46"/>
      <c r="AC4064" s="46"/>
      <c r="AD4064" s="61"/>
      <c r="AE4064" s="61"/>
      <c r="AF4064" s="46"/>
      <c r="AG4064" s="46">
        <f>IF(AND(AF4064="",P4064=""),0,IF((AF4064=""),P4064,IF((P4064=""),AF4064,AF4064+P4064)))</f>
        <v>345000</v>
      </c>
      <c r="AH4064" s="46">
        <f>IF( (AA4064=""),AG4064*1,AG4064*(AA4064/100) )</f>
        <v>345000</v>
      </c>
      <c r="AI4064" s="46">
        <v>0</v>
      </c>
      <c r="AJ4064" s="46">
        <f>IF((AI4064-AH4064) &gt; 1,0,IF((AI4064-AH4064)&lt;0,AH4064-AI4064,AI4064-AH4064))</f>
        <v>345000</v>
      </c>
      <c r="AK4064" s="46">
        <v>0.3</v>
      </c>
      <c r="AL4064" s="46">
        <f>AJ4064*(AK4064/100)</f>
        <v>1035</v>
      </c>
    </row>
    <row r="4065" spans="1:38" x14ac:dyDescent="0.45">
      <c r="A4065" s="16"/>
      <c r="B4065" s="21"/>
      <c r="C4065" s="16"/>
      <c r="D4065" s="16"/>
      <c r="E4065" s="56"/>
      <c r="F4065" s="56"/>
      <c r="G4065" s="57"/>
      <c r="H4065" s="56"/>
      <c r="I4065" s="56"/>
      <c r="J4065" s="56"/>
      <c r="K4065" s="56"/>
      <c r="L4065" s="71"/>
      <c r="M4065" s="56"/>
      <c r="N4065" s="46"/>
      <c r="O4065" s="46" t="s">
        <v>54</v>
      </c>
      <c r="P4065" s="46">
        <f>SUM(P4064:P4064)</f>
        <v>345000</v>
      </c>
      <c r="Q4065" s="56"/>
      <c r="R4065" s="58"/>
      <c r="S4065" s="59"/>
      <c r="T4065" s="58"/>
      <c r="U4065" s="58"/>
      <c r="V4065" s="60"/>
      <c r="W4065" s="56"/>
      <c r="X4065" s="56"/>
      <c r="Y4065" s="56"/>
      <c r="Z4065" s="46"/>
      <c r="AA4065" s="66"/>
      <c r="AB4065" s="46"/>
      <c r="AC4065" s="46"/>
      <c r="AD4065" s="61"/>
      <c r="AE4065" s="61"/>
      <c r="AF4065" s="46"/>
      <c r="AG4065" s="46"/>
      <c r="AH4065" s="46">
        <f>SUM(AH4064:AH4064)</f>
        <v>345000</v>
      </c>
      <c r="AI4065" s="46"/>
      <c r="AJ4065" s="46">
        <f>SUM(AJ4064:AJ4064)</f>
        <v>345000</v>
      </c>
      <c r="AK4065" s="46"/>
      <c r="AL4065" s="46">
        <f>SUM(AL4064:AL4064)</f>
        <v>1035</v>
      </c>
    </row>
    <row r="4066" spans="1:38" x14ac:dyDescent="0.45">
      <c r="A4066" s="16" t="s">
        <v>5991</v>
      </c>
      <c r="B4066" s="21">
        <v>3840700266477</v>
      </c>
      <c r="C4066" s="16" t="s">
        <v>5992</v>
      </c>
      <c r="D4066" s="16" t="s">
        <v>5993</v>
      </c>
      <c r="E4066" s="56">
        <v>2480</v>
      </c>
      <c r="F4066" s="56">
        <v>2157</v>
      </c>
      <c r="G4066" s="57" t="s">
        <v>5994</v>
      </c>
      <c r="H4066" s="56" t="s">
        <v>42</v>
      </c>
      <c r="I4066" s="56">
        <v>23187</v>
      </c>
      <c r="J4066" s="56">
        <v>0</v>
      </c>
      <c r="K4066" s="56">
        <v>0</v>
      </c>
      <c r="L4066" s="71">
        <v>28</v>
      </c>
      <c r="M4066" s="56" t="s">
        <v>43</v>
      </c>
      <c r="N4066" s="46">
        <f>((J4066*400)+(K4066*100))+L4066</f>
        <v>28</v>
      </c>
      <c r="O4066" s="46">
        <v>5000</v>
      </c>
      <c r="P4066" s="46">
        <f>N4066*O4066</f>
        <v>140000</v>
      </c>
      <c r="Q4066" s="56"/>
      <c r="R4066" s="58"/>
      <c r="S4066" s="59"/>
      <c r="T4066" s="58"/>
      <c r="U4066" s="58"/>
      <c r="V4066" s="60"/>
      <c r="W4066" s="56"/>
      <c r="X4066" s="56"/>
      <c r="Y4066" s="56"/>
      <c r="Z4066" s="46"/>
      <c r="AA4066" s="66"/>
      <c r="AB4066" s="46"/>
      <c r="AC4066" s="46"/>
      <c r="AD4066" s="61"/>
      <c r="AE4066" s="61"/>
      <c r="AF4066" s="46"/>
      <c r="AG4066" s="46">
        <f>IF(AND(AF4066="",P4066=""),0,IF((AF4066=""),P4066,IF((P4066=""),AF4066,AF4066+P4066)))</f>
        <v>140000</v>
      </c>
      <c r="AH4066" s="46">
        <f>IF( (AA4066=""),AG4066*1,AG4066*(AA4066/100) )</f>
        <v>140000</v>
      </c>
      <c r="AI4066" s="46">
        <v>0</v>
      </c>
      <c r="AJ4066" s="46">
        <f>IF((AI4066-AH4066) &gt; 1,0,IF((AI4066-AH4066)&lt;0,AH4066-AI4066,AI4066-AH4066))</f>
        <v>140000</v>
      </c>
      <c r="AK4066" s="46">
        <v>0.3</v>
      </c>
      <c r="AL4066" s="46">
        <f>AJ4066*(AK4066/100)</f>
        <v>420</v>
      </c>
    </row>
    <row r="4067" spans="1:38" x14ac:dyDescent="0.45">
      <c r="A4067" s="16"/>
      <c r="B4067" s="21"/>
      <c r="C4067" s="16"/>
      <c r="D4067" s="16"/>
      <c r="E4067" s="56"/>
      <c r="F4067" s="56"/>
      <c r="G4067" s="57"/>
      <c r="H4067" s="56"/>
      <c r="I4067" s="56"/>
      <c r="J4067" s="56"/>
      <c r="K4067" s="56"/>
      <c r="L4067" s="71"/>
      <c r="M4067" s="56"/>
      <c r="N4067" s="46"/>
      <c r="O4067" s="46" t="s">
        <v>54</v>
      </c>
      <c r="P4067" s="46">
        <f>SUM(P4066:P4066)</f>
        <v>140000</v>
      </c>
      <c r="Q4067" s="56"/>
      <c r="R4067" s="58"/>
      <c r="S4067" s="59"/>
      <c r="T4067" s="58"/>
      <c r="U4067" s="58"/>
      <c r="V4067" s="60"/>
      <c r="W4067" s="56"/>
      <c r="X4067" s="56"/>
      <c r="Y4067" s="56"/>
      <c r="Z4067" s="46"/>
      <c r="AA4067" s="66"/>
      <c r="AB4067" s="46"/>
      <c r="AC4067" s="46"/>
      <c r="AD4067" s="61"/>
      <c r="AE4067" s="61"/>
      <c r="AF4067" s="46"/>
      <c r="AG4067" s="46"/>
      <c r="AH4067" s="46">
        <f>SUM(AH4066:AH4066)</f>
        <v>140000</v>
      </c>
      <c r="AI4067" s="46"/>
      <c r="AJ4067" s="46">
        <f>SUM(AJ4066:AJ4066)</f>
        <v>140000</v>
      </c>
      <c r="AK4067" s="46"/>
      <c r="AL4067" s="46">
        <f>SUM(AL4066:AL4066)</f>
        <v>420</v>
      </c>
    </row>
    <row r="4068" spans="1:38" x14ac:dyDescent="0.45">
      <c r="A4068" s="16" t="s">
        <v>5995</v>
      </c>
      <c r="B4068" s="21">
        <v>1770400123977</v>
      </c>
      <c r="C4068" s="16" t="s">
        <v>5996</v>
      </c>
      <c r="D4068" s="16" t="s">
        <v>5997</v>
      </c>
      <c r="E4068" s="56">
        <v>2481</v>
      </c>
      <c r="F4068" s="56">
        <v>403</v>
      </c>
      <c r="G4068" s="57" t="s">
        <v>5998</v>
      </c>
      <c r="H4068" s="56" t="s">
        <v>42</v>
      </c>
      <c r="I4068" s="56">
        <v>29766</v>
      </c>
      <c r="J4068" s="56">
        <v>0</v>
      </c>
      <c r="K4068" s="56">
        <v>0</v>
      </c>
      <c r="L4068" s="71">
        <v>77</v>
      </c>
      <c r="M4068" s="56" t="s">
        <v>43</v>
      </c>
      <c r="N4068" s="46">
        <f>((J4068*400)+(K4068*100))+L4068</f>
        <v>77</v>
      </c>
      <c r="O4068" s="46">
        <v>750</v>
      </c>
      <c r="P4068" s="46">
        <f>N4068*O4068</f>
        <v>57750</v>
      </c>
      <c r="Q4068" s="56"/>
      <c r="R4068" s="58"/>
      <c r="S4068" s="59"/>
      <c r="T4068" s="58"/>
      <c r="U4068" s="58"/>
      <c r="V4068" s="60"/>
      <c r="W4068" s="56"/>
      <c r="X4068" s="56"/>
      <c r="Y4068" s="56"/>
      <c r="Z4068" s="46"/>
      <c r="AA4068" s="66"/>
      <c r="AB4068" s="46"/>
      <c r="AC4068" s="46"/>
      <c r="AD4068" s="61"/>
      <c r="AE4068" s="61"/>
      <c r="AF4068" s="46"/>
      <c r="AG4068" s="46">
        <f>IF(AND(AF4068="",P4068=""),0,IF((AF4068=""),P4068,IF((P4068=""),AF4068,AF4068+P4068)))</f>
        <v>57750</v>
      </c>
      <c r="AH4068" s="46">
        <f>IF( (AA4068=""),AG4068*1,AG4068*(AA4068/100) )</f>
        <v>57750</v>
      </c>
      <c r="AI4068" s="46">
        <v>0</v>
      </c>
      <c r="AJ4068" s="46">
        <f>IF((AI4068-AH4068) &gt; 1,0,IF((AI4068-AH4068)&lt;0,AH4068-AI4068,AI4068-AH4068))</f>
        <v>57750</v>
      </c>
      <c r="AK4068" s="46">
        <v>0.3</v>
      </c>
      <c r="AL4068" s="46">
        <f>AJ4068*(AK4068/100)</f>
        <v>173.25</v>
      </c>
    </row>
    <row r="4069" spans="1:38" x14ac:dyDescent="0.45">
      <c r="A4069" s="16"/>
      <c r="B4069" s="21"/>
      <c r="C4069" s="16"/>
      <c r="D4069" s="16"/>
      <c r="E4069" s="56"/>
      <c r="F4069" s="56"/>
      <c r="G4069" s="57"/>
      <c r="H4069" s="56"/>
      <c r="I4069" s="56"/>
      <c r="J4069" s="56"/>
      <c r="K4069" s="56"/>
      <c r="L4069" s="71"/>
      <c r="M4069" s="56"/>
      <c r="N4069" s="46"/>
      <c r="O4069" s="46" t="s">
        <v>54</v>
      </c>
      <c r="P4069" s="46">
        <f>SUM(P4068:P4068)</f>
        <v>57750</v>
      </c>
      <c r="Q4069" s="56"/>
      <c r="R4069" s="58"/>
      <c r="S4069" s="59"/>
      <c r="T4069" s="58"/>
      <c r="U4069" s="58"/>
      <c r="V4069" s="60"/>
      <c r="W4069" s="56"/>
      <c r="X4069" s="56"/>
      <c r="Y4069" s="56"/>
      <c r="Z4069" s="46"/>
      <c r="AA4069" s="66"/>
      <c r="AB4069" s="46"/>
      <c r="AC4069" s="46"/>
      <c r="AD4069" s="61"/>
      <c r="AE4069" s="61"/>
      <c r="AF4069" s="46"/>
      <c r="AG4069" s="46"/>
      <c r="AH4069" s="46">
        <f>SUM(AH4068:AH4068)</f>
        <v>57750</v>
      </c>
      <c r="AI4069" s="46"/>
      <c r="AJ4069" s="46">
        <f>SUM(AJ4068:AJ4068)</f>
        <v>57750</v>
      </c>
      <c r="AK4069" s="46"/>
      <c r="AL4069" s="46">
        <f>SUM(AL4068:AL4068)</f>
        <v>173.25</v>
      </c>
    </row>
    <row r="4070" spans="1:38" x14ac:dyDescent="0.45">
      <c r="A4070" s="16" t="s">
        <v>5999</v>
      </c>
      <c r="B4070" s="21">
        <v>3101403251766</v>
      </c>
      <c r="C4070" s="16" t="s">
        <v>6000</v>
      </c>
      <c r="D4070" s="16" t="s">
        <v>6001</v>
      </c>
      <c r="E4070" s="56">
        <v>2482</v>
      </c>
      <c r="F4070" s="56">
        <v>8801</v>
      </c>
      <c r="G4070" s="57" t="s">
        <v>6002</v>
      </c>
      <c r="H4070" s="56" t="s">
        <v>42</v>
      </c>
      <c r="I4070" s="56">
        <v>21462</v>
      </c>
      <c r="J4070" s="56"/>
      <c r="K4070" s="56"/>
      <c r="L4070" s="71"/>
      <c r="M4070" s="56"/>
      <c r="N4070" s="46"/>
      <c r="O4070" s="46"/>
      <c r="P4070" s="46"/>
      <c r="Q4070" s="56"/>
      <c r="R4070" s="58"/>
      <c r="S4070" s="59"/>
      <c r="T4070" s="58"/>
      <c r="U4070" s="58"/>
      <c r="V4070" s="60"/>
      <c r="W4070" s="56"/>
      <c r="X4070" s="56"/>
      <c r="Y4070" s="56"/>
      <c r="Z4070" s="46"/>
      <c r="AA4070" s="66"/>
      <c r="AB4070" s="46"/>
      <c r="AC4070" s="46"/>
      <c r="AD4070" s="61"/>
      <c r="AE4070" s="61"/>
      <c r="AF4070" s="46"/>
      <c r="AG4070" s="46"/>
      <c r="AH4070" s="46"/>
      <c r="AI4070" s="46"/>
      <c r="AJ4070" s="46"/>
      <c r="AK4070" s="46"/>
      <c r="AL4070" s="46"/>
    </row>
    <row r="4071" spans="1:38" x14ac:dyDescent="0.45">
      <c r="A4071" s="16"/>
      <c r="B4071" s="21"/>
      <c r="C4071" s="16"/>
      <c r="D4071" s="16"/>
      <c r="E4071" s="56"/>
      <c r="F4071" s="56"/>
      <c r="G4071" s="57"/>
      <c r="H4071" s="56"/>
      <c r="I4071" s="56"/>
      <c r="J4071" s="56"/>
      <c r="K4071" s="56"/>
      <c r="L4071" s="71"/>
      <c r="M4071" s="56"/>
      <c r="N4071" s="46"/>
      <c r="O4071" s="46" t="s">
        <v>54</v>
      </c>
      <c r="P4071" s="46">
        <f>SUM(P4070:P4070)</f>
        <v>0</v>
      </c>
      <c r="Q4071" s="56"/>
      <c r="R4071" s="58"/>
      <c r="S4071" s="59"/>
      <c r="T4071" s="58"/>
      <c r="U4071" s="58"/>
      <c r="V4071" s="60"/>
      <c r="W4071" s="56"/>
      <c r="X4071" s="56"/>
      <c r="Y4071" s="56"/>
      <c r="Z4071" s="46"/>
      <c r="AA4071" s="66"/>
      <c r="AB4071" s="46"/>
      <c r="AC4071" s="46"/>
      <c r="AD4071" s="61"/>
      <c r="AE4071" s="61"/>
      <c r="AF4071" s="46"/>
      <c r="AG4071" s="46"/>
      <c r="AH4071" s="46">
        <f>SUM(AH4070:AH4070)</f>
        <v>0</v>
      </c>
      <c r="AI4071" s="46"/>
      <c r="AJ4071" s="46">
        <f>SUM(AJ4070:AJ4070)</f>
        <v>0</v>
      </c>
      <c r="AK4071" s="46"/>
      <c r="AL4071" s="46">
        <f>SUM(AL4070:AL4070)</f>
        <v>0</v>
      </c>
    </row>
    <row r="4072" spans="1:38" x14ac:dyDescent="0.45">
      <c r="A4072" s="16" t="s">
        <v>6003</v>
      </c>
      <c r="B4072" s="21">
        <v>3770400400152</v>
      </c>
      <c r="C4072" s="16" t="s">
        <v>6004</v>
      </c>
      <c r="D4072" s="16" t="s">
        <v>6005</v>
      </c>
      <c r="E4072" s="56">
        <v>2483</v>
      </c>
      <c r="F4072" s="56">
        <v>1663</v>
      </c>
      <c r="G4072" s="57" t="s">
        <v>6006</v>
      </c>
      <c r="H4072" s="56" t="s">
        <v>42</v>
      </c>
      <c r="I4072" s="56">
        <v>31128</v>
      </c>
      <c r="J4072" s="56"/>
      <c r="K4072" s="56"/>
      <c r="L4072" s="71"/>
      <c r="M4072" s="56"/>
      <c r="N4072" s="46"/>
      <c r="O4072" s="46"/>
      <c r="P4072" s="46"/>
      <c r="Q4072" s="56"/>
      <c r="R4072" s="58"/>
      <c r="S4072" s="59"/>
      <c r="T4072" s="58"/>
      <c r="U4072" s="58"/>
      <c r="V4072" s="60"/>
      <c r="W4072" s="56"/>
      <c r="X4072" s="56"/>
      <c r="Y4072" s="56"/>
      <c r="Z4072" s="46"/>
      <c r="AA4072" s="66"/>
      <c r="AB4072" s="46"/>
      <c r="AC4072" s="46"/>
      <c r="AD4072" s="61"/>
      <c r="AE4072" s="61"/>
      <c r="AF4072" s="46"/>
      <c r="AG4072" s="46"/>
      <c r="AH4072" s="46"/>
      <c r="AI4072" s="46"/>
      <c r="AJ4072" s="46"/>
      <c r="AK4072" s="46"/>
      <c r="AL4072" s="46"/>
    </row>
    <row r="4073" spans="1:38" x14ac:dyDescent="0.45">
      <c r="A4073" s="16"/>
      <c r="B4073" s="21"/>
      <c r="C4073" s="16"/>
      <c r="D4073" s="16"/>
      <c r="E4073" s="56"/>
      <c r="F4073" s="56"/>
      <c r="G4073" s="57"/>
      <c r="H4073" s="56"/>
      <c r="I4073" s="56"/>
      <c r="J4073" s="56"/>
      <c r="K4073" s="56"/>
      <c r="L4073" s="71"/>
      <c r="M4073" s="56"/>
      <c r="N4073" s="46"/>
      <c r="O4073" s="46" t="s">
        <v>54</v>
      </c>
      <c r="P4073" s="46">
        <f>SUM(P4072:P4072)</f>
        <v>0</v>
      </c>
      <c r="Q4073" s="56"/>
      <c r="R4073" s="58"/>
      <c r="S4073" s="59"/>
      <c r="T4073" s="58"/>
      <c r="U4073" s="58"/>
      <c r="V4073" s="60"/>
      <c r="W4073" s="56"/>
      <c r="X4073" s="56"/>
      <c r="Y4073" s="56"/>
      <c r="Z4073" s="46"/>
      <c r="AA4073" s="66"/>
      <c r="AB4073" s="46"/>
      <c r="AC4073" s="46"/>
      <c r="AD4073" s="61"/>
      <c r="AE4073" s="61"/>
      <c r="AF4073" s="46"/>
      <c r="AG4073" s="46"/>
      <c r="AH4073" s="46">
        <f>SUM(AH4072:AH4072)</f>
        <v>0</v>
      </c>
      <c r="AI4073" s="46"/>
      <c r="AJ4073" s="46">
        <f>SUM(AJ4072:AJ4072)</f>
        <v>0</v>
      </c>
      <c r="AK4073" s="46"/>
      <c r="AL4073" s="46">
        <f>SUM(AL4072:AL4072)</f>
        <v>0</v>
      </c>
    </row>
    <row r="4074" spans="1:38" x14ac:dyDescent="0.45">
      <c r="A4074" s="16" t="s">
        <v>6007</v>
      </c>
      <c r="B4074" s="21">
        <v>3770400492669</v>
      </c>
      <c r="C4074" s="16" t="s">
        <v>6008</v>
      </c>
      <c r="D4074" s="16" t="s">
        <v>6009</v>
      </c>
      <c r="E4074" s="56">
        <v>2484</v>
      </c>
      <c r="F4074" s="56">
        <v>1164</v>
      </c>
      <c r="G4074" s="57" t="s">
        <v>6010</v>
      </c>
      <c r="H4074" s="56" t="s">
        <v>42</v>
      </c>
      <c r="I4074" s="56">
        <v>11092</v>
      </c>
      <c r="J4074" s="56">
        <v>0</v>
      </c>
      <c r="K4074" s="56">
        <v>0</v>
      </c>
      <c r="L4074" s="71">
        <v>20.25</v>
      </c>
      <c r="M4074" s="56" t="s">
        <v>208</v>
      </c>
      <c r="N4074" s="46">
        <f>((J4074*400)+(K4074*100))+L4074</f>
        <v>20.25</v>
      </c>
      <c r="O4074" s="46">
        <v>230</v>
      </c>
      <c r="P4074" s="46">
        <f>N4074*O4074</f>
        <v>4657.5</v>
      </c>
      <c r="Q4074" s="56">
        <v>1</v>
      </c>
      <c r="R4074" s="58" t="s">
        <v>6007</v>
      </c>
      <c r="S4074" s="59">
        <v>3770400492669</v>
      </c>
      <c r="T4074" s="58" t="s">
        <v>6008</v>
      </c>
      <c r="U4074" s="58" t="s">
        <v>6011</v>
      </c>
      <c r="V4074" s="60"/>
      <c r="W4074" s="56" t="s">
        <v>210</v>
      </c>
      <c r="X4074" s="56" t="s">
        <v>211</v>
      </c>
      <c r="Y4074" s="56" t="s">
        <v>212</v>
      </c>
      <c r="Z4074" s="46">
        <v>81</v>
      </c>
      <c r="AA4074" s="66">
        <v>100</v>
      </c>
      <c r="AB4074" s="46">
        <v>6900</v>
      </c>
      <c r="AC4074" s="46">
        <f>Z4074*AB4074</f>
        <v>558900</v>
      </c>
      <c r="AD4074" s="61">
        <v>5</v>
      </c>
      <c r="AE4074" s="61">
        <v>5</v>
      </c>
      <c r="AF4074" s="46">
        <f>(AC4074*(100-AE4074))/100</f>
        <v>530955</v>
      </c>
      <c r="AG4074" s="46">
        <f>IF(AND(AF4074="",P4074=""),0,IF((AF4074=""),P4074, IF( (P4074=""),AF4074,AF4074+P4074)))</f>
        <v>535612.5</v>
      </c>
      <c r="AH4074" s="46">
        <f>IF( (AA4074=""),AG4074*1,AG4074*(AA4074/100) )</f>
        <v>535612.5</v>
      </c>
      <c r="AI4074" s="46">
        <v>50000000</v>
      </c>
      <c r="AJ4074" s="46">
        <f>IF((AI4074-AH4074) &gt; 1,0,IF((AI4074-AH4074)&lt;0,AH4074-AI4074,AI4074-AH4074))</f>
        <v>0</v>
      </c>
      <c r="AK4074" s="46">
        <v>0.02</v>
      </c>
      <c r="AL4074" s="46">
        <f>AJ4074*(AK4074/100)</f>
        <v>0</v>
      </c>
    </row>
    <row r="4075" spans="1:38" x14ac:dyDescent="0.45">
      <c r="A4075" s="16"/>
      <c r="B4075" s="21"/>
      <c r="C4075" s="16"/>
      <c r="D4075" s="16"/>
      <c r="E4075" s="56"/>
      <c r="F4075" s="56"/>
      <c r="G4075" s="57"/>
      <c r="H4075" s="56"/>
      <c r="I4075" s="56"/>
      <c r="J4075" s="56">
        <v>9</v>
      </c>
      <c r="K4075" s="56">
        <v>0</v>
      </c>
      <c r="L4075" s="71">
        <v>39.75</v>
      </c>
      <c r="M4075" s="56" t="s">
        <v>90</v>
      </c>
      <c r="N4075" s="46">
        <f>((J4075*400)+(K4075*100))+L4075</f>
        <v>3639.75</v>
      </c>
      <c r="O4075" s="46" t="s">
        <v>54</v>
      </c>
      <c r="P4075" s="46">
        <f>SUM(P4074:P4074)</f>
        <v>4657.5</v>
      </c>
      <c r="Q4075" s="56"/>
      <c r="R4075" s="58"/>
      <c r="S4075" s="59"/>
      <c r="T4075" s="58"/>
      <c r="U4075" s="58"/>
      <c r="V4075" s="60"/>
      <c r="W4075" s="56"/>
      <c r="X4075" s="56"/>
      <c r="Y4075" s="56"/>
      <c r="Z4075" s="46"/>
      <c r="AA4075" s="66"/>
      <c r="AB4075" s="46"/>
      <c r="AC4075" s="46"/>
      <c r="AD4075" s="61"/>
      <c r="AE4075" s="61"/>
      <c r="AF4075" s="46"/>
      <c r="AG4075" s="46">
        <f>IF(AND(AF4075="",P4075=""),0,IF((AF4075=""),P4075,IF((P4075=""),AF4075,AF4075+P4075)))</f>
        <v>4657.5</v>
      </c>
      <c r="AH4075" s="46">
        <f>SUM(AH4074:AH4074)</f>
        <v>535612.5</v>
      </c>
      <c r="AI4075" s="46">
        <v>0</v>
      </c>
      <c r="AJ4075" s="46">
        <f>SUM(AJ4074:AJ4074)</f>
        <v>0</v>
      </c>
      <c r="AK4075" s="46">
        <v>0.01</v>
      </c>
      <c r="AL4075" s="46">
        <f>SUM(AL4074:AL4074)</f>
        <v>0</v>
      </c>
    </row>
    <row r="4076" spans="1:38" x14ac:dyDescent="0.45">
      <c r="A4076" s="16" t="s">
        <v>6012</v>
      </c>
      <c r="B4076" s="21">
        <v>3101202461381</v>
      </c>
      <c r="C4076" s="16" t="s">
        <v>6013</v>
      </c>
      <c r="D4076" s="16" t="s">
        <v>6014</v>
      </c>
      <c r="E4076" s="56">
        <v>2485</v>
      </c>
      <c r="F4076" s="56">
        <v>7486</v>
      </c>
      <c r="G4076" s="57" t="s">
        <v>6015</v>
      </c>
      <c r="H4076" s="56" t="s">
        <v>42</v>
      </c>
      <c r="I4076" s="56">
        <v>4512</v>
      </c>
      <c r="J4076" s="56"/>
      <c r="K4076" s="56"/>
      <c r="L4076" s="71"/>
      <c r="M4076" s="56"/>
      <c r="N4076" s="46"/>
      <c r="O4076" s="46"/>
      <c r="P4076" s="46"/>
      <c r="Q4076" s="56"/>
      <c r="R4076" s="58"/>
      <c r="S4076" s="59"/>
      <c r="T4076" s="58"/>
      <c r="U4076" s="58"/>
      <c r="V4076" s="60"/>
      <c r="W4076" s="56"/>
      <c r="X4076" s="56"/>
      <c r="Y4076" s="56"/>
      <c r="Z4076" s="46"/>
      <c r="AA4076" s="66"/>
      <c r="AB4076" s="46"/>
      <c r="AC4076" s="46"/>
      <c r="AD4076" s="61"/>
      <c r="AE4076" s="61"/>
      <c r="AF4076" s="46"/>
      <c r="AG4076" s="46"/>
      <c r="AH4076" s="46"/>
      <c r="AI4076" s="46"/>
      <c r="AJ4076" s="46"/>
      <c r="AK4076" s="46"/>
      <c r="AL4076" s="46"/>
    </row>
    <row r="4077" spans="1:38" x14ac:dyDescent="0.45">
      <c r="A4077" s="16"/>
      <c r="B4077" s="21"/>
      <c r="C4077" s="16"/>
      <c r="D4077" s="16"/>
      <c r="E4077" s="56"/>
      <c r="F4077" s="56"/>
      <c r="G4077" s="57"/>
      <c r="H4077" s="56"/>
      <c r="I4077" s="56"/>
      <c r="J4077" s="56"/>
      <c r="K4077" s="56"/>
      <c r="L4077" s="71"/>
      <c r="M4077" s="56"/>
      <c r="N4077" s="46"/>
      <c r="O4077" s="46" t="s">
        <v>54</v>
      </c>
      <c r="P4077" s="46">
        <f>SUM(P4076:P4076)</f>
        <v>0</v>
      </c>
      <c r="Q4077" s="56"/>
      <c r="R4077" s="58"/>
      <c r="S4077" s="59"/>
      <c r="T4077" s="58"/>
      <c r="U4077" s="58"/>
      <c r="V4077" s="60"/>
      <c r="W4077" s="56"/>
      <c r="X4077" s="56"/>
      <c r="Y4077" s="56"/>
      <c r="Z4077" s="46"/>
      <c r="AA4077" s="66"/>
      <c r="AB4077" s="46"/>
      <c r="AC4077" s="46"/>
      <c r="AD4077" s="61"/>
      <c r="AE4077" s="61"/>
      <c r="AF4077" s="46"/>
      <c r="AG4077" s="46"/>
      <c r="AH4077" s="46">
        <f>SUM(AH4076:AH4076)</f>
        <v>0</v>
      </c>
      <c r="AI4077" s="46"/>
      <c r="AJ4077" s="46">
        <f>SUM(AJ4076:AJ4076)</f>
        <v>0</v>
      </c>
      <c r="AK4077" s="46"/>
      <c r="AL4077" s="46">
        <f>SUM(AL4076:AL4076)</f>
        <v>0</v>
      </c>
    </row>
    <row r="4078" spans="1:38" x14ac:dyDescent="0.45">
      <c r="A4078" s="16" t="s">
        <v>6016</v>
      </c>
      <c r="B4078" s="21">
        <v>3770400042817</v>
      </c>
      <c r="C4078" s="16" t="s">
        <v>6017</v>
      </c>
      <c r="D4078" s="16" t="s">
        <v>6018</v>
      </c>
      <c r="E4078" s="56">
        <v>2486</v>
      </c>
      <c r="F4078" s="56">
        <v>3704</v>
      </c>
      <c r="G4078" s="57" t="s">
        <v>6019</v>
      </c>
      <c r="H4078" s="56" t="s">
        <v>42</v>
      </c>
      <c r="I4078" s="56">
        <v>12892</v>
      </c>
      <c r="J4078" s="56">
        <v>17</v>
      </c>
      <c r="K4078" s="56">
        <v>3</v>
      </c>
      <c r="L4078" s="71">
        <v>75</v>
      </c>
      <c r="M4078" s="56" t="s">
        <v>43</v>
      </c>
      <c r="N4078" s="46">
        <f>((J4078*400)+(K4078*100))+L4078</f>
        <v>7175</v>
      </c>
      <c r="O4078" s="46">
        <v>200</v>
      </c>
      <c r="P4078" s="46">
        <f>N4078*O4078</f>
        <v>1435000</v>
      </c>
      <c r="Q4078" s="56"/>
      <c r="R4078" s="58"/>
      <c r="S4078" s="59"/>
      <c r="T4078" s="58"/>
      <c r="U4078" s="58"/>
      <c r="V4078" s="60"/>
      <c r="W4078" s="56"/>
      <c r="X4078" s="56"/>
      <c r="Y4078" s="56"/>
      <c r="Z4078" s="46"/>
      <c r="AA4078" s="66"/>
      <c r="AB4078" s="46"/>
      <c r="AC4078" s="46"/>
      <c r="AD4078" s="61"/>
      <c r="AE4078" s="61"/>
      <c r="AF4078" s="46"/>
      <c r="AG4078" s="46">
        <f>IF(AND(AF4078="",P4078=""),0,IF((AF4078=""),P4078,IF((P4078=""),AF4078,AF4078+P4078)))</f>
        <v>1435000</v>
      </c>
      <c r="AH4078" s="46">
        <f>IF( (AA4078=""),AG4078*1,AG4078*(AA4078/100) )</f>
        <v>1435000</v>
      </c>
      <c r="AI4078" s="46">
        <v>0</v>
      </c>
      <c r="AJ4078" s="46">
        <f>IF((AI4078-AH4078) &gt; 1,0,IF((AI4078-AH4078)&lt;0,AH4078-AI4078,AI4078-AH4078))</f>
        <v>1435000</v>
      </c>
      <c r="AK4078" s="46">
        <v>0.3</v>
      </c>
      <c r="AL4078" s="46">
        <f>AJ4078*(AK4078/100)</f>
        <v>4305</v>
      </c>
    </row>
    <row r="4079" spans="1:38" x14ac:dyDescent="0.45">
      <c r="A4079" s="16"/>
      <c r="B4079" s="21"/>
      <c r="C4079" s="16"/>
      <c r="D4079" s="16"/>
      <c r="E4079" s="56">
        <v>2487</v>
      </c>
      <c r="F4079" s="56">
        <v>1616</v>
      </c>
      <c r="G4079" s="57" t="s">
        <v>6020</v>
      </c>
      <c r="H4079" s="56" t="s">
        <v>42</v>
      </c>
      <c r="I4079" s="56">
        <v>15349</v>
      </c>
      <c r="J4079" s="56">
        <v>2</v>
      </c>
      <c r="K4079" s="56">
        <v>3</v>
      </c>
      <c r="L4079" s="71">
        <v>45</v>
      </c>
      <c r="M4079" s="56" t="s">
        <v>43</v>
      </c>
      <c r="N4079" s="46">
        <f>((J4079*400)+(K4079*100))+L4079</f>
        <v>1145</v>
      </c>
      <c r="O4079" s="46">
        <v>150</v>
      </c>
      <c r="P4079" s="46">
        <f>N4079*O4079</f>
        <v>171750</v>
      </c>
      <c r="Q4079" s="56"/>
      <c r="R4079" s="58"/>
      <c r="S4079" s="59"/>
      <c r="T4079" s="58"/>
      <c r="U4079" s="58"/>
      <c r="V4079" s="60"/>
      <c r="W4079" s="56"/>
      <c r="X4079" s="56"/>
      <c r="Y4079" s="56"/>
      <c r="Z4079" s="46"/>
      <c r="AA4079" s="66"/>
      <c r="AB4079" s="46"/>
      <c r="AC4079" s="46"/>
      <c r="AD4079" s="61"/>
      <c r="AE4079" s="61"/>
      <c r="AF4079" s="46"/>
      <c r="AG4079" s="46">
        <f>IF(AND(AF4079="",P4079=""),0,IF((AF4079=""),P4079,IF((P4079=""),AF4079,AF4079+P4079)))</f>
        <v>171750</v>
      </c>
      <c r="AH4079" s="46">
        <f>IF( (AA4079=""),AG4079*1,AG4079*(AA4079/100) )</f>
        <v>171750</v>
      </c>
      <c r="AI4079" s="46">
        <v>0</v>
      </c>
      <c r="AJ4079" s="46">
        <f>IF((AI4079-AH4079) &gt; 1,0,IF((AI4079-AH4079)&lt;0,AH4079-AI4079,AI4079-AH4079))</f>
        <v>171750</v>
      </c>
      <c r="AK4079" s="46">
        <v>0.3</v>
      </c>
      <c r="AL4079" s="46">
        <f>AJ4079*(AK4079/100)</f>
        <v>515.25</v>
      </c>
    </row>
    <row r="4080" spans="1:38" x14ac:dyDescent="0.45">
      <c r="A4080" s="16"/>
      <c r="B4080" s="21"/>
      <c r="C4080" s="16"/>
      <c r="D4080" s="16"/>
      <c r="E4080" s="56">
        <v>2488</v>
      </c>
      <c r="F4080" s="56">
        <v>3282</v>
      </c>
      <c r="G4080" s="57" t="s">
        <v>6021</v>
      </c>
      <c r="H4080" s="56" t="s">
        <v>42</v>
      </c>
      <c r="I4080" s="56">
        <v>21202</v>
      </c>
      <c r="J4080" s="56">
        <v>2</v>
      </c>
      <c r="K4080" s="56">
        <v>1</v>
      </c>
      <c r="L4080" s="71">
        <v>5</v>
      </c>
      <c r="M4080" s="56" t="s">
        <v>43</v>
      </c>
      <c r="N4080" s="46">
        <f>((J4080*400)+(K4080*100))+L4080</f>
        <v>905</v>
      </c>
      <c r="O4080" s="46">
        <v>440</v>
      </c>
      <c r="P4080" s="46">
        <f>N4080*O4080</f>
        <v>398200</v>
      </c>
      <c r="Q4080" s="56"/>
      <c r="R4080" s="58"/>
      <c r="S4080" s="59"/>
      <c r="T4080" s="58"/>
      <c r="U4080" s="58"/>
      <c r="V4080" s="60"/>
      <c r="W4080" s="56"/>
      <c r="X4080" s="56"/>
      <c r="Y4080" s="56"/>
      <c r="Z4080" s="46"/>
      <c r="AA4080" s="66"/>
      <c r="AB4080" s="46"/>
      <c r="AC4080" s="46"/>
      <c r="AD4080" s="61"/>
      <c r="AE4080" s="61"/>
      <c r="AF4080" s="46"/>
      <c r="AG4080" s="46">
        <f>IF(AND(AF4080="",P4080=""),0,IF((AF4080=""),P4080,IF((P4080=""),AF4080,AF4080+P4080)))</f>
        <v>398200</v>
      </c>
      <c r="AH4080" s="46">
        <f>IF( (AA4080=""),AG4080*1,AG4080*(AA4080/100) )</f>
        <v>398200</v>
      </c>
      <c r="AI4080" s="46">
        <v>0</v>
      </c>
      <c r="AJ4080" s="46">
        <f>IF((AI4080-AH4080) &gt; 1,0,IF((AI4080-AH4080)&lt;0,AH4080-AI4080,AI4080-AH4080))</f>
        <v>398200</v>
      </c>
      <c r="AK4080" s="46">
        <v>0.3</v>
      </c>
      <c r="AL4080" s="46">
        <f>AJ4080*(AK4080/100)</f>
        <v>1194.6000000000001</v>
      </c>
    </row>
    <row r="4081" spans="1:38" x14ac:dyDescent="0.45">
      <c r="A4081" s="16"/>
      <c r="B4081" s="21"/>
      <c r="C4081" s="16"/>
      <c r="D4081" s="16"/>
      <c r="E4081" s="56"/>
      <c r="F4081" s="56"/>
      <c r="G4081" s="57"/>
      <c r="H4081" s="56"/>
      <c r="I4081" s="56"/>
      <c r="J4081" s="56"/>
      <c r="K4081" s="56"/>
      <c r="L4081" s="71"/>
      <c r="M4081" s="56"/>
      <c r="N4081" s="46"/>
      <c r="O4081" s="46" t="s">
        <v>54</v>
      </c>
      <c r="P4081" s="46">
        <f>SUM(P4078:P4080)</f>
        <v>2004950</v>
      </c>
      <c r="Q4081" s="56"/>
      <c r="R4081" s="58"/>
      <c r="S4081" s="59"/>
      <c r="T4081" s="58"/>
      <c r="U4081" s="58"/>
      <c r="V4081" s="60"/>
      <c r="W4081" s="56"/>
      <c r="X4081" s="56"/>
      <c r="Y4081" s="56"/>
      <c r="Z4081" s="46"/>
      <c r="AA4081" s="66"/>
      <c r="AB4081" s="46"/>
      <c r="AC4081" s="46"/>
      <c r="AD4081" s="61"/>
      <c r="AE4081" s="61"/>
      <c r="AF4081" s="46"/>
      <c r="AG4081" s="46"/>
      <c r="AH4081" s="46">
        <f>SUM(AH4078:AH4080)</f>
        <v>2004950</v>
      </c>
      <c r="AI4081" s="46"/>
      <c r="AJ4081" s="46">
        <f>SUM(AJ4078:AJ4080)</f>
        <v>2004950</v>
      </c>
      <c r="AK4081" s="46"/>
      <c r="AL4081" s="46">
        <f>SUM(AL4078:AL4080)</f>
        <v>6014.85</v>
      </c>
    </row>
    <row r="4082" spans="1:38" x14ac:dyDescent="0.45">
      <c r="A4082" s="16" t="s">
        <v>6022</v>
      </c>
      <c r="B4082" s="21">
        <v>1779900176024</v>
      </c>
      <c r="C4082" s="16" t="s">
        <v>6023</v>
      </c>
      <c r="D4082" s="16" t="s">
        <v>6024</v>
      </c>
      <c r="E4082" s="56">
        <v>2489</v>
      </c>
      <c r="F4082" s="56">
        <v>2177</v>
      </c>
      <c r="G4082" s="57" t="s">
        <v>6025</v>
      </c>
      <c r="H4082" s="56" t="s">
        <v>42</v>
      </c>
      <c r="I4082" s="56">
        <v>12206</v>
      </c>
      <c r="J4082" s="56">
        <v>1</v>
      </c>
      <c r="K4082" s="56">
        <v>3</v>
      </c>
      <c r="L4082" s="71">
        <v>96</v>
      </c>
      <c r="M4082" s="56" t="s">
        <v>43</v>
      </c>
      <c r="N4082" s="46">
        <f>((J4082*400)+(K4082*100))+L4082</f>
        <v>796</v>
      </c>
      <c r="O4082" s="46">
        <v>230</v>
      </c>
      <c r="P4082" s="46">
        <f>N4082*O4082</f>
        <v>183080</v>
      </c>
      <c r="Q4082" s="56"/>
      <c r="R4082" s="58"/>
      <c r="S4082" s="59"/>
      <c r="T4082" s="58"/>
      <c r="U4082" s="58"/>
      <c r="V4082" s="60"/>
      <c r="W4082" s="56"/>
      <c r="X4082" s="56"/>
      <c r="Y4082" s="56"/>
      <c r="Z4082" s="46"/>
      <c r="AA4082" s="66"/>
      <c r="AB4082" s="46"/>
      <c r="AC4082" s="46"/>
      <c r="AD4082" s="61"/>
      <c r="AE4082" s="61"/>
      <c r="AF4082" s="46"/>
      <c r="AG4082" s="46">
        <f>IF(AND(AF4082="",P4082=""),0,IF((AF4082=""),P4082,IF((P4082=""),AF4082,AF4082+P4082)))</f>
        <v>183080</v>
      </c>
      <c r="AH4082" s="46">
        <f>IF( (AA4082=""),AG4082*1,AG4082*(AA4082/100) )</f>
        <v>183080</v>
      </c>
      <c r="AI4082" s="46">
        <v>0</v>
      </c>
      <c r="AJ4082" s="46">
        <f>IF((AI4082-AH4082) &gt; 1,0,IF((AI4082-AH4082)&lt;0,AH4082-AI4082,AI4082-AH4082))</f>
        <v>183080</v>
      </c>
      <c r="AK4082" s="46">
        <v>0.3</v>
      </c>
      <c r="AL4082" s="46">
        <f>AJ4082*(AK4082/100)</f>
        <v>549.24</v>
      </c>
    </row>
    <row r="4083" spans="1:38" x14ac:dyDescent="0.45">
      <c r="A4083" s="16"/>
      <c r="B4083" s="21"/>
      <c r="C4083" s="16"/>
      <c r="D4083" s="16"/>
      <c r="E4083" s="56"/>
      <c r="F4083" s="56"/>
      <c r="G4083" s="57"/>
      <c r="H4083" s="56"/>
      <c r="I4083" s="56"/>
      <c r="J4083" s="56"/>
      <c r="K4083" s="56"/>
      <c r="L4083" s="71"/>
      <c r="M4083" s="56"/>
      <c r="N4083" s="46"/>
      <c r="O4083" s="46" t="s">
        <v>54</v>
      </c>
      <c r="P4083" s="46">
        <f>SUM(P4082:P4082)</f>
        <v>183080</v>
      </c>
      <c r="Q4083" s="56"/>
      <c r="R4083" s="58"/>
      <c r="S4083" s="59"/>
      <c r="T4083" s="58"/>
      <c r="U4083" s="58"/>
      <c r="V4083" s="60"/>
      <c r="W4083" s="56"/>
      <c r="X4083" s="56"/>
      <c r="Y4083" s="56"/>
      <c r="Z4083" s="46"/>
      <c r="AA4083" s="66"/>
      <c r="AB4083" s="46"/>
      <c r="AC4083" s="46"/>
      <c r="AD4083" s="61"/>
      <c r="AE4083" s="61"/>
      <c r="AF4083" s="46"/>
      <c r="AG4083" s="46"/>
      <c r="AH4083" s="46">
        <f>SUM(AH4082:AH4082)</f>
        <v>183080</v>
      </c>
      <c r="AI4083" s="46"/>
      <c r="AJ4083" s="46">
        <f>SUM(AJ4082:AJ4082)</f>
        <v>183080</v>
      </c>
      <c r="AK4083" s="46"/>
      <c r="AL4083" s="46">
        <f>SUM(AL4082:AL4082)</f>
        <v>549.24</v>
      </c>
    </row>
    <row r="4084" spans="1:38" x14ac:dyDescent="0.45">
      <c r="A4084" s="16" t="s">
        <v>6026</v>
      </c>
      <c r="B4084" s="21">
        <v>3770400051590</v>
      </c>
      <c r="C4084" s="16" t="s">
        <v>6027</v>
      </c>
      <c r="D4084" s="16" t="s">
        <v>4836</v>
      </c>
      <c r="E4084" s="56">
        <v>2490</v>
      </c>
      <c r="F4084" s="56">
        <v>2491</v>
      </c>
      <c r="G4084" s="57" t="s">
        <v>6028</v>
      </c>
      <c r="H4084" s="56" t="s">
        <v>42</v>
      </c>
      <c r="I4084" s="56">
        <v>12839</v>
      </c>
      <c r="J4084" s="56">
        <v>0</v>
      </c>
      <c r="K4084" s="56">
        <v>0</v>
      </c>
      <c r="L4084" s="71">
        <v>20</v>
      </c>
      <c r="M4084" s="56" t="s">
        <v>208</v>
      </c>
      <c r="N4084" s="46">
        <f>((J4084*400)+(K4084*100))+L4084</f>
        <v>20</v>
      </c>
      <c r="O4084" s="46">
        <v>300</v>
      </c>
      <c r="P4084" s="46">
        <f>N4084*O4084</f>
        <v>6000</v>
      </c>
      <c r="Q4084" s="56"/>
      <c r="R4084" s="58"/>
      <c r="S4084" s="59"/>
      <c r="T4084" s="58"/>
      <c r="U4084" s="58"/>
      <c r="V4084" s="60"/>
      <c r="W4084" s="56"/>
      <c r="X4084" s="56"/>
      <c r="Y4084" s="56"/>
      <c r="Z4084" s="46"/>
      <c r="AA4084" s="66"/>
      <c r="AB4084" s="46"/>
      <c r="AC4084" s="46"/>
      <c r="AD4084" s="61"/>
      <c r="AE4084" s="61"/>
      <c r="AF4084" s="46"/>
      <c r="AG4084" s="46">
        <f>IF(AND(AF4084="",P4084=""),0,IF((AF4084=""),P4084,IF((P4084=""),AF4084,AF4084+P4084)))</f>
        <v>6000</v>
      </c>
      <c r="AH4084" s="46">
        <f>IF( (AA4084=""),AG4084*1,AG4084*(AA4084/100) )</f>
        <v>6000</v>
      </c>
      <c r="AI4084" s="46">
        <v>0</v>
      </c>
      <c r="AJ4084" s="46">
        <f>IF((AI4084-AH4084) &gt; 1,0,IF((AI4084-AH4084)&lt;0,AH4084-AI4084,AI4084-AH4084))</f>
        <v>6000</v>
      </c>
      <c r="AK4084" s="46">
        <v>0.02</v>
      </c>
      <c r="AL4084" s="46">
        <f>AJ4084*(AK4084/100)</f>
        <v>1.2</v>
      </c>
    </row>
    <row r="4085" spans="1:38" x14ac:dyDescent="0.45">
      <c r="A4085" s="16"/>
      <c r="B4085" s="21"/>
      <c r="C4085" s="16"/>
      <c r="D4085" s="16"/>
      <c r="E4085" s="56"/>
      <c r="F4085" s="56"/>
      <c r="G4085" s="57"/>
      <c r="H4085" s="56"/>
      <c r="I4085" s="56"/>
      <c r="J4085" s="56">
        <v>5</v>
      </c>
      <c r="K4085" s="56">
        <v>3</v>
      </c>
      <c r="L4085" s="71">
        <v>24</v>
      </c>
      <c r="M4085" s="56" t="s">
        <v>90</v>
      </c>
      <c r="N4085" s="46">
        <f>((J4085*400)+(K4085*100))+L4085</f>
        <v>2324</v>
      </c>
      <c r="O4085" s="46">
        <v>300</v>
      </c>
      <c r="P4085" s="46">
        <f>N4085*O4085</f>
        <v>697200</v>
      </c>
      <c r="Q4085" s="56"/>
      <c r="R4085" s="58"/>
      <c r="S4085" s="59"/>
      <c r="T4085" s="58"/>
      <c r="U4085" s="58"/>
      <c r="V4085" s="60"/>
      <c r="W4085" s="56"/>
      <c r="X4085" s="56"/>
      <c r="Y4085" s="56"/>
      <c r="Z4085" s="46"/>
      <c r="AA4085" s="66"/>
      <c r="AB4085" s="46"/>
      <c r="AC4085" s="46"/>
      <c r="AD4085" s="61"/>
      <c r="AE4085" s="61"/>
      <c r="AF4085" s="46"/>
      <c r="AG4085" s="46">
        <f>IF(AND(AF4085="",P4085=""),0,IF((AF4085=""),P4085,IF((P4085=""),AF4085,AF4085+P4085)))</f>
        <v>697200</v>
      </c>
      <c r="AH4085" s="46">
        <f>IF( (AA4085=""),AG4085*1,AG4085*(AA4085/100) )</f>
        <v>697200</v>
      </c>
      <c r="AI4085" s="46">
        <v>0</v>
      </c>
      <c r="AJ4085" s="46">
        <f>IF((AI4085-AH4085) &gt; 1,0,IF((AI4085-AH4085)&lt;0,AH4085-AI4085,AI4085-AH4085))</f>
        <v>697200</v>
      </c>
      <c r="AK4085" s="46">
        <v>0.01</v>
      </c>
      <c r="AL4085" s="46">
        <f>AJ4085*(AK4085/100)</f>
        <v>69.72</v>
      </c>
    </row>
    <row r="4086" spans="1:38" x14ac:dyDescent="0.45">
      <c r="A4086" s="16"/>
      <c r="B4086" s="21"/>
      <c r="C4086" s="16"/>
      <c r="D4086" s="16"/>
      <c r="E4086" s="56"/>
      <c r="F4086" s="56"/>
      <c r="G4086" s="57"/>
      <c r="H4086" s="56"/>
      <c r="I4086" s="56"/>
      <c r="J4086" s="56"/>
      <c r="K4086" s="56"/>
      <c r="L4086" s="71"/>
      <c r="M4086" s="56"/>
      <c r="N4086" s="46"/>
      <c r="O4086" s="46"/>
      <c r="P4086" s="46"/>
      <c r="Q4086" s="73">
        <v>1</v>
      </c>
      <c r="R4086" s="58" t="s">
        <v>6026</v>
      </c>
      <c r="S4086" s="59">
        <v>3770400051590</v>
      </c>
      <c r="T4086" s="58" t="s">
        <v>6027</v>
      </c>
      <c r="U4086" s="58" t="s">
        <v>6029</v>
      </c>
      <c r="V4086" s="60"/>
      <c r="W4086" s="56" t="s">
        <v>210</v>
      </c>
      <c r="X4086" s="56" t="s">
        <v>211</v>
      </c>
      <c r="Y4086" s="56" t="s">
        <v>212</v>
      </c>
      <c r="Z4086" s="46">
        <v>80</v>
      </c>
      <c r="AA4086" s="66">
        <v>100</v>
      </c>
      <c r="AB4086" s="46">
        <v>6900</v>
      </c>
      <c r="AC4086" s="46">
        <f>Z4086*AB4086</f>
        <v>552000</v>
      </c>
      <c r="AD4086" s="61">
        <v>5</v>
      </c>
      <c r="AE4086" s="61">
        <v>5</v>
      </c>
      <c r="AF4086" s="46">
        <f>(AC4086*(100-AE4086))/100</f>
        <v>524400</v>
      </c>
      <c r="AG4086" s="46">
        <f>IF( (AF4086=""),0,SUM(AF4086:AF4086) )</f>
        <v>524400</v>
      </c>
      <c r="AH4086" s="46">
        <f>(AG4086/100)*(AA4086)</f>
        <v>524400</v>
      </c>
      <c r="AI4086" s="46">
        <v>0</v>
      </c>
      <c r="AJ4086" s="46">
        <f>IF((AI4086-AH4086) &gt; 1,0,IF((AI4086-AH4086)&lt;0,AH4086-AI4086,AI4086-AH4086))</f>
        <v>524400</v>
      </c>
      <c r="AK4086" s="46">
        <v>0.02</v>
      </c>
      <c r="AL4086" s="46">
        <f>AJ4086*(AK4086/100)</f>
        <v>104.88000000000001</v>
      </c>
    </row>
    <row r="4087" spans="1:38" x14ac:dyDescent="0.45">
      <c r="A4087" s="16"/>
      <c r="B4087" s="21"/>
      <c r="C4087" s="16"/>
      <c r="D4087" s="16"/>
      <c r="E4087" s="56"/>
      <c r="F4087" s="56"/>
      <c r="G4087" s="57"/>
      <c r="H4087" s="56"/>
      <c r="I4087" s="56"/>
      <c r="J4087" s="56"/>
      <c r="K4087" s="56"/>
      <c r="L4087" s="71"/>
      <c r="M4087" s="56"/>
      <c r="N4087" s="46"/>
      <c r="O4087" s="46" t="s">
        <v>54</v>
      </c>
      <c r="P4087" s="46">
        <f>SUM(P4084:P4086)</f>
        <v>703200</v>
      </c>
      <c r="Q4087" s="56"/>
      <c r="R4087" s="58"/>
      <c r="S4087" s="59"/>
      <c r="T4087" s="58"/>
      <c r="U4087" s="58"/>
      <c r="V4087" s="60"/>
      <c r="W4087" s="56"/>
      <c r="X4087" s="56"/>
      <c r="Y4087" s="56"/>
      <c r="Z4087" s="46"/>
      <c r="AA4087" s="66"/>
      <c r="AB4087" s="46"/>
      <c r="AC4087" s="46"/>
      <c r="AD4087" s="61"/>
      <c r="AE4087" s="61"/>
      <c r="AF4087" s="46"/>
      <c r="AG4087" s="46"/>
      <c r="AH4087" s="46">
        <f>SUM(AH4084:AH4086)</f>
        <v>1227600</v>
      </c>
      <c r="AI4087" s="46"/>
      <c r="AJ4087" s="46">
        <f>SUM(AJ4084:AJ4086)</f>
        <v>1227600</v>
      </c>
      <c r="AK4087" s="46"/>
      <c r="AL4087" s="46">
        <f>SUM(AL4084:AL4086)</f>
        <v>175.8</v>
      </c>
    </row>
    <row r="4088" spans="1:38" x14ac:dyDescent="0.45">
      <c r="A4088" s="16" t="s">
        <v>6030</v>
      </c>
      <c r="B4088" s="21">
        <v>3101702115571</v>
      </c>
      <c r="C4088" s="16" t="s">
        <v>6031</v>
      </c>
      <c r="D4088" s="16" t="s">
        <v>6032</v>
      </c>
      <c r="E4088" s="56">
        <v>2491</v>
      </c>
      <c r="F4088" s="56">
        <v>2694</v>
      </c>
      <c r="G4088" s="57" t="s">
        <v>6033</v>
      </c>
      <c r="H4088" s="56" t="s">
        <v>42</v>
      </c>
      <c r="I4088" s="56">
        <v>1241</v>
      </c>
      <c r="J4088" s="56">
        <v>0</v>
      </c>
      <c r="K4088" s="56">
        <v>0</v>
      </c>
      <c r="L4088" s="71">
        <v>32</v>
      </c>
      <c r="M4088" s="56" t="s">
        <v>43</v>
      </c>
      <c r="N4088" s="46">
        <f t="shared" ref="N4088:N4095" si="97">((J4088*400)+(K4088*100))+L4088</f>
        <v>32</v>
      </c>
      <c r="O4088" s="46">
        <v>3000</v>
      </c>
      <c r="P4088" s="46">
        <f t="shared" ref="P4088:P4095" si="98">N4088*O4088</f>
        <v>96000</v>
      </c>
      <c r="Q4088" s="56"/>
      <c r="R4088" s="58"/>
      <c r="S4088" s="59"/>
      <c r="T4088" s="58"/>
      <c r="U4088" s="58"/>
      <c r="V4088" s="60"/>
      <c r="W4088" s="56"/>
      <c r="X4088" s="56"/>
      <c r="Y4088" s="56"/>
      <c r="Z4088" s="46"/>
      <c r="AA4088" s="66"/>
      <c r="AB4088" s="46"/>
      <c r="AC4088" s="46"/>
      <c r="AD4088" s="61"/>
      <c r="AE4088" s="61"/>
      <c r="AF4088" s="46"/>
      <c r="AG4088" s="46">
        <f t="shared" ref="AG4088:AG4095" si="99">IF(AND(AF4088="",P4088=""),0,IF((AF4088=""),P4088,IF((P4088=""),AF4088,AF4088+P4088)))</f>
        <v>96000</v>
      </c>
      <c r="AH4088" s="46">
        <f t="shared" ref="AH4088:AH4095" si="100">IF( (AA4088=""),AG4088*1,AG4088*(AA4088/100) )</f>
        <v>96000</v>
      </c>
      <c r="AI4088" s="46">
        <v>0</v>
      </c>
      <c r="AJ4088" s="46">
        <f t="shared" ref="AJ4088:AJ4095" si="101">IF((AI4088-AH4088) &gt; 1,0,IF((AI4088-AH4088)&lt;0,AH4088-AI4088,AI4088-AH4088))</f>
        <v>96000</v>
      </c>
      <c r="AK4088" s="46">
        <v>0.3</v>
      </c>
      <c r="AL4088" s="46">
        <f t="shared" ref="AL4088:AL4095" si="102">AJ4088*(AK4088/100)</f>
        <v>288</v>
      </c>
    </row>
    <row r="4089" spans="1:38" x14ac:dyDescent="0.45">
      <c r="A4089" s="16"/>
      <c r="B4089" s="21"/>
      <c r="C4089" s="16"/>
      <c r="D4089" s="16"/>
      <c r="E4089" s="56">
        <v>2492</v>
      </c>
      <c r="F4089" s="56">
        <v>155</v>
      </c>
      <c r="G4089" s="57" t="s">
        <v>6034</v>
      </c>
      <c r="H4089" s="56" t="s">
        <v>42</v>
      </c>
      <c r="I4089" s="56">
        <v>2681</v>
      </c>
      <c r="J4089" s="56">
        <v>0</v>
      </c>
      <c r="K4089" s="56">
        <v>2</v>
      </c>
      <c r="L4089" s="71">
        <v>50</v>
      </c>
      <c r="M4089" s="56" t="s">
        <v>43</v>
      </c>
      <c r="N4089" s="46">
        <f t="shared" si="97"/>
        <v>250</v>
      </c>
      <c r="O4089" s="46">
        <v>500</v>
      </c>
      <c r="P4089" s="46">
        <f t="shared" si="98"/>
        <v>125000</v>
      </c>
      <c r="Q4089" s="56"/>
      <c r="R4089" s="58"/>
      <c r="S4089" s="59"/>
      <c r="T4089" s="58"/>
      <c r="U4089" s="58"/>
      <c r="V4089" s="60"/>
      <c r="W4089" s="56"/>
      <c r="X4089" s="56"/>
      <c r="Y4089" s="56"/>
      <c r="Z4089" s="46"/>
      <c r="AA4089" s="66"/>
      <c r="AB4089" s="46"/>
      <c r="AC4089" s="46"/>
      <c r="AD4089" s="61"/>
      <c r="AE4089" s="61"/>
      <c r="AF4089" s="46"/>
      <c r="AG4089" s="46">
        <f t="shared" si="99"/>
        <v>125000</v>
      </c>
      <c r="AH4089" s="46">
        <f t="shared" si="100"/>
        <v>125000</v>
      </c>
      <c r="AI4089" s="46">
        <v>0</v>
      </c>
      <c r="AJ4089" s="46">
        <f t="shared" si="101"/>
        <v>125000</v>
      </c>
      <c r="AK4089" s="46">
        <v>0.3</v>
      </c>
      <c r="AL4089" s="46">
        <f t="shared" si="102"/>
        <v>375</v>
      </c>
    </row>
    <row r="4090" spans="1:38" x14ac:dyDescent="0.45">
      <c r="A4090" s="16"/>
      <c r="B4090" s="21"/>
      <c r="C4090" s="16"/>
      <c r="D4090" s="16"/>
      <c r="E4090" s="56">
        <v>2493</v>
      </c>
      <c r="F4090" s="56">
        <v>4232</v>
      </c>
      <c r="G4090" s="57" t="s">
        <v>6035</v>
      </c>
      <c r="H4090" s="56" t="s">
        <v>42</v>
      </c>
      <c r="I4090" s="56">
        <v>2948</v>
      </c>
      <c r="J4090" s="56">
        <v>4</v>
      </c>
      <c r="K4090" s="56">
        <v>1</v>
      </c>
      <c r="L4090" s="71">
        <v>73</v>
      </c>
      <c r="M4090" s="56" t="s">
        <v>43</v>
      </c>
      <c r="N4090" s="46">
        <f t="shared" si="97"/>
        <v>1773</v>
      </c>
      <c r="O4090" s="46">
        <v>440</v>
      </c>
      <c r="P4090" s="46">
        <f t="shared" si="98"/>
        <v>780120</v>
      </c>
      <c r="Q4090" s="56"/>
      <c r="R4090" s="58"/>
      <c r="S4090" s="59"/>
      <c r="T4090" s="58"/>
      <c r="U4090" s="58"/>
      <c r="V4090" s="60"/>
      <c r="W4090" s="56"/>
      <c r="X4090" s="56"/>
      <c r="Y4090" s="56"/>
      <c r="Z4090" s="46"/>
      <c r="AA4090" s="66"/>
      <c r="AB4090" s="46"/>
      <c r="AC4090" s="46"/>
      <c r="AD4090" s="61"/>
      <c r="AE4090" s="61"/>
      <c r="AF4090" s="46"/>
      <c r="AG4090" s="46">
        <f t="shared" si="99"/>
        <v>780120</v>
      </c>
      <c r="AH4090" s="46">
        <f t="shared" si="100"/>
        <v>780120</v>
      </c>
      <c r="AI4090" s="46">
        <v>0</v>
      </c>
      <c r="AJ4090" s="46">
        <f t="shared" si="101"/>
        <v>780120</v>
      </c>
      <c r="AK4090" s="46">
        <v>0.3</v>
      </c>
      <c r="AL4090" s="46">
        <f t="shared" si="102"/>
        <v>2340.36</v>
      </c>
    </row>
    <row r="4091" spans="1:38" x14ac:dyDescent="0.45">
      <c r="A4091" s="16"/>
      <c r="B4091" s="21"/>
      <c r="C4091" s="16"/>
      <c r="D4091" s="16"/>
      <c r="E4091" s="56">
        <v>2494</v>
      </c>
      <c r="F4091" s="56">
        <v>1285</v>
      </c>
      <c r="G4091" s="57" t="s">
        <v>6036</v>
      </c>
      <c r="H4091" s="56" t="s">
        <v>42</v>
      </c>
      <c r="I4091" s="56">
        <v>3015</v>
      </c>
      <c r="J4091" s="56">
        <v>0</v>
      </c>
      <c r="K4091" s="56">
        <v>0</v>
      </c>
      <c r="L4091" s="71">
        <v>50</v>
      </c>
      <c r="M4091" s="56" t="s">
        <v>43</v>
      </c>
      <c r="N4091" s="46">
        <f t="shared" si="97"/>
        <v>50</v>
      </c>
      <c r="O4091" s="46">
        <v>500</v>
      </c>
      <c r="P4091" s="46">
        <f t="shared" si="98"/>
        <v>25000</v>
      </c>
      <c r="Q4091" s="56"/>
      <c r="R4091" s="58"/>
      <c r="S4091" s="59"/>
      <c r="T4091" s="58"/>
      <c r="U4091" s="58"/>
      <c r="V4091" s="60"/>
      <c r="W4091" s="56"/>
      <c r="X4091" s="56"/>
      <c r="Y4091" s="56"/>
      <c r="Z4091" s="46"/>
      <c r="AA4091" s="66"/>
      <c r="AB4091" s="46"/>
      <c r="AC4091" s="46"/>
      <c r="AD4091" s="61"/>
      <c r="AE4091" s="61"/>
      <c r="AF4091" s="46"/>
      <c r="AG4091" s="46">
        <f t="shared" si="99"/>
        <v>25000</v>
      </c>
      <c r="AH4091" s="46">
        <f t="shared" si="100"/>
        <v>25000</v>
      </c>
      <c r="AI4091" s="46">
        <v>0</v>
      </c>
      <c r="AJ4091" s="46">
        <f t="shared" si="101"/>
        <v>25000</v>
      </c>
      <c r="AK4091" s="46">
        <v>0.3</v>
      </c>
      <c r="AL4091" s="46">
        <f t="shared" si="102"/>
        <v>75</v>
      </c>
    </row>
    <row r="4092" spans="1:38" x14ac:dyDescent="0.45">
      <c r="A4092" s="16"/>
      <c r="B4092" s="21"/>
      <c r="C4092" s="16"/>
      <c r="D4092" s="16"/>
      <c r="E4092" s="56">
        <v>2495</v>
      </c>
      <c r="F4092" s="56">
        <v>1284</v>
      </c>
      <c r="G4092" s="57" t="s">
        <v>6037</v>
      </c>
      <c r="H4092" s="56" t="s">
        <v>42</v>
      </c>
      <c r="I4092" s="56">
        <v>3016</v>
      </c>
      <c r="J4092" s="56">
        <v>0</v>
      </c>
      <c r="K4092" s="56">
        <v>0</v>
      </c>
      <c r="L4092" s="71">
        <v>50</v>
      </c>
      <c r="M4092" s="56" t="s">
        <v>43</v>
      </c>
      <c r="N4092" s="46">
        <f t="shared" si="97"/>
        <v>50</v>
      </c>
      <c r="O4092" s="46">
        <v>500</v>
      </c>
      <c r="P4092" s="46">
        <f t="shared" si="98"/>
        <v>25000</v>
      </c>
      <c r="Q4092" s="56"/>
      <c r="R4092" s="58"/>
      <c r="S4092" s="59"/>
      <c r="T4092" s="58"/>
      <c r="U4092" s="58"/>
      <c r="V4092" s="60"/>
      <c r="W4092" s="56"/>
      <c r="X4092" s="56"/>
      <c r="Y4092" s="56"/>
      <c r="Z4092" s="46"/>
      <c r="AA4092" s="66"/>
      <c r="AB4092" s="46"/>
      <c r="AC4092" s="46"/>
      <c r="AD4092" s="61"/>
      <c r="AE4092" s="61"/>
      <c r="AF4092" s="46"/>
      <c r="AG4092" s="46">
        <f t="shared" si="99"/>
        <v>25000</v>
      </c>
      <c r="AH4092" s="46">
        <f t="shared" si="100"/>
        <v>25000</v>
      </c>
      <c r="AI4092" s="46">
        <v>0</v>
      </c>
      <c r="AJ4092" s="46">
        <f t="shared" si="101"/>
        <v>25000</v>
      </c>
      <c r="AK4092" s="46">
        <v>0.3</v>
      </c>
      <c r="AL4092" s="46">
        <f t="shared" si="102"/>
        <v>75</v>
      </c>
    </row>
    <row r="4093" spans="1:38" x14ac:dyDescent="0.45">
      <c r="A4093" s="16"/>
      <c r="B4093" s="21"/>
      <c r="C4093" s="16"/>
      <c r="D4093" s="16"/>
      <c r="E4093" s="56">
        <v>2496</v>
      </c>
      <c r="F4093" s="56">
        <v>402</v>
      </c>
      <c r="G4093" s="57" t="s">
        <v>6038</v>
      </c>
      <c r="H4093" s="56" t="s">
        <v>42</v>
      </c>
      <c r="I4093" s="56">
        <v>15528</v>
      </c>
      <c r="J4093" s="56">
        <v>0</v>
      </c>
      <c r="K4093" s="56">
        <v>2</v>
      </c>
      <c r="L4093" s="71">
        <v>19</v>
      </c>
      <c r="M4093" s="56" t="s">
        <v>43</v>
      </c>
      <c r="N4093" s="46">
        <f t="shared" si="97"/>
        <v>219</v>
      </c>
      <c r="O4093" s="46">
        <v>750</v>
      </c>
      <c r="P4093" s="46">
        <f t="shared" si="98"/>
        <v>164250</v>
      </c>
      <c r="Q4093" s="56"/>
      <c r="R4093" s="58"/>
      <c r="S4093" s="59"/>
      <c r="T4093" s="58"/>
      <c r="U4093" s="58"/>
      <c r="V4093" s="60"/>
      <c r="W4093" s="56"/>
      <c r="X4093" s="56"/>
      <c r="Y4093" s="56"/>
      <c r="Z4093" s="46"/>
      <c r="AA4093" s="66"/>
      <c r="AB4093" s="46"/>
      <c r="AC4093" s="46"/>
      <c r="AD4093" s="61"/>
      <c r="AE4093" s="61"/>
      <c r="AF4093" s="46"/>
      <c r="AG4093" s="46">
        <f t="shared" si="99"/>
        <v>164250</v>
      </c>
      <c r="AH4093" s="46">
        <f t="shared" si="100"/>
        <v>164250</v>
      </c>
      <c r="AI4093" s="46">
        <v>0</v>
      </c>
      <c r="AJ4093" s="46">
        <f t="shared" si="101"/>
        <v>164250</v>
      </c>
      <c r="AK4093" s="46">
        <v>0.3</v>
      </c>
      <c r="AL4093" s="46">
        <f t="shared" si="102"/>
        <v>492.75</v>
      </c>
    </row>
    <row r="4094" spans="1:38" x14ac:dyDescent="0.45">
      <c r="A4094" s="16"/>
      <c r="B4094" s="21"/>
      <c r="C4094" s="16"/>
      <c r="D4094" s="16"/>
      <c r="E4094" s="56">
        <v>2497</v>
      </c>
      <c r="F4094" s="56">
        <v>397</v>
      </c>
      <c r="G4094" s="57" t="s">
        <v>6039</v>
      </c>
      <c r="H4094" s="56" t="s">
        <v>42</v>
      </c>
      <c r="I4094" s="56">
        <v>15530</v>
      </c>
      <c r="J4094" s="56">
        <v>0</v>
      </c>
      <c r="K4094" s="56">
        <v>1</v>
      </c>
      <c r="L4094" s="71">
        <v>1</v>
      </c>
      <c r="M4094" s="56" t="s">
        <v>43</v>
      </c>
      <c r="N4094" s="46">
        <f t="shared" si="97"/>
        <v>101</v>
      </c>
      <c r="O4094" s="46">
        <v>500</v>
      </c>
      <c r="P4094" s="46">
        <f t="shared" si="98"/>
        <v>50500</v>
      </c>
      <c r="Q4094" s="56"/>
      <c r="R4094" s="58"/>
      <c r="S4094" s="59"/>
      <c r="T4094" s="58"/>
      <c r="U4094" s="58"/>
      <c r="V4094" s="60"/>
      <c r="W4094" s="56"/>
      <c r="X4094" s="56"/>
      <c r="Y4094" s="56"/>
      <c r="Z4094" s="46"/>
      <c r="AA4094" s="66"/>
      <c r="AB4094" s="46"/>
      <c r="AC4094" s="46"/>
      <c r="AD4094" s="61"/>
      <c r="AE4094" s="61"/>
      <c r="AF4094" s="46"/>
      <c r="AG4094" s="46">
        <f t="shared" si="99"/>
        <v>50500</v>
      </c>
      <c r="AH4094" s="46">
        <f t="shared" si="100"/>
        <v>50500</v>
      </c>
      <c r="AI4094" s="46">
        <v>0</v>
      </c>
      <c r="AJ4094" s="46">
        <f t="shared" si="101"/>
        <v>50500</v>
      </c>
      <c r="AK4094" s="46">
        <v>0.3</v>
      </c>
      <c r="AL4094" s="46">
        <f t="shared" si="102"/>
        <v>151.5</v>
      </c>
    </row>
    <row r="4095" spans="1:38" x14ac:dyDescent="0.45">
      <c r="A4095" s="16"/>
      <c r="B4095" s="21"/>
      <c r="C4095" s="16"/>
      <c r="D4095" s="16"/>
      <c r="E4095" s="56">
        <v>2498</v>
      </c>
      <c r="F4095" s="56">
        <v>396</v>
      </c>
      <c r="G4095" s="57" t="s">
        <v>6040</v>
      </c>
      <c r="H4095" s="56" t="s">
        <v>42</v>
      </c>
      <c r="I4095" s="56">
        <v>15531</v>
      </c>
      <c r="J4095" s="56">
        <v>0</v>
      </c>
      <c r="K4095" s="56">
        <v>1</v>
      </c>
      <c r="L4095" s="71">
        <v>2</v>
      </c>
      <c r="M4095" s="56" t="s">
        <v>43</v>
      </c>
      <c r="N4095" s="46">
        <f t="shared" si="97"/>
        <v>102</v>
      </c>
      <c r="O4095" s="46">
        <v>500</v>
      </c>
      <c r="P4095" s="46">
        <f t="shared" si="98"/>
        <v>51000</v>
      </c>
      <c r="Q4095" s="56"/>
      <c r="R4095" s="58"/>
      <c r="S4095" s="59"/>
      <c r="T4095" s="58"/>
      <c r="U4095" s="58"/>
      <c r="V4095" s="60"/>
      <c r="W4095" s="56"/>
      <c r="X4095" s="56"/>
      <c r="Y4095" s="56"/>
      <c r="Z4095" s="46"/>
      <c r="AA4095" s="66"/>
      <c r="AB4095" s="46"/>
      <c r="AC4095" s="46"/>
      <c r="AD4095" s="61"/>
      <c r="AE4095" s="61"/>
      <c r="AF4095" s="46"/>
      <c r="AG4095" s="46">
        <f t="shared" si="99"/>
        <v>51000</v>
      </c>
      <c r="AH4095" s="46">
        <f t="shared" si="100"/>
        <v>51000</v>
      </c>
      <c r="AI4095" s="46">
        <v>0</v>
      </c>
      <c r="AJ4095" s="46">
        <f t="shared" si="101"/>
        <v>51000</v>
      </c>
      <c r="AK4095" s="46">
        <v>0.3</v>
      </c>
      <c r="AL4095" s="46">
        <f t="shared" si="102"/>
        <v>153</v>
      </c>
    </row>
    <row r="4096" spans="1:38" x14ac:dyDescent="0.45">
      <c r="A4096" s="16"/>
      <c r="B4096" s="21"/>
      <c r="C4096" s="16"/>
      <c r="D4096" s="16"/>
      <c r="E4096" s="56">
        <v>2499</v>
      </c>
      <c r="F4096" s="56">
        <v>6640</v>
      </c>
      <c r="G4096" s="57" t="s">
        <v>6041</v>
      </c>
      <c r="H4096" s="56" t="s">
        <v>42</v>
      </c>
      <c r="I4096" s="56">
        <v>17025</v>
      </c>
      <c r="J4096" s="56"/>
      <c r="K4096" s="56"/>
      <c r="L4096" s="71"/>
      <c r="M4096" s="56"/>
      <c r="N4096" s="46"/>
      <c r="O4096" s="46"/>
      <c r="P4096" s="46"/>
      <c r="Q4096" s="56"/>
      <c r="R4096" s="58"/>
      <c r="S4096" s="59"/>
      <c r="T4096" s="58"/>
      <c r="U4096" s="58"/>
      <c r="V4096" s="60"/>
      <c r="W4096" s="56"/>
      <c r="X4096" s="56"/>
      <c r="Y4096" s="56"/>
      <c r="Z4096" s="46"/>
      <c r="AA4096" s="66"/>
      <c r="AB4096" s="46"/>
      <c r="AC4096" s="46"/>
      <c r="AD4096" s="61"/>
      <c r="AE4096" s="61"/>
      <c r="AF4096" s="46"/>
      <c r="AG4096" s="46"/>
      <c r="AH4096" s="46"/>
      <c r="AI4096" s="46"/>
      <c r="AJ4096" s="46"/>
      <c r="AK4096" s="46"/>
      <c r="AL4096" s="46"/>
    </row>
    <row r="4097" spans="1:38" x14ac:dyDescent="0.45">
      <c r="A4097" s="16"/>
      <c r="B4097" s="21"/>
      <c r="C4097" s="16"/>
      <c r="D4097" s="16"/>
      <c r="E4097" s="56">
        <v>2500</v>
      </c>
      <c r="F4097" s="56">
        <v>9053</v>
      </c>
      <c r="G4097" s="57" t="s">
        <v>6042</v>
      </c>
      <c r="H4097" s="56" t="s">
        <v>42</v>
      </c>
      <c r="I4097" s="56">
        <v>23063</v>
      </c>
      <c r="J4097" s="56"/>
      <c r="K4097" s="56"/>
      <c r="L4097" s="71"/>
      <c r="M4097" s="56"/>
      <c r="N4097" s="46"/>
      <c r="O4097" s="46"/>
      <c r="P4097" s="46"/>
      <c r="Q4097" s="56"/>
      <c r="R4097" s="58"/>
      <c r="S4097" s="59"/>
      <c r="T4097" s="58"/>
      <c r="U4097" s="58"/>
      <c r="V4097" s="60"/>
      <c r="W4097" s="56"/>
      <c r="X4097" s="56"/>
      <c r="Y4097" s="56"/>
      <c r="Z4097" s="46"/>
      <c r="AA4097" s="66"/>
      <c r="AB4097" s="46"/>
      <c r="AC4097" s="46"/>
      <c r="AD4097" s="61"/>
      <c r="AE4097" s="61"/>
      <c r="AF4097" s="46"/>
      <c r="AG4097" s="46"/>
      <c r="AH4097" s="46"/>
      <c r="AI4097" s="46"/>
      <c r="AJ4097" s="46"/>
      <c r="AK4097" s="46"/>
      <c r="AL4097" s="46"/>
    </row>
    <row r="4098" spans="1:38" x14ac:dyDescent="0.45">
      <c r="A4098" s="16"/>
      <c r="B4098" s="21"/>
      <c r="C4098" s="16"/>
      <c r="D4098" s="16"/>
      <c r="E4098" s="56">
        <v>2501</v>
      </c>
      <c r="F4098" s="56">
        <v>3565</v>
      </c>
      <c r="G4098" s="57" t="s">
        <v>6043</v>
      </c>
      <c r="H4098" s="56" t="s">
        <v>42</v>
      </c>
      <c r="I4098" s="56">
        <v>24552</v>
      </c>
      <c r="J4098" s="56">
        <v>0</v>
      </c>
      <c r="K4098" s="56">
        <v>0</v>
      </c>
      <c r="L4098" s="71">
        <v>43</v>
      </c>
      <c r="M4098" s="56" t="s">
        <v>43</v>
      </c>
      <c r="N4098" s="46">
        <f>((J4098*400)+(K4098*100))+L4098</f>
        <v>43</v>
      </c>
      <c r="O4098" s="46">
        <v>5500</v>
      </c>
      <c r="P4098" s="46">
        <f>N4098*O4098</f>
        <v>236500</v>
      </c>
      <c r="Q4098" s="56"/>
      <c r="R4098" s="58"/>
      <c r="S4098" s="59"/>
      <c r="T4098" s="58"/>
      <c r="U4098" s="58"/>
      <c r="V4098" s="60"/>
      <c r="W4098" s="56"/>
      <c r="X4098" s="56"/>
      <c r="Y4098" s="56"/>
      <c r="Z4098" s="46"/>
      <c r="AA4098" s="66"/>
      <c r="AB4098" s="46"/>
      <c r="AC4098" s="46"/>
      <c r="AD4098" s="61"/>
      <c r="AE4098" s="61"/>
      <c r="AF4098" s="46"/>
      <c r="AG4098" s="46">
        <f>IF(AND(AF4098="",P4098=""),0,IF((AF4098=""),P4098,IF((P4098=""),AF4098,AF4098+P4098)))</f>
        <v>236500</v>
      </c>
      <c r="AH4098" s="46">
        <f>IF( (AA4098=""),AG4098*1,AG4098*(AA4098/100) )</f>
        <v>236500</v>
      </c>
      <c r="AI4098" s="46">
        <v>0</v>
      </c>
      <c r="AJ4098" s="46">
        <f>IF((AI4098-AH4098) &gt; 1,0,IF((AI4098-AH4098)&lt;0,AH4098-AI4098,AI4098-AH4098))</f>
        <v>236500</v>
      </c>
      <c r="AK4098" s="46">
        <v>0.3</v>
      </c>
      <c r="AL4098" s="46">
        <f>AJ4098*(AK4098/100)</f>
        <v>709.5</v>
      </c>
    </row>
    <row r="4099" spans="1:38" x14ac:dyDescent="0.45">
      <c r="A4099" s="16"/>
      <c r="B4099" s="21"/>
      <c r="C4099" s="16"/>
      <c r="D4099" s="16"/>
      <c r="E4099" s="56">
        <v>2502</v>
      </c>
      <c r="F4099" s="56">
        <v>6889</v>
      </c>
      <c r="G4099" s="57" t="s">
        <v>6044</v>
      </c>
      <c r="H4099" s="56" t="s">
        <v>42</v>
      </c>
      <c r="I4099" s="56">
        <v>26103</v>
      </c>
      <c r="J4099" s="56"/>
      <c r="K4099" s="56"/>
      <c r="L4099" s="71"/>
      <c r="M4099" s="56"/>
      <c r="N4099" s="46"/>
      <c r="O4099" s="46"/>
      <c r="P4099" s="46"/>
      <c r="Q4099" s="56"/>
      <c r="R4099" s="58"/>
      <c r="S4099" s="59"/>
      <c r="T4099" s="58"/>
      <c r="U4099" s="58"/>
      <c r="V4099" s="60"/>
      <c r="W4099" s="56"/>
      <c r="X4099" s="56"/>
      <c r="Y4099" s="56"/>
      <c r="Z4099" s="46"/>
      <c r="AA4099" s="66"/>
      <c r="AB4099" s="46"/>
      <c r="AC4099" s="46"/>
      <c r="AD4099" s="61"/>
      <c r="AE4099" s="61"/>
      <c r="AF4099" s="46"/>
      <c r="AG4099" s="46"/>
      <c r="AH4099" s="46"/>
      <c r="AI4099" s="46"/>
      <c r="AJ4099" s="46"/>
      <c r="AK4099" s="46"/>
      <c r="AL4099" s="46"/>
    </row>
    <row r="4100" spans="1:38" x14ac:dyDescent="0.45">
      <c r="A4100" s="16"/>
      <c r="B4100" s="21"/>
      <c r="C4100" s="16"/>
      <c r="D4100" s="16"/>
      <c r="E4100" s="56">
        <v>2503</v>
      </c>
      <c r="F4100" s="56">
        <v>210</v>
      </c>
      <c r="G4100" s="57" t="s">
        <v>6045</v>
      </c>
      <c r="H4100" s="56" t="s">
        <v>42</v>
      </c>
      <c r="I4100" s="56">
        <v>28995</v>
      </c>
      <c r="J4100" s="56">
        <v>10</v>
      </c>
      <c r="K4100" s="56">
        <v>1</v>
      </c>
      <c r="L4100" s="71">
        <v>70</v>
      </c>
      <c r="M4100" s="56" t="s">
        <v>43</v>
      </c>
      <c r="N4100" s="46">
        <f>((J4100*400)+(K4100*100))+L4100</f>
        <v>4170</v>
      </c>
      <c r="O4100" s="46">
        <v>470</v>
      </c>
      <c r="P4100" s="46">
        <f>N4100*O4100</f>
        <v>1959900</v>
      </c>
      <c r="Q4100" s="56"/>
      <c r="R4100" s="58"/>
      <c r="S4100" s="59"/>
      <c r="T4100" s="58"/>
      <c r="U4100" s="58"/>
      <c r="V4100" s="60"/>
      <c r="W4100" s="56"/>
      <c r="X4100" s="56"/>
      <c r="Y4100" s="56"/>
      <c r="Z4100" s="46"/>
      <c r="AA4100" s="66"/>
      <c r="AB4100" s="46"/>
      <c r="AC4100" s="46"/>
      <c r="AD4100" s="61"/>
      <c r="AE4100" s="61"/>
      <c r="AF4100" s="46"/>
      <c r="AG4100" s="46">
        <f>IF(AND(AF4100="",P4100=""),0,IF((AF4100=""),P4100,IF((P4100=""),AF4100,AF4100+P4100)))</f>
        <v>1959900</v>
      </c>
      <c r="AH4100" s="46">
        <f>IF( (AA4100=""),AG4100*1,AG4100*(AA4100/100) )</f>
        <v>1959900</v>
      </c>
      <c r="AI4100" s="46">
        <v>0</v>
      </c>
      <c r="AJ4100" s="46">
        <f>IF((AI4100-AH4100) &gt; 1,0,IF((AI4100-AH4100)&lt;0,AH4100-AI4100,AI4100-AH4100))</f>
        <v>1959900</v>
      </c>
      <c r="AK4100" s="46">
        <v>0.3</v>
      </c>
      <c r="AL4100" s="46">
        <f>AJ4100*(AK4100/100)</f>
        <v>5879.7</v>
      </c>
    </row>
    <row r="4101" spans="1:38" x14ac:dyDescent="0.45">
      <c r="A4101" s="16"/>
      <c r="B4101" s="21"/>
      <c r="C4101" s="16"/>
      <c r="D4101" s="16"/>
      <c r="E4101" s="56">
        <v>2504</v>
      </c>
      <c r="F4101" s="56">
        <v>167</v>
      </c>
      <c r="G4101" s="57" t="s">
        <v>6046</v>
      </c>
      <c r="H4101" s="56" t="s">
        <v>42</v>
      </c>
      <c r="I4101" s="56">
        <v>29234</v>
      </c>
      <c r="J4101" s="56">
        <v>1</v>
      </c>
      <c r="K4101" s="56">
        <v>0</v>
      </c>
      <c r="L4101" s="71">
        <v>0</v>
      </c>
      <c r="M4101" s="56" t="s">
        <v>43</v>
      </c>
      <c r="N4101" s="46">
        <f>((J4101*400)+(K4101*100))+L4101</f>
        <v>400</v>
      </c>
      <c r="O4101" s="46">
        <v>660</v>
      </c>
      <c r="P4101" s="46">
        <f>N4101*O4101</f>
        <v>264000</v>
      </c>
      <c r="Q4101" s="56"/>
      <c r="R4101" s="58"/>
      <c r="S4101" s="59"/>
      <c r="T4101" s="58"/>
      <c r="U4101" s="58"/>
      <c r="V4101" s="60"/>
      <c r="W4101" s="56"/>
      <c r="X4101" s="56"/>
      <c r="Y4101" s="56"/>
      <c r="Z4101" s="46"/>
      <c r="AA4101" s="66"/>
      <c r="AB4101" s="46"/>
      <c r="AC4101" s="46"/>
      <c r="AD4101" s="61"/>
      <c r="AE4101" s="61"/>
      <c r="AF4101" s="46"/>
      <c r="AG4101" s="46">
        <f>IF(AND(AF4101="",P4101=""),0,IF((AF4101=""),P4101,IF((P4101=""),AF4101,AF4101+P4101)))</f>
        <v>264000</v>
      </c>
      <c r="AH4101" s="46">
        <f>IF( (AA4101=""),AG4101*1,AG4101*(AA4101/100) )</f>
        <v>264000</v>
      </c>
      <c r="AI4101" s="46">
        <v>0</v>
      </c>
      <c r="AJ4101" s="46">
        <f>IF((AI4101-AH4101) &gt; 1,0,IF((AI4101-AH4101)&lt;0,AH4101-AI4101,AI4101-AH4101))</f>
        <v>264000</v>
      </c>
      <c r="AK4101" s="46">
        <v>0.3</v>
      </c>
      <c r="AL4101" s="46">
        <f>AJ4101*(AK4101/100)</f>
        <v>792</v>
      </c>
    </row>
    <row r="4102" spans="1:38" x14ac:dyDescent="0.45">
      <c r="A4102" s="16"/>
      <c r="B4102" s="21"/>
      <c r="C4102" s="16"/>
      <c r="D4102" s="16"/>
      <c r="E4102" s="56">
        <v>2505</v>
      </c>
      <c r="F4102" s="56">
        <v>6514</v>
      </c>
      <c r="G4102" s="57" t="s">
        <v>6047</v>
      </c>
      <c r="H4102" s="56" t="s">
        <v>42</v>
      </c>
      <c r="I4102" s="56">
        <v>29943</v>
      </c>
      <c r="J4102" s="56"/>
      <c r="K4102" s="56"/>
      <c r="L4102" s="71"/>
      <c r="M4102" s="56"/>
      <c r="N4102" s="46"/>
      <c r="O4102" s="46"/>
      <c r="P4102" s="46"/>
      <c r="Q4102" s="56"/>
      <c r="R4102" s="58"/>
      <c r="S4102" s="59"/>
      <c r="T4102" s="58"/>
      <c r="U4102" s="58"/>
      <c r="V4102" s="60"/>
      <c r="W4102" s="56"/>
      <c r="X4102" s="56"/>
      <c r="Y4102" s="56"/>
      <c r="Z4102" s="46"/>
      <c r="AA4102" s="66"/>
      <c r="AB4102" s="46"/>
      <c r="AC4102" s="46"/>
      <c r="AD4102" s="61"/>
      <c r="AE4102" s="61"/>
      <c r="AF4102" s="46"/>
      <c r="AG4102" s="46"/>
      <c r="AH4102" s="46"/>
      <c r="AI4102" s="46"/>
      <c r="AJ4102" s="46"/>
      <c r="AK4102" s="46"/>
      <c r="AL4102" s="46"/>
    </row>
    <row r="4103" spans="1:38" x14ac:dyDescent="0.45">
      <c r="A4103" s="16"/>
      <c r="B4103" s="21"/>
      <c r="C4103" s="16"/>
      <c r="D4103" s="16"/>
      <c r="E4103" s="56">
        <v>2506</v>
      </c>
      <c r="F4103" s="56">
        <v>9354</v>
      </c>
      <c r="G4103" s="57" t="s">
        <v>6048</v>
      </c>
      <c r="H4103" s="56" t="s">
        <v>42</v>
      </c>
      <c r="I4103" s="56">
        <v>29944</v>
      </c>
      <c r="J4103" s="56"/>
      <c r="K4103" s="56"/>
      <c r="L4103" s="71"/>
      <c r="M4103" s="56"/>
      <c r="N4103" s="46"/>
      <c r="O4103" s="46"/>
      <c r="P4103" s="46"/>
      <c r="Q4103" s="56"/>
      <c r="R4103" s="58"/>
      <c r="S4103" s="59"/>
      <c r="T4103" s="58"/>
      <c r="U4103" s="58"/>
      <c r="V4103" s="60"/>
      <c r="W4103" s="56"/>
      <c r="X4103" s="56"/>
      <c r="Y4103" s="56"/>
      <c r="Z4103" s="46"/>
      <c r="AA4103" s="66"/>
      <c r="AB4103" s="46"/>
      <c r="AC4103" s="46"/>
      <c r="AD4103" s="61"/>
      <c r="AE4103" s="61"/>
      <c r="AF4103" s="46"/>
      <c r="AG4103" s="46"/>
      <c r="AH4103" s="46"/>
      <c r="AI4103" s="46"/>
      <c r="AJ4103" s="46"/>
      <c r="AK4103" s="46"/>
      <c r="AL4103" s="46"/>
    </row>
    <row r="4104" spans="1:38" x14ac:dyDescent="0.45">
      <c r="A4104" s="16"/>
      <c r="B4104" s="21"/>
      <c r="C4104" s="16"/>
      <c r="D4104" s="16"/>
      <c r="E4104" s="56">
        <v>2507</v>
      </c>
      <c r="F4104" s="56">
        <v>165</v>
      </c>
      <c r="G4104" s="57" t="s">
        <v>6049</v>
      </c>
      <c r="H4104" s="56" t="s">
        <v>42</v>
      </c>
      <c r="I4104" s="56">
        <v>30674</v>
      </c>
      <c r="J4104" s="56">
        <v>0</v>
      </c>
      <c r="K4104" s="56">
        <v>2</v>
      </c>
      <c r="L4104" s="71">
        <v>74</v>
      </c>
      <c r="M4104" s="56" t="s">
        <v>43</v>
      </c>
      <c r="N4104" s="46">
        <f>((J4104*400)+(K4104*100))+L4104</f>
        <v>274</v>
      </c>
      <c r="O4104" s="46">
        <v>500</v>
      </c>
      <c r="P4104" s="46">
        <f>N4104*O4104</f>
        <v>137000</v>
      </c>
      <c r="Q4104" s="56"/>
      <c r="R4104" s="58"/>
      <c r="S4104" s="59"/>
      <c r="T4104" s="58"/>
      <c r="U4104" s="58"/>
      <c r="V4104" s="60"/>
      <c r="W4104" s="56"/>
      <c r="X4104" s="56"/>
      <c r="Y4104" s="56"/>
      <c r="Z4104" s="46"/>
      <c r="AA4104" s="66"/>
      <c r="AB4104" s="46"/>
      <c r="AC4104" s="46"/>
      <c r="AD4104" s="61"/>
      <c r="AE4104" s="61"/>
      <c r="AF4104" s="46"/>
      <c r="AG4104" s="46">
        <f>IF(AND(AF4104="",P4104=""),0,IF((AF4104=""),P4104,IF((P4104=""),AF4104,AF4104+P4104)))</f>
        <v>137000</v>
      </c>
      <c r="AH4104" s="46">
        <f>IF( (AA4104=""),AG4104*1,AG4104*(AA4104/100) )</f>
        <v>137000</v>
      </c>
      <c r="AI4104" s="46">
        <v>0</v>
      </c>
      <c r="AJ4104" s="46">
        <f>IF((AI4104-AH4104) &gt; 1,0,IF((AI4104-AH4104)&lt;0,AH4104-AI4104,AI4104-AH4104))</f>
        <v>137000</v>
      </c>
      <c r="AK4104" s="46">
        <v>0.3</v>
      </c>
      <c r="AL4104" s="46">
        <f>AJ4104*(AK4104/100)</f>
        <v>411</v>
      </c>
    </row>
    <row r="4105" spans="1:38" x14ac:dyDescent="0.45">
      <c r="A4105" s="16"/>
      <c r="B4105" s="21"/>
      <c r="C4105" s="16"/>
      <c r="D4105" s="16"/>
      <c r="E4105" s="56">
        <v>2508</v>
      </c>
      <c r="F4105" s="56">
        <v>7353</v>
      </c>
      <c r="G4105" s="57" t="s">
        <v>6050</v>
      </c>
      <c r="H4105" s="56" t="s">
        <v>42</v>
      </c>
      <c r="I4105" s="56">
        <v>30675</v>
      </c>
      <c r="J4105" s="56"/>
      <c r="K4105" s="56"/>
      <c r="L4105" s="71"/>
      <c r="M4105" s="56"/>
      <c r="N4105" s="46"/>
      <c r="O4105" s="46"/>
      <c r="P4105" s="46"/>
      <c r="Q4105" s="56"/>
      <c r="R4105" s="58"/>
      <c r="S4105" s="59"/>
      <c r="T4105" s="58"/>
      <c r="U4105" s="58"/>
      <c r="V4105" s="60"/>
      <c r="W4105" s="56"/>
      <c r="X4105" s="56"/>
      <c r="Y4105" s="56"/>
      <c r="Z4105" s="46"/>
      <c r="AA4105" s="66"/>
      <c r="AB4105" s="46"/>
      <c r="AC4105" s="46"/>
      <c r="AD4105" s="61"/>
      <c r="AE4105" s="61"/>
      <c r="AF4105" s="46"/>
      <c r="AG4105" s="46"/>
      <c r="AH4105" s="46"/>
      <c r="AI4105" s="46"/>
      <c r="AJ4105" s="46"/>
      <c r="AK4105" s="46"/>
      <c r="AL4105" s="46"/>
    </row>
    <row r="4106" spans="1:38" x14ac:dyDescent="0.45">
      <c r="A4106" s="16"/>
      <c r="B4106" s="21"/>
      <c r="C4106" s="16"/>
      <c r="D4106" s="16"/>
      <c r="E4106" s="56">
        <v>2509</v>
      </c>
      <c r="F4106" s="56">
        <v>9799</v>
      </c>
      <c r="G4106" s="57" t="s">
        <v>6051</v>
      </c>
      <c r="H4106" s="56" t="s">
        <v>42</v>
      </c>
      <c r="I4106" s="56">
        <v>30676</v>
      </c>
      <c r="J4106" s="56"/>
      <c r="K4106" s="56"/>
      <c r="L4106" s="71"/>
      <c r="M4106" s="56"/>
      <c r="N4106" s="46"/>
      <c r="O4106" s="46"/>
      <c r="P4106" s="46"/>
      <c r="Q4106" s="56"/>
      <c r="R4106" s="58"/>
      <c r="S4106" s="59"/>
      <c r="T4106" s="58"/>
      <c r="U4106" s="58"/>
      <c r="V4106" s="60"/>
      <c r="W4106" s="56"/>
      <c r="X4106" s="56"/>
      <c r="Y4106" s="56"/>
      <c r="Z4106" s="46"/>
      <c r="AA4106" s="66"/>
      <c r="AB4106" s="46"/>
      <c r="AC4106" s="46"/>
      <c r="AD4106" s="61"/>
      <c r="AE4106" s="61"/>
      <c r="AF4106" s="46"/>
      <c r="AG4106" s="46"/>
      <c r="AH4106" s="46"/>
      <c r="AI4106" s="46"/>
      <c r="AJ4106" s="46"/>
      <c r="AK4106" s="46"/>
      <c r="AL4106" s="46"/>
    </row>
    <row r="4107" spans="1:38" x14ac:dyDescent="0.45">
      <c r="A4107" s="16"/>
      <c r="B4107" s="21"/>
      <c r="C4107" s="16"/>
      <c r="D4107" s="16"/>
      <c r="E4107" s="56">
        <v>2510</v>
      </c>
      <c r="F4107" s="56">
        <v>8284</v>
      </c>
      <c r="G4107" s="57" t="s">
        <v>6052</v>
      </c>
      <c r="H4107" s="56" t="s">
        <v>42</v>
      </c>
      <c r="I4107" s="56">
        <v>30677</v>
      </c>
      <c r="J4107" s="56"/>
      <c r="K4107" s="56"/>
      <c r="L4107" s="71"/>
      <c r="M4107" s="56"/>
      <c r="N4107" s="46"/>
      <c r="O4107" s="46"/>
      <c r="P4107" s="46"/>
      <c r="Q4107" s="56"/>
      <c r="R4107" s="58"/>
      <c r="S4107" s="59"/>
      <c r="T4107" s="58"/>
      <c r="U4107" s="58"/>
      <c r="V4107" s="60"/>
      <c r="W4107" s="56"/>
      <c r="X4107" s="56"/>
      <c r="Y4107" s="56"/>
      <c r="Z4107" s="46"/>
      <c r="AA4107" s="66"/>
      <c r="AB4107" s="46"/>
      <c r="AC4107" s="46"/>
      <c r="AD4107" s="61"/>
      <c r="AE4107" s="61"/>
      <c r="AF4107" s="46"/>
      <c r="AG4107" s="46"/>
      <c r="AH4107" s="46"/>
      <c r="AI4107" s="46"/>
      <c r="AJ4107" s="46"/>
      <c r="AK4107" s="46"/>
      <c r="AL4107" s="46"/>
    </row>
    <row r="4108" spans="1:38" x14ac:dyDescent="0.45">
      <c r="A4108" s="16"/>
      <c r="B4108" s="21"/>
      <c r="C4108" s="16"/>
      <c r="D4108" s="16"/>
      <c r="E4108" s="56">
        <v>2511</v>
      </c>
      <c r="F4108" s="56">
        <v>1695</v>
      </c>
      <c r="G4108" s="57" t="s">
        <v>6053</v>
      </c>
      <c r="H4108" s="56" t="s">
        <v>42</v>
      </c>
      <c r="I4108" s="56">
        <v>30678</v>
      </c>
      <c r="J4108" s="56">
        <v>0</v>
      </c>
      <c r="K4108" s="56">
        <v>3</v>
      </c>
      <c r="L4108" s="71">
        <v>30</v>
      </c>
      <c r="M4108" s="56" t="s">
        <v>43</v>
      </c>
      <c r="N4108" s="46">
        <f>((J4108*400)+(K4108*100))+L4108</f>
        <v>330</v>
      </c>
      <c r="O4108" s="46">
        <v>440</v>
      </c>
      <c r="P4108" s="46">
        <f>N4108*O4108</f>
        <v>145200</v>
      </c>
      <c r="Q4108" s="56"/>
      <c r="R4108" s="58"/>
      <c r="S4108" s="59"/>
      <c r="T4108" s="58"/>
      <c r="U4108" s="58"/>
      <c r="V4108" s="60"/>
      <c r="W4108" s="56"/>
      <c r="X4108" s="56"/>
      <c r="Y4108" s="56"/>
      <c r="Z4108" s="46"/>
      <c r="AA4108" s="66"/>
      <c r="AB4108" s="46"/>
      <c r="AC4108" s="46"/>
      <c r="AD4108" s="61"/>
      <c r="AE4108" s="61"/>
      <c r="AF4108" s="46"/>
      <c r="AG4108" s="46">
        <f>IF(AND(AF4108="",P4108=""),0,IF((AF4108=""),P4108,IF((P4108=""),AF4108,AF4108+P4108)))</f>
        <v>145200</v>
      </c>
      <c r="AH4108" s="46">
        <f>IF( (AA4108=""),AG4108*1,AG4108*(AA4108/100) )</f>
        <v>145200</v>
      </c>
      <c r="AI4108" s="46">
        <v>0</v>
      </c>
      <c r="AJ4108" s="46">
        <f>IF((AI4108-AH4108) &gt; 1,0,IF((AI4108-AH4108)&lt;0,AH4108-AI4108,AI4108-AH4108))</f>
        <v>145200</v>
      </c>
      <c r="AK4108" s="46">
        <v>0.3</v>
      </c>
      <c r="AL4108" s="46">
        <f>AJ4108*(AK4108/100)</f>
        <v>435.6</v>
      </c>
    </row>
    <row r="4109" spans="1:38" x14ac:dyDescent="0.45">
      <c r="A4109" s="16"/>
      <c r="B4109" s="21"/>
      <c r="C4109" s="16"/>
      <c r="D4109" s="16"/>
      <c r="E4109" s="56">
        <v>2512</v>
      </c>
      <c r="F4109" s="56">
        <v>1694</v>
      </c>
      <c r="G4109" s="57" t="s">
        <v>6054</v>
      </c>
      <c r="H4109" s="56" t="s">
        <v>42</v>
      </c>
      <c r="I4109" s="56">
        <v>30679</v>
      </c>
      <c r="J4109" s="56">
        <v>0</v>
      </c>
      <c r="K4109" s="56">
        <v>3</v>
      </c>
      <c r="L4109" s="71">
        <v>30</v>
      </c>
      <c r="M4109" s="56" t="s">
        <v>43</v>
      </c>
      <c r="N4109" s="46">
        <f>((J4109*400)+(K4109*100))+L4109</f>
        <v>330</v>
      </c>
      <c r="O4109" s="46">
        <v>500</v>
      </c>
      <c r="P4109" s="46">
        <f>N4109*O4109</f>
        <v>165000</v>
      </c>
      <c r="Q4109" s="56"/>
      <c r="R4109" s="58"/>
      <c r="S4109" s="59"/>
      <c r="T4109" s="58"/>
      <c r="U4109" s="58"/>
      <c r="V4109" s="60"/>
      <c r="W4109" s="56"/>
      <c r="X4109" s="56"/>
      <c r="Y4109" s="56"/>
      <c r="Z4109" s="46"/>
      <c r="AA4109" s="66"/>
      <c r="AB4109" s="46"/>
      <c r="AC4109" s="46"/>
      <c r="AD4109" s="61"/>
      <c r="AE4109" s="61"/>
      <c r="AF4109" s="46"/>
      <c r="AG4109" s="46">
        <f>IF(AND(AF4109="",P4109=""),0,IF((AF4109=""),P4109,IF((P4109=""),AF4109,AF4109+P4109)))</f>
        <v>165000</v>
      </c>
      <c r="AH4109" s="46">
        <f>IF( (AA4109=""),AG4109*1,AG4109*(AA4109/100) )</f>
        <v>165000</v>
      </c>
      <c r="AI4109" s="46">
        <v>0</v>
      </c>
      <c r="AJ4109" s="46">
        <f>IF((AI4109-AH4109) &gt; 1,0,IF((AI4109-AH4109)&lt;0,AH4109-AI4109,AI4109-AH4109))</f>
        <v>165000</v>
      </c>
      <c r="AK4109" s="46">
        <v>0.3</v>
      </c>
      <c r="AL4109" s="46">
        <f>AJ4109*(AK4109/100)</f>
        <v>495</v>
      </c>
    </row>
    <row r="4110" spans="1:38" x14ac:dyDescent="0.45">
      <c r="A4110" s="16"/>
      <c r="B4110" s="21"/>
      <c r="C4110" s="16"/>
      <c r="D4110" s="16"/>
      <c r="E4110" s="56">
        <v>2513</v>
      </c>
      <c r="F4110" s="56">
        <v>8855</v>
      </c>
      <c r="G4110" s="57" t="s">
        <v>6055</v>
      </c>
      <c r="H4110" s="56" t="s">
        <v>42</v>
      </c>
      <c r="I4110" s="56">
        <v>30680</v>
      </c>
      <c r="J4110" s="56"/>
      <c r="K4110" s="56"/>
      <c r="L4110" s="71"/>
      <c r="M4110" s="56"/>
      <c r="N4110" s="46"/>
      <c r="O4110" s="46"/>
      <c r="P4110" s="46"/>
      <c r="Q4110" s="56"/>
      <c r="R4110" s="58"/>
      <c r="S4110" s="59"/>
      <c r="T4110" s="58"/>
      <c r="U4110" s="58"/>
      <c r="V4110" s="60"/>
      <c r="W4110" s="56"/>
      <c r="X4110" s="56"/>
      <c r="Y4110" s="56"/>
      <c r="Z4110" s="46"/>
      <c r="AA4110" s="66"/>
      <c r="AB4110" s="46"/>
      <c r="AC4110" s="46"/>
      <c r="AD4110" s="61"/>
      <c r="AE4110" s="61"/>
      <c r="AF4110" s="46"/>
      <c r="AG4110" s="46"/>
      <c r="AH4110" s="46"/>
      <c r="AI4110" s="46"/>
      <c r="AJ4110" s="46"/>
      <c r="AK4110" s="46"/>
      <c r="AL4110" s="46"/>
    </row>
    <row r="4111" spans="1:38" x14ac:dyDescent="0.45">
      <c r="A4111" s="16"/>
      <c r="B4111" s="21"/>
      <c r="C4111" s="16"/>
      <c r="D4111" s="16"/>
      <c r="E4111" s="56">
        <v>2514</v>
      </c>
      <c r="F4111" s="56">
        <v>4246</v>
      </c>
      <c r="G4111" s="57" t="s">
        <v>6056</v>
      </c>
      <c r="H4111" s="56" t="s">
        <v>42</v>
      </c>
      <c r="I4111" s="56">
        <v>31041</v>
      </c>
      <c r="J4111" s="56">
        <v>0</v>
      </c>
      <c r="K4111" s="56">
        <v>0</v>
      </c>
      <c r="L4111" s="71">
        <v>63</v>
      </c>
      <c r="M4111" s="56" t="s">
        <v>43</v>
      </c>
      <c r="N4111" s="46">
        <f>((J4111*400)+(K4111*100))+L4111</f>
        <v>63</v>
      </c>
      <c r="O4111" s="46">
        <v>500</v>
      </c>
      <c r="P4111" s="46">
        <f>N4111*O4111</f>
        <v>31500</v>
      </c>
      <c r="Q4111" s="56"/>
      <c r="R4111" s="58"/>
      <c r="S4111" s="59"/>
      <c r="T4111" s="58"/>
      <c r="U4111" s="58"/>
      <c r="V4111" s="60"/>
      <c r="W4111" s="56"/>
      <c r="X4111" s="56"/>
      <c r="Y4111" s="56"/>
      <c r="Z4111" s="46"/>
      <c r="AA4111" s="66"/>
      <c r="AB4111" s="46"/>
      <c r="AC4111" s="46"/>
      <c r="AD4111" s="61"/>
      <c r="AE4111" s="61"/>
      <c r="AF4111" s="46"/>
      <c r="AG4111" s="46">
        <f>IF(AND(AF4111="",P4111=""),0,IF((AF4111=""),P4111,IF((P4111=""),AF4111,AF4111+P4111)))</f>
        <v>31500</v>
      </c>
      <c r="AH4111" s="46">
        <f>IF( (AA4111=""),AG4111*1,AG4111*(AA4111/100) )</f>
        <v>31500</v>
      </c>
      <c r="AI4111" s="46">
        <v>0</v>
      </c>
      <c r="AJ4111" s="46">
        <f>IF((AI4111-AH4111) &gt; 1,0,IF((AI4111-AH4111)&lt;0,AH4111-AI4111,AI4111-AH4111))</f>
        <v>31500</v>
      </c>
      <c r="AK4111" s="46">
        <v>0.3</v>
      </c>
      <c r="AL4111" s="46">
        <f>AJ4111*(AK4111/100)</f>
        <v>94.5</v>
      </c>
    </row>
    <row r="4112" spans="1:38" x14ac:dyDescent="0.45">
      <c r="A4112" s="16"/>
      <c r="B4112" s="21"/>
      <c r="C4112" s="16"/>
      <c r="D4112" s="16"/>
      <c r="E4112" s="56">
        <v>2515</v>
      </c>
      <c r="F4112" s="56">
        <v>4247</v>
      </c>
      <c r="G4112" s="57" t="s">
        <v>6057</v>
      </c>
      <c r="H4112" s="56" t="s">
        <v>42</v>
      </c>
      <c r="I4112" s="56">
        <v>31042</v>
      </c>
      <c r="J4112" s="56">
        <v>0</v>
      </c>
      <c r="K4112" s="56">
        <v>1</v>
      </c>
      <c r="L4112" s="71">
        <v>37</v>
      </c>
      <c r="M4112" s="56" t="s">
        <v>43</v>
      </c>
      <c r="N4112" s="46">
        <f>((J4112*400)+(K4112*100))+L4112</f>
        <v>137</v>
      </c>
      <c r="O4112" s="46">
        <v>500</v>
      </c>
      <c r="P4112" s="46">
        <f>N4112*O4112</f>
        <v>68500</v>
      </c>
      <c r="Q4112" s="56"/>
      <c r="R4112" s="58"/>
      <c r="S4112" s="59"/>
      <c r="T4112" s="58"/>
      <c r="U4112" s="58"/>
      <c r="V4112" s="60"/>
      <c r="W4112" s="56"/>
      <c r="X4112" s="56"/>
      <c r="Y4112" s="56"/>
      <c r="Z4112" s="46"/>
      <c r="AA4112" s="66"/>
      <c r="AB4112" s="46"/>
      <c r="AC4112" s="46"/>
      <c r="AD4112" s="61"/>
      <c r="AE4112" s="61"/>
      <c r="AF4112" s="46"/>
      <c r="AG4112" s="46">
        <f>IF(AND(AF4112="",P4112=""),0,IF((AF4112=""),P4112,IF((P4112=""),AF4112,AF4112+P4112)))</f>
        <v>68500</v>
      </c>
      <c r="AH4112" s="46">
        <f>IF( (AA4112=""),AG4112*1,AG4112*(AA4112/100) )</f>
        <v>68500</v>
      </c>
      <c r="AI4112" s="46">
        <v>0</v>
      </c>
      <c r="AJ4112" s="46">
        <f>IF((AI4112-AH4112) &gt; 1,0,IF((AI4112-AH4112)&lt;0,AH4112-AI4112,AI4112-AH4112))</f>
        <v>68500</v>
      </c>
      <c r="AK4112" s="46">
        <v>0.3</v>
      </c>
      <c r="AL4112" s="46">
        <f>AJ4112*(AK4112/100)</f>
        <v>205.5</v>
      </c>
    </row>
    <row r="4113" spans="1:38" x14ac:dyDescent="0.45">
      <c r="A4113" s="16"/>
      <c r="B4113" s="21"/>
      <c r="C4113" s="16"/>
      <c r="D4113" s="16"/>
      <c r="E4113" s="56">
        <v>2516</v>
      </c>
      <c r="F4113" s="56">
        <v>4241</v>
      </c>
      <c r="G4113" s="57" t="s">
        <v>6058</v>
      </c>
      <c r="H4113" s="56" t="s">
        <v>42</v>
      </c>
      <c r="I4113" s="56">
        <v>31043</v>
      </c>
      <c r="J4113" s="56">
        <v>0</v>
      </c>
      <c r="K4113" s="56">
        <v>1</v>
      </c>
      <c r="L4113" s="71">
        <v>0</v>
      </c>
      <c r="M4113" s="56" t="s">
        <v>43</v>
      </c>
      <c r="N4113" s="46">
        <f>((J4113*400)+(K4113*100))+L4113</f>
        <v>100</v>
      </c>
      <c r="O4113" s="46">
        <v>500</v>
      </c>
      <c r="P4113" s="46">
        <f>N4113*O4113</f>
        <v>50000</v>
      </c>
      <c r="Q4113" s="56"/>
      <c r="R4113" s="58"/>
      <c r="S4113" s="59"/>
      <c r="T4113" s="58"/>
      <c r="U4113" s="58"/>
      <c r="V4113" s="60"/>
      <c r="W4113" s="56"/>
      <c r="X4113" s="56"/>
      <c r="Y4113" s="56"/>
      <c r="Z4113" s="46"/>
      <c r="AA4113" s="66"/>
      <c r="AB4113" s="46"/>
      <c r="AC4113" s="46"/>
      <c r="AD4113" s="61"/>
      <c r="AE4113" s="61"/>
      <c r="AF4113" s="46"/>
      <c r="AG4113" s="46">
        <f>IF(AND(AF4113="",P4113=""),0,IF((AF4113=""),P4113,IF((P4113=""),AF4113,AF4113+P4113)))</f>
        <v>50000</v>
      </c>
      <c r="AH4113" s="46">
        <f>IF( (AA4113=""),AG4113*1,AG4113*(AA4113/100) )</f>
        <v>50000</v>
      </c>
      <c r="AI4113" s="46">
        <v>0</v>
      </c>
      <c r="AJ4113" s="46">
        <f>IF((AI4113-AH4113) &gt; 1,0,IF((AI4113-AH4113)&lt;0,AH4113-AI4113,AI4113-AH4113))</f>
        <v>50000</v>
      </c>
      <c r="AK4113" s="46">
        <v>0.3</v>
      </c>
      <c r="AL4113" s="46">
        <f>AJ4113*(AK4113/100)</f>
        <v>150</v>
      </c>
    </row>
    <row r="4114" spans="1:38" x14ac:dyDescent="0.45">
      <c r="A4114" s="16"/>
      <c r="B4114" s="21"/>
      <c r="C4114" s="16"/>
      <c r="D4114" s="16"/>
      <c r="E4114" s="56">
        <v>2517</v>
      </c>
      <c r="F4114" s="56">
        <v>7460</v>
      </c>
      <c r="G4114" s="57" t="s">
        <v>6059</v>
      </c>
      <c r="H4114" s="56" t="s">
        <v>42</v>
      </c>
      <c r="I4114" s="56">
        <v>31044</v>
      </c>
      <c r="J4114" s="56"/>
      <c r="K4114" s="56"/>
      <c r="L4114" s="71"/>
      <c r="M4114" s="56"/>
      <c r="N4114" s="46"/>
      <c r="O4114" s="46"/>
      <c r="P4114" s="46"/>
      <c r="Q4114" s="56"/>
      <c r="R4114" s="58"/>
      <c r="S4114" s="59"/>
      <c r="T4114" s="58"/>
      <c r="U4114" s="58"/>
      <c r="V4114" s="60"/>
      <c r="W4114" s="56"/>
      <c r="X4114" s="56"/>
      <c r="Y4114" s="56"/>
      <c r="Z4114" s="46"/>
      <c r="AA4114" s="66"/>
      <c r="AB4114" s="46"/>
      <c r="AC4114" s="46"/>
      <c r="AD4114" s="61"/>
      <c r="AE4114" s="61"/>
      <c r="AF4114" s="46"/>
      <c r="AG4114" s="46"/>
      <c r="AH4114" s="46"/>
      <c r="AI4114" s="46"/>
      <c r="AJ4114" s="46"/>
      <c r="AK4114" s="46"/>
      <c r="AL4114" s="46"/>
    </row>
    <row r="4115" spans="1:38" x14ac:dyDescent="0.45">
      <c r="A4115" s="16"/>
      <c r="B4115" s="21"/>
      <c r="C4115" s="16"/>
      <c r="D4115" s="16"/>
      <c r="E4115" s="56">
        <v>2518</v>
      </c>
      <c r="F4115" s="56">
        <v>4231</v>
      </c>
      <c r="G4115" s="57" t="s">
        <v>6060</v>
      </c>
      <c r="H4115" s="56" t="s">
        <v>42</v>
      </c>
      <c r="I4115" s="56">
        <v>31045</v>
      </c>
      <c r="J4115" s="56">
        <v>0</v>
      </c>
      <c r="K4115" s="56">
        <v>1</v>
      </c>
      <c r="L4115" s="71">
        <v>44</v>
      </c>
      <c r="M4115" s="56" t="s">
        <v>43</v>
      </c>
      <c r="N4115" s="46">
        <f>((J4115*400)+(K4115*100))+L4115</f>
        <v>144</v>
      </c>
      <c r="O4115" s="46">
        <v>500</v>
      </c>
      <c r="P4115" s="46">
        <f>N4115*O4115</f>
        <v>72000</v>
      </c>
      <c r="Q4115" s="56"/>
      <c r="R4115" s="58"/>
      <c r="S4115" s="59"/>
      <c r="T4115" s="58"/>
      <c r="U4115" s="58"/>
      <c r="V4115" s="60"/>
      <c r="W4115" s="56"/>
      <c r="X4115" s="56"/>
      <c r="Y4115" s="56"/>
      <c r="Z4115" s="46"/>
      <c r="AA4115" s="66"/>
      <c r="AB4115" s="46"/>
      <c r="AC4115" s="46"/>
      <c r="AD4115" s="61"/>
      <c r="AE4115" s="61"/>
      <c r="AF4115" s="46"/>
      <c r="AG4115" s="46">
        <f>IF(AND(AF4115="",P4115=""),0,IF((AF4115=""),P4115,IF((P4115=""),AF4115,AF4115+P4115)))</f>
        <v>72000</v>
      </c>
      <c r="AH4115" s="46">
        <f>IF( (AA4115=""),AG4115*1,AG4115*(AA4115/100) )</f>
        <v>72000</v>
      </c>
      <c r="AI4115" s="46">
        <v>0</v>
      </c>
      <c r="AJ4115" s="46">
        <f>IF((AI4115-AH4115) &gt; 1,0,IF((AI4115-AH4115)&lt;0,AH4115-AI4115,AI4115-AH4115))</f>
        <v>72000</v>
      </c>
      <c r="AK4115" s="46">
        <v>0.3</v>
      </c>
      <c r="AL4115" s="46">
        <f>AJ4115*(AK4115/100)</f>
        <v>216</v>
      </c>
    </row>
    <row r="4116" spans="1:38" x14ac:dyDescent="0.45">
      <c r="A4116" s="16"/>
      <c r="B4116" s="21"/>
      <c r="C4116" s="16"/>
      <c r="D4116" s="16"/>
      <c r="E4116" s="56">
        <v>2519</v>
      </c>
      <c r="F4116" s="56">
        <v>4230</v>
      </c>
      <c r="G4116" s="57" t="s">
        <v>6061</v>
      </c>
      <c r="H4116" s="56" t="s">
        <v>42</v>
      </c>
      <c r="I4116" s="56">
        <v>31046</v>
      </c>
      <c r="J4116" s="56">
        <v>0</v>
      </c>
      <c r="K4116" s="56">
        <v>1</v>
      </c>
      <c r="L4116" s="71">
        <v>0</v>
      </c>
      <c r="M4116" s="56" t="s">
        <v>43</v>
      </c>
      <c r="N4116" s="46">
        <f>((J4116*400)+(K4116*100))+L4116</f>
        <v>100</v>
      </c>
      <c r="O4116" s="46">
        <v>500</v>
      </c>
      <c r="P4116" s="46">
        <f>N4116*O4116</f>
        <v>50000</v>
      </c>
      <c r="Q4116" s="56"/>
      <c r="R4116" s="58"/>
      <c r="S4116" s="59"/>
      <c r="T4116" s="58"/>
      <c r="U4116" s="58"/>
      <c r="V4116" s="60"/>
      <c r="W4116" s="56"/>
      <c r="X4116" s="56"/>
      <c r="Y4116" s="56"/>
      <c r="Z4116" s="46"/>
      <c r="AA4116" s="66"/>
      <c r="AB4116" s="46"/>
      <c r="AC4116" s="46"/>
      <c r="AD4116" s="61"/>
      <c r="AE4116" s="61"/>
      <c r="AF4116" s="46"/>
      <c r="AG4116" s="46">
        <f>IF(AND(AF4116="",P4116=""),0,IF((AF4116=""),P4116,IF((P4116=""),AF4116,AF4116+P4116)))</f>
        <v>50000</v>
      </c>
      <c r="AH4116" s="46">
        <f>IF( (AA4116=""),AG4116*1,AG4116*(AA4116/100) )</f>
        <v>50000</v>
      </c>
      <c r="AI4116" s="46">
        <v>0</v>
      </c>
      <c r="AJ4116" s="46">
        <f>IF((AI4116-AH4116) &gt; 1,0,IF((AI4116-AH4116)&lt;0,AH4116-AI4116,AI4116-AH4116))</f>
        <v>50000</v>
      </c>
      <c r="AK4116" s="46">
        <v>0.3</v>
      </c>
      <c r="AL4116" s="46">
        <f>AJ4116*(AK4116/100)</f>
        <v>150</v>
      </c>
    </row>
    <row r="4117" spans="1:38" x14ac:dyDescent="0.45">
      <c r="A4117" s="16"/>
      <c r="B4117" s="21"/>
      <c r="C4117" s="16"/>
      <c r="D4117" s="16"/>
      <c r="E4117" s="56">
        <v>2520</v>
      </c>
      <c r="F4117" s="56">
        <v>10065</v>
      </c>
      <c r="G4117" s="57" t="s">
        <v>6062</v>
      </c>
      <c r="H4117" s="56" t="s">
        <v>42</v>
      </c>
      <c r="I4117" s="56">
        <v>31047</v>
      </c>
      <c r="J4117" s="56"/>
      <c r="K4117" s="56"/>
      <c r="L4117" s="71"/>
      <c r="M4117" s="56"/>
      <c r="N4117" s="46"/>
      <c r="O4117" s="46"/>
      <c r="P4117" s="46"/>
      <c r="Q4117" s="56"/>
      <c r="R4117" s="58"/>
      <c r="S4117" s="59"/>
      <c r="T4117" s="58"/>
      <c r="U4117" s="58"/>
      <c r="V4117" s="60"/>
      <c r="W4117" s="56"/>
      <c r="X4117" s="56"/>
      <c r="Y4117" s="56"/>
      <c r="Z4117" s="46"/>
      <c r="AA4117" s="66"/>
      <c r="AB4117" s="46"/>
      <c r="AC4117" s="46"/>
      <c r="AD4117" s="61"/>
      <c r="AE4117" s="61"/>
      <c r="AF4117" s="46"/>
      <c r="AG4117" s="46"/>
      <c r="AH4117" s="46"/>
      <c r="AI4117" s="46"/>
      <c r="AJ4117" s="46"/>
      <c r="AK4117" s="46"/>
      <c r="AL4117" s="46"/>
    </row>
    <row r="4118" spans="1:38" x14ac:dyDescent="0.45">
      <c r="A4118" s="16"/>
      <c r="B4118" s="21"/>
      <c r="C4118" s="16"/>
      <c r="D4118" s="16"/>
      <c r="E4118" s="56">
        <v>2521</v>
      </c>
      <c r="F4118" s="56">
        <v>4244</v>
      </c>
      <c r="G4118" s="57" t="s">
        <v>6063</v>
      </c>
      <c r="H4118" s="56" t="s">
        <v>42</v>
      </c>
      <c r="I4118" s="56">
        <v>31048</v>
      </c>
      <c r="J4118" s="56">
        <v>0</v>
      </c>
      <c r="K4118" s="56">
        <v>1</v>
      </c>
      <c r="L4118" s="71">
        <v>0</v>
      </c>
      <c r="M4118" s="56" t="s">
        <v>43</v>
      </c>
      <c r="N4118" s="46">
        <f>((J4118*400)+(K4118*100))+L4118</f>
        <v>100</v>
      </c>
      <c r="O4118" s="46">
        <v>500</v>
      </c>
      <c r="P4118" s="46">
        <f>N4118*O4118</f>
        <v>50000</v>
      </c>
      <c r="Q4118" s="56"/>
      <c r="R4118" s="58"/>
      <c r="S4118" s="59"/>
      <c r="T4118" s="58"/>
      <c r="U4118" s="58"/>
      <c r="V4118" s="60"/>
      <c r="W4118" s="56"/>
      <c r="X4118" s="56"/>
      <c r="Y4118" s="56"/>
      <c r="Z4118" s="46"/>
      <c r="AA4118" s="66"/>
      <c r="AB4118" s="46"/>
      <c r="AC4118" s="46"/>
      <c r="AD4118" s="61"/>
      <c r="AE4118" s="61"/>
      <c r="AF4118" s="46"/>
      <c r="AG4118" s="46">
        <f>IF(AND(AF4118="",P4118=""),0,IF((AF4118=""),P4118,IF((P4118=""),AF4118,AF4118+P4118)))</f>
        <v>50000</v>
      </c>
      <c r="AH4118" s="46">
        <f>IF( (AA4118=""),AG4118*1,AG4118*(AA4118/100) )</f>
        <v>50000</v>
      </c>
      <c r="AI4118" s="46">
        <v>0</v>
      </c>
      <c r="AJ4118" s="46">
        <f>IF((AI4118-AH4118) &gt; 1,0,IF((AI4118-AH4118)&lt;0,AH4118-AI4118,AI4118-AH4118))</f>
        <v>50000</v>
      </c>
      <c r="AK4118" s="46">
        <v>0.3</v>
      </c>
      <c r="AL4118" s="46">
        <f>AJ4118*(AK4118/100)</f>
        <v>150</v>
      </c>
    </row>
    <row r="4119" spans="1:38" x14ac:dyDescent="0.45">
      <c r="A4119" s="16"/>
      <c r="B4119" s="21"/>
      <c r="C4119" s="16"/>
      <c r="D4119" s="16"/>
      <c r="E4119" s="56">
        <v>2522</v>
      </c>
      <c r="F4119" s="56">
        <v>9136</v>
      </c>
      <c r="G4119" s="57" t="s">
        <v>6064</v>
      </c>
      <c r="H4119" s="56" t="s">
        <v>42</v>
      </c>
      <c r="I4119" s="56">
        <v>32874</v>
      </c>
      <c r="J4119" s="56"/>
      <c r="K4119" s="56"/>
      <c r="L4119" s="71"/>
      <c r="M4119" s="56"/>
      <c r="N4119" s="46"/>
      <c r="O4119" s="46"/>
      <c r="P4119" s="46"/>
      <c r="Q4119" s="56"/>
      <c r="R4119" s="58"/>
      <c r="S4119" s="59"/>
      <c r="T4119" s="58"/>
      <c r="U4119" s="58"/>
      <c r="V4119" s="60"/>
      <c r="W4119" s="56"/>
      <c r="X4119" s="56"/>
      <c r="Y4119" s="56"/>
      <c r="Z4119" s="46"/>
      <c r="AA4119" s="66"/>
      <c r="AB4119" s="46"/>
      <c r="AC4119" s="46"/>
      <c r="AD4119" s="61"/>
      <c r="AE4119" s="61"/>
      <c r="AF4119" s="46"/>
      <c r="AG4119" s="46"/>
      <c r="AH4119" s="46"/>
      <c r="AI4119" s="46"/>
      <c r="AJ4119" s="46"/>
      <c r="AK4119" s="46"/>
      <c r="AL4119" s="46"/>
    </row>
    <row r="4120" spans="1:38" x14ac:dyDescent="0.45">
      <c r="A4120" s="16"/>
      <c r="B4120" s="21"/>
      <c r="C4120" s="16"/>
      <c r="D4120" s="16"/>
      <c r="E4120" s="56">
        <v>2523</v>
      </c>
      <c r="F4120" s="56">
        <v>8891</v>
      </c>
      <c r="G4120" s="57" t="s">
        <v>6065</v>
      </c>
      <c r="H4120" s="56" t="s">
        <v>42</v>
      </c>
      <c r="I4120" s="56">
        <v>32875</v>
      </c>
      <c r="J4120" s="56"/>
      <c r="K4120" s="56"/>
      <c r="L4120" s="71"/>
      <c r="M4120" s="56"/>
      <c r="N4120" s="46"/>
      <c r="O4120" s="46"/>
      <c r="P4120" s="46"/>
      <c r="Q4120" s="56"/>
      <c r="R4120" s="58"/>
      <c r="S4120" s="59"/>
      <c r="T4120" s="58"/>
      <c r="U4120" s="58"/>
      <c r="V4120" s="60"/>
      <c r="W4120" s="56"/>
      <c r="X4120" s="56"/>
      <c r="Y4120" s="56"/>
      <c r="Z4120" s="46"/>
      <c r="AA4120" s="66"/>
      <c r="AB4120" s="46"/>
      <c r="AC4120" s="46"/>
      <c r="AD4120" s="61"/>
      <c r="AE4120" s="61"/>
      <c r="AF4120" s="46"/>
      <c r="AG4120" s="46"/>
      <c r="AH4120" s="46"/>
      <c r="AI4120" s="46"/>
      <c r="AJ4120" s="46"/>
      <c r="AK4120" s="46"/>
      <c r="AL4120" s="46"/>
    </row>
    <row r="4121" spans="1:38" x14ac:dyDescent="0.45">
      <c r="A4121" s="16"/>
      <c r="B4121" s="21"/>
      <c r="C4121" s="16"/>
      <c r="D4121" s="16"/>
      <c r="E4121" s="56"/>
      <c r="F4121" s="56"/>
      <c r="G4121" s="57"/>
      <c r="H4121" s="56"/>
      <c r="I4121" s="56"/>
      <c r="J4121" s="56"/>
      <c r="K4121" s="56"/>
      <c r="L4121" s="71"/>
      <c r="M4121" s="56"/>
      <c r="N4121" s="46"/>
      <c r="O4121" s="46" t="s">
        <v>54</v>
      </c>
      <c r="P4121" s="46">
        <f>SUM(P4088:P4120)</f>
        <v>4546470</v>
      </c>
      <c r="Q4121" s="56"/>
      <c r="R4121" s="58"/>
      <c r="S4121" s="59"/>
      <c r="T4121" s="58"/>
      <c r="U4121" s="58"/>
      <c r="V4121" s="60"/>
      <c r="W4121" s="56"/>
      <c r="X4121" s="56"/>
      <c r="Y4121" s="56"/>
      <c r="Z4121" s="46"/>
      <c r="AA4121" s="66"/>
      <c r="AB4121" s="46"/>
      <c r="AC4121" s="46"/>
      <c r="AD4121" s="61"/>
      <c r="AE4121" s="61"/>
      <c r="AF4121" s="46"/>
      <c r="AG4121" s="46"/>
      <c r="AH4121" s="46">
        <f>SUM(AH4088:AH4120)</f>
        <v>4546470</v>
      </c>
      <c r="AI4121" s="46"/>
      <c r="AJ4121" s="46">
        <f>SUM(AJ4088:AJ4120)</f>
        <v>4546470</v>
      </c>
      <c r="AK4121" s="46"/>
      <c r="AL4121" s="46">
        <f>SUM(AL4088:AL4120)</f>
        <v>13639.410000000002</v>
      </c>
    </row>
    <row r="4122" spans="1:38" x14ac:dyDescent="0.45">
      <c r="A4122" s="16" t="s">
        <v>6066</v>
      </c>
      <c r="B4122" s="21">
        <v>3929900292894</v>
      </c>
      <c r="C4122" s="16" t="s">
        <v>6067</v>
      </c>
      <c r="D4122" s="16" t="s">
        <v>6068</v>
      </c>
      <c r="E4122" s="56">
        <v>2524</v>
      </c>
      <c r="F4122" s="56">
        <v>8923</v>
      </c>
      <c r="G4122" s="57" t="s">
        <v>6069</v>
      </c>
      <c r="H4122" s="56" t="s">
        <v>42</v>
      </c>
      <c r="I4122" s="56">
        <v>4534</v>
      </c>
      <c r="J4122" s="56"/>
      <c r="K4122" s="56"/>
      <c r="L4122" s="71"/>
      <c r="M4122" s="56"/>
      <c r="N4122" s="46"/>
      <c r="O4122" s="46"/>
      <c r="P4122" s="46"/>
      <c r="Q4122" s="56"/>
      <c r="R4122" s="58"/>
      <c r="S4122" s="59"/>
      <c r="T4122" s="58"/>
      <c r="U4122" s="58"/>
      <c r="V4122" s="60"/>
      <c r="W4122" s="56"/>
      <c r="X4122" s="56"/>
      <c r="Y4122" s="56"/>
      <c r="Z4122" s="46"/>
      <c r="AA4122" s="66"/>
      <c r="AB4122" s="46"/>
      <c r="AC4122" s="46"/>
      <c r="AD4122" s="61"/>
      <c r="AE4122" s="61"/>
      <c r="AF4122" s="46"/>
      <c r="AG4122" s="46"/>
      <c r="AH4122" s="46"/>
      <c r="AI4122" s="46"/>
      <c r="AJ4122" s="46"/>
      <c r="AK4122" s="46"/>
      <c r="AL4122" s="46"/>
    </row>
    <row r="4123" spans="1:38" x14ac:dyDescent="0.45">
      <c r="A4123" s="16"/>
      <c r="B4123" s="21"/>
      <c r="C4123" s="16"/>
      <c r="D4123" s="16"/>
      <c r="E4123" s="56"/>
      <c r="F4123" s="56"/>
      <c r="G4123" s="57"/>
      <c r="H4123" s="56"/>
      <c r="I4123" s="56"/>
      <c r="J4123" s="56"/>
      <c r="K4123" s="56"/>
      <c r="L4123" s="71"/>
      <c r="M4123" s="56"/>
      <c r="N4123" s="46"/>
      <c r="O4123" s="46" t="s">
        <v>54</v>
      </c>
      <c r="P4123" s="46">
        <f>SUM(P4122:P4122)</f>
        <v>0</v>
      </c>
      <c r="Q4123" s="56"/>
      <c r="R4123" s="58"/>
      <c r="S4123" s="59"/>
      <c r="T4123" s="58"/>
      <c r="U4123" s="58"/>
      <c r="V4123" s="60"/>
      <c r="W4123" s="56"/>
      <c r="X4123" s="56"/>
      <c r="Y4123" s="56"/>
      <c r="Z4123" s="46"/>
      <c r="AA4123" s="66"/>
      <c r="AB4123" s="46"/>
      <c r="AC4123" s="46"/>
      <c r="AD4123" s="61"/>
      <c r="AE4123" s="61"/>
      <c r="AF4123" s="46"/>
      <c r="AG4123" s="46"/>
      <c r="AH4123" s="46">
        <f>SUM(AH4122:AH4122)</f>
        <v>0</v>
      </c>
      <c r="AI4123" s="46"/>
      <c r="AJ4123" s="46">
        <f>SUM(AJ4122:AJ4122)</f>
        <v>0</v>
      </c>
      <c r="AK4123" s="46"/>
      <c r="AL4123" s="46">
        <f>SUM(AL4122:AL4122)</f>
        <v>0</v>
      </c>
    </row>
    <row r="4124" spans="1:38" x14ac:dyDescent="0.45">
      <c r="A4124" s="16" t="s">
        <v>6070</v>
      </c>
      <c r="B4124" s="21">
        <v>3770400020015</v>
      </c>
      <c r="C4124" s="16" t="s">
        <v>6071</v>
      </c>
      <c r="D4124" s="16" t="s">
        <v>6072</v>
      </c>
      <c r="E4124" s="56">
        <v>2525</v>
      </c>
      <c r="F4124" s="56">
        <v>6405</v>
      </c>
      <c r="G4124" s="57"/>
      <c r="H4124" s="56" t="s">
        <v>42</v>
      </c>
      <c r="I4124" s="56">
        <v>13716</v>
      </c>
      <c r="J4124" s="56">
        <v>11</v>
      </c>
      <c r="K4124" s="56">
        <v>1</v>
      </c>
      <c r="L4124" s="71">
        <v>76</v>
      </c>
      <c r="M4124" s="56" t="s">
        <v>90</v>
      </c>
      <c r="N4124" s="46">
        <f>((J4124*400)+(K4124*100))+L4124</f>
        <v>4576</v>
      </c>
      <c r="O4124" s="46">
        <v>380</v>
      </c>
      <c r="P4124" s="46">
        <f>N4124*O4124</f>
        <v>1738880</v>
      </c>
      <c r="Q4124" s="56"/>
      <c r="R4124" s="58"/>
      <c r="S4124" s="59"/>
      <c r="T4124" s="58"/>
      <c r="U4124" s="58"/>
      <c r="V4124" s="60"/>
      <c r="W4124" s="56"/>
      <c r="X4124" s="56"/>
      <c r="Y4124" s="56"/>
      <c r="Z4124" s="46"/>
      <c r="AA4124" s="66"/>
      <c r="AB4124" s="46"/>
      <c r="AC4124" s="46"/>
      <c r="AD4124" s="61"/>
      <c r="AE4124" s="61"/>
      <c r="AF4124" s="46"/>
      <c r="AG4124" s="46">
        <f>IF(AND(AF4124="",P4124=""),0,IF((AF4124=""),P4124,IF((P4124=""),AF4124,AF4124+P4124)))</f>
        <v>1738880</v>
      </c>
      <c r="AH4124" s="46">
        <f>IF( (AA4124=""),AG4124*1,AG4124*(AA4124/100) )</f>
        <v>1738880</v>
      </c>
      <c r="AI4124" s="46">
        <v>50000000</v>
      </c>
      <c r="AJ4124" s="46">
        <f>IF((AI4124-AH4124) &gt; 1,0,IF((AI4124-AH4124)&lt;0,AH4124-AI4124,AI4124-AH4124))</f>
        <v>0</v>
      </c>
      <c r="AK4124" s="46">
        <v>0.01</v>
      </c>
      <c r="AL4124" s="46">
        <f>AJ4124*(AK4124/100)</f>
        <v>0</v>
      </c>
    </row>
    <row r="4125" spans="1:38" x14ac:dyDescent="0.45">
      <c r="A4125" s="16"/>
      <c r="B4125" s="21"/>
      <c r="C4125" s="16"/>
      <c r="D4125" s="16"/>
      <c r="E4125" s="56"/>
      <c r="F4125" s="56"/>
      <c r="G4125" s="57"/>
      <c r="H4125" s="56"/>
      <c r="I4125" s="56"/>
      <c r="J4125" s="56"/>
      <c r="K4125" s="56"/>
      <c r="L4125" s="71"/>
      <c r="M4125" s="56"/>
      <c r="N4125" s="46"/>
      <c r="O4125" s="46" t="s">
        <v>54</v>
      </c>
      <c r="P4125" s="46">
        <f>SUM(P4124:P4124)</f>
        <v>1738880</v>
      </c>
      <c r="Q4125" s="56"/>
      <c r="R4125" s="58"/>
      <c r="S4125" s="59"/>
      <c r="T4125" s="58"/>
      <c r="U4125" s="58"/>
      <c r="V4125" s="60"/>
      <c r="W4125" s="56"/>
      <c r="X4125" s="56"/>
      <c r="Y4125" s="56"/>
      <c r="Z4125" s="46"/>
      <c r="AA4125" s="66"/>
      <c r="AB4125" s="46"/>
      <c r="AC4125" s="46"/>
      <c r="AD4125" s="61"/>
      <c r="AE4125" s="61"/>
      <c r="AF4125" s="46"/>
      <c r="AG4125" s="46"/>
      <c r="AH4125" s="46">
        <f>SUM(AH4124:AH4124)</f>
        <v>1738880</v>
      </c>
      <c r="AI4125" s="46"/>
      <c r="AJ4125" s="46">
        <f>SUM(AJ4124:AJ4124)</f>
        <v>0</v>
      </c>
      <c r="AK4125" s="46"/>
      <c r="AL4125" s="46">
        <f>SUM(AL4124:AL4124)</f>
        <v>0</v>
      </c>
    </row>
    <row r="4126" spans="1:38" x14ac:dyDescent="0.45">
      <c r="A4126" s="16" t="s">
        <v>6073</v>
      </c>
      <c r="B4126" s="21">
        <v>3770400030746</v>
      </c>
      <c r="C4126" s="16" t="s">
        <v>6074</v>
      </c>
      <c r="D4126" s="16" t="s">
        <v>6075</v>
      </c>
      <c r="E4126" s="56">
        <v>2526</v>
      </c>
      <c r="F4126" s="56">
        <v>1107</v>
      </c>
      <c r="G4126" s="57" t="s">
        <v>6076</v>
      </c>
      <c r="H4126" s="56" t="s">
        <v>42</v>
      </c>
      <c r="I4126" s="56">
        <v>13797</v>
      </c>
      <c r="J4126" s="56">
        <v>4</v>
      </c>
      <c r="K4126" s="56">
        <v>1</v>
      </c>
      <c r="L4126" s="71">
        <v>7.2</v>
      </c>
      <c r="M4126" s="56" t="s">
        <v>43</v>
      </c>
      <c r="N4126" s="46">
        <f>((J4126*400)+(K4126*100))+L4126</f>
        <v>1707.2</v>
      </c>
      <c r="O4126" s="46">
        <v>300</v>
      </c>
      <c r="P4126" s="46">
        <f>N4126*O4126</f>
        <v>512160</v>
      </c>
      <c r="Q4126" s="56"/>
      <c r="R4126" s="58"/>
      <c r="S4126" s="59"/>
      <c r="T4126" s="58"/>
      <c r="U4126" s="58"/>
      <c r="V4126" s="60"/>
      <c r="W4126" s="56"/>
      <c r="X4126" s="56"/>
      <c r="Y4126" s="56"/>
      <c r="Z4126" s="46"/>
      <c r="AA4126" s="66"/>
      <c r="AB4126" s="46"/>
      <c r="AC4126" s="46"/>
      <c r="AD4126" s="61"/>
      <c r="AE4126" s="61"/>
      <c r="AF4126" s="46"/>
      <c r="AG4126" s="46">
        <f>IF(AND(AF4126="",P4126=""),0,IF((AF4126=""),P4126,IF((P4126=""),AF4126,AF4126+P4126)))</f>
        <v>512160</v>
      </c>
      <c r="AH4126" s="46">
        <f>IF( (AA4126=""),AG4126*1,AG4126*(AA4126/100) )</f>
        <v>512160</v>
      </c>
      <c r="AI4126" s="46">
        <v>0</v>
      </c>
      <c r="AJ4126" s="46">
        <f>IF((AI4126-AH4126) &gt; 1,0,IF((AI4126-AH4126)&lt;0,AH4126-AI4126,AI4126-AH4126))</f>
        <v>512160</v>
      </c>
      <c r="AK4126" s="46">
        <v>0.3</v>
      </c>
      <c r="AL4126" s="46">
        <f>AJ4126*(AK4126/100)</f>
        <v>1536.48</v>
      </c>
    </row>
    <row r="4127" spans="1:38" x14ac:dyDescent="0.45">
      <c r="A4127" s="16"/>
      <c r="B4127" s="21"/>
      <c r="C4127" s="16"/>
      <c r="D4127" s="16"/>
      <c r="E4127" s="56"/>
      <c r="F4127" s="56"/>
      <c r="G4127" s="57"/>
      <c r="H4127" s="56"/>
      <c r="I4127" s="56"/>
      <c r="J4127" s="56"/>
      <c r="K4127" s="56"/>
      <c r="L4127" s="71"/>
      <c r="M4127" s="56"/>
      <c r="N4127" s="46"/>
      <c r="O4127" s="46" t="s">
        <v>54</v>
      </c>
      <c r="P4127" s="46">
        <f>SUM(P4126:P4126)</f>
        <v>512160</v>
      </c>
      <c r="Q4127" s="56"/>
      <c r="R4127" s="58"/>
      <c r="S4127" s="59"/>
      <c r="T4127" s="58"/>
      <c r="U4127" s="58"/>
      <c r="V4127" s="60"/>
      <c r="W4127" s="56"/>
      <c r="X4127" s="56"/>
      <c r="Y4127" s="56"/>
      <c r="Z4127" s="46"/>
      <c r="AA4127" s="66"/>
      <c r="AB4127" s="46"/>
      <c r="AC4127" s="46"/>
      <c r="AD4127" s="61"/>
      <c r="AE4127" s="61"/>
      <c r="AF4127" s="46"/>
      <c r="AG4127" s="46"/>
      <c r="AH4127" s="46">
        <f>SUM(AH4126:AH4126)</f>
        <v>512160</v>
      </c>
      <c r="AI4127" s="46"/>
      <c r="AJ4127" s="46">
        <f>SUM(AJ4126:AJ4126)</f>
        <v>512160</v>
      </c>
      <c r="AK4127" s="46"/>
      <c r="AL4127" s="46">
        <f>SUM(AL4126:AL4126)</f>
        <v>1536.48</v>
      </c>
    </row>
    <row r="4128" spans="1:38" x14ac:dyDescent="0.45">
      <c r="A4128" s="16" t="s">
        <v>6077</v>
      </c>
      <c r="B4128" s="21">
        <v>3100901707001</v>
      </c>
      <c r="C4128" s="16" t="s">
        <v>6078</v>
      </c>
      <c r="D4128" s="16" t="s">
        <v>6079</v>
      </c>
      <c r="E4128" s="56">
        <v>2527</v>
      </c>
      <c r="F4128" s="56">
        <v>2370</v>
      </c>
      <c r="G4128" s="57" t="s">
        <v>6080</v>
      </c>
      <c r="H4128" s="56" t="s">
        <v>42</v>
      </c>
      <c r="I4128" s="56">
        <v>14708</v>
      </c>
      <c r="J4128" s="56">
        <v>0</v>
      </c>
      <c r="K4128" s="56">
        <v>0</v>
      </c>
      <c r="L4128" s="71">
        <v>50</v>
      </c>
      <c r="M4128" s="56" t="s">
        <v>43</v>
      </c>
      <c r="N4128" s="46">
        <f>((J4128*400)+(K4128*100))+L4128</f>
        <v>50</v>
      </c>
      <c r="O4128" s="46">
        <v>500</v>
      </c>
      <c r="P4128" s="46">
        <f>N4128*O4128</f>
        <v>25000</v>
      </c>
      <c r="Q4128" s="56"/>
      <c r="R4128" s="58"/>
      <c r="S4128" s="59"/>
      <c r="T4128" s="58"/>
      <c r="U4128" s="58"/>
      <c r="V4128" s="60"/>
      <c r="W4128" s="56"/>
      <c r="X4128" s="56"/>
      <c r="Y4128" s="56"/>
      <c r="Z4128" s="46"/>
      <c r="AA4128" s="66"/>
      <c r="AB4128" s="46"/>
      <c r="AC4128" s="46"/>
      <c r="AD4128" s="61"/>
      <c r="AE4128" s="61"/>
      <c r="AF4128" s="46"/>
      <c r="AG4128" s="46">
        <f>IF(AND(AF4128="",P4128=""),0,IF((AF4128=""),P4128,IF((P4128=""),AF4128,AF4128+P4128)))</f>
        <v>25000</v>
      </c>
      <c r="AH4128" s="46">
        <f>IF( (AA4128=""),AG4128*1,AG4128*(AA4128/100) )</f>
        <v>25000</v>
      </c>
      <c r="AI4128" s="46">
        <v>0</v>
      </c>
      <c r="AJ4128" s="46">
        <f>IF((AI4128-AH4128) &gt; 1,0,IF((AI4128-AH4128)&lt;0,AH4128-AI4128,AI4128-AH4128))</f>
        <v>25000</v>
      </c>
      <c r="AK4128" s="46">
        <v>0.3</v>
      </c>
      <c r="AL4128" s="46">
        <f>AJ4128*(AK4128/100)</f>
        <v>75</v>
      </c>
    </row>
    <row r="4129" spans="1:38" x14ac:dyDescent="0.45">
      <c r="A4129" s="16"/>
      <c r="B4129" s="21"/>
      <c r="C4129" s="16"/>
      <c r="D4129" s="16"/>
      <c r="E4129" s="56"/>
      <c r="F4129" s="56"/>
      <c r="G4129" s="57"/>
      <c r="H4129" s="56"/>
      <c r="I4129" s="56"/>
      <c r="J4129" s="56"/>
      <c r="K4129" s="56"/>
      <c r="L4129" s="71"/>
      <c r="M4129" s="56"/>
      <c r="N4129" s="46"/>
      <c r="O4129" s="46" t="s">
        <v>54</v>
      </c>
      <c r="P4129" s="46">
        <f>SUM(P4128:P4128)</f>
        <v>25000</v>
      </c>
      <c r="Q4129" s="56"/>
      <c r="R4129" s="58"/>
      <c r="S4129" s="59"/>
      <c r="T4129" s="58"/>
      <c r="U4129" s="58"/>
      <c r="V4129" s="60"/>
      <c r="W4129" s="56"/>
      <c r="X4129" s="56"/>
      <c r="Y4129" s="56"/>
      <c r="Z4129" s="46"/>
      <c r="AA4129" s="66"/>
      <c r="AB4129" s="46"/>
      <c r="AC4129" s="46"/>
      <c r="AD4129" s="61"/>
      <c r="AE4129" s="61"/>
      <c r="AF4129" s="46"/>
      <c r="AG4129" s="46"/>
      <c r="AH4129" s="46">
        <f>SUM(AH4128:AH4128)</f>
        <v>25000</v>
      </c>
      <c r="AI4129" s="46"/>
      <c r="AJ4129" s="46">
        <f>SUM(AJ4128:AJ4128)</f>
        <v>25000</v>
      </c>
      <c r="AK4129" s="46"/>
      <c r="AL4129" s="46">
        <f>SUM(AL4128:AL4128)</f>
        <v>75</v>
      </c>
    </row>
    <row r="4130" spans="1:38" x14ac:dyDescent="0.45">
      <c r="A4130" s="16" t="s">
        <v>6081</v>
      </c>
      <c r="B4130" s="21">
        <v>1770400088667</v>
      </c>
      <c r="C4130" s="16" t="s">
        <v>6082</v>
      </c>
      <c r="D4130" s="16" t="s">
        <v>6083</v>
      </c>
      <c r="E4130" s="56">
        <v>2528</v>
      </c>
      <c r="F4130" s="56">
        <v>4164</v>
      </c>
      <c r="G4130" s="57" t="s">
        <v>6084</v>
      </c>
      <c r="H4130" s="56" t="s">
        <v>42</v>
      </c>
      <c r="I4130" s="56">
        <v>11045</v>
      </c>
      <c r="J4130" s="56">
        <v>4</v>
      </c>
      <c r="K4130" s="56">
        <v>1</v>
      </c>
      <c r="L4130" s="71">
        <v>47</v>
      </c>
      <c r="M4130" s="56" t="s">
        <v>43</v>
      </c>
      <c r="N4130" s="46">
        <f>((J4130*400)+(K4130*100))+L4130</f>
        <v>1747</v>
      </c>
      <c r="O4130" s="46">
        <v>230</v>
      </c>
      <c r="P4130" s="46">
        <f>N4130*O4130</f>
        <v>401810</v>
      </c>
      <c r="Q4130" s="56"/>
      <c r="R4130" s="58"/>
      <c r="S4130" s="59"/>
      <c r="T4130" s="58"/>
      <c r="U4130" s="58"/>
      <c r="V4130" s="60"/>
      <c r="W4130" s="56"/>
      <c r="X4130" s="56"/>
      <c r="Y4130" s="56"/>
      <c r="Z4130" s="46"/>
      <c r="AA4130" s="66"/>
      <c r="AB4130" s="46"/>
      <c r="AC4130" s="46"/>
      <c r="AD4130" s="61"/>
      <c r="AE4130" s="61"/>
      <c r="AF4130" s="46"/>
      <c r="AG4130" s="46">
        <f>IF(AND(AF4130="",P4130=""),0,IF((AF4130=""),P4130,IF((P4130=""),AF4130,AF4130+P4130)))</f>
        <v>401810</v>
      </c>
      <c r="AH4130" s="46">
        <f>IF( (AA4130=""),AG4130*1,AG4130*(AA4130/100) )</f>
        <v>401810</v>
      </c>
      <c r="AI4130" s="46">
        <v>0</v>
      </c>
      <c r="AJ4130" s="46">
        <f>IF((AI4130-AH4130) &gt; 1,0,IF((AI4130-AH4130)&lt;0,AH4130-AI4130,AI4130-AH4130))</f>
        <v>401810</v>
      </c>
      <c r="AK4130" s="46">
        <v>0.3</v>
      </c>
      <c r="AL4130" s="46">
        <f>AJ4130*(AK4130/100)</f>
        <v>1205.43</v>
      </c>
    </row>
    <row r="4131" spans="1:38" x14ac:dyDescent="0.45">
      <c r="A4131" s="16"/>
      <c r="B4131" s="21"/>
      <c r="C4131" s="16"/>
      <c r="D4131" s="16"/>
      <c r="E4131" s="56"/>
      <c r="F4131" s="56"/>
      <c r="G4131" s="57"/>
      <c r="H4131" s="56"/>
      <c r="I4131" s="56"/>
      <c r="J4131" s="56"/>
      <c r="K4131" s="56"/>
      <c r="L4131" s="71"/>
      <c r="M4131" s="56"/>
      <c r="N4131" s="46"/>
      <c r="O4131" s="46" t="s">
        <v>54</v>
      </c>
      <c r="P4131" s="46">
        <f>SUM(P4130:P4130)</f>
        <v>401810</v>
      </c>
      <c r="Q4131" s="56"/>
      <c r="R4131" s="58"/>
      <c r="S4131" s="59"/>
      <c r="T4131" s="58"/>
      <c r="U4131" s="58"/>
      <c r="V4131" s="60"/>
      <c r="W4131" s="56"/>
      <c r="X4131" s="56"/>
      <c r="Y4131" s="56"/>
      <c r="Z4131" s="46"/>
      <c r="AA4131" s="66"/>
      <c r="AB4131" s="46"/>
      <c r="AC4131" s="46"/>
      <c r="AD4131" s="61"/>
      <c r="AE4131" s="61"/>
      <c r="AF4131" s="46"/>
      <c r="AG4131" s="46"/>
      <c r="AH4131" s="46">
        <f>SUM(AH4130:AH4130)</f>
        <v>401810</v>
      </c>
      <c r="AI4131" s="46"/>
      <c r="AJ4131" s="46">
        <f>SUM(AJ4130:AJ4130)</f>
        <v>401810</v>
      </c>
      <c r="AK4131" s="46"/>
      <c r="AL4131" s="46">
        <f>SUM(AL4130:AL4130)</f>
        <v>1205.43</v>
      </c>
    </row>
    <row r="4132" spans="1:38" x14ac:dyDescent="0.45">
      <c r="A4132" s="16" t="s">
        <v>6085</v>
      </c>
      <c r="B4132" s="21">
        <v>3100501402849</v>
      </c>
      <c r="C4132" s="16" t="s">
        <v>6086</v>
      </c>
      <c r="D4132" s="16" t="s">
        <v>6087</v>
      </c>
      <c r="E4132" s="56">
        <v>2529</v>
      </c>
      <c r="F4132" s="56">
        <v>8561</v>
      </c>
      <c r="G4132" s="57" t="s">
        <v>6088</v>
      </c>
      <c r="H4132" s="56" t="s">
        <v>42</v>
      </c>
      <c r="I4132" s="56">
        <v>5173</v>
      </c>
      <c r="J4132" s="56"/>
      <c r="K4132" s="56"/>
      <c r="L4132" s="71"/>
      <c r="M4132" s="56"/>
      <c r="N4132" s="46"/>
      <c r="O4132" s="46"/>
      <c r="P4132" s="46"/>
      <c r="Q4132" s="56"/>
      <c r="R4132" s="58"/>
      <c r="S4132" s="59"/>
      <c r="T4132" s="58"/>
      <c r="U4132" s="58"/>
      <c r="V4132" s="60"/>
      <c r="W4132" s="56"/>
      <c r="X4132" s="56"/>
      <c r="Y4132" s="56"/>
      <c r="Z4132" s="46"/>
      <c r="AA4132" s="66"/>
      <c r="AB4132" s="46"/>
      <c r="AC4132" s="46"/>
      <c r="AD4132" s="61"/>
      <c r="AE4132" s="61"/>
      <c r="AF4132" s="46"/>
      <c r="AG4132" s="46"/>
      <c r="AH4132" s="46"/>
      <c r="AI4132" s="46"/>
      <c r="AJ4132" s="46"/>
      <c r="AK4132" s="46"/>
      <c r="AL4132" s="46"/>
    </row>
    <row r="4133" spans="1:38" x14ac:dyDescent="0.45">
      <c r="A4133" s="16"/>
      <c r="B4133" s="21"/>
      <c r="C4133" s="16"/>
      <c r="D4133" s="16"/>
      <c r="E4133" s="56"/>
      <c r="F4133" s="56"/>
      <c r="G4133" s="57"/>
      <c r="H4133" s="56"/>
      <c r="I4133" s="56"/>
      <c r="J4133" s="56"/>
      <c r="K4133" s="56"/>
      <c r="L4133" s="71"/>
      <c r="M4133" s="56"/>
      <c r="N4133" s="46"/>
      <c r="O4133" s="46" t="s">
        <v>54</v>
      </c>
      <c r="P4133" s="46">
        <f>SUM(P4132:P4132)</f>
        <v>0</v>
      </c>
      <c r="Q4133" s="56"/>
      <c r="R4133" s="58"/>
      <c r="S4133" s="59"/>
      <c r="T4133" s="58"/>
      <c r="U4133" s="58"/>
      <c r="V4133" s="60"/>
      <c r="W4133" s="56"/>
      <c r="X4133" s="56"/>
      <c r="Y4133" s="56"/>
      <c r="Z4133" s="46"/>
      <c r="AA4133" s="66"/>
      <c r="AB4133" s="46"/>
      <c r="AC4133" s="46"/>
      <c r="AD4133" s="61"/>
      <c r="AE4133" s="61"/>
      <c r="AF4133" s="46"/>
      <c r="AG4133" s="46"/>
      <c r="AH4133" s="46">
        <f>SUM(AH4132:AH4132)</f>
        <v>0</v>
      </c>
      <c r="AI4133" s="46"/>
      <c r="AJ4133" s="46">
        <f>SUM(AJ4132:AJ4132)</f>
        <v>0</v>
      </c>
      <c r="AK4133" s="46"/>
      <c r="AL4133" s="46">
        <f>SUM(AL4132:AL4132)</f>
        <v>0</v>
      </c>
    </row>
    <row r="4134" spans="1:38" x14ac:dyDescent="0.45">
      <c r="A4134" s="16" t="s">
        <v>6089</v>
      </c>
      <c r="B4134" s="21">
        <v>1770400016429</v>
      </c>
      <c r="C4134" s="16" t="s">
        <v>6090</v>
      </c>
      <c r="D4134" s="16" t="s">
        <v>6091</v>
      </c>
      <c r="E4134" s="56">
        <v>2530</v>
      </c>
      <c r="F4134" s="56">
        <v>7732</v>
      </c>
      <c r="G4134" s="57" t="s">
        <v>6092</v>
      </c>
      <c r="H4134" s="56" t="s">
        <v>42</v>
      </c>
      <c r="I4134" s="56">
        <v>1060</v>
      </c>
      <c r="J4134" s="56"/>
      <c r="K4134" s="56"/>
      <c r="L4134" s="71"/>
      <c r="M4134" s="56"/>
      <c r="N4134" s="46"/>
      <c r="O4134" s="46"/>
      <c r="P4134" s="46"/>
      <c r="Q4134" s="56"/>
      <c r="R4134" s="58"/>
      <c r="S4134" s="59"/>
      <c r="T4134" s="58"/>
      <c r="U4134" s="58"/>
      <c r="V4134" s="60"/>
      <c r="W4134" s="56"/>
      <c r="X4134" s="56"/>
      <c r="Y4134" s="56"/>
      <c r="Z4134" s="46"/>
      <c r="AA4134" s="66"/>
      <c r="AB4134" s="46"/>
      <c r="AC4134" s="46"/>
      <c r="AD4134" s="61"/>
      <c r="AE4134" s="61"/>
      <c r="AF4134" s="46"/>
      <c r="AG4134" s="46"/>
      <c r="AH4134" s="46"/>
      <c r="AI4134" s="46"/>
      <c r="AJ4134" s="46"/>
      <c r="AK4134" s="46"/>
      <c r="AL4134" s="46"/>
    </row>
    <row r="4135" spans="1:38" x14ac:dyDescent="0.45">
      <c r="A4135" s="16"/>
      <c r="B4135" s="21"/>
      <c r="C4135" s="16"/>
      <c r="D4135" s="16"/>
      <c r="E4135" s="56"/>
      <c r="F4135" s="56"/>
      <c r="G4135" s="57"/>
      <c r="H4135" s="56"/>
      <c r="I4135" s="56"/>
      <c r="J4135" s="56"/>
      <c r="K4135" s="56"/>
      <c r="L4135" s="71"/>
      <c r="M4135" s="56"/>
      <c r="N4135" s="46"/>
      <c r="O4135" s="46" t="s">
        <v>54</v>
      </c>
      <c r="P4135" s="46">
        <f>SUM(P4134:P4134)</f>
        <v>0</v>
      </c>
      <c r="Q4135" s="56"/>
      <c r="R4135" s="58"/>
      <c r="S4135" s="59"/>
      <c r="T4135" s="58"/>
      <c r="U4135" s="58"/>
      <c r="V4135" s="60"/>
      <c r="W4135" s="56"/>
      <c r="X4135" s="56"/>
      <c r="Y4135" s="56"/>
      <c r="Z4135" s="46"/>
      <c r="AA4135" s="66"/>
      <c r="AB4135" s="46"/>
      <c r="AC4135" s="46"/>
      <c r="AD4135" s="61"/>
      <c r="AE4135" s="61"/>
      <c r="AF4135" s="46"/>
      <c r="AG4135" s="46"/>
      <c r="AH4135" s="46">
        <f>SUM(AH4134:AH4134)</f>
        <v>0</v>
      </c>
      <c r="AI4135" s="46"/>
      <c r="AJ4135" s="46">
        <f>SUM(AJ4134:AJ4134)</f>
        <v>0</v>
      </c>
      <c r="AK4135" s="46"/>
      <c r="AL4135" s="46">
        <f>SUM(AL4134:AL4134)</f>
        <v>0</v>
      </c>
    </row>
    <row r="4136" spans="1:38" x14ac:dyDescent="0.45">
      <c r="A4136" s="16" t="s">
        <v>6093</v>
      </c>
      <c r="B4136" s="21">
        <v>3770400037333</v>
      </c>
      <c r="C4136" s="16" t="s">
        <v>6094</v>
      </c>
      <c r="D4136" s="16" t="s">
        <v>6095</v>
      </c>
      <c r="E4136" s="56">
        <v>2531</v>
      </c>
      <c r="F4136" s="56">
        <v>8926</v>
      </c>
      <c r="G4136" s="57" t="s">
        <v>6096</v>
      </c>
      <c r="H4136" s="56" t="s">
        <v>42</v>
      </c>
      <c r="I4136" s="56">
        <v>13861</v>
      </c>
      <c r="J4136" s="56"/>
      <c r="K4136" s="56"/>
      <c r="L4136" s="71"/>
      <c r="M4136" s="56"/>
      <c r="N4136" s="46"/>
      <c r="O4136" s="46"/>
      <c r="P4136" s="46"/>
      <c r="Q4136" s="56"/>
      <c r="R4136" s="58"/>
      <c r="S4136" s="59"/>
      <c r="T4136" s="58"/>
      <c r="U4136" s="58"/>
      <c r="V4136" s="60"/>
      <c r="W4136" s="56"/>
      <c r="X4136" s="56"/>
      <c r="Y4136" s="56"/>
      <c r="Z4136" s="46"/>
      <c r="AA4136" s="66"/>
      <c r="AB4136" s="46"/>
      <c r="AC4136" s="46"/>
      <c r="AD4136" s="61"/>
      <c r="AE4136" s="61"/>
      <c r="AF4136" s="46"/>
      <c r="AG4136" s="46"/>
      <c r="AH4136" s="46"/>
      <c r="AI4136" s="46"/>
      <c r="AJ4136" s="46"/>
      <c r="AK4136" s="46"/>
      <c r="AL4136" s="46"/>
    </row>
    <row r="4137" spans="1:38" x14ac:dyDescent="0.45">
      <c r="A4137" s="16"/>
      <c r="B4137" s="21"/>
      <c r="C4137" s="16"/>
      <c r="D4137" s="16"/>
      <c r="E4137" s="56">
        <v>2532</v>
      </c>
      <c r="F4137" s="56">
        <v>6959</v>
      </c>
      <c r="G4137" s="57" t="s">
        <v>6097</v>
      </c>
      <c r="H4137" s="56" t="s">
        <v>42</v>
      </c>
      <c r="I4137" s="56">
        <v>13862</v>
      </c>
      <c r="J4137" s="56"/>
      <c r="K4137" s="56"/>
      <c r="L4137" s="71"/>
      <c r="M4137" s="56"/>
      <c r="N4137" s="46"/>
      <c r="O4137" s="46"/>
      <c r="P4137" s="46"/>
      <c r="Q4137" s="56"/>
      <c r="R4137" s="58"/>
      <c r="S4137" s="59"/>
      <c r="T4137" s="58"/>
      <c r="U4137" s="58"/>
      <c r="V4137" s="60"/>
      <c r="W4137" s="56"/>
      <c r="X4137" s="56"/>
      <c r="Y4137" s="56"/>
      <c r="Z4137" s="46"/>
      <c r="AA4137" s="66"/>
      <c r="AB4137" s="46"/>
      <c r="AC4137" s="46"/>
      <c r="AD4137" s="61"/>
      <c r="AE4137" s="61"/>
      <c r="AF4137" s="46"/>
      <c r="AG4137" s="46"/>
      <c r="AH4137" s="46"/>
      <c r="AI4137" s="46"/>
      <c r="AJ4137" s="46"/>
      <c r="AK4137" s="46"/>
      <c r="AL4137" s="46"/>
    </row>
    <row r="4138" spans="1:38" x14ac:dyDescent="0.45">
      <c r="A4138" s="16"/>
      <c r="B4138" s="21"/>
      <c r="C4138" s="16"/>
      <c r="D4138" s="16"/>
      <c r="E4138" s="56"/>
      <c r="F4138" s="56"/>
      <c r="G4138" s="57"/>
      <c r="H4138" s="56"/>
      <c r="I4138" s="56"/>
      <c r="J4138" s="56"/>
      <c r="K4138" s="56"/>
      <c r="L4138" s="71"/>
      <c r="M4138" s="56"/>
      <c r="N4138" s="46"/>
      <c r="O4138" s="46" t="s">
        <v>54</v>
      </c>
      <c r="P4138" s="46">
        <f>SUM(P4136:P4137)</f>
        <v>0</v>
      </c>
      <c r="Q4138" s="56"/>
      <c r="R4138" s="58"/>
      <c r="S4138" s="59"/>
      <c r="T4138" s="58"/>
      <c r="U4138" s="58"/>
      <c r="V4138" s="60"/>
      <c r="W4138" s="56"/>
      <c r="X4138" s="56"/>
      <c r="Y4138" s="56"/>
      <c r="Z4138" s="46"/>
      <c r="AA4138" s="66"/>
      <c r="AB4138" s="46"/>
      <c r="AC4138" s="46"/>
      <c r="AD4138" s="61"/>
      <c r="AE4138" s="61"/>
      <c r="AF4138" s="46"/>
      <c r="AG4138" s="46"/>
      <c r="AH4138" s="46">
        <f>SUM(AH4136:AH4137)</f>
        <v>0</v>
      </c>
      <c r="AI4138" s="46"/>
      <c r="AJ4138" s="46">
        <f>SUM(AJ4136:AJ4137)</f>
        <v>0</v>
      </c>
      <c r="AK4138" s="46"/>
      <c r="AL4138" s="46">
        <f>SUM(AL4136:AL4137)</f>
        <v>0</v>
      </c>
    </row>
    <row r="4139" spans="1:38" x14ac:dyDescent="0.45">
      <c r="A4139" s="16" t="s">
        <v>6098</v>
      </c>
      <c r="B4139" s="21">
        <v>3770600348821</v>
      </c>
      <c r="C4139" s="16" t="s">
        <v>6099</v>
      </c>
      <c r="D4139" s="16" t="s">
        <v>6100</v>
      </c>
      <c r="E4139" s="56">
        <v>2533</v>
      </c>
      <c r="F4139" s="56">
        <v>2995</v>
      </c>
      <c r="G4139" s="57" t="s">
        <v>6101</v>
      </c>
      <c r="H4139" s="56" t="s">
        <v>42</v>
      </c>
      <c r="I4139" s="56">
        <v>21019</v>
      </c>
      <c r="J4139" s="56">
        <v>0</v>
      </c>
      <c r="K4139" s="56">
        <v>0</v>
      </c>
      <c r="L4139" s="71">
        <v>39</v>
      </c>
      <c r="M4139" s="56" t="s">
        <v>43</v>
      </c>
      <c r="N4139" s="46">
        <f>((J4139*400)+(K4139*100))+L4139</f>
        <v>39</v>
      </c>
      <c r="O4139" s="46">
        <v>4500</v>
      </c>
      <c r="P4139" s="46">
        <f>N4139*O4139</f>
        <v>175500</v>
      </c>
      <c r="Q4139" s="56"/>
      <c r="R4139" s="58"/>
      <c r="S4139" s="59"/>
      <c r="T4139" s="58"/>
      <c r="U4139" s="58"/>
      <c r="V4139" s="60"/>
      <c r="W4139" s="56"/>
      <c r="X4139" s="56"/>
      <c r="Y4139" s="56"/>
      <c r="Z4139" s="46"/>
      <c r="AA4139" s="66"/>
      <c r="AB4139" s="46"/>
      <c r="AC4139" s="46"/>
      <c r="AD4139" s="61"/>
      <c r="AE4139" s="61"/>
      <c r="AF4139" s="46"/>
      <c r="AG4139" s="46">
        <f>IF(AND(AF4139="",P4139=""),0,IF((AF4139=""),P4139,IF((P4139=""),AF4139,AF4139+P4139)))</f>
        <v>175500</v>
      </c>
      <c r="AH4139" s="46">
        <f>IF( (AA4139=""),AG4139*1,AG4139*(AA4139/100) )</f>
        <v>175500</v>
      </c>
      <c r="AI4139" s="46">
        <v>0</v>
      </c>
      <c r="AJ4139" s="46">
        <f>IF((AI4139-AH4139) &gt; 1,0,IF((AI4139-AH4139)&lt;0,AH4139-AI4139,AI4139-AH4139))</f>
        <v>175500</v>
      </c>
      <c r="AK4139" s="46">
        <v>0.3</v>
      </c>
      <c r="AL4139" s="46">
        <f>AJ4139*(AK4139/100)</f>
        <v>526.5</v>
      </c>
    </row>
    <row r="4140" spans="1:38" x14ac:dyDescent="0.45">
      <c r="A4140" s="16"/>
      <c r="B4140" s="21"/>
      <c r="C4140" s="16"/>
      <c r="D4140" s="16"/>
      <c r="E4140" s="56"/>
      <c r="F4140" s="56"/>
      <c r="G4140" s="57"/>
      <c r="H4140" s="56"/>
      <c r="I4140" s="56"/>
      <c r="J4140" s="56"/>
      <c r="K4140" s="56"/>
      <c r="L4140" s="71"/>
      <c r="M4140" s="56"/>
      <c r="N4140" s="46"/>
      <c r="O4140" s="46" t="s">
        <v>54</v>
      </c>
      <c r="P4140" s="46">
        <f>SUM(P4139:P4139)</f>
        <v>175500</v>
      </c>
      <c r="Q4140" s="56"/>
      <c r="R4140" s="58"/>
      <c r="S4140" s="59"/>
      <c r="T4140" s="58"/>
      <c r="U4140" s="58"/>
      <c r="V4140" s="60"/>
      <c r="W4140" s="56"/>
      <c r="X4140" s="56"/>
      <c r="Y4140" s="56"/>
      <c r="Z4140" s="46"/>
      <c r="AA4140" s="66"/>
      <c r="AB4140" s="46"/>
      <c r="AC4140" s="46"/>
      <c r="AD4140" s="61"/>
      <c r="AE4140" s="61"/>
      <c r="AF4140" s="46"/>
      <c r="AG4140" s="46"/>
      <c r="AH4140" s="46">
        <f>SUM(AH4139:AH4139)</f>
        <v>175500</v>
      </c>
      <c r="AI4140" s="46"/>
      <c r="AJ4140" s="46">
        <f>SUM(AJ4139:AJ4139)</f>
        <v>175500</v>
      </c>
      <c r="AK4140" s="46"/>
      <c r="AL4140" s="46">
        <f>SUM(AL4139:AL4139)</f>
        <v>526.5</v>
      </c>
    </row>
    <row r="4141" spans="1:38" x14ac:dyDescent="0.45">
      <c r="A4141" s="16" t="s">
        <v>6102</v>
      </c>
      <c r="B4141" s="21">
        <v>3939900187543</v>
      </c>
      <c r="C4141" s="16" t="s">
        <v>6103</v>
      </c>
      <c r="D4141" s="16" t="s">
        <v>6104</v>
      </c>
      <c r="E4141" s="56">
        <v>2534</v>
      </c>
      <c r="F4141" s="56">
        <v>2355</v>
      </c>
      <c r="G4141" s="57" t="s">
        <v>6105</v>
      </c>
      <c r="H4141" s="56" t="s">
        <v>42</v>
      </c>
      <c r="I4141" s="56">
        <v>15101</v>
      </c>
      <c r="J4141" s="56">
        <v>0</v>
      </c>
      <c r="K4141" s="56">
        <v>1</v>
      </c>
      <c r="L4141" s="71">
        <v>85</v>
      </c>
      <c r="M4141" s="56" t="s">
        <v>43</v>
      </c>
      <c r="N4141" s="46">
        <f>((J4141*400)+(K4141*100))+L4141</f>
        <v>185</v>
      </c>
      <c r="O4141" s="46">
        <v>750</v>
      </c>
      <c r="P4141" s="46">
        <f>N4141*O4141</f>
        <v>138750</v>
      </c>
      <c r="Q4141" s="56"/>
      <c r="R4141" s="58"/>
      <c r="S4141" s="59"/>
      <c r="T4141" s="58"/>
      <c r="U4141" s="58"/>
      <c r="V4141" s="60"/>
      <c r="W4141" s="56"/>
      <c r="X4141" s="56"/>
      <c r="Y4141" s="56"/>
      <c r="Z4141" s="46"/>
      <c r="AA4141" s="66"/>
      <c r="AB4141" s="46"/>
      <c r="AC4141" s="46"/>
      <c r="AD4141" s="61"/>
      <c r="AE4141" s="61"/>
      <c r="AF4141" s="46"/>
      <c r="AG4141" s="46">
        <f>IF(AND(AF4141="",P4141=""),0,IF((AF4141=""),P4141,IF((P4141=""),AF4141,AF4141+P4141)))</f>
        <v>138750</v>
      </c>
      <c r="AH4141" s="46">
        <f>IF( (AA4141=""),AG4141*1,AG4141*(AA4141/100) )</f>
        <v>138750</v>
      </c>
      <c r="AI4141" s="46">
        <v>0</v>
      </c>
      <c r="AJ4141" s="46">
        <f>IF((AI4141-AH4141) &gt; 1,0,IF((AI4141-AH4141)&lt;0,AH4141-AI4141,AI4141-AH4141))</f>
        <v>138750</v>
      </c>
      <c r="AK4141" s="46">
        <v>0.3</v>
      </c>
      <c r="AL4141" s="46">
        <f>AJ4141*(AK4141/100)</f>
        <v>416.25</v>
      </c>
    </row>
    <row r="4142" spans="1:38" x14ac:dyDescent="0.45">
      <c r="A4142" s="16"/>
      <c r="B4142" s="21"/>
      <c r="C4142" s="16"/>
      <c r="D4142" s="16"/>
      <c r="E4142" s="56"/>
      <c r="F4142" s="56"/>
      <c r="G4142" s="57"/>
      <c r="H4142" s="56"/>
      <c r="I4142" s="56"/>
      <c r="J4142" s="56"/>
      <c r="K4142" s="56"/>
      <c r="L4142" s="71"/>
      <c r="M4142" s="56"/>
      <c r="N4142" s="46"/>
      <c r="O4142" s="46" t="s">
        <v>54</v>
      </c>
      <c r="P4142" s="46">
        <f>SUM(P4141:P4141)</f>
        <v>138750</v>
      </c>
      <c r="Q4142" s="56"/>
      <c r="R4142" s="58"/>
      <c r="S4142" s="59"/>
      <c r="T4142" s="58"/>
      <c r="U4142" s="58"/>
      <c r="V4142" s="60"/>
      <c r="W4142" s="56"/>
      <c r="X4142" s="56"/>
      <c r="Y4142" s="56"/>
      <c r="Z4142" s="46"/>
      <c r="AA4142" s="66"/>
      <c r="AB4142" s="46"/>
      <c r="AC4142" s="46"/>
      <c r="AD4142" s="61"/>
      <c r="AE4142" s="61"/>
      <c r="AF4142" s="46"/>
      <c r="AG4142" s="46"/>
      <c r="AH4142" s="46">
        <f>SUM(AH4141:AH4141)</f>
        <v>138750</v>
      </c>
      <c r="AI4142" s="46"/>
      <c r="AJ4142" s="46">
        <f>SUM(AJ4141:AJ4141)</f>
        <v>138750</v>
      </c>
      <c r="AK4142" s="46"/>
      <c r="AL4142" s="46">
        <f>SUM(AL4141:AL4141)</f>
        <v>416.25</v>
      </c>
    </row>
    <row r="4143" spans="1:38" x14ac:dyDescent="0.45">
      <c r="A4143" s="16" t="s">
        <v>6106</v>
      </c>
      <c r="B4143" s="21"/>
      <c r="C4143" s="16" t="s">
        <v>6107</v>
      </c>
      <c r="D4143" s="16" t="s">
        <v>6108</v>
      </c>
      <c r="E4143" s="56">
        <v>2535</v>
      </c>
      <c r="F4143" s="56">
        <v>3120</v>
      </c>
      <c r="G4143" s="57" t="s">
        <v>6109</v>
      </c>
      <c r="H4143" s="56" t="s">
        <v>42</v>
      </c>
      <c r="I4143" s="56">
        <v>1267</v>
      </c>
      <c r="J4143" s="56">
        <v>0</v>
      </c>
      <c r="K4143" s="56">
        <v>0</v>
      </c>
      <c r="L4143" s="71">
        <v>24</v>
      </c>
      <c r="M4143" s="56" t="s">
        <v>43</v>
      </c>
      <c r="N4143" s="46">
        <f>((J4143*400)+(K4143*100))+L4143</f>
        <v>24</v>
      </c>
      <c r="O4143" s="46">
        <v>3000</v>
      </c>
      <c r="P4143" s="46">
        <f>N4143*O4143</f>
        <v>72000</v>
      </c>
      <c r="Q4143" s="56"/>
      <c r="R4143" s="58"/>
      <c r="S4143" s="59"/>
      <c r="T4143" s="58"/>
      <c r="U4143" s="58"/>
      <c r="V4143" s="60"/>
      <c r="W4143" s="56"/>
      <c r="X4143" s="56"/>
      <c r="Y4143" s="56"/>
      <c r="Z4143" s="46"/>
      <c r="AA4143" s="66"/>
      <c r="AB4143" s="46"/>
      <c r="AC4143" s="46"/>
      <c r="AD4143" s="61"/>
      <c r="AE4143" s="61"/>
      <c r="AF4143" s="46"/>
      <c r="AG4143" s="46">
        <f>IF(AND(AF4143="",P4143=""),0,IF((AF4143=""),P4143,IF((P4143=""),AF4143,AF4143+P4143)))</f>
        <v>72000</v>
      </c>
      <c r="AH4143" s="46">
        <f>IF( (AA4143=""),AG4143*1,AG4143*(AA4143/100) )</f>
        <v>72000</v>
      </c>
      <c r="AI4143" s="46">
        <v>0</v>
      </c>
      <c r="AJ4143" s="46">
        <f>IF((AI4143-AH4143) &gt; 1,0,IF((AI4143-AH4143)&lt;0,AH4143-AI4143,AI4143-AH4143))</f>
        <v>72000</v>
      </c>
      <c r="AK4143" s="46">
        <v>0.3</v>
      </c>
      <c r="AL4143" s="46">
        <f>AJ4143*(AK4143/100)</f>
        <v>216</v>
      </c>
    </row>
    <row r="4144" spans="1:38" x14ac:dyDescent="0.45">
      <c r="A4144" s="16"/>
      <c r="B4144" s="21"/>
      <c r="C4144" s="16"/>
      <c r="D4144" s="16"/>
      <c r="E4144" s="56"/>
      <c r="F4144" s="56"/>
      <c r="G4144" s="57"/>
      <c r="H4144" s="56"/>
      <c r="I4144" s="56"/>
      <c r="J4144" s="56"/>
      <c r="K4144" s="56"/>
      <c r="L4144" s="71"/>
      <c r="M4144" s="56"/>
      <c r="N4144" s="46"/>
      <c r="O4144" s="46" t="s">
        <v>54</v>
      </c>
      <c r="P4144" s="46">
        <f>SUM(P4143:P4143)</f>
        <v>72000</v>
      </c>
      <c r="Q4144" s="56"/>
      <c r="R4144" s="58"/>
      <c r="S4144" s="59"/>
      <c r="T4144" s="58"/>
      <c r="U4144" s="58"/>
      <c r="V4144" s="60"/>
      <c r="W4144" s="56"/>
      <c r="X4144" s="56"/>
      <c r="Y4144" s="56"/>
      <c r="Z4144" s="46"/>
      <c r="AA4144" s="66"/>
      <c r="AB4144" s="46"/>
      <c r="AC4144" s="46"/>
      <c r="AD4144" s="61"/>
      <c r="AE4144" s="61"/>
      <c r="AF4144" s="46"/>
      <c r="AG4144" s="46"/>
      <c r="AH4144" s="46">
        <f>SUM(AH4143:AH4143)</f>
        <v>72000</v>
      </c>
      <c r="AI4144" s="46"/>
      <c r="AJ4144" s="46">
        <f>SUM(AJ4143:AJ4143)</f>
        <v>72000</v>
      </c>
      <c r="AK4144" s="46"/>
      <c r="AL4144" s="46">
        <f>SUM(AL4143:AL4143)</f>
        <v>216</v>
      </c>
    </row>
    <row r="4145" spans="1:38" x14ac:dyDescent="0.45">
      <c r="A4145" s="16" t="s">
        <v>6110</v>
      </c>
      <c r="B4145" s="21"/>
      <c r="C4145" s="16" t="s">
        <v>6111</v>
      </c>
      <c r="D4145" s="16" t="s">
        <v>6112</v>
      </c>
      <c r="E4145" s="56">
        <v>2536</v>
      </c>
      <c r="F4145" s="56">
        <v>3125</v>
      </c>
      <c r="G4145" s="57" t="s">
        <v>6113</v>
      </c>
      <c r="H4145" s="56" t="s">
        <v>42</v>
      </c>
      <c r="I4145" s="56">
        <v>27273</v>
      </c>
      <c r="J4145" s="56">
        <v>0</v>
      </c>
      <c r="K4145" s="56">
        <v>1</v>
      </c>
      <c r="L4145" s="71">
        <v>30</v>
      </c>
      <c r="M4145" s="56" t="s">
        <v>43</v>
      </c>
      <c r="N4145" s="46">
        <f>((J4145*400)+(K4145*100))+L4145</f>
        <v>130</v>
      </c>
      <c r="O4145" s="46">
        <v>3000</v>
      </c>
      <c r="P4145" s="46">
        <f>N4145*O4145</f>
        <v>390000</v>
      </c>
      <c r="Q4145" s="56"/>
      <c r="R4145" s="58"/>
      <c r="S4145" s="59"/>
      <c r="T4145" s="58"/>
      <c r="U4145" s="58"/>
      <c r="V4145" s="60"/>
      <c r="W4145" s="56"/>
      <c r="X4145" s="56"/>
      <c r="Y4145" s="56"/>
      <c r="Z4145" s="46"/>
      <c r="AA4145" s="66"/>
      <c r="AB4145" s="46"/>
      <c r="AC4145" s="46"/>
      <c r="AD4145" s="61"/>
      <c r="AE4145" s="61"/>
      <c r="AF4145" s="46"/>
      <c r="AG4145" s="46">
        <f>IF(AND(AF4145="",P4145=""),0,IF((AF4145=""),P4145,IF((P4145=""),AF4145,AF4145+P4145)))</f>
        <v>390000</v>
      </c>
      <c r="AH4145" s="46">
        <f>IF( (AA4145=""),AG4145*1,AG4145*(AA4145/100) )</f>
        <v>390000</v>
      </c>
      <c r="AI4145" s="46">
        <v>0</v>
      </c>
      <c r="AJ4145" s="46">
        <f>IF((AI4145-AH4145) &gt; 1,0,IF((AI4145-AH4145)&lt;0,AH4145-AI4145,AI4145-AH4145))</f>
        <v>390000</v>
      </c>
      <c r="AK4145" s="46">
        <v>0.3</v>
      </c>
      <c r="AL4145" s="46">
        <f>AJ4145*(AK4145/100)</f>
        <v>1170</v>
      </c>
    </row>
    <row r="4146" spans="1:38" x14ac:dyDescent="0.45">
      <c r="A4146" s="16"/>
      <c r="B4146" s="21"/>
      <c r="C4146" s="16"/>
      <c r="D4146" s="16"/>
      <c r="E4146" s="56"/>
      <c r="F4146" s="56"/>
      <c r="G4146" s="57"/>
      <c r="H4146" s="56"/>
      <c r="I4146" s="56"/>
      <c r="J4146" s="56"/>
      <c r="K4146" s="56"/>
      <c r="L4146" s="71"/>
      <c r="M4146" s="56"/>
      <c r="N4146" s="46"/>
      <c r="O4146" s="46" t="s">
        <v>54</v>
      </c>
      <c r="P4146" s="46">
        <f>SUM(P4145:P4145)</f>
        <v>390000</v>
      </c>
      <c r="Q4146" s="56"/>
      <c r="R4146" s="58"/>
      <c r="S4146" s="59"/>
      <c r="T4146" s="58"/>
      <c r="U4146" s="58"/>
      <c r="V4146" s="60"/>
      <c r="W4146" s="56"/>
      <c r="X4146" s="56"/>
      <c r="Y4146" s="56"/>
      <c r="Z4146" s="46"/>
      <c r="AA4146" s="66"/>
      <c r="AB4146" s="46"/>
      <c r="AC4146" s="46"/>
      <c r="AD4146" s="61"/>
      <c r="AE4146" s="61"/>
      <c r="AF4146" s="46"/>
      <c r="AG4146" s="46"/>
      <c r="AH4146" s="46">
        <f>SUM(AH4145:AH4145)</f>
        <v>390000</v>
      </c>
      <c r="AI4146" s="46"/>
      <c r="AJ4146" s="46">
        <f>SUM(AJ4145:AJ4145)</f>
        <v>390000</v>
      </c>
      <c r="AK4146" s="46"/>
      <c r="AL4146" s="46">
        <f>SUM(AL4145:AL4145)</f>
        <v>1170</v>
      </c>
    </row>
    <row r="4147" spans="1:38" x14ac:dyDescent="0.45">
      <c r="A4147" s="16" t="s">
        <v>6114</v>
      </c>
      <c r="B4147" s="21">
        <v>3770400560001</v>
      </c>
      <c r="C4147" s="16" t="s">
        <v>6115</v>
      </c>
      <c r="D4147" s="16" t="s">
        <v>6116</v>
      </c>
      <c r="E4147" s="56">
        <v>2537</v>
      </c>
      <c r="F4147" s="56">
        <v>4116</v>
      </c>
      <c r="G4147" s="57" t="s">
        <v>6117</v>
      </c>
      <c r="H4147" s="56" t="s">
        <v>42</v>
      </c>
      <c r="I4147" s="56">
        <v>20102</v>
      </c>
      <c r="J4147" s="56">
        <v>1</v>
      </c>
      <c r="K4147" s="56">
        <v>0</v>
      </c>
      <c r="L4147" s="71">
        <v>0</v>
      </c>
      <c r="M4147" s="56" t="s">
        <v>43</v>
      </c>
      <c r="N4147" s="46">
        <f>((J4147*400)+(K4147*100))+L4147</f>
        <v>400</v>
      </c>
      <c r="O4147" s="46">
        <v>440</v>
      </c>
      <c r="P4147" s="46">
        <f>N4147*O4147</f>
        <v>176000</v>
      </c>
      <c r="Q4147" s="56"/>
      <c r="R4147" s="58"/>
      <c r="S4147" s="59"/>
      <c r="T4147" s="58"/>
      <c r="U4147" s="58"/>
      <c r="V4147" s="60"/>
      <c r="W4147" s="56"/>
      <c r="X4147" s="56"/>
      <c r="Y4147" s="56"/>
      <c r="Z4147" s="46"/>
      <c r="AA4147" s="66"/>
      <c r="AB4147" s="46"/>
      <c r="AC4147" s="46"/>
      <c r="AD4147" s="61"/>
      <c r="AE4147" s="61"/>
      <c r="AF4147" s="46"/>
      <c r="AG4147" s="46">
        <f>IF(AND(AF4147="",P4147=""),0,IF((AF4147=""),P4147,IF((P4147=""),AF4147,AF4147+P4147)))</f>
        <v>176000</v>
      </c>
      <c r="AH4147" s="46">
        <f>IF( (AA4147=""),AG4147*1,AG4147*(AA4147/100) )</f>
        <v>176000</v>
      </c>
      <c r="AI4147" s="46">
        <v>0</v>
      </c>
      <c r="AJ4147" s="46">
        <f>IF((AI4147-AH4147) &gt; 1,0,IF((AI4147-AH4147)&lt;0,AH4147-AI4147,AI4147-AH4147))</f>
        <v>176000</v>
      </c>
      <c r="AK4147" s="46">
        <v>0.3</v>
      </c>
      <c r="AL4147" s="46">
        <f>AJ4147*(AK4147/100)</f>
        <v>528</v>
      </c>
    </row>
    <row r="4148" spans="1:38" x14ac:dyDescent="0.45">
      <c r="A4148" s="16"/>
      <c r="B4148" s="21"/>
      <c r="C4148" s="16"/>
      <c r="D4148" s="16"/>
      <c r="E4148" s="56"/>
      <c r="F4148" s="56"/>
      <c r="G4148" s="57"/>
      <c r="H4148" s="56"/>
      <c r="I4148" s="56"/>
      <c r="J4148" s="56"/>
      <c r="K4148" s="56"/>
      <c r="L4148" s="71"/>
      <c r="M4148" s="56"/>
      <c r="N4148" s="46"/>
      <c r="O4148" s="46" t="s">
        <v>54</v>
      </c>
      <c r="P4148" s="46">
        <f>SUM(P4147:P4147)</f>
        <v>176000</v>
      </c>
      <c r="Q4148" s="56"/>
      <c r="R4148" s="58"/>
      <c r="S4148" s="59"/>
      <c r="T4148" s="58"/>
      <c r="U4148" s="58"/>
      <c r="V4148" s="60"/>
      <c r="W4148" s="56"/>
      <c r="X4148" s="56"/>
      <c r="Y4148" s="56"/>
      <c r="Z4148" s="46"/>
      <c r="AA4148" s="66"/>
      <c r="AB4148" s="46"/>
      <c r="AC4148" s="46"/>
      <c r="AD4148" s="61"/>
      <c r="AE4148" s="61"/>
      <c r="AF4148" s="46"/>
      <c r="AG4148" s="46"/>
      <c r="AH4148" s="46">
        <f>SUM(AH4147:AH4147)</f>
        <v>176000</v>
      </c>
      <c r="AI4148" s="46"/>
      <c r="AJ4148" s="46">
        <f>SUM(AJ4147:AJ4147)</f>
        <v>176000</v>
      </c>
      <c r="AK4148" s="46"/>
      <c r="AL4148" s="46">
        <f>SUM(AL4147:AL4147)</f>
        <v>528</v>
      </c>
    </row>
    <row r="4149" spans="1:38" x14ac:dyDescent="0.45">
      <c r="A4149" s="16" t="s">
        <v>6118</v>
      </c>
      <c r="B4149" s="21">
        <v>3110400904806</v>
      </c>
      <c r="C4149" s="16" t="s">
        <v>6119</v>
      </c>
      <c r="D4149" s="16" t="s">
        <v>6120</v>
      </c>
      <c r="E4149" s="56">
        <v>2538</v>
      </c>
      <c r="F4149" s="56">
        <v>9814</v>
      </c>
      <c r="G4149" s="57" t="s">
        <v>6121</v>
      </c>
      <c r="H4149" s="56" t="s">
        <v>42</v>
      </c>
      <c r="I4149" s="56">
        <v>6285</v>
      </c>
      <c r="J4149" s="56"/>
      <c r="K4149" s="56"/>
      <c r="L4149" s="71"/>
      <c r="M4149" s="56"/>
      <c r="N4149" s="46"/>
      <c r="O4149" s="46"/>
      <c r="P4149" s="46"/>
      <c r="Q4149" s="56"/>
      <c r="R4149" s="58"/>
      <c r="S4149" s="59"/>
      <c r="T4149" s="58"/>
      <c r="U4149" s="58"/>
      <c r="V4149" s="60"/>
      <c r="W4149" s="56"/>
      <c r="X4149" s="56"/>
      <c r="Y4149" s="56"/>
      <c r="Z4149" s="46"/>
      <c r="AA4149" s="66"/>
      <c r="AB4149" s="46"/>
      <c r="AC4149" s="46"/>
      <c r="AD4149" s="61"/>
      <c r="AE4149" s="61"/>
      <c r="AF4149" s="46"/>
      <c r="AG4149" s="46"/>
      <c r="AH4149" s="46"/>
      <c r="AI4149" s="46"/>
      <c r="AJ4149" s="46"/>
      <c r="AK4149" s="46"/>
      <c r="AL4149" s="46"/>
    </row>
    <row r="4150" spans="1:38" x14ac:dyDescent="0.45">
      <c r="A4150" s="16"/>
      <c r="B4150" s="21"/>
      <c r="C4150" s="16"/>
      <c r="D4150" s="16"/>
      <c r="E4150" s="56"/>
      <c r="F4150" s="56"/>
      <c r="G4150" s="57"/>
      <c r="H4150" s="56"/>
      <c r="I4150" s="56"/>
      <c r="J4150" s="56"/>
      <c r="K4150" s="56"/>
      <c r="L4150" s="71"/>
      <c r="M4150" s="56"/>
      <c r="N4150" s="46"/>
      <c r="O4150" s="46" t="s">
        <v>54</v>
      </c>
      <c r="P4150" s="46">
        <f>SUM(P4149:P4149)</f>
        <v>0</v>
      </c>
      <c r="Q4150" s="56"/>
      <c r="R4150" s="58"/>
      <c r="S4150" s="59"/>
      <c r="T4150" s="58"/>
      <c r="U4150" s="58"/>
      <c r="V4150" s="60"/>
      <c r="W4150" s="56"/>
      <c r="X4150" s="56"/>
      <c r="Y4150" s="56"/>
      <c r="Z4150" s="46"/>
      <c r="AA4150" s="66"/>
      <c r="AB4150" s="46"/>
      <c r="AC4150" s="46"/>
      <c r="AD4150" s="61"/>
      <c r="AE4150" s="61"/>
      <c r="AF4150" s="46"/>
      <c r="AG4150" s="46"/>
      <c r="AH4150" s="46">
        <f>SUM(AH4149:AH4149)</f>
        <v>0</v>
      </c>
      <c r="AI4150" s="46"/>
      <c r="AJ4150" s="46">
        <f>SUM(AJ4149:AJ4149)</f>
        <v>0</v>
      </c>
      <c r="AK4150" s="46"/>
      <c r="AL4150" s="46">
        <f>SUM(AL4149:AL4149)</f>
        <v>0</v>
      </c>
    </row>
    <row r="4151" spans="1:38" x14ac:dyDescent="0.45">
      <c r="A4151" s="16" t="s">
        <v>6122</v>
      </c>
      <c r="B4151" s="21">
        <v>5800100075553</v>
      </c>
      <c r="C4151" s="16" t="s">
        <v>6123</v>
      </c>
      <c r="D4151" s="16" t="s">
        <v>6124</v>
      </c>
      <c r="E4151" s="56">
        <v>2539</v>
      </c>
      <c r="F4151" s="56">
        <v>8457</v>
      </c>
      <c r="G4151" s="57" t="s">
        <v>6125</v>
      </c>
      <c r="H4151" s="56" t="s">
        <v>42</v>
      </c>
      <c r="I4151" s="56">
        <v>9030</v>
      </c>
      <c r="J4151" s="56"/>
      <c r="K4151" s="56"/>
      <c r="L4151" s="71"/>
      <c r="M4151" s="56"/>
      <c r="N4151" s="46"/>
      <c r="O4151" s="46"/>
      <c r="P4151" s="46"/>
      <c r="Q4151" s="56"/>
      <c r="R4151" s="58"/>
      <c r="S4151" s="59"/>
      <c r="T4151" s="58"/>
      <c r="U4151" s="58"/>
      <c r="V4151" s="60"/>
      <c r="W4151" s="56"/>
      <c r="X4151" s="56"/>
      <c r="Y4151" s="56"/>
      <c r="Z4151" s="46"/>
      <c r="AA4151" s="66"/>
      <c r="AB4151" s="46"/>
      <c r="AC4151" s="46"/>
      <c r="AD4151" s="61"/>
      <c r="AE4151" s="61"/>
      <c r="AF4151" s="46"/>
      <c r="AG4151" s="46"/>
      <c r="AH4151" s="46"/>
      <c r="AI4151" s="46"/>
      <c r="AJ4151" s="46"/>
      <c r="AK4151" s="46"/>
      <c r="AL4151" s="46"/>
    </row>
    <row r="4152" spans="1:38" x14ac:dyDescent="0.45">
      <c r="A4152" s="16"/>
      <c r="B4152" s="21"/>
      <c r="C4152" s="16"/>
      <c r="D4152" s="16"/>
      <c r="E4152" s="56"/>
      <c r="F4152" s="56"/>
      <c r="G4152" s="57"/>
      <c r="H4152" s="56"/>
      <c r="I4152" s="56"/>
      <c r="J4152" s="56"/>
      <c r="K4152" s="56"/>
      <c r="L4152" s="71"/>
      <c r="M4152" s="56"/>
      <c r="N4152" s="46"/>
      <c r="O4152" s="46" t="s">
        <v>54</v>
      </c>
      <c r="P4152" s="46">
        <f>SUM(P4151:P4151)</f>
        <v>0</v>
      </c>
      <c r="Q4152" s="56"/>
      <c r="R4152" s="58"/>
      <c r="S4152" s="59"/>
      <c r="T4152" s="58"/>
      <c r="U4152" s="58"/>
      <c r="V4152" s="60"/>
      <c r="W4152" s="56"/>
      <c r="X4152" s="56"/>
      <c r="Y4152" s="56"/>
      <c r="Z4152" s="46"/>
      <c r="AA4152" s="66"/>
      <c r="AB4152" s="46"/>
      <c r="AC4152" s="46"/>
      <c r="AD4152" s="61"/>
      <c r="AE4152" s="61"/>
      <c r="AF4152" s="46"/>
      <c r="AG4152" s="46"/>
      <c r="AH4152" s="46">
        <f>SUM(AH4151:AH4151)</f>
        <v>0</v>
      </c>
      <c r="AI4152" s="46"/>
      <c r="AJ4152" s="46">
        <f>SUM(AJ4151:AJ4151)</f>
        <v>0</v>
      </c>
      <c r="AK4152" s="46"/>
      <c r="AL4152" s="46">
        <f>SUM(AL4151:AL4151)</f>
        <v>0</v>
      </c>
    </row>
    <row r="4153" spans="1:38" x14ac:dyDescent="0.45">
      <c r="A4153" s="16" t="s">
        <v>6126</v>
      </c>
      <c r="B4153" s="21">
        <v>3770400011202</v>
      </c>
      <c r="C4153" s="16" t="s">
        <v>6127</v>
      </c>
      <c r="D4153" s="16" t="s">
        <v>6128</v>
      </c>
      <c r="E4153" s="56">
        <v>2540</v>
      </c>
      <c r="F4153" s="56">
        <v>6379</v>
      </c>
      <c r="G4153" s="57"/>
      <c r="H4153" s="56" t="s">
        <v>42</v>
      </c>
      <c r="I4153" s="56">
        <v>2526</v>
      </c>
      <c r="J4153" s="56">
        <v>0</v>
      </c>
      <c r="K4153" s="56">
        <v>0</v>
      </c>
      <c r="L4153" s="71">
        <v>27</v>
      </c>
      <c r="M4153" s="56" t="s">
        <v>208</v>
      </c>
      <c r="N4153" s="46">
        <f>((J4153*400)+(K4153*100))+L4153</f>
        <v>27</v>
      </c>
      <c r="O4153" s="46">
        <v>2250</v>
      </c>
      <c r="P4153" s="46">
        <f>N4153*O4153</f>
        <v>60750</v>
      </c>
      <c r="Q4153" s="56"/>
      <c r="R4153" s="58"/>
      <c r="S4153" s="59"/>
      <c r="T4153" s="58"/>
      <c r="U4153" s="58"/>
      <c r="V4153" s="60"/>
      <c r="W4153" s="56"/>
      <c r="X4153" s="56"/>
      <c r="Y4153" s="56"/>
      <c r="Z4153" s="46"/>
      <c r="AA4153" s="66"/>
      <c r="AB4153" s="46"/>
      <c r="AC4153" s="46"/>
      <c r="AD4153" s="61"/>
      <c r="AE4153" s="61"/>
      <c r="AF4153" s="46"/>
      <c r="AG4153" s="46">
        <f>IF(AND(AF4153="",P4153=""),0,IF((AF4153=""),P4153,IF((P4153=""),AF4153,AF4153+P4153)))</f>
        <v>60750</v>
      </c>
      <c r="AH4153" s="46">
        <f>IF( (AA4153=""),AG4153*1,AG4153*(AA4153/100) )</f>
        <v>60750</v>
      </c>
      <c r="AI4153" s="46">
        <v>0</v>
      </c>
      <c r="AJ4153" s="46">
        <f>IF((AI4153-AH4153) &gt; 1,0,IF((AI4153-AH4153)&lt;0,AH4153-AI4153,AI4153-AH4153))</f>
        <v>60750</v>
      </c>
      <c r="AK4153" s="46">
        <v>0.02</v>
      </c>
      <c r="AL4153" s="46">
        <f>AJ4153*(AK4153/100)</f>
        <v>12.15</v>
      </c>
    </row>
    <row r="4154" spans="1:38" x14ac:dyDescent="0.45">
      <c r="A4154" s="16"/>
      <c r="B4154" s="21"/>
      <c r="C4154" s="16"/>
      <c r="D4154" s="16"/>
      <c r="E4154" s="56"/>
      <c r="F4154" s="56"/>
      <c r="G4154" s="57"/>
      <c r="H4154" s="56"/>
      <c r="I4154" s="56"/>
      <c r="J4154" s="56"/>
      <c r="K4154" s="56"/>
      <c r="L4154" s="71"/>
      <c r="M4154" s="56"/>
      <c r="N4154" s="46"/>
      <c r="O4154" s="46"/>
      <c r="P4154" s="46"/>
      <c r="Q4154" s="73">
        <v>1</v>
      </c>
      <c r="R4154" s="58" t="s">
        <v>6126</v>
      </c>
      <c r="S4154" s="59">
        <v>3770400011202</v>
      </c>
      <c r="T4154" s="58" t="s">
        <v>6127</v>
      </c>
      <c r="U4154" s="58" t="s">
        <v>6129</v>
      </c>
      <c r="V4154" s="60"/>
      <c r="W4154" s="56" t="s">
        <v>210</v>
      </c>
      <c r="X4154" s="56" t="s">
        <v>211</v>
      </c>
      <c r="Y4154" s="56" t="s">
        <v>212</v>
      </c>
      <c r="Z4154" s="46">
        <v>108</v>
      </c>
      <c r="AA4154" s="66">
        <v>100</v>
      </c>
      <c r="AB4154" s="46">
        <v>6900</v>
      </c>
      <c r="AC4154" s="46">
        <f>Z4154*AB4154</f>
        <v>745200</v>
      </c>
      <c r="AD4154" s="61">
        <v>5</v>
      </c>
      <c r="AE4154" s="61">
        <v>5</v>
      </c>
      <c r="AF4154" s="46">
        <f>(AC4154*(100-AE4154))/100</f>
        <v>707940</v>
      </c>
      <c r="AG4154" s="46">
        <f>IF( (AF4154=""),0,SUM(AF4154:AF4154) )</f>
        <v>707940</v>
      </c>
      <c r="AH4154" s="46">
        <f>(AG4154/100)*(AA4154)</f>
        <v>707940</v>
      </c>
      <c r="AI4154" s="46">
        <v>0</v>
      </c>
      <c r="AJ4154" s="46">
        <f>IF((AI4154-AH4154) &gt; 1,0,IF((AI4154-AH4154)&lt;0,AH4154-AI4154,AI4154-AH4154))</f>
        <v>707940</v>
      </c>
      <c r="AK4154" s="46">
        <v>0.02</v>
      </c>
      <c r="AL4154" s="46">
        <f>AJ4154*(AK4154/100)</f>
        <v>141.58799999999999</v>
      </c>
    </row>
    <row r="4155" spans="1:38" x14ac:dyDescent="0.45">
      <c r="A4155" s="16"/>
      <c r="B4155" s="21"/>
      <c r="C4155" s="16"/>
      <c r="D4155" s="16"/>
      <c r="E4155" s="56"/>
      <c r="F4155" s="56"/>
      <c r="G4155" s="57"/>
      <c r="H4155" s="56"/>
      <c r="I4155" s="56"/>
      <c r="J4155" s="56"/>
      <c r="K4155" s="56"/>
      <c r="L4155" s="71"/>
      <c r="M4155" s="56"/>
      <c r="N4155" s="46"/>
      <c r="O4155" s="46" t="s">
        <v>54</v>
      </c>
      <c r="P4155" s="46">
        <f>SUM(P4153:P4154)</f>
        <v>60750</v>
      </c>
      <c r="Q4155" s="56"/>
      <c r="R4155" s="58"/>
      <c r="S4155" s="59"/>
      <c r="T4155" s="58"/>
      <c r="U4155" s="58"/>
      <c r="V4155" s="60"/>
      <c r="W4155" s="56"/>
      <c r="X4155" s="56"/>
      <c r="Y4155" s="56"/>
      <c r="Z4155" s="46"/>
      <c r="AA4155" s="66"/>
      <c r="AB4155" s="46"/>
      <c r="AC4155" s="46"/>
      <c r="AD4155" s="61"/>
      <c r="AE4155" s="61"/>
      <c r="AF4155" s="46"/>
      <c r="AG4155" s="46"/>
      <c r="AH4155" s="46">
        <f>SUM(AH4153:AH4154)</f>
        <v>768690</v>
      </c>
      <c r="AI4155" s="46"/>
      <c r="AJ4155" s="46">
        <f>SUM(AJ4153:AJ4154)</f>
        <v>768690</v>
      </c>
      <c r="AK4155" s="46"/>
      <c r="AL4155" s="46">
        <f>SUM(AL4153:AL4154)</f>
        <v>153.738</v>
      </c>
    </row>
    <row r="4156" spans="1:38" x14ac:dyDescent="0.45">
      <c r="A4156" s="16" t="s">
        <v>6130</v>
      </c>
      <c r="B4156" s="21">
        <v>3770400054424</v>
      </c>
      <c r="C4156" s="16" t="s">
        <v>6131</v>
      </c>
      <c r="D4156" s="16" t="s">
        <v>6132</v>
      </c>
      <c r="E4156" s="56">
        <v>2541</v>
      </c>
      <c r="F4156" s="56">
        <v>7520</v>
      </c>
      <c r="G4156" s="57" t="s">
        <v>6133</v>
      </c>
      <c r="H4156" s="56" t="s">
        <v>42</v>
      </c>
      <c r="I4156" s="56">
        <v>10636</v>
      </c>
      <c r="J4156" s="56"/>
      <c r="K4156" s="56"/>
      <c r="L4156" s="71"/>
      <c r="M4156" s="56"/>
      <c r="N4156" s="46"/>
      <c r="O4156" s="46"/>
      <c r="P4156" s="46"/>
      <c r="Q4156" s="56"/>
      <c r="R4156" s="58"/>
      <c r="S4156" s="59"/>
      <c r="T4156" s="58"/>
      <c r="U4156" s="58"/>
      <c r="V4156" s="60"/>
      <c r="W4156" s="56"/>
      <c r="X4156" s="56"/>
      <c r="Y4156" s="56"/>
      <c r="Z4156" s="46"/>
      <c r="AA4156" s="66"/>
      <c r="AB4156" s="46"/>
      <c r="AC4156" s="46"/>
      <c r="AD4156" s="61"/>
      <c r="AE4156" s="61"/>
      <c r="AF4156" s="46"/>
      <c r="AG4156" s="46"/>
      <c r="AH4156" s="46"/>
      <c r="AI4156" s="46"/>
      <c r="AJ4156" s="46"/>
      <c r="AK4156" s="46"/>
      <c r="AL4156" s="46"/>
    </row>
    <row r="4157" spans="1:38" x14ac:dyDescent="0.45">
      <c r="A4157" s="16"/>
      <c r="B4157" s="21"/>
      <c r="C4157" s="16"/>
      <c r="D4157" s="16"/>
      <c r="E4157" s="56"/>
      <c r="F4157" s="56"/>
      <c r="G4157" s="57"/>
      <c r="H4157" s="56"/>
      <c r="I4157" s="56"/>
      <c r="J4157" s="56"/>
      <c r="K4157" s="56"/>
      <c r="L4157" s="71"/>
      <c r="M4157" s="56"/>
      <c r="N4157" s="46"/>
      <c r="O4157" s="46" t="s">
        <v>54</v>
      </c>
      <c r="P4157" s="46">
        <f>SUM(P4156:P4156)</f>
        <v>0</v>
      </c>
      <c r="Q4157" s="56"/>
      <c r="R4157" s="58"/>
      <c r="S4157" s="59"/>
      <c r="T4157" s="58"/>
      <c r="U4157" s="58"/>
      <c r="V4157" s="60"/>
      <c r="W4157" s="56"/>
      <c r="X4157" s="56"/>
      <c r="Y4157" s="56"/>
      <c r="Z4157" s="46"/>
      <c r="AA4157" s="66"/>
      <c r="AB4157" s="46"/>
      <c r="AC4157" s="46"/>
      <c r="AD4157" s="61"/>
      <c r="AE4157" s="61"/>
      <c r="AF4157" s="46"/>
      <c r="AG4157" s="46"/>
      <c r="AH4157" s="46">
        <f>SUM(AH4156:AH4156)</f>
        <v>0</v>
      </c>
      <c r="AI4157" s="46"/>
      <c r="AJ4157" s="46">
        <f>SUM(AJ4156:AJ4156)</f>
        <v>0</v>
      </c>
      <c r="AK4157" s="46"/>
      <c r="AL4157" s="46">
        <f>SUM(AL4156:AL4156)</f>
        <v>0</v>
      </c>
    </row>
    <row r="4158" spans="1:38" x14ac:dyDescent="0.45">
      <c r="A4158" s="16" t="s">
        <v>6134</v>
      </c>
      <c r="B4158" s="21">
        <v>3770200204236</v>
      </c>
      <c r="C4158" s="16" t="s">
        <v>6135</v>
      </c>
      <c r="D4158" s="16" t="s">
        <v>6136</v>
      </c>
      <c r="E4158" s="56">
        <v>2542</v>
      </c>
      <c r="F4158" s="56">
        <v>3415</v>
      </c>
      <c r="G4158" s="57" t="s">
        <v>6137</v>
      </c>
      <c r="H4158" s="56" t="s">
        <v>42</v>
      </c>
      <c r="I4158" s="56">
        <v>21567</v>
      </c>
      <c r="J4158" s="56">
        <v>0</v>
      </c>
      <c r="K4158" s="56">
        <v>3</v>
      </c>
      <c r="L4158" s="71">
        <v>88</v>
      </c>
      <c r="M4158" s="56" t="s">
        <v>43</v>
      </c>
      <c r="N4158" s="46">
        <f>((J4158*400)+(K4158*100))+L4158</f>
        <v>388</v>
      </c>
      <c r="O4158" s="46">
        <v>660</v>
      </c>
      <c r="P4158" s="46">
        <f>N4158*O4158</f>
        <v>256080</v>
      </c>
      <c r="Q4158" s="56"/>
      <c r="R4158" s="58"/>
      <c r="S4158" s="59"/>
      <c r="T4158" s="58"/>
      <c r="U4158" s="58"/>
      <c r="V4158" s="60"/>
      <c r="W4158" s="56"/>
      <c r="X4158" s="56"/>
      <c r="Y4158" s="56"/>
      <c r="Z4158" s="46"/>
      <c r="AA4158" s="66"/>
      <c r="AB4158" s="46"/>
      <c r="AC4158" s="46"/>
      <c r="AD4158" s="61"/>
      <c r="AE4158" s="61"/>
      <c r="AF4158" s="46"/>
      <c r="AG4158" s="46">
        <f>IF(AND(AF4158="",P4158=""),0,IF((AF4158=""),P4158,IF((P4158=""),AF4158,AF4158+P4158)))</f>
        <v>256080</v>
      </c>
      <c r="AH4158" s="46">
        <f>IF( (AA4158=""),AG4158*1,AG4158*(AA4158/100) )</f>
        <v>256080</v>
      </c>
      <c r="AI4158" s="46">
        <v>0</v>
      </c>
      <c r="AJ4158" s="46">
        <f>IF((AI4158-AH4158) &gt; 1,0,IF((AI4158-AH4158)&lt;0,AH4158-AI4158,AI4158-AH4158))</f>
        <v>256080</v>
      </c>
      <c r="AK4158" s="46">
        <v>0.3</v>
      </c>
      <c r="AL4158" s="46">
        <f>AJ4158*(AK4158/100)</f>
        <v>768.24</v>
      </c>
    </row>
    <row r="4159" spans="1:38" x14ac:dyDescent="0.45">
      <c r="A4159" s="16"/>
      <c r="B4159" s="21"/>
      <c r="C4159" s="16"/>
      <c r="D4159" s="16"/>
      <c r="E4159" s="56"/>
      <c r="F4159" s="56"/>
      <c r="G4159" s="57"/>
      <c r="H4159" s="56"/>
      <c r="I4159" s="56"/>
      <c r="J4159" s="56"/>
      <c r="K4159" s="56"/>
      <c r="L4159" s="71"/>
      <c r="M4159" s="56"/>
      <c r="N4159" s="46"/>
      <c r="O4159" s="46" t="s">
        <v>54</v>
      </c>
      <c r="P4159" s="46">
        <f>SUM(P4158:P4158)</f>
        <v>256080</v>
      </c>
      <c r="Q4159" s="56"/>
      <c r="R4159" s="58"/>
      <c r="S4159" s="59"/>
      <c r="T4159" s="58"/>
      <c r="U4159" s="58"/>
      <c r="V4159" s="60"/>
      <c r="W4159" s="56"/>
      <c r="X4159" s="56"/>
      <c r="Y4159" s="56"/>
      <c r="Z4159" s="46"/>
      <c r="AA4159" s="66"/>
      <c r="AB4159" s="46"/>
      <c r="AC4159" s="46"/>
      <c r="AD4159" s="61"/>
      <c r="AE4159" s="61"/>
      <c r="AF4159" s="46"/>
      <c r="AG4159" s="46"/>
      <c r="AH4159" s="46">
        <f>SUM(AH4158:AH4158)</f>
        <v>256080</v>
      </c>
      <c r="AI4159" s="46"/>
      <c r="AJ4159" s="46">
        <f>SUM(AJ4158:AJ4158)</f>
        <v>256080</v>
      </c>
      <c r="AK4159" s="46"/>
      <c r="AL4159" s="46">
        <f>SUM(AL4158:AL4158)</f>
        <v>768.24</v>
      </c>
    </row>
    <row r="4160" spans="1:38" x14ac:dyDescent="0.45">
      <c r="A4160" s="16" t="s">
        <v>6138</v>
      </c>
      <c r="B4160" s="21">
        <v>3770400497288</v>
      </c>
      <c r="C4160" s="16" t="s">
        <v>6139</v>
      </c>
      <c r="D4160" s="16" t="s">
        <v>6140</v>
      </c>
      <c r="E4160" s="56">
        <v>2543</v>
      </c>
      <c r="F4160" s="56">
        <v>338</v>
      </c>
      <c r="G4160" s="57" t="s">
        <v>6141</v>
      </c>
      <c r="H4160" s="56" t="s">
        <v>42</v>
      </c>
      <c r="I4160" s="56">
        <v>14038</v>
      </c>
      <c r="J4160" s="56">
        <v>0</v>
      </c>
      <c r="K4160" s="56">
        <v>3</v>
      </c>
      <c r="L4160" s="71">
        <v>46</v>
      </c>
      <c r="M4160" s="56" t="s">
        <v>90</v>
      </c>
      <c r="N4160" s="46">
        <f>((J4160*400)+(K4160*100))+L4160</f>
        <v>346</v>
      </c>
      <c r="O4160" s="46">
        <v>300</v>
      </c>
      <c r="P4160" s="46">
        <f>N4160*O4160</f>
        <v>103800</v>
      </c>
      <c r="Q4160" s="56"/>
      <c r="R4160" s="58"/>
      <c r="S4160" s="59"/>
      <c r="T4160" s="58"/>
      <c r="U4160" s="58"/>
      <c r="V4160" s="60"/>
      <c r="W4160" s="56"/>
      <c r="X4160" s="56"/>
      <c r="Y4160" s="56"/>
      <c r="Z4160" s="46"/>
      <c r="AA4160" s="66"/>
      <c r="AB4160" s="46"/>
      <c r="AC4160" s="46"/>
      <c r="AD4160" s="61"/>
      <c r="AE4160" s="61"/>
      <c r="AF4160" s="46"/>
      <c r="AG4160" s="46">
        <f>IF(AND(AF4160="",P4160=""),0,IF((AF4160=""),P4160,IF((P4160=""),AF4160,AF4160+P4160)))</f>
        <v>103800</v>
      </c>
      <c r="AH4160" s="46">
        <f>IF( (AA4160=""),AG4160*1,AG4160*(AA4160/100) )</f>
        <v>103800</v>
      </c>
      <c r="AI4160" s="46">
        <v>50000000</v>
      </c>
      <c r="AJ4160" s="46">
        <f>IF((AI4160-AH4160) &gt; 1,0,IF((AI4160-AH4160)&lt;0,AH4160-AI4160,AI4160-AH4160))</f>
        <v>0</v>
      </c>
      <c r="AK4160" s="46">
        <v>0.01</v>
      </c>
      <c r="AL4160" s="46">
        <f>AJ4160*(AK4160/100)</f>
        <v>0</v>
      </c>
    </row>
    <row r="4161" spans="1:38" x14ac:dyDescent="0.45">
      <c r="A4161" s="16"/>
      <c r="B4161" s="21"/>
      <c r="C4161" s="16"/>
      <c r="D4161" s="16"/>
      <c r="E4161" s="56"/>
      <c r="F4161" s="56"/>
      <c r="G4161" s="57"/>
      <c r="H4161" s="56"/>
      <c r="I4161" s="56"/>
      <c r="J4161" s="56"/>
      <c r="K4161" s="56"/>
      <c r="L4161" s="71"/>
      <c r="M4161" s="56"/>
      <c r="N4161" s="46"/>
      <c r="O4161" s="46" t="s">
        <v>54</v>
      </c>
      <c r="P4161" s="46">
        <f>SUM(P4160:P4160)</f>
        <v>103800</v>
      </c>
      <c r="Q4161" s="56"/>
      <c r="R4161" s="58"/>
      <c r="S4161" s="59"/>
      <c r="T4161" s="58"/>
      <c r="U4161" s="58"/>
      <c r="V4161" s="60"/>
      <c r="W4161" s="56"/>
      <c r="X4161" s="56"/>
      <c r="Y4161" s="56"/>
      <c r="Z4161" s="46"/>
      <c r="AA4161" s="66"/>
      <c r="AB4161" s="46"/>
      <c r="AC4161" s="46"/>
      <c r="AD4161" s="61"/>
      <c r="AE4161" s="61"/>
      <c r="AF4161" s="46"/>
      <c r="AG4161" s="46"/>
      <c r="AH4161" s="46">
        <f>SUM(AH4160:AH4160)</f>
        <v>103800</v>
      </c>
      <c r="AI4161" s="46"/>
      <c r="AJ4161" s="46">
        <f>SUM(AJ4160:AJ4160)</f>
        <v>0</v>
      </c>
      <c r="AK4161" s="46"/>
      <c r="AL4161" s="46">
        <f>SUM(AL4160:AL4160)</f>
        <v>0</v>
      </c>
    </row>
    <row r="4162" spans="1:38" x14ac:dyDescent="0.45">
      <c r="A4162" s="16" t="s">
        <v>6142</v>
      </c>
      <c r="B4162" s="21">
        <v>1770400096147</v>
      </c>
      <c r="C4162" s="16" t="s">
        <v>6143</v>
      </c>
      <c r="D4162" s="16" t="s">
        <v>6144</v>
      </c>
      <c r="E4162" s="56">
        <v>2544</v>
      </c>
      <c r="F4162" s="56">
        <v>4293</v>
      </c>
      <c r="G4162" s="57" t="s">
        <v>6145</v>
      </c>
      <c r="H4162" s="56" t="s">
        <v>42</v>
      </c>
      <c r="I4162" s="56">
        <v>11664</v>
      </c>
      <c r="J4162" s="56">
        <v>2</v>
      </c>
      <c r="K4162" s="56">
        <v>1</v>
      </c>
      <c r="L4162" s="71">
        <v>20</v>
      </c>
      <c r="M4162" s="56" t="s">
        <v>43</v>
      </c>
      <c r="N4162" s="46">
        <f>((J4162*400)+(K4162*100))+L4162</f>
        <v>920</v>
      </c>
      <c r="O4162" s="46">
        <v>250</v>
      </c>
      <c r="P4162" s="46">
        <f>N4162*O4162</f>
        <v>230000</v>
      </c>
      <c r="Q4162" s="56"/>
      <c r="R4162" s="58"/>
      <c r="S4162" s="59"/>
      <c r="T4162" s="58"/>
      <c r="U4162" s="58"/>
      <c r="V4162" s="60"/>
      <c r="W4162" s="56"/>
      <c r="X4162" s="56"/>
      <c r="Y4162" s="56"/>
      <c r="Z4162" s="46"/>
      <c r="AA4162" s="66"/>
      <c r="AB4162" s="46"/>
      <c r="AC4162" s="46"/>
      <c r="AD4162" s="61"/>
      <c r="AE4162" s="61"/>
      <c r="AF4162" s="46"/>
      <c r="AG4162" s="46">
        <f>IF(AND(AF4162="",P4162=""),0,IF((AF4162=""),P4162,IF((P4162=""),AF4162,AF4162+P4162)))</f>
        <v>230000</v>
      </c>
      <c r="AH4162" s="46">
        <f>IF( (AA4162=""),AG4162*1,AG4162*(AA4162/100) )</f>
        <v>230000</v>
      </c>
      <c r="AI4162" s="46">
        <v>0</v>
      </c>
      <c r="AJ4162" s="46">
        <f>IF((AI4162-AH4162) &gt; 1,0,IF((AI4162-AH4162)&lt;0,AH4162-AI4162,AI4162-AH4162))</f>
        <v>230000</v>
      </c>
      <c r="AK4162" s="46">
        <v>0.3</v>
      </c>
      <c r="AL4162" s="46">
        <f>AJ4162*(AK4162/100)</f>
        <v>690</v>
      </c>
    </row>
    <row r="4163" spans="1:38" x14ac:dyDescent="0.45">
      <c r="A4163" s="16"/>
      <c r="B4163" s="21"/>
      <c r="C4163" s="16"/>
      <c r="D4163" s="16"/>
      <c r="E4163" s="56"/>
      <c r="F4163" s="56"/>
      <c r="G4163" s="57"/>
      <c r="H4163" s="56"/>
      <c r="I4163" s="56"/>
      <c r="J4163" s="56"/>
      <c r="K4163" s="56"/>
      <c r="L4163" s="71"/>
      <c r="M4163" s="56"/>
      <c r="N4163" s="46"/>
      <c r="O4163" s="46" t="s">
        <v>54</v>
      </c>
      <c r="P4163" s="46">
        <f>SUM(P4162:P4162)</f>
        <v>230000</v>
      </c>
      <c r="Q4163" s="56"/>
      <c r="R4163" s="58"/>
      <c r="S4163" s="59"/>
      <c r="T4163" s="58"/>
      <c r="U4163" s="58"/>
      <c r="V4163" s="60"/>
      <c r="W4163" s="56"/>
      <c r="X4163" s="56"/>
      <c r="Y4163" s="56"/>
      <c r="Z4163" s="46"/>
      <c r="AA4163" s="66"/>
      <c r="AB4163" s="46"/>
      <c r="AC4163" s="46"/>
      <c r="AD4163" s="61"/>
      <c r="AE4163" s="61"/>
      <c r="AF4163" s="46"/>
      <c r="AG4163" s="46"/>
      <c r="AH4163" s="46">
        <f>SUM(AH4162:AH4162)</f>
        <v>230000</v>
      </c>
      <c r="AI4163" s="46"/>
      <c r="AJ4163" s="46">
        <f>SUM(AJ4162:AJ4162)</f>
        <v>230000</v>
      </c>
      <c r="AK4163" s="46"/>
      <c r="AL4163" s="46">
        <f>SUM(AL4162:AL4162)</f>
        <v>690</v>
      </c>
    </row>
    <row r="4164" spans="1:38" x14ac:dyDescent="0.45">
      <c r="A4164" s="16" t="s">
        <v>6146</v>
      </c>
      <c r="B4164" s="21">
        <v>3770400496401</v>
      </c>
      <c r="C4164" s="16" t="s">
        <v>6147</v>
      </c>
      <c r="D4164" s="16" t="s">
        <v>6148</v>
      </c>
      <c r="E4164" s="56">
        <v>2545</v>
      </c>
      <c r="F4164" s="56">
        <v>1222</v>
      </c>
      <c r="G4164" s="57" t="s">
        <v>6149</v>
      </c>
      <c r="H4164" s="56" t="s">
        <v>42</v>
      </c>
      <c r="I4164" s="56">
        <v>10999</v>
      </c>
      <c r="J4164" s="56">
        <v>5</v>
      </c>
      <c r="K4164" s="56">
        <v>2</v>
      </c>
      <c r="L4164" s="71">
        <v>45</v>
      </c>
      <c r="M4164" s="56" t="s">
        <v>43</v>
      </c>
      <c r="N4164" s="46">
        <f>((J4164*400)+(K4164*100))+L4164</f>
        <v>2245</v>
      </c>
      <c r="O4164" s="46">
        <v>150</v>
      </c>
      <c r="P4164" s="46">
        <f>N4164*O4164</f>
        <v>336750</v>
      </c>
      <c r="Q4164" s="56"/>
      <c r="R4164" s="58"/>
      <c r="S4164" s="59"/>
      <c r="T4164" s="58"/>
      <c r="U4164" s="58"/>
      <c r="V4164" s="60"/>
      <c r="W4164" s="56"/>
      <c r="X4164" s="56"/>
      <c r="Y4164" s="56"/>
      <c r="Z4164" s="46"/>
      <c r="AA4164" s="66"/>
      <c r="AB4164" s="46"/>
      <c r="AC4164" s="46"/>
      <c r="AD4164" s="61"/>
      <c r="AE4164" s="61"/>
      <c r="AF4164" s="46"/>
      <c r="AG4164" s="46">
        <f>IF(AND(AF4164="",P4164=""),0,IF((AF4164=""),P4164,IF((P4164=""),AF4164,AF4164+P4164)))</f>
        <v>336750</v>
      </c>
      <c r="AH4164" s="46">
        <f>IF( (AA4164=""),AG4164*1,AG4164*(AA4164/100) )</f>
        <v>336750</v>
      </c>
      <c r="AI4164" s="46">
        <v>0</v>
      </c>
      <c r="AJ4164" s="46">
        <f>IF((AI4164-AH4164) &gt; 1,0,IF((AI4164-AH4164)&lt;0,AH4164-AI4164,AI4164-AH4164))</f>
        <v>336750</v>
      </c>
      <c r="AK4164" s="46">
        <v>0.3</v>
      </c>
      <c r="AL4164" s="46">
        <f>AJ4164*(AK4164/100)</f>
        <v>1010.25</v>
      </c>
    </row>
    <row r="4165" spans="1:38" x14ac:dyDescent="0.45">
      <c r="A4165" s="16"/>
      <c r="B4165" s="21"/>
      <c r="C4165" s="16"/>
      <c r="D4165" s="16"/>
      <c r="E4165" s="56"/>
      <c r="F4165" s="56"/>
      <c r="G4165" s="57"/>
      <c r="H4165" s="56"/>
      <c r="I4165" s="56"/>
      <c r="J4165" s="56"/>
      <c r="K4165" s="56"/>
      <c r="L4165" s="71"/>
      <c r="M4165" s="56"/>
      <c r="N4165" s="46"/>
      <c r="O4165" s="46" t="s">
        <v>54</v>
      </c>
      <c r="P4165" s="46">
        <f>SUM(P4164:P4164)</f>
        <v>336750</v>
      </c>
      <c r="Q4165" s="56"/>
      <c r="R4165" s="58"/>
      <c r="S4165" s="59"/>
      <c r="T4165" s="58"/>
      <c r="U4165" s="58"/>
      <c r="V4165" s="60"/>
      <c r="W4165" s="56"/>
      <c r="X4165" s="56"/>
      <c r="Y4165" s="56"/>
      <c r="Z4165" s="46"/>
      <c r="AA4165" s="66"/>
      <c r="AB4165" s="46"/>
      <c r="AC4165" s="46"/>
      <c r="AD4165" s="61"/>
      <c r="AE4165" s="61"/>
      <c r="AF4165" s="46"/>
      <c r="AG4165" s="46"/>
      <c r="AH4165" s="46">
        <f>SUM(AH4164:AH4164)</f>
        <v>336750</v>
      </c>
      <c r="AI4165" s="46"/>
      <c r="AJ4165" s="46">
        <f>SUM(AJ4164:AJ4164)</f>
        <v>336750</v>
      </c>
      <c r="AK4165" s="46"/>
      <c r="AL4165" s="46">
        <f>SUM(AL4164:AL4164)</f>
        <v>1010.25</v>
      </c>
    </row>
    <row r="4166" spans="1:38" x14ac:dyDescent="0.45">
      <c r="A4166" s="16" t="s">
        <v>6150</v>
      </c>
      <c r="B4166" s="21">
        <v>3770400035080</v>
      </c>
      <c r="C4166" s="16" t="s">
        <v>6151</v>
      </c>
      <c r="D4166" s="16" t="s">
        <v>6152</v>
      </c>
      <c r="E4166" s="56">
        <v>2546</v>
      </c>
      <c r="F4166" s="56">
        <v>5924</v>
      </c>
      <c r="G4166" s="57"/>
      <c r="H4166" s="56" t="s">
        <v>42</v>
      </c>
      <c r="I4166" s="56">
        <v>13920</v>
      </c>
      <c r="J4166" s="56">
        <v>2</v>
      </c>
      <c r="K4166" s="56">
        <v>2</v>
      </c>
      <c r="L4166" s="71">
        <v>70</v>
      </c>
      <c r="M4166" s="56" t="s">
        <v>90</v>
      </c>
      <c r="N4166" s="46">
        <f>((J4166*400)+(K4166*100))+L4166</f>
        <v>1070</v>
      </c>
      <c r="O4166" s="46">
        <v>150</v>
      </c>
      <c r="P4166" s="46">
        <f>N4166*O4166</f>
        <v>160500</v>
      </c>
      <c r="Q4166" s="56"/>
      <c r="R4166" s="58"/>
      <c r="S4166" s="59"/>
      <c r="T4166" s="58"/>
      <c r="U4166" s="58"/>
      <c r="V4166" s="60"/>
      <c r="W4166" s="56"/>
      <c r="X4166" s="56"/>
      <c r="Y4166" s="56"/>
      <c r="Z4166" s="46"/>
      <c r="AA4166" s="66"/>
      <c r="AB4166" s="46"/>
      <c r="AC4166" s="46"/>
      <c r="AD4166" s="61"/>
      <c r="AE4166" s="61"/>
      <c r="AF4166" s="46"/>
      <c r="AG4166" s="46">
        <f>IF(AND(AF4166="",P4166=""),0,IF((AF4166=""),P4166,IF((P4166=""),AF4166,AF4166+P4166)))</f>
        <v>160500</v>
      </c>
      <c r="AH4166" s="46">
        <f>IF( (AA4166=""),AG4166*1,AG4166*(AA4166/100) )</f>
        <v>160500</v>
      </c>
      <c r="AI4166" s="46">
        <v>50000000</v>
      </c>
      <c r="AJ4166" s="46">
        <f>IF((AI4166-AH4166) &gt; 1,0,IF((AI4166-AH4166)&lt;0,AH4166-AI4166,AI4166-AH4166))</f>
        <v>0</v>
      </c>
      <c r="AK4166" s="46">
        <v>0.01</v>
      </c>
      <c r="AL4166" s="46">
        <f>AJ4166*(AK4166/100)</f>
        <v>0</v>
      </c>
    </row>
    <row r="4167" spans="1:38" x14ac:dyDescent="0.45">
      <c r="A4167" s="16"/>
      <c r="B4167" s="21"/>
      <c r="C4167" s="16"/>
      <c r="D4167" s="16"/>
      <c r="E4167" s="56"/>
      <c r="F4167" s="56"/>
      <c r="G4167" s="57"/>
      <c r="H4167" s="56"/>
      <c r="I4167" s="56"/>
      <c r="J4167" s="56">
        <v>0</v>
      </c>
      <c r="K4167" s="56">
        <v>0</v>
      </c>
      <c r="L4167" s="71">
        <v>0</v>
      </c>
      <c r="M4167" s="56" t="s">
        <v>90</v>
      </c>
      <c r="N4167" s="46">
        <f>((J4167*400)+(K4167*100))+L4167</f>
        <v>0</v>
      </c>
      <c r="O4167" s="46">
        <v>150</v>
      </c>
      <c r="P4167" s="46">
        <f>N4167*O4167</f>
        <v>0</v>
      </c>
      <c r="Q4167" s="56"/>
      <c r="R4167" s="58"/>
      <c r="S4167" s="59"/>
      <c r="T4167" s="58"/>
      <c r="U4167" s="58"/>
      <c r="V4167" s="60"/>
      <c r="W4167" s="56"/>
      <c r="X4167" s="56"/>
      <c r="Y4167" s="56"/>
      <c r="Z4167" s="46"/>
      <c r="AA4167" s="66"/>
      <c r="AB4167" s="46"/>
      <c r="AC4167" s="46"/>
      <c r="AD4167" s="61"/>
      <c r="AE4167" s="61"/>
      <c r="AF4167" s="46"/>
      <c r="AG4167" s="46">
        <f>IF(AND(AF4167="",P4167=""),0,IF((AF4167=""),P4167,IF((P4167=""),AF4167,AF4167+P4167)))</f>
        <v>0</v>
      </c>
      <c r="AH4167" s="46">
        <f>IF( (AA4167=""),AG4167*1,AG4167*(AA4167/100) )</f>
        <v>0</v>
      </c>
      <c r="AI4167" s="46">
        <v>0</v>
      </c>
      <c r="AJ4167" s="46">
        <f>IF((AI4167-AH4167) &gt; 1,0,IF((AI4167-AH4167)&lt;0,AH4167-AI4167,AI4167-AH4167))</f>
        <v>0</v>
      </c>
      <c r="AK4167" s="46">
        <v>0.01</v>
      </c>
      <c r="AL4167" s="46">
        <f>AJ4167*(AK4167/100)</f>
        <v>0</v>
      </c>
    </row>
    <row r="4168" spans="1:38" x14ac:dyDescent="0.45">
      <c r="A4168" s="16"/>
      <c r="B4168" s="21"/>
      <c r="C4168" s="16"/>
      <c r="D4168" s="16"/>
      <c r="E4168" s="56">
        <v>2547</v>
      </c>
      <c r="F4168" s="56">
        <v>5925</v>
      </c>
      <c r="G4168" s="57"/>
      <c r="H4168" s="56" t="s">
        <v>42</v>
      </c>
      <c r="I4168" s="56">
        <v>14135</v>
      </c>
      <c r="J4168" s="56">
        <v>5</v>
      </c>
      <c r="K4168" s="56">
        <v>2</v>
      </c>
      <c r="L4168" s="71">
        <v>58</v>
      </c>
      <c r="M4168" s="56" t="s">
        <v>90</v>
      </c>
      <c r="N4168" s="46">
        <f>((J4168*400)+(K4168*100))+L4168</f>
        <v>2258</v>
      </c>
      <c r="O4168" s="46">
        <v>150</v>
      </c>
      <c r="P4168" s="46">
        <f>N4168*O4168</f>
        <v>338700</v>
      </c>
      <c r="Q4168" s="56"/>
      <c r="R4168" s="58"/>
      <c r="S4168" s="59"/>
      <c r="T4168" s="58"/>
      <c r="U4168" s="58"/>
      <c r="V4168" s="60"/>
      <c r="W4168" s="56"/>
      <c r="X4168" s="56"/>
      <c r="Y4168" s="56"/>
      <c r="Z4168" s="46"/>
      <c r="AA4168" s="66"/>
      <c r="AB4168" s="46"/>
      <c r="AC4168" s="46"/>
      <c r="AD4168" s="61"/>
      <c r="AE4168" s="61"/>
      <c r="AF4168" s="46"/>
      <c r="AG4168" s="46">
        <f>IF(AND(AF4168="",P4168=""),0,IF((AF4168=""),P4168,IF((P4168=""),AF4168,AF4168+P4168)))</f>
        <v>338700</v>
      </c>
      <c r="AH4168" s="46">
        <f>IF( (AA4168=""),AG4168*1,AG4168*(AA4168/100) )</f>
        <v>338700</v>
      </c>
      <c r="AI4168" s="46">
        <v>0</v>
      </c>
      <c r="AJ4168" s="46">
        <f>IF((AI4168-AH4168) &gt; 1,0,IF((AI4168-AH4168)&lt;0,AH4168-AI4168,AI4168-AH4168))</f>
        <v>338700</v>
      </c>
      <c r="AK4168" s="46">
        <v>0.01</v>
      </c>
      <c r="AL4168" s="46">
        <f>AJ4168*(AK4168/100)</f>
        <v>33.870000000000005</v>
      </c>
    </row>
    <row r="4169" spans="1:38" x14ac:dyDescent="0.45">
      <c r="A4169" s="16"/>
      <c r="B4169" s="21"/>
      <c r="C4169" s="16"/>
      <c r="D4169" s="16"/>
      <c r="E4169" s="56"/>
      <c r="F4169" s="56"/>
      <c r="G4169" s="57"/>
      <c r="H4169" s="56"/>
      <c r="I4169" s="56"/>
      <c r="J4169" s="56">
        <v>0</v>
      </c>
      <c r="K4169" s="56">
        <v>0</v>
      </c>
      <c r="L4169" s="71">
        <v>0</v>
      </c>
      <c r="M4169" s="56" t="s">
        <v>90</v>
      </c>
      <c r="N4169" s="46">
        <f>((J4169*400)+(K4169*100))+L4169</f>
        <v>0</v>
      </c>
      <c r="O4169" s="46">
        <v>150</v>
      </c>
      <c r="P4169" s="46">
        <f>N4169*O4169</f>
        <v>0</v>
      </c>
      <c r="Q4169" s="56"/>
      <c r="R4169" s="58"/>
      <c r="S4169" s="59"/>
      <c r="T4169" s="58"/>
      <c r="U4169" s="58"/>
      <c r="V4169" s="60"/>
      <c r="W4169" s="56"/>
      <c r="X4169" s="56"/>
      <c r="Y4169" s="56"/>
      <c r="Z4169" s="46"/>
      <c r="AA4169" s="66"/>
      <c r="AB4169" s="46"/>
      <c r="AC4169" s="46"/>
      <c r="AD4169" s="61"/>
      <c r="AE4169" s="61"/>
      <c r="AF4169" s="46"/>
      <c r="AG4169" s="46">
        <f>IF(AND(AF4169="",P4169=""),0,IF((AF4169=""),P4169,IF((P4169=""),AF4169,AF4169+P4169)))</f>
        <v>0</v>
      </c>
      <c r="AH4169" s="46">
        <f>IF( (AA4169=""),AG4169*1,AG4169*(AA4169/100) )</f>
        <v>0</v>
      </c>
      <c r="AI4169" s="46">
        <v>0</v>
      </c>
      <c r="AJ4169" s="46">
        <f>IF((AI4169-AH4169) &gt; 1,0,IF((AI4169-AH4169)&lt;0,AH4169-AI4169,AI4169-AH4169))</f>
        <v>0</v>
      </c>
      <c r="AK4169" s="46">
        <v>0.01</v>
      </c>
      <c r="AL4169" s="46">
        <f>AJ4169*(AK4169/100)</f>
        <v>0</v>
      </c>
    </row>
    <row r="4170" spans="1:38" x14ac:dyDescent="0.45">
      <c r="A4170" s="16"/>
      <c r="B4170" s="21"/>
      <c r="C4170" s="16"/>
      <c r="D4170" s="16"/>
      <c r="E4170" s="56">
        <v>2548</v>
      </c>
      <c r="F4170" s="56">
        <v>3503</v>
      </c>
      <c r="G4170" s="57" t="s">
        <v>6153</v>
      </c>
      <c r="H4170" s="56" t="s">
        <v>42</v>
      </c>
      <c r="I4170" s="56">
        <v>14136</v>
      </c>
      <c r="J4170" s="56">
        <v>0</v>
      </c>
      <c r="K4170" s="56">
        <v>0</v>
      </c>
      <c r="L4170" s="71">
        <v>36</v>
      </c>
      <c r="M4170" s="56" t="s">
        <v>208</v>
      </c>
      <c r="N4170" s="46">
        <f>((J4170*400)+(K4170*100))+L4170</f>
        <v>36</v>
      </c>
      <c r="O4170" s="46">
        <v>220</v>
      </c>
      <c r="P4170" s="46">
        <f>N4170*O4170</f>
        <v>7920</v>
      </c>
      <c r="Q4170" s="56"/>
      <c r="R4170" s="58"/>
      <c r="S4170" s="59"/>
      <c r="T4170" s="58"/>
      <c r="U4170" s="58"/>
      <c r="V4170" s="60"/>
      <c r="W4170" s="56"/>
      <c r="X4170" s="56"/>
      <c r="Y4170" s="56"/>
      <c r="Z4170" s="46"/>
      <c r="AA4170" s="66"/>
      <c r="AB4170" s="46"/>
      <c r="AC4170" s="46"/>
      <c r="AD4170" s="61"/>
      <c r="AE4170" s="61"/>
      <c r="AF4170" s="46"/>
      <c r="AG4170" s="46">
        <f>IF(AND(AF4170="",P4170=""),0,IF((AF4170=""),P4170,IF((P4170=""),AF4170,AF4170+P4170)))</f>
        <v>7920</v>
      </c>
      <c r="AH4170" s="46">
        <f>IF( (AA4170=""),AG4170*1,AG4170*(AA4170/100) )</f>
        <v>7920</v>
      </c>
      <c r="AI4170" s="46">
        <v>0</v>
      </c>
      <c r="AJ4170" s="46">
        <f>IF((AI4170-AH4170) &gt; 1,0,IF((AI4170-AH4170)&lt;0,AH4170-AI4170,AI4170-AH4170))</f>
        <v>7920</v>
      </c>
      <c r="AK4170" s="46">
        <v>0.02</v>
      </c>
      <c r="AL4170" s="46">
        <f>AJ4170*(AK4170/100)</f>
        <v>1.5840000000000001</v>
      </c>
    </row>
    <row r="4171" spans="1:38" x14ac:dyDescent="0.45">
      <c r="A4171" s="16"/>
      <c r="B4171" s="21"/>
      <c r="C4171" s="16"/>
      <c r="D4171" s="16"/>
      <c r="E4171" s="56"/>
      <c r="F4171" s="56"/>
      <c r="G4171" s="57"/>
      <c r="H4171" s="56"/>
      <c r="I4171" s="56"/>
      <c r="J4171" s="56"/>
      <c r="K4171" s="56"/>
      <c r="L4171" s="71"/>
      <c r="M4171" s="56"/>
      <c r="N4171" s="46"/>
      <c r="O4171" s="46" t="s">
        <v>54</v>
      </c>
      <c r="P4171" s="46">
        <f>SUM(P4166:P4170)</f>
        <v>507120</v>
      </c>
      <c r="Q4171" s="56"/>
      <c r="R4171" s="58"/>
      <c r="S4171" s="59"/>
      <c r="T4171" s="58"/>
      <c r="U4171" s="58"/>
      <c r="V4171" s="60"/>
      <c r="W4171" s="56"/>
      <c r="X4171" s="56"/>
      <c r="Y4171" s="56"/>
      <c r="Z4171" s="46"/>
      <c r="AA4171" s="66"/>
      <c r="AB4171" s="46"/>
      <c r="AC4171" s="46"/>
      <c r="AD4171" s="61"/>
      <c r="AE4171" s="61"/>
      <c r="AF4171" s="46"/>
      <c r="AG4171" s="46"/>
      <c r="AH4171" s="46">
        <f>SUM(AH4166:AH4170)</f>
        <v>507120</v>
      </c>
      <c r="AI4171" s="46"/>
      <c r="AJ4171" s="46">
        <f>SUM(AJ4166:AJ4170)</f>
        <v>346620</v>
      </c>
      <c r="AK4171" s="46"/>
      <c r="AL4171" s="46">
        <f>SUM(AL4166:AL4170)</f>
        <v>35.454000000000008</v>
      </c>
    </row>
    <row r="4172" spans="1:38" x14ac:dyDescent="0.45">
      <c r="A4172" s="16" t="s">
        <v>6154</v>
      </c>
      <c r="B4172" s="21">
        <v>3770400045905</v>
      </c>
      <c r="C4172" s="16" t="s">
        <v>6155</v>
      </c>
      <c r="D4172" s="16" t="s">
        <v>6156</v>
      </c>
      <c r="E4172" s="56">
        <v>2549</v>
      </c>
      <c r="F4172" s="56">
        <v>5658</v>
      </c>
      <c r="G4172" s="57"/>
      <c r="H4172" s="56" t="s">
        <v>42</v>
      </c>
      <c r="I4172" s="56">
        <v>34790</v>
      </c>
      <c r="J4172" s="56">
        <v>3</v>
      </c>
      <c r="K4172" s="56">
        <v>2</v>
      </c>
      <c r="L4172" s="71">
        <v>0</v>
      </c>
      <c r="M4172" s="56" t="s">
        <v>90</v>
      </c>
      <c r="N4172" s="46">
        <f>((J4172*400)+(K4172*100))+L4172</f>
        <v>1400</v>
      </c>
      <c r="O4172" s="46">
        <v>0</v>
      </c>
      <c r="P4172" s="46">
        <f>N4172*O4172</f>
        <v>0</v>
      </c>
      <c r="Q4172" s="56"/>
      <c r="R4172" s="58"/>
      <c r="S4172" s="59"/>
      <c r="T4172" s="58"/>
      <c r="U4172" s="58"/>
      <c r="V4172" s="60"/>
      <c r="W4172" s="56"/>
      <c r="X4172" s="56"/>
      <c r="Y4172" s="56"/>
      <c r="Z4172" s="46"/>
      <c r="AA4172" s="66"/>
      <c r="AB4172" s="46"/>
      <c r="AC4172" s="46"/>
      <c r="AD4172" s="61"/>
      <c r="AE4172" s="61"/>
      <c r="AF4172" s="46"/>
      <c r="AG4172" s="46">
        <f>IF(AND(AF4172="",P4172=""),0,IF((AF4172=""),P4172,IF((P4172=""),AF4172,AF4172+P4172)))</f>
        <v>0</v>
      </c>
      <c r="AH4172" s="46">
        <f>IF( (AA4172=""),AG4172*1,AG4172*(AA4172/100) )</f>
        <v>0</v>
      </c>
      <c r="AI4172" s="46">
        <v>50000000</v>
      </c>
      <c r="AJ4172" s="46">
        <f>IF((AI4172-AH4172) &gt; 1,0,IF((AI4172-AH4172)&lt;0,AH4172-AI4172,AI4172-AH4172))</f>
        <v>0</v>
      </c>
      <c r="AK4172" s="46">
        <v>0.01</v>
      </c>
      <c r="AL4172" s="46">
        <f>AJ4172*(AK4172/100)</f>
        <v>0</v>
      </c>
    </row>
    <row r="4173" spans="1:38" x14ac:dyDescent="0.45">
      <c r="A4173" s="16"/>
      <c r="B4173" s="21"/>
      <c r="C4173" s="16"/>
      <c r="D4173" s="16"/>
      <c r="E4173" s="56"/>
      <c r="F4173" s="56"/>
      <c r="G4173" s="57"/>
      <c r="H4173" s="56"/>
      <c r="I4173" s="56"/>
      <c r="J4173" s="56">
        <v>0</v>
      </c>
      <c r="K4173" s="56">
        <v>0</v>
      </c>
      <c r="L4173" s="71">
        <v>0</v>
      </c>
      <c r="M4173" s="56" t="s">
        <v>90</v>
      </c>
      <c r="N4173" s="46">
        <f>((J4173*400)+(K4173*100))+L4173</f>
        <v>0</v>
      </c>
      <c r="O4173" s="46">
        <v>0</v>
      </c>
      <c r="P4173" s="46">
        <f>N4173*O4173</f>
        <v>0</v>
      </c>
      <c r="Q4173" s="56"/>
      <c r="R4173" s="58"/>
      <c r="S4173" s="59"/>
      <c r="T4173" s="58"/>
      <c r="U4173" s="58"/>
      <c r="V4173" s="60"/>
      <c r="W4173" s="56"/>
      <c r="X4173" s="56"/>
      <c r="Y4173" s="56"/>
      <c r="Z4173" s="46"/>
      <c r="AA4173" s="66"/>
      <c r="AB4173" s="46"/>
      <c r="AC4173" s="46"/>
      <c r="AD4173" s="61"/>
      <c r="AE4173" s="61"/>
      <c r="AF4173" s="46"/>
      <c r="AG4173" s="46">
        <f>IF(AND(AF4173="",P4173=""),0,IF((AF4173=""),P4173,IF((P4173=""),AF4173,AF4173+P4173)))</f>
        <v>0</v>
      </c>
      <c r="AH4173" s="46">
        <f>IF( (AA4173=""),AG4173*1,AG4173*(AA4173/100) )</f>
        <v>0</v>
      </c>
      <c r="AI4173" s="46">
        <v>0</v>
      </c>
      <c r="AJ4173" s="46">
        <f>IF((AI4173-AH4173) &gt; 1,0,IF((AI4173-AH4173)&lt;0,AH4173-AI4173,AI4173-AH4173))</f>
        <v>0</v>
      </c>
      <c r="AK4173" s="46">
        <v>0.01</v>
      </c>
      <c r="AL4173" s="46">
        <f>AJ4173*(AK4173/100)</f>
        <v>0</v>
      </c>
    </row>
    <row r="4174" spans="1:38" x14ac:dyDescent="0.45">
      <c r="A4174" s="16"/>
      <c r="B4174" s="21"/>
      <c r="C4174" s="16"/>
      <c r="D4174" s="16"/>
      <c r="E4174" s="56"/>
      <c r="F4174" s="56"/>
      <c r="G4174" s="57"/>
      <c r="H4174" s="56"/>
      <c r="I4174" s="56"/>
      <c r="J4174" s="56"/>
      <c r="K4174" s="56"/>
      <c r="L4174" s="71"/>
      <c r="M4174" s="56"/>
      <c r="N4174" s="46"/>
      <c r="O4174" s="46" t="s">
        <v>54</v>
      </c>
      <c r="P4174" s="46">
        <f>SUM(P4172:P4173)</f>
        <v>0</v>
      </c>
      <c r="Q4174" s="56"/>
      <c r="R4174" s="58"/>
      <c r="S4174" s="59"/>
      <c r="T4174" s="58"/>
      <c r="U4174" s="58"/>
      <c r="V4174" s="60"/>
      <c r="W4174" s="56"/>
      <c r="X4174" s="56"/>
      <c r="Y4174" s="56"/>
      <c r="Z4174" s="46"/>
      <c r="AA4174" s="66"/>
      <c r="AB4174" s="46"/>
      <c r="AC4174" s="46"/>
      <c r="AD4174" s="61"/>
      <c r="AE4174" s="61"/>
      <c r="AF4174" s="46"/>
      <c r="AG4174" s="46"/>
      <c r="AH4174" s="46">
        <f>SUM(AH4172:AH4173)</f>
        <v>0</v>
      </c>
      <c r="AI4174" s="46"/>
      <c r="AJ4174" s="46">
        <f>SUM(AJ4172:AJ4173)</f>
        <v>0</v>
      </c>
      <c r="AK4174" s="46"/>
      <c r="AL4174" s="46">
        <f>SUM(AL4172:AL4173)</f>
        <v>0</v>
      </c>
    </row>
    <row r="4175" spans="1:38" x14ac:dyDescent="0.45">
      <c r="A4175" s="16" t="s">
        <v>6157</v>
      </c>
      <c r="B4175" s="21">
        <v>3770400497482</v>
      </c>
      <c r="C4175" s="16" t="s">
        <v>6158</v>
      </c>
      <c r="D4175" s="16" t="s">
        <v>6159</v>
      </c>
      <c r="E4175" s="56">
        <v>2550</v>
      </c>
      <c r="F4175" s="56">
        <v>5853</v>
      </c>
      <c r="G4175" s="57"/>
      <c r="H4175" s="56" t="s">
        <v>4818</v>
      </c>
      <c r="I4175" s="56">
        <v>132</v>
      </c>
      <c r="J4175" s="56">
        <v>5</v>
      </c>
      <c r="K4175" s="56">
        <v>0</v>
      </c>
      <c r="L4175" s="71">
        <v>0</v>
      </c>
      <c r="M4175" s="56" t="s">
        <v>90</v>
      </c>
      <c r="N4175" s="46">
        <f>((J4175*400)+(K4175*100))+L4175</f>
        <v>2000</v>
      </c>
      <c r="O4175" s="46">
        <v>0</v>
      </c>
      <c r="P4175" s="46">
        <f>N4175*O4175</f>
        <v>0</v>
      </c>
      <c r="Q4175" s="56"/>
      <c r="R4175" s="58"/>
      <c r="S4175" s="59"/>
      <c r="T4175" s="58"/>
      <c r="U4175" s="58"/>
      <c r="V4175" s="60"/>
      <c r="W4175" s="56"/>
      <c r="X4175" s="56"/>
      <c r="Y4175" s="56"/>
      <c r="Z4175" s="46"/>
      <c r="AA4175" s="66"/>
      <c r="AB4175" s="46"/>
      <c r="AC4175" s="46"/>
      <c r="AD4175" s="61"/>
      <c r="AE4175" s="61"/>
      <c r="AF4175" s="46"/>
      <c r="AG4175" s="46">
        <f>IF(AND(AF4175="",P4175=""),0,IF((AF4175=""),P4175,IF((P4175=""),AF4175,AF4175+P4175)))</f>
        <v>0</v>
      </c>
      <c r="AH4175" s="46">
        <f>IF( (AA4175=""),AG4175*1,AG4175*(AA4175/100) )</f>
        <v>0</v>
      </c>
      <c r="AI4175" s="46">
        <v>0</v>
      </c>
      <c r="AJ4175" s="46">
        <f>IF((AI4175-AH4175) &gt; 1,0,IF((AI4175-AH4175)&lt;0,AH4175-AI4175,AI4175-AH4175))</f>
        <v>0</v>
      </c>
      <c r="AK4175" s="46">
        <v>0.01</v>
      </c>
      <c r="AL4175" s="46">
        <f>AJ4175*(AK4175/100)</f>
        <v>0</v>
      </c>
    </row>
    <row r="4176" spans="1:38" x14ac:dyDescent="0.45">
      <c r="A4176" s="16"/>
      <c r="B4176" s="21"/>
      <c r="C4176" s="16"/>
      <c r="D4176" s="16"/>
      <c r="E4176" s="56"/>
      <c r="F4176" s="56"/>
      <c r="G4176" s="57"/>
      <c r="H4176" s="56"/>
      <c r="I4176" s="56"/>
      <c r="J4176" s="56"/>
      <c r="K4176" s="56"/>
      <c r="L4176" s="71"/>
      <c r="M4176" s="56"/>
      <c r="N4176" s="46"/>
      <c r="O4176" s="46" t="s">
        <v>54</v>
      </c>
      <c r="P4176" s="46">
        <f>SUM(P4175:P4175)</f>
        <v>0</v>
      </c>
      <c r="Q4176" s="56"/>
      <c r="R4176" s="58"/>
      <c r="S4176" s="59"/>
      <c r="T4176" s="58"/>
      <c r="U4176" s="58"/>
      <c r="V4176" s="60"/>
      <c r="W4176" s="56"/>
      <c r="X4176" s="56"/>
      <c r="Y4176" s="56"/>
      <c r="Z4176" s="46"/>
      <c r="AA4176" s="66"/>
      <c r="AB4176" s="46"/>
      <c r="AC4176" s="46"/>
      <c r="AD4176" s="61"/>
      <c r="AE4176" s="61"/>
      <c r="AF4176" s="46"/>
      <c r="AG4176" s="46"/>
      <c r="AH4176" s="46">
        <f>SUM(AH4175:AH4175)</f>
        <v>0</v>
      </c>
      <c r="AI4176" s="46"/>
      <c r="AJ4176" s="46">
        <f>SUM(AJ4175:AJ4175)</f>
        <v>0</v>
      </c>
      <c r="AK4176" s="46"/>
      <c r="AL4176" s="46">
        <f>SUM(AL4175:AL4175)</f>
        <v>0</v>
      </c>
    </row>
    <row r="4177" spans="1:38" x14ac:dyDescent="0.45">
      <c r="A4177" s="16" t="s">
        <v>6160</v>
      </c>
      <c r="B4177" s="21">
        <v>3770400059981</v>
      </c>
      <c r="C4177" s="16" t="s">
        <v>6161</v>
      </c>
      <c r="D4177" s="16" t="s">
        <v>6162</v>
      </c>
      <c r="E4177" s="56">
        <v>2551</v>
      </c>
      <c r="F4177" s="56">
        <v>351</v>
      </c>
      <c r="G4177" s="57" t="s">
        <v>6163</v>
      </c>
      <c r="H4177" s="56" t="s">
        <v>42</v>
      </c>
      <c r="I4177" s="56">
        <v>13323</v>
      </c>
      <c r="J4177" s="56">
        <v>2</v>
      </c>
      <c r="K4177" s="56">
        <v>3</v>
      </c>
      <c r="L4177" s="71">
        <v>49</v>
      </c>
      <c r="M4177" s="56" t="s">
        <v>90</v>
      </c>
      <c r="N4177" s="46">
        <f>((J4177*400)+(K4177*100))+L4177</f>
        <v>1149</v>
      </c>
      <c r="O4177" s="46">
        <v>150</v>
      </c>
      <c r="P4177" s="46">
        <f>N4177*O4177</f>
        <v>172350</v>
      </c>
      <c r="Q4177" s="56"/>
      <c r="R4177" s="58"/>
      <c r="S4177" s="59"/>
      <c r="T4177" s="58"/>
      <c r="U4177" s="58"/>
      <c r="V4177" s="60"/>
      <c r="W4177" s="56"/>
      <c r="X4177" s="56"/>
      <c r="Y4177" s="56"/>
      <c r="Z4177" s="46"/>
      <c r="AA4177" s="66"/>
      <c r="AB4177" s="46"/>
      <c r="AC4177" s="46"/>
      <c r="AD4177" s="61"/>
      <c r="AE4177" s="61"/>
      <c r="AF4177" s="46"/>
      <c r="AG4177" s="46">
        <f>IF(AND(AF4177="",P4177=""),0,IF((AF4177=""),P4177,IF((P4177=""),AF4177,AF4177+P4177)))</f>
        <v>172350</v>
      </c>
      <c r="AH4177" s="46">
        <f>IF( (AA4177=""),AG4177*1,AG4177*(AA4177/100) )</f>
        <v>172350</v>
      </c>
      <c r="AI4177" s="46">
        <v>50000000</v>
      </c>
      <c r="AJ4177" s="46">
        <f>IF((AI4177-AH4177) &gt; 1,0,IF((AI4177-AH4177)&lt;0,AH4177-AI4177,AI4177-AH4177))</f>
        <v>0</v>
      </c>
      <c r="AK4177" s="46">
        <v>0.01</v>
      </c>
      <c r="AL4177" s="46">
        <f>AJ4177*(AK4177/100)</f>
        <v>0</v>
      </c>
    </row>
    <row r="4178" spans="1:38" x14ac:dyDescent="0.45">
      <c r="A4178" s="16"/>
      <c r="B4178" s="21"/>
      <c r="C4178" s="16"/>
      <c r="D4178" s="16"/>
      <c r="E4178" s="56"/>
      <c r="F4178" s="56"/>
      <c r="G4178" s="57"/>
      <c r="H4178" s="56"/>
      <c r="I4178" s="56"/>
      <c r="J4178" s="56"/>
      <c r="K4178" s="56"/>
      <c r="L4178" s="71"/>
      <c r="M4178" s="56"/>
      <c r="N4178" s="46"/>
      <c r="O4178" s="46" t="s">
        <v>54</v>
      </c>
      <c r="P4178" s="46">
        <f>SUM(P4177:P4177)</f>
        <v>172350</v>
      </c>
      <c r="Q4178" s="56"/>
      <c r="R4178" s="58"/>
      <c r="S4178" s="59"/>
      <c r="T4178" s="58"/>
      <c r="U4178" s="58"/>
      <c r="V4178" s="60"/>
      <c r="W4178" s="56"/>
      <c r="X4178" s="56"/>
      <c r="Y4178" s="56"/>
      <c r="Z4178" s="46"/>
      <c r="AA4178" s="66"/>
      <c r="AB4178" s="46"/>
      <c r="AC4178" s="46"/>
      <c r="AD4178" s="61"/>
      <c r="AE4178" s="61"/>
      <c r="AF4178" s="46"/>
      <c r="AG4178" s="46"/>
      <c r="AH4178" s="46">
        <f>SUM(AH4177:AH4177)</f>
        <v>172350</v>
      </c>
      <c r="AI4178" s="46"/>
      <c r="AJ4178" s="46">
        <f>SUM(AJ4177:AJ4177)</f>
        <v>0</v>
      </c>
      <c r="AK4178" s="46"/>
      <c r="AL4178" s="46">
        <f>SUM(AL4177:AL4177)</f>
        <v>0</v>
      </c>
    </row>
    <row r="4179" spans="1:38" x14ac:dyDescent="0.45">
      <c r="A4179" s="16" t="s">
        <v>6164</v>
      </c>
      <c r="B4179" s="21">
        <v>3770400003528</v>
      </c>
      <c r="C4179" s="16" t="s">
        <v>6165</v>
      </c>
      <c r="D4179" s="16" t="s">
        <v>6166</v>
      </c>
      <c r="E4179" s="56">
        <v>2552</v>
      </c>
      <c r="F4179" s="56">
        <v>9111</v>
      </c>
      <c r="G4179" s="57" t="s">
        <v>6167</v>
      </c>
      <c r="H4179" s="56" t="s">
        <v>42</v>
      </c>
      <c r="I4179" s="56">
        <v>2843</v>
      </c>
      <c r="J4179" s="56"/>
      <c r="K4179" s="56"/>
      <c r="L4179" s="71"/>
      <c r="M4179" s="56"/>
      <c r="N4179" s="46"/>
      <c r="O4179" s="46"/>
      <c r="P4179" s="46"/>
      <c r="Q4179" s="56"/>
      <c r="R4179" s="58"/>
      <c r="S4179" s="59"/>
      <c r="T4179" s="58"/>
      <c r="U4179" s="58"/>
      <c r="V4179" s="60"/>
      <c r="W4179" s="56"/>
      <c r="X4179" s="56"/>
      <c r="Y4179" s="56"/>
      <c r="Z4179" s="46"/>
      <c r="AA4179" s="66"/>
      <c r="AB4179" s="46"/>
      <c r="AC4179" s="46"/>
      <c r="AD4179" s="61"/>
      <c r="AE4179" s="61"/>
      <c r="AF4179" s="46"/>
      <c r="AG4179" s="46"/>
      <c r="AH4179" s="46"/>
      <c r="AI4179" s="46"/>
      <c r="AJ4179" s="46"/>
      <c r="AK4179" s="46"/>
      <c r="AL4179" s="46"/>
    </row>
    <row r="4180" spans="1:38" x14ac:dyDescent="0.45">
      <c r="A4180" s="16"/>
      <c r="B4180" s="21"/>
      <c r="C4180" s="16"/>
      <c r="D4180" s="16"/>
      <c r="E4180" s="56"/>
      <c r="F4180" s="56"/>
      <c r="G4180" s="57"/>
      <c r="H4180" s="56"/>
      <c r="I4180" s="56"/>
      <c r="J4180" s="56"/>
      <c r="K4180" s="56"/>
      <c r="L4180" s="71"/>
      <c r="M4180" s="56"/>
      <c r="N4180" s="46"/>
      <c r="O4180" s="46" t="s">
        <v>54</v>
      </c>
      <c r="P4180" s="46">
        <f>SUM(P4179:P4179)</f>
        <v>0</v>
      </c>
      <c r="Q4180" s="56"/>
      <c r="R4180" s="58"/>
      <c r="S4180" s="59"/>
      <c r="T4180" s="58"/>
      <c r="U4180" s="58"/>
      <c r="V4180" s="60"/>
      <c r="W4180" s="56"/>
      <c r="X4180" s="56"/>
      <c r="Y4180" s="56"/>
      <c r="Z4180" s="46"/>
      <c r="AA4180" s="66"/>
      <c r="AB4180" s="46"/>
      <c r="AC4180" s="46"/>
      <c r="AD4180" s="61"/>
      <c r="AE4180" s="61"/>
      <c r="AF4180" s="46"/>
      <c r="AG4180" s="46"/>
      <c r="AH4180" s="46">
        <f>SUM(AH4179:AH4179)</f>
        <v>0</v>
      </c>
      <c r="AI4180" s="46"/>
      <c r="AJ4180" s="46">
        <f>SUM(AJ4179:AJ4179)</f>
        <v>0</v>
      </c>
      <c r="AK4180" s="46"/>
      <c r="AL4180" s="46">
        <f>SUM(AL4179:AL4179)</f>
        <v>0</v>
      </c>
    </row>
    <row r="4181" spans="1:38" x14ac:dyDescent="0.45">
      <c r="A4181" s="16" t="s">
        <v>6168</v>
      </c>
      <c r="B4181" s="21">
        <v>3770200116761</v>
      </c>
      <c r="C4181" s="16" t="s">
        <v>6169</v>
      </c>
      <c r="D4181" s="16" t="s">
        <v>6170</v>
      </c>
      <c r="E4181" s="56">
        <v>2553</v>
      </c>
      <c r="F4181" s="56">
        <v>7748</v>
      </c>
      <c r="G4181" s="57" t="s">
        <v>6171</v>
      </c>
      <c r="H4181" s="56" t="s">
        <v>42</v>
      </c>
      <c r="I4181" s="56">
        <v>8684</v>
      </c>
      <c r="J4181" s="56"/>
      <c r="K4181" s="56"/>
      <c r="L4181" s="71"/>
      <c r="M4181" s="56"/>
      <c r="N4181" s="46"/>
      <c r="O4181" s="46"/>
      <c r="P4181" s="46"/>
      <c r="Q4181" s="56"/>
      <c r="R4181" s="58"/>
      <c r="S4181" s="59"/>
      <c r="T4181" s="58"/>
      <c r="U4181" s="58"/>
      <c r="V4181" s="60"/>
      <c r="W4181" s="56"/>
      <c r="X4181" s="56"/>
      <c r="Y4181" s="56"/>
      <c r="Z4181" s="46"/>
      <c r="AA4181" s="66"/>
      <c r="AB4181" s="46"/>
      <c r="AC4181" s="46"/>
      <c r="AD4181" s="61"/>
      <c r="AE4181" s="61"/>
      <c r="AF4181" s="46"/>
      <c r="AG4181" s="46"/>
      <c r="AH4181" s="46"/>
      <c r="AI4181" s="46"/>
      <c r="AJ4181" s="46"/>
      <c r="AK4181" s="46"/>
      <c r="AL4181" s="46"/>
    </row>
    <row r="4182" spans="1:38" x14ac:dyDescent="0.45">
      <c r="A4182" s="16"/>
      <c r="B4182" s="21"/>
      <c r="C4182" s="16"/>
      <c r="D4182" s="16"/>
      <c r="E4182" s="56"/>
      <c r="F4182" s="56"/>
      <c r="G4182" s="57"/>
      <c r="H4182" s="56"/>
      <c r="I4182" s="56"/>
      <c r="J4182" s="56"/>
      <c r="K4182" s="56"/>
      <c r="L4182" s="71"/>
      <c r="M4182" s="56"/>
      <c r="N4182" s="46"/>
      <c r="O4182" s="46" t="s">
        <v>54</v>
      </c>
      <c r="P4182" s="46">
        <f>SUM(P4181:P4181)</f>
        <v>0</v>
      </c>
      <c r="Q4182" s="56"/>
      <c r="R4182" s="58"/>
      <c r="S4182" s="59"/>
      <c r="T4182" s="58"/>
      <c r="U4182" s="58"/>
      <c r="V4182" s="60"/>
      <c r="W4182" s="56"/>
      <c r="X4182" s="56"/>
      <c r="Y4182" s="56"/>
      <c r="Z4182" s="46"/>
      <c r="AA4182" s="66"/>
      <c r="AB4182" s="46"/>
      <c r="AC4182" s="46"/>
      <c r="AD4182" s="61"/>
      <c r="AE4182" s="61"/>
      <c r="AF4182" s="46"/>
      <c r="AG4182" s="46"/>
      <c r="AH4182" s="46">
        <f>SUM(AH4181:AH4181)</f>
        <v>0</v>
      </c>
      <c r="AI4182" s="46"/>
      <c r="AJ4182" s="46">
        <f>SUM(AJ4181:AJ4181)</f>
        <v>0</v>
      </c>
      <c r="AK4182" s="46"/>
      <c r="AL4182" s="46">
        <f>SUM(AL4181:AL4181)</f>
        <v>0</v>
      </c>
    </row>
    <row r="4183" spans="1:38" x14ac:dyDescent="0.45">
      <c r="A4183" s="16" t="s">
        <v>6172</v>
      </c>
      <c r="B4183" s="21">
        <v>3770400034938</v>
      </c>
      <c r="C4183" s="16" t="s">
        <v>6173</v>
      </c>
      <c r="D4183" s="16" t="s">
        <v>6174</v>
      </c>
      <c r="E4183" s="56">
        <v>2554</v>
      </c>
      <c r="F4183" s="56">
        <v>8418</v>
      </c>
      <c r="G4183" s="57" t="s">
        <v>6175</v>
      </c>
      <c r="H4183" s="56" t="s">
        <v>42</v>
      </c>
      <c r="I4183" s="56">
        <v>14577</v>
      </c>
      <c r="J4183" s="56"/>
      <c r="K4183" s="56"/>
      <c r="L4183" s="71"/>
      <c r="M4183" s="56"/>
      <c r="N4183" s="46"/>
      <c r="O4183" s="46"/>
      <c r="P4183" s="46"/>
      <c r="Q4183" s="56"/>
      <c r="R4183" s="58"/>
      <c r="S4183" s="59"/>
      <c r="T4183" s="58"/>
      <c r="U4183" s="58"/>
      <c r="V4183" s="60"/>
      <c r="W4183" s="56"/>
      <c r="X4183" s="56"/>
      <c r="Y4183" s="56"/>
      <c r="Z4183" s="46"/>
      <c r="AA4183" s="66"/>
      <c r="AB4183" s="46"/>
      <c r="AC4183" s="46"/>
      <c r="AD4183" s="61"/>
      <c r="AE4183" s="61"/>
      <c r="AF4183" s="46"/>
      <c r="AG4183" s="46"/>
      <c r="AH4183" s="46"/>
      <c r="AI4183" s="46"/>
      <c r="AJ4183" s="46"/>
      <c r="AK4183" s="46"/>
      <c r="AL4183" s="46"/>
    </row>
    <row r="4184" spans="1:38" x14ac:dyDescent="0.45">
      <c r="A4184" s="16"/>
      <c r="B4184" s="21"/>
      <c r="C4184" s="16"/>
      <c r="D4184" s="16"/>
      <c r="E4184" s="56"/>
      <c r="F4184" s="56"/>
      <c r="G4184" s="57"/>
      <c r="H4184" s="56"/>
      <c r="I4184" s="56"/>
      <c r="J4184" s="56"/>
      <c r="K4184" s="56"/>
      <c r="L4184" s="71"/>
      <c r="M4184" s="56"/>
      <c r="N4184" s="46"/>
      <c r="O4184" s="46" t="s">
        <v>54</v>
      </c>
      <c r="P4184" s="46">
        <f>SUM(P4183:P4183)</f>
        <v>0</v>
      </c>
      <c r="Q4184" s="56"/>
      <c r="R4184" s="58"/>
      <c r="S4184" s="59"/>
      <c r="T4184" s="58"/>
      <c r="U4184" s="58"/>
      <c r="V4184" s="60"/>
      <c r="W4184" s="56"/>
      <c r="X4184" s="56"/>
      <c r="Y4184" s="56"/>
      <c r="Z4184" s="46"/>
      <c r="AA4184" s="66"/>
      <c r="AB4184" s="46"/>
      <c r="AC4184" s="46"/>
      <c r="AD4184" s="61"/>
      <c r="AE4184" s="61"/>
      <c r="AF4184" s="46"/>
      <c r="AG4184" s="46"/>
      <c r="AH4184" s="46">
        <f>SUM(AH4183:AH4183)</f>
        <v>0</v>
      </c>
      <c r="AI4184" s="46"/>
      <c r="AJ4184" s="46">
        <f>SUM(AJ4183:AJ4183)</f>
        <v>0</v>
      </c>
      <c r="AK4184" s="46"/>
      <c r="AL4184" s="46">
        <f>SUM(AL4183:AL4183)</f>
        <v>0</v>
      </c>
    </row>
    <row r="4185" spans="1:38" x14ac:dyDescent="0.45">
      <c r="A4185" s="16" t="s">
        <v>6176</v>
      </c>
      <c r="B4185" s="21">
        <v>3730400301171</v>
      </c>
      <c r="C4185" s="16" t="s">
        <v>6177</v>
      </c>
      <c r="D4185" s="16" t="s">
        <v>6178</v>
      </c>
      <c r="E4185" s="56">
        <v>2555</v>
      </c>
      <c r="F4185" s="56">
        <v>405</v>
      </c>
      <c r="G4185" s="57" t="s">
        <v>6179</v>
      </c>
      <c r="H4185" s="56" t="s">
        <v>42</v>
      </c>
      <c r="I4185" s="56">
        <v>15115</v>
      </c>
      <c r="J4185" s="56">
        <v>0</v>
      </c>
      <c r="K4185" s="56">
        <v>0</v>
      </c>
      <c r="L4185" s="71">
        <v>48</v>
      </c>
      <c r="M4185" s="56" t="s">
        <v>43</v>
      </c>
      <c r="N4185" s="46">
        <f>((J4185*400)+(K4185*100))+L4185</f>
        <v>48</v>
      </c>
      <c r="O4185" s="46">
        <v>0</v>
      </c>
      <c r="P4185" s="46">
        <f>N4185*O4185</f>
        <v>0</v>
      </c>
      <c r="Q4185" s="56"/>
      <c r="R4185" s="58"/>
      <c r="S4185" s="59"/>
      <c r="T4185" s="58"/>
      <c r="U4185" s="58"/>
      <c r="V4185" s="60"/>
      <c r="W4185" s="56"/>
      <c r="X4185" s="56"/>
      <c r="Y4185" s="56"/>
      <c r="Z4185" s="46"/>
      <c r="AA4185" s="66"/>
      <c r="AB4185" s="46"/>
      <c r="AC4185" s="46"/>
      <c r="AD4185" s="61"/>
      <c r="AE4185" s="61"/>
      <c r="AF4185" s="46"/>
      <c r="AG4185" s="46">
        <f>IF(AND(AF4185="",P4185=""),0,IF((AF4185=""),P4185,IF((P4185=""),AF4185,AF4185+P4185)))</f>
        <v>0</v>
      </c>
      <c r="AH4185" s="46">
        <f>IF( (AA4185=""),AG4185*1,AG4185*(AA4185/100) )</f>
        <v>0</v>
      </c>
      <c r="AI4185" s="46">
        <v>0</v>
      </c>
      <c r="AJ4185" s="46">
        <f>IF((AI4185-AH4185) &gt; 1,0,IF((AI4185-AH4185)&lt;0,AH4185-AI4185,AI4185-AH4185))</f>
        <v>0</v>
      </c>
      <c r="AK4185" s="46">
        <v>0.3</v>
      </c>
      <c r="AL4185" s="46">
        <f>AJ4185*(AK4185/100)</f>
        <v>0</v>
      </c>
    </row>
    <row r="4186" spans="1:38" x14ac:dyDescent="0.45">
      <c r="A4186" s="16"/>
      <c r="B4186" s="21"/>
      <c r="C4186" s="16"/>
      <c r="D4186" s="16"/>
      <c r="E4186" s="56">
        <v>2556</v>
      </c>
      <c r="F4186" s="56">
        <v>404</v>
      </c>
      <c r="G4186" s="57" t="s">
        <v>6180</v>
      </c>
      <c r="H4186" s="56" t="s">
        <v>42</v>
      </c>
      <c r="I4186" s="56">
        <v>15116</v>
      </c>
      <c r="J4186" s="56">
        <v>0</v>
      </c>
      <c r="K4186" s="56">
        <v>0</v>
      </c>
      <c r="L4186" s="71">
        <v>51</v>
      </c>
      <c r="M4186" s="56" t="s">
        <v>43</v>
      </c>
      <c r="N4186" s="46">
        <f>((J4186*400)+(K4186*100))+L4186</f>
        <v>51</v>
      </c>
      <c r="O4186" s="46">
        <v>0</v>
      </c>
      <c r="P4186" s="46">
        <f>N4186*O4186</f>
        <v>0</v>
      </c>
      <c r="Q4186" s="56"/>
      <c r="R4186" s="58"/>
      <c r="S4186" s="59"/>
      <c r="T4186" s="58"/>
      <c r="U4186" s="58"/>
      <c r="V4186" s="60"/>
      <c r="W4186" s="56"/>
      <c r="X4186" s="56"/>
      <c r="Y4186" s="56"/>
      <c r="Z4186" s="46"/>
      <c r="AA4186" s="66"/>
      <c r="AB4186" s="46"/>
      <c r="AC4186" s="46"/>
      <c r="AD4186" s="61"/>
      <c r="AE4186" s="61"/>
      <c r="AF4186" s="46"/>
      <c r="AG4186" s="46">
        <f>IF(AND(AF4186="",P4186=""),0,IF((AF4186=""),P4186,IF((P4186=""),AF4186,AF4186+P4186)))</f>
        <v>0</v>
      </c>
      <c r="AH4186" s="46">
        <f>IF( (AA4186=""),AG4186*1,AG4186*(AA4186/100) )</f>
        <v>0</v>
      </c>
      <c r="AI4186" s="46">
        <v>0</v>
      </c>
      <c r="AJ4186" s="46">
        <f>IF((AI4186-AH4186) &gt; 1,0,IF((AI4186-AH4186)&lt;0,AH4186-AI4186,AI4186-AH4186))</f>
        <v>0</v>
      </c>
      <c r="AK4186" s="46">
        <v>0.3</v>
      </c>
      <c r="AL4186" s="46">
        <f>AJ4186*(AK4186/100)</f>
        <v>0</v>
      </c>
    </row>
    <row r="4187" spans="1:38" x14ac:dyDescent="0.45">
      <c r="A4187" s="16"/>
      <c r="B4187" s="21"/>
      <c r="C4187" s="16"/>
      <c r="D4187" s="16"/>
      <c r="E4187" s="56"/>
      <c r="F4187" s="56"/>
      <c r="G4187" s="57"/>
      <c r="H4187" s="56"/>
      <c r="I4187" s="56"/>
      <c r="J4187" s="56"/>
      <c r="K4187" s="56"/>
      <c r="L4187" s="71"/>
      <c r="M4187" s="56"/>
      <c r="N4187" s="46"/>
      <c r="O4187" s="46" t="s">
        <v>54</v>
      </c>
      <c r="P4187" s="46">
        <f>SUM(P4185:P4186)</f>
        <v>0</v>
      </c>
      <c r="Q4187" s="56"/>
      <c r="R4187" s="58"/>
      <c r="S4187" s="59"/>
      <c r="T4187" s="58"/>
      <c r="U4187" s="58"/>
      <c r="V4187" s="60"/>
      <c r="W4187" s="56"/>
      <c r="X4187" s="56"/>
      <c r="Y4187" s="56"/>
      <c r="Z4187" s="46"/>
      <c r="AA4187" s="66"/>
      <c r="AB4187" s="46"/>
      <c r="AC4187" s="46"/>
      <c r="AD4187" s="61"/>
      <c r="AE4187" s="61"/>
      <c r="AF4187" s="46"/>
      <c r="AG4187" s="46"/>
      <c r="AH4187" s="46">
        <f>SUM(AH4185:AH4186)</f>
        <v>0</v>
      </c>
      <c r="AI4187" s="46"/>
      <c r="AJ4187" s="46">
        <f>SUM(AJ4185:AJ4186)</f>
        <v>0</v>
      </c>
      <c r="AK4187" s="46"/>
      <c r="AL4187" s="46">
        <f>SUM(AL4185:AL4186)</f>
        <v>0</v>
      </c>
    </row>
    <row r="4188" spans="1:38" x14ac:dyDescent="0.45">
      <c r="A4188" s="16" t="s">
        <v>6181</v>
      </c>
      <c r="B4188" s="21">
        <v>3770400018665</v>
      </c>
      <c r="C4188" s="16" t="s">
        <v>6182</v>
      </c>
      <c r="D4188" s="16" t="s">
        <v>6183</v>
      </c>
      <c r="E4188" s="56">
        <v>2557</v>
      </c>
      <c r="F4188" s="56">
        <v>9994</v>
      </c>
      <c r="G4188" s="57" t="s">
        <v>6184</v>
      </c>
      <c r="H4188" s="56" t="s">
        <v>42</v>
      </c>
      <c r="I4188" s="56">
        <v>15427</v>
      </c>
      <c r="J4188" s="56"/>
      <c r="K4188" s="56"/>
      <c r="L4188" s="71"/>
      <c r="M4188" s="56"/>
      <c r="N4188" s="46"/>
      <c r="O4188" s="46"/>
      <c r="P4188" s="46"/>
      <c r="Q4188" s="56"/>
      <c r="R4188" s="58"/>
      <c r="S4188" s="59"/>
      <c r="T4188" s="58"/>
      <c r="U4188" s="58"/>
      <c r="V4188" s="60"/>
      <c r="W4188" s="56"/>
      <c r="X4188" s="56"/>
      <c r="Y4188" s="56"/>
      <c r="Z4188" s="46"/>
      <c r="AA4188" s="66"/>
      <c r="AB4188" s="46"/>
      <c r="AC4188" s="46"/>
      <c r="AD4188" s="61"/>
      <c r="AE4188" s="61"/>
      <c r="AF4188" s="46"/>
      <c r="AG4188" s="46"/>
      <c r="AH4188" s="46"/>
      <c r="AI4188" s="46"/>
      <c r="AJ4188" s="46"/>
      <c r="AK4188" s="46"/>
      <c r="AL4188" s="46"/>
    </row>
    <row r="4189" spans="1:38" x14ac:dyDescent="0.45">
      <c r="A4189" s="16"/>
      <c r="B4189" s="21"/>
      <c r="C4189" s="16"/>
      <c r="D4189" s="16"/>
      <c r="E4189" s="56"/>
      <c r="F4189" s="56"/>
      <c r="G4189" s="57"/>
      <c r="H4189" s="56"/>
      <c r="I4189" s="56"/>
      <c r="J4189" s="56"/>
      <c r="K4189" s="56"/>
      <c r="L4189" s="71"/>
      <c r="M4189" s="56"/>
      <c r="N4189" s="46"/>
      <c r="O4189" s="46" t="s">
        <v>54</v>
      </c>
      <c r="P4189" s="46">
        <f>SUM(P4188:P4188)</f>
        <v>0</v>
      </c>
      <c r="Q4189" s="56"/>
      <c r="R4189" s="58"/>
      <c r="S4189" s="59"/>
      <c r="T4189" s="58"/>
      <c r="U4189" s="58"/>
      <c r="V4189" s="60"/>
      <c r="W4189" s="56"/>
      <c r="X4189" s="56"/>
      <c r="Y4189" s="56"/>
      <c r="Z4189" s="46"/>
      <c r="AA4189" s="66"/>
      <c r="AB4189" s="46"/>
      <c r="AC4189" s="46"/>
      <c r="AD4189" s="61"/>
      <c r="AE4189" s="61"/>
      <c r="AF4189" s="46"/>
      <c r="AG4189" s="46"/>
      <c r="AH4189" s="46">
        <f>SUM(AH4188:AH4188)</f>
        <v>0</v>
      </c>
      <c r="AI4189" s="46"/>
      <c r="AJ4189" s="46">
        <f>SUM(AJ4188:AJ4188)</f>
        <v>0</v>
      </c>
      <c r="AK4189" s="46"/>
      <c r="AL4189" s="46">
        <f>SUM(AL4188:AL4188)</f>
        <v>0</v>
      </c>
    </row>
    <row r="4190" spans="1:38" x14ac:dyDescent="0.45">
      <c r="A4190" s="16" t="s">
        <v>6185</v>
      </c>
      <c r="B4190" s="21">
        <v>3770400038658</v>
      </c>
      <c r="C4190" s="16" t="s">
        <v>6186</v>
      </c>
      <c r="D4190" s="16" t="s">
        <v>6187</v>
      </c>
      <c r="E4190" s="56">
        <v>2558</v>
      </c>
      <c r="F4190" s="56">
        <v>8737</v>
      </c>
      <c r="G4190" s="57" t="s">
        <v>6188</v>
      </c>
      <c r="H4190" s="56" t="s">
        <v>42</v>
      </c>
      <c r="I4190" s="56">
        <v>27071</v>
      </c>
      <c r="J4190" s="56"/>
      <c r="K4190" s="56"/>
      <c r="L4190" s="71"/>
      <c r="M4190" s="56"/>
      <c r="N4190" s="46"/>
      <c r="O4190" s="46"/>
      <c r="P4190" s="46"/>
      <c r="Q4190" s="56"/>
      <c r="R4190" s="58"/>
      <c r="S4190" s="59"/>
      <c r="T4190" s="58"/>
      <c r="U4190" s="58"/>
      <c r="V4190" s="60"/>
      <c r="W4190" s="56"/>
      <c r="X4190" s="56"/>
      <c r="Y4190" s="56"/>
      <c r="Z4190" s="46"/>
      <c r="AA4190" s="66"/>
      <c r="AB4190" s="46"/>
      <c r="AC4190" s="46"/>
      <c r="AD4190" s="61"/>
      <c r="AE4190" s="61"/>
      <c r="AF4190" s="46"/>
      <c r="AG4190" s="46"/>
      <c r="AH4190" s="46"/>
      <c r="AI4190" s="46"/>
      <c r="AJ4190" s="46"/>
      <c r="AK4190" s="46"/>
      <c r="AL4190" s="46"/>
    </row>
    <row r="4191" spans="1:38" x14ac:dyDescent="0.45">
      <c r="A4191" s="16"/>
      <c r="B4191" s="21"/>
      <c r="C4191" s="16"/>
      <c r="D4191" s="16"/>
      <c r="E4191" s="56"/>
      <c r="F4191" s="56"/>
      <c r="G4191" s="57"/>
      <c r="H4191" s="56"/>
      <c r="I4191" s="56"/>
      <c r="J4191" s="56"/>
      <c r="K4191" s="56"/>
      <c r="L4191" s="71"/>
      <c r="M4191" s="56"/>
      <c r="N4191" s="46"/>
      <c r="O4191" s="46" t="s">
        <v>54</v>
      </c>
      <c r="P4191" s="46">
        <f>SUM(P4190:P4190)</f>
        <v>0</v>
      </c>
      <c r="Q4191" s="56"/>
      <c r="R4191" s="58"/>
      <c r="S4191" s="59"/>
      <c r="T4191" s="58"/>
      <c r="U4191" s="58"/>
      <c r="V4191" s="60"/>
      <c r="W4191" s="56"/>
      <c r="X4191" s="56"/>
      <c r="Y4191" s="56"/>
      <c r="Z4191" s="46"/>
      <c r="AA4191" s="66"/>
      <c r="AB4191" s="46"/>
      <c r="AC4191" s="46"/>
      <c r="AD4191" s="61"/>
      <c r="AE4191" s="61"/>
      <c r="AF4191" s="46"/>
      <c r="AG4191" s="46"/>
      <c r="AH4191" s="46">
        <f>SUM(AH4190:AH4190)</f>
        <v>0</v>
      </c>
      <c r="AI4191" s="46"/>
      <c r="AJ4191" s="46">
        <f>SUM(AJ4190:AJ4190)</f>
        <v>0</v>
      </c>
      <c r="AK4191" s="46"/>
      <c r="AL4191" s="46">
        <f>SUM(AL4190:AL4190)</f>
        <v>0</v>
      </c>
    </row>
    <row r="4192" spans="1:38" x14ac:dyDescent="0.45">
      <c r="A4192" s="16" t="s">
        <v>6189</v>
      </c>
      <c r="B4192" s="21">
        <v>3760300053604</v>
      </c>
      <c r="C4192" s="16" t="s">
        <v>6190</v>
      </c>
      <c r="D4192" s="16" t="s">
        <v>6191</v>
      </c>
      <c r="E4192" s="56">
        <v>2559</v>
      </c>
      <c r="F4192" s="56">
        <v>3184</v>
      </c>
      <c r="G4192" s="57" t="s">
        <v>6192</v>
      </c>
      <c r="H4192" s="56" t="s">
        <v>42</v>
      </c>
      <c r="I4192" s="56">
        <v>30709</v>
      </c>
      <c r="J4192" s="56">
        <v>2</v>
      </c>
      <c r="K4192" s="56">
        <v>1</v>
      </c>
      <c r="L4192" s="71">
        <v>35.6</v>
      </c>
      <c r="M4192" s="56" t="s">
        <v>43</v>
      </c>
      <c r="N4192" s="46">
        <f>((J4192*400)+(K4192*100))+L4192</f>
        <v>935.6</v>
      </c>
      <c r="O4192" s="46">
        <v>500</v>
      </c>
      <c r="P4192" s="46">
        <f>N4192*O4192</f>
        <v>467800</v>
      </c>
      <c r="Q4192" s="56"/>
      <c r="R4192" s="58"/>
      <c r="S4192" s="59"/>
      <c r="T4192" s="58"/>
      <c r="U4192" s="58"/>
      <c r="V4192" s="60"/>
      <c r="W4192" s="56"/>
      <c r="X4192" s="56"/>
      <c r="Y4192" s="56"/>
      <c r="Z4192" s="46"/>
      <c r="AA4192" s="66"/>
      <c r="AB4192" s="46"/>
      <c r="AC4192" s="46"/>
      <c r="AD4192" s="61"/>
      <c r="AE4192" s="61"/>
      <c r="AF4192" s="46"/>
      <c r="AG4192" s="46">
        <f>IF(AND(AF4192="",P4192=""),0,IF((AF4192=""),P4192,IF((P4192=""),AF4192,AF4192+P4192)))</f>
        <v>467800</v>
      </c>
      <c r="AH4192" s="46">
        <f>IF( (AA4192=""),AG4192*1,AG4192*(AA4192/100) )</f>
        <v>467800</v>
      </c>
      <c r="AI4192" s="46">
        <v>0</v>
      </c>
      <c r="AJ4192" s="46">
        <f>IF((AI4192-AH4192) &gt; 1,0,IF((AI4192-AH4192)&lt;0,AH4192-AI4192,AI4192-AH4192))</f>
        <v>467800</v>
      </c>
      <c r="AK4192" s="46">
        <v>0.3</v>
      </c>
      <c r="AL4192" s="46">
        <f>AJ4192*(AK4192/100)</f>
        <v>1403.4</v>
      </c>
    </row>
    <row r="4193" spans="1:38" x14ac:dyDescent="0.45">
      <c r="A4193" s="16"/>
      <c r="B4193" s="21"/>
      <c r="C4193" s="16"/>
      <c r="D4193" s="16"/>
      <c r="E4193" s="56">
        <v>2560</v>
      </c>
      <c r="F4193" s="56">
        <v>8934</v>
      </c>
      <c r="G4193" s="57" t="s">
        <v>6193</v>
      </c>
      <c r="H4193" s="56" t="s">
        <v>42</v>
      </c>
      <c r="I4193" s="56">
        <v>30710</v>
      </c>
      <c r="J4193" s="56"/>
      <c r="K4193" s="56"/>
      <c r="L4193" s="71"/>
      <c r="M4193" s="56"/>
      <c r="N4193" s="46"/>
      <c r="O4193" s="46"/>
      <c r="P4193" s="46"/>
      <c r="Q4193" s="56"/>
      <c r="R4193" s="58"/>
      <c r="S4193" s="59"/>
      <c r="T4193" s="58"/>
      <c r="U4193" s="58"/>
      <c r="V4193" s="60"/>
      <c r="W4193" s="56"/>
      <c r="X4193" s="56"/>
      <c r="Y4193" s="56"/>
      <c r="Z4193" s="46"/>
      <c r="AA4193" s="66"/>
      <c r="AB4193" s="46"/>
      <c r="AC4193" s="46"/>
      <c r="AD4193" s="61"/>
      <c r="AE4193" s="61"/>
      <c r="AF4193" s="46"/>
      <c r="AG4193" s="46"/>
      <c r="AH4193" s="46"/>
      <c r="AI4193" s="46"/>
      <c r="AJ4193" s="46"/>
      <c r="AK4193" s="46"/>
      <c r="AL4193" s="46"/>
    </row>
    <row r="4194" spans="1:38" x14ac:dyDescent="0.45">
      <c r="A4194" s="16"/>
      <c r="B4194" s="21"/>
      <c r="C4194" s="16"/>
      <c r="D4194" s="16"/>
      <c r="E4194" s="56"/>
      <c r="F4194" s="56"/>
      <c r="G4194" s="57"/>
      <c r="H4194" s="56"/>
      <c r="I4194" s="56"/>
      <c r="J4194" s="56"/>
      <c r="K4194" s="56"/>
      <c r="L4194" s="71"/>
      <c r="M4194" s="56"/>
      <c r="N4194" s="46"/>
      <c r="O4194" s="46" t="s">
        <v>54</v>
      </c>
      <c r="P4194" s="46">
        <f>SUM(P4192:P4193)</f>
        <v>467800</v>
      </c>
      <c r="Q4194" s="56"/>
      <c r="R4194" s="58"/>
      <c r="S4194" s="59"/>
      <c r="T4194" s="58"/>
      <c r="U4194" s="58"/>
      <c r="V4194" s="60"/>
      <c r="W4194" s="56"/>
      <c r="X4194" s="56"/>
      <c r="Y4194" s="56"/>
      <c r="Z4194" s="46"/>
      <c r="AA4194" s="66"/>
      <c r="AB4194" s="46"/>
      <c r="AC4194" s="46"/>
      <c r="AD4194" s="61"/>
      <c r="AE4194" s="61"/>
      <c r="AF4194" s="46"/>
      <c r="AG4194" s="46"/>
      <c r="AH4194" s="46">
        <f>SUM(AH4192:AH4193)</f>
        <v>467800</v>
      </c>
      <c r="AI4194" s="46"/>
      <c r="AJ4194" s="46">
        <f>SUM(AJ4192:AJ4193)</f>
        <v>467800</v>
      </c>
      <c r="AK4194" s="46"/>
      <c r="AL4194" s="46">
        <f>SUM(AL4192:AL4193)</f>
        <v>1403.4</v>
      </c>
    </row>
    <row r="4195" spans="1:38" x14ac:dyDescent="0.45">
      <c r="A4195" s="16" t="s">
        <v>6194</v>
      </c>
      <c r="B4195" s="21">
        <v>3770400023111</v>
      </c>
      <c r="C4195" s="16" t="s">
        <v>6195</v>
      </c>
      <c r="D4195" s="16" t="s">
        <v>6196</v>
      </c>
      <c r="E4195" s="56">
        <v>2561</v>
      </c>
      <c r="F4195" s="56">
        <v>685</v>
      </c>
      <c r="G4195" s="57" t="s">
        <v>6197</v>
      </c>
      <c r="H4195" s="56" t="s">
        <v>42</v>
      </c>
      <c r="I4195" s="56">
        <v>32889</v>
      </c>
      <c r="J4195" s="56">
        <v>0</v>
      </c>
      <c r="K4195" s="56">
        <v>0</v>
      </c>
      <c r="L4195" s="71">
        <v>20</v>
      </c>
      <c r="M4195" s="56" t="s">
        <v>208</v>
      </c>
      <c r="N4195" s="46">
        <f>((J4195*400)+(K4195*100))+L4195</f>
        <v>20</v>
      </c>
      <c r="O4195" s="46">
        <v>300</v>
      </c>
      <c r="P4195" s="46">
        <f>N4195*O4195</f>
        <v>6000</v>
      </c>
      <c r="Q4195" s="56">
        <v>1</v>
      </c>
      <c r="R4195" s="58" t="s">
        <v>6194</v>
      </c>
      <c r="S4195" s="59">
        <v>3770400023111</v>
      </c>
      <c r="T4195" s="58" t="s">
        <v>6195</v>
      </c>
      <c r="U4195" s="58" t="s">
        <v>6198</v>
      </c>
      <c r="V4195" s="60"/>
      <c r="W4195" s="56" t="s">
        <v>210</v>
      </c>
      <c r="X4195" s="56" t="s">
        <v>211</v>
      </c>
      <c r="Y4195" s="56" t="s">
        <v>212</v>
      </c>
      <c r="Z4195" s="46">
        <v>80</v>
      </c>
      <c r="AA4195" s="66">
        <v>100</v>
      </c>
      <c r="AB4195" s="46">
        <v>6900</v>
      </c>
      <c r="AC4195" s="46">
        <f>Z4195*AB4195</f>
        <v>552000</v>
      </c>
      <c r="AD4195" s="61">
        <v>5</v>
      </c>
      <c r="AE4195" s="61">
        <v>5</v>
      </c>
      <c r="AF4195" s="46">
        <f>(AC4195*(100-AE4195))/100</f>
        <v>524400</v>
      </c>
      <c r="AG4195" s="46">
        <f>IF(AND(AF4195="",P4195=""),0,IF((AF4195=""),P4195, IF( (P4195=""),AF4195,AF4195+P4195)))</f>
        <v>530400</v>
      </c>
      <c r="AH4195" s="46">
        <f>IF( (AA4195=""),AG4195*1,AG4195*(AA4195/100) )</f>
        <v>530400</v>
      </c>
      <c r="AI4195" s="46">
        <v>50000000</v>
      </c>
      <c r="AJ4195" s="46">
        <f>IF((AI4195-AH4195) &gt; 1,0,IF((AI4195-AH4195)&lt;0,AH4195-AI4195,AI4195-AH4195))</f>
        <v>0</v>
      </c>
      <c r="AK4195" s="46">
        <v>0.02</v>
      </c>
      <c r="AL4195" s="46">
        <f>AJ4195*(AK4195/100)</f>
        <v>0</v>
      </c>
    </row>
    <row r="4196" spans="1:38" x14ac:dyDescent="0.45">
      <c r="A4196" s="16"/>
      <c r="B4196" s="21"/>
      <c r="C4196" s="16"/>
      <c r="D4196" s="16"/>
      <c r="E4196" s="56"/>
      <c r="F4196" s="56"/>
      <c r="G4196" s="57"/>
      <c r="H4196" s="56"/>
      <c r="I4196" s="56"/>
      <c r="J4196" s="56">
        <v>0</v>
      </c>
      <c r="K4196" s="56">
        <v>0</v>
      </c>
      <c r="L4196" s="71">
        <v>80</v>
      </c>
      <c r="M4196" s="56" t="s">
        <v>90</v>
      </c>
      <c r="N4196" s="46">
        <f>((J4196*400)+(K4196*100))+L4196</f>
        <v>80</v>
      </c>
      <c r="O4196" s="46" t="s">
        <v>54</v>
      </c>
      <c r="P4196" s="46">
        <f>SUM(P4195:P4195)</f>
        <v>6000</v>
      </c>
      <c r="Q4196" s="56"/>
      <c r="R4196" s="58"/>
      <c r="S4196" s="59"/>
      <c r="T4196" s="58"/>
      <c r="U4196" s="58"/>
      <c r="V4196" s="60"/>
      <c r="W4196" s="56"/>
      <c r="X4196" s="56"/>
      <c r="Y4196" s="56"/>
      <c r="Z4196" s="46"/>
      <c r="AA4196" s="66"/>
      <c r="AB4196" s="46"/>
      <c r="AC4196" s="46"/>
      <c r="AD4196" s="61"/>
      <c r="AE4196" s="61"/>
      <c r="AF4196" s="46"/>
      <c r="AG4196" s="46">
        <f>IF(AND(AF4196="",P4196=""),0,IF((AF4196=""),P4196,IF((P4196=""),AF4196,AF4196+P4196)))</f>
        <v>6000</v>
      </c>
      <c r="AH4196" s="46">
        <f>SUM(AH4195:AH4195)</f>
        <v>530400</v>
      </c>
      <c r="AI4196" s="46">
        <v>0</v>
      </c>
      <c r="AJ4196" s="46">
        <f>SUM(AJ4195:AJ4195)</f>
        <v>0</v>
      </c>
      <c r="AK4196" s="46">
        <v>0.01</v>
      </c>
      <c r="AL4196" s="46">
        <f>SUM(AL4195:AL4195)</f>
        <v>0</v>
      </c>
    </row>
    <row r="4197" spans="1:38" x14ac:dyDescent="0.45">
      <c r="A4197" s="16" t="s">
        <v>6199</v>
      </c>
      <c r="B4197" s="21">
        <v>3120300321116</v>
      </c>
      <c r="C4197" s="16" t="s">
        <v>6200</v>
      </c>
      <c r="D4197" s="16" t="s">
        <v>6201</v>
      </c>
      <c r="E4197" s="56">
        <v>2562</v>
      </c>
      <c r="F4197" s="56">
        <v>3598</v>
      </c>
      <c r="G4197" s="57" t="s">
        <v>6202</v>
      </c>
      <c r="H4197" s="56" t="s">
        <v>42</v>
      </c>
      <c r="I4197" s="56">
        <v>1186</v>
      </c>
      <c r="J4197" s="56">
        <v>0</v>
      </c>
      <c r="K4197" s="56">
        <v>0</v>
      </c>
      <c r="L4197" s="71">
        <v>93</v>
      </c>
      <c r="M4197" s="56" t="s">
        <v>90</v>
      </c>
      <c r="N4197" s="46">
        <f>((J4197*400)+(K4197*100))+L4197</f>
        <v>93</v>
      </c>
      <c r="O4197" s="46">
        <v>3000</v>
      </c>
      <c r="P4197" s="46">
        <f>N4197*O4197</f>
        <v>279000</v>
      </c>
      <c r="Q4197" s="56"/>
      <c r="R4197" s="58"/>
      <c r="S4197" s="59"/>
      <c r="T4197" s="58"/>
      <c r="U4197" s="58"/>
      <c r="V4197" s="60"/>
      <c r="W4197" s="56"/>
      <c r="X4197" s="56"/>
      <c r="Y4197" s="56"/>
      <c r="Z4197" s="46"/>
      <c r="AA4197" s="66"/>
      <c r="AB4197" s="46"/>
      <c r="AC4197" s="46"/>
      <c r="AD4197" s="61"/>
      <c r="AE4197" s="61"/>
      <c r="AF4197" s="46"/>
      <c r="AG4197" s="46">
        <f>IF(AND(AF4197="",P4197=""),0,IF((AF4197=""),P4197,IF((P4197=""),AF4197,AF4197+P4197)))</f>
        <v>279000</v>
      </c>
      <c r="AH4197" s="46">
        <f>IF( (AA4197=""),AG4197*1,AG4197*(AA4197/100) )</f>
        <v>279000</v>
      </c>
      <c r="AI4197" s="46">
        <v>50000000</v>
      </c>
      <c r="AJ4197" s="46">
        <f>IF((AI4197-AH4197) &gt; 1,0,IF((AI4197-AH4197)&lt;0,AH4197-AI4197,AI4197-AH4197))</f>
        <v>0</v>
      </c>
      <c r="AK4197" s="46">
        <v>0.01</v>
      </c>
      <c r="AL4197" s="46">
        <f>AJ4197*(AK4197/100)</f>
        <v>0</v>
      </c>
    </row>
    <row r="4198" spans="1:38" x14ac:dyDescent="0.45">
      <c r="A4198" s="16"/>
      <c r="B4198" s="21"/>
      <c r="C4198" s="16"/>
      <c r="D4198" s="16"/>
      <c r="E4198" s="56"/>
      <c r="F4198" s="56"/>
      <c r="G4198" s="57"/>
      <c r="H4198" s="56"/>
      <c r="I4198" s="56"/>
      <c r="J4198" s="56"/>
      <c r="K4198" s="56"/>
      <c r="L4198" s="71"/>
      <c r="M4198" s="56"/>
      <c r="N4198" s="46"/>
      <c r="O4198" s="46" t="s">
        <v>54</v>
      </c>
      <c r="P4198" s="46">
        <f>SUM(P4197:P4197)</f>
        <v>279000</v>
      </c>
      <c r="Q4198" s="56"/>
      <c r="R4198" s="58"/>
      <c r="S4198" s="59"/>
      <c r="T4198" s="58"/>
      <c r="U4198" s="58"/>
      <c r="V4198" s="60"/>
      <c r="W4198" s="56"/>
      <c r="X4198" s="56"/>
      <c r="Y4198" s="56"/>
      <c r="Z4198" s="46"/>
      <c r="AA4198" s="66"/>
      <c r="AB4198" s="46"/>
      <c r="AC4198" s="46"/>
      <c r="AD4198" s="61"/>
      <c r="AE4198" s="61"/>
      <c r="AF4198" s="46"/>
      <c r="AG4198" s="46"/>
      <c r="AH4198" s="46">
        <f>SUM(AH4197:AH4197)</f>
        <v>279000</v>
      </c>
      <c r="AI4198" s="46"/>
      <c r="AJ4198" s="46">
        <f>SUM(AJ4197:AJ4197)</f>
        <v>0</v>
      </c>
      <c r="AK4198" s="46"/>
      <c r="AL4198" s="46">
        <f>SUM(AL4197:AL4197)</f>
        <v>0</v>
      </c>
    </row>
    <row r="4199" spans="1:38" x14ac:dyDescent="0.45">
      <c r="A4199" s="16" t="s">
        <v>6203</v>
      </c>
      <c r="B4199" s="21">
        <v>3720400393377</v>
      </c>
      <c r="C4199" s="16" t="s">
        <v>6204</v>
      </c>
      <c r="D4199" s="16" t="s">
        <v>6205</v>
      </c>
      <c r="E4199" s="56">
        <v>2563</v>
      </c>
      <c r="F4199" s="56">
        <v>3238</v>
      </c>
      <c r="G4199" s="57" t="s">
        <v>6206</v>
      </c>
      <c r="H4199" s="56" t="s">
        <v>42</v>
      </c>
      <c r="I4199" s="56">
        <v>8763</v>
      </c>
      <c r="J4199" s="56">
        <v>0</v>
      </c>
      <c r="K4199" s="56">
        <v>0</v>
      </c>
      <c r="L4199" s="71">
        <v>80</v>
      </c>
      <c r="M4199" s="56" t="s">
        <v>43</v>
      </c>
      <c r="N4199" s="46">
        <f>((J4199*400)+(K4199*100))+L4199</f>
        <v>80</v>
      </c>
      <c r="O4199" s="46">
        <v>1000</v>
      </c>
      <c r="P4199" s="46">
        <f>N4199*O4199</f>
        <v>80000</v>
      </c>
      <c r="Q4199" s="56"/>
      <c r="R4199" s="58"/>
      <c r="S4199" s="59"/>
      <c r="T4199" s="58"/>
      <c r="U4199" s="58"/>
      <c r="V4199" s="60"/>
      <c r="W4199" s="56"/>
      <c r="X4199" s="56"/>
      <c r="Y4199" s="56"/>
      <c r="Z4199" s="46"/>
      <c r="AA4199" s="66"/>
      <c r="AB4199" s="46"/>
      <c r="AC4199" s="46"/>
      <c r="AD4199" s="61"/>
      <c r="AE4199" s="61"/>
      <c r="AF4199" s="46"/>
      <c r="AG4199" s="46">
        <f>IF(AND(AF4199="",P4199=""),0,IF((AF4199=""),P4199,IF((P4199=""),AF4199,AF4199+P4199)))</f>
        <v>80000</v>
      </c>
      <c r="AH4199" s="46">
        <f>IF( (AA4199=""),AG4199*1,AG4199*(AA4199/100) )</f>
        <v>80000</v>
      </c>
      <c r="AI4199" s="46">
        <v>0</v>
      </c>
      <c r="AJ4199" s="46">
        <f>IF((AI4199-AH4199) &gt; 1,0,IF((AI4199-AH4199)&lt;0,AH4199-AI4199,AI4199-AH4199))</f>
        <v>80000</v>
      </c>
      <c r="AK4199" s="46">
        <v>0.3</v>
      </c>
      <c r="AL4199" s="46">
        <f>AJ4199*(AK4199/100)</f>
        <v>240</v>
      </c>
    </row>
    <row r="4200" spans="1:38" x14ac:dyDescent="0.45">
      <c r="A4200" s="16"/>
      <c r="B4200" s="21"/>
      <c r="C4200" s="16"/>
      <c r="D4200" s="16"/>
      <c r="E4200" s="56"/>
      <c r="F4200" s="56"/>
      <c r="G4200" s="57"/>
      <c r="H4200" s="56"/>
      <c r="I4200" s="56"/>
      <c r="J4200" s="56"/>
      <c r="K4200" s="56"/>
      <c r="L4200" s="71"/>
      <c r="M4200" s="56"/>
      <c r="N4200" s="46"/>
      <c r="O4200" s="46" t="s">
        <v>54</v>
      </c>
      <c r="P4200" s="46">
        <f>SUM(P4199:P4199)</f>
        <v>80000</v>
      </c>
      <c r="Q4200" s="56"/>
      <c r="R4200" s="58"/>
      <c r="S4200" s="59"/>
      <c r="T4200" s="58"/>
      <c r="U4200" s="58"/>
      <c r="V4200" s="60"/>
      <c r="W4200" s="56"/>
      <c r="X4200" s="56"/>
      <c r="Y4200" s="56"/>
      <c r="Z4200" s="46"/>
      <c r="AA4200" s="66"/>
      <c r="AB4200" s="46"/>
      <c r="AC4200" s="46"/>
      <c r="AD4200" s="61"/>
      <c r="AE4200" s="61"/>
      <c r="AF4200" s="46"/>
      <c r="AG4200" s="46"/>
      <c r="AH4200" s="46">
        <f>SUM(AH4199:AH4199)</f>
        <v>80000</v>
      </c>
      <c r="AI4200" s="46"/>
      <c r="AJ4200" s="46">
        <f>SUM(AJ4199:AJ4199)</f>
        <v>80000</v>
      </c>
      <c r="AK4200" s="46"/>
      <c r="AL4200" s="46">
        <f>SUM(AL4199:AL4199)</f>
        <v>240</v>
      </c>
    </row>
    <row r="4201" spans="1:38" x14ac:dyDescent="0.45">
      <c r="A4201" s="16" t="s">
        <v>6207</v>
      </c>
      <c r="B4201" s="21">
        <v>3770400015666</v>
      </c>
      <c r="C4201" s="16" t="s">
        <v>6208</v>
      </c>
      <c r="D4201" s="16" t="s">
        <v>6209</v>
      </c>
      <c r="E4201" s="56">
        <v>2564</v>
      </c>
      <c r="F4201" s="56">
        <v>2521</v>
      </c>
      <c r="G4201" s="57" t="s">
        <v>6210</v>
      </c>
      <c r="H4201" s="56" t="s">
        <v>42</v>
      </c>
      <c r="I4201" s="56">
        <v>10622</v>
      </c>
      <c r="J4201" s="56">
        <v>0</v>
      </c>
      <c r="K4201" s="56">
        <v>1</v>
      </c>
      <c r="L4201" s="71">
        <v>42</v>
      </c>
      <c r="M4201" s="56" t="s">
        <v>43</v>
      </c>
      <c r="N4201" s="46">
        <f>((J4201*400)+(K4201*100))+L4201</f>
        <v>142</v>
      </c>
      <c r="O4201" s="46">
        <v>150</v>
      </c>
      <c r="P4201" s="46">
        <f>N4201*O4201</f>
        <v>21300</v>
      </c>
      <c r="Q4201" s="56"/>
      <c r="R4201" s="58"/>
      <c r="S4201" s="59"/>
      <c r="T4201" s="58"/>
      <c r="U4201" s="58"/>
      <c r="V4201" s="60"/>
      <c r="W4201" s="56"/>
      <c r="X4201" s="56"/>
      <c r="Y4201" s="56"/>
      <c r="Z4201" s="46"/>
      <c r="AA4201" s="66"/>
      <c r="AB4201" s="46"/>
      <c r="AC4201" s="46"/>
      <c r="AD4201" s="61"/>
      <c r="AE4201" s="61"/>
      <c r="AF4201" s="46"/>
      <c r="AG4201" s="46">
        <f>IF(AND(AF4201="",P4201=""),0,IF((AF4201=""),P4201,IF((P4201=""),AF4201,AF4201+P4201)))</f>
        <v>21300</v>
      </c>
      <c r="AH4201" s="46">
        <f>IF( (AA4201=""),AG4201*1,AG4201*(AA4201/100) )</f>
        <v>21300</v>
      </c>
      <c r="AI4201" s="46">
        <v>0</v>
      </c>
      <c r="AJ4201" s="46">
        <f>IF((AI4201-AH4201) &gt; 1,0,IF((AI4201-AH4201)&lt;0,AH4201-AI4201,AI4201-AH4201))</f>
        <v>21300</v>
      </c>
      <c r="AK4201" s="46">
        <v>0.3</v>
      </c>
      <c r="AL4201" s="46">
        <f>AJ4201*(AK4201/100)</f>
        <v>63.9</v>
      </c>
    </row>
    <row r="4202" spans="1:38" x14ac:dyDescent="0.45">
      <c r="A4202" s="16"/>
      <c r="B4202" s="21"/>
      <c r="C4202" s="16"/>
      <c r="D4202" s="16"/>
      <c r="E4202" s="56">
        <v>2565</v>
      </c>
      <c r="F4202" s="56">
        <v>2520</v>
      </c>
      <c r="G4202" s="57" t="s">
        <v>6211</v>
      </c>
      <c r="H4202" s="56" t="s">
        <v>42</v>
      </c>
      <c r="I4202" s="56">
        <v>10624</v>
      </c>
      <c r="J4202" s="56">
        <v>0</v>
      </c>
      <c r="K4202" s="56">
        <v>1</v>
      </c>
      <c r="L4202" s="71">
        <v>25</v>
      </c>
      <c r="M4202" s="56" t="s">
        <v>43</v>
      </c>
      <c r="N4202" s="46">
        <f>((J4202*400)+(K4202*100))+L4202</f>
        <v>125</v>
      </c>
      <c r="O4202" s="46">
        <v>500</v>
      </c>
      <c r="P4202" s="46">
        <f>N4202*O4202</f>
        <v>62500</v>
      </c>
      <c r="Q4202" s="56"/>
      <c r="R4202" s="58"/>
      <c r="S4202" s="59"/>
      <c r="T4202" s="58"/>
      <c r="U4202" s="58"/>
      <c r="V4202" s="60"/>
      <c r="W4202" s="56"/>
      <c r="X4202" s="56"/>
      <c r="Y4202" s="56"/>
      <c r="Z4202" s="46"/>
      <c r="AA4202" s="66"/>
      <c r="AB4202" s="46"/>
      <c r="AC4202" s="46"/>
      <c r="AD4202" s="61"/>
      <c r="AE4202" s="61"/>
      <c r="AF4202" s="46"/>
      <c r="AG4202" s="46">
        <f>IF(AND(AF4202="",P4202=""),0,IF((AF4202=""),P4202,IF((P4202=""),AF4202,AF4202+P4202)))</f>
        <v>62500</v>
      </c>
      <c r="AH4202" s="46">
        <f>IF( (AA4202=""),AG4202*1,AG4202*(AA4202/100) )</f>
        <v>62500</v>
      </c>
      <c r="AI4202" s="46">
        <v>0</v>
      </c>
      <c r="AJ4202" s="46">
        <f>IF((AI4202-AH4202) &gt; 1,0,IF((AI4202-AH4202)&lt;0,AH4202-AI4202,AI4202-AH4202))</f>
        <v>62500</v>
      </c>
      <c r="AK4202" s="46">
        <v>0.3</v>
      </c>
      <c r="AL4202" s="46">
        <f>AJ4202*(AK4202/100)</f>
        <v>187.5</v>
      </c>
    </row>
    <row r="4203" spans="1:38" x14ac:dyDescent="0.45">
      <c r="A4203" s="16"/>
      <c r="B4203" s="21"/>
      <c r="C4203" s="16"/>
      <c r="D4203" s="16"/>
      <c r="E4203" s="56"/>
      <c r="F4203" s="56"/>
      <c r="G4203" s="57"/>
      <c r="H4203" s="56"/>
      <c r="I4203" s="56"/>
      <c r="J4203" s="56"/>
      <c r="K4203" s="56"/>
      <c r="L4203" s="71"/>
      <c r="M4203" s="56"/>
      <c r="N4203" s="46"/>
      <c r="O4203" s="46" t="s">
        <v>54</v>
      </c>
      <c r="P4203" s="46">
        <f>SUM(P4201:P4202)</f>
        <v>83800</v>
      </c>
      <c r="Q4203" s="56"/>
      <c r="R4203" s="58"/>
      <c r="S4203" s="59"/>
      <c r="T4203" s="58"/>
      <c r="U4203" s="58"/>
      <c r="V4203" s="60"/>
      <c r="W4203" s="56"/>
      <c r="X4203" s="56"/>
      <c r="Y4203" s="56"/>
      <c r="Z4203" s="46"/>
      <c r="AA4203" s="66"/>
      <c r="AB4203" s="46"/>
      <c r="AC4203" s="46"/>
      <c r="AD4203" s="61"/>
      <c r="AE4203" s="61"/>
      <c r="AF4203" s="46"/>
      <c r="AG4203" s="46"/>
      <c r="AH4203" s="46">
        <f>SUM(AH4201:AH4202)</f>
        <v>83800</v>
      </c>
      <c r="AI4203" s="46"/>
      <c r="AJ4203" s="46">
        <f>SUM(AJ4201:AJ4202)</f>
        <v>83800</v>
      </c>
      <c r="AK4203" s="46"/>
      <c r="AL4203" s="46">
        <f>SUM(AL4201:AL4202)</f>
        <v>251.4</v>
      </c>
    </row>
    <row r="4204" spans="1:38" x14ac:dyDescent="0.45">
      <c r="A4204" s="16" t="s">
        <v>6212</v>
      </c>
      <c r="B4204" s="21">
        <v>3770400206577</v>
      </c>
      <c r="C4204" s="16" t="s">
        <v>6213</v>
      </c>
      <c r="D4204" s="16" t="s">
        <v>6214</v>
      </c>
      <c r="E4204" s="56">
        <v>2566</v>
      </c>
      <c r="F4204" s="56">
        <v>9984</v>
      </c>
      <c r="G4204" s="57" t="s">
        <v>6215</v>
      </c>
      <c r="H4204" s="56" t="s">
        <v>42</v>
      </c>
      <c r="I4204" s="56">
        <v>11000</v>
      </c>
      <c r="J4204" s="56"/>
      <c r="K4204" s="56"/>
      <c r="L4204" s="71"/>
      <c r="M4204" s="56"/>
      <c r="N4204" s="46"/>
      <c r="O4204" s="46"/>
      <c r="P4204" s="46"/>
      <c r="Q4204" s="56"/>
      <c r="R4204" s="58"/>
      <c r="S4204" s="59"/>
      <c r="T4204" s="58"/>
      <c r="U4204" s="58"/>
      <c r="V4204" s="60"/>
      <c r="W4204" s="56"/>
      <c r="X4204" s="56"/>
      <c r="Y4204" s="56"/>
      <c r="Z4204" s="46"/>
      <c r="AA4204" s="66"/>
      <c r="AB4204" s="46"/>
      <c r="AC4204" s="46"/>
      <c r="AD4204" s="61"/>
      <c r="AE4204" s="61"/>
      <c r="AF4204" s="46"/>
      <c r="AG4204" s="46"/>
      <c r="AH4204" s="46"/>
      <c r="AI4204" s="46"/>
      <c r="AJ4204" s="46"/>
      <c r="AK4204" s="46"/>
      <c r="AL4204" s="46"/>
    </row>
    <row r="4205" spans="1:38" x14ac:dyDescent="0.45">
      <c r="A4205" s="16"/>
      <c r="B4205" s="21"/>
      <c r="C4205" s="16"/>
      <c r="D4205" s="16"/>
      <c r="E4205" s="56"/>
      <c r="F4205" s="56"/>
      <c r="G4205" s="57"/>
      <c r="H4205" s="56"/>
      <c r="I4205" s="56"/>
      <c r="J4205" s="56"/>
      <c r="K4205" s="56"/>
      <c r="L4205" s="71"/>
      <c r="M4205" s="56"/>
      <c r="N4205" s="46"/>
      <c r="O4205" s="46" t="s">
        <v>54</v>
      </c>
      <c r="P4205" s="46">
        <f>SUM(P4204:P4204)</f>
        <v>0</v>
      </c>
      <c r="Q4205" s="56"/>
      <c r="R4205" s="58"/>
      <c r="S4205" s="59"/>
      <c r="T4205" s="58"/>
      <c r="U4205" s="58"/>
      <c r="V4205" s="60"/>
      <c r="W4205" s="56"/>
      <c r="X4205" s="56"/>
      <c r="Y4205" s="56"/>
      <c r="Z4205" s="46"/>
      <c r="AA4205" s="66"/>
      <c r="AB4205" s="46"/>
      <c r="AC4205" s="46"/>
      <c r="AD4205" s="61"/>
      <c r="AE4205" s="61"/>
      <c r="AF4205" s="46"/>
      <c r="AG4205" s="46"/>
      <c r="AH4205" s="46">
        <f>SUM(AH4204:AH4204)</f>
        <v>0</v>
      </c>
      <c r="AI4205" s="46"/>
      <c r="AJ4205" s="46">
        <f>SUM(AJ4204:AJ4204)</f>
        <v>0</v>
      </c>
      <c r="AK4205" s="46"/>
      <c r="AL4205" s="46">
        <f>SUM(AL4204:AL4204)</f>
        <v>0</v>
      </c>
    </row>
    <row r="4206" spans="1:38" x14ac:dyDescent="0.45">
      <c r="A4206" s="16" t="s">
        <v>6216</v>
      </c>
      <c r="B4206" s="21">
        <v>3770400045859</v>
      </c>
      <c r="C4206" s="16" t="s">
        <v>6217</v>
      </c>
      <c r="D4206" s="16" t="s">
        <v>6218</v>
      </c>
      <c r="E4206" s="56">
        <v>2567</v>
      </c>
      <c r="F4206" s="56">
        <v>3677</v>
      </c>
      <c r="G4206" s="57" t="s">
        <v>6219</v>
      </c>
      <c r="H4206" s="56" t="s">
        <v>42</v>
      </c>
      <c r="I4206" s="56">
        <v>12898</v>
      </c>
      <c r="J4206" s="56">
        <v>6</v>
      </c>
      <c r="K4206" s="56">
        <v>3</v>
      </c>
      <c r="L4206" s="71">
        <v>83</v>
      </c>
      <c r="M4206" s="56" t="s">
        <v>90</v>
      </c>
      <c r="N4206" s="46">
        <f>((J4206*400)+(K4206*100))+L4206</f>
        <v>2783</v>
      </c>
      <c r="O4206" s="46">
        <v>150</v>
      </c>
      <c r="P4206" s="46">
        <f>N4206*O4206</f>
        <v>417450</v>
      </c>
      <c r="Q4206" s="56"/>
      <c r="R4206" s="58"/>
      <c r="S4206" s="59"/>
      <c r="T4206" s="58"/>
      <c r="U4206" s="58"/>
      <c r="V4206" s="60"/>
      <c r="W4206" s="56"/>
      <c r="X4206" s="56"/>
      <c r="Y4206" s="56"/>
      <c r="Z4206" s="46"/>
      <c r="AA4206" s="66"/>
      <c r="AB4206" s="46"/>
      <c r="AC4206" s="46"/>
      <c r="AD4206" s="61"/>
      <c r="AE4206" s="61"/>
      <c r="AF4206" s="46"/>
      <c r="AG4206" s="46">
        <f>IF(AND(AF4206="",P4206=""),0,IF((AF4206=""),P4206,IF((P4206=""),AF4206,AF4206+P4206)))</f>
        <v>417450</v>
      </c>
      <c r="AH4206" s="46">
        <f>IF( (AA4206=""),AG4206*1,AG4206*(AA4206/100) )</f>
        <v>417450</v>
      </c>
      <c r="AI4206" s="46">
        <v>50000000</v>
      </c>
      <c r="AJ4206" s="46">
        <f>IF((AI4206-AH4206) &gt; 1,0,IF((AI4206-AH4206)&lt;0,AH4206-AI4206,AI4206-AH4206))</f>
        <v>0</v>
      </c>
      <c r="AK4206" s="46">
        <v>0.01</v>
      </c>
      <c r="AL4206" s="46">
        <f>AJ4206*(AK4206/100)</f>
        <v>0</v>
      </c>
    </row>
    <row r="4207" spans="1:38" x14ac:dyDescent="0.45">
      <c r="A4207" s="16"/>
      <c r="B4207" s="21"/>
      <c r="C4207" s="16"/>
      <c r="D4207" s="16"/>
      <c r="E4207" s="56"/>
      <c r="F4207" s="56"/>
      <c r="G4207" s="57"/>
      <c r="H4207" s="56"/>
      <c r="I4207" s="56"/>
      <c r="J4207" s="56"/>
      <c r="K4207" s="56"/>
      <c r="L4207" s="71"/>
      <c r="M4207" s="56"/>
      <c r="N4207" s="46"/>
      <c r="O4207" s="46" t="s">
        <v>54</v>
      </c>
      <c r="P4207" s="46">
        <f>SUM(P4206:P4206)</f>
        <v>417450</v>
      </c>
      <c r="Q4207" s="56"/>
      <c r="R4207" s="58"/>
      <c r="S4207" s="59"/>
      <c r="T4207" s="58"/>
      <c r="U4207" s="58"/>
      <c r="V4207" s="60"/>
      <c r="W4207" s="56"/>
      <c r="X4207" s="56"/>
      <c r="Y4207" s="56"/>
      <c r="Z4207" s="46"/>
      <c r="AA4207" s="66"/>
      <c r="AB4207" s="46"/>
      <c r="AC4207" s="46"/>
      <c r="AD4207" s="61"/>
      <c r="AE4207" s="61"/>
      <c r="AF4207" s="46"/>
      <c r="AG4207" s="46"/>
      <c r="AH4207" s="46">
        <f>SUM(AH4206:AH4206)</f>
        <v>417450</v>
      </c>
      <c r="AI4207" s="46"/>
      <c r="AJ4207" s="46">
        <f>SUM(AJ4206:AJ4206)</f>
        <v>0</v>
      </c>
      <c r="AK4207" s="46"/>
      <c r="AL4207" s="46">
        <f>SUM(AL4206:AL4206)</f>
        <v>0</v>
      </c>
    </row>
    <row r="4208" spans="1:38" x14ac:dyDescent="0.45">
      <c r="A4208" s="16" t="s">
        <v>6220</v>
      </c>
      <c r="B4208" s="21">
        <v>3770400018231</v>
      </c>
      <c r="C4208" s="16" t="s">
        <v>6221</v>
      </c>
      <c r="D4208" s="16" t="s">
        <v>6222</v>
      </c>
      <c r="E4208" s="56">
        <v>2568</v>
      </c>
      <c r="F4208" s="56">
        <v>6156</v>
      </c>
      <c r="G4208" s="57"/>
      <c r="H4208" s="56" t="s">
        <v>42</v>
      </c>
      <c r="I4208" s="56">
        <v>13704</v>
      </c>
      <c r="J4208" s="56">
        <v>6</v>
      </c>
      <c r="K4208" s="56">
        <v>0</v>
      </c>
      <c r="L4208" s="71">
        <v>32</v>
      </c>
      <c r="M4208" s="56" t="s">
        <v>90</v>
      </c>
      <c r="N4208" s="46">
        <f>((J4208*400)+(K4208*100))+L4208</f>
        <v>2432</v>
      </c>
      <c r="O4208" s="46">
        <v>230</v>
      </c>
      <c r="P4208" s="46">
        <f>N4208*O4208</f>
        <v>559360</v>
      </c>
      <c r="Q4208" s="56"/>
      <c r="R4208" s="58"/>
      <c r="S4208" s="59"/>
      <c r="T4208" s="58"/>
      <c r="U4208" s="58"/>
      <c r="V4208" s="60"/>
      <c r="W4208" s="56"/>
      <c r="X4208" s="56"/>
      <c r="Y4208" s="56"/>
      <c r="Z4208" s="46"/>
      <c r="AA4208" s="66"/>
      <c r="AB4208" s="46"/>
      <c r="AC4208" s="46"/>
      <c r="AD4208" s="61"/>
      <c r="AE4208" s="61"/>
      <c r="AF4208" s="46"/>
      <c r="AG4208" s="46">
        <f>IF(AND(AF4208="",P4208=""),0,IF((AF4208=""),P4208,IF((P4208=""),AF4208,AF4208+P4208)))</f>
        <v>559360</v>
      </c>
      <c r="AH4208" s="46">
        <f>IF( (AA4208=""),AG4208*1,AG4208*(AA4208/100) )</f>
        <v>559360</v>
      </c>
      <c r="AI4208" s="46">
        <v>50000000</v>
      </c>
      <c r="AJ4208" s="46">
        <f>IF((AI4208-AH4208) &gt; 1,0,IF((AI4208-AH4208)&lt;0,AH4208-AI4208,AI4208-AH4208))</f>
        <v>0</v>
      </c>
      <c r="AK4208" s="46">
        <v>0.01</v>
      </c>
      <c r="AL4208" s="46">
        <f>AJ4208*(AK4208/100)</f>
        <v>0</v>
      </c>
    </row>
    <row r="4209" spans="1:38" x14ac:dyDescent="0.45">
      <c r="A4209" s="16"/>
      <c r="B4209" s="21"/>
      <c r="C4209" s="16"/>
      <c r="D4209" s="16"/>
      <c r="E4209" s="56"/>
      <c r="F4209" s="56"/>
      <c r="G4209" s="57"/>
      <c r="H4209" s="56"/>
      <c r="I4209" s="56"/>
      <c r="J4209" s="56"/>
      <c r="K4209" s="56"/>
      <c r="L4209" s="71"/>
      <c r="M4209" s="56"/>
      <c r="N4209" s="46"/>
      <c r="O4209" s="46"/>
      <c r="P4209" s="46"/>
      <c r="Q4209" s="73">
        <v>1</v>
      </c>
      <c r="R4209" s="58" t="s">
        <v>6220</v>
      </c>
      <c r="S4209" s="59">
        <v>3770400018231</v>
      </c>
      <c r="T4209" s="58" t="s">
        <v>6221</v>
      </c>
      <c r="U4209" s="58" t="s">
        <v>6223</v>
      </c>
      <c r="V4209" s="60"/>
      <c r="W4209" s="56" t="s">
        <v>210</v>
      </c>
      <c r="X4209" s="56" t="s">
        <v>211</v>
      </c>
      <c r="Y4209" s="56" t="s">
        <v>212</v>
      </c>
      <c r="Z4209" s="46">
        <v>80</v>
      </c>
      <c r="AA4209" s="66">
        <v>100</v>
      </c>
      <c r="AB4209" s="46">
        <v>6900</v>
      </c>
      <c r="AC4209" s="46">
        <f>Z4209*AB4209</f>
        <v>552000</v>
      </c>
      <c r="AD4209" s="61">
        <v>5</v>
      </c>
      <c r="AE4209" s="61">
        <v>5</v>
      </c>
      <c r="AF4209" s="46">
        <f>(AC4209*(100-AE4209))/100</f>
        <v>524400</v>
      </c>
      <c r="AG4209" s="46">
        <f>IF( (AF4209=""),0,SUM(AF4209:AF4209) )</f>
        <v>524400</v>
      </c>
      <c r="AH4209" s="46">
        <f>(AG4209/100)*(AA4209)</f>
        <v>524400</v>
      </c>
      <c r="AI4209" s="46">
        <v>0</v>
      </c>
      <c r="AJ4209" s="46">
        <f>IF((AI4209-AH4209) &gt; 1,0,IF((AI4209-AH4209)&lt;0,AH4209-AI4209,AI4209-AH4209))</f>
        <v>524400</v>
      </c>
      <c r="AK4209" s="46">
        <v>0.02</v>
      </c>
      <c r="AL4209" s="46">
        <f>AJ4209*(AK4209/100)</f>
        <v>104.88000000000001</v>
      </c>
    </row>
    <row r="4210" spans="1:38" x14ac:dyDescent="0.45">
      <c r="A4210" s="16"/>
      <c r="B4210" s="21"/>
      <c r="C4210" s="16"/>
      <c r="D4210" s="16"/>
      <c r="E4210" s="56"/>
      <c r="F4210" s="56"/>
      <c r="G4210" s="57"/>
      <c r="H4210" s="56"/>
      <c r="I4210" s="56"/>
      <c r="J4210" s="56"/>
      <c r="K4210" s="56"/>
      <c r="L4210" s="71"/>
      <c r="M4210" s="56"/>
      <c r="N4210" s="46"/>
      <c r="O4210" s="46" t="s">
        <v>54</v>
      </c>
      <c r="P4210" s="46">
        <f>SUM(P4208:P4209)</f>
        <v>559360</v>
      </c>
      <c r="Q4210" s="56"/>
      <c r="R4210" s="58"/>
      <c r="S4210" s="59"/>
      <c r="T4210" s="58"/>
      <c r="U4210" s="58"/>
      <c r="V4210" s="60"/>
      <c r="W4210" s="56"/>
      <c r="X4210" s="56"/>
      <c r="Y4210" s="56"/>
      <c r="Z4210" s="46"/>
      <c r="AA4210" s="66"/>
      <c r="AB4210" s="46"/>
      <c r="AC4210" s="46"/>
      <c r="AD4210" s="61"/>
      <c r="AE4210" s="61"/>
      <c r="AF4210" s="46"/>
      <c r="AG4210" s="46"/>
      <c r="AH4210" s="46">
        <f>SUM(AH4208:AH4209)</f>
        <v>1083760</v>
      </c>
      <c r="AI4210" s="46"/>
      <c r="AJ4210" s="46">
        <f>SUM(AJ4208:AJ4209)</f>
        <v>524400</v>
      </c>
      <c r="AK4210" s="46"/>
      <c r="AL4210" s="46">
        <f>SUM(AL4208:AL4209)</f>
        <v>104.88000000000001</v>
      </c>
    </row>
    <row r="4211" spans="1:38" x14ac:dyDescent="0.45">
      <c r="A4211" s="16" t="s">
        <v>6224</v>
      </c>
      <c r="B4211" s="21">
        <v>3770400034911</v>
      </c>
      <c r="C4211" s="16" t="s">
        <v>6225</v>
      </c>
      <c r="D4211" s="16" t="s">
        <v>6226</v>
      </c>
      <c r="E4211" s="56">
        <v>2569</v>
      </c>
      <c r="F4211" s="56">
        <v>8316</v>
      </c>
      <c r="G4211" s="57" t="s">
        <v>6227</v>
      </c>
      <c r="H4211" s="56" t="s">
        <v>42</v>
      </c>
      <c r="I4211" s="56">
        <v>13848</v>
      </c>
      <c r="J4211" s="56"/>
      <c r="K4211" s="56"/>
      <c r="L4211" s="71"/>
      <c r="M4211" s="56"/>
      <c r="N4211" s="46"/>
      <c r="O4211" s="46"/>
      <c r="P4211" s="46"/>
      <c r="Q4211" s="56"/>
      <c r="R4211" s="58"/>
      <c r="S4211" s="59"/>
      <c r="T4211" s="58"/>
      <c r="U4211" s="58"/>
      <c r="V4211" s="60"/>
      <c r="W4211" s="56"/>
      <c r="X4211" s="56"/>
      <c r="Y4211" s="56"/>
      <c r="Z4211" s="46"/>
      <c r="AA4211" s="66"/>
      <c r="AB4211" s="46"/>
      <c r="AC4211" s="46"/>
      <c r="AD4211" s="61"/>
      <c r="AE4211" s="61"/>
      <c r="AF4211" s="46"/>
      <c r="AG4211" s="46"/>
      <c r="AH4211" s="46"/>
      <c r="AI4211" s="46"/>
      <c r="AJ4211" s="46"/>
      <c r="AK4211" s="46"/>
      <c r="AL4211" s="46"/>
    </row>
    <row r="4212" spans="1:38" x14ac:dyDescent="0.45">
      <c r="A4212" s="16"/>
      <c r="B4212" s="21"/>
      <c r="C4212" s="16"/>
      <c r="D4212" s="16"/>
      <c r="E4212" s="56">
        <v>2570</v>
      </c>
      <c r="F4212" s="56">
        <v>8406</v>
      </c>
      <c r="G4212" s="57" t="s">
        <v>6228</v>
      </c>
      <c r="H4212" s="56" t="s">
        <v>42</v>
      </c>
      <c r="I4212" s="56">
        <v>14139</v>
      </c>
      <c r="J4212" s="56"/>
      <c r="K4212" s="56"/>
      <c r="L4212" s="71"/>
      <c r="M4212" s="56"/>
      <c r="N4212" s="46"/>
      <c r="O4212" s="46"/>
      <c r="P4212" s="46"/>
      <c r="Q4212" s="56"/>
      <c r="R4212" s="58"/>
      <c r="S4212" s="59"/>
      <c r="T4212" s="58"/>
      <c r="U4212" s="58"/>
      <c r="V4212" s="60"/>
      <c r="W4212" s="56"/>
      <c r="X4212" s="56"/>
      <c r="Y4212" s="56"/>
      <c r="Z4212" s="46"/>
      <c r="AA4212" s="66"/>
      <c r="AB4212" s="46"/>
      <c r="AC4212" s="46"/>
      <c r="AD4212" s="61"/>
      <c r="AE4212" s="61"/>
      <c r="AF4212" s="46"/>
      <c r="AG4212" s="46"/>
      <c r="AH4212" s="46"/>
      <c r="AI4212" s="46"/>
      <c r="AJ4212" s="46"/>
      <c r="AK4212" s="46"/>
      <c r="AL4212" s="46"/>
    </row>
    <row r="4213" spans="1:38" x14ac:dyDescent="0.45">
      <c r="A4213" s="16"/>
      <c r="B4213" s="21"/>
      <c r="C4213" s="16"/>
      <c r="D4213" s="16"/>
      <c r="E4213" s="56"/>
      <c r="F4213" s="56"/>
      <c r="G4213" s="57"/>
      <c r="H4213" s="56"/>
      <c r="I4213" s="56"/>
      <c r="J4213" s="56"/>
      <c r="K4213" s="56"/>
      <c r="L4213" s="71"/>
      <c r="M4213" s="56"/>
      <c r="N4213" s="46"/>
      <c r="O4213" s="46" t="s">
        <v>54</v>
      </c>
      <c r="P4213" s="46">
        <f>SUM(P4211:P4212)</f>
        <v>0</v>
      </c>
      <c r="Q4213" s="56"/>
      <c r="R4213" s="58"/>
      <c r="S4213" s="59"/>
      <c r="T4213" s="58"/>
      <c r="U4213" s="58"/>
      <c r="V4213" s="60"/>
      <c r="W4213" s="56"/>
      <c r="X4213" s="56"/>
      <c r="Y4213" s="56"/>
      <c r="Z4213" s="46"/>
      <c r="AA4213" s="66"/>
      <c r="AB4213" s="46"/>
      <c r="AC4213" s="46"/>
      <c r="AD4213" s="61"/>
      <c r="AE4213" s="61"/>
      <c r="AF4213" s="46"/>
      <c r="AG4213" s="46"/>
      <c r="AH4213" s="46">
        <f>SUM(AH4211:AH4212)</f>
        <v>0</v>
      </c>
      <c r="AI4213" s="46"/>
      <c r="AJ4213" s="46">
        <f>SUM(AJ4211:AJ4212)</f>
        <v>0</v>
      </c>
      <c r="AK4213" s="46"/>
      <c r="AL4213" s="46">
        <f>SUM(AL4211:AL4212)</f>
        <v>0</v>
      </c>
    </row>
    <row r="4214" spans="1:38" x14ac:dyDescent="0.45">
      <c r="A4214" s="16" t="s">
        <v>6207</v>
      </c>
      <c r="B4214" s="21">
        <v>3770400015666</v>
      </c>
      <c r="C4214" s="16" t="s">
        <v>6208</v>
      </c>
      <c r="D4214" s="16" t="s">
        <v>6209</v>
      </c>
      <c r="E4214" s="56">
        <v>2571</v>
      </c>
      <c r="F4214" s="56">
        <v>1138</v>
      </c>
      <c r="G4214" s="57" t="s">
        <v>6229</v>
      </c>
      <c r="H4214" s="56" t="s">
        <v>42</v>
      </c>
      <c r="I4214" s="56">
        <v>15365</v>
      </c>
      <c r="J4214" s="56">
        <v>14</v>
      </c>
      <c r="K4214" s="56">
        <v>1</v>
      </c>
      <c r="L4214" s="71">
        <v>65</v>
      </c>
      <c r="M4214" s="56" t="s">
        <v>43</v>
      </c>
      <c r="N4214" s="46">
        <f>((J4214*400)+(K4214*100))+L4214</f>
        <v>5765</v>
      </c>
      <c r="O4214" s="46">
        <v>380</v>
      </c>
      <c r="P4214" s="46">
        <f>N4214*O4214</f>
        <v>2190700</v>
      </c>
      <c r="Q4214" s="56"/>
      <c r="R4214" s="58"/>
      <c r="S4214" s="59"/>
      <c r="T4214" s="58"/>
      <c r="U4214" s="58"/>
      <c r="V4214" s="60"/>
      <c r="W4214" s="56"/>
      <c r="X4214" s="56"/>
      <c r="Y4214" s="56"/>
      <c r="Z4214" s="46"/>
      <c r="AA4214" s="66"/>
      <c r="AB4214" s="46"/>
      <c r="AC4214" s="46"/>
      <c r="AD4214" s="61"/>
      <c r="AE4214" s="61"/>
      <c r="AF4214" s="46"/>
      <c r="AG4214" s="46">
        <f>IF(AND(AF4214="",P4214=""),0,IF((AF4214=""),P4214,IF((P4214=""),AF4214,AF4214+P4214)))</f>
        <v>2190700</v>
      </c>
      <c r="AH4214" s="46">
        <f>IF( (AA4214=""),AG4214*1,AG4214*(AA4214/100) )</f>
        <v>2190700</v>
      </c>
      <c r="AI4214" s="46">
        <v>0</v>
      </c>
      <c r="AJ4214" s="46">
        <f>IF((AI4214-AH4214) &gt; 1,0,IF((AI4214-AH4214)&lt;0,AH4214-AI4214,AI4214-AH4214))</f>
        <v>2190700</v>
      </c>
      <c r="AK4214" s="46">
        <v>0.3</v>
      </c>
      <c r="AL4214" s="46">
        <f>AJ4214*(AK4214/100)</f>
        <v>6572.1</v>
      </c>
    </row>
    <row r="4215" spans="1:38" x14ac:dyDescent="0.45">
      <c r="A4215" s="16"/>
      <c r="B4215" s="21"/>
      <c r="C4215" s="16"/>
      <c r="D4215" s="16"/>
      <c r="E4215" s="56"/>
      <c r="F4215" s="56"/>
      <c r="G4215" s="57"/>
      <c r="H4215" s="56"/>
      <c r="I4215" s="56"/>
      <c r="J4215" s="56"/>
      <c r="K4215" s="56"/>
      <c r="L4215" s="71"/>
      <c r="M4215" s="56"/>
      <c r="N4215" s="46"/>
      <c r="O4215" s="46" t="s">
        <v>54</v>
      </c>
      <c r="P4215" s="46">
        <f>SUM(P4214:P4214)</f>
        <v>2190700</v>
      </c>
      <c r="Q4215" s="56"/>
      <c r="R4215" s="58"/>
      <c r="S4215" s="59"/>
      <c r="T4215" s="58"/>
      <c r="U4215" s="58"/>
      <c r="V4215" s="60"/>
      <c r="W4215" s="56"/>
      <c r="X4215" s="56"/>
      <c r="Y4215" s="56"/>
      <c r="Z4215" s="46"/>
      <c r="AA4215" s="66"/>
      <c r="AB4215" s="46"/>
      <c r="AC4215" s="46"/>
      <c r="AD4215" s="61"/>
      <c r="AE4215" s="61"/>
      <c r="AF4215" s="46"/>
      <c r="AG4215" s="46"/>
      <c r="AH4215" s="46">
        <f>SUM(AH4214:AH4214)</f>
        <v>2190700</v>
      </c>
      <c r="AI4215" s="46"/>
      <c r="AJ4215" s="46">
        <f>SUM(AJ4214:AJ4214)</f>
        <v>2190700</v>
      </c>
      <c r="AK4215" s="46"/>
      <c r="AL4215" s="46">
        <f>SUM(AL4214:AL4214)</f>
        <v>6572.1</v>
      </c>
    </row>
    <row r="4216" spans="1:38" x14ac:dyDescent="0.45">
      <c r="A4216" s="16" t="s">
        <v>6216</v>
      </c>
      <c r="B4216" s="21">
        <v>3770400045859</v>
      </c>
      <c r="C4216" s="16" t="s">
        <v>6217</v>
      </c>
      <c r="D4216" s="16" t="s">
        <v>6218</v>
      </c>
      <c r="E4216" s="56">
        <v>2572</v>
      </c>
      <c r="F4216" s="56">
        <v>6838</v>
      </c>
      <c r="G4216" s="57" t="s">
        <v>6230</v>
      </c>
      <c r="H4216" s="56" t="s">
        <v>42</v>
      </c>
      <c r="I4216" s="56">
        <v>17351</v>
      </c>
      <c r="J4216" s="56"/>
      <c r="K4216" s="56"/>
      <c r="L4216" s="71"/>
      <c r="M4216" s="56"/>
      <c r="N4216" s="46"/>
      <c r="O4216" s="46"/>
      <c r="P4216" s="46"/>
      <c r="Q4216" s="56"/>
      <c r="R4216" s="58"/>
      <c r="S4216" s="59"/>
      <c r="T4216" s="58"/>
      <c r="U4216" s="58"/>
      <c r="V4216" s="60"/>
      <c r="W4216" s="56"/>
      <c r="X4216" s="56"/>
      <c r="Y4216" s="56"/>
      <c r="Z4216" s="46"/>
      <c r="AA4216" s="66"/>
      <c r="AB4216" s="46"/>
      <c r="AC4216" s="46"/>
      <c r="AD4216" s="61"/>
      <c r="AE4216" s="61"/>
      <c r="AF4216" s="46"/>
      <c r="AG4216" s="46"/>
      <c r="AH4216" s="46"/>
      <c r="AI4216" s="46"/>
      <c r="AJ4216" s="46"/>
      <c r="AK4216" s="46"/>
      <c r="AL4216" s="46"/>
    </row>
    <row r="4217" spans="1:38" x14ac:dyDescent="0.45">
      <c r="A4217" s="16"/>
      <c r="B4217" s="21"/>
      <c r="C4217" s="16"/>
      <c r="D4217" s="16"/>
      <c r="E4217" s="56"/>
      <c r="F4217" s="56"/>
      <c r="G4217" s="57"/>
      <c r="H4217" s="56"/>
      <c r="I4217" s="56"/>
      <c r="J4217" s="56"/>
      <c r="K4217" s="56"/>
      <c r="L4217" s="71"/>
      <c r="M4217" s="56"/>
      <c r="N4217" s="46"/>
      <c r="O4217" s="46" t="s">
        <v>54</v>
      </c>
      <c r="P4217" s="46">
        <f>SUM(P4216:P4216)</f>
        <v>0</v>
      </c>
      <c r="Q4217" s="56"/>
      <c r="R4217" s="58"/>
      <c r="S4217" s="59"/>
      <c r="T4217" s="58"/>
      <c r="U4217" s="58"/>
      <c r="V4217" s="60"/>
      <c r="W4217" s="56"/>
      <c r="X4217" s="56"/>
      <c r="Y4217" s="56"/>
      <c r="Z4217" s="46"/>
      <c r="AA4217" s="66"/>
      <c r="AB4217" s="46"/>
      <c r="AC4217" s="46"/>
      <c r="AD4217" s="61"/>
      <c r="AE4217" s="61"/>
      <c r="AF4217" s="46"/>
      <c r="AG4217" s="46"/>
      <c r="AH4217" s="46">
        <f>SUM(AH4216:AH4216)</f>
        <v>0</v>
      </c>
      <c r="AI4217" s="46"/>
      <c r="AJ4217" s="46">
        <f>SUM(AJ4216:AJ4216)</f>
        <v>0</v>
      </c>
      <c r="AK4217" s="46"/>
      <c r="AL4217" s="46">
        <f>SUM(AL4216:AL4216)</f>
        <v>0</v>
      </c>
    </row>
    <row r="4218" spans="1:38" x14ac:dyDescent="0.45">
      <c r="A4218" s="16" t="s">
        <v>6231</v>
      </c>
      <c r="B4218" s="21">
        <v>3770400079036</v>
      </c>
      <c r="C4218" s="16" t="s">
        <v>6232</v>
      </c>
      <c r="D4218" s="16" t="s">
        <v>6233</v>
      </c>
      <c r="E4218" s="56">
        <v>2573</v>
      </c>
      <c r="F4218" s="56">
        <v>8681</v>
      </c>
      <c r="G4218" s="57" t="s">
        <v>6234</v>
      </c>
      <c r="H4218" s="56" t="s">
        <v>42</v>
      </c>
      <c r="I4218" s="56">
        <v>19704</v>
      </c>
      <c r="J4218" s="56"/>
      <c r="K4218" s="56"/>
      <c r="L4218" s="71"/>
      <c r="M4218" s="56"/>
      <c r="N4218" s="46"/>
      <c r="O4218" s="46"/>
      <c r="P4218" s="46"/>
      <c r="Q4218" s="56"/>
      <c r="R4218" s="58"/>
      <c r="S4218" s="59"/>
      <c r="T4218" s="58"/>
      <c r="U4218" s="58"/>
      <c r="V4218" s="60"/>
      <c r="W4218" s="56"/>
      <c r="X4218" s="56"/>
      <c r="Y4218" s="56"/>
      <c r="Z4218" s="46"/>
      <c r="AA4218" s="66"/>
      <c r="AB4218" s="46"/>
      <c r="AC4218" s="46"/>
      <c r="AD4218" s="61"/>
      <c r="AE4218" s="61"/>
      <c r="AF4218" s="46"/>
      <c r="AG4218" s="46"/>
      <c r="AH4218" s="46"/>
      <c r="AI4218" s="46"/>
      <c r="AJ4218" s="46"/>
      <c r="AK4218" s="46"/>
      <c r="AL4218" s="46"/>
    </row>
    <row r="4219" spans="1:38" x14ac:dyDescent="0.45">
      <c r="A4219" s="16"/>
      <c r="B4219" s="21"/>
      <c r="C4219" s="16"/>
      <c r="D4219" s="16"/>
      <c r="E4219" s="56"/>
      <c r="F4219" s="56"/>
      <c r="G4219" s="57"/>
      <c r="H4219" s="56"/>
      <c r="I4219" s="56"/>
      <c r="J4219" s="56"/>
      <c r="K4219" s="56"/>
      <c r="L4219" s="71"/>
      <c r="M4219" s="56"/>
      <c r="N4219" s="46"/>
      <c r="O4219" s="46" t="s">
        <v>54</v>
      </c>
      <c r="P4219" s="46">
        <f>SUM(P4218:P4218)</f>
        <v>0</v>
      </c>
      <c r="Q4219" s="56"/>
      <c r="R4219" s="58"/>
      <c r="S4219" s="59"/>
      <c r="T4219" s="58"/>
      <c r="U4219" s="58"/>
      <c r="V4219" s="60"/>
      <c r="W4219" s="56"/>
      <c r="X4219" s="56"/>
      <c r="Y4219" s="56"/>
      <c r="Z4219" s="46"/>
      <c r="AA4219" s="66"/>
      <c r="AB4219" s="46"/>
      <c r="AC4219" s="46"/>
      <c r="AD4219" s="61"/>
      <c r="AE4219" s="61"/>
      <c r="AF4219" s="46"/>
      <c r="AG4219" s="46"/>
      <c r="AH4219" s="46">
        <f>SUM(AH4218:AH4218)</f>
        <v>0</v>
      </c>
      <c r="AI4219" s="46"/>
      <c r="AJ4219" s="46">
        <f>SUM(AJ4218:AJ4218)</f>
        <v>0</v>
      </c>
      <c r="AK4219" s="46"/>
      <c r="AL4219" s="46">
        <f>SUM(AL4218:AL4218)</f>
        <v>0</v>
      </c>
    </row>
    <row r="4220" spans="1:38" x14ac:dyDescent="0.45">
      <c r="A4220" s="16" t="s">
        <v>6235</v>
      </c>
      <c r="B4220" s="21">
        <v>3770400004800</v>
      </c>
      <c r="C4220" s="16" t="s">
        <v>6236</v>
      </c>
      <c r="D4220" s="16" t="s">
        <v>6237</v>
      </c>
      <c r="E4220" s="56">
        <v>2574</v>
      </c>
      <c r="F4220" s="56">
        <v>6507</v>
      </c>
      <c r="G4220" s="57" t="s">
        <v>6238</v>
      </c>
      <c r="H4220" s="56" t="s">
        <v>42</v>
      </c>
      <c r="I4220" s="56">
        <v>19951</v>
      </c>
      <c r="J4220" s="56"/>
      <c r="K4220" s="56"/>
      <c r="L4220" s="71"/>
      <c r="M4220" s="56"/>
      <c r="N4220" s="46"/>
      <c r="O4220" s="46"/>
      <c r="P4220" s="46"/>
      <c r="Q4220" s="56"/>
      <c r="R4220" s="58"/>
      <c r="S4220" s="59"/>
      <c r="T4220" s="58"/>
      <c r="U4220" s="58"/>
      <c r="V4220" s="60"/>
      <c r="W4220" s="56"/>
      <c r="X4220" s="56"/>
      <c r="Y4220" s="56"/>
      <c r="Z4220" s="46"/>
      <c r="AA4220" s="66"/>
      <c r="AB4220" s="46"/>
      <c r="AC4220" s="46"/>
      <c r="AD4220" s="61"/>
      <c r="AE4220" s="61"/>
      <c r="AF4220" s="46"/>
      <c r="AG4220" s="46"/>
      <c r="AH4220" s="46"/>
      <c r="AI4220" s="46"/>
      <c r="AJ4220" s="46"/>
      <c r="AK4220" s="46"/>
      <c r="AL4220" s="46"/>
    </row>
    <row r="4221" spans="1:38" x14ac:dyDescent="0.45">
      <c r="A4221" s="16"/>
      <c r="B4221" s="21"/>
      <c r="C4221" s="16"/>
      <c r="D4221" s="16"/>
      <c r="E4221" s="56"/>
      <c r="F4221" s="56"/>
      <c r="G4221" s="57"/>
      <c r="H4221" s="56"/>
      <c r="I4221" s="56"/>
      <c r="J4221" s="56"/>
      <c r="K4221" s="56"/>
      <c r="L4221" s="71"/>
      <c r="M4221" s="56"/>
      <c r="N4221" s="46"/>
      <c r="O4221" s="46" t="s">
        <v>54</v>
      </c>
      <c r="P4221" s="46">
        <f>SUM(P4220:P4220)</f>
        <v>0</v>
      </c>
      <c r="Q4221" s="56"/>
      <c r="R4221" s="58"/>
      <c r="S4221" s="59"/>
      <c r="T4221" s="58"/>
      <c r="U4221" s="58"/>
      <c r="V4221" s="60"/>
      <c r="W4221" s="56"/>
      <c r="X4221" s="56"/>
      <c r="Y4221" s="56"/>
      <c r="Z4221" s="46"/>
      <c r="AA4221" s="66"/>
      <c r="AB4221" s="46"/>
      <c r="AC4221" s="46"/>
      <c r="AD4221" s="61"/>
      <c r="AE4221" s="61"/>
      <c r="AF4221" s="46"/>
      <c r="AG4221" s="46"/>
      <c r="AH4221" s="46">
        <f>SUM(AH4220:AH4220)</f>
        <v>0</v>
      </c>
      <c r="AI4221" s="46"/>
      <c r="AJ4221" s="46">
        <f>SUM(AJ4220:AJ4220)</f>
        <v>0</v>
      </c>
      <c r="AK4221" s="46"/>
      <c r="AL4221" s="46">
        <f>SUM(AL4220:AL4220)</f>
        <v>0</v>
      </c>
    </row>
    <row r="4222" spans="1:38" x14ac:dyDescent="0.45">
      <c r="A4222" s="16" t="s">
        <v>6239</v>
      </c>
      <c r="B4222" s="21">
        <v>3770400048491</v>
      </c>
      <c r="C4222" s="16" t="s">
        <v>6240</v>
      </c>
      <c r="D4222" s="16" t="s">
        <v>6241</v>
      </c>
      <c r="E4222" s="56">
        <v>2575</v>
      </c>
      <c r="F4222" s="56">
        <v>5856</v>
      </c>
      <c r="G4222" s="57"/>
      <c r="H4222" s="56" t="s">
        <v>42</v>
      </c>
      <c r="I4222" s="56">
        <v>23039</v>
      </c>
      <c r="J4222" s="56">
        <v>0</v>
      </c>
      <c r="K4222" s="56">
        <v>0</v>
      </c>
      <c r="L4222" s="71">
        <v>31</v>
      </c>
      <c r="M4222" s="56" t="s">
        <v>208</v>
      </c>
      <c r="N4222" s="46">
        <f>((J4222*400)+(K4222*100))+L4222</f>
        <v>31</v>
      </c>
      <c r="O4222" s="46">
        <v>380</v>
      </c>
      <c r="P4222" s="46">
        <f>N4222*O4222</f>
        <v>11780</v>
      </c>
      <c r="Q4222" s="56"/>
      <c r="R4222" s="58"/>
      <c r="S4222" s="59"/>
      <c r="T4222" s="58"/>
      <c r="U4222" s="58"/>
      <c r="V4222" s="60"/>
      <c r="W4222" s="56"/>
      <c r="X4222" s="56"/>
      <c r="Y4222" s="56"/>
      <c r="Z4222" s="46"/>
      <c r="AA4222" s="66"/>
      <c r="AB4222" s="46"/>
      <c r="AC4222" s="46"/>
      <c r="AD4222" s="61"/>
      <c r="AE4222" s="61"/>
      <c r="AF4222" s="46"/>
      <c r="AG4222" s="46">
        <f>IF(AND(AF4222="",P4222=""),0,IF((AF4222=""),P4222,IF((P4222=""),AF4222,AF4222+P4222)))</f>
        <v>11780</v>
      </c>
      <c r="AH4222" s="46">
        <f>IF( (AA4222=""),AG4222*1,AG4222*(AA4222/100) )</f>
        <v>11780</v>
      </c>
      <c r="AI4222" s="46">
        <v>0</v>
      </c>
      <c r="AJ4222" s="46">
        <f>IF((AI4222-AH4222) &gt; 1,0,IF((AI4222-AH4222)&lt;0,AH4222-AI4222,AI4222-AH4222))</f>
        <v>11780</v>
      </c>
      <c r="AK4222" s="46">
        <v>0.02</v>
      </c>
      <c r="AL4222" s="46">
        <f>AJ4222*(AK4222/100)</f>
        <v>2.3560000000000003</v>
      </c>
    </row>
    <row r="4223" spans="1:38" x14ac:dyDescent="0.45">
      <c r="A4223" s="16"/>
      <c r="B4223" s="21"/>
      <c r="C4223" s="16"/>
      <c r="D4223" s="16"/>
      <c r="E4223" s="56"/>
      <c r="F4223" s="56"/>
      <c r="G4223" s="57"/>
      <c r="H4223" s="56"/>
      <c r="I4223" s="56"/>
      <c r="J4223" s="56"/>
      <c r="K4223" s="56"/>
      <c r="L4223" s="71"/>
      <c r="M4223" s="56"/>
      <c r="N4223" s="46"/>
      <c r="O4223" s="46"/>
      <c r="P4223" s="46"/>
      <c r="Q4223" s="73">
        <v>1</v>
      </c>
      <c r="R4223" s="58" t="s">
        <v>6239</v>
      </c>
      <c r="S4223" s="59">
        <v>3770400048491</v>
      </c>
      <c r="T4223" s="58" t="s">
        <v>6240</v>
      </c>
      <c r="U4223" s="58" t="s">
        <v>6242</v>
      </c>
      <c r="V4223" s="60"/>
      <c r="W4223" s="56" t="s">
        <v>210</v>
      </c>
      <c r="X4223" s="56" t="s">
        <v>211</v>
      </c>
      <c r="Y4223" s="56" t="s">
        <v>212</v>
      </c>
      <c r="Z4223" s="46">
        <v>124</v>
      </c>
      <c r="AA4223" s="66">
        <v>100</v>
      </c>
      <c r="AB4223" s="46">
        <v>6900</v>
      </c>
      <c r="AC4223" s="46">
        <f>Z4223*AB4223</f>
        <v>855600</v>
      </c>
      <c r="AD4223" s="61">
        <v>5</v>
      </c>
      <c r="AE4223" s="61">
        <v>5</v>
      </c>
      <c r="AF4223" s="46">
        <f>(AC4223*(100-AE4223))/100</f>
        <v>812820</v>
      </c>
      <c r="AG4223" s="46">
        <f>IF( (AF4223=""),0,SUM(AF4223:AF4223) )</f>
        <v>812820</v>
      </c>
      <c r="AH4223" s="46">
        <f>(AG4223/100)*(AA4223)</f>
        <v>812820</v>
      </c>
      <c r="AI4223" s="46">
        <v>0</v>
      </c>
      <c r="AJ4223" s="46">
        <f>IF((AI4223-AH4223) &gt; 1,0,IF((AI4223-AH4223)&lt;0,AH4223-AI4223,AI4223-AH4223))</f>
        <v>812820</v>
      </c>
      <c r="AK4223" s="46">
        <v>0.02</v>
      </c>
      <c r="AL4223" s="46">
        <f>AJ4223*(AK4223/100)</f>
        <v>162.56400000000002</v>
      </c>
    </row>
    <row r="4224" spans="1:38" x14ac:dyDescent="0.45">
      <c r="A4224" s="16"/>
      <c r="B4224" s="21"/>
      <c r="C4224" s="16"/>
      <c r="D4224" s="16"/>
      <c r="E4224" s="56"/>
      <c r="F4224" s="56"/>
      <c r="G4224" s="57"/>
      <c r="H4224" s="56"/>
      <c r="I4224" s="56"/>
      <c r="J4224" s="56"/>
      <c r="K4224" s="56"/>
      <c r="L4224" s="71"/>
      <c r="M4224" s="56"/>
      <c r="N4224" s="46"/>
      <c r="O4224" s="46" t="s">
        <v>54</v>
      </c>
      <c r="P4224" s="46">
        <f>SUM(P4222:P4223)</f>
        <v>11780</v>
      </c>
      <c r="Q4224" s="56"/>
      <c r="R4224" s="58"/>
      <c r="S4224" s="59"/>
      <c r="T4224" s="58"/>
      <c r="U4224" s="58"/>
      <c r="V4224" s="60"/>
      <c r="W4224" s="56"/>
      <c r="X4224" s="56"/>
      <c r="Y4224" s="56"/>
      <c r="Z4224" s="46"/>
      <c r="AA4224" s="66"/>
      <c r="AB4224" s="46"/>
      <c r="AC4224" s="46"/>
      <c r="AD4224" s="61"/>
      <c r="AE4224" s="61"/>
      <c r="AF4224" s="46"/>
      <c r="AG4224" s="46"/>
      <c r="AH4224" s="46">
        <f>SUM(AH4222:AH4223)</f>
        <v>824600</v>
      </c>
      <c r="AI4224" s="46"/>
      <c r="AJ4224" s="46">
        <f>SUM(AJ4222:AJ4223)</f>
        <v>824600</v>
      </c>
      <c r="AK4224" s="46"/>
      <c r="AL4224" s="46">
        <f>SUM(AL4222:AL4223)</f>
        <v>164.92000000000002</v>
      </c>
    </row>
    <row r="4225" spans="1:38" x14ac:dyDescent="0.45">
      <c r="A4225" s="16" t="s">
        <v>6243</v>
      </c>
      <c r="B4225" s="21">
        <v>3500500581011</v>
      </c>
      <c r="C4225" s="16" t="s">
        <v>6244</v>
      </c>
      <c r="D4225" s="16" t="s">
        <v>6245</v>
      </c>
      <c r="E4225" s="56">
        <v>2576</v>
      </c>
      <c r="F4225" s="56">
        <v>8973</v>
      </c>
      <c r="G4225" s="57" t="s">
        <v>6246</v>
      </c>
      <c r="H4225" s="56" t="s">
        <v>42</v>
      </c>
      <c r="I4225" s="56">
        <v>29806</v>
      </c>
      <c r="J4225" s="56"/>
      <c r="K4225" s="56"/>
      <c r="L4225" s="71"/>
      <c r="M4225" s="56"/>
      <c r="N4225" s="46"/>
      <c r="O4225" s="46"/>
      <c r="P4225" s="46"/>
      <c r="Q4225" s="56"/>
      <c r="R4225" s="58"/>
      <c r="S4225" s="59"/>
      <c r="T4225" s="58"/>
      <c r="U4225" s="58"/>
      <c r="V4225" s="60"/>
      <c r="W4225" s="56"/>
      <c r="X4225" s="56"/>
      <c r="Y4225" s="56"/>
      <c r="Z4225" s="46"/>
      <c r="AA4225" s="66"/>
      <c r="AB4225" s="46"/>
      <c r="AC4225" s="46"/>
      <c r="AD4225" s="61"/>
      <c r="AE4225" s="61"/>
      <c r="AF4225" s="46"/>
      <c r="AG4225" s="46"/>
      <c r="AH4225" s="46"/>
      <c r="AI4225" s="46"/>
      <c r="AJ4225" s="46"/>
      <c r="AK4225" s="46"/>
      <c r="AL4225" s="46"/>
    </row>
    <row r="4226" spans="1:38" x14ac:dyDescent="0.45">
      <c r="A4226" s="16"/>
      <c r="B4226" s="21"/>
      <c r="C4226" s="16"/>
      <c r="D4226" s="16"/>
      <c r="E4226" s="56"/>
      <c r="F4226" s="56"/>
      <c r="G4226" s="57"/>
      <c r="H4226" s="56"/>
      <c r="I4226" s="56"/>
      <c r="J4226" s="56"/>
      <c r="K4226" s="56"/>
      <c r="L4226" s="71"/>
      <c r="M4226" s="56"/>
      <c r="N4226" s="46"/>
      <c r="O4226" s="46" t="s">
        <v>54</v>
      </c>
      <c r="P4226" s="46">
        <f>SUM(P4225:P4225)</f>
        <v>0</v>
      </c>
      <c r="Q4226" s="56"/>
      <c r="R4226" s="58"/>
      <c r="S4226" s="59"/>
      <c r="T4226" s="58"/>
      <c r="U4226" s="58"/>
      <c r="V4226" s="60"/>
      <c r="W4226" s="56"/>
      <c r="X4226" s="56"/>
      <c r="Y4226" s="56"/>
      <c r="Z4226" s="46"/>
      <c r="AA4226" s="66"/>
      <c r="AB4226" s="46"/>
      <c r="AC4226" s="46"/>
      <c r="AD4226" s="61"/>
      <c r="AE4226" s="61"/>
      <c r="AF4226" s="46"/>
      <c r="AG4226" s="46"/>
      <c r="AH4226" s="46">
        <f>SUM(AH4225:AH4225)</f>
        <v>0</v>
      </c>
      <c r="AI4226" s="46"/>
      <c r="AJ4226" s="46">
        <f>SUM(AJ4225:AJ4225)</f>
        <v>0</v>
      </c>
      <c r="AK4226" s="46"/>
      <c r="AL4226" s="46">
        <f>SUM(AL4225:AL4225)</f>
        <v>0</v>
      </c>
    </row>
    <row r="4227" spans="1:38" x14ac:dyDescent="0.45">
      <c r="A4227" s="16" t="s">
        <v>6212</v>
      </c>
      <c r="B4227" s="21">
        <v>3770400206577</v>
      </c>
      <c r="C4227" s="16" t="s">
        <v>6213</v>
      </c>
      <c r="D4227" s="16" t="s">
        <v>6214</v>
      </c>
      <c r="E4227" s="56">
        <v>2577</v>
      </c>
      <c r="F4227" s="56">
        <v>7989</v>
      </c>
      <c r="G4227" s="57" t="s">
        <v>6247</v>
      </c>
      <c r="H4227" s="56" t="s">
        <v>42</v>
      </c>
      <c r="I4227" s="56">
        <v>29919</v>
      </c>
      <c r="J4227" s="56"/>
      <c r="K4227" s="56"/>
      <c r="L4227" s="71"/>
      <c r="M4227" s="56"/>
      <c r="N4227" s="46"/>
      <c r="O4227" s="46"/>
      <c r="P4227" s="46"/>
      <c r="Q4227" s="56"/>
      <c r="R4227" s="58"/>
      <c r="S4227" s="59"/>
      <c r="T4227" s="58"/>
      <c r="U4227" s="58"/>
      <c r="V4227" s="60"/>
      <c r="W4227" s="56"/>
      <c r="X4227" s="56"/>
      <c r="Y4227" s="56"/>
      <c r="Z4227" s="46"/>
      <c r="AA4227" s="66"/>
      <c r="AB4227" s="46"/>
      <c r="AC4227" s="46"/>
      <c r="AD4227" s="61"/>
      <c r="AE4227" s="61"/>
      <c r="AF4227" s="46"/>
      <c r="AG4227" s="46"/>
      <c r="AH4227" s="46"/>
      <c r="AI4227" s="46"/>
      <c r="AJ4227" s="46"/>
      <c r="AK4227" s="46"/>
      <c r="AL4227" s="46"/>
    </row>
    <row r="4228" spans="1:38" x14ac:dyDescent="0.45">
      <c r="A4228" s="16"/>
      <c r="B4228" s="21"/>
      <c r="C4228" s="16"/>
      <c r="D4228" s="16"/>
      <c r="E4228" s="56"/>
      <c r="F4228" s="56"/>
      <c r="G4228" s="57"/>
      <c r="H4228" s="56"/>
      <c r="I4228" s="56"/>
      <c r="J4228" s="56"/>
      <c r="K4228" s="56"/>
      <c r="L4228" s="71"/>
      <c r="M4228" s="56"/>
      <c r="N4228" s="46"/>
      <c r="O4228" s="46" t="s">
        <v>54</v>
      </c>
      <c r="P4228" s="46">
        <f>SUM(P4227:P4227)</f>
        <v>0</v>
      </c>
      <c r="Q4228" s="56"/>
      <c r="R4228" s="58"/>
      <c r="S4228" s="59"/>
      <c r="T4228" s="58"/>
      <c r="U4228" s="58"/>
      <c r="V4228" s="60"/>
      <c r="W4228" s="56"/>
      <c r="X4228" s="56"/>
      <c r="Y4228" s="56"/>
      <c r="Z4228" s="46"/>
      <c r="AA4228" s="66"/>
      <c r="AB4228" s="46"/>
      <c r="AC4228" s="46"/>
      <c r="AD4228" s="61"/>
      <c r="AE4228" s="61"/>
      <c r="AF4228" s="46"/>
      <c r="AG4228" s="46"/>
      <c r="AH4228" s="46">
        <f>SUM(AH4227:AH4227)</f>
        <v>0</v>
      </c>
      <c r="AI4228" s="46"/>
      <c r="AJ4228" s="46">
        <f>SUM(AJ4227:AJ4227)</f>
        <v>0</v>
      </c>
      <c r="AK4228" s="46"/>
      <c r="AL4228" s="46">
        <f>SUM(AL4227:AL4227)</f>
        <v>0</v>
      </c>
    </row>
    <row r="4229" spans="1:38" x14ac:dyDescent="0.45">
      <c r="A4229" s="16" t="s">
        <v>6248</v>
      </c>
      <c r="B4229" s="21">
        <v>3770400059710</v>
      </c>
      <c r="C4229" s="16" t="s">
        <v>6249</v>
      </c>
      <c r="D4229" s="16" t="s">
        <v>6250</v>
      </c>
      <c r="E4229" s="56">
        <v>2578</v>
      </c>
      <c r="F4229" s="56">
        <v>343</v>
      </c>
      <c r="G4229" s="57" t="s">
        <v>6251</v>
      </c>
      <c r="H4229" s="56" t="s">
        <v>42</v>
      </c>
      <c r="I4229" s="56">
        <v>31544</v>
      </c>
      <c r="J4229" s="56">
        <v>6</v>
      </c>
      <c r="K4229" s="56">
        <v>1</v>
      </c>
      <c r="L4229" s="71">
        <v>91</v>
      </c>
      <c r="M4229" s="56" t="s">
        <v>43</v>
      </c>
      <c r="N4229" s="46">
        <f>((J4229*400)+(K4229*100))+L4229</f>
        <v>2591</v>
      </c>
      <c r="O4229" s="46">
        <v>380</v>
      </c>
      <c r="P4229" s="46">
        <f>N4229*O4229</f>
        <v>984580</v>
      </c>
      <c r="Q4229" s="56"/>
      <c r="R4229" s="58"/>
      <c r="S4229" s="59"/>
      <c r="T4229" s="58"/>
      <c r="U4229" s="58"/>
      <c r="V4229" s="60"/>
      <c r="W4229" s="56"/>
      <c r="X4229" s="56"/>
      <c r="Y4229" s="56"/>
      <c r="Z4229" s="46"/>
      <c r="AA4229" s="66"/>
      <c r="AB4229" s="46"/>
      <c r="AC4229" s="46"/>
      <c r="AD4229" s="61"/>
      <c r="AE4229" s="61"/>
      <c r="AF4229" s="46"/>
      <c r="AG4229" s="46">
        <f>IF(AND(AF4229="",P4229=""),0,IF((AF4229=""),P4229,IF((P4229=""),AF4229,AF4229+P4229)))</f>
        <v>984580</v>
      </c>
      <c r="AH4229" s="46">
        <f>IF( (AA4229=""),AG4229*1,AG4229*(AA4229/100) )</f>
        <v>984580</v>
      </c>
      <c r="AI4229" s="46">
        <v>0</v>
      </c>
      <c r="AJ4229" s="46">
        <f>IF((AI4229-AH4229) &gt; 1,0,IF((AI4229-AH4229)&lt;0,AH4229-AI4229,AI4229-AH4229))</f>
        <v>984580</v>
      </c>
      <c r="AK4229" s="46">
        <v>0.3</v>
      </c>
      <c r="AL4229" s="46">
        <f>AJ4229*(AK4229/100)</f>
        <v>2953.7400000000002</v>
      </c>
    </row>
    <row r="4230" spans="1:38" x14ac:dyDescent="0.45">
      <c r="A4230" s="16"/>
      <c r="B4230" s="21"/>
      <c r="C4230" s="16"/>
      <c r="D4230" s="16"/>
      <c r="E4230" s="56"/>
      <c r="F4230" s="56"/>
      <c r="G4230" s="57"/>
      <c r="H4230" s="56"/>
      <c r="I4230" s="56"/>
      <c r="J4230" s="56"/>
      <c r="K4230" s="56"/>
      <c r="L4230" s="71"/>
      <c r="M4230" s="56"/>
      <c r="N4230" s="46"/>
      <c r="O4230" s="46" t="s">
        <v>54</v>
      </c>
      <c r="P4230" s="46">
        <f>SUM(P4229:P4229)</f>
        <v>984580</v>
      </c>
      <c r="Q4230" s="56"/>
      <c r="R4230" s="58"/>
      <c r="S4230" s="59"/>
      <c r="T4230" s="58"/>
      <c r="U4230" s="58"/>
      <c r="V4230" s="60"/>
      <c r="W4230" s="56"/>
      <c r="X4230" s="56"/>
      <c r="Y4230" s="56"/>
      <c r="Z4230" s="46"/>
      <c r="AA4230" s="66"/>
      <c r="AB4230" s="46"/>
      <c r="AC4230" s="46"/>
      <c r="AD4230" s="61"/>
      <c r="AE4230" s="61"/>
      <c r="AF4230" s="46"/>
      <c r="AG4230" s="46"/>
      <c r="AH4230" s="46">
        <f>SUM(AH4229:AH4229)</f>
        <v>984580</v>
      </c>
      <c r="AI4230" s="46"/>
      <c r="AJ4230" s="46">
        <f>SUM(AJ4229:AJ4229)</f>
        <v>984580</v>
      </c>
      <c r="AK4230" s="46"/>
      <c r="AL4230" s="46">
        <f>SUM(AL4229:AL4229)</f>
        <v>2953.7400000000002</v>
      </c>
    </row>
    <row r="4231" spans="1:38" x14ac:dyDescent="0.45">
      <c r="A4231" s="16" t="s">
        <v>6252</v>
      </c>
      <c r="B4231" s="21">
        <v>3770400059710</v>
      </c>
      <c r="C4231" s="16" t="s">
        <v>6253</v>
      </c>
      <c r="D4231" s="16" t="s">
        <v>6254</v>
      </c>
      <c r="E4231" s="56">
        <v>2579</v>
      </c>
      <c r="F4231" s="56">
        <v>7436</v>
      </c>
      <c r="G4231" s="57" t="s">
        <v>6255</v>
      </c>
      <c r="H4231" s="56" t="s">
        <v>42</v>
      </c>
      <c r="I4231" s="56">
        <v>31569</v>
      </c>
      <c r="J4231" s="56"/>
      <c r="K4231" s="56"/>
      <c r="L4231" s="71"/>
      <c r="M4231" s="56"/>
      <c r="N4231" s="46"/>
      <c r="O4231" s="46"/>
      <c r="P4231" s="46"/>
      <c r="Q4231" s="56"/>
      <c r="R4231" s="58"/>
      <c r="S4231" s="59"/>
      <c r="T4231" s="58"/>
      <c r="U4231" s="58"/>
      <c r="V4231" s="60"/>
      <c r="W4231" s="56"/>
      <c r="X4231" s="56"/>
      <c r="Y4231" s="56"/>
      <c r="Z4231" s="46"/>
      <c r="AA4231" s="66"/>
      <c r="AB4231" s="46"/>
      <c r="AC4231" s="46"/>
      <c r="AD4231" s="61"/>
      <c r="AE4231" s="61"/>
      <c r="AF4231" s="46"/>
      <c r="AG4231" s="46"/>
      <c r="AH4231" s="46"/>
      <c r="AI4231" s="46"/>
      <c r="AJ4231" s="46"/>
      <c r="AK4231" s="46"/>
      <c r="AL4231" s="46"/>
    </row>
    <row r="4232" spans="1:38" x14ac:dyDescent="0.45">
      <c r="A4232" s="16"/>
      <c r="B4232" s="21"/>
      <c r="C4232" s="16"/>
      <c r="D4232" s="16"/>
      <c r="E4232" s="56"/>
      <c r="F4232" s="56"/>
      <c r="G4232" s="57"/>
      <c r="H4232" s="56"/>
      <c r="I4232" s="56"/>
      <c r="J4232" s="56"/>
      <c r="K4232" s="56"/>
      <c r="L4232" s="71"/>
      <c r="M4232" s="56"/>
      <c r="N4232" s="46"/>
      <c r="O4232" s="46" t="s">
        <v>54</v>
      </c>
      <c r="P4232" s="46">
        <f>SUM(P4231:P4231)</f>
        <v>0</v>
      </c>
      <c r="Q4232" s="56"/>
      <c r="R4232" s="58"/>
      <c r="S4232" s="59"/>
      <c r="T4232" s="58"/>
      <c r="U4232" s="58"/>
      <c r="V4232" s="60"/>
      <c r="W4232" s="56"/>
      <c r="X4232" s="56"/>
      <c r="Y4232" s="56"/>
      <c r="Z4232" s="46"/>
      <c r="AA4232" s="66"/>
      <c r="AB4232" s="46"/>
      <c r="AC4232" s="46"/>
      <c r="AD4232" s="61"/>
      <c r="AE4232" s="61"/>
      <c r="AF4232" s="46"/>
      <c r="AG4232" s="46"/>
      <c r="AH4232" s="46">
        <f>SUM(AH4231:AH4231)</f>
        <v>0</v>
      </c>
      <c r="AI4232" s="46"/>
      <c r="AJ4232" s="46">
        <f>SUM(AJ4231:AJ4231)</f>
        <v>0</v>
      </c>
      <c r="AK4232" s="46"/>
      <c r="AL4232" s="46">
        <f>SUM(AL4231:AL4231)</f>
        <v>0</v>
      </c>
    </row>
    <row r="4233" spans="1:38" x14ac:dyDescent="0.45">
      <c r="A4233" s="16" t="s">
        <v>6220</v>
      </c>
      <c r="B4233" s="21">
        <v>3770400018231</v>
      </c>
      <c r="C4233" s="16" t="s">
        <v>6221</v>
      </c>
      <c r="D4233" s="16" t="s">
        <v>6222</v>
      </c>
      <c r="E4233" s="56">
        <v>2580</v>
      </c>
      <c r="F4233" s="56">
        <v>6155</v>
      </c>
      <c r="G4233" s="57"/>
      <c r="H4233" s="56" t="s">
        <v>42</v>
      </c>
      <c r="I4233" s="56">
        <v>33692</v>
      </c>
      <c r="J4233" s="56">
        <v>0</v>
      </c>
      <c r="K4233" s="56">
        <v>0</v>
      </c>
      <c r="L4233" s="71">
        <v>20</v>
      </c>
      <c r="M4233" s="56" t="s">
        <v>208</v>
      </c>
      <c r="N4233" s="46">
        <f>((J4233*400)+(K4233*100))+L4233</f>
        <v>20</v>
      </c>
      <c r="O4233" s="46">
        <v>310</v>
      </c>
      <c r="P4233" s="46">
        <f>N4233*O4233</f>
        <v>6200</v>
      </c>
      <c r="Q4233" s="56"/>
      <c r="R4233" s="58"/>
      <c r="S4233" s="59"/>
      <c r="T4233" s="58"/>
      <c r="U4233" s="58"/>
      <c r="V4233" s="60"/>
      <c r="W4233" s="56"/>
      <c r="X4233" s="56"/>
      <c r="Y4233" s="56"/>
      <c r="Z4233" s="46"/>
      <c r="AA4233" s="66"/>
      <c r="AB4233" s="46"/>
      <c r="AC4233" s="46"/>
      <c r="AD4233" s="61"/>
      <c r="AE4233" s="61"/>
      <c r="AF4233" s="46"/>
      <c r="AG4233" s="46">
        <f>IF(AND(AF4233="",P4233=""),0,IF((AF4233=""),P4233,IF((P4233=""),AF4233,AF4233+P4233)))</f>
        <v>6200</v>
      </c>
      <c r="AH4233" s="46">
        <f>IF( (AA4233=""),AG4233*1,AG4233*(AA4233/100) )</f>
        <v>6200</v>
      </c>
      <c r="AI4233" s="46">
        <v>0</v>
      </c>
      <c r="AJ4233" s="46">
        <f>IF((AI4233-AH4233) &gt; 1,0,IF((AI4233-AH4233)&lt;0,AH4233-AI4233,AI4233-AH4233))</f>
        <v>6200</v>
      </c>
      <c r="AK4233" s="46">
        <v>0.02</v>
      </c>
      <c r="AL4233" s="46">
        <f>AJ4233*(AK4233/100)</f>
        <v>1.24</v>
      </c>
    </row>
    <row r="4234" spans="1:38" x14ac:dyDescent="0.45">
      <c r="A4234" s="16"/>
      <c r="B4234" s="21"/>
      <c r="C4234" s="16"/>
      <c r="D4234" s="16"/>
      <c r="E4234" s="56"/>
      <c r="F4234" s="56"/>
      <c r="G4234" s="57"/>
      <c r="H4234" s="56"/>
      <c r="I4234" s="56"/>
      <c r="J4234" s="56">
        <v>4</v>
      </c>
      <c r="K4234" s="56">
        <v>3</v>
      </c>
      <c r="L4234" s="71">
        <v>80</v>
      </c>
      <c r="M4234" s="56" t="s">
        <v>90</v>
      </c>
      <c r="N4234" s="46">
        <f>((J4234*400)+(K4234*100))+L4234</f>
        <v>1980</v>
      </c>
      <c r="O4234" s="46">
        <v>310</v>
      </c>
      <c r="P4234" s="46">
        <f>N4234*O4234</f>
        <v>613800</v>
      </c>
      <c r="Q4234" s="56"/>
      <c r="R4234" s="58"/>
      <c r="S4234" s="59"/>
      <c r="T4234" s="58"/>
      <c r="U4234" s="58"/>
      <c r="V4234" s="60"/>
      <c r="W4234" s="56"/>
      <c r="X4234" s="56"/>
      <c r="Y4234" s="56"/>
      <c r="Z4234" s="46"/>
      <c r="AA4234" s="66"/>
      <c r="AB4234" s="46"/>
      <c r="AC4234" s="46"/>
      <c r="AD4234" s="61"/>
      <c r="AE4234" s="61"/>
      <c r="AF4234" s="46"/>
      <c r="AG4234" s="46">
        <f>IF(AND(AF4234="",P4234=""),0,IF((AF4234=""),P4234,IF((P4234=""),AF4234,AF4234+P4234)))</f>
        <v>613800</v>
      </c>
      <c r="AH4234" s="46">
        <f>IF( (AA4234=""),AG4234*1,AG4234*(AA4234/100) )</f>
        <v>613800</v>
      </c>
      <c r="AI4234" s="46">
        <v>0</v>
      </c>
      <c r="AJ4234" s="46">
        <f>IF((AI4234-AH4234) &gt; 1,0,IF((AI4234-AH4234)&lt;0,AH4234-AI4234,AI4234-AH4234))</f>
        <v>613800</v>
      </c>
      <c r="AK4234" s="46">
        <v>0.01</v>
      </c>
      <c r="AL4234" s="46">
        <f>AJ4234*(AK4234/100)</f>
        <v>61.38</v>
      </c>
    </row>
    <row r="4235" spans="1:38" x14ac:dyDescent="0.45">
      <c r="A4235" s="16"/>
      <c r="B4235" s="21"/>
      <c r="C4235" s="16"/>
      <c r="D4235" s="16"/>
      <c r="E4235" s="56"/>
      <c r="F4235" s="56"/>
      <c r="G4235" s="57"/>
      <c r="H4235" s="56"/>
      <c r="I4235" s="56"/>
      <c r="J4235" s="56"/>
      <c r="K4235" s="56"/>
      <c r="L4235" s="71"/>
      <c r="M4235" s="56"/>
      <c r="N4235" s="46"/>
      <c r="O4235" s="46"/>
      <c r="P4235" s="46"/>
      <c r="Q4235" s="73">
        <v>1</v>
      </c>
      <c r="R4235" s="58" t="s">
        <v>6220</v>
      </c>
      <c r="S4235" s="59">
        <v>3770400018231</v>
      </c>
      <c r="T4235" s="58" t="s">
        <v>6221</v>
      </c>
      <c r="U4235" s="58" t="s">
        <v>6223</v>
      </c>
      <c r="V4235" s="60"/>
      <c r="W4235" s="56" t="s">
        <v>210</v>
      </c>
      <c r="X4235" s="56" t="s">
        <v>211</v>
      </c>
      <c r="Y4235" s="56" t="s">
        <v>212</v>
      </c>
      <c r="Z4235" s="46">
        <v>80</v>
      </c>
      <c r="AA4235" s="66">
        <v>100</v>
      </c>
      <c r="AB4235" s="46">
        <v>6900</v>
      </c>
      <c r="AC4235" s="46">
        <f>Z4235*AB4235</f>
        <v>552000</v>
      </c>
      <c r="AD4235" s="61">
        <v>5</v>
      </c>
      <c r="AE4235" s="61">
        <v>5</v>
      </c>
      <c r="AF4235" s="46">
        <f>(AC4235*(100-AE4235))/100</f>
        <v>524400</v>
      </c>
      <c r="AG4235" s="46">
        <f>IF( (AF4235=""),0,SUM(AF4235:AF4235) )</f>
        <v>524400</v>
      </c>
      <c r="AH4235" s="46">
        <f>(AG4235/100)*(AA4235)</f>
        <v>524400</v>
      </c>
      <c r="AI4235" s="46">
        <v>0</v>
      </c>
      <c r="AJ4235" s="46">
        <f>IF((AI4235-AH4235) &gt; 1,0,IF((AI4235-AH4235)&lt;0,AH4235-AI4235,AI4235-AH4235))</f>
        <v>524400</v>
      </c>
      <c r="AK4235" s="46">
        <v>0.02</v>
      </c>
      <c r="AL4235" s="46">
        <f>AJ4235*(AK4235/100)</f>
        <v>104.88000000000001</v>
      </c>
    </row>
    <row r="4236" spans="1:38" x14ac:dyDescent="0.45">
      <c r="A4236" s="16"/>
      <c r="B4236" s="21"/>
      <c r="C4236" s="16"/>
      <c r="D4236" s="16"/>
      <c r="E4236" s="56"/>
      <c r="F4236" s="56"/>
      <c r="G4236" s="57"/>
      <c r="H4236" s="56"/>
      <c r="I4236" s="56"/>
      <c r="J4236" s="56"/>
      <c r="K4236" s="56"/>
      <c r="L4236" s="71"/>
      <c r="M4236" s="56"/>
      <c r="N4236" s="46"/>
      <c r="O4236" s="46" t="s">
        <v>54</v>
      </c>
      <c r="P4236" s="46">
        <f>SUM(P4233:P4235)</f>
        <v>620000</v>
      </c>
      <c r="Q4236" s="56"/>
      <c r="R4236" s="58"/>
      <c r="S4236" s="59"/>
      <c r="T4236" s="58"/>
      <c r="U4236" s="58"/>
      <c r="V4236" s="60"/>
      <c r="W4236" s="56"/>
      <c r="X4236" s="56"/>
      <c r="Y4236" s="56"/>
      <c r="Z4236" s="46"/>
      <c r="AA4236" s="66"/>
      <c r="AB4236" s="46"/>
      <c r="AC4236" s="46"/>
      <c r="AD4236" s="61"/>
      <c r="AE4236" s="61"/>
      <c r="AF4236" s="46"/>
      <c r="AG4236" s="46"/>
      <c r="AH4236" s="46">
        <f>SUM(AH4233:AH4235)</f>
        <v>1144400</v>
      </c>
      <c r="AI4236" s="46"/>
      <c r="AJ4236" s="46">
        <f>SUM(AJ4233:AJ4235)</f>
        <v>1144400</v>
      </c>
      <c r="AK4236" s="46"/>
      <c r="AL4236" s="46">
        <f>SUM(AL4233:AL4235)</f>
        <v>167.5</v>
      </c>
    </row>
    <row r="4237" spans="1:38" x14ac:dyDescent="0.45">
      <c r="A4237" s="16" t="s">
        <v>6243</v>
      </c>
      <c r="B4237" s="21">
        <v>3500500581011</v>
      </c>
      <c r="C4237" s="16" t="s">
        <v>6244</v>
      </c>
      <c r="D4237" s="16" t="s">
        <v>6245</v>
      </c>
      <c r="E4237" s="56">
        <v>2581</v>
      </c>
      <c r="F4237" s="56">
        <v>1779</v>
      </c>
      <c r="G4237" s="57" t="s">
        <v>6256</v>
      </c>
      <c r="H4237" s="56" t="s">
        <v>42</v>
      </c>
      <c r="I4237" s="56">
        <v>34081</v>
      </c>
      <c r="J4237" s="56">
        <v>0</v>
      </c>
      <c r="K4237" s="56">
        <v>0</v>
      </c>
      <c r="L4237" s="71">
        <v>80.5</v>
      </c>
      <c r="M4237" s="56" t="s">
        <v>43</v>
      </c>
      <c r="N4237" s="46">
        <f>((J4237*400)+(K4237*100))+L4237</f>
        <v>80.5</v>
      </c>
      <c r="O4237" s="46">
        <v>750</v>
      </c>
      <c r="P4237" s="46">
        <f>N4237*O4237</f>
        <v>60375</v>
      </c>
      <c r="Q4237" s="56"/>
      <c r="R4237" s="58"/>
      <c r="S4237" s="59"/>
      <c r="T4237" s="58"/>
      <c r="U4237" s="58"/>
      <c r="V4237" s="60"/>
      <c r="W4237" s="56"/>
      <c r="X4237" s="56"/>
      <c r="Y4237" s="56"/>
      <c r="Z4237" s="46"/>
      <c r="AA4237" s="66"/>
      <c r="AB4237" s="46"/>
      <c r="AC4237" s="46"/>
      <c r="AD4237" s="61"/>
      <c r="AE4237" s="61"/>
      <c r="AF4237" s="46"/>
      <c r="AG4237" s="46">
        <f>IF(AND(AF4237="",P4237=""),0,IF((AF4237=""),P4237,IF((P4237=""),AF4237,AF4237+P4237)))</f>
        <v>60375</v>
      </c>
      <c r="AH4237" s="46">
        <f>IF( (AA4237=""),AG4237*1,AG4237*(AA4237/100) )</f>
        <v>60375</v>
      </c>
      <c r="AI4237" s="46">
        <v>0</v>
      </c>
      <c r="AJ4237" s="46">
        <f>IF((AI4237-AH4237) &gt; 1,0,IF((AI4237-AH4237)&lt;0,AH4237-AI4237,AI4237-AH4237))</f>
        <v>60375</v>
      </c>
      <c r="AK4237" s="46">
        <v>0.3</v>
      </c>
      <c r="AL4237" s="46">
        <f>AJ4237*(AK4237/100)</f>
        <v>181.125</v>
      </c>
    </row>
    <row r="4238" spans="1:38" x14ac:dyDescent="0.45">
      <c r="A4238" s="16"/>
      <c r="B4238" s="21"/>
      <c r="C4238" s="16"/>
      <c r="D4238" s="16"/>
      <c r="E4238" s="56">
        <v>2582</v>
      </c>
      <c r="F4238" s="56">
        <v>1778</v>
      </c>
      <c r="G4238" s="57" t="s">
        <v>6257</v>
      </c>
      <c r="H4238" s="56" t="s">
        <v>42</v>
      </c>
      <c r="I4238" s="56">
        <v>34082</v>
      </c>
      <c r="J4238" s="56">
        <v>0</v>
      </c>
      <c r="K4238" s="56">
        <v>0</v>
      </c>
      <c r="L4238" s="71">
        <v>80.5</v>
      </c>
      <c r="M4238" s="56" t="s">
        <v>43</v>
      </c>
      <c r="N4238" s="46">
        <f>((J4238*400)+(K4238*100))+L4238</f>
        <v>80.5</v>
      </c>
      <c r="O4238" s="46">
        <v>500</v>
      </c>
      <c r="P4238" s="46">
        <f>N4238*O4238</f>
        <v>40250</v>
      </c>
      <c r="Q4238" s="56"/>
      <c r="R4238" s="58"/>
      <c r="S4238" s="59"/>
      <c r="T4238" s="58"/>
      <c r="U4238" s="58"/>
      <c r="V4238" s="60"/>
      <c r="W4238" s="56"/>
      <c r="X4238" s="56"/>
      <c r="Y4238" s="56"/>
      <c r="Z4238" s="46"/>
      <c r="AA4238" s="66"/>
      <c r="AB4238" s="46"/>
      <c r="AC4238" s="46"/>
      <c r="AD4238" s="61"/>
      <c r="AE4238" s="61"/>
      <c r="AF4238" s="46"/>
      <c r="AG4238" s="46">
        <f>IF(AND(AF4238="",P4238=""),0,IF((AF4238=""),P4238,IF((P4238=""),AF4238,AF4238+P4238)))</f>
        <v>40250</v>
      </c>
      <c r="AH4238" s="46">
        <f>IF( (AA4238=""),AG4238*1,AG4238*(AA4238/100) )</f>
        <v>40250</v>
      </c>
      <c r="AI4238" s="46">
        <v>0</v>
      </c>
      <c r="AJ4238" s="46">
        <f>IF((AI4238-AH4238) &gt; 1,0,IF((AI4238-AH4238)&lt;0,AH4238-AI4238,AI4238-AH4238))</f>
        <v>40250</v>
      </c>
      <c r="AK4238" s="46">
        <v>0.3</v>
      </c>
      <c r="AL4238" s="46">
        <f>AJ4238*(AK4238/100)</f>
        <v>120.75</v>
      </c>
    </row>
    <row r="4239" spans="1:38" x14ac:dyDescent="0.45">
      <c r="A4239" s="16"/>
      <c r="B4239" s="21"/>
      <c r="C4239" s="16"/>
      <c r="D4239" s="16"/>
      <c r="E4239" s="56">
        <v>2583</v>
      </c>
      <c r="F4239" s="56">
        <v>1776</v>
      </c>
      <c r="G4239" s="57" t="s">
        <v>6258</v>
      </c>
      <c r="H4239" s="56" t="s">
        <v>42</v>
      </c>
      <c r="I4239" s="56">
        <v>34083</v>
      </c>
      <c r="J4239" s="56">
        <v>0</v>
      </c>
      <c r="K4239" s="56">
        <v>0</v>
      </c>
      <c r="L4239" s="71">
        <v>80.5</v>
      </c>
      <c r="M4239" s="56" t="s">
        <v>43</v>
      </c>
      <c r="N4239" s="46">
        <f>((J4239*400)+(K4239*100))+L4239</f>
        <v>80.5</v>
      </c>
      <c r="O4239" s="46">
        <v>500</v>
      </c>
      <c r="P4239" s="46">
        <f>N4239*O4239</f>
        <v>40250</v>
      </c>
      <c r="Q4239" s="56"/>
      <c r="R4239" s="58"/>
      <c r="S4239" s="59"/>
      <c r="T4239" s="58"/>
      <c r="U4239" s="58"/>
      <c r="V4239" s="60"/>
      <c r="W4239" s="56"/>
      <c r="X4239" s="56"/>
      <c r="Y4239" s="56"/>
      <c r="Z4239" s="46"/>
      <c r="AA4239" s="66"/>
      <c r="AB4239" s="46"/>
      <c r="AC4239" s="46"/>
      <c r="AD4239" s="61"/>
      <c r="AE4239" s="61"/>
      <c r="AF4239" s="46"/>
      <c r="AG4239" s="46">
        <f>IF(AND(AF4239="",P4239=""),0,IF((AF4239=""),P4239,IF((P4239=""),AF4239,AF4239+P4239)))</f>
        <v>40250</v>
      </c>
      <c r="AH4239" s="46">
        <f>IF( (AA4239=""),AG4239*1,AG4239*(AA4239/100) )</f>
        <v>40250</v>
      </c>
      <c r="AI4239" s="46">
        <v>0</v>
      </c>
      <c r="AJ4239" s="46">
        <f>IF((AI4239-AH4239) &gt; 1,0,IF((AI4239-AH4239)&lt;0,AH4239-AI4239,AI4239-AH4239))</f>
        <v>40250</v>
      </c>
      <c r="AK4239" s="46">
        <v>0.3</v>
      </c>
      <c r="AL4239" s="46">
        <f>AJ4239*(AK4239/100)</f>
        <v>120.75</v>
      </c>
    </row>
    <row r="4240" spans="1:38" x14ac:dyDescent="0.45">
      <c r="A4240" s="16"/>
      <c r="B4240" s="21"/>
      <c r="C4240" s="16"/>
      <c r="D4240" s="16"/>
      <c r="E4240" s="56"/>
      <c r="F4240" s="56"/>
      <c r="G4240" s="57"/>
      <c r="H4240" s="56"/>
      <c r="I4240" s="56"/>
      <c r="J4240" s="56"/>
      <c r="K4240" s="56"/>
      <c r="L4240" s="71"/>
      <c r="M4240" s="56"/>
      <c r="N4240" s="46"/>
      <c r="O4240" s="46" t="s">
        <v>54</v>
      </c>
      <c r="P4240" s="46">
        <f>SUM(P4237:P4239)</f>
        <v>140875</v>
      </c>
      <c r="Q4240" s="56"/>
      <c r="R4240" s="58"/>
      <c r="S4240" s="59"/>
      <c r="T4240" s="58"/>
      <c r="U4240" s="58"/>
      <c r="V4240" s="60"/>
      <c r="W4240" s="56"/>
      <c r="X4240" s="56"/>
      <c r="Y4240" s="56"/>
      <c r="Z4240" s="46"/>
      <c r="AA4240" s="66"/>
      <c r="AB4240" s="46"/>
      <c r="AC4240" s="46"/>
      <c r="AD4240" s="61"/>
      <c r="AE4240" s="61"/>
      <c r="AF4240" s="46"/>
      <c r="AG4240" s="46"/>
      <c r="AH4240" s="46">
        <f>SUM(AH4237:AH4239)</f>
        <v>140875</v>
      </c>
      <c r="AI4240" s="46"/>
      <c r="AJ4240" s="46">
        <f>SUM(AJ4237:AJ4239)</f>
        <v>140875</v>
      </c>
      <c r="AK4240" s="46"/>
      <c r="AL4240" s="46">
        <f>SUM(AL4237:AL4239)</f>
        <v>422.625</v>
      </c>
    </row>
    <row r="4241" spans="1:38" x14ac:dyDescent="0.45">
      <c r="A4241" s="16" t="s">
        <v>6259</v>
      </c>
      <c r="B4241" s="21">
        <v>1920600018148</v>
      </c>
      <c r="C4241" s="16" t="s">
        <v>6260</v>
      </c>
      <c r="D4241" s="16" t="s">
        <v>6261</v>
      </c>
      <c r="E4241" s="56">
        <v>2584</v>
      </c>
      <c r="F4241" s="56">
        <v>8165</v>
      </c>
      <c r="G4241" s="57" t="s">
        <v>6262</v>
      </c>
      <c r="H4241" s="56" t="s">
        <v>42</v>
      </c>
      <c r="I4241" s="56">
        <v>21241</v>
      </c>
      <c r="J4241" s="56"/>
      <c r="K4241" s="56"/>
      <c r="L4241" s="71"/>
      <c r="M4241" s="56"/>
      <c r="N4241" s="46"/>
      <c r="O4241" s="46"/>
      <c r="P4241" s="46"/>
      <c r="Q4241" s="56"/>
      <c r="R4241" s="58"/>
      <c r="S4241" s="59"/>
      <c r="T4241" s="58"/>
      <c r="U4241" s="58"/>
      <c r="V4241" s="60"/>
      <c r="W4241" s="56"/>
      <c r="X4241" s="56"/>
      <c r="Y4241" s="56"/>
      <c r="Z4241" s="46"/>
      <c r="AA4241" s="66"/>
      <c r="AB4241" s="46"/>
      <c r="AC4241" s="46"/>
      <c r="AD4241" s="61"/>
      <c r="AE4241" s="61"/>
      <c r="AF4241" s="46"/>
      <c r="AG4241" s="46"/>
      <c r="AH4241" s="46"/>
      <c r="AI4241" s="46"/>
      <c r="AJ4241" s="46"/>
      <c r="AK4241" s="46"/>
      <c r="AL4241" s="46"/>
    </row>
    <row r="4242" spans="1:38" x14ac:dyDescent="0.45">
      <c r="A4242" s="16"/>
      <c r="B4242" s="21"/>
      <c r="C4242" s="16"/>
      <c r="D4242" s="16"/>
      <c r="E4242" s="56"/>
      <c r="F4242" s="56"/>
      <c r="G4242" s="57"/>
      <c r="H4242" s="56"/>
      <c r="I4242" s="56"/>
      <c r="J4242" s="56"/>
      <c r="K4242" s="56"/>
      <c r="L4242" s="71"/>
      <c r="M4242" s="56"/>
      <c r="N4242" s="46"/>
      <c r="O4242" s="46" t="s">
        <v>54</v>
      </c>
      <c r="P4242" s="46">
        <f>SUM(P4241:P4241)</f>
        <v>0</v>
      </c>
      <c r="Q4242" s="56"/>
      <c r="R4242" s="58"/>
      <c r="S4242" s="59"/>
      <c r="T4242" s="58"/>
      <c r="U4242" s="58"/>
      <c r="V4242" s="60"/>
      <c r="W4242" s="56"/>
      <c r="X4242" s="56"/>
      <c r="Y4242" s="56"/>
      <c r="Z4242" s="46"/>
      <c r="AA4242" s="66"/>
      <c r="AB4242" s="46"/>
      <c r="AC4242" s="46"/>
      <c r="AD4242" s="61"/>
      <c r="AE4242" s="61"/>
      <c r="AF4242" s="46"/>
      <c r="AG4242" s="46"/>
      <c r="AH4242" s="46">
        <f>SUM(AH4241:AH4241)</f>
        <v>0</v>
      </c>
      <c r="AI4242" s="46"/>
      <c r="AJ4242" s="46">
        <f>SUM(AJ4241:AJ4241)</f>
        <v>0</v>
      </c>
      <c r="AK4242" s="46"/>
      <c r="AL4242" s="46">
        <f>SUM(AL4241:AL4241)</f>
        <v>0</v>
      </c>
    </row>
    <row r="4243" spans="1:38" x14ac:dyDescent="0.45">
      <c r="A4243" s="16" t="s">
        <v>6263</v>
      </c>
      <c r="B4243" s="21">
        <v>3110101407193</v>
      </c>
      <c r="C4243" s="16" t="s">
        <v>6264</v>
      </c>
      <c r="D4243" s="16" t="s">
        <v>417</v>
      </c>
      <c r="E4243" s="56">
        <v>2585</v>
      </c>
      <c r="F4243" s="56">
        <v>2101</v>
      </c>
      <c r="G4243" s="57" t="s">
        <v>6265</v>
      </c>
      <c r="H4243" s="56" t="s">
        <v>42</v>
      </c>
      <c r="I4243" s="56">
        <v>25375</v>
      </c>
      <c r="J4243" s="56">
        <v>0</v>
      </c>
      <c r="K4243" s="56">
        <v>0</v>
      </c>
      <c r="L4243" s="71">
        <v>54</v>
      </c>
      <c r="M4243" s="56" t="s">
        <v>43</v>
      </c>
      <c r="N4243" s="46">
        <f>((J4243*400)+(K4243*100))+L4243</f>
        <v>54</v>
      </c>
      <c r="O4243" s="46">
        <v>5000</v>
      </c>
      <c r="P4243" s="46">
        <f>N4243*O4243</f>
        <v>270000</v>
      </c>
      <c r="Q4243" s="56"/>
      <c r="R4243" s="58"/>
      <c r="S4243" s="59"/>
      <c r="T4243" s="58"/>
      <c r="U4243" s="58"/>
      <c r="V4243" s="60"/>
      <c r="W4243" s="56"/>
      <c r="X4243" s="56"/>
      <c r="Y4243" s="56"/>
      <c r="Z4243" s="46"/>
      <c r="AA4243" s="66"/>
      <c r="AB4243" s="46"/>
      <c r="AC4243" s="46"/>
      <c r="AD4243" s="61"/>
      <c r="AE4243" s="61"/>
      <c r="AF4243" s="46"/>
      <c r="AG4243" s="46">
        <f>IF(AND(AF4243="",P4243=""),0,IF((AF4243=""),P4243,IF((P4243=""),AF4243,AF4243+P4243)))</f>
        <v>270000</v>
      </c>
      <c r="AH4243" s="46">
        <f>IF( (AA4243=""),AG4243*1,AG4243*(AA4243/100) )</f>
        <v>270000</v>
      </c>
      <c r="AI4243" s="46">
        <v>0</v>
      </c>
      <c r="AJ4243" s="46">
        <f>IF((AI4243-AH4243) &gt; 1,0,IF((AI4243-AH4243)&lt;0,AH4243-AI4243,AI4243-AH4243))</f>
        <v>270000</v>
      </c>
      <c r="AK4243" s="46">
        <v>0.3</v>
      </c>
      <c r="AL4243" s="46">
        <f>AJ4243*(AK4243/100)</f>
        <v>810</v>
      </c>
    </row>
    <row r="4244" spans="1:38" x14ac:dyDescent="0.45">
      <c r="A4244" s="16"/>
      <c r="B4244" s="21"/>
      <c r="C4244" s="16"/>
      <c r="D4244" s="16"/>
      <c r="E4244" s="56"/>
      <c r="F4244" s="56"/>
      <c r="G4244" s="57"/>
      <c r="H4244" s="56"/>
      <c r="I4244" s="56"/>
      <c r="J4244" s="56"/>
      <c r="K4244" s="56"/>
      <c r="L4244" s="71"/>
      <c r="M4244" s="56"/>
      <c r="N4244" s="46"/>
      <c r="O4244" s="46" t="s">
        <v>54</v>
      </c>
      <c r="P4244" s="46">
        <f>SUM(P4243:P4243)</f>
        <v>270000</v>
      </c>
      <c r="Q4244" s="56"/>
      <c r="R4244" s="58"/>
      <c r="S4244" s="59"/>
      <c r="T4244" s="58"/>
      <c r="U4244" s="58"/>
      <c r="V4244" s="60"/>
      <c r="W4244" s="56"/>
      <c r="X4244" s="56"/>
      <c r="Y4244" s="56"/>
      <c r="Z4244" s="46"/>
      <c r="AA4244" s="66"/>
      <c r="AB4244" s="46"/>
      <c r="AC4244" s="46"/>
      <c r="AD4244" s="61"/>
      <c r="AE4244" s="61"/>
      <c r="AF4244" s="46"/>
      <c r="AG4244" s="46"/>
      <c r="AH4244" s="46">
        <f>SUM(AH4243:AH4243)</f>
        <v>270000</v>
      </c>
      <c r="AI4244" s="46"/>
      <c r="AJ4244" s="46">
        <f>SUM(AJ4243:AJ4243)</f>
        <v>270000</v>
      </c>
      <c r="AK4244" s="46"/>
      <c r="AL4244" s="46">
        <f>SUM(AL4243:AL4243)</f>
        <v>810</v>
      </c>
    </row>
    <row r="4245" spans="1:38" x14ac:dyDescent="0.45">
      <c r="A4245" s="16" t="s">
        <v>6266</v>
      </c>
      <c r="B4245" s="21">
        <v>3770400041012</v>
      </c>
      <c r="C4245" s="16" t="s">
        <v>6267</v>
      </c>
      <c r="D4245" s="16" t="s">
        <v>6268</v>
      </c>
      <c r="E4245" s="56">
        <v>2586</v>
      </c>
      <c r="F4245" s="56">
        <v>1463</v>
      </c>
      <c r="G4245" s="57" t="s">
        <v>6269</v>
      </c>
      <c r="H4245" s="56" t="s">
        <v>42</v>
      </c>
      <c r="I4245" s="56">
        <v>25332</v>
      </c>
      <c r="J4245" s="56"/>
      <c r="K4245" s="56"/>
      <c r="L4245" s="71"/>
      <c r="M4245" s="56"/>
      <c r="N4245" s="46"/>
      <c r="O4245" s="46"/>
      <c r="P4245" s="46"/>
      <c r="Q4245" s="56"/>
      <c r="R4245" s="58"/>
      <c r="S4245" s="59"/>
      <c r="T4245" s="58"/>
      <c r="U4245" s="58"/>
      <c r="V4245" s="60"/>
      <c r="W4245" s="56"/>
      <c r="X4245" s="56"/>
      <c r="Y4245" s="56"/>
      <c r="Z4245" s="46"/>
      <c r="AA4245" s="66"/>
      <c r="AB4245" s="46"/>
      <c r="AC4245" s="46"/>
      <c r="AD4245" s="61"/>
      <c r="AE4245" s="61"/>
      <c r="AF4245" s="46"/>
      <c r="AG4245" s="46"/>
      <c r="AH4245" s="46"/>
      <c r="AI4245" s="46"/>
      <c r="AJ4245" s="46"/>
      <c r="AK4245" s="46"/>
      <c r="AL4245" s="46"/>
    </row>
    <row r="4246" spans="1:38" x14ac:dyDescent="0.45">
      <c r="A4246" s="16"/>
      <c r="B4246" s="21"/>
      <c r="C4246" s="16"/>
      <c r="D4246" s="16"/>
      <c r="E4246" s="56"/>
      <c r="F4246" s="56"/>
      <c r="G4246" s="57"/>
      <c r="H4246" s="56"/>
      <c r="I4246" s="56"/>
      <c r="J4246" s="56"/>
      <c r="K4246" s="56"/>
      <c r="L4246" s="71"/>
      <c r="M4246" s="56"/>
      <c r="N4246" s="46"/>
      <c r="O4246" s="46" t="s">
        <v>54</v>
      </c>
      <c r="P4246" s="46">
        <f>SUM(P4245:P4245)</f>
        <v>0</v>
      </c>
      <c r="Q4246" s="56"/>
      <c r="R4246" s="58"/>
      <c r="S4246" s="59"/>
      <c r="T4246" s="58"/>
      <c r="U4246" s="58"/>
      <c r="V4246" s="60"/>
      <c r="W4246" s="56"/>
      <c r="X4246" s="56"/>
      <c r="Y4246" s="56"/>
      <c r="Z4246" s="46"/>
      <c r="AA4246" s="66"/>
      <c r="AB4246" s="46"/>
      <c r="AC4246" s="46"/>
      <c r="AD4246" s="61"/>
      <c r="AE4246" s="61"/>
      <c r="AF4246" s="46"/>
      <c r="AG4246" s="46"/>
      <c r="AH4246" s="46">
        <f>SUM(AH4245:AH4245)</f>
        <v>0</v>
      </c>
      <c r="AI4246" s="46"/>
      <c r="AJ4246" s="46">
        <f>SUM(AJ4245:AJ4245)</f>
        <v>0</v>
      </c>
      <c r="AK4246" s="46"/>
      <c r="AL4246" s="46">
        <f>SUM(AL4245:AL4245)</f>
        <v>0</v>
      </c>
    </row>
    <row r="4247" spans="1:38" x14ac:dyDescent="0.45">
      <c r="A4247" s="16" t="s">
        <v>6270</v>
      </c>
      <c r="B4247" s="21">
        <v>3770400303823</v>
      </c>
      <c r="C4247" s="16" t="s">
        <v>6271</v>
      </c>
      <c r="D4247" s="16" t="s">
        <v>6272</v>
      </c>
      <c r="E4247" s="56">
        <v>2587</v>
      </c>
      <c r="F4247" s="56">
        <v>7356</v>
      </c>
      <c r="G4247" s="57" t="s">
        <v>6273</v>
      </c>
      <c r="H4247" s="56" t="s">
        <v>42</v>
      </c>
      <c r="I4247" s="56">
        <v>29054</v>
      </c>
      <c r="J4247" s="56"/>
      <c r="K4247" s="56"/>
      <c r="L4247" s="71"/>
      <c r="M4247" s="56"/>
      <c r="N4247" s="46"/>
      <c r="O4247" s="46"/>
      <c r="P4247" s="46"/>
      <c r="Q4247" s="56"/>
      <c r="R4247" s="58"/>
      <c r="S4247" s="59"/>
      <c r="T4247" s="58"/>
      <c r="U4247" s="58"/>
      <c r="V4247" s="60"/>
      <c r="W4247" s="56"/>
      <c r="X4247" s="56"/>
      <c r="Y4247" s="56"/>
      <c r="Z4247" s="46"/>
      <c r="AA4247" s="66"/>
      <c r="AB4247" s="46"/>
      <c r="AC4247" s="46"/>
      <c r="AD4247" s="61"/>
      <c r="AE4247" s="61"/>
      <c r="AF4247" s="46"/>
      <c r="AG4247" s="46"/>
      <c r="AH4247" s="46"/>
      <c r="AI4247" s="46"/>
      <c r="AJ4247" s="46"/>
      <c r="AK4247" s="46"/>
      <c r="AL4247" s="46"/>
    </row>
    <row r="4248" spans="1:38" x14ac:dyDescent="0.45">
      <c r="A4248" s="16"/>
      <c r="B4248" s="21"/>
      <c r="C4248" s="16"/>
      <c r="D4248" s="16"/>
      <c r="E4248" s="56"/>
      <c r="F4248" s="56"/>
      <c r="G4248" s="57"/>
      <c r="H4248" s="56"/>
      <c r="I4248" s="56"/>
      <c r="J4248" s="56"/>
      <c r="K4248" s="56"/>
      <c r="L4248" s="71"/>
      <c r="M4248" s="56"/>
      <c r="N4248" s="46"/>
      <c r="O4248" s="46" t="s">
        <v>54</v>
      </c>
      <c r="P4248" s="46">
        <f>SUM(P4247:P4247)</f>
        <v>0</v>
      </c>
      <c r="Q4248" s="56"/>
      <c r="R4248" s="58"/>
      <c r="S4248" s="59"/>
      <c r="T4248" s="58"/>
      <c r="U4248" s="58"/>
      <c r="V4248" s="60"/>
      <c r="W4248" s="56"/>
      <c r="X4248" s="56"/>
      <c r="Y4248" s="56"/>
      <c r="Z4248" s="46"/>
      <c r="AA4248" s="66"/>
      <c r="AB4248" s="46"/>
      <c r="AC4248" s="46"/>
      <c r="AD4248" s="61"/>
      <c r="AE4248" s="61"/>
      <c r="AF4248" s="46"/>
      <c r="AG4248" s="46"/>
      <c r="AH4248" s="46">
        <f>SUM(AH4247:AH4247)</f>
        <v>0</v>
      </c>
      <c r="AI4248" s="46"/>
      <c r="AJ4248" s="46">
        <f>SUM(AJ4247:AJ4247)</f>
        <v>0</v>
      </c>
      <c r="AK4248" s="46"/>
      <c r="AL4248" s="46">
        <f>SUM(AL4247:AL4247)</f>
        <v>0</v>
      </c>
    </row>
    <row r="4249" spans="1:38" x14ac:dyDescent="0.45">
      <c r="A4249" s="16" t="s">
        <v>6274</v>
      </c>
      <c r="B4249" s="21">
        <v>3770400008554</v>
      </c>
      <c r="C4249" s="16" t="s">
        <v>6275</v>
      </c>
      <c r="D4249" s="16" t="s">
        <v>6276</v>
      </c>
      <c r="E4249" s="56">
        <v>2588</v>
      </c>
      <c r="F4249" s="56">
        <v>6873</v>
      </c>
      <c r="G4249" s="57" t="s">
        <v>6277</v>
      </c>
      <c r="H4249" s="56" t="s">
        <v>42</v>
      </c>
      <c r="I4249" s="56">
        <v>8685</v>
      </c>
      <c r="J4249" s="56"/>
      <c r="K4249" s="56"/>
      <c r="L4249" s="71"/>
      <c r="M4249" s="56"/>
      <c r="N4249" s="46"/>
      <c r="O4249" s="46"/>
      <c r="P4249" s="46"/>
      <c r="Q4249" s="56"/>
      <c r="R4249" s="58"/>
      <c r="S4249" s="59"/>
      <c r="T4249" s="58"/>
      <c r="U4249" s="58"/>
      <c r="V4249" s="60"/>
      <c r="W4249" s="56"/>
      <c r="X4249" s="56"/>
      <c r="Y4249" s="56"/>
      <c r="Z4249" s="46"/>
      <c r="AA4249" s="66"/>
      <c r="AB4249" s="46"/>
      <c r="AC4249" s="46"/>
      <c r="AD4249" s="61"/>
      <c r="AE4249" s="61"/>
      <c r="AF4249" s="46"/>
      <c r="AG4249" s="46"/>
      <c r="AH4249" s="46"/>
      <c r="AI4249" s="46"/>
      <c r="AJ4249" s="46"/>
      <c r="AK4249" s="46"/>
      <c r="AL4249" s="46"/>
    </row>
    <row r="4250" spans="1:38" x14ac:dyDescent="0.45">
      <c r="A4250" s="16"/>
      <c r="B4250" s="21"/>
      <c r="C4250" s="16"/>
      <c r="D4250" s="16"/>
      <c r="E4250" s="56">
        <v>2589</v>
      </c>
      <c r="F4250" s="56">
        <v>2233</v>
      </c>
      <c r="G4250" s="57" t="s">
        <v>6278</v>
      </c>
      <c r="H4250" s="56" t="s">
        <v>42</v>
      </c>
      <c r="I4250" s="56">
        <v>32342</v>
      </c>
      <c r="J4250" s="56">
        <v>0</v>
      </c>
      <c r="K4250" s="56">
        <v>1</v>
      </c>
      <c r="L4250" s="71">
        <v>84.6</v>
      </c>
      <c r="M4250" s="56" t="s">
        <v>43</v>
      </c>
      <c r="N4250" s="46">
        <f>((J4250*400)+(K4250*100))+L4250</f>
        <v>184.6</v>
      </c>
      <c r="O4250" s="46">
        <v>500</v>
      </c>
      <c r="P4250" s="46">
        <f>N4250*O4250</f>
        <v>92300</v>
      </c>
      <c r="Q4250" s="56"/>
      <c r="R4250" s="58"/>
      <c r="S4250" s="59"/>
      <c r="T4250" s="58"/>
      <c r="U4250" s="58"/>
      <c r="V4250" s="60"/>
      <c r="W4250" s="56"/>
      <c r="X4250" s="56"/>
      <c r="Y4250" s="56"/>
      <c r="Z4250" s="46"/>
      <c r="AA4250" s="66"/>
      <c r="AB4250" s="46"/>
      <c r="AC4250" s="46"/>
      <c r="AD4250" s="61"/>
      <c r="AE4250" s="61"/>
      <c r="AF4250" s="46"/>
      <c r="AG4250" s="46">
        <f>IF(AND(AF4250="",P4250=""),0,IF((AF4250=""),P4250,IF((P4250=""),AF4250,AF4250+P4250)))</f>
        <v>92300</v>
      </c>
      <c r="AH4250" s="46">
        <f>IF( (AA4250=""),AG4250*1,AG4250*(AA4250/100) )</f>
        <v>92300</v>
      </c>
      <c r="AI4250" s="46">
        <v>0</v>
      </c>
      <c r="AJ4250" s="46">
        <f>IF((AI4250-AH4250) &gt; 1,0,IF((AI4250-AH4250)&lt;0,AH4250-AI4250,AI4250-AH4250))</f>
        <v>92300</v>
      </c>
      <c r="AK4250" s="46">
        <v>0.3</v>
      </c>
      <c r="AL4250" s="46">
        <f>AJ4250*(AK4250/100)</f>
        <v>276.90000000000003</v>
      </c>
    </row>
    <row r="4251" spans="1:38" x14ac:dyDescent="0.45">
      <c r="A4251" s="16"/>
      <c r="B4251" s="21"/>
      <c r="C4251" s="16"/>
      <c r="D4251" s="16"/>
      <c r="E4251" s="56"/>
      <c r="F4251" s="56"/>
      <c r="G4251" s="57"/>
      <c r="H4251" s="56"/>
      <c r="I4251" s="56"/>
      <c r="J4251" s="56"/>
      <c r="K4251" s="56"/>
      <c r="L4251" s="71"/>
      <c r="M4251" s="56"/>
      <c r="N4251" s="46"/>
      <c r="O4251" s="46" t="s">
        <v>54</v>
      </c>
      <c r="P4251" s="46">
        <f>SUM(P4249:P4250)</f>
        <v>92300</v>
      </c>
      <c r="Q4251" s="56"/>
      <c r="R4251" s="58"/>
      <c r="S4251" s="59"/>
      <c r="T4251" s="58"/>
      <c r="U4251" s="58"/>
      <c r="V4251" s="60"/>
      <c r="W4251" s="56"/>
      <c r="X4251" s="56"/>
      <c r="Y4251" s="56"/>
      <c r="Z4251" s="46"/>
      <c r="AA4251" s="66"/>
      <c r="AB4251" s="46"/>
      <c r="AC4251" s="46"/>
      <c r="AD4251" s="61"/>
      <c r="AE4251" s="61"/>
      <c r="AF4251" s="46"/>
      <c r="AG4251" s="46"/>
      <c r="AH4251" s="46">
        <f>SUM(AH4249:AH4250)</f>
        <v>92300</v>
      </c>
      <c r="AI4251" s="46"/>
      <c r="AJ4251" s="46">
        <f>SUM(AJ4249:AJ4250)</f>
        <v>92300</v>
      </c>
      <c r="AK4251" s="46"/>
      <c r="AL4251" s="46">
        <f>SUM(AL4249:AL4250)</f>
        <v>276.90000000000003</v>
      </c>
    </row>
    <row r="4252" spans="1:38" x14ac:dyDescent="0.45">
      <c r="A4252" s="16" t="s">
        <v>6279</v>
      </c>
      <c r="B4252" s="21">
        <v>3849800089095</v>
      </c>
      <c r="C4252" s="16" t="s">
        <v>6280</v>
      </c>
      <c r="D4252" s="16" t="s">
        <v>6281</v>
      </c>
      <c r="E4252" s="56">
        <v>2590</v>
      </c>
      <c r="F4252" s="56">
        <v>9943</v>
      </c>
      <c r="G4252" s="57" t="s">
        <v>6282</v>
      </c>
      <c r="H4252" s="56" t="s">
        <v>42</v>
      </c>
      <c r="I4252" s="56">
        <v>4493</v>
      </c>
      <c r="J4252" s="56"/>
      <c r="K4252" s="56"/>
      <c r="L4252" s="71"/>
      <c r="M4252" s="56"/>
      <c r="N4252" s="46"/>
      <c r="O4252" s="46"/>
      <c r="P4252" s="46"/>
      <c r="Q4252" s="56"/>
      <c r="R4252" s="58"/>
      <c r="S4252" s="59"/>
      <c r="T4252" s="58"/>
      <c r="U4252" s="58"/>
      <c r="V4252" s="60"/>
      <c r="W4252" s="56"/>
      <c r="X4252" s="56"/>
      <c r="Y4252" s="56"/>
      <c r="Z4252" s="46"/>
      <c r="AA4252" s="66"/>
      <c r="AB4252" s="46"/>
      <c r="AC4252" s="46"/>
      <c r="AD4252" s="61"/>
      <c r="AE4252" s="61"/>
      <c r="AF4252" s="46"/>
      <c r="AG4252" s="46"/>
      <c r="AH4252" s="46"/>
      <c r="AI4252" s="46"/>
      <c r="AJ4252" s="46"/>
      <c r="AK4252" s="46"/>
      <c r="AL4252" s="46"/>
    </row>
    <row r="4253" spans="1:38" x14ac:dyDescent="0.45">
      <c r="A4253" s="16"/>
      <c r="B4253" s="21"/>
      <c r="C4253" s="16"/>
      <c r="D4253" s="16"/>
      <c r="E4253" s="56"/>
      <c r="F4253" s="56"/>
      <c r="G4253" s="57"/>
      <c r="H4253" s="56"/>
      <c r="I4253" s="56"/>
      <c r="J4253" s="56"/>
      <c r="K4253" s="56"/>
      <c r="L4253" s="71"/>
      <c r="M4253" s="56"/>
      <c r="N4253" s="46"/>
      <c r="O4253" s="46" t="s">
        <v>54</v>
      </c>
      <c r="P4253" s="46">
        <f>SUM(P4252:P4252)</f>
        <v>0</v>
      </c>
      <c r="Q4253" s="56"/>
      <c r="R4253" s="58"/>
      <c r="S4253" s="59"/>
      <c r="T4253" s="58"/>
      <c r="U4253" s="58"/>
      <c r="V4253" s="60"/>
      <c r="W4253" s="56"/>
      <c r="X4253" s="56"/>
      <c r="Y4253" s="56"/>
      <c r="Z4253" s="46"/>
      <c r="AA4253" s="66"/>
      <c r="AB4253" s="46"/>
      <c r="AC4253" s="46"/>
      <c r="AD4253" s="61"/>
      <c r="AE4253" s="61"/>
      <c r="AF4253" s="46"/>
      <c r="AG4253" s="46"/>
      <c r="AH4253" s="46">
        <f>SUM(AH4252:AH4252)</f>
        <v>0</v>
      </c>
      <c r="AI4253" s="46"/>
      <c r="AJ4253" s="46">
        <f>SUM(AJ4252:AJ4252)</f>
        <v>0</v>
      </c>
      <c r="AK4253" s="46"/>
      <c r="AL4253" s="46">
        <f>SUM(AL4252:AL4252)</f>
        <v>0</v>
      </c>
    </row>
    <row r="4254" spans="1:38" x14ac:dyDescent="0.45">
      <c r="A4254" s="16" t="s">
        <v>6283</v>
      </c>
      <c r="B4254" s="21">
        <v>3770400497768</v>
      </c>
      <c r="C4254" s="16" t="s">
        <v>6284</v>
      </c>
      <c r="D4254" s="16" t="s">
        <v>6285</v>
      </c>
      <c r="E4254" s="56">
        <v>2591</v>
      </c>
      <c r="F4254" s="56">
        <v>1211</v>
      </c>
      <c r="G4254" s="57" t="s">
        <v>6286</v>
      </c>
      <c r="H4254" s="56" t="s">
        <v>42</v>
      </c>
      <c r="I4254" s="56">
        <v>10463</v>
      </c>
      <c r="J4254" s="56">
        <v>0</v>
      </c>
      <c r="K4254" s="56">
        <v>0</v>
      </c>
      <c r="L4254" s="71">
        <v>40.5</v>
      </c>
      <c r="M4254" s="56" t="s">
        <v>208</v>
      </c>
      <c r="N4254" s="46">
        <f>((J4254*400)+(K4254*100))+L4254</f>
        <v>40.5</v>
      </c>
      <c r="O4254" s="46">
        <v>660</v>
      </c>
      <c r="P4254" s="46">
        <f>N4254*O4254</f>
        <v>26730</v>
      </c>
      <c r="Q4254" s="56"/>
      <c r="R4254" s="58"/>
      <c r="S4254" s="59"/>
      <c r="T4254" s="58"/>
      <c r="U4254" s="58"/>
      <c r="V4254" s="60"/>
      <c r="W4254" s="56"/>
      <c r="X4254" s="56"/>
      <c r="Y4254" s="56"/>
      <c r="Z4254" s="46"/>
      <c r="AA4254" s="66"/>
      <c r="AB4254" s="46"/>
      <c r="AC4254" s="46"/>
      <c r="AD4254" s="61"/>
      <c r="AE4254" s="61"/>
      <c r="AF4254" s="46"/>
      <c r="AG4254" s="46">
        <f>IF(AND(AF4254="",P4254=""),0,IF((AF4254=""),P4254,IF((P4254=""),AF4254,AF4254+P4254)))</f>
        <v>26730</v>
      </c>
      <c r="AH4254" s="46">
        <f>IF( (AA4254=""),AG4254*1,AG4254*(AA4254/100) )</f>
        <v>26730</v>
      </c>
      <c r="AI4254" s="46">
        <v>0</v>
      </c>
      <c r="AJ4254" s="46">
        <f>IF((AI4254-AH4254) &gt; 1,0,IF((AI4254-AH4254)&lt;0,AH4254-AI4254,AI4254-AH4254))</f>
        <v>26730</v>
      </c>
      <c r="AK4254" s="46">
        <v>0.02</v>
      </c>
      <c r="AL4254" s="46">
        <f>AJ4254*(AK4254/100)</f>
        <v>5.3460000000000001</v>
      </c>
    </row>
    <row r="4255" spans="1:38" x14ac:dyDescent="0.45">
      <c r="A4255" s="16"/>
      <c r="B4255" s="21"/>
      <c r="C4255" s="16"/>
      <c r="D4255" s="16"/>
      <c r="E4255" s="56"/>
      <c r="F4255" s="56"/>
      <c r="G4255" s="57"/>
      <c r="H4255" s="56"/>
      <c r="I4255" s="56"/>
      <c r="J4255" s="56">
        <v>2</v>
      </c>
      <c r="K4255" s="56">
        <v>3</v>
      </c>
      <c r="L4255" s="71">
        <v>59.5</v>
      </c>
      <c r="M4255" s="56" t="s">
        <v>90</v>
      </c>
      <c r="N4255" s="46">
        <f>((J4255*400)+(K4255*100))+L4255</f>
        <v>1159.5</v>
      </c>
      <c r="O4255" s="46">
        <v>660</v>
      </c>
      <c r="P4255" s="46">
        <f>N4255*O4255</f>
        <v>765270</v>
      </c>
      <c r="Q4255" s="56"/>
      <c r="R4255" s="58"/>
      <c r="S4255" s="59"/>
      <c r="T4255" s="58"/>
      <c r="U4255" s="58"/>
      <c r="V4255" s="60"/>
      <c r="W4255" s="56"/>
      <c r="X4255" s="56"/>
      <c r="Y4255" s="56"/>
      <c r="Z4255" s="46"/>
      <c r="AA4255" s="66"/>
      <c r="AB4255" s="46"/>
      <c r="AC4255" s="46"/>
      <c r="AD4255" s="61"/>
      <c r="AE4255" s="61"/>
      <c r="AF4255" s="46"/>
      <c r="AG4255" s="46">
        <f>IF(AND(AF4255="",P4255=""),0,IF((AF4255=""),P4255,IF((P4255=""),AF4255,AF4255+P4255)))</f>
        <v>765270</v>
      </c>
      <c r="AH4255" s="46">
        <f>IF( (AA4255=""),AG4255*1,AG4255*(AA4255/100) )</f>
        <v>765270</v>
      </c>
      <c r="AI4255" s="46">
        <v>0</v>
      </c>
      <c r="AJ4255" s="46">
        <f>IF((AI4255-AH4255) &gt; 1,0,IF((AI4255-AH4255)&lt;0,AH4255-AI4255,AI4255-AH4255))</f>
        <v>765270</v>
      </c>
      <c r="AK4255" s="46">
        <v>0.01</v>
      </c>
      <c r="AL4255" s="46">
        <f>AJ4255*(AK4255/100)</f>
        <v>76.527000000000001</v>
      </c>
    </row>
    <row r="4256" spans="1:38" x14ac:dyDescent="0.45">
      <c r="A4256" s="16"/>
      <c r="B4256" s="21"/>
      <c r="C4256" s="16"/>
      <c r="D4256" s="16"/>
      <c r="E4256" s="56"/>
      <c r="F4256" s="56"/>
      <c r="G4256" s="57"/>
      <c r="H4256" s="56"/>
      <c r="I4256" s="56"/>
      <c r="J4256" s="56"/>
      <c r="K4256" s="56"/>
      <c r="L4256" s="71"/>
      <c r="M4256" s="56"/>
      <c r="N4256" s="46"/>
      <c r="O4256" s="46"/>
      <c r="P4256" s="46"/>
      <c r="Q4256" s="73">
        <v>1</v>
      </c>
      <c r="R4256" s="58" t="s">
        <v>6283</v>
      </c>
      <c r="S4256" s="59">
        <v>3770400497768</v>
      </c>
      <c r="T4256" s="58" t="s">
        <v>6284</v>
      </c>
      <c r="U4256" s="58" t="s">
        <v>6287</v>
      </c>
      <c r="V4256" s="60"/>
      <c r="W4256" s="56" t="s">
        <v>210</v>
      </c>
      <c r="X4256" s="56" t="s">
        <v>211</v>
      </c>
      <c r="Y4256" s="56" t="s">
        <v>212</v>
      </c>
      <c r="Z4256" s="46">
        <v>162</v>
      </c>
      <c r="AA4256" s="66">
        <v>100</v>
      </c>
      <c r="AB4256" s="46">
        <v>6900</v>
      </c>
      <c r="AC4256" s="46">
        <f>Z4256*AB4256</f>
        <v>1117800</v>
      </c>
      <c r="AD4256" s="61">
        <v>5</v>
      </c>
      <c r="AE4256" s="61">
        <v>5</v>
      </c>
      <c r="AF4256" s="46">
        <f>(AC4256*(100-AE4256))/100</f>
        <v>1061910</v>
      </c>
      <c r="AG4256" s="46">
        <f>IF( (AF4256=""),0,SUM(AF4256:AF4256) )</f>
        <v>1061910</v>
      </c>
      <c r="AH4256" s="46">
        <f>(AG4256/100)*(AA4256)</f>
        <v>1061910</v>
      </c>
      <c r="AI4256" s="46">
        <v>0</v>
      </c>
      <c r="AJ4256" s="46">
        <f>IF((AI4256-AH4256) &gt; 1,0,IF((AI4256-AH4256)&lt;0,AH4256-AI4256,AI4256-AH4256))</f>
        <v>1061910</v>
      </c>
      <c r="AK4256" s="46">
        <v>0.02</v>
      </c>
      <c r="AL4256" s="46">
        <f>AJ4256*(AK4256/100)</f>
        <v>212.38200000000001</v>
      </c>
    </row>
    <row r="4257" spans="1:38" x14ac:dyDescent="0.45">
      <c r="A4257" s="16"/>
      <c r="B4257" s="21"/>
      <c r="C4257" s="16"/>
      <c r="D4257" s="16"/>
      <c r="E4257" s="56"/>
      <c r="F4257" s="56"/>
      <c r="G4257" s="57"/>
      <c r="H4257" s="56"/>
      <c r="I4257" s="56"/>
      <c r="J4257" s="56"/>
      <c r="K4257" s="56"/>
      <c r="L4257" s="71"/>
      <c r="M4257" s="56"/>
      <c r="N4257" s="46"/>
      <c r="O4257" s="46" t="s">
        <v>54</v>
      </c>
      <c r="P4257" s="46">
        <f>SUM(P4254:P4256)</f>
        <v>792000</v>
      </c>
      <c r="Q4257" s="56"/>
      <c r="R4257" s="58"/>
      <c r="S4257" s="59"/>
      <c r="T4257" s="58"/>
      <c r="U4257" s="58"/>
      <c r="V4257" s="60"/>
      <c r="W4257" s="56"/>
      <c r="X4257" s="56"/>
      <c r="Y4257" s="56"/>
      <c r="Z4257" s="46"/>
      <c r="AA4257" s="66"/>
      <c r="AB4257" s="46"/>
      <c r="AC4257" s="46"/>
      <c r="AD4257" s="61"/>
      <c r="AE4257" s="61"/>
      <c r="AF4257" s="46"/>
      <c r="AG4257" s="46"/>
      <c r="AH4257" s="46">
        <f>SUM(AH4254:AH4256)</f>
        <v>1853910</v>
      </c>
      <c r="AI4257" s="46"/>
      <c r="AJ4257" s="46">
        <f>SUM(AJ4254:AJ4256)</f>
        <v>1853910</v>
      </c>
      <c r="AK4257" s="46"/>
      <c r="AL4257" s="46">
        <f>SUM(AL4254:AL4256)</f>
        <v>294.255</v>
      </c>
    </row>
    <row r="4258" spans="1:38" x14ac:dyDescent="0.45">
      <c r="A4258" s="16" t="s">
        <v>6288</v>
      </c>
      <c r="B4258" s="21">
        <v>3770400045336</v>
      </c>
      <c r="C4258" s="16" t="s">
        <v>6289</v>
      </c>
      <c r="D4258" s="16" t="s">
        <v>6290</v>
      </c>
      <c r="E4258" s="56">
        <v>2592</v>
      </c>
      <c r="F4258" s="56">
        <v>2768</v>
      </c>
      <c r="G4258" s="57" t="s">
        <v>6291</v>
      </c>
      <c r="H4258" s="56" t="s">
        <v>42</v>
      </c>
      <c r="I4258" s="56">
        <v>10581</v>
      </c>
      <c r="J4258" s="56">
        <v>0</v>
      </c>
      <c r="K4258" s="56">
        <v>0</v>
      </c>
      <c r="L4258" s="71">
        <v>18</v>
      </c>
      <c r="M4258" s="56" t="s">
        <v>43</v>
      </c>
      <c r="N4258" s="46">
        <f>((J4258*400)+(K4258*100))+L4258</f>
        <v>18</v>
      </c>
      <c r="O4258" s="46">
        <v>750</v>
      </c>
      <c r="P4258" s="46">
        <f>N4258*O4258</f>
        <v>13500</v>
      </c>
      <c r="Q4258" s="56"/>
      <c r="R4258" s="58"/>
      <c r="S4258" s="59"/>
      <c r="T4258" s="58"/>
      <c r="U4258" s="58"/>
      <c r="V4258" s="60"/>
      <c r="W4258" s="56"/>
      <c r="X4258" s="56"/>
      <c r="Y4258" s="56"/>
      <c r="Z4258" s="46"/>
      <c r="AA4258" s="66"/>
      <c r="AB4258" s="46"/>
      <c r="AC4258" s="46"/>
      <c r="AD4258" s="61"/>
      <c r="AE4258" s="61"/>
      <c r="AF4258" s="46"/>
      <c r="AG4258" s="46">
        <f>IF(AND(AF4258="",P4258=""),0,IF((AF4258=""),P4258,IF((P4258=""),AF4258,AF4258+P4258)))</f>
        <v>13500</v>
      </c>
      <c r="AH4258" s="46">
        <f>IF( (AA4258=""),AG4258*1,AG4258*(AA4258/100) )</f>
        <v>13500</v>
      </c>
      <c r="AI4258" s="46">
        <v>0</v>
      </c>
      <c r="AJ4258" s="46">
        <f>IF((AI4258-AH4258) &gt; 1,0,IF((AI4258-AH4258)&lt;0,AH4258-AI4258,AI4258-AH4258))</f>
        <v>13500</v>
      </c>
      <c r="AK4258" s="46">
        <v>0.3</v>
      </c>
      <c r="AL4258" s="46">
        <f>AJ4258*(AK4258/100)</f>
        <v>40.5</v>
      </c>
    </row>
    <row r="4259" spans="1:38" x14ac:dyDescent="0.45">
      <c r="A4259" s="16"/>
      <c r="B4259" s="21"/>
      <c r="C4259" s="16"/>
      <c r="D4259" s="16"/>
      <c r="E4259" s="56"/>
      <c r="F4259" s="56"/>
      <c r="G4259" s="57"/>
      <c r="H4259" s="56"/>
      <c r="I4259" s="56"/>
      <c r="J4259" s="56"/>
      <c r="K4259" s="56"/>
      <c r="L4259" s="71"/>
      <c r="M4259" s="56"/>
      <c r="N4259" s="46"/>
      <c r="O4259" s="46" t="s">
        <v>54</v>
      </c>
      <c r="P4259" s="46">
        <f>SUM(P4258:P4258)</f>
        <v>13500</v>
      </c>
      <c r="Q4259" s="56"/>
      <c r="R4259" s="58"/>
      <c r="S4259" s="59"/>
      <c r="T4259" s="58"/>
      <c r="U4259" s="58"/>
      <c r="V4259" s="60"/>
      <c r="W4259" s="56"/>
      <c r="X4259" s="56"/>
      <c r="Y4259" s="56"/>
      <c r="Z4259" s="46"/>
      <c r="AA4259" s="66"/>
      <c r="AB4259" s="46"/>
      <c r="AC4259" s="46"/>
      <c r="AD4259" s="61"/>
      <c r="AE4259" s="61"/>
      <c r="AF4259" s="46"/>
      <c r="AG4259" s="46"/>
      <c r="AH4259" s="46">
        <f>SUM(AH4258:AH4258)</f>
        <v>13500</v>
      </c>
      <c r="AI4259" s="46"/>
      <c r="AJ4259" s="46">
        <f>SUM(AJ4258:AJ4258)</f>
        <v>13500</v>
      </c>
      <c r="AK4259" s="46"/>
      <c r="AL4259" s="46">
        <f>SUM(AL4258:AL4258)</f>
        <v>40.5</v>
      </c>
    </row>
    <row r="4260" spans="1:38" x14ac:dyDescent="0.45">
      <c r="A4260" s="16" t="s">
        <v>6292</v>
      </c>
      <c r="B4260" s="21">
        <v>3120101264716</v>
      </c>
      <c r="C4260" s="16" t="s">
        <v>6293</v>
      </c>
      <c r="D4260" s="16" t="s">
        <v>6294</v>
      </c>
      <c r="E4260" s="56">
        <v>2593</v>
      </c>
      <c r="F4260" s="56">
        <v>9231</v>
      </c>
      <c r="G4260" s="57" t="s">
        <v>6295</v>
      </c>
      <c r="H4260" s="56" t="s">
        <v>42</v>
      </c>
      <c r="I4260" s="56">
        <v>12873</v>
      </c>
      <c r="J4260" s="56"/>
      <c r="K4260" s="56"/>
      <c r="L4260" s="71"/>
      <c r="M4260" s="56"/>
      <c r="N4260" s="46"/>
      <c r="O4260" s="46"/>
      <c r="P4260" s="46"/>
      <c r="Q4260" s="56"/>
      <c r="R4260" s="58"/>
      <c r="S4260" s="59"/>
      <c r="T4260" s="58"/>
      <c r="U4260" s="58"/>
      <c r="V4260" s="60"/>
      <c r="W4260" s="56"/>
      <c r="X4260" s="56"/>
      <c r="Y4260" s="56"/>
      <c r="Z4260" s="46"/>
      <c r="AA4260" s="66"/>
      <c r="AB4260" s="46"/>
      <c r="AC4260" s="46"/>
      <c r="AD4260" s="61"/>
      <c r="AE4260" s="61"/>
      <c r="AF4260" s="46"/>
      <c r="AG4260" s="46"/>
      <c r="AH4260" s="46"/>
      <c r="AI4260" s="46"/>
      <c r="AJ4260" s="46"/>
      <c r="AK4260" s="46"/>
      <c r="AL4260" s="46"/>
    </row>
    <row r="4261" spans="1:38" x14ac:dyDescent="0.45">
      <c r="A4261" s="16"/>
      <c r="B4261" s="21"/>
      <c r="C4261" s="16"/>
      <c r="D4261" s="16"/>
      <c r="E4261" s="56"/>
      <c r="F4261" s="56"/>
      <c r="G4261" s="57"/>
      <c r="H4261" s="56"/>
      <c r="I4261" s="56"/>
      <c r="J4261" s="56"/>
      <c r="K4261" s="56"/>
      <c r="L4261" s="71"/>
      <c r="M4261" s="56"/>
      <c r="N4261" s="46"/>
      <c r="O4261" s="46" t="s">
        <v>54</v>
      </c>
      <c r="P4261" s="46">
        <f>SUM(P4260:P4260)</f>
        <v>0</v>
      </c>
      <c r="Q4261" s="56"/>
      <c r="R4261" s="58"/>
      <c r="S4261" s="59"/>
      <c r="T4261" s="58"/>
      <c r="U4261" s="58"/>
      <c r="V4261" s="60"/>
      <c r="W4261" s="56"/>
      <c r="X4261" s="56"/>
      <c r="Y4261" s="56"/>
      <c r="Z4261" s="46"/>
      <c r="AA4261" s="66"/>
      <c r="AB4261" s="46"/>
      <c r="AC4261" s="46"/>
      <c r="AD4261" s="61"/>
      <c r="AE4261" s="61"/>
      <c r="AF4261" s="46"/>
      <c r="AG4261" s="46"/>
      <c r="AH4261" s="46">
        <f>SUM(AH4260:AH4260)</f>
        <v>0</v>
      </c>
      <c r="AI4261" s="46"/>
      <c r="AJ4261" s="46">
        <f>SUM(AJ4260:AJ4260)</f>
        <v>0</v>
      </c>
      <c r="AK4261" s="46"/>
      <c r="AL4261" s="46">
        <f>SUM(AL4260:AL4260)</f>
        <v>0</v>
      </c>
    </row>
    <row r="4262" spans="1:38" x14ac:dyDescent="0.45">
      <c r="A4262" s="16" t="s">
        <v>6296</v>
      </c>
      <c r="B4262" s="21">
        <v>1770400117306</v>
      </c>
      <c r="C4262" s="16" t="s">
        <v>6297</v>
      </c>
      <c r="D4262" s="16" t="s">
        <v>6298</v>
      </c>
      <c r="E4262" s="56">
        <v>2594</v>
      </c>
      <c r="F4262" s="56">
        <v>6084</v>
      </c>
      <c r="G4262" s="57"/>
      <c r="H4262" s="56" t="s">
        <v>42</v>
      </c>
      <c r="I4262" s="56">
        <v>14568</v>
      </c>
      <c r="J4262" s="56">
        <v>0</v>
      </c>
      <c r="K4262" s="56">
        <v>0</v>
      </c>
      <c r="L4262" s="71">
        <v>20</v>
      </c>
      <c r="M4262" s="56" t="s">
        <v>208</v>
      </c>
      <c r="N4262" s="46">
        <f>((J4262*400)+(K4262*100))+L4262</f>
        <v>20</v>
      </c>
      <c r="O4262" s="46">
        <v>500</v>
      </c>
      <c r="P4262" s="46">
        <f>N4262*O4262</f>
        <v>10000</v>
      </c>
      <c r="Q4262" s="56"/>
      <c r="R4262" s="58"/>
      <c r="S4262" s="59"/>
      <c r="T4262" s="58"/>
      <c r="U4262" s="58"/>
      <c r="V4262" s="60"/>
      <c r="W4262" s="56"/>
      <c r="X4262" s="56"/>
      <c r="Y4262" s="56"/>
      <c r="Z4262" s="46"/>
      <c r="AA4262" s="66"/>
      <c r="AB4262" s="46"/>
      <c r="AC4262" s="46"/>
      <c r="AD4262" s="61"/>
      <c r="AE4262" s="61"/>
      <c r="AF4262" s="46"/>
      <c r="AG4262" s="46">
        <f>IF(AND(AF4262="",P4262=""),0,IF((AF4262=""),P4262,IF((P4262=""),AF4262,AF4262+P4262)))</f>
        <v>10000</v>
      </c>
      <c r="AH4262" s="46">
        <f>IF( (AA4262=""),AG4262*1,AG4262*(AA4262/100) )</f>
        <v>10000</v>
      </c>
      <c r="AI4262" s="46">
        <v>0</v>
      </c>
      <c r="AJ4262" s="46">
        <f>IF((AI4262-AH4262) &gt; 1,0,IF((AI4262-AH4262)&lt;0,AH4262-AI4262,AI4262-AH4262))</f>
        <v>10000</v>
      </c>
      <c r="AK4262" s="46">
        <v>0.02</v>
      </c>
      <c r="AL4262" s="46">
        <f>AJ4262*(AK4262/100)</f>
        <v>2</v>
      </c>
    </row>
    <row r="4263" spans="1:38" x14ac:dyDescent="0.45">
      <c r="A4263" s="16"/>
      <c r="B4263" s="21"/>
      <c r="C4263" s="16"/>
      <c r="D4263" s="16"/>
      <c r="E4263" s="56"/>
      <c r="F4263" s="56"/>
      <c r="G4263" s="57"/>
      <c r="H4263" s="56"/>
      <c r="I4263" s="56"/>
      <c r="J4263" s="56">
        <v>0</v>
      </c>
      <c r="K4263" s="56">
        <v>1</v>
      </c>
      <c r="L4263" s="71">
        <v>4</v>
      </c>
      <c r="M4263" s="56" t="s">
        <v>90</v>
      </c>
      <c r="N4263" s="46">
        <f>((J4263*400)+(K4263*100))+L4263</f>
        <v>104</v>
      </c>
      <c r="O4263" s="46">
        <v>500</v>
      </c>
      <c r="P4263" s="46">
        <f>N4263*O4263</f>
        <v>52000</v>
      </c>
      <c r="Q4263" s="56"/>
      <c r="R4263" s="58"/>
      <c r="S4263" s="59"/>
      <c r="T4263" s="58"/>
      <c r="U4263" s="58"/>
      <c r="V4263" s="60"/>
      <c r="W4263" s="56"/>
      <c r="X4263" s="56"/>
      <c r="Y4263" s="56"/>
      <c r="Z4263" s="46"/>
      <c r="AA4263" s="66"/>
      <c r="AB4263" s="46"/>
      <c r="AC4263" s="46"/>
      <c r="AD4263" s="61"/>
      <c r="AE4263" s="61"/>
      <c r="AF4263" s="46"/>
      <c r="AG4263" s="46">
        <f>IF(AND(AF4263="",P4263=""),0,IF((AF4263=""),P4263,IF((P4263=""),AF4263,AF4263+P4263)))</f>
        <v>52000</v>
      </c>
      <c r="AH4263" s="46">
        <f>IF( (AA4263=""),AG4263*1,AG4263*(AA4263/100) )</f>
        <v>52000</v>
      </c>
      <c r="AI4263" s="46">
        <v>0</v>
      </c>
      <c r="AJ4263" s="46">
        <f>IF((AI4263-AH4263) &gt; 1,0,IF((AI4263-AH4263)&lt;0,AH4263-AI4263,AI4263-AH4263))</f>
        <v>52000</v>
      </c>
      <c r="AK4263" s="46">
        <v>0.01</v>
      </c>
      <c r="AL4263" s="46">
        <f>AJ4263*(AK4263/100)</f>
        <v>5.2</v>
      </c>
    </row>
    <row r="4264" spans="1:38" x14ac:dyDescent="0.45">
      <c r="A4264" s="16"/>
      <c r="B4264" s="21"/>
      <c r="C4264" s="16"/>
      <c r="D4264" s="16"/>
      <c r="E4264" s="56"/>
      <c r="F4264" s="56"/>
      <c r="G4264" s="57"/>
      <c r="H4264" s="56"/>
      <c r="I4264" s="56"/>
      <c r="J4264" s="56"/>
      <c r="K4264" s="56"/>
      <c r="L4264" s="71"/>
      <c r="M4264" s="56"/>
      <c r="N4264" s="46"/>
      <c r="O4264" s="46" t="s">
        <v>54</v>
      </c>
      <c r="P4264" s="46">
        <f>SUM(P4262:P4263)</f>
        <v>62000</v>
      </c>
      <c r="Q4264" s="56"/>
      <c r="R4264" s="58"/>
      <c r="S4264" s="59"/>
      <c r="T4264" s="58"/>
      <c r="U4264" s="58"/>
      <c r="V4264" s="60"/>
      <c r="W4264" s="56"/>
      <c r="X4264" s="56"/>
      <c r="Y4264" s="56"/>
      <c r="Z4264" s="46"/>
      <c r="AA4264" s="66"/>
      <c r="AB4264" s="46"/>
      <c r="AC4264" s="46"/>
      <c r="AD4264" s="61"/>
      <c r="AE4264" s="61"/>
      <c r="AF4264" s="46"/>
      <c r="AG4264" s="46"/>
      <c r="AH4264" s="46">
        <f>SUM(AH4262:AH4263)</f>
        <v>62000</v>
      </c>
      <c r="AI4264" s="46"/>
      <c r="AJ4264" s="46">
        <f>SUM(AJ4262:AJ4263)</f>
        <v>62000</v>
      </c>
      <c r="AK4264" s="46"/>
      <c r="AL4264" s="46">
        <f>SUM(AL4262:AL4263)</f>
        <v>7.2</v>
      </c>
    </row>
    <row r="4265" spans="1:38" x14ac:dyDescent="0.45">
      <c r="A4265" s="16" t="s">
        <v>6292</v>
      </c>
      <c r="B4265" s="21">
        <v>3120101264716</v>
      </c>
      <c r="C4265" s="16" t="s">
        <v>6293</v>
      </c>
      <c r="D4265" s="16" t="s">
        <v>6294</v>
      </c>
      <c r="E4265" s="56">
        <v>2595</v>
      </c>
      <c r="F4265" s="56">
        <v>549</v>
      </c>
      <c r="G4265" s="57" t="s">
        <v>6299</v>
      </c>
      <c r="H4265" s="56" t="s">
        <v>42</v>
      </c>
      <c r="I4265" s="56">
        <v>15626</v>
      </c>
      <c r="J4265" s="56">
        <v>3</v>
      </c>
      <c r="K4265" s="56">
        <v>3</v>
      </c>
      <c r="L4265" s="71">
        <v>75</v>
      </c>
      <c r="M4265" s="56" t="s">
        <v>43</v>
      </c>
      <c r="N4265" s="46">
        <f>((J4265*400)+(K4265*100))+L4265</f>
        <v>1575</v>
      </c>
      <c r="O4265" s="46">
        <v>260</v>
      </c>
      <c r="P4265" s="46">
        <f>N4265*O4265</f>
        <v>409500</v>
      </c>
      <c r="Q4265" s="56"/>
      <c r="R4265" s="58"/>
      <c r="S4265" s="59"/>
      <c r="T4265" s="58"/>
      <c r="U4265" s="58"/>
      <c r="V4265" s="60"/>
      <c r="W4265" s="56"/>
      <c r="X4265" s="56"/>
      <c r="Y4265" s="56"/>
      <c r="Z4265" s="46"/>
      <c r="AA4265" s="66"/>
      <c r="AB4265" s="46"/>
      <c r="AC4265" s="46"/>
      <c r="AD4265" s="61"/>
      <c r="AE4265" s="61"/>
      <c r="AF4265" s="46"/>
      <c r="AG4265" s="46">
        <f>IF(AND(AF4265="",P4265=""),0,IF((AF4265=""),P4265,IF((P4265=""),AF4265,AF4265+P4265)))</f>
        <v>409500</v>
      </c>
      <c r="AH4265" s="46">
        <f>IF( (AA4265=""),AG4265*1,AG4265*(AA4265/100) )</f>
        <v>409500</v>
      </c>
      <c r="AI4265" s="46">
        <v>0</v>
      </c>
      <c r="AJ4265" s="46">
        <f>IF((AI4265-AH4265) &gt; 1,0,IF((AI4265-AH4265)&lt;0,AH4265-AI4265,AI4265-AH4265))</f>
        <v>409500</v>
      </c>
      <c r="AK4265" s="46">
        <v>0.3</v>
      </c>
      <c r="AL4265" s="46">
        <f>AJ4265*(AK4265/100)</f>
        <v>1228.5</v>
      </c>
    </row>
    <row r="4266" spans="1:38" x14ac:dyDescent="0.45">
      <c r="A4266" s="16"/>
      <c r="B4266" s="21"/>
      <c r="C4266" s="16"/>
      <c r="D4266" s="16"/>
      <c r="E4266" s="56"/>
      <c r="F4266" s="56"/>
      <c r="G4266" s="57"/>
      <c r="H4266" s="56"/>
      <c r="I4266" s="56"/>
      <c r="J4266" s="56"/>
      <c r="K4266" s="56"/>
      <c r="L4266" s="71"/>
      <c r="M4266" s="56"/>
      <c r="N4266" s="46"/>
      <c r="O4266" s="46" t="s">
        <v>54</v>
      </c>
      <c r="P4266" s="46">
        <f>SUM(P4265:P4265)</f>
        <v>409500</v>
      </c>
      <c r="Q4266" s="56"/>
      <c r="R4266" s="58"/>
      <c r="S4266" s="59"/>
      <c r="T4266" s="58"/>
      <c r="U4266" s="58"/>
      <c r="V4266" s="60"/>
      <c r="W4266" s="56"/>
      <c r="X4266" s="56"/>
      <c r="Y4266" s="56"/>
      <c r="Z4266" s="46"/>
      <c r="AA4266" s="66"/>
      <c r="AB4266" s="46"/>
      <c r="AC4266" s="46"/>
      <c r="AD4266" s="61"/>
      <c r="AE4266" s="61"/>
      <c r="AF4266" s="46"/>
      <c r="AG4266" s="46"/>
      <c r="AH4266" s="46">
        <f>SUM(AH4265:AH4265)</f>
        <v>409500</v>
      </c>
      <c r="AI4266" s="46"/>
      <c r="AJ4266" s="46">
        <f>SUM(AJ4265:AJ4265)</f>
        <v>409500</v>
      </c>
      <c r="AK4266" s="46"/>
      <c r="AL4266" s="46">
        <f>SUM(AL4265:AL4265)</f>
        <v>1228.5</v>
      </c>
    </row>
    <row r="4267" spans="1:38" x14ac:dyDescent="0.45">
      <c r="A4267" s="16" t="s">
        <v>6300</v>
      </c>
      <c r="B4267" s="21">
        <v>5409999009708</v>
      </c>
      <c r="C4267" s="16" t="s">
        <v>6301</v>
      </c>
      <c r="D4267" s="16" t="s">
        <v>6302</v>
      </c>
      <c r="E4267" s="56">
        <v>2596</v>
      </c>
      <c r="F4267" s="56">
        <v>536</v>
      </c>
      <c r="G4267" s="57" t="s">
        <v>6303</v>
      </c>
      <c r="H4267" s="56" t="s">
        <v>42</v>
      </c>
      <c r="I4267" s="56">
        <v>21929</v>
      </c>
      <c r="J4267" s="56">
        <v>1</v>
      </c>
      <c r="K4267" s="56">
        <v>2</v>
      </c>
      <c r="L4267" s="71">
        <v>74</v>
      </c>
      <c r="M4267" s="56" t="s">
        <v>43</v>
      </c>
      <c r="N4267" s="46">
        <f>((J4267*400)+(K4267*100))+L4267</f>
        <v>674</v>
      </c>
      <c r="O4267" s="46">
        <v>500</v>
      </c>
      <c r="P4267" s="46">
        <f>N4267*O4267</f>
        <v>337000</v>
      </c>
      <c r="Q4267" s="56"/>
      <c r="R4267" s="58"/>
      <c r="S4267" s="59"/>
      <c r="T4267" s="58"/>
      <c r="U4267" s="58"/>
      <c r="V4267" s="60"/>
      <c r="W4267" s="56"/>
      <c r="X4267" s="56"/>
      <c r="Y4267" s="56"/>
      <c r="Z4267" s="46"/>
      <c r="AA4267" s="66"/>
      <c r="AB4267" s="46"/>
      <c r="AC4267" s="46"/>
      <c r="AD4267" s="61"/>
      <c r="AE4267" s="61"/>
      <c r="AF4267" s="46"/>
      <c r="AG4267" s="46">
        <f>IF(AND(AF4267="",P4267=""),0,IF((AF4267=""),P4267,IF((P4267=""),AF4267,AF4267+P4267)))</f>
        <v>337000</v>
      </c>
      <c r="AH4267" s="46">
        <f>IF( (AA4267=""),AG4267*1,AG4267*(AA4267/100) )</f>
        <v>337000</v>
      </c>
      <c r="AI4267" s="46">
        <v>0</v>
      </c>
      <c r="AJ4267" s="46">
        <f>IF((AI4267-AH4267) &gt; 1,0,IF((AI4267-AH4267)&lt;0,AH4267-AI4267,AI4267-AH4267))</f>
        <v>337000</v>
      </c>
      <c r="AK4267" s="46">
        <v>0.3</v>
      </c>
      <c r="AL4267" s="46">
        <f>AJ4267*(AK4267/100)</f>
        <v>1011</v>
      </c>
    </row>
    <row r="4268" spans="1:38" x14ac:dyDescent="0.45">
      <c r="A4268" s="16"/>
      <c r="B4268" s="21"/>
      <c r="C4268" s="16"/>
      <c r="D4268" s="16"/>
      <c r="E4268" s="56"/>
      <c r="F4268" s="56"/>
      <c r="G4268" s="57"/>
      <c r="H4268" s="56"/>
      <c r="I4268" s="56"/>
      <c r="J4268" s="56"/>
      <c r="K4268" s="56"/>
      <c r="L4268" s="71"/>
      <c r="M4268" s="56"/>
      <c r="N4268" s="46"/>
      <c r="O4268" s="46" t="s">
        <v>54</v>
      </c>
      <c r="P4268" s="46">
        <f>SUM(P4267:P4267)</f>
        <v>337000</v>
      </c>
      <c r="Q4268" s="56"/>
      <c r="R4268" s="58"/>
      <c r="S4268" s="59"/>
      <c r="T4268" s="58"/>
      <c r="U4268" s="58"/>
      <c r="V4268" s="60"/>
      <c r="W4268" s="56"/>
      <c r="X4268" s="56"/>
      <c r="Y4268" s="56"/>
      <c r="Z4268" s="46"/>
      <c r="AA4268" s="66"/>
      <c r="AB4268" s="46"/>
      <c r="AC4268" s="46"/>
      <c r="AD4268" s="61"/>
      <c r="AE4268" s="61"/>
      <c r="AF4268" s="46"/>
      <c r="AG4268" s="46"/>
      <c r="AH4268" s="46">
        <f>SUM(AH4267:AH4267)</f>
        <v>337000</v>
      </c>
      <c r="AI4268" s="46"/>
      <c r="AJ4268" s="46">
        <f>SUM(AJ4267:AJ4267)</f>
        <v>337000</v>
      </c>
      <c r="AK4268" s="46"/>
      <c r="AL4268" s="46">
        <f>SUM(AL4267:AL4267)</f>
        <v>1011</v>
      </c>
    </row>
    <row r="4269" spans="1:38" x14ac:dyDescent="0.45">
      <c r="A4269" s="16" t="s">
        <v>6304</v>
      </c>
      <c r="B4269" s="21">
        <v>3770400321716</v>
      </c>
      <c r="C4269" s="16" t="s">
        <v>6305</v>
      </c>
      <c r="D4269" s="16" t="s">
        <v>6306</v>
      </c>
      <c r="E4269" s="56">
        <v>2597</v>
      </c>
      <c r="F4269" s="56">
        <v>7952</v>
      </c>
      <c r="G4269" s="57" t="s">
        <v>6307</v>
      </c>
      <c r="H4269" s="56" t="s">
        <v>42</v>
      </c>
      <c r="I4269" s="56">
        <v>23208</v>
      </c>
      <c r="J4269" s="56"/>
      <c r="K4269" s="56"/>
      <c r="L4269" s="71"/>
      <c r="M4269" s="56"/>
      <c r="N4269" s="46"/>
      <c r="O4269" s="46"/>
      <c r="P4269" s="46"/>
      <c r="Q4269" s="56"/>
      <c r="R4269" s="58"/>
      <c r="S4269" s="59"/>
      <c r="T4269" s="58"/>
      <c r="U4269" s="58"/>
      <c r="V4269" s="60"/>
      <c r="W4269" s="56"/>
      <c r="X4269" s="56"/>
      <c r="Y4269" s="56"/>
      <c r="Z4269" s="46"/>
      <c r="AA4269" s="66"/>
      <c r="AB4269" s="46"/>
      <c r="AC4269" s="46"/>
      <c r="AD4269" s="61"/>
      <c r="AE4269" s="61"/>
      <c r="AF4269" s="46"/>
      <c r="AG4269" s="46"/>
      <c r="AH4269" s="46"/>
      <c r="AI4269" s="46"/>
      <c r="AJ4269" s="46"/>
      <c r="AK4269" s="46"/>
      <c r="AL4269" s="46"/>
    </row>
    <row r="4270" spans="1:38" x14ac:dyDescent="0.45">
      <c r="A4270" s="16"/>
      <c r="B4270" s="21"/>
      <c r="C4270" s="16"/>
      <c r="D4270" s="16"/>
      <c r="E4270" s="56"/>
      <c r="F4270" s="56"/>
      <c r="G4270" s="57"/>
      <c r="H4270" s="56"/>
      <c r="I4270" s="56"/>
      <c r="J4270" s="56"/>
      <c r="K4270" s="56"/>
      <c r="L4270" s="71"/>
      <c r="M4270" s="56"/>
      <c r="N4270" s="46"/>
      <c r="O4270" s="46" t="s">
        <v>54</v>
      </c>
      <c r="P4270" s="46">
        <f>SUM(P4269:P4269)</f>
        <v>0</v>
      </c>
      <c r="Q4270" s="56"/>
      <c r="R4270" s="58"/>
      <c r="S4270" s="59"/>
      <c r="T4270" s="58"/>
      <c r="U4270" s="58"/>
      <c r="V4270" s="60"/>
      <c r="W4270" s="56"/>
      <c r="X4270" s="56"/>
      <c r="Y4270" s="56"/>
      <c r="Z4270" s="46"/>
      <c r="AA4270" s="66"/>
      <c r="AB4270" s="46"/>
      <c r="AC4270" s="46"/>
      <c r="AD4270" s="61"/>
      <c r="AE4270" s="61"/>
      <c r="AF4270" s="46"/>
      <c r="AG4270" s="46"/>
      <c r="AH4270" s="46">
        <f>SUM(AH4269:AH4269)</f>
        <v>0</v>
      </c>
      <c r="AI4270" s="46"/>
      <c r="AJ4270" s="46">
        <f>SUM(AJ4269:AJ4269)</f>
        <v>0</v>
      </c>
      <c r="AK4270" s="46"/>
      <c r="AL4270" s="46">
        <f>SUM(AL4269:AL4269)</f>
        <v>0</v>
      </c>
    </row>
    <row r="4271" spans="1:38" x14ac:dyDescent="0.45">
      <c r="A4271" s="16" t="s">
        <v>6308</v>
      </c>
      <c r="B4271" s="21">
        <v>3930500375794</v>
      </c>
      <c r="C4271" s="16" t="s">
        <v>6309</v>
      </c>
      <c r="D4271" s="16" t="s">
        <v>6310</v>
      </c>
      <c r="E4271" s="56">
        <v>2598</v>
      </c>
      <c r="F4271" s="56">
        <v>9191</v>
      </c>
      <c r="G4271" s="57" t="s">
        <v>6311</v>
      </c>
      <c r="H4271" s="56" t="s">
        <v>42</v>
      </c>
      <c r="I4271" s="56">
        <v>15077</v>
      </c>
      <c r="J4271" s="56"/>
      <c r="K4271" s="56"/>
      <c r="L4271" s="71"/>
      <c r="M4271" s="56"/>
      <c r="N4271" s="46"/>
      <c r="O4271" s="46"/>
      <c r="P4271" s="46"/>
      <c r="Q4271" s="56"/>
      <c r="R4271" s="58"/>
      <c r="S4271" s="59"/>
      <c r="T4271" s="58"/>
      <c r="U4271" s="58"/>
      <c r="V4271" s="60"/>
      <c r="W4271" s="56"/>
      <c r="X4271" s="56"/>
      <c r="Y4271" s="56"/>
      <c r="Z4271" s="46"/>
      <c r="AA4271" s="66"/>
      <c r="AB4271" s="46"/>
      <c r="AC4271" s="46"/>
      <c r="AD4271" s="61"/>
      <c r="AE4271" s="61"/>
      <c r="AF4271" s="46"/>
      <c r="AG4271" s="46"/>
      <c r="AH4271" s="46"/>
      <c r="AI4271" s="46"/>
      <c r="AJ4271" s="46"/>
      <c r="AK4271" s="46"/>
      <c r="AL4271" s="46"/>
    </row>
    <row r="4272" spans="1:38" x14ac:dyDescent="0.45">
      <c r="A4272" s="16"/>
      <c r="B4272" s="21"/>
      <c r="C4272" s="16"/>
      <c r="D4272" s="16"/>
      <c r="E4272" s="56"/>
      <c r="F4272" s="56"/>
      <c r="G4272" s="57"/>
      <c r="H4272" s="56"/>
      <c r="I4272" s="56"/>
      <c r="J4272" s="56"/>
      <c r="K4272" s="56"/>
      <c r="L4272" s="71"/>
      <c r="M4272" s="56"/>
      <c r="N4272" s="46"/>
      <c r="O4272" s="46" t="s">
        <v>54</v>
      </c>
      <c r="P4272" s="46">
        <f>SUM(P4271:P4271)</f>
        <v>0</v>
      </c>
      <c r="Q4272" s="56"/>
      <c r="R4272" s="58"/>
      <c r="S4272" s="59"/>
      <c r="T4272" s="58"/>
      <c r="U4272" s="58"/>
      <c r="V4272" s="60"/>
      <c r="W4272" s="56"/>
      <c r="X4272" s="56"/>
      <c r="Y4272" s="56"/>
      <c r="Z4272" s="46"/>
      <c r="AA4272" s="66"/>
      <c r="AB4272" s="46"/>
      <c r="AC4272" s="46"/>
      <c r="AD4272" s="61"/>
      <c r="AE4272" s="61"/>
      <c r="AF4272" s="46"/>
      <c r="AG4272" s="46"/>
      <c r="AH4272" s="46">
        <f>SUM(AH4271:AH4271)</f>
        <v>0</v>
      </c>
      <c r="AI4272" s="46"/>
      <c r="AJ4272" s="46">
        <f>SUM(AJ4271:AJ4271)</f>
        <v>0</v>
      </c>
      <c r="AK4272" s="46"/>
      <c r="AL4272" s="46">
        <f>SUM(AL4271:AL4271)</f>
        <v>0</v>
      </c>
    </row>
    <row r="4273" spans="1:38" x14ac:dyDescent="0.45">
      <c r="A4273" s="16" t="s">
        <v>6312</v>
      </c>
      <c r="B4273" s="21">
        <v>1841500088235</v>
      </c>
      <c r="C4273" s="16" t="s">
        <v>6313</v>
      </c>
      <c r="D4273" s="16" t="s">
        <v>6314</v>
      </c>
      <c r="E4273" s="56">
        <v>2599</v>
      </c>
      <c r="F4273" s="56">
        <v>3529</v>
      </c>
      <c r="G4273" s="57" t="s">
        <v>6315</v>
      </c>
      <c r="H4273" s="56" t="s">
        <v>42</v>
      </c>
      <c r="I4273" s="56">
        <v>24612</v>
      </c>
      <c r="J4273" s="56">
        <v>0</v>
      </c>
      <c r="K4273" s="56">
        <v>0</v>
      </c>
      <c r="L4273" s="71">
        <v>24</v>
      </c>
      <c r="M4273" s="56" t="s">
        <v>43</v>
      </c>
      <c r="N4273" s="46">
        <f>((J4273*400)+(K4273*100))+L4273</f>
        <v>24</v>
      </c>
      <c r="O4273" s="46">
        <v>5500</v>
      </c>
      <c r="P4273" s="46">
        <f>N4273*O4273</f>
        <v>132000</v>
      </c>
      <c r="Q4273" s="56"/>
      <c r="R4273" s="58"/>
      <c r="S4273" s="59"/>
      <c r="T4273" s="58"/>
      <c r="U4273" s="58"/>
      <c r="V4273" s="60"/>
      <c r="W4273" s="56"/>
      <c r="X4273" s="56"/>
      <c r="Y4273" s="56"/>
      <c r="Z4273" s="46"/>
      <c r="AA4273" s="66"/>
      <c r="AB4273" s="46"/>
      <c r="AC4273" s="46"/>
      <c r="AD4273" s="61"/>
      <c r="AE4273" s="61"/>
      <c r="AF4273" s="46"/>
      <c r="AG4273" s="46">
        <f>IF(AND(AF4273="",P4273=""),0,IF((AF4273=""),P4273,IF((P4273=""),AF4273,AF4273+P4273)))</f>
        <v>132000</v>
      </c>
      <c r="AH4273" s="46">
        <f>IF( (AA4273=""),AG4273*1,AG4273*(AA4273/100) )</f>
        <v>132000</v>
      </c>
      <c r="AI4273" s="46">
        <v>0</v>
      </c>
      <c r="AJ4273" s="46">
        <f>IF((AI4273-AH4273) &gt; 1,0,IF((AI4273-AH4273)&lt;0,AH4273-AI4273,AI4273-AH4273))</f>
        <v>132000</v>
      </c>
      <c r="AK4273" s="46">
        <v>0.3</v>
      </c>
      <c r="AL4273" s="46">
        <f>AJ4273*(AK4273/100)</f>
        <v>396</v>
      </c>
    </row>
    <row r="4274" spans="1:38" x14ac:dyDescent="0.45">
      <c r="A4274" s="16"/>
      <c r="B4274" s="21"/>
      <c r="C4274" s="16"/>
      <c r="D4274" s="16"/>
      <c r="E4274" s="56"/>
      <c r="F4274" s="56"/>
      <c r="G4274" s="57"/>
      <c r="H4274" s="56"/>
      <c r="I4274" s="56"/>
      <c r="J4274" s="56"/>
      <c r="K4274" s="56"/>
      <c r="L4274" s="71"/>
      <c r="M4274" s="56"/>
      <c r="N4274" s="46"/>
      <c r="O4274" s="46" t="s">
        <v>54</v>
      </c>
      <c r="P4274" s="46">
        <f>SUM(P4273:P4273)</f>
        <v>132000</v>
      </c>
      <c r="Q4274" s="56"/>
      <c r="R4274" s="58"/>
      <c r="S4274" s="59"/>
      <c r="T4274" s="58"/>
      <c r="U4274" s="58"/>
      <c r="V4274" s="60"/>
      <c r="W4274" s="56"/>
      <c r="X4274" s="56"/>
      <c r="Y4274" s="56"/>
      <c r="Z4274" s="46"/>
      <c r="AA4274" s="66"/>
      <c r="AB4274" s="46"/>
      <c r="AC4274" s="46"/>
      <c r="AD4274" s="61"/>
      <c r="AE4274" s="61"/>
      <c r="AF4274" s="46"/>
      <c r="AG4274" s="46"/>
      <c r="AH4274" s="46">
        <f>SUM(AH4273:AH4273)</f>
        <v>132000</v>
      </c>
      <c r="AI4274" s="46"/>
      <c r="AJ4274" s="46">
        <f>SUM(AJ4273:AJ4273)</f>
        <v>132000</v>
      </c>
      <c r="AK4274" s="46"/>
      <c r="AL4274" s="46">
        <f>SUM(AL4273:AL4273)</f>
        <v>396</v>
      </c>
    </row>
    <row r="4275" spans="1:38" x14ac:dyDescent="0.45">
      <c r="A4275" s="16" t="s">
        <v>6316</v>
      </c>
      <c r="B4275" s="21">
        <v>3770400003676</v>
      </c>
      <c r="C4275" s="16" t="s">
        <v>6317</v>
      </c>
      <c r="D4275" s="16" t="s">
        <v>6318</v>
      </c>
      <c r="E4275" s="56">
        <v>2600</v>
      </c>
      <c r="F4275" s="56">
        <v>3351</v>
      </c>
      <c r="G4275" s="57" t="s">
        <v>6319</v>
      </c>
      <c r="H4275" s="56" t="s">
        <v>42</v>
      </c>
      <c r="I4275" s="56">
        <v>15105</v>
      </c>
      <c r="J4275" s="56">
        <v>13</v>
      </c>
      <c r="K4275" s="56">
        <v>3</v>
      </c>
      <c r="L4275" s="71">
        <v>35</v>
      </c>
      <c r="M4275" s="56" t="s">
        <v>43</v>
      </c>
      <c r="N4275" s="46">
        <f>((J4275*400)+(K4275*100))+L4275</f>
        <v>5535</v>
      </c>
      <c r="O4275" s="46">
        <v>470</v>
      </c>
      <c r="P4275" s="46">
        <f>N4275*O4275</f>
        <v>2601450</v>
      </c>
      <c r="Q4275" s="56"/>
      <c r="R4275" s="58"/>
      <c r="S4275" s="59"/>
      <c r="T4275" s="58"/>
      <c r="U4275" s="58"/>
      <c r="V4275" s="60"/>
      <c r="W4275" s="56"/>
      <c r="X4275" s="56"/>
      <c r="Y4275" s="56"/>
      <c r="Z4275" s="46"/>
      <c r="AA4275" s="66"/>
      <c r="AB4275" s="46"/>
      <c r="AC4275" s="46"/>
      <c r="AD4275" s="61"/>
      <c r="AE4275" s="61"/>
      <c r="AF4275" s="46"/>
      <c r="AG4275" s="46">
        <f>IF(AND(AF4275="",P4275=""),0,IF((AF4275=""),P4275,IF((P4275=""),AF4275,AF4275+P4275)))</f>
        <v>2601450</v>
      </c>
      <c r="AH4275" s="46">
        <f>IF( (AA4275=""),AG4275*1,AG4275*(AA4275/100) )</f>
        <v>2601450</v>
      </c>
      <c r="AI4275" s="46">
        <v>0</v>
      </c>
      <c r="AJ4275" s="46">
        <f>IF((AI4275-AH4275) &gt; 1,0,IF((AI4275-AH4275)&lt;0,AH4275-AI4275,AI4275-AH4275))</f>
        <v>2601450</v>
      </c>
      <c r="AK4275" s="46">
        <v>0.3</v>
      </c>
      <c r="AL4275" s="46">
        <f>AJ4275*(AK4275/100)</f>
        <v>7804.35</v>
      </c>
    </row>
    <row r="4276" spans="1:38" x14ac:dyDescent="0.45">
      <c r="A4276" s="16"/>
      <c r="B4276" s="21"/>
      <c r="C4276" s="16"/>
      <c r="D4276" s="16"/>
      <c r="E4276" s="56"/>
      <c r="F4276" s="56"/>
      <c r="G4276" s="57"/>
      <c r="H4276" s="56"/>
      <c r="I4276" s="56"/>
      <c r="J4276" s="56"/>
      <c r="K4276" s="56"/>
      <c r="L4276" s="71"/>
      <c r="M4276" s="56"/>
      <c r="N4276" s="46"/>
      <c r="O4276" s="46" t="s">
        <v>54</v>
      </c>
      <c r="P4276" s="46">
        <f>SUM(P4275:P4275)</f>
        <v>2601450</v>
      </c>
      <c r="Q4276" s="56"/>
      <c r="R4276" s="58"/>
      <c r="S4276" s="59"/>
      <c r="T4276" s="58"/>
      <c r="U4276" s="58"/>
      <c r="V4276" s="60"/>
      <c r="W4276" s="56"/>
      <c r="X4276" s="56"/>
      <c r="Y4276" s="56"/>
      <c r="Z4276" s="46"/>
      <c r="AA4276" s="66"/>
      <c r="AB4276" s="46"/>
      <c r="AC4276" s="46"/>
      <c r="AD4276" s="61"/>
      <c r="AE4276" s="61"/>
      <c r="AF4276" s="46"/>
      <c r="AG4276" s="46"/>
      <c r="AH4276" s="46">
        <f>SUM(AH4275:AH4275)</f>
        <v>2601450</v>
      </c>
      <c r="AI4276" s="46"/>
      <c r="AJ4276" s="46">
        <f>SUM(AJ4275:AJ4275)</f>
        <v>2601450</v>
      </c>
      <c r="AK4276" s="46"/>
      <c r="AL4276" s="46">
        <f>SUM(AL4275:AL4275)</f>
        <v>7804.35</v>
      </c>
    </row>
    <row r="4277" spans="1:38" x14ac:dyDescent="0.45">
      <c r="A4277" s="16" t="s">
        <v>6320</v>
      </c>
      <c r="B4277" s="21">
        <v>3770400034377</v>
      </c>
      <c r="C4277" s="16" t="s">
        <v>6321</v>
      </c>
      <c r="D4277" s="16" t="s">
        <v>6322</v>
      </c>
      <c r="E4277" s="56">
        <v>2601</v>
      </c>
      <c r="F4277" s="56">
        <v>9442</v>
      </c>
      <c r="G4277" s="57" t="s">
        <v>6323</v>
      </c>
      <c r="H4277" s="56" t="s">
        <v>42</v>
      </c>
      <c r="I4277" s="56">
        <v>23861</v>
      </c>
      <c r="J4277" s="56"/>
      <c r="K4277" s="56"/>
      <c r="L4277" s="71"/>
      <c r="M4277" s="56"/>
      <c r="N4277" s="46"/>
      <c r="O4277" s="46"/>
      <c r="P4277" s="46"/>
      <c r="Q4277" s="56"/>
      <c r="R4277" s="58"/>
      <c r="S4277" s="59"/>
      <c r="T4277" s="58"/>
      <c r="U4277" s="58"/>
      <c r="V4277" s="60"/>
      <c r="W4277" s="56"/>
      <c r="X4277" s="56"/>
      <c r="Y4277" s="56"/>
      <c r="Z4277" s="46"/>
      <c r="AA4277" s="66"/>
      <c r="AB4277" s="46"/>
      <c r="AC4277" s="46"/>
      <c r="AD4277" s="61"/>
      <c r="AE4277" s="61"/>
      <c r="AF4277" s="46"/>
      <c r="AG4277" s="46"/>
      <c r="AH4277" s="46"/>
      <c r="AI4277" s="46"/>
      <c r="AJ4277" s="46"/>
      <c r="AK4277" s="46"/>
      <c r="AL4277" s="46"/>
    </row>
    <row r="4278" spans="1:38" x14ac:dyDescent="0.45">
      <c r="A4278" s="16"/>
      <c r="B4278" s="21"/>
      <c r="C4278" s="16"/>
      <c r="D4278" s="16"/>
      <c r="E4278" s="56"/>
      <c r="F4278" s="56"/>
      <c r="G4278" s="57"/>
      <c r="H4278" s="56"/>
      <c r="I4278" s="56"/>
      <c r="J4278" s="56"/>
      <c r="K4278" s="56"/>
      <c r="L4278" s="71"/>
      <c r="M4278" s="56"/>
      <c r="N4278" s="46"/>
      <c r="O4278" s="46" t="s">
        <v>54</v>
      </c>
      <c r="P4278" s="46">
        <f>SUM(P4277:P4277)</f>
        <v>0</v>
      </c>
      <c r="Q4278" s="56"/>
      <c r="R4278" s="58"/>
      <c r="S4278" s="59"/>
      <c r="T4278" s="58"/>
      <c r="U4278" s="58"/>
      <c r="V4278" s="60"/>
      <c r="W4278" s="56"/>
      <c r="X4278" s="56"/>
      <c r="Y4278" s="56"/>
      <c r="Z4278" s="46"/>
      <c r="AA4278" s="66"/>
      <c r="AB4278" s="46"/>
      <c r="AC4278" s="46"/>
      <c r="AD4278" s="61"/>
      <c r="AE4278" s="61"/>
      <c r="AF4278" s="46"/>
      <c r="AG4278" s="46"/>
      <c r="AH4278" s="46">
        <f>SUM(AH4277:AH4277)</f>
        <v>0</v>
      </c>
      <c r="AI4278" s="46"/>
      <c r="AJ4278" s="46">
        <f>SUM(AJ4277:AJ4277)</f>
        <v>0</v>
      </c>
      <c r="AK4278" s="46"/>
      <c r="AL4278" s="46">
        <f>SUM(AL4277:AL4277)</f>
        <v>0</v>
      </c>
    </row>
    <row r="4279" spans="1:38" x14ac:dyDescent="0.45">
      <c r="A4279" s="16" t="s">
        <v>6324</v>
      </c>
      <c r="B4279" s="21">
        <v>1770400129843</v>
      </c>
      <c r="C4279" s="16" t="s">
        <v>6325</v>
      </c>
      <c r="D4279" s="16" t="s">
        <v>6326</v>
      </c>
      <c r="E4279" s="56">
        <v>2602</v>
      </c>
      <c r="F4279" s="56">
        <v>2435</v>
      </c>
      <c r="G4279" s="57" t="s">
        <v>6327</v>
      </c>
      <c r="H4279" s="56" t="s">
        <v>42</v>
      </c>
      <c r="I4279" s="56">
        <v>26952</v>
      </c>
      <c r="J4279" s="56">
        <v>0</v>
      </c>
      <c r="K4279" s="56">
        <v>2</v>
      </c>
      <c r="L4279" s="71">
        <v>78</v>
      </c>
      <c r="M4279" s="56" t="s">
        <v>43</v>
      </c>
      <c r="N4279" s="46">
        <f>((J4279*400)+(K4279*100))+L4279</f>
        <v>278</v>
      </c>
      <c r="O4279" s="46">
        <v>2650</v>
      </c>
      <c r="P4279" s="46">
        <f>N4279*O4279</f>
        <v>736700</v>
      </c>
      <c r="Q4279" s="56"/>
      <c r="R4279" s="58"/>
      <c r="S4279" s="59"/>
      <c r="T4279" s="58"/>
      <c r="U4279" s="58"/>
      <c r="V4279" s="60"/>
      <c r="W4279" s="56"/>
      <c r="X4279" s="56"/>
      <c r="Y4279" s="56"/>
      <c r="Z4279" s="46"/>
      <c r="AA4279" s="66"/>
      <c r="AB4279" s="46"/>
      <c r="AC4279" s="46"/>
      <c r="AD4279" s="61"/>
      <c r="AE4279" s="61"/>
      <c r="AF4279" s="46"/>
      <c r="AG4279" s="46">
        <f>IF(AND(AF4279="",P4279=""),0,IF((AF4279=""),P4279,IF((P4279=""),AF4279,AF4279+P4279)))</f>
        <v>736700</v>
      </c>
      <c r="AH4279" s="46">
        <f>IF( (AA4279=""),AG4279*1,AG4279*(AA4279/100) )</f>
        <v>736700</v>
      </c>
      <c r="AI4279" s="46">
        <v>0</v>
      </c>
      <c r="AJ4279" s="46">
        <f>IF((AI4279-AH4279) &gt; 1,0,IF((AI4279-AH4279)&lt;0,AH4279-AI4279,AI4279-AH4279))</f>
        <v>736700</v>
      </c>
      <c r="AK4279" s="46">
        <v>0.3</v>
      </c>
      <c r="AL4279" s="46">
        <f>AJ4279*(AK4279/100)</f>
        <v>2210.1</v>
      </c>
    </row>
    <row r="4280" spans="1:38" x14ac:dyDescent="0.45">
      <c r="A4280" s="16"/>
      <c r="B4280" s="21"/>
      <c r="C4280" s="16"/>
      <c r="D4280" s="16"/>
      <c r="E4280" s="56"/>
      <c r="F4280" s="56"/>
      <c r="G4280" s="57"/>
      <c r="H4280" s="56"/>
      <c r="I4280" s="56"/>
      <c r="J4280" s="56"/>
      <c r="K4280" s="56"/>
      <c r="L4280" s="71"/>
      <c r="M4280" s="56"/>
      <c r="N4280" s="46"/>
      <c r="O4280" s="46" t="s">
        <v>54</v>
      </c>
      <c r="P4280" s="46">
        <f>SUM(P4279:P4279)</f>
        <v>736700</v>
      </c>
      <c r="Q4280" s="56"/>
      <c r="R4280" s="58"/>
      <c r="S4280" s="59"/>
      <c r="T4280" s="58"/>
      <c r="U4280" s="58"/>
      <c r="V4280" s="60"/>
      <c r="W4280" s="56"/>
      <c r="X4280" s="56"/>
      <c r="Y4280" s="56"/>
      <c r="Z4280" s="46"/>
      <c r="AA4280" s="66"/>
      <c r="AB4280" s="46"/>
      <c r="AC4280" s="46"/>
      <c r="AD4280" s="61"/>
      <c r="AE4280" s="61"/>
      <c r="AF4280" s="46"/>
      <c r="AG4280" s="46"/>
      <c r="AH4280" s="46">
        <f>SUM(AH4279:AH4279)</f>
        <v>736700</v>
      </c>
      <c r="AI4280" s="46"/>
      <c r="AJ4280" s="46">
        <f>SUM(AJ4279:AJ4279)</f>
        <v>736700</v>
      </c>
      <c r="AK4280" s="46"/>
      <c r="AL4280" s="46">
        <f>SUM(AL4279:AL4279)</f>
        <v>2210.1</v>
      </c>
    </row>
    <row r="4281" spans="1:38" x14ac:dyDescent="0.45">
      <c r="A4281" s="16" t="s">
        <v>6328</v>
      </c>
      <c r="B4281" s="21">
        <v>3200101317428</v>
      </c>
      <c r="C4281" s="16" t="s">
        <v>6329</v>
      </c>
      <c r="D4281" s="16" t="s">
        <v>6330</v>
      </c>
      <c r="E4281" s="56">
        <v>2603</v>
      </c>
      <c r="F4281" s="56">
        <v>1448</v>
      </c>
      <c r="G4281" s="57" t="s">
        <v>6331</v>
      </c>
      <c r="H4281" s="56" t="s">
        <v>42</v>
      </c>
      <c r="I4281" s="56">
        <v>23182</v>
      </c>
      <c r="J4281" s="56">
        <v>0</v>
      </c>
      <c r="K4281" s="56">
        <v>0</v>
      </c>
      <c r="L4281" s="71">
        <v>20</v>
      </c>
      <c r="M4281" s="56" t="s">
        <v>43</v>
      </c>
      <c r="N4281" s="46">
        <f>((J4281*400)+(K4281*100))+L4281</f>
        <v>20</v>
      </c>
      <c r="O4281" s="46">
        <v>5000</v>
      </c>
      <c r="P4281" s="46">
        <f>N4281*O4281</f>
        <v>100000</v>
      </c>
      <c r="Q4281" s="56"/>
      <c r="R4281" s="58"/>
      <c r="S4281" s="59"/>
      <c r="T4281" s="58"/>
      <c r="U4281" s="58"/>
      <c r="V4281" s="60"/>
      <c r="W4281" s="56"/>
      <c r="X4281" s="56"/>
      <c r="Y4281" s="56"/>
      <c r="Z4281" s="46"/>
      <c r="AA4281" s="66"/>
      <c r="AB4281" s="46"/>
      <c r="AC4281" s="46"/>
      <c r="AD4281" s="61"/>
      <c r="AE4281" s="61"/>
      <c r="AF4281" s="46"/>
      <c r="AG4281" s="46">
        <f>IF(AND(AF4281="",P4281=""),0,IF((AF4281=""),P4281,IF((P4281=""),AF4281,AF4281+P4281)))</f>
        <v>100000</v>
      </c>
      <c r="AH4281" s="46">
        <f>IF( (AA4281=""),AG4281*1,AG4281*(AA4281/100) )</f>
        <v>100000</v>
      </c>
      <c r="AI4281" s="46">
        <v>0</v>
      </c>
      <c r="AJ4281" s="46">
        <f>IF((AI4281-AH4281) &gt; 1,0,IF((AI4281-AH4281)&lt;0,AH4281-AI4281,AI4281-AH4281))</f>
        <v>100000</v>
      </c>
      <c r="AK4281" s="46">
        <v>0.3</v>
      </c>
      <c r="AL4281" s="46">
        <f>AJ4281*(AK4281/100)</f>
        <v>300</v>
      </c>
    </row>
    <row r="4282" spans="1:38" x14ac:dyDescent="0.45">
      <c r="A4282" s="16"/>
      <c r="B4282" s="21"/>
      <c r="C4282" s="16"/>
      <c r="D4282" s="16"/>
      <c r="E4282" s="56">
        <v>2604</v>
      </c>
      <c r="F4282" s="56">
        <v>3188</v>
      </c>
      <c r="G4282" s="57" t="s">
        <v>6332</v>
      </c>
      <c r="H4282" s="56" t="s">
        <v>42</v>
      </c>
      <c r="I4282" s="56">
        <v>28258</v>
      </c>
      <c r="J4282" s="56">
        <v>0</v>
      </c>
      <c r="K4282" s="56">
        <v>0</v>
      </c>
      <c r="L4282" s="71">
        <v>46</v>
      </c>
      <c r="M4282" s="56" t="s">
        <v>43</v>
      </c>
      <c r="N4282" s="46">
        <f>((J4282*400)+(K4282*100))+L4282</f>
        <v>46</v>
      </c>
      <c r="O4282" s="46">
        <v>5000</v>
      </c>
      <c r="P4282" s="46">
        <f>N4282*O4282</f>
        <v>230000</v>
      </c>
      <c r="Q4282" s="56"/>
      <c r="R4282" s="58"/>
      <c r="S4282" s="59"/>
      <c r="T4282" s="58"/>
      <c r="U4282" s="58"/>
      <c r="V4282" s="60"/>
      <c r="W4282" s="56"/>
      <c r="X4282" s="56"/>
      <c r="Y4282" s="56"/>
      <c r="Z4282" s="46"/>
      <c r="AA4282" s="66"/>
      <c r="AB4282" s="46"/>
      <c r="AC4282" s="46"/>
      <c r="AD4282" s="61"/>
      <c r="AE4282" s="61"/>
      <c r="AF4282" s="46"/>
      <c r="AG4282" s="46">
        <f>IF(AND(AF4282="",P4282=""),0,IF((AF4282=""),P4282,IF((P4282=""),AF4282,AF4282+P4282)))</f>
        <v>230000</v>
      </c>
      <c r="AH4282" s="46">
        <f>IF( (AA4282=""),AG4282*1,AG4282*(AA4282/100) )</f>
        <v>230000</v>
      </c>
      <c r="AI4282" s="46">
        <v>0</v>
      </c>
      <c r="AJ4282" s="46">
        <f>IF((AI4282-AH4282) &gt; 1,0,IF((AI4282-AH4282)&lt;0,AH4282-AI4282,AI4282-AH4282))</f>
        <v>230000</v>
      </c>
      <c r="AK4282" s="46">
        <v>0.3</v>
      </c>
      <c r="AL4282" s="46">
        <f>AJ4282*(AK4282/100)</f>
        <v>690</v>
      </c>
    </row>
    <row r="4283" spans="1:38" x14ac:dyDescent="0.45">
      <c r="A4283" s="16"/>
      <c r="B4283" s="21"/>
      <c r="C4283" s="16"/>
      <c r="D4283" s="16"/>
      <c r="E4283" s="56"/>
      <c r="F4283" s="56"/>
      <c r="G4283" s="57"/>
      <c r="H4283" s="56"/>
      <c r="I4283" s="56"/>
      <c r="J4283" s="56"/>
      <c r="K4283" s="56"/>
      <c r="L4283" s="71"/>
      <c r="M4283" s="56"/>
      <c r="N4283" s="46"/>
      <c r="O4283" s="46" t="s">
        <v>54</v>
      </c>
      <c r="P4283" s="46">
        <f>SUM(P4281:P4282)</f>
        <v>330000</v>
      </c>
      <c r="Q4283" s="56"/>
      <c r="R4283" s="58"/>
      <c r="S4283" s="59"/>
      <c r="T4283" s="58"/>
      <c r="U4283" s="58"/>
      <c r="V4283" s="60"/>
      <c r="W4283" s="56"/>
      <c r="X4283" s="56"/>
      <c r="Y4283" s="56"/>
      <c r="Z4283" s="46"/>
      <c r="AA4283" s="66"/>
      <c r="AB4283" s="46"/>
      <c r="AC4283" s="46"/>
      <c r="AD4283" s="61"/>
      <c r="AE4283" s="61"/>
      <c r="AF4283" s="46"/>
      <c r="AG4283" s="46"/>
      <c r="AH4283" s="46">
        <f>SUM(AH4281:AH4282)</f>
        <v>330000</v>
      </c>
      <c r="AI4283" s="46"/>
      <c r="AJ4283" s="46">
        <f>SUM(AJ4281:AJ4282)</f>
        <v>330000</v>
      </c>
      <c r="AK4283" s="46"/>
      <c r="AL4283" s="46">
        <f>SUM(AL4281:AL4282)</f>
        <v>990</v>
      </c>
    </row>
    <row r="4284" spans="1:38" x14ac:dyDescent="0.45">
      <c r="A4284" s="16" t="s">
        <v>6333</v>
      </c>
      <c r="B4284" s="21">
        <v>3959800021058</v>
      </c>
      <c r="C4284" s="16" t="s">
        <v>6334</v>
      </c>
      <c r="D4284" s="16" t="s">
        <v>6335</v>
      </c>
      <c r="E4284" s="56">
        <v>2605</v>
      </c>
      <c r="F4284" s="56">
        <v>8212</v>
      </c>
      <c r="G4284" s="57" t="s">
        <v>6336</v>
      </c>
      <c r="H4284" s="56" t="s">
        <v>42</v>
      </c>
      <c r="I4284" s="56">
        <v>14351</v>
      </c>
      <c r="J4284" s="56"/>
      <c r="K4284" s="56"/>
      <c r="L4284" s="71"/>
      <c r="M4284" s="56"/>
      <c r="N4284" s="46"/>
      <c r="O4284" s="46"/>
      <c r="P4284" s="46"/>
      <c r="Q4284" s="56"/>
      <c r="R4284" s="58"/>
      <c r="S4284" s="59"/>
      <c r="T4284" s="58"/>
      <c r="U4284" s="58"/>
      <c r="V4284" s="60"/>
      <c r="W4284" s="56"/>
      <c r="X4284" s="56"/>
      <c r="Y4284" s="56"/>
      <c r="Z4284" s="46"/>
      <c r="AA4284" s="66"/>
      <c r="AB4284" s="46"/>
      <c r="AC4284" s="46"/>
      <c r="AD4284" s="61"/>
      <c r="AE4284" s="61"/>
      <c r="AF4284" s="46"/>
      <c r="AG4284" s="46"/>
      <c r="AH4284" s="46"/>
      <c r="AI4284" s="46"/>
      <c r="AJ4284" s="46"/>
      <c r="AK4284" s="46"/>
      <c r="AL4284" s="46"/>
    </row>
    <row r="4285" spans="1:38" x14ac:dyDescent="0.45">
      <c r="A4285" s="16"/>
      <c r="B4285" s="21"/>
      <c r="C4285" s="16"/>
      <c r="D4285" s="16"/>
      <c r="E4285" s="56"/>
      <c r="F4285" s="56"/>
      <c r="G4285" s="57"/>
      <c r="H4285" s="56"/>
      <c r="I4285" s="56"/>
      <c r="J4285" s="56"/>
      <c r="K4285" s="56"/>
      <c r="L4285" s="71"/>
      <c r="M4285" s="56"/>
      <c r="N4285" s="46"/>
      <c r="O4285" s="46" t="s">
        <v>54</v>
      </c>
      <c r="P4285" s="46">
        <f>SUM(P4284:P4284)</f>
        <v>0</v>
      </c>
      <c r="Q4285" s="56"/>
      <c r="R4285" s="58"/>
      <c r="S4285" s="59"/>
      <c r="T4285" s="58"/>
      <c r="U4285" s="58"/>
      <c r="V4285" s="60"/>
      <c r="W4285" s="56"/>
      <c r="X4285" s="56"/>
      <c r="Y4285" s="56"/>
      <c r="Z4285" s="46"/>
      <c r="AA4285" s="66"/>
      <c r="AB4285" s="46"/>
      <c r="AC4285" s="46"/>
      <c r="AD4285" s="61"/>
      <c r="AE4285" s="61"/>
      <c r="AF4285" s="46"/>
      <c r="AG4285" s="46"/>
      <c r="AH4285" s="46">
        <f>SUM(AH4284:AH4284)</f>
        <v>0</v>
      </c>
      <c r="AI4285" s="46"/>
      <c r="AJ4285" s="46">
        <f>SUM(AJ4284:AJ4284)</f>
        <v>0</v>
      </c>
      <c r="AK4285" s="46"/>
      <c r="AL4285" s="46">
        <f>SUM(AL4284:AL4284)</f>
        <v>0</v>
      </c>
    </row>
    <row r="4286" spans="1:38" x14ac:dyDescent="0.45">
      <c r="A4286" s="16" t="s">
        <v>6337</v>
      </c>
      <c r="B4286" s="21">
        <v>1100200072584</v>
      </c>
      <c r="C4286" s="16" t="s">
        <v>6338</v>
      </c>
      <c r="D4286" s="16" t="s">
        <v>6339</v>
      </c>
      <c r="E4286" s="56">
        <v>2606</v>
      </c>
      <c r="F4286" s="56">
        <v>2921</v>
      </c>
      <c r="G4286" s="57" t="s">
        <v>6340</v>
      </c>
      <c r="H4286" s="56" t="s">
        <v>42</v>
      </c>
      <c r="I4286" s="56">
        <v>14694</v>
      </c>
      <c r="J4286" s="56">
        <v>0</v>
      </c>
      <c r="K4286" s="56">
        <v>0</v>
      </c>
      <c r="L4286" s="71">
        <v>49</v>
      </c>
      <c r="M4286" s="56" t="s">
        <v>43</v>
      </c>
      <c r="N4286" s="46">
        <f>((J4286*400)+(K4286*100))+L4286</f>
        <v>49</v>
      </c>
      <c r="O4286" s="46">
        <v>500</v>
      </c>
      <c r="P4286" s="46">
        <f>N4286*O4286</f>
        <v>24500</v>
      </c>
      <c r="Q4286" s="56"/>
      <c r="R4286" s="58"/>
      <c r="S4286" s="59"/>
      <c r="T4286" s="58"/>
      <c r="U4286" s="58"/>
      <c r="V4286" s="60"/>
      <c r="W4286" s="56"/>
      <c r="X4286" s="56"/>
      <c r="Y4286" s="56"/>
      <c r="Z4286" s="46"/>
      <c r="AA4286" s="66"/>
      <c r="AB4286" s="46"/>
      <c r="AC4286" s="46"/>
      <c r="AD4286" s="61"/>
      <c r="AE4286" s="61"/>
      <c r="AF4286" s="46"/>
      <c r="AG4286" s="46">
        <f>IF(AND(AF4286="",P4286=""),0,IF((AF4286=""),P4286,IF((P4286=""),AF4286,AF4286+P4286)))</f>
        <v>24500</v>
      </c>
      <c r="AH4286" s="46">
        <f>IF( (AA4286=""),AG4286*1,AG4286*(AA4286/100) )</f>
        <v>24500</v>
      </c>
      <c r="AI4286" s="46">
        <v>0</v>
      </c>
      <c r="AJ4286" s="46">
        <f>IF((AI4286-AH4286) &gt; 1,0,IF((AI4286-AH4286)&lt;0,AH4286-AI4286,AI4286-AH4286))</f>
        <v>24500</v>
      </c>
      <c r="AK4286" s="46">
        <v>0.3</v>
      </c>
      <c r="AL4286" s="46">
        <f>AJ4286*(AK4286/100)</f>
        <v>73.5</v>
      </c>
    </row>
    <row r="4287" spans="1:38" x14ac:dyDescent="0.45">
      <c r="A4287" s="16"/>
      <c r="B4287" s="21"/>
      <c r="C4287" s="16"/>
      <c r="D4287" s="16"/>
      <c r="E4287" s="56"/>
      <c r="F4287" s="56"/>
      <c r="G4287" s="57"/>
      <c r="H4287" s="56"/>
      <c r="I4287" s="56"/>
      <c r="J4287" s="56"/>
      <c r="K4287" s="56"/>
      <c r="L4287" s="71"/>
      <c r="M4287" s="56"/>
      <c r="N4287" s="46"/>
      <c r="O4287" s="46" t="s">
        <v>54</v>
      </c>
      <c r="P4287" s="46">
        <f>SUM(P4286:P4286)</f>
        <v>24500</v>
      </c>
      <c r="Q4287" s="56"/>
      <c r="R4287" s="58"/>
      <c r="S4287" s="59"/>
      <c r="T4287" s="58"/>
      <c r="U4287" s="58"/>
      <c r="V4287" s="60"/>
      <c r="W4287" s="56"/>
      <c r="X4287" s="56"/>
      <c r="Y4287" s="56"/>
      <c r="Z4287" s="46"/>
      <c r="AA4287" s="66"/>
      <c r="AB4287" s="46"/>
      <c r="AC4287" s="46"/>
      <c r="AD4287" s="61"/>
      <c r="AE4287" s="61"/>
      <c r="AF4287" s="46"/>
      <c r="AG4287" s="46"/>
      <c r="AH4287" s="46">
        <f>SUM(AH4286:AH4286)</f>
        <v>24500</v>
      </c>
      <c r="AI4287" s="46"/>
      <c r="AJ4287" s="46">
        <f>SUM(AJ4286:AJ4286)</f>
        <v>24500</v>
      </c>
      <c r="AK4287" s="46"/>
      <c r="AL4287" s="46">
        <f>SUM(AL4286:AL4286)</f>
        <v>73.5</v>
      </c>
    </row>
    <row r="4288" spans="1:38" x14ac:dyDescent="0.45">
      <c r="A4288" s="16" t="s">
        <v>6341</v>
      </c>
      <c r="B4288" s="21">
        <v>5770400021123</v>
      </c>
      <c r="C4288" s="16" t="s">
        <v>6342</v>
      </c>
      <c r="D4288" s="16" t="s">
        <v>5318</v>
      </c>
      <c r="E4288" s="56">
        <v>2607</v>
      </c>
      <c r="F4288" s="56">
        <v>458</v>
      </c>
      <c r="G4288" s="57" t="s">
        <v>6343</v>
      </c>
      <c r="H4288" s="56" t="s">
        <v>42</v>
      </c>
      <c r="I4288" s="56">
        <v>1279</v>
      </c>
      <c r="J4288" s="56">
        <v>0</v>
      </c>
      <c r="K4288" s="56">
        <v>2</v>
      </c>
      <c r="L4288" s="71">
        <v>28</v>
      </c>
      <c r="M4288" s="56" t="s">
        <v>90</v>
      </c>
      <c r="N4288" s="46">
        <f>((J4288*400)+(K4288*100))+L4288</f>
        <v>228</v>
      </c>
      <c r="O4288" s="46">
        <v>440</v>
      </c>
      <c r="P4288" s="46">
        <f>N4288*O4288</f>
        <v>100320</v>
      </c>
      <c r="Q4288" s="56"/>
      <c r="R4288" s="58"/>
      <c r="S4288" s="59"/>
      <c r="T4288" s="58"/>
      <c r="U4288" s="58"/>
      <c r="V4288" s="60"/>
      <c r="W4288" s="56"/>
      <c r="X4288" s="56"/>
      <c r="Y4288" s="56"/>
      <c r="Z4288" s="46"/>
      <c r="AA4288" s="66"/>
      <c r="AB4288" s="46"/>
      <c r="AC4288" s="46"/>
      <c r="AD4288" s="61"/>
      <c r="AE4288" s="61"/>
      <c r="AF4288" s="46"/>
      <c r="AG4288" s="46">
        <f>IF(AND(AF4288="",P4288=""),0,IF((AF4288=""),P4288,IF((P4288=""),AF4288,AF4288+P4288)))</f>
        <v>100320</v>
      </c>
      <c r="AH4288" s="46">
        <f>IF( (AA4288=""),AG4288*1,AG4288*(AA4288/100) )</f>
        <v>100320</v>
      </c>
      <c r="AI4288" s="46">
        <v>50000000</v>
      </c>
      <c r="AJ4288" s="46">
        <f>IF((AI4288-AH4288) &gt; 1,0,IF((AI4288-AH4288)&lt;0,AH4288-AI4288,AI4288-AH4288))</f>
        <v>0</v>
      </c>
      <c r="AK4288" s="46">
        <v>0.01</v>
      </c>
      <c r="AL4288" s="46">
        <f>AJ4288*(AK4288/100)</f>
        <v>0</v>
      </c>
    </row>
    <row r="4289" spans="1:38" x14ac:dyDescent="0.45">
      <c r="A4289" s="16"/>
      <c r="B4289" s="21"/>
      <c r="C4289" s="16"/>
      <c r="D4289" s="16"/>
      <c r="E4289" s="56">
        <v>2608</v>
      </c>
      <c r="F4289" s="56">
        <v>7452</v>
      </c>
      <c r="G4289" s="57" t="s">
        <v>6344</v>
      </c>
      <c r="H4289" s="56" t="s">
        <v>42</v>
      </c>
      <c r="I4289" s="56">
        <v>1280</v>
      </c>
      <c r="J4289" s="56"/>
      <c r="K4289" s="56"/>
      <c r="L4289" s="71"/>
      <c r="M4289" s="56"/>
      <c r="N4289" s="46"/>
      <c r="O4289" s="46"/>
      <c r="P4289" s="46"/>
      <c r="Q4289" s="56"/>
      <c r="R4289" s="58"/>
      <c r="S4289" s="59"/>
      <c r="T4289" s="58"/>
      <c r="U4289" s="58"/>
      <c r="V4289" s="60"/>
      <c r="W4289" s="56"/>
      <c r="X4289" s="56"/>
      <c r="Y4289" s="56"/>
      <c r="Z4289" s="46"/>
      <c r="AA4289" s="66"/>
      <c r="AB4289" s="46"/>
      <c r="AC4289" s="46"/>
      <c r="AD4289" s="61"/>
      <c r="AE4289" s="61"/>
      <c r="AF4289" s="46"/>
      <c r="AG4289" s="46"/>
      <c r="AH4289" s="46"/>
      <c r="AI4289" s="46"/>
      <c r="AJ4289" s="46"/>
      <c r="AK4289" s="46"/>
      <c r="AL4289" s="46"/>
    </row>
    <row r="4290" spans="1:38" x14ac:dyDescent="0.45">
      <c r="A4290" s="16"/>
      <c r="B4290" s="21"/>
      <c r="C4290" s="16"/>
      <c r="D4290" s="16"/>
      <c r="E4290" s="56">
        <v>2609</v>
      </c>
      <c r="F4290" s="56">
        <v>8184</v>
      </c>
      <c r="G4290" s="57" t="s">
        <v>6345</v>
      </c>
      <c r="H4290" s="56" t="s">
        <v>42</v>
      </c>
      <c r="I4290" s="56">
        <v>2600</v>
      </c>
      <c r="J4290" s="56"/>
      <c r="K4290" s="56"/>
      <c r="L4290" s="71"/>
      <c r="M4290" s="56"/>
      <c r="N4290" s="46"/>
      <c r="O4290" s="46"/>
      <c r="P4290" s="46"/>
      <c r="Q4290" s="56"/>
      <c r="R4290" s="58"/>
      <c r="S4290" s="59"/>
      <c r="T4290" s="58"/>
      <c r="U4290" s="58"/>
      <c r="V4290" s="60"/>
      <c r="W4290" s="56"/>
      <c r="X4290" s="56"/>
      <c r="Y4290" s="56"/>
      <c r="Z4290" s="46"/>
      <c r="AA4290" s="66"/>
      <c r="AB4290" s="46"/>
      <c r="AC4290" s="46"/>
      <c r="AD4290" s="61"/>
      <c r="AE4290" s="61"/>
      <c r="AF4290" s="46"/>
      <c r="AG4290" s="46"/>
      <c r="AH4290" s="46"/>
      <c r="AI4290" s="46"/>
      <c r="AJ4290" s="46"/>
      <c r="AK4290" s="46"/>
      <c r="AL4290" s="46"/>
    </row>
    <row r="4291" spans="1:38" x14ac:dyDescent="0.45">
      <c r="A4291" s="16"/>
      <c r="B4291" s="21"/>
      <c r="C4291" s="16"/>
      <c r="D4291" s="16"/>
      <c r="E4291" s="56">
        <v>2610</v>
      </c>
      <c r="F4291" s="56">
        <v>1124</v>
      </c>
      <c r="G4291" s="57" t="s">
        <v>6346</v>
      </c>
      <c r="H4291" s="56" t="s">
        <v>42</v>
      </c>
      <c r="I4291" s="56">
        <v>8683</v>
      </c>
      <c r="J4291" s="56">
        <v>3</v>
      </c>
      <c r="K4291" s="56">
        <v>3</v>
      </c>
      <c r="L4291" s="71">
        <v>93</v>
      </c>
      <c r="M4291" s="56" t="s">
        <v>43</v>
      </c>
      <c r="N4291" s="46">
        <f>((J4291*400)+(K4291*100))+L4291</f>
        <v>1593</v>
      </c>
      <c r="O4291" s="46">
        <v>500</v>
      </c>
      <c r="P4291" s="46">
        <f>N4291*O4291</f>
        <v>796500</v>
      </c>
      <c r="Q4291" s="56"/>
      <c r="R4291" s="58"/>
      <c r="S4291" s="59"/>
      <c r="T4291" s="58"/>
      <c r="U4291" s="58"/>
      <c r="V4291" s="60"/>
      <c r="W4291" s="56"/>
      <c r="X4291" s="56"/>
      <c r="Y4291" s="56"/>
      <c r="Z4291" s="46"/>
      <c r="AA4291" s="66"/>
      <c r="AB4291" s="46"/>
      <c r="AC4291" s="46"/>
      <c r="AD4291" s="61"/>
      <c r="AE4291" s="61"/>
      <c r="AF4291" s="46"/>
      <c r="AG4291" s="46">
        <f>IF(AND(AF4291="",P4291=""),0,IF((AF4291=""),P4291,IF((P4291=""),AF4291,AF4291+P4291)))</f>
        <v>796500</v>
      </c>
      <c r="AH4291" s="46">
        <f>IF( (AA4291=""),AG4291*1,AG4291*(AA4291/100) )</f>
        <v>796500</v>
      </c>
      <c r="AI4291" s="46">
        <v>0</v>
      </c>
      <c r="AJ4291" s="46">
        <f>IF((AI4291-AH4291) &gt; 1,0,IF((AI4291-AH4291)&lt;0,AH4291-AI4291,AI4291-AH4291))</f>
        <v>796500</v>
      </c>
      <c r="AK4291" s="46">
        <v>0.3</v>
      </c>
      <c r="AL4291" s="46">
        <f>AJ4291*(AK4291/100)</f>
        <v>2389.5</v>
      </c>
    </row>
    <row r="4292" spans="1:38" x14ac:dyDescent="0.45">
      <c r="A4292" s="16"/>
      <c r="B4292" s="21"/>
      <c r="C4292" s="16"/>
      <c r="D4292" s="16"/>
      <c r="E4292" s="56"/>
      <c r="F4292" s="56"/>
      <c r="G4292" s="57"/>
      <c r="H4292" s="56"/>
      <c r="I4292" s="56"/>
      <c r="J4292" s="56"/>
      <c r="K4292" s="56"/>
      <c r="L4292" s="71"/>
      <c r="M4292" s="56"/>
      <c r="N4292" s="46"/>
      <c r="O4292" s="46" t="s">
        <v>54</v>
      </c>
      <c r="P4292" s="46">
        <f>SUM(P4288:P4291)</f>
        <v>896820</v>
      </c>
      <c r="Q4292" s="56"/>
      <c r="R4292" s="58"/>
      <c r="S4292" s="59"/>
      <c r="T4292" s="58"/>
      <c r="U4292" s="58"/>
      <c r="V4292" s="60"/>
      <c r="W4292" s="56"/>
      <c r="X4292" s="56"/>
      <c r="Y4292" s="56"/>
      <c r="Z4292" s="46"/>
      <c r="AA4292" s="66"/>
      <c r="AB4292" s="46"/>
      <c r="AC4292" s="46"/>
      <c r="AD4292" s="61"/>
      <c r="AE4292" s="61"/>
      <c r="AF4292" s="46"/>
      <c r="AG4292" s="46"/>
      <c r="AH4292" s="46">
        <f>SUM(AH4288:AH4291)</f>
        <v>896820</v>
      </c>
      <c r="AI4292" s="46"/>
      <c r="AJ4292" s="46">
        <f>SUM(AJ4288:AJ4291)</f>
        <v>796500</v>
      </c>
      <c r="AK4292" s="46"/>
      <c r="AL4292" s="46">
        <f>SUM(AL4288:AL4291)</f>
        <v>2389.5</v>
      </c>
    </row>
    <row r="4293" spans="1:38" x14ac:dyDescent="0.45">
      <c r="A4293" s="16" t="s">
        <v>6347</v>
      </c>
      <c r="B4293" s="21">
        <v>3770400057644</v>
      </c>
      <c r="C4293" s="16" t="s">
        <v>6348</v>
      </c>
      <c r="D4293" s="16" t="s">
        <v>6349</v>
      </c>
      <c r="E4293" s="56">
        <v>2611</v>
      </c>
      <c r="F4293" s="56">
        <v>3322</v>
      </c>
      <c r="G4293" s="57" t="s">
        <v>6350</v>
      </c>
      <c r="H4293" s="56" t="s">
        <v>42</v>
      </c>
      <c r="I4293" s="56">
        <v>12940</v>
      </c>
      <c r="J4293" s="56">
        <v>4</v>
      </c>
      <c r="K4293" s="56">
        <v>0</v>
      </c>
      <c r="L4293" s="71">
        <v>21</v>
      </c>
      <c r="M4293" s="56" t="s">
        <v>90</v>
      </c>
      <c r="N4293" s="46">
        <f>((J4293*400)+(K4293*100))+L4293</f>
        <v>1621</v>
      </c>
      <c r="O4293" s="46">
        <v>380</v>
      </c>
      <c r="P4293" s="46">
        <f>N4293*O4293</f>
        <v>615980</v>
      </c>
      <c r="Q4293" s="56"/>
      <c r="R4293" s="58"/>
      <c r="S4293" s="59"/>
      <c r="T4293" s="58"/>
      <c r="U4293" s="58"/>
      <c r="V4293" s="60"/>
      <c r="W4293" s="56"/>
      <c r="X4293" s="56"/>
      <c r="Y4293" s="56"/>
      <c r="Z4293" s="46"/>
      <c r="AA4293" s="66"/>
      <c r="AB4293" s="46"/>
      <c r="AC4293" s="46"/>
      <c r="AD4293" s="61"/>
      <c r="AE4293" s="61"/>
      <c r="AF4293" s="46"/>
      <c r="AG4293" s="46">
        <f>IF(AND(AF4293="",P4293=""),0,IF((AF4293=""),P4293,IF((P4293=""),AF4293,AF4293+P4293)))</f>
        <v>615980</v>
      </c>
      <c r="AH4293" s="46">
        <f>IF( (AA4293=""),AG4293*1,AG4293*(AA4293/100) )</f>
        <v>615980</v>
      </c>
      <c r="AI4293" s="46">
        <v>50000000</v>
      </c>
      <c r="AJ4293" s="46">
        <f>IF((AI4293-AH4293) &gt; 1,0,IF((AI4293-AH4293)&lt;0,AH4293-AI4293,AI4293-AH4293))</f>
        <v>0</v>
      </c>
      <c r="AK4293" s="46">
        <v>0.01</v>
      </c>
      <c r="AL4293" s="46">
        <f>AJ4293*(AK4293/100)</f>
        <v>0</v>
      </c>
    </row>
    <row r="4294" spans="1:38" x14ac:dyDescent="0.45">
      <c r="A4294" s="16"/>
      <c r="B4294" s="21"/>
      <c r="C4294" s="16"/>
      <c r="D4294" s="16"/>
      <c r="E4294" s="56">
        <v>2612</v>
      </c>
      <c r="F4294" s="56">
        <v>3324</v>
      </c>
      <c r="G4294" s="57" t="s">
        <v>6351</v>
      </c>
      <c r="H4294" s="56" t="s">
        <v>42</v>
      </c>
      <c r="I4294" s="56">
        <v>13295</v>
      </c>
      <c r="J4294" s="56">
        <v>3</v>
      </c>
      <c r="K4294" s="56">
        <v>3</v>
      </c>
      <c r="L4294" s="71">
        <v>82</v>
      </c>
      <c r="M4294" s="56" t="s">
        <v>90</v>
      </c>
      <c r="N4294" s="46">
        <f>((J4294*400)+(K4294*100))+L4294</f>
        <v>1582</v>
      </c>
      <c r="O4294" s="46">
        <v>380</v>
      </c>
      <c r="P4294" s="46">
        <f>N4294*O4294</f>
        <v>601160</v>
      </c>
      <c r="Q4294" s="56"/>
      <c r="R4294" s="58"/>
      <c r="S4294" s="59"/>
      <c r="T4294" s="58"/>
      <c r="U4294" s="58"/>
      <c r="V4294" s="60"/>
      <c r="W4294" s="56"/>
      <c r="X4294" s="56"/>
      <c r="Y4294" s="56"/>
      <c r="Z4294" s="46"/>
      <c r="AA4294" s="66"/>
      <c r="AB4294" s="46"/>
      <c r="AC4294" s="46"/>
      <c r="AD4294" s="61"/>
      <c r="AE4294" s="61"/>
      <c r="AF4294" s="46"/>
      <c r="AG4294" s="46">
        <f>IF(AND(AF4294="",P4294=""),0,IF((AF4294=""),P4294,IF((P4294=""),AF4294,AF4294+P4294)))</f>
        <v>601160</v>
      </c>
      <c r="AH4294" s="46">
        <f>IF( (AA4294=""),AG4294*1,AG4294*(AA4294/100) )</f>
        <v>601160</v>
      </c>
      <c r="AI4294" s="46">
        <v>0</v>
      </c>
      <c r="AJ4294" s="46">
        <f>IF((AI4294-AH4294) &gt; 1,0,IF((AI4294-AH4294)&lt;0,AH4294-AI4294,AI4294-AH4294))</f>
        <v>601160</v>
      </c>
      <c r="AK4294" s="46">
        <v>0.01</v>
      </c>
      <c r="AL4294" s="46">
        <f>AJ4294*(AK4294/100)</f>
        <v>60.116</v>
      </c>
    </row>
    <row r="4295" spans="1:38" x14ac:dyDescent="0.45">
      <c r="A4295" s="16"/>
      <c r="B4295" s="21"/>
      <c r="C4295" s="16"/>
      <c r="D4295" s="16"/>
      <c r="E4295" s="56">
        <v>2613</v>
      </c>
      <c r="F4295" s="56">
        <v>3321</v>
      </c>
      <c r="G4295" s="57" t="s">
        <v>6352</v>
      </c>
      <c r="H4295" s="56" t="s">
        <v>42</v>
      </c>
      <c r="I4295" s="56">
        <v>13296</v>
      </c>
      <c r="J4295" s="56">
        <v>0</v>
      </c>
      <c r="K4295" s="56">
        <v>0</v>
      </c>
      <c r="L4295" s="71">
        <v>12</v>
      </c>
      <c r="M4295" s="56" t="s">
        <v>208</v>
      </c>
      <c r="N4295" s="46">
        <f>((J4295*400)+(K4295*100))+L4295</f>
        <v>12</v>
      </c>
      <c r="O4295" s="46">
        <v>380</v>
      </c>
      <c r="P4295" s="46">
        <f>N4295*O4295</f>
        <v>4560</v>
      </c>
      <c r="Q4295" s="56"/>
      <c r="R4295" s="58"/>
      <c r="S4295" s="59"/>
      <c r="T4295" s="58"/>
      <c r="U4295" s="58"/>
      <c r="V4295" s="60"/>
      <c r="W4295" s="56"/>
      <c r="X4295" s="56"/>
      <c r="Y4295" s="56"/>
      <c r="Z4295" s="46"/>
      <c r="AA4295" s="66"/>
      <c r="AB4295" s="46"/>
      <c r="AC4295" s="46"/>
      <c r="AD4295" s="61"/>
      <c r="AE4295" s="61"/>
      <c r="AF4295" s="46"/>
      <c r="AG4295" s="46">
        <f>IF(AND(AF4295="",P4295=""),0,IF((AF4295=""),P4295,IF((P4295=""),AF4295,AF4295+P4295)))</f>
        <v>4560</v>
      </c>
      <c r="AH4295" s="46">
        <f>IF( (AA4295=""),AG4295*1,AG4295*(AA4295/100) )</f>
        <v>4560</v>
      </c>
      <c r="AI4295" s="46">
        <v>0</v>
      </c>
      <c r="AJ4295" s="46">
        <f>IF((AI4295-AH4295) &gt; 1,0,IF((AI4295-AH4295)&lt;0,AH4295-AI4295,AI4295-AH4295))</f>
        <v>4560</v>
      </c>
      <c r="AK4295" s="46">
        <v>0.02</v>
      </c>
      <c r="AL4295" s="46">
        <f>AJ4295*(AK4295/100)</f>
        <v>0.91200000000000003</v>
      </c>
    </row>
    <row r="4296" spans="1:38" x14ac:dyDescent="0.45">
      <c r="A4296" s="16"/>
      <c r="B4296" s="21"/>
      <c r="C4296" s="16"/>
      <c r="D4296" s="16"/>
      <c r="E4296" s="56"/>
      <c r="F4296" s="56"/>
      <c r="G4296" s="57"/>
      <c r="H4296" s="56"/>
      <c r="I4296" s="56"/>
      <c r="J4296" s="56">
        <v>4</v>
      </c>
      <c r="K4296" s="56">
        <v>0</v>
      </c>
      <c r="L4296" s="71">
        <v>47</v>
      </c>
      <c r="M4296" s="56" t="s">
        <v>90</v>
      </c>
      <c r="N4296" s="46">
        <f>((J4296*400)+(K4296*100))+L4296</f>
        <v>1647</v>
      </c>
      <c r="O4296" s="46">
        <v>380</v>
      </c>
      <c r="P4296" s="46">
        <f>N4296*O4296</f>
        <v>625860</v>
      </c>
      <c r="Q4296" s="56"/>
      <c r="R4296" s="58"/>
      <c r="S4296" s="59"/>
      <c r="T4296" s="58"/>
      <c r="U4296" s="58"/>
      <c r="V4296" s="60"/>
      <c r="W4296" s="56"/>
      <c r="X4296" s="56"/>
      <c r="Y4296" s="56"/>
      <c r="Z4296" s="46"/>
      <c r="AA4296" s="66"/>
      <c r="AB4296" s="46"/>
      <c r="AC4296" s="46"/>
      <c r="AD4296" s="61"/>
      <c r="AE4296" s="61"/>
      <c r="AF4296" s="46"/>
      <c r="AG4296" s="46">
        <f>IF(AND(AF4296="",P4296=""),0,IF((AF4296=""),P4296,IF((P4296=""),AF4296,AF4296+P4296)))</f>
        <v>625860</v>
      </c>
      <c r="AH4296" s="46">
        <f>IF( (AA4296=""),AG4296*1,AG4296*(AA4296/100) )</f>
        <v>625860</v>
      </c>
      <c r="AI4296" s="46">
        <v>0</v>
      </c>
      <c r="AJ4296" s="46">
        <f>IF((AI4296-AH4296) &gt; 1,0,IF((AI4296-AH4296)&lt;0,AH4296-AI4296,AI4296-AH4296))</f>
        <v>625860</v>
      </c>
      <c r="AK4296" s="46">
        <v>0.01</v>
      </c>
      <c r="AL4296" s="46">
        <f>AJ4296*(AK4296/100)</f>
        <v>62.586000000000006</v>
      </c>
    </row>
    <row r="4297" spans="1:38" x14ac:dyDescent="0.45">
      <c r="A4297" s="16"/>
      <c r="B4297" s="21"/>
      <c r="C4297" s="16"/>
      <c r="D4297" s="16"/>
      <c r="E4297" s="56"/>
      <c r="F4297" s="56"/>
      <c r="G4297" s="57"/>
      <c r="H4297" s="56"/>
      <c r="I4297" s="56"/>
      <c r="J4297" s="56"/>
      <c r="K4297" s="56"/>
      <c r="L4297" s="71"/>
      <c r="M4297" s="56"/>
      <c r="N4297" s="46"/>
      <c r="O4297" s="46"/>
      <c r="P4297" s="46"/>
      <c r="Q4297" s="73">
        <v>1</v>
      </c>
      <c r="R4297" s="58" t="s">
        <v>6347</v>
      </c>
      <c r="S4297" s="59">
        <v>3770400057644</v>
      </c>
      <c r="T4297" s="58" t="s">
        <v>6348</v>
      </c>
      <c r="U4297" s="58" t="s">
        <v>6353</v>
      </c>
      <c r="V4297" s="60"/>
      <c r="W4297" s="56" t="s">
        <v>210</v>
      </c>
      <c r="X4297" s="56" t="s">
        <v>211</v>
      </c>
      <c r="Y4297" s="56" t="s">
        <v>212</v>
      </c>
      <c r="Z4297" s="46">
        <v>48</v>
      </c>
      <c r="AA4297" s="66">
        <v>100</v>
      </c>
      <c r="AB4297" s="46">
        <v>6900</v>
      </c>
      <c r="AC4297" s="46">
        <f>Z4297*AB4297</f>
        <v>331200</v>
      </c>
      <c r="AD4297" s="61">
        <v>5</v>
      </c>
      <c r="AE4297" s="61">
        <v>5</v>
      </c>
      <c r="AF4297" s="46">
        <f>(AC4297*(100-AE4297))/100</f>
        <v>314640</v>
      </c>
      <c r="AG4297" s="46">
        <f>IF( (AF4297=""),0,SUM(AF4297:AF4297) )</f>
        <v>314640</v>
      </c>
      <c r="AH4297" s="46">
        <f>(AG4297/100)*(AA4297)</f>
        <v>314640</v>
      </c>
      <c r="AI4297" s="46">
        <v>0</v>
      </c>
      <c r="AJ4297" s="46">
        <f>IF((AI4297-AH4297) &gt; 1,0,IF((AI4297-AH4297)&lt;0,AH4297-AI4297,AI4297-AH4297))</f>
        <v>314640</v>
      </c>
      <c r="AK4297" s="46">
        <v>0.02</v>
      </c>
      <c r="AL4297" s="46">
        <f>AJ4297*(AK4297/100)</f>
        <v>62.928000000000004</v>
      </c>
    </row>
    <row r="4298" spans="1:38" x14ac:dyDescent="0.45">
      <c r="A4298" s="16"/>
      <c r="B4298" s="21"/>
      <c r="C4298" s="16"/>
      <c r="D4298" s="16"/>
      <c r="E4298" s="56"/>
      <c r="F4298" s="56"/>
      <c r="G4298" s="57"/>
      <c r="H4298" s="56"/>
      <c r="I4298" s="56"/>
      <c r="J4298" s="56"/>
      <c r="K4298" s="56"/>
      <c r="L4298" s="71"/>
      <c r="M4298" s="56"/>
      <c r="N4298" s="46"/>
      <c r="O4298" s="46" t="s">
        <v>54</v>
      </c>
      <c r="P4298" s="46">
        <f>SUM(P4293:P4297)</f>
        <v>1847560</v>
      </c>
      <c r="Q4298" s="56"/>
      <c r="R4298" s="58"/>
      <c r="S4298" s="59"/>
      <c r="T4298" s="58"/>
      <c r="U4298" s="58"/>
      <c r="V4298" s="60"/>
      <c r="W4298" s="56"/>
      <c r="X4298" s="56"/>
      <c r="Y4298" s="56"/>
      <c r="Z4298" s="46"/>
      <c r="AA4298" s="66"/>
      <c r="AB4298" s="46"/>
      <c r="AC4298" s="46"/>
      <c r="AD4298" s="61"/>
      <c r="AE4298" s="61"/>
      <c r="AF4298" s="46"/>
      <c r="AG4298" s="46"/>
      <c r="AH4298" s="46">
        <f>SUM(AH4293:AH4297)</f>
        <v>2162200</v>
      </c>
      <c r="AI4298" s="46"/>
      <c r="AJ4298" s="46">
        <f>SUM(AJ4293:AJ4297)</f>
        <v>1546220</v>
      </c>
      <c r="AK4298" s="46"/>
      <c r="AL4298" s="46">
        <f>SUM(AL4293:AL4297)</f>
        <v>186.542</v>
      </c>
    </row>
    <row r="4299" spans="1:38" x14ac:dyDescent="0.45">
      <c r="A4299" s="16" t="s">
        <v>6354</v>
      </c>
      <c r="B4299" s="21">
        <v>3770600409358</v>
      </c>
      <c r="C4299" s="16" t="s">
        <v>6355</v>
      </c>
      <c r="D4299" s="16" t="s">
        <v>6356</v>
      </c>
      <c r="E4299" s="56">
        <v>2614</v>
      </c>
      <c r="F4299" s="56">
        <v>2357</v>
      </c>
      <c r="G4299" s="57" t="s">
        <v>6357</v>
      </c>
      <c r="H4299" s="56" t="s">
        <v>42</v>
      </c>
      <c r="I4299" s="56">
        <v>15065</v>
      </c>
      <c r="J4299" s="56">
        <v>0</v>
      </c>
      <c r="K4299" s="56">
        <v>0</v>
      </c>
      <c r="L4299" s="71">
        <v>50</v>
      </c>
      <c r="M4299" s="56" t="s">
        <v>43</v>
      </c>
      <c r="N4299" s="46">
        <f>((J4299*400)+(K4299*100))+L4299</f>
        <v>50</v>
      </c>
      <c r="O4299" s="46">
        <v>500</v>
      </c>
      <c r="P4299" s="46">
        <f>N4299*O4299</f>
        <v>25000</v>
      </c>
      <c r="Q4299" s="56"/>
      <c r="R4299" s="58"/>
      <c r="S4299" s="59"/>
      <c r="T4299" s="58"/>
      <c r="U4299" s="58"/>
      <c r="V4299" s="60"/>
      <c r="W4299" s="56"/>
      <c r="X4299" s="56"/>
      <c r="Y4299" s="56"/>
      <c r="Z4299" s="46"/>
      <c r="AA4299" s="66"/>
      <c r="AB4299" s="46"/>
      <c r="AC4299" s="46"/>
      <c r="AD4299" s="61"/>
      <c r="AE4299" s="61"/>
      <c r="AF4299" s="46"/>
      <c r="AG4299" s="46">
        <f>IF(AND(AF4299="",P4299=""),0,IF((AF4299=""),P4299,IF((P4299=""),AF4299,AF4299+P4299)))</f>
        <v>25000</v>
      </c>
      <c r="AH4299" s="46">
        <f>IF( (AA4299=""),AG4299*1,AG4299*(AA4299/100) )</f>
        <v>25000</v>
      </c>
      <c r="AI4299" s="46">
        <v>0</v>
      </c>
      <c r="AJ4299" s="46">
        <f>IF((AI4299-AH4299) &gt; 1,0,IF((AI4299-AH4299)&lt;0,AH4299-AI4299,AI4299-AH4299))</f>
        <v>25000</v>
      </c>
      <c r="AK4299" s="46">
        <v>0.3</v>
      </c>
      <c r="AL4299" s="46">
        <f>AJ4299*(AK4299/100)</f>
        <v>75</v>
      </c>
    </row>
    <row r="4300" spans="1:38" x14ac:dyDescent="0.45">
      <c r="A4300" s="16"/>
      <c r="B4300" s="21"/>
      <c r="C4300" s="16"/>
      <c r="D4300" s="16"/>
      <c r="E4300" s="56"/>
      <c r="F4300" s="56"/>
      <c r="G4300" s="57"/>
      <c r="H4300" s="56"/>
      <c r="I4300" s="56"/>
      <c r="J4300" s="56"/>
      <c r="K4300" s="56"/>
      <c r="L4300" s="71"/>
      <c r="M4300" s="56"/>
      <c r="N4300" s="46"/>
      <c r="O4300" s="46" t="s">
        <v>54</v>
      </c>
      <c r="P4300" s="46">
        <f>SUM(P4299:P4299)</f>
        <v>25000</v>
      </c>
      <c r="Q4300" s="56"/>
      <c r="R4300" s="58"/>
      <c r="S4300" s="59"/>
      <c r="T4300" s="58"/>
      <c r="U4300" s="58"/>
      <c r="V4300" s="60"/>
      <c r="W4300" s="56"/>
      <c r="X4300" s="56"/>
      <c r="Y4300" s="56"/>
      <c r="Z4300" s="46"/>
      <c r="AA4300" s="66"/>
      <c r="AB4300" s="46"/>
      <c r="AC4300" s="46"/>
      <c r="AD4300" s="61"/>
      <c r="AE4300" s="61"/>
      <c r="AF4300" s="46"/>
      <c r="AG4300" s="46"/>
      <c r="AH4300" s="46">
        <f>SUM(AH4299:AH4299)</f>
        <v>25000</v>
      </c>
      <c r="AI4300" s="46"/>
      <c r="AJ4300" s="46">
        <f>SUM(AJ4299:AJ4299)</f>
        <v>25000</v>
      </c>
      <c r="AK4300" s="46"/>
      <c r="AL4300" s="46">
        <f>SUM(AL4299:AL4299)</f>
        <v>75</v>
      </c>
    </row>
    <row r="4301" spans="1:38" x14ac:dyDescent="0.45">
      <c r="A4301" s="16" t="s">
        <v>6358</v>
      </c>
      <c r="B4301" s="21">
        <v>3100601488303</v>
      </c>
      <c r="C4301" s="16" t="s">
        <v>6359</v>
      </c>
      <c r="D4301" s="16" t="s">
        <v>6360</v>
      </c>
      <c r="E4301" s="56">
        <v>2615</v>
      </c>
      <c r="F4301" s="56">
        <v>8961</v>
      </c>
      <c r="G4301" s="57" t="s">
        <v>6361</v>
      </c>
      <c r="H4301" s="56" t="s">
        <v>42</v>
      </c>
      <c r="I4301" s="56">
        <v>17353</v>
      </c>
      <c r="J4301" s="56"/>
      <c r="K4301" s="56"/>
      <c r="L4301" s="71"/>
      <c r="M4301" s="56"/>
      <c r="N4301" s="46"/>
      <c r="O4301" s="46"/>
      <c r="P4301" s="46"/>
      <c r="Q4301" s="56"/>
      <c r="R4301" s="58"/>
      <c r="S4301" s="59"/>
      <c r="T4301" s="58"/>
      <c r="U4301" s="58"/>
      <c r="V4301" s="60"/>
      <c r="W4301" s="56"/>
      <c r="X4301" s="56"/>
      <c r="Y4301" s="56"/>
      <c r="Z4301" s="46"/>
      <c r="AA4301" s="66"/>
      <c r="AB4301" s="46"/>
      <c r="AC4301" s="46"/>
      <c r="AD4301" s="61"/>
      <c r="AE4301" s="61"/>
      <c r="AF4301" s="46"/>
      <c r="AG4301" s="46"/>
      <c r="AH4301" s="46"/>
      <c r="AI4301" s="46"/>
      <c r="AJ4301" s="46"/>
      <c r="AK4301" s="46"/>
      <c r="AL4301" s="46"/>
    </row>
    <row r="4302" spans="1:38" x14ac:dyDescent="0.45">
      <c r="A4302" s="16"/>
      <c r="B4302" s="21"/>
      <c r="C4302" s="16"/>
      <c r="D4302" s="16"/>
      <c r="E4302" s="56">
        <v>2616</v>
      </c>
      <c r="F4302" s="56">
        <v>7319</v>
      </c>
      <c r="G4302" s="57" t="s">
        <v>6362</v>
      </c>
      <c r="H4302" s="56" t="s">
        <v>42</v>
      </c>
      <c r="I4302" s="56">
        <v>25256</v>
      </c>
      <c r="J4302" s="56"/>
      <c r="K4302" s="56"/>
      <c r="L4302" s="71"/>
      <c r="M4302" s="56"/>
      <c r="N4302" s="46"/>
      <c r="O4302" s="46"/>
      <c r="P4302" s="46"/>
      <c r="Q4302" s="56"/>
      <c r="R4302" s="58"/>
      <c r="S4302" s="59"/>
      <c r="T4302" s="58"/>
      <c r="U4302" s="58"/>
      <c r="V4302" s="60"/>
      <c r="W4302" s="56"/>
      <c r="X4302" s="56"/>
      <c r="Y4302" s="56"/>
      <c r="Z4302" s="46"/>
      <c r="AA4302" s="66"/>
      <c r="AB4302" s="46"/>
      <c r="AC4302" s="46"/>
      <c r="AD4302" s="61"/>
      <c r="AE4302" s="61"/>
      <c r="AF4302" s="46"/>
      <c r="AG4302" s="46"/>
      <c r="AH4302" s="46"/>
      <c r="AI4302" s="46"/>
      <c r="AJ4302" s="46"/>
      <c r="AK4302" s="46"/>
      <c r="AL4302" s="46"/>
    </row>
    <row r="4303" spans="1:38" x14ac:dyDescent="0.45">
      <c r="A4303" s="16"/>
      <c r="B4303" s="21"/>
      <c r="C4303" s="16"/>
      <c r="D4303" s="16"/>
      <c r="E4303" s="56"/>
      <c r="F4303" s="56"/>
      <c r="G4303" s="57"/>
      <c r="H4303" s="56"/>
      <c r="I4303" s="56"/>
      <c r="J4303" s="56"/>
      <c r="K4303" s="56"/>
      <c r="L4303" s="71"/>
      <c r="M4303" s="56"/>
      <c r="N4303" s="46"/>
      <c r="O4303" s="46" t="s">
        <v>54</v>
      </c>
      <c r="P4303" s="46">
        <f>SUM(P4301:P4302)</f>
        <v>0</v>
      </c>
      <c r="Q4303" s="56"/>
      <c r="R4303" s="58"/>
      <c r="S4303" s="59"/>
      <c r="T4303" s="58"/>
      <c r="U4303" s="58"/>
      <c r="V4303" s="60"/>
      <c r="W4303" s="56"/>
      <c r="X4303" s="56"/>
      <c r="Y4303" s="56"/>
      <c r="Z4303" s="46"/>
      <c r="AA4303" s="66"/>
      <c r="AB4303" s="46"/>
      <c r="AC4303" s="46"/>
      <c r="AD4303" s="61"/>
      <c r="AE4303" s="61"/>
      <c r="AF4303" s="46"/>
      <c r="AG4303" s="46"/>
      <c r="AH4303" s="46">
        <f>SUM(AH4301:AH4302)</f>
        <v>0</v>
      </c>
      <c r="AI4303" s="46"/>
      <c r="AJ4303" s="46">
        <f>SUM(AJ4301:AJ4302)</f>
        <v>0</v>
      </c>
      <c r="AK4303" s="46"/>
      <c r="AL4303" s="46">
        <f>SUM(AL4301:AL4302)</f>
        <v>0</v>
      </c>
    </row>
    <row r="4304" spans="1:38" x14ac:dyDescent="0.45">
      <c r="A4304" s="16" t="s">
        <v>6347</v>
      </c>
      <c r="B4304" s="21">
        <v>3770400057644</v>
      </c>
      <c r="C4304" s="16" t="s">
        <v>6348</v>
      </c>
      <c r="D4304" s="16" t="s">
        <v>6349</v>
      </c>
      <c r="E4304" s="56">
        <v>2617</v>
      </c>
      <c r="F4304" s="56">
        <v>6273</v>
      </c>
      <c r="G4304" s="57"/>
      <c r="H4304" s="56" t="s">
        <v>42</v>
      </c>
      <c r="I4304" s="56">
        <v>31541</v>
      </c>
      <c r="J4304" s="56">
        <v>9</v>
      </c>
      <c r="K4304" s="56">
        <v>2</v>
      </c>
      <c r="L4304" s="71">
        <v>34</v>
      </c>
      <c r="M4304" s="56" t="s">
        <v>90</v>
      </c>
      <c r="N4304" s="46">
        <f>((J4304*400)+(K4304*100))+L4304</f>
        <v>3834</v>
      </c>
      <c r="O4304" s="46">
        <v>200</v>
      </c>
      <c r="P4304" s="46">
        <f>N4304*O4304</f>
        <v>766800</v>
      </c>
      <c r="Q4304" s="56"/>
      <c r="R4304" s="58"/>
      <c r="S4304" s="59"/>
      <c r="T4304" s="58"/>
      <c r="U4304" s="58"/>
      <c r="V4304" s="60"/>
      <c r="W4304" s="56"/>
      <c r="X4304" s="56"/>
      <c r="Y4304" s="56"/>
      <c r="Z4304" s="46"/>
      <c r="AA4304" s="66"/>
      <c r="AB4304" s="46"/>
      <c r="AC4304" s="46"/>
      <c r="AD4304" s="61"/>
      <c r="AE4304" s="61"/>
      <c r="AF4304" s="46"/>
      <c r="AG4304" s="46">
        <f>IF(AND(AF4304="",P4304=""),0,IF((AF4304=""),P4304,IF((P4304=""),AF4304,AF4304+P4304)))</f>
        <v>766800</v>
      </c>
      <c r="AH4304" s="46">
        <f>IF( (AA4304=""),AG4304*1,AG4304*(AA4304/100) )</f>
        <v>766800</v>
      </c>
      <c r="AI4304" s="46">
        <v>50000000</v>
      </c>
      <c r="AJ4304" s="46">
        <f>IF((AI4304-AH4304) &gt; 1,0,IF((AI4304-AH4304)&lt;0,AH4304-AI4304,AI4304-AH4304))</f>
        <v>0</v>
      </c>
      <c r="AK4304" s="46">
        <v>0.01</v>
      </c>
      <c r="AL4304" s="46">
        <f>AJ4304*(AK4304/100)</f>
        <v>0</v>
      </c>
    </row>
    <row r="4305" spans="1:38" x14ac:dyDescent="0.45">
      <c r="A4305" s="16"/>
      <c r="B4305" s="21"/>
      <c r="C4305" s="16"/>
      <c r="D4305" s="16"/>
      <c r="E4305" s="56"/>
      <c r="F4305" s="56"/>
      <c r="G4305" s="57"/>
      <c r="H4305" s="56"/>
      <c r="I4305" s="56"/>
      <c r="J4305" s="56"/>
      <c r="K4305" s="56"/>
      <c r="L4305" s="71"/>
      <c r="M4305" s="56"/>
      <c r="N4305" s="46"/>
      <c r="O4305" s="46"/>
      <c r="P4305" s="46"/>
      <c r="Q4305" s="73">
        <v>1</v>
      </c>
      <c r="R4305" s="58" t="s">
        <v>6347</v>
      </c>
      <c r="S4305" s="59">
        <v>3770400057644</v>
      </c>
      <c r="T4305" s="58" t="s">
        <v>6348</v>
      </c>
      <c r="U4305" s="58" t="s">
        <v>6353</v>
      </c>
      <c r="V4305" s="60"/>
      <c r="W4305" s="56" t="s">
        <v>210</v>
      </c>
      <c r="X4305" s="56" t="s">
        <v>211</v>
      </c>
      <c r="Y4305" s="56" t="s">
        <v>212</v>
      </c>
      <c r="Z4305" s="46">
        <v>48</v>
      </c>
      <c r="AA4305" s="66">
        <v>100</v>
      </c>
      <c r="AB4305" s="46">
        <v>6900</v>
      </c>
      <c r="AC4305" s="46">
        <f>Z4305*AB4305</f>
        <v>331200</v>
      </c>
      <c r="AD4305" s="61">
        <v>5</v>
      </c>
      <c r="AE4305" s="61">
        <v>5</v>
      </c>
      <c r="AF4305" s="46">
        <f>(AC4305*(100-AE4305))/100</f>
        <v>314640</v>
      </c>
      <c r="AG4305" s="46">
        <f>IF( (AF4305=""),0,SUM(AF4305:AF4305) )</f>
        <v>314640</v>
      </c>
      <c r="AH4305" s="46">
        <f>(AG4305/100)*(AA4305)</f>
        <v>314640</v>
      </c>
      <c r="AI4305" s="46">
        <v>0</v>
      </c>
      <c r="AJ4305" s="46">
        <f>IF((AI4305-AH4305) &gt; 1,0,IF((AI4305-AH4305)&lt;0,AH4305-AI4305,AI4305-AH4305))</f>
        <v>314640</v>
      </c>
      <c r="AK4305" s="46">
        <v>0.02</v>
      </c>
      <c r="AL4305" s="46">
        <f>AJ4305*(AK4305/100)</f>
        <v>62.928000000000004</v>
      </c>
    </row>
    <row r="4306" spans="1:38" x14ac:dyDescent="0.45">
      <c r="A4306" s="16"/>
      <c r="B4306" s="21"/>
      <c r="C4306" s="16"/>
      <c r="D4306" s="16"/>
      <c r="E4306" s="56"/>
      <c r="F4306" s="56"/>
      <c r="G4306" s="57"/>
      <c r="H4306" s="56"/>
      <c r="I4306" s="56"/>
      <c r="J4306" s="56"/>
      <c r="K4306" s="56"/>
      <c r="L4306" s="71"/>
      <c r="M4306" s="56"/>
      <c r="N4306" s="46"/>
      <c r="O4306" s="46" t="s">
        <v>54</v>
      </c>
      <c r="P4306" s="46">
        <f>SUM(P4304:P4305)</f>
        <v>766800</v>
      </c>
      <c r="Q4306" s="56"/>
      <c r="R4306" s="58"/>
      <c r="S4306" s="59"/>
      <c r="T4306" s="58"/>
      <c r="U4306" s="58"/>
      <c r="V4306" s="60"/>
      <c r="W4306" s="56"/>
      <c r="X4306" s="56"/>
      <c r="Y4306" s="56"/>
      <c r="Z4306" s="46"/>
      <c r="AA4306" s="66"/>
      <c r="AB4306" s="46"/>
      <c r="AC4306" s="46"/>
      <c r="AD4306" s="61"/>
      <c r="AE4306" s="61"/>
      <c r="AF4306" s="46"/>
      <c r="AG4306" s="46"/>
      <c r="AH4306" s="46">
        <f>SUM(AH4304:AH4305)</f>
        <v>1081440</v>
      </c>
      <c r="AI4306" s="46"/>
      <c r="AJ4306" s="46">
        <f>SUM(AJ4304:AJ4305)</f>
        <v>314640</v>
      </c>
      <c r="AK4306" s="46"/>
      <c r="AL4306" s="46">
        <f>SUM(AL4304:AL4305)</f>
        <v>62.928000000000004</v>
      </c>
    </row>
    <row r="4307" spans="1:38" x14ac:dyDescent="0.45">
      <c r="A4307" s="16" t="s">
        <v>6363</v>
      </c>
      <c r="B4307" s="21">
        <v>3100701247928</v>
      </c>
      <c r="C4307" s="16" t="s">
        <v>6364</v>
      </c>
      <c r="D4307" s="16" t="s">
        <v>6365</v>
      </c>
      <c r="E4307" s="56">
        <v>2618</v>
      </c>
      <c r="F4307" s="56">
        <v>432</v>
      </c>
      <c r="G4307" s="57" t="s">
        <v>6366</v>
      </c>
      <c r="H4307" s="56" t="s">
        <v>42</v>
      </c>
      <c r="I4307" s="56">
        <v>7840</v>
      </c>
      <c r="J4307" s="56">
        <v>19</v>
      </c>
      <c r="K4307" s="56">
        <v>0</v>
      </c>
      <c r="L4307" s="71">
        <v>87</v>
      </c>
      <c r="M4307" s="56" t="s">
        <v>43</v>
      </c>
      <c r="N4307" s="46">
        <f>((J4307*400)+(K4307*100))+L4307</f>
        <v>7687</v>
      </c>
      <c r="O4307" s="46">
        <v>3150</v>
      </c>
      <c r="P4307" s="46">
        <f>N4307*O4307</f>
        <v>24214050</v>
      </c>
      <c r="Q4307" s="56"/>
      <c r="R4307" s="58"/>
      <c r="S4307" s="59"/>
      <c r="T4307" s="58"/>
      <c r="U4307" s="58"/>
      <c r="V4307" s="60"/>
      <c r="W4307" s="56"/>
      <c r="X4307" s="56"/>
      <c r="Y4307" s="56"/>
      <c r="Z4307" s="46"/>
      <c r="AA4307" s="66"/>
      <c r="AB4307" s="46"/>
      <c r="AC4307" s="46"/>
      <c r="AD4307" s="61"/>
      <c r="AE4307" s="61"/>
      <c r="AF4307" s="46"/>
      <c r="AG4307" s="46">
        <f>IF(AND(AF4307="",P4307=""),0,IF((AF4307=""),P4307,IF((P4307=""),AF4307,AF4307+P4307)))</f>
        <v>24214050</v>
      </c>
      <c r="AH4307" s="46">
        <f>IF( (AA4307=""),AG4307*1,AG4307*(AA4307/100) )</f>
        <v>24214050</v>
      </c>
      <c r="AI4307" s="46">
        <v>0</v>
      </c>
      <c r="AJ4307" s="46">
        <f>IF((AI4307-AH4307) &gt; 1,0,IF((AI4307-AH4307)&lt;0,AH4307-AI4307,AI4307-AH4307))</f>
        <v>24214050</v>
      </c>
      <c r="AK4307" s="46">
        <v>0.3</v>
      </c>
      <c r="AL4307" s="46">
        <f>AJ4307*(AK4307/100)</f>
        <v>72642.150000000009</v>
      </c>
    </row>
    <row r="4308" spans="1:38" x14ac:dyDescent="0.45">
      <c r="A4308" s="16"/>
      <c r="B4308" s="21"/>
      <c r="C4308" s="16"/>
      <c r="D4308" s="16"/>
      <c r="E4308" s="56"/>
      <c r="F4308" s="56"/>
      <c r="G4308" s="57"/>
      <c r="H4308" s="56"/>
      <c r="I4308" s="56"/>
      <c r="J4308" s="56"/>
      <c r="K4308" s="56"/>
      <c r="L4308" s="71"/>
      <c r="M4308" s="56"/>
      <c r="N4308" s="46"/>
      <c r="O4308" s="46" t="s">
        <v>54</v>
      </c>
      <c r="P4308" s="46">
        <f>SUM(P4307:P4307)</f>
        <v>24214050</v>
      </c>
      <c r="Q4308" s="56"/>
      <c r="R4308" s="58"/>
      <c r="S4308" s="59"/>
      <c r="T4308" s="58"/>
      <c r="U4308" s="58"/>
      <c r="V4308" s="60"/>
      <c r="W4308" s="56"/>
      <c r="X4308" s="56"/>
      <c r="Y4308" s="56"/>
      <c r="Z4308" s="46"/>
      <c r="AA4308" s="66"/>
      <c r="AB4308" s="46"/>
      <c r="AC4308" s="46"/>
      <c r="AD4308" s="61"/>
      <c r="AE4308" s="61"/>
      <c r="AF4308" s="46"/>
      <c r="AG4308" s="46"/>
      <c r="AH4308" s="46">
        <f>SUM(AH4307:AH4307)</f>
        <v>24214050</v>
      </c>
      <c r="AI4308" s="46"/>
      <c r="AJ4308" s="46">
        <f>SUM(AJ4307:AJ4307)</f>
        <v>24214050</v>
      </c>
      <c r="AK4308" s="46"/>
      <c r="AL4308" s="46">
        <f>SUM(AL4307:AL4307)</f>
        <v>72642.150000000009</v>
      </c>
    </row>
    <row r="4309" spans="1:38" x14ac:dyDescent="0.45">
      <c r="A4309" s="16" t="s">
        <v>6367</v>
      </c>
      <c r="B4309" s="21">
        <v>3770400003391</v>
      </c>
      <c r="C4309" s="16" t="s">
        <v>6368</v>
      </c>
      <c r="D4309" s="16" t="s">
        <v>6369</v>
      </c>
      <c r="E4309" s="56">
        <v>2619</v>
      </c>
      <c r="F4309" s="56">
        <v>7708</v>
      </c>
      <c r="G4309" s="57" t="s">
        <v>6370</v>
      </c>
      <c r="H4309" s="56" t="s">
        <v>42</v>
      </c>
      <c r="I4309" s="56">
        <v>15114</v>
      </c>
      <c r="J4309" s="56"/>
      <c r="K4309" s="56"/>
      <c r="L4309" s="71"/>
      <c r="M4309" s="56"/>
      <c r="N4309" s="46"/>
      <c r="O4309" s="46"/>
      <c r="P4309" s="46"/>
      <c r="Q4309" s="56"/>
      <c r="R4309" s="58"/>
      <c r="S4309" s="59"/>
      <c r="T4309" s="58"/>
      <c r="U4309" s="58"/>
      <c r="V4309" s="60"/>
      <c r="W4309" s="56"/>
      <c r="X4309" s="56"/>
      <c r="Y4309" s="56"/>
      <c r="Z4309" s="46"/>
      <c r="AA4309" s="66"/>
      <c r="AB4309" s="46"/>
      <c r="AC4309" s="46"/>
      <c r="AD4309" s="61"/>
      <c r="AE4309" s="61"/>
      <c r="AF4309" s="46"/>
      <c r="AG4309" s="46"/>
      <c r="AH4309" s="46"/>
      <c r="AI4309" s="46"/>
      <c r="AJ4309" s="46"/>
      <c r="AK4309" s="46"/>
      <c r="AL4309" s="46"/>
    </row>
    <row r="4310" spans="1:38" x14ac:dyDescent="0.45">
      <c r="A4310" s="16"/>
      <c r="B4310" s="21"/>
      <c r="C4310" s="16"/>
      <c r="D4310" s="16"/>
      <c r="E4310" s="56">
        <v>2620</v>
      </c>
      <c r="F4310" s="56">
        <v>626</v>
      </c>
      <c r="G4310" s="57" t="s">
        <v>6371</v>
      </c>
      <c r="H4310" s="56" t="s">
        <v>42</v>
      </c>
      <c r="I4310" s="56">
        <v>28077</v>
      </c>
      <c r="J4310" s="56">
        <v>0</v>
      </c>
      <c r="K4310" s="56">
        <v>0</v>
      </c>
      <c r="L4310" s="71">
        <v>20</v>
      </c>
      <c r="M4310" s="56" t="s">
        <v>208</v>
      </c>
      <c r="N4310" s="46">
        <f>((J4310*400)+(K4310*100))+L4310</f>
        <v>20</v>
      </c>
      <c r="O4310" s="46">
        <v>440</v>
      </c>
      <c r="P4310" s="46">
        <f>N4310*O4310</f>
        <v>8800</v>
      </c>
      <c r="Q4310" s="56"/>
      <c r="R4310" s="58"/>
      <c r="S4310" s="59"/>
      <c r="T4310" s="58"/>
      <c r="U4310" s="58"/>
      <c r="V4310" s="60"/>
      <c r="W4310" s="56"/>
      <c r="X4310" s="56"/>
      <c r="Y4310" s="56"/>
      <c r="Z4310" s="46"/>
      <c r="AA4310" s="66"/>
      <c r="AB4310" s="46"/>
      <c r="AC4310" s="46"/>
      <c r="AD4310" s="61"/>
      <c r="AE4310" s="61"/>
      <c r="AF4310" s="46"/>
      <c r="AG4310" s="46">
        <f>IF(AND(AF4310="",P4310=""),0,IF((AF4310=""),P4310,IF((P4310=""),AF4310,AF4310+P4310)))</f>
        <v>8800</v>
      </c>
      <c r="AH4310" s="46">
        <f>IF( (AA4310=""),AG4310*1,AG4310*(AA4310/100) )</f>
        <v>8800</v>
      </c>
      <c r="AI4310" s="46">
        <v>0</v>
      </c>
      <c r="AJ4310" s="46">
        <f>IF((AI4310-AH4310) &gt; 1,0,IF((AI4310-AH4310)&lt;0,AH4310-AI4310,AI4310-AH4310))</f>
        <v>8800</v>
      </c>
      <c r="AK4310" s="46">
        <v>0.02</v>
      </c>
      <c r="AL4310" s="46">
        <f>AJ4310*(AK4310/100)</f>
        <v>1.76</v>
      </c>
    </row>
    <row r="4311" spans="1:38" x14ac:dyDescent="0.45">
      <c r="A4311" s="16"/>
      <c r="B4311" s="21"/>
      <c r="C4311" s="16"/>
      <c r="D4311" s="16"/>
      <c r="E4311" s="56"/>
      <c r="F4311" s="56"/>
      <c r="G4311" s="57"/>
      <c r="H4311" s="56"/>
      <c r="I4311" s="56"/>
      <c r="J4311" s="56">
        <v>0</v>
      </c>
      <c r="K4311" s="56">
        <v>1</v>
      </c>
      <c r="L4311" s="71">
        <v>80</v>
      </c>
      <c r="M4311" s="56" t="s">
        <v>90</v>
      </c>
      <c r="N4311" s="46">
        <f>((J4311*400)+(K4311*100))+L4311</f>
        <v>180</v>
      </c>
      <c r="O4311" s="46">
        <v>440</v>
      </c>
      <c r="P4311" s="46">
        <f>N4311*O4311</f>
        <v>79200</v>
      </c>
      <c r="Q4311" s="56"/>
      <c r="R4311" s="58"/>
      <c r="S4311" s="59"/>
      <c r="T4311" s="58"/>
      <c r="U4311" s="58"/>
      <c r="V4311" s="60"/>
      <c r="W4311" s="56"/>
      <c r="X4311" s="56"/>
      <c r="Y4311" s="56"/>
      <c r="Z4311" s="46"/>
      <c r="AA4311" s="66"/>
      <c r="AB4311" s="46"/>
      <c r="AC4311" s="46"/>
      <c r="AD4311" s="61"/>
      <c r="AE4311" s="61"/>
      <c r="AF4311" s="46"/>
      <c r="AG4311" s="46">
        <f>IF(AND(AF4311="",P4311=""),0,IF((AF4311=""),P4311,IF((P4311=""),AF4311,AF4311+P4311)))</f>
        <v>79200</v>
      </c>
      <c r="AH4311" s="46">
        <f>IF( (AA4311=""),AG4311*1,AG4311*(AA4311/100) )</f>
        <v>79200</v>
      </c>
      <c r="AI4311" s="46">
        <v>0</v>
      </c>
      <c r="AJ4311" s="46">
        <f>IF((AI4311-AH4311) &gt; 1,0,IF((AI4311-AH4311)&lt;0,AH4311-AI4311,AI4311-AH4311))</f>
        <v>79200</v>
      </c>
      <c r="AK4311" s="46">
        <v>0.01</v>
      </c>
      <c r="AL4311" s="46">
        <f>AJ4311*(AK4311/100)</f>
        <v>7.9200000000000008</v>
      </c>
    </row>
    <row r="4312" spans="1:38" x14ac:dyDescent="0.45">
      <c r="A4312" s="16"/>
      <c r="B4312" s="21"/>
      <c r="C4312" s="16"/>
      <c r="D4312" s="16"/>
      <c r="E4312" s="56"/>
      <c r="F4312" s="56"/>
      <c r="G4312" s="57"/>
      <c r="H4312" s="56"/>
      <c r="I4312" s="56"/>
      <c r="J4312" s="56"/>
      <c r="K4312" s="56"/>
      <c r="L4312" s="71"/>
      <c r="M4312" s="56"/>
      <c r="N4312" s="46"/>
      <c r="O4312" s="46"/>
      <c r="P4312" s="46"/>
      <c r="Q4312" s="73">
        <v>1</v>
      </c>
      <c r="R4312" s="58" t="s">
        <v>6367</v>
      </c>
      <c r="S4312" s="59">
        <v>3770400003391</v>
      </c>
      <c r="T4312" s="58" t="s">
        <v>6368</v>
      </c>
      <c r="U4312" s="58" t="s">
        <v>6372</v>
      </c>
      <c r="V4312" s="60"/>
      <c r="W4312" s="56" t="s">
        <v>210</v>
      </c>
      <c r="X4312" s="56" t="s">
        <v>211</v>
      </c>
      <c r="Y4312" s="56" t="s">
        <v>212</v>
      </c>
      <c r="Z4312" s="46">
        <v>80</v>
      </c>
      <c r="AA4312" s="66">
        <v>100</v>
      </c>
      <c r="AB4312" s="46">
        <v>6900</v>
      </c>
      <c r="AC4312" s="46">
        <f>Z4312*AB4312</f>
        <v>552000</v>
      </c>
      <c r="AD4312" s="61">
        <v>5</v>
      </c>
      <c r="AE4312" s="61">
        <v>5</v>
      </c>
      <c r="AF4312" s="46">
        <f>(AC4312*(100-AE4312))/100</f>
        <v>524400</v>
      </c>
      <c r="AG4312" s="46">
        <f>IF( (AF4312=""),0,SUM(AF4312:AF4312) )</f>
        <v>524400</v>
      </c>
      <c r="AH4312" s="46">
        <f>(AG4312/100)*(AA4312)</f>
        <v>524400</v>
      </c>
      <c r="AI4312" s="46">
        <v>0</v>
      </c>
      <c r="AJ4312" s="46">
        <f>IF((AI4312-AH4312) &gt; 1,0,IF((AI4312-AH4312)&lt;0,AH4312-AI4312,AI4312-AH4312))</f>
        <v>524400</v>
      </c>
      <c r="AK4312" s="46">
        <v>0.02</v>
      </c>
      <c r="AL4312" s="46">
        <f>AJ4312*(AK4312/100)</f>
        <v>104.88000000000001</v>
      </c>
    </row>
    <row r="4313" spans="1:38" x14ac:dyDescent="0.45">
      <c r="A4313" s="16"/>
      <c r="B4313" s="21"/>
      <c r="C4313" s="16"/>
      <c r="D4313" s="16"/>
      <c r="E4313" s="56"/>
      <c r="F4313" s="56"/>
      <c r="G4313" s="57"/>
      <c r="H4313" s="56"/>
      <c r="I4313" s="56"/>
      <c r="J4313" s="56"/>
      <c r="K4313" s="56"/>
      <c r="L4313" s="71"/>
      <c r="M4313" s="56"/>
      <c r="N4313" s="46"/>
      <c r="O4313" s="46" t="s">
        <v>54</v>
      </c>
      <c r="P4313" s="46">
        <f>SUM(P4309:P4312)</f>
        <v>88000</v>
      </c>
      <c r="Q4313" s="56"/>
      <c r="R4313" s="58"/>
      <c r="S4313" s="59"/>
      <c r="T4313" s="58"/>
      <c r="U4313" s="58"/>
      <c r="V4313" s="60"/>
      <c r="W4313" s="56"/>
      <c r="X4313" s="56"/>
      <c r="Y4313" s="56"/>
      <c r="Z4313" s="46"/>
      <c r="AA4313" s="66"/>
      <c r="AB4313" s="46"/>
      <c r="AC4313" s="46"/>
      <c r="AD4313" s="61"/>
      <c r="AE4313" s="61"/>
      <c r="AF4313" s="46"/>
      <c r="AG4313" s="46"/>
      <c r="AH4313" s="46">
        <f>SUM(AH4309:AH4312)</f>
        <v>612400</v>
      </c>
      <c r="AI4313" s="46"/>
      <c r="AJ4313" s="46">
        <f>SUM(AJ4309:AJ4312)</f>
        <v>612400</v>
      </c>
      <c r="AK4313" s="46"/>
      <c r="AL4313" s="46">
        <f>SUM(AL4309:AL4312)</f>
        <v>114.56000000000002</v>
      </c>
    </row>
    <row r="4314" spans="1:38" x14ac:dyDescent="0.45">
      <c r="A4314" s="16" t="s">
        <v>6373</v>
      </c>
      <c r="B4314" s="21">
        <v>3770400044402</v>
      </c>
      <c r="C4314" s="16" t="s">
        <v>6374</v>
      </c>
      <c r="D4314" s="16" t="s">
        <v>6375</v>
      </c>
      <c r="E4314" s="56">
        <v>2621</v>
      </c>
      <c r="F4314" s="56">
        <v>5781</v>
      </c>
      <c r="G4314" s="57"/>
      <c r="H4314" s="56" t="s">
        <v>42</v>
      </c>
      <c r="I4314" s="56">
        <v>10349</v>
      </c>
      <c r="J4314" s="56">
        <v>0</v>
      </c>
      <c r="K4314" s="56">
        <v>0</v>
      </c>
      <c r="L4314" s="71">
        <v>34.299999999999997</v>
      </c>
      <c r="M4314" s="56" t="s">
        <v>208</v>
      </c>
      <c r="N4314" s="46">
        <f>((J4314*400)+(K4314*100))+L4314</f>
        <v>34.299999999999997</v>
      </c>
      <c r="O4314" s="46">
        <v>270</v>
      </c>
      <c r="P4314" s="46">
        <f>N4314*O4314</f>
        <v>9261</v>
      </c>
      <c r="Q4314" s="56"/>
      <c r="R4314" s="58"/>
      <c r="S4314" s="59"/>
      <c r="T4314" s="58"/>
      <c r="U4314" s="58"/>
      <c r="V4314" s="60"/>
      <c r="W4314" s="56"/>
      <c r="X4314" s="56"/>
      <c r="Y4314" s="56"/>
      <c r="Z4314" s="46"/>
      <c r="AA4314" s="66"/>
      <c r="AB4314" s="46"/>
      <c r="AC4314" s="46"/>
      <c r="AD4314" s="61"/>
      <c r="AE4314" s="61"/>
      <c r="AF4314" s="46"/>
      <c r="AG4314" s="46">
        <f>IF(AND(AF4314="",P4314=""),0,IF((AF4314=""),P4314,IF((P4314=""),AF4314,AF4314+P4314)))</f>
        <v>9261</v>
      </c>
      <c r="AH4314" s="46">
        <f>IF( (AA4314=""),AG4314*1,AG4314*(AA4314/100) )</f>
        <v>9261</v>
      </c>
      <c r="AI4314" s="46">
        <v>0</v>
      </c>
      <c r="AJ4314" s="46">
        <f t="shared" ref="AJ4314:AJ4319" si="103">IF((AI4314-AH4314) &gt; 1,0,IF((AI4314-AH4314)&lt;0,AH4314-AI4314,AI4314-AH4314))</f>
        <v>9261</v>
      </c>
      <c r="AK4314" s="46">
        <v>0.02</v>
      </c>
      <c r="AL4314" s="46">
        <f t="shared" ref="AL4314:AL4319" si="104">AJ4314*(AK4314/100)</f>
        <v>1.8522000000000001</v>
      </c>
    </row>
    <row r="4315" spans="1:38" x14ac:dyDescent="0.45">
      <c r="A4315" s="16"/>
      <c r="B4315" s="21"/>
      <c r="C4315" s="16"/>
      <c r="D4315" s="16"/>
      <c r="E4315" s="56"/>
      <c r="F4315" s="56"/>
      <c r="G4315" s="57"/>
      <c r="H4315" s="56"/>
      <c r="I4315" s="56"/>
      <c r="J4315" s="56">
        <v>7</v>
      </c>
      <c r="K4315" s="56">
        <v>0</v>
      </c>
      <c r="L4315" s="71">
        <v>81.7</v>
      </c>
      <c r="M4315" s="56" t="s">
        <v>90</v>
      </c>
      <c r="N4315" s="46">
        <f>((J4315*400)+(K4315*100))+L4315</f>
        <v>2881.7</v>
      </c>
      <c r="O4315" s="46">
        <v>270</v>
      </c>
      <c r="P4315" s="46">
        <f>N4315*O4315</f>
        <v>778059</v>
      </c>
      <c r="Q4315" s="56"/>
      <c r="R4315" s="58"/>
      <c r="S4315" s="59"/>
      <c r="T4315" s="58"/>
      <c r="U4315" s="58"/>
      <c r="V4315" s="60"/>
      <c r="W4315" s="56"/>
      <c r="X4315" s="56"/>
      <c r="Y4315" s="56"/>
      <c r="Z4315" s="46"/>
      <c r="AA4315" s="66"/>
      <c r="AB4315" s="46"/>
      <c r="AC4315" s="46"/>
      <c r="AD4315" s="61"/>
      <c r="AE4315" s="61"/>
      <c r="AF4315" s="46"/>
      <c r="AG4315" s="46">
        <f>IF(AND(AF4315="",P4315=""),0,IF((AF4315=""),P4315,IF((P4315=""),AF4315,AF4315+P4315)))</f>
        <v>778059</v>
      </c>
      <c r="AH4315" s="46">
        <f>IF( (AA4315=""),AG4315*1,AG4315*(AA4315/100) )</f>
        <v>778059</v>
      </c>
      <c r="AI4315" s="46">
        <v>0</v>
      </c>
      <c r="AJ4315" s="46">
        <f t="shared" si="103"/>
        <v>778059</v>
      </c>
      <c r="AK4315" s="46">
        <v>0.01</v>
      </c>
      <c r="AL4315" s="46">
        <f t="shared" si="104"/>
        <v>77.805900000000008</v>
      </c>
    </row>
    <row r="4316" spans="1:38" x14ac:dyDescent="0.45">
      <c r="A4316" s="16"/>
      <c r="B4316" s="21"/>
      <c r="C4316" s="16"/>
      <c r="D4316" s="16"/>
      <c r="E4316" s="56"/>
      <c r="F4316" s="56"/>
      <c r="G4316" s="57"/>
      <c r="H4316" s="56"/>
      <c r="I4316" s="56"/>
      <c r="J4316" s="56">
        <v>0</v>
      </c>
      <c r="K4316" s="56">
        <v>0</v>
      </c>
      <c r="L4316" s="71">
        <v>0</v>
      </c>
      <c r="M4316" s="56" t="s">
        <v>90</v>
      </c>
      <c r="N4316" s="46">
        <f>((J4316*400)+(K4316*100))+L4316</f>
        <v>0</v>
      </c>
      <c r="O4316" s="46">
        <v>270</v>
      </c>
      <c r="P4316" s="46">
        <f>N4316*O4316</f>
        <v>0</v>
      </c>
      <c r="Q4316" s="56"/>
      <c r="R4316" s="58"/>
      <c r="S4316" s="59"/>
      <c r="T4316" s="58"/>
      <c r="U4316" s="58"/>
      <c r="V4316" s="60"/>
      <c r="W4316" s="56"/>
      <c r="X4316" s="56"/>
      <c r="Y4316" s="56"/>
      <c r="Z4316" s="46"/>
      <c r="AA4316" s="66"/>
      <c r="AB4316" s="46"/>
      <c r="AC4316" s="46"/>
      <c r="AD4316" s="61"/>
      <c r="AE4316" s="61"/>
      <c r="AF4316" s="46"/>
      <c r="AG4316" s="46">
        <f>IF(AND(AF4316="",P4316=""),0,IF((AF4316=""),P4316,IF((P4316=""),AF4316,AF4316+P4316)))</f>
        <v>0</v>
      </c>
      <c r="AH4316" s="46">
        <f>IF( (AA4316=""),AG4316*1,AG4316*(AA4316/100) )</f>
        <v>0</v>
      </c>
      <c r="AI4316" s="46">
        <v>0</v>
      </c>
      <c r="AJ4316" s="46">
        <f t="shared" si="103"/>
        <v>0</v>
      </c>
      <c r="AK4316" s="46">
        <v>0.01</v>
      </c>
      <c r="AL4316" s="46">
        <f t="shared" si="104"/>
        <v>0</v>
      </c>
    </row>
    <row r="4317" spans="1:38" x14ac:dyDescent="0.45">
      <c r="A4317" s="16"/>
      <c r="B4317" s="21"/>
      <c r="C4317" s="16"/>
      <c r="D4317" s="16"/>
      <c r="E4317" s="56">
        <v>2622</v>
      </c>
      <c r="F4317" s="56">
        <v>5782</v>
      </c>
      <c r="G4317" s="57"/>
      <c r="H4317" s="56" t="s">
        <v>42</v>
      </c>
      <c r="I4317" s="56">
        <v>21503</v>
      </c>
      <c r="J4317" s="56">
        <v>4</v>
      </c>
      <c r="K4317" s="56">
        <v>0</v>
      </c>
      <c r="L4317" s="71">
        <v>0</v>
      </c>
      <c r="M4317" s="56" t="s">
        <v>90</v>
      </c>
      <c r="N4317" s="46">
        <f>((J4317*400)+(K4317*100))+L4317</f>
        <v>1600</v>
      </c>
      <c r="O4317" s="46">
        <v>270</v>
      </c>
      <c r="P4317" s="46">
        <f>N4317*O4317</f>
        <v>432000</v>
      </c>
      <c r="Q4317" s="56"/>
      <c r="R4317" s="58"/>
      <c r="S4317" s="59"/>
      <c r="T4317" s="58"/>
      <c r="U4317" s="58"/>
      <c r="V4317" s="60"/>
      <c r="W4317" s="56"/>
      <c r="X4317" s="56"/>
      <c r="Y4317" s="56"/>
      <c r="Z4317" s="46"/>
      <c r="AA4317" s="66"/>
      <c r="AB4317" s="46"/>
      <c r="AC4317" s="46"/>
      <c r="AD4317" s="61"/>
      <c r="AE4317" s="61"/>
      <c r="AF4317" s="46"/>
      <c r="AG4317" s="46">
        <f>IF(AND(AF4317="",P4317=""),0,IF((AF4317=""),P4317,IF((P4317=""),AF4317,AF4317+P4317)))</f>
        <v>432000</v>
      </c>
      <c r="AH4317" s="46">
        <f>IF( (AA4317=""),AG4317*1,AG4317*(AA4317/100) )</f>
        <v>432000</v>
      </c>
      <c r="AI4317" s="46">
        <v>0</v>
      </c>
      <c r="AJ4317" s="46">
        <f t="shared" si="103"/>
        <v>432000</v>
      </c>
      <c r="AK4317" s="46">
        <v>0.01</v>
      </c>
      <c r="AL4317" s="46">
        <f t="shared" si="104"/>
        <v>43.2</v>
      </c>
    </row>
    <row r="4318" spans="1:38" x14ac:dyDescent="0.45">
      <c r="A4318" s="16"/>
      <c r="B4318" s="21"/>
      <c r="C4318" s="16"/>
      <c r="D4318" s="16"/>
      <c r="E4318" s="56"/>
      <c r="F4318" s="56"/>
      <c r="G4318" s="57"/>
      <c r="H4318" s="56"/>
      <c r="I4318" s="56"/>
      <c r="J4318" s="56">
        <v>0</v>
      </c>
      <c r="K4318" s="56">
        <v>0</v>
      </c>
      <c r="L4318" s="71">
        <v>0</v>
      </c>
      <c r="M4318" s="56" t="s">
        <v>90</v>
      </c>
      <c r="N4318" s="46">
        <f>((J4318*400)+(K4318*100))+L4318</f>
        <v>0</v>
      </c>
      <c r="O4318" s="46">
        <v>270</v>
      </c>
      <c r="P4318" s="46">
        <f>N4318*O4318</f>
        <v>0</v>
      </c>
      <c r="Q4318" s="56"/>
      <c r="R4318" s="58"/>
      <c r="S4318" s="59"/>
      <c r="T4318" s="58"/>
      <c r="U4318" s="58"/>
      <c r="V4318" s="60"/>
      <c r="W4318" s="56"/>
      <c r="X4318" s="56"/>
      <c r="Y4318" s="56"/>
      <c r="Z4318" s="46"/>
      <c r="AA4318" s="66"/>
      <c r="AB4318" s="46"/>
      <c r="AC4318" s="46"/>
      <c r="AD4318" s="61"/>
      <c r="AE4318" s="61"/>
      <c r="AF4318" s="46"/>
      <c r="AG4318" s="46">
        <f>IF(AND(AF4318="",P4318=""),0,IF((AF4318=""),P4318,IF((P4318=""),AF4318,AF4318+P4318)))</f>
        <v>0</v>
      </c>
      <c r="AH4318" s="46">
        <f>IF( (AA4318=""),AG4318*1,AG4318*(AA4318/100) )</f>
        <v>0</v>
      </c>
      <c r="AI4318" s="46">
        <v>0</v>
      </c>
      <c r="AJ4318" s="46">
        <f t="shared" si="103"/>
        <v>0</v>
      </c>
      <c r="AK4318" s="46">
        <v>0.01</v>
      </c>
      <c r="AL4318" s="46">
        <f t="shared" si="104"/>
        <v>0</v>
      </c>
    </row>
    <row r="4319" spans="1:38" x14ac:dyDescent="0.45">
      <c r="A4319" s="16"/>
      <c r="B4319" s="21"/>
      <c r="C4319" s="16"/>
      <c r="D4319" s="16"/>
      <c r="E4319" s="56"/>
      <c r="F4319" s="56"/>
      <c r="G4319" s="57"/>
      <c r="H4319" s="56"/>
      <c r="I4319" s="56"/>
      <c r="J4319" s="56"/>
      <c r="K4319" s="56"/>
      <c r="L4319" s="71"/>
      <c r="M4319" s="56"/>
      <c r="N4319" s="46"/>
      <c r="O4319" s="46"/>
      <c r="P4319" s="46"/>
      <c r="Q4319" s="73">
        <v>1</v>
      </c>
      <c r="R4319" s="58" t="s">
        <v>6373</v>
      </c>
      <c r="S4319" s="59">
        <v>3770400044402</v>
      </c>
      <c r="T4319" s="58" t="s">
        <v>6374</v>
      </c>
      <c r="U4319" s="58" t="s">
        <v>6376</v>
      </c>
      <c r="V4319" s="60"/>
      <c r="W4319" s="56" t="s">
        <v>210</v>
      </c>
      <c r="X4319" s="56" t="s">
        <v>211</v>
      </c>
      <c r="Y4319" s="56" t="s">
        <v>212</v>
      </c>
      <c r="Z4319" s="46">
        <v>137.19999999999999</v>
      </c>
      <c r="AA4319" s="66">
        <v>100</v>
      </c>
      <c r="AB4319" s="46">
        <v>6900</v>
      </c>
      <c r="AC4319" s="46">
        <f>Z4319*AB4319</f>
        <v>946679.99999999988</v>
      </c>
      <c r="AD4319" s="61">
        <v>5</v>
      </c>
      <c r="AE4319" s="61">
        <v>5</v>
      </c>
      <c r="AF4319" s="46">
        <f>(AC4319*(100-AE4319))/100</f>
        <v>899345.99999999988</v>
      </c>
      <c r="AG4319" s="46">
        <f>IF( (AF4319=""),0,SUM(AF4319:AF4319) )</f>
        <v>899345.99999999988</v>
      </c>
      <c r="AH4319" s="46">
        <f>(AG4319/100)*(AA4319)</f>
        <v>899345.99999999988</v>
      </c>
      <c r="AI4319" s="46">
        <v>0</v>
      </c>
      <c r="AJ4319" s="46">
        <f t="shared" si="103"/>
        <v>899345.99999999988</v>
      </c>
      <c r="AK4319" s="46">
        <v>0.02</v>
      </c>
      <c r="AL4319" s="46">
        <f t="shared" si="104"/>
        <v>179.86919999999998</v>
      </c>
    </row>
    <row r="4320" spans="1:38" x14ac:dyDescent="0.45">
      <c r="A4320" s="16"/>
      <c r="B4320" s="21"/>
      <c r="C4320" s="16"/>
      <c r="D4320" s="16"/>
      <c r="E4320" s="56"/>
      <c r="F4320" s="56"/>
      <c r="G4320" s="57"/>
      <c r="H4320" s="56"/>
      <c r="I4320" s="56"/>
      <c r="J4320" s="56"/>
      <c r="K4320" s="56"/>
      <c r="L4320" s="71"/>
      <c r="M4320" s="56"/>
      <c r="N4320" s="46"/>
      <c r="O4320" s="46" t="s">
        <v>54</v>
      </c>
      <c r="P4320" s="46">
        <f>SUM(P4314:P4319)</f>
        <v>1219320</v>
      </c>
      <c r="Q4320" s="56"/>
      <c r="R4320" s="58"/>
      <c r="S4320" s="59"/>
      <c r="T4320" s="58"/>
      <c r="U4320" s="58"/>
      <c r="V4320" s="60"/>
      <c r="W4320" s="56"/>
      <c r="X4320" s="56"/>
      <c r="Y4320" s="56"/>
      <c r="Z4320" s="46"/>
      <c r="AA4320" s="66"/>
      <c r="AB4320" s="46"/>
      <c r="AC4320" s="46"/>
      <c r="AD4320" s="61"/>
      <c r="AE4320" s="61"/>
      <c r="AF4320" s="46"/>
      <c r="AG4320" s="46"/>
      <c r="AH4320" s="46">
        <f>SUM(AH4314:AH4319)</f>
        <v>2118666</v>
      </c>
      <c r="AI4320" s="46"/>
      <c r="AJ4320" s="46">
        <f>SUM(AJ4314:AJ4319)</f>
        <v>2118666</v>
      </c>
      <c r="AK4320" s="46"/>
      <c r="AL4320" s="46">
        <f>SUM(AL4314:AL4319)</f>
        <v>302.72730000000001</v>
      </c>
    </row>
    <row r="4321" spans="1:38" x14ac:dyDescent="0.45">
      <c r="A4321" s="16" t="s">
        <v>6377</v>
      </c>
      <c r="B4321" s="21">
        <v>3950600016427</v>
      </c>
      <c r="C4321" s="16" t="s">
        <v>6378</v>
      </c>
      <c r="D4321" s="16" t="s">
        <v>6379</v>
      </c>
      <c r="E4321" s="56">
        <v>2623</v>
      </c>
      <c r="F4321" s="56">
        <v>1004</v>
      </c>
      <c r="G4321" s="57" t="s">
        <v>6380</v>
      </c>
      <c r="H4321" s="56" t="s">
        <v>42</v>
      </c>
      <c r="I4321" s="56">
        <v>9306</v>
      </c>
      <c r="J4321" s="56">
        <v>0</v>
      </c>
      <c r="K4321" s="56">
        <v>0</v>
      </c>
      <c r="L4321" s="71">
        <v>71</v>
      </c>
      <c r="M4321" s="56" t="s">
        <v>43</v>
      </c>
      <c r="N4321" s="46">
        <f>((J4321*400)+(K4321*100))+L4321</f>
        <v>71</v>
      </c>
      <c r="O4321" s="46">
        <v>5500</v>
      </c>
      <c r="P4321" s="46">
        <f>N4321*O4321</f>
        <v>390500</v>
      </c>
      <c r="Q4321" s="56"/>
      <c r="R4321" s="58"/>
      <c r="S4321" s="59"/>
      <c r="T4321" s="58"/>
      <c r="U4321" s="58"/>
      <c r="V4321" s="60"/>
      <c r="W4321" s="56"/>
      <c r="X4321" s="56"/>
      <c r="Y4321" s="56"/>
      <c r="Z4321" s="46"/>
      <c r="AA4321" s="66"/>
      <c r="AB4321" s="46"/>
      <c r="AC4321" s="46"/>
      <c r="AD4321" s="61"/>
      <c r="AE4321" s="61"/>
      <c r="AF4321" s="46"/>
      <c r="AG4321" s="46">
        <f>IF(AND(AF4321="",P4321=""),0,IF((AF4321=""),P4321,IF((P4321=""),AF4321,AF4321+P4321)))</f>
        <v>390500</v>
      </c>
      <c r="AH4321" s="46">
        <f>IF( (AA4321=""),AG4321*1,AG4321*(AA4321/100) )</f>
        <v>390500</v>
      </c>
      <c r="AI4321" s="46">
        <v>0</v>
      </c>
      <c r="AJ4321" s="46">
        <f>IF((AI4321-AH4321) &gt; 1,0,IF((AI4321-AH4321)&lt;0,AH4321-AI4321,AI4321-AH4321))</f>
        <v>390500</v>
      </c>
      <c r="AK4321" s="46">
        <v>0.3</v>
      </c>
      <c r="AL4321" s="46">
        <f>AJ4321*(AK4321/100)</f>
        <v>1171.5</v>
      </c>
    </row>
    <row r="4322" spans="1:38" x14ac:dyDescent="0.45">
      <c r="A4322" s="16"/>
      <c r="B4322" s="21"/>
      <c r="C4322" s="16"/>
      <c r="D4322" s="16"/>
      <c r="E4322" s="56"/>
      <c r="F4322" s="56"/>
      <c r="G4322" s="57"/>
      <c r="H4322" s="56"/>
      <c r="I4322" s="56"/>
      <c r="J4322" s="56"/>
      <c r="K4322" s="56"/>
      <c r="L4322" s="71"/>
      <c r="M4322" s="56"/>
      <c r="N4322" s="46"/>
      <c r="O4322" s="46" t="s">
        <v>54</v>
      </c>
      <c r="P4322" s="46">
        <f>SUM(P4321:P4321)</f>
        <v>390500</v>
      </c>
      <c r="Q4322" s="56"/>
      <c r="R4322" s="58"/>
      <c r="S4322" s="59"/>
      <c r="T4322" s="58"/>
      <c r="U4322" s="58"/>
      <c r="V4322" s="60"/>
      <c r="W4322" s="56"/>
      <c r="X4322" s="56"/>
      <c r="Y4322" s="56"/>
      <c r="Z4322" s="46"/>
      <c r="AA4322" s="66"/>
      <c r="AB4322" s="46"/>
      <c r="AC4322" s="46"/>
      <c r="AD4322" s="61"/>
      <c r="AE4322" s="61"/>
      <c r="AF4322" s="46"/>
      <c r="AG4322" s="46"/>
      <c r="AH4322" s="46">
        <f>SUM(AH4321:AH4321)</f>
        <v>390500</v>
      </c>
      <c r="AI4322" s="46"/>
      <c r="AJ4322" s="46">
        <f>SUM(AJ4321:AJ4321)</f>
        <v>390500</v>
      </c>
      <c r="AK4322" s="46"/>
      <c r="AL4322" s="46">
        <f>SUM(AL4321:AL4321)</f>
        <v>1171.5</v>
      </c>
    </row>
    <row r="4323" spans="1:38" x14ac:dyDescent="0.45">
      <c r="A4323" s="16" t="s">
        <v>6381</v>
      </c>
      <c r="B4323" s="21">
        <v>1770200011962</v>
      </c>
      <c r="C4323" s="16" t="s">
        <v>6382</v>
      </c>
      <c r="D4323" s="16" t="s">
        <v>6383</v>
      </c>
      <c r="E4323" s="56">
        <v>2624</v>
      </c>
      <c r="F4323" s="56">
        <v>2640</v>
      </c>
      <c r="G4323" s="57" t="s">
        <v>6384</v>
      </c>
      <c r="H4323" s="56" t="s">
        <v>42</v>
      </c>
      <c r="I4323" s="56">
        <v>28286</v>
      </c>
      <c r="J4323" s="56">
        <v>0</v>
      </c>
      <c r="K4323" s="56">
        <v>0</v>
      </c>
      <c r="L4323" s="71">
        <v>27</v>
      </c>
      <c r="M4323" s="56" t="s">
        <v>43</v>
      </c>
      <c r="N4323" s="46">
        <f>((J4323*400)+(K4323*100))+L4323</f>
        <v>27</v>
      </c>
      <c r="O4323" s="46">
        <v>5000</v>
      </c>
      <c r="P4323" s="46">
        <f>N4323*O4323</f>
        <v>135000</v>
      </c>
      <c r="Q4323" s="56"/>
      <c r="R4323" s="58"/>
      <c r="S4323" s="59"/>
      <c r="T4323" s="58"/>
      <c r="U4323" s="58"/>
      <c r="V4323" s="60"/>
      <c r="W4323" s="56"/>
      <c r="X4323" s="56"/>
      <c r="Y4323" s="56"/>
      <c r="Z4323" s="46"/>
      <c r="AA4323" s="66"/>
      <c r="AB4323" s="46"/>
      <c r="AC4323" s="46"/>
      <c r="AD4323" s="61"/>
      <c r="AE4323" s="61"/>
      <c r="AF4323" s="46"/>
      <c r="AG4323" s="46">
        <f>IF(AND(AF4323="",P4323=""),0,IF((AF4323=""),P4323,IF((P4323=""),AF4323,AF4323+P4323)))</f>
        <v>135000</v>
      </c>
      <c r="AH4323" s="46">
        <f>IF( (AA4323=""),AG4323*1,AG4323*(AA4323/100) )</f>
        <v>135000</v>
      </c>
      <c r="AI4323" s="46">
        <v>0</v>
      </c>
      <c r="AJ4323" s="46">
        <f>IF((AI4323-AH4323) &gt; 1,0,IF((AI4323-AH4323)&lt;0,AH4323-AI4323,AI4323-AH4323))</f>
        <v>135000</v>
      </c>
      <c r="AK4323" s="46">
        <v>0.3</v>
      </c>
      <c r="AL4323" s="46">
        <f>AJ4323*(AK4323/100)</f>
        <v>405</v>
      </c>
    </row>
    <row r="4324" spans="1:38" x14ac:dyDescent="0.45">
      <c r="A4324" s="16"/>
      <c r="B4324" s="21"/>
      <c r="C4324" s="16"/>
      <c r="D4324" s="16"/>
      <c r="E4324" s="56"/>
      <c r="F4324" s="56"/>
      <c r="G4324" s="57"/>
      <c r="H4324" s="56"/>
      <c r="I4324" s="56"/>
      <c r="J4324" s="56"/>
      <c r="K4324" s="56"/>
      <c r="L4324" s="71"/>
      <c r="M4324" s="56"/>
      <c r="N4324" s="46"/>
      <c r="O4324" s="46" t="s">
        <v>54</v>
      </c>
      <c r="P4324" s="46">
        <f>SUM(P4323:P4323)</f>
        <v>135000</v>
      </c>
      <c r="Q4324" s="56"/>
      <c r="R4324" s="58"/>
      <c r="S4324" s="59"/>
      <c r="T4324" s="58"/>
      <c r="U4324" s="58"/>
      <c r="V4324" s="60"/>
      <c r="W4324" s="56"/>
      <c r="X4324" s="56"/>
      <c r="Y4324" s="56"/>
      <c r="Z4324" s="46"/>
      <c r="AA4324" s="66"/>
      <c r="AB4324" s="46"/>
      <c r="AC4324" s="46"/>
      <c r="AD4324" s="61"/>
      <c r="AE4324" s="61"/>
      <c r="AF4324" s="46"/>
      <c r="AG4324" s="46"/>
      <c r="AH4324" s="46">
        <f>SUM(AH4323:AH4323)</f>
        <v>135000</v>
      </c>
      <c r="AI4324" s="46"/>
      <c r="AJ4324" s="46">
        <f>SUM(AJ4323:AJ4323)</f>
        <v>135000</v>
      </c>
      <c r="AK4324" s="46"/>
      <c r="AL4324" s="46">
        <f>SUM(AL4323:AL4323)</f>
        <v>405</v>
      </c>
    </row>
    <row r="4325" spans="1:38" x14ac:dyDescent="0.45">
      <c r="A4325" s="16" t="s">
        <v>6385</v>
      </c>
      <c r="B4325" s="21">
        <v>1770400108820</v>
      </c>
      <c r="C4325" s="16" t="s">
        <v>6386</v>
      </c>
      <c r="D4325" s="16" t="s">
        <v>6387</v>
      </c>
      <c r="E4325" s="56">
        <v>2625</v>
      </c>
      <c r="F4325" s="56">
        <v>9834</v>
      </c>
      <c r="G4325" s="57" t="s">
        <v>6388</v>
      </c>
      <c r="H4325" s="56" t="s">
        <v>42</v>
      </c>
      <c r="I4325" s="56">
        <v>32896</v>
      </c>
      <c r="J4325" s="56"/>
      <c r="K4325" s="56"/>
      <c r="L4325" s="71"/>
      <c r="M4325" s="56"/>
      <c r="N4325" s="46"/>
      <c r="O4325" s="46"/>
      <c r="P4325" s="46"/>
      <c r="Q4325" s="56"/>
      <c r="R4325" s="58"/>
      <c r="S4325" s="59"/>
      <c r="T4325" s="58"/>
      <c r="U4325" s="58"/>
      <c r="V4325" s="60"/>
      <c r="W4325" s="56"/>
      <c r="X4325" s="56"/>
      <c r="Y4325" s="56"/>
      <c r="Z4325" s="46"/>
      <c r="AA4325" s="66"/>
      <c r="AB4325" s="46"/>
      <c r="AC4325" s="46"/>
      <c r="AD4325" s="61"/>
      <c r="AE4325" s="61"/>
      <c r="AF4325" s="46"/>
      <c r="AG4325" s="46"/>
      <c r="AH4325" s="46"/>
      <c r="AI4325" s="46"/>
      <c r="AJ4325" s="46"/>
      <c r="AK4325" s="46"/>
      <c r="AL4325" s="46"/>
    </row>
    <row r="4326" spans="1:38" x14ac:dyDescent="0.45">
      <c r="A4326" s="16"/>
      <c r="B4326" s="21"/>
      <c r="C4326" s="16"/>
      <c r="D4326" s="16"/>
      <c r="E4326" s="56"/>
      <c r="F4326" s="56"/>
      <c r="G4326" s="57"/>
      <c r="H4326" s="56"/>
      <c r="I4326" s="56"/>
      <c r="J4326" s="56"/>
      <c r="K4326" s="56"/>
      <c r="L4326" s="71"/>
      <c r="M4326" s="56"/>
      <c r="N4326" s="46"/>
      <c r="O4326" s="46" t="s">
        <v>54</v>
      </c>
      <c r="P4326" s="46">
        <f>SUM(P4325:P4325)</f>
        <v>0</v>
      </c>
      <c r="Q4326" s="56"/>
      <c r="R4326" s="58"/>
      <c r="S4326" s="59"/>
      <c r="T4326" s="58"/>
      <c r="U4326" s="58"/>
      <c r="V4326" s="60"/>
      <c r="W4326" s="56"/>
      <c r="X4326" s="56"/>
      <c r="Y4326" s="56"/>
      <c r="Z4326" s="46"/>
      <c r="AA4326" s="66"/>
      <c r="AB4326" s="46"/>
      <c r="AC4326" s="46"/>
      <c r="AD4326" s="61"/>
      <c r="AE4326" s="61"/>
      <c r="AF4326" s="46"/>
      <c r="AG4326" s="46"/>
      <c r="AH4326" s="46">
        <f>SUM(AH4325:AH4325)</f>
        <v>0</v>
      </c>
      <c r="AI4326" s="46"/>
      <c r="AJ4326" s="46">
        <f>SUM(AJ4325:AJ4325)</f>
        <v>0</v>
      </c>
      <c r="AK4326" s="46"/>
      <c r="AL4326" s="46">
        <f>SUM(AL4325:AL4325)</f>
        <v>0</v>
      </c>
    </row>
    <row r="4327" spans="1:38" x14ac:dyDescent="0.45">
      <c r="A4327" s="16" t="s">
        <v>6389</v>
      </c>
      <c r="B4327" s="21">
        <v>3770400001070</v>
      </c>
      <c r="C4327" s="16" t="s">
        <v>6390</v>
      </c>
      <c r="D4327" s="16" t="s">
        <v>6391</v>
      </c>
      <c r="E4327" s="56">
        <v>2626</v>
      </c>
      <c r="F4327" s="56">
        <v>2693</v>
      </c>
      <c r="G4327" s="57" t="s">
        <v>6392</v>
      </c>
      <c r="H4327" s="56" t="s">
        <v>42</v>
      </c>
      <c r="I4327" s="56">
        <v>32900</v>
      </c>
      <c r="J4327" s="56">
        <v>0</v>
      </c>
      <c r="K4327" s="56">
        <v>0</v>
      </c>
      <c r="L4327" s="71">
        <v>5</v>
      </c>
      <c r="M4327" s="56" t="s">
        <v>43</v>
      </c>
      <c r="N4327" s="46">
        <f>((J4327*400)+(K4327*100))+L4327</f>
        <v>5</v>
      </c>
      <c r="O4327" s="46">
        <v>3000</v>
      </c>
      <c r="P4327" s="46">
        <f>N4327*O4327</f>
        <v>15000</v>
      </c>
      <c r="Q4327" s="56"/>
      <c r="R4327" s="58"/>
      <c r="S4327" s="59"/>
      <c r="T4327" s="58"/>
      <c r="U4327" s="58"/>
      <c r="V4327" s="60"/>
      <c r="W4327" s="56"/>
      <c r="X4327" s="56"/>
      <c r="Y4327" s="56"/>
      <c r="Z4327" s="46"/>
      <c r="AA4327" s="66"/>
      <c r="AB4327" s="46"/>
      <c r="AC4327" s="46"/>
      <c r="AD4327" s="61"/>
      <c r="AE4327" s="61"/>
      <c r="AF4327" s="46"/>
      <c r="AG4327" s="46">
        <f>IF(AND(AF4327="",P4327=""),0,IF((AF4327=""),P4327,IF((P4327=""),AF4327,AF4327+P4327)))</f>
        <v>15000</v>
      </c>
      <c r="AH4327" s="46">
        <f>IF( (AA4327=""),AG4327*1,AG4327*(AA4327/100) )</f>
        <v>15000</v>
      </c>
      <c r="AI4327" s="46">
        <v>0</v>
      </c>
      <c r="AJ4327" s="46">
        <f>IF((AI4327-AH4327) &gt; 1,0,IF((AI4327-AH4327)&lt;0,AH4327-AI4327,AI4327-AH4327))</f>
        <v>15000</v>
      </c>
      <c r="AK4327" s="46">
        <v>0.3</v>
      </c>
      <c r="AL4327" s="46">
        <f>AJ4327*(AK4327/100)</f>
        <v>45</v>
      </c>
    </row>
    <row r="4328" spans="1:38" x14ac:dyDescent="0.45">
      <c r="A4328" s="16"/>
      <c r="B4328" s="21"/>
      <c r="C4328" s="16"/>
      <c r="D4328" s="16"/>
      <c r="E4328" s="56"/>
      <c r="F4328" s="56"/>
      <c r="G4328" s="57"/>
      <c r="H4328" s="56"/>
      <c r="I4328" s="56"/>
      <c r="J4328" s="56"/>
      <c r="K4328" s="56"/>
      <c r="L4328" s="71"/>
      <c r="M4328" s="56"/>
      <c r="N4328" s="46"/>
      <c r="O4328" s="46" t="s">
        <v>54</v>
      </c>
      <c r="P4328" s="46">
        <f>SUM(P4327:P4327)</f>
        <v>15000</v>
      </c>
      <c r="Q4328" s="56"/>
      <c r="R4328" s="58"/>
      <c r="S4328" s="59"/>
      <c r="T4328" s="58"/>
      <c r="U4328" s="58"/>
      <c r="V4328" s="60"/>
      <c r="W4328" s="56"/>
      <c r="X4328" s="56"/>
      <c r="Y4328" s="56"/>
      <c r="Z4328" s="46"/>
      <c r="AA4328" s="66"/>
      <c r="AB4328" s="46"/>
      <c r="AC4328" s="46"/>
      <c r="AD4328" s="61"/>
      <c r="AE4328" s="61"/>
      <c r="AF4328" s="46"/>
      <c r="AG4328" s="46"/>
      <c r="AH4328" s="46">
        <f>SUM(AH4327:AH4327)</f>
        <v>15000</v>
      </c>
      <c r="AI4328" s="46"/>
      <c r="AJ4328" s="46">
        <f>SUM(AJ4327:AJ4327)</f>
        <v>15000</v>
      </c>
      <c r="AK4328" s="46"/>
      <c r="AL4328" s="46">
        <f>SUM(AL4327:AL4327)</f>
        <v>45</v>
      </c>
    </row>
    <row r="4329" spans="1:38" x14ac:dyDescent="0.45">
      <c r="A4329" s="16" t="s">
        <v>6393</v>
      </c>
      <c r="B4329" s="21">
        <v>3700400006721</v>
      </c>
      <c r="C4329" s="16" t="s">
        <v>6394</v>
      </c>
      <c r="D4329" s="16" t="s">
        <v>6395</v>
      </c>
      <c r="E4329" s="56">
        <v>2627</v>
      </c>
      <c r="F4329" s="56">
        <v>8453</v>
      </c>
      <c r="G4329" s="57" t="s">
        <v>6396</v>
      </c>
      <c r="H4329" s="56" t="s">
        <v>42</v>
      </c>
      <c r="I4329" s="56">
        <v>2525</v>
      </c>
      <c r="J4329" s="56"/>
      <c r="K4329" s="56"/>
      <c r="L4329" s="71"/>
      <c r="M4329" s="56"/>
      <c r="N4329" s="46"/>
      <c r="O4329" s="46"/>
      <c r="P4329" s="46"/>
      <c r="Q4329" s="56"/>
      <c r="R4329" s="58"/>
      <c r="S4329" s="59"/>
      <c r="T4329" s="58"/>
      <c r="U4329" s="58"/>
      <c r="V4329" s="60"/>
      <c r="W4329" s="56"/>
      <c r="X4329" s="56"/>
      <c r="Y4329" s="56"/>
      <c r="Z4329" s="46"/>
      <c r="AA4329" s="66"/>
      <c r="AB4329" s="46"/>
      <c r="AC4329" s="46"/>
      <c r="AD4329" s="61"/>
      <c r="AE4329" s="61"/>
      <c r="AF4329" s="46"/>
      <c r="AG4329" s="46"/>
      <c r="AH4329" s="46"/>
      <c r="AI4329" s="46"/>
      <c r="AJ4329" s="46"/>
      <c r="AK4329" s="46"/>
      <c r="AL4329" s="46"/>
    </row>
    <row r="4330" spans="1:38" x14ac:dyDescent="0.45">
      <c r="A4330" s="16"/>
      <c r="B4330" s="21"/>
      <c r="C4330" s="16"/>
      <c r="D4330" s="16"/>
      <c r="E4330" s="56"/>
      <c r="F4330" s="56"/>
      <c r="G4330" s="57"/>
      <c r="H4330" s="56"/>
      <c r="I4330" s="56"/>
      <c r="J4330" s="56"/>
      <c r="K4330" s="56"/>
      <c r="L4330" s="71"/>
      <c r="M4330" s="56"/>
      <c r="N4330" s="46"/>
      <c r="O4330" s="46" t="s">
        <v>54</v>
      </c>
      <c r="P4330" s="46">
        <f>SUM(P4329:P4329)</f>
        <v>0</v>
      </c>
      <c r="Q4330" s="56"/>
      <c r="R4330" s="58"/>
      <c r="S4330" s="59"/>
      <c r="T4330" s="58"/>
      <c r="U4330" s="58"/>
      <c r="V4330" s="60"/>
      <c r="W4330" s="56"/>
      <c r="X4330" s="56"/>
      <c r="Y4330" s="56"/>
      <c r="Z4330" s="46"/>
      <c r="AA4330" s="66"/>
      <c r="AB4330" s="46"/>
      <c r="AC4330" s="46"/>
      <c r="AD4330" s="61"/>
      <c r="AE4330" s="61"/>
      <c r="AF4330" s="46"/>
      <c r="AG4330" s="46"/>
      <c r="AH4330" s="46">
        <f>SUM(AH4329:AH4329)</f>
        <v>0</v>
      </c>
      <c r="AI4330" s="46"/>
      <c r="AJ4330" s="46">
        <f>SUM(AJ4329:AJ4329)</f>
        <v>0</v>
      </c>
      <c r="AK4330" s="46"/>
      <c r="AL4330" s="46">
        <f>SUM(AL4329:AL4329)</f>
        <v>0</v>
      </c>
    </row>
    <row r="4331" spans="1:38" x14ac:dyDescent="0.45">
      <c r="A4331" s="16" t="s">
        <v>6397</v>
      </c>
      <c r="B4331" s="21">
        <v>3969900243486</v>
      </c>
      <c r="C4331" s="16" t="s">
        <v>6398</v>
      </c>
      <c r="D4331" s="16" t="s">
        <v>6399</v>
      </c>
      <c r="E4331" s="56">
        <v>2628</v>
      </c>
      <c r="F4331" s="56">
        <v>6939</v>
      </c>
      <c r="G4331" s="57" t="s">
        <v>6400</v>
      </c>
      <c r="H4331" s="56" t="s">
        <v>42</v>
      </c>
      <c r="I4331" s="56">
        <v>5172</v>
      </c>
      <c r="J4331" s="56"/>
      <c r="K4331" s="56"/>
      <c r="L4331" s="71"/>
      <c r="M4331" s="56"/>
      <c r="N4331" s="46"/>
      <c r="O4331" s="46"/>
      <c r="P4331" s="46"/>
      <c r="Q4331" s="56"/>
      <c r="R4331" s="58"/>
      <c r="S4331" s="59"/>
      <c r="T4331" s="58"/>
      <c r="U4331" s="58"/>
      <c r="V4331" s="60"/>
      <c r="W4331" s="56"/>
      <c r="X4331" s="56"/>
      <c r="Y4331" s="56"/>
      <c r="Z4331" s="46"/>
      <c r="AA4331" s="66"/>
      <c r="AB4331" s="46"/>
      <c r="AC4331" s="46"/>
      <c r="AD4331" s="61"/>
      <c r="AE4331" s="61"/>
      <c r="AF4331" s="46"/>
      <c r="AG4331" s="46"/>
      <c r="AH4331" s="46"/>
      <c r="AI4331" s="46"/>
      <c r="AJ4331" s="46"/>
      <c r="AK4331" s="46"/>
      <c r="AL4331" s="46"/>
    </row>
    <row r="4332" spans="1:38" x14ac:dyDescent="0.45">
      <c r="A4332" s="16"/>
      <c r="B4332" s="21"/>
      <c r="C4332" s="16"/>
      <c r="D4332" s="16"/>
      <c r="E4332" s="56"/>
      <c r="F4332" s="56"/>
      <c r="G4332" s="57"/>
      <c r="H4332" s="56"/>
      <c r="I4332" s="56"/>
      <c r="J4332" s="56"/>
      <c r="K4332" s="56"/>
      <c r="L4332" s="71"/>
      <c r="M4332" s="56"/>
      <c r="N4332" s="46"/>
      <c r="O4332" s="46" t="s">
        <v>54</v>
      </c>
      <c r="P4332" s="46">
        <f>SUM(P4331:P4331)</f>
        <v>0</v>
      </c>
      <c r="Q4332" s="56"/>
      <c r="R4332" s="58"/>
      <c r="S4332" s="59"/>
      <c r="T4332" s="58"/>
      <c r="U4332" s="58"/>
      <c r="V4332" s="60"/>
      <c r="W4332" s="56"/>
      <c r="X4332" s="56"/>
      <c r="Y4332" s="56"/>
      <c r="Z4332" s="46"/>
      <c r="AA4332" s="66"/>
      <c r="AB4332" s="46"/>
      <c r="AC4332" s="46"/>
      <c r="AD4332" s="61"/>
      <c r="AE4332" s="61"/>
      <c r="AF4332" s="46"/>
      <c r="AG4332" s="46"/>
      <c r="AH4332" s="46">
        <f>SUM(AH4331:AH4331)</f>
        <v>0</v>
      </c>
      <c r="AI4332" s="46"/>
      <c r="AJ4332" s="46">
        <f>SUM(AJ4331:AJ4331)</f>
        <v>0</v>
      </c>
      <c r="AK4332" s="46"/>
      <c r="AL4332" s="46">
        <f>SUM(AL4331:AL4331)</f>
        <v>0</v>
      </c>
    </row>
    <row r="4333" spans="1:38" x14ac:dyDescent="0.45">
      <c r="A4333" s="16" t="s">
        <v>6401</v>
      </c>
      <c r="B4333" s="21">
        <v>3101900064441</v>
      </c>
      <c r="C4333" s="16" t="s">
        <v>6402</v>
      </c>
      <c r="D4333" s="16" t="s">
        <v>6403</v>
      </c>
      <c r="E4333" s="56">
        <v>2629</v>
      </c>
      <c r="F4333" s="56">
        <v>1904</v>
      </c>
      <c r="G4333" s="57" t="s">
        <v>6404</v>
      </c>
      <c r="H4333" s="56" t="s">
        <v>42</v>
      </c>
      <c r="I4333" s="56">
        <v>9120</v>
      </c>
      <c r="J4333" s="56">
        <v>0</v>
      </c>
      <c r="K4333" s="56">
        <v>0</v>
      </c>
      <c r="L4333" s="71">
        <v>61</v>
      </c>
      <c r="M4333" s="56" t="s">
        <v>43</v>
      </c>
      <c r="N4333" s="46">
        <f>((J4333*400)+(K4333*100))+L4333</f>
        <v>61</v>
      </c>
      <c r="O4333" s="46">
        <v>500</v>
      </c>
      <c r="P4333" s="46">
        <f>N4333*O4333</f>
        <v>30500</v>
      </c>
      <c r="Q4333" s="56"/>
      <c r="R4333" s="58"/>
      <c r="S4333" s="59"/>
      <c r="T4333" s="58"/>
      <c r="U4333" s="58"/>
      <c r="V4333" s="60"/>
      <c r="W4333" s="56"/>
      <c r="X4333" s="56"/>
      <c r="Y4333" s="56"/>
      <c r="Z4333" s="46"/>
      <c r="AA4333" s="66"/>
      <c r="AB4333" s="46"/>
      <c r="AC4333" s="46"/>
      <c r="AD4333" s="61"/>
      <c r="AE4333" s="61"/>
      <c r="AF4333" s="46"/>
      <c r="AG4333" s="46">
        <f>IF(AND(AF4333="",P4333=""),0,IF((AF4333=""),P4333,IF((P4333=""),AF4333,AF4333+P4333)))</f>
        <v>30500</v>
      </c>
      <c r="AH4333" s="46">
        <f>IF( (AA4333=""),AG4333*1,AG4333*(AA4333/100) )</f>
        <v>30500</v>
      </c>
      <c r="AI4333" s="46">
        <v>0</v>
      </c>
      <c r="AJ4333" s="46">
        <f>IF((AI4333-AH4333) &gt; 1,0,IF((AI4333-AH4333)&lt;0,AH4333-AI4333,AI4333-AH4333))</f>
        <v>30500</v>
      </c>
      <c r="AK4333" s="46">
        <v>0.3</v>
      </c>
      <c r="AL4333" s="46">
        <f>AJ4333*(AK4333/100)</f>
        <v>91.5</v>
      </c>
    </row>
    <row r="4334" spans="1:38" x14ac:dyDescent="0.45">
      <c r="A4334" s="16"/>
      <c r="B4334" s="21"/>
      <c r="C4334" s="16"/>
      <c r="D4334" s="16"/>
      <c r="E4334" s="56"/>
      <c r="F4334" s="56"/>
      <c r="G4334" s="57"/>
      <c r="H4334" s="56"/>
      <c r="I4334" s="56"/>
      <c r="J4334" s="56"/>
      <c r="K4334" s="56"/>
      <c r="L4334" s="71"/>
      <c r="M4334" s="56"/>
      <c r="N4334" s="46"/>
      <c r="O4334" s="46" t="s">
        <v>54</v>
      </c>
      <c r="P4334" s="46">
        <f>SUM(P4333:P4333)</f>
        <v>30500</v>
      </c>
      <c r="Q4334" s="56"/>
      <c r="R4334" s="58"/>
      <c r="S4334" s="59"/>
      <c r="T4334" s="58"/>
      <c r="U4334" s="58"/>
      <c r="V4334" s="60"/>
      <c r="W4334" s="56"/>
      <c r="X4334" s="56"/>
      <c r="Y4334" s="56"/>
      <c r="Z4334" s="46"/>
      <c r="AA4334" s="66"/>
      <c r="AB4334" s="46"/>
      <c r="AC4334" s="46"/>
      <c r="AD4334" s="61"/>
      <c r="AE4334" s="61"/>
      <c r="AF4334" s="46"/>
      <c r="AG4334" s="46"/>
      <c r="AH4334" s="46">
        <f>SUM(AH4333:AH4333)</f>
        <v>30500</v>
      </c>
      <c r="AI4334" s="46"/>
      <c r="AJ4334" s="46">
        <f>SUM(AJ4333:AJ4333)</f>
        <v>30500</v>
      </c>
      <c r="AK4334" s="46"/>
      <c r="AL4334" s="46">
        <f>SUM(AL4333:AL4333)</f>
        <v>91.5</v>
      </c>
    </row>
    <row r="4335" spans="1:38" x14ac:dyDescent="0.45">
      <c r="A4335" s="16" t="s">
        <v>6405</v>
      </c>
      <c r="B4335" s="21">
        <v>1770400009775</v>
      </c>
      <c r="C4335" s="16" t="s">
        <v>6406</v>
      </c>
      <c r="D4335" s="16" t="s">
        <v>6407</v>
      </c>
      <c r="E4335" s="56">
        <v>2630</v>
      </c>
      <c r="F4335" s="56">
        <v>3220</v>
      </c>
      <c r="G4335" s="57" t="s">
        <v>6408</v>
      </c>
      <c r="H4335" s="56" t="s">
        <v>42</v>
      </c>
      <c r="I4335" s="56">
        <v>12836</v>
      </c>
      <c r="J4335" s="56">
        <v>0</v>
      </c>
      <c r="K4335" s="56">
        <v>2</v>
      </c>
      <c r="L4335" s="71">
        <v>96.5</v>
      </c>
      <c r="M4335" s="56" t="s">
        <v>43</v>
      </c>
      <c r="N4335" s="46">
        <f>((J4335*400)+(K4335*100))+L4335</f>
        <v>296.5</v>
      </c>
      <c r="O4335" s="46">
        <v>260</v>
      </c>
      <c r="P4335" s="46">
        <f>N4335*O4335</f>
        <v>77090</v>
      </c>
      <c r="Q4335" s="56"/>
      <c r="R4335" s="58"/>
      <c r="S4335" s="59"/>
      <c r="T4335" s="58"/>
      <c r="U4335" s="58"/>
      <c r="V4335" s="60"/>
      <c r="W4335" s="56"/>
      <c r="X4335" s="56"/>
      <c r="Y4335" s="56"/>
      <c r="Z4335" s="46"/>
      <c r="AA4335" s="66"/>
      <c r="AB4335" s="46"/>
      <c r="AC4335" s="46"/>
      <c r="AD4335" s="61"/>
      <c r="AE4335" s="61"/>
      <c r="AF4335" s="46"/>
      <c r="AG4335" s="46">
        <f>IF(AND(AF4335="",P4335=""),0,IF((AF4335=""),P4335,IF((P4335=""),AF4335,AF4335+P4335)))</f>
        <v>77090</v>
      </c>
      <c r="AH4335" s="46">
        <f>IF( (AA4335=""),AG4335*1,AG4335*(AA4335/100) )</f>
        <v>77090</v>
      </c>
      <c r="AI4335" s="46">
        <v>0</v>
      </c>
      <c r="AJ4335" s="46">
        <f>IF((AI4335-AH4335) &gt; 1,0,IF((AI4335-AH4335)&lt;0,AH4335-AI4335,AI4335-AH4335))</f>
        <v>77090</v>
      </c>
      <c r="AK4335" s="46">
        <v>0.3</v>
      </c>
      <c r="AL4335" s="46">
        <f>AJ4335*(AK4335/100)</f>
        <v>231.27</v>
      </c>
    </row>
    <row r="4336" spans="1:38" x14ac:dyDescent="0.45">
      <c r="A4336" s="16"/>
      <c r="B4336" s="21"/>
      <c r="C4336" s="16"/>
      <c r="D4336" s="16"/>
      <c r="E4336" s="56"/>
      <c r="F4336" s="56"/>
      <c r="G4336" s="57"/>
      <c r="H4336" s="56"/>
      <c r="I4336" s="56"/>
      <c r="J4336" s="56"/>
      <c r="K4336" s="56"/>
      <c r="L4336" s="71"/>
      <c r="M4336" s="56"/>
      <c r="N4336" s="46"/>
      <c r="O4336" s="46" t="s">
        <v>54</v>
      </c>
      <c r="P4336" s="46">
        <f>SUM(P4335:P4335)</f>
        <v>77090</v>
      </c>
      <c r="Q4336" s="56"/>
      <c r="R4336" s="58"/>
      <c r="S4336" s="59"/>
      <c r="T4336" s="58"/>
      <c r="U4336" s="58"/>
      <c r="V4336" s="60"/>
      <c r="W4336" s="56"/>
      <c r="X4336" s="56"/>
      <c r="Y4336" s="56"/>
      <c r="Z4336" s="46"/>
      <c r="AA4336" s="66"/>
      <c r="AB4336" s="46"/>
      <c r="AC4336" s="46"/>
      <c r="AD4336" s="61"/>
      <c r="AE4336" s="61"/>
      <c r="AF4336" s="46"/>
      <c r="AG4336" s="46"/>
      <c r="AH4336" s="46">
        <f>SUM(AH4335:AH4335)</f>
        <v>77090</v>
      </c>
      <c r="AI4336" s="46"/>
      <c r="AJ4336" s="46">
        <f>SUM(AJ4335:AJ4335)</f>
        <v>77090</v>
      </c>
      <c r="AK4336" s="46"/>
      <c r="AL4336" s="46">
        <f>SUM(AL4335:AL4335)</f>
        <v>231.27</v>
      </c>
    </row>
    <row r="4337" spans="1:38" x14ac:dyDescent="0.45">
      <c r="A4337" s="16" t="s">
        <v>6409</v>
      </c>
      <c r="B4337" s="21">
        <v>3102201988505</v>
      </c>
      <c r="C4337" s="16" t="s">
        <v>6410</v>
      </c>
      <c r="D4337" s="16" t="s">
        <v>6411</v>
      </c>
      <c r="E4337" s="56">
        <v>2631</v>
      </c>
      <c r="F4337" s="56">
        <v>9758</v>
      </c>
      <c r="G4337" s="57" t="s">
        <v>6412</v>
      </c>
      <c r="H4337" s="56" t="s">
        <v>42</v>
      </c>
      <c r="I4337" s="56">
        <v>4479</v>
      </c>
      <c r="J4337" s="56"/>
      <c r="K4337" s="56"/>
      <c r="L4337" s="71"/>
      <c r="M4337" s="56"/>
      <c r="N4337" s="46"/>
      <c r="O4337" s="46"/>
      <c r="P4337" s="46"/>
      <c r="Q4337" s="56"/>
      <c r="R4337" s="58"/>
      <c r="S4337" s="59"/>
      <c r="T4337" s="58"/>
      <c r="U4337" s="58"/>
      <c r="V4337" s="60"/>
      <c r="W4337" s="56"/>
      <c r="X4337" s="56"/>
      <c r="Y4337" s="56"/>
      <c r="Z4337" s="46"/>
      <c r="AA4337" s="66"/>
      <c r="AB4337" s="46"/>
      <c r="AC4337" s="46"/>
      <c r="AD4337" s="61"/>
      <c r="AE4337" s="61"/>
      <c r="AF4337" s="46"/>
      <c r="AG4337" s="46"/>
      <c r="AH4337" s="46"/>
      <c r="AI4337" s="46"/>
      <c r="AJ4337" s="46"/>
      <c r="AK4337" s="46"/>
      <c r="AL4337" s="46"/>
    </row>
    <row r="4338" spans="1:38" x14ac:dyDescent="0.45">
      <c r="A4338" s="16"/>
      <c r="B4338" s="21"/>
      <c r="C4338" s="16"/>
      <c r="D4338" s="16"/>
      <c r="E4338" s="56"/>
      <c r="F4338" s="56"/>
      <c r="G4338" s="57"/>
      <c r="H4338" s="56"/>
      <c r="I4338" s="56"/>
      <c r="J4338" s="56"/>
      <c r="K4338" s="56"/>
      <c r="L4338" s="71"/>
      <c r="M4338" s="56"/>
      <c r="N4338" s="46"/>
      <c r="O4338" s="46" t="s">
        <v>54</v>
      </c>
      <c r="P4338" s="46">
        <f>SUM(P4337:P4337)</f>
        <v>0</v>
      </c>
      <c r="Q4338" s="56"/>
      <c r="R4338" s="58"/>
      <c r="S4338" s="59"/>
      <c r="T4338" s="58"/>
      <c r="U4338" s="58"/>
      <c r="V4338" s="60"/>
      <c r="W4338" s="56"/>
      <c r="X4338" s="56"/>
      <c r="Y4338" s="56"/>
      <c r="Z4338" s="46"/>
      <c r="AA4338" s="66"/>
      <c r="AB4338" s="46"/>
      <c r="AC4338" s="46"/>
      <c r="AD4338" s="61"/>
      <c r="AE4338" s="61"/>
      <c r="AF4338" s="46"/>
      <c r="AG4338" s="46"/>
      <c r="AH4338" s="46">
        <f>SUM(AH4337:AH4337)</f>
        <v>0</v>
      </c>
      <c r="AI4338" s="46"/>
      <c r="AJ4338" s="46">
        <f>SUM(AJ4337:AJ4337)</f>
        <v>0</v>
      </c>
      <c r="AK4338" s="46"/>
      <c r="AL4338" s="46">
        <f>SUM(AL4337:AL4337)</f>
        <v>0</v>
      </c>
    </row>
    <row r="4339" spans="1:38" x14ac:dyDescent="0.45">
      <c r="A4339" s="16" t="s">
        <v>6413</v>
      </c>
      <c r="B4339" s="21">
        <v>3101402332240</v>
      </c>
      <c r="C4339" s="16" t="s">
        <v>6414</v>
      </c>
      <c r="D4339" s="16" t="s">
        <v>6415</v>
      </c>
      <c r="E4339" s="56">
        <v>2632</v>
      </c>
      <c r="F4339" s="56">
        <v>2556</v>
      </c>
      <c r="G4339" s="57" t="s">
        <v>6416</v>
      </c>
      <c r="H4339" s="56" t="s">
        <v>42</v>
      </c>
      <c r="I4339" s="56">
        <v>13330</v>
      </c>
      <c r="J4339" s="56">
        <v>25</v>
      </c>
      <c r="K4339" s="56">
        <v>2</v>
      </c>
      <c r="L4339" s="71">
        <v>0</v>
      </c>
      <c r="M4339" s="56" t="s">
        <v>43</v>
      </c>
      <c r="N4339" s="46">
        <f>((J4339*400)+(K4339*100))+L4339</f>
        <v>10200</v>
      </c>
      <c r="O4339" s="46">
        <v>230</v>
      </c>
      <c r="P4339" s="46">
        <f>N4339*O4339</f>
        <v>2346000</v>
      </c>
      <c r="Q4339" s="56"/>
      <c r="R4339" s="58"/>
      <c r="S4339" s="59"/>
      <c r="T4339" s="58"/>
      <c r="U4339" s="58"/>
      <c r="V4339" s="60"/>
      <c r="W4339" s="56"/>
      <c r="X4339" s="56"/>
      <c r="Y4339" s="56"/>
      <c r="Z4339" s="46"/>
      <c r="AA4339" s="66"/>
      <c r="AB4339" s="46"/>
      <c r="AC4339" s="46"/>
      <c r="AD4339" s="61"/>
      <c r="AE4339" s="61"/>
      <c r="AF4339" s="46"/>
      <c r="AG4339" s="46">
        <f>IF(AND(AF4339="",P4339=""),0,IF((AF4339=""),P4339,IF((P4339=""),AF4339,AF4339+P4339)))</f>
        <v>2346000</v>
      </c>
      <c r="AH4339" s="46">
        <f>IF( (AA4339=""),AG4339*1,AG4339*(AA4339/100) )</f>
        <v>2346000</v>
      </c>
      <c r="AI4339" s="46">
        <v>0</v>
      </c>
      <c r="AJ4339" s="46">
        <f>IF((AI4339-AH4339) &gt; 1,0,IF((AI4339-AH4339)&lt;0,AH4339-AI4339,AI4339-AH4339))</f>
        <v>2346000</v>
      </c>
      <c r="AK4339" s="46">
        <v>0.3</v>
      </c>
      <c r="AL4339" s="46">
        <f>AJ4339*(AK4339/100)</f>
        <v>7038</v>
      </c>
    </row>
    <row r="4340" spans="1:38" x14ac:dyDescent="0.45">
      <c r="A4340" s="16"/>
      <c r="B4340" s="21"/>
      <c r="C4340" s="16"/>
      <c r="D4340" s="16"/>
      <c r="E4340" s="56">
        <v>2633</v>
      </c>
      <c r="F4340" s="56">
        <v>1932</v>
      </c>
      <c r="G4340" s="57" t="s">
        <v>6417</v>
      </c>
      <c r="H4340" s="56" t="s">
        <v>42</v>
      </c>
      <c r="I4340" s="56">
        <v>13349</v>
      </c>
      <c r="J4340" s="56">
        <v>11</v>
      </c>
      <c r="K4340" s="56">
        <v>0</v>
      </c>
      <c r="L4340" s="71">
        <v>97</v>
      </c>
      <c r="M4340" s="56" t="s">
        <v>43</v>
      </c>
      <c r="N4340" s="46">
        <f>((J4340*400)+(K4340*100))+L4340</f>
        <v>4497</v>
      </c>
      <c r="O4340" s="46">
        <v>200</v>
      </c>
      <c r="P4340" s="46">
        <f>N4340*O4340</f>
        <v>899400</v>
      </c>
      <c r="Q4340" s="56"/>
      <c r="R4340" s="58"/>
      <c r="S4340" s="59"/>
      <c r="T4340" s="58"/>
      <c r="U4340" s="58"/>
      <c r="V4340" s="60"/>
      <c r="W4340" s="56"/>
      <c r="X4340" s="56"/>
      <c r="Y4340" s="56"/>
      <c r="Z4340" s="46"/>
      <c r="AA4340" s="66"/>
      <c r="AB4340" s="46"/>
      <c r="AC4340" s="46"/>
      <c r="AD4340" s="61"/>
      <c r="AE4340" s="61"/>
      <c r="AF4340" s="46"/>
      <c r="AG4340" s="46">
        <f>IF(AND(AF4340="",P4340=""),0,IF((AF4340=""),P4340,IF((P4340=""),AF4340,AF4340+P4340)))</f>
        <v>899400</v>
      </c>
      <c r="AH4340" s="46">
        <f>IF( (AA4340=""),AG4340*1,AG4340*(AA4340/100) )</f>
        <v>899400</v>
      </c>
      <c r="AI4340" s="46">
        <v>0</v>
      </c>
      <c r="AJ4340" s="46">
        <f>IF((AI4340-AH4340) &gt; 1,0,IF((AI4340-AH4340)&lt;0,AH4340-AI4340,AI4340-AH4340))</f>
        <v>899400</v>
      </c>
      <c r="AK4340" s="46">
        <v>0.3</v>
      </c>
      <c r="AL4340" s="46">
        <f>AJ4340*(AK4340/100)</f>
        <v>2698.2000000000003</v>
      </c>
    </row>
    <row r="4341" spans="1:38" x14ac:dyDescent="0.45">
      <c r="A4341" s="16"/>
      <c r="B4341" s="21"/>
      <c r="C4341" s="16"/>
      <c r="D4341" s="16"/>
      <c r="E4341" s="56"/>
      <c r="F4341" s="56"/>
      <c r="G4341" s="57"/>
      <c r="H4341" s="56"/>
      <c r="I4341" s="56"/>
      <c r="J4341" s="56"/>
      <c r="K4341" s="56"/>
      <c r="L4341" s="71"/>
      <c r="M4341" s="56"/>
      <c r="N4341" s="46"/>
      <c r="O4341" s="46" t="s">
        <v>54</v>
      </c>
      <c r="P4341" s="46">
        <f>SUM(P4339:P4340)</f>
        <v>3245400</v>
      </c>
      <c r="Q4341" s="56"/>
      <c r="R4341" s="58"/>
      <c r="S4341" s="59"/>
      <c r="T4341" s="58"/>
      <c r="U4341" s="58"/>
      <c r="V4341" s="60"/>
      <c r="W4341" s="56"/>
      <c r="X4341" s="56"/>
      <c r="Y4341" s="56"/>
      <c r="Z4341" s="46"/>
      <c r="AA4341" s="66"/>
      <c r="AB4341" s="46"/>
      <c r="AC4341" s="46"/>
      <c r="AD4341" s="61"/>
      <c r="AE4341" s="61"/>
      <c r="AF4341" s="46"/>
      <c r="AG4341" s="46"/>
      <c r="AH4341" s="46">
        <f>SUM(AH4339:AH4340)</f>
        <v>3245400</v>
      </c>
      <c r="AI4341" s="46"/>
      <c r="AJ4341" s="46">
        <f>SUM(AJ4339:AJ4340)</f>
        <v>3245400</v>
      </c>
      <c r="AK4341" s="46"/>
      <c r="AL4341" s="46">
        <f>SUM(AL4339:AL4340)</f>
        <v>9736.2000000000007</v>
      </c>
    </row>
    <row r="4342" spans="1:38" x14ac:dyDescent="0.45">
      <c r="A4342" s="16" t="s">
        <v>6418</v>
      </c>
      <c r="B4342" s="21">
        <v>1102002053534</v>
      </c>
      <c r="C4342" s="16" t="s">
        <v>6419</v>
      </c>
      <c r="D4342" s="16" t="s">
        <v>6420</v>
      </c>
      <c r="E4342" s="56">
        <v>2634</v>
      </c>
      <c r="F4342" s="56">
        <v>8497</v>
      </c>
      <c r="G4342" s="57" t="s">
        <v>6421</v>
      </c>
      <c r="H4342" s="56" t="s">
        <v>42</v>
      </c>
      <c r="I4342" s="56">
        <v>15612</v>
      </c>
      <c r="J4342" s="56"/>
      <c r="K4342" s="56"/>
      <c r="L4342" s="71"/>
      <c r="M4342" s="56"/>
      <c r="N4342" s="46"/>
      <c r="O4342" s="46"/>
      <c r="P4342" s="46"/>
      <c r="Q4342" s="56"/>
      <c r="R4342" s="58"/>
      <c r="S4342" s="59"/>
      <c r="T4342" s="58"/>
      <c r="U4342" s="58"/>
      <c r="V4342" s="60"/>
      <c r="W4342" s="56"/>
      <c r="X4342" s="56"/>
      <c r="Y4342" s="56"/>
      <c r="Z4342" s="46"/>
      <c r="AA4342" s="66"/>
      <c r="AB4342" s="46"/>
      <c r="AC4342" s="46"/>
      <c r="AD4342" s="61"/>
      <c r="AE4342" s="61"/>
      <c r="AF4342" s="46"/>
      <c r="AG4342" s="46"/>
      <c r="AH4342" s="46"/>
      <c r="AI4342" s="46"/>
      <c r="AJ4342" s="46"/>
      <c r="AK4342" s="46"/>
      <c r="AL4342" s="46"/>
    </row>
    <row r="4343" spans="1:38" x14ac:dyDescent="0.45">
      <c r="A4343" s="16"/>
      <c r="B4343" s="21"/>
      <c r="C4343" s="16"/>
      <c r="D4343" s="16"/>
      <c r="E4343" s="56">
        <v>2635</v>
      </c>
      <c r="F4343" s="56">
        <v>9436</v>
      </c>
      <c r="G4343" s="57" t="s">
        <v>6422</v>
      </c>
      <c r="H4343" s="56" t="s">
        <v>42</v>
      </c>
      <c r="I4343" s="56">
        <v>23160</v>
      </c>
      <c r="J4343" s="56"/>
      <c r="K4343" s="56"/>
      <c r="L4343" s="71"/>
      <c r="M4343" s="56"/>
      <c r="N4343" s="46"/>
      <c r="O4343" s="46"/>
      <c r="P4343" s="46"/>
      <c r="Q4343" s="56"/>
      <c r="R4343" s="58"/>
      <c r="S4343" s="59"/>
      <c r="T4343" s="58"/>
      <c r="U4343" s="58"/>
      <c r="V4343" s="60"/>
      <c r="W4343" s="56"/>
      <c r="X4343" s="56"/>
      <c r="Y4343" s="56"/>
      <c r="Z4343" s="46"/>
      <c r="AA4343" s="66"/>
      <c r="AB4343" s="46"/>
      <c r="AC4343" s="46"/>
      <c r="AD4343" s="61"/>
      <c r="AE4343" s="61"/>
      <c r="AF4343" s="46"/>
      <c r="AG4343" s="46"/>
      <c r="AH4343" s="46"/>
      <c r="AI4343" s="46"/>
      <c r="AJ4343" s="46"/>
      <c r="AK4343" s="46"/>
      <c r="AL4343" s="46"/>
    </row>
    <row r="4344" spans="1:38" x14ac:dyDescent="0.45">
      <c r="A4344" s="16"/>
      <c r="B4344" s="21"/>
      <c r="C4344" s="16"/>
      <c r="D4344" s="16"/>
      <c r="E4344" s="56"/>
      <c r="F4344" s="56"/>
      <c r="G4344" s="57"/>
      <c r="H4344" s="56"/>
      <c r="I4344" s="56"/>
      <c r="J4344" s="56"/>
      <c r="K4344" s="56"/>
      <c r="L4344" s="71"/>
      <c r="M4344" s="56"/>
      <c r="N4344" s="46"/>
      <c r="O4344" s="46" t="s">
        <v>54</v>
      </c>
      <c r="P4344" s="46">
        <f>SUM(P4342:P4343)</f>
        <v>0</v>
      </c>
      <c r="Q4344" s="56"/>
      <c r="R4344" s="58"/>
      <c r="S4344" s="59"/>
      <c r="T4344" s="58"/>
      <c r="U4344" s="58"/>
      <c r="V4344" s="60"/>
      <c r="W4344" s="56"/>
      <c r="X4344" s="56"/>
      <c r="Y4344" s="56"/>
      <c r="Z4344" s="46"/>
      <c r="AA4344" s="66"/>
      <c r="AB4344" s="46"/>
      <c r="AC4344" s="46"/>
      <c r="AD4344" s="61"/>
      <c r="AE4344" s="61"/>
      <c r="AF4344" s="46"/>
      <c r="AG4344" s="46"/>
      <c r="AH4344" s="46">
        <f>SUM(AH4342:AH4343)</f>
        <v>0</v>
      </c>
      <c r="AI4344" s="46"/>
      <c r="AJ4344" s="46">
        <f>SUM(AJ4342:AJ4343)</f>
        <v>0</v>
      </c>
      <c r="AK4344" s="46"/>
      <c r="AL4344" s="46">
        <f>SUM(AL4342:AL4343)</f>
        <v>0</v>
      </c>
    </row>
    <row r="4345" spans="1:38" x14ac:dyDescent="0.45">
      <c r="A4345" s="16" t="s">
        <v>6423</v>
      </c>
      <c r="B4345" s="21">
        <v>3450600379435</v>
      </c>
      <c r="C4345" s="16" t="s">
        <v>6424</v>
      </c>
      <c r="D4345" s="16" t="s">
        <v>6425</v>
      </c>
      <c r="E4345" s="56">
        <v>2636</v>
      </c>
      <c r="F4345" s="56">
        <v>6951</v>
      </c>
      <c r="G4345" s="57" t="s">
        <v>6426</v>
      </c>
      <c r="H4345" s="56" t="s">
        <v>42</v>
      </c>
      <c r="I4345" s="56">
        <v>24580</v>
      </c>
      <c r="J4345" s="56"/>
      <c r="K4345" s="56"/>
      <c r="L4345" s="71"/>
      <c r="M4345" s="56"/>
      <c r="N4345" s="46"/>
      <c r="O4345" s="46"/>
      <c r="P4345" s="46"/>
      <c r="Q4345" s="56"/>
      <c r="R4345" s="58"/>
      <c r="S4345" s="59"/>
      <c r="T4345" s="58"/>
      <c r="U4345" s="58"/>
      <c r="V4345" s="60"/>
      <c r="W4345" s="56"/>
      <c r="X4345" s="56"/>
      <c r="Y4345" s="56"/>
      <c r="Z4345" s="46"/>
      <c r="AA4345" s="66"/>
      <c r="AB4345" s="46"/>
      <c r="AC4345" s="46"/>
      <c r="AD4345" s="61"/>
      <c r="AE4345" s="61"/>
      <c r="AF4345" s="46"/>
      <c r="AG4345" s="46"/>
      <c r="AH4345" s="46"/>
      <c r="AI4345" s="46"/>
      <c r="AJ4345" s="46"/>
      <c r="AK4345" s="46"/>
      <c r="AL4345" s="46"/>
    </row>
    <row r="4346" spans="1:38" x14ac:dyDescent="0.45">
      <c r="A4346" s="16"/>
      <c r="B4346" s="21"/>
      <c r="C4346" s="16"/>
      <c r="D4346" s="16"/>
      <c r="E4346" s="56"/>
      <c r="F4346" s="56"/>
      <c r="G4346" s="57"/>
      <c r="H4346" s="56"/>
      <c r="I4346" s="56"/>
      <c r="J4346" s="56"/>
      <c r="K4346" s="56"/>
      <c r="L4346" s="71"/>
      <c r="M4346" s="56"/>
      <c r="N4346" s="46"/>
      <c r="O4346" s="46" t="s">
        <v>54</v>
      </c>
      <c r="P4346" s="46">
        <f>SUM(P4345:P4345)</f>
        <v>0</v>
      </c>
      <c r="Q4346" s="56"/>
      <c r="R4346" s="58"/>
      <c r="S4346" s="59"/>
      <c r="T4346" s="58"/>
      <c r="U4346" s="58"/>
      <c r="V4346" s="60"/>
      <c r="W4346" s="56"/>
      <c r="X4346" s="56"/>
      <c r="Y4346" s="56"/>
      <c r="Z4346" s="46"/>
      <c r="AA4346" s="66"/>
      <c r="AB4346" s="46"/>
      <c r="AC4346" s="46"/>
      <c r="AD4346" s="61"/>
      <c r="AE4346" s="61"/>
      <c r="AF4346" s="46"/>
      <c r="AG4346" s="46"/>
      <c r="AH4346" s="46">
        <f>SUM(AH4345:AH4345)</f>
        <v>0</v>
      </c>
      <c r="AI4346" s="46"/>
      <c r="AJ4346" s="46">
        <f>SUM(AJ4345:AJ4345)</f>
        <v>0</v>
      </c>
      <c r="AK4346" s="46"/>
      <c r="AL4346" s="46">
        <f>SUM(AL4345:AL4345)</f>
        <v>0</v>
      </c>
    </row>
    <row r="4347" spans="1:38" x14ac:dyDescent="0.45">
      <c r="A4347" s="16" t="s">
        <v>6427</v>
      </c>
      <c r="B4347" s="21">
        <v>3800700672319</v>
      </c>
      <c r="C4347" s="16" t="s">
        <v>6428</v>
      </c>
      <c r="D4347" s="16" t="s">
        <v>6429</v>
      </c>
      <c r="E4347" s="56">
        <v>2637</v>
      </c>
      <c r="F4347" s="56">
        <v>2096</v>
      </c>
      <c r="G4347" s="57" t="s">
        <v>6430</v>
      </c>
      <c r="H4347" s="56" t="s">
        <v>42</v>
      </c>
      <c r="I4347" s="56">
        <v>25027</v>
      </c>
      <c r="J4347" s="56">
        <v>0</v>
      </c>
      <c r="K4347" s="56">
        <v>0</v>
      </c>
      <c r="L4347" s="71">
        <v>50</v>
      </c>
      <c r="M4347" s="56" t="s">
        <v>43</v>
      </c>
      <c r="N4347" s="46">
        <f>((J4347*400)+(K4347*100))+L4347</f>
        <v>50</v>
      </c>
      <c r="O4347" s="46">
        <v>5000</v>
      </c>
      <c r="P4347" s="46">
        <f>N4347*O4347</f>
        <v>250000</v>
      </c>
      <c r="Q4347" s="56"/>
      <c r="R4347" s="58"/>
      <c r="S4347" s="59"/>
      <c r="T4347" s="58"/>
      <c r="U4347" s="58"/>
      <c r="V4347" s="60"/>
      <c r="W4347" s="56"/>
      <c r="X4347" s="56"/>
      <c r="Y4347" s="56"/>
      <c r="Z4347" s="46"/>
      <c r="AA4347" s="66"/>
      <c r="AB4347" s="46"/>
      <c r="AC4347" s="46"/>
      <c r="AD4347" s="61"/>
      <c r="AE4347" s="61"/>
      <c r="AF4347" s="46"/>
      <c r="AG4347" s="46">
        <f>IF(AND(AF4347="",P4347=""),0,IF((AF4347=""),P4347,IF((P4347=""),AF4347,AF4347+P4347)))</f>
        <v>250000</v>
      </c>
      <c r="AH4347" s="46">
        <f>IF( (AA4347=""),AG4347*1,AG4347*(AA4347/100) )</f>
        <v>250000</v>
      </c>
      <c r="AI4347" s="46">
        <v>0</v>
      </c>
      <c r="AJ4347" s="46">
        <f>IF((AI4347-AH4347) &gt; 1,0,IF((AI4347-AH4347)&lt;0,AH4347-AI4347,AI4347-AH4347))</f>
        <v>250000</v>
      </c>
      <c r="AK4347" s="46">
        <v>0.3</v>
      </c>
      <c r="AL4347" s="46">
        <f>AJ4347*(AK4347/100)</f>
        <v>750</v>
      </c>
    </row>
    <row r="4348" spans="1:38" x14ac:dyDescent="0.45">
      <c r="A4348" s="16"/>
      <c r="B4348" s="21"/>
      <c r="C4348" s="16"/>
      <c r="D4348" s="16"/>
      <c r="E4348" s="56"/>
      <c r="F4348" s="56"/>
      <c r="G4348" s="57"/>
      <c r="H4348" s="56"/>
      <c r="I4348" s="56"/>
      <c r="J4348" s="56"/>
      <c r="K4348" s="56"/>
      <c r="L4348" s="71"/>
      <c r="M4348" s="56"/>
      <c r="N4348" s="46"/>
      <c r="O4348" s="46" t="s">
        <v>54</v>
      </c>
      <c r="P4348" s="46">
        <f>SUM(P4347:P4347)</f>
        <v>250000</v>
      </c>
      <c r="Q4348" s="56"/>
      <c r="R4348" s="58"/>
      <c r="S4348" s="59"/>
      <c r="T4348" s="58"/>
      <c r="U4348" s="58"/>
      <c r="V4348" s="60"/>
      <c r="W4348" s="56"/>
      <c r="X4348" s="56"/>
      <c r="Y4348" s="56"/>
      <c r="Z4348" s="46"/>
      <c r="AA4348" s="66"/>
      <c r="AB4348" s="46"/>
      <c r="AC4348" s="46"/>
      <c r="AD4348" s="61"/>
      <c r="AE4348" s="61"/>
      <c r="AF4348" s="46"/>
      <c r="AG4348" s="46"/>
      <c r="AH4348" s="46">
        <f>SUM(AH4347:AH4347)</f>
        <v>250000</v>
      </c>
      <c r="AI4348" s="46"/>
      <c r="AJ4348" s="46">
        <f>SUM(AJ4347:AJ4347)</f>
        <v>250000</v>
      </c>
      <c r="AK4348" s="46"/>
      <c r="AL4348" s="46">
        <f>SUM(AL4347:AL4347)</f>
        <v>750</v>
      </c>
    </row>
    <row r="4349" spans="1:38" x14ac:dyDescent="0.45">
      <c r="A4349" s="16" t="s">
        <v>6431</v>
      </c>
      <c r="B4349" s="21">
        <v>3770400491743</v>
      </c>
      <c r="C4349" s="16" t="s">
        <v>6432</v>
      </c>
      <c r="D4349" s="16" t="s">
        <v>6433</v>
      </c>
      <c r="E4349" s="56">
        <v>2638</v>
      </c>
      <c r="F4349" s="56">
        <v>4131</v>
      </c>
      <c r="G4349" s="57" t="s">
        <v>6434</v>
      </c>
      <c r="H4349" s="56" t="s">
        <v>42</v>
      </c>
      <c r="I4349" s="56">
        <v>28160</v>
      </c>
      <c r="J4349" s="56">
        <v>0</v>
      </c>
      <c r="K4349" s="56">
        <v>0</v>
      </c>
      <c r="L4349" s="71">
        <v>18</v>
      </c>
      <c r="M4349" s="56" t="s">
        <v>208</v>
      </c>
      <c r="N4349" s="46">
        <f>((J4349*400)+(K4349*100))+L4349</f>
        <v>18</v>
      </c>
      <c r="O4349" s="46">
        <v>500</v>
      </c>
      <c r="P4349" s="46">
        <f>N4349*O4349</f>
        <v>9000</v>
      </c>
      <c r="Q4349" s="56">
        <v>1</v>
      </c>
      <c r="R4349" s="58" t="s">
        <v>6431</v>
      </c>
      <c r="S4349" s="59">
        <v>3770400491743</v>
      </c>
      <c r="T4349" s="58" t="s">
        <v>6432</v>
      </c>
      <c r="U4349" s="58" t="s">
        <v>6435</v>
      </c>
      <c r="V4349" s="60"/>
      <c r="W4349" s="56" t="s">
        <v>210</v>
      </c>
      <c r="X4349" s="56" t="s">
        <v>211</v>
      </c>
      <c r="Y4349" s="56" t="s">
        <v>212</v>
      </c>
      <c r="Z4349" s="46">
        <v>72</v>
      </c>
      <c r="AA4349" s="66">
        <v>100</v>
      </c>
      <c r="AB4349" s="46">
        <v>6900</v>
      </c>
      <c r="AC4349" s="46">
        <f>Z4349*AB4349</f>
        <v>496800</v>
      </c>
      <c r="AD4349" s="61">
        <v>5</v>
      </c>
      <c r="AE4349" s="61">
        <v>5</v>
      </c>
      <c r="AF4349" s="46">
        <f>(AC4349*(100-AE4349))/100</f>
        <v>471960</v>
      </c>
      <c r="AG4349" s="46">
        <f>IF(AND(AF4349="",P4349=""),0,IF((AF4349=""),P4349, IF( (P4349=""),AF4349,AF4349+P4349)))</f>
        <v>480960</v>
      </c>
      <c r="AH4349" s="46">
        <f>IF( (AA4349=""),AG4349*1,AG4349*(AA4349/100) )</f>
        <v>480960</v>
      </c>
      <c r="AI4349" s="46">
        <v>50000000</v>
      </c>
      <c r="AJ4349" s="46">
        <f>IF((AI4349-AH4349) &gt; 1,0,IF((AI4349-AH4349)&lt;0,AH4349-AI4349,AI4349-AH4349))</f>
        <v>0</v>
      </c>
      <c r="AK4349" s="46">
        <v>0.02</v>
      </c>
      <c r="AL4349" s="46">
        <f>AJ4349*(AK4349/100)</f>
        <v>0</v>
      </c>
    </row>
    <row r="4350" spans="1:38" x14ac:dyDescent="0.45">
      <c r="A4350" s="16"/>
      <c r="B4350" s="21"/>
      <c r="C4350" s="16"/>
      <c r="D4350" s="16"/>
      <c r="E4350" s="56"/>
      <c r="F4350" s="56"/>
      <c r="G4350" s="57"/>
      <c r="H4350" s="56"/>
      <c r="I4350" s="56"/>
      <c r="J4350" s="56"/>
      <c r="K4350" s="56"/>
      <c r="L4350" s="71"/>
      <c r="M4350" s="56"/>
      <c r="N4350" s="46"/>
      <c r="O4350" s="46" t="s">
        <v>54</v>
      </c>
      <c r="P4350" s="46">
        <f>SUM(P4349:P4349)</f>
        <v>9000</v>
      </c>
      <c r="Q4350" s="56"/>
      <c r="R4350" s="58"/>
      <c r="S4350" s="59"/>
      <c r="T4350" s="58"/>
      <c r="U4350" s="58"/>
      <c r="V4350" s="60"/>
      <c r="W4350" s="56"/>
      <c r="X4350" s="56"/>
      <c r="Y4350" s="56"/>
      <c r="Z4350" s="46"/>
      <c r="AA4350" s="66"/>
      <c r="AB4350" s="46"/>
      <c r="AC4350" s="46"/>
      <c r="AD4350" s="61"/>
      <c r="AE4350" s="61"/>
      <c r="AF4350" s="46"/>
      <c r="AG4350" s="46"/>
      <c r="AH4350" s="46">
        <f>SUM(AH4349:AH4349)</f>
        <v>480960</v>
      </c>
      <c r="AI4350" s="46"/>
      <c r="AJ4350" s="46">
        <f>SUM(AJ4349:AJ4349)</f>
        <v>0</v>
      </c>
      <c r="AK4350" s="46"/>
      <c r="AL4350" s="46">
        <f>SUM(AL4349:AL4349)</f>
        <v>0</v>
      </c>
    </row>
    <row r="4351" spans="1:38" x14ac:dyDescent="0.45">
      <c r="A4351" s="16" t="s">
        <v>6436</v>
      </c>
      <c r="B4351" s="21">
        <v>3860300211683</v>
      </c>
      <c r="C4351" s="16" t="s">
        <v>6437</v>
      </c>
      <c r="D4351" s="16" t="s">
        <v>6438</v>
      </c>
      <c r="E4351" s="56">
        <v>2639</v>
      </c>
      <c r="F4351" s="56">
        <v>3446</v>
      </c>
      <c r="G4351" s="57" t="s">
        <v>6439</v>
      </c>
      <c r="H4351" s="56" t="s">
        <v>42</v>
      </c>
      <c r="I4351" s="56">
        <v>14156</v>
      </c>
      <c r="J4351" s="56">
        <v>1</v>
      </c>
      <c r="K4351" s="56">
        <v>3</v>
      </c>
      <c r="L4351" s="71">
        <v>1</v>
      </c>
      <c r="M4351" s="56" t="s">
        <v>90</v>
      </c>
      <c r="N4351" s="46">
        <f>((J4351*400)+(K4351*100))+L4351</f>
        <v>701</v>
      </c>
      <c r="O4351" s="46">
        <v>150</v>
      </c>
      <c r="P4351" s="46">
        <f>N4351*O4351</f>
        <v>105150</v>
      </c>
      <c r="Q4351" s="56"/>
      <c r="R4351" s="58"/>
      <c r="S4351" s="59"/>
      <c r="T4351" s="58"/>
      <c r="U4351" s="58"/>
      <c r="V4351" s="60"/>
      <c r="W4351" s="56"/>
      <c r="X4351" s="56"/>
      <c r="Y4351" s="56"/>
      <c r="Z4351" s="46"/>
      <c r="AA4351" s="66"/>
      <c r="AB4351" s="46"/>
      <c r="AC4351" s="46"/>
      <c r="AD4351" s="61"/>
      <c r="AE4351" s="61"/>
      <c r="AF4351" s="46"/>
      <c r="AG4351" s="46">
        <f>IF(AND(AF4351="",P4351=""),0,IF((AF4351=""),P4351,IF((P4351=""),AF4351,AF4351+P4351)))</f>
        <v>105150</v>
      </c>
      <c r="AH4351" s="46">
        <f>IF( (AA4351=""),AG4351*1,AG4351*(AA4351/100) )</f>
        <v>105150</v>
      </c>
      <c r="AI4351" s="46">
        <v>50000000</v>
      </c>
      <c r="AJ4351" s="46">
        <f>IF((AI4351-AH4351) &gt; 1,0,IF((AI4351-AH4351)&lt;0,AH4351-AI4351,AI4351-AH4351))</f>
        <v>0</v>
      </c>
      <c r="AK4351" s="46">
        <v>0.01</v>
      </c>
      <c r="AL4351" s="46">
        <f>AJ4351*(AK4351/100)</f>
        <v>0</v>
      </c>
    </row>
    <row r="4352" spans="1:38" x14ac:dyDescent="0.45">
      <c r="A4352" s="16"/>
      <c r="B4352" s="21"/>
      <c r="C4352" s="16"/>
      <c r="D4352" s="16"/>
      <c r="E4352" s="56">
        <v>2640</v>
      </c>
      <c r="F4352" s="56">
        <v>8407</v>
      </c>
      <c r="G4352" s="57" t="s">
        <v>6440</v>
      </c>
      <c r="H4352" s="56" t="s">
        <v>42</v>
      </c>
      <c r="I4352" s="56">
        <v>14594</v>
      </c>
      <c r="J4352" s="56"/>
      <c r="K4352" s="56"/>
      <c r="L4352" s="71"/>
      <c r="M4352" s="56"/>
      <c r="N4352" s="46"/>
      <c r="O4352" s="46"/>
      <c r="P4352" s="46"/>
      <c r="Q4352" s="56"/>
      <c r="R4352" s="58"/>
      <c r="S4352" s="59"/>
      <c r="T4352" s="58"/>
      <c r="U4352" s="58"/>
      <c r="V4352" s="60"/>
      <c r="W4352" s="56"/>
      <c r="X4352" s="56"/>
      <c r="Y4352" s="56"/>
      <c r="Z4352" s="46"/>
      <c r="AA4352" s="66"/>
      <c r="AB4352" s="46"/>
      <c r="AC4352" s="46"/>
      <c r="AD4352" s="61"/>
      <c r="AE4352" s="61"/>
      <c r="AF4352" s="46"/>
      <c r="AG4352" s="46"/>
      <c r="AH4352" s="46"/>
      <c r="AI4352" s="46"/>
      <c r="AJ4352" s="46"/>
      <c r="AK4352" s="46"/>
      <c r="AL4352" s="46"/>
    </row>
    <row r="4353" spans="1:38" x14ac:dyDescent="0.45">
      <c r="A4353" s="16"/>
      <c r="B4353" s="21"/>
      <c r="C4353" s="16"/>
      <c r="D4353" s="16"/>
      <c r="E4353" s="56">
        <v>2641</v>
      </c>
      <c r="F4353" s="56">
        <v>7490</v>
      </c>
      <c r="G4353" s="57" t="s">
        <v>6441</v>
      </c>
      <c r="H4353" s="56" t="s">
        <v>42</v>
      </c>
      <c r="I4353" s="56">
        <v>14597</v>
      </c>
      <c r="J4353" s="56"/>
      <c r="K4353" s="56"/>
      <c r="L4353" s="71"/>
      <c r="M4353" s="56"/>
      <c r="N4353" s="46"/>
      <c r="O4353" s="46"/>
      <c r="P4353" s="46"/>
      <c r="Q4353" s="56"/>
      <c r="R4353" s="58"/>
      <c r="S4353" s="59"/>
      <c r="T4353" s="58"/>
      <c r="U4353" s="58"/>
      <c r="V4353" s="60"/>
      <c r="W4353" s="56"/>
      <c r="X4353" s="56"/>
      <c r="Y4353" s="56"/>
      <c r="Z4353" s="46"/>
      <c r="AA4353" s="66"/>
      <c r="AB4353" s="46"/>
      <c r="AC4353" s="46"/>
      <c r="AD4353" s="61"/>
      <c r="AE4353" s="61"/>
      <c r="AF4353" s="46"/>
      <c r="AG4353" s="46"/>
      <c r="AH4353" s="46"/>
      <c r="AI4353" s="46"/>
      <c r="AJ4353" s="46"/>
      <c r="AK4353" s="46"/>
      <c r="AL4353" s="46"/>
    </row>
    <row r="4354" spans="1:38" x14ac:dyDescent="0.45">
      <c r="A4354" s="16"/>
      <c r="B4354" s="21"/>
      <c r="C4354" s="16"/>
      <c r="D4354" s="16"/>
      <c r="E4354" s="56">
        <v>2642</v>
      </c>
      <c r="F4354" s="56">
        <v>3473</v>
      </c>
      <c r="G4354" s="57" t="s">
        <v>6442</v>
      </c>
      <c r="H4354" s="56" t="s">
        <v>42</v>
      </c>
      <c r="I4354" s="56">
        <v>15487</v>
      </c>
      <c r="J4354" s="56">
        <v>24</v>
      </c>
      <c r="K4354" s="56">
        <v>0</v>
      </c>
      <c r="L4354" s="71">
        <v>31</v>
      </c>
      <c r="M4354" s="56" t="s">
        <v>90</v>
      </c>
      <c r="N4354" s="46">
        <f>((J4354*400)+(K4354*100))+L4354</f>
        <v>9631</v>
      </c>
      <c r="O4354" s="46">
        <v>200</v>
      </c>
      <c r="P4354" s="46">
        <f>N4354*O4354</f>
        <v>1926200</v>
      </c>
      <c r="Q4354" s="56"/>
      <c r="R4354" s="58"/>
      <c r="S4354" s="59"/>
      <c r="T4354" s="58"/>
      <c r="U4354" s="58"/>
      <c r="V4354" s="60"/>
      <c r="W4354" s="56"/>
      <c r="X4354" s="56"/>
      <c r="Y4354" s="56"/>
      <c r="Z4354" s="46"/>
      <c r="AA4354" s="66"/>
      <c r="AB4354" s="46"/>
      <c r="AC4354" s="46"/>
      <c r="AD4354" s="61"/>
      <c r="AE4354" s="61"/>
      <c r="AF4354" s="46"/>
      <c r="AG4354" s="46">
        <f>IF(AND(AF4354="",P4354=""),0,IF((AF4354=""),P4354,IF((P4354=""),AF4354,AF4354+P4354)))</f>
        <v>1926200</v>
      </c>
      <c r="AH4354" s="46">
        <f>IF( (AA4354=""),AG4354*1,AG4354*(AA4354/100) )</f>
        <v>1926200</v>
      </c>
      <c r="AI4354" s="46">
        <v>0</v>
      </c>
      <c r="AJ4354" s="46">
        <f>IF((AI4354-AH4354) &gt; 1,0,IF((AI4354-AH4354)&lt;0,AH4354-AI4354,AI4354-AH4354))</f>
        <v>1926200</v>
      </c>
      <c r="AK4354" s="46">
        <v>0.01</v>
      </c>
      <c r="AL4354" s="46">
        <f>AJ4354*(AK4354/100)</f>
        <v>192.62</v>
      </c>
    </row>
    <row r="4355" spans="1:38" x14ac:dyDescent="0.45">
      <c r="A4355" s="16"/>
      <c r="B4355" s="21"/>
      <c r="C4355" s="16"/>
      <c r="D4355" s="16"/>
      <c r="E4355" s="56">
        <v>2643</v>
      </c>
      <c r="F4355" s="56">
        <v>3444</v>
      </c>
      <c r="G4355" s="57" t="s">
        <v>6443</v>
      </c>
      <c r="H4355" s="56" t="s">
        <v>42</v>
      </c>
      <c r="I4355" s="56">
        <v>29219</v>
      </c>
      <c r="J4355" s="56">
        <v>18</v>
      </c>
      <c r="K4355" s="56">
        <v>0</v>
      </c>
      <c r="L4355" s="71">
        <v>29</v>
      </c>
      <c r="M4355" s="56" t="s">
        <v>90</v>
      </c>
      <c r="N4355" s="46">
        <f>((J4355*400)+(K4355*100))+L4355</f>
        <v>7229</v>
      </c>
      <c r="O4355" s="46">
        <v>200</v>
      </c>
      <c r="P4355" s="46">
        <f>N4355*O4355</f>
        <v>1445800</v>
      </c>
      <c r="Q4355" s="56"/>
      <c r="R4355" s="58"/>
      <c r="S4355" s="59"/>
      <c r="T4355" s="58"/>
      <c r="U4355" s="58"/>
      <c r="V4355" s="60"/>
      <c r="W4355" s="56"/>
      <c r="X4355" s="56"/>
      <c r="Y4355" s="56"/>
      <c r="Z4355" s="46"/>
      <c r="AA4355" s="66"/>
      <c r="AB4355" s="46"/>
      <c r="AC4355" s="46"/>
      <c r="AD4355" s="61"/>
      <c r="AE4355" s="61"/>
      <c r="AF4355" s="46"/>
      <c r="AG4355" s="46">
        <f>IF(AND(AF4355="",P4355=""),0,IF((AF4355=""),P4355,IF((P4355=""),AF4355,AF4355+P4355)))</f>
        <v>1445800</v>
      </c>
      <c r="AH4355" s="46">
        <f>IF( (AA4355=""),AG4355*1,AG4355*(AA4355/100) )</f>
        <v>1445800</v>
      </c>
      <c r="AI4355" s="46">
        <v>0</v>
      </c>
      <c r="AJ4355" s="46">
        <f>IF((AI4355-AH4355) &gt; 1,0,IF((AI4355-AH4355)&lt;0,AH4355-AI4355,AI4355-AH4355))</f>
        <v>1445800</v>
      </c>
      <c r="AK4355" s="46">
        <v>0.01</v>
      </c>
      <c r="AL4355" s="46">
        <f>AJ4355*(AK4355/100)</f>
        <v>144.58000000000001</v>
      </c>
    </row>
    <row r="4356" spans="1:38" x14ac:dyDescent="0.45">
      <c r="A4356" s="16"/>
      <c r="B4356" s="21"/>
      <c r="C4356" s="16"/>
      <c r="D4356" s="16"/>
      <c r="E4356" s="56">
        <v>2644</v>
      </c>
      <c r="F4356" s="56">
        <v>3445</v>
      </c>
      <c r="G4356" s="57" t="s">
        <v>6444</v>
      </c>
      <c r="H4356" s="56" t="s">
        <v>42</v>
      </c>
      <c r="I4356" s="56">
        <v>29220</v>
      </c>
      <c r="J4356" s="56">
        <v>10</v>
      </c>
      <c r="K4356" s="56">
        <v>2</v>
      </c>
      <c r="L4356" s="71">
        <v>73</v>
      </c>
      <c r="M4356" s="56" t="s">
        <v>90</v>
      </c>
      <c r="N4356" s="46">
        <f>((J4356*400)+(K4356*100))+L4356</f>
        <v>4273</v>
      </c>
      <c r="O4356" s="46">
        <v>230</v>
      </c>
      <c r="P4356" s="46">
        <f>N4356*O4356</f>
        <v>982790</v>
      </c>
      <c r="Q4356" s="56"/>
      <c r="R4356" s="58"/>
      <c r="S4356" s="59"/>
      <c r="T4356" s="58"/>
      <c r="U4356" s="58"/>
      <c r="V4356" s="60"/>
      <c r="W4356" s="56"/>
      <c r="X4356" s="56"/>
      <c r="Y4356" s="56"/>
      <c r="Z4356" s="46"/>
      <c r="AA4356" s="66"/>
      <c r="AB4356" s="46"/>
      <c r="AC4356" s="46"/>
      <c r="AD4356" s="61"/>
      <c r="AE4356" s="61"/>
      <c r="AF4356" s="46"/>
      <c r="AG4356" s="46">
        <f>IF(AND(AF4356="",P4356=""),0,IF((AF4356=""),P4356,IF((P4356=""),AF4356,AF4356+P4356)))</f>
        <v>982790</v>
      </c>
      <c r="AH4356" s="46">
        <f>IF( (AA4356=""),AG4356*1,AG4356*(AA4356/100) )</f>
        <v>982790</v>
      </c>
      <c r="AI4356" s="46">
        <v>0</v>
      </c>
      <c r="AJ4356" s="46">
        <f>IF((AI4356-AH4356) &gt; 1,0,IF((AI4356-AH4356)&lt;0,AH4356-AI4356,AI4356-AH4356))</f>
        <v>982790</v>
      </c>
      <c r="AK4356" s="46">
        <v>0.01</v>
      </c>
      <c r="AL4356" s="46">
        <f>AJ4356*(AK4356/100)</f>
        <v>98.279000000000011</v>
      </c>
    </row>
    <row r="4357" spans="1:38" x14ac:dyDescent="0.45">
      <c r="A4357" s="16"/>
      <c r="B4357" s="21"/>
      <c r="C4357" s="16"/>
      <c r="D4357" s="16"/>
      <c r="E4357" s="56">
        <v>2645</v>
      </c>
      <c r="F4357" s="56">
        <v>435</v>
      </c>
      <c r="G4357" s="57" t="s">
        <v>6445</v>
      </c>
      <c r="H4357" s="56" t="s">
        <v>42</v>
      </c>
      <c r="I4357" s="56">
        <v>32976</v>
      </c>
      <c r="J4357" s="56">
        <v>11</v>
      </c>
      <c r="K4357" s="56">
        <v>0</v>
      </c>
      <c r="L4357" s="71">
        <v>38</v>
      </c>
      <c r="M4357" s="56" t="s">
        <v>90</v>
      </c>
      <c r="N4357" s="46">
        <f>((J4357*400)+(K4357*100))+L4357</f>
        <v>4438</v>
      </c>
      <c r="O4357" s="46">
        <v>0</v>
      </c>
      <c r="P4357" s="46">
        <f>N4357*O4357</f>
        <v>0</v>
      </c>
      <c r="Q4357" s="56"/>
      <c r="R4357" s="58"/>
      <c r="S4357" s="59"/>
      <c r="T4357" s="58"/>
      <c r="U4357" s="58"/>
      <c r="V4357" s="60"/>
      <c r="W4357" s="56"/>
      <c r="X4357" s="56"/>
      <c r="Y4357" s="56"/>
      <c r="Z4357" s="46"/>
      <c r="AA4357" s="66"/>
      <c r="AB4357" s="46"/>
      <c r="AC4357" s="46"/>
      <c r="AD4357" s="61"/>
      <c r="AE4357" s="61"/>
      <c r="AF4357" s="46"/>
      <c r="AG4357" s="46">
        <f>IF(AND(AF4357="",P4357=""),0,IF((AF4357=""),P4357,IF((P4357=""),AF4357,AF4357+P4357)))</f>
        <v>0</v>
      </c>
      <c r="AH4357" s="46">
        <f>IF( (AA4357=""),AG4357*1,AG4357*(AA4357/100) )</f>
        <v>0</v>
      </c>
      <c r="AI4357" s="46">
        <v>0</v>
      </c>
      <c r="AJ4357" s="46">
        <f>IF((AI4357-AH4357) &gt; 1,0,IF((AI4357-AH4357)&lt;0,AH4357-AI4357,AI4357-AH4357))</f>
        <v>0</v>
      </c>
      <c r="AK4357" s="46">
        <v>0.01</v>
      </c>
      <c r="AL4357" s="46">
        <f>AJ4357*(AK4357/100)</f>
        <v>0</v>
      </c>
    </row>
    <row r="4358" spans="1:38" x14ac:dyDescent="0.45">
      <c r="A4358" s="16"/>
      <c r="B4358" s="21"/>
      <c r="C4358" s="16"/>
      <c r="D4358" s="16"/>
      <c r="E4358" s="56"/>
      <c r="F4358" s="56"/>
      <c r="G4358" s="57"/>
      <c r="H4358" s="56"/>
      <c r="I4358" s="56"/>
      <c r="J4358" s="56"/>
      <c r="K4358" s="56"/>
      <c r="L4358" s="71"/>
      <c r="M4358" s="56"/>
      <c r="N4358" s="46"/>
      <c r="O4358" s="46" t="s">
        <v>54</v>
      </c>
      <c r="P4358" s="46">
        <f>SUM(P4351:P4357)</f>
        <v>4459940</v>
      </c>
      <c r="Q4358" s="56"/>
      <c r="R4358" s="58"/>
      <c r="S4358" s="59"/>
      <c r="T4358" s="58"/>
      <c r="U4358" s="58"/>
      <c r="V4358" s="60"/>
      <c r="W4358" s="56"/>
      <c r="X4358" s="56"/>
      <c r="Y4358" s="56"/>
      <c r="Z4358" s="46"/>
      <c r="AA4358" s="66"/>
      <c r="AB4358" s="46"/>
      <c r="AC4358" s="46"/>
      <c r="AD4358" s="61"/>
      <c r="AE4358" s="61"/>
      <c r="AF4358" s="46"/>
      <c r="AG4358" s="46"/>
      <c r="AH4358" s="46">
        <f>SUM(AH4351:AH4357)</f>
        <v>4459940</v>
      </c>
      <c r="AI4358" s="46"/>
      <c r="AJ4358" s="46">
        <f>SUM(AJ4351:AJ4357)</f>
        <v>4354790</v>
      </c>
      <c r="AK4358" s="46"/>
      <c r="AL4358" s="46">
        <f>SUM(AL4351:AL4357)</f>
        <v>435.47900000000004</v>
      </c>
    </row>
    <row r="4359" spans="1:38" x14ac:dyDescent="0.45">
      <c r="A4359" s="16" t="s">
        <v>6446</v>
      </c>
      <c r="B4359" s="21">
        <v>3101701286592</v>
      </c>
      <c r="C4359" s="16" t="s">
        <v>6447</v>
      </c>
      <c r="D4359" s="16" t="s">
        <v>6448</v>
      </c>
      <c r="E4359" s="56">
        <v>2646</v>
      </c>
      <c r="F4359" s="56">
        <v>883</v>
      </c>
      <c r="G4359" s="57" t="s">
        <v>6449</v>
      </c>
      <c r="H4359" s="56" t="s">
        <v>42</v>
      </c>
      <c r="I4359" s="56">
        <v>4419</v>
      </c>
      <c r="J4359" s="56">
        <v>0</v>
      </c>
      <c r="K4359" s="56">
        <v>1</v>
      </c>
      <c r="L4359" s="71">
        <v>17</v>
      </c>
      <c r="M4359" s="56" t="s">
        <v>43</v>
      </c>
      <c r="N4359" s="46">
        <f>((J4359*400)+(K4359*100))+L4359</f>
        <v>117</v>
      </c>
      <c r="O4359" s="46">
        <v>500</v>
      </c>
      <c r="P4359" s="46">
        <f>N4359*O4359</f>
        <v>58500</v>
      </c>
      <c r="Q4359" s="56"/>
      <c r="R4359" s="58"/>
      <c r="S4359" s="59"/>
      <c r="T4359" s="58"/>
      <c r="U4359" s="58"/>
      <c r="V4359" s="60"/>
      <c r="W4359" s="56"/>
      <c r="X4359" s="56"/>
      <c r="Y4359" s="56"/>
      <c r="Z4359" s="46"/>
      <c r="AA4359" s="66"/>
      <c r="AB4359" s="46"/>
      <c r="AC4359" s="46"/>
      <c r="AD4359" s="61"/>
      <c r="AE4359" s="61"/>
      <c r="AF4359" s="46"/>
      <c r="AG4359" s="46">
        <f>IF(AND(AF4359="",P4359=""),0,IF((AF4359=""),P4359,IF((P4359=""),AF4359,AF4359+P4359)))</f>
        <v>58500</v>
      </c>
      <c r="AH4359" s="46">
        <f>IF( (AA4359=""),AG4359*1,AG4359*(AA4359/100) )</f>
        <v>58500</v>
      </c>
      <c r="AI4359" s="46">
        <v>0</v>
      </c>
      <c r="AJ4359" s="46">
        <f>IF((AI4359-AH4359) &gt; 1,0,IF((AI4359-AH4359)&lt;0,AH4359-AI4359,AI4359-AH4359))</f>
        <v>58500</v>
      </c>
      <c r="AK4359" s="46">
        <v>0.3</v>
      </c>
      <c r="AL4359" s="46">
        <f>AJ4359*(AK4359/100)</f>
        <v>175.5</v>
      </c>
    </row>
    <row r="4360" spans="1:38" x14ac:dyDescent="0.45">
      <c r="A4360" s="16"/>
      <c r="B4360" s="21"/>
      <c r="C4360" s="16"/>
      <c r="D4360" s="16"/>
      <c r="E4360" s="56"/>
      <c r="F4360" s="56"/>
      <c r="G4360" s="57"/>
      <c r="H4360" s="56"/>
      <c r="I4360" s="56"/>
      <c r="J4360" s="56"/>
      <c r="K4360" s="56"/>
      <c r="L4360" s="71"/>
      <c r="M4360" s="56"/>
      <c r="N4360" s="46"/>
      <c r="O4360" s="46" t="s">
        <v>54</v>
      </c>
      <c r="P4360" s="46">
        <f>SUM(P4359:P4359)</f>
        <v>58500</v>
      </c>
      <c r="Q4360" s="56"/>
      <c r="R4360" s="58"/>
      <c r="S4360" s="59"/>
      <c r="T4360" s="58"/>
      <c r="U4360" s="58"/>
      <c r="V4360" s="60"/>
      <c r="W4360" s="56"/>
      <c r="X4360" s="56"/>
      <c r="Y4360" s="56"/>
      <c r="Z4360" s="46"/>
      <c r="AA4360" s="66"/>
      <c r="AB4360" s="46"/>
      <c r="AC4360" s="46"/>
      <c r="AD4360" s="61"/>
      <c r="AE4360" s="61"/>
      <c r="AF4360" s="46"/>
      <c r="AG4360" s="46"/>
      <c r="AH4360" s="46">
        <f>SUM(AH4359:AH4359)</f>
        <v>58500</v>
      </c>
      <c r="AI4360" s="46"/>
      <c r="AJ4360" s="46">
        <f>SUM(AJ4359:AJ4359)</f>
        <v>58500</v>
      </c>
      <c r="AK4360" s="46"/>
      <c r="AL4360" s="46">
        <f>SUM(AL4359:AL4359)</f>
        <v>175.5</v>
      </c>
    </row>
    <row r="4361" spans="1:38" x14ac:dyDescent="0.45">
      <c r="A4361" s="16" t="s">
        <v>6450</v>
      </c>
      <c r="B4361" s="21">
        <v>3509900751451</v>
      </c>
      <c r="C4361" s="16" t="s">
        <v>6451</v>
      </c>
      <c r="D4361" s="16" t="s">
        <v>6452</v>
      </c>
      <c r="E4361" s="56">
        <v>2647</v>
      </c>
      <c r="F4361" s="56">
        <v>1384</v>
      </c>
      <c r="G4361" s="57" t="s">
        <v>6453</v>
      </c>
      <c r="H4361" s="56" t="s">
        <v>42</v>
      </c>
      <c r="I4361" s="56">
        <v>230</v>
      </c>
      <c r="J4361" s="56">
        <v>35</v>
      </c>
      <c r="K4361" s="56">
        <v>1</v>
      </c>
      <c r="L4361" s="71">
        <v>44.8</v>
      </c>
      <c r="M4361" s="56" t="s">
        <v>90</v>
      </c>
      <c r="N4361" s="46">
        <f>((J4361*400)+(K4361*100))+L4361</f>
        <v>14144.8</v>
      </c>
      <c r="O4361" s="46">
        <v>200</v>
      </c>
      <c r="P4361" s="46">
        <f>N4361*O4361</f>
        <v>2828960</v>
      </c>
      <c r="Q4361" s="56"/>
      <c r="R4361" s="58"/>
      <c r="S4361" s="59"/>
      <c r="T4361" s="58"/>
      <c r="U4361" s="58"/>
      <c r="V4361" s="60"/>
      <c r="W4361" s="56"/>
      <c r="X4361" s="56"/>
      <c r="Y4361" s="56"/>
      <c r="Z4361" s="46"/>
      <c r="AA4361" s="66"/>
      <c r="AB4361" s="46"/>
      <c r="AC4361" s="46"/>
      <c r="AD4361" s="61"/>
      <c r="AE4361" s="61"/>
      <c r="AF4361" s="46"/>
      <c r="AG4361" s="46">
        <f>IF(AND(AF4361="",P4361=""),0,IF((AF4361=""),P4361,IF((P4361=""),AF4361,AF4361+P4361)))</f>
        <v>2828960</v>
      </c>
      <c r="AH4361" s="46">
        <f>IF( (AA4361=""),AG4361*1,AG4361*(AA4361/100) )</f>
        <v>2828960</v>
      </c>
      <c r="AI4361" s="46">
        <v>50000000</v>
      </c>
      <c r="AJ4361" s="46">
        <f>IF((AI4361-AH4361) &gt; 1,0,IF((AI4361-AH4361)&lt;0,AH4361-AI4361,AI4361-AH4361))</f>
        <v>0</v>
      </c>
      <c r="AK4361" s="46">
        <v>0.01</v>
      </c>
      <c r="AL4361" s="46">
        <f>AJ4361*(AK4361/100)</f>
        <v>0</v>
      </c>
    </row>
    <row r="4362" spans="1:38" x14ac:dyDescent="0.45">
      <c r="A4362" s="16"/>
      <c r="B4362" s="21"/>
      <c r="C4362" s="16"/>
      <c r="D4362" s="16"/>
      <c r="E4362" s="56"/>
      <c r="F4362" s="56"/>
      <c r="G4362" s="57"/>
      <c r="H4362" s="56"/>
      <c r="I4362" s="56"/>
      <c r="J4362" s="56"/>
      <c r="K4362" s="56"/>
      <c r="L4362" s="71"/>
      <c r="M4362" s="56"/>
      <c r="N4362" s="46"/>
      <c r="O4362" s="46" t="s">
        <v>54</v>
      </c>
      <c r="P4362" s="46">
        <f>SUM(P4361:P4361)</f>
        <v>2828960</v>
      </c>
      <c r="Q4362" s="56"/>
      <c r="R4362" s="58"/>
      <c r="S4362" s="59"/>
      <c r="T4362" s="58"/>
      <c r="U4362" s="58"/>
      <c r="V4362" s="60"/>
      <c r="W4362" s="56"/>
      <c r="X4362" s="56"/>
      <c r="Y4362" s="56"/>
      <c r="Z4362" s="46"/>
      <c r="AA4362" s="66"/>
      <c r="AB4362" s="46"/>
      <c r="AC4362" s="46"/>
      <c r="AD4362" s="61"/>
      <c r="AE4362" s="61"/>
      <c r="AF4362" s="46"/>
      <c r="AG4362" s="46"/>
      <c r="AH4362" s="46">
        <f>SUM(AH4361:AH4361)</f>
        <v>2828960</v>
      </c>
      <c r="AI4362" s="46"/>
      <c r="AJ4362" s="46">
        <f>SUM(AJ4361:AJ4361)</f>
        <v>0</v>
      </c>
      <c r="AK4362" s="46"/>
      <c r="AL4362" s="46">
        <f>SUM(AL4361:AL4361)</f>
        <v>0</v>
      </c>
    </row>
    <row r="4363" spans="1:38" x14ac:dyDescent="0.45">
      <c r="A4363" s="16" t="s">
        <v>6454</v>
      </c>
      <c r="B4363" s="21">
        <v>3800400590066</v>
      </c>
      <c r="C4363" s="16" t="s">
        <v>6455</v>
      </c>
      <c r="D4363" s="16" t="s">
        <v>6456</v>
      </c>
      <c r="E4363" s="56">
        <v>2648</v>
      </c>
      <c r="F4363" s="56">
        <v>224</v>
      </c>
      <c r="G4363" s="57" t="s">
        <v>6457</v>
      </c>
      <c r="H4363" s="56" t="s">
        <v>42</v>
      </c>
      <c r="I4363" s="56">
        <v>17779</v>
      </c>
      <c r="J4363" s="56">
        <v>1</v>
      </c>
      <c r="K4363" s="56">
        <v>0</v>
      </c>
      <c r="L4363" s="71">
        <v>2</v>
      </c>
      <c r="M4363" s="56" t="s">
        <v>43</v>
      </c>
      <c r="N4363" s="46">
        <f>((J4363*400)+(K4363*100))+L4363</f>
        <v>402</v>
      </c>
      <c r="O4363" s="46">
        <v>440</v>
      </c>
      <c r="P4363" s="46">
        <f>N4363*O4363</f>
        <v>176880</v>
      </c>
      <c r="Q4363" s="56"/>
      <c r="R4363" s="58"/>
      <c r="S4363" s="59"/>
      <c r="T4363" s="58"/>
      <c r="U4363" s="58"/>
      <c r="V4363" s="60"/>
      <c r="W4363" s="56"/>
      <c r="X4363" s="56"/>
      <c r="Y4363" s="56"/>
      <c r="Z4363" s="46"/>
      <c r="AA4363" s="66"/>
      <c r="AB4363" s="46"/>
      <c r="AC4363" s="46"/>
      <c r="AD4363" s="61"/>
      <c r="AE4363" s="61"/>
      <c r="AF4363" s="46"/>
      <c r="AG4363" s="46">
        <f>IF(AND(AF4363="",P4363=""),0,IF((AF4363=""),P4363,IF((P4363=""),AF4363,AF4363+P4363)))</f>
        <v>176880</v>
      </c>
      <c r="AH4363" s="46">
        <f>IF( (AA4363=""),AG4363*1,AG4363*(AA4363/100) )</f>
        <v>176880</v>
      </c>
      <c r="AI4363" s="46">
        <v>0</v>
      </c>
      <c r="AJ4363" s="46">
        <f>IF((AI4363-AH4363) &gt; 1,0,IF((AI4363-AH4363)&lt;0,AH4363-AI4363,AI4363-AH4363))</f>
        <v>176880</v>
      </c>
      <c r="AK4363" s="46">
        <v>0.3</v>
      </c>
      <c r="AL4363" s="46">
        <f>AJ4363*(AK4363/100)</f>
        <v>530.64</v>
      </c>
    </row>
    <row r="4364" spans="1:38" x14ac:dyDescent="0.45">
      <c r="A4364" s="16"/>
      <c r="B4364" s="21"/>
      <c r="C4364" s="16"/>
      <c r="D4364" s="16"/>
      <c r="E4364" s="56"/>
      <c r="F4364" s="56"/>
      <c r="G4364" s="57"/>
      <c r="H4364" s="56"/>
      <c r="I4364" s="56"/>
      <c r="J4364" s="56"/>
      <c r="K4364" s="56"/>
      <c r="L4364" s="71"/>
      <c r="M4364" s="56"/>
      <c r="N4364" s="46"/>
      <c r="O4364" s="46" t="s">
        <v>54</v>
      </c>
      <c r="P4364" s="46">
        <f>SUM(P4363:P4363)</f>
        <v>176880</v>
      </c>
      <c r="Q4364" s="56"/>
      <c r="R4364" s="58"/>
      <c r="S4364" s="59"/>
      <c r="T4364" s="58"/>
      <c r="U4364" s="58"/>
      <c r="V4364" s="60"/>
      <c r="W4364" s="56"/>
      <c r="X4364" s="56"/>
      <c r="Y4364" s="56"/>
      <c r="Z4364" s="46"/>
      <c r="AA4364" s="66"/>
      <c r="AB4364" s="46"/>
      <c r="AC4364" s="46"/>
      <c r="AD4364" s="61"/>
      <c r="AE4364" s="61"/>
      <c r="AF4364" s="46"/>
      <c r="AG4364" s="46"/>
      <c r="AH4364" s="46">
        <f>SUM(AH4363:AH4363)</f>
        <v>176880</v>
      </c>
      <c r="AI4364" s="46"/>
      <c r="AJ4364" s="46">
        <f>SUM(AJ4363:AJ4363)</f>
        <v>176880</v>
      </c>
      <c r="AK4364" s="46"/>
      <c r="AL4364" s="46">
        <f>SUM(AL4363:AL4363)</f>
        <v>530.64</v>
      </c>
    </row>
    <row r="4365" spans="1:38" x14ac:dyDescent="0.45">
      <c r="A4365" s="16" t="s">
        <v>6458</v>
      </c>
      <c r="B4365" s="21">
        <v>3100500365036</v>
      </c>
      <c r="C4365" s="16" t="s">
        <v>6459</v>
      </c>
      <c r="D4365" s="16" t="s">
        <v>6460</v>
      </c>
      <c r="E4365" s="56">
        <v>2649</v>
      </c>
      <c r="F4365" s="56">
        <v>7362</v>
      </c>
      <c r="G4365" s="57" t="s">
        <v>6461</v>
      </c>
      <c r="H4365" s="56" t="s">
        <v>42</v>
      </c>
      <c r="I4365" s="56">
        <v>1283</v>
      </c>
      <c r="J4365" s="56"/>
      <c r="K4365" s="56"/>
      <c r="L4365" s="71"/>
      <c r="M4365" s="56"/>
      <c r="N4365" s="46"/>
      <c r="O4365" s="46"/>
      <c r="P4365" s="46"/>
      <c r="Q4365" s="56"/>
      <c r="R4365" s="58"/>
      <c r="S4365" s="59"/>
      <c r="T4365" s="58"/>
      <c r="U4365" s="58"/>
      <c r="V4365" s="60"/>
      <c r="W4365" s="56"/>
      <c r="X4365" s="56"/>
      <c r="Y4365" s="56"/>
      <c r="Z4365" s="46"/>
      <c r="AA4365" s="66"/>
      <c r="AB4365" s="46"/>
      <c r="AC4365" s="46"/>
      <c r="AD4365" s="61"/>
      <c r="AE4365" s="61"/>
      <c r="AF4365" s="46"/>
      <c r="AG4365" s="46"/>
      <c r="AH4365" s="46"/>
      <c r="AI4365" s="46"/>
      <c r="AJ4365" s="46"/>
      <c r="AK4365" s="46"/>
      <c r="AL4365" s="46"/>
    </row>
    <row r="4366" spans="1:38" x14ac:dyDescent="0.45">
      <c r="A4366" s="16"/>
      <c r="B4366" s="21"/>
      <c r="C4366" s="16"/>
      <c r="D4366" s="16"/>
      <c r="E4366" s="56">
        <v>2650</v>
      </c>
      <c r="F4366" s="56">
        <v>6802</v>
      </c>
      <c r="G4366" s="57" t="s">
        <v>6462</v>
      </c>
      <c r="H4366" s="56" t="s">
        <v>42</v>
      </c>
      <c r="I4366" s="56">
        <v>1284</v>
      </c>
      <c r="J4366" s="56"/>
      <c r="K4366" s="56"/>
      <c r="L4366" s="71"/>
      <c r="M4366" s="56"/>
      <c r="N4366" s="46"/>
      <c r="O4366" s="46"/>
      <c r="P4366" s="46"/>
      <c r="Q4366" s="56"/>
      <c r="R4366" s="58"/>
      <c r="S4366" s="59"/>
      <c r="T4366" s="58"/>
      <c r="U4366" s="58"/>
      <c r="V4366" s="60"/>
      <c r="W4366" s="56"/>
      <c r="X4366" s="56"/>
      <c r="Y4366" s="56"/>
      <c r="Z4366" s="46"/>
      <c r="AA4366" s="66"/>
      <c r="AB4366" s="46"/>
      <c r="AC4366" s="46"/>
      <c r="AD4366" s="61"/>
      <c r="AE4366" s="61"/>
      <c r="AF4366" s="46"/>
      <c r="AG4366" s="46"/>
      <c r="AH4366" s="46"/>
      <c r="AI4366" s="46"/>
      <c r="AJ4366" s="46"/>
      <c r="AK4366" s="46"/>
      <c r="AL4366" s="46"/>
    </row>
    <row r="4367" spans="1:38" x14ac:dyDescent="0.45">
      <c r="A4367" s="16"/>
      <c r="B4367" s="21"/>
      <c r="C4367" s="16"/>
      <c r="D4367" s="16"/>
      <c r="E4367" s="56"/>
      <c r="F4367" s="56"/>
      <c r="G4367" s="57"/>
      <c r="H4367" s="56"/>
      <c r="I4367" s="56"/>
      <c r="J4367" s="56"/>
      <c r="K4367" s="56"/>
      <c r="L4367" s="71"/>
      <c r="M4367" s="56"/>
      <c r="N4367" s="46"/>
      <c r="O4367" s="46" t="s">
        <v>54</v>
      </c>
      <c r="P4367" s="46">
        <f>SUM(P4365:P4366)</f>
        <v>0</v>
      </c>
      <c r="Q4367" s="56"/>
      <c r="R4367" s="58"/>
      <c r="S4367" s="59"/>
      <c r="T4367" s="58"/>
      <c r="U4367" s="58"/>
      <c r="V4367" s="60"/>
      <c r="W4367" s="56"/>
      <c r="X4367" s="56"/>
      <c r="Y4367" s="56"/>
      <c r="Z4367" s="46"/>
      <c r="AA4367" s="66"/>
      <c r="AB4367" s="46"/>
      <c r="AC4367" s="46"/>
      <c r="AD4367" s="61"/>
      <c r="AE4367" s="61"/>
      <c r="AF4367" s="46"/>
      <c r="AG4367" s="46"/>
      <c r="AH4367" s="46">
        <f>SUM(AH4365:AH4366)</f>
        <v>0</v>
      </c>
      <c r="AI4367" s="46"/>
      <c r="AJ4367" s="46">
        <f>SUM(AJ4365:AJ4366)</f>
        <v>0</v>
      </c>
      <c r="AK4367" s="46"/>
      <c r="AL4367" s="46">
        <f>SUM(AL4365:AL4366)</f>
        <v>0</v>
      </c>
    </row>
    <row r="4368" spans="1:38" x14ac:dyDescent="0.45">
      <c r="A4368" s="16" t="s">
        <v>6463</v>
      </c>
      <c r="B4368" s="21">
        <v>3100903228312</v>
      </c>
      <c r="C4368" s="16" t="s">
        <v>6464</v>
      </c>
      <c r="D4368" s="16" t="s">
        <v>6465</v>
      </c>
      <c r="E4368" s="56">
        <v>2651</v>
      </c>
      <c r="F4368" s="56">
        <v>400</v>
      </c>
      <c r="G4368" s="57" t="s">
        <v>6466</v>
      </c>
      <c r="H4368" s="56" t="s">
        <v>42</v>
      </c>
      <c r="I4368" s="56">
        <v>29178</v>
      </c>
      <c r="J4368" s="56">
        <v>0</v>
      </c>
      <c r="K4368" s="56">
        <v>1</v>
      </c>
      <c r="L4368" s="71">
        <v>25</v>
      </c>
      <c r="M4368" s="56" t="s">
        <v>43</v>
      </c>
      <c r="N4368" s="46">
        <f>((J4368*400)+(K4368*100))+L4368</f>
        <v>125</v>
      </c>
      <c r="O4368" s="46">
        <v>500</v>
      </c>
      <c r="P4368" s="46">
        <f>N4368*O4368</f>
        <v>62500</v>
      </c>
      <c r="Q4368" s="56"/>
      <c r="R4368" s="58"/>
      <c r="S4368" s="59"/>
      <c r="T4368" s="58"/>
      <c r="U4368" s="58"/>
      <c r="V4368" s="60"/>
      <c r="W4368" s="56"/>
      <c r="X4368" s="56"/>
      <c r="Y4368" s="56"/>
      <c r="Z4368" s="46"/>
      <c r="AA4368" s="66"/>
      <c r="AB4368" s="46"/>
      <c r="AC4368" s="46"/>
      <c r="AD4368" s="61"/>
      <c r="AE4368" s="61"/>
      <c r="AF4368" s="46"/>
      <c r="AG4368" s="46">
        <f>IF(AND(AF4368="",P4368=""),0,IF((AF4368=""),P4368,IF((P4368=""),AF4368,AF4368+P4368)))</f>
        <v>62500</v>
      </c>
      <c r="AH4368" s="46">
        <f>IF( (AA4368=""),AG4368*1,AG4368*(AA4368/100) )</f>
        <v>62500</v>
      </c>
      <c r="AI4368" s="46">
        <v>0</v>
      </c>
      <c r="AJ4368" s="46">
        <f>IF((AI4368-AH4368) &gt; 1,0,IF((AI4368-AH4368)&lt;0,AH4368-AI4368,AI4368-AH4368))</f>
        <v>62500</v>
      </c>
      <c r="AK4368" s="46">
        <v>0.3</v>
      </c>
      <c r="AL4368" s="46">
        <f>AJ4368*(AK4368/100)</f>
        <v>187.5</v>
      </c>
    </row>
    <row r="4369" spans="1:38" x14ac:dyDescent="0.45">
      <c r="A4369" s="16"/>
      <c r="B4369" s="21"/>
      <c r="C4369" s="16"/>
      <c r="D4369" s="16"/>
      <c r="E4369" s="56"/>
      <c r="F4369" s="56"/>
      <c r="G4369" s="57"/>
      <c r="H4369" s="56"/>
      <c r="I4369" s="56"/>
      <c r="J4369" s="56"/>
      <c r="K4369" s="56"/>
      <c r="L4369" s="71"/>
      <c r="M4369" s="56"/>
      <c r="N4369" s="46"/>
      <c r="O4369" s="46" t="s">
        <v>54</v>
      </c>
      <c r="P4369" s="46">
        <f>SUM(P4368:P4368)</f>
        <v>62500</v>
      </c>
      <c r="Q4369" s="56"/>
      <c r="R4369" s="58"/>
      <c r="S4369" s="59"/>
      <c r="T4369" s="58"/>
      <c r="U4369" s="58"/>
      <c r="V4369" s="60"/>
      <c r="W4369" s="56"/>
      <c r="X4369" s="56"/>
      <c r="Y4369" s="56"/>
      <c r="Z4369" s="46"/>
      <c r="AA4369" s="66"/>
      <c r="AB4369" s="46"/>
      <c r="AC4369" s="46"/>
      <c r="AD4369" s="61"/>
      <c r="AE4369" s="61"/>
      <c r="AF4369" s="46"/>
      <c r="AG4369" s="46"/>
      <c r="AH4369" s="46">
        <f>SUM(AH4368:AH4368)</f>
        <v>62500</v>
      </c>
      <c r="AI4369" s="46"/>
      <c r="AJ4369" s="46">
        <f>SUM(AJ4368:AJ4368)</f>
        <v>62500</v>
      </c>
      <c r="AK4369" s="46"/>
      <c r="AL4369" s="46">
        <f>SUM(AL4368:AL4368)</f>
        <v>187.5</v>
      </c>
    </row>
    <row r="4370" spans="1:38" x14ac:dyDescent="0.45">
      <c r="A4370" s="16" t="s">
        <v>6467</v>
      </c>
      <c r="B4370" s="21">
        <v>5540300006566</v>
      </c>
      <c r="C4370" s="16" t="s">
        <v>6468</v>
      </c>
      <c r="D4370" s="16" t="s">
        <v>6469</v>
      </c>
      <c r="E4370" s="56">
        <v>2652</v>
      </c>
      <c r="F4370" s="56">
        <v>6833</v>
      </c>
      <c r="G4370" s="57" t="s">
        <v>6470</v>
      </c>
      <c r="H4370" s="56" t="s">
        <v>42</v>
      </c>
      <c r="I4370" s="56">
        <v>29367</v>
      </c>
      <c r="J4370" s="56"/>
      <c r="K4370" s="56"/>
      <c r="L4370" s="71"/>
      <c r="M4370" s="56"/>
      <c r="N4370" s="46"/>
      <c r="O4370" s="46"/>
      <c r="P4370" s="46"/>
      <c r="Q4370" s="56"/>
      <c r="R4370" s="58"/>
      <c r="S4370" s="59"/>
      <c r="T4370" s="58"/>
      <c r="U4370" s="58"/>
      <c r="V4370" s="60"/>
      <c r="W4370" s="56"/>
      <c r="X4370" s="56"/>
      <c r="Y4370" s="56"/>
      <c r="Z4370" s="46"/>
      <c r="AA4370" s="66"/>
      <c r="AB4370" s="46"/>
      <c r="AC4370" s="46"/>
      <c r="AD4370" s="61"/>
      <c r="AE4370" s="61"/>
      <c r="AF4370" s="46"/>
      <c r="AG4370" s="46"/>
      <c r="AH4370" s="46"/>
      <c r="AI4370" s="46"/>
      <c r="AJ4370" s="46"/>
      <c r="AK4370" s="46"/>
      <c r="AL4370" s="46"/>
    </row>
    <row r="4371" spans="1:38" x14ac:dyDescent="0.45">
      <c r="A4371" s="16"/>
      <c r="B4371" s="21"/>
      <c r="C4371" s="16"/>
      <c r="D4371" s="16"/>
      <c r="E4371" s="56">
        <v>2653</v>
      </c>
      <c r="F4371" s="56">
        <v>9819</v>
      </c>
      <c r="G4371" s="57" t="s">
        <v>6471</v>
      </c>
      <c r="H4371" s="56" t="s">
        <v>42</v>
      </c>
      <c r="I4371" s="56">
        <v>29368</v>
      </c>
      <c r="J4371" s="56"/>
      <c r="K4371" s="56"/>
      <c r="L4371" s="71"/>
      <c r="M4371" s="56"/>
      <c r="N4371" s="46"/>
      <c r="O4371" s="46"/>
      <c r="P4371" s="46"/>
      <c r="Q4371" s="56"/>
      <c r="R4371" s="58"/>
      <c r="S4371" s="59"/>
      <c r="T4371" s="58"/>
      <c r="U4371" s="58"/>
      <c r="V4371" s="60"/>
      <c r="W4371" s="56"/>
      <c r="X4371" s="56"/>
      <c r="Y4371" s="56"/>
      <c r="Z4371" s="46"/>
      <c r="AA4371" s="66"/>
      <c r="AB4371" s="46"/>
      <c r="AC4371" s="46"/>
      <c r="AD4371" s="61"/>
      <c r="AE4371" s="61"/>
      <c r="AF4371" s="46"/>
      <c r="AG4371" s="46"/>
      <c r="AH4371" s="46"/>
      <c r="AI4371" s="46"/>
      <c r="AJ4371" s="46"/>
      <c r="AK4371" s="46"/>
      <c r="AL4371" s="46"/>
    </row>
    <row r="4372" spans="1:38" x14ac:dyDescent="0.45">
      <c r="A4372" s="16"/>
      <c r="B4372" s="21"/>
      <c r="C4372" s="16"/>
      <c r="D4372" s="16"/>
      <c r="E4372" s="56"/>
      <c r="F4372" s="56"/>
      <c r="G4372" s="57"/>
      <c r="H4372" s="56"/>
      <c r="I4372" s="56"/>
      <c r="J4372" s="56"/>
      <c r="K4372" s="56"/>
      <c r="L4372" s="71"/>
      <c r="M4372" s="56"/>
      <c r="N4372" s="46"/>
      <c r="O4372" s="46" t="s">
        <v>54</v>
      </c>
      <c r="P4372" s="46">
        <f>SUM(P4370:P4371)</f>
        <v>0</v>
      </c>
      <c r="Q4372" s="56"/>
      <c r="R4372" s="58"/>
      <c r="S4372" s="59"/>
      <c r="T4372" s="58"/>
      <c r="U4372" s="58"/>
      <c r="V4372" s="60"/>
      <c r="W4372" s="56"/>
      <c r="X4372" s="56"/>
      <c r="Y4372" s="56"/>
      <c r="Z4372" s="46"/>
      <c r="AA4372" s="66"/>
      <c r="AB4372" s="46"/>
      <c r="AC4372" s="46"/>
      <c r="AD4372" s="61"/>
      <c r="AE4372" s="61"/>
      <c r="AF4372" s="46"/>
      <c r="AG4372" s="46"/>
      <c r="AH4372" s="46">
        <f>SUM(AH4370:AH4371)</f>
        <v>0</v>
      </c>
      <c r="AI4372" s="46"/>
      <c r="AJ4372" s="46">
        <f>SUM(AJ4370:AJ4371)</f>
        <v>0</v>
      </c>
      <c r="AK4372" s="46"/>
      <c r="AL4372" s="46">
        <f>SUM(AL4370:AL4371)</f>
        <v>0</v>
      </c>
    </row>
    <row r="4373" spans="1:38" x14ac:dyDescent="0.45">
      <c r="A4373" s="16" t="s">
        <v>6472</v>
      </c>
      <c r="B4373" s="21">
        <v>3100202818636</v>
      </c>
      <c r="C4373" s="16" t="s">
        <v>6473</v>
      </c>
      <c r="D4373" s="16" t="s">
        <v>6474</v>
      </c>
      <c r="E4373" s="56">
        <v>2654</v>
      </c>
      <c r="F4373" s="56">
        <v>198</v>
      </c>
      <c r="G4373" s="57" t="s">
        <v>6475</v>
      </c>
      <c r="H4373" s="56" t="s">
        <v>42</v>
      </c>
      <c r="I4373" s="56">
        <v>6296</v>
      </c>
      <c r="J4373" s="56">
        <v>0</v>
      </c>
      <c r="K4373" s="56">
        <v>1</v>
      </c>
      <c r="L4373" s="71">
        <v>3</v>
      </c>
      <c r="M4373" s="56" t="s">
        <v>43</v>
      </c>
      <c r="N4373" s="46">
        <f>((J4373*400)+(K4373*100))+L4373</f>
        <v>103</v>
      </c>
      <c r="O4373" s="46">
        <v>500</v>
      </c>
      <c r="P4373" s="46">
        <f>N4373*O4373</f>
        <v>51500</v>
      </c>
      <c r="Q4373" s="56"/>
      <c r="R4373" s="58"/>
      <c r="S4373" s="59"/>
      <c r="T4373" s="58"/>
      <c r="U4373" s="58"/>
      <c r="V4373" s="60"/>
      <c r="W4373" s="56"/>
      <c r="X4373" s="56"/>
      <c r="Y4373" s="56"/>
      <c r="Z4373" s="46"/>
      <c r="AA4373" s="66"/>
      <c r="AB4373" s="46"/>
      <c r="AC4373" s="46"/>
      <c r="AD4373" s="61"/>
      <c r="AE4373" s="61"/>
      <c r="AF4373" s="46"/>
      <c r="AG4373" s="46">
        <f>IF(AND(AF4373="",P4373=""),0,IF((AF4373=""),P4373,IF((P4373=""),AF4373,AF4373+P4373)))</f>
        <v>51500</v>
      </c>
      <c r="AH4373" s="46">
        <f>IF( (AA4373=""),AG4373*1,AG4373*(AA4373/100) )</f>
        <v>51500</v>
      </c>
      <c r="AI4373" s="46">
        <v>0</v>
      </c>
      <c r="AJ4373" s="46">
        <f>IF((AI4373-AH4373) &gt; 1,0,IF((AI4373-AH4373)&lt;0,AH4373-AI4373,AI4373-AH4373))</f>
        <v>51500</v>
      </c>
      <c r="AK4373" s="46">
        <v>0.3</v>
      </c>
      <c r="AL4373" s="46">
        <f>AJ4373*(AK4373/100)</f>
        <v>154.5</v>
      </c>
    </row>
    <row r="4374" spans="1:38" x14ac:dyDescent="0.45">
      <c r="A4374" s="16"/>
      <c r="B4374" s="21"/>
      <c r="C4374" s="16"/>
      <c r="D4374" s="16"/>
      <c r="E4374" s="56">
        <v>2655</v>
      </c>
      <c r="F4374" s="56">
        <v>196</v>
      </c>
      <c r="G4374" s="57" t="s">
        <v>6476</v>
      </c>
      <c r="H4374" s="56" t="s">
        <v>42</v>
      </c>
      <c r="I4374" s="56">
        <v>6297</v>
      </c>
      <c r="J4374" s="56">
        <v>0</v>
      </c>
      <c r="K4374" s="56">
        <v>0</v>
      </c>
      <c r="L4374" s="71">
        <v>50</v>
      </c>
      <c r="M4374" s="56" t="s">
        <v>43</v>
      </c>
      <c r="N4374" s="46">
        <f>((J4374*400)+(K4374*100))+L4374</f>
        <v>50</v>
      </c>
      <c r="O4374" s="46">
        <v>500</v>
      </c>
      <c r="P4374" s="46">
        <f>N4374*O4374</f>
        <v>25000</v>
      </c>
      <c r="Q4374" s="56"/>
      <c r="R4374" s="58"/>
      <c r="S4374" s="59"/>
      <c r="T4374" s="58"/>
      <c r="U4374" s="58"/>
      <c r="V4374" s="60"/>
      <c r="W4374" s="56"/>
      <c r="X4374" s="56"/>
      <c r="Y4374" s="56"/>
      <c r="Z4374" s="46"/>
      <c r="AA4374" s="66"/>
      <c r="AB4374" s="46"/>
      <c r="AC4374" s="46"/>
      <c r="AD4374" s="61"/>
      <c r="AE4374" s="61"/>
      <c r="AF4374" s="46"/>
      <c r="AG4374" s="46">
        <f>IF(AND(AF4374="",P4374=""),0,IF((AF4374=""),P4374,IF((P4374=""),AF4374,AF4374+P4374)))</f>
        <v>25000</v>
      </c>
      <c r="AH4374" s="46">
        <f>IF( (AA4374=""),AG4374*1,AG4374*(AA4374/100) )</f>
        <v>25000</v>
      </c>
      <c r="AI4374" s="46">
        <v>0</v>
      </c>
      <c r="AJ4374" s="46">
        <f>IF((AI4374-AH4374) &gt; 1,0,IF((AI4374-AH4374)&lt;0,AH4374-AI4374,AI4374-AH4374))</f>
        <v>25000</v>
      </c>
      <c r="AK4374" s="46">
        <v>0.3</v>
      </c>
      <c r="AL4374" s="46">
        <f>AJ4374*(AK4374/100)</f>
        <v>75</v>
      </c>
    </row>
    <row r="4375" spans="1:38" x14ac:dyDescent="0.45">
      <c r="A4375" s="16"/>
      <c r="B4375" s="21"/>
      <c r="C4375" s="16"/>
      <c r="D4375" s="16"/>
      <c r="E4375" s="56"/>
      <c r="F4375" s="56"/>
      <c r="G4375" s="57"/>
      <c r="H4375" s="56"/>
      <c r="I4375" s="56"/>
      <c r="J4375" s="56"/>
      <c r="K4375" s="56"/>
      <c r="L4375" s="71"/>
      <c r="M4375" s="56"/>
      <c r="N4375" s="46"/>
      <c r="O4375" s="46" t="s">
        <v>54</v>
      </c>
      <c r="P4375" s="46">
        <f>SUM(P4373:P4374)</f>
        <v>76500</v>
      </c>
      <c r="Q4375" s="56"/>
      <c r="R4375" s="58"/>
      <c r="S4375" s="59"/>
      <c r="T4375" s="58"/>
      <c r="U4375" s="58"/>
      <c r="V4375" s="60"/>
      <c r="W4375" s="56"/>
      <c r="X4375" s="56"/>
      <c r="Y4375" s="56"/>
      <c r="Z4375" s="46"/>
      <c r="AA4375" s="66"/>
      <c r="AB4375" s="46"/>
      <c r="AC4375" s="46"/>
      <c r="AD4375" s="61"/>
      <c r="AE4375" s="61"/>
      <c r="AF4375" s="46"/>
      <c r="AG4375" s="46"/>
      <c r="AH4375" s="46">
        <f>SUM(AH4373:AH4374)</f>
        <v>76500</v>
      </c>
      <c r="AI4375" s="46"/>
      <c r="AJ4375" s="46">
        <f>SUM(AJ4373:AJ4374)</f>
        <v>76500</v>
      </c>
      <c r="AK4375" s="46"/>
      <c r="AL4375" s="46">
        <f>SUM(AL4373:AL4374)</f>
        <v>229.5</v>
      </c>
    </row>
    <row r="4376" spans="1:38" x14ac:dyDescent="0.45">
      <c r="A4376" s="16" t="s">
        <v>6477</v>
      </c>
      <c r="B4376" s="21">
        <v>3100700232765</v>
      </c>
      <c r="C4376" s="16" t="s">
        <v>6478</v>
      </c>
      <c r="D4376" s="16" t="s">
        <v>6479</v>
      </c>
      <c r="E4376" s="56">
        <v>2656</v>
      </c>
      <c r="F4376" s="56">
        <v>9494</v>
      </c>
      <c r="G4376" s="57" t="s">
        <v>6480</v>
      </c>
      <c r="H4376" s="56" t="s">
        <v>42</v>
      </c>
      <c r="I4376" s="56">
        <v>14367</v>
      </c>
      <c r="J4376" s="56"/>
      <c r="K4376" s="56"/>
      <c r="L4376" s="71"/>
      <c r="M4376" s="56"/>
      <c r="N4376" s="46"/>
      <c r="O4376" s="46"/>
      <c r="P4376" s="46"/>
      <c r="Q4376" s="56"/>
      <c r="R4376" s="58"/>
      <c r="S4376" s="59"/>
      <c r="T4376" s="58"/>
      <c r="U4376" s="58"/>
      <c r="V4376" s="60"/>
      <c r="W4376" s="56"/>
      <c r="X4376" s="56"/>
      <c r="Y4376" s="56"/>
      <c r="Z4376" s="46"/>
      <c r="AA4376" s="66"/>
      <c r="AB4376" s="46"/>
      <c r="AC4376" s="46"/>
      <c r="AD4376" s="61"/>
      <c r="AE4376" s="61"/>
      <c r="AF4376" s="46"/>
      <c r="AG4376" s="46"/>
      <c r="AH4376" s="46"/>
      <c r="AI4376" s="46"/>
      <c r="AJ4376" s="46"/>
      <c r="AK4376" s="46"/>
      <c r="AL4376" s="46"/>
    </row>
    <row r="4377" spans="1:38" x14ac:dyDescent="0.45">
      <c r="A4377" s="16"/>
      <c r="B4377" s="21"/>
      <c r="C4377" s="16"/>
      <c r="D4377" s="16"/>
      <c r="E4377" s="56"/>
      <c r="F4377" s="56"/>
      <c r="G4377" s="57"/>
      <c r="H4377" s="56"/>
      <c r="I4377" s="56"/>
      <c r="J4377" s="56"/>
      <c r="K4377" s="56"/>
      <c r="L4377" s="71"/>
      <c r="M4377" s="56"/>
      <c r="N4377" s="46"/>
      <c r="O4377" s="46" t="s">
        <v>54</v>
      </c>
      <c r="P4377" s="46">
        <f>SUM(P4376:P4376)</f>
        <v>0</v>
      </c>
      <c r="Q4377" s="56"/>
      <c r="R4377" s="58"/>
      <c r="S4377" s="59"/>
      <c r="T4377" s="58"/>
      <c r="U4377" s="58"/>
      <c r="V4377" s="60"/>
      <c r="W4377" s="56"/>
      <c r="X4377" s="56"/>
      <c r="Y4377" s="56"/>
      <c r="Z4377" s="46"/>
      <c r="AA4377" s="66"/>
      <c r="AB4377" s="46"/>
      <c r="AC4377" s="46"/>
      <c r="AD4377" s="61"/>
      <c r="AE4377" s="61"/>
      <c r="AF4377" s="46"/>
      <c r="AG4377" s="46"/>
      <c r="AH4377" s="46">
        <f>SUM(AH4376:AH4376)</f>
        <v>0</v>
      </c>
      <c r="AI4377" s="46"/>
      <c r="AJ4377" s="46">
        <f>SUM(AJ4376:AJ4376)</f>
        <v>0</v>
      </c>
      <c r="AK4377" s="46"/>
      <c r="AL4377" s="46">
        <f>SUM(AL4376:AL4376)</f>
        <v>0</v>
      </c>
    </row>
    <row r="4378" spans="1:38" x14ac:dyDescent="0.45">
      <c r="A4378" s="16" t="s">
        <v>6481</v>
      </c>
      <c r="B4378" s="21">
        <v>3770400032790</v>
      </c>
      <c r="C4378" s="16" t="s">
        <v>6482</v>
      </c>
      <c r="D4378" s="16" t="s">
        <v>6483</v>
      </c>
      <c r="E4378" s="56">
        <v>2657</v>
      </c>
      <c r="F4378" s="56">
        <v>2984</v>
      </c>
      <c r="G4378" s="57" t="s">
        <v>6484</v>
      </c>
      <c r="H4378" s="56" t="s">
        <v>42</v>
      </c>
      <c r="I4378" s="56">
        <v>15700</v>
      </c>
      <c r="J4378" s="56">
        <v>1</v>
      </c>
      <c r="K4378" s="56">
        <v>1</v>
      </c>
      <c r="L4378" s="71">
        <v>52</v>
      </c>
      <c r="M4378" s="56" t="s">
        <v>90</v>
      </c>
      <c r="N4378" s="46">
        <f>((J4378*400)+(K4378*100))+L4378</f>
        <v>552</v>
      </c>
      <c r="O4378" s="46">
        <v>440</v>
      </c>
      <c r="P4378" s="46">
        <f>N4378*O4378</f>
        <v>242880</v>
      </c>
      <c r="Q4378" s="56"/>
      <c r="R4378" s="58"/>
      <c r="S4378" s="59"/>
      <c r="T4378" s="58"/>
      <c r="U4378" s="58"/>
      <c r="V4378" s="60"/>
      <c r="W4378" s="56"/>
      <c r="X4378" s="56"/>
      <c r="Y4378" s="56"/>
      <c r="Z4378" s="46"/>
      <c r="AA4378" s="66"/>
      <c r="AB4378" s="46"/>
      <c r="AC4378" s="46"/>
      <c r="AD4378" s="61"/>
      <c r="AE4378" s="61"/>
      <c r="AF4378" s="46"/>
      <c r="AG4378" s="46">
        <f>IF(AND(AF4378="",P4378=""),0,IF((AF4378=""),P4378,IF((P4378=""),AF4378,AF4378+P4378)))</f>
        <v>242880</v>
      </c>
      <c r="AH4378" s="46">
        <f>IF( (AA4378=""),AG4378*1,AG4378*(AA4378/100) )</f>
        <v>242880</v>
      </c>
      <c r="AI4378" s="46">
        <v>50000000</v>
      </c>
      <c r="AJ4378" s="46">
        <f>IF((AI4378-AH4378) &gt; 1,0,IF((AI4378-AH4378)&lt;0,AH4378-AI4378,AI4378-AH4378))</f>
        <v>0</v>
      </c>
      <c r="AK4378" s="46">
        <v>0.01</v>
      </c>
      <c r="AL4378" s="46">
        <f>AJ4378*(AK4378/100)</f>
        <v>0</v>
      </c>
    </row>
    <row r="4379" spans="1:38" x14ac:dyDescent="0.45">
      <c r="A4379" s="16"/>
      <c r="B4379" s="21"/>
      <c r="C4379" s="16"/>
      <c r="D4379" s="16"/>
      <c r="E4379" s="56"/>
      <c r="F4379" s="56"/>
      <c r="G4379" s="57"/>
      <c r="H4379" s="56"/>
      <c r="I4379" s="56"/>
      <c r="J4379" s="56">
        <v>0</v>
      </c>
      <c r="K4379" s="56">
        <v>0</v>
      </c>
      <c r="L4379" s="71">
        <v>0</v>
      </c>
      <c r="M4379" s="56" t="s">
        <v>90</v>
      </c>
      <c r="N4379" s="46">
        <f>((J4379*400)+(K4379*100))+L4379</f>
        <v>0</v>
      </c>
      <c r="O4379" s="46">
        <v>440</v>
      </c>
      <c r="P4379" s="46">
        <f>N4379*O4379</f>
        <v>0</v>
      </c>
      <c r="Q4379" s="56"/>
      <c r="R4379" s="58"/>
      <c r="S4379" s="59"/>
      <c r="T4379" s="58"/>
      <c r="U4379" s="58"/>
      <c r="V4379" s="60"/>
      <c r="W4379" s="56"/>
      <c r="X4379" s="56"/>
      <c r="Y4379" s="56"/>
      <c r="Z4379" s="46"/>
      <c r="AA4379" s="66"/>
      <c r="AB4379" s="46"/>
      <c r="AC4379" s="46"/>
      <c r="AD4379" s="61"/>
      <c r="AE4379" s="61"/>
      <c r="AF4379" s="46"/>
      <c r="AG4379" s="46">
        <f>IF(AND(AF4379="",P4379=""),0,IF((AF4379=""),P4379,IF((P4379=""),AF4379,AF4379+P4379)))</f>
        <v>0</v>
      </c>
      <c r="AH4379" s="46">
        <f>IF( (AA4379=""),AG4379*1,AG4379*(AA4379/100) )</f>
        <v>0</v>
      </c>
      <c r="AI4379" s="46">
        <v>0</v>
      </c>
      <c r="AJ4379" s="46">
        <f>IF((AI4379-AH4379) &gt; 1,0,IF((AI4379-AH4379)&lt;0,AH4379-AI4379,AI4379-AH4379))</f>
        <v>0</v>
      </c>
      <c r="AK4379" s="46">
        <v>0.01</v>
      </c>
      <c r="AL4379" s="46">
        <f>AJ4379*(AK4379/100)</f>
        <v>0</v>
      </c>
    </row>
    <row r="4380" spans="1:38" x14ac:dyDescent="0.45">
      <c r="A4380" s="16"/>
      <c r="B4380" s="21"/>
      <c r="C4380" s="16"/>
      <c r="D4380" s="16"/>
      <c r="E4380" s="56">
        <v>2658</v>
      </c>
      <c r="F4380" s="56">
        <v>2962</v>
      </c>
      <c r="G4380" s="57" t="s">
        <v>6485</v>
      </c>
      <c r="H4380" s="56" t="s">
        <v>42</v>
      </c>
      <c r="I4380" s="56">
        <v>23848</v>
      </c>
      <c r="J4380" s="56">
        <v>2</v>
      </c>
      <c r="K4380" s="56">
        <v>2</v>
      </c>
      <c r="L4380" s="71">
        <v>18</v>
      </c>
      <c r="M4380" s="56" t="s">
        <v>90</v>
      </c>
      <c r="N4380" s="46">
        <f>((J4380*400)+(K4380*100))+L4380</f>
        <v>1018</v>
      </c>
      <c r="O4380" s="46">
        <v>250</v>
      </c>
      <c r="P4380" s="46">
        <f>N4380*O4380</f>
        <v>254500</v>
      </c>
      <c r="Q4380" s="56"/>
      <c r="R4380" s="58"/>
      <c r="S4380" s="59"/>
      <c r="T4380" s="58"/>
      <c r="U4380" s="58"/>
      <c r="V4380" s="60"/>
      <c r="W4380" s="56"/>
      <c r="X4380" s="56"/>
      <c r="Y4380" s="56"/>
      <c r="Z4380" s="46"/>
      <c r="AA4380" s="66"/>
      <c r="AB4380" s="46"/>
      <c r="AC4380" s="46"/>
      <c r="AD4380" s="61"/>
      <c r="AE4380" s="61"/>
      <c r="AF4380" s="46"/>
      <c r="AG4380" s="46">
        <f>IF(AND(AF4380="",P4380=""),0,IF((AF4380=""),P4380,IF((P4380=""),AF4380,AF4380+P4380)))</f>
        <v>254500</v>
      </c>
      <c r="AH4380" s="46">
        <f>IF( (AA4380=""),AG4380*1,AG4380*(AA4380/100) )</f>
        <v>254500</v>
      </c>
      <c r="AI4380" s="46">
        <v>0</v>
      </c>
      <c r="AJ4380" s="46">
        <f>IF((AI4380-AH4380) &gt; 1,0,IF((AI4380-AH4380)&lt;0,AH4380-AI4380,AI4380-AH4380))</f>
        <v>254500</v>
      </c>
      <c r="AK4380" s="46">
        <v>0.01</v>
      </c>
      <c r="AL4380" s="46">
        <f>AJ4380*(AK4380/100)</f>
        <v>25.450000000000003</v>
      </c>
    </row>
    <row r="4381" spans="1:38" x14ac:dyDescent="0.45">
      <c r="A4381" s="16"/>
      <c r="B4381" s="21"/>
      <c r="C4381" s="16"/>
      <c r="D4381" s="16"/>
      <c r="E4381" s="56"/>
      <c r="F4381" s="56"/>
      <c r="G4381" s="57"/>
      <c r="H4381" s="56"/>
      <c r="I4381" s="56"/>
      <c r="J4381" s="56"/>
      <c r="K4381" s="56"/>
      <c r="L4381" s="71"/>
      <c r="M4381" s="56"/>
      <c r="N4381" s="46"/>
      <c r="O4381" s="46" t="s">
        <v>54</v>
      </c>
      <c r="P4381" s="46">
        <f>SUM(P4378:P4380)</f>
        <v>497380</v>
      </c>
      <c r="Q4381" s="56"/>
      <c r="R4381" s="58"/>
      <c r="S4381" s="59"/>
      <c r="T4381" s="58"/>
      <c r="U4381" s="58"/>
      <c r="V4381" s="60"/>
      <c r="W4381" s="56"/>
      <c r="X4381" s="56"/>
      <c r="Y4381" s="56"/>
      <c r="Z4381" s="46"/>
      <c r="AA4381" s="66"/>
      <c r="AB4381" s="46"/>
      <c r="AC4381" s="46"/>
      <c r="AD4381" s="61"/>
      <c r="AE4381" s="61"/>
      <c r="AF4381" s="46"/>
      <c r="AG4381" s="46"/>
      <c r="AH4381" s="46">
        <f>SUM(AH4378:AH4380)</f>
        <v>497380</v>
      </c>
      <c r="AI4381" s="46"/>
      <c r="AJ4381" s="46">
        <f>SUM(AJ4378:AJ4380)</f>
        <v>254500</v>
      </c>
      <c r="AK4381" s="46"/>
      <c r="AL4381" s="46">
        <f>SUM(AL4378:AL4380)</f>
        <v>25.450000000000003</v>
      </c>
    </row>
    <row r="4382" spans="1:38" x14ac:dyDescent="0.45">
      <c r="A4382" s="16" t="s">
        <v>6486</v>
      </c>
      <c r="B4382" s="21">
        <v>1770400023921</v>
      </c>
      <c r="C4382" s="16" t="s">
        <v>6487</v>
      </c>
      <c r="D4382" s="16" t="s">
        <v>6488</v>
      </c>
      <c r="E4382" s="56">
        <v>2659</v>
      </c>
      <c r="F4382" s="56">
        <v>8580</v>
      </c>
      <c r="G4382" s="57" t="s">
        <v>6489</v>
      </c>
      <c r="H4382" s="56" t="s">
        <v>42</v>
      </c>
      <c r="I4382" s="56">
        <v>23911</v>
      </c>
      <c r="J4382" s="56"/>
      <c r="K4382" s="56"/>
      <c r="L4382" s="71"/>
      <c r="M4382" s="56"/>
      <c r="N4382" s="46"/>
      <c r="O4382" s="46"/>
      <c r="P4382" s="46"/>
      <c r="Q4382" s="56"/>
      <c r="R4382" s="58"/>
      <c r="S4382" s="59"/>
      <c r="T4382" s="58"/>
      <c r="U4382" s="58"/>
      <c r="V4382" s="60"/>
      <c r="W4382" s="56"/>
      <c r="X4382" s="56"/>
      <c r="Y4382" s="56"/>
      <c r="Z4382" s="46"/>
      <c r="AA4382" s="66"/>
      <c r="AB4382" s="46"/>
      <c r="AC4382" s="46"/>
      <c r="AD4382" s="61"/>
      <c r="AE4382" s="61"/>
      <c r="AF4382" s="46"/>
      <c r="AG4382" s="46"/>
      <c r="AH4382" s="46"/>
      <c r="AI4382" s="46"/>
      <c r="AJ4382" s="46"/>
      <c r="AK4382" s="46"/>
      <c r="AL4382" s="46"/>
    </row>
    <row r="4383" spans="1:38" x14ac:dyDescent="0.45">
      <c r="A4383" s="16"/>
      <c r="B4383" s="21"/>
      <c r="C4383" s="16"/>
      <c r="D4383" s="16"/>
      <c r="E4383" s="56"/>
      <c r="F4383" s="56"/>
      <c r="G4383" s="57"/>
      <c r="H4383" s="56"/>
      <c r="I4383" s="56"/>
      <c r="J4383" s="56"/>
      <c r="K4383" s="56"/>
      <c r="L4383" s="71"/>
      <c r="M4383" s="56"/>
      <c r="N4383" s="46"/>
      <c r="O4383" s="46" t="s">
        <v>54</v>
      </c>
      <c r="P4383" s="46">
        <f>SUM(P4382:P4382)</f>
        <v>0</v>
      </c>
      <c r="Q4383" s="56"/>
      <c r="R4383" s="58"/>
      <c r="S4383" s="59"/>
      <c r="T4383" s="58"/>
      <c r="U4383" s="58"/>
      <c r="V4383" s="60"/>
      <c r="W4383" s="56"/>
      <c r="X4383" s="56"/>
      <c r="Y4383" s="56"/>
      <c r="Z4383" s="46"/>
      <c r="AA4383" s="66"/>
      <c r="AB4383" s="46"/>
      <c r="AC4383" s="46"/>
      <c r="AD4383" s="61"/>
      <c r="AE4383" s="61"/>
      <c r="AF4383" s="46"/>
      <c r="AG4383" s="46"/>
      <c r="AH4383" s="46">
        <f>SUM(AH4382:AH4382)</f>
        <v>0</v>
      </c>
      <c r="AI4383" s="46"/>
      <c r="AJ4383" s="46">
        <f>SUM(AJ4382:AJ4382)</f>
        <v>0</v>
      </c>
      <c r="AK4383" s="46"/>
      <c r="AL4383" s="46">
        <f>SUM(AL4382:AL4382)</f>
        <v>0</v>
      </c>
    </row>
    <row r="4384" spans="1:38" x14ac:dyDescent="0.45">
      <c r="A4384" s="16" t="s">
        <v>6490</v>
      </c>
      <c r="B4384" s="21">
        <v>3770200343082</v>
      </c>
      <c r="C4384" s="16" t="s">
        <v>6491</v>
      </c>
      <c r="D4384" s="16" t="s">
        <v>6492</v>
      </c>
      <c r="E4384" s="56">
        <v>2660</v>
      </c>
      <c r="F4384" s="56">
        <v>6410</v>
      </c>
      <c r="G4384" s="57"/>
      <c r="H4384" s="56" t="s">
        <v>42</v>
      </c>
      <c r="I4384" s="56">
        <v>28087</v>
      </c>
      <c r="J4384" s="56">
        <v>0</v>
      </c>
      <c r="K4384" s="56">
        <v>0</v>
      </c>
      <c r="L4384" s="71">
        <v>13.5</v>
      </c>
      <c r="M4384" s="56" t="s">
        <v>208</v>
      </c>
      <c r="N4384" s="46">
        <f>((J4384*400)+(K4384*100))+L4384</f>
        <v>13.5</v>
      </c>
      <c r="O4384" s="46">
        <v>750</v>
      </c>
      <c r="P4384" s="46">
        <f>N4384*O4384</f>
        <v>10125</v>
      </c>
      <c r="Q4384" s="56"/>
      <c r="R4384" s="58"/>
      <c r="S4384" s="59"/>
      <c r="T4384" s="58"/>
      <c r="U4384" s="58"/>
      <c r="V4384" s="60"/>
      <c r="W4384" s="56"/>
      <c r="X4384" s="56"/>
      <c r="Y4384" s="56"/>
      <c r="Z4384" s="46"/>
      <c r="AA4384" s="66"/>
      <c r="AB4384" s="46"/>
      <c r="AC4384" s="46"/>
      <c r="AD4384" s="61"/>
      <c r="AE4384" s="61"/>
      <c r="AF4384" s="46"/>
      <c r="AG4384" s="46">
        <f>IF(AND(AF4384="",P4384=""),0,IF((AF4384=""),P4384,IF((P4384=""),AF4384,AF4384+P4384)))</f>
        <v>10125</v>
      </c>
      <c r="AH4384" s="46">
        <f>IF( (AA4384=""),AG4384*1,AG4384*(AA4384/100) )</f>
        <v>10125</v>
      </c>
      <c r="AI4384" s="46">
        <v>0</v>
      </c>
      <c r="AJ4384" s="46">
        <f t="shared" ref="AJ4384:AJ4389" si="105">IF((AI4384-AH4384) &gt; 1,0,IF((AI4384-AH4384)&lt;0,AH4384-AI4384,AI4384-AH4384))</f>
        <v>10125</v>
      </c>
      <c r="AK4384" s="46">
        <v>0.02</v>
      </c>
      <c r="AL4384" s="46">
        <f t="shared" ref="AL4384:AL4389" si="106">AJ4384*(AK4384/100)</f>
        <v>2.0249999999999999</v>
      </c>
    </row>
    <row r="4385" spans="1:38" x14ac:dyDescent="0.45">
      <c r="A4385" s="16"/>
      <c r="B4385" s="21"/>
      <c r="C4385" s="16"/>
      <c r="D4385" s="16"/>
      <c r="E4385" s="56"/>
      <c r="F4385" s="56"/>
      <c r="G4385" s="57"/>
      <c r="H4385" s="56"/>
      <c r="I4385" s="56"/>
      <c r="J4385" s="56">
        <v>0</v>
      </c>
      <c r="K4385" s="56">
        <v>0</v>
      </c>
      <c r="L4385" s="71">
        <v>13.5</v>
      </c>
      <c r="M4385" s="56" t="s">
        <v>208</v>
      </c>
      <c r="N4385" s="46">
        <f>((J4385*400)+(K4385*100))+L4385</f>
        <v>13.5</v>
      </c>
      <c r="O4385" s="46">
        <v>750</v>
      </c>
      <c r="P4385" s="46">
        <f>N4385*O4385</f>
        <v>10125</v>
      </c>
      <c r="Q4385" s="56"/>
      <c r="R4385" s="58"/>
      <c r="S4385" s="59"/>
      <c r="T4385" s="58"/>
      <c r="U4385" s="58"/>
      <c r="V4385" s="60"/>
      <c r="W4385" s="56"/>
      <c r="X4385" s="56"/>
      <c r="Y4385" s="56"/>
      <c r="Z4385" s="46"/>
      <c r="AA4385" s="66"/>
      <c r="AB4385" s="46"/>
      <c r="AC4385" s="46"/>
      <c r="AD4385" s="61"/>
      <c r="AE4385" s="61"/>
      <c r="AF4385" s="46"/>
      <c r="AG4385" s="46">
        <f>IF(AND(AF4385="",P4385=""),0,IF((AF4385=""),P4385,IF((P4385=""),AF4385,AF4385+P4385)))</f>
        <v>10125</v>
      </c>
      <c r="AH4385" s="46">
        <f>IF( (AA4385=""),AG4385*1,AG4385*(AA4385/100) )</f>
        <v>10125</v>
      </c>
      <c r="AI4385" s="46">
        <v>0</v>
      </c>
      <c r="AJ4385" s="46">
        <f t="shared" si="105"/>
        <v>10125</v>
      </c>
      <c r="AK4385" s="46">
        <v>0.02</v>
      </c>
      <c r="AL4385" s="46">
        <f t="shared" si="106"/>
        <v>2.0249999999999999</v>
      </c>
    </row>
    <row r="4386" spans="1:38" x14ac:dyDescent="0.45">
      <c r="A4386" s="16"/>
      <c r="B4386" s="21"/>
      <c r="C4386" s="16"/>
      <c r="D4386" s="16"/>
      <c r="E4386" s="56"/>
      <c r="F4386" s="56"/>
      <c r="G4386" s="57"/>
      <c r="H4386" s="56"/>
      <c r="I4386" s="56"/>
      <c r="J4386" s="56">
        <v>0</v>
      </c>
      <c r="K4386" s="56">
        <v>3</v>
      </c>
      <c r="L4386" s="71">
        <v>34.9</v>
      </c>
      <c r="M4386" s="56" t="s">
        <v>90</v>
      </c>
      <c r="N4386" s="46">
        <f>((J4386*400)+(K4386*100))+L4386</f>
        <v>334.9</v>
      </c>
      <c r="O4386" s="46">
        <v>750</v>
      </c>
      <c r="P4386" s="46">
        <f>N4386*O4386</f>
        <v>251174.99999999997</v>
      </c>
      <c r="Q4386" s="56"/>
      <c r="R4386" s="58"/>
      <c r="S4386" s="59"/>
      <c r="T4386" s="58"/>
      <c r="U4386" s="58"/>
      <c r="V4386" s="60"/>
      <c r="W4386" s="56"/>
      <c r="X4386" s="56"/>
      <c r="Y4386" s="56"/>
      <c r="Z4386" s="46"/>
      <c r="AA4386" s="66"/>
      <c r="AB4386" s="46"/>
      <c r="AC4386" s="46"/>
      <c r="AD4386" s="61"/>
      <c r="AE4386" s="61"/>
      <c r="AF4386" s="46"/>
      <c r="AG4386" s="46">
        <f>IF(AND(AF4386="",P4386=""),0,IF((AF4386=""),P4386,IF((P4386=""),AF4386,AF4386+P4386)))</f>
        <v>251174.99999999997</v>
      </c>
      <c r="AH4386" s="46">
        <f>IF( (AA4386=""),AG4386*1,AG4386*(AA4386/100) )</f>
        <v>251174.99999999997</v>
      </c>
      <c r="AI4386" s="46">
        <v>0</v>
      </c>
      <c r="AJ4386" s="46">
        <f t="shared" si="105"/>
        <v>251174.99999999997</v>
      </c>
      <c r="AK4386" s="46">
        <v>0.01</v>
      </c>
      <c r="AL4386" s="46">
        <f t="shared" si="106"/>
        <v>25.1175</v>
      </c>
    </row>
    <row r="4387" spans="1:38" x14ac:dyDescent="0.45">
      <c r="A4387" s="16"/>
      <c r="B4387" s="21"/>
      <c r="C4387" s="16"/>
      <c r="D4387" s="16"/>
      <c r="E4387" s="56">
        <v>2661</v>
      </c>
      <c r="F4387" s="56">
        <v>713</v>
      </c>
      <c r="G4387" s="57" t="s">
        <v>6493</v>
      </c>
      <c r="H4387" s="56" t="s">
        <v>42</v>
      </c>
      <c r="I4387" s="56">
        <v>28088</v>
      </c>
      <c r="J4387" s="56">
        <v>2</v>
      </c>
      <c r="K4387" s="56">
        <v>1</v>
      </c>
      <c r="L4387" s="71">
        <v>47.7</v>
      </c>
      <c r="M4387" s="56" t="s">
        <v>90</v>
      </c>
      <c r="N4387" s="46">
        <f>((J4387*400)+(K4387*100))+L4387</f>
        <v>947.7</v>
      </c>
      <c r="O4387" s="46">
        <v>260</v>
      </c>
      <c r="P4387" s="46">
        <f>N4387*O4387</f>
        <v>246402</v>
      </c>
      <c r="Q4387" s="56"/>
      <c r="R4387" s="58"/>
      <c r="S4387" s="59"/>
      <c r="T4387" s="58"/>
      <c r="U4387" s="58"/>
      <c r="V4387" s="60"/>
      <c r="W4387" s="56"/>
      <c r="X4387" s="56"/>
      <c r="Y4387" s="56"/>
      <c r="Z4387" s="46"/>
      <c r="AA4387" s="66"/>
      <c r="AB4387" s="46"/>
      <c r="AC4387" s="46"/>
      <c r="AD4387" s="61"/>
      <c r="AE4387" s="61"/>
      <c r="AF4387" s="46"/>
      <c r="AG4387" s="46">
        <f>IF(AND(AF4387="",P4387=""),0,IF((AF4387=""),P4387,IF((P4387=""),AF4387,AF4387+P4387)))</f>
        <v>246402</v>
      </c>
      <c r="AH4387" s="46">
        <f>IF( (AA4387=""),AG4387*1,AG4387*(AA4387/100) )</f>
        <v>246402</v>
      </c>
      <c r="AI4387" s="46">
        <v>0</v>
      </c>
      <c r="AJ4387" s="46">
        <f t="shared" si="105"/>
        <v>246402</v>
      </c>
      <c r="AK4387" s="46">
        <v>0.01</v>
      </c>
      <c r="AL4387" s="46">
        <f t="shared" si="106"/>
        <v>24.6402</v>
      </c>
    </row>
    <row r="4388" spans="1:38" x14ac:dyDescent="0.45">
      <c r="A4388" s="16"/>
      <c r="B4388" s="21"/>
      <c r="C4388" s="16"/>
      <c r="D4388" s="16"/>
      <c r="E4388" s="56"/>
      <c r="F4388" s="56"/>
      <c r="G4388" s="57"/>
      <c r="H4388" s="56"/>
      <c r="I4388" s="56"/>
      <c r="J4388" s="56"/>
      <c r="K4388" s="56"/>
      <c r="L4388" s="71"/>
      <c r="M4388" s="56"/>
      <c r="N4388" s="46"/>
      <c r="O4388" s="46"/>
      <c r="P4388" s="46"/>
      <c r="Q4388" s="73">
        <v>1</v>
      </c>
      <c r="R4388" s="58" t="s">
        <v>6490</v>
      </c>
      <c r="S4388" s="59">
        <v>3770200343082</v>
      </c>
      <c r="T4388" s="58" t="s">
        <v>6491</v>
      </c>
      <c r="U4388" s="58" t="s">
        <v>6494</v>
      </c>
      <c r="V4388" s="60"/>
      <c r="W4388" s="56" t="s">
        <v>210</v>
      </c>
      <c r="X4388" s="56" t="s">
        <v>211</v>
      </c>
      <c r="Y4388" s="56" t="s">
        <v>212</v>
      </c>
      <c r="Z4388" s="46">
        <v>54</v>
      </c>
      <c r="AA4388" s="66">
        <v>50</v>
      </c>
      <c r="AB4388" s="46">
        <v>6900</v>
      </c>
      <c r="AC4388" s="46">
        <f>Z4388*AB4388</f>
        <v>372600</v>
      </c>
      <c r="AD4388" s="61">
        <v>5</v>
      </c>
      <c r="AE4388" s="61">
        <v>5</v>
      </c>
      <c r="AF4388" s="46">
        <f>(AC4388*(100-AE4388))/100</f>
        <v>353970</v>
      </c>
      <c r="AG4388" s="46">
        <f>IF( (AF4388=""),0,SUM(AF4388:AF4389) )</f>
        <v>707940</v>
      </c>
      <c r="AH4388" s="46">
        <f>(AG4388/100)*(AA4388)</f>
        <v>353970</v>
      </c>
      <c r="AI4388" s="46">
        <v>0</v>
      </c>
      <c r="AJ4388" s="46">
        <f t="shared" si="105"/>
        <v>353970</v>
      </c>
      <c r="AK4388" s="46">
        <v>0.02</v>
      </c>
      <c r="AL4388" s="46">
        <f t="shared" si="106"/>
        <v>70.793999999999997</v>
      </c>
    </row>
    <row r="4389" spans="1:38" x14ac:dyDescent="0.45">
      <c r="A4389" s="16"/>
      <c r="B4389" s="21"/>
      <c r="C4389" s="16"/>
      <c r="D4389" s="16"/>
      <c r="E4389" s="56"/>
      <c r="F4389" s="56"/>
      <c r="G4389" s="57"/>
      <c r="H4389" s="56"/>
      <c r="I4389" s="56"/>
      <c r="J4389" s="56"/>
      <c r="K4389" s="56"/>
      <c r="L4389" s="71"/>
      <c r="M4389" s="56"/>
      <c r="N4389" s="46"/>
      <c r="O4389" s="46"/>
      <c r="P4389" s="46"/>
      <c r="Q4389" s="56"/>
      <c r="R4389" s="58"/>
      <c r="S4389" s="59"/>
      <c r="T4389" s="58"/>
      <c r="U4389" s="58"/>
      <c r="V4389" s="60"/>
      <c r="W4389" s="56" t="s">
        <v>210</v>
      </c>
      <c r="X4389" s="56"/>
      <c r="Y4389" s="56" t="s">
        <v>212</v>
      </c>
      <c r="Z4389" s="46">
        <v>54</v>
      </c>
      <c r="AA4389" s="66">
        <v>50</v>
      </c>
      <c r="AB4389" s="46">
        <v>6900</v>
      </c>
      <c r="AC4389" s="46">
        <f>Z4389*AB4389</f>
        <v>372600</v>
      </c>
      <c r="AD4389" s="61">
        <v>5</v>
      </c>
      <c r="AE4389" s="61">
        <v>5</v>
      </c>
      <c r="AF4389" s="46">
        <f>(AC4389*(100-AE4389))/100</f>
        <v>353970</v>
      </c>
      <c r="AG4389" s="46">
        <f>IF( (AF4389=""),0,SUM(AF4388:AF4389) )</f>
        <v>707940</v>
      </c>
      <c r="AH4389" s="46">
        <f>(AG4389/100)*(AA4389)</f>
        <v>353970</v>
      </c>
      <c r="AI4389" s="46">
        <v>0</v>
      </c>
      <c r="AJ4389" s="46">
        <f t="shared" si="105"/>
        <v>353970</v>
      </c>
      <c r="AK4389" s="46">
        <v>0.02</v>
      </c>
      <c r="AL4389" s="46">
        <f t="shared" si="106"/>
        <v>70.793999999999997</v>
      </c>
    </row>
    <row r="4390" spans="1:38" x14ac:dyDescent="0.45">
      <c r="A4390" s="16"/>
      <c r="B4390" s="21"/>
      <c r="C4390" s="16"/>
      <c r="D4390" s="16"/>
      <c r="E4390" s="56"/>
      <c r="F4390" s="56"/>
      <c r="G4390" s="57"/>
      <c r="H4390" s="56"/>
      <c r="I4390" s="56"/>
      <c r="J4390" s="56"/>
      <c r="K4390" s="56"/>
      <c r="L4390" s="71"/>
      <c r="M4390" s="56"/>
      <c r="N4390" s="46"/>
      <c r="O4390" s="46" t="s">
        <v>54</v>
      </c>
      <c r="P4390" s="46">
        <f>SUM(P4384:P4389)</f>
        <v>517827</v>
      </c>
      <c r="Q4390" s="56"/>
      <c r="R4390" s="58"/>
      <c r="S4390" s="59"/>
      <c r="T4390" s="58"/>
      <c r="U4390" s="58"/>
      <c r="V4390" s="60"/>
      <c r="W4390" s="56"/>
      <c r="X4390" s="56"/>
      <c r="Y4390" s="56"/>
      <c r="Z4390" s="46"/>
      <c r="AA4390" s="66"/>
      <c r="AB4390" s="46"/>
      <c r="AC4390" s="46"/>
      <c r="AD4390" s="61"/>
      <c r="AE4390" s="61"/>
      <c r="AF4390" s="46"/>
      <c r="AG4390" s="46"/>
      <c r="AH4390" s="46">
        <f>SUM(AH4384:AH4389)</f>
        <v>1225767</v>
      </c>
      <c r="AI4390" s="46"/>
      <c r="AJ4390" s="46">
        <f>SUM(AJ4384:AJ4389)</f>
        <v>1225767</v>
      </c>
      <c r="AK4390" s="46"/>
      <c r="AL4390" s="46">
        <f>SUM(AL4384:AL4389)</f>
        <v>195.39569999999998</v>
      </c>
    </row>
    <row r="4391" spans="1:38" x14ac:dyDescent="0.45">
      <c r="A4391" s="16" t="s">
        <v>6495</v>
      </c>
      <c r="B4391" s="21">
        <v>3779800127915</v>
      </c>
      <c r="C4391" s="16" t="s">
        <v>6496</v>
      </c>
      <c r="D4391" s="16" t="s">
        <v>6497</v>
      </c>
      <c r="E4391" s="56">
        <v>2662</v>
      </c>
      <c r="F4391" s="56">
        <v>9987</v>
      </c>
      <c r="G4391" s="57" t="s">
        <v>6498</v>
      </c>
      <c r="H4391" s="56" t="s">
        <v>42</v>
      </c>
      <c r="I4391" s="56">
        <v>31849</v>
      </c>
      <c r="J4391" s="56"/>
      <c r="K4391" s="56"/>
      <c r="L4391" s="71"/>
      <c r="M4391" s="56"/>
      <c r="N4391" s="46"/>
      <c r="O4391" s="46"/>
      <c r="P4391" s="46"/>
      <c r="Q4391" s="56"/>
      <c r="R4391" s="58"/>
      <c r="S4391" s="59"/>
      <c r="T4391" s="58"/>
      <c r="U4391" s="58"/>
      <c r="V4391" s="60"/>
      <c r="W4391" s="56"/>
      <c r="X4391" s="56"/>
      <c r="Y4391" s="56"/>
      <c r="Z4391" s="46"/>
      <c r="AA4391" s="66"/>
      <c r="AB4391" s="46"/>
      <c r="AC4391" s="46"/>
      <c r="AD4391" s="61"/>
      <c r="AE4391" s="61"/>
      <c r="AF4391" s="46"/>
      <c r="AG4391" s="46"/>
      <c r="AH4391" s="46"/>
      <c r="AI4391" s="46"/>
      <c r="AJ4391" s="46"/>
      <c r="AK4391" s="46"/>
      <c r="AL4391" s="46"/>
    </row>
    <row r="4392" spans="1:38" x14ac:dyDescent="0.45">
      <c r="A4392" s="16"/>
      <c r="B4392" s="21"/>
      <c r="C4392" s="16"/>
      <c r="D4392" s="16"/>
      <c r="E4392" s="56"/>
      <c r="F4392" s="56"/>
      <c r="G4392" s="57"/>
      <c r="H4392" s="56"/>
      <c r="I4392" s="56"/>
      <c r="J4392" s="56"/>
      <c r="K4392" s="56"/>
      <c r="L4392" s="71"/>
      <c r="M4392" s="56"/>
      <c r="N4392" s="46"/>
      <c r="O4392" s="46" t="s">
        <v>54</v>
      </c>
      <c r="P4392" s="46">
        <f>SUM(P4391:P4391)</f>
        <v>0</v>
      </c>
      <c r="Q4392" s="56"/>
      <c r="R4392" s="58"/>
      <c r="S4392" s="59"/>
      <c r="T4392" s="58"/>
      <c r="U4392" s="58"/>
      <c r="V4392" s="60"/>
      <c r="W4392" s="56"/>
      <c r="X4392" s="56"/>
      <c r="Y4392" s="56"/>
      <c r="Z4392" s="46"/>
      <c r="AA4392" s="66"/>
      <c r="AB4392" s="46"/>
      <c r="AC4392" s="46"/>
      <c r="AD4392" s="61"/>
      <c r="AE4392" s="61"/>
      <c r="AF4392" s="46"/>
      <c r="AG4392" s="46"/>
      <c r="AH4392" s="46">
        <f>SUM(AH4391:AH4391)</f>
        <v>0</v>
      </c>
      <c r="AI4392" s="46"/>
      <c r="AJ4392" s="46">
        <f>SUM(AJ4391:AJ4391)</f>
        <v>0</v>
      </c>
      <c r="AK4392" s="46"/>
      <c r="AL4392" s="46">
        <f>SUM(AL4391:AL4391)</f>
        <v>0</v>
      </c>
    </row>
    <row r="4393" spans="1:38" x14ac:dyDescent="0.45">
      <c r="A4393" s="16" t="s">
        <v>6499</v>
      </c>
      <c r="B4393" s="21">
        <v>3770400059191</v>
      </c>
      <c r="C4393" s="16" t="s">
        <v>6500</v>
      </c>
      <c r="D4393" s="16" t="s">
        <v>6501</v>
      </c>
      <c r="E4393" s="56">
        <v>2663</v>
      </c>
      <c r="F4393" s="56">
        <v>6249</v>
      </c>
      <c r="G4393" s="57"/>
      <c r="H4393" s="56" t="s">
        <v>42</v>
      </c>
      <c r="I4393" s="56">
        <v>34531</v>
      </c>
      <c r="J4393" s="56">
        <v>0</v>
      </c>
      <c r="K4393" s="56">
        <v>0</v>
      </c>
      <c r="L4393" s="71">
        <v>20</v>
      </c>
      <c r="M4393" s="56" t="s">
        <v>208</v>
      </c>
      <c r="N4393" s="46">
        <f>((J4393*400)+(K4393*100))+L4393</f>
        <v>20</v>
      </c>
      <c r="O4393" s="46">
        <v>0</v>
      </c>
      <c r="P4393" s="46">
        <f>N4393*O4393</f>
        <v>0</v>
      </c>
      <c r="Q4393" s="56"/>
      <c r="R4393" s="58"/>
      <c r="S4393" s="59"/>
      <c r="T4393" s="58"/>
      <c r="U4393" s="58"/>
      <c r="V4393" s="60"/>
      <c r="W4393" s="56"/>
      <c r="X4393" s="56"/>
      <c r="Y4393" s="56"/>
      <c r="Z4393" s="46"/>
      <c r="AA4393" s="66"/>
      <c r="AB4393" s="46"/>
      <c r="AC4393" s="46"/>
      <c r="AD4393" s="61"/>
      <c r="AE4393" s="61"/>
      <c r="AF4393" s="46"/>
      <c r="AG4393" s="46">
        <f>IF(AND(AF4393="",P4393=""),0,IF((AF4393=""),P4393,IF((P4393=""),AF4393,AF4393+P4393)))</f>
        <v>0</v>
      </c>
      <c r="AH4393" s="46">
        <f>IF( (AA4393=""),AG4393*1,AG4393*(AA4393/100) )</f>
        <v>0</v>
      </c>
      <c r="AI4393" s="46">
        <v>0</v>
      </c>
      <c r="AJ4393" s="46">
        <f>IF((AI4393-AH4393) &gt; 1,0,IF((AI4393-AH4393)&lt;0,AH4393-AI4393,AI4393-AH4393))</f>
        <v>0</v>
      </c>
      <c r="AK4393" s="46">
        <v>0.02</v>
      </c>
      <c r="AL4393" s="46">
        <f>AJ4393*(AK4393/100)</f>
        <v>0</v>
      </c>
    </row>
    <row r="4394" spans="1:38" x14ac:dyDescent="0.45">
      <c r="A4394" s="16"/>
      <c r="B4394" s="21"/>
      <c r="C4394" s="16"/>
      <c r="D4394" s="16"/>
      <c r="E4394" s="56"/>
      <c r="F4394" s="56"/>
      <c r="G4394" s="57"/>
      <c r="H4394" s="56"/>
      <c r="I4394" s="56"/>
      <c r="J4394" s="56">
        <v>0</v>
      </c>
      <c r="K4394" s="56">
        <v>3</v>
      </c>
      <c r="L4394" s="71">
        <v>41</v>
      </c>
      <c r="M4394" s="56" t="s">
        <v>90</v>
      </c>
      <c r="N4394" s="46">
        <f>((J4394*400)+(K4394*100))+L4394</f>
        <v>341</v>
      </c>
      <c r="O4394" s="46">
        <v>0</v>
      </c>
      <c r="P4394" s="46">
        <f>N4394*O4394</f>
        <v>0</v>
      </c>
      <c r="Q4394" s="56"/>
      <c r="R4394" s="58"/>
      <c r="S4394" s="59"/>
      <c r="T4394" s="58"/>
      <c r="U4394" s="58"/>
      <c r="V4394" s="60"/>
      <c r="W4394" s="56"/>
      <c r="X4394" s="56"/>
      <c r="Y4394" s="56"/>
      <c r="Z4394" s="46"/>
      <c r="AA4394" s="66"/>
      <c r="AB4394" s="46"/>
      <c r="AC4394" s="46"/>
      <c r="AD4394" s="61"/>
      <c r="AE4394" s="61"/>
      <c r="AF4394" s="46"/>
      <c r="AG4394" s="46">
        <f>IF(AND(AF4394="",P4394=""),0,IF((AF4394=""),P4394,IF((P4394=""),AF4394,AF4394+P4394)))</f>
        <v>0</v>
      </c>
      <c r="AH4394" s="46">
        <f>IF( (AA4394=""),AG4394*1,AG4394*(AA4394/100) )</f>
        <v>0</v>
      </c>
      <c r="AI4394" s="46">
        <v>0</v>
      </c>
      <c r="AJ4394" s="46">
        <f>IF((AI4394-AH4394) &gt; 1,0,IF((AI4394-AH4394)&lt;0,AH4394-AI4394,AI4394-AH4394))</f>
        <v>0</v>
      </c>
      <c r="AK4394" s="46">
        <v>0.01</v>
      </c>
      <c r="AL4394" s="46">
        <f>AJ4394*(AK4394/100)</f>
        <v>0</v>
      </c>
    </row>
    <row r="4395" spans="1:38" x14ac:dyDescent="0.45">
      <c r="A4395" s="16"/>
      <c r="B4395" s="21"/>
      <c r="C4395" s="16"/>
      <c r="D4395" s="16"/>
      <c r="E4395" s="56"/>
      <c r="F4395" s="56"/>
      <c r="G4395" s="57"/>
      <c r="H4395" s="56"/>
      <c r="I4395" s="56"/>
      <c r="J4395" s="56"/>
      <c r="K4395" s="56"/>
      <c r="L4395" s="71"/>
      <c r="M4395" s="56"/>
      <c r="N4395" s="46"/>
      <c r="O4395" s="46"/>
      <c r="P4395" s="46"/>
      <c r="Q4395" s="73">
        <v>1</v>
      </c>
      <c r="R4395" s="58" t="s">
        <v>6499</v>
      </c>
      <c r="S4395" s="59">
        <v>3770400059191</v>
      </c>
      <c r="T4395" s="58" t="s">
        <v>6500</v>
      </c>
      <c r="U4395" s="58" t="s">
        <v>6502</v>
      </c>
      <c r="V4395" s="60"/>
      <c r="W4395" s="56" t="s">
        <v>210</v>
      </c>
      <c r="X4395" s="56" t="s">
        <v>211</v>
      </c>
      <c r="Y4395" s="56" t="s">
        <v>212</v>
      </c>
      <c r="Z4395" s="46">
        <v>80</v>
      </c>
      <c r="AA4395" s="66">
        <v>100</v>
      </c>
      <c r="AB4395" s="46">
        <v>6900</v>
      </c>
      <c r="AC4395" s="46">
        <f>Z4395*AB4395</f>
        <v>552000</v>
      </c>
      <c r="AD4395" s="61">
        <v>5</v>
      </c>
      <c r="AE4395" s="61">
        <v>5</v>
      </c>
      <c r="AF4395" s="46">
        <f>(AC4395*(100-AE4395))/100</f>
        <v>524400</v>
      </c>
      <c r="AG4395" s="46">
        <f>IF( (AF4395=""),0,SUM(AF4395:AF4395) )</f>
        <v>524400</v>
      </c>
      <c r="AH4395" s="46">
        <f>(AG4395/100)*(AA4395)</f>
        <v>524400</v>
      </c>
      <c r="AI4395" s="46">
        <v>0</v>
      </c>
      <c r="AJ4395" s="46">
        <f>IF((AI4395-AH4395) &gt; 1,0,IF((AI4395-AH4395)&lt;0,AH4395-AI4395,AI4395-AH4395))</f>
        <v>524400</v>
      </c>
      <c r="AK4395" s="46">
        <v>0.02</v>
      </c>
      <c r="AL4395" s="46">
        <f>AJ4395*(AK4395/100)</f>
        <v>104.88000000000001</v>
      </c>
    </row>
    <row r="4396" spans="1:38" x14ac:dyDescent="0.45">
      <c r="A4396" s="16"/>
      <c r="B4396" s="21"/>
      <c r="C4396" s="16"/>
      <c r="D4396" s="16"/>
      <c r="E4396" s="56"/>
      <c r="F4396" s="56"/>
      <c r="G4396" s="57"/>
      <c r="H4396" s="56"/>
      <c r="I4396" s="56"/>
      <c r="J4396" s="56"/>
      <c r="K4396" s="56"/>
      <c r="L4396" s="71"/>
      <c r="M4396" s="56"/>
      <c r="N4396" s="46"/>
      <c r="O4396" s="46" t="s">
        <v>54</v>
      </c>
      <c r="P4396" s="46">
        <f>SUM(P4393:P4395)</f>
        <v>0</v>
      </c>
      <c r="Q4396" s="56"/>
      <c r="R4396" s="58"/>
      <c r="S4396" s="59"/>
      <c r="T4396" s="58"/>
      <c r="U4396" s="58"/>
      <c r="V4396" s="60"/>
      <c r="W4396" s="56"/>
      <c r="X4396" s="56"/>
      <c r="Y4396" s="56"/>
      <c r="Z4396" s="46"/>
      <c r="AA4396" s="66"/>
      <c r="AB4396" s="46"/>
      <c r="AC4396" s="46"/>
      <c r="AD4396" s="61"/>
      <c r="AE4396" s="61"/>
      <c r="AF4396" s="46"/>
      <c r="AG4396" s="46"/>
      <c r="AH4396" s="46">
        <f>SUM(AH4393:AH4395)</f>
        <v>524400</v>
      </c>
      <c r="AI4396" s="46"/>
      <c r="AJ4396" s="46">
        <f>SUM(AJ4393:AJ4395)</f>
        <v>524400</v>
      </c>
      <c r="AK4396" s="46"/>
      <c r="AL4396" s="46">
        <f>SUM(AL4393:AL4395)</f>
        <v>104.88000000000001</v>
      </c>
    </row>
    <row r="4397" spans="1:38" x14ac:dyDescent="0.45">
      <c r="A4397" s="16" t="s">
        <v>6503</v>
      </c>
      <c r="B4397" s="21">
        <v>3770400039123</v>
      </c>
      <c r="C4397" s="16" t="s">
        <v>6504</v>
      </c>
      <c r="D4397" s="16" t="s">
        <v>6505</v>
      </c>
      <c r="E4397" s="56">
        <v>2664</v>
      </c>
      <c r="F4397" s="56">
        <v>2937</v>
      </c>
      <c r="G4397" s="57" t="s">
        <v>6506</v>
      </c>
      <c r="H4397" s="56" t="s">
        <v>42</v>
      </c>
      <c r="I4397" s="56">
        <v>13726</v>
      </c>
      <c r="J4397" s="56">
        <v>2</v>
      </c>
      <c r="K4397" s="56">
        <v>3</v>
      </c>
      <c r="L4397" s="71">
        <v>54</v>
      </c>
      <c r="M4397" s="56" t="s">
        <v>43</v>
      </c>
      <c r="N4397" s="46">
        <f>((J4397*400)+(K4397*100))+L4397</f>
        <v>1154</v>
      </c>
      <c r="O4397" s="46">
        <v>380</v>
      </c>
      <c r="P4397" s="46">
        <f>N4397*O4397</f>
        <v>438520</v>
      </c>
      <c r="Q4397" s="56"/>
      <c r="R4397" s="58"/>
      <c r="S4397" s="59"/>
      <c r="T4397" s="58"/>
      <c r="U4397" s="58"/>
      <c r="V4397" s="60"/>
      <c r="W4397" s="56"/>
      <c r="X4397" s="56"/>
      <c r="Y4397" s="56"/>
      <c r="Z4397" s="46"/>
      <c r="AA4397" s="66"/>
      <c r="AB4397" s="46"/>
      <c r="AC4397" s="46"/>
      <c r="AD4397" s="61"/>
      <c r="AE4397" s="61"/>
      <c r="AF4397" s="46"/>
      <c r="AG4397" s="46">
        <f>IF(AND(AF4397="",P4397=""),0,IF((AF4397=""),P4397,IF((P4397=""),AF4397,AF4397+P4397)))</f>
        <v>438520</v>
      </c>
      <c r="AH4397" s="46">
        <f>IF( (AA4397=""),AG4397*1,AG4397*(AA4397/100) )</f>
        <v>438520</v>
      </c>
      <c r="AI4397" s="46">
        <v>0</v>
      </c>
      <c r="AJ4397" s="46">
        <f>IF((AI4397-AH4397) &gt; 1,0,IF((AI4397-AH4397)&lt;0,AH4397-AI4397,AI4397-AH4397))</f>
        <v>438520</v>
      </c>
      <c r="AK4397" s="46">
        <v>0.3</v>
      </c>
      <c r="AL4397" s="46">
        <f>AJ4397*(AK4397/100)</f>
        <v>1315.56</v>
      </c>
    </row>
    <row r="4398" spans="1:38" x14ac:dyDescent="0.45">
      <c r="A4398" s="16"/>
      <c r="B4398" s="21"/>
      <c r="C4398" s="16"/>
      <c r="D4398" s="16"/>
      <c r="E4398" s="56">
        <v>2665</v>
      </c>
      <c r="F4398" s="56">
        <v>1348</v>
      </c>
      <c r="G4398" s="57" t="s">
        <v>6507</v>
      </c>
      <c r="H4398" s="56" t="s">
        <v>42</v>
      </c>
      <c r="I4398" s="56">
        <v>32055</v>
      </c>
      <c r="J4398" s="56">
        <v>0</v>
      </c>
      <c r="K4398" s="56">
        <v>2</v>
      </c>
      <c r="L4398" s="71">
        <v>0</v>
      </c>
      <c r="M4398" s="56" t="s">
        <v>43</v>
      </c>
      <c r="N4398" s="46">
        <f>((J4398*400)+(K4398*100))+L4398</f>
        <v>200</v>
      </c>
      <c r="O4398" s="46">
        <v>330</v>
      </c>
      <c r="P4398" s="46">
        <f>N4398*O4398</f>
        <v>66000</v>
      </c>
      <c r="Q4398" s="56"/>
      <c r="R4398" s="58"/>
      <c r="S4398" s="59"/>
      <c r="T4398" s="58"/>
      <c r="U4398" s="58"/>
      <c r="V4398" s="60"/>
      <c r="W4398" s="56"/>
      <c r="X4398" s="56"/>
      <c r="Y4398" s="56"/>
      <c r="Z4398" s="46"/>
      <c r="AA4398" s="66"/>
      <c r="AB4398" s="46"/>
      <c r="AC4398" s="46"/>
      <c r="AD4398" s="61"/>
      <c r="AE4398" s="61"/>
      <c r="AF4398" s="46"/>
      <c r="AG4398" s="46">
        <f>IF(AND(AF4398="",P4398=""),0,IF((AF4398=""),P4398,IF((P4398=""),AF4398,AF4398+P4398)))</f>
        <v>66000</v>
      </c>
      <c r="AH4398" s="46">
        <f>IF( (AA4398=""),AG4398*1,AG4398*(AA4398/100) )</f>
        <v>66000</v>
      </c>
      <c r="AI4398" s="46">
        <v>0</v>
      </c>
      <c r="AJ4398" s="46">
        <f>IF((AI4398-AH4398) &gt; 1,0,IF((AI4398-AH4398)&lt;0,AH4398-AI4398,AI4398-AH4398))</f>
        <v>66000</v>
      </c>
      <c r="AK4398" s="46">
        <v>0.3</v>
      </c>
      <c r="AL4398" s="46">
        <f>AJ4398*(AK4398/100)</f>
        <v>198</v>
      </c>
    </row>
    <row r="4399" spans="1:38" x14ac:dyDescent="0.45">
      <c r="A4399" s="16"/>
      <c r="B4399" s="21"/>
      <c r="C4399" s="16"/>
      <c r="D4399" s="16"/>
      <c r="E4399" s="56"/>
      <c r="F4399" s="56"/>
      <c r="G4399" s="57"/>
      <c r="H4399" s="56"/>
      <c r="I4399" s="56"/>
      <c r="J4399" s="56"/>
      <c r="K4399" s="56"/>
      <c r="L4399" s="71"/>
      <c r="M4399" s="56"/>
      <c r="N4399" s="46"/>
      <c r="O4399" s="46" t="s">
        <v>54</v>
      </c>
      <c r="P4399" s="46">
        <f>SUM(P4397:P4398)</f>
        <v>504520</v>
      </c>
      <c r="Q4399" s="56"/>
      <c r="R4399" s="58"/>
      <c r="S4399" s="59"/>
      <c r="T4399" s="58"/>
      <c r="U4399" s="58"/>
      <c r="V4399" s="60"/>
      <c r="W4399" s="56"/>
      <c r="X4399" s="56"/>
      <c r="Y4399" s="56"/>
      <c r="Z4399" s="46"/>
      <c r="AA4399" s="66"/>
      <c r="AB4399" s="46"/>
      <c r="AC4399" s="46"/>
      <c r="AD4399" s="61"/>
      <c r="AE4399" s="61"/>
      <c r="AF4399" s="46"/>
      <c r="AG4399" s="46"/>
      <c r="AH4399" s="46">
        <f>SUM(AH4397:AH4398)</f>
        <v>504520</v>
      </c>
      <c r="AI4399" s="46"/>
      <c r="AJ4399" s="46">
        <f>SUM(AJ4397:AJ4398)</f>
        <v>504520</v>
      </c>
      <c r="AK4399" s="46"/>
      <c r="AL4399" s="46">
        <f>SUM(AL4397:AL4398)</f>
        <v>1513.56</v>
      </c>
    </row>
    <row r="4400" spans="1:38" x14ac:dyDescent="0.45">
      <c r="A4400" s="16" t="s">
        <v>6508</v>
      </c>
      <c r="B4400" s="21">
        <v>3160600136021</v>
      </c>
      <c r="C4400" s="16" t="s">
        <v>6509</v>
      </c>
      <c r="D4400" s="16" t="s">
        <v>6510</v>
      </c>
      <c r="E4400" s="56">
        <v>2666</v>
      </c>
      <c r="F4400" s="56">
        <v>3925</v>
      </c>
      <c r="G4400" s="57" t="s">
        <v>6511</v>
      </c>
      <c r="H4400" s="56" t="s">
        <v>42</v>
      </c>
      <c r="I4400" s="56">
        <v>11624</v>
      </c>
      <c r="J4400" s="56">
        <v>0</v>
      </c>
      <c r="K4400" s="56">
        <v>2</v>
      </c>
      <c r="L4400" s="71">
        <v>10</v>
      </c>
      <c r="M4400" s="56" t="s">
        <v>43</v>
      </c>
      <c r="N4400" s="46">
        <f>((J4400*400)+(K4400*100))+L4400</f>
        <v>210</v>
      </c>
      <c r="O4400" s="46">
        <v>440</v>
      </c>
      <c r="P4400" s="46">
        <f>N4400*O4400</f>
        <v>92400</v>
      </c>
      <c r="Q4400" s="56"/>
      <c r="R4400" s="58"/>
      <c r="S4400" s="59"/>
      <c r="T4400" s="58"/>
      <c r="U4400" s="58"/>
      <c r="V4400" s="60"/>
      <c r="W4400" s="56"/>
      <c r="X4400" s="56"/>
      <c r="Y4400" s="56"/>
      <c r="Z4400" s="46"/>
      <c r="AA4400" s="66"/>
      <c r="AB4400" s="46"/>
      <c r="AC4400" s="46"/>
      <c r="AD4400" s="61"/>
      <c r="AE4400" s="61"/>
      <c r="AF4400" s="46"/>
      <c r="AG4400" s="46">
        <f>IF(AND(AF4400="",P4400=""),0,IF((AF4400=""),P4400,IF((P4400=""),AF4400,AF4400+P4400)))</f>
        <v>92400</v>
      </c>
      <c r="AH4400" s="46">
        <f>IF( (AA4400=""),AG4400*1,AG4400*(AA4400/100) )</f>
        <v>92400</v>
      </c>
      <c r="AI4400" s="46">
        <v>0</v>
      </c>
      <c r="AJ4400" s="46">
        <f>IF((AI4400-AH4400) &gt; 1,0,IF((AI4400-AH4400)&lt;0,AH4400-AI4400,AI4400-AH4400))</f>
        <v>92400</v>
      </c>
      <c r="AK4400" s="46">
        <v>0.3</v>
      </c>
      <c r="AL4400" s="46">
        <f>AJ4400*(AK4400/100)</f>
        <v>277.2</v>
      </c>
    </row>
    <row r="4401" spans="1:38" x14ac:dyDescent="0.45">
      <c r="A4401" s="16"/>
      <c r="B4401" s="21"/>
      <c r="C4401" s="16"/>
      <c r="D4401" s="16"/>
      <c r="E4401" s="56"/>
      <c r="F4401" s="56"/>
      <c r="G4401" s="57"/>
      <c r="H4401" s="56"/>
      <c r="I4401" s="56"/>
      <c r="J4401" s="56"/>
      <c r="K4401" s="56"/>
      <c r="L4401" s="71"/>
      <c r="M4401" s="56"/>
      <c r="N4401" s="46"/>
      <c r="O4401" s="46" t="s">
        <v>54</v>
      </c>
      <c r="P4401" s="46">
        <f>SUM(P4400:P4400)</f>
        <v>92400</v>
      </c>
      <c r="Q4401" s="56"/>
      <c r="R4401" s="58"/>
      <c r="S4401" s="59"/>
      <c r="T4401" s="58"/>
      <c r="U4401" s="58"/>
      <c r="V4401" s="60"/>
      <c r="W4401" s="56"/>
      <c r="X4401" s="56"/>
      <c r="Y4401" s="56"/>
      <c r="Z4401" s="46"/>
      <c r="AA4401" s="66"/>
      <c r="AB4401" s="46"/>
      <c r="AC4401" s="46"/>
      <c r="AD4401" s="61"/>
      <c r="AE4401" s="61"/>
      <c r="AF4401" s="46"/>
      <c r="AG4401" s="46"/>
      <c r="AH4401" s="46">
        <f>SUM(AH4400:AH4400)</f>
        <v>92400</v>
      </c>
      <c r="AI4401" s="46"/>
      <c r="AJ4401" s="46">
        <f>SUM(AJ4400:AJ4400)</f>
        <v>92400</v>
      </c>
      <c r="AK4401" s="46"/>
      <c r="AL4401" s="46">
        <f>SUM(AL4400:AL4400)</f>
        <v>277.2</v>
      </c>
    </row>
    <row r="4402" spans="1:38" x14ac:dyDescent="0.45">
      <c r="A4402" s="16" t="s">
        <v>6512</v>
      </c>
      <c r="B4402" s="21">
        <v>3770400032803</v>
      </c>
      <c r="C4402" s="16" t="s">
        <v>6513</v>
      </c>
      <c r="D4402" s="16" t="s">
        <v>6514</v>
      </c>
      <c r="E4402" s="56">
        <v>2667</v>
      </c>
      <c r="F4402" s="56">
        <v>2961</v>
      </c>
      <c r="G4402" s="57" t="s">
        <v>6515</v>
      </c>
      <c r="H4402" s="56" t="s">
        <v>42</v>
      </c>
      <c r="I4402" s="56">
        <v>23847</v>
      </c>
      <c r="J4402" s="56">
        <v>0</v>
      </c>
      <c r="K4402" s="56">
        <v>0</v>
      </c>
      <c r="L4402" s="71">
        <v>44</v>
      </c>
      <c r="M4402" s="56" t="s">
        <v>208</v>
      </c>
      <c r="N4402" s="46">
        <f>((J4402*400)+(K4402*100))+L4402</f>
        <v>44</v>
      </c>
      <c r="O4402" s="46">
        <v>250</v>
      </c>
      <c r="P4402" s="46">
        <f>N4402*O4402</f>
        <v>11000</v>
      </c>
      <c r="Q4402" s="56"/>
      <c r="R4402" s="58"/>
      <c r="S4402" s="59"/>
      <c r="T4402" s="58"/>
      <c r="U4402" s="58"/>
      <c r="V4402" s="60"/>
      <c r="W4402" s="56"/>
      <c r="X4402" s="56"/>
      <c r="Y4402" s="56"/>
      <c r="Z4402" s="46"/>
      <c r="AA4402" s="66"/>
      <c r="AB4402" s="46"/>
      <c r="AC4402" s="46"/>
      <c r="AD4402" s="61"/>
      <c r="AE4402" s="61"/>
      <c r="AF4402" s="46"/>
      <c r="AG4402" s="46">
        <f>IF(AND(AF4402="",P4402=""),0,IF((AF4402=""),P4402,IF((P4402=""),AF4402,AF4402+P4402)))</f>
        <v>11000</v>
      </c>
      <c r="AH4402" s="46">
        <f>IF( (AA4402=""),AG4402*1,AG4402*(AA4402/100) )</f>
        <v>11000</v>
      </c>
      <c r="AI4402" s="46">
        <v>0</v>
      </c>
      <c r="AJ4402" s="46">
        <f>IF((AI4402-AH4402) &gt; 1,0,IF((AI4402-AH4402)&lt;0,AH4402-AI4402,AI4402-AH4402))</f>
        <v>11000</v>
      </c>
      <c r="AK4402" s="46">
        <v>0.02</v>
      </c>
      <c r="AL4402" s="46">
        <f>AJ4402*(AK4402/100)</f>
        <v>2.2000000000000002</v>
      </c>
    </row>
    <row r="4403" spans="1:38" x14ac:dyDescent="0.45">
      <c r="A4403" s="16"/>
      <c r="B4403" s="21"/>
      <c r="C4403" s="16"/>
      <c r="D4403" s="16"/>
      <c r="E4403" s="56"/>
      <c r="F4403" s="56"/>
      <c r="G4403" s="57"/>
      <c r="H4403" s="56"/>
      <c r="I4403" s="56"/>
      <c r="J4403" s="56">
        <v>2</v>
      </c>
      <c r="K4403" s="56">
        <v>1</v>
      </c>
      <c r="L4403" s="71">
        <v>74</v>
      </c>
      <c r="M4403" s="56" t="s">
        <v>90</v>
      </c>
      <c r="N4403" s="46">
        <f>((J4403*400)+(K4403*100))+L4403</f>
        <v>974</v>
      </c>
      <c r="O4403" s="46">
        <v>250</v>
      </c>
      <c r="P4403" s="46">
        <f>N4403*O4403</f>
        <v>243500</v>
      </c>
      <c r="Q4403" s="56"/>
      <c r="R4403" s="58"/>
      <c r="S4403" s="59"/>
      <c r="T4403" s="58"/>
      <c r="U4403" s="58"/>
      <c r="V4403" s="60"/>
      <c r="W4403" s="56"/>
      <c r="X4403" s="56"/>
      <c r="Y4403" s="56"/>
      <c r="Z4403" s="46"/>
      <c r="AA4403" s="66"/>
      <c r="AB4403" s="46"/>
      <c r="AC4403" s="46"/>
      <c r="AD4403" s="61"/>
      <c r="AE4403" s="61"/>
      <c r="AF4403" s="46"/>
      <c r="AG4403" s="46">
        <f>IF(AND(AF4403="",P4403=""),0,IF((AF4403=""),P4403,IF((P4403=""),AF4403,AF4403+P4403)))</f>
        <v>243500</v>
      </c>
      <c r="AH4403" s="46">
        <f>IF( (AA4403=""),AG4403*1,AG4403*(AA4403/100) )</f>
        <v>243500</v>
      </c>
      <c r="AI4403" s="46">
        <v>0</v>
      </c>
      <c r="AJ4403" s="46">
        <f>IF((AI4403-AH4403) &gt; 1,0,IF((AI4403-AH4403)&lt;0,AH4403-AI4403,AI4403-AH4403))</f>
        <v>243500</v>
      </c>
      <c r="AK4403" s="46">
        <v>0.01</v>
      </c>
      <c r="AL4403" s="46">
        <f>AJ4403*(AK4403/100)</f>
        <v>24.35</v>
      </c>
    </row>
    <row r="4404" spans="1:38" x14ac:dyDescent="0.45">
      <c r="A4404" s="16"/>
      <c r="B4404" s="21"/>
      <c r="C4404" s="16"/>
      <c r="D4404" s="16"/>
      <c r="E4404" s="56"/>
      <c r="F4404" s="56"/>
      <c r="G4404" s="57"/>
      <c r="H4404" s="56"/>
      <c r="I4404" s="56"/>
      <c r="J4404" s="56"/>
      <c r="K4404" s="56"/>
      <c r="L4404" s="71"/>
      <c r="M4404" s="56"/>
      <c r="N4404" s="46"/>
      <c r="O4404" s="46"/>
      <c r="P4404" s="46"/>
      <c r="Q4404" s="73">
        <v>1</v>
      </c>
      <c r="R4404" s="58" t="s">
        <v>6512</v>
      </c>
      <c r="S4404" s="59">
        <v>3770400032803</v>
      </c>
      <c r="T4404" s="58" t="s">
        <v>6513</v>
      </c>
      <c r="U4404" s="58" t="s">
        <v>6516</v>
      </c>
      <c r="V4404" s="60"/>
      <c r="W4404" s="56" t="s">
        <v>210</v>
      </c>
      <c r="X4404" s="56" t="s">
        <v>211</v>
      </c>
      <c r="Y4404" s="56" t="s">
        <v>212</v>
      </c>
      <c r="Z4404" s="46">
        <v>176</v>
      </c>
      <c r="AA4404" s="66">
        <v>100</v>
      </c>
      <c r="AB4404" s="46">
        <v>6900</v>
      </c>
      <c r="AC4404" s="46">
        <f>Z4404*AB4404</f>
        <v>1214400</v>
      </c>
      <c r="AD4404" s="61">
        <v>5</v>
      </c>
      <c r="AE4404" s="61">
        <v>5</v>
      </c>
      <c r="AF4404" s="46">
        <f>(AC4404*(100-AE4404))/100</f>
        <v>1153680</v>
      </c>
      <c r="AG4404" s="46">
        <f>IF( (AF4404=""),0,SUM(AF4404:AF4404) )</f>
        <v>1153680</v>
      </c>
      <c r="AH4404" s="46">
        <f>(AG4404/100)*(AA4404)</f>
        <v>1153680</v>
      </c>
      <c r="AI4404" s="46">
        <v>0</v>
      </c>
      <c r="AJ4404" s="46">
        <f>IF((AI4404-AH4404) &gt; 1,0,IF((AI4404-AH4404)&lt;0,AH4404-AI4404,AI4404-AH4404))</f>
        <v>1153680</v>
      </c>
      <c r="AK4404" s="46">
        <v>0.02</v>
      </c>
      <c r="AL4404" s="46">
        <f>AJ4404*(AK4404/100)</f>
        <v>230.73600000000002</v>
      </c>
    </row>
    <row r="4405" spans="1:38" x14ac:dyDescent="0.45">
      <c r="A4405" s="16"/>
      <c r="B4405" s="21"/>
      <c r="C4405" s="16"/>
      <c r="D4405" s="16"/>
      <c r="E4405" s="56"/>
      <c r="F4405" s="56"/>
      <c r="G4405" s="57"/>
      <c r="H4405" s="56"/>
      <c r="I4405" s="56"/>
      <c r="J4405" s="56"/>
      <c r="K4405" s="56"/>
      <c r="L4405" s="71"/>
      <c r="M4405" s="56"/>
      <c r="N4405" s="46"/>
      <c r="O4405" s="46" t="s">
        <v>54</v>
      </c>
      <c r="P4405" s="46">
        <f>SUM(P4402:P4404)</f>
        <v>254500</v>
      </c>
      <c r="Q4405" s="56"/>
      <c r="R4405" s="58"/>
      <c r="S4405" s="59"/>
      <c r="T4405" s="58"/>
      <c r="U4405" s="58"/>
      <c r="V4405" s="60"/>
      <c r="W4405" s="56"/>
      <c r="X4405" s="56"/>
      <c r="Y4405" s="56"/>
      <c r="Z4405" s="46"/>
      <c r="AA4405" s="66"/>
      <c r="AB4405" s="46"/>
      <c r="AC4405" s="46"/>
      <c r="AD4405" s="61"/>
      <c r="AE4405" s="61"/>
      <c r="AF4405" s="46"/>
      <c r="AG4405" s="46"/>
      <c r="AH4405" s="46">
        <f>SUM(AH4402:AH4404)</f>
        <v>1408180</v>
      </c>
      <c r="AI4405" s="46"/>
      <c r="AJ4405" s="46">
        <f>SUM(AJ4402:AJ4404)</f>
        <v>1408180</v>
      </c>
      <c r="AK4405" s="46"/>
      <c r="AL4405" s="46">
        <f>SUM(AL4402:AL4404)</f>
        <v>257.286</v>
      </c>
    </row>
    <row r="4406" spans="1:38" x14ac:dyDescent="0.45">
      <c r="A4406" s="16" t="s">
        <v>6517</v>
      </c>
      <c r="B4406" s="21">
        <v>3770400565950</v>
      </c>
      <c r="C4406" s="16" t="s">
        <v>6518</v>
      </c>
      <c r="D4406" s="16" t="s">
        <v>6519</v>
      </c>
      <c r="E4406" s="56">
        <v>2668</v>
      </c>
      <c r="F4406" s="56">
        <v>2643</v>
      </c>
      <c r="G4406" s="57" t="s">
        <v>6520</v>
      </c>
      <c r="H4406" s="56" t="s">
        <v>42</v>
      </c>
      <c r="I4406" s="56">
        <v>28282</v>
      </c>
      <c r="J4406" s="56">
        <v>0</v>
      </c>
      <c r="K4406" s="56">
        <v>0</v>
      </c>
      <c r="L4406" s="71">
        <v>27</v>
      </c>
      <c r="M4406" s="56" t="s">
        <v>43</v>
      </c>
      <c r="N4406" s="46">
        <f>((J4406*400)+(K4406*100))+L4406</f>
        <v>27</v>
      </c>
      <c r="O4406" s="46">
        <v>5000</v>
      </c>
      <c r="P4406" s="46">
        <f>N4406*O4406</f>
        <v>135000</v>
      </c>
      <c r="Q4406" s="56"/>
      <c r="R4406" s="58"/>
      <c r="S4406" s="59"/>
      <c r="T4406" s="58"/>
      <c r="U4406" s="58"/>
      <c r="V4406" s="60"/>
      <c r="W4406" s="56"/>
      <c r="X4406" s="56"/>
      <c r="Y4406" s="56"/>
      <c r="Z4406" s="46"/>
      <c r="AA4406" s="66"/>
      <c r="AB4406" s="46"/>
      <c r="AC4406" s="46"/>
      <c r="AD4406" s="61"/>
      <c r="AE4406" s="61"/>
      <c r="AF4406" s="46"/>
      <c r="AG4406" s="46">
        <f>IF(AND(AF4406="",P4406=""),0,IF((AF4406=""),P4406,IF((P4406=""),AF4406,AF4406+P4406)))</f>
        <v>135000</v>
      </c>
      <c r="AH4406" s="46">
        <f>IF( (AA4406=""),AG4406*1,AG4406*(AA4406/100) )</f>
        <v>135000</v>
      </c>
      <c r="AI4406" s="46">
        <v>0</v>
      </c>
      <c r="AJ4406" s="46">
        <f>IF((AI4406-AH4406) &gt; 1,0,IF((AI4406-AH4406)&lt;0,AH4406-AI4406,AI4406-AH4406))</f>
        <v>135000</v>
      </c>
      <c r="AK4406" s="46">
        <v>0.3</v>
      </c>
      <c r="AL4406" s="46">
        <f>AJ4406*(AK4406/100)</f>
        <v>405</v>
      </c>
    </row>
    <row r="4407" spans="1:38" x14ac:dyDescent="0.45">
      <c r="A4407" s="16"/>
      <c r="B4407" s="21"/>
      <c r="C4407" s="16"/>
      <c r="D4407" s="16"/>
      <c r="E4407" s="56"/>
      <c r="F4407" s="56"/>
      <c r="G4407" s="57"/>
      <c r="H4407" s="56"/>
      <c r="I4407" s="56"/>
      <c r="J4407" s="56"/>
      <c r="K4407" s="56"/>
      <c r="L4407" s="71"/>
      <c r="M4407" s="56"/>
      <c r="N4407" s="46"/>
      <c r="O4407" s="46" t="s">
        <v>54</v>
      </c>
      <c r="P4407" s="46">
        <f>SUM(P4406:P4406)</f>
        <v>135000</v>
      </c>
      <c r="Q4407" s="56"/>
      <c r="R4407" s="58"/>
      <c r="S4407" s="59"/>
      <c r="T4407" s="58"/>
      <c r="U4407" s="58"/>
      <c r="V4407" s="60"/>
      <c r="W4407" s="56"/>
      <c r="X4407" s="56"/>
      <c r="Y4407" s="56"/>
      <c r="Z4407" s="46"/>
      <c r="AA4407" s="66"/>
      <c r="AB4407" s="46"/>
      <c r="AC4407" s="46"/>
      <c r="AD4407" s="61"/>
      <c r="AE4407" s="61"/>
      <c r="AF4407" s="46"/>
      <c r="AG4407" s="46"/>
      <c r="AH4407" s="46">
        <f>SUM(AH4406:AH4406)</f>
        <v>135000</v>
      </c>
      <c r="AI4407" s="46"/>
      <c r="AJ4407" s="46">
        <f>SUM(AJ4406:AJ4406)</f>
        <v>135000</v>
      </c>
      <c r="AK4407" s="46"/>
      <c r="AL4407" s="46">
        <f>SUM(AL4406:AL4406)</f>
        <v>405</v>
      </c>
    </row>
    <row r="4408" spans="1:38" x14ac:dyDescent="0.45">
      <c r="A4408" s="16" t="s">
        <v>6521</v>
      </c>
      <c r="B4408" s="21">
        <v>3100203172608</v>
      </c>
      <c r="C4408" s="16" t="s">
        <v>6522</v>
      </c>
      <c r="D4408" s="16" t="s">
        <v>6523</v>
      </c>
      <c r="E4408" s="56">
        <v>2669</v>
      </c>
      <c r="F4408" s="56">
        <v>3666</v>
      </c>
      <c r="G4408" s="57" t="s">
        <v>6524</v>
      </c>
      <c r="H4408" s="56" t="s">
        <v>42</v>
      </c>
      <c r="I4408" s="56">
        <v>33452</v>
      </c>
      <c r="J4408" s="56">
        <v>1</v>
      </c>
      <c r="K4408" s="56">
        <v>0</v>
      </c>
      <c r="L4408" s="71">
        <v>76.7</v>
      </c>
      <c r="M4408" s="56" t="s">
        <v>43</v>
      </c>
      <c r="N4408" s="46">
        <f>((J4408*400)+(K4408*100))+L4408</f>
        <v>476.7</v>
      </c>
      <c r="O4408" s="46">
        <v>300</v>
      </c>
      <c r="P4408" s="46">
        <f>N4408*O4408</f>
        <v>143010</v>
      </c>
      <c r="Q4408" s="56"/>
      <c r="R4408" s="58"/>
      <c r="S4408" s="59"/>
      <c r="T4408" s="58"/>
      <c r="U4408" s="58"/>
      <c r="V4408" s="60"/>
      <c r="W4408" s="56"/>
      <c r="X4408" s="56"/>
      <c r="Y4408" s="56"/>
      <c r="Z4408" s="46"/>
      <c r="AA4408" s="66"/>
      <c r="AB4408" s="46"/>
      <c r="AC4408" s="46"/>
      <c r="AD4408" s="61"/>
      <c r="AE4408" s="61"/>
      <c r="AF4408" s="46"/>
      <c r="AG4408" s="46">
        <f>IF(AND(AF4408="",P4408=""),0,IF((AF4408=""),P4408,IF((P4408=""),AF4408,AF4408+P4408)))</f>
        <v>143010</v>
      </c>
      <c r="AH4408" s="46">
        <f>IF( (AA4408=""),AG4408*1,AG4408*(AA4408/100) )</f>
        <v>143010</v>
      </c>
      <c r="AI4408" s="46">
        <v>0</v>
      </c>
      <c r="AJ4408" s="46">
        <f>IF((AI4408-AH4408) &gt; 1,0,IF((AI4408-AH4408)&lt;0,AH4408-AI4408,AI4408-AH4408))</f>
        <v>143010</v>
      </c>
      <c r="AK4408" s="46">
        <v>0.3</v>
      </c>
      <c r="AL4408" s="46">
        <f>AJ4408*(AK4408/100)</f>
        <v>429.03000000000003</v>
      </c>
    </row>
    <row r="4409" spans="1:38" x14ac:dyDescent="0.45">
      <c r="A4409" s="16"/>
      <c r="B4409" s="21"/>
      <c r="C4409" s="16"/>
      <c r="D4409" s="16"/>
      <c r="E4409" s="56"/>
      <c r="F4409" s="56"/>
      <c r="G4409" s="57"/>
      <c r="H4409" s="56"/>
      <c r="I4409" s="56"/>
      <c r="J4409" s="56"/>
      <c r="K4409" s="56"/>
      <c r="L4409" s="71"/>
      <c r="M4409" s="56"/>
      <c r="N4409" s="46"/>
      <c r="O4409" s="46" t="s">
        <v>54</v>
      </c>
      <c r="P4409" s="46">
        <f>SUM(P4408:P4408)</f>
        <v>143010</v>
      </c>
      <c r="Q4409" s="56"/>
      <c r="R4409" s="58"/>
      <c r="S4409" s="59"/>
      <c r="T4409" s="58"/>
      <c r="U4409" s="58"/>
      <c r="V4409" s="60"/>
      <c r="W4409" s="56"/>
      <c r="X4409" s="56"/>
      <c r="Y4409" s="56"/>
      <c r="Z4409" s="46"/>
      <c r="AA4409" s="66"/>
      <c r="AB4409" s="46"/>
      <c r="AC4409" s="46"/>
      <c r="AD4409" s="61"/>
      <c r="AE4409" s="61"/>
      <c r="AF4409" s="46"/>
      <c r="AG4409" s="46"/>
      <c r="AH4409" s="46">
        <f>SUM(AH4408:AH4408)</f>
        <v>143010</v>
      </c>
      <c r="AI4409" s="46"/>
      <c r="AJ4409" s="46">
        <f>SUM(AJ4408:AJ4408)</f>
        <v>143010</v>
      </c>
      <c r="AK4409" s="46"/>
      <c r="AL4409" s="46">
        <f>SUM(AL4408:AL4408)</f>
        <v>429.03000000000003</v>
      </c>
    </row>
    <row r="4410" spans="1:38" x14ac:dyDescent="0.45">
      <c r="A4410" s="16" t="s">
        <v>6525</v>
      </c>
      <c r="B4410" s="21">
        <v>3770400003463</v>
      </c>
      <c r="C4410" s="16" t="s">
        <v>6526</v>
      </c>
      <c r="D4410" s="16" t="s">
        <v>6527</v>
      </c>
      <c r="E4410" s="56">
        <v>2670</v>
      </c>
      <c r="F4410" s="56">
        <v>6055</v>
      </c>
      <c r="G4410" s="57"/>
      <c r="H4410" s="56" t="s">
        <v>42</v>
      </c>
      <c r="I4410" s="56">
        <v>1285</v>
      </c>
      <c r="J4410" s="56">
        <v>0</v>
      </c>
      <c r="K4410" s="56">
        <v>0</v>
      </c>
      <c r="L4410" s="71">
        <v>20</v>
      </c>
      <c r="M4410" s="56" t="s">
        <v>208</v>
      </c>
      <c r="N4410" s="46">
        <f>((J4410*400)+(K4410*100))+L4410</f>
        <v>20</v>
      </c>
      <c r="O4410" s="46">
        <v>500</v>
      </c>
      <c r="P4410" s="46">
        <f>N4410*O4410</f>
        <v>10000</v>
      </c>
      <c r="Q4410" s="56"/>
      <c r="R4410" s="58"/>
      <c r="S4410" s="59"/>
      <c r="T4410" s="58"/>
      <c r="U4410" s="58"/>
      <c r="V4410" s="60"/>
      <c r="W4410" s="56"/>
      <c r="X4410" s="56"/>
      <c r="Y4410" s="56"/>
      <c r="Z4410" s="46"/>
      <c r="AA4410" s="66"/>
      <c r="AB4410" s="46"/>
      <c r="AC4410" s="46"/>
      <c r="AD4410" s="61"/>
      <c r="AE4410" s="61"/>
      <c r="AF4410" s="46"/>
      <c r="AG4410" s="46">
        <f>IF(AND(AF4410="",P4410=""),0,IF((AF4410=""),P4410,IF((P4410=""),AF4410,AF4410+P4410)))</f>
        <v>10000</v>
      </c>
      <c r="AH4410" s="46">
        <f>IF( (AA4410=""),AG4410*1,AG4410*(AA4410/100) )</f>
        <v>10000</v>
      </c>
      <c r="AI4410" s="46">
        <v>0</v>
      </c>
      <c r="AJ4410" s="46">
        <f>IF((AI4410-AH4410) &gt; 1,0,IF((AI4410-AH4410)&lt;0,AH4410-AI4410,AI4410-AH4410))</f>
        <v>10000</v>
      </c>
      <c r="AK4410" s="46">
        <v>0.02</v>
      </c>
      <c r="AL4410" s="46">
        <f>AJ4410*(AK4410/100)</f>
        <v>2</v>
      </c>
    </row>
    <row r="4411" spans="1:38" x14ac:dyDescent="0.45">
      <c r="A4411" s="16"/>
      <c r="B4411" s="21"/>
      <c r="C4411" s="16"/>
      <c r="D4411" s="16"/>
      <c r="E4411" s="56"/>
      <c r="F4411" s="56"/>
      <c r="G4411" s="57"/>
      <c r="H4411" s="56"/>
      <c r="I4411" s="56"/>
      <c r="J4411" s="56">
        <v>0</v>
      </c>
      <c r="K4411" s="56">
        <v>2</v>
      </c>
      <c r="L4411" s="71">
        <v>74</v>
      </c>
      <c r="M4411" s="56" t="s">
        <v>90</v>
      </c>
      <c r="N4411" s="46">
        <f>((J4411*400)+(K4411*100))+L4411</f>
        <v>274</v>
      </c>
      <c r="O4411" s="46">
        <v>500</v>
      </c>
      <c r="P4411" s="46">
        <f>N4411*O4411</f>
        <v>137000</v>
      </c>
      <c r="Q4411" s="56"/>
      <c r="R4411" s="58"/>
      <c r="S4411" s="59"/>
      <c r="T4411" s="58"/>
      <c r="U4411" s="58"/>
      <c r="V4411" s="60"/>
      <c r="W4411" s="56"/>
      <c r="X4411" s="56"/>
      <c r="Y4411" s="56"/>
      <c r="Z4411" s="46"/>
      <c r="AA4411" s="66"/>
      <c r="AB4411" s="46"/>
      <c r="AC4411" s="46"/>
      <c r="AD4411" s="61"/>
      <c r="AE4411" s="61"/>
      <c r="AF4411" s="46"/>
      <c r="AG4411" s="46">
        <f>IF(AND(AF4411="",P4411=""),0,IF((AF4411=""),P4411,IF((P4411=""),AF4411,AF4411+P4411)))</f>
        <v>137000</v>
      </c>
      <c r="AH4411" s="46">
        <f>IF( (AA4411=""),AG4411*1,AG4411*(AA4411/100) )</f>
        <v>137000</v>
      </c>
      <c r="AI4411" s="46">
        <v>0</v>
      </c>
      <c r="AJ4411" s="46">
        <f>IF((AI4411-AH4411) &gt; 1,0,IF((AI4411-AH4411)&lt;0,AH4411-AI4411,AI4411-AH4411))</f>
        <v>137000</v>
      </c>
      <c r="AK4411" s="46">
        <v>0.01</v>
      </c>
      <c r="AL4411" s="46">
        <f>AJ4411*(AK4411/100)</f>
        <v>13.700000000000001</v>
      </c>
    </row>
    <row r="4412" spans="1:38" x14ac:dyDescent="0.45">
      <c r="A4412" s="16"/>
      <c r="B4412" s="21"/>
      <c r="C4412" s="16"/>
      <c r="D4412" s="16"/>
      <c r="E4412" s="56"/>
      <c r="F4412" s="56"/>
      <c r="G4412" s="57"/>
      <c r="H4412" s="56"/>
      <c r="I4412" s="56"/>
      <c r="J4412" s="56"/>
      <c r="K4412" s="56"/>
      <c r="L4412" s="71"/>
      <c r="M4412" s="56"/>
      <c r="N4412" s="46"/>
      <c r="O4412" s="46"/>
      <c r="P4412" s="46"/>
      <c r="Q4412" s="73">
        <v>1</v>
      </c>
      <c r="R4412" s="58" t="s">
        <v>6525</v>
      </c>
      <c r="S4412" s="59">
        <v>3770400003463</v>
      </c>
      <c r="T4412" s="58" t="s">
        <v>6526</v>
      </c>
      <c r="U4412" s="58" t="s">
        <v>6528</v>
      </c>
      <c r="V4412" s="60"/>
      <c r="W4412" s="56" t="s">
        <v>210</v>
      </c>
      <c r="X4412" s="56" t="s">
        <v>211</v>
      </c>
      <c r="Y4412" s="56" t="s">
        <v>212</v>
      </c>
      <c r="Z4412" s="46">
        <v>80</v>
      </c>
      <c r="AA4412" s="66">
        <v>100</v>
      </c>
      <c r="AB4412" s="46">
        <v>6900</v>
      </c>
      <c r="AC4412" s="46">
        <f>Z4412*AB4412</f>
        <v>552000</v>
      </c>
      <c r="AD4412" s="61">
        <v>5</v>
      </c>
      <c r="AE4412" s="61">
        <v>5</v>
      </c>
      <c r="AF4412" s="46">
        <f>(AC4412*(100-AE4412))/100</f>
        <v>524400</v>
      </c>
      <c r="AG4412" s="46">
        <f>IF( (AF4412=""),0,SUM(AF4412:AF4412) )</f>
        <v>524400</v>
      </c>
      <c r="AH4412" s="46">
        <f>(AG4412/100)*(AA4412)</f>
        <v>524400</v>
      </c>
      <c r="AI4412" s="46">
        <v>0</v>
      </c>
      <c r="AJ4412" s="46">
        <f>IF((AI4412-AH4412) &gt; 1,0,IF((AI4412-AH4412)&lt;0,AH4412-AI4412,AI4412-AH4412))</f>
        <v>524400</v>
      </c>
      <c r="AK4412" s="46">
        <v>0.02</v>
      </c>
      <c r="AL4412" s="46">
        <f>AJ4412*(AK4412/100)</f>
        <v>104.88000000000001</v>
      </c>
    </row>
    <row r="4413" spans="1:38" x14ac:dyDescent="0.45">
      <c r="A4413" s="16"/>
      <c r="B4413" s="21"/>
      <c r="C4413" s="16"/>
      <c r="D4413" s="16"/>
      <c r="E4413" s="56"/>
      <c r="F4413" s="56"/>
      <c r="G4413" s="57"/>
      <c r="H4413" s="56"/>
      <c r="I4413" s="56"/>
      <c r="J4413" s="56"/>
      <c r="K4413" s="56"/>
      <c r="L4413" s="71"/>
      <c r="M4413" s="56"/>
      <c r="N4413" s="46"/>
      <c r="O4413" s="46" t="s">
        <v>54</v>
      </c>
      <c r="P4413" s="46">
        <f>SUM(P4410:P4412)</f>
        <v>147000</v>
      </c>
      <c r="Q4413" s="56"/>
      <c r="R4413" s="58"/>
      <c r="S4413" s="59"/>
      <c r="T4413" s="58"/>
      <c r="U4413" s="58"/>
      <c r="V4413" s="60"/>
      <c r="W4413" s="56"/>
      <c r="X4413" s="56"/>
      <c r="Y4413" s="56"/>
      <c r="Z4413" s="46"/>
      <c r="AA4413" s="66"/>
      <c r="AB4413" s="46"/>
      <c r="AC4413" s="46"/>
      <c r="AD4413" s="61"/>
      <c r="AE4413" s="61"/>
      <c r="AF4413" s="46"/>
      <c r="AG4413" s="46"/>
      <c r="AH4413" s="46">
        <f>SUM(AH4410:AH4412)</f>
        <v>671400</v>
      </c>
      <c r="AI4413" s="46"/>
      <c r="AJ4413" s="46">
        <f>SUM(AJ4410:AJ4412)</f>
        <v>671400</v>
      </c>
      <c r="AK4413" s="46"/>
      <c r="AL4413" s="46">
        <f>SUM(AL4410:AL4412)</f>
        <v>120.58000000000001</v>
      </c>
    </row>
    <row r="4414" spans="1:38" x14ac:dyDescent="0.45">
      <c r="A4414" s="16" t="s">
        <v>6529</v>
      </c>
      <c r="B4414" s="21">
        <v>3770400069367</v>
      </c>
      <c r="C4414" s="16" t="s">
        <v>6530</v>
      </c>
      <c r="D4414" s="16" t="s">
        <v>6531</v>
      </c>
      <c r="E4414" s="56">
        <v>2671</v>
      </c>
      <c r="F4414" s="56">
        <v>795</v>
      </c>
      <c r="G4414" s="57" t="s">
        <v>6532</v>
      </c>
      <c r="H4414" s="56" t="s">
        <v>42</v>
      </c>
      <c r="I4414" s="56">
        <v>2659</v>
      </c>
      <c r="J4414" s="56">
        <v>1</v>
      </c>
      <c r="K4414" s="56">
        <v>3</v>
      </c>
      <c r="L4414" s="71">
        <v>60</v>
      </c>
      <c r="M4414" s="56" t="s">
        <v>43</v>
      </c>
      <c r="N4414" s="46">
        <f>((J4414*400)+(K4414*100))+L4414</f>
        <v>760</v>
      </c>
      <c r="O4414" s="46">
        <v>4400</v>
      </c>
      <c r="P4414" s="46">
        <f>N4414*O4414</f>
        <v>3344000</v>
      </c>
      <c r="Q4414" s="56"/>
      <c r="R4414" s="58"/>
      <c r="S4414" s="59"/>
      <c r="T4414" s="58"/>
      <c r="U4414" s="58"/>
      <c r="V4414" s="60"/>
      <c r="W4414" s="56"/>
      <c r="X4414" s="56"/>
      <c r="Y4414" s="56"/>
      <c r="Z4414" s="46"/>
      <c r="AA4414" s="66"/>
      <c r="AB4414" s="46"/>
      <c r="AC4414" s="46"/>
      <c r="AD4414" s="61"/>
      <c r="AE4414" s="61"/>
      <c r="AF4414" s="46"/>
      <c r="AG4414" s="46">
        <f>IF(AND(AF4414="",P4414=""),0,IF((AF4414=""),P4414,IF((P4414=""),AF4414,AF4414+P4414)))</f>
        <v>3344000</v>
      </c>
      <c r="AH4414" s="46">
        <f>IF( (AA4414=""),AG4414*1,AG4414*(AA4414/100) )</f>
        <v>3344000</v>
      </c>
      <c r="AI4414" s="46">
        <v>0</v>
      </c>
      <c r="AJ4414" s="46">
        <f>IF((AI4414-AH4414) &gt; 1,0,IF((AI4414-AH4414)&lt;0,AH4414-AI4414,AI4414-AH4414))</f>
        <v>3344000</v>
      </c>
      <c r="AK4414" s="46">
        <v>0.3</v>
      </c>
      <c r="AL4414" s="46">
        <f>AJ4414*(AK4414/100)</f>
        <v>10032</v>
      </c>
    </row>
    <row r="4415" spans="1:38" x14ac:dyDescent="0.45">
      <c r="A4415" s="16"/>
      <c r="B4415" s="21"/>
      <c r="C4415" s="16"/>
      <c r="D4415" s="16"/>
      <c r="E4415" s="56"/>
      <c r="F4415" s="56"/>
      <c r="G4415" s="57"/>
      <c r="H4415" s="56"/>
      <c r="I4415" s="56"/>
      <c r="J4415" s="56"/>
      <c r="K4415" s="56"/>
      <c r="L4415" s="71"/>
      <c r="M4415" s="56"/>
      <c r="N4415" s="46"/>
      <c r="O4415" s="46" t="s">
        <v>54</v>
      </c>
      <c r="P4415" s="46">
        <f>SUM(P4414:P4414)</f>
        <v>3344000</v>
      </c>
      <c r="Q4415" s="56"/>
      <c r="R4415" s="58"/>
      <c r="S4415" s="59"/>
      <c r="T4415" s="58"/>
      <c r="U4415" s="58"/>
      <c r="V4415" s="60"/>
      <c r="W4415" s="56"/>
      <c r="X4415" s="56"/>
      <c r="Y4415" s="56"/>
      <c r="Z4415" s="46"/>
      <c r="AA4415" s="66"/>
      <c r="AB4415" s="46"/>
      <c r="AC4415" s="46"/>
      <c r="AD4415" s="61"/>
      <c r="AE4415" s="61"/>
      <c r="AF4415" s="46"/>
      <c r="AG4415" s="46"/>
      <c r="AH4415" s="46">
        <f>SUM(AH4414:AH4414)</f>
        <v>3344000</v>
      </c>
      <c r="AI4415" s="46"/>
      <c r="AJ4415" s="46">
        <f>SUM(AJ4414:AJ4414)</f>
        <v>3344000</v>
      </c>
      <c r="AK4415" s="46"/>
      <c r="AL4415" s="46">
        <f>SUM(AL4414:AL4414)</f>
        <v>10032</v>
      </c>
    </row>
    <row r="4416" spans="1:38" x14ac:dyDescent="0.45">
      <c r="A4416" s="16" t="s">
        <v>6533</v>
      </c>
      <c r="B4416" s="21">
        <v>3770400027869</v>
      </c>
      <c r="C4416" s="16" t="s">
        <v>6534</v>
      </c>
      <c r="D4416" s="16" t="s">
        <v>6535</v>
      </c>
      <c r="E4416" s="56">
        <v>2672</v>
      </c>
      <c r="F4416" s="56">
        <v>2492</v>
      </c>
      <c r="G4416" s="57" t="s">
        <v>6536</v>
      </c>
      <c r="H4416" s="56" t="s">
        <v>42</v>
      </c>
      <c r="I4416" s="56">
        <v>12838</v>
      </c>
      <c r="J4416" s="56">
        <v>3</v>
      </c>
      <c r="K4416" s="56">
        <v>1</v>
      </c>
      <c r="L4416" s="71">
        <v>59</v>
      </c>
      <c r="M4416" s="56" t="s">
        <v>43</v>
      </c>
      <c r="N4416" s="46">
        <f>((J4416*400)+(K4416*100))+L4416</f>
        <v>1359</v>
      </c>
      <c r="O4416" s="46">
        <v>200</v>
      </c>
      <c r="P4416" s="46">
        <f>N4416*O4416</f>
        <v>271800</v>
      </c>
      <c r="Q4416" s="56"/>
      <c r="R4416" s="58"/>
      <c r="S4416" s="59"/>
      <c r="T4416" s="58"/>
      <c r="U4416" s="58"/>
      <c r="V4416" s="60"/>
      <c r="W4416" s="56"/>
      <c r="X4416" s="56"/>
      <c r="Y4416" s="56"/>
      <c r="Z4416" s="46"/>
      <c r="AA4416" s="66"/>
      <c r="AB4416" s="46"/>
      <c r="AC4416" s="46"/>
      <c r="AD4416" s="61"/>
      <c r="AE4416" s="61"/>
      <c r="AF4416" s="46"/>
      <c r="AG4416" s="46">
        <f>IF(AND(AF4416="",P4416=""),0,IF((AF4416=""),P4416,IF((P4416=""),AF4416,AF4416+P4416)))</f>
        <v>271800</v>
      </c>
      <c r="AH4416" s="46">
        <f>IF( (AA4416=""),AG4416*1,AG4416*(AA4416/100) )</f>
        <v>271800</v>
      </c>
      <c r="AI4416" s="46">
        <v>0</v>
      </c>
      <c r="AJ4416" s="46">
        <f>IF((AI4416-AH4416) &gt; 1,0,IF((AI4416-AH4416)&lt;0,AH4416-AI4416,AI4416-AH4416))</f>
        <v>271800</v>
      </c>
      <c r="AK4416" s="46">
        <v>0.3</v>
      </c>
      <c r="AL4416" s="46">
        <f>AJ4416*(AK4416/100)</f>
        <v>815.4</v>
      </c>
    </row>
    <row r="4417" spans="1:38" x14ac:dyDescent="0.45">
      <c r="A4417" s="16"/>
      <c r="B4417" s="21"/>
      <c r="C4417" s="16"/>
      <c r="D4417" s="16"/>
      <c r="E4417" s="56"/>
      <c r="F4417" s="56"/>
      <c r="G4417" s="57"/>
      <c r="H4417" s="56"/>
      <c r="I4417" s="56"/>
      <c r="J4417" s="56"/>
      <c r="K4417" s="56"/>
      <c r="L4417" s="71"/>
      <c r="M4417" s="56"/>
      <c r="N4417" s="46"/>
      <c r="O4417" s="46" t="s">
        <v>54</v>
      </c>
      <c r="P4417" s="46">
        <f>SUM(P4416:P4416)</f>
        <v>271800</v>
      </c>
      <c r="Q4417" s="56"/>
      <c r="R4417" s="58"/>
      <c r="S4417" s="59"/>
      <c r="T4417" s="58"/>
      <c r="U4417" s="58"/>
      <c r="V4417" s="60"/>
      <c r="W4417" s="56"/>
      <c r="X4417" s="56"/>
      <c r="Y4417" s="56"/>
      <c r="Z4417" s="46"/>
      <c r="AA4417" s="66"/>
      <c r="AB4417" s="46"/>
      <c r="AC4417" s="46"/>
      <c r="AD4417" s="61"/>
      <c r="AE4417" s="61"/>
      <c r="AF4417" s="46"/>
      <c r="AG4417" s="46"/>
      <c r="AH4417" s="46">
        <f>SUM(AH4416:AH4416)</f>
        <v>271800</v>
      </c>
      <c r="AI4417" s="46"/>
      <c r="AJ4417" s="46">
        <f>SUM(AJ4416:AJ4416)</f>
        <v>271800</v>
      </c>
      <c r="AK4417" s="46"/>
      <c r="AL4417" s="46">
        <f>SUM(AL4416:AL4416)</f>
        <v>815.4</v>
      </c>
    </row>
    <row r="4418" spans="1:38" x14ac:dyDescent="0.45">
      <c r="A4418" s="16" t="s">
        <v>6525</v>
      </c>
      <c r="B4418" s="21">
        <v>3770400003463</v>
      </c>
      <c r="C4418" s="16" t="s">
        <v>6526</v>
      </c>
      <c r="D4418" s="16" t="s">
        <v>6527</v>
      </c>
      <c r="E4418" s="56">
        <v>2673</v>
      </c>
      <c r="F4418" s="56">
        <v>6057</v>
      </c>
      <c r="G4418" s="57"/>
      <c r="H4418" s="56" t="s">
        <v>42</v>
      </c>
      <c r="I4418" s="56">
        <v>33626</v>
      </c>
      <c r="J4418" s="56">
        <v>0</v>
      </c>
      <c r="K4418" s="56">
        <v>0</v>
      </c>
      <c r="L4418" s="71">
        <v>87</v>
      </c>
      <c r="M4418" s="56" t="s">
        <v>90</v>
      </c>
      <c r="N4418" s="46">
        <f>((J4418*400)+(K4418*100))+L4418</f>
        <v>87</v>
      </c>
      <c r="O4418" s="46">
        <v>250</v>
      </c>
      <c r="P4418" s="46">
        <f>N4418*O4418</f>
        <v>21750</v>
      </c>
      <c r="Q4418" s="56"/>
      <c r="R4418" s="58"/>
      <c r="S4418" s="59"/>
      <c r="T4418" s="58"/>
      <c r="U4418" s="58"/>
      <c r="V4418" s="60"/>
      <c r="W4418" s="56"/>
      <c r="X4418" s="56"/>
      <c r="Y4418" s="56"/>
      <c r="Z4418" s="46"/>
      <c r="AA4418" s="66"/>
      <c r="AB4418" s="46"/>
      <c r="AC4418" s="46"/>
      <c r="AD4418" s="61"/>
      <c r="AE4418" s="61"/>
      <c r="AF4418" s="46"/>
      <c r="AG4418" s="46">
        <f>IF(AND(AF4418="",P4418=""),0,IF((AF4418=""),P4418,IF((P4418=""),AF4418,AF4418+P4418)))</f>
        <v>21750</v>
      </c>
      <c r="AH4418" s="46">
        <f>IF( (AA4418=""),AG4418*1,AG4418*(AA4418/100) )</f>
        <v>21750</v>
      </c>
      <c r="AI4418" s="46">
        <v>50000000</v>
      </c>
      <c r="AJ4418" s="46">
        <f>IF((AI4418-AH4418) &gt; 1,0,IF((AI4418-AH4418)&lt;0,AH4418-AI4418,AI4418-AH4418))</f>
        <v>0</v>
      </c>
      <c r="AK4418" s="46">
        <v>0.01</v>
      </c>
      <c r="AL4418" s="46">
        <f>AJ4418*(AK4418/100)</f>
        <v>0</v>
      </c>
    </row>
    <row r="4419" spans="1:38" x14ac:dyDescent="0.45">
      <c r="A4419" s="16"/>
      <c r="B4419" s="21"/>
      <c r="C4419" s="16"/>
      <c r="D4419" s="16"/>
      <c r="E4419" s="56"/>
      <c r="F4419" s="56"/>
      <c r="G4419" s="57"/>
      <c r="H4419" s="56"/>
      <c r="I4419" s="56"/>
      <c r="J4419" s="56"/>
      <c r="K4419" s="56"/>
      <c r="L4419" s="71"/>
      <c r="M4419" s="56"/>
      <c r="N4419" s="46"/>
      <c r="O4419" s="46"/>
      <c r="P4419" s="46"/>
      <c r="Q4419" s="73">
        <v>1</v>
      </c>
      <c r="R4419" s="58" t="s">
        <v>6525</v>
      </c>
      <c r="S4419" s="59">
        <v>3770400003463</v>
      </c>
      <c r="T4419" s="58" t="s">
        <v>6526</v>
      </c>
      <c r="U4419" s="58" t="s">
        <v>6528</v>
      </c>
      <c r="V4419" s="60"/>
      <c r="W4419" s="56" t="s">
        <v>210</v>
      </c>
      <c r="X4419" s="56" t="s">
        <v>211</v>
      </c>
      <c r="Y4419" s="56" t="s">
        <v>212</v>
      </c>
      <c r="Z4419" s="46">
        <v>80</v>
      </c>
      <c r="AA4419" s="66">
        <v>100</v>
      </c>
      <c r="AB4419" s="46">
        <v>6900</v>
      </c>
      <c r="AC4419" s="46">
        <f>Z4419*AB4419</f>
        <v>552000</v>
      </c>
      <c r="AD4419" s="61">
        <v>5</v>
      </c>
      <c r="AE4419" s="61">
        <v>5</v>
      </c>
      <c r="AF4419" s="46">
        <f>(AC4419*(100-AE4419))/100</f>
        <v>524400</v>
      </c>
      <c r="AG4419" s="46">
        <f>IF( (AF4419=""),0,SUM(AF4419:AF4419) )</f>
        <v>524400</v>
      </c>
      <c r="AH4419" s="46">
        <f>(AG4419/100)*(AA4419)</f>
        <v>524400</v>
      </c>
      <c r="AI4419" s="46">
        <v>0</v>
      </c>
      <c r="AJ4419" s="46">
        <f>IF((AI4419-AH4419) &gt; 1,0,IF((AI4419-AH4419)&lt;0,AH4419-AI4419,AI4419-AH4419))</f>
        <v>524400</v>
      </c>
      <c r="AK4419" s="46">
        <v>0.02</v>
      </c>
      <c r="AL4419" s="46">
        <f>AJ4419*(AK4419/100)</f>
        <v>104.88000000000001</v>
      </c>
    </row>
    <row r="4420" spans="1:38" x14ac:dyDescent="0.45">
      <c r="A4420" s="16"/>
      <c r="B4420" s="21"/>
      <c r="C4420" s="16"/>
      <c r="D4420" s="16"/>
      <c r="E4420" s="56"/>
      <c r="F4420" s="56"/>
      <c r="G4420" s="57"/>
      <c r="H4420" s="56"/>
      <c r="I4420" s="56"/>
      <c r="J4420" s="56"/>
      <c r="K4420" s="56"/>
      <c r="L4420" s="71"/>
      <c r="M4420" s="56"/>
      <c r="N4420" s="46"/>
      <c r="O4420" s="46" t="s">
        <v>54</v>
      </c>
      <c r="P4420" s="46">
        <f>SUM(P4418:P4419)</f>
        <v>21750</v>
      </c>
      <c r="Q4420" s="56"/>
      <c r="R4420" s="58"/>
      <c r="S4420" s="59"/>
      <c r="T4420" s="58"/>
      <c r="U4420" s="58"/>
      <c r="V4420" s="60"/>
      <c r="W4420" s="56"/>
      <c r="X4420" s="56"/>
      <c r="Y4420" s="56"/>
      <c r="Z4420" s="46"/>
      <c r="AA4420" s="66"/>
      <c r="AB4420" s="46"/>
      <c r="AC4420" s="46"/>
      <c r="AD4420" s="61"/>
      <c r="AE4420" s="61"/>
      <c r="AF4420" s="46"/>
      <c r="AG4420" s="46"/>
      <c r="AH4420" s="46">
        <f>SUM(AH4418:AH4419)</f>
        <v>546150</v>
      </c>
      <c r="AI4420" s="46"/>
      <c r="AJ4420" s="46">
        <f>SUM(AJ4418:AJ4419)</f>
        <v>524400</v>
      </c>
      <c r="AK4420" s="46"/>
      <c r="AL4420" s="46">
        <f>SUM(AL4418:AL4419)</f>
        <v>104.88000000000001</v>
      </c>
    </row>
    <row r="4421" spans="1:38" x14ac:dyDescent="0.45">
      <c r="A4421" s="16" t="s">
        <v>6537</v>
      </c>
      <c r="B4421" s="21">
        <v>5770400017673</v>
      </c>
      <c r="C4421" s="16" t="s">
        <v>6538</v>
      </c>
      <c r="D4421" s="16" t="s">
        <v>6539</v>
      </c>
      <c r="E4421" s="56">
        <v>2674</v>
      </c>
      <c r="F4421" s="56">
        <v>3763</v>
      </c>
      <c r="G4421" s="57" t="s">
        <v>6540</v>
      </c>
      <c r="H4421" s="56" t="s">
        <v>42</v>
      </c>
      <c r="I4421" s="56">
        <v>10962</v>
      </c>
      <c r="J4421" s="56">
        <v>1</v>
      </c>
      <c r="K4421" s="56">
        <v>2</v>
      </c>
      <c r="L4421" s="71">
        <v>70</v>
      </c>
      <c r="M4421" s="56" t="s">
        <v>90</v>
      </c>
      <c r="N4421" s="46">
        <f>((J4421*400)+(K4421*100))+L4421</f>
        <v>670</v>
      </c>
      <c r="O4421" s="46">
        <v>230</v>
      </c>
      <c r="P4421" s="46">
        <f>N4421*O4421</f>
        <v>154100</v>
      </c>
      <c r="Q4421" s="56"/>
      <c r="R4421" s="58"/>
      <c r="S4421" s="59"/>
      <c r="T4421" s="58"/>
      <c r="U4421" s="58"/>
      <c r="V4421" s="60"/>
      <c r="W4421" s="56"/>
      <c r="X4421" s="56"/>
      <c r="Y4421" s="56"/>
      <c r="Z4421" s="46"/>
      <c r="AA4421" s="66"/>
      <c r="AB4421" s="46"/>
      <c r="AC4421" s="46"/>
      <c r="AD4421" s="61"/>
      <c r="AE4421" s="61"/>
      <c r="AF4421" s="46"/>
      <c r="AG4421" s="46">
        <f>IF(AND(AF4421="",P4421=""),0,IF((AF4421=""),P4421,IF((P4421=""),AF4421,AF4421+P4421)))</f>
        <v>154100</v>
      </c>
      <c r="AH4421" s="46">
        <f>IF( (AA4421=""),AG4421*1,AG4421*(AA4421/100) )</f>
        <v>154100</v>
      </c>
      <c r="AI4421" s="46">
        <v>50000000</v>
      </c>
      <c r="AJ4421" s="46">
        <f>IF((AI4421-AH4421) &gt; 1,0,IF((AI4421-AH4421)&lt;0,AH4421-AI4421,AI4421-AH4421))</f>
        <v>0</v>
      </c>
      <c r="AK4421" s="46">
        <v>0.01</v>
      </c>
      <c r="AL4421" s="46">
        <f>AJ4421*(AK4421/100)</f>
        <v>0</v>
      </c>
    </row>
    <row r="4422" spans="1:38" x14ac:dyDescent="0.45">
      <c r="A4422" s="16"/>
      <c r="B4422" s="21"/>
      <c r="C4422" s="16"/>
      <c r="D4422" s="16"/>
      <c r="E4422" s="56"/>
      <c r="F4422" s="56"/>
      <c r="G4422" s="57"/>
      <c r="H4422" s="56"/>
      <c r="I4422" s="56"/>
      <c r="J4422" s="56"/>
      <c r="K4422" s="56"/>
      <c r="L4422" s="71"/>
      <c r="M4422" s="56"/>
      <c r="N4422" s="46"/>
      <c r="O4422" s="46" t="s">
        <v>54</v>
      </c>
      <c r="P4422" s="46">
        <f>SUM(P4421:P4421)</f>
        <v>154100</v>
      </c>
      <c r="Q4422" s="56"/>
      <c r="R4422" s="58"/>
      <c r="S4422" s="59"/>
      <c r="T4422" s="58"/>
      <c r="U4422" s="58"/>
      <c r="V4422" s="60"/>
      <c r="W4422" s="56"/>
      <c r="X4422" s="56"/>
      <c r="Y4422" s="56"/>
      <c r="Z4422" s="46"/>
      <c r="AA4422" s="66"/>
      <c r="AB4422" s="46"/>
      <c r="AC4422" s="46"/>
      <c r="AD4422" s="61"/>
      <c r="AE4422" s="61"/>
      <c r="AF4422" s="46"/>
      <c r="AG4422" s="46"/>
      <c r="AH4422" s="46">
        <f>SUM(AH4421:AH4421)</f>
        <v>154100</v>
      </c>
      <c r="AI4422" s="46"/>
      <c r="AJ4422" s="46">
        <f>SUM(AJ4421:AJ4421)</f>
        <v>0</v>
      </c>
      <c r="AK4422" s="46"/>
      <c r="AL4422" s="46">
        <f>SUM(AL4421:AL4421)</f>
        <v>0</v>
      </c>
    </row>
    <row r="4423" spans="1:38" x14ac:dyDescent="0.45">
      <c r="A4423" s="16" t="s">
        <v>6541</v>
      </c>
      <c r="B4423" s="21">
        <v>3770400056761</v>
      </c>
      <c r="C4423" s="16" t="s">
        <v>6542</v>
      </c>
      <c r="D4423" s="16" t="s">
        <v>6543</v>
      </c>
      <c r="E4423" s="56">
        <v>2675</v>
      </c>
      <c r="F4423" s="56">
        <v>3753</v>
      </c>
      <c r="G4423" s="57" t="s">
        <v>6544</v>
      </c>
      <c r="H4423" s="56" t="s">
        <v>42</v>
      </c>
      <c r="I4423" s="56">
        <v>10972</v>
      </c>
      <c r="J4423" s="56">
        <v>2</v>
      </c>
      <c r="K4423" s="56">
        <v>3</v>
      </c>
      <c r="L4423" s="71">
        <v>24</v>
      </c>
      <c r="M4423" s="56" t="s">
        <v>43</v>
      </c>
      <c r="N4423" s="46">
        <f>((J4423*400)+(K4423*100))+L4423</f>
        <v>1124</v>
      </c>
      <c r="O4423" s="46">
        <v>470</v>
      </c>
      <c r="P4423" s="46">
        <f>N4423*O4423</f>
        <v>528280</v>
      </c>
      <c r="Q4423" s="56"/>
      <c r="R4423" s="58"/>
      <c r="S4423" s="59"/>
      <c r="T4423" s="58"/>
      <c r="U4423" s="58"/>
      <c r="V4423" s="60"/>
      <c r="W4423" s="56"/>
      <c r="X4423" s="56"/>
      <c r="Y4423" s="56"/>
      <c r="Z4423" s="46"/>
      <c r="AA4423" s="66"/>
      <c r="AB4423" s="46"/>
      <c r="AC4423" s="46"/>
      <c r="AD4423" s="61"/>
      <c r="AE4423" s="61"/>
      <c r="AF4423" s="46"/>
      <c r="AG4423" s="46">
        <f>IF(AND(AF4423="",P4423=""),0,IF((AF4423=""),P4423,IF((P4423=""),AF4423,AF4423+P4423)))</f>
        <v>528280</v>
      </c>
      <c r="AH4423" s="46">
        <f>IF( (AA4423=""),AG4423*1,AG4423*(AA4423/100) )</f>
        <v>528280</v>
      </c>
      <c r="AI4423" s="46">
        <v>0</v>
      </c>
      <c r="AJ4423" s="46">
        <f>IF((AI4423-AH4423) &gt; 1,0,IF((AI4423-AH4423)&lt;0,AH4423-AI4423,AI4423-AH4423))</f>
        <v>528280</v>
      </c>
      <c r="AK4423" s="46">
        <v>0.3</v>
      </c>
      <c r="AL4423" s="46">
        <f>AJ4423*(AK4423/100)</f>
        <v>1584.8400000000001</v>
      </c>
    </row>
    <row r="4424" spans="1:38" x14ac:dyDescent="0.45">
      <c r="A4424" s="16"/>
      <c r="B4424" s="21"/>
      <c r="C4424" s="16"/>
      <c r="D4424" s="16"/>
      <c r="E4424" s="56">
        <v>2676</v>
      </c>
      <c r="F4424" s="56">
        <v>6365</v>
      </c>
      <c r="G4424" s="57"/>
      <c r="H4424" s="56" t="s">
        <v>42</v>
      </c>
      <c r="I4424" s="56">
        <v>10972</v>
      </c>
      <c r="J4424" s="56">
        <v>2</v>
      </c>
      <c r="K4424" s="56">
        <v>3</v>
      </c>
      <c r="L4424" s="71">
        <v>24</v>
      </c>
      <c r="M4424" s="56" t="s">
        <v>43</v>
      </c>
      <c r="N4424" s="46">
        <f>((J4424*400)+(K4424*100))+L4424</f>
        <v>1124</v>
      </c>
      <c r="O4424" s="46">
        <v>470</v>
      </c>
      <c r="P4424" s="46">
        <f>N4424*O4424</f>
        <v>528280</v>
      </c>
      <c r="Q4424" s="56"/>
      <c r="R4424" s="58"/>
      <c r="S4424" s="59"/>
      <c r="T4424" s="58"/>
      <c r="U4424" s="58"/>
      <c r="V4424" s="60"/>
      <c r="W4424" s="56"/>
      <c r="X4424" s="56"/>
      <c r="Y4424" s="56"/>
      <c r="Z4424" s="46"/>
      <c r="AA4424" s="66"/>
      <c r="AB4424" s="46"/>
      <c r="AC4424" s="46"/>
      <c r="AD4424" s="61"/>
      <c r="AE4424" s="61"/>
      <c r="AF4424" s="46"/>
      <c r="AG4424" s="46">
        <f>IF(AND(AF4424="",P4424=""),0,IF((AF4424=""),P4424,IF((P4424=""),AF4424,AF4424+P4424)))</f>
        <v>528280</v>
      </c>
      <c r="AH4424" s="46">
        <f>IF( (AA4424=""),AG4424*1,AG4424*(AA4424/100) )</f>
        <v>528280</v>
      </c>
      <c r="AI4424" s="46">
        <v>0</v>
      </c>
      <c r="AJ4424" s="46">
        <f>IF((AI4424-AH4424) &gt; 1,0,IF((AI4424-AH4424)&lt;0,AH4424-AI4424,AI4424-AH4424))</f>
        <v>528280</v>
      </c>
      <c r="AK4424" s="46">
        <v>0.3</v>
      </c>
      <c r="AL4424" s="46">
        <f>AJ4424*(AK4424/100)</f>
        <v>1584.8400000000001</v>
      </c>
    </row>
    <row r="4425" spans="1:38" x14ac:dyDescent="0.45">
      <c r="A4425" s="16"/>
      <c r="B4425" s="21"/>
      <c r="C4425" s="16"/>
      <c r="D4425" s="16"/>
      <c r="E4425" s="56"/>
      <c r="F4425" s="56"/>
      <c r="G4425" s="57"/>
      <c r="H4425" s="56"/>
      <c r="I4425" s="56"/>
      <c r="J4425" s="56"/>
      <c r="K4425" s="56"/>
      <c r="L4425" s="71"/>
      <c r="M4425" s="56"/>
      <c r="N4425" s="46"/>
      <c r="O4425" s="46"/>
      <c r="P4425" s="46"/>
      <c r="Q4425" s="73">
        <v>1</v>
      </c>
      <c r="R4425" s="58" t="s">
        <v>6541</v>
      </c>
      <c r="S4425" s="59">
        <v>3770400056761</v>
      </c>
      <c r="T4425" s="58" t="s">
        <v>6542</v>
      </c>
      <c r="U4425" s="58" t="s">
        <v>6545</v>
      </c>
      <c r="V4425" s="60"/>
      <c r="W4425" s="56" t="s">
        <v>210</v>
      </c>
      <c r="X4425" s="56" t="s">
        <v>211</v>
      </c>
      <c r="Y4425" s="56" t="s">
        <v>212</v>
      </c>
      <c r="Z4425" s="46">
        <v>96</v>
      </c>
      <c r="AA4425" s="66">
        <v>100</v>
      </c>
      <c r="AB4425" s="46">
        <v>6900</v>
      </c>
      <c r="AC4425" s="46">
        <f>Z4425*AB4425</f>
        <v>662400</v>
      </c>
      <c r="AD4425" s="61">
        <v>5</v>
      </c>
      <c r="AE4425" s="61">
        <v>5</v>
      </c>
      <c r="AF4425" s="46">
        <f>(AC4425*(100-AE4425))/100</f>
        <v>629280</v>
      </c>
      <c r="AG4425" s="46">
        <f>IF( (AF4425=""),0,SUM(AF4425:AF4425) )</f>
        <v>629280</v>
      </c>
      <c r="AH4425" s="46">
        <f>(AG4425/100)*(AA4425)</f>
        <v>629280</v>
      </c>
      <c r="AI4425" s="46">
        <v>0</v>
      </c>
      <c r="AJ4425" s="46">
        <f>IF((AI4425-AH4425) &gt; 1,0,IF((AI4425-AH4425)&lt;0,AH4425-AI4425,AI4425-AH4425))</f>
        <v>629280</v>
      </c>
      <c r="AK4425" s="46">
        <v>0.02</v>
      </c>
      <c r="AL4425" s="46">
        <f>AJ4425*(AK4425/100)</f>
        <v>125.85600000000001</v>
      </c>
    </row>
    <row r="4426" spans="1:38" x14ac:dyDescent="0.45">
      <c r="A4426" s="16"/>
      <c r="B4426" s="21"/>
      <c r="C4426" s="16"/>
      <c r="D4426" s="16"/>
      <c r="E4426" s="56"/>
      <c r="F4426" s="56"/>
      <c r="G4426" s="57"/>
      <c r="H4426" s="56"/>
      <c r="I4426" s="56"/>
      <c r="J4426" s="56"/>
      <c r="K4426" s="56"/>
      <c r="L4426" s="71"/>
      <c r="M4426" s="56"/>
      <c r="N4426" s="46"/>
      <c r="O4426" s="46" t="s">
        <v>54</v>
      </c>
      <c r="P4426" s="46">
        <f>SUM(P4423:P4425)</f>
        <v>1056560</v>
      </c>
      <c r="Q4426" s="56"/>
      <c r="R4426" s="58"/>
      <c r="S4426" s="59"/>
      <c r="T4426" s="58"/>
      <c r="U4426" s="58"/>
      <c r="V4426" s="60"/>
      <c r="W4426" s="56"/>
      <c r="X4426" s="56"/>
      <c r="Y4426" s="56"/>
      <c r="Z4426" s="46"/>
      <c r="AA4426" s="66"/>
      <c r="AB4426" s="46"/>
      <c r="AC4426" s="46"/>
      <c r="AD4426" s="61"/>
      <c r="AE4426" s="61"/>
      <c r="AF4426" s="46"/>
      <c r="AG4426" s="46"/>
      <c r="AH4426" s="46">
        <f>SUM(AH4423:AH4425)</f>
        <v>1685840</v>
      </c>
      <c r="AI4426" s="46"/>
      <c r="AJ4426" s="46">
        <f>SUM(AJ4423:AJ4425)</f>
        <v>1685840</v>
      </c>
      <c r="AK4426" s="46"/>
      <c r="AL4426" s="46">
        <f>SUM(AL4423:AL4425)</f>
        <v>3295.5360000000005</v>
      </c>
    </row>
    <row r="4427" spans="1:38" x14ac:dyDescent="0.45">
      <c r="A4427" s="16" t="s">
        <v>6537</v>
      </c>
      <c r="B4427" s="21">
        <v>5770400017673</v>
      </c>
      <c r="C4427" s="16" t="s">
        <v>6538</v>
      </c>
      <c r="D4427" s="16" t="s">
        <v>6539</v>
      </c>
      <c r="E4427" s="56">
        <v>2677</v>
      </c>
      <c r="F4427" s="56">
        <v>8064</v>
      </c>
      <c r="G4427" s="57" t="s">
        <v>6546</v>
      </c>
      <c r="H4427" s="56" t="s">
        <v>42</v>
      </c>
      <c r="I4427" s="56">
        <v>10983</v>
      </c>
      <c r="J4427" s="56"/>
      <c r="K4427" s="56"/>
      <c r="L4427" s="71"/>
      <c r="M4427" s="56"/>
      <c r="N4427" s="46"/>
      <c r="O4427" s="46"/>
      <c r="P4427" s="46"/>
      <c r="Q4427" s="56"/>
      <c r="R4427" s="58"/>
      <c r="S4427" s="59"/>
      <c r="T4427" s="58"/>
      <c r="U4427" s="58"/>
      <c r="V4427" s="60"/>
      <c r="W4427" s="56"/>
      <c r="X4427" s="56"/>
      <c r="Y4427" s="56"/>
      <c r="Z4427" s="46"/>
      <c r="AA4427" s="66"/>
      <c r="AB4427" s="46"/>
      <c r="AC4427" s="46"/>
      <c r="AD4427" s="61"/>
      <c r="AE4427" s="61"/>
      <c r="AF4427" s="46"/>
      <c r="AG4427" s="46"/>
      <c r="AH4427" s="46"/>
      <c r="AI4427" s="46"/>
      <c r="AJ4427" s="46"/>
      <c r="AK4427" s="46"/>
      <c r="AL4427" s="46"/>
    </row>
    <row r="4428" spans="1:38" x14ac:dyDescent="0.45">
      <c r="A4428" s="16"/>
      <c r="B4428" s="21"/>
      <c r="C4428" s="16"/>
      <c r="D4428" s="16"/>
      <c r="E4428" s="56"/>
      <c r="F4428" s="56"/>
      <c r="G4428" s="57"/>
      <c r="H4428" s="56"/>
      <c r="I4428" s="56"/>
      <c r="J4428" s="56"/>
      <c r="K4428" s="56"/>
      <c r="L4428" s="71"/>
      <c r="M4428" s="56"/>
      <c r="N4428" s="46"/>
      <c r="O4428" s="46" t="s">
        <v>54</v>
      </c>
      <c r="P4428" s="46">
        <f>SUM(P4427:P4427)</f>
        <v>0</v>
      </c>
      <c r="Q4428" s="56"/>
      <c r="R4428" s="58"/>
      <c r="S4428" s="59"/>
      <c r="T4428" s="58"/>
      <c r="U4428" s="58"/>
      <c r="V4428" s="60"/>
      <c r="W4428" s="56"/>
      <c r="X4428" s="56"/>
      <c r="Y4428" s="56"/>
      <c r="Z4428" s="46"/>
      <c r="AA4428" s="66"/>
      <c r="AB4428" s="46"/>
      <c r="AC4428" s="46"/>
      <c r="AD4428" s="61"/>
      <c r="AE4428" s="61"/>
      <c r="AF4428" s="46"/>
      <c r="AG4428" s="46"/>
      <c r="AH4428" s="46">
        <f>SUM(AH4427:AH4427)</f>
        <v>0</v>
      </c>
      <c r="AI4428" s="46"/>
      <c r="AJ4428" s="46">
        <f>SUM(AJ4427:AJ4427)</f>
        <v>0</v>
      </c>
      <c r="AK4428" s="46"/>
      <c r="AL4428" s="46">
        <f>SUM(AL4427:AL4427)</f>
        <v>0</v>
      </c>
    </row>
    <row r="4429" spans="1:38" x14ac:dyDescent="0.45">
      <c r="A4429" s="16" t="s">
        <v>6541</v>
      </c>
      <c r="B4429" s="21">
        <v>3770400056761</v>
      </c>
      <c r="C4429" s="16" t="s">
        <v>6542</v>
      </c>
      <c r="D4429" s="16" t="s">
        <v>6543</v>
      </c>
      <c r="E4429" s="56">
        <v>2678</v>
      </c>
      <c r="F4429" s="56">
        <v>332</v>
      </c>
      <c r="G4429" s="57" t="s">
        <v>6547</v>
      </c>
      <c r="H4429" s="56" t="s">
        <v>42</v>
      </c>
      <c r="I4429" s="56">
        <v>10986</v>
      </c>
      <c r="J4429" s="56">
        <v>2</v>
      </c>
      <c r="K4429" s="56">
        <v>3</v>
      </c>
      <c r="L4429" s="71">
        <v>66</v>
      </c>
      <c r="M4429" s="56" t="s">
        <v>43</v>
      </c>
      <c r="N4429" s="46">
        <f>((J4429*400)+(K4429*100))+L4429</f>
        <v>1166</v>
      </c>
      <c r="O4429" s="46">
        <v>470</v>
      </c>
      <c r="P4429" s="46">
        <f>N4429*O4429</f>
        <v>548020</v>
      </c>
      <c r="Q4429" s="56"/>
      <c r="R4429" s="58"/>
      <c r="S4429" s="59"/>
      <c r="T4429" s="58"/>
      <c r="U4429" s="58"/>
      <c r="V4429" s="60"/>
      <c r="W4429" s="56"/>
      <c r="X4429" s="56"/>
      <c r="Y4429" s="56"/>
      <c r="Z4429" s="46"/>
      <c r="AA4429" s="66"/>
      <c r="AB4429" s="46"/>
      <c r="AC4429" s="46"/>
      <c r="AD4429" s="61"/>
      <c r="AE4429" s="61"/>
      <c r="AF4429" s="46"/>
      <c r="AG4429" s="46">
        <f>IF(AND(AF4429="",P4429=""),0,IF((AF4429=""),P4429,IF((P4429=""),AF4429,AF4429+P4429)))</f>
        <v>548020</v>
      </c>
      <c r="AH4429" s="46">
        <f>IF( (AA4429=""),AG4429*1,AG4429*(AA4429/100) )</f>
        <v>548020</v>
      </c>
      <c r="AI4429" s="46">
        <v>0</v>
      </c>
      <c r="AJ4429" s="46">
        <f>IF((AI4429-AH4429) &gt; 1,0,IF((AI4429-AH4429)&lt;0,AH4429-AI4429,AI4429-AH4429))</f>
        <v>548020</v>
      </c>
      <c r="AK4429" s="46">
        <v>0.3</v>
      </c>
      <c r="AL4429" s="46">
        <f>AJ4429*(AK4429/100)</f>
        <v>1644.06</v>
      </c>
    </row>
    <row r="4430" spans="1:38" x14ac:dyDescent="0.45">
      <c r="A4430" s="16"/>
      <c r="B4430" s="21"/>
      <c r="C4430" s="16"/>
      <c r="D4430" s="16"/>
      <c r="E4430" s="56">
        <v>2679</v>
      </c>
      <c r="F4430" s="56">
        <v>6364</v>
      </c>
      <c r="G4430" s="57"/>
      <c r="H4430" s="56" t="s">
        <v>42</v>
      </c>
      <c r="I4430" s="56">
        <v>10986</v>
      </c>
      <c r="J4430" s="56">
        <v>0</v>
      </c>
      <c r="K4430" s="56">
        <v>0</v>
      </c>
      <c r="L4430" s="71">
        <v>2</v>
      </c>
      <c r="M4430" s="56" t="s">
        <v>208</v>
      </c>
      <c r="N4430" s="46">
        <f>((J4430*400)+(K4430*100))+L4430</f>
        <v>2</v>
      </c>
      <c r="O4430" s="46">
        <v>470</v>
      </c>
      <c r="P4430" s="46">
        <f>N4430*O4430</f>
        <v>940</v>
      </c>
      <c r="Q4430" s="56"/>
      <c r="R4430" s="58"/>
      <c r="S4430" s="59"/>
      <c r="T4430" s="58"/>
      <c r="U4430" s="58"/>
      <c r="V4430" s="60"/>
      <c r="W4430" s="56"/>
      <c r="X4430" s="56"/>
      <c r="Y4430" s="56"/>
      <c r="Z4430" s="46"/>
      <c r="AA4430" s="66"/>
      <c r="AB4430" s="46"/>
      <c r="AC4430" s="46"/>
      <c r="AD4430" s="61"/>
      <c r="AE4430" s="61"/>
      <c r="AF4430" s="46"/>
      <c r="AG4430" s="46">
        <f>IF(AND(AF4430="",P4430=""),0,IF((AF4430=""),P4430,IF((P4430=""),AF4430,AF4430+P4430)))</f>
        <v>940</v>
      </c>
      <c r="AH4430" s="46">
        <f>IF( (AA4430=""),AG4430*1,AG4430*(AA4430/100) )</f>
        <v>940</v>
      </c>
      <c r="AI4430" s="46">
        <v>0</v>
      </c>
      <c r="AJ4430" s="46">
        <f>IF((AI4430-AH4430) &gt; 1,0,IF((AI4430-AH4430)&lt;0,AH4430-AI4430,AI4430-AH4430))</f>
        <v>940</v>
      </c>
      <c r="AK4430" s="46">
        <v>0.02</v>
      </c>
      <c r="AL4430" s="46">
        <f>AJ4430*(AK4430/100)</f>
        <v>0.188</v>
      </c>
    </row>
    <row r="4431" spans="1:38" x14ac:dyDescent="0.45">
      <c r="A4431" s="16"/>
      <c r="B4431" s="21"/>
      <c r="C4431" s="16"/>
      <c r="D4431" s="16"/>
      <c r="E4431" s="56"/>
      <c r="F4431" s="56"/>
      <c r="G4431" s="57"/>
      <c r="H4431" s="56"/>
      <c r="I4431" s="56"/>
      <c r="J4431" s="56">
        <v>2</v>
      </c>
      <c r="K4431" s="56">
        <v>3</v>
      </c>
      <c r="L4431" s="71">
        <v>64</v>
      </c>
      <c r="M4431" s="56" t="s">
        <v>90</v>
      </c>
      <c r="N4431" s="46">
        <f>((J4431*400)+(K4431*100))+L4431</f>
        <v>1164</v>
      </c>
      <c r="O4431" s="46">
        <v>470</v>
      </c>
      <c r="P4431" s="46">
        <f>N4431*O4431</f>
        <v>547080</v>
      </c>
      <c r="Q4431" s="56"/>
      <c r="R4431" s="58"/>
      <c r="S4431" s="59"/>
      <c r="T4431" s="58"/>
      <c r="U4431" s="58"/>
      <c r="V4431" s="60"/>
      <c r="W4431" s="56"/>
      <c r="X4431" s="56"/>
      <c r="Y4431" s="56"/>
      <c r="Z4431" s="46"/>
      <c r="AA4431" s="66"/>
      <c r="AB4431" s="46"/>
      <c r="AC4431" s="46"/>
      <c r="AD4431" s="61"/>
      <c r="AE4431" s="61"/>
      <c r="AF4431" s="46"/>
      <c r="AG4431" s="46">
        <f>IF(AND(AF4431="",P4431=""),0,IF((AF4431=""),P4431,IF((P4431=""),AF4431,AF4431+P4431)))</f>
        <v>547080</v>
      </c>
      <c r="AH4431" s="46">
        <f>IF( (AA4431=""),AG4431*1,AG4431*(AA4431/100) )</f>
        <v>547080</v>
      </c>
      <c r="AI4431" s="46">
        <v>0</v>
      </c>
      <c r="AJ4431" s="46">
        <f>IF((AI4431-AH4431) &gt; 1,0,IF((AI4431-AH4431)&lt;0,AH4431-AI4431,AI4431-AH4431))</f>
        <v>547080</v>
      </c>
      <c r="AK4431" s="46">
        <v>0.01</v>
      </c>
      <c r="AL4431" s="46">
        <f>AJ4431*(AK4431/100)</f>
        <v>54.708000000000006</v>
      </c>
    </row>
    <row r="4432" spans="1:38" x14ac:dyDescent="0.45">
      <c r="A4432" s="16"/>
      <c r="B4432" s="21"/>
      <c r="C4432" s="16"/>
      <c r="D4432" s="16"/>
      <c r="E4432" s="56"/>
      <c r="F4432" s="56"/>
      <c r="G4432" s="57"/>
      <c r="H4432" s="56"/>
      <c r="I4432" s="56"/>
      <c r="J4432" s="56"/>
      <c r="K4432" s="56"/>
      <c r="L4432" s="71"/>
      <c r="M4432" s="56"/>
      <c r="N4432" s="46"/>
      <c r="O4432" s="46"/>
      <c r="P4432" s="46"/>
      <c r="Q4432" s="73">
        <v>1</v>
      </c>
      <c r="R4432" s="58" t="s">
        <v>6541</v>
      </c>
      <c r="S4432" s="59">
        <v>3770400056761</v>
      </c>
      <c r="T4432" s="58" t="s">
        <v>6542</v>
      </c>
      <c r="U4432" s="58" t="s">
        <v>6545</v>
      </c>
      <c r="V4432" s="60"/>
      <c r="W4432" s="56" t="s">
        <v>210</v>
      </c>
      <c r="X4432" s="56" t="s">
        <v>211</v>
      </c>
      <c r="Y4432" s="56" t="s">
        <v>212</v>
      </c>
      <c r="Z4432" s="46">
        <v>96</v>
      </c>
      <c r="AA4432" s="66">
        <v>100</v>
      </c>
      <c r="AB4432" s="46">
        <v>6900</v>
      </c>
      <c r="AC4432" s="46">
        <f>Z4432*AB4432</f>
        <v>662400</v>
      </c>
      <c r="AD4432" s="61">
        <v>5</v>
      </c>
      <c r="AE4432" s="61">
        <v>5</v>
      </c>
      <c r="AF4432" s="46">
        <f>(AC4432*(100-AE4432))/100</f>
        <v>629280</v>
      </c>
      <c r="AG4432" s="46">
        <f>IF( (AF4432=""),0,SUM(AF4432:AF4432) )</f>
        <v>629280</v>
      </c>
      <c r="AH4432" s="46">
        <f>(AG4432/100)*(AA4432)</f>
        <v>629280</v>
      </c>
      <c r="AI4432" s="46">
        <v>0</v>
      </c>
      <c r="AJ4432" s="46">
        <f>IF((AI4432-AH4432) &gt; 1,0,IF((AI4432-AH4432)&lt;0,AH4432-AI4432,AI4432-AH4432))</f>
        <v>629280</v>
      </c>
      <c r="AK4432" s="46">
        <v>0.02</v>
      </c>
      <c r="AL4432" s="46">
        <f>AJ4432*(AK4432/100)</f>
        <v>125.85600000000001</v>
      </c>
    </row>
    <row r="4433" spans="1:38" x14ac:dyDescent="0.45">
      <c r="A4433" s="16"/>
      <c r="B4433" s="21"/>
      <c r="C4433" s="16"/>
      <c r="D4433" s="16"/>
      <c r="E4433" s="56"/>
      <c r="F4433" s="56"/>
      <c r="G4433" s="57"/>
      <c r="H4433" s="56"/>
      <c r="I4433" s="56"/>
      <c r="J4433" s="56"/>
      <c r="K4433" s="56"/>
      <c r="L4433" s="71"/>
      <c r="M4433" s="56"/>
      <c r="N4433" s="46"/>
      <c r="O4433" s="46" t="s">
        <v>54</v>
      </c>
      <c r="P4433" s="46">
        <f>SUM(P4429:P4432)</f>
        <v>1096040</v>
      </c>
      <c r="Q4433" s="56"/>
      <c r="R4433" s="58"/>
      <c r="S4433" s="59"/>
      <c r="T4433" s="58"/>
      <c r="U4433" s="58"/>
      <c r="V4433" s="60"/>
      <c r="W4433" s="56"/>
      <c r="X4433" s="56"/>
      <c r="Y4433" s="56"/>
      <c r="Z4433" s="46"/>
      <c r="AA4433" s="66"/>
      <c r="AB4433" s="46"/>
      <c r="AC4433" s="46"/>
      <c r="AD4433" s="61"/>
      <c r="AE4433" s="61"/>
      <c r="AF4433" s="46"/>
      <c r="AG4433" s="46"/>
      <c r="AH4433" s="46">
        <f>SUM(AH4429:AH4432)</f>
        <v>1725320</v>
      </c>
      <c r="AI4433" s="46"/>
      <c r="AJ4433" s="46">
        <f>SUM(AJ4429:AJ4432)</f>
        <v>1725320</v>
      </c>
      <c r="AK4433" s="46"/>
      <c r="AL4433" s="46">
        <f>SUM(AL4429:AL4432)</f>
        <v>1824.8120000000001</v>
      </c>
    </row>
    <row r="4434" spans="1:38" x14ac:dyDescent="0.45">
      <c r="A4434" s="16" t="s">
        <v>6548</v>
      </c>
      <c r="B4434" s="21">
        <v>3770400042868</v>
      </c>
      <c r="C4434" s="16" t="s">
        <v>6549</v>
      </c>
      <c r="D4434" s="16" t="s">
        <v>6550</v>
      </c>
      <c r="E4434" s="56">
        <v>2680</v>
      </c>
      <c r="F4434" s="56">
        <v>115</v>
      </c>
      <c r="G4434" s="57" t="s">
        <v>6551</v>
      </c>
      <c r="H4434" s="56" t="s">
        <v>42</v>
      </c>
      <c r="I4434" s="56">
        <v>19359</v>
      </c>
      <c r="J4434" s="56">
        <v>3</v>
      </c>
      <c r="K4434" s="56">
        <v>1</v>
      </c>
      <c r="L4434" s="71">
        <v>36</v>
      </c>
      <c r="M4434" s="56" t="s">
        <v>90</v>
      </c>
      <c r="N4434" s="46">
        <f>((J4434*400)+(K4434*100))+L4434</f>
        <v>1336</v>
      </c>
      <c r="O4434" s="46">
        <v>230</v>
      </c>
      <c r="P4434" s="46">
        <f>N4434*O4434</f>
        <v>307280</v>
      </c>
      <c r="Q4434" s="56"/>
      <c r="R4434" s="58"/>
      <c r="S4434" s="59"/>
      <c r="T4434" s="58"/>
      <c r="U4434" s="58"/>
      <c r="V4434" s="60"/>
      <c r="W4434" s="56"/>
      <c r="X4434" s="56"/>
      <c r="Y4434" s="56"/>
      <c r="Z4434" s="46"/>
      <c r="AA4434" s="66"/>
      <c r="AB4434" s="46"/>
      <c r="AC4434" s="46"/>
      <c r="AD4434" s="61"/>
      <c r="AE4434" s="61"/>
      <c r="AF4434" s="46"/>
      <c r="AG4434" s="46">
        <f>IF(AND(AF4434="",P4434=""),0,IF((AF4434=""),P4434,IF((P4434=""),AF4434,AF4434+P4434)))</f>
        <v>307280</v>
      </c>
      <c r="AH4434" s="46">
        <f>IF( (AA4434=""),AG4434*1,AG4434*(AA4434/100) )</f>
        <v>307280</v>
      </c>
      <c r="AI4434" s="46">
        <v>50000000</v>
      </c>
      <c r="AJ4434" s="46">
        <f>IF((AI4434-AH4434) &gt; 1,0,IF((AI4434-AH4434)&lt;0,AH4434-AI4434,AI4434-AH4434))</f>
        <v>0</v>
      </c>
      <c r="AK4434" s="46">
        <v>0.01</v>
      </c>
      <c r="AL4434" s="46">
        <f>AJ4434*(AK4434/100)</f>
        <v>0</v>
      </c>
    </row>
    <row r="4435" spans="1:38" x14ac:dyDescent="0.45">
      <c r="A4435" s="16"/>
      <c r="B4435" s="21"/>
      <c r="C4435" s="16"/>
      <c r="D4435" s="16"/>
      <c r="E4435" s="56"/>
      <c r="F4435" s="56"/>
      <c r="G4435" s="57"/>
      <c r="H4435" s="56"/>
      <c r="I4435" s="56"/>
      <c r="J4435" s="56"/>
      <c r="K4435" s="56"/>
      <c r="L4435" s="71"/>
      <c r="M4435" s="56"/>
      <c r="N4435" s="46"/>
      <c r="O4435" s="46" t="s">
        <v>54</v>
      </c>
      <c r="P4435" s="46">
        <f>SUM(P4434:P4434)</f>
        <v>307280</v>
      </c>
      <c r="Q4435" s="56"/>
      <c r="R4435" s="58"/>
      <c r="S4435" s="59"/>
      <c r="T4435" s="58"/>
      <c r="U4435" s="58"/>
      <c r="V4435" s="60"/>
      <c r="W4435" s="56"/>
      <c r="X4435" s="56"/>
      <c r="Y4435" s="56"/>
      <c r="Z4435" s="46"/>
      <c r="AA4435" s="66"/>
      <c r="AB4435" s="46"/>
      <c r="AC4435" s="46"/>
      <c r="AD4435" s="61"/>
      <c r="AE4435" s="61"/>
      <c r="AF4435" s="46"/>
      <c r="AG4435" s="46"/>
      <c r="AH4435" s="46">
        <f>SUM(AH4434:AH4434)</f>
        <v>307280</v>
      </c>
      <c r="AI4435" s="46"/>
      <c r="AJ4435" s="46">
        <f>SUM(AJ4434:AJ4434)</f>
        <v>0</v>
      </c>
      <c r="AK4435" s="46"/>
      <c r="AL4435" s="46">
        <f>SUM(AL4434:AL4434)</f>
        <v>0</v>
      </c>
    </row>
    <row r="4436" spans="1:38" x14ac:dyDescent="0.45">
      <c r="A4436" s="16" t="s">
        <v>6552</v>
      </c>
      <c r="B4436" s="21">
        <v>3770400056141</v>
      </c>
      <c r="C4436" s="16" t="s">
        <v>6553</v>
      </c>
      <c r="D4436" s="16" t="s">
        <v>6554</v>
      </c>
      <c r="E4436" s="56">
        <v>2681</v>
      </c>
      <c r="F4436" s="56">
        <v>3326</v>
      </c>
      <c r="G4436" s="57" t="s">
        <v>6555</v>
      </c>
      <c r="H4436" s="56" t="s">
        <v>42</v>
      </c>
      <c r="I4436" s="56">
        <v>12934</v>
      </c>
      <c r="J4436" s="56">
        <v>2</v>
      </c>
      <c r="K4436" s="56">
        <v>1</v>
      </c>
      <c r="L4436" s="71">
        <v>92</v>
      </c>
      <c r="M4436" s="56" t="s">
        <v>43</v>
      </c>
      <c r="N4436" s="46">
        <f>((J4436*400)+(K4436*100))+L4436</f>
        <v>992</v>
      </c>
      <c r="O4436" s="46">
        <v>150</v>
      </c>
      <c r="P4436" s="46">
        <f>N4436*O4436</f>
        <v>148800</v>
      </c>
      <c r="Q4436" s="56"/>
      <c r="R4436" s="58"/>
      <c r="S4436" s="59"/>
      <c r="T4436" s="58"/>
      <c r="U4436" s="58"/>
      <c r="V4436" s="60"/>
      <c r="W4436" s="56"/>
      <c r="X4436" s="56"/>
      <c r="Y4436" s="56"/>
      <c r="Z4436" s="46"/>
      <c r="AA4436" s="66"/>
      <c r="AB4436" s="46"/>
      <c r="AC4436" s="46"/>
      <c r="AD4436" s="61"/>
      <c r="AE4436" s="61"/>
      <c r="AF4436" s="46"/>
      <c r="AG4436" s="46">
        <f>IF(AND(AF4436="",P4436=""),0,IF((AF4436=""),P4436,IF((P4436=""),AF4436,AF4436+P4436)))</f>
        <v>148800</v>
      </c>
      <c r="AH4436" s="46">
        <f>IF( (AA4436=""),AG4436*1,AG4436*(AA4436/100) )</f>
        <v>148800</v>
      </c>
      <c r="AI4436" s="46">
        <v>0</v>
      </c>
      <c r="AJ4436" s="46">
        <f>IF((AI4436-AH4436) &gt; 1,0,IF((AI4436-AH4436)&lt;0,AH4436-AI4436,AI4436-AH4436))</f>
        <v>148800</v>
      </c>
      <c r="AK4436" s="46">
        <v>0.3</v>
      </c>
      <c r="AL4436" s="46">
        <f>AJ4436*(AK4436/100)</f>
        <v>446.40000000000003</v>
      </c>
    </row>
    <row r="4437" spans="1:38" x14ac:dyDescent="0.45">
      <c r="A4437" s="16"/>
      <c r="B4437" s="21"/>
      <c r="C4437" s="16"/>
      <c r="D4437" s="16"/>
      <c r="E4437" s="56">
        <v>2682</v>
      </c>
      <c r="F4437" s="56">
        <v>10060</v>
      </c>
      <c r="G4437" s="57" t="s">
        <v>6556</v>
      </c>
      <c r="H4437" s="56" t="s">
        <v>42</v>
      </c>
      <c r="I4437" s="56">
        <v>12942</v>
      </c>
      <c r="J4437" s="56"/>
      <c r="K4437" s="56"/>
      <c r="L4437" s="71"/>
      <c r="M4437" s="56"/>
      <c r="N4437" s="46"/>
      <c r="O4437" s="46"/>
      <c r="P4437" s="46"/>
      <c r="Q4437" s="56"/>
      <c r="R4437" s="58"/>
      <c r="S4437" s="59"/>
      <c r="T4437" s="58"/>
      <c r="U4437" s="58"/>
      <c r="V4437" s="60"/>
      <c r="W4437" s="56"/>
      <c r="X4437" s="56"/>
      <c r="Y4437" s="56"/>
      <c r="Z4437" s="46"/>
      <c r="AA4437" s="66"/>
      <c r="AB4437" s="46"/>
      <c r="AC4437" s="46"/>
      <c r="AD4437" s="61"/>
      <c r="AE4437" s="61"/>
      <c r="AF4437" s="46"/>
      <c r="AG4437" s="46"/>
      <c r="AH4437" s="46"/>
      <c r="AI4437" s="46"/>
      <c r="AJ4437" s="46"/>
      <c r="AK4437" s="46"/>
      <c r="AL4437" s="46"/>
    </row>
    <row r="4438" spans="1:38" x14ac:dyDescent="0.45">
      <c r="A4438" s="16"/>
      <c r="B4438" s="21"/>
      <c r="C4438" s="16"/>
      <c r="D4438" s="16"/>
      <c r="E4438" s="56"/>
      <c r="F4438" s="56"/>
      <c r="G4438" s="57"/>
      <c r="H4438" s="56"/>
      <c r="I4438" s="56"/>
      <c r="J4438" s="56"/>
      <c r="K4438" s="56"/>
      <c r="L4438" s="71"/>
      <c r="M4438" s="56"/>
      <c r="N4438" s="46"/>
      <c r="O4438" s="46" t="s">
        <v>54</v>
      </c>
      <c r="P4438" s="46">
        <f>SUM(P4436:P4437)</f>
        <v>148800</v>
      </c>
      <c r="Q4438" s="56"/>
      <c r="R4438" s="58"/>
      <c r="S4438" s="59"/>
      <c r="T4438" s="58"/>
      <c r="U4438" s="58"/>
      <c r="V4438" s="60"/>
      <c r="W4438" s="56"/>
      <c r="X4438" s="56"/>
      <c r="Y4438" s="56"/>
      <c r="Z4438" s="46"/>
      <c r="AA4438" s="66"/>
      <c r="AB4438" s="46"/>
      <c r="AC4438" s="46"/>
      <c r="AD4438" s="61"/>
      <c r="AE4438" s="61"/>
      <c r="AF4438" s="46"/>
      <c r="AG4438" s="46"/>
      <c r="AH4438" s="46">
        <f>SUM(AH4436:AH4437)</f>
        <v>148800</v>
      </c>
      <c r="AI4438" s="46"/>
      <c r="AJ4438" s="46">
        <f>SUM(AJ4436:AJ4437)</f>
        <v>148800</v>
      </c>
      <c r="AK4438" s="46"/>
      <c r="AL4438" s="46">
        <f>SUM(AL4436:AL4437)</f>
        <v>446.40000000000003</v>
      </c>
    </row>
    <row r="4439" spans="1:38" x14ac:dyDescent="0.45">
      <c r="A4439" s="16" t="s">
        <v>6557</v>
      </c>
      <c r="B4439" s="21">
        <v>3800700465054</v>
      </c>
      <c r="C4439" s="16" t="s">
        <v>6558</v>
      </c>
      <c r="D4439" s="16" t="s">
        <v>6559</v>
      </c>
      <c r="E4439" s="56">
        <v>2683</v>
      </c>
      <c r="F4439" s="56">
        <v>3227</v>
      </c>
      <c r="G4439" s="57" t="s">
        <v>6560</v>
      </c>
      <c r="H4439" s="56" t="s">
        <v>42</v>
      </c>
      <c r="I4439" s="56">
        <v>8744</v>
      </c>
      <c r="J4439" s="56">
        <v>0</v>
      </c>
      <c r="K4439" s="56">
        <v>0</v>
      </c>
      <c r="L4439" s="71">
        <v>60</v>
      </c>
      <c r="M4439" s="56" t="s">
        <v>43</v>
      </c>
      <c r="N4439" s="46">
        <f>((J4439*400)+(K4439*100))+L4439</f>
        <v>60</v>
      </c>
      <c r="O4439" s="46">
        <v>1000</v>
      </c>
      <c r="P4439" s="46">
        <f>N4439*O4439</f>
        <v>60000</v>
      </c>
      <c r="Q4439" s="56"/>
      <c r="R4439" s="58"/>
      <c r="S4439" s="59"/>
      <c r="T4439" s="58"/>
      <c r="U4439" s="58"/>
      <c r="V4439" s="60"/>
      <c r="W4439" s="56"/>
      <c r="X4439" s="56"/>
      <c r="Y4439" s="56"/>
      <c r="Z4439" s="46"/>
      <c r="AA4439" s="66"/>
      <c r="AB4439" s="46"/>
      <c r="AC4439" s="46"/>
      <c r="AD4439" s="61"/>
      <c r="AE4439" s="61"/>
      <c r="AF4439" s="46"/>
      <c r="AG4439" s="46">
        <f>IF(AND(AF4439="",P4439=""),0,IF((AF4439=""),P4439,IF((P4439=""),AF4439,AF4439+P4439)))</f>
        <v>60000</v>
      </c>
      <c r="AH4439" s="46">
        <f>IF( (AA4439=""),AG4439*1,AG4439*(AA4439/100) )</f>
        <v>60000</v>
      </c>
      <c r="AI4439" s="46">
        <v>0</v>
      </c>
      <c r="AJ4439" s="46">
        <f>IF((AI4439-AH4439) &gt; 1,0,IF((AI4439-AH4439)&lt;0,AH4439-AI4439,AI4439-AH4439))</f>
        <v>60000</v>
      </c>
      <c r="AK4439" s="46">
        <v>0.3</v>
      </c>
      <c r="AL4439" s="46">
        <f>AJ4439*(AK4439/100)</f>
        <v>180</v>
      </c>
    </row>
    <row r="4440" spans="1:38" x14ac:dyDescent="0.45">
      <c r="A4440" s="16"/>
      <c r="B4440" s="21"/>
      <c r="C4440" s="16"/>
      <c r="D4440" s="16"/>
      <c r="E4440" s="56"/>
      <c r="F4440" s="56"/>
      <c r="G4440" s="57"/>
      <c r="H4440" s="56"/>
      <c r="I4440" s="56"/>
      <c r="J4440" s="56"/>
      <c r="K4440" s="56"/>
      <c r="L4440" s="71"/>
      <c r="M4440" s="56"/>
      <c r="N4440" s="46"/>
      <c r="O4440" s="46" t="s">
        <v>54</v>
      </c>
      <c r="P4440" s="46">
        <f>SUM(P4439:P4439)</f>
        <v>60000</v>
      </c>
      <c r="Q4440" s="56"/>
      <c r="R4440" s="58"/>
      <c r="S4440" s="59"/>
      <c r="T4440" s="58"/>
      <c r="U4440" s="58"/>
      <c r="V4440" s="60"/>
      <c r="W4440" s="56"/>
      <c r="X4440" s="56"/>
      <c r="Y4440" s="56"/>
      <c r="Z4440" s="46"/>
      <c r="AA4440" s="66"/>
      <c r="AB4440" s="46"/>
      <c r="AC4440" s="46"/>
      <c r="AD4440" s="61"/>
      <c r="AE4440" s="61"/>
      <c r="AF4440" s="46"/>
      <c r="AG4440" s="46"/>
      <c r="AH4440" s="46">
        <f>SUM(AH4439:AH4439)</f>
        <v>60000</v>
      </c>
      <c r="AI4440" s="46"/>
      <c r="AJ4440" s="46">
        <f>SUM(AJ4439:AJ4439)</f>
        <v>60000</v>
      </c>
      <c r="AK4440" s="46"/>
      <c r="AL4440" s="46">
        <f>SUM(AL4439:AL4439)</f>
        <v>180</v>
      </c>
    </row>
    <row r="4441" spans="1:38" x14ac:dyDescent="0.45">
      <c r="A4441" s="16" t="s">
        <v>6561</v>
      </c>
      <c r="B4441" s="21">
        <v>3770400088167</v>
      </c>
      <c r="C4441" s="16" t="s">
        <v>6562</v>
      </c>
      <c r="D4441" s="16" t="s">
        <v>6563</v>
      </c>
      <c r="E4441" s="56">
        <v>2684</v>
      </c>
      <c r="F4441" s="56">
        <v>1385</v>
      </c>
      <c r="G4441" s="57" t="s">
        <v>6564</v>
      </c>
      <c r="H4441" s="56" t="s">
        <v>42</v>
      </c>
      <c r="I4441" s="56">
        <v>17173</v>
      </c>
      <c r="J4441" s="56">
        <v>14</v>
      </c>
      <c r="K4441" s="56">
        <v>1</v>
      </c>
      <c r="L4441" s="71">
        <v>52</v>
      </c>
      <c r="M4441" s="56" t="s">
        <v>90</v>
      </c>
      <c r="N4441" s="46">
        <f>((J4441*400)+(K4441*100))+L4441</f>
        <v>5752</v>
      </c>
      <c r="O4441" s="46">
        <v>150</v>
      </c>
      <c r="P4441" s="46">
        <f>N4441*O4441</f>
        <v>862800</v>
      </c>
      <c r="Q4441" s="56"/>
      <c r="R4441" s="58"/>
      <c r="S4441" s="59"/>
      <c r="T4441" s="58"/>
      <c r="U4441" s="58"/>
      <c r="V4441" s="60"/>
      <c r="W4441" s="56"/>
      <c r="X4441" s="56"/>
      <c r="Y4441" s="56"/>
      <c r="Z4441" s="46"/>
      <c r="AA4441" s="66"/>
      <c r="AB4441" s="46"/>
      <c r="AC4441" s="46"/>
      <c r="AD4441" s="61"/>
      <c r="AE4441" s="61"/>
      <c r="AF4441" s="46"/>
      <c r="AG4441" s="46">
        <f>IF(AND(AF4441="",P4441=""),0,IF((AF4441=""),P4441,IF((P4441=""),AF4441,AF4441+P4441)))</f>
        <v>862800</v>
      </c>
      <c r="AH4441" s="46">
        <f>IF( (AA4441=""),AG4441*1,AG4441*(AA4441/100) )</f>
        <v>862800</v>
      </c>
      <c r="AI4441" s="46">
        <v>50000000</v>
      </c>
      <c r="AJ4441" s="46">
        <f>IF((AI4441-AH4441) &gt; 1,0,IF((AI4441-AH4441)&lt;0,AH4441-AI4441,AI4441-AH4441))</f>
        <v>0</v>
      </c>
      <c r="AK4441" s="46">
        <v>0.01</v>
      </c>
      <c r="AL4441" s="46">
        <f>AJ4441*(AK4441/100)</f>
        <v>0</v>
      </c>
    </row>
    <row r="4442" spans="1:38" x14ac:dyDescent="0.45">
      <c r="A4442" s="16"/>
      <c r="B4442" s="21"/>
      <c r="C4442" s="16"/>
      <c r="D4442" s="16"/>
      <c r="E4442" s="56"/>
      <c r="F4442" s="56"/>
      <c r="G4442" s="57"/>
      <c r="H4442" s="56"/>
      <c r="I4442" s="56"/>
      <c r="J4442" s="56"/>
      <c r="K4442" s="56"/>
      <c r="L4442" s="71"/>
      <c r="M4442" s="56"/>
      <c r="N4442" s="46"/>
      <c r="O4442" s="46" t="s">
        <v>54</v>
      </c>
      <c r="P4442" s="46">
        <f>SUM(P4441:P4441)</f>
        <v>862800</v>
      </c>
      <c r="Q4442" s="56"/>
      <c r="R4442" s="58"/>
      <c r="S4442" s="59"/>
      <c r="T4442" s="58"/>
      <c r="U4442" s="58"/>
      <c r="V4442" s="60"/>
      <c r="W4442" s="56"/>
      <c r="X4442" s="56"/>
      <c r="Y4442" s="56"/>
      <c r="Z4442" s="46"/>
      <c r="AA4442" s="66"/>
      <c r="AB4442" s="46"/>
      <c r="AC4442" s="46"/>
      <c r="AD4442" s="61"/>
      <c r="AE4442" s="61"/>
      <c r="AF4442" s="46"/>
      <c r="AG4442" s="46"/>
      <c r="AH4442" s="46">
        <f>SUM(AH4441:AH4441)</f>
        <v>862800</v>
      </c>
      <c r="AI4442" s="46"/>
      <c r="AJ4442" s="46">
        <f>SUM(AJ4441:AJ4441)</f>
        <v>0</v>
      </c>
      <c r="AK4442" s="46"/>
      <c r="AL4442" s="46">
        <f>SUM(AL4441:AL4441)</f>
        <v>0</v>
      </c>
    </row>
    <row r="4443" spans="1:38" x14ac:dyDescent="0.45">
      <c r="A4443" s="16" t="s">
        <v>6565</v>
      </c>
      <c r="B4443" s="21">
        <v>1770400009201</v>
      </c>
      <c r="C4443" s="16" t="s">
        <v>6566</v>
      </c>
      <c r="D4443" s="16" t="s">
        <v>6567</v>
      </c>
      <c r="E4443" s="56">
        <v>2685</v>
      </c>
      <c r="F4443" s="56">
        <v>8528</v>
      </c>
      <c r="G4443" s="57" t="s">
        <v>6568</v>
      </c>
      <c r="H4443" s="56" t="s">
        <v>42</v>
      </c>
      <c r="I4443" s="56">
        <v>28278</v>
      </c>
      <c r="J4443" s="56"/>
      <c r="K4443" s="56"/>
      <c r="L4443" s="71"/>
      <c r="M4443" s="56"/>
      <c r="N4443" s="46"/>
      <c r="O4443" s="46"/>
      <c r="P4443" s="46"/>
      <c r="Q4443" s="56"/>
      <c r="R4443" s="58"/>
      <c r="S4443" s="59"/>
      <c r="T4443" s="58"/>
      <c r="U4443" s="58"/>
      <c r="V4443" s="60"/>
      <c r="W4443" s="56"/>
      <c r="X4443" s="56"/>
      <c r="Y4443" s="56"/>
      <c r="Z4443" s="46"/>
      <c r="AA4443" s="66"/>
      <c r="AB4443" s="46"/>
      <c r="AC4443" s="46"/>
      <c r="AD4443" s="61"/>
      <c r="AE4443" s="61"/>
      <c r="AF4443" s="46"/>
      <c r="AG4443" s="46"/>
      <c r="AH4443" s="46"/>
      <c r="AI4443" s="46"/>
      <c r="AJ4443" s="46"/>
      <c r="AK4443" s="46"/>
      <c r="AL4443" s="46"/>
    </row>
    <row r="4444" spans="1:38" x14ac:dyDescent="0.45">
      <c r="A4444" s="16"/>
      <c r="B4444" s="21"/>
      <c r="C4444" s="16"/>
      <c r="D4444" s="16"/>
      <c r="E4444" s="56"/>
      <c r="F4444" s="56"/>
      <c r="G4444" s="57"/>
      <c r="H4444" s="56"/>
      <c r="I4444" s="56"/>
      <c r="J4444" s="56"/>
      <c r="K4444" s="56"/>
      <c r="L4444" s="71"/>
      <c r="M4444" s="56"/>
      <c r="N4444" s="46"/>
      <c r="O4444" s="46" t="s">
        <v>54</v>
      </c>
      <c r="P4444" s="46">
        <f>SUM(P4443:P4443)</f>
        <v>0</v>
      </c>
      <c r="Q4444" s="56"/>
      <c r="R4444" s="58"/>
      <c r="S4444" s="59"/>
      <c r="T4444" s="58"/>
      <c r="U4444" s="58"/>
      <c r="V4444" s="60"/>
      <c r="W4444" s="56"/>
      <c r="X4444" s="56"/>
      <c r="Y4444" s="56"/>
      <c r="Z4444" s="46"/>
      <c r="AA4444" s="66"/>
      <c r="AB4444" s="46"/>
      <c r="AC4444" s="46"/>
      <c r="AD4444" s="61"/>
      <c r="AE4444" s="61"/>
      <c r="AF4444" s="46"/>
      <c r="AG4444" s="46"/>
      <c r="AH4444" s="46">
        <f>SUM(AH4443:AH4443)</f>
        <v>0</v>
      </c>
      <c r="AI4444" s="46"/>
      <c r="AJ4444" s="46">
        <f>SUM(AJ4443:AJ4443)</f>
        <v>0</v>
      </c>
      <c r="AK4444" s="46"/>
      <c r="AL4444" s="46">
        <f>SUM(AL4443:AL4443)</f>
        <v>0</v>
      </c>
    </row>
    <row r="4445" spans="1:38" x14ac:dyDescent="0.45">
      <c r="A4445" s="16" t="s">
        <v>6569</v>
      </c>
      <c r="B4445" s="21">
        <v>3471300025094</v>
      </c>
      <c r="C4445" s="16" t="s">
        <v>6570</v>
      </c>
      <c r="D4445" s="16" t="s">
        <v>6571</v>
      </c>
      <c r="E4445" s="56">
        <v>2686</v>
      </c>
      <c r="F4445" s="56">
        <v>8763</v>
      </c>
      <c r="G4445" s="57" t="s">
        <v>6572</v>
      </c>
      <c r="H4445" s="56" t="s">
        <v>42</v>
      </c>
      <c r="I4445" s="56">
        <v>24578</v>
      </c>
      <c r="J4445" s="56"/>
      <c r="K4445" s="56"/>
      <c r="L4445" s="71"/>
      <c r="M4445" s="56"/>
      <c r="N4445" s="46"/>
      <c r="O4445" s="46"/>
      <c r="P4445" s="46"/>
      <c r="Q4445" s="56"/>
      <c r="R4445" s="58"/>
      <c r="S4445" s="59"/>
      <c r="T4445" s="58"/>
      <c r="U4445" s="58"/>
      <c r="V4445" s="60"/>
      <c r="W4445" s="56"/>
      <c r="X4445" s="56"/>
      <c r="Y4445" s="56"/>
      <c r="Z4445" s="46"/>
      <c r="AA4445" s="66"/>
      <c r="AB4445" s="46"/>
      <c r="AC4445" s="46"/>
      <c r="AD4445" s="61"/>
      <c r="AE4445" s="61"/>
      <c r="AF4445" s="46"/>
      <c r="AG4445" s="46"/>
      <c r="AH4445" s="46"/>
      <c r="AI4445" s="46"/>
      <c r="AJ4445" s="46"/>
      <c r="AK4445" s="46"/>
      <c r="AL4445" s="46"/>
    </row>
    <row r="4446" spans="1:38" x14ac:dyDescent="0.45">
      <c r="A4446" s="16"/>
      <c r="B4446" s="21"/>
      <c r="C4446" s="16"/>
      <c r="D4446" s="16"/>
      <c r="E4446" s="56"/>
      <c r="F4446" s="56"/>
      <c r="G4446" s="57"/>
      <c r="H4446" s="56"/>
      <c r="I4446" s="56"/>
      <c r="J4446" s="56"/>
      <c r="K4446" s="56"/>
      <c r="L4446" s="71"/>
      <c r="M4446" s="56"/>
      <c r="N4446" s="46"/>
      <c r="O4446" s="46" t="s">
        <v>54</v>
      </c>
      <c r="P4446" s="46">
        <f>SUM(P4445:P4445)</f>
        <v>0</v>
      </c>
      <c r="Q4446" s="56"/>
      <c r="R4446" s="58"/>
      <c r="S4446" s="59"/>
      <c r="T4446" s="58"/>
      <c r="U4446" s="58"/>
      <c r="V4446" s="60"/>
      <c r="W4446" s="56"/>
      <c r="X4446" s="56"/>
      <c r="Y4446" s="56"/>
      <c r="Z4446" s="46"/>
      <c r="AA4446" s="66"/>
      <c r="AB4446" s="46"/>
      <c r="AC4446" s="46"/>
      <c r="AD4446" s="61"/>
      <c r="AE4446" s="61"/>
      <c r="AF4446" s="46"/>
      <c r="AG4446" s="46"/>
      <c r="AH4446" s="46">
        <f>SUM(AH4445:AH4445)</f>
        <v>0</v>
      </c>
      <c r="AI4446" s="46"/>
      <c r="AJ4446" s="46">
        <f>SUM(AJ4445:AJ4445)</f>
        <v>0</v>
      </c>
      <c r="AK4446" s="46"/>
      <c r="AL4446" s="46">
        <f>SUM(AL4445:AL4445)</f>
        <v>0</v>
      </c>
    </row>
    <row r="4447" spans="1:38" x14ac:dyDescent="0.45">
      <c r="A4447" s="16" t="s">
        <v>6573</v>
      </c>
      <c r="B4447" s="21">
        <v>3770400597622</v>
      </c>
      <c r="C4447" s="16" t="s">
        <v>6574</v>
      </c>
      <c r="D4447" s="16" t="s">
        <v>3249</v>
      </c>
      <c r="E4447" s="56">
        <v>2687</v>
      </c>
      <c r="F4447" s="56">
        <v>1989</v>
      </c>
      <c r="G4447" s="57" t="s">
        <v>6575</v>
      </c>
      <c r="H4447" s="56" t="s">
        <v>42</v>
      </c>
      <c r="I4447" s="56">
        <v>10993</v>
      </c>
      <c r="J4447" s="56">
        <v>11</v>
      </c>
      <c r="K4447" s="56">
        <v>0</v>
      </c>
      <c r="L4447" s="71">
        <v>32</v>
      </c>
      <c r="M4447" s="56" t="s">
        <v>43</v>
      </c>
      <c r="N4447" s="46">
        <f>((J4447*400)+(K4447*100))+L4447</f>
        <v>4432</v>
      </c>
      <c r="O4447" s="46">
        <v>150</v>
      </c>
      <c r="P4447" s="46">
        <f>N4447*O4447</f>
        <v>664800</v>
      </c>
      <c r="Q4447" s="56"/>
      <c r="R4447" s="58"/>
      <c r="S4447" s="59"/>
      <c r="T4447" s="58"/>
      <c r="U4447" s="58"/>
      <c r="V4447" s="60"/>
      <c r="W4447" s="56"/>
      <c r="X4447" s="56"/>
      <c r="Y4447" s="56"/>
      <c r="Z4447" s="46"/>
      <c r="AA4447" s="66"/>
      <c r="AB4447" s="46"/>
      <c r="AC4447" s="46"/>
      <c r="AD4447" s="61"/>
      <c r="AE4447" s="61"/>
      <c r="AF4447" s="46"/>
      <c r="AG4447" s="46">
        <f>IF(AND(AF4447="",P4447=""),0,IF((AF4447=""),P4447,IF((P4447=""),AF4447,AF4447+P4447)))</f>
        <v>664800</v>
      </c>
      <c r="AH4447" s="46">
        <f>IF( (AA4447=""),AG4447*1,AG4447*(AA4447/100) )</f>
        <v>664800</v>
      </c>
      <c r="AI4447" s="46">
        <v>0</v>
      </c>
      <c r="AJ4447" s="46">
        <f>IF((AI4447-AH4447) &gt; 1,0,IF((AI4447-AH4447)&lt;0,AH4447-AI4447,AI4447-AH4447))</f>
        <v>664800</v>
      </c>
      <c r="AK4447" s="46">
        <v>0.3</v>
      </c>
      <c r="AL4447" s="46">
        <f>AJ4447*(AK4447/100)</f>
        <v>1994.4</v>
      </c>
    </row>
    <row r="4448" spans="1:38" x14ac:dyDescent="0.45">
      <c r="A4448" s="16"/>
      <c r="B4448" s="21"/>
      <c r="C4448" s="16"/>
      <c r="D4448" s="16"/>
      <c r="E4448" s="56"/>
      <c r="F4448" s="56"/>
      <c r="G4448" s="57"/>
      <c r="H4448" s="56"/>
      <c r="I4448" s="56"/>
      <c r="J4448" s="56"/>
      <c r="K4448" s="56"/>
      <c r="L4448" s="71"/>
      <c r="M4448" s="56"/>
      <c r="N4448" s="46"/>
      <c r="O4448" s="46" t="s">
        <v>54</v>
      </c>
      <c r="P4448" s="46">
        <f>SUM(P4447:P4447)</f>
        <v>664800</v>
      </c>
      <c r="Q4448" s="56"/>
      <c r="R4448" s="58"/>
      <c r="S4448" s="59"/>
      <c r="T4448" s="58"/>
      <c r="U4448" s="58"/>
      <c r="V4448" s="60"/>
      <c r="W4448" s="56"/>
      <c r="X4448" s="56"/>
      <c r="Y4448" s="56"/>
      <c r="Z4448" s="46"/>
      <c r="AA4448" s="66"/>
      <c r="AB4448" s="46"/>
      <c r="AC4448" s="46"/>
      <c r="AD4448" s="61"/>
      <c r="AE4448" s="61"/>
      <c r="AF4448" s="46"/>
      <c r="AG4448" s="46"/>
      <c r="AH4448" s="46">
        <f>SUM(AH4447:AH4447)</f>
        <v>664800</v>
      </c>
      <c r="AI4448" s="46"/>
      <c r="AJ4448" s="46">
        <f>SUM(AJ4447:AJ4447)</f>
        <v>664800</v>
      </c>
      <c r="AK4448" s="46"/>
      <c r="AL4448" s="46">
        <f>SUM(AL4447:AL4447)</f>
        <v>1994.4</v>
      </c>
    </row>
    <row r="4449" spans="1:38" x14ac:dyDescent="0.45">
      <c r="A4449" s="16" t="s">
        <v>6576</v>
      </c>
      <c r="B4449" s="21">
        <v>3770400026196</v>
      </c>
      <c r="C4449" s="16" t="s">
        <v>6577</v>
      </c>
      <c r="D4449" s="16" t="s">
        <v>6578</v>
      </c>
      <c r="E4449" s="56">
        <v>2688</v>
      </c>
      <c r="F4449" s="56">
        <v>6035</v>
      </c>
      <c r="G4449" s="57"/>
      <c r="H4449" s="56" t="s">
        <v>42</v>
      </c>
      <c r="I4449" s="56">
        <v>11614</v>
      </c>
      <c r="J4449" s="56">
        <v>0</v>
      </c>
      <c r="K4449" s="56">
        <v>0</v>
      </c>
      <c r="L4449" s="71">
        <v>20</v>
      </c>
      <c r="M4449" s="56" t="s">
        <v>208</v>
      </c>
      <c r="N4449" s="46">
        <f>((J4449*400)+(K4449*100))+L4449</f>
        <v>20</v>
      </c>
      <c r="O4449" s="46">
        <v>380</v>
      </c>
      <c r="P4449" s="46">
        <f>N4449*O4449</f>
        <v>7600</v>
      </c>
      <c r="Q4449" s="56"/>
      <c r="R4449" s="58"/>
      <c r="S4449" s="59"/>
      <c r="T4449" s="58"/>
      <c r="U4449" s="58"/>
      <c r="V4449" s="60"/>
      <c r="W4449" s="56"/>
      <c r="X4449" s="56"/>
      <c r="Y4449" s="56"/>
      <c r="Z4449" s="46"/>
      <c r="AA4449" s="66"/>
      <c r="AB4449" s="46"/>
      <c r="AC4449" s="46"/>
      <c r="AD4449" s="61"/>
      <c r="AE4449" s="61"/>
      <c r="AF4449" s="46"/>
      <c r="AG4449" s="46">
        <f>IF(AND(AF4449="",P4449=""),0,IF((AF4449=""),P4449,IF((P4449=""),AF4449,AF4449+P4449)))</f>
        <v>7600</v>
      </c>
      <c r="AH4449" s="46">
        <f>IF( (AA4449=""),AG4449*1,AG4449*(AA4449/100) )</f>
        <v>7600</v>
      </c>
      <c r="AI4449" s="46">
        <v>0</v>
      </c>
      <c r="AJ4449" s="46">
        <f>IF((AI4449-AH4449) &gt; 1,0,IF((AI4449-AH4449)&lt;0,AH4449-AI4449,AI4449-AH4449))</f>
        <v>7600</v>
      </c>
      <c r="AK4449" s="46">
        <v>0.02</v>
      </c>
      <c r="AL4449" s="46">
        <f>AJ4449*(AK4449/100)</f>
        <v>1.52</v>
      </c>
    </row>
    <row r="4450" spans="1:38" x14ac:dyDescent="0.45">
      <c r="A4450" s="16"/>
      <c r="B4450" s="21"/>
      <c r="C4450" s="16"/>
      <c r="D4450" s="16"/>
      <c r="E4450" s="56"/>
      <c r="F4450" s="56"/>
      <c r="G4450" s="57"/>
      <c r="H4450" s="56"/>
      <c r="I4450" s="56"/>
      <c r="J4450" s="56">
        <v>8</v>
      </c>
      <c r="K4450" s="56">
        <v>3</v>
      </c>
      <c r="L4450" s="71">
        <v>87</v>
      </c>
      <c r="M4450" s="56" t="s">
        <v>90</v>
      </c>
      <c r="N4450" s="46">
        <f>((J4450*400)+(K4450*100))+L4450</f>
        <v>3587</v>
      </c>
      <c r="O4450" s="46">
        <v>380</v>
      </c>
      <c r="P4450" s="46">
        <f>N4450*O4450</f>
        <v>1363060</v>
      </c>
      <c r="Q4450" s="56"/>
      <c r="R4450" s="58"/>
      <c r="S4450" s="59"/>
      <c r="T4450" s="58"/>
      <c r="U4450" s="58"/>
      <c r="V4450" s="60"/>
      <c r="W4450" s="56"/>
      <c r="X4450" s="56"/>
      <c r="Y4450" s="56"/>
      <c r="Z4450" s="46"/>
      <c r="AA4450" s="66"/>
      <c r="AB4450" s="46"/>
      <c r="AC4450" s="46"/>
      <c r="AD4450" s="61"/>
      <c r="AE4450" s="61"/>
      <c r="AF4450" s="46"/>
      <c r="AG4450" s="46">
        <f>IF(AND(AF4450="",P4450=""),0,IF((AF4450=""),P4450,IF((P4450=""),AF4450,AF4450+P4450)))</f>
        <v>1363060</v>
      </c>
      <c r="AH4450" s="46">
        <f>IF( (AA4450=""),AG4450*1,AG4450*(AA4450/100) )</f>
        <v>1363060</v>
      </c>
      <c r="AI4450" s="46">
        <v>0</v>
      </c>
      <c r="AJ4450" s="46">
        <f>IF((AI4450-AH4450) &gt; 1,0,IF((AI4450-AH4450)&lt;0,AH4450-AI4450,AI4450-AH4450))</f>
        <v>1363060</v>
      </c>
      <c r="AK4450" s="46">
        <v>0.01</v>
      </c>
      <c r="AL4450" s="46">
        <f>AJ4450*(AK4450/100)</f>
        <v>136.30600000000001</v>
      </c>
    </row>
    <row r="4451" spans="1:38" x14ac:dyDescent="0.45">
      <c r="A4451" s="16"/>
      <c r="B4451" s="21"/>
      <c r="C4451" s="16"/>
      <c r="D4451" s="16"/>
      <c r="E4451" s="56"/>
      <c r="F4451" s="56"/>
      <c r="G4451" s="57"/>
      <c r="H4451" s="56"/>
      <c r="I4451" s="56"/>
      <c r="J4451" s="56"/>
      <c r="K4451" s="56"/>
      <c r="L4451" s="71"/>
      <c r="M4451" s="56"/>
      <c r="N4451" s="46"/>
      <c r="O4451" s="46" t="s">
        <v>54</v>
      </c>
      <c r="P4451" s="46">
        <f>SUM(P4449:P4450)</f>
        <v>1370660</v>
      </c>
      <c r="Q4451" s="56"/>
      <c r="R4451" s="58"/>
      <c r="S4451" s="59"/>
      <c r="T4451" s="58"/>
      <c r="U4451" s="58"/>
      <c r="V4451" s="60"/>
      <c r="W4451" s="56"/>
      <c r="X4451" s="56"/>
      <c r="Y4451" s="56"/>
      <c r="Z4451" s="46"/>
      <c r="AA4451" s="66"/>
      <c r="AB4451" s="46"/>
      <c r="AC4451" s="46"/>
      <c r="AD4451" s="61"/>
      <c r="AE4451" s="61"/>
      <c r="AF4451" s="46"/>
      <c r="AG4451" s="46"/>
      <c r="AH4451" s="46">
        <f>SUM(AH4449:AH4450)</f>
        <v>1370660</v>
      </c>
      <c r="AI4451" s="46"/>
      <c r="AJ4451" s="46">
        <f>SUM(AJ4449:AJ4450)</f>
        <v>1370660</v>
      </c>
      <c r="AK4451" s="46"/>
      <c r="AL4451" s="46">
        <f>SUM(AL4449:AL4450)</f>
        <v>137.82600000000002</v>
      </c>
    </row>
    <row r="4452" spans="1:38" x14ac:dyDescent="0.45">
      <c r="A4452" s="16" t="s">
        <v>6573</v>
      </c>
      <c r="B4452" s="21">
        <v>3770400597622</v>
      </c>
      <c r="C4452" s="16" t="s">
        <v>6574</v>
      </c>
      <c r="D4452" s="16" t="s">
        <v>3249</v>
      </c>
      <c r="E4452" s="56">
        <v>2689</v>
      </c>
      <c r="F4452" s="56">
        <v>4144</v>
      </c>
      <c r="G4452" s="57" t="s">
        <v>6579</v>
      </c>
      <c r="H4452" s="56" t="s">
        <v>42</v>
      </c>
      <c r="I4452" s="56">
        <v>11915</v>
      </c>
      <c r="J4452" s="56">
        <v>9</v>
      </c>
      <c r="K4452" s="56">
        <v>0</v>
      </c>
      <c r="L4452" s="71">
        <v>76</v>
      </c>
      <c r="M4452" s="56" t="s">
        <v>43</v>
      </c>
      <c r="N4452" s="46">
        <f>((J4452*400)+(K4452*100))+L4452</f>
        <v>3676</v>
      </c>
      <c r="O4452" s="46">
        <v>150</v>
      </c>
      <c r="P4452" s="46">
        <f>N4452*O4452</f>
        <v>551400</v>
      </c>
      <c r="Q4452" s="56"/>
      <c r="R4452" s="58"/>
      <c r="S4452" s="59"/>
      <c r="T4452" s="58"/>
      <c r="U4452" s="58"/>
      <c r="V4452" s="60"/>
      <c r="W4452" s="56"/>
      <c r="X4452" s="56"/>
      <c r="Y4452" s="56"/>
      <c r="Z4452" s="46"/>
      <c r="AA4452" s="66"/>
      <c r="AB4452" s="46"/>
      <c r="AC4452" s="46"/>
      <c r="AD4452" s="61"/>
      <c r="AE4452" s="61"/>
      <c r="AF4452" s="46"/>
      <c r="AG4452" s="46">
        <f>IF(AND(AF4452="",P4452=""),0,IF((AF4452=""),P4452,IF((P4452=""),AF4452,AF4452+P4452)))</f>
        <v>551400</v>
      </c>
      <c r="AH4452" s="46">
        <f>IF( (AA4452=""),AG4452*1,AG4452*(AA4452/100) )</f>
        <v>551400</v>
      </c>
      <c r="AI4452" s="46">
        <v>0</v>
      </c>
      <c r="AJ4452" s="46">
        <f>IF((AI4452-AH4452) &gt; 1,0,IF((AI4452-AH4452)&lt;0,AH4452-AI4452,AI4452-AH4452))</f>
        <v>551400</v>
      </c>
      <c r="AK4452" s="46">
        <v>0.3</v>
      </c>
      <c r="AL4452" s="46">
        <f>AJ4452*(AK4452/100)</f>
        <v>1654.2</v>
      </c>
    </row>
    <row r="4453" spans="1:38" x14ac:dyDescent="0.45">
      <c r="A4453" s="16"/>
      <c r="B4453" s="21"/>
      <c r="C4453" s="16"/>
      <c r="D4453" s="16"/>
      <c r="E4453" s="56"/>
      <c r="F4453" s="56"/>
      <c r="G4453" s="57"/>
      <c r="H4453" s="56"/>
      <c r="I4453" s="56"/>
      <c r="J4453" s="56"/>
      <c r="K4453" s="56"/>
      <c r="L4453" s="71"/>
      <c r="M4453" s="56"/>
      <c r="N4453" s="46"/>
      <c r="O4453" s="46" t="s">
        <v>54</v>
      </c>
      <c r="P4453" s="46">
        <f>SUM(P4452:P4452)</f>
        <v>551400</v>
      </c>
      <c r="Q4453" s="56"/>
      <c r="R4453" s="58"/>
      <c r="S4453" s="59"/>
      <c r="T4453" s="58"/>
      <c r="U4453" s="58"/>
      <c r="V4453" s="60"/>
      <c r="W4453" s="56"/>
      <c r="X4453" s="56"/>
      <c r="Y4453" s="56"/>
      <c r="Z4453" s="46"/>
      <c r="AA4453" s="66"/>
      <c r="AB4453" s="46"/>
      <c r="AC4453" s="46"/>
      <c r="AD4453" s="61"/>
      <c r="AE4453" s="61"/>
      <c r="AF4453" s="46"/>
      <c r="AG4453" s="46"/>
      <c r="AH4453" s="46">
        <f>SUM(AH4452:AH4452)</f>
        <v>551400</v>
      </c>
      <c r="AI4453" s="46"/>
      <c r="AJ4453" s="46">
        <f>SUM(AJ4452:AJ4452)</f>
        <v>551400</v>
      </c>
      <c r="AK4453" s="46"/>
      <c r="AL4453" s="46">
        <f>SUM(AL4452:AL4452)</f>
        <v>1654.2</v>
      </c>
    </row>
    <row r="4454" spans="1:38" x14ac:dyDescent="0.45">
      <c r="A4454" s="16" t="s">
        <v>6580</v>
      </c>
      <c r="B4454" s="21">
        <v>3770400026536</v>
      </c>
      <c r="C4454" s="16" t="s">
        <v>6581</v>
      </c>
      <c r="D4454" s="16" t="s">
        <v>6582</v>
      </c>
      <c r="E4454" s="56">
        <v>2690</v>
      </c>
      <c r="F4454" s="56">
        <v>8536</v>
      </c>
      <c r="G4454" s="57" t="s">
        <v>6583</v>
      </c>
      <c r="H4454" s="56" t="s">
        <v>42</v>
      </c>
      <c r="I4454" s="56">
        <v>21523</v>
      </c>
      <c r="J4454" s="56"/>
      <c r="K4454" s="56"/>
      <c r="L4454" s="71"/>
      <c r="M4454" s="56"/>
      <c r="N4454" s="46"/>
      <c r="O4454" s="46"/>
      <c r="P4454" s="46"/>
      <c r="Q4454" s="56"/>
      <c r="R4454" s="58"/>
      <c r="S4454" s="59"/>
      <c r="T4454" s="58"/>
      <c r="U4454" s="58"/>
      <c r="V4454" s="60"/>
      <c r="W4454" s="56"/>
      <c r="X4454" s="56"/>
      <c r="Y4454" s="56"/>
      <c r="Z4454" s="46"/>
      <c r="AA4454" s="66"/>
      <c r="AB4454" s="46"/>
      <c r="AC4454" s="46"/>
      <c r="AD4454" s="61"/>
      <c r="AE4454" s="61"/>
      <c r="AF4454" s="46"/>
      <c r="AG4454" s="46"/>
      <c r="AH4454" s="46"/>
      <c r="AI4454" s="46"/>
      <c r="AJ4454" s="46"/>
      <c r="AK4454" s="46"/>
      <c r="AL4454" s="46"/>
    </row>
    <row r="4455" spans="1:38" x14ac:dyDescent="0.45">
      <c r="A4455" s="16"/>
      <c r="B4455" s="21"/>
      <c r="C4455" s="16"/>
      <c r="D4455" s="16"/>
      <c r="E4455" s="56"/>
      <c r="F4455" s="56"/>
      <c r="G4455" s="57"/>
      <c r="H4455" s="56"/>
      <c r="I4455" s="56"/>
      <c r="J4455" s="56"/>
      <c r="K4455" s="56"/>
      <c r="L4455" s="71"/>
      <c r="M4455" s="56"/>
      <c r="N4455" s="46"/>
      <c r="O4455" s="46" t="s">
        <v>54</v>
      </c>
      <c r="P4455" s="46">
        <f>SUM(P4454:P4454)</f>
        <v>0</v>
      </c>
      <c r="Q4455" s="56"/>
      <c r="R4455" s="58"/>
      <c r="S4455" s="59"/>
      <c r="T4455" s="58"/>
      <c r="U4455" s="58"/>
      <c r="V4455" s="60"/>
      <c r="W4455" s="56"/>
      <c r="X4455" s="56"/>
      <c r="Y4455" s="56"/>
      <c r="Z4455" s="46"/>
      <c r="AA4455" s="66"/>
      <c r="AB4455" s="46"/>
      <c r="AC4455" s="46"/>
      <c r="AD4455" s="61"/>
      <c r="AE4455" s="61"/>
      <c r="AF4455" s="46"/>
      <c r="AG4455" s="46"/>
      <c r="AH4455" s="46">
        <f>SUM(AH4454:AH4454)</f>
        <v>0</v>
      </c>
      <c r="AI4455" s="46"/>
      <c r="AJ4455" s="46">
        <f>SUM(AJ4454:AJ4454)</f>
        <v>0</v>
      </c>
      <c r="AK4455" s="46"/>
      <c r="AL4455" s="46">
        <f>SUM(AL4454:AL4454)</f>
        <v>0</v>
      </c>
    </row>
    <row r="4456" spans="1:38" x14ac:dyDescent="0.45">
      <c r="A4456" s="16" t="s">
        <v>6584</v>
      </c>
      <c r="B4456" s="21">
        <v>3770400035586</v>
      </c>
      <c r="C4456" s="16" t="s">
        <v>6585</v>
      </c>
      <c r="D4456" s="16" t="s">
        <v>6586</v>
      </c>
      <c r="E4456" s="56">
        <v>2691</v>
      </c>
      <c r="F4456" s="56">
        <v>2976</v>
      </c>
      <c r="G4456" s="57" t="s">
        <v>6587</v>
      </c>
      <c r="H4456" s="56" t="s">
        <v>42</v>
      </c>
      <c r="I4456" s="56">
        <v>21972</v>
      </c>
      <c r="J4456" s="56">
        <v>2</v>
      </c>
      <c r="K4456" s="56">
        <v>0</v>
      </c>
      <c r="L4456" s="71">
        <v>26</v>
      </c>
      <c r="M4456" s="56" t="s">
        <v>43</v>
      </c>
      <c r="N4456" s="46">
        <f>((J4456*400)+(K4456*100))+L4456</f>
        <v>826</v>
      </c>
      <c r="O4456" s="46">
        <v>150</v>
      </c>
      <c r="P4456" s="46">
        <f>N4456*O4456</f>
        <v>123900</v>
      </c>
      <c r="Q4456" s="56"/>
      <c r="R4456" s="58"/>
      <c r="S4456" s="59"/>
      <c r="T4456" s="58"/>
      <c r="U4456" s="58"/>
      <c r="V4456" s="60"/>
      <c r="W4456" s="56"/>
      <c r="X4456" s="56"/>
      <c r="Y4456" s="56"/>
      <c r="Z4456" s="46"/>
      <c r="AA4456" s="66"/>
      <c r="AB4456" s="46"/>
      <c r="AC4456" s="46"/>
      <c r="AD4456" s="61"/>
      <c r="AE4456" s="61"/>
      <c r="AF4456" s="46"/>
      <c r="AG4456" s="46">
        <f>IF(AND(AF4456="",P4456=""),0,IF((AF4456=""),P4456,IF((P4456=""),AF4456,AF4456+P4456)))</f>
        <v>123900</v>
      </c>
      <c r="AH4456" s="46">
        <f>IF( (AA4456=""),AG4456*1,AG4456*(AA4456/100) )</f>
        <v>123900</v>
      </c>
      <c r="AI4456" s="46">
        <v>0</v>
      </c>
      <c r="AJ4456" s="46">
        <f>IF((AI4456-AH4456) &gt; 1,0,IF((AI4456-AH4456)&lt;0,AH4456-AI4456,AI4456-AH4456))</f>
        <v>123900</v>
      </c>
      <c r="AK4456" s="46">
        <v>0.3</v>
      </c>
      <c r="AL4456" s="46">
        <f>AJ4456*(AK4456/100)</f>
        <v>371.7</v>
      </c>
    </row>
    <row r="4457" spans="1:38" x14ac:dyDescent="0.45">
      <c r="A4457" s="16"/>
      <c r="B4457" s="21"/>
      <c r="C4457" s="16"/>
      <c r="D4457" s="16"/>
      <c r="E4457" s="56"/>
      <c r="F4457" s="56"/>
      <c r="G4457" s="57"/>
      <c r="H4457" s="56"/>
      <c r="I4457" s="56"/>
      <c r="J4457" s="56"/>
      <c r="K4457" s="56"/>
      <c r="L4457" s="71"/>
      <c r="M4457" s="56"/>
      <c r="N4457" s="46"/>
      <c r="O4457" s="46" t="s">
        <v>54</v>
      </c>
      <c r="P4457" s="46">
        <f>SUM(P4456:P4456)</f>
        <v>123900</v>
      </c>
      <c r="Q4457" s="56"/>
      <c r="R4457" s="58"/>
      <c r="S4457" s="59"/>
      <c r="T4457" s="58"/>
      <c r="U4457" s="58"/>
      <c r="V4457" s="60"/>
      <c r="W4457" s="56"/>
      <c r="X4457" s="56"/>
      <c r="Y4457" s="56"/>
      <c r="Z4457" s="46"/>
      <c r="AA4457" s="66"/>
      <c r="AB4457" s="46"/>
      <c r="AC4457" s="46"/>
      <c r="AD4457" s="61"/>
      <c r="AE4457" s="61"/>
      <c r="AF4457" s="46"/>
      <c r="AG4457" s="46"/>
      <c r="AH4457" s="46">
        <f>SUM(AH4456:AH4456)</f>
        <v>123900</v>
      </c>
      <c r="AI4457" s="46"/>
      <c r="AJ4457" s="46">
        <f>SUM(AJ4456:AJ4456)</f>
        <v>123900</v>
      </c>
      <c r="AK4457" s="46"/>
      <c r="AL4457" s="46">
        <f>SUM(AL4456:AL4456)</f>
        <v>371.7</v>
      </c>
    </row>
    <row r="4458" spans="1:38" x14ac:dyDescent="0.45">
      <c r="A4458" s="16" t="s">
        <v>6573</v>
      </c>
      <c r="B4458" s="21">
        <v>3770400597622</v>
      </c>
      <c r="C4458" s="16" t="s">
        <v>6574</v>
      </c>
      <c r="D4458" s="16" t="s">
        <v>3249</v>
      </c>
      <c r="E4458" s="56">
        <v>2692</v>
      </c>
      <c r="F4458" s="56">
        <v>5731</v>
      </c>
      <c r="G4458" s="57"/>
      <c r="H4458" s="56" t="s">
        <v>42</v>
      </c>
      <c r="I4458" s="56">
        <v>25891</v>
      </c>
      <c r="J4458" s="56">
        <v>0</v>
      </c>
      <c r="K4458" s="56">
        <v>0</v>
      </c>
      <c r="L4458" s="71">
        <v>48.75</v>
      </c>
      <c r="M4458" s="56" t="s">
        <v>208</v>
      </c>
      <c r="N4458" s="46">
        <f>((J4458*400)+(K4458*100))+L4458</f>
        <v>48.75</v>
      </c>
      <c r="O4458" s="46">
        <v>750</v>
      </c>
      <c r="P4458" s="46">
        <f>N4458*O4458</f>
        <v>36562.5</v>
      </c>
      <c r="Q4458" s="56"/>
      <c r="R4458" s="58"/>
      <c r="S4458" s="59"/>
      <c r="T4458" s="58"/>
      <c r="U4458" s="58"/>
      <c r="V4458" s="60"/>
      <c r="W4458" s="56"/>
      <c r="X4458" s="56"/>
      <c r="Y4458" s="56"/>
      <c r="Z4458" s="46"/>
      <c r="AA4458" s="66"/>
      <c r="AB4458" s="46"/>
      <c r="AC4458" s="46"/>
      <c r="AD4458" s="61"/>
      <c r="AE4458" s="61"/>
      <c r="AF4458" s="46"/>
      <c r="AG4458" s="46">
        <f>IF(AND(AF4458="",P4458=""),0,IF((AF4458=""),P4458,IF((P4458=""),AF4458,AF4458+P4458)))</f>
        <v>36562.5</v>
      </c>
      <c r="AH4458" s="46">
        <f>IF( (AA4458=""),AG4458*1,AG4458*(AA4458/100) )</f>
        <v>36562.5</v>
      </c>
      <c r="AI4458" s="46">
        <v>0</v>
      </c>
      <c r="AJ4458" s="46">
        <f>IF((AI4458-AH4458) &gt; 1,0,IF((AI4458-AH4458)&lt;0,AH4458-AI4458,AI4458-AH4458))</f>
        <v>36562.5</v>
      </c>
      <c r="AK4458" s="46">
        <v>0.02</v>
      </c>
      <c r="AL4458" s="46">
        <f>AJ4458*(AK4458/100)</f>
        <v>7.3125</v>
      </c>
    </row>
    <row r="4459" spans="1:38" x14ac:dyDescent="0.45">
      <c r="A4459" s="16"/>
      <c r="B4459" s="21"/>
      <c r="C4459" s="16"/>
      <c r="D4459" s="16"/>
      <c r="E4459" s="56"/>
      <c r="F4459" s="56"/>
      <c r="G4459" s="57"/>
      <c r="H4459" s="56"/>
      <c r="I4459" s="56"/>
      <c r="J4459" s="56"/>
      <c r="K4459" s="56"/>
      <c r="L4459" s="71"/>
      <c r="M4459" s="56"/>
      <c r="N4459" s="46"/>
      <c r="O4459" s="46" t="s">
        <v>54</v>
      </c>
      <c r="P4459" s="46">
        <f>SUM(P4458:P4458)</f>
        <v>36562.5</v>
      </c>
      <c r="Q4459" s="56"/>
      <c r="R4459" s="58"/>
      <c r="S4459" s="59"/>
      <c r="T4459" s="58"/>
      <c r="U4459" s="58"/>
      <c r="V4459" s="60"/>
      <c r="W4459" s="56"/>
      <c r="X4459" s="56"/>
      <c r="Y4459" s="56"/>
      <c r="Z4459" s="46"/>
      <c r="AA4459" s="66"/>
      <c r="AB4459" s="46"/>
      <c r="AC4459" s="46"/>
      <c r="AD4459" s="61"/>
      <c r="AE4459" s="61"/>
      <c r="AF4459" s="46"/>
      <c r="AG4459" s="46"/>
      <c r="AH4459" s="46">
        <f>SUM(AH4458:AH4458)</f>
        <v>36562.5</v>
      </c>
      <c r="AI4459" s="46"/>
      <c r="AJ4459" s="46">
        <f>SUM(AJ4458:AJ4458)</f>
        <v>36562.5</v>
      </c>
      <c r="AK4459" s="46"/>
      <c r="AL4459" s="46">
        <f>SUM(AL4458:AL4458)</f>
        <v>7.3125</v>
      </c>
    </row>
    <row r="4460" spans="1:38" x14ac:dyDescent="0.45">
      <c r="A4460" s="16" t="s">
        <v>6588</v>
      </c>
      <c r="B4460" s="21">
        <v>3120200500914</v>
      </c>
      <c r="C4460" s="16" t="s">
        <v>6589</v>
      </c>
      <c r="D4460" s="16" t="s">
        <v>6590</v>
      </c>
      <c r="E4460" s="56">
        <v>2693</v>
      </c>
      <c r="F4460" s="56">
        <v>6650</v>
      </c>
      <c r="G4460" s="57" t="s">
        <v>6591</v>
      </c>
      <c r="H4460" s="56" t="s">
        <v>42</v>
      </c>
      <c r="I4460" s="56">
        <v>12285</v>
      </c>
      <c r="J4460" s="56"/>
      <c r="K4460" s="56"/>
      <c r="L4460" s="71"/>
      <c r="M4460" s="56"/>
      <c r="N4460" s="46"/>
      <c r="O4460" s="46"/>
      <c r="P4460" s="46"/>
      <c r="Q4460" s="56"/>
      <c r="R4460" s="58"/>
      <c r="S4460" s="59"/>
      <c r="T4460" s="58"/>
      <c r="U4460" s="58"/>
      <c r="V4460" s="60"/>
      <c r="W4460" s="56"/>
      <c r="X4460" s="56"/>
      <c r="Y4460" s="56"/>
      <c r="Z4460" s="46"/>
      <c r="AA4460" s="66"/>
      <c r="AB4460" s="46"/>
      <c r="AC4460" s="46"/>
      <c r="AD4460" s="61"/>
      <c r="AE4460" s="61"/>
      <c r="AF4460" s="46"/>
      <c r="AG4460" s="46"/>
      <c r="AH4460" s="46"/>
      <c r="AI4460" s="46"/>
      <c r="AJ4460" s="46"/>
      <c r="AK4460" s="46"/>
      <c r="AL4460" s="46"/>
    </row>
    <row r="4461" spans="1:38" x14ac:dyDescent="0.45">
      <c r="A4461" s="16"/>
      <c r="B4461" s="21"/>
      <c r="C4461" s="16"/>
      <c r="D4461" s="16"/>
      <c r="E4461" s="56"/>
      <c r="F4461" s="56"/>
      <c r="G4461" s="57"/>
      <c r="H4461" s="56"/>
      <c r="I4461" s="56"/>
      <c r="J4461" s="56"/>
      <c r="K4461" s="56"/>
      <c r="L4461" s="71"/>
      <c r="M4461" s="56"/>
      <c r="N4461" s="46"/>
      <c r="O4461" s="46" t="s">
        <v>54</v>
      </c>
      <c r="P4461" s="46">
        <f>SUM(P4460:P4460)</f>
        <v>0</v>
      </c>
      <c r="Q4461" s="56"/>
      <c r="R4461" s="58"/>
      <c r="S4461" s="59"/>
      <c r="T4461" s="58"/>
      <c r="U4461" s="58"/>
      <c r="V4461" s="60"/>
      <c r="W4461" s="56"/>
      <c r="X4461" s="56"/>
      <c r="Y4461" s="56"/>
      <c r="Z4461" s="46"/>
      <c r="AA4461" s="66"/>
      <c r="AB4461" s="46"/>
      <c r="AC4461" s="46"/>
      <c r="AD4461" s="61"/>
      <c r="AE4461" s="61"/>
      <c r="AF4461" s="46"/>
      <c r="AG4461" s="46"/>
      <c r="AH4461" s="46">
        <f>SUM(AH4460:AH4460)</f>
        <v>0</v>
      </c>
      <c r="AI4461" s="46"/>
      <c r="AJ4461" s="46">
        <f>SUM(AJ4460:AJ4460)</f>
        <v>0</v>
      </c>
      <c r="AK4461" s="46"/>
      <c r="AL4461" s="46">
        <f>SUM(AL4460:AL4460)</f>
        <v>0</v>
      </c>
    </row>
    <row r="4462" spans="1:38" x14ac:dyDescent="0.45">
      <c r="A4462" s="16" t="s">
        <v>6592</v>
      </c>
      <c r="B4462" s="21">
        <v>1103100010393</v>
      </c>
      <c r="C4462" s="16" t="s">
        <v>6593</v>
      </c>
      <c r="D4462" s="16" t="s">
        <v>6594</v>
      </c>
      <c r="E4462" s="56">
        <v>2694</v>
      </c>
      <c r="F4462" s="56">
        <v>1683</v>
      </c>
      <c r="G4462" s="57" t="s">
        <v>6595</v>
      </c>
      <c r="H4462" s="56" t="s">
        <v>42</v>
      </c>
      <c r="I4462" s="56">
        <v>14390</v>
      </c>
      <c r="J4462" s="56"/>
      <c r="K4462" s="56"/>
      <c r="L4462" s="71"/>
      <c r="M4462" s="56"/>
      <c r="N4462" s="46"/>
      <c r="O4462" s="46"/>
      <c r="P4462" s="46"/>
      <c r="Q4462" s="56"/>
      <c r="R4462" s="58"/>
      <c r="S4462" s="59"/>
      <c r="T4462" s="58"/>
      <c r="U4462" s="58"/>
      <c r="V4462" s="60"/>
      <c r="W4462" s="56"/>
      <c r="X4462" s="56"/>
      <c r="Y4462" s="56"/>
      <c r="Z4462" s="46"/>
      <c r="AA4462" s="66"/>
      <c r="AB4462" s="46"/>
      <c r="AC4462" s="46"/>
      <c r="AD4462" s="61"/>
      <c r="AE4462" s="61"/>
      <c r="AF4462" s="46"/>
      <c r="AG4462" s="46"/>
      <c r="AH4462" s="46"/>
      <c r="AI4462" s="46"/>
      <c r="AJ4462" s="46"/>
      <c r="AK4462" s="46"/>
      <c r="AL4462" s="46"/>
    </row>
    <row r="4463" spans="1:38" x14ac:dyDescent="0.45">
      <c r="A4463" s="16"/>
      <c r="B4463" s="21"/>
      <c r="C4463" s="16"/>
      <c r="D4463" s="16"/>
      <c r="E4463" s="56"/>
      <c r="F4463" s="56"/>
      <c r="G4463" s="57"/>
      <c r="H4463" s="56"/>
      <c r="I4463" s="56"/>
      <c r="J4463" s="56"/>
      <c r="K4463" s="56"/>
      <c r="L4463" s="71"/>
      <c r="M4463" s="56"/>
      <c r="N4463" s="46"/>
      <c r="O4463" s="46" t="s">
        <v>54</v>
      </c>
      <c r="P4463" s="46">
        <f>SUM(P4462:P4462)</f>
        <v>0</v>
      </c>
      <c r="Q4463" s="56"/>
      <c r="R4463" s="58"/>
      <c r="S4463" s="59"/>
      <c r="T4463" s="58"/>
      <c r="U4463" s="58"/>
      <c r="V4463" s="60"/>
      <c r="W4463" s="56"/>
      <c r="X4463" s="56"/>
      <c r="Y4463" s="56"/>
      <c r="Z4463" s="46"/>
      <c r="AA4463" s="66"/>
      <c r="AB4463" s="46"/>
      <c r="AC4463" s="46"/>
      <c r="AD4463" s="61"/>
      <c r="AE4463" s="61"/>
      <c r="AF4463" s="46"/>
      <c r="AG4463" s="46"/>
      <c r="AH4463" s="46">
        <f>SUM(AH4462:AH4462)</f>
        <v>0</v>
      </c>
      <c r="AI4463" s="46"/>
      <c r="AJ4463" s="46">
        <f>SUM(AJ4462:AJ4462)</f>
        <v>0</v>
      </c>
      <c r="AK4463" s="46"/>
      <c r="AL4463" s="46">
        <f>SUM(AL4462:AL4462)</f>
        <v>0</v>
      </c>
    </row>
    <row r="4464" spans="1:38" x14ac:dyDescent="0.45">
      <c r="A4464" s="16" t="s">
        <v>6596</v>
      </c>
      <c r="B4464" s="21">
        <v>1102001296468</v>
      </c>
      <c r="C4464" s="16" t="s">
        <v>6597</v>
      </c>
      <c r="D4464" s="16" t="s">
        <v>6598</v>
      </c>
      <c r="E4464" s="56">
        <v>2695</v>
      </c>
      <c r="F4464" s="56">
        <v>6674</v>
      </c>
      <c r="G4464" s="57" t="s">
        <v>6599</v>
      </c>
      <c r="H4464" s="56" t="s">
        <v>42</v>
      </c>
      <c r="I4464" s="56">
        <v>30408</v>
      </c>
      <c r="J4464" s="56"/>
      <c r="K4464" s="56"/>
      <c r="L4464" s="71"/>
      <c r="M4464" s="56"/>
      <c r="N4464" s="46"/>
      <c r="O4464" s="46"/>
      <c r="P4464" s="46"/>
      <c r="Q4464" s="56"/>
      <c r="R4464" s="58"/>
      <c r="S4464" s="59"/>
      <c r="T4464" s="58"/>
      <c r="U4464" s="58"/>
      <c r="V4464" s="60"/>
      <c r="W4464" s="56"/>
      <c r="X4464" s="56"/>
      <c r="Y4464" s="56"/>
      <c r="Z4464" s="46"/>
      <c r="AA4464" s="66"/>
      <c r="AB4464" s="46"/>
      <c r="AC4464" s="46"/>
      <c r="AD4464" s="61"/>
      <c r="AE4464" s="61"/>
      <c r="AF4464" s="46"/>
      <c r="AG4464" s="46"/>
      <c r="AH4464" s="46"/>
      <c r="AI4464" s="46"/>
      <c r="AJ4464" s="46"/>
      <c r="AK4464" s="46"/>
      <c r="AL4464" s="46"/>
    </row>
    <row r="4465" spans="1:38" x14ac:dyDescent="0.45">
      <c r="A4465" s="16"/>
      <c r="B4465" s="21"/>
      <c r="C4465" s="16"/>
      <c r="D4465" s="16"/>
      <c r="E4465" s="56"/>
      <c r="F4465" s="56"/>
      <c r="G4465" s="57"/>
      <c r="H4465" s="56"/>
      <c r="I4465" s="56"/>
      <c r="J4465" s="56"/>
      <c r="K4465" s="56"/>
      <c r="L4465" s="71"/>
      <c r="M4465" s="56"/>
      <c r="N4465" s="46"/>
      <c r="O4465" s="46" t="s">
        <v>54</v>
      </c>
      <c r="P4465" s="46">
        <f>SUM(P4464:P4464)</f>
        <v>0</v>
      </c>
      <c r="Q4465" s="56"/>
      <c r="R4465" s="58"/>
      <c r="S4465" s="59"/>
      <c r="T4465" s="58"/>
      <c r="U4465" s="58"/>
      <c r="V4465" s="60"/>
      <c r="W4465" s="56"/>
      <c r="X4465" s="56"/>
      <c r="Y4465" s="56"/>
      <c r="Z4465" s="46"/>
      <c r="AA4465" s="66"/>
      <c r="AB4465" s="46"/>
      <c r="AC4465" s="46"/>
      <c r="AD4465" s="61"/>
      <c r="AE4465" s="61"/>
      <c r="AF4465" s="46"/>
      <c r="AG4465" s="46"/>
      <c r="AH4465" s="46">
        <f>SUM(AH4464:AH4464)</f>
        <v>0</v>
      </c>
      <c r="AI4465" s="46"/>
      <c r="AJ4465" s="46">
        <f>SUM(AJ4464:AJ4464)</f>
        <v>0</v>
      </c>
      <c r="AK4465" s="46"/>
      <c r="AL4465" s="46">
        <f>SUM(AL4464:AL4464)</f>
        <v>0</v>
      </c>
    </row>
    <row r="4466" spans="1:38" x14ac:dyDescent="0.45">
      <c r="A4466" s="16" t="s">
        <v>6600</v>
      </c>
      <c r="B4466" s="21">
        <v>3100501536896</v>
      </c>
      <c r="C4466" s="16" t="s">
        <v>6601</v>
      </c>
      <c r="D4466" s="16" t="s">
        <v>3369</v>
      </c>
      <c r="E4466" s="56">
        <v>2696</v>
      </c>
      <c r="F4466" s="56">
        <v>1072</v>
      </c>
      <c r="G4466" s="57" t="s">
        <v>6602</v>
      </c>
      <c r="H4466" s="56" t="s">
        <v>42</v>
      </c>
      <c r="I4466" s="56">
        <v>6322</v>
      </c>
      <c r="J4466" s="56">
        <v>0</v>
      </c>
      <c r="K4466" s="56">
        <v>0</v>
      </c>
      <c r="L4466" s="71">
        <v>66</v>
      </c>
      <c r="M4466" s="56" t="s">
        <v>43</v>
      </c>
      <c r="N4466" s="46">
        <f>((J4466*400)+(K4466*100))+L4466</f>
        <v>66</v>
      </c>
      <c r="O4466" s="46">
        <v>500</v>
      </c>
      <c r="P4466" s="46">
        <f>N4466*O4466</f>
        <v>33000</v>
      </c>
      <c r="Q4466" s="56"/>
      <c r="R4466" s="58"/>
      <c r="S4466" s="59"/>
      <c r="T4466" s="58"/>
      <c r="U4466" s="58"/>
      <c r="V4466" s="60"/>
      <c r="W4466" s="56"/>
      <c r="X4466" s="56"/>
      <c r="Y4466" s="56"/>
      <c r="Z4466" s="46"/>
      <c r="AA4466" s="66"/>
      <c r="AB4466" s="46"/>
      <c r="AC4466" s="46"/>
      <c r="AD4466" s="61"/>
      <c r="AE4466" s="61"/>
      <c r="AF4466" s="46"/>
      <c r="AG4466" s="46">
        <f>IF(AND(AF4466="",P4466=""),0,IF((AF4466=""),P4466,IF((P4466=""),AF4466,AF4466+P4466)))</f>
        <v>33000</v>
      </c>
      <c r="AH4466" s="46">
        <f>IF( (AA4466=""),AG4466*1,AG4466*(AA4466/100) )</f>
        <v>33000</v>
      </c>
      <c r="AI4466" s="46">
        <v>0</v>
      </c>
      <c r="AJ4466" s="46">
        <f>IF((AI4466-AH4466) &gt; 1,0,IF((AI4466-AH4466)&lt;0,AH4466-AI4466,AI4466-AH4466))</f>
        <v>33000</v>
      </c>
      <c r="AK4466" s="46">
        <v>0.3</v>
      </c>
      <c r="AL4466" s="46">
        <f>AJ4466*(AK4466/100)</f>
        <v>99</v>
      </c>
    </row>
    <row r="4467" spans="1:38" x14ac:dyDescent="0.45">
      <c r="A4467" s="16"/>
      <c r="B4467" s="21"/>
      <c r="C4467" s="16"/>
      <c r="D4467" s="16"/>
      <c r="E4467" s="56"/>
      <c r="F4467" s="56"/>
      <c r="G4467" s="57"/>
      <c r="H4467" s="56"/>
      <c r="I4467" s="56"/>
      <c r="J4467" s="56"/>
      <c r="K4467" s="56"/>
      <c r="L4467" s="71"/>
      <c r="M4467" s="56"/>
      <c r="N4467" s="46"/>
      <c r="O4467" s="46" t="s">
        <v>54</v>
      </c>
      <c r="P4467" s="46">
        <f>SUM(P4466:P4466)</f>
        <v>33000</v>
      </c>
      <c r="Q4467" s="56"/>
      <c r="R4467" s="58"/>
      <c r="S4467" s="59"/>
      <c r="T4467" s="58"/>
      <c r="U4467" s="58"/>
      <c r="V4467" s="60"/>
      <c r="W4467" s="56"/>
      <c r="X4467" s="56"/>
      <c r="Y4467" s="56"/>
      <c r="Z4467" s="46"/>
      <c r="AA4467" s="66"/>
      <c r="AB4467" s="46"/>
      <c r="AC4467" s="46"/>
      <c r="AD4467" s="61"/>
      <c r="AE4467" s="61"/>
      <c r="AF4467" s="46"/>
      <c r="AG4467" s="46"/>
      <c r="AH4467" s="46">
        <f>SUM(AH4466:AH4466)</f>
        <v>33000</v>
      </c>
      <c r="AI4467" s="46"/>
      <c r="AJ4467" s="46">
        <f>SUM(AJ4466:AJ4466)</f>
        <v>33000</v>
      </c>
      <c r="AK4467" s="46"/>
      <c r="AL4467" s="46">
        <f>SUM(AL4466:AL4466)</f>
        <v>99</v>
      </c>
    </row>
    <row r="4468" spans="1:38" x14ac:dyDescent="0.45">
      <c r="A4468" s="16" t="s">
        <v>6603</v>
      </c>
      <c r="B4468" s="21">
        <v>3101900767566</v>
      </c>
      <c r="C4468" s="16" t="s">
        <v>6604</v>
      </c>
      <c r="D4468" s="16" t="s">
        <v>6605</v>
      </c>
      <c r="E4468" s="56">
        <v>2697</v>
      </c>
      <c r="F4468" s="56">
        <v>7948</v>
      </c>
      <c r="G4468" s="57" t="s">
        <v>6606</v>
      </c>
      <c r="H4468" s="56" t="s">
        <v>42</v>
      </c>
      <c r="I4468" s="56">
        <v>25024</v>
      </c>
      <c r="J4468" s="56"/>
      <c r="K4468" s="56"/>
      <c r="L4468" s="71"/>
      <c r="M4468" s="56"/>
      <c r="N4468" s="46"/>
      <c r="O4468" s="46"/>
      <c r="P4468" s="46"/>
      <c r="Q4468" s="56"/>
      <c r="R4468" s="58"/>
      <c r="S4468" s="59"/>
      <c r="T4468" s="58"/>
      <c r="U4468" s="58"/>
      <c r="V4468" s="60"/>
      <c r="W4468" s="56"/>
      <c r="X4468" s="56"/>
      <c r="Y4468" s="56"/>
      <c r="Z4468" s="46"/>
      <c r="AA4468" s="66"/>
      <c r="AB4468" s="46"/>
      <c r="AC4468" s="46"/>
      <c r="AD4468" s="61"/>
      <c r="AE4468" s="61"/>
      <c r="AF4468" s="46"/>
      <c r="AG4468" s="46"/>
      <c r="AH4468" s="46"/>
      <c r="AI4468" s="46"/>
      <c r="AJ4468" s="46"/>
      <c r="AK4468" s="46"/>
      <c r="AL4468" s="46"/>
    </row>
    <row r="4469" spans="1:38" x14ac:dyDescent="0.45">
      <c r="A4469" s="16"/>
      <c r="B4469" s="21"/>
      <c r="C4469" s="16"/>
      <c r="D4469" s="16"/>
      <c r="E4469" s="56"/>
      <c r="F4469" s="56"/>
      <c r="G4469" s="57"/>
      <c r="H4469" s="56"/>
      <c r="I4469" s="56"/>
      <c r="J4469" s="56"/>
      <c r="K4469" s="56"/>
      <c r="L4469" s="71"/>
      <c r="M4469" s="56"/>
      <c r="N4469" s="46"/>
      <c r="O4469" s="46" t="s">
        <v>54</v>
      </c>
      <c r="P4469" s="46">
        <f>SUM(P4468:P4468)</f>
        <v>0</v>
      </c>
      <c r="Q4469" s="56"/>
      <c r="R4469" s="58"/>
      <c r="S4469" s="59"/>
      <c r="T4469" s="58"/>
      <c r="U4469" s="58"/>
      <c r="V4469" s="60"/>
      <c r="W4469" s="56"/>
      <c r="X4469" s="56"/>
      <c r="Y4469" s="56"/>
      <c r="Z4469" s="46"/>
      <c r="AA4469" s="66"/>
      <c r="AB4469" s="46"/>
      <c r="AC4469" s="46"/>
      <c r="AD4469" s="61"/>
      <c r="AE4469" s="61"/>
      <c r="AF4469" s="46"/>
      <c r="AG4469" s="46"/>
      <c r="AH4469" s="46">
        <f>SUM(AH4468:AH4468)</f>
        <v>0</v>
      </c>
      <c r="AI4469" s="46"/>
      <c r="AJ4469" s="46">
        <f>SUM(AJ4468:AJ4468)</f>
        <v>0</v>
      </c>
      <c r="AK4469" s="46"/>
      <c r="AL4469" s="46">
        <f>SUM(AL4468:AL4468)</f>
        <v>0</v>
      </c>
    </row>
    <row r="4470" spans="1:38" x14ac:dyDescent="0.45">
      <c r="A4470" s="16" t="s">
        <v>6607</v>
      </c>
      <c r="B4470" s="21">
        <v>1849900085982</v>
      </c>
      <c r="C4470" s="16" t="s">
        <v>6608</v>
      </c>
      <c r="D4470" s="16" t="s">
        <v>6609</v>
      </c>
      <c r="E4470" s="56">
        <v>2698</v>
      </c>
      <c r="F4470" s="56">
        <v>1825</v>
      </c>
      <c r="G4470" s="57" t="s">
        <v>6610</v>
      </c>
      <c r="H4470" s="56" t="s">
        <v>42</v>
      </c>
      <c r="I4470" s="56">
        <v>12214</v>
      </c>
      <c r="J4470" s="56">
        <v>5</v>
      </c>
      <c r="K4470" s="56">
        <v>1</v>
      </c>
      <c r="L4470" s="71">
        <v>34</v>
      </c>
      <c r="M4470" s="56" t="s">
        <v>90</v>
      </c>
      <c r="N4470" s="46">
        <f>((J4470*400)+(K4470*100))+L4470</f>
        <v>2134</v>
      </c>
      <c r="O4470" s="46">
        <v>230</v>
      </c>
      <c r="P4470" s="46">
        <f>N4470*O4470</f>
        <v>490820</v>
      </c>
      <c r="Q4470" s="56"/>
      <c r="R4470" s="58"/>
      <c r="S4470" s="59"/>
      <c r="T4470" s="58"/>
      <c r="U4470" s="58"/>
      <c r="V4470" s="60"/>
      <c r="W4470" s="56"/>
      <c r="X4470" s="56"/>
      <c r="Y4470" s="56"/>
      <c r="Z4470" s="46"/>
      <c r="AA4470" s="66"/>
      <c r="AB4470" s="46"/>
      <c r="AC4470" s="46"/>
      <c r="AD4470" s="61"/>
      <c r="AE4470" s="61"/>
      <c r="AF4470" s="46"/>
      <c r="AG4470" s="46">
        <f>IF(AND(AF4470="",P4470=""),0,IF((AF4470=""),P4470,IF((P4470=""),AF4470,AF4470+P4470)))</f>
        <v>490820</v>
      </c>
      <c r="AH4470" s="46">
        <f>IF( (AA4470=""),AG4470*1,AG4470*(AA4470/100) )</f>
        <v>490820</v>
      </c>
      <c r="AI4470" s="46">
        <v>50000000</v>
      </c>
      <c r="AJ4470" s="46">
        <f>IF((AI4470-AH4470) &gt; 1,0,IF((AI4470-AH4470)&lt;0,AH4470-AI4470,AI4470-AH4470))</f>
        <v>0</v>
      </c>
      <c r="AK4470" s="46">
        <v>0.01</v>
      </c>
      <c r="AL4470" s="46">
        <f>AJ4470*(AK4470/100)</f>
        <v>0</v>
      </c>
    </row>
    <row r="4471" spans="1:38" x14ac:dyDescent="0.45">
      <c r="A4471" s="16"/>
      <c r="B4471" s="21"/>
      <c r="C4471" s="16"/>
      <c r="D4471" s="16"/>
      <c r="E4471" s="56"/>
      <c r="F4471" s="56"/>
      <c r="G4471" s="57"/>
      <c r="H4471" s="56"/>
      <c r="I4471" s="56"/>
      <c r="J4471" s="56"/>
      <c r="K4471" s="56"/>
      <c r="L4471" s="71"/>
      <c r="M4471" s="56"/>
      <c r="N4471" s="46"/>
      <c r="O4471" s="46" t="s">
        <v>54</v>
      </c>
      <c r="P4471" s="46">
        <f>SUM(P4470:P4470)</f>
        <v>490820</v>
      </c>
      <c r="Q4471" s="56"/>
      <c r="R4471" s="58"/>
      <c r="S4471" s="59"/>
      <c r="T4471" s="58"/>
      <c r="U4471" s="58"/>
      <c r="V4471" s="60"/>
      <c r="W4471" s="56"/>
      <c r="X4471" s="56"/>
      <c r="Y4471" s="56"/>
      <c r="Z4471" s="46"/>
      <c r="AA4471" s="66"/>
      <c r="AB4471" s="46"/>
      <c r="AC4471" s="46"/>
      <c r="AD4471" s="61"/>
      <c r="AE4471" s="61"/>
      <c r="AF4471" s="46"/>
      <c r="AG4471" s="46"/>
      <c r="AH4471" s="46">
        <f>SUM(AH4470:AH4470)</f>
        <v>490820</v>
      </c>
      <c r="AI4471" s="46"/>
      <c r="AJ4471" s="46">
        <f>SUM(AJ4470:AJ4470)</f>
        <v>0</v>
      </c>
      <c r="AK4471" s="46"/>
      <c r="AL4471" s="46">
        <f>SUM(AL4470:AL4470)</f>
        <v>0</v>
      </c>
    </row>
    <row r="4472" spans="1:38" x14ac:dyDescent="0.45">
      <c r="A4472" s="16" t="s">
        <v>6611</v>
      </c>
      <c r="B4472" s="21">
        <v>3770400036906</v>
      </c>
      <c r="C4472" s="16" t="s">
        <v>6612</v>
      </c>
      <c r="D4472" s="16" t="s">
        <v>6613</v>
      </c>
      <c r="E4472" s="56">
        <v>2699</v>
      </c>
      <c r="F4472" s="56">
        <v>3484</v>
      </c>
      <c r="G4472" s="57" t="s">
        <v>6614</v>
      </c>
      <c r="H4472" s="56" t="s">
        <v>42</v>
      </c>
      <c r="I4472" s="56">
        <v>14330</v>
      </c>
      <c r="J4472" s="56">
        <v>0</v>
      </c>
      <c r="K4472" s="56">
        <v>0</v>
      </c>
      <c r="L4472" s="71">
        <v>42</v>
      </c>
      <c r="M4472" s="56" t="s">
        <v>208</v>
      </c>
      <c r="N4472" s="46">
        <f>((J4472*400)+(K4472*100))+L4472</f>
        <v>42</v>
      </c>
      <c r="O4472" s="46">
        <v>500</v>
      </c>
      <c r="P4472" s="46">
        <f>N4472*O4472</f>
        <v>21000</v>
      </c>
      <c r="Q4472" s="56"/>
      <c r="R4472" s="58"/>
      <c r="S4472" s="59"/>
      <c r="T4472" s="58"/>
      <c r="U4472" s="58"/>
      <c r="V4472" s="60"/>
      <c r="W4472" s="56"/>
      <c r="X4472" s="56"/>
      <c r="Y4472" s="56"/>
      <c r="Z4472" s="46"/>
      <c r="AA4472" s="66"/>
      <c r="AB4472" s="46"/>
      <c r="AC4472" s="46"/>
      <c r="AD4472" s="61"/>
      <c r="AE4472" s="61"/>
      <c r="AF4472" s="46"/>
      <c r="AG4472" s="46">
        <f>IF(AND(AF4472="",P4472=""),0,IF((AF4472=""),P4472,IF((P4472=""),AF4472,AF4472+P4472)))</f>
        <v>21000</v>
      </c>
      <c r="AH4472" s="46">
        <f>IF( (AA4472=""),AG4472*1,AG4472*(AA4472/100) )</f>
        <v>21000</v>
      </c>
      <c r="AI4472" s="46">
        <v>0</v>
      </c>
      <c r="AJ4472" s="46">
        <f>IF((AI4472-AH4472) &gt; 1,0,IF((AI4472-AH4472)&lt;0,AH4472-AI4472,AI4472-AH4472))</f>
        <v>21000</v>
      </c>
      <c r="AK4472" s="46">
        <v>0.02</v>
      </c>
      <c r="AL4472" s="46">
        <f>AJ4472*(AK4472/100)</f>
        <v>4.2</v>
      </c>
    </row>
    <row r="4473" spans="1:38" x14ac:dyDescent="0.45">
      <c r="A4473" s="16"/>
      <c r="B4473" s="21"/>
      <c r="C4473" s="16"/>
      <c r="D4473" s="16"/>
      <c r="E4473" s="56"/>
      <c r="F4473" s="56"/>
      <c r="G4473" s="57"/>
      <c r="H4473" s="56"/>
      <c r="I4473" s="56"/>
      <c r="J4473" s="56">
        <v>0</v>
      </c>
      <c r="K4473" s="56">
        <v>0</v>
      </c>
      <c r="L4473" s="71">
        <v>93</v>
      </c>
      <c r="M4473" s="56" t="s">
        <v>90</v>
      </c>
      <c r="N4473" s="46">
        <f>((J4473*400)+(K4473*100))+L4473</f>
        <v>93</v>
      </c>
      <c r="O4473" s="46">
        <v>500</v>
      </c>
      <c r="P4473" s="46">
        <f>N4473*O4473</f>
        <v>46500</v>
      </c>
      <c r="Q4473" s="56"/>
      <c r="R4473" s="58"/>
      <c r="S4473" s="59"/>
      <c r="T4473" s="58"/>
      <c r="U4473" s="58"/>
      <c r="V4473" s="60"/>
      <c r="W4473" s="56"/>
      <c r="X4473" s="56"/>
      <c r="Y4473" s="56"/>
      <c r="Z4473" s="46"/>
      <c r="AA4473" s="66"/>
      <c r="AB4473" s="46"/>
      <c r="AC4473" s="46"/>
      <c r="AD4473" s="61"/>
      <c r="AE4473" s="61"/>
      <c r="AF4473" s="46"/>
      <c r="AG4473" s="46">
        <f>IF(AND(AF4473="",P4473=""),0,IF((AF4473=""),P4473,IF((P4473=""),AF4473,AF4473+P4473)))</f>
        <v>46500</v>
      </c>
      <c r="AH4473" s="46">
        <f>IF( (AA4473=""),AG4473*1,AG4473*(AA4473/100) )</f>
        <v>46500</v>
      </c>
      <c r="AI4473" s="46">
        <v>0</v>
      </c>
      <c r="AJ4473" s="46">
        <f>IF((AI4473-AH4473) &gt; 1,0,IF((AI4473-AH4473)&lt;0,AH4473-AI4473,AI4473-AH4473))</f>
        <v>46500</v>
      </c>
      <c r="AK4473" s="46">
        <v>0.01</v>
      </c>
      <c r="AL4473" s="46">
        <f>AJ4473*(AK4473/100)</f>
        <v>4.6500000000000004</v>
      </c>
    </row>
    <row r="4474" spans="1:38" x14ac:dyDescent="0.45">
      <c r="A4474" s="16"/>
      <c r="B4474" s="21"/>
      <c r="C4474" s="16"/>
      <c r="D4474" s="16"/>
      <c r="E4474" s="56"/>
      <c r="F4474" s="56"/>
      <c r="G4474" s="57"/>
      <c r="H4474" s="56"/>
      <c r="I4474" s="56"/>
      <c r="J4474" s="56"/>
      <c r="K4474" s="56"/>
      <c r="L4474" s="71"/>
      <c r="M4474" s="56"/>
      <c r="N4474" s="46"/>
      <c r="O4474" s="46"/>
      <c r="P4474" s="46"/>
      <c r="Q4474" s="73">
        <v>1</v>
      </c>
      <c r="R4474" s="58" t="s">
        <v>6611</v>
      </c>
      <c r="S4474" s="59">
        <v>3770400036906</v>
      </c>
      <c r="T4474" s="58" t="s">
        <v>6612</v>
      </c>
      <c r="U4474" s="58" t="s">
        <v>6615</v>
      </c>
      <c r="V4474" s="60"/>
      <c r="W4474" s="56" t="s">
        <v>210</v>
      </c>
      <c r="X4474" s="56" t="s">
        <v>211</v>
      </c>
      <c r="Y4474" s="56" t="s">
        <v>212</v>
      </c>
      <c r="Z4474" s="46">
        <v>168</v>
      </c>
      <c r="AA4474" s="66">
        <v>100</v>
      </c>
      <c r="AB4474" s="46">
        <v>6900</v>
      </c>
      <c r="AC4474" s="46">
        <f>Z4474*AB4474</f>
        <v>1159200</v>
      </c>
      <c r="AD4474" s="61">
        <v>5</v>
      </c>
      <c r="AE4474" s="61">
        <v>5</v>
      </c>
      <c r="AF4474" s="46">
        <f>(AC4474*(100-AE4474))/100</f>
        <v>1101240</v>
      </c>
      <c r="AG4474" s="46">
        <f>IF( (AF4474=""),0,SUM(AF4474:AF4474) )</f>
        <v>1101240</v>
      </c>
      <c r="AH4474" s="46">
        <f>(AG4474/100)*(AA4474)</f>
        <v>1101240</v>
      </c>
      <c r="AI4474" s="46">
        <v>0</v>
      </c>
      <c r="AJ4474" s="46">
        <f>IF((AI4474-AH4474) &gt; 1,0,IF((AI4474-AH4474)&lt;0,AH4474-AI4474,AI4474-AH4474))</f>
        <v>1101240</v>
      </c>
      <c r="AK4474" s="46">
        <v>0.02</v>
      </c>
      <c r="AL4474" s="46">
        <f>AJ4474*(AK4474/100)</f>
        <v>220.24800000000002</v>
      </c>
    </row>
    <row r="4475" spans="1:38" x14ac:dyDescent="0.45">
      <c r="A4475" s="16"/>
      <c r="B4475" s="21"/>
      <c r="C4475" s="16"/>
      <c r="D4475" s="16"/>
      <c r="E4475" s="56"/>
      <c r="F4475" s="56"/>
      <c r="G4475" s="57"/>
      <c r="H4475" s="56"/>
      <c r="I4475" s="56"/>
      <c r="J4475" s="56"/>
      <c r="K4475" s="56"/>
      <c r="L4475" s="71"/>
      <c r="M4475" s="56"/>
      <c r="N4475" s="46"/>
      <c r="O4475" s="46" t="s">
        <v>54</v>
      </c>
      <c r="P4475" s="46">
        <f>SUM(P4472:P4474)</f>
        <v>67500</v>
      </c>
      <c r="Q4475" s="56"/>
      <c r="R4475" s="58"/>
      <c r="S4475" s="59"/>
      <c r="T4475" s="58"/>
      <c r="U4475" s="58"/>
      <c r="V4475" s="60"/>
      <c r="W4475" s="56"/>
      <c r="X4475" s="56"/>
      <c r="Y4475" s="56"/>
      <c r="Z4475" s="46"/>
      <c r="AA4475" s="66"/>
      <c r="AB4475" s="46"/>
      <c r="AC4475" s="46"/>
      <c r="AD4475" s="61"/>
      <c r="AE4475" s="61"/>
      <c r="AF4475" s="46"/>
      <c r="AG4475" s="46"/>
      <c r="AH4475" s="46">
        <f>SUM(AH4472:AH4474)</f>
        <v>1168740</v>
      </c>
      <c r="AI4475" s="46"/>
      <c r="AJ4475" s="46">
        <f>SUM(AJ4472:AJ4474)</f>
        <v>1168740</v>
      </c>
      <c r="AK4475" s="46"/>
      <c r="AL4475" s="46">
        <f>SUM(AL4472:AL4474)</f>
        <v>229.09800000000001</v>
      </c>
    </row>
    <row r="4476" spans="1:38" x14ac:dyDescent="0.45">
      <c r="A4476" s="16" t="s">
        <v>6616</v>
      </c>
      <c r="B4476" s="21">
        <v>3770400298986</v>
      </c>
      <c r="C4476" s="16" t="s">
        <v>6617</v>
      </c>
      <c r="D4476" s="16" t="s">
        <v>6618</v>
      </c>
      <c r="E4476" s="56">
        <v>2700</v>
      </c>
      <c r="F4476" s="56">
        <v>2416</v>
      </c>
      <c r="G4476" s="57" t="s">
        <v>6619</v>
      </c>
      <c r="H4476" s="56" t="s">
        <v>42</v>
      </c>
      <c r="I4476" s="56">
        <v>2871</v>
      </c>
      <c r="J4476" s="56">
        <v>0</v>
      </c>
      <c r="K4476" s="56">
        <v>0</v>
      </c>
      <c r="L4476" s="71">
        <v>44</v>
      </c>
      <c r="M4476" s="56" t="s">
        <v>43</v>
      </c>
      <c r="N4476" s="46">
        <f>((J4476*400)+(K4476*100))+L4476</f>
        <v>44</v>
      </c>
      <c r="O4476" s="46">
        <v>500</v>
      </c>
      <c r="P4476" s="46">
        <f>N4476*O4476</f>
        <v>22000</v>
      </c>
      <c r="Q4476" s="56"/>
      <c r="R4476" s="58"/>
      <c r="S4476" s="59"/>
      <c r="T4476" s="58"/>
      <c r="U4476" s="58"/>
      <c r="V4476" s="60"/>
      <c r="W4476" s="56"/>
      <c r="X4476" s="56"/>
      <c r="Y4476" s="56"/>
      <c r="Z4476" s="46"/>
      <c r="AA4476" s="66"/>
      <c r="AB4476" s="46"/>
      <c r="AC4476" s="46"/>
      <c r="AD4476" s="61"/>
      <c r="AE4476" s="61"/>
      <c r="AF4476" s="46"/>
      <c r="AG4476" s="46">
        <f>IF(AND(AF4476="",P4476=""),0,IF((AF4476=""),P4476,IF((P4476=""),AF4476,AF4476+P4476)))</f>
        <v>22000</v>
      </c>
      <c r="AH4476" s="46">
        <f>IF( (AA4476=""),AG4476*1,AG4476*(AA4476/100) )</f>
        <v>22000</v>
      </c>
      <c r="AI4476" s="46">
        <v>0</v>
      </c>
      <c r="AJ4476" s="46">
        <f>IF((AI4476-AH4476) &gt; 1,0,IF((AI4476-AH4476)&lt;0,AH4476-AI4476,AI4476-AH4476))</f>
        <v>22000</v>
      </c>
      <c r="AK4476" s="46">
        <v>0.3</v>
      </c>
      <c r="AL4476" s="46">
        <f>AJ4476*(AK4476/100)</f>
        <v>66</v>
      </c>
    </row>
    <row r="4477" spans="1:38" x14ac:dyDescent="0.45">
      <c r="A4477" s="16"/>
      <c r="B4477" s="21"/>
      <c r="C4477" s="16"/>
      <c r="D4477" s="16"/>
      <c r="E4477" s="56"/>
      <c r="F4477" s="56"/>
      <c r="G4477" s="57"/>
      <c r="H4477" s="56"/>
      <c r="I4477" s="56"/>
      <c r="J4477" s="56"/>
      <c r="K4477" s="56"/>
      <c r="L4477" s="71"/>
      <c r="M4477" s="56"/>
      <c r="N4477" s="46"/>
      <c r="O4477" s="46" t="s">
        <v>54</v>
      </c>
      <c r="P4477" s="46">
        <f>SUM(P4476:P4476)</f>
        <v>22000</v>
      </c>
      <c r="Q4477" s="56"/>
      <c r="R4477" s="58"/>
      <c r="S4477" s="59"/>
      <c r="T4477" s="58"/>
      <c r="U4477" s="58"/>
      <c r="V4477" s="60"/>
      <c r="W4477" s="56"/>
      <c r="X4477" s="56"/>
      <c r="Y4477" s="56"/>
      <c r="Z4477" s="46"/>
      <c r="AA4477" s="66"/>
      <c r="AB4477" s="46"/>
      <c r="AC4477" s="46"/>
      <c r="AD4477" s="61"/>
      <c r="AE4477" s="61"/>
      <c r="AF4477" s="46"/>
      <c r="AG4477" s="46"/>
      <c r="AH4477" s="46">
        <f>SUM(AH4476:AH4476)</f>
        <v>22000</v>
      </c>
      <c r="AI4477" s="46"/>
      <c r="AJ4477" s="46">
        <f>SUM(AJ4476:AJ4476)</f>
        <v>22000</v>
      </c>
      <c r="AK4477" s="46"/>
      <c r="AL4477" s="46">
        <f>SUM(AL4476:AL4476)</f>
        <v>66</v>
      </c>
    </row>
    <row r="4478" spans="1:38" x14ac:dyDescent="0.45">
      <c r="A4478" s="16" t="s">
        <v>6620</v>
      </c>
      <c r="B4478" s="21">
        <v>3770400088957</v>
      </c>
      <c r="C4478" s="16" t="s">
        <v>6621</v>
      </c>
      <c r="D4478" s="16" t="s">
        <v>6622</v>
      </c>
      <c r="E4478" s="56">
        <v>2701</v>
      </c>
      <c r="F4478" s="56">
        <v>1435</v>
      </c>
      <c r="G4478" s="57" t="s">
        <v>6623</v>
      </c>
      <c r="H4478" s="56" t="s">
        <v>42</v>
      </c>
      <c r="I4478" s="56">
        <v>23194</v>
      </c>
      <c r="J4478" s="56">
        <v>0</v>
      </c>
      <c r="K4478" s="56">
        <v>0</v>
      </c>
      <c r="L4478" s="71">
        <v>20</v>
      </c>
      <c r="M4478" s="56" t="s">
        <v>43</v>
      </c>
      <c r="N4478" s="46">
        <f>((J4478*400)+(K4478*100))+L4478</f>
        <v>20</v>
      </c>
      <c r="O4478" s="46">
        <v>5000</v>
      </c>
      <c r="P4478" s="46">
        <f>N4478*O4478</f>
        <v>100000</v>
      </c>
      <c r="Q4478" s="56"/>
      <c r="R4478" s="58"/>
      <c r="S4478" s="59"/>
      <c r="T4478" s="58"/>
      <c r="U4478" s="58"/>
      <c r="V4478" s="60"/>
      <c r="W4478" s="56"/>
      <c r="X4478" s="56"/>
      <c r="Y4478" s="56"/>
      <c r="Z4478" s="46"/>
      <c r="AA4478" s="66"/>
      <c r="AB4478" s="46"/>
      <c r="AC4478" s="46"/>
      <c r="AD4478" s="61"/>
      <c r="AE4478" s="61"/>
      <c r="AF4478" s="46"/>
      <c r="AG4478" s="46">
        <f>IF(AND(AF4478="",P4478=""),0,IF((AF4478=""),P4478,IF((P4478=""),AF4478,AF4478+P4478)))</f>
        <v>100000</v>
      </c>
      <c r="AH4478" s="46">
        <f>IF( (AA4478=""),AG4478*1,AG4478*(AA4478/100) )</f>
        <v>100000</v>
      </c>
      <c r="AI4478" s="46">
        <v>0</v>
      </c>
      <c r="AJ4478" s="46">
        <f>IF((AI4478-AH4478) &gt; 1,0,IF((AI4478-AH4478)&lt;0,AH4478-AI4478,AI4478-AH4478))</f>
        <v>100000</v>
      </c>
      <c r="AK4478" s="46">
        <v>0.3</v>
      </c>
      <c r="AL4478" s="46">
        <f>AJ4478*(AK4478/100)</f>
        <v>300</v>
      </c>
    </row>
    <row r="4479" spans="1:38" x14ac:dyDescent="0.45">
      <c r="A4479" s="16"/>
      <c r="B4479" s="21"/>
      <c r="C4479" s="16"/>
      <c r="D4479" s="16"/>
      <c r="E4479" s="56"/>
      <c r="F4479" s="56"/>
      <c r="G4479" s="57"/>
      <c r="H4479" s="56"/>
      <c r="I4479" s="56"/>
      <c r="J4479" s="56"/>
      <c r="K4479" s="56"/>
      <c r="L4479" s="71"/>
      <c r="M4479" s="56"/>
      <c r="N4479" s="46"/>
      <c r="O4479" s="46" t="s">
        <v>54</v>
      </c>
      <c r="P4479" s="46">
        <f>SUM(P4478:P4478)</f>
        <v>100000</v>
      </c>
      <c r="Q4479" s="56"/>
      <c r="R4479" s="58"/>
      <c r="S4479" s="59"/>
      <c r="T4479" s="58"/>
      <c r="U4479" s="58"/>
      <c r="V4479" s="60"/>
      <c r="W4479" s="56"/>
      <c r="X4479" s="56"/>
      <c r="Y4479" s="56"/>
      <c r="Z4479" s="46"/>
      <c r="AA4479" s="66"/>
      <c r="AB4479" s="46"/>
      <c r="AC4479" s="46"/>
      <c r="AD4479" s="61"/>
      <c r="AE4479" s="61"/>
      <c r="AF4479" s="46"/>
      <c r="AG4479" s="46"/>
      <c r="AH4479" s="46">
        <f>SUM(AH4478:AH4478)</f>
        <v>100000</v>
      </c>
      <c r="AI4479" s="46"/>
      <c r="AJ4479" s="46">
        <f>SUM(AJ4478:AJ4478)</f>
        <v>100000</v>
      </c>
      <c r="AK4479" s="46"/>
      <c r="AL4479" s="46">
        <f>SUM(AL4478:AL4478)</f>
        <v>300</v>
      </c>
    </row>
    <row r="4480" spans="1:38" x14ac:dyDescent="0.45">
      <c r="A4480" s="16" t="s">
        <v>6624</v>
      </c>
      <c r="B4480" s="21">
        <v>1770401274391</v>
      </c>
      <c r="C4480" s="16" t="s">
        <v>6625</v>
      </c>
      <c r="D4480" s="16" t="s">
        <v>6626</v>
      </c>
      <c r="E4480" s="56">
        <v>2702</v>
      </c>
      <c r="F4480" s="56">
        <v>1869</v>
      </c>
      <c r="G4480" s="57" t="s">
        <v>6627</v>
      </c>
      <c r="H4480" s="56" t="s">
        <v>42</v>
      </c>
      <c r="I4480" s="56">
        <v>30332</v>
      </c>
      <c r="J4480" s="56">
        <v>2</v>
      </c>
      <c r="K4480" s="56">
        <v>0</v>
      </c>
      <c r="L4480" s="71">
        <v>0</v>
      </c>
      <c r="M4480" s="56" t="s">
        <v>43</v>
      </c>
      <c r="N4480" s="46">
        <f>((J4480*400)+(K4480*100))+L4480</f>
        <v>800</v>
      </c>
      <c r="O4480" s="46">
        <v>150</v>
      </c>
      <c r="P4480" s="46">
        <f>N4480*O4480</f>
        <v>120000</v>
      </c>
      <c r="Q4480" s="56"/>
      <c r="R4480" s="58"/>
      <c r="S4480" s="59"/>
      <c r="T4480" s="58"/>
      <c r="U4480" s="58"/>
      <c r="V4480" s="60"/>
      <c r="W4480" s="56"/>
      <c r="X4480" s="56"/>
      <c r="Y4480" s="56"/>
      <c r="Z4480" s="46"/>
      <c r="AA4480" s="66"/>
      <c r="AB4480" s="46"/>
      <c r="AC4480" s="46"/>
      <c r="AD4480" s="61"/>
      <c r="AE4480" s="61"/>
      <c r="AF4480" s="46"/>
      <c r="AG4480" s="46">
        <f>IF(AND(AF4480="",P4480=""),0,IF((AF4480=""),P4480,IF((P4480=""),AF4480,AF4480+P4480)))</f>
        <v>120000</v>
      </c>
      <c r="AH4480" s="46">
        <f>IF( (AA4480=""),AG4480*1,AG4480*(AA4480/100) )</f>
        <v>120000</v>
      </c>
      <c r="AI4480" s="46">
        <v>0</v>
      </c>
      <c r="AJ4480" s="46">
        <f>IF((AI4480-AH4480) &gt; 1,0,IF((AI4480-AH4480)&lt;0,AH4480-AI4480,AI4480-AH4480))</f>
        <v>120000</v>
      </c>
      <c r="AK4480" s="46">
        <v>0.3</v>
      </c>
      <c r="AL4480" s="46">
        <f>AJ4480*(AK4480/100)</f>
        <v>360</v>
      </c>
    </row>
    <row r="4481" spans="1:38" x14ac:dyDescent="0.45">
      <c r="A4481" s="16"/>
      <c r="B4481" s="21"/>
      <c r="C4481" s="16"/>
      <c r="D4481" s="16"/>
      <c r="E4481" s="56"/>
      <c r="F4481" s="56"/>
      <c r="G4481" s="57"/>
      <c r="H4481" s="56"/>
      <c r="I4481" s="56"/>
      <c r="J4481" s="56"/>
      <c r="K4481" s="56"/>
      <c r="L4481" s="71"/>
      <c r="M4481" s="56"/>
      <c r="N4481" s="46"/>
      <c r="O4481" s="46" t="s">
        <v>54</v>
      </c>
      <c r="P4481" s="46">
        <f>SUM(P4480:P4480)</f>
        <v>120000</v>
      </c>
      <c r="Q4481" s="56"/>
      <c r="R4481" s="58"/>
      <c r="S4481" s="59"/>
      <c r="T4481" s="58"/>
      <c r="U4481" s="58"/>
      <c r="V4481" s="60"/>
      <c r="W4481" s="56"/>
      <c r="X4481" s="56"/>
      <c r="Y4481" s="56"/>
      <c r="Z4481" s="46"/>
      <c r="AA4481" s="66"/>
      <c r="AB4481" s="46"/>
      <c r="AC4481" s="46"/>
      <c r="AD4481" s="61"/>
      <c r="AE4481" s="61"/>
      <c r="AF4481" s="46"/>
      <c r="AG4481" s="46"/>
      <c r="AH4481" s="46">
        <f>SUM(AH4480:AH4480)</f>
        <v>120000</v>
      </c>
      <c r="AI4481" s="46"/>
      <c r="AJ4481" s="46">
        <f>SUM(AJ4480:AJ4480)</f>
        <v>120000</v>
      </c>
      <c r="AK4481" s="46"/>
      <c r="AL4481" s="46">
        <f>SUM(AL4480:AL4480)</f>
        <v>360</v>
      </c>
    </row>
    <row r="4482" spans="1:38" x14ac:dyDescent="0.45">
      <c r="A4482" s="16" t="s">
        <v>6628</v>
      </c>
      <c r="B4482" s="21">
        <v>3770400311516</v>
      </c>
      <c r="C4482" s="16" t="s">
        <v>6629</v>
      </c>
      <c r="D4482" s="16" t="s">
        <v>6630</v>
      </c>
      <c r="E4482" s="56">
        <v>2703</v>
      </c>
      <c r="F4482" s="56">
        <v>3368</v>
      </c>
      <c r="G4482" s="57" t="s">
        <v>6631</v>
      </c>
      <c r="H4482" s="56" t="s">
        <v>42</v>
      </c>
      <c r="I4482" s="56">
        <v>2648</v>
      </c>
      <c r="J4482" s="56">
        <v>0</v>
      </c>
      <c r="K4482" s="56">
        <v>1</v>
      </c>
      <c r="L4482" s="71">
        <v>15</v>
      </c>
      <c r="M4482" s="56" t="s">
        <v>43</v>
      </c>
      <c r="N4482" s="46">
        <f>((J4482*400)+(K4482*100))+L4482</f>
        <v>115</v>
      </c>
      <c r="O4482" s="46">
        <v>3000</v>
      </c>
      <c r="P4482" s="46">
        <f>N4482*O4482</f>
        <v>345000</v>
      </c>
      <c r="Q4482" s="56"/>
      <c r="R4482" s="58"/>
      <c r="S4482" s="59"/>
      <c r="T4482" s="58"/>
      <c r="U4482" s="58"/>
      <c r="V4482" s="60"/>
      <c r="W4482" s="56"/>
      <c r="X4482" s="56"/>
      <c r="Y4482" s="56"/>
      <c r="Z4482" s="46"/>
      <c r="AA4482" s="66"/>
      <c r="AB4482" s="46"/>
      <c r="AC4482" s="46"/>
      <c r="AD4482" s="61"/>
      <c r="AE4482" s="61"/>
      <c r="AF4482" s="46"/>
      <c r="AG4482" s="46">
        <f>IF(AND(AF4482="",P4482=""),0,IF((AF4482=""),P4482,IF((P4482=""),AF4482,AF4482+P4482)))</f>
        <v>345000</v>
      </c>
      <c r="AH4482" s="46">
        <f>IF( (AA4482=""),AG4482*1,AG4482*(AA4482/100) )</f>
        <v>345000</v>
      </c>
      <c r="AI4482" s="46">
        <v>0</v>
      </c>
      <c r="AJ4482" s="46">
        <f>IF((AI4482-AH4482) &gt; 1,0,IF((AI4482-AH4482)&lt;0,AH4482-AI4482,AI4482-AH4482))</f>
        <v>345000</v>
      </c>
      <c r="AK4482" s="46">
        <v>0.3</v>
      </c>
      <c r="AL4482" s="46">
        <f>AJ4482*(AK4482/100)</f>
        <v>1035</v>
      </c>
    </row>
    <row r="4483" spans="1:38" x14ac:dyDescent="0.45">
      <c r="A4483" s="16"/>
      <c r="B4483" s="21"/>
      <c r="C4483" s="16"/>
      <c r="D4483" s="16"/>
      <c r="E4483" s="56"/>
      <c r="F4483" s="56"/>
      <c r="G4483" s="57"/>
      <c r="H4483" s="56"/>
      <c r="I4483" s="56"/>
      <c r="J4483" s="56"/>
      <c r="K4483" s="56"/>
      <c r="L4483" s="71"/>
      <c r="M4483" s="56"/>
      <c r="N4483" s="46"/>
      <c r="O4483" s="46" t="s">
        <v>54</v>
      </c>
      <c r="P4483" s="46">
        <f>SUM(P4482:P4482)</f>
        <v>345000</v>
      </c>
      <c r="Q4483" s="56"/>
      <c r="R4483" s="58"/>
      <c r="S4483" s="59"/>
      <c r="T4483" s="58"/>
      <c r="U4483" s="58"/>
      <c r="V4483" s="60"/>
      <c r="W4483" s="56"/>
      <c r="X4483" s="56"/>
      <c r="Y4483" s="56"/>
      <c r="Z4483" s="46"/>
      <c r="AA4483" s="66"/>
      <c r="AB4483" s="46"/>
      <c r="AC4483" s="46"/>
      <c r="AD4483" s="61"/>
      <c r="AE4483" s="61"/>
      <c r="AF4483" s="46"/>
      <c r="AG4483" s="46"/>
      <c r="AH4483" s="46">
        <f>SUM(AH4482:AH4482)</f>
        <v>345000</v>
      </c>
      <c r="AI4483" s="46"/>
      <c r="AJ4483" s="46">
        <f>SUM(AJ4482:AJ4482)</f>
        <v>345000</v>
      </c>
      <c r="AK4483" s="46"/>
      <c r="AL4483" s="46">
        <f>SUM(AL4482:AL4482)</f>
        <v>1035</v>
      </c>
    </row>
    <row r="4484" spans="1:38" x14ac:dyDescent="0.45">
      <c r="A4484" s="16" t="s">
        <v>6632</v>
      </c>
      <c r="B4484" s="21">
        <v>3770400295456</v>
      </c>
      <c r="C4484" s="16" t="s">
        <v>6633</v>
      </c>
      <c r="D4484" s="16" t="s">
        <v>6634</v>
      </c>
      <c r="E4484" s="56">
        <v>2704</v>
      </c>
      <c r="F4484" s="56">
        <v>376</v>
      </c>
      <c r="G4484" s="57" t="s">
        <v>6635</v>
      </c>
      <c r="H4484" s="56" t="s">
        <v>42</v>
      </c>
      <c r="I4484" s="56">
        <v>3010</v>
      </c>
      <c r="J4484" s="56">
        <v>0</v>
      </c>
      <c r="K4484" s="56">
        <v>0</v>
      </c>
      <c r="L4484" s="71">
        <v>41</v>
      </c>
      <c r="M4484" s="56" t="s">
        <v>43</v>
      </c>
      <c r="N4484" s="46">
        <f>((J4484*400)+(K4484*100))+L4484</f>
        <v>41</v>
      </c>
      <c r="O4484" s="46">
        <v>750</v>
      </c>
      <c r="P4484" s="46">
        <f>N4484*O4484</f>
        <v>30750</v>
      </c>
      <c r="Q4484" s="56"/>
      <c r="R4484" s="58"/>
      <c r="S4484" s="59"/>
      <c r="T4484" s="58"/>
      <c r="U4484" s="58"/>
      <c r="V4484" s="60"/>
      <c r="W4484" s="56"/>
      <c r="X4484" s="56"/>
      <c r="Y4484" s="56"/>
      <c r="Z4484" s="46"/>
      <c r="AA4484" s="66"/>
      <c r="AB4484" s="46"/>
      <c r="AC4484" s="46"/>
      <c r="AD4484" s="61"/>
      <c r="AE4484" s="61"/>
      <c r="AF4484" s="46"/>
      <c r="AG4484" s="46">
        <f>IF(AND(AF4484="",P4484=""),0,IF((AF4484=""),P4484,IF((P4484=""),AF4484,AF4484+P4484)))</f>
        <v>30750</v>
      </c>
      <c r="AH4484" s="46">
        <f>IF( (AA4484=""),AG4484*1,AG4484*(AA4484/100) )</f>
        <v>30750</v>
      </c>
      <c r="AI4484" s="46">
        <v>0</v>
      </c>
      <c r="AJ4484" s="46">
        <f>IF((AI4484-AH4484) &gt; 1,0,IF((AI4484-AH4484)&lt;0,AH4484-AI4484,AI4484-AH4484))</f>
        <v>30750</v>
      </c>
      <c r="AK4484" s="46">
        <v>0.3</v>
      </c>
      <c r="AL4484" s="46">
        <f>AJ4484*(AK4484/100)</f>
        <v>92.25</v>
      </c>
    </row>
    <row r="4485" spans="1:38" x14ac:dyDescent="0.45">
      <c r="A4485" s="16"/>
      <c r="B4485" s="21"/>
      <c r="C4485" s="16"/>
      <c r="D4485" s="16"/>
      <c r="E4485" s="56"/>
      <c r="F4485" s="56"/>
      <c r="G4485" s="57"/>
      <c r="H4485" s="56"/>
      <c r="I4485" s="56"/>
      <c r="J4485" s="56"/>
      <c r="K4485" s="56"/>
      <c r="L4485" s="71"/>
      <c r="M4485" s="56"/>
      <c r="N4485" s="46"/>
      <c r="O4485" s="46" t="s">
        <v>54</v>
      </c>
      <c r="P4485" s="46">
        <f>SUM(P4484:P4484)</f>
        <v>30750</v>
      </c>
      <c r="Q4485" s="56"/>
      <c r="R4485" s="58"/>
      <c r="S4485" s="59"/>
      <c r="T4485" s="58"/>
      <c r="U4485" s="58"/>
      <c r="V4485" s="60"/>
      <c r="W4485" s="56"/>
      <c r="X4485" s="56"/>
      <c r="Y4485" s="56"/>
      <c r="Z4485" s="46"/>
      <c r="AA4485" s="66"/>
      <c r="AB4485" s="46"/>
      <c r="AC4485" s="46"/>
      <c r="AD4485" s="61"/>
      <c r="AE4485" s="61"/>
      <c r="AF4485" s="46"/>
      <c r="AG4485" s="46"/>
      <c r="AH4485" s="46">
        <f>SUM(AH4484:AH4484)</f>
        <v>30750</v>
      </c>
      <c r="AI4485" s="46"/>
      <c r="AJ4485" s="46">
        <f>SUM(AJ4484:AJ4484)</f>
        <v>30750</v>
      </c>
      <c r="AK4485" s="46"/>
      <c r="AL4485" s="46">
        <f>SUM(AL4484:AL4484)</f>
        <v>92.25</v>
      </c>
    </row>
    <row r="4486" spans="1:38" x14ac:dyDescent="0.45">
      <c r="A4486" s="16" t="s">
        <v>6628</v>
      </c>
      <c r="B4486" s="21">
        <v>3770400311516</v>
      </c>
      <c r="C4486" s="16" t="s">
        <v>6629</v>
      </c>
      <c r="D4486" s="16" t="s">
        <v>6630</v>
      </c>
      <c r="E4486" s="56">
        <v>2705</v>
      </c>
      <c r="F4486" s="56">
        <v>7970</v>
      </c>
      <c r="G4486" s="57" t="s">
        <v>6636</v>
      </c>
      <c r="H4486" s="56" t="s">
        <v>42</v>
      </c>
      <c r="I4486" s="56">
        <v>6830</v>
      </c>
      <c r="J4486" s="56"/>
      <c r="K4486" s="56"/>
      <c r="L4486" s="71"/>
      <c r="M4486" s="56"/>
      <c r="N4486" s="46"/>
      <c r="O4486" s="46"/>
      <c r="P4486" s="46"/>
      <c r="Q4486" s="56"/>
      <c r="R4486" s="58"/>
      <c r="S4486" s="59"/>
      <c r="T4486" s="58"/>
      <c r="U4486" s="58"/>
      <c r="V4486" s="60"/>
      <c r="W4486" s="56"/>
      <c r="X4486" s="56"/>
      <c r="Y4486" s="56"/>
      <c r="Z4486" s="46"/>
      <c r="AA4486" s="66"/>
      <c r="AB4486" s="46"/>
      <c r="AC4486" s="46"/>
      <c r="AD4486" s="61"/>
      <c r="AE4486" s="61"/>
      <c r="AF4486" s="46"/>
      <c r="AG4486" s="46"/>
      <c r="AH4486" s="46"/>
      <c r="AI4486" s="46"/>
      <c r="AJ4486" s="46"/>
      <c r="AK4486" s="46"/>
      <c r="AL4486" s="46"/>
    </row>
    <row r="4487" spans="1:38" x14ac:dyDescent="0.45">
      <c r="A4487" s="16"/>
      <c r="B4487" s="21"/>
      <c r="C4487" s="16"/>
      <c r="D4487" s="16"/>
      <c r="E4487" s="56"/>
      <c r="F4487" s="56"/>
      <c r="G4487" s="57"/>
      <c r="H4487" s="56"/>
      <c r="I4487" s="56"/>
      <c r="J4487" s="56"/>
      <c r="K4487" s="56"/>
      <c r="L4487" s="71"/>
      <c r="M4487" s="56"/>
      <c r="N4487" s="46"/>
      <c r="O4487" s="46" t="s">
        <v>54</v>
      </c>
      <c r="P4487" s="46">
        <f>SUM(P4486:P4486)</f>
        <v>0</v>
      </c>
      <c r="Q4487" s="56"/>
      <c r="R4487" s="58"/>
      <c r="S4487" s="59"/>
      <c r="T4487" s="58"/>
      <c r="U4487" s="58"/>
      <c r="V4487" s="60"/>
      <c r="W4487" s="56"/>
      <c r="X4487" s="56"/>
      <c r="Y4487" s="56"/>
      <c r="Z4487" s="46"/>
      <c r="AA4487" s="66"/>
      <c r="AB4487" s="46"/>
      <c r="AC4487" s="46"/>
      <c r="AD4487" s="61"/>
      <c r="AE4487" s="61"/>
      <c r="AF4487" s="46"/>
      <c r="AG4487" s="46"/>
      <c r="AH4487" s="46">
        <f>SUM(AH4486:AH4486)</f>
        <v>0</v>
      </c>
      <c r="AI4487" s="46"/>
      <c r="AJ4487" s="46">
        <f>SUM(AJ4486:AJ4486)</f>
        <v>0</v>
      </c>
      <c r="AK4487" s="46"/>
      <c r="AL4487" s="46">
        <f>SUM(AL4486:AL4486)</f>
        <v>0</v>
      </c>
    </row>
    <row r="4488" spans="1:38" x14ac:dyDescent="0.45">
      <c r="A4488" s="16" t="s">
        <v>6637</v>
      </c>
      <c r="B4488" s="21">
        <v>3770400037287</v>
      </c>
      <c r="C4488" s="16" t="s">
        <v>6638</v>
      </c>
      <c r="D4488" s="16" t="s">
        <v>6639</v>
      </c>
      <c r="E4488" s="56">
        <v>2706</v>
      </c>
      <c r="F4488" s="56">
        <v>3494</v>
      </c>
      <c r="G4488" s="57" t="s">
        <v>6640</v>
      </c>
      <c r="H4488" s="56" t="s">
        <v>42</v>
      </c>
      <c r="I4488" s="56">
        <v>13856</v>
      </c>
      <c r="J4488" s="56">
        <v>1</v>
      </c>
      <c r="K4488" s="56">
        <v>3</v>
      </c>
      <c r="L4488" s="71">
        <v>82</v>
      </c>
      <c r="M4488" s="56" t="s">
        <v>43</v>
      </c>
      <c r="N4488" s="46">
        <f>((J4488*400)+(K4488*100))+L4488</f>
        <v>782</v>
      </c>
      <c r="O4488" s="46">
        <v>150</v>
      </c>
      <c r="P4488" s="46">
        <f>N4488*O4488</f>
        <v>117300</v>
      </c>
      <c r="Q4488" s="56"/>
      <c r="R4488" s="58"/>
      <c r="S4488" s="59"/>
      <c r="T4488" s="58"/>
      <c r="U4488" s="58"/>
      <c r="V4488" s="60"/>
      <c r="W4488" s="56"/>
      <c r="X4488" s="56"/>
      <c r="Y4488" s="56"/>
      <c r="Z4488" s="46"/>
      <c r="AA4488" s="66"/>
      <c r="AB4488" s="46"/>
      <c r="AC4488" s="46"/>
      <c r="AD4488" s="61"/>
      <c r="AE4488" s="61"/>
      <c r="AF4488" s="46"/>
      <c r="AG4488" s="46">
        <f>IF(AND(AF4488="",P4488=""),0,IF((AF4488=""),P4488,IF((P4488=""),AF4488,AF4488+P4488)))</f>
        <v>117300</v>
      </c>
      <c r="AH4488" s="46">
        <f>IF( (AA4488=""),AG4488*1,AG4488*(AA4488/100) )</f>
        <v>117300</v>
      </c>
      <c r="AI4488" s="46">
        <v>0</v>
      </c>
      <c r="AJ4488" s="46">
        <f>IF((AI4488-AH4488) &gt; 1,0,IF((AI4488-AH4488)&lt;0,AH4488-AI4488,AI4488-AH4488))</f>
        <v>117300</v>
      </c>
      <c r="AK4488" s="46">
        <v>0.3</v>
      </c>
      <c r="AL4488" s="46">
        <f>AJ4488*(AK4488/100)</f>
        <v>351.90000000000003</v>
      </c>
    </row>
    <row r="4489" spans="1:38" x14ac:dyDescent="0.45">
      <c r="A4489" s="16"/>
      <c r="B4489" s="21"/>
      <c r="C4489" s="16"/>
      <c r="D4489" s="16"/>
      <c r="E4489" s="56">
        <v>2707</v>
      </c>
      <c r="F4489" s="56">
        <v>3496</v>
      </c>
      <c r="G4489" s="57" t="s">
        <v>6641</v>
      </c>
      <c r="H4489" s="56" t="s">
        <v>42</v>
      </c>
      <c r="I4489" s="56">
        <v>13857</v>
      </c>
      <c r="J4489" s="56">
        <v>1</v>
      </c>
      <c r="K4489" s="56">
        <v>2</v>
      </c>
      <c r="L4489" s="71">
        <v>53</v>
      </c>
      <c r="M4489" s="56" t="s">
        <v>43</v>
      </c>
      <c r="N4489" s="46">
        <f>((J4489*400)+(K4489*100))+L4489</f>
        <v>653</v>
      </c>
      <c r="O4489" s="46">
        <v>440</v>
      </c>
      <c r="P4489" s="46">
        <f>N4489*O4489</f>
        <v>287320</v>
      </c>
      <c r="Q4489" s="56"/>
      <c r="R4489" s="58"/>
      <c r="S4489" s="59"/>
      <c r="T4489" s="58"/>
      <c r="U4489" s="58"/>
      <c r="V4489" s="60"/>
      <c r="W4489" s="56"/>
      <c r="X4489" s="56"/>
      <c r="Y4489" s="56"/>
      <c r="Z4489" s="46"/>
      <c r="AA4489" s="66"/>
      <c r="AB4489" s="46"/>
      <c r="AC4489" s="46"/>
      <c r="AD4489" s="61"/>
      <c r="AE4489" s="61"/>
      <c r="AF4489" s="46"/>
      <c r="AG4489" s="46">
        <f>IF(AND(AF4489="",P4489=""),0,IF((AF4489=""),P4489,IF((P4489=""),AF4489,AF4489+P4489)))</f>
        <v>287320</v>
      </c>
      <c r="AH4489" s="46">
        <f>IF( (AA4489=""),AG4489*1,AG4489*(AA4489/100) )</f>
        <v>287320</v>
      </c>
      <c r="AI4489" s="46">
        <v>0</v>
      </c>
      <c r="AJ4489" s="46">
        <f>IF((AI4489-AH4489) &gt; 1,0,IF((AI4489-AH4489)&lt;0,AH4489-AI4489,AI4489-AH4489))</f>
        <v>287320</v>
      </c>
      <c r="AK4489" s="46">
        <v>0.3</v>
      </c>
      <c r="AL4489" s="46">
        <f>AJ4489*(AK4489/100)</f>
        <v>861.96</v>
      </c>
    </row>
    <row r="4490" spans="1:38" x14ac:dyDescent="0.45">
      <c r="A4490" s="16"/>
      <c r="B4490" s="21"/>
      <c r="C4490" s="16"/>
      <c r="D4490" s="16"/>
      <c r="E4490" s="56">
        <v>2708</v>
      </c>
      <c r="F4490" s="56">
        <v>2985</v>
      </c>
      <c r="G4490" s="57" t="s">
        <v>6642</v>
      </c>
      <c r="H4490" s="56" t="s">
        <v>42</v>
      </c>
      <c r="I4490" s="56">
        <v>13941</v>
      </c>
      <c r="J4490" s="56">
        <v>13</v>
      </c>
      <c r="K4490" s="56">
        <v>0</v>
      </c>
      <c r="L4490" s="71">
        <v>53</v>
      </c>
      <c r="M4490" s="56" t="s">
        <v>43</v>
      </c>
      <c r="N4490" s="46">
        <f>((J4490*400)+(K4490*100))+L4490</f>
        <v>5253</v>
      </c>
      <c r="O4490" s="46">
        <v>310</v>
      </c>
      <c r="P4490" s="46">
        <f>N4490*O4490</f>
        <v>1628430</v>
      </c>
      <c r="Q4490" s="56"/>
      <c r="R4490" s="58"/>
      <c r="S4490" s="59"/>
      <c r="T4490" s="58"/>
      <c r="U4490" s="58"/>
      <c r="V4490" s="60"/>
      <c r="W4490" s="56"/>
      <c r="X4490" s="56"/>
      <c r="Y4490" s="56"/>
      <c r="Z4490" s="46"/>
      <c r="AA4490" s="66"/>
      <c r="AB4490" s="46"/>
      <c r="AC4490" s="46"/>
      <c r="AD4490" s="61"/>
      <c r="AE4490" s="61"/>
      <c r="AF4490" s="46"/>
      <c r="AG4490" s="46">
        <f>IF(AND(AF4490="",P4490=""),0,IF((AF4490=""),P4490,IF((P4490=""),AF4490,AF4490+P4490)))</f>
        <v>1628430</v>
      </c>
      <c r="AH4490" s="46">
        <f>IF( (AA4490=""),AG4490*1,AG4490*(AA4490/100) )</f>
        <v>1628430</v>
      </c>
      <c r="AI4490" s="46">
        <v>0</v>
      </c>
      <c r="AJ4490" s="46">
        <f>IF((AI4490-AH4490) &gt; 1,0,IF((AI4490-AH4490)&lt;0,AH4490-AI4490,AI4490-AH4490))</f>
        <v>1628430</v>
      </c>
      <c r="AK4490" s="46">
        <v>0.3</v>
      </c>
      <c r="AL4490" s="46">
        <f>AJ4490*(AK4490/100)</f>
        <v>4885.29</v>
      </c>
    </row>
    <row r="4491" spans="1:38" x14ac:dyDescent="0.45">
      <c r="A4491" s="16"/>
      <c r="B4491" s="21"/>
      <c r="C4491" s="16"/>
      <c r="D4491" s="16"/>
      <c r="E4491" s="56">
        <v>2709</v>
      </c>
      <c r="F4491" s="56">
        <v>8931</v>
      </c>
      <c r="G4491" s="57" t="s">
        <v>6643</v>
      </c>
      <c r="H4491" s="56" t="s">
        <v>42</v>
      </c>
      <c r="I4491" s="56">
        <v>14188</v>
      </c>
      <c r="J4491" s="56"/>
      <c r="K4491" s="56"/>
      <c r="L4491" s="71"/>
      <c r="M4491" s="56"/>
      <c r="N4491" s="46"/>
      <c r="O4491" s="46"/>
      <c r="P4491" s="46"/>
      <c r="Q4491" s="56"/>
      <c r="R4491" s="58"/>
      <c r="S4491" s="59"/>
      <c r="T4491" s="58"/>
      <c r="U4491" s="58"/>
      <c r="V4491" s="60"/>
      <c r="W4491" s="56"/>
      <c r="X4491" s="56"/>
      <c r="Y4491" s="56"/>
      <c r="Z4491" s="46"/>
      <c r="AA4491" s="66"/>
      <c r="AB4491" s="46"/>
      <c r="AC4491" s="46"/>
      <c r="AD4491" s="61"/>
      <c r="AE4491" s="61"/>
      <c r="AF4491" s="46"/>
      <c r="AG4491" s="46"/>
      <c r="AH4491" s="46"/>
      <c r="AI4491" s="46"/>
      <c r="AJ4491" s="46"/>
      <c r="AK4491" s="46"/>
      <c r="AL4491" s="46"/>
    </row>
    <row r="4492" spans="1:38" x14ac:dyDescent="0.45">
      <c r="A4492" s="16"/>
      <c r="B4492" s="21"/>
      <c r="C4492" s="16"/>
      <c r="D4492" s="16"/>
      <c r="E4492" s="56">
        <v>2710</v>
      </c>
      <c r="F4492" s="56">
        <v>3495</v>
      </c>
      <c r="G4492" s="57" t="s">
        <v>6644</v>
      </c>
      <c r="H4492" s="56" t="s">
        <v>42</v>
      </c>
      <c r="I4492" s="56">
        <v>17161</v>
      </c>
      <c r="J4492" s="56">
        <v>0</v>
      </c>
      <c r="K4492" s="56">
        <v>0</v>
      </c>
      <c r="L4492" s="71">
        <v>65</v>
      </c>
      <c r="M4492" s="56" t="s">
        <v>43</v>
      </c>
      <c r="N4492" s="46">
        <f>((J4492*400)+(K4492*100))+L4492</f>
        <v>65</v>
      </c>
      <c r="O4492" s="46">
        <v>500</v>
      </c>
      <c r="P4492" s="46">
        <f>N4492*O4492</f>
        <v>32500</v>
      </c>
      <c r="Q4492" s="56"/>
      <c r="R4492" s="58"/>
      <c r="S4492" s="59"/>
      <c r="T4492" s="58"/>
      <c r="U4492" s="58"/>
      <c r="V4492" s="60"/>
      <c r="W4492" s="56"/>
      <c r="X4492" s="56"/>
      <c r="Y4492" s="56"/>
      <c r="Z4492" s="46"/>
      <c r="AA4492" s="66"/>
      <c r="AB4492" s="46"/>
      <c r="AC4492" s="46"/>
      <c r="AD4492" s="61"/>
      <c r="AE4492" s="61"/>
      <c r="AF4492" s="46"/>
      <c r="AG4492" s="46">
        <f>IF(AND(AF4492="",P4492=""),0,IF((AF4492=""),P4492,IF((P4492=""),AF4492,AF4492+P4492)))</f>
        <v>32500</v>
      </c>
      <c r="AH4492" s="46">
        <f>IF( (AA4492=""),AG4492*1,AG4492*(AA4492/100) )</f>
        <v>32500</v>
      </c>
      <c r="AI4492" s="46">
        <v>0</v>
      </c>
      <c r="AJ4492" s="46">
        <f>IF((AI4492-AH4492) &gt; 1,0,IF((AI4492-AH4492)&lt;0,AH4492-AI4492,AI4492-AH4492))</f>
        <v>32500</v>
      </c>
      <c r="AK4492" s="46">
        <v>0.3</v>
      </c>
      <c r="AL4492" s="46">
        <f>AJ4492*(AK4492/100)</f>
        <v>97.5</v>
      </c>
    </row>
    <row r="4493" spans="1:38" x14ac:dyDescent="0.45">
      <c r="A4493" s="16"/>
      <c r="B4493" s="21"/>
      <c r="C4493" s="16"/>
      <c r="D4493" s="16"/>
      <c r="E4493" s="56"/>
      <c r="F4493" s="56"/>
      <c r="G4493" s="57"/>
      <c r="H4493" s="56"/>
      <c r="I4493" s="56"/>
      <c r="J4493" s="56"/>
      <c r="K4493" s="56"/>
      <c r="L4493" s="71"/>
      <c r="M4493" s="56"/>
      <c r="N4493" s="46"/>
      <c r="O4493" s="46" t="s">
        <v>54</v>
      </c>
      <c r="P4493" s="46">
        <f>SUM(P4488:P4492)</f>
        <v>2065550</v>
      </c>
      <c r="Q4493" s="56"/>
      <c r="R4493" s="58"/>
      <c r="S4493" s="59"/>
      <c r="T4493" s="58"/>
      <c r="U4493" s="58"/>
      <c r="V4493" s="60"/>
      <c r="W4493" s="56"/>
      <c r="X4493" s="56"/>
      <c r="Y4493" s="56"/>
      <c r="Z4493" s="46"/>
      <c r="AA4493" s="66"/>
      <c r="AB4493" s="46"/>
      <c r="AC4493" s="46"/>
      <c r="AD4493" s="61"/>
      <c r="AE4493" s="61"/>
      <c r="AF4493" s="46"/>
      <c r="AG4493" s="46"/>
      <c r="AH4493" s="46">
        <f>SUM(AH4488:AH4492)</f>
        <v>2065550</v>
      </c>
      <c r="AI4493" s="46"/>
      <c r="AJ4493" s="46">
        <f>SUM(AJ4488:AJ4492)</f>
        <v>2065550</v>
      </c>
      <c r="AK4493" s="46"/>
      <c r="AL4493" s="46">
        <f>SUM(AL4488:AL4492)</f>
        <v>6196.65</v>
      </c>
    </row>
    <row r="4494" spans="1:38" x14ac:dyDescent="0.45">
      <c r="A4494" s="16" t="s">
        <v>6628</v>
      </c>
      <c r="B4494" s="21">
        <v>3770400311516</v>
      </c>
      <c r="C4494" s="16" t="s">
        <v>6629</v>
      </c>
      <c r="D4494" s="16" t="s">
        <v>6630</v>
      </c>
      <c r="E4494" s="56">
        <v>2711</v>
      </c>
      <c r="F4494" s="56">
        <v>3567</v>
      </c>
      <c r="G4494" s="57" t="s">
        <v>6645</v>
      </c>
      <c r="H4494" s="56" t="s">
        <v>42</v>
      </c>
      <c r="I4494" s="56">
        <v>19002</v>
      </c>
      <c r="J4494" s="56">
        <v>1</v>
      </c>
      <c r="K4494" s="56">
        <v>0</v>
      </c>
      <c r="L4494" s="71">
        <v>0</v>
      </c>
      <c r="M4494" s="56" t="s">
        <v>43</v>
      </c>
      <c r="N4494" s="46">
        <f>((J4494*400)+(K4494*100))+L4494</f>
        <v>400</v>
      </c>
      <c r="O4494" s="46">
        <v>1900</v>
      </c>
      <c r="P4494" s="46">
        <f>N4494*O4494</f>
        <v>760000</v>
      </c>
      <c r="Q4494" s="56"/>
      <c r="R4494" s="58"/>
      <c r="S4494" s="59"/>
      <c r="T4494" s="58"/>
      <c r="U4494" s="58"/>
      <c r="V4494" s="60"/>
      <c r="W4494" s="56"/>
      <c r="X4494" s="56"/>
      <c r="Y4494" s="56"/>
      <c r="Z4494" s="46"/>
      <c r="AA4494" s="66"/>
      <c r="AB4494" s="46"/>
      <c r="AC4494" s="46"/>
      <c r="AD4494" s="61"/>
      <c r="AE4494" s="61"/>
      <c r="AF4494" s="46"/>
      <c r="AG4494" s="46">
        <f>IF(AND(AF4494="",P4494=""),0,IF((AF4494=""),P4494,IF((P4494=""),AF4494,AF4494+P4494)))</f>
        <v>760000</v>
      </c>
      <c r="AH4494" s="46">
        <f>IF( (AA4494=""),AG4494*1,AG4494*(AA4494/100) )</f>
        <v>760000</v>
      </c>
      <c r="AI4494" s="46">
        <v>0</v>
      </c>
      <c r="AJ4494" s="46">
        <f>IF((AI4494-AH4494) &gt; 1,0,IF((AI4494-AH4494)&lt;0,AH4494-AI4494,AI4494-AH4494))</f>
        <v>760000</v>
      </c>
      <c r="AK4494" s="46">
        <v>0.3</v>
      </c>
      <c r="AL4494" s="46">
        <f>AJ4494*(AK4494/100)</f>
        <v>2280</v>
      </c>
    </row>
    <row r="4495" spans="1:38" x14ac:dyDescent="0.45">
      <c r="A4495" s="16"/>
      <c r="B4495" s="21"/>
      <c r="C4495" s="16"/>
      <c r="D4495" s="16"/>
      <c r="E4495" s="56">
        <v>2712</v>
      </c>
      <c r="F4495" s="56">
        <v>3566</v>
      </c>
      <c r="G4495" s="57" t="s">
        <v>6646</v>
      </c>
      <c r="H4495" s="56" t="s">
        <v>42</v>
      </c>
      <c r="I4495" s="56">
        <v>19003</v>
      </c>
      <c r="J4495" s="56">
        <v>2</v>
      </c>
      <c r="K4495" s="56">
        <v>0</v>
      </c>
      <c r="L4495" s="71">
        <v>0</v>
      </c>
      <c r="M4495" s="56" t="s">
        <v>43</v>
      </c>
      <c r="N4495" s="46">
        <f>((J4495*400)+(K4495*100))+L4495</f>
        <v>800</v>
      </c>
      <c r="O4495" s="46">
        <v>1900</v>
      </c>
      <c r="P4495" s="46">
        <f>N4495*O4495</f>
        <v>1520000</v>
      </c>
      <c r="Q4495" s="56"/>
      <c r="R4495" s="58"/>
      <c r="S4495" s="59"/>
      <c r="T4495" s="58"/>
      <c r="U4495" s="58"/>
      <c r="V4495" s="60"/>
      <c r="W4495" s="56"/>
      <c r="X4495" s="56"/>
      <c r="Y4495" s="56"/>
      <c r="Z4495" s="46"/>
      <c r="AA4495" s="66"/>
      <c r="AB4495" s="46"/>
      <c r="AC4495" s="46"/>
      <c r="AD4495" s="61"/>
      <c r="AE4495" s="61"/>
      <c r="AF4495" s="46"/>
      <c r="AG4495" s="46">
        <f>IF(AND(AF4495="",P4495=""),0,IF((AF4495=""),P4495,IF((P4495=""),AF4495,AF4495+P4495)))</f>
        <v>1520000</v>
      </c>
      <c r="AH4495" s="46">
        <f>IF( (AA4495=""),AG4495*1,AG4495*(AA4495/100) )</f>
        <v>1520000</v>
      </c>
      <c r="AI4495" s="46">
        <v>0</v>
      </c>
      <c r="AJ4495" s="46">
        <f>IF((AI4495-AH4495) &gt; 1,0,IF((AI4495-AH4495)&lt;0,AH4495-AI4495,AI4495-AH4495))</f>
        <v>1520000</v>
      </c>
      <c r="AK4495" s="46">
        <v>0.3</v>
      </c>
      <c r="AL4495" s="46">
        <f>AJ4495*(AK4495/100)</f>
        <v>4560</v>
      </c>
    </row>
    <row r="4496" spans="1:38" x14ac:dyDescent="0.45">
      <c r="A4496" s="16"/>
      <c r="B4496" s="21"/>
      <c r="C4496" s="16"/>
      <c r="D4496" s="16"/>
      <c r="E4496" s="56">
        <v>2713</v>
      </c>
      <c r="F4496" s="56">
        <v>7969</v>
      </c>
      <c r="G4496" s="57" t="s">
        <v>6647</v>
      </c>
      <c r="H4496" s="56" t="s">
        <v>42</v>
      </c>
      <c r="I4496" s="56">
        <v>19743</v>
      </c>
      <c r="J4496" s="56"/>
      <c r="K4496" s="56"/>
      <c r="L4496" s="71"/>
      <c r="M4496" s="56"/>
      <c r="N4496" s="46"/>
      <c r="O4496" s="46"/>
      <c r="P4496" s="46"/>
      <c r="Q4496" s="56"/>
      <c r="R4496" s="58"/>
      <c r="S4496" s="59"/>
      <c r="T4496" s="58"/>
      <c r="U4496" s="58"/>
      <c r="V4496" s="60"/>
      <c r="W4496" s="56"/>
      <c r="X4496" s="56"/>
      <c r="Y4496" s="56"/>
      <c r="Z4496" s="46"/>
      <c r="AA4496" s="66"/>
      <c r="AB4496" s="46"/>
      <c r="AC4496" s="46"/>
      <c r="AD4496" s="61"/>
      <c r="AE4496" s="61"/>
      <c r="AF4496" s="46"/>
      <c r="AG4496" s="46"/>
      <c r="AH4496" s="46"/>
      <c r="AI4496" s="46"/>
      <c r="AJ4496" s="46"/>
      <c r="AK4496" s="46"/>
      <c r="AL4496" s="46"/>
    </row>
    <row r="4497" spans="1:38" x14ac:dyDescent="0.45">
      <c r="A4497" s="16"/>
      <c r="B4497" s="21"/>
      <c r="C4497" s="16"/>
      <c r="D4497" s="16"/>
      <c r="E4497" s="56">
        <v>2714</v>
      </c>
      <c r="F4497" s="56">
        <v>8882</v>
      </c>
      <c r="G4497" s="57" t="s">
        <v>6648</v>
      </c>
      <c r="H4497" s="56" t="s">
        <v>42</v>
      </c>
      <c r="I4497" s="56">
        <v>21475</v>
      </c>
      <c r="J4497" s="56"/>
      <c r="K4497" s="56"/>
      <c r="L4497" s="71"/>
      <c r="M4497" s="56"/>
      <c r="N4497" s="46"/>
      <c r="O4497" s="46"/>
      <c r="P4497" s="46"/>
      <c r="Q4497" s="56"/>
      <c r="R4497" s="58"/>
      <c r="S4497" s="59"/>
      <c r="T4497" s="58"/>
      <c r="U4497" s="58"/>
      <c r="V4497" s="60"/>
      <c r="W4497" s="56"/>
      <c r="X4497" s="56"/>
      <c r="Y4497" s="56"/>
      <c r="Z4497" s="46"/>
      <c r="AA4497" s="66"/>
      <c r="AB4497" s="46"/>
      <c r="AC4497" s="46"/>
      <c r="AD4497" s="61"/>
      <c r="AE4497" s="61"/>
      <c r="AF4497" s="46"/>
      <c r="AG4497" s="46"/>
      <c r="AH4497" s="46"/>
      <c r="AI4497" s="46"/>
      <c r="AJ4497" s="46"/>
      <c r="AK4497" s="46"/>
      <c r="AL4497" s="46"/>
    </row>
    <row r="4498" spans="1:38" x14ac:dyDescent="0.45">
      <c r="A4498" s="16"/>
      <c r="B4498" s="21"/>
      <c r="C4498" s="16"/>
      <c r="D4498" s="16"/>
      <c r="E4498" s="56">
        <v>2715</v>
      </c>
      <c r="F4498" s="56">
        <v>4009</v>
      </c>
      <c r="G4498" s="57" t="s">
        <v>6649</v>
      </c>
      <c r="H4498" s="56" t="s">
        <v>42</v>
      </c>
      <c r="I4498" s="56">
        <v>23070</v>
      </c>
      <c r="J4498" s="56">
        <v>0</v>
      </c>
      <c r="K4498" s="56">
        <v>0</v>
      </c>
      <c r="L4498" s="71">
        <v>43</v>
      </c>
      <c r="M4498" s="56" t="s">
        <v>43</v>
      </c>
      <c r="N4498" s="46">
        <f>((J4498*400)+(K4498*100))+L4498</f>
        <v>43</v>
      </c>
      <c r="O4498" s="46">
        <v>500</v>
      </c>
      <c r="P4498" s="46">
        <f>N4498*O4498</f>
        <v>21500</v>
      </c>
      <c r="Q4498" s="56"/>
      <c r="R4498" s="58"/>
      <c r="S4498" s="59"/>
      <c r="T4498" s="58"/>
      <c r="U4498" s="58"/>
      <c r="V4498" s="60"/>
      <c r="W4498" s="56"/>
      <c r="X4498" s="56"/>
      <c r="Y4498" s="56"/>
      <c r="Z4498" s="46"/>
      <c r="AA4498" s="66"/>
      <c r="AB4498" s="46"/>
      <c r="AC4498" s="46"/>
      <c r="AD4498" s="61"/>
      <c r="AE4498" s="61"/>
      <c r="AF4498" s="46"/>
      <c r="AG4498" s="46">
        <f>IF(AND(AF4498="",P4498=""),0,IF((AF4498=""),P4498,IF((P4498=""),AF4498,AF4498+P4498)))</f>
        <v>21500</v>
      </c>
      <c r="AH4498" s="46">
        <f>IF( (AA4498=""),AG4498*1,AG4498*(AA4498/100) )</f>
        <v>21500</v>
      </c>
      <c r="AI4498" s="46">
        <v>0</v>
      </c>
      <c r="AJ4498" s="46">
        <f>IF((AI4498-AH4498) &gt; 1,0,IF((AI4498-AH4498)&lt;0,AH4498-AI4498,AI4498-AH4498))</f>
        <v>21500</v>
      </c>
      <c r="AK4498" s="46">
        <v>0.3</v>
      </c>
      <c r="AL4498" s="46">
        <f>AJ4498*(AK4498/100)</f>
        <v>64.5</v>
      </c>
    </row>
    <row r="4499" spans="1:38" x14ac:dyDescent="0.45">
      <c r="A4499" s="16"/>
      <c r="B4499" s="21"/>
      <c r="C4499" s="16"/>
      <c r="D4499" s="16"/>
      <c r="E4499" s="56">
        <v>2716</v>
      </c>
      <c r="F4499" s="56">
        <v>3792</v>
      </c>
      <c r="G4499" s="57" t="s">
        <v>6650</v>
      </c>
      <c r="H4499" s="56" t="s">
        <v>42</v>
      </c>
      <c r="I4499" s="56">
        <v>25905</v>
      </c>
      <c r="J4499" s="56">
        <v>0</v>
      </c>
      <c r="K4499" s="56">
        <v>1</v>
      </c>
      <c r="L4499" s="71">
        <v>36</v>
      </c>
      <c r="M4499" s="56" t="s">
        <v>43</v>
      </c>
      <c r="N4499" s="46">
        <f>((J4499*400)+(K4499*100))+L4499</f>
        <v>136</v>
      </c>
      <c r="O4499" s="46">
        <v>3000</v>
      </c>
      <c r="P4499" s="46">
        <f>N4499*O4499</f>
        <v>408000</v>
      </c>
      <c r="Q4499" s="56"/>
      <c r="R4499" s="58"/>
      <c r="S4499" s="59"/>
      <c r="T4499" s="58"/>
      <c r="U4499" s="58"/>
      <c r="V4499" s="60"/>
      <c r="W4499" s="56"/>
      <c r="X4499" s="56"/>
      <c r="Y4499" s="56"/>
      <c r="Z4499" s="46"/>
      <c r="AA4499" s="66"/>
      <c r="AB4499" s="46"/>
      <c r="AC4499" s="46"/>
      <c r="AD4499" s="61"/>
      <c r="AE4499" s="61"/>
      <c r="AF4499" s="46"/>
      <c r="AG4499" s="46">
        <f>IF(AND(AF4499="",P4499=""),0,IF((AF4499=""),P4499,IF((P4499=""),AF4499,AF4499+P4499)))</f>
        <v>408000</v>
      </c>
      <c r="AH4499" s="46">
        <f>IF( (AA4499=""),AG4499*1,AG4499*(AA4499/100) )</f>
        <v>408000</v>
      </c>
      <c r="AI4499" s="46">
        <v>0</v>
      </c>
      <c r="AJ4499" s="46">
        <f>IF((AI4499-AH4499) &gt; 1,0,IF((AI4499-AH4499)&lt;0,AH4499-AI4499,AI4499-AH4499))</f>
        <v>408000</v>
      </c>
      <c r="AK4499" s="46">
        <v>0.3</v>
      </c>
      <c r="AL4499" s="46">
        <f>AJ4499*(AK4499/100)</f>
        <v>1224</v>
      </c>
    </row>
    <row r="4500" spans="1:38" x14ac:dyDescent="0.45">
      <c r="A4500" s="16"/>
      <c r="B4500" s="21"/>
      <c r="C4500" s="16"/>
      <c r="D4500" s="16"/>
      <c r="E4500" s="56"/>
      <c r="F4500" s="56"/>
      <c r="G4500" s="57"/>
      <c r="H4500" s="56"/>
      <c r="I4500" s="56"/>
      <c r="J4500" s="56"/>
      <c r="K4500" s="56"/>
      <c r="L4500" s="71"/>
      <c r="M4500" s="56"/>
      <c r="N4500" s="46"/>
      <c r="O4500" s="46" t="s">
        <v>54</v>
      </c>
      <c r="P4500" s="46">
        <f>SUM(P4494:P4499)</f>
        <v>2709500</v>
      </c>
      <c r="Q4500" s="56"/>
      <c r="R4500" s="58"/>
      <c r="S4500" s="59"/>
      <c r="T4500" s="58"/>
      <c r="U4500" s="58"/>
      <c r="V4500" s="60"/>
      <c r="W4500" s="56"/>
      <c r="X4500" s="56"/>
      <c r="Y4500" s="56"/>
      <c r="Z4500" s="46"/>
      <c r="AA4500" s="66"/>
      <c r="AB4500" s="46"/>
      <c r="AC4500" s="46"/>
      <c r="AD4500" s="61"/>
      <c r="AE4500" s="61"/>
      <c r="AF4500" s="46"/>
      <c r="AG4500" s="46"/>
      <c r="AH4500" s="46">
        <f>SUM(AH4494:AH4499)</f>
        <v>2709500</v>
      </c>
      <c r="AI4500" s="46"/>
      <c r="AJ4500" s="46">
        <f>SUM(AJ4494:AJ4499)</f>
        <v>2709500</v>
      </c>
      <c r="AK4500" s="46"/>
      <c r="AL4500" s="46">
        <f>SUM(AL4494:AL4499)</f>
        <v>8128.5</v>
      </c>
    </row>
    <row r="4501" spans="1:38" x14ac:dyDescent="0.45">
      <c r="A4501" s="16" t="s">
        <v>6651</v>
      </c>
      <c r="B4501" s="21">
        <v>1101800549706</v>
      </c>
      <c r="C4501" s="16" t="s">
        <v>6652</v>
      </c>
      <c r="D4501" s="16" t="s">
        <v>6653</v>
      </c>
      <c r="E4501" s="56">
        <v>2717</v>
      </c>
      <c r="F4501" s="56">
        <v>2242</v>
      </c>
      <c r="G4501" s="57" t="s">
        <v>6654</v>
      </c>
      <c r="H4501" s="56" t="s">
        <v>42</v>
      </c>
      <c r="I4501" s="56">
        <v>33939</v>
      </c>
      <c r="J4501" s="56">
        <v>0</v>
      </c>
      <c r="K4501" s="56">
        <v>0</v>
      </c>
      <c r="L4501" s="71">
        <v>90</v>
      </c>
      <c r="M4501" s="56" t="s">
        <v>43</v>
      </c>
      <c r="N4501" s="46">
        <f>((J4501*400)+(K4501*100))+L4501</f>
        <v>90</v>
      </c>
      <c r="O4501" s="46">
        <v>500</v>
      </c>
      <c r="P4501" s="46">
        <f>N4501*O4501</f>
        <v>45000</v>
      </c>
      <c r="Q4501" s="56"/>
      <c r="R4501" s="58"/>
      <c r="S4501" s="59"/>
      <c r="T4501" s="58"/>
      <c r="U4501" s="58"/>
      <c r="V4501" s="60"/>
      <c r="W4501" s="56"/>
      <c r="X4501" s="56"/>
      <c r="Y4501" s="56"/>
      <c r="Z4501" s="46"/>
      <c r="AA4501" s="66"/>
      <c r="AB4501" s="46"/>
      <c r="AC4501" s="46"/>
      <c r="AD4501" s="61"/>
      <c r="AE4501" s="61"/>
      <c r="AF4501" s="46"/>
      <c r="AG4501" s="46">
        <f>IF(AND(AF4501="",P4501=""),0,IF((AF4501=""),P4501,IF((P4501=""),AF4501,AF4501+P4501)))</f>
        <v>45000</v>
      </c>
      <c r="AH4501" s="46">
        <f>IF( (AA4501=""),AG4501*1,AG4501*(AA4501/100) )</f>
        <v>45000</v>
      </c>
      <c r="AI4501" s="46">
        <v>0</v>
      </c>
      <c r="AJ4501" s="46">
        <f>IF((AI4501-AH4501) &gt; 1,0,IF((AI4501-AH4501)&lt;0,AH4501-AI4501,AI4501-AH4501))</f>
        <v>45000</v>
      </c>
      <c r="AK4501" s="46">
        <v>0.3</v>
      </c>
      <c r="AL4501" s="46">
        <f>AJ4501*(AK4501/100)</f>
        <v>135</v>
      </c>
    </row>
    <row r="4502" spans="1:38" x14ac:dyDescent="0.45">
      <c r="A4502" s="16"/>
      <c r="B4502" s="21"/>
      <c r="C4502" s="16"/>
      <c r="D4502" s="16"/>
      <c r="E4502" s="56"/>
      <c r="F4502" s="56"/>
      <c r="G4502" s="57"/>
      <c r="H4502" s="56"/>
      <c r="I4502" s="56"/>
      <c r="J4502" s="56"/>
      <c r="K4502" s="56"/>
      <c r="L4502" s="71"/>
      <c r="M4502" s="56"/>
      <c r="N4502" s="46"/>
      <c r="O4502" s="46" t="s">
        <v>54</v>
      </c>
      <c r="P4502" s="46">
        <f>SUM(P4501:P4501)</f>
        <v>45000</v>
      </c>
      <c r="Q4502" s="56"/>
      <c r="R4502" s="58"/>
      <c r="S4502" s="59"/>
      <c r="T4502" s="58"/>
      <c r="U4502" s="58"/>
      <c r="V4502" s="60"/>
      <c r="W4502" s="56"/>
      <c r="X4502" s="56"/>
      <c r="Y4502" s="56"/>
      <c r="Z4502" s="46"/>
      <c r="AA4502" s="66"/>
      <c r="AB4502" s="46"/>
      <c r="AC4502" s="46"/>
      <c r="AD4502" s="61"/>
      <c r="AE4502" s="61"/>
      <c r="AF4502" s="46"/>
      <c r="AG4502" s="46"/>
      <c r="AH4502" s="46">
        <f>SUM(AH4501:AH4501)</f>
        <v>45000</v>
      </c>
      <c r="AI4502" s="46"/>
      <c r="AJ4502" s="46">
        <f>SUM(AJ4501:AJ4501)</f>
        <v>45000</v>
      </c>
      <c r="AK4502" s="46"/>
      <c r="AL4502" s="46">
        <f>SUM(AL4501:AL4501)</f>
        <v>135</v>
      </c>
    </row>
    <row r="4503" spans="1:38" x14ac:dyDescent="0.45">
      <c r="A4503" s="16" t="s">
        <v>6655</v>
      </c>
      <c r="B4503" s="21">
        <v>3770400003986</v>
      </c>
      <c r="C4503" s="16" t="s">
        <v>6656</v>
      </c>
      <c r="D4503" s="16" t="s">
        <v>6657</v>
      </c>
      <c r="E4503" s="56">
        <v>2718</v>
      </c>
      <c r="F4503" s="56">
        <v>3601</v>
      </c>
      <c r="G4503" s="57" t="s">
        <v>6658</v>
      </c>
      <c r="H4503" s="56" t="s">
        <v>42</v>
      </c>
      <c r="I4503" s="56">
        <v>1183</v>
      </c>
      <c r="J4503" s="56">
        <v>0</v>
      </c>
      <c r="K4503" s="56">
        <v>2</v>
      </c>
      <c r="L4503" s="71">
        <v>34</v>
      </c>
      <c r="M4503" s="56" t="s">
        <v>43</v>
      </c>
      <c r="N4503" s="46">
        <f>((J4503*400)+(K4503*100))+L4503</f>
        <v>234</v>
      </c>
      <c r="O4503" s="46">
        <v>3000</v>
      </c>
      <c r="P4503" s="46">
        <f>N4503*O4503</f>
        <v>702000</v>
      </c>
      <c r="Q4503" s="56"/>
      <c r="R4503" s="58"/>
      <c r="S4503" s="59"/>
      <c r="T4503" s="58"/>
      <c r="U4503" s="58"/>
      <c r="V4503" s="60"/>
      <c r="W4503" s="56"/>
      <c r="X4503" s="56"/>
      <c r="Y4503" s="56"/>
      <c r="Z4503" s="46"/>
      <c r="AA4503" s="66"/>
      <c r="AB4503" s="46"/>
      <c r="AC4503" s="46"/>
      <c r="AD4503" s="61"/>
      <c r="AE4503" s="61"/>
      <c r="AF4503" s="46"/>
      <c r="AG4503" s="46">
        <f>IF(AND(AF4503="",P4503=""),0,IF((AF4503=""),P4503,IF((P4503=""),AF4503,AF4503+P4503)))</f>
        <v>702000</v>
      </c>
      <c r="AH4503" s="46">
        <f>IF( (AA4503=""),AG4503*1,AG4503*(AA4503/100) )</f>
        <v>702000</v>
      </c>
      <c r="AI4503" s="46">
        <v>0</v>
      </c>
      <c r="AJ4503" s="46">
        <f>IF((AI4503-AH4503) &gt; 1,0,IF((AI4503-AH4503)&lt;0,AH4503-AI4503,AI4503-AH4503))</f>
        <v>702000</v>
      </c>
      <c r="AK4503" s="46">
        <v>0.3</v>
      </c>
      <c r="AL4503" s="46">
        <f>AJ4503*(AK4503/100)</f>
        <v>2106</v>
      </c>
    </row>
    <row r="4504" spans="1:38" x14ac:dyDescent="0.45">
      <c r="A4504" s="16"/>
      <c r="B4504" s="21"/>
      <c r="C4504" s="16"/>
      <c r="D4504" s="16"/>
      <c r="E4504" s="56"/>
      <c r="F4504" s="56"/>
      <c r="G4504" s="57"/>
      <c r="H4504" s="56"/>
      <c r="I4504" s="56"/>
      <c r="J4504" s="56"/>
      <c r="K4504" s="56"/>
      <c r="L4504" s="71"/>
      <c r="M4504" s="56"/>
      <c r="N4504" s="46"/>
      <c r="O4504" s="46" t="s">
        <v>54</v>
      </c>
      <c r="P4504" s="46">
        <f>SUM(P4503:P4503)</f>
        <v>702000</v>
      </c>
      <c r="Q4504" s="56"/>
      <c r="R4504" s="58"/>
      <c r="S4504" s="59"/>
      <c r="T4504" s="58"/>
      <c r="U4504" s="58"/>
      <c r="V4504" s="60"/>
      <c r="W4504" s="56"/>
      <c r="X4504" s="56"/>
      <c r="Y4504" s="56"/>
      <c r="Z4504" s="46"/>
      <c r="AA4504" s="66"/>
      <c r="AB4504" s="46"/>
      <c r="AC4504" s="46"/>
      <c r="AD4504" s="61"/>
      <c r="AE4504" s="61"/>
      <c r="AF4504" s="46"/>
      <c r="AG4504" s="46"/>
      <c r="AH4504" s="46">
        <f>SUM(AH4503:AH4503)</f>
        <v>702000</v>
      </c>
      <c r="AI4504" s="46"/>
      <c r="AJ4504" s="46">
        <f>SUM(AJ4503:AJ4503)</f>
        <v>702000</v>
      </c>
      <c r="AK4504" s="46"/>
      <c r="AL4504" s="46">
        <f>SUM(AL4503:AL4503)</f>
        <v>2106</v>
      </c>
    </row>
    <row r="4505" spans="1:38" x14ac:dyDescent="0.45">
      <c r="A4505" s="16" t="s">
        <v>6659</v>
      </c>
      <c r="B4505" s="21">
        <v>5102200005415</v>
      </c>
      <c r="C4505" s="16" t="s">
        <v>6660</v>
      </c>
      <c r="D4505" s="16" t="s">
        <v>6661</v>
      </c>
      <c r="E4505" s="56">
        <v>2719</v>
      </c>
      <c r="F4505" s="56">
        <v>2918</v>
      </c>
      <c r="G4505" s="57" t="s">
        <v>6662</v>
      </c>
      <c r="H4505" s="56" t="s">
        <v>42</v>
      </c>
      <c r="I4505" s="56">
        <v>2676</v>
      </c>
      <c r="J4505" s="56">
        <v>0</v>
      </c>
      <c r="K4505" s="56">
        <v>3</v>
      </c>
      <c r="L4505" s="71">
        <v>36</v>
      </c>
      <c r="M4505" s="56" t="s">
        <v>43</v>
      </c>
      <c r="N4505" s="46">
        <f>((J4505*400)+(K4505*100))+L4505</f>
        <v>336</v>
      </c>
      <c r="O4505" s="46">
        <v>440</v>
      </c>
      <c r="P4505" s="46">
        <f>N4505*O4505</f>
        <v>147840</v>
      </c>
      <c r="Q4505" s="56"/>
      <c r="R4505" s="58"/>
      <c r="S4505" s="59"/>
      <c r="T4505" s="58"/>
      <c r="U4505" s="58"/>
      <c r="V4505" s="60"/>
      <c r="W4505" s="56"/>
      <c r="X4505" s="56"/>
      <c r="Y4505" s="56"/>
      <c r="Z4505" s="46"/>
      <c r="AA4505" s="66"/>
      <c r="AB4505" s="46"/>
      <c r="AC4505" s="46"/>
      <c r="AD4505" s="61"/>
      <c r="AE4505" s="61"/>
      <c r="AF4505" s="46"/>
      <c r="AG4505" s="46">
        <f>IF(AND(AF4505="",P4505=""),0,IF((AF4505=""),P4505,IF((P4505=""),AF4505,AF4505+P4505)))</f>
        <v>147840</v>
      </c>
      <c r="AH4505" s="46">
        <f>IF( (AA4505=""),AG4505*1,AG4505*(AA4505/100) )</f>
        <v>147840</v>
      </c>
      <c r="AI4505" s="46">
        <v>0</v>
      </c>
      <c r="AJ4505" s="46">
        <f>IF((AI4505-AH4505) &gt; 1,0,IF((AI4505-AH4505)&lt;0,AH4505-AI4505,AI4505-AH4505))</f>
        <v>147840</v>
      </c>
      <c r="AK4505" s="46">
        <v>0.3</v>
      </c>
      <c r="AL4505" s="46">
        <f>AJ4505*(AK4505/100)</f>
        <v>443.52</v>
      </c>
    </row>
    <row r="4506" spans="1:38" x14ac:dyDescent="0.45">
      <c r="A4506" s="16"/>
      <c r="B4506" s="21"/>
      <c r="C4506" s="16"/>
      <c r="D4506" s="16"/>
      <c r="E4506" s="56"/>
      <c r="F4506" s="56"/>
      <c r="G4506" s="57"/>
      <c r="H4506" s="56"/>
      <c r="I4506" s="56"/>
      <c r="J4506" s="56"/>
      <c r="K4506" s="56"/>
      <c r="L4506" s="71"/>
      <c r="M4506" s="56"/>
      <c r="N4506" s="46"/>
      <c r="O4506" s="46" t="s">
        <v>54</v>
      </c>
      <c r="P4506" s="46">
        <f>SUM(P4505:P4505)</f>
        <v>147840</v>
      </c>
      <c r="Q4506" s="56"/>
      <c r="R4506" s="58"/>
      <c r="S4506" s="59"/>
      <c r="T4506" s="58"/>
      <c r="U4506" s="58"/>
      <c r="V4506" s="60"/>
      <c r="W4506" s="56"/>
      <c r="X4506" s="56"/>
      <c r="Y4506" s="56"/>
      <c r="Z4506" s="46"/>
      <c r="AA4506" s="66"/>
      <c r="AB4506" s="46"/>
      <c r="AC4506" s="46"/>
      <c r="AD4506" s="61"/>
      <c r="AE4506" s="61"/>
      <c r="AF4506" s="46"/>
      <c r="AG4506" s="46"/>
      <c r="AH4506" s="46">
        <f>SUM(AH4505:AH4505)</f>
        <v>147840</v>
      </c>
      <c r="AI4506" s="46"/>
      <c r="AJ4506" s="46">
        <f>SUM(AJ4505:AJ4505)</f>
        <v>147840</v>
      </c>
      <c r="AK4506" s="46"/>
      <c r="AL4506" s="46">
        <f>SUM(AL4505:AL4505)</f>
        <v>443.52</v>
      </c>
    </row>
    <row r="4507" spans="1:38" x14ac:dyDescent="0.45">
      <c r="A4507" s="16" t="s">
        <v>6663</v>
      </c>
      <c r="B4507" s="21"/>
      <c r="C4507" s="16" t="s">
        <v>6664</v>
      </c>
      <c r="D4507" s="16" t="s">
        <v>6665</v>
      </c>
      <c r="E4507" s="56">
        <v>2720</v>
      </c>
      <c r="F4507" s="56">
        <v>7674</v>
      </c>
      <c r="G4507" s="57" t="s">
        <v>6666</v>
      </c>
      <c r="H4507" s="56" t="s">
        <v>42</v>
      </c>
      <c r="I4507" s="56">
        <v>15506</v>
      </c>
      <c r="J4507" s="56"/>
      <c r="K4507" s="56"/>
      <c r="L4507" s="71"/>
      <c r="M4507" s="56"/>
      <c r="N4507" s="46"/>
      <c r="O4507" s="46"/>
      <c r="P4507" s="46"/>
      <c r="Q4507" s="56"/>
      <c r="R4507" s="58"/>
      <c r="S4507" s="59"/>
      <c r="T4507" s="58"/>
      <c r="U4507" s="58"/>
      <c r="V4507" s="60"/>
      <c r="W4507" s="56"/>
      <c r="X4507" s="56"/>
      <c r="Y4507" s="56"/>
      <c r="Z4507" s="46"/>
      <c r="AA4507" s="66"/>
      <c r="AB4507" s="46"/>
      <c r="AC4507" s="46"/>
      <c r="AD4507" s="61"/>
      <c r="AE4507" s="61"/>
      <c r="AF4507" s="46"/>
      <c r="AG4507" s="46"/>
      <c r="AH4507" s="46"/>
      <c r="AI4507" s="46"/>
      <c r="AJ4507" s="46"/>
      <c r="AK4507" s="46"/>
      <c r="AL4507" s="46"/>
    </row>
    <row r="4508" spans="1:38" x14ac:dyDescent="0.45">
      <c r="A4508" s="16"/>
      <c r="B4508" s="21"/>
      <c r="C4508" s="16"/>
      <c r="D4508" s="16"/>
      <c r="E4508" s="56"/>
      <c r="F4508" s="56"/>
      <c r="G4508" s="57"/>
      <c r="H4508" s="56"/>
      <c r="I4508" s="56"/>
      <c r="J4508" s="56"/>
      <c r="K4508" s="56"/>
      <c r="L4508" s="71"/>
      <c r="M4508" s="56"/>
      <c r="N4508" s="46"/>
      <c r="O4508" s="46" t="s">
        <v>54</v>
      </c>
      <c r="P4508" s="46">
        <f>SUM(P4507:P4507)</f>
        <v>0</v>
      </c>
      <c r="Q4508" s="56"/>
      <c r="R4508" s="58"/>
      <c r="S4508" s="59"/>
      <c r="T4508" s="58"/>
      <c r="U4508" s="58"/>
      <c r="V4508" s="60"/>
      <c r="W4508" s="56"/>
      <c r="X4508" s="56"/>
      <c r="Y4508" s="56"/>
      <c r="Z4508" s="46"/>
      <c r="AA4508" s="66"/>
      <c r="AB4508" s="46"/>
      <c r="AC4508" s="46"/>
      <c r="AD4508" s="61"/>
      <c r="AE4508" s="61"/>
      <c r="AF4508" s="46"/>
      <c r="AG4508" s="46"/>
      <c r="AH4508" s="46">
        <f>SUM(AH4507:AH4507)</f>
        <v>0</v>
      </c>
      <c r="AI4508" s="46"/>
      <c r="AJ4508" s="46">
        <f>SUM(AJ4507:AJ4507)</f>
        <v>0</v>
      </c>
      <c r="AK4508" s="46"/>
      <c r="AL4508" s="46">
        <f>SUM(AL4507:AL4507)</f>
        <v>0</v>
      </c>
    </row>
    <row r="4509" spans="1:38" x14ac:dyDescent="0.45">
      <c r="A4509" s="16" t="s">
        <v>6667</v>
      </c>
      <c r="B4509" s="21">
        <v>3770400294417</v>
      </c>
      <c r="C4509" s="16" t="s">
        <v>6668</v>
      </c>
      <c r="D4509" s="16" t="s">
        <v>6669</v>
      </c>
      <c r="E4509" s="56">
        <v>2721</v>
      </c>
      <c r="F4509" s="56">
        <v>3449</v>
      </c>
      <c r="G4509" s="57" t="s">
        <v>6670</v>
      </c>
      <c r="H4509" s="56" t="s">
        <v>42</v>
      </c>
      <c r="I4509" s="56">
        <v>14593</v>
      </c>
      <c r="J4509" s="56">
        <v>5</v>
      </c>
      <c r="K4509" s="56">
        <v>1</v>
      </c>
      <c r="L4509" s="71">
        <v>76</v>
      </c>
      <c r="M4509" s="56" t="s">
        <v>90</v>
      </c>
      <c r="N4509" s="46">
        <f>((J4509*400)+(K4509*100))+L4509</f>
        <v>2176</v>
      </c>
      <c r="O4509" s="46">
        <v>440</v>
      </c>
      <c r="P4509" s="46">
        <f>N4509*O4509</f>
        <v>957440</v>
      </c>
      <c r="Q4509" s="56"/>
      <c r="R4509" s="58"/>
      <c r="S4509" s="59"/>
      <c r="T4509" s="58"/>
      <c r="U4509" s="58"/>
      <c r="V4509" s="60"/>
      <c r="W4509" s="56"/>
      <c r="X4509" s="56"/>
      <c r="Y4509" s="56"/>
      <c r="Z4509" s="46"/>
      <c r="AA4509" s="66"/>
      <c r="AB4509" s="46"/>
      <c r="AC4509" s="46"/>
      <c r="AD4509" s="61"/>
      <c r="AE4509" s="61"/>
      <c r="AF4509" s="46"/>
      <c r="AG4509" s="46">
        <f>IF(AND(AF4509="",P4509=""),0,IF((AF4509=""),P4509,IF((P4509=""),AF4509,AF4509+P4509)))</f>
        <v>957440</v>
      </c>
      <c r="AH4509" s="46">
        <f>IF( (AA4509=""),AG4509*1,AG4509*(AA4509/100) )</f>
        <v>957440</v>
      </c>
      <c r="AI4509" s="46">
        <v>50000000</v>
      </c>
      <c r="AJ4509" s="46">
        <f>IF((AI4509-AH4509) &gt; 1,0,IF((AI4509-AH4509)&lt;0,AH4509-AI4509,AI4509-AH4509))</f>
        <v>0</v>
      </c>
      <c r="AK4509" s="46">
        <v>0.01</v>
      </c>
      <c r="AL4509" s="46">
        <f>AJ4509*(AK4509/100)</f>
        <v>0</v>
      </c>
    </row>
    <row r="4510" spans="1:38" x14ac:dyDescent="0.45">
      <c r="A4510" s="16"/>
      <c r="B4510" s="21"/>
      <c r="C4510" s="16"/>
      <c r="D4510" s="16"/>
      <c r="E4510" s="56">
        <v>2722</v>
      </c>
      <c r="F4510" s="56">
        <v>1438</v>
      </c>
      <c r="G4510" s="57" t="s">
        <v>6671</v>
      </c>
      <c r="H4510" s="56" t="s">
        <v>42</v>
      </c>
      <c r="I4510" s="56">
        <v>23196</v>
      </c>
      <c r="J4510" s="56">
        <v>0</v>
      </c>
      <c r="K4510" s="56">
        <v>0</v>
      </c>
      <c r="L4510" s="71">
        <v>26</v>
      </c>
      <c r="M4510" s="56" t="s">
        <v>90</v>
      </c>
      <c r="N4510" s="46">
        <f>((J4510*400)+(K4510*100))+L4510</f>
        <v>26</v>
      </c>
      <c r="O4510" s="46">
        <v>5000</v>
      </c>
      <c r="P4510" s="46">
        <f>N4510*O4510</f>
        <v>130000</v>
      </c>
      <c r="Q4510" s="56"/>
      <c r="R4510" s="58"/>
      <c r="S4510" s="59"/>
      <c r="T4510" s="58"/>
      <c r="U4510" s="58"/>
      <c r="V4510" s="60"/>
      <c r="W4510" s="56"/>
      <c r="X4510" s="56"/>
      <c r="Y4510" s="56"/>
      <c r="Z4510" s="46"/>
      <c r="AA4510" s="66"/>
      <c r="AB4510" s="46"/>
      <c r="AC4510" s="46"/>
      <c r="AD4510" s="61"/>
      <c r="AE4510" s="61"/>
      <c r="AF4510" s="46"/>
      <c r="AG4510" s="46">
        <f>IF(AND(AF4510="",P4510=""),0,IF((AF4510=""),P4510,IF((P4510=""),AF4510,AF4510+P4510)))</f>
        <v>130000</v>
      </c>
      <c r="AH4510" s="46">
        <f>IF( (AA4510=""),AG4510*1,AG4510*(AA4510/100) )</f>
        <v>130000</v>
      </c>
      <c r="AI4510" s="46">
        <v>0</v>
      </c>
      <c r="AJ4510" s="46">
        <f>IF((AI4510-AH4510) &gt; 1,0,IF((AI4510-AH4510)&lt;0,AH4510-AI4510,AI4510-AH4510))</f>
        <v>130000</v>
      </c>
      <c r="AK4510" s="46">
        <v>0.01</v>
      </c>
      <c r="AL4510" s="46">
        <f>AJ4510*(AK4510/100)</f>
        <v>13</v>
      </c>
    </row>
    <row r="4511" spans="1:38" x14ac:dyDescent="0.45">
      <c r="A4511" s="16"/>
      <c r="B4511" s="21"/>
      <c r="C4511" s="16"/>
      <c r="D4511" s="16"/>
      <c r="E4511" s="56"/>
      <c r="F4511" s="56"/>
      <c r="G4511" s="57"/>
      <c r="H4511" s="56"/>
      <c r="I4511" s="56"/>
      <c r="J4511" s="56"/>
      <c r="K4511" s="56"/>
      <c r="L4511" s="71"/>
      <c r="M4511" s="56"/>
      <c r="N4511" s="46"/>
      <c r="O4511" s="46" t="s">
        <v>54</v>
      </c>
      <c r="P4511" s="46">
        <f>SUM(P4509:P4510)</f>
        <v>1087440</v>
      </c>
      <c r="Q4511" s="56"/>
      <c r="R4511" s="58"/>
      <c r="S4511" s="59"/>
      <c r="T4511" s="58"/>
      <c r="U4511" s="58"/>
      <c r="V4511" s="60"/>
      <c r="W4511" s="56"/>
      <c r="X4511" s="56"/>
      <c r="Y4511" s="56"/>
      <c r="Z4511" s="46"/>
      <c r="AA4511" s="66"/>
      <c r="AB4511" s="46"/>
      <c r="AC4511" s="46"/>
      <c r="AD4511" s="61"/>
      <c r="AE4511" s="61"/>
      <c r="AF4511" s="46"/>
      <c r="AG4511" s="46"/>
      <c r="AH4511" s="46">
        <f>SUM(AH4509:AH4510)</f>
        <v>1087440</v>
      </c>
      <c r="AI4511" s="46"/>
      <c r="AJ4511" s="46">
        <f>SUM(AJ4509:AJ4510)</f>
        <v>130000</v>
      </c>
      <c r="AK4511" s="46"/>
      <c r="AL4511" s="46">
        <f>SUM(AL4509:AL4510)</f>
        <v>13</v>
      </c>
    </row>
    <row r="4512" spans="1:38" x14ac:dyDescent="0.45">
      <c r="A4512" s="16" t="s">
        <v>6672</v>
      </c>
      <c r="B4512" s="21"/>
      <c r="C4512" s="16" t="s">
        <v>6673</v>
      </c>
      <c r="D4512" s="16" t="s">
        <v>6674</v>
      </c>
      <c r="E4512" s="56">
        <v>2723</v>
      </c>
      <c r="F4512" s="56">
        <v>8126</v>
      </c>
      <c r="G4512" s="57" t="s">
        <v>6675</v>
      </c>
      <c r="H4512" s="56" t="s">
        <v>42</v>
      </c>
      <c r="I4512" s="56">
        <v>31841</v>
      </c>
      <c r="J4512" s="56"/>
      <c r="K4512" s="56"/>
      <c r="L4512" s="71"/>
      <c r="M4512" s="56"/>
      <c r="N4512" s="46"/>
      <c r="O4512" s="46"/>
      <c r="P4512" s="46"/>
      <c r="Q4512" s="56"/>
      <c r="R4512" s="58"/>
      <c r="S4512" s="59"/>
      <c r="T4512" s="58"/>
      <c r="U4512" s="58"/>
      <c r="V4512" s="60"/>
      <c r="W4512" s="56"/>
      <c r="X4512" s="56"/>
      <c r="Y4512" s="56"/>
      <c r="Z4512" s="46"/>
      <c r="AA4512" s="66"/>
      <c r="AB4512" s="46"/>
      <c r="AC4512" s="46"/>
      <c r="AD4512" s="61"/>
      <c r="AE4512" s="61"/>
      <c r="AF4512" s="46"/>
      <c r="AG4512" s="46"/>
      <c r="AH4512" s="46"/>
      <c r="AI4512" s="46"/>
      <c r="AJ4512" s="46"/>
      <c r="AK4512" s="46"/>
      <c r="AL4512" s="46"/>
    </row>
    <row r="4513" spans="1:38" x14ac:dyDescent="0.45">
      <c r="A4513" s="16"/>
      <c r="B4513" s="21"/>
      <c r="C4513" s="16"/>
      <c r="D4513" s="16"/>
      <c r="E4513" s="56"/>
      <c r="F4513" s="56"/>
      <c r="G4513" s="57"/>
      <c r="H4513" s="56"/>
      <c r="I4513" s="56"/>
      <c r="J4513" s="56"/>
      <c r="K4513" s="56"/>
      <c r="L4513" s="71"/>
      <c r="M4513" s="56"/>
      <c r="N4513" s="46"/>
      <c r="O4513" s="46" t="s">
        <v>54</v>
      </c>
      <c r="P4513" s="46">
        <f>SUM(P4512:P4512)</f>
        <v>0</v>
      </c>
      <c r="Q4513" s="56"/>
      <c r="R4513" s="58"/>
      <c r="S4513" s="59"/>
      <c r="T4513" s="58"/>
      <c r="U4513" s="58"/>
      <c r="V4513" s="60"/>
      <c r="W4513" s="56"/>
      <c r="X4513" s="56"/>
      <c r="Y4513" s="56"/>
      <c r="Z4513" s="46"/>
      <c r="AA4513" s="66"/>
      <c r="AB4513" s="46"/>
      <c r="AC4513" s="46"/>
      <c r="AD4513" s="61"/>
      <c r="AE4513" s="61"/>
      <c r="AF4513" s="46"/>
      <c r="AG4513" s="46"/>
      <c r="AH4513" s="46">
        <f>SUM(AH4512:AH4512)</f>
        <v>0</v>
      </c>
      <c r="AI4513" s="46"/>
      <c r="AJ4513" s="46">
        <f>SUM(AJ4512:AJ4512)</f>
        <v>0</v>
      </c>
      <c r="AK4513" s="46"/>
      <c r="AL4513" s="46">
        <f>SUM(AL4512:AL4512)</f>
        <v>0</v>
      </c>
    </row>
    <row r="4514" spans="1:38" x14ac:dyDescent="0.45">
      <c r="A4514" s="16" t="s">
        <v>6676</v>
      </c>
      <c r="B4514" s="21">
        <v>3770500026654</v>
      </c>
      <c r="C4514" s="16" t="s">
        <v>6677</v>
      </c>
      <c r="D4514" s="16" t="s">
        <v>6678</v>
      </c>
      <c r="E4514" s="56">
        <v>2724</v>
      </c>
      <c r="F4514" s="56">
        <v>8716</v>
      </c>
      <c r="G4514" s="57" t="s">
        <v>6679</v>
      </c>
      <c r="H4514" s="56" t="s">
        <v>42</v>
      </c>
      <c r="I4514" s="56">
        <v>14326</v>
      </c>
      <c r="J4514" s="56"/>
      <c r="K4514" s="56"/>
      <c r="L4514" s="71"/>
      <c r="M4514" s="56"/>
      <c r="N4514" s="46"/>
      <c r="O4514" s="46"/>
      <c r="P4514" s="46"/>
      <c r="Q4514" s="56"/>
      <c r="R4514" s="58"/>
      <c r="S4514" s="59"/>
      <c r="T4514" s="58"/>
      <c r="U4514" s="58"/>
      <c r="V4514" s="60"/>
      <c r="W4514" s="56"/>
      <c r="X4514" s="56"/>
      <c r="Y4514" s="56"/>
      <c r="Z4514" s="46"/>
      <c r="AA4514" s="66"/>
      <c r="AB4514" s="46"/>
      <c r="AC4514" s="46"/>
      <c r="AD4514" s="61"/>
      <c r="AE4514" s="61"/>
      <c r="AF4514" s="46"/>
      <c r="AG4514" s="46"/>
      <c r="AH4514" s="46"/>
      <c r="AI4514" s="46"/>
      <c r="AJ4514" s="46"/>
      <c r="AK4514" s="46"/>
      <c r="AL4514" s="46"/>
    </row>
    <row r="4515" spans="1:38" x14ac:dyDescent="0.45">
      <c r="A4515" s="16"/>
      <c r="B4515" s="21"/>
      <c r="C4515" s="16"/>
      <c r="D4515" s="16"/>
      <c r="E4515" s="56"/>
      <c r="F4515" s="56"/>
      <c r="G4515" s="57"/>
      <c r="H4515" s="56"/>
      <c r="I4515" s="56"/>
      <c r="J4515" s="56"/>
      <c r="K4515" s="56"/>
      <c r="L4515" s="71"/>
      <c r="M4515" s="56"/>
      <c r="N4515" s="46"/>
      <c r="O4515" s="46" t="s">
        <v>54</v>
      </c>
      <c r="P4515" s="46">
        <f>SUM(P4514:P4514)</f>
        <v>0</v>
      </c>
      <c r="Q4515" s="56"/>
      <c r="R4515" s="58"/>
      <c r="S4515" s="59"/>
      <c r="T4515" s="58"/>
      <c r="U4515" s="58"/>
      <c r="V4515" s="60"/>
      <c r="W4515" s="56"/>
      <c r="X4515" s="56"/>
      <c r="Y4515" s="56"/>
      <c r="Z4515" s="46"/>
      <c r="AA4515" s="66"/>
      <c r="AB4515" s="46"/>
      <c r="AC4515" s="46"/>
      <c r="AD4515" s="61"/>
      <c r="AE4515" s="61"/>
      <c r="AF4515" s="46"/>
      <c r="AG4515" s="46"/>
      <c r="AH4515" s="46">
        <f>SUM(AH4514:AH4514)</f>
        <v>0</v>
      </c>
      <c r="AI4515" s="46"/>
      <c r="AJ4515" s="46">
        <f>SUM(AJ4514:AJ4514)</f>
        <v>0</v>
      </c>
      <c r="AK4515" s="46"/>
      <c r="AL4515" s="46">
        <f>SUM(AL4514:AL4514)</f>
        <v>0</v>
      </c>
    </row>
    <row r="4516" spans="1:38" x14ac:dyDescent="0.45">
      <c r="A4516" s="16" t="s">
        <v>6680</v>
      </c>
      <c r="B4516" s="21">
        <v>3101403480382</v>
      </c>
      <c r="C4516" s="16" t="s">
        <v>6681</v>
      </c>
      <c r="D4516" s="16" t="s">
        <v>6682</v>
      </c>
      <c r="E4516" s="56">
        <v>2725</v>
      </c>
      <c r="F4516" s="56">
        <v>4302</v>
      </c>
      <c r="G4516" s="57" t="s">
        <v>6683</v>
      </c>
      <c r="H4516" s="56" t="s">
        <v>42</v>
      </c>
      <c r="I4516" s="56">
        <v>21434</v>
      </c>
      <c r="J4516" s="56">
        <v>2</v>
      </c>
      <c r="K4516" s="56">
        <v>3</v>
      </c>
      <c r="L4516" s="71">
        <v>88</v>
      </c>
      <c r="M4516" s="56" t="s">
        <v>43</v>
      </c>
      <c r="N4516" s="46">
        <f>((J4516*400)+(K4516*100))+L4516</f>
        <v>1188</v>
      </c>
      <c r="O4516" s="46">
        <v>500</v>
      </c>
      <c r="P4516" s="46">
        <f>N4516*O4516</f>
        <v>594000</v>
      </c>
      <c r="Q4516" s="56"/>
      <c r="R4516" s="58"/>
      <c r="S4516" s="59"/>
      <c r="T4516" s="58"/>
      <c r="U4516" s="58"/>
      <c r="V4516" s="60"/>
      <c r="W4516" s="56"/>
      <c r="X4516" s="56"/>
      <c r="Y4516" s="56"/>
      <c r="Z4516" s="46"/>
      <c r="AA4516" s="66"/>
      <c r="AB4516" s="46"/>
      <c r="AC4516" s="46"/>
      <c r="AD4516" s="61"/>
      <c r="AE4516" s="61"/>
      <c r="AF4516" s="46"/>
      <c r="AG4516" s="46">
        <f>IF(AND(AF4516="",P4516=""),0,IF((AF4516=""),P4516,IF((P4516=""),AF4516,AF4516+P4516)))</f>
        <v>594000</v>
      </c>
      <c r="AH4516" s="46">
        <f>IF( (AA4516=""),AG4516*1,AG4516*(AA4516/100) )</f>
        <v>594000</v>
      </c>
      <c r="AI4516" s="46">
        <v>0</v>
      </c>
      <c r="AJ4516" s="46">
        <f>IF((AI4516-AH4516) &gt; 1,0,IF((AI4516-AH4516)&lt;0,AH4516-AI4516,AI4516-AH4516))</f>
        <v>594000</v>
      </c>
      <c r="AK4516" s="46">
        <v>0.3</v>
      </c>
      <c r="AL4516" s="46">
        <f>AJ4516*(AK4516/100)</f>
        <v>1782</v>
      </c>
    </row>
    <row r="4517" spans="1:38" x14ac:dyDescent="0.45">
      <c r="A4517" s="16"/>
      <c r="B4517" s="21"/>
      <c r="C4517" s="16"/>
      <c r="D4517" s="16"/>
      <c r="E4517" s="56"/>
      <c r="F4517" s="56"/>
      <c r="G4517" s="57"/>
      <c r="H4517" s="56"/>
      <c r="I4517" s="56"/>
      <c r="J4517" s="56"/>
      <c r="K4517" s="56"/>
      <c r="L4517" s="71"/>
      <c r="M4517" s="56"/>
      <c r="N4517" s="46"/>
      <c r="O4517" s="46" t="s">
        <v>54</v>
      </c>
      <c r="P4517" s="46">
        <f>SUM(P4516:P4516)</f>
        <v>594000</v>
      </c>
      <c r="Q4517" s="56"/>
      <c r="R4517" s="58"/>
      <c r="S4517" s="59"/>
      <c r="T4517" s="58"/>
      <c r="U4517" s="58"/>
      <c r="V4517" s="60"/>
      <c r="W4517" s="56"/>
      <c r="X4517" s="56"/>
      <c r="Y4517" s="56"/>
      <c r="Z4517" s="46"/>
      <c r="AA4517" s="66"/>
      <c r="AB4517" s="46"/>
      <c r="AC4517" s="46"/>
      <c r="AD4517" s="61"/>
      <c r="AE4517" s="61"/>
      <c r="AF4517" s="46"/>
      <c r="AG4517" s="46"/>
      <c r="AH4517" s="46">
        <f>SUM(AH4516:AH4516)</f>
        <v>594000</v>
      </c>
      <c r="AI4517" s="46"/>
      <c r="AJ4517" s="46">
        <f>SUM(AJ4516:AJ4516)</f>
        <v>594000</v>
      </c>
      <c r="AK4517" s="46"/>
      <c r="AL4517" s="46">
        <f>SUM(AL4516:AL4516)</f>
        <v>1782</v>
      </c>
    </row>
    <row r="4518" spans="1:38" x14ac:dyDescent="0.45">
      <c r="A4518" s="16" t="s">
        <v>6684</v>
      </c>
      <c r="B4518" s="21">
        <v>3770400007256</v>
      </c>
      <c r="C4518" s="16" t="s">
        <v>6685</v>
      </c>
      <c r="D4518" s="16" t="s">
        <v>6686</v>
      </c>
      <c r="E4518" s="56">
        <v>2726</v>
      </c>
      <c r="F4518" s="56">
        <v>9110</v>
      </c>
      <c r="G4518" s="57" t="s">
        <v>6687</v>
      </c>
      <c r="H4518" s="56" t="s">
        <v>42</v>
      </c>
      <c r="I4518" s="56">
        <v>28943</v>
      </c>
      <c r="J4518" s="56"/>
      <c r="K4518" s="56"/>
      <c r="L4518" s="71"/>
      <c r="M4518" s="56"/>
      <c r="N4518" s="46"/>
      <c r="O4518" s="46"/>
      <c r="P4518" s="46"/>
      <c r="Q4518" s="56"/>
      <c r="R4518" s="58"/>
      <c r="S4518" s="59"/>
      <c r="T4518" s="58"/>
      <c r="U4518" s="58"/>
      <c r="V4518" s="60"/>
      <c r="W4518" s="56"/>
      <c r="X4518" s="56"/>
      <c r="Y4518" s="56"/>
      <c r="Z4518" s="46"/>
      <c r="AA4518" s="66"/>
      <c r="AB4518" s="46"/>
      <c r="AC4518" s="46"/>
      <c r="AD4518" s="61"/>
      <c r="AE4518" s="61"/>
      <c r="AF4518" s="46"/>
      <c r="AG4518" s="46"/>
      <c r="AH4518" s="46"/>
      <c r="AI4518" s="46"/>
      <c r="AJ4518" s="46"/>
      <c r="AK4518" s="46"/>
      <c r="AL4518" s="46"/>
    </row>
    <row r="4519" spans="1:38" x14ac:dyDescent="0.45">
      <c r="A4519" s="16"/>
      <c r="B4519" s="21"/>
      <c r="C4519" s="16"/>
      <c r="D4519" s="16"/>
      <c r="E4519" s="56"/>
      <c r="F4519" s="56"/>
      <c r="G4519" s="57"/>
      <c r="H4519" s="56"/>
      <c r="I4519" s="56"/>
      <c r="J4519" s="56"/>
      <c r="K4519" s="56"/>
      <c r="L4519" s="71"/>
      <c r="M4519" s="56"/>
      <c r="N4519" s="46"/>
      <c r="O4519" s="46" t="s">
        <v>54</v>
      </c>
      <c r="P4519" s="46">
        <f>SUM(P4518:P4518)</f>
        <v>0</v>
      </c>
      <c r="Q4519" s="56"/>
      <c r="R4519" s="58"/>
      <c r="S4519" s="59"/>
      <c r="T4519" s="58"/>
      <c r="U4519" s="58"/>
      <c r="V4519" s="60"/>
      <c r="W4519" s="56"/>
      <c r="X4519" s="56"/>
      <c r="Y4519" s="56"/>
      <c r="Z4519" s="46"/>
      <c r="AA4519" s="66"/>
      <c r="AB4519" s="46"/>
      <c r="AC4519" s="46"/>
      <c r="AD4519" s="61"/>
      <c r="AE4519" s="61"/>
      <c r="AF4519" s="46"/>
      <c r="AG4519" s="46"/>
      <c r="AH4519" s="46">
        <f>SUM(AH4518:AH4518)</f>
        <v>0</v>
      </c>
      <c r="AI4519" s="46"/>
      <c r="AJ4519" s="46">
        <f>SUM(AJ4518:AJ4518)</f>
        <v>0</v>
      </c>
      <c r="AK4519" s="46"/>
      <c r="AL4519" s="46">
        <f>SUM(AL4518:AL4518)</f>
        <v>0</v>
      </c>
    </row>
    <row r="4520" spans="1:38" x14ac:dyDescent="0.45">
      <c r="A4520" s="16" t="s">
        <v>6688</v>
      </c>
      <c r="B4520" s="21">
        <v>3770400016930</v>
      </c>
      <c r="C4520" s="16" t="s">
        <v>6689</v>
      </c>
      <c r="D4520" s="16" t="s">
        <v>6690</v>
      </c>
      <c r="E4520" s="56">
        <v>2727</v>
      </c>
      <c r="F4520" s="56">
        <v>3173</v>
      </c>
      <c r="G4520" s="57" t="s">
        <v>6691</v>
      </c>
      <c r="H4520" s="56" t="s">
        <v>42</v>
      </c>
      <c r="I4520" s="56">
        <v>26951</v>
      </c>
      <c r="J4520" s="56">
        <v>0</v>
      </c>
      <c r="K4520" s="56">
        <v>2</v>
      </c>
      <c r="L4520" s="71">
        <v>97</v>
      </c>
      <c r="M4520" s="56" t="s">
        <v>43</v>
      </c>
      <c r="N4520" s="46">
        <f>((J4520*400)+(K4520*100))+L4520</f>
        <v>297</v>
      </c>
      <c r="O4520" s="46">
        <v>2650</v>
      </c>
      <c r="P4520" s="46">
        <f>N4520*O4520</f>
        <v>787050</v>
      </c>
      <c r="Q4520" s="56"/>
      <c r="R4520" s="58"/>
      <c r="S4520" s="59"/>
      <c r="T4520" s="58"/>
      <c r="U4520" s="58"/>
      <c r="V4520" s="60"/>
      <c r="W4520" s="56"/>
      <c r="X4520" s="56"/>
      <c r="Y4520" s="56"/>
      <c r="Z4520" s="46"/>
      <c r="AA4520" s="66"/>
      <c r="AB4520" s="46"/>
      <c r="AC4520" s="46"/>
      <c r="AD4520" s="61"/>
      <c r="AE4520" s="61"/>
      <c r="AF4520" s="46"/>
      <c r="AG4520" s="46">
        <f>IF(AND(AF4520="",P4520=""),0,IF((AF4520=""),P4520,IF((P4520=""),AF4520,AF4520+P4520)))</f>
        <v>787050</v>
      </c>
      <c r="AH4520" s="46">
        <f>IF( (AA4520=""),AG4520*1,AG4520*(AA4520/100) )</f>
        <v>787050</v>
      </c>
      <c r="AI4520" s="46">
        <v>0</v>
      </c>
      <c r="AJ4520" s="46">
        <f>IF((AI4520-AH4520) &gt; 1,0,IF((AI4520-AH4520)&lt;0,AH4520-AI4520,AI4520-AH4520))</f>
        <v>787050</v>
      </c>
      <c r="AK4520" s="46">
        <v>0.3</v>
      </c>
      <c r="AL4520" s="46">
        <f>AJ4520*(AK4520/100)</f>
        <v>2361.15</v>
      </c>
    </row>
    <row r="4521" spans="1:38" x14ac:dyDescent="0.45">
      <c r="A4521" s="16"/>
      <c r="B4521" s="21"/>
      <c r="C4521" s="16"/>
      <c r="D4521" s="16"/>
      <c r="E4521" s="56"/>
      <c r="F4521" s="56"/>
      <c r="G4521" s="57"/>
      <c r="H4521" s="56"/>
      <c r="I4521" s="56"/>
      <c r="J4521" s="56"/>
      <c r="K4521" s="56"/>
      <c r="L4521" s="71"/>
      <c r="M4521" s="56"/>
      <c r="N4521" s="46"/>
      <c r="O4521" s="46" t="s">
        <v>54</v>
      </c>
      <c r="P4521" s="46">
        <f>SUM(P4520:P4520)</f>
        <v>787050</v>
      </c>
      <c r="Q4521" s="56"/>
      <c r="R4521" s="58"/>
      <c r="S4521" s="59"/>
      <c r="T4521" s="58"/>
      <c r="U4521" s="58"/>
      <c r="V4521" s="60"/>
      <c r="W4521" s="56"/>
      <c r="X4521" s="56"/>
      <c r="Y4521" s="56"/>
      <c r="Z4521" s="46"/>
      <c r="AA4521" s="66"/>
      <c r="AB4521" s="46"/>
      <c r="AC4521" s="46"/>
      <c r="AD4521" s="61"/>
      <c r="AE4521" s="61"/>
      <c r="AF4521" s="46"/>
      <c r="AG4521" s="46"/>
      <c r="AH4521" s="46">
        <f>SUM(AH4520:AH4520)</f>
        <v>787050</v>
      </c>
      <c r="AI4521" s="46"/>
      <c r="AJ4521" s="46">
        <f>SUM(AJ4520:AJ4520)</f>
        <v>787050</v>
      </c>
      <c r="AK4521" s="46"/>
      <c r="AL4521" s="46">
        <f>SUM(AL4520:AL4520)</f>
        <v>2361.15</v>
      </c>
    </row>
    <row r="4522" spans="1:38" x14ac:dyDescent="0.45">
      <c r="A4522" s="16" t="s">
        <v>6692</v>
      </c>
      <c r="B4522" s="21">
        <v>3770400404964</v>
      </c>
      <c r="C4522" s="16" t="s">
        <v>6693</v>
      </c>
      <c r="D4522" s="16" t="s">
        <v>6694</v>
      </c>
      <c r="E4522" s="56">
        <v>2728</v>
      </c>
      <c r="F4522" s="56">
        <v>128</v>
      </c>
      <c r="G4522" s="57" t="s">
        <v>6695</v>
      </c>
      <c r="H4522" s="56" t="s">
        <v>42</v>
      </c>
      <c r="I4522" s="56">
        <v>12822</v>
      </c>
      <c r="J4522" s="56">
        <v>1</v>
      </c>
      <c r="K4522" s="56">
        <v>1</v>
      </c>
      <c r="L4522" s="71">
        <v>65</v>
      </c>
      <c r="M4522" s="56" t="s">
        <v>43</v>
      </c>
      <c r="N4522" s="46">
        <f>((J4522*400)+(K4522*100))+L4522</f>
        <v>565</v>
      </c>
      <c r="O4522" s="46">
        <v>440</v>
      </c>
      <c r="P4522" s="46">
        <f>N4522*O4522</f>
        <v>248600</v>
      </c>
      <c r="Q4522" s="56"/>
      <c r="R4522" s="58"/>
      <c r="S4522" s="59"/>
      <c r="T4522" s="58"/>
      <c r="U4522" s="58"/>
      <c r="V4522" s="60"/>
      <c r="W4522" s="56"/>
      <c r="X4522" s="56"/>
      <c r="Y4522" s="56"/>
      <c r="Z4522" s="46"/>
      <c r="AA4522" s="66"/>
      <c r="AB4522" s="46"/>
      <c r="AC4522" s="46"/>
      <c r="AD4522" s="61"/>
      <c r="AE4522" s="61"/>
      <c r="AF4522" s="46"/>
      <c r="AG4522" s="46">
        <f>IF(AND(AF4522="",P4522=""),0,IF((AF4522=""),P4522,IF((P4522=""),AF4522,AF4522+P4522)))</f>
        <v>248600</v>
      </c>
      <c r="AH4522" s="46">
        <f>IF( (AA4522=""),AG4522*1,AG4522*(AA4522/100) )</f>
        <v>248600</v>
      </c>
      <c r="AI4522" s="46">
        <v>0</v>
      </c>
      <c r="AJ4522" s="46">
        <f>IF((AI4522-AH4522) &gt; 1,0,IF((AI4522-AH4522)&lt;0,AH4522-AI4522,AI4522-AH4522))</f>
        <v>248600</v>
      </c>
      <c r="AK4522" s="46">
        <v>0.3</v>
      </c>
      <c r="AL4522" s="46">
        <f>AJ4522*(AK4522/100)</f>
        <v>745.80000000000007</v>
      </c>
    </row>
    <row r="4523" spans="1:38" x14ac:dyDescent="0.45">
      <c r="A4523" s="16"/>
      <c r="B4523" s="21"/>
      <c r="C4523" s="16"/>
      <c r="D4523" s="16"/>
      <c r="E4523" s="56">
        <v>2729</v>
      </c>
      <c r="F4523" s="56">
        <v>125</v>
      </c>
      <c r="G4523" s="57" t="s">
        <v>6696</v>
      </c>
      <c r="H4523" s="56" t="s">
        <v>42</v>
      </c>
      <c r="I4523" s="56">
        <v>12823</v>
      </c>
      <c r="J4523" s="56">
        <v>1</v>
      </c>
      <c r="K4523" s="56">
        <v>0</v>
      </c>
      <c r="L4523" s="71">
        <v>61</v>
      </c>
      <c r="M4523" s="56" t="s">
        <v>43</v>
      </c>
      <c r="N4523" s="46">
        <f>((J4523*400)+(K4523*100))+L4523</f>
        <v>461</v>
      </c>
      <c r="O4523" s="46">
        <v>150</v>
      </c>
      <c r="P4523" s="46">
        <f>N4523*O4523</f>
        <v>69150</v>
      </c>
      <c r="Q4523" s="56"/>
      <c r="R4523" s="58"/>
      <c r="S4523" s="59"/>
      <c r="T4523" s="58"/>
      <c r="U4523" s="58"/>
      <c r="V4523" s="60"/>
      <c r="W4523" s="56"/>
      <c r="X4523" s="56"/>
      <c r="Y4523" s="56"/>
      <c r="Z4523" s="46"/>
      <c r="AA4523" s="66"/>
      <c r="AB4523" s="46"/>
      <c r="AC4523" s="46"/>
      <c r="AD4523" s="61"/>
      <c r="AE4523" s="61"/>
      <c r="AF4523" s="46"/>
      <c r="AG4523" s="46">
        <f>IF(AND(AF4523="",P4523=""),0,IF((AF4523=""),P4523,IF((P4523=""),AF4523,AF4523+P4523)))</f>
        <v>69150</v>
      </c>
      <c r="AH4523" s="46">
        <f>IF( (AA4523=""),AG4523*1,AG4523*(AA4523/100) )</f>
        <v>69150</v>
      </c>
      <c r="AI4523" s="46">
        <v>0</v>
      </c>
      <c r="AJ4523" s="46">
        <f>IF((AI4523-AH4523) &gt; 1,0,IF((AI4523-AH4523)&lt;0,AH4523-AI4523,AI4523-AH4523))</f>
        <v>69150</v>
      </c>
      <c r="AK4523" s="46">
        <v>0.3</v>
      </c>
      <c r="AL4523" s="46">
        <f>AJ4523*(AK4523/100)</f>
        <v>207.45000000000002</v>
      </c>
    </row>
    <row r="4524" spans="1:38" x14ac:dyDescent="0.45">
      <c r="A4524" s="16"/>
      <c r="B4524" s="21"/>
      <c r="C4524" s="16"/>
      <c r="D4524" s="16"/>
      <c r="E4524" s="56">
        <v>2730</v>
      </c>
      <c r="F4524" s="56">
        <v>127</v>
      </c>
      <c r="G4524" s="57" t="s">
        <v>6697</v>
      </c>
      <c r="H4524" s="56" t="s">
        <v>42</v>
      </c>
      <c r="I4524" s="56">
        <v>13450</v>
      </c>
      <c r="J4524" s="56">
        <v>2</v>
      </c>
      <c r="K4524" s="56">
        <v>0</v>
      </c>
      <c r="L4524" s="71">
        <v>78</v>
      </c>
      <c r="M4524" s="56" t="s">
        <v>43</v>
      </c>
      <c r="N4524" s="46">
        <f>((J4524*400)+(K4524*100))+L4524</f>
        <v>878</v>
      </c>
      <c r="O4524" s="46">
        <v>260</v>
      </c>
      <c r="P4524" s="46">
        <f>N4524*O4524</f>
        <v>228280</v>
      </c>
      <c r="Q4524" s="56"/>
      <c r="R4524" s="58"/>
      <c r="S4524" s="59"/>
      <c r="T4524" s="58"/>
      <c r="U4524" s="58"/>
      <c r="V4524" s="60"/>
      <c r="W4524" s="56"/>
      <c r="X4524" s="56"/>
      <c r="Y4524" s="56"/>
      <c r="Z4524" s="46"/>
      <c r="AA4524" s="66"/>
      <c r="AB4524" s="46"/>
      <c r="AC4524" s="46"/>
      <c r="AD4524" s="61"/>
      <c r="AE4524" s="61"/>
      <c r="AF4524" s="46"/>
      <c r="AG4524" s="46">
        <f>IF(AND(AF4524="",P4524=""),0,IF((AF4524=""),P4524,IF((P4524=""),AF4524,AF4524+P4524)))</f>
        <v>228280</v>
      </c>
      <c r="AH4524" s="46">
        <f>IF( (AA4524=""),AG4524*1,AG4524*(AA4524/100) )</f>
        <v>228280</v>
      </c>
      <c r="AI4524" s="46">
        <v>0</v>
      </c>
      <c r="AJ4524" s="46">
        <f>IF((AI4524-AH4524) &gt; 1,0,IF((AI4524-AH4524)&lt;0,AH4524-AI4524,AI4524-AH4524))</f>
        <v>228280</v>
      </c>
      <c r="AK4524" s="46">
        <v>0.3</v>
      </c>
      <c r="AL4524" s="46">
        <f>AJ4524*(AK4524/100)</f>
        <v>684.84</v>
      </c>
    </row>
    <row r="4525" spans="1:38" x14ac:dyDescent="0.45">
      <c r="A4525" s="16"/>
      <c r="B4525" s="21"/>
      <c r="C4525" s="16"/>
      <c r="D4525" s="16"/>
      <c r="E4525" s="56">
        <v>2731</v>
      </c>
      <c r="F4525" s="56">
        <v>6916</v>
      </c>
      <c r="G4525" s="57" t="s">
        <v>6698</v>
      </c>
      <c r="H4525" s="56" t="s">
        <v>42</v>
      </c>
      <c r="I4525" s="56">
        <v>13451</v>
      </c>
      <c r="J4525" s="56"/>
      <c r="K4525" s="56"/>
      <c r="L4525" s="71"/>
      <c r="M4525" s="56"/>
      <c r="N4525" s="46"/>
      <c r="O4525" s="46"/>
      <c r="P4525" s="46"/>
      <c r="Q4525" s="56"/>
      <c r="R4525" s="58"/>
      <c r="S4525" s="59"/>
      <c r="T4525" s="58"/>
      <c r="U4525" s="58"/>
      <c r="V4525" s="60"/>
      <c r="W4525" s="56"/>
      <c r="X4525" s="56"/>
      <c r="Y4525" s="56"/>
      <c r="Z4525" s="46"/>
      <c r="AA4525" s="66"/>
      <c r="AB4525" s="46"/>
      <c r="AC4525" s="46"/>
      <c r="AD4525" s="61"/>
      <c r="AE4525" s="61"/>
      <c r="AF4525" s="46"/>
      <c r="AG4525" s="46"/>
      <c r="AH4525" s="46"/>
      <c r="AI4525" s="46"/>
      <c r="AJ4525" s="46"/>
      <c r="AK4525" s="46"/>
      <c r="AL4525" s="46"/>
    </row>
    <row r="4526" spans="1:38" x14ac:dyDescent="0.45">
      <c r="A4526" s="16"/>
      <c r="B4526" s="21"/>
      <c r="C4526" s="16"/>
      <c r="D4526" s="16"/>
      <c r="E4526" s="56"/>
      <c r="F4526" s="56"/>
      <c r="G4526" s="57"/>
      <c r="H4526" s="56"/>
      <c r="I4526" s="56"/>
      <c r="J4526" s="56"/>
      <c r="K4526" s="56"/>
      <c r="L4526" s="71"/>
      <c r="M4526" s="56"/>
      <c r="N4526" s="46"/>
      <c r="O4526" s="46" t="s">
        <v>54</v>
      </c>
      <c r="P4526" s="46">
        <f>SUM(P4522:P4525)</f>
        <v>546030</v>
      </c>
      <c r="Q4526" s="56"/>
      <c r="R4526" s="58"/>
      <c r="S4526" s="59"/>
      <c r="T4526" s="58"/>
      <c r="U4526" s="58"/>
      <c r="V4526" s="60"/>
      <c r="W4526" s="56"/>
      <c r="X4526" s="56"/>
      <c r="Y4526" s="56"/>
      <c r="Z4526" s="46"/>
      <c r="AA4526" s="66"/>
      <c r="AB4526" s="46"/>
      <c r="AC4526" s="46"/>
      <c r="AD4526" s="61"/>
      <c r="AE4526" s="61"/>
      <c r="AF4526" s="46"/>
      <c r="AG4526" s="46"/>
      <c r="AH4526" s="46">
        <f>SUM(AH4522:AH4525)</f>
        <v>546030</v>
      </c>
      <c r="AI4526" s="46"/>
      <c r="AJ4526" s="46">
        <f>SUM(AJ4522:AJ4525)</f>
        <v>546030</v>
      </c>
      <c r="AK4526" s="46"/>
      <c r="AL4526" s="46">
        <f>SUM(AL4522:AL4525)</f>
        <v>1638.0900000000001</v>
      </c>
    </row>
    <row r="4527" spans="1:38" x14ac:dyDescent="0.45">
      <c r="A4527" s="16" t="s">
        <v>6699</v>
      </c>
      <c r="B4527" s="21">
        <v>3770400038470</v>
      </c>
      <c r="C4527" s="16" t="s">
        <v>6700</v>
      </c>
      <c r="D4527" s="16" t="s">
        <v>6701</v>
      </c>
      <c r="E4527" s="56">
        <v>2732</v>
      </c>
      <c r="F4527" s="56">
        <v>8483</v>
      </c>
      <c r="G4527" s="57" t="s">
        <v>6702</v>
      </c>
      <c r="H4527" s="56" t="s">
        <v>42</v>
      </c>
      <c r="I4527" s="56">
        <v>14198</v>
      </c>
      <c r="J4527" s="56"/>
      <c r="K4527" s="56"/>
      <c r="L4527" s="71"/>
      <c r="M4527" s="56"/>
      <c r="N4527" s="46"/>
      <c r="O4527" s="46"/>
      <c r="P4527" s="46"/>
      <c r="Q4527" s="56"/>
      <c r="R4527" s="58"/>
      <c r="S4527" s="59"/>
      <c r="T4527" s="58"/>
      <c r="U4527" s="58"/>
      <c r="V4527" s="60"/>
      <c r="W4527" s="56"/>
      <c r="X4527" s="56"/>
      <c r="Y4527" s="56"/>
      <c r="Z4527" s="46"/>
      <c r="AA4527" s="66"/>
      <c r="AB4527" s="46"/>
      <c r="AC4527" s="46"/>
      <c r="AD4527" s="61"/>
      <c r="AE4527" s="61"/>
      <c r="AF4527" s="46"/>
      <c r="AG4527" s="46"/>
      <c r="AH4527" s="46"/>
      <c r="AI4527" s="46"/>
      <c r="AJ4527" s="46"/>
      <c r="AK4527" s="46"/>
      <c r="AL4527" s="46"/>
    </row>
    <row r="4528" spans="1:38" x14ac:dyDescent="0.45">
      <c r="A4528" s="16"/>
      <c r="B4528" s="21"/>
      <c r="C4528" s="16"/>
      <c r="D4528" s="16"/>
      <c r="E4528" s="56"/>
      <c r="F4528" s="56"/>
      <c r="G4528" s="57"/>
      <c r="H4528" s="56"/>
      <c r="I4528" s="56"/>
      <c r="J4528" s="56"/>
      <c r="K4528" s="56"/>
      <c r="L4528" s="71"/>
      <c r="M4528" s="56"/>
      <c r="N4528" s="46"/>
      <c r="O4528" s="46" t="s">
        <v>54</v>
      </c>
      <c r="P4528" s="46">
        <f>SUM(P4527:P4527)</f>
        <v>0</v>
      </c>
      <c r="Q4528" s="56"/>
      <c r="R4528" s="58"/>
      <c r="S4528" s="59"/>
      <c r="T4528" s="58"/>
      <c r="U4528" s="58"/>
      <c r="V4528" s="60"/>
      <c r="W4528" s="56"/>
      <c r="X4528" s="56"/>
      <c r="Y4528" s="56"/>
      <c r="Z4528" s="46"/>
      <c r="AA4528" s="66"/>
      <c r="AB4528" s="46"/>
      <c r="AC4528" s="46"/>
      <c r="AD4528" s="61"/>
      <c r="AE4528" s="61"/>
      <c r="AF4528" s="46"/>
      <c r="AG4528" s="46"/>
      <c r="AH4528" s="46">
        <f>SUM(AH4527:AH4527)</f>
        <v>0</v>
      </c>
      <c r="AI4528" s="46"/>
      <c r="AJ4528" s="46">
        <f>SUM(AJ4527:AJ4527)</f>
        <v>0</v>
      </c>
      <c r="AK4528" s="46"/>
      <c r="AL4528" s="46">
        <f>SUM(AL4527:AL4527)</f>
        <v>0</v>
      </c>
    </row>
    <row r="4529" spans="1:38" x14ac:dyDescent="0.45">
      <c r="A4529" s="16" t="s">
        <v>6703</v>
      </c>
      <c r="B4529" s="21">
        <v>3150200221993</v>
      </c>
      <c r="C4529" s="16" t="s">
        <v>6704</v>
      </c>
      <c r="D4529" s="16" t="s">
        <v>6705</v>
      </c>
      <c r="E4529" s="56">
        <v>2733</v>
      </c>
      <c r="F4529" s="56">
        <v>2914</v>
      </c>
      <c r="G4529" s="57" t="s">
        <v>6706</v>
      </c>
      <c r="H4529" s="56" t="s">
        <v>42</v>
      </c>
      <c r="I4529" s="56">
        <v>15495</v>
      </c>
      <c r="J4529" s="56">
        <v>0</v>
      </c>
      <c r="K4529" s="56">
        <v>0</v>
      </c>
      <c r="L4529" s="71">
        <v>92</v>
      </c>
      <c r="M4529" s="56" t="s">
        <v>43</v>
      </c>
      <c r="N4529" s="46">
        <f>((J4529*400)+(K4529*100))+L4529</f>
        <v>92</v>
      </c>
      <c r="O4529" s="46">
        <v>1000</v>
      </c>
      <c r="P4529" s="46">
        <f>N4529*O4529</f>
        <v>92000</v>
      </c>
      <c r="Q4529" s="56"/>
      <c r="R4529" s="58"/>
      <c r="S4529" s="59"/>
      <c r="T4529" s="58"/>
      <c r="U4529" s="58"/>
      <c r="V4529" s="60"/>
      <c r="W4529" s="56"/>
      <c r="X4529" s="56"/>
      <c r="Y4529" s="56"/>
      <c r="Z4529" s="46"/>
      <c r="AA4529" s="66"/>
      <c r="AB4529" s="46"/>
      <c r="AC4529" s="46"/>
      <c r="AD4529" s="61"/>
      <c r="AE4529" s="61"/>
      <c r="AF4529" s="46"/>
      <c r="AG4529" s="46">
        <f>IF(AND(AF4529="",P4529=""),0,IF((AF4529=""),P4529,IF((P4529=""),AF4529,AF4529+P4529)))</f>
        <v>92000</v>
      </c>
      <c r="AH4529" s="46">
        <f>IF( (AA4529=""),AG4529*1,AG4529*(AA4529/100) )</f>
        <v>92000</v>
      </c>
      <c r="AI4529" s="46">
        <v>0</v>
      </c>
      <c r="AJ4529" s="46">
        <f>IF((AI4529-AH4529) &gt; 1,0,IF((AI4529-AH4529)&lt;0,AH4529-AI4529,AI4529-AH4529))</f>
        <v>92000</v>
      </c>
      <c r="AK4529" s="46">
        <v>0.3</v>
      </c>
      <c r="AL4529" s="46">
        <f>AJ4529*(AK4529/100)</f>
        <v>276</v>
      </c>
    </row>
    <row r="4530" spans="1:38" x14ac:dyDescent="0.45">
      <c r="A4530" s="16"/>
      <c r="B4530" s="21"/>
      <c r="C4530" s="16"/>
      <c r="D4530" s="16"/>
      <c r="E4530" s="56"/>
      <c r="F4530" s="56"/>
      <c r="G4530" s="57"/>
      <c r="H4530" s="56"/>
      <c r="I4530" s="56"/>
      <c r="J4530" s="56"/>
      <c r="K4530" s="56"/>
      <c r="L4530" s="71"/>
      <c r="M4530" s="56"/>
      <c r="N4530" s="46"/>
      <c r="O4530" s="46" t="s">
        <v>54</v>
      </c>
      <c r="P4530" s="46">
        <f>SUM(P4529:P4529)</f>
        <v>92000</v>
      </c>
      <c r="Q4530" s="56"/>
      <c r="R4530" s="58"/>
      <c r="S4530" s="59"/>
      <c r="T4530" s="58"/>
      <c r="U4530" s="58"/>
      <c r="V4530" s="60"/>
      <c r="W4530" s="56"/>
      <c r="X4530" s="56"/>
      <c r="Y4530" s="56"/>
      <c r="Z4530" s="46"/>
      <c r="AA4530" s="66"/>
      <c r="AB4530" s="46"/>
      <c r="AC4530" s="46"/>
      <c r="AD4530" s="61"/>
      <c r="AE4530" s="61"/>
      <c r="AF4530" s="46"/>
      <c r="AG4530" s="46"/>
      <c r="AH4530" s="46">
        <f>SUM(AH4529:AH4529)</f>
        <v>92000</v>
      </c>
      <c r="AI4530" s="46"/>
      <c r="AJ4530" s="46">
        <f>SUM(AJ4529:AJ4529)</f>
        <v>92000</v>
      </c>
      <c r="AK4530" s="46"/>
      <c r="AL4530" s="46">
        <f>SUM(AL4529:AL4529)</f>
        <v>276</v>
      </c>
    </row>
    <row r="4531" spans="1:38" x14ac:dyDescent="0.45">
      <c r="A4531" s="16" t="s">
        <v>6699</v>
      </c>
      <c r="B4531" s="21">
        <v>3770400038470</v>
      </c>
      <c r="C4531" s="16" t="s">
        <v>6700</v>
      </c>
      <c r="D4531" s="16" t="s">
        <v>6701</v>
      </c>
      <c r="E4531" s="56">
        <v>2734</v>
      </c>
      <c r="F4531" s="56">
        <v>2970</v>
      </c>
      <c r="G4531" s="57" t="s">
        <v>6707</v>
      </c>
      <c r="H4531" s="56" t="s">
        <v>42</v>
      </c>
      <c r="I4531" s="56">
        <v>23487</v>
      </c>
      <c r="J4531" s="56"/>
      <c r="K4531" s="56"/>
      <c r="L4531" s="71"/>
      <c r="M4531" s="56"/>
      <c r="N4531" s="46"/>
      <c r="O4531" s="46"/>
      <c r="P4531" s="46"/>
      <c r="Q4531" s="56"/>
      <c r="R4531" s="58"/>
      <c r="S4531" s="59"/>
      <c r="T4531" s="58"/>
      <c r="U4531" s="58"/>
      <c r="V4531" s="60"/>
      <c r="W4531" s="56"/>
      <c r="X4531" s="56"/>
      <c r="Y4531" s="56"/>
      <c r="Z4531" s="46"/>
      <c r="AA4531" s="66"/>
      <c r="AB4531" s="46"/>
      <c r="AC4531" s="46"/>
      <c r="AD4531" s="61"/>
      <c r="AE4531" s="61"/>
      <c r="AF4531" s="46"/>
      <c r="AG4531" s="46"/>
      <c r="AH4531" s="46"/>
      <c r="AI4531" s="46"/>
      <c r="AJ4531" s="46"/>
      <c r="AK4531" s="46"/>
      <c r="AL4531" s="46"/>
    </row>
    <row r="4532" spans="1:38" x14ac:dyDescent="0.45">
      <c r="A4532" s="16"/>
      <c r="B4532" s="21"/>
      <c r="C4532" s="16"/>
      <c r="D4532" s="16"/>
      <c r="E4532" s="56"/>
      <c r="F4532" s="56"/>
      <c r="G4532" s="57"/>
      <c r="H4532" s="56"/>
      <c r="I4532" s="56"/>
      <c r="J4532" s="56"/>
      <c r="K4532" s="56"/>
      <c r="L4532" s="71"/>
      <c r="M4532" s="56"/>
      <c r="N4532" s="46"/>
      <c r="O4532" s="46" t="s">
        <v>54</v>
      </c>
      <c r="P4532" s="46">
        <f>SUM(P4531:P4531)</f>
        <v>0</v>
      </c>
      <c r="Q4532" s="56"/>
      <c r="R4532" s="58"/>
      <c r="S4532" s="59"/>
      <c r="T4532" s="58"/>
      <c r="U4532" s="58"/>
      <c r="V4532" s="60"/>
      <c r="W4532" s="56"/>
      <c r="X4532" s="56"/>
      <c r="Y4532" s="56"/>
      <c r="Z4532" s="46"/>
      <c r="AA4532" s="66"/>
      <c r="AB4532" s="46"/>
      <c r="AC4532" s="46"/>
      <c r="AD4532" s="61"/>
      <c r="AE4532" s="61"/>
      <c r="AF4532" s="46"/>
      <c r="AG4532" s="46"/>
      <c r="AH4532" s="46">
        <f>SUM(AH4531:AH4531)</f>
        <v>0</v>
      </c>
      <c r="AI4532" s="46"/>
      <c r="AJ4532" s="46">
        <f>SUM(AJ4531:AJ4531)</f>
        <v>0</v>
      </c>
      <c r="AK4532" s="46"/>
      <c r="AL4532" s="46">
        <f>SUM(AL4531:AL4531)</f>
        <v>0</v>
      </c>
    </row>
    <row r="4533" spans="1:38" x14ac:dyDescent="0.45">
      <c r="A4533" s="16" t="s">
        <v>6692</v>
      </c>
      <c r="B4533" s="21">
        <v>3770400404964</v>
      </c>
      <c r="C4533" s="16" t="s">
        <v>6693</v>
      </c>
      <c r="D4533" s="16" t="s">
        <v>6694</v>
      </c>
      <c r="E4533" s="56">
        <v>2735</v>
      </c>
      <c r="F4533" s="56">
        <v>7456</v>
      </c>
      <c r="G4533" s="57" t="s">
        <v>6708</v>
      </c>
      <c r="H4533" s="56" t="s">
        <v>42</v>
      </c>
      <c r="I4533" s="56">
        <v>28304</v>
      </c>
      <c r="J4533" s="56"/>
      <c r="K4533" s="56"/>
      <c r="L4533" s="71"/>
      <c r="M4533" s="56"/>
      <c r="N4533" s="46"/>
      <c r="O4533" s="46"/>
      <c r="P4533" s="46"/>
      <c r="Q4533" s="56"/>
      <c r="R4533" s="58"/>
      <c r="S4533" s="59"/>
      <c r="T4533" s="58"/>
      <c r="U4533" s="58"/>
      <c r="V4533" s="60"/>
      <c r="W4533" s="56"/>
      <c r="X4533" s="56"/>
      <c r="Y4533" s="56"/>
      <c r="Z4533" s="46"/>
      <c r="AA4533" s="66"/>
      <c r="AB4533" s="46"/>
      <c r="AC4533" s="46"/>
      <c r="AD4533" s="61"/>
      <c r="AE4533" s="61"/>
      <c r="AF4533" s="46"/>
      <c r="AG4533" s="46"/>
      <c r="AH4533" s="46"/>
      <c r="AI4533" s="46"/>
      <c r="AJ4533" s="46"/>
      <c r="AK4533" s="46"/>
      <c r="AL4533" s="46"/>
    </row>
    <row r="4534" spans="1:38" x14ac:dyDescent="0.45">
      <c r="A4534" s="16"/>
      <c r="B4534" s="21"/>
      <c r="C4534" s="16"/>
      <c r="D4534" s="16"/>
      <c r="E4534" s="56">
        <v>2736</v>
      </c>
      <c r="F4534" s="56">
        <v>805</v>
      </c>
      <c r="G4534" s="57" t="s">
        <v>6709</v>
      </c>
      <c r="H4534" s="56" t="s">
        <v>42</v>
      </c>
      <c r="I4534" s="56">
        <v>28305</v>
      </c>
      <c r="J4534" s="56">
        <v>0</v>
      </c>
      <c r="K4534" s="56">
        <v>1</v>
      </c>
      <c r="L4534" s="71">
        <v>82</v>
      </c>
      <c r="M4534" s="56" t="s">
        <v>43</v>
      </c>
      <c r="N4534" s="46">
        <f>((J4534*400)+(K4534*100))+L4534</f>
        <v>182</v>
      </c>
      <c r="O4534" s="46">
        <v>250</v>
      </c>
      <c r="P4534" s="46">
        <f>N4534*O4534</f>
        <v>45500</v>
      </c>
      <c r="Q4534" s="56"/>
      <c r="R4534" s="58"/>
      <c r="S4534" s="59"/>
      <c r="T4534" s="58"/>
      <c r="U4534" s="58"/>
      <c r="V4534" s="60"/>
      <c r="W4534" s="56"/>
      <c r="X4534" s="56"/>
      <c r="Y4534" s="56"/>
      <c r="Z4534" s="46"/>
      <c r="AA4534" s="66"/>
      <c r="AB4534" s="46"/>
      <c r="AC4534" s="46"/>
      <c r="AD4534" s="61"/>
      <c r="AE4534" s="61"/>
      <c r="AF4534" s="46"/>
      <c r="AG4534" s="46">
        <f>IF(AND(AF4534="",P4534=""),0,IF((AF4534=""),P4534,IF((P4534=""),AF4534,AF4534+P4534)))</f>
        <v>45500</v>
      </c>
      <c r="AH4534" s="46">
        <f>IF( (AA4534=""),AG4534*1,AG4534*(AA4534/100) )</f>
        <v>45500</v>
      </c>
      <c r="AI4534" s="46">
        <v>0</v>
      </c>
      <c r="AJ4534" s="46">
        <f>IF((AI4534-AH4534) &gt; 1,0,IF((AI4534-AH4534)&lt;0,AH4534-AI4534,AI4534-AH4534))</f>
        <v>45500</v>
      </c>
      <c r="AK4534" s="46">
        <v>0.3</v>
      </c>
      <c r="AL4534" s="46">
        <f>AJ4534*(AK4534/100)</f>
        <v>136.5</v>
      </c>
    </row>
    <row r="4535" spans="1:38" x14ac:dyDescent="0.45">
      <c r="A4535" s="16"/>
      <c r="B4535" s="21"/>
      <c r="C4535" s="16"/>
      <c r="D4535" s="16"/>
      <c r="E4535" s="56">
        <v>2737</v>
      </c>
      <c r="F4535" s="56">
        <v>807</v>
      </c>
      <c r="G4535" s="57" t="s">
        <v>6710</v>
      </c>
      <c r="H4535" s="56" t="s">
        <v>42</v>
      </c>
      <c r="I4535" s="56">
        <v>28306</v>
      </c>
      <c r="J4535" s="56">
        <v>0</v>
      </c>
      <c r="K4535" s="56">
        <v>2</v>
      </c>
      <c r="L4535" s="71">
        <v>2</v>
      </c>
      <c r="M4535" s="56" t="s">
        <v>43</v>
      </c>
      <c r="N4535" s="46">
        <f>((J4535*400)+(K4535*100))+L4535</f>
        <v>202</v>
      </c>
      <c r="O4535" s="46">
        <v>750</v>
      </c>
      <c r="P4535" s="46">
        <f>N4535*O4535</f>
        <v>151500</v>
      </c>
      <c r="Q4535" s="56"/>
      <c r="R4535" s="58"/>
      <c r="S4535" s="59"/>
      <c r="T4535" s="58"/>
      <c r="U4535" s="58"/>
      <c r="V4535" s="60"/>
      <c r="W4535" s="56"/>
      <c r="X4535" s="56"/>
      <c r="Y4535" s="56"/>
      <c r="Z4535" s="46"/>
      <c r="AA4535" s="66"/>
      <c r="AB4535" s="46"/>
      <c r="AC4535" s="46"/>
      <c r="AD4535" s="61"/>
      <c r="AE4535" s="61"/>
      <c r="AF4535" s="46"/>
      <c r="AG4535" s="46">
        <f>IF(AND(AF4535="",P4535=""),0,IF((AF4535=""),P4535,IF((P4535=""),AF4535,AF4535+P4535)))</f>
        <v>151500</v>
      </c>
      <c r="AH4535" s="46">
        <f>IF( (AA4535=""),AG4535*1,AG4535*(AA4535/100) )</f>
        <v>151500</v>
      </c>
      <c r="AI4535" s="46">
        <v>0</v>
      </c>
      <c r="AJ4535" s="46">
        <f>IF((AI4535-AH4535) &gt; 1,0,IF((AI4535-AH4535)&lt;0,AH4535-AI4535,AI4535-AH4535))</f>
        <v>151500</v>
      </c>
      <c r="AK4535" s="46">
        <v>0.3</v>
      </c>
      <c r="AL4535" s="46">
        <f>AJ4535*(AK4535/100)</f>
        <v>454.5</v>
      </c>
    </row>
    <row r="4536" spans="1:38" x14ac:dyDescent="0.45">
      <c r="A4536" s="16"/>
      <c r="B4536" s="21"/>
      <c r="C4536" s="16"/>
      <c r="D4536" s="16"/>
      <c r="E4536" s="56">
        <v>2738</v>
      </c>
      <c r="F4536" s="56">
        <v>407</v>
      </c>
      <c r="G4536" s="57" t="s">
        <v>6711</v>
      </c>
      <c r="H4536" s="56" t="s">
        <v>42</v>
      </c>
      <c r="I4536" s="56">
        <v>28307</v>
      </c>
      <c r="J4536" s="56">
        <v>0</v>
      </c>
      <c r="K4536" s="56">
        <v>2</v>
      </c>
      <c r="L4536" s="71">
        <v>81</v>
      </c>
      <c r="M4536" s="56" t="s">
        <v>43</v>
      </c>
      <c r="N4536" s="46">
        <f>((J4536*400)+(K4536*100))+L4536</f>
        <v>281</v>
      </c>
      <c r="O4536" s="46">
        <v>250</v>
      </c>
      <c r="P4536" s="46">
        <f>N4536*O4536</f>
        <v>70250</v>
      </c>
      <c r="Q4536" s="56"/>
      <c r="R4536" s="58"/>
      <c r="S4536" s="59"/>
      <c r="T4536" s="58"/>
      <c r="U4536" s="58"/>
      <c r="V4536" s="60"/>
      <c r="W4536" s="56"/>
      <c r="X4536" s="56"/>
      <c r="Y4536" s="56"/>
      <c r="Z4536" s="46"/>
      <c r="AA4536" s="66"/>
      <c r="AB4536" s="46"/>
      <c r="AC4536" s="46"/>
      <c r="AD4536" s="61"/>
      <c r="AE4536" s="61"/>
      <c r="AF4536" s="46"/>
      <c r="AG4536" s="46">
        <f>IF(AND(AF4536="",P4536=""),0,IF((AF4536=""),P4536,IF((P4536=""),AF4536,AF4536+P4536)))</f>
        <v>70250</v>
      </c>
      <c r="AH4536" s="46">
        <f>IF( (AA4536=""),AG4536*1,AG4536*(AA4536/100) )</f>
        <v>70250</v>
      </c>
      <c r="AI4536" s="46">
        <v>0</v>
      </c>
      <c r="AJ4536" s="46">
        <f>IF((AI4536-AH4536) &gt; 1,0,IF((AI4536-AH4536)&lt;0,AH4536-AI4536,AI4536-AH4536))</f>
        <v>70250</v>
      </c>
      <c r="AK4536" s="46">
        <v>0.3</v>
      </c>
      <c r="AL4536" s="46">
        <f>AJ4536*(AK4536/100)</f>
        <v>210.75</v>
      </c>
    </row>
    <row r="4537" spans="1:38" x14ac:dyDescent="0.45">
      <c r="A4537" s="16"/>
      <c r="B4537" s="21"/>
      <c r="C4537" s="16"/>
      <c r="D4537" s="16"/>
      <c r="E4537" s="56">
        <v>2739</v>
      </c>
      <c r="F4537" s="56">
        <v>7032</v>
      </c>
      <c r="G4537" s="57" t="s">
        <v>6712</v>
      </c>
      <c r="H4537" s="56" t="s">
        <v>42</v>
      </c>
      <c r="I4537" s="56">
        <v>28308</v>
      </c>
      <c r="J4537" s="56"/>
      <c r="K4537" s="56"/>
      <c r="L4537" s="71"/>
      <c r="M4537" s="56"/>
      <c r="N4537" s="46"/>
      <c r="O4537" s="46"/>
      <c r="P4537" s="46"/>
      <c r="Q4537" s="56"/>
      <c r="R4537" s="58"/>
      <c r="S4537" s="59"/>
      <c r="T4537" s="58"/>
      <c r="U4537" s="58"/>
      <c r="V4537" s="60"/>
      <c r="W4537" s="56"/>
      <c r="X4537" s="56"/>
      <c r="Y4537" s="56"/>
      <c r="Z4537" s="46"/>
      <c r="AA4537" s="66"/>
      <c r="AB4537" s="46"/>
      <c r="AC4537" s="46"/>
      <c r="AD4537" s="61"/>
      <c r="AE4537" s="61"/>
      <c r="AF4537" s="46"/>
      <c r="AG4537" s="46"/>
      <c r="AH4537" s="46"/>
      <c r="AI4537" s="46"/>
      <c r="AJ4537" s="46"/>
      <c r="AK4537" s="46"/>
      <c r="AL4537" s="46"/>
    </row>
    <row r="4538" spans="1:38" x14ac:dyDescent="0.45">
      <c r="A4538" s="16"/>
      <c r="B4538" s="21"/>
      <c r="C4538" s="16"/>
      <c r="D4538" s="16"/>
      <c r="E4538" s="56">
        <v>2740</v>
      </c>
      <c r="F4538" s="56">
        <v>1837</v>
      </c>
      <c r="G4538" s="57" t="s">
        <v>6713</v>
      </c>
      <c r="H4538" s="56" t="s">
        <v>42</v>
      </c>
      <c r="I4538" s="56">
        <v>31898</v>
      </c>
      <c r="J4538" s="56">
        <v>1</v>
      </c>
      <c r="K4538" s="56">
        <v>0</v>
      </c>
      <c r="L4538" s="71">
        <v>0</v>
      </c>
      <c r="M4538" s="56" t="s">
        <v>43</v>
      </c>
      <c r="N4538" s="46">
        <f>((J4538*400)+(K4538*100))+L4538</f>
        <v>400</v>
      </c>
      <c r="O4538" s="46">
        <v>300</v>
      </c>
      <c r="P4538" s="46">
        <f>N4538*O4538</f>
        <v>120000</v>
      </c>
      <c r="Q4538" s="56"/>
      <c r="R4538" s="58"/>
      <c r="S4538" s="59"/>
      <c r="T4538" s="58"/>
      <c r="U4538" s="58"/>
      <c r="V4538" s="60"/>
      <c r="W4538" s="56"/>
      <c r="X4538" s="56"/>
      <c r="Y4538" s="56"/>
      <c r="Z4538" s="46"/>
      <c r="AA4538" s="66"/>
      <c r="AB4538" s="46"/>
      <c r="AC4538" s="46"/>
      <c r="AD4538" s="61"/>
      <c r="AE4538" s="61"/>
      <c r="AF4538" s="46"/>
      <c r="AG4538" s="46">
        <f>IF(AND(AF4538="",P4538=""),0,IF((AF4538=""),P4538,IF((P4538=""),AF4538,AF4538+P4538)))</f>
        <v>120000</v>
      </c>
      <c r="AH4538" s="46">
        <f>IF( (AA4538=""),AG4538*1,AG4538*(AA4538/100) )</f>
        <v>120000</v>
      </c>
      <c r="AI4538" s="46">
        <v>0</v>
      </c>
      <c r="AJ4538" s="46">
        <f>IF((AI4538-AH4538) &gt; 1,0,IF((AI4538-AH4538)&lt;0,AH4538-AI4538,AI4538-AH4538))</f>
        <v>120000</v>
      </c>
      <c r="AK4538" s="46">
        <v>0.3</v>
      </c>
      <c r="AL4538" s="46">
        <f>AJ4538*(AK4538/100)</f>
        <v>360</v>
      </c>
    </row>
    <row r="4539" spans="1:38" x14ac:dyDescent="0.45">
      <c r="A4539" s="16"/>
      <c r="B4539" s="21"/>
      <c r="C4539" s="16"/>
      <c r="D4539" s="16"/>
      <c r="E4539" s="56">
        <v>2741</v>
      </c>
      <c r="F4539" s="56">
        <v>1841</v>
      </c>
      <c r="G4539" s="57" t="s">
        <v>6714</v>
      </c>
      <c r="H4539" s="56" t="s">
        <v>42</v>
      </c>
      <c r="I4539" s="56">
        <v>31899</v>
      </c>
      <c r="J4539" s="56">
        <v>1</v>
      </c>
      <c r="K4539" s="56">
        <v>0</v>
      </c>
      <c r="L4539" s="71">
        <v>0</v>
      </c>
      <c r="M4539" s="56" t="s">
        <v>43</v>
      </c>
      <c r="N4539" s="46">
        <f>((J4539*400)+(K4539*100))+L4539</f>
        <v>400</v>
      </c>
      <c r="O4539" s="46">
        <v>440</v>
      </c>
      <c r="P4539" s="46">
        <f>N4539*O4539</f>
        <v>176000</v>
      </c>
      <c r="Q4539" s="56"/>
      <c r="R4539" s="58"/>
      <c r="S4539" s="59"/>
      <c r="T4539" s="58"/>
      <c r="U4539" s="58"/>
      <c r="V4539" s="60"/>
      <c r="W4539" s="56"/>
      <c r="X4539" s="56"/>
      <c r="Y4539" s="56"/>
      <c r="Z4539" s="46"/>
      <c r="AA4539" s="66"/>
      <c r="AB4539" s="46"/>
      <c r="AC4539" s="46"/>
      <c r="AD4539" s="61"/>
      <c r="AE4539" s="61"/>
      <c r="AF4539" s="46"/>
      <c r="AG4539" s="46">
        <f>IF(AND(AF4539="",P4539=""),0,IF((AF4539=""),P4539,IF((P4539=""),AF4539,AF4539+P4539)))</f>
        <v>176000</v>
      </c>
      <c r="AH4539" s="46">
        <f>IF( (AA4539=""),AG4539*1,AG4539*(AA4539/100) )</f>
        <v>176000</v>
      </c>
      <c r="AI4539" s="46">
        <v>0</v>
      </c>
      <c r="AJ4539" s="46">
        <f>IF((AI4539-AH4539) &gt; 1,0,IF((AI4539-AH4539)&lt;0,AH4539-AI4539,AI4539-AH4539))</f>
        <v>176000</v>
      </c>
      <c r="AK4539" s="46">
        <v>0.3</v>
      </c>
      <c r="AL4539" s="46">
        <f>AJ4539*(AK4539/100)</f>
        <v>528</v>
      </c>
    </row>
    <row r="4540" spans="1:38" x14ac:dyDescent="0.45">
      <c r="A4540" s="16"/>
      <c r="B4540" s="21"/>
      <c r="C4540" s="16"/>
      <c r="D4540" s="16"/>
      <c r="E4540" s="56">
        <v>2742</v>
      </c>
      <c r="F4540" s="56">
        <v>8386</v>
      </c>
      <c r="G4540" s="57" t="s">
        <v>6715</v>
      </c>
      <c r="H4540" s="56" t="s">
        <v>42</v>
      </c>
      <c r="I4540" s="56">
        <v>31900</v>
      </c>
      <c r="J4540" s="56"/>
      <c r="K4540" s="56"/>
      <c r="L4540" s="71"/>
      <c r="M4540" s="56"/>
      <c r="N4540" s="46"/>
      <c r="O4540" s="46"/>
      <c r="P4540" s="46"/>
      <c r="Q4540" s="56"/>
      <c r="R4540" s="58"/>
      <c r="S4540" s="59"/>
      <c r="T4540" s="58"/>
      <c r="U4540" s="58"/>
      <c r="V4540" s="60"/>
      <c r="W4540" s="56"/>
      <c r="X4540" s="56"/>
      <c r="Y4540" s="56"/>
      <c r="Z4540" s="46"/>
      <c r="AA4540" s="66"/>
      <c r="AB4540" s="46"/>
      <c r="AC4540" s="46"/>
      <c r="AD4540" s="61"/>
      <c r="AE4540" s="61"/>
      <c r="AF4540" s="46"/>
      <c r="AG4540" s="46"/>
      <c r="AH4540" s="46"/>
      <c r="AI4540" s="46"/>
      <c r="AJ4540" s="46"/>
      <c r="AK4540" s="46"/>
      <c r="AL4540" s="46"/>
    </row>
    <row r="4541" spans="1:38" x14ac:dyDescent="0.45">
      <c r="A4541" s="16"/>
      <c r="B4541" s="21"/>
      <c r="C4541" s="16"/>
      <c r="D4541" s="16"/>
      <c r="E4541" s="56">
        <v>2743</v>
      </c>
      <c r="F4541" s="56">
        <v>1026</v>
      </c>
      <c r="G4541" s="57" t="s">
        <v>6716</v>
      </c>
      <c r="H4541" s="56" t="s">
        <v>42</v>
      </c>
      <c r="I4541" s="56">
        <v>31901</v>
      </c>
      <c r="J4541" s="56">
        <v>1</v>
      </c>
      <c r="K4541" s="56">
        <v>0</v>
      </c>
      <c r="L4541" s="71">
        <v>0</v>
      </c>
      <c r="M4541" s="56" t="s">
        <v>43</v>
      </c>
      <c r="N4541" s="46">
        <f>((J4541*400)+(K4541*100))+L4541</f>
        <v>400</v>
      </c>
      <c r="O4541" s="46">
        <v>500</v>
      </c>
      <c r="P4541" s="46">
        <f>N4541*O4541</f>
        <v>200000</v>
      </c>
      <c r="Q4541" s="56"/>
      <c r="R4541" s="58"/>
      <c r="S4541" s="59"/>
      <c r="T4541" s="58"/>
      <c r="U4541" s="58"/>
      <c r="V4541" s="60"/>
      <c r="W4541" s="56"/>
      <c r="X4541" s="56"/>
      <c r="Y4541" s="56"/>
      <c r="Z4541" s="46"/>
      <c r="AA4541" s="66"/>
      <c r="AB4541" s="46"/>
      <c r="AC4541" s="46"/>
      <c r="AD4541" s="61"/>
      <c r="AE4541" s="61"/>
      <c r="AF4541" s="46"/>
      <c r="AG4541" s="46">
        <f>IF(AND(AF4541="",P4541=""),0,IF((AF4541=""),P4541,IF((P4541=""),AF4541,AF4541+P4541)))</f>
        <v>200000</v>
      </c>
      <c r="AH4541" s="46">
        <f>IF( (AA4541=""),AG4541*1,AG4541*(AA4541/100) )</f>
        <v>200000</v>
      </c>
      <c r="AI4541" s="46">
        <v>0</v>
      </c>
      <c r="AJ4541" s="46">
        <f>IF((AI4541-AH4541) &gt; 1,0,IF((AI4541-AH4541)&lt;0,AH4541-AI4541,AI4541-AH4541))</f>
        <v>200000</v>
      </c>
      <c r="AK4541" s="46">
        <v>0.3</v>
      </c>
      <c r="AL4541" s="46">
        <f>AJ4541*(AK4541/100)</f>
        <v>600</v>
      </c>
    </row>
    <row r="4542" spans="1:38" x14ac:dyDescent="0.45">
      <c r="A4542" s="16"/>
      <c r="B4542" s="21"/>
      <c r="C4542" s="16"/>
      <c r="D4542" s="16"/>
      <c r="E4542" s="56">
        <v>2744</v>
      </c>
      <c r="F4542" s="56">
        <v>1025</v>
      </c>
      <c r="G4542" s="57" t="s">
        <v>6717</v>
      </c>
      <c r="H4542" s="56" t="s">
        <v>42</v>
      </c>
      <c r="I4542" s="56">
        <v>31902</v>
      </c>
      <c r="J4542" s="56">
        <v>1</v>
      </c>
      <c r="K4542" s="56">
        <v>0</v>
      </c>
      <c r="L4542" s="71">
        <v>0</v>
      </c>
      <c r="M4542" s="56" t="s">
        <v>43</v>
      </c>
      <c r="N4542" s="46">
        <f>((J4542*400)+(K4542*100))+L4542</f>
        <v>400</v>
      </c>
      <c r="O4542" s="46">
        <v>440</v>
      </c>
      <c r="P4542" s="46">
        <f>N4542*O4542</f>
        <v>176000</v>
      </c>
      <c r="Q4542" s="56"/>
      <c r="R4542" s="58"/>
      <c r="S4542" s="59"/>
      <c r="T4542" s="58"/>
      <c r="U4542" s="58"/>
      <c r="V4542" s="60"/>
      <c r="W4542" s="56"/>
      <c r="X4542" s="56"/>
      <c r="Y4542" s="56"/>
      <c r="Z4542" s="46"/>
      <c r="AA4542" s="66"/>
      <c r="AB4542" s="46"/>
      <c r="AC4542" s="46"/>
      <c r="AD4542" s="61"/>
      <c r="AE4542" s="61"/>
      <c r="AF4542" s="46"/>
      <c r="AG4542" s="46">
        <f>IF(AND(AF4542="",P4542=""),0,IF((AF4542=""),P4542,IF((P4542=""),AF4542,AF4542+P4542)))</f>
        <v>176000</v>
      </c>
      <c r="AH4542" s="46">
        <f>IF( (AA4542=""),AG4542*1,AG4542*(AA4542/100) )</f>
        <v>176000</v>
      </c>
      <c r="AI4542" s="46">
        <v>0</v>
      </c>
      <c r="AJ4542" s="46">
        <f>IF((AI4542-AH4542) &gt; 1,0,IF((AI4542-AH4542)&lt;0,AH4542-AI4542,AI4542-AH4542))</f>
        <v>176000</v>
      </c>
      <c r="AK4542" s="46">
        <v>0.3</v>
      </c>
      <c r="AL4542" s="46">
        <f>AJ4542*(AK4542/100)</f>
        <v>528</v>
      </c>
    </row>
    <row r="4543" spans="1:38" x14ac:dyDescent="0.45">
      <c r="A4543" s="16"/>
      <c r="B4543" s="21"/>
      <c r="C4543" s="16"/>
      <c r="D4543" s="16"/>
      <c r="E4543" s="56">
        <v>2745</v>
      </c>
      <c r="F4543" s="56">
        <v>7861</v>
      </c>
      <c r="G4543" s="57" t="s">
        <v>6718</v>
      </c>
      <c r="H4543" s="56" t="s">
        <v>42</v>
      </c>
      <c r="I4543" s="56">
        <v>31903</v>
      </c>
      <c r="J4543" s="56"/>
      <c r="K4543" s="56"/>
      <c r="L4543" s="71"/>
      <c r="M4543" s="56"/>
      <c r="N4543" s="46"/>
      <c r="O4543" s="46"/>
      <c r="P4543" s="46"/>
      <c r="Q4543" s="56"/>
      <c r="R4543" s="58"/>
      <c r="S4543" s="59"/>
      <c r="T4543" s="58"/>
      <c r="U4543" s="58"/>
      <c r="V4543" s="60"/>
      <c r="W4543" s="56"/>
      <c r="X4543" s="56"/>
      <c r="Y4543" s="56"/>
      <c r="Z4543" s="46"/>
      <c r="AA4543" s="66"/>
      <c r="AB4543" s="46"/>
      <c r="AC4543" s="46"/>
      <c r="AD4543" s="61"/>
      <c r="AE4543" s="61"/>
      <c r="AF4543" s="46"/>
      <c r="AG4543" s="46"/>
      <c r="AH4543" s="46"/>
      <c r="AI4543" s="46"/>
      <c r="AJ4543" s="46"/>
      <c r="AK4543" s="46"/>
      <c r="AL4543" s="46"/>
    </row>
    <row r="4544" spans="1:38" x14ac:dyDescent="0.45">
      <c r="A4544" s="16"/>
      <c r="B4544" s="21"/>
      <c r="C4544" s="16"/>
      <c r="D4544" s="16"/>
      <c r="E4544" s="56"/>
      <c r="F4544" s="56"/>
      <c r="G4544" s="57"/>
      <c r="H4544" s="56"/>
      <c r="I4544" s="56"/>
      <c r="J4544" s="56"/>
      <c r="K4544" s="56"/>
      <c r="L4544" s="71"/>
      <c r="M4544" s="56"/>
      <c r="N4544" s="46"/>
      <c r="O4544" s="46" t="s">
        <v>54</v>
      </c>
      <c r="P4544" s="46">
        <f>SUM(P4533:P4543)</f>
        <v>939250</v>
      </c>
      <c r="Q4544" s="56"/>
      <c r="R4544" s="58"/>
      <c r="S4544" s="59"/>
      <c r="T4544" s="58"/>
      <c r="U4544" s="58"/>
      <c r="V4544" s="60"/>
      <c r="W4544" s="56"/>
      <c r="X4544" s="56"/>
      <c r="Y4544" s="56"/>
      <c r="Z4544" s="46"/>
      <c r="AA4544" s="66"/>
      <c r="AB4544" s="46"/>
      <c r="AC4544" s="46"/>
      <c r="AD4544" s="61"/>
      <c r="AE4544" s="61"/>
      <c r="AF4544" s="46"/>
      <c r="AG4544" s="46"/>
      <c r="AH4544" s="46">
        <f>SUM(AH4533:AH4543)</f>
        <v>939250</v>
      </c>
      <c r="AI4544" s="46"/>
      <c r="AJ4544" s="46">
        <f>SUM(AJ4533:AJ4543)</f>
        <v>939250</v>
      </c>
      <c r="AK4544" s="46"/>
      <c r="AL4544" s="46">
        <f>SUM(AL4533:AL4543)</f>
        <v>2817.75</v>
      </c>
    </row>
    <row r="4545" spans="1:38" x14ac:dyDescent="0.45">
      <c r="A4545" s="16" t="s">
        <v>6719</v>
      </c>
      <c r="B4545" s="21">
        <v>3770500003384</v>
      </c>
      <c r="C4545" s="16" t="s">
        <v>6720</v>
      </c>
      <c r="D4545" s="16" t="s">
        <v>6721</v>
      </c>
      <c r="E4545" s="56">
        <v>2746</v>
      </c>
      <c r="F4545" s="56">
        <v>9221</v>
      </c>
      <c r="G4545" s="57" t="s">
        <v>6722</v>
      </c>
      <c r="H4545" s="56" t="s">
        <v>42</v>
      </c>
      <c r="I4545" s="56">
        <v>32615</v>
      </c>
      <c r="J4545" s="56"/>
      <c r="K4545" s="56"/>
      <c r="L4545" s="71"/>
      <c r="M4545" s="56"/>
      <c r="N4545" s="46"/>
      <c r="O4545" s="46"/>
      <c r="P4545" s="46"/>
      <c r="Q4545" s="56"/>
      <c r="R4545" s="58"/>
      <c r="S4545" s="59"/>
      <c r="T4545" s="58"/>
      <c r="U4545" s="58"/>
      <c r="V4545" s="60"/>
      <c r="W4545" s="56"/>
      <c r="X4545" s="56"/>
      <c r="Y4545" s="56"/>
      <c r="Z4545" s="46"/>
      <c r="AA4545" s="66"/>
      <c r="AB4545" s="46"/>
      <c r="AC4545" s="46"/>
      <c r="AD4545" s="61"/>
      <c r="AE4545" s="61"/>
      <c r="AF4545" s="46"/>
      <c r="AG4545" s="46"/>
      <c r="AH4545" s="46"/>
      <c r="AI4545" s="46"/>
      <c r="AJ4545" s="46"/>
      <c r="AK4545" s="46"/>
      <c r="AL4545" s="46"/>
    </row>
    <row r="4546" spans="1:38" x14ac:dyDescent="0.45">
      <c r="A4546" s="16"/>
      <c r="B4546" s="21"/>
      <c r="C4546" s="16"/>
      <c r="D4546" s="16"/>
      <c r="E4546" s="56">
        <v>2747</v>
      </c>
      <c r="F4546" s="56">
        <v>423</v>
      </c>
      <c r="G4546" s="57" t="s">
        <v>6723</v>
      </c>
      <c r="H4546" s="56" t="s">
        <v>42</v>
      </c>
      <c r="I4546" s="56">
        <v>32704</v>
      </c>
      <c r="J4546" s="56">
        <v>0</v>
      </c>
      <c r="K4546" s="56">
        <v>0</v>
      </c>
      <c r="L4546" s="71">
        <v>20</v>
      </c>
      <c r="M4546" s="56" t="s">
        <v>208</v>
      </c>
      <c r="N4546" s="46">
        <f>((J4546*400)+(K4546*100))+L4546</f>
        <v>20</v>
      </c>
      <c r="O4546" s="46">
        <v>750</v>
      </c>
      <c r="P4546" s="46">
        <f>N4546*O4546</f>
        <v>15000</v>
      </c>
      <c r="Q4546" s="56"/>
      <c r="R4546" s="58"/>
      <c r="S4546" s="59"/>
      <c r="T4546" s="58"/>
      <c r="U4546" s="58"/>
      <c r="V4546" s="60"/>
      <c r="W4546" s="56"/>
      <c r="X4546" s="56"/>
      <c r="Y4546" s="56"/>
      <c r="Z4546" s="46"/>
      <c r="AA4546" s="66"/>
      <c r="AB4546" s="46"/>
      <c r="AC4546" s="46"/>
      <c r="AD4546" s="61"/>
      <c r="AE4546" s="61"/>
      <c r="AF4546" s="46"/>
      <c r="AG4546" s="46">
        <f>IF(AND(AF4546="",P4546=""),0,IF((AF4546=""),P4546,IF((P4546=""),AF4546,AF4546+P4546)))</f>
        <v>15000</v>
      </c>
      <c r="AH4546" s="46">
        <f>IF( (AA4546=""),AG4546*1,AG4546*(AA4546/100) )</f>
        <v>15000</v>
      </c>
      <c r="AI4546" s="46">
        <v>0</v>
      </c>
      <c r="AJ4546" s="46">
        <f>IF((AI4546-AH4546) &gt; 1,0,IF((AI4546-AH4546)&lt;0,AH4546-AI4546,AI4546-AH4546))</f>
        <v>15000</v>
      </c>
      <c r="AK4546" s="46">
        <v>0.02</v>
      </c>
      <c r="AL4546" s="46">
        <f>AJ4546*(AK4546/100)</f>
        <v>3</v>
      </c>
    </row>
    <row r="4547" spans="1:38" x14ac:dyDescent="0.45">
      <c r="A4547" s="16"/>
      <c r="B4547" s="21"/>
      <c r="C4547" s="16"/>
      <c r="D4547" s="16"/>
      <c r="E4547" s="56"/>
      <c r="F4547" s="56"/>
      <c r="G4547" s="57"/>
      <c r="H4547" s="56"/>
      <c r="I4547" s="56"/>
      <c r="J4547" s="56"/>
      <c r="K4547" s="56"/>
      <c r="L4547" s="71"/>
      <c r="M4547" s="56"/>
      <c r="N4547" s="46"/>
      <c r="O4547" s="46"/>
      <c r="P4547" s="46"/>
      <c r="Q4547" s="73">
        <v>1</v>
      </c>
      <c r="R4547" s="58" t="s">
        <v>6719</v>
      </c>
      <c r="S4547" s="59">
        <v>3770500003384</v>
      </c>
      <c r="T4547" s="58" t="s">
        <v>6720</v>
      </c>
      <c r="U4547" s="58" t="s">
        <v>6724</v>
      </c>
      <c r="V4547" s="60"/>
      <c r="W4547" s="56" t="s">
        <v>210</v>
      </c>
      <c r="X4547" s="56" t="s">
        <v>211</v>
      </c>
      <c r="Y4547" s="56" t="s">
        <v>212</v>
      </c>
      <c r="Z4547" s="46">
        <v>80</v>
      </c>
      <c r="AA4547" s="66">
        <v>100</v>
      </c>
      <c r="AB4547" s="46">
        <v>6900</v>
      </c>
      <c r="AC4547" s="46">
        <f>Z4547*AB4547</f>
        <v>552000</v>
      </c>
      <c r="AD4547" s="61">
        <v>5</v>
      </c>
      <c r="AE4547" s="61">
        <v>5</v>
      </c>
      <c r="AF4547" s="46">
        <f>(AC4547*(100-AE4547))/100</f>
        <v>524400</v>
      </c>
      <c r="AG4547" s="46">
        <f>IF( (AF4547=""),0,SUM(AF4547:AF4547) )</f>
        <v>524400</v>
      </c>
      <c r="AH4547" s="46">
        <f>(AG4547/100)*(AA4547)</f>
        <v>524400</v>
      </c>
      <c r="AI4547" s="46">
        <v>0</v>
      </c>
      <c r="AJ4547" s="46">
        <f>IF((AI4547-AH4547) &gt; 1,0,IF((AI4547-AH4547)&lt;0,AH4547-AI4547,AI4547-AH4547))</f>
        <v>524400</v>
      </c>
      <c r="AK4547" s="46">
        <v>0.02</v>
      </c>
      <c r="AL4547" s="46">
        <f>AJ4547*(AK4547/100)</f>
        <v>104.88000000000001</v>
      </c>
    </row>
    <row r="4548" spans="1:38" x14ac:dyDescent="0.45">
      <c r="A4548" s="16"/>
      <c r="B4548" s="21"/>
      <c r="C4548" s="16"/>
      <c r="D4548" s="16"/>
      <c r="E4548" s="56"/>
      <c r="F4548" s="56"/>
      <c r="G4548" s="57"/>
      <c r="H4548" s="56"/>
      <c r="I4548" s="56"/>
      <c r="J4548" s="56"/>
      <c r="K4548" s="56"/>
      <c r="L4548" s="71"/>
      <c r="M4548" s="56"/>
      <c r="N4548" s="46"/>
      <c r="O4548" s="46" t="s">
        <v>54</v>
      </c>
      <c r="P4548" s="46">
        <f>SUM(P4545:P4547)</f>
        <v>15000</v>
      </c>
      <c r="Q4548" s="56"/>
      <c r="R4548" s="58"/>
      <c r="S4548" s="59"/>
      <c r="T4548" s="58"/>
      <c r="U4548" s="58"/>
      <c r="V4548" s="60"/>
      <c r="W4548" s="56"/>
      <c r="X4548" s="56"/>
      <c r="Y4548" s="56"/>
      <c r="Z4548" s="46"/>
      <c r="AA4548" s="66"/>
      <c r="AB4548" s="46"/>
      <c r="AC4548" s="46"/>
      <c r="AD4548" s="61"/>
      <c r="AE4548" s="61"/>
      <c r="AF4548" s="46"/>
      <c r="AG4548" s="46"/>
      <c r="AH4548" s="46">
        <f>SUM(AH4545:AH4547)</f>
        <v>539400</v>
      </c>
      <c r="AI4548" s="46"/>
      <c r="AJ4548" s="46">
        <f>SUM(AJ4545:AJ4547)</f>
        <v>539400</v>
      </c>
      <c r="AK4548" s="46"/>
      <c r="AL4548" s="46">
        <f>SUM(AL4545:AL4547)</f>
        <v>107.88000000000001</v>
      </c>
    </row>
    <row r="4549" spans="1:38" x14ac:dyDescent="0.45">
      <c r="A4549" s="16" t="s">
        <v>6725</v>
      </c>
      <c r="B4549" s="21">
        <v>3770400312041</v>
      </c>
      <c r="C4549" s="16" t="s">
        <v>6726</v>
      </c>
      <c r="D4549" s="16" t="s">
        <v>6727</v>
      </c>
      <c r="E4549" s="56">
        <v>2748</v>
      </c>
      <c r="F4549" s="56">
        <v>8649</v>
      </c>
      <c r="G4549" s="57" t="s">
        <v>6728</v>
      </c>
      <c r="H4549" s="56" t="s">
        <v>42</v>
      </c>
      <c r="I4549" s="56">
        <v>31094</v>
      </c>
      <c r="J4549" s="56"/>
      <c r="K4549" s="56"/>
      <c r="L4549" s="71"/>
      <c r="M4549" s="56"/>
      <c r="N4549" s="46"/>
      <c r="O4549" s="46"/>
      <c r="P4549" s="46"/>
      <c r="Q4549" s="56"/>
      <c r="R4549" s="58"/>
      <c r="S4549" s="59"/>
      <c r="T4549" s="58"/>
      <c r="U4549" s="58"/>
      <c r="V4549" s="60"/>
      <c r="W4549" s="56"/>
      <c r="X4549" s="56"/>
      <c r="Y4549" s="56"/>
      <c r="Z4549" s="46"/>
      <c r="AA4549" s="66"/>
      <c r="AB4549" s="46"/>
      <c r="AC4549" s="46"/>
      <c r="AD4549" s="61"/>
      <c r="AE4549" s="61"/>
      <c r="AF4549" s="46"/>
      <c r="AG4549" s="46"/>
      <c r="AH4549" s="46"/>
      <c r="AI4549" s="46"/>
      <c r="AJ4549" s="46"/>
      <c r="AK4549" s="46"/>
      <c r="AL4549" s="46"/>
    </row>
    <row r="4550" spans="1:38" x14ac:dyDescent="0.45">
      <c r="A4550" s="16"/>
      <c r="B4550" s="21"/>
      <c r="C4550" s="16"/>
      <c r="D4550" s="16"/>
      <c r="E4550" s="56">
        <v>2749</v>
      </c>
      <c r="F4550" s="56">
        <v>373</v>
      </c>
      <c r="G4550" s="57" t="s">
        <v>6729</v>
      </c>
      <c r="H4550" s="56" t="s">
        <v>42</v>
      </c>
      <c r="I4550" s="56">
        <v>31095</v>
      </c>
      <c r="J4550" s="56">
        <v>0</v>
      </c>
      <c r="K4550" s="56">
        <v>0</v>
      </c>
      <c r="L4550" s="71">
        <v>52</v>
      </c>
      <c r="M4550" s="56" t="s">
        <v>43</v>
      </c>
      <c r="N4550" s="46">
        <f>((J4550*400)+(K4550*100))+L4550</f>
        <v>52</v>
      </c>
      <c r="O4550" s="46">
        <v>3000</v>
      </c>
      <c r="P4550" s="46">
        <f>N4550*O4550</f>
        <v>156000</v>
      </c>
      <c r="Q4550" s="56"/>
      <c r="R4550" s="58"/>
      <c r="S4550" s="59"/>
      <c r="T4550" s="58"/>
      <c r="U4550" s="58"/>
      <c r="V4550" s="60"/>
      <c r="W4550" s="56"/>
      <c r="X4550" s="56"/>
      <c r="Y4550" s="56"/>
      <c r="Z4550" s="46"/>
      <c r="AA4550" s="66"/>
      <c r="AB4550" s="46"/>
      <c r="AC4550" s="46"/>
      <c r="AD4550" s="61"/>
      <c r="AE4550" s="61"/>
      <c r="AF4550" s="46"/>
      <c r="AG4550" s="46">
        <f>IF(AND(AF4550="",P4550=""),0,IF((AF4550=""),P4550,IF((P4550=""),AF4550,AF4550+P4550)))</f>
        <v>156000</v>
      </c>
      <c r="AH4550" s="46">
        <f>IF( (AA4550=""),AG4550*1,AG4550*(AA4550/100) )</f>
        <v>156000</v>
      </c>
      <c r="AI4550" s="46">
        <v>0</v>
      </c>
      <c r="AJ4550" s="46">
        <f>IF((AI4550-AH4550) &gt; 1,0,IF((AI4550-AH4550)&lt;0,AH4550-AI4550,AI4550-AH4550))</f>
        <v>156000</v>
      </c>
      <c r="AK4550" s="46">
        <v>0.3</v>
      </c>
      <c r="AL4550" s="46">
        <f>AJ4550*(AK4550/100)</f>
        <v>468</v>
      </c>
    </row>
    <row r="4551" spans="1:38" x14ac:dyDescent="0.45">
      <c r="A4551" s="16"/>
      <c r="B4551" s="21"/>
      <c r="C4551" s="16"/>
      <c r="D4551" s="16"/>
      <c r="E4551" s="56"/>
      <c r="F4551" s="56"/>
      <c r="G4551" s="57"/>
      <c r="H4551" s="56"/>
      <c r="I4551" s="56"/>
      <c r="J4551" s="56"/>
      <c r="K4551" s="56"/>
      <c r="L4551" s="71"/>
      <c r="M4551" s="56"/>
      <c r="N4551" s="46"/>
      <c r="O4551" s="46" t="s">
        <v>54</v>
      </c>
      <c r="P4551" s="46">
        <f>SUM(P4549:P4550)</f>
        <v>156000</v>
      </c>
      <c r="Q4551" s="56"/>
      <c r="R4551" s="58"/>
      <c r="S4551" s="59"/>
      <c r="T4551" s="58"/>
      <c r="U4551" s="58"/>
      <c r="V4551" s="60"/>
      <c r="W4551" s="56"/>
      <c r="X4551" s="56"/>
      <c r="Y4551" s="56"/>
      <c r="Z4551" s="46"/>
      <c r="AA4551" s="66"/>
      <c r="AB4551" s="46"/>
      <c r="AC4551" s="46"/>
      <c r="AD4551" s="61"/>
      <c r="AE4551" s="61"/>
      <c r="AF4551" s="46"/>
      <c r="AG4551" s="46"/>
      <c r="AH4551" s="46">
        <f>SUM(AH4549:AH4550)</f>
        <v>156000</v>
      </c>
      <c r="AI4551" s="46"/>
      <c r="AJ4551" s="46">
        <f>SUM(AJ4549:AJ4550)</f>
        <v>156000</v>
      </c>
      <c r="AK4551" s="46"/>
      <c r="AL4551" s="46">
        <f>SUM(AL4549:AL4550)</f>
        <v>468</v>
      </c>
    </row>
    <row r="4552" spans="1:38" x14ac:dyDescent="0.45">
      <c r="A4552" s="16" t="s">
        <v>6730</v>
      </c>
      <c r="B4552" s="21">
        <v>3800600667259</v>
      </c>
      <c r="C4552" s="16" t="s">
        <v>6731</v>
      </c>
      <c r="D4552" s="16" t="s">
        <v>6732</v>
      </c>
      <c r="E4552" s="56">
        <v>2750</v>
      </c>
      <c r="F4552" s="56">
        <v>6500</v>
      </c>
      <c r="G4552" s="57" t="s">
        <v>6733</v>
      </c>
      <c r="H4552" s="56" t="s">
        <v>42</v>
      </c>
      <c r="I4552" s="56">
        <v>21895</v>
      </c>
      <c r="J4552" s="56"/>
      <c r="K4552" s="56"/>
      <c r="L4552" s="71"/>
      <c r="M4552" s="56"/>
      <c r="N4552" s="46"/>
      <c r="O4552" s="46"/>
      <c r="P4552" s="46"/>
      <c r="Q4552" s="56"/>
      <c r="R4552" s="58"/>
      <c r="S4552" s="59"/>
      <c r="T4552" s="58"/>
      <c r="U4552" s="58"/>
      <c r="V4552" s="60"/>
      <c r="W4552" s="56"/>
      <c r="X4552" s="56"/>
      <c r="Y4552" s="56"/>
      <c r="Z4552" s="46"/>
      <c r="AA4552" s="66"/>
      <c r="AB4552" s="46"/>
      <c r="AC4552" s="46"/>
      <c r="AD4552" s="61"/>
      <c r="AE4552" s="61"/>
      <c r="AF4552" s="46"/>
      <c r="AG4552" s="46"/>
      <c r="AH4552" s="46"/>
      <c r="AI4552" s="46"/>
      <c r="AJ4552" s="46"/>
      <c r="AK4552" s="46"/>
      <c r="AL4552" s="46"/>
    </row>
    <row r="4553" spans="1:38" x14ac:dyDescent="0.45">
      <c r="A4553" s="16"/>
      <c r="B4553" s="21"/>
      <c r="C4553" s="16"/>
      <c r="D4553" s="16"/>
      <c r="E4553" s="56"/>
      <c r="F4553" s="56"/>
      <c r="G4553" s="57"/>
      <c r="H4553" s="56"/>
      <c r="I4553" s="56"/>
      <c r="J4553" s="56"/>
      <c r="K4553" s="56"/>
      <c r="L4553" s="71"/>
      <c r="M4553" s="56"/>
      <c r="N4553" s="46"/>
      <c r="O4553" s="46" t="s">
        <v>54</v>
      </c>
      <c r="P4553" s="46">
        <f>SUM(P4552:P4552)</f>
        <v>0</v>
      </c>
      <c r="Q4553" s="56"/>
      <c r="R4553" s="58"/>
      <c r="S4553" s="59"/>
      <c r="T4553" s="58"/>
      <c r="U4553" s="58"/>
      <c r="V4553" s="60"/>
      <c r="W4553" s="56"/>
      <c r="X4553" s="56"/>
      <c r="Y4553" s="56"/>
      <c r="Z4553" s="46"/>
      <c r="AA4553" s="66"/>
      <c r="AB4553" s="46"/>
      <c r="AC4553" s="46"/>
      <c r="AD4553" s="61"/>
      <c r="AE4553" s="61"/>
      <c r="AF4553" s="46"/>
      <c r="AG4553" s="46"/>
      <c r="AH4553" s="46">
        <f>SUM(AH4552:AH4552)</f>
        <v>0</v>
      </c>
      <c r="AI4553" s="46"/>
      <c r="AJ4553" s="46">
        <f>SUM(AJ4552:AJ4552)</f>
        <v>0</v>
      </c>
      <c r="AK4553" s="46"/>
      <c r="AL4553" s="46">
        <f>SUM(AL4552:AL4552)</f>
        <v>0</v>
      </c>
    </row>
    <row r="4554" spans="1:38" x14ac:dyDescent="0.45">
      <c r="A4554" s="16" t="s">
        <v>6734</v>
      </c>
      <c r="B4554" s="21">
        <v>3770500207729</v>
      </c>
      <c r="C4554" s="16" t="s">
        <v>6735</v>
      </c>
      <c r="D4554" s="16" t="s">
        <v>6736</v>
      </c>
      <c r="E4554" s="56">
        <v>2751</v>
      </c>
      <c r="F4554" s="56">
        <v>8060</v>
      </c>
      <c r="G4554" s="57" t="s">
        <v>6737</v>
      </c>
      <c r="H4554" s="56" t="s">
        <v>42</v>
      </c>
      <c r="I4554" s="56">
        <v>21319</v>
      </c>
      <c r="J4554" s="56"/>
      <c r="K4554" s="56"/>
      <c r="L4554" s="71"/>
      <c r="M4554" s="56"/>
      <c r="N4554" s="46"/>
      <c r="O4554" s="46"/>
      <c r="P4554" s="46"/>
      <c r="Q4554" s="56"/>
      <c r="R4554" s="58"/>
      <c r="S4554" s="59"/>
      <c r="T4554" s="58"/>
      <c r="U4554" s="58"/>
      <c r="V4554" s="60"/>
      <c r="W4554" s="56"/>
      <c r="X4554" s="56"/>
      <c r="Y4554" s="56"/>
      <c r="Z4554" s="46"/>
      <c r="AA4554" s="66"/>
      <c r="AB4554" s="46"/>
      <c r="AC4554" s="46"/>
      <c r="AD4554" s="61"/>
      <c r="AE4554" s="61"/>
      <c r="AF4554" s="46"/>
      <c r="AG4554" s="46"/>
      <c r="AH4554" s="46"/>
      <c r="AI4554" s="46"/>
      <c r="AJ4554" s="46"/>
      <c r="AK4554" s="46"/>
      <c r="AL4554" s="46"/>
    </row>
    <row r="4555" spans="1:38" x14ac:dyDescent="0.45">
      <c r="A4555" s="16"/>
      <c r="B4555" s="21"/>
      <c r="C4555" s="16"/>
      <c r="D4555" s="16"/>
      <c r="E4555" s="56"/>
      <c r="F4555" s="56"/>
      <c r="G4555" s="57"/>
      <c r="H4555" s="56"/>
      <c r="I4555" s="56"/>
      <c r="J4555" s="56"/>
      <c r="K4555" s="56"/>
      <c r="L4555" s="71"/>
      <c r="M4555" s="56"/>
      <c r="N4555" s="46"/>
      <c r="O4555" s="46" t="s">
        <v>54</v>
      </c>
      <c r="P4555" s="46">
        <f>SUM(P4554:P4554)</f>
        <v>0</v>
      </c>
      <c r="Q4555" s="56"/>
      <c r="R4555" s="58"/>
      <c r="S4555" s="59"/>
      <c r="T4555" s="58"/>
      <c r="U4555" s="58"/>
      <c r="V4555" s="60"/>
      <c r="W4555" s="56"/>
      <c r="X4555" s="56"/>
      <c r="Y4555" s="56"/>
      <c r="Z4555" s="46"/>
      <c r="AA4555" s="66"/>
      <c r="AB4555" s="46"/>
      <c r="AC4555" s="46"/>
      <c r="AD4555" s="61"/>
      <c r="AE4555" s="61"/>
      <c r="AF4555" s="46"/>
      <c r="AG4555" s="46"/>
      <c r="AH4555" s="46">
        <f>SUM(AH4554:AH4554)</f>
        <v>0</v>
      </c>
      <c r="AI4555" s="46"/>
      <c r="AJ4555" s="46">
        <f>SUM(AJ4554:AJ4554)</f>
        <v>0</v>
      </c>
      <c r="AK4555" s="46"/>
      <c r="AL4555" s="46">
        <f>SUM(AL4554:AL4554)</f>
        <v>0</v>
      </c>
    </row>
    <row r="4556" spans="1:38" x14ac:dyDescent="0.45">
      <c r="A4556" s="16" t="s">
        <v>6738</v>
      </c>
      <c r="B4556" s="21">
        <v>1779900063131</v>
      </c>
      <c r="C4556" s="16" t="s">
        <v>6739</v>
      </c>
      <c r="D4556" s="16" t="s">
        <v>6740</v>
      </c>
      <c r="E4556" s="56">
        <v>2752</v>
      </c>
      <c r="F4556" s="56">
        <v>2150</v>
      </c>
      <c r="G4556" s="57" t="s">
        <v>6741</v>
      </c>
      <c r="H4556" s="56" t="s">
        <v>42</v>
      </c>
      <c r="I4556" s="56">
        <v>23191</v>
      </c>
      <c r="J4556" s="56">
        <v>0</v>
      </c>
      <c r="K4556" s="56">
        <v>0</v>
      </c>
      <c r="L4556" s="71">
        <v>36</v>
      </c>
      <c r="M4556" s="56" t="s">
        <v>43</v>
      </c>
      <c r="N4556" s="46">
        <f>((J4556*400)+(K4556*100))+L4556</f>
        <v>36</v>
      </c>
      <c r="O4556" s="46">
        <v>5000</v>
      </c>
      <c r="P4556" s="46">
        <f>N4556*O4556</f>
        <v>180000</v>
      </c>
      <c r="Q4556" s="56"/>
      <c r="R4556" s="58"/>
      <c r="S4556" s="59"/>
      <c r="T4556" s="58"/>
      <c r="U4556" s="58"/>
      <c r="V4556" s="60"/>
      <c r="W4556" s="56"/>
      <c r="X4556" s="56"/>
      <c r="Y4556" s="56"/>
      <c r="Z4556" s="46"/>
      <c r="AA4556" s="66"/>
      <c r="AB4556" s="46"/>
      <c r="AC4556" s="46"/>
      <c r="AD4556" s="61"/>
      <c r="AE4556" s="61"/>
      <c r="AF4556" s="46"/>
      <c r="AG4556" s="46">
        <f>IF(AND(AF4556="",P4556=""),0,IF((AF4556=""),P4556,IF((P4556=""),AF4556,AF4556+P4556)))</f>
        <v>180000</v>
      </c>
      <c r="AH4556" s="46">
        <f>IF( (AA4556=""),AG4556*1,AG4556*(AA4556/100) )</f>
        <v>180000</v>
      </c>
      <c r="AI4556" s="46">
        <v>0</v>
      </c>
      <c r="AJ4556" s="46">
        <f>IF((AI4556-AH4556) &gt; 1,0,IF((AI4556-AH4556)&lt;0,AH4556-AI4556,AI4556-AH4556))</f>
        <v>180000</v>
      </c>
      <c r="AK4556" s="46">
        <v>0.3</v>
      </c>
      <c r="AL4556" s="46">
        <f>AJ4556*(AK4556/100)</f>
        <v>540</v>
      </c>
    </row>
    <row r="4557" spans="1:38" x14ac:dyDescent="0.45">
      <c r="A4557" s="16"/>
      <c r="B4557" s="21"/>
      <c r="C4557" s="16"/>
      <c r="D4557" s="16"/>
      <c r="E4557" s="56"/>
      <c r="F4557" s="56"/>
      <c r="G4557" s="57"/>
      <c r="H4557" s="56"/>
      <c r="I4557" s="56"/>
      <c r="J4557" s="56"/>
      <c r="K4557" s="56"/>
      <c r="L4557" s="71"/>
      <c r="M4557" s="56"/>
      <c r="N4557" s="46"/>
      <c r="O4557" s="46" t="s">
        <v>54</v>
      </c>
      <c r="P4557" s="46">
        <f>SUM(P4556:P4556)</f>
        <v>180000</v>
      </c>
      <c r="Q4557" s="56"/>
      <c r="R4557" s="58"/>
      <c r="S4557" s="59"/>
      <c r="T4557" s="58"/>
      <c r="U4557" s="58"/>
      <c r="V4557" s="60"/>
      <c r="W4557" s="56"/>
      <c r="X4557" s="56"/>
      <c r="Y4557" s="56"/>
      <c r="Z4557" s="46"/>
      <c r="AA4557" s="66"/>
      <c r="AB4557" s="46"/>
      <c r="AC4557" s="46"/>
      <c r="AD4557" s="61"/>
      <c r="AE4557" s="61"/>
      <c r="AF4557" s="46"/>
      <c r="AG4557" s="46"/>
      <c r="AH4557" s="46">
        <f>SUM(AH4556:AH4556)</f>
        <v>180000</v>
      </c>
      <c r="AI4557" s="46"/>
      <c r="AJ4557" s="46">
        <f>SUM(AJ4556:AJ4556)</f>
        <v>180000</v>
      </c>
      <c r="AK4557" s="46"/>
      <c r="AL4557" s="46">
        <f>SUM(AL4556:AL4556)</f>
        <v>540</v>
      </c>
    </row>
    <row r="4558" spans="1:38" x14ac:dyDescent="0.45">
      <c r="A4558" s="16" t="s">
        <v>6742</v>
      </c>
      <c r="B4558" s="21">
        <v>3770400497253</v>
      </c>
      <c r="C4558" s="16" t="s">
        <v>6743</v>
      </c>
      <c r="D4558" s="16" t="s">
        <v>6744</v>
      </c>
      <c r="E4558" s="56">
        <v>2753</v>
      </c>
      <c r="F4558" s="56">
        <v>6929</v>
      </c>
      <c r="G4558" s="57" t="s">
        <v>6745</v>
      </c>
      <c r="H4558" s="56" t="s">
        <v>42</v>
      </c>
      <c r="I4558" s="56">
        <v>12905</v>
      </c>
      <c r="J4558" s="56"/>
      <c r="K4558" s="56"/>
      <c r="L4558" s="71"/>
      <c r="M4558" s="56"/>
      <c r="N4558" s="46"/>
      <c r="O4558" s="46"/>
      <c r="P4558" s="46"/>
      <c r="Q4558" s="56"/>
      <c r="R4558" s="58"/>
      <c r="S4558" s="59"/>
      <c r="T4558" s="58"/>
      <c r="U4558" s="58"/>
      <c r="V4558" s="60"/>
      <c r="W4558" s="56"/>
      <c r="X4558" s="56"/>
      <c r="Y4558" s="56"/>
      <c r="Z4558" s="46"/>
      <c r="AA4558" s="66"/>
      <c r="AB4558" s="46"/>
      <c r="AC4558" s="46"/>
      <c r="AD4558" s="61"/>
      <c r="AE4558" s="61"/>
      <c r="AF4558" s="46"/>
      <c r="AG4558" s="46"/>
      <c r="AH4558" s="46"/>
      <c r="AI4558" s="46"/>
      <c r="AJ4558" s="46"/>
      <c r="AK4558" s="46"/>
      <c r="AL4558" s="46"/>
    </row>
    <row r="4559" spans="1:38" x14ac:dyDescent="0.45">
      <c r="A4559" s="16"/>
      <c r="B4559" s="21"/>
      <c r="C4559" s="16"/>
      <c r="D4559" s="16"/>
      <c r="E4559" s="56">
        <v>2754</v>
      </c>
      <c r="F4559" s="56">
        <v>8990</v>
      </c>
      <c r="G4559" s="57" t="s">
        <v>6746</v>
      </c>
      <c r="H4559" s="56" t="s">
        <v>42</v>
      </c>
      <c r="I4559" s="56">
        <v>13263</v>
      </c>
      <c r="J4559" s="56"/>
      <c r="K4559" s="56"/>
      <c r="L4559" s="71"/>
      <c r="M4559" s="56"/>
      <c r="N4559" s="46"/>
      <c r="O4559" s="46"/>
      <c r="P4559" s="46"/>
      <c r="Q4559" s="56"/>
      <c r="R4559" s="58"/>
      <c r="S4559" s="59"/>
      <c r="T4559" s="58"/>
      <c r="U4559" s="58"/>
      <c r="V4559" s="60"/>
      <c r="W4559" s="56"/>
      <c r="X4559" s="56"/>
      <c r="Y4559" s="56"/>
      <c r="Z4559" s="46"/>
      <c r="AA4559" s="66"/>
      <c r="AB4559" s="46"/>
      <c r="AC4559" s="46"/>
      <c r="AD4559" s="61"/>
      <c r="AE4559" s="61"/>
      <c r="AF4559" s="46"/>
      <c r="AG4559" s="46"/>
      <c r="AH4559" s="46"/>
      <c r="AI4559" s="46"/>
      <c r="AJ4559" s="46"/>
      <c r="AK4559" s="46"/>
      <c r="AL4559" s="46"/>
    </row>
    <row r="4560" spans="1:38" x14ac:dyDescent="0.45">
      <c r="A4560" s="16"/>
      <c r="B4560" s="21"/>
      <c r="C4560" s="16"/>
      <c r="D4560" s="16"/>
      <c r="E4560" s="56">
        <v>2755</v>
      </c>
      <c r="F4560" s="56">
        <v>6963</v>
      </c>
      <c r="G4560" s="57" t="s">
        <v>6747</v>
      </c>
      <c r="H4560" s="56" t="s">
        <v>42</v>
      </c>
      <c r="I4560" s="56">
        <v>13265</v>
      </c>
      <c r="J4560" s="56"/>
      <c r="K4560" s="56"/>
      <c r="L4560" s="71"/>
      <c r="M4560" s="56"/>
      <c r="N4560" s="46"/>
      <c r="O4560" s="46"/>
      <c r="P4560" s="46"/>
      <c r="Q4560" s="56"/>
      <c r="R4560" s="58"/>
      <c r="S4560" s="59"/>
      <c r="T4560" s="58"/>
      <c r="U4560" s="58"/>
      <c r="V4560" s="60"/>
      <c r="W4560" s="56"/>
      <c r="X4560" s="56"/>
      <c r="Y4560" s="56"/>
      <c r="Z4560" s="46"/>
      <c r="AA4560" s="66"/>
      <c r="AB4560" s="46"/>
      <c r="AC4560" s="46"/>
      <c r="AD4560" s="61"/>
      <c r="AE4560" s="61"/>
      <c r="AF4560" s="46"/>
      <c r="AG4560" s="46"/>
      <c r="AH4560" s="46"/>
      <c r="AI4560" s="46"/>
      <c r="AJ4560" s="46"/>
      <c r="AK4560" s="46"/>
      <c r="AL4560" s="46"/>
    </row>
    <row r="4561" spans="1:38" x14ac:dyDescent="0.45">
      <c r="A4561" s="16"/>
      <c r="B4561" s="21"/>
      <c r="C4561" s="16"/>
      <c r="D4561" s="16"/>
      <c r="E4561" s="56">
        <v>2756</v>
      </c>
      <c r="F4561" s="56">
        <v>9403</v>
      </c>
      <c r="G4561" s="57" t="s">
        <v>6748</v>
      </c>
      <c r="H4561" s="56" t="s">
        <v>42</v>
      </c>
      <c r="I4561" s="56">
        <v>14165</v>
      </c>
      <c r="J4561" s="56"/>
      <c r="K4561" s="56"/>
      <c r="L4561" s="71"/>
      <c r="M4561" s="56"/>
      <c r="N4561" s="46"/>
      <c r="O4561" s="46"/>
      <c r="P4561" s="46"/>
      <c r="Q4561" s="56"/>
      <c r="R4561" s="58"/>
      <c r="S4561" s="59"/>
      <c r="T4561" s="58"/>
      <c r="U4561" s="58"/>
      <c r="V4561" s="60"/>
      <c r="W4561" s="56"/>
      <c r="X4561" s="56"/>
      <c r="Y4561" s="56"/>
      <c r="Z4561" s="46"/>
      <c r="AA4561" s="66"/>
      <c r="AB4561" s="46"/>
      <c r="AC4561" s="46"/>
      <c r="AD4561" s="61"/>
      <c r="AE4561" s="61"/>
      <c r="AF4561" s="46"/>
      <c r="AG4561" s="46"/>
      <c r="AH4561" s="46"/>
      <c r="AI4561" s="46"/>
      <c r="AJ4561" s="46"/>
      <c r="AK4561" s="46"/>
      <c r="AL4561" s="46"/>
    </row>
    <row r="4562" spans="1:38" x14ac:dyDescent="0.45">
      <c r="A4562" s="16"/>
      <c r="B4562" s="21"/>
      <c r="C4562" s="16"/>
      <c r="D4562" s="16"/>
      <c r="E4562" s="56"/>
      <c r="F4562" s="56"/>
      <c r="G4562" s="57"/>
      <c r="H4562" s="56"/>
      <c r="I4562" s="56"/>
      <c r="J4562" s="56"/>
      <c r="K4562" s="56"/>
      <c r="L4562" s="71"/>
      <c r="M4562" s="56"/>
      <c r="N4562" s="46"/>
      <c r="O4562" s="46" t="s">
        <v>54</v>
      </c>
      <c r="P4562" s="46">
        <f>SUM(P4558:P4561)</f>
        <v>0</v>
      </c>
      <c r="Q4562" s="56"/>
      <c r="R4562" s="58"/>
      <c r="S4562" s="59"/>
      <c r="T4562" s="58"/>
      <c r="U4562" s="58"/>
      <c r="V4562" s="60"/>
      <c r="W4562" s="56"/>
      <c r="X4562" s="56"/>
      <c r="Y4562" s="56"/>
      <c r="Z4562" s="46"/>
      <c r="AA4562" s="66"/>
      <c r="AB4562" s="46"/>
      <c r="AC4562" s="46"/>
      <c r="AD4562" s="61"/>
      <c r="AE4562" s="61"/>
      <c r="AF4562" s="46"/>
      <c r="AG4562" s="46"/>
      <c r="AH4562" s="46">
        <f>SUM(AH4558:AH4561)</f>
        <v>0</v>
      </c>
      <c r="AI4562" s="46"/>
      <c r="AJ4562" s="46">
        <f>SUM(AJ4558:AJ4561)</f>
        <v>0</v>
      </c>
      <c r="AK4562" s="46"/>
      <c r="AL4562" s="46">
        <f>SUM(AL4558:AL4561)</f>
        <v>0</v>
      </c>
    </row>
    <row r="4563" spans="1:38" x14ac:dyDescent="0.45">
      <c r="A4563" s="16" t="s">
        <v>6749</v>
      </c>
      <c r="B4563" s="21">
        <v>3102401068086</v>
      </c>
      <c r="C4563" s="16" t="s">
        <v>6750</v>
      </c>
      <c r="D4563" s="16" t="s">
        <v>6751</v>
      </c>
      <c r="E4563" s="56">
        <v>2757</v>
      </c>
      <c r="F4563" s="56">
        <v>176</v>
      </c>
      <c r="G4563" s="57" t="s">
        <v>6752</v>
      </c>
      <c r="H4563" s="56" t="s">
        <v>42</v>
      </c>
      <c r="I4563" s="56">
        <v>14391</v>
      </c>
      <c r="J4563" s="56">
        <v>0</v>
      </c>
      <c r="K4563" s="56">
        <v>0</v>
      </c>
      <c r="L4563" s="71">
        <v>66</v>
      </c>
      <c r="M4563" s="56" t="s">
        <v>43</v>
      </c>
      <c r="N4563" s="46">
        <f>((J4563*400)+(K4563*100))+L4563</f>
        <v>66</v>
      </c>
      <c r="O4563" s="46">
        <v>1000</v>
      </c>
      <c r="P4563" s="46">
        <f>N4563*O4563</f>
        <v>66000</v>
      </c>
      <c r="Q4563" s="56"/>
      <c r="R4563" s="58"/>
      <c r="S4563" s="59"/>
      <c r="T4563" s="58"/>
      <c r="U4563" s="58"/>
      <c r="V4563" s="60"/>
      <c r="W4563" s="56"/>
      <c r="X4563" s="56"/>
      <c r="Y4563" s="56"/>
      <c r="Z4563" s="46"/>
      <c r="AA4563" s="66"/>
      <c r="AB4563" s="46"/>
      <c r="AC4563" s="46"/>
      <c r="AD4563" s="61"/>
      <c r="AE4563" s="61"/>
      <c r="AF4563" s="46"/>
      <c r="AG4563" s="46">
        <f>IF(AND(AF4563="",P4563=""),0,IF((AF4563=""),P4563,IF((P4563=""),AF4563,AF4563+P4563)))</f>
        <v>66000</v>
      </c>
      <c r="AH4563" s="46">
        <f>IF( (AA4563=""),AG4563*1,AG4563*(AA4563/100) )</f>
        <v>66000</v>
      </c>
      <c r="AI4563" s="46">
        <v>0</v>
      </c>
      <c r="AJ4563" s="46">
        <f>IF((AI4563-AH4563) &gt; 1,0,IF((AI4563-AH4563)&lt;0,AH4563-AI4563,AI4563-AH4563))</f>
        <v>66000</v>
      </c>
      <c r="AK4563" s="46">
        <v>0.3</v>
      </c>
      <c r="AL4563" s="46">
        <f>AJ4563*(AK4563/100)</f>
        <v>198</v>
      </c>
    </row>
    <row r="4564" spans="1:38" x14ac:dyDescent="0.45">
      <c r="A4564" s="16"/>
      <c r="B4564" s="21"/>
      <c r="C4564" s="16"/>
      <c r="D4564" s="16"/>
      <c r="E4564" s="56"/>
      <c r="F4564" s="56"/>
      <c r="G4564" s="57"/>
      <c r="H4564" s="56"/>
      <c r="I4564" s="56"/>
      <c r="J4564" s="56"/>
      <c r="K4564" s="56"/>
      <c r="L4564" s="71"/>
      <c r="M4564" s="56"/>
      <c r="N4564" s="46"/>
      <c r="O4564" s="46" t="s">
        <v>54</v>
      </c>
      <c r="P4564" s="46">
        <f>SUM(P4563:P4563)</f>
        <v>66000</v>
      </c>
      <c r="Q4564" s="56"/>
      <c r="R4564" s="58"/>
      <c r="S4564" s="59"/>
      <c r="T4564" s="58"/>
      <c r="U4564" s="58"/>
      <c r="V4564" s="60"/>
      <c r="W4564" s="56"/>
      <c r="X4564" s="56"/>
      <c r="Y4564" s="56"/>
      <c r="Z4564" s="46"/>
      <c r="AA4564" s="66"/>
      <c r="AB4564" s="46"/>
      <c r="AC4564" s="46"/>
      <c r="AD4564" s="61"/>
      <c r="AE4564" s="61"/>
      <c r="AF4564" s="46"/>
      <c r="AG4564" s="46"/>
      <c r="AH4564" s="46">
        <f>SUM(AH4563:AH4563)</f>
        <v>66000</v>
      </c>
      <c r="AI4564" s="46"/>
      <c r="AJ4564" s="46">
        <f>SUM(AJ4563:AJ4563)</f>
        <v>66000</v>
      </c>
      <c r="AK4564" s="46"/>
      <c r="AL4564" s="46">
        <f>SUM(AL4563:AL4563)</f>
        <v>198</v>
      </c>
    </row>
    <row r="4565" spans="1:38" x14ac:dyDescent="0.45">
      <c r="A4565" s="16" t="s">
        <v>6753</v>
      </c>
      <c r="B4565" s="21">
        <v>3770400558163</v>
      </c>
      <c r="C4565" s="16" t="s">
        <v>6754</v>
      </c>
      <c r="D4565" s="16" t="s">
        <v>6755</v>
      </c>
      <c r="E4565" s="56">
        <v>2758</v>
      </c>
      <c r="F4565" s="56">
        <v>18</v>
      </c>
      <c r="G4565" s="57" t="s">
        <v>6756</v>
      </c>
      <c r="H4565" s="56" t="s">
        <v>42</v>
      </c>
      <c r="I4565" s="56">
        <v>21443</v>
      </c>
      <c r="J4565" s="56">
        <v>0</v>
      </c>
      <c r="K4565" s="56">
        <v>0</v>
      </c>
      <c r="L4565" s="71">
        <v>60</v>
      </c>
      <c r="M4565" s="56" t="s">
        <v>43</v>
      </c>
      <c r="N4565" s="46">
        <f>((J4565*400)+(K4565*100))+L4565</f>
        <v>60</v>
      </c>
      <c r="O4565" s="46">
        <v>300</v>
      </c>
      <c r="P4565" s="46">
        <f>N4565*O4565</f>
        <v>18000</v>
      </c>
      <c r="Q4565" s="56"/>
      <c r="R4565" s="58"/>
      <c r="S4565" s="59"/>
      <c r="T4565" s="58"/>
      <c r="U4565" s="58"/>
      <c r="V4565" s="60"/>
      <c r="W4565" s="56"/>
      <c r="X4565" s="56"/>
      <c r="Y4565" s="56"/>
      <c r="Z4565" s="46"/>
      <c r="AA4565" s="66"/>
      <c r="AB4565" s="46"/>
      <c r="AC4565" s="46"/>
      <c r="AD4565" s="61"/>
      <c r="AE4565" s="61"/>
      <c r="AF4565" s="46"/>
      <c r="AG4565" s="46">
        <f>IF(AND(AF4565="",P4565=""),0,IF((AF4565=""),P4565,IF((P4565=""),AF4565,AF4565+P4565)))</f>
        <v>18000</v>
      </c>
      <c r="AH4565" s="46">
        <f>IF( (AA4565=""),AG4565*1,AG4565*(AA4565/100) )</f>
        <v>18000</v>
      </c>
      <c r="AI4565" s="46">
        <v>0</v>
      </c>
      <c r="AJ4565" s="46">
        <f>IF((AI4565-AH4565) &gt; 1,0,IF((AI4565-AH4565)&lt;0,AH4565-AI4565,AI4565-AH4565))</f>
        <v>18000</v>
      </c>
      <c r="AK4565" s="46">
        <v>0.3</v>
      </c>
      <c r="AL4565" s="46">
        <f>AJ4565*(AK4565/100)</f>
        <v>54</v>
      </c>
    </row>
    <row r="4566" spans="1:38" x14ac:dyDescent="0.45">
      <c r="A4566" s="16"/>
      <c r="B4566" s="21"/>
      <c r="C4566" s="16"/>
      <c r="D4566" s="16"/>
      <c r="E4566" s="56"/>
      <c r="F4566" s="56"/>
      <c r="G4566" s="57"/>
      <c r="H4566" s="56"/>
      <c r="I4566" s="56"/>
      <c r="J4566" s="56"/>
      <c r="K4566" s="56"/>
      <c r="L4566" s="71"/>
      <c r="M4566" s="56"/>
      <c r="N4566" s="46"/>
      <c r="O4566" s="46" t="s">
        <v>54</v>
      </c>
      <c r="P4566" s="46">
        <f>SUM(P4565:P4565)</f>
        <v>18000</v>
      </c>
      <c r="Q4566" s="56"/>
      <c r="R4566" s="58"/>
      <c r="S4566" s="59"/>
      <c r="T4566" s="58"/>
      <c r="U4566" s="58"/>
      <c r="V4566" s="60"/>
      <c r="W4566" s="56"/>
      <c r="X4566" s="56"/>
      <c r="Y4566" s="56"/>
      <c r="Z4566" s="46"/>
      <c r="AA4566" s="66"/>
      <c r="AB4566" s="46"/>
      <c r="AC4566" s="46"/>
      <c r="AD4566" s="61"/>
      <c r="AE4566" s="61"/>
      <c r="AF4566" s="46"/>
      <c r="AG4566" s="46"/>
      <c r="AH4566" s="46">
        <f>SUM(AH4565:AH4565)</f>
        <v>18000</v>
      </c>
      <c r="AI4566" s="46"/>
      <c r="AJ4566" s="46">
        <f>SUM(AJ4565:AJ4565)</f>
        <v>18000</v>
      </c>
      <c r="AK4566" s="46"/>
      <c r="AL4566" s="46">
        <f>SUM(AL4565:AL4565)</f>
        <v>54</v>
      </c>
    </row>
    <row r="4567" spans="1:38" x14ac:dyDescent="0.45">
      <c r="A4567" s="16" t="s">
        <v>6757</v>
      </c>
      <c r="B4567" s="21">
        <v>3770400563957</v>
      </c>
      <c r="C4567" s="16" t="s">
        <v>6758</v>
      </c>
      <c r="D4567" s="16" t="s">
        <v>6759</v>
      </c>
      <c r="E4567" s="56">
        <v>2759</v>
      </c>
      <c r="F4567" s="56">
        <v>2487</v>
      </c>
      <c r="G4567" s="57" t="s">
        <v>6760</v>
      </c>
      <c r="H4567" s="56" t="s">
        <v>42</v>
      </c>
      <c r="I4567" s="56">
        <v>25892</v>
      </c>
      <c r="J4567" s="56">
        <v>0</v>
      </c>
      <c r="K4567" s="56">
        <v>0</v>
      </c>
      <c r="L4567" s="71">
        <v>90</v>
      </c>
      <c r="M4567" s="56" t="s">
        <v>43</v>
      </c>
      <c r="N4567" s="46">
        <f>((J4567*400)+(K4567*100))+L4567</f>
        <v>90</v>
      </c>
      <c r="O4567" s="46">
        <v>750</v>
      </c>
      <c r="P4567" s="46">
        <f>N4567*O4567</f>
        <v>67500</v>
      </c>
      <c r="Q4567" s="56"/>
      <c r="R4567" s="58"/>
      <c r="S4567" s="59"/>
      <c r="T4567" s="58"/>
      <c r="U4567" s="58"/>
      <c r="V4567" s="60"/>
      <c r="W4567" s="56"/>
      <c r="X4567" s="56"/>
      <c r="Y4567" s="56"/>
      <c r="Z4567" s="46"/>
      <c r="AA4567" s="66"/>
      <c r="AB4567" s="46"/>
      <c r="AC4567" s="46"/>
      <c r="AD4567" s="61"/>
      <c r="AE4567" s="61"/>
      <c r="AF4567" s="46"/>
      <c r="AG4567" s="46">
        <f>IF(AND(AF4567="",P4567=""),0,IF((AF4567=""),P4567,IF((P4567=""),AF4567,AF4567+P4567)))</f>
        <v>67500</v>
      </c>
      <c r="AH4567" s="46">
        <f>IF( (AA4567=""),AG4567*1,AG4567*(AA4567/100) )</f>
        <v>67500</v>
      </c>
      <c r="AI4567" s="46">
        <v>0</v>
      </c>
      <c r="AJ4567" s="46">
        <f>IF((AI4567-AH4567) &gt; 1,0,IF((AI4567-AH4567)&lt;0,AH4567-AI4567,AI4567-AH4567))</f>
        <v>67500</v>
      </c>
      <c r="AK4567" s="46">
        <v>0.3</v>
      </c>
      <c r="AL4567" s="46">
        <f>AJ4567*(AK4567/100)</f>
        <v>202.5</v>
      </c>
    </row>
    <row r="4568" spans="1:38" x14ac:dyDescent="0.45">
      <c r="A4568" s="16"/>
      <c r="B4568" s="21"/>
      <c r="C4568" s="16"/>
      <c r="D4568" s="16"/>
      <c r="E4568" s="56">
        <v>2760</v>
      </c>
      <c r="F4568" s="56">
        <v>2759</v>
      </c>
      <c r="G4568" s="57" t="s">
        <v>6761</v>
      </c>
      <c r="H4568" s="56" t="s">
        <v>42</v>
      </c>
      <c r="I4568" s="56">
        <v>25893</v>
      </c>
      <c r="J4568" s="56">
        <v>0</v>
      </c>
      <c r="K4568" s="56">
        <v>1</v>
      </c>
      <c r="L4568" s="71">
        <v>0</v>
      </c>
      <c r="M4568" s="56" t="s">
        <v>43</v>
      </c>
      <c r="N4568" s="46">
        <f>((J4568*400)+(K4568*100))+L4568</f>
        <v>100</v>
      </c>
      <c r="O4568" s="46">
        <v>750</v>
      </c>
      <c r="P4568" s="46">
        <f>N4568*O4568</f>
        <v>75000</v>
      </c>
      <c r="Q4568" s="56"/>
      <c r="R4568" s="58"/>
      <c r="S4568" s="59"/>
      <c r="T4568" s="58"/>
      <c r="U4568" s="58"/>
      <c r="V4568" s="60"/>
      <c r="W4568" s="56"/>
      <c r="X4568" s="56"/>
      <c r="Y4568" s="56"/>
      <c r="Z4568" s="46"/>
      <c r="AA4568" s="66"/>
      <c r="AB4568" s="46"/>
      <c r="AC4568" s="46"/>
      <c r="AD4568" s="61"/>
      <c r="AE4568" s="61"/>
      <c r="AF4568" s="46"/>
      <c r="AG4568" s="46">
        <f>IF(AND(AF4568="",P4568=""),0,IF((AF4568=""),P4568,IF((P4568=""),AF4568,AF4568+P4568)))</f>
        <v>75000</v>
      </c>
      <c r="AH4568" s="46">
        <f>IF( (AA4568=""),AG4568*1,AG4568*(AA4568/100) )</f>
        <v>75000</v>
      </c>
      <c r="AI4568" s="46">
        <v>0</v>
      </c>
      <c r="AJ4568" s="46">
        <f>IF((AI4568-AH4568) &gt; 1,0,IF((AI4568-AH4568)&lt;0,AH4568-AI4568,AI4568-AH4568))</f>
        <v>75000</v>
      </c>
      <c r="AK4568" s="46">
        <v>0.3</v>
      </c>
      <c r="AL4568" s="46">
        <f>AJ4568*(AK4568/100)</f>
        <v>225</v>
      </c>
    </row>
    <row r="4569" spans="1:38" x14ac:dyDescent="0.45">
      <c r="A4569" s="16"/>
      <c r="B4569" s="21"/>
      <c r="C4569" s="16"/>
      <c r="D4569" s="16"/>
      <c r="E4569" s="56">
        <v>2761</v>
      </c>
      <c r="F4569" s="56">
        <v>2761</v>
      </c>
      <c r="G4569" s="57" t="s">
        <v>6762</v>
      </c>
      <c r="H4569" s="56" t="s">
        <v>42</v>
      </c>
      <c r="I4569" s="56">
        <v>25894</v>
      </c>
      <c r="J4569" s="56">
        <v>0</v>
      </c>
      <c r="K4569" s="56">
        <v>1</v>
      </c>
      <c r="L4569" s="71">
        <v>0.7</v>
      </c>
      <c r="M4569" s="56" t="s">
        <v>43</v>
      </c>
      <c r="N4569" s="46">
        <f>((J4569*400)+(K4569*100))+L4569</f>
        <v>100.7</v>
      </c>
      <c r="O4569" s="46">
        <v>750</v>
      </c>
      <c r="P4569" s="46">
        <f>N4569*O4569</f>
        <v>75525</v>
      </c>
      <c r="Q4569" s="56"/>
      <c r="R4569" s="58"/>
      <c r="S4569" s="59"/>
      <c r="T4569" s="58"/>
      <c r="U4569" s="58"/>
      <c r="V4569" s="60"/>
      <c r="W4569" s="56"/>
      <c r="X4569" s="56"/>
      <c r="Y4569" s="56"/>
      <c r="Z4569" s="46"/>
      <c r="AA4569" s="66"/>
      <c r="AB4569" s="46"/>
      <c r="AC4569" s="46"/>
      <c r="AD4569" s="61"/>
      <c r="AE4569" s="61"/>
      <c r="AF4569" s="46"/>
      <c r="AG4569" s="46">
        <f>IF(AND(AF4569="",P4569=""),0,IF((AF4569=""),P4569,IF((P4569=""),AF4569,AF4569+P4569)))</f>
        <v>75525</v>
      </c>
      <c r="AH4569" s="46">
        <f>IF( (AA4569=""),AG4569*1,AG4569*(AA4569/100) )</f>
        <v>75525</v>
      </c>
      <c r="AI4569" s="46">
        <v>0</v>
      </c>
      <c r="AJ4569" s="46">
        <f>IF((AI4569-AH4569) &gt; 1,0,IF((AI4569-AH4569)&lt;0,AH4569-AI4569,AI4569-AH4569))</f>
        <v>75525</v>
      </c>
      <c r="AK4569" s="46">
        <v>0.3</v>
      </c>
      <c r="AL4569" s="46">
        <f>AJ4569*(AK4569/100)</f>
        <v>226.57500000000002</v>
      </c>
    </row>
    <row r="4570" spans="1:38" x14ac:dyDescent="0.45">
      <c r="A4570" s="16"/>
      <c r="B4570" s="21"/>
      <c r="C4570" s="16"/>
      <c r="D4570" s="16"/>
      <c r="E4570" s="56"/>
      <c r="F4570" s="56"/>
      <c r="G4570" s="57"/>
      <c r="H4570" s="56"/>
      <c r="I4570" s="56"/>
      <c r="J4570" s="56"/>
      <c r="K4570" s="56"/>
      <c r="L4570" s="71"/>
      <c r="M4570" s="56"/>
      <c r="N4570" s="46"/>
      <c r="O4570" s="46" t="s">
        <v>54</v>
      </c>
      <c r="P4570" s="46">
        <f>SUM(P4567:P4569)</f>
        <v>218025</v>
      </c>
      <c r="Q4570" s="56"/>
      <c r="R4570" s="58"/>
      <c r="S4570" s="59"/>
      <c r="T4570" s="58"/>
      <c r="U4570" s="58"/>
      <c r="V4570" s="60"/>
      <c r="W4570" s="56"/>
      <c r="X4570" s="56"/>
      <c r="Y4570" s="56"/>
      <c r="Z4570" s="46"/>
      <c r="AA4570" s="66"/>
      <c r="AB4570" s="46"/>
      <c r="AC4570" s="46"/>
      <c r="AD4570" s="61"/>
      <c r="AE4570" s="61"/>
      <c r="AF4570" s="46"/>
      <c r="AG4570" s="46"/>
      <c r="AH4570" s="46">
        <f>SUM(AH4567:AH4569)</f>
        <v>218025</v>
      </c>
      <c r="AI4570" s="46"/>
      <c r="AJ4570" s="46">
        <f>SUM(AJ4567:AJ4569)</f>
        <v>218025</v>
      </c>
      <c r="AK4570" s="46"/>
      <c r="AL4570" s="46">
        <f>SUM(AL4567:AL4569)</f>
        <v>654.07500000000005</v>
      </c>
    </row>
    <row r="4571" spans="1:38" x14ac:dyDescent="0.45">
      <c r="A4571" s="16" t="s">
        <v>6763</v>
      </c>
      <c r="B4571" s="21">
        <v>1770400018472</v>
      </c>
      <c r="C4571" s="16" t="s">
        <v>6764</v>
      </c>
      <c r="D4571" s="16" t="s">
        <v>6765</v>
      </c>
      <c r="E4571" s="56">
        <v>2762</v>
      </c>
      <c r="F4571" s="56">
        <v>8342</v>
      </c>
      <c r="G4571" s="57" t="s">
        <v>6766</v>
      </c>
      <c r="H4571" s="56" t="s">
        <v>42</v>
      </c>
      <c r="I4571" s="56">
        <v>2961</v>
      </c>
      <c r="J4571" s="56"/>
      <c r="K4571" s="56"/>
      <c r="L4571" s="71"/>
      <c r="M4571" s="56"/>
      <c r="N4571" s="46"/>
      <c r="O4571" s="46"/>
      <c r="P4571" s="46"/>
      <c r="Q4571" s="56"/>
      <c r="R4571" s="58"/>
      <c r="S4571" s="59"/>
      <c r="T4571" s="58"/>
      <c r="U4571" s="58"/>
      <c r="V4571" s="60"/>
      <c r="W4571" s="56"/>
      <c r="X4571" s="56"/>
      <c r="Y4571" s="56"/>
      <c r="Z4571" s="46"/>
      <c r="AA4571" s="66"/>
      <c r="AB4571" s="46"/>
      <c r="AC4571" s="46"/>
      <c r="AD4571" s="61"/>
      <c r="AE4571" s="61"/>
      <c r="AF4571" s="46"/>
      <c r="AG4571" s="46"/>
      <c r="AH4571" s="46"/>
      <c r="AI4571" s="46"/>
      <c r="AJ4571" s="46"/>
      <c r="AK4571" s="46"/>
      <c r="AL4571" s="46"/>
    </row>
    <row r="4572" spans="1:38" x14ac:dyDescent="0.45">
      <c r="A4572" s="16"/>
      <c r="B4572" s="21"/>
      <c r="C4572" s="16"/>
      <c r="D4572" s="16"/>
      <c r="E4572" s="56"/>
      <c r="F4572" s="56"/>
      <c r="G4572" s="57"/>
      <c r="H4572" s="56"/>
      <c r="I4572" s="56"/>
      <c r="J4572" s="56"/>
      <c r="K4572" s="56"/>
      <c r="L4572" s="71"/>
      <c r="M4572" s="56"/>
      <c r="N4572" s="46"/>
      <c r="O4572" s="46"/>
      <c r="P4572" s="46"/>
      <c r="Q4572" s="73">
        <v>1</v>
      </c>
      <c r="R4572" s="58" t="s">
        <v>6763</v>
      </c>
      <c r="S4572" s="59">
        <v>1770400018472</v>
      </c>
      <c r="T4572" s="58" t="s">
        <v>6764</v>
      </c>
      <c r="U4572" s="58" t="s">
        <v>6767</v>
      </c>
      <c r="V4572" s="60"/>
      <c r="W4572" s="56" t="s">
        <v>210</v>
      </c>
      <c r="X4572" s="56" t="s">
        <v>211</v>
      </c>
      <c r="Y4572" s="56" t="s">
        <v>212</v>
      </c>
      <c r="Z4572" s="46">
        <v>80</v>
      </c>
      <c r="AA4572" s="66">
        <v>100</v>
      </c>
      <c r="AB4572" s="46">
        <v>6900</v>
      </c>
      <c r="AC4572" s="46">
        <f>Z4572*AB4572</f>
        <v>552000</v>
      </c>
      <c r="AD4572" s="61">
        <v>5</v>
      </c>
      <c r="AE4572" s="61">
        <v>5</v>
      </c>
      <c r="AF4572" s="46">
        <f>(AC4572*(100-AE4572))/100</f>
        <v>524400</v>
      </c>
      <c r="AG4572" s="46">
        <f>IF( (AF4572=""),0,SUM(AF4572:AF4572) )</f>
        <v>524400</v>
      </c>
      <c r="AH4572" s="46">
        <f>(AG4572/100)*(AA4572)</f>
        <v>524400</v>
      </c>
      <c r="AI4572" s="46">
        <v>0</v>
      </c>
      <c r="AJ4572" s="46">
        <f>IF((AI4572-AH4572) &gt; 1,0,IF((AI4572-AH4572)&lt;0,AH4572-AI4572,AI4572-AH4572))</f>
        <v>524400</v>
      </c>
      <c r="AK4572" s="46">
        <v>0.02</v>
      </c>
      <c r="AL4572" s="46">
        <f>AJ4572*(AK4572/100)</f>
        <v>104.88000000000001</v>
      </c>
    </row>
    <row r="4573" spans="1:38" x14ac:dyDescent="0.45">
      <c r="A4573" s="16"/>
      <c r="B4573" s="21"/>
      <c r="C4573" s="16"/>
      <c r="D4573" s="16"/>
      <c r="E4573" s="56"/>
      <c r="F4573" s="56"/>
      <c r="G4573" s="57"/>
      <c r="H4573" s="56"/>
      <c r="I4573" s="56"/>
      <c r="J4573" s="56"/>
      <c r="K4573" s="56"/>
      <c r="L4573" s="71"/>
      <c r="M4573" s="56"/>
      <c r="N4573" s="46"/>
      <c r="O4573" s="46" t="s">
        <v>54</v>
      </c>
      <c r="P4573" s="46">
        <f>SUM(P4571:P4572)</f>
        <v>0</v>
      </c>
      <c r="Q4573" s="56"/>
      <c r="R4573" s="58"/>
      <c r="S4573" s="59"/>
      <c r="T4573" s="58"/>
      <c r="U4573" s="58"/>
      <c r="V4573" s="60"/>
      <c r="W4573" s="56"/>
      <c r="X4573" s="56"/>
      <c r="Y4573" s="56"/>
      <c r="Z4573" s="46"/>
      <c r="AA4573" s="66"/>
      <c r="AB4573" s="46"/>
      <c r="AC4573" s="46"/>
      <c r="AD4573" s="61"/>
      <c r="AE4573" s="61"/>
      <c r="AF4573" s="46"/>
      <c r="AG4573" s="46"/>
      <c r="AH4573" s="46">
        <f>SUM(AH4571:AH4572)</f>
        <v>524400</v>
      </c>
      <c r="AI4573" s="46"/>
      <c r="AJ4573" s="46">
        <f>SUM(AJ4571:AJ4572)</f>
        <v>524400</v>
      </c>
      <c r="AK4573" s="46"/>
      <c r="AL4573" s="46">
        <f>SUM(AL4571:AL4572)</f>
        <v>104.88000000000001</v>
      </c>
    </row>
    <row r="4574" spans="1:38" x14ac:dyDescent="0.45">
      <c r="A4574" s="16" t="s">
        <v>6768</v>
      </c>
      <c r="B4574" s="21">
        <v>1770400085081</v>
      </c>
      <c r="C4574" s="16" t="s">
        <v>6769</v>
      </c>
      <c r="D4574" s="16" t="s">
        <v>6770</v>
      </c>
      <c r="E4574" s="56">
        <v>2763</v>
      </c>
      <c r="F4574" s="56">
        <v>1203</v>
      </c>
      <c r="G4574" s="57" t="s">
        <v>6771</v>
      </c>
      <c r="H4574" s="56" t="s">
        <v>42</v>
      </c>
      <c r="I4574" s="56">
        <v>17765</v>
      </c>
      <c r="J4574" s="56">
        <v>0</v>
      </c>
      <c r="K4574" s="56">
        <v>0</v>
      </c>
      <c r="L4574" s="71">
        <v>36</v>
      </c>
      <c r="M4574" s="56" t="s">
        <v>208</v>
      </c>
      <c r="N4574" s="46">
        <f>((J4574*400)+(K4574*100))+L4574</f>
        <v>36</v>
      </c>
      <c r="O4574" s="46">
        <v>440</v>
      </c>
      <c r="P4574" s="46">
        <f>N4574*O4574</f>
        <v>15840</v>
      </c>
      <c r="Q4574" s="56">
        <v>1</v>
      </c>
      <c r="R4574" s="58" t="s">
        <v>6768</v>
      </c>
      <c r="S4574" s="59">
        <v>1770400085081</v>
      </c>
      <c r="T4574" s="58" t="s">
        <v>6769</v>
      </c>
      <c r="U4574" s="58" t="s">
        <v>6772</v>
      </c>
      <c r="V4574" s="60"/>
      <c r="W4574" s="56" t="s">
        <v>210</v>
      </c>
      <c r="X4574" s="56" t="s">
        <v>211</v>
      </c>
      <c r="Y4574" s="56" t="s">
        <v>212</v>
      </c>
      <c r="Z4574" s="46">
        <v>144</v>
      </c>
      <c r="AA4574" s="66">
        <v>100</v>
      </c>
      <c r="AB4574" s="46">
        <v>6900</v>
      </c>
      <c r="AC4574" s="46">
        <f>Z4574*AB4574</f>
        <v>993600</v>
      </c>
      <c r="AD4574" s="61">
        <v>5</v>
      </c>
      <c r="AE4574" s="61">
        <v>5</v>
      </c>
      <c r="AF4574" s="46">
        <f>(AC4574*(100-AE4574))/100</f>
        <v>943920</v>
      </c>
      <c r="AG4574" s="46">
        <f>IF(AND(AF4574="",P4574=""),0,IF((AF4574=""),P4574, IF( (P4574=""),AF4574,AF4574+P4574)))</f>
        <v>959760</v>
      </c>
      <c r="AH4574" s="46">
        <f>IF( (AA4574=""),AG4574*1,AG4574*(AA4574/100) )</f>
        <v>959760</v>
      </c>
      <c r="AI4574" s="46">
        <v>50000000</v>
      </c>
      <c r="AJ4574" s="46">
        <f>IF((AI4574-AH4574) &gt; 1,0,IF((AI4574-AH4574)&lt;0,AH4574-AI4574,AI4574-AH4574))</f>
        <v>0</v>
      </c>
      <c r="AK4574" s="46">
        <v>0.02</v>
      </c>
      <c r="AL4574" s="46">
        <f>AJ4574*(AK4574/100)</f>
        <v>0</v>
      </c>
    </row>
    <row r="4575" spans="1:38" x14ac:dyDescent="0.45">
      <c r="A4575" s="16"/>
      <c r="B4575" s="21"/>
      <c r="C4575" s="16"/>
      <c r="D4575" s="16"/>
      <c r="E4575" s="56"/>
      <c r="F4575" s="56"/>
      <c r="G4575" s="57"/>
      <c r="H4575" s="56"/>
      <c r="I4575" s="56"/>
      <c r="J4575" s="56"/>
      <c r="K4575" s="56"/>
      <c r="L4575" s="71"/>
      <c r="M4575" s="56"/>
      <c r="N4575" s="46"/>
      <c r="O4575" s="46" t="s">
        <v>54</v>
      </c>
      <c r="P4575" s="46">
        <f>SUM(P4574:P4574)</f>
        <v>15840</v>
      </c>
      <c r="Q4575" s="56"/>
      <c r="R4575" s="58"/>
      <c r="S4575" s="59"/>
      <c r="T4575" s="58"/>
      <c r="U4575" s="58"/>
      <c r="V4575" s="60"/>
      <c r="W4575" s="56"/>
      <c r="X4575" s="56"/>
      <c r="Y4575" s="56"/>
      <c r="Z4575" s="46"/>
      <c r="AA4575" s="66"/>
      <c r="AB4575" s="46"/>
      <c r="AC4575" s="46"/>
      <c r="AD4575" s="61"/>
      <c r="AE4575" s="61"/>
      <c r="AF4575" s="46"/>
      <c r="AG4575" s="46"/>
      <c r="AH4575" s="46">
        <f>SUM(AH4574:AH4574)</f>
        <v>959760</v>
      </c>
      <c r="AI4575" s="46"/>
      <c r="AJ4575" s="46">
        <f>SUM(AJ4574:AJ4574)</f>
        <v>0</v>
      </c>
      <c r="AK4575" s="46"/>
      <c r="AL4575" s="46">
        <f>SUM(AL4574:AL4574)</f>
        <v>0</v>
      </c>
    </row>
    <row r="4576" spans="1:38" x14ac:dyDescent="0.45">
      <c r="A4576" s="16" t="s">
        <v>6763</v>
      </c>
      <c r="B4576" s="21">
        <v>1770400018472</v>
      </c>
      <c r="C4576" s="16" t="s">
        <v>6764</v>
      </c>
      <c r="D4576" s="16" t="s">
        <v>6765</v>
      </c>
      <c r="E4576" s="56">
        <v>2764</v>
      </c>
      <c r="F4576" s="56">
        <v>6071</v>
      </c>
      <c r="G4576" s="57"/>
      <c r="H4576" s="56" t="s">
        <v>42</v>
      </c>
      <c r="I4576" s="56">
        <v>25335</v>
      </c>
      <c r="J4576" s="56">
        <v>7</v>
      </c>
      <c r="K4576" s="56">
        <v>3</v>
      </c>
      <c r="L4576" s="71">
        <v>3.4</v>
      </c>
      <c r="M4576" s="56" t="s">
        <v>90</v>
      </c>
      <c r="N4576" s="46">
        <f>((J4576*400)+(K4576*100))+L4576</f>
        <v>3103.4</v>
      </c>
      <c r="O4576" s="46">
        <v>230</v>
      </c>
      <c r="P4576" s="46">
        <f>N4576*O4576</f>
        <v>713782</v>
      </c>
      <c r="Q4576" s="56"/>
      <c r="R4576" s="58"/>
      <c r="S4576" s="59"/>
      <c r="T4576" s="58"/>
      <c r="U4576" s="58"/>
      <c r="V4576" s="60"/>
      <c r="W4576" s="56"/>
      <c r="X4576" s="56"/>
      <c r="Y4576" s="56"/>
      <c r="Z4576" s="46"/>
      <c r="AA4576" s="66"/>
      <c r="AB4576" s="46"/>
      <c r="AC4576" s="46"/>
      <c r="AD4576" s="61"/>
      <c r="AE4576" s="61"/>
      <c r="AF4576" s="46"/>
      <c r="AG4576" s="46">
        <f>IF(AND(AF4576="",P4576=""),0,IF((AF4576=""),P4576,IF((P4576=""),AF4576,AF4576+P4576)))</f>
        <v>713782</v>
      </c>
      <c r="AH4576" s="46">
        <f>IF( (AA4576=""),AG4576*1,AG4576*(AA4576/100) )</f>
        <v>713782</v>
      </c>
      <c r="AI4576" s="46">
        <v>50000000</v>
      </c>
      <c r="AJ4576" s="46">
        <f>IF((AI4576-AH4576) &gt; 1,0,IF((AI4576-AH4576)&lt;0,AH4576-AI4576,AI4576-AH4576))</f>
        <v>0</v>
      </c>
      <c r="AK4576" s="46">
        <v>0.01</v>
      </c>
      <c r="AL4576" s="46">
        <f>AJ4576*(AK4576/100)</f>
        <v>0</v>
      </c>
    </row>
    <row r="4577" spans="1:38" x14ac:dyDescent="0.45">
      <c r="A4577" s="16"/>
      <c r="B4577" s="21"/>
      <c r="C4577" s="16"/>
      <c r="D4577" s="16"/>
      <c r="E4577" s="56">
        <v>2765</v>
      </c>
      <c r="F4577" s="56">
        <v>7082</v>
      </c>
      <c r="G4577" s="57" t="s">
        <v>6773</v>
      </c>
      <c r="H4577" s="56" t="s">
        <v>42</v>
      </c>
      <c r="I4577" s="56">
        <v>31943</v>
      </c>
      <c r="J4577" s="56"/>
      <c r="K4577" s="56"/>
      <c r="L4577" s="71"/>
      <c r="M4577" s="56"/>
      <c r="N4577" s="46"/>
      <c r="O4577" s="46"/>
      <c r="P4577" s="46"/>
      <c r="Q4577" s="56"/>
      <c r="R4577" s="58"/>
      <c r="S4577" s="59"/>
      <c r="T4577" s="58"/>
      <c r="U4577" s="58"/>
      <c r="V4577" s="60"/>
      <c r="W4577" s="56"/>
      <c r="X4577" s="56"/>
      <c r="Y4577" s="56"/>
      <c r="Z4577" s="46"/>
      <c r="AA4577" s="66"/>
      <c r="AB4577" s="46"/>
      <c r="AC4577" s="46"/>
      <c r="AD4577" s="61"/>
      <c r="AE4577" s="61"/>
      <c r="AF4577" s="46"/>
      <c r="AG4577" s="46"/>
      <c r="AH4577" s="46"/>
      <c r="AI4577" s="46"/>
      <c r="AJ4577" s="46"/>
      <c r="AK4577" s="46"/>
      <c r="AL4577" s="46"/>
    </row>
    <row r="4578" spans="1:38" x14ac:dyDescent="0.45">
      <c r="A4578" s="16"/>
      <c r="B4578" s="21"/>
      <c r="C4578" s="16"/>
      <c r="D4578" s="16"/>
      <c r="E4578" s="56"/>
      <c r="F4578" s="56"/>
      <c r="G4578" s="57"/>
      <c r="H4578" s="56"/>
      <c r="I4578" s="56"/>
      <c r="J4578" s="56"/>
      <c r="K4578" s="56"/>
      <c r="L4578" s="71"/>
      <c r="M4578" s="56"/>
      <c r="N4578" s="46"/>
      <c r="O4578" s="46"/>
      <c r="P4578" s="46"/>
      <c r="Q4578" s="73">
        <v>1</v>
      </c>
      <c r="R4578" s="58" t="s">
        <v>6763</v>
      </c>
      <c r="S4578" s="59">
        <v>1770400018472</v>
      </c>
      <c r="T4578" s="58" t="s">
        <v>6764</v>
      </c>
      <c r="U4578" s="58" t="s">
        <v>6767</v>
      </c>
      <c r="V4578" s="60"/>
      <c r="W4578" s="56" t="s">
        <v>210</v>
      </c>
      <c r="X4578" s="56" t="s">
        <v>211</v>
      </c>
      <c r="Y4578" s="56" t="s">
        <v>212</v>
      </c>
      <c r="Z4578" s="46">
        <v>80</v>
      </c>
      <c r="AA4578" s="66">
        <v>100</v>
      </c>
      <c r="AB4578" s="46">
        <v>6900</v>
      </c>
      <c r="AC4578" s="46">
        <f>Z4578*AB4578</f>
        <v>552000</v>
      </c>
      <c r="AD4578" s="61">
        <v>5</v>
      </c>
      <c r="AE4578" s="61">
        <v>5</v>
      </c>
      <c r="AF4578" s="46">
        <f>(AC4578*(100-AE4578))/100</f>
        <v>524400</v>
      </c>
      <c r="AG4578" s="46">
        <f>IF( (AF4578=""),0,SUM(AF4578:AF4578) )</f>
        <v>524400</v>
      </c>
      <c r="AH4578" s="46">
        <f>(AG4578/100)*(AA4578)</f>
        <v>524400</v>
      </c>
      <c r="AI4578" s="46">
        <v>0</v>
      </c>
      <c r="AJ4578" s="46">
        <f>IF((AI4578-AH4578) &gt; 1,0,IF((AI4578-AH4578)&lt;0,AH4578-AI4578,AI4578-AH4578))</f>
        <v>524400</v>
      </c>
      <c r="AK4578" s="46">
        <v>0.02</v>
      </c>
      <c r="AL4578" s="46">
        <f>AJ4578*(AK4578/100)</f>
        <v>104.88000000000001</v>
      </c>
    </row>
    <row r="4579" spans="1:38" x14ac:dyDescent="0.45">
      <c r="A4579" s="16"/>
      <c r="B4579" s="21"/>
      <c r="C4579" s="16"/>
      <c r="D4579" s="16"/>
      <c r="E4579" s="56"/>
      <c r="F4579" s="56"/>
      <c r="G4579" s="57"/>
      <c r="H4579" s="56"/>
      <c r="I4579" s="56"/>
      <c r="J4579" s="56"/>
      <c r="K4579" s="56"/>
      <c r="L4579" s="71"/>
      <c r="M4579" s="56"/>
      <c r="N4579" s="46"/>
      <c r="O4579" s="46" t="s">
        <v>54</v>
      </c>
      <c r="P4579" s="46">
        <f>SUM(P4576:P4578)</f>
        <v>713782</v>
      </c>
      <c r="Q4579" s="56"/>
      <c r="R4579" s="58"/>
      <c r="S4579" s="59"/>
      <c r="T4579" s="58"/>
      <c r="U4579" s="58"/>
      <c r="V4579" s="60"/>
      <c r="W4579" s="56"/>
      <c r="X4579" s="56"/>
      <c r="Y4579" s="56"/>
      <c r="Z4579" s="46"/>
      <c r="AA4579" s="66"/>
      <c r="AB4579" s="46"/>
      <c r="AC4579" s="46"/>
      <c r="AD4579" s="61"/>
      <c r="AE4579" s="61"/>
      <c r="AF4579" s="46"/>
      <c r="AG4579" s="46"/>
      <c r="AH4579" s="46">
        <f>SUM(AH4576:AH4578)</f>
        <v>1238182</v>
      </c>
      <c r="AI4579" s="46"/>
      <c r="AJ4579" s="46">
        <f>SUM(AJ4576:AJ4578)</f>
        <v>524400</v>
      </c>
      <c r="AK4579" s="46"/>
      <c r="AL4579" s="46">
        <f>SUM(AL4576:AL4578)</f>
        <v>104.88000000000001</v>
      </c>
    </row>
    <row r="4580" spans="1:38" x14ac:dyDescent="0.45">
      <c r="A4580" s="16" t="s">
        <v>6774</v>
      </c>
      <c r="B4580" s="21">
        <v>3860700214230</v>
      </c>
      <c r="C4580" s="16" t="s">
        <v>6775</v>
      </c>
      <c r="D4580" s="16" t="s">
        <v>6776</v>
      </c>
      <c r="E4580" s="56">
        <v>2766</v>
      </c>
      <c r="F4580" s="56">
        <v>8725</v>
      </c>
      <c r="G4580" s="57" t="s">
        <v>6777</v>
      </c>
      <c r="H4580" s="56" t="s">
        <v>42</v>
      </c>
      <c r="I4580" s="56">
        <v>30756</v>
      </c>
      <c r="J4580" s="56"/>
      <c r="K4580" s="56"/>
      <c r="L4580" s="71"/>
      <c r="M4580" s="56"/>
      <c r="N4580" s="46"/>
      <c r="O4580" s="46"/>
      <c r="P4580" s="46"/>
      <c r="Q4580" s="56"/>
      <c r="R4580" s="58"/>
      <c r="S4580" s="59"/>
      <c r="T4580" s="58"/>
      <c r="U4580" s="58"/>
      <c r="V4580" s="60"/>
      <c r="W4580" s="56"/>
      <c r="X4580" s="56"/>
      <c r="Y4580" s="56"/>
      <c r="Z4580" s="46"/>
      <c r="AA4580" s="66"/>
      <c r="AB4580" s="46"/>
      <c r="AC4580" s="46"/>
      <c r="AD4580" s="61"/>
      <c r="AE4580" s="61"/>
      <c r="AF4580" s="46"/>
      <c r="AG4580" s="46"/>
      <c r="AH4580" s="46"/>
      <c r="AI4580" s="46"/>
      <c r="AJ4580" s="46"/>
      <c r="AK4580" s="46"/>
      <c r="AL4580" s="46"/>
    </row>
    <row r="4581" spans="1:38" x14ac:dyDescent="0.45">
      <c r="A4581" s="16"/>
      <c r="B4581" s="21"/>
      <c r="C4581" s="16"/>
      <c r="D4581" s="16"/>
      <c r="E4581" s="56">
        <v>2767</v>
      </c>
      <c r="F4581" s="56">
        <v>3147</v>
      </c>
      <c r="G4581" s="57" t="s">
        <v>6778</v>
      </c>
      <c r="H4581" s="56" t="s">
        <v>42</v>
      </c>
      <c r="I4581" s="56">
        <v>30757</v>
      </c>
      <c r="J4581" s="56"/>
      <c r="K4581" s="56"/>
      <c r="L4581" s="71"/>
      <c r="M4581" s="56"/>
      <c r="N4581" s="46"/>
      <c r="O4581" s="46"/>
      <c r="P4581" s="46"/>
      <c r="Q4581" s="56"/>
      <c r="R4581" s="58"/>
      <c r="S4581" s="59"/>
      <c r="T4581" s="58"/>
      <c r="U4581" s="58"/>
      <c r="V4581" s="60"/>
      <c r="W4581" s="56"/>
      <c r="X4581" s="56"/>
      <c r="Y4581" s="56"/>
      <c r="Z4581" s="46"/>
      <c r="AA4581" s="66"/>
      <c r="AB4581" s="46"/>
      <c r="AC4581" s="46"/>
      <c r="AD4581" s="61"/>
      <c r="AE4581" s="61"/>
      <c r="AF4581" s="46"/>
      <c r="AG4581" s="46"/>
      <c r="AH4581" s="46"/>
      <c r="AI4581" s="46"/>
      <c r="AJ4581" s="46"/>
      <c r="AK4581" s="46"/>
      <c r="AL4581" s="46"/>
    </row>
    <row r="4582" spans="1:38" x14ac:dyDescent="0.45">
      <c r="A4582" s="16"/>
      <c r="B4582" s="21"/>
      <c r="C4582" s="16"/>
      <c r="D4582" s="16"/>
      <c r="E4582" s="56"/>
      <c r="F4582" s="56"/>
      <c r="G4582" s="57"/>
      <c r="H4582" s="56"/>
      <c r="I4582" s="56"/>
      <c r="J4582" s="56"/>
      <c r="K4582" s="56"/>
      <c r="L4582" s="71"/>
      <c r="M4582" s="56"/>
      <c r="N4582" s="46"/>
      <c r="O4582" s="46" t="s">
        <v>54</v>
      </c>
      <c r="P4582" s="46">
        <f>SUM(P4580:P4581)</f>
        <v>0</v>
      </c>
      <c r="Q4582" s="56"/>
      <c r="R4582" s="58"/>
      <c r="S4582" s="59"/>
      <c r="T4582" s="58"/>
      <c r="U4582" s="58"/>
      <c r="V4582" s="60"/>
      <c r="W4582" s="56"/>
      <c r="X4582" s="56"/>
      <c r="Y4582" s="56"/>
      <c r="Z4582" s="46"/>
      <c r="AA4582" s="66"/>
      <c r="AB4582" s="46"/>
      <c r="AC4582" s="46"/>
      <c r="AD4582" s="61"/>
      <c r="AE4582" s="61"/>
      <c r="AF4582" s="46"/>
      <c r="AG4582" s="46"/>
      <c r="AH4582" s="46">
        <f>SUM(AH4580:AH4581)</f>
        <v>0</v>
      </c>
      <c r="AI4582" s="46"/>
      <c r="AJ4582" s="46">
        <f>SUM(AJ4580:AJ4581)</f>
        <v>0</v>
      </c>
      <c r="AK4582" s="46"/>
      <c r="AL4582" s="46">
        <f>SUM(AL4580:AL4581)</f>
        <v>0</v>
      </c>
    </row>
    <row r="4583" spans="1:38" x14ac:dyDescent="0.45">
      <c r="A4583" s="16" t="s">
        <v>6779</v>
      </c>
      <c r="B4583" s="21">
        <v>3770400055188</v>
      </c>
      <c r="C4583" s="16" t="s">
        <v>6780</v>
      </c>
      <c r="D4583" s="16" t="s">
        <v>6781</v>
      </c>
      <c r="E4583" s="56">
        <v>2768</v>
      </c>
      <c r="F4583" s="56">
        <v>7883</v>
      </c>
      <c r="G4583" s="57" t="s">
        <v>6782</v>
      </c>
      <c r="H4583" s="56" t="s">
        <v>42</v>
      </c>
      <c r="I4583" s="56">
        <v>29510</v>
      </c>
      <c r="J4583" s="56"/>
      <c r="K4583" s="56"/>
      <c r="L4583" s="71"/>
      <c r="M4583" s="56"/>
      <c r="N4583" s="46"/>
      <c r="O4583" s="46"/>
      <c r="P4583" s="46"/>
      <c r="Q4583" s="56"/>
      <c r="R4583" s="58"/>
      <c r="S4583" s="59"/>
      <c r="T4583" s="58"/>
      <c r="U4583" s="58"/>
      <c r="V4583" s="60"/>
      <c r="W4583" s="56"/>
      <c r="X4583" s="56"/>
      <c r="Y4583" s="56"/>
      <c r="Z4583" s="46"/>
      <c r="AA4583" s="66"/>
      <c r="AB4583" s="46"/>
      <c r="AC4583" s="46"/>
      <c r="AD4583" s="61"/>
      <c r="AE4583" s="61"/>
      <c r="AF4583" s="46"/>
      <c r="AG4583" s="46"/>
      <c r="AH4583" s="46"/>
      <c r="AI4583" s="46"/>
      <c r="AJ4583" s="46"/>
      <c r="AK4583" s="46"/>
      <c r="AL4583" s="46"/>
    </row>
    <row r="4584" spans="1:38" x14ac:dyDescent="0.45">
      <c r="A4584" s="16"/>
      <c r="B4584" s="21"/>
      <c r="C4584" s="16"/>
      <c r="D4584" s="16"/>
      <c r="E4584" s="56">
        <v>2769</v>
      </c>
      <c r="F4584" s="56">
        <v>5722</v>
      </c>
      <c r="G4584" s="57"/>
      <c r="H4584" s="56" t="s">
        <v>42</v>
      </c>
      <c r="I4584" s="56">
        <v>29511</v>
      </c>
      <c r="J4584" s="56">
        <v>0</v>
      </c>
      <c r="K4584" s="56">
        <v>0</v>
      </c>
      <c r="L4584" s="71">
        <v>18.75</v>
      </c>
      <c r="M4584" s="56" t="s">
        <v>208</v>
      </c>
      <c r="N4584" s="46">
        <f>((J4584*400)+(K4584*100))+L4584</f>
        <v>18.75</v>
      </c>
      <c r="O4584" s="46">
        <v>260</v>
      </c>
      <c r="P4584" s="46">
        <f>N4584*O4584</f>
        <v>4875</v>
      </c>
      <c r="Q4584" s="56"/>
      <c r="R4584" s="58"/>
      <c r="S4584" s="59"/>
      <c r="T4584" s="58"/>
      <c r="U4584" s="58"/>
      <c r="V4584" s="60"/>
      <c r="W4584" s="56"/>
      <c r="X4584" s="56"/>
      <c r="Y4584" s="56"/>
      <c r="Z4584" s="46"/>
      <c r="AA4584" s="66"/>
      <c r="AB4584" s="46"/>
      <c r="AC4584" s="46"/>
      <c r="AD4584" s="61"/>
      <c r="AE4584" s="61"/>
      <c r="AF4584" s="46"/>
      <c r="AG4584" s="46">
        <f>IF(AND(AF4584="",P4584=""),0,IF((AF4584=""),P4584,IF((P4584=""),AF4584,AF4584+P4584)))</f>
        <v>4875</v>
      </c>
      <c r="AH4584" s="46">
        <f>IF( (AA4584=""),AG4584*1,AG4584*(AA4584/100) )</f>
        <v>4875</v>
      </c>
      <c r="AI4584" s="46">
        <v>0</v>
      </c>
      <c r="AJ4584" s="46">
        <f>IF((AI4584-AH4584) &gt; 1,0,IF((AI4584-AH4584)&lt;0,AH4584-AI4584,AI4584-AH4584))</f>
        <v>4875</v>
      </c>
      <c r="AK4584" s="46">
        <v>0.02</v>
      </c>
      <c r="AL4584" s="46">
        <f>AJ4584*(AK4584/100)</f>
        <v>0.97500000000000009</v>
      </c>
    </row>
    <row r="4585" spans="1:38" x14ac:dyDescent="0.45">
      <c r="A4585" s="16"/>
      <c r="B4585" s="21"/>
      <c r="C4585" s="16"/>
      <c r="D4585" s="16"/>
      <c r="E4585" s="56"/>
      <c r="F4585" s="56"/>
      <c r="G4585" s="57"/>
      <c r="H4585" s="56"/>
      <c r="I4585" s="56"/>
      <c r="J4585" s="56"/>
      <c r="K4585" s="56"/>
      <c r="L4585" s="71"/>
      <c r="M4585" s="56"/>
      <c r="N4585" s="46"/>
      <c r="O4585" s="46"/>
      <c r="P4585" s="46"/>
      <c r="Q4585" s="73">
        <v>1</v>
      </c>
      <c r="R4585" s="58" t="s">
        <v>6779</v>
      </c>
      <c r="S4585" s="59">
        <v>3770400055188</v>
      </c>
      <c r="T4585" s="58" t="s">
        <v>6780</v>
      </c>
      <c r="U4585" s="58" t="s">
        <v>6783</v>
      </c>
      <c r="V4585" s="60"/>
      <c r="W4585" s="56" t="s">
        <v>210</v>
      </c>
      <c r="X4585" s="56" t="s">
        <v>211</v>
      </c>
      <c r="Y4585" s="56" t="s">
        <v>212</v>
      </c>
      <c r="Z4585" s="46">
        <v>75</v>
      </c>
      <c r="AA4585" s="66">
        <v>100</v>
      </c>
      <c r="AB4585" s="46">
        <v>6900</v>
      </c>
      <c r="AC4585" s="46">
        <f>Z4585*AB4585</f>
        <v>517500</v>
      </c>
      <c r="AD4585" s="61">
        <v>5</v>
      </c>
      <c r="AE4585" s="61">
        <v>5</v>
      </c>
      <c r="AF4585" s="46">
        <f>(AC4585*(100-AE4585))/100</f>
        <v>491625</v>
      </c>
      <c r="AG4585" s="46">
        <f>IF( (AF4585=""),0,SUM(AF4585:AF4585) )</f>
        <v>491625</v>
      </c>
      <c r="AH4585" s="46">
        <f>(AG4585/100)*(AA4585)</f>
        <v>491625</v>
      </c>
      <c r="AI4585" s="46">
        <v>0</v>
      </c>
      <c r="AJ4585" s="46">
        <f>IF((AI4585-AH4585) &gt; 1,0,IF((AI4585-AH4585)&lt;0,AH4585-AI4585,AI4585-AH4585))</f>
        <v>491625</v>
      </c>
      <c r="AK4585" s="46">
        <v>0.02</v>
      </c>
      <c r="AL4585" s="46">
        <f>AJ4585*(AK4585/100)</f>
        <v>98.325000000000003</v>
      </c>
    </row>
    <row r="4586" spans="1:38" x14ac:dyDescent="0.45">
      <c r="A4586" s="16"/>
      <c r="B4586" s="21"/>
      <c r="C4586" s="16"/>
      <c r="D4586" s="16"/>
      <c r="E4586" s="56"/>
      <c r="F4586" s="56"/>
      <c r="G4586" s="57"/>
      <c r="H4586" s="56"/>
      <c r="I4586" s="56"/>
      <c r="J4586" s="56"/>
      <c r="K4586" s="56"/>
      <c r="L4586" s="71"/>
      <c r="M4586" s="56"/>
      <c r="N4586" s="46"/>
      <c r="O4586" s="46" t="s">
        <v>54</v>
      </c>
      <c r="P4586" s="46">
        <f>SUM(P4583:P4585)</f>
        <v>4875</v>
      </c>
      <c r="Q4586" s="56"/>
      <c r="R4586" s="58"/>
      <c r="S4586" s="59"/>
      <c r="T4586" s="58"/>
      <c r="U4586" s="58"/>
      <c r="V4586" s="60"/>
      <c r="W4586" s="56"/>
      <c r="X4586" s="56"/>
      <c r="Y4586" s="56"/>
      <c r="Z4586" s="46"/>
      <c r="AA4586" s="66"/>
      <c r="AB4586" s="46"/>
      <c r="AC4586" s="46"/>
      <c r="AD4586" s="61"/>
      <c r="AE4586" s="61"/>
      <c r="AF4586" s="46"/>
      <c r="AG4586" s="46"/>
      <c r="AH4586" s="46">
        <f>SUM(AH4583:AH4585)</f>
        <v>496500</v>
      </c>
      <c r="AI4586" s="46"/>
      <c r="AJ4586" s="46">
        <f>SUM(AJ4583:AJ4585)</f>
        <v>496500</v>
      </c>
      <c r="AK4586" s="46"/>
      <c r="AL4586" s="46">
        <f>SUM(AL4583:AL4585)</f>
        <v>99.3</v>
      </c>
    </row>
    <row r="4587" spans="1:38" x14ac:dyDescent="0.45">
      <c r="A4587" s="16" t="s">
        <v>6784</v>
      </c>
      <c r="B4587" s="21">
        <v>3530101026960</v>
      </c>
      <c r="C4587" s="16" t="s">
        <v>6785</v>
      </c>
      <c r="D4587" s="16" t="s">
        <v>6786</v>
      </c>
      <c r="E4587" s="56">
        <v>2770</v>
      </c>
      <c r="F4587" s="56">
        <v>6989</v>
      </c>
      <c r="G4587" s="57" t="s">
        <v>6787</v>
      </c>
      <c r="H4587" s="56" t="s">
        <v>42</v>
      </c>
      <c r="I4587" s="56">
        <v>17675</v>
      </c>
      <c r="J4587" s="56"/>
      <c r="K4587" s="56"/>
      <c r="L4587" s="71"/>
      <c r="M4587" s="56"/>
      <c r="N4587" s="46"/>
      <c r="O4587" s="46"/>
      <c r="P4587" s="46"/>
      <c r="Q4587" s="56"/>
      <c r="R4587" s="58"/>
      <c r="S4587" s="59"/>
      <c r="T4587" s="58"/>
      <c r="U4587" s="58"/>
      <c r="V4587" s="60"/>
      <c r="W4587" s="56"/>
      <c r="X4587" s="56"/>
      <c r="Y4587" s="56"/>
      <c r="Z4587" s="46"/>
      <c r="AA4587" s="66"/>
      <c r="AB4587" s="46"/>
      <c r="AC4587" s="46"/>
      <c r="AD4587" s="61"/>
      <c r="AE4587" s="61"/>
      <c r="AF4587" s="46"/>
      <c r="AG4587" s="46"/>
      <c r="AH4587" s="46"/>
      <c r="AI4587" s="46"/>
      <c r="AJ4587" s="46"/>
      <c r="AK4587" s="46"/>
      <c r="AL4587" s="46"/>
    </row>
    <row r="4588" spans="1:38" x14ac:dyDescent="0.45">
      <c r="A4588" s="16"/>
      <c r="B4588" s="21"/>
      <c r="C4588" s="16"/>
      <c r="D4588" s="16"/>
      <c r="E4588" s="56"/>
      <c r="F4588" s="56"/>
      <c r="G4588" s="57"/>
      <c r="H4588" s="56"/>
      <c r="I4588" s="56"/>
      <c r="J4588" s="56"/>
      <c r="K4588" s="56"/>
      <c r="L4588" s="71"/>
      <c r="M4588" s="56"/>
      <c r="N4588" s="46"/>
      <c r="O4588" s="46" t="s">
        <v>54</v>
      </c>
      <c r="P4588" s="46">
        <f>SUM(P4587:P4587)</f>
        <v>0</v>
      </c>
      <c r="Q4588" s="56"/>
      <c r="R4588" s="58"/>
      <c r="S4588" s="59"/>
      <c r="T4588" s="58"/>
      <c r="U4588" s="58"/>
      <c r="V4588" s="60"/>
      <c r="W4588" s="56"/>
      <c r="X4588" s="56"/>
      <c r="Y4588" s="56"/>
      <c r="Z4588" s="46"/>
      <c r="AA4588" s="66"/>
      <c r="AB4588" s="46"/>
      <c r="AC4588" s="46"/>
      <c r="AD4588" s="61"/>
      <c r="AE4588" s="61"/>
      <c r="AF4588" s="46"/>
      <c r="AG4588" s="46"/>
      <c r="AH4588" s="46">
        <f>SUM(AH4587:AH4587)</f>
        <v>0</v>
      </c>
      <c r="AI4588" s="46"/>
      <c r="AJ4588" s="46">
        <f>SUM(AJ4587:AJ4587)</f>
        <v>0</v>
      </c>
      <c r="AK4588" s="46"/>
      <c r="AL4588" s="46">
        <f>SUM(AL4587:AL4587)</f>
        <v>0</v>
      </c>
    </row>
    <row r="4589" spans="1:38" x14ac:dyDescent="0.45">
      <c r="A4589" s="16" t="s">
        <v>6788</v>
      </c>
      <c r="B4589" s="21">
        <v>3750300477498</v>
      </c>
      <c r="C4589" s="16" t="s">
        <v>6789</v>
      </c>
      <c r="D4589" s="16" t="s">
        <v>6790</v>
      </c>
      <c r="E4589" s="56">
        <v>2771</v>
      </c>
      <c r="F4589" s="56">
        <v>2880</v>
      </c>
      <c r="G4589" s="57" t="s">
        <v>6791</v>
      </c>
      <c r="H4589" s="56" t="s">
        <v>42</v>
      </c>
      <c r="I4589" s="56">
        <v>26925</v>
      </c>
      <c r="J4589" s="56">
        <v>0</v>
      </c>
      <c r="K4589" s="56">
        <v>2</v>
      </c>
      <c r="L4589" s="71">
        <v>0</v>
      </c>
      <c r="M4589" s="56" t="s">
        <v>43</v>
      </c>
      <c r="N4589" s="46">
        <f>((J4589*400)+(K4589*100))+L4589</f>
        <v>200</v>
      </c>
      <c r="O4589" s="46">
        <v>300</v>
      </c>
      <c r="P4589" s="46">
        <f>N4589*O4589</f>
        <v>60000</v>
      </c>
      <c r="Q4589" s="56"/>
      <c r="R4589" s="58"/>
      <c r="S4589" s="59"/>
      <c r="T4589" s="58"/>
      <c r="U4589" s="58"/>
      <c r="V4589" s="60"/>
      <c r="W4589" s="56"/>
      <c r="X4589" s="56"/>
      <c r="Y4589" s="56"/>
      <c r="Z4589" s="46"/>
      <c r="AA4589" s="66"/>
      <c r="AB4589" s="46"/>
      <c r="AC4589" s="46"/>
      <c r="AD4589" s="61"/>
      <c r="AE4589" s="61"/>
      <c r="AF4589" s="46"/>
      <c r="AG4589" s="46">
        <f>IF(AND(AF4589="",P4589=""),0,IF((AF4589=""),P4589,IF((P4589=""),AF4589,AF4589+P4589)))</f>
        <v>60000</v>
      </c>
      <c r="AH4589" s="46">
        <f>IF( (AA4589=""),AG4589*1,AG4589*(AA4589/100) )</f>
        <v>60000</v>
      </c>
      <c r="AI4589" s="46">
        <v>0</v>
      </c>
      <c r="AJ4589" s="46">
        <f>IF((AI4589-AH4589) &gt; 1,0,IF((AI4589-AH4589)&lt;0,AH4589-AI4589,AI4589-AH4589))</f>
        <v>60000</v>
      </c>
      <c r="AK4589" s="46">
        <v>0.3</v>
      </c>
      <c r="AL4589" s="46">
        <f>AJ4589*(AK4589/100)</f>
        <v>180</v>
      </c>
    </row>
    <row r="4590" spans="1:38" x14ac:dyDescent="0.45">
      <c r="A4590" s="16"/>
      <c r="B4590" s="21"/>
      <c r="C4590" s="16"/>
      <c r="D4590" s="16"/>
      <c r="E4590" s="56"/>
      <c r="F4590" s="56"/>
      <c r="G4590" s="57"/>
      <c r="H4590" s="56"/>
      <c r="I4590" s="56"/>
      <c r="J4590" s="56"/>
      <c r="K4590" s="56"/>
      <c r="L4590" s="71"/>
      <c r="M4590" s="56"/>
      <c r="N4590" s="46"/>
      <c r="O4590" s="46" t="s">
        <v>54</v>
      </c>
      <c r="P4590" s="46">
        <f>SUM(P4589:P4589)</f>
        <v>60000</v>
      </c>
      <c r="Q4590" s="56"/>
      <c r="R4590" s="58"/>
      <c r="S4590" s="59"/>
      <c r="T4590" s="58"/>
      <c r="U4590" s="58"/>
      <c r="V4590" s="60"/>
      <c r="W4590" s="56"/>
      <c r="X4590" s="56"/>
      <c r="Y4590" s="56"/>
      <c r="Z4590" s="46"/>
      <c r="AA4590" s="66"/>
      <c r="AB4590" s="46"/>
      <c r="AC4590" s="46"/>
      <c r="AD4590" s="61"/>
      <c r="AE4590" s="61"/>
      <c r="AF4590" s="46"/>
      <c r="AG4590" s="46"/>
      <c r="AH4590" s="46">
        <f>SUM(AH4589:AH4589)</f>
        <v>60000</v>
      </c>
      <c r="AI4590" s="46"/>
      <c r="AJ4590" s="46">
        <f>SUM(AJ4589:AJ4589)</f>
        <v>60000</v>
      </c>
      <c r="AK4590" s="46"/>
      <c r="AL4590" s="46">
        <f>SUM(AL4589:AL4589)</f>
        <v>180</v>
      </c>
    </row>
    <row r="4591" spans="1:38" x14ac:dyDescent="0.45">
      <c r="A4591" s="16" t="s">
        <v>6792</v>
      </c>
      <c r="B4591" s="21">
        <v>3770400576285</v>
      </c>
      <c r="C4591" s="16" t="s">
        <v>6793</v>
      </c>
      <c r="D4591" s="16" t="s">
        <v>6794</v>
      </c>
      <c r="E4591" s="56">
        <v>2772</v>
      </c>
      <c r="F4591" s="56">
        <v>1970</v>
      </c>
      <c r="G4591" s="57" t="s">
        <v>6795</v>
      </c>
      <c r="H4591" s="56" t="s">
        <v>42</v>
      </c>
      <c r="I4591" s="56">
        <v>17150</v>
      </c>
      <c r="J4591" s="56">
        <v>0</v>
      </c>
      <c r="K4591" s="56">
        <v>0</v>
      </c>
      <c r="L4591" s="71">
        <v>21</v>
      </c>
      <c r="M4591" s="56" t="s">
        <v>208</v>
      </c>
      <c r="N4591" s="46">
        <f>((J4591*400)+(K4591*100))+L4591</f>
        <v>21</v>
      </c>
      <c r="O4591" s="46">
        <v>500</v>
      </c>
      <c r="P4591" s="46">
        <f>N4591*O4591</f>
        <v>10500</v>
      </c>
      <c r="Q4591" s="56">
        <v>1</v>
      </c>
      <c r="R4591" s="58" t="s">
        <v>6792</v>
      </c>
      <c r="S4591" s="59">
        <v>3770400576285</v>
      </c>
      <c r="T4591" s="58" t="s">
        <v>6793</v>
      </c>
      <c r="U4591" s="58" t="s">
        <v>6796</v>
      </c>
      <c r="V4591" s="60"/>
      <c r="W4591" s="56" t="s">
        <v>210</v>
      </c>
      <c r="X4591" s="56" t="s">
        <v>211</v>
      </c>
      <c r="Y4591" s="56" t="s">
        <v>212</v>
      </c>
      <c r="Z4591" s="46">
        <v>84</v>
      </c>
      <c r="AA4591" s="66">
        <v>100</v>
      </c>
      <c r="AB4591" s="46">
        <v>6900</v>
      </c>
      <c r="AC4591" s="46">
        <f>Z4591*AB4591</f>
        <v>579600</v>
      </c>
      <c r="AD4591" s="61">
        <v>5</v>
      </c>
      <c r="AE4591" s="61">
        <v>5</v>
      </c>
      <c r="AF4591" s="46">
        <f>(AC4591*(100-AE4591))/100</f>
        <v>550620</v>
      </c>
      <c r="AG4591" s="46">
        <f>IF(AND(AF4591="",P4591=""),0,IF((AF4591=""),P4591, IF( (P4591=""),AF4591,AF4591+P4591)))</f>
        <v>561120</v>
      </c>
      <c r="AH4591" s="46">
        <f>IF( (AA4591=""),AG4591*1,AG4591*(AA4591/100) )</f>
        <v>561120</v>
      </c>
      <c r="AI4591" s="46">
        <v>50000000</v>
      </c>
      <c r="AJ4591" s="46">
        <f>IF((AI4591-AH4591) &gt; 1,0,IF((AI4591-AH4591)&lt;0,AH4591-AI4591,AI4591-AH4591))</f>
        <v>0</v>
      </c>
      <c r="AK4591" s="46">
        <v>0.02</v>
      </c>
      <c r="AL4591" s="46">
        <f>AJ4591*(AK4591/100)</f>
        <v>0</v>
      </c>
    </row>
    <row r="4592" spans="1:38" x14ac:dyDescent="0.45">
      <c r="A4592" s="16"/>
      <c r="B4592" s="21"/>
      <c r="C4592" s="16"/>
      <c r="D4592" s="16"/>
      <c r="E4592" s="56"/>
      <c r="F4592" s="56"/>
      <c r="G4592" s="57"/>
      <c r="H4592" s="56"/>
      <c r="I4592" s="56"/>
      <c r="J4592" s="56">
        <v>0</v>
      </c>
      <c r="K4592" s="56">
        <v>2</v>
      </c>
      <c r="L4592" s="71">
        <v>92</v>
      </c>
      <c r="M4592" s="56" t="s">
        <v>90</v>
      </c>
      <c r="N4592" s="46">
        <f>((J4592*400)+(K4592*100))+L4592</f>
        <v>292</v>
      </c>
      <c r="O4592" s="46" t="s">
        <v>54</v>
      </c>
      <c r="P4592" s="46">
        <f>SUM(P4591:P4591)</f>
        <v>10500</v>
      </c>
      <c r="Q4592" s="56"/>
      <c r="R4592" s="58"/>
      <c r="S4592" s="59"/>
      <c r="T4592" s="58"/>
      <c r="U4592" s="58"/>
      <c r="V4592" s="60"/>
      <c r="W4592" s="56"/>
      <c r="X4592" s="56"/>
      <c r="Y4592" s="56"/>
      <c r="Z4592" s="46"/>
      <c r="AA4592" s="66"/>
      <c r="AB4592" s="46"/>
      <c r="AC4592" s="46"/>
      <c r="AD4592" s="61"/>
      <c r="AE4592" s="61"/>
      <c r="AF4592" s="46"/>
      <c r="AG4592" s="46">
        <f>IF(AND(AF4592="",P4592=""),0,IF((AF4592=""),P4592,IF((P4592=""),AF4592,AF4592+P4592)))</f>
        <v>10500</v>
      </c>
      <c r="AH4592" s="46">
        <f>SUM(AH4591:AH4591)</f>
        <v>561120</v>
      </c>
      <c r="AI4592" s="46">
        <v>0</v>
      </c>
      <c r="AJ4592" s="46">
        <f>SUM(AJ4591:AJ4591)</f>
        <v>0</v>
      </c>
      <c r="AK4592" s="46">
        <v>0.01</v>
      </c>
      <c r="AL4592" s="46">
        <f>SUM(AL4591:AL4591)</f>
        <v>0</v>
      </c>
    </row>
    <row r="4593" spans="1:38" x14ac:dyDescent="0.45">
      <c r="A4593" s="16" t="s">
        <v>6797</v>
      </c>
      <c r="B4593" s="21">
        <v>3401000286143</v>
      </c>
      <c r="C4593" s="16" t="s">
        <v>6798</v>
      </c>
      <c r="D4593" s="16" t="s">
        <v>6799</v>
      </c>
      <c r="E4593" s="56">
        <v>2773</v>
      </c>
      <c r="F4593" s="56">
        <v>9156</v>
      </c>
      <c r="G4593" s="57" t="s">
        <v>6800</v>
      </c>
      <c r="H4593" s="56" t="s">
        <v>42</v>
      </c>
      <c r="I4593" s="56">
        <v>28608</v>
      </c>
      <c r="J4593" s="56"/>
      <c r="K4593" s="56"/>
      <c r="L4593" s="71"/>
      <c r="M4593" s="56"/>
      <c r="N4593" s="46"/>
      <c r="O4593" s="46"/>
      <c r="P4593" s="46"/>
      <c r="Q4593" s="56"/>
      <c r="R4593" s="58"/>
      <c r="S4593" s="59"/>
      <c r="T4593" s="58"/>
      <c r="U4593" s="58"/>
      <c r="V4593" s="60"/>
      <c r="W4593" s="56"/>
      <c r="X4593" s="56"/>
      <c r="Y4593" s="56"/>
      <c r="Z4593" s="46"/>
      <c r="AA4593" s="66"/>
      <c r="AB4593" s="46"/>
      <c r="AC4593" s="46"/>
      <c r="AD4593" s="61"/>
      <c r="AE4593" s="61"/>
      <c r="AF4593" s="46"/>
      <c r="AG4593" s="46"/>
      <c r="AH4593" s="46"/>
      <c r="AI4593" s="46"/>
      <c r="AJ4593" s="46"/>
      <c r="AK4593" s="46"/>
      <c r="AL4593" s="46"/>
    </row>
    <row r="4594" spans="1:38" x14ac:dyDescent="0.45">
      <c r="A4594" s="16"/>
      <c r="B4594" s="21"/>
      <c r="C4594" s="16"/>
      <c r="D4594" s="16"/>
      <c r="E4594" s="56">
        <v>2774</v>
      </c>
      <c r="F4594" s="56">
        <v>8213</v>
      </c>
      <c r="G4594" s="57" t="s">
        <v>6801</v>
      </c>
      <c r="H4594" s="56" t="s">
        <v>42</v>
      </c>
      <c r="I4594" s="56">
        <v>31710</v>
      </c>
      <c r="J4594" s="56"/>
      <c r="K4594" s="56"/>
      <c r="L4594" s="71"/>
      <c r="M4594" s="56"/>
      <c r="N4594" s="46"/>
      <c r="O4594" s="46"/>
      <c r="P4594" s="46"/>
      <c r="Q4594" s="56"/>
      <c r="R4594" s="58"/>
      <c r="S4594" s="59"/>
      <c r="T4594" s="58"/>
      <c r="U4594" s="58"/>
      <c r="V4594" s="60"/>
      <c r="W4594" s="56"/>
      <c r="X4594" s="56"/>
      <c r="Y4594" s="56"/>
      <c r="Z4594" s="46"/>
      <c r="AA4594" s="66"/>
      <c r="AB4594" s="46"/>
      <c r="AC4594" s="46"/>
      <c r="AD4594" s="61"/>
      <c r="AE4594" s="61"/>
      <c r="AF4594" s="46"/>
      <c r="AG4594" s="46"/>
      <c r="AH4594" s="46"/>
      <c r="AI4594" s="46"/>
      <c r="AJ4594" s="46"/>
      <c r="AK4594" s="46"/>
      <c r="AL4594" s="46"/>
    </row>
    <row r="4595" spans="1:38" x14ac:dyDescent="0.45">
      <c r="A4595" s="16"/>
      <c r="B4595" s="21"/>
      <c r="C4595" s="16"/>
      <c r="D4595" s="16"/>
      <c r="E4595" s="56"/>
      <c r="F4595" s="56"/>
      <c r="G4595" s="57"/>
      <c r="H4595" s="56"/>
      <c r="I4595" s="56"/>
      <c r="J4595" s="56"/>
      <c r="K4595" s="56"/>
      <c r="L4595" s="71"/>
      <c r="M4595" s="56"/>
      <c r="N4595" s="46"/>
      <c r="O4595" s="46" t="s">
        <v>54</v>
      </c>
      <c r="P4595" s="46">
        <f>SUM(P4593:P4594)</f>
        <v>0</v>
      </c>
      <c r="Q4595" s="56"/>
      <c r="R4595" s="58"/>
      <c r="S4595" s="59"/>
      <c r="T4595" s="58"/>
      <c r="U4595" s="58"/>
      <c r="V4595" s="60"/>
      <c r="W4595" s="56"/>
      <c r="X4595" s="56"/>
      <c r="Y4595" s="56"/>
      <c r="Z4595" s="46"/>
      <c r="AA4595" s="66"/>
      <c r="AB4595" s="46"/>
      <c r="AC4595" s="46"/>
      <c r="AD4595" s="61"/>
      <c r="AE4595" s="61"/>
      <c r="AF4595" s="46"/>
      <c r="AG4595" s="46"/>
      <c r="AH4595" s="46">
        <f>SUM(AH4593:AH4594)</f>
        <v>0</v>
      </c>
      <c r="AI4595" s="46"/>
      <c r="AJ4595" s="46">
        <f>SUM(AJ4593:AJ4594)</f>
        <v>0</v>
      </c>
      <c r="AK4595" s="46"/>
      <c r="AL4595" s="46">
        <f>SUM(AL4593:AL4594)</f>
        <v>0</v>
      </c>
    </row>
    <row r="4596" spans="1:38" x14ac:dyDescent="0.45">
      <c r="A4596" s="16" t="s">
        <v>6802</v>
      </c>
      <c r="B4596" s="21">
        <v>1100300104917</v>
      </c>
      <c r="C4596" s="16" t="s">
        <v>6803</v>
      </c>
      <c r="D4596" s="16" t="s">
        <v>6804</v>
      </c>
      <c r="E4596" s="56">
        <v>2775</v>
      </c>
      <c r="F4596" s="56">
        <v>7485</v>
      </c>
      <c r="G4596" s="57" t="s">
        <v>6805</v>
      </c>
      <c r="H4596" s="56" t="s">
        <v>42</v>
      </c>
      <c r="I4596" s="56">
        <v>32729</v>
      </c>
      <c r="J4596" s="56"/>
      <c r="K4596" s="56"/>
      <c r="L4596" s="71"/>
      <c r="M4596" s="56"/>
      <c r="N4596" s="46"/>
      <c r="O4596" s="46"/>
      <c r="P4596" s="46"/>
      <c r="Q4596" s="56"/>
      <c r="R4596" s="58"/>
      <c r="S4596" s="59"/>
      <c r="T4596" s="58"/>
      <c r="U4596" s="58"/>
      <c r="V4596" s="60"/>
      <c r="W4596" s="56"/>
      <c r="X4596" s="56"/>
      <c r="Y4596" s="56"/>
      <c r="Z4596" s="46"/>
      <c r="AA4596" s="66"/>
      <c r="AB4596" s="46"/>
      <c r="AC4596" s="46"/>
      <c r="AD4596" s="61"/>
      <c r="AE4596" s="61"/>
      <c r="AF4596" s="46"/>
      <c r="AG4596" s="46"/>
      <c r="AH4596" s="46"/>
      <c r="AI4596" s="46"/>
      <c r="AJ4596" s="46"/>
      <c r="AK4596" s="46"/>
      <c r="AL4596" s="46"/>
    </row>
    <row r="4597" spans="1:38" x14ac:dyDescent="0.45">
      <c r="A4597" s="16"/>
      <c r="B4597" s="21"/>
      <c r="C4597" s="16"/>
      <c r="D4597" s="16"/>
      <c r="E4597" s="56"/>
      <c r="F4597" s="56"/>
      <c r="G4597" s="57"/>
      <c r="H4597" s="56"/>
      <c r="I4597" s="56"/>
      <c r="J4597" s="56"/>
      <c r="K4597" s="56"/>
      <c r="L4597" s="71"/>
      <c r="M4597" s="56"/>
      <c r="N4597" s="46"/>
      <c r="O4597" s="46" t="s">
        <v>54</v>
      </c>
      <c r="P4597" s="46">
        <f>SUM(P4596:P4596)</f>
        <v>0</v>
      </c>
      <c r="Q4597" s="56"/>
      <c r="R4597" s="58"/>
      <c r="S4597" s="59"/>
      <c r="T4597" s="58"/>
      <c r="U4597" s="58"/>
      <c r="V4597" s="60"/>
      <c r="W4597" s="56"/>
      <c r="X4597" s="56"/>
      <c r="Y4597" s="56"/>
      <c r="Z4597" s="46"/>
      <c r="AA4597" s="66"/>
      <c r="AB4597" s="46"/>
      <c r="AC4597" s="46"/>
      <c r="AD4597" s="61"/>
      <c r="AE4597" s="61"/>
      <c r="AF4597" s="46"/>
      <c r="AG4597" s="46"/>
      <c r="AH4597" s="46">
        <f>SUM(AH4596:AH4596)</f>
        <v>0</v>
      </c>
      <c r="AI4597" s="46"/>
      <c r="AJ4597" s="46">
        <f>SUM(AJ4596:AJ4596)</f>
        <v>0</v>
      </c>
      <c r="AK4597" s="46"/>
      <c r="AL4597" s="46">
        <f>SUM(AL4596:AL4596)</f>
        <v>0</v>
      </c>
    </row>
    <row r="4598" spans="1:38" x14ac:dyDescent="0.45">
      <c r="A4598" s="16" t="s">
        <v>6806</v>
      </c>
      <c r="B4598" s="21">
        <v>3770400564091</v>
      </c>
      <c r="C4598" s="16" t="s">
        <v>6807</v>
      </c>
      <c r="D4598" s="16" t="s">
        <v>6808</v>
      </c>
      <c r="E4598" s="56">
        <v>2776</v>
      </c>
      <c r="F4598" s="56">
        <v>6909</v>
      </c>
      <c r="G4598" s="57" t="s">
        <v>6809</v>
      </c>
      <c r="H4598" s="56" t="s">
        <v>42</v>
      </c>
      <c r="I4598" s="56">
        <v>12832</v>
      </c>
      <c r="J4598" s="56"/>
      <c r="K4598" s="56"/>
      <c r="L4598" s="71"/>
      <c r="M4598" s="56"/>
      <c r="N4598" s="46"/>
      <c r="O4598" s="46"/>
      <c r="P4598" s="46"/>
      <c r="Q4598" s="56"/>
      <c r="R4598" s="58"/>
      <c r="S4598" s="59"/>
      <c r="T4598" s="58"/>
      <c r="U4598" s="58"/>
      <c r="V4598" s="60"/>
      <c r="W4598" s="56"/>
      <c r="X4598" s="56"/>
      <c r="Y4598" s="56"/>
      <c r="Z4598" s="46"/>
      <c r="AA4598" s="66"/>
      <c r="AB4598" s="46"/>
      <c r="AC4598" s="46"/>
      <c r="AD4598" s="61"/>
      <c r="AE4598" s="61"/>
      <c r="AF4598" s="46"/>
      <c r="AG4598" s="46"/>
      <c r="AH4598" s="46"/>
      <c r="AI4598" s="46"/>
      <c r="AJ4598" s="46"/>
      <c r="AK4598" s="46"/>
      <c r="AL4598" s="46"/>
    </row>
    <row r="4599" spans="1:38" x14ac:dyDescent="0.45">
      <c r="A4599" s="16"/>
      <c r="B4599" s="21"/>
      <c r="C4599" s="16"/>
      <c r="D4599" s="16"/>
      <c r="E4599" s="56"/>
      <c r="F4599" s="56"/>
      <c r="G4599" s="57"/>
      <c r="H4599" s="56"/>
      <c r="I4599" s="56"/>
      <c r="J4599" s="56"/>
      <c r="K4599" s="56"/>
      <c r="L4599" s="71"/>
      <c r="M4599" s="56"/>
      <c r="N4599" s="46"/>
      <c r="O4599" s="46" t="s">
        <v>54</v>
      </c>
      <c r="P4599" s="46">
        <f>SUM(P4598:P4598)</f>
        <v>0</v>
      </c>
      <c r="Q4599" s="56"/>
      <c r="R4599" s="58"/>
      <c r="S4599" s="59"/>
      <c r="T4599" s="58"/>
      <c r="U4599" s="58"/>
      <c r="V4599" s="60"/>
      <c r="W4599" s="56"/>
      <c r="X4599" s="56"/>
      <c r="Y4599" s="56"/>
      <c r="Z4599" s="46"/>
      <c r="AA4599" s="66"/>
      <c r="AB4599" s="46"/>
      <c r="AC4599" s="46"/>
      <c r="AD4599" s="61"/>
      <c r="AE4599" s="61"/>
      <c r="AF4599" s="46"/>
      <c r="AG4599" s="46"/>
      <c r="AH4599" s="46">
        <f>SUM(AH4598:AH4598)</f>
        <v>0</v>
      </c>
      <c r="AI4599" s="46"/>
      <c r="AJ4599" s="46">
        <f>SUM(AJ4598:AJ4598)</f>
        <v>0</v>
      </c>
      <c r="AK4599" s="46"/>
      <c r="AL4599" s="46">
        <f>SUM(AL4598:AL4598)</f>
        <v>0</v>
      </c>
    </row>
    <row r="4600" spans="1:38" x14ac:dyDescent="0.45">
      <c r="A4600" s="16" t="s">
        <v>6810</v>
      </c>
      <c r="B4600" s="21">
        <v>3770400291752</v>
      </c>
      <c r="C4600" s="16" t="s">
        <v>6811</v>
      </c>
      <c r="D4600" s="16" t="s">
        <v>6812</v>
      </c>
      <c r="E4600" s="56">
        <v>2777</v>
      </c>
      <c r="F4600" s="56">
        <v>1851</v>
      </c>
      <c r="G4600" s="57" t="s">
        <v>6813</v>
      </c>
      <c r="H4600" s="56" t="s">
        <v>42</v>
      </c>
      <c r="I4600" s="56">
        <v>16909</v>
      </c>
      <c r="J4600" s="56">
        <v>33</v>
      </c>
      <c r="K4600" s="56">
        <v>2</v>
      </c>
      <c r="L4600" s="71">
        <v>13</v>
      </c>
      <c r="M4600" s="56" t="s">
        <v>43</v>
      </c>
      <c r="N4600" s="46">
        <f>((J4600*400)+(K4600*100))+L4600</f>
        <v>13413</v>
      </c>
      <c r="O4600" s="46">
        <v>200</v>
      </c>
      <c r="P4600" s="46">
        <f>N4600*O4600</f>
        <v>2682600</v>
      </c>
      <c r="Q4600" s="56"/>
      <c r="R4600" s="58"/>
      <c r="S4600" s="59"/>
      <c r="T4600" s="58"/>
      <c r="U4600" s="58"/>
      <c r="V4600" s="60"/>
      <c r="W4600" s="56"/>
      <c r="X4600" s="56"/>
      <c r="Y4600" s="56"/>
      <c r="Z4600" s="46"/>
      <c r="AA4600" s="66"/>
      <c r="AB4600" s="46"/>
      <c r="AC4600" s="46"/>
      <c r="AD4600" s="61"/>
      <c r="AE4600" s="61"/>
      <c r="AF4600" s="46"/>
      <c r="AG4600" s="46">
        <f>IF(AND(AF4600="",P4600=""),0,IF((AF4600=""),P4600,IF((P4600=""),AF4600,AF4600+P4600)))</f>
        <v>2682600</v>
      </c>
      <c r="AH4600" s="46">
        <f>IF( (AA4600=""),AG4600*1,AG4600*(AA4600/100) )</f>
        <v>2682600</v>
      </c>
      <c r="AI4600" s="46">
        <v>0</v>
      </c>
      <c r="AJ4600" s="46">
        <f>IF((AI4600-AH4600) &gt; 1,0,IF((AI4600-AH4600)&lt;0,AH4600-AI4600,AI4600-AH4600))</f>
        <v>2682600</v>
      </c>
      <c r="AK4600" s="46">
        <v>0.3</v>
      </c>
      <c r="AL4600" s="46">
        <f>AJ4600*(AK4600/100)</f>
        <v>8047.8</v>
      </c>
    </row>
    <row r="4601" spans="1:38" x14ac:dyDescent="0.45">
      <c r="A4601" s="16"/>
      <c r="B4601" s="21"/>
      <c r="C4601" s="16"/>
      <c r="D4601" s="16"/>
      <c r="E4601" s="56"/>
      <c r="F4601" s="56"/>
      <c r="G4601" s="57"/>
      <c r="H4601" s="56"/>
      <c r="I4601" s="56"/>
      <c r="J4601" s="56"/>
      <c r="K4601" s="56"/>
      <c r="L4601" s="71"/>
      <c r="M4601" s="56"/>
      <c r="N4601" s="46"/>
      <c r="O4601" s="46" t="s">
        <v>54</v>
      </c>
      <c r="P4601" s="46">
        <f>SUM(P4600:P4600)</f>
        <v>2682600</v>
      </c>
      <c r="Q4601" s="56"/>
      <c r="R4601" s="58"/>
      <c r="S4601" s="59"/>
      <c r="T4601" s="58"/>
      <c r="U4601" s="58"/>
      <c r="V4601" s="60"/>
      <c r="W4601" s="56"/>
      <c r="X4601" s="56"/>
      <c r="Y4601" s="56"/>
      <c r="Z4601" s="46"/>
      <c r="AA4601" s="66"/>
      <c r="AB4601" s="46"/>
      <c r="AC4601" s="46"/>
      <c r="AD4601" s="61"/>
      <c r="AE4601" s="61"/>
      <c r="AF4601" s="46"/>
      <c r="AG4601" s="46"/>
      <c r="AH4601" s="46">
        <f>SUM(AH4600:AH4600)</f>
        <v>2682600</v>
      </c>
      <c r="AI4601" s="46"/>
      <c r="AJ4601" s="46">
        <f>SUM(AJ4600:AJ4600)</f>
        <v>2682600</v>
      </c>
      <c r="AK4601" s="46"/>
      <c r="AL4601" s="46">
        <f>SUM(AL4600:AL4600)</f>
        <v>8047.8</v>
      </c>
    </row>
    <row r="4602" spans="1:38" x14ac:dyDescent="0.45">
      <c r="A4602" s="16" t="s">
        <v>6814</v>
      </c>
      <c r="B4602" s="21">
        <v>3770400030541</v>
      </c>
      <c r="C4602" s="16" t="s">
        <v>6815</v>
      </c>
      <c r="D4602" s="16" t="s">
        <v>6816</v>
      </c>
      <c r="E4602" s="56">
        <v>2778</v>
      </c>
      <c r="F4602" s="56">
        <v>6141</v>
      </c>
      <c r="G4602" s="57"/>
      <c r="H4602" s="56" t="s">
        <v>42</v>
      </c>
      <c r="I4602" s="56">
        <v>31247</v>
      </c>
      <c r="J4602" s="56">
        <v>0</v>
      </c>
      <c r="K4602" s="56">
        <v>0</v>
      </c>
      <c r="L4602" s="71">
        <v>20</v>
      </c>
      <c r="M4602" s="56" t="s">
        <v>208</v>
      </c>
      <c r="N4602" s="46">
        <f>((J4602*400)+(K4602*100))+L4602</f>
        <v>20</v>
      </c>
      <c r="O4602" s="46">
        <v>300</v>
      </c>
      <c r="P4602" s="46">
        <f>N4602*O4602</f>
        <v>6000</v>
      </c>
      <c r="Q4602" s="56"/>
      <c r="R4602" s="58"/>
      <c r="S4602" s="59"/>
      <c r="T4602" s="58"/>
      <c r="U4602" s="58"/>
      <c r="V4602" s="60"/>
      <c r="W4602" s="56"/>
      <c r="X4602" s="56"/>
      <c r="Y4602" s="56"/>
      <c r="Z4602" s="46"/>
      <c r="AA4602" s="66"/>
      <c r="AB4602" s="46"/>
      <c r="AC4602" s="46"/>
      <c r="AD4602" s="61"/>
      <c r="AE4602" s="61"/>
      <c r="AF4602" s="46"/>
      <c r="AG4602" s="46">
        <f>IF(AND(AF4602="",P4602=""),0,IF((AF4602=""),P4602,IF((P4602=""),AF4602,AF4602+P4602)))</f>
        <v>6000</v>
      </c>
      <c r="AH4602" s="46">
        <f>IF( (AA4602=""),AG4602*1,AG4602*(AA4602/100) )</f>
        <v>6000</v>
      </c>
      <c r="AI4602" s="46">
        <v>0</v>
      </c>
      <c r="AJ4602" s="46">
        <f>IF((AI4602-AH4602) &gt; 1,0,IF((AI4602-AH4602)&lt;0,AH4602-AI4602,AI4602-AH4602))</f>
        <v>6000</v>
      </c>
      <c r="AK4602" s="46">
        <v>0.02</v>
      </c>
      <c r="AL4602" s="46">
        <f>AJ4602*(AK4602/100)</f>
        <v>1.2</v>
      </c>
    </row>
    <row r="4603" spans="1:38" x14ac:dyDescent="0.45">
      <c r="A4603" s="16"/>
      <c r="B4603" s="21"/>
      <c r="C4603" s="16"/>
      <c r="D4603" s="16"/>
      <c r="E4603" s="56"/>
      <c r="F4603" s="56"/>
      <c r="G4603" s="57"/>
      <c r="H4603" s="56"/>
      <c r="I4603" s="56"/>
      <c r="J4603" s="56">
        <v>0</v>
      </c>
      <c r="K4603" s="56">
        <v>0</v>
      </c>
      <c r="L4603" s="71">
        <v>82</v>
      </c>
      <c r="M4603" s="56" t="s">
        <v>90</v>
      </c>
      <c r="N4603" s="46">
        <f>((J4603*400)+(K4603*100))+L4603</f>
        <v>82</v>
      </c>
      <c r="O4603" s="46">
        <v>300</v>
      </c>
      <c r="P4603" s="46">
        <f>N4603*O4603</f>
        <v>24600</v>
      </c>
      <c r="Q4603" s="56"/>
      <c r="R4603" s="58"/>
      <c r="S4603" s="59"/>
      <c r="T4603" s="58"/>
      <c r="U4603" s="58"/>
      <c r="V4603" s="60"/>
      <c r="W4603" s="56"/>
      <c r="X4603" s="56"/>
      <c r="Y4603" s="56"/>
      <c r="Z4603" s="46"/>
      <c r="AA4603" s="66"/>
      <c r="AB4603" s="46"/>
      <c r="AC4603" s="46"/>
      <c r="AD4603" s="61"/>
      <c r="AE4603" s="61"/>
      <c r="AF4603" s="46"/>
      <c r="AG4603" s="46">
        <f>IF(AND(AF4603="",P4603=""),0,IF((AF4603=""),P4603,IF((P4603=""),AF4603,AF4603+P4603)))</f>
        <v>24600</v>
      </c>
      <c r="AH4603" s="46">
        <f>IF( (AA4603=""),AG4603*1,AG4603*(AA4603/100) )</f>
        <v>24600</v>
      </c>
      <c r="AI4603" s="46">
        <v>0</v>
      </c>
      <c r="AJ4603" s="46">
        <f>IF((AI4603-AH4603) &gt; 1,0,IF((AI4603-AH4603)&lt;0,AH4603-AI4603,AI4603-AH4603))</f>
        <v>24600</v>
      </c>
      <c r="AK4603" s="46">
        <v>0.01</v>
      </c>
      <c r="AL4603" s="46">
        <f>AJ4603*(AK4603/100)</f>
        <v>2.46</v>
      </c>
    </row>
    <row r="4604" spans="1:38" x14ac:dyDescent="0.45">
      <c r="A4604" s="16"/>
      <c r="B4604" s="21"/>
      <c r="C4604" s="16"/>
      <c r="D4604" s="16"/>
      <c r="E4604" s="56"/>
      <c r="F4604" s="56"/>
      <c r="G4604" s="57"/>
      <c r="H4604" s="56"/>
      <c r="I4604" s="56"/>
      <c r="J4604" s="56"/>
      <c r="K4604" s="56"/>
      <c r="L4604" s="71"/>
      <c r="M4604" s="56"/>
      <c r="N4604" s="46"/>
      <c r="O4604" s="46"/>
      <c r="P4604" s="46"/>
      <c r="Q4604" s="73">
        <v>1</v>
      </c>
      <c r="R4604" s="58" t="s">
        <v>6814</v>
      </c>
      <c r="S4604" s="59">
        <v>3770400030541</v>
      </c>
      <c r="T4604" s="58" t="s">
        <v>6815</v>
      </c>
      <c r="U4604" s="58" t="s">
        <v>6817</v>
      </c>
      <c r="V4604" s="60"/>
      <c r="W4604" s="56" t="s">
        <v>210</v>
      </c>
      <c r="X4604" s="56" t="s">
        <v>211</v>
      </c>
      <c r="Y4604" s="56" t="s">
        <v>212</v>
      </c>
      <c r="Z4604" s="46">
        <v>80</v>
      </c>
      <c r="AA4604" s="66">
        <v>100</v>
      </c>
      <c r="AB4604" s="46">
        <v>6900</v>
      </c>
      <c r="AC4604" s="46">
        <f>Z4604*AB4604</f>
        <v>552000</v>
      </c>
      <c r="AD4604" s="61">
        <v>5</v>
      </c>
      <c r="AE4604" s="61">
        <v>5</v>
      </c>
      <c r="AF4604" s="46">
        <f>(AC4604*(100-AE4604))/100</f>
        <v>524400</v>
      </c>
      <c r="AG4604" s="46">
        <f>IF( (AF4604=""),0,SUM(AF4604:AF4604) )</f>
        <v>524400</v>
      </c>
      <c r="AH4604" s="46">
        <f>(AG4604/100)*(AA4604)</f>
        <v>524400</v>
      </c>
      <c r="AI4604" s="46">
        <v>0</v>
      </c>
      <c r="AJ4604" s="46">
        <f>IF((AI4604-AH4604) &gt; 1,0,IF((AI4604-AH4604)&lt;0,AH4604-AI4604,AI4604-AH4604))</f>
        <v>524400</v>
      </c>
      <c r="AK4604" s="46">
        <v>0.02</v>
      </c>
      <c r="AL4604" s="46">
        <f>AJ4604*(AK4604/100)</f>
        <v>104.88000000000001</v>
      </c>
    </row>
    <row r="4605" spans="1:38" x14ac:dyDescent="0.45">
      <c r="A4605" s="16"/>
      <c r="B4605" s="21"/>
      <c r="C4605" s="16"/>
      <c r="D4605" s="16"/>
      <c r="E4605" s="56"/>
      <c r="F4605" s="56"/>
      <c r="G4605" s="57"/>
      <c r="H4605" s="56"/>
      <c r="I4605" s="56"/>
      <c r="J4605" s="56"/>
      <c r="K4605" s="56"/>
      <c r="L4605" s="71"/>
      <c r="M4605" s="56"/>
      <c r="N4605" s="46"/>
      <c r="O4605" s="46" t="s">
        <v>54</v>
      </c>
      <c r="P4605" s="46">
        <f>SUM(P4602:P4604)</f>
        <v>30600</v>
      </c>
      <c r="Q4605" s="56"/>
      <c r="R4605" s="58"/>
      <c r="S4605" s="59"/>
      <c r="T4605" s="58"/>
      <c r="U4605" s="58"/>
      <c r="V4605" s="60"/>
      <c r="W4605" s="56"/>
      <c r="X4605" s="56"/>
      <c r="Y4605" s="56"/>
      <c r="Z4605" s="46"/>
      <c r="AA4605" s="66"/>
      <c r="AB4605" s="46"/>
      <c r="AC4605" s="46"/>
      <c r="AD4605" s="61"/>
      <c r="AE4605" s="61"/>
      <c r="AF4605" s="46"/>
      <c r="AG4605" s="46"/>
      <c r="AH4605" s="46">
        <f>SUM(AH4602:AH4604)</f>
        <v>555000</v>
      </c>
      <c r="AI4605" s="46"/>
      <c r="AJ4605" s="46">
        <f>SUM(AJ4602:AJ4604)</f>
        <v>555000</v>
      </c>
      <c r="AK4605" s="46"/>
      <c r="AL4605" s="46">
        <f>SUM(AL4602:AL4604)</f>
        <v>108.54</v>
      </c>
    </row>
    <row r="4606" spans="1:38" x14ac:dyDescent="0.45">
      <c r="A4606" s="16" t="s">
        <v>6818</v>
      </c>
      <c r="B4606" s="21">
        <v>3420300172983</v>
      </c>
      <c r="C4606" s="16" t="s">
        <v>6819</v>
      </c>
      <c r="D4606" s="16" t="s">
        <v>6820</v>
      </c>
      <c r="E4606" s="56">
        <v>2779</v>
      </c>
      <c r="F4606" s="56">
        <v>6658</v>
      </c>
      <c r="G4606" s="57" t="s">
        <v>6821</v>
      </c>
      <c r="H4606" s="56" t="s">
        <v>42</v>
      </c>
      <c r="I4606" s="56">
        <v>875</v>
      </c>
      <c r="J4606" s="56"/>
      <c r="K4606" s="56"/>
      <c r="L4606" s="71"/>
      <c r="M4606" s="56"/>
      <c r="N4606" s="46"/>
      <c r="O4606" s="46"/>
      <c r="P4606" s="46"/>
      <c r="Q4606" s="56"/>
      <c r="R4606" s="58"/>
      <c r="S4606" s="59"/>
      <c r="T4606" s="58"/>
      <c r="U4606" s="58"/>
      <c r="V4606" s="60"/>
      <c r="W4606" s="56"/>
      <c r="X4606" s="56"/>
      <c r="Y4606" s="56"/>
      <c r="Z4606" s="46"/>
      <c r="AA4606" s="66"/>
      <c r="AB4606" s="46"/>
      <c r="AC4606" s="46"/>
      <c r="AD4606" s="61"/>
      <c r="AE4606" s="61"/>
      <c r="AF4606" s="46"/>
      <c r="AG4606" s="46"/>
      <c r="AH4606" s="46"/>
      <c r="AI4606" s="46"/>
      <c r="AJ4606" s="46"/>
      <c r="AK4606" s="46"/>
      <c r="AL4606" s="46"/>
    </row>
    <row r="4607" spans="1:38" x14ac:dyDescent="0.45">
      <c r="A4607" s="16"/>
      <c r="B4607" s="21"/>
      <c r="C4607" s="16"/>
      <c r="D4607" s="16"/>
      <c r="E4607" s="56"/>
      <c r="F4607" s="56"/>
      <c r="G4607" s="57"/>
      <c r="H4607" s="56"/>
      <c r="I4607" s="56"/>
      <c r="J4607" s="56"/>
      <c r="K4607" s="56"/>
      <c r="L4607" s="71"/>
      <c r="M4607" s="56"/>
      <c r="N4607" s="46"/>
      <c r="O4607" s="46" t="s">
        <v>54</v>
      </c>
      <c r="P4607" s="46">
        <f>SUM(P4606:P4606)</f>
        <v>0</v>
      </c>
      <c r="Q4607" s="56"/>
      <c r="R4607" s="58"/>
      <c r="S4607" s="59"/>
      <c r="T4607" s="58"/>
      <c r="U4607" s="58"/>
      <c r="V4607" s="60"/>
      <c r="W4607" s="56"/>
      <c r="X4607" s="56"/>
      <c r="Y4607" s="56"/>
      <c r="Z4607" s="46"/>
      <c r="AA4607" s="66"/>
      <c r="AB4607" s="46"/>
      <c r="AC4607" s="46"/>
      <c r="AD4607" s="61"/>
      <c r="AE4607" s="61"/>
      <c r="AF4607" s="46"/>
      <c r="AG4607" s="46"/>
      <c r="AH4607" s="46">
        <f>SUM(AH4606:AH4606)</f>
        <v>0</v>
      </c>
      <c r="AI4607" s="46"/>
      <c r="AJ4607" s="46">
        <f>SUM(AJ4606:AJ4606)</f>
        <v>0</v>
      </c>
      <c r="AK4607" s="46"/>
      <c r="AL4607" s="46">
        <f>SUM(AL4606:AL4606)</f>
        <v>0</v>
      </c>
    </row>
    <row r="4608" spans="1:38" x14ac:dyDescent="0.45">
      <c r="A4608" s="16" t="s">
        <v>6822</v>
      </c>
      <c r="B4608" s="21">
        <v>3770400018151</v>
      </c>
      <c r="C4608" s="16" t="s">
        <v>6823</v>
      </c>
      <c r="D4608" s="16" t="s">
        <v>3623</v>
      </c>
      <c r="E4608" s="56">
        <v>2780</v>
      </c>
      <c r="F4608" s="56">
        <v>861</v>
      </c>
      <c r="G4608" s="57" t="s">
        <v>6824</v>
      </c>
      <c r="H4608" s="56" t="s">
        <v>42</v>
      </c>
      <c r="I4608" s="56">
        <v>4447</v>
      </c>
      <c r="J4608" s="56">
        <v>1</v>
      </c>
      <c r="K4608" s="56">
        <v>1</v>
      </c>
      <c r="L4608" s="71">
        <v>28</v>
      </c>
      <c r="M4608" s="56" t="s">
        <v>90</v>
      </c>
      <c r="N4608" s="46">
        <f>((J4608*400)+(K4608*100))+L4608</f>
        <v>528</v>
      </c>
      <c r="O4608" s="46">
        <v>750</v>
      </c>
      <c r="P4608" s="46">
        <f>N4608*O4608</f>
        <v>396000</v>
      </c>
      <c r="Q4608" s="56"/>
      <c r="R4608" s="58"/>
      <c r="S4608" s="59"/>
      <c r="T4608" s="58"/>
      <c r="U4608" s="58"/>
      <c r="V4608" s="60"/>
      <c r="W4608" s="56"/>
      <c r="X4608" s="56"/>
      <c r="Y4608" s="56"/>
      <c r="Z4608" s="46"/>
      <c r="AA4608" s="66"/>
      <c r="AB4608" s="46"/>
      <c r="AC4608" s="46"/>
      <c r="AD4608" s="61"/>
      <c r="AE4608" s="61"/>
      <c r="AF4608" s="46"/>
      <c r="AG4608" s="46">
        <f>IF(AND(AF4608="",P4608=""),0,IF((AF4608=""),P4608,IF((P4608=""),AF4608,AF4608+P4608)))</f>
        <v>396000</v>
      </c>
      <c r="AH4608" s="46">
        <f>IF( (AA4608=""),AG4608*1,AG4608*(AA4608/100) )</f>
        <v>396000</v>
      </c>
      <c r="AI4608" s="46">
        <v>50000000</v>
      </c>
      <c r="AJ4608" s="46">
        <f>IF((AI4608-AH4608) &gt; 1,0,IF((AI4608-AH4608)&lt;0,AH4608-AI4608,AI4608-AH4608))</f>
        <v>0</v>
      </c>
      <c r="AK4608" s="46">
        <v>0.01</v>
      </c>
      <c r="AL4608" s="46">
        <f>AJ4608*(AK4608/100)</f>
        <v>0</v>
      </c>
    </row>
    <row r="4609" spans="1:38" x14ac:dyDescent="0.45">
      <c r="A4609" s="16"/>
      <c r="B4609" s="21"/>
      <c r="C4609" s="16"/>
      <c r="D4609" s="16"/>
      <c r="E4609" s="56"/>
      <c r="F4609" s="56"/>
      <c r="G4609" s="57"/>
      <c r="H4609" s="56"/>
      <c r="I4609" s="56"/>
      <c r="J4609" s="56"/>
      <c r="K4609" s="56"/>
      <c r="L4609" s="71"/>
      <c r="M4609" s="56"/>
      <c r="N4609" s="46"/>
      <c r="O4609" s="46"/>
      <c r="P4609" s="46"/>
      <c r="Q4609" s="73">
        <v>1</v>
      </c>
      <c r="R4609" s="58" t="s">
        <v>6822</v>
      </c>
      <c r="S4609" s="59">
        <v>3770400018151</v>
      </c>
      <c r="T4609" s="58" t="s">
        <v>6823</v>
      </c>
      <c r="U4609" s="58" t="s">
        <v>6825</v>
      </c>
      <c r="V4609" s="60"/>
      <c r="W4609" s="56" t="s">
        <v>210</v>
      </c>
      <c r="X4609" s="56" t="s">
        <v>211</v>
      </c>
      <c r="Y4609" s="56" t="s">
        <v>212</v>
      </c>
      <c r="Z4609" s="46">
        <v>390</v>
      </c>
      <c r="AA4609" s="66">
        <v>100</v>
      </c>
      <c r="AB4609" s="46">
        <v>6900</v>
      </c>
      <c r="AC4609" s="46">
        <f>Z4609*AB4609</f>
        <v>2691000</v>
      </c>
      <c r="AD4609" s="61">
        <v>5</v>
      </c>
      <c r="AE4609" s="61">
        <v>5</v>
      </c>
      <c r="AF4609" s="46">
        <f>(AC4609*(100-AE4609))/100</f>
        <v>2556450</v>
      </c>
      <c r="AG4609" s="46">
        <f>IF( (AF4609=""),0,SUM(AF4609:AF4609) )</f>
        <v>2556450</v>
      </c>
      <c r="AH4609" s="46">
        <f>(AG4609/100)*(AA4609)</f>
        <v>2556450</v>
      </c>
      <c r="AI4609" s="46">
        <v>0</v>
      </c>
      <c r="AJ4609" s="46">
        <f>IF((AI4609-AH4609) &gt; 1,0,IF((AI4609-AH4609)&lt;0,AH4609-AI4609,AI4609-AH4609))</f>
        <v>2556450</v>
      </c>
      <c r="AK4609" s="46">
        <v>0.02</v>
      </c>
      <c r="AL4609" s="46">
        <f>AJ4609*(AK4609/100)</f>
        <v>511.29</v>
      </c>
    </row>
    <row r="4610" spans="1:38" x14ac:dyDescent="0.45">
      <c r="A4610" s="16"/>
      <c r="B4610" s="21"/>
      <c r="C4610" s="16"/>
      <c r="D4610" s="16"/>
      <c r="E4610" s="56"/>
      <c r="F4610" s="56"/>
      <c r="G4610" s="57"/>
      <c r="H4610" s="56"/>
      <c r="I4610" s="56"/>
      <c r="J4610" s="56"/>
      <c r="K4610" s="56"/>
      <c r="L4610" s="71"/>
      <c r="M4610" s="56"/>
      <c r="N4610" s="46"/>
      <c r="O4610" s="46" t="s">
        <v>54</v>
      </c>
      <c r="P4610" s="46">
        <f>SUM(P4608:P4609)</f>
        <v>396000</v>
      </c>
      <c r="Q4610" s="56"/>
      <c r="R4610" s="58"/>
      <c r="S4610" s="59"/>
      <c r="T4610" s="58"/>
      <c r="U4610" s="58"/>
      <c r="V4610" s="60"/>
      <c r="W4610" s="56"/>
      <c r="X4610" s="56"/>
      <c r="Y4610" s="56"/>
      <c r="Z4610" s="46"/>
      <c r="AA4610" s="66"/>
      <c r="AB4610" s="46"/>
      <c r="AC4610" s="46"/>
      <c r="AD4610" s="61"/>
      <c r="AE4610" s="61"/>
      <c r="AF4610" s="46"/>
      <c r="AG4610" s="46"/>
      <c r="AH4610" s="46">
        <f>SUM(AH4608:AH4609)</f>
        <v>2952450</v>
      </c>
      <c r="AI4610" s="46"/>
      <c r="AJ4610" s="46">
        <f>SUM(AJ4608:AJ4609)</f>
        <v>2556450</v>
      </c>
      <c r="AK4610" s="46"/>
      <c r="AL4610" s="46">
        <f>SUM(AL4608:AL4609)</f>
        <v>511.29</v>
      </c>
    </row>
    <row r="4611" spans="1:38" x14ac:dyDescent="0.45">
      <c r="A4611" s="16" t="s">
        <v>6826</v>
      </c>
      <c r="B4611" s="21">
        <v>3770400038640</v>
      </c>
      <c r="C4611" s="16" t="s">
        <v>6827</v>
      </c>
      <c r="D4611" s="16" t="s">
        <v>6828</v>
      </c>
      <c r="E4611" s="56">
        <v>2781</v>
      </c>
      <c r="F4611" s="56">
        <v>6900</v>
      </c>
      <c r="G4611" s="57" t="s">
        <v>6829</v>
      </c>
      <c r="H4611" s="56" t="s">
        <v>42</v>
      </c>
      <c r="I4611" s="56">
        <v>27077</v>
      </c>
      <c r="J4611" s="56"/>
      <c r="K4611" s="56"/>
      <c r="L4611" s="71"/>
      <c r="M4611" s="56"/>
      <c r="N4611" s="46"/>
      <c r="O4611" s="46"/>
      <c r="P4611" s="46"/>
      <c r="Q4611" s="56"/>
      <c r="R4611" s="58"/>
      <c r="S4611" s="59"/>
      <c r="T4611" s="58"/>
      <c r="U4611" s="58"/>
      <c r="V4611" s="60"/>
      <c r="W4611" s="56"/>
      <c r="X4611" s="56"/>
      <c r="Y4611" s="56"/>
      <c r="Z4611" s="46"/>
      <c r="AA4611" s="66"/>
      <c r="AB4611" s="46"/>
      <c r="AC4611" s="46"/>
      <c r="AD4611" s="61"/>
      <c r="AE4611" s="61"/>
      <c r="AF4611" s="46"/>
      <c r="AG4611" s="46"/>
      <c r="AH4611" s="46"/>
      <c r="AI4611" s="46"/>
      <c r="AJ4611" s="46"/>
      <c r="AK4611" s="46"/>
      <c r="AL4611" s="46"/>
    </row>
    <row r="4612" spans="1:38" x14ac:dyDescent="0.45">
      <c r="A4612" s="16"/>
      <c r="B4612" s="21"/>
      <c r="C4612" s="16"/>
      <c r="D4612" s="16"/>
      <c r="E4612" s="56"/>
      <c r="F4612" s="56"/>
      <c r="G4612" s="57"/>
      <c r="H4612" s="56"/>
      <c r="I4612" s="56"/>
      <c r="J4612" s="56"/>
      <c r="K4612" s="56"/>
      <c r="L4612" s="71"/>
      <c r="M4612" s="56"/>
      <c r="N4612" s="46"/>
      <c r="O4612" s="46" t="s">
        <v>54</v>
      </c>
      <c r="P4612" s="46">
        <f>SUM(P4611:P4611)</f>
        <v>0</v>
      </c>
      <c r="Q4612" s="56"/>
      <c r="R4612" s="58"/>
      <c r="S4612" s="59"/>
      <c r="T4612" s="58"/>
      <c r="U4612" s="58"/>
      <c r="V4612" s="60"/>
      <c r="W4612" s="56"/>
      <c r="X4612" s="56"/>
      <c r="Y4612" s="56"/>
      <c r="Z4612" s="46"/>
      <c r="AA4612" s="66"/>
      <c r="AB4612" s="46"/>
      <c r="AC4612" s="46"/>
      <c r="AD4612" s="61"/>
      <c r="AE4612" s="61"/>
      <c r="AF4612" s="46"/>
      <c r="AG4612" s="46"/>
      <c r="AH4612" s="46">
        <f>SUM(AH4611:AH4611)</f>
        <v>0</v>
      </c>
      <c r="AI4612" s="46"/>
      <c r="AJ4612" s="46">
        <f>SUM(AJ4611:AJ4611)</f>
        <v>0</v>
      </c>
      <c r="AK4612" s="46"/>
      <c r="AL4612" s="46">
        <f>SUM(AL4611:AL4611)</f>
        <v>0</v>
      </c>
    </row>
    <row r="4613" spans="1:38" x14ac:dyDescent="0.45">
      <c r="A4613" s="16" t="s">
        <v>6830</v>
      </c>
      <c r="B4613" s="21">
        <v>1770401245766</v>
      </c>
      <c r="C4613" s="16" t="s">
        <v>6831</v>
      </c>
      <c r="D4613" s="16" t="s">
        <v>6832</v>
      </c>
      <c r="E4613" s="56">
        <v>2782</v>
      </c>
      <c r="F4613" s="56">
        <v>2774</v>
      </c>
      <c r="G4613" s="57" t="s">
        <v>6833</v>
      </c>
      <c r="H4613" s="56" t="s">
        <v>42</v>
      </c>
      <c r="I4613" s="56">
        <v>15600</v>
      </c>
      <c r="J4613" s="56">
        <v>2</v>
      </c>
      <c r="K4613" s="56">
        <v>1</v>
      </c>
      <c r="L4613" s="71">
        <v>73</v>
      </c>
      <c r="M4613" s="56" t="s">
        <v>43</v>
      </c>
      <c r="N4613" s="46">
        <f>((J4613*400)+(K4613*100))+L4613</f>
        <v>973</v>
      </c>
      <c r="O4613" s="46">
        <v>300</v>
      </c>
      <c r="P4613" s="46">
        <f>N4613*O4613</f>
        <v>291900</v>
      </c>
      <c r="Q4613" s="56"/>
      <c r="R4613" s="58"/>
      <c r="S4613" s="59"/>
      <c r="T4613" s="58"/>
      <c r="U4613" s="58"/>
      <c r="V4613" s="60"/>
      <c r="W4613" s="56"/>
      <c r="X4613" s="56"/>
      <c r="Y4613" s="56"/>
      <c r="Z4613" s="46"/>
      <c r="AA4613" s="66"/>
      <c r="AB4613" s="46"/>
      <c r="AC4613" s="46"/>
      <c r="AD4613" s="61"/>
      <c r="AE4613" s="61"/>
      <c r="AF4613" s="46"/>
      <c r="AG4613" s="46">
        <f>IF(AND(AF4613="",P4613=""),0,IF((AF4613=""),P4613,IF((P4613=""),AF4613,AF4613+P4613)))</f>
        <v>291900</v>
      </c>
      <c r="AH4613" s="46">
        <f>IF( (AA4613=""),AG4613*1,AG4613*(AA4613/100) )</f>
        <v>291900</v>
      </c>
      <c r="AI4613" s="46">
        <v>0</v>
      </c>
      <c r="AJ4613" s="46">
        <f>IF((AI4613-AH4613) &gt; 1,0,IF((AI4613-AH4613)&lt;0,AH4613-AI4613,AI4613-AH4613))</f>
        <v>291900</v>
      </c>
      <c r="AK4613" s="46">
        <v>0.3</v>
      </c>
      <c r="AL4613" s="46">
        <f>AJ4613*(AK4613/100)</f>
        <v>875.7</v>
      </c>
    </row>
    <row r="4614" spans="1:38" x14ac:dyDescent="0.45">
      <c r="A4614" s="16"/>
      <c r="B4614" s="21"/>
      <c r="C4614" s="16"/>
      <c r="D4614" s="16"/>
      <c r="E4614" s="56"/>
      <c r="F4614" s="56"/>
      <c r="G4614" s="57"/>
      <c r="H4614" s="56"/>
      <c r="I4614" s="56"/>
      <c r="J4614" s="56"/>
      <c r="K4614" s="56"/>
      <c r="L4614" s="71"/>
      <c r="M4614" s="56"/>
      <c r="N4614" s="46"/>
      <c r="O4614" s="46" t="s">
        <v>54</v>
      </c>
      <c r="P4614" s="46">
        <f>SUM(P4613:P4613)</f>
        <v>291900</v>
      </c>
      <c r="Q4614" s="56"/>
      <c r="R4614" s="58"/>
      <c r="S4614" s="59"/>
      <c r="T4614" s="58"/>
      <c r="U4614" s="58"/>
      <c r="V4614" s="60"/>
      <c r="W4614" s="56"/>
      <c r="X4614" s="56"/>
      <c r="Y4614" s="56"/>
      <c r="Z4614" s="46"/>
      <c r="AA4614" s="66"/>
      <c r="AB4614" s="46"/>
      <c r="AC4614" s="46"/>
      <c r="AD4614" s="61"/>
      <c r="AE4614" s="61"/>
      <c r="AF4614" s="46"/>
      <c r="AG4614" s="46"/>
      <c r="AH4614" s="46">
        <f>SUM(AH4613:AH4613)</f>
        <v>291900</v>
      </c>
      <c r="AI4614" s="46"/>
      <c r="AJ4614" s="46">
        <f>SUM(AJ4613:AJ4613)</f>
        <v>291900</v>
      </c>
      <c r="AK4614" s="46"/>
      <c r="AL4614" s="46">
        <f>SUM(AL4613:AL4613)</f>
        <v>875.7</v>
      </c>
    </row>
    <row r="4615" spans="1:38" x14ac:dyDescent="0.45">
      <c r="A4615" s="16" t="s">
        <v>6834</v>
      </c>
      <c r="B4615" s="21">
        <v>3700701065352</v>
      </c>
      <c r="C4615" s="16" t="s">
        <v>6835</v>
      </c>
      <c r="D4615" s="16" t="s">
        <v>6836</v>
      </c>
      <c r="E4615" s="56">
        <v>2783</v>
      </c>
      <c r="F4615" s="56">
        <v>2259</v>
      </c>
      <c r="G4615" s="57" t="s">
        <v>6837</v>
      </c>
      <c r="H4615" s="56" t="s">
        <v>42</v>
      </c>
      <c r="I4615" s="56">
        <v>13747</v>
      </c>
      <c r="J4615" s="56">
        <v>2</v>
      </c>
      <c r="K4615" s="56">
        <v>3</v>
      </c>
      <c r="L4615" s="71">
        <v>37</v>
      </c>
      <c r="M4615" s="56" t="s">
        <v>43</v>
      </c>
      <c r="N4615" s="46">
        <f>((J4615*400)+(K4615*100))+L4615</f>
        <v>1137</v>
      </c>
      <c r="O4615" s="46">
        <v>200</v>
      </c>
      <c r="P4615" s="46">
        <f>N4615*O4615</f>
        <v>227400</v>
      </c>
      <c r="Q4615" s="56"/>
      <c r="R4615" s="58"/>
      <c r="S4615" s="59"/>
      <c r="T4615" s="58"/>
      <c r="U4615" s="58"/>
      <c r="V4615" s="60"/>
      <c r="W4615" s="56"/>
      <c r="X4615" s="56"/>
      <c r="Y4615" s="56"/>
      <c r="Z4615" s="46"/>
      <c r="AA4615" s="66"/>
      <c r="AB4615" s="46"/>
      <c r="AC4615" s="46"/>
      <c r="AD4615" s="61"/>
      <c r="AE4615" s="61"/>
      <c r="AF4615" s="46"/>
      <c r="AG4615" s="46">
        <f>IF(AND(AF4615="",P4615=""),0,IF((AF4615=""),P4615,IF((P4615=""),AF4615,AF4615+P4615)))</f>
        <v>227400</v>
      </c>
      <c r="AH4615" s="46">
        <f>IF( (AA4615=""),AG4615*1,AG4615*(AA4615/100) )</f>
        <v>227400</v>
      </c>
      <c r="AI4615" s="46">
        <v>0</v>
      </c>
      <c r="AJ4615" s="46">
        <f>IF((AI4615-AH4615) &gt; 1,0,IF((AI4615-AH4615)&lt;0,AH4615-AI4615,AI4615-AH4615))</f>
        <v>227400</v>
      </c>
      <c r="AK4615" s="46">
        <v>0.3</v>
      </c>
      <c r="AL4615" s="46">
        <f>AJ4615*(AK4615/100)</f>
        <v>682.2</v>
      </c>
    </row>
    <row r="4616" spans="1:38" x14ac:dyDescent="0.45">
      <c r="A4616" s="16"/>
      <c r="B4616" s="21"/>
      <c r="C4616" s="16"/>
      <c r="D4616" s="16"/>
      <c r="E4616" s="56"/>
      <c r="F4616" s="56"/>
      <c r="G4616" s="57"/>
      <c r="H4616" s="56"/>
      <c r="I4616" s="56"/>
      <c r="J4616" s="56"/>
      <c r="K4616" s="56"/>
      <c r="L4616" s="71"/>
      <c r="M4616" s="56"/>
      <c r="N4616" s="46"/>
      <c r="O4616" s="46" t="s">
        <v>54</v>
      </c>
      <c r="P4616" s="46">
        <f>SUM(P4615:P4615)</f>
        <v>227400</v>
      </c>
      <c r="Q4616" s="56"/>
      <c r="R4616" s="58"/>
      <c r="S4616" s="59"/>
      <c r="T4616" s="58"/>
      <c r="U4616" s="58"/>
      <c r="V4616" s="60"/>
      <c r="W4616" s="56"/>
      <c r="X4616" s="56"/>
      <c r="Y4616" s="56"/>
      <c r="Z4616" s="46"/>
      <c r="AA4616" s="66"/>
      <c r="AB4616" s="46"/>
      <c r="AC4616" s="46"/>
      <c r="AD4616" s="61"/>
      <c r="AE4616" s="61"/>
      <c r="AF4616" s="46"/>
      <c r="AG4616" s="46"/>
      <c r="AH4616" s="46">
        <f>SUM(AH4615:AH4615)</f>
        <v>227400</v>
      </c>
      <c r="AI4616" s="46"/>
      <c r="AJ4616" s="46">
        <f>SUM(AJ4615:AJ4615)</f>
        <v>227400</v>
      </c>
      <c r="AK4616" s="46"/>
      <c r="AL4616" s="46">
        <f>SUM(AL4615:AL4615)</f>
        <v>682.2</v>
      </c>
    </row>
    <row r="4617" spans="1:38" x14ac:dyDescent="0.45">
      <c r="A4617" s="16" t="s">
        <v>6838</v>
      </c>
      <c r="B4617" s="21">
        <v>3770400022441</v>
      </c>
      <c r="C4617" s="16" t="s">
        <v>6839</v>
      </c>
      <c r="D4617" s="16" t="s">
        <v>6840</v>
      </c>
      <c r="E4617" s="56">
        <v>2784</v>
      </c>
      <c r="F4617" s="56">
        <v>8912</v>
      </c>
      <c r="G4617" s="57" t="s">
        <v>6841</v>
      </c>
      <c r="H4617" s="56" t="s">
        <v>42</v>
      </c>
      <c r="I4617" s="56">
        <v>31358</v>
      </c>
      <c r="J4617" s="56"/>
      <c r="K4617" s="56"/>
      <c r="L4617" s="71"/>
      <c r="M4617" s="56"/>
      <c r="N4617" s="46"/>
      <c r="O4617" s="46"/>
      <c r="P4617" s="46"/>
      <c r="Q4617" s="56"/>
      <c r="R4617" s="58"/>
      <c r="S4617" s="59"/>
      <c r="T4617" s="58"/>
      <c r="U4617" s="58"/>
      <c r="V4617" s="60"/>
      <c r="W4617" s="56"/>
      <c r="X4617" s="56"/>
      <c r="Y4617" s="56"/>
      <c r="Z4617" s="46"/>
      <c r="AA4617" s="66"/>
      <c r="AB4617" s="46"/>
      <c r="AC4617" s="46"/>
      <c r="AD4617" s="61"/>
      <c r="AE4617" s="61"/>
      <c r="AF4617" s="46"/>
      <c r="AG4617" s="46"/>
      <c r="AH4617" s="46"/>
      <c r="AI4617" s="46"/>
      <c r="AJ4617" s="46"/>
      <c r="AK4617" s="46"/>
      <c r="AL4617" s="46"/>
    </row>
    <row r="4618" spans="1:38" x14ac:dyDescent="0.45">
      <c r="A4618" s="16"/>
      <c r="B4618" s="21"/>
      <c r="C4618" s="16"/>
      <c r="D4618" s="16"/>
      <c r="E4618" s="56"/>
      <c r="F4618" s="56"/>
      <c r="G4618" s="57"/>
      <c r="H4618" s="56"/>
      <c r="I4618" s="56"/>
      <c r="J4618" s="56"/>
      <c r="K4618" s="56"/>
      <c r="L4618" s="71"/>
      <c r="M4618" s="56"/>
      <c r="N4618" s="46"/>
      <c r="O4618" s="46" t="s">
        <v>54</v>
      </c>
      <c r="P4618" s="46">
        <f>SUM(P4617:P4617)</f>
        <v>0</v>
      </c>
      <c r="Q4618" s="56"/>
      <c r="R4618" s="58"/>
      <c r="S4618" s="59"/>
      <c r="T4618" s="58"/>
      <c r="U4618" s="58"/>
      <c r="V4618" s="60"/>
      <c r="W4618" s="56"/>
      <c r="X4618" s="56"/>
      <c r="Y4618" s="56"/>
      <c r="Z4618" s="46"/>
      <c r="AA4618" s="66"/>
      <c r="AB4618" s="46"/>
      <c r="AC4618" s="46"/>
      <c r="AD4618" s="61"/>
      <c r="AE4618" s="61"/>
      <c r="AF4618" s="46"/>
      <c r="AG4618" s="46"/>
      <c r="AH4618" s="46">
        <f>SUM(AH4617:AH4617)</f>
        <v>0</v>
      </c>
      <c r="AI4618" s="46"/>
      <c r="AJ4618" s="46">
        <f>SUM(AJ4617:AJ4617)</f>
        <v>0</v>
      </c>
      <c r="AK4618" s="46"/>
      <c r="AL4618" s="46">
        <f>SUM(AL4617:AL4617)</f>
        <v>0</v>
      </c>
    </row>
    <row r="4619" spans="1:38" x14ac:dyDescent="0.45">
      <c r="A4619" s="16" t="s">
        <v>6842</v>
      </c>
      <c r="B4619" s="21">
        <v>2770400016958</v>
      </c>
      <c r="C4619" s="16" t="s">
        <v>6843</v>
      </c>
      <c r="D4619" s="16" t="s">
        <v>6844</v>
      </c>
      <c r="E4619" s="56">
        <v>2785</v>
      </c>
      <c r="F4619" s="56">
        <v>4245</v>
      </c>
      <c r="G4619" s="57" t="s">
        <v>6845</v>
      </c>
      <c r="H4619" s="56" t="s">
        <v>42</v>
      </c>
      <c r="I4619" s="56">
        <v>2947</v>
      </c>
      <c r="J4619" s="56">
        <v>0</v>
      </c>
      <c r="K4619" s="56">
        <v>1</v>
      </c>
      <c r="L4619" s="71">
        <v>22</v>
      </c>
      <c r="M4619" s="56" t="s">
        <v>43</v>
      </c>
      <c r="N4619" s="46">
        <f>((J4619*400)+(K4619*100))+L4619</f>
        <v>122</v>
      </c>
      <c r="O4619" s="46">
        <v>2500</v>
      </c>
      <c r="P4619" s="46">
        <f>N4619*O4619</f>
        <v>305000</v>
      </c>
      <c r="Q4619" s="56"/>
      <c r="R4619" s="58"/>
      <c r="S4619" s="59"/>
      <c r="T4619" s="58"/>
      <c r="U4619" s="58"/>
      <c r="V4619" s="60"/>
      <c r="W4619" s="56"/>
      <c r="X4619" s="56"/>
      <c r="Y4619" s="56"/>
      <c r="Z4619" s="46"/>
      <c r="AA4619" s="66"/>
      <c r="AB4619" s="46"/>
      <c r="AC4619" s="46"/>
      <c r="AD4619" s="61"/>
      <c r="AE4619" s="61"/>
      <c r="AF4619" s="46"/>
      <c r="AG4619" s="46">
        <f>IF(AND(AF4619="",P4619=""),0,IF((AF4619=""),P4619,IF((P4619=""),AF4619,AF4619+P4619)))</f>
        <v>305000</v>
      </c>
      <c r="AH4619" s="46">
        <f>IF( (AA4619=""),AG4619*1,AG4619*(AA4619/100) )</f>
        <v>305000</v>
      </c>
      <c r="AI4619" s="46">
        <v>0</v>
      </c>
      <c r="AJ4619" s="46">
        <f>IF((AI4619-AH4619) &gt; 1,0,IF((AI4619-AH4619)&lt;0,AH4619-AI4619,AI4619-AH4619))</f>
        <v>305000</v>
      </c>
      <c r="AK4619" s="46">
        <v>0.3</v>
      </c>
      <c r="AL4619" s="46">
        <f>AJ4619*(AK4619/100)</f>
        <v>915</v>
      </c>
    </row>
    <row r="4620" spans="1:38" x14ac:dyDescent="0.45">
      <c r="A4620" s="16"/>
      <c r="B4620" s="21"/>
      <c r="C4620" s="16"/>
      <c r="D4620" s="16"/>
      <c r="E4620" s="56"/>
      <c r="F4620" s="56"/>
      <c r="G4620" s="57"/>
      <c r="H4620" s="56"/>
      <c r="I4620" s="56"/>
      <c r="J4620" s="56"/>
      <c r="K4620" s="56"/>
      <c r="L4620" s="71"/>
      <c r="M4620" s="56"/>
      <c r="N4620" s="46"/>
      <c r="O4620" s="46" t="s">
        <v>54</v>
      </c>
      <c r="P4620" s="46">
        <f>SUM(P4619:P4619)</f>
        <v>305000</v>
      </c>
      <c r="Q4620" s="56"/>
      <c r="R4620" s="58"/>
      <c r="S4620" s="59"/>
      <c r="T4620" s="58"/>
      <c r="U4620" s="58"/>
      <c r="V4620" s="60"/>
      <c r="W4620" s="56"/>
      <c r="X4620" s="56"/>
      <c r="Y4620" s="56"/>
      <c r="Z4620" s="46"/>
      <c r="AA4620" s="66"/>
      <c r="AB4620" s="46"/>
      <c r="AC4620" s="46"/>
      <c r="AD4620" s="61"/>
      <c r="AE4620" s="61"/>
      <c r="AF4620" s="46"/>
      <c r="AG4620" s="46"/>
      <c r="AH4620" s="46">
        <f>SUM(AH4619:AH4619)</f>
        <v>305000</v>
      </c>
      <c r="AI4620" s="46"/>
      <c r="AJ4620" s="46">
        <f>SUM(AJ4619:AJ4619)</f>
        <v>305000</v>
      </c>
      <c r="AK4620" s="46"/>
      <c r="AL4620" s="46">
        <f>SUM(AL4619:AL4619)</f>
        <v>915</v>
      </c>
    </row>
    <row r="4621" spans="1:38" x14ac:dyDescent="0.45">
      <c r="A4621" s="16" t="s">
        <v>6846</v>
      </c>
      <c r="B4621" s="21">
        <v>3760700280772</v>
      </c>
      <c r="C4621" s="16" t="s">
        <v>6847</v>
      </c>
      <c r="D4621" s="16" t="s">
        <v>6848</v>
      </c>
      <c r="E4621" s="56">
        <v>2786</v>
      </c>
      <c r="F4621" s="56">
        <v>375</v>
      </c>
      <c r="G4621" s="57" t="s">
        <v>6849</v>
      </c>
      <c r="H4621" s="56" t="s">
        <v>42</v>
      </c>
      <c r="I4621" s="56">
        <v>3014</v>
      </c>
      <c r="J4621" s="56">
        <v>0</v>
      </c>
      <c r="K4621" s="56">
        <v>0</v>
      </c>
      <c r="L4621" s="71">
        <v>50</v>
      </c>
      <c r="M4621" s="56" t="s">
        <v>43</v>
      </c>
      <c r="N4621" s="46">
        <f>((J4621*400)+(K4621*100))+L4621</f>
        <v>50</v>
      </c>
      <c r="O4621" s="46">
        <v>500</v>
      </c>
      <c r="P4621" s="46">
        <f>N4621*O4621</f>
        <v>25000</v>
      </c>
      <c r="Q4621" s="56"/>
      <c r="R4621" s="58"/>
      <c r="S4621" s="59"/>
      <c r="T4621" s="58"/>
      <c r="U4621" s="58"/>
      <c r="V4621" s="60"/>
      <c r="W4621" s="56"/>
      <c r="X4621" s="56"/>
      <c r="Y4621" s="56"/>
      <c r="Z4621" s="46"/>
      <c r="AA4621" s="66"/>
      <c r="AB4621" s="46"/>
      <c r="AC4621" s="46"/>
      <c r="AD4621" s="61"/>
      <c r="AE4621" s="61"/>
      <c r="AF4621" s="46"/>
      <c r="AG4621" s="46">
        <f>IF(AND(AF4621="",P4621=""),0,IF((AF4621=""),P4621,IF((P4621=""),AF4621,AF4621+P4621)))</f>
        <v>25000</v>
      </c>
      <c r="AH4621" s="46">
        <f>IF( (AA4621=""),AG4621*1,AG4621*(AA4621/100) )</f>
        <v>25000</v>
      </c>
      <c r="AI4621" s="46">
        <v>0</v>
      </c>
      <c r="AJ4621" s="46">
        <f>IF((AI4621-AH4621) &gt; 1,0,IF((AI4621-AH4621)&lt;0,AH4621-AI4621,AI4621-AH4621))</f>
        <v>25000</v>
      </c>
      <c r="AK4621" s="46">
        <v>0.3</v>
      </c>
      <c r="AL4621" s="46">
        <f>AJ4621*(AK4621/100)</f>
        <v>75</v>
      </c>
    </row>
    <row r="4622" spans="1:38" x14ac:dyDescent="0.45">
      <c r="A4622" s="16"/>
      <c r="B4622" s="21"/>
      <c r="C4622" s="16"/>
      <c r="D4622" s="16"/>
      <c r="E4622" s="56">
        <v>2787</v>
      </c>
      <c r="F4622" s="56">
        <v>8318</v>
      </c>
      <c r="G4622" s="57" t="s">
        <v>6850</v>
      </c>
      <c r="H4622" s="56" t="s">
        <v>42</v>
      </c>
      <c r="I4622" s="56">
        <v>4348</v>
      </c>
      <c r="J4622" s="56"/>
      <c r="K4622" s="56"/>
      <c r="L4622" s="71"/>
      <c r="M4622" s="56"/>
      <c r="N4622" s="46"/>
      <c r="O4622" s="46"/>
      <c r="P4622" s="46"/>
      <c r="Q4622" s="56"/>
      <c r="R4622" s="58"/>
      <c r="S4622" s="59"/>
      <c r="T4622" s="58"/>
      <c r="U4622" s="58"/>
      <c r="V4622" s="60"/>
      <c r="W4622" s="56"/>
      <c r="X4622" s="56"/>
      <c r="Y4622" s="56"/>
      <c r="Z4622" s="46"/>
      <c r="AA4622" s="66"/>
      <c r="AB4622" s="46"/>
      <c r="AC4622" s="46"/>
      <c r="AD4622" s="61"/>
      <c r="AE4622" s="61"/>
      <c r="AF4622" s="46"/>
      <c r="AG4622" s="46"/>
      <c r="AH4622" s="46"/>
      <c r="AI4622" s="46"/>
      <c r="AJ4622" s="46"/>
      <c r="AK4622" s="46"/>
      <c r="AL4622" s="46"/>
    </row>
    <row r="4623" spans="1:38" x14ac:dyDescent="0.45">
      <c r="A4623" s="16"/>
      <c r="B4623" s="21"/>
      <c r="C4623" s="16"/>
      <c r="D4623" s="16"/>
      <c r="E4623" s="56"/>
      <c r="F4623" s="56"/>
      <c r="G4623" s="57"/>
      <c r="H4623" s="56"/>
      <c r="I4623" s="56"/>
      <c r="J4623" s="56"/>
      <c r="K4623" s="56"/>
      <c r="L4623" s="71"/>
      <c r="M4623" s="56"/>
      <c r="N4623" s="46"/>
      <c r="O4623" s="46" t="s">
        <v>54</v>
      </c>
      <c r="P4623" s="46">
        <f>SUM(P4621:P4622)</f>
        <v>25000</v>
      </c>
      <c r="Q4623" s="56"/>
      <c r="R4623" s="58"/>
      <c r="S4623" s="59"/>
      <c r="T4623" s="58"/>
      <c r="U4623" s="58"/>
      <c r="V4623" s="60"/>
      <c r="W4623" s="56"/>
      <c r="X4623" s="56"/>
      <c r="Y4623" s="56"/>
      <c r="Z4623" s="46"/>
      <c r="AA4623" s="66"/>
      <c r="AB4623" s="46"/>
      <c r="AC4623" s="46"/>
      <c r="AD4623" s="61"/>
      <c r="AE4623" s="61"/>
      <c r="AF4623" s="46"/>
      <c r="AG4623" s="46"/>
      <c r="AH4623" s="46">
        <f>SUM(AH4621:AH4622)</f>
        <v>25000</v>
      </c>
      <c r="AI4623" s="46"/>
      <c r="AJ4623" s="46">
        <f>SUM(AJ4621:AJ4622)</f>
        <v>25000</v>
      </c>
      <c r="AK4623" s="46"/>
      <c r="AL4623" s="46">
        <f>SUM(AL4621:AL4622)</f>
        <v>75</v>
      </c>
    </row>
    <row r="4624" spans="1:38" x14ac:dyDescent="0.45">
      <c r="A4624" s="16" t="s">
        <v>6851</v>
      </c>
      <c r="B4624" s="21">
        <v>3102000731311</v>
      </c>
      <c r="C4624" s="16" t="s">
        <v>6852</v>
      </c>
      <c r="D4624" s="16" t="s">
        <v>6853</v>
      </c>
      <c r="E4624" s="56">
        <v>2788</v>
      </c>
      <c r="F4624" s="56">
        <v>8744</v>
      </c>
      <c r="G4624" s="57" t="s">
        <v>6854</v>
      </c>
      <c r="H4624" s="56" t="s">
        <v>42</v>
      </c>
      <c r="I4624" s="56">
        <v>4400</v>
      </c>
      <c r="J4624" s="56"/>
      <c r="K4624" s="56"/>
      <c r="L4624" s="71"/>
      <c r="M4624" s="56"/>
      <c r="N4624" s="46"/>
      <c r="O4624" s="46"/>
      <c r="P4624" s="46"/>
      <c r="Q4624" s="56"/>
      <c r="R4624" s="58"/>
      <c r="S4624" s="59"/>
      <c r="T4624" s="58"/>
      <c r="U4624" s="58"/>
      <c r="V4624" s="60"/>
      <c r="W4624" s="56"/>
      <c r="X4624" s="56"/>
      <c r="Y4624" s="56"/>
      <c r="Z4624" s="46"/>
      <c r="AA4624" s="66"/>
      <c r="AB4624" s="46"/>
      <c r="AC4624" s="46"/>
      <c r="AD4624" s="61"/>
      <c r="AE4624" s="61"/>
      <c r="AF4624" s="46"/>
      <c r="AG4624" s="46"/>
      <c r="AH4624" s="46"/>
      <c r="AI4624" s="46"/>
      <c r="AJ4624" s="46"/>
      <c r="AK4624" s="46"/>
      <c r="AL4624" s="46"/>
    </row>
    <row r="4625" spans="1:38" x14ac:dyDescent="0.45">
      <c r="A4625" s="16"/>
      <c r="B4625" s="21"/>
      <c r="C4625" s="16"/>
      <c r="D4625" s="16"/>
      <c r="E4625" s="56"/>
      <c r="F4625" s="56"/>
      <c r="G4625" s="57"/>
      <c r="H4625" s="56"/>
      <c r="I4625" s="56"/>
      <c r="J4625" s="56"/>
      <c r="K4625" s="56"/>
      <c r="L4625" s="71"/>
      <c r="M4625" s="56"/>
      <c r="N4625" s="46"/>
      <c r="O4625" s="46" t="s">
        <v>54</v>
      </c>
      <c r="P4625" s="46">
        <f>SUM(P4624:P4624)</f>
        <v>0</v>
      </c>
      <c r="Q4625" s="56"/>
      <c r="R4625" s="58"/>
      <c r="S4625" s="59"/>
      <c r="T4625" s="58"/>
      <c r="U4625" s="58"/>
      <c r="V4625" s="60"/>
      <c r="W4625" s="56"/>
      <c r="X4625" s="56"/>
      <c r="Y4625" s="56"/>
      <c r="Z4625" s="46"/>
      <c r="AA4625" s="66"/>
      <c r="AB4625" s="46"/>
      <c r="AC4625" s="46"/>
      <c r="AD4625" s="61"/>
      <c r="AE4625" s="61"/>
      <c r="AF4625" s="46"/>
      <c r="AG4625" s="46"/>
      <c r="AH4625" s="46">
        <f>SUM(AH4624:AH4624)</f>
        <v>0</v>
      </c>
      <c r="AI4625" s="46"/>
      <c r="AJ4625" s="46">
        <f>SUM(AJ4624:AJ4624)</f>
        <v>0</v>
      </c>
      <c r="AK4625" s="46"/>
      <c r="AL4625" s="46">
        <f>SUM(AL4624:AL4624)</f>
        <v>0</v>
      </c>
    </row>
    <row r="4626" spans="1:38" x14ac:dyDescent="0.45">
      <c r="A4626" s="16" t="s">
        <v>6855</v>
      </c>
      <c r="B4626" s="21">
        <v>1770400099995</v>
      </c>
      <c r="C4626" s="16" t="s">
        <v>6856</v>
      </c>
      <c r="D4626" s="16" t="s">
        <v>5029</v>
      </c>
      <c r="E4626" s="56">
        <v>2789</v>
      </c>
      <c r="F4626" s="56">
        <v>6219</v>
      </c>
      <c r="G4626" s="57"/>
      <c r="H4626" s="56" t="s">
        <v>42</v>
      </c>
      <c r="I4626" s="56">
        <v>10370</v>
      </c>
      <c r="J4626" s="56">
        <v>0</v>
      </c>
      <c r="K4626" s="56">
        <v>0</v>
      </c>
      <c r="L4626" s="71">
        <v>20</v>
      </c>
      <c r="M4626" s="56" t="s">
        <v>208</v>
      </c>
      <c r="N4626" s="46">
        <f>((J4626*400)+(K4626*100))+L4626</f>
        <v>20</v>
      </c>
      <c r="O4626" s="46">
        <v>310</v>
      </c>
      <c r="P4626" s="46">
        <f>N4626*O4626</f>
        <v>6200</v>
      </c>
      <c r="Q4626" s="56"/>
      <c r="R4626" s="58"/>
      <c r="S4626" s="59"/>
      <c r="T4626" s="58"/>
      <c r="U4626" s="58"/>
      <c r="V4626" s="60"/>
      <c r="W4626" s="56"/>
      <c r="X4626" s="56"/>
      <c r="Y4626" s="56"/>
      <c r="Z4626" s="46"/>
      <c r="AA4626" s="66"/>
      <c r="AB4626" s="46"/>
      <c r="AC4626" s="46"/>
      <c r="AD4626" s="61"/>
      <c r="AE4626" s="61"/>
      <c r="AF4626" s="46"/>
      <c r="AG4626" s="46">
        <f>IF(AND(AF4626="",P4626=""),0,IF((AF4626=""),P4626,IF((P4626=""),AF4626,AF4626+P4626)))</f>
        <v>6200</v>
      </c>
      <c r="AH4626" s="46">
        <f>IF( (AA4626=""),AG4626*1,AG4626*(AA4626/100) )</f>
        <v>6200</v>
      </c>
      <c r="AI4626" s="46">
        <v>0</v>
      </c>
      <c r="AJ4626" s="46">
        <f>IF((AI4626-AH4626) &gt; 1,0,IF((AI4626-AH4626)&lt;0,AH4626-AI4626,AI4626-AH4626))</f>
        <v>6200</v>
      </c>
      <c r="AK4626" s="46">
        <v>0.02</v>
      </c>
      <c r="AL4626" s="46">
        <f>AJ4626*(AK4626/100)</f>
        <v>1.24</v>
      </c>
    </row>
    <row r="4627" spans="1:38" x14ac:dyDescent="0.45">
      <c r="A4627" s="16"/>
      <c r="B4627" s="21"/>
      <c r="C4627" s="16"/>
      <c r="D4627" s="16"/>
      <c r="E4627" s="56"/>
      <c r="F4627" s="56"/>
      <c r="G4627" s="57"/>
      <c r="H4627" s="56"/>
      <c r="I4627" s="56"/>
      <c r="J4627" s="56">
        <v>5</v>
      </c>
      <c r="K4627" s="56">
        <v>3</v>
      </c>
      <c r="L4627" s="71">
        <v>60</v>
      </c>
      <c r="M4627" s="56" t="s">
        <v>90</v>
      </c>
      <c r="N4627" s="46">
        <f>((J4627*400)+(K4627*100))+L4627</f>
        <v>2360</v>
      </c>
      <c r="O4627" s="46">
        <v>310</v>
      </c>
      <c r="P4627" s="46">
        <f>N4627*O4627</f>
        <v>731600</v>
      </c>
      <c r="Q4627" s="56"/>
      <c r="R4627" s="58"/>
      <c r="S4627" s="59"/>
      <c r="T4627" s="58"/>
      <c r="U4627" s="58"/>
      <c r="V4627" s="60"/>
      <c r="W4627" s="56"/>
      <c r="X4627" s="56"/>
      <c r="Y4627" s="56"/>
      <c r="Z4627" s="46"/>
      <c r="AA4627" s="66"/>
      <c r="AB4627" s="46"/>
      <c r="AC4627" s="46"/>
      <c r="AD4627" s="61"/>
      <c r="AE4627" s="61"/>
      <c r="AF4627" s="46"/>
      <c r="AG4627" s="46">
        <f>IF(AND(AF4627="",P4627=""),0,IF((AF4627=""),P4627,IF((P4627=""),AF4627,AF4627+P4627)))</f>
        <v>731600</v>
      </c>
      <c r="AH4627" s="46">
        <f>IF( (AA4627=""),AG4627*1,AG4627*(AA4627/100) )</f>
        <v>731600</v>
      </c>
      <c r="AI4627" s="46">
        <v>0</v>
      </c>
      <c r="AJ4627" s="46">
        <f>IF((AI4627-AH4627) &gt; 1,0,IF((AI4627-AH4627)&lt;0,AH4627-AI4627,AI4627-AH4627))</f>
        <v>731600</v>
      </c>
      <c r="AK4627" s="46">
        <v>0.01</v>
      </c>
      <c r="AL4627" s="46">
        <f>AJ4627*(AK4627/100)</f>
        <v>73.16</v>
      </c>
    </row>
    <row r="4628" spans="1:38" x14ac:dyDescent="0.45">
      <c r="A4628" s="16"/>
      <c r="B4628" s="21"/>
      <c r="C4628" s="16"/>
      <c r="D4628" s="16"/>
      <c r="E4628" s="56"/>
      <c r="F4628" s="56"/>
      <c r="G4628" s="57"/>
      <c r="H4628" s="56"/>
      <c r="I4628" s="56"/>
      <c r="J4628" s="56"/>
      <c r="K4628" s="56"/>
      <c r="L4628" s="71"/>
      <c r="M4628" s="56"/>
      <c r="N4628" s="46"/>
      <c r="O4628" s="46" t="s">
        <v>54</v>
      </c>
      <c r="P4628" s="46">
        <f>SUM(P4626:P4627)</f>
        <v>737800</v>
      </c>
      <c r="Q4628" s="56"/>
      <c r="R4628" s="58"/>
      <c r="S4628" s="59"/>
      <c r="T4628" s="58"/>
      <c r="U4628" s="58"/>
      <c r="V4628" s="60"/>
      <c r="W4628" s="56"/>
      <c r="X4628" s="56"/>
      <c r="Y4628" s="56"/>
      <c r="Z4628" s="46"/>
      <c r="AA4628" s="66"/>
      <c r="AB4628" s="46"/>
      <c r="AC4628" s="46"/>
      <c r="AD4628" s="61"/>
      <c r="AE4628" s="61"/>
      <c r="AF4628" s="46"/>
      <c r="AG4628" s="46"/>
      <c r="AH4628" s="46">
        <f>SUM(AH4626:AH4627)</f>
        <v>737800</v>
      </c>
      <c r="AI4628" s="46"/>
      <c r="AJ4628" s="46">
        <f>SUM(AJ4626:AJ4627)</f>
        <v>737800</v>
      </c>
      <c r="AK4628" s="46"/>
      <c r="AL4628" s="46">
        <f>SUM(AL4626:AL4627)</f>
        <v>74.399999999999991</v>
      </c>
    </row>
    <row r="4629" spans="1:38" x14ac:dyDescent="0.45">
      <c r="A4629" s="16" t="s">
        <v>6857</v>
      </c>
      <c r="B4629" s="21">
        <v>3770400069707</v>
      </c>
      <c r="C4629" s="16" t="s">
        <v>6858</v>
      </c>
      <c r="D4629" s="16" t="s">
        <v>6859</v>
      </c>
      <c r="E4629" s="56">
        <v>2790</v>
      </c>
      <c r="F4629" s="56">
        <v>8216</v>
      </c>
      <c r="G4629" s="57" t="s">
        <v>6860</v>
      </c>
      <c r="H4629" s="56" t="s">
        <v>42</v>
      </c>
      <c r="I4629" s="56">
        <v>12890</v>
      </c>
      <c r="J4629" s="56"/>
      <c r="K4629" s="56"/>
      <c r="L4629" s="71"/>
      <c r="M4629" s="56"/>
      <c r="N4629" s="46"/>
      <c r="O4629" s="46"/>
      <c r="P4629" s="46"/>
      <c r="Q4629" s="56"/>
      <c r="R4629" s="58"/>
      <c r="S4629" s="59"/>
      <c r="T4629" s="58"/>
      <c r="U4629" s="58"/>
      <c r="V4629" s="60"/>
      <c r="W4629" s="56"/>
      <c r="X4629" s="56"/>
      <c r="Y4629" s="56"/>
      <c r="Z4629" s="46"/>
      <c r="AA4629" s="66"/>
      <c r="AB4629" s="46"/>
      <c r="AC4629" s="46"/>
      <c r="AD4629" s="61"/>
      <c r="AE4629" s="61"/>
      <c r="AF4629" s="46"/>
      <c r="AG4629" s="46"/>
      <c r="AH4629" s="46"/>
      <c r="AI4629" s="46"/>
      <c r="AJ4629" s="46"/>
      <c r="AK4629" s="46"/>
      <c r="AL4629" s="46"/>
    </row>
    <row r="4630" spans="1:38" x14ac:dyDescent="0.45">
      <c r="A4630" s="16"/>
      <c r="B4630" s="21"/>
      <c r="C4630" s="16"/>
      <c r="D4630" s="16"/>
      <c r="E4630" s="56"/>
      <c r="F4630" s="56"/>
      <c r="G4630" s="57"/>
      <c r="H4630" s="56"/>
      <c r="I4630" s="56"/>
      <c r="J4630" s="56"/>
      <c r="K4630" s="56"/>
      <c r="L4630" s="71"/>
      <c r="M4630" s="56"/>
      <c r="N4630" s="46"/>
      <c r="O4630" s="46" t="s">
        <v>54</v>
      </c>
      <c r="P4630" s="46">
        <f>SUM(P4629:P4629)</f>
        <v>0</v>
      </c>
      <c r="Q4630" s="56"/>
      <c r="R4630" s="58"/>
      <c r="S4630" s="59"/>
      <c r="T4630" s="58"/>
      <c r="U4630" s="58"/>
      <c r="V4630" s="60"/>
      <c r="W4630" s="56"/>
      <c r="X4630" s="56"/>
      <c r="Y4630" s="56"/>
      <c r="Z4630" s="46"/>
      <c r="AA4630" s="66"/>
      <c r="AB4630" s="46"/>
      <c r="AC4630" s="46"/>
      <c r="AD4630" s="61"/>
      <c r="AE4630" s="61"/>
      <c r="AF4630" s="46"/>
      <c r="AG4630" s="46"/>
      <c r="AH4630" s="46">
        <f>SUM(AH4629:AH4629)</f>
        <v>0</v>
      </c>
      <c r="AI4630" s="46"/>
      <c r="AJ4630" s="46">
        <f>SUM(AJ4629:AJ4629)</f>
        <v>0</v>
      </c>
      <c r="AK4630" s="46"/>
      <c r="AL4630" s="46">
        <f>SUM(AL4629:AL4629)</f>
        <v>0</v>
      </c>
    </row>
    <row r="4631" spans="1:38" x14ac:dyDescent="0.45">
      <c r="A4631" s="16" t="s">
        <v>6861</v>
      </c>
      <c r="B4631" s="21">
        <v>3770400059361</v>
      </c>
      <c r="C4631" s="16" t="s">
        <v>6862</v>
      </c>
      <c r="D4631" s="16" t="s">
        <v>6863</v>
      </c>
      <c r="E4631" s="56">
        <v>2791</v>
      </c>
      <c r="F4631" s="56">
        <v>1593</v>
      </c>
      <c r="G4631" s="57" t="s">
        <v>6864</v>
      </c>
      <c r="H4631" s="56" t="s">
        <v>42</v>
      </c>
      <c r="I4631" s="56">
        <v>12927</v>
      </c>
      <c r="J4631" s="56">
        <v>0</v>
      </c>
      <c r="K4631" s="56">
        <v>0</v>
      </c>
      <c r="L4631" s="71">
        <v>28</v>
      </c>
      <c r="M4631" s="56" t="s">
        <v>208</v>
      </c>
      <c r="N4631" s="46">
        <f>((J4631*400)+(K4631*100))+L4631</f>
        <v>28</v>
      </c>
      <c r="O4631" s="46">
        <v>200</v>
      </c>
      <c r="P4631" s="46">
        <f>N4631*O4631</f>
        <v>5600</v>
      </c>
      <c r="Q4631" s="56">
        <v>1</v>
      </c>
      <c r="R4631" s="58" t="s">
        <v>6861</v>
      </c>
      <c r="S4631" s="59">
        <v>3770400059361</v>
      </c>
      <c r="T4631" s="58" t="s">
        <v>6862</v>
      </c>
      <c r="U4631" s="58" t="s">
        <v>6865</v>
      </c>
      <c r="V4631" s="60"/>
      <c r="W4631" s="56" t="s">
        <v>210</v>
      </c>
      <c r="X4631" s="56" t="s">
        <v>211</v>
      </c>
      <c r="Y4631" s="56" t="s">
        <v>212</v>
      </c>
      <c r="Z4631" s="46">
        <v>112</v>
      </c>
      <c r="AA4631" s="66">
        <v>100</v>
      </c>
      <c r="AB4631" s="46">
        <v>6900</v>
      </c>
      <c r="AC4631" s="46">
        <f>Z4631*AB4631</f>
        <v>772800</v>
      </c>
      <c r="AD4631" s="61">
        <v>5</v>
      </c>
      <c r="AE4631" s="61">
        <v>5</v>
      </c>
      <c r="AF4631" s="46">
        <f>(AC4631*(100-AE4631))/100</f>
        <v>734160</v>
      </c>
      <c r="AG4631" s="46">
        <f>IF(AND(AF4631="",P4631=""),0,IF((AF4631=""),P4631, IF( (P4631=""),AF4631,AF4631+P4631)))</f>
        <v>739760</v>
      </c>
      <c r="AH4631" s="46">
        <f>IF( (AA4631=""),AG4631*1,AG4631*(AA4631/100) )</f>
        <v>739760</v>
      </c>
      <c r="AI4631" s="46">
        <v>50000000</v>
      </c>
      <c r="AJ4631" s="46">
        <f>IF((AI4631-AH4631) &gt; 1,0,IF((AI4631-AH4631)&lt;0,AH4631-AI4631,AI4631-AH4631))</f>
        <v>0</v>
      </c>
      <c r="AK4631" s="46">
        <v>0.02</v>
      </c>
      <c r="AL4631" s="46">
        <f>AJ4631*(AK4631/100)</f>
        <v>0</v>
      </c>
    </row>
    <row r="4632" spans="1:38" x14ac:dyDescent="0.45">
      <c r="A4632" s="16"/>
      <c r="B4632" s="21"/>
      <c r="C4632" s="16"/>
      <c r="D4632" s="16"/>
      <c r="E4632" s="56"/>
      <c r="F4632" s="56"/>
      <c r="G4632" s="57"/>
      <c r="H4632" s="56"/>
      <c r="I4632" s="56"/>
      <c r="J4632" s="56"/>
      <c r="K4632" s="56"/>
      <c r="L4632" s="71"/>
      <c r="M4632" s="56"/>
      <c r="N4632" s="46"/>
      <c r="O4632" s="46" t="s">
        <v>54</v>
      </c>
      <c r="P4632" s="46">
        <f>SUM(P4631:P4631)</f>
        <v>5600</v>
      </c>
      <c r="Q4632" s="56"/>
      <c r="R4632" s="58"/>
      <c r="S4632" s="59"/>
      <c r="T4632" s="58"/>
      <c r="U4632" s="58"/>
      <c r="V4632" s="60"/>
      <c r="W4632" s="56"/>
      <c r="X4632" s="56"/>
      <c r="Y4632" s="56"/>
      <c r="Z4632" s="46"/>
      <c r="AA4632" s="66"/>
      <c r="AB4632" s="46"/>
      <c r="AC4632" s="46"/>
      <c r="AD4632" s="61"/>
      <c r="AE4632" s="61"/>
      <c r="AF4632" s="46"/>
      <c r="AG4632" s="46"/>
      <c r="AH4632" s="46">
        <f>SUM(AH4631:AH4631)</f>
        <v>739760</v>
      </c>
      <c r="AI4632" s="46"/>
      <c r="AJ4632" s="46">
        <f>SUM(AJ4631:AJ4631)</f>
        <v>0</v>
      </c>
      <c r="AK4632" s="46"/>
      <c r="AL4632" s="46">
        <f>SUM(AL4631:AL4631)</f>
        <v>0</v>
      </c>
    </row>
    <row r="4633" spans="1:38" x14ac:dyDescent="0.45">
      <c r="A4633" s="16" t="s">
        <v>6866</v>
      </c>
      <c r="B4633" s="21">
        <v>3770400037252</v>
      </c>
      <c r="C4633" s="16" t="s">
        <v>6867</v>
      </c>
      <c r="D4633" s="16" t="s">
        <v>6868</v>
      </c>
      <c r="E4633" s="56">
        <v>2792</v>
      </c>
      <c r="F4633" s="56">
        <v>9521</v>
      </c>
      <c r="G4633" s="57" t="s">
        <v>6869</v>
      </c>
      <c r="H4633" s="56" t="s">
        <v>42</v>
      </c>
      <c r="I4633" s="56">
        <v>13837</v>
      </c>
      <c r="J4633" s="56"/>
      <c r="K4633" s="56"/>
      <c r="L4633" s="71"/>
      <c r="M4633" s="56"/>
      <c r="N4633" s="46"/>
      <c r="O4633" s="46"/>
      <c r="P4633" s="46"/>
      <c r="Q4633" s="56"/>
      <c r="R4633" s="58"/>
      <c r="S4633" s="59"/>
      <c r="T4633" s="58"/>
      <c r="U4633" s="58"/>
      <c r="V4633" s="60"/>
      <c r="W4633" s="56"/>
      <c r="X4633" s="56"/>
      <c r="Y4633" s="56"/>
      <c r="Z4633" s="46"/>
      <c r="AA4633" s="66"/>
      <c r="AB4633" s="46"/>
      <c r="AC4633" s="46"/>
      <c r="AD4633" s="61"/>
      <c r="AE4633" s="61"/>
      <c r="AF4633" s="46"/>
      <c r="AG4633" s="46"/>
      <c r="AH4633" s="46"/>
      <c r="AI4633" s="46"/>
      <c r="AJ4633" s="46"/>
      <c r="AK4633" s="46"/>
      <c r="AL4633" s="46"/>
    </row>
    <row r="4634" spans="1:38" x14ac:dyDescent="0.45">
      <c r="A4634" s="16"/>
      <c r="B4634" s="21"/>
      <c r="C4634" s="16"/>
      <c r="D4634" s="16"/>
      <c r="E4634" s="56">
        <v>2793</v>
      </c>
      <c r="F4634" s="56">
        <v>8067</v>
      </c>
      <c r="G4634" s="57" t="s">
        <v>6870</v>
      </c>
      <c r="H4634" s="56" t="s">
        <v>42</v>
      </c>
      <c r="I4634" s="56">
        <v>13847</v>
      </c>
      <c r="J4634" s="56"/>
      <c r="K4634" s="56"/>
      <c r="L4634" s="71"/>
      <c r="M4634" s="56"/>
      <c r="N4634" s="46"/>
      <c r="O4634" s="46"/>
      <c r="P4634" s="46"/>
      <c r="Q4634" s="56"/>
      <c r="R4634" s="58"/>
      <c r="S4634" s="59"/>
      <c r="T4634" s="58"/>
      <c r="U4634" s="58"/>
      <c r="V4634" s="60"/>
      <c r="W4634" s="56"/>
      <c r="X4634" s="56"/>
      <c r="Y4634" s="56"/>
      <c r="Z4634" s="46"/>
      <c r="AA4634" s="66"/>
      <c r="AB4634" s="46"/>
      <c r="AC4634" s="46"/>
      <c r="AD4634" s="61"/>
      <c r="AE4634" s="61"/>
      <c r="AF4634" s="46"/>
      <c r="AG4634" s="46"/>
      <c r="AH4634" s="46"/>
      <c r="AI4634" s="46"/>
      <c r="AJ4634" s="46"/>
      <c r="AK4634" s="46"/>
      <c r="AL4634" s="46"/>
    </row>
    <row r="4635" spans="1:38" x14ac:dyDescent="0.45">
      <c r="A4635" s="16"/>
      <c r="B4635" s="21"/>
      <c r="C4635" s="16"/>
      <c r="D4635" s="16"/>
      <c r="E4635" s="56">
        <v>2794</v>
      </c>
      <c r="F4635" s="56">
        <v>1338</v>
      </c>
      <c r="G4635" s="57" t="s">
        <v>6871</v>
      </c>
      <c r="H4635" s="56" t="s">
        <v>42</v>
      </c>
      <c r="I4635" s="56">
        <v>15446</v>
      </c>
      <c r="J4635" s="56">
        <v>6</v>
      </c>
      <c r="K4635" s="56">
        <v>1</v>
      </c>
      <c r="L4635" s="71">
        <v>42</v>
      </c>
      <c r="M4635" s="56" t="s">
        <v>43</v>
      </c>
      <c r="N4635" s="46">
        <f>((J4635*400)+(K4635*100))+L4635</f>
        <v>2542</v>
      </c>
      <c r="O4635" s="46">
        <v>1550</v>
      </c>
      <c r="P4635" s="46">
        <f>N4635*O4635</f>
        <v>3940100</v>
      </c>
      <c r="Q4635" s="56"/>
      <c r="R4635" s="58"/>
      <c r="S4635" s="59"/>
      <c r="T4635" s="58"/>
      <c r="U4635" s="58"/>
      <c r="V4635" s="60"/>
      <c r="W4635" s="56"/>
      <c r="X4635" s="56"/>
      <c r="Y4635" s="56"/>
      <c r="Z4635" s="46"/>
      <c r="AA4635" s="66"/>
      <c r="AB4635" s="46"/>
      <c r="AC4635" s="46"/>
      <c r="AD4635" s="61"/>
      <c r="AE4635" s="61"/>
      <c r="AF4635" s="46"/>
      <c r="AG4635" s="46">
        <f>IF(AND(AF4635="",P4635=""),0,IF((AF4635=""),P4635,IF((P4635=""),AF4635,AF4635+P4635)))</f>
        <v>3940100</v>
      </c>
      <c r="AH4635" s="46">
        <f>IF( (AA4635=""),AG4635*1,AG4635*(AA4635/100) )</f>
        <v>3940100</v>
      </c>
      <c r="AI4635" s="46">
        <v>0</v>
      </c>
      <c r="AJ4635" s="46">
        <f>IF((AI4635-AH4635) &gt; 1,0,IF((AI4635-AH4635)&lt;0,AH4635-AI4635,AI4635-AH4635))</f>
        <v>3940100</v>
      </c>
      <c r="AK4635" s="46">
        <v>0.3</v>
      </c>
      <c r="AL4635" s="46">
        <f>AJ4635*(AK4635/100)</f>
        <v>11820.300000000001</v>
      </c>
    </row>
    <row r="4636" spans="1:38" x14ac:dyDescent="0.45">
      <c r="A4636" s="16"/>
      <c r="B4636" s="21"/>
      <c r="C4636" s="16"/>
      <c r="D4636" s="16"/>
      <c r="E4636" s="56">
        <v>2795</v>
      </c>
      <c r="F4636" s="56">
        <v>2978</v>
      </c>
      <c r="G4636" s="57" t="s">
        <v>6872</v>
      </c>
      <c r="H4636" s="56" t="s">
        <v>42</v>
      </c>
      <c r="I4636" s="56">
        <v>21971</v>
      </c>
      <c r="J4636" s="56">
        <v>2</v>
      </c>
      <c r="K4636" s="56">
        <v>0</v>
      </c>
      <c r="L4636" s="71">
        <v>0</v>
      </c>
      <c r="M4636" s="56" t="s">
        <v>43</v>
      </c>
      <c r="N4636" s="46">
        <f>((J4636*400)+(K4636*100))+L4636</f>
        <v>800</v>
      </c>
      <c r="O4636" s="46">
        <v>150</v>
      </c>
      <c r="P4636" s="46">
        <f>N4636*O4636</f>
        <v>120000</v>
      </c>
      <c r="Q4636" s="56"/>
      <c r="R4636" s="58"/>
      <c r="S4636" s="59"/>
      <c r="T4636" s="58"/>
      <c r="U4636" s="58"/>
      <c r="V4636" s="60"/>
      <c r="W4636" s="56"/>
      <c r="X4636" s="56"/>
      <c r="Y4636" s="56"/>
      <c r="Z4636" s="46"/>
      <c r="AA4636" s="66"/>
      <c r="AB4636" s="46"/>
      <c r="AC4636" s="46"/>
      <c r="AD4636" s="61"/>
      <c r="AE4636" s="61"/>
      <c r="AF4636" s="46"/>
      <c r="AG4636" s="46">
        <f>IF(AND(AF4636="",P4636=""),0,IF((AF4636=""),P4636,IF((P4636=""),AF4636,AF4636+P4636)))</f>
        <v>120000</v>
      </c>
      <c r="AH4636" s="46">
        <f>IF( (AA4636=""),AG4636*1,AG4636*(AA4636/100) )</f>
        <v>120000</v>
      </c>
      <c r="AI4636" s="46">
        <v>0</v>
      </c>
      <c r="AJ4636" s="46">
        <f>IF((AI4636-AH4636) &gt; 1,0,IF((AI4636-AH4636)&lt;0,AH4636-AI4636,AI4636-AH4636))</f>
        <v>120000</v>
      </c>
      <c r="AK4636" s="46">
        <v>0.3</v>
      </c>
      <c r="AL4636" s="46">
        <f>AJ4636*(AK4636/100)</f>
        <v>360</v>
      </c>
    </row>
    <row r="4637" spans="1:38" x14ac:dyDescent="0.45">
      <c r="A4637" s="16"/>
      <c r="B4637" s="21"/>
      <c r="C4637" s="16"/>
      <c r="D4637" s="16"/>
      <c r="E4637" s="56"/>
      <c r="F4637" s="56"/>
      <c r="G4637" s="57"/>
      <c r="H4637" s="56"/>
      <c r="I4637" s="56"/>
      <c r="J4637" s="56"/>
      <c r="K4637" s="56"/>
      <c r="L4637" s="71"/>
      <c r="M4637" s="56"/>
      <c r="N4637" s="46"/>
      <c r="O4637" s="46" t="s">
        <v>54</v>
      </c>
      <c r="P4637" s="46">
        <f>SUM(P4633:P4636)</f>
        <v>4060100</v>
      </c>
      <c r="Q4637" s="56"/>
      <c r="R4637" s="58"/>
      <c r="S4637" s="59"/>
      <c r="T4637" s="58"/>
      <c r="U4637" s="58"/>
      <c r="V4637" s="60"/>
      <c r="W4637" s="56"/>
      <c r="X4637" s="56"/>
      <c r="Y4637" s="56"/>
      <c r="Z4637" s="46"/>
      <c r="AA4637" s="66"/>
      <c r="AB4637" s="46"/>
      <c r="AC4637" s="46"/>
      <c r="AD4637" s="61"/>
      <c r="AE4637" s="61"/>
      <c r="AF4637" s="46"/>
      <c r="AG4637" s="46"/>
      <c r="AH4637" s="46">
        <f>SUM(AH4633:AH4636)</f>
        <v>4060100</v>
      </c>
      <c r="AI4637" s="46"/>
      <c r="AJ4637" s="46">
        <f>SUM(AJ4633:AJ4636)</f>
        <v>4060100</v>
      </c>
      <c r="AK4637" s="46"/>
      <c r="AL4637" s="46">
        <f>SUM(AL4633:AL4636)</f>
        <v>12180.300000000001</v>
      </c>
    </row>
    <row r="4638" spans="1:38" x14ac:dyDescent="0.45">
      <c r="A4638" s="16" t="s">
        <v>6873</v>
      </c>
      <c r="B4638" s="21">
        <v>3930600383349</v>
      </c>
      <c r="C4638" s="16" t="s">
        <v>6874</v>
      </c>
      <c r="D4638" s="16" t="s">
        <v>6875</v>
      </c>
      <c r="E4638" s="56">
        <v>2796</v>
      </c>
      <c r="F4638" s="56">
        <v>7897</v>
      </c>
      <c r="G4638" s="57" t="s">
        <v>6876</v>
      </c>
      <c r="H4638" s="56" t="s">
        <v>42</v>
      </c>
      <c r="I4638" s="56">
        <v>28289</v>
      </c>
      <c r="J4638" s="56"/>
      <c r="K4638" s="56"/>
      <c r="L4638" s="71"/>
      <c r="M4638" s="56"/>
      <c r="N4638" s="46"/>
      <c r="O4638" s="46"/>
      <c r="P4638" s="46"/>
      <c r="Q4638" s="56"/>
      <c r="R4638" s="58"/>
      <c r="S4638" s="59"/>
      <c r="T4638" s="58"/>
      <c r="U4638" s="58"/>
      <c r="V4638" s="60"/>
      <c r="W4638" s="56"/>
      <c r="X4638" s="56"/>
      <c r="Y4638" s="56"/>
      <c r="Z4638" s="46"/>
      <c r="AA4638" s="66"/>
      <c r="AB4638" s="46"/>
      <c r="AC4638" s="46"/>
      <c r="AD4638" s="61"/>
      <c r="AE4638" s="61"/>
      <c r="AF4638" s="46"/>
      <c r="AG4638" s="46"/>
      <c r="AH4638" s="46"/>
      <c r="AI4638" s="46"/>
      <c r="AJ4638" s="46"/>
      <c r="AK4638" s="46"/>
      <c r="AL4638" s="46"/>
    </row>
    <row r="4639" spans="1:38" x14ac:dyDescent="0.45">
      <c r="A4639" s="16"/>
      <c r="B4639" s="21"/>
      <c r="C4639" s="16"/>
      <c r="D4639" s="16"/>
      <c r="E4639" s="56"/>
      <c r="F4639" s="56"/>
      <c r="G4639" s="57"/>
      <c r="H4639" s="56"/>
      <c r="I4639" s="56"/>
      <c r="J4639" s="56"/>
      <c r="K4639" s="56"/>
      <c r="L4639" s="71"/>
      <c r="M4639" s="56"/>
      <c r="N4639" s="46"/>
      <c r="O4639" s="46" t="s">
        <v>54</v>
      </c>
      <c r="P4639" s="46">
        <f>SUM(P4638:P4638)</f>
        <v>0</v>
      </c>
      <c r="Q4639" s="56"/>
      <c r="R4639" s="58"/>
      <c r="S4639" s="59"/>
      <c r="T4639" s="58"/>
      <c r="U4639" s="58"/>
      <c r="V4639" s="60"/>
      <c r="W4639" s="56"/>
      <c r="X4639" s="56"/>
      <c r="Y4639" s="56"/>
      <c r="Z4639" s="46"/>
      <c r="AA4639" s="66"/>
      <c r="AB4639" s="46"/>
      <c r="AC4639" s="46"/>
      <c r="AD4639" s="61"/>
      <c r="AE4639" s="61"/>
      <c r="AF4639" s="46"/>
      <c r="AG4639" s="46"/>
      <c r="AH4639" s="46">
        <f>SUM(AH4638:AH4638)</f>
        <v>0</v>
      </c>
      <c r="AI4639" s="46"/>
      <c r="AJ4639" s="46">
        <f>SUM(AJ4638:AJ4638)</f>
        <v>0</v>
      </c>
      <c r="AK4639" s="46"/>
      <c r="AL4639" s="46">
        <f>SUM(AL4638:AL4638)</f>
        <v>0</v>
      </c>
    </row>
    <row r="4640" spans="1:38" x14ac:dyDescent="0.45">
      <c r="A4640" s="16" t="s">
        <v>6877</v>
      </c>
      <c r="B4640" s="21">
        <v>3770400021909</v>
      </c>
      <c r="C4640" s="16" t="s">
        <v>6878</v>
      </c>
      <c r="D4640" s="16" t="s">
        <v>6879</v>
      </c>
      <c r="E4640" s="56">
        <v>2797</v>
      </c>
      <c r="F4640" s="56">
        <v>4321</v>
      </c>
      <c r="G4640" s="57" t="s">
        <v>6880</v>
      </c>
      <c r="H4640" s="56" t="s">
        <v>42</v>
      </c>
      <c r="I4640" s="56">
        <v>30111</v>
      </c>
      <c r="J4640" s="56">
        <v>3</v>
      </c>
      <c r="K4640" s="56">
        <v>0</v>
      </c>
      <c r="L4640" s="71">
        <v>0</v>
      </c>
      <c r="M4640" s="56" t="s">
        <v>43</v>
      </c>
      <c r="N4640" s="46">
        <f>((J4640*400)+(K4640*100))+L4640</f>
        <v>1200</v>
      </c>
      <c r="O4640" s="46">
        <v>330</v>
      </c>
      <c r="P4640" s="46">
        <f>N4640*O4640</f>
        <v>396000</v>
      </c>
      <c r="Q4640" s="56"/>
      <c r="R4640" s="58"/>
      <c r="S4640" s="59"/>
      <c r="T4640" s="58"/>
      <c r="U4640" s="58"/>
      <c r="V4640" s="60"/>
      <c r="W4640" s="56"/>
      <c r="X4640" s="56"/>
      <c r="Y4640" s="56"/>
      <c r="Z4640" s="46"/>
      <c r="AA4640" s="66"/>
      <c r="AB4640" s="46"/>
      <c r="AC4640" s="46"/>
      <c r="AD4640" s="61"/>
      <c r="AE4640" s="61"/>
      <c r="AF4640" s="46"/>
      <c r="AG4640" s="46">
        <f>IF(AND(AF4640="",P4640=""),0,IF((AF4640=""),P4640,IF((P4640=""),AF4640,AF4640+P4640)))</f>
        <v>396000</v>
      </c>
      <c r="AH4640" s="46">
        <f>IF( (AA4640=""),AG4640*1,AG4640*(AA4640/100) )</f>
        <v>396000</v>
      </c>
      <c r="AI4640" s="46">
        <v>0</v>
      </c>
      <c r="AJ4640" s="46">
        <f>IF((AI4640-AH4640) &gt; 1,0,IF((AI4640-AH4640)&lt;0,AH4640-AI4640,AI4640-AH4640))</f>
        <v>396000</v>
      </c>
      <c r="AK4640" s="46">
        <v>0.3</v>
      </c>
      <c r="AL4640" s="46">
        <f>AJ4640*(AK4640/100)</f>
        <v>1188</v>
      </c>
    </row>
    <row r="4641" spans="1:38" x14ac:dyDescent="0.45">
      <c r="A4641" s="16"/>
      <c r="B4641" s="21"/>
      <c r="C4641" s="16"/>
      <c r="D4641" s="16"/>
      <c r="E4641" s="56"/>
      <c r="F4641" s="56"/>
      <c r="G4641" s="57"/>
      <c r="H4641" s="56"/>
      <c r="I4641" s="56"/>
      <c r="J4641" s="56"/>
      <c r="K4641" s="56"/>
      <c r="L4641" s="71"/>
      <c r="M4641" s="56"/>
      <c r="N4641" s="46"/>
      <c r="O4641" s="46" t="s">
        <v>54</v>
      </c>
      <c r="P4641" s="46">
        <f>SUM(P4640:P4640)</f>
        <v>396000</v>
      </c>
      <c r="Q4641" s="56"/>
      <c r="R4641" s="58"/>
      <c r="S4641" s="59"/>
      <c r="T4641" s="58"/>
      <c r="U4641" s="58"/>
      <c r="V4641" s="60"/>
      <c r="W4641" s="56"/>
      <c r="X4641" s="56"/>
      <c r="Y4641" s="56"/>
      <c r="Z4641" s="46"/>
      <c r="AA4641" s="66"/>
      <c r="AB4641" s="46"/>
      <c r="AC4641" s="46"/>
      <c r="AD4641" s="61"/>
      <c r="AE4641" s="61"/>
      <c r="AF4641" s="46"/>
      <c r="AG4641" s="46"/>
      <c r="AH4641" s="46">
        <f>SUM(AH4640:AH4640)</f>
        <v>396000</v>
      </c>
      <c r="AI4641" s="46"/>
      <c r="AJ4641" s="46">
        <f>SUM(AJ4640:AJ4640)</f>
        <v>396000</v>
      </c>
      <c r="AK4641" s="46"/>
      <c r="AL4641" s="46">
        <f>SUM(AL4640:AL4640)</f>
        <v>1188</v>
      </c>
    </row>
    <row r="4642" spans="1:38" x14ac:dyDescent="0.45">
      <c r="A4642" s="16" t="s">
        <v>6881</v>
      </c>
      <c r="B4642" s="21">
        <v>3320700319133</v>
      </c>
      <c r="C4642" s="16" t="s">
        <v>6882</v>
      </c>
      <c r="D4642" s="16" t="s">
        <v>6883</v>
      </c>
      <c r="E4642" s="56">
        <v>2798</v>
      </c>
      <c r="F4642" s="56">
        <v>8822</v>
      </c>
      <c r="G4642" s="57" t="s">
        <v>6884</v>
      </c>
      <c r="H4642" s="56" t="s">
        <v>42</v>
      </c>
      <c r="I4642" s="56">
        <v>30798</v>
      </c>
      <c r="J4642" s="56"/>
      <c r="K4642" s="56"/>
      <c r="L4642" s="71"/>
      <c r="M4642" s="56"/>
      <c r="N4642" s="46"/>
      <c r="O4642" s="46"/>
      <c r="P4642" s="46"/>
      <c r="Q4642" s="56"/>
      <c r="R4642" s="58"/>
      <c r="S4642" s="59"/>
      <c r="T4642" s="58"/>
      <c r="U4642" s="58"/>
      <c r="V4642" s="60"/>
      <c r="W4642" s="56"/>
      <c r="X4642" s="56"/>
      <c r="Y4642" s="56"/>
      <c r="Z4642" s="46"/>
      <c r="AA4642" s="66"/>
      <c r="AB4642" s="46"/>
      <c r="AC4642" s="46"/>
      <c r="AD4642" s="61"/>
      <c r="AE4642" s="61"/>
      <c r="AF4642" s="46"/>
      <c r="AG4642" s="46"/>
      <c r="AH4642" s="46"/>
      <c r="AI4642" s="46"/>
      <c r="AJ4642" s="46"/>
      <c r="AK4642" s="46"/>
      <c r="AL4642" s="46"/>
    </row>
    <row r="4643" spans="1:38" x14ac:dyDescent="0.45">
      <c r="A4643" s="16"/>
      <c r="B4643" s="21"/>
      <c r="C4643" s="16"/>
      <c r="D4643" s="16"/>
      <c r="E4643" s="56"/>
      <c r="F4643" s="56"/>
      <c r="G4643" s="57"/>
      <c r="H4643" s="56"/>
      <c r="I4643" s="56"/>
      <c r="J4643" s="56"/>
      <c r="K4643" s="56"/>
      <c r="L4643" s="71"/>
      <c r="M4643" s="56"/>
      <c r="N4643" s="46"/>
      <c r="O4643" s="46" t="s">
        <v>54</v>
      </c>
      <c r="P4643" s="46">
        <f>SUM(P4642:P4642)</f>
        <v>0</v>
      </c>
      <c r="Q4643" s="56"/>
      <c r="R4643" s="58"/>
      <c r="S4643" s="59"/>
      <c r="T4643" s="58"/>
      <c r="U4643" s="58"/>
      <c r="V4643" s="60"/>
      <c r="W4643" s="56"/>
      <c r="X4643" s="56"/>
      <c r="Y4643" s="56"/>
      <c r="Z4643" s="46"/>
      <c r="AA4643" s="66"/>
      <c r="AB4643" s="46"/>
      <c r="AC4643" s="46"/>
      <c r="AD4643" s="61"/>
      <c r="AE4643" s="61"/>
      <c r="AF4643" s="46"/>
      <c r="AG4643" s="46"/>
      <c r="AH4643" s="46">
        <f>SUM(AH4642:AH4642)</f>
        <v>0</v>
      </c>
      <c r="AI4643" s="46"/>
      <c r="AJ4643" s="46">
        <f>SUM(AJ4642:AJ4642)</f>
        <v>0</v>
      </c>
      <c r="AK4643" s="46"/>
      <c r="AL4643" s="46">
        <f>SUM(AL4642:AL4642)</f>
        <v>0</v>
      </c>
    </row>
    <row r="4644" spans="1:38" x14ac:dyDescent="0.45">
      <c r="A4644" s="16" t="s">
        <v>6885</v>
      </c>
      <c r="B4644" s="21">
        <v>3770400497491</v>
      </c>
      <c r="C4644" s="16" t="s">
        <v>6886</v>
      </c>
      <c r="D4644" s="16" t="s">
        <v>6887</v>
      </c>
      <c r="E4644" s="56">
        <v>2799</v>
      </c>
      <c r="F4644" s="56">
        <v>2309</v>
      </c>
      <c r="G4644" s="57" t="s">
        <v>6888</v>
      </c>
      <c r="H4644" s="56" t="s">
        <v>42</v>
      </c>
      <c r="I4644" s="56">
        <v>30883</v>
      </c>
      <c r="J4644" s="56">
        <v>0</v>
      </c>
      <c r="K4644" s="56">
        <v>0</v>
      </c>
      <c r="L4644" s="71">
        <v>13.5</v>
      </c>
      <c r="M4644" s="56" t="s">
        <v>208</v>
      </c>
      <c r="N4644" s="46">
        <f>((J4644*400)+(K4644*100))+L4644</f>
        <v>13.5</v>
      </c>
      <c r="O4644" s="46">
        <v>300</v>
      </c>
      <c r="P4644" s="46">
        <f>N4644*O4644</f>
        <v>4050</v>
      </c>
      <c r="Q4644" s="56"/>
      <c r="R4644" s="58"/>
      <c r="S4644" s="59"/>
      <c r="T4644" s="58"/>
      <c r="U4644" s="58"/>
      <c r="V4644" s="60"/>
      <c r="W4644" s="56"/>
      <c r="X4644" s="56"/>
      <c r="Y4644" s="56"/>
      <c r="Z4644" s="46"/>
      <c r="AA4644" s="66"/>
      <c r="AB4644" s="46"/>
      <c r="AC4644" s="46"/>
      <c r="AD4644" s="61"/>
      <c r="AE4644" s="61"/>
      <c r="AF4644" s="46"/>
      <c r="AG4644" s="46">
        <f>IF(AND(AF4644="",P4644=""),0,IF((AF4644=""),P4644,IF((P4644=""),AF4644,AF4644+P4644)))</f>
        <v>4050</v>
      </c>
      <c r="AH4644" s="46">
        <f>IF( (AA4644=""),AG4644*1,AG4644*(AA4644/100) )</f>
        <v>4050</v>
      </c>
      <c r="AI4644" s="46">
        <v>0</v>
      </c>
      <c r="AJ4644" s="46">
        <f>IF((AI4644-AH4644) &gt; 1,0,IF((AI4644-AH4644)&lt;0,AH4644-AI4644,AI4644-AH4644))</f>
        <v>4050</v>
      </c>
      <c r="AK4644" s="46">
        <v>0.02</v>
      </c>
      <c r="AL4644" s="46">
        <f>AJ4644*(AK4644/100)</f>
        <v>0.81</v>
      </c>
    </row>
    <row r="4645" spans="1:38" x14ac:dyDescent="0.45">
      <c r="A4645" s="16"/>
      <c r="B4645" s="21"/>
      <c r="C4645" s="16"/>
      <c r="D4645" s="16"/>
      <c r="E4645" s="56"/>
      <c r="F4645" s="56"/>
      <c r="G4645" s="57"/>
      <c r="H4645" s="56"/>
      <c r="I4645" s="56"/>
      <c r="J4645" s="56">
        <v>1</v>
      </c>
      <c r="K4645" s="56">
        <v>2</v>
      </c>
      <c r="L4645" s="71">
        <v>0</v>
      </c>
      <c r="M4645" s="56" t="s">
        <v>90</v>
      </c>
      <c r="N4645" s="46">
        <f>((J4645*400)+(K4645*100))+L4645</f>
        <v>600</v>
      </c>
      <c r="O4645" s="46">
        <v>300</v>
      </c>
      <c r="P4645" s="46">
        <f>N4645*O4645</f>
        <v>180000</v>
      </c>
      <c r="Q4645" s="56"/>
      <c r="R4645" s="58"/>
      <c r="S4645" s="59"/>
      <c r="T4645" s="58"/>
      <c r="U4645" s="58"/>
      <c r="V4645" s="60"/>
      <c r="W4645" s="56"/>
      <c r="X4645" s="56"/>
      <c r="Y4645" s="56"/>
      <c r="Z4645" s="46"/>
      <c r="AA4645" s="66"/>
      <c r="AB4645" s="46"/>
      <c r="AC4645" s="46"/>
      <c r="AD4645" s="61"/>
      <c r="AE4645" s="61"/>
      <c r="AF4645" s="46"/>
      <c r="AG4645" s="46">
        <f>IF(AND(AF4645="",P4645=""),0,IF((AF4645=""),P4645,IF((P4645=""),AF4645,AF4645+P4645)))</f>
        <v>180000</v>
      </c>
      <c r="AH4645" s="46">
        <f>IF( (AA4645=""),AG4645*1,AG4645*(AA4645/100) )</f>
        <v>180000</v>
      </c>
      <c r="AI4645" s="46">
        <v>0</v>
      </c>
      <c r="AJ4645" s="46">
        <f>IF((AI4645-AH4645) &gt; 1,0,IF((AI4645-AH4645)&lt;0,AH4645-AI4645,AI4645-AH4645))</f>
        <v>180000</v>
      </c>
      <c r="AK4645" s="46">
        <v>0.01</v>
      </c>
      <c r="AL4645" s="46">
        <f>AJ4645*(AK4645/100)</f>
        <v>18</v>
      </c>
    </row>
    <row r="4646" spans="1:38" x14ac:dyDescent="0.45">
      <c r="A4646" s="16"/>
      <c r="B4646" s="21"/>
      <c r="C4646" s="16"/>
      <c r="D4646" s="16"/>
      <c r="E4646" s="56">
        <v>2800</v>
      </c>
      <c r="F4646" s="56">
        <v>2310</v>
      </c>
      <c r="G4646" s="57" t="s">
        <v>6889</v>
      </c>
      <c r="H4646" s="56" t="s">
        <v>42</v>
      </c>
      <c r="I4646" s="56">
        <v>30884</v>
      </c>
      <c r="J4646" s="56">
        <v>2</v>
      </c>
      <c r="K4646" s="56">
        <v>2</v>
      </c>
      <c r="L4646" s="71">
        <v>93.5</v>
      </c>
      <c r="M4646" s="56" t="s">
        <v>90</v>
      </c>
      <c r="N4646" s="46">
        <f>((J4646*400)+(K4646*100))+L4646</f>
        <v>1093.5</v>
      </c>
      <c r="O4646" s="46">
        <v>200</v>
      </c>
      <c r="P4646" s="46">
        <f>N4646*O4646</f>
        <v>218700</v>
      </c>
      <c r="Q4646" s="56">
        <v>1</v>
      </c>
      <c r="R4646" s="58" t="s">
        <v>6885</v>
      </c>
      <c r="S4646" s="59">
        <v>3770400497491</v>
      </c>
      <c r="T4646" s="58" t="s">
        <v>6886</v>
      </c>
      <c r="U4646" s="58" t="s">
        <v>6890</v>
      </c>
      <c r="V4646" s="60"/>
      <c r="W4646" s="56" t="s">
        <v>210</v>
      </c>
      <c r="X4646" s="56" t="s">
        <v>211</v>
      </c>
      <c r="Y4646" s="56" t="s">
        <v>212</v>
      </c>
      <c r="Z4646" s="46">
        <v>54</v>
      </c>
      <c r="AA4646" s="66">
        <v>100</v>
      </c>
      <c r="AB4646" s="46">
        <v>6900</v>
      </c>
      <c r="AC4646" s="46">
        <f>Z4646*AB4646</f>
        <v>372600</v>
      </c>
      <c r="AD4646" s="61">
        <v>5</v>
      </c>
      <c r="AE4646" s="61">
        <v>5</v>
      </c>
      <c r="AF4646" s="46">
        <f>(AC4646*(100-AE4646))/100</f>
        <v>353970</v>
      </c>
      <c r="AG4646" s="46">
        <f>IF(AND(AF4646="",P4646=""),0,IF((AF4646=""),P4646, IF( (P4646=""),AF4646,AF4646+P4646)))</f>
        <v>572670</v>
      </c>
      <c r="AH4646" s="46">
        <f>IF( (AA4646=""),AG4646*1,AG4646*(AA4646/100) )</f>
        <v>572670</v>
      </c>
      <c r="AI4646" s="46">
        <v>0</v>
      </c>
      <c r="AJ4646" s="46">
        <f>IF((AI4646-AH4646) &gt; 1,0,IF((AI4646-AH4646)&lt;0,AH4646-AI4646,AI4646-AH4646))</f>
        <v>572670</v>
      </c>
      <c r="AK4646" s="46">
        <v>0.02</v>
      </c>
      <c r="AL4646" s="46">
        <f>AJ4646*(AK4646/100)</f>
        <v>114.53400000000001</v>
      </c>
    </row>
    <row r="4647" spans="1:38" x14ac:dyDescent="0.45">
      <c r="A4647" s="16"/>
      <c r="B4647" s="21"/>
      <c r="C4647" s="16"/>
      <c r="D4647" s="16"/>
      <c r="E4647" s="56"/>
      <c r="F4647" s="56"/>
      <c r="G4647" s="57"/>
      <c r="H4647" s="56"/>
      <c r="I4647" s="56"/>
      <c r="J4647" s="56"/>
      <c r="K4647" s="56"/>
      <c r="L4647" s="71"/>
      <c r="M4647" s="56"/>
      <c r="N4647" s="46"/>
      <c r="O4647" s="46" t="s">
        <v>54</v>
      </c>
      <c r="P4647" s="46">
        <f>SUM(P4644:P4646)</f>
        <v>402750</v>
      </c>
      <c r="Q4647" s="56"/>
      <c r="R4647" s="58"/>
      <c r="S4647" s="59"/>
      <c r="T4647" s="58"/>
      <c r="U4647" s="58"/>
      <c r="V4647" s="60"/>
      <c r="W4647" s="56"/>
      <c r="X4647" s="56"/>
      <c r="Y4647" s="56"/>
      <c r="Z4647" s="46"/>
      <c r="AA4647" s="66"/>
      <c r="AB4647" s="46"/>
      <c r="AC4647" s="46"/>
      <c r="AD4647" s="61"/>
      <c r="AE4647" s="61"/>
      <c r="AF4647" s="46"/>
      <c r="AG4647" s="46"/>
      <c r="AH4647" s="46">
        <f>SUM(AH4644:AH4646)</f>
        <v>756720</v>
      </c>
      <c r="AI4647" s="46"/>
      <c r="AJ4647" s="46">
        <f>SUM(AJ4644:AJ4646)</f>
        <v>756720</v>
      </c>
      <c r="AK4647" s="46"/>
      <c r="AL4647" s="46">
        <f>SUM(AL4644:AL4646)</f>
        <v>133.34399999999999</v>
      </c>
    </row>
    <row r="4648" spans="1:38" x14ac:dyDescent="0.45">
      <c r="A4648" s="16" t="s">
        <v>6891</v>
      </c>
      <c r="B4648" s="21">
        <v>3770400033443</v>
      </c>
      <c r="C4648" s="16" t="s">
        <v>6892</v>
      </c>
      <c r="D4648" s="16" t="s">
        <v>554</v>
      </c>
      <c r="E4648" s="56">
        <v>2801</v>
      </c>
      <c r="F4648" s="56">
        <v>3829</v>
      </c>
      <c r="G4648" s="57" t="s">
        <v>6893</v>
      </c>
      <c r="H4648" s="56" t="s">
        <v>42</v>
      </c>
      <c r="I4648" s="56">
        <v>34101</v>
      </c>
      <c r="J4648" s="56">
        <v>0</v>
      </c>
      <c r="K4648" s="56">
        <v>2</v>
      </c>
      <c r="L4648" s="71">
        <v>57.7</v>
      </c>
      <c r="M4648" s="56" t="s">
        <v>43</v>
      </c>
      <c r="N4648" s="46">
        <f>((J4648*400)+(K4648*100))+L4648</f>
        <v>257.7</v>
      </c>
      <c r="O4648" s="46">
        <v>300</v>
      </c>
      <c r="P4648" s="46">
        <f>N4648*O4648</f>
        <v>77310</v>
      </c>
      <c r="Q4648" s="56"/>
      <c r="R4648" s="58"/>
      <c r="S4648" s="59"/>
      <c r="T4648" s="58"/>
      <c r="U4648" s="58"/>
      <c r="V4648" s="60"/>
      <c r="W4648" s="56"/>
      <c r="X4648" s="56"/>
      <c r="Y4648" s="56"/>
      <c r="Z4648" s="46"/>
      <c r="AA4648" s="66"/>
      <c r="AB4648" s="46"/>
      <c r="AC4648" s="46"/>
      <c r="AD4648" s="61"/>
      <c r="AE4648" s="61"/>
      <c r="AF4648" s="46"/>
      <c r="AG4648" s="46">
        <f>IF(AND(AF4648="",P4648=""),0,IF((AF4648=""),P4648,IF((P4648=""),AF4648,AF4648+P4648)))</f>
        <v>77310</v>
      </c>
      <c r="AH4648" s="46">
        <f>IF( (AA4648=""),AG4648*1,AG4648*(AA4648/100) )</f>
        <v>77310</v>
      </c>
      <c r="AI4648" s="46">
        <v>0</v>
      </c>
      <c r="AJ4648" s="46">
        <f>IF((AI4648-AH4648) &gt; 1,0,IF((AI4648-AH4648)&lt;0,AH4648-AI4648,AI4648-AH4648))</f>
        <v>77310</v>
      </c>
      <c r="AK4648" s="46">
        <v>0.3</v>
      </c>
      <c r="AL4648" s="46">
        <f>AJ4648*(AK4648/100)</f>
        <v>231.93</v>
      </c>
    </row>
    <row r="4649" spans="1:38" x14ac:dyDescent="0.45">
      <c r="A4649" s="16"/>
      <c r="B4649" s="21"/>
      <c r="C4649" s="16"/>
      <c r="D4649" s="16"/>
      <c r="E4649" s="56"/>
      <c r="F4649" s="56"/>
      <c r="G4649" s="57"/>
      <c r="H4649" s="56"/>
      <c r="I4649" s="56"/>
      <c r="J4649" s="56"/>
      <c r="K4649" s="56"/>
      <c r="L4649" s="71"/>
      <c r="M4649" s="56"/>
      <c r="N4649" s="46"/>
      <c r="O4649" s="46" t="s">
        <v>54</v>
      </c>
      <c r="P4649" s="46">
        <f>SUM(P4648:P4648)</f>
        <v>77310</v>
      </c>
      <c r="Q4649" s="56"/>
      <c r="R4649" s="58"/>
      <c r="S4649" s="59"/>
      <c r="T4649" s="58"/>
      <c r="U4649" s="58"/>
      <c r="V4649" s="60"/>
      <c r="W4649" s="56"/>
      <c r="X4649" s="56"/>
      <c r="Y4649" s="56"/>
      <c r="Z4649" s="46"/>
      <c r="AA4649" s="66"/>
      <c r="AB4649" s="46"/>
      <c r="AC4649" s="46"/>
      <c r="AD4649" s="61"/>
      <c r="AE4649" s="61"/>
      <c r="AF4649" s="46"/>
      <c r="AG4649" s="46"/>
      <c r="AH4649" s="46">
        <f>SUM(AH4648:AH4648)</f>
        <v>77310</v>
      </c>
      <c r="AI4649" s="46"/>
      <c r="AJ4649" s="46">
        <f>SUM(AJ4648:AJ4648)</f>
        <v>77310</v>
      </c>
      <c r="AK4649" s="46"/>
      <c r="AL4649" s="46">
        <f>SUM(AL4648:AL4648)</f>
        <v>231.93</v>
      </c>
    </row>
    <row r="4650" spans="1:38" x14ac:dyDescent="0.45">
      <c r="A4650" s="16" t="s">
        <v>6894</v>
      </c>
      <c r="B4650" s="21">
        <v>1770400013209</v>
      </c>
      <c r="C4650" s="16" t="s">
        <v>6895</v>
      </c>
      <c r="D4650" s="16" t="s">
        <v>6896</v>
      </c>
      <c r="E4650" s="56">
        <v>2802</v>
      </c>
      <c r="F4650" s="56">
        <v>5787</v>
      </c>
      <c r="G4650" s="57"/>
      <c r="H4650" s="56" t="s">
        <v>42</v>
      </c>
      <c r="I4650" s="56">
        <v>11248</v>
      </c>
      <c r="J4650" s="56">
        <v>2</v>
      </c>
      <c r="K4650" s="56">
        <v>3</v>
      </c>
      <c r="L4650" s="71">
        <v>19</v>
      </c>
      <c r="M4650" s="56" t="s">
        <v>90</v>
      </c>
      <c r="N4650" s="46">
        <f>((J4650*400)+(K4650*100))+L4650</f>
        <v>1119</v>
      </c>
      <c r="O4650" s="46">
        <v>260</v>
      </c>
      <c r="P4650" s="46">
        <f>N4650*O4650</f>
        <v>290940</v>
      </c>
      <c r="Q4650" s="56"/>
      <c r="R4650" s="58"/>
      <c r="S4650" s="59"/>
      <c r="T4650" s="58"/>
      <c r="U4650" s="58"/>
      <c r="V4650" s="60"/>
      <c r="W4650" s="56"/>
      <c r="X4650" s="56"/>
      <c r="Y4650" s="56"/>
      <c r="Z4650" s="46"/>
      <c r="AA4650" s="66"/>
      <c r="AB4650" s="46"/>
      <c r="AC4650" s="46"/>
      <c r="AD4650" s="61"/>
      <c r="AE4650" s="61"/>
      <c r="AF4650" s="46"/>
      <c r="AG4650" s="46">
        <f>IF(AND(AF4650="",P4650=""),0,IF((AF4650=""),P4650,IF((P4650=""),AF4650,AF4650+P4650)))</f>
        <v>290940</v>
      </c>
      <c r="AH4650" s="46">
        <f>IF( (AA4650=""),AG4650*1,AG4650*(AA4650/100) )</f>
        <v>290940</v>
      </c>
      <c r="AI4650" s="46">
        <v>50000000</v>
      </c>
      <c r="AJ4650" s="46">
        <f>IF((AI4650-AH4650) &gt; 1,0,IF((AI4650-AH4650)&lt;0,AH4650-AI4650,AI4650-AH4650))</f>
        <v>0</v>
      </c>
      <c r="AK4650" s="46">
        <v>0.01</v>
      </c>
      <c r="AL4650" s="46">
        <f>AJ4650*(AK4650/100)</f>
        <v>0</v>
      </c>
    </row>
    <row r="4651" spans="1:38" x14ac:dyDescent="0.45">
      <c r="A4651" s="16"/>
      <c r="B4651" s="21"/>
      <c r="C4651" s="16"/>
      <c r="D4651" s="16"/>
      <c r="E4651" s="56"/>
      <c r="F4651" s="56"/>
      <c r="G4651" s="57"/>
      <c r="H4651" s="56"/>
      <c r="I4651" s="56"/>
      <c r="J4651" s="56"/>
      <c r="K4651" s="56"/>
      <c r="L4651" s="71"/>
      <c r="M4651" s="56"/>
      <c r="N4651" s="46"/>
      <c r="O4651" s="46" t="s">
        <v>54</v>
      </c>
      <c r="P4651" s="46">
        <f>SUM(P4650:P4650)</f>
        <v>290940</v>
      </c>
      <c r="Q4651" s="56"/>
      <c r="R4651" s="58"/>
      <c r="S4651" s="59"/>
      <c r="T4651" s="58"/>
      <c r="U4651" s="58"/>
      <c r="V4651" s="60"/>
      <c r="W4651" s="56"/>
      <c r="X4651" s="56"/>
      <c r="Y4651" s="56"/>
      <c r="Z4651" s="46"/>
      <c r="AA4651" s="66"/>
      <c r="AB4651" s="46"/>
      <c r="AC4651" s="46"/>
      <c r="AD4651" s="61"/>
      <c r="AE4651" s="61"/>
      <c r="AF4651" s="46"/>
      <c r="AG4651" s="46"/>
      <c r="AH4651" s="46">
        <f>SUM(AH4650:AH4650)</f>
        <v>290940</v>
      </c>
      <c r="AI4651" s="46"/>
      <c r="AJ4651" s="46">
        <f>SUM(AJ4650:AJ4650)</f>
        <v>0</v>
      </c>
      <c r="AK4651" s="46"/>
      <c r="AL4651" s="46">
        <f>SUM(AL4650:AL4650)</f>
        <v>0</v>
      </c>
    </row>
    <row r="4652" spans="1:38" x14ac:dyDescent="0.45">
      <c r="A4652" s="16" t="s">
        <v>6897</v>
      </c>
      <c r="B4652" s="21">
        <v>3860100094403</v>
      </c>
      <c r="C4652" s="16" t="s">
        <v>6898</v>
      </c>
      <c r="D4652" s="16" t="s">
        <v>6899</v>
      </c>
      <c r="E4652" s="56">
        <v>2803</v>
      </c>
      <c r="F4652" s="56">
        <v>7509</v>
      </c>
      <c r="G4652" s="57" t="s">
        <v>6900</v>
      </c>
      <c r="H4652" s="56" t="s">
        <v>42</v>
      </c>
      <c r="I4652" s="56">
        <v>19425</v>
      </c>
      <c r="J4652" s="56"/>
      <c r="K4652" s="56"/>
      <c r="L4652" s="71"/>
      <c r="M4652" s="56"/>
      <c r="N4652" s="46"/>
      <c r="O4652" s="46"/>
      <c r="P4652" s="46"/>
      <c r="Q4652" s="56"/>
      <c r="R4652" s="58"/>
      <c r="S4652" s="59"/>
      <c r="T4652" s="58"/>
      <c r="U4652" s="58"/>
      <c r="V4652" s="60"/>
      <c r="W4652" s="56"/>
      <c r="X4652" s="56"/>
      <c r="Y4652" s="56"/>
      <c r="Z4652" s="46"/>
      <c r="AA4652" s="66"/>
      <c r="AB4652" s="46"/>
      <c r="AC4652" s="46"/>
      <c r="AD4652" s="61"/>
      <c r="AE4652" s="61"/>
      <c r="AF4652" s="46"/>
      <c r="AG4652" s="46"/>
      <c r="AH4652" s="46"/>
      <c r="AI4652" s="46"/>
      <c r="AJ4652" s="46"/>
      <c r="AK4652" s="46"/>
      <c r="AL4652" s="46"/>
    </row>
    <row r="4653" spans="1:38" x14ac:dyDescent="0.45">
      <c r="A4653" s="16"/>
      <c r="B4653" s="21"/>
      <c r="C4653" s="16"/>
      <c r="D4653" s="16"/>
      <c r="E4653" s="56"/>
      <c r="F4653" s="56"/>
      <c r="G4653" s="57"/>
      <c r="H4653" s="56"/>
      <c r="I4653" s="56"/>
      <c r="J4653" s="56"/>
      <c r="K4653" s="56"/>
      <c r="L4653" s="71"/>
      <c r="M4653" s="56"/>
      <c r="N4653" s="46"/>
      <c r="O4653" s="46" t="s">
        <v>54</v>
      </c>
      <c r="P4653" s="46">
        <f>SUM(P4652:P4652)</f>
        <v>0</v>
      </c>
      <c r="Q4653" s="56"/>
      <c r="R4653" s="58"/>
      <c r="S4653" s="59"/>
      <c r="T4653" s="58"/>
      <c r="U4653" s="58"/>
      <c r="V4653" s="60"/>
      <c r="W4653" s="56"/>
      <c r="X4653" s="56"/>
      <c r="Y4653" s="56"/>
      <c r="Z4653" s="46"/>
      <c r="AA4653" s="66"/>
      <c r="AB4653" s="46"/>
      <c r="AC4653" s="46"/>
      <c r="AD4653" s="61"/>
      <c r="AE4653" s="61"/>
      <c r="AF4653" s="46"/>
      <c r="AG4653" s="46"/>
      <c r="AH4653" s="46">
        <f>SUM(AH4652:AH4652)</f>
        <v>0</v>
      </c>
      <c r="AI4653" s="46"/>
      <c r="AJ4653" s="46">
        <f>SUM(AJ4652:AJ4652)</f>
        <v>0</v>
      </c>
      <c r="AK4653" s="46"/>
      <c r="AL4653" s="46">
        <f>SUM(AL4652:AL4652)</f>
        <v>0</v>
      </c>
    </row>
    <row r="4654" spans="1:38" x14ac:dyDescent="0.45">
      <c r="A4654" s="16" t="s">
        <v>6901</v>
      </c>
      <c r="B4654" s="21">
        <v>3770400005041</v>
      </c>
      <c r="C4654" s="16" t="s">
        <v>6902</v>
      </c>
      <c r="D4654" s="16" t="s">
        <v>6903</v>
      </c>
      <c r="E4654" s="56">
        <v>2804</v>
      </c>
      <c r="F4654" s="56">
        <v>3796</v>
      </c>
      <c r="G4654" s="57" t="s">
        <v>6904</v>
      </c>
      <c r="H4654" s="56" t="s">
        <v>42</v>
      </c>
      <c r="I4654" s="56">
        <v>21554</v>
      </c>
      <c r="J4654" s="56">
        <v>0</v>
      </c>
      <c r="K4654" s="56">
        <v>0</v>
      </c>
      <c r="L4654" s="71">
        <v>59</v>
      </c>
      <c r="M4654" s="56" t="s">
        <v>43</v>
      </c>
      <c r="N4654" s="46">
        <f>((J4654*400)+(K4654*100))+L4654</f>
        <v>59</v>
      </c>
      <c r="O4654" s="46">
        <v>3000</v>
      </c>
      <c r="P4654" s="46">
        <f>N4654*O4654</f>
        <v>177000</v>
      </c>
      <c r="Q4654" s="56"/>
      <c r="R4654" s="58"/>
      <c r="S4654" s="59"/>
      <c r="T4654" s="58"/>
      <c r="U4654" s="58"/>
      <c r="V4654" s="60"/>
      <c r="W4654" s="56"/>
      <c r="X4654" s="56"/>
      <c r="Y4654" s="56"/>
      <c r="Z4654" s="46"/>
      <c r="AA4654" s="66"/>
      <c r="AB4654" s="46"/>
      <c r="AC4654" s="46"/>
      <c r="AD4654" s="61"/>
      <c r="AE4654" s="61"/>
      <c r="AF4654" s="46"/>
      <c r="AG4654" s="46">
        <f>IF(AND(AF4654="",P4654=""),0,IF((AF4654=""),P4654,IF((P4654=""),AF4654,AF4654+P4654)))</f>
        <v>177000</v>
      </c>
      <c r="AH4654" s="46">
        <f>IF( (AA4654=""),AG4654*1,AG4654*(AA4654/100) )</f>
        <v>177000</v>
      </c>
      <c r="AI4654" s="46">
        <v>0</v>
      </c>
      <c r="AJ4654" s="46">
        <f>IF((AI4654-AH4654) &gt; 1,0,IF((AI4654-AH4654)&lt;0,AH4654-AI4654,AI4654-AH4654))</f>
        <v>177000</v>
      </c>
      <c r="AK4654" s="46">
        <v>0.3</v>
      </c>
      <c r="AL4654" s="46">
        <f>AJ4654*(AK4654/100)</f>
        <v>531</v>
      </c>
    </row>
    <row r="4655" spans="1:38" x14ac:dyDescent="0.45">
      <c r="A4655" s="16"/>
      <c r="B4655" s="21"/>
      <c r="C4655" s="16"/>
      <c r="D4655" s="16"/>
      <c r="E4655" s="56"/>
      <c r="F4655" s="56"/>
      <c r="G4655" s="57"/>
      <c r="H4655" s="56"/>
      <c r="I4655" s="56"/>
      <c r="J4655" s="56"/>
      <c r="K4655" s="56"/>
      <c r="L4655" s="71"/>
      <c r="M4655" s="56"/>
      <c r="N4655" s="46"/>
      <c r="O4655" s="46" t="s">
        <v>54</v>
      </c>
      <c r="P4655" s="46">
        <f>SUM(P4654:P4654)</f>
        <v>177000</v>
      </c>
      <c r="Q4655" s="56"/>
      <c r="R4655" s="58"/>
      <c r="S4655" s="59"/>
      <c r="T4655" s="58"/>
      <c r="U4655" s="58"/>
      <c r="V4655" s="60"/>
      <c r="W4655" s="56"/>
      <c r="X4655" s="56"/>
      <c r="Y4655" s="56"/>
      <c r="Z4655" s="46"/>
      <c r="AA4655" s="66"/>
      <c r="AB4655" s="46"/>
      <c r="AC4655" s="46"/>
      <c r="AD4655" s="61"/>
      <c r="AE4655" s="61"/>
      <c r="AF4655" s="46"/>
      <c r="AG4655" s="46"/>
      <c r="AH4655" s="46">
        <f>SUM(AH4654:AH4654)</f>
        <v>177000</v>
      </c>
      <c r="AI4655" s="46"/>
      <c r="AJ4655" s="46">
        <f>SUM(AJ4654:AJ4654)</f>
        <v>177000</v>
      </c>
      <c r="AK4655" s="46"/>
      <c r="AL4655" s="46">
        <f>SUM(AL4654:AL4654)</f>
        <v>531</v>
      </c>
    </row>
    <row r="4656" spans="1:38" x14ac:dyDescent="0.45">
      <c r="A4656" s="16" t="s">
        <v>6905</v>
      </c>
      <c r="B4656" s="21">
        <v>3770400408277</v>
      </c>
      <c r="C4656" s="16" t="s">
        <v>6906</v>
      </c>
      <c r="D4656" s="16" t="s">
        <v>6907</v>
      </c>
      <c r="E4656" s="56">
        <v>2805</v>
      </c>
      <c r="F4656" s="56">
        <v>3525</v>
      </c>
      <c r="G4656" s="57" t="s">
        <v>6908</v>
      </c>
      <c r="H4656" s="56" t="s">
        <v>42</v>
      </c>
      <c r="I4656" s="56">
        <v>24597</v>
      </c>
      <c r="J4656" s="56">
        <v>0</v>
      </c>
      <c r="K4656" s="56">
        <v>0</v>
      </c>
      <c r="L4656" s="71">
        <v>28</v>
      </c>
      <c r="M4656" s="56" t="s">
        <v>43</v>
      </c>
      <c r="N4656" s="46">
        <f>((J4656*400)+(K4656*100))+L4656</f>
        <v>28</v>
      </c>
      <c r="O4656" s="46">
        <v>5500</v>
      </c>
      <c r="P4656" s="46">
        <f>N4656*O4656</f>
        <v>154000</v>
      </c>
      <c r="Q4656" s="56"/>
      <c r="R4656" s="58"/>
      <c r="S4656" s="59"/>
      <c r="T4656" s="58"/>
      <c r="U4656" s="58"/>
      <c r="V4656" s="60"/>
      <c r="W4656" s="56"/>
      <c r="X4656" s="56"/>
      <c r="Y4656" s="56"/>
      <c r="Z4656" s="46"/>
      <c r="AA4656" s="66"/>
      <c r="AB4656" s="46"/>
      <c r="AC4656" s="46"/>
      <c r="AD4656" s="61"/>
      <c r="AE4656" s="61"/>
      <c r="AF4656" s="46"/>
      <c r="AG4656" s="46">
        <f>IF(AND(AF4656="",P4656=""),0,IF((AF4656=""),P4656,IF((P4656=""),AF4656,AF4656+P4656)))</f>
        <v>154000</v>
      </c>
      <c r="AH4656" s="46">
        <f>IF( (AA4656=""),AG4656*1,AG4656*(AA4656/100) )</f>
        <v>154000</v>
      </c>
      <c r="AI4656" s="46">
        <v>0</v>
      </c>
      <c r="AJ4656" s="46">
        <f>IF((AI4656-AH4656) &gt; 1,0,IF((AI4656-AH4656)&lt;0,AH4656-AI4656,AI4656-AH4656))</f>
        <v>154000</v>
      </c>
      <c r="AK4656" s="46">
        <v>0.3</v>
      </c>
      <c r="AL4656" s="46">
        <f>AJ4656*(AK4656/100)</f>
        <v>462</v>
      </c>
    </row>
    <row r="4657" spans="1:38" x14ac:dyDescent="0.45">
      <c r="A4657" s="16"/>
      <c r="B4657" s="21"/>
      <c r="C4657" s="16"/>
      <c r="D4657" s="16"/>
      <c r="E4657" s="56"/>
      <c r="F4657" s="56"/>
      <c r="G4657" s="57"/>
      <c r="H4657" s="56"/>
      <c r="I4657" s="56"/>
      <c r="J4657" s="56"/>
      <c r="K4657" s="56"/>
      <c r="L4657" s="71"/>
      <c r="M4657" s="56"/>
      <c r="N4657" s="46"/>
      <c r="O4657" s="46" t="s">
        <v>54</v>
      </c>
      <c r="P4657" s="46">
        <f>SUM(P4656:P4656)</f>
        <v>154000</v>
      </c>
      <c r="Q4657" s="56"/>
      <c r="R4657" s="58"/>
      <c r="S4657" s="59"/>
      <c r="T4657" s="58"/>
      <c r="U4657" s="58"/>
      <c r="V4657" s="60"/>
      <c r="W4657" s="56"/>
      <c r="X4657" s="56"/>
      <c r="Y4657" s="56"/>
      <c r="Z4657" s="46"/>
      <c r="AA4657" s="66"/>
      <c r="AB4657" s="46"/>
      <c r="AC4657" s="46"/>
      <c r="AD4657" s="61"/>
      <c r="AE4657" s="61"/>
      <c r="AF4657" s="46"/>
      <c r="AG4657" s="46"/>
      <c r="AH4657" s="46">
        <f>SUM(AH4656:AH4656)</f>
        <v>154000</v>
      </c>
      <c r="AI4657" s="46"/>
      <c r="AJ4657" s="46">
        <f>SUM(AJ4656:AJ4656)</f>
        <v>154000</v>
      </c>
      <c r="AK4657" s="46"/>
      <c r="AL4657" s="46">
        <f>SUM(AL4656:AL4656)</f>
        <v>462</v>
      </c>
    </row>
    <row r="4658" spans="1:38" x14ac:dyDescent="0.45">
      <c r="A4658" s="16" t="s">
        <v>6909</v>
      </c>
      <c r="B4658" s="21">
        <v>3770400048254</v>
      </c>
      <c r="C4658" s="16" t="s">
        <v>6910</v>
      </c>
      <c r="D4658" s="16" t="s">
        <v>6911</v>
      </c>
      <c r="E4658" s="56">
        <v>2806</v>
      </c>
      <c r="F4658" s="56">
        <v>723</v>
      </c>
      <c r="G4658" s="57" t="s">
        <v>6912</v>
      </c>
      <c r="H4658" s="56" t="s">
        <v>42</v>
      </c>
      <c r="I4658" s="56">
        <v>14663</v>
      </c>
      <c r="J4658" s="56">
        <v>4</v>
      </c>
      <c r="K4658" s="56">
        <v>1</v>
      </c>
      <c r="L4658" s="71">
        <v>30</v>
      </c>
      <c r="M4658" s="56" t="s">
        <v>43</v>
      </c>
      <c r="N4658" s="46">
        <f>((J4658*400)+(K4658*100))+L4658</f>
        <v>1730</v>
      </c>
      <c r="O4658" s="46">
        <v>440</v>
      </c>
      <c r="P4658" s="46">
        <f>N4658*O4658</f>
        <v>761200</v>
      </c>
      <c r="Q4658" s="56"/>
      <c r="R4658" s="58"/>
      <c r="S4658" s="59"/>
      <c r="T4658" s="58"/>
      <c r="U4658" s="58"/>
      <c r="V4658" s="60"/>
      <c r="W4658" s="56"/>
      <c r="X4658" s="56"/>
      <c r="Y4658" s="56"/>
      <c r="Z4658" s="46"/>
      <c r="AA4658" s="66"/>
      <c r="AB4658" s="46"/>
      <c r="AC4658" s="46"/>
      <c r="AD4658" s="61"/>
      <c r="AE4658" s="61"/>
      <c r="AF4658" s="46"/>
      <c r="AG4658" s="46">
        <f>IF(AND(AF4658="",P4658=""),0,IF((AF4658=""),P4658,IF((P4658=""),AF4658,AF4658+P4658)))</f>
        <v>761200</v>
      </c>
      <c r="AH4658" s="46">
        <f>IF( (AA4658=""),AG4658*1,AG4658*(AA4658/100) )</f>
        <v>761200</v>
      </c>
      <c r="AI4658" s="46">
        <v>0</v>
      </c>
      <c r="AJ4658" s="46">
        <f>IF((AI4658-AH4658) &gt; 1,0,IF((AI4658-AH4658)&lt;0,AH4658-AI4658,AI4658-AH4658))</f>
        <v>761200</v>
      </c>
      <c r="AK4658" s="46">
        <v>0.3</v>
      </c>
      <c r="AL4658" s="46">
        <f>AJ4658*(AK4658/100)</f>
        <v>2283.6</v>
      </c>
    </row>
    <row r="4659" spans="1:38" x14ac:dyDescent="0.45">
      <c r="A4659" s="16"/>
      <c r="B4659" s="21"/>
      <c r="C4659" s="16"/>
      <c r="D4659" s="16"/>
      <c r="E4659" s="56"/>
      <c r="F4659" s="56"/>
      <c r="G4659" s="57"/>
      <c r="H4659" s="56"/>
      <c r="I4659" s="56"/>
      <c r="J4659" s="56"/>
      <c r="K4659" s="56"/>
      <c r="L4659" s="71"/>
      <c r="M4659" s="56"/>
      <c r="N4659" s="46"/>
      <c r="O4659" s="46" t="s">
        <v>54</v>
      </c>
      <c r="P4659" s="46">
        <f>SUM(P4658:P4658)</f>
        <v>761200</v>
      </c>
      <c r="Q4659" s="56"/>
      <c r="R4659" s="58"/>
      <c r="S4659" s="59"/>
      <c r="T4659" s="58"/>
      <c r="U4659" s="58"/>
      <c r="V4659" s="60"/>
      <c r="W4659" s="56"/>
      <c r="X4659" s="56"/>
      <c r="Y4659" s="56"/>
      <c r="Z4659" s="46"/>
      <c r="AA4659" s="66"/>
      <c r="AB4659" s="46"/>
      <c r="AC4659" s="46"/>
      <c r="AD4659" s="61"/>
      <c r="AE4659" s="61"/>
      <c r="AF4659" s="46"/>
      <c r="AG4659" s="46"/>
      <c r="AH4659" s="46">
        <f>SUM(AH4658:AH4658)</f>
        <v>761200</v>
      </c>
      <c r="AI4659" s="46"/>
      <c r="AJ4659" s="46">
        <f>SUM(AJ4658:AJ4658)</f>
        <v>761200</v>
      </c>
      <c r="AK4659" s="46"/>
      <c r="AL4659" s="46">
        <f>SUM(AL4658:AL4658)</f>
        <v>2283.6</v>
      </c>
    </row>
    <row r="4660" spans="1:38" x14ac:dyDescent="0.45">
      <c r="A4660" s="16" t="s">
        <v>6913</v>
      </c>
      <c r="B4660" s="21">
        <v>3770400025653</v>
      </c>
      <c r="C4660" s="16" t="s">
        <v>6914</v>
      </c>
      <c r="D4660" s="16" t="s">
        <v>6915</v>
      </c>
      <c r="E4660" s="56">
        <v>2807</v>
      </c>
      <c r="F4660" s="56">
        <v>825</v>
      </c>
      <c r="G4660" s="57" t="s">
        <v>6916</v>
      </c>
      <c r="H4660" s="56" t="s">
        <v>42</v>
      </c>
      <c r="I4660" s="56">
        <v>3011</v>
      </c>
      <c r="J4660" s="56">
        <v>0</v>
      </c>
      <c r="K4660" s="56">
        <v>0</v>
      </c>
      <c r="L4660" s="71">
        <v>43</v>
      </c>
      <c r="M4660" s="56" t="s">
        <v>43</v>
      </c>
      <c r="N4660" s="46">
        <f>((J4660*400)+(K4660*100))+L4660</f>
        <v>43</v>
      </c>
      <c r="O4660" s="46">
        <v>500</v>
      </c>
      <c r="P4660" s="46">
        <f>N4660*O4660</f>
        <v>21500</v>
      </c>
      <c r="Q4660" s="56"/>
      <c r="R4660" s="58"/>
      <c r="S4660" s="59"/>
      <c r="T4660" s="58"/>
      <c r="U4660" s="58"/>
      <c r="V4660" s="60"/>
      <c r="W4660" s="56"/>
      <c r="X4660" s="56"/>
      <c r="Y4660" s="56"/>
      <c r="Z4660" s="46"/>
      <c r="AA4660" s="66"/>
      <c r="AB4660" s="46"/>
      <c r="AC4660" s="46"/>
      <c r="AD4660" s="61"/>
      <c r="AE4660" s="61"/>
      <c r="AF4660" s="46"/>
      <c r="AG4660" s="46">
        <f>IF(AND(AF4660="",P4660=""),0,IF((AF4660=""),P4660,IF((P4660=""),AF4660,AF4660+P4660)))</f>
        <v>21500</v>
      </c>
      <c r="AH4660" s="46">
        <f>IF( (AA4660=""),AG4660*1,AG4660*(AA4660/100) )</f>
        <v>21500</v>
      </c>
      <c r="AI4660" s="46">
        <v>0</v>
      </c>
      <c r="AJ4660" s="46">
        <f>IF((AI4660-AH4660) &gt; 1,0,IF((AI4660-AH4660)&lt;0,AH4660-AI4660,AI4660-AH4660))</f>
        <v>21500</v>
      </c>
      <c r="AK4660" s="46">
        <v>0.3</v>
      </c>
      <c r="AL4660" s="46">
        <f>AJ4660*(AK4660/100)</f>
        <v>64.5</v>
      </c>
    </row>
    <row r="4661" spans="1:38" x14ac:dyDescent="0.45">
      <c r="A4661" s="16"/>
      <c r="B4661" s="21"/>
      <c r="C4661" s="16"/>
      <c r="D4661" s="16"/>
      <c r="E4661" s="56">
        <v>2808</v>
      </c>
      <c r="F4661" s="56">
        <v>821</v>
      </c>
      <c r="G4661" s="57" t="s">
        <v>6917</v>
      </c>
      <c r="H4661" s="56" t="s">
        <v>42</v>
      </c>
      <c r="I4661" s="56">
        <v>3012</v>
      </c>
      <c r="J4661" s="56">
        <v>0</v>
      </c>
      <c r="K4661" s="56">
        <v>0</v>
      </c>
      <c r="L4661" s="71">
        <v>43</v>
      </c>
      <c r="M4661" s="56" t="s">
        <v>43</v>
      </c>
      <c r="N4661" s="46">
        <f>((J4661*400)+(K4661*100))+L4661</f>
        <v>43</v>
      </c>
      <c r="O4661" s="46">
        <v>500</v>
      </c>
      <c r="P4661" s="46">
        <f>N4661*O4661</f>
        <v>21500</v>
      </c>
      <c r="Q4661" s="56"/>
      <c r="R4661" s="58"/>
      <c r="S4661" s="59"/>
      <c r="T4661" s="58"/>
      <c r="U4661" s="58"/>
      <c r="V4661" s="60"/>
      <c r="W4661" s="56"/>
      <c r="X4661" s="56"/>
      <c r="Y4661" s="56"/>
      <c r="Z4661" s="46"/>
      <c r="AA4661" s="66"/>
      <c r="AB4661" s="46"/>
      <c r="AC4661" s="46"/>
      <c r="AD4661" s="61"/>
      <c r="AE4661" s="61"/>
      <c r="AF4661" s="46"/>
      <c r="AG4661" s="46">
        <f>IF(AND(AF4661="",P4661=""),0,IF((AF4661=""),P4661,IF((P4661=""),AF4661,AF4661+P4661)))</f>
        <v>21500</v>
      </c>
      <c r="AH4661" s="46">
        <f>IF( (AA4661=""),AG4661*1,AG4661*(AA4661/100) )</f>
        <v>21500</v>
      </c>
      <c r="AI4661" s="46">
        <v>0</v>
      </c>
      <c r="AJ4661" s="46">
        <f>IF((AI4661-AH4661) &gt; 1,0,IF((AI4661-AH4661)&lt;0,AH4661-AI4661,AI4661-AH4661))</f>
        <v>21500</v>
      </c>
      <c r="AK4661" s="46">
        <v>0.3</v>
      </c>
      <c r="AL4661" s="46">
        <f>AJ4661*(AK4661/100)</f>
        <v>64.5</v>
      </c>
    </row>
    <row r="4662" spans="1:38" x14ac:dyDescent="0.45">
      <c r="A4662" s="16"/>
      <c r="B4662" s="21"/>
      <c r="C4662" s="16"/>
      <c r="D4662" s="16"/>
      <c r="E4662" s="56">
        <v>2809</v>
      </c>
      <c r="F4662" s="56">
        <v>7870</v>
      </c>
      <c r="G4662" s="57" t="s">
        <v>6918</v>
      </c>
      <c r="H4662" s="56" t="s">
        <v>42</v>
      </c>
      <c r="I4662" s="56">
        <v>3013</v>
      </c>
      <c r="J4662" s="56"/>
      <c r="K4662" s="56"/>
      <c r="L4662" s="71"/>
      <c r="M4662" s="56"/>
      <c r="N4662" s="46"/>
      <c r="O4662" s="46"/>
      <c r="P4662" s="46"/>
      <c r="Q4662" s="56"/>
      <c r="R4662" s="58"/>
      <c r="S4662" s="59"/>
      <c r="T4662" s="58"/>
      <c r="U4662" s="58"/>
      <c r="V4662" s="60"/>
      <c r="W4662" s="56"/>
      <c r="X4662" s="56"/>
      <c r="Y4662" s="56"/>
      <c r="Z4662" s="46"/>
      <c r="AA4662" s="66"/>
      <c r="AB4662" s="46"/>
      <c r="AC4662" s="46"/>
      <c r="AD4662" s="61"/>
      <c r="AE4662" s="61"/>
      <c r="AF4662" s="46"/>
      <c r="AG4662" s="46"/>
      <c r="AH4662" s="46"/>
      <c r="AI4662" s="46"/>
      <c r="AJ4662" s="46"/>
      <c r="AK4662" s="46"/>
      <c r="AL4662" s="46"/>
    </row>
    <row r="4663" spans="1:38" x14ac:dyDescent="0.45">
      <c r="A4663" s="16"/>
      <c r="B4663" s="21"/>
      <c r="C4663" s="16"/>
      <c r="D4663" s="16"/>
      <c r="E4663" s="56"/>
      <c r="F4663" s="56"/>
      <c r="G4663" s="57"/>
      <c r="H4663" s="56"/>
      <c r="I4663" s="56"/>
      <c r="J4663" s="56"/>
      <c r="K4663" s="56"/>
      <c r="L4663" s="71"/>
      <c r="M4663" s="56"/>
      <c r="N4663" s="46"/>
      <c r="O4663" s="46" t="s">
        <v>54</v>
      </c>
      <c r="P4663" s="46">
        <f>SUM(P4660:P4662)</f>
        <v>43000</v>
      </c>
      <c r="Q4663" s="56"/>
      <c r="R4663" s="58"/>
      <c r="S4663" s="59"/>
      <c r="T4663" s="58"/>
      <c r="U4663" s="58"/>
      <c r="V4663" s="60"/>
      <c r="W4663" s="56"/>
      <c r="X4663" s="56"/>
      <c r="Y4663" s="56"/>
      <c r="Z4663" s="46"/>
      <c r="AA4663" s="66"/>
      <c r="AB4663" s="46"/>
      <c r="AC4663" s="46"/>
      <c r="AD4663" s="61"/>
      <c r="AE4663" s="61"/>
      <c r="AF4663" s="46"/>
      <c r="AG4663" s="46"/>
      <c r="AH4663" s="46">
        <f>SUM(AH4660:AH4662)</f>
        <v>43000</v>
      </c>
      <c r="AI4663" s="46"/>
      <c r="AJ4663" s="46">
        <f>SUM(AJ4660:AJ4662)</f>
        <v>43000</v>
      </c>
      <c r="AK4663" s="46"/>
      <c r="AL4663" s="46">
        <f>SUM(AL4660:AL4662)</f>
        <v>129</v>
      </c>
    </row>
    <row r="4664" spans="1:38" x14ac:dyDescent="0.45">
      <c r="A4664" s="16" t="s">
        <v>6919</v>
      </c>
      <c r="B4664" s="21">
        <v>3100500163484</v>
      </c>
      <c r="C4664" s="16" t="s">
        <v>6920</v>
      </c>
      <c r="D4664" s="16" t="s">
        <v>6921</v>
      </c>
      <c r="E4664" s="56">
        <v>2810</v>
      </c>
      <c r="F4664" s="56">
        <v>8009</v>
      </c>
      <c r="G4664" s="57" t="s">
        <v>6922</v>
      </c>
      <c r="H4664" s="56" t="s">
        <v>42</v>
      </c>
      <c r="I4664" s="56">
        <v>5197</v>
      </c>
      <c r="J4664" s="56"/>
      <c r="K4664" s="56"/>
      <c r="L4664" s="71"/>
      <c r="M4664" s="56"/>
      <c r="N4664" s="46"/>
      <c r="O4664" s="46"/>
      <c r="P4664" s="46"/>
      <c r="Q4664" s="56"/>
      <c r="R4664" s="58"/>
      <c r="S4664" s="59"/>
      <c r="T4664" s="58"/>
      <c r="U4664" s="58"/>
      <c r="V4664" s="60"/>
      <c r="W4664" s="56"/>
      <c r="X4664" s="56"/>
      <c r="Y4664" s="56"/>
      <c r="Z4664" s="46"/>
      <c r="AA4664" s="66"/>
      <c r="AB4664" s="46"/>
      <c r="AC4664" s="46"/>
      <c r="AD4664" s="61"/>
      <c r="AE4664" s="61"/>
      <c r="AF4664" s="46"/>
      <c r="AG4664" s="46"/>
      <c r="AH4664" s="46"/>
      <c r="AI4664" s="46"/>
      <c r="AJ4664" s="46"/>
      <c r="AK4664" s="46"/>
      <c r="AL4664" s="46"/>
    </row>
    <row r="4665" spans="1:38" x14ac:dyDescent="0.45">
      <c r="A4665" s="16"/>
      <c r="B4665" s="21"/>
      <c r="C4665" s="16"/>
      <c r="D4665" s="16"/>
      <c r="E4665" s="56"/>
      <c r="F4665" s="56"/>
      <c r="G4665" s="57"/>
      <c r="H4665" s="56"/>
      <c r="I4665" s="56"/>
      <c r="J4665" s="56"/>
      <c r="K4665" s="56"/>
      <c r="L4665" s="71"/>
      <c r="M4665" s="56"/>
      <c r="N4665" s="46"/>
      <c r="O4665" s="46" t="s">
        <v>54</v>
      </c>
      <c r="P4665" s="46">
        <f>SUM(P4664:P4664)</f>
        <v>0</v>
      </c>
      <c r="Q4665" s="56"/>
      <c r="R4665" s="58"/>
      <c r="S4665" s="59"/>
      <c r="T4665" s="58"/>
      <c r="U4665" s="58"/>
      <c r="V4665" s="60"/>
      <c r="W4665" s="56"/>
      <c r="X4665" s="56"/>
      <c r="Y4665" s="56"/>
      <c r="Z4665" s="46"/>
      <c r="AA4665" s="66"/>
      <c r="AB4665" s="46"/>
      <c r="AC4665" s="46"/>
      <c r="AD4665" s="61"/>
      <c r="AE4665" s="61"/>
      <c r="AF4665" s="46"/>
      <c r="AG4665" s="46"/>
      <c r="AH4665" s="46">
        <f>SUM(AH4664:AH4664)</f>
        <v>0</v>
      </c>
      <c r="AI4665" s="46"/>
      <c r="AJ4665" s="46">
        <f>SUM(AJ4664:AJ4664)</f>
        <v>0</v>
      </c>
      <c r="AK4665" s="46"/>
      <c r="AL4665" s="46">
        <f>SUM(AL4664:AL4664)</f>
        <v>0</v>
      </c>
    </row>
    <row r="4666" spans="1:38" x14ac:dyDescent="0.45">
      <c r="A4666" s="16" t="s">
        <v>6913</v>
      </c>
      <c r="B4666" s="21">
        <v>3770400025653</v>
      </c>
      <c r="C4666" s="16" t="s">
        <v>6914</v>
      </c>
      <c r="D4666" s="16" t="s">
        <v>6915</v>
      </c>
      <c r="E4666" s="56">
        <v>2811</v>
      </c>
      <c r="F4666" s="56">
        <v>7066</v>
      </c>
      <c r="G4666" s="57" t="s">
        <v>6923</v>
      </c>
      <c r="H4666" s="56" t="s">
        <v>42</v>
      </c>
      <c r="I4666" s="56">
        <v>11678</v>
      </c>
      <c r="J4666" s="56"/>
      <c r="K4666" s="56"/>
      <c r="L4666" s="71"/>
      <c r="M4666" s="56"/>
      <c r="N4666" s="46"/>
      <c r="O4666" s="46"/>
      <c r="P4666" s="46"/>
      <c r="Q4666" s="56"/>
      <c r="R4666" s="58"/>
      <c r="S4666" s="59"/>
      <c r="T4666" s="58"/>
      <c r="U4666" s="58"/>
      <c r="V4666" s="60"/>
      <c r="W4666" s="56"/>
      <c r="X4666" s="56"/>
      <c r="Y4666" s="56"/>
      <c r="Z4666" s="46"/>
      <c r="AA4666" s="66"/>
      <c r="AB4666" s="46"/>
      <c r="AC4666" s="46"/>
      <c r="AD4666" s="61"/>
      <c r="AE4666" s="61"/>
      <c r="AF4666" s="46"/>
      <c r="AG4666" s="46"/>
      <c r="AH4666" s="46"/>
      <c r="AI4666" s="46"/>
      <c r="AJ4666" s="46"/>
      <c r="AK4666" s="46"/>
      <c r="AL4666" s="46"/>
    </row>
    <row r="4667" spans="1:38" x14ac:dyDescent="0.45">
      <c r="A4667" s="16"/>
      <c r="B4667" s="21"/>
      <c r="C4667" s="16"/>
      <c r="D4667" s="16"/>
      <c r="E4667" s="56"/>
      <c r="F4667" s="56"/>
      <c r="G4667" s="57"/>
      <c r="H4667" s="56"/>
      <c r="I4667" s="56"/>
      <c r="J4667" s="56"/>
      <c r="K4667" s="56"/>
      <c r="L4667" s="71"/>
      <c r="M4667" s="56"/>
      <c r="N4667" s="46"/>
      <c r="O4667" s="46" t="s">
        <v>54</v>
      </c>
      <c r="P4667" s="46">
        <f>SUM(P4666:P4666)</f>
        <v>0</v>
      </c>
      <c r="Q4667" s="56"/>
      <c r="R4667" s="58"/>
      <c r="S4667" s="59"/>
      <c r="T4667" s="58"/>
      <c r="U4667" s="58"/>
      <c r="V4667" s="60"/>
      <c r="W4667" s="56"/>
      <c r="X4667" s="56"/>
      <c r="Y4667" s="56"/>
      <c r="Z4667" s="46"/>
      <c r="AA4667" s="66"/>
      <c r="AB4667" s="46"/>
      <c r="AC4667" s="46"/>
      <c r="AD4667" s="61"/>
      <c r="AE4667" s="61"/>
      <c r="AF4667" s="46"/>
      <c r="AG4667" s="46"/>
      <c r="AH4667" s="46">
        <f>SUM(AH4666:AH4666)</f>
        <v>0</v>
      </c>
      <c r="AI4667" s="46"/>
      <c r="AJ4667" s="46">
        <f>SUM(AJ4666:AJ4666)</f>
        <v>0</v>
      </c>
      <c r="AK4667" s="46"/>
      <c r="AL4667" s="46">
        <f>SUM(AL4666:AL4666)</f>
        <v>0</v>
      </c>
    </row>
    <row r="4668" spans="1:38" x14ac:dyDescent="0.45">
      <c r="A4668" s="16" t="s">
        <v>6924</v>
      </c>
      <c r="B4668" s="21">
        <v>3130300014281</v>
      </c>
      <c r="C4668" s="16" t="s">
        <v>6925</v>
      </c>
      <c r="D4668" s="16" t="s">
        <v>6926</v>
      </c>
      <c r="E4668" s="56">
        <v>2812</v>
      </c>
      <c r="F4668" s="56">
        <v>1528</v>
      </c>
      <c r="G4668" s="57" t="s">
        <v>6927</v>
      </c>
      <c r="H4668" s="56" t="s">
        <v>42</v>
      </c>
      <c r="I4668" s="56">
        <v>21873</v>
      </c>
      <c r="J4668" s="56">
        <v>0</v>
      </c>
      <c r="K4668" s="56">
        <v>0</v>
      </c>
      <c r="L4668" s="71">
        <v>60</v>
      </c>
      <c r="M4668" s="56" t="s">
        <v>43</v>
      </c>
      <c r="N4668" s="46">
        <f>((J4668*400)+(K4668*100))+L4668</f>
        <v>60</v>
      </c>
      <c r="O4668" s="46">
        <v>1000</v>
      </c>
      <c r="P4668" s="46">
        <f>N4668*O4668</f>
        <v>60000</v>
      </c>
      <c r="Q4668" s="56"/>
      <c r="R4668" s="58"/>
      <c r="S4668" s="59"/>
      <c r="T4668" s="58"/>
      <c r="U4668" s="58"/>
      <c r="V4668" s="60"/>
      <c r="W4668" s="56"/>
      <c r="X4668" s="56"/>
      <c r="Y4668" s="56"/>
      <c r="Z4668" s="46"/>
      <c r="AA4668" s="66"/>
      <c r="AB4668" s="46"/>
      <c r="AC4668" s="46"/>
      <c r="AD4668" s="61"/>
      <c r="AE4668" s="61"/>
      <c r="AF4668" s="46"/>
      <c r="AG4668" s="46">
        <f>IF(AND(AF4668="",P4668=""),0,IF((AF4668=""),P4668,IF((P4668=""),AF4668,AF4668+P4668)))</f>
        <v>60000</v>
      </c>
      <c r="AH4668" s="46">
        <f>IF( (AA4668=""),AG4668*1,AG4668*(AA4668/100) )</f>
        <v>60000</v>
      </c>
      <c r="AI4668" s="46">
        <v>0</v>
      </c>
      <c r="AJ4668" s="46">
        <f>IF((AI4668-AH4668) &gt; 1,0,IF((AI4668-AH4668)&lt;0,AH4668-AI4668,AI4668-AH4668))</f>
        <v>60000</v>
      </c>
      <c r="AK4668" s="46">
        <v>0.3</v>
      </c>
      <c r="AL4668" s="46">
        <f>AJ4668*(AK4668/100)</f>
        <v>180</v>
      </c>
    </row>
    <row r="4669" spans="1:38" x14ac:dyDescent="0.45">
      <c r="A4669" s="16"/>
      <c r="B4669" s="21"/>
      <c r="C4669" s="16"/>
      <c r="D4669" s="16"/>
      <c r="E4669" s="56"/>
      <c r="F4669" s="56"/>
      <c r="G4669" s="57"/>
      <c r="H4669" s="56"/>
      <c r="I4669" s="56"/>
      <c r="J4669" s="56"/>
      <c r="K4669" s="56"/>
      <c r="L4669" s="71"/>
      <c r="M4669" s="56"/>
      <c r="N4669" s="46"/>
      <c r="O4669" s="46" t="s">
        <v>54</v>
      </c>
      <c r="P4669" s="46">
        <f>SUM(P4668:P4668)</f>
        <v>60000</v>
      </c>
      <c r="Q4669" s="56"/>
      <c r="R4669" s="58"/>
      <c r="S4669" s="59"/>
      <c r="T4669" s="58"/>
      <c r="U4669" s="58"/>
      <c r="V4669" s="60"/>
      <c r="W4669" s="56"/>
      <c r="X4669" s="56"/>
      <c r="Y4669" s="56"/>
      <c r="Z4669" s="46"/>
      <c r="AA4669" s="66"/>
      <c r="AB4669" s="46"/>
      <c r="AC4669" s="46"/>
      <c r="AD4669" s="61"/>
      <c r="AE4669" s="61"/>
      <c r="AF4669" s="46"/>
      <c r="AG4669" s="46"/>
      <c r="AH4669" s="46">
        <f>SUM(AH4668:AH4668)</f>
        <v>60000</v>
      </c>
      <c r="AI4669" s="46"/>
      <c r="AJ4669" s="46">
        <f>SUM(AJ4668:AJ4668)</f>
        <v>60000</v>
      </c>
      <c r="AK4669" s="46"/>
      <c r="AL4669" s="46">
        <f>SUM(AL4668:AL4668)</f>
        <v>180</v>
      </c>
    </row>
    <row r="4670" spans="1:38" x14ac:dyDescent="0.45">
      <c r="A4670" s="16" t="s">
        <v>6928</v>
      </c>
      <c r="B4670" s="21">
        <v>3100600646177</v>
      </c>
      <c r="C4670" s="16" t="s">
        <v>6929</v>
      </c>
      <c r="D4670" s="16" t="s">
        <v>6930</v>
      </c>
      <c r="E4670" s="56">
        <v>2813</v>
      </c>
      <c r="F4670" s="56">
        <v>199</v>
      </c>
      <c r="G4670" s="57" t="s">
        <v>6931</v>
      </c>
      <c r="H4670" s="56" t="s">
        <v>42</v>
      </c>
      <c r="I4670" s="56">
        <v>30015</v>
      </c>
      <c r="J4670" s="56">
        <v>5</v>
      </c>
      <c r="K4670" s="56">
        <v>3</v>
      </c>
      <c r="L4670" s="71">
        <v>51.8</v>
      </c>
      <c r="M4670" s="56" t="s">
        <v>43</v>
      </c>
      <c r="N4670" s="46">
        <f>((J4670*400)+(K4670*100))+L4670</f>
        <v>2351.8000000000002</v>
      </c>
      <c r="O4670" s="46">
        <v>1900</v>
      </c>
      <c r="P4670" s="46">
        <f>N4670*O4670</f>
        <v>4468420</v>
      </c>
      <c r="Q4670" s="56"/>
      <c r="R4670" s="58"/>
      <c r="S4670" s="59"/>
      <c r="T4670" s="58"/>
      <c r="U4670" s="58"/>
      <c r="V4670" s="60"/>
      <c r="W4670" s="56"/>
      <c r="X4670" s="56"/>
      <c r="Y4670" s="56"/>
      <c r="Z4670" s="46"/>
      <c r="AA4670" s="66"/>
      <c r="AB4670" s="46"/>
      <c r="AC4670" s="46"/>
      <c r="AD4670" s="61"/>
      <c r="AE4670" s="61"/>
      <c r="AF4670" s="46"/>
      <c r="AG4670" s="46">
        <f>IF(AND(AF4670="",P4670=""),0,IF((AF4670=""),P4670,IF((P4670=""),AF4670,AF4670+P4670)))</f>
        <v>4468420</v>
      </c>
      <c r="AH4670" s="46">
        <f>IF( (AA4670=""),AG4670*1,AG4670*(AA4670/100) )</f>
        <v>4468420</v>
      </c>
      <c r="AI4670" s="46">
        <v>0</v>
      </c>
      <c r="AJ4670" s="46">
        <f>IF((AI4670-AH4670) &gt; 1,0,IF((AI4670-AH4670)&lt;0,AH4670-AI4670,AI4670-AH4670))</f>
        <v>4468420</v>
      </c>
      <c r="AK4670" s="46">
        <v>0.3</v>
      </c>
      <c r="AL4670" s="46">
        <f>AJ4670*(AK4670/100)</f>
        <v>13405.26</v>
      </c>
    </row>
    <row r="4671" spans="1:38" x14ac:dyDescent="0.45">
      <c r="A4671" s="16"/>
      <c r="B4671" s="21"/>
      <c r="C4671" s="16"/>
      <c r="D4671" s="16"/>
      <c r="E4671" s="56"/>
      <c r="F4671" s="56"/>
      <c r="G4671" s="57"/>
      <c r="H4671" s="56"/>
      <c r="I4671" s="56"/>
      <c r="J4671" s="56"/>
      <c r="K4671" s="56"/>
      <c r="L4671" s="71"/>
      <c r="M4671" s="56"/>
      <c r="N4671" s="46"/>
      <c r="O4671" s="46" t="s">
        <v>54</v>
      </c>
      <c r="P4671" s="46">
        <f>SUM(P4670:P4670)</f>
        <v>4468420</v>
      </c>
      <c r="Q4671" s="56"/>
      <c r="R4671" s="58"/>
      <c r="S4671" s="59"/>
      <c r="T4671" s="58"/>
      <c r="U4671" s="58"/>
      <c r="V4671" s="60"/>
      <c r="W4671" s="56"/>
      <c r="X4671" s="56"/>
      <c r="Y4671" s="56"/>
      <c r="Z4671" s="46"/>
      <c r="AA4671" s="66"/>
      <c r="AB4671" s="46"/>
      <c r="AC4671" s="46"/>
      <c r="AD4671" s="61"/>
      <c r="AE4671" s="61"/>
      <c r="AF4671" s="46"/>
      <c r="AG4671" s="46"/>
      <c r="AH4671" s="46">
        <f>SUM(AH4670:AH4670)</f>
        <v>4468420</v>
      </c>
      <c r="AI4671" s="46"/>
      <c r="AJ4671" s="46">
        <f>SUM(AJ4670:AJ4670)</f>
        <v>4468420</v>
      </c>
      <c r="AK4671" s="46"/>
      <c r="AL4671" s="46">
        <f>SUM(AL4670:AL4670)</f>
        <v>13405.26</v>
      </c>
    </row>
    <row r="4672" spans="1:38" x14ac:dyDescent="0.45">
      <c r="A4672" s="16" t="s">
        <v>6932</v>
      </c>
      <c r="B4672" s="21">
        <v>5770490000074</v>
      </c>
      <c r="C4672" s="16" t="s">
        <v>6933</v>
      </c>
      <c r="D4672" s="16" t="s">
        <v>6934</v>
      </c>
      <c r="E4672" s="56">
        <v>2814</v>
      </c>
      <c r="F4672" s="56">
        <v>8485</v>
      </c>
      <c r="G4672" s="57" t="s">
        <v>6935</v>
      </c>
      <c r="H4672" s="56" t="s">
        <v>42</v>
      </c>
      <c r="I4672" s="56">
        <v>15029</v>
      </c>
      <c r="J4672" s="56"/>
      <c r="K4672" s="56"/>
      <c r="L4672" s="71"/>
      <c r="M4672" s="56"/>
      <c r="N4672" s="46"/>
      <c r="O4672" s="46"/>
      <c r="P4672" s="46"/>
      <c r="Q4672" s="56"/>
      <c r="R4672" s="58"/>
      <c r="S4672" s="59"/>
      <c r="T4672" s="58"/>
      <c r="U4672" s="58"/>
      <c r="V4672" s="60"/>
      <c r="W4672" s="56"/>
      <c r="X4672" s="56"/>
      <c r="Y4672" s="56"/>
      <c r="Z4672" s="46"/>
      <c r="AA4672" s="66"/>
      <c r="AB4672" s="46"/>
      <c r="AC4672" s="46"/>
      <c r="AD4672" s="61"/>
      <c r="AE4672" s="61"/>
      <c r="AF4672" s="46"/>
      <c r="AG4672" s="46"/>
      <c r="AH4672" s="46"/>
      <c r="AI4672" s="46"/>
      <c r="AJ4672" s="46"/>
      <c r="AK4672" s="46"/>
      <c r="AL4672" s="46"/>
    </row>
    <row r="4673" spans="1:38" x14ac:dyDescent="0.45">
      <c r="A4673" s="16"/>
      <c r="B4673" s="21"/>
      <c r="C4673" s="16"/>
      <c r="D4673" s="16"/>
      <c r="E4673" s="56"/>
      <c r="F4673" s="56"/>
      <c r="G4673" s="57"/>
      <c r="H4673" s="56"/>
      <c r="I4673" s="56"/>
      <c r="J4673" s="56"/>
      <c r="K4673" s="56"/>
      <c r="L4673" s="71"/>
      <c r="M4673" s="56"/>
      <c r="N4673" s="46"/>
      <c r="O4673" s="46" t="s">
        <v>54</v>
      </c>
      <c r="P4673" s="46">
        <f>SUM(P4672:P4672)</f>
        <v>0</v>
      </c>
      <c r="Q4673" s="56"/>
      <c r="R4673" s="58"/>
      <c r="S4673" s="59"/>
      <c r="T4673" s="58"/>
      <c r="U4673" s="58"/>
      <c r="V4673" s="60"/>
      <c r="W4673" s="56"/>
      <c r="X4673" s="56"/>
      <c r="Y4673" s="56"/>
      <c r="Z4673" s="46"/>
      <c r="AA4673" s="66"/>
      <c r="AB4673" s="46"/>
      <c r="AC4673" s="46"/>
      <c r="AD4673" s="61"/>
      <c r="AE4673" s="61"/>
      <c r="AF4673" s="46"/>
      <c r="AG4673" s="46"/>
      <c r="AH4673" s="46">
        <f>SUM(AH4672:AH4672)</f>
        <v>0</v>
      </c>
      <c r="AI4673" s="46"/>
      <c r="AJ4673" s="46">
        <f>SUM(AJ4672:AJ4672)</f>
        <v>0</v>
      </c>
      <c r="AK4673" s="46"/>
      <c r="AL4673" s="46">
        <f>SUM(AL4672:AL4672)</f>
        <v>0</v>
      </c>
    </row>
    <row r="4674" spans="1:38" x14ac:dyDescent="0.45">
      <c r="A4674" s="16" t="s">
        <v>6936</v>
      </c>
      <c r="B4674" s="21">
        <v>3101701306135</v>
      </c>
      <c r="C4674" s="16" t="s">
        <v>6937</v>
      </c>
      <c r="D4674" s="16" t="s">
        <v>6938</v>
      </c>
      <c r="E4674" s="56">
        <v>2815</v>
      </c>
      <c r="F4674" s="56">
        <v>2446</v>
      </c>
      <c r="G4674" s="57" t="s">
        <v>6939</v>
      </c>
      <c r="H4674" s="56" t="s">
        <v>42</v>
      </c>
      <c r="I4674" s="56">
        <v>25553</v>
      </c>
      <c r="J4674" s="56">
        <v>0</v>
      </c>
      <c r="K4674" s="56">
        <v>0</v>
      </c>
      <c r="L4674" s="71">
        <v>64</v>
      </c>
      <c r="M4674" s="56" t="s">
        <v>43</v>
      </c>
      <c r="N4674" s="46">
        <f>((J4674*400)+(K4674*100))+L4674</f>
        <v>64</v>
      </c>
      <c r="O4674" s="46">
        <v>1000</v>
      </c>
      <c r="P4674" s="46">
        <f>N4674*O4674</f>
        <v>64000</v>
      </c>
      <c r="Q4674" s="56"/>
      <c r="R4674" s="58"/>
      <c r="S4674" s="59"/>
      <c r="T4674" s="58"/>
      <c r="U4674" s="58"/>
      <c r="V4674" s="60"/>
      <c r="W4674" s="56"/>
      <c r="X4674" s="56"/>
      <c r="Y4674" s="56"/>
      <c r="Z4674" s="46"/>
      <c r="AA4674" s="66"/>
      <c r="AB4674" s="46"/>
      <c r="AC4674" s="46"/>
      <c r="AD4674" s="61"/>
      <c r="AE4674" s="61"/>
      <c r="AF4674" s="46"/>
      <c r="AG4674" s="46">
        <f>IF(AND(AF4674="",P4674=""),0,IF((AF4674=""),P4674,IF((P4674=""),AF4674,AF4674+P4674)))</f>
        <v>64000</v>
      </c>
      <c r="AH4674" s="46">
        <f>IF( (AA4674=""),AG4674*1,AG4674*(AA4674/100) )</f>
        <v>64000</v>
      </c>
      <c r="AI4674" s="46">
        <v>0</v>
      </c>
      <c r="AJ4674" s="46">
        <f>IF((AI4674-AH4674) &gt; 1,0,IF((AI4674-AH4674)&lt;0,AH4674-AI4674,AI4674-AH4674))</f>
        <v>64000</v>
      </c>
      <c r="AK4674" s="46">
        <v>0.3</v>
      </c>
      <c r="AL4674" s="46">
        <f>AJ4674*(AK4674/100)</f>
        <v>192</v>
      </c>
    </row>
    <row r="4675" spans="1:38" x14ac:dyDescent="0.45">
      <c r="A4675" s="16"/>
      <c r="B4675" s="21"/>
      <c r="C4675" s="16"/>
      <c r="D4675" s="16"/>
      <c r="E4675" s="56"/>
      <c r="F4675" s="56"/>
      <c r="G4675" s="57"/>
      <c r="H4675" s="56"/>
      <c r="I4675" s="56"/>
      <c r="J4675" s="56"/>
      <c r="K4675" s="56"/>
      <c r="L4675" s="71"/>
      <c r="M4675" s="56"/>
      <c r="N4675" s="46"/>
      <c r="O4675" s="46" t="s">
        <v>54</v>
      </c>
      <c r="P4675" s="46">
        <f>SUM(P4674:P4674)</f>
        <v>64000</v>
      </c>
      <c r="Q4675" s="56"/>
      <c r="R4675" s="58"/>
      <c r="S4675" s="59"/>
      <c r="T4675" s="58"/>
      <c r="U4675" s="58"/>
      <c r="V4675" s="60"/>
      <c r="W4675" s="56"/>
      <c r="X4675" s="56"/>
      <c r="Y4675" s="56"/>
      <c r="Z4675" s="46"/>
      <c r="AA4675" s="66"/>
      <c r="AB4675" s="46"/>
      <c r="AC4675" s="46"/>
      <c r="AD4675" s="61"/>
      <c r="AE4675" s="61"/>
      <c r="AF4675" s="46"/>
      <c r="AG4675" s="46"/>
      <c r="AH4675" s="46">
        <f>SUM(AH4674:AH4674)</f>
        <v>64000</v>
      </c>
      <c r="AI4675" s="46"/>
      <c r="AJ4675" s="46">
        <f>SUM(AJ4674:AJ4674)</f>
        <v>64000</v>
      </c>
      <c r="AK4675" s="46"/>
      <c r="AL4675" s="46">
        <f>SUM(AL4674:AL4674)</f>
        <v>192</v>
      </c>
    </row>
    <row r="4676" spans="1:38" x14ac:dyDescent="0.45">
      <c r="A4676" s="16" t="s">
        <v>6940</v>
      </c>
      <c r="B4676" s="21">
        <v>3770400411847</v>
      </c>
      <c r="C4676" s="16" t="s">
        <v>6941</v>
      </c>
      <c r="D4676" s="16" t="s">
        <v>6942</v>
      </c>
      <c r="E4676" s="56">
        <v>2816</v>
      </c>
      <c r="F4676" s="56">
        <v>9060</v>
      </c>
      <c r="G4676" s="57" t="s">
        <v>6943</v>
      </c>
      <c r="H4676" s="56" t="s">
        <v>42</v>
      </c>
      <c r="I4676" s="56">
        <v>2899</v>
      </c>
      <c r="J4676" s="56"/>
      <c r="K4676" s="56"/>
      <c r="L4676" s="71"/>
      <c r="M4676" s="56"/>
      <c r="N4676" s="46"/>
      <c r="O4676" s="46"/>
      <c r="P4676" s="46"/>
      <c r="Q4676" s="56"/>
      <c r="R4676" s="58"/>
      <c r="S4676" s="59"/>
      <c r="T4676" s="58"/>
      <c r="U4676" s="58"/>
      <c r="V4676" s="60"/>
      <c r="W4676" s="56"/>
      <c r="X4676" s="56"/>
      <c r="Y4676" s="56"/>
      <c r="Z4676" s="46"/>
      <c r="AA4676" s="66"/>
      <c r="AB4676" s="46"/>
      <c r="AC4676" s="46"/>
      <c r="AD4676" s="61"/>
      <c r="AE4676" s="61"/>
      <c r="AF4676" s="46"/>
      <c r="AG4676" s="46"/>
      <c r="AH4676" s="46"/>
      <c r="AI4676" s="46"/>
      <c r="AJ4676" s="46"/>
      <c r="AK4676" s="46"/>
      <c r="AL4676" s="46"/>
    </row>
    <row r="4677" spans="1:38" x14ac:dyDescent="0.45">
      <c r="A4677" s="16"/>
      <c r="B4677" s="21"/>
      <c r="C4677" s="16"/>
      <c r="D4677" s="16"/>
      <c r="E4677" s="56"/>
      <c r="F4677" s="56"/>
      <c r="G4677" s="57"/>
      <c r="H4677" s="56"/>
      <c r="I4677" s="56"/>
      <c r="J4677" s="56"/>
      <c r="K4677" s="56"/>
      <c r="L4677" s="71"/>
      <c r="M4677" s="56"/>
      <c r="N4677" s="46"/>
      <c r="O4677" s="46" t="s">
        <v>54</v>
      </c>
      <c r="P4677" s="46">
        <f>SUM(P4676:P4676)</f>
        <v>0</v>
      </c>
      <c r="Q4677" s="56"/>
      <c r="R4677" s="58"/>
      <c r="S4677" s="59"/>
      <c r="T4677" s="58"/>
      <c r="U4677" s="58"/>
      <c r="V4677" s="60"/>
      <c r="W4677" s="56"/>
      <c r="X4677" s="56"/>
      <c r="Y4677" s="56"/>
      <c r="Z4677" s="46"/>
      <c r="AA4677" s="66"/>
      <c r="AB4677" s="46"/>
      <c r="AC4677" s="46"/>
      <c r="AD4677" s="61"/>
      <c r="AE4677" s="61"/>
      <c r="AF4677" s="46"/>
      <c r="AG4677" s="46"/>
      <c r="AH4677" s="46">
        <f>SUM(AH4676:AH4676)</f>
        <v>0</v>
      </c>
      <c r="AI4677" s="46"/>
      <c r="AJ4677" s="46">
        <f>SUM(AJ4676:AJ4676)</f>
        <v>0</v>
      </c>
      <c r="AK4677" s="46"/>
      <c r="AL4677" s="46">
        <f>SUM(AL4676:AL4676)</f>
        <v>0</v>
      </c>
    </row>
    <row r="4678" spans="1:38" x14ac:dyDescent="0.45">
      <c r="A4678" s="16" t="s">
        <v>6944</v>
      </c>
      <c r="B4678" s="21">
        <v>3770300062751</v>
      </c>
      <c r="C4678" s="16" t="s">
        <v>6945</v>
      </c>
      <c r="D4678" s="16" t="s">
        <v>6946</v>
      </c>
      <c r="E4678" s="56">
        <v>2817</v>
      </c>
      <c r="F4678" s="56">
        <v>2701</v>
      </c>
      <c r="G4678" s="57" t="s">
        <v>6947</v>
      </c>
      <c r="H4678" s="56" t="s">
        <v>42</v>
      </c>
      <c r="I4678" s="56">
        <v>8672</v>
      </c>
      <c r="J4678" s="56">
        <v>0</v>
      </c>
      <c r="K4678" s="56">
        <v>0</v>
      </c>
      <c r="L4678" s="71">
        <v>18</v>
      </c>
      <c r="M4678" s="56" t="s">
        <v>43</v>
      </c>
      <c r="N4678" s="46">
        <f>((J4678*400)+(K4678*100))+L4678</f>
        <v>18</v>
      </c>
      <c r="O4678" s="46">
        <v>5000</v>
      </c>
      <c r="P4678" s="46">
        <f>N4678*O4678</f>
        <v>90000</v>
      </c>
      <c r="Q4678" s="56"/>
      <c r="R4678" s="58"/>
      <c r="S4678" s="59"/>
      <c r="T4678" s="58"/>
      <c r="U4678" s="58"/>
      <c r="V4678" s="60"/>
      <c r="W4678" s="56"/>
      <c r="X4678" s="56"/>
      <c r="Y4678" s="56"/>
      <c r="Z4678" s="46"/>
      <c r="AA4678" s="66"/>
      <c r="AB4678" s="46"/>
      <c r="AC4678" s="46"/>
      <c r="AD4678" s="61"/>
      <c r="AE4678" s="61"/>
      <c r="AF4678" s="46"/>
      <c r="AG4678" s="46">
        <f>IF(AND(AF4678="",P4678=""),0,IF((AF4678=""),P4678,IF((P4678=""),AF4678,AF4678+P4678)))</f>
        <v>90000</v>
      </c>
      <c r="AH4678" s="46">
        <f>IF( (AA4678=""),AG4678*1,AG4678*(AA4678/100) )</f>
        <v>90000</v>
      </c>
      <c r="AI4678" s="46">
        <v>0</v>
      </c>
      <c r="AJ4678" s="46">
        <f>IF((AI4678-AH4678) &gt; 1,0,IF((AI4678-AH4678)&lt;0,AH4678-AI4678,AI4678-AH4678))</f>
        <v>90000</v>
      </c>
      <c r="AK4678" s="46">
        <v>0.3</v>
      </c>
      <c r="AL4678" s="46">
        <f>AJ4678*(AK4678/100)</f>
        <v>270</v>
      </c>
    </row>
    <row r="4679" spans="1:38" x14ac:dyDescent="0.45">
      <c r="A4679" s="16"/>
      <c r="B4679" s="21"/>
      <c r="C4679" s="16"/>
      <c r="D4679" s="16"/>
      <c r="E4679" s="56"/>
      <c r="F4679" s="56"/>
      <c r="G4679" s="57"/>
      <c r="H4679" s="56"/>
      <c r="I4679" s="56"/>
      <c r="J4679" s="56"/>
      <c r="K4679" s="56"/>
      <c r="L4679" s="71"/>
      <c r="M4679" s="56"/>
      <c r="N4679" s="46"/>
      <c r="O4679" s="46" t="s">
        <v>54</v>
      </c>
      <c r="P4679" s="46">
        <f>SUM(P4678:P4678)</f>
        <v>90000</v>
      </c>
      <c r="Q4679" s="56"/>
      <c r="R4679" s="58"/>
      <c r="S4679" s="59"/>
      <c r="T4679" s="58"/>
      <c r="U4679" s="58"/>
      <c r="V4679" s="60"/>
      <c r="W4679" s="56"/>
      <c r="X4679" s="56"/>
      <c r="Y4679" s="56"/>
      <c r="Z4679" s="46"/>
      <c r="AA4679" s="66"/>
      <c r="AB4679" s="46"/>
      <c r="AC4679" s="46"/>
      <c r="AD4679" s="61"/>
      <c r="AE4679" s="61"/>
      <c r="AF4679" s="46"/>
      <c r="AG4679" s="46"/>
      <c r="AH4679" s="46">
        <f>SUM(AH4678:AH4678)</f>
        <v>90000</v>
      </c>
      <c r="AI4679" s="46"/>
      <c r="AJ4679" s="46">
        <f>SUM(AJ4678:AJ4678)</f>
        <v>90000</v>
      </c>
      <c r="AK4679" s="46"/>
      <c r="AL4679" s="46">
        <f>SUM(AL4678:AL4678)</f>
        <v>270</v>
      </c>
    </row>
    <row r="4680" spans="1:38" x14ac:dyDescent="0.45">
      <c r="A4680" s="16" t="s">
        <v>6948</v>
      </c>
      <c r="B4680" s="21">
        <v>3770400140860</v>
      </c>
      <c r="C4680" s="16" t="s">
        <v>6949</v>
      </c>
      <c r="D4680" s="16" t="s">
        <v>6950</v>
      </c>
      <c r="E4680" s="56">
        <v>2818</v>
      </c>
      <c r="F4680" s="56">
        <v>5680</v>
      </c>
      <c r="G4680" s="57"/>
      <c r="H4680" s="56" t="s">
        <v>42</v>
      </c>
      <c r="I4680" s="56">
        <v>11088</v>
      </c>
      <c r="J4680" s="56">
        <v>4</v>
      </c>
      <c r="K4680" s="56">
        <v>1</v>
      </c>
      <c r="L4680" s="71">
        <v>5</v>
      </c>
      <c r="M4680" s="56" t="s">
        <v>90</v>
      </c>
      <c r="N4680" s="46">
        <f>((J4680*400)+(K4680*100))+L4680</f>
        <v>1705</v>
      </c>
      <c r="O4680" s="46">
        <v>230</v>
      </c>
      <c r="P4680" s="46">
        <f>N4680*O4680</f>
        <v>392150</v>
      </c>
      <c r="Q4680" s="56"/>
      <c r="R4680" s="58"/>
      <c r="S4680" s="59"/>
      <c r="T4680" s="58"/>
      <c r="U4680" s="58"/>
      <c r="V4680" s="60"/>
      <c r="W4680" s="56"/>
      <c r="X4680" s="56"/>
      <c r="Y4680" s="56"/>
      <c r="Z4680" s="46"/>
      <c r="AA4680" s="66"/>
      <c r="AB4680" s="46"/>
      <c r="AC4680" s="46"/>
      <c r="AD4680" s="61"/>
      <c r="AE4680" s="61"/>
      <c r="AF4680" s="46"/>
      <c r="AG4680" s="46">
        <f>IF(AND(AF4680="",P4680=""),0,IF((AF4680=""),P4680,IF((P4680=""),AF4680,AF4680+P4680)))</f>
        <v>392150</v>
      </c>
      <c r="AH4680" s="46">
        <f>IF( (AA4680=""),AG4680*1,AG4680*(AA4680/100) )</f>
        <v>392150</v>
      </c>
      <c r="AI4680" s="46">
        <v>50000000</v>
      </c>
      <c r="AJ4680" s="46">
        <f>IF((AI4680-AH4680) &gt; 1,0,IF((AI4680-AH4680)&lt;0,AH4680-AI4680,AI4680-AH4680))</f>
        <v>0</v>
      </c>
      <c r="AK4680" s="46">
        <v>0.01</v>
      </c>
      <c r="AL4680" s="46">
        <f>AJ4680*(AK4680/100)</f>
        <v>0</v>
      </c>
    </row>
    <row r="4681" spans="1:38" x14ac:dyDescent="0.45">
      <c r="A4681" s="16"/>
      <c r="B4681" s="21"/>
      <c r="C4681" s="16"/>
      <c r="D4681" s="16"/>
      <c r="E4681" s="56"/>
      <c r="F4681" s="56"/>
      <c r="G4681" s="57"/>
      <c r="H4681" s="56"/>
      <c r="I4681" s="56"/>
      <c r="J4681" s="56"/>
      <c r="K4681" s="56"/>
      <c r="L4681" s="71"/>
      <c r="M4681" s="56"/>
      <c r="N4681" s="46"/>
      <c r="O4681" s="46" t="s">
        <v>54</v>
      </c>
      <c r="P4681" s="46">
        <f>SUM(P4680:P4680)</f>
        <v>392150</v>
      </c>
      <c r="Q4681" s="56"/>
      <c r="R4681" s="58"/>
      <c r="S4681" s="59"/>
      <c r="T4681" s="58"/>
      <c r="U4681" s="58"/>
      <c r="V4681" s="60"/>
      <c r="W4681" s="56"/>
      <c r="X4681" s="56"/>
      <c r="Y4681" s="56"/>
      <c r="Z4681" s="46"/>
      <c r="AA4681" s="66"/>
      <c r="AB4681" s="46"/>
      <c r="AC4681" s="46"/>
      <c r="AD4681" s="61"/>
      <c r="AE4681" s="61"/>
      <c r="AF4681" s="46"/>
      <c r="AG4681" s="46"/>
      <c r="AH4681" s="46">
        <f>SUM(AH4680:AH4680)</f>
        <v>392150</v>
      </c>
      <c r="AI4681" s="46"/>
      <c r="AJ4681" s="46">
        <f>SUM(AJ4680:AJ4680)</f>
        <v>0</v>
      </c>
      <c r="AK4681" s="46"/>
      <c r="AL4681" s="46">
        <f>SUM(AL4680:AL4680)</f>
        <v>0</v>
      </c>
    </row>
    <row r="4682" spans="1:38" x14ac:dyDescent="0.45">
      <c r="A4682" s="16" t="s">
        <v>6951</v>
      </c>
      <c r="B4682" s="21">
        <v>3770400492901</v>
      </c>
      <c r="C4682" s="16" t="s">
        <v>6952</v>
      </c>
      <c r="D4682" s="16" t="s">
        <v>3628</v>
      </c>
      <c r="E4682" s="56">
        <v>2819</v>
      </c>
      <c r="F4682" s="56">
        <v>3301</v>
      </c>
      <c r="G4682" s="57" t="s">
        <v>6953</v>
      </c>
      <c r="H4682" s="56" t="s">
        <v>42</v>
      </c>
      <c r="I4682" s="56">
        <v>12777</v>
      </c>
      <c r="J4682" s="56">
        <v>1</v>
      </c>
      <c r="K4682" s="56">
        <v>3</v>
      </c>
      <c r="L4682" s="71">
        <v>63</v>
      </c>
      <c r="M4682" s="56" t="s">
        <v>43</v>
      </c>
      <c r="N4682" s="46">
        <f>((J4682*400)+(K4682*100))+L4682</f>
        <v>763</v>
      </c>
      <c r="O4682" s="46">
        <v>300</v>
      </c>
      <c r="P4682" s="46">
        <f>N4682*O4682</f>
        <v>228900</v>
      </c>
      <c r="Q4682" s="56"/>
      <c r="R4682" s="58"/>
      <c r="S4682" s="59"/>
      <c r="T4682" s="58"/>
      <c r="U4682" s="58"/>
      <c r="V4682" s="60"/>
      <c r="W4682" s="56"/>
      <c r="X4682" s="56"/>
      <c r="Y4682" s="56"/>
      <c r="Z4682" s="46"/>
      <c r="AA4682" s="66"/>
      <c r="AB4682" s="46"/>
      <c r="AC4682" s="46"/>
      <c r="AD4682" s="61"/>
      <c r="AE4682" s="61"/>
      <c r="AF4682" s="46"/>
      <c r="AG4682" s="46">
        <f>IF(AND(AF4682="",P4682=""),0,IF((AF4682=""),P4682,IF((P4682=""),AF4682,AF4682+P4682)))</f>
        <v>228900</v>
      </c>
      <c r="AH4682" s="46">
        <f>IF( (AA4682=""),AG4682*1,AG4682*(AA4682/100) )</f>
        <v>228900</v>
      </c>
      <c r="AI4682" s="46">
        <v>0</v>
      </c>
      <c r="AJ4682" s="46">
        <f>IF((AI4682-AH4682) &gt; 1,0,IF((AI4682-AH4682)&lt;0,AH4682-AI4682,AI4682-AH4682))</f>
        <v>228900</v>
      </c>
      <c r="AK4682" s="46">
        <v>0.3</v>
      </c>
      <c r="AL4682" s="46">
        <f>AJ4682*(AK4682/100)</f>
        <v>686.7</v>
      </c>
    </row>
    <row r="4683" spans="1:38" x14ac:dyDescent="0.45">
      <c r="A4683" s="16"/>
      <c r="B4683" s="21"/>
      <c r="C4683" s="16"/>
      <c r="D4683" s="16"/>
      <c r="E4683" s="56"/>
      <c r="F4683" s="56"/>
      <c r="G4683" s="57"/>
      <c r="H4683" s="56"/>
      <c r="I4683" s="56"/>
      <c r="J4683" s="56"/>
      <c r="K4683" s="56"/>
      <c r="L4683" s="71"/>
      <c r="M4683" s="56"/>
      <c r="N4683" s="46"/>
      <c r="O4683" s="46" t="s">
        <v>54</v>
      </c>
      <c r="P4683" s="46">
        <f>SUM(P4682:P4682)</f>
        <v>228900</v>
      </c>
      <c r="Q4683" s="56"/>
      <c r="R4683" s="58"/>
      <c r="S4683" s="59"/>
      <c r="T4683" s="58"/>
      <c r="U4683" s="58"/>
      <c r="V4683" s="60"/>
      <c r="W4683" s="56"/>
      <c r="X4683" s="56"/>
      <c r="Y4683" s="56"/>
      <c r="Z4683" s="46"/>
      <c r="AA4683" s="66"/>
      <c r="AB4683" s="46"/>
      <c r="AC4683" s="46"/>
      <c r="AD4683" s="61"/>
      <c r="AE4683" s="61"/>
      <c r="AF4683" s="46"/>
      <c r="AG4683" s="46"/>
      <c r="AH4683" s="46">
        <f>SUM(AH4682:AH4682)</f>
        <v>228900</v>
      </c>
      <c r="AI4683" s="46"/>
      <c r="AJ4683" s="46">
        <f>SUM(AJ4682:AJ4682)</f>
        <v>228900</v>
      </c>
      <c r="AK4683" s="46"/>
      <c r="AL4683" s="46">
        <f>SUM(AL4682:AL4682)</f>
        <v>686.7</v>
      </c>
    </row>
    <row r="4684" spans="1:38" x14ac:dyDescent="0.45">
      <c r="A4684" s="16" t="s">
        <v>6948</v>
      </c>
      <c r="B4684" s="21">
        <v>3770400140860</v>
      </c>
      <c r="C4684" s="16" t="s">
        <v>6949</v>
      </c>
      <c r="D4684" s="16" t="s">
        <v>6950</v>
      </c>
      <c r="E4684" s="56">
        <v>2820</v>
      </c>
      <c r="F4684" s="56">
        <v>5681</v>
      </c>
      <c r="G4684" s="57"/>
      <c r="H4684" s="56" t="s">
        <v>42</v>
      </c>
      <c r="I4684" s="56">
        <v>14419</v>
      </c>
      <c r="J4684" s="56">
        <v>0</v>
      </c>
      <c r="K4684" s="56">
        <v>3</v>
      </c>
      <c r="L4684" s="71">
        <v>29</v>
      </c>
      <c r="M4684" s="56" t="s">
        <v>90</v>
      </c>
      <c r="N4684" s="46">
        <f>((J4684*400)+(K4684*100))+L4684</f>
        <v>329</v>
      </c>
      <c r="O4684" s="46">
        <v>300</v>
      </c>
      <c r="P4684" s="46">
        <f>N4684*O4684</f>
        <v>98700</v>
      </c>
      <c r="Q4684" s="56"/>
      <c r="R4684" s="58"/>
      <c r="S4684" s="59"/>
      <c r="T4684" s="58"/>
      <c r="U4684" s="58"/>
      <c r="V4684" s="60"/>
      <c r="W4684" s="56"/>
      <c r="X4684" s="56"/>
      <c r="Y4684" s="56"/>
      <c r="Z4684" s="46"/>
      <c r="AA4684" s="66"/>
      <c r="AB4684" s="46"/>
      <c r="AC4684" s="46"/>
      <c r="AD4684" s="61"/>
      <c r="AE4684" s="61"/>
      <c r="AF4684" s="46"/>
      <c r="AG4684" s="46">
        <f>IF(AND(AF4684="",P4684=""),0,IF((AF4684=""),P4684,IF((P4684=""),AF4684,AF4684+P4684)))</f>
        <v>98700</v>
      </c>
      <c r="AH4684" s="46">
        <f>IF( (AA4684=""),AG4684*1,AG4684*(AA4684/100) )</f>
        <v>98700</v>
      </c>
      <c r="AI4684" s="46">
        <v>50000000</v>
      </c>
      <c r="AJ4684" s="46">
        <f>IF((AI4684-AH4684) &gt; 1,0,IF((AI4684-AH4684)&lt;0,AH4684-AI4684,AI4684-AH4684))</f>
        <v>0</v>
      </c>
      <c r="AK4684" s="46">
        <v>0.01</v>
      </c>
      <c r="AL4684" s="46">
        <f>AJ4684*(AK4684/100)</f>
        <v>0</v>
      </c>
    </row>
    <row r="4685" spans="1:38" x14ac:dyDescent="0.45">
      <c r="A4685" s="16"/>
      <c r="B4685" s="21"/>
      <c r="C4685" s="16"/>
      <c r="D4685" s="16"/>
      <c r="E4685" s="56"/>
      <c r="F4685" s="56"/>
      <c r="G4685" s="57"/>
      <c r="H4685" s="56"/>
      <c r="I4685" s="56"/>
      <c r="J4685" s="56"/>
      <c r="K4685" s="56"/>
      <c r="L4685" s="71"/>
      <c r="M4685" s="56"/>
      <c r="N4685" s="46"/>
      <c r="O4685" s="46" t="s">
        <v>54</v>
      </c>
      <c r="P4685" s="46">
        <f>SUM(P4684:P4684)</f>
        <v>98700</v>
      </c>
      <c r="Q4685" s="56"/>
      <c r="R4685" s="58"/>
      <c r="S4685" s="59"/>
      <c r="T4685" s="58"/>
      <c r="U4685" s="58"/>
      <c r="V4685" s="60"/>
      <c r="W4685" s="56"/>
      <c r="X4685" s="56"/>
      <c r="Y4685" s="56"/>
      <c r="Z4685" s="46"/>
      <c r="AA4685" s="66"/>
      <c r="AB4685" s="46"/>
      <c r="AC4685" s="46"/>
      <c r="AD4685" s="61"/>
      <c r="AE4685" s="61"/>
      <c r="AF4685" s="46"/>
      <c r="AG4685" s="46"/>
      <c r="AH4685" s="46">
        <f>SUM(AH4684:AH4684)</f>
        <v>98700</v>
      </c>
      <c r="AI4685" s="46"/>
      <c r="AJ4685" s="46">
        <f>SUM(AJ4684:AJ4684)</f>
        <v>0</v>
      </c>
      <c r="AK4685" s="46"/>
      <c r="AL4685" s="46">
        <f>SUM(AL4684:AL4684)</f>
        <v>0</v>
      </c>
    </row>
    <row r="4686" spans="1:38" x14ac:dyDescent="0.45">
      <c r="A4686" s="16" t="s">
        <v>6954</v>
      </c>
      <c r="B4686" s="21"/>
      <c r="C4686" s="16" t="s">
        <v>6955</v>
      </c>
      <c r="D4686" s="16" t="s">
        <v>6956</v>
      </c>
      <c r="E4686" s="56">
        <v>2821</v>
      </c>
      <c r="F4686" s="56">
        <v>6107</v>
      </c>
      <c r="G4686" s="57"/>
      <c r="H4686" s="56" t="s">
        <v>42</v>
      </c>
      <c r="I4686" s="56">
        <v>17745</v>
      </c>
      <c r="J4686" s="56">
        <v>0</v>
      </c>
      <c r="K4686" s="56">
        <v>0</v>
      </c>
      <c r="L4686" s="71">
        <v>18</v>
      </c>
      <c r="M4686" s="56" t="s">
        <v>208</v>
      </c>
      <c r="N4686" s="46">
        <f>((J4686*400)+(K4686*100))+L4686</f>
        <v>18</v>
      </c>
      <c r="O4686" s="46">
        <v>250</v>
      </c>
      <c r="P4686" s="46">
        <f>N4686*O4686</f>
        <v>4500</v>
      </c>
      <c r="Q4686" s="56"/>
      <c r="R4686" s="58"/>
      <c r="S4686" s="59"/>
      <c r="T4686" s="58"/>
      <c r="U4686" s="58"/>
      <c r="V4686" s="60"/>
      <c r="W4686" s="56"/>
      <c r="X4686" s="56"/>
      <c r="Y4686" s="56"/>
      <c r="Z4686" s="46"/>
      <c r="AA4686" s="66"/>
      <c r="AB4686" s="46"/>
      <c r="AC4686" s="46"/>
      <c r="AD4686" s="61"/>
      <c r="AE4686" s="61"/>
      <c r="AF4686" s="46"/>
      <c r="AG4686" s="46">
        <f>IF(AND(AF4686="",P4686=""),0,IF((AF4686=""),P4686,IF((P4686=""),AF4686,AF4686+P4686)))</f>
        <v>4500</v>
      </c>
      <c r="AH4686" s="46">
        <f>IF( (AA4686=""),AG4686*1,AG4686*(AA4686/100) )</f>
        <v>4500</v>
      </c>
      <c r="AI4686" s="46">
        <v>0</v>
      </c>
      <c r="AJ4686" s="46">
        <f>IF((AI4686-AH4686) &gt; 1,0,IF((AI4686-AH4686)&lt;0,AH4686-AI4686,AI4686-AH4686))</f>
        <v>4500</v>
      </c>
      <c r="AK4686" s="46">
        <v>0.02</v>
      </c>
      <c r="AL4686" s="46">
        <f>AJ4686*(AK4686/100)</f>
        <v>0.9</v>
      </c>
    </row>
    <row r="4687" spans="1:38" x14ac:dyDescent="0.45">
      <c r="A4687" s="16"/>
      <c r="B4687" s="21"/>
      <c r="C4687" s="16"/>
      <c r="D4687" s="16"/>
      <c r="E4687" s="56"/>
      <c r="F4687" s="56"/>
      <c r="G4687" s="57"/>
      <c r="H4687" s="56"/>
      <c r="I4687" s="56"/>
      <c r="J4687" s="56">
        <v>12</v>
      </c>
      <c r="K4687" s="56">
        <v>3</v>
      </c>
      <c r="L4687" s="71">
        <v>53</v>
      </c>
      <c r="M4687" s="56" t="s">
        <v>90</v>
      </c>
      <c r="N4687" s="46">
        <f>((J4687*400)+(K4687*100))+L4687</f>
        <v>5153</v>
      </c>
      <c r="O4687" s="46">
        <v>250</v>
      </c>
      <c r="P4687" s="46">
        <f>N4687*O4687</f>
        <v>1288250</v>
      </c>
      <c r="Q4687" s="56"/>
      <c r="R4687" s="58"/>
      <c r="S4687" s="59"/>
      <c r="T4687" s="58"/>
      <c r="U4687" s="58"/>
      <c r="V4687" s="60"/>
      <c r="W4687" s="56"/>
      <c r="X4687" s="56"/>
      <c r="Y4687" s="56"/>
      <c r="Z4687" s="46"/>
      <c r="AA4687" s="66"/>
      <c r="AB4687" s="46"/>
      <c r="AC4687" s="46"/>
      <c r="AD4687" s="61"/>
      <c r="AE4687" s="61"/>
      <c r="AF4687" s="46"/>
      <c r="AG4687" s="46">
        <f>IF(AND(AF4687="",P4687=""),0,IF((AF4687=""),P4687,IF((P4687=""),AF4687,AF4687+P4687)))</f>
        <v>1288250</v>
      </c>
      <c r="AH4687" s="46">
        <f>IF( (AA4687=""),AG4687*1,AG4687*(AA4687/100) )</f>
        <v>1288250</v>
      </c>
      <c r="AI4687" s="46">
        <v>0</v>
      </c>
      <c r="AJ4687" s="46">
        <f>IF((AI4687-AH4687) &gt; 1,0,IF((AI4687-AH4687)&lt;0,AH4687-AI4687,AI4687-AH4687))</f>
        <v>1288250</v>
      </c>
      <c r="AK4687" s="46">
        <v>0.01</v>
      </c>
      <c r="AL4687" s="46">
        <f>AJ4687*(AK4687/100)</f>
        <v>128.82500000000002</v>
      </c>
    </row>
    <row r="4688" spans="1:38" x14ac:dyDescent="0.45">
      <c r="A4688" s="16"/>
      <c r="B4688" s="21"/>
      <c r="C4688" s="16"/>
      <c r="D4688" s="16"/>
      <c r="E4688" s="56"/>
      <c r="F4688" s="56"/>
      <c r="G4688" s="57"/>
      <c r="H4688" s="56"/>
      <c r="I4688" s="56"/>
      <c r="J4688" s="56"/>
      <c r="K4688" s="56"/>
      <c r="L4688" s="71"/>
      <c r="M4688" s="56"/>
      <c r="N4688" s="46"/>
      <c r="O4688" s="46"/>
      <c r="P4688" s="46"/>
      <c r="Q4688" s="73">
        <v>1</v>
      </c>
      <c r="R4688" s="58" t="s">
        <v>6954</v>
      </c>
      <c r="S4688" s="59"/>
      <c r="T4688" s="58" t="s">
        <v>6955</v>
      </c>
      <c r="U4688" s="58" t="s">
        <v>6957</v>
      </c>
      <c r="V4688" s="60"/>
      <c r="W4688" s="56" t="s">
        <v>210</v>
      </c>
      <c r="X4688" s="56" t="s">
        <v>211</v>
      </c>
      <c r="Y4688" s="56" t="s">
        <v>212</v>
      </c>
      <c r="Z4688" s="46">
        <v>72</v>
      </c>
      <c r="AA4688" s="66">
        <v>100</v>
      </c>
      <c r="AB4688" s="46">
        <v>6900</v>
      </c>
      <c r="AC4688" s="46">
        <f>Z4688*AB4688</f>
        <v>496800</v>
      </c>
      <c r="AD4688" s="61">
        <v>5</v>
      </c>
      <c r="AE4688" s="61">
        <v>5</v>
      </c>
      <c r="AF4688" s="46">
        <f>(AC4688*(100-AE4688))/100</f>
        <v>471960</v>
      </c>
      <c r="AG4688" s="46">
        <f>IF( (AF4688=""),0,SUM(AF4688:AF4688) )</f>
        <v>471960</v>
      </c>
      <c r="AH4688" s="46">
        <f>(AG4688/100)*(AA4688)</f>
        <v>471960.00000000006</v>
      </c>
      <c r="AI4688" s="46">
        <v>0</v>
      </c>
      <c r="AJ4688" s="46">
        <f>IF((AI4688-AH4688) &gt; 1,0,IF((AI4688-AH4688)&lt;0,AH4688-AI4688,AI4688-AH4688))</f>
        <v>471960.00000000006</v>
      </c>
      <c r="AK4688" s="46">
        <v>0.02</v>
      </c>
      <c r="AL4688" s="46">
        <f>AJ4688*(AK4688/100)</f>
        <v>94.39200000000001</v>
      </c>
    </row>
    <row r="4689" spans="1:38" x14ac:dyDescent="0.45">
      <c r="A4689" s="16"/>
      <c r="B4689" s="21"/>
      <c r="C4689" s="16"/>
      <c r="D4689" s="16"/>
      <c r="E4689" s="56"/>
      <c r="F4689" s="56"/>
      <c r="G4689" s="57"/>
      <c r="H4689" s="56"/>
      <c r="I4689" s="56"/>
      <c r="J4689" s="56"/>
      <c r="K4689" s="56"/>
      <c r="L4689" s="71"/>
      <c r="M4689" s="56"/>
      <c r="N4689" s="46"/>
      <c r="O4689" s="46" t="s">
        <v>54</v>
      </c>
      <c r="P4689" s="46">
        <f>SUM(P4686:P4688)</f>
        <v>1292750</v>
      </c>
      <c r="Q4689" s="56"/>
      <c r="R4689" s="58"/>
      <c r="S4689" s="59"/>
      <c r="T4689" s="58"/>
      <c r="U4689" s="58"/>
      <c r="V4689" s="60"/>
      <c r="W4689" s="56"/>
      <c r="X4689" s="56"/>
      <c r="Y4689" s="56"/>
      <c r="Z4689" s="46"/>
      <c r="AA4689" s="66"/>
      <c r="AB4689" s="46"/>
      <c r="AC4689" s="46"/>
      <c r="AD4689" s="61"/>
      <c r="AE4689" s="61"/>
      <c r="AF4689" s="46"/>
      <c r="AG4689" s="46"/>
      <c r="AH4689" s="46">
        <f>SUM(AH4686:AH4688)</f>
        <v>1764710</v>
      </c>
      <c r="AI4689" s="46"/>
      <c r="AJ4689" s="46">
        <f>SUM(AJ4686:AJ4688)</f>
        <v>1764710</v>
      </c>
      <c r="AK4689" s="46"/>
      <c r="AL4689" s="46">
        <f>SUM(AL4686:AL4688)</f>
        <v>224.11700000000002</v>
      </c>
    </row>
    <row r="4690" spans="1:38" x14ac:dyDescent="0.45">
      <c r="A4690" s="16" t="s">
        <v>6958</v>
      </c>
      <c r="B4690" s="21">
        <v>3770400296444</v>
      </c>
      <c r="C4690" s="16" t="s">
        <v>6959</v>
      </c>
      <c r="D4690" s="16" t="s">
        <v>6960</v>
      </c>
      <c r="E4690" s="56">
        <v>2822</v>
      </c>
      <c r="F4690" s="56">
        <v>608</v>
      </c>
      <c r="G4690" s="57" t="s">
        <v>6961</v>
      </c>
      <c r="H4690" s="56" t="s">
        <v>42</v>
      </c>
      <c r="I4690" s="56">
        <v>27822</v>
      </c>
      <c r="J4690" s="56">
        <v>0</v>
      </c>
      <c r="K4690" s="56">
        <v>0</v>
      </c>
      <c r="L4690" s="71">
        <v>59.9</v>
      </c>
      <c r="M4690" s="56" t="s">
        <v>43</v>
      </c>
      <c r="N4690" s="46">
        <f>((J4690*400)+(K4690*100))+L4690</f>
        <v>59.9</v>
      </c>
      <c r="O4690" s="46">
        <v>250</v>
      </c>
      <c r="P4690" s="46">
        <f>N4690*O4690</f>
        <v>14975</v>
      </c>
      <c r="Q4690" s="56"/>
      <c r="R4690" s="58"/>
      <c r="S4690" s="59"/>
      <c r="T4690" s="58"/>
      <c r="U4690" s="58"/>
      <c r="V4690" s="60"/>
      <c r="W4690" s="56"/>
      <c r="X4690" s="56"/>
      <c r="Y4690" s="56"/>
      <c r="Z4690" s="46"/>
      <c r="AA4690" s="66"/>
      <c r="AB4690" s="46"/>
      <c r="AC4690" s="46"/>
      <c r="AD4690" s="61"/>
      <c r="AE4690" s="61"/>
      <c r="AF4690" s="46"/>
      <c r="AG4690" s="46">
        <f>IF(AND(AF4690="",P4690=""),0,IF((AF4690=""),P4690,IF((P4690=""),AF4690,AF4690+P4690)))</f>
        <v>14975</v>
      </c>
      <c r="AH4690" s="46">
        <f>IF( (AA4690=""),AG4690*1,AG4690*(AA4690/100) )</f>
        <v>14975</v>
      </c>
      <c r="AI4690" s="46">
        <v>0</v>
      </c>
      <c r="AJ4690" s="46">
        <f>IF((AI4690-AH4690) &gt; 1,0,IF((AI4690-AH4690)&lt;0,AH4690-AI4690,AI4690-AH4690))</f>
        <v>14975</v>
      </c>
      <c r="AK4690" s="46">
        <v>0.3</v>
      </c>
      <c r="AL4690" s="46">
        <f>AJ4690*(AK4690/100)</f>
        <v>44.925000000000004</v>
      </c>
    </row>
    <row r="4691" spans="1:38" x14ac:dyDescent="0.45">
      <c r="A4691" s="16"/>
      <c r="B4691" s="21"/>
      <c r="C4691" s="16"/>
      <c r="D4691" s="16"/>
      <c r="E4691" s="56"/>
      <c r="F4691" s="56"/>
      <c r="G4691" s="57"/>
      <c r="H4691" s="56"/>
      <c r="I4691" s="56"/>
      <c r="J4691" s="56"/>
      <c r="K4691" s="56"/>
      <c r="L4691" s="71"/>
      <c r="M4691" s="56"/>
      <c r="N4691" s="46"/>
      <c r="O4691" s="46" t="s">
        <v>54</v>
      </c>
      <c r="P4691" s="46">
        <f>SUM(P4690:P4690)</f>
        <v>14975</v>
      </c>
      <c r="Q4691" s="56"/>
      <c r="R4691" s="58"/>
      <c r="S4691" s="59"/>
      <c r="T4691" s="58"/>
      <c r="U4691" s="58"/>
      <c r="V4691" s="60"/>
      <c r="W4691" s="56"/>
      <c r="X4691" s="56"/>
      <c r="Y4691" s="56"/>
      <c r="Z4691" s="46"/>
      <c r="AA4691" s="66"/>
      <c r="AB4691" s="46"/>
      <c r="AC4691" s="46"/>
      <c r="AD4691" s="61"/>
      <c r="AE4691" s="61"/>
      <c r="AF4691" s="46"/>
      <c r="AG4691" s="46"/>
      <c r="AH4691" s="46">
        <f>SUM(AH4690:AH4690)</f>
        <v>14975</v>
      </c>
      <c r="AI4691" s="46"/>
      <c r="AJ4691" s="46">
        <f>SUM(AJ4690:AJ4690)</f>
        <v>14975</v>
      </c>
      <c r="AK4691" s="46"/>
      <c r="AL4691" s="46">
        <f>SUM(AL4690:AL4690)</f>
        <v>44.925000000000004</v>
      </c>
    </row>
    <row r="4692" spans="1:38" x14ac:dyDescent="0.45">
      <c r="A4692" s="16" t="s">
        <v>6962</v>
      </c>
      <c r="B4692" s="21">
        <v>3770400425180</v>
      </c>
      <c r="C4692" s="16" t="s">
        <v>6963</v>
      </c>
      <c r="D4692" s="16" t="s">
        <v>6964</v>
      </c>
      <c r="E4692" s="56">
        <v>2823</v>
      </c>
      <c r="F4692" s="56">
        <v>24</v>
      </c>
      <c r="G4692" s="57" t="s">
        <v>6965</v>
      </c>
      <c r="H4692" s="56" t="s">
        <v>42</v>
      </c>
      <c r="I4692" s="56">
        <v>2879</v>
      </c>
      <c r="J4692" s="56">
        <v>0</v>
      </c>
      <c r="K4692" s="56">
        <v>3</v>
      </c>
      <c r="L4692" s="71">
        <v>61</v>
      </c>
      <c r="M4692" s="56" t="s">
        <v>90</v>
      </c>
      <c r="N4692" s="46">
        <f>((J4692*400)+(K4692*100))+L4692</f>
        <v>361</v>
      </c>
      <c r="O4692" s="46">
        <v>500</v>
      </c>
      <c r="P4692" s="46">
        <f>N4692*O4692</f>
        <v>180500</v>
      </c>
      <c r="Q4692" s="56"/>
      <c r="R4692" s="58"/>
      <c r="S4692" s="59"/>
      <c r="T4692" s="58"/>
      <c r="U4692" s="58"/>
      <c r="V4692" s="60"/>
      <c r="W4692" s="56"/>
      <c r="X4692" s="56"/>
      <c r="Y4692" s="56"/>
      <c r="Z4692" s="46"/>
      <c r="AA4692" s="66"/>
      <c r="AB4692" s="46"/>
      <c r="AC4692" s="46"/>
      <c r="AD4692" s="61"/>
      <c r="AE4692" s="61"/>
      <c r="AF4692" s="46"/>
      <c r="AG4692" s="46">
        <f>IF(AND(AF4692="",P4692=""),0,IF((AF4692=""),P4692,IF((P4692=""),AF4692,AF4692+P4692)))</f>
        <v>180500</v>
      </c>
      <c r="AH4692" s="46">
        <f>IF( (AA4692=""),AG4692*1,AG4692*(AA4692/100) )</f>
        <v>180500</v>
      </c>
      <c r="AI4692" s="46">
        <v>50000000</v>
      </c>
      <c r="AJ4692" s="46">
        <f>IF((AI4692-AH4692) &gt; 1,0,IF((AI4692-AH4692)&lt;0,AH4692-AI4692,AI4692-AH4692))</f>
        <v>0</v>
      </c>
      <c r="AK4692" s="46">
        <v>0.01</v>
      </c>
      <c r="AL4692" s="46">
        <f>AJ4692*(AK4692/100)</f>
        <v>0</v>
      </c>
    </row>
    <row r="4693" spans="1:38" x14ac:dyDescent="0.45">
      <c r="A4693" s="16"/>
      <c r="B4693" s="21"/>
      <c r="C4693" s="16"/>
      <c r="D4693" s="16"/>
      <c r="E4693" s="56"/>
      <c r="F4693" s="56"/>
      <c r="G4693" s="57"/>
      <c r="H4693" s="56"/>
      <c r="I4693" s="56"/>
      <c r="J4693" s="56"/>
      <c r="K4693" s="56"/>
      <c r="L4693" s="71"/>
      <c r="M4693" s="56"/>
      <c r="N4693" s="46"/>
      <c r="O4693" s="46" t="s">
        <v>54</v>
      </c>
      <c r="P4693" s="46">
        <f>SUM(P4692:P4692)</f>
        <v>180500</v>
      </c>
      <c r="Q4693" s="56"/>
      <c r="R4693" s="58"/>
      <c r="S4693" s="59"/>
      <c r="T4693" s="58"/>
      <c r="U4693" s="58"/>
      <c r="V4693" s="60"/>
      <c r="W4693" s="56"/>
      <c r="X4693" s="56"/>
      <c r="Y4693" s="56"/>
      <c r="Z4693" s="46"/>
      <c r="AA4693" s="66"/>
      <c r="AB4693" s="46"/>
      <c r="AC4693" s="46"/>
      <c r="AD4693" s="61"/>
      <c r="AE4693" s="61"/>
      <c r="AF4693" s="46"/>
      <c r="AG4693" s="46"/>
      <c r="AH4693" s="46">
        <f>SUM(AH4692:AH4692)</f>
        <v>180500</v>
      </c>
      <c r="AI4693" s="46"/>
      <c r="AJ4693" s="46">
        <f>SUM(AJ4692:AJ4692)</f>
        <v>0</v>
      </c>
      <c r="AK4693" s="46"/>
      <c r="AL4693" s="46">
        <f>SUM(AL4692:AL4692)</f>
        <v>0</v>
      </c>
    </row>
    <row r="4694" spans="1:38" x14ac:dyDescent="0.45">
      <c r="A4694" s="16" t="s">
        <v>6966</v>
      </c>
      <c r="B4694" s="21">
        <v>3770400019009</v>
      </c>
      <c r="C4694" s="16" t="s">
        <v>6967</v>
      </c>
      <c r="D4694" s="16" t="s">
        <v>6968</v>
      </c>
      <c r="E4694" s="56">
        <v>2824</v>
      </c>
      <c r="F4694" s="56">
        <v>8888</v>
      </c>
      <c r="G4694" s="57" t="s">
        <v>6969</v>
      </c>
      <c r="H4694" s="56" t="s">
        <v>42</v>
      </c>
      <c r="I4694" s="56">
        <v>4450</v>
      </c>
      <c r="J4694" s="56"/>
      <c r="K4694" s="56"/>
      <c r="L4694" s="71"/>
      <c r="M4694" s="56"/>
      <c r="N4694" s="46"/>
      <c r="O4694" s="46"/>
      <c r="P4694" s="46"/>
      <c r="Q4694" s="56"/>
      <c r="R4694" s="58"/>
      <c r="S4694" s="59"/>
      <c r="T4694" s="58"/>
      <c r="U4694" s="58"/>
      <c r="V4694" s="60"/>
      <c r="W4694" s="56"/>
      <c r="X4694" s="56"/>
      <c r="Y4694" s="56"/>
      <c r="Z4694" s="46"/>
      <c r="AA4694" s="66"/>
      <c r="AB4694" s="46"/>
      <c r="AC4694" s="46"/>
      <c r="AD4694" s="61"/>
      <c r="AE4694" s="61"/>
      <c r="AF4694" s="46"/>
      <c r="AG4694" s="46"/>
      <c r="AH4694" s="46"/>
      <c r="AI4694" s="46"/>
      <c r="AJ4694" s="46"/>
      <c r="AK4694" s="46"/>
      <c r="AL4694" s="46"/>
    </row>
    <row r="4695" spans="1:38" x14ac:dyDescent="0.45">
      <c r="A4695" s="16"/>
      <c r="B4695" s="21"/>
      <c r="C4695" s="16"/>
      <c r="D4695" s="16"/>
      <c r="E4695" s="56">
        <v>2825</v>
      </c>
      <c r="F4695" s="56">
        <v>7313</v>
      </c>
      <c r="G4695" s="57" t="s">
        <v>6970</v>
      </c>
      <c r="H4695" s="56" t="s">
        <v>42</v>
      </c>
      <c r="I4695" s="56">
        <v>4451</v>
      </c>
      <c r="J4695" s="56"/>
      <c r="K4695" s="56"/>
      <c r="L4695" s="71"/>
      <c r="M4695" s="56"/>
      <c r="N4695" s="46"/>
      <c r="O4695" s="46"/>
      <c r="P4695" s="46"/>
      <c r="Q4695" s="56"/>
      <c r="R4695" s="58"/>
      <c r="S4695" s="59"/>
      <c r="T4695" s="58"/>
      <c r="U4695" s="58"/>
      <c r="V4695" s="60"/>
      <c r="W4695" s="56"/>
      <c r="X4695" s="56"/>
      <c r="Y4695" s="56"/>
      <c r="Z4695" s="46"/>
      <c r="AA4695" s="66"/>
      <c r="AB4695" s="46"/>
      <c r="AC4695" s="46"/>
      <c r="AD4695" s="61"/>
      <c r="AE4695" s="61"/>
      <c r="AF4695" s="46"/>
      <c r="AG4695" s="46"/>
      <c r="AH4695" s="46"/>
      <c r="AI4695" s="46"/>
      <c r="AJ4695" s="46"/>
      <c r="AK4695" s="46"/>
      <c r="AL4695" s="46"/>
    </row>
    <row r="4696" spans="1:38" x14ac:dyDescent="0.45">
      <c r="A4696" s="16"/>
      <c r="B4696" s="21"/>
      <c r="C4696" s="16"/>
      <c r="D4696" s="16"/>
      <c r="E4696" s="56"/>
      <c r="F4696" s="56"/>
      <c r="G4696" s="57"/>
      <c r="H4696" s="56"/>
      <c r="I4696" s="56"/>
      <c r="J4696" s="56"/>
      <c r="K4696" s="56"/>
      <c r="L4696" s="71"/>
      <c r="M4696" s="56"/>
      <c r="N4696" s="46"/>
      <c r="O4696" s="46" t="s">
        <v>54</v>
      </c>
      <c r="P4696" s="46">
        <f>SUM(P4694:P4695)</f>
        <v>0</v>
      </c>
      <c r="Q4696" s="56"/>
      <c r="R4696" s="58"/>
      <c r="S4696" s="59"/>
      <c r="T4696" s="58"/>
      <c r="U4696" s="58"/>
      <c r="V4696" s="60"/>
      <c r="W4696" s="56"/>
      <c r="X4696" s="56"/>
      <c r="Y4696" s="56"/>
      <c r="Z4696" s="46"/>
      <c r="AA4696" s="66"/>
      <c r="AB4696" s="46"/>
      <c r="AC4696" s="46"/>
      <c r="AD4696" s="61"/>
      <c r="AE4696" s="61"/>
      <c r="AF4696" s="46"/>
      <c r="AG4696" s="46"/>
      <c r="AH4696" s="46">
        <f>SUM(AH4694:AH4695)</f>
        <v>0</v>
      </c>
      <c r="AI4696" s="46"/>
      <c r="AJ4696" s="46">
        <f>SUM(AJ4694:AJ4695)</f>
        <v>0</v>
      </c>
      <c r="AK4696" s="46"/>
      <c r="AL4696" s="46">
        <f>SUM(AL4694:AL4695)</f>
        <v>0</v>
      </c>
    </row>
    <row r="4697" spans="1:38" x14ac:dyDescent="0.45">
      <c r="A4697" s="16" t="s">
        <v>6971</v>
      </c>
      <c r="B4697" s="21">
        <v>3770500105616</v>
      </c>
      <c r="C4697" s="16" t="s">
        <v>6972</v>
      </c>
      <c r="D4697" s="16" t="s">
        <v>6973</v>
      </c>
      <c r="E4697" s="56">
        <v>2826</v>
      </c>
      <c r="F4697" s="56">
        <v>476</v>
      </c>
      <c r="G4697" s="57" t="s">
        <v>6974</v>
      </c>
      <c r="H4697" s="56" t="s">
        <v>42</v>
      </c>
      <c r="I4697" s="56">
        <v>15123</v>
      </c>
      <c r="J4697" s="56">
        <v>4</v>
      </c>
      <c r="K4697" s="56">
        <v>0</v>
      </c>
      <c r="L4697" s="71">
        <v>68</v>
      </c>
      <c r="M4697" s="56" t="s">
        <v>43</v>
      </c>
      <c r="N4697" s="46">
        <f>((J4697*400)+(K4697*100))+L4697</f>
        <v>1668</v>
      </c>
      <c r="O4697" s="46">
        <v>200</v>
      </c>
      <c r="P4697" s="46">
        <f>N4697*O4697</f>
        <v>333600</v>
      </c>
      <c r="Q4697" s="56"/>
      <c r="R4697" s="58"/>
      <c r="S4697" s="59"/>
      <c r="T4697" s="58"/>
      <c r="U4697" s="58"/>
      <c r="V4697" s="60"/>
      <c r="W4697" s="56"/>
      <c r="X4697" s="56"/>
      <c r="Y4697" s="56"/>
      <c r="Z4697" s="46"/>
      <c r="AA4697" s="66"/>
      <c r="AB4697" s="46"/>
      <c r="AC4697" s="46"/>
      <c r="AD4697" s="61"/>
      <c r="AE4697" s="61"/>
      <c r="AF4697" s="46"/>
      <c r="AG4697" s="46">
        <f>IF(AND(AF4697="",P4697=""),0,IF((AF4697=""),P4697,IF((P4697=""),AF4697,AF4697+P4697)))</f>
        <v>333600</v>
      </c>
      <c r="AH4697" s="46">
        <f>IF( (AA4697=""),AG4697*1,AG4697*(AA4697/100) )</f>
        <v>333600</v>
      </c>
      <c r="AI4697" s="46">
        <v>0</v>
      </c>
      <c r="AJ4697" s="46">
        <f>IF((AI4697-AH4697) &gt; 1,0,IF((AI4697-AH4697)&lt;0,AH4697-AI4697,AI4697-AH4697))</f>
        <v>333600</v>
      </c>
      <c r="AK4697" s="46">
        <v>0.3</v>
      </c>
      <c r="AL4697" s="46">
        <f>AJ4697*(AK4697/100)</f>
        <v>1000.8000000000001</v>
      </c>
    </row>
    <row r="4698" spans="1:38" x14ac:dyDescent="0.45">
      <c r="A4698" s="16"/>
      <c r="B4698" s="21"/>
      <c r="C4698" s="16"/>
      <c r="D4698" s="16"/>
      <c r="E4698" s="56"/>
      <c r="F4698" s="56"/>
      <c r="G4698" s="57"/>
      <c r="H4698" s="56"/>
      <c r="I4698" s="56"/>
      <c r="J4698" s="56"/>
      <c r="K4698" s="56"/>
      <c r="L4698" s="71"/>
      <c r="M4698" s="56"/>
      <c r="N4698" s="46"/>
      <c r="O4698" s="46" t="s">
        <v>54</v>
      </c>
      <c r="P4698" s="46">
        <f>SUM(P4697:P4697)</f>
        <v>333600</v>
      </c>
      <c r="Q4698" s="56"/>
      <c r="R4698" s="58"/>
      <c r="S4698" s="59"/>
      <c r="T4698" s="58"/>
      <c r="U4698" s="58"/>
      <c r="V4698" s="60"/>
      <c r="W4698" s="56"/>
      <c r="X4698" s="56"/>
      <c r="Y4698" s="56"/>
      <c r="Z4698" s="46"/>
      <c r="AA4698" s="66"/>
      <c r="AB4698" s="46"/>
      <c r="AC4698" s="46"/>
      <c r="AD4698" s="61"/>
      <c r="AE4698" s="61"/>
      <c r="AF4698" s="46"/>
      <c r="AG4698" s="46"/>
      <c r="AH4698" s="46">
        <f>SUM(AH4697:AH4697)</f>
        <v>333600</v>
      </c>
      <c r="AI4698" s="46"/>
      <c r="AJ4698" s="46">
        <f>SUM(AJ4697:AJ4697)</f>
        <v>333600</v>
      </c>
      <c r="AK4698" s="46"/>
      <c r="AL4698" s="46">
        <f>SUM(AL4697:AL4697)</f>
        <v>1000.8000000000001</v>
      </c>
    </row>
    <row r="4699" spans="1:38" x14ac:dyDescent="0.45">
      <c r="A4699" s="16" t="s">
        <v>6966</v>
      </c>
      <c r="B4699" s="21">
        <v>3770400019009</v>
      </c>
      <c r="C4699" s="16" t="s">
        <v>6967</v>
      </c>
      <c r="D4699" s="16" t="s">
        <v>6968</v>
      </c>
      <c r="E4699" s="56">
        <v>2827</v>
      </c>
      <c r="F4699" s="56">
        <v>3943</v>
      </c>
      <c r="G4699" s="57" t="s">
        <v>6975</v>
      </c>
      <c r="H4699" s="56" t="s">
        <v>42</v>
      </c>
      <c r="I4699" s="56">
        <v>15416</v>
      </c>
      <c r="J4699" s="56">
        <v>0</v>
      </c>
      <c r="K4699" s="56">
        <v>0</v>
      </c>
      <c r="L4699" s="71">
        <v>32</v>
      </c>
      <c r="M4699" s="56" t="s">
        <v>208</v>
      </c>
      <c r="N4699" s="46">
        <f>((J4699*400)+(K4699*100))+L4699</f>
        <v>32</v>
      </c>
      <c r="O4699" s="46">
        <v>2650</v>
      </c>
      <c r="P4699" s="46">
        <f>N4699*O4699</f>
        <v>84800</v>
      </c>
      <c r="Q4699" s="56"/>
      <c r="R4699" s="58"/>
      <c r="S4699" s="59"/>
      <c r="T4699" s="58"/>
      <c r="U4699" s="58"/>
      <c r="V4699" s="60"/>
      <c r="W4699" s="56"/>
      <c r="X4699" s="56"/>
      <c r="Y4699" s="56"/>
      <c r="Z4699" s="46"/>
      <c r="AA4699" s="66"/>
      <c r="AB4699" s="46"/>
      <c r="AC4699" s="46"/>
      <c r="AD4699" s="61"/>
      <c r="AE4699" s="61"/>
      <c r="AF4699" s="46"/>
      <c r="AG4699" s="46">
        <f>IF(AND(AF4699="",P4699=""),0,IF((AF4699=""),P4699,IF((P4699=""),AF4699,AF4699+P4699)))</f>
        <v>84800</v>
      </c>
      <c r="AH4699" s="46">
        <f>IF( (AA4699=""),AG4699*1,AG4699*(AA4699/100) )</f>
        <v>84800</v>
      </c>
      <c r="AI4699" s="46">
        <v>0</v>
      </c>
      <c r="AJ4699" s="46">
        <f>IF((AI4699-AH4699) &gt; 1,0,IF((AI4699-AH4699)&lt;0,AH4699-AI4699,AI4699-AH4699))</f>
        <v>84800</v>
      </c>
      <c r="AK4699" s="46">
        <v>0.02</v>
      </c>
      <c r="AL4699" s="46">
        <f>AJ4699*(AK4699/100)</f>
        <v>16.96</v>
      </c>
    </row>
    <row r="4700" spans="1:38" x14ac:dyDescent="0.45">
      <c r="A4700" s="16"/>
      <c r="B4700" s="21"/>
      <c r="C4700" s="16"/>
      <c r="D4700" s="16"/>
      <c r="E4700" s="56"/>
      <c r="F4700" s="56"/>
      <c r="G4700" s="57"/>
      <c r="H4700" s="56"/>
      <c r="I4700" s="56"/>
      <c r="J4700" s="56">
        <v>0</v>
      </c>
      <c r="K4700" s="56">
        <v>0</v>
      </c>
      <c r="L4700" s="71">
        <v>20</v>
      </c>
      <c r="M4700" s="56" t="s">
        <v>208</v>
      </c>
      <c r="N4700" s="46">
        <f>((J4700*400)+(K4700*100))+L4700</f>
        <v>20</v>
      </c>
      <c r="O4700" s="46">
        <v>2650</v>
      </c>
      <c r="P4700" s="46">
        <f>N4700*O4700</f>
        <v>53000</v>
      </c>
      <c r="Q4700" s="56">
        <v>1</v>
      </c>
      <c r="R4700" s="58" t="s">
        <v>6966</v>
      </c>
      <c r="S4700" s="59">
        <v>3770400019009</v>
      </c>
      <c r="T4700" s="58" t="s">
        <v>6967</v>
      </c>
      <c r="U4700" s="58" t="s">
        <v>6976</v>
      </c>
      <c r="V4700" s="60"/>
      <c r="W4700" s="56" t="s">
        <v>210</v>
      </c>
      <c r="X4700" s="56" t="s">
        <v>211</v>
      </c>
      <c r="Y4700" s="56" t="s">
        <v>212</v>
      </c>
      <c r="Z4700" s="46">
        <v>128</v>
      </c>
      <c r="AA4700" s="66">
        <v>100</v>
      </c>
      <c r="AB4700" s="46">
        <v>6900</v>
      </c>
      <c r="AC4700" s="46">
        <f>Z4700*AB4700</f>
        <v>883200</v>
      </c>
      <c r="AD4700" s="61">
        <v>5</v>
      </c>
      <c r="AE4700" s="61">
        <v>5</v>
      </c>
      <c r="AF4700" s="46">
        <f>(AC4700*(100-AE4700))/100</f>
        <v>839040</v>
      </c>
      <c r="AG4700" s="46">
        <f>IF(AND(AF4700="",P4700=""),0,IF((AF4700=""),P4700, IF( (P4700=""),AF4700,AF4700+P4700)))</f>
        <v>892040</v>
      </c>
      <c r="AH4700" s="46">
        <f>IF( (AA4700=""),AG4700*1,AG4700*(AA4700/100) )</f>
        <v>892040</v>
      </c>
      <c r="AI4700" s="46">
        <v>50000000</v>
      </c>
      <c r="AJ4700" s="46">
        <f>IF((AI4700-AH4700) &gt; 1,0,IF((AI4700-AH4700)&lt;0,AH4700-AI4700,AI4700-AH4700))</f>
        <v>0</v>
      </c>
      <c r="AK4700" s="46">
        <v>0.02</v>
      </c>
      <c r="AL4700" s="46">
        <f>AJ4700*(AK4700/100)</f>
        <v>0</v>
      </c>
    </row>
    <row r="4701" spans="1:38" x14ac:dyDescent="0.45">
      <c r="A4701" s="16"/>
      <c r="B4701" s="21"/>
      <c r="C4701" s="16"/>
      <c r="D4701" s="16"/>
      <c r="E4701" s="56"/>
      <c r="F4701" s="56"/>
      <c r="G4701" s="57"/>
      <c r="H4701" s="56"/>
      <c r="I4701" s="56"/>
      <c r="J4701" s="56"/>
      <c r="K4701" s="56"/>
      <c r="L4701" s="71"/>
      <c r="M4701" s="56"/>
      <c r="N4701" s="46"/>
      <c r="O4701" s="46" t="s">
        <v>54</v>
      </c>
      <c r="P4701" s="46">
        <f>SUM(P4699:P4700)</f>
        <v>137800</v>
      </c>
      <c r="Q4701" s="56"/>
      <c r="R4701" s="58"/>
      <c r="S4701" s="59"/>
      <c r="T4701" s="58"/>
      <c r="U4701" s="58"/>
      <c r="V4701" s="60"/>
      <c r="W4701" s="56"/>
      <c r="X4701" s="56"/>
      <c r="Y4701" s="56"/>
      <c r="Z4701" s="46"/>
      <c r="AA4701" s="66"/>
      <c r="AB4701" s="46"/>
      <c r="AC4701" s="46"/>
      <c r="AD4701" s="61"/>
      <c r="AE4701" s="61"/>
      <c r="AF4701" s="46"/>
      <c r="AG4701" s="46"/>
      <c r="AH4701" s="46">
        <f>SUM(AH4699:AH4700)</f>
        <v>976840</v>
      </c>
      <c r="AI4701" s="46"/>
      <c r="AJ4701" s="46">
        <f>SUM(AJ4699:AJ4700)</f>
        <v>84800</v>
      </c>
      <c r="AK4701" s="46"/>
      <c r="AL4701" s="46">
        <f>SUM(AL4699:AL4700)</f>
        <v>16.96</v>
      </c>
    </row>
    <row r="4702" spans="1:38" x14ac:dyDescent="0.45">
      <c r="A4702" s="16" t="s">
        <v>6977</v>
      </c>
      <c r="B4702" s="21">
        <v>3930100277116</v>
      </c>
      <c r="C4702" s="16" t="s">
        <v>6978</v>
      </c>
      <c r="D4702" s="16" t="s">
        <v>6979</v>
      </c>
      <c r="E4702" s="56">
        <v>2828</v>
      </c>
      <c r="F4702" s="56">
        <v>4189</v>
      </c>
      <c r="G4702" s="57" t="s">
        <v>6980</v>
      </c>
      <c r="H4702" s="56" t="s">
        <v>42</v>
      </c>
      <c r="I4702" s="56">
        <v>19529</v>
      </c>
      <c r="J4702" s="56">
        <v>0</v>
      </c>
      <c r="K4702" s="56">
        <v>1</v>
      </c>
      <c r="L4702" s="71">
        <v>81</v>
      </c>
      <c r="M4702" s="56" t="s">
        <v>43</v>
      </c>
      <c r="N4702" s="46">
        <f>((J4702*400)+(K4702*100))+L4702</f>
        <v>181</v>
      </c>
      <c r="O4702" s="46">
        <v>440</v>
      </c>
      <c r="P4702" s="46">
        <f>N4702*O4702</f>
        <v>79640</v>
      </c>
      <c r="Q4702" s="56"/>
      <c r="R4702" s="58"/>
      <c r="S4702" s="59"/>
      <c r="T4702" s="58"/>
      <c r="U4702" s="58"/>
      <c r="V4702" s="60"/>
      <c r="W4702" s="56"/>
      <c r="X4702" s="56"/>
      <c r="Y4702" s="56"/>
      <c r="Z4702" s="46"/>
      <c r="AA4702" s="66"/>
      <c r="AB4702" s="46"/>
      <c r="AC4702" s="46"/>
      <c r="AD4702" s="61"/>
      <c r="AE4702" s="61"/>
      <c r="AF4702" s="46"/>
      <c r="AG4702" s="46">
        <f>IF(AND(AF4702="",P4702=""),0,IF((AF4702=""),P4702,IF((P4702=""),AF4702,AF4702+P4702)))</f>
        <v>79640</v>
      </c>
      <c r="AH4702" s="46">
        <f>IF( (AA4702=""),AG4702*1,AG4702*(AA4702/100) )</f>
        <v>79640</v>
      </c>
      <c r="AI4702" s="46">
        <v>0</v>
      </c>
      <c r="AJ4702" s="46">
        <f>IF((AI4702-AH4702) &gt; 1,0,IF((AI4702-AH4702)&lt;0,AH4702-AI4702,AI4702-AH4702))</f>
        <v>79640</v>
      </c>
      <c r="AK4702" s="46">
        <v>0.3</v>
      </c>
      <c r="AL4702" s="46">
        <f>AJ4702*(AK4702/100)</f>
        <v>238.92000000000002</v>
      </c>
    </row>
    <row r="4703" spans="1:38" x14ac:dyDescent="0.45">
      <c r="A4703" s="16"/>
      <c r="B4703" s="21"/>
      <c r="C4703" s="16"/>
      <c r="D4703" s="16"/>
      <c r="E4703" s="56">
        <v>2829</v>
      </c>
      <c r="F4703" s="56">
        <v>3633</v>
      </c>
      <c r="G4703" s="57" t="s">
        <v>6981</v>
      </c>
      <c r="H4703" s="56" t="s">
        <v>42</v>
      </c>
      <c r="I4703" s="56">
        <v>23080</v>
      </c>
      <c r="J4703" s="56">
        <v>12</v>
      </c>
      <c r="K4703" s="56">
        <v>3</v>
      </c>
      <c r="L4703" s="71">
        <v>27</v>
      </c>
      <c r="M4703" s="56" t="s">
        <v>43</v>
      </c>
      <c r="N4703" s="46">
        <f>((J4703*400)+(K4703*100))+L4703</f>
        <v>5127</v>
      </c>
      <c r="O4703" s="46">
        <v>330</v>
      </c>
      <c r="P4703" s="46">
        <f>N4703*O4703</f>
        <v>1691910</v>
      </c>
      <c r="Q4703" s="56"/>
      <c r="R4703" s="58"/>
      <c r="S4703" s="59"/>
      <c r="T4703" s="58"/>
      <c r="U4703" s="58"/>
      <c r="V4703" s="60"/>
      <c r="W4703" s="56"/>
      <c r="X4703" s="56"/>
      <c r="Y4703" s="56"/>
      <c r="Z4703" s="46"/>
      <c r="AA4703" s="66"/>
      <c r="AB4703" s="46"/>
      <c r="AC4703" s="46"/>
      <c r="AD4703" s="61"/>
      <c r="AE4703" s="61"/>
      <c r="AF4703" s="46"/>
      <c r="AG4703" s="46">
        <f>IF(AND(AF4703="",P4703=""),0,IF((AF4703=""),P4703,IF((P4703=""),AF4703,AF4703+P4703)))</f>
        <v>1691910</v>
      </c>
      <c r="AH4703" s="46">
        <f>IF( (AA4703=""),AG4703*1,AG4703*(AA4703/100) )</f>
        <v>1691910</v>
      </c>
      <c r="AI4703" s="46">
        <v>0</v>
      </c>
      <c r="AJ4703" s="46">
        <f>IF((AI4703-AH4703) &gt; 1,0,IF((AI4703-AH4703)&lt;0,AH4703-AI4703,AI4703-AH4703))</f>
        <v>1691910</v>
      </c>
      <c r="AK4703" s="46">
        <v>0.3</v>
      </c>
      <c r="AL4703" s="46">
        <f>AJ4703*(AK4703/100)</f>
        <v>5075.7300000000005</v>
      </c>
    </row>
    <row r="4704" spans="1:38" x14ac:dyDescent="0.45">
      <c r="A4704" s="16"/>
      <c r="B4704" s="21"/>
      <c r="C4704" s="16"/>
      <c r="D4704" s="16"/>
      <c r="E4704" s="56"/>
      <c r="F4704" s="56"/>
      <c r="G4704" s="57"/>
      <c r="H4704" s="56"/>
      <c r="I4704" s="56"/>
      <c r="J4704" s="56"/>
      <c r="K4704" s="56"/>
      <c r="L4704" s="71"/>
      <c r="M4704" s="56"/>
      <c r="N4704" s="46"/>
      <c r="O4704" s="46" t="s">
        <v>54</v>
      </c>
      <c r="P4704" s="46">
        <f>SUM(P4702:P4703)</f>
        <v>1771550</v>
      </c>
      <c r="Q4704" s="56"/>
      <c r="R4704" s="58"/>
      <c r="S4704" s="59"/>
      <c r="T4704" s="58"/>
      <c r="U4704" s="58"/>
      <c r="V4704" s="60"/>
      <c r="W4704" s="56"/>
      <c r="X4704" s="56"/>
      <c r="Y4704" s="56"/>
      <c r="Z4704" s="46"/>
      <c r="AA4704" s="66"/>
      <c r="AB4704" s="46"/>
      <c r="AC4704" s="46"/>
      <c r="AD4704" s="61"/>
      <c r="AE4704" s="61"/>
      <c r="AF4704" s="46"/>
      <c r="AG4704" s="46"/>
      <c r="AH4704" s="46">
        <f>SUM(AH4702:AH4703)</f>
        <v>1771550</v>
      </c>
      <c r="AI4704" s="46"/>
      <c r="AJ4704" s="46">
        <f>SUM(AJ4702:AJ4703)</f>
        <v>1771550</v>
      </c>
      <c r="AK4704" s="46"/>
      <c r="AL4704" s="46">
        <f>SUM(AL4702:AL4703)</f>
        <v>5314.6500000000005</v>
      </c>
    </row>
    <row r="4705" spans="1:38" x14ac:dyDescent="0.45">
      <c r="A4705" s="16" t="s">
        <v>6982</v>
      </c>
      <c r="B4705" s="21">
        <v>3770400415524</v>
      </c>
      <c r="C4705" s="16" t="s">
        <v>6983</v>
      </c>
      <c r="D4705" s="16" t="s">
        <v>6984</v>
      </c>
      <c r="E4705" s="56">
        <v>2830</v>
      </c>
      <c r="F4705" s="56">
        <v>1711</v>
      </c>
      <c r="G4705" s="57" t="s">
        <v>6985</v>
      </c>
      <c r="H4705" s="56" t="s">
        <v>42</v>
      </c>
      <c r="I4705" s="56">
        <v>29417</v>
      </c>
      <c r="J4705" s="56">
        <v>3</v>
      </c>
      <c r="K4705" s="56">
        <v>0</v>
      </c>
      <c r="L4705" s="71">
        <v>14</v>
      </c>
      <c r="M4705" s="56" t="s">
        <v>43</v>
      </c>
      <c r="N4705" s="46">
        <f>((J4705*400)+(K4705*100))+L4705</f>
        <v>1214</v>
      </c>
      <c r="O4705" s="46">
        <v>380</v>
      </c>
      <c r="P4705" s="46">
        <f>N4705*O4705</f>
        <v>461320</v>
      </c>
      <c r="Q4705" s="56"/>
      <c r="R4705" s="58"/>
      <c r="S4705" s="59"/>
      <c r="T4705" s="58"/>
      <c r="U4705" s="58"/>
      <c r="V4705" s="60"/>
      <c r="W4705" s="56"/>
      <c r="X4705" s="56"/>
      <c r="Y4705" s="56"/>
      <c r="Z4705" s="46"/>
      <c r="AA4705" s="66"/>
      <c r="AB4705" s="46"/>
      <c r="AC4705" s="46"/>
      <c r="AD4705" s="61"/>
      <c r="AE4705" s="61"/>
      <c r="AF4705" s="46"/>
      <c r="AG4705" s="46">
        <f>IF(AND(AF4705="",P4705=""),0,IF((AF4705=""),P4705,IF((P4705=""),AF4705,AF4705+P4705)))</f>
        <v>461320</v>
      </c>
      <c r="AH4705" s="46">
        <f>IF( (AA4705=""),AG4705*1,AG4705*(AA4705/100) )</f>
        <v>461320</v>
      </c>
      <c r="AI4705" s="46">
        <v>0</v>
      </c>
      <c r="AJ4705" s="46">
        <f>IF((AI4705-AH4705) &gt; 1,0,IF((AI4705-AH4705)&lt;0,AH4705-AI4705,AI4705-AH4705))</f>
        <v>461320</v>
      </c>
      <c r="AK4705" s="46">
        <v>0.3</v>
      </c>
      <c r="AL4705" s="46">
        <f>AJ4705*(AK4705/100)</f>
        <v>1383.96</v>
      </c>
    </row>
    <row r="4706" spans="1:38" x14ac:dyDescent="0.45">
      <c r="A4706" s="16"/>
      <c r="B4706" s="21"/>
      <c r="C4706" s="16"/>
      <c r="D4706" s="16"/>
      <c r="E4706" s="56"/>
      <c r="F4706" s="56"/>
      <c r="G4706" s="57"/>
      <c r="H4706" s="56"/>
      <c r="I4706" s="56"/>
      <c r="J4706" s="56"/>
      <c r="K4706" s="56"/>
      <c r="L4706" s="71"/>
      <c r="M4706" s="56"/>
      <c r="N4706" s="46"/>
      <c r="O4706" s="46" t="s">
        <v>54</v>
      </c>
      <c r="P4706" s="46">
        <f>SUM(P4705:P4705)</f>
        <v>461320</v>
      </c>
      <c r="Q4706" s="56"/>
      <c r="R4706" s="58"/>
      <c r="S4706" s="59"/>
      <c r="T4706" s="58"/>
      <c r="U4706" s="58"/>
      <c r="V4706" s="60"/>
      <c r="W4706" s="56"/>
      <c r="X4706" s="56"/>
      <c r="Y4706" s="56"/>
      <c r="Z4706" s="46"/>
      <c r="AA4706" s="66"/>
      <c r="AB4706" s="46"/>
      <c r="AC4706" s="46"/>
      <c r="AD4706" s="61"/>
      <c r="AE4706" s="61"/>
      <c r="AF4706" s="46"/>
      <c r="AG4706" s="46"/>
      <c r="AH4706" s="46">
        <f>SUM(AH4705:AH4705)</f>
        <v>461320</v>
      </c>
      <c r="AI4706" s="46"/>
      <c r="AJ4706" s="46">
        <f>SUM(AJ4705:AJ4705)</f>
        <v>461320</v>
      </c>
      <c r="AK4706" s="46"/>
      <c r="AL4706" s="46">
        <f>SUM(AL4705:AL4705)</f>
        <v>1383.96</v>
      </c>
    </row>
    <row r="4707" spans="1:38" x14ac:dyDescent="0.45">
      <c r="A4707" s="16" t="s">
        <v>6986</v>
      </c>
      <c r="B4707" s="21">
        <v>3801200238670</v>
      </c>
      <c r="C4707" s="16" t="s">
        <v>6987</v>
      </c>
      <c r="D4707" s="16" t="s">
        <v>6988</v>
      </c>
      <c r="E4707" s="56">
        <v>2831</v>
      </c>
      <c r="F4707" s="56">
        <v>7398</v>
      </c>
      <c r="G4707" s="57" t="s">
        <v>6989</v>
      </c>
      <c r="H4707" s="56" t="s">
        <v>42</v>
      </c>
      <c r="I4707" s="56">
        <v>23313</v>
      </c>
      <c r="J4707" s="56"/>
      <c r="K4707" s="56"/>
      <c r="L4707" s="71"/>
      <c r="M4707" s="56"/>
      <c r="N4707" s="46"/>
      <c r="O4707" s="46"/>
      <c r="P4707" s="46"/>
      <c r="Q4707" s="56"/>
      <c r="R4707" s="58"/>
      <c r="S4707" s="59"/>
      <c r="T4707" s="58"/>
      <c r="U4707" s="58"/>
      <c r="V4707" s="60"/>
      <c r="W4707" s="56"/>
      <c r="X4707" s="56"/>
      <c r="Y4707" s="56"/>
      <c r="Z4707" s="46"/>
      <c r="AA4707" s="66"/>
      <c r="AB4707" s="46"/>
      <c r="AC4707" s="46"/>
      <c r="AD4707" s="61"/>
      <c r="AE4707" s="61"/>
      <c r="AF4707" s="46"/>
      <c r="AG4707" s="46"/>
      <c r="AH4707" s="46"/>
      <c r="AI4707" s="46"/>
      <c r="AJ4707" s="46"/>
      <c r="AK4707" s="46"/>
      <c r="AL4707" s="46"/>
    </row>
    <row r="4708" spans="1:38" x14ac:dyDescent="0.45">
      <c r="A4708" s="16"/>
      <c r="B4708" s="21"/>
      <c r="C4708" s="16"/>
      <c r="D4708" s="16"/>
      <c r="E4708" s="56"/>
      <c r="F4708" s="56"/>
      <c r="G4708" s="57"/>
      <c r="H4708" s="56"/>
      <c r="I4708" s="56"/>
      <c r="J4708" s="56"/>
      <c r="K4708" s="56"/>
      <c r="L4708" s="71"/>
      <c r="M4708" s="56"/>
      <c r="N4708" s="46"/>
      <c r="O4708" s="46" t="s">
        <v>54</v>
      </c>
      <c r="P4708" s="46">
        <f>SUM(P4707:P4707)</f>
        <v>0</v>
      </c>
      <c r="Q4708" s="56"/>
      <c r="R4708" s="58"/>
      <c r="S4708" s="59"/>
      <c r="T4708" s="58"/>
      <c r="U4708" s="58"/>
      <c r="V4708" s="60"/>
      <c r="W4708" s="56"/>
      <c r="X4708" s="56"/>
      <c r="Y4708" s="56"/>
      <c r="Z4708" s="46"/>
      <c r="AA4708" s="66"/>
      <c r="AB4708" s="46"/>
      <c r="AC4708" s="46"/>
      <c r="AD4708" s="61"/>
      <c r="AE4708" s="61"/>
      <c r="AF4708" s="46"/>
      <c r="AG4708" s="46"/>
      <c r="AH4708" s="46">
        <f>SUM(AH4707:AH4707)</f>
        <v>0</v>
      </c>
      <c r="AI4708" s="46"/>
      <c r="AJ4708" s="46">
        <f>SUM(AJ4707:AJ4707)</f>
        <v>0</v>
      </c>
      <c r="AK4708" s="46"/>
      <c r="AL4708" s="46">
        <f>SUM(AL4707:AL4707)</f>
        <v>0</v>
      </c>
    </row>
    <row r="4709" spans="1:38" x14ac:dyDescent="0.45">
      <c r="A4709" s="16" t="s">
        <v>6990</v>
      </c>
      <c r="B4709" s="21">
        <v>1770400096996</v>
      </c>
      <c r="C4709" s="16" t="s">
        <v>6991</v>
      </c>
      <c r="D4709" s="16" t="s">
        <v>6992</v>
      </c>
      <c r="E4709" s="56">
        <v>2832</v>
      </c>
      <c r="F4709" s="56">
        <v>2951</v>
      </c>
      <c r="G4709" s="57" t="s">
        <v>6993</v>
      </c>
      <c r="H4709" s="56" t="s">
        <v>42</v>
      </c>
      <c r="I4709" s="56">
        <v>33903</v>
      </c>
      <c r="J4709" s="56">
        <v>0</v>
      </c>
      <c r="K4709" s="56">
        <v>0</v>
      </c>
      <c r="L4709" s="71">
        <v>77</v>
      </c>
      <c r="M4709" s="56" t="s">
        <v>43</v>
      </c>
      <c r="N4709" s="46">
        <f>((J4709*400)+(K4709*100))+L4709</f>
        <v>77</v>
      </c>
      <c r="O4709" s="46">
        <v>2500</v>
      </c>
      <c r="P4709" s="46">
        <f>N4709*O4709</f>
        <v>192500</v>
      </c>
      <c r="Q4709" s="56"/>
      <c r="R4709" s="58"/>
      <c r="S4709" s="59"/>
      <c r="T4709" s="58"/>
      <c r="U4709" s="58"/>
      <c r="V4709" s="60"/>
      <c r="W4709" s="56"/>
      <c r="X4709" s="56"/>
      <c r="Y4709" s="56"/>
      <c r="Z4709" s="46"/>
      <c r="AA4709" s="66"/>
      <c r="AB4709" s="46"/>
      <c r="AC4709" s="46"/>
      <c r="AD4709" s="61"/>
      <c r="AE4709" s="61"/>
      <c r="AF4709" s="46"/>
      <c r="AG4709" s="46">
        <f>IF(AND(AF4709="",P4709=""),0,IF((AF4709=""),P4709,IF((P4709=""),AF4709,AF4709+P4709)))</f>
        <v>192500</v>
      </c>
      <c r="AH4709" s="46">
        <f>IF( (AA4709=""),AG4709*1,AG4709*(AA4709/100) )</f>
        <v>192500</v>
      </c>
      <c r="AI4709" s="46">
        <v>0</v>
      </c>
      <c r="AJ4709" s="46">
        <f>IF((AI4709-AH4709) &gt; 1,0,IF((AI4709-AH4709)&lt;0,AH4709-AI4709,AI4709-AH4709))</f>
        <v>192500</v>
      </c>
      <c r="AK4709" s="46">
        <v>0.3</v>
      </c>
      <c r="AL4709" s="46">
        <f>AJ4709*(AK4709/100)</f>
        <v>577.5</v>
      </c>
    </row>
    <row r="4710" spans="1:38" x14ac:dyDescent="0.45">
      <c r="A4710" s="16"/>
      <c r="B4710" s="21"/>
      <c r="C4710" s="16"/>
      <c r="D4710" s="16"/>
      <c r="E4710" s="56"/>
      <c r="F4710" s="56"/>
      <c r="G4710" s="57"/>
      <c r="H4710" s="56"/>
      <c r="I4710" s="56"/>
      <c r="J4710" s="56"/>
      <c r="K4710" s="56"/>
      <c r="L4710" s="71"/>
      <c r="M4710" s="56"/>
      <c r="N4710" s="46"/>
      <c r="O4710" s="46" t="s">
        <v>54</v>
      </c>
      <c r="P4710" s="46">
        <f>SUM(P4709:P4709)</f>
        <v>192500</v>
      </c>
      <c r="Q4710" s="56"/>
      <c r="R4710" s="58"/>
      <c r="S4710" s="59"/>
      <c r="T4710" s="58"/>
      <c r="U4710" s="58"/>
      <c r="V4710" s="60"/>
      <c r="W4710" s="56"/>
      <c r="X4710" s="56"/>
      <c r="Y4710" s="56"/>
      <c r="Z4710" s="46"/>
      <c r="AA4710" s="66"/>
      <c r="AB4710" s="46"/>
      <c r="AC4710" s="46"/>
      <c r="AD4710" s="61"/>
      <c r="AE4710" s="61"/>
      <c r="AF4710" s="46"/>
      <c r="AG4710" s="46"/>
      <c r="AH4710" s="46">
        <f>SUM(AH4709:AH4709)</f>
        <v>192500</v>
      </c>
      <c r="AI4710" s="46"/>
      <c r="AJ4710" s="46">
        <f>SUM(AJ4709:AJ4709)</f>
        <v>192500</v>
      </c>
      <c r="AK4710" s="46"/>
      <c r="AL4710" s="46">
        <f>SUM(AL4709:AL4709)</f>
        <v>577.5</v>
      </c>
    </row>
    <row r="4711" spans="1:38" x14ac:dyDescent="0.45">
      <c r="A4711" s="16" t="s">
        <v>6994</v>
      </c>
      <c r="B4711" s="21">
        <v>3101700264897</v>
      </c>
      <c r="C4711" s="16" t="s">
        <v>6995</v>
      </c>
      <c r="D4711" s="16" t="s">
        <v>6996</v>
      </c>
      <c r="E4711" s="56">
        <v>2833</v>
      </c>
      <c r="F4711" s="56">
        <v>3593</v>
      </c>
      <c r="G4711" s="57" t="s">
        <v>6997</v>
      </c>
      <c r="H4711" s="56" t="s">
        <v>42</v>
      </c>
      <c r="I4711" s="56">
        <v>1255</v>
      </c>
      <c r="J4711" s="56">
        <v>0</v>
      </c>
      <c r="K4711" s="56">
        <v>0</v>
      </c>
      <c r="L4711" s="71">
        <v>44</v>
      </c>
      <c r="M4711" s="56" t="s">
        <v>43</v>
      </c>
      <c r="N4711" s="46">
        <f>((J4711*400)+(K4711*100))+L4711</f>
        <v>44</v>
      </c>
      <c r="O4711" s="46">
        <v>3000</v>
      </c>
      <c r="P4711" s="46">
        <f>N4711*O4711</f>
        <v>132000</v>
      </c>
      <c r="Q4711" s="56"/>
      <c r="R4711" s="58"/>
      <c r="S4711" s="59"/>
      <c r="T4711" s="58"/>
      <c r="U4711" s="58"/>
      <c r="V4711" s="60"/>
      <c r="W4711" s="56"/>
      <c r="X4711" s="56"/>
      <c r="Y4711" s="56"/>
      <c r="Z4711" s="46"/>
      <c r="AA4711" s="66"/>
      <c r="AB4711" s="46"/>
      <c r="AC4711" s="46"/>
      <c r="AD4711" s="61"/>
      <c r="AE4711" s="61"/>
      <c r="AF4711" s="46"/>
      <c r="AG4711" s="46">
        <f>IF(AND(AF4711="",P4711=""),0,IF((AF4711=""),P4711,IF((P4711=""),AF4711,AF4711+P4711)))</f>
        <v>132000</v>
      </c>
      <c r="AH4711" s="46">
        <f>IF( (AA4711=""),AG4711*1,AG4711*(AA4711/100) )</f>
        <v>132000</v>
      </c>
      <c r="AI4711" s="46">
        <v>0</v>
      </c>
      <c r="AJ4711" s="46">
        <f>IF((AI4711-AH4711) &gt; 1,0,IF((AI4711-AH4711)&lt;0,AH4711-AI4711,AI4711-AH4711))</f>
        <v>132000</v>
      </c>
      <c r="AK4711" s="46">
        <v>0.3</v>
      </c>
      <c r="AL4711" s="46">
        <f>AJ4711*(AK4711/100)</f>
        <v>396</v>
      </c>
    </row>
    <row r="4712" spans="1:38" x14ac:dyDescent="0.45">
      <c r="A4712" s="16"/>
      <c r="B4712" s="21"/>
      <c r="C4712" s="16"/>
      <c r="D4712" s="16"/>
      <c r="E4712" s="56">
        <v>2834</v>
      </c>
      <c r="F4712" s="56">
        <v>9342</v>
      </c>
      <c r="G4712" s="57" t="s">
        <v>6998</v>
      </c>
      <c r="H4712" s="56" t="s">
        <v>42</v>
      </c>
      <c r="I4712" s="56">
        <v>1257</v>
      </c>
      <c r="J4712" s="56"/>
      <c r="K4712" s="56"/>
      <c r="L4712" s="71"/>
      <c r="M4712" s="56"/>
      <c r="N4712" s="46"/>
      <c r="O4712" s="46"/>
      <c r="P4712" s="46"/>
      <c r="Q4712" s="56"/>
      <c r="R4712" s="58"/>
      <c r="S4712" s="59"/>
      <c r="T4712" s="58"/>
      <c r="U4712" s="58"/>
      <c r="V4712" s="60"/>
      <c r="W4712" s="56"/>
      <c r="X4712" s="56"/>
      <c r="Y4712" s="56"/>
      <c r="Z4712" s="46"/>
      <c r="AA4712" s="66"/>
      <c r="AB4712" s="46"/>
      <c r="AC4712" s="46"/>
      <c r="AD4712" s="61"/>
      <c r="AE4712" s="61"/>
      <c r="AF4712" s="46"/>
      <c r="AG4712" s="46"/>
      <c r="AH4712" s="46"/>
      <c r="AI4712" s="46"/>
      <c r="AJ4712" s="46"/>
      <c r="AK4712" s="46"/>
      <c r="AL4712" s="46"/>
    </row>
    <row r="4713" spans="1:38" x14ac:dyDescent="0.45">
      <c r="A4713" s="16"/>
      <c r="B4713" s="21"/>
      <c r="C4713" s="16"/>
      <c r="D4713" s="16"/>
      <c r="E4713" s="56">
        <v>2835</v>
      </c>
      <c r="F4713" s="56">
        <v>8783</v>
      </c>
      <c r="G4713" s="57" t="s">
        <v>6999</v>
      </c>
      <c r="H4713" s="56" t="s">
        <v>42</v>
      </c>
      <c r="I4713" s="56">
        <v>2902</v>
      </c>
      <c r="J4713" s="56"/>
      <c r="K4713" s="56"/>
      <c r="L4713" s="71"/>
      <c r="M4713" s="56"/>
      <c r="N4713" s="46"/>
      <c r="O4713" s="46"/>
      <c r="P4713" s="46"/>
      <c r="Q4713" s="56"/>
      <c r="R4713" s="58"/>
      <c r="S4713" s="59"/>
      <c r="T4713" s="58"/>
      <c r="U4713" s="58"/>
      <c r="V4713" s="60"/>
      <c r="W4713" s="56"/>
      <c r="X4713" s="56"/>
      <c r="Y4713" s="56"/>
      <c r="Z4713" s="46"/>
      <c r="AA4713" s="66"/>
      <c r="AB4713" s="46"/>
      <c r="AC4713" s="46"/>
      <c r="AD4713" s="61"/>
      <c r="AE4713" s="61"/>
      <c r="AF4713" s="46"/>
      <c r="AG4713" s="46"/>
      <c r="AH4713" s="46"/>
      <c r="AI4713" s="46"/>
      <c r="AJ4713" s="46"/>
      <c r="AK4713" s="46"/>
      <c r="AL4713" s="46"/>
    </row>
    <row r="4714" spans="1:38" x14ac:dyDescent="0.45">
      <c r="A4714" s="16"/>
      <c r="B4714" s="21"/>
      <c r="C4714" s="16"/>
      <c r="D4714" s="16"/>
      <c r="E4714" s="56">
        <v>2836</v>
      </c>
      <c r="F4714" s="56">
        <v>7380</v>
      </c>
      <c r="G4714" s="57" t="s">
        <v>7000</v>
      </c>
      <c r="H4714" s="56" t="s">
        <v>42</v>
      </c>
      <c r="I4714" s="56">
        <v>2903</v>
      </c>
      <c r="J4714" s="56"/>
      <c r="K4714" s="56"/>
      <c r="L4714" s="71"/>
      <c r="M4714" s="56"/>
      <c r="N4714" s="46"/>
      <c r="O4714" s="46"/>
      <c r="P4714" s="46"/>
      <c r="Q4714" s="56"/>
      <c r="R4714" s="58"/>
      <c r="S4714" s="59"/>
      <c r="T4714" s="58"/>
      <c r="U4714" s="58"/>
      <c r="V4714" s="60"/>
      <c r="W4714" s="56"/>
      <c r="X4714" s="56"/>
      <c r="Y4714" s="56"/>
      <c r="Z4714" s="46"/>
      <c r="AA4714" s="66"/>
      <c r="AB4714" s="46"/>
      <c r="AC4714" s="46"/>
      <c r="AD4714" s="61"/>
      <c r="AE4714" s="61"/>
      <c r="AF4714" s="46"/>
      <c r="AG4714" s="46"/>
      <c r="AH4714" s="46"/>
      <c r="AI4714" s="46"/>
      <c r="AJ4714" s="46"/>
      <c r="AK4714" s="46"/>
      <c r="AL4714" s="46"/>
    </row>
    <row r="4715" spans="1:38" x14ac:dyDescent="0.45">
      <c r="A4715" s="16"/>
      <c r="B4715" s="21"/>
      <c r="C4715" s="16"/>
      <c r="D4715" s="16"/>
      <c r="E4715" s="56"/>
      <c r="F4715" s="56"/>
      <c r="G4715" s="57"/>
      <c r="H4715" s="56"/>
      <c r="I4715" s="56"/>
      <c r="J4715" s="56"/>
      <c r="K4715" s="56"/>
      <c r="L4715" s="71"/>
      <c r="M4715" s="56"/>
      <c r="N4715" s="46"/>
      <c r="O4715" s="46" t="s">
        <v>54</v>
      </c>
      <c r="P4715" s="46">
        <f>SUM(P4711:P4714)</f>
        <v>132000</v>
      </c>
      <c r="Q4715" s="56"/>
      <c r="R4715" s="58"/>
      <c r="S4715" s="59"/>
      <c r="T4715" s="58"/>
      <c r="U4715" s="58"/>
      <c r="V4715" s="60"/>
      <c r="W4715" s="56"/>
      <c r="X4715" s="56"/>
      <c r="Y4715" s="56"/>
      <c r="Z4715" s="46"/>
      <c r="AA4715" s="66"/>
      <c r="AB4715" s="46"/>
      <c r="AC4715" s="46"/>
      <c r="AD4715" s="61"/>
      <c r="AE4715" s="61"/>
      <c r="AF4715" s="46"/>
      <c r="AG4715" s="46"/>
      <c r="AH4715" s="46">
        <f>SUM(AH4711:AH4714)</f>
        <v>132000</v>
      </c>
      <c r="AI4715" s="46"/>
      <c r="AJ4715" s="46">
        <f>SUM(AJ4711:AJ4714)</f>
        <v>132000</v>
      </c>
      <c r="AK4715" s="46"/>
      <c r="AL4715" s="46">
        <f>SUM(AL4711:AL4714)</f>
        <v>396</v>
      </c>
    </row>
    <row r="4716" spans="1:38" x14ac:dyDescent="0.45">
      <c r="A4716" s="16" t="s">
        <v>7001</v>
      </c>
      <c r="B4716" s="21">
        <v>3120200185059</v>
      </c>
      <c r="C4716" s="16" t="s">
        <v>7002</v>
      </c>
      <c r="D4716" s="16" t="s">
        <v>7003</v>
      </c>
      <c r="E4716" s="56">
        <v>2837</v>
      </c>
      <c r="F4716" s="56">
        <v>3685</v>
      </c>
      <c r="G4716" s="57" t="s">
        <v>7004</v>
      </c>
      <c r="H4716" s="56" t="s">
        <v>42</v>
      </c>
      <c r="I4716" s="56">
        <v>8759</v>
      </c>
      <c r="J4716" s="56">
        <v>0</v>
      </c>
      <c r="K4716" s="56">
        <v>0</v>
      </c>
      <c r="L4716" s="71">
        <v>82</v>
      </c>
      <c r="M4716" s="56" t="s">
        <v>43</v>
      </c>
      <c r="N4716" s="46">
        <f>((J4716*400)+(K4716*100))+L4716</f>
        <v>82</v>
      </c>
      <c r="O4716" s="46">
        <v>1000</v>
      </c>
      <c r="P4716" s="46">
        <f>N4716*O4716</f>
        <v>82000</v>
      </c>
      <c r="Q4716" s="56"/>
      <c r="R4716" s="58"/>
      <c r="S4716" s="59"/>
      <c r="T4716" s="58"/>
      <c r="U4716" s="58"/>
      <c r="V4716" s="60"/>
      <c r="W4716" s="56"/>
      <c r="X4716" s="56"/>
      <c r="Y4716" s="56"/>
      <c r="Z4716" s="46"/>
      <c r="AA4716" s="66"/>
      <c r="AB4716" s="46"/>
      <c r="AC4716" s="46"/>
      <c r="AD4716" s="61"/>
      <c r="AE4716" s="61"/>
      <c r="AF4716" s="46"/>
      <c r="AG4716" s="46">
        <f>IF(AND(AF4716="",P4716=""),0,IF((AF4716=""),P4716,IF((P4716=""),AF4716,AF4716+P4716)))</f>
        <v>82000</v>
      </c>
      <c r="AH4716" s="46">
        <f>IF( (AA4716=""),AG4716*1,AG4716*(AA4716/100) )</f>
        <v>82000</v>
      </c>
      <c r="AI4716" s="46">
        <v>0</v>
      </c>
      <c r="AJ4716" s="46">
        <f>IF((AI4716-AH4716) &gt; 1,0,IF((AI4716-AH4716)&lt;0,AH4716-AI4716,AI4716-AH4716))</f>
        <v>82000</v>
      </c>
      <c r="AK4716" s="46">
        <v>0.3</v>
      </c>
      <c r="AL4716" s="46">
        <f>AJ4716*(AK4716/100)</f>
        <v>246</v>
      </c>
    </row>
    <row r="4717" spans="1:38" x14ac:dyDescent="0.45">
      <c r="A4717" s="16"/>
      <c r="B4717" s="21"/>
      <c r="C4717" s="16"/>
      <c r="D4717" s="16"/>
      <c r="E4717" s="56">
        <v>2838</v>
      </c>
      <c r="F4717" s="56">
        <v>3684</v>
      </c>
      <c r="G4717" s="57" t="s">
        <v>7005</v>
      </c>
      <c r="H4717" s="56" t="s">
        <v>42</v>
      </c>
      <c r="I4717" s="56">
        <v>8760</v>
      </c>
      <c r="J4717" s="56">
        <v>0</v>
      </c>
      <c r="K4717" s="56">
        <v>0</v>
      </c>
      <c r="L4717" s="71">
        <v>85</v>
      </c>
      <c r="M4717" s="56" t="s">
        <v>43</v>
      </c>
      <c r="N4717" s="46">
        <f>((J4717*400)+(K4717*100))+L4717</f>
        <v>85</v>
      </c>
      <c r="O4717" s="46">
        <v>1000</v>
      </c>
      <c r="P4717" s="46">
        <f>N4717*O4717</f>
        <v>85000</v>
      </c>
      <c r="Q4717" s="56"/>
      <c r="R4717" s="58"/>
      <c r="S4717" s="59"/>
      <c r="T4717" s="58"/>
      <c r="U4717" s="58"/>
      <c r="V4717" s="60"/>
      <c r="W4717" s="56"/>
      <c r="X4717" s="56"/>
      <c r="Y4717" s="56"/>
      <c r="Z4717" s="46"/>
      <c r="AA4717" s="66"/>
      <c r="AB4717" s="46"/>
      <c r="AC4717" s="46"/>
      <c r="AD4717" s="61"/>
      <c r="AE4717" s="61"/>
      <c r="AF4717" s="46"/>
      <c r="AG4717" s="46">
        <f>IF(AND(AF4717="",P4717=""),0,IF((AF4717=""),P4717,IF((P4717=""),AF4717,AF4717+P4717)))</f>
        <v>85000</v>
      </c>
      <c r="AH4717" s="46">
        <f>IF( (AA4717=""),AG4717*1,AG4717*(AA4717/100) )</f>
        <v>85000</v>
      </c>
      <c r="AI4717" s="46">
        <v>0</v>
      </c>
      <c r="AJ4717" s="46">
        <f>IF((AI4717-AH4717) &gt; 1,0,IF((AI4717-AH4717)&lt;0,AH4717-AI4717,AI4717-AH4717))</f>
        <v>85000</v>
      </c>
      <c r="AK4717" s="46">
        <v>0.3</v>
      </c>
      <c r="AL4717" s="46">
        <f>AJ4717*(AK4717/100)</f>
        <v>255</v>
      </c>
    </row>
    <row r="4718" spans="1:38" x14ac:dyDescent="0.45">
      <c r="A4718" s="16"/>
      <c r="B4718" s="21"/>
      <c r="C4718" s="16"/>
      <c r="D4718" s="16"/>
      <c r="E4718" s="56">
        <v>2839</v>
      </c>
      <c r="F4718" s="56">
        <v>3683</v>
      </c>
      <c r="G4718" s="57" t="s">
        <v>7006</v>
      </c>
      <c r="H4718" s="56" t="s">
        <v>42</v>
      </c>
      <c r="I4718" s="56">
        <v>8761</v>
      </c>
      <c r="J4718" s="56">
        <v>0</v>
      </c>
      <c r="K4718" s="56">
        <v>0</v>
      </c>
      <c r="L4718" s="71">
        <v>99</v>
      </c>
      <c r="M4718" s="56" t="s">
        <v>43</v>
      </c>
      <c r="N4718" s="46">
        <f>((J4718*400)+(K4718*100))+L4718</f>
        <v>99</v>
      </c>
      <c r="O4718" s="46">
        <v>1000</v>
      </c>
      <c r="P4718" s="46">
        <f>N4718*O4718</f>
        <v>99000</v>
      </c>
      <c r="Q4718" s="56"/>
      <c r="R4718" s="58"/>
      <c r="S4718" s="59"/>
      <c r="T4718" s="58"/>
      <c r="U4718" s="58"/>
      <c r="V4718" s="60"/>
      <c r="W4718" s="56"/>
      <c r="X4718" s="56"/>
      <c r="Y4718" s="56"/>
      <c r="Z4718" s="46"/>
      <c r="AA4718" s="66"/>
      <c r="AB4718" s="46"/>
      <c r="AC4718" s="46"/>
      <c r="AD4718" s="61"/>
      <c r="AE4718" s="61"/>
      <c r="AF4718" s="46"/>
      <c r="AG4718" s="46">
        <f>IF(AND(AF4718="",P4718=""),0,IF((AF4718=""),P4718,IF((P4718=""),AF4718,AF4718+P4718)))</f>
        <v>99000</v>
      </c>
      <c r="AH4718" s="46">
        <f>IF( (AA4718=""),AG4718*1,AG4718*(AA4718/100) )</f>
        <v>99000</v>
      </c>
      <c r="AI4718" s="46">
        <v>0</v>
      </c>
      <c r="AJ4718" s="46">
        <f>IF((AI4718-AH4718) &gt; 1,0,IF((AI4718-AH4718)&lt;0,AH4718-AI4718,AI4718-AH4718))</f>
        <v>99000</v>
      </c>
      <c r="AK4718" s="46">
        <v>0.3</v>
      </c>
      <c r="AL4718" s="46">
        <f>AJ4718*(AK4718/100)</f>
        <v>297</v>
      </c>
    </row>
    <row r="4719" spans="1:38" x14ac:dyDescent="0.45">
      <c r="A4719" s="16"/>
      <c r="B4719" s="21"/>
      <c r="C4719" s="16"/>
      <c r="D4719" s="16"/>
      <c r="E4719" s="56"/>
      <c r="F4719" s="56"/>
      <c r="G4719" s="57"/>
      <c r="H4719" s="56"/>
      <c r="I4719" s="56"/>
      <c r="J4719" s="56"/>
      <c r="K4719" s="56"/>
      <c r="L4719" s="71"/>
      <c r="M4719" s="56"/>
      <c r="N4719" s="46"/>
      <c r="O4719" s="46" t="s">
        <v>54</v>
      </c>
      <c r="P4719" s="46">
        <f>SUM(P4716:P4718)</f>
        <v>266000</v>
      </c>
      <c r="Q4719" s="56"/>
      <c r="R4719" s="58"/>
      <c r="S4719" s="59"/>
      <c r="T4719" s="58"/>
      <c r="U4719" s="58"/>
      <c r="V4719" s="60"/>
      <c r="W4719" s="56"/>
      <c r="X4719" s="56"/>
      <c r="Y4719" s="56"/>
      <c r="Z4719" s="46"/>
      <c r="AA4719" s="66"/>
      <c r="AB4719" s="46"/>
      <c r="AC4719" s="46"/>
      <c r="AD4719" s="61"/>
      <c r="AE4719" s="61"/>
      <c r="AF4719" s="46"/>
      <c r="AG4719" s="46"/>
      <c r="AH4719" s="46">
        <f>SUM(AH4716:AH4718)</f>
        <v>266000</v>
      </c>
      <c r="AI4719" s="46"/>
      <c r="AJ4719" s="46">
        <f>SUM(AJ4716:AJ4718)</f>
        <v>266000</v>
      </c>
      <c r="AK4719" s="46"/>
      <c r="AL4719" s="46">
        <f>SUM(AL4716:AL4718)</f>
        <v>798</v>
      </c>
    </row>
    <row r="4720" spans="1:38" x14ac:dyDescent="0.45">
      <c r="A4720" s="16" t="s">
        <v>6994</v>
      </c>
      <c r="B4720" s="21">
        <v>3101700264897</v>
      </c>
      <c r="C4720" s="16" t="s">
        <v>6995</v>
      </c>
      <c r="D4720" s="16" t="s">
        <v>6996</v>
      </c>
      <c r="E4720" s="56">
        <v>2840</v>
      </c>
      <c r="F4720" s="56">
        <v>3295</v>
      </c>
      <c r="G4720" s="57" t="s">
        <v>7007</v>
      </c>
      <c r="H4720" s="56" t="s">
        <v>42</v>
      </c>
      <c r="I4720" s="56">
        <v>11510</v>
      </c>
      <c r="J4720" s="56">
        <v>8</v>
      </c>
      <c r="K4720" s="56">
        <v>2</v>
      </c>
      <c r="L4720" s="71">
        <v>67</v>
      </c>
      <c r="M4720" s="56" t="s">
        <v>43</v>
      </c>
      <c r="N4720" s="46">
        <f>((J4720*400)+(K4720*100))+L4720</f>
        <v>3467</v>
      </c>
      <c r="O4720" s="46">
        <v>150</v>
      </c>
      <c r="P4720" s="46">
        <f>N4720*O4720</f>
        <v>520050</v>
      </c>
      <c r="Q4720" s="56"/>
      <c r="R4720" s="58"/>
      <c r="S4720" s="59"/>
      <c r="T4720" s="58"/>
      <c r="U4720" s="58"/>
      <c r="V4720" s="60"/>
      <c r="W4720" s="56"/>
      <c r="X4720" s="56"/>
      <c r="Y4720" s="56"/>
      <c r="Z4720" s="46"/>
      <c r="AA4720" s="66"/>
      <c r="AB4720" s="46"/>
      <c r="AC4720" s="46"/>
      <c r="AD4720" s="61"/>
      <c r="AE4720" s="61"/>
      <c r="AF4720" s="46"/>
      <c r="AG4720" s="46">
        <f>IF(AND(AF4720="",P4720=""),0,IF((AF4720=""),P4720,IF((P4720=""),AF4720,AF4720+P4720)))</f>
        <v>520050</v>
      </c>
      <c r="AH4720" s="46">
        <f>IF( (AA4720=""),AG4720*1,AG4720*(AA4720/100) )</f>
        <v>520050</v>
      </c>
      <c r="AI4720" s="46">
        <v>0</v>
      </c>
      <c r="AJ4720" s="46">
        <f>IF((AI4720-AH4720) &gt; 1,0,IF((AI4720-AH4720)&lt;0,AH4720-AI4720,AI4720-AH4720))</f>
        <v>520050</v>
      </c>
      <c r="AK4720" s="46">
        <v>0.3</v>
      </c>
      <c r="AL4720" s="46">
        <f>AJ4720*(AK4720/100)</f>
        <v>1560.15</v>
      </c>
    </row>
    <row r="4721" spans="1:38" x14ac:dyDescent="0.45">
      <c r="A4721" s="16"/>
      <c r="B4721" s="21"/>
      <c r="C4721" s="16"/>
      <c r="D4721" s="16"/>
      <c r="E4721" s="56">
        <v>2841</v>
      </c>
      <c r="F4721" s="56">
        <v>7071</v>
      </c>
      <c r="G4721" s="57" t="s">
        <v>7008</v>
      </c>
      <c r="H4721" s="56" t="s">
        <v>42</v>
      </c>
      <c r="I4721" s="56">
        <v>11532</v>
      </c>
      <c r="J4721" s="56"/>
      <c r="K4721" s="56"/>
      <c r="L4721" s="71"/>
      <c r="M4721" s="56"/>
      <c r="N4721" s="46"/>
      <c r="O4721" s="46"/>
      <c r="P4721" s="46"/>
      <c r="Q4721" s="56"/>
      <c r="R4721" s="58"/>
      <c r="S4721" s="59"/>
      <c r="T4721" s="58"/>
      <c r="U4721" s="58"/>
      <c r="V4721" s="60"/>
      <c r="W4721" s="56"/>
      <c r="X4721" s="56"/>
      <c r="Y4721" s="56"/>
      <c r="Z4721" s="46"/>
      <c r="AA4721" s="66"/>
      <c r="AB4721" s="46"/>
      <c r="AC4721" s="46"/>
      <c r="AD4721" s="61"/>
      <c r="AE4721" s="61"/>
      <c r="AF4721" s="46"/>
      <c r="AG4721" s="46"/>
      <c r="AH4721" s="46"/>
      <c r="AI4721" s="46"/>
      <c r="AJ4721" s="46"/>
      <c r="AK4721" s="46"/>
      <c r="AL4721" s="46"/>
    </row>
    <row r="4722" spans="1:38" x14ac:dyDescent="0.45">
      <c r="A4722" s="16"/>
      <c r="B4722" s="21"/>
      <c r="C4722" s="16"/>
      <c r="D4722" s="16"/>
      <c r="E4722" s="56">
        <v>2842</v>
      </c>
      <c r="F4722" s="56">
        <v>7320</v>
      </c>
      <c r="G4722" s="57" t="s">
        <v>7009</v>
      </c>
      <c r="H4722" s="56" t="s">
        <v>42</v>
      </c>
      <c r="I4722" s="56">
        <v>11682</v>
      </c>
      <c r="J4722" s="56"/>
      <c r="K4722" s="56"/>
      <c r="L4722" s="71"/>
      <c r="M4722" s="56"/>
      <c r="N4722" s="46"/>
      <c r="O4722" s="46"/>
      <c r="P4722" s="46"/>
      <c r="Q4722" s="56"/>
      <c r="R4722" s="58"/>
      <c r="S4722" s="59"/>
      <c r="T4722" s="58"/>
      <c r="U4722" s="58"/>
      <c r="V4722" s="60"/>
      <c r="W4722" s="56"/>
      <c r="X4722" s="56"/>
      <c r="Y4722" s="56"/>
      <c r="Z4722" s="46"/>
      <c r="AA4722" s="66"/>
      <c r="AB4722" s="46"/>
      <c r="AC4722" s="46"/>
      <c r="AD4722" s="61"/>
      <c r="AE4722" s="61"/>
      <c r="AF4722" s="46"/>
      <c r="AG4722" s="46"/>
      <c r="AH4722" s="46"/>
      <c r="AI4722" s="46"/>
      <c r="AJ4722" s="46"/>
      <c r="AK4722" s="46"/>
      <c r="AL4722" s="46"/>
    </row>
    <row r="4723" spans="1:38" x14ac:dyDescent="0.45">
      <c r="A4723" s="16"/>
      <c r="B4723" s="21"/>
      <c r="C4723" s="16"/>
      <c r="D4723" s="16"/>
      <c r="E4723" s="56">
        <v>2843</v>
      </c>
      <c r="F4723" s="56">
        <v>1936</v>
      </c>
      <c r="G4723" s="57" t="s">
        <v>7010</v>
      </c>
      <c r="H4723" s="56" t="s">
        <v>42</v>
      </c>
      <c r="I4723" s="56">
        <v>12776</v>
      </c>
      <c r="J4723" s="56">
        <v>4</v>
      </c>
      <c r="K4723" s="56">
        <v>1</v>
      </c>
      <c r="L4723" s="71">
        <v>80</v>
      </c>
      <c r="M4723" s="56" t="s">
        <v>43</v>
      </c>
      <c r="N4723" s="46">
        <f>((J4723*400)+(K4723*100))+L4723</f>
        <v>1780</v>
      </c>
      <c r="O4723" s="46">
        <v>440</v>
      </c>
      <c r="P4723" s="46">
        <f>N4723*O4723</f>
        <v>783200</v>
      </c>
      <c r="Q4723" s="56"/>
      <c r="R4723" s="58"/>
      <c r="S4723" s="59"/>
      <c r="T4723" s="58"/>
      <c r="U4723" s="58"/>
      <c r="V4723" s="60"/>
      <c r="W4723" s="56"/>
      <c r="X4723" s="56"/>
      <c r="Y4723" s="56"/>
      <c r="Z4723" s="46"/>
      <c r="AA4723" s="66"/>
      <c r="AB4723" s="46"/>
      <c r="AC4723" s="46"/>
      <c r="AD4723" s="61"/>
      <c r="AE4723" s="61"/>
      <c r="AF4723" s="46"/>
      <c r="AG4723" s="46">
        <f>IF(AND(AF4723="",P4723=""),0,IF((AF4723=""),P4723,IF((P4723=""),AF4723,AF4723+P4723)))</f>
        <v>783200</v>
      </c>
      <c r="AH4723" s="46">
        <f>IF( (AA4723=""),AG4723*1,AG4723*(AA4723/100) )</f>
        <v>783200</v>
      </c>
      <c r="AI4723" s="46">
        <v>0</v>
      </c>
      <c r="AJ4723" s="46">
        <f>IF((AI4723-AH4723) &gt; 1,0,IF((AI4723-AH4723)&lt;0,AH4723-AI4723,AI4723-AH4723))</f>
        <v>783200</v>
      </c>
      <c r="AK4723" s="46">
        <v>0.3</v>
      </c>
      <c r="AL4723" s="46">
        <f>AJ4723*(AK4723/100)</f>
        <v>2349.6</v>
      </c>
    </row>
    <row r="4724" spans="1:38" x14ac:dyDescent="0.45">
      <c r="A4724" s="16"/>
      <c r="B4724" s="21"/>
      <c r="C4724" s="16"/>
      <c r="D4724" s="16"/>
      <c r="E4724" s="56">
        <v>2844</v>
      </c>
      <c r="F4724" s="56">
        <v>6600</v>
      </c>
      <c r="G4724" s="57" t="s">
        <v>7011</v>
      </c>
      <c r="H4724" s="56" t="s">
        <v>42</v>
      </c>
      <c r="I4724" s="56">
        <v>14114</v>
      </c>
      <c r="J4724" s="56"/>
      <c r="K4724" s="56"/>
      <c r="L4724" s="71"/>
      <c r="M4724" s="56"/>
      <c r="N4724" s="46"/>
      <c r="O4724" s="46"/>
      <c r="P4724" s="46"/>
      <c r="Q4724" s="56"/>
      <c r="R4724" s="58"/>
      <c r="S4724" s="59"/>
      <c r="T4724" s="58"/>
      <c r="U4724" s="58"/>
      <c r="V4724" s="60"/>
      <c r="W4724" s="56"/>
      <c r="X4724" s="56"/>
      <c r="Y4724" s="56"/>
      <c r="Z4724" s="46"/>
      <c r="AA4724" s="66"/>
      <c r="AB4724" s="46"/>
      <c r="AC4724" s="46"/>
      <c r="AD4724" s="61"/>
      <c r="AE4724" s="61"/>
      <c r="AF4724" s="46"/>
      <c r="AG4724" s="46"/>
      <c r="AH4724" s="46"/>
      <c r="AI4724" s="46"/>
      <c r="AJ4724" s="46"/>
      <c r="AK4724" s="46"/>
      <c r="AL4724" s="46"/>
    </row>
    <row r="4725" spans="1:38" x14ac:dyDescent="0.45">
      <c r="A4725" s="16"/>
      <c r="B4725" s="21"/>
      <c r="C4725" s="16"/>
      <c r="D4725" s="16"/>
      <c r="E4725" s="56">
        <v>2845</v>
      </c>
      <c r="F4725" s="56">
        <v>1095</v>
      </c>
      <c r="G4725" s="57" t="s">
        <v>7012</v>
      </c>
      <c r="H4725" s="56" t="s">
        <v>42</v>
      </c>
      <c r="I4725" s="56">
        <v>14616</v>
      </c>
      <c r="J4725" s="56">
        <v>22</v>
      </c>
      <c r="K4725" s="56">
        <v>0</v>
      </c>
      <c r="L4725" s="71">
        <v>12</v>
      </c>
      <c r="M4725" s="56" t="s">
        <v>43</v>
      </c>
      <c r="N4725" s="46">
        <f>((J4725*400)+(K4725*100))+L4725</f>
        <v>8812</v>
      </c>
      <c r="O4725" s="46">
        <v>350</v>
      </c>
      <c r="P4725" s="46">
        <f>N4725*O4725</f>
        <v>3084200</v>
      </c>
      <c r="Q4725" s="56"/>
      <c r="R4725" s="58"/>
      <c r="S4725" s="59"/>
      <c r="T4725" s="58"/>
      <c r="U4725" s="58"/>
      <c r="V4725" s="60"/>
      <c r="W4725" s="56"/>
      <c r="X4725" s="56"/>
      <c r="Y4725" s="56"/>
      <c r="Z4725" s="46"/>
      <c r="AA4725" s="66"/>
      <c r="AB4725" s="46"/>
      <c r="AC4725" s="46"/>
      <c r="AD4725" s="61"/>
      <c r="AE4725" s="61"/>
      <c r="AF4725" s="46"/>
      <c r="AG4725" s="46">
        <f>IF(AND(AF4725="",P4725=""),0,IF((AF4725=""),P4725,IF((P4725=""),AF4725,AF4725+P4725)))</f>
        <v>3084200</v>
      </c>
      <c r="AH4725" s="46">
        <f>IF( (AA4725=""),AG4725*1,AG4725*(AA4725/100) )</f>
        <v>3084200</v>
      </c>
      <c r="AI4725" s="46">
        <v>0</v>
      </c>
      <c r="AJ4725" s="46">
        <f>IF((AI4725-AH4725) &gt; 1,0,IF((AI4725-AH4725)&lt;0,AH4725-AI4725,AI4725-AH4725))</f>
        <v>3084200</v>
      </c>
      <c r="AK4725" s="46">
        <v>0.3</v>
      </c>
      <c r="AL4725" s="46">
        <f>AJ4725*(AK4725/100)</f>
        <v>9252.6</v>
      </c>
    </row>
    <row r="4726" spans="1:38" x14ac:dyDescent="0.45">
      <c r="A4726" s="16"/>
      <c r="B4726" s="21"/>
      <c r="C4726" s="16"/>
      <c r="D4726" s="16"/>
      <c r="E4726" s="56"/>
      <c r="F4726" s="56"/>
      <c r="G4726" s="57"/>
      <c r="H4726" s="56"/>
      <c r="I4726" s="56"/>
      <c r="J4726" s="56"/>
      <c r="K4726" s="56"/>
      <c r="L4726" s="71"/>
      <c r="M4726" s="56"/>
      <c r="N4726" s="46"/>
      <c r="O4726" s="46" t="s">
        <v>54</v>
      </c>
      <c r="P4726" s="46">
        <f>SUM(P4720:P4725)</f>
        <v>4387450</v>
      </c>
      <c r="Q4726" s="56"/>
      <c r="R4726" s="58"/>
      <c r="S4726" s="59"/>
      <c r="T4726" s="58"/>
      <c r="U4726" s="58"/>
      <c r="V4726" s="60"/>
      <c r="W4726" s="56"/>
      <c r="X4726" s="56"/>
      <c r="Y4726" s="56"/>
      <c r="Z4726" s="46"/>
      <c r="AA4726" s="66"/>
      <c r="AB4726" s="46"/>
      <c r="AC4726" s="46"/>
      <c r="AD4726" s="61"/>
      <c r="AE4726" s="61"/>
      <c r="AF4726" s="46"/>
      <c r="AG4726" s="46"/>
      <c r="AH4726" s="46">
        <f>SUM(AH4720:AH4725)</f>
        <v>4387450</v>
      </c>
      <c r="AI4726" s="46"/>
      <c r="AJ4726" s="46">
        <f>SUM(AJ4720:AJ4725)</f>
        <v>4387450</v>
      </c>
      <c r="AK4726" s="46"/>
      <c r="AL4726" s="46">
        <f>SUM(AL4720:AL4725)</f>
        <v>13162.35</v>
      </c>
    </row>
    <row r="4727" spans="1:38" x14ac:dyDescent="0.45">
      <c r="A4727" s="16" t="s">
        <v>7013</v>
      </c>
      <c r="B4727" s="21">
        <v>3770100079073</v>
      </c>
      <c r="C4727" s="16" t="s">
        <v>7014</v>
      </c>
      <c r="D4727" s="16" t="s">
        <v>7015</v>
      </c>
      <c r="E4727" s="56">
        <v>2846</v>
      </c>
      <c r="F4727" s="56">
        <v>3535</v>
      </c>
      <c r="G4727" s="57" t="s">
        <v>7016</v>
      </c>
      <c r="H4727" s="56" t="s">
        <v>42</v>
      </c>
      <c r="I4727" s="56">
        <v>24628</v>
      </c>
      <c r="J4727" s="56">
        <v>0</v>
      </c>
      <c r="K4727" s="56">
        <v>0</v>
      </c>
      <c r="L4727" s="71">
        <v>24</v>
      </c>
      <c r="M4727" s="56" t="s">
        <v>43</v>
      </c>
      <c r="N4727" s="46">
        <f>((J4727*400)+(K4727*100))+L4727</f>
        <v>24</v>
      </c>
      <c r="O4727" s="46">
        <v>5500</v>
      </c>
      <c r="P4727" s="46">
        <f>N4727*O4727</f>
        <v>132000</v>
      </c>
      <c r="Q4727" s="56"/>
      <c r="R4727" s="58"/>
      <c r="S4727" s="59"/>
      <c r="T4727" s="58"/>
      <c r="U4727" s="58"/>
      <c r="V4727" s="60"/>
      <c r="W4727" s="56"/>
      <c r="X4727" s="56"/>
      <c r="Y4727" s="56"/>
      <c r="Z4727" s="46"/>
      <c r="AA4727" s="66"/>
      <c r="AB4727" s="46"/>
      <c r="AC4727" s="46"/>
      <c r="AD4727" s="61"/>
      <c r="AE4727" s="61"/>
      <c r="AF4727" s="46"/>
      <c r="AG4727" s="46">
        <f>IF(AND(AF4727="",P4727=""),0,IF((AF4727=""),P4727,IF((P4727=""),AF4727,AF4727+P4727)))</f>
        <v>132000</v>
      </c>
      <c r="AH4727" s="46">
        <f>IF( (AA4727=""),AG4727*1,AG4727*(AA4727/100) )</f>
        <v>132000</v>
      </c>
      <c r="AI4727" s="46">
        <v>0</v>
      </c>
      <c r="AJ4727" s="46">
        <f>IF((AI4727-AH4727) &gt; 1,0,IF((AI4727-AH4727)&lt;0,AH4727-AI4727,AI4727-AH4727))</f>
        <v>132000</v>
      </c>
      <c r="AK4727" s="46">
        <v>0.3</v>
      </c>
      <c r="AL4727" s="46">
        <f>AJ4727*(AK4727/100)</f>
        <v>396</v>
      </c>
    </row>
    <row r="4728" spans="1:38" x14ac:dyDescent="0.45">
      <c r="A4728" s="16"/>
      <c r="B4728" s="21"/>
      <c r="C4728" s="16"/>
      <c r="D4728" s="16"/>
      <c r="E4728" s="56"/>
      <c r="F4728" s="56"/>
      <c r="G4728" s="57"/>
      <c r="H4728" s="56"/>
      <c r="I4728" s="56"/>
      <c r="J4728" s="56"/>
      <c r="K4728" s="56"/>
      <c r="L4728" s="71"/>
      <c r="M4728" s="56"/>
      <c r="N4728" s="46"/>
      <c r="O4728" s="46" t="s">
        <v>54</v>
      </c>
      <c r="P4728" s="46">
        <f>SUM(P4727:P4727)</f>
        <v>132000</v>
      </c>
      <c r="Q4728" s="56"/>
      <c r="R4728" s="58"/>
      <c r="S4728" s="59"/>
      <c r="T4728" s="58"/>
      <c r="U4728" s="58"/>
      <c r="V4728" s="60"/>
      <c r="W4728" s="56"/>
      <c r="X4728" s="56"/>
      <c r="Y4728" s="56"/>
      <c r="Z4728" s="46"/>
      <c r="AA4728" s="66"/>
      <c r="AB4728" s="46"/>
      <c r="AC4728" s="46"/>
      <c r="AD4728" s="61"/>
      <c r="AE4728" s="61"/>
      <c r="AF4728" s="46"/>
      <c r="AG4728" s="46"/>
      <c r="AH4728" s="46">
        <f>SUM(AH4727:AH4727)</f>
        <v>132000</v>
      </c>
      <c r="AI4728" s="46"/>
      <c r="AJ4728" s="46">
        <f>SUM(AJ4727:AJ4727)</f>
        <v>132000</v>
      </c>
      <c r="AK4728" s="46"/>
      <c r="AL4728" s="46">
        <f>SUM(AL4727:AL4727)</f>
        <v>396</v>
      </c>
    </row>
    <row r="4729" spans="1:38" x14ac:dyDescent="0.45">
      <c r="A4729" s="16" t="s">
        <v>7017</v>
      </c>
      <c r="B4729" s="21">
        <v>2770400004232</v>
      </c>
      <c r="C4729" s="16" t="s">
        <v>7018</v>
      </c>
      <c r="D4729" s="16" t="s">
        <v>7019</v>
      </c>
      <c r="E4729" s="56">
        <v>2847</v>
      </c>
      <c r="F4729" s="56">
        <v>9671</v>
      </c>
      <c r="G4729" s="57" t="s">
        <v>7020</v>
      </c>
      <c r="H4729" s="56" t="s">
        <v>42</v>
      </c>
      <c r="I4729" s="56">
        <v>10348</v>
      </c>
      <c r="J4729" s="56"/>
      <c r="K4729" s="56"/>
      <c r="L4729" s="71"/>
      <c r="M4729" s="56"/>
      <c r="N4729" s="46"/>
      <c r="O4729" s="46"/>
      <c r="P4729" s="46"/>
      <c r="Q4729" s="56"/>
      <c r="R4729" s="58"/>
      <c r="S4729" s="59"/>
      <c r="T4729" s="58"/>
      <c r="U4729" s="58"/>
      <c r="V4729" s="60"/>
      <c r="W4729" s="56"/>
      <c r="X4729" s="56"/>
      <c r="Y4729" s="56"/>
      <c r="Z4729" s="46"/>
      <c r="AA4729" s="66"/>
      <c r="AB4729" s="46"/>
      <c r="AC4729" s="46"/>
      <c r="AD4729" s="61"/>
      <c r="AE4729" s="61"/>
      <c r="AF4729" s="46"/>
      <c r="AG4729" s="46"/>
      <c r="AH4729" s="46"/>
      <c r="AI4729" s="46"/>
      <c r="AJ4729" s="46"/>
      <c r="AK4729" s="46"/>
      <c r="AL4729" s="46"/>
    </row>
    <row r="4730" spans="1:38" x14ac:dyDescent="0.45">
      <c r="A4730" s="16"/>
      <c r="B4730" s="21"/>
      <c r="C4730" s="16"/>
      <c r="D4730" s="16"/>
      <c r="E4730" s="56"/>
      <c r="F4730" s="56"/>
      <c r="G4730" s="57"/>
      <c r="H4730" s="56"/>
      <c r="I4730" s="56"/>
      <c r="J4730" s="56"/>
      <c r="K4730" s="56"/>
      <c r="L4730" s="71"/>
      <c r="M4730" s="56"/>
      <c r="N4730" s="46"/>
      <c r="O4730" s="46" t="s">
        <v>54</v>
      </c>
      <c r="P4730" s="46">
        <f>SUM(P4729:P4729)</f>
        <v>0</v>
      </c>
      <c r="Q4730" s="56"/>
      <c r="R4730" s="58"/>
      <c r="S4730" s="59"/>
      <c r="T4730" s="58"/>
      <c r="U4730" s="58"/>
      <c r="V4730" s="60"/>
      <c r="W4730" s="56"/>
      <c r="X4730" s="56"/>
      <c r="Y4730" s="56"/>
      <c r="Z4730" s="46"/>
      <c r="AA4730" s="66"/>
      <c r="AB4730" s="46"/>
      <c r="AC4730" s="46"/>
      <c r="AD4730" s="61"/>
      <c r="AE4730" s="61"/>
      <c r="AF4730" s="46"/>
      <c r="AG4730" s="46"/>
      <c r="AH4730" s="46">
        <f>SUM(AH4729:AH4729)</f>
        <v>0</v>
      </c>
      <c r="AI4730" s="46"/>
      <c r="AJ4730" s="46">
        <f>SUM(AJ4729:AJ4729)</f>
        <v>0</v>
      </c>
      <c r="AK4730" s="46"/>
      <c r="AL4730" s="46">
        <f>SUM(AL4729:AL4729)</f>
        <v>0</v>
      </c>
    </row>
    <row r="4731" spans="1:38" x14ac:dyDescent="0.45">
      <c r="A4731" s="16" t="s">
        <v>7021</v>
      </c>
      <c r="B4731" s="21">
        <v>3100602682278</v>
      </c>
      <c r="C4731" s="16" t="s">
        <v>7022</v>
      </c>
      <c r="D4731" s="16" t="s">
        <v>7023</v>
      </c>
      <c r="E4731" s="56">
        <v>2848</v>
      </c>
      <c r="F4731" s="56">
        <v>9285</v>
      </c>
      <c r="G4731" s="57" t="s">
        <v>7024</v>
      </c>
      <c r="H4731" s="56" t="s">
        <v>42</v>
      </c>
      <c r="I4731" s="56">
        <v>31805</v>
      </c>
      <c r="J4731" s="56"/>
      <c r="K4731" s="56"/>
      <c r="L4731" s="71"/>
      <c r="M4731" s="56"/>
      <c r="N4731" s="46"/>
      <c r="O4731" s="46"/>
      <c r="P4731" s="46"/>
      <c r="Q4731" s="56"/>
      <c r="R4731" s="58"/>
      <c r="S4731" s="59"/>
      <c r="T4731" s="58"/>
      <c r="U4731" s="58"/>
      <c r="V4731" s="60"/>
      <c r="W4731" s="56"/>
      <c r="X4731" s="56"/>
      <c r="Y4731" s="56"/>
      <c r="Z4731" s="46"/>
      <c r="AA4731" s="66"/>
      <c r="AB4731" s="46"/>
      <c r="AC4731" s="46"/>
      <c r="AD4731" s="61"/>
      <c r="AE4731" s="61"/>
      <c r="AF4731" s="46"/>
      <c r="AG4731" s="46"/>
      <c r="AH4731" s="46"/>
      <c r="AI4731" s="46"/>
      <c r="AJ4731" s="46"/>
      <c r="AK4731" s="46"/>
      <c r="AL4731" s="46"/>
    </row>
    <row r="4732" spans="1:38" x14ac:dyDescent="0.45">
      <c r="A4732" s="16"/>
      <c r="B4732" s="21"/>
      <c r="C4732" s="16"/>
      <c r="D4732" s="16"/>
      <c r="E4732" s="56"/>
      <c r="F4732" s="56"/>
      <c r="G4732" s="57"/>
      <c r="H4732" s="56"/>
      <c r="I4732" s="56"/>
      <c r="J4732" s="56"/>
      <c r="K4732" s="56"/>
      <c r="L4732" s="71"/>
      <c r="M4732" s="56"/>
      <c r="N4732" s="46"/>
      <c r="O4732" s="46" t="s">
        <v>54</v>
      </c>
      <c r="P4732" s="46">
        <f>SUM(P4731:P4731)</f>
        <v>0</v>
      </c>
      <c r="Q4732" s="56"/>
      <c r="R4732" s="58"/>
      <c r="S4732" s="59"/>
      <c r="T4732" s="58"/>
      <c r="U4732" s="58"/>
      <c r="V4732" s="60"/>
      <c r="W4732" s="56"/>
      <c r="X4732" s="56"/>
      <c r="Y4732" s="56"/>
      <c r="Z4732" s="46"/>
      <c r="AA4732" s="66"/>
      <c r="AB4732" s="46"/>
      <c r="AC4732" s="46"/>
      <c r="AD4732" s="61"/>
      <c r="AE4732" s="61"/>
      <c r="AF4732" s="46"/>
      <c r="AG4732" s="46"/>
      <c r="AH4732" s="46">
        <f>SUM(AH4731:AH4731)</f>
        <v>0</v>
      </c>
      <c r="AI4732" s="46"/>
      <c r="AJ4732" s="46">
        <f>SUM(AJ4731:AJ4731)</f>
        <v>0</v>
      </c>
      <c r="AK4732" s="46"/>
      <c r="AL4732" s="46">
        <f>SUM(AL4731:AL4731)</f>
        <v>0</v>
      </c>
    </row>
    <row r="4733" spans="1:38" x14ac:dyDescent="0.45">
      <c r="A4733" s="16" t="s">
        <v>7025</v>
      </c>
      <c r="B4733" s="21">
        <v>3770400042736</v>
      </c>
      <c r="C4733" s="16" t="s">
        <v>7026</v>
      </c>
      <c r="D4733" s="16" t="s">
        <v>7027</v>
      </c>
      <c r="E4733" s="56">
        <v>2849</v>
      </c>
      <c r="F4733" s="56">
        <v>9237</v>
      </c>
      <c r="G4733" s="57" t="s">
        <v>7028</v>
      </c>
      <c r="H4733" s="56" t="s">
        <v>42</v>
      </c>
      <c r="I4733" s="56">
        <v>10379</v>
      </c>
      <c r="J4733" s="56"/>
      <c r="K4733" s="56"/>
      <c r="L4733" s="71"/>
      <c r="M4733" s="56"/>
      <c r="N4733" s="46"/>
      <c r="O4733" s="46"/>
      <c r="P4733" s="46"/>
      <c r="Q4733" s="56"/>
      <c r="R4733" s="58"/>
      <c r="S4733" s="59"/>
      <c r="T4733" s="58"/>
      <c r="U4733" s="58"/>
      <c r="V4733" s="60"/>
      <c r="W4733" s="56"/>
      <c r="X4733" s="56"/>
      <c r="Y4733" s="56"/>
      <c r="Z4733" s="46"/>
      <c r="AA4733" s="66"/>
      <c r="AB4733" s="46"/>
      <c r="AC4733" s="46"/>
      <c r="AD4733" s="61"/>
      <c r="AE4733" s="61"/>
      <c r="AF4733" s="46"/>
      <c r="AG4733" s="46"/>
      <c r="AH4733" s="46"/>
      <c r="AI4733" s="46"/>
      <c r="AJ4733" s="46"/>
      <c r="AK4733" s="46"/>
      <c r="AL4733" s="46"/>
    </row>
    <row r="4734" spans="1:38" x14ac:dyDescent="0.45">
      <c r="A4734" s="16"/>
      <c r="B4734" s="21"/>
      <c r="C4734" s="16"/>
      <c r="D4734" s="16"/>
      <c r="E4734" s="56">
        <v>2850</v>
      </c>
      <c r="F4734" s="56">
        <v>8234</v>
      </c>
      <c r="G4734" s="57" t="s">
        <v>7029</v>
      </c>
      <c r="H4734" s="56" t="s">
        <v>42</v>
      </c>
      <c r="I4734" s="56">
        <v>14677</v>
      </c>
      <c r="J4734" s="56"/>
      <c r="K4734" s="56"/>
      <c r="L4734" s="71"/>
      <c r="M4734" s="56"/>
      <c r="N4734" s="46"/>
      <c r="O4734" s="46"/>
      <c r="P4734" s="46"/>
      <c r="Q4734" s="56"/>
      <c r="R4734" s="58"/>
      <c r="S4734" s="59"/>
      <c r="T4734" s="58"/>
      <c r="U4734" s="58"/>
      <c r="V4734" s="60"/>
      <c r="W4734" s="56"/>
      <c r="X4734" s="56"/>
      <c r="Y4734" s="56"/>
      <c r="Z4734" s="46"/>
      <c r="AA4734" s="66"/>
      <c r="AB4734" s="46"/>
      <c r="AC4734" s="46"/>
      <c r="AD4734" s="61"/>
      <c r="AE4734" s="61"/>
      <c r="AF4734" s="46"/>
      <c r="AG4734" s="46"/>
      <c r="AH4734" s="46"/>
      <c r="AI4734" s="46"/>
      <c r="AJ4734" s="46"/>
      <c r="AK4734" s="46"/>
      <c r="AL4734" s="46"/>
    </row>
    <row r="4735" spans="1:38" x14ac:dyDescent="0.45">
      <c r="A4735" s="16"/>
      <c r="B4735" s="21"/>
      <c r="C4735" s="16"/>
      <c r="D4735" s="16"/>
      <c r="E4735" s="56">
        <v>2851</v>
      </c>
      <c r="F4735" s="56">
        <v>7789</v>
      </c>
      <c r="G4735" s="57" t="s">
        <v>7030</v>
      </c>
      <c r="H4735" s="56" t="s">
        <v>42</v>
      </c>
      <c r="I4735" s="56">
        <v>19932</v>
      </c>
      <c r="J4735" s="56"/>
      <c r="K4735" s="56"/>
      <c r="L4735" s="71"/>
      <c r="M4735" s="56"/>
      <c r="N4735" s="46"/>
      <c r="O4735" s="46"/>
      <c r="P4735" s="46"/>
      <c r="Q4735" s="56"/>
      <c r="R4735" s="58"/>
      <c r="S4735" s="59"/>
      <c r="T4735" s="58"/>
      <c r="U4735" s="58"/>
      <c r="V4735" s="60"/>
      <c r="W4735" s="56"/>
      <c r="X4735" s="56"/>
      <c r="Y4735" s="56"/>
      <c r="Z4735" s="46"/>
      <c r="AA4735" s="66"/>
      <c r="AB4735" s="46"/>
      <c r="AC4735" s="46"/>
      <c r="AD4735" s="61"/>
      <c r="AE4735" s="61"/>
      <c r="AF4735" s="46"/>
      <c r="AG4735" s="46"/>
      <c r="AH4735" s="46"/>
      <c r="AI4735" s="46"/>
      <c r="AJ4735" s="46"/>
      <c r="AK4735" s="46"/>
      <c r="AL4735" s="46"/>
    </row>
    <row r="4736" spans="1:38" x14ac:dyDescent="0.45">
      <c r="A4736" s="16"/>
      <c r="B4736" s="21"/>
      <c r="C4736" s="16"/>
      <c r="D4736" s="16"/>
      <c r="E4736" s="56"/>
      <c r="F4736" s="56"/>
      <c r="G4736" s="57"/>
      <c r="H4736" s="56"/>
      <c r="I4736" s="56"/>
      <c r="J4736" s="56"/>
      <c r="K4736" s="56"/>
      <c r="L4736" s="71"/>
      <c r="M4736" s="56"/>
      <c r="N4736" s="46"/>
      <c r="O4736" s="46" t="s">
        <v>54</v>
      </c>
      <c r="P4736" s="46">
        <f>SUM(P4733:P4735)</f>
        <v>0</v>
      </c>
      <c r="Q4736" s="56"/>
      <c r="R4736" s="58"/>
      <c r="S4736" s="59"/>
      <c r="T4736" s="58"/>
      <c r="U4736" s="58"/>
      <c r="V4736" s="60"/>
      <c r="W4736" s="56"/>
      <c r="X4736" s="56"/>
      <c r="Y4736" s="56"/>
      <c r="Z4736" s="46"/>
      <c r="AA4736" s="66"/>
      <c r="AB4736" s="46"/>
      <c r="AC4736" s="46"/>
      <c r="AD4736" s="61"/>
      <c r="AE4736" s="61"/>
      <c r="AF4736" s="46"/>
      <c r="AG4736" s="46"/>
      <c r="AH4736" s="46">
        <f>SUM(AH4733:AH4735)</f>
        <v>0</v>
      </c>
      <c r="AI4736" s="46"/>
      <c r="AJ4736" s="46">
        <f>SUM(AJ4733:AJ4735)</f>
        <v>0</v>
      </c>
      <c r="AK4736" s="46"/>
      <c r="AL4736" s="46">
        <f>SUM(AL4733:AL4735)</f>
        <v>0</v>
      </c>
    </row>
    <row r="4737" spans="1:38" x14ac:dyDescent="0.45">
      <c r="A4737" s="16" t="s">
        <v>7031</v>
      </c>
      <c r="B4737" s="21">
        <v>3770400025696</v>
      </c>
      <c r="C4737" s="16" t="s">
        <v>7032</v>
      </c>
      <c r="D4737" s="16" t="s">
        <v>7033</v>
      </c>
      <c r="E4737" s="56">
        <v>2852</v>
      </c>
      <c r="F4737" s="56">
        <v>8769</v>
      </c>
      <c r="G4737" s="57" t="s">
        <v>7034</v>
      </c>
      <c r="H4737" s="56" t="s">
        <v>42</v>
      </c>
      <c r="I4737" s="56">
        <v>29767</v>
      </c>
      <c r="J4737" s="56"/>
      <c r="K4737" s="56"/>
      <c r="L4737" s="71"/>
      <c r="M4737" s="56"/>
      <c r="N4737" s="46"/>
      <c r="O4737" s="46"/>
      <c r="P4737" s="46"/>
      <c r="Q4737" s="56"/>
      <c r="R4737" s="58"/>
      <c r="S4737" s="59"/>
      <c r="T4737" s="58"/>
      <c r="U4737" s="58"/>
      <c r="V4737" s="60"/>
      <c r="W4737" s="56"/>
      <c r="X4737" s="56"/>
      <c r="Y4737" s="56"/>
      <c r="Z4737" s="46"/>
      <c r="AA4737" s="66"/>
      <c r="AB4737" s="46"/>
      <c r="AC4737" s="46"/>
      <c r="AD4737" s="61"/>
      <c r="AE4737" s="61"/>
      <c r="AF4737" s="46"/>
      <c r="AG4737" s="46"/>
      <c r="AH4737" s="46"/>
      <c r="AI4737" s="46"/>
      <c r="AJ4737" s="46"/>
      <c r="AK4737" s="46"/>
      <c r="AL4737" s="46"/>
    </row>
    <row r="4738" spans="1:38" x14ac:dyDescent="0.45">
      <c r="A4738" s="16"/>
      <c r="B4738" s="21"/>
      <c r="C4738" s="16"/>
      <c r="D4738" s="16"/>
      <c r="E4738" s="56"/>
      <c r="F4738" s="56"/>
      <c r="G4738" s="57"/>
      <c r="H4738" s="56"/>
      <c r="I4738" s="56"/>
      <c r="J4738" s="56"/>
      <c r="K4738" s="56"/>
      <c r="L4738" s="71"/>
      <c r="M4738" s="56"/>
      <c r="N4738" s="46"/>
      <c r="O4738" s="46" t="s">
        <v>54</v>
      </c>
      <c r="P4738" s="46">
        <f>SUM(P4737:P4737)</f>
        <v>0</v>
      </c>
      <c r="Q4738" s="56"/>
      <c r="R4738" s="58"/>
      <c r="S4738" s="59"/>
      <c r="T4738" s="58"/>
      <c r="U4738" s="58"/>
      <c r="V4738" s="60"/>
      <c r="W4738" s="56"/>
      <c r="X4738" s="56"/>
      <c r="Y4738" s="56"/>
      <c r="Z4738" s="46"/>
      <c r="AA4738" s="66"/>
      <c r="AB4738" s="46"/>
      <c r="AC4738" s="46"/>
      <c r="AD4738" s="61"/>
      <c r="AE4738" s="61"/>
      <c r="AF4738" s="46"/>
      <c r="AG4738" s="46"/>
      <c r="AH4738" s="46">
        <f>SUM(AH4737:AH4737)</f>
        <v>0</v>
      </c>
      <c r="AI4738" s="46"/>
      <c r="AJ4738" s="46">
        <f>SUM(AJ4737:AJ4737)</f>
        <v>0</v>
      </c>
      <c r="AK4738" s="46"/>
      <c r="AL4738" s="46">
        <f>SUM(AL4737:AL4737)</f>
        <v>0</v>
      </c>
    </row>
    <row r="4739" spans="1:38" x14ac:dyDescent="0.45">
      <c r="A4739" s="16" t="s">
        <v>7035</v>
      </c>
      <c r="B4739" s="21">
        <v>3750100143553</v>
      </c>
      <c r="C4739" s="16" t="s">
        <v>7036</v>
      </c>
      <c r="D4739" s="16" t="s">
        <v>7037</v>
      </c>
      <c r="E4739" s="56">
        <v>2853</v>
      </c>
      <c r="F4739" s="56">
        <v>7797</v>
      </c>
      <c r="G4739" s="57" t="s">
        <v>7038</v>
      </c>
      <c r="H4739" s="56" t="s">
        <v>42</v>
      </c>
      <c r="I4739" s="56">
        <v>30882</v>
      </c>
      <c r="J4739" s="56"/>
      <c r="K4739" s="56"/>
      <c r="L4739" s="71"/>
      <c r="M4739" s="56"/>
      <c r="N4739" s="46"/>
      <c r="O4739" s="46"/>
      <c r="P4739" s="46"/>
      <c r="Q4739" s="56"/>
      <c r="R4739" s="58"/>
      <c r="S4739" s="59"/>
      <c r="T4739" s="58"/>
      <c r="U4739" s="58"/>
      <c r="V4739" s="60"/>
      <c r="W4739" s="56"/>
      <c r="X4739" s="56"/>
      <c r="Y4739" s="56"/>
      <c r="Z4739" s="46"/>
      <c r="AA4739" s="66"/>
      <c r="AB4739" s="46"/>
      <c r="AC4739" s="46"/>
      <c r="AD4739" s="61"/>
      <c r="AE4739" s="61"/>
      <c r="AF4739" s="46"/>
      <c r="AG4739" s="46"/>
      <c r="AH4739" s="46"/>
      <c r="AI4739" s="46"/>
      <c r="AJ4739" s="46"/>
      <c r="AK4739" s="46"/>
      <c r="AL4739" s="46"/>
    </row>
    <row r="4740" spans="1:38" x14ac:dyDescent="0.45">
      <c r="A4740" s="16"/>
      <c r="B4740" s="21"/>
      <c r="C4740" s="16"/>
      <c r="D4740" s="16"/>
      <c r="E4740" s="56"/>
      <c r="F4740" s="56"/>
      <c r="G4740" s="57"/>
      <c r="H4740" s="56"/>
      <c r="I4740" s="56"/>
      <c r="J4740" s="56"/>
      <c r="K4740" s="56"/>
      <c r="L4740" s="71"/>
      <c r="M4740" s="56"/>
      <c r="N4740" s="46"/>
      <c r="O4740" s="46" t="s">
        <v>54</v>
      </c>
      <c r="P4740" s="46">
        <f>SUM(P4739:P4739)</f>
        <v>0</v>
      </c>
      <c r="Q4740" s="56"/>
      <c r="R4740" s="58"/>
      <c r="S4740" s="59"/>
      <c r="T4740" s="58"/>
      <c r="U4740" s="58"/>
      <c r="V4740" s="60"/>
      <c r="W4740" s="56"/>
      <c r="X4740" s="56"/>
      <c r="Y4740" s="56"/>
      <c r="Z4740" s="46"/>
      <c r="AA4740" s="66"/>
      <c r="AB4740" s="46"/>
      <c r="AC4740" s="46"/>
      <c r="AD4740" s="61"/>
      <c r="AE4740" s="61"/>
      <c r="AF4740" s="46"/>
      <c r="AG4740" s="46"/>
      <c r="AH4740" s="46">
        <f>SUM(AH4739:AH4739)</f>
        <v>0</v>
      </c>
      <c r="AI4740" s="46"/>
      <c r="AJ4740" s="46">
        <f>SUM(AJ4739:AJ4739)</f>
        <v>0</v>
      </c>
      <c r="AK4740" s="46"/>
      <c r="AL4740" s="46">
        <f>SUM(AL4739:AL4739)</f>
        <v>0</v>
      </c>
    </row>
    <row r="4741" spans="1:38" x14ac:dyDescent="0.45">
      <c r="A4741" s="16" t="s">
        <v>7031</v>
      </c>
      <c r="B4741" s="21">
        <v>3770400025696</v>
      </c>
      <c r="C4741" s="16" t="s">
        <v>7032</v>
      </c>
      <c r="D4741" s="16" t="s">
        <v>7033</v>
      </c>
      <c r="E4741" s="56">
        <v>2854</v>
      </c>
      <c r="F4741" s="56">
        <v>7951</v>
      </c>
      <c r="G4741" s="57" t="s">
        <v>7039</v>
      </c>
      <c r="H4741" s="56" t="s">
        <v>42</v>
      </c>
      <c r="I4741" s="56">
        <v>32583</v>
      </c>
      <c r="J4741" s="56"/>
      <c r="K4741" s="56"/>
      <c r="L4741" s="71"/>
      <c r="M4741" s="56"/>
      <c r="N4741" s="46"/>
      <c r="O4741" s="46"/>
      <c r="P4741" s="46"/>
      <c r="Q4741" s="56"/>
      <c r="R4741" s="58"/>
      <c r="S4741" s="59"/>
      <c r="T4741" s="58"/>
      <c r="U4741" s="58"/>
      <c r="V4741" s="60"/>
      <c r="W4741" s="56"/>
      <c r="X4741" s="56"/>
      <c r="Y4741" s="56"/>
      <c r="Z4741" s="46"/>
      <c r="AA4741" s="66"/>
      <c r="AB4741" s="46"/>
      <c r="AC4741" s="46"/>
      <c r="AD4741" s="61"/>
      <c r="AE4741" s="61"/>
      <c r="AF4741" s="46"/>
      <c r="AG4741" s="46"/>
      <c r="AH4741" s="46"/>
      <c r="AI4741" s="46"/>
      <c r="AJ4741" s="46"/>
      <c r="AK4741" s="46"/>
      <c r="AL4741" s="46"/>
    </row>
    <row r="4742" spans="1:38" x14ac:dyDescent="0.45">
      <c r="A4742" s="16"/>
      <c r="B4742" s="21"/>
      <c r="C4742" s="16"/>
      <c r="D4742" s="16"/>
      <c r="E4742" s="56"/>
      <c r="F4742" s="56"/>
      <c r="G4742" s="57"/>
      <c r="H4742" s="56"/>
      <c r="I4742" s="56"/>
      <c r="J4742" s="56"/>
      <c r="K4742" s="56"/>
      <c r="L4742" s="71"/>
      <c r="M4742" s="56"/>
      <c r="N4742" s="46"/>
      <c r="O4742" s="46" t="s">
        <v>54</v>
      </c>
      <c r="P4742" s="46">
        <f>SUM(P4741:P4741)</f>
        <v>0</v>
      </c>
      <c r="Q4742" s="56"/>
      <c r="R4742" s="58"/>
      <c r="S4742" s="59"/>
      <c r="T4742" s="58"/>
      <c r="U4742" s="58"/>
      <c r="V4742" s="60"/>
      <c r="W4742" s="56"/>
      <c r="X4742" s="56"/>
      <c r="Y4742" s="56"/>
      <c r="Z4742" s="46"/>
      <c r="AA4742" s="66"/>
      <c r="AB4742" s="46"/>
      <c r="AC4742" s="46"/>
      <c r="AD4742" s="61"/>
      <c r="AE4742" s="61"/>
      <c r="AF4742" s="46"/>
      <c r="AG4742" s="46"/>
      <c r="AH4742" s="46">
        <f>SUM(AH4741:AH4741)</f>
        <v>0</v>
      </c>
      <c r="AI4742" s="46"/>
      <c r="AJ4742" s="46">
        <f>SUM(AJ4741:AJ4741)</f>
        <v>0</v>
      </c>
      <c r="AK4742" s="46"/>
      <c r="AL4742" s="46">
        <f>SUM(AL4741:AL4741)</f>
        <v>0</v>
      </c>
    </row>
    <row r="4743" spans="1:38" x14ac:dyDescent="0.45">
      <c r="A4743" s="16" t="s">
        <v>7040</v>
      </c>
      <c r="B4743" s="21">
        <v>3770400007892</v>
      </c>
      <c r="C4743" s="16" t="s">
        <v>7041</v>
      </c>
      <c r="D4743" s="16" t="s">
        <v>7042</v>
      </c>
      <c r="E4743" s="56">
        <v>2855</v>
      </c>
      <c r="F4743" s="56">
        <v>3650</v>
      </c>
      <c r="G4743" s="57" t="s">
        <v>7043</v>
      </c>
      <c r="H4743" s="56" t="s">
        <v>42</v>
      </c>
      <c r="I4743" s="56">
        <v>2533</v>
      </c>
      <c r="J4743" s="56">
        <v>1</v>
      </c>
      <c r="K4743" s="56">
        <v>0</v>
      </c>
      <c r="L4743" s="71">
        <v>31</v>
      </c>
      <c r="M4743" s="56" t="s">
        <v>43</v>
      </c>
      <c r="N4743" s="46">
        <f>((J4743*400)+(K4743*100))+L4743</f>
        <v>431</v>
      </c>
      <c r="O4743" s="46">
        <v>440</v>
      </c>
      <c r="P4743" s="46">
        <f>N4743*O4743</f>
        <v>189640</v>
      </c>
      <c r="Q4743" s="56"/>
      <c r="R4743" s="58"/>
      <c r="S4743" s="59"/>
      <c r="T4743" s="58"/>
      <c r="U4743" s="58"/>
      <c r="V4743" s="60"/>
      <c r="W4743" s="56"/>
      <c r="X4743" s="56"/>
      <c r="Y4743" s="56"/>
      <c r="Z4743" s="46"/>
      <c r="AA4743" s="66"/>
      <c r="AB4743" s="46"/>
      <c r="AC4743" s="46"/>
      <c r="AD4743" s="61"/>
      <c r="AE4743" s="61"/>
      <c r="AF4743" s="46"/>
      <c r="AG4743" s="46">
        <f>IF(AND(AF4743="",P4743=""),0,IF((AF4743=""),P4743,IF((P4743=""),AF4743,AF4743+P4743)))</f>
        <v>189640</v>
      </c>
      <c r="AH4743" s="46">
        <f>IF( (AA4743=""),AG4743*1,AG4743*(AA4743/100) )</f>
        <v>189640</v>
      </c>
      <c r="AI4743" s="46">
        <v>0</v>
      </c>
      <c r="AJ4743" s="46">
        <f>IF((AI4743-AH4743) &gt; 1,0,IF((AI4743-AH4743)&lt;0,AH4743-AI4743,AI4743-AH4743))</f>
        <v>189640</v>
      </c>
      <c r="AK4743" s="46">
        <v>0.3</v>
      </c>
      <c r="AL4743" s="46">
        <f>AJ4743*(AK4743/100)</f>
        <v>568.91999999999996</v>
      </c>
    </row>
    <row r="4744" spans="1:38" x14ac:dyDescent="0.45">
      <c r="A4744" s="16"/>
      <c r="B4744" s="21"/>
      <c r="C4744" s="16"/>
      <c r="D4744" s="16"/>
      <c r="E4744" s="56">
        <v>2856</v>
      </c>
      <c r="F4744" s="56">
        <v>7580</v>
      </c>
      <c r="G4744" s="57" t="s">
        <v>7044</v>
      </c>
      <c r="H4744" s="56" t="s">
        <v>42</v>
      </c>
      <c r="I4744" s="56">
        <v>8678</v>
      </c>
      <c r="J4744" s="56"/>
      <c r="K4744" s="56"/>
      <c r="L4744" s="71"/>
      <c r="M4744" s="56"/>
      <c r="N4744" s="46"/>
      <c r="O4744" s="46"/>
      <c r="P4744" s="46"/>
      <c r="Q4744" s="56"/>
      <c r="R4744" s="58"/>
      <c r="S4744" s="59"/>
      <c r="T4744" s="58"/>
      <c r="U4744" s="58"/>
      <c r="V4744" s="60"/>
      <c r="W4744" s="56"/>
      <c r="X4744" s="56"/>
      <c r="Y4744" s="56"/>
      <c r="Z4744" s="46"/>
      <c r="AA4744" s="66"/>
      <c r="AB4744" s="46"/>
      <c r="AC4744" s="46"/>
      <c r="AD4744" s="61"/>
      <c r="AE4744" s="61"/>
      <c r="AF4744" s="46"/>
      <c r="AG4744" s="46"/>
      <c r="AH4744" s="46"/>
      <c r="AI4744" s="46"/>
      <c r="AJ4744" s="46"/>
      <c r="AK4744" s="46"/>
      <c r="AL4744" s="46"/>
    </row>
    <row r="4745" spans="1:38" x14ac:dyDescent="0.45">
      <c r="A4745" s="16"/>
      <c r="B4745" s="21"/>
      <c r="C4745" s="16"/>
      <c r="D4745" s="16"/>
      <c r="E4745" s="56"/>
      <c r="F4745" s="56"/>
      <c r="G4745" s="57"/>
      <c r="H4745" s="56"/>
      <c r="I4745" s="56"/>
      <c r="J4745" s="56"/>
      <c r="K4745" s="56"/>
      <c r="L4745" s="71"/>
      <c r="M4745" s="56"/>
      <c r="N4745" s="46"/>
      <c r="O4745" s="46" t="s">
        <v>54</v>
      </c>
      <c r="P4745" s="46">
        <f>SUM(P4743:P4744)</f>
        <v>189640</v>
      </c>
      <c r="Q4745" s="56"/>
      <c r="R4745" s="58"/>
      <c r="S4745" s="59"/>
      <c r="T4745" s="58"/>
      <c r="U4745" s="58"/>
      <c r="V4745" s="60"/>
      <c r="W4745" s="56"/>
      <c r="X4745" s="56"/>
      <c r="Y4745" s="56"/>
      <c r="Z4745" s="46"/>
      <c r="AA4745" s="66"/>
      <c r="AB4745" s="46"/>
      <c r="AC4745" s="46"/>
      <c r="AD4745" s="61"/>
      <c r="AE4745" s="61"/>
      <c r="AF4745" s="46"/>
      <c r="AG4745" s="46"/>
      <c r="AH4745" s="46">
        <f>SUM(AH4743:AH4744)</f>
        <v>189640</v>
      </c>
      <c r="AI4745" s="46"/>
      <c r="AJ4745" s="46">
        <f>SUM(AJ4743:AJ4744)</f>
        <v>189640</v>
      </c>
      <c r="AK4745" s="46"/>
      <c r="AL4745" s="46">
        <f>SUM(AL4743:AL4744)</f>
        <v>568.91999999999996</v>
      </c>
    </row>
    <row r="4746" spans="1:38" x14ac:dyDescent="0.45">
      <c r="A4746" s="16" t="s">
        <v>7045</v>
      </c>
      <c r="B4746" s="21">
        <v>1869900015691</v>
      </c>
      <c r="C4746" s="16" t="s">
        <v>7046</v>
      </c>
      <c r="D4746" s="16" t="s">
        <v>7047</v>
      </c>
      <c r="E4746" s="56">
        <v>2857</v>
      </c>
      <c r="F4746" s="56">
        <v>1444</v>
      </c>
      <c r="G4746" s="57" t="s">
        <v>7048</v>
      </c>
      <c r="H4746" s="56" t="s">
        <v>42</v>
      </c>
      <c r="I4746" s="56">
        <v>17560</v>
      </c>
      <c r="J4746" s="56">
        <v>0</v>
      </c>
      <c r="K4746" s="56">
        <v>1</v>
      </c>
      <c r="L4746" s="71">
        <v>66</v>
      </c>
      <c r="M4746" s="56" t="s">
        <v>43</v>
      </c>
      <c r="N4746" s="46">
        <f>((J4746*400)+(K4746*100))+L4746</f>
        <v>166</v>
      </c>
      <c r="O4746" s="46">
        <v>5500</v>
      </c>
      <c r="P4746" s="46">
        <f>N4746*O4746</f>
        <v>913000</v>
      </c>
      <c r="Q4746" s="56"/>
      <c r="R4746" s="58"/>
      <c r="S4746" s="59"/>
      <c r="T4746" s="58"/>
      <c r="U4746" s="58"/>
      <c r="V4746" s="60"/>
      <c r="W4746" s="56"/>
      <c r="X4746" s="56"/>
      <c r="Y4746" s="56"/>
      <c r="Z4746" s="46"/>
      <c r="AA4746" s="66"/>
      <c r="AB4746" s="46"/>
      <c r="AC4746" s="46"/>
      <c r="AD4746" s="61"/>
      <c r="AE4746" s="61"/>
      <c r="AF4746" s="46"/>
      <c r="AG4746" s="46">
        <f>IF(AND(AF4746="",P4746=""),0,IF((AF4746=""),P4746,IF((P4746=""),AF4746,AF4746+P4746)))</f>
        <v>913000</v>
      </c>
      <c r="AH4746" s="46">
        <f>IF( (AA4746=""),AG4746*1,AG4746*(AA4746/100) )</f>
        <v>913000</v>
      </c>
      <c r="AI4746" s="46">
        <v>0</v>
      </c>
      <c r="AJ4746" s="46">
        <f>IF((AI4746-AH4746) &gt; 1,0,IF((AI4746-AH4746)&lt;0,AH4746-AI4746,AI4746-AH4746))</f>
        <v>913000</v>
      </c>
      <c r="AK4746" s="46">
        <v>0.3</v>
      </c>
      <c r="AL4746" s="46">
        <f>AJ4746*(AK4746/100)</f>
        <v>2739</v>
      </c>
    </row>
    <row r="4747" spans="1:38" x14ac:dyDescent="0.45">
      <c r="A4747" s="16"/>
      <c r="B4747" s="21"/>
      <c r="C4747" s="16"/>
      <c r="D4747" s="16"/>
      <c r="E4747" s="56"/>
      <c r="F4747" s="56"/>
      <c r="G4747" s="57"/>
      <c r="H4747" s="56"/>
      <c r="I4747" s="56"/>
      <c r="J4747" s="56"/>
      <c r="K4747" s="56"/>
      <c r="L4747" s="71"/>
      <c r="M4747" s="56"/>
      <c r="N4747" s="46"/>
      <c r="O4747" s="46" t="s">
        <v>54</v>
      </c>
      <c r="P4747" s="46">
        <f>SUM(P4746:P4746)</f>
        <v>913000</v>
      </c>
      <c r="Q4747" s="56"/>
      <c r="R4747" s="58"/>
      <c r="S4747" s="59"/>
      <c r="T4747" s="58"/>
      <c r="U4747" s="58"/>
      <c r="V4747" s="60"/>
      <c r="W4747" s="56"/>
      <c r="X4747" s="56"/>
      <c r="Y4747" s="56"/>
      <c r="Z4747" s="46"/>
      <c r="AA4747" s="66"/>
      <c r="AB4747" s="46"/>
      <c r="AC4747" s="46"/>
      <c r="AD4747" s="61"/>
      <c r="AE4747" s="61"/>
      <c r="AF4747" s="46"/>
      <c r="AG4747" s="46"/>
      <c r="AH4747" s="46">
        <f>SUM(AH4746:AH4746)</f>
        <v>913000</v>
      </c>
      <c r="AI4747" s="46"/>
      <c r="AJ4747" s="46">
        <f>SUM(AJ4746:AJ4746)</f>
        <v>913000</v>
      </c>
      <c r="AK4747" s="46"/>
      <c r="AL4747" s="46">
        <f>SUM(AL4746:AL4746)</f>
        <v>2739</v>
      </c>
    </row>
    <row r="4748" spans="1:38" x14ac:dyDescent="0.45">
      <c r="A4748" s="16" t="s">
        <v>7049</v>
      </c>
      <c r="B4748" s="21">
        <v>3770400043422</v>
      </c>
      <c r="C4748" s="16" t="s">
        <v>7050</v>
      </c>
      <c r="D4748" s="16" t="s">
        <v>7051</v>
      </c>
      <c r="E4748" s="56">
        <v>2858</v>
      </c>
      <c r="F4748" s="56">
        <v>9094</v>
      </c>
      <c r="G4748" s="57" t="s">
        <v>7052</v>
      </c>
      <c r="H4748" s="56" t="s">
        <v>42</v>
      </c>
      <c r="I4748" s="56">
        <v>12877</v>
      </c>
      <c r="J4748" s="56"/>
      <c r="K4748" s="56"/>
      <c r="L4748" s="71"/>
      <c r="M4748" s="56"/>
      <c r="N4748" s="46"/>
      <c r="O4748" s="46"/>
      <c r="P4748" s="46"/>
      <c r="Q4748" s="56"/>
      <c r="R4748" s="58"/>
      <c r="S4748" s="59"/>
      <c r="T4748" s="58"/>
      <c r="U4748" s="58"/>
      <c r="V4748" s="60"/>
      <c r="W4748" s="56"/>
      <c r="X4748" s="56"/>
      <c r="Y4748" s="56"/>
      <c r="Z4748" s="46"/>
      <c r="AA4748" s="66"/>
      <c r="AB4748" s="46"/>
      <c r="AC4748" s="46"/>
      <c r="AD4748" s="61"/>
      <c r="AE4748" s="61"/>
      <c r="AF4748" s="46"/>
      <c r="AG4748" s="46"/>
      <c r="AH4748" s="46"/>
      <c r="AI4748" s="46"/>
      <c r="AJ4748" s="46"/>
      <c r="AK4748" s="46"/>
      <c r="AL4748" s="46"/>
    </row>
    <row r="4749" spans="1:38" x14ac:dyDescent="0.45">
      <c r="A4749" s="16"/>
      <c r="B4749" s="21"/>
      <c r="C4749" s="16"/>
      <c r="D4749" s="16"/>
      <c r="E4749" s="56"/>
      <c r="F4749" s="56"/>
      <c r="G4749" s="57"/>
      <c r="H4749" s="56"/>
      <c r="I4749" s="56"/>
      <c r="J4749" s="56"/>
      <c r="K4749" s="56"/>
      <c r="L4749" s="71"/>
      <c r="M4749" s="56"/>
      <c r="N4749" s="46"/>
      <c r="O4749" s="46" t="s">
        <v>54</v>
      </c>
      <c r="P4749" s="46">
        <f>SUM(P4748:P4748)</f>
        <v>0</v>
      </c>
      <c r="Q4749" s="56"/>
      <c r="R4749" s="58"/>
      <c r="S4749" s="59"/>
      <c r="T4749" s="58"/>
      <c r="U4749" s="58"/>
      <c r="V4749" s="60"/>
      <c r="W4749" s="56"/>
      <c r="X4749" s="56"/>
      <c r="Y4749" s="56"/>
      <c r="Z4749" s="46"/>
      <c r="AA4749" s="66"/>
      <c r="AB4749" s="46"/>
      <c r="AC4749" s="46"/>
      <c r="AD4749" s="61"/>
      <c r="AE4749" s="61"/>
      <c r="AF4749" s="46"/>
      <c r="AG4749" s="46"/>
      <c r="AH4749" s="46">
        <f>SUM(AH4748:AH4748)</f>
        <v>0</v>
      </c>
      <c r="AI4749" s="46"/>
      <c r="AJ4749" s="46">
        <f>SUM(AJ4748:AJ4748)</f>
        <v>0</v>
      </c>
      <c r="AK4749" s="46"/>
      <c r="AL4749" s="46">
        <f>SUM(AL4748:AL4748)</f>
        <v>0</v>
      </c>
    </row>
    <row r="4750" spans="1:38" x14ac:dyDescent="0.45">
      <c r="A4750" s="16" t="s">
        <v>7053</v>
      </c>
      <c r="B4750" s="21">
        <v>3770400003510</v>
      </c>
      <c r="C4750" s="16" t="s">
        <v>7054</v>
      </c>
      <c r="D4750" s="16" t="s">
        <v>7055</v>
      </c>
      <c r="E4750" s="56">
        <v>2859</v>
      </c>
      <c r="F4750" s="56">
        <v>2414</v>
      </c>
      <c r="G4750" s="57" t="s">
        <v>7056</v>
      </c>
      <c r="H4750" s="56" t="s">
        <v>42</v>
      </c>
      <c r="I4750" s="56">
        <v>2844</v>
      </c>
      <c r="J4750" s="56"/>
      <c r="K4750" s="56"/>
      <c r="L4750" s="71"/>
      <c r="M4750" s="56"/>
      <c r="N4750" s="46"/>
      <c r="O4750" s="46"/>
      <c r="P4750" s="46"/>
      <c r="Q4750" s="56"/>
      <c r="R4750" s="58"/>
      <c r="S4750" s="59"/>
      <c r="T4750" s="58"/>
      <c r="U4750" s="58"/>
      <c r="V4750" s="60"/>
      <c r="W4750" s="56"/>
      <c r="X4750" s="56"/>
      <c r="Y4750" s="56"/>
      <c r="Z4750" s="46"/>
      <c r="AA4750" s="66"/>
      <c r="AB4750" s="46"/>
      <c r="AC4750" s="46"/>
      <c r="AD4750" s="61"/>
      <c r="AE4750" s="61"/>
      <c r="AF4750" s="46"/>
      <c r="AG4750" s="46"/>
      <c r="AH4750" s="46"/>
      <c r="AI4750" s="46"/>
      <c r="AJ4750" s="46"/>
      <c r="AK4750" s="46"/>
      <c r="AL4750" s="46"/>
    </row>
    <row r="4751" spans="1:38" x14ac:dyDescent="0.45">
      <c r="A4751" s="16"/>
      <c r="B4751" s="21"/>
      <c r="C4751" s="16"/>
      <c r="D4751" s="16"/>
      <c r="E4751" s="56"/>
      <c r="F4751" s="56"/>
      <c r="G4751" s="57"/>
      <c r="H4751" s="56"/>
      <c r="I4751" s="56"/>
      <c r="J4751" s="56"/>
      <c r="K4751" s="56"/>
      <c r="L4751" s="71"/>
      <c r="M4751" s="56"/>
      <c r="N4751" s="46"/>
      <c r="O4751" s="46" t="s">
        <v>54</v>
      </c>
      <c r="P4751" s="46">
        <f>SUM(P4750:P4750)</f>
        <v>0</v>
      </c>
      <c r="Q4751" s="56"/>
      <c r="R4751" s="58"/>
      <c r="S4751" s="59"/>
      <c r="T4751" s="58"/>
      <c r="U4751" s="58"/>
      <c r="V4751" s="60"/>
      <c r="W4751" s="56"/>
      <c r="X4751" s="56"/>
      <c r="Y4751" s="56"/>
      <c r="Z4751" s="46"/>
      <c r="AA4751" s="66"/>
      <c r="AB4751" s="46"/>
      <c r="AC4751" s="46"/>
      <c r="AD4751" s="61"/>
      <c r="AE4751" s="61"/>
      <c r="AF4751" s="46"/>
      <c r="AG4751" s="46"/>
      <c r="AH4751" s="46">
        <f>SUM(AH4750:AH4750)</f>
        <v>0</v>
      </c>
      <c r="AI4751" s="46"/>
      <c r="AJ4751" s="46">
        <f>SUM(AJ4750:AJ4750)</f>
        <v>0</v>
      </c>
      <c r="AK4751" s="46"/>
      <c r="AL4751" s="46">
        <f>SUM(AL4750:AL4750)</f>
        <v>0</v>
      </c>
    </row>
    <row r="4752" spans="1:38" x14ac:dyDescent="0.45">
      <c r="A4752" s="16" t="s">
        <v>7057</v>
      </c>
      <c r="B4752" s="21">
        <v>3909900176941</v>
      </c>
      <c r="C4752" s="16" t="s">
        <v>7058</v>
      </c>
      <c r="D4752" s="16" t="s">
        <v>7059</v>
      </c>
      <c r="E4752" s="56">
        <v>2860</v>
      </c>
      <c r="F4752" s="56">
        <v>7808</v>
      </c>
      <c r="G4752" s="57" t="s">
        <v>7060</v>
      </c>
      <c r="H4752" s="56" t="s">
        <v>42</v>
      </c>
      <c r="I4752" s="56">
        <v>4428</v>
      </c>
      <c r="J4752" s="56"/>
      <c r="K4752" s="56"/>
      <c r="L4752" s="71"/>
      <c r="M4752" s="56"/>
      <c r="N4752" s="46"/>
      <c r="O4752" s="46"/>
      <c r="P4752" s="46"/>
      <c r="Q4752" s="56"/>
      <c r="R4752" s="58"/>
      <c r="S4752" s="59"/>
      <c r="T4752" s="58"/>
      <c r="U4752" s="58"/>
      <c r="V4752" s="60"/>
      <c r="W4752" s="56"/>
      <c r="X4752" s="56"/>
      <c r="Y4752" s="56"/>
      <c r="Z4752" s="46"/>
      <c r="AA4752" s="66"/>
      <c r="AB4752" s="46"/>
      <c r="AC4752" s="46"/>
      <c r="AD4752" s="61"/>
      <c r="AE4752" s="61"/>
      <c r="AF4752" s="46"/>
      <c r="AG4752" s="46"/>
      <c r="AH4752" s="46"/>
      <c r="AI4752" s="46"/>
      <c r="AJ4752" s="46"/>
      <c r="AK4752" s="46"/>
      <c r="AL4752" s="46"/>
    </row>
    <row r="4753" spans="1:38" x14ac:dyDescent="0.45">
      <c r="A4753" s="16"/>
      <c r="B4753" s="21"/>
      <c r="C4753" s="16"/>
      <c r="D4753" s="16"/>
      <c r="E4753" s="56">
        <v>2861</v>
      </c>
      <c r="F4753" s="56">
        <v>7464</v>
      </c>
      <c r="G4753" s="57" t="s">
        <v>7061</v>
      </c>
      <c r="H4753" s="56" t="s">
        <v>42</v>
      </c>
      <c r="I4753" s="56">
        <v>4429</v>
      </c>
      <c r="J4753" s="56"/>
      <c r="K4753" s="56"/>
      <c r="L4753" s="71"/>
      <c r="M4753" s="56"/>
      <c r="N4753" s="46"/>
      <c r="O4753" s="46"/>
      <c r="P4753" s="46"/>
      <c r="Q4753" s="56"/>
      <c r="R4753" s="58"/>
      <c r="S4753" s="59"/>
      <c r="T4753" s="58"/>
      <c r="U4753" s="58"/>
      <c r="V4753" s="60"/>
      <c r="W4753" s="56"/>
      <c r="X4753" s="56"/>
      <c r="Y4753" s="56"/>
      <c r="Z4753" s="46"/>
      <c r="AA4753" s="66"/>
      <c r="AB4753" s="46"/>
      <c r="AC4753" s="46"/>
      <c r="AD4753" s="61"/>
      <c r="AE4753" s="61"/>
      <c r="AF4753" s="46"/>
      <c r="AG4753" s="46"/>
      <c r="AH4753" s="46"/>
      <c r="AI4753" s="46"/>
      <c r="AJ4753" s="46"/>
      <c r="AK4753" s="46"/>
      <c r="AL4753" s="46"/>
    </row>
    <row r="4754" spans="1:38" x14ac:dyDescent="0.45">
      <c r="A4754" s="16"/>
      <c r="B4754" s="21"/>
      <c r="C4754" s="16"/>
      <c r="D4754" s="16"/>
      <c r="E4754" s="56">
        <v>2862</v>
      </c>
      <c r="F4754" s="56">
        <v>7939</v>
      </c>
      <c r="G4754" s="57" t="s">
        <v>7062</v>
      </c>
      <c r="H4754" s="56" t="s">
        <v>42</v>
      </c>
      <c r="I4754" s="56">
        <v>4526</v>
      </c>
      <c r="J4754" s="56"/>
      <c r="K4754" s="56"/>
      <c r="L4754" s="71"/>
      <c r="M4754" s="56"/>
      <c r="N4754" s="46"/>
      <c r="O4754" s="46"/>
      <c r="P4754" s="46"/>
      <c r="Q4754" s="56"/>
      <c r="R4754" s="58"/>
      <c r="S4754" s="59"/>
      <c r="T4754" s="58"/>
      <c r="U4754" s="58"/>
      <c r="V4754" s="60"/>
      <c r="W4754" s="56"/>
      <c r="X4754" s="56"/>
      <c r="Y4754" s="56"/>
      <c r="Z4754" s="46"/>
      <c r="AA4754" s="66"/>
      <c r="AB4754" s="46"/>
      <c r="AC4754" s="46"/>
      <c r="AD4754" s="61"/>
      <c r="AE4754" s="61"/>
      <c r="AF4754" s="46"/>
      <c r="AG4754" s="46"/>
      <c r="AH4754" s="46"/>
      <c r="AI4754" s="46"/>
      <c r="AJ4754" s="46"/>
      <c r="AK4754" s="46"/>
      <c r="AL4754" s="46"/>
    </row>
    <row r="4755" spans="1:38" x14ac:dyDescent="0.45">
      <c r="A4755" s="16"/>
      <c r="B4755" s="21"/>
      <c r="C4755" s="16"/>
      <c r="D4755" s="16"/>
      <c r="E4755" s="56">
        <v>2863</v>
      </c>
      <c r="F4755" s="56">
        <v>6967</v>
      </c>
      <c r="G4755" s="57" t="s">
        <v>7063</v>
      </c>
      <c r="H4755" s="56" t="s">
        <v>42</v>
      </c>
      <c r="I4755" s="56">
        <v>4527</v>
      </c>
      <c r="J4755" s="56"/>
      <c r="K4755" s="56"/>
      <c r="L4755" s="71"/>
      <c r="M4755" s="56"/>
      <c r="N4755" s="46"/>
      <c r="O4755" s="46"/>
      <c r="P4755" s="46"/>
      <c r="Q4755" s="56"/>
      <c r="R4755" s="58"/>
      <c r="S4755" s="59"/>
      <c r="T4755" s="58"/>
      <c r="U4755" s="58"/>
      <c r="V4755" s="60"/>
      <c r="W4755" s="56"/>
      <c r="X4755" s="56"/>
      <c r="Y4755" s="56"/>
      <c r="Z4755" s="46"/>
      <c r="AA4755" s="66"/>
      <c r="AB4755" s="46"/>
      <c r="AC4755" s="46"/>
      <c r="AD4755" s="61"/>
      <c r="AE4755" s="61"/>
      <c r="AF4755" s="46"/>
      <c r="AG4755" s="46"/>
      <c r="AH4755" s="46"/>
      <c r="AI4755" s="46"/>
      <c r="AJ4755" s="46"/>
      <c r="AK4755" s="46"/>
      <c r="AL4755" s="46"/>
    </row>
    <row r="4756" spans="1:38" x14ac:dyDescent="0.45">
      <c r="A4756" s="16"/>
      <c r="B4756" s="21"/>
      <c r="C4756" s="16"/>
      <c r="D4756" s="16"/>
      <c r="E4756" s="56">
        <v>2864</v>
      </c>
      <c r="F4756" s="56">
        <v>6968</v>
      </c>
      <c r="G4756" s="57" t="s">
        <v>7064</v>
      </c>
      <c r="H4756" s="56" t="s">
        <v>42</v>
      </c>
      <c r="I4756" s="56">
        <v>4528</v>
      </c>
      <c r="J4756" s="56"/>
      <c r="K4756" s="56"/>
      <c r="L4756" s="71"/>
      <c r="M4756" s="56"/>
      <c r="N4756" s="46"/>
      <c r="O4756" s="46"/>
      <c r="P4756" s="46"/>
      <c r="Q4756" s="56"/>
      <c r="R4756" s="58"/>
      <c r="S4756" s="59"/>
      <c r="T4756" s="58"/>
      <c r="U4756" s="58"/>
      <c r="V4756" s="60"/>
      <c r="W4756" s="56"/>
      <c r="X4756" s="56"/>
      <c r="Y4756" s="56"/>
      <c r="Z4756" s="46"/>
      <c r="AA4756" s="66"/>
      <c r="AB4756" s="46"/>
      <c r="AC4756" s="46"/>
      <c r="AD4756" s="61"/>
      <c r="AE4756" s="61"/>
      <c r="AF4756" s="46"/>
      <c r="AG4756" s="46"/>
      <c r="AH4756" s="46"/>
      <c r="AI4756" s="46"/>
      <c r="AJ4756" s="46"/>
      <c r="AK4756" s="46"/>
      <c r="AL4756" s="46"/>
    </row>
    <row r="4757" spans="1:38" x14ac:dyDescent="0.45">
      <c r="A4757" s="16"/>
      <c r="B4757" s="21"/>
      <c r="C4757" s="16"/>
      <c r="D4757" s="16"/>
      <c r="E4757" s="56">
        <v>2865</v>
      </c>
      <c r="F4757" s="56">
        <v>2106</v>
      </c>
      <c r="G4757" s="57" t="s">
        <v>7065</v>
      </c>
      <c r="H4757" s="56" t="s">
        <v>42</v>
      </c>
      <c r="I4757" s="56">
        <v>5056</v>
      </c>
      <c r="J4757" s="56">
        <v>1</v>
      </c>
      <c r="K4757" s="56">
        <v>1</v>
      </c>
      <c r="L4757" s="71">
        <v>29</v>
      </c>
      <c r="M4757" s="56" t="s">
        <v>43</v>
      </c>
      <c r="N4757" s="46">
        <f>((J4757*400)+(K4757*100))+L4757</f>
        <v>529</v>
      </c>
      <c r="O4757" s="46">
        <v>660</v>
      </c>
      <c r="P4757" s="46">
        <f>N4757*O4757</f>
        <v>349140</v>
      </c>
      <c r="Q4757" s="56"/>
      <c r="R4757" s="58"/>
      <c r="S4757" s="59"/>
      <c r="T4757" s="58"/>
      <c r="U4757" s="58"/>
      <c r="V4757" s="60"/>
      <c r="W4757" s="56"/>
      <c r="X4757" s="56"/>
      <c r="Y4757" s="56"/>
      <c r="Z4757" s="46"/>
      <c r="AA4757" s="66"/>
      <c r="AB4757" s="46"/>
      <c r="AC4757" s="46"/>
      <c r="AD4757" s="61"/>
      <c r="AE4757" s="61"/>
      <c r="AF4757" s="46"/>
      <c r="AG4757" s="46">
        <f>IF(AND(AF4757="",P4757=""),0,IF((AF4757=""),P4757,IF((P4757=""),AF4757,AF4757+P4757)))</f>
        <v>349140</v>
      </c>
      <c r="AH4757" s="46">
        <f>IF( (AA4757=""),AG4757*1,AG4757*(AA4757/100) )</f>
        <v>349140</v>
      </c>
      <c r="AI4757" s="46">
        <v>0</v>
      </c>
      <c r="AJ4757" s="46">
        <f>IF((AI4757-AH4757) &gt; 1,0,IF((AI4757-AH4757)&lt;0,AH4757-AI4757,AI4757-AH4757))</f>
        <v>349140</v>
      </c>
      <c r="AK4757" s="46">
        <v>0.3</v>
      </c>
      <c r="AL4757" s="46">
        <f>AJ4757*(AK4757/100)</f>
        <v>1047.42</v>
      </c>
    </row>
    <row r="4758" spans="1:38" x14ac:dyDescent="0.45">
      <c r="A4758" s="16"/>
      <c r="B4758" s="21"/>
      <c r="C4758" s="16"/>
      <c r="D4758" s="16"/>
      <c r="E4758" s="56">
        <v>2866</v>
      </c>
      <c r="F4758" s="56">
        <v>8231</v>
      </c>
      <c r="G4758" s="57" t="s">
        <v>7066</v>
      </c>
      <c r="H4758" s="56" t="s">
        <v>42</v>
      </c>
      <c r="I4758" s="56">
        <v>5074</v>
      </c>
      <c r="J4758" s="56"/>
      <c r="K4758" s="56"/>
      <c r="L4758" s="71"/>
      <c r="M4758" s="56"/>
      <c r="N4758" s="46"/>
      <c r="O4758" s="46"/>
      <c r="P4758" s="46"/>
      <c r="Q4758" s="56"/>
      <c r="R4758" s="58"/>
      <c r="S4758" s="59"/>
      <c r="T4758" s="58"/>
      <c r="U4758" s="58"/>
      <c r="V4758" s="60"/>
      <c r="W4758" s="56"/>
      <c r="X4758" s="56"/>
      <c r="Y4758" s="56"/>
      <c r="Z4758" s="46"/>
      <c r="AA4758" s="66"/>
      <c r="AB4758" s="46"/>
      <c r="AC4758" s="46"/>
      <c r="AD4758" s="61"/>
      <c r="AE4758" s="61"/>
      <c r="AF4758" s="46"/>
      <c r="AG4758" s="46"/>
      <c r="AH4758" s="46"/>
      <c r="AI4758" s="46"/>
      <c r="AJ4758" s="46"/>
      <c r="AK4758" s="46"/>
      <c r="AL4758" s="46"/>
    </row>
    <row r="4759" spans="1:38" x14ac:dyDescent="0.45">
      <c r="A4759" s="16"/>
      <c r="B4759" s="21"/>
      <c r="C4759" s="16"/>
      <c r="D4759" s="16"/>
      <c r="E4759" s="56">
        <v>2867</v>
      </c>
      <c r="F4759" s="56">
        <v>7463</v>
      </c>
      <c r="G4759" s="57" t="s">
        <v>7067</v>
      </c>
      <c r="H4759" s="56" t="s">
        <v>42</v>
      </c>
      <c r="I4759" s="56">
        <v>5085</v>
      </c>
      <c r="J4759" s="56"/>
      <c r="K4759" s="56"/>
      <c r="L4759" s="71"/>
      <c r="M4759" s="56"/>
      <c r="N4759" s="46"/>
      <c r="O4759" s="46"/>
      <c r="P4759" s="46"/>
      <c r="Q4759" s="56"/>
      <c r="R4759" s="58"/>
      <c r="S4759" s="59"/>
      <c r="T4759" s="58"/>
      <c r="U4759" s="58"/>
      <c r="V4759" s="60"/>
      <c r="W4759" s="56"/>
      <c r="X4759" s="56"/>
      <c r="Y4759" s="56"/>
      <c r="Z4759" s="46"/>
      <c r="AA4759" s="66"/>
      <c r="AB4759" s="46"/>
      <c r="AC4759" s="46"/>
      <c r="AD4759" s="61"/>
      <c r="AE4759" s="61"/>
      <c r="AF4759" s="46"/>
      <c r="AG4759" s="46"/>
      <c r="AH4759" s="46"/>
      <c r="AI4759" s="46"/>
      <c r="AJ4759" s="46"/>
      <c r="AK4759" s="46"/>
      <c r="AL4759" s="46"/>
    </row>
    <row r="4760" spans="1:38" x14ac:dyDescent="0.45">
      <c r="A4760" s="16"/>
      <c r="B4760" s="21"/>
      <c r="C4760" s="16"/>
      <c r="D4760" s="16"/>
      <c r="E4760" s="56">
        <v>2868</v>
      </c>
      <c r="F4760" s="56">
        <v>6938</v>
      </c>
      <c r="G4760" s="57" t="s">
        <v>7068</v>
      </c>
      <c r="H4760" s="56" t="s">
        <v>42</v>
      </c>
      <c r="I4760" s="56">
        <v>5086</v>
      </c>
      <c r="J4760" s="56"/>
      <c r="K4760" s="56"/>
      <c r="L4760" s="71"/>
      <c r="M4760" s="56"/>
      <c r="N4760" s="46"/>
      <c r="O4760" s="46"/>
      <c r="P4760" s="46"/>
      <c r="Q4760" s="56"/>
      <c r="R4760" s="58"/>
      <c r="S4760" s="59"/>
      <c r="T4760" s="58"/>
      <c r="U4760" s="58"/>
      <c r="V4760" s="60"/>
      <c r="W4760" s="56"/>
      <c r="X4760" s="56"/>
      <c r="Y4760" s="56"/>
      <c r="Z4760" s="46"/>
      <c r="AA4760" s="66"/>
      <c r="AB4760" s="46"/>
      <c r="AC4760" s="46"/>
      <c r="AD4760" s="61"/>
      <c r="AE4760" s="61"/>
      <c r="AF4760" s="46"/>
      <c r="AG4760" s="46"/>
      <c r="AH4760" s="46"/>
      <c r="AI4760" s="46"/>
      <c r="AJ4760" s="46"/>
      <c r="AK4760" s="46"/>
      <c r="AL4760" s="46"/>
    </row>
    <row r="4761" spans="1:38" x14ac:dyDescent="0.45">
      <c r="A4761" s="16"/>
      <c r="B4761" s="21"/>
      <c r="C4761" s="16"/>
      <c r="D4761" s="16"/>
      <c r="E4761" s="56">
        <v>2869</v>
      </c>
      <c r="F4761" s="56">
        <v>7038</v>
      </c>
      <c r="G4761" s="57" t="s">
        <v>7069</v>
      </c>
      <c r="H4761" s="56" t="s">
        <v>42</v>
      </c>
      <c r="I4761" s="56">
        <v>5087</v>
      </c>
      <c r="J4761" s="56"/>
      <c r="K4761" s="56"/>
      <c r="L4761" s="71"/>
      <c r="M4761" s="56"/>
      <c r="N4761" s="46"/>
      <c r="O4761" s="46"/>
      <c r="P4761" s="46"/>
      <c r="Q4761" s="56"/>
      <c r="R4761" s="58"/>
      <c r="S4761" s="59"/>
      <c r="T4761" s="58"/>
      <c r="U4761" s="58"/>
      <c r="V4761" s="60"/>
      <c r="W4761" s="56"/>
      <c r="X4761" s="56"/>
      <c r="Y4761" s="56"/>
      <c r="Z4761" s="46"/>
      <c r="AA4761" s="66"/>
      <c r="AB4761" s="46"/>
      <c r="AC4761" s="46"/>
      <c r="AD4761" s="61"/>
      <c r="AE4761" s="61"/>
      <c r="AF4761" s="46"/>
      <c r="AG4761" s="46"/>
      <c r="AH4761" s="46"/>
      <c r="AI4761" s="46"/>
      <c r="AJ4761" s="46"/>
      <c r="AK4761" s="46"/>
      <c r="AL4761" s="46"/>
    </row>
    <row r="4762" spans="1:38" x14ac:dyDescent="0.45">
      <c r="A4762" s="16"/>
      <c r="B4762" s="21"/>
      <c r="C4762" s="16"/>
      <c r="D4762" s="16"/>
      <c r="E4762" s="56">
        <v>2870</v>
      </c>
      <c r="F4762" s="56">
        <v>6913</v>
      </c>
      <c r="G4762" s="57" t="s">
        <v>7070</v>
      </c>
      <c r="H4762" s="56" t="s">
        <v>42</v>
      </c>
      <c r="I4762" s="56">
        <v>5089</v>
      </c>
      <c r="J4762" s="56"/>
      <c r="K4762" s="56"/>
      <c r="L4762" s="71"/>
      <c r="M4762" s="56"/>
      <c r="N4762" s="46"/>
      <c r="O4762" s="46"/>
      <c r="P4762" s="46"/>
      <c r="Q4762" s="56"/>
      <c r="R4762" s="58"/>
      <c r="S4762" s="59"/>
      <c r="T4762" s="58"/>
      <c r="U4762" s="58"/>
      <c r="V4762" s="60"/>
      <c r="W4762" s="56"/>
      <c r="X4762" s="56"/>
      <c r="Y4762" s="56"/>
      <c r="Z4762" s="46"/>
      <c r="AA4762" s="66"/>
      <c r="AB4762" s="46"/>
      <c r="AC4762" s="46"/>
      <c r="AD4762" s="61"/>
      <c r="AE4762" s="61"/>
      <c r="AF4762" s="46"/>
      <c r="AG4762" s="46"/>
      <c r="AH4762" s="46"/>
      <c r="AI4762" s="46"/>
      <c r="AJ4762" s="46"/>
      <c r="AK4762" s="46"/>
      <c r="AL4762" s="46"/>
    </row>
    <row r="4763" spans="1:38" x14ac:dyDescent="0.45">
      <c r="A4763" s="16"/>
      <c r="B4763" s="21"/>
      <c r="C4763" s="16"/>
      <c r="D4763" s="16"/>
      <c r="E4763" s="56">
        <v>2871</v>
      </c>
      <c r="F4763" s="56">
        <v>9855</v>
      </c>
      <c r="G4763" s="57" t="s">
        <v>7071</v>
      </c>
      <c r="H4763" s="56" t="s">
        <v>42</v>
      </c>
      <c r="I4763" s="56">
        <v>5139</v>
      </c>
      <c r="J4763" s="56"/>
      <c r="K4763" s="56"/>
      <c r="L4763" s="71"/>
      <c r="M4763" s="56"/>
      <c r="N4763" s="46"/>
      <c r="O4763" s="46"/>
      <c r="P4763" s="46"/>
      <c r="Q4763" s="56"/>
      <c r="R4763" s="58"/>
      <c r="S4763" s="59"/>
      <c r="T4763" s="58"/>
      <c r="U4763" s="58"/>
      <c r="V4763" s="60"/>
      <c r="W4763" s="56"/>
      <c r="X4763" s="56"/>
      <c r="Y4763" s="56"/>
      <c r="Z4763" s="46"/>
      <c r="AA4763" s="66"/>
      <c r="AB4763" s="46"/>
      <c r="AC4763" s="46"/>
      <c r="AD4763" s="61"/>
      <c r="AE4763" s="61"/>
      <c r="AF4763" s="46"/>
      <c r="AG4763" s="46"/>
      <c r="AH4763" s="46"/>
      <c r="AI4763" s="46"/>
      <c r="AJ4763" s="46"/>
      <c r="AK4763" s="46"/>
      <c r="AL4763" s="46"/>
    </row>
    <row r="4764" spans="1:38" x14ac:dyDescent="0.45">
      <c r="A4764" s="16"/>
      <c r="B4764" s="21"/>
      <c r="C4764" s="16"/>
      <c r="D4764" s="16"/>
      <c r="E4764" s="56">
        <v>2872</v>
      </c>
      <c r="F4764" s="56">
        <v>3007</v>
      </c>
      <c r="G4764" s="57" t="s">
        <v>7072</v>
      </c>
      <c r="H4764" s="56" t="s">
        <v>42</v>
      </c>
      <c r="I4764" s="56">
        <v>5163</v>
      </c>
      <c r="J4764" s="56">
        <v>2</v>
      </c>
      <c r="K4764" s="56">
        <v>2</v>
      </c>
      <c r="L4764" s="71">
        <v>35</v>
      </c>
      <c r="M4764" s="56" t="s">
        <v>43</v>
      </c>
      <c r="N4764" s="46">
        <f>((J4764*400)+(K4764*100))+L4764</f>
        <v>1035</v>
      </c>
      <c r="O4764" s="46">
        <v>500</v>
      </c>
      <c r="P4764" s="46">
        <f>N4764*O4764</f>
        <v>517500</v>
      </c>
      <c r="Q4764" s="56"/>
      <c r="R4764" s="58"/>
      <c r="S4764" s="59"/>
      <c r="T4764" s="58"/>
      <c r="U4764" s="58"/>
      <c r="V4764" s="60"/>
      <c r="W4764" s="56"/>
      <c r="X4764" s="56"/>
      <c r="Y4764" s="56"/>
      <c r="Z4764" s="46"/>
      <c r="AA4764" s="66"/>
      <c r="AB4764" s="46"/>
      <c r="AC4764" s="46"/>
      <c r="AD4764" s="61"/>
      <c r="AE4764" s="61"/>
      <c r="AF4764" s="46"/>
      <c r="AG4764" s="46">
        <f>IF(AND(AF4764="",P4764=""),0,IF((AF4764=""),P4764,IF((P4764=""),AF4764,AF4764+P4764)))</f>
        <v>517500</v>
      </c>
      <c r="AH4764" s="46">
        <f>IF( (AA4764=""),AG4764*1,AG4764*(AA4764/100) )</f>
        <v>517500</v>
      </c>
      <c r="AI4764" s="46">
        <v>0</v>
      </c>
      <c r="AJ4764" s="46">
        <f>IF((AI4764-AH4764) &gt; 1,0,IF((AI4764-AH4764)&lt;0,AH4764-AI4764,AI4764-AH4764))</f>
        <v>517500</v>
      </c>
      <c r="AK4764" s="46">
        <v>0.3</v>
      </c>
      <c r="AL4764" s="46">
        <f>AJ4764*(AK4764/100)</f>
        <v>1552.5</v>
      </c>
    </row>
    <row r="4765" spans="1:38" x14ac:dyDescent="0.45">
      <c r="A4765" s="16"/>
      <c r="B4765" s="21"/>
      <c r="C4765" s="16"/>
      <c r="D4765" s="16"/>
      <c r="E4765" s="56">
        <v>2873</v>
      </c>
      <c r="F4765" s="56">
        <v>7301</v>
      </c>
      <c r="G4765" s="57" t="s">
        <v>7073</v>
      </c>
      <c r="H4765" s="56" t="s">
        <v>42</v>
      </c>
      <c r="I4765" s="56">
        <v>5164</v>
      </c>
      <c r="J4765" s="56"/>
      <c r="K4765" s="56"/>
      <c r="L4765" s="71"/>
      <c r="M4765" s="56"/>
      <c r="N4765" s="46"/>
      <c r="O4765" s="46"/>
      <c r="P4765" s="46"/>
      <c r="Q4765" s="56"/>
      <c r="R4765" s="58"/>
      <c r="S4765" s="59"/>
      <c r="T4765" s="58"/>
      <c r="U4765" s="58"/>
      <c r="V4765" s="60"/>
      <c r="W4765" s="56"/>
      <c r="X4765" s="56"/>
      <c r="Y4765" s="56"/>
      <c r="Z4765" s="46"/>
      <c r="AA4765" s="66"/>
      <c r="AB4765" s="46"/>
      <c r="AC4765" s="46"/>
      <c r="AD4765" s="61"/>
      <c r="AE4765" s="61"/>
      <c r="AF4765" s="46"/>
      <c r="AG4765" s="46"/>
      <c r="AH4765" s="46"/>
      <c r="AI4765" s="46"/>
      <c r="AJ4765" s="46"/>
      <c r="AK4765" s="46"/>
      <c r="AL4765" s="46"/>
    </row>
    <row r="4766" spans="1:38" x14ac:dyDescent="0.45">
      <c r="A4766" s="16"/>
      <c r="B4766" s="21"/>
      <c r="C4766" s="16"/>
      <c r="D4766" s="16"/>
      <c r="E4766" s="56">
        <v>2874</v>
      </c>
      <c r="F4766" s="56">
        <v>3005</v>
      </c>
      <c r="G4766" s="57" t="s">
        <v>7074</v>
      </c>
      <c r="H4766" s="56" t="s">
        <v>42</v>
      </c>
      <c r="I4766" s="56">
        <v>6850</v>
      </c>
      <c r="J4766" s="56">
        <v>3</v>
      </c>
      <c r="K4766" s="56">
        <v>2</v>
      </c>
      <c r="L4766" s="71">
        <v>1</v>
      </c>
      <c r="M4766" s="56" t="s">
        <v>43</v>
      </c>
      <c r="N4766" s="46">
        <f>((J4766*400)+(K4766*100))+L4766</f>
        <v>1401</v>
      </c>
      <c r="O4766" s="46">
        <v>500</v>
      </c>
      <c r="P4766" s="46">
        <f>N4766*O4766</f>
        <v>700500</v>
      </c>
      <c r="Q4766" s="56"/>
      <c r="R4766" s="58"/>
      <c r="S4766" s="59"/>
      <c r="T4766" s="58"/>
      <c r="U4766" s="58"/>
      <c r="V4766" s="60"/>
      <c r="W4766" s="56"/>
      <c r="X4766" s="56"/>
      <c r="Y4766" s="56"/>
      <c r="Z4766" s="46"/>
      <c r="AA4766" s="66"/>
      <c r="AB4766" s="46"/>
      <c r="AC4766" s="46"/>
      <c r="AD4766" s="61"/>
      <c r="AE4766" s="61"/>
      <c r="AF4766" s="46"/>
      <c r="AG4766" s="46">
        <f>IF(AND(AF4766="",P4766=""),0,IF((AF4766=""),P4766,IF((P4766=""),AF4766,AF4766+P4766)))</f>
        <v>700500</v>
      </c>
      <c r="AH4766" s="46">
        <f>IF( (AA4766=""),AG4766*1,AG4766*(AA4766/100) )</f>
        <v>700500</v>
      </c>
      <c r="AI4766" s="46">
        <v>0</v>
      </c>
      <c r="AJ4766" s="46">
        <f>IF((AI4766-AH4766) &gt; 1,0,IF((AI4766-AH4766)&lt;0,AH4766-AI4766,AI4766-AH4766))</f>
        <v>700500</v>
      </c>
      <c r="AK4766" s="46">
        <v>0.3</v>
      </c>
      <c r="AL4766" s="46">
        <f>AJ4766*(AK4766/100)</f>
        <v>2101.5</v>
      </c>
    </row>
    <row r="4767" spans="1:38" x14ac:dyDescent="0.45">
      <c r="A4767" s="16"/>
      <c r="B4767" s="21"/>
      <c r="C4767" s="16"/>
      <c r="D4767" s="16"/>
      <c r="E4767" s="56">
        <v>2875</v>
      </c>
      <c r="F4767" s="56">
        <v>3008</v>
      </c>
      <c r="G4767" s="57" t="s">
        <v>7075</v>
      </c>
      <c r="H4767" s="56" t="s">
        <v>42</v>
      </c>
      <c r="I4767" s="56">
        <v>6851</v>
      </c>
      <c r="J4767" s="56">
        <v>2</v>
      </c>
      <c r="K4767" s="56">
        <v>1</v>
      </c>
      <c r="L4767" s="71">
        <v>46</v>
      </c>
      <c r="M4767" s="56" t="s">
        <v>43</v>
      </c>
      <c r="N4767" s="46">
        <f>((J4767*400)+(K4767*100))+L4767</f>
        <v>946</v>
      </c>
      <c r="O4767" s="46">
        <v>500</v>
      </c>
      <c r="P4767" s="46">
        <f>N4767*O4767</f>
        <v>473000</v>
      </c>
      <c r="Q4767" s="56"/>
      <c r="R4767" s="58"/>
      <c r="S4767" s="59"/>
      <c r="T4767" s="58"/>
      <c r="U4767" s="58"/>
      <c r="V4767" s="60"/>
      <c r="W4767" s="56"/>
      <c r="X4767" s="56"/>
      <c r="Y4767" s="56"/>
      <c r="Z4767" s="46"/>
      <c r="AA4767" s="66"/>
      <c r="AB4767" s="46"/>
      <c r="AC4767" s="46"/>
      <c r="AD4767" s="61"/>
      <c r="AE4767" s="61"/>
      <c r="AF4767" s="46"/>
      <c r="AG4767" s="46">
        <f>IF(AND(AF4767="",P4767=""),0,IF((AF4767=""),P4767,IF((P4767=""),AF4767,AF4767+P4767)))</f>
        <v>473000</v>
      </c>
      <c r="AH4767" s="46">
        <f>IF( (AA4767=""),AG4767*1,AG4767*(AA4767/100) )</f>
        <v>473000</v>
      </c>
      <c r="AI4767" s="46">
        <v>0</v>
      </c>
      <c r="AJ4767" s="46">
        <f>IF((AI4767-AH4767) &gt; 1,0,IF((AI4767-AH4767)&lt;0,AH4767-AI4767,AI4767-AH4767))</f>
        <v>473000</v>
      </c>
      <c r="AK4767" s="46">
        <v>0.3</v>
      </c>
      <c r="AL4767" s="46">
        <f>AJ4767*(AK4767/100)</f>
        <v>1419</v>
      </c>
    </row>
    <row r="4768" spans="1:38" x14ac:dyDescent="0.45">
      <c r="A4768" s="16"/>
      <c r="B4768" s="21"/>
      <c r="C4768" s="16"/>
      <c r="D4768" s="16"/>
      <c r="E4768" s="56">
        <v>2876</v>
      </c>
      <c r="F4768" s="56">
        <v>3006</v>
      </c>
      <c r="G4768" s="57" t="s">
        <v>7076</v>
      </c>
      <c r="H4768" s="56" t="s">
        <v>42</v>
      </c>
      <c r="I4768" s="56">
        <v>6855</v>
      </c>
      <c r="J4768" s="56">
        <v>2</v>
      </c>
      <c r="K4768" s="56">
        <v>2</v>
      </c>
      <c r="L4768" s="71">
        <v>28</v>
      </c>
      <c r="M4768" s="56" t="s">
        <v>43</v>
      </c>
      <c r="N4768" s="46">
        <f>((J4768*400)+(K4768*100))+L4768</f>
        <v>1028</v>
      </c>
      <c r="O4768" s="46">
        <v>500</v>
      </c>
      <c r="P4768" s="46">
        <f>N4768*O4768</f>
        <v>514000</v>
      </c>
      <c r="Q4768" s="56"/>
      <c r="R4768" s="58"/>
      <c r="S4768" s="59"/>
      <c r="T4768" s="58"/>
      <c r="U4768" s="58"/>
      <c r="V4768" s="60"/>
      <c r="W4768" s="56"/>
      <c r="X4768" s="56"/>
      <c r="Y4768" s="56"/>
      <c r="Z4768" s="46"/>
      <c r="AA4768" s="66"/>
      <c r="AB4768" s="46"/>
      <c r="AC4768" s="46"/>
      <c r="AD4768" s="61"/>
      <c r="AE4768" s="61"/>
      <c r="AF4768" s="46"/>
      <c r="AG4768" s="46">
        <f>IF(AND(AF4768="",P4768=""),0,IF((AF4768=""),P4768,IF((P4768=""),AF4768,AF4768+P4768)))</f>
        <v>514000</v>
      </c>
      <c r="AH4768" s="46">
        <f>IF( (AA4768=""),AG4768*1,AG4768*(AA4768/100) )</f>
        <v>514000</v>
      </c>
      <c r="AI4768" s="46">
        <v>0</v>
      </c>
      <c r="AJ4768" s="46">
        <f>IF((AI4768-AH4768) &gt; 1,0,IF((AI4768-AH4768)&lt;0,AH4768-AI4768,AI4768-AH4768))</f>
        <v>514000</v>
      </c>
      <c r="AK4768" s="46">
        <v>0.3</v>
      </c>
      <c r="AL4768" s="46">
        <f>AJ4768*(AK4768/100)</f>
        <v>1542</v>
      </c>
    </row>
    <row r="4769" spans="1:38" x14ac:dyDescent="0.45">
      <c r="A4769" s="16"/>
      <c r="B4769" s="21"/>
      <c r="C4769" s="16"/>
      <c r="D4769" s="16"/>
      <c r="E4769" s="56">
        <v>2877</v>
      </c>
      <c r="F4769" s="56">
        <v>9726</v>
      </c>
      <c r="G4769" s="57" t="s">
        <v>7077</v>
      </c>
      <c r="H4769" s="56" t="s">
        <v>42</v>
      </c>
      <c r="I4769" s="56">
        <v>6896</v>
      </c>
      <c r="J4769" s="56"/>
      <c r="K4769" s="56"/>
      <c r="L4769" s="71"/>
      <c r="M4769" s="56"/>
      <c r="N4769" s="46"/>
      <c r="O4769" s="46"/>
      <c r="P4769" s="46"/>
      <c r="Q4769" s="56"/>
      <c r="R4769" s="58"/>
      <c r="S4769" s="59"/>
      <c r="T4769" s="58"/>
      <c r="U4769" s="58"/>
      <c r="V4769" s="60"/>
      <c r="W4769" s="56"/>
      <c r="X4769" s="56"/>
      <c r="Y4769" s="56"/>
      <c r="Z4769" s="46"/>
      <c r="AA4769" s="66"/>
      <c r="AB4769" s="46"/>
      <c r="AC4769" s="46"/>
      <c r="AD4769" s="61"/>
      <c r="AE4769" s="61"/>
      <c r="AF4769" s="46"/>
      <c r="AG4769" s="46"/>
      <c r="AH4769" s="46"/>
      <c r="AI4769" s="46"/>
      <c r="AJ4769" s="46"/>
      <c r="AK4769" s="46"/>
      <c r="AL4769" s="46"/>
    </row>
    <row r="4770" spans="1:38" x14ac:dyDescent="0.45">
      <c r="A4770" s="16"/>
      <c r="B4770" s="21"/>
      <c r="C4770" s="16"/>
      <c r="D4770" s="16"/>
      <c r="E4770" s="56">
        <v>2878</v>
      </c>
      <c r="F4770" s="56">
        <v>3009</v>
      </c>
      <c r="G4770" s="57" t="s">
        <v>7078</v>
      </c>
      <c r="H4770" s="56" t="s">
        <v>42</v>
      </c>
      <c r="I4770" s="56">
        <v>6909</v>
      </c>
      <c r="J4770" s="56">
        <v>2</v>
      </c>
      <c r="K4770" s="56">
        <v>1</v>
      </c>
      <c r="L4770" s="71">
        <v>78</v>
      </c>
      <c r="M4770" s="56" t="s">
        <v>43</v>
      </c>
      <c r="N4770" s="46">
        <f>((J4770*400)+(K4770*100))+L4770</f>
        <v>978</v>
      </c>
      <c r="O4770" s="46">
        <v>500</v>
      </c>
      <c r="P4770" s="46">
        <f>N4770*O4770</f>
        <v>489000</v>
      </c>
      <c r="Q4770" s="56"/>
      <c r="R4770" s="58"/>
      <c r="S4770" s="59"/>
      <c r="T4770" s="58"/>
      <c r="U4770" s="58"/>
      <c r="V4770" s="60"/>
      <c r="W4770" s="56"/>
      <c r="X4770" s="56"/>
      <c r="Y4770" s="56"/>
      <c r="Z4770" s="46"/>
      <c r="AA4770" s="66"/>
      <c r="AB4770" s="46"/>
      <c r="AC4770" s="46"/>
      <c r="AD4770" s="61"/>
      <c r="AE4770" s="61"/>
      <c r="AF4770" s="46"/>
      <c r="AG4770" s="46">
        <f>IF(AND(AF4770="",P4770=""),0,IF((AF4770=""),P4770,IF((P4770=""),AF4770,AF4770+P4770)))</f>
        <v>489000</v>
      </c>
      <c r="AH4770" s="46">
        <f>IF( (AA4770=""),AG4770*1,AG4770*(AA4770/100) )</f>
        <v>489000</v>
      </c>
      <c r="AI4770" s="46">
        <v>0</v>
      </c>
      <c r="AJ4770" s="46">
        <f>IF((AI4770-AH4770) &gt; 1,0,IF((AI4770-AH4770)&lt;0,AH4770-AI4770,AI4770-AH4770))</f>
        <v>489000</v>
      </c>
      <c r="AK4770" s="46">
        <v>0.3</v>
      </c>
      <c r="AL4770" s="46">
        <f>AJ4770*(AK4770/100)</f>
        <v>1467</v>
      </c>
    </row>
    <row r="4771" spans="1:38" x14ac:dyDescent="0.45">
      <c r="A4771" s="16"/>
      <c r="B4771" s="21"/>
      <c r="C4771" s="16"/>
      <c r="D4771" s="16"/>
      <c r="E4771" s="56">
        <v>2879</v>
      </c>
      <c r="F4771" s="56">
        <v>9700</v>
      </c>
      <c r="G4771" s="57" t="s">
        <v>7079</v>
      </c>
      <c r="H4771" s="56" t="s">
        <v>42</v>
      </c>
      <c r="I4771" s="56">
        <v>6917</v>
      </c>
      <c r="J4771" s="56"/>
      <c r="K4771" s="56"/>
      <c r="L4771" s="71"/>
      <c r="M4771" s="56"/>
      <c r="N4771" s="46"/>
      <c r="O4771" s="46"/>
      <c r="P4771" s="46"/>
      <c r="Q4771" s="56"/>
      <c r="R4771" s="58"/>
      <c r="S4771" s="59"/>
      <c r="T4771" s="58"/>
      <c r="U4771" s="58"/>
      <c r="V4771" s="60"/>
      <c r="W4771" s="56"/>
      <c r="X4771" s="56"/>
      <c r="Y4771" s="56"/>
      <c r="Z4771" s="46"/>
      <c r="AA4771" s="66"/>
      <c r="AB4771" s="46"/>
      <c r="AC4771" s="46"/>
      <c r="AD4771" s="61"/>
      <c r="AE4771" s="61"/>
      <c r="AF4771" s="46"/>
      <c r="AG4771" s="46"/>
      <c r="AH4771" s="46"/>
      <c r="AI4771" s="46"/>
      <c r="AJ4771" s="46"/>
      <c r="AK4771" s="46"/>
      <c r="AL4771" s="46"/>
    </row>
    <row r="4772" spans="1:38" x14ac:dyDescent="0.45">
      <c r="A4772" s="16"/>
      <c r="B4772" s="21"/>
      <c r="C4772" s="16"/>
      <c r="D4772" s="16"/>
      <c r="E4772" s="56"/>
      <c r="F4772" s="56"/>
      <c r="G4772" s="57"/>
      <c r="H4772" s="56"/>
      <c r="I4772" s="56"/>
      <c r="J4772" s="56"/>
      <c r="K4772" s="56"/>
      <c r="L4772" s="71"/>
      <c r="M4772" s="56"/>
      <c r="N4772" s="46"/>
      <c r="O4772" s="46" t="s">
        <v>54</v>
      </c>
      <c r="P4772" s="46">
        <f>SUM(P4752:P4771)</f>
        <v>3043140</v>
      </c>
      <c r="Q4772" s="56"/>
      <c r="R4772" s="58"/>
      <c r="S4772" s="59"/>
      <c r="T4772" s="58"/>
      <c r="U4772" s="58"/>
      <c r="V4772" s="60"/>
      <c r="W4772" s="56"/>
      <c r="X4772" s="56"/>
      <c r="Y4772" s="56"/>
      <c r="Z4772" s="46"/>
      <c r="AA4772" s="66"/>
      <c r="AB4772" s="46"/>
      <c r="AC4772" s="46"/>
      <c r="AD4772" s="61"/>
      <c r="AE4772" s="61"/>
      <c r="AF4772" s="46"/>
      <c r="AG4772" s="46"/>
      <c r="AH4772" s="46">
        <f>SUM(AH4752:AH4771)</f>
        <v>3043140</v>
      </c>
      <c r="AI4772" s="46"/>
      <c r="AJ4772" s="46">
        <f>SUM(AJ4752:AJ4771)</f>
        <v>3043140</v>
      </c>
      <c r="AK4772" s="46"/>
      <c r="AL4772" s="46">
        <f>SUM(AL4752:AL4771)</f>
        <v>9129.42</v>
      </c>
    </row>
    <row r="4773" spans="1:38" x14ac:dyDescent="0.45">
      <c r="A4773" s="16" t="s">
        <v>7080</v>
      </c>
      <c r="B4773" s="21">
        <v>3100901930822</v>
      </c>
      <c r="C4773" s="16" t="s">
        <v>7081</v>
      </c>
      <c r="D4773" s="16" t="s">
        <v>7082</v>
      </c>
      <c r="E4773" s="56">
        <v>2880</v>
      </c>
      <c r="F4773" s="56">
        <v>2176</v>
      </c>
      <c r="G4773" s="57" t="s">
        <v>7083</v>
      </c>
      <c r="H4773" s="56" t="s">
        <v>42</v>
      </c>
      <c r="I4773" s="56">
        <v>12205</v>
      </c>
      <c r="J4773" s="56">
        <v>1</v>
      </c>
      <c r="K4773" s="56">
        <v>0</v>
      </c>
      <c r="L4773" s="71">
        <v>15</v>
      </c>
      <c r="M4773" s="56" t="s">
        <v>43</v>
      </c>
      <c r="N4773" s="46">
        <f>((J4773*400)+(K4773*100))+L4773</f>
        <v>415</v>
      </c>
      <c r="O4773" s="46">
        <v>200</v>
      </c>
      <c r="P4773" s="46">
        <f>N4773*O4773</f>
        <v>83000</v>
      </c>
      <c r="Q4773" s="56"/>
      <c r="R4773" s="58"/>
      <c r="S4773" s="59"/>
      <c r="T4773" s="58"/>
      <c r="U4773" s="58"/>
      <c r="V4773" s="60"/>
      <c r="W4773" s="56"/>
      <c r="X4773" s="56"/>
      <c r="Y4773" s="56"/>
      <c r="Z4773" s="46"/>
      <c r="AA4773" s="66"/>
      <c r="AB4773" s="46"/>
      <c r="AC4773" s="46"/>
      <c r="AD4773" s="61"/>
      <c r="AE4773" s="61"/>
      <c r="AF4773" s="46"/>
      <c r="AG4773" s="46">
        <f>IF(AND(AF4773="",P4773=""),0,IF((AF4773=""),P4773,IF((P4773=""),AF4773,AF4773+P4773)))</f>
        <v>83000</v>
      </c>
      <c r="AH4773" s="46">
        <f>IF( (AA4773=""),AG4773*1,AG4773*(AA4773/100) )</f>
        <v>83000</v>
      </c>
      <c r="AI4773" s="46">
        <v>0</v>
      </c>
      <c r="AJ4773" s="46">
        <f>IF((AI4773-AH4773) &gt; 1,0,IF((AI4773-AH4773)&lt;0,AH4773-AI4773,AI4773-AH4773))</f>
        <v>83000</v>
      </c>
      <c r="AK4773" s="46">
        <v>0.3</v>
      </c>
      <c r="AL4773" s="46">
        <f>AJ4773*(AK4773/100)</f>
        <v>249</v>
      </c>
    </row>
    <row r="4774" spans="1:38" x14ac:dyDescent="0.45">
      <c r="A4774" s="16"/>
      <c r="B4774" s="21"/>
      <c r="C4774" s="16"/>
      <c r="D4774" s="16"/>
      <c r="E4774" s="56">
        <v>2881</v>
      </c>
      <c r="F4774" s="56">
        <v>1467</v>
      </c>
      <c r="G4774" s="57" t="s">
        <v>7084</v>
      </c>
      <c r="H4774" s="56" t="s">
        <v>42</v>
      </c>
      <c r="I4774" s="56">
        <v>12258</v>
      </c>
      <c r="J4774" s="56">
        <v>9</v>
      </c>
      <c r="K4774" s="56">
        <v>0</v>
      </c>
      <c r="L4774" s="71">
        <v>48</v>
      </c>
      <c r="M4774" s="56" t="s">
        <v>43</v>
      </c>
      <c r="N4774" s="46">
        <f>((J4774*400)+(K4774*100))+L4774</f>
        <v>3648</v>
      </c>
      <c r="O4774" s="46">
        <v>560</v>
      </c>
      <c r="P4774" s="46">
        <f>N4774*O4774</f>
        <v>2042880</v>
      </c>
      <c r="Q4774" s="56"/>
      <c r="R4774" s="58"/>
      <c r="S4774" s="59"/>
      <c r="T4774" s="58"/>
      <c r="U4774" s="58"/>
      <c r="V4774" s="60"/>
      <c r="W4774" s="56"/>
      <c r="X4774" s="56"/>
      <c r="Y4774" s="56"/>
      <c r="Z4774" s="46"/>
      <c r="AA4774" s="66"/>
      <c r="AB4774" s="46"/>
      <c r="AC4774" s="46"/>
      <c r="AD4774" s="61"/>
      <c r="AE4774" s="61"/>
      <c r="AF4774" s="46"/>
      <c r="AG4774" s="46">
        <f>IF(AND(AF4774="",P4774=""),0,IF((AF4774=""),P4774,IF((P4774=""),AF4774,AF4774+P4774)))</f>
        <v>2042880</v>
      </c>
      <c r="AH4774" s="46">
        <f>IF( (AA4774=""),AG4774*1,AG4774*(AA4774/100) )</f>
        <v>2042880</v>
      </c>
      <c r="AI4774" s="46">
        <v>0</v>
      </c>
      <c r="AJ4774" s="46">
        <f>IF((AI4774-AH4774) &gt; 1,0,IF((AI4774-AH4774)&lt;0,AH4774-AI4774,AI4774-AH4774))</f>
        <v>2042880</v>
      </c>
      <c r="AK4774" s="46">
        <v>0.3</v>
      </c>
      <c r="AL4774" s="46">
        <f>AJ4774*(AK4774/100)</f>
        <v>6128.64</v>
      </c>
    </row>
    <row r="4775" spans="1:38" x14ac:dyDescent="0.45">
      <c r="A4775" s="16"/>
      <c r="B4775" s="21"/>
      <c r="C4775" s="16"/>
      <c r="D4775" s="16"/>
      <c r="E4775" s="56">
        <v>2882</v>
      </c>
      <c r="F4775" s="56">
        <v>2852</v>
      </c>
      <c r="G4775" s="57" t="s">
        <v>7085</v>
      </c>
      <c r="H4775" s="56" t="s">
        <v>42</v>
      </c>
      <c r="I4775" s="56">
        <v>14039</v>
      </c>
      <c r="J4775" s="56">
        <v>7</v>
      </c>
      <c r="K4775" s="56">
        <v>0</v>
      </c>
      <c r="L4775" s="71">
        <v>64</v>
      </c>
      <c r="M4775" s="56" t="s">
        <v>43</v>
      </c>
      <c r="N4775" s="46">
        <f>((J4775*400)+(K4775*100))+L4775</f>
        <v>2864</v>
      </c>
      <c r="O4775" s="46">
        <v>440</v>
      </c>
      <c r="P4775" s="46">
        <f>N4775*O4775</f>
        <v>1260160</v>
      </c>
      <c r="Q4775" s="56"/>
      <c r="R4775" s="58"/>
      <c r="S4775" s="59"/>
      <c r="T4775" s="58"/>
      <c r="U4775" s="58"/>
      <c r="V4775" s="60"/>
      <c r="W4775" s="56"/>
      <c r="X4775" s="56"/>
      <c r="Y4775" s="56"/>
      <c r="Z4775" s="46"/>
      <c r="AA4775" s="66"/>
      <c r="AB4775" s="46"/>
      <c r="AC4775" s="46"/>
      <c r="AD4775" s="61"/>
      <c r="AE4775" s="61"/>
      <c r="AF4775" s="46"/>
      <c r="AG4775" s="46">
        <f>IF(AND(AF4775="",P4775=""),0,IF((AF4775=""),P4775,IF((P4775=""),AF4775,AF4775+P4775)))</f>
        <v>1260160</v>
      </c>
      <c r="AH4775" s="46">
        <f>IF( (AA4775=""),AG4775*1,AG4775*(AA4775/100) )</f>
        <v>1260160</v>
      </c>
      <c r="AI4775" s="46">
        <v>0</v>
      </c>
      <c r="AJ4775" s="46">
        <f>IF((AI4775-AH4775) &gt; 1,0,IF((AI4775-AH4775)&lt;0,AH4775-AI4775,AI4775-AH4775))</f>
        <v>1260160</v>
      </c>
      <c r="AK4775" s="46">
        <v>0.3</v>
      </c>
      <c r="AL4775" s="46">
        <f>AJ4775*(AK4775/100)</f>
        <v>3780.48</v>
      </c>
    </row>
    <row r="4776" spans="1:38" x14ac:dyDescent="0.45">
      <c r="A4776" s="16"/>
      <c r="B4776" s="21"/>
      <c r="C4776" s="16"/>
      <c r="D4776" s="16"/>
      <c r="E4776" s="56">
        <v>2883</v>
      </c>
      <c r="F4776" s="56">
        <v>9946</v>
      </c>
      <c r="G4776" s="57" t="s">
        <v>7086</v>
      </c>
      <c r="H4776" s="56" t="s">
        <v>42</v>
      </c>
      <c r="I4776" s="56">
        <v>16857</v>
      </c>
      <c r="J4776" s="56"/>
      <c r="K4776" s="56"/>
      <c r="L4776" s="71"/>
      <c r="M4776" s="56"/>
      <c r="N4776" s="46"/>
      <c r="O4776" s="46"/>
      <c r="P4776" s="46"/>
      <c r="Q4776" s="56"/>
      <c r="R4776" s="58"/>
      <c r="S4776" s="59"/>
      <c r="T4776" s="58"/>
      <c r="U4776" s="58"/>
      <c r="V4776" s="60"/>
      <c r="W4776" s="56"/>
      <c r="X4776" s="56"/>
      <c r="Y4776" s="56"/>
      <c r="Z4776" s="46"/>
      <c r="AA4776" s="66"/>
      <c r="AB4776" s="46"/>
      <c r="AC4776" s="46"/>
      <c r="AD4776" s="61"/>
      <c r="AE4776" s="61"/>
      <c r="AF4776" s="46"/>
      <c r="AG4776" s="46"/>
      <c r="AH4776" s="46"/>
      <c r="AI4776" s="46"/>
      <c r="AJ4776" s="46"/>
      <c r="AK4776" s="46"/>
      <c r="AL4776" s="46"/>
    </row>
    <row r="4777" spans="1:38" x14ac:dyDescent="0.45">
      <c r="A4777" s="16"/>
      <c r="B4777" s="21"/>
      <c r="C4777" s="16"/>
      <c r="D4777" s="16"/>
      <c r="E4777" s="56">
        <v>2884</v>
      </c>
      <c r="F4777" s="56">
        <v>1383</v>
      </c>
      <c r="G4777" s="57" t="s">
        <v>7087</v>
      </c>
      <c r="H4777" s="56" t="s">
        <v>42</v>
      </c>
      <c r="I4777" s="56">
        <v>16910</v>
      </c>
      <c r="J4777" s="56">
        <v>7</v>
      </c>
      <c r="K4777" s="56">
        <v>1</v>
      </c>
      <c r="L4777" s="71">
        <v>71</v>
      </c>
      <c r="M4777" s="56" t="s">
        <v>43</v>
      </c>
      <c r="N4777" s="46">
        <f>((J4777*400)+(K4777*100))+L4777</f>
        <v>2971</v>
      </c>
      <c r="O4777" s="46">
        <v>150</v>
      </c>
      <c r="P4777" s="46">
        <f>N4777*O4777</f>
        <v>445650</v>
      </c>
      <c r="Q4777" s="56"/>
      <c r="R4777" s="58"/>
      <c r="S4777" s="59"/>
      <c r="T4777" s="58"/>
      <c r="U4777" s="58"/>
      <c r="V4777" s="60"/>
      <c r="W4777" s="56"/>
      <c r="X4777" s="56"/>
      <c r="Y4777" s="56"/>
      <c r="Z4777" s="46"/>
      <c r="AA4777" s="66"/>
      <c r="AB4777" s="46"/>
      <c r="AC4777" s="46"/>
      <c r="AD4777" s="61"/>
      <c r="AE4777" s="61"/>
      <c r="AF4777" s="46"/>
      <c r="AG4777" s="46">
        <f>IF(AND(AF4777="",P4777=""),0,IF((AF4777=""),P4777,IF((P4777=""),AF4777,AF4777+P4777)))</f>
        <v>445650</v>
      </c>
      <c r="AH4777" s="46">
        <f>IF( (AA4777=""),AG4777*1,AG4777*(AA4777/100) )</f>
        <v>445650</v>
      </c>
      <c r="AI4777" s="46">
        <v>0</v>
      </c>
      <c r="AJ4777" s="46">
        <f>IF((AI4777-AH4777) &gt; 1,0,IF((AI4777-AH4777)&lt;0,AH4777-AI4777,AI4777-AH4777))</f>
        <v>445650</v>
      </c>
      <c r="AK4777" s="46">
        <v>0.3</v>
      </c>
      <c r="AL4777" s="46">
        <f>AJ4777*(AK4777/100)</f>
        <v>1336.95</v>
      </c>
    </row>
    <row r="4778" spans="1:38" x14ac:dyDescent="0.45">
      <c r="A4778" s="16"/>
      <c r="B4778" s="21"/>
      <c r="C4778" s="16"/>
      <c r="D4778" s="16"/>
      <c r="E4778" s="56"/>
      <c r="F4778" s="56"/>
      <c r="G4778" s="57"/>
      <c r="H4778" s="56"/>
      <c r="I4778" s="56"/>
      <c r="J4778" s="56"/>
      <c r="K4778" s="56"/>
      <c r="L4778" s="71"/>
      <c r="M4778" s="56"/>
      <c r="N4778" s="46"/>
      <c r="O4778" s="46" t="s">
        <v>54</v>
      </c>
      <c r="P4778" s="46">
        <f>SUM(P4773:P4777)</f>
        <v>3831690</v>
      </c>
      <c r="Q4778" s="56"/>
      <c r="R4778" s="58"/>
      <c r="S4778" s="59"/>
      <c r="T4778" s="58"/>
      <c r="U4778" s="58"/>
      <c r="V4778" s="60"/>
      <c r="W4778" s="56"/>
      <c r="X4778" s="56"/>
      <c r="Y4778" s="56"/>
      <c r="Z4778" s="46"/>
      <c r="AA4778" s="66"/>
      <c r="AB4778" s="46"/>
      <c r="AC4778" s="46"/>
      <c r="AD4778" s="61"/>
      <c r="AE4778" s="61"/>
      <c r="AF4778" s="46"/>
      <c r="AG4778" s="46"/>
      <c r="AH4778" s="46">
        <f>SUM(AH4773:AH4777)</f>
        <v>3831690</v>
      </c>
      <c r="AI4778" s="46"/>
      <c r="AJ4778" s="46">
        <f>SUM(AJ4773:AJ4777)</f>
        <v>3831690</v>
      </c>
      <c r="AK4778" s="46"/>
      <c r="AL4778" s="46">
        <f>SUM(AL4773:AL4777)</f>
        <v>11495.070000000002</v>
      </c>
    </row>
    <row r="4779" spans="1:38" x14ac:dyDescent="0.45">
      <c r="A4779" s="16" t="s">
        <v>7057</v>
      </c>
      <c r="B4779" s="21">
        <v>3909900176941</v>
      </c>
      <c r="C4779" s="16" t="s">
        <v>7058</v>
      </c>
      <c r="D4779" s="16" t="s">
        <v>7059</v>
      </c>
      <c r="E4779" s="56">
        <v>2885</v>
      </c>
      <c r="F4779" s="56">
        <v>8566</v>
      </c>
      <c r="G4779" s="57" t="s">
        <v>7088</v>
      </c>
      <c r="H4779" s="56" t="s">
        <v>42</v>
      </c>
      <c r="I4779" s="56">
        <v>18352</v>
      </c>
      <c r="J4779" s="56"/>
      <c r="K4779" s="56"/>
      <c r="L4779" s="71"/>
      <c r="M4779" s="56"/>
      <c r="N4779" s="46"/>
      <c r="O4779" s="46"/>
      <c r="P4779" s="46"/>
      <c r="Q4779" s="56"/>
      <c r="R4779" s="58"/>
      <c r="S4779" s="59"/>
      <c r="T4779" s="58"/>
      <c r="U4779" s="58"/>
      <c r="V4779" s="60"/>
      <c r="W4779" s="56"/>
      <c r="X4779" s="56"/>
      <c r="Y4779" s="56"/>
      <c r="Z4779" s="46"/>
      <c r="AA4779" s="66"/>
      <c r="AB4779" s="46"/>
      <c r="AC4779" s="46"/>
      <c r="AD4779" s="61"/>
      <c r="AE4779" s="61"/>
      <c r="AF4779" s="46"/>
      <c r="AG4779" s="46"/>
      <c r="AH4779" s="46"/>
      <c r="AI4779" s="46"/>
      <c r="AJ4779" s="46"/>
      <c r="AK4779" s="46"/>
      <c r="AL4779" s="46"/>
    </row>
    <row r="4780" spans="1:38" x14ac:dyDescent="0.45">
      <c r="A4780" s="16"/>
      <c r="B4780" s="21"/>
      <c r="C4780" s="16"/>
      <c r="D4780" s="16"/>
      <c r="E4780" s="56"/>
      <c r="F4780" s="56"/>
      <c r="G4780" s="57"/>
      <c r="H4780" s="56"/>
      <c r="I4780" s="56"/>
      <c r="J4780" s="56"/>
      <c r="K4780" s="56"/>
      <c r="L4780" s="71"/>
      <c r="M4780" s="56"/>
      <c r="N4780" s="46"/>
      <c r="O4780" s="46" t="s">
        <v>54</v>
      </c>
      <c r="P4780" s="46">
        <f>SUM(P4779:P4779)</f>
        <v>0</v>
      </c>
      <c r="Q4780" s="56"/>
      <c r="R4780" s="58"/>
      <c r="S4780" s="59"/>
      <c r="T4780" s="58"/>
      <c r="U4780" s="58"/>
      <c r="V4780" s="60"/>
      <c r="W4780" s="56"/>
      <c r="X4780" s="56"/>
      <c r="Y4780" s="56"/>
      <c r="Z4780" s="46"/>
      <c r="AA4780" s="66"/>
      <c r="AB4780" s="46"/>
      <c r="AC4780" s="46"/>
      <c r="AD4780" s="61"/>
      <c r="AE4780" s="61"/>
      <c r="AF4780" s="46"/>
      <c r="AG4780" s="46"/>
      <c r="AH4780" s="46">
        <f>SUM(AH4779:AH4779)</f>
        <v>0</v>
      </c>
      <c r="AI4780" s="46"/>
      <c r="AJ4780" s="46">
        <f>SUM(AJ4779:AJ4779)</f>
        <v>0</v>
      </c>
      <c r="AK4780" s="46"/>
      <c r="AL4780" s="46">
        <f>SUM(AL4779:AL4779)</f>
        <v>0</v>
      </c>
    </row>
    <row r="4781" spans="1:38" x14ac:dyDescent="0.45">
      <c r="A4781" s="16" t="s">
        <v>7080</v>
      </c>
      <c r="B4781" s="21">
        <v>3100901930822</v>
      </c>
      <c r="C4781" s="16" t="s">
        <v>7081</v>
      </c>
      <c r="D4781" s="16" t="s">
        <v>7082</v>
      </c>
      <c r="E4781" s="56">
        <v>2886</v>
      </c>
      <c r="F4781" s="56">
        <v>312</v>
      </c>
      <c r="G4781" s="57" t="s">
        <v>7089</v>
      </c>
      <c r="H4781" s="56" t="s">
        <v>42</v>
      </c>
      <c r="I4781" s="56">
        <v>19292</v>
      </c>
      <c r="J4781" s="56">
        <v>16</v>
      </c>
      <c r="K4781" s="56">
        <v>3</v>
      </c>
      <c r="L4781" s="71">
        <v>79</v>
      </c>
      <c r="M4781" s="56" t="s">
        <v>43</v>
      </c>
      <c r="N4781" s="46">
        <f>((J4781*400)+(K4781*100))+L4781</f>
        <v>6779</v>
      </c>
      <c r="O4781" s="46">
        <v>270</v>
      </c>
      <c r="P4781" s="46">
        <f>N4781*O4781</f>
        <v>1830330</v>
      </c>
      <c r="Q4781" s="56"/>
      <c r="R4781" s="58"/>
      <c r="S4781" s="59"/>
      <c r="T4781" s="58"/>
      <c r="U4781" s="58"/>
      <c r="V4781" s="60"/>
      <c r="W4781" s="56"/>
      <c r="X4781" s="56"/>
      <c r="Y4781" s="56"/>
      <c r="Z4781" s="46"/>
      <c r="AA4781" s="66"/>
      <c r="AB4781" s="46"/>
      <c r="AC4781" s="46"/>
      <c r="AD4781" s="61"/>
      <c r="AE4781" s="61"/>
      <c r="AF4781" s="46"/>
      <c r="AG4781" s="46">
        <f>IF(AND(AF4781="",P4781=""),0,IF((AF4781=""),P4781,IF((P4781=""),AF4781,AF4781+P4781)))</f>
        <v>1830330</v>
      </c>
      <c r="AH4781" s="46">
        <f>IF( (AA4781=""),AG4781*1,AG4781*(AA4781/100) )</f>
        <v>1830330</v>
      </c>
      <c r="AI4781" s="46">
        <v>0</v>
      </c>
      <c r="AJ4781" s="46">
        <f>IF((AI4781-AH4781) &gt; 1,0,IF((AI4781-AH4781)&lt;0,AH4781-AI4781,AI4781-AH4781))</f>
        <v>1830330</v>
      </c>
      <c r="AK4781" s="46">
        <v>0.3</v>
      </c>
      <c r="AL4781" s="46">
        <f>AJ4781*(AK4781/100)</f>
        <v>5490.99</v>
      </c>
    </row>
    <row r="4782" spans="1:38" x14ac:dyDescent="0.45">
      <c r="A4782" s="16"/>
      <c r="B4782" s="21"/>
      <c r="C4782" s="16"/>
      <c r="D4782" s="16"/>
      <c r="E4782" s="56">
        <v>2887</v>
      </c>
      <c r="F4782" s="56">
        <v>927</v>
      </c>
      <c r="G4782" s="57" t="s">
        <v>7090</v>
      </c>
      <c r="H4782" s="56" t="s">
        <v>42</v>
      </c>
      <c r="I4782" s="56">
        <v>19293</v>
      </c>
      <c r="J4782" s="56">
        <v>15</v>
      </c>
      <c r="K4782" s="56">
        <v>2</v>
      </c>
      <c r="L4782" s="71">
        <v>93.5</v>
      </c>
      <c r="M4782" s="56" t="s">
        <v>43</v>
      </c>
      <c r="N4782" s="46">
        <f>((J4782*400)+(K4782*100))+L4782</f>
        <v>6293.5</v>
      </c>
      <c r="O4782" s="46">
        <v>330</v>
      </c>
      <c r="P4782" s="46">
        <f>N4782*O4782</f>
        <v>2076855</v>
      </c>
      <c r="Q4782" s="56"/>
      <c r="R4782" s="58"/>
      <c r="S4782" s="59"/>
      <c r="T4782" s="58"/>
      <c r="U4782" s="58"/>
      <c r="V4782" s="60"/>
      <c r="W4782" s="56"/>
      <c r="X4782" s="56"/>
      <c r="Y4782" s="56"/>
      <c r="Z4782" s="46"/>
      <c r="AA4782" s="66"/>
      <c r="AB4782" s="46"/>
      <c r="AC4782" s="46"/>
      <c r="AD4782" s="61"/>
      <c r="AE4782" s="61"/>
      <c r="AF4782" s="46"/>
      <c r="AG4782" s="46">
        <f>IF(AND(AF4782="",P4782=""),0,IF((AF4782=""),P4782,IF((P4782=""),AF4782,AF4782+P4782)))</f>
        <v>2076855</v>
      </c>
      <c r="AH4782" s="46">
        <f>IF( (AA4782=""),AG4782*1,AG4782*(AA4782/100) )</f>
        <v>2076855</v>
      </c>
      <c r="AI4782" s="46">
        <v>0</v>
      </c>
      <c r="AJ4782" s="46">
        <f>IF((AI4782-AH4782) &gt; 1,0,IF((AI4782-AH4782)&lt;0,AH4782-AI4782,AI4782-AH4782))</f>
        <v>2076855</v>
      </c>
      <c r="AK4782" s="46">
        <v>0.3</v>
      </c>
      <c r="AL4782" s="46">
        <f>AJ4782*(AK4782/100)</f>
        <v>6230.5650000000005</v>
      </c>
    </row>
    <row r="4783" spans="1:38" x14ac:dyDescent="0.45">
      <c r="A4783" s="16"/>
      <c r="B4783" s="21"/>
      <c r="C4783" s="16"/>
      <c r="D4783" s="16"/>
      <c r="E4783" s="56">
        <v>2888</v>
      </c>
      <c r="F4783" s="56">
        <v>6506</v>
      </c>
      <c r="G4783" s="57" t="s">
        <v>7091</v>
      </c>
      <c r="H4783" s="56" t="s">
        <v>42</v>
      </c>
      <c r="I4783" s="56">
        <v>19294</v>
      </c>
      <c r="J4783" s="56"/>
      <c r="K4783" s="56"/>
      <c r="L4783" s="71"/>
      <c r="M4783" s="56"/>
      <c r="N4783" s="46"/>
      <c r="O4783" s="46"/>
      <c r="P4783" s="46"/>
      <c r="Q4783" s="56"/>
      <c r="R4783" s="58"/>
      <c r="S4783" s="59"/>
      <c r="T4783" s="58"/>
      <c r="U4783" s="58"/>
      <c r="V4783" s="60"/>
      <c r="W4783" s="56"/>
      <c r="X4783" s="56"/>
      <c r="Y4783" s="56"/>
      <c r="Z4783" s="46"/>
      <c r="AA4783" s="66"/>
      <c r="AB4783" s="46"/>
      <c r="AC4783" s="46"/>
      <c r="AD4783" s="61"/>
      <c r="AE4783" s="61"/>
      <c r="AF4783" s="46"/>
      <c r="AG4783" s="46"/>
      <c r="AH4783" s="46"/>
      <c r="AI4783" s="46"/>
      <c r="AJ4783" s="46"/>
      <c r="AK4783" s="46"/>
      <c r="AL4783" s="46"/>
    </row>
    <row r="4784" spans="1:38" x14ac:dyDescent="0.45">
      <c r="A4784" s="16"/>
      <c r="B4784" s="21"/>
      <c r="C4784" s="16"/>
      <c r="D4784" s="16"/>
      <c r="E4784" s="56"/>
      <c r="F4784" s="56"/>
      <c r="G4784" s="57"/>
      <c r="H4784" s="56"/>
      <c r="I4784" s="56"/>
      <c r="J4784" s="56"/>
      <c r="K4784" s="56"/>
      <c r="L4784" s="71"/>
      <c r="M4784" s="56"/>
      <c r="N4784" s="46"/>
      <c r="O4784" s="46" t="s">
        <v>54</v>
      </c>
      <c r="P4784" s="46">
        <f>SUM(P4781:P4783)</f>
        <v>3907185</v>
      </c>
      <c r="Q4784" s="56"/>
      <c r="R4784" s="58"/>
      <c r="S4784" s="59"/>
      <c r="T4784" s="58"/>
      <c r="U4784" s="58"/>
      <c r="V4784" s="60"/>
      <c r="W4784" s="56"/>
      <c r="X4784" s="56"/>
      <c r="Y4784" s="56"/>
      <c r="Z4784" s="46"/>
      <c r="AA4784" s="66"/>
      <c r="AB4784" s="46"/>
      <c r="AC4784" s="46"/>
      <c r="AD4784" s="61"/>
      <c r="AE4784" s="61"/>
      <c r="AF4784" s="46"/>
      <c r="AG4784" s="46"/>
      <c r="AH4784" s="46">
        <f>SUM(AH4781:AH4783)</f>
        <v>3907185</v>
      </c>
      <c r="AI4784" s="46"/>
      <c r="AJ4784" s="46">
        <f>SUM(AJ4781:AJ4783)</f>
        <v>3907185</v>
      </c>
      <c r="AK4784" s="46"/>
      <c r="AL4784" s="46">
        <f>SUM(AL4781:AL4783)</f>
        <v>11721.555</v>
      </c>
    </row>
    <row r="4785" spans="1:38" x14ac:dyDescent="0.45">
      <c r="A4785" s="16" t="s">
        <v>7057</v>
      </c>
      <c r="B4785" s="21">
        <v>3909900176941</v>
      </c>
      <c r="C4785" s="16" t="s">
        <v>7058</v>
      </c>
      <c r="D4785" s="16" t="s">
        <v>7059</v>
      </c>
      <c r="E4785" s="56">
        <v>2889</v>
      </c>
      <c r="F4785" s="56">
        <v>7085</v>
      </c>
      <c r="G4785" s="57" t="s">
        <v>7092</v>
      </c>
      <c r="H4785" s="56" t="s">
        <v>42</v>
      </c>
      <c r="I4785" s="56">
        <v>19360</v>
      </c>
      <c r="J4785" s="56"/>
      <c r="K4785" s="56"/>
      <c r="L4785" s="71"/>
      <c r="M4785" s="56"/>
      <c r="N4785" s="46"/>
      <c r="O4785" s="46"/>
      <c r="P4785" s="46"/>
      <c r="Q4785" s="56"/>
      <c r="R4785" s="58"/>
      <c r="S4785" s="59"/>
      <c r="T4785" s="58"/>
      <c r="U4785" s="58"/>
      <c r="V4785" s="60"/>
      <c r="W4785" s="56"/>
      <c r="X4785" s="56"/>
      <c r="Y4785" s="56"/>
      <c r="Z4785" s="46"/>
      <c r="AA4785" s="66"/>
      <c r="AB4785" s="46"/>
      <c r="AC4785" s="46"/>
      <c r="AD4785" s="61"/>
      <c r="AE4785" s="61"/>
      <c r="AF4785" s="46"/>
      <c r="AG4785" s="46"/>
      <c r="AH4785" s="46"/>
      <c r="AI4785" s="46"/>
      <c r="AJ4785" s="46"/>
      <c r="AK4785" s="46"/>
      <c r="AL4785" s="46"/>
    </row>
    <row r="4786" spans="1:38" x14ac:dyDescent="0.45">
      <c r="A4786" s="16"/>
      <c r="B4786" s="21"/>
      <c r="C4786" s="16"/>
      <c r="D4786" s="16"/>
      <c r="E4786" s="56">
        <v>2890</v>
      </c>
      <c r="F4786" s="56">
        <v>9695</v>
      </c>
      <c r="G4786" s="57" t="s">
        <v>7093</v>
      </c>
      <c r="H4786" s="56" t="s">
        <v>42</v>
      </c>
      <c r="I4786" s="56">
        <v>21022</v>
      </c>
      <c r="J4786" s="56"/>
      <c r="K4786" s="56"/>
      <c r="L4786" s="71"/>
      <c r="M4786" s="56"/>
      <c r="N4786" s="46"/>
      <c r="O4786" s="46"/>
      <c r="P4786" s="46"/>
      <c r="Q4786" s="56"/>
      <c r="R4786" s="58"/>
      <c r="S4786" s="59"/>
      <c r="T4786" s="58"/>
      <c r="U4786" s="58"/>
      <c r="V4786" s="60"/>
      <c r="W4786" s="56"/>
      <c r="X4786" s="56"/>
      <c r="Y4786" s="56"/>
      <c r="Z4786" s="46"/>
      <c r="AA4786" s="66"/>
      <c r="AB4786" s="46"/>
      <c r="AC4786" s="46"/>
      <c r="AD4786" s="61"/>
      <c r="AE4786" s="61"/>
      <c r="AF4786" s="46"/>
      <c r="AG4786" s="46"/>
      <c r="AH4786" s="46"/>
      <c r="AI4786" s="46"/>
      <c r="AJ4786" s="46"/>
      <c r="AK4786" s="46"/>
      <c r="AL4786" s="46"/>
    </row>
    <row r="4787" spans="1:38" x14ac:dyDescent="0.45">
      <c r="A4787" s="16"/>
      <c r="B4787" s="21"/>
      <c r="C4787" s="16"/>
      <c r="D4787" s="16"/>
      <c r="E4787" s="56">
        <v>2891</v>
      </c>
      <c r="F4787" s="56">
        <v>8741</v>
      </c>
      <c r="G4787" s="57" t="s">
        <v>7094</v>
      </c>
      <c r="H4787" s="56" t="s">
        <v>42</v>
      </c>
      <c r="I4787" s="56">
        <v>26060</v>
      </c>
      <c r="J4787" s="56"/>
      <c r="K4787" s="56"/>
      <c r="L4787" s="71"/>
      <c r="M4787" s="56"/>
      <c r="N4787" s="46"/>
      <c r="O4787" s="46"/>
      <c r="P4787" s="46"/>
      <c r="Q4787" s="56"/>
      <c r="R4787" s="58"/>
      <c r="S4787" s="59"/>
      <c r="T4787" s="58"/>
      <c r="U4787" s="58"/>
      <c r="V4787" s="60"/>
      <c r="W4787" s="56"/>
      <c r="X4787" s="56"/>
      <c r="Y4787" s="56"/>
      <c r="Z4787" s="46"/>
      <c r="AA4787" s="66"/>
      <c r="AB4787" s="46"/>
      <c r="AC4787" s="46"/>
      <c r="AD4787" s="61"/>
      <c r="AE4787" s="61"/>
      <c r="AF4787" s="46"/>
      <c r="AG4787" s="46"/>
      <c r="AH4787" s="46"/>
      <c r="AI4787" s="46"/>
      <c r="AJ4787" s="46"/>
      <c r="AK4787" s="46"/>
      <c r="AL4787" s="46"/>
    </row>
    <row r="4788" spans="1:38" x14ac:dyDescent="0.45">
      <c r="A4788" s="16"/>
      <c r="B4788" s="21"/>
      <c r="C4788" s="16"/>
      <c r="D4788" s="16"/>
      <c r="E4788" s="56">
        <v>2892</v>
      </c>
      <c r="F4788" s="56">
        <v>9968</v>
      </c>
      <c r="G4788" s="57" t="s">
        <v>7095</v>
      </c>
      <c r="H4788" s="56" t="s">
        <v>42</v>
      </c>
      <c r="I4788" s="56">
        <v>30254</v>
      </c>
      <c r="J4788" s="56"/>
      <c r="K4788" s="56"/>
      <c r="L4788" s="71"/>
      <c r="M4788" s="56"/>
      <c r="N4788" s="46"/>
      <c r="O4788" s="46"/>
      <c r="P4788" s="46"/>
      <c r="Q4788" s="56"/>
      <c r="R4788" s="58"/>
      <c r="S4788" s="59"/>
      <c r="T4788" s="58"/>
      <c r="U4788" s="58"/>
      <c r="V4788" s="60"/>
      <c r="W4788" s="56"/>
      <c r="X4788" s="56"/>
      <c r="Y4788" s="56"/>
      <c r="Z4788" s="46"/>
      <c r="AA4788" s="66"/>
      <c r="AB4788" s="46"/>
      <c r="AC4788" s="46"/>
      <c r="AD4788" s="61"/>
      <c r="AE4788" s="61"/>
      <c r="AF4788" s="46"/>
      <c r="AG4788" s="46"/>
      <c r="AH4788" s="46"/>
      <c r="AI4788" s="46"/>
      <c r="AJ4788" s="46"/>
      <c r="AK4788" s="46"/>
      <c r="AL4788" s="46"/>
    </row>
    <row r="4789" spans="1:38" x14ac:dyDescent="0.45">
      <c r="A4789" s="16"/>
      <c r="B4789" s="21"/>
      <c r="C4789" s="16"/>
      <c r="D4789" s="16"/>
      <c r="E4789" s="56">
        <v>2893</v>
      </c>
      <c r="F4789" s="56">
        <v>1326</v>
      </c>
      <c r="G4789" s="57" t="s">
        <v>7096</v>
      </c>
      <c r="H4789" s="56" t="s">
        <v>42</v>
      </c>
      <c r="I4789" s="56">
        <v>30255</v>
      </c>
      <c r="J4789" s="56">
        <v>0</v>
      </c>
      <c r="K4789" s="56">
        <v>3</v>
      </c>
      <c r="L4789" s="71">
        <v>8.5</v>
      </c>
      <c r="M4789" s="56" t="s">
        <v>43</v>
      </c>
      <c r="N4789" s="46">
        <f>((J4789*400)+(K4789*100))+L4789</f>
        <v>308.5</v>
      </c>
      <c r="O4789" s="46">
        <v>250</v>
      </c>
      <c r="P4789" s="46">
        <f>N4789*O4789</f>
        <v>77125</v>
      </c>
      <c r="Q4789" s="56"/>
      <c r="R4789" s="58"/>
      <c r="S4789" s="59"/>
      <c r="T4789" s="58"/>
      <c r="U4789" s="58"/>
      <c r="V4789" s="60"/>
      <c r="W4789" s="56"/>
      <c r="X4789" s="56"/>
      <c r="Y4789" s="56"/>
      <c r="Z4789" s="46"/>
      <c r="AA4789" s="66"/>
      <c r="AB4789" s="46"/>
      <c r="AC4789" s="46"/>
      <c r="AD4789" s="61"/>
      <c r="AE4789" s="61"/>
      <c r="AF4789" s="46"/>
      <c r="AG4789" s="46">
        <f>IF(AND(AF4789="",P4789=""),0,IF((AF4789=""),P4789,IF((P4789=""),AF4789,AF4789+P4789)))</f>
        <v>77125</v>
      </c>
      <c r="AH4789" s="46">
        <f>IF( (AA4789=""),AG4789*1,AG4789*(AA4789/100) )</f>
        <v>77125</v>
      </c>
      <c r="AI4789" s="46">
        <v>0</v>
      </c>
      <c r="AJ4789" s="46">
        <f>IF((AI4789-AH4789) &gt; 1,0,IF((AI4789-AH4789)&lt;0,AH4789-AI4789,AI4789-AH4789))</f>
        <v>77125</v>
      </c>
      <c r="AK4789" s="46">
        <v>0.3</v>
      </c>
      <c r="AL4789" s="46">
        <f>AJ4789*(AK4789/100)</f>
        <v>231.375</v>
      </c>
    </row>
    <row r="4790" spans="1:38" x14ac:dyDescent="0.45">
      <c r="A4790" s="16"/>
      <c r="B4790" s="21"/>
      <c r="C4790" s="16"/>
      <c r="D4790" s="16"/>
      <c r="E4790" s="56">
        <v>2894</v>
      </c>
      <c r="F4790" s="56">
        <v>1323</v>
      </c>
      <c r="G4790" s="57" t="s">
        <v>7097</v>
      </c>
      <c r="H4790" s="56" t="s">
        <v>42</v>
      </c>
      <c r="I4790" s="56">
        <v>30256</v>
      </c>
      <c r="J4790" s="56">
        <v>0</v>
      </c>
      <c r="K4790" s="56">
        <v>3</v>
      </c>
      <c r="L4790" s="71">
        <v>4.5</v>
      </c>
      <c r="M4790" s="56" t="s">
        <v>43</v>
      </c>
      <c r="N4790" s="46">
        <f>((J4790*400)+(K4790*100))+L4790</f>
        <v>304.5</v>
      </c>
      <c r="O4790" s="46">
        <v>250</v>
      </c>
      <c r="P4790" s="46">
        <f>N4790*O4790</f>
        <v>76125</v>
      </c>
      <c r="Q4790" s="56"/>
      <c r="R4790" s="58"/>
      <c r="S4790" s="59"/>
      <c r="T4790" s="58"/>
      <c r="U4790" s="58"/>
      <c r="V4790" s="60"/>
      <c r="W4790" s="56"/>
      <c r="X4790" s="56"/>
      <c r="Y4790" s="56"/>
      <c r="Z4790" s="46"/>
      <c r="AA4790" s="66"/>
      <c r="AB4790" s="46"/>
      <c r="AC4790" s="46"/>
      <c r="AD4790" s="61"/>
      <c r="AE4790" s="61"/>
      <c r="AF4790" s="46"/>
      <c r="AG4790" s="46">
        <f>IF(AND(AF4790="",P4790=""),0,IF((AF4790=""),P4790,IF((P4790=""),AF4790,AF4790+P4790)))</f>
        <v>76125</v>
      </c>
      <c r="AH4790" s="46">
        <f>IF( (AA4790=""),AG4790*1,AG4790*(AA4790/100) )</f>
        <v>76125</v>
      </c>
      <c r="AI4790" s="46">
        <v>0</v>
      </c>
      <c r="AJ4790" s="46">
        <f>IF((AI4790-AH4790) &gt; 1,0,IF((AI4790-AH4790)&lt;0,AH4790-AI4790,AI4790-AH4790))</f>
        <v>76125</v>
      </c>
      <c r="AK4790" s="46">
        <v>0.3</v>
      </c>
      <c r="AL4790" s="46">
        <f>AJ4790*(AK4790/100)</f>
        <v>228.375</v>
      </c>
    </row>
    <row r="4791" spans="1:38" x14ac:dyDescent="0.45">
      <c r="A4791" s="16"/>
      <c r="B4791" s="21"/>
      <c r="C4791" s="16"/>
      <c r="D4791" s="16"/>
      <c r="E4791" s="56">
        <v>2895</v>
      </c>
      <c r="F4791" s="56">
        <v>1324</v>
      </c>
      <c r="G4791" s="57" t="s">
        <v>7098</v>
      </c>
      <c r="H4791" s="56" t="s">
        <v>42</v>
      </c>
      <c r="I4791" s="56">
        <v>30265</v>
      </c>
      <c r="J4791" s="56">
        <v>0</v>
      </c>
      <c r="K4791" s="56">
        <v>2</v>
      </c>
      <c r="L4791" s="71">
        <v>82.5</v>
      </c>
      <c r="M4791" s="56" t="s">
        <v>43</v>
      </c>
      <c r="N4791" s="46">
        <f>((J4791*400)+(K4791*100))+L4791</f>
        <v>282.5</v>
      </c>
      <c r="O4791" s="46">
        <v>250</v>
      </c>
      <c r="P4791" s="46">
        <f>N4791*O4791</f>
        <v>70625</v>
      </c>
      <c r="Q4791" s="56"/>
      <c r="R4791" s="58"/>
      <c r="S4791" s="59"/>
      <c r="T4791" s="58"/>
      <c r="U4791" s="58"/>
      <c r="V4791" s="60"/>
      <c r="W4791" s="56"/>
      <c r="X4791" s="56"/>
      <c r="Y4791" s="56"/>
      <c r="Z4791" s="46"/>
      <c r="AA4791" s="66"/>
      <c r="AB4791" s="46"/>
      <c r="AC4791" s="46"/>
      <c r="AD4791" s="61"/>
      <c r="AE4791" s="61"/>
      <c r="AF4791" s="46"/>
      <c r="AG4791" s="46">
        <f>IF(AND(AF4791="",P4791=""),0,IF((AF4791=""),P4791,IF((P4791=""),AF4791,AF4791+P4791)))</f>
        <v>70625</v>
      </c>
      <c r="AH4791" s="46">
        <f>IF( (AA4791=""),AG4791*1,AG4791*(AA4791/100) )</f>
        <v>70625</v>
      </c>
      <c r="AI4791" s="46">
        <v>0</v>
      </c>
      <c r="AJ4791" s="46">
        <f>IF((AI4791-AH4791) &gt; 1,0,IF((AI4791-AH4791)&lt;0,AH4791-AI4791,AI4791-AH4791))</f>
        <v>70625</v>
      </c>
      <c r="AK4791" s="46">
        <v>0.3</v>
      </c>
      <c r="AL4791" s="46">
        <f>AJ4791*(AK4791/100)</f>
        <v>211.875</v>
      </c>
    </row>
    <row r="4792" spans="1:38" x14ac:dyDescent="0.45">
      <c r="A4792" s="16"/>
      <c r="B4792" s="21"/>
      <c r="C4792" s="16"/>
      <c r="D4792" s="16"/>
      <c r="E4792" s="56">
        <v>2896</v>
      </c>
      <c r="F4792" s="56">
        <v>1328</v>
      </c>
      <c r="G4792" s="57" t="s">
        <v>7099</v>
      </c>
      <c r="H4792" s="56" t="s">
        <v>42</v>
      </c>
      <c r="I4792" s="56">
        <v>30266</v>
      </c>
      <c r="J4792" s="56">
        <v>1</v>
      </c>
      <c r="K4792" s="56">
        <v>0</v>
      </c>
      <c r="L4792" s="71">
        <v>1.6</v>
      </c>
      <c r="M4792" s="56" t="s">
        <v>43</v>
      </c>
      <c r="N4792" s="46">
        <f>((J4792*400)+(K4792*100))+L4792</f>
        <v>401.6</v>
      </c>
      <c r="O4792" s="46">
        <v>250</v>
      </c>
      <c r="P4792" s="46">
        <f>N4792*O4792</f>
        <v>100400</v>
      </c>
      <c r="Q4792" s="56"/>
      <c r="R4792" s="58"/>
      <c r="S4792" s="59"/>
      <c r="T4792" s="58"/>
      <c r="U4792" s="58"/>
      <c r="V4792" s="60"/>
      <c r="W4792" s="56"/>
      <c r="X4792" s="56"/>
      <c r="Y4792" s="56"/>
      <c r="Z4792" s="46"/>
      <c r="AA4792" s="66"/>
      <c r="AB4792" s="46"/>
      <c r="AC4792" s="46"/>
      <c r="AD4792" s="61"/>
      <c r="AE4792" s="61"/>
      <c r="AF4792" s="46"/>
      <c r="AG4792" s="46">
        <f>IF(AND(AF4792="",P4792=""),0,IF((AF4792=""),P4792,IF((P4792=""),AF4792,AF4792+P4792)))</f>
        <v>100400</v>
      </c>
      <c r="AH4792" s="46">
        <f>IF( (AA4792=""),AG4792*1,AG4792*(AA4792/100) )</f>
        <v>100400</v>
      </c>
      <c r="AI4792" s="46">
        <v>0</v>
      </c>
      <c r="AJ4792" s="46">
        <f>IF((AI4792-AH4792) &gt; 1,0,IF((AI4792-AH4792)&lt;0,AH4792-AI4792,AI4792-AH4792))</f>
        <v>100400</v>
      </c>
      <c r="AK4792" s="46">
        <v>0.3</v>
      </c>
      <c r="AL4792" s="46">
        <f>AJ4792*(AK4792/100)</f>
        <v>301.2</v>
      </c>
    </row>
    <row r="4793" spans="1:38" x14ac:dyDescent="0.45">
      <c r="A4793" s="16"/>
      <c r="B4793" s="21"/>
      <c r="C4793" s="16"/>
      <c r="D4793" s="16"/>
      <c r="E4793" s="56">
        <v>2897</v>
      </c>
      <c r="F4793" s="56">
        <v>6638</v>
      </c>
      <c r="G4793" s="57" t="s">
        <v>7100</v>
      </c>
      <c r="H4793" s="56" t="s">
        <v>42</v>
      </c>
      <c r="I4793" s="56">
        <v>30340</v>
      </c>
      <c r="J4793" s="56"/>
      <c r="K4793" s="56"/>
      <c r="L4793" s="71"/>
      <c r="M4793" s="56"/>
      <c r="N4793" s="46"/>
      <c r="O4793" s="46"/>
      <c r="P4793" s="46"/>
      <c r="Q4793" s="56"/>
      <c r="R4793" s="58"/>
      <c r="S4793" s="59"/>
      <c r="T4793" s="58"/>
      <c r="U4793" s="58"/>
      <c r="V4793" s="60"/>
      <c r="W4793" s="56"/>
      <c r="X4793" s="56"/>
      <c r="Y4793" s="56"/>
      <c r="Z4793" s="46"/>
      <c r="AA4793" s="66"/>
      <c r="AB4793" s="46"/>
      <c r="AC4793" s="46"/>
      <c r="AD4793" s="61"/>
      <c r="AE4793" s="61"/>
      <c r="AF4793" s="46"/>
      <c r="AG4793" s="46"/>
      <c r="AH4793" s="46"/>
      <c r="AI4793" s="46"/>
      <c r="AJ4793" s="46"/>
      <c r="AK4793" s="46"/>
      <c r="AL4793" s="46"/>
    </row>
    <row r="4794" spans="1:38" x14ac:dyDescent="0.45">
      <c r="A4794" s="16"/>
      <c r="B4794" s="21"/>
      <c r="C4794" s="16"/>
      <c r="D4794" s="16"/>
      <c r="E4794" s="56">
        <v>2898</v>
      </c>
      <c r="F4794" s="56">
        <v>7831</v>
      </c>
      <c r="G4794" s="57" t="s">
        <v>7101</v>
      </c>
      <c r="H4794" s="56" t="s">
        <v>42</v>
      </c>
      <c r="I4794" s="56">
        <v>30356</v>
      </c>
      <c r="J4794" s="56"/>
      <c r="K4794" s="56"/>
      <c r="L4794" s="71"/>
      <c r="M4794" s="56"/>
      <c r="N4794" s="46"/>
      <c r="O4794" s="46"/>
      <c r="P4794" s="46"/>
      <c r="Q4794" s="56"/>
      <c r="R4794" s="58"/>
      <c r="S4794" s="59"/>
      <c r="T4794" s="58"/>
      <c r="U4794" s="58"/>
      <c r="V4794" s="60"/>
      <c r="W4794" s="56"/>
      <c r="X4794" s="56"/>
      <c r="Y4794" s="56"/>
      <c r="Z4794" s="46"/>
      <c r="AA4794" s="66"/>
      <c r="AB4794" s="46"/>
      <c r="AC4794" s="46"/>
      <c r="AD4794" s="61"/>
      <c r="AE4794" s="61"/>
      <c r="AF4794" s="46"/>
      <c r="AG4794" s="46"/>
      <c r="AH4794" s="46"/>
      <c r="AI4794" s="46"/>
      <c r="AJ4794" s="46"/>
      <c r="AK4794" s="46"/>
      <c r="AL4794" s="46"/>
    </row>
    <row r="4795" spans="1:38" x14ac:dyDescent="0.45">
      <c r="A4795" s="16"/>
      <c r="B4795" s="21"/>
      <c r="C4795" s="16"/>
      <c r="D4795" s="16"/>
      <c r="E4795" s="56">
        <v>2899</v>
      </c>
      <c r="F4795" s="56">
        <v>8830</v>
      </c>
      <c r="G4795" s="57" t="s">
        <v>7102</v>
      </c>
      <c r="H4795" s="56" t="s">
        <v>42</v>
      </c>
      <c r="I4795" s="56">
        <v>30357</v>
      </c>
      <c r="J4795" s="56"/>
      <c r="K4795" s="56"/>
      <c r="L4795" s="71"/>
      <c r="M4795" s="56"/>
      <c r="N4795" s="46"/>
      <c r="O4795" s="46"/>
      <c r="P4795" s="46"/>
      <c r="Q4795" s="56"/>
      <c r="R4795" s="58"/>
      <c r="S4795" s="59"/>
      <c r="T4795" s="58"/>
      <c r="U4795" s="58"/>
      <c r="V4795" s="60"/>
      <c r="W4795" s="56"/>
      <c r="X4795" s="56"/>
      <c r="Y4795" s="56"/>
      <c r="Z4795" s="46"/>
      <c r="AA4795" s="66"/>
      <c r="AB4795" s="46"/>
      <c r="AC4795" s="46"/>
      <c r="AD4795" s="61"/>
      <c r="AE4795" s="61"/>
      <c r="AF4795" s="46"/>
      <c r="AG4795" s="46"/>
      <c r="AH4795" s="46"/>
      <c r="AI4795" s="46"/>
      <c r="AJ4795" s="46"/>
      <c r="AK4795" s="46"/>
      <c r="AL4795" s="46"/>
    </row>
    <row r="4796" spans="1:38" x14ac:dyDescent="0.45">
      <c r="A4796" s="16"/>
      <c r="B4796" s="21"/>
      <c r="C4796" s="16"/>
      <c r="D4796" s="16"/>
      <c r="E4796" s="56">
        <v>2900</v>
      </c>
      <c r="F4796" s="56">
        <v>7700</v>
      </c>
      <c r="G4796" s="57" t="s">
        <v>7103</v>
      </c>
      <c r="H4796" s="56" t="s">
        <v>42</v>
      </c>
      <c r="I4796" s="56">
        <v>30367</v>
      </c>
      <c r="J4796" s="56"/>
      <c r="K4796" s="56"/>
      <c r="L4796" s="71"/>
      <c r="M4796" s="56"/>
      <c r="N4796" s="46"/>
      <c r="O4796" s="46"/>
      <c r="P4796" s="46"/>
      <c r="Q4796" s="56"/>
      <c r="R4796" s="58"/>
      <c r="S4796" s="59"/>
      <c r="T4796" s="58"/>
      <c r="U4796" s="58"/>
      <c r="V4796" s="60"/>
      <c r="W4796" s="56"/>
      <c r="X4796" s="56"/>
      <c r="Y4796" s="56"/>
      <c r="Z4796" s="46"/>
      <c r="AA4796" s="66"/>
      <c r="AB4796" s="46"/>
      <c r="AC4796" s="46"/>
      <c r="AD4796" s="61"/>
      <c r="AE4796" s="61"/>
      <c r="AF4796" s="46"/>
      <c r="AG4796" s="46"/>
      <c r="AH4796" s="46"/>
      <c r="AI4796" s="46"/>
      <c r="AJ4796" s="46"/>
      <c r="AK4796" s="46"/>
      <c r="AL4796" s="46"/>
    </row>
    <row r="4797" spans="1:38" x14ac:dyDescent="0.45">
      <c r="A4797" s="16"/>
      <c r="B4797" s="21"/>
      <c r="C4797" s="16"/>
      <c r="D4797" s="16"/>
      <c r="E4797" s="56">
        <v>2901</v>
      </c>
      <c r="F4797" s="56">
        <v>8540</v>
      </c>
      <c r="G4797" s="57" t="s">
        <v>7104</v>
      </c>
      <c r="H4797" s="56" t="s">
        <v>42</v>
      </c>
      <c r="I4797" s="56">
        <v>30369</v>
      </c>
      <c r="J4797" s="56"/>
      <c r="K4797" s="56"/>
      <c r="L4797" s="71"/>
      <c r="M4797" s="56"/>
      <c r="N4797" s="46"/>
      <c r="O4797" s="46"/>
      <c r="P4797" s="46"/>
      <c r="Q4797" s="56"/>
      <c r="R4797" s="58"/>
      <c r="S4797" s="59"/>
      <c r="T4797" s="58"/>
      <c r="U4797" s="58"/>
      <c r="V4797" s="60"/>
      <c r="W4797" s="56"/>
      <c r="X4797" s="56"/>
      <c r="Y4797" s="56"/>
      <c r="Z4797" s="46"/>
      <c r="AA4797" s="66"/>
      <c r="AB4797" s="46"/>
      <c r="AC4797" s="46"/>
      <c r="AD4797" s="61"/>
      <c r="AE4797" s="61"/>
      <c r="AF4797" s="46"/>
      <c r="AG4797" s="46"/>
      <c r="AH4797" s="46"/>
      <c r="AI4797" s="46"/>
      <c r="AJ4797" s="46"/>
      <c r="AK4797" s="46"/>
      <c r="AL4797" s="46"/>
    </row>
    <row r="4798" spans="1:38" x14ac:dyDescent="0.45">
      <c r="A4798" s="16"/>
      <c r="B4798" s="21"/>
      <c r="C4798" s="16"/>
      <c r="D4798" s="16"/>
      <c r="E4798" s="56">
        <v>2902</v>
      </c>
      <c r="F4798" s="56">
        <v>8121</v>
      </c>
      <c r="G4798" s="57" t="s">
        <v>7105</v>
      </c>
      <c r="H4798" s="56" t="s">
        <v>42</v>
      </c>
      <c r="I4798" s="56">
        <v>30881</v>
      </c>
      <c r="J4798" s="56"/>
      <c r="K4798" s="56"/>
      <c r="L4798" s="71"/>
      <c r="M4798" s="56"/>
      <c r="N4798" s="46"/>
      <c r="O4798" s="46"/>
      <c r="P4798" s="46"/>
      <c r="Q4798" s="56"/>
      <c r="R4798" s="58"/>
      <c r="S4798" s="59"/>
      <c r="T4798" s="58"/>
      <c r="U4798" s="58"/>
      <c r="V4798" s="60"/>
      <c r="W4798" s="56"/>
      <c r="X4798" s="56"/>
      <c r="Y4798" s="56"/>
      <c r="Z4798" s="46"/>
      <c r="AA4798" s="66"/>
      <c r="AB4798" s="46"/>
      <c r="AC4798" s="46"/>
      <c r="AD4798" s="61"/>
      <c r="AE4798" s="61"/>
      <c r="AF4798" s="46"/>
      <c r="AG4798" s="46"/>
      <c r="AH4798" s="46"/>
      <c r="AI4798" s="46"/>
      <c r="AJ4798" s="46"/>
      <c r="AK4798" s="46"/>
      <c r="AL4798" s="46"/>
    </row>
    <row r="4799" spans="1:38" x14ac:dyDescent="0.45">
      <c r="A4799" s="16"/>
      <c r="B4799" s="21"/>
      <c r="C4799" s="16"/>
      <c r="D4799" s="16"/>
      <c r="E4799" s="56"/>
      <c r="F4799" s="56"/>
      <c r="G4799" s="57"/>
      <c r="H4799" s="56"/>
      <c r="I4799" s="56"/>
      <c r="J4799" s="56"/>
      <c r="K4799" s="56"/>
      <c r="L4799" s="71"/>
      <c r="M4799" s="56"/>
      <c r="N4799" s="46"/>
      <c r="O4799" s="46" t="s">
        <v>54</v>
      </c>
      <c r="P4799" s="46">
        <f>SUM(P4785:P4798)</f>
        <v>324275</v>
      </c>
      <c r="Q4799" s="56"/>
      <c r="R4799" s="58"/>
      <c r="S4799" s="59"/>
      <c r="T4799" s="58"/>
      <c r="U4799" s="58"/>
      <c r="V4799" s="60"/>
      <c r="W4799" s="56"/>
      <c r="X4799" s="56"/>
      <c r="Y4799" s="56"/>
      <c r="Z4799" s="46"/>
      <c r="AA4799" s="66"/>
      <c r="AB4799" s="46"/>
      <c r="AC4799" s="46"/>
      <c r="AD4799" s="61"/>
      <c r="AE4799" s="61"/>
      <c r="AF4799" s="46"/>
      <c r="AG4799" s="46"/>
      <c r="AH4799" s="46">
        <f>SUM(AH4785:AH4798)</f>
        <v>324275</v>
      </c>
      <c r="AI4799" s="46"/>
      <c r="AJ4799" s="46">
        <f>SUM(AJ4785:AJ4798)</f>
        <v>324275</v>
      </c>
      <c r="AK4799" s="46"/>
      <c r="AL4799" s="46">
        <f>SUM(AL4785:AL4798)</f>
        <v>972.82500000000005</v>
      </c>
    </row>
    <row r="4800" spans="1:38" x14ac:dyDescent="0.45">
      <c r="A4800" s="16" t="s">
        <v>7106</v>
      </c>
      <c r="B4800" s="21">
        <v>3770400055609</v>
      </c>
      <c r="C4800" s="16" t="s">
        <v>7107</v>
      </c>
      <c r="D4800" s="16" t="s">
        <v>7108</v>
      </c>
      <c r="E4800" s="56">
        <v>2903</v>
      </c>
      <c r="F4800" s="56">
        <v>2282</v>
      </c>
      <c r="G4800" s="57" t="s">
        <v>7109</v>
      </c>
      <c r="H4800" s="56" t="s">
        <v>42</v>
      </c>
      <c r="I4800" s="56">
        <v>30923</v>
      </c>
      <c r="J4800" s="56">
        <v>1</v>
      </c>
      <c r="K4800" s="56">
        <v>1</v>
      </c>
      <c r="L4800" s="71">
        <v>17.100000000000001</v>
      </c>
      <c r="M4800" s="56" t="s">
        <v>43</v>
      </c>
      <c r="N4800" s="46">
        <f>((J4800*400)+(K4800*100))+L4800</f>
        <v>517.1</v>
      </c>
      <c r="O4800" s="46">
        <v>500</v>
      </c>
      <c r="P4800" s="46">
        <f>N4800*O4800</f>
        <v>258550</v>
      </c>
      <c r="Q4800" s="56"/>
      <c r="R4800" s="58"/>
      <c r="S4800" s="59"/>
      <c r="T4800" s="58"/>
      <c r="U4800" s="58"/>
      <c r="V4800" s="60"/>
      <c r="W4800" s="56"/>
      <c r="X4800" s="56"/>
      <c r="Y4800" s="56"/>
      <c r="Z4800" s="46"/>
      <c r="AA4800" s="66"/>
      <c r="AB4800" s="46"/>
      <c r="AC4800" s="46"/>
      <c r="AD4800" s="61"/>
      <c r="AE4800" s="61"/>
      <c r="AF4800" s="46"/>
      <c r="AG4800" s="46">
        <f>IF(AND(AF4800="",P4800=""),0,IF((AF4800=""),P4800,IF((P4800=""),AF4800,AF4800+P4800)))</f>
        <v>258550</v>
      </c>
      <c r="AH4800" s="46">
        <f>IF( (AA4800=""),AG4800*1,AG4800*(AA4800/100) )</f>
        <v>258550</v>
      </c>
      <c r="AI4800" s="46">
        <v>0</v>
      </c>
      <c r="AJ4800" s="46">
        <f>IF((AI4800-AH4800) &gt; 1,0,IF((AI4800-AH4800)&lt;0,AH4800-AI4800,AI4800-AH4800))</f>
        <v>258550</v>
      </c>
      <c r="AK4800" s="46">
        <v>0.3</v>
      </c>
      <c r="AL4800" s="46">
        <f>AJ4800*(AK4800/100)</f>
        <v>775.65</v>
      </c>
    </row>
    <row r="4801" spans="1:38" x14ac:dyDescent="0.45">
      <c r="A4801" s="16"/>
      <c r="B4801" s="21"/>
      <c r="C4801" s="16"/>
      <c r="D4801" s="16"/>
      <c r="E4801" s="56"/>
      <c r="F4801" s="56"/>
      <c r="G4801" s="57"/>
      <c r="H4801" s="56"/>
      <c r="I4801" s="56"/>
      <c r="J4801" s="56"/>
      <c r="K4801" s="56"/>
      <c r="L4801" s="71"/>
      <c r="M4801" s="56"/>
      <c r="N4801" s="46"/>
      <c r="O4801" s="46" t="s">
        <v>54</v>
      </c>
      <c r="P4801" s="46">
        <f>SUM(P4800:P4800)</f>
        <v>258550</v>
      </c>
      <c r="Q4801" s="56"/>
      <c r="R4801" s="58"/>
      <c r="S4801" s="59"/>
      <c r="T4801" s="58"/>
      <c r="U4801" s="58"/>
      <c r="V4801" s="60"/>
      <c r="W4801" s="56"/>
      <c r="X4801" s="56"/>
      <c r="Y4801" s="56"/>
      <c r="Z4801" s="46"/>
      <c r="AA4801" s="66"/>
      <c r="AB4801" s="46"/>
      <c r="AC4801" s="46"/>
      <c r="AD4801" s="61"/>
      <c r="AE4801" s="61"/>
      <c r="AF4801" s="46"/>
      <c r="AG4801" s="46"/>
      <c r="AH4801" s="46">
        <f>SUM(AH4800:AH4800)</f>
        <v>258550</v>
      </c>
      <c r="AI4801" s="46"/>
      <c r="AJ4801" s="46">
        <f>SUM(AJ4800:AJ4800)</f>
        <v>258550</v>
      </c>
      <c r="AK4801" s="46"/>
      <c r="AL4801" s="46">
        <f>SUM(AL4800:AL4800)</f>
        <v>775.65</v>
      </c>
    </row>
    <row r="4802" spans="1:38" x14ac:dyDescent="0.45">
      <c r="A4802" s="16" t="s">
        <v>7110</v>
      </c>
      <c r="B4802" s="21">
        <v>3770400003447</v>
      </c>
      <c r="C4802" s="16" t="s">
        <v>7111</v>
      </c>
      <c r="D4802" s="16" t="s">
        <v>7112</v>
      </c>
      <c r="E4802" s="56">
        <v>2904</v>
      </c>
      <c r="F4802" s="56">
        <v>6052</v>
      </c>
      <c r="G4802" s="57"/>
      <c r="H4802" s="56" t="s">
        <v>42</v>
      </c>
      <c r="I4802" s="56">
        <v>2601</v>
      </c>
      <c r="J4802" s="56">
        <v>0</v>
      </c>
      <c r="K4802" s="56">
        <v>0</v>
      </c>
      <c r="L4802" s="71">
        <v>20</v>
      </c>
      <c r="M4802" s="56" t="s">
        <v>208</v>
      </c>
      <c r="N4802" s="46">
        <f>((J4802*400)+(K4802*100))+L4802</f>
        <v>20</v>
      </c>
      <c r="O4802" s="46">
        <v>2650</v>
      </c>
      <c r="P4802" s="46">
        <f>N4802*O4802</f>
        <v>53000</v>
      </c>
      <c r="Q4802" s="56"/>
      <c r="R4802" s="58"/>
      <c r="S4802" s="59"/>
      <c r="T4802" s="58"/>
      <c r="U4802" s="58"/>
      <c r="V4802" s="60"/>
      <c r="W4802" s="56"/>
      <c r="X4802" s="56"/>
      <c r="Y4802" s="56"/>
      <c r="Z4802" s="46"/>
      <c r="AA4802" s="66"/>
      <c r="AB4802" s="46"/>
      <c r="AC4802" s="46"/>
      <c r="AD4802" s="61"/>
      <c r="AE4802" s="61"/>
      <c r="AF4802" s="46"/>
      <c r="AG4802" s="46">
        <f>IF(AND(AF4802="",P4802=""),0,IF((AF4802=""),P4802,IF((P4802=""),AF4802,AF4802+P4802)))</f>
        <v>53000</v>
      </c>
      <c r="AH4802" s="46">
        <f>IF( (AA4802=""),AG4802*1,AG4802*(AA4802/100) )</f>
        <v>53000</v>
      </c>
      <c r="AI4802" s="46">
        <v>0</v>
      </c>
      <c r="AJ4802" s="46">
        <f>IF((AI4802-AH4802) &gt; 1,0,IF((AI4802-AH4802)&lt;0,AH4802-AI4802,AI4802-AH4802))</f>
        <v>53000</v>
      </c>
      <c r="AK4802" s="46">
        <v>0.02</v>
      </c>
      <c r="AL4802" s="46">
        <f>AJ4802*(AK4802/100)</f>
        <v>10.6</v>
      </c>
    </row>
    <row r="4803" spans="1:38" x14ac:dyDescent="0.45">
      <c r="A4803" s="16"/>
      <c r="B4803" s="21"/>
      <c r="C4803" s="16"/>
      <c r="D4803" s="16"/>
      <c r="E4803" s="56"/>
      <c r="F4803" s="56"/>
      <c r="G4803" s="57"/>
      <c r="H4803" s="56"/>
      <c r="I4803" s="56"/>
      <c r="J4803" s="56">
        <v>0</v>
      </c>
      <c r="K4803" s="56">
        <v>2</v>
      </c>
      <c r="L4803" s="71">
        <v>44</v>
      </c>
      <c r="M4803" s="56" t="s">
        <v>90</v>
      </c>
      <c r="N4803" s="46">
        <f>((J4803*400)+(K4803*100))+L4803</f>
        <v>244</v>
      </c>
      <c r="O4803" s="46">
        <v>2650</v>
      </c>
      <c r="P4803" s="46">
        <f>N4803*O4803</f>
        <v>646600</v>
      </c>
      <c r="Q4803" s="56"/>
      <c r="R4803" s="58"/>
      <c r="S4803" s="59"/>
      <c r="T4803" s="58"/>
      <c r="U4803" s="58"/>
      <c r="V4803" s="60"/>
      <c r="W4803" s="56"/>
      <c r="X4803" s="56"/>
      <c r="Y4803" s="56"/>
      <c r="Z4803" s="46"/>
      <c r="AA4803" s="66"/>
      <c r="AB4803" s="46"/>
      <c r="AC4803" s="46"/>
      <c r="AD4803" s="61"/>
      <c r="AE4803" s="61"/>
      <c r="AF4803" s="46"/>
      <c r="AG4803" s="46">
        <f>IF(AND(AF4803="",P4803=""),0,IF((AF4803=""),P4803,IF((P4803=""),AF4803,AF4803+P4803)))</f>
        <v>646600</v>
      </c>
      <c r="AH4803" s="46">
        <f>IF( (AA4803=""),AG4803*1,AG4803*(AA4803/100) )</f>
        <v>646600</v>
      </c>
      <c r="AI4803" s="46">
        <v>0</v>
      </c>
      <c r="AJ4803" s="46">
        <f>IF((AI4803-AH4803) &gt; 1,0,IF((AI4803-AH4803)&lt;0,AH4803-AI4803,AI4803-AH4803))</f>
        <v>646600</v>
      </c>
      <c r="AK4803" s="46">
        <v>0.01</v>
      </c>
      <c r="AL4803" s="46">
        <f>AJ4803*(AK4803/100)</f>
        <v>64.66</v>
      </c>
    </row>
    <row r="4804" spans="1:38" x14ac:dyDescent="0.45">
      <c r="A4804" s="16"/>
      <c r="B4804" s="21"/>
      <c r="C4804" s="16"/>
      <c r="D4804" s="16"/>
      <c r="E4804" s="56"/>
      <c r="F4804" s="56"/>
      <c r="G4804" s="57"/>
      <c r="H4804" s="56"/>
      <c r="I4804" s="56"/>
      <c r="J4804" s="56"/>
      <c r="K4804" s="56"/>
      <c r="L4804" s="71"/>
      <c r="M4804" s="56"/>
      <c r="N4804" s="46"/>
      <c r="O4804" s="46"/>
      <c r="P4804" s="46"/>
      <c r="Q4804" s="73">
        <v>1</v>
      </c>
      <c r="R4804" s="58" t="s">
        <v>7110</v>
      </c>
      <c r="S4804" s="59">
        <v>3770400003447</v>
      </c>
      <c r="T4804" s="58" t="s">
        <v>7111</v>
      </c>
      <c r="U4804" s="58" t="s">
        <v>7113</v>
      </c>
      <c r="V4804" s="60"/>
      <c r="W4804" s="56" t="s">
        <v>210</v>
      </c>
      <c r="X4804" s="56" t="s">
        <v>211</v>
      </c>
      <c r="Y4804" s="56"/>
      <c r="Z4804" s="46"/>
      <c r="AA4804" s="66"/>
      <c r="AB4804" s="46"/>
      <c r="AC4804" s="46"/>
      <c r="AD4804" s="61"/>
      <c r="AE4804" s="61"/>
      <c r="AF4804" s="46"/>
      <c r="AG4804" s="46"/>
      <c r="AH4804" s="46"/>
      <c r="AI4804" s="46"/>
      <c r="AJ4804" s="46"/>
      <c r="AK4804" s="46"/>
      <c r="AL4804" s="46"/>
    </row>
    <row r="4805" spans="1:38" x14ac:dyDescent="0.45">
      <c r="A4805" s="16"/>
      <c r="B4805" s="21"/>
      <c r="C4805" s="16"/>
      <c r="D4805" s="16"/>
      <c r="E4805" s="56"/>
      <c r="F4805" s="56"/>
      <c r="G4805" s="57"/>
      <c r="H4805" s="56"/>
      <c r="I4805" s="56"/>
      <c r="J4805" s="56"/>
      <c r="K4805" s="56"/>
      <c r="L4805" s="71"/>
      <c r="M4805" s="56"/>
      <c r="N4805" s="46"/>
      <c r="O4805" s="46"/>
      <c r="P4805" s="46"/>
      <c r="Q4805" s="56"/>
      <c r="R4805" s="58"/>
      <c r="S4805" s="59"/>
      <c r="T4805" s="58"/>
      <c r="U4805" s="58"/>
      <c r="V4805" s="60"/>
      <c r="W4805" s="56"/>
      <c r="X4805" s="56"/>
      <c r="Y4805" s="56"/>
      <c r="Z4805" s="46"/>
      <c r="AA4805" s="66"/>
      <c r="AB4805" s="46"/>
      <c r="AC4805" s="46"/>
      <c r="AD4805" s="61"/>
      <c r="AE4805" s="61"/>
      <c r="AF4805" s="46"/>
      <c r="AG4805" s="46"/>
      <c r="AH4805" s="46"/>
      <c r="AI4805" s="46"/>
      <c r="AJ4805" s="46"/>
      <c r="AK4805" s="46"/>
      <c r="AL4805" s="46"/>
    </row>
    <row r="4806" spans="1:38" x14ac:dyDescent="0.45">
      <c r="A4806" s="16"/>
      <c r="B4806" s="21"/>
      <c r="C4806" s="16"/>
      <c r="D4806" s="16"/>
      <c r="E4806" s="56"/>
      <c r="F4806" s="56"/>
      <c r="G4806" s="57"/>
      <c r="H4806" s="56"/>
      <c r="I4806" s="56"/>
      <c r="J4806" s="56"/>
      <c r="K4806" s="56"/>
      <c r="L4806" s="71"/>
      <c r="M4806" s="56"/>
      <c r="N4806" s="46"/>
      <c r="O4806" s="46"/>
      <c r="P4806" s="46"/>
      <c r="Q4806" s="73">
        <v>2</v>
      </c>
      <c r="R4806" s="58" t="s">
        <v>7110</v>
      </c>
      <c r="S4806" s="59">
        <v>3770400003447</v>
      </c>
      <c r="T4806" s="58" t="s">
        <v>7111</v>
      </c>
      <c r="U4806" s="58" t="s">
        <v>7113</v>
      </c>
      <c r="V4806" s="60"/>
      <c r="W4806" s="56" t="s">
        <v>210</v>
      </c>
      <c r="X4806" s="56" t="s">
        <v>211</v>
      </c>
      <c r="Y4806" s="56" t="s">
        <v>212</v>
      </c>
      <c r="Z4806" s="46">
        <v>80</v>
      </c>
      <c r="AA4806" s="66">
        <v>100</v>
      </c>
      <c r="AB4806" s="46">
        <v>6900</v>
      </c>
      <c r="AC4806" s="46">
        <f>Z4806*AB4806</f>
        <v>552000</v>
      </c>
      <c r="AD4806" s="61">
        <v>5</v>
      </c>
      <c r="AE4806" s="61">
        <v>5</v>
      </c>
      <c r="AF4806" s="46">
        <f>(AC4806*(100-AE4806))/100</f>
        <v>524400</v>
      </c>
      <c r="AG4806" s="46">
        <f>IF( (AF4806=""),0,SUM(AF4806:AF4806) )</f>
        <v>524400</v>
      </c>
      <c r="AH4806" s="46">
        <f>(AG4806/100)*(AA4806)</f>
        <v>524400</v>
      </c>
      <c r="AI4806" s="46">
        <v>0</v>
      </c>
      <c r="AJ4806" s="46">
        <f>IF((AI4806-AH4806) &gt; 1,0,IF((AI4806-AH4806)&lt;0,AH4806-AI4806,AI4806-AH4806))</f>
        <v>524400</v>
      </c>
      <c r="AK4806" s="46">
        <v>0.02</v>
      </c>
      <c r="AL4806" s="46">
        <f>AJ4806*(AK4806/100)</f>
        <v>104.88000000000001</v>
      </c>
    </row>
    <row r="4807" spans="1:38" x14ac:dyDescent="0.45">
      <c r="A4807" s="16"/>
      <c r="B4807" s="21"/>
      <c r="C4807" s="16"/>
      <c r="D4807" s="16"/>
      <c r="E4807" s="56"/>
      <c r="F4807" s="56"/>
      <c r="G4807" s="57"/>
      <c r="H4807" s="56"/>
      <c r="I4807" s="56"/>
      <c r="J4807" s="56"/>
      <c r="K4807" s="56"/>
      <c r="L4807" s="71"/>
      <c r="M4807" s="56"/>
      <c r="N4807" s="46"/>
      <c r="O4807" s="46" t="s">
        <v>54</v>
      </c>
      <c r="P4807" s="46">
        <f>SUM(P4802:P4806)</f>
        <v>699600</v>
      </c>
      <c r="Q4807" s="56"/>
      <c r="R4807" s="58"/>
      <c r="S4807" s="59"/>
      <c r="T4807" s="58"/>
      <c r="U4807" s="58"/>
      <c r="V4807" s="60"/>
      <c r="W4807" s="56"/>
      <c r="X4807" s="56"/>
      <c r="Y4807" s="56"/>
      <c r="Z4807" s="46"/>
      <c r="AA4807" s="66"/>
      <c r="AB4807" s="46"/>
      <c r="AC4807" s="46"/>
      <c r="AD4807" s="61"/>
      <c r="AE4807" s="61"/>
      <c r="AF4807" s="46"/>
      <c r="AG4807" s="46"/>
      <c r="AH4807" s="46">
        <f>SUM(AH4802:AH4806)</f>
        <v>1224000</v>
      </c>
      <c r="AI4807" s="46"/>
      <c r="AJ4807" s="46">
        <f>SUM(AJ4802:AJ4806)</f>
        <v>1224000</v>
      </c>
      <c r="AK4807" s="46"/>
      <c r="AL4807" s="46">
        <f>SUM(AL4802:AL4806)</f>
        <v>180.14</v>
      </c>
    </row>
    <row r="4808" spans="1:38" x14ac:dyDescent="0.45">
      <c r="A4808" s="16" t="s">
        <v>7114</v>
      </c>
      <c r="B4808" s="21">
        <v>3770400054467</v>
      </c>
      <c r="C4808" s="16" t="s">
        <v>7115</v>
      </c>
      <c r="D4808" s="16" t="s">
        <v>7116</v>
      </c>
      <c r="E4808" s="56">
        <v>2905</v>
      </c>
      <c r="F4808" s="56">
        <v>1665</v>
      </c>
      <c r="G4808" s="57" t="s">
        <v>7117</v>
      </c>
      <c r="H4808" s="56" t="s">
        <v>42</v>
      </c>
      <c r="I4808" s="56">
        <v>16025</v>
      </c>
      <c r="J4808" s="56">
        <v>0</v>
      </c>
      <c r="K4808" s="56">
        <v>0</v>
      </c>
      <c r="L4808" s="71">
        <v>30</v>
      </c>
      <c r="M4808" s="56" t="s">
        <v>208</v>
      </c>
      <c r="N4808" s="46">
        <f>((J4808*400)+(K4808*100))+L4808</f>
        <v>30</v>
      </c>
      <c r="O4808" s="46">
        <v>200</v>
      </c>
      <c r="P4808" s="46">
        <f>N4808*O4808</f>
        <v>6000</v>
      </c>
      <c r="Q4808" s="56"/>
      <c r="R4808" s="58"/>
      <c r="S4808" s="59"/>
      <c r="T4808" s="58"/>
      <c r="U4808" s="58"/>
      <c r="V4808" s="60"/>
      <c r="W4808" s="56"/>
      <c r="X4808" s="56"/>
      <c r="Y4808" s="56"/>
      <c r="Z4808" s="46"/>
      <c r="AA4808" s="66"/>
      <c r="AB4808" s="46"/>
      <c r="AC4808" s="46"/>
      <c r="AD4808" s="61"/>
      <c r="AE4808" s="61"/>
      <c r="AF4808" s="46"/>
      <c r="AG4808" s="46">
        <f>IF(AND(AF4808="",P4808=""),0,IF((AF4808=""),P4808,IF((P4808=""),AF4808,AF4808+P4808)))</f>
        <v>6000</v>
      </c>
      <c r="AH4808" s="46">
        <f>IF( (AA4808=""),AG4808*1,AG4808*(AA4808/100) )</f>
        <v>6000</v>
      </c>
      <c r="AI4808" s="46">
        <v>0</v>
      </c>
      <c r="AJ4808" s="46">
        <f>IF((AI4808-AH4808) &gt; 1,0,IF((AI4808-AH4808)&lt;0,AH4808-AI4808,AI4808-AH4808))</f>
        <v>6000</v>
      </c>
      <c r="AK4808" s="46">
        <v>0.02</v>
      </c>
      <c r="AL4808" s="46">
        <f>AJ4808*(AK4808/100)</f>
        <v>1.2</v>
      </c>
    </row>
    <row r="4809" spans="1:38" x14ac:dyDescent="0.45">
      <c r="A4809" s="16"/>
      <c r="B4809" s="21"/>
      <c r="C4809" s="16"/>
      <c r="D4809" s="16"/>
      <c r="E4809" s="56"/>
      <c r="F4809" s="56"/>
      <c r="G4809" s="57"/>
      <c r="H4809" s="56"/>
      <c r="I4809" s="56"/>
      <c r="J4809" s="56">
        <v>9</v>
      </c>
      <c r="K4809" s="56">
        <v>2</v>
      </c>
      <c r="L4809" s="71">
        <v>81</v>
      </c>
      <c r="M4809" s="56" t="s">
        <v>90</v>
      </c>
      <c r="N4809" s="46">
        <f>((J4809*400)+(K4809*100))+L4809</f>
        <v>3881</v>
      </c>
      <c r="O4809" s="46">
        <v>200</v>
      </c>
      <c r="P4809" s="46">
        <f>N4809*O4809</f>
        <v>776200</v>
      </c>
      <c r="Q4809" s="56"/>
      <c r="R4809" s="58"/>
      <c r="S4809" s="59"/>
      <c r="T4809" s="58"/>
      <c r="U4809" s="58"/>
      <c r="V4809" s="60"/>
      <c r="W4809" s="56"/>
      <c r="X4809" s="56"/>
      <c r="Y4809" s="56"/>
      <c r="Z4809" s="46"/>
      <c r="AA4809" s="66"/>
      <c r="AB4809" s="46"/>
      <c r="AC4809" s="46"/>
      <c r="AD4809" s="61"/>
      <c r="AE4809" s="61"/>
      <c r="AF4809" s="46"/>
      <c r="AG4809" s="46">
        <f>IF(AND(AF4809="",P4809=""),0,IF((AF4809=""),P4809,IF((P4809=""),AF4809,AF4809+P4809)))</f>
        <v>776200</v>
      </c>
      <c r="AH4809" s="46">
        <f>IF( (AA4809=""),AG4809*1,AG4809*(AA4809/100) )</f>
        <v>776200</v>
      </c>
      <c r="AI4809" s="46">
        <v>0</v>
      </c>
      <c r="AJ4809" s="46">
        <f>IF((AI4809-AH4809) &gt; 1,0,IF((AI4809-AH4809)&lt;0,AH4809-AI4809,AI4809-AH4809))</f>
        <v>776200</v>
      </c>
      <c r="AK4809" s="46">
        <v>0.01</v>
      </c>
      <c r="AL4809" s="46">
        <f>AJ4809*(AK4809/100)</f>
        <v>77.62</v>
      </c>
    </row>
    <row r="4810" spans="1:38" x14ac:dyDescent="0.45">
      <c r="A4810" s="16"/>
      <c r="B4810" s="21"/>
      <c r="C4810" s="16"/>
      <c r="D4810" s="16"/>
      <c r="E4810" s="56"/>
      <c r="F4810" s="56"/>
      <c r="G4810" s="57"/>
      <c r="H4810" s="56"/>
      <c r="I4810" s="56"/>
      <c r="J4810" s="56"/>
      <c r="K4810" s="56"/>
      <c r="L4810" s="71"/>
      <c r="M4810" s="56"/>
      <c r="N4810" s="46"/>
      <c r="O4810" s="46"/>
      <c r="P4810" s="46"/>
      <c r="Q4810" s="73">
        <v>1</v>
      </c>
      <c r="R4810" s="58" t="s">
        <v>7114</v>
      </c>
      <c r="S4810" s="59">
        <v>3770400054467</v>
      </c>
      <c r="T4810" s="58" t="s">
        <v>7115</v>
      </c>
      <c r="U4810" s="58" t="s">
        <v>7118</v>
      </c>
      <c r="V4810" s="60"/>
      <c r="W4810" s="56" t="s">
        <v>210</v>
      </c>
      <c r="X4810" s="56" t="s">
        <v>211</v>
      </c>
      <c r="Y4810" s="56" t="s">
        <v>212</v>
      </c>
      <c r="Z4810" s="46">
        <v>120</v>
      </c>
      <c r="AA4810" s="66">
        <v>100</v>
      </c>
      <c r="AB4810" s="46">
        <v>6900</v>
      </c>
      <c r="AC4810" s="46">
        <f>Z4810*AB4810</f>
        <v>828000</v>
      </c>
      <c r="AD4810" s="61">
        <v>5</v>
      </c>
      <c r="AE4810" s="61">
        <v>5</v>
      </c>
      <c r="AF4810" s="46">
        <f>(AC4810*(100-AE4810))/100</f>
        <v>786600</v>
      </c>
      <c r="AG4810" s="46">
        <f>IF( (AF4810=""),0,SUM(AF4810:AF4810) )</f>
        <v>786600</v>
      </c>
      <c r="AH4810" s="46">
        <f>(AG4810/100)*(AA4810)</f>
        <v>786600</v>
      </c>
      <c r="AI4810" s="46">
        <v>0</v>
      </c>
      <c r="AJ4810" s="46">
        <f>IF((AI4810-AH4810) &gt; 1,0,IF((AI4810-AH4810)&lt;0,AH4810-AI4810,AI4810-AH4810))</f>
        <v>786600</v>
      </c>
      <c r="AK4810" s="46">
        <v>0.02</v>
      </c>
      <c r="AL4810" s="46">
        <f>AJ4810*(AK4810/100)</f>
        <v>157.32000000000002</v>
      </c>
    </row>
    <row r="4811" spans="1:38" x14ac:dyDescent="0.45">
      <c r="A4811" s="16"/>
      <c r="B4811" s="21"/>
      <c r="C4811" s="16"/>
      <c r="D4811" s="16"/>
      <c r="E4811" s="56"/>
      <c r="F4811" s="56"/>
      <c r="G4811" s="57"/>
      <c r="H4811" s="56"/>
      <c r="I4811" s="56"/>
      <c r="J4811" s="56"/>
      <c r="K4811" s="56"/>
      <c r="L4811" s="71"/>
      <c r="M4811" s="56"/>
      <c r="N4811" s="46"/>
      <c r="O4811" s="46" t="s">
        <v>54</v>
      </c>
      <c r="P4811" s="46">
        <f>SUM(P4808:P4810)</f>
        <v>782200</v>
      </c>
      <c r="Q4811" s="56"/>
      <c r="R4811" s="58"/>
      <c r="S4811" s="59"/>
      <c r="T4811" s="58"/>
      <c r="U4811" s="58"/>
      <c r="V4811" s="60"/>
      <c r="W4811" s="56"/>
      <c r="X4811" s="56"/>
      <c r="Y4811" s="56"/>
      <c r="Z4811" s="46"/>
      <c r="AA4811" s="66"/>
      <c r="AB4811" s="46"/>
      <c r="AC4811" s="46"/>
      <c r="AD4811" s="61"/>
      <c r="AE4811" s="61"/>
      <c r="AF4811" s="46"/>
      <c r="AG4811" s="46"/>
      <c r="AH4811" s="46">
        <f>SUM(AH4808:AH4810)</f>
        <v>1568800</v>
      </c>
      <c r="AI4811" s="46"/>
      <c r="AJ4811" s="46">
        <f>SUM(AJ4808:AJ4810)</f>
        <v>1568800</v>
      </c>
      <c r="AK4811" s="46"/>
      <c r="AL4811" s="46">
        <f>SUM(AL4808:AL4810)</f>
        <v>236.14000000000004</v>
      </c>
    </row>
    <row r="4812" spans="1:38" x14ac:dyDescent="0.45">
      <c r="A4812" s="16" t="s">
        <v>7110</v>
      </c>
      <c r="B4812" s="21">
        <v>3770400003447</v>
      </c>
      <c r="C4812" s="16" t="s">
        <v>7111</v>
      </c>
      <c r="D4812" s="16" t="s">
        <v>7112</v>
      </c>
      <c r="E4812" s="56">
        <v>2906</v>
      </c>
      <c r="F4812" s="56">
        <v>2897</v>
      </c>
      <c r="G4812" s="57" t="s">
        <v>7119</v>
      </c>
      <c r="H4812" s="56" t="s">
        <v>42</v>
      </c>
      <c r="I4812" s="56">
        <v>17178</v>
      </c>
      <c r="J4812" s="56">
        <v>0</v>
      </c>
      <c r="K4812" s="56">
        <v>2</v>
      </c>
      <c r="L4812" s="71">
        <v>35</v>
      </c>
      <c r="M4812" s="56" t="s">
        <v>90</v>
      </c>
      <c r="N4812" s="46">
        <f>((J4812*400)+(K4812*100))+L4812</f>
        <v>235</v>
      </c>
      <c r="O4812" s="46">
        <v>2650</v>
      </c>
      <c r="P4812" s="46">
        <f>N4812*O4812</f>
        <v>622750</v>
      </c>
      <c r="Q4812" s="56"/>
      <c r="R4812" s="58"/>
      <c r="S4812" s="59"/>
      <c r="T4812" s="58"/>
      <c r="U4812" s="58"/>
      <c r="V4812" s="60"/>
      <c r="W4812" s="56"/>
      <c r="X4812" s="56"/>
      <c r="Y4812" s="56"/>
      <c r="Z4812" s="46"/>
      <c r="AA4812" s="66"/>
      <c r="AB4812" s="46"/>
      <c r="AC4812" s="46"/>
      <c r="AD4812" s="61"/>
      <c r="AE4812" s="61"/>
      <c r="AF4812" s="46"/>
      <c r="AG4812" s="46">
        <f>IF(AND(AF4812="",P4812=""),0,IF((AF4812=""),P4812,IF((P4812=""),AF4812,AF4812+P4812)))</f>
        <v>622750</v>
      </c>
      <c r="AH4812" s="46">
        <f>IF( (AA4812=""),AG4812*1,AG4812*(AA4812/100) )</f>
        <v>622750</v>
      </c>
      <c r="AI4812" s="46">
        <v>50000000</v>
      </c>
      <c r="AJ4812" s="46">
        <f>IF((AI4812-AH4812) &gt; 1,0,IF((AI4812-AH4812)&lt;0,AH4812-AI4812,AI4812-AH4812))</f>
        <v>0</v>
      </c>
      <c r="AK4812" s="46">
        <v>0.01</v>
      </c>
      <c r="AL4812" s="46">
        <f>AJ4812*(AK4812/100)</f>
        <v>0</v>
      </c>
    </row>
    <row r="4813" spans="1:38" x14ac:dyDescent="0.45">
      <c r="A4813" s="16"/>
      <c r="B4813" s="21"/>
      <c r="C4813" s="16"/>
      <c r="D4813" s="16"/>
      <c r="E4813" s="56"/>
      <c r="F4813" s="56"/>
      <c r="G4813" s="57"/>
      <c r="H4813" s="56"/>
      <c r="I4813" s="56"/>
      <c r="J4813" s="56"/>
      <c r="K4813" s="56"/>
      <c r="L4813" s="71"/>
      <c r="M4813" s="56"/>
      <c r="N4813" s="46"/>
      <c r="O4813" s="46"/>
      <c r="P4813" s="46"/>
      <c r="Q4813" s="73">
        <v>1</v>
      </c>
      <c r="R4813" s="58" t="s">
        <v>7110</v>
      </c>
      <c r="S4813" s="59">
        <v>3770400003447</v>
      </c>
      <c r="T4813" s="58" t="s">
        <v>7111</v>
      </c>
      <c r="U4813" s="58" t="s">
        <v>7113</v>
      </c>
      <c r="V4813" s="60"/>
      <c r="W4813" s="56" t="s">
        <v>210</v>
      </c>
      <c r="X4813" s="56" t="s">
        <v>211</v>
      </c>
      <c r="Y4813" s="56"/>
      <c r="Z4813" s="46"/>
      <c r="AA4813" s="66"/>
      <c r="AB4813" s="46"/>
      <c r="AC4813" s="46"/>
      <c r="AD4813" s="61"/>
      <c r="AE4813" s="61"/>
      <c r="AF4813" s="46"/>
      <c r="AG4813" s="46"/>
      <c r="AH4813" s="46"/>
      <c r="AI4813" s="46"/>
      <c r="AJ4813" s="46"/>
      <c r="AK4813" s="46"/>
      <c r="AL4813" s="46"/>
    </row>
    <row r="4814" spans="1:38" x14ac:dyDescent="0.45">
      <c r="A4814" s="16"/>
      <c r="B4814" s="21"/>
      <c r="C4814" s="16"/>
      <c r="D4814" s="16"/>
      <c r="E4814" s="56"/>
      <c r="F4814" s="56"/>
      <c r="G4814" s="57"/>
      <c r="H4814" s="56"/>
      <c r="I4814" s="56"/>
      <c r="J4814" s="56"/>
      <c r="K4814" s="56"/>
      <c r="L4814" s="71"/>
      <c r="M4814" s="56"/>
      <c r="N4814" s="46"/>
      <c r="O4814" s="46"/>
      <c r="P4814" s="46"/>
      <c r="Q4814" s="56"/>
      <c r="R4814" s="58"/>
      <c r="S4814" s="59"/>
      <c r="T4814" s="58"/>
      <c r="U4814" s="58"/>
      <c r="V4814" s="60"/>
      <c r="W4814" s="56"/>
      <c r="X4814" s="56"/>
      <c r="Y4814" s="56"/>
      <c r="Z4814" s="46"/>
      <c r="AA4814" s="66"/>
      <c r="AB4814" s="46"/>
      <c r="AC4814" s="46"/>
      <c r="AD4814" s="61"/>
      <c r="AE4814" s="61"/>
      <c r="AF4814" s="46"/>
      <c r="AG4814" s="46"/>
      <c r="AH4814" s="46"/>
      <c r="AI4814" s="46"/>
      <c r="AJ4814" s="46"/>
      <c r="AK4814" s="46"/>
      <c r="AL4814" s="46"/>
    </row>
    <row r="4815" spans="1:38" x14ac:dyDescent="0.45">
      <c r="A4815" s="16"/>
      <c r="B4815" s="21"/>
      <c r="C4815" s="16"/>
      <c r="D4815" s="16"/>
      <c r="E4815" s="56"/>
      <c r="F4815" s="56"/>
      <c r="G4815" s="57"/>
      <c r="H4815" s="56"/>
      <c r="I4815" s="56"/>
      <c r="J4815" s="56"/>
      <c r="K4815" s="56"/>
      <c r="L4815" s="71"/>
      <c r="M4815" s="56"/>
      <c r="N4815" s="46"/>
      <c r="O4815" s="46"/>
      <c r="P4815" s="46"/>
      <c r="Q4815" s="73">
        <v>2</v>
      </c>
      <c r="R4815" s="58" t="s">
        <v>7110</v>
      </c>
      <c r="S4815" s="59">
        <v>3770400003447</v>
      </c>
      <c r="T4815" s="58" t="s">
        <v>7111</v>
      </c>
      <c r="U4815" s="58" t="s">
        <v>7113</v>
      </c>
      <c r="V4815" s="60"/>
      <c r="W4815" s="56" t="s">
        <v>210</v>
      </c>
      <c r="X4815" s="56" t="s">
        <v>211</v>
      </c>
      <c r="Y4815" s="56" t="s">
        <v>212</v>
      </c>
      <c r="Z4815" s="46">
        <v>80</v>
      </c>
      <c r="AA4815" s="66">
        <v>100</v>
      </c>
      <c r="AB4815" s="46">
        <v>6900</v>
      </c>
      <c r="AC4815" s="46">
        <f>Z4815*AB4815</f>
        <v>552000</v>
      </c>
      <c r="AD4815" s="61">
        <v>5</v>
      </c>
      <c r="AE4815" s="61">
        <v>5</v>
      </c>
      <c r="AF4815" s="46">
        <f>(AC4815*(100-AE4815))/100</f>
        <v>524400</v>
      </c>
      <c r="AG4815" s="46">
        <f>IF( (AF4815=""),0,SUM(AF4815:AF4815) )</f>
        <v>524400</v>
      </c>
      <c r="AH4815" s="46">
        <f>(AG4815/100)*(AA4815)</f>
        <v>524400</v>
      </c>
      <c r="AI4815" s="46">
        <v>0</v>
      </c>
      <c r="AJ4815" s="46">
        <f>IF((AI4815-AH4815) &gt; 1,0,IF((AI4815-AH4815)&lt;0,AH4815-AI4815,AI4815-AH4815))</f>
        <v>524400</v>
      </c>
      <c r="AK4815" s="46">
        <v>0.02</v>
      </c>
      <c r="AL4815" s="46">
        <f>AJ4815*(AK4815/100)</f>
        <v>104.88000000000001</v>
      </c>
    </row>
    <row r="4816" spans="1:38" x14ac:dyDescent="0.45">
      <c r="A4816" s="16"/>
      <c r="B4816" s="21"/>
      <c r="C4816" s="16"/>
      <c r="D4816" s="16"/>
      <c r="E4816" s="56"/>
      <c r="F4816" s="56"/>
      <c r="G4816" s="57"/>
      <c r="H4816" s="56"/>
      <c r="I4816" s="56"/>
      <c r="J4816" s="56"/>
      <c r="K4816" s="56"/>
      <c r="L4816" s="71"/>
      <c r="M4816" s="56"/>
      <c r="N4816" s="46"/>
      <c r="O4816" s="46" t="s">
        <v>54</v>
      </c>
      <c r="P4816" s="46">
        <f>SUM(P4812:P4815)</f>
        <v>622750</v>
      </c>
      <c r="Q4816" s="56"/>
      <c r="R4816" s="58"/>
      <c r="S4816" s="59"/>
      <c r="T4816" s="58"/>
      <c r="U4816" s="58"/>
      <c r="V4816" s="60"/>
      <c r="W4816" s="56"/>
      <c r="X4816" s="56"/>
      <c r="Y4816" s="56"/>
      <c r="Z4816" s="46"/>
      <c r="AA4816" s="66"/>
      <c r="AB4816" s="46"/>
      <c r="AC4816" s="46"/>
      <c r="AD4816" s="61"/>
      <c r="AE4816" s="61"/>
      <c r="AF4816" s="46"/>
      <c r="AG4816" s="46"/>
      <c r="AH4816" s="46">
        <f>SUM(AH4812:AH4815)</f>
        <v>1147150</v>
      </c>
      <c r="AI4816" s="46"/>
      <c r="AJ4816" s="46">
        <f>SUM(AJ4812:AJ4815)</f>
        <v>524400</v>
      </c>
      <c r="AK4816" s="46"/>
      <c r="AL4816" s="46">
        <f>SUM(AL4812:AL4815)</f>
        <v>104.88000000000001</v>
      </c>
    </row>
    <row r="4817" spans="1:38" x14ac:dyDescent="0.45">
      <c r="A4817" s="16" t="s">
        <v>7120</v>
      </c>
      <c r="B4817" s="21">
        <v>3101202054521</v>
      </c>
      <c r="C4817" s="16" t="s">
        <v>7121</v>
      </c>
      <c r="D4817" s="16" t="s">
        <v>7122</v>
      </c>
      <c r="E4817" s="56">
        <v>2907</v>
      </c>
      <c r="F4817" s="56">
        <v>9211</v>
      </c>
      <c r="G4817" s="57" t="s">
        <v>7123</v>
      </c>
      <c r="H4817" s="56" t="s">
        <v>42</v>
      </c>
      <c r="I4817" s="56">
        <v>5251</v>
      </c>
      <c r="J4817" s="56"/>
      <c r="K4817" s="56"/>
      <c r="L4817" s="71"/>
      <c r="M4817" s="56"/>
      <c r="N4817" s="46"/>
      <c r="O4817" s="46"/>
      <c r="P4817" s="46"/>
      <c r="Q4817" s="56"/>
      <c r="R4817" s="58"/>
      <c r="S4817" s="59"/>
      <c r="T4817" s="58"/>
      <c r="U4817" s="58"/>
      <c r="V4817" s="60"/>
      <c r="W4817" s="56"/>
      <c r="X4817" s="56"/>
      <c r="Y4817" s="56"/>
      <c r="Z4817" s="46"/>
      <c r="AA4817" s="66"/>
      <c r="AB4817" s="46"/>
      <c r="AC4817" s="46"/>
      <c r="AD4817" s="61"/>
      <c r="AE4817" s="61"/>
      <c r="AF4817" s="46"/>
      <c r="AG4817" s="46"/>
      <c r="AH4817" s="46"/>
      <c r="AI4817" s="46"/>
      <c r="AJ4817" s="46"/>
      <c r="AK4817" s="46"/>
      <c r="AL4817" s="46"/>
    </row>
    <row r="4818" spans="1:38" x14ac:dyDescent="0.45">
      <c r="A4818" s="16"/>
      <c r="B4818" s="21"/>
      <c r="C4818" s="16"/>
      <c r="D4818" s="16"/>
      <c r="E4818" s="56"/>
      <c r="F4818" s="56"/>
      <c r="G4818" s="57"/>
      <c r="H4818" s="56"/>
      <c r="I4818" s="56"/>
      <c r="J4818" s="56"/>
      <c r="K4818" s="56"/>
      <c r="L4818" s="71"/>
      <c r="M4818" s="56"/>
      <c r="N4818" s="46"/>
      <c r="O4818" s="46" t="s">
        <v>54</v>
      </c>
      <c r="P4818" s="46">
        <f>SUM(P4817:P4817)</f>
        <v>0</v>
      </c>
      <c r="Q4818" s="56"/>
      <c r="R4818" s="58"/>
      <c r="S4818" s="59"/>
      <c r="T4818" s="58"/>
      <c r="U4818" s="58"/>
      <c r="V4818" s="60"/>
      <c r="W4818" s="56"/>
      <c r="X4818" s="56"/>
      <c r="Y4818" s="56"/>
      <c r="Z4818" s="46"/>
      <c r="AA4818" s="66"/>
      <c r="AB4818" s="46"/>
      <c r="AC4818" s="46"/>
      <c r="AD4818" s="61"/>
      <c r="AE4818" s="61"/>
      <c r="AF4818" s="46"/>
      <c r="AG4818" s="46"/>
      <c r="AH4818" s="46">
        <f>SUM(AH4817:AH4817)</f>
        <v>0</v>
      </c>
      <c r="AI4818" s="46"/>
      <c r="AJ4818" s="46">
        <f>SUM(AJ4817:AJ4817)</f>
        <v>0</v>
      </c>
      <c r="AK4818" s="46"/>
      <c r="AL4818" s="46">
        <f>SUM(AL4817:AL4817)</f>
        <v>0</v>
      </c>
    </row>
    <row r="4819" spans="1:38" x14ac:dyDescent="0.45">
      <c r="A4819" s="16" t="s">
        <v>7124</v>
      </c>
      <c r="B4819" s="21">
        <v>3100602465188</v>
      </c>
      <c r="C4819" s="16" t="s">
        <v>7125</v>
      </c>
      <c r="D4819" s="16" t="s">
        <v>7126</v>
      </c>
      <c r="E4819" s="56">
        <v>2908</v>
      </c>
      <c r="F4819" s="56">
        <v>10080</v>
      </c>
      <c r="G4819" s="57" t="s">
        <v>7127</v>
      </c>
      <c r="H4819" s="56" t="s">
        <v>42</v>
      </c>
      <c r="I4819" s="56">
        <v>21711</v>
      </c>
      <c r="J4819" s="56"/>
      <c r="K4819" s="56"/>
      <c r="L4819" s="71"/>
      <c r="M4819" s="56"/>
      <c r="N4819" s="46"/>
      <c r="O4819" s="46"/>
      <c r="P4819" s="46"/>
      <c r="Q4819" s="56"/>
      <c r="R4819" s="58"/>
      <c r="S4819" s="59"/>
      <c r="T4819" s="58"/>
      <c r="U4819" s="58"/>
      <c r="V4819" s="60"/>
      <c r="W4819" s="56"/>
      <c r="X4819" s="56"/>
      <c r="Y4819" s="56"/>
      <c r="Z4819" s="46"/>
      <c r="AA4819" s="66"/>
      <c r="AB4819" s="46"/>
      <c r="AC4819" s="46"/>
      <c r="AD4819" s="61"/>
      <c r="AE4819" s="61"/>
      <c r="AF4819" s="46"/>
      <c r="AG4819" s="46"/>
      <c r="AH4819" s="46"/>
      <c r="AI4819" s="46"/>
      <c r="AJ4819" s="46"/>
      <c r="AK4819" s="46"/>
      <c r="AL4819" s="46"/>
    </row>
    <row r="4820" spans="1:38" x14ac:dyDescent="0.45">
      <c r="A4820" s="16"/>
      <c r="B4820" s="21"/>
      <c r="C4820" s="16"/>
      <c r="D4820" s="16"/>
      <c r="E4820" s="56"/>
      <c r="F4820" s="56"/>
      <c r="G4820" s="57"/>
      <c r="H4820" s="56"/>
      <c r="I4820" s="56"/>
      <c r="J4820" s="56"/>
      <c r="K4820" s="56"/>
      <c r="L4820" s="71"/>
      <c r="M4820" s="56"/>
      <c r="N4820" s="46"/>
      <c r="O4820" s="46" t="s">
        <v>54</v>
      </c>
      <c r="P4820" s="46">
        <f>SUM(P4819:P4819)</f>
        <v>0</v>
      </c>
      <c r="Q4820" s="56"/>
      <c r="R4820" s="58"/>
      <c r="S4820" s="59"/>
      <c r="T4820" s="58"/>
      <c r="U4820" s="58"/>
      <c r="V4820" s="60"/>
      <c r="W4820" s="56"/>
      <c r="X4820" s="56"/>
      <c r="Y4820" s="56"/>
      <c r="Z4820" s="46"/>
      <c r="AA4820" s="66"/>
      <c r="AB4820" s="46"/>
      <c r="AC4820" s="46"/>
      <c r="AD4820" s="61"/>
      <c r="AE4820" s="61"/>
      <c r="AF4820" s="46"/>
      <c r="AG4820" s="46"/>
      <c r="AH4820" s="46">
        <f>SUM(AH4819:AH4819)</f>
        <v>0</v>
      </c>
      <c r="AI4820" s="46"/>
      <c r="AJ4820" s="46">
        <f>SUM(AJ4819:AJ4819)</f>
        <v>0</v>
      </c>
      <c r="AK4820" s="46"/>
      <c r="AL4820" s="46">
        <f>SUM(AL4819:AL4819)</f>
        <v>0</v>
      </c>
    </row>
    <row r="4821" spans="1:38" x14ac:dyDescent="0.45">
      <c r="A4821" s="16" t="s">
        <v>7128</v>
      </c>
      <c r="B4821" s="21">
        <v>3860300051635</v>
      </c>
      <c r="C4821" s="16" t="s">
        <v>7129</v>
      </c>
      <c r="D4821" s="16" t="s">
        <v>7130</v>
      </c>
      <c r="E4821" s="56">
        <v>2909</v>
      </c>
      <c r="F4821" s="56">
        <v>3880</v>
      </c>
      <c r="G4821" s="57" t="s">
        <v>7131</v>
      </c>
      <c r="H4821" s="56" t="s">
        <v>42</v>
      </c>
      <c r="I4821" s="56">
        <v>24576</v>
      </c>
      <c r="J4821" s="56">
        <v>0</v>
      </c>
      <c r="K4821" s="56">
        <v>0</v>
      </c>
      <c r="L4821" s="71">
        <v>39</v>
      </c>
      <c r="M4821" s="56" t="s">
        <v>43</v>
      </c>
      <c r="N4821" s="46">
        <f>((J4821*400)+(K4821*100))+L4821</f>
        <v>39</v>
      </c>
      <c r="O4821" s="46">
        <v>5500</v>
      </c>
      <c r="P4821" s="46">
        <f>N4821*O4821</f>
        <v>214500</v>
      </c>
      <c r="Q4821" s="56"/>
      <c r="R4821" s="58"/>
      <c r="S4821" s="59"/>
      <c r="T4821" s="58"/>
      <c r="U4821" s="58"/>
      <c r="V4821" s="60"/>
      <c r="W4821" s="56"/>
      <c r="X4821" s="56"/>
      <c r="Y4821" s="56"/>
      <c r="Z4821" s="46"/>
      <c r="AA4821" s="66"/>
      <c r="AB4821" s="46"/>
      <c r="AC4821" s="46"/>
      <c r="AD4821" s="61"/>
      <c r="AE4821" s="61"/>
      <c r="AF4821" s="46"/>
      <c r="AG4821" s="46">
        <f>IF(AND(AF4821="",P4821=""),0,IF((AF4821=""),P4821,IF((P4821=""),AF4821,AF4821+P4821)))</f>
        <v>214500</v>
      </c>
      <c r="AH4821" s="46">
        <f>IF( (AA4821=""),AG4821*1,AG4821*(AA4821/100) )</f>
        <v>214500</v>
      </c>
      <c r="AI4821" s="46">
        <v>0</v>
      </c>
      <c r="AJ4821" s="46">
        <f>IF((AI4821-AH4821) &gt; 1,0,IF((AI4821-AH4821)&lt;0,AH4821-AI4821,AI4821-AH4821))</f>
        <v>214500</v>
      </c>
      <c r="AK4821" s="46">
        <v>0.3</v>
      </c>
      <c r="AL4821" s="46">
        <f>AJ4821*(AK4821/100)</f>
        <v>643.5</v>
      </c>
    </row>
    <row r="4822" spans="1:38" x14ac:dyDescent="0.45">
      <c r="A4822" s="16"/>
      <c r="B4822" s="21"/>
      <c r="C4822" s="16"/>
      <c r="D4822" s="16"/>
      <c r="E4822" s="56"/>
      <c r="F4822" s="56"/>
      <c r="G4822" s="57"/>
      <c r="H4822" s="56"/>
      <c r="I4822" s="56"/>
      <c r="J4822" s="56"/>
      <c r="K4822" s="56"/>
      <c r="L4822" s="71"/>
      <c r="M4822" s="56"/>
      <c r="N4822" s="46"/>
      <c r="O4822" s="46" t="s">
        <v>54</v>
      </c>
      <c r="P4822" s="46">
        <f>SUM(P4821:P4821)</f>
        <v>214500</v>
      </c>
      <c r="Q4822" s="56"/>
      <c r="R4822" s="58"/>
      <c r="S4822" s="59"/>
      <c r="T4822" s="58"/>
      <c r="U4822" s="58"/>
      <c r="V4822" s="60"/>
      <c r="W4822" s="56"/>
      <c r="X4822" s="56"/>
      <c r="Y4822" s="56"/>
      <c r="Z4822" s="46"/>
      <c r="AA4822" s="66"/>
      <c r="AB4822" s="46"/>
      <c r="AC4822" s="46"/>
      <c r="AD4822" s="61"/>
      <c r="AE4822" s="61"/>
      <c r="AF4822" s="46"/>
      <c r="AG4822" s="46"/>
      <c r="AH4822" s="46">
        <f>SUM(AH4821:AH4821)</f>
        <v>214500</v>
      </c>
      <c r="AI4822" s="46"/>
      <c r="AJ4822" s="46">
        <f>SUM(AJ4821:AJ4821)</f>
        <v>214500</v>
      </c>
      <c r="AK4822" s="46"/>
      <c r="AL4822" s="46">
        <f>SUM(AL4821:AL4821)</f>
        <v>643.5</v>
      </c>
    </row>
    <row r="4823" spans="1:38" x14ac:dyDescent="0.45">
      <c r="A4823" s="16" t="s">
        <v>7132</v>
      </c>
      <c r="B4823" s="21"/>
      <c r="C4823" s="16" t="s">
        <v>7133</v>
      </c>
      <c r="D4823" s="16" t="s">
        <v>7134</v>
      </c>
      <c r="E4823" s="56">
        <v>2910</v>
      </c>
      <c r="F4823" s="56">
        <v>2988</v>
      </c>
      <c r="G4823" s="57" t="s">
        <v>7135</v>
      </c>
      <c r="H4823" s="56" t="s">
        <v>42</v>
      </c>
      <c r="I4823" s="56">
        <v>5108</v>
      </c>
      <c r="J4823" s="56"/>
      <c r="K4823" s="56"/>
      <c r="L4823" s="71"/>
      <c r="M4823" s="56"/>
      <c r="N4823" s="46"/>
      <c r="O4823" s="46"/>
      <c r="P4823" s="46"/>
      <c r="Q4823" s="56"/>
      <c r="R4823" s="58"/>
      <c r="S4823" s="59"/>
      <c r="T4823" s="58"/>
      <c r="U4823" s="58"/>
      <c r="V4823" s="60"/>
      <c r="W4823" s="56"/>
      <c r="X4823" s="56"/>
      <c r="Y4823" s="56"/>
      <c r="Z4823" s="46"/>
      <c r="AA4823" s="66"/>
      <c r="AB4823" s="46"/>
      <c r="AC4823" s="46"/>
      <c r="AD4823" s="61"/>
      <c r="AE4823" s="61"/>
      <c r="AF4823" s="46"/>
      <c r="AG4823" s="46"/>
      <c r="AH4823" s="46"/>
      <c r="AI4823" s="46"/>
      <c r="AJ4823" s="46"/>
      <c r="AK4823" s="46"/>
      <c r="AL4823" s="46"/>
    </row>
    <row r="4824" spans="1:38" x14ac:dyDescent="0.45">
      <c r="A4824" s="16"/>
      <c r="B4824" s="21"/>
      <c r="C4824" s="16"/>
      <c r="D4824" s="16"/>
      <c r="E4824" s="56"/>
      <c r="F4824" s="56"/>
      <c r="G4824" s="57"/>
      <c r="H4824" s="56"/>
      <c r="I4824" s="56"/>
      <c r="J4824" s="56"/>
      <c r="K4824" s="56"/>
      <c r="L4824" s="71"/>
      <c r="M4824" s="56"/>
      <c r="N4824" s="46"/>
      <c r="O4824" s="46" t="s">
        <v>54</v>
      </c>
      <c r="P4824" s="46">
        <f>SUM(P4823:P4823)</f>
        <v>0</v>
      </c>
      <c r="Q4824" s="56"/>
      <c r="R4824" s="58"/>
      <c r="S4824" s="59"/>
      <c r="T4824" s="58"/>
      <c r="U4824" s="58"/>
      <c r="V4824" s="60"/>
      <c r="W4824" s="56"/>
      <c r="X4824" s="56"/>
      <c r="Y4824" s="56"/>
      <c r="Z4824" s="46"/>
      <c r="AA4824" s="66"/>
      <c r="AB4824" s="46"/>
      <c r="AC4824" s="46"/>
      <c r="AD4824" s="61"/>
      <c r="AE4824" s="61"/>
      <c r="AF4824" s="46"/>
      <c r="AG4824" s="46"/>
      <c r="AH4824" s="46">
        <f>SUM(AH4823:AH4823)</f>
        <v>0</v>
      </c>
      <c r="AI4824" s="46"/>
      <c r="AJ4824" s="46">
        <f>SUM(AJ4823:AJ4823)</f>
        <v>0</v>
      </c>
      <c r="AK4824" s="46"/>
      <c r="AL4824" s="46">
        <f>SUM(AL4823:AL4823)</f>
        <v>0</v>
      </c>
    </row>
    <row r="4825" spans="1:38" x14ac:dyDescent="0.45">
      <c r="A4825" s="16" t="s">
        <v>7136</v>
      </c>
      <c r="B4825" s="21"/>
      <c r="C4825" s="16" t="s">
        <v>7137</v>
      </c>
      <c r="D4825" s="16" t="s">
        <v>7138</v>
      </c>
      <c r="E4825" s="56">
        <v>2911</v>
      </c>
      <c r="F4825" s="56">
        <v>8010</v>
      </c>
      <c r="G4825" s="57" t="s">
        <v>7139</v>
      </c>
      <c r="H4825" s="56" t="s">
        <v>42</v>
      </c>
      <c r="I4825" s="56">
        <v>638</v>
      </c>
      <c r="J4825" s="56"/>
      <c r="K4825" s="56"/>
      <c r="L4825" s="71"/>
      <c r="M4825" s="56"/>
      <c r="N4825" s="46"/>
      <c r="O4825" s="46"/>
      <c r="P4825" s="46"/>
      <c r="Q4825" s="56"/>
      <c r="R4825" s="58"/>
      <c r="S4825" s="59"/>
      <c r="T4825" s="58"/>
      <c r="U4825" s="58"/>
      <c r="V4825" s="60"/>
      <c r="W4825" s="56"/>
      <c r="X4825" s="56"/>
      <c r="Y4825" s="56"/>
      <c r="Z4825" s="46"/>
      <c r="AA4825" s="66"/>
      <c r="AB4825" s="46"/>
      <c r="AC4825" s="46"/>
      <c r="AD4825" s="61"/>
      <c r="AE4825" s="61"/>
      <c r="AF4825" s="46"/>
      <c r="AG4825" s="46"/>
      <c r="AH4825" s="46"/>
      <c r="AI4825" s="46"/>
      <c r="AJ4825" s="46"/>
      <c r="AK4825" s="46"/>
      <c r="AL4825" s="46"/>
    </row>
    <row r="4826" spans="1:38" x14ac:dyDescent="0.45">
      <c r="A4826" s="16"/>
      <c r="B4826" s="21"/>
      <c r="C4826" s="16"/>
      <c r="D4826" s="16"/>
      <c r="E4826" s="56">
        <v>2912</v>
      </c>
      <c r="F4826" s="56">
        <v>9826</v>
      </c>
      <c r="G4826" s="57" t="s">
        <v>7140</v>
      </c>
      <c r="H4826" s="56" t="s">
        <v>42</v>
      </c>
      <c r="I4826" s="56">
        <v>30509</v>
      </c>
      <c r="J4826" s="56"/>
      <c r="K4826" s="56"/>
      <c r="L4826" s="71"/>
      <c r="M4826" s="56"/>
      <c r="N4826" s="46"/>
      <c r="O4826" s="46"/>
      <c r="P4826" s="46"/>
      <c r="Q4826" s="56"/>
      <c r="R4826" s="58"/>
      <c r="S4826" s="59"/>
      <c r="T4826" s="58"/>
      <c r="U4826" s="58"/>
      <c r="V4826" s="60"/>
      <c r="W4826" s="56"/>
      <c r="X4826" s="56"/>
      <c r="Y4826" s="56"/>
      <c r="Z4826" s="46"/>
      <c r="AA4826" s="66"/>
      <c r="AB4826" s="46"/>
      <c r="AC4826" s="46"/>
      <c r="AD4826" s="61"/>
      <c r="AE4826" s="61"/>
      <c r="AF4826" s="46"/>
      <c r="AG4826" s="46"/>
      <c r="AH4826" s="46"/>
      <c r="AI4826" s="46"/>
      <c r="AJ4826" s="46"/>
      <c r="AK4826" s="46"/>
      <c r="AL4826" s="46"/>
    </row>
    <row r="4827" spans="1:38" x14ac:dyDescent="0.45">
      <c r="A4827" s="16"/>
      <c r="B4827" s="21"/>
      <c r="C4827" s="16"/>
      <c r="D4827" s="16"/>
      <c r="E4827" s="56"/>
      <c r="F4827" s="56"/>
      <c r="G4827" s="57"/>
      <c r="H4827" s="56"/>
      <c r="I4827" s="56"/>
      <c r="J4827" s="56"/>
      <c r="K4827" s="56"/>
      <c r="L4827" s="71"/>
      <c r="M4827" s="56"/>
      <c r="N4827" s="46"/>
      <c r="O4827" s="46" t="s">
        <v>54</v>
      </c>
      <c r="P4827" s="46">
        <f>SUM(P4825:P4826)</f>
        <v>0</v>
      </c>
      <c r="Q4827" s="56"/>
      <c r="R4827" s="58"/>
      <c r="S4827" s="59"/>
      <c r="T4827" s="58"/>
      <c r="U4827" s="58"/>
      <c r="V4827" s="60"/>
      <c r="W4827" s="56"/>
      <c r="X4827" s="56"/>
      <c r="Y4827" s="56"/>
      <c r="Z4827" s="46"/>
      <c r="AA4827" s="66"/>
      <c r="AB4827" s="46"/>
      <c r="AC4827" s="46"/>
      <c r="AD4827" s="61"/>
      <c r="AE4827" s="61"/>
      <c r="AF4827" s="46"/>
      <c r="AG4827" s="46"/>
      <c r="AH4827" s="46">
        <f>SUM(AH4825:AH4826)</f>
        <v>0</v>
      </c>
      <c r="AI4827" s="46"/>
      <c r="AJ4827" s="46">
        <f>SUM(AJ4825:AJ4826)</f>
        <v>0</v>
      </c>
      <c r="AK4827" s="46"/>
      <c r="AL4827" s="46">
        <f>SUM(AL4825:AL4826)</f>
        <v>0</v>
      </c>
    </row>
    <row r="4828" spans="1:38" x14ac:dyDescent="0.45">
      <c r="A4828" s="16" t="s">
        <v>7141</v>
      </c>
      <c r="B4828" s="21"/>
      <c r="C4828" s="16" t="s">
        <v>7142</v>
      </c>
      <c r="D4828" s="16" t="s">
        <v>7143</v>
      </c>
      <c r="E4828" s="56">
        <v>2913</v>
      </c>
      <c r="F4828" s="56">
        <v>9573</v>
      </c>
      <c r="G4828" s="57" t="s">
        <v>7144</v>
      </c>
      <c r="H4828" s="56" t="s">
        <v>42</v>
      </c>
      <c r="I4828" s="56">
        <v>30462</v>
      </c>
      <c r="J4828" s="56"/>
      <c r="K4828" s="56"/>
      <c r="L4828" s="71"/>
      <c r="M4828" s="56"/>
      <c r="N4828" s="46"/>
      <c r="O4828" s="46"/>
      <c r="P4828" s="46"/>
      <c r="Q4828" s="56"/>
      <c r="R4828" s="58"/>
      <c r="S4828" s="59"/>
      <c r="T4828" s="58"/>
      <c r="U4828" s="58"/>
      <c r="V4828" s="60"/>
      <c r="W4828" s="56"/>
      <c r="X4828" s="56"/>
      <c r="Y4828" s="56"/>
      <c r="Z4828" s="46"/>
      <c r="AA4828" s="66"/>
      <c r="AB4828" s="46"/>
      <c r="AC4828" s="46"/>
      <c r="AD4828" s="61"/>
      <c r="AE4828" s="61"/>
      <c r="AF4828" s="46"/>
      <c r="AG4828" s="46"/>
      <c r="AH4828" s="46"/>
      <c r="AI4828" s="46"/>
      <c r="AJ4828" s="46"/>
      <c r="AK4828" s="46"/>
      <c r="AL4828" s="46"/>
    </row>
    <row r="4829" spans="1:38" x14ac:dyDescent="0.45">
      <c r="A4829" s="16"/>
      <c r="B4829" s="21"/>
      <c r="C4829" s="16"/>
      <c r="D4829" s="16"/>
      <c r="E4829" s="56"/>
      <c r="F4829" s="56"/>
      <c r="G4829" s="57"/>
      <c r="H4829" s="56"/>
      <c r="I4829" s="56"/>
      <c r="J4829" s="56"/>
      <c r="K4829" s="56"/>
      <c r="L4829" s="71"/>
      <c r="M4829" s="56"/>
      <c r="N4829" s="46"/>
      <c r="O4829" s="46" t="s">
        <v>54</v>
      </c>
      <c r="P4829" s="46">
        <f>SUM(P4828:P4828)</f>
        <v>0</v>
      </c>
      <c r="Q4829" s="56"/>
      <c r="R4829" s="58"/>
      <c r="S4829" s="59"/>
      <c r="T4829" s="58"/>
      <c r="U4829" s="58"/>
      <c r="V4829" s="60"/>
      <c r="W4829" s="56"/>
      <c r="X4829" s="56"/>
      <c r="Y4829" s="56"/>
      <c r="Z4829" s="46"/>
      <c r="AA4829" s="66"/>
      <c r="AB4829" s="46"/>
      <c r="AC4829" s="46"/>
      <c r="AD4829" s="61"/>
      <c r="AE4829" s="61"/>
      <c r="AF4829" s="46"/>
      <c r="AG4829" s="46"/>
      <c r="AH4829" s="46">
        <f>SUM(AH4828:AH4828)</f>
        <v>0</v>
      </c>
      <c r="AI4829" s="46"/>
      <c r="AJ4829" s="46">
        <f>SUM(AJ4828:AJ4828)</f>
        <v>0</v>
      </c>
      <c r="AK4829" s="46"/>
      <c r="AL4829" s="46">
        <f>SUM(AL4828:AL4828)</f>
        <v>0</v>
      </c>
    </row>
    <row r="4830" spans="1:38" x14ac:dyDescent="0.45">
      <c r="A4830" s="16" t="s">
        <v>7145</v>
      </c>
      <c r="B4830" s="21">
        <v>3110102316736</v>
      </c>
      <c r="C4830" s="16" t="s">
        <v>7146</v>
      </c>
      <c r="D4830" s="16" t="s">
        <v>7147</v>
      </c>
      <c r="E4830" s="56">
        <v>2914</v>
      </c>
      <c r="F4830" s="56">
        <v>7925</v>
      </c>
      <c r="G4830" s="57" t="s">
        <v>7148</v>
      </c>
      <c r="H4830" s="56" t="s">
        <v>42</v>
      </c>
      <c r="I4830" s="56">
        <v>21193</v>
      </c>
      <c r="J4830" s="56"/>
      <c r="K4830" s="56"/>
      <c r="L4830" s="71"/>
      <c r="M4830" s="56"/>
      <c r="N4830" s="46"/>
      <c r="O4830" s="46"/>
      <c r="P4830" s="46"/>
      <c r="Q4830" s="56"/>
      <c r="R4830" s="58"/>
      <c r="S4830" s="59"/>
      <c r="T4830" s="58"/>
      <c r="U4830" s="58"/>
      <c r="V4830" s="60"/>
      <c r="W4830" s="56"/>
      <c r="X4830" s="56"/>
      <c r="Y4830" s="56"/>
      <c r="Z4830" s="46"/>
      <c r="AA4830" s="66"/>
      <c r="AB4830" s="46"/>
      <c r="AC4830" s="46"/>
      <c r="AD4830" s="61"/>
      <c r="AE4830" s="61"/>
      <c r="AF4830" s="46"/>
      <c r="AG4830" s="46"/>
      <c r="AH4830" s="46"/>
      <c r="AI4830" s="46"/>
      <c r="AJ4830" s="46"/>
      <c r="AK4830" s="46"/>
      <c r="AL4830" s="46"/>
    </row>
    <row r="4831" spans="1:38" x14ac:dyDescent="0.45">
      <c r="A4831" s="16"/>
      <c r="B4831" s="21"/>
      <c r="C4831" s="16"/>
      <c r="D4831" s="16"/>
      <c r="E4831" s="56"/>
      <c r="F4831" s="56"/>
      <c r="G4831" s="57"/>
      <c r="H4831" s="56"/>
      <c r="I4831" s="56"/>
      <c r="J4831" s="56"/>
      <c r="K4831" s="56"/>
      <c r="L4831" s="71"/>
      <c r="M4831" s="56"/>
      <c r="N4831" s="46"/>
      <c r="O4831" s="46" t="s">
        <v>54</v>
      </c>
      <c r="P4831" s="46">
        <f>SUM(P4830:P4830)</f>
        <v>0</v>
      </c>
      <c r="Q4831" s="56"/>
      <c r="R4831" s="58"/>
      <c r="S4831" s="59"/>
      <c r="T4831" s="58"/>
      <c r="U4831" s="58"/>
      <c r="V4831" s="60"/>
      <c r="W4831" s="56"/>
      <c r="X4831" s="56"/>
      <c r="Y4831" s="56"/>
      <c r="Z4831" s="46"/>
      <c r="AA4831" s="66"/>
      <c r="AB4831" s="46"/>
      <c r="AC4831" s="46"/>
      <c r="AD4831" s="61"/>
      <c r="AE4831" s="61"/>
      <c r="AF4831" s="46"/>
      <c r="AG4831" s="46"/>
      <c r="AH4831" s="46">
        <f>SUM(AH4830:AH4830)</f>
        <v>0</v>
      </c>
      <c r="AI4831" s="46"/>
      <c r="AJ4831" s="46">
        <f>SUM(AJ4830:AJ4830)</f>
        <v>0</v>
      </c>
      <c r="AK4831" s="46"/>
      <c r="AL4831" s="46">
        <f>SUM(AL4830:AL4830)</f>
        <v>0</v>
      </c>
    </row>
    <row r="4832" spans="1:38" x14ac:dyDescent="0.45">
      <c r="A4832" s="16" t="s">
        <v>7149</v>
      </c>
      <c r="B4832" s="21">
        <v>3601200215990</v>
      </c>
      <c r="C4832" s="16" t="s">
        <v>7150</v>
      </c>
      <c r="D4832" s="16" t="s">
        <v>7151</v>
      </c>
      <c r="E4832" s="56">
        <v>2915</v>
      </c>
      <c r="F4832" s="56">
        <v>3370</v>
      </c>
      <c r="G4832" s="57" t="s">
        <v>7152</v>
      </c>
      <c r="H4832" s="56" t="s">
        <v>42</v>
      </c>
      <c r="I4832" s="56">
        <v>29494</v>
      </c>
      <c r="J4832" s="56">
        <v>1</v>
      </c>
      <c r="K4832" s="56">
        <v>0</v>
      </c>
      <c r="L4832" s="71">
        <v>87</v>
      </c>
      <c r="M4832" s="56" t="s">
        <v>43</v>
      </c>
      <c r="N4832" s="46">
        <f>((J4832*400)+(K4832*100))+L4832</f>
        <v>487</v>
      </c>
      <c r="O4832" s="46">
        <v>440</v>
      </c>
      <c r="P4832" s="46">
        <f>N4832*O4832</f>
        <v>214280</v>
      </c>
      <c r="Q4832" s="56"/>
      <c r="R4832" s="58"/>
      <c r="S4832" s="59"/>
      <c r="T4832" s="58"/>
      <c r="U4832" s="58"/>
      <c r="V4832" s="60"/>
      <c r="W4832" s="56"/>
      <c r="X4832" s="56"/>
      <c r="Y4832" s="56"/>
      <c r="Z4832" s="46"/>
      <c r="AA4832" s="66"/>
      <c r="AB4832" s="46"/>
      <c r="AC4832" s="46"/>
      <c r="AD4832" s="61"/>
      <c r="AE4832" s="61"/>
      <c r="AF4832" s="46"/>
      <c r="AG4832" s="46">
        <f>IF(AND(AF4832="",P4832=""),0,IF((AF4832=""),P4832,IF((P4832=""),AF4832,AF4832+P4832)))</f>
        <v>214280</v>
      </c>
      <c r="AH4832" s="46">
        <f>IF( (AA4832=""),AG4832*1,AG4832*(AA4832/100) )</f>
        <v>214280</v>
      </c>
      <c r="AI4832" s="46">
        <v>0</v>
      </c>
      <c r="AJ4832" s="46">
        <f>IF((AI4832-AH4832) &gt; 1,0,IF((AI4832-AH4832)&lt;0,AH4832-AI4832,AI4832-AH4832))</f>
        <v>214280</v>
      </c>
      <c r="AK4832" s="46">
        <v>0.3</v>
      </c>
      <c r="AL4832" s="46">
        <f>AJ4832*(AK4832/100)</f>
        <v>642.84</v>
      </c>
    </row>
    <row r="4833" spans="1:38" x14ac:dyDescent="0.45">
      <c r="A4833" s="16"/>
      <c r="B4833" s="21"/>
      <c r="C4833" s="16"/>
      <c r="D4833" s="16"/>
      <c r="E4833" s="56"/>
      <c r="F4833" s="56"/>
      <c r="G4833" s="57"/>
      <c r="H4833" s="56"/>
      <c r="I4833" s="56"/>
      <c r="J4833" s="56"/>
      <c r="K4833" s="56"/>
      <c r="L4833" s="71"/>
      <c r="M4833" s="56"/>
      <c r="N4833" s="46"/>
      <c r="O4833" s="46" t="s">
        <v>54</v>
      </c>
      <c r="P4833" s="46">
        <f>SUM(P4832:P4832)</f>
        <v>214280</v>
      </c>
      <c r="Q4833" s="56"/>
      <c r="R4833" s="58"/>
      <c r="S4833" s="59"/>
      <c r="T4833" s="58"/>
      <c r="U4833" s="58"/>
      <c r="V4833" s="60"/>
      <c r="W4833" s="56"/>
      <c r="X4833" s="56"/>
      <c r="Y4833" s="56"/>
      <c r="Z4833" s="46"/>
      <c r="AA4833" s="66"/>
      <c r="AB4833" s="46"/>
      <c r="AC4833" s="46"/>
      <c r="AD4833" s="61"/>
      <c r="AE4833" s="61"/>
      <c r="AF4833" s="46"/>
      <c r="AG4833" s="46"/>
      <c r="AH4833" s="46">
        <f>SUM(AH4832:AH4832)</f>
        <v>214280</v>
      </c>
      <c r="AI4833" s="46"/>
      <c r="AJ4833" s="46">
        <f>SUM(AJ4832:AJ4832)</f>
        <v>214280</v>
      </c>
      <c r="AK4833" s="46"/>
      <c r="AL4833" s="46">
        <f>SUM(AL4832:AL4832)</f>
        <v>642.84</v>
      </c>
    </row>
    <row r="4834" spans="1:38" x14ac:dyDescent="0.45">
      <c r="A4834" s="16" t="s">
        <v>7153</v>
      </c>
      <c r="B4834" s="21">
        <v>3770400048173</v>
      </c>
      <c r="C4834" s="16" t="s">
        <v>7154</v>
      </c>
      <c r="D4834" s="16" t="s">
        <v>7155</v>
      </c>
      <c r="E4834" s="56">
        <v>2916</v>
      </c>
      <c r="F4834" s="56">
        <v>1831</v>
      </c>
      <c r="G4834" s="57" t="s">
        <v>7156</v>
      </c>
      <c r="H4834" s="56" t="s">
        <v>42</v>
      </c>
      <c r="I4834" s="56">
        <v>12219</v>
      </c>
      <c r="J4834" s="56">
        <v>0</v>
      </c>
      <c r="K4834" s="56">
        <v>0</v>
      </c>
      <c r="L4834" s="71">
        <v>20</v>
      </c>
      <c r="M4834" s="56" t="s">
        <v>208</v>
      </c>
      <c r="N4834" s="46">
        <f>((J4834*400)+(K4834*100))+L4834</f>
        <v>20</v>
      </c>
      <c r="O4834" s="46">
        <v>150</v>
      </c>
      <c r="P4834" s="46">
        <f>N4834*O4834</f>
        <v>3000</v>
      </c>
      <c r="Q4834" s="56"/>
      <c r="R4834" s="58"/>
      <c r="S4834" s="59"/>
      <c r="T4834" s="58"/>
      <c r="U4834" s="58"/>
      <c r="V4834" s="60"/>
      <c r="W4834" s="56"/>
      <c r="X4834" s="56"/>
      <c r="Y4834" s="56"/>
      <c r="Z4834" s="46"/>
      <c r="AA4834" s="66"/>
      <c r="AB4834" s="46"/>
      <c r="AC4834" s="46"/>
      <c r="AD4834" s="61"/>
      <c r="AE4834" s="61"/>
      <c r="AF4834" s="46"/>
      <c r="AG4834" s="46">
        <f>IF(AND(AF4834="",P4834=""),0,IF((AF4834=""),P4834,IF((P4834=""),AF4834,AF4834+P4834)))</f>
        <v>3000</v>
      </c>
      <c r="AH4834" s="46">
        <f>IF( (AA4834=""),AG4834*1,AG4834*(AA4834/100) )</f>
        <v>3000</v>
      </c>
      <c r="AI4834" s="46">
        <v>0</v>
      </c>
      <c r="AJ4834" s="46">
        <f>IF((AI4834-AH4834) &gt; 1,0,IF((AI4834-AH4834)&lt;0,AH4834-AI4834,AI4834-AH4834))</f>
        <v>3000</v>
      </c>
      <c r="AK4834" s="46">
        <v>0.02</v>
      </c>
      <c r="AL4834" s="46">
        <f>AJ4834*(AK4834/100)</f>
        <v>0.6</v>
      </c>
    </row>
    <row r="4835" spans="1:38" x14ac:dyDescent="0.45">
      <c r="A4835" s="16"/>
      <c r="B4835" s="21"/>
      <c r="C4835" s="16"/>
      <c r="D4835" s="16"/>
      <c r="E4835" s="56"/>
      <c r="F4835" s="56"/>
      <c r="G4835" s="57"/>
      <c r="H4835" s="56"/>
      <c r="I4835" s="56"/>
      <c r="J4835" s="56">
        <v>0</v>
      </c>
      <c r="K4835" s="56">
        <v>3</v>
      </c>
      <c r="L4835" s="71">
        <v>73</v>
      </c>
      <c r="M4835" s="56" t="s">
        <v>90</v>
      </c>
      <c r="N4835" s="46">
        <f>((J4835*400)+(K4835*100))+L4835</f>
        <v>373</v>
      </c>
      <c r="O4835" s="46">
        <v>150</v>
      </c>
      <c r="P4835" s="46">
        <f>N4835*O4835</f>
        <v>55950</v>
      </c>
      <c r="Q4835" s="56"/>
      <c r="R4835" s="58"/>
      <c r="S4835" s="59"/>
      <c r="T4835" s="58"/>
      <c r="U4835" s="58"/>
      <c r="V4835" s="60"/>
      <c r="W4835" s="56"/>
      <c r="X4835" s="56"/>
      <c r="Y4835" s="56"/>
      <c r="Z4835" s="46"/>
      <c r="AA4835" s="66"/>
      <c r="AB4835" s="46"/>
      <c r="AC4835" s="46"/>
      <c r="AD4835" s="61"/>
      <c r="AE4835" s="61"/>
      <c r="AF4835" s="46"/>
      <c r="AG4835" s="46">
        <f>IF(AND(AF4835="",P4835=""),0,IF((AF4835=""),P4835,IF((P4835=""),AF4835,AF4835+P4835)))</f>
        <v>55950</v>
      </c>
      <c r="AH4835" s="46">
        <f>IF( (AA4835=""),AG4835*1,AG4835*(AA4835/100) )</f>
        <v>55950</v>
      </c>
      <c r="AI4835" s="46">
        <v>0</v>
      </c>
      <c r="AJ4835" s="46">
        <f>IF((AI4835-AH4835) &gt; 1,0,IF((AI4835-AH4835)&lt;0,AH4835-AI4835,AI4835-AH4835))</f>
        <v>55950</v>
      </c>
      <c r="AK4835" s="46">
        <v>0.01</v>
      </c>
      <c r="AL4835" s="46">
        <f>AJ4835*(AK4835/100)</f>
        <v>5.5950000000000006</v>
      </c>
    </row>
    <row r="4836" spans="1:38" x14ac:dyDescent="0.45">
      <c r="A4836" s="16"/>
      <c r="B4836" s="21"/>
      <c r="C4836" s="16"/>
      <c r="D4836" s="16"/>
      <c r="E4836" s="56">
        <v>2917</v>
      </c>
      <c r="F4836" s="56">
        <v>1829</v>
      </c>
      <c r="G4836" s="57" t="s">
        <v>7157</v>
      </c>
      <c r="H4836" s="56" t="s">
        <v>42</v>
      </c>
      <c r="I4836" s="56">
        <v>12220</v>
      </c>
      <c r="J4836" s="56">
        <v>0</v>
      </c>
      <c r="K4836" s="56">
        <v>0</v>
      </c>
      <c r="L4836" s="71">
        <v>82</v>
      </c>
      <c r="M4836" s="56" t="s">
        <v>90</v>
      </c>
      <c r="N4836" s="46">
        <f>((J4836*400)+(K4836*100))+L4836</f>
        <v>82</v>
      </c>
      <c r="O4836" s="46">
        <v>150</v>
      </c>
      <c r="P4836" s="46">
        <f>N4836*O4836</f>
        <v>12300</v>
      </c>
      <c r="Q4836" s="56"/>
      <c r="R4836" s="58"/>
      <c r="S4836" s="59"/>
      <c r="T4836" s="58"/>
      <c r="U4836" s="58"/>
      <c r="V4836" s="60"/>
      <c r="W4836" s="56"/>
      <c r="X4836" s="56"/>
      <c r="Y4836" s="56"/>
      <c r="Z4836" s="46"/>
      <c r="AA4836" s="66"/>
      <c r="AB4836" s="46"/>
      <c r="AC4836" s="46"/>
      <c r="AD4836" s="61"/>
      <c r="AE4836" s="61"/>
      <c r="AF4836" s="46"/>
      <c r="AG4836" s="46">
        <f>IF(AND(AF4836="",P4836=""),0,IF((AF4836=""),P4836,IF((P4836=""),AF4836,AF4836+P4836)))</f>
        <v>12300</v>
      </c>
      <c r="AH4836" s="46">
        <f>IF( (AA4836=""),AG4836*1,AG4836*(AA4836/100) )</f>
        <v>12300</v>
      </c>
      <c r="AI4836" s="46">
        <v>0</v>
      </c>
      <c r="AJ4836" s="46">
        <f>IF((AI4836-AH4836) &gt; 1,0,IF((AI4836-AH4836)&lt;0,AH4836-AI4836,AI4836-AH4836))</f>
        <v>12300</v>
      </c>
      <c r="AK4836" s="46">
        <v>0.01</v>
      </c>
      <c r="AL4836" s="46">
        <f>AJ4836*(AK4836/100)</f>
        <v>1.23</v>
      </c>
    </row>
    <row r="4837" spans="1:38" x14ac:dyDescent="0.45">
      <c r="A4837" s="16"/>
      <c r="B4837" s="21"/>
      <c r="C4837" s="16"/>
      <c r="D4837" s="16"/>
      <c r="E4837" s="56"/>
      <c r="F4837" s="56"/>
      <c r="G4837" s="57"/>
      <c r="H4837" s="56"/>
      <c r="I4837" s="56"/>
      <c r="J4837" s="56"/>
      <c r="K4837" s="56"/>
      <c r="L4837" s="71"/>
      <c r="M4837" s="56"/>
      <c r="N4837" s="46"/>
      <c r="O4837" s="46"/>
      <c r="P4837" s="46"/>
      <c r="Q4837" s="73">
        <v>1</v>
      </c>
      <c r="R4837" s="58" t="s">
        <v>7153</v>
      </c>
      <c r="S4837" s="59">
        <v>3770400048173</v>
      </c>
      <c r="T4837" s="58" t="s">
        <v>7154</v>
      </c>
      <c r="U4837" s="58" t="s">
        <v>7158</v>
      </c>
      <c r="V4837" s="60"/>
      <c r="W4837" s="56" t="s">
        <v>210</v>
      </c>
      <c r="X4837" s="56" t="s">
        <v>211</v>
      </c>
      <c r="Y4837" s="56" t="s">
        <v>212</v>
      </c>
      <c r="Z4837" s="46">
        <v>80</v>
      </c>
      <c r="AA4837" s="66">
        <v>100</v>
      </c>
      <c r="AB4837" s="46">
        <v>6900</v>
      </c>
      <c r="AC4837" s="46">
        <f>Z4837*AB4837</f>
        <v>552000</v>
      </c>
      <c r="AD4837" s="61">
        <v>5</v>
      </c>
      <c r="AE4837" s="61">
        <v>5</v>
      </c>
      <c r="AF4837" s="46">
        <f>(AC4837*(100-AE4837))/100</f>
        <v>524400</v>
      </c>
      <c r="AG4837" s="46">
        <f>IF( (AF4837=""),0,SUM(AF4837:AF4837) )</f>
        <v>524400</v>
      </c>
      <c r="AH4837" s="46">
        <f>(AG4837/100)*(AA4837)</f>
        <v>524400</v>
      </c>
      <c r="AI4837" s="46">
        <v>0</v>
      </c>
      <c r="AJ4837" s="46">
        <f>IF((AI4837-AH4837) &gt; 1,0,IF((AI4837-AH4837)&lt;0,AH4837-AI4837,AI4837-AH4837))</f>
        <v>524400</v>
      </c>
      <c r="AK4837" s="46">
        <v>0.02</v>
      </c>
      <c r="AL4837" s="46">
        <f>AJ4837*(AK4837/100)</f>
        <v>104.88000000000001</v>
      </c>
    </row>
    <row r="4838" spans="1:38" x14ac:dyDescent="0.45">
      <c r="A4838" s="16"/>
      <c r="B4838" s="21"/>
      <c r="C4838" s="16"/>
      <c r="D4838" s="16"/>
      <c r="E4838" s="56"/>
      <c r="F4838" s="56"/>
      <c r="G4838" s="57"/>
      <c r="H4838" s="56"/>
      <c r="I4838" s="56"/>
      <c r="J4838" s="56"/>
      <c r="K4838" s="56"/>
      <c r="L4838" s="71"/>
      <c r="M4838" s="56"/>
      <c r="N4838" s="46"/>
      <c r="O4838" s="46" t="s">
        <v>54</v>
      </c>
      <c r="P4838" s="46">
        <f>SUM(P4834:P4837)</f>
        <v>71250</v>
      </c>
      <c r="Q4838" s="56"/>
      <c r="R4838" s="58"/>
      <c r="S4838" s="59"/>
      <c r="T4838" s="58"/>
      <c r="U4838" s="58"/>
      <c r="V4838" s="60"/>
      <c r="W4838" s="56"/>
      <c r="X4838" s="56"/>
      <c r="Y4838" s="56"/>
      <c r="Z4838" s="46"/>
      <c r="AA4838" s="66"/>
      <c r="AB4838" s="46"/>
      <c r="AC4838" s="46"/>
      <c r="AD4838" s="61"/>
      <c r="AE4838" s="61"/>
      <c r="AF4838" s="46"/>
      <c r="AG4838" s="46"/>
      <c r="AH4838" s="46">
        <f>SUM(AH4834:AH4837)</f>
        <v>595650</v>
      </c>
      <c r="AI4838" s="46"/>
      <c r="AJ4838" s="46">
        <f>SUM(AJ4834:AJ4837)</f>
        <v>595650</v>
      </c>
      <c r="AK4838" s="46"/>
      <c r="AL4838" s="46">
        <f>SUM(AL4834:AL4837)</f>
        <v>112.30500000000001</v>
      </c>
    </row>
    <row r="4839" spans="1:38" x14ac:dyDescent="0.45">
      <c r="A4839" s="16" t="s">
        <v>7159</v>
      </c>
      <c r="B4839" s="21">
        <v>3770400408161</v>
      </c>
      <c r="C4839" s="16" t="s">
        <v>7160</v>
      </c>
      <c r="D4839" s="16" t="s">
        <v>6415</v>
      </c>
      <c r="E4839" s="56">
        <v>2918</v>
      </c>
      <c r="F4839" s="56">
        <v>1171</v>
      </c>
      <c r="G4839" s="57" t="s">
        <v>7161</v>
      </c>
      <c r="H4839" s="56" t="s">
        <v>42</v>
      </c>
      <c r="I4839" s="56">
        <v>13329</v>
      </c>
      <c r="J4839" s="56">
        <v>10</v>
      </c>
      <c r="K4839" s="56">
        <v>0</v>
      </c>
      <c r="L4839" s="71">
        <v>94</v>
      </c>
      <c r="M4839" s="56" t="s">
        <v>43</v>
      </c>
      <c r="N4839" s="46">
        <f>((J4839*400)+(K4839*100))+L4839</f>
        <v>4094</v>
      </c>
      <c r="O4839" s="46">
        <v>260</v>
      </c>
      <c r="P4839" s="46">
        <f>N4839*O4839</f>
        <v>1064440</v>
      </c>
      <c r="Q4839" s="56"/>
      <c r="R4839" s="58"/>
      <c r="S4839" s="59"/>
      <c r="T4839" s="58"/>
      <c r="U4839" s="58"/>
      <c r="V4839" s="60"/>
      <c r="W4839" s="56"/>
      <c r="X4839" s="56"/>
      <c r="Y4839" s="56"/>
      <c r="Z4839" s="46"/>
      <c r="AA4839" s="66"/>
      <c r="AB4839" s="46"/>
      <c r="AC4839" s="46"/>
      <c r="AD4839" s="61"/>
      <c r="AE4839" s="61"/>
      <c r="AF4839" s="46"/>
      <c r="AG4839" s="46">
        <f>IF(AND(AF4839="",P4839=""),0,IF((AF4839=""),P4839,IF((P4839=""),AF4839,AF4839+P4839)))</f>
        <v>1064440</v>
      </c>
      <c r="AH4839" s="46">
        <f>IF( (AA4839=""),AG4839*1,AG4839*(AA4839/100) )</f>
        <v>1064440</v>
      </c>
      <c r="AI4839" s="46">
        <v>0</v>
      </c>
      <c r="AJ4839" s="46">
        <f>IF((AI4839-AH4839) &gt; 1,0,IF((AI4839-AH4839)&lt;0,AH4839-AI4839,AI4839-AH4839))</f>
        <v>1064440</v>
      </c>
      <c r="AK4839" s="46">
        <v>0.3</v>
      </c>
      <c r="AL4839" s="46">
        <f>AJ4839*(AK4839/100)</f>
        <v>3193.32</v>
      </c>
    </row>
    <row r="4840" spans="1:38" x14ac:dyDescent="0.45">
      <c r="A4840" s="16"/>
      <c r="B4840" s="21"/>
      <c r="C4840" s="16"/>
      <c r="D4840" s="16"/>
      <c r="E4840" s="56">
        <v>2919</v>
      </c>
      <c r="F4840" s="56">
        <v>10083</v>
      </c>
      <c r="G4840" s="57" t="s">
        <v>7162</v>
      </c>
      <c r="H4840" s="56" t="s">
        <v>42</v>
      </c>
      <c r="I4840" s="56">
        <v>13350</v>
      </c>
      <c r="J4840" s="56"/>
      <c r="K4840" s="56"/>
      <c r="L4840" s="71"/>
      <c r="M4840" s="56"/>
      <c r="N4840" s="46"/>
      <c r="O4840" s="46"/>
      <c r="P4840" s="46"/>
      <c r="Q4840" s="56"/>
      <c r="R4840" s="58"/>
      <c r="S4840" s="59"/>
      <c r="T4840" s="58"/>
      <c r="U4840" s="58"/>
      <c r="V4840" s="60"/>
      <c r="W4840" s="56"/>
      <c r="X4840" s="56"/>
      <c r="Y4840" s="56"/>
      <c r="Z4840" s="46"/>
      <c r="AA4840" s="66"/>
      <c r="AB4840" s="46"/>
      <c r="AC4840" s="46"/>
      <c r="AD4840" s="61"/>
      <c r="AE4840" s="61"/>
      <c r="AF4840" s="46"/>
      <c r="AG4840" s="46"/>
      <c r="AH4840" s="46"/>
      <c r="AI4840" s="46"/>
      <c r="AJ4840" s="46"/>
      <c r="AK4840" s="46"/>
      <c r="AL4840" s="46"/>
    </row>
    <row r="4841" spans="1:38" x14ac:dyDescent="0.45">
      <c r="A4841" s="16"/>
      <c r="B4841" s="21"/>
      <c r="C4841" s="16"/>
      <c r="D4841" s="16"/>
      <c r="E4841" s="56">
        <v>2920</v>
      </c>
      <c r="F4841" s="56">
        <v>6998</v>
      </c>
      <c r="G4841" s="57" t="s">
        <v>7163</v>
      </c>
      <c r="H4841" s="56" t="s">
        <v>42</v>
      </c>
      <c r="I4841" s="56">
        <v>13352</v>
      </c>
      <c r="J4841" s="56"/>
      <c r="K4841" s="56"/>
      <c r="L4841" s="71"/>
      <c r="M4841" s="56"/>
      <c r="N4841" s="46"/>
      <c r="O4841" s="46"/>
      <c r="P4841" s="46"/>
      <c r="Q4841" s="56"/>
      <c r="R4841" s="58"/>
      <c r="S4841" s="59"/>
      <c r="T4841" s="58"/>
      <c r="U4841" s="58"/>
      <c r="V4841" s="60"/>
      <c r="W4841" s="56"/>
      <c r="X4841" s="56"/>
      <c r="Y4841" s="56"/>
      <c r="Z4841" s="46"/>
      <c r="AA4841" s="66"/>
      <c r="AB4841" s="46"/>
      <c r="AC4841" s="46"/>
      <c r="AD4841" s="61"/>
      <c r="AE4841" s="61"/>
      <c r="AF4841" s="46"/>
      <c r="AG4841" s="46"/>
      <c r="AH4841" s="46"/>
      <c r="AI4841" s="46"/>
      <c r="AJ4841" s="46"/>
      <c r="AK4841" s="46"/>
      <c r="AL4841" s="46"/>
    </row>
    <row r="4842" spans="1:38" x14ac:dyDescent="0.45">
      <c r="A4842" s="16"/>
      <c r="B4842" s="21"/>
      <c r="C4842" s="16"/>
      <c r="D4842" s="16"/>
      <c r="E4842" s="56">
        <v>2921</v>
      </c>
      <c r="F4842" s="56">
        <v>8935</v>
      </c>
      <c r="G4842" s="57" t="s">
        <v>7164</v>
      </c>
      <c r="H4842" s="56" t="s">
        <v>42</v>
      </c>
      <c r="I4842" s="56">
        <v>15686</v>
      </c>
      <c r="J4842" s="56"/>
      <c r="K4842" s="56"/>
      <c r="L4842" s="71"/>
      <c r="M4842" s="56"/>
      <c r="N4842" s="46"/>
      <c r="O4842" s="46"/>
      <c r="P4842" s="46"/>
      <c r="Q4842" s="56"/>
      <c r="R4842" s="58"/>
      <c r="S4842" s="59"/>
      <c r="T4842" s="58"/>
      <c r="U4842" s="58"/>
      <c r="V4842" s="60"/>
      <c r="W4842" s="56"/>
      <c r="X4842" s="56"/>
      <c r="Y4842" s="56"/>
      <c r="Z4842" s="46"/>
      <c r="AA4842" s="66"/>
      <c r="AB4842" s="46"/>
      <c r="AC4842" s="46"/>
      <c r="AD4842" s="61"/>
      <c r="AE4842" s="61"/>
      <c r="AF4842" s="46"/>
      <c r="AG4842" s="46"/>
      <c r="AH4842" s="46"/>
      <c r="AI4842" s="46"/>
      <c r="AJ4842" s="46"/>
      <c r="AK4842" s="46"/>
      <c r="AL4842" s="46"/>
    </row>
    <row r="4843" spans="1:38" x14ac:dyDescent="0.45">
      <c r="A4843" s="16"/>
      <c r="B4843" s="21"/>
      <c r="C4843" s="16"/>
      <c r="D4843" s="16"/>
      <c r="E4843" s="56"/>
      <c r="F4843" s="56"/>
      <c r="G4843" s="57"/>
      <c r="H4843" s="56"/>
      <c r="I4843" s="56"/>
      <c r="J4843" s="56"/>
      <c r="K4843" s="56"/>
      <c r="L4843" s="71"/>
      <c r="M4843" s="56"/>
      <c r="N4843" s="46"/>
      <c r="O4843" s="46" t="s">
        <v>54</v>
      </c>
      <c r="P4843" s="46">
        <f>SUM(P4839:P4842)</f>
        <v>1064440</v>
      </c>
      <c r="Q4843" s="56"/>
      <c r="R4843" s="58"/>
      <c r="S4843" s="59"/>
      <c r="T4843" s="58"/>
      <c r="U4843" s="58"/>
      <c r="V4843" s="60"/>
      <c r="W4843" s="56"/>
      <c r="X4843" s="56"/>
      <c r="Y4843" s="56"/>
      <c r="Z4843" s="46"/>
      <c r="AA4843" s="66"/>
      <c r="AB4843" s="46"/>
      <c r="AC4843" s="46"/>
      <c r="AD4843" s="61"/>
      <c r="AE4843" s="61"/>
      <c r="AF4843" s="46"/>
      <c r="AG4843" s="46"/>
      <c r="AH4843" s="46">
        <f>SUM(AH4839:AH4842)</f>
        <v>1064440</v>
      </c>
      <c r="AI4843" s="46"/>
      <c r="AJ4843" s="46">
        <f>SUM(AJ4839:AJ4842)</f>
        <v>1064440</v>
      </c>
      <c r="AK4843" s="46"/>
      <c r="AL4843" s="46">
        <f>SUM(AL4839:AL4842)</f>
        <v>3193.32</v>
      </c>
    </row>
    <row r="4844" spans="1:38" x14ac:dyDescent="0.45">
      <c r="A4844" s="16" t="s">
        <v>7153</v>
      </c>
      <c r="B4844" s="21">
        <v>3770400048173</v>
      </c>
      <c r="C4844" s="16" t="s">
        <v>7154</v>
      </c>
      <c r="D4844" s="16" t="s">
        <v>7155</v>
      </c>
      <c r="E4844" s="56">
        <v>2922</v>
      </c>
      <c r="F4844" s="56">
        <v>1827</v>
      </c>
      <c r="G4844" s="57" t="s">
        <v>7165</v>
      </c>
      <c r="H4844" s="56" t="s">
        <v>42</v>
      </c>
      <c r="I4844" s="56">
        <v>23074</v>
      </c>
      <c r="J4844" s="56">
        <v>0</v>
      </c>
      <c r="K4844" s="56">
        <v>3</v>
      </c>
      <c r="L4844" s="71">
        <v>35</v>
      </c>
      <c r="M4844" s="56" t="s">
        <v>90</v>
      </c>
      <c r="N4844" s="46">
        <f>((J4844*400)+(K4844*100))+L4844</f>
        <v>335</v>
      </c>
      <c r="O4844" s="46">
        <v>150</v>
      </c>
      <c r="P4844" s="46">
        <f>N4844*O4844</f>
        <v>50250</v>
      </c>
      <c r="Q4844" s="56"/>
      <c r="R4844" s="58"/>
      <c r="S4844" s="59"/>
      <c r="T4844" s="58"/>
      <c r="U4844" s="58"/>
      <c r="V4844" s="60"/>
      <c r="W4844" s="56"/>
      <c r="X4844" s="56"/>
      <c r="Y4844" s="56"/>
      <c r="Z4844" s="46"/>
      <c r="AA4844" s="66"/>
      <c r="AB4844" s="46"/>
      <c r="AC4844" s="46"/>
      <c r="AD4844" s="61"/>
      <c r="AE4844" s="61"/>
      <c r="AF4844" s="46"/>
      <c r="AG4844" s="46">
        <f>IF(AND(AF4844="",P4844=""),0,IF((AF4844=""),P4844,IF((P4844=""),AF4844,AF4844+P4844)))</f>
        <v>50250</v>
      </c>
      <c r="AH4844" s="46">
        <f>IF( (AA4844=""),AG4844*1,AG4844*(AA4844/100) )</f>
        <v>50250</v>
      </c>
      <c r="AI4844" s="46">
        <v>50000000</v>
      </c>
      <c r="AJ4844" s="46">
        <f>IF((AI4844-AH4844) &gt; 1,0,IF((AI4844-AH4844)&lt;0,AH4844-AI4844,AI4844-AH4844))</f>
        <v>0</v>
      </c>
      <c r="AK4844" s="46">
        <v>0.01</v>
      </c>
      <c r="AL4844" s="46">
        <f>AJ4844*(AK4844/100)</f>
        <v>0</v>
      </c>
    </row>
    <row r="4845" spans="1:38" x14ac:dyDescent="0.45">
      <c r="A4845" s="16"/>
      <c r="B4845" s="21"/>
      <c r="C4845" s="16"/>
      <c r="D4845" s="16"/>
      <c r="E4845" s="56">
        <v>2923</v>
      </c>
      <c r="F4845" s="56">
        <v>2162</v>
      </c>
      <c r="G4845" s="57" t="s">
        <v>7166</v>
      </c>
      <c r="H4845" s="56" t="s">
        <v>42</v>
      </c>
      <c r="I4845" s="56">
        <v>23076</v>
      </c>
      <c r="J4845" s="56">
        <v>0</v>
      </c>
      <c r="K4845" s="56">
        <v>3</v>
      </c>
      <c r="L4845" s="71">
        <v>95</v>
      </c>
      <c r="M4845" s="56" t="s">
        <v>90</v>
      </c>
      <c r="N4845" s="46">
        <f>((J4845*400)+(K4845*100))+L4845</f>
        <v>395</v>
      </c>
      <c r="O4845" s="46">
        <v>150</v>
      </c>
      <c r="P4845" s="46">
        <f>N4845*O4845</f>
        <v>59250</v>
      </c>
      <c r="Q4845" s="56"/>
      <c r="R4845" s="58"/>
      <c r="S4845" s="59"/>
      <c r="T4845" s="58"/>
      <c r="U4845" s="58"/>
      <c r="V4845" s="60"/>
      <c r="W4845" s="56"/>
      <c r="X4845" s="56"/>
      <c r="Y4845" s="56"/>
      <c r="Z4845" s="46"/>
      <c r="AA4845" s="66"/>
      <c r="AB4845" s="46"/>
      <c r="AC4845" s="46"/>
      <c r="AD4845" s="61"/>
      <c r="AE4845" s="61"/>
      <c r="AF4845" s="46"/>
      <c r="AG4845" s="46">
        <f>IF(AND(AF4845="",P4845=""),0,IF((AF4845=""),P4845,IF((P4845=""),AF4845,AF4845+P4845)))</f>
        <v>59250</v>
      </c>
      <c r="AH4845" s="46">
        <f>IF( (AA4845=""),AG4845*1,AG4845*(AA4845/100) )</f>
        <v>59250</v>
      </c>
      <c r="AI4845" s="46">
        <v>0</v>
      </c>
      <c r="AJ4845" s="46">
        <f>IF((AI4845-AH4845) &gt; 1,0,IF((AI4845-AH4845)&lt;0,AH4845-AI4845,AI4845-AH4845))</f>
        <v>59250</v>
      </c>
      <c r="AK4845" s="46">
        <v>0.01</v>
      </c>
      <c r="AL4845" s="46">
        <f>AJ4845*(AK4845/100)</f>
        <v>5.9250000000000007</v>
      </c>
    </row>
    <row r="4846" spans="1:38" x14ac:dyDescent="0.45">
      <c r="A4846" s="16"/>
      <c r="B4846" s="21"/>
      <c r="C4846" s="16"/>
      <c r="D4846" s="16"/>
      <c r="E4846" s="56"/>
      <c r="F4846" s="56"/>
      <c r="G4846" s="57"/>
      <c r="H4846" s="56"/>
      <c r="I4846" s="56"/>
      <c r="J4846" s="56"/>
      <c r="K4846" s="56"/>
      <c r="L4846" s="71"/>
      <c r="M4846" s="56"/>
      <c r="N4846" s="46"/>
      <c r="O4846" s="46"/>
      <c r="P4846" s="46"/>
      <c r="Q4846" s="73">
        <v>1</v>
      </c>
      <c r="R4846" s="58" t="s">
        <v>7153</v>
      </c>
      <c r="S4846" s="59">
        <v>3770400048173</v>
      </c>
      <c r="T4846" s="58" t="s">
        <v>7154</v>
      </c>
      <c r="U4846" s="58" t="s">
        <v>7158</v>
      </c>
      <c r="V4846" s="60"/>
      <c r="W4846" s="56" t="s">
        <v>210</v>
      </c>
      <c r="X4846" s="56" t="s">
        <v>211</v>
      </c>
      <c r="Y4846" s="56" t="s">
        <v>212</v>
      </c>
      <c r="Z4846" s="46">
        <v>80</v>
      </c>
      <c r="AA4846" s="66">
        <v>100</v>
      </c>
      <c r="AB4846" s="46">
        <v>6900</v>
      </c>
      <c r="AC4846" s="46">
        <f>Z4846*AB4846</f>
        <v>552000</v>
      </c>
      <c r="AD4846" s="61">
        <v>5</v>
      </c>
      <c r="AE4846" s="61">
        <v>5</v>
      </c>
      <c r="AF4846" s="46">
        <f>(AC4846*(100-AE4846))/100</f>
        <v>524400</v>
      </c>
      <c r="AG4846" s="46">
        <f>IF( (AF4846=""),0,SUM(AF4846:AF4846) )</f>
        <v>524400</v>
      </c>
      <c r="AH4846" s="46">
        <f>(AG4846/100)*(AA4846)</f>
        <v>524400</v>
      </c>
      <c r="AI4846" s="46">
        <v>0</v>
      </c>
      <c r="AJ4846" s="46">
        <f>IF((AI4846-AH4846) &gt; 1,0,IF((AI4846-AH4846)&lt;0,AH4846-AI4846,AI4846-AH4846))</f>
        <v>524400</v>
      </c>
      <c r="AK4846" s="46">
        <v>0.02</v>
      </c>
      <c r="AL4846" s="46">
        <f>AJ4846*(AK4846/100)</f>
        <v>104.88000000000001</v>
      </c>
    </row>
    <row r="4847" spans="1:38" x14ac:dyDescent="0.45">
      <c r="A4847" s="16"/>
      <c r="B4847" s="21"/>
      <c r="C4847" s="16"/>
      <c r="D4847" s="16"/>
      <c r="E4847" s="56"/>
      <c r="F4847" s="56"/>
      <c r="G4847" s="57"/>
      <c r="H4847" s="56"/>
      <c r="I4847" s="56"/>
      <c r="J4847" s="56"/>
      <c r="K4847" s="56"/>
      <c r="L4847" s="71"/>
      <c r="M4847" s="56"/>
      <c r="N4847" s="46"/>
      <c r="O4847" s="46" t="s">
        <v>54</v>
      </c>
      <c r="P4847" s="46">
        <f>SUM(P4844:P4846)</f>
        <v>109500</v>
      </c>
      <c r="Q4847" s="56"/>
      <c r="R4847" s="58"/>
      <c r="S4847" s="59"/>
      <c r="T4847" s="58"/>
      <c r="U4847" s="58"/>
      <c r="V4847" s="60"/>
      <c r="W4847" s="56"/>
      <c r="X4847" s="56"/>
      <c r="Y4847" s="56"/>
      <c r="Z4847" s="46"/>
      <c r="AA4847" s="66"/>
      <c r="AB4847" s="46"/>
      <c r="AC4847" s="46"/>
      <c r="AD4847" s="61"/>
      <c r="AE4847" s="61"/>
      <c r="AF4847" s="46"/>
      <c r="AG4847" s="46"/>
      <c r="AH4847" s="46">
        <f>SUM(AH4844:AH4846)</f>
        <v>633900</v>
      </c>
      <c r="AI4847" s="46"/>
      <c r="AJ4847" s="46">
        <f>SUM(AJ4844:AJ4846)</f>
        <v>583650</v>
      </c>
      <c r="AK4847" s="46"/>
      <c r="AL4847" s="46">
        <f>SUM(AL4844:AL4846)</f>
        <v>110.80500000000001</v>
      </c>
    </row>
    <row r="4848" spans="1:38" x14ac:dyDescent="0.45">
      <c r="A4848" s="16" t="s">
        <v>7167</v>
      </c>
      <c r="B4848" s="21">
        <v>3100502538272</v>
      </c>
      <c r="C4848" s="16" t="s">
        <v>7168</v>
      </c>
      <c r="D4848" s="16" t="s">
        <v>7169</v>
      </c>
      <c r="E4848" s="56">
        <v>2924</v>
      </c>
      <c r="F4848" s="56">
        <v>9238</v>
      </c>
      <c r="G4848" s="57" t="s">
        <v>7170</v>
      </c>
      <c r="H4848" s="56" t="s">
        <v>42</v>
      </c>
      <c r="I4848" s="56">
        <v>9333</v>
      </c>
      <c r="J4848" s="56"/>
      <c r="K4848" s="56"/>
      <c r="L4848" s="71"/>
      <c r="M4848" s="56"/>
      <c r="N4848" s="46"/>
      <c r="O4848" s="46"/>
      <c r="P4848" s="46"/>
      <c r="Q4848" s="56"/>
      <c r="R4848" s="58"/>
      <c r="S4848" s="59"/>
      <c r="T4848" s="58"/>
      <c r="U4848" s="58"/>
      <c r="V4848" s="60"/>
      <c r="W4848" s="56"/>
      <c r="X4848" s="56"/>
      <c r="Y4848" s="56"/>
      <c r="Z4848" s="46"/>
      <c r="AA4848" s="66"/>
      <c r="AB4848" s="46"/>
      <c r="AC4848" s="46"/>
      <c r="AD4848" s="61"/>
      <c r="AE4848" s="61"/>
      <c r="AF4848" s="46"/>
      <c r="AG4848" s="46"/>
      <c r="AH4848" s="46"/>
      <c r="AI4848" s="46"/>
      <c r="AJ4848" s="46"/>
      <c r="AK4848" s="46"/>
      <c r="AL4848" s="46"/>
    </row>
    <row r="4849" spans="1:38" x14ac:dyDescent="0.45">
      <c r="A4849" s="16"/>
      <c r="B4849" s="21"/>
      <c r="C4849" s="16"/>
      <c r="D4849" s="16"/>
      <c r="E4849" s="56"/>
      <c r="F4849" s="56"/>
      <c r="G4849" s="57"/>
      <c r="H4849" s="56"/>
      <c r="I4849" s="56"/>
      <c r="J4849" s="56"/>
      <c r="K4849" s="56"/>
      <c r="L4849" s="71"/>
      <c r="M4849" s="56"/>
      <c r="N4849" s="46"/>
      <c r="O4849" s="46" t="s">
        <v>54</v>
      </c>
      <c r="P4849" s="46">
        <f>SUM(P4848:P4848)</f>
        <v>0</v>
      </c>
      <c r="Q4849" s="56"/>
      <c r="R4849" s="58"/>
      <c r="S4849" s="59"/>
      <c r="T4849" s="58"/>
      <c r="U4849" s="58"/>
      <c r="V4849" s="60"/>
      <c r="W4849" s="56"/>
      <c r="X4849" s="56"/>
      <c r="Y4849" s="56"/>
      <c r="Z4849" s="46"/>
      <c r="AA4849" s="66"/>
      <c r="AB4849" s="46"/>
      <c r="AC4849" s="46"/>
      <c r="AD4849" s="61"/>
      <c r="AE4849" s="61"/>
      <c r="AF4849" s="46"/>
      <c r="AG4849" s="46"/>
      <c r="AH4849" s="46">
        <f>SUM(AH4848:AH4848)</f>
        <v>0</v>
      </c>
      <c r="AI4849" s="46"/>
      <c r="AJ4849" s="46">
        <f>SUM(AJ4848:AJ4848)</f>
        <v>0</v>
      </c>
      <c r="AK4849" s="46"/>
      <c r="AL4849" s="46">
        <f>SUM(AL4848:AL4848)</f>
        <v>0</v>
      </c>
    </row>
    <row r="4850" spans="1:38" x14ac:dyDescent="0.45">
      <c r="A4850" s="16" t="s">
        <v>7171</v>
      </c>
      <c r="B4850" s="21">
        <v>3770400492430</v>
      </c>
      <c r="C4850" s="16" t="s">
        <v>7172</v>
      </c>
      <c r="D4850" s="16" t="s">
        <v>7173</v>
      </c>
      <c r="E4850" s="56">
        <v>2925</v>
      </c>
      <c r="F4850" s="56">
        <v>2573</v>
      </c>
      <c r="G4850" s="57" t="s">
        <v>7174</v>
      </c>
      <c r="H4850" s="56" t="s">
        <v>42</v>
      </c>
      <c r="I4850" s="56">
        <v>11522</v>
      </c>
      <c r="J4850" s="56">
        <v>0</v>
      </c>
      <c r="K4850" s="56">
        <v>1</v>
      </c>
      <c r="L4850" s="71">
        <v>11</v>
      </c>
      <c r="M4850" s="56" t="s">
        <v>43</v>
      </c>
      <c r="N4850" s="46">
        <f>((J4850*400)+(K4850*100))+L4850</f>
        <v>111</v>
      </c>
      <c r="O4850" s="46">
        <v>300</v>
      </c>
      <c r="P4850" s="46">
        <f>N4850*O4850</f>
        <v>33300</v>
      </c>
      <c r="Q4850" s="56"/>
      <c r="R4850" s="58"/>
      <c r="S4850" s="59"/>
      <c r="T4850" s="58"/>
      <c r="U4850" s="58"/>
      <c r="V4850" s="60"/>
      <c r="W4850" s="56"/>
      <c r="X4850" s="56"/>
      <c r="Y4850" s="56"/>
      <c r="Z4850" s="46"/>
      <c r="AA4850" s="66"/>
      <c r="AB4850" s="46"/>
      <c r="AC4850" s="46"/>
      <c r="AD4850" s="61"/>
      <c r="AE4850" s="61"/>
      <c r="AF4850" s="46"/>
      <c r="AG4850" s="46">
        <f>IF(AND(AF4850="",P4850=""),0,IF((AF4850=""),P4850,IF((P4850=""),AF4850,AF4850+P4850)))</f>
        <v>33300</v>
      </c>
      <c r="AH4850" s="46">
        <f>IF( (AA4850=""),AG4850*1,AG4850*(AA4850/100) )</f>
        <v>33300</v>
      </c>
      <c r="AI4850" s="46">
        <v>0</v>
      </c>
      <c r="AJ4850" s="46">
        <f>IF((AI4850-AH4850) &gt; 1,0,IF((AI4850-AH4850)&lt;0,AH4850-AI4850,AI4850-AH4850))</f>
        <v>33300</v>
      </c>
      <c r="AK4850" s="46">
        <v>0.3</v>
      </c>
      <c r="AL4850" s="46">
        <f>AJ4850*(AK4850/100)</f>
        <v>99.9</v>
      </c>
    </row>
    <row r="4851" spans="1:38" x14ac:dyDescent="0.45">
      <c r="A4851" s="16"/>
      <c r="B4851" s="21"/>
      <c r="C4851" s="16"/>
      <c r="D4851" s="16"/>
      <c r="E4851" s="56"/>
      <c r="F4851" s="56"/>
      <c r="G4851" s="57"/>
      <c r="H4851" s="56"/>
      <c r="I4851" s="56"/>
      <c r="J4851" s="56"/>
      <c r="K4851" s="56"/>
      <c r="L4851" s="71"/>
      <c r="M4851" s="56"/>
      <c r="N4851" s="46"/>
      <c r="O4851" s="46" t="s">
        <v>54</v>
      </c>
      <c r="P4851" s="46">
        <f>SUM(P4850:P4850)</f>
        <v>33300</v>
      </c>
      <c r="Q4851" s="56"/>
      <c r="R4851" s="58"/>
      <c r="S4851" s="59"/>
      <c r="T4851" s="58"/>
      <c r="U4851" s="58"/>
      <c r="V4851" s="60"/>
      <c r="W4851" s="56"/>
      <c r="X4851" s="56"/>
      <c r="Y4851" s="56"/>
      <c r="Z4851" s="46"/>
      <c r="AA4851" s="66"/>
      <c r="AB4851" s="46"/>
      <c r="AC4851" s="46"/>
      <c r="AD4851" s="61"/>
      <c r="AE4851" s="61"/>
      <c r="AF4851" s="46"/>
      <c r="AG4851" s="46"/>
      <c r="AH4851" s="46">
        <f>SUM(AH4850:AH4850)</f>
        <v>33300</v>
      </c>
      <c r="AI4851" s="46"/>
      <c r="AJ4851" s="46">
        <f>SUM(AJ4850:AJ4850)</f>
        <v>33300</v>
      </c>
      <c r="AK4851" s="46"/>
      <c r="AL4851" s="46">
        <f>SUM(AL4850:AL4850)</f>
        <v>99.9</v>
      </c>
    </row>
    <row r="4852" spans="1:38" x14ac:dyDescent="0.45">
      <c r="A4852" s="16" t="s">
        <v>7175</v>
      </c>
      <c r="B4852" s="21">
        <v>3770400032200</v>
      </c>
      <c r="C4852" s="16" t="s">
        <v>7176</v>
      </c>
      <c r="D4852" s="16" t="s">
        <v>7177</v>
      </c>
      <c r="E4852" s="56">
        <v>2926</v>
      </c>
      <c r="F4852" s="56">
        <v>4221</v>
      </c>
      <c r="G4852" s="57" t="s">
        <v>7178</v>
      </c>
      <c r="H4852" s="56" t="s">
        <v>42</v>
      </c>
      <c r="I4852" s="56">
        <v>17157</v>
      </c>
      <c r="J4852" s="56">
        <v>0</v>
      </c>
      <c r="K4852" s="56">
        <v>0</v>
      </c>
      <c r="L4852" s="71">
        <v>93</v>
      </c>
      <c r="M4852" s="56" t="s">
        <v>43</v>
      </c>
      <c r="N4852" s="46">
        <f>((J4852*400)+(K4852*100))+L4852</f>
        <v>93</v>
      </c>
      <c r="O4852" s="46">
        <v>3000</v>
      </c>
      <c r="P4852" s="46">
        <f>N4852*O4852</f>
        <v>279000</v>
      </c>
      <c r="Q4852" s="56"/>
      <c r="R4852" s="58"/>
      <c r="S4852" s="59"/>
      <c r="T4852" s="58"/>
      <c r="U4852" s="58"/>
      <c r="V4852" s="60"/>
      <c r="W4852" s="56"/>
      <c r="X4852" s="56"/>
      <c r="Y4852" s="56"/>
      <c r="Z4852" s="46"/>
      <c r="AA4852" s="66"/>
      <c r="AB4852" s="46"/>
      <c r="AC4852" s="46"/>
      <c r="AD4852" s="61"/>
      <c r="AE4852" s="61"/>
      <c r="AF4852" s="46"/>
      <c r="AG4852" s="46">
        <f>IF(AND(AF4852="",P4852=""),0,IF((AF4852=""),P4852,IF((P4852=""),AF4852,AF4852+P4852)))</f>
        <v>279000</v>
      </c>
      <c r="AH4852" s="46">
        <f>IF( (AA4852=""),AG4852*1,AG4852*(AA4852/100) )</f>
        <v>279000</v>
      </c>
      <c r="AI4852" s="46">
        <v>0</v>
      </c>
      <c r="AJ4852" s="46">
        <f>IF((AI4852-AH4852) &gt; 1,0,IF((AI4852-AH4852)&lt;0,AH4852-AI4852,AI4852-AH4852))</f>
        <v>279000</v>
      </c>
      <c r="AK4852" s="46">
        <v>0.3</v>
      </c>
      <c r="AL4852" s="46">
        <f>AJ4852*(AK4852/100)</f>
        <v>837</v>
      </c>
    </row>
    <row r="4853" spans="1:38" x14ac:dyDescent="0.45">
      <c r="A4853" s="16"/>
      <c r="B4853" s="21"/>
      <c r="C4853" s="16"/>
      <c r="D4853" s="16"/>
      <c r="E4853" s="56">
        <v>2927</v>
      </c>
      <c r="F4853" s="56">
        <v>3862</v>
      </c>
      <c r="G4853" s="57" t="s">
        <v>7179</v>
      </c>
      <c r="H4853" s="56" t="s">
        <v>42</v>
      </c>
      <c r="I4853" s="56">
        <v>32195</v>
      </c>
      <c r="J4853" s="56">
        <v>1</v>
      </c>
      <c r="K4853" s="56">
        <v>2</v>
      </c>
      <c r="L4853" s="71">
        <v>0</v>
      </c>
      <c r="M4853" s="56" t="s">
        <v>43</v>
      </c>
      <c r="N4853" s="46">
        <f>((J4853*400)+(K4853*100))+L4853</f>
        <v>600</v>
      </c>
      <c r="O4853" s="46">
        <v>2250</v>
      </c>
      <c r="P4853" s="46">
        <f>N4853*O4853</f>
        <v>1350000</v>
      </c>
      <c r="Q4853" s="56"/>
      <c r="R4853" s="58"/>
      <c r="S4853" s="59"/>
      <c r="T4853" s="58"/>
      <c r="U4853" s="58"/>
      <c r="V4853" s="60"/>
      <c r="W4853" s="56"/>
      <c r="X4853" s="56"/>
      <c r="Y4853" s="56"/>
      <c r="Z4853" s="46"/>
      <c r="AA4853" s="66"/>
      <c r="AB4853" s="46"/>
      <c r="AC4853" s="46"/>
      <c r="AD4853" s="61"/>
      <c r="AE4853" s="61"/>
      <c r="AF4853" s="46"/>
      <c r="AG4853" s="46">
        <f>IF(AND(AF4853="",P4853=""),0,IF((AF4853=""),P4853,IF((P4853=""),AF4853,AF4853+P4853)))</f>
        <v>1350000</v>
      </c>
      <c r="AH4853" s="46">
        <f>IF( (AA4853=""),AG4853*1,AG4853*(AA4853/100) )</f>
        <v>1350000</v>
      </c>
      <c r="AI4853" s="46">
        <v>0</v>
      </c>
      <c r="AJ4853" s="46">
        <f>IF((AI4853-AH4853) &gt; 1,0,IF((AI4853-AH4853)&lt;0,AH4853-AI4853,AI4853-AH4853))</f>
        <v>1350000</v>
      </c>
      <c r="AK4853" s="46">
        <v>0.3</v>
      </c>
      <c r="AL4853" s="46">
        <f>AJ4853*(AK4853/100)</f>
        <v>4050</v>
      </c>
    </row>
    <row r="4854" spans="1:38" x14ac:dyDescent="0.45">
      <c r="A4854" s="16"/>
      <c r="B4854" s="21"/>
      <c r="C4854" s="16"/>
      <c r="D4854" s="16"/>
      <c r="E4854" s="56"/>
      <c r="F4854" s="56"/>
      <c r="G4854" s="57"/>
      <c r="H4854" s="56"/>
      <c r="I4854" s="56"/>
      <c r="J4854" s="56"/>
      <c r="K4854" s="56"/>
      <c r="L4854" s="71"/>
      <c r="M4854" s="56"/>
      <c r="N4854" s="46"/>
      <c r="O4854" s="46" t="s">
        <v>54</v>
      </c>
      <c r="P4854" s="46">
        <f>SUM(P4852:P4853)</f>
        <v>1629000</v>
      </c>
      <c r="Q4854" s="56"/>
      <c r="R4854" s="58"/>
      <c r="S4854" s="59"/>
      <c r="T4854" s="58"/>
      <c r="U4854" s="58"/>
      <c r="V4854" s="60"/>
      <c r="W4854" s="56"/>
      <c r="X4854" s="56"/>
      <c r="Y4854" s="56"/>
      <c r="Z4854" s="46"/>
      <c r="AA4854" s="66"/>
      <c r="AB4854" s="46"/>
      <c r="AC4854" s="46"/>
      <c r="AD4854" s="61"/>
      <c r="AE4854" s="61"/>
      <c r="AF4854" s="46"/>
      <c r="AG4854" s="46"/>
      <c r="AH4854" s="46">
        <f>SUM(AH4852:AH4853)</f>
        <v>1629000</v>
      </c>
      <c r="AI4854" s="46"/>
      <c r="AJ4854" s="46">
        <f>SUM(AJ4852:AJ4853)</f>
        <v>1629000</v>
      </c>
      <c r="AK4854" s="46"/>
      <c r="AL4854" s="46">
        <f>SUM(AL4852:AL4853)</f>
        <v>4887</v>
      </c>
    </row>
    <row r="4855" spans="1:38" x14ac:dyDescent="0.45">
      <c r="A4855" s="16" t="s">
        <v>7180</v>
      </c>
      <c r="B4855" s="21">
        <v>3770400002050</v>
      </c>
      <c r="C4855" s="16" t="s">
        <v>7181</v>
      </c>
      <c r="D4855" s="16" t="s">
        <v>7182</v>
      </c>
      <c r="E4855" s="56">
        <v>2928</v>
      </c>
      <c r="F4855" s="56">
        <v>34</v>
      </c>
      <c r="G4855" s="57" t="s">
        <v>7183</v>
      </c>
      <c r="H4855" s="56" t="s">
        <v>42</v>
      </c>
      <c r="I4855" s="56">
        <v>1253</v>
      </c>
      <c r="J4855" s="56"/>
      <c r="K4855" s="56"/>
      <c r="L4855" s="71"/>
      <c r="M4855" s="56"/>
      <c r="N4855" s="46"/>
      <c r="O4855" s="46"/>
      <c r="P4855" s="46"/>
      <c r="Q4855" s="56"/>
      <c r="R4855" s="58"/>
      <c r="S4855" s="59"/>
      <c r="T4855" s="58"/>
      <c r="U4855" s="58"/>
      <c r="V4855" s="60"/>
      <c r="W4855" s="56"/>
      <c r="X4855" s="56"/>
      <c r="Y4855" s="56"/>
      <c r="Z4855" s="46"/>
      <c r="AA4855" s="66"/>
      <c r="AB4855" s="46"/>
      <c r="AC4855" s="46"/>
      <c r="AD4855" s="61"/>
      <c r="AE4855" s="61"/>
      <c r="AF4855" s="46"/>
      <c r="AG4855" s="46"/>
      <c r="AH4855" s="46"/>
      <c r="AI4855" s="46"/>
      <c r="AJ4855" s="46"/>
      <c r="AK4855" s="46"/>
      <c r="AL4855" s="46"/>
    </row>
    <row r="4856" spans="1:38" x14ac:dyDescent="0.45">
      <c r="A4856" s="16"/>
      <c r="B4856" s="21"/>
      <c r="C4856" s="16"/>
      <c r="D4856" s="16"/>
      <c r="E4856" s="56"/>
      <c r="F4856" s="56"/>
      <c r="G4856" s="57"/>
      <c r="H4856" s="56"/>
      <c r="I4856" s="56"/>
      <c r="J4856" s="56"/>
      <c r="K4856" s="56"/>
      <c r="L4856" s="71"/>
      <c r="M4856" s="56"/>
      <c r="N4856" s="46"/>
      <c r="O4856" s="46" t="s">
        <v>54</v>
      </c>
      <c r="P4856" s="46">
        <f>SUM(P4855:P4855)</f>
        <v>0</v>
      </c>
      <c r="Q4856" s="56"/>
      <c r="R4856" s="58"/>
      <c r="S4856" s="59"/>
      <c r="T4856" s="58"/>
      <c r="U4856" s="58"/>
      <c r="V4856" s="60"/>
      <c r="W4856" s="56"/>
      <c r="X4856" s="56"/>
      <c r="Y4856" s="56"/>
      <c r="Z4856" s="46"/>
      <c r="AA4856" s="66"/>
      <c r="AB4856" s="46"/>
      <c r="AC4856" s="46"/>
      <c r="AD4856" s="61"/>
      <c r="AE4856" s="61"/>
      <c r="AF4856" s="46"/>
      <c r="AG4856" s="46"/>
      <c r="AH4856" s="46">
        <f>SUM(AH4855:AH4855)</f>
        <v>0</v>
      </c>
      <c r="AI4856" s="46"/>
      <c r="AJ4856" s="46">
        <f>SUM(AJ4855:AJ4855)</f>
        <v>0</v>
      </c>
      <c r="AK4856" s="46"/>
      <c r="AL4856" s="46">
        <f>SUM(AL4855:AL4855)</f>
        <v>0</v>
      </c>
    </row>
    <row r="4857" spans="1:38" x14ac:dyDescent="0.45">
      <c r="A4857" s="16" t="s">
        <v>7184</v>
      </c>
      <c r="B4857" s="21">
        <v>3770400009666</v>
      </c>
      <c r="C4857" s="16" t="s">
        <v>7185</v>
      </c>
      <c r="D4857" s="16" t="s">
        <v>7186</v>
      </c>
      <c r="E4857" s="56">
        <v>2929</v>
      </c>
      <c r="F4857" s="56">
        <v>1699</v>
      </c>
      <c r="G4857" s="57" t="s">
        <v>7187</v>
      </c>
      <c r="H4857" s="56" t="s">
        <v>42</v>
      </c>
      <c r="I4857" s="56">
        <v>2859</v>
      </c>
      <c r="J4857" s="56">
        <v>3</v>
      </c>
      <c r="K4857" s="56">
        <v>2</v>
      </c>
      <c r="L4857" s="71">
        <v>47</v>
      </c>
      <c r="M4857" s="56" t="s">
        <v>90</v>
      </c>
      <c r="N4857" s="46">
        <f>((J4857*400)+(K4857*100))+L4857</f>
        <v>1447</v>
      </c>
      <c r="O4857" s="46">
        <v>440</v>
      </c>
      <c r="P4857" s="46">
        <f>N4857*O4857</f>
        <v>636680</v>
      </c>
      <c r="Q4857" s="56"/>
      <c r="R4857" s="58"/>
      <c r="S4857" s="59"/>
      <c r="T4857" s="58"/>
      <c r="U4857" s="58"/>
      <c r="V4857" s="60"/>
      <c r="W4857" s="56"/>
      <c r="X4857" s="56"/>
      <c r="Y4857" s="56"/>
      <c r="Z4857" s="46"/>
      <c r="AA4857" s="66"/>
      <c r="AB4857" s="46"/>
      <c r="AC4857" s="46"/>
      <c r="AD4857" s="61"/>
      <c r="AE4857" s="61"/>
      <c r="AF4857" s="46"/>
      <c r="AG4857" s="46">
        <f>IF(AND(AF4857="",P4857=""),0,IF((AF4857=""),P4857,IF((P4857=""),AF4857,AF4857+P4857)))</f>
        <v>636680</v>
      </c>
      <c r="AH4857" s="46">
        <f>IF( (AA4857=""),AG4857*1,AG4857*(AA4857/100) )</f>
        <v>636680</v>
      </c>
      <c r="AI4857" s="46">
        <v>50000000</v>
      </c>
      <c r="AJ4857" s="46">
        <f>IF((AI4857-AH4857) &gt; 1,0,IF((AI4857-AH4857)&lt;0,AH4857-AI4857,AI4857-AH4857))</f>
        <v>0</v>
      </c>
      <c r="AK4857" s="46">
        <v>0.01</v>
      </c>
      <c r="AL4857" s="46">
        <f>AJ4857*(AK4857/100)</f>
        <v>0</v>
      </c>
    </row>
    <row r="4858" spans="1:38" x14ac:dyDescent="0.45">
      <c r="A4858" s="16"/>
      <c r="B4858" s="21"/>
      <c r="C4858" s="16"/>
      <c r="D4858" s="16"/>
      <c r="E4858" s="56">
        <v>2930</v>
      </c>
      <c r="F4858" s="56">
        <v>9792</v>
      </c>
      <c r="G4858" s="57" t="s">
        <v>7188</v>
      </c>
      <c r="H4858" s="56" t="s">
        <v>42</v>
      </c>
      <c r="I4858" s="56">
        <v>29889</v>
      </c>
      <c r="J4858" s="56"/>
      <c r="K4858" s="56"/>
      <c r="L4858" s="71"/>
      <c r="M4858" s="56"/>
      <c r="N4858" s="46"/>
      <c r="O4858" s="46"/>
      <c r="P4858" s="46"/>
      <c r="Q4858" s="56"/>
      <c r="R4858" s="58"/>
      <c r="S4858" s="59"/>
      <c r="T4858" s="58"/>
      <c r="U4858" s="58"/>
      <c r="V4858" s="60"/>
      <c r="W4858" s="56"/>
      <c r="X4858" s="56"/>
      <c r="Y4858" s="56"/>
      <c r="Z4858" s="46"/>
      <c r="AA4858" s="66"/>
      <c r="AB4858" s="46"/>
      <c r="AC4858" s="46"/>
      <c r="AD4858" s="61"/>
      <c r="AE4858" s="61"/>
      <c r="AF4858" s="46"/>
      <c r="AG4858" s="46"/>
      <c r="AH4858" s="46"/>
      <c r="AI4858" s="46"/>
      <c r="AJ4858" s="46"/>
      <c r="AK4858" s="46"/>
      <c r="AL4858" s="46"/>
    </row>
    <row r="4859" spans="1:38" x14ac:dyDescent="0.45">
      <c r="A4859" s="16"/>
      <c r="B4859" s="21"/>
      <c r="C4859" s="16"/>
      <c r="D4859" s="16"/>
      <c r="E4859" s="56"/>
      <c r="F4859" s="56"/>
      <c r="G4859" s="57"/>
      <c r="H4859" s="56"/>
      <c r="I4859" s="56"/>
      <c r="J4859" s="56"/>
      <c r="K4859" s="56"/>
      <c r="L4859" s="71"/>
      <c r="M4859" s="56"/>
      <c r="N4859" s="46"/>
      <c r="O4859" s="46" t="s">
        <v>54</v>
      </c>
      <c r="P4859" s="46">
        <f>SUM(P4857:P4858)</f>
        <v>636680</v>
      </c>
      <c r="Q4859" s="56"/>
      <c r="R4859" s="58"/>
      <c r="S4859" s="59"/>
      <c r="T4859" s="58"/>
      <c r="U4859" s="58"/>
      <c r="V4859" s="60"/>
      <c r="W4859" s="56"/>
      <c r="X4859" s="56"/>
      <c r="Y4859" s="56"/>
      <c r="Z4859" s="46"/>
      <c r="AA4859" s="66"/>
      <c r="AB4859" s="46"/>
      <c r="AC4859" s="46"/>
      <c r="AD4859" s="61"/>
      <c r="AE4859" s="61"/>
      <c r="AF4859" s="46"/>
      <c r="AG4859" s="46"/>
      <c r="AH4859" s="46">
        <f>SUM(AH4857:AH4858)</f>
        <v>636680</v>
      </c>
      <c r="AI4859" s="46"/>
      <c r="AJ4859" s="46">
        <f>SUM(AJ4857:AJ4858)</f>
        <v>0</v>
      </c>
      <c r="AK4859" s="46"/>
      <c r="AL4859" s="46">
        <f>SUM(AL4857:AL4858)</f>
        <v>0</v>
      </c>
    </row>
    <row r="4860" spans="1:38" x14ac:dyDescent="0.45">
      <c r="A4860" s="16" t="s">
        <v>7189</v>
      </c>
      <c r="B4860" s="21">
        <v>3770400058543</v>
      </c>
      <c r="C4860" s="16" t="s">
        <v>7190</v>
      </c>
      <c r="D4860" s="16" t="s">
        <v>7191</v>
      </c>
      <c r="E4860" s="56">
        <v>2931</v>
      </c>
      <c r="F4860" s="56">
        <v>3329</v>
      </c>
      <c r="G4860" s="57" t="s">
        <v>7192</v>
      </c>
      <c r="H4860" s="56" t="s">
        <v>42</v>
      </c>
      <c r="I4860" s="56">
        <v>13284</v>
      </c>
      <c r="J4860" s="56">
        <v>5</v>
      </c>
      <c r="K4860" s="56">
        <v>3</v>
      </c>
      <c r="L4860" s="71">
        <v>47.5</v>
      </c>
      <c r="M4860" s="56" t="s">
        <v>43</v>
      </c>
      <c r="N4860" s="46">
        <f>((J4860*400)+(K4860*100))+L4860</f>
        <v>2347.5</v>
      </c>
      <c r="O4860" s="46">
        <v>380</v>
      </c>
      <c r="P4860" s="46">
        <f>N4860*O4860</f>
        <v>892050</v>
      </c>
      <c r="Q4860" s="56"/>
      <c r="R4860" s="58"/>
      <c r="S4860" s="59"/>
      <c r="T4860" s="58"/>
      <c r="U4860" s="58"/>
      <c r="V4860" s="60"/>
      <c r="W4860" s="56"/>
      <c r="X4860" s="56"/>
      <c r="Y4860" s="56"/>
      <c r="Z4860" s="46"/>
      <c r="AA4860" s="66"/>
      <c r="AB4860" s="46"/>
      <c r="AC4860" s="46"/>
      <c r="AD4860" s="61"/>
      <c r="AE4860" s="61"/>
      <c r="AF4860" s="46"/>
      <c r="AG4860" s="46">
        <f>IF(AND(AF4860="",P4860=""),0,IF((AF4860=""),P4860,IF((P4860=""),AF4860,AF4860+P4860)))</f>
        <v>892050</v>
      </c>
      <c r="AH4860" s="46">
        <f>IF( (AA4860=""),AG4860*1,AG4860*(AA4860/100) )</f>
        <v>892050</v>
      </c>
      <c r="AI4860" s="46">
        <v>0</v>
      </c>
      <c r="AJ4860" s="46">
        <f>IF((AI4860-AH4860) &gt; 1,0,IF((AI4860-AH4860)&lt;0,AH4860-AI4860,AI4860-AH4860))</f>
        <v>892050</v>
      </c>
      <c r="AK4860" s="46">
        <v>0.3</v>
      </c>
      <c r="AL4860" s="46">
        <f>AJ4860*(AK4860/100)</f>
        <v>2676.15</v>
      </c>
    </row>
    <row r="4861" spans="1:38" x14ac:dyDescent="0.45">
      <c r="A4861" s="16"/>
      <c r="B4861" s="21"/>
      <c r="C4861" s="16"/>
      <c r="D4861" s="16"/>
      <c r="E4861" s="56"/>
      <c r="F4861" s="56"/>
      <c r="G4861" s="57"/>
      <c r="H4861" s="56"/>
      <c r="I4861" s="56"/>
      <c r="J4861" s="56"/>
      <c r="K4861" s="56"/>
      <c r="L4861" s="71"/>
      <c r="M4861" s="56"/>
      <c r="N4861" s="46"/>
      <c r="O4861" s="46" t="s">
        <v>54</v>
      </c>
      <c r="P4861" s="46">
        <f>SUM(P4860:P4860)</f>
        <v>892050</v>
      </c>
      <c r="Q4861" s="56"/>
      <c r="R4861" s="58"/>
      <c r="S4861" s="59"/>
      <c r="T4861" s="58"/>
      <c r="U4861" s="58"/>
      <c r="V4861" s="60"/>
      <c r="W4861" s="56"/>
      <c r="X4861" s="56"/>
      <c r="Y4861" s="56"/>
      <c r="Z4861" s="46"/>
      <c r="AA4861" s="66"/>
      <c r="AB4861" s="46"/>
      <c r="AC4861" s="46"/>
      <c r="AD4861" s="61"/>
      <c r="AE4861" s="61"/>
      <c r="AF4861" s="46"/>
      <c r="AG4861" s="46"/>
      <c r="AH4861" s="46">
        <f>SUM(AH4860:AH4860)</f>
        <v>892050</v>
      </c>
      <c r="AI4861" s="46"/>
      <c r="AJ4861" s="46">
        <f>SUM(AJ4860:AJ4860)</f>
        <v>892050</v>
      </c>
      <c r="AK4861" s="46"/>
      <c r="AL4861" s="46">
        <f>SUM(AL4860:AL4860)</f>
        <v>2676.15</v>
      </c>
    </row>
    <row r="4862" spans="1:38" x14ac:dyDescent="0.45">
      <c r="A4862" s="16" t="s">
        <v>7193</v>
      </c>
      <c r="B4862" s="21">
        <v>3770400011997</v>
      </c>
      <c r="C4862" s="16" t="s">
        <v>7194</v>
      </c>
      <c r="D4862" s="16" t="s">
        <v>7195</v>
      </c>
      <c r="E4862" s="56">
        <v>2932</v>
      </c>
      <c r="F4862" s="56">
        <v>2508</v>
      </c>
      <c r="G4862" s="57" t="s">
        <v>7196</v>
      </c>
      <c r="H4862" s="56" t="s">
        <v>42</v>
      </c>
      <c r="I4862" s="56">
        <v>13069</v>
      </c>
      <c r="J4862" s="56">
        <v>0</v>
      </c>
      <c r="K4862" s="56">
        <v>1</v>
      </c>
      <c r="L4862" s="71">
        <v>22</v>
      </c>
      <c r="M4862" s="56" t="s">
        <v>90</v>
      </c>
      <c r="N4862" s="46">
        <f>((J4862*400)+(K4862*100))+L4862</f>
        <v>122</v>
      </c>
      <c r="O4862" s="46">
        <v>500</v>
      </c>
      <c r="P4862" s="46">
        <f>N4862*O4862</f>
        <v>61000</v>
      </c>
      <c r="Q4862" s="56"/>
      <c r="R4862" s="58"/>
      <c r="S4862" s="59"/>
      <c r="T4862" s="58"/>
      <c r="U4862" s="58"/>
      <c r="V4862" s="60"/>
      <c r="W4862" s="56"/>
      <c r="X4862" s="56"/>
      <c r="Y4862" s="56"/>
      <c r="Z4862" s="46"/>
      <c r="AA4862" s="66"/>
      <c r="AB4862" s="46"/>
      <c r="AC4862" s="46"/>
      <c r="AD4862" s="61"/>
      <c r="AE4862" s="61"/>
      <c r="AF4862" s="46"/>
      <c r="AG4862" s="46">
        <f>IF(AND(AF4862="",P4862=""),0,IF((AF4862=""),P4862,IF((P4862=""),AF4862,AF4862+P4862)))</f>
        <v>61000</v>
      </c>
      <c r="AH4862" s="46">
        <f>IF( (AA4862=""),AG4862*1,AG4862*(AA4862/100) )</f>
        <v>61000</v>
      </c>
      <c r="AI4862" s="46">
        <v>50000000</v>
      </c>
      <c r="AJ4862" s="46">
        <f>IF((AI4862-AH4862) &gt; 1,0,IF((AI4862-AH4862)&lt;0,AH4862-AI4862,AI4862-AH4862))</f>
        <v>0</v>
      </c>
      <c r="AK4862" s="46">
        <v>0.01</v>
      </c>
      <c r="AL4862" s="46">
        <f>AJ4862*(AK4862/100)</f>
        <v>0</v>
      </c>
    </row>
    <row r="4863" spans="1:38" x14ac:dyDescent="0.45">
      <c r="A4863" s="16"/>
      <c r="B4863" s="21"/>
      <c r="C4863" s="16"/>
      <c r="D4863" s="16"/>
      <c r="E4863" s="56"/>
      <c r="F4863" s="56"/>
      <c r="G4863" s="57"/>
      <c r="H4863" s="56"/>
      <c r="I4863" s="56"/>
      <c r="J4863" s="56"/>
      <c r="K4863" s="56"/>
      <c r="L4863" s="71"/>
      <c r="M4863" s="56"/>
      <c r="N4863" s="46"/>
      <c r="O4863" s="46"/>
      <c r="P4863" s="46"/>
      <c r="Q4863" s="73">
        <v>1</v>
      </c>
      <c r="R4863" s="58" t="s">
        <v>7193</v>
      </c>
      <c r="S4863" s="59">
        <v>3770400011997</v>
      </c>
      <c r="T4863" s="58" t="s">
        <v>7194</v>
      </c>
      <c r="U4863" s="58" t="s">
        <v>7197</v>
      </c>
      <c r="V4863" s="60"/>
      <c r="W4863" s="56" t="s">
        <v>210</v>
      </c>
      <c r="X4863" s="56" t="s">
        <v>211</v>
      </c>
      <c r="Y4863" s="56" t="s">
        <v>212</v>
      </c>
      <c r="Z4863" s="46">
        <v>80</v>
      </c>
      <c r="AA4863" s="66">
        <v>100</v>
      </c>
      <c r="AB4863" s="46">
        <v>6900</v>
      </c>
      <c r="AC4863" s="46">
        <f>Z4863*AB4863</f>
        <v>552000</v>
      </c>
      <c r="AD4863" s="61">
        <v>5</v>
      </c>
      <c r="AE4863" s="61">
        <v>5</v>
      </c>
      <c r="AF4863" s="46">
        <f>(AC4863*(100-AE4863))/100</f>
        <v>524400</v>
      </c>
      <c r="AG4863" s="46">
        <f>IF( (AF4863=""),0,SUM(AF4863:AF4863) )</f>
        <v>524400</v>
      </c>
      <c r="AH4863" s="46">
        <f>(AG4863/100)*(AA4863)</f>
        <v>524400</v>
      </c>
      <c r="AI4863" s="46">
        <v>0</v>
      </c>
      <c r="AJ4863" s="46">
        <f>IF((AI4863-AH4863) &gt; 1,0,IF((AI4863-AH4863)&lt;0,AH4863-AI4863,AI4863-AH4863))</f>
        <v>524400</v>
      </c>
      <c r="AK4863" s="46">
        <v>0.02</v>
      </c>
      <c r="AL4863" s="46">
        <f>AJ4863*(AK4863/100)</f>
        <v>104.88000000000001</v>
      </c>
    </row>
    <row r="4864" spans="1:38" x14ac:dyDescent="0.45">
      <c r="A4864" s="16"/>
      <c r="B4864" s="21"/>
      <c r="C4864" s="16"/>
      <c r="D4864" s="16"/>
      <c r="E4864" s="56"/>
      <c r="F4864" s="56"/>
      <c r="G4864" s="57"/>
      <c r="H4864" s="56"/>
      <c r="I4864" s="56"/>
      <c r="J4864" s="56"/>
      <c r="K4864" s="56"/>
      <c r="L4864" s="71"/>
      <c r="M4864" s="56"/>
      <c r="N4864" s="46"/>
      <c r="O4864" s="46" t="s">
        <v>54</v>
      </c>
      <c r="P4864" s="46">
        <f>SUM(P4862:P4863)</f>
        <v>61000</v>
      </c>
      <c r="Q4864" s="56"/>
      <c r="R4864" s="58"/>
      <c r="S4864" s="59"/>
      <c r="T4864" s="58"/>
      <c r="U4864" s="58"/>
      <c r="V4864" s="60"/>
      <c r="W4864" s="56"/>
      <c r="X4864" s="56"/>
      <c r="Y4864" s="56"/>
      <c r="Z4864" s="46"/>
      <c r="AA4864" s="66"/>
      <c r="AB4864" s="46"/>
      <c r="AC4864" s="46"/>
      <c r="AD4864" s="61"/>
      <c r="AE4864" s="61"/>
      <c r="AF4864" s="46"/>
      <c r="AG4864" s="46"/>
      <c r="AH4864" s="46">
        <f>SUM(AH4862:AH4863)</f>
        <v>585400</v>
      </c>
      <c r="AI4864" s="46"/>
      <c r="AJ4864" s="46">
        <f>SUM(AJ4862:AJ4863)</f>
        <v>524400</v>
      </c>
      <c r="AK4864" s="46"/>
      <c r="AL4864" s="46">
        <f>SUM(AL4862:AL4863)</f>
        <v>104.88000000000001</v>
      </c>
    </row>
    <row r="4865" spans="1:38" x14ac:dyDescent="0.45">
      <c r="A4865" s="16" t="s">
        <v>7198</v>
      </c>
      <c r="B4865" s="21">
        <v>3101702184572</v>
      </c>
      <c r="C4865" s="16" t="s">
        <v>7199</v>
      </c>
      <c r="D4865" s="16" t="s">
        <v>7200</v>
      </c>
      <c r="E4865" s="56">
        <v>2933</v>
      </c>
      <c r="F4865" s="56">
        <v>1108</v>
      </c>
      <c r="G4865" s="57" t="s">
        <v>7201</v>
      </c>
      <c r="H4865" s="56" t="s">
        <v>42</v>
      </c>
      <c r="I4865" s="56">
        <v>25541</v>
      </c>
      <c r="J4865" s="56">
        <v>0</v>
      </c>
      <c r="K4865" s="56">
        <v>0</v>
      </c>
      <c r="L4865" s="71">
        <v>50</v>
      </c>
      <c r="M4865" s="56" t="s">
        <v>43</v>
      </c>
      <c r="N4865" s="46">
        <f>((J4865*400)+(K4865*100))+L4865</f>
        <v>50</v>
      </c>
      <c r="O4865" s="46">
        <v>1000</v>
      </c>
      <c r="P4865" s="46">
        <f>N4865*O4865</f>
        <v>50000</v>
      </c>
      <c r="Q4865" s="56"/>
      <c r="R4865" s="58"/>
      <c r="S4865" s="59"/>
      <c r="T4865" s="58"/>
      <c r="U4865" s="58"/>
      <c r="V4865" s="60"/>
      <c r="W4865" s="56"/>
      <c r="X4865" s="56"/>
      <c r="Y4865" s="56"/>
      <c r="Z4865" s="46"/>
      <c r="AA4865" s="66"/>
      <c r="AB4865" s="46"/>
      <c r="AC4865" s="46"/>
      <c r="AD4865" s="61"/>
      <c r="AE4865" s="61"/>
      <c r="AF4865" s="46"/>
      <c r="AG4865" s="46">
        <f>IF(AND(AF4865="",P4865=""),0,IF((AF4865=""),P4865,IF((P4865=""),AF4865,AF4865+P4865)))</f>
        <v>50000</v>
      </c>
      <c r="AH4865" s="46">
        <f>IF( (AA4865=""),AG4865*1,AG4865*(AA4865/100) )</f>
        <v>50000</v>
      </c>
      <c r="AI4865" s="46">
        <v>0</v>
      </c>
      <c r="AJ4865" s="46">
        <f>IF((AI4865-AH4865) &gt; 1,0,IF((AI4865-AH4865)&lt;0,AH4865-AI4865,AI4865-AH4865))</f>
        <v>50000</v>
      </c>
      <c r="AK4865" s="46">
        <v>0.3</v>
      </c>
      <c r="AL4865" s="46">
        <f>AJ4865*(AK4865/100)</f>
        <v>150</v>
      </c>
    </row>
    <row r="4866" spans="1:38" x14ac:dyDescent="0.45">
      <c r="A4866" s="16"/>
      <c r="B4866" s="21"/>
      <c r="C4866" s="16"/>
      <c r="D4866" s="16"/>
      <c r="E4866" s="56"/>
      <c r="F4866" s="56"/>
      <c r="G4866" s="57"/>
      <c r="H4866" s="56"/>
      <c r="I4866" s="56"/>
      <c r="J4866" s="56"/>
      <c r="K4866" s="56"/>
      <c r="L4866" s="71"/>
      <c r="M4866" s="56"/>
      <c r="N4866" s="46"/>
      <c r="O4866" s="46" t="s">
        <v>54</v>
      </c>
      <c r="P4866" s="46">
        <f>SUM(P4865:P4865)</f>
        <v>50000</v>
      </c>
      <c r="Q4866" s="56"/>
      <c r="R4866" s="58"/>
      <c r="S4866" s="59"/>
      <c r="T4866" s="58"/>
      <c r="U4866" s="58"/>
      <c r="V4866" s="60"/>
      <c r="W4866" s="56"/>
      <c r="X4866" s="56"/>
      <c r="Y4866" s="56"/>
      <c r="Z4866" s="46"/>
      <c r="AA4866" s="66"/>
      <c r="AB4866" s="46"/>
      <c r="AC4866" s="46"/>
      <c r="AD4866" s="61"/>
      <c r="AE4866" s="61"/>
      <c r="AF4866" s="46"/>
      <c r="AG4866" s="46"/>
      <c r="AH4866" s="46">
        <f>SUM(AH4865:AH4865)</f>
        <v>50000</v>
      </c>
      <c r="AI4866" s="46"/>
      <c r="AJ4866" s="46">
        <f>SUM(AJ4865:AJ4865)</f>
        <v>50000</v>
      </c>
      <c r="AK4866" s="46"/>
      <c r="AL4866" s="46">
        <f>SUM(AL4865:AL4865)</f>
        <v>150</v>
      </c>
    </row>
    <row r="4867" spans="1:38" x14ac:dyDescent="0.45">
      <c r="A4867" s="16" t="s">
        <v>7202</v>
      </c>
      <c r="B4867" s="21">
        <v>3100600895070</v>
      </c>
      <c r="C4867" s="16" t="s">
        <v>7203</v>
      </c>
      <c r="D4867" s="16" t="s">
        <v>7204</v>
      </c>
      <c r="E4867" s="56">
        <v>2934</v>
      </c>
      <c r="F4867" s="56">
        <v>9838</v>
      </c>
      <c r="G4867" s="57" t="s">
        <v>7205</v>
      </c>
      <c r="H4867" s="56" t="s">
        <v>42</v>
      </c>
      <c r="I4867" s="56">
        <v>5196</v>
      </c>
      <c r="J4867" s="56"/>
      <c r="K4867" s="56"/>
      <c r="L4867" s="71"/>
      <c r="M4867" s="56"/>
      <c r="N4867" s="46"/>
      <c r="O4867" s="46"/>
      <c r="P4867" s="46"/>
      <c r="Q4867" s="56"/>
      <c r="R4867" s="58"/>
      <c r="S4867" s="59"/>
      <c r="T4867" s="58"/>
      <c r="U4867" s="58"/>
      <c r="V4867" s="60"/>
      <c r="W4867" s="56"/>
      <c r="X4867" s="56"/>
      <c r="Y4867" s="56"/>
      <c r="Z4867" s="46"/>
      <c r="AA4867" s="66"/>
      <c r="AB4867" s="46"/>
      <c r="AC4867" s="46"/>
      <c r="AD4867" s="61"/>
      <c r="AE4867" s="61"/>
      <c r="AF4867" s="46"/>
      <c r="AG4867" s="46"/>
      <c r="AH4867" s="46"/>
      <c r="AI4867" s="46"/>
      <c r="AJ4867" s="46"/>
      <c r="AK4867" s="46"/>
      <c r="AL4867" s="46"/>
    </row>
    <row r="4868" spans="1:38" x14ac:dyDescent="0.45">
      <c r="A4868" s="16"/>
      <c r="B4868" s="21"/>
      <c r="C4868" s="16"/>
      <c r="D4868" s="16"/>
      <c r="E4868" s="56"/>
      <c r="F4868" s="56"/>
      <c r="G4868" s="57"/>
      <c r="H4868" s="56"/>
      <c r="I4868" s="56"/>
      <c r="J4868" s="56"/>
      <c r="K4868" s="56"/>
      <c r="L4868" s="71"/>
      <c r="M4868" s="56"/>
      <c r="N4868" s="46"/>
      <c r="O4868" s="46" t="s">
        <v>54</v>
      </c>
      <c r="P4868" s="46">
        <f>SUM(P4867:P4867)</f>
        <v>0</v>
      </c>
      <c r="Q4868" s="56"/>
      <c r="R4868" s="58"/>
      <c r="S4868" s="59"/>
      <c r="T4868" s="58"/>
      <c r="U4868" s="58"/>
      <c r="V4868" s="60"/>
      <c r="W4868" s="56"/>
      <c r="X4868" s="56"/>
      <c r="Y4868" s="56"/>
      <c r="Z4868" s="46"/>
      <c r="AA4868" s="66"/>
      <c r="AB4868" s="46"/>
      <c r="AC4868" s="46"/>
      <c r="AD4868" s="61"/>
      <c r="AE4868" s="61"/>
      <c r="AF4868" s="46"/>
      <c r="AG4868" s="46"/>
      <c r="AH4868" s="46">
        <f>SUM(AH4867:AH4867)</f>
        <v>0</v>
      </c>
      <c r="AI4868" s="46"/>
      <c r="AJ4868" s="46">
        <f>SUM(AJ4867:AJ4867)</f>
        <v>0</v>
      </c>
      <c r="AK4868" s="46"/>
      <c r="AL4868" s="46">
        <f>SUM(AL4867:AL4867)</f>
        <v>0</v>
      </c>
    </row>
    <row r="4869" spans="1:38" x14ac:dyDescent="0.45">
      <c r="A4869" s="16" t="s">
        <v>7206</v>
      </c>
      <c r="B4869" s="21">
        <v>3770400024894</v>
      </c>
      <c r="C4869" s="16" t="s">
        <v>7207</v>
      </c>
      <c r="D4869" s="16" t="s">
        <v>7208</v>
      </c>
      <c r="E4869" s="56">
        <v>2935</v>
      </c>
      <c r="F4869" s="56">
        <v>3019</v>
      </c>
      <c r="G4869" s="57" t="s">
        <v>7209</v>
      </c>
      <c r="H4869" s="56" t="s">
        <v>42</v>
      </c>
      <c r="I4869" s="56">
        <v>4379</v>
      </c>
      <c r="J4869" s="56">
        <v>1</v>
      </c>
      <c r="K4869" s="56">
        <v>0</v>
      </c>
      <c r="L4869" s="71">
        <v>62</v>
      </c>
      <c r="M4869" s="56" t="s">
        <v>43</v>
      </c>
      <c r="N4869" s="46">
        <f>((J4869*400)+(K4869*100))+L4869</f>
        <v>462</v>
      </c>
      <c r="O4869" s="46">
        <v>750</v>
      </c>
      <c r="P4869" s="46">
        <f>N4869*O4869</f>
        <v>346500</v>
      </c>
      <c r="Q4869" s="56"/>
      <c r="R4869" s="58"/>
      <c r="S4869" s="59"/>
      <c r="T4869" s="58"/>
      <c r="U4869" s="58"/>
      <c r="V4869" s="60"/>
      <c r="W4869" s="56"/>
      <c r="X4869" s="56"/>
      <c r="Y4869" s="56"/>
      <c r="Z4869" s="46"/>
      <c r="AA4869" s="66"/>
      <c r="AB4869" s="46"/>
      <c r="AC4869" s="46"/>
      <c r="AD4869" s="61"/>
      <c r="AE4869" s="61"/>
      <c r="AF4869" s="46"/>
      <c r="AG4869" s="46">
        <f>IF(AND(AF4869="",P4869=""),0,IF((AF4869=""),P4869,IF((P4869=""),AF4869,AF4869+P4869)))</f>
        <v>346500</v>
      </c>
      <c r="AH4869" s="46">
        <f>IF( (AA4869=""),AG4869*1,AG4869*(AA4869/100) )</f>
        <v>346500</v>
      </c>
      <c r="AI4869" s="46">
        <v>0</v>
      </c>
      <c r="AJ4869" s="46">
        <f>IF((AI4869-AH4869) &gt; 1,0,IF((AI4869-AH4869)&lt;0,AH4869-AI4869,AI4869-AH4869))</f>
        <v>346500</v>
      </c>
      <c r="AK4869" s="46">
        <v>0.3</v>
      </c>
      <c r="AL4869" s="46">
        <f>AJ4869*(AK4869/100)</f>
        <v>1039.5</v>
      </c>
    </row>
    <row r="4870" spans="1:38" x14ac:dyDescent="0.45">
      <c r="A4870" s="16"/>
      <c r="B4870" s="21"/>
      <c r="C4870" s="16"/>
      <c r="D4870" s="16"/>
      <c r="E4870" s="56"/>
      <c r="F4870" s="56"/>
      <c r="G4870" s="57"/>
      <c r="H4870" s="56"/>
      <c r="I4870" s="56"/>
      <c r="J4870" s="56"/>
      <c r="K4870" s="56"/>
      <c r="L4870" s="71"/>
      <c r="M4870" s="56"/>
      <c r="N4870" s="46"/>
      <c r="O4870" s="46" t="s">
        <v>54</v>
      </c>
      <c r="P4870" s="46">
        <f>SUM(P4869:P4869)</f>
        <v>346500</v>
      </c>
      <c r="Q4870" s="56"/>
      <c r="R4870" s="58"/>
      <c r="S4870" s="59"/>
      <c r="T4870" s="58"/>
      <c r="U4870" s="58"/>
      <c r="V4870" s="60"/>
      <c r="W4870" s="56"/>
      <c r="X4870" s="56"/>
      <c r="Y4870" s="56"/>
      <c r="Z4870" s="46"/>
      <c r="AA4870" s="66"/>
      <c r="AB4870" s="46"/>
      <c r="AC4870" s="46"/>
      <c r="AD4870" s="61"/>
      <c r="AE4870" s="61"/>
      <c r="AF4870" s="46"/>
      <c r="AG4870" s="46"/>
      <c r="AH4870" s="46">
        <f>SUM(AH4869:AH4869)</f>
        <v>346500</v>
      </c>
      <c r="AI4870" s="46"/>
      <c r="AJ4870" s="46">
        <f>SUM(AJ4869:AJ4869)</f>
        <v>346500</v>
      </c>
      <c r="AK4870" s="46"/>
      <c r="AL4870" s="46">
        <f>SUM(AL4869:AL4869)</f>
        <v>1039.5</v>
      </c>
    </row>
    <row r="4871" spans="1:38" x14ac:dyDescent="0.45">
      <c r="A4871" s="16" t="s">
        <v>7210</v>
      </c>
      <c r="B4871" s="21">
        <v>3770400498497</v>
      </c>
      <c r="C4871" s="16" t="s">
        <v>7211</v>
      </c>
      <c r="D4871" s="16" t="s">
        <v>7212</v>
      </c>
      <c r="E4871" s="56">
        <v>2936</v>
      </c>
      <c r="F4871" s="56">
        <v>3762</v>
      </c>
      <c r="G4871" s="57" t="s">
        <v>7213</v>
      </c>
      <c r="H4871" s="56" t="s">
        <v>42</v>
      </c>
      <c r="I4871" s="56">
        <v>10963</v>
      </c>
      <c r="J4871" s="56">
        <v>1</v>
      </c>
      <c r="K4871" s="56">
        <v>3</v>
      </c>
      <c r="L4871" s="71">
        <v>24</v>
      </c>
      <c r="M4871" s="56" t="s">
        <v>43</v>
      </c>
      <c r="N4871" s="46">
        <f>((J4871*400)+(K4871*100))+L4871</f>
        <v>724</v>
      </c>
      <c r="O4871" s="46">
        <v>150</v>
      </c>
      <c r="P4871" s="46">
        <f>N4871*O4871</f>
        <v>108600</v>
      </c>
      <c r="Q4871" s="56"/>
      <c r="R4871" s="58"/>
      <c r="S4871" s="59"/>
      <c r="T4871" s="58"/>
      <c r="U4871" s="58"/>
      <c r="V4871" s="60"/>
      <c r="W4871" s="56"/>
      <c r="X4871" s="56"/>
      <c r="Y4871" s="56"/>
      <c r="Z4871" s="46"/>
      <c r="AA4871" s="66"/>
      <c r="AB4871" s="46"/>
      <c r="AC4871" s="46"/>
      <c r="AD4871" s="61"/>
      <c r="AE4871" s="61"/>
      <c r="AF4871" s="46"/>
      <c r="AG4871" s="46">
        <f>IF(AND(AF4871="",P4871=""),0,IF((AF4871=""),P4871,IF((P4871=""),AF4871,AF4871+P4871)))</f>
        <v>108600</v>
      </c>
      <c r="AH4871" s="46">
        <f>IF( (AA4871=""),AG4871*1,AG4871*(AA4871/100) )</f>
        <v>108600</v>
      </c>
      <c r="AI4871" s="46">
        <v>0</v>
      </c>
      <c r="AJ4871" s="46">
        <f>IF((AI4871-AH4871) &gt; 1,0,IF((AI4871-AH4871)&lt;0,AH4871-AI4871,AI4871-AH4871))</f>
        <v>108600</v>
      </c>
      <c r="AK4871" s="46">
        <v>0.3</v>
      </c>
      <c r="AL4871" s="46">
        <f>AJ4871*(AK4871/100)</f>
        <v>325.8</v>
      </c>
    </row>
    <row r="4872" spans="1:38" x14ac:dyDescent="0.45">
      <c r="A4872" s="16"/>
      <c r="B4872" s="21"/>
      <c r="C4872" s="16"/>
      <c r="D4872" s="16"/>
      <c r="E4872" s="56"/>
      <c r="F4872" s="56"/>
      <c r="G4872" s="57"/>
      <c r="H4872" s="56"/>
      <c r="I4872" s="56"/>
      <c r="J4872" s="56"/>
      <c r="K4872" s="56"/>
      <c r="L4872" s="71"/>
      <c r="M4872" s="56"/>
      <c r="N4872" s="46"/>
      <c r="O4872" s="46" t="s">
        <v>54</v>
      </c>
      <c r="P4872" s="46">
        <f>SUM(P4871:P4871)</f>
        <v>108600</v>
      </c>
      <c r="Q4872" s="56"/>
      <c r="R4872" s="58"/>
      <c r="S4872" s="59"/>
      <c r="T4872" s="58"/>
      <c r="U4872" s="58"/>
      <c r="V4872" s="60"/>
      <c r="W4872" s="56"/>
      <c r="X4872" s="56"/>
      <c r="Y4872" s="56"/>
      <c r="Z4872" s="46"/>
      <c r="AA4872" s="66"/>
      <c r="AB4872" s="46"/>
      <c r="AC4872" s="46"/>
      <c r="AD4872" s="61"/>
      <c r="AE4872" s="61"/>
      <c r="AF4872" s="46"/>
      <c r="AG4872" s="46"/>
      <c r="AH4872" s="46">
        <f>SUM(AH4871:AH4871)</f>
        <v>108600</v>
      </c>
      <c r="AI4872" s="46"/>
      <c r="AJ4872" s="46">
        <f>SUM(AJ4871:AJ4871)</f>
        <v>108600</v>
      </c>
      <c r="AK4872" s="46"/>
      <c r="AL4872" s="46">
        <f>SUM(AL4871:AL4871)</f>
        <v>325.8</v>
      </c>
    </row>
    <row r="4873" spans="1:38" x14ac:dyDescent="0.45">
      <c r="A4873" s="16" t="s">
        <v>7214</v>
      </c>
      <c r="B4873" s="21">
        <v>3850100241805</v>
      </c>
      <c r="C4873" s="16" t="s">
        <v>7215</v>
      </c>
      <c r="D4873" s="16" t="s">
        <v>7216</v>
      </c>
      <c r="E4873" s="56">
        <v>2937</v>
      </c>
      <c r="F4873" s="56">
        <v>1958</v>
      </c>
      <c r="G4873" s="57" t="s">
        <v>7217</v>
      </c>
      <c r="H4873" s="56" t="s">
        <v>42</v>
      </c>
      <c r="I4873" s="56">
        <v>12778</v>
      </c>
      <c r="J4873" s="56">
        <v>3</v>
      </c>
      <c r="K4873" s="56">
        <v>1</v>
      </c>
      <c r="L4873" s="71">
        <v>65</v>
      </c>
      <c r="M4873" s="56" t="s">
        <v>90</v>
      </c>
      <c r="N4873" s="46">
        <f>((J4873*400)+(K4873*100))+L4873</f>
        <v>1365</v>
      </c>
      <c r="O4873" s="46">
        <v>230</v>
      </c>
      <c r="P4873" s="46">
        <f>N4873*O4873</f>
        <v>313950</v>
      </c>
      <c r="Q4873" s="56"/>
      <c r="R4873" s="58"/>
      <c r="S4873" s="59"/>
      <c r="T4873" s="58"/>
      <c r="U4873" s="58"/>
      <c r="V4873" s="60"/>
      <c r="W4873" s="56"/>
      <c r="X4873" s="56"/>
      <c r="Y4873" s="56"/>
      <c r="Z4873" s="46"/>
      <c r="AA4873" s="66"/>
      <c r="AB4873" s="46"/>
      <c r="AC4873" s="46"/>
      <c r="AD4873" s="61"/>
      <c r="AE4873" s="61"/>
      <c r="AF4873" s="46"/>
      <c r="AG4873" s="46">
        <f>IF(AND(AF4873="",P4873=""),0,IF((AF4873=""),P4873,IF((P4873=""),AF4873,AF4873+P4873)))</f>
        <v>313950</v>
      </c>
      <c r="AH4873" s="46">
        <f>IF( (AA4873=""),AG4873*1,AG4873*(AA4873/100) )</f>
        <v>313950</v>
      </c>
      <c r="AI4873" s="46">
        <v>50000000</v>
      </c>
      <c r="AJ4873" s="46">
        <f>IF((AI4873-AH4873) &gt; 1,0,IF((AI4873-AH4873)&lt;0,AH4873-AI4873,AI4873-AH4873))</f>
        <v>0</v>
      </c>
      <c r="AK4873" s="46">
        <v>0.01</v>
      </c>
      <c r="AL4873" s="46">
        <f>AJ4873*(AK4873/100)</f>
        <v>0</v>
      </c>
    </row>
    <row r="4874" spans="1:38" x14ac:dyDescent="0.45">
      <c r="A4874" s="16"/>
      <c r="B4874" s="21"/>
      <c r="C4874" s="16"/>
      <c r="D4874" s="16"/>
      <c r="E4874" s="56"/>
      <c r="F4874" s="56"/>
      <c r="G4874" s="57"/>
      <c r="H4874" s="56"/>
      <c r="I4874" s="56"/>
      <c r="J4874" s="56">
        <v>0</v>
      </c>
      <c r="K4874" s="56">
        <v>0</v>
      </c>
      <c r="L4874" s="71">
        <v>0</v>
      </c>
      <c r="M4874" s="56" t="s">
        <v>90</v>
      </c>
      <c r="N4874" s="46">
        <f>((J4874*400)+(K4874*100))+L4874</f>
        <v>0</v>
      </c>
      <c r="O4874" s="46">
        <v>230</v>
      </c>
      <c r="P4874" s="46">
        <f>N4874*O4874</f>
        <v>0</v>
      </c>
      <c r="Q4874" s="56"/>
      <c r="R4874" s="58"/>
      <c r="S4874" s="59"/>
      <c r="T4874" s="58"/>
      <c r="U4874" s="58"/>
      <c r="V4874" s="60"/>
      <c r="W4874" s="56"/>
      <c r="X4874" s="56"/>
      <c r="Y4874" s="56"/>
      <c r="Z4874" s="46"/>
      <c r="AA4874" s="66"/>
      <c r="AB4874" s="46"/>
      <c r="AC4874" s="46"/>
      <c r="AD4874" s="61"/>
      <c r="AE4874" s="61"/>
      <c r="AF4874" s="46"/>
      <c r="AG4874" s="46">
        <f>IF(AND(AF4874="",P4874=""),0,IF((AF4874=""),P4874,IF((P4874=""),AF4874,AF4874+P4874)))</f>
        <v>0</v>
      </c>
      <c r="AH4874" s="46">
        <f>IF( (AA4874=""),AG4874*1,AG4874*(AA4874/100) )</f>
        <v>0</v>
      </c>
      <c r="AI4874" s="46">
        <v>0</v>
      </c>
      <c r="AJ4874" s="46">
        <f>IF((AI4874-AH4874) &gt; 1,0,IF((AI4874-AH4874)&lt;0,AH4874-AI4874,AI4874-AH4874))</f>
        <v>0</v>
      </c>
      <c r="AK4874" s="46">
        <v>0.01</v>
      </c>
      <c r="AL4874" s="46">
        <f>AJ4874*(AK4874/100)</f>
        <v>0</v>
      </c>
    </row>
    <row r="4875" spans="1:38" x14ac:dyDescent="0.45">
      <c r="A4875" s="16"/>
      <c r="B4875" s="21"/>
      <c r="C4875" s="16"/>
      <c r="D4875" s="16"/>
      <c r="E4875" s="56"/>
      <c r="F4875" s="56"/>
      <c r="G4875" s="57"/>
      <c r="H4875" s="56"/>
      <c r="I4875" s="56"/>
      <c r="J4875" s="56"/>
      <c r="K4875" s="56"/>
      <c r="L4875" s="71"/>
      <c r="M4875" s="56"/>
      <c r="N4875" s="46"/>
      <c r="O4875" s="46" t="s">
        <v>54</v>
      </c>
      <c r="P4875" s="46">
        <f>SUM(P4873:P4874)</f>
        <v>313950</v>
      </c>
      <c r="Q4875" s="56"/>
      <c r="R4875" s="58"/>
      <c r="S4875" s="59"/>
      <c r="T4875" s="58"/>
      <c r="U4875" s="58"/>
      <c r="V4875" s="60"/>
      <c r="W4875" s="56"/>
      <c r="X4875" s="56"/>
      <c r="Y4875" s="56"/>
      <c r="Z4875" s="46"/>
      <c r="AA4875" s="66"/>
      <c r="AB4875" s="46"/>
      <c r="AC4875" s="46"/>
      <c r="AD4875" s="61"/>
      <c r="AE4875" s="61"/>
      <c r="AF4875" s="46"/>
      <c r="AG4875" s="46"/>
      <c r="AH4875" s="46">
        <f>SUM(AH4873:AH4874)</f>
        <v>313950</v>
      </c>
      <c r="AI4875" s="46"/>
      <c r="AJ4875" s="46">
        <f>SUM(AJ4873:AJ4874)</f>
        <v>0</v>
      </c>
      <c r="AK4875" s="46"/>
      <c r="AL4875" s="46">
        <f>SUM(AL4873:AL4874)</f>
        <v>0</v>
      </c>
    </row>
    <row r="4876" spans="1:38" x14ac:dyDescent="0.45">
      <c r="A4876" s="16" t="s">
        <v>7218</v>
      </c>
      <c r="B4876" s="21">
        <v>3770400053461</v>
      </c>
      <c r="C4876" s="16" t="s">
        <v>7219</v>
      </c>
      <c r="D4876" s="16" t="s">
        <v>7220</v>
      </c>
      <c r="E4876" s="56">
        <v>2938</v>
      </c>
      <c r="F4876" s="56">
        <v>6316</v>
      </c>
      <c r="G4876" s="57"/>
      <c r="H4876" s="56" t="s">
        <v>42</v>
      </c>
      <c r="I4876" s="56">
        <v>12815</v>
      </c>
      <c r="J4876" s="56">
        <v>0</v>
      </c>
      <c r="K4876" s="56">
        <v>0</v>
      </c>
      <c r="L4876" s="71">
        <v>20</v>
      </c>
      <c r="M4876" s="56" t="s">
        <v>208</v>
      </c>
      <c r="N4876" s="46">
        <f>((J4876*400)+(K4876*100))+L4876</f>
        <v>20</v>
      </c>
      <c r="O4876" s="46">
        <v>380</v>
      </c>
      <c r="P4876" s="46">
        <f>N4876*O4876</f>
        <v>7600</v>
      </c>
      <c r="Q4876" s="56"/>
      <c r="R4876" s="58"/>
      <c r="S4876" s="59"/>
      <c r="T4876" s="58"/>
      <c r="U4876" s="58"/>
      <c r="V4876" s="60"/>
      <c r="W4876" s="56"/>
      <c r="X4876" s="56"/>
      <c r="Y4876" s="56"/>
      <c r="Z4876" s="46"/>
      <c r="AA4876" s="66"/>
      <c r="AB4876" s="46"/>
      <c r="AC4876" s="46"/>
      <c r="AD4876" s="61"/>
      <c r="AE4876" s="61"/>
      <c r="AF4876" s="46"/>
      <c r="AG4876" s="46">
        <f>IF(AND(AF4876="",P4876=""),0,IF((AF4876=""),P4876,IF((P4876=""),AF4876,AF4876+P4876)))</f>
        <v>7600</v>
      </c>
      <c r="AH4876" s="46">
        <f>IF( (AA4876=""),AG4876*1,AG4876*(AA4876/100) )</f>
        <v>7600</v>
      </c>
      <c r="AI4876" s="46">
        <v>0</v>
      </c>
      <c r="AJ4876" s="46">
        <f>IF((AI4876-AH4876) &gt; 1,0,IF((AI4876-AH4876)&lt;0,AH4876-AI4876,AI4876-AH4876))</f>
        <v>7600</v>
      </c>
      <c r="AK4876" s="46">
        <v>0.02</v>
      </c>
      <c r="AL4876" s="46">
        <f>AJ4876*(AK4876/100)</f>
        <v>1.52</v>
      </c>
    </row>
    <row r="4877" spans="1:38" x14ac:dyDescent="0.45">
      <c r="A4877" s="16"/>
      <c r="B4877" s="21"/>
      <c r="C4877" s="16"/>
      <c r="D4877" s="16"/>
      <c r="E4877" s="56"/>
      <c r="F4877" s="56"/>
      <c r="G4877" s="57"/>
      <c r="H4877" s="56"/>
      <c r="I4877" s="56"/>
      <c r="J4877" s="56">
        <v>1</v>
      </c>
      <c r="K4877" s="56">
        <v>0</v>
      </c>
      <c r="L4877" s="71">
        <v>75</v>
      </c>
      <c r="M4877" s="56" t="s">
        <v>90</v>
      </c>
      <c r="N4877" s="46">
        <f>((J4877*400)+(K4877*100))+L4877</f>
        <v>475</v>
      </c>
      <c r="O4877" s="46">
        <v>380</v>
      </c>
      <c r="P4877" s="46">
        <f>N4877*O4877</f>
        <v>180500</v>
      </c>
      <c r="Q4877" s="56"/>
      <c r="R4877" s="58"/>
      <c r="S4877" s="59"/>
      <c r="T4877" s="58"/>
      <c r="U4877" s="58"/>
      <c r="V4877" s="60"/>
      <c r="W4877" s="56"/>
      <c r="X4877" s="56"/>
      <c r="Y4877" s="56"/>
      <c r="Z4877" s="46"/>
      <c r="AA4877" s="66"/>
      <c r="AB4877" s="46"/>
      <c r="AC4877" s="46"/>
      <c r="AD4877" s="61"/>
      <c r="AE4877" s="61"/>
      <c r="AF4877" s="46"/>
      <c r="AG4877" s="46">
        <f>IF(AND(AF4877="",P4877=""),0,IF((AF4877=""),P4877,IF((P4877=""),AF4877,AF4877+P4877)))</f>
        <v>180500</v>
      </c>
      <c r="AH4877" s="46">
        <f>IF( (AA4877=""),AG4877*1,AG4877*(AA4877/100) )</f>
        <v>180500</v>
      </c>
      <c r="AI4877" s="46">
        <v>0</v>
      </c>
      <c r="AJ4877" s="46">
        <f>IF((AI4877-AH4877) &gt; 1,0,IF((AI4877-AH4877)&lt;0,AH4877-AI4877,AI4877-AH4877))</f>
        <v>180500</v>
      </c>
      <c r="AK4877" s="46">
        <v>0.01</v>
      </c>
      <c r="AL4877" s="46">
        <f>AJ4877*(AK4877/100)</f>
        <v>18.05</v>
      </c>
    </row>
    <row r="4878" spans="1:38" x14ac:dyDescent="0.45">
      <c r="A4878" s="16"/>
      <c r="B4878" s="21"/>
      <c r="C4878" s="16"/>
      <c r="D4878" s="16"/>
      <c r="E4878" s="56"/>
      <c r="F4878" s="56"/>
      <c r="G4878" s="57"/>
      <c r="H4878" s="56"/>
      <c r="I4878" s="56"/>
      <c r="J4878" s="56"/>
      <c r="K4878" s="56"/>
      <c r="L4878" s="71"/>
      <c r="M4878" s="56"/>
      <c r="N4878" s="46"/>
      <c r="O4878" s="46"/>
      <c r="P4878" s="46"/>
      <c r="Q4878" s="73">
        <v>1</v>
      </c>
      <c r="R4878" s="58" t="s">
        <v>7218</v>
      </c>
      <c r="S4878" s="59">
        <v>3770400053461</v>
      </c>
      <c r="T4878" s="58" t="s">
        <v>7219</v>
      </c>
      <c r="U4878" s="58" t="s">
        <v>7221</v>
      </c>
      <c r="V4878" s="60"/>
      <c r="W4878" s="56" t="s">
        <v>210</v>
      </c>
      <c r="X4878" s="56" t="s">
        <v>211</v>
      </c>
      <c r="Y4878" s="56" t="s">
        <v>212</v>
      </c>
      <c r="Z4878" s="46">
        <v>80</v>
      </c>
      <c r="AA4878" s="66">
        <v>100</v>
      </c>
      <c r="AB4878" s="46">
        <v>6900</v>
      </c>
      <c r="AC4878" s="46">
        <f>Z4878*AB4878</f>
        <v>552000</v>
      </c>
      <c r="AD4878" s="61">
        <v>5</v>
      </c>
      <c r="AE4878" s="61">
        <v>5</v>
      </c>
      <c r="AF4878" s="46">
        <f>(AC4878*(100-AE4878))/100</f>
        <v>524400</v>
      </c>
      <c r="AG4878" s="46">
        <f>IF( (AF4878=""),0,SUM(AF4878:AF4878) )</f>
        <v>524400</v>
      </c>
      <c r="AH4878" s="46">
        <f>(AG4878/100)*(AA4878)</f>
        <v>524400</v>
      </c>
      <c r="AI4878" s="46">
        <v>0</v>
      </c>
      <c r="AJ4878" s="46">
        <f>IF((AI4878-AH4878) &gt; 1,0,IF((AI4878-AH4878)&lt;0,AH4878-AI4878,AI4878-AH4878))</f>
        <v>524400</v>
      </c>
      <c r="AK4878" s="46">
        <v>0.02</v>
      </c>
      <c r="AL4878" s="46">
        <f>AJ4878*(AK4878/100)</f>
        <v>104.88000000000001</v>
      </c>
    </row>
    <row r="4879" spans="1:38" x14ac:dyDescent="0.45">
      <c r="A4879" s="16"/>
      <c r="B4879" s="21"/>
      <c r="C4879" s="16"/>
      <c r="D4879" s="16"/>
      <c r="E4879" s="56"/>
      <c r="F4879" s="56"/>
      <c r="G4879" s="57"/>
      <c r="H4879" s="56"/>
      <c r="I4879" s="56"/>
      <c r="J4879" s="56"/>
      <c r="K4879" s="56"/>
      <c r="L4879" s="71"/>
      <c r="M4879" s="56"/>
      <c r="N4879" s="46"/>
      <c r="O4879" s="46" t="s">
        <v>54</v>
      </c>
      <c r="P4879" s="46">
        <f>SUM(P4876:P4878)</f>
        <v>188100</v>
      </c>
      <c r="Q4879" s="56"/>
      <c r="R4879" s="58"/>
      <c r="S4879" s="59"/>
      <c r="T4879" s="58"/>
      <c r="U4879" s="58"/>
      <c r="V4879" s="60"/>
      <c r="W4879" s="56"/>
      <c r="X4879" s="56"/>
      <c r="Y4879" s="56"/>
      <c r="Z4879" s="46"/>
      <c r="AA4879" s="66"/>
      <c r="AB4879" s="46"/>
      <c r="AC4879" s="46"/>
      <c r="AD4879" s="61"/>
      <c r="AE4879" s="61"/>
      <c r="AF4879" s="46"/>
      <c r="AG4879" s="46"/>
      <c r="AH4879" s="46">
        <f>SUM(AH4876:AH4878)</f>
        <v>712500</v>
      </c>
      <c r="AI4879" s="46"/>
      <c r="AJ4879" s="46">
        <f>SUM(AJ4876:AJ4878)</f>
        <v>712500</v>
      </c>
      <c r="AK4879" s="46"/>
      <c r="AL4879" s="46">
        <f>SUM(AL4876:AL4878)</f>
        <v>124.45000000000002</v>
      </c>
    </row>
    <row r="4880" spans="1:38" x14ac:dyDescent="0.45">
      <c r="A4880" s="16" t="s">
        <v>7222</v>
      </c>
      <c r="B4880" s="21">
        <v>3770400034636</v>
      </c>
      <c r="C4880" s="16" t="s">
        <v>7223</v>
      </c>
      <c r="D4880" s="16" t="s">
        <v>7224</v>
      </c>
      <c r="E4880" s="56">
        <v>2939</v>
      </c>
      <c r="F4880" s="56">
        <v>3451</v>
      </c>
      <c r="G4880" s="57" t="s">
        <v>7225</v>
      </c>
      <c r="H4880" s="56" t="s">
        <v>42</v>
      </c>
      <c r="I4880" s="56">
        <v>15471</v>
      </c>
      <c r="J4880" s="56">
        <v>2</v>
      </c>
      <c r="K4880" s="56">
        <v>1</v>
      </c>
      <c r="L4880" s="71">
        <v>17</v>
      </c>
      <c r="M4880" s="56" t="s">
        <v>43</v>
      </c>
      <c r="N4880" s="46">
        <f>((J4880*400)+(K4880*100))+L4880</f>
        <v>917</v>
      </c>
      <c r="O4880" s="46">
        <v>150</v>
      </c>
      <c r="P4880" s="46">
        <f>N4880*O4880</f>
        <v>137550</v>
      </c>
      <c r="Q4880" s="56"/>
      <c r="R4880" s="58"/>
      <c r="S4880" s="59"/>
      <c r="T4880" s="58"/>
      <c r="U4880" s="58"/>
      <c r="V4880" s="60"/>
      <c r="W4880" s="56"/>
      <c r="X4880" s="56"/>
      <c r="Y4880" s="56"/>
      <c r="Z4880" s="46"/>
      <c r="AA4880" s="66"/>
      <c r="AB4880" s="46"/>
      <c r="AC4880" s="46"/>
      <c r="AD4880" s="61"/>
      <c r="AE4880" s="61"/>
      <c r="AF4880" s="46"/>
      <c r="AG4880" s="46">
        <f>IF(AND(AF4880="",P4880=""),0,IF((AF4880=""),P4880,IF((P4880=""),AF4880,AF4880+P4880)))</f>
        <v>137550</v>
      </c>
      <c r="AH4880" s="46">
        <f>IF( (AA4880=""),AG4880*1,AG4880*(AA4880/100) )</f>
        <v>137550</v>
      </c>
      <c r="AI4880" s="46">
        <v>0</v>
      </c>
      <c r="AJ4880" s="46">
        <f>IF((AI4880-AH4880) &gt; 1,0,IF((AI4880-AH4880)&lt;0,AH4880-AI4880,AI4880-AH4880))</f>
        <v>137550</v>
      </c>
      <c r="AK4880" s="46">
        <v>0.3</v>
      </c>
      <c r="AL4880" s="46">
        <f>AJ4880*(AK4880/100)</f>
        <v>412.65000000000003</v>
      </c>
    </row>
    <row r="4881" spans="1:39" x14ac:dyDescent="0.45">
      <c r="A4881" s="16"/>
      <c r="B4881" s="21"/>
      <c r="C4881" s="16"/>
      <c r="D4881" s="16"/>
      <c r="E4881" s="56"/>
      <c r="F4881" s="56"/>
      <c r="G4881" s="57"/>
      <c r="H4881" s="56"/>
      <c r="I4881" s="56"/>
      <c r="J4881" s="56"/>
      <c r="K4881" s="56"/>
      <c r="L4881" s="71"/>
      <c r="M4881" s="56"/>
      <c r="N4881" s="46"/>
      <c r="O4881" s="46" t="s">
        <v>54</v>
      </c>
      <c r="P4881" s="46">
        <f>SUM(P4880:P4880)</f>
        <v>137550</v>
      </c>
      <c r="Q4881" s="56"/>
      <c r="R4881" s="58"/>
      <c r="S4881" s="59"/>
      <c r="T4881" s="58"/>
      <c r="U4881" s="58"/>
      <c r="V4881" s="60"/>
      <c r="W4881" s="56"/>
      <c r="X4881" s="56"/>
      <c r="Y4881" s="56"/>
      <c r="Z4881" s="46"/>
      <c r="AA4881" s="66"/>
      <c r="AB4881" s="46"/>
      <c r="AC4881" s="46"/>
      <c r="AD4881" s="61"/>
      <c r="AE4881" s="61"/>
      <c r="AF4881" s="46"/>
      <c r="AG4881" s="46"/>
      <c r="AH4881" s="46">
        <f>SUM(AH4880:AH4880)</f>
        <v>137550</v>
      </c>
      <c r="AI4881" s="46"/>
      <c r="AJ4881" s="46">
        <f>SUM(AJ4880:AJ4880)</f>
        <v>137550</v>
      </c>
      <c r="AK4881" s="46"/>
      <c r="AL4881" s="46">
        <f>SUM(AL4880:AL4880)</f>
        <v>412.65000000000003</v>
      </c>
    </row>
    <row r="4882" spans="1:39" x14ac:dyDescent="0.45">
      <c r="A4882" s="16" t="s">
        <v>7226</v>
      </c>
      <c r="B4882" s="21">
        <v>3770400007001</v>
      </c>
      <c r="C4882" s="16" t="s">
        <v>7227</v>
      </c>
      <c r="D4882" s="16" t="s">
        <v>7228</v>
      </c>
      <c r="E4882" s="56">
        <v>2940</v>
      </c>
      <c r="F4882" s="56">
        <v>668</v>
      </c>
      <c r="G4882" s="57" t="s">
        <v>7229</v>
      </c>
      <c r="H4882" s="56" t="s">
        <v>42</v>
      </c>
      <c r="I4882" s="56">
        <v>15563</v>
      </c>
      <c r="J4882" s="56">
        <v>0</v>
      </c>
      <c r="K4882" s="56">
        <v>0</v>
      </c>
      <c r="L4882" s="71">
        <v>3</v>
      </c>
      <c r="M4882" s="56" t="s">
        <v>208</v>
      </c>
      <c r="N4882" s="46">
        <f>((J4882*400)+(K4882*100))+L4882</f>
        <v>3</v>
      </c>
      <c r="O4882" s="46">
        <v>500</v>
      </c>
      <c r="P4882" s="46">
        <f>N4882*O4882</f>
        <v>1500</v>
      </c>
      <c r="Q4882" s="56">
        <v>1</v>
      </c>
      <c r="R4882" s="58" t="s">
        <v>7226</v>
      </c>
      <c r="S4882" s="59">
        <v>3770400007001</v>
      </c>
      <c r="T4882" s="58" t="s">
        <v>7227</v>
      </c>
      <c r="U4882" s="58" t="s">
        <v>7230</v>
      </c>
      <c r="V4882" s="60"/>
      <c r="W4882" s="56" t="s">
        <v>210</v>
      </c>
      <c r="X4882" s="56" t="s">
        <v>211</v>
      </c>
      <c r="Y4882" s="56" t="s">
        <v>1110</v>
      </c>
      <c r="Z4882" s="46">
        <v>12</v>
      </c>
      <c r="AA4882" s="66">
        <v>100</v>
      </c>
      <c r="AB4882" s="46">
        <v>6900</v>
      </c>
      <c r="AC4882" s="46">
        <f>Z4882*AB4882</f>
        <v>82800</v>
      </c>
      <c r="AD4882" s="61">
        <v>5</v>
      </c>
      <c r="AE4882" s="61">
        <v>5</v>
      </c>
      <c r="AF4882" s="46">
        <f>(AC4882*(100-AE4882))/100</f>
        <v>78660</v>
      </c>
      <c r="AG4882" s="46">
        <f>IF(AND(AF4882="",P4882=""),0,IF((AF4882=""),P4882, IF( (P4882=""),AF4882,AF4882+P4882)))</f>
        <v>80160</v>
      </c>
      <c r="AH4882" s="46">
        <f>IF( (AA4882=""),AG4882*1,AG4882*(AA4882/100) )</f>
        <v>80160</v>
      </c>
      <c r="AI4882" s="46">
        <v>50000000</v>
      </c>
      <c r="AJ4882" s="46">
        <f>IF((AI4882-AH4882) &gt; 1,0,IF((AI4882-AH4882)&lt;0,AH4882-AI4882,AI4882-AH4882))</f>
        <v>0</v>
      </c>
      <c r="AK4882" s="46">
        <v>0.3</v>
      </c>
      <c r="AL4882" s="46">
        <f>AJ4882*(AK4882/100)</f>
        <v>0</v>
      </c>
      <c r="AM4882" s="11" t="s">
        <v>1111</v>
      </c>
    </row>
    <row r="4883" spans="1:39" x14ac:dyDescent="0.45">
      <c r="A4883" s="16"/>
      <c r="B4883" s="21"/>
      <c r="C4883" s="16"/>
      <c r="D4883" s="16"/>
      <c r="E4883" s="56"/>
      <c r="F4883" s="56"/>
      <c r="G4883" s="57"/>
      <c r="H4883" s="56"/>
      <c r="I4883" s="56"/>
      <c r="J4883" s="56"/>
      <c r="K4883" s="56"/>
      <c r="L4883" s="71"/>
      <c r="M4883" s="56"/>
      <c r="N4883" s="46"/>
      <c r="O4883" s="46" t="s">
        <v>54</v>
      </c>
      <c r="P4883" s="46">
        <f>SUM(P4882:P4882)</f>
        <v>1500</v>
      </c>
      <c r="Q4883" s="56"/>
      <c r="R4883" s="58"/>
      <c r="S4883" s="59"/>
      <c r="T4883" s="58"/>
      <c r="U4883" s="58"/>
      <c r="V4883" s="60"/>
      <c r="W4883" s="56"/>
      <c r="X4883" s="56"/>
      <c r="Y4883" s="56"/>
      <c r="Z4883" s="46"/>
      <c r="AA4883" s="66"/>
      <c r="AB4883" s="46"/>
      <c r="AC4883" s="46"/>
      <c r="AD4883" s="61"/>
      <c r="AE4883" s="61"/>
      <c r="AF4883" s="46"/>
      <c r="AG4883" s="46"/>
      <c r="AH4883" s="46">
        <f>SUM(AH4882:AH4882)</f>
        <v>80160</v>
      </c>
      <c r="AI4883" s="46"/>
      <c r="AJ4883" s="46">
        <f>SUM(AJ4882:AJ4882)</f>
        <v>0</v>
      </c>
      <c r="AK4883" s="46"/>
      <c r="AL4883" s="46">
        <f>SUM(AL4882:AL4882)</f>
        <v>0</v>
      </c>
    </row>
    <row r="4884" spans="1:39" x14ac:dyDescent="0.45">
      <c r="A4884" s="16" t="s">
        <v>7206</v>
      </c>
      <c r="B4884" s="21">
        <v>3770400024894</v>
      </c>
      <c r="C4884" s="16" t="s">
        <v>7207</v>
      </c>
      <c r="D4884" s="16" t="s">
        <v>7208</v>
      </c>
      <c r="E4884" s="56">
        <v>2941</v>
      </c>
      <c r="F4884" s="56">
        <v>7524</v>
      </c>
      <c r="G4884" s="57" t="s">
        <v>7231</v>
      </c>
      <c r="H4884" s="56" t="s">
        <v>42</v>
      </c>
      <c r="I4884" s="56">
        <v>25320</v>
      </c>
      <c r="J4884" s="56"/>
      <c r="K4884" s="56"/>
      <c r="L4884" s="71"/>
      <c r="M4884" s="56"/>
      <c r="N4884" s="46"/>
      <c r="O4884" s="46"/>
      <c r="P4884" s="46"/>
      <c r="Q4884" s="56"/>
      <c r="R4884" s="58"/>
      <c r="S4884" s="59"/>
      <c r="T4884" s="58"/>
      <c r="U4884" s="58"/>
      <c r="V4884" s="60"/>
      <c r="W4884" s="56"/>
      <c r="X4884" s="56"/>
      <c r="Y4884" s="56"/>
      <c r="Z4884" s="46"/>
      <c r="AA4884" s="66"/>
      <c r="AB4884" s="46"/>
      <c r="AC4884" s="46"/>
      <c r="AD4884" s="61"/>
      <c r="AE4884" s="61"/>
      <c r="AF4884" s="46"/>
      <c r="AG4884" s="46"/>
      <c r="AH4884" s="46"/>
      <c r="AI4884" s="46"/>
      <c r="AJ4884" s="46"/>
      <c r="AK4884" s="46"/>
      <c r="AL4884" s="46"/>
    </row>
    <row r="4885" spans="1:39" x14ac:dyDescent="0.45">
      <c r="A4885" s="16"/>
      <c r="B4885" s="21"/>
      <c r="C4885" s="16"/>
      <c r="D4885" s="16"/>
      <c r="E4885" s="56">
        <v>2942</v>
      </c>
      <c r="F4885" s="56">
        <v>9807</v>
      </c>
      <c r="G4885" s="57" t="s">
        <v>7232</v>
      </c>
      <c r="H4885" s="56" t="s">
        <v>42</v>
      </c>
      <c r="I4885" s="56">
        <v>25321</v>
      </c>
      <c r="J4885" s="56"/>
      <c r="K4885" s="56"/>
      <c r="L4885" s="71"/>
      <c r="M4885" s="56"/>
      <c r="N4885" s="46"/>
      <c r="O4885" s="46"/>
      <c r="P4885" s="46"/>
      <c r="Q4885" s="56"/>
      <c r="R4885" s="58"/>
      <c r="S4885" s="59"/>
      <c r="T4885" s="58"/>
      <c r="U4885" s="58"/>
      <c r="V4885" s="60"/>
      <c r="W4885" s="56"/>
      <c r="X4885" s="56"/>
      <c r="Y4885" s="56"/>
      <c r="Z4885" s="46"/>
      <c r="AA4885" s="66"/>
      <c r="AB4885" s="46"/>
      <c r="AC4885" s="46"/>
      <c r="AD4885" s="61"/>
      <c r="AE4885" s="61"/>
      <c r="AF4885" s="46"/>
      <c r="AG4885" s="46"/>
      <c r="AH4885" s="46"/>
      <c r="AI4885" s="46"/>
      <c r="AJ4885" s="46"/>
      <c r="AK4885" s="46"/>
      <c r="AL4885" s="46"/>
    </row>
    <row r="4886" spans="1:39" x14ac:dyDescent="0.45">
      <c r="A4886" s="16"/>
      <c r="B4886" s="21"/>
      <c r="C4886" s="16"/>
      <c r="D4886" s="16"/>
      <c r="E4886" s="56"/>
      <c r="F4886" s="56"/>
      <c r="G4886" s="57"/>
      <c r="H4886" s="56"/>
      <c r="I4886" s="56"/>
      <c r="J4886" s="56"/>
      <c r="K4886" s="56"/>
      <c r="L4886" s="71"/>
      <c r="M4886" s="56"/>
      <c r="N4886" s="46"/>
      <c r="O4886" s="46" t="s">
        <v>54</v>
      </c>
      <c r="P4886" s="46">
        <f>SUM(P4884:P4885)</f>
        <v>0</v>
      </c>
      <c r="Q4886" s="56"/>
      <c r="R4886" s="58"/>
      <c r="S4886" s="59"/>
      <c r="T4886" s="58"/>
      <c r="U4886" s="58"/>
      <c r="V4886" s="60"/>
      <c r="W4886" s="56"/>
      <c r="X4886" s="56"/>
      <c r="Y4886" s="56"/>
      <c r="Z4886" s="46"/>
      <c r="AA4886" s="66"/>
      <c r="AB4886" s="46"/>
      <c r="AC4886" s="46"/>
      <c r="AD4886" s="61"/>
      <c r="AE4886" s="61"/>
      <c r="AF4886" s="46"/>
      <c r="AG4886" s="46"/>
      <c r="AH4886" s="46">
        <f>SUM(AH4884:AH4885)</f>
        <v>0</v>
      </c>
      <c r="AI4886" s="46"/>
      <c r="AJ4886" s="46">
        <f>SUM(AJ4884:AJ4885)</f>
        <v>0</v>
      </c>
      <c r="AK4886" s="46"/>
      <c r="AL4886" s="46">
        <f>SUM(AL4884:AL4885)</f>
        <v>0</v>
      </c>
    </row>
    <row r="4887" spans="1:39" x14ac:dyDescent="0.45">
      <c r="A4887" s="16" t="s">
        <v>7233</v>
      </c>
      <c r="B4887" s="21">
        <v>3130700014571</v>
      </c>
      <c r="C4887" s="16" t="s">
        <v>7234</v>
      </c>
      <c r="D4887" s="16" t="s">
        <v>7235</v>
      </c>
      <c r="E4887" s="56">
        <v>2943</v>
      </c>
      <c r="F4887" s="56">
        <v>1043</v>
      </c>
      <c r="G4887" s="57" t="s">
        <v>7236</v>
      </c>
      <c r="H4887" s="56" t="s">
        <v>42</v>
      </c>
      <c r="I4887" s="56">
        <v>32148</v>
      </c>
      <c r="J4887" s="56">
        <v>0</v>
      </c>
      <c r="K4887" s="56">
        <v>0</v>
      </c>
      <c r="L4887" s="71">
        <v>60</v>
      </c>
      <c r="M4887" s="56" t="s">
        <v>43</v>
      </c>
      <c r="N4887" s="46">
        <f>((J4887*400)+(K4887*100))+L4887</f>
        <v>60</v>
      </c>
      <c r="O4887" s="46">
        <v>0</v>
      </c>
      <c r="P4887" s="46">
        <f>N4887*O4887</f>
        <v>0</v>
      </c>
      <c r="Q4887" s="56"/>
      <c r="R4887" s="58"/>
      <c r="S4887" s="59"/>
      <c r="T4887" s="58"/>
      <c r="U4887" s="58"/>
      <c r="V4887" s="60"/>
      <c r="W4887" s="56"/>
      <c r="X4887" s="56"/>
      <c r="Y4887" s="56"/>
      <c r="Z4887" s="46"/>
      <c r="AA4887" s="66"/>
      <c r="AB4887" s="46"/>
      <c r="AC4887" s="46"/>
      <c r="AD4887" s="61"/>
      <c r="AE4887" s="61"/>
      <c r="AF4887" s="46"/>
      <c r="AG4887" s="46">
        <f>IF(AND(AF4887="",P4887=""),0,IF((AF4887=""),P4887,IF((P4887=""),AF4887,AF4887+P4887)))</f>
        <v>0</v>
      </c>
      <c r="AH4887" s="46">
        <f>IF( (AA4887=""),AG4887*1,AG4887*(AA4887/100) )</f>
        <v>0</v>
      </c>
      <c r="AI4887" s="46">
        <v>0</v>
      </c>
      <c r="AJ4887" s="46">
        <f>IF((AI4887-AH4887) &gt; 1,0,IF((AI4887-AH4887)&lt;0,AH4887-AI4887,AI4887-AH4887))</f>
        <v>0</v>
      </c>
      <c r="AK4887" s="46">
        <v>0.3</v>
      </c>
      <c r="AL4887" s="46">
        <f>AJ4887*(AK4887/100)</f>
        <v>0</v>
      </c>
    </row>
    <row r="4888" spans="1:39" x14ac:dyDescent="0.45">
      <c r="A4888" s="16"/>
      <c r="B4888" s="21"/>
      <c r="C4888" s="16"/>
      <c r="D4888" s="16"/>
      <c r="E4888" s="56"/>
      <c r="F4888" s="56"/>
      <c r="G4888" s="57"/>
      <c r="H4888" s="56"/>
      <c r="I4888" s="56"/>
      <c r="J4888" s="56"/>
      <c r="K4888" s="56"/>
      <c r="L4888" s="71"/>
      <c r="M4888" s="56"/>
      <c r="N4888" s="46"/>
      <c r="O4888" s="46" t="s">
        <v>54</v>
      </c>
      <c r="P4888" s="46">
        <f>SUM(P4887:P4887)</f>
        <v>0</v>
      </c>
      <c r="Q4888" s="56"/>
      <c r="R4888" s="58"/>
      <c r="S4888" s="59"/>
      <c r="T4888" s="58"/>
      <c r="U4888" s="58"/>
      <c r="V4888" s="60"/>
      <c r="W4888" s="56"/>
      <c r="X4888" s="56"/>
      <c r="Y4888" s="56"/>
      <c r="Z4888" s="46"/>
      <c r="AA4888" s="66"/>
      <c r="AB4888" s="46"/>
      <c r="AC4888" s="46"/>
      <c r="AD4888" s="61"/>
      <c r="AE4888" s="61"/>
      <c r="AF4888" s="46"/>
      <c r="AG4888" s="46"/>
      <c r="AH4888" s="46">
        <f>SUM(AH4887:AH4887)</f>
        <v>0</v>
      </c>
      <c r="AI4888" s="46"/>
      <c r="AJ4888" s="46">
        <f>SUM(AJ4887:AJ4887)</f>
        <v>0</v>
      </c>
      <c r="AK4888" s="46"/>
      <c r="AL4888" s="46">
        <f>SUM(AL4887:AL4887)</f>
        <v>0</v>
      </c>
    </row>
    <row r="4889" spans="1:39" x14ac:dyDescent="0.45">
      <c r="A4889" s="16" t="s">
        <v>7237</v>
      </c>
      <c r="B4889" s="21">
        <v>3770400044101</v>
      </c>
      <c r="C4889" s="16" t="s">
        <v>7238</v>
      </c>
      <c r="D4889" s="16" t="s">
        <v>7239</v>
      </c>
      <c r="E4889" s="56">
        <v>2944</v>
      </c>
      <c r="F4889" s="56">
        <v>1452</v>
      </c>
      <c r="G4889" s="57" t="s">
        <v>7240</v>
      </c>
      <c r="H4889" s="56" t="s">
        <v>42</v>
      </c>
      <c r="I4889" s="56">
        <v>987</v>
      </c>
      <c r="J4889" s="56">
        <v>1</v>
      </c>
      <c r="K4889" s="56">
        <v>2</v>
      </c>
      <c r="L4889" s="71">
        <v>41</v>
      </c>
      <c r="M4889" s="56" t="s">
        <v>43</v>
      </c>
      <c r="N4889" s="46">
        <f>((J4889*400)+(K4889*100))+L4889</f>
        <v>641</v>
      </c>
      <c r="O4889" s="46">
        <v>150</v>
      </c>
      <c r="P4889" s="46">
        <f>N4889*O4889</f>
        <v>96150</v>
      </c>
      <c r="Q4889" s="56"/>
      <c r="R4889" s="58"/>
      <c r="S4889" s="59"/>
      <c r="T4889" s="58"/>
      <c r="U4889" s="58"/>
      <c r="V4889" s="60"/>
      <c r="W4889" s="56"/>
      <c r="X4889" s="56"/>
      <c r="Y4889" s="56"/>
      <c r="Z4889" s="46"/>
      <c r="AA4889" s="66"/>
      <c r="AB4889" s="46"/>
      <c r="AC4889" s="46"/>
      <c r="AD4889" s="61"/>
      <c r="AE4889" s="61"/>
      <c r="AF4889" s="46"/>
      <c r="AG4889" s="46">
        <f>IF(AND(AF4889="",P4889=""),0,IF((AF4889=""),P4889,IF((P4889=""),AF4889,AF4889+P4889)))</f>
        <v>96150</v>
      </c>
      <c r="AH4889" s="46">
        <f>IF( (AA4889=""),AG4889*1,AG4889*(AA4889/100) )</f>
        <v>96150</v>
      </c>
      <c r="AI4889" s="46">
        <v>0</v>
      </c>
      <c r="AJ4889" s="46">
        <f>IF((AI4889-AH4889) &gt; 1,0,IF((AI4889-AH4889)&lt;0,AH4889-AI4889,AI4889-AH4889))</f>
        <v>96150</v>
      </c>
      <c r="AK4889" s="46">
        <v>0.3</v>
      </c>
      <c r="AL4889" s="46">
        <f>AJ4889*(AK4889/100)</f>
        <v>288.45</v>
      </c>
    </row>
    <row r="4890" spans="1:39" x14ac:dyDescent="0.45">
      <c r="A4890" s="16"/>
      <c r="B4890" s="21"/>
      <c r="C4890" s="16"/>
      <c r="D4890" s="16"/>
      <c r="E4890" s="56">
        <v>2945</v>
      </c>
      <c r="F4890" s="56">
        <v>2077</v>
      </c>
      <c r="G4890" s="57" t="s">
        <v>7241</v>
      </c>
      <c r="H4890" s="56" t="s">
        <v>42</v>
      </c>
      <c r="I4890" s="56">
        <v>1215</v>
      </c>
      <c r="J4890" s="56">
        <v>1</v>
      </c>
      <c r="K4890" s="56">
        <v>2</v>
      </c>
      <c r="L4890" s="71">
        <v>63</v>
      </c>
      <c r="M4890" s="56" t="s">
        <v>43</v>
      </c>
      <c r="N4890" s="46">
        <f>((J4890*400)+(K4890*100))+L4890</f>
        <v>663</v>
      </c>
      <c r="O4890" s="46">
        <v>250</v>
      </c>
      <c r="P4890" s="46">
        <f>N4890*O4890</f>
        <v>165750</v>
      </c>
      <c r="Q4890" s="56"/>
      <c r="R4890" s="58"/>
      <c r="S4890" s="59"/>
      <c r="T4890" s="58"/>
      <c r="U4890" s="58"/>
      <c r="V4890" s="60"/>
      <c r="W4890" s="56"/>
      <c r="X4890" s="56"/>
      <c r="Y4890" s="56"/>
      <c r="Z4890" s="46"/>
      <c r="AA4890" s="66"/>
      <c r="AB4890" s="46"/>
      <c r="AC4890" s="46"/>
      <c r="AD4890" s="61"/>
      <c r="AE4890" s="61"/>
      <c r="AF4890" s="46"/>
      <c r="AG4890" s="46">
        <f>IF(AND(AF4890="",P4890=""),0,IF((AF4890=""),P4890,IF((P4890=""),AF4890,AF4890+P4890)))</f>
        <v>165750</v>
      </c>
      <c r="AH4890" s="46">
        <f>IF( (AA4890=""),AG4890*1,AG4890*(AA4890/100) )</f>
        <v>165750</v>
      </c>
      <c r="AI4890" s="46">
        <v>0</v>
      </c>
      <c r="AJ4890" s="46">
        <f>IF((AI4890-AH4890) &gt; 1,0,IF((AI4890-AH4890)&lt;0,AH4890-AI4890,AI4890-AH4890))</f>
        <v>165750</v>
      </c>
      <c r="AK4890" s="46">
        <v>0.3</v>
      </c>
      <c r="AL4890" s="46">
        <f>AJ4890*(AK4890/100)</f>
        <v>497.25</v>
      </c>
    </row>
    <row r="4891" spans="1:39" x14ac:dyDescent="0.45">
      <c r="A4891" s="16"/>
      <c r="B4891" s="21"/>
      <c r="C4891" s="16"/>
      <c r="D4891" s="16"/>
      <c r="E4891" s="56"/>
      <c r="F4891" s="56"/>
      <c r="G4891" s="57"/>
      <c r="H4891" s="56"/>
      <c r="I4891" s="56"/>
      <c r="J4891" s="56"/>
      <c r="K4891" s="56"/>
      <c r="L4891" s="71"/>
      <c r="M4891" s="56"/>
      <c r="N4891" s="46"/>
      <c r="O4891" s="46" t="s">
        <v>54</v>
      </c>
      <c r="P4891" s="46">
        <f>SUM(P4889:P4890)</f>
        <v>261900</v>
      </c>
      <c r="Q4891" s="56"/>
      <c r="R4891" s="58"/>
      <c r="S4891" s="59"/>
      <c r="T4891" s="58"/>
      <c r="U4891" s="58"/>
      <c r="V4891" s="60"/>
      <c r="W4891" s="56"/>
      <c r="X4891" s="56"/>
      <c r="Y4891" s="56"/>
      <c r="Z4891" s="46"/>
      <c r="AA4891" s="66"/>
      <c r="AB4891" s="46"/>
      <c r="AC4891" s="46"/>
      <c r="AD4891" s="61"/>
      <c r="AE4891" s="61"/>
      <c r="AF4891" s="46"/>
      <c r="AG4891" s="46"/>
      <c r="AH4891" s="46">
        <f>SUM(AH4889:AH4890)</f>
        <v>261900</v>
      </c>
      <c r="AI4891" s="46"/>
      <c r="AJ4891" s="46">
        <f>SUM(AJ4889:AJ4890)</f>
        <v>261900</v>
      </c>
      <c r="AK4891" s="46"/>
      <c r="AL4891" s="46">
        <f>SUM(AL4889:AL4890)</f>
        <v>785.7</v>
      </c>
    </row>
    <row r="4892" spans="1:39" x14ac:dyDescent="0.45">
      <c r="A4892" s="16" t="s">
        <v>7242</v>
      </c>
      <c r="B4892" s="21">
        <v>3770400002742</v>
      </c>
      <c r="C4892" s="16" t="s">
        <v>7243</v>
      </c>
      <c r="D4892" s="16" t="s">
        <v>7244</v>
      </c>
      <c r="E4892" s="56">
        <v>2946</v>
      </c>
      <c r="F4892" s="56">
        <v>1715</v>
      </c>
      <c r="G4892" s="57" t="s">
        <v>7245</v>
      </c>
      <c r="H4892" s="56" t="s">
        <v>42</v>
      </c>
      <c r="I4892" s="56">
        <v>2922</v>
      </c>
      <c r="J4892" s="56">
        <v>4</v>
      </c>
      <c r="K4892" s="56">
        <v>0</v>
      </c>
      <c r="L4892" s="71">
        <v>37</v>
      </c>
      <c r="M4892" s="56" t="s">
        <v>43</v>
      </c>
      <c r="N4892" s="46">
        <f>((J4892*400)+(K4892*100))+L4892</f>
        <v>1637</v>
      </c>
      <c r="O4892" s="46">
        <v>250</v>
      </c>
      <c r="P4892" s="46">
        <f>N4892*O4892</f>
        <v>409250</v>
      </c>
      <c r="Q4892" s="56"/>
      <c r="R4892" s="58"/>
      <c r="S4892" s="59"/>
      <c r="T4892" s="58"/>
      <c r="U4892" s="58"/>
      <c r="V4892" s="60"/>
      <c r="W4892" s="56"/>
      <c r="X4892" s="56"/>
      <c r="Y4892" s="56"/>
      <c r="Z4892" s="46"/>
      <c r="AA4892" s="66"/>
      <c r="AB4892" s="46"/>
      <c r="AC4892" s="46"/>
      <c r="AD4892" s="61"/>
      <c r="AE4892" s="61"/>
      <c r="AF4892" s="46"/>
      <c r="AG4892" s="46">
        <f>IF(AND(AF4892="",P4892=""),0,IF((AF4892=""),P4892,IF((P4892=""),AF4892,AF4892+P4892)))</f>
        <v>409250</v>
      </c>
      <c r="AH4892" s="46">
        <f>IF( (AA4892=""),AG4892*1,AG4892*(AA4892/100) )</f>
        <v>409250</v>
      </c>
      <c r="AI4892" s="46">
        <v>0</v>
      </c>
      <c r="AJ4892" s="46">
        <f>IF((AI4892-AH4892) &gt; 1,0,IF((AI4892-AH4892)&lt;0,AH4892-AI4892,AI4892-AH4892))</f>
        <v>409250</v>
      </c>
      <c r="AK4892" s="46">
        <v>0.3</v>
      </c>
      <c r="AL4892" s="46">
        <f>AJ4892*(AK4892/100)</f>
        <v>1227.75</v>
      </c>
    </row>
    <row r="4893" spans="1:39" x14ac:dyDescent="0.45">
      <c r="A4893" s="16"/>
      <c r="B4893" s="21"/>
      <c r="C4893" s="16"/>
      <c r="D4893" s="16"/>
      <c r="E4893" s="56"/>
      <c r="F4893" s="56"/>
      <c r="G4893" s="57"/>
      <c r="H4893" s="56"/>
      <c r="I4893" s="56"/>
      <c r="J4893" s="56"/>
      <c r="K4893" s="56"/>
      <c r="L4893" s="71"/>
      <c r="M4893" s="56"/>
      <c r="N4893" s="46"/>
      <c r="O4893" s="46" t="s">
        <v>54</v>
      </c>
      <c r="P4893" s="46">
        <f>SUM(P4892:P4892)</f>
        <v>409250</v>
      </c>
      <c r="Q4893" s="56"/>
      <c r="R4893" s="58"/>
      <c r="S4893" s="59"/>
      <c r="T4893" s="58"/>
      <c r="U4893" s="58"/>
      <c r="V4893" s="60"/>
      <c r="W4893" s="56"/>
      <c r="X4893" s="56"/>
      <c r="Y4893" s="56"/>
      <c r="Z4893" s="46"/>
      <c r="AA4893" s="66"/>
      <c r="AB4893" s="46"/>
      <c r="AC4893" s="46"/>
      <c r="AD4893" s="61"/>
      <c r="AE4893" s="61"/>
      <c r="AF4893" s="46"/>
      <c r="AG4893" s="46"/>
      <c r="AH4893" s="46">
        <f>SUM(AH4892:AH4892)</f>
        <v>409250</v>
      </c>
      <c r="AI4893" s="46"/>
      <c r="AJ4893" s="46">
        <f>SUM(AJ4892:AJ4892)</f>
        <v>409250</v>
      </c>
      <c r="AK4893" s="46"/>
      <c r="AL4893" s="46">
        <f>SUM(AL4892:AL4892)</f>
        <v>1227.75</v>
      </c>
    </row>
    <row r="4894" spans="1:39" x14ac:dyDescent="0.45">
      <c r="A4894" s="16" t="s">
        <v>7246</v>
      </c>
      <c r="B4894" s="21">
        <v>3770400027591</v>
      </c>
      <c r="C4894" s="16" t="s">
        <v>7247</v>
      </c>
      <c r="D4894" s="16" t="s">
        <v>7248</v>
      </c>
      <c r="E4894" s="56">
        <v>2947</v>
      </c>
      <c r="F4894" s="56">
        <v>831</v>
      </c>
      <c r="G4894" s="57" t="s">
        <v>7249</v>
      </c>
      <c r="H4894" s="56" t="s">
        <v>42</v>
      </c>
      <c r="I4894" s="56">
        <v>2981</v>
      </c>
      <c r="J4894" s="56">
        <v>2</v>
      </c>
      <c r="K4894" s="56">
        <v>0</v>
      </c>
      <c r="L4894" s="71">
        <v>0</v>
      </c>
      <c r="M4894" s="56" t="s">
        <v>43</v>
      </c>
      <c r="N4894" s="46">
        <f>((J4894*400)+(K4894*100))+L4894</f>
        <v>800</v>
      </c>
      <c r="O4894" s="46">
        <v>330</v>
      </c>
      <c r="P4894" s="46">
        <f>N4894*O4894</f>
        <v>264000</v>
      </c>
      <c r="Q4894" s="56"/>
      <c r="R4894" s="58"/>
      <c r="S4894" s="59"/>
      <c r="T4894" s="58"/>
      <c r="U4894" s="58"/>
      <c r="V4894" s="60"/>
      <c r="W4894" s="56"/>
      <c r="X4894" s="56"/>
      <c r="Y4894" s="56"/>
      <c r="Z4894" s="46"/>
      <c r="AA4894" s="66"/>
      <c r="AB4894" s="46"/>
      <c r="AC4894" s="46"/>
      <c r="AD4894" s="61"/>
      <c r="AE4894" s="61"/>
      <c r="AF4894" s="46"/>
      <c r="AG4894" s="46">
        <f>IF(AND(AF4894="",P4894=""),0,IF((AF4894=""),P4894,IF((P4894=""),AF4894,AF4894+P4894)))</f>
        <v>264000</v>
      </c>
      <c r="AH4894" s="46">
        <f>IF( (AA4894=""),AG4894*1,AG4894*(AA4894/100) )</f>
        <v>264000</v>
      </c>
      <c r="AI4894" s="46">
        <v>0</v>
      </c>
      <c r="AJ4894" s="46">
        <f>IF((AI4894-AH4894) &gt; 1,0,IF((AI4894-AH4894)&lt;0,AH4894-AI4894,AI4894-AH4894))</f>
        <v>264000</v>
      </c>
      <c r="AK4894" s="46">
        <v>0.3</v>
      </c>
      <c r="AL4894" s="46">
        <f>AJ4894*(AK4894/100)</f>
        <v>792</v>
      </c>
    </row>
    <row r="4895" spans="1:39" x14ac:dyDescent="0.45">
      <c r="A4895" s="16"/>
      <c r="B4895" s="21"/>
      <c r="C4895" s="16"/>
      <c r="D4895" s="16"/>
      <c r="E4895" s="56"/>
      <c r="F4895" s="56"/>
      <c r="G4895" s="57"/>
      <c r="H4895" s="56"/>
      <c r="I4895" s="56"/>
      <c r="J4895" s="56"/>
      <c r="K4895" s="56"/>
      <c r="L4895" s="71"/>
      <c r="M4895" s="56"/>
      <c r="N4895" s="46"/>
      <c r="O4895" s="46" t="s">
        <v>54</v>
      </c>
      <c r="P4895" s="46">
        <f>SUM(P4894:P4894)</f>
        <v>264000</v>
      </c>
      <c r="Q4895" s="56"/>
      <c r="R4895" s="58"/>
      <c r="S4895" s="59"/>
      <c r="T4895" s="58"/>
      <c r="U4895" s="58"/>
      <c r="V4895" s="60"/>
      <c r="W4895" s="56"/>
      <c r="X4895" s="56"/>
      <c r="Y4895" s="56"/>
      <c r="Z4895" s="46"/>
      <c r="AA4895" s="66"/>
      <c r="AB4895" s="46"/>
      <c r="AC4895" s="46"/>
      <c r="AD4895" s="61"/>
      <c r="AE4895" s="61"/>
      <c r="AF4895" s="46"/>
      <c r="AG4895" s="46"/>
      <c r="AH4895" s="46">
        <f>SUM(AH4894:AH4894)</f>
        <v>264000</v>
      </c>
      <c r="AI4895" s="46"/>
      <c r="AJ4895" s="46">
        <f>SUM(AJ4894:AJ4894)</f>
        <v>264000</v>
      </c>
      <c r="AK4895" s="46"/>
      <c r="AL4895" s="46">
        <f>SUM(AL4894:AL4894)</f>
        <v>792</v>
      </c>
    </row>
    <row r="4896" spans="1:39" x14ac:dyDescent="0.45">
      <c r="A4896" s="16" t="s">
        <v>7250</v>
      </c>
      <c r="B4896" s="21">
        <v>3770400145896</v>
      </c>
      <c r="C4896" s="16" t="s">
        <v>7251</v>
      </c>
      <c r="D4896" s="16" t="s">
        <v>7252</v>
      </c>
      <c r="E4896" s="56">
        <v>2948</v>
      </c>
      <c r="F4896" s="56">
        <v>3307</v>
      </c>
      <c r="G4896" s="57" t="s">
        <v>7253</v>
      </c>
      <c r="H4896" s="56" t="s">
        <v>42</v>
      </c>
      <c r="I4896" s="56">
        <v>10980</v>
      </c>
      <c r="J4896" s="56">
        <v>1</v>
      </c>
      <c r="K4896" s="56">
        <v>3</v>
      </c>
      <c r="L4896" s="71">
        <v>59</v>
      </c>
      <c r="M4896" s="56" t="s">
        <v>43</v>
      </c>
      <c r="N4896" s="46">
        <f>((J4896*400)+(K4896*100))+L4896</f>
        <v>759</v>
      </c>
      <c r="O4896" s="46">
        <v>560</v>
      </c>
      <c r="P4896" s="46">
        <f>N4896*O4896</f>
        <v>425040</v>
      </c>
      <c r="Q4896" s="56"/>
      <c r="R4896" s="58"/>
      <c r="S4896" s="59"/>
      <c r="T4896" s="58"/>
      <c r="U4896" s="58"/>
      <c r="V4896" s="60"/>
      <c r="W4896" s="56"/>
      <c r="X4896" s="56"/>
      <c r="Y4896" s="56"/>
      <c r="Z4896" s="46"/>
      <c r="AA4896" s="66"/>
      <c r="AB4896" s="46"/>
      <c r="AC4896" s="46"/>
      <c r="AD4896" s="61"/>
      <c r="AE4896" s="61"/>
      <c r="AF4896" s="46"/>
      <c r="AG4896" s="46">
        <f>IF(AND(AF4896="",P4896=""),0,IF((AF4896=""),P4896,IF((P4896=""),AF4896,AF4896+P4896)))</f>
        <v>425040</v>
      </c>
      <c r="AH4896" s="46">
        <f>IF( (AA4896=""),AG4896*1,AG4896*(AA4896/100) )</f>
        <v>425040</v>
      </c>
      <c r="AI4896" s="46">
        <v>0</v>
      </c>
      <c r="AJ4896" s="46">
        <f>IF((AI4896-AH4896) &gt; 1,0,IF((AI4896-AH4896)&lt;0,AH4896-AI4896,AI4896-AH4896))</f>
        <v>425040</v>
      </c>
      <c r="AK4896" s="46">
        <v>0.3</v>
      </c>
      <c r="AL4896" s="46">
        <f>AJ4896*(AK4896/100)</f>
        <v>1275.1200000000001</v>
      </c>
    </row>
    <row r="4897" spans="1:38" x14ac:dyDescent="0.45">
      <c r="A4897" s="16"/>
      <c r="B4897" s="21"/>
      <c r="C4897" s="16"/>
      <c r="D4897" s="16"/>
      <c r="E4897" s="56"/>
      <c r="F4897" s="56"/>
      <c r="G4897" s="57"/>
      <c r="H4897" s="56"/>
      <c r="I4897" s="56"/>
      <c r="J4897" s="56"/>
      <c r="K4897" s="56"/>
      <c r="L4897" s="71"/>
      <c r="M4897" s="56"/>
      <c r="N4897" s="46"/>
      <c r="O4897" s="46" t="s">
        <v>54</v>
      </c>
      <c r="P4897" s="46">
        <f>SUM(P4896:P4896)</f>
        <v>425040</v>
      </c>
      <c r="Q4897" s="56"/>
      <c r="R4897" s="58"/>
      <c r="S4897" s="59"/>
      <c r="T4897" s="58"/>
      <c r="U4897" s="58"/>
      <c r="V4897" s="60"/>
      <c r="W4897" s="56"/>
      <c r="X4897" s="56"/>
      <c r="Y4897" s="56"/>
      <c r="Z4897" s="46"/>
      <c r="AA4897" s="66"/>
      <c r="AB4897" s="46"/>
      <c r="AC4897" s="46"/>
      <c r="AD4897" s="61"/>
      <c r="AE4897" s="61"/>
      <c r="AF4897" s="46"/>
      <c r="AG4897" s="46"/>
      <c r="AH4897" s="46">
        <f>SUM(AH4896:AH4896)</f>
        <v>425040</v>
      </c>
      <c r="AI4897" s="46"/>
      <c r="AJ4897" s="46">
        <f>SUM(AJ4896:AJ4896)</f>
        <v>425040</v>
      </c>
      <c r="AK4897" s="46"/>
      <c r="AL4897" s="46">
        <f>SUM(AL4896:AL4896)</f>
        <v>1275.1200000000001</v>
      </c>
    </row>
    <row r="4898" spans="1:38" x14ac:dyDescent="0.45">
      <c r="A4898" s="16" t="s">
        <v>7254</v>
      </c>
      <c r="B4898" s="21">
        <v>3770400492146</v>
      </c>
      <c r="C4898" s="16" t="s">
        <v>7255</v>
      </c>
      <c r="D4898" s="16" t="s">
        <v>7256</v>
      </c>
      <c r="E4898" s="56">
        <v>2949</v>
      </c>
      <c r="F4898" s="56">
        <v>4133</v>
      </c>
      <c r="G4898" s="57" t="s">
        <v>7257</v>
      </c>
      <c r="H4898" s="56" t="s">
        <v>42</v>
      </c>
      <c r="I4898" s="56">
        <v>11518</v>
      </c>
      <c r="J4898" s="56">
        <v>5</v>
      </c>
      <c r="K4898" s="56">
        <v>0</v>
      </c>
      <c r="L4898" s="71">
        <v>49</v>
      </c>
      <c r="M4898" s="56" t="s">
        <v>43</v>
      </c>
      <c r="N4898" s="46">
        <f>((J4898*400)+(K4898*100))+L4898</f>
        <v>2049</v>
      </c>
      <c r="O4898" s="46">
        <v>310</v>
      </c>
      <c r="P4898" s="46">
        <f>N4898*O4898</f>
        <v>635190</v>
      </c>
      <c r="Q4898" s="56"/>
      <c r="R4898" s="58"/>
      <c r="S4898" s="59"/>
      <c r="T4898" s="58"/>
      <c r="U4898" s="58"/>
      <c r="V4898" s="60"/>
      <c r="W4898" s="56"/>
      <c r="X4898" s="56"/>
      <c r="Y4898" s="56"/>
      <c r="Z4898" s="46"/>
      <c r="AA4898" s="66"/>
      <c r="AB4898" s="46"/>
      <c r="AC4898" s="46"/>
      <c r="AD4898" s="61"/>
      <c r="AE4898" s="61"/>
      <c r="AF4898" s="46"/>
      <c r="AG4898" s="46">
        <f>IF(AND(AF4898="",P4898=""),0,IF((AF4898=""),P4898,IF((P4898=""),AF4898,AF4898+P4898)))</f>
        <v>635190</v>
      </c>
      <c r="AH4898" s="46">
        <f>IF( (AA4898=""),AG4898*1,AG4898*(AA4898/100) )</f>
        <v>635190</v>
      </c>
      <c r="AI4898" s="46">
        <v>0</v>
      </c>
      <c r="AJ4898" s="46">
        <f>IF((AI4898-AH4898) &gt; 1,0,IF((AI4898-AH4898)&lt;0,AH4898-AI4898,AI4898-AH4898))</f>
        <v>635190</v>
      </c>
      <c r="AK4898" s="46">
        <v>0.3</v>
      </c>
      <c r="AL4898" s="46">
        <f>AJ4898*(AK4898/100)</f>
        <v>1905.57</v>
      </c>
    </row>
    <row r="4899" spans="1:38" x14ac:dyDescent="0.45">
      <c r="A4899" s="16"/>
      <c r="B4899" s="21"/>
      <c r="C4899" s="16"/>
      <c r="D4899" s="16"/>
      <c r="E4899" s="56"/>
      <c r="F4899" s="56"/>
      <c r="G4899" s="57"/>
      <c r="H4899" s="56"/>
      <c r="I4899" s="56"/>
      <c r="J4899" s="56"/>
      <c r="K4899" s="56"/>
      <c r="L4899" s="71"/>
      <c r="M4899" s="56"/>
      <c r="N4899" s="46"/>
      <c r="O4899" s="46" t="s">
        <v>54</v>
      </c>
      <c r="P4899" s="46">
        <f>SUM(P4898:P4898)</f>
        <v>635190</v>
      </c>
      <c r="Q4899" s="56"/>
      <c r="R4899" s="58"/>
      <c r="S4899" s="59"/>
      <c r="T4899" s="58"/>
      <c r="U4899" s="58"/>
      <c r="V4899" s="60"/>
      <c r="W4899" s="56"/>
      <c r="X4899" s="56"/>
      <c r="Y4899" s="56"/>
      <c r="Z4899" s="46"/>
      <c r="AA4899" s="66"/>
      <c r="AB4899" s="46"/>
      <c r="AC4899" s="46"/>
      <c r="AD4899" s="61"/>
      <c r="AE4899" s="61"/>
      <c r="AF4899" s="46"/>
      <c r="AG4899" s="46"/>
      <c r="AH4899" s="46">
        <f>SUM(AH4898:AH4898)</f>
        <v>635190</v>
      </c>
      <c r="AI4899" s="46"/>
      <c r="AJ4899" s="46">
        <f>SUM(AJ4898:AJ4898)</f>
        <v>635190</v>
      </c>
      <c r="AK4899" s="46"/>
      <c r="AL4899" s="46">
        <f>SUM(AL4898:AL4898)</f>
        <v>1905.57</v>
      </c>
    </row>
    <row r="4900" spans="1:38" x14ac:dyDescent="0.45">
      <c r="A4900" s="16" t="s">
        <v>7258</v>
      </c>
      <c r="B4900" s="21">
        <v>3770400033583</v>
      </c>
      <c r="C4900" s="16" t="s">
        <v>7259</v>
      </c>
      <c r="D4900" s="16" t="s">
        <v>7260</v>
      </c>
      <c r="E4900" s="56">
        <v>2950</v>
      </c>
      <c r="F4900" s="56">
        <v>6225</v>
      </c>
      <c r="G4900" s="57"/>
      <c r="H4900" s="56" t="s">
        <v>42</v>
      </c>
      <c r="I4900" s="56">
        <v>14554</v>
      </c>
      <c r="J4900" s="56">
        <v>0</v>
      </c>
      <c r="K4900" s="56">
        <v>0</v>
      </c>
      <c r="L4900" s="71">
        <v>20</v>
      </c>
      <c r="M4900" s="56" t="s">
        <v>208</v>
      </c>
      <c r="N4900" s="46">
        <f>((J4900*400)+(K4900*100))+L4900</f>
        <v>20</v>
      </c>
      <c r="O4900" s="46">
        <v>150</v>
      </c>
      <c r="P4900" s="46">
        <f>N4900*O4900</f>
        <v>3000</v>
      </c>
      <c r="Q4900" s="56"/>
      <c r="R4900" s="58"/>
      <c r="S4900" s="59"/>
      <c r="T4900" s="58"/>
      <c r="U4900" s="58"/>
      <c r="V4900" s="60"/>
      <c r="W4900" s="56"/>
      <c r="X4900" s="56"/>
      <c r="Y4900" s="56"/>
      <c r="Z4900" s="46"/>
      <c r="AA4900" s="66"/>
      <c r="AB4900" s="46"/>
      <c r="AC4900" s="46"/>
      <c r="AD4900" s="61"/>
      <c r="AE4900" s="61"/>
      <c r="AF4900" s="46"/>
      <c r="AG4900" s="46">
        <f>IF(AND(AF4900="",P4900=""),0,IF((AF4900=""),P4900,IF((P4900=""),AF4900,AF4900+P4900)))</f>
        <v>3000</v>
      </c>
      <c r="AH4900" s="46">
        <f>IF( (AA4900=""),AG4900*1,AG4900*(AA4900/100) )</f>
        <v>3000</v>
      </c>
      <c r="AI4900" s="46">
        <v>0</v>
      </c>
      <c r="AJ4900" s="46">
        <f>IF((AI4900-AH4900) &gt; 1,0,IF((AI4900-AH4900)&lt;0,AH4900-AI4900,AI4900-AH4900))</f>
        <v>3000</v>
      </c>
      <c r="AK4900" s="46">
        <v>0.02</v>
      </c>
      <c r="AL4900" s="46">
        <f>AJ4900*(AK4900/100)</f>
        <v>0.6</v>
      </c>
    </row>
    <row r="4901" spans="1:38" x14ac:dyDescent="0.45">
      <c r="A4901" s="16"/>
      <c r="B4901" s="21"/>
      <c r="C4901" s="16"/>
      <c r="D4901" s="16"/>
      <c r="E4901" s="56"/>
      <c r="F4901" s="56"/>
      <c r="G4901" s="57"/>
      <c r="H4901" s="56"/>
      <c r="I4901" s="56"/>
      <c r="J4901" s="56">
        <v>9</v>
      </c>
      <c r="K4901" s="56">
        <v>2</v>
      </c>
      <c r="L4901" s="71">
        <v>51</v>
      </c>
      <c r="M4901" s="56" t="s">
        <v>90</v>
      </c>
      <c r="N4901" s="46">
        <f>((J4901*400)+(K4901*100))+L4901</f>
        <v>3851</v>
      </c>
      <c r="O4901" s="46">
        <v>150</v>
      </c>
      <c r="P4901" s="46">
        <f>N4901*O4901</f>
        <v>577650</v>
      </c>
      <c r="Q4901" s="56"/>
      <c r="R4901" s="58"/>
      <c r="S4901" s="59"/>
      <c r="T4901" s="58"/>
      <c r="U4901" s="58"/>
      <c r="V4901" s="60"/>
      <c r="W4901" s="56"/>
      <c r="X4901" s="56"/>
      <c r="Y4901" s="56"/>
      <c r="Z4901" s="46"/>
      <c r="AA4901" s="66"/>
      <c r="AB4901" s="46"/>
      <c r="AC4901" s="46"/>
      <c r="AD4901" s="61"/>
      <c r="AE4901" s="61"/>
      <c r="AF4901" s="46"/>
      <c r="AG4901" s="46">
        <f>IF(AND(AF4901="",P4901=""),0,IF((AF4901=""),P4901,IF((P4901=""),AF4901,AF4901+P4901)))</f>
        <v>577650</v>
      </c>
      <c r="AH4901" s="46">
        <f>IF( (AA4901=""),AG4901*1,AG4901*(AA4901/100) )</f>
        <v>577650</v>
      </c>
      <c r="AI4901" s="46">
        <v>0</v>
      </c>
      <c r="AJ4901" s="46">
        <f>IF((AI4901-AH4901) &gt; 1,0,IF((AI4901-AH4901)&lt;0,AH4901-AI4901,AI4901-AH4901))</f>
        <v>577650</v>
      </c>
      <c r="AK4901" s="46">
        <v>0.01</v>
      </c>
      <c r="AL4901" s="46">
        <f>AJ4901*(AK4901/100)</f>
        <v>57.765000000000001</v>
      </c>
    </row>
    <row r="4902" spans="1:38" x14ac:dyDescent="0.45">
      <c r="A4902" s="16"/>
      <c r="B4902" s="21"/>
      <c r="C4902" s="16"/>
      <c r="D4902" s="16"/>
      <c r="E4902" s="56"/>
      <c r="F4902" s="56"/>
      <c r="G4902" s="57"/>
      <c r="H4902" s="56"/>
      <c r="I4902" s="56"/>
      <c r="J4902" s="56"/>
      <c r="K4902" s="56"/>
      <c r="L4902" s="71"/>
      <c r="M4902" s="56"/>
      <c r="N4902" s="46"/>
      <c r="O4902" s="46"/>
      <c r="P4902" s="46"/>
      <c r="Q4902" s="73">
        <v>1</v>
      </c>
      <c r="R4902" s="58" t="s">
        <v>7258</v>
      </c>
      <c r="S4902" s="59">
        <v>3770400033583</v>
      </c>
      <c r="T4902" s="58" t="s">
        <v>7259</v>
      </c>
      <c r="U4902" s="58" t="s">
        <v>7261</v>
      </c>
      <c r="V4902" s="60"/>
      <c r="W4902" s="56" t="s">
        <v>210</v>
      </c>
      <c r="X4902" s="56" t="s">
        <v>211</v>
      </c>
      <c r="Y4902" s="56" t="s">
        <v>212</v>
      </c>
      <c r="Z4902" s="46">
        <v>80</v>
      </c>
      <c r="AA4902" s="66">
        <v>50</v>
      </c>
      <c r="AB4902" s="46">
        <v>6900</v>
      </c>
      <c r="AC4902" s="46">
        <f>Z4902*AB4902</f>
        <v>552000</v>
      </c>
      <c r="AD4902" s="61">
        <v>5</v>
      </c>
      <c r="AE4902" s="61">
        <v>5</v>
      </c>
      <c r="AF4902" s="46">
        <f>(AC4902*(100-AE4902))/100</f>
        <v>524400</v>
      </c>
      <c r="AG4902" s="46">
        <f>IF( (AF4902=""),0,SUM(AF4902:AF4902) )</f>
        <v>524400</v>
      </c>
      <c r="AH4902" s="46">
        <f>(AG4902/100)*(AA4902)</f>
        <v>262200</v>
      </c>
      <c r="AI4902" s="46">
        <v>0</v>
      </c>
      <c r="AJ4902" s="46">
        <f>IF((AI4902-AH4902) &gt; 1,0,IF((AI4902-AH4902)&lt;0,AH4902-AI4902,AI4902-AH4902))</f>
        <v>262200</v>
      </c>
      <c r="AK4902" s="46">
        <v>0.02</v>
      </c>
      <c r="AL4902" s="46">
        <f>AJ4902*(AK4902/100)</f>
        <v>52.440000000000005</v>
      </c>
    </row>
    <row r="4903" spans="1:38" x14ac:dyDescent="0.45">
      <c r="A4903" s="16"/>
      <c r="B4903" s="21"/>
      <c r="C4903" s="16"/>
      <c r="D4903" s="16"/>
      <c r="E4903" s="56"/>
      <c r="F4903" s="56"/>
      <c r="G4903" s="57"/>
      <c r="H4903" s="56"/>
      <c r="I4903" s="56"/>
      <c r="J4903" s="56"/>
      <c r="K4903" s="56"/>
      <c r="L4903" s="71"/>
      <c r="M4903" s="56"/>
      <c r="N4903" s="46"/>
      <c r="O4903" s="46"/>
      <c r="P4903" s="46"/>
      <c r="Q4903" s="56"/>
      <c r="R4903" s="58"/>
      <c r="S4903" s="59"/>
      <c r="T4903" s="58"/>
      <c r="U4903" s="58"/>
      <c r="V4903" s="60"/>
      <c r="W4903" s="56"/>
      <c r="X4903" s="56"/>
      <c r="Y4903" s="56"/>
      <c r="Z4903" s="46"/>
      <c r="AA4903" s="66"/>
      <c r="AB4903" s="46"/>
      <c r="AC4903" s="46"/>
      <c r="AD4903" s="61"/>
      <c r="AE4903" s="61"/>
      <c r="AF4903" s="46"/>
      <c r="AG4903" s="46"/>
      <c r="AH4903" s="46"/>
      <c r="AI4903" s="46"/>
      <c r="AJ4903" s="46"/>
      <c r="AK4903" s="46"/>
      <c r="AL4903" s="46"/>
    </row>
    <row r="4904" spans="1:38" x14ac:dyDescent="0.45">
      <c r="A4904" s="16"/>
      <c r="B4904" s="21"/>
      <c r="C4904" s="16"/>
      <c r="D4904" s="16"/>
      <c r="E4904" s="56"/>
      <c r="F4904" s="56"/>
      <c r="G4904" s="57"/>
      <c r="H4904" s="56"/>
      <c r="I4904" s="56"/>
      <c r="J4904" s="56"/>
      <c r="K4904" s="56"/>
      <c r="L4904" s="71"/>
      <c r="M4904" s="56"/>
      <c r="N4904" s="46"/>
      <c r="O4904" s="46"/>
      <c r="P4904" s="46"/>
      <c r="Q4904" s="73">
        <v>2</v>
      </c>
      <c r="R4904" s="58" t="s">
        <v>7258</v>
      </c>
      <c r="S4904" s="59">
        <v>3770400033583</v>
      </c>
      <c r="T4904" s="58" t="s">
        <v>7259</v>
      </c>
      <c r="U4904" s="58" t="s">
        <v>7261</v>
      </c>
      <c r="V4904" s="60"/>
      <c r="W4904" s="56" t="s">
        <v>210</v>
      </c>
      <c r="X4904" s="56" t="s">
        <v>211</v>
      </c>
      <c r="Y4904" s="56" t="s">
        <v>212</v>
      </c>
      <c r="Z4904" s="46">
        <v>80</v>
      </c>
      <c r="AA4904" s="66">
        <v>50</v>
      </c>
      <c r="AB4904" s="46">
        <v>6900</v>
      </c>
      <c r="AC4904" s="46">
        <f>Z4904*AB4904</f>
        <v>552000</v>
      </c>
      <c r="AD4904" s="61">
        <v>5</v>
      </c>
      <c r="AE4904" s="61">
        <v>5</v>
      </c>
      <c r="AF4904" s="46">
        <f>(AC4904*(100-AE4904))/100</f>
        <v>524400</v>
      </c>
      <c r="AG4904" s="46">
        <f>IF( (AF4904=""),0,SUM(AF4904:AF4904) )</f>
        <v>524400</v>
      </c>
      <c r="AH4904" s="46">
        <f>(AG4904/100)*(AA4904)</f>
        <v>262200</v>
      </c>
      <c r="AI4904" s="46">
        <v>0</v>
      </c>
      <c r="AJ4904" s="46">
        <f>IF((AI4904-AH4904) &gt; 1,0,IF((AI4904-AH4904)&lt;0,AH4904-AI4904,AI4904-AH4904))</f>
        <v>262200</v>
      </c>
      <c r="AK4904" s="46">
        <v>0.02</v>
      </c>
      <c r="AL4904" s="46">
        <f>AJ4904*(AK4904/100)</f>
        <v>52.440000000000005</v>
      </c>
    </row>
    <row r="4905" spans="1:38" x14ac:dyDescent="0.45">
      <c r="A4905" s="16"/>
      <c r="B4905" s="21"/>
      <c r="C4905" s="16"/>
      <c r="D4905" s="16"/>
      <c r="E4905" s="56"/>
      <c r="F4905" s="56"/>
      <c r="G4905" s="57"/>
      <c r="H4905" s="56"/>
      <c r="I4905" s="56"/>
      <c r="J4905" s="56"/>
      <c r="K4905" s="56"/>
      <c r="L4905" s="71"/>
      <c r="M4905" s="56"/>
      <c r="N4905" s="46"/>
      <c r="O4905" s="46" t="s">
        <v>54</v>
      </c>
      <c r="P4905" s="46">
        <f>SUM(P4900:P4904)</f>
        <v>580650</v>
      </c>
      <c r="Q4905" s="56"/>
      <c r="R4905" s="58"/>
      <c r="S4905" s="59"/>
      <c r="T4905" s="58"/>
      <c r="U4905" s="58"/>
      <c r="V4905" s="60"/>
      <c r="W4905" s="56"/>
      <c r="X4905" s="56"/>
      <c r="Y4905" s="56"/>
      <c r="Z4905" s="46"/>
      <c r="AA4905" s="66"/>
      <c r="AB4905" s="46"/>
      <c r="AC4905" s="46"/>
      <c r="AD4905" s="61"/>
      <c r="AE4905" s="61"/>
      <c r="AF4905" s="46"/>
      <c r="AG4905" s="46"/>
      <c r="AH4905" s="46">
        <f>SUM(AH4900:AH4904)</f>
        <v>1105050</v>
      </c>
      <c r="AI4905" s="46"/>
      <c r="AJ4905" s="46">
        <f>SUM(AJ4900:AJ4904)</f>
        <v>1105050</v>
      </c>
      <c r="AK4905" s="46"/>
      <c r="AL4905" s="46">
        <f>SUM(AL4900:AL4904)</f>
        <v>163.245</v>
      </c>
    </row>
    <row r="4906" spans="1:38" x14ac:dyDescent="0.45">
      <c r="A4906" s="16" t="s">
        <v>7262</v>
      </c>
      <c r="B4906" s="21">
        <v>3770400018576</v>
      </c>
      <c r="C4906" s="16" t="s">
        <v>7263</v>
      </c>
      <c r="D4906" s="16" t="s">
        <v>7264</v>
      </c>
      <c r="E4906" s="56">
        <v>2951</v>
      </c>
      <c r="F4906" s="56">
        <v>8049</v>
      </c>
      <c r="G4906" s="57" t="s">
        <v>7265</v>
      </c>
      <c r="H4906" s="56" t="s">
        <v>42</v>
      </c>
      <c r="I4906" s="56">
        <v>33779</v>
      </c>
      <c r="J4906" s="56"/>
      <c r="K4906" s="56"/>
      <c r="L4906" s="71"/>
      <c r="M4906" s="56"/>
      <c r="N4906" s="46"/>
      <c r="O4906" s="46"/>
      <c r="P4906" s="46"/>
      <c r="Q4906" s="56"/>
      <c r="R4906" s="58"/>
      <c r="S4906" s="59"/>
      <c r="T4906" s="58"/>
      <c r="U4906" s="58"/>
      <c r="V4906" s="60"/>
      <c r="W4906" s="56"/>
      <c r="X4906" s="56"/>
      <c r="Y4906" s="56"/>
      <c r="Z4906" s="46"/>
      <c r="AA4906" s="66"/>
      <c r="AB4906" s="46"/>
      <c r="AC4906" s="46"/>
      <c r="AD4906" s="61"/>
      <c r="AE4906" s="61"/>
      <c r="AF4906" s="46"/>
      <c r="AG4906" s="46"/>
      <c r="AH4906" s="46"/>
      <c r="AI4906" s="46"/>
      <c r="AJ4906" s="46"/>
      <c r="AK4906" s="46"/>
      <c r="AL4906" s="46"/>
    </row>
    <row r="4907" spans="1:38" x14ac:dyDescent="0.45">
      <c r="A4907" s="16"/>
      <c r="B4907" s="21"/>
      <c r="C4907" s="16"/>
      <c r="D4907" s="16"/>
      <c r="E4907" s="56"/>
      <c r="F4907" s="56"/>
      <c r="G4907" s="57"/>
      <c r="H4907" s="56"/>
      <c r="I4907" s="56"/>
      <c r="J4907" s="56"/>
      <c r="K4907" s="56"/>
      <c r="L4907" s="71"/>
      <c r="M4907" s="56"/>
      <c r="N4907" s="46"/>
      <c r="O4907" s="46" t="s">
        <v>54</v>
      </c>
      <c r="P4907" s="46">
        <f>SUM(P4906:P4906)</f>
        <v>0</v>
      </c>
      <c r="Q4907" s="56"/>
      <c r="R4907" s="58"/>
      <c r="S4907" s="59"/>
      <c r="T4907" s="58"/>
      <c r="U4907" s="58"/>
      <c r="V4907" s="60"/>
      <c r="W4907" s="56"/>
      <c r="X4907" s="56"/>
      <c r="Y4907" s="56"/>
      <c r="Z4907" s="46"/>
      <c r="AA4907" s="66"/>
      <c r="AB4907" s="46"/>
      <c r="AC4907" s="46"/>
      <c r="AD4907" s="61"/>
      <c r="AE4907" s="61"/>
      <c r="AF4907" s="46"/>
      <c r="AG4907" s="46"/>
      <c r="AH4907" s="46">
        <f>SUM(AH4906:AH4906)</f>
        <v>0</v>
      </c>
      <c r="AI4907" s="46"/>
      <c r="AJ4907" s="46">
        <f>SUM(AJ4906:AJ4906)</f>
        <v>0</v>
      </c>
      <c r="AK4907" s="46"/>
      <c r="AL4907" s="46">
        <f>SUM(AL4906:AL4906)</f>
        <v>0</v>
      </c>
    </row>
    <row r="4908" spans="1:38" x14ac:dyDescent="0.45">
      <c r="A4908" s="16" t="s">
        <v>7266</v>
      </c>
      <c r="B4908" s="21">
        <v>3770400010770</v>
      </c>
      <c r="C4908" s="16" t="s">
        <v>7267</v>
      </c>
      <c r="D4908" s="16" t="s">
        <v>7268</v>
      </c>
      <c r="E4908" s="56">
        <v>2952</v>
      </c>
      <c r="F4908" s="56">
        <v>1493</v>
      </c>
      <c r="G4908" s="57" t="s">
        <v>7269</v>
      </c>
      <c r="H4908" s="56" t="s">
        <v>42</v>
      </c>
      <c r="I4908" s="56">
        <v>13803</v>
      </c>
      <c r="J4908" s="56">
        <v>3</v>
      </c>
      <c r="K4908" s="56">
        <v>2</v>
      </c>
      <c r="L4908" s="71">
        <v>6</v>
      </c>
      <c r="M4908" s="56" t="s">
        <v>43</v>
      </c>
      <c r="N4908" s="46">
        <f>((J4908*400)+(K4908*100))+L4908</f>
        <v>1406</v>
      </c>
      <c r="O4908" s="46">
        <v>380</v>
      </c>
      <c r="P4908" s="46">
        <f>N4908*O4908</f>
        <v>534280</v>
      </c>
      <c r="Q4908" s="56"/>
      <c r="R4908" s="58"/>
      <c r="S4908" s="59"/>
      <c r="T4908" s="58"/>
      <c r="U4908" s="58"/>
      <c r="V4908" s="60"/>
      <c r="W4908" s="56"/>
      <c r="X4908" s="56"/>
      <c r="Y4908" s="56"/>
      <c r="Z4908" s="46"/>
      <c r="AA4908" s="66"/>
      <c r="AB4908" s="46"/>
      <c r="AC4908" s="46"/>
      <c r="AD4908" s="61"/>
      <c r="AE4908" s="61"/>
      <c r="AF4908" s="46"/>
      <c r="AG4908" s="46">
        <f>IF(AND(AF4908="",P4908=""),0,IF((AF4908=""),P4908,IF((P4908=""),AF4908,AF4908+P4908)))</f>
        <v>534280</v>
      </c>
      <c r="AH4908" s="46">
        <f>IF( (AA4908=""),AG4908*1,AG4908*(AA4908/100) )</f>
        <v>534280</v>
      </c>
      <c r="AI4908" s="46">
        <v>0</v>
      </c>
      <c r="AJ4908" s="46">
        <f>IF((AI4908-AH4908) &gt; 1,0,IF((AI4908-AH4908)&lt;0,AH4908-AI4908,AI4908-AH4908))</f>
        <v>534280</v>
      </c>
      <c r="AK4908" s="46">
        <v>0.3</v>
      </c>
      <c r="AL4908" s="46">
        <f>AJ4908*(AK4908/100)</f>
        <v>1602.8400000000001</v>
      </c>
    </row>
    <row r="4909" spans="1:38" x14ac:dyDescent="0.45">
      <c r="A4909" s="16"/>
      <c r="B4909" s="21"/>
      <c r="C4909" s="16"/>
      <c r="D4909" s="16"/>
      <c r="E4909" s="56"/>
      <c r="F4909" s="56"/>
      <c r="G4909" s="57"/>
      <c r="H4909" s="56"/>
      <c r="I4909" s="56"/>
      <c r="J4909" s="56"/>
      <c r="K4909" s="56"/>
      <c r="L4909" s="71"/>
      <c r="M4909" s="56"/>
      <c r="N4909" s="46"/>
      <c r="O4909" s="46" t="s">
        <v>54</v>
      </c>
      <c r="P4909" s="46">
        <f>SUM(P4908:P4908)</f>
        <v>534280</v>
      </c>
      <c r="Q4909" s="56"/>
      <c r="R4909" s="58"/>
      <c r="S4909" s="59"/>
      <c r="T4909" s="58"/>
      <c r="U4909" s="58"/>
      <c r="V4909" s="60"/>
      <c r="W4909" s="56"/>
      <c r="X4909" s="56"/>
      <c r="Y4909" s="56"/>
      <c r="Z4909" s="46"/>
      <c r="AA4909" s="66"/>
      <c r="AB4909" s="46"/>
      <c r="AC4909" s="46"/>
      <c r="AD4909" s="61"/>
      <c r="AE4909" s="61"/>
      <c r="AF4909" s="46"/>
      <c r="AG4909" s="46"/>
      <c r="AH4909" s="46">
        <f>SUM(AH4908:AH4908)</f>
        <v>534280</v>
      </c>
      <c r="AI4909" s="46"/>
      <c r="AJ4909" s="46">
        <f>SUM(AJ4908:AJ4908)</f>
        <v>534280</v>
      </c>
      <c r="AK4909" s="46"/>
      <c r="AL4909" s="46">
        <f>SUM(AL4908:AL4908)</f>
        <v>1602.8400000000001</v>
      </c>
    </row>
    <row r="4910" spans="1:38" x14ac:dyDescent="0.45">
      <c r="A4910" s="16" t="s">
        <v>7270</v>
      </c>
      <c r="B4910" s="21">
        <v>3770400059884</v>
      </c>
      <c r="C4910" s="16" t="s">
        <v>7271</v>
      </c>
      <c r="D4910" s="16" t="s">
        <v>2647</v>
      </c>
      <c r="E4910" s="56">
        <v>2953</v>
      </c>
      <c r="F4910" s="56">
        <v>7056</v>
      </c>
      <c r="G4910" s="57" t="s">
        <v>7272</v>
      </c>
      <c r="H4910" s="56" t="s">
        <v>42</v>
      </c>
      <c r="I4910" s="56">
        <v>12939</v>
      </c>
      <c r="J4910" s="56"/>
      <c r="K4910" s="56"/>
      <c r="L4910" s="71"/>
      <c r="M4910" s="56"/>
      <c r="N4910" s="46"/>
      <c r="O4910" s="46"/>
      <c r="P4910" s="46"/>
      <c r="Q4910" s="56"/>
      <c r="R4910" s="58"/>
      <c r="S4910" s="59"/>
      <c r="T4910" s="58"/>
      <c r="U4910" s="58"/>
      <c r="V4910" s="60"/>
      <c r="W4910" s="56"/>
      <c r="X4910" s="56"/>
      <c r="Y4910" s="56"/>
      <c r="Z4910" s="46"/>
      <c r="AA4910" s="66"/>
      <c r="AB4910" s="46"/>
      <c r="AC4910" s="46"/>
      <c r="AD4910" s="61"/>
      <c r="AE4910" s="61"/>
      <c r="AF4910" s="46"/>
      <c r="AG4910" s="46"/>
      <c r="AH4910" s="46"/>
      <c r="AI4910" s="46"/>
      <c r="AJ4910" s="46"/>
      <c r="AK4910" s="46"/>
      <c r="AL4910" s="46"/>
    </row>
    <row r="4911" spans="1:38" x14ac:dyDescent="0.45">
      <c r="A4911" s="16"/>
      <c r="B4911" s="21"/>
      <c r="C4911" s="16"/>
      <c r="D4911" s="16"/>
      <c r="E4911" s="56"/>
      <c r="F4911" s="56"/>
      <c r="G4911" s="57"/>
      <c r="H4911" s="56"/>
      <c r="I4911" s="56"/>
      <c r="J4911" s="56"/>
      <c r="K4911" s="56"/>
      <c r="L4911" s="71"/>
      <c r="M4911" s="56"/>
      <c r="N4911" s="46"/>
      <c r="O4911" s="46" t="s">
        <v>54</v>
      </c>
      <c r="P4911" s="46">
        <f>SUM(P4910:P4910)</f>
        <v>0</v>
      </c>
      <c r="Q4911" s="56"/>
      <c r="R4911" s="58"/>
      <c r="S4911" s="59"/>
      <c r="T4911" s="58"/>
      <c r="U4911" s="58"/>
      <c r="V4911" s="60"/>
      <c r="W4911" s="56"/>
      <c r="X4911" s="56"/>
      <c r="Y4911" s="56"/>
      <c r="Z4911" s="46"/>
      <c r="AA4911" s="66"/>
      <c r="AB4911" s="46"/>
      <c r="AC4911" s="46"/>
      <c r="AD4911" s="61"/>
      <c r="AE4911" s="61"/>
      <c r="AF4911" s="46"/>
      <c r="AG4911" s="46"/>
      <c r="AH4911" s="46">
        <f>SUM(AH4910:AH4910)</f>
        <v>0</v>
      </c>
      <c r="AI4911" s="46"/>
      <c r="AJ4911" s="46">
        <f>SUM(AJ4910:AJ4910)</f>
        <v>0</v>
      </c>
      <c r="AK4911" s="46"/>
      <c r="AL4911" s="46">
        <f>SUM(AL4910:AL4910)</f>
        <v>0</v>
      </c>
    </row>
    <row r="4912" spans="1:38" x14ac:dyDescent="0.45">
      <c r="A4912" s="16" t="s">
        <v>7273</v>
      </c>
      <c r="B4912" s="21">
        <v>3770400497806</v>
      </c>
      <c r="C4912" s="16" t="s">
        <v>7274</v>
      </c>
      <c r="D4912" s="16" t="s">
        <v>7275</v>
      </c>
      <c r="E4912" s="56">
        <v>2954</v>
      </c>
      <c r="F4912" s="56">
        <v>7025</v>
      </c>
      <c r="G4912" s="57" t="s">
        <v>7276</v>
      </c>
      <c r="H4912" s="56" t="s">
        <v>42</v>
      </c>
      <c r="I4912" s="56">
        <v>11932</v>
      </c>
      <c r="J4912" s="56"/>
      <c r="K4912" s="56"/>
      <c r="L4912" s="71"/>
      <c r="M4912" s="56"/>
      <c r="N4912" s="46"/>
      <c r="O4912" s="46"/>
      <c r="P4912" s="46"/>
      <c r="Q4912" s="56"/>
      <c r="R4912" s="58"/>
      <c r="S4912" s="59"/>
      <c r="T4912" s="58"/>
      <c r="U4912" s="58"/>
      <c r="V4912" s="60"/>
      <c r="W4912" s="56"/>
      <c r="X4912" s="56"/>
      <c r="Y4912" s="56"/>
      <c r="Z4912" s="46"/>
      <c r="AA4912" s="66"/>
      <c r="AB4912" s="46"/>
      <c r="AC4912" s="46"/>
      <c r="AD4912" s="61"/>
      <c r="AE4912" s="61"/>
      <c r="AF4912" s="46"/>
      <c r="AG4912" s="46"/>
      <c r="AH4912" s="46"/>
      <c r="AI4912" s="46"/>
      <c r="AJ4912" s="46"/>
      <c r="AK4912" s="46"/>
      <c r="AL4912" s="46"/>
    </row>
    <row r="4913" spans="1:38" x14ac:dyDescent="0.45">
      <c r="A4913" s="16"/>
      <c r="B4913" s="21"/>
      <c r="C4913" s="16"/>
      <c r="D4913" s="16"/>
      <c r="E4913" s="56"/>
      <c r="F4913" s="56"/>
      <c r="G4913" s="57"/>
      <c r="H4913" s="56"/>
      <c r="I4913" s="56"/>
      <c r="J4913" s="56"/>
      <c r="K4913" s="56"/>
      <c r="L4913" s="71"/>
      <c r="M4913" s="56"/>
      <c r="N4913" s="46"/>
      <c r="O4913" s="46" t="s">
        <v>54</v>
      </c>
      <c r="P4913" s="46">
        <f>SUM(P4912:P4912)</f>
        <v>0</v>
      </c>
      <c r="Q4913" s="56"/>
      <c r="R4913" s="58"/>
      <c r="S4913" s="59"/>
      <c r="T4913" s="58"/>
      <c r="U4913" s="58"/>
      <c r="V4913" s="60"/>
      <c r="W4913" s="56"/>
      <c r="X4913" s="56"/>
      <c r="Y4913" s="56"/>
      <c r="Z4913" s="46"/>
      <c r="AA4913" s="66"/>
      <c r="AB4913" s="46"/>
      <c r="AC4913" s="46"/>
      <c r="AD4913" s="61"/>
      <c r="AE4913" s="61"/>
      <c r="AF4913" s="46"/>
      <c r="AG4913" s="46"/>
      <c r="AH4913" s="46">
        <f>SUM(AH4912:AH4912)</f>
        <v>0</v>
      </c>
      <c r="AI4913" s="46"/>
      <c r="AJ4913" s="46">
        <f>SUM(AJ4912:AJ4912)</f>
        <v>0</v>
      </c>
      <c r="AK4913" s="46"/>
      <c r="AL4913" s="46">
        <f>SUM(AL4912:AL4912)</f>
        <v>0</v>
      </c>
    </row>
    <row r="4914" spans="1:38" x14ac:dyDescent="0.45">
      <c r="A4914" s="16" t="s">
        <v>7277</v>
      </c>
      <c r="B4914" s="21"/>
      <c r="C4914" s="16" t="s">
        <v>7278</v>
      </c>
      <c r="D4914" s="16" t="s">
        <v>7279</v>
      </c>
      <c r="E4914" s="56">
        <v>2955</v>
      </c>
      <c r="F4914" s="56">
        <v>8785</v>
      </c>
      <c r="G4914" s="57" t="s">
        <v>7280</v>
      </c>
      <c r="H4914" s="56" t="s">
        <v>42</v>
      </c>
      <c r="I4914" s="56">
        <v>21346</v>
      </c>
      <c r="J4914" s="56"/>
      <c r="K4914" s="56"/>
      <c r="L4914" s="71"/>
      <c r="M4914" s="56"/>
      <c r="N4914" s="46"/>
      <c r="O4914" s="46"/>
      <c r="P4914" s="46"/>
      <c r="Q4914" s="56"/>
      <c r="R4914" s="58"/>
      <c r="S4914" s="59"/>
      <c r="T4914" s="58"/>
      <c r="U4914" s="58"/>
      <c r="V4914" s="60"/>
      <c r="W4914" s="56"/>
      <c r="X4914" s="56"/>
      <c r="Y4914" s="56"/>
      <c r="Z4914" s="46"/>
      <c r="AA4914" s="66"/>
      <c r="AB4914" s="46"/>
      <c r="AC4914" s="46"/>
      <c r="AD4914" s="61"/>
      <c r="AE4914" s="61"/>
      <c r="AF4914" s="46"/>
      <c r="AG4914" s="46"/>
      <c r="AH4914" s="46"/>
      <c r="AI4914" s="46"/>
      <c r="AJ4914" s="46"/>
      <c r="AK4914" s="46"/>
      <c r="AL4914" s="46"/>
    </row>
    <row r="4915" spans="1:38" x14ac:dyDescent="0.45">
      <c r="A4915" s="16"/>
      <c r="B4915" s="21"/>
      <c r="C4915" s="16"/>
      <c r="D4915" s="16"/>
      <c r="E4915" s="56"/>
      <c r="F4915" s="56"/>
      <c r="G4915" s="57"/>
      <c r="H4915" s="56"/>
      <c r="I4915" s="56"/>
      <c r="J4915" s="56"/>
      <c r="K4915" s="56"/>
      <c r="L4915" s="71"/>
      <c r="M4915" s="56"/>
      <c r="N4915" s="46"/>
      <c r="O4915" s="46" t="s">
        <v>54</v>
      </c>
      <c r="P4915" s="46">
        <f>SUM(P4914:P4914)</f>
        <v>0</v>
      </c>
      <c r="Q4915" s="56"/>
      <c r="R4915" s="58"/>
      <c r="S4915" s="59"/>
      <c r="T4915" s="58"/>
      <c r="U4915" s="58"/>
      <c r="V4915" s="60"/>
      <c r="W4915" s="56"/>
      <c r="X4915" s="56"/>
      <c r="Y4915" s="56"/>
      <c r="Z4915" s="46"/>
      <c r="AA4915" s="66"/>
      <c r="AB4915" s="46"/>
      <c r="AC4915" s="46"/>
      <c r="AD4915" s="61"/>
      <c r="AE4915" s="61"/>
      <c r="AF4915" s="46"/>
      <c r="AG4915" s="46"/>
      <c r="AH4915" s="46">
        <f>SUM(AH4914:AH4914)</f>
        <v>0</v>
      </c>
      <c r="AI4915" s="46"/>
      <c r="AJ4915" s="46">
        <f>SUM(AJ4914:AJ4914)</f>
        <v>0</v>
      </c>
      <c r="AK4915" s="46"/>
      <c r="AL4915" s="46">
        <f>SUM(AL4914:AL4914)</f>
        <v>0</v>
      </c>
    </row>
    <row r="4916" spans="1:38" x14ac:dyDescent="0.45">
      <c r="A4916" s="16" t="s">
        <v>7281</v>
      </c>
      <c r="B4916" s="21"/>
      <c r="C4916" s="16" t="s">
        <v>7282</v>
      </c>
      <c r="D4916" s="16" t="s">
        <v>7283</v>
      </c>
      <c r="E4916" s="56">
        <v>2956</v>
      </c>
      <c r="F4916" s="56">
        <v>1492</v>
      </c>
      <c r="G4916" s="57" t="s">
        <v>7284</v>
      </c>
      <c r="H4916" s="56" t="s">
        <v>42</v>
      </c>
      <c r="I4916" s="56">
        <v>1037</v>
      </c>
      <c r="J4916" s="56"/>
      <c r="K4916" s="56"/>
      <c r="L4916" s="71"/>
      <c r="M4916" s="56"/>
      <c r="N4916" s="46"/>
      <c r="O4916" s="46"/>
      <c r="P4916" s="46"/>
      <c r="Q4916" s="56"/>
      <c r="R4916" s="58"/>
      <c r="S4916" s="59"/>
      <c r="T4916" s="58"/>
      <c r="U4916" s="58"/>
      <c r="V4916" s="60"/>
      <c r="W4916" s="56"/>
      <c r="X4916" s="56"/>
      <c r="Y4916" s="56"/>
      <c r="Z4916" s="46"/>
      <c r="AA4916" s="66"/>
      <c r="AB4916" s="46"/>
      <c r="AC4916" s="46"/>
      <c r="AD4916" s="61"/>
      <c r="AE4916" s="61"/>
      <c r="AF4916" s="46"/>
      <c r="AG4916" s="46"/>
      <c r="AH4916" s="46"/>
      <c r="AI4916" s="46"/>
      <c r="AJ4916" s="46"/>
      <c r="AK4916" s="46"/>
      <c r="AL4916" s="46"/>
    </row>
    <row r="4917" spans="1:38" x14ac:dyDescent="0.45">
      <c r="A4917" s="16"/>
      <c r="B4917" s="21"/>
      <c r="C4917" s="16"/>
      <c r="D4917" s="16"/>
      <c r="E4917" s="56">
        <v>2957</v>
      </c>
      <c r="F4917" s="56">
        <v>958</v>
      </c>
      <c r="G4917" s="57" t="s">
        <v>7285</v>
      </c>
      <c r="H4917" s="56" t="s">
        <v>42</v>
      </c>
      <c r="I4917" s="56">
        <v>2827</v>
      </c>
      <c r="J4917" s="56"/>
      <c r="K4917" s="56"/>
      <c r="L4917" s="71"/>
      <c r="M4917" s="56"/>
      <c r="N4917" s="46"/>
      <c r="O4917" s="46"/>
      <c r="P4917" s="46"/>
      <c r="Q4917" s="56"/>
      <c r="R4917" s="58"/>
      <c r="S4917" s="59"/>
      <c r="T4917" s="58"/>
      <c r="U4917" s="58"/>
      <c r="V4917" s="60"/>
      <c r="W4917" s="56"/>
      <c r="X4917" s="56"/>
      <c r="Y4917" s="56"/>
      <c r="Z4917" s="46"/>
      <c r="AA4917" s="66"/>
      <c r="AB4917" s="46"/>
      <c r="AC4917" s="46"/>
      <c r="AD4917" s="61"/>
      <c r="AE4917" s="61"/>
      <c r="AF4917" s="46"/>
      <c r="AG4917" s="46"/>
      <c r="AH4917" s="46"/>
      <c r="AI4917" s="46"/>
      <c r="AJ4917" s="46"/>
      <c r="AK4917" s="46"/>
      <c r="AL4917" s="46"/>
    </row>
    <row r="4918" spans="1:38" x14ac:dyDescent="0.45">
      <c r="A4918" s="16"/>
      <c r="B4918" s="21"/>
      <c r="C4918" s="16"/>
      <c r="D4918" s="16"/>
      <c r="E4918" s="56">
        <v>2958</v>
      </c>
      <c r="F4918" s="56">
        <v>41</v>
      </c>
      <c r="G4918" s="57" t="s">
        <v>7286</v>
      </c>
      <c r="H4918" s="56" t="s">
        <v>42</v>
      </c>
      <c r="I4918" s="56">
        <v>2834</v>
      </c>
      <c r="J4918" s="56">
        <v>1</v>
      </c>
      <c r="K4918" s="56">
        <v>1</v>
      </c>
      <c r="L4918" s="71">
        <v>47</v>
      </c>
      <c r="M4918" s="56" t="s">
        <v>208</v>
      </c>
      <c r="N4918" s="46">
        <f>((J4918*400)+(K4918*100))+L4918</f>
        <v>547</v>
      </c>
      <c r="O4918" s="46">
        <v>2650</v>
      </c>
      <c r="P4918" s="46">
        <f>N4918*O4918</f>
        <v>1449550</v>
      </c>
      <c r="Q4918" s="56"/>
      <c r="R4918" s="58"/>
      <c r="S4918" s="59"/>
      <c r="T4918" s="58"/>
      <c r="U4918" s="58"/>
      <c r="V4918" s="60"/>
      <c r="W4918" s="56"/>
      <c r="X4918" s="56"/>
      <c r="Y4918" s="56"/>
      <c r="Z4918" s="46"/>
      <c r="AA4918" s="66"/>
      <c r="AB4918" s="46"/>
      <c r="AC4918" s="46"/>
      <c r="AD4918" s="61"/>
      <c r="AE4918" s="61"/>
      <c r="AF4918" s="46"/>
      <c r="AG4918" s="46">
        <f>IF(AND(AF4918="",P4918=""),0,IF((AF4918=""),P4918,IF((P4918=""),AF4918,AF4918+P4918)))</f>
        <v>1449550</v>
      </c>
      <c r="AH4918" s="46">
        <f>IF( (AA4918=""),AG4918*1,AG4918*(AA4918/100) )</f>
        <v>1449550</v>
      </c>
      <c r="AI4918" s="46">
        <v>0</v>
      </c>
      <c r="AJ4918" s="46">
        <f>IF((AI4918-AH4918) &gt; 1,0,IF((AI4918-AH4918)&lt;0,AH4918-AI4918,AI4918-AH4918))</f>
        <v>1449550</v>
      </c>
      <c r="AK4918" s="46">
        <v>0.02</v>
      </c>
      <c r="AL4918" s="46">
        <f>AJ4918*(AK4918/100)</f>
        <v>289.91000000000003</v>
      </c>
    </row>
    <row r="4919" spans="1:38" x14ac:dyDescent="0.45">
      <c r="A4919" s="16"/>
      <c r="B4919" s="21"/>
      <c r="C4919" s="16"/>
      <c r="D4919" s="16"/>
      <c r="E4919" s="56"/>
      <c r="F4919" s="56"/>
      <c r="G4919" s="57"/>
      <c r="H4919" s="56"/>
      <c r="I4919" s="56"/>
      <c r="J4919" s="56"/>
      <c r="K4919" s="56"/>
      <c r="L4919" s="71"/>
      <c r="M4919" s="56"/>
      <c r="N4919" s="46"/>
      <c r="O4919" s="46" t="s">
        <v>54</v>
      </c>
      <c r="P4919" s="46">
        <f>SUM(P4916:P4918)</f>
        <v>1449550</v>
      </c>
      <c r="Q4919" s="56"/>
      <c r="R4919" s="58"/>
      <c r="S4919" s="59"/>
      <c r="T4919" s="58"/>
      <c r="U4919" s="58"/>
      <c r="V4919" s="60"/>
      <c r="W4919" s="56"/>
      <c r="X4919" s="56"/>
      <c r="Y4919" s="56"/>
      <c r="Z4919" s="46"/>
      <c r="AA4919" s="66"/>
      <c r="AB4919" s="46"/>
      <c r="AC4919" s="46"/>
      <c r="AD4919" s="61"/>
      <c r="AE4919" s="61"/>
      <c r="AF4919" s="46"/>
      <c r="AG4919" s="46"/>
      <c r="AH4919" s="46">
        <f>SUM(AH4916:AH4918)</f>
        <v>1449550</v>
      </c>
      <c r="AI4919" s="46"/>
      <c r="AJ4919" s="46">
        <f>SUM(AJ4916:AJ4918)</f>
        <v>1449550</v>
      </c>
      <c r="AK4919" s="46"/>
      <c r="AL4919" s="46">
        <f>SUM(AL4916:AL4918)</f>
        <v>289.91000000000003</v>
      </c>
    </row>
    <row r="4920" spans="1:38" x14ac:dyDescent="0.45">
      <c r="A4920" s="16" t="s">
        <v>7287</v>
      </c>
      <c r="B4920" s="21"/>
      <c r="C4920" s="16" t="s">
        <v>7288</v>
      </c>
      <c r="D4920" s="16" t="s">
        <v>7289</v>
      </c>
      <c r="E4920" s="56">
        <v>2959</v>
      </c>
      <c r="F4920" s="56">
        <v>7095</v>
      </c>
      <c r="G4920" s="57" t="s">
        <v>7290</v>
      </c>
      <c r="H4920" s="56" t="s">
        <v>42</v>
      </c>
      <c r="I4920" s="56">
        <v>15884</v>
      </c>
      <c r="J4920" s="56"/>
      <c r="K4920" s="56"/>
      <c r="L4920" s="71"/>
      <c r="M4920" s="56"/>
      <c r="N4920" s="46"/>
      <c r="O4920" s="46"/>
      <c r="P4920" s="46"/>
      <c r="Q4920" s="56"/>
      <c r="R4920" s="58"/>
      <c r="S4920" s="59"/>
      <c r="T4920" s="58"/>
      <c r="U4920" s="58"/>
      <c r="V4920" s="60"/>
      <c r="W4920" s="56"/>
      <c r="X4920" s="56"/>
      <c r="Y4920" s="56"/>
      <c r="Z4920" s="46"/>
      <c r="AA4920" s="66"/>
      <c r="AB4920" s="46"/>
      <c r="AC4920" s="46"/>
      <c r="AD4920" s="61"/>
      <c r="AE4920" s="61"/>
      <c r="AF4920" s="46"/>
      <c r="AG4920" s="46"/>
      <c r="AH4920" s="46"/>
      <c r="AI4920" s="46"/>
      <c r="AJ4920" s="46"/>
      <c r="AK4920" s="46"/>
      <c r="AL4920" s="46"/>
    </row>
    <row r="4921" spans="1:38" x14ac:dyDescent="0.45">
      <c r="A4921" s="16"/>
      <c r="B4921" s="21"/>
      <c r="C4921" s="16"/>
      <c r="D4921" s="16"/>
      <c r="E4921" s="56"/>
      <c r="F4921" s="56"/>
      <c r="G4921" s="57"/>
      <c r="H4921" s="56"/>
      <c r="I4921" s="56"/>
      <c r="J4921" s="56"/>
      <c r="K4921" s="56"/>
      <c r="L4921" s="71"/>
      <c r="M4921" s="56"/>
      <c r="N4921" s="46"/>
      <c r="O4921" s="46" t="s">
        <v>54</v>
      </c>
      <c r="P4921" s="46">
        <f>SUM(P4920:P4920)</f>
        <v>0</v>
      </c>
      <c r="Q4921" s="56"/>
      <c r="R4921" s="58"/>
      <c r="S4921" s="59"/>
      <c r="T4921" s="58"/>
      <c r="U4921" s="58"/>
      <c r="V4921" s="60"/>
      <c r="W4921" s="56"/>
      <c r="X4921" s="56"/>
      <c r="Y4921" s="56"/>
      <c r="Z4921" s="46"/>
      <c r="AA4921" s="66"/>
      <c r="AB4921" s="46"/>
      <c r="AC4921" s="46"/>
      <c r="AD4921" s="61"/>
      <c r="AE4921" s="61"/>
      <c r="AF4921" s="46"/>
      <c r="AG4921" s="46"/>
      <c r="AH4921" s="46">
        <f>SUM(AH4920:AH4920)</f>
        <v>0</v>
      </c>
      <c r="AI4921" s="46"/>
      <c r="AJ4921" s="46">
        <f>SUM(AJ4920:AJ4920)</f>
        <v>0</v>
      </c>
      <c r="AK4921" s="46"/>
      <c r="AL4921" s="46">
        <f>SUM(AL4920:AL4920)</f>
        <v>0</v>
      </c>
    </row>
    <row r="4922" spans="1:38" x14ac:dyDescent="0.45">
      <c r="A4922" s="16" t="s">
        <v>7291</v>
      </c>
      <c r="B4922" s="21"/>
      <c r="C4922" s="16" t="s">
        <v>7292</v>
      </c>
      <c r="D4922" s="16" t="s">
        <v>7293</v>
      </c>
      <c r="E4922" s="56">
        <v>2960</v>
      </c>
      <c r="F4922" s="56">
        <v>182</v>
      </c>
      <c r="G4922" s="57" t="s">
        <v>7294</v>
      </c>
      <c r="H4922" s="56" t="s">
        <v>42</v>
      </c>
      <c r="I4922" s="56">
        <v>28610</v>
      </c>
      <c r="J4922" s="56">
        <v>0</v>
      </c>
      <c r="K4922" s="56">
        <v>2</v>
      </c>
      <c r="L4922" s="71">
        <v>0</v>
      </c>
      <c r="M4922" s="56" t="s">
        <v>43</v>
      </c>
      <c r="N4922" s="46">
        <f>((J4922*400)+(K4922*100))+L4922</f>
        <v>200</v>
      </c>
      <c r="O4922" s="46">
        <v>500</v>
      </c>
      <c r="P4922" s="46">
        <f>N4922*O4922</f>
        <v>100000</v>
      </c>
      <c r="Q4922" s="56"/>
      <c r="R4922" s="58"/>
      <c r="S4922" s="59"/>
      <c r="T4922" s="58"/>
      <c r="U4922" s="58"/>
      <c r="V4922" s="60"/>
      <c r="W4922" s="56"/>
      <c r="X4922" s="56"/>
      <c r="Y4922" s="56"/>
      <c r="Z4922" s="46"/>
      <c r="AA4922" s="66"/>
      <c r="AB4922" s="46"/>
      <c r="AC4922" s="46"/>
      <c r="AD4922" s="61"/>
      <c r="AE4922" s="61"/>
      <c r="AF4922" s="46"/>
      <c r="AG4922" s="46">
        <f>IF(AND(AF4922="",P4922=""),0,IF((AF4922=""),P4922,IF((P4922=""),AF4922,AF4922+P4922)))</f>
        <v>100000</v>
      </c>
      <c r="AH4922" s="46">
        <f>IF( (AA4922=""),AG4922*1,AG4922*(AA4922/100) )</f>
        <v>100000</v>
      </c>
      <c r="AI4922" s="46">
        <v>0</v>
      </c>
      <c r="AJ4922" s="46">
        <f>IF((AI4922-AH4922) &gt; 1,0,IF((AI4922-AH4922)&lt;0,AH4922-AI4922,AI4922-AH4922))</f>
        <v>100000</v>
      </c>
      <c r="AK4922" s="46">
        <v>0.3</v>
      </c>
      <c r="AL4922" s="46">
        <f>AJ4922*(AK4922/100)</f>
        <v>300</v>
      </c>
    </row>
    <row r="4923" spans="1:38" x14ac:dyDescent="0.45">
      <c r="A4923" s="16"/>
      <c r="B4923" s="21"/>
      <c r="C4923" s="16"/>
      <c r="D4923" s="16"/>
      <c r="E4923" s="56"/>
      <c r="F4923" s="56"/>
      <c r="G4923" s="57"/>
      <c r="H4923" s="56"/>
      <c r="I4923" s="56"/>
      <c r="J4923" s="56"/>
      <c r="K4923" s="56"/>
      <c r="L4923" s="71"/>
      <c r="M4923" s="56"/>
      <c r="N4923" s="46"/>
      <c r="O4923" s="46" t="s">
        <v>54</v>
      </c>
      <c r="P4923" s="46">
        <f>SUM(P4922:P4922)</f>
        <v>100000</v>
      </c>
      <c r="Q4923" s="56"/>
      <c r="R4923" s="58"/>
      <c r="S4923" s="59"/>
      <c r="T4923" s="58"/>
      <c r="U4923" s="58"/>
      <c r="V4923" s="60"/>
      <c r="W4923" s="56"/>
      <c r="X4923" s="56"/>
      <c r="Y4923" s="56"/>
      <c r="Z4923" s="46"/>
      <c r="AA4923" s="66"/>
      <c r="AB4923" s="46"/>
      <c r="AC4923" s="46"/>
      <c r="AD4923" s="61"/>
      <c r="AE4923" s="61"/>
      <c r="AF4923" s="46"/>
      <c r="AG4923" s="46"/>
      <c r="AH4923" s="46">
        <f>SUM(AH4922:AH4922)</f>
        <v>100000</v>
      </c>
      <c r="AI4923" s="46"/>
      <c r="AJ4923" s="46">
        <f>SUM(AJ4922:AJ4922)</f>
        <v>100000</v>
      </c>
      <c r="AK4923" s="46"/>
      <c r="AL4923" s="46">
        <f>SUM(AL4922:AL4922)</f>
        <v>300</v>
      </c>
    </row>
    <row r="4924" spans="1:38" x14ac:dyDescent="0.45">
      <c r="A4924" s="16" t="s">
        <v>7295</v>
      </c>
      <c r="B4924" s="21"/>
      <c r="C4924" s="16" t="s">
        <v>7296</v>
      </c>
      <c r="D4924" s="16" t="s">
        <v>7297</v>
      </c>
      <c r="E4924" s="56">
        <v>2961</v>
      </c>
      <c r="F4924" s="56">
        <v>9386</v>
      </c>
      <c r="G4924" s="57" t="s">
        <v>7298</v>
      </c>
      <c r="H4924" s="56" t="s">
        <v>42</v>
      </c>
      <c r="I4924" s="56">
        <v>21274</v>
      </c>
      <c r="J4924" s="56"/>
      <c r="K4924" s="56"/>
      <c r="L4924" s="71"/>
      <c r="M4924" s="56"/>
      <c r="N4924" s="46"/>
      <c r="O4924" s="46"/>
      <c r="P4924" s="46"/>
      <c r="Q4924" s="56"/>
      <c r="R4924" s="58"/>
      <c r="S4924" s="59"/>
      <c r="T4924" s="58"/>
      <c r="U4924" s="58"/>
      <c r="V4924" s="60"/>
      <c r="W4924" s="56"/>
      <c r="X4924" s="56"/>
      <c r="Y4924" s="56"/>
      <c r="Z4924" s="46"/>
      <c r="AA4924" s="66"/>
      <c r="AB4924" s="46"/>
      <c r="AC4924" s="46"/>
      <c r="AD4924" s="61"/>
      <c r="AE4924" s="61"/>
      <c r="AF4924" s="46"/>
      <c r="AG4924" s="46"/>
      <c r="AH4924" s="46"/>
      <c r="AI4924" s="46"/>
      <c r="AJ4924" s="46"/>
      <c r="AK4924" s="46"/>
      <c r="AL4924" s="46"/>
    </row>
    <row r="4925" spans="1:38" x14ac:dyDescent="0.45">
      <c r="A4925" s="16"/>
      <c r="B4925" s="21"/>
      <c r="C4925" s="16"/>
      <c r="D4925" s="16"/>
      <c r="E4925" s="56"/>
      <c r="F4925" s="56"/>
      <c r="G4925" s="57"/>
      <c r="H4925" s="56"/>
      <c r="I4925" s="56"/>
      <c r="J4925" s="56"/>
      <c r="K4925" s="56"/>
      <c r="L4925" s="71"/>
      <c r="M4925" s="56"/>
      <c r="N4925" s="46"/>
      <c r="O4925" s="46" t="s">
        <v>54</v>
      </c>
      <c r="P4925" s="46">
        <f>SUM(P4924:P4924)</f>
        <v>0</v>
      </c>
      <c r="Q4925" s="56"/>
      <c r="R4925" s="58"/>
      <c r="S4925" s="59"/>
      <c r="T4925" s="58"/>
      <c r="U4925" s="58"/>
      <c r="V4925" s="60"/>
      <c r="W4925" s="56"/>
      <c r="X4925" s="56"/>
      <c r="Y4925" s="56"/>
      <c r="Z4925" s="46"/>
      <c r="AA4925" s="66"/>
      <c r="AB4925" s="46"/>
      <c r="AC4925" s="46"/>
      <c r="AD4925" s="61"/>
      <c r="AE4925" s="61"/>
      <c r="AF4925" s="46"/>
      <c r="AG4925" s="46"/>
      <c r="AH4925" s="46">
        <f>SUM(AH4924:AH4924)</f>
        <v>0</v>
      </c>
      <c r="AI4925" s="46"/>
      <c r="AJ4925" s="46">
        <f>SUM(AJ4924:AJ4924)</f>
        <v>0</v>
      </c>
      <c r="AK4925" s="46"/>
      <c r="AL4925" s="46">
        <f>SUM(AL4924:AL4924)</f>
        <v>0</v>
      </c>
    </row>
    <row r="4926" spans="1:38" x14ac:dyDescent="0.45">
      <c r="A4926" s="16" t="s">
        <v>7299</v>
      </c>
      <c r="B4926" s="21">
        <v>3709700006750</v>
      </c>
      <c r="C4926" s="16" t="s">
        <v>7300</v>
      </c>
      <c r="D4926" s="16" t="s">
        <v>7301</v>
      </c>
      <c r="E4926" s="56">
        <v>2962</v>
      </c>
      <c r="F4926" s="56">
        <v>9852</v>
      </c>
      <c r="G4926" s="57" t="s">
        <v>7302</v>
      </c>
      <c r="H4926" s="56" t="s">
        <v>42</v>
      </c>
      <c r="I4926" s="56">
        <v>5153</v>
      </c>
      <c r="J4926" s="56"/>
      <c r="K4926" s="56"/>
      <c r="L4926" s="71"/>
      <c r="M4926" s="56"/>
      <c r="N4926" s="46"/>
      <c r="O4926" s="46"/>
      <c r="P4926" s="46"/>
      <c r="Q4926" s="56"/>
      <c r="R4926" s="58"/>
      <c r="S4926" s="59"/>
      <c r="T4926" s="58"/>
      <c r="U4926" s="58"/>
      <c r="V4926" s="60"/>
      <c r="W4926" s="56"/>
      <c r="X4926" s="56"/>
      <c r="Y4926" s="56"/>
      <c r="Z4926" s="46"/>
      <c r="AA4926" s="66"/>
      <c r="AB4926" s="46"/>
      <c r="AC4926" s="46"/>
      <c r="AD4926" s="61"/>
      <c r="AE4926" s="61"/>
      <c r="AF4926" s="46"/>
      <c r="AG4926" s="46"/>
      <c r="AH4926" s="46"/>
      <c r="AI4926" s="46"/>
      <c r="AJ4926" s="46"/>
      <c r="AK4926" s="46"/>
      <c r="AL4926" s="46"/>
    </row>
    <row r="4927" spans="1:38" x14ac:dyDescent="0.45">
      <c r="A4927" s="16"/>
      <c r="B4927" s="21"/>
      <c r="C4927" s="16"/>
      <c r="D4927" s="16"/>
      <c r="E4927" s="56">
        <v>2963</v>
      </c>
      <c r="F4927" s="56">
        <v>6969</v>
      </c>
      <c r="G4927" s="57" t="s">
        <v>7303</v>
      </c>
      <c r="H4927" s="56" t="s">
        <v>42</v>
      </c>
      <c r="I4927" s="56">
        <v>5154</v>
      </c>
      <c r="J4927" s="56"/>
      <c r="K4927" s="56"/>
      <c r="L4927" s="71"/>
      <c r="M4927" s="56"/>
      <c r="N4927" s="46"/>
      <c r="O4927" s="46"/>
      <c r="P4927" s="46"/>
      <c r="Q4927" s="56"/>
      <c r="R4927" s="58"/>
      <c r="S4927" s="59"/>
      <c r="T4927" s="58"/>
      <c r="U4927" s="58"/>
      <c r="V4927" s="60"/>
      <c r="W4927" s="56"/>
      <c r="X4927" s="56"/>
      <c r="Y4927" s="56"/>
      <c r="Z4927" s="46"/>
      <c r="AA4927" s="66"/>
      <c r="AB4927" s="46"/>
      <c r="AC4927" s="46"/>
      <c r="AD4927" s="61"/>
      <c r="AE4927" s="61"/>
      <c r="AF4927" s="46"/>
      <c r="AG4927" s="46"/>
      <c r="AH4927" s="46"/>
      <c r="AI4927" s="46"/>
      <c r="AJ4927" s="46"/>
      <c r="AK4927" s="46"/>
      <c r="AL4927" s="46"/>
    </row>
    <row r="4928" spans="1:38" x14ac:dyDescent="0.45">
      <c r="A4928" s="16"/>
      <c r="B4928" s="21"/>
      <c r="C4928" s="16"/>
      <c r="D4928" s="16"/>
      <c r="E4928" s="56"/>
      <c r="F4928" s="56"/>
      <c r="G4928" s="57"/>
      <c r="H4928" s="56"/>
      <c r="I4928" s="56"/>
      <c r="J4928" s="56"/>
      <c r="K4928" s="56"/>
      <c r="L4928" s="71"/>
      <c r="M4928" s="56"/>
      <c r="N4928" s="46"/>
      <c r="O4928" s="46" t="s">
        <v>54</v>
      </c>
      <c r="P4928" s="46">
        <f>SUM(P4926:P4927)</f>
        <v>0</v>
      </c>
      <c r="Q4928" s="56"/>
      <c r="R4928" s="58"/>
      <c r="S4928" s="59"/>
      <c r="T4928" s="58"/>
      <c r="U4928" s="58"/>
      <c r="V4928" s="60"/>
      <c r="W4928" s="56"/>
      <c r="X4928" s="56"/>
      <c r="Y4928" s="56"/>
      <c r="Z4928" s="46"/>
      <c r="AA4928" s="66"/>
      <c r="AB4928" s="46"/>
      <c r="AC4928" s="46"/>
      <c r="AD4928" s="61"/>
      <c r="AE4928" s="61"/>
      <c r="AF4928" s="46"/>
      <c r="AG4928" s="46"/>
      <c r="AH4928" s="46">
        <f>SUM(AH4926:AH4927)</f>
        <v>0</v>
      </c>
      <c r="AI4928" s="46"/>
      <c r="AJ4928" s="46">
        <f>SUM(AJ4926:AJ4927)</f>
        <v>0</v>
      </c>
      <c r="AK4928" s="46"/>
      <c r="AL4928" s="46">
        <f>SUM(AL4926:AL4927)</f>
        <v>0</v>
      </c>
    </row>
    <row r="4929" spans="1:38" x14ac:dyDescent="0.45">
      <c r="A4929" s="16" t="s">
        <v>7304</v>
      </c>
      <c r="B4929" s="21">
        <v>3770400003021</v>
      </c>
      <c r="C4929" s="16" t="s">
        <v>7305</v>
      </c>
      <c r="D4929" s="16" t="s">
        <v>7306</v>
      </c>
      <c r="E4929" s="56">
        <v>2964</v>
      </c>
      <c r="F4929" s="56">
        <v>32</v>
      </c>
      <c r="G4929" s="57" t="s">
        <v>7307</v>
      </c>
      <c r="H4929" s="56" t="s">
        <v>42</v>
      </c>
      <c r="I4929" s="56">
        <v>5067</v>
      </c>
      <c r="J4929" s="56">
        <v>0</v>
      </c>
      <c r="K4929" s="56">
        <v>0</v>
      </c>
      <c r="L4929" s="71">
        <v>14.643750000000001</v>
      </c>
      <c r="M4929" s="56" t="s">
        <v>208</v>
      </c>
      <c r="N4929" s="46">
        <f>((J4929*400)+(K4929*100))+L4929</f>
        <v>14.643750000000001</v>
      </c>
      <c r="O4929" s="46">
        <v>3000</v>
      </c>
      <c r="P4929" s="46">
        <f>N4929*O4929</f>
        <v>43931.25</v>
      </c>
      <c r="Q4929" s="56">
        <v>1</v>
      </c>
      <c r="R4929" s="58" t="s">
        <v>7304</v>
      </c>
      <c r="S4929" s="59">
        <v>3770400003021</v>
      </c>
      <c r="T4929" s="58" t="s">
        <v>7305</v>
      </c>
      <c r="U4929" s="58" t="s">
        <v>7308</v>
      </c>
      <c r="V4929" s="60"/>
      <c r="W4929" s="56" t="s">
        <v>210</v>
      </c>
      <c r="X4929" s="56" t="s">
        <v>211</v>
      </c>
      <c r="Y4929" s="56" t="s">
        <v>212</v>
      </c>
      <c r="Z4929" s="46">
        <v>58.575000000000003</v>
      </c>
      <c r="AA4929" s="66">
        <v>100</v>
      </c>
      <c r="AB4929" s="46">
        <v>6900</v>
      </c>
      <c r="AC4929" s="46">
        <f>Z4929*AB4929</f>
        <v>404167.5</v>
      </c>
      <c r="AD4929" s="61">
        <v>5</v>
      </c>
      <c r="AE4929" s="61">
        <v>5</v>
      </c>
      <c r="AF4929" s="46">
        <f>(AC4929*(100-AE4929))/100</f>
        <v>383959.125</v>
      </c>
      <c r="AG4929" s="46">
        <f>IF(AND(AF4929="",P4929=""),0,IF((AF4929=""),P4929, IF( (P4929=""),AF4929,AF4929+P4929)))</f>
        <v>427890.375</v>
      </c>
      <c r="AH4929" s="46">
        <f>IF( (AA4929=""),AG4929*1,AG4929*(AA4929/100) )</f>
        <v>427890.375</v>
      </c>
      <c r="AI4929" s="46">
        <v>50000000</v>
      </c>
      <c r="AJ4929" s="46">
        <f>IF((AI4929-AH4929) &gt; 1,0,IF((AI4929-AH4929)&lt;0,AH4929-AI4929,AI4929-AH4929))</f>
        <v>0</v>
      </c>
      <c r="AK4929" s="46">
        <v>0.02</v>
      </c>
      <c r="AL4929" s="46">
        <f>AJ4929*(AK4929/100)</f>
        <v>0</v>
      </c>
    </row>
    <row r="4930" spans="1:38" x14ac:dyDescent="0.45">
      <c r="A4930" s="16"/>
      <c r="B4930" s="21"/>
      <c r="C4930" s="16"/>
      <c r="D4930" s="16"/>
      <c r="E4930" s="56"/>
      <c r="F4930" s="56"/>
      <c r="G4930" s="57"/>
      <c r="H4930" s="56"/>
      <c r="I4930" s="56"/>
      <c r="J4930" s="56"/>
      <c r="K4930" s="56"/>
      <c r="L4930" s="71"/>
      <c r="M4930" s="56"/>
      <c r="N4930" s="46"/>
      <c r="O4930" s="46" t="s">
        <v>54</v>
      </c>
      <c r="P4930" s="46">
        <f>SUM(P4929:P4929)</f>
        <v>43931.25</v>
      </c>
      <c r="Q4930" s="56"/>
      <c r="R4930" s="58"/>
      <c r="S4930" s="59"/>
      <c r="T4930" s="58"/>
      <c r="U4930" s="58"/>
      <c r="V4930" s="60"/>
      <c r="W4930" s="56"/>
      <c r="X4930" s="56"/>
      <c r="Y4930" s="56"/>
      <c r="Z4930" s="46"/>
      <c r="AA4930" s="66"/>
      <c r="AB4930" s="46"/>
      <c r="AC4930" s="46"/>
      <c r="AD4930" s="61"/>
      <c r="AE4930" s="61"/>
      <c r="AF4930" s="46"/>
      <c r="AG4930" s="46"/>
      <c r="AH4930" s="46">
        <f>SUM(AH4929:AH4929)</f>
        <v>427890.375</v>
      </c>
      <c r="AI4930" s="46"/>
      <c r="AJ4930" s="46">
        <f>SUM(AJ4929:AJ4929)</f>
        <v>0</v>
      </c>
      <c r="AK4930" s="46"/>
      <c r="AL4930" s="46">
        <f>SUM(AL4929:AL4929)</f>
        <v>0</v>
      </c>
    </row>
    <row r="4931" spans="1:38" x14ac:dyDescent="0.45">
      <c r="A4931" s="16" t="s">
        <v>7309</v>
      </c>
      <c r="B4931" s="21">
        <v>3770400492251</v>
      </c>
      <c r="C4931" s="16" t="s">
        <v>7310</v>
      </c>
      <c r="D4931" s="16" t="s">
        <v>7311</v>
      </c>
      <c r="E4931" s="56">
        <v>2965</v>
      </c>
      <c r="F4931" s="56">
        <v>2819</v>
      </c>
      <c r="G4931" s="57" t="s">
        <v>7312</v>
      </c>
      <c r="H4931" s="56" t="s">
        <v>42</v>
      </c>
      <c r="I4931" s="56">
        <v>10284</v>
      </c>
      <c r="J4931" s="56">
        <v>2</v>
      </c>
      <c r="K4931" s="56">
        <v>1</v>
      </c>
      <c r="L4931" s="71">
        <v>22</v>
      </c>
      <c r="M4931" s="56" t="s">
        <v>90</v>
      </c>
      <c r="N4931" s="46">
        <f t="shared" ref="N4931:N4938" si="107">((J4931*400)+(K4931*100))+L4931</f>
        <v>922</v>
      </c>
      <c r="O4931" s="46">
        <v>260</v>
      </c>
      <c r="P4931" s="46">
        <f t="shared" ref="P4931:P4938" si="108">N4931*O4931</f>
        <v>239720</v>
      </c>
      <c r="Q4931" s="56"/>
      <c r="R4931" s="58"/>
      <c r="S4931" s="59"/>
      <c r="T4931" s="58"/>
      <c r="U4931" s="58"/>
      <c r="V4931" s="60"/>
      <c r="W4931" s="56"/>
      <c r="X4931" s="56"/>
      <c r="Y4931" s="56"/>
      <c r="Z4931" s="46"/>
      <c r="AA4931" s="66"/>
      <c r="AB4931" s="46"/>
      <c r="AC4931" s="46"/>
      <c r="AD4931" s="61"/>
      <c r="AE4931" s="61"/>
      <c r="AF4931" s="46"/>
      <c r="AG4931" s="46">
        <f t="shared" ref="AG4931:AG4937" si="109">IF(AND(AF4931="",P4931=""),0,IF((AF4931=""),P4931,IF((P4931=""),AF4931,AF4931+P4931)))</f>
        <v>239720</v>
      </c>
      <c r="AH4931" s="46">
        <f t="shared" ref="AH4931:AH4938" si="110">IF( (AA4931=""),AG4931*1,AG4931*(AA4931/100) )</f>
        <v>239720</v>
      </c>
      <c r="AI4931" s="46">
        <v>50000000</v>
      </c>
      <c r="AJ4931" s="46">
        <f t="shared" ref="AJ4931:AJ4938" si="111">IF((AI4931-AH4931) &gt; 1,0,IF((AI4931-AH4931)&lt;0,AH4931-AI4931,AI4931-AH4931))</f>
        <v>0</v>
      </c>
      <c r="AK4931" s="46">
        <v>0.01</v>
      </c>
      <c r="AL4931" s="46">
        <f t="shared" ref="AL4931:AL4938" si="112">AJ4931*(AK4931/100)</f>
        <v>0</v>
      </c>
    </row>
    <row r="4932" spans="1:38" x14ac:dyDescent="0.45">
      <c r="A4932" s="16"/>
      <c r="B4932" s="21"/>
      <c r="C4932" s="16"/>
      <c r="D4932" s="16"/>
      <c r="E4932" s="56">
        <v>2966</v>
      </c>
      <c r="F4932" s="56">
        <v>5824</v>
      </c>
      <c r="G4932" s="57"/>
      <c r="H4932" s="56" t="s">
        <v>42</v>
      </c>
      <c r="I4932" s="56">
        <v>10285</v>
      </c>
      <c r="J4932" s="56">
        <v>1</v>
      </c>
      <c r="K4932" s="56">
        <v>3</v>
      </c>
      <c r="L4932" s="71">
        <v>70</v>
      </c>
      <c r="M4932" s="56" t="s">
        <v>90</v>
      </c>
      <c r="N4932" s="46">
        <f t="shared" si="107"/>
        <v>770</v>
      </c>
      <c r="O4932" s="46">
        <v>150</v>
      </c>
      <c r="P4932" s="46">
        <f t="shared" si="108"/>
        <v>115500</v>
      </c>
      <c r="Q4932" s="56"/>
      <c r="R4932" s="58"/>
      <c r="S4932" s="59"/>
      <c r="T4932" s="58"/>
      <c r="U4932" s="58"/>
      <c r="V4932" s="60"/>
      <c r="W4932" s="56"/>
      <c r="X4932" s="56"/>
      <c r="Y4932" s="56"/>
      <c r="Z4932" s="46"/>
      <c r="AA4932" s="66"/>
      <c r="AB4932" s="46"/>
      <c r="AC4932" s="46"/>
      <c r="AD4932" s="61"/>
      <c r="AE4932" s="61"/>
      <c r="AF4932" s="46"/>
      <c r="AG4932" s="46">
        <f t="shared" si="109"/>
        <v>115500</v>
      </c>
      <c r="AH4932" s="46">
        <f t="shared" si="110"/>
        <v>115500</v>
      </c>
      <c r="AI4932" s="46">
        <v>0</v>
      </c>
      <c r="AJ4932" s="46">
        <f t="shared" si="111"/>
        <v>115500</v>
      </c>
      <c r="AK4932" s="46">
        <v>0.01</v>
      </c>
      <c r="AL4932" s="46">
        <f t="shared" si="112"/>
        <v>11.55</v>
      </c>
    </row>
    <row r="4933" spans="1:38" x14ac:dyDescent="0.45">
      <c r="A4933" s="16"/>
      <c r="B4933" s="21"/>
      <c r="C4933" s="16"/>
      <c r="D4933" s="16"/>
      <c r="E4933" s="56">
        <v>2967</v>
      </c>
      <c r="F4933" s="56">
        <v>5825</v>
      </c>
      <c r="G4933" s="57"/>
      <c r="H4933" s="56" t="s">
        <v>42</v>
      </c>
      <c r="I4933" s="56">
        <v>10294</v>
      </c>
      <c r="J4933" s="56">
        <v>2</v>
      </c>
      <c r="K4933" s="56">
        <v>3</v>
      </c>
      <c r="L4933" s="71">
        <v>41</v>
      </c>
      <c r="M4933" s="56" t="s">
        <v>90</v>
      </c>
      <c r="N4933" s="46">
        <f t="shared" si="107"/>
        <v>1141</v>
      </c>
      <c r="O4933" s="46">
        <v>230</v>
      </c>
      <c r="P4933" s="46">
        <f t="shared" si="108"/>
        <v>262430</v>
      </c>
      <c r="Q4933" s="56"/>
      <c r="R4933" s="58"/>
      <c r="S4933" s="59"/>
      <c r="T4933" s="58"/>
      <c r="U4933" s="58"/>
      <c r="V4933" s="60"/>
      <c r="W4933" s="56"/>
      <c r="X4933" s="56"/>
      <c r="Y4933" s="56"/>
      <c r="Z4933" s="46"/>
      <c r="AA4933" s="66"/>
      <c r="AB4933" s="46"/>
      <c r="AC4933" s="46"/>
      <c r="AD4933" s="61"/>
      <c r="AE4933" s="61"/>
      <c r="AF4933" s="46"/>
      <c r="AG4933" s="46">
        <f t="shared" si="109"/>
        <v>262430</v>
      </c>
      <c r="AH4933" s="46">
        <f t="shared" si="110"/>
        <v>262430</v>
      </c>
      <c r="AI4933" s="46">
        <v>0</v>
      </c>
      <c r="AJ4933" s="46">
        <f t="shared" si="111"/>
        <v>262430</v>
      </c>
      <c r="AK4933" s="46">
        <v>0.01</v>
      </c>
      <c r="AL4933" s="46">
        <f t="shared" si="112"/>
        <v>26.243000000000002</v>
      </c>
    </row>
    <row r="4934" spans="1:38" x14ac:dyDescent="0.45">
      <c r="A4934" s="16"/>
      <c r="B4934" s="21"/>
      <c r="C4934" s="16"/>
      <c r="D4934" s="16"/>
      <c r="E4934" s="56">
        <v>2968</v>
      </c>
      <c r="F4934" s="56">
        <v>5826</v>
      </c>
      <c r="G4934" s="57"/>
      <c r="H4934" s="56" t="s">
        <v>42</v>
      </c>
      <c r="I4934" s="56">
        <v>10306</v>
      </c>
      <c r="J4934" s="56">
        <v>2</v>
      </c>
      <c r="K4934" s="56">
        <v>3</v>
      </c>
      <c r="L4934" s="71">
        <v>4</v>
      </c>
      <c r="M4934" s="56" t="s">
        <v>90</v>
      </c>
      <c r="N4934" s="46">
        <f t="shared" si="107"/>
        <v>1104</v>
      </c>
      <c r="O4934" s="46">
        <v>260</v>
      </c>
      <c r="P4934" s="46">
        <f t="shared" si="108"/>
        <v>287040</v>
      </c>
      <c r="Q4934" s="56"/>
      <c r="R4934" s="58"/>
      <c r="S4934" s="59"/>
      <c r="T4934" s="58"/>
      <c r="U4934" s="58"/>
      <c r="V4934" s="60"/>
      <c r="W4934" s="56"/>
      <c r="X4934" s="56"/>
      <c r="Y4934" s="56"/>
      <c r="Z4934" s="46"/>
      <c r="AA4934" s="66"/>
      <c r="AB4934" s="46"/>
      <c r="AC4934" s="46"/>
      <c r="AD4934" s="61"/>
      <c r="AE4934" s="61"/>
      <c r="AF4934" s="46"/>
      <c r="AG4934" s="46">
        <f t="shared" si="109"/>
        <v>287040</v>
      </c>
      <c r="AH4934" s="46">
        <f t="shared" si="110"/>
        <v>287040</v>
      </c>
      <c r="AI4934" s="46">
        <v>0</v>
      </c>
      <c r="AJ4934" s="46">
        <f t="shared" si="111"/>
        <v>287040</v>
      </c>
      <c r="AK4934" s="46">
        <v>0.01</v>
      </c>
      <c r="AL4934" s="46">
        <f t="shared" si="112"/>
        <v>28.704000000000001</v>
      </c>
    </row>
    <row r="4935" spans="1:38" x14ac:dyDescent="0.45">
      <c r="A4935" s="16"/>
      <c r="B4935" s="21"/>
      <c r="C4935" s="16"/>
      <c r="D4935" s="16"/>
      <c r="E4935" s="56">
        <v>2969</v>
      </c>
      <c r="F4935" s="56">
        <v>5827</v>
      </c>
      <c r="G4935" s="57"/>
      <c r="H4935" s="56" t="s">
        <v>42</v>
      </c>
      <c r="I4935" s="56">
        <v>10307</v>
      </c>
      <c r="J4935" s="56">
        <v>2</v>
      </c>
      <c r="K4935" s="56">
        <v>2</v>
      </c>
      <c r="L4935" s="71">
        <v>71</v>
      </c>
      <c r="M4935" s="56" t="s">
        <v>90</v>
      </c>
      <c r="N4935" s="46">
        <f t="shared" si="107"/>
        <v>1071</v>
      </c>
      <c r="O4935" s="46">
        <v>260</v>
      </c>
      <c r="P4935" s="46">
        <f t="shared" si="108"/>
        <v>278460</v>
      </c>
      <c r="Q4935" s="56"/>
      <c r="R4935" s="58"/>
      <c r="S4935" s="59"/>
      <c r="T4935" s="58"/>
      <c r="U4935" s="58"/>
      <c r="V4935" s="60"/>
      <c r="W4935" s="56"/>
      <c r="X4935" s="56"/>
      <c r="Y4935" s="56"/>
      <c r="Z4935" s="46"/>
      <c r="AA4935" s="66"/>
      <c r="AB4935" s="46"/>
      <c r="AC4935" s="46"/>
      <c r="AD4935" s="61"/>
      <c r="AE4935" s="61"/>
      <c r="AF4935" s="46"/>
      <c r="AG4935" s="46">
        <f t="shared" si="109"/>
        <v>278460</v>
      </c>
      <c r="AH4935" s="46">
        <f t="shared" si="110"/>
        <v>278460</v>
      </c>
      <c r="AI4935" s="46">
        <v>0</v>
      </c>
      <c r="AJ4935" s="46">
        <f t="shared" si="111"/>
        <v>278460</v>
      </c>
      <c r="AK4935" s="46">
        <v>0.01</v>
      </c>
      <c r="AL4935" s="46">
        <f t="shared" si="112"/>
        <v>27.846</v>
      </c>
    </row>
    <row r="4936" spans="1:38" x14ac:dyDescent="0.45">
      <c r="A4936" s="16"/>
      <c r="B4936" s="21"/>
      <c r="C4936" s="16"/>
      <c r="D4936" s="16"/>
      <c r="E4936" s="56">
        <v>2970</v>
      </c>
      <c r="F4936" s="56">
        <v>5829</v>
      </c>
      <c r="G4936" s="57"/>
      <c r="H4936" s="56" t="s">
        <v>42</v>
      </c>
      <c r="I4936" s="56">
        <v>10403</v>
      </c>
      <c r="J4936" s="56">
        <v>1</v>
      </c>
      <c r="K4936" s="56">
        <v>0</v>
      </c>
      <c r="L4936" s="71">
        <v>93</v>
      </c>
      <c r="M4936" s="56" t="s">
        <v>90</v>
      </c>
      <c r="N4936" s="46">
        <f t="shared" si="107"/>
        <v>493</v>
      </c>
      <c r="O4936" s="46">
        <v>260</v>
      </c>
      <c r="P4936" s="46">
        <f t="shared" si="108"/>
        <v>128180</v>
      </c>
      <c r="Q4936" s="56"/>
      <c r="R4936" s="58"/>
      <c r="S4936" s="59"/>
      <c r="T4936" s="58"/>
      <c r="U4936" s="58"/>
      <c r="V4936" s="60"/>
      <c r="W4936" s="56"/>
      <c r="X4936" s="56"/>
      <c r="Y4936" s="56"/>
      <c r="Z4936" s="46"/>
      <c r="AA4936" s="66"/>
      <c r="AB4936" s="46"/>
      <c r="AC4936" s="46"/>
      <c r="AD4936" s="61"/>
      <c r="AE4936" s="61"/>
      <c r="AF4936" s="46"/>
      <c r="AG4936" s="46">
        <f t="shared" si="109"/>
        <v>128180</v>
      </c>
      <c r="AH4936" s="46">
        <f t="shared" si="110"/>
        <v>128180</v>
      </c>
      <c r="AI4936" s="46">
        <v>0</v>
      </c>
      <c r="AJ4936" s="46">
        <f t="shared" si="111"/>
        <v>128180</v>
      </c>
      <c r="AK4936" s="46">
        <v>0.01</v>
      </c>
      <c r="AL4936" s="46">
        <f t="shared" si="112"/>
        <v>12.818000000000001</v>
      </c>
    </row>
    <row r="4937" spans="1:38" x14ac:dyDescent="0.45">
      <c r="A4937" s="16"/>
      <c r="B4937" s="21"/>
      <c r="C4937" s="16"/>
      <c r="D4937" s="16"/>
      <c r="E4937" s="56">
        <v>2971</v>
      </c>
      <c r="F4937" s="56">
        <v>691</v>
      </c>
      <c r="G4937" s="57" t="s">
        <v>7313</v>
      </c>
      <c r="H4937" s="56" t="s">
        <v>42</v>
      </c>
      <c r="I4937" s="56">
        <v>11093</v>
      </c>
      <c r="J4937" s="56">
        <v>6</v>
      </c>
      <c r="K4937" s="56">
        <v>2</v>
      </c>
      <c r="L4937" s="71">
        <v>68</v>
      </c>
      <c r="M4937" s="56" t="s">
        <v>90</v>
      </c>
      <c r="N4937" s="46">
        <f t="shared" si="107"/>
        <v>2668</v>
      </c>
      <c r="O4937" s="46">
        <v>150</v>
      </c>
      <c r="P4937" s="46">
        <f t="shared" si="108"/>
        <v>400200</v>
      </c>
      <c r="Q4937" s="56"/>
      <c r="R4937" s="58"/>
      <c r="S4937" s="59"/>
      <c r="T4937" s="58"/>
      <c r="U4937" s="58"/>
      <c r="V4937" s="60"/>
      <c r="W4937" s="56"/>
      <c r="X4937" s="56"/>
      <c r="Y4937" s="56"/>
      <c r="Z4937" s="46"/>
      <c r="AA4937" s="66"/>
      <c r="AB4937" s="46"/>
      <c r="AC4937" s="46"/>
      <c r="AD4937" s="61"/>
      <c r="AE4937" s="61"/>
      <c r="AF4937" s="46"/>
      <c r="AG4937" s="46">
        <f t="shared" si="109"/>
        <v>400200</v>
      </c>
      <c r="AH4937" s="46">
        <f t="shared" si="110"/>
        <v>400200</v>
      </c>
      <c r="AI4937" s="46">
        <v>0</v>
      </c>
      <c r="AJ4937" s="46">
        <f t="shared" si="111"/>
        <v>400200</v>
      </c>
      <c r="AK4937" s="46">
        <v>0.01</v>
      </c>
      <c r="AL4937" s="46">
        <f t="shared" si="112"/>
        <v>40.020000000000003</v>
      </c>
    </row>
    <row r="4938" spans="1:38" x14ac:dyDescent="0.45">
      <c r="A4938" s="16"/>
      <c r="B4938" s="21"/>
      <c r="C4938" s="16"/>
      <c r="D4938" s="16"/>
      <c r="E4938" s="56">
        <v>2972</v>
      </c>
      <c r="F4938" s="56">
        <v>2838</v>
      </c>
      <c r="G4938" s="57" t="s">
        <v>7314</v>
      </c>
      <c r="H4938" s="56" t="s">
        <v>42</v>
      </c>
      <c r="I4938" s="56">
        <v>11530</v>
      </c>
      <c r="J4938" s="56">
        <v>0</v>
      </c>
      <c r="K4938" s="56">
        <v>0</v>
      </c>
      <c r="L4938" s="71">
        <v>37.5</v>
      </c>
      <c r="M4938" s="56" t="s">
        <v>208</v>
      </c>
      <c r="N4938" s="46">
        <f t="shared" si="107"/>
        <v>37.5</v>
      </c>
      <c r="O4938" s="46">
        <v>380</v>
      </c>
      <c r="P4938" s="46">
        <f t="shared" si="108"/>
        <v>14250</v>
      </c>
      <c r="Q4938" s="56">
        <v>1</v>
      </c>
      <c r="R4938" s="58" t="s">
        <v>7309</v>
      </c>
      <c r="S4938" s="59">
        <v>3770400492251</v>
      </c>
      <c r="T4938" s="58" t="s">
        <v>7310</v>
      </c>
      <c r="U4938" s="58" t="s">
        <v>7315</v>
      </c>
      <c r="V4938" s="60"/>
      <c r="W4938" s="56" t="s">
        <v>210</v>
      </c>
      <c r="X4938" s="56" t="s">
        <v>211</v>
      </c>
      <c r="Y4938" s="56" t="s">
        <v>212</v>
      </c>
      <c r="Z4938" s="46">
        <v>150</v>
      </c>
      <c r="AA4938" s="66">
        <v>100</v>
      </c>
      <c r="AB4938" s="46">
        <v>6900</v>
      </c>
      <c r="AC4938" s="46">
        <f>Z4938*AB4938</f>
        <v>1035000</v>
      </c>
      <c r="AD4938" s="61">
        <v>5</v>
      </c>
      <c r="AE4938" s="61">
        <v>5</v>
      </c>
      <c r="AF4938" s="46">
        <f>(AC4938*(100-AE4938))/100</f>
        <v>983250</v>
      </c>
      <c r="AG4938" s="46">
        <f>IF(AND(AF4938="",P4938=""),0,IF((AF4938=""),P4938, IF( (P4938=""),AF4938,AF4938+P4938)))</f>
        <v>997500</v>
      </c>
      <c r="AH4938" s="46">
        <f t="shared" si="110"/>
        <v>997500</v>
      </c>
      <c r="AI4938" s="46">
        <v>0</v>
      </c>
      <c r="AJ4938" s="46">
        <f t="shared" si="111"/>
        <v>997500</v>
      </c>
      <c r="AK4938" s="46">
        <v>0.02</v>
      </c>
      <c r="AL4938" s="46">
        <f t="shared" si="112"/>
        <v>199.5</v>
      </c>
    </row>
    <row r="4939" spans="1:38" x14ac:dyDescent="0.45">
      <c r="A4939" s="16"/>
      <c r="B4939" s="21"/>
      <c r="C4939" s="16"/>
      <c r="D4939" s="16"/>
      <c r="E4939" s="56"/>
      <c r="F4939" s="56"/>
      <c r="G4939" s="57"/>
      <c r="H4939" s="56"/>
      <c r="I4939" s="56"/>
      <c r="J4939" s="56"/>
      <c r="K4939" s="56"/>
      <c r="L4939" s="71"/>
      <c r="M4939" s="56"/>
      <c r="N4939" s="46"/>
      <c r="O4939" s="46" t="s">
        <v>54</v>
      </c>
      <c r="P4939" s="46">
        <f>SUM(P4931:P4938)</f>
        <v>1725780</v>
      </c>
      <c r="Q4939" s="56"/>
      <c r="R4939" s="58"/>
      <c r="S4939" s="59"/>
      <c r="T4939" s="58"/>
      <c r="U4939" s="58"/>
      <c r="V4939" s="60"/>
      <c r="W4939" s="56"/>
      <c r="X4939" s="56"/>
      <c r="Y4939" s="56"/>
      <c r="Z4939" s="46"/>
      <c r="AA4939" s="66"/>
      <c r="AB4939" s="46"/>
      <c r="AC4939" s="46"/>
      <c r="AD4939" s="61"/>
      <c r="AE4939" s="61"/>
      <c r="AF4939" s="46"/>
      <c r="AG4939" s="46"/>
      <c r="AH4939" s="46">
        <f>SUM(AH4931:AH4938)</f>
        <v>2709030</v>
      </c>
      <c r="AI4939" s="46"/>
      <c r="AJ4939" s="46">
        <f>SUM(AJ4931:AJ4938)</f>
        <v>2469310</v>
      </c>
      <c r="AK4939" s="46"/>
      <c r="AL4939" s="46">
        <f>SUM(AL4931:AL4938)</f>
        <v>346.68100000000004</v>
      </c>
    </row>
    <row r="4940" spans="1:38" x14ac:dyDescent="0.45">
      <c r="A4940" s="16" t="s">
        <v>7316</v>
      </c>
      <c r="B4940" s="21">
        <v>3170690000751</v>
      </c>
      <c r="C4940" s="16" t="s">
        <v>7317</v>
      </c>
      <c r="D4940" s="16" t="s">
        <v>7318</v>
      </c>
      <c r="E4940" s="56">
        <v>2973</v>
      </c>
      <c r="F4940" s="56">
        <v>6563</v>
      </c>
      <c r="G4940" s="57" t="s">
        <v>7319</v>
      </c>
      <c r="H4940" s="56" t="s">
        <v>42</v>
      </c>
      <c r="I4940" s="56">
        <v>12289</v>
      </c>
      <c r="J4940" s="56"/>
      <c r="K4940" s="56"/>
      <c r="L4940" s="71"/>
      <c r="M4940" s="56"/>
      <c r="N4940" s="46"/>
      <c r="O4940" s="46"/>
      <c r="P4940" s="46"/>
      <c r="Q4940" s="56"/>
      <c r="R4940" s="58"/>
      <c r="S4940" s="59"/>
      <c r="T4940" s="58"/>
      <c r="U4940" s="58"/>
      <c r="V4940" s="60"/>
      <c r="W4940" s="56"/>
      <c r="X4940" s="56"/>
      <c r="Y4940" s="56"/>
      <c r="Z4940" s="46"/>
      <c r="AA4940" s="66"/>
      <c r="AB4940" s="46"/>
      <c r="AC4940" s="46"/>
      <c r="AD4940" s="61"/>
      <c r="AE4940" s="61"/>
      <c r="AF4940" s="46"/>
      <c r="AG4940" s="46"/>
      <c r="AH4940" s="46"/>
      <c r="AI4940" s="46"/>
      <c r="AJ4940" s="46"/>
      <c r="AK4940" s="46"/>
      <c r="AL4940" s="46"/>
    </row>
    <row r="4941" spans="1:38" x14ac:dyDescent="0.45">
      <c r="A4941" s="16"/>
      <c r="B4941" s="21"/>
      <c r="C4941" s="16"/>
      <c r="D4941" s="16"/>
      <c r="E4941" s="56"/>
      <c r="F4941" s="56"/>
      <c r="G4941" s="57"/>
      <c r="H4941" s="56"/>
      <c r="I4941" s="56"/>
      <c r="J4941" s="56"/>
      <c r="K4941" s="56"/>
      <c r="L4941" s="71"/>
      <c r="M4941" s="56"/>
      <c r="N4941" s="46"/>
      <c r="O4941" s="46" t="s">
        <v>54</v>
      </c>
      <c r="P4941" s="46">
        <f>SUM(P4940:P4940)</f>
        <v>0</v>
      </c>
      <c r="Q4941" s="56"/>
      <c r="R4941" s="58"/>
      <c r="S4941" s="59"/>
      <c r="T4941" s="58"/>
      <c r="U4941" s="58"/>
      <c r="V4941" s="60"/>
      <c r="W4941" s="56"/>
      <c r="X4941" s="56"/>
      <c r="Y4941" s="56"/>
      <c r="Z4941" s="46"/>
      <c r="AA4941" s="66"/>
      <c r="AB4941" s="46"/>
      <c r="AC4941" s="46"/>
      <c r="AD4941" s="61"/>
      <c r="AE4941" s="61"/>
      <c r="AF4941" s="46"/>
      <c r="AG4941" s="46"/>
      <c r="AH4941" s="46">
        <f>SUM(AH4940:AH4940)</f>
        <v>0</v>
      </c>
      <c r="AI4941" s="46"/>
      <c r="AJ4941" s="46">
        <f>SUM(AJ4940:AJ4940)</f>
        <v>0</v>
      </c>
      <c r="AK4941" s="46"/>
      <c r="AL4941" s="46">
        <f>SUM(AL4940:AL4940)</f>
        <v>0</v>
      </c>
    </row>
    <row r="4942" spans="1:38" x14ac:dyDescent="0.45">
      <c r="A4942" s="16" t="s">
        <v>7309</v>
      </c>
      <c r="B4942" s="21">
        <v>3770400492251</v>
      </c>
      <c r="C4942" s="16" t="s">
        <v>7310</v>
      </c>
      <c r="D4942" s="16" t="s">
        <v>7311</v>
      </c>
      <c r="E4942" s="56">
        <v>2974</v>
      </c>
      <c r="F4942" s="56">
        <v>2844</v>
      </c>
      <c r="G4942" s="57" t="s">
        <v>7320</v>
      </c>
      <c r="H4942" s="56" t="s">
        <v>42</v>
      </c>
      <c r="I4942" s="56">
        <v>12772</v>
      </c>
      <c r="J4942" s="56">
        <v>0</v>
      </c>
      <c r="K4942" s="56">
        <v>0</v>
      </c>
      <c r="L4942" s="71">
        <v>0</v>
      </c>
      <c r="M4942" s="56" t="s">
        <v>208</v>
      </c>
      <c r="N4942" s="46">
        <f>((J4942*400)+(K4942*100))+L4942</f>
        <v>0</v>
      </c>
      <c r="O4942" s="46">
        <v>380</v>
      </c>
      <c r="P4942" s="46">
        <f>N4942*O4942</f>
        <v>0</v>
      </c>
      <c r="Q4942" s="56">
        <v>1</v>
      </c>
      <c r="R4942" s="58" t="s">
        <v>7309</v>
      </c>
      <c r="S4942" s="59">
        <v>3770400492251</v>
      </c>
      <c r="T4942" s="58" t="s">
        <v>7310</v>
      </c>
      <c r="U4942" s="58" t="s">
        <v>7315</v>
      </c>
      <c r="V4942" s="60"/>
      <c r="W4942" s="56" t="s">
        <v>210</v>
      </c>
      <c r="X4942" s="56" t="s">
        <v>211</v>
      </c>
      <c r="Y4942" s="56" t="s">
        <v>212</v>
      </c>
      <c r="Z4942" s="46">
        <v>110</v>
      </c>
      <c r="AA4942" s="66">
        <v>100</v>
      </c>
      <c r="AB4942" s="46">
        <v>6900</v>
      </c>
      <c r="AC4942" s="46">
        <f>Z4942*AB4942</f>
        <v>759000</v>
      </c>
      <c r="AD4942" s="61">
        <v>5</v>
      </c>
      <c r="AE4942" s="61">
        <v>5</v>
      </c>
      <c r="AF4942" s="46">
        <f>(AC4942*(100-AE4942))/100</f>
        <v>721050</v>
      </c>
      <c r="AG4942" s="46">
        <f>IF(AND(AF4942="",P4942=""),0,IF((AF4942=""),P4942, IF( (P4942=""),AF4942,AF4942+P4942)))</f>
        <v>721050</v>
      </c>
      <c r="AH4942" s="46">
        <f>IF( (AA4942=""),AG4942*1,AG4942*(AA4942/100) )</f>
        <v>721050</v>
      </c>
      <c r="AI4942" s="46">
        <v>50000000</v>
      </c>
      <c r="AJ4942" s="46">
        <f>IF((AI4942-AH4942) &gt; 1,0,IF((AI4942-AH4942)&lt;0,AH4942-AI4942,AI4942-AH4942))</f>
        <v>0</v>
      </c>
      <c r="AK4942" s="46">
        <v>0.02</v>
      </c>
      <c r="AL4942" s="46">
        <f>AJ4942*(AK4942/100)</f>
        <v>0</v>
      </c>
    </row>
    <row r="4943" spans="1:38" x14ac:dyDescent="0.45">
      <c r="A4943" s="16"/>
      <c r="B4943" s="21"/>
      <c r="C4943" s="16"/>
      <c r="D4943" s="16"/>
      <c r="E4943" s="56"/>
      <c r="F4943" s="56"/>
      <c r="G4943" s="57"/>
      <c r="H4943" s="56"/>
      <c r="I4943" s="56"/>
      <c r="J4943" s="56"/>
      <c r="K4943" s="56"/>
      <c r="L4943" s="71"/>
      <c r="M4943" s="56"/>
      <c r="N4943" s="46"/>
      <c r="O4943" s="46" t="s">
        <v>54</v>
      </c>
      <c r="P4943" s="46">
        <f>SUM(P4942:P4942)</f>
        <v>0</v>
      </c>
      <c r="Q4943" s="56"/>
      <c r="R4943" s="58"/>
      <c r="S4943" s="59"/>
      <c r="T4943" s="58"/>
      <c r="U4943" s="58"/>
      <c r="V4943" s="60"/>
      <c r="W4943" s="56"/>
      <c r="X4943" s="56"/>
      <c r="Y4943" s="56"/>
      <c r="Z4943" s="46"/>
      <c r="AA4943" s="66"/>
      <c r="AB4943" s="46"/>
      <c r="AC4943" s="46"/>
      <c r="AD4943" s="61"/>
      <c r="AE4943" s="61"/>
      <c r="AF4943" s="46"/>
      <c r="AG4943" s="46"/>
      <c r="AH4943" s="46">
        <f>SUM(AH4942:AH4942)</f>
        <v>721050</v>
      </c>
      <c r="AI4943" s="46"/>
      <c r="AJ4943" s="46">
        <f>SUM(AJ4942:AJ4942)</f>
        <v>0</v>
      </c>
      <c r="AK4943" s="46"/>
      <c r="AL4943" s="46">
        <f>SUM(AL4942:AL4942)</f>
        <v>0</v>
      </c>
    </row>
    <row r="4944" spans="1:38" x14ac:dyDescent="0.45">
      <c r="A4944" s="16" t="s">
        <v>7321</v>
      </c>
      <c r="B4944" s="21">
        <v>3770400491450</v>
      </c>
      <c r="C4944" s="16" t="s">
        <v>7322</v>
      </c>
      <c r="D4944" s="16" t="s">
        <v>7323</v>
      </c>
      <c r="E4944" s="56">
        <v>2975</v>
      </c>
      <c r="F4944" s="56">
        <v>2576</v>
      </c>
      <c r="G4944" s="57" t="s">
        <v>7324</v>
      </c>
      <c r="H4944" s="56" t="s">
        <v>42</v>
      </c>
      <c r="I4944" s="56">
        <v>12774</v>
      </c>
      <c r="J4944" s="56">
        <v>3</v>
      </c>
      <c r="K4944" s="56">
        <v>0</v>
      </c>
      <c r="L4944" s="71">
        <v>69</v>
      </c>
      <c r="M4944" s="56" t="s">
        <v>43</v>
      </c>
      <c r="N4944" s="46">
        <f>((J4944*400)+(K4944*100))+L4944</f>
        <v>1269</v>
      </c>
      <c r="O4944" s="46">
        <v>260</v>
      </c>
      <c r="P4944" s="46">
        <f>N4944*O4944</f>
        <v>329940</v>
      </c>
      <c r="Q4944" s="56"/>
      <c r="R4944" s="58"/>
      <c r="S4944" s="59"/>
      <c r="T4944" s="58"/>
      <c r="U4944" s="58"/>
      <c r="V4944" s="60"/>
      <c r="W4944" s="56"/>
      <c r="X4944" s="56"/>
      <c r="Y4944" s="56"/>
      <c r="Z4944" s="46"/>
      <c r="AA4944" s="66"/>
      <c r="AB4944" s="46"/>
      <c r="AC4944" s="46"/>
      <c r="AD4944" s="61"/>
      <c r="AE4944" s="61"/>
      <c r="AF4944" s="46"/>
      <c r="AG4944" s="46">
        <f>IF(AND(AF4944="",P4944=""),0,IF((AF4944=""),P4944,IF((P4944=""),AF4944,AF4944+P4944)))</f>
        <v>329940</v>
      </c>
      <c r="AH4944" s="46">
        <f>IF( (AA4944=""),AG4944*1,AG4944*(AA4944/100) )</f>
        <v>329940</v>
      </c>
      <c r="AI4944" s="46">
        <v>0</v>
      </c>
      <c r="AJ4944" s="46">
        <f>IF((AI4944-AH4944) &gt; 1,0,IF((AI4944-AH4944)&lt;0,AH4944-AI4944,AI4944-AH4944))</f>
        <v>329940</v>
      </c>
      <c r="AK4944" s="46">
        <v>0.3</v>
      </c>
      <c r="AL4944" s="46">
        <f>AJ4944*(AK4944/100)</f>
        <v>989.82</v>
      </c>
    </row>
    <row r="4945" spans="1:38" x14ac:dyDescent="0.45">
      <c r="A4945" s="16"/>
      <c r="B4945" s="21"/>
      <c r="C4945" s="16"/>
      <c r="D4945" s="16"/>
      <c r="E4945" s="56"/>
      <c r="F4945" s="56"/>
      <c r="G4945" s="57"/>
      <c r="H4945" s="56"/>
      <c r="I4945" s="56"/>
      <c r="J4945" s="56"/>
      <c r="K4945" s="56"/>
      <c r="L4945" s="71"/>
      <c r="M4945" s="56"/>
      <c r="N4945" s="46"/>
      <c r="O4945" s="46" t="s">
        <v>54</v>
      </c>
      <c r="P4945" s="46">
        <f>SUM(P4944:P4944)</f>
        <v>329940</v>
      </c>
      <c r="Q4945" s="56"/>
      <c r="R4945" s="58"/>
      <c r="S4945" s="59"/>
      <c r="T4945" s="58"/>
      <c r="U4945" s="58"/>
      <c r="V4945" s="60"/>
      <c r="W4945" s="56"/>
      <c r="X4945" s="56"/>
      <c r="Y4945" s="56"/>
      <c r="Z4945" s="46"/>
      <c r="AA4945" s="66"/>
      <c r="AB4945" s="46"/>
      <c r="AC4945" s="46"/>
      <c r="AD4945" s="61"/>
      <c r="AE4945" s="61"/>
      <c r="AF4945" s="46"/>
      <c r="AG4945" s="46"/>
      <c r="AH4945" s="46">
        <f>SUM(AH4944:AH4944)</f>
        <v>329940</v>
      </c>
      <c r="AI4945" s="46"/>
      <c r="AJ4945" s="46">
        <f>SUM(AJ4944:AJ4944)</f>
        <v>329940</v>
      </c>
      <c r="AK4945" s="46"/>
      <c r="AL4945" s="46">
        <f>SUM(AL4944:AL4944)</f>
        <v>989.82</v>
      </c>
    </row>
    <row r="4946" spans="1:38" x14ac:dyDescent="0.45">
      <c r="A4946" s="16" t="s">
        <v>7325</v>
      </c>
      <c r="B4946" s="21">
        <v>3770500005999</v>
      </c>
      <c r="C4946" s="16" t="s">
        <v>7326</v>
      </c>
      <c r="D4946" s="16" t="s">
        <v>7327</v>
      </c>
      <c r="E4946" s="56">
        <v>2976</v>
      </c>
      <c r="F4946" s="56">
        <v>7890</v>
      </c>
      <c r="G4946" s="57" t="s">
        <v>7328</v>
      </c>
      <c r="H4946" s="56" t="s">
        <v>42</v>
      </c>
      <c r="I4946" s="56">
        <v>13850</v>
      </c>
      <c r="J4946" s="56"/>
      <c r="K4946" s="56"/>
      <c r="L4946" s="71"/>
      <c r="M4946" s="56"/>
      <c r="N4946" s="46"/>
      <c r="O4946" s="46"/>
      <c r="P4946" s="46"/>
      <c r="Q4946" s="56"/>
      <c r="R4946" s="58"/>
      <c r="S4946" s="59"/>
      <c r="T4946" s="58"/>
      <c r="U4946" s="58"/>
      <c r="V4946" s="60"/>
      <c r="W4946" s="56"/>
      <c r="X4946" s="56"/>
      <c r="Y4946" s="56"/>
      <c r="Z4946" s="46"/>
      <c r="AA4946" s="66"/>
      <c r="AB4946" s="46"/>
      <c r="AC4946" s="46"/>
      <c r="AD4946" s="61"/>
      <c r="AE4946" s="61"/>
      <c r="AF4946" s="46"/>
      <c r="AG4946" s="46"/>
      <c r="AH4946" s="46"/>
      <c r="AI4946" s="46"/>
      <c r="AJ4946" s="46"/>
      <c r="AK4946" s="46"/>
      <c r="AL4946" s="46"/>
    </row>
    <row r="4947" spans="1:38" x14ac:dyDescent="0.45">
      <c r="A4947" s="16"/>
      <c r="B4947" s="21"/>
      <c r="C4947" s="16"/>
      <c r="D4947" s="16"/>
      <c r="E4947" s="56">
        <v>2977</v>
      </c>
      <c r="F4947" s="56">
        <v>7113</v>
      </c>
      <c r="G4947" s="57" t="s">
        <v>7329</v>
      </c>
      <c r="H4947" s="56" t="s">
        <v>42</v>
      </c>
      <c r="I4947" s="56">
        <v>13866</v>
      </c>
      <c r="J4947" s="56"/>
      <c r="K4947" s="56"/>
      <c r="L4947" s="71"/>
      <c r="M4947" s="56"/>
      <c r="N4947" s="46"/>
      <c r="O4947" s="46"/>
      <c r="P4947" s="46"/>
      <c r="Q4947" s="56"/>
      <c r="R4947" s="58"/>
      <c r="S4947" s="59"/>
      <c r="T4947" s="58"/>
      <c r="U4947" s="58"/>
      <c r="V4947" s="60"/>
      <c r="W4947" s="56"/>
      <c r="X4947" s="56"/>
      <c r="Y4947" s="56"/>
      <c r="Z4947" s="46"/>
      <c r="AA4947" s="66"/>
      <c r="AB4947" s="46"/>
      <c r="AC4947" s="46"/>
      <c r="AD4947" s="61"/>
      <c r="AE4947" s="61"/>
      <c r="AF4947" s="46"/>
      <c r="AG4947" s="46"/>
      <c r="AH4947" s="46"/>
      <c r="AI4947" s="46"/>
      <c r="AJ4947" s="46"/>
      <c r="AK4947" s="46"/>
      <c r="AL4947" s="46"/>
    </row>
    <row r="4948" spans="1:38" x14ac:dyDescent="0.45">
      <c r="A4948" s="16"/>
      <c r="B4948" s="21"/>
      <c r="C4948" s="16"/>
      <c r="D4948" s="16"/>
      <c r="E4948" s="56"/>
      <c r="F4948" s="56"/>
      <c r="G4948" s="57"/>
      <c r="H4948" s="56"/>
      <c r="I4948" s="56"/>
      <c r="J4948" s="56"/>
      <c r="K4948" s="56"/>
      <c r="L4948" s="71"/>
      <c r="M4948" s="56"/>
      <c r="N4948" s="46"/>
      <c r="O4948" s="46" t="s">
        <v>54</v>
      </c>
      <c r="P4948" s="46">
        <f>SUM(P4946:P4947)</f>
        <v>0</v>
      </c>
      <c r="Q4948" s="56"/>
      <c r="R4948" s="58"/>
      <c r="S4948" s="59"/>
      <c r="T4948" s="58"/>
      <c r="U4948" s="58"/>
      <c r="V4948" s="60"/>
      <c r="W4948" s="56"/>
      <c r="X4948" s="56"/>
      <c r="Y4948" s="56"/>
      <c r="Z4948" s="46"/>
      <c r="AA4948" s="66"/>
      <c r="AB4948" s="46"/>
      <c r="AC4948" s="46"/>
      <c r="AD4948" s="61"/>
      <c r="AE4948" s="61"/>
      <c r="AF4948" s="46"/>
      <c r="AG4948" s="46"/>
      <c r="AH4948" s="46">
        <f>SUM(AH4946:AH4947)</f>
        <v>0</v>
      </c>
      <c r="AI4948" s="46"/>
      <c r="AJ4948" s="46">
        <f>SUM(AJ4946:AJ4947)</f>
        <v>0</v>
      </c>
      <c r="AK4948" s="46"/>
      <c r="AL4948" s="46">
        <f>SUM(AL4946:AL4947)</f>
        <v>0</v>
      </c>
    </row>
    <row r="4949" spans="1:38" x14ac:dyDescent="0.45">
      <c r="A4949" s="16" t="s">
        <v>7330</v>
      </c>
      <c r="B4949" s="21">
        <v>3950300186165</v>
      </c>
      <c r="C4949" s="16" t="s">
        <v>7331</v>
      </c>
      <c r="D4949" s="16" t="s">
        <v>7332</v>
      </c>
      <c r="E4949" s="56">
        <v>2978</v>
      </c>
      <c r="F4949" s="56">
        <v>5706</v>
      </c>
      <c r="G4949" s="57"/>
      <c r="H4949" s="56" t="s">
        <v>42</v>
      </c>
      <c r="I4949" s="56">
        <v>15044</v>
      </c>
      <c r="J4949" s="56">
        <v>0</v>
      </c>
      <c r="K4949" s="56">
        <v>0</v>
      </c>
      <c r="L4949" s="71">
        <v>36.901499999999999</v>
      </c>
      <c r="M4949" s="56" t="s">
        <v>208</v>
      </c>
      <c r="N4949" s="46">
        <f>((J4949*400)+(K4949*100))+L4949</f>
        <v>36.901499999999999</v>
      </c>
      <c r="O4949" s="46">
        <v>200</v>
      </c>
      <c r="P4949" s="46">
        <f>N4949*O4949</f>
        <v>7380.2999999999993</v>
      </c>
      <c r="Q4949" s="56"/>
      <c r="R4949" s="58"/>
      <c r="S4949" s="59"/>
      <c r="T4949" s="58"/>
      <c r="U4949" s="58"/>
      <c r="V4949" s="60"/>
      <c r="W4949" s="56"/>
      <c r="X4949" s="56"/>
      <c r="Y4949" s="56"/>
      <c r="Z4949" s="46"/>
      <c r="AA4949" s="66"/>
      <c r="AB4949" s="46"/>
      <c r="AC4949" s="46"/>
      <c r="AD4949" s="61"/>
      <c r="AE4949" s="61"/>
      <c r="AF4949" s="46"/>
      <c r="AG4949" s="46">
        <f>IF(AND(AF4949="",P4949=""),0,IF((AF4949=""),P4949,IF((P4949=""),AF4949,AF4949+P4949)))</f>
        <v>7380.2999999999993</v>
      </c>
      <c r="AH4949" s="46">
        <f>IF( (AA4949=""),AG4949*1,AG4949*(AA4949/100) )</f>
        <v>7380.2999999999993</v>
      </c>
      <c r="AI4949" s="46">
        <v>0</v>
      </c>
      <c r="AJ4949" s="46">
        <f>IF((AI4949-AH4949) &gt; 1,0,IF((AI4949-AH4949)&lt;0,AH4949-AI4949,AI4949-AH4949))</f>
        <v>7380.2999999999993</v>
      </c>
      <c r="AK4949" s="46">
        <v>0.02</v>
      </c>
      <c r="AL4949" s="46">
        <f>AJ4949*(AK4949/100)</f>
        <v>1.4760599999999999</v>
      </c>
    </row>
    <row r="4950" spans="1:38" x14ac:dyDescent="0.45">
      <c r="A4950" s="16"/>
      <c r="B4950" s="21"/>
      <c r="C4950" s="16"/>
      <c r="D4950" s="16"/>
      <c r="E4950" s="56"/>
      <c r="F4950" s="56"/>
      <c r="G4950" s="57"/>
      <c r="H4950" s="56"/>
      <c r="I4950" s="56"/>
      <c r="J4950" s="56"/>
      <c r="K4950" s="56"/>
      <c r="L4950" s="71"/>
      <c r="M4950" s="56"/>
      <c r="N4950" s="46"/>
      <c r="O4950" s="46" t="s">
        <v>54</v>
      </c>
      <c r="P4950" s="46">
        <f>SUM(P4949:P4949)</f>
        <v>7380.2999999999993</v>
      </c>
      <c r="Q4950" s="56"/>
      <c r="R4950" s="58"/>
      <c r="S4950" s="59"/>
      <c r="T4950" s="58"/>
      <c r="U4950" s="58"/>
      <c r="V4950" s="60"/>
      <c r="W4950" s="56"/>
      <c r="X4950" s="56"/>
      <c r="Y4950" s="56"/>
      <c r="Z4950" s="46"/>
      <c r="AA4950" s="66"/>
      <c r="AB4950" s="46"/>
      <c r="AC4950" s="46"/>
      <c r="AD4950" s="61"/>
      <c r="AE4950" s="61"/>
      <c r="AF4950" s="46"/>
      <c r="AG4950" s="46"/>
      <c r="AH4950" s="46">
        <f>SUM(AH4949:AH4949)</f>
        <v>7380.2999999999993</v>
      </c>
      <c r="AI4950" s="46"/>
      <c r="AJ4950" s="46">
        <f>SUM(AJ4949:AJ4949)</f>
        <v>7380.2999999999993</v>
      </c>
      <c r="AK4950" s="46"/>
      <c r="AL4950" s="46">
        <f>SUM(AL4949:AL4949)</f>
        <v>1.4760599999999999</v>
      </c>
    </row>
    <row r="4951" spans="1:38" x14ac:dyDescent="0.45">
      <c r="A4951" s="16" t="s">
        <v>7333</v>
      </c>
      <c r="B4951" s="21">
        <v>3770400297262</v>
      </c>
      <c r="C4951" s="16" t="s">
        <v>7334</v>
      </c>
      <c r="D4951" s="16" t="s">
        <v>7335</v>
      </c>
      <c r="E4951" s="56">
        <v>2979</v>
      </c>
      <c r="F4951" s="56">
        <v>2028</v>
      </c>
      <c r="G4951" s="57" t="s">
        <v>7336</v>
      </c>
      <c r="H4951" s="56" t="s">
        <v>42</v>
      </c>
      <c r="I4951" s="56">
        <v>15103</v>
      </c>
      <c r="J4951" s="56"/>
      <c r="K4951" s="56"/>
      <c r="L4951" s="71"/>
      <c r="M4951" s="56"/>
      <c r="N4951" s="46"/>
      <c r="O4951" s="46"/>
      <c r="P4951" s="46"/>
      <c r="Q4951" s="56"/>
      <c r="R4951" s="58"/>
      <c r="S4951" s="59"/>
      <c r="T4951" s="58"/>
      <c r="U4951" s="58"/>
      <c r="V4951" s="60"/>
      <c r="W4951" s="56"/>
      <c r="X4951" s="56"/>
      <c r="Y4951" s="56"/>
      <c r="Z4951" s="46"/>
      <c r="AA4951" s="66"/>
      <c r="AB4951" s="46"/>
      <c r="AC4951" s="46"/>
      <c r="AD4951" s="61"/>
      <c r="AE4951" s="61"/>
      <c r="AF4951" s="46"/>
      <c r="AG4951" s="46"/>
      <c r="AH4951" s="46"/>
      <c r="AI4951" s="46"/>
      <c r="AJ4951" s="46"/>
      <c r="AK4951" s="46"/>
      <c r="AL4951" s="46"/>
    </row>
    <row r="4952" spans="1:38" x14ac:dyDescent="0.45">
      <c r="A4952" s="16"/>
      <c r="B4952" s="21"/>
      <c r="C4952" s="16"/>
      <c r="D4952" s="16"/>
      <c r="E4952" s="56"/>
      <c r="F4952" s="56"/>
      <c r="G4952" s="57"/>
      <c r="H4952" s="56"/>
      <c r="I4952" s="56"/>
      <c r="J4952" s="56"/>
      <c r="K4952" s="56"/>
      <c r="L4952" s="71"/>
      <c r="M4952" s="56"/>
      <c r="N4952" s="46"/>
      <c r="O4952" s="46" t="s">
        <v>54</v>
      </c>
      <c r="P4952" s="46">
        <f>SUM(P4951:P4951)</f>
        <v>0</v>
      </c>
      <c r="Q4952" s="56"/>
      <c r="R4952" s="58"/>
      <c r="S4952" s="59"/>
      <c r="T4952" s="58"/>
      <c r="U4952" s="58"/>
      <c r="V4952" s="60"/>
      <c r="W4952" s="56"/>
      <c r="X4952" s="56"/>
      <c r="Y4952" s="56"/>
      <c r="Z4952" s="46"/>
      <c r="AA4952" s="66"/>
      <c r="AB4952" s="46"/>
      <c r="AC4952" s="46"/>
      <c r="AD4952" s="61"/>
      <c r="AE4952" s="61"/>
      <c r="AF4952" s="46"/>
      <c r="AG4952" s="46"/>
      <c r="AH4952" s="46">
        <f>SUM(AH4951:AH4951)</f>
        <v>0</v>
      </c>
      <c r="AI4952" s="46"/>
      <c r="AJ4952" s="46">
        <f>SUM(AJ4951:AJ4951)</f>
        <v>0</v>
      </c>
      <c r="AK4952" s="46"/>
      <c r="AL4952" s="46">
        <f>SUM(AL4951:AL4951)</f>
        <v>0</v>
      </c>
    </row>
    <row r="4953" spans="1:38" x14ac:dyDescent="0.45">
      <c r="A4953" s="16" t="s">
        <v>7337</v>
      </c>
      <c r="B4953" s="21">
        <v>3770400023944</v>
      </c>
      <c r="C4953" s="16" t="s">
        <v>7338</v>
      </c>
      <c r="D4953" s="16" t="s">
        <v>7339</v>
      </c>
      <c r="E4953" s="56">
        <v>2980</v>
      </c>
      <c r="F4953" s="56">
        <v>1635</v>
      </c>
      <c r="G4953" s="57" t="s">
        <v>7340</v>
      </c>
      <c r="H4953" s="56" t="s">
        <v>42</v>
      </c>
      <c r="I4953" s="56">
        <v>16912</v>
      </c>
      <c r="J4953" s="56"/>
      <c r="K4953" s="56"/>
      <c r="L4953" s="71"/>
      <c r="M4953" s="56"/>
      <c r="N4953" s="46"/>
      <c r="O4953" s="46"/>
      <c r="P4953" s="46"/>
      <c r="Q4953" s="56"/>
      <c r="R4953" s="58"/>
      <c r="S4953" s="59"/>
      <c r="T4953" s="58"/>
      <c r="U4953" s="58"/>
      <c r="V4953" s="60"/>
      <c r="W4953" s="56"/>
      <c r="X4953" s="56"/>
      <c r="Y4953" s="56"/>
      <c r="Z4953" s="46"/>
      <c r="AA4953" s="66"/>
      <c r="AB4953" s="46"/>
      <c r="AC4953" s="46"/>
      <c r="AD4953" s="61"/>
      <c r="AE4953" s="61"/>
      <c r="AF4953" s="46"/>
      <c r="AG4953" s="46"/>
      <c r="AH4953" s="46"/>
      <c r="AI4953" s="46"/>
      <c r="AJ4953" s="46"/>
      <c r="AK4953" s="46"/>
      <c r="AL4953" s="46"/>
    </row>
    <row r="4954" spans="1:38" x14ac:dyDescent="0.45">
      <c r="A4954" s="16"/>
      <c r="B4954" s="21"/>
      <c r="C4954" s="16"/>
      <c r="D4954" s="16"/>
      <c r="E4954" s="56"/>
      <c r="F4954" s="56"/>
      <c r="G4954" s="57"/>
      <c r="H4954" s="56"/>
      <c r="I4954" s="56"/>
      <c r="J4954" s="56"/>
      <c r="K4954" s="56"/>
      <c r="L4954" s="71"/>
      <c r="M4954" s="56"/>
      <c r="N4954" s="46"/>
      <c r="O4954" s="46" t="s">
        <v>54</v>
      </c>
      <c r="P4954" s="46">
        <f>SUM(P4953:P4953)</f>
        <v>0</v>
      </c>
      <c r="Q4954" s="56"/>
      <c r="R4954" s="58"/>
      <c r="S4954" s="59"/>
      <c r="T4954" s="58"/>
      <c r="U4954" s="58"/>
      <c r="V4954" s="60"/>
      <c r="W4954" s="56"/>
      <c r="X4954" s="56"/>
      <c r="Y4954" s="56"/>
      <c r="Z4954" s="46"/>
      <c r="AA4954" s="66"/>
      <c r="AB4954" s="46"/>
      <c r="AC4954" s="46"/>
      <c r="AD4954" s="61"/>
      <c r="AE4954" s="61"/>
      <c r="AF4954" s="46"/>
      <c r="AG4954" s="46"/>
      <c r="AH4954" s="46">
        <f>SUM(AH4953:AH4953)</f>
        <v>0</v>
      </c>
      <c r="AI4954" s="46"/>
      <c r="AJ4954" s="46">
        <f>SUM(AJ4953:AJ4953)</f>
        <v>0</v>
      </c>
      <c r="AK4954" s="46"/>
      <c r="AL4954" s="46">
        <f>SUM(AL4953:AL4953)</f>
        <v>0</v>
      </c>
    </row>
    <row r="4955" spans="1:38" x14ac:dyDescent="0.45">
      <c r="A4955" s="16" t="s">
        <v>7341</v>
      </c>
      <c r="B4955" s="21">
        <v>3770400027257</v>
      </c>
      <c r="C4955" s="16" t="s">
        <v>7342</v>
      </c>
      <c r="D4955" s="16" t="s">
        <v>7343</v>
      </c>
      <c r="E4955" s="56">
        <v>2981</v>
      </c>
      <c r="F4955" s="56">
        <v>7303</v>
      </c>
      <c r="G4955" s="57" t="s">
        <v>7344</v>
      </c>
      <c r="H4955" s="56" t="s">
        <v>42</v>
      </c>
      <c r="I4955" s="56">
        <v>17012</v>
      </c>
      <c r="J4955" s="56"/>
      <c r="K4955" s="56"/>
      <c r="L4955" s="71"/>
      <c r="M4955" s="56"/>
      <c r="N4955" s="46"/>
      <c r="O4955" s="46"/>
      <c r="P4955" s="46"/>
      <c r="Q4955" s="56"/>
      <c r="R4955" s="58"/>
      <c r="S4955" s="59"/>
      <c r="T4955" s="58"/>
      <c r="U4955" s="58"/>
      <c r="V4955" s="60"/>
      <c r="W4955" s="56"/>
      <c r="X4955" s="56"/>
      <c r="Y4955" s="56"/>
      <c r="Z4955" s="46"/>
      <c r="AA4955" s="66"/>
      <c r="AB4955" s="46"/>
      <c r="AC4955" s="46"/>
      <c r="AD4955" s="61"/>
      <c r="AE4955" s="61"/>
      <c r="AF4955" s="46"/>
      <c r="AG4955" s="46"/>
      <c r="AH4955" s="46"/>
      <c r="AI4955" s="46"/>
      <c r="AJ4955" s="46"/>
      <c r="AK4955" s="46"/>
      <c r="AL4955" s="46"/>
    </row>
    <row r="4956" spans="1:38" x14ac:dyDescent="0.45">
      <c r="A4956" s="16"/>
      <c r="B4956" s="21"/>
      <c r="C4956" s="16"/>
      <c r="D4956" s="16"/>
      <c r="E4956" s="56"/>
      <c r="F4956" s="56"/>
      <c r="G4956" s="57"/>
      <c r="H4956" s="56"/>
      <c r="I4956" s="56"/>
      <c r="J4956" s="56"/>
      <c r="K4956" s="56"/>
      <c r="L4956" s="71"/>
      <c r="M4956" s="56"/>
      <c r="N4956" s="46"/>
      <c r="O4956" s="46" t="s">
        <v>54</v>
      </c>
      <c r="P4956" s="46">
        <f>SUM(P4955:P4955)</f>
        <v>0</v>
      </c>
      <c r="Q4956" s="56"/>
      <c r="R4956" s="58"/>
      <c r="S4956" s="59"/>
      <c r="T4956" s="58"/>
      <c r="U4956" s="58"/>
      <c r="V4956" s="60"/>
      <c r="W4956" s="56"/>
      <c r="X4956" s="56"/>
      <c r="Y4956" s="56"/>
      <c r="Z4956" s="46"/>
      <c r="AA4956" s="66"/>
      <c r="AB4956" s="46"/>
      <c r="AC4956" s="46"/>
      <c r="AD4956" s="61"/>
      <c r="AE4956" s="61"/>
      <c r="AF4956" s="46"/>
      <c r="AG4956" s="46"/>
      <c r="AH4956" s="46">
        <f>SUM(AH4955:AH4955)</f>
        <v>0</v>
      </c>
      <c r="AI4956" s="46"/>
      <c r="AJ4956" s="46">
        <f>SUM(AJ4955:AJ4955)</f>
        <v>0</v>
      </c>
      <c r="AK4956" s="46"/>
      <c r="AL4956" s="46">
        <f>SUM(AL4955:AL4955)</f>
        <v>0</v>
      </c>
    </row>
    <row r="4957" spans="1:38" x14ac:dyDescent="0.45">
      <c r="A4957" s="16" t="s">
        <v>7309</v>
      </c>
      <c r="B4957" s="21">
        <v>3770400492251</v>
      </c>
      <c r="C4957" s="16" t="s">
        <v>7310</v>
      </c>
      <c r="D4957" s="16" t="s">
        <v>7311</v>
      </c>
      <c r="E4957" s="56">
        <v>2982</v>
      </c>
      <c r="F4957" s="56">
        <v>5828</v>
      </c>
      <c r="G4957" s="57"/>
      <c r="H4957" s="56" t="s">
        <v>42</v>
      </c>
      <c r="I4957" s="56">
        <v>28046</v>
      </c>
      <c r="J4957" s="56">
        <v>1</v>
      </c>
      <c r="K4957" s="56">
        <v>0</v>
      </c>
      <c r="L4957" s="71">
        <v>5</v>
      </c>
      <c r="M4957" s="56" t="s">
        <v>90</v>
      </c>
      <c r="N4957" s="46">
        <f>((J4957*400)+(K4957*100))+L4957</f>
        <v>405</v>
      </c>
      <c r="O4957" s="46">
        <v>300</v>
      </c>
      <c r="P4957" s="46">
        <f>N4957*O4957</f>
        <v>121500</v>
      </c>
      <c r="Q4957" s="56"/>
      <c r="R4957" s="58"/>
      <c r="S4957" s="59"/>
      <c r="T4957" s="58"/>
      <c r="U4957" s="58"/>
      <c r="V4957" s="60"/>
      <c r="W4957" s="56"/>
      <c r="X4957" s="56"/>
      <c r="Y4957" s="56"/>
      <c r="Z4957" s="46"/>
      <c r="AA4957" s="66"/>
      <c r="AB4957" s="46"/>
      <c r="AC4957" s="46"/>
      <c r="AD4957" s="61"/>
      <c r="AE4957" s="61"/>
      <c r="AF4957" s="46"/>
      <c r="AG4957" s="46">
        <f>IF(AND(AF4957="",P4957=""),0,IF((AF4957=""),P4957,IF((P4957=""),AF4957,AF4957+P4957)))</f>
        <v>121500</v>
      </c>
      <c r="AH4957" s="46">
        <f>IF( (AA4957=""),AG4957*1,AG4957*(AA4957/100) )</f>
        <v>121500</v>
      </c>
      <c r="AI4957" s="46">
        <v>50000000</v>
      </c>
      <c r="AJ4957" s="46">
        <f>IF((AI4957-AH4957) &gt; 1,0,IF((AI4957-AH4957)&lt;0,AH4957-AI4957,AI4957-AH4957))</f>
        <v>0</v>
      </c>
      <c r="AK4957" s="46">
        <v>0.01</v>
      </c>
      <c r="AL4957" s="46">
        <f>AJ4957*(AK4957/100)</f>
        <v>0</v>
      </c>
    </row>
    <row r="4958" spans="1:38" x14ac:dyDescent="0.45">
      <c r="A4958" s="16"/>
      <c r="B4958" s="21"/>
      <c r="C4958" s="16"/>
      <c r="D4958" s="16"/>
      <c r="E4958" s="56">
        <v>2983</v>
      </c>
      <c r="F4958" s="56">
        <v>2820</v>
      </c>
      <c r="G4958" s="57" t="s">
        <v>7345</v>
      </c>
      <c r="H4958" s="56" t="s">
        <v>42</v>
      </c>
      <c r="I4958" s="56">
        <v>28047</v>
      </c>
      <c r="J4958" s="56">
        <v>2</v>
      </c>
      <c r="K4958" s="56">
        <v>1</v>
      </c>
      <c r="L4958" s="71">
        <v>80</v>
      </c>
      <c r="M4958" s="56" t="s">
        <v>90</v>
      </c>
      <c r="N4958" s="46">
        <f>((J4958*400)+(K4958*100))+L4958</f>
        <v>980</v>
      </c>
      <c r="O4958" s="46">
        <v>230</v>
      </c>
      <c r="P4958" s="46">
        <f>N4958*O4958</f>
        <v>225400</v>
      </c>
      <c r="Q4958" s="56"/>
      <c r="R4958" s="58"/>
      <c r="S4958" s="59"/>
      <c r="T4958" s="58"/>
      <c r="U4958" s="58"/>
      <c r="V4958" s="60"/>
      <c r="W4958" s="56"/>
      <c r="X4958" s="56"/>
      <c r="Y4958" s="56"/>
      <c r="Z4958" s="46"/>
      <c r="AA4958" s="66"/>
      <c r="AB4958" s="46"/>
      <c r="AC4958" s="46"/>
      <c r="AD4958" s="61"/>
      <c r="AE4958" s="61"/>
      <c r="AF4958" s="46"/>
      <c r="AG4958" s="46">
        <f>IF(AND(AF4958="",P4958=""),0,IF((AF4958=""),P4958,IF((P4958=""),AF4958,AF4958+P4958)))</f>
        <v>225400</v>
      </c>
      <c r="AH4958" s="46">
        <f>IF( (AA4958=""),AG4958*1,AG4958*(AA4958/100) )</f>
        <v>225400</v>
      </c>
      <c r="AI4958" s="46">
        <v>0</v>
      </c>
      <c r="AJ4958" s="46">
        <f>IF((AI4958-AH4958) &gt; 1,0,IF((AI4958-AH4958)&lt;0,AH4958-AI4958,AI4958-AH4958))</f>
        <v>225400</v>
      </c>
      <c r="AK4958" s="46">
        <v>0.01</v>
      </c>
      <c r="AL4958" s="46">
        <f>AJ4958*(AK4958/100)</f>
        <v>22.540000000000003</v>
      </c>
    </row>
    <row r="4959" spans="1:38" x14ac:dyDescent="0.45">
      <c r="A4959" s="16"/>
      <c r="B4959" s="21"/>
      <c r="C4959" s="16"/>
      <c r="D4959" s="16"/>
      <c r="E4959" s="56"/>
      <c r="F4959" s="56"/>
      <c r="G4959" s="57"/>
      <c r="H4959" s="56"/>
      <c r="I4959" s="56"/>
      <c r="J4959" s="56"/>
      <c r="K4959" s="56"/>
      <c r="L4959" s="71"/>
      <c r="M4959" s="56"/>
      <c r="N4959" s="46"/>
      <c r="O4959" s="46" t="s">
        <v>54</v>
      </c>
      <c r="P4959" s="46">
        <f>SUM(P4957:P4958)</f>
        <v>346900</v>
      </c>
      <c r="Q4959" s="56"/>
      <c r="R4959" s="58"/>
      <c r="S4959" s="59"/>
      <c r="T4959" s="58"/>
      <c r="U4959" s="58"/>
      <c r="V4959" s="60"/>
      <c r="W4959" s="56"/>
      <c r="X4959" s="56"/>
      <c r="Y4959" s="56"/>
      <c r="Z4959" s="46"/>
      <c r="AA4959" s="66"/>
      <c r="AB4959" s="46"/>
      <c r="AC4959" s="46"/>
      <c r="AD4959" s="61"/>
      <c r="AE4959" s="61"/>
      <c r="AF4959" s="46"/>
      <c r="AG4959" s="46"/>
      <c r="AH4959" s="46">
        <f>SUM(AH4957:AH4958)</f>
        <v>346900</v>
      </c>
      <c r="AI4959" s="46"/>
      <c r="AJ4959" s="46">
        <f>SUM(AJ4957:AJ4958)</f>
        <v>225400</v>
      </c>
      <c r="AK4959" s="46"/>
      <c r="AL4959" s="46">
        <f>SUM(AL4957:AL4958)</f>
        <v>22.540000000000003</v>
      </c>
    </row>
    <row r="4960" spans="1:38" x14ac:dyDescent="0.45">
      <c r="A4960" s="16" t="s">
        <v>7346</v>
      </c>
      <c r="B4960" s="21">
        <v>3770400007833</v>
      </c>
      <c r="C4960" s="16" t="s">
        <v>7347</v>
      </c>
      <c r="D4960" s="16" t="s">
        <v>7348</v>
      </c>
      <c r="E4960" s="56">
        <v>2984</v>
      </c>
      <c r="F4960" s="56">
        <v>3656</v>
      </c>
      <c r="G4960" s="57" t="s">
        <v>7349</v>
      </c>
      <c r="H4960" s="56" t="s">
        <v>42</v>
      </c>
      <c r="I4960" s="56">
        <v>2528</v>
      </c>
      <c r="J4960" s="56">
        <v>0</v>
      </c>
      <c r="K4960" s="56">
        <v>0</v>
      </c>
      <c r="L4960" s="71">
        <v>20</v>
      </c>
      <c r="M4960" s="56" t="s">
        <v>208</v>
      </c>
      <c r="N4960" s="46">
        <f>((J4960*400)+(K4960*100))+L4960</f>
        <v>20</v>
      </c>
      <c r="O4960" s="46">
        <v>330</v>
      </c>
      <c r="P4960" s="46">
        <f>N4960*O4960</f>
        <v>6600</v>
      </c>
      <c r="Q4960" s="56"/>
      <c r="R4960" s="58"/>
      <c r="S4960" s="59"/>
      <c r="T4960" s="58"/>
      <c r="U4960" s="58"/>
      <c r="V4960" s="60"/>
      <c r="W4960" s="56"/>
      <c r="X4960" s="56"/>
      <c r="Y4960" s="56"/>
      <c r="Z4960" s="46"/>
      <c r="AA4960" s="66"/>
      <c r="AB4960" s="46"/>
      <c r="AC4960" s="46"/>
      <c r="AD4960" s="61"/>
      <c r="AE4960" s="61"/>
      <c r="AF4960" s="46"/>
      <c r="AG4960" s="46">
        <f>IF(AND(AF4960="",P4960=""),0,IF((AF4960=""),P4960,IF((P4960=""),AF4960,AF4960+P4960)))</f>
        <v>6600</v>
      </c>
      <c r="AH4960" s="46">
        <f>IF( (AA4960=""),AG4960*1,AG4960*(AA4960/100) )</f>
        <v>6600</v>
      </c>
      <c r="AI4960" s="46">
        <v>0</v>
      </c>
      <c r="AJ4960" s="46">
        <f>IF((AI4960-AH4960) &gt; 1,0,IF((AI4960-AH4960)&lt;0,AH4960-AI4960,AI4960-AH4960))</f>
        <v>6600</v>
      </c>
      <c r="AK4960" s="46">
        <v>0.02</v>
      </c>
      <c r="AL4960" s="46">
        <f>AJ4960*(AK4960/100)</f>
        <v>1.32</v>
      </c>
    </row>
    <row r="4961" spans="1:38" x14ac:dyDescent="0.45">
      <c r="A4961" s="16"/>
      <c r="B4961" s="21"/>
      <c r="C4961" s="16"/>
      <c r="D4961" s="16"/>
      <c r="E4961" s="56">
        <v>2985</v>
      </c>
      <c r="F4961" s="56">
        <v>8078</v>
      </c>
      <c r="G4961" s="57" t="s">
        <v>7350</v>
      </c>
      <c r="H4961" s="56" t="s">
        <v>42</v>
      </c>
      <c r="I4961" s="56">
        <v>33721</v>
      </c>
      <c r="J4961" s="56"/>
      <c r="K4961" s="56"/>
      <c r="L4961" s="71"/>
      <c r="M4961" s="56"/>
      <c r="N4961" s="46"/>
      <c r="O4961" s="46"/>
      <c r="P4961" s="46"/>
      <c r="Q4961" s="56"/>
      <c r="R4961" s="58"/>
      <c r="S4961" s="59"/>
      <c r="T4961" s="58"/>
      <c r="U4961" s="58"/>
      <c r="V4961" s="60"/>
      <c r="W4961" s="56"/>
      <c r="X4961" s="56"/>
      <c r="Y4961" s="56"/>
      <c r="Z4961" s="46"/>
      <c r="AA4961" s="66"/>
      <c r="AB4961" s="46"/>
      <c r="AC4961" s="46"/>
      <c r="AD4961" s="61"/>
      <c r="AE4961" s="61"/>
      <c r="AF4961" s="46"/>
      <c r="AG4961" s="46"/>
      <c r="AH4961" s="46"/>
      <c r="AI4961" s="46"/>
      <c r="AJ4961" s="46"/>
      <c r="AK4961" s="46"/>
      <c r="AL4961" s="46"/>
    </row>
    <row r="4962" spans="1:38" x14ac:dyDescent="0.45">
      <c r="A4962" s="16"/>
      <c r="B4962" s="21"/>
      <c r="C4962" s="16"/>
      <c r="D4962" s="16"/>
      <c r="E4962" s="56">
        <v>2986</v>
      </c>
      <c r="F4962" s="56">
        <v>9540</v>
      </c>
      <c r="G4962" s="57" t="s">
        <v>7351</v>
      </c>
      <c r="H4962" s="56" t="s">
        <v>42</v>
      </c>
      <c r="I4962" s="56">
        <v>33722</v>
      </c>
      <c r="J4962" s="56"/>
      <c r="K4962" s="56"/>
      <c r="L4962" s="71"/>
      <c r="M4962" s="56"/>
      <c r="N4962" s="46"/>
      <c r="O4962" s="46"/>
      <c r="P4962" s="46"/>
      <c r="Q4962" s="56"/>
      <c r="R4962" s="58"/>
      <c r="S4962" s="59"/>
      <c r="T4962" s="58"/>
      <c r="U4962" s="58"/>
      <c r="V4962" s="60"/>
      <c r="W4962" s="56"/>
      <c r="X4962" s="56"/>
      <c r="Y4962" s="56"/>
      <c r="Z4962" s="46"/>
      <c r="AA4962" s="66"/>
      <c r="AB4962" s="46"/>
      <c r="AC4962" s="46"/>
      <c r="AD4962" s="61"/>
      <c r="AE4962" s="61"/>
      <c r="AF4962" s="46"/>
      <c r="AG4962" s="46"/>
      <c r="AH4962" s="46"/>
      <c r="AI4962" s="46"/>
      <c r="AJ4962" s="46"/>
      <c r="AK4962" s="46"/>
      <c r="AL4962" s="46"/>
    </row>
    <row r="4963" spans="1:38" x14ac:dyDescent="0.45">
      <c r="A4963" s="16"/>
      <c r="B4963" s="21"/>
      <c r="C4963" s="16"/>
      <c r="D4963" s="16"/>
      <c r="E4963" s="56"/>
      <c r="F4963" s="56"/>
      <c r="G4963" s="57"/>
      <c r="H4963" s="56"/>
      <c r="I4963" s="56"/>
      <c r="J4963" s="56"/>
      <c r="K4963" s="56"/>
      <c r="L4963" s="71"/>
      <c r="M4963" s="56"/>
      <c r="N4963" s="46"/>
      <c r="O4963" s="46"/>
      <c r="P4963" s="46"/>
      <c r="Q4963" s="73">
        <v>1</v>
      </c>
      <c r="R4963" s="58" t="s">
        <v>7346</v>
      </c>
      <c r="S4963" s="59">
        <v>3770400007833</v>
      </c>
      <c r="T4963" s="58" t="s">
        <v>7347</v>
      </c>
      <c r="U4963" s="58" t="s">
        <v>7352</v>
      </c>
      <c r="V4963" s="60"/>
      <c r="W4963" s="56" t="s">
        <v>210</v>
      </c>
      <c r="X4963" s="56" t="s">
        <v>211</v>
      </c>
      <c r="Y4963" s="56" t="s">
        <v>212</v>
      </c>
      <c r="Z4963" s="46">
        <v>80</v>
      </c>
      <c r="AA4963" s="66">
        <v>100</v>
      </c>
      <c r="AB4963" s="46">
        <v>6900</v>
      </c>
      <c r="AC4963" s="46">
        <f>Z4963*AB4963</f>
        <v>552000</v>
      </c>
      <c r="AD4963" s="61">
        <v>5</v>
      </c>
      <c r="AE4963" s="61">
        <v>5</v>
      </c>
      <c r="AF4963" s="46">
        <f>(AC4963*(100-AE4963))/100</f>
        <v>524400</v>
      </c>
      <c r="AG4963" s="46">
        <f>IF( (AF4963=""),0,SUM(AF4963:AF4963) )</f>
        <v>524400</v>
      </c>
      <c r="AH4963" s="46">
        <f>(AG4963/100)*(AA4963)</f>
        <v>524400</v>
      </c>
      <c r="AI4963" s="46">
        <v>0</v>
      </c>
      <c r="AJ4963" s="46">
        <f>IF((AI4963-AH4963) &gt; 1,0,IF((AI4963-AH4963)&lt;0,AH4963-AI4963,AI4963-AH4963))</f>
        <v>524400</v>
      </c>
      <c r="AK4963" s="46">
        <v>0.02</v>
      </c>
      <c r="AL4963" s="46">
        <f>AJ4963*(AK4963/100)</f>
        <v>104.88000000000001</v>
      </c>
    </row>
    <row r="4964" spans="1:38" x14ac:dyDescent="0.45">
      <c r="A4964" s="16"/>
      <c r="B4964" s="21"/>
      <c r="C4964" s="16"/>
      <c r="D4964" s="16"/>
      <c r="E4964" s="56"/>
      <c r="F4964" s="56"/>
      <c r="G4964" s="57"/>
      <c r="H4964" s="56"/>
      <c r="I4964" s="56"/>
      <c r="J4964" s="56"/>
      <c r="K4964" s="56"/>
      <c r="L4964" s="71"/>
      <c r="M4964" s="56"/>
      <c r="N4964" s="46"/>
      <c r="O4964" s="46" t="s">
        <v>54</v>
      </c>
      <c r="P4964" s="46">
        <f>SUM(P4960:P4963)</f>
        <v>6600</v>
      </c>
      <c r="Q4964" s="56"/>
      <c r="R4964" s="58"/>
      <c r="S4964" s="59"/>
      <c r="T4964" s="58"/>
      <c r="U4964" s="58"/>
      <c r="V4964" s="60"/>
      <c r="W4964" s="56"/>
      <c r="X4964" s="56"/>
      <c r="Y4964" s="56"/>
      <c r="Z4964" s="46"/>
      <c r="AA4964" s="66"/>
      <c r="AB4964" s="46"/>
      <c r="AC4964" s="46"/>
      <c r="AD4964" s="61"/>
      <c r="AE4964" s="61"/>
      <c r="AF4964" s="46"/>
      <c r="AG4964" s="46"/>
      <c r="AH4964" s="46">
        <f>SUM(AH4960:AH4963)</f>
        <v>531000</v>
      </c>
      <c r="AI4964" s="46"/>
      <c r="AJ4964" s="46">
        <f>SUM(AJ4960:AJ4963)</f>
        <v>531000</v>
      </c>
      <c r="AK4964" s="46"/>
      <c r="AL4964" s="46">
        <f>SUM(AL4960:AL4963)</f>
        <v>106.2</v>
      </c>
    </row>
    <row r="4965" spans="1:38" x14ac:dyDescent="0.45">
      <c r="A4965" s="16" t="s">
        <v>7353</v>
      </c>
      <c r="B4965" s="21">
        <v>3909800268070</v>
      </c>
      <c r="C4965" s="16" t="s">
        <v>7354</v>
      </c>
      <c r="D4965" s="16" t="s">
        <v>7355</v>
      </c>
      <c r="E4965" s="56">
        <v>2987</v>
      </c>
      <c r="F4965" s="56">
        <v>8411</v>
      </c>
      <c r="G4965" s="57" t="s">
        <v>7356</v>
      </c>
      <c r="H4965" s="56" t="s">
        <v>42</v>
      </c>
      <c r="I4965" s="56">
        <v>5194</v>
      </c>
      <c r="J4965" s="56"/>
      <c r="K4965" s="56"/>
      <c r="L4965" s="71"/>
      <c r="M4965" s="56"/>
      <c r="N4965" s="46"/>
      <c r="O4965" s="46"/>
      <c r="P4965" s="46"/>
      <c r="Q4965" s="56"/>
      <c r="R4965" s="58"/>
      <c r="S4965" s="59"/>
      <c r="T4965" s="58"/>
      <c r="U4965" s="58"/>
      <c r="V4965" s="60"/>
      <c r="W4965" s="56"/>
      <c r="X4965" s="56"/>
      <c r="Y4965" s="56"/>
      <c r="Z4965" s="46"/>
      <c r="AA4965" s="66"/>
      <c r="AB4965" s="46"/>
      <c r="AC4965" s="46"/>
      <c r="AD4965" s="61"/>
      <c r="AE4965" s="61"/>
      <c r="AF4965" s="46"/>
      <c r="AG4965" s="46"/>
      <c r="AH4965" s="46"/>
      <c r="AI4965" s="46"/>
      <c r="AJ4965" s="46"/>
      <c r="AK4965" s="46"/>
      <c r="AL4965" s="46"/>
    </row>
    <row r="4966" spans="1:38" x14ac:dyDescent="0.45">
      <c r="A4966" s="16"/>
      <c r="B4966" s="21"/>
      <c r="C4966" s="16"/>
      <c r="D4966" s="16"/>
      <c r="E4966" s="56">
        <v>2988</v>
      </c>
      <c r="F4966" s="56">
        <v>8562</v>
      </c>
      <c r="G4966" s="57" t="s">
        <v>7357</v>
      </c>
      <c r="H4966" s="56" t="s">
        <v>42</v>
      </c>
      <c r="I4966" s="56">
        <v>5195</v>
      </c>
      <c r="J4966" s="56"/>
      <c r="K4966" s="56"/>
      <c r="L4966" s="71"/>
      <c r="M4966" s="56"/>
      <c r="N4966" s="46"/>
      <c r="O4966" s="46"/>
      <c r="P4966" s="46"/>
      <c r="Q4966" s="56"/>
      <c r="R4966" s="58"/>
      <c r="S4966" s="59"/>
      <c r="T4966" s="58"/>
      <c r="U4966" s="58"/>
      <c r="V4966" s="60"/>
      <c r="W4966" s="56"/>
      <c r="X4966" s="56"/>
      <c r="Y4966" s="56"/>
      <c r="Z4966" s="46"/>
      <c r="AA4966" s="66"/>
      <c r="AB4966" s="46"/>
      <c r="AC4966" s="46"/>
      <c r="AD4966" s="61"/>
      <c r="AE4966" s="61"/>
      <c r="AF4966" s="46"/>
      <c r="AG4966" s="46"/>
      <c r="AH4966" s="46"/>
      <c r="AI4966" s="46"/>
      <c r="AJ4966" s="46"/>
      <c r="AK4966" s="46"/>
      <c r="AL4966" s="46"/>
    </row>
    <row r="4967" spans="1:38" x14ac:dyDescent="0.45">
      <c r="A4967" s="16"/>
      <c r="B4967" s="21"/>
      <c r="C4967" s="16"/>
      <c r="D4967" s="16"/>
      <c r="E4967" s="56"/>
      <c r="F4967" s="56"/>
      <c r="G4967" s="57"/>
      <c r="H4967" s="56"/>
      <c r="I4967" s="56"/>
      <c r="J4967" s="56"/>
      <c r="K4967" s="56"/>
      <c r="L4967" s="71"/>
      <c r="M4967" s="56"/>
      <c r="N4967" s="46"/>
      <c r="O4967" s="46" t="s">
        <v>54</v>
      </c>
      <c r="P4967" s="46">
        <f>SUM(P4965:P4966)</f>
        <v>0</v>
      </c>
      <c r="Q4967" s="56"/>
      <c r="R4967" s="58"/>
      <c r="S4967" s="59"/>
      <c r="T4967" s="58"/>
      <c r="U4967" s="58"/>
      <c r="V4967" s="60"/>
      <c r="W4967" s="56"/>
      <c r="X4967" s="56"/>
      <c r="Y4967" s="56"/>
      <c r="Z4967" s="46"/>
      <c r="AA4967" s="66"/>
      <c r="AB4967" s="46"/>
      <c r="AC4967" s="46"/>
      <c r="AD4967" s="61"/>
      <c r="AE4967" s="61"/>
      <c r="AF4967" s="46"/>
      <c r="AG4967" s="46"/>
      <c r="AH4967" s="46">
        <f>SUM(AH4965:AH4966)</f>
        <v>0</v>
      </c>
      <c r="AI4967" s="46"/>
      <c r="AJ4967" s="46">
        <f>SUM(AJ4965:AJ4966)</f>
        <v>0</v>
      </c>
      <c r="AK4967" s="46"/>
      <c r="AL4967" s="46">
        <f>SUM(AL4965:AL4966)</f>
        <v>0</v>
      </c>
    </row>
    <row r="4968" spans="1:38" x14ac:dyDescent="0.45">
      <c r="A4968" s="16" t="s">
        <v>7358</v>
      </c>
      <c r="B4968" s="21">
        <v>3770400008678</v>
      </c>
      <c r="C4968" s="16" t="s">
        <v>7359</v>
      </c>
      <c r="D4968" s="16" t="s">
        <v>7360</v>
      </c>
      <c r="E4968" s="56">
        <v>2989</v>
      </c>
      <c r="F4968" s="56">
        <v>85</v>
      </c>
      <c r="G4968" s="57" t="s">
        <v>7361</v>
      </c>
      <c r="H4968" s="56" t="s">
        <v>42</v>
      </c>
      <c r="I4968" s="56">
        <v>9076</v>
      </c>
      <c r="J4968" s="56">
        <v>0</v>
      </c>
      <c r="K4968" s="56">
        <v>0</v>
      </c>
      <c r="L4968" s="71">
        <v>27</v>
      </c>
      <c r="M4968" s="56" t="s">
        <v>43</v>
      </c>
      <c r="N4968" s="46">
        <f>((J4968*400)+(K4968*100))+L4968</f>
        <v>27</v>
      </c>
      <c r="O4968" s="46">
        <v>5500</v>
      </c>
      <c r="P4968" s="46">
        <f>N4968*O4968</f>
        <v>148500</v>
      </c>
      <c r="Q4968" s="56"/>
      <c r="R4968" s="58"/>
      <c r="S4968" s="59"/>
      <c r="T4968" s="58"/>
      <c r="U4968" s="58"/>
      <c r="V4968" s="60"/>
      <c r="W4968" s="56"/>
      <c r="X4968" s="56"/>
      <c r="Y4968" s="56"/>
      <c r="Z4968" s="46"/>
      <c r="AA4968" s="66"/>
      <c r="AB4968" s="46"/>
      <c r="AC4968" s="46"/>
      <c r="AD4968" s="61"/>
      <c r="AE4968" s="61"/>
      <c r="AF4968" s="46"/>
      <c r="AG4968" s="46">
        <f>IF(AND(AF4968="",P4968=""),0,IF((AF4968=""),P4968,IF((P4968=""),AF4968,AF4968+P4968)))</f>
        <v>148500</v>
      </c>
      <c r="AH4968" s="46">
        <f>IF( (AA4968=""),AG4968*1,AG4968*(AA4968/100) )</f>
        <v>148500</v>
      </c>
      <c r="AI4968" s="46">
        <v>0</v>
      </c>
      <c r="AJ4968" s="46">
        <f>IF((AI4968-AH4968) &gt; 1,0,IF((AI4968-AH4968)&lt;0,AH4968-AI4968,AI4968-AH4968))</f>
        <v>148500</v>
      </c>
      <c r="AK4968" s="46">
        <v>0.3</v>
      </c>
      <c r="AL4968" s="46">
        <f>AJ4968*(AK4968/100)</f>
        <v>445.5</v>
      </c>
    </row>
    <row r="4969" spans="1:38" x14ac:dyDescent="0.45">
      <c r="A4969" s="16"/>
      <c r="B4969" s="21"/>
      <c r="C4969" s="16"/>
      <c r="D4969" s="16"/>
      <c r="E4969" s="56">
        <v>2990</v>
      </c>
      <c r="F4969" s="56">
        <v>8652</v>
      </c>
      <c r="G4969" s="57" t="s">
        <v>7362</v>
      </c>
      <c r="H4969" s="56" t="s">
        <v>42</v>
      </c>
      <c r="I4969" s="56">
        <v>9077</v>
      </c>
      <c r="J4969" s="56"/>
      <c r="K4969" s="56"/>
      <c r="L4969" s="71"/>
      <c r="M4969" s="56"/>
      <c r="N4969" s="46"/>
      <c r="O4969" s="46"/>
      <c r="P4969" s="46"/>
      <c r="Q4969" s="56"/>
      <c r="R4969" s="58"/>
      <c r="S4969" s="59"/>
      <c r="T4969" s="58"/>
      <c r="U4969" s="58"/>
      <c r="V4969" s="60"/>
      <c r="W4969" s="56"/>
      <c r="X4969" s="56"/>
      <c r="Y4969" s="56"/>
      <c r="Z4969" s="46"/>
      <c r="AA4969" s="66"/>
      <c r="AB4969" s="46"/>
      <c r="AC4969" s="46"/>
      <c r="AD4969" s="61"/>
      <c r="AE4969" s="61"/>
      <c r="AF4969" s="46"/>
      <c r="AG4969" s="46"/>
      <c r="AH4969" s="46"/>
      <c r="AI4969" s="46"/>
      <c r="AJ4969" s="46"/>
      <c r="AK4969" s="46"/>
      <c r="AL4969" s="46"/>
    </row>
    <row r="4970" spans="1:38" x14ac:dyDescent="0.45">
      <c r="A4970" s="16"/>
      <c r="B4970" s="21"/>
      <c r="C4970" s="16"/>
      <c r="D4970" s="16"/>
      <c r="E4970" s="56"/>
      <c r="F4970" s="56"/>
      <c r="G4970" s="57"/>
      <c r="H4970" s="56"/>
      <c r="I4970" s="56"/>
      <c r="J4970" s="56"/>
      <c r="K4970" s="56"/>
      <c r="L4970" s="71"/>
      <c r="M4970" s="56"/>
      <c r="N4970" s="46"/>
      <c r="O4970" s="46" t="s">
        <v>54</v>
      </c>
      <c r="P4970" s="46">
        <f>SUM(P4968:P4969)</f>
        <v>148500</v>
      </c>
      <c r="Q4970" s="56"/>
      <c r="R4970" s="58"/>
      <c r="S4970" s="59"/>
      <c r="T4970" s="58"/>
      <c r="U4970" s="58"/>
      <c r="V4970" s="60"/>
      <c r="W4970" s="56"/>
      <c r="X4970" s="56"/>
      <c r="Y4970" s="56"/>
      <c r="Z4970" s="46"/>
      <c r="AA4970" s="66"/>
      <c r="AB4970" s="46"/>
      <c r="AC4970" s="46"/>
      <c r="AD4970" s="61"/>
      <c r="AE4970" s="61"/>
      <c r="AF4970" s="46"/>
      <c r="AG4970" s="46"/>
      <c r="AH4970" s="46">
        <f>SUM(AH4968:AH4969)</f>
        <v>148500</v>
      </c>
      <c r="AI4970" s="46"/>
      <c r="AJ4970" s="46">
        <f>SUM(AJ4968:AJ4969)</f>
        <v>148500</v>
      </c>
      <c r="AK4970" s="46"/>
      <c r="AL4970" s="46">
        <f>SUM(AL4968:AL4969)</f>
        <v>445.5</v>
      </c>
    </row>
    <row r="4971" spans="1:38" x14ac:dyDescent="0.45">
      <c r="A4971" s="16" t="s">
        <v>7363</v>
      </c>
      <c r="B4971" s="21">
        <v>3770500072564</v>
      </c>
      <c r="C4971" s="16" t="s">
        <v>7364</v>
      </c>
      <c r="D4971" s="16" t="s">
        <v>7365</v>
      </c>
      <c r="E4971" s="56">
        <v>2991</v>
      </c>
      <c r="F4971" s="56">
        <v>3952</v>
      </c>
      <c r="G4971" s="57" t="s">
        <v>7366</v>
      </c>
      <c r="H4971" s="56" t="s">
        <v>42</v>
      </c>
      <c r="I4971" s="56">
        <v>11660</v>
      </c>
      <c r="J4971" s="56">
        <v>0</v>
      </c>
      <c r="K4971" s="56">
        <v>1</v>
      </c>
      <c r="L4971" s="71">
        <v>79</v>
      </c>
      <c r="M4971" s="56" t="s">
        <v>43</v>
      </c>
      <c r="N4971" s="46">
        <f>((J4971*400)+(K4971*100))+L4971</f>
        <v>179</v>
      </c>
      <c r="O4971" s="46">
        <v>500</v>
      </c>
      <c r="P4971" s="46">
        <f>N4971*O4971</f>
        <v>89500</v>
      </c>
      <c r="Q4971" s="56"/>
      <c r="R4971" s="58"/>
      <c r="S4971" s="59"/>
      <c r="T4971" s="58"/>
      <c r="U4971" s="58"/>
      <c r="V4971" s="60"/>
      <c r="W4971" s="56"/>
      <c r="X4971" s="56"/>
      <c r="Y4971" s="56"/>
      <c r="Z4971" s="46"/>
      <c r="AA4971" s="66"/>
      <c r="AB4971" s="46"/>
      <c r="AC4971" s="46"/>
      <c r="AD4971" s="61"/>
      <c r="AE4971" s="61"/>
      <c r="AF4971" s="46"/>
      <c r="AG4971" s="46">
        <f>IF(AND(AF4971="",P4971=""),0,IF((AF4971=""),P4971,IF((P4971=""),AF4971,AF4971+P4971)))</f>
        <v>89500</v>
      </c>
      <c r="AH4971" s="46">
        <f>IF( (AA4971=""),AG4971*1,AG4971*(AA4971/100) )</f>
        <v>89500</v>
      </c>
      <c r="AI4971" s="46">
        <v>0</v>
      </c>
      <c r="AJ4971" s="46">
        <f>IF((AI4971-AH4971) &gt; 1,0,IF((AI4971-AH4971)&lt;0,AH4971-AI4971,AI4971-AH4971))</f>
        <v>89500</v>
      </c>
      <c r="AK4971" s="46">
        <v>0.3</v>
      </c>
      <c r="AL4971" s="46">
        <f>AJ4971*(AK4971/100)</f>
        <v>268.5</v>
      </c>
    </row>
    <row r="4972" spans="1:38" x14ac:dyDescent="0.45">
      <c r="A4972" s="16"/>
      <c r="B4972" s="21"/>
      <c r="C4972" s="16"/>
      <c r="D4972" s="16"/>
      <c r="E4972" s="56"/>
      <c r="F4972" s="56"/>
      <c r="G4972" s="57"/>
      <c r="H4972" s="56"/>
      <c r="I4972" s="56"/>
      <c r="J4972" s="56"/>
      <c r="K4972" s="56"/>
      <c r="L4972" s="71"/>
      <c r="M4972" s="56"/>
      <c r="N4972" s="46"/>
      <c r="O4972" s="46" t="s">
        <v>54</v>
      </c>
      <c r="P4972" s="46">
        <f>SUM(P4971:P4971)</f>
        <v>89500</v>
      </c>
      <c r="Q4972" s="56"/>
      <c r="R4972" s="58"/>
      <c r="S4972" s="59"/>
      <c r="T4972" s="58"/>
      <c r="U4972" s="58"/>
      <c r="V4972" s="60"/>
      <c r="W4972" s="56"/>
      <c r="X4972" s="56"/>
      <c r="Y4972" s="56"/>
      <c r="Z4972" s="46"/>
      <c r="AA4972" s="66"/>
      <c r="AB4972" s="46"/>
      <c r="AC4972" s="46"/>
      <c r="AD4972" s="61"/>
      <c r="AE4972" s="61"/>
      <c r="AF4972" s="46"/>
      <c r="AG4972" s="46"/>
      <c r="AH4972" s="46">
        <f>SUM(AH4971:AH4971)</f>
        <v>89500</v>
      </c>
      <c r="AI4972" s="46"/>
      <c r="AJ4972" s="46">
        <f>SUM(AJ4971:AJ4971)</f>
        <v>89500</v>
      </c>
      <c r="AK4972" s="46"/>
      <c r="AL4972" s="46">
        <f>SUM(AL4971:AL4971)</f>
        <v>268.5</v>
      </c>
    </row>
    <row r="4973" spans="1:38" x14ac:dyDescent="0.45">
      <c r="A4973" s="16" t="s">
        <v>7367</v>
      </c>
      <c r="B4973" s="21">
        <v>3100904518446</v>
      </c>
      <c r="C4973" s="16" t="s">
        <v>7368</v>
      </c>
      <c r="D4973" s="16" t="s">
        <v>7369</v>
      </c>
      <c r="E4973" s="56">
        <v>2992</v>
      </c>
      <c r="F4973" s="56">
        <v>786</v>
      </c>
      <c r="G4973" s="57" t="s">
        <v>7370</v>
      </c>
      <c r="H4973" s="56" t="s">
        <v>42</v>
      </c>
      <c r="I4973" s="56">
        <v>30661</v>
      </c>
      <c r="J4973" s="56">
        <v>0</v>
      </c>
      <c r="K4973" s="56">
        <v>0</v>
      </c>
      <c r="L4973" s="71">
        <v>95.9</v>
      </c>
      <c r="M4973" s="56" t="s">
        <v>43</v>
      </c>
      <c r="N4973" s="46">
        <f>((J4973*400)+(K4973*100))+L4973</f>
        <v>95.9</v>
      </c>
      <c r="O4973" s="46">
        <v>250</v>
      </c>
      <c r="P4973" s="46">
        <f>N4973*O4973</f>
        <v>23975</v>
      </c>
      <c r="Q4973" s="56"/>
      <c r="R4973" s="58"/>
      <c r="S4973" s="59"/>
      <c r="T4973" s="58"/>
      <c r="U4973" s="58"/>
      <c r="V4973" s="60"/>
      <c r="W4973" s="56"/>
      <c r="X4973" s="56"/>
      <c r="Y4973" s="56"/>
      <c r="Z4973" s="46"/>
      <c r="AA4973" s="66"/>
      <c r="AB4973" s="46"/>
      <c r="AC4973" s="46"/>
      <c r="AD4973" s="61"/>
      <c r="AE4973" s="61"/>
      <c r="AF4973" s="46"/>
      <c r="AG4973" s="46">
        <f>IF(AND(AF4973="",P4973=""),0,IF((AF4973=""),P4973,IF((P4973=""),AF4973,AF4973+P4973)))</f>
        <v>23975</v>
      </c>
      <c r="AH4973" s="46">
        <f>IF( (AA4973=""),AG4973*1,AG4973*(AA4973/100) )</f>
        <v>23975</v>
      </c>
      <c r="AI4973" s="46">
        <v>0</v>
      </c>
      <c r="AJ4973" s="46">
        <f>IF((AI4973-AH4973) &gt; 1,0,IF((AI4973-AH4973)&lt;0,AH4973-AI4973,AI4973-AH4973))</f>
        <v>23975</v>
      </c>
      <c r="AK4973" s="46">
        <v>0.3</v>
      </c>
      <c r="AL4973" s="46">
        <f>AJ4973*(AK4973/100)</f>
        <v>71.924999999999997</v>
      </c>
    </row>
    <row r="4974" spans="1:38" x14ac:dyDescent="0.45">
      <c r="A4974" s="16"/>
      <c r="B4974" s="21"/>
      <c r="C4974" s="16"/>
      <c r="D4974" s="16"/>
      <c r="E4974" s="56">
        <v>2993</v>
      </c>
      <c r="F4974" s="56">
        <v>787</v>
      </c>
      <c r="G4974" s="57" t="s">
        <v>7371</v>
      </c>
      <c r="H4974" s="56" t="s">
        <v>42</v>
      </c>
      <c r="I4974" s="56">
        <v>30662</v>
      </c>
      <c r="J4974" s="56">
        <v>0</v>
      </c>
      <c r="K4974" s="56">
        <v>1</v>
      </c>
      <c r="L4974" s="71">
        <v>4.2</v>
      </c>
      <c r="M4974" s="56" t="s">
        <v>43</v>
      </c>
      <c r="N4974" s="46">
        <f>((J4974*400)+(K4974*100))+L4974</f>
        <v>104.2</v>
      </c>
      <c r="O4974" s="46">
        <v>250</v>
      </c>
      <c r="P4974" s="46">
        <f>N4974*O4974</f>
        <v>26050</v>
      </c>
      <c r="Q4974" s="56"/>
      <c r="R4974" s="58"/>
      <c r="S4974" s="59"/>
      <c r="T4974" s="58"/>
      <c r="U4974" s="58"/>
      <c r="V4974" s="60"/>
      <c r="W4974" s="56"/>
      <c r="X4974" s="56"/>
      <c r="Y4974" s="56"/>
      <c r="Z4974" s="46"/>
      <c r="AA4974" s="66"/>
      <c r="AB4974" s="46"/>
      <c r="AC4974" s="46"/>
      <c r="AD4974" s="61"/>
      <c r="AE4974" s="61"/>
      <c r="AF4974" s="46"/>
      <c r="AG4974" s="46">
        <f>IF(AND(AF4974="",P4974=""),0,IF((AF4974=""),P4974,IF((P4974=""),AF4974,AF4974+P4974)))</f>
        <v>26050</v>
      </c>
      <c r="AH4974" s="46">
        <f>IF( (AA4974=""),AG4974*1,AG4974*(AA4974/100) )</f>
        <v>26050</v>
      </c>
      <c r="AI4974" s="46">
        <v>0</v>
      </c>
      <c r="AJ4974" s="46">
        <f>IF((AI4974-AH4974) &gt; 1,0,IF((AI4974-AH4974)&lt;0,AH4974-AI4974,AI4974-AH4974))</f>
        <v>26050</v>
      </c>
      <c r="AK4974" s="46">
        <v>0.3</v>
      </c>
      <c r="AL4974" s="46">
        <f>AJ4974*(AK4974/100)</f>
        <v>78.150000000000006</v>
      </c>
    </row>
    <row r="4975" spans="1:38" x14ac:dyDescent="0.45">
      <c r="A4975" s="16"/>
      <c r="B4975" s="21"/>
      <c r="C4975" s="16"/>
      <c r="D4975" s="16"/>
      <c r="E4975" s="56">
        <v>2994</v>
      </c>
      <c r="F4975" s="56">
        <v>9643</v>
      </c>
      <c r="G4975" s="57" t="s">
        <v>7372</v>
      </c>
      <c r="H4975" s="56" t="s">
        <v>42</v>
      </c>
      <c r="I4975" s="56">
        <v>30663</v>
      </c>
      <c r="J4975" s="56"/>
      <c r="K4975" s="56"/>
      <c r="L4975" s="71"/>
      <c r="M4975" s="56"/>
      <c r="N4975" s="46"/>
      <c r="O4975" s="46"/>
      <c r="P4975" s="46"/>
      <c r="Q4975" s="56"/>
      <c r="R4975" s="58"/>
      <c r="S4975" s="59"/>
      <c r="T4975" s="58"/>
      <c r="U4975" s="58"/>
      <c r="V4975" s="60"/>
      <c r="W4975" s="56"/>
      <c r="X4975" s="56"/>
      <c r="Y4975" s="56"/>
      <c r="Z4975" s="46"/>
      <c r="AA4975" s="66"/>
      <c r="AB4975" s="46"/>
      <c r="AC4975" s="46"/>
      <c r="AD4975" s="61"/>
      <c r="AE4975" s="61"/>
      <c r="AF4975" s="46"/>
      <c r="AG4975" s="46"/>
      <c r="AH4975" s="46"/>
      <c r="AI4975" s="46"/>
      <c r="AJ4975" s="46"/>
      <c r="AK4975" s="46"/>
      <c r="AL4975" s="46"/>
    </row>
    <row r="4976" spans="1:38" x14ac:dyDescent="0.45">
      <c r="A4976" s="16"/>
      <c r="B4976" s="21"/>
      <c r="C4976" s="16"/>
      <c r="D4976" s="16"/>
      <c r="E4976" s="56">
        <v>2995</v>
      </c>
      <c r="F4976" s="56">
        <v>9192</v>
      </c>
      <c r="G4976" s="57" t="s">
        <v>7373</v>
      </c>
      <c r="H4976" s="56" t="s">
        <v>42</v>
      </c>
      <c r="I4976" s="56">
        <v>30664</v>
      </c>
      <c r="J4976" s="56"/>
      <c r="K4976" s="56"/>
      <c r="L4976" s="71"/>
      <c r="M4976" s="56"/>
      <c r="N4976" s="46"/>
      <c r="O4976" s="46"/>
      <c r="P4976" s="46"/>
      <c r="Q4976" s="56"/>
      <c r="R4976" s="58"/>
      <c r="S4976" s="59"/>
      <c r="T4976" s="58"/>
      <c r="U4976" s="58"/>
      <c r="V4976" s="60"/>
      <c r="W4976" s="56"/>
      <c r="X4976" s="56"/>
      <c r="Y4976" s="56"/>
      <c r="Z4976" s="46"/>
      <c r="AA4976" s="66"/>
      <c r="AB4976" s="46"/>
      <c r="AC4976" s="46"/>
      <c r="AD4976" s="61"/>
      <c r="AE4976" s="61"/>
      <c r="AF4976" s="46"/>
      <c r="AG4976" s="46"/>
      <c r="AH4976" s="46"/>
      <c r="AI4976" s="46"/>
      <c r="AJ4976" s="46"/>
      <c r="AK4976" s="46"/>
      <c r="AL4976" s="46"/>
    </row>
    <row r="4977" spans="1:38" x14ac:dyDescent="0.45">
      <c r="A4977" s="16"/>
      <c r="B4977" s="21"/>
      <c r="C4977" s="16"/>
      <c r="D4977" s="16"/>
      <c r="E4977" s="56">
        <v>2996</v>
      </c>
      <c r="F4977" s="56">
        <v>788</v>
      </c>
      <c r="G4977" s="57" t="s">
        <v>7374</v>
      </c>
      <c r="H4977" s="56" t="s">
        <v>42</v>
      </c>
      <c r="I4977" s="56">
        <v>30665</v>
      </c>
      <c r="J4977" s="56">
        <v>0</v>
      </c>
      <c r="K4977" s="56">
        <v>0</v>
      </c>
      <c r="L4977" s="71">
        <v>75</v>
      </c>
      <c r="M4977" s="56" t="s">
        <v>43</v>
      </c>
      <c r="N4977" s="46">
        <f>((J4977*400)+(K4977*100))+L4977</f>
        <v>75</v>
      </c>
      <c r="O4977" s="46">
        <v>250</v>
      </c>
      <c r="P4977" s="46">
        <f>N4977*O4977</f>
        <v>18750</v>
      </c>
      <c r="Q4977" s="56"/>
      <c r="R4977" s="58"/>
      <c r="S4977" s="59"/>
      <c r="T4977" s="58"/>
      <c r="U4977" s="58"/>
      <c r="V4977" s="60"/>
      <c r="W4977" s="56"/>
      <c r="X4977" s="56"/>
      <c r="Y4977" s="56"/>
      <c r="Z4977" s="46"/>
      <c r="AA4977" s="66"/>
      <c r="AB4977" s="46"/>
      <c r="AC4977" s="46"/>
      <c r="AD4977" s="61"/>
      <c r="AE4977" s="61"/>
      <c r="AF4977" s="46"/>
      <c r="AG4977" s="46">
        <f>IF(AND(AF4977="",P4977=""),0,IF((AF4977=""),P4977,IF((P4977=""),AF4977,AF4977+P4977)))</f>
        <v>18750</v>
      </c>
      <c r="AH4977" s="46">
        <f>IF( (AA4977=""),AG4977*1,AG4977*(AA4977/100) )</f>
        <v>18750</v>
      </c>
      <c r="AI4977" s="46">
        <v>0</v>
      </c>
      <c r="AJ4977" s="46">
        <f>IF((AI4977-AH4977) &gt; 1,0,IF((AI4977-AH4977)&lt;0,AH4977-AI4977,AI4977-AH4977))</f>
        <v>18750</v>
      </c>
      <c r="AK4977" s="46">
        <v>0.3</v>
      </c>
      <c r="AL4977" s="46">
        <f>AJ4977*(AK4977/100)</f>
        <v>56.25</v>
      </c>
    </row>
    <row r="4978" spans="1:38" x14ac:dyDescent="0.45">
      <c r="A4978" s="16"/>
      <c r="B4978" s="21"/>
      <c r="C4978" s="16"/>
      <c r="D4978" s="16"/>
      <c r="E4978" s="56">
        <v>2997</v>
      </c>
      <c r="F4978" s="56">
        <v>789</v>
      </c>
      <c r="G4978" s="57" t="s">
        <v>7375</v>
      </c>
      <c r="H4978" s="56" t="s">
        <v>42</v>
      </c>
      <c r="I4978" s="56">
        <v>30666</v>
      </c>
      <c r="J4978" s="56">
        <v>0</v>
      </c>
      <c r="K4978" s="56">
        <v>0</v>
      </c>
      <c r="L4978" s="71">
        <v>66.5</v>
      </c>
      <c r="M4978" s="56" t="s">
        <v>43</v>
      </c>
      <c r="N4978" s="46">
        <f>((J4978*400)+(K4978*100))+L4978</f>
        <v>66.5</v>
      </c>
      <c r="O4978" s="46">
        <v>250</v>
      </c>
      <c r="P4978" s="46">
        <f>N4978*O4978</f>
        <v>16625</v>
      </c>
      <c r="Q4978" s="56"/>
      <c r="R4978" s="58"/>
      <c r="S4978" s="59"/>
      <c r="T4978" s="58"/>
      <c r="U4978" s="58"/>
      <c r="V4978" s="60"/>
      <c r="W4978" s="56"/>
      <c r="X4978" s="56"/>
      <c r="Y4978" s="56"/>
      <c r="Z4978" s="46"/>
      <c r="AA4978" s="66"/>
      <c r="AB4978" s="46"/>
      <c r="AC4978" s="46"/>
      <c r="AD4978" s="61"/>
      <c r="AE4978" s="61"/>
      <c r="AF4978" s="46"/>
      <c r="AG4978" s="46">
        <f>IF(AND(AF4978="",P4978=""),0,IF((AF4978=""),P4978,IF((P4978=""),AF4978,AF4978+P4978)))</f>
        <v>16625</v>
      </c>
      <c r="AH4978" s="46">
        <f>IF( (AA4978=""),AG4978*1,AG4978*(AA4978/100) )</f>
        <v>16625</v>
      </c>
      <c r="AI4978" s="46">
        <v>0</v>
      </c>
      <c r="AJ4978" s="46">
        <f>IF((AI4978-AH4978) &gt; 1,0,IF((AI4978-AH4978)&lt;0,AH4978-AI4978,AI4978-AH4978))</f>
        <v>16625</v>
      </c>
      <c r="AK4978" s="46">
        <v>0.3</v>
      </c>
      <c r="AL4978" s="46">
        <f>AJ4978*(AK4978/100)</f>
        <v>49.875</v>
      </c>
    </row>
    <row r="4979" spans="1:38" x14ac:dyDescent="0.45">
      <c r="A4979" s="16"/>
      <c r="B4979" s="21"/>
      <c r="C4979" s="16"/>
      <c r="D4979" s="16"/>
      <c r="E4979" s="56">
        <v>2998</v>
      </c>
      <c r="F4979" s="56">
        <v>794</v>
      </c>
      <c r="G4979" s="57" t="s">
        <v>7376</v>
      </c>
      <c r="H4979" s="56" t="s">
        <v>42</v>
      </c>
      <c r="I4979" s="56">
        <v>30668</v>
      </c>
      <c r="J4979" s="56">
        <v>0</v>
      </c>
      <c r="K4979" s="56">
        <v>3</v>
      </c>
      <c r="L4979" s="71">
        <v>95.9</v>
      </c>
      <c r="M4979" s="56" t="s">
        <v>43</v>
      </c>
      <c r="N4979" s="46">
        <f>((J4979*400)+(K4979*100))+L4979</f>
        <v>395.9</v>
      </c>
      <c r="O4979" s="46">
        <v>250</v>
      </c>
      <c r="P4979" s="46">
        <f>N4979*O4979</f>
        <v>98975</v>
      </c>
      <c r="Q4979" s="56"/>
      <c r="R4979" s="58"/>
      <c r="S4979" s="59"/>
      <c r="T4979" s="58"/>
      <c r="U4979" s="58"/>
      <c r="V4979" s="60"/>
      <c r="W4979" s="56"/>
      <c r="X4979" s="56"/>
      <c r="Y4979" s="56"/>
      <c r="Z4979" s="46"/>
      <c r="AA4979" s="66"/>
      <c r="AB4979" s="46"/>
      <c r="AC4979" s="46"/>
      <c r="AD4979" s="61"/>
      <c r="AE4979" s="61"/>
      <c r="AF4979" s="46"/>
      <c r="AG4979" s="46">
        <f>IF(AND(AF4979="",P4979=""),0,IF((AF4979=""),P4979,IF((P4979=""),AF4979,AF4979+P4979)))</f>
        <v>98975</v>
      </c>
      <c r="AH4979" s="46">
        <f>IF( (AA4979=""),AG4979*1,AG4979*(AA4979/100) )</f>
        <v>98975</v>
      </c>
      <c r="AI4979" s="46">
        <v>0</v>
      </c>
      <c r="AJ4979" s="46">
        <f>IF((AI4979-AH4979) &gt; 1,0,IF((AI4979-AH4979)&lt;0,AH4979-AI4979,AI4979-AH4979))</f>
        <v>98975</v>
      </c>
      <c r="AK4979" s="46">
        <v>0.3</v>
      </c>
      <c r="AL4979" s="46">
        <f>AJ4979*(AK4979/100)</f>
        <v>296.92500000000001</v>
      </c>
    </row>
    <row r="4980" spans="1:38" x14ac:dyDescent="0.45">
      <c r="A4980" s="16"/>
      <c r="B4980" s="21"/>
      <c r="C4980" s="16"/>
      <c r="D4980" s="16"/>
      <c r="E4980" s="56"/>
      <c r="F4980" s="56"/>
      <c r="G4980" s="57"/>
      <c r="H4980" s="56"/>
      <c r="I4980" s="56"/>
      <c r="J4980" s="56"/>
      <c r="K4980" s="56"/>
      <c r="L4980" s="71"/>
      <c r="M4980" s="56"/>
      <c r="N4980" s="46"/>
      <c r="O4980" s="46" t="s">
        <v>54</v>
      </c>
      <c r="P4980" s="46">
        <f>SUM(P4973:P4979)</f>
        <v>184375</v>
      </c>
      <c r="Q4980" s="56"/>
      <c r="R4980" s="58"/>
      <c r="S4980" s="59"/>
      <c r="T4980" s="58"/>
      <c r="U4980" s="58"/>
      <c r="V4980" s="60"/>
      <c r="W4980" s="56"/>
      <c r="X4980" s="56"/>
      <c r="Y4980" s="56"/>
      <c r="Z4980" s="46"/>
      <c r="AA4980" s="66"/>
      <c r="AB4980" s="46"/>
      <c r="AC4980" s="46"/>
      <c r="AD4980" s="61"/>
      <c r="AE4980" s="61"/>
      <c r="AF4980" s="46"/>
      <c r="AG4980" s="46"/>
      <c r="AH4980" s="46">
        <f>SUM(AH4973:AH4979)</f>
        <v>184375</v>
      </c>
      <c r="AI4980" s="46"/>
      <c r="AJ4980" s="46">
        <f>SUM(AJ4973:AJ4979)</f>
        <v>184375</v>
      </c>
      <c r="AK4980" s="46"/>
      <c r="AL4980" s="46">
        <f>SUM(AL4973:AL4979)</f>
        <v>553.125</v>
      </c>
    </row>
    <row r="4981" spans="1:38" x14ac:dyDescent="0.45">
      <c r="A4981" s="16" t="s">
        <v>7377</v>
      </c>
      <c r="B4981" s="21">
        <v>3100700431474</v>
      </c>
      <c r="C4981" s="16" t="s">
        <v>7378</v>
      </c>
      <c r="D4981" s="16" t="s">
        <v>7379</v>
      </c>
      <c r="E4981" s="56">
        <v>2999</v>
      </c>
      <c r="F4981" s="56">
        <v>8752</v>
      </c>
      <c r="G4981" s="57" t="s">
        <v>7380</v>
      </c>
      <c r="H4981" s="56" t="s">
        <v>42</v>
      </c>
      <c r="I4981" s="56">
        <v>5185</v>
      </c>
      <c r="J4981" s="56"/>
      <c r="K4981" s="56"/>
      <c r="L4981" s="71"/>
      <c r="M4981" s="56"/>
      <c r="N4981" s="46"/>
      <c r="O4981" s="46"/>
      <c r="P4981" s="46"/>
      <c r="Q4981" s="56"/>
      <c r="R4981" s="58"/>
      <c r="S4981" s="59"/>
      <c r="T4981" s="58"/>
      <c r="U4981" s="58"/>
      <c r="V4981" s="60"/>
      <c r="W4981" s="56"/>
      <c r="X4981" s="56"/>
      <c r="Y4981" s="56"/>
      <c r="Z4981" s="46"/>
      <c r="AA4981" s="66"/>
      <c r="AB4981" s="46"/>
      <c r="AC4981" s="46"/>
      <c r="AD4981" s="61"/>
      <c r="AE4981" s="61"/>
      <c r="AF4981" s="46"/>
      <c r="AG4981" s="46"/>
      <c r="AH4981" s="46"/>
      <c r="AI4981" s="46"/>
      <c r="AJ4981" s="46"/>
      <c r="AK4981" s="46"/>
      <c r="AL4981" s="46"/>
    </row>
    <row r="4982" spans="1:38" x14ac:dyDescent="0.45">
      <c r="A4982" s="16"/>
      <c r="B4982" s="21"/>
      <c r="C4982" s="16"/>
      <c r="D4982" s="16"/>
      <c r="E4982" s="56"/>
      <c r="F4982" s="56"/>
      <c r="G4982" s="57"/>
      <c r="H4982" s="56"/>
      <c r="I4982" s="56"/>
      <c r="J4982" s="56"/>
      <c r="K4982" s="56"/>
      <c r="L4982" s="71"/>
      <c r="M4982" s="56"/>
      <c r="N4982" s="46"/>
      <c r="O4982" s="46" t="s">
        <v>54</v>
      </c>
      <c r="P4982" s="46">
        <f>SUM(P4981:P4981)</f>
        <v>0</v>
      </c>
      <c r="Q4982" s="56"/>
      <c r="R4982" s="58"/>
      <c r="S4982" s="59"/>
      <c r="T4982" s="58"/>
      <c r="U4982" s="58"/>
      <c r="V4982" s="60"/>
      <c r="W4982" s="56"/>
      <c r="X4982" s="56"/>
      <c r="Y4982" s="56"/>
      <c r="Z4982" s="46"/>
      <c r="AA4982" s="66"/>
      <c r="AB4982" s="46"/>
      <c r="AC4982" s="46"/>
      <c r="AD4982" s="61"/>
      <c r="AE4982" s="61"/>
      <c r="AF4982" s="46"/>
      <c r="AG4982" s="46"/>
      <c r="AH4982" s="46">
        <f>SUM(AH4981:AH4981)</f>
        <v>0</v>
      </c>
      <c r="AI4982" s="46"/>
      <c r="AJ4982" s="46">
        <f>SUM(AJ4981:AJ4981)</f>
        <v>0</v>
      </c>
      <c r="AK4982" s="46"/>
      <c r="AL4982" s="46">
        <f>SUM(AL4981:AL4981)</f>
        <v>0</v>
      </c>
    </row>
    <row r="4983" spans="1:38" x14ac:dyDescent="0.45">
      <c r="A4983" s="16" t="s">
        <v>7381</v>
      </c>
      <c r="B4983" s="21">
        <v>3770400028750</v>
      </c>
      <c r="C4983" s="16" t="s">
        <v>7382</v>
      </c>
      <c r="D4983" s="16" t="s">
        <v>7383</v>
      </c>
      <c r="E4983" s="56">
        <v>3000</v>
      </c>
      <c r="F4983" s="56">
        <v>9012</v>
      </c>
      <c r="G4983" s="57" t="s">
        <v>7384</v>
      </c>
      <c r="H4983" s="56" t="s">
        <v>42</v>
      </c>
      <c r="I4983" s="56">
        <v>13692</v>
      </c>
      <c r="J4983" s="56"/>
      <c r="K4983" s="56"/>
      <c r="L4983" s="71"/>
      <c r="M4983" s="56"/>
      <c r="N4983" s="46"/>
      <c r="O4983" s="46"/>
      <c r="P4983" s="46"/>
      <c r="Q4983" s="56"/>
      <c r="R4983" s="58"/>
      <c r="S4983" s="59"/>
      <c r="T4983" s="58"/>
      <c r="U4983" s="58"/>
      <c r="V4983" s="60"/>
      <c r="W4983" s="56"/>
      <c r="X4983" s="56"/>
      <c r="Y4983" s="56"/>
      <c r="Z4983" s="46"/>
      <c r="AA4983" s="66"/>
      <c r="AB4983" s="46"/>
      <c r="AC4983" s="46"/>
      <c r="AD4983" s="61"/>
      <c r="AE4983" s="61"/>
      <c r="AF4983" s="46"/>
      <c r="AG4983" s="46"/>
      <c r="AH4983" s="46"/>
      <c r="AI4983" s="46"/>
      <c r="AJ4983" s="46"/>
      <c r="AK4983" s="46"/>
      <c r="AL4983" s="46"/>
    </row>
    <row r="4984" spans="1:38" x14ac:dyDescent="0.45">
      <c r="A4984" s="16"/>
      <c r="B4984" s="21"/>
      <c r="C4984" s="16"/>
      <c r="D4984" s="16"/>
      <c r="E4984" s="56"/>
      <c r="F4984" s="56"/>
      <c r="G4984" s="57"/>
      <c r="H4984" s="56"/>
      <c r="I4984" s="56"/>
      <c r="J4984" s="56"/>
      <c r="K4984" s="56"/>
      <c r="L4984" s="71"/>
      <c r="M4984" s="56"/>
      <c r="N4984" s="46"/>
      <c r="O4984" s="46" t="s">
        <v>54</v>
      </c>
      <c r="P4984" s="46">
        <f>SUM(P4983:P4983)</f>
        <v>0</v>
      </c>
      <c r="Q4984" s="56"/>
      <c r="R4984" s="58"/>
      <c r="S4984" s="59"/>
      <c r="T4984" s="58"/>
      <c r="U4984" s="58"/>
      <c r="V4984" s="60"/>
      <c r="W4984" s="56"/>
      <c r="X4984" s="56"/>
      <c r="Y4984" s="56"/>
      <c r="Z4984" s="46"/>
      <c r="AA4984" s="66"/>
      <c r="AB4984" s="46"/>
      <c r="AC4984" s="46"/>
      <c r="AD4984" s="61"/>
      <c r="AE4984" s="61"/>
      <c r="AF4984" s="46"/>
      <c r="AG4984" s="46"/>
      <c r="AH4984" s="46">
        <f>SUM(AH4983:AH4983)</f>
        <v>0</v>
      </c>
      <c r="AI4984" s="46"/>
      <c r="AJ4984" s="46">
        <f>SUM(AJ4983:AJ4983)</f>
        <v>0</v>
      </c>
      <c r="AK4984" s="46"/>
      <c r="AL4984" s="46">
        <f>SUM(AL4983:AL4983)</f>
        <v>0</v>
      </c>
    </row>
    <row r="4985" spans="1:38" x14ac:dyDescent="0.45">
      <c r="A4985" s="16" t="s">
        <v>7385</v>
      </c>
      <c r="B4985" s="21">
        <v>3770400041468</v>
      </c>
      <c r="C4985" s="16" t="s">
        <v>7386</v>
      </c>
      <c r="D4985" s="16" t="s">
        <v>7387</v>
      </c>
      <c r="E4985" s="56">
        <v>3001</v>
      </c>
      <c r="F4985" s="56">
        <v>1470</v>
      </c>
      <c r="G4985" s="57" t="s">
        <v>7388</v>
      </c>
      <c r="H4985" s="56" t="s">
        <v>42</v>
      </c>
      <c r="I4985" s="56">
        <v>895</v>
      </c>
      <c r="J4985" s="56">
        <v>0</v>
      </c>
      <c r="K4985" s="56">
        <v>2</v>
      </c>
      <c r="L4985" s="71">
        <v>4</v>
      </c>
      <c r="M4985" s="56" t="s">
        <v>43</v>
      </c>
      <c r="N4985" s="46">
        <f>((J4985*400)+(K4985*100))+L4985</f>
        <v>204</v>
      </c>
      <c r="O4985" s="46">
        <v>200</v>
      </c>
      <c r="P4985" s="46">
        <f>N4985*O4985</f>
        <v>40800</v>
      </c>
      <c r="Q4985" s="56"/>
      <c r="R4985" s="58"/>
      <c r="S4985" s="59"/>
      <c r="T4985" s="58"/>
      <c r="U4985" s="58"/>
      <c r="V4985" s="60"/>
      <c r="W4985" s="56"/>
      <c r="X4985" s="56"/>
      <c r="Y4985" s="56"/>
      <c r="Z4985" s="46"/>
      <c r="AA4985" s="66"/>
      <c r="AB4985" s="46"/>
      <c r="AC4985" s="46"/>
      <c r="AD4985" s="61"/>
      <c r="AE4985" s="61"/>
      <c r="AF4985" s="46"/>
      <c r="AG4985" s="46">
        <f>IF(AND(AF4985="",P4985=""),0,IF((AF4985=""),P4985,IF((P4985=""),AF4985,AF4985+P4985)))</f>
        <v>40800</v>
      </c>
      <c r="AH4985" s="46">
        <f>IF( (AA4985=""),AG4985*1,AG4985*(AA4985/100) )</f>
        <v>40800</v>
      </c>
      <c r="AI4985" s="46">
        <v>0</v>
      </c>
      <c r="AJ4985" s="46">
        <f>IF((AI4985-AH4985) &gt; 1,0,IF((AI4985-AH4985)&lt;0,AH4985-AI4985,AI4985-AH4985))</f>
        <v>40800</v>
      </c>
      <c r="AK4985" s="46">
        <v>0.3</v>
      </c>
      <c r="AL4985" s="46">
        <f>AJ4985*(AK4985/100)</f>
        <v>122.4</v>
      </c>
    </row>
    <row r="4986" spans="1:38" x14ac:dyDescent="0.45">
      <c r="A4986" s="16"/>
      <c r="B4986" s="21"/>
      <c r="C4986" s="16"/>
      <c r="D4986" s="16"/>
      <c r="E4986" s="56">
        <v>3002</v>
      </c>
      <c r="F4986" s="56">
        <v>1478</v>
      </c>
      <c r="G4986" s="57" t="s">
        <v>7389</v>
      </c>
      <c r="H4986" s="56" t="s">
        <v>42</v>
      </c>
      <c r="I4986" s="56">
        <v>12970</v>
      </c>
      <c r="J4986" s="56">
        <v>1</v>
      </c>
      <c r="K4986" s="56">
        <v>1</v>
      </c>
      <c r="L4986" s="71">
        <v>30</v>
      </c>
      <c r="M4986" s="56" t="s">
        <v>43</v>
      </c>
      <c r="N4986" s="46">
        <f>((J4986*400)+(K4986*100))+L4986</f>
        <v>530</v>
      </c>
      <c r="O4986" s="46">
        <v>260</v>
      </c>
      <c r="P4986" s="46">
        <f>N4986*O4986</f>
        <v>137800</v>
      </c>
      <c r="Q4986" s="56"/>
      <c r="R4986" s="58"/>
      <c r="S4986" s="59"/>
      <c r="T4986" s="58"/>
      <c r="U4986" s="58"/>
      <c r="V4986" s="60"/>
      <c r="W4986" s="56"/>
      <c r="X4986" s="56"/>
      <c r="Y4986" s="56"/>
      <c r="Z4986" s="46"/>
      <c r="AA4986" s="66"/>
      <c r="AB4986" s="46"/>
      <c r="AC4986" s="46"/>
      <c r="AD4986" s="61"/>
      <c r="AE4986" s="61"/>
      <c r="AF4986" s="46"/>
      <c r="AG4986" s="46">
        <f>IF(AND(AF4986="",P4986=""),0,IF((AF4986=""),P4986,IF((P4986=""),AF4986,AF4986+P4986)))</f>
        <v>137800</v>
      </c>
      <c r="AH4986" s="46">
        <f>IF( (AA4986=""),AG4986*1,AG4986*(AA4986/100) )</f>
        <v>137800</v>
      </c>
      <c r="AI4986" s="46">
        <v>0</v>
      </c>
      <c r="AJ4986" s="46">
        <f>IF((AI4986-AH4986) &gt; 1,0,IF((AI4986-AH4986)&lt;0,AH4986-AI4986,AI4986-AH4986))</f>
        <v>137800</v>
      </c>
      <c r="AK4986" s="46">
        <v>0.3</v>
      </c>
      <c r="AL4986" s="46">
        <f>AJ4986*(AK4986/100)</f>
        <v>413.40000000000003</v>
      </c>
    </row>
    <row r="4987" spans="1:38" x14ac:dyDescent="0.45">
      <c r="A4987" s="16"/>
      <c r="B4987" s="21"/>
      <c r="C4987" s="16"/>
      <c r="D4987" s="16"/>
      <c r="E4987" s="56">
        <v>3003</v>
      </c>
      <c r="F4987" s="56">
        <v>1479</v>
      </c>
      <c r="G4987" s="57" t="s">
        <v>7390</v>
      </c>
      <c r="H4987" s="56" t="s">
        <v>42</v>
      </c>
      <c r="I4987" s="56">
        <v>12971</v>
      </c>
      <c r="J4987" s="56">
        <v>5</v>
      </c>
      <c r="K4987" s="56">
        <v>3</v>
      </c>
      <c r="L4987" s="71">
        <v>78</v>
      </c>
      <c r="M4987" s="56" t="s">
        <v>43</v>
      </c>
      <c r="N4987" s="46">
        <f>((J4987*400)+(K4987*100))+L4987</f>
        <v>2378</v>
      </c>
      <c r="O4987" s="46">
        <v>230</v>
      </c>
      <c r="P4987" s="46">
        <f>N4987*O4987</f>
        <v>546940</v>
      </c>
      <c r="Q4987" s="56"/>
      <c r="R4987" s="58"/>
      <c r="S4987" s="59"/>
      <c r="T4987" s="58"/>
      <c r="U4987" s="58"/>
      <c r="V4987" s="60"/>
      <c r="W4987" s="56"/>
      <c r="X4987" s="56"/>
      <c r="Y4987" s="56"/>
      <c r="Z4987" s="46"/>
      <c r="AA4987" s="66"/>
      <c r="AB4987" s="46"/>
      <c r="AC4987" s="46"/>
      <c r="AD4987" s="61"/>
      <c r="AE4987" s="61"/>
      <c r="AF4987" s="46"/>
      <c r="AG4987" s="46">
        <f>IF(AND(AF4987="",P4987=""),0,IF((AF4987=""),P4987,IF((P4987=""),AF4987,AF4987+P4987)))</f>
        <v>546940</v>
      </c>
      <c r="AH4987" s="46">
        <f>IF( (AA4987=""),AG4987*1,AG4987*(AA4987/100) )</f>
        <v>546940</v>
      </c>
      <c r="AI4987" s="46">
        <v>0</v>
      </c>
      <c r="AJ4987" s="46">
        <f>IF((AI4987-AH4987) &gt; 1,0,IF((AI4987-AH4987)&lt;0,AH4987-AI4987,AI4987-AH4987))</f>
        <v>546940</v>
      </c>
      <c r="AK4987" s="46">
        <v>0.3</v>
      </c>
      <c r="AL4987" s="46">
        <f>AJ4987*(AK4987/100)</f>
        <v>1640.82</v>
      </c>
    </row>
    <row r="4988" spans="1:38" x14ac:dyDescent="0.45">
      <c r="A4988" s="16"/>
      <c r="B4988" s="21"/>
      <c r="C4988" s="16"/>
      <c r="D4988" s="16"/>
      <c r="E4988" s="56">
        <v>3004</v>
      </c>
      <c r="F4988" s="56">
        <v>2489</v>
      </c>
      <c r="G4988" s="57" t="s">
        <v>7391</v>
      </c>
      <c r="H4988" s="56" t="s">
        <v>42</v>
      </c>
      <c r="I4988" s="56">
        <v>15623</v>
      </c>
      <c r="J4988" s="56">
        <v>22</v>
      </c>
      <c r="K4988" s="56">
        <v>1</v>
      </c>
      <c r="L4988" s="71">
        <v>83</v>
      </c>
      <c r="M4988" s="56" t="s">
        <v>43</v>
      </c>
      <c r="N4988" s="46">
        <f>((J4988*400)+(K4988*100))+L4988</f>
        <v>8983</v>
      </c>
      <c r="O4988" s="46">
        <v>200</v>
      </c>
      <c r="P4988" s="46">
        <f>N4988*O4988</f>
        <v>1796600</v>
      </c>
      <c r="Q4988" s="56"/>
      <c r="R4988" s="58"/>
      <c r="S4988" s="59"/>
      <c r="T4988" s="58"/>
      <c r="U4988" s="58"/>
      <c r="V4988" s="60"/>
      <c r="W4988" s="56"/>
      <c r="X4988" s="56"/>
      <c r="Y4988" s="56"/>
      <c r="Z4988" s="46"/>
      <c r="AA4988" s="66"/>
      <c r="AB4988" s="46"/>
      <c r="AC4988" s="46"/>
      <c r="AD4988" s="61"/>
      <c r="AE4988" s="61"/>
      <c r="AF4988" s="46"/>
      <c r="AG4988" s="46">
        <f>IF(AND(AF4988="",P4988=""),0,IF((AF4988=""),P4988,IF((P4988=""),AF4988,AF4988+P4988)))</f>
        <v>1796600</v>
      </c>
      <c r="AH4988" s="46">
        <f>IF( (AA4988=""),AG4988*1,AG4988*(AA4988/100) )</f>
        <v>1796600</v>
      </c>
      <c r="AI4988" s="46">
        <v>0</v>
      </c>
      <c r="AJ4988" s="46">
        <f>IF((AI4988-AH4988) &gt; 1,0,IF((AI4988-AH4988)&lt;0,AH4988-AI4988,AI4988-AH4988))</f>
        <v>1796600</v>
      </c>
      <c r="AK4988" s="46">
        <v>0.3</v>
      </c>
      <c r="AL4988" s="46">
        <f>AJ4988*(AK4988/100)</f>
        <v>5389.8</v>
      </c>
    </row>
    <row r="4989" spans="1:38" x14ac:dyDescent="0.45">
      <c r="A4989" s="16"/>
      <c r="B4989" s="21"/>
      <c r="C4989" s="16"/>
      <c r="D4989" s="16"/>
      <c r="E4989" s="56"/>
      <c r="F4989" s="56"/>
      <c r="G4989" s="57"/>
      <c r="H4989" s="56"/>
      <c r="I4989" s="56"/>
      <c r="J4989" s="56"/>
      <c r="K4989" s="56"/>
      <c r="L4989" s="71"/>
      <c r="M4989" s="56"/>
      <c r="N4989" s="46"/>
      <c r="O4989" s="46" t="s">
        <v>54</v>
      </c>
      <c r="P4989" s="46">
        <f>SUM(P4985:P4988)</f>
        <v>2522140</v>
      </c>
      <c r="Q4989" s="56"/>
      <c r="R4989" s="58"/>
      <c r="S4989" s="59"/>
      <c r="T4989" s="58"/>
      <c r="U4989" s="58"/>
      <c r="V4989" s="60"/>
      <c r="W4989" s="56"/>
      <c r="X4989" s="56"/>
      <c r="Y4989" s="56"/>
      <c r="Z4989" s="46"/>
      <c r="AA4989" s="66"/>
      <c r="AB4989" s="46"/>
      <c r="AC4989" s="46"/>
      <c r="AD4989" s="61"/>
      <c r="AE4989" s="61"/>
      <c r="AF4989" s="46"/>
      <c r="AG4989" s="46"/>
      <c r="AH4989" s="46">
        <f>SUM(AH4985:AH4988)</f>
        <v>2522140</v>
      </c>
      <c r="AI4989" s="46"/>
      <c r="AJ4989" s="46">
        <f>SUM(AJ4985:AJ4988)</f>
        <v>2522140</v>
      </c>
      <c r="AK4989" s="46"/>
      <c r="AL4989" s="46">
        <f>SUM(AL4985:AL4988)</f>
        <v>7566.42</v>
      </c>
    </row>
    <row r="4990" spans="1:38" x14ac:dyDescent="0.45">
      <c r="A4990" s="16" t="s">
        <v>7392</v>
      </c>
      <c r="B4990" s="21">
        <v>3749900345779</v>
      </c>
      <c r="C4990" s="16" t="s">
        <v>7393</v>
      </c>
      <c r="D4990" s="16" t="s">
        <v>7394</v>
      </c>
      <c r="E4990" s="56">
        <v>3005</v>
      </c>
      <c r="F4990" s="56">
        <v>207</v>
      </c>
      <c r="G4990" s="57" t="s">
        <v>7395</v>
      </c>
      <c r="H4990" s="56" t="s">
        <v>42</v>
      </c>
      <c r="I4990" s="56">
        <v>4431</v>
      </c>
      <c r="J4990" s="56">
        <v>0</v>
      </c>
      <c r="K4990" s="56">
        <v>1</v>
      </c>
      <c r="L4990" s="71">
        <v>2</v>
      </c>
      <c r="M4990" s="56" t="s">
        <v>90</v>
      </c>
      <c r="N4990" s="46">
        <f>((J4990*400)+(K4990*100))+L4990</f>
        <v>102</v>
      </c>
      <c r="O4990" s="46">
        <v>0</v>
      </c>
      <c r="P4990" s="46">
        <f>N4990*O4990</f>
        <v>0</v>
      </c>
      <c r="Q4990" s="56"/>
      <c r="R4990" s="58"/>
      <c r="S4990" s="59"/>
      <c r="T4990" s="58"/>
      <c r="U4990" s="58"/>
      <c r="V4990" s="60"/>
      <c r="W4990" s="56"/>
      <c r="X4990" s="56"/>
      <c r="Y4990" s="56"/>
      <c r="Z4990" s="46"/>
      <c r="AA4990" s="66"/>
      <c r="AB4990" s="46"/>
      <c r="AC4990" s="46"/>
      <c r="AD4990" s="61"/>
      <c r="AE4990" s="61"/>
      <c r="AF4990" s="46"/>
      <c r="AG4990" s="46">
        <f>IF(AND(AF4990="",P4990=""),0,IF((AF4990=""),P4990,IF((P4990=""),AF4990,AF4990+P4990)))</f>
        <v>0</v>
      </c>
      <c r="AH4990" s="46">
        <f>IF( (AA4990=""),AG4990*1,AG4990*(AA4990/100) )</f>
        <v>0</v>
      </c>
      <c r="AI4990" s="46">
        <v>50000000</v>
      </c>
      <c r="AJ4990" s="46">
        <f>IF((AI4990-AH4990) &gt; 1,0,IF((AI4990-AH4990)&lt;0,AH4990-AI4990,AI4990-AH4990))</f>
        <v>0</v>
      </c>
      <c r="AK4990" s="46">
        <v>0.01</v>
      </c>
      <c r="AL4990" s="46">
        <f>AJ4990*(AK4990/100)</f>
        <v>0</v>
      </c>
    </row>
    <row r="4991" spans="1:38" x14ac:dyDescent="0.45">
      <c r="A4991" s="16"/>
      <c r="B4991" s="21"/>
      <c r="C4991" s="16"/>
      <c r="D4991" s="16"/>
      <c r="E4991" s="56"/>
      <c r="F4991" s="56"/>
      <c r="G4991" s="57"/>
      <c r="H4991" s="56"/>
      <c r="I4991" s="56"/>
      <c r="J4991" s="56"/>
      <c r="K4991" s="56"/>
      <c r="L4991" s="71"/>
      <c r="M4991" s="56"/>
      <c r="N4991" s="46"/>
      <c r="O4991" s="46" t="s">
        <v>54</v>
      </c>
      <c r="P4991" s="46">
        <f>SUM(P4990:P4990)</f>
        <v>0</v>
      </c>
      <c r="Q4991" s="56"/>
      <c r="R4991" s="58"/>
      <c r="S4991" s="59"/>
      <c r="T4991" s="58"/>
      <c r="U4991" s="58"/>
      <c r="V4991" s="60"/>
      <c r="W4991" s="56"/>
      <c r="X4991" s="56"/>
      <c r="Y4991" s="56"/>
      <c r="Z4991" s="46"/>
      <c r="AA4991" s="66"/>
      <c r="AB4991" s="46"/>
      <c r="AC4991" s="46"/>
      <c r="AD4991" s="61"/>
      <c r="AE4991" s="61"/>
      <c r="AF4991" s="46"/>
      <c r="AG4991" s="46"/>
      <c r="AH4991" s="46">
        <f>SUM(AH4990:AH4990)</f>
        <v>0</v>
      </c>
      <c r="AI4991" s="46"/>
      <c r="AJ4991" s="46">
        <f>SUM(AJ4990:AJ4990)</f>
        <v>0</v>
      </c>
      <c r="AK4991" s="46"/>
      <c r="AL4991" s="46">
        <f>SUM(AL4990:AL4990)</f>
        <v>0</v>
      </c>
    </row>
    <row r="4992" spans="1:38" x14ac:dyDescent="0.45">
      <c r="A4992" s="16" t="s">
        <v>7396</v>
      </c>
      <c r="B4992" s="21">
        <v>3471201437335</v>
      </c>
      <c r="C4992" s="16" t="s">
        <v>7397</v>
      </c>
      <c r="D4992" s="16" t="s">
        <v>4369</v>
      </c>
      <c r="E4992" s="56">
        <v>3006</v>
      </c>
      <c r="F4992" s="56">
        <v>7950</v>
      </c>
      <c r="G4992" s="57" t="s">
        <v>7398</v>
      </c>
      <c r="H4992" s="56" t="s">
        <v>42</v>
      </c>
      <c r="I4992" s="56">
        <v>17460</v>
      </c>
      <c r="J4992" s="56"/>
      <c r="K4992" s="56"/>
      <c r="L4992" s="71"/>
      <c r="M4992" s="56"/>
      <c r="N4992" s="46"/>
      <c r="O4992" s="46"/>
      <c r="P4992" s="46"/>
      <c r="Q4992" s="56"/>
      <c r="R4992" s="58"/>
      <c r="S4992" s="59"/>
      <c r="T4992" s="58"/>
      <c r="U4992" s="58"/>
      <c r="V4992" s="60"/>
      <c r="W4992" s="56"/>
      <c r="X4992" s="56"/>
      <c r="Y4992" s="56"/>
      <c r="Z4992" s="46"/>
      <c r="AA4992" s="66"/>
      <c r="AB4992" s="46"/>
      <c r="AC4992" s="46"/>
      <c r="AD4992" s="61"/>
      <c r="AE4992" s="61"/>
      <c r="AF4992" s="46"/>
      <c r="AG4992" s="46"/>
      <c r="AH4992" s="46"/>
      <c r="AI4992" s="46"/>
      <c r="AJ4992" s="46"/>
      <c r="AK4992" s="46"/>
      <c r="AL4992" s="46"/>
    </row>
    <row r="4993" spans="1:38" x14ac:dyDescent="0.45">
      <c r="A4993" s="16"/>
      <c r="B4993" s="21"/>
      <c r="C4993" s="16"/>
      <c r="D4993" s="16"/>
      <c r="E4993" s="56"/>
      <c r="F4993" s="56"/>
      <c r="G4993" s="57"/>
      <c r="H4993" s="56"/>
      <c r="I4993" s="56"/>
      <c r="J4993" s="56"/>
      <c r="K4993" s="56"/>
      <c r="L4993" s="71"/>
      <c r="M4993" s="56"/>
      <c r="N4993" s="46"/>
      <c r="O4993" s="46" t="s">
        <v>54</v>
      </c>
      <c r="P4993" s="46">
        <f>SUM(P4992:P4992)</f>
        <v>0</v>
      </c>
      <c r="Q4993" s="56"/>
      <c r="R4993" s="58"/>
      <c r="S4993" s="59"/>
      <c r="T4993" s="58"/>
      <c r="U4993" s="58"/>
      <c r="V4993" s="60"/>
      <c r="W4993" s="56"/>
      <c r="X4993" s="56"/>
      <c r="Y4993" s="56"/>
      <c r="Z4993" s="46"/>
      <c r="AA4993" s="66"/>
      <c r="AB4993" s="46"/>
      <c r="AC4993" s="46"/>
      <c r="AD4993" s="61"/>
      <c r="AE4993" s="61"/>
      <c r="AF4993" s="46"/>
      <c r="AG4993" s="46"/>
      <c r="AH4993" s="46">
        <f>SUM(AH4992:AH4992)</f>
        <v>0</v>
      </c>
      <c r="AI4993" s="46"/>
      <c r="AJ4993" s="46">
        <f>SUM(AJ4992:AJ4992)</f>
        <v>0</v>
      </c>
      <c r="AK4993" s="46"/>
      <c r="AL4993" s="46">
        <f>SUM(AL4992:AL4992)</f>
        <v>0</v>
      </c>
    </row>
    <row r="4994" spans="1:38" x14ac:dyDescent="0.45">
      <c r="A4994" s="16" t="s">
        <v>7399</v>
      </c>
      <c r="B4994" s="21">
        <v>3770400026561</v>
      </c>
      <c r="C4994" s="16" t="s">
        <v>7400</v>
      </c>
      <c r="D4994" s="16" t="s">
        <v>4979</v>
      </c>
      <c r="E4994" s="56">
        <v>3007</v>
      </c>
      <c r="F4994" s="56">
        <v>6044</v>
      </c>
      <c r="G4994" s="57"/>
      <c r="H4994" s="56" t="s">
        <v>42</v>
      </c>
      <c r="I4994" s="56">
        <v>21526</v>
      </c>
      <c r="J4994" s="56">
        <v>0</v>
      </c>
      <c r="K4994" s="56">
        <v>0</v>
      </c>
      <c r="L4994" s="71">
        <v>20</v>
      </c>
      <c r="M4994" s="56" t="s">
        <v>208</v>
      </c>
      <c r="N4994" s="46">
        <f>((J4994*400)+(K4994*100))+L4994</f>
        <v>20</v>
      </c>
      <c r="O4994" s="46">
        <v>150</v>
      </c>
      <c r="P4994" s="46">
        <f>N4994*O4994</f>
        <v>3000</v>
      </c>
      <c r="Q4994" s="56"/>
      <c r="R4994" s="58"/>
      <c r="S4994" s="59"/>
      <c r="T4994" s="58"/>
      <c r="U4994" s="58"/>
      <c r="V4994" s="60"/>
      <c r="W4994" s="56"/>
      <c r="X4994" s="56"/>
      <c r="Y4994" s="56"/>
      <c r="Z4994" s="46"/>
      <c r="AA4994" s="66"/>
      <c r="AB4994" s="46"/>
      <c r="AC4994" s="46"/>
      <c r="AD4994" s="61"/>
      <c r="AE4994" s="61"/>
      <c r="AF4994" s="46"/>
      <c r="AG4994" s="46">
        <f>IF(AND(AF4994="",P4994=""),0,IF((AF4994=""),P4994,IF((P4994=""),AF4994,AF4994+P4994)))</f>
        <v>3000</v>
      </c>
      <c r="AH4994" s="46">
        <f>IF( (AA4994=""),AG4994*1,AG4994*(AA4994/100) )</f>
        <v>3000</v>
      </c>
      <c r="AI4994" s="46">
        <v>0</v>
      </c>
      <c r="AJ4994" s="46">
        <f>IF((AI4994-AH4994) &gt; 1,0,IF((AI4994-AH4994)&lt;0,AH4994-AI4994,AI4994-AH4994))</f>
        <v>3000</v>
      </c>
      <c r="AK4994" s="46">
        <v>0.02</v>
      </c>
      <c r="AL4994" s="46">
        <f>AJ4994*(AK4994/100)</f>
        <v>0.6</v>
      </c>
    </row>
    <row r="4995" spans="1:38" x14ac:dyDescent="0.45">
      <c r="A4995" s="16"/>
      <c r="B4995" s="21"/>
      <c r="C4995" s="16"/>
      <c r="D4995" s="16"/>
      <c r="E4995" s="56"/>
      <c r="F4995" s="56"/>
      <c r="G4995" s="57"/>
      <c r="H4995" s="56"/>
      <c r="I4995" s="56"/>
      <c r="J4995" s="56">
        <v>6</v>
      </c>
      <c r="K4995" s="56">
        <v>0</v>
      </c>
      <c r="L4995" s="71">
        <v>45</v>
      </c>
      <c r="M4995" s="56" t="s">
        <v>90</v>
      </c>
      <c r="N4995" s="46">
        <f>((J4995*400)+(K4995*100))+L4995</f>
        <v>2445</v>
      </c>
      <c r="O4995" s="46">
        <v>150</v>
      </c>
      <c r="P4995" s="46">
        <f>N4995*O4995</f>
        <v>366750</v>
      </c>
      <c r="Q4995" s="56"/>
      <c r="R4995" s="58"/>
      <c r="S4995" s="59"/>
      <c r="T4995" s="58"/>
      <c r="U4995" s="58"/>
      <c r="V4995" s="60"/>
      <c r="W4995" s="56"/>
      <c r="X4995" s="56"/>
      <c r="Y4995" s="56"/>
      <c r="Z4995" s="46"/>
      <c r="AA4995" s="66"/>
      <c r="AB4995" s="46"/>
      <c r="AC4995" s="46"/>
      <c r="AD4995" s="61"/>
      <c r="AE4995" s="61"/>
      <c r="AF4995" s="46"/>
      <c r="AG4995" s="46">
        <f>IF(AND(AF4995="",P4995=""),0,IF((AF4995=""),P4995,IF((P4995=""),AF4995,AF4995+P4995)))</f>
        <v>366750</v>
      </c>
      <c r="AH4995" s="46">
        <f>IF( (AA4995=""),AG4995*1,AG4995*(AA4995/100) )</f>
        <v>366750</v>
      </c>
      <c r="AI4995" s="46">
        <v>0</v>
      </c>
      <c r="AJ4995" s="46">
        <f>IF((AI4995-AH4995) &gt; 1,0,IF((AI4995-AH4995)&lt;0,AH4995-AI4995,AI4995-AH4995))</f>
        <v>366750</v>
      </c>
      <c r="AK4995" s="46">
        <v>0.01</v>
      </c>
      <c r="AL4995" s="46">
        <f>AJ4995*(AK4995/100)</f>
        <v>36.675000000000004</v>
      </c>
    </row>
    <row r="4996" spans="1:38" x14ac:dyDescent="0.45">
      <c r="A4996" s="16"/>
      <c r="B4996" s="21"/>
      <c r="C4996" s="16"/>
      <c r="D4996" s="16"/>
      <c r="E4996" s="56"/>
      <c r="F4996" s="56"/>
      <c r="G4996" s="57"/>
      <c r="H4996" s="56"/>
      <c r="I4996" s="56"/>
      <c r="J4996" s="56"/>
      <c r="K4996" s="56"/>
      <c r="L4996" s="71"/>
      <c r="M4996" s="56"/>
      <c r="N4996" s="46"/>
      <c r="O4996" s="46"/>
      <c r="P4996" s="46"/>
      <c r="Q4996" s="73">
        <v>1</v>
      </c>
      <c r="R4996" s="58" t="s">
        <v>7399</v>
      </c>
      <c r="S4996" s="59">
        <v>3770400026561</v>
      </c>
      <c r="T4996" s="58" t="s">
        <v>7400</v>
      </c>
      <c r="U4996" s="58" t="s">
        <v>4981</v>
      </c>
      <c r="V4996" s="60"/>
      <c r="W4996" s="56" t="s">
        <v>210</v>
      </c>
      <c r="X4996" s="56" t="s">
        <v>211</v>
      </c>
      <c r="Y4996" s="56" t="s">
        <v>212</v>
      </c>
      <c r="Z4996" s="46">
        <v>80</v>
      </c>
      <c r="AA4996" s="66">
        <v>100</v>
      </c>
      <c r="AB4996" s="46">
        <v>6900</v>
      </c>
      <c r="AC4996" s="46">
        <f>Z4996*AB4996</f>
        <v>552000</v>
      </c>
      <c r="AD4996" s="61">
        <v>5</v>
      </c>
      <c r="AE4996" s="61">
        <v>5</v>
      </c>
      <c r="AF4996" s="46">
        <f>(AC4996*(100-AE4996))/100</f>
        <v>524400</v>
      </c>
      <c r="AG4996" s="46">
        <f>IF( (AF4996=""),0,SUM(AF4996:AF4996) )</f>
        <v>524400</v>
      </c>
      <c r="AH4996" s="46">
        <f>(AG4996/100)*(AA4996)</f>
        <v>524400</v>
      </c>
      <c r="AI4996" s="46">
        <v>0</v>
      </c>
      <c r="AJ4996" s="46">
        <f>IF((AI4996-AH4996) &gt; 1,0,IF((AI4996-AH4996)&lt;0,AH4996-AI4996,AI4996-AH4996))</f>
        <v>524400</v>
      </c>
      <c r="AK4996" s="46">
        <v>0.02</v>
      </c>
      <c r="AL4996" s="46">
        <f>AJ4996*(AK4996/100)</f>
        <v>104.88000000000001</v>
      </c>
    </row>
    <row r="4997" spans="1:38" x14ac:dyDescent="0.45">
      <c r="A4997" s="16"/>
      <c r="B4997" s="21"/>
      <c r="C4997" s="16"/>
      <c r="D4997" s="16"/>
      <c r="E4997" s="56"/>
      <c r="F4997" s="56"/>
      <c r="G4997" s="57"/>
      <c r="H4997" s="56"/>
      <c r="I4997" s="56"/>
      <c r="J4997" s="56"/>
      <c r="K4997" s="56"/>
      <c r="L4997" s="71"/>
      <c r="M4997" s="56"/>
      <c r="N4997" s="46"/>
      <c r="O4997" s="46" t="s">
        <v>54</v>
      </c>
      <c r="P4997" s="46">
        <f>SUM(P4994:P4996)</f>
        <v>369750</v>
      </c>
      <c r="Q4997" s="56"/>
      <c r="R4997" s="58"/>
      <c r="S4997" s="59"/>
      <c r="T4997" s="58"/>
      <c r="U4997" s="58"/>
      <c r="V4997" s="60"/>
      <c r="W4997" s="56"/>
      <c r="X4997" s="56"/>
      <c r="Y4997" s="56"/>
      <c r="Z4997" s="46"/>
      <c r="AA4997" s="66"/>
      <c r="AB4997" s="46"/>
      <c r="AC4997" s="46"/>
      <c r="AD4997" s="61"/>
      <c r="AE4997" s="61"/>
      <c r="AF4997" s="46"/>
      <c r="AG4997" s="46"/>
      <c r="AH4997" s="46">
        <f>SUM(AH4994:AH4996)</f>
        <v>894150</v>
      </c>
      <c r="AI4997" s="46"/>
      <c r="AJ4997" s="46">
        <f>SUM(AJ4994:AJ4996)</f>
        <v>894150</v>
      </c>
      <c r="AK4997" s="46"/>
      <c r="AL4997" s="46">
        <f>SUM(AL4994:AL4996)</f>
        <v>142.15500000000003</v>
      </c>
    </row>
    <row r="4998" spans="1:38" x14ac:dyDescent="0.45">
      <c r="A4998" s="16" t="s">
        <v>7401</v>
      </c>
      <c r="B4998" s="21">
        <v>5340500084091</v>
      </c>
      <c r="C4998" s="16" t="s">
        <v>7402</v>
      </c>
      <c r="D4998" s="16" t="s">
        <v>7403</v>
      </c>
      <c r="E4998" s="56">
        <v>3008</v>
      </c>
      <c r="F4998" s="56">
        <v>9869</v>
      </c>
      <c r="G4998" s="57" t="s">
        <v>7404</v>
      </c>
      <c r="H4998" s="56" t="s">
        <v>42</v>
      </c>
      <c r="I4998" s="56">
        <v>13315</v>
      </c>
      <c r="J4998" s="56"/>
      <c r="K4998" s="56"/>
      <c r="L4998" s="71"/>
      <c r="M4998" s="56"/>
      <c r="N4998" s="46"/>
      <c r="O4998" s="46"/>
      <c r="P4998" s="46"/>
      <c r="Q4998" s="56"/>
      <c r="R4998" s="58"/>
      <c r="S4998" s="59"/>
      <c r="T4998" s="58"/>
      <c r="U4998" s="58"/>
      <c r="V4998" s="60"/>
      <c r="W4998" s="56"/>
      <c r="X4998" s="56"/>
      <c r="Y4998" s="56"/>
      <c r="Z4998" s="46"/>
      <c r="AA4998" s="66"/>
      <c r="AB4998" s="46"/>
      <c r="AC4998" s="46"/>
      <c r="AD4998" s="61"/>
      <c r="AE4998" s="61"/>
      <c r="AF4998" s="46"/>
      <c r="AG4998" s="46"/>
      <c r="AH4998" s="46"/>
      <c r="AI4998" s="46"/>
      <c r="AJ4998" s="46"/>
      <c r="AK4998" s="46"/>
      <c r="AL4998" s="46"/>
    </row>
    <row r="4999" spans="1:38" x14ac:dyDescent="0.45">
      <c r="A4999" s="16"/>
      <c r="B4999" s="21"/>
      <c r="C4999" s="16"/>
      <c r="D4999" s="16"/>
      <c r="E4999" s="56"/>
      <c r="F4999" s="56"/>
      <c r="G4999" s="57"/>
      <c r="H4999" s="56"/>
      <c r="I4999" s="56"/>
      <c r="J4999" s="56"/>
      <c r="K4999" s="56"/>
      <c r="L4999" s="71"/>
      <c r="M4999" s="56"/>
      <c r="N4999" s="46"/>
      <c r="O4999" s="46" t="s">
        <v>54</v>
      </c>
      <c r="P4999" s="46">
        <f>SUM(P4998:P4998)</f>
        <v>0</v>
      </c>
      <c r="Q4999" s="56"/>
      <c r="R4999" s="58"/>
      <c r="S4999" s="59"/>
      <c r="T4999" s="58"/>
      <c r="U4999" s="58"/>
      <c r="V4999" s="60"/>
      <c r="W4999" s="56"/>
      <c r="X4999" s="56"/>
      <c r="Y4999" s="56"/>
      <c r="Z4999" s="46"/>
      <c r="AA4999" s="66"/>
      <c r="AB4999" s="46"/>
      <c r="AC4999" s="46"/>
      <c r="AD4999" s="61"/>
      <c r="AE4999" s="61"/>
      <c r="AF4999" s="46"/>
      <c r="AG4999" s="46"/>
      <c r="AH4999" s="46">
        <f>SUM(AH4998:AH4998)</f>
        <v>0</v>
      </c>
      <c r="AI4999" s="46"/>
      <c r="AJ4999" s="46">
        <f>SUM(AJ4998:AJ4998)</f>
        <v>0</v>
      </c>
      <c r="AK4999" s="46"/>
      <c r="AL4999" s="46">
        <f>SUM(AL4998:AL4998)</f>
        <v>0</v>
      </c>
    </row>
    <row r="5000" spans="1:38" x14ac:dyDescent="0.45">
      <c r="A5000" s="16" t="s">
        <v>7405</v>
      </c>
      <c r="B5000" s="21"/>
      <c r="C5000" s="16" t="s">
        <v>7406</v>
      </c>
      <c r="D5000" s="16" t="s">
        <v>7407</v>
      </c>
      <c r="E5000" s="56">
        <v>3009</v>
      </c>
      <c r="F5000" s="56">
        <v>8776</v>
      </c>
      <c r="G5000" s="57" t="s">
        <v>7408</v>
      </c>
      <c r="H5000" s="56" t="s">
        <v>42</v>
      </c>
      <c r="I5000" s="56">
        <v>2919</v>
      </c>
      <c r="J5000" s="56"/>
      <c r="K5000" s="56"/>
      <c r="L5000" s="71"/>
      <c r="M5000" s="56"/>
      <c r="N5000" s="46"/>
      <c r="O5000" s="46"/>
      <c r="P5000" s="46"/>
      <c r="Q5000" s="56"/>
      <c r="R5000" s="58"/>
      <c r="S5000" s="59"/>
      <c r="T5000" s="58"/>
      <c r="U5000" s="58"/>
      <c r="V5000" s="60"/>
      <c r="W5000" s="56"/>
      <c r="X5000" s="56"/>
      <c r="Y5000" s="56"/>
      <c r="Z5000" s="46"/>
      <c r="AA5000" s="66"/>
      <c r="AB5000" s="46"/>
      <c r="AC5000" s="46"/>
      <c r="AD5000" s="61"/>
      <c r="AE5000" s="61"/>
      <c r="AF5000" s="46"/>
      <c r="AG5000" s="46"/>
      <c r="AH5000" s="46"/>
      <c r="AI5000" s="46"/>
      <c r="AJ5000" s="46"/>
      <c r="AK5000" s="46"/>
      <c r="AL5000" s="46"/>
    </row>
    <row r="5001" spans="1:38" x14ac:dyDescent="0.45">
      <c r="A5001" s="16"/>
      <c r="B5001" s="21"/>
      <c r="C5001" s="16"/>
      <c r="D5001" s="16"/>
      <c r="E5001" s="56"/>
      <c r="F5001" s="56"/>
      <c r="G5001" s="57"/>
      <c r="H5001" s="56"/>
      <c r="I5001" s="56"/>
      <c r="J5001" s="56"/>
      <c r="K5001" s="56"/>
      <c r="L5001" s="71"/>
      <c r="M5001" s="56"/>
      <c r="N5001" s="46"/>
      <c r="O5001" s="46" t="s">
        <v>54</v>
      </c>
      <c r="P5001" s="46">
        <f>SUM(P5000:P5000)</f>
        <v>0</v>
      </c>
      <c r="Q5001" s="56"/>
      <c r="R5001" s="58"/>
      <c r="S5001" s="59"/>
      <c r="T5001" s="58"/>
      <c r="U5001" s="58"/>
      <c r="V5001" s="60"/>
      <c r="W5001" s="56"/>
      <c r="X5001" s="56"/>
      <c r="Y5001" s="56"/>
      <c r="Z5001" s="46"/>
      <c r="AA5001" s="66"/>
      <c r="AB5001" s="46"/>
      <c r="AC5001" s="46"/>
      <c r="AD5001" s="61"/>
      <c r="AE5001" s="61"/>
      <c r="AF5001" s="46"/>
      <c r="AG5001" s="46"/>
      <c r="AH5001" s="46">
        <f>SUM(AH5000:AH5000)</f>
        <v>0</v>
      </c>
      <c r="AI5001" s="46"/>
      <c r="AJ5001" s="46">
        <f>SUM(AJ5000:AJ5000)</f>
        <v>0</v>
      </c>
      <c r="AK5001" s="46"/>
      <c r="AL5001" s="46">
        <f>SUM(AL5000:AL5000)</f>
        <v>0</v>
      </c>
    </row>
    <row r="5002" spans="1:38" x14ac:dyDescent="0.45">
      <c r="A5002" s="16" t="s">
        <v>7409</v>
      </c>
      <c r="B5002" s="21"/>
      <c r="C5002" s="16" t="s">
        <v>7410</v>
      </c>
      <c r="D5002" s="16" t="s">
        <v>7411</v>
      </c>
      <c r="E5002" s="56">
        <v>3010</v>
      </c>
      <c r="F5002" s="56">
        <v>7664</v>
      </c>
      <c r="G5002" s="57" t="s">
        <v>7412</v>
      </c>
      <c r="H5002" s="56" t="s">
        <v>42</v>
      </c>
      <c r="I5002" s="56">
        <v>8652</v>
      </c>
      <c r="J5002" s="56"/>
      <c r="K5002" s="56"/>
      <c r="L5002" s="71"/>
      <c r="M5002" s="56"/>
      <c r="N5002" s="46"/>
      <c r="O5002" s="46"/>
      <c r="P5002" s="46"/>
      <c r="Q5002" s="56"/>
      <c r="R5002" s="58"/>
      <c r="S5002" s="59"/>
      <c r="T5002" s="58"/>
      <c r="U5002" s="58"/>
      <c r="V5002" s="60"/>
      <c r="W5002" s="56"/>
      <c r="X5002" s="56"/>
      <c r="Y5002" s="56"/>
      <c r="Z5002" s="46"/>
      <c r="AA5002" s="66"/>
      <c r="AB5002" s="46"/>
      <c r="AC5002" s="46"/>
      <c r="AD5002" s="61"/>
      <c r="AE5002" s="61"/>
      <c r="AF5002" s="46"/>
      <c r="AG5002" s="46"/>
      <c r="AH5002" s="46"/>
      <c r="AI5002" s="46"/>
      <c r="AJ5002" s="46"/>
      <c r="AK5002" s="46"/>
      <c r="AL5002" s="46"/>
    </row>
    <row r="5003" spans="1:38" x14ac:dyDescent="0.45">
      <c r="A5003" s="16"/>
      <c r="B5003" s="21"/>
      <c r="C5003" s="16"/>
      <c r="D5003" s="16"/>
      <c r="E5003" s="56">
        <v>3011</v>
      </c>
      <c r="F5003" s="56">
        <v>9396</v>
      </c>
      <c r="G5003" s="57" t="s">
        <v>7413</v>
      </c>
      <c r="H5003" s="56" t="s">
        <v>42</v>
      </c>
      <c r="I5003" s="56">
        <v>8653</v>
      </c>
      <c r="J5003" s="56"/>
      <c r="K5003" s="56"/>
      <c r="L5003" s="71"/>
      <c r="M5003" s="56"/>
      <c r="N5003" s="46"/>
      <c r="O5003" s="46"/>
      <c r="P5003" s="46"/>
      <c r="Q5003" s="56"/>
      <c r="R5003" s="58"/>
      <c r="S5003" s="59"/>
      <c r="T5003" s="58"/>
      <c r="U5003" s="58"/>
      <c r="V5003" s="60"/>
      <c r="W5003" s="56"/>
      <c r="X5003" s="56"/>
      <c r="Y5003" s="56"/>
      <c r="Z5003" s="46"/>
      <c r="AA5003" s="66"/>
      <c r="AB5003" s="46"/>
      <c r="AC5003" s="46"/>
      <c r="AD5003" s="61"/>
      <c r="AE5003" s="61"/>
      <c r="AF5003" s="46"/>
      <c r="AG5003" s="46"/>
      <c r="AH5003" s="46"/>
      <c r="AI5003" s="46"/>
      <c r="AJ5003" s="46"/>
      <c r="AK5003" s="46"/>
      <c r="AL5003" s="46"/>
    </row>
    <row r="5004" spans="1:38" x14ac:dyDescent="0.45">
      <c r="A5004" s="16"/>
      <c r="B5004" s="21"/>
      <c r="C5004" s="16"/>
      <c r="D5004" s="16"/>
      <c r="E5004" s="56">
        <v>3012</v>
      </c>
      <c r="F5004" s="56">
        <v>9580</v>
      </c>
      <c r="G5004" s="57" t="s">
        <v>7414</v>
      </c>
      <c r="H5004" s="56" t="s">
        <v>42</v>
      </c>
      <c r="I5004" s="56">
        <v>27855</v>
      </c>
      <c r="J5004" s="56"/>
      <c r="K5004" s="56"/>
      <c r="L5004" s="71"/>
      <c r="M5004" s="56"/>
      <c r="N5004" s="46"/>
      <c r="O5004" s="46"/>
      <c r="P5004" s="46"/>
      <c r="Q5004" s="56"/>
      <c r="R5004" s="58"/>
      <c r="S5004" s="59"/>
      <c r="T5004" s="58"/>
      <c r="U5004" s="58"/>
      <c r="V5004" s="60"/>
      <c r="W5004" s="56"/>
      <c r="X5004" s="56"/>
      <c r="Y5004" s="56"/>
      <c r="Z5004" s="46"/>
      <c r="AA5004" s="66"/>
      <c r="AB5004" s="46"/>
      <c r="AC5004" s="46"/>
      <c r="AD5004" s="61"/>
      <c r="AE5004" s="61"/>
      <c r="AF5004" s="46"/>
      <c r="AG5004" s="46"/>
      <c r="AH5004" s="46"/>
      <c r="AI5004" s="46"/>
      <c r="AJ5004" s="46"/>
      <c r="AK5004" s="46"/>
      <c r="AL5004" s="46"/>
    </row>
    <row r="5005" spans="1:38" x14ac:dyDescent="0.45">
      <c r="A5005" s="16"/>
      <c r="B5005" s="21"/>
      <c r="C5005" s="16"/>
      <c r="D5005" s="16"/>
      <c r="E5005" s="56">
        <v>3013</v>
      </c>
      <c r="F5005" s="56">
        <v>8588</v>
      </c>
      <c r="G5005" s="57" t="s">
        <v>7415</v>
      </c>
      <c r="H5005" s="56" t="s">
        <v>42</v>
      </c>
      <c r="I5005" s="56">
        <v>27856</v>
      </c>
      <c r="J5005" s="56"/>
      <c r="K5005" s="56"/>
      <c r="L5005" s="71"/>
      <c r="M5005" s="56"/>
      <c r="N5005" s="46"/>
      <c r="O5005" s="46"/>
      <c r="P5005" s="46"/>
      <c r="Q5005" s="56"/>
      <c r="R5005" s="58"/>
      <c r="S5005" s="59"/>
      <c r="T5005" s="58"/>
      <c r="U5005" s="58"/>
      <c r="V5005" s="60"/>
      <c r="W5005" s="56"/>
      <c r="X5005" s="56"/>
      <c r="Y5005" s="56"/>
      <c r="Z5005" s="46"/>
      <c r="AA5005" s="66"/>
      <c r="AB5005" s="46"/>
      <c r="AC5005" s="46"/>
      <c r="AD5005" s="61"/>
      <c r="AE5005" s="61"/>
      <c r="AF5005" s="46"/>
      <c r="AG5005" s="46"/>
      <c r="AH5005" s="46"/>
      <c r="AI5005" s="46"/>
      <c r="AJ5005" s="46"/>
      <c r="AK5005" s="46"/>
      <c r="AL5005" s="46"/>
    </row>
    <row r="5006" spans="1:38" x14ac:dyDescent="0.45">
      <c r="A5006" s="16"/>
      <c r="B5006" s="21"/>
      <c r="C5006" s="16"/>
      <c r="D5006" s="16"/>
      <c r="E5006" s="56"/>
      <c r="F5006" s="56"/>
      <c r="G5006" s="57"/>
      <c r="H5006" s="56"/>
      <c r="I5006" s="56"/>
      <c r="J5006" s="56"/>
      <c r="K5006" s="56"/>
      <c r="L5006" s="71"/>
      <c r="M5006" s="56"/>
      <c r="N5006" s="46"/>
      <c r="O5006" s="46" t="s">
        <v>54</v>
      </c>
      <c r="P5006" s="46">
        <f>SUM(P5002:P5005)</f>
        <v>0</v>
      </c>
      <c r="Q5006" s="56"/>
      <c r="R5006" s="58"/>
      <c r="S5006" s="59"/>
      <c r="T5006" s="58"/>
      <c r="U5006" s="58"/>
      <c r="V5006" s="60"/>
      <c r="W5006" s="56"/>
      <c r="X5006" s="56"/>
      <c r="Y5006" s="56"/>
      <c r="Z5006" s="46"/>
      <c r="AA5006" s="66"/>
      <c r="AB5006" s="46"/>
      <c r="AC5006" s="46"/>
      <c r="AD5006" s="61"/>
      <c r="AE5006" s="61"/>
      <c r="AF5006" s="46"/>
      <c r="AG5006" s="46"/>
      <c r="AH5006" s="46">
        <f>SUM(AH5002:AH5005)</f>
        <v>0</v>
      </c>
      <c r="AI5006" s="46"/>
      <c r="AJ5006" s="46">
        <f>SUM(AJ5002:AJ5005)</f>
        <v>0</v>
      </c>
      <c r="AK5006" s="46"/>
      <c r="AL5006" s="46">
        <f>SUM(AL5002:AL5005)</f>
        <v>0</v>
      </c>
    </row>
    <row r="5007" spans="1:38" x14ac:dyDescent="0.45">
      <c r="A5007" s="16" t="s">
        <v>7416</v>
      </c>
      <c r="B5007" s="21"/>
      <c r="C5007" s="16" t="s">
        <v>7417</v>
      </c>
      <c r="D5007" s="16" t="s">
        <v>7418</v>
      </c>
      <c r="E5007" s="56">
        <v>3014</v>
      </c>
      <c r="F5007" s="56">
        <v>2675</v>
      </c>
      <c r="G5007" s="57" t="s">
        <v>7419</v>
      </c>
      <c r="H5007" s="56" t="s">
        <v>42</v>
      </c>
      <c r="I5007" s="56">
        <v>22901</v>
      </c>
      <c r="J5007" s="56">
        <v>0</v>
      </c>
      <c r="K5007" s="56">
        <v>0</v>
      </c>
      <c r="L5007" s="71">
        <v>69</v>
      </c>
      <c r="M5007" s="56" t="s">
        <v>43</v>
      </c>
      <c r="N5007" s="46">
        <f t="shared" ref="N5007:N5016" si="113">((J5007*400)+(K5007*100))+L5007</f>
        <v>69</v>
      </c>
      <c r="O5007" s="46">
        <v>1000</v>
      </c>
      <c r="P5007" s="46">
        <f t="shared" ref="P5007:P5016" si="114">N5007*O5007</f>
        <v>69000</v>
      </c>
      <c r="Q5007" s="56"/>
      <c r="R5007" s="58"/>
      <c r="S5007" s="59"/>
      <c r="T5007" s="58"/>
      <c r="U5007" s="58"/>
      <c r="V5007" s="60"/>
      <c r="W5007" s="56"/>
      <c r="X5007" s="56"/>
      <c r="Y5007" s="56"/>
      <c r="Z5007" s="46"/>
      <c r="AA5007" s="66"/>
      <c r="AB5007" s="46"/>
      <c r="AC5007" s="46"/>
      <c r="AD5007" s="61"/>
      <c r="AE5007" s="61"/>
      <c r="AF5007" s="46"/>
      <c r="AG5007" s="46">
        <f t="shared" ref="AG5007:AG5016" si="115">IF(AND(AF5007="",P5007=""),0,IF((AF5007=""),P5007,IF((P5007=""),AF5007,AF5007+P5007)))</f>
        <v>69000</v>
      </c>
      <c r="AH5007" s="46">
        <f t="shared" ref="AH5007:AH5016" si="116">IF( (AA5007=""),AG5007*1,AG5007*(AA5007/100) )</f>
        <v>69000</v>
      </c>
      <c r="AI5007" s="46">
        <v>0</v>
      </c>
      <c r="AJ5007" s="46">
        <f t="shared" ref="AJ5007:AJ5016" si="117">IF((AI5007-AH5007) &gt; 1,0,IF((AI5007-AH5007)&lt;0,AH5007-AI5007,AI5007-AH5007))</f>
        <v>69000</v>
      </c>
      <c r="AK5007" s="46">
        <v>0.3</v>
      </c>
      <c r="AL5007" s="46">
        <f t="shared" ref="AL5007:AL5016" si="118">AJ5007*(AK5007/100)</f>
        <v>207</v>
      </c>
    </row>
    <row r="5008" spans="1:38" x14ac:dyDescent="0.45">
      <c r="A5008" s="16"/>
      <c r="B5008" s="21"/>
      <c r="C5008" s="16"/>
      <c r="D5008" s="16"/>
      <c r="E5008" s="56">
        <v>3015</v>
      </c>
      <c r="F5008" s="56">
        <v>2677</v>
      </c>
      <c r="G5008" s="57" t="s">
        <v>7420</v>
      </c>
      <c r="H5008" s="56" t="s">
        <v>42</v>
      </c>
      <c r="I5008" s="56">
        <v>22902</v>
      </c>
      <c r="J5008" s="56">
        <v>0</v>
      </c>
      <c r="K5008" s="56">
        <v>0</v>
      </c>
      <c r="L5008" s="71">
        <v>72</v>
      </c>
      <c r="M5008" s="56" t="s">
        <v>43</v>
      </c>
      <c r="N5008" s="46">
        <f t="shared" si="113"/>
        <v>72</v>
      </c>
      <c r="O5008" s="46">
        <v>1000</v>
      </c>
      <c r="P5008" s="46">
        <f t="shared" si="114"/>
        <v>72000</v>
      </c>
      <c r="Q5008" s="56"/>
      <c r="R5008" s="58"/>
      <c r="S5008" s="59"/>
      <c r="T5008" s="58"/>
      <c r="U5008" s="58"/>
      <c r="V5008" s="60"/>
      <c r="W5008" s="56"/>
      <c r="X5008" s="56"/>
      <c r="Y5008" s="56"/>
      <c r="Z5008" s="46"/>
      <c r="AA5008" s="66"/>
      <c r="AB5008" s="46"/>
      <c r="AC5008" s="46"/>
      <c r="AD5008" s="61"/>
      <c r="AE5008" s="61"/>
      <c r="AF5008" s="46"/>
      <c r="AG5008" s="46">
        <f t="shared" si="115"/>
        <v>72000</v>
      </c>
      <c r="AH5008" s="46">
        <f t="shared" si="116"/>
        <v>72000</v>
      </c>
      <c r="AI5008" s="46">
        <v>0</v>
      </c>
      <c r="AJ5008" s="46">
        <f t="shared" si="117"/>
        <v>72000</v>
      </c>
      <c r="AK5008" s="46">
        <v>0.3</v>
      </c>
      <c r="AL5008" s="46">
        <f t="shared" si="118"/>
        <v>216</v>
      </c>
    </row>
    <row r="5009" spans="1:38" x14ac:dyDescent="0.45">
      <c r="A5009" s="16"/>
      <c r="B5009" s="21"/>
      <c r="C5009" s="16"/>
      <c r="D5009" s="16"/>
      <c r="E5009" s="56">
        <v>3016</v>
      </c>
      <c r="F5009" s="56">
        <v>2678</v>
      </c>
      <c r="G5009" s="57" t="s">
        <v>7421</v>
      </c>
      <c r="H5009" s="56" t="s">
        <v>42</v>
      </c>
      <c r="I5009" s="56">
        <v>22903</v>
      </c>
      <c r="J5009" s="56">
        <v>0</v>
      </c>
      <c r="K5009" s="56">
        <v>0</v>
      </c>
      <c r="L5009" s="71">
        <v>72</v>
      </c>
      <c r="M5009" s="56" t="s">
        <v>43</v>
      </c>
      <c r="N5009" s="46">
        <f t="shared" si="113"/>
        <v>72</v>
      </c>
      <c r="O5009" s="46">
        <v>1000</v>
      </c>
      <c r="P5009" s="46">
        <f t="shared" si="114"/>
        <v>72000</v>
      </c>
      <c r="Q5009" s="56"/>
      <c r="R5009" s="58"/>
      <c r="S5009" s="59"/>
      <c r="T5009" s="58"/>
      <c r="U5009" s="58"/>
      <c r="V5009" s="60"/>
      <c r="W5009" s="56"/>
      <c r="X5009" s="56"/>
      <c r="Y5009" s="56"/>
      <c r="Z5009" s="46"/>
      <c r="AA5009" s="66"/>
      <c r="AB5009" s="46"/>
      <c r="AC5009" s="46"/>
      <c r="AD5009" s="61"/>
      <c r="AE5009" s="61"/>
      <c r="AF5009" s="46"/>
      <c r="AG5009" s="46">
        <f t="shared" si="115"/>
        <v>72000</v>
      </c>
      <c r="AH5009" s="46">
        <f t="shared" si="116"/>
        <v>72000</v>
      </c>
      <c r="AI5009" s="46">
        <v>0</v>
      </c>
      <c r="AJ5009" s="46">
        <f t="shared" si="117"/>
        <v>72000</v>
      </c>
      <c r="AK5009" s="46">
        <v>0.3</v>
      </c>
      <c r="AL5009" s="46">
        <f t="shared" si="118"/>
        <v>216</v>
      </c>
    </row>
    <row r="5010" spans="1:38" x14ac:dyDescent="0.45">
      <c r="A5010" s="16"/>
      <c r="B5010" s="21"/>
      <c r="C5010" s="16"/>
      <c r="D5010" s="16"/>
      <c r="E5010" s="56">
        <v>3017</v>
      </c>
      <c r="F5010" s="56">
        <v>3087</v>
      </c>
      <c r="G5010" s="57" t="s">
        <v>7422</v>
      </c>
      <c r="H5010" s="56" t="s">
        <v>42</v>
      </c>
      <c r="I5010" s="56">
        <v>22904</v>
      </c>
      <c r="J5010" s="56">
        <v>0</v>
      </c>
      <c r="K5010" s="56">
        <v>0</v>
      </c>
      <c r="L5010" s="71">
        <v>72</v>
      </c>
      <c r="M5010" s="56" t="s">
        <v>43</v>
      </c>
      <c r="N5010" s="46">
        <f t="shared" si="113"/>
        <v>72</v>
      </c>
      <c r="O5010" s="46">
        <v>1000</v>
      </c>
      <c r="P5010" s="46">
        <f t="shared" si="114"/>
        <v>72000</v>
      </c>
      <c r="Q5010" s="56"/>
      <c r="R5010" s="58"/>
      <c r="S5010" s="59"/>
      <c r="T5010" s="58"/>
      <c r="U5010" s="58"/>
      <c r="V5010" s="60"/>
      <c r="W5010" s="56"/>
      <c r="X5010" s="56"/>
      <c r="Y5010" s="56"/>
      <c r="Z5010" s="46"/>
      <c r="AA5010" s="66"/>
      <c r="AB5010" s="46"/>
      <c r="AC5010" s="46"/>
      <c r="AD5010" s="61"/>
      <c r="AE5010" s="61"/>
      <c r="AF5010" s="46"/>
      <c r="AG5010" s="46">
        <f t="shared" si="115"/>
        <v>72000</v>
      </c>
      <c r="AH5010" s="46">
        <f t="shared" si="116"/>
        <v>72000</v>
      </c>
      <c r="AI5010" s="46">
        <v>0</v>
      </c>
      <c r="AJ5010" s="46">
        <f t="shared" si="117"/>
        <v>72000</v>
      </c>
      <c r="AK5010" s="46">
        <v>0.3</v>
      </c>
      <c r="AL5010" s="46">
        <f t="shared" si="118"/>
        <v>216</v>
      </c>
    </row>
    <row r="5011" spans="1:38" x14ac:dyDescent="0.45">
      <c r="A5011" s="16"/>
      <c r="B5011" s="21"/>
      <c r="C5011" s="16"/>
      <c r="D5011" s="16"/>
      <c r="E5011" s="56">
        <v>3018</v>
      </c>
      <c r="F5011" s="56">
        <v>3089</v>
      </c>
      <c r="G5011" s="57" t="s">
        <v>7423</v>
      </c>
      <c r="H5011" s="56" t="s">
        <v>42</v>
      </c>
      <c r="I5011" s="56">
        <v>22905</v>
      </c>
      <c r="J5011" s="56">
        <v>0</v>
      </c>
      <c r="K5011" s="56">
        <v>0</v>
      </c>
      <c r="L5011" s="71">
        <v>72</v>
      </c>
      <c r="M5011" s="56" t="s">
        <v>43</v>
      </c>
      <c r="N5011" s="46">
        <f t="shared" si="113"/>
        <v>72</v>
      </c>
      <c r="O5011" s="46">
        <v>1000</v>
      </c>
      <c r="P5011" s="46">
        <f t="shared" si="114"/>
        <v>72000</v>
      </c>
      <c r="Q5011" s="56"/>
      <c r="R5011" s="58"/>
      <c r="S5011" s="59"/>
      <c r="T5011" s="58"/>
      <c r="U5011" s="58"/>
      <c r="V5011" s="60"/>
      <c r="W5011" s="56"/>
      <c r="X5011" s="56"/>
      <c r="Y5011" s="56"/>
      <c r="Z5011" s="46"/>
      <c r="AA5011" s="66"/>
      <c r="AB5011" s="46"/>
      <c r="AC5011" s="46"/>
      <c r="AD5011" s="61"/>
      <c r="AE5011" s="61"/>
      <c r="AF5011" s="46"/>
      <c r="AG5011" s="46">
        <f t="shared" si="115"/>
        <v>72000</v>
      </c>
      <c r="AH5011" s="46">
        <f t="shared" si="116"/>
        <v>72000</v>
      </c>
      <c r="AI5011" s="46">
        <v>0</v>
      </c>
      <c r="AJ5011" s="46">
        <f t="shared" si="117"/>
        <v>72000</v>
      </c>
      <c r="AK5011" s="46">
        <v>0.3</v>
      </c>
      <c r="AL5011" s="46">
        <f t="shared" si="118"/>
        <v>216</v>
      </c>
    </row>
    <row r="5012" spans="1:38" x14ac:dyDescent="0.45">
      <c r="A5012" s="16"/>
      <c r="B5012" s="21"/>
      <c r="C5012" s="16"/>
      <c r="D5012" s="16"/>
      <c r="E5012" s="56">
        <v>3019</v>
      </c>
      <c r="F5012" s="56">
        <v>3090</v>
      </c>
      <c r="G5012" s="57" t="s">
        <v>7424</v>
      </c>
      <c r="H5012" s="56" t="s">
        <v>42</v>
      </c>
      <c r="I5012" s="56">
        <v>22906</v>
      </c>
      <c r="J5012" s="56">
        <v>0</v>
      </c>
      <c r="K5012" s="56">
        <v>0</v>
      </c>
      <c r="L5012" s="71">
        <v>72</v>
      </c>
      <c r="M5012" s="56" t="s">
        <v>43</v>
      </c>
      <c r="N5012" s="46">
        <f t="shared" si="113"/>
        <v>72</v>
      </c>
      <c r="O5012" s="46">
        <v>1000</v>
      </c>
      <c r="P5012" s="46">
        <f t="shared" si="114"/>
        <v>72000</v>
      </c>
      <c r="Q5012" s="56"/>
      <c r="R5012" s="58"/>
      <c r="S5012" s="59"/>
      <c r="T5012" s="58"/>
      <c r="U5012" s="58"/>
      <c r="V5012" s="60"/>
      <c r="W5012" s="56"/>
      <c r="X5012" s="56"/>
      <c r="Y5012" s="56"/>
      <c r="Z5012" s="46"/>
      <c r="AA5012" s="66"/>
      <c r="AB5012" s="46"/>
      <c r="AC5012" s="46"/>
      <c r="AD5012" s="61"/>
      <c r="AE5012" s="61"/>
      <c r="AF5012" s="46"/>
      <c r="AG5012" s="46">
        <f t="shared" si="115"/>
        <v>72000</v>
      </c>
      <c r="AH5012" s="46">
        <f t="shared" si="116"/>
        <v>72000</v>
      </c>
      <c r="AI5012" s="46">
        <v>0</v>
      </c>
      <c r="AJ5012" s="46">
        <f t="shared" si="117"/>
        <v>72000</v>
      </c>
      <c r="AK5012" s="46">
        <v>0.3</v>
      </c>
      <c r="AL5012" s="46">
        <f t="shared" si="118"/>
        <v>216</v>
      </c>
    </row>
    <row r="5013" spans="1:38" x14ac:dyDescent="0.45">
      <c r="A5013" s="16"/>
      <c r="B5013" s="21"/>
      <c r="C5013" s="16"/>
      <c r="D5013" s="16"/>
      <c r="E5013" s="56">
        <v>3020</v>
      </c>
      <c r="F5013" s="56">
        <v>3091</v>
      </c>
      <c r="G5013" s="57" t="s">
        <v>7425</v>
      </c>
      <c r="H5013" s="56" t="s">
        <v>42</v>
      </c>
      <c r="I5013" s="56">
        <v>22907</v>
      </c>
      <c r="J5013" s="56">
        <v>0</v>
      </c>
      <c r="K5013" s="56">
        <v>0</v>
      </c>
      <c r="L5013" s="71">
        <v>72</v>
      </c>
      <c r="M5013" s="56" t="s">
        <v>43</v>
      </c>
      <c r="N5013" s="46">
        <f t="shared" si="113"/>
        <v>72</v>
      </c>
      <c r="O5013" s="46">
        <v>1000</v>
      </c>
      <c r="P5013" s="46">
        <f t="shared" si="114"/>
        <v>72000</v>
      </c>
      <c r="Q5013" s="56"/>
      <c r="R5013" s="58"/>
      <c r="S5013" s="59"/>
      <c r="T5013" s="58"/>
      <c r="U5013" s="58"/>
      <c r="V5013" s="60"/>
      <c r="W5013" s="56"/>
      <c r="X5013" s="56"/>
      <c r="Y5013" s="56"/>
      <c r="Z5013" s="46"/>
      <c r="AA5013" s="66"/>
      <c r="AB5013" s="46"/>
      <c r="AC5013" s="46"/>
      <c r="AD5013" s="61"/>
      <c r="AE5013" s="61"/>
      <c r="AF5013" s="46"/>
      <c r="AG5013" s="46">
        <f t="shared" si="115"/>
        <v>72000</v>
      </c>
      <c r="AH5013" s="46">
        <f t="shared" si="116"/>
        <v>72000</v>
      </c>
      <c r="AI5013" s="46">
        <v>0</v>
      </c>
      <c r="AJ5013" s="46">
        <f t="shared" si="117"/>
        <v>72000</v>
      </c>
      <c r="AK5013" s="46">
        <v>0.3</v>
      </c>
      <c r="AL5013" s="46">
        <f t="shared" si="118"/>
        <v>216</v>
      </c>
    </row>
    <row r="5014" spans="1:38" x14ac:dyDescent="0.45">
      <c r="A5014" s="16"/>
      <c r="B5014" s="21"/>
      <c r="C5014" s="16"/>
      <c r="D5014" s="16"/>
      <c r="E5014" s="56">
        <v>3021</v>
      </c>
      <c r="F5014" s="56">
        <v>3092</v>
      </c>
      <c r="G5014" s="57" t="s">
        <v>7426</v>
      </c>
      <c r="H5014" s="56" t="s">
        <v>42</v>
      </c>
      <c r="I5014" s="56">
        <v>22908</v>
      </c>
      <c r="J5014" s="56">
        <v>0</v>
      </c>
      <c r="K5014" s="56">
        <v>0</v>
      </c>
      <c r="L5014" s="71">
        <v>72</v>
      </c>
      <c r="M5014" s="56" t="s">
        <v>43</v>
      </c>
      <c r="N5014" s="46">
        <f t="shared" si="113"/>
        <v>72</v>
      </c>
      <c r="O5014" s="46">
        <v>1000</v>
      </c>
      <c r="P5014" s="46">
        <f t="shared" si="114"/>
        <v>72000</v>
      </c>
      <c r="Q5014" s="56"/>
      <c r="R5014" s="58"/>
      <c r="S5014" s="59"/>
      <c r="T5014" s="58"/>
      <c r="U5014" s="58"/>
      <c r="V5014" s="60"/>
      <c r="W5014" s="56"/>
      <c r="X5014" s="56"/>
      <c r="Y5014" s="56"/>
      <c r="Z5014" s="46"/>
      <c r="AA5014" s="66"/>
      <c r="AB5014" s="46"/>
      <c r="AC5014" s="46"/>
      <c r="AD5014" s="61"/>
      <c r="AE5014" s="61"/>
      <c r="AF5014" s="46"/>
      <c r="AG5014" s="46">
        <f t="shared" si="115"/>
        <v>72000</v>
      </c>
      <c r="AH5014" s="46">
        <f t="shared" si="116"/>
        <v>72000</v>
      </c>
      <c r="AI5014" s="46">
        <v>0</v>
      </c>
      <c r="AJ5014" s="46">
        <f t="shared" si="117"/>
        <v>72000</v>
      </c>
      <c r="AK5014" s="46">
        <v>0.3</v>
      </c>
      <c r="AL5014" s="46">
        <f t="shared" si="118"/>
        <v>216</v>
      </c>
    </row>
    <row r="5015" spans="1:38" x14ac:dyDescent="0.45">
      <c r="A5015" s="16"/>
      <c r="B5015" s="21"/>
      <c r="C5015" s="16"/>
      <c r="D5015" s="16"/>
      <c r="E5015" s="56">
        <v>3022</v>
      </c>
      <c r="F5015" s="56">
        <v>3093</v>
      </c>
      <c r="G5015" s="57" t="s">
        <v>7427</v>
      </c>
      <c r="H5015" s="56" t="s">
        <v>42</v>
      </c>
      <c r="I5015" s="56">
        <v>22909</v>
      </c>
      <c r="J5015" s="56">
        <v>0</v>
      </c>
      <c r="K5015" s="56">
        <v>0</v>
      </c>
      <c r="L5015" s="71">
        <v>72</v>
      </c>
      <c r="M5015" s="56" t="s">
        <v>43</v>
      </c>
      <c r="N5015" s="46">
        <f t="shared" si="113"/>
        <v>72</v>
      </c>
      <c r="O5015" s="46">
        <v>1000</v>
      </c>
      <c r="P5015" s="46">
        <f t="shared" si="114"/>
        <v>72000</v>
      </c>
      <c r="Q5015" s="56"/>
      <c r="R5015" s="58"/>
      <c r="S5015" s="59"/>
      <c r="T5015" s="58"/>
      <c r="U5015" s="58"/>
      <c r="V5015" s="60"/>
      <c r="W5015" s="56"/>
      <c r="X5015" s="56"/>
      <c r="Y5015" s="56"/>
      <c r="Z5015" s="46"/>
      <c r="AA5015" s="66"/>
      <c r="AB5015" s="46"/>
      <c r="AC5015" s="46"/>
      <c r="AD5015" s="61"/>
      <c r="AE5015" s="61"/>
      <c r="AF5015" s="46"/>
      <c r="AG5015" s="46">
        <f t="shared" si="115"/>
        <v>72000</v>
      </c>
      <c r="AH5015" s="46">
        <f t="shared" si="116"/>
        <v>72000</v>
      </c>
      <c r="AI5015" s="46">
        <v>0</v>
      </c>
      <c r="AJ5015" s="46">
        <f t="shared" si="117"/>
        <v>72000</v>
      </c>
      <c r="AK5015" s="46">
        <v>0.3</v>
      </c>
      <c r="AL5015" s="46">
        <f t="shared" si="118"/>
        <v>216</v>
      </c>
    </row>
    <row r="5016" spans="1:38" x14ac:dyDescent="0.45">
      <c r="A5016" s="16"/>
      <c r="B5016" s="21"/>
      <c r="C5016" s="16"/>
      <c r="D5016" s="16"/>
      <c r="E5016" s="56">
        <v>3023</v>
      </c>
      <c r="F5016" s="56">
        <v>3094</v>
      </c>
      <c r="G5016" s="57" t="s">
        <v>7428</v>
      </c>
      <c r="H5016" s="56" t="s">
        <v>42</v>
      </c>
      <c r="I5016" s="56">
        <v>22910</v>
      </c>
      <c r="J5016" s="56">
        <v>0</v>
      </c>
      <c r="K5016" s="56">
        <v>0</v>
      </c>
      <c r="L5016" s="71">
        <v>72</v>
      </c>
      <c r="M5016" s="56" t="s">
        <v>43</v>
      </c>
      <c r="N5016" s="46">
        <f t="shared" si="113"/>
        <v>72</v>
      </c>
      <c r="O5016" s="46">
        <v>1000</v>
      </c>
      <c r="P5016" s="46">
        <f t="shared" si="114"/>
        <v>72000</v>
      </c>
      <c r="Q5016" s="56"/>
      <c r="R5016" s="58"/>
      <c r="S5016" s="59"/>
      <c r="T5016" s="58"/>
      <c r="U5016" s="58"/>
      <c r="V5016" s="60"/>
      <c r="W5016" s="56"/>
      <c r="X5016" s="56"/>
      <c r="Y5016" s="56"/>
      <c r="Z5016" s="46"/>
      <c r="AA5016" s="66"/>
      <c r="AB5016" s="46"/>
      <c r="AC5016" s="46"/>
      <c r="AD5016" s="61"/>
      <c r="AE5016" s="61"/>
      <c r="AF5016" s="46"/>
      <c r="AG5016" s="46">
        <f t="shared" si="115"/>
        <v>72000</v>
      </c>
      <c r="AH5016" s="46">
        <f t="shared" si="116"/>
        <v>72000</v>
      </c>
      <c r="AI5016" s="46">
        <v>0</v>
      </c>
      <c r="AJ5016" s="46">
        <f t="shared" si="117"/>
        <v>72000</v>
      </c>
      <c r="AK5016" s="46">
        <v>0.3</v>
      </c>
      <c r="AL5016" s="46">
        <f t="shared" si="118"/>
        <v>216</v>
      </c>
    </row>
    <row r="5017" spans="1:38" x14ac:dyDescent="0.45">
      <c r="A5017" s="16"/>
      <c r="B5017" s="21"/>
      <c r="C5017" s="16"/>
      <c r="D5017" s="16"/>
      <c r="E5017" s="56">
        <v>3024</v>
      </c>
      <c r="F5017" s="56">
        <v>7261</v>
      </c>
      <c r="G5017" s="57" t="s">
        <v>7429</v>
      </c>
      <c r="H5017" s="56" t="s">
        <v>42</v>
      </c>
      <c r="I5017" s="56">
        <v>22911</v>
      </c>
      <c r="J5017" s="56"/>
      <c r="K5017" s="56"/>
      <c r="L5017" s="71"/>
      <c r="M5017" s="56"/>
      <c r="N5017" s="46"/>
      <c r="O5017" s="46"/>
      <c r="P5017" s="46"/>
      <c r="Q5017" s="56"/>
      <c r="R5017" s="58"/>
      <c r="S5017" s="59"/>
      <c r="T5017" s="58"/>
      <c r="U5017" s="58"/>
      <c r="V5017" s="60"/>
      <c r="W5017" s="56"/>
      <c r="X5017" s="56"/>
      <c r="Y5017" s="56"/>
      <c r="Z5017" s="46"/>
      <c r="AA5017" s="66"/>
      <c r="AB5017" s="46"/>
      <c r="AC5017" s="46"/>
      <c r="AD5017" s="61"/>
      <c r="AE5017" s="61"/>
      <c r="AF5017" s="46"/>
      <c r="AG5017" s="46"/>
      <c r="AH5017" s="46"/>
      <c r="AI5017" s="46"/>
      <c r="AJ5017" s="46"/>
      <c r="AK5017" s="46"/>
      <c r="AL5017" s="46"/>
    </row>
    <row r="5018" spans="1:38" x14ac:dyDescent="0.45">
      <c r="A5018" s="16"/>
      <c r="B5018" s="21"/>
      <c r="C5018" s="16"/>
      <c r="D5018" s="16"/>
      <c r="E5018" s="56">
        <v>3025</v>
      </c>
      <c r="F5018" s="56">
        <v>6657</v>
      </c>
      <c r="G5018" s="57" t="s">
        <v>7430</v>
      </c>
      <c r="H5018" s="56" t="s">
        <v>42</v>
      </c>
      <c r="I5018" s="56">
        <v>22912</v>
      </c>
      <c r="J5018" s="56"/>
      <c r="K5018" s="56"/>
      <c r="L5018" s="71"/>
      <c r="M5018" s="56"/>
      <c r="N5018" s="46"/>
      <c r="O5018" s="46"/>
      <c r="P5018" s="46"/>
      <c r="Q5018" s="56"/>
      <c r="R5018" s="58"/>
      <c r="S5018" s="59"/>
      <c r="T5018" s="58"/>
      <c r="U5018" s="58"/>
      <c r="V5018" s="60"/>
      <c r="W5018" s="56"/>
      <c r="X5018" s="56"/>
      <c r="Y5018" s="56"/>
      <c r="Z5018" s="46"/>
      <c r="AA5018" s="66"/>
      <c r="AB5018" s="46"/>
      <c r="AC5018" s="46"/>
      <c r="AD5018" s="61"/>
      <c r="AE5018" s="61"/>
      <c r="AF5018" s="46"/>
      <c r="AG5018" s="46"/>
      <c r="AH5018" s="46"/>
      <c r="AI5018" s="46"/>
      <c r="AJ5018" s="46"/>
      <c r="AK5018" s="46"/>
      <c r="AL5018" s="46"/>
    </row>
    <row r="5019" spans="1:38" x14ac:dyDescent="0.45">
      <c r="A5019" s="16"/>
      <c r="B5019" s="21"/>
      <c r="C5019" s="16"/>
      <c r="D5019" s="16"/>
      <c r="E5019" s="56">
        <v>3026</v>
      </c>
      <c r="F5019" s="56">
        <v>8470</v>
      </c>
      <c r="G5019" s="57" t="s">
        <v>7431</v>
      </c>
      <c r="H5019" s="56" t="s">
        <v>42</v>
      </c>
      <c r="I5019" s="56">
        <v>22913</v>
      </c>
      <c r="J5019" s="56"/>
      <c r="K5019" s="56"/>
      <c r="L5019" s="71"/>
      <c r="M5019" s="56"/>
      <c r="N5019" s="46"/>
      <c r="O5019" s="46"/>
      <c r="P5019" s="46"/>
      <c r="Q5019" s="56"/>
      <c r="R5019" s="58"/>
      <c r="S5019" s="59"/>
      <c r="T5019" s="58"/>
      <c r="U5019" s="58"/>
      <c r="V5019" s="60"/>
      <c r="W5019" s="56"/>
      <c r="X5019" s="56"/>
      <c r="Y5019" s="56"/>
      <c r="Z5019" s="46"/>
      <c r="AA5019" s="66"/>
      <c r="AB5019" s="46"/>
      <c r="AC5019" s="46"/>
      <c r="AD5019" s="61"/>
      <c r="AE5019" s="61"/>
      <c r="AF5019" s="46"/>
      <c r="AG5019" s="46"/>
      <c r="AH5019" s="46"/>
      <c r="AI5019" s="46"/>
      <c r="AJ5019" s="46"/>
      <c r="AK5019" s="46"/>
      <c r="AL5019" s="46"/>
    </row>
    <row r="5020" spans="1:38" x14ac:dyDescent="0.45">
      <c r="A5020" s="16"/>
      <c r="B5020" s="21"/>
      <c r="C5020" s="16"/>
      <c r="D5020" s="16"/>
      <c r="E5020" s="56">
        <v>3027</v>
      </c>
      <c r="F5020" s="56">
        <v>7274</v>
      </c>
      <c r="G5020" s="57" t="s">
        <v>7432</v>
      </c>
      <c r="H5020" s="56" t="s">
        <v>42</v>
      </c>
      <c r="I5020" s="56">
        <v>22914</v>
      </c>
      <c r="J5020" s="56"/>
      <c r="K5020" s="56"/>
      <c r="L5020" s="71"/>
      <c r="M5020" s="56"/>
      <c r="N5020" s="46"/>
      <c r="O5020" s="46"/>
      <c r="P5020" s="46"/>
      <c r="Q5020" s="56"/>
      <c r="R5020" s="58"/>
      <c r="S5020" s="59"/>
      <c r="T5020" s="58"/>
      <c r="U5020" s="58"/>
      <c r="V5020" s="60"/>
      <c r="W5020" s="56"/>
      <c r="X5020" s="56"/>
      <c r="Y5020" s="56"/>
      <c r="Z5020" s="46"/>
      <c r="AA5020" s="66"/>
      <c r="AB5020" s="46"/>
      <c r="AC5020" s="46"/>
      <c r="AD5020" s="61"/>
      <c r="AE5020" s="61"/>
      <c r="AF5020" s="46"/>
      <c r="AG5020" s="46"/>
      <c r="AH5020" s="46"/>
      <c r="AI5020" s="46"/>
      <c r="AJ5020" s="46"/>
      <c r="AK5020" s="46"/>
      <c r="AL5020" s="46"/>
    </row>
    <row r="5021" spans="1:38" x14ac:dyDescent="0.45">
      <c r="A5021" s="16"/>
      <c r="B5021" s="21"/>
      <c r="C5021" s="16"/>
      <c r="D5021" s="16"/>
      <c r="E5021" s="56">
        <v>3028</v>
      </c>
      <c r="F5021" s="56">
        <v>8847</v>
      </c>
      <c r="G5021" s="57" t="s">
        <v>7433</v>
      </c>
      <c r="H5021" s="56" t="s">
        <v>42</v>
      </c>
      <c r="I5021" s="56">
        <v>22915</v>
      </c>
      <c r="J5021" s="56"/>
      <c r="K5021" s="56"/>
      <c r="L5021" s="71"/>
      <c r="M5021" s="56"/>
      <c r="N5021" s="46"/>
      <c r="O5021" s="46"/>
      <c r="P5021" s="46"/>
      <c r="Q5021" s="56"/>
      <c r="R5021" s="58"/>
      <c r="S5021" s="59"/>
      <c r="T5021" s="58"/>
      <c r="U5021" s="58"/>
      <c r="V5021" s="60"/>
      <c r="W5021" s="56"/>
      <c r="X5021" s="56"/>
      <c r="Y5021" s="56"/>
      <c r="Z5021" s="46"/>
      <c r="AA5021" s="66"/>
      <c r="AB5021" s="46"/>
      <c r="AC5021" s="46"/>
      <c r="AD5021" s="61"/>
      <c r="AE5021" s="61"/>
      <c r="AF5021" s="46"/>
      <c r="AG5021" s="46"/>
      <c r="AH5021" s="46"/>
      <c r="AI5021" s="46"/>
      <c r="AJ5021" s="46"/>
      <c r="AK5021" s="46"/>
      <c r="AL5021" s="46"/>
    </row>
    <row r="5022" spans="1:38" x14ac:dyDescent="0.45">
      <c r="A5022" s="16"/>
      <c r="B5022" s="21"/>
      <c r="C5022" s="16"/>
      <c r="D5022" s="16"/>
      <c r="E5022" s="56">
        <v>3029</v>
      </c>
      <c r="F5022" s="56">
        <v>8466</v>
      </c>
      <c r="G5022" s="57" t="s">
        <v>7434</v>
      </c>
      <c r="H5022" s="56" t="s">
        <v>42</v>
      </c>
      <c r="I5022" s="56">
        <v>22916</v>
      </c>
      <c r="J5022" s="56"/>
      <c r="K5022" s="56"/>
      <c r="L5022" s="71"/>
      <c r="M5022" s="56"/>
      <c r="N5022" s="46"/>
      <c r="O5022" s="46"/>
      <c r="P5022" s="46"/>
      <c r="Q5022" s="56"/>
      <c r="R5022" s="58"/>
      <c r="S5022" s="59"/>
      <c r="T5022" s="58"/>
      <c r="U5022" s="58"/>
      <c r="V5022" s="60"/>
      <c r="W5022" s="56"/>
      <c r="X5022" s="56"/>
      <c r="Y5022" s="56"/>
      <c r="Z5022" s="46"/>
      <c r="AA5022" s="66"/>
      <c r="AB5022" s="46"/>
      <c r="AC5022" s="46"/>
      <c r="AD5022" s="61"/>
      <c r="AE5022" s="61"/>
      <c r="AF5022" s="46"/>
      <c r="AG5022" s="46"/>
      <c r="AH5022" s="46"/>
      <c r="AI5022" s="46"/>
      <c r="AJ5022" s="46"/>
      <c r="AK5022" s="46"/>
      <c r="AL5022" s="46"/>
    </row>
    <row r="5023" spans="1:38" x14ac:dyDescent="0.45">
      <c r="A5023" s="16"/>
      <c r="B5023" s="21"/>
      <c r="C5023" s="16"/>
      <c r="D5023" s="16"/>
      <c r="E5023" s="56">
        <v>3030</v>
      </c>
      <c r="F5023" s="56">
        <v>9378</v>
      </c>
      <c r="G5023" s="57" t="s">
        <v>7435</v>
      </c>
      <c r="H5023" s="56" t="s">
        <v>42</v>
      </c>
      <c r="I5023" s="56">
        <v>22917</v>
      </c>
      <c r="J5023" s="56"/>
      <c r="K5023" s="56"/>
      <c r="L5023" s="71"/>
      <c r="M5023" s="56"/>
      <c r="N5023" s="46"/>
      <c r="O5023" s="46"/>
      <c r="P5023" s="46"/>
      <c r="Q5023" s="56"/>
      <c r="R5023" s="58"/>
      <c r="S5023" s="59"/>
      <c r="T5023" s="58"/>
      <c r="U5023" s="58"/>
      <c r="V5023" s="60"/>
      <c r="W5023" s="56"/>
      <c r="X5023" s="56"/>
      <c r="Y5023" s="56"/>
      <c r="Z5023" s="46"/>
      <c r="AA5023" s="66"/>
      <c r="AB5023" s="46"/>
      <c r="AC5023" s="46"/>
      <c r="AD5023" s="61"/>
      <c r="AE5023" s="61"/>
      <c r="AF5023" s="46"/>
      <c r="AG5023" s="46"/>
      <c r="AH5023" s="46"/>
      <c r="AI5023" s="46"/>
      <c r="AJ5023" s="46"/>
      <c r="AK5023" s="46"/>
      <c r="AL5023" s="46"/>
    </row>
    <row r="5024" spans="1:38" x14ac:dyDescent="0.45">
      <c r="A5024" s="16"/>
      <c r="B5024" s="21"/>
      <c r="C5024" s="16"/>
      <c r="D5024" s="16"/>
      <c r="E5024" s="56">
        <v>3031</v>
      </c>
      <c r="F5024" s="56">
        <v>8156</v>
      </c>
      <c r="G5024" s="57" t="s">
        <v>7436</v>
      </c>
      <c r="H5024" s="56" t="s">
        <v>42</v>
      </c>
      <c r="I5024" s="56">
        <v>22918</v>
      </c>
      <c r="J5024" s="56"/>
      <c r="K5024" s="56"/>
      <c r="L5024" s="71"/>
      <c r="M5024" s="56"/>
      <c r="N5024" s="46"/>
      <c r="O5024" s="46"/>
      <c r="P5024" s="46"/>
      <c r="Q5024" s="56"/>
      <c r="R5024" s="58"/>
      <c r="S5024" s="59"/>
      <c r="T5024" s="58"/>
      <c r="U5024" s="58"/>
      <c r="V5024" s="60"/>
      <c r="W5024" s="56"/>
      <c r="X5024" s="56"/>
      <c r="Y5024" s="56"/>
      <c r="Z5024" s="46"/>
      <c r="AA5024" s="66"/>
      <c r="AB5024" s="46"/>
      <c r="AC5024" s="46"/>
      <c r="AD5024" s="61"/>
      <c r="AE5024" s="61"/>
      <c r="AF5024" s="46"/>
      <c r="AG5024" s="46"/>
      <c r="AH5024" s="46"/>
      <c r="AI5024" s="46"/>
      <c r="AJ5024" s="46"/>
      <c r="AK5024" s="46"/>
      <c r="AL5024" s="46"/>
    </row>
    <row r="5025" spans="1:38" x14ac:dyDescent="0.45">
      <c r="A5025" s="16"/>
      <c r="B5025" s="21"/>
      <c r="C5025" s="16"/>
      <c r="D5025" s="16"/>
      <c r="E5025" s="56">
        <v>3032</v>
      </c>
      <c r="F5025" s="56">
        <v>7584</v>
      </c>
      <c r="G5025" s="57" t="s">
        <v>7437</v>
      </c>
      <c r="H5025" s="56" t="s">
        <v>42</v>
      </c>
      <c r="I5025" s="56">
        <v>22919</v>
      </c>
      <c r="J5025" s="56"/>
      <c r="K5025" s="56"/>
      <c r="L5025" s="71"/>
      <c r="M5025" s="56"/>
      <c r="N5025" s="46"/>
      <c r="O5025" s="46"/>
      <c r="P5025" s="46"/>
      <c r="Q5025" s="56"/>
      <c r="R5025" s="58"/>
      <c r="S5025" s="59"/>
      <c r="T5025" s="58"/>
      <c r="U5025" s="58"/>
      <c r="V5025" s="60"/>
      <c r="W5025" s="56"/>
      <c r="X5025" s="56"/>
      <c r="Y5025" s="56"/>
      <c r="Z5025" s="46"/>
      <c r="AA5025" s="66"/>
      <c r="AB5025" s="46"/>
      <c r="AC5025" s="46"/>
      <c r="AD5025" s="61"/>
      <c r="AE5025" s="61"/>
      <c r="AF5025" s="46"/>
      <c r="AG5025" s="46"/>
      <c r="AH5025" s="46"/>
      <c r="AI5025" s="46"/>
      <c r="AJ5025" s="46"/>
      <c r="AK5025" s="46"/>
      <c r="AL5025" s="46"/>
    </row>
    <row r="5026" spans="1:38" x14ac:dyDescent="0.45">
      <c r="A5026" s="16"/>
      <c r="B5026" s="21"/>
      <c r="C5026" s="16"/>
      <c r="D5026" s="16"/>
      <c r="E5026" s="56">
        <v>3033</v>
      </c>
      <c r="F5026" s="56">
        <v>6704</v>
      </c>
      <c r="G5026" s="57" t="s">
        <v>7438</v>
      </c>
      <c r="H5026" s="56" t="s">
        <v>42</v>
      </c>
      <c r="I5026" s="56">
        <v>22920</v>
      </c>
      <c r="J5026" s="56"/>
      <c r="K5026" s="56"/>
      <c r="L5026" s="71"/>
      <c r="M5026" s="56"/>
      <c r="N5026" s="46"/>
      <c r="O5026" s="46"/>
      <c r="P5026" s="46"/>
      <c r="Q5026" s="56"/>
      <c r="R5026" s="58"/>
      <c r="S5026" s="59"/>
      <c r="T5026" s="58"/>
      <c r="U5026" s="58"/>
      <c r="V5026" s="60"/>
      <c r="W5026" s="56"/>
      <c r="X5026" s="56"/>
      <c r="Y5026" s="56"/>
      <c r="Z5026" s="46"/>
      <c r="AA5026" s="66"/>
      <c r="AB5026" s="46"/>
      <c r="AC5026" s="46"/>
      <c r="AD5026" s="61"/>
      <c r="AE5026" s="61"/>
      <c r="AF5026" s="46"/>
      <c r="AG5026" s="46"/>
      <c r="AH5026" s="46"/>
      <c r="AI5026" s="46"/>
      <c r="AJ5026" s="46"/>
      <c r="AK5026" s="46"/>
      <c r="AL5026" s="46"/>
    </row>
    <row r="5027" spans="1:38" x14ac:dyDescent="0.45">
      <c r="A5027" s="16"/>
      <c r="B5027" s="21"/>
      <c r="C5027" s="16"/>
      <c r="D5027" s="16"/>
      <c r="E5027" s="56">
        <v>3034</v>
      </c>
      <c r="F5027" s="56">
        <v>6705</v>
      </c>
      <c r="G5027" s="57" t="s">
        <v>7439</v>
      </c>
      <c r="H5027" s="56" t="s">
        <v>42</v>
      </c>
      <c r="I5027" s="56">
        <v>22921</v>
      </c>
      <c r="J5027" s="56"/>
      <c r="K5027" s="56"/>
      <c r="L5027" s="71"/>
      <c r="M5027" s="56"/>
      <c r="N5027" s="46"/>
      <c r="O5027" s="46"/>
      <c r="P5027" s="46"/>
      <c r="Q5027" s="56"/>
      <c r="R5027" s="58"/>
      <c r="S5027" s="59"/>
      <c r="T5027" s="58"/>
      <c r="U5027" s="58"/>
      <c r="V5027" s="60"/>
      <c r="W5027" s="56"/>
      <c r="X5027" s="56"/>
      <c r="Y5027" s="56"/>
      <c r="Z5027" s="46"/>
      <c r="AA5027" s="66"/>
      <c r="AB5027" s="46"/>
      <c r="AC5027" s="46"/>
      <c r="AD5027" s="61"/>
      <c r="AE5027" s="61"/>
      <c r="AF5027" s="46"/>
      <c r="AG5027" s="46"/>
      <c r="AH5027" s="46"/>
      <c r="AI5027" s="46"/>
      <c r="AJ5027" s="46"/>
      <c r="AK5027" s="46"/>
      <c r="AL5027" s="46"/>
    </row>
    <row r="5028" spans="1:38" x14ac:dyDescent="0.45">
      <c r="A5028" s="16"/>
      <c r="B5028" s="21"/>
      <c r="C5028" s="16"/>
      <c r="D5028" s="16"/>
      <c r="E5028" s="56">
        <v>3035</v>
      </c>
      <c r="F5028" s="56">
        <v>7965</v>
      </c>
      <c r="G5028" s="57" t="s">
        <v>7440</v>
      </c>
      <c r="H5028" s="56" t="s">
        <v>42</v>
      </c>
      <c r="I5028" s="56">
        <v>22959</v>
      </c>
      <c r="J5028" s="56"/>
      <c r="K5028" s="56"/>
      <c r="L5028" s="71"/>
      <c r="M5028" s="56"/>
      <c r="N5028" s="46"/>
      <c r="O5028" s="46"/>
      <c r="P5028" s="46"/>
      <c r="Q5028" s="56"/>
      <c r="R5028" s="58"/>
      <c r="S5028" s="59"/>
      <c r="T5028" s="58"/>
      <c r="U5028" s="58"/>
      <c r="V5028" s="60"/>
      <c r="W5028" s="56"/>
      <c r="X5028" s="56"/>
      <c r="Y5028" s="56"/>
      <c r="Z5028" s="46"/>
      <c r="AA5028" s="66"/>
      <c r="AB5028" s="46"/>
      <c r="AC5028" s="46"/>
      <c r="AD5028" s="61"/>
      <c r="AE5028" s="61"/>
      <c r="AF5028" s="46"/>
      <c r="AG5028" s="46"/>
      <c r="AH5028" s="46"/>
      <c r="AI5028" s="46"/>
      <c r="AJ5028" s="46"/>
      <c r="AK5028" s="46"/>
      <c r="AL5028" s="46"/>
    </row>
    <row r="5029" spans="1:38" x14ac:dyDescent="0.45">
      <c r="A5029" s="16"/>
      <c r="B5029" s="21"/>
      <c r="C5029" s="16"/>
      <c r="D5029" s="16"/>
      <c r="E5029" s="56">
        <v>3036</v>
      </c>
      <c r="F5029" s="56">
        <v>8167</v>
      </c>
      <c r="G5029" s="57" t="s">
        <v>7441</v>
      </c>
      <c r="H5029" s="56" t="s">
        <v>42</v>
      </c>
      <c r="I5029" s="56">
        <v>22960</v>
      </c>
      <c r="J5029" s="56"/>
      <c r="K5029" s="56"/>
      <c r="L5029" s="71"/>
      <c r="M5029" s="56"/>
      <c r="N5029" s="46"/>
      <c r="O5029" s="46"/>
      <c r="P5029" s="46"/>
      <c r="Q5029" s="56"/>
      <c r="R5029" s="58"/>
      <c r="S5029" s="59"/>
      <c r="T5029" s="58"/>
      <c r="U5029" s="58"/>
      <c r="V5029" s="60"/>
      <c r="W5029" s="56"/>
      <c r="X5029" s="56"/>
      <c r="Y5029" s="56"/>
      <c r="Z5029" s="46"/>
      <c r="AA5029" s="66"/>
      <c r="AB5029" s="46"/>
      <c r="AC5029" s="46"/>
      <c r="AD5029" s="61"/>
      <c r="AE5029" s="61"/>
      <c r="AF5029" s="46"/>
      <c r="AG5029" s="46"/>
      <c r="AH5029" s="46"/>
      <c r="AI5029" s="46"/>
      <c r="AJ5029" s="46"/>
      <c r="AK5029" s="46"/>
      <c r="AL5029" s="46"/>
    </row>
    <row r="5030" spans="1:38" x14ac:dyDescent="0.45">
      <c r="A5030" s="16"/>
      <c r="B5030" s="21"/>
      <c r="C5030" s="16"/>
      <c r="D5030" s="16"/>
      <c r="E5030" s="56">
        <v>3037</v>
      </c>
      <c r="F5030" s="56">
        <v>9019</v>
      </c>
      <c r="G5030" s="57" t="s">
        <v>7442</v>
      </c>
      <c r="H5030" s="56" t="s">
        <v>42</v>
      </c>
      <c r="I5030" s="56">
        <v>22961</v>
      </c>
      <c r="J5030" s="56"/>
      <c r="K5030" s="56"/>
      <c r="L5030" s="71"/>
      <c r="M5030" s="56"/>
      <c r="N5030" s="46"/>
      <c r="O5030" s="46"/>
      <c r="P5030" s="46"/>
      <c r="Q5030" s="56"/>
      <c r="R5030" s="58"/>
      <c r="S5030" s="59"/>
      <c r="T5030" s="58"/>
      <c r="U5030" s="58"/>
      <c r="V5030" s="60"/>
      <c r="W5030" s="56"/>
      <c r="X5030" s="56"/>
      <c r="Y5030" s="56"/>
      <c r="Z5030" s="46"/>
      <c r="AA5030" s="66"/>
      <c r="AB5030" s="46"/>
      <c r="AC5030" s="46"/>
      <c r="AD5030" s="61"/>
      <c r="AE5030" s="61"/>
      <c r="AF5030" s="46"/>
      <c r="AG5030" s="46"/>
      <c r="AH5030" s="46"/>
      <c r="AI5030" s="46"/>
      <c r="AJ5030" s="46"/>
      <c r="AK5030" s="46"/>
      <c r="AL5030" s="46"/>
    </row>
    <row r="5031" spans="1:38" x14ac:dyDescent="0.45">
      <c r="A5031" s="16"/>
      <c r="B5031" s="21"/>
      <c r="C5031" s="16"/>
      <c r="D5031" s="16"/>
      <c r="E5031" s="56">
        <v>3038</v>
      </c>
      <c r="F5031" s="56">
        <v>8181</v>
      </c>
      <c r="G5031" s="57" t="s">
        <v>7443</v>
      </c>
      <c r="H5031" s="56" t="s">
        <v>42</v>
      </c>
      <c r="I5031" s="56">
        <v>22962</v>
      </c>
      <c r="J5031" s="56"/>
      <c r="K5031" s="56"/>
      <c r="L5031" s="71"/>
      <c r="M5031" s="56"/>
      <c r="N5031" s="46"/>
      <c r="O5031" s="46"/>
      <c r="P5031" s="46"/>
      <c r="Q5031" s="56"/>
      <c r="R5031" s="58"/>
      <c r="S5031" s="59"/>
      <c r="T5031" s="58"/>
      <c r="U5031" s="58"/>
      <c r="V5031" s="60"/>
      <c r="W5031" s="56"/>
      <c r="X5031" s="56"/>
      <c r="Y5031" s="56"/>
      <c r="Z5031" s="46"/>
      <c r="AA5031" s="66"/>
      <c r="AB5031" s="46"/>
      <c r="AC5031" s="46"/>
      <c r="AD5031" s="61"/>
      <c r="AE5031" s="61"/>
      <c r="AF5031" s="46"/>
      <c r="AG5031" s="46"/>
      <c r="AH5031" s="46"/>
      <c r="AI5031" s="46"/>
      <c r="AJ5031" s="46"/>
      <c r="AK5031" s="46"/>
      <c r="AL5031" s="46"/>
    </row>
    <row r="5032" spans="1:38" x14ac:dyDescent="0.45">
      <c r="A5032" s="16"/>
      <c r="B5032" s="21"/>
      <c r="C5032" s="16"/>
      <c r="D5032" s="16"/>
      <c r="E5032" s="56">
        <v>3039</v>
      </c>
      <c r="F5032" s="56">
        <v>7611</v>
      </c>
      <c r="G5032" s="57" t="s">
        <v>7444</v>
      </c>
      <c r="H5032" s="56" t="s">
        <v>42</v>
      </c>
      <c r="I5032" s="56">
        <v>22963</v>
      </c>
      <c r="J5032" s="56"/>
      <c r="K5032" s="56"/>
      <c r="L5032" s="71"/>
      <c r="M5032" s="56"/>
      <c r="N5032" s="46"/>
      <c r="O5032" s="46"/>
      <c r="P5032" s="46"/>
      <c r="Q5032" s="56"/>
      <c r="R5032" s="58"/>
      <c r="S5032" s="59"/>
      <c r="T5032" s="58"/>
      <c r="U5032" s="58"/>
      <c r="V5032" s="60"/>
      <c r="W5032" s="56"/>
      <c r="X5032" s="56"/>
      <c r="Y5032" s="56"/>
      <c r="Z5032" s="46"/>
      <c r="AA5032" s="66"/>
      <c r="AB5032" s="46"/>
      <c r="AC5032" s="46"/>
      <c r="AD5032" s="61"/>
      <c r="AE5032" s="61"/>
      <c r="AF5032" s="46"/>
      <c r="AG5032" s="46"/>
      <c r="AH5032" s="46"/>
      <c r="AI5032" s="46"/>
      <c r="AJ5032" s="46"/>
      <c r="AK5032" s="46"/>
      <c r="AL5032" s="46"/>
    </row>
    <row r="5033" spans="1:38" x14ac:dyDescent="0.45">
      <c r="A5033" s="16"/>
      <c r="B5033" s="21"/>
      <c r="C5033" s="16"/>
      <c r="D5033" s="16"/>
      <c r="E5033" s="56">
        <v>3040</v>
      </c>
      <c r="F5033" s="56">
        <v>3088</v>
      </c>
      <c r="G5033" s="57" t="s">
        <v>7445</v>
      </c>
      <c r="H5033" s="56" t="s">
        <v>42</v>
      </c>
      <c r="I5033" s="56">
        <v>22964</v>
      </c>
      <c r="J5033" s="56">
        <v>0</v>
      </c>
      <c r="K5033" s="56">
        <v>0</v>
      </c>
      <c r="L5033" s="71">
        <v>72</v>
      </c>
      <c r="M5033" s="56" t="s">
        <v>43</v>
      </c>
      <c r="N5033" s="46">
        <f>((J5033*400)+(K5033*100))+L5033</f>
        <v>72</v>
      </c>
      <c r="O5033" s="46">
        <v>1000</v>
      </c>
      <c r="P5033" s="46">
        <f>N5033*O5033</f>
        <v>72000</v>
      </c>
      <c r="Q5033" s="56"/>
      <c r="R5033" s="58"/>
      <c r="S5033" s="59"/>
      <c r="T5033" s="58"/>
      <c r="U5033" s="58"/>
      <c r="V5033" s="60"/>
      <c r="W5033" s="56"/>
      <c r="X5033" s="56"/>
      <c r="Y5033" s="56"/>
      <c r="Z5033" s="46"/>
      <c r="AA5033" s="66"/>
      <c r="AB5033" s="46"/>
      <c r="AC5033" s="46"/>
      <c r="AD5033" s="61"/>
      <c r="AE5033" s="61"/>
      <c r="AF5033" s="46"/>
      <c r="AG5033" s="46">
        <f>IF(AND(AF5033="",P5033=""),0,IF((AF5033=""),P5033,IF((P5033=""),AF5033,AF5033+P5033)))</f>
        <v>72000</v>
      </c>
      <c r="AH5033" s="46">
        <f>IF( (AA5033=""),AG5033*1,AG5033*(AA5033/100) )</f>
        <v>72000</v>
      </c>
      <c r="AI5033" s="46">
        <v>0</v>
      </c>
      <c r="AJ5033" s="46">
        <f>IF((AI5033-AH5033) &gt; 1,0,IF((AI5033-AH5033)&lt;0,AH5033-AI5033,AI5033-AH5033))</f>
        <v>72000</v>
      </c>
      <c r="AK5033" s="46">
        <v>0.3</v>
      </c>
      <c r="AL5033" s="46">
        <f>AJ5033*(AK5033/100)</f>
        <v>216</v>
      </c>
    </row>
    <row r="5034" spans="1:38" x14ac:dyDescent="0.45">
      <c r="A5034" s="16"/>
      <c r="B5034" s="21"/>
      <c r="C5034" s="16"/>
      <c r="D5034" s="16"/>
      <c r="E5034" s="56">
        <v>3041</v>
      </c>
      <c r="F5034" s="56">
        <v>2679</v>
      </c>
      <c r="G5034" s="57" t="s">
        <v>7446</v>
      </c>
      <c r="H5034" s="56" t="s">
        <v>42</v>
      </c>
      <c r="I5034" s="56">
        <v>22965</v>
      </c>
      <c r="J5034" s="56">
        <v>0</v>
      </c>
      <c r="K5034" s="56">
        <v>0</v>
      </c>
      <c r="L5034" s="71">
        <v>72</v>
      </c>
      <c r="M5034" s="56" t="s">
        <v>43</v>
      </c>
      <c r="N5034" s="46">
        <f>((J5034*400)+(K5034*100))+L5034</f>
        <v>72</v>
      </c>
      <c r="O5034" s="46">
        <v>1000</v>
      </c>
      <c r="P5034" s="46">
        <f>N5034*O5034</f>
        <v>72000</v>
      </c>
      <c r="Q5034" s="56"/>
      <c r="R5034" s="58"/>
      <c r="S5034" s="59"/>
      <c r="T5034" s="58"/>
      <c r="U5034" s="58"/>
      <c r="V5034" s="60"/>
      <c r="W5034" s="56"/>
      <c r="X5034" s="56"/>
      <c r="Y5034" s="56"/>
      <c r="Z5034" s="46"/>
      <c r="AA5034" s="66"/>
      <c r="AB5034" s="46"/>
      <c r="AC5034" s="46"/>
      <c r="AD5034" s="61"/>
      <c r="AE5034" s="61"/>
      <c r="AF5034" s="46"/>
      <c r="AG5034" s="46">
        <f>IF(AND(AF5034="",P5034=""),0,IF((AF5034=""),P5034,IF((P5034=""),AF5034,AF5034+P5034)))</f>
        <v>72000</v>
      </c>
      <c r="AH5034" s="46">
        <f>IF( (AA5034=""),AG5034*1,AG5034*(AA5034/100) )</f>
        <v>72000</v>
      </c>
      <c r="AI5034" s="46">
        <v>0</v>
      </c>
      <c r="AJ5034" s="46">
        <f>IF((AI5034-AH5034) &gt; 1,0,IF((AI5034-AH5034)&lt;0,AH5034-AI5034,AI5034-AH5034))</f>
        <v>72000</v>
      </c>
      <c r="AK5034" s="46">
        <v>0.3</v>
      </c>
      <c r="AL5034" s="46">
        <f>AJ5034*(AK5034/100)</f>
        <v>216</v>
      </c>
    </row>
    <row r="5035" spans="1:38" x14ac:dyDescent="0.45">
      <c r="A5035" s="16"/>
      <c r="B5035" s="21"/>
      <c r="C5035" s="16"/>
      <c r="D5035" s="16"/>
      <c r="E5035" s="56">
        <v>3042</v>
      </c>
      <c r="F5035" s="56">
        <v>9058</v>
      </c>
      <c r="G5035" s="57" t="s">
        <v>7447</v>
      </c>
      <c r="H5035" s="56" t="s">
        <v>42</v>
      </c>
      <c r="I5035" s="56">
        <v>22966</v>
      </c>
      <c r="J5035" s="56"/>
      <c r="K5035" s="56"/>
      <c r="L5035" s="71"/>
      <c r="M5035" s="56"/>
      <c r="N5035" s="46"/>
      <c r="O5035" s="46"/>
      <c r="P5035" s="46"/>
      <c r="Q5035" s="56"/>
      <c r="R5035" s="58"/>
      <c r="S5035" s="59"/>
      <c r="T5035" s="58"/>
      <c r="U5035" s="58"/>
      <c r="V5035" s="60"/>
      <c r="W5035" s="56"/>
      <c r="X5035" s="56"/>
      <c r="Y5035" s="56"/>
      <c r="Z5035" s="46"/>
      <c r="AA5035" s="66"/>
      <c r="AB5035" s="46"/>
      <c r="AC5035" s="46"/>
      <c r="AD5035" s="61"/>
      <c r="AE5035" s="61"/>
      <c r="AF5035" s="46"/>
      <c r="AG5035" s="46"/>
      <c r="AH5035" s="46"/>
      <c r="AI5035" s="46"/>
      <c r="AJ5035" s="46"/>
      <c r="AK5035" s="46"/>
      <c r="AL5035" s="46"/>
    </row>
    <row r="5036" spans="1:38" x14ac:dyDescent="0.45">
      <c r="A5036" s="16"/>
      <c r="B5036" s="21"/>
      <c r="C5036" s="16"/>
      <c r="D5036" s="16"/>
      <c r="E5036" s="56">
        <v>3043</v>
      </c>
      <c r="F5036" s="56">
        <v>2676</v>
      </c>
      <c r="G5036" s="57" t="s">
        <v>7448</v>
      </c>
      <c r="H5036" s="56" t="s">
        <v>42</v>
      </c>
      <c r="I5036" s="56">
        <v>22967</v>
      </c>
      <c r="J5036" s="56">
        <v>0</v>
      </c>
      <c r="K5036" s="56">
        <v>0</v>
      </c>
      <c r="L5036" s="71">
        <v>72</v>
      </c>
      <c r="M5036" s="56" t="s">
        <v>43</v>
      </c>
      <c r="N5036" s="46">
        <f>((J5036*400)+(K5036*100))+L5036</f>
        <v>72</v>
      </c>
      <c r="O5036" s="46">
        <v>1000</v>
      </c>
      <c r="P5036" s="46">
        <f>N5036*O5036</f>
        <v>72000</v>
      </c>
      <c r="Q5036" s="56"/>
      <c r="R5036" s="58"/>
      <c r="S5036" s="59"/>
      <c r="T5036" s="58"/>
      <c r="U5036" s="58"/>
      <c r="V5036" s="60"/>
      <c r="W5036" s="56"/>
      <c r="X5036" s="56"/>
      <c r="Y5036" s="56"/>
      <c r="Z5036" s="46"/>
      <c r="AA5036" s="66"/>
      <c r="AB5036" s="46"/>
      <c r="AC5036" s="46"/>
      <c r="AD5036" s="61"/>
      <c r="AE5036" s="61"/>
      <c r="AF5036" s="46"/>
      <c r="AG5036" s="46">
        <f>IF(AND(AF5036="",P5036=""),0,IF((AF5036=""),P5036,IF((P5036=""),AF5036,AF5036+P5036)))</f>
        <v>72000</v>
      </c>
      <c r="AH5036" s="46">
        <f>IF( (AA5036=""),AG5036*1,AG5036*(AA5036/100) )</f>
        <v>72000</v>
      </c>
      <c r="AI5036" s="46">
        <v>0</v>
      </c>
      <c r="AJ5036" s="46">
        <f>IF((AI5036-AH5036) &gt; 1,0,IF((AI5036-AH5036)&lt;0,AH5036-AI5036,AI5036-AH5036))</f>
        <v>72000</v>
      </c>
      <c r="AK5036" s="46">
        <v>0.3</v>
      </c>
      <c r="AL5036" s="46">
        <f>AJ5036*(AK5036/100)</f>
        <v>216</v>
      </c>
    </row>
    <row r="5037" spans="1:38" x14ac:dyDescent="0.45">
      <c r="A5037" s="16"/>
      <c r="B5037" s="21"/>
      <c r="C5037" s="16"/>
      <c r="D5037" s="16"/>
      <c r="E5037" s="56">
        <v>3044</v>
      </c>
      <c r="F5037" s="56">
        <v>2674</v>
      </c>
      <c r="G5037" s="57" t="s">
        <v>7449</v>
      </c>
      <c r="H5037" s="56" t="s">
        <v>42</v>
      </c>
      <c r="I5037" s="56">
        <v>22968</v>
      </c>
      <c r="J5037" s="56">
        <v>0</v>
      </c>
      <c r="K5037" s="56">
        <v>0</v>
      </c>
      <c r="L5037" s="71">
        <v>72</v>
      </c>
      <c r="M5037" s="56" t="s">
        <v>43</v>
      </c>
      <c r="N5037" s="46">
        <f>((J5037*400)+(K5037*100))+L5037</f>
        <v>72</v>
      </c>
      <c r="O5037" s="46">
        <v>1000</v>
      </c>
      <c r="P5037" s="46">
        <f>N5037*O5037</f>
        <v>72000</v>
      </c>
      <c r="Q5037" s="56"/>
      <c r="R5037" s="58"/>
      <c r="S5037" s="59"/>
      <c r="T5037" s="58"/>
      <c r="U5037" s="58"/>
      <c r="V5037" s="60"/>
      <c r="W5037" s="56"/>
      <c r="X5037" s="56"/>
      <c r="Y5037" s="56"/>
      <c r="Z5037" s="46"/>
      <c r="AA5037" s="66"/>
      <c r="AB5037" s="46"/>
      <c r="AC5037" s="46"/>
      <c r="AD5037" s="61"/>
      <c r="AE5037" s="61"/>
      <c r="AF5037" s="46"/>
      <c r="AG5037" s="46">
        <f>IF(AND(AF5037="",P5037=""),0,IF((AF5037=""),P5037,IF((P5037=""),AF5037,AF5037+P5037)))</f>
        <v>72000</v>
      </c>
      <c r="AH5037" s="46">
        <f>IF( (AA5037=""),AG5037*1,AG5037*(AA5037/100) )</f>
        <v>72000</v>
      </c>
      <c r="AI5037" s="46">
        <v>0</v>
      </c>
      <c r="AJ5037" s="46">
        <f>IF((AI5037-AH5037) &gt; 1,0,IF((AI5037-AH5037)&lt;0,AH5037-AI5037,AI5037-AH5037))</f>
        <v>72000</v>
      </c>
      <c r="AK5037" s="46">
        <v>0.3</v>
      </c>
      <c r="AL5037" s="46">
        <f>AJ5037*(AK5037/100)</f>
        <v>216</v>
      </c>
    </row>
    <row r="5038" spans="1:38" x14ac:dyDescent="0.45">
      <c r="A5038" s="16"/>
      <c r="B5038" s="21"/>
      <c r="C5038" s="16"/>
      <c r="D5038" s="16"/>
      <c r="E5038" s="56">
        <v>3045</v>
      </c>
      <c r="F5038" s="56">
        <v>3103</v>
      </c>
      <c r="G5038" s="57" t="s">
        <v>7450</v>
      </c>
      <c r="H5038" s="56" t="s">
        <v>42</v>
      </c>
      <c r="I5038" s="56">
        <v>22969</v>
      </c>
      <c r="J5038" s="56">
        <v>0</v>
      </c>
      <c r="K5038" s="56">
        <v>0</v>
      </c>
      <c r="L5038" s="71">
        <v>72</v>
      </c>
      <c r="M5038" s="56" t="s">
        <v>43</v>
      </c>
      <c r="N5038" s="46">
        <f>((J5038*400)+(K5038*100))+L5038</f>
        <v>72</v>
      </c>
      <c r="O5038" s="46">
        <v>1000</v>
      </c>
      <c r="P5038" s="46">
        <f>N5038*O5038</f>
        <v>72000</v>
      </c>
      <c r="Q5038" s="56"/>
      <c r="R5038" s="58"/>
      <c r="S5038" s="59"/>
      <c r="T5038" s="58"/>
      <c r="U5038" s="58"/>
      <c r="V5038" s="60"/>
      <c r="W5038" s="56"/>
      <c r="X5038" s="56"/>
      <c r="Y5038" s="56"/>
      <c r="Z5038" s="46"/>
      <c r="AA5038" s="66"/>
      <c r="AB5038" s="46"/>
      <c r="AC5038" s="46"/>
      <c r="AD5038" s="61"/>
      <c r="AE5038" s="61"/>
      <c r="AF5038" s="46"/>
      <c r="AG5038" s="46">
        <f>IF(AND(AF5038="",P5038=""),0,IF((AF5038=""),P5038,IF((P5038=""),AF5038,AF5038+P5038)))</f>
        <v>72000</v>
      </c>
      <c r="AH5038" s="46">
        <f>IF( (AA5038=""),AG5038*1,AG5038*(AA5038/100) )</f>
        <v>72000</v>
      </c>
      <c r="AI5038" s="46">
        <v>0</v>
      </c>
      <c r="AJ5038" s="46">
        <f>IF((AI5038-AH5038) &gt; 1,0,IF((AI5038-AH5038)&lt;0,AH5038-AI5038,AI5038-AH5038))</f>
        <v>72000</v>
      </c>
      <c r="AK5038" s="46">
        <v>0.3</v>
      </c>
      <c r="AL5038" s="46">
        <f>AJ5038*(AK5038/100)</f>
        <v>216</v>
      </c>
    </row>
    <row r="5039" spans="1:38" x14ac:dyDescent="0.45">
      <c r="A5039" s="16"/>
      <c r="B5039" s="21"/>
      <c r="C5039" s="16"/>
      <c r="D5039" s="16"/>
      <c r="E5039" s="56">
        <v>3046</v>
      </c>
      <c r="F5039" s="56">
        <v>3096</v>
      </c>
      <c r="G5039" s="57" t="s">
        <v>7451</v>
      </c>
      <c r="H5039" s="56" t="s">
        <v>42</v>
      </c>
      <c r="I5039" s="56">
        <v>22970</v>
      </c>
      <c r="J5039" s="56">
        <v>0</v>
      </c>
      <c r="K5039" s="56">
        <v>0</v>
      </c>
      <c r="L5039" s="71">
        <v>72</v>
      </c>
      <c r="M5039" s="56" t="s">
        <v>43</v>
      </c>
      <c r="N5039" s="46">
        <f>((J5039*400)+(K5039*100))+L5039</f>
        <v>72</v>
      </c>
      <c r="O5039" s="46">
        <v>1000</v>
      </c>
      <c r="P5039" s="46">
        <f>N5039*O5039</f>
        <v>72000</v>
      </c>
      <c r="Q5039" s="56"/>
      <c r="R5039" s="58"/>
      <c r="S5039" s="59"/>
      <c r="T5039" s="58"/>
      <c r="U5039" s="58"/>
      <c r="V5039" s="60"/>
      <c r="W5039" s="56"/>
      <c r="X5039" s="56"/>
      <c r="Y5039" s="56"/>
      <c r="Z5039" s="46"/>
      <c r="AA5039" s="66"/>
      <c r="AB5039" s="46"/>
      <c r="AC5039" s="46"/>
      <c r="AD5039" s="61"/>
      <c r="AE5039" s="61"/>
      <c r="AF5039" s="46"/>
      <c r="AG5039" s="46">
        <f>IF(AND(AF5039="",P5039=""),0,IF((AF5039=""),P5039,IF((P5039=""),AF5039,AF5039+P5039)))</f>
        <v>72000</v>
      </c>
      <c r="AH5039" s="46">
        <f>IF( (AA5039=""),AG5039*1,AG5039*(AA5039/100) )</f>
        <v>72000</v>
      </c>
      <c r="AI5039" s="46">
        <v>0</v>
      </c>
      <c r="AJ5039" s="46">
        <f>IF((AI5039-AH5039) &gt; 1,0,IF((AI5039-AH5039)&lt;0,AH5039-AI5039,AI5039-AH5039))</f>
        <v>72000</v>
      </c>
      <c r="AK5039" s="46">
        <v>0.3</v>
      </c>
      <c r="AL5039" s="46">
        <f>AJ5039*(AK5039/100)</f>
        <v>216</v>
      </c>
    </row>
    <row r="5040" spans="1:38" x14ac:dyDescent="0.45">
      <c r="A5040" s="16"/>
      <c r="B5040" s="21"/>
      <c r="C5040" s="16"/>
      <c r="D5040" s="16"/>
      <c r="E5040" s="56">
        <v>3047</v>
      </c>
      <c r="F5040" s="56">
        <v>7262</v>
      </c>
      <c r="G5040" s="57" t="s">
        <v>7452</v>
      </c>
      <c r="H5040" s="56" t="s">
        <v>42</v>
      </c>
      <c r="I5040" s="56">
        <v>22971</v>
      </c>
      <c r="J5040" s="56"/>
      <c r="K5040" s="56"/>
      <c r="L5040" s="71"/>
      <c r="M5040" s="56"/>
      <c r="N5040" s="46"/>
      <c r="O5040" s="46"/>
      <c r="P5040" s="46"/>
      <c r="Q5040" s="56"/>
      <c r="R5040" s="58"/>
      <c r="S5040" s="59"/>
      <c r="T5040" s="58"/>
      <c r="U5040" s="58"/>
      <c r="V5040" s="60"/>
      <c r="W5040" s="56"/>
      <c r="X5040" s="56"/>
      <c r="Y5040" s="56"/>
      <c r="Z5040" s="46"/>
      <c r="AA5040" s="66"/>
      <c r="AB5040" s="46"/>
      <c r="AC5040" s="46"/>
      <c r="AD5040" s="61"/>
      <c r="AE5040" s="61"/>
      <c r="AF5040" s="46"/>
      <c r="AG5040" s="46"/>
      <c r="AH5040" s="46"/>
      <c r="AI5040" s="46"/>
      <c r="AJ5040" s="46"/>
      <c r="AK5040" s="46"/>
      <c r="AL5040" s="46"/>
    </row>
    <row r="5041" spans="1:38" x14ac:dyDescent="0.45">
      <c r="A5041" s="16"/>
      <c r="B5041" s="21"/>
      <c r="C5041" s="16"/>
      <c r="D5041" s="16"/>
      <c r="E5041" s="56">
        <v>3048</v>
      </c>
      <c r="F5041" s="56">
        <v>3993</v>
      </c>
      <c r="G5041" s="57" t="s">
        <v>7453</v>
      </c>
      <c r="H5041" s="56" t="s">
        <v>42</v>
      </c>
      <c r="I5041" s="56">
        <v>22972</v>
      </c>
      <c r="J5041" s="56">
        <v>0</v>
      </c>
      <c r="K5041" s="56">
        <v>0</v>
      </c>
      <c r="L5041" s="71">
        <v>72</v>
      </c>
      <c r="M5041" s="56" t="s">
        <v>43</v>
      </c>
      <c r="N5041" s="46">
        <f>((J5041*400)+(K5041*100))+L5041</f>
        <v>72</v>
      </c>
      <c r="O5041" s="46">
        <v>1000</v>
      </c>
      <c r="P5041" s="46">
        <f>N5041*O5041</f>
        <v>72000</v>
      </c>
      <c r="Q5041" s="56"/>
      <c r="R5041" s="58"/>
      <c r="S5041" s="59"/>
      <c r="T5041" s="58"/>
      <c r="U5041" s="58"/>
      <c r="V5041" s="60"/>
      <c r="W5041" s="56"/>
      <c r="X5041" s="56"/>
      <c r="Y5041" s="56"/>
      <c r="Z5041" s="46"/>
      <c r="AA5041" s="66"/>
      <c r="AB5041" s="46"/>
      <c r="AC5041" s="46"/>
      <c r="AD5041" s="61"/>
      <c r="AE5041" s="61"/>
      <c r="AF5041" s="46"/>
      <c r="AG5041" s="46">
        <f>IF(AND(AF5041="",P5041=""),0,IF((AF5041=""),P5041,IF((P5041=""),AF5041,AF5041+P5041)))</f>
        <v>72000</v>
      </c>
      <c r="AH5041" s="46">
        <f>IF( (AA5041=""),AG5041*1,AG5041*(AA5041/100) )</f>
        <v>72000</v>
      </c>
      <c r="AI5041" s="46">
        <v>0</v>
      </c>
      <c r="AJ5041" s="46">
        <f>IF((AI5041-AH5041) &gt; 1,0,IF((AI5041-AH5041)&lt;0,AH5041-AI5041,AI5041-AH5041))</f>
        <v>72000</v>
      </c>
      <c r="AK5041" s="46">
        <v>0.3</v>
      </c>
      <c r="AL5041" s="46">
        <f>AJ5041*(AK5041/100)</f>
        <v>216</v>
      </c>
    </row>
    <row r="5042" spans="1:38" x14ac:dyDescent="0.45">
      <c r="A5042" s="16"/>
      <c r="B5042" s="21"/>
      <c r="C5042" s="16"/>
      <c r="D5042" s="16"/>
      <c r="E5042" s="56">
        <v>3049</v>
      </c>
      <c r="F5042" s="56">
        <v>9073</v>
      </c>
      <c r="G5042" s="57" t="s">
        <v>7454</v>
      </c>
      <c r="H5042" s="56" t="s">
        <v>42</v>
      </c>
      <c r="I5042" s="56">
        <v>22973</v>
      </c>
      <c r="J5042" s="56"/>
      <c r="K5042" s="56"/>
      <c r="L5042" s="71"/>
      <c r="M5042" s="56"/>
      <c r="N5042" s="46"/>
      <c r="O5042" s="46"/>
      <c r="P5042" s="46"/>
      <c r="Q5042" s="56"/>
      <c r="R5042" s="58"/>
      <c r="S5042" s="59"/>
      <c r="T5042" s="58"/>
      <c r="U5042" s="58"/>
      <c r="V5042" s="60"/>
      <c r="W5042" s="56"/>
      <c r="X5042" s="56"/>
      <c r="Y5042" s="56"/>
      <c r="Z5042" s="46"/>
      <c r="AA5042" s="66"/>
      <c r="AB5042" s="46"/>
      <c r="AC5042" s="46"/>
      <c r="AD5042" s="61"/>
      <c r="AE5042" s="61"/>
      <c r="AF5042" s="46"/>
      <c r="AG5042" s="46"/>
      <c r="AH5042" s="46"/>
      <c r="AI5042" s="46"/>
      <c r="AJ5042" s="46"/>
      <c r="AK5042" s="46"/>
      <c r="AL5042" s="46"/>
    </row>
    <row r="5043" spans="1:38" x14ac:dyDescent="0.45">
      <c r="A5043" s="16"/>
      <c r="B5043" s="21"/>
      <c r="C5043" s="16"/>
      <c r="D5043" s="16"/>
      <c r="E5043" s="56">
        <v>3050</v>
      </c>
      <c r="F5043" s="56">
        <v>7267</v>
      </c>
      <c r="G5043" s="57" t="s">
        <v>7455</v>
      </c>
      <c r="H5043" s="56" t="s">
        <v>42</v>
      </c>
      <c r="I5043" s="56">
        <v>22974</v>
      </c>
      <c r="J5043" s="56"/>
      <c r="K5043" s="56"/>
      <c r="L5043" s="71"/>
      <c r="M5043" s="56"/>
      <c r="N5043" s="46"/>
      <c r="O5043" s="46"/>
      <c r="P5043" s="46"/>
      <c r="Q5043" s="56"/>
      <c r="R5043" s="58"/>
      <c r="S5043" s="59"/>
      <c r="T5043" s="58"/>
      <c r="U5043" s="58"/>
      <c r="V5043" s="60"/>
      <c r="W5043" s="56"/>
      <c r="X5043" s="56"/>
      <c r="Y5043" s="56"/>
      <c r="Z5043" s="46"/>
      <c r="AA5043" s="66"/>
      <c r="AB5043" s="46"/>
      <c r="AC5043" s="46"/>
      <c r="AD5043" s="61"/>
      <c r="AE5043" s="61"/>
      <c r="AF5043" s="46"/>
      <c r="AG5043" s="46"/>
      <c r="AH5043" s="46"/>
      <c r="AI5043" s="46"/>
      <c r="AJ5043" s="46"/>
      <c r="AK5043" s="46"/>
      <c r="AL5043" s="46"/>
    </row>
    <row r="5044" spans="1:38" x14ac:dyDescent="0.45">
      <c r="A5044" s="16"/>
      <c r="B5044" s="21"/>
      <c r="C5044" s="16"/>
      <c r="D5044" s="16"/>
      <c r="E5044" s="56">
        <v>3051</v>
      </c>
      <c r="F5044" s="56">
        <v>3992</v>
      </c>
      <c r="G5044" s="57" t="s">
        <v>7456</v>
      </c>
      <c r="H5044" s="56" t="s">
        <v>42</v>
      </c>
      <c r="I5044" s="56">
        <v>22975</v>
      </c>
      <c r="J5044" s="56">
        <v>0</v>
      </c>
      <c r="K5044" s="56">
        <v>0</v>
      </c>
      <c r="L5044" s="71">
        <v>72</v>
      </c>
      <c r="M5044" s="56" t="s">
        <v>43</v>
      </c>
      <c r="N5044" s="46">
        <f>((J5044*400)+(K5044*100))+L5044</f>
        <v>72</v>
      </c>
      <c r="O5044" s="46">
        <v>1000</v>
      </c>
      <c r="P5044" s="46">
        <f>N5044*O5044</f>
        <v>72000</v>
      </c>
      <c r="Q5044" s="56"/>
      <c r="R5044" s="58"/>
      <c r="S5044" s="59"/>
      <c r="T5044" s="58"/>
      <c r="U5044" s="58"/>
      <c r="V5044" s="60"/>
      <c r="W5044" s="56"/>
      <c r="X5044" s="56"/>
      <c r="Y5044" s="56"/>
      <c r="Z5044" s="46"/>
      <c r="AA5044" s="66"/>
      <c r="AB5044" s="46"/>
      <c r="AC5044" s="46"/>
      <c r="AD5044" s="61"/>
      <c r="AE5044" s="61"/>
      <c r="AF5044" s="46"/>
      <c r="AG5044" s="46">
        <f>IF(AND(AF5044="",P5044=""),0,IF((AF5044=""),P5044,IF((P5044=""),AF5044,AF5044+P5044)))</f>
        <v>72000</v>
      </c>
      <c r="AH5044" s="46">
        <f>IF( (AA5044=""),AG5044*1,AG5044*(AA5044/100) )</f>
        <v>72000</v>
      </c>
      <c r="AI5044" s="46">
        <v>0</v>
      </c>
      <c r="AJ5044" s="46">
        <f>IF((AI5044-AH5044) &gt; 1,0,IF((AI5044-AH5044)&lt;0,AH5044-AI5044,AI5044-AH5044))</f>
        <v>72000</v>
      </c>
      <c r="AK5044" s="46">
        <v>0.3</v>
      </c>
      <c r="AL5044" s="46">
        <f>AJ5044*(AK5044/100)</f>
        <v>216</v>
      </c>
    </row>
    <row r="5045" spans="1:38" x14ac:dyDescent="0.45">
      <c r="A5045" s="16"/>
      <c r="B5045" s="21"/>
      <c r="C5045" s="16"/>
      <c r="D5045" s="16"/>
      <c r="E5045" s="56">
        <v>3052</v>
      </c>
      <c r="F5045" s="56">
        <v>3990</v>
      </c>
      <c r="G5045" s="57" t="s">
        <v>7457</v>
      </c>
      <c r="H5045" s="56" t="s">
        <v>42</v>
      </c>
      <c r="I5045" s="56">
        <v>22976</v>
      </c>
      <c r="J5045" s="56">
        <v>0</v>
      </c>
      <c r="K5045" s="56">
        <v>0</v>
      </c>
      <c r="L5045" s="71">
        <v>72</v>
      </c>
      <c r="M5045" s="56" t="s">
        <v>43</v>
      </c>
      <c r="N5045" s="46">
        <f>((J5045*400)+(K5045*100))+L5045</f>
        <v>72</v>
      </c>
      <c r="O5045" s="46">
        <v>1000</v>
      </c>
      <c r="P5045" s="46">
        <f>N5045*O5045</f>
        <v>72000</v>
      </c>
      <c r="Q5045" s="56"/>
      <c r="R5045" s="58"/>
      <c r="S5045" s="59"/>
      <c r="T5045" s="58"/>
      <c r="U5045" s="58"/>
      <c r="V5045" s="60"/>
      <c r="W5045" s="56"/>
      <c r="X5045" s="56"/>
      <c r="Y5045" s="56"/>
      <c r="Z5045" s="46"/>
      <c r="AA5045" s="66"/>
      <c r="AB5045" s="46"/>
      <c r="AC5045" s="46"/>
      <c r="AD5045" s="61"/>
      <c r="AE5045" s="61"/>
      <c r="AF5045" s="46"/>
      <c r="AG5045" s="46">
        <f>IF(AND(AF5045="",P5045=""),0,IF((AF5045=""),P5045,IF((P5045=""),AF5045,AF5045+P5045)))</f>
        <v>72000</v>
      </c>
      <c r="AH5045" s="46">
        <f>IF( (AA5045=""),AG5045*1,AG5045*(AA5045/100) )</f>
        <v>72000</v>
      </c>
      <c r="AI5045" s="46">
        <v>0</v>
      </c>
      <c r="AJ5045" s="46">
        <f>IF((AI5045-AH5045) &gt; 1,0,IF((AI5045-AH5045)&lt;0,AH5045-AI5045,AI5045-AH5045))</f>
        <v>72000</v>
      </c>
      <c r="AK5045" s="46">
        <v>0.3</v>
      </c>
      <c r="AL5045" s="46">
        <f>AJ5045*(AK5045/100)</f>
        <v>216</v>
      </c>
    </row>
    <row r="5046" spans="1:38" x14ac:dyDescent="0.45">
      <c r="A5046" s="16"/>
      <c r="B5046" s="21"/>
      <c r="C5046" s="16"/>
      <c r="D5046" s="16"/>
      <c r="E5046" s="56">
        <v>3053</v>
      </c>
      <c r="F5046" s="56">
        <v>3989</v>
      </c>
      <c r="G5046" s="57" t="s">
        <v>7458</v>
      </c>
      <c r="H5046" s="56" t="s">
        <v>42</v>
      </c>
      <c r="I5046" s="56">
        <v>22977</v>
      </c>
      <c r="J5046" s="56">
        <v>0</v>
      </c>
      <c r="K5046" s="56">
        <v>0</v>
      </c>
      <c r="L5046" s="71">
        <v>72</v>
      </c>
      <c r="M5046" s="56" t="s">
        <v>43</v>
      </c>
      <c r="N5046" s="46">
        <f>((J5046*400)+(K5046*100))+L5046</f>
        <v>72</v>
      </c>
      <c r="O5046" s="46">
        <v>1000</v>
      </c>
      <c r="P5046" s="46">
        <f>N5046*O5046</f>
        <v>72000</v>
      </c>
      <c r="Q5046" s="56"/>
      <c r="R5046" s="58"/>
      <c r="S5046" s="59"/>
      <c r="T5046" s="58"/>
      <c r="U5046" s="58"/>
      <c r="V5046" s="60"/>
      <c r="W5046" s="56"/>
      <c r="X5046" s="56"/>
      <c r="Y5046" s="56"/>
      <c r="Z5046" s="46"/>
      <c r="AA5046" s="66"/>
      <c r="AB5046" s="46"/>
      <c r="AC5046" s="46"/>
      <c r="AD5046" s="61"/>
      <c r="AE5046" s="61"/>
      <c r="AF5046" s="46"/>
      <c r="AG5046" s="46">
        <f>IF(AND(AF5046="",P5046=""),0,IF((AF5046=""),P5046,IF((P5046=""),AF5046,AF5046+P5046)))</f>
        <v>72000</v>
      </c>
      <c r="AH5046" s="46">
        <f>IF( (AA5046=""),AG5046*1,AG5046*(AA5046/100) )</f>
        <v>72000</v>
      </c>
      <c r="AI5046" s="46">
        <v>0</v>
      </c>
      <c r="AJ5046" s="46">
        <f>IF((AI5046-AH5046) &gt; 1,0,IF((AI5046-AH5046)&lt;0,AH5046-AI5046,AI5046-AH5046))</f>
        <v>72000</v>
      </c>
      <c r="AK5046" s="46">
        <v>0.3</v>
      </c>
      <c r="AL5046" s="46">
        <f>AJ5046*(AK5046/100)</f>
        <v>216</v>
      </c>
    </row>
    <row r="5047" spans="1:38" x14ac:dyDescent="0.45">
      <c r="A5047" s="16"/>
      <c r="B5047" s="21"/>
      <c r="C5047" s="16"/>
      <c r="D5047" s="16"/>
      <c r="E5047" s="56">
        <v>3054</v>
      </c>
      <c r="F5047" s="56">
        <v>6570</v>
      </c>
      <c r="G5047" s="57" t="s">
        <v>7459</v>
      </c>
      <c r="H5047" s="56" t="s">
        <v>42</v>
      </c>
      <c r="I5047" s="56">
        <v>22978</v>
      </c>
      <c r="J5047" s="56"/>
      <c r="K5047" s="56"/>
      <c r="L5047" s="71"/>
      <c r="M5047" s="56"/>
      <c r="N5047" s="46"/>
      <c r="O5047" s="46"/>
      <c r="P5047" s="46"/>
      <c r="Q5047" s="56"/>
      <c r="R5047" s="58"/>
      <c r="S5047" s="59"/>
      <c r="T5047" s="58"/>
      <c r="U5047" s="58"/>
      <c r="V5047" s="60"/>
      <c r="W5047" s="56"/>
      <c r="X5047" s="56"/>
      <c r="Y5047" s="56"/>
      <c r="Z5047" s="46"/>
      <c r="AA5047" s="66"/>
      <c r="AB5047" s="46"/>
      <c r="AC5047" s="46"/>
      <c r="AD5047" s="61"/>
      <c r="AE5047" s="61"/>
      <c r="AF5047" s="46"/>
      <c r="AG5047" s="46"/>
      <c r="AH5047" s="46"/>
      <c r="AI5047" s="46"/>
      <c r="AJ5047" s="46"/>
      <c r="AK5047" s="46"/>
      <c r="AL5047" s="46"/>
    </row>
    <row r="5048" spans="1:38" x14ac:dyDescent="0.45">
      <c r="A5048" s="16"/>
      <c r="B5048" s="21"/>
      <c r="C5048" s="16"/>
      <c r="D5048" s="16"/>
      <c r="E5048" s="56">
        <v>3055</v>
      </c>
      <c r="F5048" s="56">
        <v>7960</v>
      </c>
      <c r="G5048" s="57" t="s">
        <v>7460</v>
      </c>
      <c r="H5048" s="56" t="s">
        <v>42</v>
      </c>
      <c r="I5048" s="56">
        <v>22979</v>
      </c>
      <c r="J5048" s="56"/>
      <c r="K5048" s="56"/>
      <c r="L5048" s="71"/>
      <c r="M5048" s="56"/>
      <c r="N5048" s="46"/>
      <c r="O5048" s="46"/>
      <c r="P5048" s="46"/>
      <c r="Q5048" s="56"/>
      <c r="R5048" s="58"/>
      <c r="S5048" s="59"/>
      <c r="T5048" s="58"/>
      <c r="U5048" s="58"/>
      <c r="V5048" s="60"/>
      <c r="W5048" s="56"/>
      <c r="X5048" s="56"/>
      <c r="Y5048" s="56"/>
      <c r="Z5048" s="46"/>
      <c r="AA5048" s="66"/>
      <c r="AB5048" s="46"/>
      <c r="AC5048" s="46"/>
      <c r="AD5048" s="61"/>
      <c r="AE5048" s="61"/>
      <c r="AF5048" s="46"/>
      <c r="AG5048" s="46"/>
      <c r="AH5048" s="46"/>
      <c r="AI5048" s="46"/>
      <c r="AJ5048" s="46"/>
      <c r="AK5048" s="46"/>
      <c r="AL5048" s="46"/>
    </row>
    <row r="5049" spans="1:38" x14ac:dyDescent="0.45">
      <c r="A5049" s="16"/>
      <c r="B5049" s="21"/>
      <c r="C5049" s="16"/>
      <c r="D5049" s="16"/>
      <c r="E5049" s="56">
        <v>3056</v>
      </c>
      <c r="F5049" s="56">
        <v>6553</v>
      </c>
      <c r="G5049" s="57" t="s">
        <v>7461</v>
      </c>
      <c r="H5049" s="56" t="s">
        <v>42</v>
      </c>
      <c r="I5049" s="56">
        <v>22980</v>
      </c>
      <c r="J5049" s="56"/>
      <c r="K5049" s="56"/>
      <c r="L5049" s="71"/>
      <c r="M5049" s="56"/>
      <c r="N5049" s="46"/>
      <c r="O5049" s="46"/>
      <c r="P5049" s="46"/>
      <c r="Q5049" s="56"/>
      <c r="R5049" s="58"/>
      <c r="S5049" s="59"/>
      <c r="T5049" s="58"/>
      <c r="U5049" s="58"/>
      <c r="V5049" s="60"/>
      <c r="W5049" s="56"/>
      <c r="X5049" s="56"/>
      <c r="Y5049" s="56"/>
      <c r="Z5049" s="46"/>
      <c r="AA5049" s="66"/>
      <c r="AB5049" s="46"/>
      <c r="AC5049" s="46"/>
      <c r="AD5049" s="61"/>
      <c r="AE5049" s="61"/>
      <c r="AF5049" s="46"/>
      <c r="AG5049" s="46"/>
      <c r="AH5049" s="46"/>
      <c r="AI5049" s="46"/>
      <c r="AJ5049" s="46"/>
      <c r="AK5049" s="46"/>
      <c r="AL5049" s="46"/>
    </row>
    <row r="5050" spans="1:38" x14ac:dyDescent="0.45">
      <c r="A5050" s="16"/>
      <c r="B5050" s="21"/>
      <c r="C5050" s="16"/>
      <c r="D5050" s="16"/>
      <c r="E5050" s="56">
        <v>3057</v>
      </c>
      <c r="F5050" s="56">
        <v>9129</v>
      </c>
      <c r="G5050" s="57" t="s">
        <v>7462</v>
      </c>
      <c r="H5050" s="56" t="s">
        <v>42</v>
      </c>
      <c r="I5050" s="56">
        <v>22981</v>
      </c>
      <c r="J5050" s="56"/>
      <c r="K5050" s="56"/>
      <c r="L5050" s="71"/>
      <c r="M5050" s="56"/>
      <c r="N5050" s="46"/>
      <c r="O5050" s="46"/>
      <c r="P5050" s="46"/>
      <c r="Q5050" s="56"/>
      <c r="R5050" s="58"/>
      <c r="S5050" s="59"/>
      <c r="T5050" s="58"/>
      <c r="U5050" s="58"/>
      <c r="V5050" s="60"/>
      <c r="W5050" s="56"/>
      <c r="X5050" s="56"/>
      <c r="Y5050" s="56"/>
      <c r="Z5050" s="46"/>
      <c r="AA5050" s="66"/>
      <c r="AB5050" s="46"/>
      <c r="AC5050" s="46"/>
      <c r="AD5050" s="61"/>
      <c r="AE5050" s="61"/>
      <c r="AF5050" s="46"/>
      <c r="AG5050" s="46"/>
      <c r="AH5050" s="46"/>
      <c r="AI5050" s="46"/>
      <c r="AJ5050" s="46"/>
      <c r="AK5050" s="46"/>
      <c r="AL5050" s="46"/>
    </row>
    <row r="5051" spans="1:38" x14ac:dyDescent="0.45">
      <c r="A5051" s="16"/>
      <c r="B5051" s="21"/>
      <c r="C5051" s="16"/>
      <c r="D5051" s="16"/>
      <c r="E5051" s="56">
        <v>3058</v>
      </c>
      <c r="F5051" s="56">
        <v>9522</v>
      </c>
      <c r="G5051" s="57" t="s">
        <v>7463</v>
      </c>
      <c r="H5051" s="56" t="s">
        <v>42</v>
      </c>
      <c r="I5051" s="56">
        <v>22982</v>
      </c>
      <c r="J5051" s="56"/>
      <c r="K5051" s="56"/>
      <c r="L5051" s="71"/>
      <c r="M5051" s="56"/>
      <c r="N5051" s="46"/>
      <c r="O5051" s="46"/>
      <c r="P5051" s="46"/>
      <c r="Q5051" s="56"/>
      <c r="R5051" s="58"/>
      <c r="S5051" s="59"/>
      <c r="T5051" s="58"/>
      <c r="U5051" s="58"/>
      <c r="V5051" s="60"/>
      <c r="W5051" s="56"/>
      <c r="X5051" s="56"/>
      <c r="Y5051" s="56"/>
      <c r="Z5051" s="46"/>
      <c r="AA5051" s="66"/>
      <c r="AB5051" s="46"/>
      <c r="AC5051" s="46"/>
      <c r="AD5051" s="61"/>
      <c r="AE5051" s="61"/>
      <c r="AF5051" s="46"/>
      <c r="AG5051" s="46"/>
      <c r="AH5051" s="46"/>
      <c r="AI5051" s="46"/>
      <c r="AJ5051" s="46"/>
      <c r="AK5051" s="46"/>
      <c r="AL5051" s="46"/>
    </row>
    <row r="5052" spans="1:38" x14ac:dyDescent="0.45">
      <c r="A5052" s="16"/>
      <c r="B5052" s="21"/>
      <c r="C5052" s="16"/>
      <c r="D5052" s="16"/>
      <c r="E5052" s="56">
        <v>3059</v>
      </c>
      <c r="F5052" s="56">
        <v>6565</v>
      </c>
      <c r="G5052" s="57" t="s">
        <v>7464</v>
      </c>
      <c r="H5052" s="56" t="s">
        <v>42</v>
      </c>
      <c r="I5052" s="56">
        <v>22983</v>
      </c>
      <c r="J5052" s="56"/>
      <c r="K5052" s="56"/>
      <c r="L5052" s="71"/>
      <c r="M5052" s="56"/>
      <c r="N5052" s="46"/>
      <c r="O5052" s="46"/>
      <c r="P5052" s="46"/>
      <c r="Q5052" s="56"/>
      <c r="R5052" s="58"/>
      <c r="S5052" s="59"/>
      <c r="T5052" s="58"/>
      <c r="U5052" s="58"/>
      <c r="V5052" s="60"/>
      <c r="W5052" s="56"/>
      <c r="X5052" s="56"/>
      <c r="Y5052" s="56"/>
      <c r="Z5052" s="46"/>
      <c r="AA5052" s="66"/>
      <c r="AB5052" s="46"/>
      <c r="AC5052" s="46"/>
      <c r="AD5052" s="61"/>
      <c r="AE5052" s="61"/>
      <c r="AF5052" s="46"/>
      <c r="AG5052" s="46"/>
      <c r="AH5052" s="46"/>
      <c r="AI5052" s="46"/>
      <c r="AJ5052" s="46"/>
      <c r="AK5052" s="46"/>
      <c r="AL5052" s="46"/>
    </row>
    <row r="5053" spans="1:38" x14ac:dyDescent="0.45">
      <c r="A5053" s="16"/>
      <c r="B5053" s="21"/>
      <c r="C5053" s="16"/>
      <c r="D5053" s="16"/>
      <c r="E5053" s="56">
        <v>3060</v>
      </c>
      <c r="F5053" s="56">
        <v>3998</v>
      </c>
      <c r="G5053" s="57" t="s">
        <v>7465</v>
      </c>
      <c r="H5053" s="56" t="s">
        <v>42</v>
      </c>
      <c r="I5053" s="56">
        <v>22984</v>
      </c>
      <c r="J5053" s="56">
        <v>0</v>
      </c>
      <c r="K5053" s="56">
        <v>0</v>
      </c>
      <c r="L5053" s="71">
        <v>82</v>
      </c>
      <c r="M5053" s="56" t="s">
        <v>43</v>
      </c>
      <c r="N5053" s="46">
        <f>((J5053*400)+(K5053*100))+L5053</f>
        <v>82</v>
      </c>
      <c r="O5053" s="46">
        <v>1000</v>
      </c>
      <c r="P5053" s="46">
        <f>N5053*O5053</f>
        <v>82000</v>
      </c>
      <c r="Q5053" s="56"/>
      <c r="R5053" s="58"/>
      <c r="S5053" s="59"/>
      <c r="T5053" s="58"/>
      <c r="U5053" s="58"/>
      <c r="V5053" s="60"/>
      <c r="W5053" s="56"/>
      <c r="X5053" s="56"/>
      <c r="Y5053" s="56"/>
      <c r="Z5053" s="46"/>
      <c r="AA5053" s="66"/>
      <c r="AB5053" s="46"/>
      <c r="AC5053" s="46"/>
      <c r="AD5053" s="61"/>
      <c r="AE5053" s="61"/>
      <c r="AF5053" s="46"/>
      <c r="AG5053" s="46">
        <f>IF(AND(AF5053="",P5053=""),0,IF((AF5053=""),P5053,IF((P5053=""),AF5053,AF5053+P5053)))</f>
        <v>82000</v>
      </c>
      <c r="AH5053" s="46">
        <f>IF( (AA5053=""),AG5053*1,AG5053*(AA5053/100) )</f>
        <v>82000</v>
      </c>
      <c r="AI5053" s="46">
        <v>0</v>
      </c>
      <c r="AJ5053" s="46">
        <f>IF((AI5053-AH5053) &gt; 1,0,IF((AI5053-AH5053)&lt;0,AH5053-AI5053,AI5053-AH5053))</f>
        <v>82000</v>
      </c>
      <c r="AK5053" s="46">
        <v>0.3</v>
      </c>
      <c r="AL5053" s="46">
        <f>AJ5053*(AK5053/100)</f>
        <v>246</v>
      </c>
    </row>
    <row r="5054" spans="1:38" x14ac:dyDescent="0.45">
      <c r="A5054" s="16"/>
      <c r="B5054" s="21"/>
      <c r="C5054" s="16"/>
      <c r="D5054" s="16"/>
      <c r="E5054" s="56">
        <v>3061</v>
      </c>
      <c r="F5054" s="56">
        <v>7290</v>
      </c>
      <c r="G5054" s="57" t="s">
        <v>7466</v>
      </c>
      <c r="H5054" s="56" t="s">
        <v>42</v>
      </c>
      <c r="I5054" s="56">
        <v>22985</v>
      </c>
      <c r="J5054" s="56"/>
      <c r="K5054" s="56"/>
      <c r="L5054" s="71"/>
      <c r="M5054" s="56"/>
      <c r="N5054" s="46"/>
      <c r="O5054" s="46"/>
      <c r="P5054" s="46"/>
      <c r="Q5054" s="56"/>
      <c r="R5054" s="58"/>
      <c r="S5054" s="59"/>
      <c r="T5054" s="58"/>
      <c r="U5054" s="58"/>
      <c r="V5054" s="60"/>
      <c r="W5054" s="56"/>
      <c r="X5054" s="56"/>
      <c r="Y5054" s="56"/>
      <c r="Z5054" s="46"/>
      <c r="AA5054" s="66"/>
      <c r="AB5054" s="46"/>
      <c r="AC5054" s="46"/>
      <c r="AD5054" s="61"/>
      <c r="AE5054" s="61"/>
      <c r="AF5054" s="46"/>
      <c r="AG5054" s="46"/>
      <c r="AH5054" s="46"/>
      <c r="AI5054" s="46"/>
      <c r="AJ5054" s="46"/>
      <c r="AK5054" s="46"/>
      <c r="AL5054" s="46"/>
    </row>
    <row r="5055" spans="1:38" x14ac:dyDescent="0.45">
      <c r="A5055" s="16"/>
      <c r="B5055" s="21"/>
      <c r="C5055" s="16"/>
      <c r="D5055" s="16"/>
      <c r="E5055" s="56">
        <v>3062</v>
      </c>
      <c r="F5055" s="56">
        <v>3996</v>
      </c>
      <c r="G5055" s="57" t="s">
        <v>7467</v>
      </c>
      <c r="H5055" s="56" t="s">
        <v>42</v>
      </c>
      <c r="I5055" s="56">
        <v>22986</v>
      </c>
      <c r="J5055" s="56">
        <v>0</v>
      </c>
      <c r="K5055" s="56">
        <v>0</v>
      </c>
      <c r="L5055" s="71">
        <v>95</v>
      </c>
      <c r="M5055" s="56" t="s">
        <v>43</v>
      </c>
      <c r="N5055" s="46">
        <f>((J5055*400)+(K5055*100))+L5055</f>
        <v>95</v>
      </c>
      <c r="O5055" s="46">
        <v>1000</v>
      </c>
      <c r="P5055" s="46">
        <f>N5055*O5055</f>
        <v>95000</v>
      </c>
      <c r="Q5055" s="56"/>
      <c r="R5055" s="58"/>
      <c r="S5055" s="59"/>
      <c r="T5055" s="58"/>
      <c r="U5055" s="58"/>
      <c r="V5055" s="60"/>
      <c r="W5055" s="56"/>
      <c r="X5055" s="56"/>
      <c r="Y5055" s="56"/>
      <c r="Z5055" s="46"/>
      <c r="AA5055" s="66"/>
      <c r="AB5055" s="46"/>
      <c r="AC5055" s="46"/>
      <c r="AD5055" s="61"/>
      <c r="AE5055" s="61"/>
      <c r="AF5055" s="46"/>
      <c r="AG5055" s="46">
        <f>IF(AND(AF5055="",P5055=""),0,IF((AF5055=""),P5055,IF((P5055=""),AF5055,AF5055+P5055)))</f>
        <v>95000</v>
      </c>
      <c r="AH5055" s="46">
        <f>IF( (AA5055=""),AG5055*1,AG5055*(AA5055/100) )</f>
        <v>95000</v>
      </c>
      <c r="AI5055" s="46">
        <v>0</v>
      </c>
      <c r="AJ5055" s="46">
        <f>IF((AI5055-AH5055) &gt; 1,0,IF((AI5055-AH5055)&lt;0,AH5055-AI5055,AI5055-AH5055))</f>
        <v>95000</v>
      </c>
      <c r="AK5055" s="46">
        <v>0.3</v>
      </c>
      <c r="AL5055" s="46">
        <f>AJ5055*(AK5055/100)</f>
        <v>285</v>
      </c>
    </row>
    <row r="5056" spans="1:38" x14ac:dyDescent="0.45">
      <c r="A5056" s="16"/>
      <c r="B5056" s="21"/>
      <c r="C5056" s="16"/>
      <c r="D5056" s="16"/>
      <c r="E5056" s="56">
        <v>3063</v>
      </c>
      <c r="F5056" s="56">
        <v>3997</v>
      </c>
      <c r="G5056" s="57" t="s">
        <v>7468</v>
      </c>
      <c r="H5056" s="56" t="s">
        <v>42</v>
      </c>
      <c r="I5056" s="56">
        <v>22987</v>
      </c>
      <c r="J5056" s="56">
        <v>0</v>
      </c>
      <c r="K5056" s="56">
        <v>0</v>
      </c>
      <c r="L5056" s="71">
        <v>73</v>
      </c>
      <c r="M5056" s="56" t="s">
        <v>43</v>
      </c>
      <c r="N5056" s="46">
        <f>((J5056*400)+(K5056*100))+L5056</f>
        <v>73</v>
      </c>
      <c r="O5056" s="46">
        <v>1000</v>
      </c>
      <c r="P5056" s="46">
        <f>N5056*O5056</f>
        <v>73000</v>
      </c>
      <c r="Q5056" s="56"/>
      <c r="R5056" s="58"/>
      <c r="S5056" s="59"/>
      <c r="T5056" s="58"/>
      <c r="U5056" s="58"/>
      <c r="V5056" s="60"/>
      <c r="W5056" s="56"/>
      <c r="X5056" s="56"/>
      <c r="Y5056" s="56"/>
      <c r="Z5056" s="46"/>
      <c r="AA5056" s="66"/>
      <c r="AB5056" s="46"/>
      <c r="AC5056" s="46"/>
      <c r="AD5056" s="61"/>
      <c r="AE5056" s="61"/>
      <c r="AF5056" s="46"/>
      <c r="AG5056" s="46">
        <f>IF(AND(AF5056="",P5056=""),0,IF((AF5056=""),P5056,IF((P5056=""),AF5056,AF5056+P5056)))</f>
        <v>73000</v>
      </c>
      <c r="AH5056" s="46">
        <f>IF( (AA5056=""),AG5056*1,AG5056*(AA5056/100) )</f>
        <v>73000</v>
      </c>
      <c r="AI5056" s="46">
        <v>0</v>
      </c>
      <c r="AJ5056" s="46">
        <f>IF((AI5056-AH5056) &gt; 1,0,IF((AI5056-AH5056)&lt;0,AH5056-AI5056,AI5056-AH5056))</f>
        <v>73000</v>
      </c>
      <c r="AK5056" s="46">
        <v>0.3</v>
      </c>
      <c r="AL5056" s="46">
        <f>AJ5056*(AK5056/100)</f>
        <v>219</v>
      </c>
    </row>
    <row r="5057" spans="1:38" x14ac:dyDescent="0.45">
      <c r="A5057" s="16"/>
      <c r="B5057" s="21"/>
      <c r="C5057" s="16"/>
      <c r="D5057" s="16"/>
      <c r="E5057" s="56">
        <v>3064</v>
      </c>
      <c r="F5057" s="56">
        <v>6558</v>
      </c>
      <c r="G5057" s="57" t="s">
        <v>7469</v>
      </c>
      <c r="H5057" s="56" t="s">
        <v>42</v>
      </c>
      <c r="I5057" s="56">
        <v>22988</v>
      </c>
      <c r="J5057" s="56"/>
      <c r="K5057" s="56"/>
      <c r="L5057" s="71"/>
      <c r="M5057" s="56"/>
      <c r="N5057" s="46"/>
      <c r="O5057" s="46"/>
      <c r="P5057" s="46"/>
      <c r="Q5057" s="56"/>
      <c r="R5057" s="58"/>
      <c r="S5057" s="59"/>
      <c r="T5057" s="58"/>
      <c r="U5057" s="58"/>
      <c r="V5057" s="60"/>
      <c r="W5057" s="56"/>
      <c r="X5057" s="56"/>
      <c r="Y5057" s="56"/>
      <c r="Z5057" s="46"/>
      <c r="AA5057" s="66"/>
      <c r="AB5057" s="46"/>
      <c r="AC5057" s="46"/>
      <c r="AD5057" s="61"/>
      <c r="AE5057" s="61"/>
      <c r="AF5057" s="46"/>
      <c r="AG5057" s="46"/>
      <c r="AH5057" s="46"/>
      <c r="AI5057" s="46"/>
      <c r="AJ5057" s="46"/>
      <c r="AK5057" s="46"/>
      <c r="AL5057" s="46"/>
    </row>
    <row r="5058" spans="1:38" x14ac:dyDescent="0.45">
      <c r="A5058" s="16"/>
      <c r="B5058" s="21"/>
      <c r="C5058" s="16"/>
      <c r="D5058" s="16"/>
      <c r="E5058" s="56">
        <v>3065</v>
      </c>
      <c r="F5058" s="56">
        <v>3983</v>
      </c>
      <c r="G5058" s="57" t="s">
        <v>7470</v>
      </c>
      <c r="H5058" s="56" t="s">
        <v>42</v>
      </c>
      <c r="I5058" s="56">
        <v>22989</v>
      </c>
      <c r="J5058" s="56">
        <v>0</v>
      </c>
      <c r="K5058" s="56">
        <v>0</v>
      </c>
      <c r="L5058" s="71">
        <v>72</v>
      </c>
      <c r="M5058" s="56" t="s">
        <v>43</v>
      </c>
      <c r="N5058" s="46">
        <f t="shared" ref="N5058:N5063" si="119">((J5058*400)+(K5058*100))+L5058</f>
        <v>72</v>
      </c>
      <c r="O5058" s="46">
        <v>1000</v>
      </c>
      <c r="P5058" s="46">
        <f t="shared" ref="P5058:P5063" si="120">N5058*O5058</f>
        <v>72000</v>
      </c>
      <c r="Q5058" s="56"/>
      <c r="R5058" s="58"/>
      <c r="S5058" s="59"/>
      <c r="T5058" s="58"/>
      <c r="U5058" s="58"/>
      <c r="V5058" s="60"/>
      <c r="W5058" s="56"/>
      <c r="X5058" s="56"/>
      <c r="Y5058" s="56"/>
      <c r="Z5058" s="46"/>
      <c r="AA5058" s="66"/>
      <c r="AB5058" s="46"/>
      <c r="AC5058" s="46"/>
      <c r="AD5058" s="61"/>
      <c r="AE5058" s="61"/>
      <c r="AF5058" s="46"/>
      <c r="AG5058" s="46">
        <f t="shared" ref="AG5058:AG5063" si="121">IF(AND(AF5058="",P5058=""),0,IF((AF5058=""),P5058,IF((P5058=""),AF5058,AF5058+P5058)))</f>
        <v>72000</v>
      </c>
      <c r="AH5058" s="46">
        <f t="shared" ref="AH5058:AH5063" si="122">IF( (AA5058=""),AG5058*1,AG5058*(AA5058/100) )</f>
        <v>72000</v>
      </c>
      <c r="AI5058" s="46">
        <v>0</v>
      </c>
      <c r="AJ5058" s="46">
        <f t="shared" ref="AJ5058:AJ5063" si="123">IF((AI5058-AH5058) &gt; 1,0,IF((AI5058-AH5058)&lt;0,AH5058-AI5058,AI5058-AH5058))</f>
        <v>72000</v>
      </c>
      <c r="AK5058" s="46">
        <v>0.3</v>
      </c>
      <c r="AL5058" s="46">
        <f t="shared" ref="AL5058:AL5063" si="124">AJ5058*(AK5058/100)</f>
        <v>216</v>
      </c>
    </row>
    <row r="5059" spans="1:38" x14ac:dyDescent="0.45">
      <c r="A5059" s="16"/>
      <c r="B5059" s="21"/>
      <c r="C5059" s="16"/>
      <c r="D5059" s="16"/>
      <c r="E5059" s="56">
        <v>3066</v>
      </c>
      <c r="F5059" s="56">
        <v>3984</v>
      </c>
      <c r="G5059" s="57" t="s">
        <v>7471</v>
      </c>
      <c r="H5059" s="56" t="s">
        <v>42</v>
      </c>
      <c r="I5059" s="56">
        <v>22990</v>
      </c>
      <c r="J5059" s="56">
        <v>0</v>
      </c>
      <c r="K5059" s="56">
        <v>0</v>
      </c>
      <c r="L5059" s="71">
        <v>72</v>
      </c>
      <c r="M5059" s="56" t="s">
        <v>43</v>
      </c>
      <c r="N5059" s="46">
        <f t="shared" si="119"/>
        <v>72</v>
      </c>
      <c r="O5059" s="46">
        <v>1000</v>
      </c>
      <c r="P5059" s="46">
        <f t="shared" si="120"/>
        <v>72000</v>
      </c>
      <c r="Q5059" s="56"/>
      <c r="R5059" s="58"/>
      <c r="S5059" s="59"/>
      <c r="T5059" s="58"/>
      <c r="U5059" s="58"/>
      <c r="V5059" s="60"/>
      <c r="W5059" s="56"/>
      <c r="X5059" s="56"/>
      <c r="Y5059" s="56"/>
      <c r="Z5059" s="46"/>
      <c r="AA5059" s="66"/>
      <c r="AB5059" s="46"/>
      <c r="AC5059" s="46"/>
      <c r="AD5059" s="61"/>
      <c r="AE5059" s="61"/>
      <c r="AF5059" s="46"/>
      <c r="AG5059" s="46">
        <f t="shared" si="121"/>
        <v>72000</v>
      </c>
      <c r="AH5059" s="46">
        <f t="shared" si="122"/>
        <v>72000</v>
      </c>
      <c r="AI5059" s="46">
        <v>0</v>
      </c>
      <c r="AJ5059" s="46">
        <f t="shared" si="123"/>
        <v>72000</v>
      </c>
      <c r="AK5059" s="46">
        <v>0.3</v>
      </c>
      <c r="AL5059" s="46">
        <f t="shared" si="124"/>
        <v>216</v>
      </c>
    </row>
    <row r="5060" spans="1:38" x14ac:dyDescent="0.45">
      <c r="A5060" s="16"/>
      <c r="B5060" s="21"/>
      <c r="C5060" s="16"/>
      <c r="D5060" s="16"/>
      <c r="E5060" s="56">
        <v>3067</v>
      </c>
      <c r="F5060" s="56">
        <v>3985</v>
      </c>
      <c r="G5060" s="57" t="s">
        <v>7472</v>
      </c>
      <c r="H5060" s="56" t="s">
        <v>42</v>
      </c>
      <c r="I5060" s="56">
        <v>22991</v>
      </c>
      <c r="J5060" s="56">
        <v>0</v>
      </c>
      <c r="K5060" s="56">
        <v>0</v>
      </c>
      <c r="L5060" s="71">
        <v>72</v>
      </c>
      <c r="M5060" s="56" t="s">
        <v>43</v>
      </c>
      <c r="N5060" s="46">
        <f t="shared" si="119"/>
        <v>72</v>
      </c>
      <c r="O5060" s="46">
        <v>1000</v>
      </c>
      <c r="P5060" s="46">
        <f t="shared" si="120"/>
        <v>72000</v>
      </c>
      <c r="Q5060" s="56"/>
      <c r="R5060" s="58"/>
      <c r="S5060" s="59"/>
      <c r="T5060" s="58"/>
      <c r="U5060" s="58"/>
      <c r="V5060" s="60"/>
      <c r="W5060" s="56"/>
      <c r="X5060" s="56"/>
      <c r="Y5060" s="56"/>
      <c r="Z5060" s="46"/>
      <c r="AA5060" s="66"/>
      <c r="AB5060" s="46"/>
      <c r="AC5060" s="46"/>
      <c r="AD5060" s="61"/>
      <c r="AE5060" s="61"/>
      <c r="AF5060" s="46"/>
      <c r="AG5060" s="46">
        <f t="shared" si="121"/>
        <v>72000</v>
      </c>
      <c r="AH5060" s="46">
        <f t="shared" si="122"/>
        <v>72000</v>
      </c>
      <c r="AI5060" s="46">
        <v>0</v>
      </c>
      <c r="AJ5060" s="46">
        <f t="shared" si="123"/>
        <v>72000</v>
      </c>
      <c r="AK5060" s="46">
        <v>0.3</v>
      </c>
      <c r="AL5060" s="46">
        <f t="shared" si="124"/>
        <v>216</v>
      </c>
    </row>
    <row r="5061" spans="1:38" x14ac:dyDescent="0.45">
      <c r="A5061" s="16"/>
      <c r="B5061" s="21"/>
      <c r="C5061" s="16"/>
      <c r="D5061" s="16"/>
      <c r="E5061" s="56">
        <v>3068</v>
      </c>
      <c r="F5061" s="56">
        <v>3986</v>
      </c>
      <c r="G5061" s="57" t="s">
        <v>7473</v>
      </c>
      <c r="H5061" s="56" t="s">
        <v>42</v>
      </c>
      <c r="I5061" s="56">
        <v>22992</v>
      </c>
      <c r="J5061" s="56">
        <v>0</v>
      </c>
      <c r="K5061" s="56">
        <v>0</v>
      </c>
      <c r="L5061" s="71">
        <v>72</v>
      </c>
      <c r="M5061" s="56" t="s">
        <v>43</v>
      </c>
      <c r="N5061" s="46">
        <f t="shared" si="119"/>
        <v>72</v>
      </c>
      <c r="O5061" s="46">
        <v>1000</v>
      </c>
      <c r="P5061" s="46">
        <f t="shared" si="120"/>
        <v>72000</v>
      </c>
      <c r="Q5061" s="56"/>
      <c r="R5061" s="58"/>
      <c r="S5061" s="59"/>
      <c r="T5061" s="58"/>
      <c r="U5061" s="58"/>
      <c r="V5061" s="60"/>
      <c r="W5061" s="56"/>
      <c r="X5061" s="56"/>
      <c r="Y5061" s="56"/>
      <c r="Z5061" s="46"/>
      <c r="AA5061" s="66"/>
      <c r="AB5061" s="46"/>
      <c r="AC5061" s="46"/>
      <c r="AD5061" s="61"/>
      <c r="AE5061" s="61"/>
      <c r="AF5061" s="46"/>
      <c r="AG5061" s="46">
        <f t="shared" si="121"/>
        <v>72000</v>
      </c>
      <c r="AH5061" s="46">
        <f t="shared" si="122"/>
        <v>72000</v>
      </c>
      <c r="AI5061" s="46">
        <v>0</v>
      </c>
      <c r="AJ5061" s="46">
        <f t="shared" si="123"/>
        <v>72000</v>
      </c>
      <c r="AK5061" s="46">
        <v>0.3</v>
      </c>
      <c r="AL5061" s="46">
        <f t="shared" si="124"/>
        <v>216</v>
      </c>
    </row>
    <row r="5062" spans="1:38" x14ac:dyDescent="0.45">
      <c r="A5062" s="16"/>
      <c r="B5062" s="21"/>
      <c r="C5062" s="16"/>
      <c r="D5062" s="16"/>
      <c r="E5062" s="56">
        <v>3069</v>
      </c>
      <c r="F5062" s="56">
        <v>3987</v>
      </c>
      <c r="G5062" s="57" t="s">
        <v>7474</v>
      </c>
      <c r="H5062" s="56" t="s">
        <v>42</v>
      </c>
      <c r="I5062" s="56">
        <v>22993</v>
      </c>
      <c r="J5062" s="56">
        <v>0</v>
      </c>
      <c r="K5062" s="56">
        <v>0</v>
      </c>
      <c r="L5062" s="71">
        <v>72</v>
      </c>
      <c r="M5062" s="56" t="s">
        <v>43</v>
      </c>
      <c r="N5062" s="46">
        <f t="shared" si="119"/>
        <v>72</v>
      </c>
      <c r="O5062" s="46">
        <v>1000</v>
      </c>
      <c r="P5062" s="46">
        <f t="shared" si="120"/>
        <v>72000</v>
      </c>
      <c r="Q5062" s="56"/>
      <c r="R5062" s="58"/>
      <c r="S5062" s="59"/>
      <c r="T5062" s="58"/>
      <c r="U5062" s="58"/>
      <c r="V5062" s="60"/>
      <c r="W5062" s="56"/>
      <c r="X5062" s="56"/>
      <c r="Y5062" s="56"/>
      <c r="Z5062" s="46"/>
      <c r="AA5062" s="66"/>
      <c r="AB5062" s="46"/>
      <c r="AC5062" s="46"/>
      <c r="AD5062" s="61"/>
      <c r="AE5062" s="61"/>
      <c r="AF5062" s="46"/>
      <c r="AG5062" s="46">
        <f t="shared" si="121"/>
        <v>72000</v>
      </c>
      <c r="AH5062" s="46">
        <f t="shared" si="122"/>
        <v>72000</v>
      </c>
      <c r="AI5062" s="46">
        <v>0</v>
      </c>
      <c r="AJ5062" s="46">
        <f t="shared" si="123"/>
        <v>72000</v>
      </c>
      <c r="AK5062" s="46">
        <v>0.3</v>
      </c>
      <c r="AL5062" s="46">
        <f t="shared" si="124"/>
        <v>216</v>
      </c>
    </row>
    <row r="5063" spans="1:38" x14ac:dyDescent="0.45">
      <c r="A5063" s="16"/>
      <c r="B5063" s="21"/>
      <c r="C5063" s="16"/>
      <c r="D5063" s="16"/>
      <c r="E5063" s="56">
        <v>3070</v>
      </c>
      <c r="F5063" s="56">
        <v>3988</v>
      </c>
      <c r="G5063" s="57" t="s">
        <v>7475</v>
      </c>
      <c r="H5063" s="56" t="s">
        <v>42</v>
      </c>
      <c r="I5063" s="56">
        <v>22994</v>
      </c>
      <c r="J5063" s="56">
        <v>0</v>
      </c>
      <c r="K5063" s="56">
        <v>0</v>
      </c>
      <c r="L5063" s="71">
        <v>72</v>
      </c>
      <c r="M5063" s="56" t="s">
        <v>43</v>
      </c>
      <c r="N5063" s="46">
        <f t="shared" si="119"/>
        <v>72</v>
      </c>
      <c r="O5063" s="46">
        <v>1000</v>
      </c>
      <c r="P5063" s="46">
        <f t="shared" si="120"/>
        <v>72000</v>
      </c>
      <c r="Q5063" s="56"/>
      <c r="R5063" s="58"/>
      <c r="S5063" s="59"/>
      <c r="T5063" s="58"/>
      <c r="U5063" s="58"/>
      <c r="V5063" s="60"/>
      <c r="W5063" s="56"/>
      <c r="X5063" s="56"/>
      <c r="Y5063" s="56"/>
      <c r="Z5063" s="46"/>
      <c r="AA5063" s="66"/>
      <c r="AB5063" s="46"/>
      <c r="AC5063" s="46"/>
      <c r="AD5063" s="61"/>
      <c r="AE5063" s="61"/>
      <c r="AF5063" s="46"/>
      <c r="AG5063" s="46">
        <f t="shared" si="121"/>
        <v>72000</v>
      </c>
      <c r="AH5063" s="46">
        <f t="shared" si="122"/>
        <v>72000</v>
      </c>
      <c r="AI5063" s="46">
        <v>0</v>
      </c>
      <c r="AJ5063" s="46">
        <f t="shared" si="123"/>
        <v>72000</v>
      </c>
      <c r="AK5063" s="46">
        <v>0.3</v>
      </c>
      <c r="AL5063" s="46">
        <f t="shared" si="124"/>
        <v>216</v>
      </c>
    </row>
    <row r="5064" spans="1:38" x14ac:dyDescent="0.45">
      <c r="A5064" s="16"/>
      <c r="B5064" s="21"/>
      <c r="C5064" s="16"/>
      <c r="D5064" s="16"/>
      <c r="E5064" s="56">
        <v>3071</v>
      </c>
      <c r="F5064" s="56">
        <v>8445</v>
      </c>
      <c r="G5064" s="57" t="s">
        <v>7476</v>
      </c>
      <c r="H5064" s="56" t="s">
        <v>42</v>
      </c>
      <c r="I5064" s="56">
        <v>22995</v>
      </c>
      <c r="J5064" s="56"/>
      <c r="K5064" s="56"/>
      <c r="L5064" s="71"/>
      <c r="M5064" s="56"/>
      <c r="N5064" s="46"/>
      <c r="O5064" s="46"/>
      <c r="P5064" s="46"/>
      <c r="Q5064" s="56"/>
      <c r="R5064" s="58"/>
      <c r="S5064" s="59"/>
      <c r="T5064" s="58"/>
      <c r="U5064" s="58"/>
      <c r="V5064" s="60"/>
      <c r="W5064" s="56"/>
      <c r="X5064" s="56"/>
      <c r="Y5064" s="56"/>
      <c r="Z5064" s="46"/>
      <c r="AA5064" s="66"/>
      <c r="AB5064" s="46"/>
      <c r="AC5064" s="46"/>
      <c r="AD5064" s="61"/>
      <c r="AE5064" s="61"/>
      <c r="AF5064" s="46"/>
      <c r="AG5064" s="46"/>
      <c r="AH5064" s="46"/>
      <c r="AI5064" s="46"/>
      <c r="AJ5064" s="46"/>
      <c r="AK5064" s="46"/>
      <c r="AL5064" s="46"/>
    </row>
    <row r="5065" spans="1:38" x14ac:dyDescent="0.45">
      <c r="A5065" s="16"/>
      <c r="B5065" s="21"/>
      <c r="C5065" s="16"/>
      <c r="D5065" s="16"/>
      <c r="E5065" s="56">
        <v>3072</v>
      </c>
      <c r="F5065" s="56">
        <v>3991</v>
      </c>
      <c r="G5065" s="57" t="s">
        <v>7477</v>
      </c>
      <c r="H5065" s="56" t="s">
        <v>42</v>
      </c>
      <c r="I5065" s="56">
        <v>22996</v>
      </c>
      <c r="J5065" s="56">
        <v>0</v>
      </c>
      <c r="K5065" s="56">
        <v>0</v>
      </c>
      <c r="L5065" s="71">
        <v>72</v>
      </c>
      <c r="M5065" s="56" t="s">
        <v>43</v>
      </c>
      <c r="N5065" s="46">
        <f t="shared" ref="N5065:N5074" si="125">((J5065*400)+(K5065*100))+L5065</f>
        <v>72</v>
      </c>
      <c r="O5065" s="46">
        <v>1000</v>
      </c>
      <c r="P5065" s="46">
        <f t="shared" ref="P5065:P5074" si="126">N5065*O5065</f>
        <v>72000</v>
      </c>
      <c r="Q5065" s="56"/>
      <c r="R5065" s="58"/>
      <c r="S5065" s="59"/>
      <c r="T5065" s="58"/>
      <c r="U5065" s="58"/>
      <c r="V5065" s="60"/>
      <c r="W5065" s="56"/>
      <c r="X5065" s="56"/>
      <c r="Y5065" s="56"/>
      <c r="Z5065" s="46"/>
      <c r="AA5065" s="66"/>
      <c r="AB5065" s="46"/>
      <c r="AC5065" s="46"/>
      <c r="AD5065" s="61"/>
      <c r="AE5065" s="61"/>
      <c r="AF5065" s="46"/>
      <c r="AG5065" s="46">
        <f t="shared" ref="AG5065:AG5074" si="127">IF(AND(AF5065="",P5065=""),0,IF((AF5065=""),P5065,IF((P5065=""),AF5065,AF5065+P5065)))</f>
        <v>72000</v>
      </c>
      <c r="AH5065" s="46">
        <f t="shared" ref="AH5065:AH5074" si="128">IF( (AA5065=""),AG5065*1,AG5065*(AA5065/100) )</f>
        <v>72000</v>
      </c>
      <c r="AI5065" s="46">
        <v>0</v>
      </c>
      <c r="AJ5065" s="46">
        <f t="shared" ref="AJ5065:AJ5074" si="129">IF((AI5065-AH5065) &gt; 1,0,IF((AI5065-AH5065)&lt;0,AH5065-AI5065,AI5065-AH5065))</f>
        <v>72000</v>
      </c>
      <c r="AK5065" s="46">
        <v>0.3</v>
      </c>
      <c r="AL5065" s="46">
        <f t="shared" ref="AL5065:AL5074" si="130">AJ5065*(AK5065/100)</f>
        <v>216</v>
      </c>
    </row>
    <row r="5066" spans="1:38" x14ac:dyDescent="0.45">
      <c r="A5066" s="16"/>
      <c r="B5066" s="21"/>
      <c r="C5066" s="16"/>
      <c r="D5066" s="16"/>
      <c r="E5066" s="56">
        <v>3073</v>
      </c>
      <c r="F5066" s="56">
        <v>3584</v>
      </c>
      <c r="G5066" s="57" t="s">
        <v>7478</v>
      </c>
      <c r="H5066" s="56" t="s">
        <v>42</v>
      </c>
      <c r="I5066" s="56">
        <v>23751</v>
      </c>
      <c r="J5066" s="56">
        <v>0</v>
      </c>
      <c r="K5066" s="56">
        <v>0</v>
      </c>
      <c r="L5066" s="71">
        <v>72</v>
      </c>
      <c r="M5066" s="56" t="s">
        <v>43</v>
      </c>
      <c r="N5066" s="46">
        <f t="shared" si="125"/>
        <v>72</v>
      </c>
      <c r="O5066" s="46">
        <v>1000</v>
      </c>
      <c r="P5066" s="46">
        <f t="shared" si="126"/>
        <v>72000</v>
      </c>
      <c r="Q5066" s="56"/>
      <c r="R5066" s="58"/>
      <c r="S5066" s="59"/>
      <c r="T5066" s="58"/>
      <c r="U5066" s="58"/>
      <c r="V5066" s="60"/>
      <c r="W5066" s="56"/>
      <c r="X5066" s="56"/>
      <c r="Y5066" s="56"/>
      <c r="Z5066" s="46"/>
      <c r="AA5066" s="66"/>
      <c r="AB5066" s="46"/>
      <c r="AC5066" s="46"/>
      <c r="AD5066" s="61"/>
      <c r="AE5066" s="61"/>
      <c r="AF5066" s="46"/>
      <c r="AG5066" s="46">
        <f t="shared" si="127"/>
        <v>72000</v>
      </c>
      <c r="AH5066" s="46">
        <f t="shared" si="128"/>
        <v>72000</v>
      </c>
      <c r="AI5066" s="46">
        <v>0</v>
      </c>
      <c r="AJ5066" s="46">
        <f t="shared" si="129"/>
        <v>72000</v>
      </c>
      <c r="AK5066" s="46">
        <v>0.3</v>
      </c>
      <c r="AL5066" s="46">
        <f t="shared" si="130"/>
        <v>216</v>
      </c>
    </row>
    <row r="5067" spans="1:38" x14ac:dyDescent="0.45">
      <c r="A5067" s="16"/>
      <c r="B5067" s="21"/>
      <c r="C5067" s="16"/>
      <c r="D5067" s="16"/>
      <c r="E5067" s="56">
        <v>3074</v>
      </c>
      <c r="F5067" s="56">
        <v>3586</v>
      </c>
      <c r="G5067" s="57" t="s">
        <v>7479</v>
      </c>
      <c r="H5067" s="56" t="s">
        <v>42</v>
      </c>
      <c r="I5067" s="56">
        <v>23752</v>
      </c>
      <c r="J5067" s="56">
        <v>0</v>
      </c>
      <c r="K5067" s="56">
        <v>0</v>
      </c>
      <c r="L5067" s="71">
        <v>72</v>
      </c>
      <c r="M5067" s="56" t="s">
        <v>43</v>
      </c>
      <c r="N5067" s="46">
        <f t="shared" si="125"/>
        <v>72</v>
      </c>
      <c r="O5067" s="46">
        <v>1000</v>
      </c>
      <c r="P5067" s="46">
        <f t="shared" si="126"/>
        <v>72000</v>
      </c>
      <c r="Q5067" s="56"/>
      <c r="R5067" s="58"/>
      <c r="S5067" s="59"/>
      <c r="T5067" s="58"/>
      <c r="U5067" s="58"/>
      <c r="V5067" s="60"/>
      <c r="W5067" s="56"/>
      <c r="X5067" s="56"/>
      <c r="Y5067" s="56"/>
      <c r="Z5067" s="46"/>
      <c r="AA5067" s="66"/>
      <c r="AB5067" s="46"/>
      <c r="AC5067" s="46"/>
      <c r="AD5067" s="61"/>
      <c r="AE5067" s="61"/>
      <c r="AF5067" s="46"/>
      <c r="AG5067" s="46">
        <f t="shared" si="127"/>
        <v>72000</v>
      </c>
      <c r="AH5067" s="46">
        <f t="shared" si="128"/>
        <v>72000</v>
      </c>
      <c r="AI5067" s="46">
        <v>0</v>
      </c>
      <c r="AJ5067" s="46">
        <f t="shared" si="129"/>
        <v>72000</v>
      </c>
      <c r="AK5067" s="46">
        <v>0.3</v>
      </c>
      <c r="AL5067" s="46">
        <f t="shared" si="130"/>
        <v>216</v>
      </c>
    </row>
    <row r="5068" spans="1:38" x14ac:dyDescent="0.45">
      <c r="A5068" s="16"/>
      <c r="B5068" s="21"/>
      <c r="C5068" s="16"/>
      <c r="D5068" s="16"/>
      <c r="E5068" s="56">
        <v>3075</v>
      </c>
      <c r="F5068" s="56">
        <v>3589</v>
      </c>
      <c r="G5068" s="57" t="s">
        <v>7480</v>
      </c>
      <c r="H5068" s="56" t="s">
        <v>42</v>
      </c>
      <c r="I5068" s="56">
        <v>23753</v>
      </c>
      <c r="J5068" s="56">
        <v>0</v>
      </c>
      <c r="K5068" s="56">
        <v>0</v>
      </c>
      <c r="L5068" s="71">
        <v>72</v>
      </c>
      <c r="M5068" s="56" t="s">
        <v>43</v>
      </c>
      <c r="N5068" s="46">
        <f t="shared" si="125"/>
        <v>72</v>
      </c>
      <c r="O5068" s="46">
        <v>1000</v>
      </c>
      <c r="P5068" s="46">
        <f t="shared" si="126"/>
        <v>72000</v>
      </c>
      <c r="Q5068" s="56"/>
      <c r="R5068" s="58"/>
      <c r="S5068" s="59"/>
      <c r="T5068" s="58"/>
      <c r="U5068" s="58"/>
      <c r="V5068" s="60"/>
      <c r="W5068" s="56"/>
      <c r="X5068" s="56"/>
      <c r="Y5068" s="56"/>
      <c r="Z5068" s="46"/>
      <c r="AA5068" s="66"/>
      <c r="AB5068" s="46"/>
      <c r="AC5068" s="46"/>
      <c r="AD5068" s="61"/>
      <c r="AE5068" s="61"/>
      <c r="AF5068" s="46"/>
      <c r="AG5068" s="46">
        <f t="shared" si="127"/>
        <v>72000</v>
      </c>
      <c r="AH5068" s="46">
        <f t="shared" si="128"/>
        <v>72000</v>
      </c>
      <c r="AI5068" s="46">
        <v>0</v>
      </c>
      <c r="AJ5068" s="46">
        <f t="shared" si="129"/>
        <v>72000</v>
      </c>
      <c r="AK5068" s="46">
        <v>0.3</v>
      </c>
      <c r="AL5068" s="46">
        <f t="shared" si="130"/>
        <v>216</v>
      </c>
    </row>
    <row r="5069" spans="1:38" x14ac:dyDescent="0.45">
      <c r="A5069" s="16"/>
      <c r="B5069" s="21"/>
      <c r="C5069" s="16"/>
      <c r="D5069" s="16"/>
      <c r="E5069" s="56">
        <v>3076</v>
      </c>
      <c r="F5069" s="56">
        <v>3579</v>
      </c>
      <c r="G5069" s="57" t="s">
        <v>7481</v>
      </c>
      <c r="H5069" s="56" t="s">
        <v>42</v>
      </c>
      <c r="I5069" s="56">
        <v>23756</v>
      </c>
      <c r="J5069" s="56">
        <v>0</v>
      </c>
      <c r="K5069" s="56">
        <v>0</v>
      </c>
      <c r="L5069" s="71">
        <v>93</v>
      </c>
      <c r="M5069" s="56" t="s">
        <v>43</v>
      </c>
      <c r="N5069" s="46">
        <f t="shared" si="125"/>
        <v>93</v>
      </c>
      <c r="O5069" s="46">
        <v>1000</v>
      </c>
      <c r="P5069" s="46">
        <f t="shared" si="126"/>
        <v>93000</v>
      </c>
      <c r="Q5069" s="56"/>
      <c r="R5069" s="58"/>
      <c r="S5069" s="59"/>
      <c r="T5069" s="58"/>
      <c r="U5069" s="58"/>
      <c r="V5069" s="60"/>
      <c r="W5069" s="56"/>
      <c r="X5069" s="56"/>
      <c r="Y5069" s="56"/>
      <c r="Z5069" s="46"/>
      <c r="AA5069" s="66"/>
      <c r="AB5069" s="46"/>
      <c r="AC5069" s="46"/>
      <c r="AD5069" s="61"/>
      <c r="AE5069" s="61"/>
      <c r="AF5069" s="46"/>
      <c r="AG5069" s="46">
        <f t="shared" si="127"/>
        <v>93000</v>
      </c>
      <c r="AH5069" s="46">
        <f t="shared" si="128"/>
        <v>93000</v>
      </c>
      <c r="AI5069" s="46">
        <v>0</v>
      </c>
      <c r="AJ5069" s="46">
        <f t="shared" si="129"/>
        <v>93000</v>
      </c>
      <c r="AK5069" s="46">
        <v>0.3</v>
      </c>
      <c r="AL5069" s="46">
        <f t="shared" si="130"/>
        <v>279</v>
      </c>
    </row>
    <row r="5070" spans="1:38" x14ac:dyDescent="0.45">
      <c r="A5070" s="16"/>
      <c r="B5070" s="21"/>
      <c r="C5070" s="16"/>
      <c r="D5070" s="16"/>
      <c r="E5070" s="56">
        <v>3077</v>
      </c>
      <c r="F5070" s="56">
        <v>3577</v>
      </c>
      <c r="G5070" s="57" t="s">
        <v>7482</v>
      </c>
      <c r="H5070" s="56" t="s">
        <v>42</v>
      </c>
      <c r="I5070" s="56">
        <v>23757</v>
      </c>
      <c r="J5070" s="56">
        <v>0</v>
      </c>
      <c r="K5070" s="56">
        <v>0</v>
      </c>
      <c r="L5070" s="71">
        <v>91</v>
      </c>
      <c r="M5070" s="56" t="s">
        <v>43</v>
      </c>
      <c r="N5070" s="46">
        <f t="shared" si="125"/>
        <v>91</v>
      </c>
      <c r="O5070" s="46">
        <v>1000</v>
      </c>
      <c r="P5070" s="46">
        <f t="shared" si="126"/>
        <v>91000</v>
      </c>
      <c r="Q5070" s="56"/>
      <c r="R5070" s="58"/>
      <c r="S5070" s="59"/>
      <c r="T5070" s="58"/>
      <c r="U5070" s="58"/>
      <c r="V5070" s="60"/>
      <c r="W5070" s="56"/>
      <c r="X5070" s="56"/>
      <c r="Y5070" s="56"/>
      <c r="Z5070" s="46"/>
      <c r="AA5070" s="66"/>
      <c r="AB5070" s="46"/>
      <c r="AC5070" s="46"/>
      <c r="AD5070" s="61"/>
      <c r="AE5070" s="61"/>
      <c r="AF5070" s="46"/>
      <c r="AG5070" s="46">
        <f t="shared" si="127"/>
        <v>91000</v>
      </c>
      <c r="AH5070" s="46">
        <f t="shared" si="128"/>
        <v>91000</v>
      </c>
      <c r="AI5070" s="46">
        <v>0</v>
      </c>
      <c r="AJ5070" s="46">
        <f t="shared" si="129"/>
        <v>91000</v>
      </c>
      <c r="AK5070" s="46">
        <v>0.3</v>
      </c>
      <c r="AL5070" s="46">
        <f t="shared" si="130"/>
        <v>273</v>
      </c>
    </row>
    <row r="5071" spans="1:38" x14ac:dyDescent="0.45">
      <c r="A5071" s="16"/>
      <c r="B5071" s="21"/>
      <c r="C5071" s="16"/>
      <c r="D5071" s="16"/>
      <c r="E5071" s="56">
        <v>3078</v>
      </c>
      <c r="F5071" s="56">
        <v>3576</v>
      </c>
      <c r="G5071" s="57" t="s">
        <v>7483</v>
      </c>
      <c r="H5071" s="56" t="s">
        <v>42</v>
      </c>
      <c r="I5071" s="56">
        <v>23758</v>
      </c>
      <c r="J5071" s="56">
        <v>0</v>
      </c>
      <c r="K5071" s="56">
        <v>0</v>
      </c>
      <c r="L5071" s="71">
        <v>90</v>
      </c>
      <c r="M5071" s="56" t="s">
        <v>43</v>
      </c>
      <c r="N5071" s="46">
        <f t="shared" si="125"/>
        <v>90</v>
      </c>
      <c r="O5071" s="46">
        <v>1000</v>
      </c>
      <c r="P5071" s="46">
        <f t="shared" si="126"/>
        <v>90000</v>
      </c>
      <c r="Q5071" s="56"/>
      <c r="R5071" s="58"/>
      <c r="S5071" s="59"/>
      <c r="T5071" s="58"/>
      <c r="U5071" s="58"/>
      <c r="V5071" s="60"/>
      <c r="W5071" s="56"/>
      <c r="X5071" s="56"/>
      <c r="Y5071" s="56"/>
      <c r="Z5071" s="46"/>
      <c r="AA5071" s="66"/>
      <c r="AB5071" s="46"/>
      <c r="AC5071" s="46"/>
      <c r="AD5071" s="61"/>
      <c r="AE5071" s="61"/>
      <c r="AF5071" s="46"/>
      <c r="AG5071" s="46">
        <f t="shared" si="127"/>
        <v>90000</v>
      </c>
      <c r="AH5071" s="46">
        <f t="shared" si="128"/>
        <v>90000</v>
      </c>
      <c r="AI5071" s="46">
        <v>0</v>
      </c>
      <c r="AJ5071" s="46">
        <f t="shared" si="129"/>
        <v>90000</v>
      </c>
      <c r="AK5071" s="46">
        <v>0.3</v>
      </c>
      <c r="AL5071" s="46">
        <f t="shared" si="130"/>
        <v>270</v>
      </c>
    </row>
    <row r="5072" spans="1:38" x14ac:dyDescent="0.45">
      <c r="A5072" s="16"/>
      <c r="B5072" s="21"/>
      <c r="C5072" s="16"/>
      <c r="D5072" s="16"/>
      <c r="E5072" s="56">
        <v>3079</v>
      </c>
      <c r="F5072" s="56">
        <v>3575</v>
      </c>
      <c r="G5072" s="57" t="s">
        <v>7484</v>
      </c>
      <c r="H5072" s="56" t="s">
        <v>42</v>
      </c>
      <c r="I5072" s="56">
        <v>23759</v>
      </c>
      <c r="J5072" s="56">
        <v>0</v>
      </c>
      <c r="K5072" s="56">
        <v>0</v>
      </c>
      <c r="L5072" s="71">
        <v>89</v>
      </c>
      <c r="M5072" s="56" t="s">
        <v>43</v>
      </c>
      <c r="N5072" s="46">
        <f t="shared" si="125"/>
        <v>89</v>
      </c>
      <c r="O5072" s="46">
        <v>1000</v>
      </c>
      <c r="P5072" s="46">
        <f t="shared" si="126"/>
        <v>89000</v>
      </c>
      <c r="Q5072" s="56"/>
      <c r="R5072" s="58"/>
      <c r="S5072" s="59"/>
      <c r="T5072" s="58"/>
      <c r="U5072" s="58"/>
      <c r="V5072" s="60"/>
      <c r="W5072" s="56"/>
      <c r="X5072" s="56"/>
      <c r="Y5072" s="56"/>
      <c r="Z5072" s="46"/>
      <c r="AA5072" s="66"/>
      <c r="AB5072" s="46"/>
      <c r="AC5072" s="46"/>
      <c r="AD5072" s="61"/>
      <c r="AE5072" s="61"/>
      <c r="AF5072" s="46"/>
      <c r="AG5072" s="46">
        <f t="shared" si="127"/>
        <v>89000</v>
      </c>
      <c r="AH5072" s="46">
        <f t="shared" si="128"/>
        <v>89000</v>
      </c>
      <c r="AI5072" s="46">
        <v>0</v>
      </c>
      <c r="AJ5072" s="46">
        <f t="shared" si="129"/>
        <v>89000</v>
      </c>
      <c r="AK5072" s="46">
        <v>0.3</v>
      </c>
      <c r="AL5072" s="46">
        <f t="shared" si="130"/>
        <v>267</v>
      </c>
    </row>
    <row r="5073" spans="1:38" x14ac:dyDescent="0.45">
      <c r="A5073" s="16"/>
      <c r="B5073" s="21"/>
      <c r="C5073" s="16"/>
      <c r="D5073" s="16"/>
      <c r="E5073" s="56">
        <v>3080</v>
      </c>
      <c r="F5073" s="56">
        <v>3574</v>
      </c>
      <c r="G5073" s="57" t="s">
        <v>7485</v>
      </c>
      <c r="H5073" s="56" t="s">
        <v>42</v>
      </c>
      <c r="I5073" s="56">
        <v>23760</v>
      </c>
      <c r="J5073" s="56">
        <v>0</v>
      </c>
      <c r="K5073" s="56">
        <v>0</v>
      </c>
      <c r="L5073" s="71">
        <v>87</v>
      </c>
      <c r="M5073" s="56" t="s">
        <v>43</v>
      </c>
      <c r="N5073" s="46">
        <f t="shared" si="125"/>
        <v>87</v>
      </c>
      <c r="O5073" s="46">
        <v>1000</v>
      </c>
      <c r="P5073" s="46">
        <f t="shared" si="126"/>
        <v>87000</v>
      </c>
      <c r="Q5073" s="56"/>
      <c r="R5073" s="58"/>
      <c r="S5073" s="59"/>
      <c r="T5073" s="58"/>
      <c r="U5073" s="58"/>
      <c r="V5073" s="60"/>
      <c r="W5073" s="56"/>
      <c r="X5073" s="56"/>
      <c r="Y5073" s="56"/>
      <c r="Z5073" s="46"/>
      <c r="AA5073" s="66"/>
      <c r="AB5073" s="46"/>
      <c r="AC5073" s="46"/>
      <c r="AD5073" s="61"/>
      <c r="AE5073" s="61"/>
      <c r="AF5073" s="46"/>
      <c r="AG5073" s="46">
        <f t="shared" si="127"/>
        <v>87000</v>
      </c>
      <c r="AH5073" s="46">
        <f t="shared" si="128"/>
        <v>87000</v>
      </c>
      <c r="AI5073" s="46">
        <v>0</v>
      </c>
      <c r="AJ5073" s="46">
        <f t="shared" si="129"/>
        <v>87000</v>
      </c>
      <c r="AK5073" s="46">
        <v>0.3</v>
      </c>
      <c r="AL5073" s="46">
        <f t="shared" si="130"/>
        <v>261</v>
      </c>
    </row>
    <row r="5074" spans="1:38" x14ac:dyDescent="0.45">
      <c r="A5074" s="16"/>
      <c r="B5074" s="21"/>
      <c r="C5074" s="16"/>
      <c r="D5074" s="16"/>
      <c r="E5074" s="56">
        <v>3081</v>
      </c>
      <c r="F5074" s="56">
        <v>3573</v>
      </c>
      <c r="G5074" s="57" t="s">
        <v>7486</v>
      </c>
      <c r="H5074" s="56" t="s">
        <v>42</v>
      </c>
      <c r="I5074" s="56">
        <v>23761</v>
      </c>
      <c r="J5074" s="56">
        <v>0</v>
      </c>
      <c r="K5074" s="56">
        <v>0</v>
      </c>
      <c r="L5074" s="71">
        <v>86</v>
      </c>
      <c r="M5074" s="56" t="s">
        <v>43</v>
      </c>
      <c r="N5074" s="46">
        <f t="shared" si="125"/>
        <v>86</v>
      </c>
      <c r="O5074" s="46">
        <v>1000</v>
      </c>
      <c r="P5074" s="46">
        <f t="shared" si="126"/>
        <v>86000</v>
      </c>
      <c r="Q5074" s="56"/>
      <c r="R5074" s="58"/>
      <c r="S5074" s="59"/>
      <c r="T5074" s="58"/>
      <c r="U5074" s="58"/>
      <c r="V5074" s="60"/>
      <c r="W5074" s="56"/>
      <c r="X5074" s="56"/>
      <c r="Y5074" s="56"/>
      <c r="Z5074" s="46"/>
      <c r="AA5074" s="66"/>
      <c r="AB5074" s="46"/>
      <c r="AC5074" s="46"/>
      <c r="AD5074" s="61"/>
      <c r="AE5074" s="61"/>
      <c r="AF5074" s="46"/>
      <c r="AG5074" s="46">
        <f t="shared" si="127"/>
        <v>86000</v>
      </c>
      <c r="AH5074" s="46">
        <f t="shared" si="128"/>
        <v>86000</v>
      </c>
      <c r="AI5074" s="46">
        <v>0</v>
      </c>
      <c r="AJ5074" s="46">
        <f t="shared" si="129"/>
        <v>86000</v>
      </c>
      <c r="AK5074" s="46">
        <v>0.3</v>
      </c>
      <c r="AL5074" s="46">
        <f t="shared" si="130"/>
        <v>258</v>
      </c>
    </row>
    <row r="5075" spans="1:38" x14ac:dyDescent="0.45">
      <c r="A5075" s="16"/>
      <c r="B5075" s="21"/>
      <c r="C5075" s="16"/>
      <c r="D5075" s="16"/>
      <c r="E5075" s="56">
        <v>3082</v>
      </c>
      <c r="F5075" s="56">
        <v>8179</v>
      </c>
      <c r="G5075" s="57" t="s">
        <v>7487</v>
      </c>
      <c r="H5075" s="56" t="s">
        <v>42</v>
      </c>
      <c r="I5075" s="56">
        <v>23762</v>
      </c>
      <c r="J5075" s="56"/>
      <c r="K5075" s="56"/>
      <c r="L5075" s="71"/>
      <c r="M5075" s="56"/>
      <c r="N5075" s="46"/>
      <c r="O5075" s="46"/>
      <c r="P5075" s="46"/>
      <c r="Q5075" s="56"/>
      <c r="R5075" s="58"/>
      <c r="S5075" s="59"/>
      <c r="T5075" s="58"/>
      <c r="U5075" s="58"/>
      <c r="V5075" s="60"/>
      <c r="W5075" s="56"/>
      <c r="X5075" s="56"/>
      <c r="Y5075" s="56"/>
      <c r="Z5075" s="46"/>
      <c r="AA5075" s="66"/>
      <c r="AB5075" s="46"/>
      <c r="AC5075" s="46"/>
      <c r="AD5075" s="61"/>
      <c r="AE5075" s="61"/>
      <c r="AF5075" s="46"/>
      <c r="AG5075" s="46"/>
      <c r="AH5075" s="46"/>
      <c r="AI5075" s="46"/>
      <c r="AJ5075" s="46"/>
      <c r="AK5075" s="46"/>
      <c r="AL5075" s="46"/>
    </row>
    <row r="5076" spans="1:38" x14ac:dyDescent="0.45">
      <c r="A5076" s="16"/>
      <c r="B5076" s="21"/>
      <c r="C5076" s="16"/>
      <c r="D5076" s="16"/>
      <c r="E5076" s="56">
        <v>3083</v>
      </c>
      <c r="F5076" s="56">
        <v>9870</v>
      </c>
      <c r="G5076" s="57" t="s">
        <v>7488</v>
      </c>
      <c r="H5076" s="56" t="s">
        <v>42</v>
      </c>
      <c r="I5076" s="56">
        <v>23763</v>
      </c>
      <c r="J5076" s="56"/>
      <c r="K5076" s="56"/>
      <c r="L5076" s="71"/>
      <c r="M5076" s="56"/>
      <c r="N5076" s="46"/>
      <c r="O5076" s="46"/>
      <c r="P5076" s="46"/>
      <c r="Q5076" s="56"/>
      <c r="R5076" s="58"/>
      <c r="S5076" s="59"/>
      <c r="T5076" s="58"/>
      <c r="U5076" s="58"/>
      <c r="V5076" s="60"/>
      <c r="W5076" s="56"/>
      <c r="X5076" s="56"/>
      <c r="Y5076" s="56"/>
      <c r="Z5076" s="46"/>
      <c r="AA5076" s="66"/>
      <c r="AB5076" s="46"/>
      <c r="AC5076" s="46"/>
      <c r="AD5076" s="61"/>
      <c r="AE5076" s="61"/>
      <c r="AF5076" s="46"/>
      <c r="AG5076" s="46"/>
      <c r="AH5076" s="46"/>
      <c r="AI5076" s="46"/>
      <c r="AJ5076" s="46"/>
      <c r="AK5076" s="46"/>
      <c r="AL5076" s="46"/>
    </row>
    <row r="5077" spans="1:38" x14ac:dyDescent="0.45">
      <c r="A5077" s="16"/>
      <c r="B5077" s="21"/>
      <c r="C5077" s="16"/>
      <c r="D5077" s="16"/>
      <c r="E5077" s="56">
        <v>3084</v>
      </c>
      <c r="F5077" s="56">
        <v>8768</v>
      </c>
      <c r="G5077" s="57" t="s">
        <v>7489</v>
      </c>
      <c r="H5077" s="56" t="s">
        <v>42</v>
      </c>
      <c r="I5077" s="56">
        <v>23764</v>
      </c>
      <c r="J5077" s="56"/>
      <c r="K5077" s="56"/>
      <c r="L5077" s="71"/>
      <c r="M5077" s="56"/>
      <c r="N5077" s="46"/>
      <c r="O5077" s="46"/>
      <c r="P5077" s="46"/>
      <c r="Q5077" s="56"/>
      <c r="R5077" s="58"/>
      <c r="S5077" s="59"/>
      <c r="T5077" s="58"/>
      <c r="U5077" s="58"/>
      <c r="V5077" s="60"/>
      <c r="W5077" s="56"/>
      <c r="X5077" s="56"/>
      <c r="Y5077" s="56"/>
      <c r="Z5077" s="46"/>
      <c r="AA5077" s="66"/>
      <c r="AB5077" s="46"/>
      <c r="AC5077" s="46"/>
      <c r="AD5077" s="61"/>
      <c r="AE5077" s="61"/>
      <c r="AF5077" s="46"/>
      <c r="AG5077" s="46"/>
      <c r="AH5077" s="46"/>
      <c r="AI5077" s="46"/>
      <c r="AJ5077" s="46"/>
      <c r="AK5077" s="46"/>
      <c r="AL5077" s="46"/>
    </row>
    <row r="5078" spans="1:38" x14ac:dyDescent="0.45">
      <c r="A5078" s="16"/>
      <c r="B5078" s="21"/>
      <c r="C5078" s="16"/>
      <c r="D5078" s="16"/>
      <c r="E5078" s="56">
        <v>3085</v>
      </c>
      <c r="F5078" s="56">
        <v>3981</v>
      </c>
      <c r="G5078" s="57" t="s">
        <v>7490</v>
      </c>
      <c r="H5078" s="56" t="s">
        <v>42</v>
      </c>
      <c r="I5078" s="56">
        <v>23765</v>
      </c>
      <c r="J5078" s="56">
        <v>0</v>
      </c>
      <c r="K5078" s="56">
        <v>0</v>
      </c>
      <c r="L5078" s="71">
        <v>80</v>
      </c>
      <c r="M5078" s="56" t="s">
        <v>43</v>
      </c>
      <c r="N5078" s="46">
        <f>((J5078*400)+(K5078*100))+L5078</f>
        <v>80</v>
      </c>
      <c r="O5078" s="46">
        <v>1000</v>
      </c>
      <c r="P5078" s="46">
        <f>N5078*O5078</f>
        <v>80000</v>
      </c>
      <c r="Q5078" s="56"/>
      <c r="R5078" s="58"/>
      <c r="S5078" s="59"/>
      <c r="T5078" s="58"/>
      <c r="U5078" s="58"/>
      <c r="V5078" s="60"/>
      <c r="W5078" s="56"/>
      <c r="X5078" s="56"/>
      <c r="Y5078" s="56"/>
      <c r="Z5078" s="46"/>
      <c r="AA5078" s="66"/>
      <c r="AB5078" s="46"/>
      <c r="AC5078" s="46"/>
      <c r="AD5078" s="61"/>
      <c r="AE5078" s="61"/>
      <c r="AF5078" s="46"/>
      <c r="AG5078" s="46">
        <f>IF(AND(AF5078="",P5078=""),0,IF((AF5078=""),P5078,IF((P5078=""),AF5078,AF5078+P5078)))</f>
        <v>80000</v>
      </c>
      <c r="AH5078" s="46">
        <f>IF( (AA5078=""),AG5078*1,AG5078*(AA5078/100) )</f>
        <v>80000</v>
      </c>
      <c r="AI5078" s="46">
        <v>0</v>
      </c>
      <c r="AJ5078" s="46">
        <f>IF((AI5078-AH5078) &gt; 1,0,IF((AI5078-AH5078)&lt;0,AH5078-AI5078,AI5078-AH5078))</f>
        <v>80000</v>
      </c>
      <c r="AK5078" s="46">
        <v>0.3</v>
      </c>
      <c r="AL5078" s="46">
        <f>AJ5078*(AK5078/100)</f>
        <v>240</v>
      </c>
    </row>
    <row r="5079" spans="1:38" x14ac:dyDescent="0.45">
      <c r="A5079" s="16"/>
      <c r="B5079" s="21"/>
      <c r="C5079" s="16"/>
      <c r="D5079" s="16"/>
      <c r="E5079" s="56">
        <v>3086</v>
      </c>
      <c r="F5079" s="56">
        <v>3980</v>
      </c>
      <c r="G5079" s="57" t="s">
        <v>7491</v>
      </c>
      <c r="H5079" s="56" t="s">
        <v>42</v>
      </c>
      <c r="I5079" s="56">
        <v>23766</v>
      </c>
      <c r="J5079" s="56">
        <v>0</v>
      </c>
      <c r="K5079" s="56">
        <v>0</v>
      </c>
      <c r="L5079" s="71">
        <v>79</v>
      </c>
      <c r="M5079" s="56" t="s">
        <v>43</v>
      </c>
      <c r="N5079" s="46">
        <f>((J5079*400)+(K5079*100))+L5079</f>
        <v>79</v>
      </c>
      <c r="O5079" s="46">
        <v>1000</v>
      </c>
      <c r="P5079" s="46">
        <f>N5079*O5079</f>
        <v>79000</v>
      </c>
      <c r="Q5079" s="56"/>
      <c r="R5079" s="58"/>
      <c r="S5079" s="59"/>
      <c r="T5079" s="58"/>
      <c r="U5079" s="58"/>
      <c r="V5079" s="60"/>
      <c r="W5079" s="56"/>
      <c r="X5079" s="56"/>
      <c r="Y5079" s="56"/>
      <c r="Z5079" s="46"/>
      <c r="AA5079" s="66"/>
      <c r="AB5079" s="46"/>
      <c r="AC5079" s="46"/>
      <c r="AD5079" s="61"/>
      <c r="AE5079" s="61"/>
      <c r="AF5079" s="46"/>
      <c r="AG5079" s="46">
        <f>IF(AND(AF5079="",P5079=""),0,IF((AF5079=""),P5079,IF((P5079=""),AF5079,AF5079+P5079)))</f>
        <v>79000</v>
      </c>
      <c r="AH5079" s="46">
        <f>IF( (AA5079=""),AG5079*1,AG5079*(AA5079/100) )</f>
        <v>79000</v>
      </c>
      <c r="AI5079" s="46">
        <v>0</v>
      </c>
      <c r="AJ5079" s="46">
        <f>IF((AI5079-AH5079) &gt; 1,0,IF((AI5079-AH5079)&lt;0,AH5079-AI5079,AI5079-AH5079))</f>
        <v>79000</v>
      </c>
      <c r="AK5079" s="46">
        <v>0.3</v>
      </c>
      <c r="AL5079" s="46">
        <f>AJ5079*(AK5079/100)</f>
        <v>237</v>
      </c>
    </row>
    <row r="5080" spans="1:38" x14ac:dyDescent="0.45">
      <c r="A5080" s="16"/>
      <c r="B5080" s="21"/>
      <c r="C5080" s="16"/>
      <c r="D5080" s="16"/>
      <c r="E5080" s="56">
        <v>3087</v>
      </c>
      <c r="F5080" s="56">
        <v>7906</v>
      </c>
      <c r="G5080" s="57" t="s">
        <v>7492</v>
      </c>
      <c r="H5080" s="56" t="s">
        <v>42</v>
      </c>
      <c r="I5080" s="56">
        <v>23767</v>
      </c>
      <c r="J5080" s="56"/>
      <c r="K5080" s="56"/>
      <c r="L5080" s="71"/>
      <c r="M5080" s="56"/>
      <c r="N5080" s="46"/>
      <c r="O5080" s="46"/>
      <c r="P5080" s="46"/>
      <c r="Q5080" s="56"/>
      <c r="R5080" s="58"/>
      <c r="S5080" s="59"/>
      <c r="T5080" s="58"/>
      <c r="U5080" s="58"/>
      <c r="V5080" s="60"/>
      <c r="W5080" s="56"/>
      <c r="X5080" s="56"/>
      <c r="Y5080" s="56"/>
      <c r="Z5080" s="46"/>
      <c r="AA5080" s="66"/>
      <c r="AB5080" s="46"/>
      <c r="AC5080" s="46"/>
      <c r="AD5080" s="61"/>
      <c r="AE5080" s="61"/>
      <c r="AF5080" s="46"/>
      <c r="AG5080" s="46"/>
      <c r="AH5080" s="46"/>
      <c r="AI5080" s="46"/>
      <c r="AJ5080" s="46"/>
      <c r="AK5080" s="46"/>
      <c r="AL5080" s="46"/>
    </row>
    <row r="5081" spans="1:38" x14ac:dyDescent="0.45">
      <c r="A5081" s="16"/>
      <c r="B5081" s="21"/>
      <c r="C5081" s="16"/>
      <c r="D5081" s="16"/>
      <c r="E5081" s="56">
        <v>3088</v>
      </c>
      <c r="F5081" s="56">
        <v>3979</v>
      </c>
      <c r="G5081" s="57" t="s">
        <v>7493</v>
      </c>
      <c r="H5081" s="56" t="s">
        <v>42</v>
      </c>
      <c r="I5081" s="56">
        <v>23768</v>
      </c>
      <c r="J5081" s="56">
        <v>0</v>
      </c>
      <c r="K5081" s="56">
        <v>0</v>
      </c>
      <c r="L5081" s="71">
        <v>77</v>
      </c>
      <c r="M5081" s="56" t="s">
        <v>43</v>
      </c>
      <c r="N5081" s="46">
        <f t="shared" ref="N5081:N5088" si="131">((J5081*400)+(K5081*100))+L5081</f>
        <v>77</v>
      </c>
      <c r="O5081" s="46">
        <v>1000</v>
      </c>
      <c r="P5081" s="46">
        <f t="shared" ref="P5081:P5088" si="132">N5081*O5081</f>
        <v>77000</v>
      </c>
      <c r="Q5081" s="56"/>
      <c r="R5081" s="58"/>
      <c r="S5081" s="59"/>
      <c r="T5081" s="58"/>
      <c r="U5081" s="58"/>
      <c r="V5081" s="60"/>
      <c r="W5081" s="56"/>
      <c r="X5081" s="56"/>
      <c r="Y5081" s="56"/>
      <c r="Z5081" s="46"/>
      <c r="AA5081" s="66"/>
      <c r="AB5081" s="46"/>
      <c r="AC5081" s="46"/>
      <c r="AD5081" s="61"/>
      <c r="AE5081" s="61"/>
      <c r="AF5081" s="46"/>
      <c r="AG5081" s="46">
        <f t="shared" ref="AG5081:AG5088" si="133">IF(AND(AF5081="",P5081=""),0,IF((AF5081=""),P5081,IF((P5081=""),AF5081,AF5081+P5081)))</f>
        <v>77000</v>
      </c>
      <c r="AH5081" s="46">
        <f t="shared" ref="AH5081:AH5088" si="134">IF( (AA5081=""),AG5081*1,AG5081*(AA5081/100) )</f>
        <v>77000</v>
      </c>
      <c r="AI5081" s="46">
        <v>0</v>
      </c>
      <c r="AJ5081" s="46">
        <f t="shared" ref="AJ5081:AJ5088" si="135">IF((AI5081-AH5081) &gt; 1,0,IF((AI5081-AH5081)&lt;0,AH5081-AI5081,AI5081-AH5081))</f>
        <v>77000</v>
      </c>
      <c r="AK5081" s="46">
        <v>0.3</v>
      </c>
      <c r="AL5081" s="46">
        <f t="shared" ref="AL5081:AL5088" si="136">AJ5081*(AK5081/100)</f>
        <v>231</v>
      </c>
    </row>
    <row r="5082" spans="1:38" x14ac:dyDescent="0.45">
      <c r="A5082" s="16"/>
      <c r="B5082" s="21"/>
      <c r="C5082" s="16"/>
      <c r="D5082" s="16"/>
      <c r="E5082" s="56">
        <v>3089</v>
      </c>
      <c r="F5082" s="56">
        <v>3995</v>
      </c>
      <c r="G5082" s="57" t="s">
        <v>7494</v>
      </c>
      <c r="H5082" s="56" t="s">
        <v>42</v>
      </c>
      <c r="I5082" s="56">
        <v>23769</v>
      </c>
      <c r="J5082" s="56">
        <v>0</v>
      </c>
      <c r="K5082" s="56">
        <v>0</v>
      </c>
      <c r="L5082" s="71">
        <v>88</v>
      </c>
      <c r="M5082" s="56" t="s">
        <v>43</v>
      </c>
      <c r="N5082" s="46">
        <f t="shared" si="131"/>
        <v>88</v>
      </c>
      <c r="O5082" s="46">
        <v>1000</v>
      </c>
      <c r="P5082" s="46">
        <f t="shared" si="132"/>
        <v>88000</v>
      </c>
      <c r="Q5082" s="56"/>
      <c r="R5082" s="58"/>
      <c r="S5082" s="59"/>
      <c r="T5082" s="58"/>
      <c r="U5082" s="58"/>
      <c r="V5082" s="60"/>
      <c r="W5082" s="56"/>
      <c r="X5082" s="56"/>
      <c r="Y5082" s="56"/>
      <c r="Z5082" s="46"/>
      <c r="AA5082" s="66"/>
      <c r="AB5082" s="46"/>
      <c r="AC5082" s="46"/>
      <c r="AD5082" s="61"/>
      <c r="AE5082" s="61"/>
      <c r="AF5082" s="46"/>
      <c r="AG5082" s="46">
        <f t="shared" si="133"/>
        <v>88000</v>
      </c>
      <c r="AH5082" s="46">
        <f t="shared" si="134"/>
        <v>88000</v>
      </c>
      <c r="AI5082" s="46">
        <v>0</v>
      </c>
      <c r="AJ5082" s="46">
        <f t="shared" si="135"/>
        <v>88000</v>
      </c>
      <c r="AK5082" s="46">
        <v>0.3</v>
      </c>
      <c r="AL5082" s="46">
        <f t="shared" si="136"/>
        <v>264</v>
      </c>
    </row>
    <row r="5083" spans="1:38" x14ac:dyDescent="0.45">
      <c r="A5083" s="16"/>
      <c r="B5083" s="21"/>
      <c r="C5083" s="16"/>
      <c r="D5083" s="16"/>
      <c r="E5083" s="56">
        <v>3090</v>
      </c>
      <c r="F5083" s="56">
        <v>3994</v>
      </c>
      <c r="G5083" s="57" t="s">
        <v>7495</v>
      </c>
      <c r="H5083" s="56" t="s">
        <v>42</v>
      </c>
      <c r="I5083" s="56">
        <v>23770</v>
      </c>
      <c r="J5083" s="56">
        <v>0</v>
      </c>
      <c r="K5083" s="56">
        <v>0</v>
      </c>
      <c r="L5083" s="71">
        <v>79</v>
      </c>
      <c r="M5083" s="56" t="s">
        <v>43</v>
      </c>
      <c r="N5083" s="46">
        <f t="shared" si="131"/>
        <v>79</v>
      </c>
      <c r="O5083" s="46">
        <v>1000</v>
      </c>
      <c r="P5083" s="46">
        <f t="shared" si="132"/>
        <v>79000</v>
      </c>
      <c r="Q5083" s="56"/>
      <c r="R5083" s="58"/>
      <c r="S5083" s="59"/>
      <c r="T5083" s="58"/>
      <c r="U5083" s="58"/>
      <c r="V5083" s="60"/>
      <c r="W5083" s="56"/>
      <c r="X5083" s="56"/>
      <c r="Y5083" s="56"/>
      <c r="Z5083" s="46"/>
      <c r="AA5083" s="66"/>
      <c r="AB5083" s="46"/>
      <c r="AC5083" s="46"/>
      <c r="AD5083" s="61"/>
      <c r="AE5083" s="61"/>
      <c r="AF5083" s="46"/>
      <c r="AG5083" s="46">
        <f t="shared" si="133"/>
        <v>79000</v>
      </c>
      <c r="AH5083" s="46">
        <f t="shared" si="134"/>
        <v>79000</v>
      </c>
      <c r="AI5083" s="46">
        <v>0</v>
      </c>
      <c r="AJ5083" s="46">
        <f t="shared" si="135"/>
        <v>79000</v>
      </c>
      <c r="AK5083" s="46">
        <v>0.3</v>
      </c>
      <c r="AL5083" s="46">
        <f t="shared" si="136"/>
        <v>237</v>
      </c>
    </row>
    <row r="5084" spans="1:38" x14ac:dyDescent="0.45">
      <c r="A5084" s="16"/>
      <c r="B5084" s="21"/>
      <c r="C5084" s="16"/>
      <c r="D5084" s="16"/>
      <c r="E5084" s="56">
        <v>3091</v>
      </c>
      <c r="F5084" s="56">
        <v>3578</v>
      </c>
      <c r="G5084" s="57" t="s">
        <v>7496</v>
      </c>
      <c r="H5084" s="56" t="s">
        <v>42</v>
      </c>
      <c r="I5084" s="56">
        <v>23771</v>
      </c>
      <c r="J5084" s="56">
        <v>0</v>
      </c>
      <c r="K5084" s="56">
        <v>0</v>
      </c>
      <c r="L5084" s="71">
        <v>28</v>
      </c>
      <c r="M5084" s="56" t="s">
        <v>43</v>
      </c>
      <c r="N5084" s="46">
        <f t="shared" si="131"/>
        <v>28</v>
      </c>
      <c r="O5084" s="46">
        <v>1000</v>
      </c>
      <c r="P5084" s="46">
        <f t="shared" si="132"/>
        <v>28000</v>
      </c>
      <c r="Q5084" s="56"/>
      <c r="R5084" s="58"/>
      <c r="S5084" s="59"/>
      <c r="T5084" s="58"/>
      <c r="U5084" s="58"/>
      <c r="V5084" s="60"/>
      <c r="W5084" s="56"/>
      <c r="X5084" s="56"/>
      <c r="Y5084" s="56"/>
      <c r="Z5084" s="46"/>
      <c r="AA5084" s="66"/>
      <c r="AB5084" s="46"/>
      <c r="AC5084" s="46"/>
      <c r="AD5084" s="61"/>
      <c r="AE5084" s="61"/>
      <c r="AF5084" s="46"/>
      <c r="AG5084" s="46">
        <f t="shared" si="133"/>
        <v>28000</v>
      </c>
      <c r="AH5084" s="46">
        <f t="shared" si="134"/>
        <v>28000</v>
      </c>
      <c r="AI5084" s="46">
        <v>0</v>
      </c>
      <c r="AJ5084" s="46">
        <f t="shared" si="135"/>
        <v>28000</v>
      </c>
      <c r="AK5084" s="46">
        <v>0.3</v>
      </c>
      <c r="AL5084" s="46">
        <f t="shared" si="136"/>
        <v>84</v>
      </c>
    </row>
    <row r="5085" spans="1:38" x14ac:dyDescent="0.45">
      <c r="A5085" s="16"/>
      <c r="B5085" s="21"/>
      <c r="C5085" s="16"/>
      <c r="D5085" s="16"/>
      <c r="E5085" s="56">
        <v>3092</v>
      </c>
      <c r="F5085" s="56">
        <v>3580</v>
      </c>
      <c r="G5085" s="57" t="s">
        <v>7497</v>
      </c>
      <c r="H5085" s="56" t="s">
        <v>42</v>
      </c>
      <c r="I5085" s="56">
        <v>23772</v>
      </c>
      <c r="J5085" s="56">
        <v>0</v>
      </c>
      <c r="K5085" s="56">
        <v>0</v>
      </c>
      <c r="L5085" s="71">
        <v>27</v>
      </c>
      <c r="M5085" s="56" t="s">
        <v>43</v>
      </c>
      <c r="N5085" s="46">
        <f t="shared" si="131"/>
        <v>27</v>
      </c>
      <c r="O5085" s="46">
        <v>1000</v>
      </c>
      <c r="P5085" s="46">
        <f t="shared" si="132"/>
        <v>27000</v>
      </c>
      <c r="Q5085" s="56"/>
      <c r="R5085" s="58"/>
      <c r="S5085" s="59"/>
      <c r="T5085" s="58"/>
      <c r="U5085" s="58"/>
      <c r="V5085" s="60"/>
      <c r="W5085" s="56"/>
      <c r="X5085" s="56"/>
      <c r="Y5085" s="56"/>
      <c r="Z5085" s="46"/>
      <c r="AA5085" s="66"/>
      <c r="AB5085" s="46"/>
      <c r="AC5085" s="46"/>
      <c r="AD5085" s="61"/>
      <c r="AE5085" s="61"/>
      <c r="AF5085" s="46"/>
      <c r="AG5085" s="46">
        <f t="shared" si="133"/>
        <v>27000</v>
      </c>
      <c r="AH5085" s="46">
        <f t="shared" si="134"/>
        <v>27000</v>
      </c>
      <c r="AI5085" s="46">
        <v>0</v>
      </c>
      <c r="AJ5085" s="46">
        <f t="shared" si="135"/>
        <v>27000</v>
      </c>
      <c r="AK5085" s="46">
        <v>0.3</v>
      </c>
      <c r="AL5085" s="46">
        <f t="shared" si="136"/>
        <v>81</v>
      </c>
    </row>
    <row r="5086" spans="1:38" x14ac:dyDescent="0.45">
      <c r="A5086" s="16"/>
      <c r="B5086" s="21"/>
      <c r="C5086" s="16"/>
      <c r="D5086" s="16"/>
      <c r="E5086" s="56">
        <v>3093</v>
      </c>
      <c r="F5086" s="56">
        <v>3581</v>
      </c>
      <c r="G5086" s="57" t="s">
        <v>7498</v>
      </c>
      <c r="H5086" s="56" t="s">
        <v>42</v>
      </c>
      <c r="I5086" s="56">
        <v>23773</v>
      </c>
      <c r="J5086" s="56">
        <v>0</v>
      </c>
      <c r="K5086" s="56">
        <v>0</v>
      </c>
      <c r="L5086" s="71">
        <v>27</v>
      </c>
      <c r="M5086" s="56" t="s">
        <v>43</v>
      </c>
      <c r="N5086" s="46">
        <f t="shared" si="131"/>
        <v>27</v>
      </c>
      <c r="O5086" s="46">
        <v>1000</v>
      </c>
      <c r="P5086" s="46">
        <f t="shared" si="132"/>
        <v>27000</v>
      </c>
      <c r="Q5086" s="56"/>
      <c r="R5086" s="58"/>
      <c r="S5086" s="59"/>
      <c r="T5086" s="58"/>
      <c r="U5086" s="58"/>
      <c r="V5086" s="60"/>
      <c r="W5086" s="56"/>
      <c r="X5086" s="56"/>
      <c r="Y5086" s="56"/>
      <c r="Z5086" s="46"/>
      <c r="AA5086" s="66"/>
      <c r="AB5086" s="46"/>
      <c r="AC5086" s="46"/>
      <c r="AD5086" s="61"/>
      <c r="AE5086" s="61"/>
      <c r="AF5086" s="46"/>
      <c r="AG5086" s="46">
        <f t="shared" si="133"/>
        <v>27000</v>
      </c>
      <c r="AH5086" s="46">
        <f t="shared" si="134"/>
        <v>27000</v>
      </c>
      <c r="AI5086" s="46">
        <v>0</v>
      </c>
      <c r="AJ5086" s="46">
        <f t="shared" si="135"/>
        <v>27000</v>
      </c>
      <c r="AK5086" s="46">
        <v>0.3</v>
      </c>
      <c r="AL5086" s="46">
        <f t="shared" si="136"/>
        <v>81</v>
      </c>
    </row>
    <row r="5087" spans="1:38" x14ac:dyDescent="0.45">
      <c r="A5087" s="16"/>
      <c r="B5087" s="21"/>
      <c r="C5087" s="16"/>
      <c r="D5087" s="16"/>
      <c r="E5087" s="56">
        <v>3094</v>
      </c>
      <c r="F5087" s="56">
        <v>3582</v>
      </c>
      <c r="G5087" s="57" t="s">
        <v>7499</v>
      </c>
      <c r="H5087" s="56" t="s">
        <v>42</v>
      </c>
      <c r="I5087" s="56">
        <v>23774</v>
      </c>
      <c r="J5087" s="56">
        <v>0</v>
      </c>
      <c r="K5087" s="56">
        <v>0</v>
      </c>
      <c r="L5087" s="71">
        <v>27</v>
      </c>
      <c r="M5087" s="56" t="s">
        <v>43</v>
      </c>
      <c r="N5087" s="46">
        <f t="shared" si="131"/>
        <v>27</v>
      </c>
      <c r="O5087" s="46">
        <v>1000</v>
      </c>
      <c r="P5087" s="46">
        <f t="shared" si="132"/>
        <v>27000</v>
      </c>
      <c r="Q5087" s="56"/>
      <c r="R5087" s="58"/>
      <c r="S5087" s="59"/>
      <c r="T5087" s="58"/>
      <c r="U5087" s="58"/>
      <c r="V5087" s="60"/>
      <c r="W5087" s="56"/>
      <c r="X5087" s="56"/>
      <c r="Y5087" s="56"/>
      <c r="Z5087" s="46"/>
      <c r="AA5087" s="66"/>
      <c r="AB5087" s="46"/>
      <c r="AC5087" s="46"/>
      <c r="AD5087" s="61"/>
      <c r="AE5087" s="61"/>
      <c r="AF5087" s="46"/>
      <c r="AG5087" s="46">
        <f t="shared" si="133"/>
        <v>27000</v>
      </c>
      <c r="AH5087" s="46">
        <f t="shared" si="134"/>
        <v>27000</v>
      </c>
      <c r="AI5087" s="46">
        <v>0</v>
      </c>
      <c r="AJ5087" s="46">
        <f t="shared" si="135"/>
        <v>27000</v>
      </c>
      <c r="AK5087" s="46">
        <v>0.3</v>
      </c>
      <c r="AL5087" s="46">
        <f t="shared" si="136"/>
        <v>81</v>
      </c>
    </row>
    <row r="5088" spans="1:38" x14ac:dyDescent="0.45">
      <c r="A5088" s="16"/>
      <c r="B5088" s="21"/>
      <c r="C5088" s="16"/>
      <c r="D5088" s="16"/>
      <c r="E5088" s="56">
        <v>3095</v>
      </c>
      <c r="F5088" s="56">
        <v>3583</v>
      </c>
      <c r="G5088" s="57" t="s">
        <v>7500</v>
      </c>
      <c r="H5088" s="56" t="s">
        <v>42</v>
      </c>
      <c r="I5088" s="56">
        <v>23775</v>
      </c>
      <c r="J5088" s="56">
        <v>0</v>
      </c>
      <c r="K5088" s="56">
        <v>0</v>
      </c>
      <c r="L5088" s="71">
        <v>27</v>
      </c>
      <c r="M5088" s="56" t="s">
        <v>43</v>
      </c>
      <c r="N5088" s="46">
        <f t="shared" si="131"/>
        <v>27</v>
      </c>
      <c r="O5088" s="46">
        <v>1000</v>
      </c>
      <c r="P5088" s="46">
        <f t="shared" si="132"/>
        <v>27000</v>
      </c>
      <c r="Q5088" s="56"/>
      <c r="R5088" s="58"/>
      <c r="S5088" s="59"/>
      <c r="T5088" s="58"/>
      <c r="U5088" s="58"/>
      <c r="V5088" s="60"/>
      <c r="W5088" s="56"/>
      <c r="X5088" s="56"/>
      <c r="Y5088" s="56"/>
      <c r="Z5088" s="46"/>
      <c r="AA5088" s="66"/>
      <c r="AB5088" s="46"/>
      <c r="AC5088" s="46"/>
      <c r="AD5088" s="61"/>
      <c r="AE5088" s="61"/>
      <c r="AF5088" s="46"/>
      <c r="AG5088" s="46">
        <f t="shared" si="133"/>
        <v>27000</v>
      </c>
      <c r="AH5088" s="46">
        <f t="shared" si="134"/>
        <v>27000</v>
      </c>
      <c r="AI5088" s="46">
        <v>0</v>
      </c>
      <c r="AJ5088" s="46">
        <f t="shared" si="135"/>
        <v>27000</v>
      </c>
      <c r="AK5088" s="46">
        <v>0.3</v>
      </c>
      <c r="AL5088" s="46">
        <f t="shared" si="136"/>
        <v>81</v>
      </c>
    </row>
    <row r="5089" spans="1:38" x14ac:dyDescent="0.45">
      <c r="A5089" s="16"/>
      <c r="B5089" s="21"/>
      <c r="C5089" s="16"/>
      <c r="D5089" s="16"/>
      <c r="E5089" s="56">
        <v>3096</v>
      </c>
      <c r="F5089" s="56">
        <v>9500</v>
      </c>
      <c r="G5089" s="57" t="s">
        <v>7501</v>
      </c>
      <c r="H5089" s="56" t="s">
        <v>42</v>
      </c>
      <c r="I5089" s="56">
        <v>23776</v>
      </c>
      <c r="J5089" s="56"/>
      <c r="K5089" s="56"/>
      <c r="L5089" s="71"/>
      <c r="M5089" s="56"/>
      <c r="N5089" s="46"/>
      <c r="O5089" s="46"/>
      <c r="P5089" s="46"/>
      <c r="Q5089" s="56"/>
      <c r="R5089" s="58"/>
      <c r="S5089" s="59"/>
      <c r="T5089" s="58"/>
      <c r="U5089" s="58"/>
      <c r="V5089" s="60"/>
      <c r="W5089" s="56"/>
      <c r="X5089" s="56"/>
      <c r="Y5089" s="56"/>
      <c r="Z5089" s="46"/>
      <c r="AA5089" s="66"/>
      <c r="AB5089" s="46"/>
      <c r="AC5089" s="46"/>
      <c r="AD5089" s="61"/>
      <c r="AE5089" s="61"/>
      <c r="AF5089" s="46"/>
      <c r="AG5089" s="46"/>
      <c r="AH5089" s="46"/>
      <c r="AI5089" s="46"/>
      <c r="AJ5089" s="46"/>
      <c r="AK5089" s="46"/>
      <c r="AL5089" s="46"/>
    </row>
    <row r="5090" spans="1:38" x14ac:dyDescent="0.45">
      <c r="A5090" s="16"/>
      <c r="B5090" s="21"/>
      <c r="C5090" s="16"/>
      <c r="D5090" s="16"/>
      <c r="E5090" s="56">
        <v>3097</v>
      </c>
      <c r="F5090" s="56">
        <v>3585</v>
      </c>
      <c r="G5090" s="57" t="s">
        <v>7502</v>
      </c>
      <c r="H5090" s="56" t="s">
        <v>42</v>
      </c>
      <c r="I5090" s="56">
        <v>23777</v>
      </c>
      <c r="J5090" s="56">
        <v>0</v>
      </c>
      <c r="K5090" s="56">
        <v>0</v>
      </c>
      <c r="L5090" s="71">
        <v>27</v>
      </c>
      <c r="M5090" s="56" t="s">
        <v>43</v>
      </c>
      <c r="N5090" s="46">
        <f>((J5090*400)+(K5090*100))+L5090</f>
        <v>27</v>
      </c>
      <c r="O5090" s="46">
        <v>1000</v>
      </c>
      <c r="P5090" s="46">
        <f>N5090*O5090</f>
        <v>27000</v>
      </c>
      <c r="Q5090" s="56"/>
      <c r="R5090" s="58"/>
      <c r="S5090" s="59"/>
      <c r="T5090" s="58"/>
      <c r="U5090" s="58"/>
      <c r="V5090" s="60"/>
      <c r="W5090" s="56"/>
      <c r="X5090" s="56"/>
      <c r="Y5090" s="56"/>
      <c r="Z5090" s="46"/>
      <c r="AA5090" s="66"/>
      <c r="AB5090" s="46"/>
      <c r="AC5090" s="46"/>
      <c r="AD5090" s="61"/>
      <c r="AE5090" s="61"/>
      <c r="AF5090" s="46"/>
      <c r="AG5090" s="46">
        <f>IF(AND(AF5090="",P5090=""),0,IF((AF5090=""),P5090,IF((P5090=""),AF5090,AF5090+P5090)))</f>
        <v>27000</v>
      </c>
      <c r="AH5090" s="46">
        <f>IF( (AA5090=""),AG5090*1,AG5090*(AA5090/100) )</f>
        <v>27000</v>
      </c>
      <c r="AI5090" s="46">
        <v>0</v>
      </c>
      <c r="AJ5090" s="46">
        <f>IF((AI5090-AH5090) &gt; 1,0,IF((AI5090-AH5090)&lt;0,AH5090-AI5090,AI5090-AH5090))</f>
        <v>27000</v>
      </c>
      <c r="AK5090" s="46">
        <v>0.3</v>
      </c>
      <c r="AL5090" s="46">
        <f>AJ5090*(AK5090/100)</f>
        <v>81</v>
      </c>
    </row>
    <row r="5091" spans="1:38" x14ac:dyDescent="0.45">
      <c r="A5091" s="16"/>
      <c r="B5091" s="21"/>
      <c r="C5091" s="16"/>
      <c r="D5091" s="16"/>
      <c r="E5091" s="56">
        <v>3098</v>
      </c>
      <c r="F5091" s="56">
        <v>3587</v>
      </c>
      <c r="G5091" s="57" t="s">
        <v>7503</v>
      </c>
      <c r="H5091" s="56" t="s">
        <v>42</v>
      </c>
      <c r="I5091" s="56">
        <v>23778</v>
      </c>
      <c r="J5091" s="56">
        <v>0</v>
      </c>
      <c r="K5091" s="56">
        <v>0</v>
      </c>
      <c r="L5091" s="71">
        <v>27</v>
      </c>
      <c r="M5091" s="56" t="s">
        <v>43</v>
      </c>
      <c r="N5091" s="46">
        <f>((J5091*400)+(K5091*100))+L5091</f>
        <v>27</v>
      </c>
      <c r="O5091" s="46">
        <v>1000</v>
      </c>
      <c r="P5091" s="46">
        <f>N5091*O5091</f>
        <v>27000</v>
      </c>
      <c r="Q5091" s="56"/>
      <c r="R5091" s="58"/>
      <c r="S5091" s="59"/>
      <c r="T5091" s="58"/>
      <c r="U5091" s="58"/>
      <c r="V5091" s="60"/>
      <c r="W5091" s="56"/>
      <c r="X5091" s="56"/>
      <c r="Y5091" s="56"/>
      <c r="Z5091" s="46"/>
      <c r="AA5091" s="66"/>
      <c r="AB5091" s="46"/>
      <c r="AC5091" s="46"/>
      <c r="AD5091" s="61"/>
      <c r="AE5091" s="61"/>
      <c r="AF5091" s="46"/>
      <c r="AG5091" s="46">
        <f>IF(AND(AF5091="",P5091=""),0,IF((AF5091=""),P5091,IF((P5091=""),AF5091,AF5091+P5091)))</f>
        <v>27000</v>
      </c>
      <c r="AH5091" s="46">
        <f>IF( (AA5091=""),AG5091*1,AG5091*(AA5091/100) )</f>
        <v>27000</v>
      </c>
      <c r="AI5091" s="46">
        <v>0</v>
      </c>
      <c r="AJ5091" s="46">
        <f>IF((AI5091-AH5091) &gt; 1,0,IF((AI5091-AH5091)&lt;0,AH5091-AI5091,AI5091-AH5091))</f>
        <v>27000</v>
      </c>
      <c r="AK5091" s="46">
        <v>0.3</v>
      </c>
      <c r="AL5091" s="46">
        <f>AJ5091*(AK5091/100)</f>
        <v>81</v>
      </c>
    </row>
    <row r="5092" spans="1:38" x14ac:dyDescent="0.45">
      <c r="A5092" s="16"/>
      <c r="B5092" s="21"/>
      <c r="C5092" s="16"/>
      <c r="D5092" s="16"/>
      <c r="E5092" s="56">
        <v>3099</v>
      </c>
      <c r="F5092" s="56">
        <v>3588</v>
      </c>
      <c r="G5092" s="57" t="s">
        <v>7504</v>
      </c>
      <c r="H5092" s="56" t="s">
        <v>42</v>
      </c>
      <c r="I5092" s="56">
        <v>23779</v>
      </c>
      <c r="J5092" s="56">
        <v>0</v>
      </c>
      <c r="K5092" s="56">
        <v>0</v>
      </c>
      <c r="L5092" s="71">
        <v>27</v>
      </c>
      <c r="M5092" s="56" t="s">
        <v>43</v>
      </c>
      <c r="N5092" s="46">
        <f>((J5092*400)+(K5092*100))+L5092</f>
        <v>27</v>
      </c>
      <c r="O5092" s="46">
        <v>1000</v>
      </c>
      <c r="P5092" s="46">
        <f>N5092*O5092</f>
        <v>27000</v>
      </c>
      <c r="Q5092" s="56"/>
      <c r="R5092" s="58"/>
      <c r="S5092" s="59"/>
      <c r="T5092" s="58"/>
      <c r="U5092" s="58"/>
      <c r="V5092" s="60"/>
      <c r="W5092" s="56"/>
      <c r="X5092" s="56"/>
      <c r="Y5092" s="56"/>
      <c r="Z5092" s="46"/>
      <c r="AA5092" s="66"/>
      <c r="AB5092" s="46"/>
      <c r="AC5092" s="46"/>
      <c r="AD5092" s="61"/>
      <c r="AE5092" s="61"/>
      <c r="AF5092" s="46"/>
      <c r="AG5092" s="46">
        <f>IF(AND(AF5092="",P5092=""),0,IF((AF5092=""),P5092,IF((P5092=""),AF5092,AF5092+P5092)))</f>
        <v>27000</v>
      </c>
      <c r="AH5092" s="46">
        <f>IF( (AA5092=""),AG5092*1,AG5092*(AA5092/100) )</f>
        <v>27000</v>
      </c>
      <c r="AI5092" s="46">
        <v>0</v>
      </c>
      <c r="AJ5092" s="46">
        <f>IF((AI5092-AH5092) &gt; 1,0,IF((AI5092-AH5092)&lt;0,AH5092-AI5092,AI5092-AH5092))</f>
        <v>27000</v>
      </c>
      <c r="AK5092" s="46">
        <v>0.3</v>
      </c>
      <c r="AL5092" s="46">
        <f>AJ5092*(AK5092/100)</f>
        <v>81</v>
      </c>
    </row>
    <row r="5093" spans="1:38" x14ac:dyDescent="0.45">
      <c r="A5093" s="16"/>
      <c r="B5093" s="21"/>
      <c r="C5093" s="16"/>
      <c r="D5093" s="16"/>
      <c r="E5093" s="56">
        <v>3100</v>
      </c>
      <c r="F5093" s="56">
        <v>3590</v>
      </c>
      <c r="G5093" s="57" t="s">
        <v>7505</v>
      </c>
      <c r="H5093" s="56" t="s">
        <v>42</v>
      </c>
      <c r="I5093" s="56">
        <v>23801</v>
      </c>
      <c r="J5093" s="56">
        <v>0</v>
      </c>
      <c r="K5093" s="56">
        <v>0</v>
      </c>
      <c r="L5093" s="71">
        <v>27</v>
      </c>
      <c r="M5093" s="56" t="s">
        <v>43</v>
      </c>
      <c r="N5093" s="46">
        <f>((J5093*400)+(K5093*100))+L5093</f>
        <v>27</v>
      </c>
      <c r="O5093" s="46">
        <v>1000</v>
      </c>
      <c r="P5093" s="46">
        <f>N5093*O5093</f>
        <v>27000</v>
      </c>
      <c r="Q5093" s="56"/>
      <c r="R5093" s="58"/>
      <c r="S5093" s="59"/>
      <c r="T5093" s="58"/>
      <c r="U5093" s="58"/>
      <c r="V5093" s="60"/>
      <c r="W5093" s="56"/>
      <c r="X5093" s="56"/>
      <c r="Y5093" s="56"/>
      <c r="Z5093" s="46"/>
      <c r="AA5093" s="66"/>
      <c r="AB5093" s="46"/>
      <c r="AC5093" s="46"/>
      <c r="AD5093" s="61"/>
      <c r="AE5093" s="61"/>
      <c r="AF5093" s="46"/>
      <c r="AG5093" s="46">
        <f>IF(AND(AF5093="",P5093=""),0,IF((AF5093=""),P5093,IF((P5093=""),AF5093,AF5093+P5093)))</f>
        <v>27000</v>
      </c>
      <c r="AH5093" s="46">
        <f>IF( (AA5093=""),AG5093*1,AG5093*(AA5093/100) )</f>
        <v>27000</v>
      </c>
      <c r="AI5093" s="46">
        <v>0</v>
      </c>
      <c r="AJ5093" s="46">
        <f>IF((AI5093-AH5093) &gt; 1,0,IF((AI5093-AH5093)&lt;0,AH5093-AI5093,AI5093-AH5093))</f>
        <v>27000</v>
      </c>
      <c r="AK5093" s="46">
        <v>0.3</v>
      </c>
      <c r="AL5093" s="46">
        <f>AJ5093*(AK5093/100)</f>
        <v>81</v>
      </c>
    </row>
    <row r="5094" spans="1:38" x14ac:dyDescent="0.45">
      <c r="A5094" s="16"/>
      <c r="B5094" s="21"/>
      <c r="C5094" s="16"/>
      <c r="D5094" s="16"/>
      <c r="E5094" s="56">
        <v>3101</v>
      </c>
      <c r="F5094" s="56">
        <v>7182</v>
      </c>
      <c r="G5094" s="57" t="s">
        <v>7506</v>
      </c>
      <c r="H5094" s="56" t="s">
        <v>42</v>
      </c>
      <c r="I5094" s="56">
        <v>23802</v>
      </c>
      <c r="J5094" s="56"/>
      <c r="K5094" s="56"/>
      <c r="L5094" s="71"/>
      <c r="M5094" s="56"/>
      <c r="N5094" s="46"/>
      <c r="O5094" s="46"/>
      <c r="P5094" s="46"/>
      <c r="Q5094" s="56"/>
      <c r="R5094" s="58"/>
      <c r="S5094" s="59"/>
      <c r="T5094" s="58"/>
      <c r="U5094" s="58"/>
      <c r="V5094" s="60"/>
      <c r="W5094" s="56"/>
      <c r="X5094" s="56"/>
      <c r="Y5094" s="56"/>
      <c r="Z5094" s="46"/>
      <c r="AA5094" s="66"/>
      <c r="AB5094" s="46"/>
      <c r="AC5094" s="46"/>
      <c r="AD5094" s="61"/>
      <c r="AE5094" s="61"/>
      <c r="AF5094" s="46"/>
      <c r="AG5094" s="46"/>
      <c r="AH5094" s="46"/>
      <c r="AI5094" s="46"/>
      <c r="AJ5094" s="46"/>
      <c r="AK5094" s="46"/>
      <c r="AL5094" s="46"/>
    </row>
    <row r="5095" spans="1:38" x14ac:dyDescent="0.45">
      <c r="A5095" s="16"/>
      <c r="B5095" s="21"/>
      <c r="C5095" s="16"/>
      <c r="D5095" s="16"/>
      <c r="E5095" s="56">
        <v>3102</v>
      </c>
      <c r="F5095" s="56">
        <v>3591</v>
      </c>
      <c r="G5095" s="57" t="s">
        <v>7507</v>
      </c>
      <c r="H5095" s="56" t="s">
        <v>42</v>
      </c>
      <c r="I5095" s="56">
        <v>23803</v>
      </c>
      <c r="J5095" s="56">
        <v>0</v>
      </c>
      <c r="K5095" s="56">
        <v>0</v>
      </c>
      <c r="L5095" s="71">
        <v>27</v>
      </c>
      <c r="M5095" s="56" t="s">
        <v>43</v>
      </c>
      <c r="N5095" s="46">
        <f>((J5095*400)+(K5095*100))+L5095</f>
        <v>27</v>
      </c>
      <c r="O5095" s="46">
        <v>1000</v>
      </c>
      <c r="P5095" s="46">
        <f>N5095*O5095</f>
        <v>27000</v>
      </c>
      <c r="Q5095" s="56"/>
      <c r="R5095" s="58"/>
      <c r="S5095" s="59"/>
      <c r="T5095" s="58"/>
      <c r="U5095" s="58"/>
      <c r="V5095" s="60"/>
      <c r="W5095" s="56"/>
      <c r="X5095" s="56"/>
      <c r="Y5095" s="56"/>
      <c r="Z5095" s="46"/>
      <c r="AA5095" s="66"/>
      <c r="AB5095" s="46"/>
      <c r="AC5095" s="46"/>
      <c r="AD5095" s="61"/>
      <c r="AE5095" s="61"/>
      <c r="AF5095" s="46"/>
      <c r="AG5095" s="46">
        <f>IF(AND(AF5095="",P5095=""),0,IF((AF5095=""),P5095,IF((P5095=""),AF5095,AF5095+P5095)))</f>
        <v>27000</v>
      </c>
      <c r="AH5095" s="46">
        <f>IF( (AA5095=""),AG5095*1,AG5095*(AA5095/100) )</f>
        <v>27000</v>
      </c>
      <c r="AI5095" s="46">
        <v>0</v>
      </c>
      <c r="AJ5095" s="46">
        <f>IF((AI5095-AH5095) &gt; 1,0,IF((AI5095-AH5095)&lt;0,AH5095-AI5095,AI5095-AH5095))</f>
        <v>27000</v>
      </c>
      <c r="AK5095" s="46">
        <v>0.3</v>
      </c>
      <c r="AL5095" s="46">
        <f>AJ5095*(AK5095/100)</f>
        <v>81</v>
      </c>
    </row>
    <row r="5096" spans="1:38" x14ac:dyDescent="0.45">
      <c r="A5096" s="16"/>
      <c r="B5096" s="21"/>
      <c r="C5096" s="16"/>
      <c r="D5096" s="16"/>
      <c r="E5096" s="56">
        <v>3103</v>
      </c>
      <c r="F5096" s="56">
        <v>9153</v>
      </c>
      <c r="G5096" s="57" t="s">
        <v>7508</v>
      </c>
      <c r="H5096" s="56" t="s">
        <v>42</v>
      </c>
      <c r="I5096" s="56">
        <v>23804</v>
      </c>
      <c r="J5096" s="56"/>
      <c r="K5096" s="56"/>
      <c r="L5096" s="71"/>
      <c r="M5096" s="56"/>
      <c r="N5096" s="46"/>
      <c r="O5096" s="46"/>
      <c r="P5096" s="46"/>
      <c r="Q5096" s="56"/>
      <c r="R5096" s="58"/>
      <c r="S5096" s="59"/>
      <c r="T5096" s="58"/>
      <c r="U5096" s="58"/>
      <c r="V5096" s="60"/>
      <c r="W5096" s="56"/>
      <c r="X5096" s="56"/>
      <c r="Y5096" s="56"/>
      <c r="Z5096" s="46"/>
      <c r="AA5096" s="66"/>
      <c r="AB5096" s="46"/>
      <c r="AC5096" s="46"/>
      <c r="AD5096" s="61"/>
      <c r="AE5096" s="61"/>
      <c r="AF5096" s="46"/>
      <c r="AG5096" s="46"/>
      <c r="AH5096" s="46"/>
      <c r="AI5096" s="46"/>
      <c r="AJ5096" s="46"/>
      <c r="AK5096" s="46"/>
      <c r="AL5096" s="46"/>
    </row>
    <row r="5097" spans="1:38" x14ac:dyDescent="0.45">
      <c r="A5097" s="16"/>
      <c r="B5097" s="21"/>
      <c r="C5097" s="16"/>
      <c r="D5097" s="16"/>
      <c r="E5097" s="56">
        <v>3104</v>
      </c>
      <c r="F5097" s="56">
        <v>3592</v>
      </c>
      <c r="G5097" s="57" t="s">
        <v>7509</v>
      </c>
      <c r="H5097" s="56" t="s">
        <v>42</v>
      </c>
      <c r="I5097" s="56">
        <v>23805</v>
      </c>
      <c r="J5097" s="56">
        <v>0</v>
      </c>
      <c r="K5097" s="56">
        <v>0</v>
      </c>
      <c r="L5097" s="71">
        <v>26</v>
      </c>
      <c r="M5097" s="56" t="s">
        <v>43</v>
      </c>
      <c r="N5097" s="46">
        <f>((J5097*400)+(K5097*100))+L5097</f>
        <v>26</v>
      </c>
      <c r="O5097" s="46">
        <v>1000</v>
      </c>
      <c r="P5097" s="46">
        <f>N5097*O5097</f>
        <v>26000</v>
      </c>
      <c r="Q5097" s="56"/>
      <c r="R5097" s="58"/>
      <c r="S5097" s="59"/>
      <c r="T5097" s="58"/>
      <c r="U5097" s="58"/>
      <c r="V5097" s="60"/>
      <c r="W5097" s="56"/>
      <c r="X5097" s="56"/>
      <c r="Y5097" s="56"/>
      <c r="Z5097" s="46"/>
      <c r="AA5097" s="66"/>
      <c r="AB5097" s="46"/>
      <c r="AC5097" s="46"/>
      <c r="AD5097" s="61"/>
      <c r="AE5097" s="61"/>
      <c r="AF5097" s="46"/>
      <c r="AG5097" s="46">
        <f>IF(AND(AF5097="",P5097=""),0,IF((AF5097=""),P5097,IF((P5097=""),AF5097,AF5097+P5097)))</f>
        <v>26000</v>
      </c>
      <c r="AH5097" s="46">
        <f>IF( (AA5097=""),AG5097*1,AG5097*(AA5097/100) )</f>
        <v>26000</v>
      </c>
      <c r="AI5097" s="46">
        <v>0</v>
      </c>
      <c r="AJ5097" s="46">
        <f>IF((AI5097-AH5097) &gt; 1,0,IF((AI5097-AH5097)&lt;0,AH5097-AI5097,AI5097-AH5097))</f>
        <v>26000</v>
      </c>
      <c r="AK5097" s="46">
        <v>0.3</v>
      </c>
      <c r="AL5097" s="46">
        <f>AJ5097*(AK5097/100)</f>
        <v>78</v>
      </c>
    </row>
    <row r="5098" spans="1:38" x14ac:dyDescent="0.45">
      <c r="A5098" s="16"/>
      <c r="B5098" s="21"/>
      <c r="C5098" s="16"/>
      <c r="D5098" s="16"/>
      <c r="E5098" s="56">
        <v>3105</v>
      </c>
      <c r="F5098" s="56">
        <v>3097</v>
      </c>
      <c r="G5098" s="57" t="s">
        <v>7510</v>
      </c>
      <c r="H5098" s="56" t="s">
        <v>42</v>
      </c>
      <c r="I5098" s="56">
        <v>23806</v>
      </c>
      <c r="J5098" s="56">
        <v>0</v>
      </c>
      <c r="K5098" s="56">
        <v>0</v>
      </c>
      <c r="L5098" s="71">
        <v>26</v>
      </c>
      <c r="M5098" s="56" t="s">
        <v>43</v>
      </c>
      <c r="N5098" s="46">
        <f>((J5098*400)+(K5098*100))+L5098</f>
        <v>26</v>
      </c>
      <c r="O5098" s="46">
        <v>1000</v>
      </c>
      <c r="P5098" s="46">
        <f>N5098*O5098</f>
        <v>26000</v>
      </c>
      <c r="Q5098" s="56"/>
      <c r="R5098" s="58"/>
      <c r="S5098" s="59"/>
      <c r="T5098" s="58"/>
      <c r="U5098" s="58"/>
      <c r="V5098" s="60"/>
      <c r="W5098" s="56"/>
      <c r="X5098" s="56"/>
      <c r="Y5098" s="56"/>
      <c r="Z5098" s="46"/>
      <c r="AA5098" s="66"/>
      <c r="AB5098" s="46"/>
      <c r="AC5098" s="46"/>
      <c r="AD5098" s="61"/>
      <c r="AE5098" s="61"/>
      <c r="AF5098" s="46"/>
      <c r="AG5098" s="46">
        <f>IF(AND(AF5098="",P5098=""),0,IF((AF5098=""),P5098,IF((P5098=""),AF5098,AF5098+P5098)))</f>
        <v>26000</v>
      </c>
      <c r="AH5098" s="46">
        <f>IF( (AA5098=""),AG5098*1,AG5098*(AA5098/100) )</f>
        <v>26000</v>
      </c>
      <c r="AI5098" s="46">
        <v>0</v>
      </c>
      <c r="AJ5098" s="46">
        <f>IF((AI5098-AH5098) &gt; 1,0,IF((AI5098-AH5098)&lt;0,AH5098-AI5098,AI5098-AH5098))</f>
        <v>26000</v>
      </c>
      <c r="AK5098" s="46">
        <v>0.3</v>
      </c>
      <c r="AL5098" s="46">
        <f>AJ5098*(AK5098/100)</f>
        <v>78</v>
      </c>
    </row>
    <row r="5099" spans="1:38" x14ac:dyDescent="0.45">
      <c r="A5099" s="16"/>
      <c r="B5099" s="21"/>
      <c r="C5099" s="16"/>
      <c r="D5099" s="16"/>
      <c r="E5099" s="56">
        <v>3106</v>
      </c>
      <c r="F5099" s="56">
        <v>3098</v>
      </c>
      <c r="G5099" s="57" t="s">
        <v>7511</v>
      </c>
      <c r="H5099" s="56" t="s">
        <v>42</v>
      </c>
      <c r="I5099" s="56">
        <v>23807</v>
      </c>
      <c r="J5099" s="56">
        <v>0</v>
      </c>
      <c r="K5099" s="56">
        <v>0</v>
      </c>
      <c r="L5099" s="71">
        <v>26</v>
      </c>
      <c r="M5099" s="56" t="s">
        <v>43</v>
      </c>
      <c r="N5099" s="46">
        <f>((J5099*400)+(K5099*100))+L5099</f>
        <v>26</v>
      </c>
      <c r="O5099" s="46">
        <v>1000</v>
      </c>
      <c r="P5099" s="46">
        <f>N5099*O5099</f>
        <v>26000</v>
      </c>
      <c r="Q5099" s="56"/>
      <c r="R5099" s="58"/>
      <c r="S5099" s="59"/>
      <c r="T5099" s="58"/>
      <c r="U5099" s="58"/>
      <c r="V5099" s="60"/>
      <c r="W5099" s="56"/>
      <c r="X5099" s="56"/>
      <c r="Y5099" s="56"/>
      <c r="Z5099" s="46"/>
      <c r="AA5099" s="66"/>
      <c r="AB5099" s="46"/>
      <c r="AC5099" s="46"/>
      <c r="AD5099" s="61"/>
      <c r="AE5099" s="61"/>
      <c r="AF5099" s="46"/>
      <c r="AG5099" s="46">
        <f>IF(AND(AF5099="",P5099=""),0,IF((AF5099=""),P5099,IF((P5099=""),AF5099,AF5099+P5099)))</f>
        <v>26000</v>
      </c>
      <c r="AH5099" s="46">
        <f>IF( (AA5099=""),AG5099*1,AG5099*(AA5099/100) )</f>
        <v>26000</v>
      </c>
      <c r="AI5099" s="46">
        <v>0</v>
      </c>
      <c r="AJ5099" s="46">
        <f>IF((AI5099-AH5099) &gt; 1,0,IF((AI5099-AH5099)&lt;0,AH5099-AI5099,AI5099-AH5099))</f>
        <v>26000</v>
      </c>
      <c r="AK5099" s="46">
        <v>0.3</v>
      </c>
      <c r="AL5099" s="46">
        <f>AJ5099*(AK5099/100)</f>
        <v>78</v>
      </c>
    </row>
    <row r="5100" spans="1:38" x14ac:dyDescent="0.45">
      <c r="A5100" s="16"/>
      <c r="B5100" s="21"/>
      <c r="C5100" s="16"/>
      <c r="D5100" s="16"/>
      <c r="E5100" s="56">
        <v>3107</v>
      </c>
      <c r="F5100" s="56">
        <v>3099</v>
      </c>
      <c r="G5100" s="57" t="s">
        <v>7512</v>
      </c>
      <c r="H5100" s="56" t="s">
        <v>42</v>
      </c>
      <c r="I5100" s="56">
        <v>23808</v>
      </c>
      <c r="J5100" s="56">
        <v>0</v>
      </c>
      <c r="K5100" s="56">
        <v>0</v>
      </c>
      <c r="L5100" s="71">
        <v>26</v>
      </c>
      <c r="M5100" s="56" t="s">
        <v>43</v>
      </c>
      <c r="N5100" s="46">
        <f>((J5100*400)+(K5100*100))+L5100</f>
        <v>26</v>
      </c>
      <c r="O5100" s="46">
        <v>1000</v>
      </c>
      <c r="P5100" s="46">
        <f>N5100*O5100</f>
        <v>26000</v>
      </c>
      <c r="Q5100" s="56"/>
      <c r="R5100" s="58"/>
      <c r="S5100" s="59"/>
      <c r="T5100" s="58"/>
      <c r="U5100" s="58"/>
      <c r="V5100" s="60"/>
      <c r="W5100" s="56"/>
      <c r="X5100" s="56"/>
      <c r="Y5100" s="56"/>
      <c r="Z5100" s="46"/>
      <c r="AA5100" s="66"/>
      <c r="AB5100" s="46"/>
      <c r="AC5100" s="46"/>
      <c r="AD5100" s="61"/>
      <c r="AE5100" s="61"/>
      <c r="AF5100" s="46"/>
      <c r="AG5100" s="46">
        <f>IF(AND(AF5100="",P5100=""),0,IF((AF5100=""),P5100,IF((P5100=""),AF5100,AF5100+P5100)))</f>
        <v>26000</v>
      </c>
      <c r="AH5100" s="46">
        <f>IF( (AA5100=""),AG5100*1,AG5100*(AA5100/100) )</f>
        <v>26000</v>
      </c>
      <c r="AI5100" s="46">
        <v>0</v>
      </c>
      <c r="AJ5100" s="46">
        <f>IF((AI5100-AH5100) &gt; 1,0,IF((AI5100-AH5100)&lt;0,AH5100-AI5100,AI5100-AH5100))</f>
        <v>26000</v>
      </c>
      <c r="AK5100" s="46">
        <v>0.3</v>
      </c>
      <c r="AL5100" s="46">
        <f>AJ5100*(AK5100/100)</f>
        <v>78</v>
      </c>
    </row>
    <row r="5101" spans="1:38" x14ac:dyDescent="0.45">
      <c r="A5101" s="16"/>
      <c r="B5101" s="21"/>
      <c r="C5101" s="16"/>
      <c r="D5101" s="16"/>
      <c r="E5101" s="56">
        <v>3108</v>
      </c>
      <c r="F5101" s="56">
        <v>3100</v>
      </c>
      <c r="G5101" s="57" t="s">
        <v>7513</v>
      </c>
      <c r="H5101" s="56" t="s">
        <v>42</v>
      </c>
      <c r="I5101" s="56">
        <v>23809</v>
      </c>
      <c r="J5101" s="56">
        <v>0</v>
      </c>
      <c r="K5101" s="56">
        <v>0</v>
      </c>
      <c r="L5101" s="71">
        <v>26</v>
      </c>
      <c r="M5101" s="56" t="s">
        <v>43</v>
      </c>
      <c r="N5101" s="46">
        <f>((J5101*400)+(K5101*100))+L5101</f>
        <v>26</v>
      </c>
      <c r="O5101" s="46">
        <v>1000</v>
      </c>
      <c r="P5101" s="46">
        <f>N5101*O5101</f>
        <v>26000</v>
      </c>
      <c r="Q5101" s="56"/>
      <c r="R5101" s="58"/>
      <c r="S5101" s="59"/>
      <c r="T5101" s="58"/>
      <c r="U5101" s="58"/>
      <c r="V5101" s="60"/>
      <c r="W5101" s="56"/>
      <c r="X5101" s="56"/>
      <c r="Y5101" s="56"/>
      <c r="Z5101" s="46"/>
      <c r="AA5101" s="66"/>
      <c r="AB5101" s="46"/>
      <c r="AC5101" s="46"/>
      <c r="AD5101" s="61"/>
      <c r="AE5101" s="61"/>
      <c r="AF5101" s="46"/>
      <c r="AG5101" s="46">
        <f>IF(AND(AF5101="",P5101=""),0,IF((AF5101=""),P5101,IF((P5101=""),AF5101,AF5101+P5101)))</f>
        <v>26000</v>
      </c>
      <c r="AH5101" s="46">
        <f>IF( (AA5101=""),AG5101*1,AG5101*(AA5101/100) )</f>
        <v>26000</v>
      </c>
      <c r="AI5101" s="46">
        <v>0</v>
      </c>
      <c r="AJ5101" s="46">
        <f>IF((AI5101-AH5101) &gt; 1,0,IF((AI5101-AH5101)&lt;0,AH5101-AI5101,AI5101-AH5101))</f>
        <v>26000</v>
      </c>
      <c r="AK5101" s="46">
        <v>0.3</v>
      </c>
      <c r="AL5101" s="46">
        <f>AJ5101*(AK5101/100)</f>
        <v>78</v>
      </c>
    </row>
    <row r="5102" spans="1:38" x14ac:dyDescent="0.45">
      <c r="A5102" s="16"/>
      <c r="B5102" s="21"/>
      <c r="C5102" s="16"/>
      <c r="D5102" s="16"/>
      <c r="E5102" s="56">
        <v>3109</v>
      </c>
      <c r="F5102" s="56">
        <v>7263</v>
      </c>
      <c r="G5102" s="57" t="s">
        <v>7514</v>
      </c>
      <c r="H5102" s="56" t="s">
        <v>42</v>
      </c>
      <c r="I5102" s="56">
        <v>23810</v>
      </c>
      <c r="J5102" s="56"/>
      <c r="K5102" s="56"/>
      <c r="L5102" s="71"/>
      <c r="M5102" s="56"/>
      <c r="N5102" s="46"/>
      <c r="O5102" s="46"/>
      <c r="P5102" s="46"/>
      <c r="Q5102" s="56"/>
      <c r="R5102" s="58"/>
      <c r="S5102" s="59"/>
      <c r="T5102" s="58"/>
      <c r="U5102" s="58"/>
      <c r="V5102" s="60"/>
      <c r="W5102" s="56"/>
      <c r="X5102" s="56"/>
      <c r="Y5102" s="56"/>
      <c r="Z5102" s="46"/>
      <c r="AA5102" s="66"/>
      <c r="AB5102" s="46"/>
      <c r="AC5102" s="46"/>
      <c r="AD5102" s="61"/>
      <c r="AE5102" s="61"/>
      <c r="AF5102" s="46"/>
      <c r="AG5102" s="46"/>
      <c r="AH5102" s="46"/>
      <c r="AI5102" s="46"/>
      <c r="AJ5102" s="46"/>
      <c r="AK5102" s="46"/>
      <c r="AL5102" s="46"/>
    </row>
    <row r="5103" spans="1:38" x14ac:dyDescent="0.45">
      <c r="A5103" s="16"/>
      <c r="B5103" s="21"/>
      <c r="C5103" s="16"/>
      <c r="D5103" s="16"/>
      <c r="E5103" s="56">
        <v>3110</v>
      </c>
      <c r="F5103" s="56">
        <v>3101</v>
      </c>
      <c r="G5103" s="57" t="s">
        <v>7515</v>
      </c>
      <c r="H5103" s="56" t="s">
        <v>42</v>
      </c>
      <c r="I5103" s="56">
        <v>23811</v>
      </c>
      <c r="J5103" s="56">
        <v>0</v>
      </c>
      <c r="K5103" s="56">
        <v>0</v>
      </c>
      <c r="L5103" s="71">
        <v>26</v>
      </c>
      <c r="M5103" s="56" t="s">
        <v>43</v>
      </c>
      <c r="N5103" s="46">
        <f t="shared" ref="N5103:N5113" si="137">((J5103*400)+(K5103*100))+L5103</f>
        <v>26</v>
      </c>
      <c r="O5103" s="46">
        <v>1000</v>
      </c>
      <c r="P5103" s="46">
        <f t="shared" ref="P5103:P5113" si="138">N5103*O5103</f>
        <v>26000</v>
      </c>
      <c r="Q5103" s="56"/>
      <c r="R5103" s="58"/>
      <c r="S5103" s="59"/>
      <c r="T5103" s="58"/>
      <c r="U5103" s="58"/>
      <c r="V5103" s="60"/>
      <c r="W5103" s="56"/>
      <c r="X5103" s="56"/>
      <c r="Y5103" s="56"/>
      <c r="Z5103" s="46"/>
      <c r="AA5103" s="66"/>
      <c r="AB5103" s="46"/>
      <c r="AC5103" s="46"/>
      <c r="AD5103" s="61"/>
      <c r="AE5103" s="61"/>
      <c r="AF5103" s="46"/>
      <c r="AG5103" s="46">
        <f t="shared" ref="AG5103:AG5113" si="139">IF(AND(AF5103="",P5103=""),0,IF((AF5103=""),P5103,IF((P5103=""),AF5103,AF5103+P5103)))</f>
        <v>26000</v>
      </c>
      <c r="AH5103" s="46">
        <f t="shared" ref="AH5103:AH5113" si="140">IF( (AA5103=""),AG5103*1,AG5103*(AA5103/100) )</f>
        <v>26000</v>
      </c>
      <c r="AI5103" s="46">
        <v>0</v>
      </c>
      <c r="AJ5103" s="46">
        <f t="shared" ref="AJ5103:AJ5113" si="141">IF((AI5103-AH5103) &gt; 1,0,IF((AI5103-AH5103)&lt;0,AH5103-AI5103,AI5103-AH5103))</f>
        <v>26000</v>
      </c>
      <c r="AK5103" s="46">
        <v>0.3</v>
      </c>
      <c r="AL5103" s="46">
        <f t="shared" ref="AL5103:AL5113" si="142">AJ5103*(AK5103/100)</f>
        <v>78</v>
      </c>
    </row>
    <row r="5104" spans="1:38" x14ac:dyDescent="0.45">
      <c r="A5104" s="16"/>
      <c r="B5104" s="21"/>
      <c r="C5104" s="16"/>
      <c r="D5104" s="16"/>
      <c r="E5104" s="56">
        <v>3111</v>
      </c>
      <c r="F5104" s="56">
        <v>3102</v>
      </c>
      <c r="G5104" s="57" t="s">
        <v>7516</v>
      </c>
      <c r="H5104" s="56" t="s">
        <v>42</v>
      </c>
      <c r="I5104" s="56">
        <v>23812</v>
      </c>
      <c r="J5104" s="56">
        <v>0</v>
      </c>
      <c r="K5104" s="56">
        <v>0</v>
      </c>
      <c r="L5104" s="71">
        <v>26</v>
      </c>
      <c r="M5104" s="56" t="s">
        <v>43</v>
      </c>
      <c r="N5104" s="46">
        <f t="shared" si="137"/>
        <v>26</v>
      </c>
      <c r="O5104" s="46">
        <v>1000</v>
      </c>
      <c r="P5104" s="46">
        <f t="shared" si="138"/>
        <v>26000</v>
      </c>
      <c r="Q5104" s="56"/>
      <c r="R5104" s="58"/>
      <c r="S5104" s="59"/>
      <c r="T5104" s="58"/>
      <c r="U5104" s="58"/>
      <c r="V5104" s="60"/>
      <c r="W5104" s="56"/>
      <c r="X5104" s="56"/>
      <c r="Y5104" s="56"/>
      <c r="Z5104" s="46"/>
      <c r="AA5104" s="66"/>
      <c r="AB5104" s="46"/>
      <c r="AC5104" s="46"/>
      <c r="AD5104" s="61"/>
      <c r="AE5104" s="61"/>
      <c r="AF5104" s="46"/>
      <c r="AG5104" s="46">
        <f t="shared" si="139"/>
        <v>26000</v>
      </c>
      <c r="AH5104" s="46">
        <f t="shared" si="140"/>
        <v>26000</v>
      </c>
      <c r="AI5104" s="46">
        <v>0</v>
      </c>
      <c r="AJ5104" s="46">
        <f t="shared" si="141"/>
        <v>26000</v>
      </c>
      <c r="AK5104" s="46">
        <v>0.3</v>
      </c>
      <c r="AL5104" s="46">
        <f t="shared" si="142"/>
        <v>78</v>
      </c>
    </row>
    <row r="5105" spans="1:38" x14ac:dyDescent="0.45">
      <c r="A5105" s="16"/>
      <c r="B5105" s="21"/>
      <c r="C5105" s="16"/>
      <c r="D5105" s="16"/>
      <c r="E5105" s="56">
        <v>3112</v>
      </c>
      <c r="F5105" s="56">
        <v>3104</v>
      </c>
      <c r="G5105" s="57" t="s">
        <v>7517</v>
      </c>
      <c r="H5105" s="56" t="s">
        <v>42</v>
      </c>
      <c r="I5105" s="56">
        <v>23813</v>
      </c>
      <c r="J5105" s="56">
        <v>0</v>
      </c>
      <c r="K5105" s="56">
        <v>0</v>
      </c>
      <c r="L5105" s="71">
        <v>26</v>
      </c>
      <c r="M5105" s="56" t="s">
        <v>43</v>
      </c>
      <c r="N5105" s="46">
        <f t="shared" si="137"/>
        <v>26</v>
      </c>
      <c r="O5105" s="46">
        <v>1000</v>
      </c>
      <c r="P5105" s="46">
        <f t="shared" si="138"/>
        <v>26000</v>
      </c>
      <c r="Q5105" s="56"/>
      <c r="R5105" s="58"/>
      <c r="S5105" s="59"/>
      <c r="T5105" s="58"/>
      <c r="U5105" s="58"/>
      <c r="V5105" s="60"/>
      <c r="W5105" s="56"/>
      <c r="X5105" s="56"/>
      <c r="Y5105" s="56"/>
      <c r="Z5105" s="46"/>
      <c r="AA5105" s="66"/>
      <c r="AB5105" s="46"/>
      <c r="AC5105" s="46"/>
      <c r="AD5105" s="61"/>
      <c r="AE5105" s="61"/>
      <c r="AF5105" s="46"/>
      <c r="AG5105" s="46">
        <f t="shared" si="139"/>
        <v>26000</v>
      </c>
      <c r="AH5105" s="46">
        <f t="shared" si="140"/>
        <v>26000</v>
      </c>
      <c r="AI5105" s="46">
        <v>0</v>
      </c>
      <c r="AJ5105" s="46">
        <f t="shared" si="141"/>
        <v>26000</v>
      </c>
      <c r="AK5105" s="46">
        <v>0.3</v>
      </c>
      <c r="AL5105" s="46">
        <f t="shared" si="142"/>
        <v>78</v>
      </c>
    </row>
    <row r="5106" spans="1:38" x14ac:dyDescent="0.45">
      <c r="A5106" s="16"/>
      <c r="B5106" s="21"/>
      <c r="C5106" s="16"/>
      <c r="D5106" s="16"/>
      <c r="E5106" s="56">
        <v>3113</v>
      </c>
      <c r="F5106" s="56">
        <v>3105</v>
      </c>
      <c r="G5106" s="57" t="s">
        <v>7518</v>
      </c>
      <c r="H5106" s="56" t="s">
        <v>42</v>
      </c>
      <c r="I5106" s="56">
        <v>23814</v>
      </c>
      <c r="J5106" s="56">
        <v>0</v>
      </c>
      <c r="K5106" s="56">
        <v>0</v>
      </c>
      <c r="L5106" s="71">
        <v>26</v>
      </c>
      <c r="M5106" s="56" t="s">
        <v>43</v>
      </c>
      <c r="N5106" s="46">
        <f t="shared" si="137"/>
        <v>26</v>
      </c>
      <c r="O5106" s="46">
        <v>1000</v>
      </c>
      <c r="P5106" s="46">
        <f t="shared" si="138"/>
        <v>26000</v>
      </c>
      <c r="Q5106" s="56"/>
      <c r="R5106" s="58"/>
      <c r="S5106" s="59"/>
      <c r="T5106" s="58"/>
      <c r="U5106" s="58"/>
      <c r="V5106" s="60"/>
      <c r="W5106" s="56"/>
      <c r="X5106" s="56"/>
      <c r="Y5106" s="56"/>
      <c r="Z5106" s="46"/>
      <c r="AA5106" s="66"/>
      <c r="AB5106" s="46"/>
      <c r="AC5106" s="46"/>
      <c r="AD5106" s="61"/>
      <c r="AE5106" s="61"/>
      <c r="AF5106" s="46"/>
      <c r="AG5106" s="46">
        <f t="shared" si="139"/>
        <v>26000</v>
      </c>
      <c r="AH5106" s="46">
        <f t="shared" si="140"/>
        <v>26000</v>
      </c>
      <c r="AI5106" s="46">
        <v>0</v>
      </c>
      <c r="AJ5106" s="46">
        <f t="shared" si="141"/>
        <v>26000</v>
      </c>
      <c r="AK5106" s="46">
        <v>0.3</v>
      </c>
      <c r="AL5106" s="46">
        <f t="shared" si="142"/>
        <v>78</v>
      </c>
    </row>
    <row r="5107" spans="1:38" x14ac:dyDescent="0.45">
      <c r="A5107" s="16"/>
      <c r="B5107" s="21"/>
      <c r="C5107" s="16"/>
      <c r="D5107" s="16"/>
      <c r="E5107" s="56">
        <v>3114</v>
      </c>
      <c r="F5107" s="56">
        <v>3106</v>
      </c>
      <c r="G5107" s="57" t="s">
        <v>7519</v>
      </c>
      <c r="H5107" s="56" t="s">
        <v>42</v>
      </c>
      <c r="I5107" s="56">
        <v>23815</v>
      </c>
      <c r="J5107" s="56">
        <v>0</v>
      </c>
      <c r="K5107" s="56">
        <v>0</v>
      </c>
      <c r="L5107" s="71">
        <v>26</v>
      </c>
      <c r="M5107" s="56" t="s">
        <v>43</v>
      </c>
      <c r="N5107" s="46">
        <f t="shared" si="137"/>
        <v>26</v>
      </c>
      <c r="O5107" s="46">
        <v>1000</v>
      </c>
      <c r="P5107" s="46">
        <f t="shared" si="138"/>
        <v>26000</v>
      </c>
      <c r="Q5107" s="56"/>
      <c r="R5107" s="58"/>
      <c r="S5107" s="59"/>
      <c r="T5107" s="58"/>
      <c r="U5107" s="58"/>
      <c r="V5107" s="60"/>
      <c r="W5107" s="56"/>
      <c r="X5107" s="56"/>
      <c r="Y5107" s="56"/>
      <c r="Z5107" s="46"/>
      <c r="AA5107" s="66"/>
      <c r="AB5107" s="46"/>
      <c r="AC5107" s="46"/>
      <c r="AD5107" s="61"/>
      <c r="AE5107" s="61"/>
      <c r="AF5107" s="46"/>
      <c r="AG5107" s="46">
        <f t="shared" si="139"/>
        <v>26000</v>
      </c>
      <c r="AH5107" s="46">
        <f t="shared" si="140"/>
        <v>26000</v>
      </c>
      <c r="AI5107" s="46">
        <v>0</v>
      </c>
      <c r="AJ5107" s="46">
        <f t="shared" si="141"/>
        <v>26000</v>
      </c>
      <c r="AK5107" s="46">
        <v>0.3</v>
      </c>
      <c r="AL5107" s="46">
        <f t="shared" si="142"/>
        <v>78</v>
      </c>
    </row>
    <row r="5108" spans="1:38" x14ac:dyDescent="0.45">
      <c r="A5108" s="16"/>
      <c r="B5108" s="21"/>
      <c r="C5108" s="16"/>
      <c r="D5108" s="16"/>
      <c r="E5108" s="56">
        <v>3115</v>
      </c>
      <c r="F5108" s="56">
        <v>3107</v>
      </c>
      <c r="G5108" s="57" t="s">
        <v>7520</v>
      </c>
      <c r="H5108" s="56" t="s">
        <v>42</v>
      </c>
      <c r="I5108" s="56">
        <v>23816</v>
      </c>
      <c r="J5108" s="56">
        <v>0</v>
      </c>
      <c r="K5108" s="56">
        <v>0</v>
      </c>
      <c r="L5108" s="71">
        <v>26</v>
      </c>
      <c r="M5108" s="56" t="s">
        <v>43</v>
      </c>
      <c r="N5108" s="46">
        <f t="shared" si="137"/>
        <v>26</v>
      </c>
      <c r="O5108" s="46">
        <v>1000</v>
      </c>
      <c r="P5108" s="46">
        <f t="shared" si="138"/>
        <v>26000</v>
      </c>
      <c r="Q5108" s="56"/>
      <c r="R5108" s="58"/>
      <c r="S5108" s="59"/>
      <c r="T5108" s="58"/>
      <c r="U5108" s="58"/>
      <c r="V5108" s="60"/>
      <c r="W5108" s="56"/>
      <c r="X5108" s="56"/>
      <c r="Y5108" s="56"/>
      <c r="Z5108" s="46"/>
      <c r="AA5108" s="66"/>
      <c r="AB5108" s="46"/>
      <c r="AC5108" s="46"/>
      <c r="AD5108" s="61"/>
      <c r="AE5108" s="61"/>
      <c r="AF5108" s="46"/>
      <c r="AG5108" s="46">
        <f t="shared" si="139"/>
        <v>26000</v>
      </c>
      <c r="AH5108" s="46">
        <f t="shared" si="140"/>
        <v>26000</v>
      </c>
      <c r="AI5108" s="46">
        <v>0</v>
      </c>
      <c r="AJ5108" s="46">
        <f t="shared" si="141"/>
        <v>26000</v>
      </c>
      <c r="AK5108" s="46">
        <v>0.3</v>
      </c>
      <c r="AL5108" s="46">
        <f t="shared" si="142"/>
        <v>78</v>
      </c>
    </row>
    <row r="5109" spans="1:38" x14ac:dyDescent="0.45">
      <c r="A5109" s="16"/>
      <c r="B5109" s="21"/>
      <c r="C5109" s="16"/>
      <c r="D5109" s="16"/>
      <c r="E5109" s="56">
        <v>3116</v>
      </c>
      <c r="F5109" s="56">
        <v>3108</v>
      </c>
      <c r="G5109" s="57" t="s">
        <v>7521</v>
      </c>
      <c r="H5109" s="56" t="s">
        <v>42</v>
      </c>
      <c r="I5109" s="56">
        <v>23817</v>
      </c>
      <c r="J5109" s="56">
        <v>0</v>
      </c>
      <c r="K5109" s="56">
        <v>0</v>
      </c>
      <c r="L5109" s="71">
        <v>26</v>
      </c>
      <c r="M5109" s="56" t="s">
        <v>43</v>
      </c>
      <c r="N5109" s="46">
        <f t="shared" si="137"/>
        <v>26</v>
      </c>
      <c r="O5109" s="46">
        <v>1000</v>
      </c>
      <c r="P5109" s="46">
        <f t="shared" si="138"/>
        <v>26000</v>
      </c>
      <c r="Q5109" s="56"/>
      <c r="R5109" s="58"/>
      <c r="S5109" s="59"/>
      <c r="T5109" s="58"/>
      <c r="U5109" s="58"/>
      <c r="V5109" s="60"/>
      <c r="W5109" s="56"/>
      <c r="X5109" s="56"/>
      <c r="Y5109" s="56"/>
      <c r="Z5109" s="46"/>
      <c r="AA5109" s="66"/>
      <c r="AB5109" s="46"/>
      <c r="AC5109" s="46"/>
      <c r="AD5109" s="61"/>
      <c r="AE5109" s="61"/>
      <c r="AF5109" s="46"/>
      <c r="AG5109" s="46">
        <f t="shared" si="139"/>
        <v>26000</v>
      </c>
      <c r="AH5109" s="46">
        <f t="shared" si="140"/>
        <v>26000</v>
      </c>
      <c r="AI5109" s="46">
        <v>0</v>
      </c>
      <c r="AJ5109" s="46">
        <f t="shared" si="141"/>
        <v>26000</v>
      </c>
      <c r="AK5109" s="46">
        <v>0.3</v>
      </c>
      <c r="AL5109" s="46">
        <f t="shared" si="142"/>
        <v>78</v>
      </c>
    </row>
    <row r="5110" spans="1:38" x14ac:dyDescent="0.45">
      <c r="A5110" s="16"/>
      <c r="B5110" s="21"/>
      <c r="C5110" s="16"/>
      <c r="D5110" s="16"/>
      <c r="E5110" s="56">
        <v>3117</v>
      </c>
      <c r="F5110" s="56">
        <v>3109</v>
      </c>
      <c r="G5110" s="57" t="s">
        <v>7522</v>
      </c>
      <c r="H5110" s="56" t="s">
        <v>42</v>
      </c>
      <c r="I5110" s="56">
        <v>23818</v>
      </c>
      <c r="J5110" s="56">
        <v>0</v>
      </c>
      <c r="K5110" s="56">
        <v>0</v>
      </c>
      <c r="L5110" s="71">
        <v>26</v>
      </c>
      <c r="M5110" s="56" t="s">
        <v>43</v>
      </c>
      <c r="N5110" s="46">
        <f t="shared" si="137"/>
        <v>26</v>
      </c>
      <c r="O5110" s="46">
        <v>1000</v>
      </c>
      <c r="P5110" s="46">
        <f t="shared" si="138"/>
        <v>26000</v>
      </c>
      <c r="Q5110" s="56"/>
      <c r="R5110" s="58"/>
      <c r="S5110" s="59"/>
      <c r="T5110" s="58"/>
      <c r="U5110" s="58"/>
      <c r="V5110" s="60"/>
      <c r="W5110" s="56"/>
      <c r="X5110" s="56"/>
      <c r="Y5110" s="56"/>
      <c r="Z5110" s="46"/>
      <c r="AA5110" s="66"/>
      <c r="AB5110" s="46"/>
      <c r="AC5110" s="46"/>
      <c r="AD5110" s="61"/>
      <c r="AE5110" s="61"/>
      <c r="AF5110" s="46"/>
      <c r="AG5110" s="46">
        <f t="shared" si="139"/>
        <v>26000</v>
      </c>
      <c r="AH5110" s="46">
        <f t="shared" si="140"/>
        <v>26000</v>
      </c>
      <c r="AI5110" s="46">
        <v>0</v>
      </c>
      <c r="AJ5110" s="46">
        <f t="shared" si="141"/>
        <v>26000</v>
      </c>
      <c r="AK5110" s="46">
        <v>0.3</v>
      </c>
      <c r="AL5110" s="46">
        <f t="shared" si="142"/>
        <v>78</v>
      </c>
    </row>
    <row r="5111" spans="1:38" x14ac:dyDescent="0.45">
      <c r="A5111" s="16"/>
      <c r="B5111" s="21"/>
      <c r="C5111" s="16"/>
      <c r="D5111" s="16"/>
      <c r="E5111" s="56">
        <v>3118</v>
      </c>
      <c r="F5111" s="56">
        <v>3570</v>
      </c>
      <c r="G5111" s="57" t="s">
        <v>7523</v>
      </c>
      <c r="H5111" s="56" t="s">
        <v>42</v>
      </c>
      <c r="I5111" s="56">
        <v>23819</v>
      </c>
      <c r="J5111" s="56">
        <v>0</v>
      </c>
      <c r="K5111" s="56">
        <v>0</v>
      </c>
      <c r="L5111" s="71">
        <v>26</v>
      </c>
      <c r="M5111" s="56" t="s">
        <v>43</v>
      </c>
      <c r="N5111" s="46">
        <f t="shared" si="137"/>
        <v>26</v>
      </c>
      <c r="O5111" s="46">
        <v>1000</v>
      </c>
      <c r="P5111" s="46">
        <f t="shared" si="138"/>
        <v>26000</v>
      </c>
      <c r="Q5111" s="56"/>
      <c r="R5111" s="58"/>
      <c r="S5111" s="59"/>
      <c r="T5111" s="58"/>
      <c r="U5111" s="58"/>
      <c r="V5111" s="60"/>
      <c r="W5111" s="56"/>
      <c r="X5111" s="56"/>
      <c r="Y5111" s="56"/>
      <c r="Z5111" s="46"/>
      <c r="AA5111" s="66"/>
      <c r="AB5111" s="46"/>
      <c r="AC5111" s="46"/>
      <c r="AD5111" s="61"/>
      <c r="AE5111" s="61"/>
      <c r="AF5111" s="46"/>
      <c r="AG5111" s="46">
        <f t="shared" si="139"/>
        <v>26000</v>
      </c>
      <c r="AH5111" s="46">
        <f t="shared" si="140"/>
        <v>26000</v>
      </c>
      <c r="AI5111" s="46">
        <v>0</v>
      </c>
      <c r="AJ5111" s="46">
        <f t="shared" si="141"/>
        <v>26000</v>
      </c>
      <c r="AK5111" s="46">
        <v>0.3</v>
      </c>
      <c r="AL5111" s="46">
        <f t="shared" si="142"/>
        <v>78</v>
      </c>
    </row>
    <row r="5112" spans="1:38" x14ac:dyDescent="0.45">
      <c r="A5112" s="16"/>
      <c r="B5112" s="21"/>
      <c r="C5112" s="16"/>
      <c r="D5112" s="16"/>
      <c r="E5112" s="56">
        <v>3119</v>
      </c>
      <c r="F5112" s="56">
        <v>3571</v>
      </c>
      <c r="G5112" s="57" t="s">
        <v>7524</v>
      </c>
      <c r="H5112" s="56" t="s">
        <v>42</v>
      </c>
      <c r="I5112" s="56">
        <v>23820</v>
      </c>
      <c r="J5112" s="56">
        <v>0</v>
      </c>
      <c r="K5112" s="56">
        <v>0</v>
      </c>
      <c r="L5112" s="71">
        <v>26</v>
      </c>
      <c r="M5112" s="56" t="s">
        <v>43</v>
      </c>
      <c r="N5112" s="46">
        <f t="shared" si="137"/>
        <v>26</v>
      </c>
      <c r="O5112" s="46">
        <v>1000</v>
      </c>
      <c r="P5112" s="46">
        <f t="shared" si="138"/>
        <v>26000</v>
      </c>
      <c r="Q5112" s="56"/>
      <c r="R5112" s="58"/>
      <c r="S5112" s="59"/>
      <c r="T5112" s="58"/>
      <c r="U5112" s="58"/>
      <c r="V5112" s="60"/>
      <c r="W5112" s="56"/>
      <c r="X5112" s="56"/>
      <c r="Y5112" s="56"/>
      <c r="Z5112" s="46"/>
      <c r="AA5112" s="66"/>
      <c r="AB5112" s="46"/>
      <c r="AC5112" s="46"/>
      <c r="AD5112" s="61"/>
      <c r="AE5112" s="61"/>
      <c r="AF5112" s="46"/>
      <c r="AG5112" s="46">
        <f t="shared" si="139"/>
        <v>26000</v>
      </c>
      <c r="AH5112" s="46">
        <f t="shared" si="140"/>
        <v>26000</v>
      </c>
      <c r="AI5112" s="46">
        <v>0</v>
      </c>
      <c r="AJ5112" s="46">
        <f t="shared" si="141"/>
        <v>26000</v>
      </c>
      <c r="AK5112" s="46">
        <v>0.3</v>
      </c>
      <c r="AL5112" s="46">
        <f t="shared" si="142"/>
        <v>78</v>
      </c>
    </row>
    <row r="5113" spans="1:38" x14ac:dyDescent="0.45">
      <c r="A5113" s="16"/>
      <c r="B5113" s="21"/>
      <c r="C5113" s="16"/>
      <c r="D5113" s="16"/>
      <c r="E5113" s="56">
        <v>3120</v>
      </c>
      <c r="F5113" s="56">
        <v>3572</v>
      </c>
      <c r="G5113" s="57" t="s">
        <v>7525</v>
      </c>
      <c r="H5113" s="56" t="s">
        <v>42</v>
      </c>
      <c r="I5113" s="56">
        <v>23821</v>
      </c>
      <c r="J5113" s="56">
        <v>0</v>
      </c>
      <c r="K5113" s="56">
        <v>0</v>
      </c>
      <c r="L5113" s="71">
        <v>36</v>
      </c>
      <c r="M5113" s="56" t="s">
        <v>43</v>
      </c>
      <c r="N5113" s="46">
        <f t="shared" si="137"/>
        <v>36</v>
      </c>
      <c r="O5113" s="46">
        <v>1000</v>
      </c>
      <c r="P5113" s="46">
        <f t="shared" si="138"/>
        <v>36000</v>
      </c>
      <c r="Q5113" s="56"/>
      <c r="R5113" s="58"/>
      <c r="S5113" s="59"/>
      <c r="T5113" s="58"/>
      <c r="U5113" s="58"/>
      <c r="V5113" s="60"/>
      <c r="W5113" s="56"/>
      <c r="X5113" s="56"/>
      <c r="Y5113" s="56"/>
      <c r="Z5113" s="46"/>
      <c r="AA5113" s="66"/>
      <c r="AB5113" s="46"/>
      <c r="AC5113" s="46"/>
      <c r="AD5113" s="61"/>
      <c r="AE5113" s="61"/>
      <c r="AF5113" s="46"/>
      <c r="AG5113" s="46">
        <f t="shared" si="139"/>
        <v>36000</v>
      </c>
      <c r="AH5113" s="46">
        <f t="shared" si="140"/>
        <v>36000</v>
      </c>
      <c r="AI5113" s="46">
        <v>0</v>
      </c>
      <c r="AJ5113" s="46">
        <f t="shared" si="141"/>
        <v>36000</v>
      </c>
      <c r="AK5113" s="46">
        <v>0.3</v>
      </c>
      <c r="AL5113" s="46">
        <f t="shared" si="142"/>
        <v>108</v>
      </c>
    </row>
    <row r="5114" spans="1:38" x14ac:dyDescent="0.45">
      <c r="A5114" s="16"/>
      <c r="B5114" s="21"/>
      <c r="C5114" s="16"/>
      <c r="D5114" s="16"/>
      <c r="E5114" s="56"/>
      <c r="F5114" s="56"/>
      <c r="G5114" s="57"/>
      <c r="H5114" s="56"/>
      <c r="I5114" s="56"/>
      <c r="J5114" s="56"/>
      <c r="K5114" s="56"/>
      <c r="L5114" s="71"/>
      <c r="M5114" s="56"/>
      <c r="N5114" s="46"/>
      <c r="O5114" s="46" t="s">
        <v>54</v>
      </c>
      <c r="P5114" s="46">
        <f>SUM(P5007:P5113)</f>
        <v>4043000</v>
      </c>
      <c r="Q5114" s="56"/>
      <c r="R5114" s="58"/>
      <c r="S5114" s="59"/>
      <c r="T5114" s="58"/>
      <c r="U5114" s="58"/>
      <c r="V5114" s="60"/>
      <c r="W5114" s="56"/>
      <c r="X5114" s="56"/>
      <c r="Y5114" s="56"/>
      <c r="Z5114" s="46"/>
      <c r="AA5114" s="66"/>
      <c r="AB5114" s="46"/>
      <c r="AC5114" s="46"/>
      <c r="AD5114" s="61"/>
      <c r="AE5114" s="61"/>
      <c r="AF5114" s="46"/>
      <c r="AG5114" s="46"/>
      <c r="AH5114" s="46">
        <f>SUM(AH5007:AH5113)</f>
        <v>4043000</v>
      </c>
      <c r="AI5114" s="46"/>
      <c r="AJ5114" s="46">
        <f>SUM(AJ5007:AJ5113)</f>
        <v>4043000</v>
      </c>
      <c r="AK5114" s="46"/>
      <c r="AL5114" s="46">
        <f>SUM(AL5007:AL5113)</f>
        <v>12129</v>
      </c>
    </row>
    <row r="5115" spans="1:38" x14ac:dyDescent="0.45">
      <c r="A5115" s="16" t="s">
        <v>7526</v>
      </c>
      <c r="B5115" s="21">
        <v>3101201172946</v>
      </c>
      <c r="C5115" s="16" t="s">
        <v>7527</v>
      </c>
      <c r="D5115" s="16" t="s">
        <v>7528</v>
      </c>
      <c r="E5115" s="56">
        <v>3121</v>
      </c>
      <c r="F5115" s="56">
        <v>783</v>
      </c>
      <c r="G5115" s="57" t="s">
        <v>7529</v>
      </c>
      <c r="H5115" s="56" t="s">
        <v>42</v>
      </c>
      <c r="I5115" s="56">
        <v>21490</v>
      </c>
      <c r="J5115" s="56">
        <v>3</v>
      </c>
      <c r="K5115" s="56">
        <v>0</v>
      </c>
      <c r="L5115" s="71">
        <v>0</v>
      </c>
      <c r="M5115" s="56" t="s">
        <v>43</v>
      </c>
      <c r="N5115" s="46">
        <f>((J5115*400)+(K5115*100))+L5115</f>
        <v>1200</v>
      </c>
      <c r="O5115" s="46">
        <v>300</v>
      </c>
      <c r="P5115" s="46">
        <f>N5115*O5115</f>
        <v>360000</v>
      </c>
      <c r="Q5115" s="56"/>
      <c r="R5115" s="58"/>
      <c r="S5115" s="59"/>
      <c r="T5115" s="58"/>
      <c r="U5115" s="58"/>
      <c r="V5115" s="60"/>
      <c r="W5115" s="56"/>
      <c r="X5115" s="56"/>
      <c r="Y5115" s="56"/>
      <c r="Z5115" s="46"/>
      <c r="AA5115" s="66"/>
      <c r="AB5115" s="46"/>
      <c r="AC5115" s="46"/>
      <c r="AD5115" s="61"/>
      <c r="AE5115" s="61"/>
      <c r="AF5115" s="46"/>
      <c r="AG5115" s="46">
        <f>IF(AND(AF5115="",P5115=""),0,IF((AF5115=""),P5115,IF((P5115=""),AF5115,AF5115+P5115)))</f>
        <v>360000</v>
      </c>
      <c r="AH5115" s="46">
        <f>IF( (AA5115=""),AG5115*1,AG5115*(AA5115/100) )</f>
        <v>360000</v>
      </c>
      <c r="AI5115" s="46">
        <v>0</v>
      </c>
      <c r="AJ5115" s="46">
        <f>IF((AI5115-AH5115) &gt; 1,0,IF((AI5115-AH5115)&lt;0,AH5115-AI5115,AI5115-AH5115))</f>
        <v>360000</v>
      </c>
      <c r="AK5115" s="46">
        <v>0.3</v>
      </c>
      <c r="AL5115" s="46">
        <f>AJ5115*(AK5115/100)</f>
        <v>1080</v>
      </c>
    </row>
    <row r="5116" spans="1:38" x14ac:dyDescent="0.45">
      <c r="A5116" s="16"/>
      <c r="B5116" s="21"/>
      <c r="C5116" s="16"/>
      <c r="D5116" s="16"/>
      <c r="E5116" s="56">
        <v>3122</v>
      </c>
      <c r="F5116" s="56">
        <v>2004</v>
      </c>
      <c r="G5116" s="57" t="s">
        <v>7530</v>
      </c>
      <c r="H5116" s="56" t="s">
        <v>42</v>
      </c>
      <c r="I5116" s="56">
        <v>31362</v>
      </c>
      <c r="J5116" s="56">
        <v>4</v>
      </c>
      <c r="K5116" s="56">
        <v>0</v>
      </c>
      <c r="L5116" s="71">
        <v>0</v>
      </c>
      <c r="M5116" s="56" t="s">
        <v>43</v>
      </c>
      <c r="N5116" s="46">
        <f>((J5116*400)+(K5116*100))+L5116</f>
        <v>1600</v>
      </c>
      <c r="O5116" s="46">
        <v>260</v>
      </c>
      <c r="P5116" s="46">
        <f>N5116*O5116</f>
        <v>416000</v>
      </c>
      <c r="Q5116" s="56"/>
      <c r="R5116" s="58"/>
      <c r="S5116" s="59"/>
      <c r="T5116" s="58"/>
      <c r="U5116" s="58"/>
      <c r="V5116" s="60"/>
      <c r="W5116" s="56"/>
      <c r="X5116" s="56"/>
      <c r="Y5116" s="56"/>
      <c r="Z5116" s="46"/>
      <c r="AA5116" s="66"/>
      <c r="AB5116" s="46"/>
      <c r="AC5116" s="46"/>
      <c r="AD5116" s="61"/>
      <c r="AE5116" s="61"/>
      <c r="AF5116" s="46"/>
      <c r="AG5116" s="46">
        <f>IF(AND(AF5116="",P5116=""),0,IF((AF5116=""),P5116,IF((P5116=""),AF5116,AF5116+P5116)))</f>
        <v>416000</v>
      </c>
      <c r="AH5116" s="46">
        <f>IF( (AA5116=""),AG5116*1,AG5116*(AA5116/100) )</f>
        <v>416000</v>
      </c>
      <c r="AI5116" s="46">
        <v>0</v>
      </c>
      <c r="AJ5116" s="46">
        <f>IF((AI5116-AH5116) &gt; 1,0,IF((AI5116-AH5116)&lt;0,AH5116-AI5116,AI5116-AH5116))</f>
        <v>416000</v>
      </c>
      <c r="AK5116" s="46">
        <v>0.3</v>
      </c>
      <c r="AL5116" s="46">
        <f>AJ5116*(AK5116/100)</f>
        <v>1248</v>
      </c>
    </row>
    <row r="5117" spans="1:38" x14ac:dyDescent="0.45">
      <c r="A5117" s="16"/>
      <c r="B5117" s="21"/>
      <c r="C5117" s="16"/>
      <c r="D5117" s="16"/>
      <c r="E5117" s="56"/>
      <c r="F5117" s="56"/>
      <c r="G5117" s="57"/>
      <c r="H5117" s="56"/>
      <c r="I5117" s="56"/>
      <c r="J5117" s="56"/>
      <c r="K5117" s="56"/>
      <c r="L5117" s="71"/>
      <c r="M5117" s="56"/>
      <c r="N5117" s="46"/>
      <c r="O5117" s="46" t="s">
        <v>54</v>
      </c>
      <c r="P5117" s="46">
        <f>SUM(P5115:P5116)</f>
        <v>776000</v>
      </c>
      <c r="Q5117" s="56"/>
      <c r="R5117" s="58"/>
      <c r="S5117" s="59"/>
      <c r="T5117" s="58"/>
      <c r="U5117" s="58"/>
      <c r="V5117" s="60"/>
      <c r="W5117" s="56"/>
      <c r="X5117" s="56"/>
      <c r="Y5117" s="56"/>
      <c r="Z5117" s="46"/>
      <c r="AA5117" s="66"/>
      <c r="AB5117" s="46"/>
      <c r="AC5117" s="46"/>
      <c r="AD5117" s="61"/>
      <c r="AE5117" s="61"/>
      <c r="AF5117" s="46"/>
      <c r="AG5117" s="46"/>
      <c r="AH5117" s="46">
        <f>SUM(AH5115:AH5116)</f>
        <v>776000</v>
      </c>
      <c r="AI5117" s="46"/>
      <c r="AJ5117" s="46">
        <f>SUM(AJ5115:AJ5116)</f>
        <v>776000</v>
      </c>
      <c r="AK5117" s="46"/>
      <c r="AL5117" s="46">
        <f>SUM(AL5115:AL5116)</f>
        <v>2328</v>
      </c>
    </row>
    <row r="5118" spans="1:38" x14ac:dyDescent="0.45">
      <c r="A5118" s="16" t="s">
        <v>7531</v>
      </c>
      <c r="B5118" s="21"/>
      <c r="C5118" s="16" t="s">
        <v>7532</v>
      </c>
      <c r="D5118" s="16" t="s">
        <v>3443</v>
      </c>
      <c r="E5118" s="56">
        <v>3123</v>
      </c>
      <c r="F5118" s="56">
        <v>7017</v>
      </c>
      <c r="G5118" s="57" t="s">
        <v>7533</v>
      </c>
      <c r="H5118" s="56" t="s">
        <v>42</v>
      </c>
      <c r="I5118" s="56">
        <v>4441</v>
      </c>
      <c r="J5118" s="56"/>
      <c r="K5118" s="56"/>
      <c r="L5118" s="71"/>
      <c r="M5118" s="56"/>
      <c r="N5118" s="46"/>
      <c r="O5118" s="46"/>
      <c r="P5118" s="46"/>
      <c r="Q5118" s="56"/>
      <c r="R5118" s="58"/>
      <c r="S5118" s="59"/>
      <c r="T5118" s="58"/>
      <c r="U5118" s="58"/>
      <c r="V5118" s="60"/>
      <c r="W5118" s="56"/>
      <c r="X5118" s="56"/>
      <c r="Y5118" s="56"/>
      <c r="Z5118" s="46"/>
      <c r="AA5118" s="66"/>
      <c r="AB5118" s="46"/>
      <c r="AC5118" s="46"/>
      <c r="AD5118" s="61"/>
      <c r="AE5118" s="61"/>
      <c r="AF5118" s="46"/>
      <c r="AG5118" s="46"/>
      <c r="AH5118" s="46"/>
      <c r="AI5118" s="46"/>
      <c r="AJ5118" s="46"/>
      <c r="AK5118" s="46"/>
      <c r="AL5118" s="46"/>
    </row>
    <row r="5119" spans="1:38" x14ac:dyDescent="0.45">
      <c r="A5119" s="16"/>
      <c r="B5119" s="21"/>
      <c r="C5119" s="16"/>
      <c r="D5119" s="16"/>
      <c r="E5119" s="56"/>
      <c r="F5119" s="56"/>
      <c r="G5119" s="57"/>
      <c r="H5119" s="56"/>
      <c r="I5119" s="56"/>
      <c r="J5119" s="56"/>
      <c r="K5119" s="56"/>
      <c r="L5119" s="71"/>
      <c r="M5119" s="56"/>
      <c r="N5119" s="46"/>
      <c r="O5119" s="46" t="s">
        <v>54</v>
      </c>
      <c r="P5119" s="46">
        <f>SUM(P5118:P5118)</f>
        <v>0</v>
      </c>
      <c r="Q5119" s="56"/>
      <c r="R5119" s="58"/>
      <c r="S5119" s="59"/>
      <c r="T5119" s="58"/>
      <c r="U5119" s="58"/>
      <c r="V5119" s="60"/>
      <c r="W5119" s="56"/>
      <c r="X5119" s="56"/>
      <c r="Y5119" s="56"/>
      <c r="Z5119" s="46"/>
      <c r="AA5119" s="66"/>
      <c r="AB5119" s="46"/>
      <c r="AC5119" s="46"/>
      <c r="AD5119" s="61"/>
      <c r="AE5119" s="61"/>
      <c r="AF5119" s="46"/>
      <c r="AG5119" s="46"/>
      <c r="AH5119" s="46">
        <f>SUM(AH5118:AH5118)</f>
        <v>0</v>
      </c>
      <c r="AI5119" s="46"/>
      <c r="AJ5119" s="46">
        <f>SUM(AJ5118:AJ5118)</f>
        <v>0</v>
      </c>
      <c r="AK5119" s="46"/>
      <c r="AL5119" s="46">
        <f>SUM(AL5118:AL5118)</f>
        <v>0</v>
      </c>
    </row>
    <row r="5120" spans="1:38" x14ac:dyDescent="0.45">
      <c r="A5120" s="16" t="s">
        <v>7534</v>
      </c>
      <c r="B5120" s="21">
        <v>3209600345387</v>
      </c>
      <c r="C5120" s="16" t="s">
        <v>7535</v>
      </c>
      <c r="D5120" s="16" t="s">
        <v>7536</v>
      </c>
      <c r="E5120" s="56">
        <v>3124</v>
      </c>
      <c r="F5120" s="56">
        <v>9532</v>
      </c>
      <c r="G5120" s="57" t="s">
        <v>7537</v>
      </c>
      <c r="H5120" s="56" t="s">
        <v>42</v>
      </c>
      <c r="I5120" s="56">
        <v>23173</v>
      </c>
      <c r="J5120" s="56"/>
      <c r="K5120" s="56"/>
      <c r="L5120" s="71"/>
      <c r="M5120" s="56"/>
      <c r="N5120" s="46"/>
      <c r="O5120" s="46"/>
      <c r="P5120" s="46"/>
      <c r="Q5120" s="56"/>
      <c r="R5120" s="58"/>
      <c r="S5120" s="59"/>
      <c r="T5120" s="58"/>
      <c r="U5120" s="58"/>
      <c r="V5120" s="60"/>
      <c r="W5120" s="56"/>
      <c r="X5120" s="56"/>
      <c r="Y5120" s="56"/>
      <c r="Z5120" s="46"/>
      <c r="AA5120" s="66"/>
      <c r="AB5120" s="46"/>
      <c r="AC5120" s="46"/>
      <c r="AD5120" s="61"/>
      <c r="AE5120" s="61"/>
      <c r="AF5120" s="46"/>
      <c r="AG5120" s="46"/>
      <c r="AH5120" s="46"/>
      <c r="AI5120" s="46"/>
      <c r="AJ5120" s="46"/>
      <c r="AK5120" s="46"/>
      <c r="AL5120" s="46"/>
    </row>
    <row r="5121" spans="1:38" x14ac:dyDescent="0.45">
      <c r="A5121" s="16"/>
      <c r="B5121" s="21"/>
      <c r="C5121" s="16"/>
      <c r="D5121" s="16"/>
      <c r="E5121" s="56"/>
      <c r="F5121" s="56"/>
      <c r="G5121" s="57"/>
      <c r="H5121" s="56"/>
      <c r="I5121" s="56"/>
      <c r="J5121" s="56"/>
      <c r="K5121" s="56"/>
      <c r="L5121" s="71"/>
      <c r="M5121" s="56"/>
      <c r="N5121" s="46"/>
      <c r="O5121" s="46" t="s">
        <v>54</v>
      </c>
      <c r="P5121" s="46">
        <f>SUM(P5120:P5120)</f>
        <v>0</v>
      </c>
      <c r="Q5121" s="56"/>
      <c r="R5121" s="58"/>
      <c r="S5121" s="59"/>
      <c r="T5121" s="58"/>
      <c r="U5121" s="58"/>
      <c r="V5121" s="60"/>
      <c r="W5121" s="56"/>
      <c r="X5121" s="56"/>
      <c r="Y5121" s="56"/>
      <c r="Z5121" s="46"/>
      <c r="AA5121" s="66"/>
      <c r="AB5121" s="46"/>
      <c r="AC5121" s="46"/>
      <c r="AD5121" s="61"/>
      <c r="AE5121" s="61"/>
      <c r="AF5121" s="46"/>
      <c r="AG5121" s="46"/>
      <c r="AH5121" s="46">
        <f>SUM(AH5120:AH5120)</f>
        <v>0</v>
      </c>
      <c r="AI5121" s="46"/>
      <c r="AJ5121" s="46">
        <f>SUM(AJ5120:AJ5120)</f>
        <v>0</v>
      </c>
      <c r="AK5121" s="46"/>
      <c r="AL5121" s="46">
        <f>SUM(AL5120:AL5120)</f>
        <v>0</v>
      </c>
    </row>
    <row r="5122" spans="1:38" x14ac:dyDescent="0.45">
      <c r="A5122" s="16" t="s">
        <v>7538</v>
      </c>
      <c r="B5122" s="21">
        <v>3770300043781</v>
      </c>
      <c r="C5122" s="16" t="s">
        <v>7539</v>
      </c>
      <c r="D5122" s="16" t="s">
        <v>7540</v>
      </c>
      <c r="E5122" s="56">
        <v>3125</v>
      </c>
      <c r="F5122" s="56">
        <v>3382</v>
      </c>
      <c r="G5122" s="57" t="s">
        <v>7541</v>
      </c>
      <c r="H5122" s="56" t="s">
        <v>42</v>
      </c>
      <c r="I5122" s="56">
        <v>29773</v>
      </c>
      <c r="J5122" s="56">
        <v>0</v>
      </c>
      <c r="K5122" s="56">
        <v>1</v>
      </c>
      <c r="L5122" s="71">
        <v>7</v>
      </c>
      <c r="M5122" s="56" t="s">
        <v>43</v>
      </c>
      <c r="N5122" s="46">
        <f>((J5122*400)+(K5122*100))+L5122</f>
        <v>107</v>
      </c>
      <c r="O5122" s="46">
        <v>750</v>
      </c>
      <c r="P5122" s="46">
        <f>N5122*O5122</f>
        <v>80250</v>
      </c>
      <c r="Q5122" s="56"/>
      <c r="R5122" s="58"/>
      <c r="S5122" s="59"/>
      <c r="T5122" s="58"/>
      <c r="U5122" s="58"/>
      <c r="V5122" s="60"/>
      <c r="W5122" s="56"/>
      <c r="X5122" s="56"/>
      <c r="Y5122" s="56"/>
      <c r="Z5122" s="46"/>
      <c r="AA5122" s="66"/>
      <c r="AB5122" s="46"/>
      <c r="AC5122" s="46"/>
      <c r="AD5122" s="61"/>
      <c r="AE5122" s="61"/>
      <c r="AF5122" s="46"/>
      <c r="AG5122" s="46">
        <f>IF(AND(AF5122="",P5122=""),0,IF((AF5122=""),P5122,IF((P5122=""),AF5122,AF5122+P5122)))</f>
        <v>80250</v>
      </c>
      <c r="AH5122" s="46">
        <f>IF( (AA5122=""),AG5122*1,AG5122*(AA5122/100) )</f>
        <v>80250</v>
      </c>
      <c r="AI5122" s="46">
        <v>0</v>
      </c>
      <c r="AJ5122" s="46">
        <f>IF((AI5122-AH5122) &gt; 1,0,IF((AI5122-AH5122)&lt;0,AH5122-AI5122,AI5122-AH5122))</f>
        <v>80250</v>
      </c>
      <c r="AK5122" s="46">
        <v>0.3</v>
      </c>
      <c r="AL5122" s="46">
        <f>AJ5122*(AK5122/100)</f>
        <v>240.75</v>
      </c>
    </row>
    <row r="5123" spans="1:38" x14ac:dyDescent="0.45">
      <c r="A5123" s="16"/>
      <c r="B5123" s="21"/>
      <c r="C5123" s="16"/>
      <c r="D5123" s="16"/>
      <c r="E5123" s="56"/>
      <c r="F5123" s="56"/>
      <c r="G5123" s="57"/>
      <c r="H5123" s="56"/>
      <c r="I5123" s="56"/>
      <c r="J5123" s="56"/>
      <c r="K5123" s="56"/>
      <c r="L5123" s="71"/>
      <c r="M5123" s="56"/>
      <c r="N5123" s="46"/>
      <c r="O5123" s="46" t="s">
        <v>54</v>
      </c>
      <c r="P5123" s="46">
        <f>SUM(P5122:P5122)</f>
        <v>80250</v>
      </c>
      <c r="Q5123" s="56"/>
      <c r="R5123" s="58"/>
      <c r="S5123" s="59"/>
      <c r="T5123" s="58"/>
      <c r="U5123" s="58"/>
      <c r="V5123" s="60"/>
      <c r="W5123" s="56"/>
      <c r="X5123" s="56"/>
      <c r="Y5123" s="56"/>
      <c r="Z5123" s="46"/>
      <c r="AA5123" s="66"/>
      <c r="AB5123" s="46"/>
      <c r="AC5123" s="46"/>
      <c r="AD5123" s="61"/>
      <c r="AE5123" s="61"/>
      <c r="AF5123" s="46"/>
      <c r="AG5123" s="46"/>
      <c r="AH5123" s="46">
        <f>SUM(AH5122:AH5122)</f>
        <v>80250</v>
      </c>
      <c r="AI5123" s="46"/>
      <c r="AJ5123" s="46">
        <f>SUM(AJ5122:AJ5122)</f>
        <v>80250</v>
      </c>
      <c r="AK5123" s="46"/>
      <c r="AL5123" s="46">
        <f>SUM(AL5122:AL5122)</f>
        <v>240.75</v>
      </c>
    </row>
    <row r="5124" spans="1:38" x14ac:dyDescent="0.45">
      <c r="A5124" s="16" t="s">
        <v>7542</v>
      </c>
      <c r="B5124" s="21">
        <v>3770400056567</v>
      </c>
      <c r="C5124" s="16" t="s">
        <v>7543</v>
      </c>
      <c r="D5124" s="16" t="s">
        <v>7544</v>
      </c>
      <c r="E5124" s="56">
        <v>3126</v>
      </c>
      <c r="F5124" s="56">
        <v>7601</v>
      </c>
      <c r="G5124" s="57" t="s">
        <v>7545</v>
      </c>
      <c r="H5124" s="56" t="s">
        <v>42</v>
      </c>
      <c r="I5124" s="56">
        <v>30564</v>
      </c>
      <c r="J5124" s="56"/>
      <c r="K5124" s="56"/>
      <c r="L5124" s="71"/>
      <c r="M5124" s="56"/>
      <c r="N5124" s="46"/>
      <c r="O5124" s="46"/>
      <c r="P5124" s="46"/>
      <c r="Q5124" s="56"/>
      <c r="R5124" s="58"/>
      <c r="S5124" s="59"/>
      <c r="T5124" s="58"/>
      <c r="U5124" s="58"/>
      <c r="V5124" s="60"/>
      <c r="W5124" s="56"/>
      <c r="X5124" s="56"/>
      <c r="Y5124" s="56"/>
      <c r="Z5124" s="46"/>
      <c r="AA5124" s="66"/>
      <c r="AB5124" s="46"/>
      <c r="AC5124" s="46"/>
      <c r="AD5124" s="61"/>
      <c r="AE5124" s="61"/>
      <c r="AF5124" s="46"/>
      <c r="AG5124" s="46"/>
      <c r="AH5124" s="46"/>
      <c r="AI5124" s="46"/>
      <c r="AJ5124" s="46"/>
      <c r="AK5124" s="46"/>
      <c r="AL5124" s="46"/>
    </row>
    <row r="5125" spans="1:38" x14ac:dyDescent="0.45">
      <c r="A5125" s="16"/>
      <c r="B5125" s="21"/>
      <c r="C5125" s="16"/>
      <c r="D5125" s="16"/>
      <c r="E5125" s="56"/>
      <c r="F5125" s="56"/>
      <c r="G5125" s="57"/>
      <c r="H5125" s="56"/>
      <c r="I5125" s="56"/>
      <c r="J5125" s="56"/>
      <c r="K5125" s="56"/>
      <c r="L5125" s="71"/>
      <c r="M5125" s="56"/>
      <c r="N5125" s="46"/>
      <c r="O5125" s="46" t="s">
        <v>54</v>
      </c>
      <c r="P5125" s="46">
        <f>SUM(P5124:P5124)</f>
        <v>0</v>
      </c>
      <c r="Q5125" s="56"/>
      <c r="R5125" s="58"/>
      <c r="S5125" s="59"/>
      <c r="T5125" s="58"/>
      <c r="U5125" s="58"/>
      <c r="V5125" s="60"/>
      <c r="W5125" s="56"/>
      <c r="X5125" s="56"/>
      <c r="Y5125" s="56"/>
      <c r="Z5125" s="46"/>
      <c r="AA5125" s="66"/>
      <c r="AB5125" s="46"/>
      <c r="AC5125" s="46"/>
      <c r="AD5125" s="61"/>
      <c r="AE5125" s="61"/>
      <c r="AF5125" s="46"/>
      <c r="AG5125" s="46"/>
      <c r="AH5125" s="46">
        <f>SUM(AH5124:AH5124)</f>
        <v>0</v>
      </c>
      <c r="AI5125" s="46"/>
      <c r="AJ5125" s="46">
        <f>SUM(AJ5124:AJ5124)</f>
        <v>0</v>
      </c>
      <c r="AK5125" s="46"/>
      <c r="AL5125" s="46">
        <f>SUM(AL5124:AL5124)</f>
        <v>0</v>
      </c>
    </row>
    <row r="5126" spans="1:38" x14ac:dyDescent="0.45">
      <c r="A5126" s="16" t="s">
        <v>7546</v>
      </c>
      <c r="B5126" s="21">
        <v>1779800190939</v>
      </c>
      <c r="C5126" s="16" t="s">
        <v>7547</v>
      </c>
      <c r="D5126" s="16" t="s">
        <v>7548</v>
      </c>
      <c r="E5126" s="56">
        <v>3127</v>
      </c>
      <c r="F5126" s="56">
        <v>2154</v>
      </c>
      <c r="G5126" s="57" t="s">
        <v>7549</v>
      </c>
      <c r="H5126" s="56" t="s">
        <v>42</v>
      </c>
      <c r="I5126" s="56">
        <v>23189</v>
      </c>
      <c r="J5126" s="56">
        <v>0</v>
      </c>
      <c r="K5126" s="56">
        <v>0</v>
      </c>
      <c r="L5126" s="71">
        <v>20</v>
      </c>
      <c r="M5126" s="56" t="s">
        <v>43</v>
      </c>
      <c r="N5126" s="46">
        <f>((J5126*400)+(K5126*100))+L5126</f>
        <v>20</v>
      </c>
      <c r="O5126" s="46">
        <v>5000</v>
      </c>
      <c r="P5126" s="46">
        <f>N5126*O5126</f>
        <v>100000</v>
      </c>
      <c r="Q5126" s="56"/>
      <c r="R5126" s="58"/>
      <c r="S5126" s="59"/>
      <c r="T5126" s="58"/>
      <c r="U5126" s="58"/>
      <c r="V5126" s="60"/>
      <c r="W5126" s="56"/>
      <c r="X5126" s="56"/>
      <c r="Y5126" s="56"/>
      <c r="Z5126" s="46"/>
      <c r="AA5126" s="66"/>
      <c r="AB5126" s="46"/>
      <c r="AC5126" s="46"/>
      <c r="AD5126" s="61"/>
      <c r="AE5126" s="61"/>
      <c r="AF5126" s="46"/>
      <c r="AG5126" s="46">
        <f>IF(AND(AF5126="",P5126=""),0,IF((AF5126=""),P5126,IF((P5126=""),AF5126,AF5126+P5126)))</f>
        <v>100000</v>
      </c>
      <c r="AH5126" s="46">
        <f>IF( (AA5126=""),AG5126*1,AG5126*(AA5126/100) )</f>
        <v>100000</v>
      </c>
      <c r="AI5126" s="46">
        <v>0</v>
      </c>
      <c r="AJ5126" s="46">
        <f>IF((AI5126-AH5126) &gt; 1,0,IF((AI5126-AH5126)&lt;0,AH5126-AI5126,AI5126-AH5126))</f>
        <v>100000</v>
      </c>
      <c r="AK5126" s="46">
        <v>0.3</v>
      </c>
      <c r="AL5126" s="46">
        <f>AJ5126*(AK5126/100)</f>
        <v>300</v>
      </c>
    </row>
    <row r="5127" spans="1:38" x14ac:dyDescent="0.45">
      <c r="A5127" s="16"/>
      <c r="B5127" s="21"/>
      <c r="C5127" s="16"/>
      <c r="D5127" s="16"/>
      <c r="E5127" s="56"/>
      <c r="F5127" s="56"/>
      <c r="G5127" s="57"/>
      <c r="H5127" s="56"/>
      <c r="I5127" s="56"/>
      <c r="J5127" s="56"/>
      <c r="K5127" s="56"/>
      <c r="L5127" s="71"/>
      <c r="M5127" s="56"/>
      <c r="N5127" s="46"/>
      <c r="O5127" s="46" t="s">
        <v>54</v>
      </c>
      <c r="P5127" s="46">
        <f>SUM(P5126:P5126)</f>
        <v>100000</v>
      </c>
      <c r="Q5127" s="56"/>
      <c r="R5127" s="58"/>
      <c r="S5127" s="59"/>
      <c r="T5127" s="58"/>
      <c r="U5127" s="58"/>
      <c r="V5127" s="60"/>
      <c r="W5127" s="56"/>
      <c r="X5127" s="56"/>
      <c r="Y5127" s="56"/>
      <c r="Z5127" s="46"/>
      <c r="AA5127" s="66"/>
      <c r="AB5127" s="46"/>
      <c r="AC5127" s="46"/>
      <c r="AD5127" s="61"/>
      <c r="AE5127" s="61"/>
      <c r="AF5127" s="46"/>
      <c r="AG5127" s="46"/>
      <c r="AH5127" s="46">
        <f>SUM(AH5126:AH5126)</f>
        <v>100000</v>
      </c>
      <c r="AI5127" s="46"/>
      <c r="AJ5127" s="46">
        <f>SUM(AJ5126:AJ5126)</f>
        <v>100000</v>
      </c>
      <c r="AK5127" s="46"/>
      <c r="AL5127" s="46">
        <f>SUM(AL5126:AL5126)</f>
        <v>300</v>
      </c>
    </row>
    <row r="5128" spans="1:38" x14ac:dyDescent="0.45">
      <c r="A5128" s="16" t="s">
        <v>7550</v>
      </c>
      <c r="B5128" s="21"/>
      <c r="C5128" s="16" t="s">
        <v>7551</v>
      </c>
      <c r="D5128" s="16" t="s">
        <v>7552</v>
      </c>
      <c r="E5128" s="56">
        <v>3128</v>
      </c>
      <c r="F5128" s="56">
        <v>9312</v>
      </c>
      <c r="G5128" s="57" t="s">
        <v>7553</v>
      </c>
      <c r="H5128" s="56" t="s">
        <v>42</v>
      </c>
      <c r="I5128" s="56">
        <v>33438</v>
      </c>
      <c r="J5128" s="56"/>
      <c r="K5128" s="56"/>
      <c r="L5128" s="71"/>
      <c r="M5128" s="56"/>
      <c r="N5128" s="46"/>
      <c r="O5128" s="46"/>
      <c r="P5128" s="46"/>
      <c r="Q5128" s="56"/>
      <c r="R5128" s="58"/>
      <c r="S5128" s="59"/>
      <c r="T5128" s="58"/>
      <c r="U5128" s="58"/>
      <c r="V5128" s="60"/>
      <c r="W5128" s="56"/>
      <c r="X5128" s="56"/>
      <c r="Y5128" s="56"/>
      <c r="Z5128" s="46"/>
      <c r="AA5128" s="66"/>
      <c r="AB5128" s="46"/>
      <c r="AC5128" s="46"/>
      <c r="AD5128" s="61"/>
      <c r="AE5128" s="61"/>
      <c r="AF5128" s="46"/>
      <c r="AG5128" s="46"/>
      <c r="AH5128" s="46"/>
      <c r="AI5128" s="46"/>
      <c r="AJ5128" s="46"/>
      <c r="AK5128" s="46"/>
      <c r="AL5128" s="46"/>
    </row>
    <row r="5129" spans="1:38" x14ac:dyDescent="0.45">
      <c r="A5129" s="16"/>
      <c r="B5129" s="21"/>
      <c r="C5129" s="16"/>
      <c r="D5129" s="16"/>
      <c r="E5129" s="56">
        <v>3129</v>
      </c>
      <c r="F5129" s="56">
        <v>3015</v>
      </c>
      <c r="G5129" s="57" t="s">
        <v>7554</v>
      </c>
      <c r="H5129" s="56" t="s">
        <v>42</v>
      </c>
      <c r="I5129" s="56">
        <v>33854</v>
      </c>
      <c r="J5129" s="56"/>
      <c r="K5129" s="56"/>
      <c r="L5129" s="71"/>
      <c r="M5129" s="56"/>
      <c r="N5129" s="46"/>
      <c r="O5129" s="46"/>
      <c r="P5129" s="46"/>
      <c r="Q5129" s="56"/>
      <c r="R5129" s="58"/>
      <c r="S5129" s="59"/>
      <c r="T5129" s="58"/>
      <c r="U5129" s="58"/>
      <c r="V5129" s="60"/>
      <c r="W5129" s="56"/>
      <c r="X5129" s="56"/>
      <c r="Y5129" s="56"/>
      <c r="Z5129" s="46"/>
      <c r="AA5129" s="66"/>
      <c r="AB5129" s="46"/>
      <c r="AC5129" s="46"/>
      <c r="AD5129" s="61"/>
      <c r="AE5129" s="61"/>
      <c r="AF5129" s="46"/>
      <c r="AG5129" s="46"/>
      <c r="AH5129" s="46"/>
      <c r="AI5129" s="46"/>
      <c r="AJ5129" s="46"/>
      <c r="AK5129" s="46"/>
      <c r="AL5129" s="46"/>
    </row>
    <row r="5130" spans="1:38" x14ac:dyDescent="0.45">
      <c r="A5130" s="16"/>
      <c r="B5130" s="21"/>
      <c r="C5130" s="16"/>
      <c r="D5130" s="16"/>
      <c r="E5130" s="56">
        <v>3130</v>
      </c>
      <c r="F5130" s="56">
        <v>9881</v>
      </c>
      <c r="G5130" s="57" t="s">
        <v>7555</v>
      </c>
      <c r="H5130" s="56" t="s">
        <v>42</v>
      </c>
      <c r="I5130" s="56">
        <v>33855</v>
      </c>
      <c r="J5130" s="56"/>
      <c r="K5130" s="56"/>
      <c r="L5130" s="71"/>
      <c r="M5130" s="56"/>
      <c r="N5130" s="46"/>
      <c r="O5130" s="46"/>
      <c r="P5130" s="46"/>
      <c r="Q5130" s="56"/>
      <c r="R5130" s="58"/>
      <c r="S5130" s="59"/>
      <c r="T5130" s="58"/>
      <c r="U5130" s="58"/>
      <c r="V5130" s="60"/>
      <c r="W5130" s="56"/>
      <c r="X5130" s="56"/>
      <c r="Y5130" s="56"/>
      <c r="Z5130" s="46"/>
      <c r="AA5130" s="66"/>
      <c r="AB5130" s="46"/>
      <c r="AC5130" s="46"/>
      <c r="AD5130" s="61"/>
      <c r="AE5130" s="61"/>
      <c r="AF5130" s="46"/>
      <c r="AG5130" s="46"/>
      <c r="AH5130" s="46"/>
      <c r="AI5130" s="46"/>
      <c r="AJ5130" s="46"/>
      <c r="AK5130" s="46"/>
      <c r="AL5130" s="46"/>
    </row>
    <row r="5131" spans="1:38" x14ac:dyDescent="0.45">
      <c r="A5131" s="16"/>
      <c r="B5131" s="21"/>
      <c r="C5131" s="16"/>
      <c r="D5131" s="16"/>
      <c r="E5131" s="56">
        <v>3131</v>
      </c>
      <c r="F5131" s="56">
        <v>9467</v>
      </c>
      <c r="G5131" s="57" t="s">
        <v>7556</v>
      </c>
      <c r="H5131" s="56" t="s">
        <v>42</v>
      </c>
      <c r="I5131" s="56">
        <v>33856</v>
      </c>
      <c r="J5131" s="56"/>
      <c r="K5131" s="56"/>
      <c r="L5131" s="71"/>
      <c r="M5131" s="56"/>
      <c r="N5131" s="46"/>
      <c r="O5131" s="46"/>
      <c r="P5131" s="46"/>
      <c r="Q5131" s="56"/>
      <c r="R5131" s="58"/>
      <c r="S5131" s="59"/>
      <c r="T5131" s="58"/>
      <c r="U5131" s="58"/>
      <c r="V5131" s="60"/>
      <c r="W5131" s="56"/>
      <c r="X5131" s="56"/>
      <c r="Y5131" s="56"/>
      <c r="Z5131" s="46"/>
      <c r="AA5131" s="66"/>
      <c r="AB5131" s="46"/>
      <c r="AC5131" s="46"/>
      <c r="AD5131" s="61"/>
      <c r="AE5131" s="61"/>
      <c r="AF5131" s="46"/>
      <c r="AG5131" s="46"/>
      <c r="AH5131" s="46"/>
      <c r="AI5131" s="46"/>
      <c r="AJ5131" s="46"/>
      <c r="AK5131" s="46"/>
      <c r="AL5131" s="46"/>
    </row>
    <row r="5132" spans="1:38" x14ac:dyDescent="0.45">
      <c r="A5132" s="16"/>
      <c r="B5132" s="21"/>
      <c r="C5132" s="16"/>
      <c r="D5132" s="16"/>
      <c r="E5132" s="56">
        <v>3132</v>
      </c>
      <c r="F5132" s="56">
        <v>10079</v>
      </c>
      <c r="G5132" s="57" t="s">
        <v>7557</v>
      </c>
      <c r="H5132" s="56" t="s">
        <v>42</v>
      </c>
      <c r="I5132" s="56">
        <v>33857</v>
      </c>
      <c r="J5132" s="56"/>
      <c r="K5132" s="56"/>
      <c r="L5132" s="71"/>
      <c r="M5132" s="56"/>
      <c r="N5132" s="46"/>
      <c r="O5132" s="46"/>
      <c r="P5132" s="46"/>
      <c r="Q5132" s="56"/>
      <c r="R5132" s="58"/>
      <c r="S5132" s="59"/>
      <c r="T5132" s="58"/>
      <c r="U5132" s="58"/>
      <c r="V5132" s="60"/>
      <c r="W5132" s="56"/>
      <c r="X5132" s="56"/>
      <c r="Y5132" s="56"/>
      <c r="Z5132" s="46"/>
      <c r="AA5132" s="66"/>
      <c r="AB5132" s="46"/>
      <c r="AC5132" s="46"/>
      <c r="AD5132" s="61"/>
      <c r="AE5132" s="61"/>
      <c r="AF5132" s="46"/>
      <c r="AG5132" s="46"/>
      <c r="AH5132" s="46"/>
      <c r="AI5132" s="46"/>
      <c r="AJ5132" s="46"/>
      <c r="AK5132" s="46"/>
      <c r="AL5132" s="46"/>
    </row>
    <row r="5133" spans="1:38" x14ac:dyDescent="0.45">
      <c r="A5133" s="16"/>
      <c r="B5133" s="21"/>
      <c r="C5133" s="16"/>
      <c r="D5133" s="16"/>
      <c r="E5133" s="56">
        <v>3133</v>
      </c>
      <c r="F5133" s="56">
        <v>7472</v>
      </c>
      <c r="G5133" s="57" t="s">
        <v>7558</v>
      </c>
      <c r="H5133" s="56" t="s">
        <v>42</v>
      </c>
      <c r="I5133" s="56">
        <v>33858</v>
      </c>
      <c r="J5133" s="56"/>
      <c r="K5133" s="56"/>
      <c r="L5133" s="71"/>
      <c r="M5133" s="56"/>
      <c r="N5133" s="46"/>
      <c r="O5133" s="46"/>
      <c r="P5133" s="46"/>
      <c r="Q5133" s="56"/>
      <c r="R5133" s="58"/>
      <c r="S5133" s="59"/>
      <c r="T5133" s="58"/>
      <c r="U5133" s="58"/>
      <c r="V5133" s="60"/>
      <c r="W5133" s="56"/>
      <c r="X5133" s="56"/>
      <c r="Y5133" s="56"/>
      <c r="Z5133" s="46"/>
      <c r="AA5133" s="66"/>
      <c r="AB5133" s="46"/>
      <c r="AC5133" s="46"/>
      <c r="AD5133" s="61"/>
      <c r="AE5133" s="61"/>
      <c r="AF5133" s="46"/>
      <c r="AG5133" s="46"/>
      <c r="AH5133" s="46"/>
      <c r="AI5133" s="46"/>
      <c r="AJ5133" s="46"/>
      <c r="AK5133" s="46"/>
      <c r="AL5133" s="46"/>
    </row>
    <row r="5134" spans="1:38" x14ac:dyDescent="0.45">
      <c r="A5134" s="16"/>
      <c r="B5134" s="21"/>
      <c r="C5134" s="16"/>
      <c r="D5134" s="16"/>
      <c r="E5134" s="56"/>
      <c r="F5134" s="56"/>
      <c r="G5134" s="57"/>
      <c r="H5134" s="56"/>
      <c r="I5134" s="56"/>
      <c r="J5134" s="56"/>
      <c r="K5134" s="56"/>
      <c r="L5134" s="71"/>
      <c r="M5134" s="56"/>
      <c r="N5134" s="46"/>
      <c r="O5134" s="46" t="s">
        <v>54</v>
      </c>
      <c r="P5134" s="46">
        <f>SUM(P5128:P5133)</f>
        <v>0</v>
      </c>
      <c r="Q5134" s="56"/>
      <c r="R5134" s="58"/>
      <c r="S5134" s="59"/>
      <c r="T5134" s="58"/>
      <c r="U5134" s="58"/>
      <c r="V5134" s="60"/>
      <c r="W5134" s="56"/>
      <c r="X5134" s="56"/>
      <c r="Y5134" s="56"/>
      <c r="Z5134" s="46"/>
      <c r="AA5134" s="66"/>
      <c r="AB5134" s="46"/>
      <c r="AC5134" s="46"/>
      <c r="AD5134" s="61"/>
      <c r="AE5134" s="61"/>
      <c r="AF5134" s="46"/>
      <c r="AG5134" s="46"/>
      <c r="AH5134" s="46">
        <f>SUM(AH5128:AH5133)</f>
        <v>0</v>
      </c>
      <c r="AI5134" s="46"/>
      <c r="AJ5134" s="46">
        <f>SUM(AJ5128:AJ5133)</f>
        <v>0</v>
      </c>
      <c r="AK5134" s="46"/>
      <c r="AL5134" s="46">
        <f>SUM(AL5128:AL5133)</f>
        <v>0</v>
      </c>
    </row>
    <row r="5135" spans="1:38" x14ac:dyDescent="0.45">
      <c r="A5135" s="16" t="s">
        <v>7559</v>
      </c>
      <c r="B5135" s="21">
        <v>3770400030053</v>
      </c>
      <c r="C5135" s="16" t="s">
        <v>7560</v>
      </c>
      <c r="D5135" s="16" t="s">
        <v>7561</v>
      </c>
      <c r="E5135" s="56">
        <v>3134</v>
      </c>
      <c r="F5135" s="56">
        <v>7863</v>
      </c>
      <c r="G5135" s="57" t="s">
        <v>7562</v>
      </c>
      <c r="H5135" s="56" t="s">
        <v>42</v>
      </c>
      <c r="I5135" s="56">
        <v>4371</v>
      </c>
      <c r="J5135" s="56"/>
      <c r="K5135" s="56"/>
      <c r="L5135" s="71"/>
      <c r="M5135" s="56"/>
      <c r="N5135" s="46"/>
      <c r="O5135" s="46"/>
      <c r="P5135" s="46"/>
      <c r="Q5135" s="56"/>
      <c r="R5135" s="58"/>
      <c r="S5135" s="59"/>
      <c r="T5135" s="58"/>
      <c r="U5135" s="58"/>
      <c r="V5135" s="60"/>
      <c r="W5135" s="56"/>
      <c r="X5135" s="56"/>
      <c r="Y5135" s="56"/>
      <c r="Z5135" s="46"/>
      <c r="AA5135" s="66"/>
      <c r="AB5135" s="46"/>
      <c r="AC5135" s="46"/>
      <c r="AD5135" s="61"/>
      <c r="AE5135" s="61"/>
      <c r="AF5135" s="46"/>
      <c r="AG5135" s="46"/>
      <c r="AH5135" s="46"/>
      <c r="AI5135" s="46"/>
      <c r="AJ5135" s="46"/>
      <c r="AK5135" s="46"/>
      <c r="AL5135" s="46"/>
    </row>
    <row r="5136" spans="1:38" x14ac:dyDescent="0.45">
      <c r="A5136" s="16"/>
      <c r="B5136" s="21"/>
      <c r="C5136" s="16"/>
      <c r="D5136" s="16"/>
      <c r="E5136" s="56">
        <v>3135</v>
      </c>
      <c r="F5136" s="56">
        <v>1321</v>
      </c>
      <c r="G5136" s="57" t="s">
        <v>7563</v>
      </c>
      <c r="H5136" s="56" t="s">
        <v>42</v>
      </c>
      <c r="I5136" s="56">
        <v>4392</v>
      </c>
      <c r="J5136" s="56">
        <v>3</v>
      </c>
      <c r="K5136" s="56">
        <v>2</v>
      </c>
      <c r="L5136" s="71">
        <v>65.8</v>
      </c>
      <c r="M5136" s="56" t="s">
        <v>43</v>
      </c>
      <c r="N5136" s="46">
        <f>((J5136*400)+(K5136*100))+L5136</f>
        <v>1465.8</v>
      </c>
      <c r="O5136" s="46">
        <v>1050</v>
      </c>
      <c r="P5136" s="46">
        <f>N5136*O5136</f>
        <v>1539090</v>
      </c>
      <c r="Q5136" s="56"/>
      <c r="R5136" s="58"/>
      <c r="S5136" s="59"/>
      <c r="T5136" s="58"/>
      <c r="U5136" s="58"/>
      <c r="V5136" s="60"/>
      <c r="W5136" s="56"/>
      <c r="X5136" s="56"/>
      <c r="Y5136" s="56"/>
      <c r="Z5136" s="46"/>
      <c r="AA5136" s="66"/>
      <c r="AB5136" s="46"/>
      <c r="AC5136" s="46"/>
      <c r="AD5136" s="61"/>
      <c r="AE5136" s="61"/>
      <c r="AF5136" s="46"/>
      <c r="AG5136" s="46">
        <f>IF(AND(AF5136="",P5136=""),0,IF((AF5136=""),P5136,IF((P5136=""),AF5136,AF5136+P5136)))</f>
        <v>1539090</v>
      </c>
      <c r="AH5136" s="46">
        <f>IF( (AA5136=""),AG5136*1,AG5136*(AA5136/100) )</f>
        <v>1539090</v>
      </c>
      <c r="AI5136" s="46">
        <v>0</v>
      </c>
      <c r="AJ5136" s="46">
        <f>IF((AI5136-AH5136) &gt; 1,0,IF((AI5136-AH5136)&lt;0,AH5136-AI5136,AI5136-AH5136))</f>
        <v>1539090</v>
      </c>
      <c r="AK5136" s="46">
        <v>0.3</v>
      </c>
      <c r="AL5136" s="46">
        <f>AJ5136*(AK5136/100)</f>
        <v>4617.2700000000004</v>
      </c>
    </row>
    <row r="5137" spans="1:38" x14ac:dyDescent="0.45">
      <c r="A5137" s="16"/>
      <c r="B5137" s="21"/>
      <c r="C5137" s="16"/>
      <c r="D5137" s="16"/>
      <c r="E5137" s="56">
        <v>3136</v>
      </c>
      <c r="F5137" s="56">
        <v>3401</v>
      </c>
      <c r="G5137" s="57" t="s">
        <v>7564</v>
      </c>
      <c r="H5137" s="56" t="s">
        <v>42</v>
      </c>
      <c r="I5137" s="56">
        <v>27628</v>
      </c>
      <c r="J5137" s="56">
        <v>0</v>
      </c>
      <c r="K5137" s="56">
        <v>3</v>
      </c>
      <c r="L5137" s="71">
        <v>45</v>
      </c>
      <c r="M5137" s="56" t="s">
        <v>43</v>
      </c>
      <c r="N5137" s="46">
        <f>((J5137*400)+(K5137*100))+L5137</f>
        <v>345</v>
      </c>
      <c r="O5137" s="46">
        <v>2500</v>
      </c>
      <c r="P5137" s="46">
        <f>N5137*O5137</f>
        <v>862500</v>
      </c>
      <c r="Q5137" s="56"/>
      <c r="R5137" s="58"/>
      <c r="S5137" s="59"/>
      <c r="T5137" s="58"/>
      <c r="U5137" s="58"/>
      <c r="V5137" s="60"/>
      <c r="W5137" s="56"/>
      <c r="X5137" s="56"/>
      <c r="Y5137" s="56"/>
      <c r="Z5137" s="46"/>
      <c r="AA5137" s="66"/>
      <c r="AB5137" s="46"/>
      <c r="AC5137" s="46"/>
      <c r="AD5137" s="61"/>
      <c r="AE5137" s="61"/>
      <c r="AF5137" s="46"/>
      <c r="AG5137" s="46">
        <f>IF(AND(AF5137="",P5137=""),0,IF((AF5137=""),P5137,IF((P5137=""),AF5137,AF5137+P5137)))</f>
        <v>862500</v>
      </c>
      <c r="AH5137" s="46">
        <f>IF( (AA5137=""),AG5137*1,AG5137*(AA5137/100) )</f>
        <v>862500</v>
      </c>
      <c r="AI5137" s="46">
        <v>0</v>
      </c>
      <c r="AJ5137" s="46">
        <f>IF((AI5137-AH5137) &gt; 1,0,IF((AI5137-AH5137)&lt;0,AH5137-AI5137,AI5137-AH5137))</f>
        <v>862500</v>
      </c>
      <c r="AK5137" s="46">
        <v>0.3</v>
      </c>
      <c r="AL5137" s="46">
        <f>AJ5137*(AK5137/100)</f>
        <v>2587.5</v>
      </c>
    </row>
    <row r="5138" spans="1:38" x14ac:dyDescent="0.45">
      <c r="A5138" s="16"/>
      <c r="B5138" s="21"/>
      <c r="C5138" s="16"/>
      <c r="D5138" s="16"/>
      <c r="E5138" s="56"/>
      <c r="F5138" s="56"/>
      <c r="G5138" s="57"/>
      <c r="H5138" s="56"/>
      <c r="I5138" s="56"/>
      <c r="J5138" s="56"/>
      <c r="K5138" s="56"/>
      <c r="L5138" s="71"/>
      <c r="M5138" s="56"/>
      <c r="N5138" s="46"/>
      <c r="O5138" s="46" t="s">
        <v>54</v>
      </c>
      <c r="P5138" s="46">
        <f>SUM(P5135:P5137)</f>
        <v>2401590</v>
      </c>
      <c r="Q5138" s="56"/>
      <c r="R5138" s="58"/>
      <c r="S5138" s="59"/>
      <c r="T5138" s="58"/>
      <c r="U5138" s="58"/>
      <c r="V5138" s="60"/>
      <c r="W5138" s="56"/>
      <c r="X5138" s="56"/>
      <c r="Y5138" s="56"/>
      <c r="Z5138" s="46"/>
      <c r="AA5138" s="66"/>
      <c r="AB5138" s="46"/>
      <c r="AC5138" s="46"/>
      <c r="AD5138" s="61"/>
      <c r="AE5138" s="61"/>
      <c r="AF5138" s="46"/>
      <c r="AG5138" s="46"/>
      <c r="AH5138" s="46">
        <f>SUM(AH5135:AH5137)</f>
        <v>2401590</v>
      </c>
      <c r="AI5138" s="46"/>
      <c r="AJ5138" s="46">
        <f>SUM(AJ5135:AJ5137)</f>
        <v>2401590</v>
      </c>
      <c r="AK5138" s="46"/>
      <c r="AL5138" s="46">
        <f>SUM(AL5135:AL5137)</f>
        <v>7204.77</v>
      </c>
    </row>
    <row r="5139" spans="1:38" x14ac:dyDescent="0.45">
      <c r="A5139" s="16" t="s">
        <v>7565</v>
      </c>
      <c r="B5139" s="21">
        <v>3770400011474</v>
      </c>
      <c r="C5139" s="16" t="s">
        <v>7566</v>
      </c>
      <c r="D5139" s="16" t="s">
        <v>7567</v>
      </c>
      <c r="E5139" s="56">
        <v>3137</v>
      </c>
      <c r="F5139" s="56">
        <v>7666</v>
      </c>
      <c r="G5139" s="57" t="s">
        <v>7568</v>
      </c>
      <c r="H5139" s="56" t="s">
        <v>42</v>
      </c>
      <c r="I5139" s="56">
        <v>1222</v>
      </c>
      <c r="J5139" s="56"/>
      <c r="K5139" s="56"/>
      <c r="L5139" s="71"/>
      <c r="M5139" s="56"/>
      <c r="N5139" s="46"/>
      <c r="O5139" s="46"/>
      <c r="P5139" s="46"/>
      <c r="Q5139" s="56"/>
      <c r="R5139" s="58"/>
      <c r="S5139" s="59"/>
      <c r="T5139" s="58"/>
      <c r="U5139" s="58"/>
      <c r="V5139" s="60"/>
      <c r="W5139" s="56"/>
      <c r="X5139" s="56"/>
      <c r="Y5139" s="56"/>
      <c r="Z5139" s="46"/>
      <c r="AA5139" s="66"/>
      <c r="AB5139" s="46"/>
      <c r="AC5139" s="46"/>
      <c r="AD5139" s="61"/>
      <c r="AE5139" s="61"/>
      <c r="AF5139" s="46"/>
      <c r="AG5139" s="46"/>
      <c r="AH5139" s="46"/>
      <c r="AI5139" s="46"/>
      <c r="AJ5139" s="46"/>
      <c r="AK5139" s="46"/>
      <c r="AL5139" s="46"/>
    </row>
    <row r="5140" spans="1:38" x14ac:dyDescent="0.45">
      <c r="A5140" s="16"/>
      <c r="B5140" s="21"/>
      <c r="C5140" s="16"/>
      <c r="D5140" s="16"/>
      <c r="E5140" s="56"/>
      <c r="F5140" s="56"/>
      <c r="G5140" s="57"/>
      <c r="H5140" s="56"/>
      <c r="I5140" s="56"/>
      <c r="J5140" s="56"/>
      <c r="K5140" s="56"/>
      <c r="L5140" s="71"/>
      <c r="M5140" s="56"/>
      <c r="N5140" s="46"/>
      <c r="O5140" s="46" t="s">
        <v>54</v>
      </c>
      <c r="P5140" s="46">
        <f>SUM(P5139:P5139)</f>
        <v>0</v>
      </c>
      <c r="Q5140" s="56"/>
      <c r="R5140" s="58"/>
      <c r="S5140" s="59"/>
      <c r="T5140" s="58"/>
      <c r="U5140" s="58"/>
      <c r="V5140" s="60"/>
      <c r="W5140" s="56"/>
      <c r="X5140" s="56"/>
      <c r="Y5140" s="56"/>
      <c r="Z5140" s="46"/>
      <c r="AA5140" s="66"/>
      <c r="AB5140" s="46"/>
      <c r="AC5140" s="46"/>
      <c r="AD5140" s="61"/>
      <c r="AE5140" s="61"/>
      <c r="AF5140" s="46"/>
      <c r="AG5140" s="46"/>
      <c r="AH5140" s="46">
        <f>SUM(AH5139:AH5139)</f>
        <v>0</v>
      </c>
      <c r="AI5140" s="46"/>
      <c r="AJ5140" s="46">
        <f>SUM(AJ5139:AJ5139)</f>
        <v>0</v>
      </c>
      <c r="AK5140" s="46"/>
      <c r="AL5140" s="46">
        <f>SUM(AL5139:AL5139)</f>
        <v>0</v>
      </c>
    </row>
    <row r="5141" spans="1:38" x14ac:dyDescent="0.45">
      <c r="A5141" s="16" t="s">
        <v>7569</v>
      </c>
      <c r="B5141" s="21">
        <v>3160101614008</v>
      </c>
      <c r="C5141" s="16" t="s">
        <v>7570</v>
      </c>
      <c r="D5141" s="16" t="s">
        <v>488</v>
      </c>
      <c r="E5141" s="56">
        <v>3138</v>
      </c>
      <c r="F5141" s="56">
        <v>7723</v>
      </c>
      <c r="G5141" s="57" t="s">
        <v>7571</v>
      </c>
      <c r="H5141" s="56" t="s">
        <v>42</v>
      </c>
      <c r="I5141" s="56">
        <v>13338</v>
      </c>
      <c r="J5141" s="56"/>
      <c r="K5141" s="56"/>
      <c r="L5141" s="71"/>
      <c r="M5141" s="56"/>
      <c r="N5141" s="46"/>
      <c r="O5141" s="46"/>
      <c r="P5141" s="46"/>
      <c r="Q5141" s="56"/>
      <c r="R5141" s="58"/>
      <c r="S5141" s="59"/>
      <c r="T5141" s="58"/>
      <c r="U5141" s="58"/>
      <c r="V5141" s="60"/>
      <c r="W5141" s="56"/>
      <c r="X5141" s="56"/>
      <c r="Y5141" s="56"/>
      <c r="Z5141" s="46"/>
      <c r="AA5141" s="66"/>
      <c r="AB5141" s="46"/>
      <c r="AC5141" s="46"/>
      <c r="AD5141" s="61"/>
      <c r="AE5141" s="61"/>
      <c r="AF5141" s="46"/>
      <c r="AG5141" s="46"/>
      <c r="AH5141" s="46"/>
      <c r="AI5141" s="46"/>
      <c r="AJ5141" s="46"/>
      <c r="AK5141" s="46"/>
      <c r="AL5141" s="46"/>
    </row>
    <row r="5142" spans="1:38" x14ac:dyDescent="0.45">
      <c r="A5142" s="16"/>
      <c r="B5142" s="21"/>
      <c r="C5142" s="16"/>
      <c r="D5142" s="16"/>
      <c r="E5142" s="56"/>
      <c r="F5142" s="56"/>
      <c r="G5142" s="57"/>
      <c r="H5142" s="56"/>
      <c r="I5142" s="56"/>
      <c r="J5142" s="56"/>
      <c r="K5142" s="56"/>
      <c r="L5142" s="71"/>
      <c r="M5142" s="56"/>
      <c r="N5142" s="46"/>
      <c r="O5142" s="46" t="s">
        <v>54</v>
      </c>
      <c r="P5142" s="46">
        <f>SUM(P5141:P5141)</f>
        <v>0</v>
      </c>
      <c r="Q5142" s="56"/>
      <c r="R5142" s="58"/>
      <c r="S5142" s="59"/>
      <c r="T5142" s="58"/>
      <c r="U5142" s="58"/>
      <c r="V5142" s="60"/>
      <c r="W5142" s="56"/>
      <c r="X5142" s="56"/>
      <c r="Y5142" s="56"/>
      <c r="Z5142" s="46"/>
      <c r="AA5142" s="66"/>
      <c r="AB5142" s="46"/>
      <c r="AC5142" s="46"/>
      <c r="AD5142" s="61"/>
      <c r="AE5142" s="61"/>
      <c r="AF5142" s="46"/>
      <c r="AG5142" s="46"/>
      <c r="AH5142" s="46">
        <f>SUM(AH5141:AH5141)</f>
        <v>0</v>
      </c>
      <c r="AI5142" s="46"/>
      <c r="AJ5142" s="46">
        <f>SUM(AJ5141:AJ5141)</f>
        <v>0</v>
      </c>
      <c r="AK5142" s="46"/>
      <c r="AL5142" s="46">
        <f>SUM(AL5141:AL5141)</f>
        <v>0</v>
      </c>
    </row>
    <row r="5143" spans="1:38" x14ac:dyDescent="0.45">
      <c r="A5143" s="16" t="s">
        <v>7572</v>
      </c>
      <c r="B5143" s="21">
        <v>3770400021836</v>
      </c>
      <c r="C5143" s="16" t="s">
        <v>7573</v>
      </c>
      <c r="D5143" s="16" t="s">
        <v>7574</v>
      </c>
      <c r="E5143" s="56">
        <v>3139</v>
      </c>
      <c r="F5143" s="56">
        <v>863</v>
      </c>
      <c r="G5143" s="57" t="s">
        <v>7575</v>
      </c>
      <c r="H5143" s="56" t="s">
        <v>42</v>
      </c>
      <c r="I5143" s="56">
        <v>15269</v>
      </c>
      <c r="J5143" s="56">
        <v>1</v>
      </c>
      <c r="K5143" s="56">
        <v>1</v>
      </c>
      <c r="L5143" s="71">
        <v>93</v>
      </c>
      <c r="M5143" s="56" t="s">
        <v>43</v>
      </c>
      <c r="N5143" s="46">
        <f>((J5143*400)+(K5143*100))+L5143</f>
        <v>593</v>
      </c>
      <c r="O5143" s="46">
        <v>380</v>
      </c>
      <c r="P5143" s="46">
        <f>N5143*O5143</f>
        <v>225340</v>
      </c>
      <c r="Q5143" s="56"/>
      <c r="R5143" s="58"/>
      <c r="S5143" s="59"/>
      <c r="T5143" s="58"/>
      <c r="U5143" s="58"/>
      <c r="V5143" s="60"/>
      <c r="W5143" s="56"/>
      <c r="X5143" s="56"/>
      <c r="Y5143" s="56"/>
      <c r="Z5143" s="46"/>
      <c r="AA5143" s="66"/>
      <c r="AB5143" s="46"/>
      <c r="AC5143" s="46"/>
      <c r="AD5143" s="61"/>
      <c r="AE5143" s="61"/>
      <c r="AF5143" s="46"/>
      <c r="AG5143" s="46">
        <f>IF(AND(AF5143="",P5143=""),0,IF((AF5143=""),P5143,IF((P5143=""),AF5143,AF5143+P5143)))</f>
        <v>225340</v>
      </c>
      <c r="AH5143" s="46">
        <f>IF( (AA5143=""),AG5143*1,AG5143*(AA5143/100) )</f>
        <v>225340</v>
      </c>
      <c r="AI5143" s="46">
        <v>0</v>
      </c>
      <c r="AJ5143" s="46">
        <f>IF((AI5143-AH5143) &gt; 1,0,IF((AI5143-AH5143)&lt;0,AH5143-AI5143,AI5143-AH5143))</f>
        <v>225340</v>
      </c>
      <c r="AK5143" s="46">
        <v>0.3</v>
      </c>
      <c r="AL5143" s="46">
        <f>AJ5143*(AK5143/100)</f>
        <v>676.02</v>
      </c>
    </row>
    <row r="5144" spans="1:38" x14ac:dyDescent="0.45">
      <c r="A5144" s="16"/>
      <c r="B5144" s="21"/>
      <c r="C5144" s="16"/>
      <c r="D5144" s="16"/>
      <c r="E5144" s="56">
        <v>3140</v>
      </c>
      <c r="F5144" s="56">
        <v>3961</v>
      </c>
      <c r="G5144" s="57" t="s">
        <v>7576</v>
      </c>
      <c r="H5144" s="56" t="s">
        <v>42</v>
      </c>
      <c r="I5144" s="56">
        <v>30208</v>
      </c>
      <c r="J5144" s="56">
        <v>2</v>
      </c>
      <c r="K5144" s="56">
        <v>0</v>
      </c>
      <c r="L5144" s="71">
        <v>0</v>
      </c>
      <c r="M5144" s="56" t="s">
        <v>43</v>
      </c>
      <c r="N5144" s="46">
        <f>((J5144*400)+(K5144*100))+L5144</f>
        <v>800</v>
      </c>
      <c r="O5144" s="46">
        <v>440</v>
      </c>
      <c r="P5144" s="46">
        <f>N5144*O5144</f>
        <v>352000</v>
      </c>
      <c r="Q5144" s="56"/>
      <c r="R5144" s="58"/>
      <c r="S5144" s="59"/>
      <c r="T5144" s="58"/>
      <c r="U5144" s="58"/>
      <c r="V5144" s="60"/>
      <c r="W5144" s="56"/>
      <c r="X5144" s="56"/>
      <c r="Y5144" s="56"/>
      <c r="Z5144" s="46"/>
      <c r="AA5144" s="66"/>
      <c r="AB5144" s="46"/>
      <c r="AC5144" s="46"/>
      <c r="AD5144" s="61"/>
      <c r="AE5144" s="61"/>
      <c r="AF5144" s="46"/>
      <c r="AG5144" s="46">
        <f>IF(AND(AF5144="",P5144=""),0,IF((AF5144=""),P5144,IF((P5144=""),AF5144,AF5144+P5144)))</f>
        <v>352000</v>
      </c>
      <c r="AH5144" s="46">
        <f>IF( (AA5144=""),AG5144*1,AG5144*(AA5144/100) )</f>
        <v>352000</v>
      </c>
      <c r="AI5144" s="46">
        <v>0</v>
      </c>
      <c r="AJ5144" s="46">
        <f>IF((AI5144-AH5144) &gt; 1,0,IF((AI5144-AH5144)&lt;0,AH5144-AI5144,AI5144-AH5144))</f>
        <v>352000</v>
      </c>
      <c r="AK5144" s="46">
        <v>0.3</v>
      </c>
      <c r="AL5144" s="46">
        <f>AJ5144*(AK5144/100)</f>
        <v>1056</v>
      </c>
    </row>
    <row r="5145" spans="1:38" x14ac:dyDescent="0.45">
      <c r="A5145" s="16"/>
      <c r="B5145" s="21"/>
      <c r="C5145" s="16"/>
      <c r="D5145" s="16"/>
      <c r="E5145" s="56"/>
      <c r="F5145" s="56"/>
      <c r="G5145" s="57"/>
      <c r="H5145" s="56"/>
      <c r="I5145" s="56"/>
      <c r="J5145" s="56"/>
      <c r="K5145" s="56"/>
      <c r="L5145" s="71"/>
      <c r="M5145" s="56"/>
      <c r="N5145" s="46"/>
      <c r="O5145" s="46" t="s">
        <v>54</v>
      </c>
      <c r="P5145" s="46">
        <f>SUM(P5143:P5144)</f>
        <v>577340</v>
      </c>
      <c r="Q5145" s="56"/>
      <c r="R5145" s="58"/>
      <c r="S5145" s="59"/>
      <c r="T5145" s="58"/>
      <c r="U5145" s="58"/>
      <c r="V5145" s="60"/>
      <c r="W5145" s="56"/>
      <c r="X5145" s="56"/>
      <c r="Y5145" s="56"/>
      <c r="Z5145" s="46"/>
      <c r="AA5145" s="66"/>
      <c r="AB5145" s="46"/>
      <c r="AC5145" s="46"/>
      <c r="AD5145" s="61"/>
      <c r="AE5145" s="61"/>
      <c r="AF5145" s="46"/>
      <c r="AG5145" s="46"/>
      <c r="AH5145" s="46">
        <f>SUM(AH5143:AH5144)</f>
        <v>577340</v>
      </c>
      <c r="AI5145" s="46"/>
      <c r="AJ5145" s="46">
        <f>SUM(AJ5143:AJ5144)</f>
        <v>577340</v>
      </c>
      <c r="AK5145" s="46"/>
      <c r="AL5145" s="46">
        <f>SUM(AL5143:AL5144)</f>
        <v>1732.02</v>
      </c>
    </row>
    <row r="5146" spans="1:38" x14ac:dyDescent="0.45">
      <c r="A5146" s="16" t="s">
        <v>7577</v>
      </c>
      <c r="B5146" s="21">
        <v>3770400051786</v>
      </c>
      <c r="C5146" s="16" t="s">
        <v>7578</v>
      </c>
      <c r="D5146" s="16" t="s">
        <v>7579</v>
      </c>
      <c r="E5146" s="56">
        <v>3141</v>
      </c>
      <c r="F5146" s="56">
        <v>2817</v>
      </c>
      <c r="G5146" s="57" t="s">
        <v>7580</v>
      </c>
      <c r="H5146" s="56" t="s">
        <v>42</v>
      </c>
      <c r="I5146" s="56">
        <v>10295</v>
      </c>
      <c r="J5146" s="56">
        <v>5</v>
      </c>
      <c r="K5146" s="56">
        <v>1</v>
      </c>
      <c r="L5146" s="71">
        <v>5</v>
      </c>
      <c r="M5146" s="56" t="s">
        <v>43</v>
      </c>
      <c r="N5146" s="46">
        <f>((J5146*400)+(K5146*100))+L5146</f>
        <v>2105</v>
      </c>
      <c r="O5146" s="46">
        <v>150</v>
      </c>
      <c r="P5146" s="46">
        <f>N5146*O5146</f>
        <v>315750</v>
      </c>
      <c r="Q5146" s="56"/>
      <c r="R5146" s="58"/>
      <c r="S5146" s="59"/>
      <c r="T5146" s="58"/>
      <c r="U5146" s="58"/>
      <c r="V5146" s="60"/>
      <c r="W5146" s="56"/>
      <c r="X5146" s="56"/>
      <c r="Y5146" s="56"/>
      <c r="Z5146" s="46"/>
      <c r="AA5146" s="66"/>
      <c r="AB5146" s="46"/>
      <c r="AC5146" s="46"/>
      <c r="AD5146" s="61"/>
      <c r="AE5146" s="61"/>
      <c r="AF5146" s="46"/>
      <c r="AG5146" s="46">
        <f>IF(AND(AF5146="",P5146=""),0,IF((AF5146=""),P5146,IF((P5146=""),AF5146,AF5146+P5146)))</f>
        <v>315750</v>
      </c>
      <c r="AH5146" s="46">
        <f>IF( (AA5146=""),AG5146*1,AG5146*(AA5146/100) )</f>
        <v>315750</v>
      </c>
      <c r="AI5146" s="46">
        <v>0</v>
      </c>
      <c r="AJ5146" s="46">
        <f>IF((AI5146-AH5146) &gt; 1,0,IF((AI5146-AH5146)&lt;0,AH5146-AI5146,AI5146-AH5146))</f>
        <v>315750</v>
      </c>
      <c r="AK5146" s="46">
        <v>0.3</v>
      </c>
      <c r="AL5146" s="46">
        <f>AJ5146*(AK5146/100)</f>
        <v>947.25</v>
      </c>
    </row>
    <row r="5147" spans="1:38" x14ac:dyDescent="0.45">
      <c r="A5147" s="16"/>
      <c r="B5147" s="21"/>
      <c r="C5147" s="16"/>
      <c r="D5147" s="16"/>
      <c r="E5147" s="56"/>
      <c r="F5147" s="56"/>
      <c r="G5147" s="57"/>
      <c r="H5147" s="56"/>
      <c r="I5147" s="56"/>
      <c r="J5147" s="56"/>
      <c r="K5147" s="56"/>
      <c r="L5147" s="71"/>
      <c r="M5147" s="56"/>
      <c r="N5147" s="46"/>
      <c r="O5147" s="46" t="s">
        <v>54</v>
      </c>
      <c r="P5147" s="46">
        <f>SUM(P5146:P5146)</f>
        <v>315750</v>
      </c>
      <c r="Q5147" s="56"/>
      <c r="R5147" s="58"/>
      <c r="S5147" s="59"/>
      <c r="T5147" s="58"/>
      <c r="U5147" s="58"/>
      <c r="V5147" s="60"/>
      <c r="W5147" s="56"/>
      <c r="X5147" s="56"/>
      <c r="Y5147" s="56"/>
      <c r="Z5147" s="46"/>
      <c r="AA5147" s="66"/>
      <c r="AB5147" s="46"/>
      <c r="AC5147" s="46"/>
      <c r="AD5147" s="61"/>
      <c r="AE5147" s="61"/>
      <c r="AF5147" s="46"/>
      <c r="AG5147" s="46"/>
      <c r="AH5147" s="46">
        <f>SUM(AH5146:AH5146)</f>
        <v>315750</v>
      </c>
      <c r="AI5147" s="46"/>
      <c r="AJ5147" s="46">
        <f>SUM(AJ5146:AJ5146)</f>
        <v>315750</v>
      </c>
      <c r="AK5147" s="46"/>
      <c r="AL5147" s="46">
        <f>SUM(AL5146:AL5146)</f>
        <v>947.25</v>
      </c>
    </row>
    <row r="5148" spans="1:38" x14ac:dyDescent="0.45">
      <c r="A5148" s="16" t="s">
        <v>7581</v>
      </c>
      <c r="B5148" s="21">
        <v>3770400301596</v>
      </c>
      <c r="C5148" s="16" t="s">
        <v>7582</v>
      </c>
      <c r="D5148" s="16" t="s">
        <v>7583</v>
      </c>
      <c r="E5148" s="56">
        <v>3142</v>
      </c>
      <c r="F5148" s="56">
        <v>9105</v>
      </c>
      <c r="G5148" s="57" t="s">
        <v>7584</v>
      </c>
      <c r="H5148" s="56" t="s">
        <v>42</v>
      </c>
      <c r="I5148" s="56">
        <v>16923</v>
      </c>
      <c r="J5148" s="56"/>
      <c r="K5148" s="56"/>
      <c r="L5148" s="71"/>
      <c r="M5148" s="56"/>
      <c r="N5148" s="46"/>
      <c r="O5148" s="46"/>
      <c r="P5148" s="46"/>
      <c r="Q5148" s="56"/>
      <c r="R5148" s="58"/>
      <c r="S5148" s="59"/>
      <c r="T5148" s="58"/>
      <c r="U5148" s="58"/>
      <c r="V5148" s="60"/>
      <c r="W5148" s="56"/>
      <c r="X5148" s="56"/>
      <c r="Y5148" s="56"/>
      <c r="Z5148" s="46"/>
      <c r="AA5148" s="66"/>
      <c r="AB5148" s="46"/>
      <c r="AC5148" s="46"/>
      <c r="AD5148" s="61"/>
      <c r="AE5148" s="61"/>
      <c r="AF5148" s="46"/>
      <c r="AG5148" s="46"/>
      <c r="AH5148" s="46"/>
      <c r="AI5148" s="46"/>
      <c r="AJ5148" s="46"/>
      <c r="AK5148" s="46"/>
      <c r="AL5148" s="46"/>
    </row>
    <row r="5149" spans="1:38" x14ac:dyDescent="0.45">
      <c r="A5149" s="16"/>
      <c r="B5149" s="21"/>
      <c r="C5149" s="16"/>
      <c r="D5149" s="16"/>
      <c r="E5149" s="56">
        <v>3143</v>
      </c>
      <c r="F5149" s="56">
        <v>1569</v>
      </c>
      <c r="G5149" s="57" t="s">
        <v>7585</v>
      </c>
      <c r="H5149" s="56" t="s">
        <v>42</v>
      </c>
      <c r="I5149" s="56">
        <v>25301</v>
      </c>
      <c r="J5149" s="56">
        <v>0</v>
      </c>
      <c r="K5149" s="56">
        <v>1</v>
      </c>
      <c r="L5149" s="71">
        <v>0</v>
      </c>
      <c r="M5149" s="56" t="s">
        <v>43</v>
      </c>
      <c r="N5149" s="46">
        <f>((J5149*400)+(K5149*100))+L5149</f>
        <v>100</v>
      </c>
      <c r="O5149" s="46">
        <v>300</v>
      </c>
      <c r="P5149" s="46">
        <f>N5149*O5149</f>
        <v>30000</v>
      </c>
      <c r="Q5149" s="56"/>
      <c r="R5149" s="58"/>
      <c r="S5149" s="59"/>
      <c r="T5149" s="58"/>
      <c r="U5149" s="58"/>
      <c r="V5149" s="60"/>
      <c r="W5149" s="56"/>
      <c r="X5149" s="56"/>
      <c r="Y5149" s="56"/>
      <c r="Z5149" s="46"/>
      <c r="AA5149" s="66"/>
      <c r="AB5149" s="46"/>
      <c r="AC5149" s="46"/>
      <c r="AD5149" s="61"/>
      <c r="AE5149" s="61"/>
      <c r="AF5149" s="46"/>
      <c r="AG5149" s="46">
        <f>IF(AND(AF5149="",P5149=""),0,IF((AF5149=""),P5149,IF((P5149=""),AF5149,AF5149+P5149)))</f>
        <v>30000</v>
      </c>
      <c r="AH5149" s="46">
        <f>IF( (AA5149=""),AG5149*1,AG5149*(AA5149/100) )</f>
        <v>30000</v>
      </c>
      <c r="AI5149" s="46">
        <v>0</v>
      </c>
      <c r="AJ5149" s="46">
        <f>IF((AI5149-AH5149) &gt; 1,0,IF((AI5149-AH5149)&lt;0,AH5149-AI5149,AI5149-AH5149))</f>
        <v>30000</v>
      </c>
      <c r="AK5149" s="46">
        <v>0.3</v>
      </c>
      <c r="AL5149" s="46">
        <f>AJ5149*(AK5149/100)</f>
        <v>90</v>
      </c>
    </row>
    <row r="5150" spans="1:38" x14ac:dyDescent="0.45">
      <c r="A5150" s="16"/>
      <c r="B5150" s="21"/>
      <c r="C5150" s="16"/>
      <c r="D5150" s="16"/>
      <c r="E5150" s="56"/>
      <c r="F5150" s="56"/>
      <c r="G5150" s="57"/>
      <c r="H5150" s="56"/>
      <c r="I5150" s="56"/>
      <c r="J5150" s="56"/>
      <c r="K5150" s="56"/>
      <c r="L5150" s="71"/>
      <c r="M5150" s="56"/>
      <c r="N5150" s="46"/>
      <c r="O5150" s="46" t="s">
        <v>54</v>
      </c>
      <c r="P5150" s="46">
        <f>SUM(P5148:P5149)</f>
        <v>30000</v>
      </c>
      <c r="Q5150" s="56"/>
      <c r="R5150" s="58"/>
      <c r="S5150" s="59"/>
      <c r="T5150" s="58"/>
      <c r="U5150" s="58"/>
      <c r="V5150" s="60"/>
      <c r="W5150" s="56"/>
      <c r="X5150" s="56"/>
      <c r="Y5150" s="56"/>
      <c r="Z5150" s="46"/>
      <c r="AA5150" s="66"/>
      <c r="AB5150" s="46"/>
      <c r="AC5150" s="46"/>
      <c r="AD5150" s="61"/>
      <c r="AE5150" s="61"/>
      <c r="AF5150" s="46"/>
      <c r="AG5150" s="46"/>
      <c r="AH5150" s="46">
        <f>SUM(AH5148:AH5149)</f>
        <v>30000</v>
      </c>
      <c r="AI5150" s="46"/>
      <c r="AJ5150" s="46">
        <f>SUM(AJ5148:AJ5149)</f>
        <v>30000</v>
      </c>
      <c r="AK5150" s="46"/>
      <c r="AL5150" s="46">
        <f>SUM(AL5148:AL5149)</f>
        <v>90</v>
      </c>
    </row>
    <row r="5151" spans="1:38" x14ac:dyDescent="0.45">
      <c r="A5151" s="16" t="s">
        <v>7586</v>
      </c>
      <c r="B5151" s="21">
        <v>3770400295103</v>
      </c>
      <c r="C5151" s="16" t="s">
        <v>7587</v>
      </c>
      <c r="D5151" s="16" t="s">
        <v>7588</v>
      </c>
      <c r="E5151" s="56">
        <v>3144</v>
      </c>
      <c r="F5151" s="56">
        <v>3157</v>
      </c>
      <c r="G5151" s="57" t="s">
        <v>7589</v>
      </c>
      <c r="H5151" s="56" t="s">
        <v>42</v>
      </c>
      <c r="I5151" s="56">
        <v>2888</v>
      </c>
      <c r="J5151" s="56">
        <v>1</v>
      </c>
      <c r="K5151" s="56">
        <v>2</v>
      </c>
      <c r="L5151" s="71">
        <v>20</v>
      </c>
      <c r="M5151" s="56" t="s">
        <v>43</v>
      </c>
      <c r="N5151" s="46">
        <f>((J5151*400)+(K5151*100))+L5151</f>
        <v>620</v>
      </c>
      <c r="O5151" s="46">
        <v>4400</v>
      </c>
      <c r="P5151" s="46">
        <f>N5151*O5151</f>
        <v>2728000</v>
      </c>
      <c r="Q5151" s="56"/>
      <c r="R5151" s="58"/>
      <c r="S5151" s="59"/>
      <c r="T5151" s="58"/>
      <c r="U5151" s="58"/>
      <c r="V5151" s="60"/>
      <c r="W5151" s="56"/>
      <c r="X5151" s="56"/>
      <c r="Y5151" s="56"/>
      <c r="Z5151" s="46"/>
      <c r="AA5151" s="66"/>
      <c r="AB5151" s="46"/>
      <c r="AC5151" s="46"/>
      <c r="AD5151" s="61"/>
      <c r="AE5151" s="61"/>
      <c r="AF5151" s="46"/>
      <c r="AG5151" s="46">
        <f>IF(AND(AF5151="",P5151=""),0,IF((AF5151=""),P5151,IF((P5151=""),AF5151,AF5151+P5151)))</f>
        <v>2728000</v>
      </c>
      <c r="AH5151" s="46">
        <f>IF( (AA5151=""),AG5151*1,AG5151*(AA5151/100) )</f>
        <v>2728000</v>
      </c>
      <c r="AI5151" s="46">
        <v>0</v>
      </c>
      <c r="AJ5151" s="46">
        <f>IF((AI5151-AH5151) &gt; 1,0,IF((AI5151-AH5151)&lt;0,AH5151-AI5151,AI5151-AH5151))</f>
        <v>2728000</v>
      </c>
      <c r="AK5151" s="46">
        <v>0.3</v>
      </c>
      <c r="AL5151" s="46">
        <f>AJ5151*(AK5151/100)</f>
        <v>8184</v>
      </c>
    </row>
    <row r="5152" spans="1:38" x14ac:dyDescent="0.45">
      <c r="A5152" s="16"/>
      <c r="B5152" s="21"/>
      <c r="C5152" s="16"/>
      <c r="D5152" s="16"/>
      <c r="E5152" s="56">
        <v>3145</v>
      </c>
      <c r="F5152" s="56">
        <v>7755</v>
      </c>
      <c r="G5152" s="57" t="s">
        <v>7590</v>
      </c>
      <c r="H5152" s="56" t="s">
        <v>42</v>
      </c>
      <c r="I5152" s="56">
        <v>9280</v>
      </c>
      <c r="J5152" s="56"/>
      <c r="K5152" s="56"/>
      <c r="L5152" s="71"/>
      <c r="M5152" s="56"/>
      <c r="N5152" s="46"/>
      <c r="O5152" s="46"/>
      <c r="P5152" s="46"/>
      <c r="Q5152" s="56"/>
      <c r="R5152" s="58"/>
      <c r="S5152" s="59"/>
      <c r="T5152" s="58"/>
      <c r="U5152" s="58"/>
      <c r="V5152" s="60"/>
      <c r="W5152" s="56"/>
      <c r="X5152" s="56"/>
      <c r="Y5152" s="56"/>
      <c r="Z5152" s="46"/>
      <c r="AA5152" s="66"/>
      <c r="AB5152" s="46"/>
      <c r="AC5152" s="46"/>
      <c r="AD5152" s="61"/>
      <c r="AE5152" s="61"/>
      <c r="AF5152" s="46"/>
      <c r="AG5152" s="46"/>
      <c r="AH5152" s="46"/>
      <c r="AI5152" s="46"/>
      <c r="AJ5152" s="46"/>
      <c r="AK5152" s="46"/>
      <c r="AL5152" s="46"/>
    </row>
    <row r="5153" spans="1:39" x14ac:dyDescent="0.45">
      <c r="A5153" s="16"/>
      <c r="B5153" s="21"/>
      <c r="C5153" s="16"/>
      <c r="D5153" s="16"/>
      <c r="E5153" s="56">
        <v>3146</v>
      </c>
      <c r="F5153" s="56">
        <v>7937</v>
      </c>
      <c r="G5153" s="57" t="s">
        <v>7591</v>
      </c>
      <c r="H5153" s="56" t="s">
        <v>42</v>
      </c>
      <c r="I5153" s="56">
        <v>10375</v>
      </c>
      <c r="J5153" s="56"/>
      <c r="K5153" s="56"/>
      <c r="L5153" s="71"/>
      <c r="M5153" s="56"/>
      <c r="N5153" s="46"/>
      <c r="O5153" s="46"/>
      <c r="P5153" s="46"/>
      <c r="Q5153" s="56"/>
      <c r="R5153" s="58"/>
      <c r="S5153" s="59"/>
      <c r="T5153" s="58"/>
      <c r="U5153" s="58"/>
      <c r="V5153" s="60"/>
      <c r="W5153" s="56"/>
      <c r="X5153" s="56"/>
      <c r="Y5153" s="56"/>
      <c r="Z5153" s="46"/>
      <c r="AA5153" s="66"/>
      <c r="AB5153" s="46"/>
      <c r="AC5153" s="46"/>
      <c r="AD5153" s="61"/>
      <c r="AE5153" s="61"/>
      <c r="AF5153" s="46"/>
      <c r="AG5153" s="46"/>
      <c r="AH5153" s="46"/>
      <c r="AI5153" s="46"/>
      <c r="AJ5153" s="46"/>
      <c r="AK5153" s="46"/>
      <c r="AL5153" s="46"/>
    </row>
    <row r="5154" spans="1:39" x14ac:dyDescent="0.45">
      <c r="A5154" s="16"/>
      <c r="B5154" s="21"/>
      <c r="C5154" s="16"/>
      <c r="D5154" s="16"/>
      <c r="E5154" s="56">
        <v>3147</v>
      </c>
      <c r="F5154" s="56">
        <v>9608</v>
      </c>
      <c r="G5154" s="57" t="s">
        <v>7592</v>
      </c>
      <c r="H5154" s="56" t="s">
        <v>42</v>
      </c>
      <c r="I5154" s="56">
        <v>10397</v>
      </c>
      <c r="J5154" s="56"/>
      <c r="K5154" s="56"/>
      <c r="L5154" s="71"/>
      <c r="M5154" s="56"/>
      <c r="N5154" s="46"/>
      <c r="O5154" s="46"/>
      <c r="P5154" s="46"/>
      <c r="Q5154" s="56">
        <v>1</v>
      </c>
      <c r="R5154" s="58" t="s">
        <v>3840</v>
      </c>
      <c r="S5154" s="59">
        <v>3770400046944</v>
      </c>
      <c r="T5154" s="58" t="s">
        <v>3841</v>
      </c>
      <c r="U5154" s="58" t="s">
        <v>7593</v>
      </c>
      <c r="V5154" s="60"/>
      <c r="W5154" s="56" t="s">
        <v>7594</v>
      </c>
      <c r="X5154" s="56" t="s">
        <v>211</v>
      </c>
      <c r="Y5154" s="56" t="s">
        <v>1110</v>
      </c>
      <c r="Z5154" s="46">
        <v>64</v>
      </c>
      <c r="AA5154" s="66">
        <v>61.54</v>
      </c>
      <c r="AB5154" s="46">
        <v>5600</v>
      </c>
      <c r="AC5154" s="46">
        <f>Z5154*AB5154</f>
        <v>358400</v>
      </c>
      <c r="AD5154" s="61">
        <v>5</v>
      </c>
      <c r="AE5154" s="61">
        <v>5</v>
      </c>
      <c r="AF5154" s="46">
        <f>(AC5154*(100-AE5154))/100</f>
        <v>340480</v>
      </c>
      <c r="AG5154" s="46">
        <f>IF(AND(AF5154="",P5154=""),0,IF((AF5154=""),P5154, IF( (P5154=""),AF5154,SUM(AF5154:AF5155)+P5154)))</f>
        <v>340480</v>
      </c>
      <c r="AH5154" s="46">
        <f>IF( (AA5154=""),AG5154*1,AG5154*(AA5154/100) )</f>
        <v>209531.39199999999</v>
      </c>
      <c r="AI5154" s="46">
        <v>0</v>
      </c>
      <c r="AJ5154" s="46">
        <f>IF((AI5154-AH5154) &gt; 1,0,IF((AI5154-AH5154)&lt;0,AH5154-AI5154,AI5154-AH5154))</f>
        <v>209531.39199999999</v>
      </c>
      <c r="AK5154" s="46">
        <v>0.3</v>
      </c>
      <c r="AL5154" s="46">
        <f>AJ5154*(AK5154/100)</f>
        <v>628.59417599999995</v>
      </c>
      <c r="AM5154" s="11" t="s">
        <v>1111</v>
      </c>
    </row>
    <row r="5155" spans="1:39" x14ac:dyDescent="0.45">
      <c r="A5155" s="16"/>
      <c r="B5155" s="21"/>
      <c r="C5155" s="16"/>
      <c r="D5155" s="16"/>
      <c r="E5155" s="56"/>
      <c r="F5155" s="56"/>
      <c r="G5155" s="57"/>
      <c r="H5155" s="56"/>
      <c r="I5155" s="56"/>
      <c r="J5155" s="56"/>
      <c r="K5155" s="56"/>
      <c r="L5155" s="71"/>
      <c r="M5155" s="56"/>
      <c r="N5155" s="46"/>
      <c r="O5155" s="46"/>
      <c r="P5155" s="46"/>
      <c r="Q5155" s="56"/>
      <c r="R5155" s="58"/>
      <c r="S5155" s="59"/>
      <c r="T5155" s="58"/>
      <c r="U5155" s="58"/>
      <c r="V5155" s="60"/>
      <c r="W5155" s="56" t="s">
        <v>7595</v>
      </c>
      <c r="X5155" s="56"/>
      <c r="Y5155" s="56" t="s">
        <v>1110</v>
      </c>
      <c r="Z5155" s="46">
        <v>40</v>
      </c>
      <c r="AA5155" s="66">
        <v>38.46</v>
      </c>
      <c r="AB5155" s="46" t="s">
        <v>7595</v>
      </c>
      <c r="AC5155" s="46" t="e">
        <f>Z5155*AB5155</f>
        <v>#VALUE!</v>
      </c>
      <c r="AD5155" s="61">
        <v>5</v>
      </c>
      <c r="AE5155" s="61">
        <v>5</v>
      </c>
      <c r="AF5155" s="46" t="e">
        <f>(AC5155*(100-AE5155))/100</f>
        <v>#VALUE!</v>
      </c>
      <c r="AG5155" s="46" t="e">
        <f>IF(AND(AF5155="",P5154=""),0,IF((AF5155=""),P5154, IF( (P5154=""),AF5155,SUM(AF5154:AF5155)+P5154)))</f>
        <v>#VALUE!</v>
      </c>
      <c r="AH5155" s="46" t="e">
        <f>IF( (AA5155=""),AG5155*1,AG5155*(AA5155/100) )</f>
        <v>#VALUE!</v>
      </c>
      <c r="AI5155" s="46">
        <v>0</v>
      </c>
      <c r="AJ5155" s="46" t="e">
        <f>IF((AI5155-AH5155) &gt; 1,0,IF((AI5155-AH5155)&lt;0,AH5155-AI5155,AI5155-AH5155))</f>
        <v>#VALUE!</v>
      </c>
      <c r="AK5155" s="46">
        <v>0.3</v>
      </c>
      <c r="AL5155" s="46" t="e">
        <f>AJ5155*(AK5155/100)</f>
        <v>#VALUE!</v>
      </c>
      <c r="AM5155" s="11" t="s">
        <v>1111</v>
      </c>
    </row>
    <row r="5156" spans="1:39" x14ac:dyDescent="0.45">
      <c r="A5156" s="16"/>
      <c r="B5156" s="21"/>
      <c r="C5156" s="16"/>
      <c r="D5156" s="16"/>
      <c r="E5156" s="56">
        <v>3148</v>
      </c>
      <c r="F5156" s="56">
        <v>9529</v>
      </c>
      <c r="G5156" s="57" t="s">
        <v>7596</v>
      </c>
      <c r="H5156" s="56" t="s">
        <v>42</v>
      </c>
      <c r="I5156" s="56">
        <v>10398</v>
      </c>
      <c r="J5156" s="56"/>
      <c r="K5156" s="56"/>
      <c r="L5156" s="71"/>
      <c r="M5156" s="56"/>
      <c r="N5156" s="46"/>
      <c r="O5156" s="46"/>
      <c r="P5156" s="46"/>
      <c r="Q5156" s="56"/>
      <c r="R5156" s="58"/>
      <c r="S5156" s="59"/>
      <c r="T5156" s="58"/>
      <c r="U5156" s="58"/>
      <c r="V5156" s="60"/>
      <c r="W5156" s="56"/>
      <c r="X5156" s="56"/>
      <c r="Y5156" s="56"/>
      <c r="Z5156" s="46"/>
      <c r="AA5156" s="66"/>
      <c r="AB5156" s="46"/>
      <c r="AC5156" s="46"/>
      <c r="AD5156" s="61"/>
      <c r="AE5156" s="61"/>
      <c r="AF5156" s="46"/>
      <c r="AG5156" s="46"/>
      <c r="AH5156" s="46"/>
      <c r="AI5156" s="46"/>
      <c r="AJ5156" s="46"/>
      <c r="AK5156" s="46"/>
      <c r="AL5156" s="46"/>
    </row>
    <row r="5157" spans="1:39" x14ac:dyDescent="0.45">
      <c r="A5157" s="16"/>
      <c r="B5157" s="21"/>
      <c r="C5157" s="16"/>
      <c r="D5157" s="16"/>
      <c r="E5157" s="56">
        <v>3149</v>
      </c>
      <c r="F5157" s="56">
        <v>9370</v>
      </c>
      <c r="G5157" s="57" t="s">
        <v>7597</v>
      </c>
      <c r="H5157" s="56" t="s">
        <v>42</v>
      </c>
      <c r="I5157" s="56">
        <v>12640</v>
      </c>
      <c r="J5157" s="56"/>
      <c r="K5157" s="56"/>
      <c r="L5157" s="71"/>
      <c r="M5157" s="56"/>
      <c r="N5157" s="46"/>
      <c r="O5157" s="46"/>
      <c r="P5157" s="46"/>
      <c r="Q5157" s="56"/>
      <c r="R5157" s="58"/>
      <c r="S5157" s="59"/>
      <c r="T5157" s="58"/>
      <c r="U5157" s="58"/>
      <c r="V5157" s="60"/>
      <c r="W5157" s="56"/>
      <c r="X5157" s="56"/>
      <c r="Y5157" s="56"/>
      <c r="Z5157" s="46"/>
      <c r="AA5157" s="66"/>
      <c r="AB5157" s="46"/>
      <c r="AC5157" s="46"/>
      <c r="AD5157" s="61"/>
      <c r="AE5157" s="61"/>
      <c r="AF5157" s="46"/>
      <c r="AG5157" s="46"/>
      <c r="AH5157" s="46"/>
      <c r="AI5157" s="46"/>
      <c r="AJ5157" s="46"/>
      <c r="AK5157" s="46"/>
      <c r="AL5157" s="46"/>
    </row>
    <row r="5158" spans="1:39" x14ac:dyDescent="0.45">
      <c r="A5158" s="16"/>
      <c r="B5158" s="21"/>
      <c r="C5158" s="16"/>
      <c r="D5158" s="16"/>
      <c r="E5158" s="56">
        <v>3150</v>
      </c>
      <c r="F5158" s="56">
        <v>3913</v>
      </c>
      <c r="G5158" s="57" t="s">
        <v>7598</v>
      </c>
      <c r="H5158" s="56" t="s">
        <v>42</v>
      </c>
      <c r="I5158" s="56">
        <v>12982</v>
      </c>
      <c r="J5158" s="56">
        <v>4</v>
      </c>
      <c r="K5158" s="56">
        <v>0</v>
      </c>
      <c r="L5158" s="71">
        <v>45</v>
      </c>
      <c r="M5158" s="56" t="s">
        <v>43</v>
      </c>
      <c r="N5158" s="46">
        <f>((J5158*400)+(K5158*100))+L5158</f>
        <v>1645</v>
      </c>
      <c r="O5158" s="46">
        <v>1900</v>
      </c>
      <c r="P5158" s="46">
        <f>N5158*O5158</f>
        <v>3125500</v>
      </c>
      <c r="Q5158" s="56"/>
      <c r="R5158" s="58"/>
      <c r="S5158" s="59"/>
      <c r="T5158" s="58"/>
      <c r="U5158" s="58"/>
      <c r="V5158" s="60"/>
      <c r="W5158" s="56"/>
      <c r="X5158" s="56"/>
      <c r="Y5158" s="56"/>
      <c r="Z5158" s="46"/>
      <c r="AA5158" s="66"/>
      <c r="AB5158" s="46"/>
      <c r="AC5158" s="46"/>
      <c r="AD5158" s="61"/>
      <c r="AE5158" s="61"/>
      <c r="AF5158" s="46"/>
      <c r="AG5158" s="46">
        <f>IF(AND(AF5158="",P5158=""),0,IF((AF5158=""),P5158,IF((P5158=""),AF5158,AF5158+P5158)))</f>
        <v>3125500</v>
      </c>
      <c r="AH5158" s="46">
        <f>IF( (AA5158=""),AG5158*1,AG5158*(AA5158/100) )</f>
        <v>3125500</v>
      </c>
      <c r="AI5158" s="46">
        <v>0</v>
      </c>
      <c r="AJ5158" s="46">
        <f>IF((AI5158-AH5158) &gt; 1,0,IF((AI5158-AH5158)&lt;0,AH5158-AI5158,AI5158-AH5158))</f>
        <v>3125500</v>
      </c>
      <c r="AK5158" s="46">
        <v>0.3</v>
      </c>
      <c r="AL5158" s="46">
        <f>AJ5158*(AK5158/100)</f>
        <v>9376.5</v>
      </c>
    </row>
    <row r="5159" spans="1:39" x14ac:dyDescent="0.45">
      <c r="A5159" s="16"/>
      <c r="B5159" s="21"/>
      <c r="C5159" s="16"/>
      <c r="D5159" s="16"/>
      <c r="E5159" s="56">
        <v>3151</v>
      </c>
      <c r="F5159" s="56">
        <v>7849</v>
      </c>
      <c r="G5159" s="57" t="s">
        <v>7599</v>
      </c>
      <c r="H5159" s="56" t="s">
        <v>42</v>
      </c>
      <c r="I5159" s="56">
        <v>15764</v>
      </c>
      <c r="J5159" s="56"/>
      <c r="K5159" s="56"/>
      <c r="L5159" s="71"/>
      <c r="M5159" s="56"/>
      <c r="N5159" s="46"/>
      <c r="O5159" s="46"/>
      <c r="P5159" s="46"/>
      <c r="Q5159" s="56"/>
      <c r="R5159" s="58"/>
      <c r="S5159" s="59"/>
      <c r="T5159" s="58"/>
      <c r="U5159" s="58"/>
      <c r="V5159" s="60"/>
      <c r="W5159" s="56"/>
      <c r="X5159" s="56"/>
      <c r="Y5159" s="56"/>
      <c r="Z5159" s="46"/>
      <c r="AA5159" s="66"/>
      <c r="AB5159" s="46"/>
      <c r="AC5159" s="46"/>
      <c r="AD5159" s="61"/>
      <c r="AE5159" s="61"/>
      <c r="AF5159" s="46"/>
      <c r="AG5159" s="46"/>
      <c r="AH5159" s="46"/>
      <c r="AI5159" s="46"/>
      <c r="AJ5159" s="46"/>
      <c r="AK5159" s="46"/>
      <c r="AL5159" s="46"/>
    </row>
    <row r="5160" spans="1:39" x14ac:dyDescent="0.45">
      <c r="A5160" s="16"/>
      <c r="B5160" s="21"/>
      <c r="C5160" s="16"/>
      <c r="D5160" s="16"/>
      <c r="E5160" s="56">
        <v>3152</v>
      </c>
      <c r="F5160" s="56">
        <v>9513</v>
      </c>
      <c r="G5160" s="57" t="s">
        <v>7600</v>
      </c>
      <c r="H5160" s="56" t="s">
        <v>42</v>
      </c>
      <c r="I5160" s="56">
        <v>17328</v>
      </c>
      <c r="J5160" s="56"/>
      <c r="K5160" s="56"/>
      <c r="L5160" s="71"/>
      <c r="M5160" s="56"/>
      <c r="N5160" s="46"/>
      <c r="O5160" s="46"/>
      <c r="P5160" s="46"/>
      <c r="Q5160" s="56"/>
      <c r="R5160" s="58"/>
      <c r="S5160" s="59"/>
      <c r="T5160" s="58"/>
      <c r="U5160" s="58"/>
      <c r="V5160" s="60"/>
      <c r="W5160" s="56"/>
      <c r="X5160" s="56"/>
      <c r="Y5160" s="56"/>
      <c r="Z5160" s="46"/>
      <c r="AA5160" s="66"/>
      <c r="AB5160" s="46"/>
      <c r="AC5160" s="46"/>
      <c r="AD5160" s="61"/>
      <c r="AE5160" s="61"/>
      <c r="AF5160" s="46"/>
      <c r="AG5160" s="46"/>
      <c r="AH5160" s="46"/>
      <c r="AI5160" s="46"/>
      <c r="AJ5160" s="46"/>
      <c r="AK5160" s="46"/>
      <c r="AL5160" s="46"/>
    </row>
    <row r="5161" spans="1:39" x14ac:dyDescent="0.45">
      <c r="A5161" s="16"/>
      <c r="B5161" s="21"/>
      <c r="C5161" s="16"/>
      <c r="D5161" s="16"/>
      <c r="E5161" s="56">
        <v>3153</v>
      </c>
      <c r="F5161" s="56">
        <v>7672</v>
      </c>
      <c r="G5161" s="57" t="s">
        <v>7601</v>
      </c>
      <c r="H5161" s="56" t="s">
        <v>42</v>
      </c>
      <c r="I5161" s="56">
        <v>29807</v>
      </c>
      <c r="J5161" s="56"/>
      <c r="K5161" s="56"/>
      <c r="L5161" s="71"/>
      <c r="M5161" s="56"/>
      <c r="N5161" s="46"/>
      <c r="O5161" s="46"/>
      <c r="P5161" s="46"/>
      <c r="Q5161" s="56"/>
      <c r="R5161" s="58"/>
      <c r="S5161" s="59"/>
      <c r="T5161" s="58"/>
      <c r="U5161" s="58"/>
      <c r="V5161" s="60"/>
      <c r="W5161" s="56"/>
      <c r="X5161" s="56"/>
      <c r="Y5161" s="56"/>
      <c r="Z5161" s="46"/>
      <c r="AA5161" s="66"/>
      <c r="AB5161" s="46"/>
      <c r="AC5161" s="46"/>
      <c r="AD5161" s="61"/>
      <c r="AE5161" s="61"/>
      <c r="AF5161" s="46"/>
      <c r="AG5161" s="46"/>
      <c r="AH5161" s="46"/>
      <c r="AI5161" s="46"/>
      <c r="AJ5161" s="46"/>
      <c r="AK5161" s="46"/>
      <c r="AL5161" s="46"/>
    </row>
    <row r="5162" spans="1:39" x14ac:dyDescent="0.45">
      <c r="A5162" s="16"/>
      <c r="B5162" s="21"/>
      <c r="C5162" s="16"/>
      <c r="D5162" s="16"/>
      <c r="E5162" s="56"/>
      <c r="F5162" s="56"/>
      <c r="G5162" s="57"/>
      <c r="H5162" s="56"/>
      <c r="I5162" s="56"/>
      <c r="J5162" s="56"/>
      <c r="K5162" s="56"/>
      <c r="L5162" s="71"/>
      <c r="M5162" s="56"/>
      <c r="N5162" s="46"/>
      <c r="O5162" s="46" t="s">
        <v>54</v>
      </c>
      <c r="P5162" s="46">
        <f>SUM(P5151:P5161)</f>
        <v>5853500</v>
      </c>
      <c r="Q5162" s="56"/>
      <c r="R5162" s="58"/>
      <c r="S5162" s="59"/>
      <c r="T5162" s="58"/>
      <c r="U5162" s="58"/>
      <c r="V5162" s="60"/>
      <c r="W5162" s="56"/>
      <c r="X5162" s="56"/>
      <c r="Y5162" s="56"/>
      <c r="Z5162" s="46"/>
      <c r="AA5162" s="66"/>
      <c r="AB5162" s="46"/>
      <c r="AC5162" s="46"/>
      <c r="AD5162" s="61"/>
      <c r="AE5162" s="61"/>
      <c r="AF5162" s="46"/>
      <c r="AG5162" s="46"/>
      <c r="AH5162" s="46" t="e">
        <f>SUM(AH5151:AH5161)</f>
        <v>#VALUE!</v>
      </c>
      <c r="AI5162" s="46"/>
      <c r="AJ5162" s="46" t="e">
        <f>SUM(AJ5151:AJ5161)</f>
        <v>#VALUE!</v>
      </c>
      <c r="AK5162" s="46"/>
      <c r="AL5162" s="46" t="e">
        <f>SUM(AL5151:AL5161)</f>
        <v>#VALUE!</v>
      </c>
    </row>
    <row r="5163" spans="1:39" x14ac:dyDescent="0.45">
      <c r="A5163" s="16" t="s">
        <v>7602</v>
      </c>
      <c r="B5163" s="21">
        <v>3770400044038</v>
      </c>
      <c r="C5163" s="16" t="s">
        <v>7603</v>
      </c>
      <c r="D5163" s="16" t="s">
        <v>7604</v>
      </c>
      <c r="E5163" s="56">
        <v>3154</v>
      </c>
      <c r="F5163" s="56">
        <v>3249</v>
      </c>
      <c r="G5163" s="57" t="s">
        <v>7605</v>
      </c>
      <c r="H5163" s="56" t="s">
        <v>42</v>
      </c>
      <c r="I5163" s="56">
        <v>31339</v>
      </c>
      <c r="J5163" s="56">
        <v>1</v>
      </c>
      <c r="K5163" s="56">
        <v>0</v>
      </c>
      <c r="L5163" s="71">
        <v>75</v>
      </c>
      <c r="M5163" s="56" t="s">
        <v>90</v>
      </c>
      <c r="N5163" s="46">
        <f>((J5163*400)+(K5163*100))+L5163</f>
        <v>475</v>
      </c>
      <c r="O5163" s="46">
        <v>300</v>
      </c>
      <c r="P5163" s="46">
        <f>N5163*O5163</f>
        <v>142500</v>
      </c>
      <c r="Q5163" s="56"/>
      <c r="R5163" s="58"/>
      <c r="S5163" s="59"/>
      <c r="T5163" s="58"/>
      <c r="U5163" s="58"/>
      <c r="V5163" s="60"/>
      <c r="W5163" s="56"/>
      <c r="X5163" s="56"/>
      <c r="Y5163" s="56"/>
      <c r="Z5163" s="46"/>
      <c r="AA5163" s="66"/>
      <c r="AB5163" s="46"/>
      <c r="AC5163" s="46"/>
      <c r="AD5163" s="61"/>
      <c r="AE5163" s="61"/>
      <c r="AF5163" s="46"/>
      <c r="AG5163" s="46">
        <f>IF(AND(AF5163="",P5163=""),0,IF((AF5163=""),P5163,IF((P5163=""),AF5163,AF5163+P5163)))</f>
        <v>142500</v>
      </c>
      <c r="AH5163" s="46">
        <f>IF( (AA5163=""),AG5163*1,AG5163*(AA5163/100) )</f>
        <v>142500</v>
      </c>
      <c r="AI5163" s="46">
        <v>50000000</v>
      </c>
      <c r="AJ5163" s="46">
        <f>IF((AI5163-AH5163) &gt; 1,0,IF((AI5163-AH5163)&lt;0,AH5163-AI5163,AI5163-AH5163))</f>
        <v>0</v>
      </c>
      <c r="AK5163" s="46">
        <v>0.01</v>
      </c>
      <c r="AL5163" s="46">
        <f>AJ5163*(AK5163/100)</f>
        <v>0</v>
      </c>
    </row>
    <row r="5164" spans="1:39" x14ac:dyDescent="0.45">
      <c r="A5164" s="16"/>
      <c r="B5164" s="21"/>
      <c r="C5164" s="16"/>
      <c r="D5164" s="16"/>
      <c r="E5164" s="56"/>
      <c r="F5164" s="56"/>
      <c r="G5164" s="57"/>
      <c r="H5164" s="56"/>
      <c r="I5164" s="56"/>
      <c r="J5164" s="56"/>
      <c r="K5164" s="56"/>
      <c r="L5164" s="71"/>
      <c r="M5164" s="56"/>
      <c r="N5164" s="46"/>
      <c r="O5164" s="46" t="s">
        <v>54</v>
      </c>
      <c r="P5164" s="46">
        <f>SUM(P5163:P5163)</f>
        <v>142500</v>
      </c>
      <c r="Q5164" s="56"/>
      <c r="R5164" s="58"/>
      <c r="S5164" s="59"/>
      <c r="T5164" s="58"/>
      <c r="U5164" s="58"/>
      <c r="V5164" s="60"/>
      <c r="W5164" s="56"/>
      <c r="X5164" s="56"/>
      <c r="Y5164" s="56"/>
      <c r="Z5164" s="46"/>
      <c r="AA5164" s="66"/>
      <c r="AB5164" s="46"/>
      <c r="AC5164" s="46"/>
      <c r="AD5164" s="61"/>
      <c r="AE5164" s="61"/>
      <c r="AF5164" s="46"/>
      <c r="AG5164" s="46"/>
      <c r="AH5164" s="46">
        <f>SUM(AH5163:AH5163)</f>
        <v>142500</v>
      </c>
      <c r="AI5164" s="46"/>
      <c r="AJ5164" s="46">
        <f>SUM(AJ5163:AJ5163)</f>
        <v>0</v>
      </c>
      <c r="AK5164" s="46"/>
      <c r="AL5164" s="46">
        <f>SUM(AL5163:AL5163)</f>
        <v>0</v>
      </c>
    </row>
    <row r="5165" spans="1:39" x14ac:dyDescent="0.45">
      <c r="A5165" s="16" t="s">
        <v>7606</v>
      </c>
      <c r="B5165" s="21">
        <v>3770400026552</v>
      </c>
      <c r="C5165" s="16" t="s">
        <v>7607</v>
      </c>
      <c r="D5165" s="16" t="s">
        <v>6582</v>
      </c>
      <c r="E5165" s="56">
        <v>3155</v>
      </c>
      <c r="F5165" s="56">
        <v>6072</v>
      </c>
      <c r="G5165" s="57"/>
      <c r="H5165" s="56" t="s">
        <v>42</v>
      </c>
      <c r="I5165" s="56">
        <v>21524</v>
      </c>
      <c r="J5165" s="56">
        <v>0</v>
      </c>
      <c r="K5165" s="56">
        <v>0</v>
      </c>
      <c r="L5165" s="71">
        <v>20</v>
      </c>
      <c r="M5165" s="56" t="s">
        <v>208</v>
      </c>
      <c r="N5165" s="46">
        <f>((J5165*400)+(K5165*100))+L5165</f>
        <v>20</v>
      </c>
      <c r="O5165" s="46">
        <v>150</v>
      </c>
      <c r="P5165" s="46">
        <f>N5165*O5165</f>
        <v>3000</v>
      </c>
      <c r="Q5165" s="56"/>
      <c r="R5165" s="58"/>
      <c r="S5165" s="59"/>
      <c r="T5165" s="58"/>
      <c r="U5165" s="58"/>
      <c r="V5165" s="60"/>
      <c r="W5165" s="56"/>
      <c r="X5165" s="56"/>
      <c r="Y5165" s="56"/>
      <c r="Z5165" s="46"/>
      <c r="AA5165" s="66"/>
      <c r="AB5165" s="46"/>
      <c r="AC5165" s="46"/>
      <c r="AD5165" s="61"/>
      <c r="AE5165" s="61"/>
      <c r="AF5165" s="46"/>
      <c r="AG5165" s="46">
        <f>IF(AND(AF5165="",P5165=""),0,IF((AF5165=""),P5165,IF((P5165=""),AF5165,AF5165+P5165)))</f>
        <v>3000</v>
      </c>
      <c r="AH5165" s="46">
        <f>IF( (AA5165=""),AG5165*1,AG5165*(AA5165/100) )</f>
        <v>3000</v>
      </c>
      <c r="AI5165" s="46">
        <v>0</v>
      </c>
      <c r="AJ5165" s="46">
        <f>IF((AI5165-AH5165) &gt; 1,0,IF((AI5165-AH5165)&lt;0,AH5165-AI5165,AI5165-AH5165))</f>
        <v>3000</v>
      </c>
      <c r="AK5165" s="46">
        <v>0.02</v>
      </c>
      <c r="AL5165" s="46">
        <f>AJ5165*(AK5165/100)</f>
        <v>0.6</v>
      </c>
    </row>
    <row r="5166" spans="1:39" x14ac:dyDescent="0.45">
      <c r="A5166" s="16"/>
      <c r="B5166" s="21"/>
      <c r="C5166" s="16"/>
      <c r="D5166" s="16"/>
      <c r="E5166" s="56"/>
      <c r="F5166" s="56"/>
      <c r="G5166" s="57"/>
      <c r="H5166" s="56"/>
      <c r="I5166" s="56"/>
      <c r="J5166" s="56">
        <v>7</v>
      </c>
      <c r="K5166" s="56">
        <v>0</v>
      </c>
      <c r="L5166" s="71">
        <v>60.8</v>
      </c>
      <c r="M5166" s="56" t="s">
        <v>90</v>
      </c>
      <c r="N5166" s="46">
        <f>((J5166*400)+(K5166*100))+L5166</f>
        <v>2860.8</v>
      </c>
      <c r="O5166" s="46">
        <v>150</v>
      </c>
      <c r="P5166" s="46">
        <f>N5166*O5166</f>
        <v>429120</v>
      </c>
      <c r="Q5166" s="56"/>
      <c r="R5166" s="58"/>
      <c r="S5166" s="59"/>
      <c r="T5166" s="58"/>
      <c r="U5166" s="58"/>
      <c r="V5166" s="60"/>
      <c r="W5166" s="56"/>
      <c r="X5166" s="56"/>
      <c r="Y5166" s="56"/>
      <c r="Z5166" s="46"/>
      <c r="AA5166" s="66"/>
      <c r="AB5166" s="46"/>
      <c r="AC5166" s="46"/>
      <c r="AD5166" s="61"/>
      <c r="AE5166" s="61"/>
      <c r="AF5166" s="46"/>
      <c r="AG5166" s="46">
        <f>IF(AND(AF5166="",P5166=""),0,IF((AF5166=""),P5166,IF((P5166=""),AF5166,AF5166+P5166)))</f>
        <v>429120</v>
      </c>
      <c r="AH5166" s="46">
        <f>IF( (AA5166=""),AG5166*1,AG5166*(AA5166/100) )</f>
        <v>429120</v>
      </c>
      <c r="AI5166" s="46">
        <v>0</v>
      </c>
      <c r="AJ5166" s="46">
        <f>IF((AI5166-AH5166) &gt; 1,0,IF((AI5166-AH5166)&lt;0,AH5166-AI5166,AI5166-AH5166))</f>
        <v>429120</v>
      </c>
      <c r="AK5166" s="46">
        <v>0.01</v>
      </c>
      <c r="AL5166" s="46">
        <f>AJ5166*(AK5166/100)</f>
        <v>42.911999999999999</v>
      </c>
    </row>
    <row r="5167" spans="1:39" x14ac:dyDescent="0.45">
      <c r="A5167" s="16"/>
      <c r="B5167" s="21"/>
      <c r="C5167" s="16"/>
      <c r="D5167" s="16"/>
      <c r="E5167" s="56"/>
      <c r="F5167" s="56"/>
      <c r="G5167" s="57"/>
      <c r="H5167" s="56"/>
      <c r="I5167" s="56"/>
      <c r="J5167" s="56"/>
      <c r="K5167" s="56"/>
      <c r="L5167" s="71"/>
      <c r="M5167" s="56"/>
      <c r="N5167" s="46"/>
      <c r="O5167" s="46"/>
      <c r="P5167" s="46"/>
      <c r="Q5167" s="73">
        <v>1</v>
      </c>
      <c r="R5167" s="58" t="s">
        <v>7606</v>
      </c>
      <c r="S5167" s="59">
        <v>3770400026552</v>
      </c>
      <c r="T5167" s="58" t="s">
        <v>7607</v>
      </c>
      <c r="U5167" s="58" t="s">
        <v>7608</v>
      </c>
      <c r="V5167" s="60"/>
      <c r="W5167" s="56" t="s">
        <v>210</v>
      </c>
      <c r="X5167" s="56" t="s">
        <v>211</v>
      </c>
      <c r="Y5167" s="56" t="s">
        <v>212</v>
      </c>
      <c r="Z5167" s="46">
        <v>80</v>
      </c>
      <c r="AA5167" s="66">
        <v>100</v>
      </c>
      <c r="AB5167" s="46">
        <v>6900</v>
      </c>
      <c r="AC5167" s="46">
        <f>Z5167*AB5167</f>
        <v>552000</v>
      </c>
      <c r="AD5167" s="61">
        <v>5</v>
      </c>
      <c r="AE5167" s="61">
        <v>5</v>
      </c>
      <c r="AF5167" s="46">
        <f>(AC5167*(100-AE5167))/100</f>
        <v>524400</v>
      </c>
      <c r="AG5167" s="46">
        <f>IF( (AF5167=""),0,SUM(AF5167:AF5167) )</f>
        <v>524400</v>
      </c>
      <c r="AH5167" s="46">
        <f>(AG5167/100)*(AA5167)</f>
        <v>524400</v>
      </c>
      <c r="AI5167" s="46">
        <v>0</v>
      </c>
      <c r="AJ5167" s="46">
        <f>IF((AI5167-AH5167) &gt; 1,0,IF((AI5167-AH5167)&lt;0,AH5167-AI5167,AI5167-AH5167))</f>
        <v>524400</v>
      </c>
      <c r="AK5167" s="46">
        <v>0.02</v>
      </c>
      <c r="AL5167" s="46">
        <f>AJ5167*(AK5167/100)</f>
        <v>104.88000000000001</v>
      </c>
    </row>
    <row r="5168" spans="1:39" x14ac:dyDescent="0.45">
      <c r="A5168" s="16"/>
      <c r="B5168" s="21"/>
      <c r="C5168" s="16"/>
      <c r="D5168" s="16"/>
      <c r="E5168" s="56"/>
      <c r="F5168" s="56"/>
      <c r="G5168" s="57"/>
      <c r="H5168" s="56"/>
      <c r="I5168" s="56"/>
      <c r="J5168" s="56"/>
      <c r="K5168" s="56"/>
      <c r="L5168" s="71"/>
      <c r="M5168" s="56"/>
      <c r="N5168" s="46"/>
      <c r="O5168" s="46" t="s">
        <v>54</v>
      </c>
      <c r="P5168" s="46">
        <f>SUM(P5165:P5167)</f>
        <v>432120</v>
      </c>
      <c r="Q5168" s="56"/>
      <c r="R5168" s="58"/>
      <c r="S5168" s="59"/>
      <c r="T5168" s="58"/>
      <c r="U5168" s="58"/>
      <c r="V5168" s="60"/>
      <c r="W5168" s="56"/>
      <c r="X5168" s="56"/>
      <c r="Y5168" s="56"/>
      <c r="Z5168" s="46"/>
      <c r="AA5168" s="66"/>
      <c r="AB5168" s="46"/>
      <c r="AC5168" s="46"/>
      <c r="AD5168" s="61"/>
      <c r="AE5168" s="61"/>
      <c r="AF5168" s="46"/>
      <c r="AG5168" s="46"/>
      <c r="AH5168" s="46">
        <f>SUM(AH5165:AH5167)</f>
        <v>956520</v>
      </c>
      <c r="AI5168" s="46"/>
      <c r="AJ5168" s="46">
        <f>SUM(AJ5165:AJ5167)</f>
        <v>956520</v>
      </c>
      <c r="AK5168" s="46"/>
      <c r="AL5168" s="46">
        <f>SUM(AL5165:AL5167)</f>
        <v>148.392</v>
      </c>
    </row>
    <row r="5169" spans="1:38" x14ac:dyDescent="0.45">
      <c r="A5169" s="16" t="s">
        <v>7609</v>
      </c>
      <c r="B5169" s="21">
        <v>4770400002317</v>
      </c>
      <c r="C5169" s="16" t="s">
        <v>7610</v>
      </c>
      <c r="D5169" s="16" t="s">
        <v>7611</v>
      </c>
      <c r="E5169" s="56">
        <v>3156</v>
      </c>
      <c r="F5169" s="56">
        <v>2321</v>
      </c>
      <c r="G5169" s="57" t="s">
        <v>7612</v>
      </c>
      <c r="H5169" s="56" t="s">
        <v>42</v>
      </c>
      <c r="I5169" s="56">
        <v>26430</v>
      </c>
      <c r="J5169" s="56">
        <v>5</v>
      </c>
      <c r="K5169" s="56">
        <v>1</v>
      </c>
      <c r="L5169" s="71">
        <v>41.4</v>
      </c>
      <c r="M5169" s="56" t="s">
        <v>43</v>
      </c>
      <c r="N5169" s="46">
        <f>((J5169*400)+(K5169*100))+L5169</f>
        <v>2141.4</v>
      </c>
      <c r="O5169" s="46">
        <v>230</v>
      </c>
      <c r="P5169" s="46">
        <f>N5169*O5169</f>
        <v>492522</v>
      </c>
      <c r="Q5169" s="56"/>
      <c r="R5169" s="58"/>
      <c r="S5169" s="59"/>
      <c r="T5169" s="58"/>
      <c r="U5169" s="58"/>
      <c r="V5169" s="60"/>
      <c r="W5169" s="56"/>
      <c r="X5169" s="56"/>
      <c r="Y5169" s="56"/>
      <c r="Z5169" s="46"/>
      <c r="AA5169" s="66"/>
      <c r="AB5169" s="46"/>
      <c r="AC5169" s="46"/>
      <c r="AD5169" s="61"/>
      <c r="AE5169" s="61"/>
      <c r="AF5169" s="46"/>
      <c r="AG5169" s="46">
        <f>IF(AND(AF5169="",P5169=""),0,IF((AF5169=""),P5169,IF((P5169=""),AF5169,AF5169+P5169)))</f>
        <v>492522</v>
      </c>
      <c r="AH5169" s="46">
        <f>IF( (AA5169=""),AG5169*1,AG5169*(AA5169/100) )</f>
        <v>492522</v>
      </c>
      <c r="AI5169" s="46">
        <v>0</v>
      </c>
      <c r="AJ5169" s="46">
        <f>IF((AI5169-AH5169) &gt; 1,0,IF((AI5169-AH5169)&lt;0,AH5169-AI5169,AI5169-AH5169))</f>
        <v>492522</v>
      </c>
      <c r="AK5169" s="46">
        <v>0.3</v>
      </c>
      <c r="AL5169" s="46">
        <f>AJ5169*(AK5169/100)</f>
        <v>1477.566</v>
      </c>
    </row>
    <row r="5170" spans="1:38" x14ac:dyDescent="0.45">
      <c r="A5170" s="16"/>
      <c r="B5170" s="21"/>
      <c r="C5170" s="16"/>
      <c r="D5170" s="16"/>
      <c r="E5170" s="56"/>
      <c r="F5170" s="56"/>
      <c r="G5170" s="57"/>
      <c r="H5170" s="56"/>
      <c r="I5170" s="56"/>
      <c r="J5170" s="56"/>
      <c r="K5170" s="56"/>
      <c r="L5170" s="71"/>
      <c r="M5170" s="56"/>
      <c r="N5170" s="46"/>
      <c r="O5170" s="46" t="s">
        <v>54</v>
      </c>
      <c r="P5170" s="46">
        <f>SUM(P5169:P5169)</f>
        <v>492522</v>
      </c>
      <c r="Q5170" s="56"/>
      <c r="R5170" s="58"/>
      <c r="S5170" s="59"/>
      <c r="T5170" s="58"/>
      <c r="U5170" s="58"/>
      <c r="V5170" s="60"/>
      <c r="W5170" s="56"/>
      <c r="X5170" s="56"/>
      <c r="Y5170" s="56"/>
      <c r="Z5170" s="46"/>
      <c r="AA5170" s="66"/>
      <c r="AB5170" s="46"/>
      <c r="AC5170" s="46"/>
      <c r="AD5170" s="61"/>
      <c r="AE5170" s="61"/>
      <c r="AF5170" s="46"/>
      <c r="AG5170" s="46"/>
      <c r="AH5170" s="46">
        <f>SUM(AH5169:AH5169)</f>
        <v>492522</v>
      </c>
      <c r="AI5170" s="46"/>
      <c r="AJ5170" s="46">
        <f>SUM(AJ5169:AJ5169)</f>
        <v>492522</v>
      </c>
      <c r="AK5170" s="46"/>
      <c r="AL5170" s="46">
        <f>SUM(AL5169:AL5169)</f>
        <v>1477.566</v>
      </c>
    </row>
    <row r="5171" spans="1:38" x14ac:dyDescent="0.45">
      <c r="A5171" s="16" t="s">
        <v>7613</v>
      </c>
      <c r="B5171" s="21">
        <v>3770400045433</v>
      </c>
      <c r="C5171" s="16" t="s">
        <v>7614</v>
      </c>
      <c r="D5171" s="16" t="s">
        <v>7615</v>
      </c>
      <c r="E5171" s="56">
        <v>3157</v>
      </c>
      <c r="F5171" s="56">
        <v>3210</v>
      </c>
      <c r="G5171" s="57" t="s">
        <v>7616</v>
      </c>
      <c r="H5171" s="56" t="s">
        <v>42</v>
      </c>
      <c r="I5171" s="56">
        <v>25918</v>
      </c>
      <c r="J5171" s="56">
        <v>1</v>
      </c>
      <c r="K5171" s="56">
        <v>3</v>
      </c>
      <c r="L5171" s="71">
        <v>0</v>
      </c>
      <c r="M5171" s="56" t="s">
        <v>43</v>
      </c>
      <c r="N5171" s="46">
        <f>((J5171*400)+(K5171*100))+L5171</f>
        <v>700</v>
      </c>
      <c r="O5171" s="46">
        <v>150</v>
      </c>
      <c r="P5171" s="46">
        <f>N5171*O5171</f>
        <v>105000</v>
      </c>
      <c r="Q5171" s="56"/>
      <c r="R5171" s="58"/>
      <c r="S5171" s="59"/>
      <c r="T5171" s="58"/>
      <c r="U5171" s="58"/>
      <c r="V5171" s="60"/>
      <c r="W5171" s="56"/>
      <c r="X5171" s="56"/>
      <c r="Y5171" s="56"/>
      <c r="Z5171" s="46"/>
      <c r="AA5171" s="66"/>
      <c r="AB5171" s="46"/>
      <c r="AC5171" s="46"/>
      <c r="AD5171" s="61"/>
      <c r="AE5171" s="61"/>
      <c r="AF5171" s="46"/>
      <c r="AG5171" s="46">
        <f>IF(AND(AF5171="",P5171=""),0,IF((AF5171=""),P5171,IF((P5171=""),AF5171,AF5171+P5171)))</f>
        <v>105000</v>
      </c>
      <c r="AH5171" s="46">
        <f>IF( (AA5171=""),AG5171*1,AG5171*(AA5171/100) )</f>
        <v>105000</v>
      </c>
      <c r="AI5171" s="46">
        <v>0</v>
      </c>
      <c r="AJ5171" s="46">
        <f>IF((AI5171-AH5171) &gt; 1,0,IF((AI5171-AH5171)&lt;0,AH5171-AI5171,AI5171-AH5171))</f>
        <v>105000</v>
      </c>
      <c r="AK5171" s="46">
        <v>0.3</v>
      </c>
      <c r="AL5171" s="46">
        <f>AJ5171*(AK5171/100)</f>
        <v>315</v>
      </c>
    </row>
    <row r="5172" spans="1:38" x14ac:dyDescent="0.45">
      <c r="A5172" s="16"/>
      <c r="B5172" s="21"/>
      <c r="C5172" s="16"/>
      <c r="D5172" s="16"/>
      <c r="E5172" s="56"/>
      <c r="F5172" s="56"/>
      <c r="G5172" s="57"/>
      <c r="H5172" s="56"/>
      <c r="I5172" s="56"/>
      <c r="J5172" s="56"/>
      <c r="K5172" s="56"/>
      <c r="L5172" s="71"/>
      <c r="M5172" s="56"/>
      <c r="N5172" s="46"/>
      <c r="O5172" s="46" t="s">
        <v>54</v>
      </c>
      <c r="P5172" s="46">
        <f>SUM(P5171:P5171)</f>
        <v>105000</v>
      </c>
      <c r="Q5172" s="56"/>
      <c r="R5172" s="58"/>
      <c r="S5172" s="59"/>
      <c r="T5172" s="58"/>
      <c r="U5172" s="58"/>
      <c r="V5172" s="60"/>
      <c r="W5172" s="56"/>
      <c r="X5172" s="56"/>
      <c r="Y5172" s="56"/>
      <c r="Z5172" s="46"/>
      <c r="AA5172" s="66"/>
      <c r="AB5172" s="46"/>
      <c r="AC5172" s="46"/>
      <c r="AD5172" s="61"/>
      <c r="AE5172" s="61"/>
      <c r="AF5172" s="46"/>
      <c r="AG5172" s="46"/>
      <c r="AH5172" s="46">
        <f>SUM(AH5171:AH5171)</f>
        <v>105000</v>
      </c>
      <c r="AI5172" s="46"/>
      <c r="AJ5172" s="46">
        <f>SUM(AJ5171:AJ5171)</f>
        <v>105000</v>
      </c>
      <c r="AK5172" s="46"/>
      <c r="AL5172" s="46">
        <f>SUM(AL5171:AL5171)</f>
        <v>315</v>
      </c>
    </row>
    <row r="5173" spans="1:38" x14ac:dyDescent="0.45">
      <c r="A5173" s="16" t="s">
        <v>7617</v>
      </c>
      <c r="B5173" s="21">
        <v>3770400007167</v>
      </c>
      <c r="C5173" s="16" t="s">
        <v>7618</v>
      </c>
      <c r="D5173" s="16" t="s">
        <v>7619</v>
      </c>
      <c r="E5173" s="56">
        <v>3158</v>
      </c>
      <c r="F5173" s="56">
        <v>5746</v>
      </c>
      <c r="G5173" s="57"/>
      <c r="H5173" s="56" t="s">
        <v>42</v>
      </c>
      <c r="I5173" s="56">
        <v>2617</v>
      </c>
      <c r="J5173" s="56">
        <v>0</v>
      </c>
      <c r="K5173" s="56">
        <v>0</v>
      </c>
      <c r="L5173" s="71">
        <v>27.5</v>
      </c>
      <c r="M5173" s="56" t="s">
        <v>208</v>
      </c>
      <c r="N5173" s="46">
        <f>((J5173*400)+(K5173*100))+L5173</f>
        <v>27.5</v>
      </c>
      <c r="O5173" s="46">
        <v>500</v>
      </c>
      <c r="P5173" s="46">
        <f>N5173*O5173</f>
        <v>13750</v>
      </c>
      <c r="Q5173" s="56"/>
      <c r="R5173" s="58"/>
      <c r="S5173" s="59"/>
      <c r="T5173" s="58"/>
      <c r="U5173" s="58"/>
      <c r="V5173" s="60"/>
      <c r="W5173" s="56"/>
      <c r="X5173" s="56"/>
      <c r="Y5173" s="56"/>
      <c r="Z5173" s="46"/>
      <c r="AA5173" s="66"/>
      <c r="AB5173" s="46"/>
      <c r="AC5173" s="46"/>
      <c r="AD5173" s="61"/>
      <c r="AE5173" s="61"/>
      <c r="AF5173" s="46"/>
      <c r="AG5173" s="46">
        <f>IF(AND(AF5173="",P5173=""),0,IF((AF5173=""),P5173,IF((P5173=""),AF5173,AF5173+P5173)))</f>
        <v>13750</v>
      </c>
      <c r="AH5173" s="46">
        <f>IF( (AA5173=""),AG5173*1,AG5173*(AA5173/100) )</f>
        <v>13750</v>
      </c>
      <c r="AI5173" s="46">
        <v>0</v>
      </c>
      <c r="AJ5173" s="46">
        <f>IF((AI5173-AH5173) &gt; 1,0,IF((AI5173-AH5173)&lt;0,AH5173-AI5173,AI5173-AH5173))</f>
        <v>13750</v>
      </c>
      <c r="AK5173" s="46">
        <v>0.02</v>
      </c>
      <c r="AL5173" s="46">
        <f>AJ5173*(AK5173/100)</f>
        <v>2.75</v>
      </c>
    </row>
    <row r="5174" spans="1:38" x14ac:dyDescent="0.45">
      <c r="A5174" s="16"/>
      <c r="B5174" s="21"/>
      <c r="C5174" s="16"/>
      <c r="D5174" s="16"/>
      <c r="E5174" s="56"/>
      <c r="F5174" s="56"/>
      <c r="G5174" s="57"/>
      <c r="H5174" s="56"/>
      <c r="I5174" s="56"/>
      <c r="J5174" s="56"/>
      <c r="K5174" s="56"/>
      <c r="L5174" s="71"/>
      <c r="M5174" s="56"/>
      <c r="N5174" s="46"/>
      <c r="O5174" s="46"/>
      <c r="P5174" s="46"/>
      <c r="Q5174" s="73">
        <v>1</v>
      </c>
      <c r="R5174" s="58" t="s">
        <v>7617</v>
      </c>
      <c r="S5174" s="59">
        <v>3770400007167</v>
      </c>
      <c r="T5174" s="58" t="s">
        <v>7618</v>
      </c>
      <c r="U5174" s="58" t="s">
        <v>7620</v>
      </c>
      <c r="V5174" s="60"/>
      <c r="W5174" s="56" t="s">
        <v>210</v>
      </c>
      <c r="X5174" s="56" t="s">
        <v>211</v>
      </c>
      <c r="Y5174" s="56" t="s">
        <v>212</v>
      </c>
      <c r="Z5174" s="46">
        <v>110</v>
      </c>
      <c r="AA5174" s="66">
        <v>100</v>
      </c>
      <c r="AB5174" s="46">
        <v>6900</v>
      </c>
      <c r="AC5174" s="46">
        <f>Z5174*AB5174</f>
        <v>759000</v>
      </c>
      <c r="AD5174" s="61">
        <v>5</v>
      </c>
      <c r="AE5174" s="61">
        <v>5</v>
      </c>
      <c r="AF5174" s="46">
        <f>(AC5174*(100-AE5174))/100</f>
        <v>721050</v>
      </c>
      <c r="AG5174" s="46">
        <f>IF( (AF5174=""),0,SUM(AF5174:AF5174) )</f>
        <v>721050</v>
      </c>
      <c r="AH5174" s="46">
        <f>(AG5174/100)*(AA5174)</f>
        <v>721050</v>
      </c>
      <c r="AI5174" s="46">
        <v>0</v>
      </c>
      <c r="AJ5174" s="46">
        <f>IF((AI5174-AH5174) &gt; 1,0,IF((AI5174-AH5174)&lt;0,AH5174-AI5174,AI5174-AH5174))</f>
        <v>721050</v>
      </c>
      <c r="AK5174" s="46">
        <v>0.02</v>
      </c>
      <c r="AL5174" s="46">
        <f>AJ5174*(AK5174/100)</f>
        <v>144.21</v>
      </c>
    </row>
    <row r="5175" spans="1:38" x14ac:dyDescent="0.45">
      <c r="A5175" s="16"/>
      <c r="B5175" s="21"/>
      <c r="C5175" s="16"/>
      <c r="D5175" s="16"/>
      <c r="E5175" s="56"/>
      <c r="F5175" s="56"/>
      <c r="G5175" s="57"/>
      <c r="H5175" s="56"/>
      <c r="I5175" s="56"/>
      <c r="J5175" s="56"/>
      <c r="K5175" s="56"/>
      <c r="L5175" s="71"/>
      <c r="M5175" s="56"/>
      <c r="N5175" s="46"/>
      <c r="O5175" s="46" t="s">
        <v>54</v>
      </c>
      <c r="P5175" s="46">
        <f>SUM(P5173:P5174)</f>
        <v>13750</v>
      </c>
      <c r="Q5175" s="56"/>
      <c r="R5175" s="58"/>
      <c r="S5175" s="59"/>
      <c r="T5175" s="58"/>
      <c r="U5175" s="58"/>
      <c r="V5175" s="60"/>
      <c r="W5175" s="56"/>
      <c r="X5175" s="56"/>
      <c r="Y5175" s="56"/>
      <c r="Z5175" s="46"/>
      <c r="AA5175" s="66"/>
      <c r="AB5175" s="46"/>
      <c r="AC5175" s="46"/>
      <c r="AD5175" s="61"/>
      <c r="AE5175" s="61"/>
      <c r="AF5175" s="46"/>
      <c r="AG5175" s="46"/>
      <c r="AH5175" s="46">
        <f>SUM(AH5173:AH5174)</f>
        <v>734800</v>
      </c>
      <c r="AI5175" s="46"/>
      <c r="AJ5175" s="46">
        <f>SUM(AJ5173:AJ5174)</f>
        <v>734800</v>
      </c>
      <c r="AK5175" s="46"/>
      <c r="AL5175" s="46">
        <f>SUM(AL5173:AL5174)</f>
        <v>146.96</v>
      </c>
    </row>
    <row r="5176" spans="1:38" x14ac:dyDescent="0.45">
      <c r="A5176" s="16" t="s">
        <v>7621</v>
      </c>
      <c r="B5176" s="21">
        <v>3770400060751</v>
      </c>
      <c r="C5176" s="16" t="s">
        <v>7622</v>
      </c>
      <c r="D5176" s="16" t="s">
        <v>7623</v>
      </c>
      <c r="E5176" s="56">
        <v>3159</v>
      </c>
      <c r="F5176" s="56">
        <v>3536</v>
      </c>
      <c r="G5176" s="57" t="s">
        <v>7624</v>
      </c>
      <c r="H5176" s="56" t="s">
        <v>42</v>
      </c>
      <c r="I5176" s="56">
        <v>4439</v>
      </c>
      <c r="J5176" s="56">
        <v>3</v>
      </c>
      <c r="K5176" s="56">
        <v>1</v>
      </c>
      <c r="L5176" s="71">
        <v>24</v>
      </c>
      <c r="M5176" s="56" t="s">
        <v>43</v>
      </c>
      <c r="N5176" s="46">
        <f>((J5176*400)+(K5176*100))+L5176</f>
        <v>1324</v>
      </c>
      <c r="O5176" s="46">
        <v>560</v>
      </c>
      <c r="P5176" s="46">
        <f>N5176*O5176</f>
        <v>741440</v>
      </c>
      <c r="Q5176" s="56"/>
      <c r="R5176" s="58"/>
      <c r="S5176" s="59"/>
      <c r="T5176" s="58"/>
      <c r="U5176" s="58"/>
      <c r="V5176" s="60"/>
      <c r="W5176" s="56"/>
      <c r="X5176" s="56"/>
      <c r="Y5176" s="56"/>
      <c r="Z5176" s="46"/>
      <c r="AA5176" s="66"/>
      <c r="AB5176" s="46"/>
      <c r="AC5176" s="46"/>
      <c r="AD5176" s="61"/>
      <c r="AE5176" s="61"/>
      <c r="AF5176" s="46"/>
      <c r="AG5176" s="46">
        <f>IF(AND(AF5176="",P5176=""),0,IF((AF5176=""),P5176,IF((P5176=""),AF5176,AF5176+P5176)))</f>
        <v>741440</v>
      </c>
      <c r="AH5176" s="46">
        <f>IF( (AA5176=""),AG5176*1,AG5176*(AA5176/100) )</f>
        <v>741440</v>
      </c>
      <c r="AI5176" s="46">
        <v>0</v>
      </c>
      <c r="AJ5176" s="46">
        <f>IF((AI5176-AH5176) &gt; 1,0,IF((AI5176-AH5176)&lt;0,AH5176-AI5176,AI5176-AH5176))</f>
        <v>741440</v>
      </c>
      <c r="AK5176" s="46">
        <v>0.3</v>
      </c>
      <c r="AL5176" s="46">
        <f>AJ5176*(AK5176/100)</f>
        <v>2224.3200000000002</v>
      </c>
    </row>
    <row r="5177" spans="1:38" x14ac:dyDescent="0.45">
      <c r="A5177" s="16"/>
      <c r="B5177" s="21"/>
      <c r="C5177" s="16"/>
      <c r="D5177" s="16"/>
      <c r="E5177" s="56">
        <v>3160</v>
      </c>
      <c r="F5177" s="56">
        <v>870</v>
      </c>
      <c r="G5177" s="57" t="s">
        <v>7625</v>
      </c>
      <c r="H5177" s="56" t="s">
        <v>42</v>
      </c>
      <c r="I5177" s="56">
        <v>4445</v>
      </c>
      <c r="J5177" s="56">
        <v>0</v>
      </c>
      <c r="K5177" s="56">
        <v>3</v>
      </c>
      <c r="L5177" s="71">
        <v>62</v>
      </c>
      <c r="M5177" s="56" t="s">
        <v>43</v>
      </c>
      <c r="N5177" s="46">
        <f>((J5177*400)+(K5177*100))+L5177</f>
        <v>362</v>
      </c>
      <c r="O5177" s="46">
        <v>660</v>
      </c>
      <c r="P5177" s="46">
        <f>N5177*O5177</f>
        <v>238920</v>
      </c>
      <c r="Q5177" s="56"/>
      <c r="R5177" s="58"/>
      <c r="S5177" s="59"/>
      <c r="T5177" s="58"/>
      <c r="U5177" s="58"/>
      <c r="V5177" s="60"/>
      <c r="W5177" s="56"/>
      <c r="X5177" s="56"/>
      <c r="Y5177" s="56"/>
      <c r="Z5177" s="46"/>
      <c r="AA5177" s="66"/>
      <c r="AB5177" s="46"/>
      <c r="AC5177" s="46"/>
      <c r="AD5177" s="61"/>
      <c r="AE5177" s="61"/>
      <c r="AF5177" s="46"/>
      <c r="AG5177" s="46">
        <f>IF(AND(AF5177="",P5177=""),0,IF((AF5177=""),P5177,IF((P5177=""),AF5177,AF5177+P5177)))</f>
        <v>238920</v>
      </c>
      <c r="AH5177" s="46">
        <f>IF( (AA5177=""),AG5177*1,AG5177*(AA5177/100) )</f>
        <v>238920</v>
      </c>
      <c r="AI5177" s="46">
        <v>0</v>
      </c>
      <c r="AJ5177" s="46">
        <f>IF((AI5177-AH5177) &gt; 1,0,IF((AI5177-AH5177)&lt;0,AH5177-AI5177,AI5177-AH5177))</f>
        <v>238920</v>
      </c>
      <c r="AK5177" s="46">
        <v>0.3</v>
      </c>
      <c r="AL5177" s="46">
        <f>AJ5177*(AK5177/100)</f>
        <v>716.76</v>
      </c>
    </row>
    <row r="5178" spans="1:38" x14ac:dyDescent="0.45">
      <c r="A5178" s="16"/>
      <c r="B5178" s="21"/>
      <c r="C5178" s="16"/>
      <c r="D5178" s="16"/>
      <c r="E5178" s="56"/>
      <c r="F5178" s="56"/>
      <c r="G5178" s="57"/>
      <c r="H5178" s="56"/>
      <c r="I5178" s="56"/>
      <c r="J5178" s="56"/>
      <c r="K5178" s="56"/>
      <c r="L5178" s="71"/>
      <c r="M5178" s="56"/>
      <c r="N5178" s="46"/>
      <c r="O5178" s="46" t="s">
        <v>54</v>
      </c>
      <c r="P5178" s="46">
        <f>SUM(P5176:P5177)</f>
        <v>980360</v>
      </c>
      <c r="Q5178" s="56"/>
      <c r="R5178" s="58"/>
      <c r="S5178" s="59"/>
      <c r="T5178" s="58"/>
      <c r="U5178" s="58"/>
      <c r="V5178" s="60"/>
      <c r="W5178" s="56"/>
      <c r="X5178" s="56"/>
      <c r="Y5178" s="56"/>
      <c r="Z5178" s="46"/>
      <c r="AA5178" s="66"/>
      <c r="AB5178" s="46"/>
      <c r="AC5178" s="46"/>
      <c r="AD5178" s="61"/>
      <c r="AE5178" s="61"/>
      <c r="AF5178" s="46"/>
      <c r="AG5178" s="46"/>
      <c r="AH5178" s="46">
        <f>SUM(AH5176:AH5177)</f>
        <v>980360</v>
      </c>
      <c r="AI5178" s="46"/>
      <c r="AJ5178" s="46">
        <f>SUM(AJ5176:AJ5177)</f>
        <v>980360</v>
      </c>
      <c r="AK5178" s="46"/>
      <c r="AL5178" s="46">
        <f>SUM(AL5176:AL5177)</f>
        <v>2941.08</v>
      </c>
    </row>
    <row r="5179" spans="1:38" x14ac:dyDescent="0.45">
      <c r="A5179" s="16" t="s">
        <v>7626</v>
      </c>
      <c r="B5179" s="21">
        <v>3770400025017</v>
      </c>
      <c r="C5179" s="16" t="s">
        <v>7627</v>
      </c>
      <c r="D5179" s="16" t="s">
        <v>7628</v>
      </c>
      <c r="E5179" s="56">
        <v>3161</v>
      </c>
      <c r="F5179" s="56">
        <v>7737</v>
      </c>
      <c r="G5179" s="57" t="s">
        <v>7629</v>
      </c>
      <c r="H5179" s="56" t="s">
        <v>42</v>
      </c>
      <c r="I5179" s="56">
        <v>5126</v>
      </c>
      <c r="J5179" s="56"/>
      <c r="K5179" s="56"/>
      <c r="L5179" s="71"/>
      <c r="M5179" s="56"/>
      <c r="N5179" s="46"/>
      <c r="O5179" s="46"/>
      <c r="P5179" s="46"/>
      <c r="Q5179" s="56"/>
      <c r="R5179" s="58"/>
      <c r="S5179" s="59"/>
      <c r="T5179" s="58"/>
      <c r="U5179" s="58"/>
      <c r="V5179" s="60"/>
      <c r="W5179" s="56"/>
      <c r="X5179" s="56"/>
      <c r="Y5179" s="56"/>
      <c r="Z5179" s="46"/>
      <c r="AA5179" s="66"/>
      <c r="AB5179" s="46"/>
      <c r="AC5179" s="46"/>
      <c r="AD5179" s="61"/>
      <c r="AE5179" s="61"/>
      <c r="AF5179" s="46"/>
      <c r="AG5179" s="46"/>
      <c r="AH5179" s="46"/>
      <c r="AI5179" s="46"/>
      <c r="AJ5179" s="46"/>
      <c r="AK5179" s="46"/>
      <c r="AL5179" s="46"/>
    </row>
    <row r="5180" spans="1:38" x14ac:dyDescent="0.45">
      <c r="A5180" s="16"/>
      <c r="B5180" s="21"/>
      <c r="C5180" s="16"/>
      <c r="D5180" s="16"/>
      <c r="E5180" s="56"/>
      <c r="F5180" s="56"/>
      <c r="G5180" s="57"/>
      <c r="H5180" s="56"/>
      <c r="I5180" s="56"/>
      <c r="J5180" s="56"/>
      <c r="K5180" s="56"/>
      <c r="L5180" s="71"/>
      <c r="M5180" s="56"/>
      <c r="N5180" s="46"/>
      <c r="O5180" s="46" t="s">
        <v>54</v>
      </c>
      <c r="P5180" s="46">
        <f>SUM(P5179:P5179)</f>
        <v>0</v>
      </c>
      <c r="Q5180" s="56"/>
      <c r="R5180" s="58"/>
      <c r="S5180" s="59"/>
      <c r="T5180" s="58"/>
      <c r="U5180" s="58"/>
      <c r="V5180" s="60"/>
      <c r="W5180" s="56"/>
      <c r="X5180" s="56"/>
      <c r="Y5180" s="56"/>
      <c r="Z5180" s="46"/>
      <c r="AA5180" s="66"/>
      <c r="AB5180" s="46"/>
      <c r="AC5180" s="46"/>
      <c r="AD5180" s="61"/>
      <c r="AE5180" s="61"/>
      <c r="AF5180" s="46"/>
      <c r="AG5180" s="46"/>
      <c r="AH5180" s="46">
        <f>SUM(AH5179:AH5179)</f>
        <v>0</v>
      </c>
      <c r="AI5180" s="46"/>
      <c r="AJ5180" s="46">
        <f>SUM(AJ5179:AJ5179)</f>
        <v>0</v>
      </c>
      <c r="AK5180" s="46"/>
      <c r="AL5180" s="46">
        <f>SUM(AL5179:AL5179)</f>
        <v>0</v>
      </c>
    </row>
    <row r="5181" spans="1:38" x14ac:dyDescent="0.45">
      <c r="A5181" s="16" t="s">
        <v>7630</v>
      </c>
      <c r="B5181" s="21">
        <v>3770400493169</v>
      </c>
      <c r="C5181" s="16" t="s">
        <v>7631</v>
      </c>
      <c r="D5181" s="16" t="s">
        <v>7632</v>
      </c>
      <c r="E5181" s="56">
        <v>3162</v>
      </c>
      <c r="F5181" s="56">
        <v>5810</v>
      </c>
      <c r="G5181" s="57"/>
      <c r="H5181" s="56" t="s">
        <v>42</v>
      </c>
      <c r="I5181" s="56">
        <v>11078</v>
      </c>
      <c r="J5181" s="56">
        <v>3</v>
      </c>
      <c r="K5181" s="56">
        <v>0</v>
      </c>
      <c r="L5181" s="71">
        <v>93</v>
      </c>
      <c r="M5181" s="56" t="s">
        <v>90</v>
      </c>
      <c r="N5181" s="46">
        <f>((J5181*400)+(K5181*100))+L5181</f>
        <v>1293</v>
      </c>
      <c r="O5181" s="46">
        <v>150</v>
      </c>
      <c r="P5181" s="46">
        <f>N5181*O5181</f>
        <v>193950</v>
      </c>
      <c r="Q5181" s="56"/>
      <c r="R5181" s="58"/>
      <c r="S5181" s="59"/>
      <c r="T5181" s="58"/>
      <c r="U5181" s="58"/>
      <c r="V5181" s="60"/>
      <c r="W5181" s="56"/>
      <c r="X5181" s="56"/>
      <c r="Y5181" s="56"/>
      <c r="Z5181" s="46"/>
      <c r="AA5181" s="66"/>
      <c r="AB5181" s="46"/>
      <c r="AC5181" s="46"/>
      <c r="AD5181" s="61"/>
      <c r="AE5181" s="61"/>
      <c r="AF5181" s="46"/>
      <c r="AG5181" s="46">
        <f>IF(AND(AF5181="",P5181=""),0,IF((AF5181=""),P5181,IF((P5181=""),AF5181,AF5181+P5181)))</f>
        <v>193950</v>
      </c>
      <c r="AH5181" s="46">
        <f>IF( (AA5181=""),AG5181*1,AG5181*(AA5181/100) )</f>
        <v>193950</v>
      </c>
      <c r="AI5181" s="46">
        <v>50000000</v>
      </c>
      <c r="AJ5181" s="46">
        <f>IF((AI5181-AH5181) &gt; 1,0,IF((AI5181-AH5181)&lt;0,AH5181-AI5181,AI5181-AH5181))</f>
        <v>0</v>
      </c>
      <c r="AK5181" s="46">
        <v>0.01</v>
      </c>
      <c r="AL5181" s="46">
        <f>AJ5181*(AK5181/100)</f>
        <v>0</v>
      </c>
    </row>
    <row r="5182" spans="1:38" x14ac:dyDescent="0.45">
      <c r="A5182" s="16"/>
      <c r="B5182" s="21"/>
      <c r="C5182" s="16"/>
      <c r="D5182" s="16"/>
      <c r="E5182" s="56"/>
      <c r="F5182" s="56"/>
      <c r="G5182" s="57"/>
      <c r="H5182" s="56"/>
      <c r="I5182" s="56"/>
      <c r="J5182" s="56"/>
      <c r="K5182" s="56"/>
      <c r="L5182" s="71"/>
      <c r="M5182" s="56"/>
      <c r="N5182" s="46"/>
      <c r="O5182" s="46" t="s">
        <v>54</v>
      </c>
      <c r="P5182" s="46">
        <f>SUM(P5181:P5181)</f>
        <v>193950</v>
      </c>
      <c r="Q5182" s="56"/>
      <c r="R5182" s="58"/>
      <c r="S5182" s="59"/>
      <c r="T5182" s="58"/>
      <c r="U5182" s="58"/>
      <c r="V5182" s="60"/>
      <c r="W5182" s="56"/>
      <c r="X5182" s="56"/>
      <c r="Y5182" s="56"/>
      <c r="Z5182" s="46"/>
      <c r="AA5182" s="66"/>
      <c r="AB5182" s="46"/>
      <c r="AC5182" s="46"/>
      <c r="AD5182" s="61"/>
      <c r="AE5182" s="61"/>
      <c r="AF5182" s="46"/>
      <c r="AG5182" s="46"/>
      <c r="AH5182" s="46">
        <f>SUM(AH5181:AH5181)</f>
        <v>193950</v>
      </c>
      <c r="AI5182" s="46"/>
      <c r="AJ5182" s="46">
        <f>SUM(AJ5181:AJ5181)</f>
        <v>0</v>
      </c>
      <c r="AK5182" s="46"/>
      <c r="AL5182" s="46">
        <f>SUM(AL5181:AL5181)</f>
        <v>0</v>
      </c>
    </row>
    <row r="5183" spans="1:38" x14ac:dyDescent="0.45">
      <c r="A5183" s="16" t="s">
        <v>7633</v>
      </c>
      <c r="B5183" s="21">
        <v>3770500129817</v>
      </c>
      <c r="C5183" s="16" t="s">
        <v>7634</v>
      </c>
      <c r="D5183" s="16" t="s">
        <v>7635</v>
      </c>
      <c r="E5183" s="56">
        <v>3163</v>
      </c>
      <c r="F5183" s="56">
        <v>6051</v>
      </c>
      <c r="G5183" s="57"/>
      <c r="H5183" s="56" t="s">
        <v>42</v>
      </c>
      <c r="I5183" s="56">
        <v>11562</v>
      </c>
      <c r="J5183" s="56">
        <v>0</v>
      </c>
      <c r="K5183" s="56">
        <v>0</v>
      </c>
      <c r="L5183" s="71">
        <v>20</v>
      </c>
      <c r="M5183" s="56" t="s">
        <v>208</v>
      </c>
      <c r="N5183" s="46">
        <f>((J5183*400)+(K5183*100))+L5183</f>
        <v>20</v>
      </c>
      <c r="O5183" s="46">
        <v>440</v>
      </c>
      <c r="P5183" s="46">
        <f>N5183*O5183</f>
        <v>8800</v>
      </c>
      <c r="Q5183" s="56"/>
      <c r="R5183" s="58"/>
      <c r="S5183" s="59"/>
      <c r="T5183" s="58"/>
      <c r="U5183" s="58"/>
      <c r="V5183" s="60"/>
      <c r="W5183" s="56"/>
      <c r="X5183" s="56"/>
      <c r="Y5183" s="56"/>
      <c r="Z5183" s="46"/>
      <c r="AA5183" s="66"/>
      <c r="AB5183" s="46"/>
      <c r="AC5183" s="46"/>
      <c r="AD5183" s="61"/>
      <c r="AE5183" s="61"/>
      <c r="AF5183" s="46"/>
      <c r="AG5183" s="46">
        <f>IF(AND(AF5183="",P5183=""),0,IF((AF5183=""),P5183,IF((P5183=""),AF5183,AF5183+P5183)))</f>
        <v>8800</v>
      </c>
      <c r="AH5183" s="46">
        <f>IF( (AA5183=""),AG5183*1,AG5183*(AA5183/100) )</f>
        <v>8800</v>
      </c>
      <c r="AI5183" s="46">
        <v>0</v>
      </c>
      <c r="AJ5183" s="46">
        <f>IF((AI5183-AH5183) &gt; 1,0,IF((AI5183-AH5183)&lt;0,AH5183-AI5183,AI5183-AH5183))</f>
        <v>8800</v>
      </c>
      <c r="AK5183" s="46">
        <v>0.02</v>
      </c>
      <c r="AL5183" s="46">
        <f>AJ5183*(AK5183/100)</f>
        <v>1.76</v>
      </c>
    </row>
    <row r="5184" spans="1:38" x14ac:dyDescent="0.45">
      <c r="A5184" s="16"/>
      <c r="B5184" s="21"/>
      <c r="C5184" s="16"/>
      <c r="D5184" s="16"/>
      <c r="E5184" s="56"/>
      <c r="F5184" s="56"/>
      <c r="G5184" s="57"/>
      <c r="H5184" s="56"/>
      <c r="I5184" s="56"/>
      <c r="J5184" s="56"/>
      <c r="K5184" s="56"/>
      <c r="L5184" s="71"/>
      <c r="M5184" s="56"/>
      <c r="N5184" s="46"/>
      <c r="O5184" s="46"/>
      <c r="P5184" s="46"/>
      <c r="Q5184" s="73">
        <v>1</v>
      </c>
      <c r="R5184" s="58" t="s">
        <v>7633</v>
      </c>
      <c r="S5184" s="59">
        <v>3770500129817</v>
      </c>
      <c r="T5184" s="58" t="s">
        <v>7634</v>
      </c>
      <c r="U5184" s="58" t="s">
        <v>7636</v>
      </c>
      <c r="V5184" s="60"/>
      <c r="W5184" s="56" t="s">
        <v>210</v>
      </c>
      <c r="X5184" s="56" t="s">
        <v>211</v>
      </c>
      <c r="Y5184" s="56" t="s">
        <v>212</v>
      </c>
      <c r="Z5184" s="46">
        <v>80</v>
      </c>
      <c r="AA5184" s="66">
        <v>100</v>
      </c>
      <c r="AB5184" s="46">
        <v>6900</v>
      </c>
      <c r="AC5184" s="46">
        <f>Z5184*AB5184</f>
        <v>552000</v>
      </c>
      <c r="AD5184" s="61">
        <v>5</v>
      </c>
      <c r="AE5184" s="61">
        <v>5</v>
      </c>
      <c r="AF5184" s="46">
        <f>(AC5184*(100-AE5184))/100</f>
        <v>524400</v>
      </c>
      <c r="AG5184" s="46">
        <f>IF( (AF5184=""),0,SUM(AF5184:AF5184) )</f>
        <v>524400</v>
      </c>
      <c r="AH5184" s="46">
        <f>(AG5184/100)*(AA5184)</f>
        <v>524400</v>
      </c>
      <c r="AI5184" s="46">
        <v>0</v>
      </c>
      <c r="AJ5184" s="46">
        <f>IF((AI5184-AH5184) &gt; 1,0,IF((AI5184-AH5184)&lt;0,AH5184-AI5184,AI5184-AH5184))</f>
        <v>524400</v>
      </c>
      <c r="AK5184" s="46">
        <v>0.02</v>
      </c>
      <c r="AL5184" s="46">
        <f>AJ5184*(AK5184/100)</f>
        <v>104.88000000000001</v>
      </c>
    </row>
    <row r="5185" spans="1:38" x14ac:dyDescent="0.45">
      <c r="A5185" s="16"/>
      <c r="B5185" s="21"/>
      <c r="C5185" s="16"/>
      <c r="D5185" s="16"/>
      <c r="E5185" s="56"/>
      <c r="F5185" s="56"/>
      <c r="G5185" s="57"/>
      <c r="H5185" s="56"/>
      <c r="I5185" s="56"/>
      <c r="J5185" s="56"/>
      <c r="K5185" s="56"/>
      <c r="L5185" s="71"/>
      <c r="M5185" s="56"/>
      <c r="N5185" s="46"/>
      <c r="O5185" s="46" t="s">
        <v>54</v>
      </c>
      <c r="P5185" s="46">
        <f>SUM(P5183:P5184)</f>
        <v>8800</v>
      </c>
      <c r="Q5185" s="56"/>
      <c r="R5185" s="58"/>
      <c r="S5185" s="59"/>
      <c r="T5185" s="58"/>
      <c r="U5185" s="58"/>
      <c r="V5185" s="60"/>
      <c r="W5185" s="56"/>
      <c r="X5185" s="56"/>
      <c r="Y5185" s="56"/>
      <c r="Z5185" s="46"/>
      <c r="AA5185" s="66"/>
      <c r="AB5185" s="46"/>
      <c r="AC5185" s="46"/>
      <c r="AD5185" s="61"/>
      <c r="AE5185" s="61"/>
      <c r="AF5185" s="46"/>
      <c r="AG5185" s="46"/>
      <c r="AH5185" s="46">
        <f>SUM(AH5183:AH5184)</f>
        <v>533200</v>
      </c>
      <c r="AI5185" s="46"/>
      <c r="AJ5185" s="46">
        <f>SUM(AJ5183:AJ5184)</f>
        <v>533200</v>
      </c>
      <c r="AK5185" s="46"/>
      <c r="AL5185" s="46">
        <f>SUM(AL5183:AL5184)</f>
        <v>106.64000000000001</v>
      </c>
    </row>
    <row r="5186" spans="1:38" x14ac:dyDescent="0.45">
      <c r="A5186" s="16" t="s">
        <v>7637</v>
      </c>
      <c r="B5186" s="21">
        <v>3770400026358</v>
      </c>
      <c r="C5186" s="16" t="s">
        <v>7638</v>
      </c>
      <c r="D5186" s="16" t="s">
        <v>7639</v>
      </c>
      <c r="E5186" s="56">
        <v>3164</v>
      </c>
      <c r="F5186" s="56">
        <v>8694</v>
      </c>
      <c r="G5186" s="57" t="s">
        <v>7640</v>
      </c>
      <c r="H5186" s="56" t="s">
        <v>42</v>
      </c>
      <c r="I5186" s="56">
        <v>11635</v>
      </c>
      <c r="J5186" s="56"/>
      <c r="K5186" s="56"/>
      <c r="L5186" s="71"/>
      <c r="M5186" s="56"/>
      <c r="N5186" s="46"/>
      <c r="O5186" s="46"/>
      <c r="P5186" s="46"/>
      <c r="Q5186" s="56"/>
      <c r="R5186" s="58"/>
      <c r="S5186" s="59"/>
      <c r="T5186" s="58"/>
      <c r="U5186" s="58"/>
      <c r="V5186" s="60"/>
      <c r="W5186" s="56"/>
      <c r="X5186" s="56"/>
      <c r="Y5186" s="56"/>
      <c r="Z5186" s="46"/>
      <c r="AA5186" s="66"/>
      <c r="AB5186" s="46"/>
      <c r="AC5186" s="46"/>
      <c r="AD5186" s="61"/>
      <c r="AE5186" s="61"/>
      <c r="AF5186" s="46"/>
      <c r="AG5186" s="46"/>
      <c r="AH5186" s="46"/>
      <c r="AI5186" s="46"/>
      <c r="AJ5186" s="46"/>
      <c r="AK5186" s="46"/>
      <c r="AL5186" s="46"/>
    </row>
    <row r="5187" spans="1:38" x14ac:dyDescent="0.45">
      <c r="A5187" s="16"/>
      <c r="B5187" s="21"/>
      <c r="C5187" s="16"/>
      <c r="D5187" s="16"/>
      <c r="E5187" s="56"/>
      <c r="F5187" s="56"/>
      <c r="G5187" s="57"/>
      <c r="H5187" s="56"/>
      <c r="I5187" s="56"/>
      <c r="J5187" s="56"/>
      <c r="K5187" s="56"/>
      <c r="L5187" s="71"/>
      <c r="M5187" s="56"/>
      <c r="N5187" s="46"/>
      <c r="O5187" s="46" t="s">
        <v>54</v>
      </c>
      <c r="P5187" s="46">
        <f>SUM(P5186:P5186)</f>
        <v>0</v>
      </c>
      <c r="Q5187" s="56"/>
      <c r="R5187" s="58"/>
      <c r="S5187" s="59"/>
      <c r="T5187" s="58"/>
      <c r="U5187" s="58"/>
      <c r="V5187" s="60"/>
      <c r="W5187" s="56"/>
      <c r="X5187" s="56"/>
      <c r="Y5187" s="56"/>
      <c r="Z5187" s="46"/>
      <c r="AA5187" s="66"/>
      <c r="AB5187" s="46"/>
      <c r="AC5187" s="46"/>
      <c r="AD5187" s="61"/>
      <c r="AE5187" s="61"/>
      <c r="AF5187" s="46"/>
      <c r="AG5187" s="46"/>
      <c r="AH5187" s="46">
        <f>SUM(AH5186:AH5186)</f>
        <v>0</v>
      </c>
      <c r="AI5187" s="46"/>
      <c r="AJ5187" s="46">
        <f>SUM(AJ5186:AJ5186)</f>
        <v>0</v>
      </c>
      <c r="AK5187" s="46"/>
      <c r="AL5187" s="46">
        <f>SUM(AL5186:AL5186)</f>
        <v>0</v>
      </c>
    </row>
    <row r="5188" spans="1:38" x14ac:dyDescent="0.45">
      <c r="A5188" s="16" t="s">
        <v>7641</v>
      </c>
      <c r="B5188" s="21">
        <v>3770400499582</v>
      </c>
      <c r="C5188" s="16" t="s">
        <v>7642</v>
      </c>
      <c r="D5188" s="16" t="s">
        <v>7643</v>
      </c>
      <c r="E5188" s="56">
        <v>3165</v>
      </c>
      <c r="F5188" s="56">
        <v>9501</v>
      </c>
      <c r="G5188" s="57" t="s">
        <v>7644</v>
      </c>
      <c r="H5188" s="56" t="s">
        <v>42</v>
      </c>
      <c r="I5188" s="56">
        <v>12910</v>
      </c>
      <c r="J5188" s="56"/>
      <c r="K5188" s="56"/>
      <c r="L5188" s="71"/>
      <c r="M5188" s="56"/>
      <c r="N5188" s="46"/>
      <c r="O5188" s="46"/>
      <c r="P5188" s="46"/>
      <c r="Q5188" s="56"/>
      <c r="R5188" s="58"/>
      <c r="S5188" s="59"/>
      <c r="T5188" s="58"/>
      <c r="U5188" s="58"/>
      <c r="V5188" s="60"/>
      <c r="W5188" s="56"/>
      <c r="X5188" s="56"/>
      <c r="Y5188" s="56"/>
      <c r="Z5188" s="46"/>
      <c r="AA5188" s="66"/>
      <c r="AB5188" s="46"/>
      <c r="AC5188" s="46"/>
      <c r="AD5188" s="61"/>
      <c r="AE5188" s="61"/>
      <c r="AF5188" s="46"/>
      <c r="AG5188" s="46"/>
      <c r="AH5188" s="46"/>
      <c r="AI5188" s="46"/>
      <c r="AJ5188" s="46"/>
      <c r="AK5188" s="46"/>
      <c r="AL5188" s="46"/>
    </row>
    <row r="5189" spans="1:38" x14ac:dyDescent="0.45">
      <c r="A5189" s="16"/>
      <c r="B5189" s="21"/>
      <c r="C5189" s="16"/>
      <c r="D5189" s="16"/>
      <c r="E5189" s="56"/>
      <c r="F5189" s="56"/>
      <c r="G5189" s="57"/>
      <c r="H5189" s="56"/>
      <c r="I5189" s="56"/>
      <c r="J5189" s="56"/>
      <c r="K5189" s="56"/>
      <c r="L5189" s="71"/>
      <c r="M5189" s="56"/>
      <c r="N5189" s="46"/>
      <c r="O5189" s="46" t="s">
        <v>54</v>
      </c>
      <c r="P5189" s="46">
        <f>SUM(P5188:P5188)</f>
        <v>0</v>
      </c>
      <c r="Q5189" s="56"/>
      <c r="R5189" s="58"/>
      <c r="S5189" s="59"/>
      <c r="T5189" s="58"/>
      <c r="U5189" s="58"/>
      <c r="V5189" s="60"/>
      <c r="W5189" s="56"/>
      <c r="X5189" s="56"/>
      <c r="Y5189" s="56"/>
      <c r="Z5189" s="46"/>
      <c r="AA5189" s="66"/>
      <c r="AB5189" s="46"/>
      <c r="AC5189" s="46"/>
      <c r="AD5189" s="61"/>
      <c r="AE5189" s="61"/>
      <c r="AF5189" s="46"/>
      <c r="AG5189" s="46"/>
      <c r="AH5189" s="46">
        <f>SUM(AH5188:AH5188)</f>
        <v>0</v>
      </c>
      <c r="AI5189" s="46"/>
      <c r="AJ5189" s="46">
        <f>SUM(AJ5188:AJ5188)</f>
        <v>0</v>
      </c>
      <c r="AK5189" s="46"/>
      <c r="AL5189" s="46">
        <f>SUM(AL5188:AL5188)</f>
        <v>0</v>
      </c>
    </row>
    <row r="5190" spans="1:38" x14ac:dyDescent="0.45">
      <c r="A5190" s="16" t="s">
        <v>7645</v>
      </c>
      <c r="B5190" s="21">
        <v>3770400018223</v>
      </c>
      <c r="C5190" s="16" t="s">
        <v>7646</v>
      </c>
      <c r="D5190" s="16" t="s">
        <v>7647</v>
      </c>
      <c r="E5190" s="56">
        <v>3166</v>
      </c>
      <c r="F5190" s="56">
        <v>10102</v>
      </c>
      <c r="G5190" s="57" t="s">
        <v>7648</v>
      </c>
      <c r="H5190" s="56" t="s">
        <v>42</v>
      </c>
      <c r="I5190" s="56">
        <v>27792</v>
      </c>
      <c r="J5190" s="56"/>
      <c r="K5190" s="56"/>
      <c r="L5190" s="71"/>
      <c r="M5190" s="56"/>
      <c r="N5190" s="46"/>
      <c r="O5190" s="46"/>
      <c r="P5190" s="46"/>
      <c r="Q5190" s="56"/>
      <c r="R5190" s="58"/>
      <c r="S5190" s="59"/>
      <c r="T5190" s="58"/>
      <c r="U5190" s="58"/>
      <c r="V5190" s="60"/>
      <c r="W5190" s="56"/>
      <c r="X5190" s="56"/>
      <c r="Y5190" s="56"/>
      <c r="Z5190" s="46"/>
      <c r="AA5190" s="66"/>
      <c r="AB5190" s="46"/>
      <c r="AC5190" s="46"/>
      <c r="AD5190" s="61"/>
      <c r="AE5190" s="61"/>
      <c r="AF5190" s="46"/>
      <c r="AG5190" s="46"/>
      <c r="AH5190" s="46"/>
      <c r="AI5190" s="46"/>
      <c r="AJ5190" s="46"/>
      <c r="AK5190" s="46"/>
      <c r="AL5190" s="46"/>
    </row>
    <row r="5191" spans="1:38" x14ac:dyDescent="0.45">
      <c r="A5191" s="16"/>
      <c r="B5191" s="21"/>
      <c r="C5191" s="16"/>
      <c r="D5191" s="16"/>
      <c r="E5191" s="56"/>
      <c r="F5191" s="56"/>
      <c r="G5191" s="57"/>
      <c r="H5191" s="56"/>
      <c r="I5191" s="56"/>
      <c r="J5191" s="56"/>
      <c r="K5191" s="56"/>
      <c r="L5191" s="71"/>
      <c r="M5191" s="56"/>
      <c r="N5191" s="46"/>
      <c r="O5191" s="46" t="s">
        <v>54</v>
      </c>
      <c r="P5191" s="46">
        <f>SUM(P5190:P5190)</f>
        <v>0</v>
      </c>
      <c r="Q5191" s="56"/>
      <c r="R5191" s="58"/>
      <c r="S5191" s="59"/>
      <c r="T5191" s="58"/>
      <c r="U5191" s="58"/>
      <c r="V5191" s="60"/>
      <c r="W5191" s="56"/>
      <c r="X5191" s="56"/>
      <c r="Y5191" s="56"/>
      <c r="Z5191" s="46"/>
      <c r="AA5191" s="66"/>
      <c r="AB5191" s="46"/>
      <c r="AC5191" s="46"/>
      <c r="AD5191" s="61"/>
      <c r="AE5191" s="61"/>
      <c r="AF5191" s="46"/>
      <c r="AG5191" s="46"/>
      <c r="AH5191" s="46">
        <f>SUM(AH5190:AH5190)</f>
        <v>0</v>
      </c>
      <c r="AI5191" s="46"/>
      <c r="AJ5191" s="46">
        <f>SUM(AJ5190:AJ5190)</f>
        <v>0</v>
      </c>
      <c r="AK5191" s="46"/>
      <c r="AL5191" s="46">
        <f>SUM(AL5190:AL5190)</f>
        <v>0</v>
      </c>
    </row>
    <row r="5192" spans="1:38" x14ac:dyDescent="0.45">
      <c r="A5192" s="16" t="s">
        <v>7649</v>
      </c>
      <c r="B5192" s="21">
        <v>3770400145870</v>
      </c>
      <c r="C5192" s="16" t="s">
        <v>7650</v>
      </c>
      <c r="D5192" s="16" t="s">
        <v>7651</v>
      </c>
      <c r="E5192" s="56">
        <v>3167</v>
      </c>
      <c r="F5192" s="56">
        <v>3761</v>
      </c>
      <c r="G5192" s="57" t="s">
        <v>7652</v>
      </c>
      <c r="H5192" s="56" t="s">
        <v>42</v>
      </c>
      <c r="I5192" s="56">
        <v>28870</v>
      </c>
      <c r="J5192" s="56">
        <v>1</v>
      </c>
      <c r="K5192" s="56">
        <v>2</v>
      </c>
      <c r="L5192" s="71">
        <v>69</v>
      </c>
      <c r="M5192" s="56" t="s">
        <v>90</v>
      </c>
      <c r="N5192" s="46">
        <f>((J5192*400)+(K5192*100))+L5192</f>
        <v>669</v>
      </c>
      <c r="O5192" s="46">
        <v>230</v>
      </c>
      <c r="P5192" s="46">
        <f>N5192*O5192</f>
        <v>153870</v>
      </c>
      <c r="Q5192" s="56"/>
      <c r="R5192" s="58"/>
      <c r="S5192" s="59"/>
      <c r="T5192" s="58"/>
      <c r="U5192" s="58"/>
      <c r="V5192" s="60"/>
      <c r="W5192" s="56"/>
      <c r="X5192" s="56"/>
      <c r="Y5192" s="56"/>
      <c r="Z5192" s="46"/>
      <c r="AA5192" s="66"/>
      <c r="AB5192" s="46"/>
      <c r="AC5192" s="46"/>
      <c r="AD5192" s="61"/>
      <c r="AE5192" s="61"/>
      <c r="AF5192" s="46"/>
      <c r="AG5192" s="46">
        <f>IF(AND(AF5192="",P5192=""),0,IF((AF5192=""),P5192,IF((P5192=""),AF5192,AF5192+P5192)))</f>
        <v>153870</v>
      </c>
      <c r="AH5192" s="46">
        <f>IF( (AA5192=""),AG5192*1,AG5192*(AA5192/100) )</f>
        <v>153870</v>
      </c>
      <c r="AI5192" s="46">
        <v>50000000</v>
      </c>
      <c r="AJ5192" s="46">
        <f>IF((AI5192-AH5192) &gt; 1,0,IF((AI5192-AH5192)&lt;0,AH5192-AI5192,AI5192-AH5192))</f>
        <v>0</v>
      </c>
      <c r="AK5192" s="46">
        <v>0.01</v>
      </c>
      <c r="AL5192" s="46">
        <f>AJ5192*(AK5192/100)</f>
        <v>0</v>
      </c>
    </row>
    <row r="5193" spans="1:38" x14ac:dyDescent="0.45">
      <c r="A5193" s="16"/>
      <c r="B5193" s="21"/>
      <c r="C5193" s="16"/>
      <c r="D5193" s="16"/>
      <c r="E5193" s="56">
        <v>3168</v>
      </c>
      <c r="F5193" s="56">
        <v>9635</v>
      </c>
      <c r="G5193" s="57" t="s">
        <v>7653</v>
      </c>
      <c r="H5193" s="56" t="s">
        <v>42</v>
      </c>
      <c r="I5193" s="56">
        <v>28895</v>
      </c>
      <c r="J5193" s="56"/>
      <c r="K5193" s="56"/>
      <c r="L5193" s="71"/>
      <c r="M5193" s="56"/>
      <c r="N5193" s="46"/>
      <c r="O5193" s="46"/>
      <c r="P5193" s="46"/>
      <c r="Q5193" s="56"/>
      <c r="R5193" s="58"/>
      <c r="S5193" s="59"/>
      <c r="T5193" s="58"/>
      <c r="U5193" s="58"/>
      <c r="V5193" s="60"/>
      <c r="W5193" s="56"/>
      <c r="X5193" s="56"/>
      <c r="Y5193" s="56"/>
      <c r="Z5193" s="46"/>
      <c r="AA5193" s="66"/>
      <c r="AB5193" s="46"/>
      <c r="AC5193" s="46"/>
      <c r="AD5193" s="61"/>
      <c r="AE5193" s="61"/>
      <c r="AF5193" s="46"/>
      <c r="AG5193" s="46"/>
      <c r="AH5193" s="46"/>
      <c r="AI5193" s="46"/>
      <c r="AJ5193" s="46"/>
      <c r="AK5193" s="46"/>
      <c r="AL5193" s="46"/>
    </row>
    <row r="5194" spans="1:38" x14ac:dyDescent="0.45">
      <c r="A5194" s="16"/>
      <c r="B5194" s="21"/>
      <c r="C5194" s="16"/>
      <c r="D5194" s="16"/>
      <c r="E5194" s="56"/>
      <c r="F5194" s="56"/>
      <c r="G5194" s="57"/>
      <c r="H5194" s="56"/>
      <c r="I5194" s="56"/>
      <c r="J5194" s="56"/>
      <c r="K5194" s="56"/>
      <c r="L5194" s="71"/>
      <c r="M5194" s="56"/>
      <c r="N5194" s="46"/>
      <c r="O5194" s="46" t="s">
        <v>54</v>
      </c>
      <c r="P5194" s="46">
        <f>SUM(P5192:P5193)</f>
        <v>153870</v>
      </c>
      <c r="Q5194" s="56"/>
      <c r="R5194" s="58"/>
      <c r="S5194" s="59"/>
      <c r="T5194" s="58"/>
      <c r="U5194" s="58"/>
      <c r="V5194" s="60"/>
      <c r="W5194" s="56"/>
      <c r="X5194" s="56"/>
      <c r="Y5194" s="56"/>
      <c r="Z5194" s="46"/>
      <c r="AA5194" s="66"/>
      <c r="AB5194" s="46"/>
      <c r="AC5194" s="46"/>
      <c r="AD5194" s="61"/>
      <c r="AE5194" s="61"/>
      <c r="AF5194" s="46"/>
      <c r="AG5194" s="46"/>
      <c r="AH5194" s="46">
        <f>SUM(AH5192:AH5193)</f>
        <v>153870</v>
      </c>
      <c r="AI5194" s="46"/>
      <c r="AJ5194" s="46">
        <f>SUM(AJ5192:AJ5193)</f>
        <v>0</v>
      </c>
      <c r="AK5194" s="46"/>
      <c r="AL5194" s="46">
        <f>SUM(AL5192:AL5193)</f>
        <v>0</v>
      </c>
    </row>
    <row r="5195" spans="1:38" x14ac:dyDescent="0.45">
      <c r="A5195" s="16" t="s">
        <v>7654</v>
      </c>
      <c r="B5195" s="21">
        <v>3770400002998</v>
      </c>
      <c r="C5195" s="16" t="s">
        <v>7655</v>
      </c>
      <c r="D5195" s="16" t="s">
        <v>7656</v>
      </c>
      <c r="E5195" s="56">
        <v>3169</v>
      </c>
      <c r="F5195" s="56">
        <v>3432</v>
      </c>
      <c r="G5195" s="57" t="s">
        <v>7657</v>
      </c>
      <c r="H5195" s="56" t="s">
        <v>42</v>
      </c>
      <c r="I5195" s="56">
        <v>31260</v>
      </c>
      <c r="J5195" s="56">
        <v>0</v>
      </c>
      <c r="K5195" s="56">
        <v>0</v>
      </c>
      <c r="L5195" s="71">
        <v>20</v>
      </c>
      <c r="M5195" s="56" t="s">
        <v>208</v>
      </c>
      <c r="N5195" s="46">
        <f>((J5195*400)+(K5195*100))+L5195</f>
        <v>20</v>
      </c>
      <c r="O5195" s="46">
        <v>300</v>
      </c>
      <c r="P5195" s="46">
        <f>N5195*O5195</f>
        <v>6000</v>
      </c>
      <c r="Q5195" s="56"/>
      <c r="R5195" s="58"/>
      <c r="S5195" s="59"/>
      <c r="T5195" s="58"/>
      <c r="U5195" s="58"/>
      <c r="V5195" s="60"/>
      <c r="W5195" s="56"/>
      <c r="X5195" s="56"/>
      <c r="Y5195" s="56"/>
      <c r="Z5195" s="46"/>
      <c r="AA5195" s="66"/>
      <c r="AB5195" s="46"/>
      <c r="AC5195" s="46"/>
      <c r="AD5195" s="61"/>
      <c r="AE5195" s="61"/>
      <c r="AF5195" s="46"/>
      <c r="AG5195" s="46">
        <f>IF(AND(AF5195="",P5195=""),0,IF((AF5195=""),P5195,IF((P5195=""),AF5195,AF5195+P5195)))</f>
        <v>6000</v>
      </c>
      <c r="AH5195" s="46">
        <f>IF( (AA5195=""),AG5195*1,AG5195*(AA5195/100) )</f>
        <v>6000</v>
      </c>
      <c r="AI5195" s="46">
        <v>0</v>
      </c>
      <c r="AJ5195" s="46">
        <f>IF((AI5195-AH5195) &gt; 1,0,IF((AI5195-AH5195)&lt;0,AH5195-AI5195,AI5195-AH5195))</f>
        <v>6000</v>
      </c>
      <c r="AK5195" s="46">
        <v>0.02</v>
      </c>
      <c r="AL5195" s="46">
        <f>AJ5195*(AK5195/100)</f>
        <v>1.2</v>
      </c>
    </row>
    <row r="5196" spans="1:38" x14ac:dyDescent="0.45">
      <c r="A5196" s="16"/>
      <c r="B5196" s="21"/>
      <c r="C5196" s="16"/>
      <c r="D5196" s="16"/>
      <c r="E5196" s="56"/>
      <c r="F5196" s="56"/>
      <c r="G5196" s="57"/>
      <c r="H5196" s="56"/>
      <c r="I5196" s="56"/>
      <c r="J5196" s="56"/>
      <c r="K5196" s="56"/>
      <c r="L5196" s="71"/>
      <c r="M5196" s="56"/>
      <c r="N5196" s="46"/>
      <c r="O5196" s="46"/>
      <c r="P5196" s="46"/>
      <c r="Q5196" s="73">
        <v>1</v>
      </c>
      <c r="R5196" s="58" t="s">
        <v>7654</v>
      </c>
      <c r="S5196" s="59">
        <v>3770400002998</v>
      </c>
      <c r="T5196" s="58" t="s">
        <v>7655</v>
      </c>
      <c r="U5196" s="58" t="s">
        <v>7658</v>
      </c>
      <c r="V5196" s="60"/>
      <c r="W5196" s="56" t="s">
        <v>210</v>
      </c>
      <c r="X5196" s="56" t="s">
        <v>211</v>
      </c>
      <c r="Y5196" s="56" t="s">
        <v>212</v>
      </c>
      <c r="Z5196" s="46">
        <v>80</v>
      </c>
      <c r="AA5196" s="66">
        <v>100</v>
      </c>
      <c r="AB5196" s="46">
        <v>6900</v>
      </c>
      <c r="AC5196" s="46">
        <f>Z5196*AB5196</f>
        <v>552000</v>
      </c>
      <c r="AD5196" s="61">
        <v>5</v>
      </c>
      <c r="AE5196" s="61">
        <v>5</v>
      </c>
      <c r="AF5196" s="46">
        <f>(AC5196*(100-AE5196))/100</f>
        <v>524400</v>
      </c>
      <c r="AG5196" s="46">
        <f>IF( (AF5196=""),0,SUM(AF5196:AF5196) )</f>
        <v>524400</v>
      </c>
      <c r="AH5196" s="46">
        <f>(AG5196/100)*(AA5196)</f>
        <v>524400</v>
      </c>
      <c r="AI5196" s="46">
        <v>0</v>
      </c>
      <c r="AJ5196" s="46">
        <f>IF((AI5196-AH5196) &gt; 1,0,IF((AI5196-AH5196)&lt;0,AH5196-AI5196,AI5196-AH5196))</f>
        <v>524400</v>
      </c>
      <c r="AK5196" s="46">
        <v>0.02</v>
      </c>
      <c r="AL5196" s="46">
        <f>AJ5196*(AK5196/100)</f>
        <v>104.88000000000001</v>
      </c>
    </row>
    <row r="5197" spans="1:38" x14ac:dyDescent="0.45">
      <c r="A5197" s="16"/>
      <c r="B5197" s="21"/>
      <c r="C5197" s="16"/>
      <c r="D5197" s="16"/>
      <c r="E5197" s="56"/>
      <c r="F5197" s="56"/>
      <c r="G5197" s="57"/>
      <c r="H5197" s="56"/>
      <c r="I5197" s="56"/>
      <c r="J5197" s="56"/>
      <c r="K5197" s="56"/>
      <c r="L5197" s="71"/>
      <c r="M5197" s="56"/>
      <c r="N5197" s="46"/>
      <c r="O5197" s="46" t="s">
        <v>54</v>
      </c>
      <c r="P5197" s="46">
        <f>SUM(P5195:P5196)</f>
        <v>6000</v>
      </c>
      <c r="Q5197" s="56"/>
      <c r="R5197" s="58"/>
      <c r="S5197" s="59"/>
      <c r="T5197" s="58"/>
      <c r="U5197" s="58"/>
      <c r="V5197" s="60"/>
      <c r="W5197" s="56"/>
      <c r="X5197" s="56"/>
      <c r="Y5197" s="56"/>
      <c r="Z5197" s="46"/>
      <c r="AA5197" s="66"/>
      <c r="AB5197" s="46"/>
      <c r="AC5197" s="46"/>
      <c r="AD5197" s="61"/>
      <c r="AE5197" s="61"/>
      <c r="AF5197" s="46"/>
      <c r="AG5197" s="46"/>
      <c r="AH5197" s="46">
        <f>SUM(AH5195:AH5196)</f>
        <v>530400</v>
      </c>
      <c r="AI5197" s="46"/>
      <c r="AJ5197" s="46">
        <f>SUM(AJ5195:AJ5196)</f>
        <v>530400</v>
      </c>
      <c r="AK5197" s="46"/>
      <c r="AL5197" s="46">
        <f>SUM(AL5195:AL5196)</f>
        <v>106.08000000000001</v>
      </c>
    </row>
    <row r="5198" spans="1:38" x14ac:dyDescent="0.45">
      <c r="A5198" s="16" t="s">
        <v>7659</v>
      </c>
      <c r="B5198" s="21">
        <v>3770400049196</v>
      </c>
      <c r="C5198" s="16" t="s">
        <v>7660</v>
      </c>
      <c r="D5198" s="16" t="s">
        <v>7661</v>
      </c>
      <c r="E5198" s="56">
        <v>3170</v>
      </c>
      <c r="F5198" s="56">
        <v>6275</v>
      </c>
      <c r="G5198" s="57"/>
      <c r="H5198" s="56" t="s">
        <v>42</v>
      </c>
      <c r="I5198" s="56">
        <v>12889</v>
      </c>
      <c r="J5198" s="56">
        <v>0</v>
      </c>
      <c r="K5198" s="56">
        <v>0</v>
      </c>
      <c r="L5198" s="71">
        <v>20</v>
      </c>
      <c r="M5198" s="56" t="s">
        <v>208</v>
      </c>
      <c r="N5198" s="46">
        <f>((J5198*400)+(K5198*100))+L5198</f>
        <v>20</v>
      </c>
      <c r="O5198" s="46">
        <v>230</v>
      </c>
      <c r="P5198" s="46">
        <f>N5198*O5198</f>
        <v>4600</v>
      </c>
      <c r="Q5198" s="56"/>
      <c r="R5198" s="58"/>
      <c r="S5198" s="59"/>
      <c r="T5198" s="58"/>
      <c r="U5198" s="58"/>
      <c r="V5198" s="60"/>
      <c r="W5198" s="56"/>
      <c r="X5198" s="56"/>
      <c r="Y5198" s="56"/>
      <c r="Z5198" s="46"/>
      <c r="AA5198" s="66"/>
      <c r="AB5198" s="46"/>
      <c r="AC5198" s="46"/>
      <c r="AD5198" s="61"/>
      <c r="AE5198" s="61"/>
      <c r="AF5198" s="46"/>
      <c r="AG5198" s="46">
        <f>IF(AND(AF5198="",P5198=""),0,IF((AF5198=""),P5198,IF((P5198=""),AF5198,AF5198+P5198)))</f>
        <v>4600</v>
      </c>
      <c r="AH5198" s="46">
        <f>IF( (AA5198=""),AG5198*1,AG5198*(AA5198/100) )</f>
        <v>4600</v>
      </c>
      <c r="AI5198" s="46">
        <v>0</v>
      </c>
      <c r="AJ5198" s="46">
        <f>IF((AI5198-AH5198) &gt; 1,0,IF((AI5198-AH5198)&lt;0,AH5198-AI5198,AI5198-AH5198))</f>
        <v>4600</v>
      </c>
      <c r="AK5198" s="46">
        <v>0.02</v>
      </c>
      <c r="AL5198" s="46">
        <f>AJ5198*(AK5198/100)</f>
        <v>0.92</v>
      </c>
    </row>
    <row r="5199" spans="1:38" x14ac:dyDescent="0.45">
      <c r="A5199" s="16"/>
      <c r="B5199" s="21"/>
      <c r="C5199" s="16"/>
      <c r="D5199" s="16"/>
      <c r="E5199" s="56"/>
      <c r="F5199" s="56"/>
      <c r="G5199" s="57"/>
      <c r="H5199" s="56"/>
      <c r="I5199" s="56"/>
      <c r="J5199" s="56">
        <v>5</v>
      </c>
      <c r="K5199" s="56">
        <v>3</v>
      </c>
      <c r="L5199" s="71">
        <v>84</v>
      </c>
      <c r="M5199" s="56" t="s">
        <v>90</v>
      </c>
      <c r="N5199" s="46">
        <f>((J5199*400)+(K5199*100))+L5199</f>
        <v>2384</v>
      </c>
      <c r="O5199" s="46">
        <v>230</v>
      </c>
      <c r="P5199" s="46">
        <f>N5199*O5199</f>
        <v>548320</v>
      </c>
      <c r="Q5199" s="56"/>
      <c r="R5199" s="58"/>
      <c r="S5199" s="59"/>
      <c r="T5199" s="58"/>
      <c r="U5199" s="58"/>
      <c r="V5199" s="60"/>
      <c r="W5199" s="56"/>
      <c r="X5199" s="56"/>
      <c r="Y5199" s="56"/>
      <c r="Z5199" s="46"/>
      <c r="AA5199" s="66"/>
      <c r="AB5199" s="46"/>
      <c r="AC5199" s="46"/>
      <c r="AD5199" s="61"/>
      <c r="AE5199" s="61"/>
      <c r="AF5199" s="46"/>
      <c r="AG5199" s="46">
        <f>IF(AND(AF5199="",P5199=""),0,IF((AF5199=""),P5199,IF((P5199=""),AF5199,AF5199+P5199)))</f>
        <v>548320</v>
      </c>
      <c r="AH5199" s="46">
        <f>IF( (AA5199=""),AG5199*1,AG5199*(AA5199/100) )</f>
        <v>548320</v>
      </c>
      <c r="AI5199" s="46">
        <v>0</v>
      </c>
      <c r="AJ5199" s="46">
        <f>IF((AI5199-AH5199) &gt; 1,0,IF((AI5199-AH5199)&lt;0,AH5199-AI5199,AI5199-AH5199))</f>
        <v>548320</v>
      </c>
      <c r="AK5199" s="46">
        <v>0.01</v>
      </c>
      <c r="AL5199" s="46">
        <f>AJ5199*(AK5199/100)</f>
        <v>54.832000000000001</v>
      </c>
    </row>
    <row r="5200" spans="1:38" x14ac:dyDescent="0.45">
      <c r="A5200" s="16"/>
      <c r="B5200" s="21"/>
      <c r="C5200" s="16"/>
      <c r="D5200" s="16"/>
      <c r="E5200" s="56"/>
      <c r="F5200" s="56"/>
      <c r="G5200" s="57"/>
      <c r="H5200" s="56"/>
      <c r="I5200" s="56"/>
      <c r="J5200" s="56"/>
      <c r="K5200" s="56"/>
      <c r="L5200" s="71"/>
      <c r="M5200" s="56"/>
      <c r="N5200" s="46"/>
      <c r="O5200" s="46"/>
      <c r="P5200" s="46"/>
      <c r="Q5200" s="73">
        <v>1</v>
      </c>
      <c r="R5200" s="58" t="s">
        <v>7659</v>
      </c>
      <c r="S5200" s="59">
        <v>3770400049196</v>
      </c>
      <c r="T5200" s="58" t="s">
        <v>7660</v>
      </c>
      <c r="U5200" s="58" t="s">
        <v>7662</v>
      </c>
      <c r="V5200" s="60"/>
      <c r="W5200" s="56" t="s">
        <v>210</v>
      </c>
      <c r="X5200" s="56" t="s">
        <v>211</v>
      </c>
      <c r="Y5200" s="56" t="s">
        <v>212</v>
      </c>
      <c r="Z5200" s="46">
        <v>80</v>
      </c>
      <c r="AA5200" s="66">
        <v>100</v>
      </c>
      <c r="AB5200" s="46">
        <v>6900</v>
      </c>
      <c r="AC5200" s="46">
        <f>Z5200*AB5200</f>
        <v>552000</v>
      </c>
      <c r="AD5200" s="61">
        <v>5</v>
      </c>
      <c r="AE5200" s="61">
        <v>5</v>
      </c>
      <c r="AF5200" s="46">
        <f>(AC5200*(100-AE5200))/100</f>
        <v>524400</v>
      </c>
      <c r="AG5200" s="46">
        <f>IF( (AF5200=""),0,SUM(AF5200:AF5200) )</f>
        <v>524400</v>
      </c>
      <c r="AH5200" s="46">
        <f>(AG5200/100)*(AA5200)</f>
        <v>524400</v>
      </c>
      <c r="AI5200" s="46">
        <v>0</v>
      </c>
      <c r="AJ5200" s="46">
        <f>IF((AI5200-AH5200) &gt; 1,0,IF((AI5200-AH5200)&lt;0,AH5200-AI5200,AI5200-AH5200))</f>
        <v>524400</v>
      </c>
      <c r="AK5200" s="46">
        <v>0.02</v>
      </c>
      <c r="AL5200" s="46">
        <f>AJ5200*(AK5200/100)</f>
        <v>104.88000000000001</v>
      </c>
    </row>
    <row r="5201" spans="1:38" x14ac:dyDescent="0.45">
      <c r="A5201" s="16"/>
      <c r="B5201" s="21"/>
      <c r="C5201" s="16"/>
      <c r="D5201" s="16"/>
      <c r="E5201" s="56"/>
      <c r="F5201" s="56"/>
      <c r="G5201" s="57"/>
      <c r="H5201" s="56"/>
      <c r="I5201" s="56"/>
      <c r="J5201" s="56"/>
      <c r="K5201" s="56"/>
      <c r="L5201" s="71"/>
      <c r="M5201" s="56"/>
      <c r="N5201" s="46"/>
      <c r="O5201" s="46" t="s">
        <v>54</v>
      </c>
      <c r="P5201" s="46">
        <f>SUM(P5198:P5200)</f>
        <v>552920</v>
      </c>
      <c r="Q5201" s="56"/>
      <c r="R5201" s="58"/>
      <c r="S5201" s="59"/>
      <c r="T5201" s="58"/>
      <c r="U5201" s="58"/>
      <c r="V5201" s="60"/>
      <c r="W5201" s="56"/>
      <c r="X5201" s="56"/>
      <c r="Y5201" s="56"/>
      <c r="Z5201" s="46"/>
      <c r="AA5201" s="66"/>
      <c r="AB5201" s="46"/>
      <c r="AC5201" s="46"/>
      <c r="AD5201" s="61"/>
      <c r="AE5201" s="61"/>
      <c r="AF5201" s="46"/>
      <c r="AG5201" s="46"/>
      <c r="AH5201" s="46">
        <f>SUM(AH5198:AH5200)</f>
        <v>1077320</v>
      </c>
      <c r="AI5201" s="46"/>
      <c r="AJ5201" s="46">
        <f>SUM(AJ5198:AJ5200)</f>
        <v>1077320</v>
      </c>
      <c r="AK5201" s="46"/>
      <c r="AL5201" s="46">
        <f>SUM(AL5198:AL5200)</f>
        <v>160.63200000000001</v>
      </c>
    </row>
    <row r="5202" spans="1:38" x14ac:dyDescent="0.45">
      <c r="A5202" s="16" t="s">
        <v>7663</v>
      </c>
      <c r="B5202" s="21">
        <v>3770400059850</v>
      </c>
      <c r="C5202" s="16" t="s">
        <v>7664</v>
      </c>
      <c r="D5202" s="16" t="s">
        <v>7665</v>
      </c>
      <c r="E5202" s="56">
        <v>3171</v>
      </c>
      <c r="F5202" s="56">
        <v>9001</v>
      </c>
      <c r="G5202" s="57" t="s">
        <v>7666</v>
      </c>
      <c r="H5202" s="56" t="s">
        <v>42</v>
      </c>
      <c r="I5202" s="56">
        <v>11017</v>
      </c>
      <c r="J5202" s="56"/>
      <c r="K5202" s="56"/>
      <c r="L5202" s="71"/>
      <c r="M5202" s="56"/>
      <c r="N5202" s="46"/>
      <c r="O5202" s="46"/>
      <c r="P5202" s="46"/>
      <c r="Q5202" s="56"/>
      <c r="R5202" s="58"/>
      <c r="S5202" s="59"/>
      <c r="T5202" s="58"/>
      <c r="U5202" s="58"/>
      <c r="V5202" s="60"/>
      <c r="W5202" s="56"/>
      <c r="X5202" s="56"/>
      <c r="Y5202" s="56"/>
      <c r="Z5202" s="46"/>
      <c r="AA5202" s="66"/>
      <c r="AB5202" s="46"/>
      <c r="AC5202" s="46"/>
      <c r="AD5202" s="61"/>
      <c r="AE5202" s="61"/>
      <c r="AF5202" s="46"/>
      <c r="AG5202" s="46"/>
      <c r="AH5202" s="46"/>
      <c r="AI5202" s="46"/>
      <c r="AJ5202" s="46"/>
      <c r="AK5202" s="46"/>
      <c r="AL5202" s="46"/>
    </row>
    <row r="5203" spans="1:38" x14ac:dyDescent="0.45">
      <c r="A5203" s="16"/>
      <c r="B5203" s="21"/>
      <c r="C5203" s="16"/>
      <c r="D5203" s="16"/>
      <c r="E5203" s="56">
        <v>3172</v>
      </c>
      <c r="F5203" s="56">
        <v>352</v>
      </c>
      <c r="G5203" s="57" t="s">
        <v>7667</v>
      </c>
      <c r="H5203" s="56" t="s">
        <v>42</v>
      </c>
      <c r="I5203" s="56">
        <v>11942</v>
      </c>
      <c r="J5203" s="56">
        <v>4</v>
      </c>
      <c r="K5203" s="56">
        <v>0</v>
      </c>
      <c r="L5203" s="71">
        <v>84</v>
      </c>
      <c r="M5203" s="56" t="s">
        <v>90</v>
      </c>
      <c r="N5203" s="46">
        <f>((J5203*400)+(K5203*100))+L5203</f>
        <v>1684</v>
      </c>
      <c r="O5203" s="46">
        <v>150</v>
      </c>
      <c r="P5203" s="46">
        <f>N5203*O5203</f>
        <v>252600</v>
      </c>
      <c r="Q5203" s="56"/>
      <c r="R5203" s="58"/>
      <c r="S5203" s="59"/>
      <c r="T5203" s="58"/>
      <c r="U5203" s="58"/>
      <c r="V5203" s="60"/>
      <c r="W5203" s="56"/>
      <c r="X5203" s="56"/>
      <c r="Y5203" s="56"/>
      <c r="Z5203" s="46"/>
      <c r="AA5203" s="66"/>
      <c r="AB5203" s="46"/>
      <c r="AC5203" s="46"/>
      <c r="AD5203" s="61"/>
      <c r="AE5203" s="61"/>
      <c r="AF5203" s="46"/>
      <c r="AG5203" s="46">
        <f>IF(AND(AF5203="",P5203=""),0,IF((AF5203=""),P5203,IF((P5203=""),AF5203,AF5203+P5203)))</f>
        <v>252600</v>
      </c>
      <c r="AH5203" s="46">
        <f>IF( (AA5203=""),AG5203*1,AG5203*(AA5203/100) )</f>
        <v>252600</v>
      </c>
      <c r="AI5203" s="46">
        <v>0</v>
      </c>
      <c r="AJ5203" s="46">
        <f>IF((AI5203-AH5203) &gt; 1,0,IF((AI5203-AH5203)&lt;0,AH5203-AI5203,AI5203-AH5203))</f>
        <v>252600</v>
      </c>
      <c r="AK5203" s="46">
        <v>0.01</v>
      </c>
      <c r="AL5203" s="46">
        <f>AJ5203*(AK5203/100)</f>
        <v>25.26</v>
      </c>
    </row>
    <row r="5204" spans="1:38" x14ac:dyDescent="0.45">
      <c r="A5204" s="16"/>
      <c r="B5204" s="21"/>
      <c r="C5204" s="16"/>
      <c r="D5204" s="16"/>
      <c r="E5204" s="56"/>
      <c r="F5204" s="56"/>
      <c r="G5204" s="57"/>
      <c r="H5204" s="56"/>
      <c r="I5204" s="56"/>
      <c r="J5204" s="56"/>
      <c r="K5204" s="56"/>
      <c r="L5204" s="71"/>
      <c r="M5204" s="56"/>
      <c r="N5204" s="46"/>
      <c r="O5204" s="46" t="s">
        <v>54</v>
      </c>
      <c r="P5204" s="46">
        <f>SUM(P5202:P5203)</f>
        <v>252600</v>
      </c>
      <c r="Q5204" s="56"/>
      <c r="R5204" s="58"/>
      <c r="S5204" s="59"/>
      <c r="T5204" s="58"/>
      <c r="U5204" s="58"/>
      <c r="V5204" s="60"/>
      <c r="W5204" s="56"/>
      <c r="X5204" s="56"/>
      <c r="Y5204" s="56"/>
      <c r="Z5204" s="46"/>
      <c r="AA5204" s="66"/>
      <c r="AB5204" s="46"/>
      <c r="AC5204" s="46"/>
      <c r="AD5204" s="61"/>
      <c r="AE5204" s="61"/>
      <c r="AF5204" s="46"/>
      <c r="AG5204" s="46"/>
      <c r="AH5204" s="46">
        <f>SUM(AH5202:AH5203)</f>
        <v>252600</v>
      </c>
      <c r="AI5204" s="46"/>
      <c r="AJ5204" s="46">
        <f>SUM(AJ5202:AJ5203)</f>
        <v>252600</v>
      </c>
      <c r="AK5204" s="46"/>
      <c r="AL5204" s="46">
        <f>SUM(AL5202:AL5203)</f>
        <v>25.26</v>
      </c>
    </row>
    <row r="5205" spans="1:38" x14ac:dyDescent="0.45">
      <c r="A5205" s="16" t="s">
        <v>7668</v>
      </c>
      <c r="B5205" s="21">
        <v>3770400033281</v>
      </c>
      <c r="C5205" s="16" t="s">
        <v>7669</v>
      </c>
      <c r="D5205" s="16" t="s">
        <v>7670</v>
      </c>
      <c r="E5205" s="56">
        <v>3173</v>
      </c>
      <c r="F5205" s="56">
        <v>1335</v>
      </c>
      <c r="G5205" s="57" t="s">
        <v>7671</v>
      </c>
      <c r="H5205" s="56" t="s">
        <v>42</v>
      </c>
      <c r="I5205" s="56">
        <v>13021</v>
      </c>
      <c r="J5205" s="56">
        <v>3</v>
      </c>
      <c r="K5205" s="56">
        <v>3</v>
      </c>
      <c r="L5205" s="71">
        <v>34</v>
      </c>
      <c r="M5205" s="56" t="s">
        <v>43</v>
      </c>
      <c r="N5205" s="46">
        <f>((J5205*400)+(K5205*100))+L5205</f>
        <v>1534</v>
      </c>
      <c r="O5205" s="46">
        <v>250</v>
      </c>
      <c r="P5205" s="46">
        <f>N5205*O5205</f>
        <v>383500</v>
      </c>
      <c r="Q5205" s="56"/>
      <c r="R5205" s="58"/>
      <c r="S5205" s="59"/>
      <c r="T5205" s="58"/>
      <c r="U5205" s="58"/>
      <c r="V5205" s="60"/>
      <c r="W5205" s="56"/>
      <c r="X5205" s="56"/>
      <c r="Y5205" s="56"/>
      <c r="Z5205" s="46"/>
      <c r="AA5205" s="66"/>
      <c r="AB5205" s="46"/>
      <c r="AC5205" s="46"/>
      <c r="AD5205" s="61"/>
      <c r="AE5205" s="61"/>
      <c r="AF5205" s="46"/>
      <c r="AG5205" s="46">
        <f>IF(AND(AF5205="",P5205=""),0,IF((AF5205=""),P5205,IF((P5205=""),AF5205,AF5205+P5205)))</f>
        <v>383500</v>
      </c>
      <c r="AH5205" s="46">
        <f>IF( (AA5205=""),AG5205*1,AG5205*(AA5205/100) )</f>
        <v>383500</v>
      </c>
      <c r="AI5205" s="46">
        <v>0</v>
      </c>
      <c r="AJ5205" s="46">
        <f>IF((AI5205-AH5205) &gt; 1,0,IF((AI5205-AH5205)&lt;0,AH5205-AI5205,AI5205-AH5205))</f>
        <v>383500</v>
      </c>
      <c r="AK5205" s="46">
        <v>0.3</v>
      </c>
      <c r="AL5205" s="46">
        <f>AJ5205*(AK5205/100)</f>
        <v>1150.5</v>
      </c>
    </row>
    <row r="5206" spans="1:38" x14ac:dyDescent="0.45">
      <c r="A5206" s="16"/>
      <c r="B5206" s="21"/>
      <c r="C5206" s="16"/>
      <c r="D5206" s="16"/>
      <c r="E5206" s="56"/>
      <c r="F5206" s="56"/>
      <c r="G5206" s="57"/>
      <c r="H5206" s="56"/>
      <c r="I5206" s="56"/>
      <c r="J5206" s="56"/>
      <c r="K5206" s="56"/>
      <c r="L5206" s="71"/>
      <c r="M5206" s="56"/>
      <c r="N5206" s="46"/>
      <c r="O5206" s="46" t="s">
        <v>54</v>
      </c>
      <c r="P5206" s="46">
        <f>SUM(P5205:P5205)</f>
        <v>383500</v>
      </c>
      <c r="Q5206" s="56"/>
      <c r="R5206" s="58"/>
      <c r="S5206" s="59"/>
      <c r="T5206" s="58"/>
      <c r="U5206" s="58"/>
      <c r="V5206" s="60"/>
      <c r="W5206" s="56"/>
      <c r="X5206" s="56"/>
      <c r="Y5206" s="56"/>
      <c r="Z5206" s="46"/>
      <c r="AA5206" s="66"/>
      <c r="AB5206" s="46"/>
      <c r="AC5206" s="46"/>
      <c r="AD5206" s="61"/>
      <c r="AE5206" s="61"/>
      <c r="AF5206" s="46"/>
      <c r="AG5206" s="46"/>
      <c r="AH5206" s="46">
        <f>SUM(AH5205:AH5205)</f>
        <v>383500</v>
      </c>
      <c r="AI5206" s="46"/>
      <c r="AJ5206" s="46">
        <f>SUM(AJ5205:AJ5205)</f>
        <v>383500</v>
      </c>
      <c r="AK5206" s="46"/>
      <c r="AL5206" s="46">
        <f>SUM(AL5205:AL5205)</f>
        <v>1150.5</v>
      </c>
    </row>
    <row r="5207" spans="1:38" x14ac:dyDescent="0.45">
      <c r="A5207" s="16" t="s">
        <v>7663</v>
      </c>
      <c r="B5207" s="21">
        <v>3770400059850</v>
      </c>
      <c r="C5207" s="16" t="s">
        <v>7664</v>
      </c>
      <c r="D5207" s="16" t="s">
        <v>7665</v>
      </c>
      <c r="E5207" s="56">
        <v>3174</v>
      </c>
      <c r="F5207" s="56">
        <v>1591</v>
      </c>
      <c r="G5207" s="57" t="s">
        <v>7672</v>
      </c>
      <c r="H5207" s="56" t="s">
        <v>42</v>
      </c>
      <c r="I5207" s="56">
        <v>13602</v>
      </c>
      <c r="J5207" s="56">
        <v>4</v>
      </c>
      <c r="K5207" s="56">
        <v>0</v>
      </c>
      <c r="L5207" s="71">
        <v>71</v>
      </c>
      <c r="M5207" s="56" t="s">
        <v>90</v>
      </c>
      <c r="N5207" s="46">
        <f>((J5207*400)+(K5207*100))+L5207</f>
        <v>1671</v>
      </c>
      <c r="O5207" s="46">
        <v>560</v>
      </c>
      <c r="P5207" s="46">
        <f>N5207*O5207</f>
        <v>935760</v>
      </c>
      <c r="Q5207" s="56"/>
      <c r="R5207" s="58"/>
      <c r="S5207" s="59"/>
      <c r="T5207" s="58"/>
      <c r="U5207" s="58"/>
      <c r="V5207" s="60"/>
      <c r="W5207" s="56"/>
      <c r="X5207" s="56"/>
      <c r="Y5207" s="56"/>
      <c r="Z5207" s="46"/>
      <c r="AA5207" s="66"/>
      <c r="AB5207" s="46"/>
      <c r="AC5207" s="46"/>
      <c r="AD5207" s="61"/>
      <c r="AE5207" s="61"/>
      <c r="AF5207" s="46"/>
      <c r="AG5207" s="46">
        <f>IF(AND(AF5207="",P5207=""),0,IF((AF5207=""),P5207,IF((P5207=""),AF5207,AF5207+P5207)))</f>
        <v>935760</v>
      </c>
      <c r="AH5207" s="46">
        <f>IF( (AA5207=""),AG5207*1,AG5207*(AA5207/100) )</f>
        <v>935760</v>
      </c>
      <c r="AI5207" s="46">
        <v>50000000</v>
      </c>
      <c r="AJ5207" s="46">
        <f>IF((AI5207-AH5207) &gt; 1,0,IF((AI5207-AH5207)&lt;0,AH5207-AI5207,AI5207-AH5207))</f>
        <v>0</v>
      </c>
      <c r="AK5207" s="46">
        <v>0.01</v>
      </c>
      <c r="AL5207" s="46">
        <f>AJ5207*(AK5207/100)</f>
        <v>0</v>
      </c>
    </row>
    <row r="5208" spans="1:38" x14ac:dyDescent="0.45">
      <c r="A5208" s="16"/>
      <c r="B5208" s="21"/>
      <c r="C5208" s="16"/>
      <c r="D5208" s="16"/>
      <c r="E5208" s="56"/>
      <c r="F5208" s="56"/>
      <c r="G5208" s="57"/>
      <c r="H5208" s="56"/>
      <c r="I5208" s="56"/>
      <c r="J5208" s="56"/>
      <c r="K5208" s="56"/>
      <c r="L5208" s="71"/>
      <c r="M5208" s="56"/>
      <c r="N5208" s="46"/>
      <c r="O5208" s="46" t="s">
        <v>54</v>
      </c>
      <c r="P5208" s="46">
        <f>SUM(P5207:P5207)</f>
        <v>935760</v>
      </c>
      <c r="Q5208" s="56"/>
      <c r="R5208" s="58"/>
      <c r="S5208" s="59"/>
      <c r="T5208" s="58"/>
      <c r="U5208" s="58"/>
      <c r="V5208" s="60"/>
      <c r="W5208" s="56"/>
      <c r="X5208" s="56"/>
      <c r="Y5208" s="56"/>
      <c r="Z5208" s="46"/>
      <c r="AA5208" s="66"/>
      <c r="AB5208" s="46"/>
      <c r="AC5208" s="46"/>
      <c r="AD5208" s="61"/>
      <c r="AE5208" s="61"/>
      <c r="AF5208" s="46"/>
      <c r="AG5208" s="46"/>
      <c r="AH5208" s="46">
        <f>SUM(AH5207:AH5207)</f>
        <v>935760</v>
      </c>
      <c r="AI5208" s="46"/>
      <c r="AJ5208" s="46">
        <f>SUM(AJ5207:AJ5207)</f>
        <v>0</v>
      </c>
      <c r="AK5208" s="46"/>
      <c r="AL5208" s="46">
        <f>SUM(AL5207:AL5207)</f>
        <v>0</v>
      </c>
    </row>
    <row r="5209" spans="1:38" x14ac:dyDescent="0.45">
      <c r="A5209" s="16" t="s">
        <v>7673</v>
      </c>
      <c r="B5209" s="21">
        <v>3770400054041</v>
      </c>
      <c r="C5209" s="16" t="s">
        <v>7674</v>
      </c>
      <c r="D5209" s="16" t="s">
        <v>7675</v>
      </c>
      <c r="E5209" s="56">
        <v>3175</v>
      </c>
      <c r="F5209" s="56">
        <v>9451</v>
      </c>
      <c r="G5209" s="57" t="s">
        <v>7676</v>
      </c>
      <c r="H5209" s="56" t="s">
        <v>42</v>
      </c>
      <c r="I5209" s="56">
        <v>31365</v>
      </c>
      <c r="J5209" s="56"/>
      <c r="K5209" s="56"/>
      <c r="L5209" s="71"/>
      <c r="M5209" s="56"/>
      <c r="N5209" s="46"/>
      <c r="O5209" s="46"/>
      <c r="P5209" s="46"/>
      <c r="Q5209" s="56"/>
      <c r="R5209" s="58"/>
      <c r="S5209" s="59"/>
      <c r="T5209" s="58"/>
      <c r="U5209" s="58"/>
      <c r="V5209" s="60"/>
      <c r="W5209" s="56"/>
      <c r="X5209" s="56"/>
      <c r="Y5209" s="56"/>
      <c r="Z5209" s="46"/>
      <c r="AA5209" s="66"/>
      <c r="AB5209" s="46"/>
      <c r="AC5209" s="46"/>
      <c r="AD5209" s="61"/>
      <c r="AE5209" s="61"/>
      <c r="AF5209" s="46"/>
      <c r="AG5209" s="46"/>
      <c r="AH5209" s="46"/>
      <c r="AI5209" s="46"/>
      <c r="AJ5209" s="46"/>
      <c r="AK5209" s="46"/>
      <c r="AL5209" s="46"/>
    </row>
    <row r="5210" spans="1:38" x14ac:dyDescent="0.45">
      <c r="A5210" s="16"/>
      <c r="B5210" s="21"/>
      <c r="C5210" s="16"/>
      <c r="D5210" s="16"/>
      <c r="E5210" s="56"/>
      <c r="F5210" s="56"/>
      <c r="G5210" s="57"/>
      <c r="H5210" s="56"/>
      <c r="I5210" s="56"/>
      <c r="J5210" s="56"/>
      <c r="K5210" s="56"/>
      <c r="L5210" s="71"/>
      <c r="M5210" s="56"/>
      <c r="N5210" s="46"/>
      <c r="O5210" s="46" t="s">
        <v>54</v>
      </c>
      <c r="P5210" s="46">
        <f>SUM(P5209:P5209)</f>
        <v>0</v>
      </c>
      <c r="Q5210" s="56"/>
      <c r="R5210" s="58"/>
      <c r="S5210" s="59"/>
      <c r="T5210" s="58"/>
      <c r="U5210" s="58"/>
      <c r="V5210" s="60"/>
      <c r="W5210" s="56"/>
      <c r="X5210" s="56"/>
      <c r="Y5210" s="56"/>
      <c r="Z5210" s="46"/>
      <c r="AA5210" s="66"/>
      <c r="AB5210" s="46"/>
      <c r="AC5210" s="46"/>
      <c r="AD5210" s="61"/>
      <c r="AE5210" s="61"/>
      <c r="AF5210" s="46"/>
      <c r="AG5210" s="46"/>
      <c r="AH5210" s="46">
        <f>SUM(AH5209:AH5209)</f>
        <v>0</v>
      </c>
      <c r="AI5210" s="46"/>
      <c r="AJ5210" s="46">
        <f>SUM(AJ5209:AJ5209)</f>
        <v>0</v>
      </c>
      <c r="AK5210" s="46"/>
      <c r="AL5210" s="46">
        <f>SUM(AL5209:AL5209)</f>
        <v>0</v>
      </c>
    </row>
    <row r="5211" spans="1:38" x14ac:dyDescent="0.45">
      <c r="A5211" s="16" t="s">
        <v>7677</v>
      </c>
      <c r="B5211" s="21">
        <v>3110101801444</v>
      </c>
      <c r="C5211" s="16" t="s">
        <v>7678</v>
      </c>
      <c r="D5211" s="16" t="s">
        <v>7679</v>
      </c>
      <c r="E5211" s="56">
        <v>3176</v>
      </c>
      <c r="F5211" s="56">
        <v>7001</v>
      </c>
      <c r="G5211" s="57" t="s">
        <v>7680</v>
      </c>
      <c r="H5211" s="56" t="s">
        <v>42</v>
      </c>
      <c r="I5211" s="56">
        <v>2949</v>
      </c>
      <c r="J5211" s="56"/>
      <c r="K5211" s="56"/>
      <c r="L5211" s="71"/>
      <c r="M5211" s="56"/>
      <c r="N5211" s="46"/>
      <c r="O5211" s="46"/>
      <c r="P5211" s="46"/>
      <c r="Q5211" s="56"/>
      <c r="R5211" s="58"/>
      <c r="S5211" s="59"/>
      <c r="T5211" s="58"/>
      <c r="U5211" s="58"/>
      <c r="V5211" s="60"/>
      <c r="W5211" s="56"/>
      <c r="X5211" s="56"/>
      <c r="Y5211" s="56"/>
      <c r="Z5211" s="46"/>
      <c r="AA5211" s="66"/>
      <c r="AB5211" s="46"/>
      <c r="AC5211" s="46"/>
      <c r="AD5211" s="61"/>
      <c r="AE5211" s="61"/>
      <c r="AF5211" s="46"/>
      <c r="AG5211" s="46"/>
      <c r="AH5211" s="46"/>
      <c r="AI5211" s="46"/>
      <c r="AJ5211" s="46"/>
      <c r="AK5211" s="46"/>
      <c r="AL5211" s="46"/>
    </row>
    <row r="5212" spans="1:38" x14ac:dyDescent="0.45">
      <c r="A5212" s="16"/>
      <c r="B5212" s="21"/>
      <c r="C5212" s="16"/>
      <c r="D5212" s="16"/>
      <c r="E5212" s="56"/>
      <c r="F5212" s="56"/>
      <c r="G5212" s="57"/>
      <c r="H5212" s="56"/>
      <c r="I5212" s="56"/>
      <c r="J5212" s="56"/>
      <c r="K5212" s="56"/>
      <c r="L5212" s="71"/>
      <c r="M5212" s="56"/>
      <c r="N5212" s="46"/>
      <c r="O5212" s="46" t="s">
        <v>54</v>
      </c>
      <c r="P5212" s="46">
        <f>SUM(P5211:P5211)</f>
        <v>0</v>
      </c>
      <c r="Q5212" s="56"/>
      <c r="R5212" s="58"/>
      <c r="S5212" s="59"/>
      <c r="T5212" s="58"/>
      <c r="U5212" s="58"/>
      <c r="V5212" s="60"/>
      <c r="W5212" s="56"/>
      <c r="X5212" s="56"/>
      <c r="Y5212" s="56"/>
      <c r="Z5212" s="46"/>
      <c r="AA5212" s="66"/>
      <c r="AB5212" s="46"/>
      <c r="AC5212" s="46"/>
      <c r="AD5212" s="61"/>
      <c r="AE5212" s="61"/>
      <c r="AF5212" s="46"/>
      <c r="AG5212" s="46"/>
      <c r="AH5212" s="46">
        <f>SUM(AH5211:AH5211)</f>
        <v>0</v>
      </c>
      <c r="AI5212" s="46"/>
      <c r="AJ5212" s="46">
        <f>SUM(AJ5211:AJ5211)</f>
        <v>0</v>
      </c>
      <c r="AK5212" s="46"/>
      <c r="AL5212" s="46">
        <f>SUM(AL5211:AL5211)</f>
        <v>0</v>
      </c>
    </row>
    <row r="5213" spans="1:38" x14ac:dyDescent="0.45">
      <c r="A5213" s="16" t="s">
        <v>7681</v>
      </c>
      <c r="B5213" s="21">
        <v>3770400493827</v>
      </c>
      <c r="C5213" s="16" t="s">
        <v>7682</v>
      </c>
      <c r="D5213" s="16" t="s">
        <v>7683</v>
      </c>
      <c r="E5213" s="56">
        <v>3177</v>
      </c>
      <c r="F5213" s="56">
        <v>8816</v>
      </c>
      <c r="G5213" s="57" t="s">
        <v>7684</v>
      </c>
      <c r="H5213" s="56" t="s">
        <v>42</v>
      </c>
      <c r="I5213" s="56">
        <v>11050</v>
      </c>
      <c r="J5213" s="56"/>
      <c r="K5213" s="56"/>
      <c r="L5213" s="71"/>
      <c r="M5213" s="56"/>
      <c r="N5213" s="46"/>
      <c r="O5213" s="46"/>
      <c r="P5213" s="46"/>
      <c r="Q5213" s="56"/>
      <c r="R5213" s="58"/>
      <c r="S5213" s="59"/>
      <c r="T5213" s="58"/>
      <c r="U5213" s="58"/>
      <c r="V5213" s="60"/>
      <c r="W5213" s="56"/>
      <c r="X5213" s="56"/>
      <c r="Y5213" s="56"/>
      <c r="Z5213" s="46"/>
      <c r="AA5213" s="66"/>
      <c r="AB5213" s="46"/>
      <c r="AC5213" s="46"/>
      <c r="AD5213" s="61"/>
      <c r="AE5213" s="61"/>
      <c r="AF5213" s="46"/>
      <c r="AG5213" s="46"/>
      <c r="AH5213" s="46"/>
      <c r="AI5213" s="46"/>
      <c r="AJ5213" s="46"/>
      <c r="AK5213" s="46"/>
      <c r="AL5213" s="46"/>
    </row>
    <row r="5214" spans="1:38" x14ac:dyDescent="0.45">
      <c r="A5214" s="16"/>
      <c r="B5214" s="21"/>
      <c r="C5214" s="16"/>
      <c r="D5214" s="16"/>
      <c r="E5214" s="56">
        <v>3178</v>
      </c>
      <c r="F5214" s="56">
        <v>5835</v>
      </c>
      <c r="G5214" s="57"/>
      <c r="H5214" s="56" t="s">
        <v>42</v>
      </c>
      <c r="I5214" s="56">
        <v>31302</v>
      </c>
      <c r="J5214" s="56">
        <v>7</v>
      </c>
      <c r="K5214" s="56">
        <v>3</v>
      </c>
      <c r="L5214" s="71">
        <v>5</v>
      </c>
      <c r="M5214" s="56" t="s">
        <v>90</v>
      </c>
      <c r="N5214" s="46">
        <f>((J5214*400)+(K5214*100))+L5214</f>
        <v>3105</v>
      </c>
      <c r="O5214" s="46">
        <v>380</v>
      </c>
      <c r="P5214" s="46">
        <f>N5214*O5214</f>
        <v>1179900</v>
      </c>
      <c r="Q5214" s="56"/>
      <c r="R5214" s="58"/>
      <c r="S5214" s="59"/>
      <c r="T5214" s="58"/>
      <c r="U5214" s="58"/>
      <c r="V5214" s="60"/>
      <c r="W5214" s="56"/>
      <c r="X5214" s="56"/>
      <c r="Y5214" s="56"/>
      <c r="Z5214" s="46"/>
      <c r="AA5214" s="66"/>
      <c r="AB5214" s="46"/>
      <c r="AC5214" s="46"/>
      <c r="AD5214" s="61"/>
      <c r="AE5214" s="61"/>
      <c r="AF5214" s="46"/>
      <c r="AG5214" s="46">
        <f>IF(AND(AF5214="",P5214=""),0,IF((AF5214=""),P5214,IF((P5214=""),AF5214,AF5214+P5214)))</f>
        <v>1179900</v>
      </c>
      <c r="AH5214" s="46">
        <f>IF( (AA5214=""),AG5214*1,AG5214*(AA5214/100) )</f>
        <v>1179900</v>
      </c>
      <c r="AI5214" s="46">
        <v>0</v>
      </c>
      <c r="AJ5214" s="46">
        <f>IF((AI5214-AH5214) &gt; 1,0,IF((AI5214-AH5214)&lt;0,AH5214-AI5214,AI5214-AH5214))</f>
        <v>1179900</v>
      </c>
      <c r="AK5214" s="46">
        <v>0.01</v>
      </c>
      <c r="AL5214" s="46">
        <f>AJ5214*(AK5214/100)</f>
        <v>117.99000000000001</v>
      </c>
    </row>
    <row r="5215" spans="1:38" x14ac:dyDescent="0.45">
      <c r="A5215" s="16"/>
      <c r="B5215" s="21"/>
      <c r="C5215" s="16"/>
      <c r="D5215" s="16"/>
      <c r="E5215" s="56"/>
      <c r="F5215" s="56"/>
      <c r="G5215" s="57"/>
      <c r="H5215" s="56"/>
      <c r="I5215" s="56"/>
      <c r="J5215" s="56"/>
      <c r="K5215" s="56"/>
      <c r="L5215" s="71"/>
      <c r="M5215" s="56"/>
      <c r="N5215" s="46"/>
      <c r="O5215" s="46"/>
      <c r="P5215" s="46"/>
      <c r="Q5215" s="73">
        <v>1</v>
      </c>
      <c r="R5215" s="58" t="s">
        <v>7681</v>
      </c>
      <c r="S5215" s="59">
        <v>3770400493827</v>
      </c>
      <c r="T5215" s="58" t="s">
        <v>7682</v>
      </c>
      <c r="U5215" s="58" t="s">
        <v>7685</v>
      </c>
      <c r="V5215" s="60"/>
      <c r="W5215" s="56" t="s">
        <v>210</v>
      </c>
      <c r="X5215" s="56" t="s">
        <v>211</v>
      </c>
      <c r="Y5215" s="56" t="s">
        <v>212</v>
      </c>
      <c r="Z5215" s="46">
        <v>96</v>
      </c>
      <c r="AA5215" s="66">
        <v>100</v>
      </c>
      <c r="AB5215" s="46">
        <v>6900</v>
      </c>
      <c r="AC5215" s="46">
        <f>Z5215*AB5215</f>
        <v>662400</v>
      </c>
      <c r="AD5215" s="61">
        <v>5</v>
      </c>
      <c r="AE5215" s="61">
        <v>5</v>
      </c>
      <c r="AF5215" s="46">
        <f>(AC5215*(100-AE5215))/100</f>
        <v>629280</v>
      </c>
      <c r="AG5215" s="46">
        <f>IF( (AF5215=""),0,SUM(AF5215:AF5215) )</f>
        <v>629280</v>
      </c>
      <c r="AH5215" s="46">
        <f>(AG5215/100)*(AA5215)</f>
        <v>629280</v>
      </c>
      <c r="AI5215" s="46">
        <v>0</v>
      </c>
      <c r="AJ5215" s="46">
        <f>IF((AI5215-AH5215) &gt; 1,0,IF((AI5215-AH5215)&lt;0,AH5215-AI5215,AI5215-AH5215))</f>
        <v>629280</v>
      </c>
      <c r="AK5215" s="46">
        <v>0.02</v>
      </c>
      <c r="AL5215" s="46">
        <f>AJ5215*(AK5215/100)</f>
        <v>125.85600000000001</v>
      </c>
    </row>
    <row r="5216" spans="1:38" x14ac:dyDescent="0.45">
      <c r="A5216" s="16"/>
      <c r="B5216" s="21"/>
      <c r="C5216" s="16"/>
      <c r="D5216" s="16"/>
      <c r="E5216" s="56"/>
      <c r="F5216" s="56"/>
      <c r="G5216" s="57"/>
      <c r="H5216" s="56"/>
      <c r="I5216" s="56"/>
      <c r="J5216" s="56"/>
      <c r="K5216" s="56"/>
      <c r="L5216" s="71"/>
      <c r="M5216" s="56"/>
      <c r="N5216" s="46"/>
      <c r="O5216" s="46" t="s">
        <v>54</v>
      </c>
      <c r="P5216" s="46">
        <f>SUM(P5213:P5215)</f>
        <v>1179900</v>
      </c>
      <c r="Q5216" s="56"/>
      <c r="R5216" s="58"/>
      <c r="S5216" s="59"/>
      <c r="T5216" s="58"/>
      <c r="U5216" s="58"/>
      <c r="V5216" s="60"/>
      <c r="W5216" s="56"/>
      <c r="X5216" s="56"/>
      <c r="Y5216" s="56"/>
      <c r="Z5216" s="46"/>
      <c r="AA5216" s="66"/>
      <c r="AB5216" s="46"/>
      <c r="AC5216" s="46"/>
      <c r="AD5216" s="61"/>
      <c r="AE5216" s="61"/>
      <c r="AF5216" s="46"/>
      <c r="AG5216" s="46"/>
      <c r="AH5216" s="46">
        <f>SUM(AH5213:AH5215)</f>
        <v>1809180</v>
      </c>
      <c r="AI5216" s="46"/>
      <c r="AJ5216" s="46">
        <f>SUM(AJ5213:AJ5215)</f>
        <v>1809180</v>
      </c>
      <c r="AK5216" s="46"/>
      <c r="AL5216" s="46">
        <f>SUM(AL5213:AL5215)</f>
        <v>243.846</v>
      </c>
    </row>
    <row r="5217" spans="1:38" x14ac:dyDescent="0.45">
      <c r="A5217" s="16" t="s">
        <v>7686</v>
      </c>
      <c r="B5217" s="21">
        <v>3770400038615</v>
      </c>
      <c r="C5217" s="16" t="s">
        <v>7687</v>
      </c>
      <c r="D5217" s="16" t="s">
        <v>7688</v>
      </c>
      <c r="E5217" s="56">
        <v>3179</v>
      </c>
      <c r="F5217" s="56">
        <v>8697</v>
      </c>
      <c r="G5217" s="57" t="s">
        <v>7689</v>
      </c>
      <c r="H5217" s="56" t="s">
        <v>42</v>
      </c>
      <c r="I5217" s="56">
        <v>14189</v>
      </c>
      <c r="J5217" s="56"/>
      <c r="K5217" s="56"/>
      <c r="L5217" s="71"/>
      <c r="M5217" s="56"/>
      <c r="N5217" s="46"/>
      <c r="O5217" s="46"/>
      <c r="P5217" s="46"/>
      <c r="Q5217" s="56"/>
      <c r="R5217" s="58"/>
      <c r="S5217" s="59"/>
      <c r="T5217" s="58"/>
      <c r="U5217" s="58"/>
      <c r="V5217" s="60"/>
      <c r="W5217" s="56"/>
      <c r="X5217" s="56"/>
      <c r="Y5217" s="56"/>
      <c r="Z5217" s="46"/>
      <c r="AA5217" s="66"/>
      <c r="AB5217" s="46"/>
      <c r="AC5217" s="46"/>
      <c r="AD5217" s="61"/>
      <c r="AE5217" s="61"/>
      <c r="AF5217" s="46"/>
      <c r="AG5217" s="46"/>
      <c r="AH5217" s="46"/>
      <c r="AI5217" s="46"/>
      <c r="AJ5217" s="46"/>
      <c r="AK5217" s="46"/>
      <c r="AL5217" s="46"/>
    </row>
    <row r="5218" spans="1:38" x14ac:dyDescent="0.45">
      <c r="A5218" s="16"/>
      <c r="B5218" s="21"/>
      <c r="C5218" s="16"/>
      <c r="D5218" s="16"/>
      <c r="E5218" s="56"/>
      <c r="F5218" s="56"/>
      <c r="G5218" s="57"/>
      <c r="H5218" s="56"/>
      <c r="I5218" s="56"/>
      <c r="J5218" s="56"/>
      <c r="K5218" s="56"/>
      <c r="L5218" s="71"/>
      <c r="M5218" s="56"/>
      <c r="N5218" s="46"/>
      <c r="O5218" s="46" t="s">
        <v>54</v>
      </c>
      <c r="P5218" s="46">
        <f>SUM(P5217:P5217)</f>
        <v>0</v>
      </c>
      <c r="Q5218" s="56"/>
      <c r="R5218" s="58"/>
      <c r="S5218" s="59"/>
      <c r="T5218" s="58"/>
      <c r="U5218" s="58"/>
      <c r="V5218" s="60"/>
      <c r="W5218" s="56"/>
      <c r="X5218" s="56"/>
      <c r="Y5218" s="56"/>
      <c r="Z5218" s="46"/>
      <c r="AA5218" s="66"/>
      <c r="AB5218" s="46"/>
      <c r="AC5218" s="46"/>
      <c r="AD5218" s="61"/>
      <c r="AE5218" s="61"/>
      <c r="AF5218" s="46"/>
      <c r="AG5218" s="46"/>
      <c r="AH5218" s="46">
        <f>SUM(AH5217:AH5217)</f>
        <v>0</v>
      </c>
      <c r="AI5218" s="46"/>
      <c r="AJ5218" s="46">
        <f>SUM(AJ5217:AJ5217)</f>
        <v>0</v>
      </c>
      <c r="AK5218" s="46"/>
      <c r="AL5218" s="46">
        <f>SUM(AL5217:AL5217)</f>
        <v>0</v>
      </c>
    </row>
    <row r="5219" spans="1:38" x14ac:dyDescent="0.45">
      <c r="A5219" s="16" t="s">
        <v>7690</v>
      </c>
      <c r="B5219" s="21">
        <v>3770600028877</v>
      </c>
      <c r="C5219" s="16" t="s">
        <v>7691</v>
      </c>
      <c r="D5219" s="16" t="s">
        <v>7692</v>
      </c>
      <c r="E5219" s="56">
        <v>3180</v>
      </c>
      <c r="F5219" s="56">
        <v>2965</v>
      </c>
      <c r="G5219" s="57" t="s">
        <v>7693</v>
      </c>
      <c r="H5219" s="56" t="s">
        <v>42</v>
      </c>
      <c r="I5219" s="56">
        <v>32770</v>
      </c>
      <c r="J5219" s="56">
        <v>5</v>
      </c>
      <c r="K5219" s="56">
        <v>1</v>
      </c>
      <c r="L5219" s="71">
        <v>47</v>
      </c>
      <c r="M5219" s="56" t="s">
        <v>90</v>
      </c>
      <c r="N5219" s="46">
        <f>((J5219*400)+(K5219*100))+L5219</f>
        <v>2147</v>
      </c>
      <c r="O5219" s="46">
        <v>230</v>
      </c>
      <c r="P5219" s="46">
        <f>N5219*O5219</f>
        <v>493810</v>
      </c>
      <c r="Q5219" s="56"/>
      <c r="R5219" s="58"/>
      <c r="S5219" s="59"/>
      <c r="T5219" s="58"/>
      <c r="U5219" s="58"/>
      <c r="V5219" s="60"/>
      <c r="W5219" s="56"/>
      <c r="X5219" s="56"/>
      <c r="Y5219" s="56"/>
      <c r="Z5219" s="46"/>
      <c r="AA5219" s="66"/>
      <c r="AB5219" s="46"/>
      <c r="AC5219" s="46"/>
      <c r="AD5219" s="61"/>
      <c r="AE5219" s="61"/>
      <c r="AF5219" s="46"/>
      <c r="AG5219" s="46">
        <f>IF(AND(AF5219="",P5219=""),0,IF((AF5219=""),P5219,IF((P5219=""),AF5219,AF5219+P5219)))</f>
        <v>493810</v>
      </c>
      <c r="AH5219" s="46">
        <f>IF( (AA5219=""),AG5219*1,AG5219*(AA5219/100) )</f>
        <v>493810</v>
      </c>
      <c r="AI5219" s="46">
        <v>50000000</v>
      </c>
      <c r="AJ5219" s="46">
        <f>IF((AI5219-AH5219) &gt; 1,0,IF((AI5219-AH5219)&lt;0,AH5219-AI5219,AI5219-AH5219))</f>
        <v>0</v>
      </c>
      <c r="AK5219" s="46">
        <v>0.01</v>
      </c>
      <c r="AL5219" s="46">
        <f>AJ5219*(AK5219/100)</f>
        <v>0</v>
      </c>
    </row>
    <row r="5220" spans="1:38" x14ac:dyDescent="0.45">
      <c r="A5220" s="16"/>
      <c r="B5220" s="21"/>
      <c r="C5220" s="16"/>
      <c r="D5220" s="16"/>
      <c r="E5220" s="56">
        <v>3181</v>
      </c>
      <c r="F5220" s="56">
        <v>7565</v>
      </c>
      <c r="G5220" s="57" t="s">
        <v>7694</v>
      </c>
      <c r="H5220" s="56" t="s">
        <v>42</v>
      </c>
      <c r="I5220" s="56">
        <v>32795</v>
      </c>
      <c r="J5220" s="56"/>
      <c r="K5220" s="56"/>
      <c r="L5220" s="71"/>
      <c r="M5220" s="56"/>
      <c r="N5220" s="46"/>
      <c r="O5220" s="46"/>
      <c r="P5220" s="46"/>
      <c r="Q5220" s="56"/>
      <c r="R5220" s="58"/>
      <c r="S5220" s="59"/>
      <c r="T5220" s="58"/>
      <c r="U5220" s="58"/>
      <c r="V5220" s="60"/>
      <c r="W5220" s="56"/>
      <c r="X5220" s="56"/>
      <c r="Y5220" s="56"/>
      <c r="Z5220" s="46"/>
      <c r="AA5220" s="66"/>
      <c r="AB5220" s="46"/>
      <c r="AC5220" s="46"/>
      <c r="AD5220" s="61"/>
      <c r="AE5220" s="61"/>
      <c r="AF5220" s="46"/>
      <c r="AG5220" s="46"/>
      <c r="AH5220" s="46"/>
      <c r="AI5220" s="46"/>
      <c r="AJ5220" s="46"/>
      <c r="AK5220" s="46"/>
      <c r="AL5220" s="46"/>
    </row>
    <row r="5221" spans="1:38" x14ac:dyDescent="0.45">
      <c r="A5221" s="16"/>
      <c r="B5221" s="21"/>
      <c r="C5221" s="16"/>
      <c r="D5221" s="16"/>
      <c r="E5221" s="56"/>
      <c r="F5221" s="56"/>
      <c r="G5221" s="57"/>
      <c r="H5221" s="56"/>
      <c r="I5221" s="56"/>
      <c r="J5221" s="56"/>
      <c r="K5221" s="56"/>
      <c r="L5221" s="71"/>
      <c r="M5221" s="56"/>
      <c r="N5221" s="46"/>
      <c r="O5221" s="46" t="s">
        <v>54</v>
      </c>
      <c r="P5221" s="46">
        <f>SUM(P5219:P5220)</f>
        <v>493810</v>
      </c>
      <c r="Q5221" s="56"/>
      <c r="R5221" s="58"/>
      <c r="S5221" s="59"/>
      <c r="T5221" s="58"/>
      <c r="U5221" s="58"/>
      <c r="V5221" s="60"/>
      <c r="W5221" s="56"/>
      <c r="X5221" s="56"/>
      <c r="Y5221" s="56"/>
      <c r="Z5221" s="46"/>
      <c r="AA5221" s="66"/>
      <c r="AB5221" s="46"/>
      <c r="AC5221" s="46"/>
      <c r="AD5221" s="61"/>
      <c r="AE5221" s="61"/>
      <c r="AF5221" s="46"/>
      <c r="AG5221" s="46"/>
      <c r="AH5221" s="46">
        <f>SUM(AH5219:AH5220)</f>
        <v>493810</v>
      </c>
      <c r="AI5221" s="46"/>
      <c r="AJ5221" s="46">
        <f>SUM(AJ5219:AJ5220)</f>
        <v>0</v>
      </c>
      <c r="AK5221" s="46"/>
      <c r="AL5221" s="46">
        <f>SUM(AL5219:AL5220)</f>
        <v>0</v>
      </c>
    </row>
    <row r="5222" spans="1:38" x14ac:dyDescent="0.45">
      <c r="A5222" s="16" t="s">
        <v>7695</v>
      </c>
      <c r="B5222" s="21">
        <v>3770400425210</v>
      </c>
      <c r="C5222" s="16" t="s">
        <v>7696</v>
      </c>
      <c r="D5222" s="16" t="s">
        <v>6964</v>
      </c>
      <c r="E5222" s="56">
        <v>3182</v>
      </c>
      <c r="F5222" s="56">
        <v>2254</v>
      </c>
      <c r="G5222" s="57" t="s">
        <v>7697</v>
      </c>
      <c r="H5222" s="56" t="s">
        <v>42</v>
      </c>
      <c r="I5222" s="56">
        <v>12304</v>
      </c>
      <c r="J5222" s="56">
        <v>5</v>
      </c>
      <c r="K5222" s="56">
        <v>1</v>
      </c>
      <c r="L5222" s="71">
        <v>22</v>
      </c>
      <c r="M5222" s="56" t="s">
        <v>90</v>
      </c>
      <c r="N5222" s="46">
        <f>((J5222*400)+(K5222*100))+L5222</f>
        <v>2122</v>
      </c>
      <c r="O5222" s="46">
        <v>200</v>
      </c>
      <c r="P5222" s="46">
        <f>N5222*O5222</f>
        <v>424400</v>
      </c>
      <c r="Q5222" s="56"/>
      <c r="R5222" s="58"/>
      <c r="S5222" s="59"/>
      <c r="T5222" s="58"/>
      <c r="U5222" s="58"/>
      <c r="V5222" s="60"/>
      <c r="W5222" s="56"/>
      <c r="X5222" s="56"/>
      <c r="Y5222" s="56"/>
      <c r="Z5222" s="46"/>
      <c r="AA5222" s="66"/>
      <c r="AB5222" s="46"/>
      <c r="AC5222" s="46"/>
      <c r="AD5222" s="61"/>
      <c r="AE5222" s="61"/>
      <c r="AF5222" s="46"/>
      <c r="AG5222" s="46">
        <f>IF(AND(AF5222="",P5222=""),0,IF((AF5222=""),P5222,IF((P5222=""),AF5222,AF5222+P5222)))</f>
        <v>424400</v>
      </c>
      <c r="AH5222" s="46">
        <f>IF( (AA5222=""),AG5222*1,AG5222*(AA5222/100) )</f>
        <v>424400</v>
      </c>
      <c r="AI5222" s="46">
        <v>50000000</v>
      </c>
      <c r="AJ5222" s="46">
        <f>IF((AI5222-AH5222) &gt; 1,0,IF((AI5222-AH5222)&lt;0,AH5222-AI5222,AI5222-AH5222))</f>
        <v>0</v>
      </c>
      <c r="AK5222" s="46">
        <v>0.01</v>
      </c>
      <c r="AL5222" s="46">
        <f>AJ5222*(AK5222/100)</f>
        <v>0</v>
      </c>
    </row>
    <row r="5223" spans="1:38" x14ac:dyDescent="0.45">
      <c r="A5223" s="16"/>
      <c r="B5223" s="21"/>
      <c r="C5223" s="16"/>
      <c r="D5223" s="16"/>
      <c r="E5223" s="56"/>
      <c r="F5223" s="56"/>
      <c r="G5223" s="57"/>
      <c r="H5223" s="56"/>
      <c r="I5223" s="56"/>
      <c r="J5223" s="56"/>
      <c r="K5223" s="56"/>
      <c r="L5223" s="71"/>
      <c r="M5223" s="56"/>
      <c r="N5223" s="46"/>
      <c r="O5223" s="46" t="s">
        <v>54</v>
      </c>
      <c r="P5223" s="46">
        <f>SUM(P5222:P5222)</f>
        <v>424400</v>
      </c>
      <c r="Q5223" s="56"/>
      <c r="R5223" s="58"/>
      <c r="S5223" s="59"/>
      <c r="T5223" s="58"/>
      <c r="U5223" s="58"/>
      <c r="V5223" s="60"/>
      <c r="W5223" s="56"/>
      <c r="X5223" s="56"/>
      <c r="Y5223" s="56"/>
      <c r="Z5223" s="46"/>
      <c r="AA5223" s="66"/>
      <c r="AB5223" s="46"/>
      <c r="AC5223" s="46"/>
      <c r="AD5223" s="61"/>
      <c r="AE5223" s="61"/>
      <c r="AF5223" s="46"/>
      <c r="AG5223" s="46"/>
      <c r="AH5223" s="46">
        <f>SUM(AH5222:AH5222)</f>
        <v>424400</v>
      </c>
      <c r="AI5223" s="46"/>
      <c r="AJ5223" s="46">
        <f>SUM(AJ5222:AJ5222)</f>
        <v>0</v>
      </c>
      <c r="AK5223" s="46"/>
      <c r="AL5223" s="46">
        <f>SUM(AL5222:AL5222)</f>
        <v>0</v>
      </c>
    </row>
    <row r="5224" spans="1:38" x14ac:dyDescent="0.45">
      <c r="A5224" s="16" t="s">
        <v>7698</v>
      </c>
      <c r="B5224" s="21">
        <v>3770400054122</v>
      </c>
      <c r="C5224" s="16" t="s">
        <v>7699</v>
      </c>
      <c r="D5224" s="16" t="s">
        <v>7700</v>
      </c>
      <c r="E5224" s="56">
        <v>3183</v>
      </c>
      <c r="F5224" s="56">
        <v>6743</v>
      </c>
      <c r="G5224" s="57" t="s">
        <v>7701</v>
      </c>
      <c r="H5224" s="56" t="s">
        <v>42</v>
      </c>
      <c r="I5224" s="56">
        <v>13342</v>
      </c>
      <c r="J5224" s="56"/>
      <c r="K5224" s="56"/>
      <c r="L5224" s="71"/>
      <c r="M5224" s="56"/>
      <c r="N5224" s="46"/>
      <c r="O5224" s="46"/>
      <c r="P5224" s="46"/>
      <c r="Q5224" s="56"/>
      <c r="R5224" s="58"/>
      <c r="S5224" s="59"/>
      <c r="T5224" s="58"/>
      <c r="U5224" s="58"/>
      <c r="V5224" s="60"/>
      <c r="W5224" s="56"/>
      <c r="X5224" s="56"/>
      <c r="Y5224" s="56"/>
      <c r="Z5224" s="46"/>
      <c r="AA5224" s="66"/>
      <c r="AB5224" s="46"/>
      <c r="AC5224" s="46"/>
      <c r="AD5224" s="61"/>
      <c r="AE5224" s="61"/>
      <c r="AF5224" s="46"/>
      <c r="AG5224" s="46"/>
      <c r="AH5224" s="46"/>
      <c r="AI5224" s="46"/>
      <c r="AJ5224" s="46"/>
      <c r="AK5224" s="46"/>
      <c r="AL5224" s="46"/>
    </row>
    <row r="5225" spans="1:38" x14ac:dyDescent="0.45">
      <c r="A5225" s="16"/>
      <c r="B5225" s="21"/>
      <c r="C5225" s="16"/>
      <c r="D5225" s="16"/>
      <c r="E5225" s="56"/>
      <c r="F5225" s="56"/>
      <c r="G5225" s="57"/>
      <c r="H5225" s="56"/>
      <c r="I5225" s="56"/>
      <c r="J5225" s="56"/>
      <c r="K5225" s="56"/>
      <c r="L5225" s="71"/>
      <c r="M5225" s="56"/>
      <c r="N5225" s="46"/>
      <c r="O5225" s="46" t="s">
        <v>54</v>
      </c>
      <c r="P5225" s="46">
        <f>SUM(P5224:P5224)</f>
        <v>0</v>
      </c>
      <c r="Q5225" s="56"/>
      <c r="R5225" s="58"/>
      <c r="S5225" s="59"/>
      <c r="T5225" s="58"/>
      <c r="U5225" s="58"/>
      <c r="V5225" s="60"/>
      <c r="W5225" s="56"/>
      <c r="X5225" s="56"/>
      <c r="Y5225" s="56"/>
      <c r="Z5225" s="46"/>
      <c r="AA5225" s="66"/>
      <c r="AB5225" s="46"/>
      <c r="AC5225" s="46"/>
      <c r="AD5225" s="61"/>
      <c r="AE5225" s="61"/>
      <c r="AF5225" s="46"/>
      <c r="AG5225" s="46"/>
      <c r="AH5225" s="46">
        <f>SUM(AH5224:AH5224)</f>
        <v>0</v>
      </c>
      <c r="AI5225" s="46"/>
      <c r="AJ5225" s="46">
        <f>SUM(AJ5224:AJ5224)</f>
        <v>0</v>
      </c>
      <c r="AK5225" s="46"/>
      <c r="AL5225" s="46">
        <f>SUM(AL5224:AL5224)</f>
        <v>0</v>
      </c>
    </row>
    <row r="5226" spans="1:38" x14ac:dyDescent="0.45">
      <c r="A5226" s="16" t="s">
        <v>7702</v>
      </c>
      <c r="B5226" s="21">
        <v>3770400040547</v>
      </c>
      <c r="C5226" s="16" t="s">
        <v>7703</v>
      </c>
      <c r="D5226" s="16" t="s">
        <v>7704</v>
      </c>
      <c r="E5226" s="56">
        <v>3184</v>
      </c>
      <c r="F5226" s="56">
        <v>1386</v>
      </c>
      <c r="G5226" s="57" t="s">
        <v>7705</v>
      </c>
      <c r="H5226" s="56" t="s">
        <v>42</v>
      </c>
      <c r="I5226" s="56">
        <v>17381</v>
      </c>
      <c r="J5226" s="56">
        <v>0</v>
      </c>
      <c r="K5226" s="56">
        <v>0</v>
      </c>
      <c r="L5226" s="71">
        <v>41.25</v>
      </c>
      <c r="M5226" s="56" t="s">
        <v>208</v>
      </c>
      <c r="N5226" s="46">
        <f>((J5226*400)+(K5226*100))+L5226</f>
        <v>41.25</v>
      </c>
      <c r="O5226" s="46">
        <v>150</v>
      </c>
      <c r="P5226" s="46">
        <f>N5226*O5226</f>
        <v>6187.5</v>
      </c>
      <c r="Q5226" s="56">
        <v>1</v>
      </c>
      <c r="R5226" s="58" t="s">
        <v>7702</v>
      </c>
      <c r="S5226" s="59">
        <v>3770400040547</v>
      </c>
      <c r="T5226" s="58" t="s">
        <v>7703</v>
      </c>
      <c r="U5226" s="58" t="s">
        <v>7706</v>
      </c>
      <c r="V5226" s="60"/>
      <c r="W5226" s="56" t="s">
        <v>210</v>
      </c>
      <c r="X5226" s="56" t="s">
        <v>211</v>
      </c>
      <c r="Y5226" s="56" t="s">
        <v>212</v>
      </c>
      <c r="Z5226" s="46">
        <v>165</v>
      </c>
      <c r="AA5226" s="66">
        <v>100</v>
      </c>
      <c r="AB5226" s="46">
        <v>6900</v>
      </c>
      <c r="AC5226" s="46">
        <f>Z5226*AB5226</f>
        <v>1138500</v>
      </c>
      <c r="AD5226" s="61">
        <v>5</v>
      </c>
      <c r="AE5226" s="61">
        <v>5</v>
      </c>
      <c r="AF5226" s="46">
        <f>(AC5226*(100-AE5226))/100</f>
        <v>1081575</v>
      </c>
      <c r="AG5226" s="46">
        <f>IF(AND(AF5226="",P5226=""),0,IF((AF5226=""),P5226, IF( (P5226=""),AF5226,AF5226+P5226)))</f>
        <v>1087762.5</v>
      </c>
      <c r="AH5226" s="46">
        <f>IF( (AA5226=""),AG5226*1,AG5226*(AA5226/100) )</f>
        <v>1087762.5</v>
      </c>
      <c r="AI5226" s="46">
        <v>50000000</v>
      </c>
      <c r="AJ5226" s="46">
        <f>IF((AI5226-AH5226) &gt; 1,0,IF((AI5226-AH5226)&lt;0,AH5226-AI5226,AI5226-AH5226))</f>
        <v>0</v>
      </c>
      <c r="AK5226" s="46">
        <v>0.02</v>
      </c>
      <c r="AL5226" s="46">
        <f>AJ5226*(AK5226/100)</f>
        <v>0</v>
      </c>
    </row>
    <row r="5227" spans="1:38" x14ac:dyDescent="0.45">
      <c r="A5227" s="16"/>
      <c r="B5227" s="21"/>
      <c r="C5227" s="16"/>
      <c r="D5227" s="16"/>
      <c r="E5227" s="56"/>
      <c r="F5227" s="56"/>
      <c r="G5227" s="57"/>
      <c r="H5227" s="56"/>
      <c r="I5227" s="56"/>
      <c r="J5227" s="56"/>
      <c r="K5227" s="56"/>
      <c r="L5227" s="71"/>
      <c r="M5227" s="56"/>
      <c r="N5227" s="46"/>
      <c r="O5227" s="46" t="s">
        <v>54</v>
      </c>
      <c r="P5227" s="46">
        <f>SUM(P5226:P5226)</f>
        <v>6187.5</v>
      </c>
      <c r="Q5227" s="56"/>
      <c r="R5227" s="58"/>
      <c r="S5227" s="59"/>
      <c r="T5227" s="58"/>
      <c r="U5227" s="58"/>
      <c r="V5227" s="60"/>
      <c r="W5227" s="56"/>
      <c r="X5227" s="56"/>
      <c r="Y5227" s="56"/>
      <c r="Z5227" s="46"/>
      <c r="AA5227" s="66"/>
      <c r="AB5227" s="46"/>
      <c r="AC5227" s="46"/>
      <c r="AD5227" s="61"/>
      <c r="AE5227" s="61"/>
      <c r="AF5227" s="46"/>
      <c r="AG5227" s="46"/>
      <c r="AH5227" s="46">
        <f>SUM(AH5226:AH5226)</f>
        <v>1087762.5</v>
      </c>
      <c r="AI5227" s="46"/>
      <c r="AJ5227" s="46">
        <f>SUM(AJ5226:AJ5226)</f>
        <v>0</v>
      </c>
      <c r="AK5227" s="46"/>
      <c r="AL5227" s="46">
        <f>SUM(AL5226:AL5226)</f>
        <v>0</v>
      </c>
    </row>
    <row r="5228" spans="1:38" x14ac:dyDescent="0.45">
      <c r="A5228" s="16" t="s">
        <v>7698</v>
      </c>
      <c r="B5228" s="21">
        <v>3770400054122</v>
      </c>
      <c r="C5228" s="16" t="s">
        <v>7699</v>
      </c>
      <c r="D5228" s="16" t="s">
        <v>7700</v>
      </c>
      <c r="E5228" s="56">
        <v>3185</v>
      </c>
      <c r="F5228" s="56">
        <v>3287</v>
      </c>
      <c r="G5228" s="57" t="s">
        <v>7707</v>
      </c>
      <c r="H5228" s="56" t="s">
        <v>42</v>
      </c>
      <c r="I5228" s="56">
        <v>31366</v>
      </c>
      <c r="J5228" s="56">
        <v>0</v>
      </c>
      <c r="K5228" s="56">
        <v>0</v>
      </c>
      <c r="L5228" s="71">
        <v>77</v>
      </c>
      <c r="M5228" s="56" t="s">
        <v>43</v>
      </c>
      <c r="N5228" s="46">
        <f>((J5228*400)+(K5228*100))+L5228</f>
        <v>77</v>
      </c>
      <c r="O5228" s="46">
        <v>500</v>
      </c>
      <c r="P5228" s="46">
        <f>N5228*O5228</f>
        <v>38500</v>
      </c>
      <c r="Q5228" s="56"/>
      <c r="R5228" s="58"/>
      <c r="S5228" s="59"/>
      <c r="T5228" s="58"/>
      <c r="U5228" s="58"/>
      <c r="V5228" s="60"/>
      <c r="W5228" s="56"/>
      <c r="X5228" s="56"/>
      <c r="Y5228" s="56"/>
      <c r="Z5228" s="46"/>
      <c r="AA5228" s="66"/>
      <c r="AB5228" s="46"/>
      <c r="AC5228" s="46"/>
      <c r="AD5228" s="61"/>
      <c r="AE5228" s="61"/>
      <c r="AF5228" s="46"/>
      <c r="AG5228" s="46">
        <f>IF(AND(AF5228="",P5228=""),0,IF((AF5228=""),P5228,IF((P5228=""),AF5228,AF5228+P5228)))</f>
        <v>38500</v>
      </c>
      <c r="AH5228" s="46">
        <f>IF( (AA5228=""),AG5228*1,AG5228*(AA5228/100) )</f>
        <v>38500</v>
      </c>
      <c r="AI5228" s="46">
        <v>0</v>
      </c>
      <c r="AJ5228" s="46">
        <f>IF((AI5228-AH5228) &gt; 1,0,IF((AI5228-AH5228)&lt;0,AH5228-AI5228,AI5228-AH5228))</f>
        <v>38500</v>
      </c>
      <c r="AK5228" s="46">
        <v>0.3</v>
      </c>
      <c r="AL5228" s="46">
        <f>AJ5228*(AK5228/100)</f>
        <v>115.5</v>
      </c>
    </row>
    <row r="5229" spans="1:38" x14ac:dyDescent="0.45">
      <c r="A5229" s="16"/>
      <c r="B5229" s="21"/>
      <c r="C5229" s="16"/>
      <c r="D5229" s="16"/>
      <c r="E5229" s="56"/>
      <c r="F5229" s="56"/>
      <c r="G5229" s="57"/>
      <c r="H5229" s="56"/>
      <c r="I5229" s="56"/>
      <c r="J5229" s="56"/>
      <c r="K5229" s="56"/>
      <c r="L5229" s="71"/>
      <c r="M5229" s="56"/>
      <c r="N5229" s="46"/>
      <c r="O5229" s="46" t="s">
        <v>54</v>
      </c>
      <c r="P5229" s="46">
        <f>SUM(P5228:P5228)</f>
        <v>38500</v>
      </c>
      <c r="Q5229" s="56"/>
      <c r="R5229" s="58"/>
      <c r="S5229" s="59"/>
      <c r="T5229" s="58"/>
      <c r="U5229" s="58"/>
      <c r="V5229" s="60"/>
      <c r="W5229" s="56"/>
      <c r="X5229" s="56"/>
      <c r="Y5229" s="56"/>
      <c r="Z5229" s="46"/>
      <c r="AA5229" s="66"/>
      <c r="AB5229" s="46"/>
      <c r="AC5229" s="46"/>
      <c r="AD5229" s="61"/>
      <c r="AE5229" s="61"/>
      <c r="AF5229" s="46"/>
      <c r="AG5229" s="46"/>
      <c r="AH5229" s="46">
        <f>SUM(AH5228:AH5228)</f>
        <v>38500</v>
      </c>
      <c r="AI5229" s="46"/>
      <c r="AJ5229" s="46">
        <f>SUM(AJ5228:AJ5228)</f>
        <v>38500</v>
      </c>
      <c r="AK5229" s="46"/>
      <c r="AL5229" s="46">
        <f>SUM(AL5228:AL5228)</f>
        <v>115.5</v>
      </c>
    </row>
    <row r="5230" spans="1:38" x14ac:dyDescent="0.45">
      <c r="A5230" s="16" t="s">
        <v>7708</v>
      </c>
      <c r="B5230" s="21">
        <v>3770400052707</v>
      </c>
      <c r="C5230" s="16" t="s">
        <v>7709</v>
      </c>
      <c r="D5230" s="16" t="s">
        <v>7710</v>
      </c>
      <c r="E5230" s="56">
        <v>3186</v>
      </c>
      <c r="F5230" s="56">
        <v>10120</v>
      </c>
      <c r="G5230" s="57" t="s">
        <v>7711</v>
      </c>
      <c r="H5230" s="56" t="s">
        <v>42</v>
      </c>
      <c r="I5230" s="56">
        <v>12893</v>
      </c>
      <c r="J5230" s="56"/>
      <c r="K5230" s="56"/>
      <c r="L5230" s="71"/>
      <c r="M5230" s="56"/>
      <c r="N5230" s="46"/>
      <c r="O5230" s="46"/>
      <c r="P5230" s="46"/>
      <c r="Q5230" s="56"/>
      <c r="R5230" s="58"/>
      <c r="S5230" s="59"/>
      <c r="T5230" s="58"/>
      <c r="U5230" s="58"/>
      <c r="V5230" s="60"/>
      <c r="W5230" s="56"/>
      <c r="X5230" s="56"/>
      <c r="Y5230" s="56"/>
      <c r="Z5230" s="46"/>
      <c r="AA5230" s="66"/>
      <c r="AB5230" s="46"/>
      <c r="AC5230" s="46"/>
      <c r="AD5230" s="61"/>
      <c r="AE5230" s="61"/>
      <c r="AF5230" s="46"/>
      <c r="AG5230" s="46"/>
      <c r="AH5230" s="46"/>
      <c r="AI5230" s="46"/>
      <c r="AJ5230" s="46"/>
      <c r="AK5230" s="46"/>
      <c r="AL5230" s="46"/>
    </row>
    <row r="5231" spans="1:38" x14ac:dyDescent="0.45">
      <c r="A5231" s="16"/>
      <c r="B5231" s="21"/>
      <c r="C5231" s="16"/>
      <c r="D5231" s="16"/>
      <c r="E5231" s="56">
        <v>3187</v>
      </c>
      <c r="F5231" s="56">
        <v>1584</v>
      </c>
      <c r="G5231" s="57" t="s">
        <v>7712</v>
      </c>
      <c r="H5231" s="56" t="s">
        <v>42</v>
      </c>
      <c r="I5231" s="56">
        <v>15341</v>
      </c>
      <c r="J5231" s="56">
        <v>0</v>
      </c>
      <c r="K5231" s="56">
        <v>0</v>
      </c>
      <c r="L5231" s="71">
        <v>20</v>
      </c>
      <c r="M5231" s="56" t="s">
        <v>208</v>
      </c>
      <c r="N5231" s="46">
        <f>((J5231*400)+(K5231*100))+L5231</f>
        <v>20</v>
      </c>
      <c r="O5231" s="46">
        <v>500</v>
      </c>
      <c r="P5231" s="46">
        <f>N5231*O5231</f>
        <v>10000</v>
      </c>
      <c r="Q5231" s="56"/>
      <c r="R5231" s="58"/>
      <c r="S5231" s="59"/>
      <c r="T5231" s="58"/>
      <c r="U5231" s="58"/>
      <c r="V5231" s="60"/>
      <c r="W5231" s="56"/>
      <c r="X5231" s="56"/>
      <c r="Y5231" s="56"/>
      <c r="Z5231" s="46"/>
      <c r="AA5231" s="66"/>
      <c r="AB5231" s="46"/>
      <c r="AC5231" s="46"/>
      <c r="AD5231" s="61"/>
      <c r="AE5231" s="61"/>
      <c r="AF5231" s="46"/>
      <c r="AG5231" s="46">
        <f>IF(AND(AF5231="",P5231=""),0,IF((AF5231=""),P5231,IF((P5231=""),AF5231,AF5231+P5231)))</f>
        <v>10000</v>
      </c>
      <c r="AH5231" s="46">
        <f>IF( (AA5231=""),AG5231*1,AG5231*(AA5231/100) )</f>
        <v>10000</v>
      </c>
      <c r="AI5231" s="46">
        <v>0</v>
      </c>
      <c r="AJ5231" s="46">
        <f>IF((AI5231-AH5231) &gt; 1,0,IF((AI5231-AH5231)&lt;0,AH5231-AI5231,AI5231-AH5231))</f>
        <v>10000</v>
      </c>
      <c r="AK5231" s="46">
        <v>0.02</v>
      </c>
      <c r="AL5231" s="46">
        <f>AJ5231*(AK5231/100)</f>
        <v>2</v>
      </c>
    </row>
    <row r="5232" spans="1:38" x14ac:dyDescent="0.45">
      <c r="A5232" s="16"/>
      <c r="B5232" s="21"/>
      <c r="C5232" s="16"/>
      <c r="D5232" s="16"/>
      <c r="E5232" s="56"/>
      <c r="F5232" s="56"/>
      <c r="G5232" s="57"/>
      <c r="H5232" s="56"/>
      <c r="I5232" s="56"/>
      <c r="J5232" s="56">
        <v>0</v>
      </c>
      <c r="K5232" s="56">
        <v>2</v>
      </c>
      <c r="L5232" s="71">
        <v>46</v>
      </c>
      <c r="M5232" s="56" t="s">
        <v>90</v>
      </c>
      <c r="N5232" s="46">
        <f>((J5232*400)+(K5232*100))+L5232</f>
        <v>246</v>
      </c>
      <c r="O5232" s="46">
        <v>500</v>
      </c>
      <c r="P5232" s="46">
        <f>N5232*O5232</f>
        <v>123000</v>
      </c>
      <c r="Q5232" s="56"/>
      <c r="R5232" s="58"/>
      <c r="S5232" s="59"/>
      <c r="T5232" s="58"/>
      <c r="U5232" s="58"/>
      <c r="V5232" s="60"/>
      <c r="W5232" s="56"/>
      <c r="X5232" s="56"/>
      <c r="Y5232" s="56"/>
      <c r="Z5232" s="46"/>
      <c r="AA5232" s="66"/>
      <c r="AB5232" s="46"/>
      <c r="AC5232" s="46"/>
      <c r="AD5232" s="61"/>
      <c r="AE5232" s="61"/>
      <c r="AF5232" s="46"/>
      <c r="AG5232" s="46">
        <f>IF(AND(AF5232="",P5232=""),0,IF((AF5232=""),P5232,IF((P5232=""),AF5232,AF5232+P5232)))</f>
        <v>123000</v>
      </c>
      <c r="AH5232" s="46">
        <f>IF( (AA5232=""),AG5232*1,AG5232*(AA5232/100) )</f>
        <v>123000</v>
      </c>
      <c r="AI5232" s="46">
        <v>0</v>
      </c>
      <c r="AJ5232" s="46">
        <f>IF((AI5232-AH5232) &gt; 1,0,IF((AI5232-AH5232)&lt;0,AH5232-AI5232,AI5232-AH5232))</f>
        <v>123000</v>
      </c>
      <c r="AK5232" s="46">
        <v>0.01</v>
      </c>
      <c r="AL5232" s="46">
        <f>AJ5232*(AK5232/100)</f>
        <v>12.3</v>
      </c>
    </row>
    <row r="5233" spans="1:38" x14ac:dyDescent="0.45">
      <c r="A5233" s="16"/>
      <c r="B5233" s="21"/>
      <c r="C5233" s="16"/>
      <c r="D5233" s="16"/>
      <c r="E5233" s="56">
        <v>3188</v>
      </c>
      <c r="F5233" s="56">
        <v>7709</v>
      </c>
      <c r="G5233" s="57" t="s">
        <v>7713</v>
      </c>
      <c r="H5233" s="56" t="s">
        <v>42</v>
      </c>
      <c r="I5233" s="56">
        <v>26160</v>
      </c>
      <c r="J5233" s="56"/>
      <c r="K5233" s="56"/>
      <c r="L5233" s="71"/>
      <c r="M5233" s="56"/>
      <c r="N5233" s="46"/>
      <c r="O5233" s="46"/>
      <c r="P5233" s="46"/>
      <c r="Q5233" s="56"/>
      <c r="R5233" s="58"/>
      <c r="S5233" s="59"/>
      <c r="T5233" s="58"/>
      <c r="U5233" s="58"/>
      <c r="V5233" s="60"/>
      <c r="W5233" s="56"/>
      <c r="X5233" s="56"/>
      <c r="Y5233" s="56"/>
      <c r="Z5233" s="46"/>
      <c r="AA5233" s="66"/>
      <c r="AB5233" s="46"/>
      <c r="AC5233" s="46"/>
      <c r="AD5233" s="61"/>
      <c r="AE5233" s="61"/>
      <c r="AF5233" s="46"/>
      <c r="AG5233" s="46"/>
      <c r="AH5233" s="46"/>
      <c r="AI5233" s="46"/>
      <c r="AJ5233" s="46"/>
      <c r="AK5233" s="46"/>
      <c r="AL5233" s="46"/>
    </row>
    <row r="5234" spans="1:38" x14ac:dyDescent="0.45">
      <c r="A5234" s="16"/>
      <c r="B5234" s="21"/>
      <c r="C5234" s="16"/>
      <c r="D5234" s="16"/>
      <c r="E5234" s="56">
        <v>3189</v>
      </c>
      <c r="F5234" s="56">
        <v>8402</v>
      </c>
      <c r="G5234" s="57" t="s">
        <v>7714</v>
      </c>
      <c r="H5234" s="56" t="s">
        <v>42</v>
      </c>
      <c r="I5234" s="56">
        <v>28328</v>
      </c>
      <c r="J5234" s="56"/>
      <c r="K5234" s="56"/>
      <c r="L5234" s="71"/>
      <c r="M5234" s="56"/>
      <c r="N5234" s="46"/>
      <c r="O5234" s="46"/>
      <c r="P5234" s="46"/>
      <c r="Q5234" s="56"/>
      <c r="R5234" s="58"/>
      <c r="S5234" s="59"/>
      <c r="T5234" s="58"/>
      <c r="U5234" s="58"/>
      <c r="V5234" s="60"/>
      <c r="W5234" s="56"/>
      <c r="X5234" s="56"/>
      <c r="Y5234" s="56"/>
      <c r="Z5234" s="46"/>
      <c r="AA5234" s="66"/>
      <c r="AB5234" s="46"/>
      <c r="AC5234" s="46"/>
      <c r="AD5234" s="61"/>
      <c r="AE5234" s="61"/>
      <c r="AF5234" s="46"/>
      <c r="AG5234" s="46"/>
      <c r="AH5234" s="46"/>
      <c r="AI5234" s="46"/>
      <c r="AJ5234" s="46"/>
      <c r="AK5234" s="46"/>
      <c r="AL5234" s="46"/>
    </row>
    <row r="5235" spans="1:38" x14ac:dyDescent="0.45">
      <c r="A5235" s="16"/>
      <c r="B5235" s="21"/>
      <c r="C5235" s="16"/>
      <c r="D5235" s="16"/>
      <c r="E5235" s="56">
        <v>3190</v>
      </c>
      <c r="F5235" s="56">
        <v>1957</v>
      </c>
      <c r="G5235" s="57" t="s">
        <v>7715</v>
      </c>
      <c r="H5235" s="56" t="s">
        <v>42</v>
      </c>
      <c r="I5235" s="56">
        <v>32806</v>
      </c>
      <c r="J5235" s="56">
        <v>5</v>
      </c>
      <c r="K5235" s="56">
        <v>0</v>
      </c>
      <c r="L5235" s="71">
        <v>0</v>
      </c>
      <c r="M5235" s="56" t="s">
        <v>43</v>
      </c>
      <c r="N5235" s="46">
        <f>((J5235*400)+(K5235*100))+L5235</f>
        <v>2000</v>
      </c>
      <c r="O5235" s="46">
        <v>150</v>
      </c>
      <c r="P5235" s="46">
        <f>N5235*O5235</f>
        <v>300000</v>
      </c>
      <c r="Q5235" s="56"/>
      <c r="R5235" s="58"/>
      <c r="S5235" s="59"/>
      <c r="T5235" s="58"/>
      <c r="U5235" s="58"/>
      <c r="V5235" s="60"/>
      <c r="W5235" s="56"/>
      <c r="X5235" s="56"/>
      <c r="Y5235" s="56"/>
      <c r="Z5235" s="46"/>
      <c r="AA5235" s="66"/>
      <c r="AB5235" s="46"/>
      <c r="AC5235" s="46"/>
      <c r="AD5235" s="61"/>
      <c r="AE5235" s="61"/>
      <c r="AF5235" s="46"/>
      <c r="AG5235" s="46">
        <f>IF(AND(AF5235="",P5235=""),0,IF((AF5235=""),P5235,IF((P5235=""),AF5235,AF5235+P5235)))</f>
        <v>300000</v>
      </c>
      <c r="AH5235" s="46">
        <f>IF( (AA5235=""),AG5235*1,AG5235*(AA5235/100) )</f>
        <v>300000</v>
      </c>
      <c r="AI5235" s="46">
        <v>0</v>
      </c>
      <c r="AJ5235" s="46">
        <f>IF((AI5235-AH5235) &gt; 1,0,IF((AI5235-AH5235)&lt;0,AH5235-AI5235,AI5235-AH5235))</f>
        <v>300000</v>
      </c>
      <c r="AK5235" s="46">
        <v>0.3</v>
      </c>
      <c r="AL5235" s="46">
        <f>AJ5235*(AK5235/100)</f>
        <v>900</v>
      </c>
    </row>
    <row r="5236" spans="1:38" x14ac:dyDescent="0.45">
      <c r="A5236" s="16"/>
      <c r="B5236" s="21"/>
      <c r="C5236" s="16"/>
      <c r="D5236" s="16"/>
      <c r="E5236" s="56">
        <v>3191</v>
      </c>
      <c r="F5236" s="56">
        <v>10107</v>
      </c>
      <c r="G5236" s="57" t="s">
        <v>7716</v>
      </c>
      <c r="H5236" s="56" t="s">
        <v>42</v>
      </c>
      <c r="I5236" s="56">
        <v>34216</v>
      </c>
      <c r="J5236" s="56"/>
      <c r="K5236" s="56"/>
      <c r="L5236" s="71"/>
      <c r="M5236" s="56"/>
      <c r="N5236" s="46"/>
      <c r="O5236" s="46"/>
      <c r="P5236" s="46"/>
      <c r="Q5236" s="56"/>
      <c r="R5236" s="58"/>
      <c r="S5236" s="59"/>
      <c r="T5236" s="58"/>
      <c r="U5236" s="58"/>
      <c r="V5236" s="60"/>
      <c r="W5236" s="56"/>
      <c r="X5236" s="56"/>
      <c r="Y5236" s="56"/>
      <c r="Z5236" s="46"/>
      <c r="AA5236" s="66"/>
      <c r="AB5236" s="46"/>
      <c r="AC5236" s="46"/>
      <c r="AD5236" s="61"/>
      <c r="AE5236" s="61"/>
      <c r="AF5236" s="46"/>
      <c r="AG5236" s="46"/>
      <c r="AH5236" s="46"/>
      <c r="AI5236" s="46"/>
      <c r="AJ5236" s="46"/>
      <c r="AK5236" s="46"/>
      <c r="AL5236" s="46"/>
    </row>
    <row r="5237" spans="1:38" x14ac:dyDescent="0.45">
      <c r="A5237" s="16"/>
      <c r="B5237" s="21"/>
      <c r="C5237" s="16"/>
      <c r="D5237" s="16"/>
      <c r="E5237" s="56">
        <v>3192</v>
      </c>
      <c r="F5237" s="56">
        <v>9002</v>
      </c>
      <c r="G5237" s="57" t="s">
        <v>7717</v>
      </c>
      <c r="H5237" s="56" t="s">
        <v>42</v>
      </c>
      <c r="I5237" s="56">
        <v>34217</v>
      </c>
      <c r="J5237" s="56"/>
      <c r="K5237" s="56"/>
      <c r="L5237" s="71"/>
      <c r="M5237" s="56"/>
      <c r="N5237" s="46"/>
      <c r="O5237" s="46"/>
      <c r="P5237" s="46"/>
      <c r="Q5237" s="56"/>
      <c r="R5237" s="58"/>
      <c r="S5237" s="59"/>
      <c r="T5237" s="58"/>
      <c r="U5237" s="58"/>
      <c r="V5237" s="60"/>
      <c r="W5237" s="56"/>
      <c r="X5237" s="56"/>
      <c r="Y5237" s="56"/>
      <c r="Z5237" s="46"/>
      <c r="AA5237" s="66"/>
      <c r="AB5237" s="46"/>
      <c r="AC5237" s="46"/>
      <c r="AD5237" s="61"/>
      <c r="AE5237" s="61"/>
      <c r="AF5237" s="46"/>
      <c r="AG5237" s="46"/>
      <c r="AH5237" s="46"/>
      <c r="AI5237" s="46"/>
      <c r="AJ5237" s="46"/>
      <c r="AK5237" s="46"/>
      <c r="AL5237" s="46"/>
    </row>
    <row r="5238" spans="1:38" x14ac:dyDescent="0.45">
      <c r="A5238" s="16"/>
      <c r="B5238" s="21"/>
      <c r="C5238" s="16"/>
      <c r="D5238" s="16"/>
      <c r="E5238" s="56">
        <v>3193</v>
      </c>
      <c r="F5238" s="56">
        <v>10108</v>
      </c>
      <c r="G5238" s="57" t="s">
        <v>7718</v>
      </c>
      <c r="H5238" s="56" t="s">
        <v>42</v>
      </c>
      <c r="I5238" s="56">
        <v>34218</v>
      </c>
      <c r="J5238" s="56"/>
      <c r="K5238" s="56"/>
      <c r="L5238" s="71"/>
      <c r="M5238" s="56"/>
      <c r="N5238" s="46"/>
      <c r="O5238" s="46"/>
      <c r="P5238" s="46"/>
      <c r="Q5238" s="56"/>
      <c r="R5238" s="58"/>
      <c r="S5238" s="59"/>
      <c r="T5238" s="58"/>
      <c r="U5238" s="58"/>
      <c r="V5238" s="60"/>
      <c r="W5238" s="56"/>
      <c r="X5238" s="56"/>
      <c r="Y5238" s="56"/>
      <c r="Z5238" s="46"/>
      <c r="AA5238" s="66"/>
      <c r="AB5238" s="46"/>
      <c r="AC5238" s="46"/>
      <c r="AD5238" s="61"/>
      <c r="AE5238" s="61"/>
      <c r="AF5238" s="46"/>
      <c r="AG5238" s="46"/>
      <c r="AH5238" s="46"/>
      <c r="AI5238" s="46"/>
      <c r="AJ5238" s="46"/>
      <c r="AK5238" s="46"/>
      <c r="AL5238" s="46"/>
    </row>
    <row r="5239" spans="1:38" x14ac:dyDescent="0.45">
      <c r="A5239" s="16"/>
      <c r="B5239" s="21"/>
      <c r="C5239" s="16"/>
      <c r="D5239" s="16"/>
      <c r="E5239" s="56">
        <v>3194</v>
      </c>
      <c r="F5239" s="56">
        <v>10130</v>
      </c>
      <c r="G5239" s="57" t="s">
        <v>7719</v>
      </c>
      <c r="H5239" s="56" t="s">
        <v>42</v>
      </c>
      <c r="I5239" s="56">
        <v>34219</v>
      </c>
      <c r="J5239" s="56"/>
      <c r="K5239" s="56"/>
      <c r="L5239" s="71"/>
      <c r="M5239" s="56"/>
      <c r="N5239" s="46"/>
      <c r="O5239" s="46"/>
      <c r="P5239" s="46"/>
      <c r="Q5239" s="56"/>
      <c r="R5239" s="58"/>
      <c r="S5239" s="59"/>
      <c r="T5239" s="58"/>
      <c r="U5239" s="58"/>
      <c r="V5239" s="60"/>
      <c r="W5239" s="56"/>
      <c r="X5239" s="56"/>
      <c r="Y5239" s="56"/>
      <c r="Z5239" s="46"/>
      <c r="AA5239" s="66"/>
      <c r="AB5239" s="46"/>
      <c r="AC5239" s="46"/>
      <c r="AD5239" s="61"/>
      <c r="AE5239" s="61"/>
      <c r="AF5239" s="46"/>
      <c r="AG5239" s="46"/>
      <c r="AH5239" s="46"/>
      <c r="AI5239" s="46"/>
      <c r="AJ5239" s="46"/>
      <c r="AK5239" s="46"/>
      <c r="AL5239" s="46"/>
    </row>
    <row r="5240" spans="1:38" x14ac:dyDescent="0.45">
      <c r="A5240" s="16"/>
      <c r="B5240" s="21"/>
      <c r="C5240" s="16"/>
      <c r="D5240" s="16"/>
      <c r="E5240" s="56"/>
      <c r="F5240" s="56"/>
      <c r="G5240" s="57"/>
      <c r="H5240" s="56"/>
      <c r="I5240" s="56"/>
      <c r="J5240" s="56"/>
      <c r="K5240" s="56"/>
      <c r="L5240" s="71"/>
      <c r="M5240" s="56"/>
      <c r="N5240" s="46"/>
      <c r="O5240" s="46"/>
      <c r="P5240" s="46"/>
      <c r="Q5240" s="73">
        <v>1</v>
      </c>
      <c r="R5240" s="58" t="s">
        <v>7708</v>
      </c>
      <c r="S5240" s="59">
        <v>3770400052707</v>
      </c>
      <c r="T5240" s="58" t="s">
        <v>7709</v>
      </c>
      <c r="U5240" s="58" t="s">
        <v>7720</v>
      </c>
      <c r="V5240" s="60"/>
      <c r="W5240" s="56" t="s">
        <v>210</v>
      </c>
      <c r="X5240" s="56" t="s">
        <v>211</v>
      </c>
      <c r="Y5240" s="56" t="s">
        <v>212</v>
      </c>
      <c r="Z5240" s="46">
        <v>80</v>
      </c>
      <c r="AA5240" s="66">
        <v>100</v>
      </c>
      <c r="AB5240" s="46">
        <v>6900</v>
      </c>
      <c r="AC5240" s="46">
        <f>Z5240*AB5240</f>
        <v>552000</v>
      </c>
      <c r="AD5240" s="61">
        <v>5</v>
      </c>
      <c r="AE5240" s="61">
        <v>5</v>
      </c>
      <c r="AF5240" s="46">
        <f>(AC5240*(100-AE5240))/100</f>
        <v>524400</v>
      </c>
      <c r="AG5240" s="46">
        <f>IF( (AF5240=""),0,SUM(AF5240:AF5240) )</f>
        <v>524400</v>
      </c>
      <c r="AH5240" s="46">
        <f>(AG5240/100)*(AA5240)</f>
        <v>524400</v>
      </c>
      <c r="AI5240" s="46">
        <v>0</v>
      </c>
      <c r="AJ5240" s="46">
        <f>IF((AI5240-AH5240) &gt; 1,0,IF((AI5240-AH5240)&lt;0,AH5240-AI5240,AI5240-AH5240))</f>
        <v>524400</v>
      </c>
      <c r="AK5240" s="46">
        <v>0.02</v>
      </c>
      <c r="AL5240" s="46">
        <f>AJ5240*(AK5240/100)</f>
        <v>104.88000000000001</v>
      </c>
    </row>
    <row r="5241" spans="1:38" x14ac:dyDescent="0.45">
      <c r="A5241" s="16"/>
      <c r="B5241" s="21"/>
      <c r="C5241" s="16"/>
      <c r="D5241" s="16"/>
      <c r="E5241" s="56"/>
      <c r="F5241" s="56"/>
      <c r="G5241" s="57"/>
      <c r="H5241" s="56"/>
      <c r="I5241" s="56"/>
      <c r="J5241" s="56"/>
      <c r="K5241" s="56"/>
      <c r="L5241" s="71"/>
      <c r="M5241" s="56"/>
      <c r="N5241" s="46"/>
      <c r="O5241" s="46" t="s">
        <v>54</v>
      </c>
      <c r="P5241" s="46">
        <f>SUM(P5230:P5240)</f>
        <v>433000</v>
      </c>
      <c r="Q5241" s="56"/>
      <c r="R5241" s="58"/>
      <c r="S5241" s="59"/>
      <c r="T5241" s="58"/>
      <c r="U5241" s="58"/>
      <c r="V5241" s="60"/>
      <c r="W5241" s="56"/>
      <c r="X5241" s="56"/>
      <c r="Y5241" s="56"/>
      <c r="Z5241" s="46"/>
      <c r="AA5241" s="66"/>
      <c r="AB5241" s="46"/>
      <c r="AC5241" s="46"/>
      <c r="AD5241" s="61"/>
      <c r="AE5241" s="61"/>
      <c r="AF5241" s="46"/>
      <c r="AG5241" s="46"/>
      <c r="AH5241" s="46">
        <f>SUM(AH5230:AH5240)</f>
        <v>957400</v>
      </c>
      <c r="AI5241" s="46"/>
      <c r="AJ5241" s="46">
        <f>SUM(AJ5230:AJ5240)</f>
        <v>957400</v>
      </c>
      <c r="AK5241" s="46"/>
      <c r="AL5241" s="46">
        <f>SUM(AL5230:AL5240)</f>
        <v>1019.18</v>
      </c>
    </row>
    <row r="5242" spans="1:38" x14ac:dyDescent="0.45">
      <c r="A5242" s="16" t="s">
        <v>7721</v>
      </c>
      <c r="B5242" s="21">
        <v>3770400036884</v>
      </c>
      <c r="C5242" s="16" t="s">
        <v>7722</v>
      </c>
      <c r="D5242" s="16" t="s">
        <v>7723</v>
      </c>
      <c r="E5242" s="56">
        <v>3195</v>
      </c>
      <c r="F5242" s="56">
        <v>6415</v>
      </c>
      <c r="G5242" s="57"/>
      <c r="H5242" s="56" t="s">
        <v>42</v>
      </c>
      <c r="I5242" s="56">
        <v>13006</v>
      </c>
      <c r="J5242" s="56">
        <v>6</v>
      </c>
      <c r="K5242" s="56">
        <v>0</v>
      </c>
      <c r="L5242" s="71">
        <v>81</v>
      </c>
      <c r="M5242" s="56" t="s">
        <v>90</v>
      </c>
      <c r="N5242" s="46">
        <f t="shared" ref="N5242:N5254" si="143">((J5242*400)+(K5242*100))+L5242</f>
        <v>2481</v>
      </c>
      <c r="O5242" s="46">
        <v>330</v>
      </c>
      <c r="P5242" s="46">
        <f t="shared" ref="P5242:P5254" si="144">N5242*O5242</f>
        <v>818730</v>
      </c>
      <c r="Q5242" s="56"/>
      <c r="R5242" s="58"/>
      <c r="S5242" s="59"/>
      <c r="T5242" s="58"/>
      <c r="U5242" s="58"/>
      <c r="V5242" s="60"/>
      <c r="W5242" s="56"/>
      <c r="X5242" s="56"/>
      <c r="Y5242" s="56"/>
      <c r="Z5242" s="46"/>
      <c r="AA5242" s="66"/>
      <c r="AB5242" s="46"/>
      <c r="AC5242" s="46"/>
      <c r="AD5242" s="61"/>
      <c r="AE5242" s="61"/>
      <c r="AF5242" s="46"/>
      <c r="AG5242" s="46">
        <f t="shared" ref="AG5242:AG5254" si="145">IF(AND(AF5242="",P5242=""),0,IF((AF5242=""),P5242,IF((P5242=""),AF5242,AF5242+P5242)))</f>
        <v>818730</v>
      </c>
      <c r="AH5242" s="46">
        <f t="shared" ref="AH5242:AH5254" si="146">IF( (AA5242=""),AG5242*1,AG5242*(AA5242/100) )</f>
        <v>818730</v>
      </c>
      <c r="AI5242" s="46">
        <v>50000000</v>
      </c>
      <c r="AJ5242" s="46">
        <f t="shared" ref="AJ5242:AJ5255" si="147">IF((AI5242-AH5242) &gt; 1,0,IF((AI5242-AH5242)&lt;0,AH5242-AI5242,AI5242-AH5242))</f>
        <v>0</v>
      </c>
      <c r="AK5242" s="46">
        <v>0.01</v>
      </c>
      <c r="AL5242" s="46">
        <f t="shared" ref="AL5242:AL5255" si="148">AJ5242*(AK5242/100)</f>
        <v>0</v>
      </c>
    </row>
    <row r="5243" spans="1:38" x14ac:dyDescent="0.45">
      <c r="A5243" s="16"/>
      <c r="B5243" s="21"/>
      <c r="C5243" s="16"/>
      <c r="D5243" s="16"/>
      <c r="E5243" s="56">
        <v>3196</v>
      </c>
      <c r="F5243" s="56">
        <v>6414</v>
      </c>
      <c r="G5243" s="57"/>
      <c r="H5243" s="56" t="s">
        <v>42</v>
      </c>
      <c r="I5243" s="56">
        <v>15440</v>
      </c>
      <c r="J5243" s="56">
        <v>5</v>
      </c>
      <c r="K5243" s="56">
        <v>3</v>
      </c>
      <c r="L5243" s="71">
        <v>2</v>
      </c>
      <c r="M5243" s="56" t="s">
        <v>90</v>
      </c>
      <c r="N5243" s="46">
        <f t="shared" si="143"/>
        <v>2302</v>
      </c>
      <c r="O5243" s="46">
        <v>250</v>
      </c>
      <c r="P5243" s="46">
        <f t="shared" si="144"/>
        <v>575500</v>
      </c>
      <c r="Q5243" s="56"/>
      <c r="R5243" s="58"/>
      <c r="S5243" s="59"/>
      <c r="T5243" s="58"/>
      <c r="U5243" s="58"/>
      <c r="V5243" s="60"/>
      <c r="W5243" s="56"/>
      <c r="X5243" s="56"/>
      <c r="Y5243" s="56"/>
      <c r="Z5243" s="46"/>
      <c r="AA5243" s="66"/>
      <c r="AB5243" s="46"/>
      <c r="AC5243" s="46"/>
      <c r="AD5243" s="61"/>
      <c r="AE5243" s="61"/>
      <c r="AF5243" s="46"/>
      <c r="AG5243" s="46">
        <f t="shared" si="145"/>
        <v>575500</v>
      </c>
      <c r="AH5243" s="46">
        <f t="shared" si="146"/>
        <v>575500</v>
      </c>
      <c r="AI5243" s="46">
        <v>0</v>
      </c>
      <c r="AJ5243" s="46">
        <f t="shared" si="147"/>
        <v>575500</v>
      </c>
      <c r="AK5243" s="46">
        <v>0.01</v>
      </c>
      <c r="AL5243" s="46">
        <f t="shared" si="148"/>
        <v>57.550000000000004</v>
      </c>
    </row>
    <row r="5244" spans="1:38" x14ac:dyDescent="0.45">
      <c r="A5244" s="16"/>
      <c r="B5244" s="21"/>
      <c r="C5244" s="16"/>
      <c r="D5244" s="16"/>
      <c r="E5244" s="56">
        <v>3197</v>
      </c>
      <c r="F5244" s="56">
        <v>6421</v>
      </c>
      <c r="G5244" s="57"/>
      <c r="H5244" s="56" t="s">
        <v>42</v>
      </c>
      <c r="I5244" s="56">
        <v>25047</v>
      </c>
      <c r="J5244" s="56">
        <v>1</v>
      </c>
      <c r="K5244" s="56">
        <v>3</v>
      </c>
      <c r="L5244" s="71">
        <v>78</v>
      </c>
      <c r="M5244" s="56" t="s">
        <v>90</v>
      </c>
      <c r="N5244" s="46">
        <f t="shared" si="143"/>
        <v>778</v>
      </c>
      <c r="O5244" s="46">
        <v>260</v>
      </c>
      <c r="P5244" s="46">
        <f t="shared" si="144"/>
        <v>202280</v>
      </c>
      <c r="Q5244" s="56"/>
      <c r="R5244" s="58"/>
      <c r="S5244" s="59"/>
      <c r="T5244" s="58"/>
      <c r="U5244" s="58"/>
      <c r="V5244" s="60"/>
      <c r="W5244" s="56"/>
      <c r="X5244" s="56"/>
      <c r="Y5244" s="56"/>
      <c r="Z5244" s="46"/>
      <c r="AA5244" s="66"/>
      <c r="AB5244" s="46"/>
      <c r="AC5244" s="46"/>
      <c r="AD5244" s="61"/>
      <c r="AE5244" s="61"/>
      <c r="AF5244" s="46"/>
      <c r="AG5244" s="46">
        <f t="shared" si="145"/>
        <v>202280</v>
      </c>
      <c r="AH5244" s="46">
        <f t="shared" si="146"/>
        <v>202280</v>
      </c>
      <c r="AI5244" s="46">
        <v>0</v>
      </c>
      <c r="AJ5244" s="46">
        <f t="shared" si="147"/>
        <v>202280</v>
      </c>
      <c r="AK5244" s="46">
        <v>0.01</v>
      </c>
      <c r="AL5244" s="46">
        <f t="shared" si="148"/>
        <v>20.228000000000002</v>
      </c>
    </row>
    <row r="5245" spans="1:38" x14ac:dyDescent="0.45">
      <c r="A5245" s="16"/>
      <c r="B5245" s="21"/>
      <c r="C5245" s="16"/>
      <c r="D5245" s="16"/>
      <c r="E5245" s="56">
        <v>3198</v>
      </c>
      <c r="F5245" s="56">
        <v>6417</v>
      </c>
      <c r="G5245" s="57"/>
      <c r="H5245" s="56" t="s">
        <v>42</v>
      </c>
      <c r="I5245" s="56">
        <v>25048</v>
      </c>
      <c r="J5245" s="56">
        <v>0</v>
      </c>
      <c r="K5245" s="56">
        <v>0</v>
      </c>
      <c r="L5245" s="71">
        <v>8</v>
      </c>
      <c r="M5245" s="56" t="s">
        <v>208</v>
      </c>
      <c r="N5245" s="46">
        <f t="shared" si="143"/>
        <v>8</v>
      </c>
      <c r="O5245" s="46">
        <v>260</v>
      </c>
      <c r="P5245" s="46">
        <f t="shared" si="144"/>
        <v>2080</v>
      </c>
      <c r="Q5245" s="56"/>
      <c r="R5245" s="58"/>
      <c r="S5245" s="59"/>
      <c r="T5245" s="58"/>
      <c r="U5245" s="58"/>
      <c r="V5245" s="60"/>
      <c r="W5245" s="56"/>
      <c r="X5245" s="56"/>
      <c r="Y5245" s="56"/>
      <c r="Z5245" s="46"/>
      <c r="AA5245" s="66"/>
      <c r="AB5245" s="46"/>
      <c r="AC5245" s="46"/>
      <c r="AD5245" s="61"/>
      <c r="AE5245" s="61"/>
      <c r="AF5245" s="46"/>
      <c r="AG5245" s="46">
        <f t="shared" si="145"/>
        <v>2080</v>
      </c>
      <c r="AH5245" s="46">
        <f t="shared" si="146"/>
        <v>2080</v>
      </c>
      <c r="AI5245" s="46">
        <v>0</v>
      </c>
      <c r="AJ5245" s="46">
        <f t="shared" si="147"/>
        <v>2080</v>
      </c>
      <c r="AK5245" s="46">
        <v>0.02</v>
      </c>
      <c r="AL5245" s="46">
        <f t="shared" si="148"/>
        <v>0.41600000000000004</v>
      </c>
    </row>
    <row r="5246" spans="1:38" x14ac:dyDescent="0.45">
      <c r="A5246" s="16"/>
      <c r="B5246" s="21"/>
      <c r="C5246" s="16"/>
      <c r="D5246" s="16"/>
      <c r="E5246" s="56"/>
      <c r="F5246" s="56"/>
      <c r="G5246" s="57"/>
      <c r="H5246" s="56"/>
      <c r="I5246" s="56"/>
      <c r="J5246" s="56">
        <v>2</v>
      </c>
      <c r="K5246" s="56">
        <v>0</v>
      </c>
      <c r="L5246" s="71">
        <v>29</v>
      </c>
      <c r="M5246" s="56" t="s">
        <v>90</v>
      </c>
      <c r="N5246" s="46">
        <f t="shared" si="143"/>
        <v>829</v>
      </c>
      <c r="O5246" s="46">
        <v>260</v>
      </c>
      <c r="P5246" s="46">
        <f t="shared" si="144"/>
        <v>215540</v>
      </c>
      <c r="Q5246" s="56"/>
      <c r="R5246" s="58"/>
      <c r="S5246" s="59"/>
      <c r="T5246" s="58"/>
      <c r="U5246" s="58"/>
      <c r="V5246" s="60"/>
      <c r="W5246" s="56"/>
      <c r="X5246" s="56"/>
      <c r="Y5246" s="56"/>
      <c r="Z5246" s="46"/>
      <c r="AA5246" s="66"/>
      <c r="AB5246" s="46"/>
      <c r="AC5246" s="46"/>
      <c r="AD5246" s="61"/>
      <c r="AE5246" s="61"/>
      <c r="AF5246" s="46"/>
      <c r="AG5246" s="46">
        <f t="shared" si="145"/>
        <v>215540</v>
      </c>
      <c r="AH5246" s="46">
        <f t="shared" si="146"/>
        <v>215540</v>
      </c>
      <c r="AI5246" s="46">
        <v>0</v>
      </c>
      <c r="AJ5246" s="46">
        <f t="shared" si="147"/>
        <v>215540</v>
      </c>
      <c r="AK5246" s="46">
        <v>0.01</v>
      </c>
      <c r="AL5246" s="46">
        <f t="shared" si="148"/>
        <v>21.554000000000002</v>
      </c>
    </row>
    <row r="5247" spans="1:38" x14ac:dyDescent="0.45">
      <c r="A5247" s="16"/>
      <c r="B5247" s="21"/>
      <c r="C5247" s="16"/>
      <c r="D5247" s="16"/>
      <c r="E5247" s="56">
        <v>3199</v>
      </c>
      <c r="F5247" s="56">
        <v>6413</v>
      </c>
      <c r="G5247" s="57"/>
      <c r="H5247" s="56" t="s">
        <v>42</v>
      </c>
      <c r="I5247" s="56">
        <v>29200</v>
      </c>
      <c r="J5247" s="56">
        <v>3</v>
      </c>
      <c r="K5247" s="56">
        <v>2</v>
      </c>
      <c r="L5247" s="71">
        <v>20</v>
      </c>
      <c r="M5247" s="56" t="s">
        <v>90</v>
      </c>
      <c r="N5247" s="46">
        <f t="shared" si="143"/>
        <v>1420</v>
      </c>
      <c r="O5247" s="46">
        <v>310</v>
      </c>
      <c r="P5247" s="46">
        <f t="shared" si="144"/>
        <v>440200</v>
      </c>
      <c r="Q5247" s="56"/>
      <c r="R5247" s="58"/>
      <c r="S5247" s="59"/>
      <c r="T5247" s="58"/>
      <c r="U5247" s="58"/>
      <c r="V5247" s="60"/>
      <c r="W5247" s="56"/>
      <c r="X5247" s="56"/>
      <c r="Y5247" s="56"/>
      <c r="Z5247" s="46"/>
      <c r="AA5247" s="66"/>
      <c r="AB5247" s="46"/>
      <c r="AC5247" s="46"/>
      <c r="AD5247" s="61"/>
      <c r="AE5247" s="61"/>
      <c r="AF5247" s="46"/>
      <c r="AG5247" s="46">
        <f t="shared" si="145"/>
        <v>440200</v>
      </c>
      <c r="AH5247" s="46">
        <f t="shared" si="146"/>
        <v>440200</v>
      </c>
      <c r="AI5247" s="46">
        <v>0</v>
      </c>
      <c r="AJ5247" s="46">
        <f t="shared" si="147"/>
        <v>440200</v>
      </c>
      <c r="AK5247" s="46">
        <v>0.01</v>
      </c>
      <c r="AL5247" s="46">
        <f t="shared" si="148"/>
        <v>44.02</v>
      </c>
    </row>
    <row r="5248" spans="1:38" x14ac:dyDescent="0.45">
      <c r="A5248" s="16"/>
      <c r="B5248" s="21"/>
      <c r="C5248" s="16"/>
      <c r="D5248" s="16"/>
      <c r="E5248" s="56">
        <v>3200</v>
      </c>
      <c r="F5248" s="56">
        <v>6420</v>
      </c>
      <c r="G5248" s="57"/>
      <c r="H5248" s="56" t="s">
        <v>42</v>
      </c>
      <c r="I5248" s="56">
        <v>31223</v>
      </c>
      <c r="J5248" s="56">
        <v>7</v>
      </c>
      <c r="K5248" s="56">
        <v>2</v>
      </c>
      <c r="L5248" s="71">
        <v>42</v>
      </c>
      <c r="M5248" s="56" t="s">
        <v>90</v>
      </c>
      <c r="N5248" s="46">
        <f t="shared" si="143"/>
        <v>3042</v>
      </c>
      <c r="O5248" s="46">
        <v>230</v>
      </c>
      <c r="P5248" s="46">
        <f t="shared" si="144"/>
        <v>699660</v>
      </c>
      <c r="Q5248" s="56"/>
      <c r="R5248" s="58"/>
      <c r="S5248" s="59"/>
      <c r="T5248" s="58"/>
      <c r="U5248" s="58"/>
      <c r="V5248" s="60"/>
      <c r="W5248" s="56"/>
      <c r="X5248" s="56"/>
      <c r="Y5248" s="56"/>
      <c r="Z5248" s="46"/>
      <c r="AA5248" s="66"/>
      <c r="AB5248" s="46"/>
      <c r="AC5248" s="46"/>
      <c r="AD5248" s="61"/>
      <c r="AE5248" s="61"/>
      <c r="AF5248" s="46"/>
      <c r="AG5248" s="46">
        <f t="shared" si="145"/>
        <v>699660</v>
      </c>
      <c r="AH5248" s="46">
        <f t="shared" si="146"/>
        <v>699660</v>
      </c>
      <c r="AI5248" s="46">
        <v>0</v>
      </c>
      <c r="AJ5248" s="46">
        <f t="shared" si="147"/>
        <v>699660</v>
      </c>
      <c r="AK5248" s="46">
        <v>0.01</v>
      </c>
      <c r="AL5248" s="46">
        <f t="shared" si="148"/>
        <v>69.966000000000008</v>
      </c>
    </row>
    <row r="5249" spans="1:38" x14ac:dyDescent="0.45">
      <c r="A5249" s="16"/>
      <c r="B5249" s="21"/>
      <c r="C5249" s="16"/>
      <c r="D5249" s="16"/>
      <c r="E5249" s="56">
        <v>3201</v>
      </c>
      <c r="F5249" s="56">
        <v>6419</v>
      </c>
      <c r="G5249" s="57"/>
      <c r="H5249" s="56" t="s">
        <v>42</v>
      </c>
      <c r="I5249" s="56">
        <v>31248</v>
      </c>
      <c r="J5249" s="56">
        <v>2</v>
      </c>
      <c r="K5249" s="56">
        <v>0</v>
      </c>
      <c r="L5249" s="71">
        <v>67</v>
      </c>
      <c r="M5249" s="56" t="s">
        <v>90</v>
      </c>
      <c r="N5249" s="46">
        <f t="shared" si="143"/>
        <v>867</v>
      </c>
      <c r="O5249" s="46">
        <v>260</v>
      </c>
      <c r="P5249" s="46">
        <f t="shared" si="144"/>
        <v>225420</v>
      </c>
      <c r="Q5249" s="56"/>
      <c r="R5249" s="58"/>
      <c r="S5249" s="59"/>
      <c r="T5249" s="58"/>
      <c r="U5249" s="58"/>
      <c r="V5249" s="60"/>
      <c r="W5249" s="56"/>
      <c r="X5249" s="56"/>
      <c r="Y5249" s="56"/>
      <c r="Z5249" s="46"/>
      <c r="AA5249" s="66"/>
      <c r="AB5249" s="46"/>
      <c r="AC5249" s="46"/>
      <c r="AD5249" s="61"/>
      <c r="AE5249" s="61"/>
      <c r="AF5249" s="46"/>
      <c r="AG5249" s="46">
        <f t="shared" si="145"/>
        <v>225420</v>
      </c>
      <c r="AH5249" s="46">
        <f t="shared" si="146"/>
        <v>225420</v>
      </c>
      <c r="AI5249" s="46">
        <v>0</v>
      </c>
      <c r="AJ5249" s="46">
        <f t="shared" si="147"/>
        <v>225420</v>
      </c>
      <c r="AK5249" s="46">
        <v>0.01</v>
      </c>
      <c r="AL5249" s="46">
        <f t="shared" si="148"/>
        <v>22.542000000000002</v>
      </c>
    </row>
    <row r="5250" spans="1:38" x14ac:dyDescent="0.45">
      <c r="A5250" s="16"/>
      <c r="B5250" s="21"/>
      <c r="C5250" s="16"/>
      <c r="D5250" s="16"/>
      <c r="E5250" s="56">
        <v>3202</v>
      </c>
      <c r="F5250" s="56">
        <v>3477</v>
      </c>
      <c r="G5250" s="57" t="s">
        <v>7724</v>
      </c>
      <c r="H5250" s="56" t="s">
        <v>42</v>
      </c>
      <c r="I5250" s="56">
        <v>32887</v>
      </c>
      <c r="J5250" s="56">
        <v>0</v>
      </c>
      <c r="K5250" s="56">
        <v>0</v>
      </c>
      <c r="L5250" s="71">
        <v>20</v>
      </c>
      <c r="M5250" s="56" t="s">
        <v>208</v>
      </c>
      <c r="N5250" s="46">
        <f t="shared" si="143"/>
        <v>20</v>
      </c>
      <c r="O5250" s="46">
        <v>300</v>
      </c>
      <c r="P5250" s="46">
        <f t="shared" si="144"/>
        <v>6000</v>
      </c>
      <c r="Q5250" s="56"/>
      <c r="R5250" s="58"/>
      <c r="S5250" s="59"/>
      <c r="T5250" s="58"/>
      <c r="U5250" s="58"/>
      <c r="V5250" s="60"/>
      <c r="W5250" s="56"/>
      <c r="X5250" s="56"/>
      <c r="Y5250" s="56"/>
      <c r="Z5250" s="46"/>
      <c r="AA5250" s="66"/>
      <c r="AB5250" s="46"/>
      <c r="AC5250" s="46"/>
      <c r="AD5250" s="61"/>
      <c r="AE5250" s="61"/>
      <c r="AF5250" s="46"/>
      <c r="AG5250" s="46">
        <f t="shared" si="145"/>
        <v>6000</v>
      </c>
      <c r="AH5250" s="46">
        <f t="shared" si="146"/>
        <v>6000</v>
      </c>
      <c r="AI5250" s="46">
        <v>0</v>
      </c>
      <c r="AJ5250" s="46">
        <f t="shared" si="147"/>
        <v>6000</v>
      </c>
      <c r="AK5250" s="46">
        <v>0.02</v>
      </c>
      <c r="AL5250" s="46">
        <f t="shared" si="148"/>
        <v>1.2</v>
      </c>
    </row>
    <row r="5251" spans="1:38" x14ac:dyDescent="0.45">
      <c r="A5251" s="16"/>
      <c r="B5251" s="21"/>
      <c r="C5251" s="16"/>
      <c r="D5251" s="16"/>
      <c r="E5251" s="56"/>
      <c r="F5251" s="56"/>
      <c r="G5251" s="57"/>
      <c r="H5251" s="56"/>
      <c r="I5251" s="56"/>
      <c r="J5251" s="56">
        <v>0</v>
      </c>
      <c r="K5251" s="56">
        <v>0</v>
      </c>
      <c r="L5251" s="71">
        <v>95</v>
      </c>
      <c r="M5251" s="56" t="s">
        <v>90</v>
      </c>
      <c r="N5251" s="46">
        <f t="shared" si="143"/>
        <v>95</v>
      </c>
      <c r="O5251" s="46">
        <v>300</v>
      </c>
      <c r="P5251" s="46">
        <f t="shared" si="144"/>
        <v>28500</v>
      </c>
      <c r="Q5251" s="56"/>
      <c r="R5251" s="58"/>
      <c r="S5251" s="59"/>
      <c r="T5251" s="58"/>
      <c r="U5251" s="58"/>
      <c r="V5251" s="60"/>
      <c r="W5251" s="56"/>
      <c r="X5251" s="56"/>
      <c r="Y5251" s="56"/>
      <c r="Z5251" s="46"/>
      <c r="AA5251" s="66"/>
      <c r="AB5251" s="46"/>
      <c r="AC5251" s="46"/>
      <c r="AD5251" s="61"/>
      <c r="AE5251" s="61"/>
      <c r="AF5251" s="46"/>
      <c r="AG5251" s="46">
        <f t="shared" si="145"/>
        <v>28500</v>
      </c>
      <c r="AH5251" s="46">
        <f t="shared" si="146"/>
        <v>28500</v>
      </c>
      <c r="AI5251" s="46">
        <v>0</v>
      </c>
      <c r="AJ5251" s="46">
        <f t="shared" si="147"/>
        <v>28500</v>
      </c>
      <c r="AK5251" s="46">
        <v>0.01</v>
      </c>
      <c r="AL5251" s="46">
        <f t="shared" si="148"/>
        <v>2.85</v>
      </c>
    </row>
    <row r="5252" spans="1:38" x14ac:dyDescent="0.45">
      <c r="A5252" s="16"/>
      <c r="B5252" s="21"/>
      <c r="C5252" s="16"/>
      <c r="D5252" s="16"/>
      <c r="E5252" s="56">
        <v>3203</v>
      </c>
      <c r="F5252" s="56">
        <v>6418</v>
      </c>
      <c r="G5252" s="57"/>
      <c r="H5252" s="56" t="s">
        <v>42</v>
      </c>
      <c r="I5252" s="56">
        <v>32887</v>
      </c>
      <c r="J5252" s="56">
        <v>0</v>
      </c>
      <c r="K5252" s="56">
        <v>0</v>
      </c>
      <c r="L5252" s="71">
        <v>19.25</v>
      </c>
      <c r="M5252" s="56" t="s">
        <v>208</v>
      </c>
      <c r="N5252" s="46">
        <f t="shared" si="143"/>
        <v>19.25</v>
      </c>
      <c r="O5252" s="46">
        <v>300</v>
      </c>
      <c r="P5252" s="46">
        <f t="shared" si="144"/>
        <v>5775</v>
      </c>
      <c r="Q5252" s="56"/>
      <c r="R5252" s="58"/>
      <c r="S5252" s="59"/>
      <c r="T5252" s="58"/>
      <c r="U5252" s="58"/>
      <c r="V5252" s="60"/>
      <c r="W5252" s="56"/>
      <c r="X5252" s="56"/>
      <c r="Y5252" s="56"/>
      <c r="Z5252" s="46"/>
      <c r="AA5252" s="66"/>
      <c r="AB5252" s="46"/>
      <c r="AC5252" s="46"/>
      <c r="AD5252" s="61"/>
      <c r="AE5252" s="61"/>
      <c r="AF5252" s="46"/>
      <c r="AG5252" s="46">
        <f t="shared" si="145"/>
        <v>5775</v>
      </c>
      <c r="AH5252" s="46">
        <f t="shared" si="146"/>
        <v>5775</v>
      </c>
      <c r="AI5252" s="46">
        <v>0</v>
      </c>
      <c r="AJ5252" s="46">
        <f t="shared" si="147"/>
        <v>5775</v>
      </c>
      <c r="AK5252" s="46">
        <v>0.02</v>
      </c>
      <c r="AL5252" s="46">
        <f t="shared" si="148"/>
        <v>1.155</v>
      </c>
    </row>
    <row r="5253" spans="1:38" x14ac:dyDescent="0.45">
      <c r="A5253" s="16"/>
      <c r="B5253" s="21"/>
      <c r="C5253" s="16"/>
      <c r="D5253" s="16"/>
      <c r="E5253" s="56"/>
      <c r="F5253" s="56"/>
      <c r="G5253" s="57"/>
      <c r="H5253" s="56"/>
      <c r="I5253" s="56"/>
      <c r="J5253" s="56">
        <v>0</v>
      </c>
      <c r="K5253" s="56">
        <v>0</v>
      </c>
      <c r="L5253" s="71">
        <v>95.75</v>
      </c>
      <c r="M5253" s="56" t="s">
        <v>90</v>
      </c>
      <c r="N5253" s="46">
        <f t="shared" si="143"/>
        <v>95.75</v>
      </c>
      <c r="O5253" s="46">
        <v>300</v>
      </c>
      <c r="P5253" s="46">
        <f t="shared" si="144"/>
        <v>28725</v>
      </c>
      <c r="Q5253" s="56"/>
      <c r="R5253" s="58"/>
      <c r="S5253" s="59"/>
      <c r="T5253" s="58"/>
      <c r="U5253" s="58"/>
      <c r="V5253" s="60"/>
      <c r="W5253" s="56"/>
      <c r="X5253" s="56"/>
      <c r="Y5253" s="56"/>
      <c r="Z5253" s="46"/>
      <c r="AA5253" s="66"/>
      <c r="AB5253" s="46"/>
      <c r="AC5253" s="46"/>
      <c r="AD5253" s="61"/>
      <c r="AE5253" s="61"/>
      <c r="AF5253" s="46"/>
      <c r="AG5253" s="46">
        <f t="shared" si="145"/>
        <v>28725</v>
      </c>
      <c r="AH5253" s="46">
        <f t="shared" si="146"/>
        <v>28725</v>
      </c>
      <c r="AI5253" s="46">
        <v>0</v>
      </c>
      <c r="AJ5253" s="46">
        <f t="shared" si="147"/>
        <v>28725</v>
      </c>
      <c r="AK5253" s="46">
        <v>0.01</v>
      </c>
      <c r="AL5253" s="46">
        <f t="shared" si="148"/>
        <v>2.8725000000000001</v>
      </c>
    </row>
    <row r="5254" spans="1:38" x14ac:dyDescent="0.45">
      <c r="A5254" s="16"/>
      <c r="B5254" s="21"/>
      <c r="C5254" s="16"/>
      <c r="D5254" s="16"/>
      <c r="E5254" s="56">
        <v>3204</v>
      </c>
      <c r="F5254" s="56">
        <v>6416</v>
      </c>
      <c r="G5254" s="57"/>
      <c r="H5254" s="56" t="s">
        <v>42</v>
      </c>
      <c r="I5254" s="56">
        <v>34126</v>
      </c>
      <c r="J5254" s="56">
        <v>2</v>
      </c>
      <c r="K5254" s="56">
        <v>1</v>
      </c>
      <c r="L5254" s="71">
        <v>60.1</v>
      </c>
      <c r="M5254" s="56" t="s">
        <v>90</v>
      </c>
      <c r="N5254" s="46">
        <f t="shared" si="143"/>
        <v>960.1</v>
      </c>
      <c r="O5254" s="46">
        <v>250</v>
      </c>
      <c r="P5254" s="46">
        <f t="shared" si="144"/>
        <v>240025</v>
      </c>
      <c r="Q5254" s="56"/>
      <c r="R5254" s="58"/>
      <c r="S5254" s="59"/>
      <c r="T5254" s="58"/>
      <c r="U5254" s="58"/>
      <c r="V5254" s="60"/>
      <c r="W5254" s="56"/>
      <c r="X5254" s="56"/>
      <c r="Y5254" s="56"/>
      <c r="Z5254" s="46"/>
      <c r="AA5254" s="66"/>
      <c r="AB5254" s="46"/>
      <c r="AC5254" s="46"/>
      <c r="AD5254" s="61"/>
      <c r="AE5254" s="61"/>
      <c r="AF5254" s="46"/>
      <c r="AG5254" s="46">
        <f t="shared" si="145"/>
        <v>240025</v>
      </c>
      <c r="AH5254" s="46">
        <f t="shared" si="146"/>
        <v>240025</v>
      </c>
      <c r="AI5254" s="46">
        <v>0</v>
      </c>
      <c r="AJ5254" s="46">
        <f t="shared" si="147"/>
        <v>240025</v>
      </c>
      <c r="AK5254" s="46">
        <v>0.01</v>
      </c>
      <c r="AL5254" s="46">
        <f t="shared" si="148"/>
        <v>24.002500000000001</v>
      </c>
    </row>
    <row r="5255" spans="1:38" x14ac:dyDescent="0.45">
      <c r="A5255" s="16"/>
      <c r="B5255" s="21"/>
      <c r="C5255" s="16"/>
      <c r="D5255" s="16"/>
      <c r="E5255" s="56"/>
      <c r="F5255" s="56"/>
      <c r="G5255" s="57"/>
      <c r="H5255" s="56"/>
      <c r="I5255" s="56"/>
      <c r="J5255" s="56"/>
      <c r="K5255" s="56"/>
      <c r="L5255" s="71"/>
      <c r="M5255" s="56"/>
      <c r="N5255" s="46"/>
      <c r="O5255" s="46"/>
      <c r="P5255" s="46"/>
      <c r="Q5255" s="73">
        <v>1</v>
      </c>
      <c r="R5255" s="58" t="s">
        <v>7721</v>
      </c>
      <c r="S5255" s="59">
        <v>3770400036884</v>
      </c>
      <c r="T5255" s="58" t="s">
        <v>7722</v>
      </c>
      <c r="U5255" s="58" t="s">
        <v>7725</v>
      </c>
      <c r="V5255" s="60"/>
      <c r="W5255" s="56" t="s">
        <v>210</v>
      </c>
      <c r="X5255" s="56" t="s">
        <v>211</v>
      </c>
      <c r="Y5255" s="56" t="s">
        <v>212</v>
      </c>
      <c r="Z5255" s="46">
        <v>32</v>
      </c>
      <c r="AA5255" s="66">
        <v>29.36</v>
      </c>
      <c r="AB5255" s="46">
        <v>6900</v>
      </c>
      <c r="AC5255" s="46">
        <f>Z5255*AB5255</f>
        <v>220800</v>
      </c>
      <c r="AD5255" s="61">
        <v>5</v>
      </c>
      <c r="AE5255" s="61">
        <v>5</v>
      </c>
      <c r="AF5255" s="46">
        <f>(AC5255*(100-AE5255))/100</f>
        <v>209760</v>
      </c>
      <c r="AG5255" s="46">
        <f>IF( (AF5255=""),0,SUM(AF5255:AF5255) )</f>
        <v>209760</v>
      </c>
      <c r="AH5255" s="46">
        <f>(AG5255/100)*(AA5255)</f>
        <v>61585.535999999993</v>
      </c>
      <c r="AI5255" s="46">
        <v>0</v>
      </c>
      <c r="AJ5255" s="46">
        <f t="shared" si="147"/>
        <v>61585.535999999993</v>
      </c>
      <c r="AK5255" s="46">
        <v>0.02</v>
      </c>
      <c r="AL5255" s="46">
        <f t="shared" si="148"/>
        <v>12.317107199999999</v>
      </c>
    </row>
    <row r="5256" spans="1:38" x14ac:dyDescent="0.45">
      <c r="A5256" s="16"/>
      <c r="B5256" s="21"/>
      <c r="C5256" s="16"/>
      <c r="D5256" s="16"/>
      <c r="E5256" s="56"/>
      <c r="F5256" s="56"/>
      <c r="G5256" s="57"/>
      <c r="H5256" s="56"/>
      <c r="I5256" s="56"/>
      <c r="J5256" s="56"/>
      <c r="K5256" s="56"/>
      <c r="L5256" s="71"/>
      <c r="M5256" s="56"/>
      <c r="N5256" s="46"/>
      <c r="O5256" s="46"/>
      <c r="P5256" s="46"/>
      <c r="Q5256" s="56"/>
      <c r="R5256" s="58"/>
      <c r="S5256" s="59"/>
      <c r="T5256" s="58"/>
      <c r="U5256" s="58"/>
      <c r="V5256" s="60"/>
      <c r="W5256" s="56"/>
      <c r="X5256" s="56"/>
      <c r="Y5256" s="56"/>
      <c r="Z5256" s="46"/>
      <c r="AA5256" s="66"/>
      <c r="AB5256" s="46"/>
      <c r="AC5256" s="46"/>
      <c r="AD5256" s="61"/>
      <c r="AE5256" s="61"/>
      <c r="AF5256" s="46"/>
      <c r="AG5256" s="46"/>
      <c r="AH5256" s="46"/>
      <c r="AI5256" s="46"/>
      <c r="AJ5256" s="46"/>
      <c r="AK5256" s="46"/>
      <c r="AL5256" s="46"/>
    </row>
    <row r="5257" spans="1:38" x14ac:dyDescent="0.45">
      <c r="A5257" s="16"/>
      <c r="B5257" s="21"/>
      <c r="C5257" s="16"/>
      <c r="D5257" s="16"/>
      <c r="E5257" s="56"/>
      <c r="F5257" s="56"/>
      <c r="G5257" s="57"/>
      <c r="H5257" s="56"/>
      <c r="I5257" s="56"/>
      <c r="J5257" s="56"/>
      <c r="K5257" s="56"/>
      <c r="L5257" s="71"/>
      <c r="M5257" s="56"/>
      <c r="N5257" s="46"/>
      <c r="O5257" s="46"/>
      <c r="P5257" s="46"/>
      <c r="Q5257" s="73">
        <v>2</v>
      </c>
      <c r="R5257" s="58" t="s">
        <v>7721</v>
      </c>
      <c r="S5257" s="59">
        <v>3770400036884</v>
      </c>
      <c r="T5257" s="58" t="s">
        <v>7722</v>
      </c>
      <c r="U5257" s="58" t="s">
        <v>7725</v>
      </c>
      <c r="V5257" s="60"/>
      <c r="W5257" s="56" t="s">
        <v>210</v>
      </c>
      <c r="X5257" s="56" t="s">
        <v>211</v>
      </c>
      <c r="Y5257" s="56" t="s">
        <v>212</v>
      </c>
      <c r="Z5257" s="46">
        <v>77</v>
      </c>
      <c r="AA5257" s="66">
        <v>70.64</v>
      </c>
      <c r="AB5257" s="46">
        <v>6900</v>
      </c>
      <c r="AC5257" s="46">
        <f>Z5257*AB5257</f>
        <v>531300</v>
      </c>
      <c r="AD5257" s="61">
        <v>5</v>
      </c>
      <c r="AE5257" s="61">
        <v>5</v>
      </c>
      <c r="AF5257" s="46">
        <f>(AC5257*(100-AE5257))/100</f>
        <v>504735</v>
      </c>
      <c r="AG5257" s="46">
        <f>IF( (AF5257=""),0,SUM(AF5257:AF5257) )</f>
        <v>504735</v>
      </c>
      <c r="AH5257" s="46">
        <f>(AG5257/100)*(AA5257)</f>
        <v>356544.804</v>
      </c>
      <c r="AI5257" s="46">
        <v>0</v>
      </c>
      <c r="AJ5257" s="46">
        <f>IF((AI5257-AH5257) &gt; 1,0,IF((AI5257-AH5257)&lt;0,AH5257-AI5257,AI5257-AH5257))</f>
        <v>356544.804</v>
      </c>
      <c r="AK5257" s="46">
        <v>0.02</v>
      </c>
      <c r="AL5257" s="46">
        <f>AJ5257*(AK5257/100)</f>
        <v>71.308960800000008</v>
      </c>
    </row>
    <row r="5258" spans="1:38" x14ac:dyDescent="0.45">
      <c r="A5258" s="16"/>
      <c r="B5258" s="21"/>
      <c r="C5258" s="16"/>
      <c r="D5258" s="16"/>
      <c r="E5258" s="56"/>
      <c r="F5258" s="56"/>
      <c r="G5258" s="57"/>
      <c r="H5258" s="56"/>
      <c r="I5258" s="56"/>
      <c r="J5258" s="56"/>
      <c r="K5258" s="56"/>
      <c r="L5258" s="71"/>
      <c r="M5258" s="56"/>
      <c r="N5258" s="46"/>
      <c r="O5258" s="46" t="s">
        <v>54</v>
      </c>
      <c r="P5258" s="46">
        <f>SUM(P5242:P5257)</f>
        <v>3488435</v>
      </c>
      <c r="Q5258" s="56"/>
      <c r="R5258" s="58"/>
      <c r="S5258" s="59"/>
      <c r="T5258" s="58"/>
      <c r="U5258" s="58"/>
      <c r="V5258" s="60"/>
      <c r="W5258" s="56"/>
      <c r="X5258" s="56"/>
      <c r="Y5258" s="56"/>
      <c r="Z5258" s="46"/>
      <c r="AA5258" s="66"/>
      <c r="AB5258" s="46"/>
      <c r="AC5258" s="46"/>
      <c r="AD5258" s="61"/>
      <c r="AE5258" s="61"/>
      <c r="AF5258" s="46"/>
      <c r="AG5258" s="46"/>
      <c r="AH5258" s="46">
        <f>SUM(AH5242:AH5257)</f>
        <v>3906565.34</v>
      </c>
      <c r="AI5258" s="46"/>
      <c r="AJ5258" s="46">
        <f>SUM(AJ5242:AJ5257)</f>
        <v>3087835.34</v>
      </c>
      <c r="AK5258" s="46"/>
      <c r="AL5258" s="46">
        <f>SUM(AL5242:AL5257)</f>
        <v>351.98206800000003</v>
      </c>
    </row>
    <row r="5259" spans="1:38" x14ac:dyDescent="0.45">
      <c r="A5259" s="16" t="s">
        <v>7726</v>
      </c>
      <c r="B5259" s="21">
        <v>3770400017537</v>
      </c>
      <c r="C5259" s="16" t="s">
        <v>7727</v>
      </c>
      <c r="D5259" s="16" t="s">
        <v>7728</v>
      </c>
      <c r="E5259" s="56">
        <v>3205</v>
      </c>
      <c r="F5259" s="56">
        <v>5900</v>
      </c>
      <c r="G5259" s="57"/>
      <c r="H5259" s="56" t="s">
        <v>42</v>
      </c>
      <c r="I5259" s="56">
        <v>4449</v>
      </c>
      <c r="J5259" s="56">
        <v>18</v>
      </c>
      <c r="K5259" s="56">
        <v>3</v>
      </c>
      <c r="L5259" s="71">
        <v>60</v>
      </c>
      <c r="M5259" s="56" t="s">
        <v>90</v>
      </c>
      <c r="N5259" s="46">
        <f t="shared" ref="N5259:N5264" si="149">((J5259*400)+(K5259*100))+L5259</f>
        <v>7560</v>
      </c>
      <c r="O5259" s="46">
        <v>400</v>
      </c>
      <c r="P5259" s="46">
        <f t="shared" ref="P5259:P5264" si="150">N5259*O5259</f>
        <v>3024000</v>
      </c>
      <c r="Q5259" s="56"/>
      <c r="R5259" s="58"/>
      <c r="S5259" s="59"/>
      <c r="T5259" s="58"/>
      <c r="U5259" s="58"/>
      <c r="V5259" s="60"/>
      <c r="W5259" s="56"/>
      <c r="X5259" s="56"/>
      <c r="Y5259" s="56"/>
      <c r="Z5259" s="46"/>
      <c r="AA5259" s="66"/>
      <c r="AB5259" s="46"/>
      <c r="AC5259" s="46"/>
      <c r="AD5259" s="61"/>
      <c r="AE5259" s="61"/>
      <c r="AF5259" s="46"/>
      <c r="AG5259" s="46">
        <f t="shared" ref="AG5259:AG5264" si="151">IF(AND(AF5259="",P5259=""),0,IF((AF5259=""),P5259,IF((P5259=""),AF5259,AF5259+P5259)))</f>
        <v>3024000</v>
      </c>
      <c r="AH5259" s="46">
        <f t="shared" ref="AH5259:AH5264" si="152">IF( (AA5259=""),AG5259*1,AG5259*(AA5259/100) )</f>
        <v>3024000</v>
      </c>
      <c r="AI5259" s="46">
        <v>50000000</v>
      </c>
      <c r="AJ5259" s="46">
        <f t="shared" ref="AJ5259:AJ5265" si="153">IF((AI5259-AH5259) &gt; 1,0,IF((AI5259-AH5259)&lt;0,AH5259-AI5259,AI5259-AH5259))</f>
        <v>0</v>
      </c>
      <c r="AK5259" s="46">
        <v>0.01</v>
      </c>
      <c r="AL5259" s="46">
        <f t="shared" ref="AL5259:AL5265" si="154">AJ5259*(AK5259/100)</f>
        <v>0</v>
      </c>
    </row>
    <row r="5260" spans="1:38" x14ac:dyDescent="0.45">
      <c r="A5260" s="16"/>
      <c r="B5260" s="21"/>
      <c r="C5260" s="16"/>
      <c r="D5260" s="16"/>
      <c r="E5260" s="56">
        <v>3206</v>
      </c>
      <c r="F5260" s="56">
        <v>3975</v>
      </c>
      <c r="G5260" s="57" t="s">
        <v>7729</v>
      </c>
      <c r="H5260" s="56" t="s">
        <v>42</v>
      </c>
      <c r="I5260" s="56">
        <v>11642</v>
      </c>
      <c r="J5260" s="56">
        <v>2</v>
      </c>
      <c r="K5260" s="56">
        <v>1</v>
      </c>
      <c r="L5260" s="71">
        <v>87</v>
      </c>
      <c r="M5260" s="56" t="s">
        <v>90</v>
      </c>
      <c r="N5260" s="46">
        <f t="shared" si="149"/>
        <v>987</v>
      </c>
      <c r="O5260" s="46">
        <v>250</v>
      </c>
      <c r="P5260" s="46">
        <f t="shared" si="150"/>
        <v>246750</v>
      </c>
      <c r="Q5260" s="56"/>
      <c r="R5260" s="58"/>
      <c r="S5260" s="59"/>
      <c r="T5260" s="58"/>
      <c r="U5260" s="58"/>
      <c r="V5260" s="60"/>
      <c r="W5260" s="56"/>
      <c r="X5260" s="56"/>
      <c r="Y5260" s="56"/>
      <c r="Z5260" s="46"/>
      <c r="AA5260" s="66"/>
      <c r="AB5260" s="46"/>
      <c r="AC5260" s="46"/>
      <c r="AD5260" s="61"/>
      <c r="AE5260" s="61"/>
      <c r="AF5260" s="46"/>
      <c r="AG5260" s="46">
        <f t="shared" si="151"/>
        <v>246750</v>
      </c>
      <c r="AH5260" s="46">
        <f t="shared" si="152"/>
        <v>246750</v>
      </c>
      <c r="AI5260" s="46">
        <v>0</v>
      </c>
      <c r="AJ5260" s="46">
        <f t="shared" si="153"/>
        <v>246750</v>
      </c>
      <c r="AK5260" s="46">
        <v>0.01</v>
      </c>
      <c r="AL5260" s="46">
        <f t="shared" si="154"/>
        <v>24.675000000000001</v>
      </c>
    </row>
    <row r="5261" spans="1:38" x14ac:dyDescent="0.45">
      <c r="A5261" s="16"/>
      <c r="B5261" s="21"/>
      <c r="C5261" s="16"/>
      <c r="D5261" s="16"/>
      <c r="E5261" s="56">
        <v>3207</v>
      </c>
      <c r="F5261" s="56">
        <v>5898</v>
      </c>
      <c r="G5261" s="57"/>
      <c r="H5261" s="56" t="s">
        <v>42</v>
      </c>
      <c r="I5261" s="56">
        <v>11649</v>
      </c>
      <c r="J5261" s="56">
        <v>0</v>
      </c>
      <c r="K5261" s="56">
        <v>0</v>
      </c>
      <c r="L5261" s="71">
        <v>45</v>
      </c>
      <c r="M5261" s="56" t="s">
        <v>208</v>
      </c>
      <c r="N5261" s="46">
        <f t="shared" si="149"/>
        <v>45</v>
      </c>
      <c r="O5261" s="46">
        <v>250</v>
      </c>
      <c r="P5261" s="46">
        <f t="shared" si="150"/>
        <v>11250</v>
      </c>
      <c r="Q5261" s="56"/>
      <c r="R5261" s="58"/>
      <c r="S5261" s="59"/>
      <c r="T5261" s="58"/>
      <c r="U5261" s="58"/>
      <c r="V5261" s="60"/>
      <c r="W5261" s="56"/>
      <c r="X5261" s="56"/>
      <c r="Y5261" s="56"/>
      <c r="Z5261" s="46"/>
      <c r="AA5261" s="66"/>
      <c r="AB5261" s="46"/>
      <c r="AC5261" s="46"/>
      <c r="AD5261" s="61"/>
      <c r="AE5261" s="61"/>
      <c r="AF5261" s="46"/>
      <c r="AG5261" s="46">
        <f t="shared" si="151"/>
        <v>11250</v>
      </c>
      <c r="AH5261" s="46">
        <f t="shared" si="152"/>
        <v>11250</v>
      </c>
      <c r="AI5261" s="46">
        <v>0</v>
      </c>
      <c r="AJ5261" s="46">
        <f t="shared" si="153"/>
        <v>11250</v>
      </c>
      <c r="AK5261" s="46">
        <v>0.02</v>
      </c>
      <c r="AL5261" s="46">
        <f t="shared" si="154"/>
        <v>2.25</v>
      </c>
    </row>
    <row r="5262" spans="1:38" x14ac:dyDescent="0.45">
      <c r="A5262" s="16"/>
      <c r="B5262" s="21"/>
      <c r="C5262" s="16"/>
      <c r="D5262" s="16"/>
      <c r="E5262" s="56">
        <v>3208</v>
      </c>
      <c r="F5262" s="56">
        <v>5899</v>
      </c>
      <c r="G5262" s="57"/>
      <c r="H5262" s="56" t="s">
        <v>42</v>
      </c>
      <c r="I5262" s="56">
        <v>11651</v>
      </c>
      <c r="J5262" s="56">
        <v>1</v>
      </c>
      <c r="K5262" s="56">
        <v>3</v>
      </c>
      <c r="L5262" s="71">
        <v>22</v>
      </c>
      <c r="M5262" s="56" t="s">
        <v>90</v>
      </c>
      <c r="N5262" s="46">
        <f t="shared" si="149"/>
        <v>722</v>
      </c>
      <c r="O5262" s="46">
        <v>660</v>
      </c>
      <c r="P5262" s="46">
        <f t="shared" si="150"/>
        <v>476520</v>
      </c>
      <c r="Q5262" s="56"/>
      <c r="R5262" s="58"/>
      <c r="S5262" s="59"/>
      <c r="T5262" s="58"/>
      <c r="U5262" s="58"/>
      <c r="V5262" s="60"/>
      <c r="W5262" s="56"/>
      <c r="X5262" s="56"/>
      <c r="Y5262" s="56"/>
      <c r="Z5262" s="46"/>
      <c r="AA5262" s="66"/>
      <c r="AB5262" s="46"/>
      <c r="AC5262" s="46"/>
      <c r="AD5262" s="61"/>
      <c r="AE5262" s="61"/>
      <c r="AF5262" s="46"/>
      <c r="AG5262" s="46">
        <f t="shared" si="151"/>
        <v>476520</v>
      </c>
      <c r="AH5262" s="46">
        <f t="shared" si="152"/>
        <v>476520</v>
      </c>
      <c r="AI5262" s="46">
        <v>0</v>
      </c>
      <c r="AJ5262" s="46">
        <f t="shared" si="153"/>
        <v>476520</v>
      </c>
      <c r="AK5262" s="46">
        <v>0.01</v>
      </c>
      <c r="AL5262" s="46">
        <f t="shared" si="154"/>
        <v>47.652000000000001</v>
      </c>
    </row>
    <row r="5263" spans="1:38" x14ac:dyDescent="0.45">
      <c r="A5263" s="16"/>
      <c r="B5263" s="21"/>
      <c r="C5263" s="16"/>
      <c r="D5263" s="16"/>
      <c r="E5263" s="56">
        <v>3209</v>
      </c>
      <c r="F5263" s="56">
        <v>3977</v>
      </c>
      <c r="G5263" s="57" t="s">
        <v>7730</v>
      </c>
      <c r="H5263" s="56" t="s">
        <v>42</v>
      </c>
      <c r="I5263" s="56">
        <v>15422</v>
      </c>
      <c r="J5263" s="56">
        <v>3</v>
      </c>
      <c r="K5263" s="56">
        <v>2</v>
      </c>
      <c r="L5263" s="71">
        <v>34</v>
      </c>
      <c r="M5263" s="56" t="s">
        <v>90</v>
      </c>
      <c r="N5263" s="46">
        <f t="shared" si="149"/>
        <v>1434</v>
      </c>
      <c r="O5263" s="46">
        <v>440</v>
      </c>
      <c r="P5263" s="46">
        <f t="shared" si="150"/>
        <v>630960</v>
      </c>
      <c r="Q5263" s="56"/>
      <c r="R5263" s="58"/>
      <c r="S5263" s="59"/>
      <c r="T5263" s="58"/>
      <c r="U5263" s="58"/>
      <c r="V5263" s="60"/>
      <c r="W5263" s="56"/>
      <c r="X5263" s="56"/>
      <c r="Y5263" s="56"/>
      <c r="Z5263" s="46"/>
      <c r="AA5263" s="66"/>
      <c r="AB5263" s="46"/>
      <c r="AC5263" s="46"/>
      <c r="AD5263" s="61"/>
      <c r="AE5263" s="61"/>
      <c r="AF5263" s="46"/>
      <c r="AG5263" s="46">
        <f t="shared" si="151"/>
        <v>630960</v>
      </c>
      <c r="AH5263" s="46">
        <f t="shared" si="152"/>
        <v>630960</v>
      </c>
      <c r="AI5263" s="46">
        <v>0</v>
      </c>
      <c r="AJ5263" s="46">
        <f t="shared" si="153"/>
        <v>630960</v>
      </c>
      <c r="AK5263" s="46">
        <v>0.01</v>
      </c>
      <c r="AL5263" s="46">
        <f t="shared" si="154"/>
        <v>63.096000000000004</v>
      </c>
    </row>
    <row r="5264" spans="1:38" x14ac:dyDescent="0.45">
      <c r="A5264" s="16"/>
      <c r="B5264" s="21"/>
      <c r="C5264" s="16"/>
      <c r="D5264" s="16"/>
      <c r="E5264" s="56">
        <v>3210</v>
      </c>
      <c r="F5264" s="56">
        <v>4292</v>
      </c>
      <c r="G5264" s="57" t="s">
        <v>7731</v>
      </c>
      <c r="H5264" s="56" t="s">
        <v>42</v>
      </c>
      <c r="I5264" s="56">
        <v>31266</v>
      </c>
      <c r="J5264" s="56">
        <v>2</v>
      </c>
      <c r="K5264" s="56">
        <v>0</v>
      </c>
      <c r="L5264" s="71">
        <v>75</v>
      </c>
      <c r="M5264" s="56" t="s">
        <v>90</v>
      </c>
      <c r="N5264" s="46">
        <f t="shared" si="149"/>
        <v>875</v>
      </c>
      <c r="O5264" s="46">
        <v>500</v>
      </c>
      <c r="P5264" s="46">
        <f t="shared" si="150"/>
        <v>437500</v>
      </c>
      <c r="Q5264" s="56"/>
      <c r="R5264" s="58"/>
      <c r="S5264" s="59"/>
      <c r="T5264" s="58"/>
      <c r="U5264" s="58"/>
      <c r="V5264" s="60"/>
      <c r="W5264" s="56"/>
      <c r="X5264" s="56"/>
      <c r="Y5264" s="56"/>
      <c r="Z5264" s="46"/>
      <c r="AA5264" s="66"/>
      <c r="AB5264" s="46"/>
      <c r="AC5264" s="46"/>
      <c r="AD5264" s="61"/>
      <c r="AE5264" s="61"/>
      <c r="AF5264" s="46"/>
      <c r="AG5264" s="46">
        <f t="shared" si="151"/>
        <v>437500</v>
      </c>
      <c r="AH5264" s="46">
        <f t="shared" si="152"/>
        <v>437500</v>
      </c>
      <c r="AI5264" s="46">
        <v>0</v>
      </c>
      <c r="AJ5264" s="46">
        <f t="shared" si="153"/>
        <v>437500</v>
      </c>
      <c r="AK5264" s="46">
        <v>0.01</v>
      </c>
      <c r="AL5264" s="46">
        <f t="shared" si="154"/>
        <v>43.75</v>
      </c>
    </row>
    <row r="5265" spans="1:38" x14ac:dyDescent="0.45">
      <c r="A5265" s="16"/>
      <c r="B5265" s="21"/>
      <c r="C5265" s="16"/>
      <c r="D5265" s="16"/>
      <c r="E5265" s="56"/>
      <c r="F5265" s="56"/>
      <c r="G5265" s="57"/>
      <c r="H5265" s="56"/>
      <c r="I5265" s="56"/>
      <c r="J5265" s="56"/>
      <c r="K5265" s="56"/>
      <c r="L5265" s="71"/>
      <c r="M5265" s="56"/>
      <c r="N5265" s="46"/>
      <c r="O5265" s="46"/>
      <c r="P5265" s="46"/>
      <c r="Q5265" s="73">
        <v>1</v>
      </c>
      <c r="R5265" s="58" t="s">
        <v>7726</v>
      </c>
      <c r="S5265" s="59">
        <v>3770400017537</v>
      </c>
      <c r="T5265" s="58" t="s">
        <v>7727</v>
      </c>
      <c r="U5265" s="58" t="s">
        <v>7732</v>
      </c>
      <c r="V5265" s="60"/>
      <c r="W5265" s="56" t="s">
        <v>210</v>
      </c>
      <c r="X5265" s="56" t="s">
        <v>211</v>
      </c>
      <c r="Y5265" s="56" t="s">
        <v>212</v>
      </c>
      <c r="Z5265" s="46">
        <v>180</v>
      </c>
      <c r="AA5265" s="66">
        <v>100</v>
      </c>
      <c r="AB5265" s="46">
        <v>6900</v>
      </c>
      <c r="AC5265" s="46">
        <f>Z5265*AB5265</f>
        <v>1242000</v>
      </c>
      <c r="AD5265" s="61">
        <v>5</v>
      </c>
      <c r="AE5265" s="61">
        <v>5</v>
      </c>
      <c r="AF5265" s="46">
        <f>(AC5265*(100-AE5265))/100</f>
        <v>1179900</v>
      </c>
      <c r="AG5265" s="46">
        <f>IF( (AF5265=""),0,SUM(AF5265:AF5265) )</f>
        <v>1179900</v>
      </c>
      <c r="AH5265" s="46">
        <f>(AG5265/100)*(AA5265)</f>
        <v>1179900</v>
      </c>
      <c r="AI5265" s="46">
        <v>0</v>
      </c>
      <c r="AJ5265" s="46">
        <f t="shared" si="153"/>
        <v>1179900</v>
      </c>
      <c r="AK5265" s="46">
        <v>0.02</v>
      </c>
      <c r="AL5265" s="46">
        <f t="shared" si="154"/>
        <v>235.98000000000002</v>
      </c>
    </row>
    <row r="5266" spans="1:38" x14ac:dyDescent="0.45">
      <c r="A5266" s="16"/>
      <c r="B5266" s="21"/>
      <c r="C5266" s="16"/>
      <c r="D5266" s="16"/>
      <c r="E5266" s="56"/>
      <c r="F5266" s="56"/>
      <c r="G5266" s="57"/>
      <c r="H5266" s="56"/>
      <c r="I5266" s="56"/>
      <c r="J5266" s="56"/>
      <c r="K5266" s="56"/>
      <c r="L5266" s="71"/>
      <c r="M5266" s="56"/>
      <c r="N5266" s="46"/>
      <c r="O5266" s="46" t="s">
        <v>54</v>
      </c>
      <c r="P5266" s="46">
        <f>SUM(P5259:P5265)</f>
        <v>4826980</v>
      </c>
      <c r="Q5266" s="56"/>
      <c r="R5266" s="58"/>
      <c r="S5266" s="59"/>
      <c r="T5266" s="58"/>
      <c r="U5266" s="58"/>
      <c r="V5266" s="60"/>
      <c r="W5266" s="56"/>
      <c r="X5266" s="56"/>
      <c r="Y5266" s="56"/>
      <c r="Z5266" s="46"/>
      <c r="AA5266" s="66"/>
      <c r="AB5266" s="46"/>
      <c r="AC5266" s="46"/>
      <c r="AD5266" s="61"/>
      <c r="AE5266" s="61"/>
      <c r="AF5266" s="46"/>
      <c r="AG5266" s="46"/>
      <c r="AH5266" s="46">
        <f>SUM(AH5259:AH5265)</f>
        <v>6006880</v>
      </c>
      <c r="AI5266" s="46"/>
      <c r="AJ5266" s="46">
        <f>SUM(AJ5259:AJ5265)</f>
        <v>2982880</v>
      </c>
      <c r="AK5266" s="46"/>
      <c r="AL5266" s="46">
        <f>SUM(AL5259:AL5265)</f>
        <v>417.40300000000002</v>
      </c>
    </row>
    <row r="5267" spans="1:38" x14ac:dyDescent="0.45">
      <c r="A5267" s="16" t="s">
        <v>7733</v>
      </c>
      <c r="B5267" s="21">
        <v>3770500038269</v>
      </c>
      <c r="C5267" s="16" t="s">
        <v>7734</v>
      </c>
      <c r="D5267" s="16" t="s">
        <v>7735</v>
      </c>
      <c r="E5267" s="56">
        <v>3211</v>
      </c>
      <c r="F5267" s="56">
        <v>9229</v>
      </c>
      <c r="G5267" s="57" t="s">
        <v>7736</v>
      </c>
      <c r="H5267" s="56" t="s">
        <v>42</v>
      </c>
      <c r="I5267" s="56">
        <v>31370</v>
      </c>
      <c r="J5267" s="56"/>
      <c r="K5267" s="56"/>
      <c r="L5267" s="71"/>
      <c r="M5267" s="56"/>
      <c r="N5267" s="46"/>
      <c r="O5267" s="46"/>
      <c r="P5267" s="46"/>
      <c r="Q5267" s="56"/>
      <c r="R5267" s="58"/>
      <c r="S5267" s="59"/>
      <c r="T5267" s="58"/>
      <c r="U5267" s="58"/>
      <c r="V5267" s="60"/>
      <c r="W5267" s="56"/>
      <c r="X5267" s="56"/>
      <c r="Y5267" s="56"/>
      <c r="Z5267" s="46"/>
      <c r="AA5267" s="66"/>
      <c r="AB5267" s="46"/>
      <c r="AC5267" s="46"/>
      <c r="AD5267" s="61"/>
      <c r="AE5267" s="61"/>
      <c r="AF5267" s="46"/>
      <c r="AG5267" s="46"/>
      <c r="AH5267" s="46"/>
      <c r="AI5267" s="46"/>
      <c r="AJ5267" s="46"/>
      <c r="AK5267" s="46"/>
      <c r="AL5267" s="46"/>
    </row>
    <row r="5268" spans="1:38" x14ac:dyDescent="0.45">
      <c r="A5268" s="16"/>
      <c r="B5268" s="21"/>
      <c r="C5268" s="16"/>
      <c r="D5268" s="16"/>
      <c r="E5268" s="56">
        <v>3212</v>
      </c>
      <c r="F5268" s="56">
        <v>9310</v>
      </c>
      <c r="G5268" s="57" t="s">
        <v>7737</v>
      </c>
      <c r="H5268" s="56" t="s">
        <v>42</v>
      </c>
      <c r="I5268" s="56">
        <v>31856</v>
      </c>
      <c r="J5268" s="56"/>
      <c r="K5268" s="56"/>
      <c r="L5268" s="71"/>
      <c r="M5268" s="56"/>
      <c r="N5268" s="46"/>
      <c r="O5268" s="46"/>
      <c r="P5268" s="46"/>
      <c r="Q5268" s="56"/>
      <c r="R5268" s="58"/>
      <c r="S5268" s="59"/>
      <c r="T5268" s="58"/>
      <c r="U5268" s="58"/>
      <c r="V5268" s="60"/>
      <c r="W5268" s="56"/>
      <c r="X5268" s="56"/>
      <c r="Y5268" s="56"/>
      <c r="Z5268" s="46"/>
      <c r="AA5268" s="66"/>
      <c r="AB5268" s="46"/>
      <c r="AC5268" s="46"/>
      <c r="AD5268" s="61"/>
      <c r="AE5268" s="61"/>
      <c r="AF5268" s="46"/>
      <c r="AG5268" s="46"/>
      <c r="AH5268" s="46"/>
      <c r="AI5268" s="46"/>
      <c r="AJ5268" s="46"/>
      <c r="AK5268" s="46"/>
      <c r="AL5268" s="46"/>
    </row>
    <row r="5269" spans="1:38" x14ac:dyDescent="0.45">
      <c r="A5269" s="16"/>
      <c r="B5269" s="21"/>
      <c r="C5269" s="16"/>
      <c r="D5269" s="16"/>
      <c r="E5269" s="56"/>
      <c r="F5269" s="56"/>
      <c r="G5269" s="57"/>
      <c r="H5269" s="56"/>
      <c r="I5269" s="56"/>
      <c r="J5269" s="56"/>
      <c r="K5269" s="56"/>
      <c r="L5269" s="71"/>
      <c r="M5269" s="56"/>
      <c r="N5269" s="46"/>
      <c r="O5269" s="46" t="s">
        <v>54</v>
      </c>
      <c r="P5269" s="46">
        <f>SUM(P5267:P5268)</f>
        <v>0</v>
      </c>
      <c r="Q5269" s="56"/>
      <c r="R5269" s="58"/>
      <c r="S5269" s="59"/>
      <c r="T5269" s="58"/>
      <c r="U5269" s="58"/>
      <c r="V5269" s="60"/>
      <c r="W5269" s="56"/>
      <c r="X5269" s="56"/>
      <c r="Y5269" s="56"/>
      <c r="Z5269" s="46"/>
      <c r="AA5269" s="66"/>
      <c r="AB5269" s="46"/>
      <c r="AC5269" s="46"/>
      <c r="AD5269" s="61"/>
      <c r="AE5269" s="61"/>
      <c r="AF5269" s="46"/>
      <c r="AG5269" s="46"/>
      <c r="AH5269" s="46">
        <f>SUM(AH5267:AH5268)</f>
        <v>0</v>
      </c>
      <c r="AI5269" s="46"/>
      <c r="AJ5269" s="46">
        <f>SUM(AJ5267:AJ5268)</f>
        <v>0</v>
      </c>
      <c r="AK5269" s="46"/>
      <c r="AL5269" s="46">
        <f>SUM(AL5267:AL5268)</f>
        <v>0</v>
      </c>
    </row>
    <row r="5270" spans="1:38" x14ac:dyDescent="0.45">
      <c r="A5270" s="16" t="s">
        <v>7738</v>
      </c>
      <c r="B5270" s="21">
        <v>3770400058624</v>
      </c>
      <c r="C5270" s="16" t="s">
        <v>7739</v>
      </c>
      <c r="D5270" s="16" t="s">
        <v>7740</v>
      </c>
      <c r="E5270" s="56">
        <v>3213</v>
      </c>
      <c r="F5270" s="56">
        <v>3764</v>
      </c>
      <c r="G5270" s="57" t="s">
        <v>7741</v>
      </c>
      <c r="H5270" s="56" t="s">
        <v>42</v>
      </c>
      <c r="I5270" s="56">
        <v>15024</v>
      </c>
      <c r="J5270" s="56">
        <v>5</v>
      </c>
      <c r="K5270" s="56">
        <v>1</v>
      </c>
      <c r="L5270" s="71">
        <v>54</v>
      </c>
      <c r="M5270" s="56" t="s">
        <v>43</v>
      </c>
      <c r="N5270" s="46">
        <f>((J5270*400)+(K5270*100))+L5270</f>
        <v>2154</v>
      </c>
      <c r="O5270" s="46">
        <v>260</v>
      </c>
      <c r="P5270" s="46">
        <f>N5270*O5270</f>
        <v>560040</v>
      </c>
      <c r="Q5270" s="56"/>
      <c r="R5270" s="58"/>
      <c r="S5270" s="59"/>
      <c r="T5270" s="58"/>
      <c r="U5270" s="58"/>
      <c r="V5270" s="60"/>
      <c r="W5270" s="56"/>
      <c r="X5270" s="56"/>
      <c r="Y5270" s="56"/>
      <c r="Z5270" s="46"/>
      <c r="AA5270" s="66"/>
      <c r="AB5270" s="46"/>
      <c r="AC5270" s="46"/>
      <c r="AD5270" s="61"/>
      <c r="AE5270" s="61"/>
      <c r="AF5270" s="46"/>
      <c r="AG5270" s="46">
        <f>IF(AND(AF5270="",P5270=""),0,IF((AF5270=""),P5270,IF((P5270=""),AF5270,AF5270+P5270)))</f>
        <v>560040</v>
      </c>
      <c r="AH5270" s="46">
        <f>IF( (AA5270=""),AG5270*1,AG5270*(AA5270/100) )</f>
        <v>560040</v>
      </c>
      <c r="AI5270" s="46">
        <v>0</v>
      </c>
      <c r="AJ5270" s="46">
        <f>IF((AI5270-AH5270) &gt; 1,0,IF((AI5270-AH5270)&lt;0,AH5270-AI5270,AI5270-AH5270))</f>
        <v>560040</v>
      </c>
      <c r="AK5270" s="46">
        <v>0.3</v>
      </c>
      <c r="AL5270" s="46">
        <f>AJ5270*(AK5270/100)</f>
        <v>1680.1200000000001</v>
      </c>
    </row>
    <row r="5271" spans="1:38" x14ac:dyDescent="0.45">
      <c r="A5271" s="16"/>
      <c r="B5271" s="21"/>
      <c r="C5271" s="16"/>
      <c r="D5271" s="16"/>
      <c r="E5271" s="56"/>
      <c r="F5271" s="56"/>
      <c r="G5271" s="57"/>
      <c r="H5271" s="56"/>
      <c r="I5271" s="56"/>
      <c r="J5271" s="56"/>
      <c r="K5271" s="56"/>
      <c r="L5271" s="71"/>
      <c r="M5271" s="56"/>
      <c r="N5271" s="46"/>
      <c r="O5271" s="46" t="s">
        <v>54</v>
      </c>
      <c r="P5271" s="46">
        <f>SUM(P5270:P5270)</f>
        <v>560040</v>
      </c>
      <c r="Q5271" s="56"/>
      <c r="R5271" s="58"/>
      <c r="S5271" s="59"/>
      <c r="T5271" s="58"/>
      <c r="U5271" s="58"/>
      <c r="V5271" s="60"/>
      <c r="W5271" s="56"/>
      <c r="X5271" s="56"/>
      <c r="Y5271" s="56"/>
      <c r="Z5271" s="46"/>
      <c r="AA5271" s="66"/>
      <c r="AB5271" s="46"/>
      <c r="AC5271" s="46"/>
      <c r="AD5271" s="61"/>
      <c r="AE5271" s="61"/>
      <c r="AF5271" s="46"/>
      <c r="AG5271" s="46"/>
      <c r="AH5271" s="46">
        <f>SUM(AH5270:AH5270)</f>
        <v>560040</v>
      </c>
      <c r="AI5271" s="46"/>
      <c r="AJ5271" s="46">
        <f>SUM(AJ5270:AJ5270)</f>
        <v>560040</v>
      </c>
      <c r="AK5271" s="46"/>
      <c r="AL5271" s="46">
        <f>SUM(AL5270:AL5270)</f>
        <v>1680.1200000000001</v>
      </c>
    </row>
    <row r="5272" spans="1:38" x14ac:dyDescent="0.45">
      <c r="A5272" s="16" t="s">
        <v>7742</v>
      </c>
      <c r="B5272" s="21">
        <v>3770400019416</v>
      </c>
      <c r="C5272" s="16" t="s">
        <v>7743</v>
      </c>
      <c r="D5272" s="16" t="s">
        <v>7744</v>
      </c>
      <c r="E5272" s="56">
        <v>3214</v>
      </c>
      <c r="F5272" s="56">
        <v>5703</v>
      </c>
      <c r="G5272" s="57"/>
      <c r="H5272" s="56" t="s">
        <v>42</v>
      </c>
      <c r="I5272" s="56">
        <v>2986</v>
      </c>
      <c r="J5272" s="56">
        <v>0</v>
      </c>
      <c r="K5272" s="56">
        <v>0</v>
      </c>
      <c r="L5272" s="71">
        <v>75</v>
      </c>
      <c r="M5272" s="56" t="s">
        <v>208</v>
      </c>
      <c r="N5272" s="46">
        <f>((J5272*400)+(K5272*100))+L5272</f>
        <v>75</v>
      </c>
      <c r="O5272" s="46">
        <v>560</v>
      </c>
      <c r="P5272" s="46">
        <f>N5272*O5272</f>
        <v>42000</v>
      </c>
      <c r="Q5272" s="56"/>
      <c r="R5272" s="58"/>
      <c r="S5272" s="59"/>
      <c r="T5272" s="58"/>
      <c r="U5272" s="58"/>
      <c r="V5272" s="60"/>
      <c r="W5272" s="56"/>
      <c r="X5272" s="56"/>
      <c r="Y5272" s="56"/>
      <c r="Z5272" s="46"/>
      <c r="AA5272" s="66"/>
      <c r="AB5272" s="46"/>
      <c r="AC5272" s="46"/>
      <c r="AD5272" s="61"/>
      <c r="AE5272" s="61"/>
      <c r="AF5272" s="46"/>
      <c r="AG5272" s="46">
        <f>IF(AND(AF5272="",P5272=""),0,IF((AF5272=""),P5272,IF((P5272=""),AF5272,AF5272+P5272)))</f>
        <v>42000</v>
      </c>
      <c r="AH5272" s="46">
        <f>IF( (AA5272=""),AG5272*1,AG5272*(AA5272/100) )</f>
        <v>42000</v>
      </c>
      <c r="AI5272" s="46">
        <v>0</v>
      </c>
      <c r="AJ5272" s="46">
        <f>IF((AI5272-AH5272) &gt; 1,0,IF((AI5272-AH5272)&lt;0,AH5272-AI5272,AI5272-AH5272))</f>
        <v>42000</v>
      </c>
      <c r="AK5272" s="46">
        <v>0.02</v>
      </c>
      <c r="AL5272" s="46">
        <f>AJ5272*(AK5272/100)</f>
        <v>8.4</v>
      </c>
    </row>
    <row r="5273" spans="1:38" x14ac:dyDescent="0.45">
      <c r="A5273" s="16"/>
      <c r="B5273" s="21"/>
      <c r="C5273" s="16"/>
      <c r="D5273" s="16"/>
      <c r="E5273" s="56"/>
      <c r="F5273" s="56"/>
      <c r="G5273" s="57"/>
      <c r="H5273" s="56"/>
      <c r="I5273" s="56"/>
      <c r="J5273" s="56">
        <v>0</v>
      </c>
      <c r="K5273" s="56">
        <v>1</v>
      </c>
      <c r="L5273" s="71">
        <v>25</v>
      </c>
      <c r="M5273" s="56" t="s">
        <v>208</v>
      </c>
      <c r="N5273" s="46">
        <f>((J5273*400)+(K5273*100))+L5273</f>
        <v>125</v>
      </c>
      <c r="O5273" s="46">
        <v>560</v>
      </c>
      <c r="P5273" s="46">
        <f>N5273*O5273</f>
        <v>70000</v>
      </c>
      <c r="Q5273" s="56"/>
      <c r="R5273" s="58"/>
      <c r="S5273" s="59"/>
      <c r="T5273" s="58"/>
      <c r="U5273" s="58"/>
      <c r="V5273" s="60"/>
      <c r="W5273" s="56"/>
      <c r="X5273" s="56"/>
      <c r="Y5273" s="56"/>
      <c r="Z5273" s="46"/>
      <c r="AA5273" s="66"/>
      <c r="AB5273" s="46"/>
      <c r="AC5273" s="46"/>
      <c r="AD5273" s="61"/>
      <c r="AE5273" s="61"/>
      <c r="AF5273" s="46"/>
      <c r="AG5273" s="46">
        <f>IF(AND(AF5273="",P5273=""),0,IF((AF5273=""),P5273,IF((P5273=""),AF5273,AF5273+P5273)))</f>
        <v>70000</v>
      </c>
      <c r="AH5273" s="46">
        <f>IF( (AA5273=""),AG5273*1,AG5273*(AA5273/100) )</f>
        <v>70000</v>
      </c>
      <c r="AI5273" s="46">
        <v>0</v>
      </c>
      <c r="AJ5273" s="46">
        <f>IF((AI5273-AH5273) &gt; 1,0,IF((AI5273-AH5273)&lt;0,AH5273-AI5273,AI5273-AH5273))</f>
        <v>70000</v>
      </c>
      <c r="AK5273" s="46">
        <v>0.02</v>
      </c>
      <c r="AL5273" s="46">
        <f>AJ5273*(AK5273/100)</f>
        <v>14</v>
      </c>
    </row>
    <row r="5274" spans="1:38" x14ac:dyDescent="0.45">
      <c r="A5274" s="16"/>
      <c r="B5274" s="21"/>
      <c r="C5274" s="16"/>
      <c r="D5274" s="16"/>
      <c r="E5274" s="56">
        <v>3215</v>
      </c>
      <c r="F5274" s="56">
        <v>5704</v>
      </c>
      <c r="G5274" s="57"/>
      <c r="H5274" s="56" t="s">
        <v>42</v>
      </c>
      <c r="I5274" s="56">
        <v>14537</v>
      </c>
      <c r="J5274" s="56">
        <v>9</v>
      </c>
      <c r="K5274" s="56">
        <v>0</v>
      </c>
      <c r="L5274" s="71">
        <v>60</v>
      </c>
      <c r="M5274" s="56" t="s">
        <v>90</v>
      </c>
      <c r="N5274" s="46">
        <f>((J5274*400)+(K5274*100))+L5274</f>
        <v>3660</v>
      </c>
      <c r="O5274" s="46">
        <v>470</v>
      </c>
      <c r="P5274" s="46">
        <f>N5274*O5274</f>
        <v>1720200</v>
      </c>
      <c r="Q5274" s="56"/>
      <c r="R5274" s="58"/>
      <c r="S5274" s="59"/>
      <c r="T5274" s="58"/>
      <c r="U5274" s="58"/>
      <c r="V5274" s="60"/>
      <c r="W5274" s="56"/>
      <c r="X5274" s="56"/>
      <c r="Y5274" s="56"/>
      <c r="Z5274" s="46"/>
      <c r="AA5274" s="66"/>
      <c r="AB5274" s="46"/>
      <c r="AC5274" s="46"/>
      <c r="AD5274" s="61"/>
      <c r="AE5274" s="61"/>
      <c r="AF5274" s="46"/>
      <c r="AG5274" s="46">
        <f>IF(AND(AF5274="",P5274=""),0,IF((AF5274=""),P5274,IF((P5274=""),AF5274,AF5274+P5274)))</f>
        <v>1720200</v>
      </c>
      <c r="AH5274" s="46">
        <f>IF( (AA5274=""),AG5274*1,AG5274*(AA5274/100) )</f>
        <v>1720200</v>
      </c>
      <c r="AI5274" s="46">
        <v>0</v>
      </c>
      <c r="AJ5274" s="46">
        <f>IF((AI5274-AH5274) &gt; 1,0,IF((AI5274-AH5274)&lt;0,AH5274-AI5274,AI5274-AH5274))</f>
        <v>1720200</v>
      </c>
      <c r="AK5274" s="46">
        <v>0.01</v>
      </c>
      <c r="AL5274" s="46">
        <f>AJ5274*(AK5274/100)</f>
        <v>172.02</v>
      </c>
    </row>
    <row r="5275" spans="1:38" x14ac:dyDescent="0.45">
      <c r="A5275" s="16"/>
      <c r="B5275" s="21"/>
      <c r="C5275" s="16"/>
      <c r="D5275" s="16"/>
      <c r="E5275" s="56"/>
      <c r="F5275" s="56"/>
      <c r="G5275" s="57"/>
      <c r="H5275" s="56"/>
      <c r="I5275" s="56"/>
      <c r="J5275" s="56"/>
      <c r="K5275" s="56"/>
      <c r="L5275" s="71"/>
      <c r="M5275" s="56"/>
      <c r="N5275" s="46"/>
      <c r="O5275" s="46"/>
      <c r="P5275" s="46"/>
      <c r="Q5275" s="73">
        <v>1</v>
      </c>
      <c r="R5275" s="58" t="s">
        <v>7742</v>
      </c>
      <c r="S5275" s="59">
        <v>3770400019416</v>
      </c>
      <c r="T5275" s="58" t="s">
        <v>7743</v>
      </c>
      <c r="U5275" s="58" t="s">
        <v>7745</v>
      </c>
      <c r="V5275" s="60"/>
      <c r="W5275" s="56" t="s">
        <v>210</v>
      </c>
      <c r="X5275" s="56" t="s">
        <v>211</v>
      </c>
      <c r="Y5275" s="56" t="s">
        <v>212</v>
      </c>
      <c r="Z5275" s="46">
        <v>300</v>
      </c>
      <c r="AA5275" s="66">
        <v>37.5</v>
      </c>
      <c r="AB5275" s="46">
        <v>6900</v>
      </c>
      <c r="AC5275" s="46">
        <f>Z5275*AB5275</f>
        <v>2070000</v>
      </c>
      <c r="AD5275" s="61">
        <v>5</v>
      </c>
      <c r="AE5275" s="61">
        <v>5</v>
      </c>
      <c r="AF5275" s="46">
        <f>(AC5275*(100-AE5275))/100</f>
        <v>1966500</v>
      </c>
      <c r="AG5275" s="46">
        <f>IF( (AF5275=""),0,SUM(AF5275:AF5275) )</f>
        <v>1966500</v>
      </c>
      <c r="AH5275" s="46">
        <f>(AG5275/100)*(AA5275)</f>
        <v>737437.5</v>
      </c>
      <c r="AI5275" s="46">
        <v>0</v>
      </c>
      <c r="AJ5275" s="46">
        <f>IF((AI5275-AH5275) &gt; 1,0,IF((AI5275-AH5275)&lt;0,AH5275-AI5275,AI5275-AH5275))</f>
        <v>737437.5</v>
      </c>
      <c r="AK5275" s="46">
        <v>0.02</v>
      </c>
      <c r="AL5275" s="46">
        <f>AJ5275*(AK5275/100)</f>
        <v>147.48750000000001</v>
      </c>
    </row>
    <row r="5276" spans="1:38" x14ac:dyDescent="0.45">
      <c r="A5276" s="16"/>
      <c r="B5276" s="21"/>
      <c r="C5276" s="16"/>
      <c r="D5276" s="16"/>
      <c r="E5276" s="56"/>
      <c r="F5276" s="56"/>
      <c r="G5276" s="57"/>
      <c r="H5276" s="56"/>
      <c r="I5276" s="56"/>
      <c r="J5276" s="56"/>
      <c r="K5276" s="56"/>
      <c r="L5276" s="71"/>
      <c r="M5276" s="56"/>
      <c r="N5276" s="46"/>
      <c r="O5276" s="46"/>
      <c r="P5276" s="46"/>
      <c r="Q5276" s="56"/>
      <c r="R5276" s="58"/>
      <c r="S5276" s="59"/>
      <c r="T5276" s="58"/>
      <c r="U5276" s="58"/>
      <c r="V5276" s="60"/>
      <c r="W5276" s="56"/>
      <c r="X5276" s="56"/>
      <c r="Y5276" s="56"/>
      <c r="Z5276" s="46"/>
      <c r="AA5276" s="66"/>
      <c r="AB5276" s="46"/>
      <c r="AC5276" s="46"/>
      <c r="AD5276" s="61"/>
      <c r="AE5276" s="61"/>
      <c r="AF5276" s="46"/>
      <c r="AG5276" s="46"/>
      <c r="AH5276" s="46"/>
      <c r="AI5276" s="46"/>
      <c r="AJ5276" s="46"/>
      <c r="AK5276" s="46"/>
      <c r="AL5276" s="46"/>
    </row>
    <row r="5277" spans="1:38" x14ac:dyDescent="0.45">
      <c r="A5277" s="16"/>
      <c r="B5277" s="21"/>
      <c r="C5277" s="16"/>
      <c r="D5277" s="16"/>
      <c r="E5277" s="56"/>
      <c r="F5277" s="56"/>
      <c r="G5277" s="57"/>
      <c r="H5277" s="56"/>
      <c r="I5277" s="56"/>
      <c r="J5277" s="56"/>
      <c r="K5277" s="56"/>
      <c r="L5277" s="71"/>
      <c r="M5277" s="56"/>
      <c r="N5277" s="46"/>
      <c r="O5277" s="46"/>
      <c r="P5277" s="46"/>
      <c r="Q5277" s="73">
        <v>2</v>
      </c>
      <c r="R5277" s="58" t="s">
        <v>7742</v>
      </c>
      <c r="S5277" s="59">
        <v>3770400019416</v>
      </c>
      <c r="T5277" s="58" t="s">
        <v>7743</v>
      </c>
      <c r="U5277" s="58" t="s">
        <v>7745</v>
      </c>
      <c r="V5277" s="60"/>
      <c r="W5277" s="56" t="s">
        <v>210</v>
      </c>
      <c r="X5277" s="56" t="s">
        <v>211</v>
      </c>
      <c r="Y5277" s="56" t="s">
        <v>212</v>
      </c>
      <c r="Z5277" s="46">
        <v>500</v>
      </c>
      <c r="AA5277" s="66">
        <v>62.5</v>
      </c>
      <c r="AB5277" s="46">
        <v>6900</v>
      </c>
      <c r="AC5277" s="46">
        <f>Z5277*AB5277</f>
        <v>3450000</v>
      </c>
      <c r="AD5277" s="61">
        <v>5</v>
      </c>
      <c r="AE5277" s="61">
        <v>5</v>
      </c>
      <c r="AF5277" s="46">
        <f>(AC5277*(100-AE5277))/100</f>
        <v>3277500</v>
      </c>
      <c r="AG5277" s="46">
        <f>IF( (AF5277=""),0,SUM(AF5277:AF5277) )</f>
        <v>3277500</v>
      </c>
      <c r="AH5277" s="46">
        <f>(AG5277/100)*(AA5277)</f>
        <v>2048437.5</v>
      </c>
      <c r="AI5277" s="46">
        <v>0</v>
      </c>
      <c r="AJ5277" s="46">
        <f>IF((AI5277-AH5277) &gt; 1,0,IF((AI5277-AH5277)&lt;0,AH5277-AI5277,AI5277-AH5277))</f>
        <v>2048437.5</v>
      </c>
      <c r="AK5277" s="46">
        <v>0.02</v>
      </c>
      <c r="AL5277" s="46">
        <f>AJ5277*(AK5277/100)</f>
        <v>409.6875</v>
      </c>
    </row>
    <row r="5278" spans="1:38" x14ac:dyDescent="0.45">
      <c r="A5278" s="16"/>
      <c r="B5278" s="21"/>
      <c r="C5278" s="16"/>
      <c r="D5278" s="16"/>
      <c r="E5278" s="56"/>
      <c r="F5278" s="56"/>
      <c r="G5278" s="57"/>
      <c r="H5278" s="56"/>
      <c r="I5278" s="56"/>
      <c r="J5278" s="56"/>
      <c r="K5278" s="56"/>
      <c r="L5278" s="71"/>
      <c r="M5278" s="56"/>
      <c r="N5278" s="46"/>
      <c r="O5278" s="46" t="s">
        <v>54</v>
      </c>
      <c r="P5278" s="46">
        <f>SUM(P5272:P5277)</f>
        <v>1832200</v>
      </c>
      <c r="Q5278" s="56"/>
      <c r="R5278" s="58"/>
      <c r="S5278" s="59"/>
      <c r="T5278" s="58"/>
      <c r="U5278" s="58"/>
      <c r="V5278" s="60"/>
      <c r="W5278" s="56"/>
      <c r="X5278" s="56"/>
      <c r="Y5278" s="56"/>
      <c r="Z5278" s="46"/>
      <c r="AA5278" s="66"/>
      <c r="AB5278" s="46"/>
      <c r="AC5278" s="46"/>
      <c r="AD5278" s="61"/>
      <c r="AE5278" s="61"/>
      <c r="AF5278" s="46"/>
      <c r="AG5278" s="46"/>
      <c r="AH5278" s="46">
        <f>SUM(AH5272:AH5277)</f>
        <v>4618075</v>
      </c>
      <c r="AI5278" s="46"/>
      <c r="AJ5278" s="46">
        <f>SUM(AJ5272:AJ5277)</f>
        <v>4618075</v>
      </c>
      <c r="AK5278" s="46"/>
      <c r="AL5278" s="46">
        <f>SUM(AL5272:AL5277)</f>
        <v>751.59500000000003</v>
      </c>
    </row>
    <row r="5279" spans="1:38" x14ac:dyDescent="0.45">
      <c r="A5279" s="16" t="s">
        <v>7746</v>
      </c>
      <c r="B5279" s="21">
        <v>3770400295871</v>
      </c>
      <c r="C5279" s="16" t="s">
        <v>7747</v>
      </c>
      <c r="D5279" s="16" t="s">
        <v>7748</v>
      </c>
      <c r="E5279" s="56">
        <v>3216</v>
      </c>
      <c r="F5279" s="56">
        <v>856</v>
      </c>
      <c r="G5279" s="57" t="s">
        <v>7749</v>
      </c>
      <c r="H5279" s="56" t="s">
        <v>42</v>
      </c>
      <c r="I5279" s="56">
        <v>15581</v>
      </c>
      <c r="J5279" s="56">
        <v>0</v>
      </c>
      <c r="K5279" s="56">
        <v>0</v>
      </c>
      <c r="L5279" s="71">
        <v>58</v>
      </c>
      <c r="M5279" s="56" t="s">
        <v>43</v>
      </c>
      <c r="N5279" s="46">
        <f>((J5279*400)+(K5279*100))+L5279</f>
        <v>58</v>
      </c>
      <c r="O5279" s="46">
        <v>3000</v>
      </c>
      <c r="P5279" s="46">
        <f>N5279*O5279</f>
        <v>174000</v>
      </c>
      <c r="Q5279" s="56"/>
      <c r="R5279" s="58"/>
      <c r="S5279" s="59"/>
      <c r="T5279" s="58"/>
      <c r="U5279" s="58"/>
      <c r="V5279" s="60"/>
      <c r="W5279" s="56"/>
      <c r="X5279" s="56"/>
      <c r="Y5279" s="56"/>
      <c r="Z5279" s="46"/>
      <c r="AA5279" s="66"/>
      <c r="AB5279" s="46"/>
      <c r="AC5279" s="46"/>
      <c r="AD5279" s="61"/>
      <c r="AE5279" s="61"/>
      <c r="AF5279" s="46"/>
      <c r="AG5279" s="46">
        <f>IF(AND(AF5279="",P5279=""),0,IF((AF5279=""),P5279,IF((P5279=""),AF5279,AF5279+P5279)))</f>
        <v>174000</v>
      </c>
      <c r="AH5279" s="46">
        <f>IF( (AA5279=""),AG5279*1,AG5279*(AA5279/100) )</f>
        <v>174000</v>
      </c>
      <c r="AI5279" s="46">
        <v>0</v>
      </c>
      <c r="AJ5279" s="46">
        <f>IF((AI5279-AH5279) &gt; 1,0,IF((AI5279-AH5279)&lt;0,AH5279-AI5279,AI5279-AH5279))</f>
        <v>174000</v>
      </c>
      <c r="AK5279" s="46">
        <v>0.3</v>
      </c>
      <c r="AL5279" s="46">
        <f>AJ5279*(AK5279/100)</f>
        <v>522</v>
      </c>
    </row>
    <row r="5280" spans="1:38" x14ac:dyDescent="0.45">
      <c r="A5280" s="16"/>
      <c r="B5280" s="21"/>
      <c r="C5280" s="16"/>
      <c r="D5280" s="16"/>
      <c r="E5280" s="56">
        <v>3217</v>
      </c>
      <c r="F5280" s="56">
        <v>1292</v>
      </c>
      <c r="G5280" s="57" t="s">
        <v>7750</v>
      </c>
      <c r="H5280" s="56" t="s">
        <v>42</v>
      </c>
      <c r="I5280" s="56">
        <v>15583</v>
      </c>
      <c r="J5280" s="56"/>
      <c r="K5280" s="56"/>
      <c r="L5280" s="71"/>
      <c r="M5280" s="56"/>
      <c r="N5280" s="46"/>
      <c r="O5280" s="46"/>
      <c r="P5280" s="46"/>
      <c r="Q5280" s="56"/>
      <c r="R5280" s="58"/>
      <c r="S5280" s="59"/>
      <c r="T5280" s="58"/>
      <c r="U5280" s="58"/>
      <c r="V5280" s="60"/>
      <c r="W5280" s="56"/>
      <c r="X5280" s="56"/>
      <c r="Y5280" s="56"/>
      <c r="Z5280" s="46"/>
      <c r="AA5280" s="66"/>
      <c r="AB5280" s="46"/>
      <c r="AC5280" s="46"/>
      <c r="AD5280" s="61"/>
      <c r="AE5280" s="61"/>
      <c r="AF5280" s="46"/>
      <c r="AG5280" s="46"/>
      <c r="AH5280" s="46"/>
      <c r="AI5280" s="46"/>
      <c r="AJ5280" s="46"/>
      <c r="AK5280" s="46"/>
      <c r="AL5280" s="46"/>
    </row>
    <row r="5281" spans="1:38" x14ac:dyDescent="0.45">
      <c r="A5281" s="16"/>
      <c r="B5281" s="21"/>
      <c r="C5281" s="16"/>
      <c r="D5281" s="16"/>
      <c r="E5281" s="56"/>
      <c r="F5281" s="56"/>
      <c r="G5281" s="57"/>
      <c r="H5281" s="56"/>
      <c r="I5281" s="56"/>
      <c r="J5281" s="56"/>
      <c r="K5281" s="56"/>
      <c r="L5281" s="71"/>
      <c r="M5281" s="56"/>
      <c r="N5281" s="46"/>
      <c r="O5281" s="46" t="s">
        <v>54</v>
      </c>
      <c r="P5281" s="46">
        <f>SUM(P5279:P5280)</f>
        <v>174000</v>
      </c>
      <c r="Q5281" s="56"/>
      <c r="R5281" s="58"/>
      <c r="S5281" s="59"/>
      <c r="T5281" s="58"/>
      <c r="U5281" s="58"/>
      <c r="V5281" s="60"/>
      <c r="W5281" s="56"/>
      <c r="X5281" s="56"/>
      <c r="Y5281" s="56"/>
      <c r="Z5281" s="46"/>
      <c r="AA5281" s="66"/>
      <c r="AB5281" s="46"/>
      <c r="AC5281" s="46"/>
      <c r="AD5281" s="61"/>
      <c r="AE5281" s="61"/>
      <c r="AF5281" s="46"/>
      <c r="AG5281" s="46"/>
      <c r="AH5281" s="46">
        <f>SUM(AH5279:AH5280)</f>
        <v>174000</v>
      </c>
      <c r="AI5281" s="46"/>
      <c r="AJ5281" s="46">
        <f>SUM(AJ5279:AJ5280)</f>
        <v>174000</v>
      </c>
      <c r="AK5281" s="46"/>
      <c r="AL5281" s="46">
        <f>SUM(AL5279:AL5280)</f>
        <v>522</v>
      </c>
    </row>
    <row r="5282" spans="1:38" x14ac:dyDescent="0.45">
      <c r="A5282" s="16" t="s">
        <v>7751</v>
      </c>
      <c r="B5282" s="21">
        <v>3770400034415</v>
      </c>
      <c r="C5282" s="16" t="s">
        <v>7752</v>
      </c>
      <c r="D5282" s="16" t="s">
        <v>7753</v>
      </c>
      <c r="E5282" s="56">
        <v>3218</v>
      </c>
      <c r="F5282" s="56">
        <v>6944</v>
      </c>
      <c r="G5282" s="57" t="s">
        <v>7754</v>
      </c>
      <c r="H5282" s="56" t="s">
        <v>42</v>
      </c>
      <c r="I5282" s="56">
        <v>14186</v>
      </c>
      <c r="J5282" s="56"/>
      <c r="K5282" s="56"/>
      <c r="L5282" s="71"/>
      <c r="M5282" s="56"/>
      <c r="N5282" s="46"/>
      <c r="O5282" s="46"/>
      <c r="P5282" s="46"/>
      <c r="Q5282" s="56"/>
      <c r="R5282" s="58"/>
      <c r="S5282" s="59"/>
      <c r="T5282" s="58"/>
      <c r="U5282" s="58"/>
      <c r="V5282" s="60"/>
      <c r="W5282" s="56"/>
      <c r="X5282" s="56"/>
      <c r="Y5282" s="56"/>
      <c r="Z5282" s="46"/>
      <c r="AA5282" s="66"/>
      <c r="AB5282" s="46"/>
      <c r="AC5282" s="46"/>
      <c r="AD5282" s="61"/>
      <c r="AE5282" s="61"/>
      <c r="AF5282" s="46"/>
      <c r="AG5282" s="46"/>
      <c r="AH5282" s="46"/>
      <c r="AI5282" s="46"/>
      <c r="AJ5282" s="46"/>
      <c r="AK5282" s="46"/>
      <c r="AL5282" s="46"/>
    </row>
    <row r="5283" spans="1:38" x14ac:dyDescent="0.45">
      <c r="A5283" s="16"/>
      <c r="B5283" s="21"/>
      <c r="C5283" s="16"/>
      <c r="D5283" s="16"/>
      <c r="E5283" s="56">
        <v>3219</v>
      </c>
      <c r="F5283" s="56">
        <v>9650</v>
      </c>
      <c r="G5283" s="57" t="s">
        <v>7755</v>
      </c>
      <c r="H5283" s="56" t="s">
        <v>42</v>
      </c>
      <c r="I5283" s="56">
        <v>23870</v>
      </c>
      <c r="J5283" s="56"/>
      <c r="K5283" s="56"/>
      <c r="L5283" s="71"/>
      <c r="M5283" s="56"/>
      <c r="N5283" s="46"/>
      <c r="O5283" s="46"/>
      <c r="P5283" s="46"/>
      <c r="Q5283" s="56"/>
      <c r="R5283" s="58"/>
      <c r="S5283" s="59"/>
      <c r="T5283" s="58"/>
      <c r="U5283" s="58"/>
      <c r="V5283" s="60"/>
      <c r="W5283" s="56"/>
      <c r="X5283" s="56"/>
      <c r="Y5283" s="56"/>
      <c r="Z5283" s="46"/>
      <c r="AA5283" s="66"/>
      <c r="AB5283" s="46"/>
      <c r="AC5283" s="46"/>
      <c r="AD5283" s="61"/>
      <c r="AE5283" s="61"/>
      <c r="AF5283" s="46"/>
      <c r="AG5283" s="46"/>
      <c r="AH5283" s="46"/>
      <c r="AI5283" s="46"/>
      <c r="AJ5283" s="46"/>
      <c r="AK5283" s="46"/>
      <c r="AL5283" s="46"/>
    </row>
    <row r="5284" spans="1:38" x14ac:dyDescent="0.45">
      <c r="A5284" s="16"/>
      <c r="B5284" s="21"/>
      <c r="C5284" s="16"/>
      <c r="D5284" s="16"/>
      <c r="E5284" s="56"/>
      <c r="F5284" s="56"/>
      <c r="G5284" s="57"/>
      <c r="H5284" s="56"/>
      <c r="I5284" s="56"/>
      <c r="J5284" s="56"/>
      <c r="K5284" s="56"/>
      <c r="L5284" s="71"/>
      <c r="M5284" s="56"/>
      <c r="N5284" s="46"/>
      <c r="O5284" s="46" t="s">
        <v>54</v>
      </c>
      <c r="P5284" s="46">
        <f>SUM(P5282:P5283)</f>
        <v>0</v>
      </c>
      <c r="Q5284" s="56"/>
      <c r="R5284" s="58"/>
      <c r="S5284" s="59"/>
      <c r="T5284" s="58"/>
      <c r="U5284" s="58"/>
      <c r="V5284" s="60"/>
      <c r="W5284" s="56"/>
      <c r="X5284" s="56"/>
      <c r="Y5284" s="56"/>
      <c r="Z5284" s="46"/>
      <c r="AA5284" s="66"/>
      <c r="AB5284" s="46"/>
      <c r="AC5284" s="46"/>
      <c r="AD5284" s="61"/>
      <c r="AE5284" s="61"/>
      <c r="AF5284" s="46"/>
      <c r="AG5284" s="46"/>
      <c r="AH5284" s="46">
        <f>SUM(AH5282:AH5283)</f>
        <v>0</v>
      </c>
      <c r="AI5284" s="46"/>
      <c r="AJ5284" s="46">
        <f>SUM(AJ5282:AJ5283)</f>
        <v>0</v>
      </c>
      <c r="AK5284" s="46"/>
      <c r="AL5284" s="46">
        <f>SUM(AL5282:AL5283)</f>
        <v>0</v>
      </c>
    </row>
    <row r="5285" spans="1:38" x14ac:dyDescent="0.45">
      <c r="A5285" s="16" t="s">
        <v>7756</v>
      </c>
      <c r="B5285" s="21">
        <v>5760600020333</v>
      </c>
      <c r="C5285" s="16" t="s">
        <v>7757</v>
      </c>
      <c r="D5285" s="16" t="s">
        <v>7758</v>
      </c>
      <c r="E5285" s="56">
        <v>3220</v>
      </c>
      <c r="F5285" s="56">
        <v>7160</v>
      </c>
      <c r="G5285" s="57" t="s">
        <v>7759</v>
      </c>
      <c r="H5285" s="56" t="s">
        <v>42</v>
      </c>
      <c r="I5285" s="56">
        <v>25971</v>
      </c>
      <c r="J5285" s="56"/>
      <c r="K5285" s="56"/>
      <c r="L5285" s="71"/>
      <c r="M5285" s="56"/>
      <c r="N5285" s="46"/>
      <c r="O5285" s="46"/>
      <c r="P5285" s="46"/>
      <c r="Q5285" s="56"/>
      <c r="R5285" s="58"/>
      <c r="S5285" s="59"/>
      <c r="T5285" s="58"/>
      <c r="U5285" s="58"/>
      <c r="V5285" s="60"/>
      <c r="W5285" s="56"/>
      <c r="X5285" s="56"/>
      <c r="Y5285" s="56"/>
      <c r="Z5285" s="46"/>
      <c r="AA5285" s="66"/>
      <c r="AB5285" s="46"/>
      <c r="AC5285" s="46"/>
      <c r="AD5285" s="61"/>
      <c r="AE5285" s="61"/>
      <c r="AF5285" s="46"/>
      <c r="AG5285" s="46"/>
      <c r="AH5285" s="46"/>
      <c r="AI5285" s="46"/>
      <c r="AJ5285" s="46"/>
      <c r="AK5285" s="46"/>
      <c r="AL5285" s="46"/>
    </row>
    <row r="5286" spans="1:38" x14ac:dyDescent="0.45">
      <c r="A5286" s="16"/>
      <c r="B5286" s="21"/>
      <c r="C5286" s="16"/>
      <c r="D5286" s="16"/>
      <c r="E5286" s="56"/>
      <c r="F5286" s="56"/>
      <c r="G5286" s="57"/>
      <c r="H5286" s="56"/>
      <c r="I5286" s="56"/>
      <c r="J5286" s="56"/>
      <c r="K5286" s="56"/>
      <c r="L5286" s="71"/>
      <c r="M5286" s="56"/>
      <c r="N5286" s="46"/>
      <c r="O5286" s="46" t="s">
        <v>54</v>
      </c>
      <c r="P5286" s="46">
        <f>SUM(P5285:P5285)</f>
        <v>0</v>
      </c>
      <c r="Q5286" s="56"/>
      <c r="R5286" s="58"/>
      <c r="S5286" s="59"/>
      <c r="T5286" s="58"/>
      <c r="U5286" s="58"/>
      <c r="V5286" s="60"/>
      <c r="W5286" s="56"/>
      <c r="X5286" s="56"/>
      <c r="Y5286" s="56"/>
      <c r="Z5286" s="46"/>
      <c r="AA5286" s="66"/>
      <c r="AB5286" s="46"/>
      <c r="AC5286" s="46"/>
      <c r="AD5286" s="61"/>
      <c r="AE5286" s="61"/>
      <c r="AF5286" s="46"/>
      <c r="AG5286" s="46"/>
      <c r="AH5286" s="46">
        <f>SUM(AH5285:AH5285)</f>
        <v>0</v>
      </c>
      <c r="AI5286" s="46"/>
      <c r="AJ5286" s="46">
        <f>SUM(AJ5285:AJ5285)</f>
        <v>0</v>
      </c>
      <c r="AK5286" s="46"/>
      <c r="AL5286" s="46">
        <f>SUM(AL5285:AL5285)</f>
        <v>0</v>
      </c>
    </row>
    <row r="5287" spans="1:38" x14ac:dyDescent="0.45">
      <c r="A5287" s="16" t="s">
        <v>7760</v>
      </c>
      <c r="B5287" s="21">
        <v>5760600020333</v>
      </c>
      <c r="C5287" s="16" t="s">
        <v>7761</v>
      </c>
      <c r="D5287" s="16" t="s">
        <v>7758</v>
      </c>
      <c r="E5287" s="56">
        <v>3221</v>
      </c>
      <c r="F5287" s="56">
        <v>6115</v>
      </c>
      <c r="G5287" s="57"/>
      <c r="H5287" s="56" t="s">
        <v>42</v>
      </c>
      <c r="I5287" s="56">
        <v>32869</v>
      </c>
      <c r="J5287" s="56">
        <v>5</v>
      </c>
      <c r="K5287" s="56">
        <v>0</v>
      </c>
      <c r="L5287" s="71">
        <v>0</v>
      </c>
      <c r="M5287" s="56" t="s">
        <v>90</v>
      </c>
      <c r="N5287" s="46">
        <f>((J5287*400)+(K5287*100))+L5287</f>
        <v>2000</v>
      </c>
      <c r="O5287" s="46">
        <v>310</v>
      </c>
      <c r="P5287" s="46">
        <f>N5287*O5287</f>
        <v>620000</v>
      </c>
      <c r="Q5287" s="56"/>
      <c r="R5287" s="58"/>
      <c r="S5287" s="59"/>
      <c r="T5287" s="58"/>
      <c r="U5287" s="58"/>
      <c r="V5287" s="60"/>
      <c r="W5287" s="56"/>
      <c r="X5287" s="56"/>
      <c r="Y5287" s="56"/>
      <c r="Z5287" s="46"/>
      <c r="AA5287" s="66"/>
      <c r="AB5287" s="46"/>
      <c r="AC5287" s="46"/>
      <c r="AD5287" s="61"/>
      <c r="AE5287" s="61"/>
      <c r="AF5287" s="46"/>
      <c r="AG5287" s="46">
        <f>IF(AND(AF5287="",P5287=""),0,IF((AF5287=""),P5287,IF((P5287=""),AF5287,AF5287+P5287)))</f>
        <v>620000</v>
      </c>
      <c r="AH5287" s="46">
        <f>IF( (AA5287=""),AG5287*1,AG5287*(AA5287/100) )</f>
        <v>620000</v>
      </c>
      <c r="AI5287" s="46">
        <v>50000000</v>
      </c>
      <c r="AJ5287" s="46">
        <f>IF((AI5287-AH5287) &gt; 1,0,IF((AI5287-AH5287)&lt;0,AH5287-AI5287,AI5287-AH5287))</f>
        <v>0</v>
      </c>
      <c r="AK5287" s="46">
        <v>0.01</v>
      </c>
      <c r="AL5287" s="46">
        <f>AJ5287*(AK5287/100)</f>
        <v>0</v>
      </c>
    </row>
    <row r="5288" spans="1:38" x14ac:dyDescent="0.45">
      <c r="A5288" s="16"/>
      <c r="B5288" s="21"/>
      <c r="C5288" s="16"/>
      <c r="D5288" s="16"/>
      <c r="E5288" s="56"/>
      <c r="F5288" s="56"/>
      <c r="G5288" s="57"/>
      <c r="H5288" s="56"/>
      <c r="I5288" s="56"/>
      <c r="J5288" s="56"/>
      <c r="K5288" s="56"/>
      <c r="L5288" s="71"/>
      <c r="M5288" s="56"/>
      <c r="N5288" s="46"/>
      <c r="O5288" s="46"/>
      <c r="P5288" s="46"/>
      <c r="Q5288" s="73">
        <v>1</v>
      </c>
      <c r="R5288" s="58" t="s">
        <v>7760</v>
      </c>
      <c r="S5288" s="59">
        <v>5760600020333</v>
      </c>
      <c r="T5288" s="58" t="s">
        <v>7761</v>
      </c>
      <c r="U5288" s="58" t="s">
        <v>7762</v>
      </c>
      <c r="V5288" s="60"/>
      <c r="W5288" s="56" t="s">
        <v>210</v>
      </c>
      <c r="X5288" s="56" t="s">
        <v>211</v>
      </c>
      <c r="Y5288" s="56" t="s">
        <v>212</v>
      </c>
      <c r="Z5288" s="46">
        <v>80</v>
      </c>
      <c r="AA5288" s="66">
        <v>100</v>
      </c>
      <c r="AB5288" s="46">
        <v>6900</v>
      </c>
      <c r="AC5288" s="46">
        <f>Z5288*AB5288</f>
        <v>552000</v>
      </c>
      <c r="AD5288" s="61">
        <v>5</v>
      </c>
      <c r="AE5288" s="61">
        <v>5</v>
      </c>
      <c r="AF5288" s="46">
        <f>(AC5288*(100-AE5288))/100</f>
        <v>524400</v>
      </c>
      <c r="AG5288" s="46">
        <f>IF( (AF5288=""),0,SUM(AF5288:AF5288) )</f>
        <v>524400</v>
      </c>
      <c r="AH5288" s="46">
        <f>(AG5288/100)*(AA5288)</f>
        <v>524400</v>
      </c>
      <c r="AI5288" s="46">
        <v>0</v>
      </c>
      <c r="AJ5288" s="46">
        <f>IF((AI5288-AH5288) &gt; 1,0,IF((AI5288-AH5288)&lt;0,AH5288-AI5288,AI5288-AH5288))</f>
        <v>524400</v>
      </c>
      <c r="AK5288" s="46">
        <v>0.02</v>
      </c>
      <c r="AL5288" s="46">
        <f>AJ5288*(AK5288/100)</f>
        <v>104.88000000000001</v>
      </c>
    </row>
    <row r="5289" spans="1:38" x14ac:dyDescent="0.45">
      <c r="A5289" s="16"/>
      <c r="B5289" s="21"/>
      <c r="C5289" s="16"/>
      <c r="D5289" s="16"/>
      <c r="E5289" s="56"/>
      <c r="F5289" s="56"/>
      <c r="G5289" s="57"/>
      <c r="H5289" s="56"/>
      <c r="I5289" s="56"/>
      <c r="J5289" s="56"/>
      <c r="K5289" s="56"/>
      <c r="L5289" s="71"/>
      <c r="M5289" s="56"/>
      <c r="N5289" s="46"/>
      <c r="O5289" s="46" t="s">
        <v>54</v>
      </c>
      <c r="P5289" s="46">
        <f>SUM(P5287:P5288)</f>
        <v>620000</v>
      </c>
      <c r="Q5289" s="56"/>
      <c r="R5289" s="58"/>
      <c r="S5289" s="59"/>
      <c r="T5289" s="58"/>
      <c r="U5289" s="58"/>
      <c r="V5289" s="60"/>
      <c r="W5289" s="56"/>
      <c r="X5289" s="56"/>
      <c r="Y5289" s="56"/>
      <c r="Z5289" s="46"/>
      <c r="AA5289" s="66"/>
      <c r="AB5289" s="46"/>
      <c r="AC5289" s="46"/>
      <c r="AD5289" s="61"/>
      <c r="AE5289" s="61"/>
      <c r="AF5289" s="46"/>
      <c r="AG5289" s="46"/>
      <c r="AH5289" s="46">
        <f>SUM(AH5287:AH5288)</f>
        <v>1144400</v>
      </c>
      <c r="AI5289" s="46"/>
      <c r="AJ5289" s="46">
        <f>SUM(AJ5287:AJ5288)</f>
        <v>524400</v>
      </c>
      <c r="AK5289" s="46"/>
      <c r="AL5289" s="46">
        <f>SUM(AL5287:AL5288)</f>
        <v>104.88000000000001</v>
      </c>
    </row>
    <row r="5290" spans="1:38" x14ac:dyDescent="0.45">
      <c r="A5290" s="16" t="s">
        <v>7763</v>
      </c>
      <c r="B5290" s="21">
        <v>3770400054220</v>
      </c>
      <c r="C5290" s="16" t="s">
        <v>7764</v>
      </c>
      <c r="D5290" s="16" t="s">
        <v>7765</v>
      </c>
      <c r="E5290" s="56">
        <v>3222</v>
      </c>
      <c r="F5290" s="56">
        <v>2009</v>
      </c>
      <c r="G5290" s="57" t="s">
        <v>7766</v>
      </c>
      <c r="H5290" s="56" t="s">
        <v>42</v>
      </c>
      <c r="I5290" s="56">
        <v>10367</v>
      </c>
      <c r="J5290" s="56">
        <v>0</v>
      </c>
      <c r="K5290" s="56">
        <v>0</v>
      </c>
      <c r="L5290" s="71">
        <v>45</v>
      </c>
      <c r="M5290" s="56" t="s">
        <v>208</v>
      </c>
      <c r="N5290" s="46">
        <f t="shared" ref="N5290:N5295" si="155">((J5290*400)+(K5290*100))+L5290</f>
        <v>45</v>
      </c>
      <c r="O5290" s="46">
        <v>270</v>
      </c>
      <c r="P5290" s="46">
        <f t="shared" ref="P5290:P5295" si="156">N5290*O5290</f>
        <v>12150</v>
      </c>
      <c r="Q5290" s="56">
        <v>1</v>
      </c>
      <c r="R5290" s="58" t="s">
        <v>7763</v>
      </c>
      <c r="S5290" s="59">
        <v>3770400054220</v>
      </c>
      <c r="T5290" s="58" t="s">
        <v>7764</v>
      </c>
      <c r="U5290" s="58" t="s">
        <v>7767</v>
      </c>
      <c r="V5290" s="60"/>
      <c r="W5290" s="56" t="s">
        <v>210</v>
      </c>
      <c r="X5290" s="56" t="s">
        <v>211</v>
      </c>
      <c r="Y5290" s="56" t="s">
        <v>212</v>
      </c>
      <c r="Z5290" s="46">
        <v>180</v>
      </c>
      <c r="AA5290" s="66">
        <v>100</v>
      </c>
      <c r="AB5290" s="46">
        <v>6900</v>
      </c>
      <c r="AC5290" s="46">
        <f>Z5290*AB5290</f>
        <v>1242000</v>
      </c>
      <c r="AD5290" s="61">
        <v>5</v>
      </c>
      <c r="AE5290" s="61">
        <v>5</v>
      </c>
      <c r="AF5290" s="46">
        <f>(AC5290*(100-AE5290))/100</f>
        <v>1179900</v>
      </c>
      <c r="AG5290" s="46">
        <f>IF(AND(AF5290="",P5290=""),0,IF((AF5290=""),P5290, IF( (P5290=""),AF5290,AF5290+P5290)))</f>
        <v>1192050</v>
      </c>
      <c r="AH5290" s="46">
        <f t="shared" ref="AH5290:AH5295" si="157">IF( (AA5290=""),AG5290*1,AG5290*(AA5290/100) )</f>
        <v>1192050</v>
      </c>
      <c r="AI5290" s="46">
        <v>50000000</v>
      </c>
      <c r="AJ5290" s="46">
        <f t="shared" ref="AJ5290:AJ5295" si="158">IF((AI5290-AH5290) &gt; 1,0,IF((AI5290-AH5290)&lt;0,AH5290-AI5290,AI5290-AH5290))</f>
        <v>0</v>
      </c>
      <c r="AK5290" s="46">
        <v>0.02</v>
      </c>
      <c r="AL5290" s="46">
        <f t="shared" ref="AL5290:AL5295" si="159">AJ5290*(AK5290/100)</f>
        <v>0</v>
      </c>
    </row>
    <row r="5291" spans="1:38" x14ac:dyDescent="0.45">
      <c r="A5291" s="16"/>
      <c r="B5291" s="21"/>
      <c r="C5291" s="16"/>
      <c r="D5291" s="16"/>
      <c r="E5291" s="56">
        <v>3223</v>
      </c>
      <c r="F5291" s="56">
        <v>5922</v>
      </c>
      <c r="G5291" s="57"/>
      <c r="H5291" s="56" t="s">
        <v>42</v>
      </c>
      <c r="I5291" s="56">
        <v>12943</v>
      </c>
      <c r="J5291" s="56">
        <v>9</v>
      </c>
      <c r="K5291" s="56">
        <v>3</v>
      </c>
      <c r="L5291" s="71">
        <v>37</v>
      </c>
      <c r="M5291" s="56" t="s">
        <v>90</v>
      </c>
      <c r="N5291" s="46">
        <f t="shared" si="155"/>
        <v>3937</v>
      </c>
      <c r="O5291" s="46">
        <v>150</v>
      </c>
      <c r="P5291" s="46">
        <f t="shared" si="156"/>
        <v>590550</v>
      </c>
      <c r="Q5291" s="56"/>
      <c r="R5291" s="58"/>
      <c r="S5291" s="59"/>
      <c r="T5291" s="58"/>
      <c r="U5291" s="58"/>
      <c r="V5291" s="60"/>
      <c r="W5291" s="56"/>
      <c r="X5291" s="56"/>
      <c r="Y5291" s="56"/>
      <c r="Z5291" s="46"/>
      <c r="AA5291" s="66"/>
      <c r="AB5291" s="46"/>
      <c r="AC5291" s="46"/>
      <c r="AD5291" s="61"/>
      <c r="AE5291" s="61"/>
      <c r="AF5291" s="46"/>
      <c r="AG5291" s="46">
        <f>IF(AND(AF5291="",P5291=""),0,IF((AF5291=""),P5291,IF((P5291=""),AF5291,AF5291+P5291)))</f>
        <v>590550</v>
      </c>
      <c r="AH5291" s="46">
        <f t="shared" si="157"/>
        <v>590550</v>
      </c>
      <c r="AI5291" s="46">
        <v>0</v>
      </c>
      <c r="AJ5291" s="46">
        <f t="shared" si="158"/>
        <v>590550</v>
      </c>
      <c r="AK5291" s="46">
        <v>0.01</v>
      </c>
      <c r="AL5291" s="46">
        <f t="shared" si="159"/>
        <v>59.055</v>
      </c>
    </row>
    <row r="5292" spans="1:38" x14ac:dyDescent="0.45">
      <c r="A5292" s="16"/>
      <c r="B5292" s="21"/>
      <c r="C5292" s="16"/>
      <c r="D5292" s="16"/>
      <c r="E5292" s="56"/>
      <c r="F5292" s="56"/>
      <c r="G5292" s="57"/>
      <c r="H5292" s="56"/>
      <c r="I5292" s="56"/>
      <c r="J5292" s="56">
        <v>0</v>
      </c>
      <c r="K5292" s="56">
        <v>0</v>
      </c>
      <c r="L5292" s="71">
        <v>0</v>
      </c>
      <c r="M5292" s="56" t="s">
        <v>90</v>
      </c>
      <c r="N5292" s="46">
        <f t="shared" si="155"/>
        <v>0</v>
      </c>
      <c r="O5292" s="46">
        <v>150</v>
      </c>
      <c r="P5292" s="46">
        <f t="shared" si="156"/>
        <v>0</v>
      </c>
      <c r="Q5292" s="56"/>
      <c r="R5292" s="58"/>
      <c r="S5292" s="59"/>
      <c r="T5292" s="58"/>
      <c r="U5292" s="58"/>
      <c r="V5292" s="60"/>
      <c r="W5292" s="56"/>
      <c r="X5292" s="56"/>
      <c r="Y5292" s="56"/>
      <c r="Z5292" s="46"/>
      <c r="AA5292" s="66"/>
      <c r="AB5292" s="46"/>
      <c r="AC5292" s="46"/>
      <c r="AD5292" s="61"/>
      <c r="AE5292" s="61"/>
      <c r="AF5292" s="46"/>
      <c r="AG5292" s="46">
        <f>IF(AND(AF5292="",P5292=""),0,IF((AF5292=""),P5292,IF((P5292=""),AF5292,AF5292+P5292)))</f>
        <v>0</v>
      </c>
      <c r="AH5292" s="46">
        <f t="shared" si="157"/>
        <v>0</v>
      </c>
      <c r="AI5292" s="46">
        <v>0</v>
      </c>
      <c r="AJ5292" s="46">
        <f t="shared" si="158"/>
        <v>0</v>
      </c>
      <c r="AK5292" s="46">
        <v>0.01</v>
      </c>
      <c r="AL5292" s="46">
        <f t="shared" si="159"/>
        <v>0</v>
      </c>
    </row>
    <row r="5293" spans="1:38" x14ac:dyDescent="0.45">
      <c r="A5293" s="16"/>
      <c r="B5293" s="21"/>
      <c r="C5293" s="16"/>
      <c r="D5293" s="16"/>
      <c r="E5293" s="56">
        <v>3224</v>
      </c>
      <c r="F5293" s="56">
        <v>3774</v>
      </c>
      <c r="G5293" s="57" t="s">
        <v>7768</v>
      </c>
      <c r="H5293" s="56" t="s">
        <v>42</v>
      </c>
      <c r="I5293" s="56">
        <v>17042</v>
      </c>
      <c r="J5293" s="56">
        <v>12</v>
      </c>
      <c r="K5293" s="56">
        <v>0</v>
      </c>
      <c r="L5293" s="71">
        <v>31</v>
      </c>
      <c r="M5293" s="56" t="s">
        <v>90</v>
      </c>
      <c r="N5293" s="46">
        <f t="shared" si="155"/>
        <v>4831</v>
      </c>
      <c r="O5293" s="46">
        <v>150</v>
      </c>
      <c r="P5293" s="46">
        <f t="shared" si="156"/>
        <v>724650</v>
      </c>
      <c r="Q5293" s="56"/>
      <c r="R5293" s="58"/>
      <c r="S5293" s="59"/>
      <c r="T5293" s="58"/>
      <c r="U5293" s="58"/>
      <c r="V5293" s="60"/>
      <c r="W5293" s="56"/>
      <c r="X5293" s="56"/>
      <c r="Y5293" s="56"/>
      <c r="Z5293" s="46"/>
      <c r="AA5293" s="66"/>
      <c r="AB5293" s="46"/>
      <c r="AC5293" s="46"/>
      <c r="AD5293" s="61"/>
      <c r="AE5293" s="61"/>
      <c r="AF5293" s="46"/>
      <c r="AG5293" s="46">
        <f>IF(AND(AF5293="",P5293=""),0,IF((AF5293=""),P5293,IF((P5293=""),AF5293,AF5293+P5293)))</f>
        <v>724650</v>
      </c>
      <c r="AH5293" s="46">
        <f t="shared" si="157"/>
        <v>724650</v>
      </c>
      <c r="AI5293" s="46">
        <v>0</v>
      </c>
      <c r="AJ5293" s="46">
        <f t="shared" si="158"/>
        <v>724650</v>
      </c>
      <c r="AK5293" s="46">
        <v>0.01</v>
      </c>
      <c r="AL5293" s="46">
        <f t="shared" si="159"/>
        <v>72.465000000000003</v>
      </c>
    </row>
    <row r="5294" spans="1:38" x14ac:dyDescent="0.45">
      <c r="A5294" s="16"/>
      <c r="B5294" s="21"/>
      <c r="C5294" s="16"/>
      <c r="D5294" s="16"/>
      <c r="E5294" s="56">
        <v>3225</v>
      </c>
      <c r="F5294" s="56">
        <v>5921</v>
      </c>
      <c r="G5294" s="57"/>
      <c r="H5294" s="56" t="s">
        <v>42</v>
      </c>
      <c r="I5294" s="56">
        <v>26923</v>
      </c>
      <c r="J5294" s="56">
        <v>0</v>
      </c>
      <c r="K5294" s="56">
        <v>1</v>
      </c>
      <c r="L5294" s="71">
        <v>0</v>
      </c>
      <c r="M5294" s="56" t="s">
        <v>43</v>
      </c>
      <c r="N5294" s="46">
        <f t="shared" si="155"/>
        <v>100</v>
      </c>
      <c r="O5294" s="46">
        <v>500</v>
      </c>
      <c r="P5294" s="46">
        <f t="shared" si="156"/>
        <v>50000</v>
      </c>
      <c r="Q5294" s="56"/>
      <c r="R5294" s="58"/>
      <c r="S5294" s="59"/>
      <c r="T5294" s="58"/>
      <c r="U5294" s="58"/>
      <c r="V5294" s="60"/>
      <c r="W5294" s="56"/>
      <c r="X5294" s="56"/>
      <c r="Y5294" s="56"/>
      <c r="Z5294" s="46"/>
      <c r="AA5294" s="66"/>
      <c r="AB5294" s="46"/>
      <c r="AC5294" s="46"/>
      <c r="AD5294" s="61"/>
      <c r="AE5294" s="61"/>
      <c r="AF5294" s="46"/>
      <c r="AG5294" s="46">
        <f>IF(AND(AF5294="",P5294=""),0,IF((AF5294=""),P5294,IF((P5294=""),AF5294,AF5294+P5294)))</f>
        <v>50000</v>
      </c>
      <c r="AH5294" s="46">
        <f t="shared" si="157"/>
        <v>50000</v>
      </c>
      <c r="AI5294" s="46">
        <v>0</v>
      </c>
      <c r="AJ5294" s="46">
        <f t="shared" si="158"/>
        <v>50000</v>
      </c>
      <c r="AK5294" s="46">
        <v>0.3</v>
      </c>
      <c r="AL5294" s="46">
        <f t="shared" si="159"/>
        <v>150</v>
      </c>
    </row>
    <row r="5295" spans="1:38" x14ac:dyDescent="0.45">
      <c r="A5295" s="16"/>
      <c r="B5295" s="21"/>
      <c r="C5295" s="16"/>
      <c r="D5295" s="16"/>
      <c r="E5295" s="56">
        <v>3226</v>
      </c>
      <c r="F5295" s="56">
        <v>5920</v>
      </c>
      <c r="G5295" s="57"/>
      <c r="H5295" s="56" t="s">
        <v>42</v>
      </c>
      <c r="I5295" s="56">
        <v>26924</v>
      </c>
      <c r="J5295" s="56">
        <v>0</v>
      </c>
      <c r="K5295" s="56">
        <v>1</v>
      </c>
      <c r="L5295" s="71">
        <v>0</v>
      </c>
      <c r="M5295" s="56" t="s">
        <v>43</v>
      </c>
      <c r="N5295" s="46">
        <f t="shared" si="155"/>
        <v>100</v>
      </c>
      <c r="O5295" s="46">
        <v>500</v>
      </c>
      <c r="P5295" s="46">
        <f t="shared" si="156"/>
        <v>50000</v>
      </c>
      <c r="Q5295" s="56"/>
      <c r="R5295" s="58"/>
      <c r="S5295" s="59"/>
      <c r="T5295" s="58"/>
      <c r="U5295" s="58"/>
      <c r="V5295" s="60"/>
      <c r="W5295" s="56"/>
      <c r="X5295" s="56"/>
      <c r="Y5295" s="56"/>
      <c r="Z5295" s="46"/>
      <c r="AA5295" s="66"/>
      <c r="AB5295" s="46"/>
      <c r="AC5295" s="46"/>
      <c r="AD5295" s="61"/>
      <c r="AE5295" s="61"/>
      <c r="AF5295" s="46"/>
      <c r="AG5295" s="46">
        <f>IF(AND(AF5295="",P5295=""),0,IF((AF5295=""),P5295,IF((P5295=""),AF5295,AF5295+P5295)))</f>
        <v>50000</v>
      </c>
      <c r="AH5295" s="46">
        <f t="shared" si="157"/>
        <v>50000</v>
      </c>
      <c r="AI5295" s="46">
        <v>0</v>
      </c>
      <c r="AJ5295" s="46">
        <f t="shared" si="158"/>
        <v>50000</v>
      </c>
      <c r="AK5295" s="46">
        <v>0.3</v>
      </c>
      <c r="AL5295" s="46">
        <f t="shared" si="159"/>
        <v>150</v>
      </c>
    </row>
    <row r="5296" spans="1:38" x14ac:dyDescent="0.45">
      <c r="A5296" s="16"/>
      <c r="B5296" s="21"/>
      <c r="C5296" s="16"/>
      <c r="D5296" s="16"/>
      <c r="E5296" s="56"/>
      <c r="F5296" s="56"/>
      <c r="G5296" s="57"/>
      <c r="H5296" s="56"/>
      <c r="I5296" s="56"/>
      <c r="J5296" s="56"/>
      <c r="K5296" s="56"/>
      <c r="L5296" s="71"/>
      <c r="M5296" s="56"/>
      <c r="N5296" s="46"/>
      <c r="O5296" s="46" t="s">
        <v>54</v>
      </c>
      <c r="P5296" s="46">
        <f>SUM(P5290:P5295)</f>
        <v>1427350</v>
      </c>
      <c r="Q5296" s="56"/>
      <c r="R5296" s="58"/>
      <c r="S5296" s="59"/>
      <c r="T5296" s="58"/>
      <c r="U5296" s="58"/>
      <c r="V5296" s="60"/>
      <c r="W5296" s="56"/>
      <c r="X5296" s="56"/>
      <c r="Y5296" s="56"/>
      <c r="Z5296" s="46"/>
      <c r="AA5296" s="66"/>
      <c r="AB5296" s="46"/>
      <c r="AC5296" s="46"/>
      <c r="AD5296" s="61"/>
      <c r="AE5296" s="61"/>
      <c r="AF5296" s="46"/>
      <c r="AG5296" s="46"/>
      <c r="AH5296" s="46">
        <f>SUM(AH5290:AH5295)</f>
        <v>2607250</v>
      </c>
      <c r="AI5296" s="46"/>
      <c r="AJ5296" s="46">
        <f>SUM(AJ5290:AJ5295)</f>
        <v>1415200</v>
      </c>
      <c r="AK5296" s="46"/>
      <c r="AL5296" s="46">
        <f>SUM(AL5290:AL5295)</f>
        <v>431.52</v>
      </c>
    </row>
    <row r="5297" spans="1:38" x14ac:dyDescent="0.45">
      <c r="A5297" s="16" t="s">
        <v>7769</v>
      </c>
      <c r="B5297" s="21">
        <v>3770500028336</v>
      </c>
      <c r="C5297" s="16" t="s">
        <v>7770</v>
      </c>
      <c r="D5297" s="16" t="s">
        <v>7771</v>
      </c>
      <c r="E5297" s="56">
        <v>3227</v>
      </c>
      <c r="F5297" s="56">
        <v>9307</v>
      </c>
      <c r="G5297" s="57" t="s">
        <v>7772</v>
      </c>
      <c r="H5297" s="56" t="s">
        <v>42</v>
      </c>
      <c r="I5297" s="56">
        <v>1032</v>
      </c>
      <c r="J5297" s="56"/>
      <c r="K5297" s="56"/>
      <c r="L5297" s="71"/>
      <c r="M5297" s="56"/>
      <c r="N5297" s="46"/>
      <c r="O5297" s="46"/>
      <c r="P5297" s="46"/>
      <c r="Q5297" s="56"/>
      <c r="R5297" s="58"/>
      <c r="S5297" s="59"/>
      <c r="T5297" s="58"/>
      <c r="U5297" s="58"/>
      <c r="V5297" s="60"/>
      <c r="W5297" s="56"/>
      <c r="X5297" s="56"/>
      <c r="Y5297" s="56"/>
      <c r="Z5297" s="46"/>
      <c r="AA5297" s="66"/>
      <c r="AB5297" s="46"/>
      <c r="AC5297" s="46"/>
      <c r="AD5297" s="61"/>
      <c r="AE5297" s="61"/>
      <c r="AF5297" s="46"/>
      <c r="AG5297" s="46"/>
      <c r="AH5297" s="46"/>
      <c r="AI5297" s="46"/>
      <c r="AJ5297" s="46"/>
      <c r="AK5297" s="46"/>
      <c r="AL5297" s="46"/>
    </row>
    <row r="5298" spans="1:38" x14ac:dyDescent="0.45">
      <c r="A5298" s="16"/>
      <c r="B5298" s="21"/>
      <c r="C5298" s="16"/>
      <c r="D5298" s="16"/>
      <c r="E5298" s="56">
        <v>3228</v>
      </c>
      <c r="F5298" s="56">
        <v>2955</v>
      </c>
      <c r="G5298" s="57" t="s">
        <v>7773</v>
      </c>
      <c r="H5298" s="56" t="s">
        <v>42</v>
      </c>
      <c r="I5298" s="56">
        <v>5101</v>
      </c>
      <c r="J5298" s="56">
        <v>0</v>
      </c>
      <c r="K5298" s="56">
        <v>0</v>
      </c>
      <c r="L5298" s="71">
        <v>20</v>
      </c>
      <c r="M5298" s="56" t="s">
        <v>208</v>
      </c>
      <c r="N5298" s="46">
        <f>((J5298*400)+(K5298*100))+L5298</f>
        <v>20</v>
      </c>
      <c r="O5298" s="46">
        <v>2200</v>
      </c>
      <c r="P5298" s="46">
        <f>N5298*O5298</f>
        <v>44000</v>
      </c>
      <c r="Q5298" s="56"/>
      <c r="R5298" s="58"/>
      <c r="S5298" s="59"/>
      <c r="T5298" s="58"/>
      <c r="U5298" s="58"/>
      <c r="V5298" s="60"/>
      <c r="W5298" s="56"/>
      <c r="X5298" s="56"/>
      <c r="Y5298" s="56"/>
      <c r="Z5298" s="46"/>
      <c r="AA5298" s="66"/>
      <c r="AB5298" s="46"/>
      <c r="AC5298" s="46"/>
      <c r="AD5298" s="61"/>
      <c r="AE5298" s="61"/>
      <c r="AF5298" s="46"/>
      <c r="AG5298" s="46">
        <f>IF(AND(AF5298="",P5298=""),0,IF((AF5298=""),P5298,IF((P5298=""),AF5298,AF5298+P5298)))</f>
        <v>44000</v>
      </c>
      <c r="AH5298" s="46">
        <f>IF( (AA5298=""),AG5298*1,AG5298*(AA5298/100) )</f>
        <v>44000</v>
      </c>
      <c r="AI5298" s="46">
        <v>0</v>
      </c>
      <c r="AJ5298" s="46">
        <f>IF((AI5298-AH5298) &gt; 1,0,IF((AI5298-AH5298)&lt;0,AH5298-AI5298,AI5298-AH5298))</f>
        <v>44000</v>
      </c>
      <c r="AK5298" s="46">
        <v>0.02</v>
      </c>
      <c r="AL5298" s="46">
        <f>AJ5298*(AK5298/100)</f>
        <v>8.8000000000000007</v>
      </c>
    </row>
    <row r="5299" spans="1:38" x14ac:dyDescent="0.45">
      <c r="A5299" s="16"/>
      <c r="B5299" s="21"/>
      <c r="C5299" s="16"/>
      <c r="D5299" s="16"/>
      <c r="E5299" s="56"/>
      <c r="F5299" s="56"/>
      <c r="G5299" s="57"/>
      <c r="H5299" s="56"/>
      <c r="I5299" s="56"/>
      <c r="J5299" s="56">
        <v>1</v>
      </c>
      <c r="K5299" s="56">
        <v>2</v>
      </c>
      <c r="L5299" s="71">
        <v>0</v>
      </c>
      <c r="M5299" s="56" t="s">
        <v>90</v>
      </c>
      <c r="N5299" s="46">
        <f>((J5299*400)+(K5299*100))+L5299</f>
        <v>600</v>
      </c>
      <c r="O5299" s="46">
        <v>2200</v>
      </c>
      <c r="P5299" s="46">
        <f>N5299*O5299</f>
        <v>1320000</v>
      </c>
      <c r="Q5299" s="56"/>
      <c r="R5299" s="58"/>
      <c r="S5299" s="59"/>
      <c r="T5299" s="58"/>
      <c r="U5299" s="58"/>
      <c r="V5299" s="60"/>
      <c r="W5299" s="56"/>
      <c r="X5299" s="56"/>
      <c r="Y5299" s="56"/>
      <c r="Z5299" s="46"/>
      <c r="AA5299" s="66"/>
      <c r="AB5299" s="46"/>
      <c r="AC5299" s="46"/>
      <c r="AD5299" s="61"/>
      <c r="AE5299" s="61"/>
      <c r="AF5299" s="46"/>
      <c r="AG5299" s="46">
        <f>IF(AND(AF5299="",P5299=""),0,IF((AF5299=""),P5299,IF((P5299=""),AF5299,AF5299+P5299)))</f>
        <v>1320000</v>
      </c>
      <c r="AH5299" s="46">
        <f>IF( (AA5299=""),AG5299*1,AG5299*(AA5299/100) )</f>
        <v>1320000</v>
      </c>
      <c r="AI5299" s="46">
        <v>0</v>
      </c>
      <c r="AJ5299" s="46">
        <f>IF((AI5299-AH5299) &gt; 1,0,IF((AI5299-AH5299)&lt;0,AH5299-AI5299,AI5299-AH5299))</f>
        <v>1320000</v>
      </c>
      <c r="AK5299" s="46">
        <v>0.01</v>
      </c>
      <c r="AL5299" s="46">
        <f>AJ5299*(AK5299/100)</f>
        <v>132</v>
      </c>
    </row>
    <row r="5300" spans="1:38" x14ac:dyDescent="0.45">
      <c r="A5300" s="16"/>
      <c r="B5300" s="21"/>
      <c r="C5300" s="16"/>
      <c r="D5300" s="16"/>
      <c r="E5300" s="56"/>
      <c r="F5300" s="56"/>
      <c r="G5300" s="57"/>
      <c r="H5300" s="56"/>
      <c r="I5300" s="56"/>
      <c r="J5300" s="56"/>
      <c r="K5300" s="56"/>
      <c r="L5300" s="71"/>
      <c r="M5300" s="56"/>
      <c r="N5300" s="46"/>
      <c r="O5300" s="46"/>
      <c r="P5300" s="46"/>
      <c r="Q5300" s="73">
        <v>1</v>
      </c>
      <c r="R5300" s="58" t="s">
        <v>7769</v>
      </c>
      <c r="S5300" s="59">
        <v>3770500028336</v>
      </c>
      <c r="T5300" s="58" t="s">
        <v>7770</v>
      </c>
      <c r="U5300" s="58" t="s">
        <v>7774</v>
      </c>
      <c r="V5300" s="60"/>
      <c r="W5300" s="56" t="s">
        <v>210</v>
      </c>
      <c r="X5300" s="56" t="s">
        <v>211</v>
      </c>
      <c r="Y5300" s="56" t="s">
        <v>212</v>
      </c>
      <c r="Z5300" s="46">
        <v>80</v>
      </c>
      <c r="AA5300" s="66">
        <v>100</v>
      </c>
      <c r="AB5300" s="46">
        <v>6900</v>
      </c>
      <c r="AC5300" s="46">
        <f>Z5300*AB5300</f>
        <v>552000</v>
      </c>
      <c r="AD5300" s="61">
        <v>5</v>
      </c>
      <c r="AE5300" s="61">
        <v>5</v>
      </c>
      <c r="AF5300" s="46">
        <f>(AC5300*(100-AE5300))/100</f>
        <v>524400</v>
      </c>
      <c r="AG5300" s="46">
        <f>IF( (AF5300=""),0,SUM(AF5300:AF5300) )</f>
        <v>524400</v>
      </c>
      <c r="AH5300" s="46">
        <f>(AG5300/100)*(AA5300)</f>
        <v>524400</v>
      </c>
      <c r="AI5300" s="46">
        <v>0</v>
      </c>
      <c r="AJ5300" s="46">
        <f>IF((AI5300-AH5300) &gt; 1,0,IF((AI5300-AH5300)&lt;0,AH5300-AI5300,AI5300-AH5300))</f>
        <v>524400</v>
      </c>
      <c r="AK5300" s="46">
        <v>0.02</v>
      </c>
      <c r="AL5300" s="46">
        <f>AJ5300*(AK5300/100)</f>
        <v>104.88000000000001</v>
      </c>
    </row>
    <row r="5301" spans="1:38" x14ac:dyDescent="0.45">
      <c r="A5301" s="16"/>
      <c r="B5301" s="21"/>
      <c r="C5301" s="16"/>
      <c r="D5301" s="16"/>
      <c r="E5301" s="56"/>
      <c r="F5301" s="56"/>
      <c r="G5301" s="57"/>
      <c r="H5301" s="56"/>
      <c r="I5301" s="56"/>
      <c r="J5301" s="56"/>
      <c r="K5301" s="56"/>
      <c r="L5301" s="71"/>
      <c r="M5301" s="56"/>
      <c r="N5301" s="46"/>
      <c r="O5301" s="46" t="s">
        <v>54</v>
      </c>
      <c r="P5301" s="46">
        <f>SUM(P5297:P5300)</f>
        <v>1364000</v>
      </c>
      <c r="Q5301" s="56"/>
      <c r="R5301" s="58"/>
      <c r="S5301" s="59"/>
      <c r="T5301" s="58"/>
      <c r="U5301" s="58"/>
      <c r="V5301" s="60"/>
      <c r="W5301" s="56"/>
      <c r="X5301" s="56"/>
      <c r="Y5301" s="56"/>
      <c r="Z5301" s="46"/>
      <c r="AA5301" s="66"/>
      <c r="AB5301" s="46"/>
      <c r="AC5301" s="46"/>
      <c r="AD5301" s="61"/>
      <c r="AE5301" s="61"/>
      <c r="AF5301" s="46"/>
      <c r="AG5301" s="46"/>
      <c r="AH5301" s="46">
        <f>SUM(AH5297:AH5300)</f>
        <v>1888400</v>
      </c>
      <c r="AI5301" s="46"/>
      <c r="AJ5301" s="46">
        <f>SUM(AJ5297:AJ5300)</f>
        <v>1888400</v>
      </c>
      <c r="AK5301" s="46"/>
      <c r="AL5301" s="46">
        <f>SUM(AL5297:AL5300)</f>
        <v>245.68</v>
      </c>
    </row>
    <row r="5302" spans="1:38" x14ac:dyDescent="0.45">
      <c r="A5302" s="16" t="s">
        <v>7775</v>
      </c>
      <c r="B5302" s="21">
        <v>3319900032871</v>
      </c>
      <c r="C5302" s="16" t="s">
        <v>7776</v>
      </c>
      <c r="D5302" s="16" t="s">
        <v>7777</v>
      </c>
      <c r="E5302" s="56">
        <v>3229</v>
      </c>
      <c r="F5302" s="56">
        <v>986</v>
      </c>
      <c r="G5302" s="57" t="s">
        <v>7778</v>
      </c>
      <c r="H5302" s="56" t="s">
        <v>42</v>
      </c>
      <c r="I5302" s="56">
        <v>21881</v>
      </c>
      <c r="J5302" s="56">
        <v>0</v>
      </c>
      <c r="K5302" s="56">
        <v>0</v>
      </c>
      <c r="L5302" s="71">
        <v>10</v>
      </c>
      <c r="M5302" s="56" t="s">
        <v>43</v>
      </c>
      <c r="N5302" s="46">
        <f>((J5302*400)+(K5302*100))+L5302</f>
        <v>10</v>
      </c>
      <c r="O5302" s="46">
        <v>650</v>
      </c>
      <c r="P5302" s="46">
        <f>N5302*O5302</f>
        <v>6500</v>
      </c>
      <c r="Q5302" s="56"/>
      <c r="R5302" s="58"/>
      <c r="S5302" s="59"/>
      <c r="T5302" s="58"/>
      <c r="U5302" s="58"/>
      <c r="V5302" s="60"/>
      <c r="W5302" s="56"/>
      <c r="X5302" s="56"/>
      <c r="Y5302" s="56"/>
      <c r="Z5302" s="46"/>
      <c r="AA5302" s="66"/>
      <c r="AB5302" s="46"/>
      <c r="AC5302" s="46"/>
      <c r="AD5302" s="61"/>
      <c r="AE5302" s="61"/>
      <c r="AF5302" s="46"/>
      <c r="AG5302" s="46">
        <f>IF(AND(AF5302="",P5302=""),0,IF((AF5302=""),P5302,IF((P5302=""),AF5302,AF5302+P5302)))</f>
        <v>6500</v>
      </c>
      <c r="AH5302" s="46">
        <f>IF( (AA5302=""),AG5302*1,AG5302*(AA5302/100) )</f>
        <v>6500</v>
      </c>
      <c r="AI5302" s="46">
        <v>0</v>
      </c>
      <c r="AJ5302" s="46">
        <f>IF((AI5302-AH5302) &gt; 1,0,IF((AI5302-AH5302)&lt;0,AH5302-AI5302,AI5302-AH5302))</f>
        <v>6500</v>
      </c>
      <c r="AK5302" s="46">
        <v>0.3</v>
      </c>
      <c r="AL5302" s="46">
        <f>AJ5302*(AK5302/100)</f>
        <v>19.5</v>
      </c>
    </row>
    <row r="5303" spans="1:38" x14ac:dyDescent="0.45">
      <c r="A5303" s="16"/>
      <c r="B5303" s="21"/>
      <c r="C5303" s="16"/>
      <c r="D5303" s="16"/>
      <c r="E5303" s="56">
        <v>3230</v>
      </c>
      <c r="F5303" s="56">
        <v>987</v>
      </c>
      <c r="G5303" s="57" t="s">
        <v>7779</v>
      </c>
      <c r="H5303" s="56" t="s">
        <v>42</v>
      </c>
      <c r="I5303" s="56">
        <v>21882</v>
      </c>
      <c r="J5303" s="56">
        <v>0</v>
      </c>
      <c r="K5303" s="56">
        <v>0</v>
      </c>
      <c r="L5303" s="71">
        <v>52</v>
      </c>
      <c r="M5303" s="56" t="s">
        <v>43</v>
      </c>
      <c r="N5303" s="46">
        <f>((J5303*400)+(K5303*100))+L5303</f>
        <v>52</v>
      </c>
      <c r="O5303" s="46">
        <v>1000</v>
      </c>
      <c r="P5303" s="46">
        <f>N5303*O5303</f>
        <v>52000</v>
      </c>
      <c r="Q5303" s="56"/>
      <c r="R5303" s="58"/>
      <c r="S5303" s="59"/>
      <c r="T5303" s="58"/>
      <c r="U5303" s="58"/>
      <c r="V5303" s="60"/>
      <c r="W5303" s="56"/>
      <c r="X5303" s="56"/>
      <c r="Y5303" s="56"/>
      <c r="Z5303" s="46"/>
      <c r="AA5303" s="66"/>
      <c r="AB5303" s="46"/>
      <c r="AC5303" s="46"/>
      <c r="AD5303" s="61"/>
      <c r="AE5303" s="61"/>
      <c r="AF5303" s="46"/>
      <c r="AG5303" s="46">
        <f>IF(AND(AF5303="",P5303=""),0,IF((AF5303=""),P5303,IF((P5303=""),AF5303,AF5303+P5303)))</f>
        <v>52000</v>
      </c>
      <c r="AH5303" s="46">
        <f>IF( (AA5303=""),AG5303*1,AG5303*(AA5303/100) )</f>
        <v>52000</v>
      </c>
      <c r="AI5303" s="46">
        <v>0</v>
      </c>
      <c r="AJ5303" s="46">
        <f>IF((AI5303-AH5303) &gt; 1,0,IF((AI5303-AH5303)&lt;0,AH5303-AI5303,AI5303-AH5303))</f>
        <v>52000</v>
      </c>
      <c r="AK5303" s="46">
        <v>0.3</v>
      </c>
      <c r="AL5303" s="46">
        <f>AJ5303*(AK5303/100)</f>
        <v>156</v>
      </c>
    </row>
    <row r="5304" spans="1:38" x14ac:dyDescent="0.45">
      <c r="A5304" s="16"/>
      <c r="B5304" s="21"/>
      <c r="C5304" s="16"/>
      <c r="D5304" s="16"/>
      <c r="E5304" s="56"/>
      <c r="F5304" s="56"/>
      <c r="G5304" s="57"/>
      <c r="H5304" s="56"/>
      <c r="I5304" s="56"/>
      <c r="J5304" s="56"/>
      <c r="K5304" s="56"/>
      <c r="L5304" s="71"/>
      <c r="M5304" s="56"/>
      <c r="N5304" s="46"/>
      <c r="O5304" s="46" t="s">
        <v>54</v>
      </c>
      <c r="P5304" s="46">
        <f>SUM(P5302:P5303)</f>
        <v>58500</v>
      </c>
      <c r="Q5304" s="56"/>
      <c r="R5304" s="58"/>
      <c r="S5304" s="59"/>
      <c r="T5304" s="58"/>
      <c r="U5304" s="58"/>
      <c r="V5304" s="60"/>
      <c r="W5304" s="56"/>
      <c r="X5304" s="56"/>
      <c r="Y5304" s="56"/>
      <c r="Z5304" s="46"/>
      <c r="AA5304" s="66"/>
      <c r="AB5304" s="46"/>
      <c r="AC5304" s="46"/>
      <c r="AD5304" s="61"/>
      <c r="AE5304" s="61"/>
      <c r="AF5304" s="46"/>
      <c r="AG5304" s="46"/>
      <c r="AH5304" s="46">
        <f>SUM(AH5302:AH5303)</f>
        <v>58500</v>
      </c>
      <c r="AI5304" s="46"/>
      <c r="AJ5304" s="46">
        <f>SUM(AJ5302:AJ5303)</f>
        <v>58500</v>
      </c>
      <c r="AK5304" s="46"/>
      <c r="AL5304" s="46">
        <f>SUM(AL5302:AL5303)</f>
        <v>175.5</v>
      </c>
    </row>
    <row r="5305" spans="1:38" x14ac:dyDescent="0.45">
      <c r="A5305" s="16" t="s">
        <v>7780</v>
      </c>
      <c r="B5305" s="21">
        <v>3100602464092</v>
      </c>
      <c r="C5305" s="16" t="s">
        <v>7781</v>
      </c>
      <c r="D5305" s="16" t="s">
        <v>7782</v>
      </c>
      <c r="E5305" s="56">
        <v>3231</v>
      </c>
      <c r="F5305" s="56">
        <v>7111</v>
      </c>
      <c r="G5305" s="57" t="s">
        <v>7783</v>
      </c>
      <c r="H5305" s="56" t="s">
        <v>42</v>
      </c>
      <c r="I5305" s="56">
        <v>4369</v>
      </c>
      <c r="J5305" s="56"/>
      <c r="K5305" s="56"/>
      <c r="L5305" s="71"/>
      <c r="M5305" s="56"/>
      <c r="N5305" s="46"/>
      <c r="O5305" s="46"/>
      <c r="P5305" s="46"/>
      <c r="Q5305" s="56"/>
      <c r="R5305" s="58"/>
      <c r="S5305" s="59"/>
      <c r="T5305" s="58"/>
      <c r="U5305" s="58"/>
      <c r="V5305" s="60"/>
      <c r="W5305" s="56"/>
      <c r="X5305" s="56"/>
      <c r="Y5305" s="56"/>
      <c r="Z5305" s="46"/>
      <c r="AA5305" s="66"/>
      <c r="AB5305" s="46"/>
      <c r="AC5305" s="46"/>
      <c r="AD5305" s="61"/>
      <c r="AE5305" s="61"/>
      <c r="AF5305" s="46"/>
      <c r="AG5305" s="46"/>
      <c r="AH5305" s="46"/>
      <c r="AI5305" s="46"/>
      <c r="AJ5305" s="46"/>
      <c r="AK5305" s="46"/>
      <c r="AL5305" s="46"/>
    </row>
    <row r="5306" spans="1:38" x14ac:dyDescent="0.45">
      <c r="A5306" s="16"/>
      <c r="B5306" s="21"/>
      <c r="C5306" s="16"/>
      <c r="D5306" s="16"/>
      <c r="E5306" s="56"/>
      <c r="F5306" s="56"/>
      <c r="G5306" s="57"/>
      <c r="H5306" s="56"/>
      <c r="I5306" s="56"/>
      <c r="J5306" s="56"/>
      <c r="K5306" s="56"/>
      <c r="L5306" s="71"/>
      <c r="M5306" s="56"/>
      <c r="N5306" s="46"/>
      <c r="O5306" s="46" t="s">
        <v>54</v>
      </c>
      <c r="P5306" s="46">
        <f>SUM(P5305:P5305)</f>
        <v>0</v>
      </c>
      <c r="Q5306" s="56"/>
      <c r="R5306" s="58"/>
      <c r="S5306" s="59"/>
      <c r="T5306" s="58"/>
      <c r="U5306" s="58"/>
      <c r="V5306" s="60"/>
      <c r="W5306" s="56"/>
      <c r="X5306" s="56"/>
      <c r="Y5306" s="56"/>
      <c r="Z5306" s="46"/>
      <c r="AA5306" s="66"/>
      <c r="AB5306" s="46"/>
      <c r="AC5306" s="46"/>
      <c r="AD5306" s="61"/>
      <c r="AE5306" s="61"/>
      <c r="AF5306" s="46"/>
      <c r="AG5306" s="46"/>
      <c r="AH5306" s="46">
        <f>SUM(AH5305:AH5305)</f>
        <v>0</v>
      </c>
      <c r="AI5306" s="46"/>
      <c r="AJ5306" s="46">
        <f>SUM(AJ5305:AJ5305)</f>
        <v>0</v>
      </c>
      <c r="AK5306" s="46"/>
      <c r="AL5306" s="46">
        <f>SUM(AL5305:AL5305)</f>
        <v>0</v>
      </c>
    </row>
    <row r="5307" spans="1:38" x14ac:dyDescent="0.45">
      <c r="A5307" s="16" t="s">
        <v>7784</v>
      </c>
      <c r="B5307" s="21">
        <v>3770400027044</v>
      </c>
      <c r="C5307" s="16" t="s">
        <v>7785</v>
      </c>
      <c r="D5307" s="16" t="s">
        <v>7786</v>
      </c>
      <c r="E5307" s="56">
        <v>3232</v>
      </c>
      <c r="F5307" s="56">
        <v>6378</v>
      </c>
      <c r="G5307" s="57"/>
      <c r="H5307" s="56" t="s">
        <v>42</v>
      </c>
      <c r="I5307" s="56">
        <v>4455</v>
      </c>
      <c r="J5307" s="56">
        <v>0</v>
      </c>
      <c r="K5307" s="56">
        <v>0</v>
      </c>
      <c r="L5307" s="71">
        <v>3.5</v>
      </c>
      <c r="M5307" s="56" t="s">
        <v>208</v>
      </c>
      <c r="N5307" s="46">
        <f>((J5307*400)+(K5307*100))+L5307</f>
        <v>3.5</v>
      </c>
      <c r="O5307" s="46">
        <v>560</v>
      </c>
      <c r="P5307" s="46">
        <f>N5307*O5307</f>
        <v>1960</v>
      </c>
      <c r="Q5307" s="56"/>
      <c r="R5307" s="58"/>
      <c r="S5307" s="59"/>
      <c r="T5307" s="58"/>
      <c r="U5307" s="58"/>
      <c r="V5307" s="60"/>
      <c r="W5307" s="56"/>
      <c r="X5307" s="56"/>
      <c r="Y5307" s="56"/>
      <c r="Z5307" s="46"/>
      <c r="AA5307" s="66"/>
      <c r="AB5307" s="46"/>
      <c r="AC5307" s="46"/>
      <c r="AD5307" s="61"/>
      <c r="AE5307" s="61"/>
      <c r="AF5307" s="46"/>
      <c r="AG5307" s="46">
        <f>IF(AND(AF5307="",P5307=""),0,IF((AF5307=""),P5307,IF((P5307=""),AF5307,AF5307+P5307)))</f>
        <v>1960</v>
      </c>
      <c r="AH5307" s="46">
        <f>IF( (AA5307=""),AG5307*1,AG5307*(AA5307/100) )</f>
        <v>1960</v>
      </c>
      <c r="AI5307" s="46">
        <v>0</v>
      </c>
      <c r="AJ5307" s="46">
        <f>IF((AI5307-AH5307) &gt; 1,0,IF((AI5307-AH5307)&lt;0,AH5307-AI5307,AI5307-AH5307))</f>
        <v>1960</v>
      </c>
      <c r="AK5307" s="46">
        <v>0.02</v>
      </c>
      <c r="AL5307" s="46">
        <f>AJ5307*(AK5307/100)</f>
        <v>0.39200000000000002</v>
      </c>
    </row>
    <row r="5308" spans="1:38" x14ac:dyDescent="0.45">
      <c r="A5308" s="16"/>
      <c r="B5308" s="21"/>
      <c r="C5308" s="16"/>
      <c r="D5308" s="16"/>
      <c r="E5308" s="56"/>
      <c r="F5308" s="56"/>
      <c r="G5308" s="57"/>
      <c r="H5308" s="56"/>
      <c r="I5308" s="56"/>
      <c r="J5308" s="56">
        <v>2</v>
      </c>
      <c r="K5308" s="56">
        <v>0</v>
      </c>
      <c r="L5308" s="71">
        <v>5.5</v>
      </c>
      <c r="M5308" s="56" t="s">
        <v>90</v>
      </c>
      <c r="N5308" s="46">
        <f>((J5308*400)+(K5308*100))+L5308</f>
        <v>805.5</v>
      </c>
      <c r="O5308" s="46">
        <v>560</v>
      </c>
      <c r="P5308" s="46">
        <f>N5308*O5308</f>
        <v>451080</v>
      </c>
      <c r="Q5308" s="56"/>
      <c r="R5308" s="58"/>
      <c r="S5308" s="59"/>
      <c r="T5308" s="58"/>
      <c r="U5308" s="58"/>
      <c r="V5308" s="60"/>
      <c r="W5308" s="56"/>
      <c r="X5308" s="56"/>
      <c r="Y5308" s="56"/>
      <c r="Z5308" s="46"/>
      <c r="AA5308" s="66"/>
      <c r="AB5308" s="46"/>
      <c r="AC5308" s="46"/>
      <c r="AD5308" s="61"/>
      <c r="AE5308" s="61"/>
      <c r="AF5308" s="46"/>
      <c r="AG5308" s="46">
        <f>IF(AND(AF5308="",P5308=""),0,IF((AF5308=""),P5308,IF((P5308=""),AF5308,AF5308+P5308)))</f>
        <v>451080</v>
      </c>
      <c r="AH5308" s="46">
        <f>IF( (AA5308=""),AG5308*1,AG5308*(AA5308/100) )</f>
        <v>451080</v>
      </c>
      <c r="AI5308" s="46">
        <v>0</v>
      </c>
      <c r="AJ5308" s="46">
        <f>IF((AI5308-AH5308) &gt; 1,0,IF((AI5308-AH5308)&lt;0,AH5308-AI5308,AI5308-AH5308))</f>
        <v>451080</v>
      </c>
      <c r="AK5308" s="46">
        <v>0.01</v>
      </c>
      <c r="AL5308" s="46">
        <f>AJ5308*(AK5308/100)</f>
        <v>45.108000000000004</v>
      </c>
    </row>
    <row r="5309" spans="1:38" x14ac:dyDescent="0.45">
      <c r="A5309" s="16"/>
      <c r="B5309" s="21"/>
      <c r="C5309" s="16"/>
      <c r="D5309" s="16"/>
      <c r="E5309" s="56"/>
      <c r="F5309" s="56"/>
      <c r="G5309" s="57"/>
      <c r="H5309" s="56"/>
      <c r="I5309" s="56"/>
      <c r="J5309" s="56"/>
      <c r="K5309" s="56"/>
      <c r="L5309" s="71"/>
      <c r="M5309" s="56"/>
      <c r="N5309" s="46"/>
      <c r="O5309" s="46"/>
      <c r="P5309" s="46"/>
      <c r="Q5309" s="73">
        <v>1</v>
      </c>
      <c r="R5309" s="58" t="s">
        <v>7784</v>
      </c>
      <c r="S5309" s="59">
        <v>3770400027044</v>
      </c>
      <c r="T5309" s="58" t="s">
        <v>7785</v>
      </c>
      <c r="U5309" s="58" t="s">
        <v>7787</v>
      </c>
      <c r="V5309" s="60"/>
      <c r="W5309" s="56" t="s">
        <v>210</v>
      </c>
      <c r="X5309" s="56" t="s">
        <v>211</v>
      </c>
      <c r="Y5309" s="56" t="s">
        <v>212</v>
      </c>
      <c r="Z5309" s="46">
        <v>14</v>
      </c>
      <c r="AA5309" s="66">
        <v>100</v>
      </c>
      <c r="AB5309" s="46">
        <v>6900</v>
      </c>
      <c r="AC5309" s="46">
        <f>Z5309*AB5309</f>
        <v>96600</v>
      </c>
      <c r="AD5309" s="61">
        <v>5</v>
      </c>
      <c r="AE5309" s="61">
        <v>5</v>
      </c>
      <c r="AF5309" s="46">
        <f>(AC5309*(100-AE5309))/100</f>
        <v>91770</v>
      </c>
      <c r="AG5309" s="46">
        <f>IF( (AF5309=""),0,SUM(AF5309:AF5309) )</f>
        <v>91770</v>
      </c>
      <c r="AH5309" s="46">
        <f>(AG5309/100)*(AA5309)</f>
        <v>91770</v>
      </c>
      <c r="AI5309" s="46">
        <v>0</v>
      </c>
      <c r="AJ5309" s="46">
        <f>IF((AI5309-AH5309) &gt; 1,0,IF((AI5309-AH5309)&lt;0,AH5309-AI5309,AI5309-AH5309))</f>
        <v>91770</v>
      </c>
      <c r="AK5309" s="46">
        <v>0.02</v>
      </c>
      <c r="AL5309" s="46">
        <f>AJ5309*(AK5309/100)</f>
        <v>18.353999999999999</v>
      </c>
    </row>
    <row r="5310" spans="1:38" x14ac:dyDescent="0.45">
      <c r="A5310" s="16"/>
      <c r="B5310" s="21"/>
      <c r="C5310" s="16"/>
      <c r="D5310" s="16"/>
      <c r="E5310" s="56"/>
      <c r="F5310" s="56"/>
      <c r="G5310" s="57"/>
      <c r="H5310" s="56"/>
      <c r="I5310" s="56"/>
      <c r="J5310" s="56"/>
      <c r="K5310" s="56"/>
      <c r="L5310" s="71"/>
      <c r="M5310" s="56"/>
      <c r="N5310" s="46"/>
      <c r="O5310" s="46" t="s">
        <v>54</v>
      </c>
      <c r="P5310" s="46">
        <f>SUM(P5307:P5309)</f>
        <v>453040</v>
      </c>
      <c r="Q5310" s="56"/>
      <c r="R5310" s="58"/>
      <c r="S5310" s="59"/>
      <c r="T5310" s="58"/>
      <c r="U5310" s="58"/>
      <c r="V5310" s="60"/>
      <c r="W5310" s="56"/>
      <c r="X5310" s="56"/>
      <c r="Y5310" s="56"/>
      <c r="Z5310" s="46"/>
      <c r="AA5310" s="66"/>
      <c r="AB5310" s="46"/>
      <c r="AC5310" s="46"/>
      <c r="AD5310" s="61"/>
      <c r="AE5310" s="61"/>
      <c r="AF5310" s="46"/>
      <c r="AG5310" s="46"/>
      <c r="AH5310" s="46">
        <f>SUM(AH5307:AH5309)</f>
        <v>544810</v>
      </c>
      <c r="AI5310" s="46"/>
      <c r="AJ5310" s="46">
        <f>SUM(AJ5307:AJ5309)</f>
        <v>544810</v>
      </c>
      <c r="AK5310" s="46"/>
      <c r="AL5310" s="46">
        <f>SUM(AL5307:AL5309)</f>
        <v>63.854000000000006</v>
      </c>
    </row>
    <row r="5311" spans="1:38" x14ac:dyDescent="0.45">
      <c r="A5311" s="16" t="s">
        <v>7780</v>
      </c>
      <c r="B5311" s="21">
        <v>3100602464092</v>
      </c>
      <c r="C5311" s="16" t="s">
        <v>7781</v>
      </c>
      <c r="D5311" s="16" t="s">
        <v>7782</v>
      </c>
      <c r="E5311" s="56">
        <v>3233</v>
      </c>
      <c r="F5311" s="56">
        <v>8315</v>
      </c>
      <c r="G5311" s="57" t="s">
        <v>7788</v>
      </c>
      <c r="H5311" s="56" t="s">
        <v>42</v>
      </c>
      <c r="I5311" s="56">
        <v>16973</v>
      </c>
      <c r="J5311" s="56"/>
      <c r="K5311" s="56"/>
      <c r="L5311" s="71"/>
      <c r="M5311" s="56"/>
      <c r="N5311" s="46"/>
      <c r="O5311" s="46"/>
      <c r="P5311" s="46"/>
      <c r="Q5311" s="56"/>
      <c r="R5311" s="58"/>
      <c r="S5311" s="59"/>
      <c r="T5311" s="58"/>
      <c r="U5311" s="58"/>
      <c r="V5311" s="60"/>
      <c r="W5311" s="56"/>
      <c r="X5311" s="56"/>
      <c r="Y5311" s="56"/>
      <c r="Z5311" s="46"/>
      <c r="AA5311" s="66"/>
      <c r="AB5311" s="46"/>
      <c r="AC5311" s="46"/>
      <c r="AD5311" s="61"/>
      <c r="AE5311" s="61"/>
      <c r="AF5311" s="46"/>
      <c r="AG5311" s="46"/>
      <c r="AH5311" s="46"/>
      <c r="AI5311" s="46"/>
      <c r="AJ5311" s="46"/>
      <c r="AK5311" s="46"/>
      <c r="AL5311" s="46"/>
    </row>
    <row r="5312" spans="1:38" x14ac:dyDescent="0.45">
      <c r="A5312" s="16"/>
      <c r="B5312" s="21"/>
      <c r="C5312" s="16"/>
      <c r="D5312" s="16"/>
      <c r="E5312" s="56">
        <v>3234</v>
      </c>
      <c r="F5312" s="56">
        <v>3017</v>
      </c>
      <c r="G5312" s="57" t="s">
        <v>7789</v>
      </c>
      <c r="H5312" s="56" t="s">
        <v>42</v>
      </c>
      <c r="I5312" s="56">
        <v>26292</v>
      </c>
      <c r="J5312" s="56">
        <v>0</v>
      </c>
      <c r="K5312" s="56">
        <v>2</v>
      </c>
      <c r="L5312" s="71">
        <v>7</v>
      </c>
      <c r="M5312" s="56" t="s">
        <v>43</v>
      </c>
      <c r="N5312" s="46">
        <f>((J5312*400)+(K5312*100))+L5312</f>
        <v>207</v>
      </c>
      <c r="O5312" s="46">
        <v>500</v>
      </c>
      <c r="P5312" s="46">
        <f>N5312*O5312</f>
        <v>103500</v>
      </c>
      <c r="Q5312" s="56"/>
      <c r="R5312" s="58"/>
      <c r="S5312" s="59"/>
      <c r="T5312" s="58"/>
      <c r="U5312" s="58"/>
      <c r="V5312" s="60"/>
      <c r="W5312" s="56"/>
      <c r="X5312" s="56"/>
      <c r="Y5312" s="56"/>
      <c r="Z5312" s="46"/>
      <c r="AA5312" s="66"/>
      <c r="AB5312" s="46"/>
      <c r="AC5312" s="46"/>
      <c r="AD5312" s="61"/>
      <c r="AE5312" s="61"/>
      <c r="AF5312" s="46"/>
      <c r="AG5312" s="46">
        <f>IF(AND(AF5312="",P5312=""),0,IF((AF5312=""),P5312,IF((P5312=""),AF5312,AF5312+P5312)))</f>
        <v>103500</v>
      </c>
      <c r="AH5312" s="46">
        <f>IF( (AA5312=""),AG5312*1,AG5312*(AA5312/100) )</f>
        <v>103500</v>
      </c>
      <c r="AI5312" s="46">
        <v>0</v>
      </c>
      <c r="AJ5312" s="46">
        <f>IF((AI5312-AH5312) &gt; 1,0,IF((AI5312-AH5312)&lt;0,AH5312-AI5312,AI5312-AH5312))</f>
        <v>103500</v>
      </c>
      <c r="AK5312" s="46">
        <v>0.3</v>
      </c>
      <c r="AL5312" s="46">
        <f>AJ5312*(AK5312/100)</f>
        <v>310.5</v>
      </c>
    </row>
    <row r="5313" spans="1:38" x14ac:dyDescent="0.45">
      <c r="A5313" s="16"/>
      <c r="B5313" s="21"/>
      <c r="C5313" s="16"/>
      <c r="D5313" s="16"/>
      <c r="E5313" s="56"/>
      <c r="F5313" s="56"/>
      <c r="G5313" s="57"/>
      <c r="H5313" s="56"/>
      <c r="I5313" s="56"/>
      <c r="J5313" s="56"/>
      <c r="K5313" s="56"/>
      <c r="L5313" s="71"/>
      <c r="M5313" s="56"/>
      <c r="N5313" s="46"/>
      <c r="O5313" s="46" t="s">
        <v>54</v>
      </c>
      <c r="P5313" s="46">
        <f>SUM(P5311:P5312)</f>
        <v>103500</v>
      </c>
      <c r="Q5313" s="56"/>
      <c r="R5313" s="58"/>
      <c r="S5313" s="59"/>
      <c r="T5313" s="58"/>
      <c r="U5313" s="58"/>
      <c r="V5313" s="60"/>
      <c r="W5313" s="56"/>
      <c r="X5313" s="56"/>
      <c r="Y5313" s="56"/>
      <c r="Z5313" s="46"/>
      <c r="AA5313" s="66"/>
      <c r="AB5313" s="46"/>
      <c r="AC5313" s="46"/>
      <c r="AD5313" s="61"/>
      <c r="AE5313" s="61"/>
      <c r="AF5313" s="46"/>
      <c r="AG5313" s="46"/>
      <c r="AH5313" s="46">
        <f>SUM(AH5311:AH5312)</f>
        <v>103500</v>
      </c>
      <c r="AI5313" s="46"/>
      <c r="AJ5313" s="46">
        <f>SUM(AJ5311:AJ5312)</f>
        <v>103500</v>
      </c>
      <c r="AK5313" s="46"/>
      <c r="AL5313" s="46">
        <f>SUM(AL5311:AL5312)</f>
        <v>310.5</v>
      </c>
    </row>
    <row r="5314" spans="1:38" x14ac:dyDescent="0.45">
      <c r="A5314" s="16" t="s">
        <v>7790</v>
      </c>
      <c r="B5314" s="21">
        <v>3770400579802</v>
      </c>
      <c r="C5314" s="16" t="s">
        <v>7791</v>
      </c>
      <c r="D5314" s="16" t="s">
        <v>7792</v>
      </c>
      <c r="E5314" s="56">
        <v>3235</v>
      </c>
      <c r="F5314" s="56">
        <v>2589</v>
      </c>
      <c r="G5314" s="57" t="s">
        <v>7793</v>
      </c>
      <c r="H5314" s="56" t="s">
        <v>42</v>
      </c>
      <c r="I5314" s="56">
        <v>27000</v>
      </c>
      <c r="J5314" s="56">
        <v>1</v>
      </c>
      <c r="K5314" s="56">
        <v>3</v>
      </c>
      <c r="L5314" s="71">
        <v>53</v>
      </c>
      <c r="M5314" s="56" t="s">
        <v>90</v>
      </c>
      <c r="N5314" s="46">
        <f>((J5314*400)+(K5314*100))+L5314</f>
        <v>753</v>
      </c>
      <c r="O5314" s="46">
        <v>300</v>
      </c>
      <c r="P5314" s="46">
        <f>N5314*O5314</f>
        <v>225900</v>
      </c>
      <c r="Q5314" s="56"/>
      <c r="R5314" s="58"/>
      <c r="S5314" s="59"/>
      <c r="T5314" s="58"/>
      <c r="U5314" s="58"/>
      <c r="V5314" s="60"/>
      <c r="W5314" s="56"/>
      <c r="X5314" s="56"/>
      <c r="Y5314" s="56"/>
      <c r="Z5314" s="46"/>
      <c r="AA5314" s="66"/>
      <c r="AB5314" s="46"/>
      <c r="AC5314" s="46"/>
      <c r="AD5314" s="61"/>
      <c r="AE5314" s="61"/>
      <c r="AF5314" s="46"/>
      <c r="AG5314" s="46">
        <f>IF(AND(AF5314="",P5314=""),0,IF((AF5314=""),P5314,IF((P5314=""),AF5314,AF5314+P5314)))</f>
        <v>225900</v>
      </c>
      <c r="AH5314" s="46">
        <f>IF( (AA5314=""),AG5314*1,AG5314*(AA5314/100) )</f>
        <v>225900</v>
      </c>
      <c r="AI5314" s="46">
        <v>50000000</v>
      </c>
      <c r="AJ5314" s="46">
        <f>IF((AI5314-AH5314) &gt; 1,0,IF((AI5314-AH5314)&lt;0,AH5314-AI5314,AI5314-AH5314))</f>
        <v>0</v>
      </c>
      <c r="AK5314" s="46">
        <v>0.01</v>
      </c>
      <c r="AL5314" s="46">
        <f>AJ5314*(AK5314/100)</f>
        <v>0</v>
      </c>
    </row>
    <row r="5315" spans="1:38" x14ac:dyDescent="0.45">
      <c r="A5315" s="16"/>
      <c r="B5315" s="21"/>
      <c r="C5315" s="16"/>
      <c r="D5315" s="16"/>
      <c r="E5315" s="56"/>
      <c r="F5315" s="56"/>
      <c r="G5315" s="57"/>
      <c r="H5315" s="56"/>
      <c r="I5315" s="56"/>
      <c r="J5315" s="56"/>
      <c r="K5315" s="56"/>
      <c r="L5315" s="71"/>
      <c r="M5315" s="56"/>
      <c r="N5315" s="46"/>
      <c r="O5315" s="46" t="s">
        <v>54</v>
      </c>
      <c r="P5315" s="46">
        <f>SUM(P5314:P5314)</f>
        <v>225900</v>
      </c>
      <c r="Q5315" s="56"/>
      <c r="R5315" s="58"/>
      <c r="S5315" s="59"/>
      <c r="T5315" s="58"/>
      <c r="U5315" s="58"/>
      <c r="V5315" s="60"/>
      <c r="W5315" s="56"/>
      <c r="X5315" s="56"/>
      <c r="Y5315" s="56"/>
      <c r="Z5315" s="46"/>
      <c r="AA5315" s="66"/>
      <c r="AB5315" s="46"/>
      <c r="AC5315" s="46"/>
      <c r="AD5315" s="61"/>
      <c r="AE5315" s="61"/>
      <c r="AF5315" s="46"/>
      <c r="AG5315" s="46"/>
      <c r="AH5315" s="46">
        <f>SUM(AH5314:AH5314)</f>
        <v>225900</v>
      </c>
      <c r="AI5315" s="46"/>
      <c r="AJ5315" s="46">
        <f>SUM(AJ5314:AJ5314)</f>
        <v>0</v>
      </c>
      <c r="AK5315" s="46"/>
      <c r="AL5315" s="46">
        <f>SUM(AL5314:AL5314)</f>
        <v>0</v>
      </c>
    </row>
    <row r="5316" spans="1:38" x14ac:dyDescent="0.45">
      <c r="A5316" s="16" t="s">
        <v>7794</v>
      </c>
      <c r="B5316" s="21">
        <v>5770490001119</v>
      </c>
      <c r="C5316" s="16" t="s">
        <v>7795</v>
      </c>
      <c r="D5316" s="16" t="s">
        <v>7796</v>
      </c>
      <c r="E5316" s="56">
        <v>3236</v>
      </c>
      <c r="F5316" s="56">
        <v>8135</v>
      </c>
      <c r="G5316" s="57" t="s">
        <v>7797</v>
      </c>
      <c r="H5316" s="56" t="s">
        <v>42</v>
      </c>
      <c r="I5316" s="56">
        <v>1221</v>
      </c>
      <c r="J5316" s="56"/>
      <c r="K5316" s="56"/>
      <c r="L5316" s="71"/>
      <c r="M5316" s="56"/>
      <c r="N5316" s="46"/>
      <c r="O5316" s="46"/>
      <c r="P5316" s="46"/>
      <c r="Q5316" s="56"/>
      <c r="R5316" s="58"/>
      <c r="S5316" s="59"/>
      <c r="T5316" s="58"/>
      <c r="U5316" s="58"/>
      <c r="V5316" s="60"/>
      <c r="W5316" s="56"/>
      <c r="X5316" s="56"/>
      <c r="Y5316" s="56"/>
      <c r="Z5316" s="46"/>
      <c r="AA5316" s="66"/>
      <c r="AB5316" s="46"/>
      <c r="AC5316" s="46"/>
      <c r="AD5316" s="61"/>
      <c r="AE5316" s="61"/>
      <c r="AF5316" s="46"/>
      <c r="AG5316" s="46"/>
      <c r="AH5316" s="46"/>
      <c r="AI5316" s="46"/>
      <c r="AJ5316" s="46"/>
      <c r="AK5316" s="46"/>
      <c r="AL5316" s="46"/>
    </row>
    <row r="5317" spans="1:38" x14ac:dyDescent="0.45">
      <c r="A5317" s="16"/>
      <c r="B5317" s="21"/>
      <c r="C5317" s="16"/>
      <c r="D5317" s="16"/>
      <c r="E5317" s="56"/>
      <c r="F5317" s="56"/>
      <c r="G5317" s="57"/>
      <c r="H5317" s="56"/>
      <c r="I5317" s="56"/>
      <c r="J5317" s="56"/>
      <c r="K5317" s="56"/>
      <c r="L5317" s="71"/>
      <c r="M5317" s="56"/>
      <c r="N5317" s="46"/>
      <c r="O5317" s="46" t="s">
        <v>54</v>
      </c>
      <c r="P5317" s="46">
        <f>SUM(P5316:P5316)</f>
        <v>0</v>
      </c>
      <c r="Q5317" s="56"/>
      <c r="R5317" s="58"/>
      <c r="S5317" s="59"/>
      <c r="T5317" s="58"/>
      <c r="U5317" s="58"/>
      <c r="V5317" s="60"/>
      <c r="W5317" s="56"/>
      <c r="X5317" s="56"/>
      <c r="Y5317" s="56"/>
      <c r="Z5317" s="46"/>
      <c r="AA5317" s="66"/>
      <c r="AB5317" s="46"/>
      <c r="AC5317" s="46"/>
      <c r="AD5317" s="61"/>
      <c r="AE5317" s="61"/>
      <c r="AF5317" s="46"/>
      <c r="AG5317" s="46"/>
      <c r="AH5317" s="46">
        <f>SUM(AH5316:AH5316)</f>
        <v>0</v>
      </c>
      <c r="AI5317" s="46"/>
      <c r="AJ5317" s="46">
        <f>SUM(AJ5316:AJ5316)</f>
        <v>0</v>
      </c>
      <c r="AK5317" s="46"/>
      <c r="AL5317" s="46">
        <f>SUM(AL5316:AL5316)</f>
        <v>0</v>
      </c>
    </row>
    <row r="5318" spans="1:38" x14ac:dyDescent="0.45">
      <c r="A5318" s="16" t="s">
        <v>7798</v>
      </c>
      <c r="B5318" s="21">
        <v>3770400596651</v>
      </c>
      <c r="C5318" s="16" t="s">
        <v>7799</v>
      </c>
      <c r="D5318" s="16" t="s">
        <v>7800</v>
      </c>
      <c r="E5318" s="56">
        <v>3237</v>
      </c>
      <c r="F5318" s="56">
        <v>2860</v>
      </c>
      <c r="G5318" s="57" t="s">
        <v>7801</v>
      </c>
      <c r="H5318" s="56" t="s">
        <v>42</v>
      </c>
      <c r="I5318" s="56">
        <v>34173</v>
      </c>
      <c r="J5318" s="56">
        <v>0</v>
      </c>
      <c r="K5318" s="56">
        <v>1</v>
      </c>
      <c r="L5318" s="71">
        <v>30</v>
      </c>
      <c r="M5318" s="56" t="s">
        <v>43</v>
      </c>
      <c r="N5318" s="46">
        <f>((J5318*400)+(K5318*100))+L5318</f>
        <v>130</v>
      </c>
      <c r="O5318" s="46">
        <v>750</v>
      </c>
      <c r="P5318" s="46">
        <f>N5318*O5318</f>
        <v>97500</v>
      </c>
      <c r="Q5318" s="56"/>
      <c r="R5318" s="58"/>
      <c r="S5318" s="59"/>
      <c r="T5318" s="58"/>
      <c r="U5318" s="58"/>
      <c r="V5318" s="60"/>
      <c r="W5318" s="56"/>
      <c r="X5318" s="56"/>
      <c r="Y5318" s="56"/>
      <c r="Z5318" s="46"/>
      <c r="AA5318" s="66"/>
      <c r="AB5318" s="46"/>
      <c r="AC5318" s="46"/>
      <c r="AD5318" s="61"/>
      <c r="AE5318" s="61"/>
      <c r="AF5318" s="46"/>
      <c r="AG5318" s="46">
        <f>IF(AND(AF5318="",P5318=""),0,IF((AF5318=""),P5318,IF((P5318=""),AF5318,AF5318+P5318)))</f>
        <v>97500</v>
      </c>
      <c r="AH5318" s="46">
        <f>IF( (AA5318=""),AG5318*1,AG5318*(AA5318/100) )</f>
        <v>97500</v>
      </c>
      <c r="AI5318" s="46">
        <v>0</v>
      </c>
      <c r="AJ5318" s="46">
        <f>IF((AI5318-AH5318) &gt; 1,0,IF((AI5318-AH5318)&lt;0,AH5318-AI5318,AI5318-AH5318))</f>
        <v>97500</v>
      </c>
      <c r="AK5318" s="46">
        <v>0.3</v>
      </c>
      <c r="AL5318" s="46">
        <f>AJ5318*(AK5318/100)</f>
        <v>292.5</v>
      </c>
    </row>
    <row r="5319" spans="1:38" x14ac:dyDescent="0.45">
      <c r="A5319" s="16"/>
      <c r="B5319" s="21"/>
      <c r="C5319" s="16"/>
      <c r="D5319" s="16"/>
      <c r="E5319" s="56"/>
      <c r="F5319" s="56"/>
      <c r="G5319" s="57"/>
      <c r="H5319" s="56"/>
      <c r="I5319" s="56"/>
      <c r="J5319" s="56"/>
      <c r="K5319" s="56"/>
      <c r="L5319" s="71"/>
      <c r="M5319" s="56"/>
      <c r="N5319" s="46"/>
      <c r="O5319" s="46" t="s">
        <v>54</v>
      </c>
      <c r="P5319" s="46">
        <f>SUM(P5318:P5318)</f>
        <v>97500</v>
      </c>
      <c r="Q5319" s="56"/>
      <c r="R5319" s="58"/>
      <c r="S5319" s="59"/>
      <c r="T5319" s="58"/>
      <c r="U5319" s="58"/>
      <c r="V5319" s="60"/>
      <c r="W5319" s="56"/>
      <c r="X5319" s="56"/>
      <c r="Y5319" s="56"/>
      <c r="Z5319" s="46"/>
      <c r="AA5319" s="66"/>
      <c r="AB5319" s="46"/>
      <c r="AC5319" s="46"/>
      <c r="AD5319" s="61"/>
      <c r="AE5319" s="61"/>
      <c r="AF5319" s="46"/>
      <c r="AG5319" s="46"/>
      <c r="AH5319" s="46">
        <f>SUM(AH5318:AH5318)</f>
        <v>97500</v>
      </c>
      <c r="AI5319" s="46"/>
      <c r="AJ5319" s="46">
        <f>SUM(AJ5318:AJ5318)</f>
        <v>97500</v>
      </c>
      <c r="AK5319" s="46"/>
      <c r="AL5319" s="46">
        <f>SUM(AL5318:AL5318)</f>
        <v>292.5</v>
      </c>
    </row>
    <row r="5320" spans="1:38" x14ac:dyDescent="0.45">
      <c r="A5320" s="16" t="s">
        <v>7802</v>
      </c>
      <c r="B5320" s="21">
        <v>3770400580177</v>
      </c>
      <c r="C5320" s="16" t="s">
        <v>7803</v>
      </c>
      <c r="D5320" s="16" t="s">
        <v>7804</v>
      </c>
      <c r="E5320" s="56">
        <v>3238</v>
      </c>
      <c r="F5320" s="56">
        <v>8696</v>
      </c>
      <c r="G5320" s="57" t="s">
        <v>7805</v>
      </c>
      <c r="H5320" s="56" t="s">
        <v>42</v>
      </c>
      <c r="I5320" s="56">
        <v>10408</v>
      </c>
      <c r="J5320" s="56"/>
      <c r="K5320" s="56"/>
      <c r="L5320" s="71"/>
      <c r="M5320" s="56"/>
      <c r="N5320" s="46"/>
      <c r="O5320" s="46"/>
      <c r="P5320" s="46"/>
      <c r="Q5320" s="56"/>
      <c r="R5320" s="58"/>
      <c r="S5320" s="59"/>
      <c r="T5320" s="58"/>
      <c r="U5320" s="58"/>
      <c r="V5320" s="60"/>
      <c r="W5320" s="56"/>
      <c r="X5320" s="56"/>
      <c r="Y5320" s="56"/>
      <c r="Z5320" s="46"/>
      <c r="AA5320" s="66"/>
      <c r="AB5320" s="46"/>
      <c r="AC5320" s="46"/>
      <c r="AD5320" s="61"/>
      <c r="AE5320" s="61"/>
      <c r="AF5320" s="46"/>
      <c r="AG5320" s="46"/>
      <c r="AH5320" s="46"/>
      <c r="AI5320" s="46"/>
      <c r="AJ5320" s="46"/>
      <c r="AK5320" s="46"/>
      <c r="AL5320" s="46"/>
    </row>
    <row r="5321" spans="1:38" x14ac:dyDescent="0.45">
      <c r="A5321" s="16"/>
      <c r="B5321" s="21"/>
      <c r="C5321" s="16"/>
      <c r="D5321" s="16"/>
      <c r="E5321" s="56">
        <v>3239</v>
      </c>
      <c r="F5321" s="56">
        <v>1216</v>
      </c>
      <c r="G5321" s="57" t="s">
        <v>7806</v>
      </c>
      <c r="H5321" s="56" t="s">
        <v>42</v>
      </c>
      <c r="I5321" s="56">
        <v>10465</v>
      </c>
      <c r="J5321" s="56">
        <v>1</v>
      </c>
      <c r="K5321" s="56">
        <v>3</v>
      </c>
      <c r="L5321" s="71">
        <v>7</v>
      </c>
      <c r="M5321" s="56" t="s">
        <v>43</v>
      </c>
      <c r="N5321" s="46">
        <f>((J5321*400)+(K5321*100))+L5321</f>
        <v>707</v>
      </c>
      <c r="O5321" s="46">
        <v>470</v>
      </c>
      <c r="P5321" s="46">
        <f>N5321*O5321</f>
        <v>332290</v>
      </c>
      <c r="Q5321" s="56"/>
      <c r="R5321" s="58"/>
      <c r="S5321" s="59"/>
      <c r="T5321" s="58"/>
      <c r="U5321" s="58"/>
      <c r="V5321" s="60"/>
      <c r="W5321" s="56"/>
      <c r="X5321" s="56"/>
      <c r="Y5321" s="56"/>
      <c r="Z5321" s="46"/>
      <c r="AA5321" s="66"/>
      <c r="AB5321" s="46"/>
      <c r="AC5321" s="46"/>
      <c r="AD5321" s="61"/>
      <c r="AE5321" s="61"/>
      <c r="AF5321" s="46"/>
      <c r="AG5321" s="46">
        <f>IF(AND(AF5321="",P5321=""),0,IF((AF5321=""),P5321,IF((P5321=""),AF5321,AF5321+P5321)))</f>
        <v>332290</v>
      </c>
      <c r="AH5321" s="46">
        <f>IF( (AA5321=""),AG5321*1,AG5321*(AA5321/100) )</f>
        <v>332290</v>
      </c>
      <c r="AI5321" s="46">
        <v>0</v>
      </c>
      <c r="AJ5321" s="46">
        <f>IF((AI5321-AH5321) &gt; 1,0,IF((AI5321-AH5321)&lt;0,AH5321-AI5321,AI5321-AH5321))</f>
        <v>332290</v>
      </c>
      <c r="AK5321" s="46">
        <v>0.3</v>
      </c>
      <c r="AL5321" s="46">
        <f>AJ5321*(AK5321/100)</f>
        <v>996.87</v>
      </c>
    </row>
    <row r="5322" spans="1:38" x14ac:dyDescent="0.45">
      <c r="A5322" s="16"/>
      <c r="B5322" s="21"/>
      <c r="C5322" s="16"/>
      <c r="D5322" s="16"/>
      <c r="E5322" s="56">
        <v>3240</v>
      </c>
      <c r="F5322" s="56">
        <v>6924</v>
      </c>
      <c r="G5322" s="57" t="s">
        <v>7807</v>
      </c>
      <c r="H5322" s="56" t="s">
        <v>42</v>
      </c>
      <c r="I5322" s="56">
        <v>21205</v>
      </c>
      <c r="J5322" s="56"/>
      <c r="K5322" s="56"/>
      <c r="L5322" s="71"/>
      <c r="M5322" s="56"/>
      <c r="N5322" s="46"/>
      <c r="O5322" s="46"/>
      <c r="P5322" s="46"/>
      <c r="Q5322" s="56"/>
      <c r="R5322" s="58"/>
      <c r="S5322" s="59"/>
      <c r="T5322" s="58"/>
      <c r="U5322" s="58"/>
      <c r="V5322" s="60"/>
      <c r="W5322" s="56"/>
      <c r="X5322" s="56"/>
      <c r="Y5322" s="56"/>
      <c r="Z5322" s="46"/>
      <c r="AA5322" s="66"/>
      <c r="AB5322" s="46"/>
      <c r="AC5322" s="46"/>
      <c r="AD5322" s="61"/>
      <c r="AE5322" s="61"/>
      <c r="AF5322" s="46"/>
      <c r="AG5322" s="46"/>
      <c r="AH5322" s="46"/>
      <c r="AI5322" s="46"/>
      <c r="AJ5322" s="46"/>
      <c r="AK5322" s="46"/>
      <c r="AL5322" s="46"/>
    </row>
    <row r="5323" spans="1:38" x14ac:dyDescent="0.45">
      <c r="A5323" s="16"/>
      <c r="B5323" s="21"/>
      <c r="C5323" s="16"/>
      <c r="D5323" s="16"/>
      <c r="E5323" s="56">
        <v>3241</v>
      </c>
      <c r="F5323" s="56">
        <v>1215</v>
      </c>
      <c r="G5323" s="57" t="s">
        <v>7808</v>
      </c>
      <c r="H5323" s="56" t="s">
        <v>42</v>
      </c>
      <c r="I5323" s="56">
        <v>28024</v>
      </c>
      <c r="J5323" s="56">
        <v>1</v>
      </c>
      <c r="K5323" s="56">
        <v>3</v>
      </c>
      <c r="L5323" s="71">
        <v>57</v>
      </c>
      <c r="M5323" s="56" t="s">
        <v>43</v>
      </c>
      <c r="N5323" s="46">
        <f>((J5323*400)+(K5323*100))+L5323</f>
        <v>757</v>
      </c>
      <c r="O5323" s="46">
        <v>470</v>
      </c>
      <c r="P5323" s="46">
        <f>N5323*O5323</f>
        <v>355790</v>
      </c>
      <c r="Q5323" s="56"/>
      <c r="R5323" s="58"/>
      <c r="S5323" s="59"/>
      <c r="T5323" s="58"/>
      <c r="U5323" s="58"/>
      <c r="V5323" s="60"/>
      <c r="W5323" s="56"/>
      <c r="X5323" s="56"/>
      <c r="Y5323" s="56"/>
      <c r="Z5323" s="46"/>
      <c r="AA5323" s="66"/>
      <c r="AB5323" s="46"/>
      <c r="AC5323" s="46"/>
      <c r="AD5323" s="61"/>
      <c r="AE5323" s="61"/>
      <c r="AF5323" s="46"/>
      <c r="AG5323" s="46">
        <f>IF(AND(AF5323="",P5323=""),0,IF((AF5323=""),P5323,IF((P5323=""),AF5323,AF5323+P5323)))</f>
        <v>355790</v>
      </c>
      <c r="AH5323" s="46">
        <f>IF( (AA5323=""),AG5323*1,AG5323*(AA5323/100) )</f>
        <v>355790</v>
      </c>
      <c r="AI5323" s="46">
        <v>0</v>
      </c>
      <c r="AJ5323" s="46">
        <f>IF((AI5323-AH5323) &gt; 1,0,IF((AI5323-AH5323)&lt;0,AH5323-AI5323,AI5323-AH5323))</f>
        <v>355790</v>
      </c>
      <c r="AK5323" s="46">
        <v>0.3</v>
      </c>
      <c r="AL5323" s="46">
        <f>AJ5323*(AK5323/100)</f>
        <v>1067.3700000000001</v>
      </c>
    </row>
    <row r="5324" spans="1:38" x14ac:dyDescent="0.45">
      <c r="A5324" s="16"/>
      <c r="B5324" s="21"/>
      <c r="C5324" s="16"/>
      <c r="D5324" s="16"/>
      <c r="E5324" s="56"/>
      <c r="F5324" s="56"/>
      <c r="G5324" s="57"/>
      <c r="H5324" s="56"/>
      <c r="I5324" s="56"/>
      <c r="J5324" s="56"/>
      <c r="K5324" s="56"/>
      <c r="L5324" s="71"/>
      <c r="M5324" s="56"/>
      <c r="N5324" s="46"/>
      <c r="O5324" s="46" t="s">
        <v>54</v>
      </c>
      <c r="P5324" s="46">
        <f>SUM(P5320:P5323)</f>
        <v>688080</v>
      </c>
      <c r="Q5324" s="56"/>
      <c r="R5324" s="58"/>
      <c r="S5324" s="59"/>
      <c r="T5324" s="58"/>
      <c r="U5324" s="58"/>
      <c r="V5324" s="60"/>
      <c r="W5324" s="56"/>
      <c r="X5324" s="56"/>
      <c r="Y5324" s="56"/>
      <c r="Z5324" s="46"/>
      <c r="AA5324" s="66"/>
      <c r="AB5324" s="46"/>
      <c r="AC5324" s="46"/>
      <c r="AD5324" s="61"/>
      <c r="AE5324" s="61"/>
      <c r="AF5324" s="46"/>
      <c r="AG5324" s="46"/>
      <c r="AH5324" s="46">
        <f>SUM(AH5320:AH5323)</f>
        <v>688080</v>
      </c>
      <c r="AI5324" s="46"/>
      <c r="AJ5324" s="46">
        <f>SUM(AJ5320:AJ5323)</f>
        <v>688080</v>
      </c>
      <c r="AK5324" s="46"/>
      <c r="AL5324" s="46">
        <f>SUM(AL5320:AL5323)</f>
        <v>2064.2400000000002</v>
      </c>
    </row>
    <row r="5325" spans="1:38" x14ac:dyDescent="0.45">
      <c r="A5325" s="16" t="s">
        <v>7809</v>
      </c>
      <c r="B5325" s="21">
        <v>3102000555491</v>
      </c>
      <c r="C5325" s="16" t="s">
        <v>7810</v>
      </c>
      <c r="D5325" s="16" t="s">
        <v>7811</v>
      </c>
      <c r="E5325" s="56">
        <v>3242</v>
      </c>
      <c r="F5325" s="56">
        <v>355</v>
      </c>
      <c r="G5325" s="57" t="s">
        <v>7812</v>
      </c>
      <c r="H5325" s="56" t="s">
        <v>42</v>
      </c>
      <c r="I5325" s="56">
        <v>610</v>
      </c>
      <c r="J5325" s="56">
        <v>2</v>
      </c>
      <c r="K5325" s="56">
        <v>3</v>
      </c>
      <c r="L5325" s="71">
        <v>19</v>
      </c>
      <c r="M5325" s="56" t="s">
        <v>43</v>
      </c>
      <c r="N5325" s="46">
        <f>((J5325*400)+(K5325*100))+L5325</f>
        <v>1119</v>
      </c>
      <c r="O5325" s="46">
        <v>500</v>
      </c>
      <c r="P5325" s="46">
        <f>N5325*O5325</f>
        <v>559500</v>
      </c>
      <c r="Q5325" s="56"/>
      <c r="R5325" s="58"/>
      <c r="S5325" s="59"/>
      <c r="T5325" s="58"/>
      <c r="U5325" s="58"/>
      <c r="V5325" s="60"/>
      <c r="W5325" s="56"/>
      <c r="X5325" s="56"/>
      <c r="Y5325" s="56"/>
      <c r="Z5325" s="46"/>
      <c r="AA5325" s="66"/>
      <c r="AB5325" s="46"/>
      <c r="AC5325" s="46"/>
      <c r="AD5325" s="61"/>
      <c r="AE5325" s="61"/>
      <c r="AF5325" s="46"/>
      <c r="AG5325" s="46">
        <f>IF(AND(AF5325="",P5325=""),0,IF((AF5325=""),P5325,IF((P5325=""),AF5325,AF5325+P5325)))</f>
        <v>559500</v>
      </c>
      <c r="AH5325" s="46">
        <f>IF( (AA5325=""),AG5325*1,AG5325*(AA5325/100) )</f>
        <v>559500</v>
      </c>
      <c r="AI5325" s="46">
        <v>0</v>
      </c>
      <c r="AJ5325" s="46">
        <f>IF((AI5325-AH5325) &gt; 1,0,IF((AI5325-AH5325)&lt;0,AH5325-AI5325,AI5325-AH5325))</f>
        <v>559500</v>
      </c>
      <c r="AK5325" s="46">
        <v>0.3</v>
      </c>
      <c r="AL5325" s="46">
        <f>AJ5325*(AK5325/100)</f>
        <v>1678.5</v>
      </c>
    </row>
    <row r="5326" spans="1:38" x14ac:dyDescent="0.45">
      <c r="A5326" s="16"/>
      <c r="B5326" s="21"/>
      <c r="C5326" s="16"/>
      <c r="D5326" s="16"/>
      <c r="E5326" s="56"/>
      <c r="F5326" s="56"/>
      <c r="G5326" s="57"/>
      <c r="H5326" s="56"/>
      <c r="I5326" s="56"/>
      <c r="J5326" s="56"/>
      <c r="K5326" s="56"/>
      <c r="L5326" s="71"/>
      <c r="M5326" s="56"/>
      <c r="N5326" s="46"/>
      <c r="O5326" s="46" t="s">
        <v>54</v>
      </c>
      <c r="P5326" s="46">
        <f>SUM(P5325:P5325)</f>
        <v>559500</v>
      </c>
      <c r="Q5326" s="56"/>
      <c r="R5326" s="58"/>
      <c r="S5326" s="59"/>
      <c r="T5326" s="58"/>
      <c r="U5326" s="58"/>
      <c r="V5326" s="60"/>
      <c r="W5326" s="56"/>
      <c r="X5326" s="56"/>
      <c r="Y5326" s="56"/>
      <c r="Z5326" s="46"/>
      <c r="AA5326" s="66"/>
      <c r="AB5326" s="46"/>
      <c r="AC5326" s="46"/>
      <c r="AD5326" s="61"/>
      <c r="AE5326" s="61"/>
      <c r="AF5326" s="46"/>
      <c r="AG5326" s="46"/>
      <c r="AH5326" s="46">
        <f>SUM(AH5325:AH5325)</f>
        <v>559500</v>
      </c>
      <c r="AI5326" s="46"/>
      <c r="AJ5326" s="46">
        <f>SUM(AJ5325:AJ5325)</f>
        <v>559500</v>
      </c>
      <c r="AK5326" s="46"/>
      <c r="AL5326" s="46">
        <f>SUM(AL5325:AL5325)</f>
        <v>1678.5</v>
      </c>
    </row>
    <row r="5327" spans="1:38" x14ac:dyDescent="0.45">
      <c r="A5327" s="16" t="s">
        <v>7813</v>
      </c>
      <c r="B5327" s="21">
        <v>3770400001550</v>
      </c>
      <c r="C5327" s="16" t="s">
        <v>7814</v>
      </c>
      <c r="D5327" s="16" t="s">
        <v>7815</v>
      </c>
      <c r="E5327" s="56">
        <v>3243</v>
      </c>
      <c r="F5327" s="56">
        <v>3596</v>
      </c>
      <c r="G5327" s="57" t="s">
        <v>7816</v>
      </c>
      <c r="H5327" s="56" t="s">
        <v>42</v>
      </c>
      <c r="I5327" s="56">
        <v>1242</v>
      </c>
      <c r="J5327" s="56">
        <v>2</v>
      </c>
      <c r="K5327" s="56">
        <v>3</v>
      </c>
      <c r="L5327" s="71">
        <v>14</v>
      </c>
      <c r="M5327" s="56" t="s">
        <v>43</v>
      </c>
      <c r="N5327" s="46">
        <f>((J5327*400)+(K5327*100))+L5327</f>
        <v>1114</v>
      </c>
      <c r="O5327" s="46">
        <v>440</v>
      </c>
      <c r="P5327" s="46">
        <f>N5327*O5327</f>
        <v>490160</v>
      </c>
      <c r="Q5327" s="56"/>
      <c r="R5327" s="58"/>
      <c r="S5327" s="59"/>
      <c r="T5327" s="58"/>
      <c r="U5327" s="58"/>
      <c r="V5327" s="60"/>
      <c r="W5327" s="56"/>
      <c r="X5327" s="56"/>
      <c r="Y5327" s="56"/>
      <c r="Z5327" s="46"/>
      <c r="AA5327" s="66"/>
      <c r="AB5327" s="46"/>
      <c r="AC5327" s="46"/>
      <c r="AD5327" s="61"/>
      <c r="AE5327" s="61"/>
      <c r="AF5327" s="46"/>
      <c r="AG5327" s="46">
        <f>IF(AND(AF5327="",P5327=""),0,IF((AF5327=""),P5327,IF((P5327=""),AF5327,AF5327+P5327)))</f>
        <v>490160</v>
      </c>
      <c r="AH5327" s="46">
        <f>IF( (AA5327=""),AG5327*1,AG5327*(AA5327/100) )</f>
        <v>490160</v>
      </c>
      <c r="AI5327" s="46">
        <v>0</v>
      </c>
      <c r="AJ5327" s="46">
        <f>IF((AI5327-AH5327) &gt; 1,0,IF((AI5327-AH5327)&lt;0,AH5327-AI5327,AI5327-AH5327))</f>
        <v>490160</v>
      </c>
      <c r="AK5327" s="46">
        <v>0.3</v>
      </c>
      <c r="AL5327" s="46">
        <f>AJ5327*(AK5327/100)</f>
        <v>1470.48</v>
      </c>
    </row>
    <row r="5328" spans="1:38" x14ac:dyDescent="0.45">
      <c r="A5328" s="16"/>
      <c r="B5328" s="21"/>
      <c r="C5328" s="16"/>
      <c r="D5328" s="16"/>
      <c r="E5328" s="56">
        <v>3244</v>
      </c>
      <c r="F5328" s="56">
        <v>3597</v>
      </c>
      <c r="G5328" s="57" t="s">
        <v>7817</v>
      </c>
      <c r="H5328" s="56" t="s">
        <v>42</v>
      </c>
      <c r="I5328" s="56">
        <v>1251</v>
      </c>
      <c r="J5328" s="56">
        <v>0</v>
      </c>
      <c r="K5328" s="56">
        <v>1</v>
      </c>
      <c r="L5328" s="71">
        <v>28</v>
      </c>
      <c r="M5328" s="56" t="s">
        <v>43</v>
      </c>
      <c r="N5328" s="46">
        <f>((J5328*400)+(K5328*100))+L5328</f>
        <v>128</v>
      </c>
      <c r="O5328" s="46">
        <v>500</v>
      </c>
      <c r="P5328" s="46">
        <f>N5328*O5328</f>
        <v>64000</v>
      </c>
      <c r="Q5328" s="56"/>
      <c r="R5328" s="58"/>
      <c r="S5328" s="59"/>
      <c r="T5328" s="58"/>
      <c r="U5328" s="58"/>
      <c r="V5328" s="60"/>
      <c r="W5328" s="56"/>
      <c r="X5328" s="56"/>
      <c r="Y5328" s="56"/>
      <c r="Z5328" s="46"/>
      <c r="AA5328" s="66"/>
      <c r="AB5328" s="46"/>
      <c r="AC5328" s="46"/>
      <c r="AD5328" s="61"/>
      <c r="AE5328" s="61"/>
      <c r="AF5328" s="46"/>
      <c r="AG5328" s="46">
        <f>IF(AND(AF5328="",P5328=""),0,IF((AF5328=""),P5328,IF((P5328=""),AF5328,AF5328+P5328)))</f>
        <v>64000</v>
      </c>
      <c r="AH5328" s="46">
        <f>IF( (AA5328=""),AG5328*1,AG5328*(AA5328/100) )</f>
        <v>64000</v>
      </c>
      <c r="AI5328" s="46">
        <v>0</v>
      </c>
      <c r="AJ5328" s="46">
        <f>IF((AI5328-AH5328) &gt; 1,0,IF((AI5328-AH5328)&lt;0,AH5328-AI5328,AI5328-AH5328))</f>
        <v>64000</v>
      </c>
      <c r="AK5328" s="46">
        <v>0.3</v>
      </c>
      <c r="AL5328" s="46">
        <f>AJ5328*(AK5328/100)</f>
        <v>192</v>
      </c>
    </row>
    <row r="5329" spans="1:38" x14ac:dyDescent="0.45">
      <c r="A5329" s="16"/>
      <c r="B5329" s="21"/>
      <c r="C5329" s="16"/>
      <c r="D5329" s="16"/>
      <c r="E5329" s="56"/>
      <c r="F5329" s="56"/>
      <c r="G5329" s="57"/>
      <c r="H5329" s="56"/>
      <c r="I5329" s="56"/>
      <c r="J5329" s="56"/>
      <c r="K5329" s="56"/>
      <c r="L5329" s="71"/>
      <c r="M5329" s="56"/>
      <c r="N5329" s="46"/>
      <c r="O5329" s="46" t="s">
        <v>54</v>
      </c>
      <c r="P5329" s="46">
        <f>SUM(P5327:P5328)</f>
        <v>554160</v>
      </c>
      <c r="Q5329" s="56"/>
      <c r="R5329" s="58"/>
      <c r="S5329" s="59"/>
      <c r="T5329" s="58"/>
      <c r="U5329" s="58"/>
      <c r="V5329" s="60"/>
      <c r="W5329" s="56"/>
      <c r="X5329" s="56"/>
      <c r="Y5329" s="56"/>
      <c r="Z5329" s="46"/>
      <c r="AA5329" s="66"/>
      <c r="AB5329" s="46"/>
      <c r="AC5329" s="46"/>
      <c r="AD5329" s="61"/>
      <c r="AE5329" s="61"/>
      <c r="AF5329" s="46"/>
      <c r="AG5329" s="46"/>
      <c r="AH5329" s="46">
        <f>SUM(AH5327:AH5328)</f>
        <v>554160</v>
      </c>
      <c r="AI5329" s="46"/>
      <c r="AJ5329" s="46">
        <f>SUM(AJ5327:AJ5328)</f>
        <v>554160</v>
      </c>
      <c r="AK5329" s="46"/>
      <c r="AL5329" s="46">
        <f>SUM(AL5327:AL5328)</f>
        <v>1662.48</v>
      </c>
    </row>
    <row r="5330" spans="1:38" x14ac:dyDescent="0.45">
      <c r="A5330" s="16" t="s">
        <v>7809</v>
      </c>
      <c r="B5330" s="21">
        <v>3102000555491</v>
      </c>
      <c r="C5330" s="16" t="s">
        <v>7810</v>
      </c>
      <c r="D5330" s="16" t="s">
        <v>7811</v>
      </c>
      <c r="E5330" s="56">
        <v>3245</v>
      </c>
      <c r="F5330" s="56">
        <v>2924</v>
      </c>
      <c r="G5330" s="57" t="s">
        <v>7818</v>
      </c>
      <c r="H5330" s="56" t="s">
        <v>42</v>
      </c>
      <c r="I5330" s="56">
        <v>14692</v>
      </c>
      <c r="J5330" s="56"/>
      <c r="K5330" s="56"/>
      <c r="L5330" s="71"/>
      <c r="M5330" s="56"/>
      <c r="N5330" s="46"/>
      <c r="O5330" s="46"/>
      <c r="P5330" s="46"/>
      <c r="Q5330" s="56"/>
      <c r="R5330" s="58"/>
      <c r="S5330" s="59"/>
      <c r="T5330" s="58"/>
      <c r="U5330" s="58"/>
      <c r="V5330" s="60"/>
      <c r="W5330" s="56"/>
      <c r="X5330" s="56"/>
      <c r="Y5330" s="56"/>
      <c r="Z5330" s="46"/>
      <c r="AA5330" s="66"/>
      <c r="AB5330" s="46"/>
      <c r="AC5330" s="46"/>
      <c r="AD5330" s="61"/>
      <c r="AE5330" s="61"/>
      <c r="AF5330" s="46"/>
      <c r="AG5330" s="46"/>
      <c r="AH5330" s="46"/>
      <c r="AI5330" s="46"/>
      <c r="AJ5330" s="46"/>
      <c r="AK5330" s="46"/>
      <c r="AL5330" s="46"/>
    </row>
    <row r="5331" spans="1:38" x14ac:dyDescent="0.45">
      <c r="A5331" s="16"/>
      <c r="B5331" s="21"/>
      <c r="C5331" s="16"/>
      <c r="D5331" s="16"/>
      <c r="E5331" s="56"/>
      <c r="F5331" s="56"/>
      <c r="G5331" s="57"/>
      <c r="H5331" s="56"/>
      <c r="I5331" s="56"/>
      <c r="J5331" s="56"/>
      <c r="K5331" s="56"/>
      <c r="L5331" s="71"/>
      <c r="M5331" s="56"/>
      <c r="N5331" s="46"/>
      <c r="O5331" s="46" t="s">
        <v>54</v>
      </c>
      <c r="P5331" s="46">
        <f>SUM(P5330:P5330)</f>
        <v>0</v>
      </c>
      <c r="Q5331" s="56"/>
      <c r="R5331" s="58"/>
      <c r="S5331" s="59"/>
      <c r="T5331" s="58"/>
      <c r="U5331" s="58"/>
      <c r="V5331" s="60"/>
      <c r="W5331" s="56"/>
      <c r="X5331" s="56"/>
      <c r="Y5331" s="56"/>
      <c r="Z5331" s="46"/>
      <c r="AA5331" s="66"/>
      <c r="AB5331" s="46"/>
      <c r="AC5331" s="46"/>
      <c r="AD5331" s="61"/>
      <c r="AE5331" s="61"/>
      <c r="AF5331" s="46"/>
      <c r="AG5331" s="46"/>
      <c r="AH5331" s="46">
        <f>SUM(AH5330:AH5330)</f>
        <v>0</v>
      </c>
      <c r="AI5331" s="46"/>
      <c r="AJ5331" s="46">
        <f>SUM(AJ5330:AJ5330)</f>
        <v>0</v>
      </c>
      <c r="AK5331" s="46"/>
      <c r="AL5331" s="46">
        <f>SUM(AL5330:AL5330)</f>
        <v>0</v>
      </c>
    </row>
    <row r="5332" spans="1:38" x14ac:dyDescent="0.45">
      <c r="A5332" s="16" t="s">
        <v>7819</v>
      </c>
      <c r="B5332" s="21">
        <v>3770400010621</v>
      </c>
      <c r="C5332" s="16" t="s">
        <v>7820</v>
      </c>
      <c r="D5332" s="16" t="s">
        <v>7821</v>
      </c>
      <c r="E5332" s="56">
        <v>3246</v>
      </c>
      <c r="F5332" s="56">
        <v>8996</v>
      </c>
      <c r="G5332" s="57" t="s">
        <v>7822</v>
      </c>
      <c r="H5332" s="56" t="s">
        <v>42</v>
      </c>
      <c r="I5332" s="56">
        <v>33881</v>
      </c>
      <c r="J5332" s="56"/>
      <c r="K5332" s="56"/>
      <c r="L5332" s="71"/>
      <c r="M5332" s="56"/>
      <c r="N5332" s="46"/>
      <c r="O5332" s="46"/>
      <c r="P5332" s="46"/>
      <c r="Q5332" s="56"/>
      <c r="R5332" s="58"/>
      <c r="S5332" s="59"/>
      <c r="T5332" s="58"/>
      <c r="U5332" s="58"/>
      <c r="V5332" s="60"/>
      <c r="W5332" s="56"/>
      <c r="X5332" s="56"/>
      <c r="Y5332" s="56"/>
      <c r="Z5332" s="46"/>
      <c r="AA5332" s="66"/>
      <c r="AB5332" s="46"/>
      <c r="AC5332" s="46"/>
      <c r="AD5332" s="61"/>
      <c r="AE5332" s="61"/>
      <c r="AF5332" s="46"/>
      <c r="AG5332" s="46"/>
      <c r="AH5332" s="46"/>
      <c r="AI5332" s="46"/>
      <c r="AJ5332" s="46"/>
      <c r="AK5332" s="46"/>
      <c r="AL5332" s="46"/>
    </row>
    <row r="5333" spans="1:38" x14ac:dyDescent="0.45">
      <c r="A5333" s="16"/>
      <c r="B5333" s="21"/>
      <c r="C5333" s="16"/>
      <c r="D5333" s="16"/>
      <c r="E5333" s="56"/>
      <c r="F5333" s="56"/>
      <c r="G5333" s="57"/>
      <c r="H5333" s="56"/>
      <c r="I5333" s="56"/>
      <c r="J5333" s="56"/>
      <c r="K5333" s="56"/>
      <c r="L5333" s="71"/>
      <c r="M5333" s="56"/>
      <c r="N5333" s="46"/>
      <c r="O5333" s="46" t="s">
        <v>54</v>
      </c>
      <c r="P5333" s="46">
        <f>SUM(P5332:P5332)</f>
        <v>0</v>
      </c>
      <c r="Q5333" s="56"/>
      <c r="R5333" s="58"/>
      <c r="S5333" s="59"/>
      <c r="T5333" s="58"/>
      <c r="U5333" s="58"/>
      <c r="V5333" s="60"/>
      <c r="W5333" s="56"/>
      <c r="X5333" s="56"/>
      <c r="Y5333" s="56"/>
      <c r="Z5333" s="46"/>
      <c r="AA5333" s="66"/>
      <c r="AB5333" s="46"/>
      <c r="AC5333" s="46"/>
      <c r="AD5333" s="61"/>
      <c r="AE5333" s="61"/>
      <c r="AF5333" s="46"/>
      <c r="AG5333" s="46"/>
      <c r="AH5333" s="46">
        <f>SUM(AH5332:AH5332)</f>
        <v>0</v>
      </c>
      <c r="AI5333" s="46"/>
      <c r="AJ5333" s="46">
        <f>SUM(AJ5332:AJ5332)</f>
        <v>0</v>
      </c>
      <c r="AK5333" s="46"/>
      <c r="AL5333" s="46">
        <f>SUM(AL5332:AL5332)</f>
        <v>0</v>
      </c>
    </row>
    <row r="5334" spans="1:38" x14ac:dyDescent="0.45">
      <c r="A5334" s="16" t="s">
        <v>7823</v>
      </c>
      <c r="B5334" s="21">
        <v>3770400388667</v>
      </c>
      <c r="C5334" s="16" t="s">
        <v>7824</v>
      </c>
      <c r="D5334" s="16" t="s">
        <v>827</v>
      </c>
      <c r="E5334" s="56">
        <v>3247</v>
      </c>
      <c r="F5334" s="56">
        <v>2325</v>
      </c>
      <c r="G5334" s="57" t="s">
        <v>7825</v>
      </c>
      <c r="H5334" s="56" t="s">
        <v>42</v>
      </c>
      <c r="I5334" s="56">
        <v>11971</v>
      </c>
      <c r="J5334" s="56">
        <v>0</v>
      </c>
      <c r="K5334" s="56">
        <v>0</v>
      </c>
      <c r="L5334" s="71">
        <v>20</v>
      </c>
      <c r="M5334" s="56" t="s">
        <v>208</v>
      </c>
      <c r="N5334" s="46">
        <f>((J5334*400)+(K5334*100))+L5334</f>
        <v>20</v>
      </c>
      <c r="O5334" s="46">
        <v>200</v>
      </c>
      <c r="P5334" s="46">
        <f>N5334*O5334</f>
        <v>4000</v>
      </c>
      <c r="Q5334" s="56"/>
      <c r="R5334" s="58"/>
      <c r="S5334" s="59"/>
      <c r="T5334" s="58"/>
      <c r="U5334" s="58"/>
      <c r="V5334" s="60"/>
      <c r="W5334" s="56"/>
      <c r="X5334" s="56"/>
      <c r="Y5334" s="56"/>
      <c r="Z5334" s="46"/>
      <c r="AA5334" s="66"/>
      <c r="AB5334" s="46"/>
      <c r="AC5334" s="46"/>
      <c r="AD5334" s="61"/>
      <c r="AE5334" s="61"/>
      <c r="AF5334" s="46"/>
      <c r="AG5334" s="46">
        <f>IF(AND(AF5334="",P5334=""),0,IF((AF5334=""),P5334,IF((P5334=""),AF5334,AF5334+P5334)))</f>
        <v>4000</v>
      </c>
      <c r="AH5334" s="46">
        <f>IF( (AA5334=""),AG5334*1,AG5334*(AA5334/100) )</f>
        <v>4000</v>
      </c>
      <c r="AI5334" s="46">
        <v>0</v>
      </c>
      <c r="AJ5334" s="46">
        <f>IF((AI5334-AH5334) &gt; 1,0,IF((AI5334-AH5334)&lt;0,AH5334-AI5334,AI5334-AH5334))</f>
        <v>4000</v>
      </c>
      <c r="AK5334" s="46">
        <v>0.02</v>
      </c>
      <c r="AL5334" s="46">
        <f>AJ5334*(AK5334/100)</f>
        <v>0.8</v>
      </c>
    </row>
    <row r="5335" spans="1:38" x14ac:dyDescent="0.45">
      <c r="A5335" s="16"/>
      <c r="B5335" s="21"/>
      <c r="C5335" s="16"/>
      <c r="D5335" s="16"/>
      <c r="E5335" s="56">
        <v>3248</v>
      </c>
      <c r="F5335" s="56">
        <v>780</v>
      </c>
      <c r="G5335" s="57" t="s">
        <v>7826</v>
      </c>
      <c r="H5335" s="56" t="s">
        <v>42</v>
      </c>
      <c r="I5335" s="56">
        <v>13304</v>
      </c>
      <c r="J5335" s="56">
        <v>1</v>
      </c>
      <c r="K5335" s="56">
        <v>0</v>
      </c>
      <c r="L5335" s="71">
        <v>19</v>
      </c>
      <c r="M5335" s="56" t="s">
        <v>43</v>
      </c>
      <c r="N5335" s="46">
        <f>((J5335*400)+(K5335*100))+L5335</f>
        <v>419</v>
      </c>
      <c r="O5335" s="46">
        <v>440</v>
      </c>
      <c r="P5335" s="46">
        <f>N5335*O5335</f>
        <v>184360</v>
      </c>
      <c r="Q5335" s="56"/>
      <c r="R5335" s="58"/>
      <c r="S5335" s="59"/>
      <c r="T5335" s="58"/>
      <c r="U5335" s="58"/>
      <c r="V5335" s="60"/>
      <c r="W5335" s="56"/>
      <c r="X5335" s="56"/>
      <c r="Y5335" s="56"/>
      <c r="Z5335" s="46"/>
      <c r="AA5335" s="66"/>
      <c r="AB5335" s="46"/>
      <c r="AC5335" s="46"/>
      <c r="AD5335" s="61"/>
      <c r="AE5335" s="61"/>
      <c r="AF5335" s="46"/>
      <c r="AG5335" s="46">
        <f>IF(AND(AF5335="",P5335=""),0,IF((AF5335=""),P5335,IF((P5335=""),AF5335,AF5335+P5335)))</f>
        <v>184360</v>
      </c>
      <c r="AH5335" s="46">
        <f>IF( (AA5335=""),AG5335*1,AG5335*(AA5335/100) )</f>
        <v>184360</v>
      </c>
      <c r="AI5335" s="46">
        <v>0</v>
      </c>
      <c r="AJ5335" s="46">
        <f>IF((AI5335-AH5335) &gt; 1,0,IF((AI5335-AH5335)&lt;0,AH5335-AI5335,AI5335-AH5335))</f>
        <v>184360</v>
      </c>
      <c r="AK5335" s="46">
        <v>0.3</v>
      </c>
      <c r="AL5335" s="46">
        <f>AJ5335*(AK5335/100)</f>
        <v>553.08000000000004</v>
      </c>
    </row>
    <row r="5336" spans="1:38" x14ac:dyDescent="0.45">
      <c r="A5336" s="16"/>
      <c r="B5336" s="21"/>
      <c r="C5336" s="16"/>
      <c r="D5336" s="16"/>
      <c r="E5336" s="56"/>
      <c r="F5336" s="56"/>
      <c r="G5336" s="57"/>
      <c r="H5336" s="56"/>
      <c r="I5336" s="56"/>
      <c r="J5336" s="56"/>
      <c r="K5336" s="56"/>
      <c r="L5336" s="71"/>
      <c r="M5336" s="56"/>
      <c r="N5336" s="46"/>
      <c r="O5336" s="46" t="s">
        <v>54</v>
      </c>
      <c r="P5336" s="46">
        <f>SUM(P5334:P5335)</f>
        <v>188360</v>
      </c>
      <c r="Q5336" s="56"/>
      <c r="R5336" s="58"/>
      <c r="S5336" s="59"/>
      <c r="T5336" s="58"/>
      <c r="U5336" s="58"/>
      <c r="V5336" s="60"/>
      <c r="W5336" s="56"/>
      <c r="X5336" s="56"/>
      <c r="Y5336" s="56"/>
      <c r="Z5336" s="46"/>
      <c r="AA5336" s="66"/>
      <c r="AB5336" s="46"/>
      <c r="AC5336" s="46"/>
      <c r="AD5336" s="61"/>
      <c r="AE5336" s="61"/>
      <c r="AF5336" s="46"/>
      <c r="AG5336" s="46"/>
      <c r="AH5336" s="46">
        <f>SUM(AH5334:AH5335)</f>
        <v>188360</v>
      </c>
      <c r="AI5336" s="46"/>
      <c r="AJ5336" s="46">
        <f>SUM(AJ5334:AJ5335)</f>
        <v>188360</v>
      </c>
      <c r="AK5336" s="46"/>
      <c r="AL5336" s="46">
        <f>SUM(AL5334:AL5335)</f>
        <v>553.88</v>
      </c>
    </row>
    <row r="5337" spans="1:38" x14ac:dyDescent="0.45">
      <c r="A5337" s="16" t="s">
        <v>7827</v>
      </c>
      <c r="B5337" s="21">
        <v>3770400230516</v>
      </c>
      <c r="C5337" s="16" t="s">
        <v>7828</v>
      </c>
      <c r="D5337" s="16" t="s">
        <v>7829</v>
      </c>
      <c r="E5337" s="56">
        <v>3249</v>
      </c>
      <c r="F5337" s="56">
        <v>7129</v>
      </c>
      <c r="G5337" s="57" t="s">
        <v>7830</v>
      </c>
      <c r="H5337" s="56" t="s">
        <v>42</v>
      </c>
      <c r="I5337" s="56">
        <v>28367</v>
      </c>
      <c r="J5337" s="56"/>
      <c r="K5337" s="56"/>
      <c r="L5337" s="71"/>
      <c r="M5337" s="56"/>
      <c r="N5337" s="46"/>
      <c r="O5337" s="46"/>
      <c r="P5337" s="46"/>
      <c r="Q5337" s="56"/>
      <c r="R5337" s="58"/>
      <c r="S5337" s="59"/>
      <c r="T5337" s="58"/>
      <c r="U5337" s="58"/>
      <c r="V5337" s="60"/>
      <c r="W5337" s="56"/>
      <c r="X5337" s="56"/>
      <c r="Y5337" s="56"/>
      <c r="Z5337" s="46"/>
      <c r="AA5337" s="66"/>
      <c r="AB5337" s="46"/>
      <c r="AC5337" s="46"/>
      <c r="AD5337" s="61"/>
      <c r="AE5337" s="61"/>
      <c r="AF5337" s="46"/>
      <c r="AG5337" s="46"/>
      <c r="AH5337" s="46"/>
      <c r="AI5337" s="46"/>
      <c r="AJ5337" s="46"/>
      <c r="AK5337" s="46"/>
      <c r="AL5337" s="46"/>
    </row>
    <row r="5338" spans="1:38" x14ac:dyDescent="0.45">
      <c r="A5338" s="16"/>
      <c r="B5338" s="21"/>
      <c r="C5338" s="16"/>
      <c r="D5338" s="16"/>
      <c r="E5338" s="56"/>
      <c r="F5338" s="56"/>
      <c r="G5338" s="57"/>
      <c r="H5338" s="56"/>
      <c r="I5338" s="56"/>
      <c r="J5338" s="56"/>
      <c r="K5338" s="56"/>
      <c r="L5338" s="71"/>
      <c r="M5338" s="56"/>
      <c r="N5338" s="46"/>
      <c r="O5338" s="46" t="s">
        <v>54</v>
      </c>
      <c r="P5338" s="46">
        <f>SUM(P5337:P5337)</f>
        <v>0</v>
      </c>
      <c r="Q5338" s="56"/>
      <c r="R5338" s="58"/>
      <c r="S5338" s="59"/>
      <c r="T5338" s="58"/>
      <c r="U5338" s="58"/>
      <c r="V5338" s="60"/>
      <c r="W5338" s="56"/>
      <c r="X5338" s="56"/>
      <c r="Y5338" s="56"/>
      <c r="Z5338" s="46"/>
      <c r="AA5338" s="66"/>
      <c r="AB5338" s="46"/>
      <c r="AC5338" s="46"/>
      <c r="AD5338" s="61"/>
      <c r="AE5338" s="61"/>
      <c r="AF5338" s="46"/>
      <c r="AG5338" s="46"/>
      <c r="AH5338" s="46">
        <f>SUM(AH5337:AH5337)</f>
        <v>0</v>
      </c>
      <c r="AI5338" s="46"/>
      <c r="AJ5338" s="46">
        <f>SUM(AJ5337:AJ5337)</f>
        <v>0</v>
      </c>
      <c r="AK5338" s="46"/>
      <c r="AL5338" s="46">
        <f>SUM(AL5337:AL5337)</f>
        <v>0</v>
      </c>
    </row>
    <row r="5339" spans="1:38" x14ac:dyDescent="0.45">
      <c r="A5339" s="16" t="s">
        <v>7831</v>
      </c>
      <c r="B5339" s="21">
        <v>3770400411251</v>
      </c>
      <c r="C5339" s="16" t="s">
        <v>7832</v>
      </c>
      <c r="D5339" s="16" t="s">
        <v>7833</v>
      </c>
      <c r="E5339" s="56">
        <v>3250</v>
      </c>
      <c r="F5339" s="56">
        <v>7395</v>
      </c>
      <c r="G5339" s="57" t="s">
        <v>7834</v>
      </c>
      <c r="H5339" s="56" t="s">
        <v>42</v>
      </c>
      <c r="I5339" s="56">
        <v>30636</v>
      </c>
      <c r="J5339" s="56"/>
      <c r="K5339" s="56"/>
      <c r="L5339" s="71"/>
      <c r="M5339" s="56"/>
      <c r="N5339" s="46"/>
      <c r="O5339" s="46"/>
      <c r="P5339" s="46"/>
      <c r="Q5339" s="56"/>
      <c r="R5339" s="58"/>
      <c r="S5339" s="59"/>
      <c r="T5339" s="58"/>
      <c r="U5339" s="58"/>
      <c r="V5339" s="60"/>
      <c r="W5339" s="56"/>
      <c r="X5339" s="56"/>
      <c r="Y5339" s="56"/>
      <c r="Z5339" s="46"/>
      <c r="AA5339" s="66"/>
      <c r="AB5339" s="46"/>
      <c r="AC5339" s="46"/>
      <c r="AD5339" s="61"/>
      <c r="AE5339" s="61"/>
      <c r="AF5339" s="46"/>
      <c r="AG5339" s="46"/>
      <c r="AH5339" s="46"/>
      <c r="AI5339" s="46"/>
      <c r="AJ5339" s="46"/>
      <c r="AK5339" s="46"/>
      <c r="AL5339" s="46"/>
    </row>
    <row r="5340" spans="1:38" x14ac:dyDescent="0.45">
      <c r="A5340" s="16"/>
      <c r="B5340" s="21"/>
      <c r="C5340" s="16"/>
      <c r="D5340" s="16"/>
      <c r="E5340" s="56"/>
      <c r="F5340" s="56"/>
      <c r="G5340" s="57"/>
      <c r="H5340" s="56"/>
      <c r="I5340" s="56"/>
      <c r="J5340" s="56"/>
      <c r="K5340" s="56"/>
      <c r="L5340" s="71"/>
      <c r="M5340" s="56"/>
      <c r="N5340" s="46"/>
      <c r="O5340" s="46" t="s">
        <v>54</v>
      </c>
      <c r="P5340" s="46">
        <f>SUM(P5339:P5339)</f>
        <v>0</v>
      </c>
      <c r="Q5340" s="56"/>
      <c r="R5340" s="58"/>
      <c r="S5340" s="59"/>
      <c r="T5340" s="58"/>
      <c r="U5340" s="58"/>
      <c r="V5340" s="60"/>
      <c r="W5340" s="56"/>
      <c r="X5340" s="56"/>
      <c r="Y5340" s="56"/>
      <c r="Z5340" s="46"/>
      <c r="AA5340" s="66"/>
      <c r="AB5340" s="46"/>
      <c r="AC5340" s="46"/>
      <c r="AD5340" s="61"/>
      <c r="AE5340" s="61"/>
      <c r="AF5340" s="46"/>
      <c r="AG5340" s="46"/>
      <c r="AH5340" s="46">
        <f>SUM(AH5339:AH5339)</f>
        <v>0</v>
      </c>
      <c r="AI5340" s="46"/>
      <c r="AJ5340" s="46">
        <f>SUM(AJ5339:AJ5339)</f>
        <v>0</v>
      </c>
      <c r="AK5340" s="46"/>
      <c r="AL5340" s="46">
        <f>SUM(AL5339:AL5339)</f>
        <v>0</v>
      </c>
    </row>
    <row r="5341" spans="1:38" x14ac:dyDescent="0.45">
      <c r="A5341" s="16" t="s">
        <v>7835</v>
      </c>
      <c r="B5341" s="21">
        <v>5770490000767</v>
      </c>
      <c r="C5341" s="16" t="s">
        <v>7836</v>
      </c>
      <c r="D5341" s="16" t="s">
        <v>7837</v>
      </c>
      <c r="E5341" s="56">
        <v>3251</v>
      </c>
      <c r="F5341" s="56">
        <v>6343</v>
      </c>
      <c r="G5341" s="57"/>
      <c r="H5341" s="56" t="s">
        <v>42</v>
      </c>
      <c r="I5341" s="56">
        <v>10627</v>
      </c>
      <c r="J5341" s="56">
        <v>0</v>
      </c>
      <c r="K5341" s="56">
        <v>0</v>
      </c>
      <c r="L5341" s="71">
        <v>20</v>
      </c>
      <c r="M5341" s="56" t="s">
        <v>208</v>
      </c>
      <c r="N5341" s="46">
        <f>((J5341*400)+(K5341*100))+L5341</f>
        <v>20</v>
      </c>
      <c r="O5341" s="46">
        <v>310</v>
      </c>
      <c r="P5341" s="46">
        <f>N5341*O5341</f>
        <v>6200</v>
      </c>
      <c r="Q5341" s="56"/>
      <c r="R5341" s="58"/>
      <c r="S5341" s="59"/>
      <c r="T5341" s="58"/>
      <c r="U5341" s="58"/>
      <c r="V5341" s="60"/>
      <c r="W5341" s="56"/>
      <c r="X5341" s="56"/>
      <c r="Y5341" s="56"/>
      <c r="Z5341" s="46"/>
      <c r="AA5341" s="66"/>
      <c r="AB5341" s="46"/>
      <c r="AC5341" s="46"/>
      <c r="AD5341" s="61"/>
      <c r="AE5341" s="61"/>
      <c r="AF5341" s="46"/>
      <c r="AG5341" s="46">
        <f>IF(AND(AF5341="",P5341=""),0,IF((AF5341=""),P5341,IF((P5341=""),AF5341,AF5341+P5341)))</f>
        <v>6200</v>
      </c>
      <c r="AH5341" s="46">
        <f>IF( (AA5341=""),AG5341*1,AG5341*(AA5341/100) )</f>
        <v>6200</v>
      </c>
      <c r="AI5341" s="46">
        <v>0</v>
      </c>
      <c r="AJ5341" s="46">
        <f>IF((AI5341-AH5341) &gt; 1,0,IF((AI5341-AH5341)&lt;0,AH5341-AI5341,AI5341-AH5341))</f>
        <v>6200</v>
      </c>
      <c r="AK5341" s="46">
        <v>0.02</v>
      </c>
      <c r="AL5341" s="46">
        <f>AJ5341*(AK5341/100)</f>
        <v>1.24</v>
      </c>
    </row>
    <row r="5342" spans="1:38" x14ac:dyDescent="0.45">
      <c r="A5342" s="16"/>
      <c r="B5342" s="21"/>
      <c r="C5342" s="16"/>
      <c r="D5342" s="16"/>
      <c r="E5342" s="56"/>
      <c r="F5342" s="56"/>
      <c r="G5342" s="57"/>
      <c r="H5342" s="56"/>
      <c r="I5342" s="56"/>
      <c r="J5342" s="56">
        <v>6</v>
      </c>
      <c r="K5342" s="56">
        <v>0</v>
      </c>
      <c r="L5342" s="71">
        <v>13</v>
      </c>
      <c r="M5342" s="56" t="s">
        <v>90</v>
      </c>
      <c r="N5342" s="46">
        <f>((J5342*400)+(K5342*100))+L5342</f>
        <v>2413</v>
      </c>
      <c r="O5342" s="46">
        <v>310</v>
      </c>
      <c r="P5342" s="46">
        <f>N5342*O5342</f>
        <v>748030</v>
      </c>
      <c r="Q5342" s="56"/>
      <c r="R5342" s="58"/>
      <c r="S5342" s="59"/>
      <c r="T5342" s="58"/>
      <c r="U5342" s="58"/>
      <c r="V5342" s="60"/>
      <c r="W5342" s="56"/>
      <c r="X5342" s="56"/>
      <c r="Y5342" s="56"/>
      <c r="Z5342" s="46"/>
      <c r="AA5342" s="66"/>
      <c r="AB5342" s="46"/>
      <c r="AC5342" s="46"/>
      <c r="AD5342" s="61"/>
      <c r="AE5342" s="61"/>
      <c r="AF5342" s="46"/>
      <c r="AG5342" s="46">
        <f>IF(AND(AF5342="",P5342=""),0,IF((AF5342=""),P5342,IF((P5342=""),AF5342,AF5342+P5342)))</f>
        <v>748030</v>
      </c>
      <c r="AH5342" s="46">
        <f>IF( (AA5342=""),AG5342*1,AG5342*(AA5342/100) )</f>
        <v>748030</v>
      </c>
      <c r="AI5342" s="46">
        <v>0</v>
      </c>
      <c r="AJ5342" s="46">
        <f>IF((AI5342-AH5342) &gt; 1,0,IF((AI5342-AH5342)&lt;0,AH5342-AI5342,AI5342-AH5342))</f>
        <v>748030</v>
      </c>
      <c r="AK5342" s="46">
        <v>0.01</v>
      </c>
      <c r="AL5342" s="46">
        <f>AJ5342*(AK5342/100)</f>
        <v>74.802999999999997</v>
      </c>
    </row>
    <row r="5343" spans="1:38" x14ac:dyDescent="0.45">
      <c r="A5343" s="16"/>
      <c r="B5343" s="21"/>
      <c r="C5343" s="16"/>
      <c r="D5343" s="16"/>
      <c r="E5343" s="56"/>
      <c r="F5343" s="56"/>
      <c r="G5343" s="57"/>
      <c r="H5343" s="56"/>
      <c r="I5343" s="56"/>
      <c r="J5343" s="56"/>
      <c r="K5343" s="56"/>
      <c r="L5343" s="71"/>
      <c r="M5343" s="56"/>
      <c r="N5343" s="46"/>
      <c r="O5343" s="46"/>
      <c r="P5343" s="46"/>
      <c r="Q5343" s="73">
        <v>1</v>
      </c>
      <c r="R5343" s="58" t="s">
        <v>7835</v>
      </c>
      <c r="S5343" s="59">
        <v>5770490000767</v>
      </c>
      <c r="T5343" s="58" t="s">
        <v>7836</v>
      </c>
      <c r="U5343" s="58" t="s">
        <v>7838</v>
      </c>
      <c r="V5343" s="60"/>
      <c r="W5343" s="56" t="s">
        <v>210</v>
      </c>
      <c r="X5343" s="56" t="s">
        <v>211</v>
      </c>
      <c r="Y5343" s="56" t="s">
        <v>212</v>
      </c>
      <c r="Z5343" s="46">
        <v>80</v>
      </c>
      <c r="AA5343" s="66">
        <v>100</v>
      </c>
      <c r="AB5343" s="46">
        <v>6900</v>
      </c>
      <c r="AC5343" s="46">
        <f>Z5343*AB5343</f>
        <v>552000</v>
      </c>
      <c r="AD5343" s="61">
        <v>5</v>
      </c>
      <c r="AE5343" s="61">
        <v>5</v>
      </c>
      <c r="AF5343" s="46">
        <f>(AC5343*(100-AE5343))/100</f>
        <v>524400</v>
      </c>
      <c r="AG5343" s="46">
        <f>IF( (AF5343=""),0,SUM(AF5343:AF5343) )</f>
        <v>524400</v>
      </c>
      <c r="AH5343" s="46">
        <f>(AG5343/100)*(AA5343)</f>
        <v>524400</v>
      </c>
      <c r="AI5343" s="46">
        <v>0</v>
      </c>
      <c r="AJ5343" s="46">
        <f>IF((AI5343-AH5343) &gt; 1,0,IF((AI5343-AH5343)&lt;0,AH5343-AI5343,AI5343-AH5343))</f>
        <v>524400</v>
      </c>
      <c r="AK5343" s="46">
        <v>0.02</v>
      </c>
      <c r="AL5343" s="46">
        <f>AJ5343*(AK5343/100)</f>
        <v>104.88000000000001</v>
      </c>
    </row>
    <row r="5344" spans="1:38" x14ac:dyDescent="0.45">
      <c r="A5344" s="16"/>
      <c r="B5344" s="21"/>
      <c r="C5344" s="16"/>
      <c r="D5344" s="16"/>
      <c r="E5344" s="56"/>
      <c r="F5344" s="56"/>
      <c r="G5344" s="57"/>
      <c r="H5344" s="56"/>
      <c r="I5344" s="56"/>
      <c r="J5344" s="56"/>
      <c r="K5344" s="56"/>
      <c r="L5344" s="71"/>
      <c r="M5344" s="56"/>
      <c r="N5344" s="46"/>
      <c r="O5344" s="46" t="s">
        <v>54</v>
      </c>
      <c r="P5344" s="46">
        <f>SUM(P5341:P5343)</f>
        <v>754230</v>
      </c>
      <c r="Q5344" s="56"/>
      <c r="R5344" s="58"/>
      <c r="S5344" s="59"/>
      <c r="T5344" s="58"/>
      <c r="U5344" s="58"/>
      <c r="V5344" s="60"/>
      <c r="W5344" s="56"/>
      <c r="X5344" s="56"/>
      <c r="Y5344" s="56"/>
      <c r="Z5344" s="46"/>
      <c r="AA5344" s="66"/>
      <c r="AB5344" s="46"/>
      <c r="AC5344" s="46"/>
      <c r="AD5344" s="61"/>
      <c r="AE5344" s="61"/>
      <c r="AF5344" s="46"/>
      <c r="AG5344" s="46"/>
      <c r="AH5344" s="46">
        <f>SUM(AH5341:AH5343)</f>
        <v>1278630</v>
      </c>
      <c r="AI5344" s="46"/>
      <c r="AJ5344" s="46">
        <f>SUM(AJ5341:AJ5343)</f>
        <v>1278630</v>
      </c>
      <c r="AK5344" s="46"/>
      <c r="AL5344" s="46">
        <f>SUM(AL5341:AL5343)</f>
        <v>180.923</v>
      </c>
    </row>
    <row r="5345" spans="1:38" x14ac:dyDescent="0.45">
      <c r="A5345" s="16" t="s">
        <v>7839</v>
      </c>
      <c r="B5345" s="21">
        <v>3770400493584</v>
      </c>
      <c r="C5345" s="16" t="s">
        <v>7840</v>
      </c>
      <c r="D5345" s="16" t="s">
        <v>7841</v>
      </c>
      <c r="E5345" s="56">
        <v>3252</v>
      </c>
      <c r="F5345" s="56">
        <v>1969</v>
      </c>
      <c r="G5345" s="57" t="s">
        <v>7842</v>
      </c>
      <c r="H5345" s="56" t="s">
        <v>42</v>
      </c>
      <c r="I5345" s="56">
        <v>20079</v>
      </c>
      <c r="J5345" s="56">
        <v>1</v>
      </c>
      <c r="K5345" s="56">
        <v>0</v>
      </c>
      <c r="L5345" s="71">
        <v>0</v>
      </c>
      <c r="M5345" s="56" t="s">
        <v>43</v>
      </c>
      <c r="N5345" s="46">
        <f>((J5345*400)+(K5345*100))+L5345</f>
        <v>400</v>
      </c>
      <c r="O5345" s="46">
        <v>440</v>
      </c>
      <c r="P5345" s="46">
        <f>N5345*O5345</f>
        <v>176000</v>
      </c>
      <c r="Q5345" s="56"/>
      <c r="R5345" s="58"/>
      <c r="S5345" s="59"/>
      <c r="T5345" s="58"/>
      <c r="U5345" s="58"/>
      <c r="V5345" s="60"/>
      <c r="W5345" s="56"/>
      <c r="X5345" s="56"/>
      <c r="Y5345" s="56"/>
      <c r="Z5345" s="46"/>
      <c r="AA5345" s="66"/>
      <c r="AB5345" s="46"/>
      <c r="AC5345" s="46"/>
      <c r="AD5345" s="61"/>
      <c r="AE5345" s="61"/>
      <c r="AF5345" s="46"/>
      <c r="AG5345" s="46">
        <f>IF(AND(AF5345="",P5345=""),0,IF((AF5345=""),P5345,IF((P5345=""),AF5345,AF5345+P5345)))</f>
        <v>176000</v>
      </c>
      <c r="AH5345" s="46">
        <f>IF( (AA5345=""),AG5345*1,AG5345*(AA5345/100) )</f>
        <v>176000</v>
      </c>
      <c r="AI5345" s="46">
        <v>0</v>
      </c>
      <c r="AJ5345" s="46">
        <f>IF((AI5345-AH5345) &gt; 1,0,IF((AI5345-AH5345)&lt;0,AH5345-AI5345,AI5345-AH5345))</f>
        <v>176000</v>
      </c>
      <c r="AK5345" s="46">
        <v>0.3</v>
      </c>
      <c r="AL5345" s="46">
        <f>AJ5345*(AK5345/100)</f>
        <v>528</v>
      </c>
    </row>
    <row r="5346" spans="1:38" x14ac:dyDescent="0.45">
      <c r="A5346" s="16"/>
      <c r="B5346" s="21"/>
      <c r="C5346" s="16"/>
      <c r="D5346" s="16"/>
      <c r="E5346" s="56"/>
      <c r="F5346" s="56"/>
      <c r="G5346" s="57"/>
      <c r="H5346" s="56"/>
      <c r="I5346" s="56"/>
      <c r="J5346" s="56"/>
      <c r="K5346" s="56"/>
      <c r="L5346" s="71"/>
      <c r="M5346" s="56"/>
      <c r="N5346" s="46"/>
      <c r="O5346" s="46" t="s">
        <v>54</v>
      </c>
      <c r="P5346" s="46">
        <f>SUM(P5345:P5345)</f>
        <v>176000</v>
      </c>
      <c r="Q5346" s="56"/>
      <c r="R5346" s="58"/>
      <c r="S5346" s="59"/>
      <c r="T5346" s="58"/>
      <c r="U5346" s="58"/>
      <c r="V5346" s="60"/>
      <c r="W5346" s="56"/>
      <c r="X5346" s="56"/>
      <c r="Y5346" s="56"/>
      <c r="Z5346" s="46"/>
      <c r="AA5346" s="66"/>
      <c r="AB5346" s="46"/>
      <c r="AC5346" s="46"/>
      <c r="AD5346" s="61"/>
      <c r="AE5346" s="61"/>
      <c r="AF5346" s="46"/>
      <c r="AG5346" s="46"/>
      <c r="AH5346" s="46">
        <f>SUM(AH5345:AH5345)</f>
        <v>176000</v>
      </c>
      <c r="AI5346" s="46"/>
      <c r="AJ5346" s="46">
        <f>SUM(AJ5345:AJ5345)</f>
        <v>176000</v>
      </c>
      <c r="AK5346" s="46"/>
      <c r="AL5346" s="46">
        <f>SUM(AL5345:AL5345)</f>
        <v>528</v>
      </c>
    </row>
    <row r="5347" spans="1:38" x14ac:dyDescent="0.45">
      <c r="A5347" s="16" t="s">
        <v>7843</v>
      </c>
      <c r="B5347" s="21">
        <v>3770400045280</v>
      </c>
      <c r="C5347" s="16" t="s">
        <v>7844</v>
      </c>
      <c r="D5347" s="16" t="s">
        <v>7845</v>
      </c>
      <c r="E5347" s="56">
        <v>3253</v>
      </c>
      <c r="F5347" s="56">
        <v>6226</v>
      </c>
      <c r="G5347" s="57"/>
      <c r="H5347" s="56" t="s">
        <v>42</v>
      </c>
      <c r="I5347" s="56">
        <v>24726</v>
      </c>
      <c r="J5347" s="56">
        <v>0</v>
      </c>
      <c r="K5347" s="56">
        <v>0</v>
      </c>
      <c r="L5347" s="71">
        <v>20</v>
      </c>
      <c r="M5347" s="56" t="s">
        <v>208</v>
      </c>
      <c r="N5347" s="46">
        <f>((J5347*400)+(K5347*100))+L5347</f>
        <v>20</v>
      </c>
      <c r="O5347" s="46">
        <v>440</v>
      </c>
      <c r="P5347" s="46">
        <f>N5347*O5347</f>
        <v>8800</v>
      </c>
      <c r="Q5347" s="56"/>
      <c r="R5347" s="58"/>
      <c r="S5347" s="59"/>
      <c r="T5347" s="58"/>
      <c r="U5347" s="58"/>
      <c r="V5347" s="60"/>
      <c r="W5347" s="56"/>
      <c r="X5347" s="56"/>
      <c r="Y5347" s="56"/>
      <c r="Z5347" s="46"/>
      <c r="AA5347" s="66"/>
      <c r="AB5347" s="46"/>
      <c r="AC5347" s="46"/>
      <c r="AD5347" s="61"/>
      <c r="AE5347" s="61"/>
      <c r="AF5347" s="46"/>
      <c r="AG5347" s="46">
        <f>IF(AND(AF5347="",P5347=""),0,IF((AF5347=""),P5347,IF((P5347=""),AF5347,AF5347+P5347)))</f>
        <v>8800</v>
      </c>
      <c r="AH5347" s="46">
        <f>IF( (AA5347=""),AG5347*1,AG5347*(AA5347/100) )</f>
        <v>8800</v>
      </c>
      <c r="AI5347" s="46">
        <v>0</v>
      </c>
      <c r="AJ5347" s="46">
        <f>IF((AI5347-AH5347) &gt; 1,0,IF((AI5347-AH5347)&lt;0,AH5347-AI5347,AI5347-AH5347))</f>
        <v>8800</v>
      </c>
      <c r="AK5347" s="46">
        <v>0.02</v>
      </c>
      <c r="AL5347" s="46">
        <f>AJ5347*(AK5347/100)</f>
        <v>1.76</v>
      </c>
    </row>
    <row r="5348" spans="1:38" x14ac:dyDescent="0.45">
      <c r="A5348" s="16"/>
      <c r="B5348" s="21"/>
      <c r="C5348" s="16"/>
      <c r="D5348" s="16"/>
      <c r="E5348" s="56"/>
      <c r="F5348" s="56"/>
      <c r="G5348" s="57"/>
      <c r="H5348" s="56"/>
      <c r="I5348" s="56"/>
      <c r="J5348" s="56">
        <v>0</v>
      </c>
      <c r="K5348" s="56">
        <v>3</v>
      </c>
      <c r="L5348" s="71">
        <v>48</v>
      </c>
      <c r="M5348" s="56" t="s">
        <v>90</v>
      </c>
      <c r="N5348" s="46">
        <f>((J5348*400)+(K5348*100))+L5348</f>
        <v>348</v>
      </c>
      <c r="O5348" s="46">
        <v>440</v>
      </c>
      <c r="P5348" s="46">
        <f>N5348*O5348</f>
        <v>153120</v>
      </c>
      <c r="Q5348" s="56"/>
      <c r="R5348" s="58"/>
      <c r="S5348" s="59"/>
      <c r="T5348" s="58"/>
      <c r="U5348" s="58"/>
      <c r="V5348" s="60"/>
      <c r="W5348" s="56"/>
      <c r="X5348" s="56"/>
      <c r="Y5348" s="56"/>
      <c r="Z5348" s="46"/>
      <c r="AA5348" s="66"/>
      <c r="AB5348" s="46"/>
      <c r="AC5348" s="46"/>
      <c r="AD5348" s="61"/>
      <c r="AE5348" s="61"/>
      <c r="AF5348" s="46"/>
      <c r="AG5348" s="46">
        <f>IF(AND(AF5348="",P5348=""),0,IF((AF5348=""),P5348,IF((P5348=""),AF5348,AF5348+P5348)))</f>
        <v>153120</v>
      </c>
      <c r="AH5348" s="46">
        <f>IF( (AA5348=""),AG5348*1,AG5348*(AA5348/100) )</f>
        <v>153120</v>
      </c>
      <c r="AI5348" s="46">
        <v>0</v>
      </c>
      <c r="AJ5348" s="46">
        <f>IF((AI5348-AH5348) &gt; 1,0,IF((AI5348-AH5348)&lt;0,AH5348-AI5348,AI5348-AH5348))</f>
        <v>153120</v>
      </c>
      <c r="AK5348" s="46">
        <v>0.01</v>
      </c>
      <c r="AL5348" s="46">
        <f>AJ5348*(AK5348/100)</f>
        <v>15.312000000000001</v>
      </c>
    </row>
    <row r="5349" spans="1:38" x14ac:dyDescent="0.45">
      <c r="A5349" s="16"/>
      <c r="B5349" s="21"/>
      <c r="C5349" s="16"/>
      <c r="D5349" s="16"/>
      <c r="E5349" s="56"/>
      <c r="F5349" s="56"/>
      <c r="G5349" s="57"/>
      <c r="H5349" s="56"/>
      <c r="I5349" s="56"/>
      <c r="J5349" s="56"/>
      <c r="K5349" s="56"/>
      <c r="L5349" s="71"/>
      <c r="M5349" s="56"/>
      <c r="N5349" s="46"/>
      <c r="O5349" s="46"/>
      <c r="P5349" s="46"/>
      <c r="Q5349" s="73">
        <v>1</v>
      </c>
      <c r="R5349" s="58" t="s">
        <v>7843</v>
      </c>
      <c r="S5349" s="59">
        <v>3770400045280</v>
      </c>
      <c r="T5349" s="58" t="s">
        <v>7844</v>
      </c>
      <c r="U5349" s="58" t="s">
        <v>7846</v>
      </c>
      <c r="V5349" s="60"/>
      <c r="W5349" s="56" t="s">
        <v>210</v>
      </c>
      <c r="X5349" s="56" t="s">
        <v>211</v>
      </c>
      <c r="Y5349" s="56" t="s">
        <v>212</v>
      </c>
      <c r="Z5349" s="46">
        <v>80</v>
      </c>
      <c r="AA5349" s="66">
        <v>100</v>
      </c>
      <c r="AB5349" s="46">
        <v>6900</v>
      </c>
      <c r="AC5349" s="46">
        <f>Z5349*AB5349</f>
        <v>552000</v>
      </c>
      <c r="AD5349" s="61">
        <v>5</v>
      </c>
      <c r="AE5349" s="61">
        <v>5</v>
      </c>
      <c r="AF5349" s="46">
        <f>(AC5349*(100-AE5349))/100</f>
        <v>524400</v>
      </c>
      <c r="AG5349" s="46">
        <f>IF( (AF5349=""),0,SUM(AF5349:AF5349) )</f>
        <v>524400</v>
      </c>
      <c r="AH5349" s="46">
        <f>(AG5349/100)*(AA5349)</f>
        <v>524400</v>
      </c>
      <c r="AI5349" s="46">
        <v>0</v>
      </c>
      <c r="AJ5349" s="46">
        <f>IF((AI5349-AH5349) &gt; 1,0,IF((AI5349-AH5349)&lt;0,AH5349-AI5349,AI5349-AH5349))</f>
        <v>524400</v>
      </c>
      <c r="AK5349" s="46">
        <v>0.02</v>
      </c>
      <c r="AL5349" s="46">
        <f>AJ5349*(AK5349/100)</f>
        <v>104.88000000000001</v>
      </c>
    </row>
    <row r="5350" spans="1:38" x14ac:dyDescent="0.45">
      <c r="A5350" s="16"/>
      <c r="B5350" s="21"/>
      <c r="C5350" s="16"/>
      <c r="D5350" s="16"/>
      <c r="E5350" s="56"/>
      <c r="F5350" s="56"/>
      <c r="G5350" s="57"/>
      <c r="H5350" s="56"/>
      <c r="I5350" s="56"/>
      <c r="J5350" s="56"/>
      <c r="K5350" s="56"/>
      <c r="L5350" s="71"/>
      <c r="M5350" s="56"/>
      <c r="N5350" s="46"/>
      <c r="O5350" s="46" t="s">
        <v>54</v>
      </c>
      <c r="P5350" s="46">
        <f>SUM(P5347:P5349)</f>
        <v>161920</v>
      </c>
      <c r="Q5350" s="56"/>
      <c r="R5350" s="58"/>
      <c r="S5350" s="59"/>
      <c r="T5350" s="58"/>
      <c r="U5350" s="58"/>
      <c r="V5350" s="60"/>
      <c r="W5350" s="56"/>
      <c r="X5350" s="56"/>
      <c r="Y5350" s="56"/>
      <c r="Z5350" s="46"/>
      <c r="AA5350" s="66"/>
      <c r="AB5350" s="46"/>
      <c r="AC5350" s="46"/>
      <c r="AD5350" s="61"/>
      <c r="AE5350" s="61"/>
      <c r="AF5350" s="46"/>
      <c r="AG5350" s="46"/>
      <c r="AH5350" s="46">
        <f>SUM(AH5347:AH5349)</f>
        <v>686320</v>
      </c>
      <c r="AI5350" s="46"/>
      <c r="AJ5350" s="46">
        <f>SUM(AJ5347:AJ5349)</f>
        <v>686320</v>
      </c>
      <c r="AK5350" s="46"/>
      <c r="AL5350" s="46">
        <f>SUM(AL5347:AL5349)</f>
        <v>121.95200000000001</v>
      </c>
    </row>
    <row r="5351" spans="1:38" x14ac:dyDescent="0.45">
      <c r="A5351" s="16" t="s">
        <v>7847</v>
      </c>
      <c r="B5351" s="21">
        <v>3770400497229</v>
      </c>
      <c r="C5351" s="16" t="s">
        <v>7848</v>
      </c>
      <c r="D5351" s="16" t="s">
        <v>7849</v>
      </c>
      <c r="E5351" s="56">
        <v>3254</v>
      </c>
      <c r="F5351" s="56">
        <v>9616</v>
      </c>
      <c r="G5351" s="57" t="s">
        <v>7850</v>
      </c>
      <c r="H5351" s="56" t="s">
        <v>42</v>
      </c>
      <c r="I5351" s="56">
        <v>13266</v>
      </c>
      <c r="J5351" s="56"/>
      <c r="K5351" s="56"/>
      <c r="L5351" s="71"/>
      <c r="M5351" s="56"/>
      <c r="N5351" s="46"/>
      <c r="O5351" s="46"/>
      <c r="P5351" s="46"/>
      <c r="Q5351" s="56"/>
      <c r="R5351" s="58"/>
      <c r="S5351" s="59"/>
      <c r="T5351" s="58"/>
      <c r="U5351" s="58"/>
      <c r="V5351" s="60"/>
      <c r="W5351" s="56"/>
      <c r="X5351" s="56"/>
      <c r="Y5351" s="56"/>
      <c r="Z5351" s="46"/>
      <c r="AA5351" s="66"/>
      <c r="AB5351" s="46"/>
      <c r="AC5351" s="46"/>
      <c r="AD5351" s="61"/>
      <c r="AE5351" s="61"/>
      <c r="AF5351" s="46"/>
      <c r="AG5351" s="46"/>
      <c r="AH5351" s="46"/>
      <c r="AI5351" s="46"/>
      <c r="AJ5351" s="46"/>
      <c r="AK5351" s="46"/>
      <c r="AL5351" s="46"/>
    </row>
    <row r="5352" spans="1:38" x14ac:dyDescent="0.45">
      <c r="A5352" s="16"/>
      <c r="B5352" s="21"/>
      <c r="C5352" s="16"/>
      <c r="D5352" s="16"/>
      <c r="E5352" s="56"/>
      <c r="F5352" s="56"/>
      <c r="G5352" s="57"/>
      <c r="H5352" s="56"/>
      <c r="I5352" s="56"/>
      <c r="J5352" s="56"/>
      <c r="K5352" s="56"/>
      <c r="L5352" s="71"/>
      <c r="M5352" s="56"/>
      <c r="N5352" s="46"/>
      <c r="O5352" s="46" t="s">
        <v>54</v>
      </c>
      <c r="P5352" s="46">
        <f>SUM(P5351:P5351)</f>
        <v>0</v>
      </c>
      <c r="Q5352" s="56"/>
      <c r="R5352" s="58"/>
      <c r="S5352" s="59"/>
      <c r="T5352" s="58"/>
      <c r="U5352" s="58"/>
      <c r="V5352" s="60"/>
      <c r="W5352" s="56"/>
      <c r="X5352" s="56"/>
      <c r="Y5352" s="56"/>
      <c r="Z5352" s="46"/>
      <c r="AA5352" s="66"/>
      <c r="AB5352" s="46"/>
      <c r="AC5352" s="46"/>
      <c r="AD5352" s="61"/>
      <c r="AE5352" s="61"/>
      <c r="AF5352" s="46"/>
      <c r="AG5352" s="46"/>
      <c r="AH5352" s="46">
        <f>SUM(AH5351:AH5351)</f>
        <v>0</v>
      </c>
      <c r="AI5352" s="46"/>
      <c r="AJ5352" s="46">
        <f>SUM(AJ5351:AJ5351)</f>
        <v>0</v>
      </c>
      <c r="AK5352" s="46"/>
      <c r="AL5352" s="46">
        <f>SUM(AL5351:AL5351)</f>
        <v>0</v>
      </c>
    </row>
    <row r="5353" spans="1:38" x14ac:dyDescent="0.45">
      <c r="A5353" s="16" t="s">
        <v>7851</v>
      </c>
      <c r="B5353" s="21">
        <v>3770400056494</v>
      </c>
      <c r="C5353" s="16" t="s">
        <v>7852</v>
      </c>
      <c r="D5353" s="16" t="s">
        <v>7853</v>
      </c>
      <c r="E5353" s="56">
        <v>3255</v>
      </c>
      <c r="F5353" s="56">
        <v>747</v>
      </c>
      <c r="G5353" s="57" t="s">
        <v>7854</v>
      </c>
      <c r="H5353" s="56" t="s">
        <v>42</v>
      </c>
      <c r="I5353" s="56">
        <v>10990</v>
      </c>
      <c r="J5353" s="56">
        <v>2</v>
      </c>
      <c r="K5353" s="56">
        <v>1</v>
      </c>
      <c r="L5353" s="71">
        <v>95</v>
      </c>
      <c r="M5353" s="56" t="s">
        <v>43</v>
      </c>
      <c r="N5353" s="46">
        <f>((J5353*400)+(K5353*100))+L5353</f>
        <v>995</v>
      </c>
      <c r="O5353" s="46">
        <v>560</v>
      </c>
      <c r="P5353" s="46">
        <f>N5353*O5353</f>
        <v>557200</v>
      </c>
      <c r="Q5353" s="56"/>
      <c r="R5353" s="58"/>
      <c r="S5353" s="59"/>
      <c r="T5353" s="58"/>
      <c r="U5353" s="58"/>
      <c r="V5353" s="60"/>
      <c r="W5353" s="56"/>
      <c r="X5353" s="56"/>
      <c r="Y5353" s="56"/>
      <c r="Z5353" s="46"/>
      <c r="AA5353" s="66"/>
      <c r="AB5353" s="46"/>
      <c r="AC5353" s="46"/>
      <c r="AD5353" s="61"/>
      <c r="AE5353" s="61"/>
      <c r="AF5353" s="46"/>
      <c r="AG5353" s="46">
        <f>IF(AND(AF5353="",P5353=""),0,IF((AF5353=""),P5353,IF((P5353=""),AF5353,AF5353+P5353)))</f>
        <v>557200</v>
      </c>
      <c r="AH5353" s="46">
        <f>IF( (AA5353=""),AG5353*1,AG5353*(AA5353/100) )</f>
        <v>557200</v>
      </c>
      <c r="AI5353" s="46">
        <v>0</v>
      </c>
      <c r="AJ5353" s="46">
        <f>IF((AI5353-AH5353) &gt; 1,0,IF((AI5353-AH5353)&lt;0,AH5353-AI5353,AI5353-AH5353))</f>
        <v>557200</v>
      </c>
      <c r="AK5353" s="46">
        <v>0.3</v>
      </c>
      <c r="AL5353" s="46">
        <f>AJ5353*(AK5353/100)</f>
        <v>1671.6000000000001</v>
      </c>
    </row>
    <row r="5354" spans="1:38" x14ac:dyDescent="0.45">
      <c r="A5354" s="16"/>
      <c r="B5354" s="21"/>
      <c r="C5354" s="16"/>
      <c r="D5354" s="16"/>
      <c r="E5354" s="56">
        <v>3256</v>
      </c>
      <c r="F5354" s="56">
        <v>1223</v>
      </c>
      <c r="G5354" s="57" t="s">
        <v>7855</v>
      </c>
      <c r="H5354" s="56" t="s">
        <v>42</v>
      </c>
      <c r="I5354" s="56">
        <v>11005</v>
      </c>
      <c r="J5354" s="56">
        <v>10</v>
      </c>
      <c r="K5354" s="56">
        <v>1</v>
      </c>
      <c r="L5354" s="71">
        <v>31</v>
      </c>
      <c r="M5354" s="56" t="s">
        <v>43</v>
      </c>
      <c r="N5354" s="46">
        <f>((J5354*400)+(K5354*100))+L5354</f>
        <v>4131</v>
      </c>
      <c r="O5354" s="46">
        <v>200</v>
      </c>
      <c r="P5354" s="46">
        <f>N5354*O5354</f>
        <v>826200</v>
      </c>
      <c r="Q5354" s="56"/>
      <c r="R5354" s="58"/>
      <c r="S5354" s="59"/>
      <c r="T5354" s="58"/>
      <c r="U5354" s="58"/>
      <c r="V5354" s="60"/>
      <c r="W5354" s="56"/>
      <c r="X5354" s="56"/>
      <c r="Y5354" s="56"/>
      <c r="Z5354" s="46"/>
      <c r="AA5354" s="66"/>
      <c r="AB5354" s="46"/>
      <c r="AC5354" s="46"/>
      <c r="AD5354" s="61"/>
      <c r="AE5354" s="61"/>
      <c r="AF5354" s="46"/>
      <c r="AG5354" s="46">
        <f>IF(AND(AF5354="",P5354=""),0,IF((AF5354=""),P5354,IF((P5354=""),AF5354,AF5354+P5354)))</f>
        <v>826200</v>
      </c>
      <c r="AH5354" s="46">
        <f>IF( (AA5354=""),AG5354*1,AG5354*(AA5354/100) )</f>
        <v>826200</v>
      </c>
      <c r="AI5354" s="46">
        <v>0</v>
      </c>
      <c r="AJ5354" s="46">
        <f>IF((AI5354-AH5354) &gt; 1,0,IF((AI5354-AH5354)&lt;0,AH5354-AI5354,AI5354-AH5354))</f>
        <v>826200</v>
      </c>
      <c r="AK5354" s="46">
        <v>0.3</v>
      </c>
      <c r="AL5354" s="46">
        <f>AJ5354*(AK5354/100)</f>
        <v>2478.6</v>
      </c>
    </row>
    <row r="5355" spans="1:38" x14ac:dyDescent="0.45">
      <c r="A5355" s="16"/>
      <c r="B5355" s="21"/>
      <c r="C5355" s="16"/>
      <c r="D5355" s="16"/>
      <c r="E5355" s="56"/>
      <c r="F5355" s="56"/>
      <c r="G5355" s="57"/>
      <c r="H5355" s="56"/>
      <c r="I5355" s="56"/>
      <c r="J5355" s="56"/>
      <c r="K5355" s="56"/>
      <c r="L5355" s="71"/>
      <c r="M5355" s="56"/>
      <c r="N5355" s="46"/>
      <c r="O5355" s="46" t="s">
        <v>54</v>
      </c>
      <c r="P5355" s="46">
        <f>SUM(P5353:P5354)</f>
        <v>1383400</v>
      </c>
      <c r="Q5355" s="56"/>
      <c r="R5355" s="58"/>
      <c r="S5355" s="59"/>
      <c r="T5355" s="58"/>
      <c r="U5355" s="58"/>
      <c r="V5355" s="60"/>
      <c r="W5355" s="56"/>
      <c r="X5355" s="56"/>
      <c r="Y5355" s="56"/>
      <c r="Z5355" s="46"/>
      <c r="AA5355" s="66"/>
      <c r="AB5355" s="46"/>
      <c r="AC5355" s="46"/>
      <c r="AD5355" s="61"/>
      <c r="AE5355" s="61"/>
      <c r="AF5355" s="46"/>
      <c r="AG5355" s="46"/>
      <c r="AH5355" s="46">
        <f>SUM(AH5353:AH5354)</f>
        <v>1383400</v>
      </c>
      <c r="AI5355" s="46"/>
      <c r="AJ5355" s="46">
        <f>SUM(AJ5353:AJ5354)</f>
        <v>1383400</v>
      </c>
      <c r="AK5355" s="46"/>
      <c r="AL5355" s="46">
        <f>SUM(AL5353:AL5354)</f>
        <v>4150.2</v>
      </c>
    </row>
    <row r="5356" spans="1:38" x14ac:dyDescent="0.45">
      <c r="A5356" s="16" t="s">
        <v>7856</v>
      </c>
      <c r="B5356" s="21">
        <v>3809900414435</v>
      </c>
      <c r="C5356" s="16" t="s">
        <v>7857</v>
      </c>
      <c r="D5356" s="16" t="s">
        <v>7858</v>
      </c>
      <c r="E5356" s="56">
        <v>3257</v>
      </c>
      <c r="F5356" s="56">
        <v>7575</v>
      </c>
      <c r="G5356" s="57" t="s">
        <v>7859</v>
      </c>
      <c r="H5356" s="56" t="s">
        <v>42</v>
      </c>
      <c r="I5356" s="56">
        <v>23185</v>
      </c>
      <c r="J5356" s="56"/>
      <c r="K5356" s="56"/>
      <c r="L5356" s="71"/>
      <c r="M5356" s="56"/>
      <c r="N5356" s="46"/>
      <c r="O5356" s="46"/>
      <c r="P5356" s="46"/>
      <c r="Q5356" s="56"/>
      <c r="R5356" s="58"/>
      <c r="S5356" s="59"/>
      <c r="T5356" s="58"/>
      <c r="U5356" s="58"/>
      <c r="V5356" s="60"/>
      <c r="W5356" s="56"/>
      <c r="X5356" s="56"/>
      <c r="Y5356" s="56"/>
      <c r="Z5356" s="46"/>
      <c r="AA5356" s="66"/>
      <c r="AB5356" s="46"/>
      <c r="AC5356" s="46"/>
      <c r="AD5356" s="61"/>
      <c r="AE5356" s="61"/>
      <c r="AF5356" s="46"/>
      <c r="AG5356" s="46"/>
      <c r="AH5356" s="46"/>
      <c r="AI5356" s="46"/>
      <c r="AJ5356" s="46"/>
      <c r="AK5356" s="46"/>
      <c r="AL5356" s="46"/>
    </row>
    <row r="5357" spans="1:38" x14ac:dyDescent="0.45">
      <c r="A5357" s="16"/>
      <c r="B5357" s="21"/>
      <c r="C5357" s="16"/>
      <c r="D5357" s="16"/>
      <c r="E5357" s="56"/>
      <c r="F5357" s="56"/>
      <c r="G5357" s="57"/>
      <c r="H5357" s="56"/>
      <c r="I5357" s="56"/>
      <c r="J5357" s="56"/>
      <c r="K5357" s="56"/>
      <c r="L5357" s="71"/>
      <c r="M5357" s="56"/>
      <c r="N5357" s="46"/>
      <c r="O5357" s="46" t="s">
        <v>54</v>
      </c>
      <c r="P5357" s="46">
        <f>SUM(P5356:P5356)</f>
        <v>0</v>
      </c>
      <c r="Q5357" s="56"/>
      <c r="R5357" s="58"/>
      <c r="S5357" s="59"/>
      <c r="T5357" s="58"/>
      <c r="U5357" s="58"/>
      <c r="V5357" s="60"/>
      <c r="W5357" s="56"/>
      <c r="X5357" s="56"/>
      <c r="Y5357" s="56"/>
      <c r="Z5357" s="46"/>
      <c r="AA5357" s="66"/>
      <c r="AB5357" s="46"/>
      <c r="AC5357" s="46"/>
      <c r="AD5357" s="61"/>
      <c r="AE5357" s="61"/>
      <c r="AF5357" s="46"/>
      <c r="AG5357" s="46"/>
      <c r="AH5357" s="46">
        <f>SUM(AH5356:AH5356)</f>
        <v>0</v>
      </c>
      <c r="AI5357" s="46"/>
      <c r="AJ5357" s="46">
        <f>SUM(AJ5356:AJ5356)</f>
        <v>0</v>
      </c>
      <c r="AK5357" s="46"/>
      <c r="AL5357" s="46">
        <f>SUM(AL5356:AL5356)</f>
        <v>0</v>
      </c>
    </row>
    <row r="5358" spans="1:38" x14ac:dyDescent="0.45">
      <c r="A5358" s="16" t="s">
        <v>7860</v>
      </c>
      <c r="B5358" s="21">
        <v>3770300064282</v>
      </c>
      <c r="C5358" s="16" t="s">
        <v>7861</v>
      </c>
      <c r="D5358" s="16" t="s">
        <v>7862</v>
      </c>
      <c r="E5358" s="56">
        <v>3258</v>
      </c>
      <c r="F5358" s="56">
        <v>9299</v>
      </c>
      <c r="G5358" s="57" t="s">
        <v>7863</v>
      </c>
      <c r="H5358" s="56" t="s">
        <v>42</v>
      </c>
      <c r="I5358" s="56">
        <v>4442</v>
      </c>
      <c r="J5358" s="56"/>
      <c r="K5358" s="56"/>
      <c r="L5358" s="71"/>
      <c r="M5358" s="56"/>
      <c r="N5358" s="46"/>
      <c r="O5358" s="46"/>
      <c r="P5358" s="46"/>
      <c r="Q5358" s="56"/>
      <c r="R5358" s="58"/>
      <c r="S5358" s="59"/>
      <c r="T5358" s="58"/>
      <c r="U5358" s="58"/>
      <c r="V5358" s="60"/>
      <c r="W5358" s="56"/>
      <c r="X5358" s="56"/>
      <c r="Y5358" s="56"/>
      <c r="Z5358" s="46"/>
      <c r="AA5358" s="66"/>
      <c r="AB5358" s="46"/>
      <c r="AC5358" s="46"/>
      <c r="AD5358" s="61"/>
      <c r="AE5358" s="61"/>
      <c r="AF5358" s="46"/>
      <c r="AG5358" s="46"/>
      <c r="AH5358" s="46"/>
      <c r="AI5358" s="46"/>
      <c r="AJ5358" s="46"/>
      <c r="AK5358" s="46"/>
      <c r="AL5358" s="46"/>
    </row>
    <row r="5359" spans="1:38" x14ac:dyDescent="0.45">
      <c r="A5359" s="16"/>
      <c r="B5359" s="21"/>
      <c r="C5359" s="16"/>
      <c r="D5359" s="16"/>
      <c r="E5359" s="56">
        <v>3259</v>
      </c>
      <c r="F5359" s="56">
        <v>868</v>
      </c>
      <c r="G5359" s="57" t="s">
        <v>7864</v>
      </c>
      <c r="H5359" s="56" t="s">
        <v>42</v>
      </c>
      <c r="I5359" s="56">
        <v>4443</v>
      </c>
      <c r="J5359" s="56">
        <v>0</v>
      </c>
      <c r="K5359" s="56">
        <v>1</v>
      </c>
      <c r="L5359" s="71">
        <v>65</v>
      </c>
      <c r="M5359" s="56" t="s">
        <v>43</v>
      </c>
      <c r="N5359" s="46">
        <f>((J5359*400)+(K5359*100))+L5359</f>
        <v>165</v>
      </c>
      <c r="O5359" s="46">
        <v>250</v>
      </c>
      <c r="P5359" s="46">
        <f>N5359*O5359</f>
        <v>41250</v>
      </c>
      <c r="Q5359" s="56"/>
      <c r="R5359" s="58"/>
      <c r="S5359" s="59"/>
      <c r="T5359" s="58"/>
      <c r="U5359" s="58"/>
      <c r="V5359" s="60"/>
      <c r="W5359" s="56"/>
      <c r="X5359" s="56"/>
      <c r="Y5359" s="56"/>
      <c r="Z5359" s="46"/>
      <c r="AA5359" s="66"/>
      <c r="AB5359" s="46"/>
      <c r="AC5359" s="46"/>
      <c r="AD5359" s="61"/>
      <c r="AE5359" s="61"/>
      <c r="AF5359" s="46"/>
      <c r="AG5359" s="46">
        <f>IF(AND(AF5359="",P5359=""),0,IF((AF5359=""),P5359,IF((P5359=""),AF5359,AF5359+P5359)))</f>
        <v>41250</v>
      </c>
      <c r="AH5359" s="46">
        <f>IF( (AA5359=""),AG5359*1,AG5359*(AA5359/100) )</f>
        <v>41250</v>
      </c>
      <c r="AI5359" s="46">
        <v>0</v>
      </c>
      <c r="AJ5359" s="46">
        <f>IF((AI5359-AH5359) &gt; 1,0,IF((AI5359-AH5359)&lt;0,AH5359-AI5359,AI5359-AH5359))</f>
        <v>41250</v>
      </c>
      <c r="AK5359" s="46">
        <v>0.3</v>
      </c>
      <c r="AL5359" s="46">
        <f>AJ5359*(AK5359/100)</f>
        <v>123.75</v>
      </c>
    </row>
    <row r="5360" spans="1:38" x14ac:dyDescent="0.45">
      <c r="A5360" s="16"/>
      <c r="B5360" s="21"/>
      <c r="C5360" s="16"/>
      <c r="D5360" s="16"/>
      <c r="E5360" s="56"/>
      <c r="F5360" s="56"/>
      <c r="G5360" s="57"/>
      <c r="H5360" s="56"/>
      <c r="I5360" s="56"/>
      <c r="J5360" s="56"/>
      <c r="K5360" s="56"/>
      <c r="L5360" s="71"/>
      <c r="M5360" s="56"/>
      <c r="N5360" s="46"/>
      <c r="O5360" s="46" t="s">
        <v>54</v>
      </c>
      <c r="P5360" s="46">
        <f>SUM(P5358:P5359)</f>
        <v>41250</v>
      </c>
      <c r="Q5360" s="56"/>
      <c r="R5360" s="58"/>
      <c r="S5360" s="59"/>
      <c r="T5360" s="58"/>
      <c r="U5360" s="58"/>
      <c r="V5360" s="60"/>
      <c r="W5360" s="56"/>
      <c r="X5360" s="56"/>
      <c r="Y5360" s="56"/>
      <c r="Z5360" s="46"/>
      <c r="AA5360" s="66"/>
      <c r="AB5360" s="46"/>
      <c r="AC5360" s="46"/>
      <c r="AD5360" s="61"/>
      <c r="AE5360" s="61"/>
      <c r="AF5360" s="46"/>
      <c r="AG5360" s="46"/>
      <c r="AH5360" s="46">
        <f>SUM(AH5358:AH5359)</f>
        <v>41250</v>
      </c>
      <c r="AI5360" s="46"/>
      <c r="AJ5360" s="46">
        <f>SUM(AJ5358:AJ5359)</f>
        <v>41250</v>
      </c>
      <c r="AK5360" s="46"/>
      <c r="AL5360" s="46">
        <f>SUM(AL5358:AL5359)</f>
        <v>123.75</v>
      </c>
    </row>
    <row r="5361" spans="1:38" x14ac:dyDescent="0.45">
      <c r="A5361" s="16" t="s">
        <v>7865</v>
      </c>
      <c r="B5361" s="21">
        <v>3770400088353</v>
      </c>
      <c r="C5361" s="16" t="s">
        <v>7866</v>
      </c>
      <c r="D5361" s="16" t="s">
        <v>7867</v>
      </c>
      <c r="E5361" s="56">
        <v>3260</v>
      </c>
      <c r="F5361" s="56">
        <v>8870</v>
      </c>
      <c r="G5361" s="57" t="s">
        <v>7868</v>
      </c>
      <c r="H5361" s="56" t="s">
        <v>42</v>
      </c>
      <c r="I5361" s="56">
        <v>13697</v>
      </c>
      <c r="J5361" s="56"/>
      <c r="K5361" s="56"/>
      <c r="L5361" s="71"/>
      <c r="M5361" s="56"/>
      <c r="N5361" s="46"/>
      <c r="O5361" s="46"/>
      <c r="P5361" s="46"/>
      <c r="Q5361" s="56"/>
      <c r="R5361" s="58"/>
      <c r="S5361" s="59"/>
      <c r="T5361" s="58"/>
      <c r="U5361" s="58"/>
      <c r="V5361" s="60"/>
      <c r="W5361" s="56"/>
      <c r="X5361" s="56"/>
      <c r="Y5361" s="56"/>
      <c r="Z5361" s="46"/>
      <c r="AA5361" s="66"/>
      <c r="AB5361" s="46"/>
      <c r="AC5361" s="46"/>
      <c r="AD5361" s="61"/>
      <c r="AE5361" s="61"/>
      <c r="AF5361" s="46"/>
      <c r="AG5361" s="46"/>
      <c r="AH5361" s="46"/>
      <c r="AI5361" s="46"/>
      <c r="AJ5361" s="46"/>
      <c r="AK5361" s="46"/>
      <c r="AL5361" s="46"/>
    </row>
    <row r="5362" spans="1:38" x14ac:dyDescent="0.45">
      <c r="A5362" s="16"/>
      <c r="B5362" s="21"/>
      <c r="C5362" s="16"/>
      <c r="D5362" s="16"/>
      <c r="E5362" s="56"/>
      <c r="F5362" s="56"/>
      <c r="G5362" s="57"/>
      <c r="H5362" s="56"/>
      <c r="I5362" s="56"/>
      <c r="J5362" s="56"/>
      <c r="K5362" s="56"/>
      <c r="L5362" s="71"/>
      <c r="M5362" s="56"/>
      <c r="N5362" s="46"/>
      <c r="O5362" s="46" t="s">
        <v>54</v>
      </c>
      <c r="P5362" s="46">
        <f>SUM(P5361:P5361)</f>
        <v>0</v>
      </c>
      <c r="Q5362" s="56"/>
      <c r="R5362" s="58"/>
      <c r="S5362" s="59"/>
      <c r="T5362" s="58"/>
      <c r="U5362" s="58"/>
      <c r="V5362" s="60"/>
      <c r="W5362" s="56"/>
      <c r="X5362" s="56"/>
      <c r="Y5362" s="56"/>
      <c r="Z5362" s="46"/>
      <c r="AA5362" s="66"/>
      <c r="AB5362" s="46"/>
      <c r="AC5362" s="46"/>
      <c r="AD5362" s="61"/>
      <c r="AE5362" s="61"/>
      <c r="AF5362" s="46"/>
      <c r="AG5362" s="46"/>
      <c r="AH5362" s="46">
        <f>SUM(AH5361:AH5361)</f>
        <v>0</v>
      </c>
      <c r="AI5362" s="46"/>
      <c r="AJ5362" s="46">
        <f>SUM(AJ5361:AJ5361)</f>
        <v>0</v>
      </c>
      <c r="AK5362" s="46"/>
      <c r="AL5362" s="46">
        <f>SUM(AL5361:AL5361)</f>
        <v>0</v>
      </c>
    </row>
    <row r="5363" spans="1:38" x14ac:dyDescent="0.45">
      <c r="A5363" s="16" t="s">
        <v>7869</v>
      </c>
      <c r="B5363" s="21">
        <v>3770200266908</v>
      </c>
      <c r="C5363" s="16" t="s">
        <v>7870</v>
      </c>
      <c r="D5363" s="16" t="s">
        <v>7871</v>
      </c>
      <c r="E5363" s="56">
        <v>3261</v>
      </c>
      <c r="F5363" s="56">
        <v>2477</v>
      </c>
      <c r="G5363" s="57" t="s">
        <v>7872</v>
      </c>
      <c r="H5363" s="56" t="s">
        <v>42</v>
      </c>
      <c r="I5363" s="56">
        <v>10347</v>
      </c>
      <c r="J5363" s="56">
        <v>0</v>
      </c>
      <c r="K5363" s="56">
        <v>3</v>
      </c>
      <c r="L5363" s="71">
        <v>38</v>
      </c>
      <c r="M5363" s="56" t="s">
        <v>43</v>
      </c>
      <c r="N5363" s="46">
        <f>((J5363*400)+(K5363*100))+L5363</f>
        <v>338</v>
      </c>
      <c r="O5363" s="46">
        <v>500</v>
      </c>
      <c r="P5363" s="46">
        <f>N5363*O5363</f>
        <v>169000</v>
      </c>
      <c r="Q5363" s="56"/>
      <c r="R5363" s="58"/>
      <c r="S5363" s="59"/>
      <c r="T5363" s="58"/>
      <c r="U5363" s="58"/>
      <c r="V5363" s="60"/>
      <c r="W5363" s="56"/>
      <c r="X5363" s="56"/>
      <c r="Y5363" s="56"/>
      <c r="Z5363" s="46"/>
      <c r="AA5363" s="66"/>
      <c r="AB5363" s="46"/>
      <c r="AC5363" s="46"/>
      <c r="AD5363" s="61"/>
      <c r="AE5363" s="61"/>
      <c r="AF5363" s="46"/>
      <c r="AG5363" s="46">
        <f>IF(AND(AF5363="",P5363=""),0,IF((AF5363=""),P5363,IF((P5363=""),AF5363,AF5363+P5363)))</f>
        <v>169000</v>
      </c>
      <c r="AH5363" s="46">
        <f>IF( (AA5363=""),AG5363*1,AG5363*(AA5363/100) )</f>
        <v>169000</v>
      </c>
      <c r="AI5363" s="46">
        <v>0</v>
      </c>
      <c r="AJ5363" s="46">
        <f>IF((AI5363-AH5363) &gt; 1,0,IF((AI5363-AH5363)&lt;0,AH5363-AI5363,AI5363-AH5363))</f>
        <v>169000</v>
      </c>
      <c r="AK5363" s="46">
        <v>0.3</v>
      </c>
      <c r="AL5363" s="46">
        <f>AJ5363*(AK5363/100)</f>
        <v>507</v>
      </c>
    </row>
    <row r="5364" spans="1:38" x14ac:dyDescent="0.45">
      <c r="A5364" s="16"/>
      <c r="B5364" s="21"/>
      <c r="C5364" s="16"/>
      <c r="D5364" s="16"/>
      <c r="E5364" s="56"/>
      <c r="F5364" s="56"/>
      <c r="G5364" s="57"/>
      <c r="H5364" s="56"/>
      <c r="I5364" s="56"/>
      <c r="J5364" s="56"/>
      <c r="K5364" s="56"/>
      <c r="L5364" s="71"/>
      <c r="M5364" s="56"/>
      <c r="N5364" s="46"/>
      <c r="O5364" s="46" t="s">
        <v>54</v>
      </c>
      <c r="P5364" s="46">
        <f>SUM(P5363:P5363)</f>
        <v>169000</v>
      </c>
      <c r="Q5364" s="56"/>
      <c r="R5364" s="58"/>
      <c r="S5364" s="59"/>
      <c r="T5364" s="58"/>
      <c r="U5364" s="58"/>
      <c r="V5364" s="60"/>
      <c r="W5364" s="56"/>
      <c r="X5364" s="56"/>
      <c r="Y5364" s="56"/>
      <c r="Z5364" s="46"/>
      <c r="AA5364" s="66"/>
      <c r="AB5364" s="46"/>
      <c r="AC5364" s="46"/>
      <c r="AD5364" s="61"/>
      <c r="AE5364" s="61"/>
      <c r="AF5364" s="46"/>
      <c r="AG5364" s="46"/>
      <c r="AH5364" s="46">
        <f>SUM(AH5363:AH5363)</f>
        <v>169000</v>
      </c>
      <c r="AI5364" s="46"/>
      <c r="AJ5364" s="46">
        <f>SUM(AJ5363:AJ5363)</f>
        <v>169000</v>
      </c>
      <c r="AK5364" s="46"/>
      <c r="AL5364" s="46">
        <f>SUM(AL5363:AL5363)</f>
        <v>507</v>
      </c>
    </row>
    <row r="5365" spans="1:38" x14ac:dyDescent="0.45">
      <c r="A5365" s="16" t="s">
        <v>7873</v>
      </c>
      <c r="B5365" s="21">
        <v>3770400046120</v>
      </c>
      <c r="C5365" s="16" t="s">
        <v>7874</v>
      </c>
      <c r="D5365" s="16" t="s">
        <v>7875</v>
      </c>
      <c r="E5365" s="56">
        <v>3262</v>
      </c>
      <c r="F5365" s="56">
        <v>7310</v>
      </c>
      <c r="G5365" s="57" t="s">
        <v>7876</v>
      </c>
      <c r="H5365" s="56" t="s">
        <v>42</v>
      </c>
      <c r="I5365" s="56">
        <v>13270</v>
      </c>
      <c r="J5365" s="56"/>
      <c r="K5365" s="56"/>
      <c r="L5365" s="71"/>
      <c r="M5365" s="56"/>
      <c r="N5365" s="46"/>
      <c r="O5365" s="46"/>
      <c r="P5365" s="46"/>
      <c r="Q5365" s="56"/>
      <c r="R5365" s="58"/>
      <c r="S5365" s="59"/>
      <c r="T5365" s="58"/>
      <c r="U5365" s="58"/>
      <c r="V5365" s="60"/>
      <c r="W5365" s="56"/>
      <c r="X5365" s="56"/>
      <c r="Y5365" s="56"/>
      <c r="Z5365" s="46"/>
      <c r="AA5365" s="66"/>
      <c r="AB5365" s="46"/>
      <c r="AC5365" s="46"/>
      <c r="AD5365" s="61"/>
      <c r="AE5365" s="61"/>
      <c r="AF5365" s="46"/>
      <c r="AG5365" s="46"/>
      <c r="AH5365" s="46"/>
      <c r="AI5365" s="46"/>
      <c r="AJ5365" s="46"/>
      <c r="AK5365" s="46"/>
      <c r="AL5365" s="46"/>
    </row>
    <row r="5366" spans="1:38" x14ac:dyDescent="0.45">
      <c r="A5366" s="16"/>
      <c r="B5366" s="21"/>
      <c r="C5366" s="16"/>
      <c r="D5366" s="16"/>
      <c r="E5366" s="56"/>
      <c r="F5366" s="56"/>
      <c r="G5366" s="57"/>
      <c r="H5366" s="56"/>
      <c r="I5366" s="56"/>
      <c r="J5366" s="56"/>
      <c r="K5366" s="56"/>
      <c r="L5366" s="71"/>
      <c r="M5366" s="56"/>
      <c r="N5366" s="46"/>
      <c r="O5366" s="46" t="s">
        <v>54</v>
      </c>
      <c r="P5366" s="46">
        <f>SUM(P5365:P5365)</f>
        <v>0</v>
      </c>
      <c r="Q5366" s="56"/>
      <c r="R5366" s="58"/>
      <c r="S5366" s="59"/>
      <c r="T5366" s="58"/>
      <c r="U5366" s="58"/>
      <c r="V5366" s="60"/>
      <c r="W5366" s="56"/>
      <c r="X5366" s="56"/>
      <c r="Y5366" s="56"/>
      <c r="Z5366" s="46"/>
      <c r="AA5366" s="66"/>
      <c r="AB5366" s="46"/>
      <c r="AC5366" s="46"/>
      <c r="AD5366" s="61"/>
      <c r="AE5366" s="61"/>
      <c r="AF5366" s="46"/>
      <c r="AG5366" s="46"/>
      <c r="AH5366" s="46">
        <f>SUM(AH5365:AH5365)</f>
        <v>0</v>
      </c>
      <c r="AI5366" s="46"/>
      <c r="AJ5366" s="46">
        <f>SUM(AJ5365:AJ5365)</f>
        <v>0</v>
      </c>
      <c r="AK5366" s="46"/>
      <c r="AL5366" s="46">
        <f>SUM(AL5365:AL5365)</f>
        <v>0</v>
      </c>
    </row>
    <row r="5367" spans="1:38" x14ac:dyDescent="0.45">
      <c r="A5367" s="16" t="s">
        <v>7877</v>
      </c>
      <c r="B5367" s="21">
        <v>3770400492171</v>
      </c>
      <c r="C5367" s="16" t="s">
        <v>7878</v>
      </c>
      <c r="D5367" s="16" t="s">
        <v>7879</v>
      </c>
      <c r="E5367" s="56">
        <v>3263</v>
      </c>
      <c r="F5367" s="56">
        <v>3759</v>
      </c>
      <c r="G5367" s="57" t="s">
        <v>7880</v>
      </c>
      <c r="H5367" s="56" t="s">
        <v>42</v>
      </c>
      <c r="I5367" s="56">
        <v>10956</v>
      </c>
      <c r="J5367" s="56">
        <v>4</v>
      </c>
      <c r="K5367" s="56">
        <v>2</v>
      </c>
      <c r="L5367" s="71">
        <v>13</v>
      </c>
      <c r="M5367" s="56" t="s">
        <v>90</v>
      </c>
      <c r="N5367" s="46">
        <f>((J5367*400)+(K5367*100))+L5367</f>
        <v>1813</v>
      </c>
      <c r="O5367" s="46">
        <v>230</v>
      </c>
      <c r="P5367" s="46">
        <f>N5367*O5367</f>
        <v>416990</v>
      </c>
      <c r="Q5367" s="56"/>
      <c r="R5367" s="58"/>
      <c r="S5367" s="59"/>
      <c r="T5367" s="58"/>
      <c r="U5367" s="58"/>
      <c r="V5367" s="60"/>
      <c r="W5367" s="56"/>
      <c r="X5367" s="56"/>
      <c r="Y5367" s="56"/>
      <c r="Z5367" s="46"/>
      <c r="AA5367" s="66"/>
      <c r="AB5367" s="46"/>
      <c r="AC5367" s="46"/>
      <c r="AD5367" s="61"/>
      <c r="AE5367" s="61"/>
      <c r="AF5367" s="46"/>
      <c r="AG5367" s="46">
        <f>IF(AND(AF5367="",P5367=""),0,IF((AF5367=""),P5367,IF((P5367=""),AF5367,AF5367+P5367)))</f>
        <v>416990</v>
      </c>
      <c r="AH5367" s="46">
        <f>IF( (AA5367=""),AG5367*1,AG5367*(AA5367/100) )</f>
        <v>416990</v>
      </c>
      <c r="AI5367" s="46">
        <v>50000000</v>
      </c>
      <c r="AJ5367" s="46">
        <f>IF((AI5367-AH5367) &gt; 1,0,IF((AI5367-AH5367)&lt;0,AH5367-AI5367,AI5367-AH5367))</f>
        <v>0</v>
      </c>
      <c r="AK5367" s="46">
        <v>0.01</v>
      </c>
      <c r="AL5367" s="46">
        <f>AJ5367*(AK5367/100)</f>
        <v>0</v>
      </c>
    </row>
    <row r="5368" spans="1:38" x14ac:dyDescent="0.45">
      <c r="A5368" s="16"/>
      <c r="B5368" s="21"/>
      <c r="C5368" s="16"/>
      <c r="D5368" s="16"/>
      <c r="E5368" s="56"/>
      <c r="F5368" s="56"/>
      <c r="G5368" s="57"/>
      <c r="H5368" s="56"/>
      <c r="I5368" s="56"/>
      <c r="J5368" s="56">
        <v>0</v>
      </c>
      <c r="K5368" s="56">
        <v>0</v>
      </c>
      <c r="L5368" s="71">
        <v>0</v>
      </c>
      <c r="M5368" s="56" t="s">
        <v>90</v>
      </c>
      <c r="N5368" s="46">
        <f>((J5368*400)+(K5368*100))+L5368</f>
        <v>0</v>
      </c>
      <c r="O5368" s="46">
        <v>230</v>
      </c>
      <c r="P5368" s="46">
        <f>N5368*O5368</f>
        <v>0</v>
      </c>
      <c r="Q5368" s="56"/>
      <c r="R5368" s="58"/>
      <c r="S5368" s="59"/>
      <c r="T5368" s="58"/>
      <c r="U5368" s="58"/>
      <c r="V5368" s="60"/>
      <c r="W5368" s="56"/>
      <c r="X5368" s="56"/>
      <c r="Y5368" s="56"/>
      <c r="Z5368" s="46"/>
      <c r="AA5368" s="66"/>
      <c r="AB5368" s="46"/>
      <c r="AC5368" s="46"/>
      <c r="AD5368" s="61"/>
      <c r="AE5368" s="61"/>
      <c r="AF5368" s="46"/>
      <c r="AG5368" s="46">
        <f>IF(AND(AF5368="",P5368=""),0,IF((AF5368=""),P5368,IF((P5368=""),AF5368,AF5368+P5368)))</f>
        <v>0</v>
      </c>
      <c r="AH5368" s="46">
        <f>IF( (AA5368=""),AG5368*1,AG5368*(AA5368/100) )</f>
        <v>0</v>
      </c>
      <c r="AI5368" s="46">
        <v>0</v>
      </c>
      <c r="AJ5368" s="46">
        <f>IF((AI5368-AH5368) &gt; 1,0,IF((AI5368-AH5368)&lt;0,AH5368-AI5368,AI5368-AH5368))</f>
        <v>0</v>
      </c>
      <c r="AK5368" s="46">
        <v>0.01</v>
      </c>
      <c r="AL5368" s="46">
        <f>AJ5368*(AK5368/100)</f>
        <v>0</v>
      </c>
    </row>
    <row r="5369" spans="1:38" x14ac:dyDescent="0.45">
      <c r="A5369" s="16"/>
      <c r="B5369" s="21"/>
      <c r="C5369" s="16"/>
      <c r="D5369" s="16"/>
      <c r="E5369" s="56">
        <v>3264</v>
      </c>
      <c r="F5369" s="56">
        <v>3760</v>
      </c>
      <c r="G5369" s="57" t="s">
        <v>7881</v>
      </c>
      <c r="H5369" s="56" t="s">
        <v>42</v>
      </c>
      <c r="I5369" s="56">
        <v>10957</v>
      </c>
      <c r="J5369" s="56">
        <v>3</v>
      </c>
      <c r="K5369" s="56">
        <v>1</v>
      </c>
      <c r="L5369" s="71">
        <v>2</v>
      </c>
      <c r="M5369" s="56" t="s">
        <v>90</v>
      </c>
      <c r="N5369" s="46">
        <f>((J5369*400)+(K5369*100))+L5369</f>
        <v>1302</v>
      </c>
      <c r="O5369" s="46">
        <v>150</v>
      </c>
      <c r="P5369" s="46">
        <f>N5369*O5369</f>
        <v>195300</v>
      </c>
      <c r="Q5369" s="56"/>
      <c r="R5369" s="58"/>
      <c r="S5369" s="59"/>
      <c r="T5369" s="58"/>
      <c r="U5369" s="58"/>
      <c r="V5369" s="60"/>
      <c r="W5369" s="56"/>
      <c r="X5369" s="56"/>
      <c r="Y5369" s="56"/>
      <c r="Z5369" s="46"/>
      <c r="AA5369" s="66"/>
      <c r="AB5369" s="46"/>
      <c r="AC5369" s="46"/>
      <c r="AD5369" s="61"/>
      <c r="AE5369" s="61"/>
      <c r="AF5369" s="46"/>
      <c r="AG5369" s="46">
        <f>IF(AND(AF5369="",P5369=""),0,IF((AF5369=""),P5369,IF((P5369=""),AF5369,AF5369+P5369)))</f>
        <v>195300</v>
      </c>
      <c r="AH5369" s="46">
        <f>IF( (AA5369=""),AG5369*1,AG5369*(AA5369/100) )</f>
        <v>195300</v>
      </c>
      <c r="AI5369" s="46">
        <v>0</v>
      </c>
      <c r="AJ5369" s="46">
        <f>IF((AI5369-AH5369) &gt; 1,0,IF((AI5369-AH5369)&lt;0,AH5369-AI5369,AI5369-AH5369))</f>
        <v>195300</v>
      </c>
      <c r="AK5369" s="46">
        <v>0.01</v>
      </c>
      <c r="AL5369" s="46">
        <f>AJ5369*(AK5369/100)</f>
        <v>19.53</v>
      </c>
    </row>
    <row r="5370" spans="1:38" x14ac:dyDescent="0.45">
      <c r="A5370" s="16"/>
      <c r="B5370" s="21"/>
      <c r="C5370" s="16"/>
      <c r="D5370" s="16"/>
      <c r="E5370" s="56"/>
      <c r="F5370" s="56"/>
      <c r="G5370" s="57"/>
      <c r="H5370" s="56"/>
      <c r="I5370" s="56"/>
      <c r="J5370" s="56">
        <v>0</v>
      </c>
      <c r="K5370" s="56">
        <v>0</v>
      </c>
      <c r="L5370" s="71">
        <v>0</v>
      </c>
      <c r="M5370" s="56" t="s">
        <v>90</v>
      </c>
      <c r="N5370" s="46">
        <f>((J5370*400)+(K5370*100))+L5370</f>
        <v>0</v>
      </c>
      <c r="O5370" s="46">
        <v>150</v>
      </c>
      <c r="P5370" s="46">
        <f>N5370*O5370</f>
        <v>0</v>
      </c>
      <c r="Q5370" s="56"/>
      <c r="R5370" s="58"/>
      <c r="S5370" s="59"/>
      <c r="T5370" s="58"/>
      <c r="U5370" s="58"/>
      <c r="V5370" s="60"/>
      <c r="W5370" s="56"/>
      <c r="X5370" s="56"/>
      <c r="Y5370" s="56"/>
      <c r="Z5370" s="46"/>
      <c r="AA5370" s="66"/>
      <c r="AB5370" s="46"/>
      <c r="AC5370" s="46"/>
      <c r="AD5370" s="61"/>
      <c r="AE5370" s="61"/>
      <c r="AF5370" s="46"/>
      <c r="AG5370" s="46">
        <f>IF(AND(AF5370="",P5370=""),0,IF((AF5370=""),P5370,IF((P5370=""),AF5370,AF5370+P5370)))</f>
        <v>0</v>
      </c>
      <c r="AH5370" s="46">
        <f>IF( (AA5370=""),AG5370*1,AG5370*(AA5370/100) )</f>
        <v>0</v>
      </c>
      <c r="AI5370" s="46">
        <v>0</v>
      </c>
      <c r="AJ5370" s="46">
        <f>IF((AI5370-AH5370) &gt; 1,0,IF((AI5370-AH5370)&lt;0,AH5370-AI5370,AI5370-AH5370))</f>
        <v>0</v>
      </c>
      <c r="AK5370" s="46">
        <v>0.01</v>
      </c>
      <c r="AL5370" s="46">
        <f>AJ5370*(AK5370/100)</f>
        <v>0</v>
      </c>
    </row>
    <row r="5371" spans="1:38" x14ac:dyDescent="0.45">
      <c r="A5371" s="16"/>
      <c r="B5371" s="21"/>
      <c r="C5371" s="16"/>
      <c r="D5371" s="16"/>
      <c r="E5371" s="56">
        <v>3265</v>
      </c>
      <c r="F5371" s="56">
        <v>2320</v>
      </c>
      <c r="G5371" s="57" t="s">
        <v>7882</v>
      </c>
      <c r="H5371" s="56" t="s">
        <v>42</v>
      </c>
      <c r="I5371" s="56">
        <v>12805</v>
      </c>
      <c r="J5371" s="56">
        <v>11</v>
      </c>
      <c r="K5371" s="56">
        <v>3</v>
      </c>
      <c r="L5371" s="71">
        <v>19</v>
      </c>
      <c r="M5371" s="56" t="s">
        <v>90</v>
      </c>
      <c r="N5371" s="46">
        <f>((J5371*400)+(K5371*100))+L5371</f>
        <v>4719</v>
      </c>
      <c r="O5371" s="46">
        <v>230</v>
      </c>
      <c r="P5371" s="46">
        <f>N5371*O5371</f>
        <v>1085370</v>
      </c>
      <c r="Q5371" s="56"/>
      <c r="R5371" s="58"/>
      <c r="S5371" s="59"/>
      <c r="T5371" s="58"/>
      <c r="U5371" s="58"/>
      <c r="V5371" s="60"/>
      <c r="W5371" s="56"/>
      <c r="X5371" s="56"/>
      <c r="Y5371" s="56"/>
      <c r="Z5371" s="46"/>
      <c r="AA5371" s="66"/>
      <c r="AB5371" s="46"/>
      <c r="AC5371" s="46"/>
      <c r="AD5371" s="61"/>
      <c r="AE5371" s="61"/>
      <c r="AF5371" s="46"/>
      <c r="AG5371" s="46">
        <f>IF(AND(AF5371="",P5371=""),0,IF((AF5371=""),P5371,IF((P5371=""),AF5371,AF5371+P5371)))</f>
        <v>1085370</v>
      </c>
      <c r="AH5371" s="46">
        <f>IF( (AA5371=""),AG5371*1,AG5371*(AA5371/100) )</f>
        <v>1085370</v>
      </c>
      <c r="AI5371" s="46">
        <v>0</v>
      </c>
      <c r="AJ5371" s="46">
        <f>IF((AI5371-AH5371) &gt; 1,0,IF((AI5371-AH5371)&lt;0,AH5371-AI5371,AI5371-AH5371))</f>
        <v>1085370</v>
      </c>
      <c r="AK5371" s="46">
        <v>0.01</v>
      </c>
      <c r="AL5371" s="46">
        <f>AJ5371*(AK5371/100)</f>
        <v>108.53700000000001</v>
      </c>
    </row>
    <row r="5372" spans="1:38" x14ac:dyDescent="0.45">
      <c r="A5372" s="16"/>
      <c r="B5372" s="21"/>
      <c r="C5372" s="16"/>
      <c r="D5372" s="16"/>
      <c r="E5372" s="56"/>
      <c r="F5372" s="56"/>
      <c r="G5372" s="57"/>
      <c r="H5372" s="56"/>
      <c r="I5372" s="56"/>
      <c r="J5372" s="56"/>
      <c r="K5372" s="56"/>
      <c r="L5372" s="71"/>
      <c r="M5372" s="56"/>
      <c r="N5372" s="46"/>
      <c r="O5372" s="46" t="s">
        <v>54</v>
      </c>
      <c r="P5372" s="46">
        <f>SUM(P5367:P5371)</f>
        <v>1697660</v>
      </c>
      <c r="Q5372" s="56"/>
      <c r="R5372" s="58"/>
      <c r="S5372" s="59"/>
      <c r="T5372" s="58"/>
      <c r="U5372" s="58"/>
      <c r="V5372" s="60"/>
      <c r="W5372" s="56"/>
      <c r="X5372" s="56"/>
      <c r="Y5372" s="56"/>
      <c r="Z5372" s="46"/>
      <c r="AA5372" s="66"/>
      <c r="AB5372" s="46"/>
      <c r="AC5372" s="46"/>
      <c r="AD5372" s="61"/>
      <c r="AE5372" s="61"/>
      <c r="AF5372" s="46"/>
      <c r="AG5372" s="46"/>
      <c r="AH5372" s="46">
        <f>SUM(AH5367:AH5371)</f>
        <v>1697660</v>
      </c>
      <c r="AI5372" s="46"/>
      <c r="AJ5372" s="46">
        <f>SUM(AJ5367:AJ5371)</f>
        <v>1280670</v>
      </c>
      <c r="AK5372" s="46"/>
      <c r="AL5372" s="46">
        <f>SUM(AL5367:AL5371)</f>
        <v>128.06700000000001</v>
      </c>
    </row>
    <row r="5373" spans="1:38" x14ac:dyDescent="0.45">
      <c r="A5373" s="16" t="s">
        <v>7883</v>
      </c>
      <c r="B5373" s="21">
        <v>3770400497351</v>
      </c>
      <c r="C5373" s="16" t="s">
        <v>7884</v>
      </c>
      <c r="D5373" s="16" t="s">
        <v>7885</v>
      </c>
      <c r="E5373" s="56">
        <v>3266</v>
      </c>
      <c r="F5373" s="56">
        <v>639</v>
      </c>
      <c r="G5373" s="57" t="s">
        <v>7886</v>
      </c>
      <c r="H5373" s="56" t="s">
        <v>42</v>
      </c>
      <c r="I5373" s="56">
        <v>11559</v>
      </c>
      <c r="J5373" s="56">
        <v>0</v>
      </c>
      <c r="K5373" s="56">
        <v>0</v>
      </c>
      <c r="L5373" s="71">
        <v>15</v>
      </c>
      <c r="M5373" s="56" t="s">
        <v>208</v>
      </c>
      <c r="N5373" s="46">
        <f>((J5373*400)+(K5373*100))+L5373</f>
        <v>15</v>
      </c>
      <c r="O5373" s="46">
        <v>300</v>
      </c>
      <c r="P5373" s="46">
        <f>N5373*O5373</f>
        <v>4500</v>
      </c>
      <c r="Q5373" s="56"/>
      <c r="R5373" s="58"/>
      <c r="S5373" s="59"/>
      <c r="T5373" s="58"/>
      <c r="U5373" s="58"/>
      <c r="V5373" s="60"/>
      <c r="W5373" s="56"/>
      <c r="X5373" s="56"/>
      <c r="Y5373" s="56"/>
      <c r="Z5373" s="46"/>
      <c r="AA5373" s="66"/>
      <c r="AB5373" s="46"/>
      <c r="AC5373" s="46"/>
      <c r="AD5373" s="61"/>
      <c r="AE5373" s="61"/>
      <c r="AF5373" s="46"/>
      <c r="AG5373" s="46">
        <f>IF(AND(AF5373="",P5373=""),0,IF((AF5373=""),P5373,IF((P5373=""),AF5373,AF5373+P5373)))</f>
        <v>4500</v>
      </c>
      <c r="AH5373" s="46">
        <f>IF( (AA5373=""),AG5373*1,AG5373*(AA5373/100) )</f>
        <v>4500</v>
      </c>
      <c r="AI5373" s="46">
        <v>0</v>
      </c>
      <c r="AJ5373" s="46">
        <f>IF((AI5373-AH5373) &gt; 1,0,IF((AI5373-AH5373)&lt;0,AH5373-AI5373,AI5373-AH5373))</f>
        <v>4500</v>
      </c>
      <c r="AK5373" s="46">
        <v>0.02</v>
      </c>
      <c r="AL5373" s="46">
        <f>AJ5373*(AK5373/100)</f>
        <v>0.9</v>
      </c>
    </row>
    <row r="5374" spans="1:38" x14ac:dyDescent="0.45">
      <c r="A5374" s="16"/>
      <c r="B5374" s="21"/>
      <c r="C5374" s="16"/>
      <c r="D5374" s="16"/>
      <c r="E5374" s="56">
        <v>3267</v>
      </c>
      <c r="F5374" s="56">
        <v>638</v>
      </c>
      <c r="G5374" s="57" t="s">
        <v>7887</v>
      </c>
      <c r="H5374" s="56" t="s">
        <v>42</v>
      </c>
      <c r="I5374" s="56">
        <v>11560</v>
      </c>
      <c r="J5374" s="56">
        <v>1</v>
      </c>
      <c r="K5374" s="56">
        <v>3</v>
      </c>
      <c r="L5374" s="71">
        <v>45</v>
      </c>
      <c r="M5374" s="56" t="s">
        <v>90</v>
      </c>
      <c r="N5374" s="46">
        <f>((J5374*400)+(K5374*100))+L5374</f>
        <v>745</v>
      </c>
      <c r="O5374" s="46">
        <v>230</v>
      </c>
      <c r="P5374" s="46">
        <f>N5374*O5374</f>
        <v>171350</v>
      </c>
      <c r="Q5374" s="56"/>
      <c r="R5374" s="58"/>
      <c r="S5374" s="59"/>
      <c r="T5374" s="58"/>
      <c r="U5374" s="58"/>
      <c r="V5374" s="60"/>
      <c r="W5374" s="56"/>
      <c r="X5374" s="56"/>
      <c r="Y5374" s="56"/>
      <c r="Z5374" s="46"/>
      <c r="AA5374" s="66"/>
      <c r="AB5374" s="46"/>
      <c r="AC5374" s="46"/>
      <c r="AD5374" s="61"/>
      <c r="AE5374" s="61"/>
      <c r="AF5374" s="46"/>
      <c r="AG5374" s="46">
        <f>IF(AND(AF5374="",P5374=""),0,IF((AF5374=""),P5374,IF((P5374=""),AF5374,AF5374+P5374)))</f>
        <v>171350</v>
      </c>
      <c r="AH5374" s="46">
        <f>IF( (AA5374=""),AG5374*1,AG5374*(AA5374/100) )</f>
        <v>171350</v>
      </c>
      <c r="AI5374" s="46">
        <v>0</v>
      </c>
      <c r="AJ5374" s="46">
        <f>IF((AI5374-AH5374) &gt; 1,0,IF((AI5374-AH5374)&lt;0,AH5374-AI5374,AI5374-AH5374))</f>
        <v>171350</v>
      </c>
      <c r="AK5374" s="46">
        <v>0.01</v>
      </c>
      <c r="AL5374" s="46">
        <f>AJ5374*(AK5374/100)</f>
        <v>17.135000000000002</v>
      </c>
    </row>
    <row r="5375" spans="1:38" x14ac:dyDescent="0.45">
      <c r="A5375" s="16"/>
      <c r="B5375" s="21"/>
      <c r="C5375" s="16"/>
      <c r="D5375" s="16"/>
      <c r="E5375" s="56"/>
      <c r="F5375" s="56"/>
      <c r="G5375" s="57"/>
      <c r="H5375" s="56"/>
      <c r="I5375" s="56"/>
      <c r="J5375" s="56"/>
      <c r="K5375" s="56"/>
      <c r="L5375" s="71"/>
      <c r="M5375" s="56"/>
      <c r="N5375" s="46"/>
      <c r="O5375" s="46"/>
      <c r="P5375" s="46"/>
      <c r="Q5375" s="73">
        <v>1</v>
      </c>
      <c r="R5375" s="58" t="s">
        <v>7883</v>
      </c>
      <c r="S5375" s="59">
        <v>3770400497351</v>
      </c>
      <c r="T5375" s="58" t="s">
        <v>7884</v>
      </c>
      <c r="U5375" s="58" t="s">
        <v>7888</v>
      </c>
      <c r="V5375" s="60"/>
      <c r="W5375" s="56" t="s">
        <v>210</v>
      </c>
      <c r="X5375" s="56" t="s">
        <v>211</v>
      </c>
      <c r="Y5375" s="56" t="s">
        <v>212</v>
      </c>
      <c r="Z5375" s="46">
        <v>60</v>
      </c>
      <c r="AA5375" s="66">
        <v>100</v>
      </c>
      <c r="AB5375" s="46">
        <v>6900</v>
      </c>
      <c r="AC5375" s="46">
        <f>Z5375*AB5375</f>
        <v>414000</v>
      </c>
      <c r="AD5375" s="61">
        <v>5</v>
      </c>
      <c r="AE5375" s="61">
        <v>5</v>
      </c>
      <c r="AF5375" s="46">
        <f>(AC5375*(100-AE5375))/100</f>
        <v>393300</v>
      </c>
      <c r="AG5375" s="46">
        <f>IF( (AF5375=""),0,SUM(AF5375:AF5375) )</f>
        <v>393300</v>
      </c>
      <c r="AH5375" s="46">
        <f>(AG5375/100)*(AA5375)</f>
        <v>393300</v>
      </c>
      <c r="AI5375" s="46">
        <v>0</v>
      </c>
      <c r="AJ5375" s="46">
        <f>IF((AI5375-AH5375) &gt; 1,0,IF((AI5375-AH5375)&lt;0,AH5375-AI5375,AI5375-AH5375))</f>
        <v>393300</v>
      </c>
      <c r="AK5375" s="46">
        <v>0.02</v>
      </c>
      <c r="AL5375" s="46">
        <f>AJ5375*(AK5375/100)</f>
        <v>78.660000000000011</v>
      </c>
    </row>
    <row r="5376" spans="1:38" x14ac:dyDescent="0.45">
      <c r="A5376" s="16"/>
      <c r="B5376" s="21"/>
      <c r="C5376" s="16"/>
      <c r="D5376" s="16"/>
      <c r="E5376" s="56"/>
      <c r="F5376" s="56"/>
      <c r="G5376" s="57"/>
      <c r="H5376" s="56"/>
      <c r="I5376" s="56"/>
      <c r="J5376" s="56"/>
      <c r="K5376" s="56"/>
      <c r="L5376" s="71"/>
      <c r="M5376" s="56"/>
      <c r="N5376" s="46"/>
      <c r="O5376" s="46" t="s">
        <v>54</v>
      </c>
      <c r="P5376" s="46">
        <f>SUM(P5373:P5375)</f>
        <v>175850</v>
      </c>
      <c r="Q5376" s="56"/>
      <c r="R5376" s="58"/>
      <c r="S5376" s="59"/>
      <c r="T5376" s="58"/>
      <c r="U5376" s="58"/>
      <c r="V5376" s="60"/>
      <c r="W5376" s="56"/>
      <c r="X5376" s="56"/>
      <c r="Y5376" s="56"/>
      <c r="Z5376" s="46"/>
      <c r="AA5376" s="66"/>
      <c r="AB5376" s="46"/>
      <c r="AC5376" s="46"/>
      <c r="AD5376" s="61"/>
      <c r="AE5376" s="61"/>
      <c r="AF5376" s="46"/>
      <c r="AG5376" s="46"/>
      <c r="AH5376" s="46">
        <f>SUM(AH5373:AH5375)</f>
        <v>569150</v>
      </c>
      <c r="AI5376" s="46"/>
      <c r="AJ5376" s="46">
        <f>SUM(AJ5373:AJ5375)</f>
        <v>569150</v>
      </c>
      <c r="AK5376" s="46"/>
      <c r="AL5376" s="46">
        <f>SUM(AL5373:AL5375)</f>
        <v>96.695000000000007</v>
      </c>
    </row>
    <row r="5377" spans="1:38" x14ac:dyDescent="0.45">
      <c r="A5377" s="16" t="s">
        <v>7889</v>
      </c>
      <c r="B5377" s="21">
        <v>3770400007736</v>
      </c>
      <c r="C5377" s="16" t="s">
        <v>7890</v>
      </c>
      <c r="D5377" s="16" t="s">
        <v>7891</v>
      </c>
      <c r="E5377" s="56">
        <v>3268</v>
      </c>
      <c r="F5377" s="56">
        <v>5846</v>
      </c>
      <c r="G5377" s="57" t="s">
        <v>7892</v>
      </c>
      <c r="H5377" s="56" t="s">
        <v>42</v>
      </c>
      <c r="I5377" s="56">
        <v>9272</v>
      </c>
      <c r="J5377" s="56">
        <v>0</v>
      </c>
      <c r="K5377" s="56">
        <v>0</v>
      </c>
      <c r="L5377" s="71">
        <v>20</v>
      </c>
      <c r="M5377" s="56" t="s">
        <v>208</v>
      </c>
      <c r="N5377" s="46">
        <f t="shared" ref="N5377:N5382" si="160">((J5377*400)+(K5377*100))+L5377</f>
        <v>20</v>
      </c>
      <c r="O5377" s="46">
        <v>1900</v>
      </c>
      <c r="P5377" s="46">
        <f t="shared" ref="P5377:P5382" si="161">N5377*O5377</f>
        <v>38000</v>
      </c>
      <c r="Q5377" s="56"/>
      <c r="R5377" s="58"/>
      <c r="S5377" s="59"/>
      <c r="T5377" s="58"/>
      <c r="U5377" s="58"/>
      <c r="V5377" s="60"/>
      <c r="W5377" s="56"/>
      <c r="X5377" s="56"/>
      <c r="Y5377" s="56"/>
      <c r="Z5377" s="46"/>
      <c r="AA5377" s="66"/>
      <c r="AB5377" s="46"/>
      <c r="AC5377" s="46"/>
      <c r="AD5377" s="61"/>
      <c r="AE5377" s="61"/>
      <c r="AF5377" s="46"/>
      <c r="AG5377" s="46">
        <f t="shared" ref="AG5377:AG5382" si="162">IF(AND(AF5377="",P5377=""),0,IF((AF5377=""),P5377,IF((P5377=""),AF5377,AF5377+P5377)))</f>
        <v>38000</v>
      </c>
      <c r="AH5377" s="46">
        <f t="shared" ref="AH5377:AH5382" si="163">IF( (AA5377=""),AG5377*1,AG5377*(AA5377/100) )</f>
        <v>38000</v>
      </c>
      <c r="AI5377" s="46">
        <v>0</v>
      </c>
      <c r="AJ5377" s="46">
        <f t="shared" ref="AJ5377:AJ5382" si="164">IF((AI5377-AH5377) &gt; 1,0,IF((AI5377-AH5377)&lt;0,AH5377-AI5377,AI5377-AH5377))</f>
        <v>38000</v>
      </c>
      <c r="AK5377" s="46">
        <v>0.02</v>
      </c>
      <c r="AL5377" s="46">
        <f t="shared" ref="AL5377:AL5382" si="165">AJ5377*(AK5377/100)</f>
        <v>7.6000000000000005</v>
      </c>
    </row>
    <row r="5378" spans="1:38" x14ac:dyDescent="0.45">
      <c r="A5378" s="16"/>
      <c r="B5378" s="21"/>
      <c r="C5378" s="16"/>
      <c r="D5378" s="16"/>
      <c r="E5378" s="56"/>
      <c r="F5378" s="56"/>
      <c r="G5378" s="57"/>
      <c r="H5378" s="56"/>
      <c r="I5378" s="56"/>
      <c r="J5378" s="56">
        <v>0</v>
      </c>
      <c r="K5378" s="56">
        <v>0</v>
      </c>
      <c r="L5378" s="71">
        <v>0</v>
      </c>
      <c r="M5378" s="56" t="s">
        <v>90</v>
      </c>
      <c r="N5378" s="46">
        <f t="shared" si="160"/>
        <v>0</v>
      </c>
      <c r="O5378" s="46">
        <v>1900</v>
      </c>
      <c r="P5378" s="46">
        <f t="shared" si="161"/>
        <v>0</v>
      </c>
      <c r="Q5378" s="56"/>
      <c r="R5378" s="58"/>
      <c r="S5378" s="59"/>
      <c r="T5378" s="58"/>
      <c r="U5378" s="58"/>
      <c r="V5378" s="60"/>
      <c r="W5378" s="56"/>
      <c r="X5378" s="56"/>
      <c r="Y5378" s="56"/>
      <c r="Z5378" s="46"/>
      <c r="AA5378" s="66"/>
      <c r="AB5378" s="46"/>
      <c r="AC5378" s="46"/>
      <c r="AD5378" s="61"/>
      <c r="AE5378" s="61"/>
      <c r="AF5378" s="46"/>
      <c r="AG5378" s="46">
        <f t="shared" si="162"/>
        <v>0</v>
      </c>
      <c r="AH5378" s="46">
        <f t="shared" si="163"/>
        <v>0</v>
      </c>
      <c r="AI5378" s="46">
        <v>0</v>
      </c>
      <c r="AJ5378" s="46">
        <f t="shared" si="164"/>
        <v>0</v>
      </c>
      <c r="AK5378" s="46">
        <v>0.01</v>
      </c>
      <c r="AL5378" s="46">
        <f t="shared" si="165"/>
        <v>0</v>
      </c>
    </row>
    <row r="5379" spans="1:38" x14ac:dyDescent="0.45">
      <c r="A5379" s="16"/>
      <c r="B5379" s="21"/>
      <c r="C5379" s="16"/>
      <c r="D5379" s="16"/>
      <c r="E5379" s="56">
        <v>3269</v>
      </c>
      <c r="F5379" s="56">
        <v>5845</v>
      </c>
      <c r="G5379" s="57"/>
      <c r="H5379" s="56" t="s">
        <v>42</v>
      </c>
      <c r="I5379" s="56">
        <v>33999</v>
      </c>
      <c r="J5379" s="56">
        <v>0</v>
      </c>
      <c r="K5379" s="56">
        <v>3</v>
      </c>
      <c r="L5379" s="71">
        <v>23.8</v>
      </c>
      <c r="M5379" s="56" t="s">
        <v>90</v>
      </c>
      <c r="N5379" s="46">
        <f t="shared" si="160"/>
        <v>323.8</v>
      </c>
      <c r="O5379" s="46">
        <v>1900</v>
      </c>
      <c r="P5379" s="46">
        <f t="shared" si="161"/>
        <v>615220</v>
      </c>
      <c r="Q5379" s="56"/>
      <c r="R5379" s="58"/>
      <c r="S5379" s="59"/>
      <c r="T5379" s="58"/>
      <c r="U5379" s="58"/>
      <c r="V5379" s="60"/>
      <c r="W5379" s="56"/>
      <c r="X5379" s="56"/>
      <c r="Y5379" s="56"/>
      <c r="Z5379" s="46"/>
      <c r="AA5379" s="66"/>
      <c r="AB5379" s="46"/>
      <c r="AC5379" s="46"/>
      <c r="AD5379" s="61"/>
      <c r="AE5379" s="61"/>
      <c r="AF5379" s="46"/>
      <c r="AG5379" s="46">
        <f t="shared" si="162"/>
        <v>615220</v>
      </c>
      <c r="AH5379" s="46">
        <f t="shared" si="163"/>
        <v>615220</v>
      </c>
      <c r="AI5379" s="46">
        <v>0</v>
      </c>
      <c r="AJ5379" s="46">
        <f t="shared" si="164"/>
        <v>615220</v>
      </c>
      <c r="AK5379" s="46">
        <v>0.01</v>
      </c>
      <c r="AL5379" s="46">
        <f t="shared" si="165"/>
        <v>61.522000000000006</v>
      </c>
    </row>
    <row r="5380" spans="1:38" x14ac:dyDescent="0.45">
      <c r="A5380" s="16"/>
      <c r="B5380" s="21"/>
      <c r="C5380" s="16"/>
      <c r="D5380" s="16"/>
      <c r="E5380" s="56">
        <v>3270</v>
      </c>
      <c r="F5380" s="56">
        <v>5847</v>
      </c>
      <c r="G5380" s="57"/>
      <c r="H5380" s="56" t="s">
        <v>42</v>
      </c>
      <c r="I5380" s="56">
        <v>34000</v>
      </c>
      <c r="J5380" s="56">
        <v>5</v>
      </c>
      <c r="K5380" s="56">
        <v>0</v>
      </c>
      <c r="L5380" s="71">
        <v>0</v>
      </c>
      <c r="M5380" s="56" t="s">
        <v>90</v>
      </c>
      <c r="N5380" s="46">
        <f t="shared" si="160"/>
        <v>2000</v>
      </c>
      <c r="O5380" s="46">
        <v>250</v>
      </c>
      <c r="P5380" s="46">
        <f t="shared" si="161"/>
        <v>500000</v>
      </c>
      <c r="Q5380" s="56"/>
      <c r="R5380" s="58"/>
      <c r="S5380" s="59"/>
      <c r="T5380" s="58"/>
      <c r="U5380" s="58"/>
      <c r="V5380" s="60"/>
      <c r="W5380" s="56"/>
      <c r="X5380" s="56"/>
      <c r="Y5380" s="56"/>
      <c r="Z5380" s="46"/>
      <c r="AA5380" s="66"/>
      <c r="AB5380" s="46"/>
      <c r="AC5380" s="46"/>
      <c r="AD5380" s="61"/>
      <c r="AE5380" s="61"/>
      <c r="AF5380" s="46"/>
      <c r="AG5380" s="46">
        <f t="shared" si="162"/>
        <v>500000</v>
      </c>
      <c r="AH5380" s="46">
        <f t="shared" si="163"/>
        <v>500000</v>
      </c>
      <c r="AI5380" s="46">
        <v>0</v>
      </c>
      <c r="AJ5380" s="46">
        <f t="shared" si="164"/>
        <v>500000</v>
      </c>
      <c r="AK5380" s="46">
        <v>0.01</v>
      </c>
      <c r="AL5380" s="46">
        <f t="shared" si="165"/>
        <v>50</v>
      </c>
    </row>
    <row r="5381" spans="1:38" x14ac:dyDescent="0.45">
      <c r="A5381" s="16"/>
      <c r="B5381" s="21"/>
      <c r="C5381" s="16"/>
      <c r="D5381" s="16"/>
      <c r="E5381" s="56">
        <v>3271</v>
      </c>
      <c r="F5381" s="56">
        <v>5848</v>
      </c>
      <c r="G5381" s="57"/>
      <c r="H5381" s="56" t="s">
        <v>42</v>
      </c>
      <c r="I5381" s="56">
        <v>34386</v>
      </c>
      <c r="J5381" s="56">
        <v>1</v>
      </c>
      <c r="K5381" s="56">
        <v>0</v>
      </c>
      <c r="L5381" s="71">
        <v>0</v>
      </c>
      <c r="M5381" s="56" t="s">
        <v>90</v>
      </c>
      <c r="N5381" s="46">
        <f t="shared" si="160"/>
        <v>400</v>
      </c>
      <c r="O5381" s="46">
        <v>0</v>
      </c>
      <c r="P5381" s="46">
        <f t="shared" si="161"/>
        <v>0</v>
      </c>
      <c r="Q5381" s="56"/>
      <c r="R5381" s="58"/>
      <c r="S5381" s="59"/>
      <c r="T5381" s="58"/>
      <c r="U5381" s="58"/>
      <c r="V5381" s="60"/>
      <c r="W5381" s="56"/>
      <c r="X5381" s="56"/>
      <c r="Y5381" s="56"/>
      <c r="Z5381" s="46"/>
      <c r="AA5381" s="66"/>
      <c r="AB5381" s="46"/>
      <c r="AC5381" s="46"/>
      <c r="AD5381" s="61"/>
      <c r="AE5381" s="61"/>
      <c r="AF5381" s="46"/>
      <c r="AG5381" s="46">
        <f t="shared" si="162"/>
        <v>0</v>
      </c>
      <c r="AH5381" s="46">
        <f t="shared" si="163"/>
        <v>0</v>
      </c>
      <c r="AI5381" s="46">
        <v>0</v>
      </c>
      <c r="AJ5381" s="46">
        <f t="shared" si="164"/>
        <v>0</v>
      </c>
      <c r="AK5381" s="46">
        <v>0.01</v>
      </c>
      <c r="AL5381" s="46">
        <f t="shared" si="165"/>
        <v>0</v>
      </c>
    </row>
    <row r="5382" spans="1:38" x14ac:dyDescent="0.45">
      <c r="A5382" s="16"/>
      <c r="B5382" s="21"/>
      <c r="C5382" s="16"/>
      <c r="D5382" s="16"/>
      <c r="E5382" s="56">
        <v>3272</v>
      </c>
      <c r="F5382" s="56">
        <v>5849</v>
      </c>
      <c r="G5382" s="57"/>
      <c r="H5382" s="56" t="s">
        <v>42</v>
      </c>
      <c r="I5382" s="56">
        <v>34387</v>
      </c>
      <c r="J5382" s="56">
        <v>0</v>
      </c>
      <c r="K5382" s="56">
        <v>2</v>
      </c>
      <c r="L5382" s="71">
        <v>94.6</v>
      </c>
      <c r="M5382" s="56" t="s">
        <v>90</v>
      </c>
      <c r="N5382" s="46">
        <f t="shared" si="160"/>
        <v>294.60000000000002</v>
      </c>
      <c r="O5382" s="46">
        <v>0</v>
      </c>
      <c r="P5382" s="46">
        <f t="shared" si="161"/>
        <v>0</v>
      </c>
      <c r="Q5382" s="56"/>
      <c r="R5382" s="58"/>
      <c r="S5382" s="59"/>
      <c r="T5382" s="58"/>
      <c r="U5382" s="58"/>
      <c r="V5382" s="60"/>
      <c r="W5382" s="56"/>
      <c r="X5382" s="56"/>
      <c r="Y5382" s="56"/>
      <c r="Z5382" s="46"/>
      <c r="AA5382" s="66"/>
      <c r="AB5382" s="46"/>
      <c r="AC5382" s="46"/>
      <c r="AD5382" s="61"/>
      <c r="AE5382" s="61"/>
      <c r="AF5382" s="46"/>
      <c r="AG5382" s="46">
        <f t="shared" si="162"/>
        <v>0</v>
      </c>
      <c r="AH5382" s="46">
        <f t="shared" si="163"/>
        <v>0</v>
      </c>
      <c r="AI5382" s="46">
        <v>0</v>
      </c>
      <c r="AJ5382" s="46">
        <f t="shared" si="164"/>
        <v>0</v>
      </c>
      <c r="AK5382" s="46">
        <v>0.01</v>
      </c>
      <c r="AL5382" s="46">
        <f t="shared" si="165"/>
        <v>0</v>
      </c>
    </row>
    <row r="5383" spans="1:38" x14ac:dyDescent="0.45">
      <c r="A5383" s="16"/>
      <c r="B5383" s="21"/>
      <c r="C5383" s="16"/>
      <c r="D5383" s="16"/>
      <c r="E5383" s="56"/>
      <c r="F5383" s="56"/>
      <c r="G5383" s="57"/>
      <c r="H5383" s="56"/>
      <c r="I5383" s="56"/>
      <c r="J5383" s="56"/>
      <c r="K5383" s="56"/>
      <c r="L5383" s="71"/>
      <c r="M5383" s="56"/>
      <c r="N5383" s="46"/>
      <c r="O5383" s="46" t="s">
        <v>54</v>
      </c>
      <c r="P5383" s="46">
        <f>SUM(P5377:P5382)</f>
        <v>1153220</v>
      </c>
      <c r="Q5383" s="56"/>
      <c r="R5383" s="58"/>
      <c r="S5383" s="59"/>
      <c r="T5383" s="58"/>
      <c r="U5383" s="58"/>
      <c r="V5383" s="60"/>
      <c r="W5383" s="56"/>
      <c r="X5383" s="56"/>
      <c r="Y5383" s="56"/>
      <c r="Z5383" s="46"/>
      <c r="AA5383" s="66"/>
      <c r="AB5383" s="46"/>
      <c r="AC5383" s="46"/>
      <c r="AD5383" s="61"/>
      <c r="AE5383" s="61"/>
      <c r="AF5383" s="46"/>
      <c r="AG5383" s="46"/>
      <c r="AH5383" s="46">
        <f>SUM(AH5377:AH5382)</f>
        <v>1153220</v>
      </c>
      <c r="AI5383" s="46"/>
      <c r="AJ5383" s="46">
        <f>SUM(AJ5377:AJ5382)</f>
        <v>1153220</v>
      </c>
      <c r="AK5383" s="46"/>
      <c r="AL5383" s="46">
        <f>SUM(AL5377:AL5382)</f>
        <v>119.122</v>
      </c>
    </row>
    <row r="5384" spans="1:38" x14ac:dyDescent="0.45">
      <c r="A5384" s="16" t="s">
        <v>7893</v>
      </c>
      <c r="B5384" s="21">
        <v>3110101801436</v>
      </c>
      <c r="C5384" s="16" t="s">
        <v>7894</v>
      </c>
      <c r="D5384" s="16" t="s">
        <v>7895</v>
      </c>
      <c r="E5384" s="56">
        <v>3273</v>
      </c>
      <c r="F5384" s="56">
        <v>5960</v>
      </c>
      <c r="G5384" s="57"/>
      <c r="H5384" s="56" t="s">
        <v>42</v>
      </c>
      <c r="I5384" s="56">
        <v>4383</v>
      </c>
      <c r="J5384" s="56">
        <v>2</v>
      </c>
      <c r="K5384" s="56">
        <v>0</v>
      </c>
      <c r="L5384" s="71">
        <v>17</v>
      </c>
      <c r="M5384" s="56" t="s">
        <v>90</v>
      </c>
      <c r="N5384" s="46">
        <f>((J5384*400)+(K5384*100))+L5384</f>
        <v>817</v>
      </c>
      <c r="O5384" s="46">
        <v>2200</v>
      </c>
      <c r="P5384" s="46">
        <f>N5384*O5384</f>
        <v>1797400</v>
      </c>
      <c r="Q5384" s="56"/>
      <c r="R5384" s="58"/>
      <c r="S5384" s="59"/>
      <c r="T5384" s="58"/>
      <c r="U5384" s="58"/>
      <c r="V5384" s="60"/>
      <c r="W5384" s="56"/>
      <c r="X5384" s="56"/>
      <c r="Y5384" s="56"/>
      <c r="Z5384" s="46"/>
      <c r="AA5384" s="66"/>
      <c r="AB5384" s="46"/>
      <c r="AC5384" s="46"/>
      <c r="AD5384" s="61"/>
      <c r="AE5384" s="61"/>
      <c r="AF5384" s="46"/>
      <c r="AG5384" s="46">
        <f>IF(AND(AF5384="",P5384=""),0,IF((AF5384=""),P5384,IF((P5384=""),AF5384,AF5384+P5384)))</f>
        <v>1797400</v>
      </c>
      <c r="AH5384" s="46">
        <f>IF( (AA5384=""),AG5384*1,AG5384*(AA5384/100) )</f>
        <v>1797400</v>
      </c>
      <c r="AI5384" s="46">
        <v>50000000</v>
      </c>
      <c r="AJ5384" s="46">
        <f>IF((AI5384-AH5384) &gt; 1,0,IF((AI5384-AH5384)&lt;0,AH5384-AI5384,AI5384-AH5384))</f>
        <v>0</v>
      </c>
      <c r="AK5384" s="46">
        <v>0.01</v>
      </c>
      <c r="AL5384" s="46">
        <f>AJ5384*(AK5384/100)</f>
        <v>0</v>
      </c>
    </row>
    <row r="5385" spans="1:38" x14ac:dyDescent="0.45">
      <c r="A5385" s="16"/>
      <c r="B5385" s="21"/>
      <c r="C5385" s="16"/>
      <c r="D5385" s="16"/>
      <c r="E5385" s="56"/>
      <c r="F5385" s="56"/>
      <c r="G5385" s="57"/>
      <c r="H5385" s="56"/>
      <c r="I5385" s="56"/>
      <c r="J5385" s="56"/>
      <c r="K5385" s="56"/>
      <c r="L5385" s="71"/>
      <c r="M5385" s="56"/>
      <c r="N5385" s="46"/>
      <c r="O5385" s="46" t="s">
        <v>54</v>
      </c>
      <c r="P5385" s="46">
        <f>SUM(P5384:P5384)</f>
        <v>1797400</v>
      </c>
      <c r="Q5385" s="56"/>
      <c r="R5385" s="58"/>
      <c r="S5385" s="59"/>
      <c r="T5385" s="58"/>
      <c r="U5385" s="58"/>
      <c r="V5385" s="60"/>
      <c r="W5385" s="56"/>
      <c r="X5385" s="56"/>
      <c r="Y5385" s="56"/>
      <c r="Z5385" s="46"/>
      <c r="AA5385" s="66"/>
      <c r="AB5385" s="46"/>
      <c r="AC5385" s="46"/>
      <c r="AD5385" s="61"/>
      <c r="AE5385" s="61"/>
      <c r="AF5385" s="46"/>
      <c r="AG5385" s="46"/>
      <c r="AH5385" s="46">
        <f>SUM(AH5384:AH5384)</f>
        <v>1797400</v>
      </c>
      <c r="AI5385" s="46"/>
      <c r="AJ5385" s="46">
        <f>SUM(AJ5384:AJ5384)</f>
        <v>0</v>
      </c>
      <c r="AK5385" s="46"/>
      <c r="AL5385" s="46">
        <f>SUM(AL5384:AL5384)</f>
        <v>0</v>
      </c>
    </row>
    <row r="5386" spans="1:38" x14ac:dyDescent="0.45">
      <c r="A5386" s="16" t="s">
        <v>7896</v>
      </c>
      <c r="B5386" s="21">
        <v>3770400566832</v>
      </c>
      <c r="C5386" s="16" t="s">
        <v>7897</v>
      </c>
      <c r="D5386" s="16" t="s">
        <v>7898</v>
      </c>
      <c r="E5386" s="56">
        <v>3274</v>
      </c>
      <c r="F5386" s="56">
        <v>2813</v>
      </c>
      <c r="G5386" s="57" t="s">
        <v>7899</v>
      </c>
      <c r="H5386" s="56" t="s">
        <v>42</v>
      </c>
      <c r="I5386" s="56">
        <v>12334</v>
      </c>
      <c r="J5386" s="56">
        <v>8</v>
      </c>
      <c r="K5386" s="56">
        <v>2</v>
      </c>
      <c r="L5386" s="71">
        <v>35</v>
      </c>
      <c r="M5386" s="56" t="s">
        <v>90</v>
      </c>
      <c r="N5386" s="46">
        <f>((J5386*400)+(K5386*100))+L5386</f>
        <v>3435</v>
      </c>
      <c r="O5386" s="46">
        <v>230</v>
      </c>
      <c r="P5386" s="46">
        <f>N5386*O5386</f>
        <v>790050</v>
      </c>
      <c r="Q5386" s="56"/>
      <c r="R5386" s="58"/>
      <c r="S5386" s="59"/>
      <c r="T5386" s="58"/>
      <c r="U5386" s="58"/>
      <c r="V5386" s="60"/>
      <c r="W5386" s="56"/>
      <c r="X5386" s="56"/>
      <c r="Y5386" s="56"/>
      <c r="Z5386" s="46"/>
      <c r="AA5386" s="66"/>
      <c r="AB5386" s="46"/>
      <c r="AC5386" s="46"/>
      <c r="AD5386" s="61"/>
      <c r="AE5386" s="61"/>
      <c r="AF5386" s="46"/>
      <c r="AG5386" s="46">
        <f>IF(AND(AF5386="",P5386=""),0,IF((AF5386=""),P5386,IF((P5386=""),AF5386,AF5386+P5386)))</f>
        <v>790050</v>
      </c>
      <c r="AH5386" s="46">
        <f>IF( (AA5386=""),AG5386*1,AG5386*(AA5386/100) )</f>
        <v>790050</v>
      </c>
      <c r="AI5386" s="46">
        <v>50000000</v>
      </c>
      <c r="AJ5386" s="46">
        <f>IF((AI5386-AH5386) &gt; 1,0,IF((AI5386-AH5386)&lt;0,AH5386-AI5386,AI5386-AH5386))</f>
        <v>0</v>
      </c>
      <c r="AK5386" s="46">
        <v>0.01</v>
      </c>
      <c r="AL5386" s="46">
        <f>AJ5386*(AK5386/100)</f>
        <v>0</v>
      </c>
    </row>
    <row r="5387" spans="1:38" x14ac:dyDescent="0.45">
      <c r="A5387" s="16"/>
      <c r="B5387" s="21"/>
      <c r="C5387" s="16"/>
      <c r="D5387" s="16"/>
      <c r="E5387" s="56"/>
      <c r="F5387" s="56"/>
      <c r="G5387" s="57"/>
      <c r="H5387" s="56"/>
      <c r="I5387" s="56"/>
      <c r="J5387" s="56"/>
      <c r="K5387" s="56"/>
      <c r="L5387" s="71"/>
      <c r="M5387" s="56"/>
      <c r="N5387" s="46"/>
      <c r="O5387" s="46"/>
      <c r="P5387" s="46"/>
      <c r="Q5387" s="73">
        <v>1</v>
      </c>
      <c r="R5387" s="58" t="s">
        <v>7896</v>
      </c>
      <c r="S5387" s="59">
        <v>3770400566832</v>
      </c>
      <c r="T5387" s="58" t="s">
        <v>7897</v>
      </c>
      <c r="U5387" s="58" t="s">
        <v>7900</v>
      </c>
      <c r="V5387" s="60"/>
      <c r="W5387" s="56" t="s">
        <v>210</v>
      </c>
      <c r="X5387" s="56" t="s">
        <v>211</v>
      </c>
      <c r="Y5387" s="56" t="s">
        <v>212</v>
      </c>
      <c r="Z5387" s="46">
        <v>133.44</v>
      </c>
      <c r="AA5387" s="66">
        <v>100</v>
      </c>
      <c r="AB5387" s="46">
        <v>6900</v>
      </c>
      <c r="AC5387" s="46">
        <f>Z5387*AB5387</f>
        <v>920736</v>
      </c>
      <c r="AD5387" s="61">
        <v>5</v>
      </c>
      <c r="AE5387" s="61">
        <v>5</v>
      </c>
      <c r="AF5387" s="46">
        <f>(AC5387*(100-AE5387))/100</f>
        <v>874699.2</v>
      </c>
      <c r="AG5387" s="46">
        <f>IF( (AF5387=""),0,SUM(AF5387:AF5387) )</f>
        <v>874699.2</v>
      </c>
      <c r="AH5387" s="46">
        <f>(AG5387/100)*(AA5387)</f>
        <v>874699.20000000007</v>
      </c>
      <c r="AI5387" s="46">
        <v>0</v>
      </c>
      <c r="AJ5387" s="46">
        <f>IF((AI5387-AH5387) &gt; 1,0,IF((AI5387-AH5387)&lt;0,AH5387-AI5387,AI5387-AH5387))</f>
        <v>874699.20000000007</v>
      </c>
      <c r="AK5387" s="46">
        <v>0.02</v>
      </c>
      <c r="AL5387" s="46">
        <f>AJ5387*(AK5387/100)</f>
        <v>174.93984000000003</v>
      </c>
    </row>
    <row r="5388" spans="1:38" x14ac:dyDescent="0.45">
      <c r="A5388" s="16"/>
      <c r="B5388" s="21"/>
      <c r="C5388" s="16"/>
      <c r="D5388" s="16"/>
      <c r="E5388" s="56"/>
      <c r="F5388" s="56"/>
      <c r="G5388" s="57"/>
      <c r="H5388" s="56"/>
      <c r="I5388" s="56"/>
      <c r="J5388" s="56"/>
      <c r="K5388" s="56"/>
      <c r="L5388" s="71"/>
      <c r="M5388" s="56"/>
      <c r="N5388" s="46"/>
      <c r="O5388" s="46" t="s">
        <v>54</v>
      </c>
      <c r="P5388" s="46">
        <f>SUM(P5386:P5387)</f>
        <v>790050</v>
      </c>
      <c r="Q5388" s="56"/>
      <c r="R5388" s="58"/>
      <c r="S5388" s="59"/>
      <c r="T5388" s="58"/>
      <c r="U5388" s="58"/>
      <c r="V5388" s="60"/>
      <c r="W5388" s="56"/>
      <c r="X5388" s="56"/>
      <c r="Y5388" s="56"/>
      <c r="Z5388" s="46"/>
      <c r="AA5388" s="66"/>
      <c r="AB5388" s="46"/>
      <c r="AC5388" s="46"/>
      <c r="AD5388" s="61"/>
      <c r="AE5388" s="61"/>
      <c r="AF5388" s="46"/>
      <c r="AG5388" s="46"/>
      <c r="AH5388" s="46">
        <f>SUM(AH5386:AH5387)</f>
        <v>1664749.2000000002</v>
      </c>
      <c r="AI5388" s="46"/>
      <c r="AJ5388" s="46">
        <f>SUM(AJ5386:AJ5387)</f>
        <v>874699.20000000007</v>
      </c>
      <c r="AK5388" s="46"/>
      <c r="AL5388" s="46">
        <f>SUM(AL5386:AL5387)</f>
        <v>174.93984000000003</v>
      </c>
    </row>
    <row r="5389" spans="1:38" x14ac:dyDescent="0.45">
      <c r="A5389" s="16" t="s">
        <v>7901</v>
      </c>
      <c r="B5389" s="21">
        <v>3110101801436</v>
      </c>
      <c r="C5389" s="16" t="s">
        <v>7902</v>
      </c>
      <c r="D5389" s="16" t="s">
        <v>7903</v>
      </c>
      <c r="E5389" s="56">
        <v>3275</v>
      </c>
      <c r="F5389" s="56">
        <v>5963</v>
      </c>
      <c r="G5389" s="57"/>
      <c r="H5389" s="56" t="s">
        <v>42</v>
      </c>
      <c r="I5389" s="56">
        <v>14328</v>
      </c>
      <c r="J5389" s="56">
        <v>2</v>
      </c>
      <c r="K5389" s="56">
        <v>2</v>
      </c>
      <c r="L5389" s="71">
        <v>84</v>
      </c>
      <c r="M5389" s="56" t="s">
        <v>90</v>
      </c>
      <c r="N5389" s="46">
        <f>((J5389*400)+(K5389*100))+L5389</f>
        <v>1084</v>
      </c>
      <c r="O5389" s="46">
        <v>440</v>
      </c>
      <c r="P5389" s="46">
        <f>N5389*O5389</f>
        <v>476960</v>
      </c>
      <c r="Q5389" s="56"/>
      <c r="R5389" s="58"/>
      <c r="S5389" s="59"/>
      <c r="T5389" s="58"/>
      <c r="U5389" s="58"/>
      <c r="V5389" s="60"/>
      <c r="W5389" s="56"/>
      <c r="X5389" s="56"/>
      <c r="Y5389" s="56"/>
      <c r="Z5389" s="46"/>
      <c r="AA5389" s="66"/>
      <c r="AB5389" s="46"/>
      <c r="AC5389" s="46"/>
      <c r="AD5389" s="61"/>
      <c r="AE5389" s="61"/>
      <c r="AF5389" s="46"/>
      <c r="AG5389" s="46">
        <f>IF(AND(AF5389="",P5389=""),0,IF((AF5389=""),P5389,IF((P5389=""),AF5389,AF5389+P5389)))</f>
        <v>476960</v>
      </c>
      <c r="AH5389" s="46">
        <f>IF( (AA5389=""),AG5389*1,AG5389*(AA5389/100) )</f>
        <v>476960</v>
      </c>
      <c r="AI5389" s="46">
        <v>50000000</v>
      </c>
      <c r="AJ5389" s="46">
        <f>IF((AI5389-AH5389) &gt; 1,0,IF((AI5389-AH5389)&lt;0,AH5389-AI5389,AI5389-AH5389))</f>
        <v>0</v>
      </c>
      <c r="AK5389" s="46">
        <v>0.01</v>
      </c>
      <c r="AL5389" s="46">
        <f>AJ5389*(AK5389/100)</f>
        <v>0</v>
      </c>
    </row>
    <row r="5390" spans="1:38" x14ac:dyDescent="0.45">
      <c r="A5390" s="16"/>
      <c r="B5390" s="21"/>
      <c r="C5390" s="16"/>
      <c r="D5390" s="16"/>
      <c r="E5390" s="56"/>
      <c r="F5390" s="56"/>
      <c r="G5390" s="57"/>
      <c r="H5390" s="56"/>
      <c r="I5390" s="56"/>
      <c r="J5390" s="56"/>
      <c r="K5390" s="56"/>
      <c r="L5390" s="71"/>
      <c r="M5390" s="56"/>
      <c r="N5390" s="46"/>
      <c r="O5390" s="46" t="s">
        <v>54</v>
      </c>
      <c r="P5390" s="46">
        <f>SUM(P5389:P5389)</f>
        <v>476960</v>
      </c>
      <c r="Q5390" s="56"/>
      <c r="R5390" s="58"/>
      <c r="S5390" s="59"/>
      <c r="T5390" s="58"/>
      <c r="U5390" s="58"/>
      <c r="V5390" s="60"/>
      <c r="W5390" s="56"/>
      <c r="X5390" s="56"/>
      <c r="Y5390" s="56"/>
      <c r="Z5390" s="46"/>
      <c r="AA5390" s="66"/>
      <c r="AB5390" s="46"/>
      <c r="AC5390" s="46"/>
      <c r="AD5390" s="61"/>
      <c r="AE5390" s="61"/>
      <c r="AF5390" s="46"/>
      <c r="AG5390" s="46"/>
      <c r="AH5390" s="46">
        <f>SUM(AH5389:AH5389)</f>
        <v>476960</v>
      </c>
      <c r="AI5390" s="46"/>
      <c r="AJ5390" s="46">
        <f>SUM(AJ5389:AJ5389)</f>
        <v>0</v>
      </c>
      <c r="AK5390" s="46"/>
      <c r="AL5390" s="46">
        <f>SUM(AL5389:AL5389)</f>
        <v>0</v>
      </c>
    </row>
    <row r="5391" spans="1:38" x14ac:dyDescent="0.45">
      <c r="A5391" s="16" t="s">
        <v>7896</v>
      </c>
      <c r="B5391" s="21">
        <v>3770400566832</v>
      </c>
      <c r="C5391" s="16" t="s">
        <v>7897</v>
      </c>
      <c r="D5391" s="16" t="s">
        <v>7898</v>
      </c>
      <c r="E5391" s="56">
        <v>3276</v>
      </c>
      <c r="F5391" s="56">
        <v>5896</v>
      </c>
      <c r="G5391" s="57"/>
      <c r="H5391" s="56" t="s">
        <v>42</v>
      </c>
      <c r="I5391" s="56">
        <v>14514</v>
      </c>
      <c r="J5391" s="56">
        <v>0</v>
      </c>
      <c r="K5391" s="56">
        <v>0</v>
      </c>
      <c r="L5391" s="71">
        <v>33.36</v>
      </c>
      <c r="M5391" s="56" t="s">
        <v>208</v>
      </c>
      <c r="N5391" s="46">
        <f>((J5391*400)+(K5391*100))+L5391</f>
        <v>33.36</v>
      </c>
      <c r="O5391" s="46">
        <v>230</v>
      </c>
      <c r="P5391" s="46">
        <f>N5391*O5391</f>
        <v>7672.8</v>
      </c>
      <c r="Q5391" s="56"/>
      <c r="R5391" s="58"/>
      <c r="S5391" s="59"/>
      <c r="T5391" s="58"/>
      <c r="U5391" s="58"/>
      <c r="V5391" s="60"/>
      <c r="W5391" s="56"/>
      <c r="X5391" s="56"/>
      <c r="Y5391" s="56"/>
      <c r="Z5391" s="46"/>
      <c r="AA5391" s="66"/>
      <c r="AB5391" s="46"/>
      <c r="AC5391" s="46"/>
      <c r="AD5391" s="61"/>
      <c r="AE5391" s="61"/>
      <c r="AF5391" s="46"/>
      <c r="AG5391" s="46">
        <f>IF(AND(AF5391="",P5391=""),0,IF((AF5391=""),P5391,IF((P5391=""),AF5391,AF5391+P5391)))</f>
        <v>7672.8</v>
      </c>
      <c r="AH5391" s="46">
        <f>IF( (AA5391=""),AG5391*1,AG5391*(AA5391/100) )</f>
        <v>7672.8</v>
      </c>
      <c r="AI5391" s="46">
        <v>0</v>
      </c>
      <c r="AJ5391" s="46">
        <f>IF((AI5391-AH5391) &gt; 1,0,IF((AI5391-AH5391)&lt;0,AH5391-AI5391,AI5391-AH5391))</f>
        <v>7672.8</v>
      </c>
      <c r="AK5391" s="46">
        <v>0.02</v>
      </c>
      <c r="AL5391" s="46">
        <f>AJ5391*(AK5391/100)</f>
        <v>1.5345600000000001</v>
      </c>
    </row>
    <row r="5392" spans="1:38" x14ac:dyDescent="0.45">
      <c r="A5392" s="16"/>
      <c r="B5392" s="21"/>
      <c r="C5392" s="16"/>
      <c r="D5392" s="16"/>
      <c r="E5392" s="56"/>
      <c r="F5392" s="56"/>
      <c r="G5392" s="57"/>
      <c r="H5392" s="56"/>
      <c r="I5392" s="56"/>
      <c r="J5392" s="56">
        <v>7</v>
      </c>
      <c r="K5392" s="56">
        <v>3</v>
      </c>
      <c r="L5392" s="71">
        <v>22.64</v>
      </c>
      <c r="M5392" s="56" t="s">
        <v>90</v>
      </c>
      <c r="N5392" s="46">
        <f>((J5392*400)+(K5392*100))+L5392</f>
        <v>3122.64</v>
      </c>
      <c r="O5392" s="46">
        <v>230</v>
      </c>
      <c r="P5392" s="46">
        <f>N5392*O5392</f>
        <v>718207.2</v>
      </c>
      <c r="Q5392" s="56"/>
      <c r="R5392" s="58"/>
      <c r="S5392" s="59"/>
      <c r="T5392" s="58"/>
      <c r="U5392" s="58"/>
      <c r="V5392" s="60"/>
      <c r="W5392" s="56"/>
      <c r="X5392" s="56"/>
      <c r="Y5392" s="56"/>
      <c r="Z5392" s="46"/>
      <c r="AA5392" s="66"/>
      <c r="AB5392" s="46"/>
      <c r="AC5392" s="46"/>
      <c r="AD5392" s="61"/>
      <c r="AE5392" s="61"/>
      <c r="AF5392" s="46"/>
      <c r="AG5392" s="46">
        <f>IF(AND(AF5392="",P5392=""),0,IF((AF5392=""),P5392,IF((P5392=""),AF5392,AF5392+P5392)))</f>
        <v>718207.2</v>
      </c>
      <c r="AH5392" s="46">
        <f>IF( (AA5392=""),AG5392*1,AG5392*(AA5392/100) )</f>
        <v>718207.2</v>
      </c>
      <c r="AI5392" s="46">
        <v>0</v>
      </c>
      <c r="AJ5392" s="46">
        <f>IF((AI5392-AH5392) &gt; 1,0,IF((AI5392-AH5392)&lt;0,AH5392-AI5392,AI5392-AH5392))</f>
        <v>718207.2</v>
      </c>
      <c r="AK5392" s="46">
        <v>0.01</v>
      </c>
      <c r="AL5392" s="46">
        <f>AJ5392*(AK5392/100)</f>
        <v>71.820719999999994</v>
      </c>
    </row>
    <row r="5393" spans="1:38" x14ac:dyDescent="0.45">
      <c r="A5393" s="16"/>
      <c r="B5393" s="21"/>
      <c r="C5393" s="16"/>
      <c r="D5393" s="16"/>
      <c r="E5393" s="56">
        <v>3277</v>
      </c>
      <c r="F5393" s="56">
        <v>5897</v>
      </c>
      <c r="G5393" s="57"/>
      <c r="H5393" s="56" t="s">
        <v>42</v>
      </c>
      <c r="I5393" s="56">
        <v>17212</v>
      </c>
      <c r="J5393" s="56">
        <v>11</v>
      </c>
      <c r="K5393" s="56">
        <v>2</v>
      </c>
      <c r="L5393" s="71">
        <v>51</v>
      </c>
      <c r="M5393" s="56" t="s">
        <v>90</v>
      </c>
      <c r="N5393" s="46">
        <f>((J5393*400)+(K5393*100))+L5393</f>
        <v>4651</v>
      </c>
      <c r="O5393" s="46">
        <v>200</v>
      </c>
      <c r="P5393" s="46">
        <f>N5393*O5393</f>
        <v>930200</v>
      </c>
      <c r="Q5393" s="56"/>
      <c r="R5393" s="58"/>
      <c r="S5393" s="59"/>
      <c r="T5393" s="58"/>
      <c r="U5393" s="58"/>
      <c r="V5393" s="60"/>
      <c r="W5393" s="56"/>
      <c r="X5393" s="56"/>
      <c r="Y5393" s="56"/>
      <c r="Z5393" s="46"/>
      <c r="AA5393" s="66"/>
      <c r="AB5393" s="46"/>
      <c r="AC5393" s="46"/>
      <c r="AD5393" s="61"/>
      <c r="AE5393" s="61"/>
      <c r="AF5393" s="46"/>
      <c r="AG5393" s="46">
        <f>IF(AND(AF5393="",P5393=""),0,IF((AF5393=""),P5393,IF((P5393=""),AF5393,AF5393+P5393)))</f>
        <v>930200</v>
      </c>
      <c r="AH5393" s="46">
        <f>IF( (AA5393=""),AG5393*1,AG5393*(AA5393/100) )</f>
        <v>930200</v>
      </c>
      <c r="AI5393" s="46">
        <v>0</v>
      </c>
      <c r="AJ5393" s="46">
        <f>IF((AI5393-AH5393) &gt; 1,0,IF((AI5393-AH5393)&lt;0,AH5393-AI5393,AI5393-AH5393))</f>
        <v>930200</v>
      </c>
      <c r="AK5393" s="46">
        <v>0.01</v>
      </c>
      <c r="AL5393" s="46">
        <f>AJ5393*(AK5393/100)</f>
        <v>93.02000000000001</v>
      </c>
    </row>
    <row r="5394" spans="1:38" x14ac:dyDescent="0.45">
      <c r="A5394" s="16"/>
      <c r="B5394" s="21"/>
      <c r="C5394" s="16"/>
      <c r="D5394" s="16"/>
      <c r="E5394" s="56"/>
      <c r="F5394" s="56"/>
      <c r="G5394" s="57"/>
      <c r="H5394" s="56"/>
      <c r="I5394" s="56"/>
      <c r="J5394" s="56"/>
      <c r="K5394" s="56"/>
      <c r="L5394" s="71"/>
      <c r="M5394" s="56"/>
      <c r="N5394" s="46"/>
      <c r="O5394" s="46"/>
      <c r="P5394" s="46"/>
      <c r="Q5394" s="73">
        <v>1</v>
      </c>
      <c r="R5394" s="58" t="s">
        <v>7896</v>
      </c>
      <c r="S5394" s="59">
        <v>3770400566832</v>
      </c>
      <c r="T5394" s="58" t="s">
        <v>7897</v>
      </c>
      <c r="U5394" s="58" t="s">
        <v>7900</v>
      </c>
      <c r="V5394" s="60"/>
      <c r="W5394" s="56" t="s">
        <v>210</v>
      </c>
      <c r="X5394" s="56" t="s">
        <v>211</v>
      </c>
      <c r="Y5394" s="56" t="s">
        <v>212</v>
      </c>
      <c r="Z5394" s="46">
        <v>133.44</v>
      </c>
      <c r="AA5394" s="66">
        <v>100</v>
      </c>
      <c r="AB5394" s="46">
        <v>6900</v>
      </c>
      <c r="AC5394" s="46">
        <f>Z5394*AB5394</f>
        <v>920736</v>
      </c>
      <c r="AD5394" s="61">
        <v>5</v>
      </c>
      <c r="AE5394" s="61">
        <v>5</v>
      </c>
      <c r="AF5394" s="46">
        <f>(AC5394*(100-AE5394))/100</f>
        <v>874699.2</v>
      </c>
      <c r="AG5394" s="46">
        <f>IF( (AF5394=""),0,SUM(AF5394:AF5394) )</f>
        <v>874699.2</v>
      </c>
      <c r="AH5394" s="46">
        <f>(AG5394/100)*(AA5394)</f>
        <v>874699.20000000007</v>
      </c>
      <c r="AI5394" s="46">
        <v>0</v>
      </c>
      <c r="AJ5394" s="46">
        <f>IF((AI5394-AH5394) &gt; 1,0,IF((AI5394-AH5394)&lt;0,AH5394-AI5394,AI5394-AH5394))</f>
        <v>874699.20000000007</v>
      </c>
      <c r="AK5394" s="46">
        <v>0.02</v>
      </c>
      <c r="AL5394" s="46">
        <f>AJ5394*(AK5394/100)</f>
        <v>174.93984000000003</v>
      </c>
    </row>
    <row r="5395" spans="1:38" x14ac:dyDescent="0.45">
      <c r="A5395" s="16"/>
      <c r="B5395" s="21"/>
      <c r="C5395" s="16"/>
      <c r="D5395" s="16"/>
      <c r="E5395" s="56"/>
      <c r="F5395" s="56"/>
      <c r="G5395" s="57"/>
      <c r="H5395" s="56"/>
      <c r="I5395" s="56"/>
      <c r="J5395" s="56"/>
      <c r="K5395" s="56"/>
      <c r="L5395" s="71"/>
      <c r="M5395" s="56"/>
      <c r="N5395" s="46"/>
      <c r="O5395" s="46" t="s">
        <v>54</v>
      </c>
      <c r="P5395" s="46">
        <f>SUM(P5391:P5394)</f>
        <v>1656080</v>
      </c>
      <c r="Q5395" s="56"/>
      <c r="R5395" s="58"/>
      <c r="S5395" s="59"/>
      <c r="T5395" s="58"/>
      <c r="U5395" s="58"/>
      <c r="V5395" s="60"/>
      <c r="W5395" s="56"/>
      <c r="X5395" s="56"/>
      <c r="Y5395" s="56"/>
      <c r="Z5395" s="46"/>
      <c r="AA5395" s="66"/>
      <c r="AB5395" s="46"/>
      <c r="AC5395" s="46"/>
      <c r="AD5395" s="61"/>
      <c r="AE5395" s="61"/>
      <c r="AF5395" s="46"/>
      <c r="AG5395" s="46"/>
      <c r="AH5395" s="46">
        <f>SUM(AH5391:AH5394)</f>
        <v>2530779.2000000002</v>
      </c>
      <c r="AI5395" s="46"/>
      <c r="AJ5395" s="46">
        <f>SUM(AJ5391:AJ5394)</f>
        <v>2530779.2000000002</v>
      </c>
      <c r="AK5395" s="46"/>
      <c r="AL5395" s="46">
        <f>SUM(AL5391:AL5394)</f>
        <v>341.31512000000004</v>
      </c>
    </row>
    <row r="5396" spans="1:38" x14ac:dyDescent="0.45">
      <c r="A5396" s="16" t="s">
        <v>7901</v>
      </c>
      <c r="B5396" s="21">
        <v>3110101801436</v>
      </c>
      <c r="C5396" s="16" t="s">
        <v>7902</v>
      </c>
      <c r="D5396" s="16" t="s">
        <v>7903</v>
      </c>
      <c r="E5396" s="56">
        <v>3278</v>
      </c>
      <c r="F5396" s="56">
        <v>5962</v>
      </c>
      <c r="G5396" s="57"/>
      <c r="H5396" s="56" t="s">
        <v>42</v>
      </c>
      <c r="I5396" s="56">
        <v>23294</v>
      </c>
      <c r="J5396" s="56">
        <v>5</v>
      </c>
      <c r="K5396" s="56">
        <v>0</v>
      </c>
      <c r="L5396" s="71">
        <v>0</v>
      </c>
      <c r="M5396" s="56" t="s">
        <v>90</v>
      </c>
      <c r="N5396" s="46">
        <f>((J5396*400)+(K5396*100))+L5396</f>
        <v>2000</v>
      </c>
      <c r="O5396" s="46">
        <v>1350</v>
      </c>
      <c r="P5396" s="46">
        <f>N5396*O5396</f>
        <v>2700000</v>
      </c>
      <c r="Q5396" s="56"/>
      <c r="R5396" s="58"/>
      <c r="S5396" s="59"/>
      <c r="T5396" s="58"/>
      <c r="U5396" s="58"/>
      <c r="V5396" s="60"/>
      <c r="W5396" s="56"/>
      <c r="X5396" s="56"/>
      <c r="Y5396" s="56"/>
      <c r="Z5396" s="46"/>
      <c r="AA5396" s="66"/>
      <c r="AB5396" s="46"/>
      <c r="AC5396" s="46"/>
      <c r="AD5396" s="61"/>
      <c r="AE5396" s="61"/>
      <c r="AF5396" s="46"/>
      <c r="AG5396" s="46">
        <f>IF(AND(AF5396="",P5396=""),0,IF((AF5396=""),P5396,IF((P5396=""),AF5396,AF5396+P5396)))</f>
        <v>2700000</v>
      </c>
      <c r="AH5396" s="46">
        <f>IF( (AA5396=""),AG5396*1,AG5396*(AA5396/100) )</f>
        <v>2700000</v>
      </c>
      <c r="AI5396" s="46">
        <v>50000000</v>
      </c>
      <c r="AJ5396" s="46">
        <f>IF((AI5396-AH5396) &gt; 1,0,IF((AI5396-AH5396)&lt;0,AH5396-AI5396,AI5396-AH5396))</f>
        <v>0</v>
      </c>
      <c r="AK5396" s="46">
        <v>0.01</v>
      </c>
      <c r="AL5396" s="46">
        <f>AJ5396*(AK5396/100)</f>
        <v>0</v>
      </c>
    </row>
    <row r="5397" spans="1:38" x14ac:dyDescent="0.45">
      <c r="A5397" s="16"/>
      <c r="B5397" s="21"/>
      <c r="C5397" s="16"/>
      <c r="D5397" s="16"/>
      <c r="E5397" s="56">
        <v>3279</v>
      </c>
      <c r="F5397" s="56">
        <v>5964</v>
      </c>
      <c r="G5397" s="57"/>
      <c r="H5397" s="56" t="s">
        <v>42</v>
      </c>
      <c r="I5397" s="56">
        <v>23991</v>
      </c>
      <c r="J5397" s="56">
        <v>11</v>
      </c>
      <c r="K5397" s="56">
        <v>2</v>
      </c>
      <c r="L5397" s="71">
        <v>76.099999999999994</v>
      </c>
      <c r="M5397" s="56" t="s">
        <v>90</v>
      </c>
      <c r="N5397" s="46">
        <f>((J5397*400)+(K5397*100))+L5397</f>
        <v>4676.1000000000004</v>
      </c>
      <c r="O5397" s="46">
        <v>0</v>
      </c>
      <c r="P5397" s="46">
        <f>N5397*O5397</f>
        <v>0</v>
      </c>
      <c r="Q5397" s="56"/>
      <c r="R5397" s="58"/>
      <c r="S5397" s="59"/>
      <c r="T5397" s="58"/>
      <c r="U5397" s="58"/>
      <c r="V5397" s="60"/>
      <c r="W5397" s="56"/>
      <c r="X5397" s="56"/>
      <c r="Y5397" s="56"/>
      <c r="Z5397" s="46"/>
      <c r="AA5397" s="66"/>
      <c r="AB5397" s="46"/>
      <c r="AC5397" s="46"/>
      <c r="AD5397" s="61"/>
      <c r="AE5397" s="61"/>
      <c r="AF5397" s="46"/>
      <c r="AG5397" s="46">
        <f>IF(AND(AF5397="",P5397=""),0,IF((AF5397=""),P5397,IF((P5397=""),AF5397,AF5397+P5397)))</f>
        <v>0</v>
      </c>
      <c r="AH5397" s="46">
        <f>IF( (AA5397=""),AG5397*1,AG5397*(AA5397/100) )</f>
        <v>0</v>
      </c>
      <c r="AI5397" s="46">
        <v>0</v>
      </c>
      <c r="AJ5397" s="46">
        <f>IF((AI5397-AH5397) &gt; 1,0,IF((AI5397-AH5397)&lt;0,AH5397-AI5397,AI5397-AH5397))</f>
        <v>0</v>
      </c>
      <c r="AK5397" s="46">
        <v>0.01</v>
      </c>
      <c r="AL5397" s="46">
        <f>AJ5397*(AK5397/100)</f>
        <v>0</v>
      </c>
    </row>
    <row r="5398" spans="1:38" x14ac:dyDescent="0.45">
      <c r="A5398" s="16"/>
      <c r="B5398" s="21"/>
      <c r="C5398" s="16"/>
      <c r="D5398" s="16"/>
      <c r="E5398" s="56">
        <v>3280</v>
      </c>
      <c r="F5398" s="56">
        <v>5961</v>
      </c>
      <c r="G5398" s="57"/>
      <c r="H5398" s="56" t="s">
        <v>42</v>
      </c>
      <c r="I5398" s="56">
        <v>26303</v>
      </c>
      <c r="J5398" s="56">
        <v>0</v>
      </c>
      <c r="K5398" s="56">
        <v>3</v>
      </c>
      <c r="L5398" s="71">
        <v>24</v>
      </c>
      <c r="M5398" s="56" t="s">
        <v>90</v>
      </c>
      <c r="N5398" s="46">
        <f>((J5398*400)+(K5398*100))+L5398</f>
        <v>324</v>
      </c>
      <c r="O5398" s="46">
        <v>500</v>
      </c>
      <c r="P5398" s="46">
        <f>N5398*O5398</f>
        <v>162000</v>
      </c>
      <c r="Q5398" s="56"/>
      <c r="R5398" s="58"/>
      <c r="S5398" s="59"/>
      <c r="T5398" s="58"/>
      <c r="U5398" s="58"/>
      <c r="V5398" s="60"/>
      <c r="W5398" s="56"/>
      <c r="X5398" s="56"/>
      <c r="Y5398" s="56"/>
      <c r="Z5398" s="46"/>
      <c r="AA5398" s="66"/>
      <c r="AB5398" s="46"/>
      <c r="AC5398" s="46"/>
      <c r="AD5398" s="61"/>
      <c r="AE5398" s="61"/>
      <c r="AF5398" s="46"/>
      <c r="AG5398" s="46">
        <f>IF(AND(AF5398="",P5398=""),0,IF((AF5398=""),P5398,IF((P5398=""),AF5398,AF5398+P5398)))</f>
        <v>162000</v>
      </c>
      <c r="AH5398" s="46">
        <f>IF( (AA5398=""),AG5398*1,AG5398*(AA5398/100) )</f>
        <v>162000</v>
      </c>
      <c r="AI5398" s="46">
        <v>0</v>
      </c>
      <c r="AJ5398" s="46">
        <f>IF((AI5398-AH5398) &gt; 1,0,IF((AI5398-AH5398)&lt;0,AH5398-AI5398,AI5398-AH5398))</f>
        <v>162000</v>
      </c>
      <c r="AK5398" s="46">
        <v>0.01</v>
      </c>
      <c r="AL5398" s="46">
        <f>AJ5398*(AK5398/100)</f>
        <v>16.2</v>
      </c>
    </row>
    <row r="5399" spans="1:38" x14ac:dyDescent="0.45">
      <c r="A5399" s="16"/>
      <c r="B5399" s="21"/>
      <c r="C5399" s="16"/>
      <c r="D5399" s="16"/>
      <c r="E5399" s="56">
        <v>3281</v>
      </c>
      <c r="F5399" s="56">
        <v>9642</v>
      </c>
      <c r="G5399" s="57" t="s">
        <v>7904</v>
      </c>
      <c r="H5399" s="56" t="s">
        <v>42</v>
      </c>
      <c r="I5399" s="56">
        <v>27991</v>
      </c>
      <c r="J5399" s="56"/>
      <c r="K5399" s="56"/>
      <c r="L5399" s="71"/>
      <c r="M5399" s="56"/>
      <c r="N5399" s="46"/>
      <c r="O5399" s="46"/>
      <c r="P5399" s="46"/>
      <c r="Q5399" s="56"/>
      <c r="R5399" s="58"/>
      <c r="S5399" s="59"/>
      <c r="T5399" s="58"/>
      <c r="U5399" s="58"/>
      <c r="V5399" s="60"/>
      <c r="W5399" s="56"/>
      <c r="X5399" s="56"/>
      <c r="Y5399" s="56"/>
      <c r="Z5399" s="46"/>
      <c r="AA5399" s="66"/>
      <c r="AB5399" s="46"/>
      <c r="AC5399" s="46"/>
      <c r="AD5399" s="61"/>
      <c r="AE5399" s="61"/>
      <c r="AF5399" s="46"/>
      <c r="AG5399" s="46"/>
      <c r="AH5399" s="46"/>
      <c r="AI5399" s="46"/>
      <c r="AJ5399" s="46"/>
      <c r="AK5399" s="46"/>
      <c r="AL5399" s="46"/>
    </row>
    <row r="5400" spans="1:38" x14ac:dyDescent="0.45">
      <c r="A5400" s="16"/>
      <c r="B5400" s="21"/>
      <c r="C5400" s="16"/>
      <c r="D5400" s="16"/>
      <c r="E5400" s="56">
        <v>3282</v>
      </c>
      <c r="F5400" s="56">
        <v>3052</v>
      </c>
      <c r="G5400" s="57" t="s">
        <v>7905</v>
      </c>
      <c r="H5400" s="56" t="s">
        <v>42</v>
      </c>
      <c r="I5400" s="56">
        <v>27992</v>
      </c>
      <c r="J5400" s="56">
        <v>2</v>
      </c>
      <c r="K5400" s="56">
        <v>0</v>
      </c>
      <c r="L5400" s="71">
        <v>14</v>
      </c>
      <c r="M5400" s="56" t="s">
        <v>90</v>
      </c>
      <c r="N5400" s="46">
        <f>((J5400*400)+(K5400*100))+L5400</f>
        <v>814</v>
      </c>
      <c r="O5400" s="46">
        <v>440</v>
      </c>
      <c r="P5400" s="46">
        <f>N5400*O5400</f>
        <v>358160</v>
      </c>
      <c r="Q5400" s="56"/>
      <c r="R5400" s="58"/>
      <c r="S5400" s="59"/>
      <c r="T5400" s="58"/>
      <c r="U5400" s="58"/>
      <c r="V5400" s="60"/>
      <c r="W5400" s="56"/>
      <c r="X5400" s="56"/>
      <c r="Y5400" s="56"/>
      <c r="Z5400" s="46"/>
      <c r="AA5400" s="66"/>
      <c r="AB5400" s="46"/>
      <c r="AC5400" s="46"/>
      <c r="AD5400" s="61"/>
      <c r="AE5400" s="61"/>
      <c r="AF5400" s="46"/>
      <c r="AG5400" s="46">
        <f>IF(AND(AF5400="",P5400=""),0,IF((AF5400=""),P5400,IF((P5400=""),AF5400,AF5400+P5400)))</f>
        <v>358160</v>
      </c>
      <c r="AH5400" s="46">
        <f>IF( (AA5400=""),AG5400*1,AG5400*(AA5400/100) )</f>
        <v>358160</v>
      </c>
      <c r="AI5400" s="46">
        <v>0</v>
      </c>
      <c r="AJ5400" s="46">
        <f>IF((AI5400-AH5400) &gt; 1,0,IF((AI5400-AH5400)&lt;0,AH5400-AI5400,AI5400-AH5400))</f>
        <v>358160</v>
      </c>
      <c r="AK5400" s="46">
        <v>0.01</v>
      </c>
      <c r="AL5400" s="46">
        <f>AJ5400*(AK5400/100)</f>
        <v>35.816000000000003</v>
      </c>
    </row>
    <row r="5401" spans="1:38" x14ac:dyDescent="0.45">
      <c r="A5401" s="16"/>
      <c r="B5401" s="21"/>
      <c r="C5401" s="16"/>
      <c r="D5401" s="16"/>
      <c r="E5401" s="56">
        <v>3283</v>
      </c>
      <c r="F5401" s="56">
        <v>3050</v>
      </c>
      <c r="G5401" s="57" t="s">
        <v>7906</v>
      </c>
      <c r="H5401" s="56" t="s">
        <v>42</v>
      </c>
      <c r="I5401" s="56">
        <v>27993</v>
      </c>
      <c r="J5401" s="56">
        <v>4</v>
      </c>
      <c r="K5401" s="56">
        <v>0</v>
      </c>
      <c r="L5401" s="71">
        <v>5</v>
      </c>
      <c r="M5401" s="56" t="s">
        <v>90</v>
      </c>
      <c r="N5401" s="46">
        <f>((J5401*400)+(K5401*100))+L5401</f>
        <v>1605</v>
      </c>
      <c r="O5401" s="46">
        <v>1550</v>
      </c>
      <c r="P5401" s="46">
        <f>N5401*O5401</f>
        <v>2487750</v>
      </c>
      <c r="Q5401" s="56"/>
      <c r="R5401" s="58"/>
      <c r="S5401" s="59"/>
      <c r="T5401" s="58"/>
      <c r="U5401" s="58"/>
      <c r="V5401" s="60"/>
      <c r="W5401" s="56"/>
      <c r="X5401" s="56"/>
      <c r="Y5401" s="56"/>
      <c r="Z5401" s="46"/>
      <c r="AA5401" s="66"/>
      <c r="AB5401" s="46"/>
      <c r="AC5401" s="46"/>
      <c r="AD5401" s="61"/>
      <c r="AE5401" s="61"/>
      <c r="AF5401" s="46"/>
      <c r="AG5401" s="46">
        <f>IF(AND(AF5401="",P5401=""),0,IF((AF5401=""),P5401,IF((P5401=""),AF5401,AF5401+P5401)))</f>
        <v>2487750</v>
      </c>
      <c r="AH5401" s="46">
        <f>IF( (AA5401=""),AG5401*1,AG5401*(AA5401/100) )</f>
        <v>2487750</v>
      </c>
      <c r="AI5401" s="46">
        <v>0</v>
      </c>
      <c r="AJ5401" s="46">
        <f>IF((AI5401-AH5401) &gt; 1,0,IF((AI5401-AH5401)&lt;0,AH5401-AI5401,AI5401-AH5401))</f>
        <v>2487750</v>
      </c>
      <c r="AK5401" s="46">
        <v>0.01</v>
      </c>
      <c r="AL5401" s="46">
        <f>AJ5401*(AK5401/100)</f>
        <v>248.77500000000001</v>
      </c>
    </row>
    <row r="5402" spans="1:38" x14ac:dyDescent="0.45">
      <c r="A5402" s="16"/>
      <c r="B5402" s="21"/>
      <c r="C5402" s="16"/>
      <c r="D5402" s="16"/>
      <c r="E5402" s="56"/>
      <c r="F5402" s="56"/>
      <c r="G5402" s="57"/>
      <c r="H5402" s="56"/>
      <c r="I5402" s="56"/>
      <c r="J5402" s="56"/>
      <c r="K5402" s="56"/>
      <c r="L5402" s="71"/>
      <c r="M5402" s="56"/>
      <c r="N5402" s="46"/>
      <c r="O5402" s="46" t="s">
        <v>54</v>
      </c>
      <c r="P5402" s="46">
        <f>SUM(P5396:P5401)</f>
        <v>5707910</v>
      </c>
      <c r="Q5402" s="56"/>
      <c r="R5402" s="58"/>
      <c r="S5402" s="59"/>
      <c r="T5402" s="58"/>
      <c r="U5402" s="58"/>
      <c r="V5402" s="60"/>
      <c r="W5402" s="56"/>
      <c r="X5402" s="56"/>
      <c r="Y5402" s="56"/>
      <c r="Z5402" s="46"/>
      <c r="AA5402" s="66"/>
      <c r="AB5402" s="46"/>
      <c r="AC5402" s="46"/>
      <c r="AD5402" s="61"/>
      <c r="AE5402" s="61"/>
      <c r="AF5402" s="46"/>
      <c r="AG5402" s="46"/>
      <c r="AH5402" s="46">
        <f>SUM(AH5396:AH5401)</f>
        <v>5707910</v>
      </c>
      <c r="AI5402" s="46"/>
      <c r="AJ5402" s="46">
        <f>SUM(AJ5396:AJ5401)</f>
        <v>3007910</v>
      </c>
      <c r="AK5402" s="46"/>
      <c r="AL5402" s="46">
        <f>SUM(AL5396:AL5401)</f>
        <v>300.791</v>
      </c>
    </row>
    <row r="5403" spans="1:38" x14ac:dyDescent="0.45">
      <c r="A5403" s="16" t="s">
        <v>7907</v>
      </c>
      <c r="B5403" s="21">
        <v>3770400056184</v>
      </c>
      <c r="C5403" s="16" t="s">
        <v>7908</v>
      </c>
      <c r="D5403" s="16" t="s">
        <v>7909</v>
      </c>
      <c r="E5403" s="56">
        <v>3284</v>
      </c>
      <c r="F5403" s="56">
        <v>6385</v>
      </c>
      <c r="G5403" s="57"/>
      <c r="H5403" s="56" t="s">
        <v>42</v>
      </c>
      <c r="I5403" s="56">
        <v>12924</v>
      </c>
      <c r="J5403" s="56">
        <v>7</v>
      </c>
      <c r="K5403" s="56">
        <v>2</v>
      </c>
      <c r="L5403" s="71">
        <v>23</v>
      </c>
      <c r="M5403" s="56" t="s">
        <v>90</v>
      </c>
      <c r="N5403" s="46">
        <f t="shared" ref="N5403:N5414" si="166">((J5403*400)+(K5403*100))+L5403</f>
        <v>3023</v>
      </c>
      <c r="O5403" s="46">
        <v>150</v>
      </c>
      <c r="P5403" s="46">
        <f t="shared" ref="P5403:P5414" si="167">N5403*O5403</f>
        <v>453450</v>
      </c>
      <c r="Q5403" s="56"/>
      <c r="R5403" s="58"/>
      <c r="S5403" s="59"/>
      <c r="T5403" s="58"/>
      <c r="U5403" s="58"/>
      <c r="V5403" s="60"/>
      <c r="W5403" s="56"/>
      <c r="X5403" s="56"/>
      <c r="Y5403" s="56"/>
      <c r="Z5403" s="46"/>
      <c r="AA5403" s="66"/>
      <c r="AB5403" s="46"/>
      <c r="AC5403" s="46"/>
      <c r="AD5403" s="61"/>
      <c r="AE5403" s="61"/>
      <c r="AF5403" s="46"/>
      <c r="AG5403" s="46">
        <f t="shared" ref="AG5403:AG5414" si="168">IF(AND(AF5403="",P5403=""),0,IF((AF5403=""),P5403,IF((P5403=""),AF5403,AF5403+P5403)))</f>
        <v>453450</v>
      </c>
      <c r="AH5403" s="46">
        <f t="shared" ref="AH5403:AH5414" si="169">IF( (AA5403=""),AG5403*1,AG5403*(AA5403/100) )</f>
        <v>453450</v>
      </c>
      <c r="AI5403" s="46">
        <v>50000000</v>
      </c>
      <c r="AJ5403" s="46">
        <f t="shared" ref="AJ5403:AJ5415" si="170">IF((AI5403-AH5403) &gt; 1,0,IF((AI5403-AH5403)&lt;0,AH5403-AI5403,AI5403-AH5403))</f>
        <v>0</v>
      </c>
      <c r="AK5403" s="46">
        <v>0.01</v>
      </c>
      <c r="AL5403" s="46">
        <f t="shared" ref="AL5403:AL5415" si="171">AJ5403*(AK5403/100)</f>
        <v>0</v>
      </c>
    </row>
    <row r="5404" spans="1:38" x14ac:dyDescent="0.45">
      <c r="A5404" s="16"/>
      <c r="B5404" s="21"/>
      <c r="C5404" s="16"/>
      <c r="D5404" s="16"/>
      <c r="E5404" s="56">
        <v>3285</v>
      </c>
      <c r="F5404" s="56">
        <v>2326</v>
      </c>
      <c r="G5404" s="57" t="s">
        <v>7910</v>
      </c>
      <c r="H5404" s="56" t="s">
        <v>42</v>
      </c>
      <c r="I5404" s="56">
        <v>14033</v>
      </c>
      <c r="J5404" s="56">
        <v>3</v>
      </c>
      <c r="K5404" s="56">
        <v>0</v>
      </c>
      <c r="L5404" s="71">
        <v>39</v>
      </c>
      <c r="M5404" s="56" t="s">
        <v>90</v>
      </c>
      <c r="N5404" s="46">
        <f t="shared" si="166"/>
        <v>1239</v>
      </c>
      <c r="O5404" s="46">
        <v>470</v>
      </c>
      <c r="P5404" s="46">
        <f t="shared" si="167"/>
        <v>582330</v>
      </c>
      <c r="Q5404" s="56"/>
      <c r="R5404" s="58"/>
      <c r="S5404" s="59"/>
      <c r="T5404" s="58"/>
      <c r="U5404" s="58"/>
      <c r="V5404" s="60"/>
      <c r="W5404" s="56"/>
      <c r="X5404" s="56"/>
      <c r="Y5404" s="56"/>
      <c r="Z5404" s="46"/>
      <c r="AA5404" s="66"/>
      <c r="AB5404" s="46"/>
      <c r="AC5404" s="46"/>
      <c r="AD5404" s="61"/>
      <c r="AE5404" s="61"/>
      <c r="AF5404" s="46"/>
      <c r="AG5404" s="46">
        <f t="shared" si="168"/>
        <v>582330</v>
      </c>
      <c r="AH5404" s="46">
        <f t="shared" si="169"/>
        <v>582330</v>
      </c>
      <c r="AI5404" s="46">
        <v>0</v>
      </c>
      <c r="AJ5404" s="46">
        <f t="shared" si="170"/>
        <v>582330</v>
      </c>
      <c r="AK5404" s="46">
        <v>0.01</v>
      </c>
      <c r="AL5404" s="46">
        <f t="shared" si="171"/>
        <v>58.233000000000004</v>
      </c>
    </row>
    <row r="5405" spans="1:38" x14ac:dyDescent="0.45">
      <c r="A5405" s="16"/>
      <c r="B5405" s="21"/>
      <c r="C5405" s="16"/>
      <c r="D5405" s="16"/>
      <c r="E5405" s="56"/>
      <c r="F5405" s="56"/>
      <c r="G5405" s="57"/>
      <c r="H5405" s="56"/>
      <c r="I5405" s="56"/>
      <c r="J5405" s="56">
        <v>0</v>
      </c>
      <c r="K5405" s="56">
        <v>0</v>
      </c>
      <c r="L5405" s="71">
        <v>0</v>
      </c>
      <c r="M5405" s="56" t="s">
        <v>90</v>
      </c>
      <c r="N5405" s="46">
        <f t="shared" si="166"/>
        <v>0</v>
      </c>
      <c r="O5405" s="46">
        <v>470</v>
      </c>
      <c r="P5405" s="46">
        <f t="shared" si="167"/>
        <v>0</v>
      </c>
      <c r="Q5405" s="56"/>
      <c r="R5405" s="58"/>
      <c r="S5405" s="59"/>
      <c r="T5405" s="58"/>
      <c r="U5405" s="58"/>
      <c r="V5405" s="60"/>
      <c r="W5405" s="56"/>
      <c r="X5405" s="56"/>
      <c r="Y5405" s="56"/>
      <c r="Z5405" s="46"/>
      <c r="AA5405" s="66"/>
      <c r="AB5405" s="46"/>
      <c r="AC5405" s="46"/>
      <c r="AD5405" s="61"/>
      <c r="AE5405" s="61"/>
      <c r="AF5405" s="46"/>
      <c r="AG5405" s="46">
        <f t="shared" si="168"/>
        <v>0</v>
      </c>
      <c r="AH5405" s="46">
        <f t="shared" si="169"/>
        <v>0</v>
      </c>
      <c r="AI5405" s="46">
        <v>0</v>
      </c>
      <c r="AJ5405" s="46">
        <f t="shared" si="170"/>
        <v>0</v>
      </c>
      <c r="AK5405" s="46">
        <v>0.01</v>
      </c>
      <c r="AL5405" s="46">
        <f t="shared" si="171"/>
        <v>0</v>
      </c>
    </row>
    <row r="5406" spans="1:38" x14ac:dyDescent="0.45">
      <c r="A5406" s="16"/>
      <c r="B5406" s="21"/>
      <c r="C5406" s="16"/>
      <c r="D5406" s="16"/>
      <c r="E5406" s="56">
        <v>3286</v>
      </c>
      <c r="F5406" s="56">
        <v>2565</v>
      </c>
      <c r="G5406" s="57" t="s">
        <v>7911</v>
      </c>
      <c r="H5406" s="56" t="s">
        <v>42</v>
      </c>
      <c r="I5406" s="56">
        <v>14034</v>
      </c>
      <c r="J5406" s="56">
        <v>3</v>
      </c>
      <c r="K5406" s="56">
        <v>2</v>
      </c>
      <c r="L5406" s="71">
        <v>1</v>
      </c>
      <c r="M5406" s="56" t="s">
        <v>90</v>
      </c>
      <c r="N5406" s="46">
        <f t="shared" si="166"/>
        <v>1401</v>
      </c>
      <c r="O5406" s="46">
        <v>470</v>
      </c>
      <c r="P5406" s="46">
        <f t="shared" si="167"/>
        <v>658470</v>
      </c>
      <c r="Q5406" s="56"/>
      <c r="R5406" s="58"/>
      <c r="S5406" s="59"/>
      <c r="T5406" s="58"/>
      <c r="U5406" s="58"/>
      <c r="V5406" s="60"/>
      <c r="W5406" s="56"/>
      <c r="X5406" s="56"/>
      <c r="Y5406" s="56"/>
      <c r="Z5406" s="46"/>
      <c r="AA5406" s="66"/>
      <c r="AB5406" s="46"/>
      <c r="AC5406" s="46"/>
      <c r="AD5406" s="61"/>
      <c r="AE5406" s="61"/>
      <c r="AF5406" s="46"/>
      <c r="AG5406" s="46">
        <f t="shared" si="168"/>
        <v>658470</v>
      </c>
      <c r="AH5406" s="46">
        <f t="shared" si="169"/>
        <v>658470</v>
      </c>
      <c r="AI5406" s="46">
        <v>0</v>
      </c>
      <c r="AJ5406" s="46">
        <f t="shared" si="170"/>
        <v>658470</v>
      </c>
      <c r="AK5406" s="46">
        <v>0.01</v>
      </c>
      <c r="AL5406" s="46">
        <f t="shared" si="171"/>
        <v>65.847000000000008</v>
      </c>
    </row>
    <row r="5407" spans="1:38" x14ac:dyDescent="0.45">
      <c r="A5407" s="16"/>
      <c r="B5407" s="21"/>
      <c r="C5407" s="16"/>
      <c r="D5407" s="16"/>
      <c r="E5407" s="56"/>
      <c r="F5407" s="56"/>
      <c r="G5407" s="57"/>
      <c r="H5407" s="56"/>
      <c r="I5407" s="56"/>
      <c r="J5407" s="56">
        <v>0</v>
      </c>
      <c r="K5407" s="56">
        <v>0</v>
      </c>
      <c r="L5407" s="71">
        <v>0</v>
      </c>
      <c r="M5407" s="56" t="s">
        <v>90</v>
      </c>
      <c r="N5407" s="46">
        <f t="shared" si="166"/>
        <v>0</v>
      </c>
      <c r="O5407" s="46">
        <v>470</v>
      </c>
      <c r="P5407" s="46">
        <f t="shared" si="167"/>
        <v>0</v>
      </c>
      <c r="Q5407" s="56"/>
      <c r="R5407" s="58"/>
      <c r="S5407" s="59"/>
      <c r="T5407" s="58"/>
      <c r="U5407" s="58"/>
      <c r="V5407" s="60"/>
      <c r="W5407" s="56"/>
      <c r="X5407" s="56"/>
      <c r="Y5407" s="56"/>
      <c r="Z5407" s="46"/>
      <c r="AA5407" s="66"/>
      <c r="AB5407" s="46"/>
      <c r="AC5407" s="46"/>
      <c r="AD5407" s="61"/>
      <c r="AE5407" s="61"/>
      <c r="AF5407" s="46"/>
      <c r="AG5407" s="46">
        <f t="shared" si="168"/>
        <v>0</v>
      </c>
      <c r="AH5407" s="46">
        <f t="shared" si="169"/>
        <v>0</v>
      </c>
      <c r="AI5407" s="46">
        <v>0</v>
      </c>
      <c r="AJ5407" s="46">
        <f t="shared" si="170"/>
        <v>0</v>
      </c>
      <c r="AK5407" s="46">
        <v>0.01</v>
      </c>
      <c r="AL5407" s="46">
        <f t="shared" si="171"/>
        <v>0</v>
      </c>
    </row>
    <row r="5408" spans="1:38" x14ac:dyDescent="0.45">
      <c r="A5408" s="16"/>
      <c r="B5408" s="21"/>
      <c r="C5408" s="16"/>
      <c r="D5408" s="16"/>
      <c r="E5408" s="56">
        <v>3287</v>
      </c>
      <c r="F5408" s="56">
        <v>6367</v>
      </c>
      <c r="G5408" s="57"/>
      <c r="H5408" s="56" t="s">
        <v>42</v>
      </c>
      <c r="I5408" s="56">
        <v>16820</v>
      </c>
      <c r="J5408" s="56">
        <v>0</v>
      </c>
      <c r="K5408" s="56">
        <v>1</v>
      </c>
      <c r="L5408" s="71">
        <v>0</v>
      </c>
      <c r="M5408" s="56" t="s">
        <v>208</v>
      </c>
      <c r="N5408" s="46">
        <f t="shared" si="166"/>
        <v>100</v>
      </c>
      <c r="O5408" s="46">
        <v>560</v>
      </c>
      <c r="P5408" s="46">
        <f t="shared" si="167"/>
        <v>56000</v>
      </c>
      <c r="Q5408" s="56"/>
      <c r="R5408" s="58"/>
      <c r="S5408" s="59"/>
      <c r="T5408" s="58"/>
      <c r="U5408" s="58"/>
      <c r="V5408" s="60"/>
      <c r="W5408" s="56"/>
      <c r="X5408" s="56"/>
      <c r="Y5408" s="56"/>
      <c r="Z5408" s="46"/>
      <c r="AA5408" s="66"/>
      <c r="AB5408" s="46"/>
      <c r="AC5408" s="46"/>
      <c r="AD5408" s="61"/>
      <c r="AE5408" s="61"/>
      <c r="AF5408" s="46"/>
      <c r="AG5408" s="46">
        <f t="shared" si="168"/>
        <v>56000</v>
      </c>
      <c r="AH5408" s="46">
        <f t="shared" si="169"/>
        <v>56000</v>
      </c>
      <c r="AI5408" s="46">
        <v>0</v>
      </c>
      <c r="AJ5408" s="46">
        <f t="shared" si="170"/>
        <v>56000</v>
      </c>
      <c r="AK5408" s="46">
        <v>0.02</v>
      </c>
      <c r="AL5408" s="46">
        <f t="shared" si="171"/>
        <v>11.200000000000001</v>
      </c>
    </row>
    <row r="5409" spans="1:38" x14ac:dyDescent="0.45">
      <c r="A5409" s="16"/>
      <c r="B5409" s="21"/>
      <c r="C5409" s="16"/>
      <c r="D5409" s="16"/>
      <c r="E5409" s="56"/>
      <c r="F5409" s="56"/>
      <c r="G5409" s="57"/>
      <c r="H5409" s="56"/>
      <c r="I5409" s="56"/>
      <c r="J5409" s="56">
        <v>4</v>
      </c>
      <c r="K5409" s="56">
        <v>3</v>
      </c>
      <c r="L5409" s="71">
        <v>0</v>
      </c>
      <c r="M5409" s="56" t="s">
        <v>90</v>
      </c>
      <c r="N5409" s="46">
        <f t="shared" si="166"/>
        <v>1900</v>
      </c>
      <c r="O5409" s="46">
        <v>560</v>
      </c>
      <c r="P5409" s="46">
        <f t="shared" si="167"/>
        <v>1064000</v>
      </c>
      <c r="Q5409" s="56"/>
      <c r="R5409" s="58"/>
      <c r="S5409" s="59"/>
      <c r="T5409" s="58"/>
      <c r="U5409" s="58"/>
      <c r="V5409" s="60"/>
      <c r="W5409" s="56"/>
      <c r="X5409" s="56"/>
      <c r="Y5409" s="56"/>
      <c r="Z5409" s="46"/>
      <c r="AA5409" s="66"/>
      <c r="AB5409" s="46"/>
      <c r="AC5409" s="46"/>
      <c r="AD5409" s="61"/>
      <c r="AE5409" s="61"/>
      <c r="AF5409" s="46"/>
      <c r="AG5409" s="46">
        <f t="shared" si="168"/>
        <v>1064000</v>
      </c>
      <c r="AH5409" s="46">
        <f t="shared" si="169"/>
        <v>1064000</v>
      </c>
      <c r="AI5409" s="46">
        <v>0</v>
      </c>
      <c r="AJ5409" s="46">
        <f t="shared" si="170"/>
        <v>1064000</v>
      </c>
      <c r="AK5409" s="46">
        <v>0.01</v>
      </c>
      <c r="AL5409" s="46">
        <f t="shared" si="171"/>
        <v>106.4</v>
      </c>
    </row>
    <row r="5410" spans="1:38" x14ac:dyDescent="0.45">
      <c r="A5410" s="16"/>
      <c r="B5410" s="21"/>
      <c r="C5410" s="16"/>
      <c r="D5410" s="16"/>
      <c r="E5410" s="56">
        <v>3288</v>
      </c>
      <c r="F5410" s="56">
        <v>6368</v>
      </c>
      <c r="G5410" s="57"/>
      <c r="H5410" s="56" t="s">
        <v>42</v>
      </c>
      <c r="I5410" s="56">
        <v>23661</v>
      </c>
      <c r="J5410" s="56">
        <v>0</v>
      </c>
      <c r="K5410" s="56">
        <v>3</v>
      </c>
      <c r="L5410" s="71">
        <v>27</v>
      </c>
      <c r="M5410" s="56" t="s">
        <v>90</v>
      </c>
      <c r="N5410" s="46">
        <f t="shared" si="166"/>
        <v>327</v>
      </c>
      <c r="O5410" s="46">
        <v>750</v>
      </c>
      <c r="P5410" s="46">
        <f t="shared" si="167"/>
        <v>245250</v>
      </c>
      <c r="Q5410" s="56"/>
      <c r="R5410" s="58"/>
      <c r="S5410" s="59"/>
      <c r="T5410" s="58"/>
      <c r="U5410" s="58"/>
      <c r="V5410" s="60"/>
      <c r="W5410" s="56"/>
      <c r="X5410" s="56"/>
      <c r="Y5410" s="56"/>
      <c r="Z5410" s="46"/>
      <c r="AA5410" s="66"/>
      <c r="AB5410" s="46"/>
      <c r="AC5410" s="46"/>
      <c r="AD5410" s="61"/>
      <c r="AE5410" s="61"/>
      <c r="AF5410" s="46"/>
      <c r="AG5410" s="46">
        <f t="shared" si="168"/>
        <v>245250</v>
      </c>
      <c r="AH5410" s="46">
        <f t="shared" si="169"/>
        <v>245250</v>
      </c>
      <c r="AI5410" s="46">
        <v>0</v>
      </c>
      <c r="AJ5410" s="46">
        <f t="shared" si="170"/>
        <v>245250</v>
      </c>
      <c r="AK5410" s="46">
        <v>0.01</v>
      </c>
      <c r="AL5410" s="46">
        <f t="shared" si="171"/>
        <v>24.525000000000002</v>
      </c>
    </row>
    <row r="5411" spans="1:38" x14ac:dyDescent="0.45">
      <c r="A5411" s="16"/>
      <c r="B5411" s="21"/>
      <c r="C5411" s="16"/>
      <c r="D5411" s="16"/>
      <c r="E5411" s="56">
        <v>3289</v>
      </c>
      <c r="F5411" s="56">
        <v>6384</v>
      </c>
      <c r="G5411" s="57"/>
      <c r="H5411" s="56" t="s">
        <v>42</v>
      </c>
      <c r="I5411" s="56">
        <v>23662</v>
      </c>
      <c r="J5411" s="56">
        <v>7</v>
      </c>
      <c r="K5411" s="56">
        <v>2</v>
      </c>
      <c r="L5411" s="71">
        <v>57</v>
      </c>
      <c r="M5411" s="56" t="s">
        <v>90</v>
      </c>
      <c r="N5411" s="46">
        <f t="shared" si="166"/>
        <v>3057</v>
      </c>
      <c r="O5411" s="46">
        <v>470</v>
      </c>
      <c r="P5411" s="46">
        <f t="shared" si="167"/>
        <v>1436790</v>
      </c>
      <c r="Q5411" s="56"/>
      <c r="R5411" s="58"/>
      <c r="S5411" s="59"/>
      <c r="T5411" s="58"/>
      <c r="U5411" s="58"/>
      <c r="V5411" s="60"/>
      <c r="W5411" s="56"/>
      <c r="X5411" s="56"/>
      <c r="Y5411" s="56"/>
      <c r="Z5411" s="46"/>
      <c r="AA5411" s="66"/>
      <c r="AB5411" s="46"/>
      <c r="AC5411" s="46"/>
      <c r="AD5411" s="61"/>
      <c r="AE5411" s="61"/>
      <c r="AF5411" s="46"/>
      <c r="AG5411" s="46">
        <f t="shared" si="168"/>
        <v>1436790</v>
      </c>
      <c r="AH5411" s="46">
        <f t="shared" si="169"/>
        <v>1436790</v>
      </c>
      <c r="AI5411" s="46">
        <v>0</v>
      </c>
      <c r="AJ5411" s="46">
        <f t="shared" si="170"/>
        <v>1436790</v>
      </c>
      <c r="AK5411" s="46">
        <v>0.01</v>
      </c>
      <c r="AL5411" s="46">
        <f t="shared" si="171"/>
        <v>143.679</v>
      </c>
    </row>
    <row r="5412" spans="1:38" x14ac:dyDescent="0.45">
      <c r="A5412" s="16"/>
      <c r="B5412" s="21"/>
      <c r="C5412" s="16"/>
      <c r="D5412" s="16"/>
      <c r="E5412" s="56"/>
      <c r="F5412" s="56"/>
      <c r="G5412" s="57"/>
      <c r="H5412" s="56"/>
      <c r="I5412" s="56"/>
      <c r="J5412" s="56">
        <v>0</v>
      </c>
      <c r="K5412" s="56">
        <v>0</v>
      </c>
      <c r="L5412" s="71">
        <v>36</v>
      </c>
      <c r="M5412" s="56" t="s">
        <v>208</v>
      </c>
      <c r="N5412" s="46">
        <f t="shared" si="166"/>
        <v>36</v>
      </c>
      <c r="O5412" s="46">
        <v>470</v>
      </c>
      <c r="P5412" s="46">
        <f t="shared" si="167"/>
        <v>16920</v>
      </c>
      <c r="Q5412" s="56"/>
      <c r="R5412" s="58"/>
      <c r="S5412" s="59"/>
      <c r="T5412" s="58"/>
      <c r="U5412" s="58"/>
      <c r="V5412" s="60"/>
      <c r="W5412" s="56"/>
      <c r="X5412" s="56"/>
      <c r="Y5412" s="56"/>
      <c r="Z5412" s="46"/>
      <c r="AA5412" s="66"/>
      <c r="AB5412" s="46"/>
      <c r="AC5412" s="46"/>
      <c r="AD5412" s="61"/>
      <c r="AE5412" s="61"/>
      <c r="AF5412" s="46"/>
      <c r="AG5412" s="46">
        <f t="shared" si="168"/>
        <v>16920</v>
      </c>
      <c r="AH5412" s="46">
        <f t="shared" si="169"/>
        <v>16920</v>
      </c>
      <c r="AI5412" s="46">
        <v>0</v>
      </c>
      <c r="AJ5412" s="46">
        <f t="shared" si="170"/>
        <v>16920</v>
      </c>
      <c r="AK5412" s="46">
        <v>0.02</v>
      </c>
      <c r="AL5412" s="46">
        <f t="shared" si="171"/>
        <v>3.3840000000000003</v>
      </c>
    </row>
    <row r="5413" spans="1:38" x14ac:dyDescent="0.45">
      <c r="A5413" s="16"/>
      <c r="B5413" s="21"/>
      <c r="C5413" s="16"/>
      <c r="D5413" s="16"/>
      <c r="E5413" s="56"/>
      <c r="F5413" s="56"/>
      <c r="G5413" s="57"/>
      <c r="H5413" s="56"/>
      <c r="I5413" s="56"/>
      <c r="J5413" s="56">
        <v>0</v>
      </c>
      <c r="K5413" s="56">
        <v>0</v>
      </c>
      <c r="L5413" s="71">
        <v>54</v>
      </c>
      <c r="M5413" s="56" t="s">
        <v>208</v>
      </c>
      <c r="N5413" s="46">
        <f t="shared" si="166"/>
        <v>54</v>
      </c>
      <c r="O5413" s="46">
        <v>470</v>
      </c>
      <c r="P5413" s="46">
        <f t="shared" si="167"/>
        <v>25380</v>
      </c>
      <c r="Q5413" s="56"/>
      <c r="R5413" s="58"/>
      <c r="S5413" s="59"/>
      <c r="T5413" s="58"/>
      <c r="U5413" s="58"/>
      <c r="V5413" s="60"/>
      <c r="W5413" s="56"/>
      <c r="X5413" s="56"/>
      <c r="Y5413" s="56"/>
      <c r="Z5413" s="46"/>
      <c r="AA5413" s="66"/>
      <c r="AB5413" s="46"/>
      <c r="AC5413" s="46"/>
      <c r="AD5413" s="61"/>
      <c r="AE5413" s="61"/>
      <c r="AF5413" s="46"/>
      <c r="AG5413" s="46">
        <f t="shared" si="168"/>
        <v>25380</v>
      </c>
      <c r="AH5413" s="46">
        <f t="shared" si="169"/>
        <v>25380</v>
      </c>
      <c r="AI5413" s="46">
        <v>0</v>
      </c>
      <c r="AJ5413" s="46">
        <f t="shared" si="170"/>
        <v>25380</v>
      </c>
      <c r="AK5413" s="46">
        <v>0.02</v>
      </c>
      <c r="AL5413" s="46">
        <f t="shared" si="171"/>
        <v>5.0760000000000005</v>
      </c>
    </row>
    <row r="5414" spans="1:38" x14ac:dyDescent="0.45">
      <c r="A5414" s="16"/>
      <c r="B5414" s="21"/>
      <c r="C5414" s="16"/>
      <c r="D5414" s="16"/>
      <c r="E5414" s="56"/>
      <c r="F5414" s="56"/>
      <c r="G5414" s="57"/>
      <c r="H5414" s="56"/>
      <c r="I5414" s="56"/>
      <c r="J5414" s="56">
        <v>0</v>
      </c>
      <c r="K5414" s="56">
        <v>0</v>
      </c>
      <c r="L5414" s="71">
        <v>0</v>
      </c>
      <c r="M5414" s="56" t="s">
        <v>90</v>
      </c>
      <c r="N5414" s="46">
        <f t="shared" si="166"/>
        <v>0</v>
      </c>
      <c r="O5414" s="46">
        <v>470</v>
      </c>
      <c r="P5414" s="46">
        <f t="shared" si="167"/>
        <v>0</v>
      </c>
      <c r="Q5414" s="56"/>
      <c r="R5414" s="58"/>
      <c r="S5414" s="59"/>
      <c r="T5414" s="58"/>
      <c r="U5414" s="58"/>
      <c r="V5414" s="60"/>
      <c r="W5414" s="56"/>
      <c r="X5414" s="56"/>
      <c r="Y5414" s="56"/>
      <c r="Z5414" s="46"/>
      <c r="AA5414" s="66"/>
      <c r="AB5414" s="46"/>
      <c r="AC5414" s="46"/>
      <c r="AD5414" s="61"/>
      <c r="AE5414" s="61"/>
      <c r="AF5414" s="46"/>
      <c r="AG5414" s="46">
        <f t="shared" si="168"/>
        <v>0</v>
      </c>
      <c r="AH5414" s="46">
        <f t="shared" si="169"/>
        <v>0</v>
      </c>
      <c r="AI5414" s="46">
        <v>0</v>
      </c>
      <c r="AJ5414" s="46">
        <f t="shared" si="170"/>
        <v>0</v>
      </c>
      <c r="AK5414" s="46">
        <v>0.01</v>
      </c>
      <c r="AL5414" s="46">
        <f t="shared" si="171"/>
        <v>0</v>
      </c>
    </row>
    <row r="5415" spans="1:38" x14ac:dyDescent="0.45">
      <c r="A5415" s="16"/>
      <c r="B5415" s="21"/>
      <c r="C5415" s="16"/>
      <c r="D5415" s="16"/>
      <c r="E5415" s="56"/>
      <c r="F5415" s="56"/>
      <c r="G5415" s="57"/>
      <c r="H5415" s="56"/>
      <c r="I5415" s="56"/>
      <c r="J5415" s="56"/>
      <c r="K5415" s="56"/>
      <c r="L5415" s="71"/>
      <c r="M5415" s="56"/>
      <c r="N5415" s="46"/>
      <c r="O5415" s="46"/>
      <c r="P5415" s="46"/>
      <c r="Q5415" s="73">
        <v>1</v>
      </c>
      <c r="R5415" s="58" t="s">
        <v>7907</v>
      </c>
      <c r="S5415" s="59">
        <v>3770400056184</v>
      </c>
      <c r="T5415" s="58" t="s">
        <v>7908</v>
      </c>
      <c r="U5415" s="58" t="s">
        <v>7912</v>
      </c>
      <c r="V5415" s="60"/>
      <c r="W5415" s="56" t="s">
        <v>210</v>
      </c>
      <c r="X5415" s="56" t="s">
        <v>211</v>
      </c>
      <c r="Y5415" s="56" t="s">
        <v>212</v>
      </c>
      <c r="Z5415" s="46">
        <v>62140</v>
      </c>
      <c r="AA5415" s="66">
        <v>99.42</v>
      </c>
      <c r="AB5415" s="46">
        <v>6900</v>
      </c>
      <c r="AC5415" s="46">
        <f>Z5415*AB5415</f>
        <v>428766000</v>
      </c>
      <c r="AD5415" s="61">
        <v>5</v>
      </c>
      <c r="AE5415" s="61">
        <v>5</v>
      </c>
      <c r="AF5415" s="46">
        <f>(AC5415*(100-AE5415))/100</f>
        <v>407327700</v>
      </c>
      <c r="AG5415" s="46">
        <f>IF( (AF5415=""),0,SUM(AF5415:AF5415) )</f>
        <v>407327700</v>
      </c>
      <c r="AH5415" s="46">
        <f>(AG5415/100)*(AA5415)</f>
        <v>404965199.34000003</v>
      </c>
      <c r="AI5415" s="46">
        <v>0</v>
      </c>
      <c r="AJ5415" s="46">
        <f t="shared" si="170"/>
        <v>404965199.34000003</v>
      </c>
      <c r="AK5415" s="46">
        <v>0.02</v>
      </c>
      <c r="AL5415" s="46">
        <f t="shared" si="171"/>
        <v>80993.039868000007</v>
      </c>
    </row>
    <row r="5416" spans="1:38" x14ac:dyDescent="0.45">
      <c r="A5416" s="16"/>
      <c r="B5416" s="21"/>
      <c r="C5416" s="16"/>
      <c r="D5416" s="16"/>
      <c r="E5416" s="56"/>
      <c r="F5416" s="56"/>
      <c r="G5416" s="57"/>
      <c r="H5416" s="56"/>
      <c r="I5416" s="56"/>
      <c r="J5416" s="56"/>
      <c r="K5416" s="56"/>
      <c r="L5416" s="71"/>
      <c r="M5416" s="56"/>
      <c r="N5416" s="46"/>
      <c r="O5416" s="46"/>
      <c r="P5416" s="46"/>
      <c r="Q5416" s="56"/>
      <c r="R5416" s="58"/>
      <c r="S5416" s="59"/>
      <c r="T5416" s="58"/>
      <c r="U5416" s="58"/>
      <c r="V5416" s="60"/>
      <c r="W5416" s="56"/>
      <c r="X5416" s="56"/>
      <c r="Y5416" s="56"/>
      <c r="Z5416" s="46"/>
      <c r="AA5416" s="66"/>
      <c r="AB5416" s="46"/>
      <c r="AC5416" s="46"/>
      <c r="AD5416" s="61"/>
      <c r="AE5416" s="61"/>
      <c r="AF5416" s="46"/>
      <c r="AG5416" s="46"/>
      <c r="AH5416" s="46"/>
      <c r="AI5416" s="46"/>
      <c r="AJ5416" s="46"/>
      <c r="AK5416" s="46"/>
      <c r="AL5416" s="46"/>
    </row>
    <row r="5417" spans="1:38" x14ac:dyDescent="0.45">
      <c r="A5417" s="16"/>
      <c r="B5417" s="21"/>
      <c r="C5417" s="16"/>
      <c r="D5417" s="16"/>
      <c r="E5417" s="56"/>
      <c r="F5417" s="56"/>
      <c r="G5417" s="57"/>
      <c r="H5417" s="56"/>
      <c r="I5417" s="56"/>
      <c r="J5417" s="56"/>
      <c r="K5417" s="56"/>
      <c r="L5417" s="71"/>
      <c r="M5417" s="56"/>
      <c r="N5417" s="46"/>
      <c r="O5417" s="46"/>
      <c r="P5417" s="46"/>
      <c r="Q5417" s="73">
        <v>2</v>
      </c>
      <c r="R5417" s="58" t="s">
        <v>7907</v>
      </c>
      <c r="S5417" s="59">
        <v>3770400056184</v>
      </c>
      <c r="T5417" s="58" t="s">
        <v>7908</v>
      </c>
      <c r="U5417" s="58" t="s">
        <v>7912</v>
      </c>
      <c r="V5417" s="60"/>
      <c r="W5417" s="56" t="s">
        <v>210</v>
      </c>
      <c r="X5417" s="56" t="s">
        <v>211</v>
      </c>
      <c r="Y5417" s="56" t="s">
        <v>212</v>
      </c>
      <c r="Z5417" s="46">
        <v>216</v>
      </c>
      <c r="AA5417" s="66">
        <v>0.35</v>
      </c>
      <c r="AB5417" s="46">
        <v>6900</v>
      </c>
      <c r="AC5417" s="46">
        <f>Z5417*AB5417</f>
        <v>1490400</v>
      </c>
      <c r="AD5417" s="61">
        <v>5</v>
      </c>
      <c r="AE5417" s="61">
        <v>5</v>
      </c>
      <c r="AF5417" s="46">
        <f>(AC5417*(100-AE5417))/100</f>
        <v>1415880</v>
      </c>
      <c r="AG5417" s="46">
        <f>IF( (AF5417=""),0,SUM(AF5417:AF5417) )</f>
        <v>1415880</v>
      </c>
      <c r="AH5417" s="46">
        <f>(AG5417/100)*(AA5417)</f>
        <v>4955.579999999999</v>
      </c>
      <c r="AI5417" s="46">
        <v>0</v>
      </c>
      <c r="AJ5417" s="46">
        <f>IF((AI5417-AH5417) &gt; 1,0,IF((AI5417-AH5417)&lt;0,AH5417-AI5417,AI5417-AH5417))</f>
        <v>4955.579999999999</v>
      </c>
      <c r="AK5417" s="46">
        <v>0.02</v>
      </c>
      <c r="AL5417" s="46">
        <f>AJ5417*(AK5417/100)</f>
        <v>0.99111599999999989</v>
      </c>
    </row>
    <row r="5418" spans="1:38" x14ac:dyDescent="0.45">
      <c r="A5418" s="16"/>
      <c r="B5418" s="21"/>
      <c r="C5418" s="16"/>
      <c r="D5418" s="16"/>
      <c r="E5418" s="56"/>
      <c r="F5418" s="56"/>
      <c r="G5418" s="57"/>
      <c r="H5418" s="56"/>
      <c r="I5418" s="56"/>
      <c r="J5418" s="56"/>
      <c r="K5418" s="56"/>
      <c r="L5418" s="71"/>
      <c r="M5418" s="56"/>
      <c r="N5418" s="46"/>
      <c r="O5418" s="46"/>
      <c r="P5418" s="46"/>
      <c r="Q5418" s="56"/>
      <c r="R5418" s="58"/>
      <c r="S5418" s="59"/>
      <c r="T5418" s="58"/>
      <c r="U5418" s="58"/>
      <c r="V5418" s="60"/>
      <c r="W5418" s="56"/>
      <c r="X5418" s="56"/>
      <c r="Y5418" s="56"/>
      <c r="Z5418" s="46"/>
      <c r="AA5418" s="66"/>
      <c r="AB5418" s="46"/>
      <c r="AC5418" s="46"/>
      <c r="AD5418" s="61"/>
      <c r="AE5418" s="61"/>
      <c r="AF5418" s="46"/>
      <c r="AG5418" s="46"/>
      <c r="AH5418" s="46"/>
      <c r="AI5418" s="46"/>
      <c r="AJ5418" s="46"/>
      <c r="AK5418" s="46"/>
      <c r="AL5418" s="46"/>
    </row>
    <row r="5419" spans="1:38" x14ac:dyDescent="0.45">
      <c r="A5419" s="16"/>
      <c r="B5419" s="21"/>
      <c r="C5419" s="16"/>
      <c r="D5419" s="16"/>
      <c r="E5419" s="56"/>
      <c r="F5419" s="56"/>
      <c r="G5419" s="57"/>
      <c r="H5419" s="56"/>
      <c r="I5419" s="56"/>
      <c r="J5419" s="56"/>
      <c r="K5419" s="56"/>
      <c r="L5419" s="71"/>
      <c r="M5419" s="56"/>
      <c r="N5419" s="46"/>
      <c r="O5419" s="46"/>
      <c r="P5419" s="46"/>
      <c r="Q5419" s="73">
        <v>3</v>
      </c>
      <c r="R5419" s="58" t="s">
        <v>7907</v>
      </c>
      <c r="S5419" s="59">
        <v>3770400056184</v>
      </c>
      <c r="T5419" s="58" t="s">
        <v>7908</v>
      </c>
      <c r="U5419" s="58" t="s">
        <v>7912</v>
      </c>
      <c r="V5419" s="60"/>
      <c r="W5419" s="56" t="s">
        <v>210</v>
      </c>
      <c r="X5419" s="56" t="s">
        <v>211</v>
      </c>
      <c r="Y5419" s="56" t="s">
        <v>212</v>
      </c>
      <c r="Z5419" s="46">
        <v>144</v>
      </c>
      <c r="AA5419" s="66">
        <v>0.23</v>
      </c>
      <c r="AB5419" s="46">
        <v>6900</v>
      </c>
      <c r="AC5419" s="46">
        <f>Z5419*AB5419</f>
        <v>993600</v>
      </c>
      <c r="AD5419" s="61">
        <v>5</v>
      </c>
      <c r="AE5419" s="61">
        <v>5</v>
      </c>
      <c r="AF5419" s="46">
        <f>(AC5419*(100-AE5419))/100</f>
        <v>943920</v>
      </c>
      <c r="AG5419" s="46">
        <f>IF( (AF5419=""),0,SUM(AF5419:AF5419) )</f>
        <v>943920</v>
      </c>
      <c r="AH5419" s="46">
        <f>(AG5419/100)*(AA5419)</f>
        <v>2171.0160000000001</v>
      </c>
      <c r="AI5419" s="46">
        <v>0</v>
      </c>
      <c r="AJ5419" s="46">
        <f>IF((AI5419-AH5419) &gt; 1,0,IF((AI5419-AH5419)&lt;0,AH5419-AI5419,AI5419-AH5419))</f>
        <v>2171.0160000000001</v>
      </c>
      <c r="AK5419" s="46">
        <v>0.02</v>
      </c>
      <c r="AL5419" s="46">
        <f>AJ5419*(AK5419/100)</f>
        <v>0.43420320000000001</v>
      </c>
    </row>
    <row r="5420" spans="1:38" x14ac:dyDescent="0.45">
      <c r="A5420" s="16"/>
      <c r="B5420" s="21"/>
      <c r="C5420" s="16"/>
      <c r="D5420" s="16"/>
      <c r="E5420" s="56"/>
      <c r="F5420" s="56"/>
      <c r="G5420" s="57"/>
      <c r="H5420" s="56"/>
      <c r="I5420" s="56"/>
      <c r="J5420" s="56"/>
      <c r="K5420" s="56"/>
      <c r="L5420" s="71"/>
      <c r="M5420" s="56"/>
      <c r="N5420" s="46"/>
      <c r="O5420" s="46" t="s">
        <v>54</v>
      </c>
      <c r="P5420" s="46">
        <f>SUM(P5403:P5419)</f>
        <v>4538590</v>
      </c>
      <c r="Q5420" s="56"/>
      <c r="R5420" s="58"/>
      <c r="S5420" s="59"/>
      <c r="T5420" s="58"/>
      <c r="U5420" s="58"/>
      <c r="V5420" s="60"/>
      <c r="W5420" s="56"/>
      <c r="X5420" s="56"/>
      <c r="Y5420" s="56"/>
      <c r="Z5420" s="46"/>
      <c r="AA5420" s="66"/>
      <c r="AB5420" s="46"/>
      <c r="AC5420" s="46"/>
      <c r="AD5420" s="61"/>
      <c r="AE5420" s="61"/>
      <c r="AF5420" s="46"/>
      <c r="AG5420" s="46"/>
      <c r="AH5420" s="46">
        <f>SUM(AH5403:AH5419)</f>
        <v>409510915.93599999</v>
      </c>
      <c r="AI5420" s="46"/>
      <c r="AJ5420" s="46">
        <f>SUM(AJ5403:AJ5419)</f>
        <v>409057465.93599999</v>
      </c>
      <c r="AK5420" s="46"/>
      <c r="AL5420" s="46">
        <f>SUM(AL5403:AL5419)</f>
        <v>81412.809187200008</v>
      </c>
    </row>
    <row r="5421" spans="1:38" x14ac:dyDescent="0.45">
      <c r="A5421" s="16" t="s">
        <v>7913</v>
      </c>
      <c r="B5421" s="21">
        <v>3770400002939</v>
      </c>
      <c r="C5421" s="16" t="s">
        <v>7914</v>
      </c>
      <c r="D5421" s="16" t="s">
        <v>7915</v>
      </c>
      <c r="E5421" s="56">
        <v>3290</v>
      </c>
      <c r="F5421" s="56">
        <v>29</v>
      </c>
      <c r="G5421" s="57" t="s">
        <v>7916</v>
      </c>
      <c r="H5421" s="56" t="s">
        <v>42</v>
      </c>
      <c r="I5421" s="56">
        <v>2865</v>
      </c>
      <c r="J5421" s="56">
        <v>0</v>
      </c>
      <c r="K5421" s="56">
        <v>2</v>
      </c>
      <c r="L5421" s="71">
        <v>80</v>
      </c>
      <c r="M5421" s="56" t="s">
        <v>90</v>
      </c>
      <c r="N5421" s="46">
        <f>((J5421*400)+(K5421*100))+L5421</f>
        <v>280</v>
      </c>
      <c r="O5421" s="46">
        <v>750</v>
      </c>
      <c r="P5421" s="46">
        <f>N5421*O5421</f>
        <v>210000</v>
      </c>
      <c r="Q5421" s="56"/>
      <c r="R5421" s="58"/>
      <c r="S5421" s="59"/>
      <c r="T5421" s="58"/>
      <c r="U5421" s="58"/>
      <c r="V5421" s="60"/>
      <c r="W5421" s="56"/>
      <c r="X5421" s="56"/>
      <c r="Y5421" s="56"/>
      <c r="Z5421" s="46"/>
      <c r="AA5421" s="66"/>
      <c r="AB5421" s="46"/>
      <c r="AC5421" s="46"/>
      <c r="AD5421" s="61"/>
      <c r="AE5421" s="61"/>
      <c r="AF5421" s="46"/>
      <c r="AG5421" s="46">
        <f>IF(AND(AF5421="",P5421=""),0,IF((AF5421=""),P5421,IF((P5421=""),AF5421,AF5421+P5421)))</f>
        <v>210000</v>
      </c>
      <c r="AH5421" s="46">
        <f>IF( (AA5421=""),AG5421*1,AG5421*(AA5421/100) )</f>
        <v>210000</v>
      </c>
      <c r="AI5421" s="46">
        <v>50000000</v>
      </c>
      <c r="AJ5421" s="46">
        <f>IF((AI5421-AH5421) &gt; 1,0,IF((AI5421-AH5421)&lt;0,AH5421-AI5421,AI5421-AH5421))</f>
        <v>0</v>
      </c>
      <c r="AK5421" s="46">
        <v>0.01</v>
      </c>
      <c r="AL5421" s="46">
        <f>AJ5421*(AK5421/100)</f>
        <v>0</v>
      </c>
    </row>
    <row r="5422" spans="1:38" x14ac:dyDescent="0.45">
      <c r="A5422" s="16"/>
      <c r="B5422" s="21"/>
      <c r="C5422" s="16"/>
      <c r="D5422" s="16"/>
      <c r="E5422" s="56">
        <v>3291</v>
      </c>
      <c r="F5422" s="56">
        <v>7411</v>
      </c>
      <c r="G5422" s="57" t="s">
        <v>7917</v>
      </c>
      <c r="H5422" s="56" t="s">
        <v>42</v>
      </c>
      <c r="I5422" s="56">
        <v>2866</v>
      </c>
      <c r="J5422" s="56"/>
      <c r="K5422" s="56"/>
      <c r="L5422" s="71"/>
      <c r="M5422" s="56"/>
      <c r="N5422" s="46"/>
      <c r="O5422" s="46"/>
      <c r="P5422" s="46"/>
      <c r="Q5422" s="56"/>
      <c r="R5422" s="58"/>
      <c r="S5422" s="59"/>
      <c r="T5422" s="58"/>
      <c r="U5422" s="58"/>
      <c r="V5422" s="60"/>
      <c r="W5422" s="56"/>
      <c r="X5422" s="56"/>
      <c r="Y5422" s="56"/>
      <c r="Z5422" s="46"/>
      <c r="AA5422" s="66"/>
      <c r="AB5422" s="46"/>
      <c r="AC5422" s="46"/>
      <c r="AD5422" s="61"/>
      <c r="AE5422" s="61"/>
      <c r="AF5422" s="46"/>
      <c r="AG5422" s="46"/>
      <c r="AH5422" s="46"/>
      <c r="AI5422" s="46"/>
      <c r="AJ5422" s="46"/>
      <c r="AK5422" s="46"/>
      <c r="AL5422" s="46"/>
    </row>
    <row r="5423" spans="1:38" x14ac:dyDescent="0.45">
      <c r="A5423" s="16"/>
      <c r="B5423" s="21"/>
      <c r="C5423" s="16"/>
      <c r="D5423" s="16"/>
      <c r="E5423" s="56"/>
      <c r="F5423" s="56"/>
      <c r="G5423" s="57"/>
      <c r="H5423" s="56"/>
      <c r="I5423" s="56"/>
      <c r="J5423" s="56"/>
      <c r="K5423" s="56"/>
      <c r="L5423" s="71"/>
      <c r="M5423" s="56"/>
      <c r="N5423" s="46"/>
      <c r="O5423" s="46" t="s">
        <v>54</v>
      </c>
      <c r="P5423" s="46">
        <f>SUM(P5421:P5422)</f>
        <v>210000</v>
      </c>
      <c r="Q5423" s="56"/>
      <c r="R5423" s="58"/>
      <c r="S5423" s="59"/>
      <c r="T5423" s="58"/>
      <c r="U5423" s="58"/>
      <c r="V5423" s="60"/>
      <c r="W5423" s="56"/>
      <c r="X5423" s="56"/>
      <c r="Y5423" s="56"/>
      <c r="Z5423" s="46"/>
      <c r="AA5423" s="66"/>
      <c r="AB5423" s="46"/>
      <c r="AC5423" s="46"/>
      <c r="AD5423" s="61"/>
      <c r="AE5423" s="61"/>
      <c r="AF5423" s="46"/>
      <c r="AG5423" s="46"/>
      <c r="AH5423" s="46">
        <f>SUM(AH5421:AH5422)</f>
        <v>210000</v>
      </c>
      <c r="AI5423" s="46"/>
      <c r="AJ5423" s="46">
        <f>SUM(AJ5421:AJ5422)</f>
        <v>0</v>
      </c>
      <c r="AK5423" s="46"/>
      <c r="AL5423" s="46">
        <f>SUM(AL5421:AL5422)</f>
        <v>0</v>
      </c>
    </row>
    <row r="5424" spans="1:38" x14ac:dyDescent="0.45">
      <c r="A5424" s="16" t="s">
        <v>7918</v>
      </c>
      <c r="B5424" s="21">
        <v>3770400002939</v>
      </c>
      <c r="C5424" s="16" t="s">
        <v>7919</v>
      </c>
      <c r="D5424" s="16" t="s">
        <v>7915</v>
      </c>
      <c r="E5424" s="56">
        <v>3292</v>
      </c>
      <c r="F5424" s="56">
        <v>22</v>
      </c>
      <c r="G5424" s="57" t="s">
        <v>7920</v>
      </c>
      <c r="H5424" s="56" t="s">
        <v>42</v>
      </c>
      <c r="I5424" s="56">
        <v>2868</v>
      </c>
      <c r="J5424" s="56">
        <v>3</v>
      </c>
      <c r="K5424" s="56">
        <v>3</v>
      </c>
      <c r="L5424" s="71">
        <v>17</v>
      </c>
      <c r="M5424" s="56" t="s">
        <v>43</v>
      </c>
      <c r="N5424" s="46">
        <f>((J5424*400)+(K5424*100))+L5424</f>
        <v>1517</v>
      </c>
      <c r="O5424" s="46">
        <v>350</v>
      </c>
      <c r="P5424" s="46">
        <f>N5424*O5424</f>
        <v>530950</v>
      </c>
      <c r="Q5424" s="56"/>
      <c r="R5424" s="58"/>
      <c r="S5424" s="59"/>
      <c r="T5424" s="58"/>
      <c r="U5424" s="58"/>
      <c r="V5424" s="60"/>
      <c r="W5424" s="56"/>
      <c r="X5424" s="56"/>
      <c r="Y5424" s="56"/>
      <c r="Z5424" s="46"/>
      <c r="AA5424" s="66"/>
      <c r="AB5424" s="46"/>
      <c r="AC5424" s="46"/>
      <c r="AD5424" s="61"/>
      <c r="AE5424" s="61"/>
      <c r="AF5424" s="46"/>
      <c r="AG5424" s="46">
        <f>IF(AND(AF5424="",P5424=""),0,IF((AF5424=""),P5424,IF((P5424=""),AF5424,AF5424+P5424)))</f>
        <v>530950</v>
      </c>
      <c r="AH5424" s="46">
        <f>IF( (AA5424=""),AG5424*1,AG5424*(AA5424/100) )</f>
        <v>530950</v>
      </c>
      <c r="AI5424" s="46">
        <v>0</v>
      </c>
      <c r="AJ5424" s="46">
        <f>IF((AI5424-AH5424) &gt; 1,0,IF((AI5424-AH5424)&lt;0,AH5424-AI5424,AI5424-AH5424))</f>
        <v>530950</v>
      </c>
      <c r="AK5424" s="46">
        <v>0.3</v>
      </c>
      <c r="AL5424" s="46">
        <f>AJ5424*(AK5424/100)</f>
        <v>1592.8500000000001</v>
      </c>
    </row>
    <row r="5425" spans="1:39" x14ac:dyDescent="0.45">
      <c r="A5425" s="16"/>
      <c r="B5425" s="21"/>
      <c r="C5425" s="16"/>
      <c r="D5425" s="16"/>
      <c r="E5425" s="56"/>
      <c r="F5425" s="56"/>
      <c r="G5425" s="57"/>
      <c r="H5425" s="56"/>
      <c r="I5425" s="56"/>
      <c r="J5425" s="56"/>
      <c r="K5425" s="56"/>
      <c r="L5425" s="71"/>
      <c r="M5425" s="56"/>
      <c r="N5425" s="46"/>
      <c r="O5425" s="46" t="s">
        <v>54</v>
      </c>
      <c r="P5425" s="46">
        <f>SUM(P5424:P5424)</f>
        <v>530950</v>
      </c>
      <c r="Q5425" s="56"/>
      <c r="R5425" s="58"/>
      <c r="S5425" s="59"/>
      <c r="T5425" s="58"/>
      <c r="U5425" s="58"/>
      <c r="V5425" s="60"/>
      <c r="W5425" s="56"/>
      <c r="X5425" s="56"/>
      <c r="Y5425" s="56"/>
      <c r="Z5425" s="46"/>
      <c r="AA5425" s="66"/>
      <c r="AB5425" s="46"/>
      <c r="AC5425" s="46"/>
      <c r="AD5425" s="61"/>
      <c r="AE5425" s="61"/>
      <c r="AF5425" s="46"/>
      <c r="AG5425" s="46"/>
      <c r="AH5425" s="46">
        <f>SUM(AH5424:AH5424)</f>
        <v>530950</v>
      </c>
      <c r="AI5425" s="46"/>
      <c r="AJ5425" s="46">
        <f>SUM(AJ5424:AJ5424)</f>
        <v>530950</v>
      </c>
      <c r="AK5425" s="46"/>
      <c r="AL5425" s="46">
        <f>SUM(AL5424:AL5424)</f>
        <v>1592.8500000000001</v>
      </c>
    </row>
    <row r="5426" spans="1:39" x14ac:dyDescent="0.45">
      <c r="A5426" s="16" t="s">
        <v>7913</v>
      </c>
      <c r="B5426" s="21">
        <v>3770400002939</v>
      </c>
      <c r="C5426" s="16" t="s">
        <v>7914</v>
      </c>
      <c r="D5426" s="16" t="s">
        <v>7915</v>
      </c>
      <c r="E5426" s="56">
        <v>3293</v>
      </c>
      <c r="F5426" s="56">
        <v>21</v>
      </c>
      <c r="G5426" s="57" t="s">
        <v>7921</v>
      </c>
      <c r="H5426" s="56" t="s">
        <v>42</v>
      </c>
      <c r="I5426" s="56">
        <v>2880</v>
      </c>
      <c r="J5426" s="56">
        <v>1</v>
      </c>
      <c r="K5426" s="56">
        <v>2</v>
      </c>
      <c r="L5426" s="71">
        <v>78</v>
      </c>
      <c r="M5426" s="56" t="s">
        <v>90</v>
      </c>
      <c r="N5426" s="46">
        <f>((J5426*400)+(K5426*100))+L5426</f>
        <v>678</v>
      </c>
      <c r="O5426" s="46">
        <v>440</v>
      </c>
      <c r="P5426" s="46">
        <f>N5426*O5426</f>
        <v>298320</v>
      </c>
      <c r="Q5426" s="56"/>
      <c r="R5426" s="58"/>
      <c r="S5426" s="59"/>
      <c r="T5426" s="58"/>
      <c r="U5426" s="58"/>
      <c r="V5426" s="60"/>
      <c r="W5426" s="56"/>
      <c r="X5426" s="56"/>
      <c r="Y5426" s="56"/>
      <c r="Z5426" s="46"/>
      <c r="AA5426" s="66"/>
      <c r="AB5426" s="46"/>
      <c r="AC5426" s="46"/>
      <c r="AD5426" s="61"/>
      <c r="AE5426" s="61"/>
      <c r="AF5426" s="46"/>
      <c r="AG5426" s="46">
        <f>IF(AND(AF5426="",P5426=""),0,IF((AF5426=""),P5426,IF((P5426=""),AF5426,AF5426+P5426)))</f>
        <v>298320</v>
      </c>
      <c r="AH5426" s="46">
        <f>IF( (AA5426=""),AG5426*1,AG5426*(AA5426/100) )</f>
        <v>298320</v>
      </c>
      <c r="AI5426" s="46">
        <v>50000000</v>
      </c>
      <c r="AJ5426" s="46">
        <f>IF((AI5426-AH5426) &gt; 1,0,IF((AI5426-AH5426)&lt;0,AH5426-AI5426,AI5426-AH5426))</f>
        <v>0</v>
      </c>
      <c r="AK5426" s="46">
        <v>0.01</v>
      </c>
      <c r="AL5426" s="46">
        <f>AJ5426*(AK5426/100)</f>
        <v>0</v>
      </c>
    </row>
    <row r="5427" spans="1:39" x14ac:dyDescent="0.45">
      <c r="A5427" s="16"/>
      <c r="B5427" s="21"/>
      <c r="C5427" s="16"/>
      <c r="D5427" s="16"/>
      <c r="E5427" s="56">
        <v>3294</v>
      </c>
      <c r="F5427" s="56">
        <v>8615</v>
      </c>
      <c r="G5427" s="57" t="s">
        <v>7922</v>
      </c>
      <c r="H5427" s="56" t="s">
        <v>42</v>
      </c>
      <c r="I5427" s="56">
        <v>2885</v>
      </c>
      <c r="J5427" s="56"/>
      <c r="K5427" s="56"/>
      <c r="L5427" s="71"/>
      <c r="M5427" s="56"/>
      <c r="N5427" s="46"/>
      <c r="O5427" s="46"/>
      <c r="P5427" s="46"/>
      <c r="Q5427" s="56"/>
      <c r="R5427" s="58"/>
      <c r="S5427" s="59"/>
      <c r="T5427" s="58"/>
      <c r="U5427" s="58"/>
      <c r="V5427" s="60"/>
      <c r="W5427" s="56"/>
      <c r="X5427" s="56"/>
      <c r="Y5427" s="56"/>
      <c r="Z5427" s="46"/>
      <c r="AA5427" s="66"/>
      <c r="AB5427" s="46"/>
      <c r="AC5427" s="46"/>
      <c r="AD5427" s="61"/>
      <c r="AE5427" s="61"/>
      <c r="AF5427" s="46"/>
      <c r="AG5427" s="46"/>
      <c r="AH5427" s="46"/>
      <c r="AI5427" s="46"/>
      <c r="AJ5427" s="46"/>
      <c r="AK5427" s="46"/>
      <c r="AL5427" s="46"/>
    </row>
    <row r="5428" spans="1:39" x14ac:dyDescent="0.45">
      <c r="A5428" s="16"/>
      <c r="B5428" s="21"/>
      <c r="C5428" s="16"/>
      <c r="D5428" s="16"/>
      <c r="E5428" s="56">
        <v>3295</v>
      </c>
      <c r="F5428" s="56">
        <v>9756</v>
      </c>
      <c r="G5428" s="57" t="s">
        <v>7923</v>
      </c>
      <c r="H5428" s="56" t="s">
        <v>42</v>
      </c>
      <c r="I5428" s="56">
        <v>9087</v>
      </c>
      <c r="J5428" s="56"/>
      <c r="K5428" s="56"/>
      <c r="L5428" s="71"/>
      <c r="M5428" s="56"/>
      <c r="N5428" s="46"/>
      <c r="O5428" s="46"/>
      <c r="P5428" s="46"/>
      <c r="Q5428" s="56"/>
      <c r="R5428" s="58"/>
      <c r="S5428" s="59"/>
      <c r="T5428" s="58"/>
      <c r="U5428" s="58"/>
      <c r="V5428" s="60"/>
      <c r="W5428" s="56"/>
      <c r="X5428" s="56"/>
      <c r="Y5428" s="56"/>
      <c r="Z5428" s="46"/>
      <c r="AA5428" s="66"/>
      <c r="AB5428" s="46"/>
      <c r="AC5428" s="46"/>
      <c r="AD5428" s="61"/>
      <c r="AE5428" s="61"/>
      <c r="AF5428" s="46"/>
      <c r="AG5428" s="46"/>
      <c r="AH5428" s="46"/>
      <c r="AI5428" s="46"/>
      <c r="AJ5428" s="46"/>
      <c r="AK5428" s="46"/>
      <c r="AL5428" s="46"/>
    </row>
    <row r="5429" spans="1:39" x14ac:dyDescent="0.45">
      <c r="A5429" s="16"/>
      <c r="B5429" s="21"/>
      <c r="C5429" s="16"/>
      <c r="D5429" s="16"/>
      <c r="E5429" s="56">
        <v>3296</v>
      </c>
      <c r="F5429" s="56">
        <v>7270</v>
      </c>
      <c r="G5429" s="57" t="s">
        <v>7924</v>
      </c>
      <c r="H5429" s="56" t="s">
        <v>42</v>
      </c>
      <c r="I5429" s="56">
        <v>9088</v>
      </c>
      <c r="J5429" s="56"/>
      <c r="K5429" s="56"/>
      <c r="L5429" s="71"/>
      <c r="M5429" s="56"/>
      <c r="N5429" s="46"/>
      <c r="O5429" s="46"/>
      <c r="P5429" s="46"/>
      <c r="Q5429" s="56"/>
      <c r="R5429" s="58"/>
      <c r="S5429" s="59"/>
      <c r="T5429" s="58"/>
      <c r="U5429" s="58"/>
      <c r="V5429" s="60"/>
      <c r="W5429" s="56"/>
      <c r="X5429" s="56"/>
      <c r="Y5429" s="56"/>
      <c r="Z5429" s="46"/>
      <c r="AA5429" s="66"/>
      <c r="AB5429" s="46"/>
      <c r="AC5429" s="46"/>
      <c r="AD5429" s="61"/>
      <c r="AE5429" s="61"/>
      <c r="AF5429" s="46"/>
      <c r="AG5429" s="46"/>
      <c r="AH5429" s="46"/>
      <c r="AI5429" s="46"/>
      <c r="AJ5429" s="46"/>
      <c r="AK5429" s="46"/>
      <c r="AL5429" s="46"/>
    </row>
    <row r="5430" spans="1:39" x14ac:dyDescent="0.45">
      <c r="A5430" s="16"/>
      <c r="B5430" s="21"/>
      <c r="C5430" s="16"/>
      <c r="D5430" s="16"/>
      <c r="E5430" s="56"/>
      <c r="F5430" s="56"/>
      <c r="G5430" s="57"/>
      <c r="H5430" s="56"/>
      <c r="I5430" s="56"/>
      <c r="J5430" s="56"/>
      <c r="K5430" s="56"/>
      <c r="L5430" s="71"/>
      <c r="M5430" s="56"/>
      <c r="N5430" s="46"/>
      <c r="O5430" s="46" t="s">
        <v>54</v>
      </c>
      <c r="P5430" s="46">
        <f>SUM(P5426:P5429)</f>
        <v>298320</v>
      </c>
      <c r="Q5430" s="56"/>
      <c r="R5430" s="58"/>
      <c r="S5430" s="59"/>
      <c r="T5430" s="58"/>
      <c r="U5430" s="58"/>
      <c r="V5430" s="60"/>
      <c r="W5430" s="56"/>
      <c r="X5430" s="56"/>
      <c r="Y5430" s="56"/>
      <c r="Z5430" s="46"/>
      <c r="AA5430" s="66"/>
      <c r="AB5430" s="46"/>
      <c r="AC5430" s="46"/>
      <c r="AD5430" s="61"/>
      <c r="AE5430" s="61"/>
      <c r="AF5430" s="46"/>
      <c r="AG5430" s="46"/>
      <c r="AH5430" s="46">
        <f>SUM(AH5426:AH5429)</f>
        <v>298320</v>
      </c>
      <c r="AI5430" s="46"/>
      <c r="AJ5430" s="46">
        <f>SUM(AJ5426:AJ5429)</f>
        <v>0</v>
      </c>
      <c r="AK5430" s="46"/>
      <c r="AL5430" s="46">
        <f>SUM(AL5426:AL5429)</f>
        <v>0</v>
      </c>
    </row>
    <row r="5431" spans="1:39" x14ac:dyDescent="0.45">
      <c r="A5431" s="16" t="s">
        <v>7925</v>
      </c>
      <c r="B5431" s="21">
        <v>5839990005455</v>
      </c>
      <c r="C5431" s="16" t="s">
        <v>7926</v>
      </c>
      <c r="D5431" s="16" t="s">
        <v>7927</v>
      </c>
      <c r="E5431" s="56">
        <v>3297</v>
      </c>
      <c r="F5431" s="56">
        <v>871</v>
      </c>
      <c r="G5431" s="57" t="s">
        <v>7928</v>
      </c>
      <c r="H5431" s="56" t="s">
        <v>42</v>
      </c>
      <c r="I5431" s="56">
        <v>6241</v>
      </c>
      <c r="J5431" s="56">
        <v>0</v>
      </c>
      <c r="K5431" s="56">
        <v>0</v>
      </c>
      <c r="L5431" s="71">
        <v>50</v>
      </c>
      <c r="M5431" s="56" t="s">
        <v>43</v>
      </c>
      <c r="N5431" s="46">
        <f>((J5431*400)+(K5431*100))+L5431</f>
        <v>50</v>
      </c>
      <c r="O5431" s="46">
        <v>500</v>
      </c>
      <c r="P5431" s="46">
        <f>N5431*O5431</f>
        <v>25000</v>
      </c>
      <c r="Q5431" s="56"/>
      <c r="R5431" s="58"/>
      <c r="S5431" s="59"/>
      <c r="T5431" s="58"/>
      <c r="U5431" s="58"/>
      <c r="V5431" s="60"/>
      <c r="W5431" s="56"/>
      <c r="X5431" s="56"/>
      <c r="Y5431" s="56"/>
      <c r="Z5431" s="46"/>
      <c r="AA5431" s="66"/>
      <c r="AB5431" s="46"/>
      <c r="AC5431" s="46"/>
      <c r="AD5431" s="61"/>
      <c r="AE5431" s="61"/>
      <c r="AF5431" s="46"/>
      <c r="AG5431" s="46">
        <f>IF(AND(AF5431="",P5431=""),0,IF((AF5431=""),P5431,IF((P5431=""),AF5431,AF5431+P5431)))</f>
        <v>25000</v>
      </c>
      <c r="AH5431" s="46">
        <f>IF( (AA5431=""),AG5431*1,AG5431*(AA5431/100) )</f>
        <v>25000</v>
      </c>
      <c r="AI5431" s="46">
        <v>0</v>
      </c>
      <c r="AJ5431" s="46">
        <f>IF((AI5431-AH5431) &gt; 1,0,IF((AI5431-AH5431)&lt;0,AH5431-AI5431,AI5431-AH5431))</f>
        <v>25000</v>
      </c>
      <c r="AK5431" s="46">
        <v>0.3</v>
      </c>
      <c r="AL5431" s="46">
        <f>AJ5431*(AK5431/100)</f>
        <v>75</v>
      </c>
    </row>
    <row r="5432" spans="1:39" x14ac:dyDescent="0.45">
      <c r="A5432" s="16"/>
      <c r="B5432" s="21"/>
      <c r="C5432" s="16"/>
      <c r="D5432" s="16"/>
      <c r="E5432" s="56"/>
      <c r="F5432" s="56"/>
      <c r="G5432" s="57"/>
      <c r="H5432" s="56"/>
      <c r="I5432" s="56"/>
      <c r="J5432" s="56"/>
      <c r="K5432" s="56"/>
      <c r="L5432" s="71"/>
      <c r="M5432" s="56"/>
      <c r="N5432" s="46"/>
      <c r="O5432" s="46" t="s">
        <v>54</v>
      </c>
      <c r="P5432" s="46">
        <f>SUM(P5431:P5431)</f>
        <v>25000</v>
      </c>
      <c r="Q5432" s="56"/>
      <c r="R5432" s="58"/>
      <c r="S5432" s="59"/>
      <c r="T5432" s="58"/>
      <c r="U5432" s="58"/>
      <c r="V5432" s="60"/>
      <c r="W5432" s="56"/>
      <c r="X5432" s="56"/>
      <c r="Y5432" s="56"/>
      <c r="Z5432" s="46"/>
      <c r="AA5432" s="66"/>
      <c r="AB5432" s="46"/>
      <c r="AC5432" s="46"/>
      <c r="AD5432" s="61"/>
      <c r="AE5432" s="61"/>
      <c r="AF5432" s="46"/>
      <c r="AG5432" s="46"/>
      <c r="AH5432" s="46">
        <f>SUM(AH5431:AH5431)</f>
        <v>25000</v>
      </c>
      <c r="AI5432" s="46"/>
      <c r="AJ5432" s="46">
        <f>SUM(AJ5431:AJ5431)</f>
        <v>25000</v>
      </c>
      <c r="AK5432" s="46"/>
      <c r="AL5432" s="46">
        <f>SUM(AL5431:AL5431)</f>
        <v>75</v>
      </c>
    </row>
    <row r="5433" spans="1:39" x14ac:dyDescent="0.45">
      <c r="A5433" s="16" t="s">
        <v>7929</v>
      </c>
      <c r="B5433" s="21">
        <v>3770400033931</v>
      </c>
      <c r="C5433" s="16" t="s">
        <v>7930</v>
      </c>
      <c r="D5433" s="16" t="s">
        <v>7931</v>
      </c>
      <c r="E5433" s="56">
        <v>3298</v>
      </c>
      <c r="F5433" s="56">
        <v>3513</v>
      </c>
      <c r="G5433" s="57" t="s">
        <v>7932</v>
      </c>
      <c r="H5433" s="56" t="s">
        <v>42</v>
      </c>
      <c r="I5433" s="56">
        <v>23741</v>
      </c>
      <c r="J5433" s="56">
        <v>2</v>
      </c>
      <c r="K5433" s="56">
        <v>0</v>
      </c>
      <c r="L5433" s="71">
        <v>0</v>
      </c>
      <c r="M5433" s="56" t="s">
        <v>90</v>
      </c>
      <c r="N5433" s="46">
        <f>((J5433*400)+(K5433*100))+L5433</f>
        <v>800</v>
      </c>
      <c r="O5433" s="46">
        <v>500</v>
      </c>
      <c r="P5433" s="46">
        <f>N5433*O5433</f>
        <v>400000</v>
      </c>
      <c r="Q5433" s="56"/>
      <c r="R5433" s="58"/>
      <c r="S5433" s="59"/>
      <c r="T5433" s="58"/>
      <c r="U5433" s="58"/>
      <c r="V5433" s="60"/>
      <c r="W5433" s="56"/>
      <c r="X5433" s="56"/>
      <c r="Y5433" s="56"/>
      <c r="Z5433" s="46"/>
      <c r="AA5433" s="66"/>
      <c r="AB5433" s="46"/>
      <c r="AC5433" s="46"/>
      <c r="AD5433" s="61"/>
      <c r="AE5433" s="61"/>
      <c r="AF5433" s="46"/>
      <c r="AG5433" s="46">
        <f>IF(AND(AF5433="",P5433=""),0,IF((AF5433=""),P5433,IF((P5433=""),AF5433,AF5433+P5433)))</f>
        <v>400000</v>
      </c>
      <c r="AH5433" s="46">
        <f>IF( (AA5433=""),AG5433*1,AG5433*(AA5433/100) )</f>
        <v>400000</v>
      </c>
      <c r="AI5433" s="46">
        <v>50000000</v>
      </c>
      <c r="AJ5433" s="46">
        <f>IF((AI5433-AH5433) &gt; 1,0,IF((AI5433-AH5433)&lt;0,AH5433-AI5433,AI5433-AH5433))</f>
        <v>0</v>
      </c>
      <c r="AK5433" s="46">
        <v>0.01</v>
      </c>
      <c r="AL5433" s="46">
        <f>AJ5433*(AK5433/100)</f>
        <v>0</v>
      </c>
    </row>
    <row r="5434" spans="1:39" x14ac:dyDescent="0.45">
      <c r="A5434" s="16"/>
      <c r="B5434" s="21"/>
      <c r="C5434" s="16"/>
      <c r="D5434" s="16"/>
      <c r="E5434" s="56"/>
      <c r="F5434" s="56"/>
      <c r="G5434" s="57"/>
      <c r="H5434" s="56"/>
      <c r="I5434" s="56"/>
      <c r="J5434" s="56"/>
      <c r="K5434" s="56"/>
      <c r="L5434" s="71"/>
      <c r="M5434" s="56"/>
      <c r="N5434" s="46"/>
      <c r="O5434" s="46" t="s">
        <v>54</v>
      </c>
      <c r="P5434" s="46">
        <f>SUM(P5433:P5433)</f>
        <v>400000</v>
      </c>
      <c r="Q5434" s="56"/>
      <c r="R5434" s="58"/>
      <c r="S5434" s="59"/>
      <c r="T5434" s="58"/>
      <c r="U5434" s="58"/>
      <c r="V5434" s="60"/>
      <c r="W5434" s="56"/>
      <c r="X5434" s="56"/>
      <c r="Y5434" s="56"/>
      <c r="Z5434" s="46"/>
      <c r="AA5434" s="66"/>
      <c r="AB5434" s="46"/>
      <c r="AC5434" s="46"/>
      <c r="AD5434" s="61"/>
      <c r="AE5434" s="61"/>
      <c r="AF5434" s="46"/>
      <c r="AG5434" s="46"/>
      <c r="AH5434" s="46">
        <f>SUM(AH5433:AH5433)</f>
        <v>400000</v>
      </c>
      <c r="AI5434" s="46"/>
      <c r="AJ5434" s="46">
        <f>SUM(AJ5433:AJ5433)</f>
        <v>0</v>
      </c>
      <c r="AK5434" s="46"/>
      <c r="AL5434" s="46">
        <f>SUM(AL5433:AL5433)</f>
        <v>0</v>
      </c>
    </row>
    <row r="5435" spans="1:39" x14ac:dyDescent="0.45">
      <c r="A5435" s="16" t="s">
        <v>7933</v>
      </c>
      <c r="B5435" s="21">
        <v>3770400028164</v>
      </c>
      <c r="C5435" s="16" t="s">
        <v>7934</v>
      </c>
      <c r="D5435" s="16" t="s">
        <v>7935</v>
      </c>
      <c r="E5435" s="56">
        <v>3299</v>
      </c>
      <c r="F5435" s="56">
        <v>5976</v>
      </c>
      <c r="G5435" s="57"/>
      <c r="H5435" s="56" t="s">
        <v>42</v>
      </c>
      <c r="I5435" s="56">
        <v>12984</v>
      </c>
      <c r="J5435" s="56">
        <v>0</v>
      </c>
      <c r="K5435" s="56">
        <v>0</v>
      </c>
      <c r="L5435" s="71">
        <v>20</v>
      </c>
      <c r="M5435" s="56" t="s">
        <v>208</v>
      </c>
      <c r="N5435" s="46">
        <f>((J5435*400)+(K5435*100))+L5435</f>
        <v>20</v>
      </c>
      <c r="O5435" s="46">
        <v>560</v>
      </c>
      <c r="P5435" s="46">
        <f>N5435*O5435</f>
        <v>11200</v>
      </c>
      <c r="Q5435" s="56"/>
      <c r="R5435" s="58"/>
      <c r="S5435" s="59"/>
      <c r="T5435" s="58"/>
      <c r="U5435" s="58"/>
      <c r="V5435" s="60"/>
      <c r="W5435" s="56"/>
      <c r="X5435" s="56"/>
      <c r="Y5435" s="56"/>
      <c r="Z5435" s="46"/>
      <c r="AA5435" s="66"/>
      <c r="AB5435" s="46"/>
      <c r="AC5435" s="46"/>
      <c r="AD5435" s="61"/>
      <c r="AE5435" s="61"/>
      <c r="AF5435" s="46"/>
      <c r="AG5435" s="46">
        <f>IF(AND(AF5435="",P5435=""),0,IF((AF5435=""),P5435,IF((P5435=""),AF5435,AF5435+P5435)))</f>
        <v>11200</v>
      </c>
      <c r="AH5435" s="46">
        <f>IF( (AA5435=""),AG5435*1,AG5435*(AA5435/100) )</f>
        <v>11200</v>
      </c>
      <c r="AI5435" s="46">
        <v>0</v>
      </c>
      <c r="AJ5435" s="46">
        <f>IF((AI5435-AH5435) &gt; 1,0,IF((AI5435-AH5435)&lt;0,AH5435-AI5435,AI5435-AH5435))</f>
        <v>11200</v>
      </c>
      <c r="AK5435" s="46">
        <v>0.02</v>
      </c>
      <c r="AL5435" s="46">
        <f>AJ5435*(AK5435/100)</f>
        <v>2.2400000000000002</v>
      </c>
    </row>
    <row r="5436" spans="1:39" x14ac:dyDescent="0.45">
      <c r="A5436" s="16"/>
      <c r="B5436" s="21"/>
      <c r="C5436" s="16"/>
      <c r="D5436" s="16"/>
      <c r="E5436" s="56"/>
      <c r="F5436" s="56"/>
      <c r="G5436" s="57"/>
      <c r="H5436" s="56"/>
      <c r="I5436" s="56"/>
      <c r="J5436" s="56">
        <v>1</v>
      </c>
      <c r="K5436" s="56">
        <v>1</v>
      </c>
      <c r="L5436" s="71">
        <v>79</v>
      </c>
      <c r="M5436" s="56" t="s">
        <v>90</v>
      </c>
      <c r="N5436" s="46">
        <f>((J5436*400)+(K5436*100))+L5436</f>
        <v>579</v>
      </c>
      <c r="O5436" s="46">
        <v>560</v>
      </c>
      <c r="P5436" s="46">
        <f>N5436*O5436</f>
        <v>324240</v>
      </c>
      <c r="Q5436" s="56"/>
      <c r="R5436" s="58"/>
      <c r="S5436" s="59"/>
      <c r="T5436" s="58"/>
      <c r="U5436" s="58"/>
      <c r="V5436" s="60"/>
      <c r="W5436" s="56"/>
      <c r="X5436" s="56"/>
      <c r="Y5436" s="56"/>
      <c r="Z5436" s="46"/>
      <c r="AA5436" s="66"/>
      <c r="AB5436" s="46"/>
      <c r="AC5436" s="46"/>
      <c r="AD5436" s="61"/>
      <c r="AE5436" s="61"/>
      <c r="AF5436" s="46"/>
      <c r="AG5436" s="46">
        <f>IF(AND(AF5436="",P5436=""),0,IF((AF5436=""),P5436,IF((P5436=""),AF5436,AF5436+P5436)))</f>
        <v>324240</v>
      </c>
      <c r="AH5436" s="46">
        <f>IF( (AA5436=""),AG5436*1,AG5436*(AA5436/100) )</f>
        <v>324240</v>
      </c>
      <c r="AI5436" s="46">
        <v>0</v>
      </c>
      <c r="AJ5436" s="46">
        <f>IF((AI5436-AH5436) &gt; 1,0,IF((AI5436-AH5436)&lt;0,AH5436-AI5436,AI5436-AH5436))</f>
        <v>324240</v>
      </c>
      <c r="AK5436" s="46">
        <v>0.01</v>
      </c>
      <c r="AL5436" s="46">
        <f>AJ5436*(AK5436/100)</f>
        <v>32.423999999999999</v>
      </c>
    </row>
    <row r="5437" spans="1:39" x14ac:dyDescent="0.45">
      <c r="A5437" s="16"/>
      <c r="B5437" s="21"/>
      <c r="C5437" s="16"/>
      <c r="D5437" s="16"/>
      <c r="E5437" s="56">
        <v>3300</v>
      </c>
      <c r="F5437" s="56">
        <v>5977</v>
      </c>
      <c r="G5437" s="57"/>
      <c r="H5437" s="56" t="s">
        <v>42</v>
      </c>
      <c r="I5437" s="56">
        <v>12985</v>
      </c>
      <c r="J5437" s="56">
        <v>1</v>
      </c>
      <c r="K5437" s="56">
        <v>0</v>
      </c>
      <c r="L5437" s="71">
        <v>10</v>
      </c>
      <c r="M5437" s="56" t="s">
        <v>90</v>
      </c>
      <c r="N5437" s="46">
        <f>((J5437*400)+(K5437*100))+L5437</f>
        <v>410</v>
      </c>
      <c r="O5437" s="46">
        <v>660</v>
      </c>
      <c r="P5437" s="46">
        <f>N5437*O5437</f>
        <v>270600</v>
      </c>
      <c r="Q5437" s="56"/>
      <c r="R5437" s="58"/>
      <c r="S5437" s="59"/>
      <c r="T5437" s="58"/>
      <c r="U5437" s="58"/>
      <c r="V5437" s="60"/>
      <c r="W5437" s="56"/>
      <c r="X5437" s="56"/>
      <c r="Y5437" s="56"/>
      <c r="Z5437" s="46"/>
      <c r="AA5437" s="66"/>
      <c r="AB5437" s="46"/>
      <c r="AC5437" s="46"/>
      <c r="AD5437" s="61"/>
      <c r="AE5437" s="61"/>
      <c r="AF5437" s="46"/>
      <c r="AG5437" s="46">
        <f>IF(AND(AF5437="",P5437=""),0,IF((AF5437=""),P5437,IF((P5437=""),AF5437,AF5437+P5437)))</f>
        <v>270600</v>
      </c>
      <c r="AH5437" s="46">
        <f>IF( (AA5437=""),AG5437*1,AG5437*(AA5437/100) )</f>
        <v>270600</v>
      </c>
      <c r="AI5437" s="46">
        <v>0</v>
      </c>
      <c r="AJ5437" s="46">
        <f>IF((AI5437-AH5437) &gt; 1,0,IF((AI5437-AH5437)&lt;0,AH5437-AI5437,AI5437-AH5437))</f>
        <v>270600</v>
      </c>
      <c r="AK5437" s="46">
        <v>0.01</v>
      </c>
      <c r="AL5437" s="46">
        <f>AJ5437*(AK5437/100)</f>
        <v>27.060000000000002</v>
      </c>
    </row>
    <row r="5438" spans="1:39" x14ac:dyDescent="0.45">
      <c r="A5438" s="16"/>
      <c r="B5438" s="21"/>
      <c r="C5438" s="16"/>
      <c r="D5438" s="16"/>
      <c r="E5438" s="56"/>
      <c r="F5438" s="56"/>
      <c r="G5438" s="57"/>
      <c r="H5438" s="56"/>
      <c r="I5438" s="56"/>
      <c r="J5438" s="56"/>
      <c r="K5438" s="56"/>
      <c r="L5438" s="71"/>
      <c r="M5438" s="56"/>
      <c r="N5438" s="46"/>
      <c r="O5438" s="46"/>
      <c r="P5438" s="46"/>
      <c r="Q5438" s="73">
        <v>1</v>
      </c>
      <c r="R5438" s="58" t="s">
        <v>7933</v>
      </c>
      <c r="S5438" s="59">
        <v>3770400028164</v>
      </c>
      <c r="T5438" s="58" t="s">
        <v>7934</v>
      </c>
      <c r="U5438" s="58" t="s">
        <v>7936</v>
      </c>
      <c r="V5438" s="60"/>
      <c r="W5438" s="56" t="s">
        <v>210</v>
      </c>
      <c r="X5438" s="56" t="s">
        <v>211</v>
      </c>
      <c r="Y5438" s="56" t="s">
        <v>1110</v>
      </c>
      <c r="Z5438" s="46">
        <v>9</v>
      </c>
      <c r="AA5438" s="66">
        <v>10.11</v>
      </c>
      <c r="AB5438" s="46">
        <v>6900</v>
      </c>
      <c r="AC5438" s="46">
        <f>Z5438*AB5438</f>
        <v>62100</v>
      </c>
      <c r="AD5438" s="61">
        <v>5</v>
      </c>
      <c r="AE5438" s="61">
        <v>5</v>
      </c>
      <c r="AF5438" s="46">
        <f>(AC5438*(100-AE5438))/100</f>
        <v>58995</v>
      </c>
      <c r="AG5438" s="46">
        <f>IF( (AF5438=""),0,SUM(AF5438:AF5439) )</f>
        <v>583395</v>
      </c>
      <c r="AH5438" s="46">
        <f>(AG5438/100)*(AA5438)</f>
        <v>58981.234499999991</v>
      </c>
      <c r="AI5438" s="46">
        <v>0</v>
      </c>
      <c r="AJ5438" s="46">
        <f>IF((AI5438-AH5438) &gt; 1,0,IF((AI5438-AH5438)&lt;0,AH5438-AI5438,AI5438-AH5438))</f>
        <v>58981.234499999991</v>
      </c>
      <c r="AK5438" s="46">
        <v>0.3</v>
      </c>
      <c r="AL5438" s="46">
        <f>AJ5438*(AK5438/100)</f>
        <v>176.94370349999997</v>
      </c>
      <c r="AM5438" s="11" t="s">
        <v>1111</v>
      </c>
    </row>
    <row r="5439" spans="1:39" x14ac:dyDescent="0.45">
      <c r="A5439" s="16"/>
      <c r="B5439" s="21"/>
      <c r="C5439" s="16"/>
      <c r="D5439" s="16"/>
      <c r="E5439" s="56"/>
      <c r="F5439" s="56"/>
      <c r="G5439" s="57"/>
      <c r="H5439" s="56"/>
      <c r="I5439" s="56"/>
      <c r="J5439" s="56"/>
      <c r="K5439" s="56"/>
      <c r="L5439" s="71"/>
      <c r="M5439" s="56"/>
      <c r="N5439" s="46"/>
      <c r="O5439" s="46"/>
      <c r="P5439" s="46"/>
      <c r="Q5439" s="56"/>
      <c r="R5439" s="58"/>
      <c r="S5439" s="59"/>
      <c r="T5439" s="58"/>
      <c r="U5439" s="58"/>
      <c r="V5439" s="60"/>
      <c r="W5439" s="56" t="s">
        <v>210</v>
      </c>
      <c r="X5439" s="56"/>
      <c r="Y5439" s="56" t="s">
        <v>212</v>
      </c>
      <c r="Z5439" s="46">
        <v>80</v>
      </c>
      <c r="AA5439" s="66">
        <v>89.89</v>
      </c>
      <c r="AB5439" s="46">
        <v>6900</v>
      </c>
      <c r="AC5439" s="46">
        <f>Z5439*AB5439</f>
        <v>552000</v>
      </c>
      <c r="AD5439" s="61">
        <v>5</v>
      </c>
      <c r="AE5439" s="61">
        <v>5</v>
      </c>
      <c r="AF5439" s="46">
        <f>(AC5439*(100-AE5439))/100</f>
        <v>524400</v>
      </c>
      <c r="AG5439" s="46">
        <f>IF( (AF5439=""),0,SUM(AF5438:AF5439) )</f>
        <v>583395</v>
      </c>
      <c r="AH5439" s="46">
        <f>(AG5439/100)*(AA5439)</f>
        <v>524413.76549999998</v>
      </c>
      <c r="AI5439" s="46">
        <v>0</v>
      </c>
      <c r="AJ5439" s="46">
        <f>IF((AI5439-AH5439) &gt; 1,0,IF((AI5439-AH5439)&lt;0,AH5439-AI5439,AI5439-AH5439))</f>
        <v>524413.76549999998</v>
      </c>
      <c r="AK5439" s="46">
        <v>0.02</v>
      </c>
      <c r="AL5439" s="46">
        <f>AJ5439*(AK5439/100)</f>
        <v>104.8827531</v>
      </c>
    </row>
    <row r="5440" spans="1:39" x14ac:dyDescent="0.45">
      <c r="A5440" s="16"/>
      <c r="B5440" s="21"/>
      <c r="C5440" s="16"/>
      <c r="D5440" s="16"/>
      <c r="E5440" s="56"/>
      <c r="F5440" s="56"/>
      <c r="G5440" s="57"/>
      <c r="H5440" s="56"/>
      <c r="I5440" s="56"/>
      <c r="J5440" s="56"/>
      <c r="K5440" s="56"/>
      <c r="L5440" s="71"/>
      <c r="M5440" s="56"/>
      <c r="N5440" s="46"/>
      <c r="O5440" s="46" t="s">
        <v>54</v>
      </c>
      <c r="P5440" s="46">
        <f>SUM(P5435:P5439)</f>
        <v>606040</v>
      </c>
      <c r="Q5440" s="56"/>
      <c r="R5440" s="58"/>
      <c r="S5440" s="59"/>
      <c r="T5440" s="58"/>
      <c r="U5440" s="58"/>
      <c r="V5440" s="60"/>
      <c r="W5440" s="56"/>
      <c r="X5440" s="56"/>
      <c r="Y5440" s="56"/>
      <c r="Z5440" s="46"/>
      <c r="AA5440" s="66"/>
      <c r="AB5440" s="46"/>
      <c r="AC5440" s="46"/>
      <c r="AD5440" s="61"/>
      <c r="AE5440" s="61"/>
      <c r="AF5440" s="46"/>
      <c r="AG5440" s="46"/>
      <c r="AH5440" s="46">
        <f>SUM(AH5435:AH5439)</f>
        <v>1189435</v>
      </c>
      <c r="AI5440" s="46"/>
      <c r="AJ5440" s="46">
        <f>SUM(AJ5435:AJ5439)</f>
        <v>1189435</v>
      </c>
      <c r="AK5440" s="46"/>
      <c r="AL5440" s="46">
        <f>SUM(AL5435:AL5439)</f>
        <v>343.55045659999996</v>
      </c>
    </row>
    <row r="5441" spans="1:38" x14ac:dyDescent="0.45">
      <c r="A5441" s="16" t="s">
        <v>7937</v>
      </c>
      <c r="B5441" s="21">
        <v>3770400014163</v>
      </c>
      <c r="C5441" s="16" t="s">
        <v>7938</v>
      </c>
      <c r="D5441" s="16" t="s">
        <v>7939</v>
      </c>
      <c r="E5441" s="56">
        <v>3301</v>
      </c>
      <c r="F5441" s="56">
        <v>9542</v>
      </c>
      <c r="G5441" s="57" t="s">
        <v>7940</v>
      </c>
      <c r="H5441" s="56" t="s">
        <v>42</v>
      </c>
      <c r="I5441" s="56">
        <v>2821</v>
      </c>
      <c r="J5441" s="56"/>
      <c r="K5441" s="56"/>
      <c r="L5441" s="71"/>
      <c r="M5441" s="56"/>
      <c r="N5441" s="46"/>
      <c r="O5441" s="46"/>
      <c r="P5441" s="46"/>
      <c r="Q5441" s="56"/>
      <c r="R5441" s="58"/>
      <c r="S5441" s="59"/>
      <c r="T5441" s="58"/>
      <c r="U5441" s="58"/>
      <c r="V5441" s="60"/>
      <c r="W5441" s="56"/>
      <c r="X5441" s="56"/>
      <c r="Y5441" s="56"/>
      <c r="Z5441" s="46"/>
      <c r="AA5441" s="66"/>
      <c r="AB5441" s="46"/>
      <c r="AC5441" s="46"/>
      <c r="AD5441" s="61"/>
      <c r="AE5441" s="61"/>
      <c r="AF5441" s="46"/>
      <c r="AG5441" s="46"/>
      <c r="AH5441" s="46"/>
      <c r="AI5441" s="46"/>
      <c r="AJ5441" s="46"/>
      <c r="AK5441" s="46"/>
      <c r="AL5441" s="46"/>
    </row>
    <row r="5442" spans="1:38" x14ac:dyDescent="0.45">
      <c r="A5442" s="16"/>
      <c r="B5442" s="21"/>
      <c r="C5442" s="16"/>
      <c r="D5442" s="16"/>
      <c r="E5442" s="56"/>
      <c r="F5442" s="56"/>
      <c r="G5442" s="57"/>
      <c r="H5442" s="56"/>
      <c r="I5442" s="56"/>
      <c r="J5442" s="56"/>
      <c r="K5442" s="56"/>
      <c r="L5442" s="71"/>
      <c r="M5442" s="56"/>
      <c r="N5442" s="46"/>
      <c r="O5442" s="46" t="s">
        <v>54</v>
      </c>
      <c r="P5442" s="46">
        <f>SUM(P5441:P5441)</f>
        <v>0</v>
      </c>
      <c r="Q5442" s="56"/>
      <c r="R5442" s="58"/>
      <c r="S5442" s="59"/>
      <c r="T5442" s="58"/>
      <c r="U5442" s="58"/>
      <c r="V5442" s="60"/>
      <c r="W5442" s="56"/>
      <c r="X5442" s="56"/>
      <c r="Y5442" s="56"/>
      <c r="Z5442" s="46"/>
      <c r="AA5442" s="66"/>
      <c r="AB5442" s="46"/>
      <c r="AC5442" s="46"/>
      <c r="AD5442" s="61"/>
      <c r="AE5442" s="61"/>
      <c r="AF5442" s="46"/>
      <c r="AG5442" s="46"/>
      <c r="AH5442" s="46">
        <f>SUM(AH5441:AH5441)</f>
        <v>0</v>
      </c>
      <c r="AI5442" s="46"/>
      <c r="AJ5442" s="46">
        <f>SUM(AJ5441:AJ5441)</f>
        <v>0</v>
      </c>
      <c r="AK5442" s="46"/>
      <c r="AL5442" s="46">
        <f>SUM(AL5441:AL5441)</f>
        <v>0</v>
      </c>
    </row>
    <row r="5443" spans="1:38" x14ac:dyDescent="0.45">
      <c r="A5443" s="16" t="s">
        <v>7941</v>
      </c>
      <c r="B5443" s="21">
        <v>3100100566832</v>
      </c>
      <c r="C5443" s="16" t="s">
        <v>7942</v>
      </c>
      <c r="D5443" s="16" t="s">
        <v>7943</v>
      </c>
      <c r="E5443" s="56">
        <v>3302</v>
      </c>
      <c r="F5443" s="56">
        <v>8812</v>
      </c>
      <c r="G5443" s="57" t="s">
        <v>7944</v>
      </c>
      <c r="H5443" s="56" t="s">
        <v>42</v>
      </c>
      <c r="I5443" s="56">
        <v>15547</v>
      </c>
      <c r="J5443" s="56"/>
      <c r="K5443" s="56"/>
      <c r="L5443" s="71"/>
      <c r="M5443" s="56"/>
      <c r="N5443" s="46"/>
      <c r="O5443" s="46"/>
      <c r="P5443" s="46"/>
      <c r="Q5443" s="56"/>
      <c r="R5443" s="58"/>
      <c r="S5443" s="59"/>
      <c r="T5443" s="58"/>
      <c r="U5443" s="58"/>
      <c r="V5443" s="60"/>
      <c r="W5443" s="56"/>
      <c r="X5443" s="56"/>
      <c r="Y5443" s="56"/>
      <c r="Z5443" s="46"/>
      <c r="AA5443" s="66"/>
      <c r="AB5443" s="46"/>
      <c r="AC5443" s="46"/>
      <c r="AD5443" s="61"/>
      <c r="AE5443" s="61"/>
      <c r="AF5443" s="46"/>
      <c r="AG5443" s="46"/>
      <c r="AH5443" s="46"/>
      <c r="AI5443" s="46"/>
      <c r="AJ5443" s="46"/>
      <c r="AK5443" s="46"/>
      <c r="AL5443" s="46"/>
    </row>
    <row r="5444" spans="1:38" x14ac:dyDescent="0.45">
      <c r="A5444" s="16"/>
      <c r="B5444" s="21"/>
      <c r="C5444" s="16"/>
      <c r="D5444" s="16"/>
      <c r="E5444" s="56"/>
      <c r="F5444" s="56"/>
      <c r="G5444" s="57"/>
      <c r="H5444" s="56"/>
      <c r="I5444" s="56"/>
      <c r="J5444" s="56"/>
      <c r="K5444" s="56"/>
      <c r="L5444" s="71"/>
      <c r="M5444" s="56"/>
      <c r="N5444" s="46"/>
      <c r="O5444" s="46" t="s">
        <v>54</v>
      </c>
      <c r="P5444" s="46">
        <f>SUM(P5443:P5443)</f>
        <v>0</v>
      </c>
      <c r="Q5444" s="56"/>
      <c r="R5444" s="58"/>
      <c r="S5444" s="59"/>
      <c r="T5444" s="58"/>
      <c r="U5444" s="58"/>
      <c r="V5444" s="60"/>
      <c r="W5444" s="56"/>
      <c r="X5444" s="56"/>
      <c r="Y5444" s="56"/>
      <c r="Z5444" s="46"/>
      <c r="AA5444" s="66"/>
      <c r="AB5444" s="46"/>
      <c r="AC5444" s="46"/>
      <c r="AD5444" s="61"/>
      <c r="AE5444" s="61"/>
      <c r="AF5444" s="46"/>
      <c r="AG5444" s="46"/>
      <c r="AH5444" s="46">
        <f>SUM(AH5443:AH5443)</f>
        <v>0</v>
      </c>
      <c r="AI5444" s="46"/>
      <c r="AJ5444" s="46">
        <f>SUM(AJ5443:AJ5443)</f>
        <v>0</v>
      </c>
      <c r="AK5444" s="46"/>
      <c r="AL5444" s="46">
        <f>SUM(AL5443:AL5443)</f>
        <v>0</v>
      </c>
    </row>
    <row r="5445" spans="1:38" x14ac:dyDescent="0.45">
      <c r="A5445" s="16" t="s">
        <v>7945</v>
      </c>
      <c r="B5445" s="21">
        <v>3770400032170</v>
      </c>
      <c r="C5445" s="16" t="s">
        <v>7946</v>
      </c>
      <c r="D5445" s="16" t="s">
        <v>7947</v>
      </c>
      <c r="E5445" s="56">
        <v>3303</v>
      </c>
      <c r="F5445" s="56">
        <v>4220</v>
      </c>
      <c r="G5445" s="57" t="s">
        <v>7948</v>
      </c>
      <c r="H5445" s="56" t="s">
        <v>42</v>
      </c>
      <c r="I5445" s="56">
        <v>17158</v>
      </c>
      <c r="J5445" s="56">
        <v>0</v>
      </c>
      <c r="K5445" s="56">
        <v>2</v>
      </c>
      <c r="L5445" s="71">
        <v>62</v>
      </c>
      <c r="M5445" s="56" t="s">
        <v>43</v>
      </c>
      <c r="N5445" s="46">
        <f>((J5445*400)+(K5445*100))+L5445</f>
        <v>262</v>
      </c>
      <c r="O5445" s="46">
        <v>500</v>
      </c>
      <c r="P5445" s="46">
        <f>N5445*O5445</f>
        <v>131000</v>
      </c>
      <c r="Q5445" s="56"/>
      <c r="R5445" s="58"/>
      <c r="S5445" s="59"/>
      <c r="T5445" s="58"/>
      <c r="U5445" s="58"/>
      <c r="V5445" s="60"/>
      <c r="W5445" s="56"/>
      <c r="X5445" s="56"/>
      <c r="Y5445" s="56"/>
      <c r="Z5445" s="46"/>
      <c r="AA5445" s="66"/>
      <c r="AB5445" s="46"/>
      <c r="AC5445" s="46"/>
      <c r="AD5445" s="61"/>
      <c r="AE5445" s="61"/>
      <c r="AF5445" s="46"/>
      <c r="AG5445" s="46">
        <f>IF(AND(AF5445="",P5445=""),0,IF((AF5445=""),P5445,IF((P5445=""),AF5445,AF5445+P5445)))</f>
        <v>131000</v>
      </c>
      <c r="AH5445" s="46">
        <f>IF( (AA5445=""),AG5445*1,AG5445*(AA5445/100) )</f>
        <v>131000</v>
      </c>
      <c r="AI5445" s="46">
        <v>0</v>
      </c>
      <c r="AJ5445" s="46">
        <f>IF((AI5445-AH5445) &gt; 1,0,IF((AI5445-AH5445)&lt;0,AH5445-AI5445,AI5445-AH5445))</f>
        <v>131000</v>
      </c>
      <c r="AK5445" s="46">
        <v>0.3</v>
      </c>
      <c r="AL5445" s="46">
        <f>AJ5445*(AK5445/100)</f>
        <v>393</v>
      </c>
    </row>
    <row r="5446" spans="1:38" x14ac:dyDescent="0.45">
      <c r="A5446" s="16"/>
      <c r="B5446" s="21"/>
      <c r="C5446" s="16"/>
      <c r="D5446" s="16"/>
      <c r="E5446" s="56"/>
      <c r="F5446" s="56"/>
      <c r="G5446" s="57"/>
      <c r="H5446" s="56"/>
      <c r="I5446" s="56"/>
      <c r="J5446" s="56"/>
      <c r="K5446" s="56"/>
      <c r="L5446" s="71"/>
      <c r="M5446" s="56"/>
      <c r="N5446" s="46"/>
      <c r="O5446" s="46" t="s">
        <v>54</v>
      </c>
      <c r="P5446" s="46">
        <f>SUM(P5445:P5445)</f>
        <v>131000</v>
      </c>
      <c r="Q5446" s="56"/>
      <c r="R5446" s="58"/>
      <c r="S5446" s="59"/>
      <c r="T5446" s="58"/>
      <c r="U5446" s="58"/>
      <c r="V5446" s="60"/>
      <c r="W5446" s="56"/>
      <c r="X5446" s="56"/>
      <c r="Y5446" s="56"/>
      <c r="Z5446" s="46"/>
      <c r="AA5446" s="66"/>
      <c r="AB5446" s="46"/>
      <c r="AC5446" s="46"/>
      <c r="AD5446" s="61"/>
      <c r="AE5446" s="61"/>
      <c r="AF5446" s="46"/>
      <c r="AG5446" s="46"/>
      <c r="AH5446" s="46">
        <f>SUM(AH5445:AH5445)</f>
        <v>131000</v>
      </c>
      <c r="AI5446" s="46"/>
      <c r="AJ5446" s="46">
        <f>SUM(AJ5445:AJ5445)</f>
        <v>131000</v>
      </c>
      <c r="AK5446" s="46"/>
      <c r="AL5446" s="46">
        <f>SUM(AL5445:AL5445)</f>
        <v>393</v>
      </c>
    </row>
    <row r="5447" spans="1:38" x14ac:dyDescent="0.45">
      <c r="A5447" s="16" t="s">
        <v>7949</v>
      </c>
      <c r="B5447" s="21">
        <v>3770400570732</v>
      </c>
      <c r="C5447" s="16" t="s">
        <v>7950</v>
      </c>
      <c r="D5447" s="16" t="s">
        <v>7951</v>
      </c>
      <c r="E5447" s="56">
        <v>3304</v>
      </c>
      <c r="F5447" s="56">
        <v>3266</v>
      </c>
      <c r="G5447" s="57" t="s">
        <v>7952</v>
      </c>
      <c r="H5447" s="56" t="s">
        <v>42</v>
      </c>
      <c r="I5447" s="56">
        <v>21587</v>
      </c>
      <c r="J5447" s="56">
        <v>6</v>
      </c>
      <c r="K5447" s="56">
        <v>0</v>
      </c>
      <c r="L5447" s="71">
        <v>0</v>
      </c>
      <c r="M5447" s="56" t="s">
        <v>43</v>
      </c>
      <c r="N5447" s="46">
        <f>((J5447*400)+(K5447*100))+L5447</f>
        <v>2400</v>
      </c>
      <c r="O5447" s="46">
        <v>230</v>
      </c>
      <c r="P5447" s="46">
        <f>N5447*O5447</f>
        <v>552000</v>
      </c>
      <c r="Q5447" s="56"/>
      <c r="R5447" s="58"/>
      <c r="S5447" s="59"/>
      <c r="T5447" s="58"/>
      <c r="U5447" s="58"/>
      <c r="V5447" s="60"/>
      <c r="W5447" s="56"/>
      <c r="X5447" s="56"/>
      <c r="Y5447" s="56"/>
      <c r="Z5447" s="46"/>
      <c r="AA5447" s="66"/>
      <c r="AB5447" s="46"/>
      <c r="AC5447" s="46"/>
      <c r="AD5447" s="61"/>
      <c r="AE5447" s="61"/>
      <c r="AF5447" s="46"/>
      <c r="AG5447" s="46">
        <f>IF(AND(AF5447="",P5447=""),0,IF((AF5447=""),P5447,IF((P5447=""),AF5447,AF5447+P5447)))</f>
        <v>552000</v>
      </c>
      <c r="AH5447" s="46">
        <f>IF( (AA5447=""),AG5447*1,AG5447*(AA5447/100) )</f>
        <v>552000</v>
      </c>
      <c r="AI5447" s="46">
        <v>0</v>
      </c>
      <c r="AJ5447" s="46">
        <f>IF((AI5447-AH5447) &gt; 1,0,IF((AI5447-AH5447)&lt;0,AH5447-AI5447,AI5447-AH5447))</f>
        <v>552000</v>
      </c>
      <c r="AK5447" s="46">
        <v>0.3</v>
      </c>
      <c r="AL5447" s="46">
        <f>AJ5447*(AK5447/100)</f>
        <v>1656</v>
      </c>
    </row>
    <row r="5448" spans="1:38" x14ac:dyDescent="0.45">
      <c r="A5448" s="16"/>
      <c r="B5448" s="21"/>
      <c r="C5448" s="16"/>
      <c r="D5448" s="16"/>
      <c r="E5448" s="56"/>
      <c r="F5448" s="56"/>
      <c r="G5448" s="57"/>
      <c r="H5448" s="56"/>
      <c r="I5448" s="56"/>
      <c r="J5448" s="56"/>
      <c r="K5448" s="56"/>
      <c r="L5448" s="71"/>
      <c r="M5448" s="56"/>
      <c r="N5448" s="46"/>
      <c r="O5448" s="46" t="s">
        <v>54</v>
      </c>
      <c r="P5448" s="46">
        <f>SUM(P5447:P5447)</f>
        <v>552000</v>
      </c>
      <c r="Q5448" s="56"/>
      <c r="R5448" s="58"/>
      <c r="S5448" s="59"/>
      <c r="T5448" s="58"/>
      <c r="U5448" s="58"/>
      <c r="V5448" s="60"/>
      <c r="W5448" s="56"/>
      <c r="X5448" s="56"/>
      <c r="Y5448" s="56"/>
      <c r="Z5448" s="46"/>
      <c r="AA5448" s="66"/>
      <c r="AB5448" s="46"/>
      <c r="AC5448" s="46"/>
      <c r="AD5448" s="61"/>
      <c r="AE5448" s="61"/>
      <c r="AF5448" s="46"/>
      <c r="AG5448" s="46"/>
      <c r="AH5448" s="46">
        <f>SUM(AH5447:AH5447)</f>
        <v>552000</v>
      </c>
      <c r="AI5448" s="46"/>
      <c r="AJ5448" s="46">
        <f>SUM(AJ5447:AJ5447)</f>
        <v>552000</v>
      </c>
      <c r="AK5448" s="46"/>
      <c r="AL5448" s="46">
        <f>SUM(AL5447:AL5447)</f>
        <v>1656</v>
      </c>
    </row>
    <row r="5449" spans="1:38" x14ac:dyDescent="0.45">
      <c r="A5449" s="16" t="s">
        <v>7945</v>
      </c>
      <c r="B5449" s="21">
        <v>3770400032170</v>
      </c>
      <c r="C5449" s="16" t="s">
        <v>7946</v>
      </c>
      <c r="D5449" s="16" t="s">
        <v>7947</v>
      </c>
      <c r="E5449" s="56">
        <v>3305</v>
      </c>
      <c r="F5449" s="56">
        <v>3865</v>
      </c>
      <c r="G5449" s="57" t="s">
        <v>7953</v>
      </c>
      <c r="H5449" s="56" t="s">
        <v>42</v>
      </c>
      <c r="I5449" s="56">
        <v>32193</v>
      </c>
      <c r="J5449" s="56">
        <v>0</v>
      </c>
      <c r="K5449" s="56">
        <v>2</v>
      </c>
      <c r="L5449" s="71">
        <v>0</v>
      </c>
      <c r="M5449" s="56" t="s">
        <v>43</v>
      </c>
      <c r="N5449" s="46">
        <f>((J5449*400)+(K5449*100))+L5449</f>
        <v>200</v>
      </c>
      <c r="O5449" s="46">
        <v>440</v>
      </c>
      <c r="P5449" s="46">
        <f>N5449*O5449</f>
        <v>88000</v>
      </c>
      <c r="Q5449" s="56"/>
      <c r="R5449" s="58"/>
      <c r="S5449" s="59"/>
      <c r="T5449" s="58"/>
      <c r="U5449" s="58"/>
      <c r="V5449" s="60"/>
      <c r="W5449" s="56"/>
      <c r="X5449" s="56"/>
      <c r="Y5449" s="56"/>
      <c r="Z5449" s="46"/>
      <c r="AA5449" s="66"/>
      <c r="AB5449" s="46"/>
      <c r="AC5449" s="46"/>
      <c r="AD5449" s="61"/>
      <c r="AE5449" s="61"/>
      <c r="AF5449" s="46"/>
      <c r="AG5449" s="46">
        <f>IF(AND(AF5449="",P5449=""),0,IF((AF5449=""),P5449,IF((P5449=""),AF5449,AF5449+P5449)))</f>
        <v>88000</v>
      </c>
      <c r="AH5449" s="46">
        <f>IF( (AA5449=""),AG5449*1,AG5449*(AA5449/100) )</f>
        <v>88000</v>
      </c>
      <c r="AI5449" s="46">
        <v>0</v>
      </c>
      <c r="AJ5449" s="46">
        <f>IF((AI5449-AH5449) &gt; 1,0,IF((AI5449-AH5449)&lt;0,AH5449-AI5449,AI5449-AH5449))</f>
        <v>88000</v>
      </c>
      <c r="AK5449" s="46">
        <v>0.3</v>
      </c>
      <c r="AL5449" s="46">
        <f>AJ5449*(AK5449/100)</f>
        <v>264</v>
      </c>
    </row>
    <row r="5450" spans="1:38" x14ac:dyDescent="0.45">
      <c r="A5450" s="16"/>
      <c r="B5450" s="21"/>
      <c r="C5450" s="16"/>
      <c r="D5450" s="16"/>
      <c r="E5450" s="56"/>
      <c r="F5450" s="56"/>
      <c r="G5450" s="57"/>
      <c r="H5450" s="56"/>
      <c r="I5450" s="56"/>
      <c r="J5450" s="56"/>
      <c r="K5450" s="56"/>
      <c r="L5450" s="71"/>
      <c r="M5450" s="56"/>
      <c r="N5450" s="46"/>
      <c r="O5450" s="46" t="s">
        <v>54</v>
      </c>
      <c r="P5450" s="46">
        <f>SUM(P5449:P5449)</f>
        <v>88000</v>
      </c>
      <c r="Q5450" s="56"/>
      <c r="R5450" s="58"/>
      <c r="S5450" s="59"/>
      <c r="T5450" s="58"/>
      <c r="U5450" s="58"/>
      <c r="V5450" s="60"/>
      <c r="W5450" s="56"/>
      <c r="X5450" s="56"/>
      <c r="Y5450" s="56"/>
      <c r="Z5450" s="46"/>
      <c r="AA5450" s="66"/>
      <c r="AB5450" s="46"/>
      <c r="AC5450" s="46"/>
      <c r="AD5450" s="61"/>
      <c r="AE5450" s="61"/>
      <c r="AF5450" s="46"/>
      <c r="AG5450" s="46"/>
      <c r="AH5450" s="46">
        <f>SUM(AH5449:AH5449)</f>
        <v>88000</v>
      </c>
      <c r="AI5450" s="46"/>
      <c r="AJ5450" s="46">
        <f>SUM(AJ5449:AJ5449)</f>
        <v>88000</v>
      </c>
      <c r="AK5450" s="46"/>
      <c r="AL5450" s="46">
        <f>SUM(AL5449:AL5449)</f>
        <v>264</v>
      </c>
    </row>
    <row r="5451" spans="1:38" x14ac:dyDescent="0.45">
      <c r="A5451" s="16" t="s">
        <v>7954</v>
      </c>
      <c r="B5451" s="21">
        <v>3770400057776</v>
      </c>
      <c r="C5451" s="16" t="s">
        <v>7955</v>
      </c>
      <c r="D5451" s="16" t="s">
        <v>7956</v>
      </c>
      <c r="E5451" s="56">
        <v>3306</v>
      </c>
      <c r="F5451" s="56">
        <v>346</v>
      </c>
      <c r="G5451" s="57" t="s">
        <v>7957</v>
      </c>
      <c r="H5451" s="56" t="s">
        <v>42</v>
      </c>
      <c r="I5451" s="56">
        <v>13298</v>
      </c>
      <c r="J5451" s="56">
        <v>5</v>
      </c>
      <c r="K5451" s="56">
        <v>0</v>
      </c>
      <c r="L5451" s="71">
        <v>31</v>
      </c>
      <c r="M5451" s="56" t="s">
        <v>90</v>
      </c>
      <c r="N5451" s="46">
        <f t="shared" ref="N5451:N5456" si="172">((J5451*400)+(K5451*100))+L5451</f>
        <v>2031</v>
      </c>
      <c r="O5451" s="46">
        <v>200</v>
      </c>
      <c r="P5451" s="46">
        <f t="shared" ref="P5451:P5456" si="173">N5451*O5451</f>
        <v>406200</v>
      </c>
      <c r="Q5451" s="56"/>
      <c r="R5451" s="58"/>
      <c r="S5451" s="59"/>
      <c r="T5451" s="58"/>
      <c r="U5451" s="58"/>
      <c r="V5451" s="60"/>
      <c r="W5451" s="56"/>
      <c r="X5451" s="56"/>
      <c r="Y5451" s="56"/>
      <c r="Z5451" s="46"/>
      <c r="AA5451" s="66"/>
      <c r="AB5451" s="46"/>
      <c r="AC5451" s="46"/>
      <c r="AD5451" s="61"/>
      <c r="AE5451" s="61"/>
      <c r="AF5451" s="46"/>
      <c r="AG5451" s="46">
        <f t="shared" ref="AG5451:AG5456" si="174">IF(AND(AF5451="",P5451=""),0,IF((AF5451=""),P5451,IF((P5451=""),AF5451,AF5451+P5451)))</f>
        <v>406200</v>
      </c>
      <c r="AH5451" s="46">
        <f t="shared" ref="AH5451:AH5456" si="175">IF( (AA5451=""),AG5451*1,AG5451*(AA5451/100) )</f>
        <v>406200</v>
      </c>
      <c r="AI5451" s="46">
        <v>50000000</v>
      </c>
      <c r="AJ5451" s="46">
        <f t="shared" ref="AJ5451:AJ5457" si="176">IF((AI5451-AH5451) &gt; 1,0,IF((AI5451-AH5451)&lt;0,AH5451-AI5451,AI5451-AH5451))</f>
        <v>0</v>
      </c>
      <c r="AK5451" s="46">
        <v>0.01</v>
      </c>
      <c r="AL5451" s="46">
        <f t="shared" ref="AL5451:AL5457" si="177">AJ5451*(AK5451/100)</f>
        <v>0</v>
      </c>
    </row>
    <row r="5452" spans="1:38" x14ac:dyDescent="0.45">
      <c r="A5452" s="16"/>
      <c r="B5452" s="21"/>
      <c r="C5452" s="16"/>
      <c r="D5452" s="16"/>
      <c r="E5452" s="56"/>
      <c r="F5452" s="56"/>
      <c r="G5452" s="57"/>
      <c r="H5452" s="56"/>
      <c r="I5452" s="56"/>
      <c r="J5452" s="56">
        <v>0</v>
      </c>
      <c r="K5452" s="56">
        <v>0</v>
      </c>
      <c r="L5452" s="71">
        <v>0</v>
      </c>
      <c r="M5452" s="56" t="s">
        <v>90</v>
      </c>
      <c r="N5452" s="46">
        <f t="shared" si="172"/>
        <v>0</v>
      </c>
      <c r="O5452" s="46">
        <v>200</v>
      </c>
      <c r="P5452" s="46">
        <f t="shared" si="173"/>
        <v>0</v>
      </c>
      <c r="Q5452" s="56"/>
      <c r="R5452" s="58"/>
      <c r="S5452" s="59"/>
      <c r="T5452" s="58"/>
      <c r="U5452" s="58"/>
      <c r="V5452" s="60"/>
      <c r="W5452" s="56"/>
      <c r="X5452" s="56"/>
      <c r="Y5452" s="56"/>
      <c r="Z5452" s="46"/>
      <c r="AA5452" s="66"/>
      <c r="AB5452" s="46"/>
      <c r="AC5452" s="46"/>
      <c r="AD5452" s="61"/>
      <c r="AE5452" s="61"/>
      <c r="AF5452" s="46"/>
      <c r="AG5452" s="46">
        <f t="shared" si="174"/>
        <v>0</v>
      </c>
      <c r="AH5452" s="46">
        <f t="shared" si="175"/>
        <v>0</v>
      </c>
      <c r="AI5452" s="46">
        <v>0</v>
      </c>
      <c r="AJ5452" s="46">
        <f t="shared" si="176"/>
        <v>0</v>
      </c>
      <c r="AK5452" s="46">
        <v>0.01</v>
      </c>
      <c r="AL5452" s="46">
        <f t="shared" si="177"/>
        <v>0</v>
      </c>
    </row>
    <row r="5453" spans="1:38" x14ac:dyDescent="0.45">
      <c r="A5453" s="16"/>
      <c r="B5453" s="21"/>
      <c r="C5453" s="16"/>
      <c r="D5453" s="16"/>
      <c r="E5453" s="56">
        <v>3307</v>
      </c>
      <c r="F5453" s="56">
        <v>344</v>
      </c>
      <c r="G5453" s="57" t="s">
        <v>7958</v>
      </c>
      <c r="H5453" s="56" t="s">
        <v>42</v>
      </c>
      <c r="I5453" s="56">
        <v>13301</v>
      </c>
      <c r="J5453" s="56">
        <v>0</v>
      </c>
      <c r="K5453" s="56">
        <v>0</v>
      </c>
      <c r="L5453" s="71">
        <v>0</v>
      </c>
      <c r="M5453" s="56" t="s">
        <v>208</v>
      </c>
      <c r="N5453" s="46">
        <f t="shared" si="172"/>
        <v>0</v>
      </c>
      <c r="O5453" s="46">
        <v>440</v>
      </c>
      <c r="P5453" s="46">
        <f t="shared" si="173"/>
        <v>0</v>
      </c>
      <c r="Q5453" s="56"/>
      <c r="R5453" s="58"/>
      <c r="S5453" s="59"/>
      <c r="T5453" s="58"/>
      <c r="U5453" s="58"/>
      <c r="V5453" s="60"/>
      <c r="W5453" s="56"/>
      <c r="X5453" s="56"/>
      <c r="Y5453" s="56"/>
      <c r="Z5453" s="46"/>
      <c r="AA5453" s="66"/>
      <c r="AB5453" s="46"/>
      <c r="AC5453" s="46"/>
      <c r="AD5453" s="61"/>
      <c r="AE5453" s="61"/>
      <c r="AF5453" s="46"/>
      <c r="AG5453" s="46">
        <f t="shared" si="174"/>
        <v>0</v>
      </c>
      <c r="AH5453" s="46">
        <f t="shared" si="175"/>
        <v>0</v>
      </c>
      <c r="AI5453" s="46">
        <v>0</v>
      </c>
      <c r="AJ5453" s="46">
        <f t="shared" si="176"/>
        <v>0</v>
      </c>
      <c r="AK5453" s="46">
        <v>0.02</v>
      </c>
      <c r="AL5453" s="46">
        <f t="shared" si="177"/>
        <v>0</v>
      </c>
    </row>
    <row r="5454" spans="1:38" x14ac:dyDescent="0.45">
      <c r="A5454" s="16"/>
      <c r="B5454" s="21"/>
      <c r="C5454" s="16"/>
      <c r="D5454" s="16"/>
      <c r="E5454" s="56"/>
      <c r="F5454" s="56"/>
      <c r="G5454" s="57"/>
      <c r="H5454" s="56"/>
      <c r="I5454" s="56"/>
      <c r="J5454" s="56">
        <v>1</v>
      </c>
      <c r="K5454" s="56">
        <v>2</v>
      </c>
      <c r="L5454" s="71">
        <v>77</v>
      </c>
      <c r="M5454" s="56" t="s">
        <v>90</v>
      </c>
      <c r="N5454" s="46">
        <f t="shared" si="172"/>
        <v>677</v>
      </c>
      <c r="O5454" s="46">
        <v>440</v>
      </c>
      <c r="P5454" s="46">
        <f t="shared" si="173"/>
        <v>297880</v>
      </c>
      <c r="Q5454" s="56"/>
      <c r="R5454" s="58"/>
      <c r="S5454" s="59"/>
      <c r="T5454" s="58"/>
      <c r="U5454" s="58"/>
      <c r="V5454" s="60"/>
      <c r="W5454" s="56"/>
      <c r="X5454" s="56"/>
      <c r="Y5454" s="56"/>
      <c r="Z5454" s="46"/>
      <c r="AA5454" s="66"/>
      <c r="AB5454" s="46"/>
      <c r="AC5454" s="46"/>
      <c r="AD5454" s="61"/>
      <c r="AE5454" s="61"/>
      <c r="AF5454" s="46"/>
      <c r="AG5454" s="46">
        <f t="shared" si="174"/>
        <v>297880</v>
      </c>
      <c r="AH5454" s="46">
        <f t="shared" si="175"/>
        <v>297880</v>
      </c>
      <c r="AI5454" s="46">
        <v>0</v>
      </c>
      <c r="AJ5454" s="46">
        <f t="shared" si="176"/>
        <v>297880</v>
      </c>
      <c r="AK5454" s="46">
        <v>0.01</v>
      </c>
      <c r="AL5454" s="46">
        <f t="shared" si="177"/>
        <v>29.788</v>
      </c>
    </row>
    <row r="5455" spans="1:38" x14ac:dyDescent="0.45">
      <c r="A5455" s="16"/>
      <c r="B5455" s="21"/>
      <c r="C5455" s="16"/>
      <c r="D5455" s="16"/>
      <c r="E5455" s="56">
        <v>3308</v>
      </c>
      <c r="F5455" s="56">
        <v>3766</v>
      </c>
      <c r="G5455" s="57" t="s">
        <v>7959</v>
      </c>
      <c r="H5455" s="56" t="s">
        <v>42</v>
      </c>
      <c r="I5455" s="56">
        <v>14030</v>
      </c>
      <c r="J5455" s="56">
        <v>19</v>
      </c>
      <c r="K5455" s="56">
        <v>1</v>
      </c>
      <c r="L5455" s="71">
        <v>35</v>
      </c>
      <c r="M5455" s="56" t="s">
        <v>90</v>
      </c>
      <c r="N5455" s="46">
        <f t="shared" si="172"/>
        <v>7735</v>
      </c>
      <c r="O5455" s="46">
        <v>150</v>
      </c>
      <c r="P5455" s="46">
        <f t="shared" si="173"/>
        <v>1160250</v>
      </c>
      <c r="Q5455" s="56"/>
      <c r="R5455" s="58"/>
      <c r="S5455" s="59"/>
      <c r="T5455" s="58"/>
      <c r="U5455" s="58"/>
      <c r="V5455" s="60"/>
      <c r="W5455" s="56"/>
      <c r="X5455" s="56"/>
      <c r="Y5455" s="56"/>
      <c r="Z5455" s="46"/>
      <c r="AA5455" s="66"/>
      <c r="AB5455" s="46"/>
      <c r="AC5455" s="46"/>
      <c r="AD5455" s="61"/>
      <c r="AE5455" s="61"/>
      <c r="AF5455" s="46"/>
      <c r="AG5455" s="46">
        <f t="shared" si="174"/>
        <v>1160250</v>
      </c>
      <c r="AH5455" s="46">
        <f t="shared" si="175"/>
        <v>1160250</v>
      </c>
      <c r="AI5455" s="46">
        <v>0</v>
      </c>
      <c r="AJ5455" s="46">
        <f t="shared" si="176"/>
        <v>1160250</v>
      </c>
      <c r="AK5455" s="46">
        <v>0.01</v>
      </c>
      <c r="AL5455" s="46">
        <f t="shared" si="177"/>
        <v>116.02500000000001</v>
      </c>
    </row>
    <row r="5456" spans="1:38" x14ac:dyDescent="0.45">
      <c r="A5456" s="16"/>
      <c r="B5456" s="21"/>
      <c r="C5456" s="16"/>
      <c r="D5456" s="16"/>
      <c r="E5456" s="56"/>
      <c r="F5456" s="56"/>
      <c r="G5456" s="57"/>
      <c r="H5456" s="56"/>
      <c r="I5456" s="56"/>
      <c r="J5456" s="56">
        <v>0</v>
      </c>
      <c r="K5456" s="56">
        <v>0</v>
      </c>
      <c r="L5456" s="71">
        <v>0</v>
      </c>
      <c r="M5456" s="56" t="s">
        <v>90</v>
      </c>
      <c r="N5456" s="46">
        <f t="shared" si="172"/>
        <v>0</v>
      </c>
      <c r="O5456" s="46">
        <v>150</v>
      </c>
      <c r="P5456" s="46">
        <f t="shared" si="173"/>
        <v>0</v>
      </c>
      <c r="Q5456" s="56"/>
      <c r="R5456" s="58"/>
      <c r="S5456" s="59"/>
      <c r="T5456" s="58"/>
      <c r="U5456" s="58"/>
      <c r="V5456" s="60"/>
      <c r="W5456" s="56"/>
      <c r="X5456" s="56"/>
      <c r="Y5456" s="56"/>
      <c r="Z5456" s="46"/>
      <c r="AA5456" s="66"/>
      <c r="AB5456" s="46"/>
      <c r="AC5456" s="46"/>
      <c r="AD5456" s="61"/>
      <c r="AE5456" s="61"/>
      <c r="AF5456" s="46"/>
      <c r="AG5456" s="46">
        <f t="shared" si="174"/>
        <v>0</v>
      </c>
      <c r="AH5456" s="46">
        <f t="shared" si="175"/>
        <v>0</v>
      </c>
      <c r="AI5456" s="46">
        <v>0</v>
      </c>
      <c r="AJ5456" s="46">
        <f t="shared" si="176"/>
        <v>0</v>
      </c>
      <c r="AK5456" s="46">
        <v>0.01</v>
      </c>
      <c r="AL5456" s="46">
        <f t="shared" si="177"/>
        <v>0</v>
      </c>
    </row>
    <row r="5457" spans="1:38" x14ac:dyDescent="0.45">
      <c r="A5457" s="16"/>
      <c r="B5457" s="21"/>
      <c r="C5457" s="16"/>
      <c r="D5457" s="16"/>
      <c r="E5457" s="56"/>
      <c r="F5457" s="56"/>
      <c r="G5457" s="57"/>
      <c r="H5457" s="56"/>
      <c r="I5457" s="56"/>
      <c r="J5457" s="56"/>
      <c r="K5457" s="56"/>
      <c r="L5457" s="71"/>
      <c r="M5457" s="56"/>
      <c r="N5457" s="46"/>
      <c r="O5457" s="46"/>
      <c r="P5457" s="46"/>
      <c r="Q5457" s="73">
        <v>1</v>
      </c>
      <c r="R5457" s="58" t="s">
        <v>7954</v>
      </c>
      <c r="S5457" s="59">
        <v>3770400057776</v>
      </c>
      <c r="T5457" s="58" t="s">
        <v>7955</v>
      </c>
      <c r="U5457" s="58" t="s">
        <v>7960</v>
      </c>
      <c r="V5457" s="60"/>
      <c r="W5457" s="56" t="s">
        <v>210</v>
      </c>
      <c r="X5457" s="56" t="s">
        <v>211</v>
      </c>
      <c r="Y5457" s="56" t="s">
        <v>212</v>
      </c>
      <c r="Z5457" s="46">
        <v>144</v>
      </c>
      <c r="AA5457" s="66">
        <v>100</v>
      </c>
      <c r="AB5457" s="46">
        <v>6900</v>
      </c>
      <c r="AC5457" s="46">
        <f>Z5457*AB5457</f>
        <v>993600</v>
      </c>
      <c r="AD5457" s="61">
        <v>5</v>
      </c>
      <c r="AE5457" s="61">
        <v>5</v>
      </c>
      <c r="AF5457" s="46">
        <f>(AC5457*(100-AE5457))/100</f>
        <v>943920</v>
      </c>
      <c r="AG5457" s="46">
        <f>IF( (AF5457=""),0,SUM(AF5457:AF5457) )</f>
        <v>943920</v>
      </c>
      <c r="AH5457" s="46">
        <f>(AG5457/100)*(AA5457)</f>
        <v>943920.00000000012</v>
      </c>
      <c r="AI5457" s="46">
        <v>0</v>
      </c>
      <c r="AJ5457" s="46">
        <f t="shared" si="176"/>
        <v>943920.00000000012</v>
      </c>
      <c r="AK5457" s="46">
        <v>0.02</v>
      </c>
      <c r="AL5457" s="46">
        <f t="shared" si="177"/>
        <v>188.78400000000002</v>
      </c>
    </row>
    <row r="5458" spans="1:38" x14ac:dyDescent="0.45">
      <c r="A5458" s="16"/>
      <c r="B5458" s="21"/>
      <c r="C5458" s="16"/>
      <c r="D5458" s="16"/>
      <c r="E5458" s="56"/>
      <c r="F5458" s="56"/>
      <c r="G5458" s="57"/>
      <c r="H5458" s="56"/>
      <c r="I5458" s="56"/>
      <c r="J5458" s="56"/>
      <c r="K5458" s="56"/>
      <c r="L5458" s="71"/>
      <c r="M5458" s="56"/>
      <c r="N5458" s="46"/>
      <c r="O5458" s="46" t="s">
        <v>54</v>
      </c>
      <c r="P5458" s="46">
        <f>SUM(P5451:P5457)</f>
        <v>1864330</v>
      </c>
      <c r="Q5458" s="56"/>
      <c r="R5458" s="58"/>
      <c r="S5458" s="59"/>
      <c r="T5458" s="58"/>
      <c r="U5458" s="58"/>
      <c r="V5458" s="60"/>
      <c r="W5458" s="56"/>
      <c r="X5458" s="56"/>
      <c r="Y5458" s="56"/>
      <c r="Z5458" s="46"/>
      <c r="AA5458" s="66"/>
      <c r="AB5458" s="46"/>
      <c r="AC5458" s="46"/>
      <c r="AD5458" s="61"/>
      <c r="AE5458" s="61"/>
      <c r="AF5458" s="46"/>
      <c r="AG5458" s="46"/>
      <c r="AH5458" s="46">
        <f>SUM(AH5451:AH5457)</f>
        <v>2808250</v>
      </c>
      <c r="AI5458" s="46"/>
      <c r="AJ5458" s="46">
        <f>SUM(AJ5451:AJ5457)</f>
        <v>2402050</v>
      </c>
      <c r="AK5458" s="46"/>
      <c r="AL5458" s="46">
        <f>SUM(AL5451:AL5457)</f>
        <v>334.59700000000004</v>
      </c>
    </row>
    <row r="5459" spans="1:38" x14ac:dyDescent="0.45">
      <c r="A5459" s="16" t="s">
        <v>7961</v>
      </c>
      <c r="B5459" s="21">
        <v>3770400495145</v>
      </c>
      <c r="C5459" s="16" t="s">
        <v>7962</v>
      </c>
      <c r="D5459" s="16" t="s">
        <v>7963</v>
      </c>
      <c r="E5459" s="56">
        <v>3309</v>
      </c>
      <c r="F5459" s="56">
        <v>716</v>
      </c>
      <c r="G5459" s="57" t="s">
        <v>7964</v>
      </c>
      <c r="H5459" s="56" t="s">
        <v>42</v>
      </c>
      <c r="I5459" s="56">
        <v>10279</v>
      </c>
      <c r="J5459" s="56">
        <v>0</v>
      </c>
      <c r="K5459" s="56">
        <v>0</v>
      </c>
      <c r="L5459" s="71">
        <v>45</v>
      </c>
      <c r="M5459" s="56" t="s">
        <v>208</v>
      </c>
      <c r="N5459" s="46">
        <f>((J5459*400)+(K5459*100))+L5459</f>
        <v>45</v>
      </c>
      <c r="O5459" s="46">
        <v>230</v>
      </c>
      <c r="P5459" s="46">
        <f>N5459*O5459</f>
        <v>10350</v>
      </c>
      <c r="Q5459" s="56"/>
      <c r="R5459" s="58"/>
      <c r="S5459" s="59"/>
      <c r="T5459" s="58"/>
      <c r="U5459" s="58"/>
      <c r="V5459" s="60"/>
      <c r="W5459" s="56"/>
      <c r="X5459" s="56"/>
      <c r="Y5459" s="56"/>
      <c r="Z5459" s="46"/>
      <c r="AA5459" s="66"/>
      <c r="AB5459" s="46"/>
      <c r="AC5459" s="46"/>
      <c r="AD5459" s="61"/>
      <c r="AE5459" s="61"/>
      <c r="AF5459" s="46"/>
      <c r="AG5459" s="46">
        <f>IF(AND(AF5459="",P5459=""),0,IF((AF5459=""),P5459,IF((P5459=""),AF5459,AF5459+P5459)))</f>
        <v>10350</v>
      </c>
      <c r="AH5459" s="46">
        <f>IF( (AA5459=""),AG5459*1,AG5459*(AA5459/100) )</f>
        <v>10350</v>
      </c>
      <c r="AI5459" s="46">
        <v>0</v>
      </c>
      <c r="AJ5459" s="46">
        <f>IF((AI5459-AH5459) &gt; 1,0,IF((AI5459-AH5459)&lt;0,AH5459-AI5459,AI5459-AH5459))</f>
        <v>10350</v>
      </c>
      <c r="AK5459" s="46">
        <v>0.02</v>
      </c>
      <c r="AL5459" s="46">
        <f>AJ5459*(AK5459/100)</f>
        <v>2.0700000000000003</v>
      </c>
    </row>
    <row r="5460" spans="1:38" x14ac:dyDescent="0.45">
      <c r="A5460" s="16"/>
      <c r="B5460" s="21"/>
      <c r="C5460" s="16"/>
      <c r="D5460" s="16"/>
      <c r="E5460" s="56"/>
      <c r="F5460" s="56"/>
      <c r="G5460" s="57"/>
      <c r="H5460" s="56"/>
      <c r="I5460" s="56"/>
      <c r="J5460" s="56">
        <v>4</v>
      </c>
      <c r="K5460" s="56">
        <v>1</v>
      </c>
      <c r="L5460" s="71">
        <v>79</v>
      </c>
      <c r="M5460" s="56" t="s">
        <v>90</v>
      </c>
      <c r="N5460" s="46">
        <f>((J5460*400)+(K5460*100))+L5460</f>
        <v>1779</v>
      </c>
      <c r="O5460" s="46">
        <v>230</v>
      </c>
      <c r="P5460" s="46">
        <f>N5460*O5460</f>
        <v>409170</v>
      </c>
      <c r="Q5460" s="56"/>
      <c r="R5460" s="58"/>
      <c r="S5460" s="59"/>
      <c r="T5460" s="58"/>
      <c r="U5460" s="58"/>
      <c r="V5460" s="60"/>
      <c r="W5460" s="56"/>
      <c r="X5460" s="56"/>
      <c r="Y5460" s="56"/>
      <c r="Z5460" s="46"/>
      <c r="AA5460" s="66"/>
      <c r="AB5460" s="46"/>
      <c r="AC5460" s="46"/>
      <c r="AD5460" s="61"/>
      <c r="AE5460" s="61"/>
      <c r="AF5460" s="46"/>
      <c r="AG5460" s="46">
        <f>IF(AND(AF5460="",P5460=""),0,IF((AF5460=""),P5460,IF((P5460=""),AF5460,AF5460+P5460)))</f>
        <v>409170</v>
      </c>
      <c r="AH5460" s="46">
        <f>IF( (AA5460=""),AG5460*1,AG5460*(AA5460/100) )</f>
        <v>409170</v>
      </c>
      <c r="AI5460" s="46">
        <v>0</v>
      </c>
      <c r="AJ5460" s="46">
        <f>IF((AI5460-AH5460) &gt; 1,0,IF((AI5460-AH5460)&lt;0,AH5460-AI5460,AI5460-AH5460))</f>
        <v>409170</v>
      </c>
      <c r="AK5460" s="46">
        <v>0.01</v>
      </c>
      <c r="AL5460" s="46">
        <f>AJ5460*(AK5460/100)</f>
        <v>40.917000000000002</v>
      </c>
    </row>
    <row r="5461" spans="1:38" x14ac:dyDescent="0.45">
      <c r="A5461" s="16"/>
      <c r="B5461" s="21"/>
      <c r="C5461" s="16"/>
      <c r="D5461" s="16"/>
      <c r="E5461" s="56"/>
      <c r="F5461" s="56"/>
      <c r="G5461" s="57"/>
      <c r="H5461" s="56"/>
      <c r="I5461" s="56"/>
      <c r="J5461" s="56"/>
      <c r="K5461" s="56"/>
      <c r="L5461" s="71"/>
      <c r="M5461" s="56"/>
      <c r="N5461" s="46"/>
      <c r="O5461" s="46"/>
      <c r="P5461" s="46"/>
      <c r="Q5461" s="73">
        <v>1</v>
      </c>
      <c r="R5461" s="58" t="s">
        <v>7961</v>
      </c>
      <c r="S5461" s="59">
        <v>3770400495145</v>
      </c>
      <c r="T5461" s="58" t="s">
        <v>7962</v>
      </c>
      <c r="U5461" s="58" t="s">
        <v>7965</v>
      </c>
      <c r="V5461" s="60"/>
      <c r="W5461" s="56" t="s">
        <v>210</v>
      </c>
      <c r="X5461" s="56" t="s">
        <v>211</v>
      </c>
      <c r="Y5461" s="56" t="s">
        <v>212</v>
      </c>
      <c r="Z5461" s="46">
        <v>180</v>
      </c>
      <c r="AA5461" s="66">
        <v>100</v>
      </c>
      <c r="AB5461" s="46">
        <v>6900</v>
      </c>
      <c r="AC5461" s="46">
        <f>Z5461*AB5461</f>
        <v>1242000</v>
      </c>
      <c r="AD5461" s="61">
        <v>5</v>
      </c>
      <c r="AE5461" s="61">
        <v>5</v>
      </c>
      <c r="AF5461" s="46">
        <f>(AC5461*(100-AE5461))/100</f>
        <v>1179900</v>
      </c>
      <c r="AG5461" s="46">
        <f>IF( (AF5461=""),0,SUM(AF5461:AF5461) )</f>
        <v>1179900</v>
      </c>
      <c r="AH5461" s="46">
        <f>(AG5461/100)*(AA5461)</f>
        <v>1179900</v>
      </c>
      <c r="AI5461" s="46">
        <v>0</v>
      </c>
      <c r="AJ5461" s="46">
        <f>IF((AI5461-AH5461) &gt; 1,0,IF((AI5461-AH5461)&lt;0,AH5461-AI5461,AI5461-AH5461))</f>
        <v>1179900</v>
      </c>
      <c r="AK5461" s="46">
        <v>0.02</v>
      </c>
      <c r="AL5461" s="46">
        <f>AJ5461*(AK5461/100)</f>
        <v>235.98000000000002</v>
      </c>
    </row>
    <row r="5462" spans="1:38" x14ac:dyDescent="0.45">
      <c r="A5462" s="16"/>
      <c r="B5462" s="21"/>
      <c r="C5462" s="16"/>
      <c r="D5462" s="16"/>
      <c r="E5462" s="56"/>
      <c r="F5462" s="56"/>
      <c r="G5462" s="57"/>
      <c r="H5462" s="56"/>
      <c r="I5462" s="56"/>
      <c r="J5462" s="56"/>
      <c r="K5462" s="56"/>
      <c r="L5462" s="71"/>
      <c r="M5462" s="56"/>
      <c r="N5462" s="46"/>
      <c r="O5462" s="46" t="s">
        <v>54</v>
      </c>
      <c r="P5462" s="46">
        <f>SUM(P5459:P5461)</f>
        <v>419520</v>
      </c>
      <c r="Q5462" s="56"/>
      <c r="R5462" s="58"/>
      <c r="S5462" s="59"/>
      <c r="T5462" s="58"/>
      <c r="U5462" s="58"/>
      <c r="V5462" s="60"/>
      <c r="W5462" s="56"/>
      <c r="X5462" s="56"/>
      <c r="Y5462" s="56"/>
      <c r="Z5462" s="46"/>
      <c r="AA5462" s="66"/>
      <c r="AB5462" s="46"/>
      <c r="AC5462" s="46"/>
      <c r="AD5462" s="61"/>
      <c r="AE5462" s="61"/>
      <c r="AF5462" s="46"/>
      <c r="AG5462" s="46"/>
      <c r="AH5462" s="46">
        <f>SUM(AH5459:AH5461)</f>
        <v>1599420</v>
      </c>
      <c r="AI5462" s="46"/>
      <c r="AJ5462" s="46">
        <f>SUM(AJ5459:AJ5461)</f>
        <v>1599420</v>
      </c>
      <c r="AK5462" s="46"/>
      <c r="AL5462" s="46">
        <f>SUM(AL5459:AL5461)</f>
        <v>278.96700000000004</v>
      </c>
    </row>
    <row r="5463" spans="1:38" x14ac:dyDescent="0.45">
      <c r="A5463" s="16" t="s">
        <v>7966</v>
      </c>
      <c r="B5463" s="21">
        <v>3770400491930</v>
      </c>
      <c r="C5463" s="16" t="s">
        <v>7967</v>
      </c>
      <c r="D5463" s="16" t="s">
        <v>7968</v>
      </c>
      <c r="E5463" s="56">
        <v>3310</v>
      </c>
      <c r="F5463" s="56">
        <v>4130</v>
      </c>
      <c r="G5463" s="57" t="s">
        <v>7969</v>
      </c>
      <c r="H5463" s="56" t="s">
        <v>42</v>
      </c>
      <c r="I5463" s="56">
        <v>11519</v>
      </c>
      <c r="J5463" s="56">
        <v>1</v>
      </c>
      <c r="K5463" s="56">
        <v>3</v>
      </c>
      <c r="L5463" s="71">
        <v>96</v>
      </c>
      <c r="M5463" s="56" t="s">
        <v>43</v>
      </c>
      <c r="N5463" s="46">
        <f>((J5463*400)+(K5463*100))+L5463</f>
        <v>796</v>
      </c>
      <c r="O5463" s="46">
        <v>300</v>
      </c>
      <c r="P5463" s="46">
        <f>N5463*O5463</f>
        <v>238800</v>
      </c>
      <c r="Q5463" s="56"/>
      <c r="R5463" s="58"/>
      <c r="S5463" s="59"/>
      <c r="T5463" s="58"/>
      <c r="U5463" s="58"/>
      <c r="V5463" s="60"/>
      <c r="W5463" s="56"/>
      <c r="X5463" s="56"/>
      <c r="Y5463" s="56"/>
      <c r="Z5463" s="46"/>
      <c r="AA5463" s="66"/>
      <c r="AB5463" s="46"/>
      <c r="AC5463" s="46"/>
      <c r="AD5463" s="61"/>
      <c r="AE5463" s="61"/>
      <c r="AF5463" s="46"/>
      <c r="AG5463" s="46">
        <f>IF(AND(AF5463="",P5463=""),0,IF((AF5463=""),P5463,IF((P5463=""),AF5463,AF5463+P5463)))</f>
        <v>238800</v>
      </c>
      <c r="AH5463" s="46">
        <f>IF( (AA5463=""),AG5463*1,AG5463*(AA5463/100) )</f>
        <v>238800</v>
      </c>
      <c r="AI5463" s="46">
        <v>0</v>
      </c>
      <c r="AJ5463" s="46">
        <f>IF((AI5463-AH5463) &gt; 1,0,IF((AI5463-AH5463)&lt;0,AH5463-AI5463,AI5463-AH5463))</f>
        <v>238800</v>
      </c>
      <c r="AK5463" s="46">
        <v>0.3</v>
      </c>
      <c r="AL5463" s="46">
        <f>AJ5463*(AK5463/100)</f>
        <v>716.4</v>
      </c>
    </row>
    <row r="5464" spans="1:38" x14ac:dyDescent="0.45">
      <c r="A5464" s="16"/>
      <c r="B5464" s="21"/>
      <c r="C5464" s="16"/>
      <c r="D5464" s="16"/>
      <c r="E5464" s="56"/>
      <c r="F5464" s="56"/>
      <c r="G5464" s="57"/>
      <c r="H5464" s="56"/>
      <c r="I5464" s="56"/>
      <c r="J5464" s="56"/>
      <c r="K5464" s="56"/>
      <c r="L5464" s="71"/>
      <c r="M5464" s="56"/>
      <c r="N5464" s="46"/>
      <c r="O5464" s="46" t="s">
        <v>54</v>
      </c>
      <c r="P5464" s="46">
        <f>SUM(P5463:P5463)</f>
        <v>238800</v>
      </c>
      <c r="Q5464" s="56"/>
      <c r="R5464" s="58"/>
      <c r="S5464" s="59"/>
      <c r="T5464" s="58"/>
      <c r="U5464" s="58"/>
      <c r="V5464" s="60"/>
      <c r="W5464" s="56"/>
      <c r="X5464" s="56"/>
      <c r="Y5464" s="56"/>
      <c r="Z5464" s="46"/>
      <c r="AA5464" s="66"/>
      <c r="AB5464" s="46"/>
      <c r="AC5464" s="46"/>
      <c r="AD5464" s="61"/>
      <c r="AE5464" s="61"/>
      <c r="AF5464" s="46"/>
      <c r="AG5464" s="46"/>
      <c r="AH5464" s="46">
        <f>SUM(AH5463:AH5463)</f>
        <v>238800</v>
      </c>
      <c r="AI5464" s="46"/>
      <c r="AJ5464" s="46">
        <f>SUM(AJ5463:AJ5463)</f>
        <v>238800</v>
      </c>
      <c r="AK5464" s="46"/>
      <c r="AL5464" s="46">
        <f>SUM(AL5463:AL5463)</f>
        <v>716.4</v>
      </c>
    </row>
    <row r="5465" spans="1:38" x14ac:dyDescent="0.45">
      <c r="A5465" s="16" t="s">
        <v>7970</v>
      </c>
      <c r="B5465" s="21">
        <v>3770400018681</v>
      </c>
      <c r="C5465" s="16" t="s">
        <v>7971</v>
      </c>
      <c r="D5465" s="16" t="s">
        <v>7972</v>
      </c>
      <c r="E5465" s="56">
        <v>3311</v>
      </c>
      <c r="F5465" s="56">
        <v>8945</v>
      </c>
      <c r="G5465" s="57" t="s">
        <v>7973</v>
      </c>
      <c r="H5465" s="56" t="s">
        <v>42</v>
      </c>
      <c r="I5465" s="56">
        <v>5113</v>
      </c>
      <c r="J5465" s="56"/>
      <c r="K5465" s="56"/>
      <c r="L5465" s="71"/>
      <c r="M5465" s="56"/>
      <c r="N5465" s="46"/>
      <c r="O5465" s="46"/>
      <c r="P5465" s="46"/>
      <c r="Q5465" s="56"/>
      <c r="R5465" s="58"/>
      <c r="S5465" s="59"/>
      <c r="T5465" s="58"/>
      <c r="U5465" s="58"/>
      <c r="V5465" s="60"/>
      <c r="W5465" s="56"/>
      <c r="X5465" s="56"/>
      <c r="Y5465" s="56"/>
      <c r="Z5465" s="46"/>
      <c r="AA5465" s="66"/>
      <c r="AB5465" s="46"/>
      <c r="AC5465" s="46"/>
      <c r="AD5465" s="61"/>
      <c r="AE5465" s="61"/>
      <c r="AF5465" s="46"/>
      <c r="AG5465" s="46"/>
      <c r="AH5465" s="46"/>
      <c r="AI5465" s="46"/>
      <c r="AJ5465" s="46"/>
      <c r="AK5465" s="46"/>
      <c r="AL5465" s="46"/>
    </row>
    <row r="5466" spans="1:38" x14ac:dyDescent="0.45">
      <c r="A5466" s="16"/>
      <c r="B5466" s="21"/>
      <c r="C5466" s="16"/>
      <c r="D5466" s="16"/>
      <c r="E5466" s="56"/>
      <c r="F5466" s="56"/>
      <c r="G5466" s="57"/>
      <c r="H5466" s="56"/>
      <c r="I5466" s="56"/>
      <c r="J5466" s="56"/>
      <c r="K5466" s="56"/>
      <c r="L5466" s="71"/>
      <c r="M5466" s="56"/>
      <c r="N5466" s="46"/>
      <c r="O5466" s="46" t="s">
        <v>54</v>
      </c>
      <c r="P5466" s="46">
        <f>SUM(P5465:P5465)</f>
        <v>0</v>
      </c>
      <c r="Q5466" s="56"/>
      <c r="R5466" s="58"/>
      <c r="S5466" s="59"/>
      <c r="T5466" s="58"/>
      <c r="U5466" s="58"/>
      <c r="V5466" s="60"/>
      <c r="W5466" s="56"/>
      <c r="X5466" s="56"/>
      <c r="Y5466" s="56"/>
      <c r="Z5466" s="46"/>
      <c r="AA5466" s="66"/>
      <c r="AB5466" s="46"/>
      <c r="AC5466" s="46"/>
      <c r="AD5466" s="61"/>
      <c r="AE5466" s="61"/>
      <c r="AF5466" s="46"/>
      <c r="AG5466" s="46"/>
      <c r="AH5466" s="46">
        <f>SUM(AH5465:AH5465)</f>
        <v>0</v>
      </c>
      <c r="AI5466" s="46"/>
      <c r="AJ5466" s="46">
        <f>SUM(AJ5465:AJ5465)</f>
        <v>0</v>
      </c>
      <c r="AK5466" s="46"/>
      <c r="AL5466" s="46">
        <f>SUM(AL5465:AL5465)</f>
        <v>0</v>
      </c>
    </row>
    <row r="5467" spans="1:38" x14ac:dyDescent="0.45">
      <c r="A5467" s="16" t="s">
        <v>7974</v>
      </c>
      <c r="B5467" s="21">
        <v>3770400495153</v>
      </c>
      <c r="C5467" s="16" t="s">
        <v>7975</v>
      </c>
      <c r="D5467" s="16" t="s">
        <v>7976</v>
      </c>
      <c r="E5467" s="56">
        <v>3312</v>
      </c>
      <c r="F5467" s="56">
        <v>719</v>
      </c>
      <c r="G5467" s="57" t="s">
        <v>7977</v>
      </c>
      <c r="H5467" s="56" t="s">
        <v>42</v>
      </c>
      <c r="I5467" s="56">
        <v>10270</v>
      </c>
      <c r="J5467" s="56">
        <v>0</v>
      </c>
      <c r="K5467" s="56">
        <v>0</v>
      </c>
      <c r="L5467" s="71">
        <v>30</v>
      </c>
      <c r="M5467" s="56" t="s">
        <v>208</v>
      </c>
      <c r="N5467" s="46">
        <f>((J5467*400)+(K5467*100))+L5467</f>
        <v>30</v>
      </c>
      <c r="O5467" s="46">
        <v>150</v>
      </c>
      <c r="P5467" s="46">
        <f>N5467*O5467</f>
        <v>4500</v>
      </c>
      <c r="Q5467" s="56"/>
      <c r="R5467" s="58"/>
      <c r="S5467" s="59"/>
      <c r="T5467" s="58"/>
      <c r="U5467" s="58"/>
      <c r="V5467" s="60"/>
      <c r="W5467" s="56"/>
      <c r="X5467" s="56"/>
      <c r="Y5467" s="56"/>
      <c r="Z5467" s="46"/>
      <c r="AA5467" s="66"/>
      <c r="AB5467" s="46"/>
      <c r="AC5467" s="46"/>
      <c r="AD5467" s="61"/>
      <c r="AE5467" s="61"/>
      <c r="AF5467" s="46"/>
      <c r="AG5467" s="46">
        <f>IF(AND(AF5467="",P5467=""),0,IF((AF5467=""),P5467,IF((P5467=""),AF5467,AF5467+P5467)))</f>
        <v>4500</v>
      </c>
      <c r="AH5467" s="46">
        <f>IF( (AA5467=""),AG5467*1,AG5467*(AA5467/100) )</f>
        <v>4500</v>
      </c>
      <c r="AI5467" s="46">
        <v>0</v>
      </c>
      <c r="AJ5467" s="46">
        <f>IF((AI5467-AH5467) &gt; 1,0,IF((AI5467-AH5467)&lt;0,AH5467-AI5467,AI5467-AH5467))</f>
        <v>4500</v>
      </c>
      <c r="AK5467" s="46">
        <v>0.02</v>
      </c>
      <c r="AL5467" s="46">
        <f>AJ5467*(AK5467/100)</f>
        <v>0.9</v>
      </c>
    </row>
    <row r="5468" spans="1:38" x14ac:dyDescent="0.45">
      <c r="A5468" s="16"/>
      <c r="B5468" s="21"/>
      <c r="C5468" s="16"/>
      <c r="D5468" s="16"/>
      <c r="E5468" s="56"/>
      <c r="F5468" s="56"/>
      <c r="G5468" s="57"/>
      <c r="H5468" s="56"/>
      <c r="I5468" s="56"/>
      <c r="J5468" s="56">
        <v>5</v>
      </c>
      <c r="K5468" s="56">
        <v>3</v>
      </c>
      <c r="L5468" s="71">
        <v>6</v>
      </c>
      <c r="M5468" s="56" t="s">
        <v>90</v>
      </c>
      <c r="N5468" s="46">
        <f>((J5468*400)+(K5468*100))+L5468</f>
        <v>2306</v>
      </c>
      <c r="O5468" s="46">
        <v>150</v>
      </c>
      <c r="P5468" s="46">
        <f>N5468*O5468</f>
        <v>345900</v>
      </c>
      <c r="Q5468" s="56"/>
      <c r="R5468" s="58"/>
      <c r="S5468" s="59"/>
      <c r="T5468" s="58"/>
      <c r="U5468" s="58"/>
      <c r="V5468" s="60"/>
      <c r="W5468" s="56"/>
      <c r="X5468" s="56"/>
      <c r="Y5468" s="56"/>
      <c r="Z5468" s="46"/>
      <c r="AA5468" s="66"/>
      <c r="AB5468" s="46"/>
      <c r="AC5468" s="46"/>
      <c r="AD5468" s="61"/>
      <c r="AE5468" s="61"/>
      <c r="AF5468" s="46"/>
      <c r="AG5468" s="46">
        <f>IF(AND(AF5468="",P5468=""),0,IF((AF5468=""),P5468,IF((P5468=""),AF5468,AF5468+P5468)))</f>
        <v>345900</v>
      </c>
      <c r="AH5468" s="46">
        <f>IF( (AA5468=""),AG5468*1,AG5468*(AA5468/100) )</f>
        <v>345900</v>
      </c>
      <c r="AI5468" s="46">
        <v>0</v>
      </c>
      <c r="AJ5468" s="46">
        <f>IF((AI5468-AH5468) &gt; 1,0,IF((AI5468-AH5468)&lt;0,AH5468-AI5468,AI5468-AH5468))</f>
        <v>345900</v>
      </c>
      <c r="AK5468" s="46">
        <v>0.01</v>
      </c>
      <c r="AL5468" s="46">
        <f>AJ5468*(AK5468/100)</f>
        <v>34.590000000000003</v>
      </c>
    </row>
    <row r="5469" spans="1:38" x14ac:dyDescent="0.45">
      <c r="A5469" s="16"/>
      <c r="B5469" s="21"/>
      <c r="C5469" s="16"/>
      <c r="D5469" s="16"/>
      <c r="E5469" s="56">
        <v>3313</v>
      </c>
      <c r="F5469" s="56">
        <v>6291</v>
      </c>
      <c r="G5469" s="57"/>
      <c r="H5469" s="56" t="s">
        <v>42</v>
      </c>
      <c r="I5469" s="56">
        <v>10272</v>
      </c>
      <c r="J5469" s="56">
        <v>2</v>
      </c>
      <c r="K5469" s="56">
        <v>2</v>
      </c>
      <c r="L5469" s="71">
        <v>14</v>
      </c>
      <c r="M5469" s="56" t="s">
        <v>90</v>
      </c>
      <c r="N5469" s="46">
        <f>((J5469*400)+(K5469*100))+L5469</f>
        <v>1014</v>
      </c>
      <c r="O5469" s="46">
        <v>150</v>
      </c>
      <c r="P5469" s="46">
        <f>N5469*O5469</f>
        <v>152100</v>
      </c>
      <c r="Q5469" s="56"/>
      <c r="R5469" s="58"/>
      <c r="S5469" s="59"/>
      <c r="T5469" s="58"/>
      <c r="U5469" s="58"/>
      <c r="V5469" s="60"/>
      <c r="W5469" s="56"/>
      <c r="X5469" s="56"/>
      <c r="Y5469" s="56"/>
      <c r="Z5469" s="46"/>
      <c r="AA5469" s="66"/>
      <c r="AB5469" s="46"/>
      <c r="AC5469" s="46"/>
      <c r="AD5469" s="61"/>
      <c r="AE5469" s="61"/>
      <c r="AF5469" s="46"/>
      <c r="AG5469" s="46">
        <f>IF(AND(AF5469="",P5469=""),0,IF((AF5469=""),P5469,IF((P5469=""),AF5469,AF5469+P5469)))</f>
        <v>152100</v>
      </c>
      <c r="AH5469" s="46">
        <f>IF( (AA5469=""),AG5469*1,AG5469*(AA5469/100) )</f>
        <v>152100</v>
      </c>
      <c r="AI5469" s="46">
        <v>0</v>
      </c>
      <c r="AJ5469" s="46">
        <f>IF((AI5469-AH5469) &gt; 1,0,IF((AI5469-AH5469)&lt;0,AH5469-AI5469,AI5469-AH5469))</f>
        <v>152100</v>
      </c>
      <c r="AK5469" s="46">
        <v>0.01</v>
      </c>
      <c r="AL5469" s="46">
        <f>AJ5469*(AK5469/100)</f>
        <v>15.21</v>
      </c>
    </row>
    <row r="5470" spans="1:38" x14ac:dyDescent="0.45">
      <c r="A5470" s="16"/>
      <c r="B5470" s="21"/>
      <c r="C5470" s="16"/>
      <c r="D5470" s="16"/>
      <c r="E5470" s="56">
        <v>3314</v>
      </c>
      <c r="F5470" s="56">
        <v>6293</v>
      </c>
      <c r="G5470" s="57"/>
      <c r="H5470" s="56" t="s">
        <v>42</v>
      </c>
      <c r="I5470" s="56">
        <v>12937</v>
      </c>
      <c r="J5470" s="56">
        <v>3</v>
      </c>
      <c r="K5470" s="56">
        <v>2</v>
      </c>
      <c r="L5470" s="71">
        <v>29</v>
      </c>
      <c r="M5470" s="56" t="s">
        <v>90</v>
      </c>
      <c r="N5470" s="46">
        <f>((J5470*400)+(K5470*100))+L5470</f>
        <v>1429</v>
      </c>
      <c r="O5470" s="46">
        <v>260</v>
      </c>
      <c r="P5470" s="46">
        <f>N5470*O5470</f>
        <v>371540</v>
      </c>
      <c r="Q5470" s="56"/>
      <c r="R5470" s="58"/>
      <c r="S5470" s="59"/>
      <c r="T5470" s="58"/>
      <c r="U5470" s="58"/>
      <c r="V5470" s="60"/>
      <c r="W5470" s="56"/>
      <c r="X5470" s="56"/>
      <c r="Y5470" s="56"/>
      <c r="Z5470" s="46"/>
      <c r="AA5470" s="66"/>
      <c r="AB5470" s="46"/>
      <c r="AC5470" s="46"/>
      <c r="AD5470" s="61"/>
      <c r="AE5470" s="61"/>
      <c r="AF5470" s="46"/>
      <c r="AG5470" s="46">
        <f>IF(AND(AF5470="",P5470=""),0,IF((AF5470=""),P5470,IF((P5470=""),AF5470,AF5470+P5470)))</f>
        <v>371540</v>
      </c>
      <c r="AH5470" s="46">
        <f>IF( (AA5470=""),AG5470*1,AG5470*(AA5470/100) )</f>
        <v>371540</v>
      </c>
      <c r="AI5470" s="46">
        <v>0</v>
      </c>
      <c r="AJ5470" s="46">
        <f>IF((AI5470-AH5470) &gt; 1,0,IF((AI5470-AH5470)&lt;0,AH5470-AI5470,AI5470-AH5470))</f>
        <v>371540</v>
      </c>
      <c r="AK5470" s="46">
        <v>0.01</v>
      </c>
      <c r="AL5470" s="46">
        <f>AJ5470*(AK5470/100)</f>
        <v>37.154000000000003</v>
      </c>
    </row>
    <row r="5471" spans="1:38" x14ac:dyDescent="0.45">
      <c r="A5471" s="16"/>
      <c r="B5471" s="21"/>
      <c r="C5471" s="16"/>
      <c r="D5471" s="16"/>
      <c r="E5471" s="56"/>
      <c r="F5471" s="56"/>
      <c r="G5471" s="57"/>
      <c r="H5471" s="56"/>
      <c r="I5471" s="56"/>
      <c r="J5471" s="56"/>
      <c r="K5471" s="56"/>
      <c r="L5471" s="71"/>
      <c r="M5471" s="56"/>
      <c r="N5471" s="46"/>
      <c r="O5471" s="46" t="s">
        <v>54</v>
      </c>
      <c r="P5471" s="46">
        <f>SUM(P5467:P5470)</f>
        <v>874040</v>
      </c>
      <c r="Q5471" s="56"/>
      <c r="R5471" s="58"/>
      <c r="S5471" s="59"/>
      <c r="T5471" s="58"/>
      <c r="U5471" s="58"/>
      <c r="V5471" s="60"/>
      <c r="W5471" s="56"/>
      <c r="X5471" s="56"/>
      <c r="Y5471" s="56"/>
      <c r="Z5471" s="46"/>
      <c r="AA5471" s="66"/>
      <c r="AB5471" s="46"/>
      <c r="AC5471" s="46"/>
      <c r="AD5471" s="61"/>
      <c r="AE5471" s="61"/>
      <c r="AF5471" s="46"/>
      <c r="AG5471" s="46"/>
      <c r="AH5471" s="46">
        <f>SUM(AH5467:AH5470)</f>
        <v>874040</v>
      </c>
      <c r="AI5471" s="46"/>
      <c r="AJ5471" s="46">
        <f>SUM(AJ5467:AJ5470)</f>
        <v>874040</v>
      </c>
      <c r="AK5471" s="46"/>
      <c r="AL5471" s="46">
        <f>SUM(AL5467:AL5470)</f>
        <v>87.854000000000013</v>
      </c>
    </row>
    <row r="5472" spans="1:38" x14ac:dyDescent="0.45">
      <c r="A5472" s="16" t="s">
        <v>7978</v>
      </c>
      <c r="B5472" s="21">
        <v>3770400057270</v>
      </c>
      <c r="C5472" s="16" t="s">
        <v>7979</v>
      </c>
      <c r="D5472" s="16" t="s">
        <v>7980</v>
      </c>
      <c r="E5472" s="56">
        <v>3315</v>
      </c>
      <c r="F5472" s="56">
        <v>6890</v>
      </c>
      <c r="G5472" s="57" t="s">
        <v>7981</v>
      </c>
      <c r="H5472" s="56" t="s">
        <v>42</v>
      </c>
      <c r="I5472" s="56">
        <v>10984</v>
      </c>
      <c r="J5472" s="56"/>
      <c r="K5472" s="56"/>
      <c r="L5472" s="71"/>
      <c r="M5472" s="56"/>
      <c r="N5472" s="46"/>
      <c r="O5472" s="46"/>
      <c r="P5472" s="46"/>
      <c r="Q5472" s="56"/>
      <c r="R5472" s="58"/>
      <c r="S5472" s="59"/>
      <c r="T5472" s="58"/>
      <c r="U5472" s="58"/>
      <c r="V5472" s="60"/>
      <c r="W5472" s="56"/>
      <c r="X5472" s="56"/>
      <c r="Y5472" s="56"/>
      <c r="Z5472" s="46"/>
      <c r="AA5472" s="66"/>
      <c r="AB5472" s="46"/>
      <c r="AC5472" s="46"/>
      <c r="AD5472" s="61"/>
      <c r="AE5472" s="61"/>
      <c r="AF5472" s="46"/>
      <c r="AG5472" s="46"/>
      <c r="AH5472" s="46"/>
      <c r="AI5472" s="46"/>
      <c r="AJ5472" s="46"/>
      <c r="AK5472" s="46"/>
      <c r="AL5472" s="46"/>
    </row>
    <row r="5473" spans="1:38" x14ac:dyDescent="0.45">
      <c r="A5473" s="16"/>
      <c r="B5473" s="21"/>
      <c r="C5473" s="16"/>
      <c r="D5473" s="16"/>
      <c r="E5473" s="56">
        <v>3316</v>
      </c>
      <c r="F5473" s="56">
        <v>5637</v>
      </c>
      <c r="G5473" s="57" t="s">
        <v>7982</v>
      </c>
      <c r="H5473" s="56" t="s">
        <v>42</v>
      </c>
      <c r="I5473" s="56">
        <v>11016</v>
      </c>
      <c r="J5473" s="56">
        <v>4</v>
      </c>
      <c r="K5473" s="56">
        <v>1</v>
      </c>
      <c r="L5473" s="71">
        <v>67</v>
      </c>
      <c r="M5473" s="56" t="s">
        <v>90</v>
      </c>
      <c r="N5473" s="46">
        <f t="shared" ref="N5473:N5478" si="178">((J5473*400)+(K5473*100))+L5473</f>
        <v>1767</v>
      </c>
      <c r="O5473" s="46">
        <v>150</v>
      </c>
      <c r="P5473" s="46">
        <f t="shared" ref="P5473:P5478" si="179">N5473*O5473</f>
        <v>265050</v>
      </c>
      <c r="Q5473" s="56"/>
      <c r="R5473" s="58"/>
      <c r="S5473" s="59"/>
      <c r="T5473" s="58"/>
      <c r="U5473" s="58"/>
      <c r="V5473" s="60"/>
      <c r="W5473" s="56"/>
      <c r="X5473" s="56"/>
      <c r="Y5473" s="56"/>
      <c r="Z5473" s="46"/>
      <c r="AA5473" s="66"/>
      <c r="AB5473" s="46"/>
      <c r="AC5473" s="46"/>
      <c r="AD5473" s="61"/>
      <c r="AE5473" s="61"/>
      <c r="AF5473" s="46"/>
      <c r="AG5473" s="46">
        <f t="shared" ref="AG5473:AG5478" si="180">IF(AND(AF5473="",P5473=""),0,IF((AF5473=""),P5473,IF((P5473=""),AF5473,AF5473+P5473)))</f>
        <v>265050</v>
      </c>
      <c r="AH5473" s="46">
        <f t="shared" ref="AH5473:AH5478" si="181">IF( (AA5473=""),AG5473*1,AG5473*(AA5473/100) )</f>
        <v>265050</v>
      </c>
      <c r="AI5473" s="46">
        <v>0</v>
      </c>
      <c r="AJ5473" s="46">
        <f t="shared" ref="AJ5473:AJ5479" si="182">IF((AI5473-AH5473) &gt; 1,0,IF((AI5473-AH5473)&lt;0,AH5473-AI5473,AI5473-AH5473))</f>
        <v>265050</v>
      </c>
      <c r="AK5473" s="46">
        <v>0.01</v>
      </c>
      <c r="AL5473" s="46">
        <f t="shared" ref="AL5473:AL5479" si="183">AJ5473*(AK5473/100)</f>
        <v>26.505000000000003</v>
      </c>
    </row>
    <row r="5474" spans="1:38" x14ac:dyDescent="0.45">
      <c r="A5474" s="16"/>
      <c r="B5474" s="21"/>
      <c r="C5474" s="16"/>
      <c r="D5474" s="16"/>
      <c r="E5474" s="56"/>
      <c r="F5474" s="56"/>
      <c r="G5474" s="57"/>
      <c r="H5474" s="56"/>
      <c r="I5474" s="56"/>
      <c r="J5474" s="56">
        <v>0</v>
      </c>
      <c r="K5474" s="56">
        <v>0</v>
      </c>
      <c r="L5474" s="71">
        <v>0</v>
      </c>
      <c r="M5474" s="56" t="s">
        <v>90</v>
      </c>
      <c r="N5474" s="46">
        <f t="shared" si="178"/>
        <v>0</v>
      </c>
      <c r="O5474" s="46">
        <v>150</v>
      </c>
      <c r="P5474" s="46">
        <f t="shared" si="179"/>
        <v>0</v>
      </c>
      <c r="Q5474" s="56"/>
      <c r="R5474" s="58"/>
      <c r="S5474" s="59"/>
      <c r="T5474" s="58"/>
      <c r="U5474" s="58"/>
      <c r="V5474" s="60"/>
      <c r="W5474" s="56"/>
      <c r="X5474" s="56"/>
      <c r="Y5474" s="56"/>
      <c r="Z5474" s="46"/>
      <c r="AA5474" s="66"/>
      <c r="AB5474" s="46"/>
      <c r="AC5474" s="46"/>
      <c r="AD5474" s="61"/>
      <c r="AE5474" s="61"/>
      <c r="AF5474" s="46"/>
      <c r="AG5474" s="46">
        <f t="shared" si="180"/>
        <v>0</v>
      </c>
      <c r="AH5474" s="46">
        <f t="shared" si="181"/>
        <v>0</v>
      </c>
      <c r="AI5474" s="46">
        <v>0</v>
      </c>
      <c r="AJ5474" s="46">
        <f t="shared" si="182"/>
        <v>0</v>
      </c>
      <c r="AK5474" s="46">
        <v>0.01</v>
      </c>
      <c r="AL5474" s="46">
        <f t="shared" si="183"/>
        <v>0</v>
      </c>
    </row>
    <row r="5475" spans="1:38" x14ac:dyDescent="0.45">
      <c r="A5475" s="16"/>
      <c r="B5475" s="21"/>
      <c r="C5475" s="16"/>
      <c r="D5475" s="16"/>
      <c r="E5475" s="56">
        <v>3317</v>
      </c>
      <c r="F5475" s="56">
        <v>6437</v>
      </c>
      <c r="G5475" s="57"/>
      <c r="H5475" s="56" t="s">
        <v>42</v>
      </c>
      <c r="I5475" s="56">
        <v>11936</v>
      </c>
      <c r="J5475" s="56">
        <v>0</v>
      </c>
      <c r="K5475" s="56">
        <v>0</v>
      </c>
      <c r="L5475" s="71">
        <v>57</v>
      </c>
      <c r="M5475" s="56" t="s">
        <v>208</v>
      </c>
      <c r="N5475" s="46">
        <f t="shared" si="178"/>
        <v>57</v>
      </c>
      <c r="O5475" s="46">
        <v>150</v>
      </c>
      <c r="P5475" s="46">
        <f t="shared" si="179"/>
        <v>8550</v>
      </c>
      <c r="Q5475" s="56"/>
      <c r="R5475" s="58"/>
      <c r="S5475" s="59"/>
      <c r="T5475" s="58"/>
      <c r="U5475" s="58"/>
      <c r="V5475" s="60"/>
      <c r="W5475" s="56"/>
      <c r="X5475" s="56"/>
      <c r="Y5475" s="56"/>
      <c r="Z5475" s="46"/>
      <c r="AA5475" s="66"/>
      <c r="AB5475" s="46"/>
      <c r="AC5475" s="46"/>
      <c r="AD5475" s="61"/>
      <c r="AE5475" s="61"/>
      <c r="AF5475" s="46"/>
      <c r="AG5475" s="46">
        <f t="shared" si="180"/>
        <v>8550</v>
      </c>
      <c r="AH5475" s="46">
        <f t="shared" si="181"/>
        <v>8550</v>
      </c>
      <c r="AI5475" s="46">
        <v>0</v>
      </c>
      <c r="AJ5475" s="46">
        <f t="shared" si="182"/>
        <v>8550</v>
      </c>
      <c r="AK5475" s="46">
        <v>0.02</v>
      </c>
      <c r="AL5475" s="46">
        <f t="shared" si="183"/>
        <v>1.7100000000000002</v>
      </c>
    </row>
    <row r="5476" spans="1:38" x14ac:dyDescent="0.45">
      <c r="A5476" s="16"/>
      <c r="B5476" s="21"/>
      <c r="C5476" s="16"/>
      <c r="D5476" s="16"/>
      <c r="E5476" s="56"/>
      <c r="F5476" s="56"/>
      <c r="G5476" s="57"/>
      <c r="H5476" s="56"/>
      <c r="I5476" s="56"/>
      <c r="J5476" s="56">
        <v>6</v>
      </c>
      <c r="K5476" s="56">
        <v>0</v>
      </c>
      <c r="L5476" s="71">
        <v>79</v>
      </c>
      <c r="M5476" s="56" t="s">
        <v>90</v>
      </c>
      <c r="N5476" s="46">
        <f t="shared" si="178"/>
        <v>2479</v>
      </c>
      <c r="O5476" s="46">
        <v>150</v>
      </c>
      <c r="P5476" s="46">
        <f t="shared" si="179"/>
        <v>371850</v>
      </c>
      <c r="Q5476" s="56"/>
      <c r="R5476" s="58"/>
      <c r="S5476" s="59"/>
      <c r="T5476" s="58"/>
      <c r="U5476" s="58"/>
      <c r="V5476" s="60"/>
      <c r="W5476" s="56"/>
      <c r="X5476" s="56"/>
      <c r="Y5476" s="56"/>
      <c r="Z5476" s="46"/>
      <c r="AA5476" s="66"/>
      <c r="AB5476" s="46"/>
      <c r="AC5476" s="46"/>
      <c r="AD5476" s="61"/>
      <c r="AE5476" s="61"/>
      <c r="AF5476" s="46"/>
      <c r="AG5476" s="46">
        <f t="shared" si="180"/>
        <v>371850</v>
      </c>
      <c r="AH5476" s="46">
        <f t="shared" si="181"/>
        <v>371850</v>
      </c>
      <c r="AI5476" s="46">
        <v>0</v>
      </c>
      <c r="AJ5476" s="46">
        <f t="shared" si="182"/>
        <v>371850</v>
      </c>
      <c r="AK5476" s="46">
        <v>0.01</v>
      </c>
      <c r="AL5476" s="46">
        <f t="shared" si="183"/>
        <v>37.185000000000002</v>
      </c>
    </row>
    <row r="5477" spans="1:38" x14ac:dyDescent="0.45">
      <c r="A5477" s="16"/>
      <c r="B5477" s="21"/>
      <c r="C5477" s="16"/>
      <c r="D5477" s="16"/>
      <c r="E5477" s="56">
        <v>3318</v>
      </c>
      <c r="F5477" s="56">
        <v>6436</v>
      </c>
      <c r="G5477" s="57"/>
      <c r="H5477" s="56" t="s">
        <v>42</v>
      </c>
      <c r="I5477" s="56">
        <v>11937</v>
      </c>
      <c r="J5477" s="56">
        <v>0</v>
      </c>
      <c r="K5477" s="56">
        <v>0</v>
      </c>
      <c r="L5477" s="71">
        <v>24.5</v>
      </c>
      <c r="M5477" s="56" t="s">
        <v>208</v>
      </c>
      <c r="N5477" s="46">
        <f t="shared" si="178"/>
        <v>24.5</v>
      </c>
      <c r="O5477" s="46">
        <v>150</v>
      </c>
      <c r="P5477" s="46">
        <f t="shared" si="179"/>
        <v>3675</v>
      </c>
      <c r="Q5477" s="56"/>
      <c r="R5477" s="58"/>
      <c r="S5477" s="59"/>
      <c r="T5477" s="58"/>
      <c r="U5477" s="58"/>
      <c r="V5477" s="60"/>
      <c r="W5477" s="56"/>
      <c r="X5477" s="56"/>
      <c r="Y5477" s="56"/>
      <c r="Z5477" s="46"/>
      <c r="AA5477" s="66"/>
      <c r="AB5477" s="46"/>
      <c r="AC5477" s="46"/>
      <c r="AD5477" s="61"/>
      <c r="AE5477" s="61"/>
      <c r="AF5477" s="46"/>
      <c r="AG5477" s="46">
        <f t="shared" si="180"/>
        <v>3675</v>
      </c>
      <c r="AH5477" s="46">
        <f t="shared" si="181"/>
        <v>3675</v>
      </c>
      <c r="AI5477" s="46">
        <v>0</v>
      </c>
      <c r="AJ5477" s="46">
        <f t="shared" si="182"/>
        <v>3675</v>
      </c>
      <c r="AK5477" s="46">
        <v>0.02</v>
      </c>
      <c r="AL5477" s="46">
        <f t="shared" si="183"/>
        <v>0.73499999999999999</v>
      </c>
    </row>
    <row r="5478" spans="1:38" x14ac:dyDescent="0.45">
      <c r="A5478" s="16"/>
      <c r="B5478" s="21"/>
      <c r="C5478" s="16"/>
      <c r="D5478" s="16"/>
      <c r="E5478" s="56"/>
      <c r="F5478" s="56"/>
      <c r="G5478" s="57"/>
      <c r="H5478" s="56"/>
      <c r="I5478" s="56"/>
      <c r="J5478" s="56">
        <v>4</v>
      </c>
      <c r="K5478" s="56">
        <v>3</v>
      </c>
      <c r="L5478" s="71">
        <v>33.5</v>
      </c>
      <c r="M5478" s="56" t="s">
        <v>90</v>
      </c>
      <c r="N5478" s="46">
        <f t="shared" si="178"/>
        <v>1933.5</v>
      </c>
      <c r="O5478" s="46">
        <v>150</v>
      </c>
      <c r="P5478" s="46">
        <f t="shared" si="179"/>
        <v>290025</v>
      </c>
      <c r="Q5478" s="56"/>
      <c r="R5478" s="58"/>
      <c r="S5478" s="59"/>
      <c r="T5478" s="58"/>
      <c r="U5478" s="58"/>
      <c r="V5478" s="60"/>
      <c r="W5478" s="56"/>
      <c r="X5478" s="56"/>
      <c r="Y5478" s="56"/>
      <c r="Z5478" s="46"/>
      <c r="AA5478" s="66"/>
      <c r="AB5478" s="46"/>
      <c r="AC5478" s="46"/>
      <c r="AD5478" s="61"/>
      <c r="AE5478" s="61"/>
      <c r="AF5478" s="46"/>
      <c r="AG5478" s="46">
        <f t="shared" si="180"/>
        <v>290025</v>
      </c>
      <c r="AH5478" s="46">
        <f t="shared" si="181"/>
        <v>290025</v>
      </c>
      <c r="AI5478" s="46">
        <v>0</v>
      </c>
      <c r="AJ5478" s="46">
        <f t="shared" si="182"/>
        <v>290025</v>
      </c>
      <c r="AK5478" s="46">
        <v>0.01</v>
      </c>
      <c r="AL5478" s="46">
        <f t="shared" si="183"/>
        <v>29.002500000000001</v>
      </c>
    </row>
    <row r="5479" spans="1:38" x14ac:dyDescent="0.45">
      <c r="A5479" s="16"/>
      <c r="B5479" s="21"/>
      <c r="C5479" s="16"/>
      <c r="D5479" s="16"/>
      <c r="E5479" s="56"/>
      <c r="F5479" s="56"/>
      <c r="G5479" s="57"/>
      <c r="H5479" s="56"/>
      <c r="I5479" s="56"/>
      <c r="J5479" s="56"/>
      <c r="K5479" s="56"/>
      <c r="L5479" s="71"/>
      <c r="M5479" s="56"/>
      <c r="N5479" s="46"/>
      <c r="O5479" s="46"/>
      <c r="P5479" s="46"/>
      <c r="Q5479" s="73">
        <v>1</v>
      </c>
      <c r="R5479" s="58" t="s">
        <v>7978</v>
      </c>
      <c r="S5479" s="59">
        <v>3770400057270</v>
      </c>
      <c r="T5479" s="58" t="s">
        <v>7979</v>
      </c>
      <c r="U5479" s="58" t="s">
        <v>7983</v>
      </c>
      <c r="V5479" s="60"/>
      <c r="W5479" s="56" t="s">
        <v>210</v>
      </c>
      <c r="X5479" s="56" t="s">
        <v>211</v>
      </c>
      <c r="Y5479" s="56" t="s">
        <v>212</v>
      </c>
      <c r="Z5479" s="46">
        <v>98</v>
      </c>
      <c r="AA5479" s="66">
        <v>30.06</v>
      </c>
      <c r="AB5479" s="46">
        <v>6900</v>
      </c>
      <c r="AC5479" s="46">
        <f>Z5479*AB5479</f>
        <v>676200</v>
      </c>
      <c r="AD5479" s="61">
        <v>5</v>
      </c>
      <c r="AE5479" s="61">
        <v>5</v>
      </c>
      <c r="AF5479" s="46">
        <f>(AC5479*(100-AE5479))/100</f>
        <v>642390</v>
      </c>
      <c r="AG5479" s="46">
        <f>IF( (AF5479=""),0,SUM(AF5479:AF5479) )</f>
        <v>642390</v>
      </c>
      <c r="AH5479" s="46">
        <f>(AG5479/100)*(AA5479)</f>
        <v>193102.43399999998</v>
      </c>
      <c r="AI5479" s="46">
        <v>0</v>
      </c>
      <c r="AJ5479" s="46">
        <f t="shared" si="182"/>
        <v>193102.43399999998</v>
      </c>
      <c r="AK5479" s="46">
        <v>0.02</v>
      </c>
      <c r="AL5479" s="46">
        <f t="shared" si="183"/>
        <v>38.620486799999995</v>
      </c>
    </row>
    <row r="5480" spans="1:38" x14ac:dyDescent="0.45">
      <c r="A5480" s="16"/>
      <c r="B5480" s="21"/>
      <c r="C5480" s="16"/>
      <c r="D5480" s="16"/>
      <c r="E5480" s="56"/>
      <c r="F5480" s="56"/>
      <c r="G5480" s="57"/>
      <c r="H5480" s="56"/>
      <c r="I5480" s="56"/>
      <c r="J5480" s="56"/>
      <c r="K5480" s="56"/>
      <c r="L5480" s="71"/>
      <c r="M5480" s="56"/>
      <c r="N5480" s="46"/>
      <c r="O5480" s="46"/>
      <c r="P5480" s="46"/>
      <c r="Q5480" s="56"/>
      <c r="R5480" s="58"/>
      <c r="S5480" s="59"/>
      <c r="T5480" s="58"/>
      <c r="U5480" s="58"/>
      <c r="V5480" s="60"/>
      <c r="W5480" s="56"/>
      <c r="X5480" s="56"/>
      <c r="Y5480" s="56"/>
      <c r="Z5480" s="46"/>
      <c r="AA5480" s="66"/>
      <c r="AB5480" s="46"/>
      <c r="AC5480" s="46"/>
      <c r="AD5480" s="61"/>
      <c r="AE5480" s="61"/>
      <c r="AF5480" s="46"/>
      <c r="AG5480" s="46"/>
      <c r="AH5480" s="46"/>
      <c r="AI5480" s="46"/>
      <c r="AJ5480" s="46"/>
      <c r="AK5480" s="46"/>
      <c r="AL5480" s="46"/>
    </row>
    <row r="5481" spans="1:38" x14ac:dyDescent="0.45">
      <c r="A5481" s="16"/>
      <c r="B5481" s="21"/>
      <c r="C5481" s="16"/>
      <c r="D5481" s="16"/>
      <c r="E5481" s="56"/>
      <c r="F5481" s="56"/>
      <c r="G5481" s="57"/>
      <c r="H5481" s="56"/>
      <c r="I5481" s="56"/>
      <c r="J5481" s="56"/>
      <c r="K5481" s="56"/>
      <c r="L5481" s="71"/>
      <c r="M5481" s="56"/>
      <c r="N5481" s="46"/>
      <c r="O5481" s="46"/>
      <c r="P5481" s="46"/>
      <c r="Q5481" s="73">
        <v>2</v>
      </c>
      <c r="R5481" s="58" t="s">
        <v>7978</v>
      </c>
      <c r="S5481" s="59">
        <v>3770400057270</v>
      </c>
      <c r="T5481" s="58" t="s">
        <v>7979</v>
      </c>
      <c r="U5481" s="58" t="s">
        <v>7983</v>
      </c>
      <c r="V5481" s="60"/>
      <c r="W5481" s="56" t="s">
        <v>210</v>
      </c>
      <c r="X5481" s="56" t="s">
        <v>211</v>
      </c>
      <c r="Y5481" s="56" t="s">
        <v>212</v>
      </c>
      <c r="Z5481" s="46">
        <v>228</v>
      </c>
      <c r="AA5481" s="66">
        <v>69.94</v>
      </c>
      <c r="AB5481" s="46">
        <v>6900</v>
      </c>
      <c r="AC5481" s="46">
        <f>Z5481*AB5481</f>
        <v>1573200</v>
      </c>
      <c r="AD5481" s="61">
        <v>5</v>
      </c>
      <c r="AE5481" s="61">
        <v>5</v>
      </c>
      <c r="AF5481" s="46">
        <f>(AC5481*(100-AE5481))/100</f>
        <v>1494540</v>
      </c>
      <c r="AG5481" s="46">
        <f>IF( (AF5481=""),0,SUM(AF5481:AF5481) )</f>
        <v>1494540</v>
      </c>
      <c r="AH5481" s="46">
        <f>(AG5481/100)*(AA5481)</f>
        <v>1045281.276</v>
      </c>
      <c r="AI5481" s="46">
        <v>0</v>
      </c>
      <c r="AJ5481" s="46">
        <f>IF((AI5481-AH5481) &gt; 1,0,IF((AI5481-AH5481)&lt;0,AH5481-AI5481,AI5481-AH5481))</f>
        <v>1045281.276</v>
      </c>
      <c r="AK5481" s="46">
        <v>0.02</v>
      </c>
      <c r="AL5481" s="46">
        <f>AJ5481*(AK5481/100)</f>
        <v>209.05625520000001</v>
      </c>
    </row>
    <row r="5482" spans="1:38" x14ac:dyDescent="0.45">
      <c r="A5482" s="16"/>
      <c r="B5482" s="21"/>
      <c r="C5482" s="16"/>
      <c r="D5482" s="16"/>
      <c r="E5482" s="56"/>
      <c r="F5482" s="56"/>
      <c r="G5482" s="57"/>
      <c r="H5482" s="56"/>
      <c r="I5482" s="56"/>
      <c r="J5482" s="56"/>
      <c r="K5482" s="56"/>
      <c r="L5482" s="71"/>
      <c r="M5482" s="56"/>
      <c r="N5482" s="46"/>
      <c r="O5482" s="46" t="s">
        <v>54</v>
      </c>
      <c r="P5482" s="46">
        <f>SUM(P5472:P5481)</f>
        <v>939150</v>
      </c>
      <c r="Q5482" s="56"/>
      <c r="R5482" s="58"/>
      <c r="S5482" s="59"/>
      <c r="T5482" s="58"/>
      <c r="U5482" s="58"/>
      <c r="V5482" s="60"/>
      <c r="W5482" s="56"/>
      <c r="X5482" s="56"/>
      <c r="Y5482" s="56"/>
      <c r="Z5482" s="46"/>
      <c r="AA5482" s="66"/>
      <c r="AB5482" s="46"/>
      <c r="AC5482" s="46"/>
      <c r="AD5482" s="61"/>
      <c r="AE5482" s="61"/>
      <c r="AF5482" s="46"/>
      <c r="AG5482" s="46"/>
      <c r="AH5482" s="46">
        <f>SUM(AH5472:AH5481)</f>
        <v>2177533.71</v>
      </c>
      <c r="AI5482" s="46"/>
      <c r="AJ5482" s="46">
        <f>SUM(AJ5472:AJ5481)</f>
        <v>2177533.71</v>
      </c>
      <c r="AK5482" s="46"/>
      <c r="AL5482" s="46">
        <f>SUM(AL5472:AL5481)</f>
        <v>342.81424200000004</v>
      </c>
    </row>
    <row r="5483" spans="1:38" x14ac:dyDescent="0.45">
      <c r="A5483" s="16" t="s">
        <v>7984</v>
      </c>
      <c r="B5483" s="21">
        <v>3770400037945</v>
      </c>
      <c r="C5483" s="16" t="s">
        <v>7985</v>
      </c>
      <c r="D5483" s="16" t="s">
        <v>7986</v>
      </c>
      <c r="E5483" s="56">
        <v>3319</v>
      </c>
      <c r="F5483" s="56">
        <v>10109</v>
      </c>
      <c r="G5483" s="57" t="s">
        <v>7987</v>
      </c>
      <c r="H5483" s="56" t="s">
        <v>42</v>
      </c>
      <c r="I5483" s="56">
        <v>15462</v>
      </c>
      <c r="J5483" s="56"/>
      <c r="K5483" s="56"/>
      <c r="L5483" s="71"/>
      <c r="M5483" s="56"/>
      <c r="N5483" s="46"/>
      <c r="O5483" s="46"/>
      <c r="P5483" s="46"/>
      <c r="Q5483" s="56"/>
      <c r="R5483" s="58"/>
      <c r="S5483" s="59"/>
      <c r="T5483" s="58"/>
      <c r="U5483" s="58"/>
      <c r="V5483" s="60"/>
      <c r="W5483" s="56"/>
      <c r="X5483" s="56"/>
      <c r="Y5483" s="56"/>
      <c r="Z5483" s="46"/>
      <c r="AA5483" s="66"/>
      <c r="AB5483" s="46"/>
      <c r="AC5483" s="46"/>
      <c r="AD5483" s="61"/>
      <c r="AE5483" s="61"/>
      <c r="AF5483" s="46"/>
      <c r="AG5483" s="46"/>
      <c r="AH5483" s="46"/>
      <c r="AI5483" s="46"/>
      <c r="AJ5483" s="46"/>
      <c r="AK5483" s="46"/>
      <c r="AL5483" s="46"/>
    </row>
    <row r="5484" spans="1:38" x14ac:dyDescent="0.45">
      <c r="A5484" s="16"/>
      <c r="B5484" s="21"/>
      <c r="C5484" s="16"/>
      <c r="D5484" s="16"/>
      <c r="E5484" s="56">
        <v>3320</v>
      </c>
      <c r="F5484" s="56">
        <v>6169</v>
      </c>
      <c r="G5484" s="57"/>
      <c r="H5484" s="56" t="s">
        <v>42</v>
      </c>
      <c r="I5484" s="56">
        <v>16037</v>
      </c>
      <c r="J5484" s="56">
        <v>0</v>
      </c>
      <c r="K5484" s="56">
        <v>0</v>
      </c>
      <c r="L5484" s="71">
        <v>20</v>
      </c>
      <c r="M5484" s="56" t="s">
        <v>208</v>
      </c>
      <c r="N5484" s="46">
        <f>((J5484*400)+(K5484*100))+L5484</f>
        <v>20</v>
      </c>
      <c r="O5484" s="46">
        <v>380</v>
      </c>
      <c r="P5484" s="46">
        <f>N5484*O5484</f>
        <v>7600</v>
      </c>
      <c r="Q5484" s="56"/>
      <c r="R5484" s="58"/>
      <c r="S5484" s="59"/>
      <c r="T5484" s="58"/>
      <c r="U5484" s="58"/>
      <c r="V5484" s="60"/>
      <c r="W5484" s="56"/>
      <c r="X5484" s="56"/>
      <c r="Y5484" s="56"/>
      <c r="Z5484" s="46"/>
      <c r="AA5484" s="66"/>
      <c r="AB5484" s="46"/>
      <c r="AC5484" s="46"/>
      <c r="AD5484" s="61"/>
      <c r="AE5484" s="61"/>
      <c r="AF5484" s="46"/>
      <c r="AG5484" s="46">
        <f>IF(AND(AF5484="",P5484=""),0,IF((AF5484=""),P5484,IF((P5484=""),AF5484,AF5484+P5484)))</f>
        <v>7600</v>
      </c>
      <c r="AH5484" s="46">
        <f>IF( (AA5484=""),AG5484*1,AG5484*(AA5484/100) )</f>
        <v>7600</v>
      </c>
      <c r="AI5484" s="46">
        <v>0</v>
      </c>
      <c r="AJ5484" s="46">
        <f>IF((AI5484-AH5484) &gt; 1,0,IF((AI5484-AH5484)&lt;0,AH5484-AI5484,AI5484-AH5484))</f>
        <v>7600</v>
      </c>
      <c r="AK5484" s="46">
        <v>0.02</v>
      </c>
      <c r="AL5484" s="46">
        <f>AJ5484*(AK5484/100)</f>
        <v>1.52</v>
      </c>
    </row>
    <row r="5485" spans="1:38" x14ac:dyDescent="0.45">
      <c r="A5485" s="16"/>
      <c r="B5485" s="21"/>
      <c r="C5485" s="16"/>
      <c r="D5485" s="16"/>
      <c r="E5485" s="56"/>
      <c r="F5485" s="56"/>
      <c r="G5485" s="57"/>
      <c r="H5485" s="56"/>
      <c r="I5485" s="56"/>
      <c r="J5485" s="56">
        <v>14</v>
      </c>
      <c r="K5485" s="56">
        <v>0</v>
      </c>
      <c r="L5485" s="71">
        <v>61</v>
      </c>
      <c r="M5485" s="56" t="s">
        <v>90</v>
      </c>
      <c r="N5485" s="46">
        <f>((J5485*400)+(K5485*100))+L5485</f>
        <v>5661</v>
      </c>
      <c r="O5485" s="46">
        <v>380</v>
      </c>
      <c r="P5485" s="46">
        <f>N5485*O5485</f>
        <v>2151180</v>
      </c>
      <c r="Q5485" s="56"/>
      <c r="R5485" s="58"/>
      <c r="S5485" s="59"/>
      <c r="T5485" s="58"/>
      <c r="U5485" s="58"/>
      <c r="V5485" s="60"/>
      <c r="W5485" s="56"/>
      <c r="X5485" s="56"/>
      <c r="Y5485" s="56"/>
      <c r="Z5485" s="46"/>
      <c r="AA5485" s="66"/>
      <c r="AB5485" s="46"/>
      <c r="AC5485" s="46"/>
      <c r="AD5485" s="61"/>
      <c r="AE5485" s="61"/>
      <c r="AF5485" s="46"/>
      <c r="AG5485" s="46">
        <f>IF(AND(AF5485="",P5485=""),0,IF((AF5485=""),P5485,IF((P5485=""),AF5485,AF5485+P5485)))</f>
        <v>2151180</v>
      </c>
      <c r="AH5485" s="46">
        <f>IF( (AA5485=""),AG5485*1,AG5485*(AA5485/100) )</f>
        <v>2151180</v>
      </c>
      <c r="AI5485" s="46">
        <v>0</v>
      </c>
      <c r="AJ5485" s="46">
        <f>IF((AI5485-AH5485) &gt; 1,0,IF((AI5485-AH5485)&lt;0,AH5485-AI5485,AI5485-AH5485))</f>
        <v>2151180</v>
      </c>
      <c r="AK5485" s="46">
        <v>0.01</v>
      </c>
      <c r="AL5485" s="46">
        <f>AJ5485*(AK5485/100)</f>
        <v>215.11800000000002</v>
      </c>
    </row>
    <row r="5486" spans="1:38" x14ac:dyDescent="0.45">
      <c r="A5486" s="16"/>
      <c r="B5486" s="21"/>
      <c r="C5486" s="16"/>
      <c r="D5486" s="16"/>
      <c r="E5486" s="56">
        <v>3321</v>
      </c>
      <c r="F5486" s="56">
        <v>6168</v>
      </c>
      <c r="G5486" s="57"/>
      <c r="H5486" s="56" t="s">
        <v>42</v>
      </c>
      <c r="I5486" s="56">
        <v>16038</v>
      </c>
      <c r="J5486" s="56">
        <v>17</v>
      </c>
      <c r="K5486" s="56">
        <v>0</v>
      </c>
      <c r="L5486" s="71">
        <v>58</v>
      </c>
      <c r="M5486" s="56" t="s">
        <v>90</v>
      </c>
      <c r="N5486" s="46">
        <f>((J5486*400)+(K5486*100))+L5486</f>
        <v>6858</v>
      </c>
      <c r="O5486" s="46">
        <v>330</v>
      </c>
      <c r="P5486" s="46">
        <f>N5486*O5486</f>
        <v>2263140</v>
      </c>
      <c r="Q5486" s="56"/>
      <c r="R5486" s="58"/>
      <c r="S5486" s="59"/>
      <c r="T5486" s="58"/>
      <c r="U5486" s="58"/>
      <c r="V5486" s="60"/>
      <c r="W5486" s="56"/>
      <c r="X5486" s="56"/>
      <c r="Y5486" s="56"/>
      <c r="Z5486" s="46"/>
      <c r="AA5486" s="66"/>
      <c r="AB5486" s="46"/>
      <c r="AC5486" s="46"/>
      <c r="AD5486" s="61"/>
      <c r="AE5486" s="61"/>
      <c r="AF5486" s="46"/>
      <c r="AG5486" s="46">
        <f>IF(AND(AF5486="",P5486=""),0,IF((AF5486=""),P5486,IF((P5486=""),AF5486,AF5486+P5486)))</f>
        <v>2263140</v>
      </c>
      <c r="AH5486" s="46">
        <f>IF( (AA5486=""),AG5486*1,AG5486*(AA5486/100) )</f>
        <v>2263140</v>
      </c>
      <c r="AI5486" s="46">
        <v>0</v>
      </c>
      <c r="AJ5486" s="46">
        <f>IF((AI5486-AH5486) &gt; 1,0,IF((AI5486-AH5486)&lt;0,AH5486-AI5486,AI5486-AH5486))</f>
        <v>2263140</v>
      </c>
      <c r="AK5486" s="46">
        <v>0.01</v>
      </c>
      <c r="AL5486" s="46">
        <f>AJ5486*(AK5486/100)</f>
        <v>226.31400000000002</v>
      </c>
    </row>
    <row r="5487" spans="1:38" x14ac:dyDescent="0.45">
      <c r="A5487" s="16"/>
      <c r="B5487" s="21"/>
      <c r="C5487" s="16"/>
      <c r="D5487" s="16"/>
      <c r="E5487" s="56"/>
      <c r="F5487" s="56"/>
      <c r="G5487" s="57"/>
      <c r="H5487" s="56"/>
      <c r="I5487" s="56"/>
      <c r="J5487" s="56">
        <v>0</v>
      </c>
      <c r="K5487" s="56">
        <v>0</v>
      </c>
      <c r="L5487" s="71">
        <v>0</v>
      </c>
      <c r="M5487" s="56" t="s">
        <v>90</v>
      </c>
      <c r="N5487" s="46">
        <f>((J5487*400)+(K5487*100))+L5487</f>
        <v>0</v>
      </c>
      <c r="O5487" s="46">
        <v>330</v>
      </c>
      <c r="P5487" s="46">
        <f>N5487*O5487</f>
        <v>0</v>
      </c>
      <c r="Q5487" s="56"/>
      <c r="R5487" s="58"/>
      <c r="S5487" s="59"/>
      <c r="T5487" s="58"/>
      <c r="U5487" s="58"/>
      <c r="V5487" s="60"/>
      <c r="W5487" s="56"/>
      <c r="X5487" s="56"/>
      <c r="Y5487" s="56"/>
      <c r="Z5487" s="46"/>
      <c r="AA5487" s="66"/>
      <c r="AB5487" s="46"/>
      <c r="AC5487" s="46"/>
      <c r="AD5487" s="61"/>
      <c r="AE5487" s="61"/>
      <c r="AF5487" s="46"/>
      <c r="AG5487" s="46">
        <f>IF(AND(AF5487="",P5487=""),0,IF((AF5487=""),P5487,IF((P5487=""),AF5487,AF5487+P5487)))</f>
        <v>0</v>
      </c>
      <c r="AH5487" s="46">
        <f>IF( (AA5487=""),AG5487*1,AG5487*(AA5487/100) )</f>
        <v>0</v>
      </c>
      <c r="AI5487" s="46">
        <v>0</v>
      </c>
      <c r="AJ5487" s="46">
        <f>IF((AI5487-AH5487) &gt; 1,0,IF((AI5487-AH5487)&lt;0,AH5487-AI5487,AI5487-AH5487))</f>
        <v>0</v>
      </c>
      <c r="AK5487" s="46">
        <v>0.01</v>
      </c>
      <c r="AL5487" s="46">
        <f>AJ5487*(AK5487/100)</f>
        <v>0</v>
      </c>
    </row>
    <row r="5488" spans="1:38" x14ac:dyDescent="0.45">
      <c r="A5488" s="16"/>
      <c r="B5488" s="21"/>
      <c r="C5488" s="16"/>
      <c r="D5488" s="16"/>
      <c r="E5488" s="56"/>
      <c r="F5488" s="56"/>
      <c r="G5488" s="57"/>
      <c r="H5488" s="56"/>
      <c r="I5488" s="56"/>
      <c r="J5488" s="56"/>
      <c r="K5488" s="56"/>
      <c r="L5488" s="71"/>
      <c r="M5488" s="56"/>
      <c r="N5488" s="46"/>
      <c r="O5488" s="46"/>
      <c r="P5488" s="46"/>
      <c r="Q5488" s="73">
        <v>1</v>
      </c>
      <c r="R5488" s="58" t="s">
        <v>7984</v>
      </c>
      <c r="S5488" s="59">
        <v>3770400037945</v>
      </c>
      <c r="T5488" s="58" t="s">
        <v>7985</v>
      </c>
      <c r="U5488" s="58" t="s">
        <v>7988</v>
      </c>
      <c r="V5488" s="60"/>
      <c r="W5488" s="56" t="s">
        <v>210</v>
      </c>
      <c r="X5488" s="56" t="s">
        <v>211</v>
      </c>
      <c r="Y5488" s="56" t="s">
        <v>212</v>
      </c>
      <c r="Z5488" s="46">
        <v>80</v>
      </c>
      <c r="AA5488" s="66">
        <v>100</v>
      </c>
      <c r="AB5488" s="46">
        <v>6900</v>
      </c>
      <c r="AC5488" s="46">
        <f>Z5488*AB5488</f>
        <v>552000</v>
      </c>
      <c r="AD5488" s="61">
        <v>5</v>
      </c>
      <c r="AE5488" s="61">
        <v>5</v>
      </c>
      <c r="AF5488" s="46">
        <f>(AC5488*(100-AE5488))/100</f>
        <v>524400</v>
      </c>
      <c r="AG5488" s="46">
        <f>IF( (AF5488=""),0,SUM(AF5488:AF5488) )</f>
        <v>524400</v>
      </c>
      <c r="AH5488" s="46">
        <f>(AG5488/100)*(AA5488)</f>
        <v>524400</v>
      </c>
      <c r="AI5488" s="46">
        <v>0</v>
      </c>
      <c r="AJ5488" s="46">
        <f>IF((AI5488-AH5488) &gt; 1,0,IF((AI5488-AH5488)&lt;0,AH5488-AI5488,AI5488-AH5488))</f>
        <v>524400</v>
      </c>
      <c r="AK5488" s="46">
        <v>0.02</v>
      </c>
      <c r="AL5488" s="46">
        <f>AJ5488*(AK5488/100)</f>
        <v>104.88000000000001</v>
      </c>
    </row>
    <row r="5489" spans="1:38" x14ac:dyDescent="0.45">
      <c r="A5489" s="16"/>
      <c r="B5489" s="21"/>
      <c r="C5489" s="16"/>
      <c r="D5489" s="16"/>
      <c r="E5489" s="56"/>
      <c r="F5489" s="56"/>
      <c r="G5489" s="57"/>
      <c r="H5489" s="56"/>
      <c r="I5489" s="56"/>
      <c r="J5489" s="56"/>
      <c r="K5489" s="56"/>
      <c r="L5489" s="71"/>
      <c r="M5489" s="56"/>
      <c r="N5489" s="46"/>
      <c r="O5489" s="46" t="s">
        <v>54</v>
      </c>
      <c r="P5489" s="46">
        <f>SUM(P5483:P5488)</f>
        <v>4421920</v>
      </c>
      <c r="Q5489" s="56"/>
      <c r="R5489" s="58"/>
      <c r="S5489" s="59"/>
      <c r="T5489" s="58"/>
      <c r="U5489" s="58"/>
      <c r="V5489" s="60"/>
      <c r="W5489" s="56"/>
      <c r="X5489" s="56"/>
      <c r="Y5489" s="56"/>
      <c r="Z5489" s="46"/>
      <c r="AA5489" s="66"/>
      <c r="AB5489" s="46"/>
      <c r="AC5489" s="46"/>
      <c r="AD5489" s="61"/>
      <c r="AE5489" s="61"/>
      <c r="AF5489" s="46"/>
      <c r="AG5489" s="46"/>
      <c r="AH5489" s="46">
        <f>SUM(AH5483:AH5488)</f>
        <v>4946320</v>
      </c>
      <c r="AI5489" s="46"/>
      <c r="AJ5489" s="46">
        <f>SUM(AJ5483:AJ5488)</f>
        <v>4946320</v>
      </c>
      <c r="AK5489" s="46"/>
      <c r="AL5489" s="46">
        <f>SUM(AL5483:AL5488)</f>
        <v>547.83200000000011</v>
      </c>
    </row>
    <row r="5490" spans="1:38" x14ac:dyDescent="0.45">
      <c r="A5490" s="16" t="s">
        <v>7989</v>
      </c>
      <c r="B5490" s="21">
        <v>1800800177755</v>
      </c>
      <c r="C5490" s="16" t="s">
        <v>7990</v>
      </c>
      <c r="D5490" s="16" t="s">
        <v>7991</v>
      </c>
      <c r="E5490" s="56">
        <v>3322</v>
      </c>
      <c r="F5490" s="56">
        <v>3030</v>
      </c>
      <c r="G5490" s="57" t="s">
        <v>7992</v>
      </c>
      <c r="H5490" s="56" t="s">
        <v>42</v>
      </c>
      <c r="I5490" s="56">
        <v>30003</v>
      </c>
      <c r="J5490" s="56">
        <v>0</v>
      </c>
      <c r="K5490" s="56">
        <v>1</v>
      </c>
      <c r="L5490" s="71">
        <v>8</v>
      </c>
      <c r="M5490" s="56" t="s">
        <v>43</v>
      </c>
      <c r="N5490" s="46">
        <f>((J5490*400)+(K5490*100))+L5490</f>
        <v>108</v>
      </c>
      <c r="O5490" s="46">
        <v>500</v>
      </c>
      <c r="P5490" s="46">
        <f>N5490*O5490</f>
        <v>54000</v>
      </c>
      <c r="Q5490" s="56"/>
      <c r="R5490" s="58"/>
      <c r="S5490" s="59"/>
      <c r="T5490" s="58"/>
      <c r="U5490" s="58"/>
      <c r="V5490" s="60"/>
      <c r="W5490" s="56"/>
      <c r="X5490" s="56"/>
      <c r="Y5490" s="56"/>
      <c r="Z5490" s="46"/>
      <c r="AA5490" s="66"/>
      <c r="AB5490" s="46"/>
      <c r="AC5490" s="46"/>
      <c r="AD5490" s="61"/>
      <c r="AE5490" s="61"/>
      <c r="AF5490" s="46"/>
      <c r="AG5490" s="46">
        <f>IF(AND(AF5490="",P5490=""),0,IF((AF5490=""),P5490,IF((P5490=""),AF5490,AF5490+P5490)))</f>
        <v>54000</v>
      </c>
      <c r="AH5490" s="46">
        <f>IF( (AA5490=""),AG5490*1,AG5490*(AA5490/100) )</f>
        <v>54000</v>
      </c>
      <c r="AI5490" s="46">
        <v>0</v>
      </c>
      <c r="AJ5490" s="46">
        <f>IF((AI5490-AH5490) &gt; 1,0,IF((AI5490-AH5490)&lt;0,AH5490-AI5490,AI5490-AH5490))</f>
        <v>54000</v>
      </c>
      <c r="AK5490" s="46">
        <v>0.3</v>
      </c>
      <c r="AL5490" s="46">
        <f>AJ5490*(AK5490/100)</f>
        <v>162</v>
      </c>
    </row>
    <row r="5491" spans="1:38" x14ac:dyDescent="0.45">
      <c r="A5491" s="16"/>
      <c r="B5491" s="21"/>
      <c r="C5491" s="16"/>
      <c r="D5491" s="16"/>
      <c r="E5491" s="56">
        <v>3323</v>
      </c>
      <c r="F5491" s="56">
        <v>3023</v>
      </c>
      <c r="G5491" s="57" t="s">
        <v>7993</v>
      </c>
      <c r="H5491" s="56" t="s">
        <v>42</v>
      </c>
      <c r="I5491" s="56">
        <v>30006</v>
      </c>
      <c r="J5491" s="56">
        <v>0</v>
      </c>
      <c r="K5491" s="56">
        <v>0</v>
      </c>
      <c r="L5491" s="71">
        <v>92</v>
      </c>
      <c r="M5491" s="56" t="s">
        <v>43</v>
      </c>
      <c r="N5491" s="46">
        <f>((J5491*400)+(K5491*100))+L5491</f>
        <v>92</v>
      </c>
      <c r="O5491" s="46">
        <v>500</v>
      </c>
      <c r="P5491" s="46">
        <f>N5491*O5491</f>
        <v>46000</v>
      </c>
      <c r="Q5491" s="56"/>
      <c r="R5491" s="58"/>
      <c r="S5491" s="59"/>
      <c r="T5491" s="58"/>
      <c r="U5491" s="58"/>
      <c r="V5491" s="60"/>
      <c r="W5491" s="56"/>
      <c r="X5491" s="56"/>
      <c r="Y5491" s="56"/>
      <c r="Z5491" s="46"/>
      <c r="AA5491" s="66"/>
      <c r="AB5491" s="46"/>
      <c r="AC5491" s="46"/>
      <c r="AD5491" s="61"/>
      <c r="AE5491" s="61"/>
      <c r="AF5491" s="46"/>
      <c r="AG5491" s="46">
        <f>IF(AND(AF5491="",P5491=""),0,IF((AF5491=""),P5491,IF((P5491=""),AF5491,AF5491+P5491)))</f>
        <v>46000</v>
      </c>
      <c r="AH5491" s="46">
        <f>IF( (AA5491=""),AG5491*1,AG5491*(AA5491/100) )</f>
        <v>46000</v>
      </c>
      <c r="AI5491" s="46">
        <v>0</v>
      </c>
      <c r="AJ5491" s="46">
        <f>IF((AI5491-AH5491) &gt; 1,0,IF((AI5491-AH5491)&lt;0,AH5491-AI5491,AI5491-AH5491))</f>
        <v>46000</v>
      </c>
      <c r="AK5491" s="46">
        <v>0.3</v>
      </c>
      <c r="AL5491" s="46">
        <f>AJ5491*(AK5491/100)</f>
        <v>138</v>
      </c>
    </row>
    <row r="5492" spans="1:38" x14ac:dyDescent="0.45">
      <c r="A5492" s="16"/>
      <c r="B5492" s="21"/>
      <c r="C5492" s="16"/>
      <c r="D5492" s="16"/>
      <c r="E5492" s="56"/>
      <c r="F5492" s="56"/>
      <c r="G5492" s="57"/>
      <c r="H5492" s="56"/>
      <c r="I5492" s="56"/>
      <c r="J5492" s="56"/>
      <c r="K5492" s="56"/>
      <c r="L5492" s="71"/>
      <c r="M5492" s="56"/>
      <c r="N5492" s="46"/>
      <c r="O5492" s="46" t="s">
        <v>54</v>
      </c>
      <c r="P5492" s="46">
        <f>SUM(P5490:P5491)</f>
        <v>100000</v>
      </c>
      <c r="Q5492" s="56"/>
      <c r="R5492" s="58"/>
      <c r="S5492" s="59"/>
      <c r="T5492" s="58"/>
      <c r="U5492" s="58"/>
      <c r="V5492" s="60"/>
      <c r="W5492" s="56"/>
      <c r="X5492" s="56"/>
      <c r="Y5492" s="56"/>
      <c r="Z5492" s="46"/>
      <c r="AA5492" s="66"/>
      <c r="AB5492" s="46"/>
      <c r="AC5492" s="46"/>
      <c r="AD5492" s="61"/>
      <c r="AE5492" s="61"/>
      <c r="AF5492" s="46"/>
      <c r="AG5492" s="46"/>
      <c r="AH5492" s="46">
        <f>SUM(AH5490:AH5491)</f>
        <v>100000</v>
      </c>
      <c r="AI5492" s="46"/>
      <c r="AJ5492" s="46">
        <f>SUM(AJ5490:AJ5491)</f>
        <v>100000</v>
      </c>
      <c r="AK5492" s="46"/>
      <c r="AL5492" s="46">
        <f>SUM(AL5490:AL5491)</f>
        <v>300</v>
      </c>
    </row>
    <row r="5493" spans="1:38" x14ac:dyDescent="0.45">
      <c r="A5493" s="16" t="s">
        <v>7994</v>
      </c>
      <c r="B5493" s="21">
        <v>3770400010907</v>
      </c>
      <c r="C5493" s="16" t="s">
        <v>7995</v>
      </c>
      <c r="D5493" s="16" t="s">
        <v>7996</v>
      </c>
      <c r="E5493" s="56">
        <v>3324</v>
      </c>
      <c r="F5493" s="56">
        <v>2379</v>
      </c>
      <c r="G5493" s="57" t="s">
        <v>7997</v>
      </c>
      <c r="H5493" s="56" t="s">
        <v>42</v>
      </c>
      <c r="I5493" s="56">
        <v>23444</v>
      </c>
      <c r="J5493" s="56">
        <v>1</v>
      </c>
      <c r="K5493" s="56">
        <v>1</v>
      </c>
      <c r="L5493" s="71">
        <v>72</v>
      </c>
      <c r="M5493" s="56" t="s">
        <v>43</v>
      </c>
      <c r="N5493" s="46">
        <f>((J5493*400)+(K5493*100))+L5493</f>
        <v>572</v>
      </c>
      <c r="O5493" s="46">
        <v>750</v>
      </c>
      <c r="P5493" s="46">
        <f>N5493*O5493</f>
        <v>429000</v>
      </c>
      <c r="Q5493" s="56"/>
      <c r="R5493" s="58"/>
      <c r="S5493" s="59"/>
      <c r="T5493" s="58"/>
      <c r="U5493" s="58"/>
      <c r="V5493" s="60"/>
      <c r="W5493" s="56"/>
      <c r="X5493" s="56"/>
      <c r="Y5493" s="56"/>
      <c r="Z5493" s="46"/>
      <c r="AA5493" s="66"/>
      <c r="AB5493" s="46"/>
      <c r="AC5493" s="46"/>
      <c r="AD5493" s="61"/>
      <c r="AE5493" s="61"/>
      <c r="AF5493" s="46"/>
      <c r="AG5493" s="46">
        <f>IF(AND(AF5493="",P5493=""),0,IF((AF5493=""),P5493,IF((P5493=""),AF5493,AF5493+P5493)))</f>
        <v>429000</v>
      </c>
      <c r="AH5493" s="46">
        <f>IF( (AA5493=""),AG5493*1,AG5493*(AA5493/100) )</f>
        <v>429000</v>
      </c>
      <c r="AI5493" s="46">
        <v>0</v>
      </c>
      <c r="AJ5493" s="46">
        <f>IF((AI5493-AH5493) &gt; 1,0,IF((AI5493-AH5493)&lt;0,AH5493-AI5493,AI5493-AH5493))</f>
        <v>429000</v>
      </c>
      <c r="AK5493" s="46">
        <v>0.3</v>
      </c>
      <c r="AL5493" s="46">
        <f>AJ5493*(AK5493/100)</f>
        <v>1287</v>
      </c>
    </row>
    <row r="5494" spans="1:38" x14ac:dyDescent="0.45">
      <c r="A5494" s="16"/>
      <c r="B5494" s="21"/>
      <c r="C5494" s="16"/>
      <c r="D5494" s="16"/>
      <c r="E5494" s="56">
        <v>3325</v>
      </c>
      <c r="F5494" s="56">
        <v>2380</v>
      </c>
      <c r="G5494" s="57" t="s">
        <v>7998</v>
      </c>
      <c r="H5494" s="56" t="s">
        <v>42</v>
      </c>
      <c r="I5494" s="56">
        <v>31918</v>
      </c>
      <c r="J5494" s="56">
        <v>0</v>
      </c>
      <c r="K5494" s="56">
        <v>0</v>
      </c>
      <c r="L5494" s="71">
        <v>48</v>
      </c>
      <c r="M5494" s="56" t="s">
        <v>43</v>
      </c>
      <c r="N5494" s="46">
        <f>((J5494*400)+(K5494*100))+L5494</f>
        <v>48</v>
      </c>
      <c r="O5494" s="46">
        <v>250</v>
      </c>
      <c r="P5494" s="46">
        <f>N5494*O5494</f>
        <v>12000</v>
      </c>
      <c r="Q5494" s="56"/>
      <c r="R5494" s="58"/>
      <c r="S5494" s="59"/>
      <c r="T5494" s="58"/>
      <c r="U5494" s="58"/>
      <c r="V5494" s="60"/>
      <c r="W5494" s="56"/>
      <c r="X5494" s="56"/>
      <c r="Y5494" s="56"/>
      <c r="Z5494" s="46"/>
      <c r="AA5494" s="66"/>
      <c r="AB5494" s="46"/>
      <c r="AC5494" s="46"/>
      <c r="AD5494" s="61"/>
      <c r="AE5494" s="61"/>
      <c r="AF5494" s="46"/>
      <c r="AG5494" s="46">
        <f>IF(AND(AF5494="",P5494=""),0,IF((AF5494=""),P5494,IF((P5494=""),AF5494,AF5494+P5494)))</f>
        <v>12000</v>
      </c>
      <c r="AH5494" s="46">
        <f>IF( (AA5494=""),AG5494*1,AG5494*(AA5494/100) )</f>
        <v>12000</v>
      </c>
      <c r="AI5494" s="46">
        <v>0</v>
      </c>
      <c r="AJ5494" s="46">
        <f>IF((AI5494-AH5494) &gt; 1,0,IF((AI5494-AH5494)&lt;0,AH5494-AI5494,AI5494-AH5494))</f>
        <v>12000</v>
      </c>
      <c r="AK5494" s="46">
        <v>0.3</v>
      </c>
      <c r="AL5494" s="46">
        <f>AJ5494*(AK5494/100)</f>
        <v>36</v>
      </c>
    </row>
    <row r="5495" spans="1:38" x14ac:dyDescent="0.45">
      <c r="A5495" s="16"/>
      <c r="B5495" s="21"/>
      <c r="C5495" s="16"/>
      <c r="D5495" s="16"/>
      <c r="E5495" s="56"/>
      <c r="F5495" s="56"/>
      <c r="G5495" s="57"/>
      <c r="H5495" s="56"/>
      <c r="I5495" s="56"/>
      <c r="J5495" s="56"/>
      <c r="K5495" s="56"/>
      <c r="L5495" s="71"/>
      <c r="M5495" s="56"/>
      <c r="N5495" s="46"/>
      <c r="O5495" s="46" t="s">
        <v>54</v>
      </c>
      <c r="P5495" s="46">
        <f>SUM(P5493:P5494)</f>
        <v>441000</v>
      </c>
      <c r="Q5495" s="56"/>
      <c r="R5495" s="58"/>
      <c r="S5495" s="59"/>
      <c r="T5495" s="58"/>
      <c r="U5495" s="58"/>
      <c r="V5495" s="60"/>
      <c r="W5495" s="56"/>
      <c r="X5495" s="56"/>
      <c r="Y5495" s="56"/>
      <c r="Z5495" s="46"/>
      <c r="AA5495" s="66"/>
      <c r="AB5495" s="46"/>
      <c r="AC5495" s="46"/>
      <c r="AD5495" s="61"/>
      <c r="AE5495" s="61"/>
      <c r="AF5495" s="46"/>
      <c r="AG5495" s="46"/>
      <c r="AH5495" s="46">
        <f>SUM(AH5493:AH5494)</f>
        <v>441000</v>
      </c>
      <c r="AI5495" s="46"/>
      <c r="AJ5495" s="46">
        <f>SUM(AJ5493:AJ5494)</f>
        <v>441000</v>
      </c>
      <c r="AK5495" s="46"/>
      <c r="AL5495" s="46">
        <f>SUM(AL5493:AL5494)</f>
        <v>1323</v>
      </c>
    </row>
    <row r="5496" spans="1:38" x14ac:dyDescent="0.45">
      <c r="A5496" s="16" t="s">
        <v>7999</v>
      </c>
      <c r="B5496" s="21">
        <v>3539900049209</v>
      </c>
      <c r="C5496" s="16" t="s">
        <v>8000</v>
      </c>
      <c r="D5496" s="16" t="s">
        <v>8001</v>
      </c>
      <c r="E5496" s="56">
        <v>3326</v>
      </c>
      <c r="F5496" s="56">
        <v>439</v>
      </c>
      <c r="G5496" s="57" t="s">
        <v>8002</v>
      </c>
      <c r="H5496" s="56" t="s">
        <v>42</v>
      </c>
      <c r="I5496" s="56">
        <v>2935</v>
      </c>
      <c r="J5496" s="56">
        <v>0</v>
      </c>
      <c r="K5496" s="56">
        <v>1</v>
      </c>
      <c r="L5496" s="71">
        <v>40</v>
      </c>
      <c r="M5496" s="56" t="s">
        <v>43</v>
      </c>
      <c r="N5496" s="46">
        <f>((J5496*400)+(K5496*100))+L5496</f>
        <v>140</v>
      </c>
      <c r="O5496" s="46">
        <v>500</v>
      </c>
      <c r="P5496" s="46">
        <f>N5496*O5496</f>
        <v>70000</v>
      </c>
      <c r="Q5496" s="56"/>
      <c r="R5496" s="58"/>
      <c r="S5496" s="59"/>
      <c r="T5496" s="58"/>
      <c r="U5496" s="58"/>
      <c r="V5496" s="60"/>
      <c r="W5496" s="56"/>
      <c r="X5496" s="56"/>
      <c r="Y5496" s="56"/>
      <c r="Z5496" s="46"/>
      <c r="AA5496" s="66"/>
      <c r="AB5496" s="46"/>
      <c r="AC5496" s="46"/>
      <c r="AD5496" s="61"/>
      <c r="AE5496" s="61"/>
      <c r="AF5496" s="46"/>
      <c r="AG5496" s="46">
        <f>IF(AND(AF5496="",P5496=""),0,IF((AF5496=""),P5496,IF((P5496=""),AF5496,AF5496+P5496)))</f>
        <v>70000</v>
      </c>
      <c r="AH5496" s="46">
        <f>IF( (AA5496=""),AG5496*1,AG5496*(AA5496/100) )</f>
        <v>70000</v>
      </c>
      <c r="AI5496" s="46">
        <v>0</v>
      </c>
      <c r="AJ5496" s="46">
        <f>IF((AI5496-AH5496) &gt; 1,0,IF((AI5496-AH5496)&lt;0,AH5496-AI5496,AI5496-AH5496))</f>
        <v>70000</v>
      </c>
      <c r="AK5496" s="46">
        <v>0.3</v>
      </c>
      <c r="AL5496" s="46">
        <f>AJ5496*(AK5496/100)</f>
        <v>210</v>
      </c>
    </row>
    <row r="5497" spans="1:38" x14ac:dyDescent="0.45">
      <c r="A5497" s="16"/>
      <c r="B5497" s="21"/>
      <c r="C5497" s="16"/>
      <c r="D5497" s="16"/>
      <c r="E5497" s="56">
        <v>3327</v>
      </c>
      <c r="F5497" s="56">
        <v>7231</v>
      </c>
      <c r="G5497" s="57" t="s">
        <v>8003</v>
      </c>
      <c r="H5497" s="56" t="s">
        <v>42</v>
      </c>
      <c r="I5497" s="56">
        <v>4464</v>
      </c>
      <c r="J5497" s="56"/>
      <c r="K5497" s="56"/>
      <c r="L5497" s="71"/>
      <c r="M5497" s="56"/>
      <c r="N5497" s="46"/>
      <c r="O5497" s="46"/>
      <c r="P5497" s="46"/>
      <c r="Q5497" s="56"/>
      <c r="R5497" s="58"/>
      <c r="S5497" s="59"/>
      <c r="T5497" s="58"/>
      <c r="U5497" s="58"/>
      <c r="V5497" s="60"/>
      <c r="W5497" s="56"/>
      <c r="X5497" s="56"/>
      <c r="Y5497" s="56"/>
      <c r="Z5497" s="46"/>
      <c r="AA5497" s="66"/>
      <c r="AB5497" s="46"/>
      <c r="AC5497" s="46"/>
      <c r="AD5497" s="61"/>
      <c r="AE5497" s="61"/>
      <c r="AF5497" s="46"/>
      <c r="AG5497" s="46"/>
      <c r="AH5497" s="46"/>
      <c r="AI5497" s="46"/>
      <c r="AJ5497" s="46"/>
      <c r="AK5497" s="46"/>
      <c r="AL5497" s="46"/>
    </row>
    <row r="5498" spans="1:38" x14ac:dyDescent="0.45">
      <c r="A5498" s="16"/>
      <c r="B5498" s="21"/>
      <c r="C5498" s="16"/>
      <c r="D5498" s="16"/>
      <c r="E5498" s="56"/>
      <c r="F5498" s="56"/>
      <c r="G5498" s="57"/>
      <c r="H5498" s="56"/>
      <c r="I5498" s="56"/>
      <c r="J5498" s="56"/>
      <c r="K5498" s="56"/>
      <c r="L5498" s="71"/>
      <c r="M5498" s="56"/>
      <c r="N5498" s="46"/>
      <c r="O5498" s="46" t="s">
        <v>54</v>
      </c>
      <c r="P5498" s="46">
        <f>SUM(P5496:P5497)</f>
        <v>70000</v>
      </c>
      <c r="Q5498" s="56"/>
      <c r="R5498" s="58"/>
      <c r="S5498" s="59"/>
      <c r="T5498" s="58"/>
      <c r="U5498" s="58"/>
      <c r="V5498" s="60"/>
      <c r="W5498" s="56"/>
      <c r="X5498" s="56"/>
      <c r="Y5498" s="56"/>
      <c r="Z5498" s="46"/>
      <c r="AA5498" s="66"/>
      <c r="AB5498" s="46"/>
      <c r="AC5498" s="46"/>
      <c r="AD5498" s="61"/>
      <c r="AE5498" s="61"/>
      <c r="AF5498" s="46"/>
      <c r="AG5498" s="46"/>
      <c r="AH5498" s="46">
        <f>SUM(AH5496:AH5497)</f>
        <v>70000</v>
      </c>
      <c r="AI5498" s="46"/>
      <c r="AJ5498" s="46">
        <f>SUM(AJ5496:AJ5497)</f>
        <v>70000</v>
      </c>
      <c r="AK5498" s="46"/>
      <c r="AL5498" s="46">
        <f>SUM(AL5496:AL5497)</f>
        <v>210</v>
      </c>
    </row>
    <row r="5499" spans="1:38" x14ac:dyDescent="0.45">
      <c r="A5499" s="16" t="s">
        <v>8004</v>
      </c>
      <c r="B5499" s="21">
        <v>3770400014392</v>
      </c>
      <c r="C5499" s="16" t="s">
        <v>8005</v>
      </c>
      <c r="D5499" s="16" t="s">
        <v>8006</v>
      </c>
      <c r="E5499" s="56">
        <v>3328</v>
      </c>
      <c r="F5499" s="56">
        <v>1901</v>
      </c>
      <c r="G5499" s="57" t="s">
        <v>8007</v>
      </c>
      <c r="H5499" s="56" t="s">
        <v>42</v>
      </c>
      <c r="I5499" s="56">
        <v>8706</v>
      </c>
      <c r="J5499" s="56"/>
      <c r="K5499" s="56"/>
      <c r="L5499" s="71"/>
      <c r="M5499" s="56"/>
      <c r="N5499" s="46"/>
      <c r="O5499" s="46"/>
      <c r="P5499" s="46"/>
      <c r="Q5499" s="56"/>
      <c r="R5499" s="58"/>
      <c r="S5499" s="59"/>
      <c r="T5499" s="58"/>
      <c r="U5499" s="58"/>
      <c r="V5499" s="60"/>
      <c r="W5499" s="56"/>
      <c r="X5499" s="56"/>
      <c r="Y5499" s="56"/>
      <c r="Z5499" s="46"/>
      <c r="AA5499" s="66"/>
      <c r="AB5499" s="46"/>
      <c r="AC5499" s="46"/>
      <c r="AD5499" s="61"/>
      <c r="AE5499" s="61"/>
      <c r="AF5499" s="46"/>
      <c r="AG5499" s="46"/>
      <c r="AH5499" s="46"/>
      <c r="AI5499" s="46"/>
      <c r="AJ5499" s="46"/>
      <c r="AK5499" s="46"/>
      <c r="AL5499" s="46"/>
    </row>
    <row r="5500" spans="1:38" x14ac:dyDescent="0.45">
      <c r="A5500" s="16"/>
      <c r="B5500" s="21"/>
      <c r="C5500" s="16"/>
      <c r="D5500" s="16"/>
      <c r="E5500" s="56"/>
      <c r="F5500" s="56"/>
      <c r="G5500" s="57"/>
      <c r="H5500" s="56"/>
      <c r="I5500" s="56"/>
      <c r="J5500" s="56"/>
      <c r="K5500" s="56"/>
      <c r="L5500" s="71"/>
      <c r="M5500" s="56"/>
      <c r="N5500" s="46"/>
      <c r="O5500" s="46" t="s">
        <v>54</v>
      </c>
      <c r="P5500" s="46">
        <f>SUM(P5499:P5499)</f>
        <v>0</v>
      </c>
      <c r="Q5500" s="56"/>
      <c r="R5500" s="58"/>
      <c r="S5500" s="59"/>
      <c r="T5500" s="58"/>
      <c r="U5500" s="58"/>
      <c r="V5500" s="60"/>
      <c r="W5500" s="56"/>
      <c r="X5500" s="56"/>
      <c r="Y5500" s="56"/>
      <c r="Z5500" s="46"/>
      <c r="AA5500" s="66"/>
      <c r="AB5500" s="46"/>
      <c r="AC5500" s="46"/>
      <c r="AD5500" s="61"/>
      <c r="AE5500" s="61"/>
      <c r="AF5500" s="46"/>
      <c r="AG5500" s="46"/>
      <c r="AH5500" s="46">
        <f>SUM(AH5499:AH5499)</f>
        <v>0</v>
      </c>
      <c r="AI5500" s="46"/>
      <c r="AJ5500" s="46">
        <f>SUM(AJ5499:AJ5499)</f>
        <v>0</v>
      </c>
      <c r="AK5500" s="46"/>
      <c r="AL5500" s="46">
        <f>SUM(AL5499:AL5499)</f>
        <v>0</v>
      </c>
    </row>
    <row r="5501" spans="1:38" x14ac:dyDescent="0.45">
      <c r="A5501" s="16" t="s">
        <v>8008</v>
      </c>
      <c r="B5501" s="21">
        <v>3770400021801</v>
      </c>
      <c r="C5501" s="16" t="s">
        <v>8009</v>
      </c>
      <c r="D5501" s="16" t="s">
        <v>8010</v>
      </c>
      <c r="E5501" s="56">
        <v>3329</v>
      </c>
      <c r="F5501" s="56">
        <v>6824</v>
      </c>
      <c r="G5501" s="57" t="s">
        <v>8011</v>
      </c>
      <c r="H5501" s="56" t="s">
        <v>42</v>
      </c>
      <c r="I5501" s="56">
        <v>11632</v>
      </c>
      <c r="J5501" s="56"/>
      <c r="K5501" s="56"/>
      <c r="L5501" s="71"/>
      <c r="M5501" s="56"/>
      <c r="N5501" s="46"/>
      <c r="O5501" s="46"/>
      <c r="P5501" s="46"/>
      <c r="Q5501" s="56"/>
      <c r="R5501" s="58"/>
      <c r="S5501" s="59"/>
      <c r="T5501" s="58"/>
      <c r="U5501" s="58"/>
      <c r="V5501" s="60"/>
      <c r="W5501" s="56"/>
      <c r="X5501" s="56"/>
      <c r="Y5501" s="56"/>
      <c r="Z5501" s="46"/>
      <c r="AA5501" s="66"/>
      <c r="AB5501" s="46"/>
      <c r="AC5501" s="46"/>
      <c r="AD5501" s="61"/>
      <c r="AE5501" s="61"/>
      <c r="AF5501" s="46"/>
      <c r="AG5501" s="46"/>
      <c r="AH5501" s="46"/>
      <c r="AI5501" s="46"/>
      <c r="AJ5501" s="46"/>
      <c r="AK5501" s="46"/>
      <c r="AL5501" s="46"/>
    </row>
    <row r="5502" spans="1:38" x14ac:dyDescent="0.45">
      <c r="A5502" s="16"/>
      <c r="B5502" s="21"/>
      <c r="C5502" s="16"/>
      <c r="D5502" s="16"/>
      <c r="E5502" s="56"/>
      <c r="F5502" s="56"/>
      <c r="G5502" s="57"/>
      <c r="H5502" s="56"/>
      <c r="I5502" s="56"/>
      <c r="J5502" s="56"/>
      <c r="K5502" s="56"/>
      <c r="L5502" s="71"/>
      <c r="M5502" s="56"/>
      <c r="N5502" s="46"/>
      <c r="O5502" s="46" t="s">
        <v>54</v>
      </c>
      <c r="P5502" s="46">
        <f>SUM(P5501:P5501)</f>
        <v>0</v>
      </c>
      <c r="Q5502" s="56"/>
      <c r="R5502" s="58"/>
      <c r="S5502" s="59"/>
      <c r="T5502" s="58"/>
      <c r="U5502" s="58"/>
      <c r="V5502" s="60"/>
      <c r="W5502" s="56"/>
      <c r="X5502" s="56"/>
      <c r="Y5502" s="56"/>
      <c r="Z5502" s="46"/>
      <c r="AA5502" s="66"/>
      <c r="AB5502" s="46"/>
      <c r="AC5502" s="46"/>
      <c r="AD5502" s="61"/>
      <c r="AE5502" s="61"/>
      <c r="AF5502" s="46"/>
      <c r="AG5502" s="46"/>
      <c r="AH5502" s="46">
        <f>SUM(AH5501:AH5501)</f>
        <v>0</v>
      </c>
      <c r="AI5502" s="46"/>
      <c r="AJ5502" s="46">
        <f>SUM(AJ5501:AJ5501)</f>
        <v>0</v>
      </c>
      <c r="AK5502" s="46"/>
      <c r="AL5502" s="46">
        <f>SUM(AL5501:AL5501)</f>
        <v>0</v>
      </c>
    </row>
    <row r="5503" spans="1:38" x14ac:dyDescent="0.45">
      <c r="A5503" s="16" t="s">
        <v>8012</v>
      </c>
      <c r="B5503" s="21">
        <v>3770400028776</v>
      </c>
      <c r="C5503" s="16" t="s">
        <v>8013</v>
      </c>
      <c r="D5503" s="16" t="s">
        <v>8014</v>
      </c>
      <c r="E5503" s="56">
        <v>3330</v>
      </c>
      <c r="F5503" s="56">
        <v>6408</v>
      </c>
      <c r="G5503" s="57"/>
      <c r="H5503" s="56" t="s">
        <v>42</v>
      </c>
      <c r="I5503" s="56">
        <v>13694</v>
      </c>
      <c r="J5503" s="56">
        <v>3</v>
      </c>
      <c r="K5503" s="56">
        <v>0</v>
      </c>
      <c r="L5503" s="71">
        <v>49</v>
      </c>
      <c r="M5503" s="56" t="s">
        <v>90</v>
      </c>
      <c r="N5503" s="46">
        <f>((J5503*400)+(K5503*100))+L5503</f>
        <v>1249</v>
      </c>
      <c r="O5503" s="46">
        <v>200</v>
      </c>
      <c r="P5503" s="46">
        <f>N5503*O5503</f>
        <v>249800</v>
      </c>
      <c r="Q5503" s="56"/>
      <c r="R5503" s="58"/>
      <c r="S5503" s="59"/>
      <c r="T5503" s="58"/>
      <c r="U5503" s="58"/>
      <c r="V5503" s="60"/>
      <c r="W5503" s="56"/>
      <c r="X5503" s="56"/>
      <c r="Y5503" s="56"/>
      <c r="Z5503" s="46"/>
      <c r="AA5503" s="66"/>
      <c r="AB5503" s="46"/>
      <c r="AC5503" s="46"/>
      <c r="AD5503" s="61"/>
      <c r="AE5503" s="61"/>
      <c r="AF5503" s="46"/>
      <c r="AG5503" s="46">
        <f>IF(AND(AF5503="",P5503=""),0,IF((AF5503=""),P5503,IF((P5503=""),AF5503,AF5503+P5503)))</f>
        <v>249800</v>
      </c>
      <c r="AH5503" s="46">
        <f>IF( (AA5503=""),AG5503*1,AG5503*(AA5503/100) )</f>
        <v>249800</v>
      </c>
      <c r="AI5503" s="46">
        <v>50000000</v>
      </c>
      <c r="AJ5503" s="46">
        <f>IF((AI5503-AH5503) &gt; 1,0,IF((AI5503-AH5503)&lt;0,AH5503-AI5503,AI5503-AH5503))</f>
        <v>0</v>
      </c>
      <c r="AK5503" s="46">
        <v>0.01</v>
      </c>
      <c r="AL5503" s="46">
        <f>AJ5503*(AK5503/100)</f>
        <v>0</v>
      </c>
    </row>
    <row r="5504" spans="1:38" x14ac:dyDescent="0.45">
      <c r="A5504" s="16"/>
      <c r="B5504" s="21"/>
      <c r="C5504" s="16"/>
      <c r="D5504" s="16"/>
      <c r="E5504" s="56">
        <v>3331</v>
      </c>
      <c r="F5504" s="56">
        <v>6407</v>
      </c>
      <c r="G5504" s="57"/>
      <c r="H5504" s="56" t="s">
        <v>42</v>
      </c>
      <c r="I5504" s="56">
        <v>13695</v>
      </c>
      <c r="J5504" s="56">
        <v>0</v>
      </c>
      <c r="K5504" s="56">
        <v>0</v>
      </c>
      <c r="L5504" s="71">
        <v>27</v>
      </c>
      <c r="M5504" s="56" t="s">
        <v>208</v>
      </c>
      <c r="N5504" s="46">
        <f>((J5504*400)+(K5504*100))+L5504</f>
        <v>27</v>
      </c>
      <c r="O5504" s="46">
        <v>230</v>
      </c>
      <c r="P5504" s="46">
        <f>N5504*O5504</f>
        <v>6210</v>
      </c>
      <c r="Q5504" s="56"/>
      <c r="R5504" s="58"/>
      <c r="S5504" s="59"/>
      <c r="T5504" s="58"/>
      <c r="U5504" s="58"/>
      <c r="V5504" s="60"/>
      <c r="W5504" s="56"/>
      <c r="X5504" s="56"/>
      <c r="Y5504" s="56"/>
      <c r="Z5504" s="46"/>
      <c r="AA5504" s="66"/>
      <c r="AB5504" s="46"/>
      <c r="AC5504" s="46"/>
      <c r="AD5504" s="61"/>
      <c r="AE5504" s="61"/>
      <c r="AF5504" s="46"/>
      <c r="AG5504" s="46">
        <f>IF(AND(AF5504="",P5504=""),0,IF((AF5504=""),P5504,IF((P5504=""),AF5504,AF5504+P5504)))</f>
        <v>6210</v>
      </c>
      <c r="AH5504" s="46">
        <f>IF( (AA5504=""),AG5504*1,AG5504*(AA5504/100) )</f>
        <v>6210</v>
      </c>
      <c r="AI5504" s="46">
        <v>0</v>
      </c>
      <c r="AJ5504" s="46">
        <f>IF((AI5504-AH5504) &gt; 1,0,IF((AI5504-AH5504)&lt;0,AH5504-AI5504,AI5504-AH5504))</f>
        <v>6210</v>
      </c>
      <c r="AK5504" s="46">
        <v>0.02</v>
      </c>
      <c r="AL5504" s="46">
        <f>AJ5504*(AK5504/100)</f>
        <v>1.242</v>
      </c>
    </row>
    <row r="5505" spans="1:38" x14ac:dyDescent="0.45">
      <c r="A5505" s="16"/>
      <c r="B5505" s="21"/>
      <c r="C5505" s="16"/>
      <c r="D5505" s="16"/>
      <c r="E5505" s="56"/>
      <c r="F5505" s="56"/>
      <c r="G5505" s="57"/>
      <c r="H5505" s="56"/>
      <c r="I5505" s="56"/>
      <c r="J5505" s="56">
        <v>8</v>
      </c>
      <c r="K5505" s="56">
        <v>1</v>
      </c>
      <c r="L5505" s="71">
        <v>82</v>
      </c>
      <c r="M5505" s="56" t="s">
        <v>90</v>
      </c>
      <c r="N5505" s="46">
        <f>((J5505*400)+(K5505*100))+L5505</f>
        <v>3382</v>
      </c>
      <c r="O5505" s="46">
        <v>230</v>
      </c>
      <c r="P5505" s="46">
        <f>N5505*O5505</f>
        <v>777860</v>
      </c>
      <c r="Q5505" s="56"/>
      <c r="R5505" s="58"/>
      <c r="S5505" s="59"/>
      <c r="T5505" s="58"/>
      <c r="U5505" s="58"/>
      <c r="V5505" s="60"/>
      <c r="W5505" s="56"/>
      <c r="X5505" s="56"/>
      <c r="Y5505" s="56"/>
      <c r="Z5505" s="46"/>
      <c r="AA5505" s="66"/>
      <c r="AB5505" s="46"/>
      <c r="AC5505" s="46"/>
      <c r="AD5505" s="61"/>
      <c r="AE5505" s="61"/>
      <c r="AF5505" s="46"/>
      <c r="AG5505" s="46">
        <f>IF(AND(AF5505="",P5505=""),0,IF((AF5505=""),P5505,IF((P5505=""),AF5505,AF5505+P5505)))</f>
        <v>777860</v>
      </c>
      <c r="AH5505" s="46">
        <f>IF( (AA5505=""),AG5505*1,AG5505*(AA5505/100) )</f>
        <v>777860</v>
      </c>
      <c r="AI5505" s="46">
        <v>0</v>
      </c>
      <c r="AJ5505" s="46">
        <f>IF((AI5505-AH5505) &gt; 1,0,IF((AI5505-AH5505)&lt;0,AH5505-AI5505,AI5505-AH5505))</f>
        <v>777860</v>
      </c>
      <c r="AK5505" s="46">
        <v>0.01</v>
      </c>
      <c r="AL5505" s="46">
        <f>AJ5505*(AK5505/100)</f>
        <v>77.786000000000001</v>
      </c>
    </row>
    <row r="5506" spans="1:38" x14ac:dyDescent="0.45">
      <c r="A5506" s="16"/>
      <c r="B5506" s="21"/>
      <c r="C5506" s="16"/>
      <c r="D5506" s="16"/>
      <c r="E5506" s="56"/>
      <c r="F5506" s="56"/>
      <c r="G5506" s="57"/>
      <c r="H5506" s="56"/>
      <c r="I5506" s="56"/>
      <c r="J5506" s="56"/>
      <c r="K5506" s="56"/>
      <c r="L5506" s="71"/>
      <c r="M5506" s="56"/>
      <c r="N5506" s="46"/>
      <c r="O5506" s="46"/>
      <c r="P5506" s="46"/>
      <c r="Q5506" s="73">
        <v>1</v>
      </c>
      <c r="R5506" s="58" t="s">
        <v>8012</v>
      </c>
      <c r="S5506" s="59">
        <v>3770400028776</v>
      </c>
      <c r="T5506" s="58" t="s">
        <v>8013</v>
      </c>
      <c r="U5506" s="58" t="s">
        <v>8015</v>
      </c>
      <c r="V5506" s="60"/>
      <c r="W5506" s="56" t="s">
        <v>210</v>
      </c>
      <c r="X5506" s="56" t="s">
        <v>211</v>
      </c>
      <c r="Y5506" s="56" t="s">
        <v>212</v>
      </c>
      <c r="Z5506" s="46">
        <v>108</v>
      </c>
      <c r="AA5506" s="66">
        <v>100</v>
      </c>
      <c r="AB5506" s="46">
        <v>6900</v>
      </c>
      <c r="AC5506" s="46">
        <f>Z5506*AB5506</f>
        <v>745200</v>
      </c>
      <c r="AD5506" s="61">
        <v>5</v>
      </c>
      <c r="AE5506" s="61">
        <v>5</v>
      </c>
      <c r="AF5506" s="46">
        <f>(AC5506*(100-AE5506))/100</f>
        <v>707940</v>
      </c>
      <c r="AG5506" s="46">
        <f>IF( (AF5506=""),0,SUM(AF5506:AF5506) )</f>
        <v>707940</v>
      </c>
      <c r="AH5506" s="46">
        <f>(AG5506/100)*(AA5506)</f>
        <v>707940</v>
      </c>
      <c r="AI5506" s="46">
        <v>0</v>
      </c>
      <c r="AJ5506" s="46">
        <f>IF((AI5506-AH5506) &gt; 1,0,IF((AI5506-AH5506)&lt;0,AH5506-AI5506,AI5506-AH5506))</f>
        <v>707940</v>
      </c>
      <c r="AK5506" s="46">
        <v>0.02</v>
      </c>
      <c r="AL5506" s="46">
        <f>AJ5506*(AK5506/100)</f>
        <v>141.58799999999999</v>
      </c>
    </row>
    <row r="5507" spans="1:38" x14ac:dyDescent="0.45">
      <c r="A5507" s="16"/>
      <c r="B5507" s="21"/>
      <c r="C5507" s="16"/>
      <c r="D5507" s="16"/>
      <c r="E5507" s="56"/>
      <c r="F5507" s="56"/>
      <c r="G5507" s="57"/>
      <c r="H5507" s="56"/>
      <c r="I5507" s="56"/>
      <c r="J5507" s="56"/>
      <c r="K5507" s="56"/>
      <c r="L5507" s="71"/>
      <c r="M5507" s="56"/>
      <c r="N5507" s="46"/>
      <c r="O5507" s="46" t="s">
        <v>54</v>
      </c>
      <c r="P5507" s="46">
        <f>SUM(P5503:P5506)</f>
        <v>1033870</v>
      </c>
      <c r="Q5507" s="56"/>
      <c r="R5507" s="58"/>
      <c r="S5507" s="59"/>
      <c r="T5507" s="58"/>
      <c r="U5507" s="58"/>
      <c r="V5507" s="60"/>
      <c r="W5507" s="56"/>
      <c r="X5507" s="56"/>
      <c r="Y5507" s="56"/>
      <c r="Z5507" s="46"/>
      <c r="AA5507" s="66"/>
      <c r="AB5507" s="46"/>
      <c r="AC5507" s="46"/>
      <c r="AD5507" s="61"/>
      <c r="AE5507" s="61"/>
      <c r="AF5507" s="46"/>
      <c r="AG5507" s="46"/>
      <c r="AH5507" s="46">
        <f>SUM(AH5503:AH5506)</f>
        <v>1741810</v>
      </c>
      <c r="AI5507" s="46"/>
      <c r="AJ5507" s="46">
        <f>SUM(AJ5503:AJ5506)</f>
        <v>1492010</v>
      </c>
      <c r="AK5507" s="46"/>
      <c r="AL5507" s="46">
        <f>SUM(AL5503:AL5506)</f>
        <v>220.61599999999999</v>
      </c>
    </row>
    <row r="5508" spans="1:38" x14ac:dyDescent="0.45">
      <c r="A5508" s="16" t="s">
        <v>8016</v>
      </c>
      <c r="B5508" s="21">
        <v>3770400022042</v>
      </c>
      <c r="C5508" s="16" t="s">
        <v>8017</v>
      </c>
      <c r="D5508" s="16" t="s">
        <v>8018</v>
      </c>
      <c r="E5508" s="56">
        <v>3332</v>
      </c>
      <c r="F5508" s="56">
        <v>6099</v>
      </c>
      <c r="G5508" s="57"/>
      <c r="H5508" s="56" t="s">
        <v>42</v>
      </c>
      <c r="I5508" s="56">
        <v>13699</v>
      </c>
      <c r="J5508" s="56">
        <v>0</v>
      </c>
      <c r="K5508" s="56">
        <v>0</v>
      </c>
      <c r="L5508" s="71">
        <v>20</v>
      </c>
      <c r="M5508" s="56" t="s">
        <v>208</v>
      </c>
      <c r="N5508" s="46">
        <f>((J5508*400)+(K5508*100))+L5508</f>
        <v>20</v>
      </c>
      <c r="O5508" s="46">
        <v>200</v>
      </c>
      <c r="P5508" s="46">
        <f>N5508*O5508</f>
        <v>4000</v>
      </c>
      <c r="Q5508" s="56"/>
      <c r="R5508" s="58"/>
      <c r="S5508" s="59"/>
      <c r="T5508" s="58"/>
      <c r="U5508" s="58"/>
      <c r="V5508" s="60"/>
      <c r="W5508" s="56"/>
      <c r="X5508" s="56"/>
      <c r="Y5508" s="56"/>
      <c r="Z5508" s="46"/>
      <c r="AA5508" s="66"/>
      <c r="AB5508" s="46"/>
      <c r="AC5508" s="46"/>
      <c r="AD5508" s="61"/>
      <c r="AE5508" s="61"/>
      <c r="AF5508" s="46"/>
      <c r="AG5508" s="46">
        <f>IF(AND(AF5508="",P5508=""),0,IF((AF5508=""),P5508,IF((P5508=""),AF5508,AF5508+P5508)))</f>
        <v>4000</v>
      </c>
      <c r="AH5508" s="46">
        <f>IF( (AA5508=""),AG5508*1,AG5508*(AA5508/100) )</f>
        <v>4000</v>
      </c>
      <c r="AI5508" s="46">
        <v>0</v>
      </c>
      <c r="AJ5508" s="46">
        <f>IF((AI5508-AH5508) &gt; 1,0,IF((AI5508-AH5508)&lt;0,AH5508-AI5508,AI5508-AH5508))</f>
        <v>4000</v>
      </c>
      <c r="AK5508" s="46">
        <v>0.02</v>
      </c>
      <c r="AL5508" s="46">
        <f>AJ5508*(AK5508/100)</f>
        <v>0.8</v>
      </c>
    </row>
    <row r="5509" spans="1:38" x14ac:dyDescent="0.45">
      <c r="A5509" s="16"/>
      <c r="B5509" s="21"/>
      <c r="C5509" s="16"/>
      <c r="D5509" s="16"/>
      <c r="E5509" s="56"/>
      <c r="F5509" s="56"/>
      <c r="G5509" s="57"/>
      <c r="H5509" s="56"/>
      <c r="I5509" s="56"/>
      <c r="J5509" s="56">
        <v>3</v>
      </c>
      <c r="K5509" s="56">
        <v>3</v>
      </c>
      <c r="L5509" s="71">
        <v>80</v>
      </c>
      <c r="M5509" s="56" t="s">
        <v>90</v>
      </c>
      <c r="N5509" s="46">
        <f>((J5509*400)+(K5509*100))+L5509</f>
        <v>1580</v>
      </c>
      <c r="O5509" s="46">
        <v>200</v>
      </c>
      <c r="P5509" s="46">
        <f>N5509*O5509</f>
        <v>316000</v>
      </c>
      <c r="Q5509" s="56"/>
      <c r="R5509" s="58"/>
      <c r="S5509" s="59"/>
      <c r="T5509" s="58"/>
      <c r="U5509" s="58"/>
      <c r="V5509" s="60"/>
      <c r="W5509" s="56"/>
      <c r="X5509" s="56"/>
      <c r="Y5509" s="56"/>
      <c r="Z5509" s="46"/>
      <c r="AA5509" s="66"/>
      <c r="AB5509" s="46"/>
      <c r="AC5509" s="46"/>
      <c r="AD5509" s="61"/>
      <c r="AE5509" s="61"/>
      <c r="AF5509" s="46"/>
      <c r="AG5509" s="46">
        <f>IF(AND(AF5509="",P5509=""),0,IF((AF5509=""),P5509,IF((P5509=""),AF5509,AF5509+P5509)))</f>
        <v>316000</v>
      </c>
      <c r="AH5509" s="46">
        <f>IF( (AA5509=""),AG5509*1,AG5509*(AA5509/100) )</f>
        <v>316000</v>
      </c>
      <c r="AI5509" s="46">
        <v>0</v>
      </c>
      <c r="AJ5509" s="46">
        <f>IF((AI5509-AH5509) &gt; 1,0,IF((AI5509-AH5509)&lt;0,AH5509-AI5509,AI5509-AH5509))</f>
        <v>316000</v>
      </c>
      <c r="AK5509" s="46">
        <v>0.01</v>
      </c>
      <c r="AL5509" s="46">
        <f>AJ5509*(AK5509/100)</f>
        <v>31.6</v>
      </c>
    </row>
    <row r="5510" spans="1:38" x14ac:dyDescent="0.45">
      <c r="A5510" s="16"/>
      <c r="B5510" s="21"/>
      <c r="C5510" s="16"/>
      <c r="D5510" s="16"/>
      <c r="E5510" s="56"/>
      <c r="F5510" s="56"/>
      <c r="G5510" s="57"/>
      <c r="H5510" s="56"/>
      <c r="I5510" s="56"/>
      <c r="J5510" s="56"/>
      <c r="K5510" s="56"/>
      <c r="L5510" s="71"/>
      <c r="M5510" s="56"/>
      <c r="N5510" s="46"/>
      <c r="O5510" s="46"/>
      <c r="P5510" s="46"/>
      <c r="Q5510" s="73">
        <v>1</v>
      </c>
      <c r="R5510" s="58" t="s">
        <v>8016</v>
      </c>
      <c r="S5510" s="59">
        <v>3770400022042</v>
      </c>
      <c r="T5510" s="58" t="s">
        <v>8017</v>
      </c>
      <c r="U5510" s="58" t="s">
        <v>8019</v>
      </c>
      <c r="V5510" s="60"/>
      <c r="W5510" s="56" t="s">
        <v>210</v>
      </c>
      <c r="X5510" s="56" t="s">
        <v>211</v>
      </c>
      <c r="Y5510" s="56" t="s">
        <v>212</v>
      </c>
      <c r="Z5510" s="46">
        <v>80</v>
      </c>
      <c r="AA5510" s="66">
        <v>100</v>
      </c>
      <c r="AB5510" s="46">
        <v>6900</v>
      </c>
      <c r="AC5510" s="46">
        <f>Z5510*AB5510</f>
        <v>552000</v>
      </c>
      <c r="AD5510" s="61">
        <v>5</v>
      </c>
      <c r="AE5510" s="61">
        <v>5</v>
      </c>
      <c r="AF5510" s="46">
        <f>(AC5510*(100-AE5510))/100</f>
        <v>524400</v>
      </c>
      <c r="AG5510" s="46">
        <f>IF( (AF5510=""),0,SUM(AF5510:AF5510) )</f>
        <v>524400</v>
      </c>
      <c r="AH5510" s="46">
        <f>(AG5510/100)*(AA5510)</f>
        <v>524400</v>
      </c>
      <c r="AI5510" s="46">
        <v>0</v>
      </c>
      <c r="AJ5510" s="46">
        <f>IF((AI5510-AH5510) &gt; 1,0,IF((AI5510-AH5510)&lt;0,AH5510-AI5510,AI5510-AH5510))</f>
        <v>524400</v>
      </c>
      <c r="AK5510" s="46">
        <v>0.02</v>
      </c>
      <c r="AL5510" s="46">
        <f>AJ5510*(AK5510/100)</f>
        <v>104.88000000000001</v>
      </c>
    </row>
    <row r="5511" spans="1:38" x14ac:dyDescent="0.45">
      <c r="A5511" s="16"/>
      <c r="B5511" s="21"/>
      <c r="C5511" s="16"/>
      <c r="D5511" s="16"/>
      <c r="E5511" s="56"/>
      <c r="F5511" s="56"/>
      <c r="G5511" s="57"/>
      <c r="H5511" s="56"/>
      <c r="I5511" s="56"/>
      <c r="J5511" s="56"/>
      <c r="K5511" s="56"/>
      <c r="L5511" s="71"/>
      <c r="M5511" s="56"/>
      <c r="N5511" s="46"/>
      <c r="O5511" s="46" t="s">
        <v>54</v>
      </c>
      <c r="P5511" s="46">
        <f>SUM(P5508:P5510)</f>
        <v>320000</v>
      </c>
      <c r="Q5511" s="56"/>
      <c r="R5511" s="58"/>
      <c r="S5511" s="59"/>
      <c r="T5511" s="58"/>
      <c r="U5511" s="58"/>
      <c r="V5511" s="60"/>
      <c r="W5511" s="56"/>
      <c r="X5511" s="56"/>
      <c r="Y5511" s="56"/>
      <c r="Z5511" s="46"/>
      <c r="AA5511" s="66"/>
      <c r="AB5511" s="46"/>
      <c r="AC5511" s="46"/>
      <c r="AD5511" s="61"/>
      <c r="AE5511" s="61"/>
      <c r="AF5511" s="46"/>
      <c r="AG5511" s="46"/>
      <c r="AH5511" s="46">
        <f>SUM(AH5508:AH5510)</f>
        <v>844400</v>
      </c>
      <c r="AI5511" s="46"/>
      <c r="AJ5511" s="46">
        <f>SUM(AJ5508:AJ5510)</f>
        <v>844400</v>
      </c>
      <c r="AK5511" s="46"/>
      <c r="AL5511" s="46">
        <f>SUM(AL5508:AL5510)</f>
        <v>137.28</v>
      </c>
    </row>
    <row r="5512" spans="1:38" x14ac:dyDescent="0.45">
      <c r="A5512" s="16" t="s">
        <v>7999</v>
      </c>
      <c r="B5512" s="21">
        <v>3539900049209</v>
      </c>
      <c r="C5512" s="16" t="s">
        <v>8000</v>
      </c>
      <c r="D5512" s="16" t="s">
        <v>8001</v>
      </c>
      <c r="E5512" s="56">
        <v>3333</v>
      </c>
      <c r="F5512" s="56">
        <v>8164</v>
      </c>
      <c r="G5512" s="57" t="s">
        <v>8020</v>
      </c>
      <c r="H5512" s="56" t="s">
        <v>42</v>
      </c>
      <c r="I5512" s="56">
        <v>14384</v>
      </c>
      <c r="J5512" s="56"/>
      <c r="K5512" s="56"/>
      <c r="L5512" s="71"/>
      <c r="M5512" s="56"/>
      <c r="N5512" s="46"/>
      <c r="O5512" s="46"/>
      <c r="P5512" s="46"/>
      <c r="Q5512" s="56"/>
      <c r="R5512" s="58"/>
      <c r="S5512" s="59"/>
      <c r="T5512" s="58"/>
      <c r="U5512" s="58"/>
      <c r="V5512" s="60"/>
      <c r="W5512" s="56"/>
      <c r="X5512" s="56"/>
      <c r="Y5512" s="56"/>
      <c r="Z5512" s="46"/>
      <c r="AA5512" s="66"/>
      <c r="AB5512" s="46"/>
      <c r="AC5512" s="46"/>
      <c r="AD5512" s="61"/>
      <c r="AE5512" s="61"/>
      <c r="AF5512" s="46"/>
      <c r="AG5512" s="46"/>
      <c r="AH5512" s="46"/>
      <c r="AI5512" s="46"/>
      <c r="AJ5512" s="46"/>
      <c r="AK5512" s="46"/>
      <c r="AL5512" s="46"/>
    </row>
    <row r="5513" spans="1:38" x14ac:dyDescent="0.45">
      <c r="A5513" s="16"/>
      <c r="B5513" s="21"/>
      <c r="C5513" s="16"/>
      <c r="D5513" s="16"/>
      <c r="E5513" s="56">
        <v>3334</v>
      </c>
      <c r="F5513" s="56">
        <v>178</v>
      </c>
      <c r="G5513" s="57" t="s">
        <v>8021</v>
      </c>
      <c r="H5513" s="56" t="s">
        <v>42</v>
      </c>
      <c r="I5513" s="56">
        <v>14385</v>
      </c>
      <c r="J5513" s="56">
        <v>0</v>
      </c>
      <c r="K5513" s="56">
        <v>0</v>
      </c>
      <c r="L5513" s="71">
        <v>66</v>
      </c>
      <c r="M5513" s="56" t="s">
        <v>43</v>
      </c>
      <c r="N5513" s="46">
        <f>((J5513*400)+(K5513*100))+L5513</f>
        <v>66</v>
      </c>
      <c r="O5513" s="46">
        <v>1000</v>
      </c>
      <c r="P5513" s="46">
        <f>N5513*O5513</f>
        <v>66000</v>
      </c>
      <c r="Q5513" s="56"/>
      <c r="R5513" s="58"/>
      <c r="S5513" s="59"/>
      <c r="T5513" s="58"/>
      <c r="U5513" s="58"/>
      <c r="V5513" s="60"/>
      <c r="W5513" s="56"/>
      <c r="X5513" s="56"/>
      <c r="Y5513" s="56"/>
      <c r="Z5513" s="46"/>
      <c r="AA5513" s="66"/>
      <c r="AB5513" s="46"/>
      <c r="AC5513" s="46"/>
      <c r="AD5513" s="61"/>
      <c r="AE5513" s="61"/>
      <c r="AF5513" s="46"/>
      <c r="AG5513" s="46">
        <f>IF(AND(AF5513="",P5513=""),0,IF((AF5513=""),P5513,IF((P5513=""),AF5513,AF5513+P5513)))</f>
        <v>66000</v>
      </c>
      <c r="AH5513" s="46">
        <f>IF( (AA5513=""),AG5513*1,AG5513*(AA5513/100) )</f>
        <v>66000</v>
      </c>
      <c r="AI5513" s="46">
        <v>0</v>
      </c>
      <c r="AJ5513" s="46">
        <f>IF((AI5513-AH5513) &gt; 1,0,IF((AI5513-AH5513)&lt;0,AH5513-AI5513,AI5513-AH5513))</f>
        <v>66000</v>
      </c>
      <c r="AK5513" s="46">
        <v>0.3</v>
      </c>
      <c r="AL5513" s="46">
        <f>AJ5513*(AK5513/100)</f>
        <v>198</v>
      </c>
    </row>
    <row r="5514" spans="1:38" x14ac:dyDescent="0.45">
      <c r="A5514" s="16"/>
      <c r="B5514" s="21"/>
      <c r="C5514" s="16"/>
      <c r="D5514" s="16"/>
      <c r="E5514" s="56">
        <v>3335</v>
      </c>
      <c r="F5514" s="56">
        <v>8613</v>
      </c>
      <c r="G5514" s="57" t="s">
        <v>8022</v>
      </c>
      <c r="H5514" s="56" t="s">
        <v>42</v>
      </c>
      <c r="I5514" s="56">
        <v>14386</v>
      </c>
      <c r="J5514" s="56"/>
      <c r="K5514" s="56"/>
      <c r="L5514" s="71"/>
      <c r="M5514" s="56"/>
      <c r="N5514" s="46"/>
      <c r="O5514" s="46"/>
      <c r="P5514" s="46"/>
      <c r="Q5514" s="56"/>
      <c r="R5514" s="58"/>
      <c r="S5514" s="59"/>
      <c r="T5514" s="58"/>
      <c r="U5514" s="58"/>
      <c r="V5514" s="60"/>
      <c r="W5514" s="56"/>
      <c r="X5514" s="56"/>
      <c r="Y5514" s="56"/>
      <c r="Z5514" s="46"/>
      <c r="AA5514" s="66"/>
      <c r="AB5514" s="46"/>
      <c r="AC5514" s="46"/>
      <c r="AD5514" s="61"/>
      <c r="AE5514" s="61"/>
      <c r="AF5514" s="46"/>
      <c r="AG5514" s="46"/>
      <c r="AH5514" s="46"/>
      <c r="AI5514" s="46"/>
      <c r="AJ5514" s="46"/>
      <c r="AK5514" s="46"/>
      <c r="AL5514" s="46"/>
    </row>
    <row r="5515" spans="1:38" x14ac:dyDescent="0.45">
      <c r="A5515" s="16"/>
      <c r="B5515" s="21"/>
      <c r="C5515" s="16"/>
      <c r="D5515" s="16"/>
      <c r="E5515" s="56"/>
      <c r="F5515" s="56"/>
      <c r="G5515" s="57"/>
      <c r="H5515" s="56"/>
      <c r="I5515" s="56"/>
      <c r="J5515" s="56"/>
      <c r="K5515" s="56"/>
      <c r="L5515" s="71"/>
      <c r="M5515" s="56"/>
      <c r="N5515" s="46"/>
      <c r="O5515" s="46" t="s">
        <v>54</v>
      </c>
      <c r="P5515" s="46">
        <f>SUM(P5512:P5514)</f>
        <v>66000</v>
      </c>
      <c r="Q5515" s="56"/>
      <c r="R5515" s="58"/>
      <c r="S5515" s="59"/>
      <c r="T5515" s="58"/>
      <c r="U5515" s="58"/>
      <c r="V5515" s="60"/>
      <c r="W5515" s="56"/>
      <c r="X5515" s="56"/>
      <c r="Y5515" s="56"/>
      <c r="Z5515" s="46"/>
      <c r="AA5515" s="66"/>
      <c r="AB5515" s="46"/>
      <c r="AC5515" s="46"/>
      <c r="AD5515" s="61"/>
      <c r="AE5515" s="61"/>
      <c r="AF5515" s="46"/>
      <c r="AG5515" s="46"/>
      <c r="AH5515" s="46">
        <f>SUM(AH5512:AH5514)</f>
        <v>66000</v>
      </c>
      <c r="AI5515" s="46"/>
      <c r="AJ5515" s="46">
        <f>SUM(AJ5512:AJ5514)</f>
        <v>66000</v>
      </c>
      <c r="AK5515" s="46"/>
      <c r="AL5515" s="46">
        <f>SUM(AL5512:AL5514)</f>
        <v>198</v>
      </c>
    </row>
    <row r="5516" spans="1:38" x14ac:dyDescent="0.45">
      <c r="A5516" s="16" t="s">
        <v>8008</v>
      </c>
      <c r="B5516" s="21">
        <v>3770400021801</v>
      </c>
      <c r="C5516" s="16" t="s">
        <v>8009</v>
      </c>
      <c r="D5516" s="16" t="s">
        <v>8010</v>
      </c>
      <c r="E5516" s="56">
        <v>3336</v>
      </c>
      <c r="F5516" s="56">
        <v>6363</v>
      </c>
      <c r="G5516" s="57"/>
      <c r="H5516" s="56" t="s">
        <v>42</v>
      </c>
      <c r="I5516" s="56">
        <v>15271</v>
      </c>
      <c r="J5516" s="56">
        <v>2</v>
      </c>
      <c r="K5516" s="56">
        <v>1</v>
      </c>
      <c r="L5516" s="71">
        <v>17</v>
      </c>
      <c r="M5516" s="56" t="s">
        <v>90</v>
      </c>
      <c r="N5516" s="46">
        <f>((J5516*400)+(K5516*100))+L5516</f>
        <v>917</v>
      </c>
      <c r="O5516" s="46">
        <v>500</v>
      </c>
      <c r="P5516" s="46">
        <f>N5516*O5516</f>
        <v>458500</v>
      </c>
      <c r="Q5516" s="56"/>
      <c r="R5516" s="58"/>
      <c r="S5516" s="59"/>
      <c r="T5516" s="58"/>
      <c r="U5516" s="58"/>
      <c r="V5516" s="60"/>
      <c r="W5516" s="56"/>
      <c r="X5516" s="56"/>
      <c r="Y5516" s="56"/>
      <c r="Z5516" s="46"/>
      <c r="AA5516" s="66"/>
      <c r="AB5516" s="46"/>
      <c r="AC5516" s="46"/>
      <c r="AD5516" s="61"/>
      <c r="AE5516" s="61"/>
      <c r="AF5516" s="46"/>
      <c r="AG5516" s="46">
        <f>IF(AND(AF5516="",P5516=""),0,IF((AF5516=""),P5516,IF((P5516=""),AF5516,AF5516+P5516)))</f>
        <v>458500</v>
      </c>
      <c r="AH5516" s="46">
        <f>IF( (AA5516=""),AG5516*1,AG5516*(AA5516/100) )</f>
        <v>458500</v>
      </c>
      <c r="AI5516" s="46">
        <v>50000000</v>
      </c>
      <c r="AJ5516" s="46">
        <f>IF((AI5516-AH5516) &gt; 1,0,IF((AI5516-AH5516)&lt;0,AH5516-AI5516,AI5516-AH5516))</f>
        <v>0</v>
      </c>
      <c r="AK5516" s="46">
        <v>0.01</v>
      </c>
      <c r="AL5516" s="46">
        <f>AJ5516*(AK5516/100)</f>
        <v>0</v>
      </c>
    </row>
    <row r="5517" spans="1:38" x14ac:dyDescent="0.45">
      <c r="A5517" s="16"/>
      <c r="B5517" s="21"/>
      <c r="C5517" s="16"/>
      <c r="D5517" s="16"/>
      <c r="E5517" s="56"/>
      <c r="F5517" s="56"/>
      <c r="G5517" s="57"/>
      <c r="H5517" s="56"/>
      <c r="I5517" s="56"/>
      <c r="J5517" s="56"/>
      <c r="K5517" s="56"/>
      <c r="L5517" s="71"/>
      <c r="M5517" s="56"/>
      <c r="N5517" s="46"/>
      <c r="O5517" s="46" t="s">
        <v>54</v>
      </c>
      <c r="P5517" s="46">
        <f>SUM(P5516:P5516)</f>
        <v>458500</v>
      </c>
      <c r="Q5517" s="56"/>
      <c r="R5517" s="58"/>
      <c r="S5517" s="59"/>
      <c r="T5517" s="58"/>
      <c r="U5517" s="58"/>
      <c r="V5517" s="60"/>
      <c r="W5517" s="56"/>
      <c r="X5517" s="56"/>
      <c r="Y5517" s="56"/>
      <c r="Z5517" s="46"/>
      <c r="AA5517" s="66"/>
      <c r="AB5517" s="46"/>
      <c r="AC5517" s="46"/>
      <c r="AD5517" s="61"/>
      <c r="AE5517" s="61"/>
      <c r="AF5517" s="46"/>
      <c r="AG5517" s="46"/>
      <c r="AH5517" s="46">
        <f>SUM(AH5516:AH5516)</f>
        <v>458500</v>
      </c>
      <c r="AI5517" s="46"/>
      <c r="AJ5517" s="46">
        <f>SUM(AJ5516:AJ5516)</f>
        <v>0</v>
      </c>
      <c r="AK5517" s="46"/>
      <c r="AL5517" s="46">
        <f>SUM(AL5516:AL5516)</f>
        <v>0</v>
      </c>
    </row>
    <row r="5518" spans="1:38" x14ac:dyDescent="0.45">
      <c r="A5518" s="16" t="s">
        <v>8023</v>
      </c>
      <c r="B5518" s="21">
        <v>3770400057351</v>
      </c>
      <c r="C5518" s="16" t="s">
        <v>8024</v>
      </c>
      <c r="D5518" s="16" t="s">
        <v>8025</v>
      </c>
      <c r="E5518" s="56">
        <v>3337</v>
      </c>
      <c r="F5518" s="56">
        <v>8688</v>
      </c>
      <c r="G5518" s="57" t="s">
        <v>8026</v>
      </c>
      <c r="H5518" s="56" t="s">
        <v>42</v>
      </c>
      <c r="I5518" s="56">
        <v>26278</v>
      </c>
      <c r="J5518" s="56"/>
      <c r="K5518" s="56"/>
      <c r="L5518" s="71"/>
      <c r="M5518" s="56"/>
      <c r="N5518" s="46"/>
      <c r="O5518" s="46"/>
      <c r="P5518" s="46"/>
      <c r="Q5518" s="56"/>
      <c r="R5518" s="58"/>
      <c r="S5518" s="59"/>
      <c r="T5518" s="58"/>
      <c r="U5518" s="58"/>
      <c r="V5518" s="60"/>
      <c r="W5518" s="56"/>
      <c r="X5518" s="56"/>
      <c r="Y5518" s="56"/>
      <c r="Z5518" s="46"/>
      <c r="AA5518" s="66"/>
      <c r="AB5518" s="46"/>
      <c r="AC5518" s="46"/>
      <c r="AD5518" s="61"/>
      <c r="AE5518" s="61"/>
      <c r="AF5518" s="46"/>
      <c r="AG5518" s="46"/>
      <c r="AH5518" s="46"/>
      <c r="AI5518" s="46"/>
      <c r="AJ5518" s="46"/>
      <c r="AK5518" s="46"/>
      <c r="AL5518" s="46"/>
    </row>
    <row r="5519" spans="1:38" x14ac:dyDescent="0.45">
      <c r="A5519" s="16"/>
      <c r="B5519" s="21"/>
      <c r="C5519" s="16"/>
      <c r="D5519" s="16"/>
      <c r="E5519" s="56">
        <v>3338</v>
      </c>
      <c r="F5519" s="56">
        <v>4158</v>
      </c>
      <c r="G5519" s="57" t="s">
        <v>8027</v>
      </c>
      <c r="H5519" s="56" t="s">
        <v>42</v>
      </c>
      <c r="I5519" s="56">
        <v>26483</v>
      </c>
      <c r="J5519" s="56">
        <v>0</v>
      </c>
      <c r="K5519" s="56">
        <v>0</v>
      </c>
      <c r="L5519" s="71">
        <v>20</v>
      </c>
      <c r="M5519" s="56" t="s">
        <v>208</v>
      </c>
      <c r="N5519" s="46">
        <f>((J5519*400)+(K5519*100))+L5519</f>
        <v>20</v>
      </c>
      <c r="O5519" s="46">
        <v>300</v>
      </c>
      <c r="P5519" s="46">
        <f>N5519*O5519</f>
        <v>6000</v>
      </c>
      <c r="Q5519" s="56"/>
      <c r="R5519" s="58"/>
      <c r="S5519" s="59"/>
      <c r="T5519" s="58"/>
      <c r="U5519" s="58"/>
      <c r="V5519" s="60"/>
      <c r="W5519" s="56"/>
      <c r="X5519" s="56"/>
      <c r="Y5519" s="56"/>
      <c r="Z5519" s="46"/>
      <c r="AA5519" s="66"/>
      <c r="AB5519" s="46"/>
      <c r="AC5519" s="46"/>
      <c r="AD5519" s="61"/>
      <c r="AE5519" s="61"/>
      <c r="AF5519" s="46"/>
      <c r="AG5519" s="46">
        <f>IF(AND(AF5519="",P5519=""),0,IF((AF5519=""),P5519,IF((P5519=""),AF5519,AF5519+P5519)))</f>
        <v>6000</v>
      </c>
      <c r="AH5519" s="46">
        <f>IF( (AA5519=""),AG5519*1,AG5519*(AA5519/100) )</f>
        <v>6000</v>
      </c>
      <c r="AI5519" s="46">
        <v>0</v>
      </c>
      <c r="AJ5519" s="46">
        <f>IF((AI5519-AH5519) &gt; 1,0,IF((AI5519-AH5519)&lt;0,AH5519-AI5519,AI5519-AH5519))</f>
        <v>6000</v>
      </c>
      <c r="AK5519" s="46">
        <v>0.02</v>
      </c>
      <c r="AL5519" s="46">
        <f>AJ5519*(AK5519/100)</f>
        <v>1.2</v>
      </c>
    </row>
    <row r="5520" spans="1:38" x14ac:dyDescent="0.45">
      <c r="A5520" s="16"/>
      <c r="B5520" s="21"/>
      <c r="C5520" s="16"/>
      <c r="D5520" s="16"/>
      <c r="E5520" s="56"/>
      <c r="F5520" s="56"/>
      <c r="G5520" s="57"/>
      <c r="H5520" s="56"/>
      <c r="I5520" s="56"/>
      <c r="J5520" s="56">
        <v>0</v>
      </c>
      <c r="K5520" s="56">
        <v>1</v>
      </c>
      <c r="L5520" s="71">
        <v>80</v>
      </c>
      <c r="M5520" s="56" t="s">
        <v>90</v>
      </c>
      <c r="N5520" s="46">
        <f>((J5520*400)+(K5520*100))+L5520</f>
        <v>180</v>
      </c>
      <c r="O5520" s="46">
        <v>300</v>
      </c>
      <c r="P5520" s="46">
        <f>N5520*O5520</f>
        <v>54000</v>
      </c>
      <c r="Q5520" s="56"/>
      <c r="R5520" s="58"/>
      <c r="S5520" s="59"/>
      <c r="T5520" s="58"/>
      <c r="U5520" s="58"/>
      <c r="V5520" s="60"/>
      <c r="W5520" s="56"/>
      <c r="X5520" s="56"/>
      <c r="Y5520" s="56"/>
      <c r="Z5520" s="46"/>
      <c r="AA5520" s="66"/>
      <c r="AB5520" s="46"/>
      <c r="AC5520" s="46"/>
      <c r="AD5520" s="61"/>
      <c r="AE5520" s="61"/>
      <c r="AF5520" s="46"/>
      <c r="AG5520" s="46">
        <f>IF(AND(AF5520="",P5520=""),0,IF((AF5520=""),P5520,IF((P5520=""),AF5520,AF5520+P5520)))</f>
        <v>54000</v>
      </c>
      <c r="AH5520" s="46">
        <f>IF( (AA5520=""),AG5520*1,AG5520*(AA5520/100) )</f>
        <v>54000</v>
      </c>
      <c r="AI5520" s="46">
        <v>0</v>
      </c>
      <c r="AJ5520" s="46">
        <f>IF((AI5520-AH5520) &gt; 1,0,IF((AI5520-AH5520)&lt;0,AH5520-AI5520,AI5520-AH5520))</f>
        <v>54000</v>
      </c>
      <c r="AK5520" s="46">
        <v>0.01</v>
      </c>
      <c r="AL5520" s="46">
        <f>AJ5520*(AK5520/100)</f>
        <v>5.4</v>
      </c>
    </row>
    <row r="5521" spans="1:38" x14ac:dyDescent="0.45">
      <c r="A5521" s="16"/>
      <c r="B5521" s="21"/>
      <c r="C5521" s="16"/>
      <c r="D5521" s="16"/>
      <c r="E5521" s="56"/>
      <c r="F5521" s="56"/>
      <c r="G5521" s="57"/>
      <c r="H5521" s="56"/>
      <c r="I5521" s="56"/>
      <c r="J5521" s="56"/>
      <c r="K5521" s="56"/>
      <c r="L5521" s="71"/>
      <c r="M5521" s="56"/>
      <c r="N5521" s="46"/>
      <c r="O5521" s="46"/>
      <c r="P5521" s="46"/>
      <c r="Q5521" s="73">
        <v>1</v>
      </c>
      <c r="R5521" s="58" t="s">
        <v>8023</v>
      </c>
      <c r="S5521" s="59">
        <v>3770400057351</v>
      </c>
      <c r="T5521" s="58" t="s">
        <v>8024</v>
      </c>
      <c r="U5521" s="58" t="s">
        <v>8028</v>
      </c>
      <c r="V5521" s="60"/>
      <c r="W5521" s="56" t="s">
        <v>210</v>
      </c>
      <c r="X5521" s="56" t="s">
        <v>211</v>
      </c>
      <c r="Y5521" s="56" t="s">
        <v>212</v>
      </c>
      <c r="Z5521" s="46">
        <v>80</v>
      </c>
      <c r="AA5521" s="66">
        <v>100</v>
      </c>
      <c r="AB5521" s="46">
        <v>6900</v>
      </c>
      <c r="AC5521" s="46">
        <f>Z5521*AB5521</f>
        <v>552000</v>
      </c>
      <c r="AD5521" s="61">
        <v>5</v>
      </c>
      <c r="AE5521" s="61">
        <v>5</v>
      </c>
      <c r="AF5521" s="46">
        <f>(AC5521*(100-AE5521))/100</f>
        <v>524400</v>
      </c>
      <c r="AG5521" s="46">
        <f>IF( (AF5521=""),0,SUM(AF5521:AF5521) )</f>
        <v>524400</v>
      </c>
      <c r="AH5521" s="46">
        <f>(AG5521/100)*(AA5521)</f>
        <v>524400</v>
      </c>
      <c r="AI5521" s="46">
        <v>0</v>
      </c>
      <c r="AJ5521" s="46">
        <f>IF((AI5521-AH5521) &gt; 1,0,IF((AI5521-AH5521)&lt;0,AH5521-AI5521,AI5521-AH5521))</f>
        <v>524400</v>
      </c>
      <c r="AK5521" s="46">
        <v>0.02</v>
      </c>
      <c r="AL5521" s="46">
        <f>AJ5521*(AK5521/100)</f>
        <v>104.88000000000001</v>
      </c>
    </row>
    <row r="5522" spans="1:38" x14ac:dyDescent="0.45">
      <c r="A5522" s="16"/>
      <c r="B5522" s="21"/>
      <c r="C5522" s="16"/>
      <c r="D5522" s="16"/>
      <c r="E5522" s="56"/>
      <c r="F5522" s="56"/>
      <c r="G5522" s="57"/>
      <c r="H5522" s="56"/>
      <c r="I5522" s="56"/>
      <c r="J5522" s="56"/>
      <c r="K5522" s="56"/>
      <c r="L5522" s="71"/>
      <c r="M5522" s="56"/>
      <c r="N5522" s="46"/>
      <c r="O5522" s="46" t="s">
        <v>54</v>
      </c>
      <c r="P5522" s="46">
        <f>SUM(P5518:P5521)</f>
        <v>60000</v>
      </c>
      <c r="Q5522" s="56"/>
      <c r="R5522" s="58"/>
      <c r="S5522" s="59"/>
      <c r="T5522" s="58"/>
      <c r="U5522" s="58"/>
      <c r="V5522" s="60"/>
      <c r="W5522" s="56"/>
      <c r="X5522" s="56"/>
      <c r="Y5522" s="56"/>
      <c r="Z5522" s="46"/>
      <c r="AA5522" s="66"/>
      <c r="AB5522" s="46"/>
      <c r="AC5522" s="46"/>
      <c r="AD5522" s="61"/>
      <c r="AE5522" s="61"/>
      <c r="AF5522" s="46"/>
      <c r="AG5522" s="46"/>
      <c r="AH5522" s="46">
        <f>SUM(AH5518:AH5521)</f>
        <v>584400</v>
      </c>
      <c r="AI5522" s="46"/>
      <c r="AJ5522" s="46">
        <f>SUM(AJ5518:AJ5521)</f>
        <v>584400</v>
      </c>
      <c r="AK5522" s="46"/>
      <c r="AL5522" s="46">
        <f>SUM(AL5518:AL5521)</f>
        <v>111.48</v>
      </c>
    </row>
    <row r="5523" spans="1:38" x14ac:dyDescent="0.45">
      <c r="A5523" s="16" t="s">
        <v>8008</v>
      </c>
      <c r="B5523" s="21">
        <v>3770400021801</v>
      </c>
      <c r="C5523" s="16" t="s">
        <v>8009</v>
      </c>
      <c r="D5523" s="16" t="s">
        <v>8010</v>
      </c>
      <c r="E5523" s="56">
        <v>3339</v>
      </c>
      <c r="F5523" s="56">
        <v>6362</v>
      </c>
      <c r="G5523" s="57"/>
      <c r="H5523" s="56" t="s">
        <v>42</v>
      </c>
      <c r="I5523" s="56">
        <v>30206</v>
      </c>
      <c r="J5523" s="56">
        <v>3</v>
      </c>
      <c r="K5523" s="56">
        <v>0</v>
      </c>
      <c r="L5523" s="71">
        <v>0</v>
      </c>
      <c r="M5523" s="56" t="s">
        <v>90</v>
      </c>
      <c r="N5523" s="46">
        <f>((J5523*400)+(K5523*100))+L5523</f>
        <v>1200</v>
      </c>
      <c r="O5523" s="46">
        <v>440</v>
      </c>
      <c r="P5523" s="46">
        <f>N5523*O5523</f>
        <v>528000</v>
      </c>
      <c r="Q5523" s="56"/>
      <c r="R5523" s="58"/>
      <c r="S5523" s="59"/>
      <c r="T5523" s="58"/>
      <c r="U5523" s="58"/>
      <c r="V5523" s="60"/>
      <c r="W5523" s="56"/>
      <c r="X5523" s="56"/>
      <c r="Y5523" s="56"/>
      <c r="Z5523" s="46"/>
      <c r="AA5523" s="66"/>
      <c r="AB5523" s="46"/>
      <c r="AC5523" s="46"/>
      <c r="AD5523" s="61"/>
      <c r="AE5523" s="61"/>
      <c r="AF5523" s="46"/>
      <c r="AG5523" s="46">
        <f>IF(AND(AF5523="",P5523=""),0,IF((AF5523=""),P5523,IF((P5523=""),AF5523,AF5523+P5523)))</f>
        <v>528000</v>
      </c>
      <c r="AH5523" s="46">
        <f>IF( (AA5523=""),AG5523*1,AG5523*(AA5523/100) )</f>
        <v>528000</v>
      </c>
      <c r="AI5523" s="46">
        <v>50000000</v>
      </c>
      <c r="AJ5523" s="46">
        <f>IF((AI5523-AH5523) &gt; 1,0,IF((AI5523-AH5523)&lt;0,AH5523-AI5523,AI5523-AH5523))</f>
        <v>0</v>
      </c>
      <c r="AK5523" s="46">
        <v>0.01</v>
      </c>
      <c r="AL5523" s="46">
        <f>AJ5523*(AK5523/100)</f>
        <v>0</v>
      </c>
    </row>
    <row r="5524" spans="1:38" x14ac:dyDescent="0.45">
      <c r="A5524" s="16"/>
      <c r="B5524" s="21"/>
      <c r="C5524" s="16"/>
      <c r="D5524" s="16"/>
      <c r="E5524" s="56"/>
      <c r="F5524" s="56"/>
      <c r="G5524" s="57"/>
      <c r="H5524" s="56"/>
      <c r="I5524" s="56"/>
      <c r="J5524" s="56"/>
      <c r="K5524" s="56"/>
      <c r="L5524" s="71"/>
      <c r="M5524" s="56"/>
      <c r="N5524" s="46"/>
      <c r="O5524" s="46" t="s">
        <v>54</v>
      </c>
      <c r="P5524" s="46">
        <f>SUM(P5523:P5523)</f>
        <v>528000</v>
      </c>
      <c r="Q5524" s="56"/>
      <c r="R5524" s="58"/>
      <c r="S5524" s="59"/>
      <c r="T5524" s="58"/>
      <c r="U5524" s="58"/>
      <c r="V5524" s="60"/>
      <c r="W5524" s="56"/>
      <c r="X5524" s="56"/>
      <c r="Y5524" s="56"/>
      <c r="Z5524" s="46"/>
      <c r="AA5524" s="66"/>
      <c r="AB5524" s="46"/>
      <c r="AC5524" s="46"/>
      <c r="AD5524" s="61"/>
      <c r="AE5524" s="61"/>
      <c r="AF5524" s="46"/>
      <c r="AG5524" s="46"/>
      <c r="AH5524" s="46">
        <f>SUM(AH5523:AH5523)</f>
        <v>528000</v>
      </c>
      <c r="AI5524" s="46"/>
      <c r="AJ5524" s="46">
        <f>SUM(AJ5523:AJ5523)</f>
        <v>0</v>
      </c>
      <c r="AK5524" s="46"/>
      <c r="AL5524" s="46">
        <f>SUM(AL5523:AL5523)</f>
        <v>0</v>
      </c>
    </row>
    <row r="5525" spans="1:38" x14ac:dyDescent="0.45">
      <c r="A5525" s="16" t="s">
        <v>8029</v>
      </c>
      <c r="B5525" s="21">
        <v>3770400047738</v>
      </c>
      <c r="C5525" s="16" t="s">
        <v>8030</v>
      </c>
      <c r="D5525" s="16" t="s">
        <v>8031</v>
      </c>
      <c r="E5525" s="56">
        <v>3340</v>
      </c>
      <c r="F5525" s="56">
        <v>775</v>
      </c>
      <c r="G5525" s="57" t="s">
        <v>8032</v>
      </c>
      <c r="H5525" s="56" t="s">
        <v>42</v>
      </c>
      <c r="I5525" s="56">
        <v>30343</v>
      </c>
      <c r="J5525" s="56">
        <v>1</v>
      </c>
      <c r="K5525" s="56">
        <v>2</v>
      </c>
      <c r="L5525" s="71">
        <v>0</v>
      </c>
      <c r="M5525" s="56" t="s">
        <v>43</v>
      </c>
      <c r="N5525" s="46">
        <f>((J5525*400)+(K5525*100))+L5525</f>
        <v>600</v>
      </c>
      <c r="O5525" s="46">
        <v>260</v>
      </c>
      <c r="P5525" s="46">
        <f>N5525*O5525</f>
        <v>156000</v>
      </c>
      <c r="Q5525" s="56"/>
      <c r="R5525" s="58"/>
      <c r="S5525" s="59"/>
      <c r="T5525" s="58"/>
      <c r="U5525" s="58"/>
      <c r="V5525" s="60"/>
      <c r="W5525" s="56"/>
      <c r="X5525" s="56"/>
      <c r="Y5525" s="56"/>
      <c r="Z5525" s="46"/>
      <c r="AA5525" s="66"/>
      <c r="AB5525" s="46"/>
      <c r="AC5525" s="46"/>
      <c r="AD5525" s="61"/>
      <c r="AE5525" s="61"/>
      <c r="AF5525" s="46"/>
      <c r="AG5525" s="46">
        <f>IF(AND(AF5525="",P5525=""),0,IF((AF5525=""),P5525,IF((P5525=""),AF5525,AF5525+P5525)))</f>
        <v>156000</v>
      </c>
      <c r="AH5525" s="46">
        <f>IF( (AA5525=""),AG5525*1,AG5525*(AA5525/100) )</f>
        <v>156000</v>
      </c>
      <c r="AI5525" s="46">
        <v>0</v>
      </c>
      <c r="AJ5525" s="46">
        <f>IF((AI5525-AH5525) &gt; 1,0,IF((AI5525-AH5525)&lt;0,AH5525-AI5525,AI5525-AH5525))</f>
        <v>156000</v>
      </c>
      <c r="AK5525" s="46">
        <v>0.3</v>
      </c>
      <c r="AL5525" s="46">
        <f>AJ5525*(AK5525/100)</f>
        <v>468</v>
      </c>
    </row>
    <row r="5526" spans="1:38" x14ac:dyDescent="0.45">
      <c r="A5526" s="16"/>
      <c r="B5526" s="21"/>
      <c r="C5526" s="16"/>
      <c r="D5526" s="16"/>
      <c r="E5526" s="56">
        <v>3341</v>
      </c>
      <c r="F5526" s="56">
        <v>2787</v>
      </c>
      <c r="G5526" s="57" t="s">
        <v>8033</v>
      </c>
      <c r="H5526" s="56" t="s">
        <v>42</v>
      </c>
      <c r="I5526" s="56">
        <v>30346</v>
      </c>
      <c r="J5526" s="56">
        <v>1</v>
      </c>
      <c r="K5526" s="56">
        <v>1</v>
      </c>
      <c r="L5526" s="71">
        <v>78.2</v>
      </c>
      <c r="M5526" s="56" t="s">
        <v>43</v>
      </c>
      <c r="N5526" s="46">
        <f>((J5526*400)+(K5526*100))+L5526</f>
        <v>578.20000000000005</v>
      </c>
      <c r="O5526" s="46">
        <v>260</v>
      </c>
      <c r="P5526" s="46">
        <f>N5526*O5526</f>
        <v>150332</v>
      </c>
      <c r="Q5526" s="56"/>
      <c r="R5526" s="58"/>
      <c r="S5526" s="59"/>
      <c r="T5526" s="58"/>
      <c r="U5526" s="58"/>
      <c r="V5526" s="60"/>
      <c r="W5526" s="56"/>
      <c r="X5526" s="56"/>
      <c r="Y5526" s="56"/>
      <c r="Z5526" s="46"/>
      <c r="AA5526" s="66"/>
      <c r="AB5526" s="46"/>
      <c r="AC5526" s="46"/>
      <c r="AD5526" s="61"/>
      <c r="AE5526" s="61"/>
      <c r="AF5526" s="46"/>
      <c r="AG5526" s="46">
        <f>IF(AND(AF5526="",P5526=""),0,IF((AF5526=""),P5526,IF((P5526=""),AF5526,AF5526+P5526)))</f>
        <v>150332</v>
      </c>
      <c r="AH5526" s="46">
        <f>IF( (AA5526=""),AG5526*1,AG5526*(AA5526/100) )</f>
        <v>150332</v>
      </c>
      <c r="AI5526" s="46">
        <v>0</v>
      </c>
      <c r="AJ5526" s="46">
        <f>IF((AI5526-AH5526) &gt; 1,0,IF((AI5526-AH5526)&lt;0,AH5526-AI5526,AI5526-AH5526))</f>
        <v>150332</v>
      </c>
      <c r="AK5526" s="46">
        <v>0.3</v>
      </c>
      <c r="AL5526" s="46">
        <f>AJ5526*(AK5526/100)</f>
        <v>450.99600000000004</v>
      </c>
    </row>
    <row r="5527" spans="1:38" x14ac:dyDescent="0.45">
      <c r="A5527" s="16"/>
      <c r="B5527" s="21"/>
      <c r="C5527" s="16"/>
      <c r="D5527" s="16"/>
      <c r="E5527" s="56"/>
      <c r="F5527" s="56"/>
      <c r="G5527" s="57"/>
      <c r="H5527" s="56"/>
      <c r="I5527" s="56"/>
      <c r="J5527" s="56"/>
      <c r="K5527" s="56"/>
      <c r="L5527" s="71"/>
      <c r="M5527" s="56"/>
      <c r="N5527" s="46"/>
      <c r="O5527" s="46" t="s">
        <v>54</v>
      </c>
      <c r="P5527" s="46">
        <f>SUM(P5525:P5526)</f>
        <v>306332</v>
      </c>
      <c r="Q5527" s="56"/>
      <c r="R5527" s="58"/>
      <c r="S5527" s="59"/>
      <c r="T5527" s="58"/>
      <c r="U5527" s="58"/>
      <c r="V5527" s="60"/>
      <c r="W5527" s="56"/>
      <c r="X5527" s="56"/>
      <c r="Y5527" s="56"/>
      <c r="Z5527" s="46"/>
      <c r="AA5527" s="66"/>
      <c r="AB5527" s="46"/>
      <c r="AC5527" s="46"/>
      <c r="AD5527" s="61"/>
      <c r="AE5527" s="61"/>
      <c r="AF5527" s="46"/>
      <c r="AG5527" s="46"/>
      <c r="AH5527" s="46">
        <f>SUM(AH5525:AH5526)</f>
        <v>306332</v>
      </c>
      <c r="AI5527" s="46"/>
      <c r="AJ5527" s="46">
        <f>SUM(AJ5525:AJ5526)</f>
        <v>306332</v>
      </c>
      <c r="AK5527" s="46"/>
      <c r="AL5527" s="46">
        <f>SUM(AL5525:AL5526)</f>
        <v>918.99600000000009</v>
      </c>
    </row>
    <row r="5528" spans="1:38" x14ac:dyDescent="0.45">
      <c r="A5528" s="16" t="s">
        <v>7999</v>
      </c>
      <c r="B5528" s="21">
        <v>3539900049209</v>
      </c>
      <c r="C5528" s="16" t="s">
        <v>8000</v>
      </c>
      <c r="D5528" s="16" t="s">
        <v>8001</v>
      </c>
      <c r="E5528" s="56">
        <v>3342</v>
      </c>
      <c r="F5528" s="56">
        <v>1298</v>
      </c>
      <c r="G5528" s="57" t="s">
        <v>8034</v>
      </c>
      <c r="H5528" s="56" t="s">
        <v>42</v>
      </c>
      <c r="I5528" s="56">
        <v>32666</v>
      </c>
      <c r="J5528" s="56">
        <v>0</v>
      </c>
      <c r="K5528" s="56">
        <v>1</v>
      </c>
      <c r="L5528" s="71">
        <v>80</v>
      </c>
      <c r="M5528" s="56" t="s">
        <v>43</v>
      </c>
      <c r="N5528" s="46">
        <f>((J5528*400)+(K5528*100))+L5528</f>
        <v>180</v>
      </c>
      <c r="O5528" s="46">
        <v>500</v>
      </c>
      <c r="P5528" s="46">
        <f>N5528*O5528</f>
        <v>90000</v>
      </c>
      <c r="Q5528" s="56"/>
      <c r="R5528" s="58"/>
      <c r="S5528" s="59"/>
      <c r="T5528" s="58"/>
      <c r="U5528" s="58"/>
      <c r="V5528" s="60"/>
      <c r="W5528" s="56"/>
      <c r="X5528" s="56"/>
      <c r="Y5528" s="56"/>
      <c r="Z5528" s="46"/>
      <c r="AA5528" s="66"/>
      <c r="AB5528" s="46"/>
      <c r="AC5528" s="46"/>
      <c r="AD5528" s="61"/>
      <c r="AE5528" s="61"/>
      <c r="AF5528" s="46"/>
      <c r="AG5528" s="46">
        <f>IF(AND(AF5528="",P5528=""),0,IF((AF5528=""),P5528,IF((P5528=""),AF5528,AF5528+P5528)))</f>
        <v>90000</v>
      </c>
      <c r="AH5528" s="46">
        <f>IF( (AA5528=""),AG5528*1,AG5528*(AA5528/100) )</f>
        <v>90000</v>
      </c>
      <c r="AI5528" s="46">
        <v>0</v>
      </c>
      <c r="AJ5528" s="46">
        <f>IF((AI5528-AH5528) &gt; 1,0,IF((AI5528-AH5528)&lt;0,AH5528-AI5528,AI5528-AH5528))</f>
        <v>90000</v>
      </c>
      <c r="AK5528" s="46">
        <v>0.3</v>
      </c>
      <c r="AL5528" s="46">
        <f>AJ5528*(AK5528/100)</f>
        <v>270</v>
      </c>
    </row>
    <row r="5529" spans="1:38" x14ac:dyDescent="0.45">
      <c r="A5529" s="16"/>
      <c r="B5529" s="21"/>
      <c r="C5529" s="16"/>
      <c r="D5529" s="16"/>
      <c r="E5529" s="56"/>
      <c r="F5529" s="56"/>
      <c r="G5529" s="57"/>
      <c r="H5529" s="56"/>
      <c r="I5529" s="56"/>
      <c r="J5529" s="56"/>
      <c r="K5529" s="56"/>
      <c r="L5529" s="71"/>
      <c r="M5529" s="56"/>
      <c r="N5529" s="46"/>
      <c r="O5529" s="46" t="s">
        <v>54</v>
      </c>
      <c r="P5529" s="46">
        <f>SUM(P5528:P5528)</f>
        <v>90000</v>
      </c>
      <c r="Q5529" s="56"/>
      <c r="R5529" s="58"/>
      <c r="S5529" s="59"/>
      <c r="T5529" s="58"/>
      <c r="U5529" s="58"/>
      <c r="V5529" s="60"/>
      <c r="W5529" s="56"/>
      <c r="X5529" s="56"/>
      <c r="Y5529" s="56"/>
      <c r="Z5529" s="46"/>
      <c r="AA5529" s="66"/>
      <c r="AB5529" s="46"/>
      <c r="AC5529" s="46"/>
      <c r="AD5529" s="61"/>
      <c r="AE5529" s="61"/>
      <c r="AF5529" s="46"/>
      <c r="AG5529" s="46"/>
      <c r="AH5529" s="46">
        <f>SUM(AH5528:AH5528)</f>
        <v>90000</v>
      </c>
      <c r="AI5529" s="46"/>
      <c r="AJ5529" s="46">
        <f>SUM(AJ5528:AJ5528)</f>
        <v>90000</v>
      </c>
      <c r="AK5529" s="46"/>
      <c r="AL5529" s="46">
        <f>SUM(AL5528:AL5528)</f>
        <v>270</v>
      </c>
    </row>
    <row r="5530" spans="1:38" x14ac:dyDescent="0.45">
      <c r="A5530" s="16" t="s">
        <v>8029</v>
      </c>
      <c r="B5530" s="21">
        <v>3770400047738</v>
      </c>
      <c r="C5530" s="16" t="s">
        <v>8030</v>
      </c>
      <c r="D5530" s="16" t="s">
        <v>8031</v>
      </c>
      <c r="E5530" s="56">
        <v>3343</v>
      </c>
      <c r="F5530" s="56">
        <v>2861</v>
      </c>
      <c r="G5530" s="57" t="s">
        <v>8035</v>
      </c>
      <c r="H5530" s="56" t="s">
        <v>42</v>
      </c>
      <c r="I5530" s="56">
        <v>33400</v>
      </c>
      <c r="J5530" s="56">
        <v>0</v>
      </c>
      <c r="K5530" s="56">
        <v>2</v>
      </c>
      <c r="L5530" s="71">
        <v>35</v>
      </c>
      <c r="M5530" s="56" t="s">
        <v>43</v>
      </c>
      <c r="N5530" s="46">
        <f>((J5530*400)+(K5530*100))+L5530</f>
        <v>235</v>
      </c>
      <c r="O5530" s="46">
        <v>750</v>
      </c>
      <c r="P5530" s="46">
        <f>N5530*O5530</f>
        <v>176250</v>
      </c>
      <c r="Q5530" s="56"/>
      <c r="R5530" s="58"/>
      <c r="S5530" s="59"/>
      <c r="T5530" s="58"/>
      <c r="U5530" s="58"/>
      <c r="V5530" s="60"/>
      <c r="W5530" s="56"/>
      <c r="X5530" s="56"/>
      <c r="Y5530" s="56"/>
      <c r="Z5530" s="46"/>
      <c r="AA5530" s="66"/>
      <c r="AB5530" s="46"/>
      <c r="AC5530" s="46"/>
      <c r="AD5530" s="61"/>
      <c r="AE5530" s="61"/>
      <c r="AF5530" s="46"/>
      <c r="AG5530" s="46">
        <f>IF(AND(AF5530="",P5530=""),0,IF((AF5530=""),P5530,IF((P5530=""),AF5530,AF5530+P5530)))</f>
        <v>176250</v>
      </c>
      <c r="AH5530" s="46">
        <f>IF( (AA5530=""),AG5530*1,AG5530*(AA5530/100) )</f>
        <v>176250</v>
      </c>
      <c r="AI5530" s="46">
        <v>0</v>
      </c>
      <c r="AJ5530" s="46">
        <f>IF((AI5530-AH5530) &gt; 1,0,IF((AI5530-AH5530)&lt;0,AH5530-AI5530,AI5530-AH5530))</f>
        <v>176250</v>
      </c>
      <c r="AK5530" s="46">
        <v>0.3</v>
      </c>
      <c r="AL5530" s="46">
        <f>AJ5530*(AK5530/100)</f>
        <v>528.75</v>
      </c>
    </row>
    <row r="5531" spans="1:38" x14ac:dyDescent="0.45">
      <c r="A5531" s="16"/>
      <c r="B5531" s="21"/>
      <c r="C5531" s="16"/>
      <c r="D5531" s="16"/>
      <c r="E5531" s="56"/>
      <c r="F5531" s="56"/>
      <c r="G5531" s="57"/>
      <c r="H5531" s="56"/>
      <c r="I5531" s="56"/>
      <c r="J5531" s="56"/>
      <c r="K5531" s="56"/>
      <c r="L5531" s="71"/>
      <c r="M5531" s="56"/>
      <c r="N5531" s="46"/>
      <c r="O5531" s="46" t="s">
        <v>54</v>
      </c>
      <c r="P5531" s="46">
        <f>SUM(P5530:P5530)</f>
        <v>176250</v>
      </c>
      <c r="Q5531" s="56"/>
      <c r="R5531" s="58"/>
      <c r="S5531" s="59"/>
      <c r="T5531" s="58"/>
      <c r="U5531" s="58"/>
      <c r="V5531" s="60"/>
      <c r="W5531" s="56"/>
      <c r="X5531" s="56"/>
      <c r="Y5531" s="56"/>
      <c r="Z5531" s="46"/>
      <c r="AA5531" s="66"/>
      <c r="AB5531" s="46"/>
      <c r="AC5531" s="46"/>
      <c r="AD5531" s="61"/>
      <c r="AE5531" s="61"/>
      <c r="AF5531" s="46"/>
      <c r="AG5531" s="46"/>
      <c r="AH5531" s="46">
        <f>SUM(AH5530:AH5530)</f>
        <v>176250</v>
      </c>
      <c r="AI5531" s="46"/>
      <c r="AJ5531" s="46">
        <f>SUM(AJ5530:AJ5530)</f>
        <v>176250</v>
      </c>
      <c r="AK5531" s="46"/>
      <c r="AL5531" s="46">
        <f>SUM(AL5530:AL5530)</f>
        <v>528.75</v>
      </c>
    </row>
    <row r="5532" spans="1:38" x14ac:dyDescent="0.45">
      <c r="A5532" s="16" t="s">
        <v>8012</v>
      </c>
      <c r="B5532" s="21">
        <v>3770400028776</v>
      </c>
      <c r="C5532" s="16" t="s">
        <v>8013</v>
      </c>
      <c r="D5532" s="16" t="s">
        <v>8014</v>
      </c>
      <c r="E5532" s="56">
        <v>3344</v>
      </c>
      <c r="F5532" s="56">
        <v>6409</v>
      </c>
      <c r="G5532" s="57"/>
      <c r="H5532" s="56" t="s">
        <v>42</v>
      </c>
      <c r="I5532" s="56">
        <v>34327</v>
      </c>
      <c r="J5532" s="56">
        <v>0</v>
      </c>
      <c r="K5532" s="56">
        <v>2</v>
      </c>
      <c r="L5532" s="71">
        <v>0</v>
      </c>
      <c r="M5532" s="56" t="s">
        <v>90</v>
      </c>
      <c r="N5532" s="46">
        <f>((J5532*400)+(K5532*100))+L5532</f>
        <v>200</v>
      </c>
      <c r="O5532" s="46">
        <v>0</v>
      </c>
      <c r="P5532" s="46">
        <f>N5532*O5532</f>
        <v>0</v>
      </c>
      <c r="Q5532" s="56"/>
      <c r="R5532" s="58"/>
      <c r="S5532" s="59"/>
      <c r="T5532" s="58"/>
      <c r="U5532" s="58"/>
      <c r="V5532" s="60"/>
      <c r="W5532" s="56"/>
      <c r="X5532" s="56"/>
      <c r="Y5532" s="56"/>
      <c r="Z5532" s="46"/>
      <c r="AA5532" s="66"/>
      <c r="AB5532" s="46"/>
      <c r="AC5532" s="46"/>
      <c r="AD5532" s="61"/>
      <c r="AE5532" s="61"/>
      <c r="AF5532" s="46"/>
      <c r="AG5532" s="46">
        <f>IF(AND(AF5532="",P5532=""),0,IF((AF5532=""),P5532,IF((P5532=""),AF5532,AF5532+P5532)))</f>
        <v>0</v>
      </c>
      <c r="AH5532" s="46">
        <f>IF( (AA5532=""),AG5532*1,AG5532*(AA5532/100) )</f>
        <v>0</v>
      </c>
      <c r="AI5532" s="46">
        <v>50000000</v>
      </c>
      <c r="AJ5532" s="46">
        <f>IF((AI5532-AH5532) &gt; 1,0,IF((AI5532-AH5532)&lt;0,AH5532-AI5532,AI5532-AH5532))</f>
        <v>0</v>
      </c>
      <c r="AK5532" s="46">
        <v>0.01</v>
      </c>
      <c r="AL5532" s="46">
        <f>AJ5532*(AK5532/100)</f>
        <v>0</v>
      </c>
    </row>
    <row r="5533" spans="1:38" x14ac:dyDescent="0.45">
      <c r="A5533" s="16"/>
      <c r="B5533" s="21"/>
      <c r="C5533" s="16"/>
      <c r="D5533" s="16"/>
      <c r="E5533" s="56"/>
      <c r="F5533" s="56"/>
      <c r="G5533" s="57"/>
      <c r="H5533" s="56"/>
      <c r="I5533" s="56"/>
      <c r="J5533" s="56"/>
      <c r="K5533" s="56"/>
      <c r="L5533" s="71"/>
      <c r="M5533" s="56"/>
      <c r="N5533" s="46"/>
      <c r="O5533" s="46"/>
      <c r="P5533" s="46"/>
      <c r="Q5533" s="73">
        <v>1</v>
      </c>
      <c r="R5533" s="58" t="s">
        <v>8012</v>
      </c>
      <c r="S5533" s="59">
        <v>3770400028776</v>
      </c>
      <c r="T5533" s="58" t="s">
        <v>8013</v>
      </c>
      <c r="U5533" s="58" t="s">
        <v>8015</v>
      </c>
      <c r="V5533" s="60"/>
      <c r="W5533" s="56" t="s">
        <v>210</v>
      </c>
      <c r="X5533" s="56" t="s">
        <v>211</v>
      </c>
      <c r="Y5533" s="56" t="s">
        <v>212</v>
      </c>
      <c r="Z5533" s="46">
        <v>108</v>
      </c>
      <c r="AA5533" s="66">
        <v>100</v>
      </c>
      <c r="AB5533" s="46">
        <v>6900</v>
      </c>
      <c r="AC5533" s="46">
        <f>Z5533*AB5533</f>
        <v>745200</v>
      </c>
      <c r="AD5533" s="61">
        <v>5</v>
      </c>
      <c r="AE5533" s="61">
        <v>5</v>
      </c>
      <c r="AF5533" s="46">
        <f>(AC5533*(100-AE5533))/100</f>
        <v>707940</v>
      </c>
      <c r="AG5533" s="46">
        <f>IF( (AF5533=""),0,SUM(AF5533:AF5533) )</f>
        <v>707940</v>
      </c>
      <c r="AH5533" s="46">
        <f>(AG5533/100)*(AA5533)</f>
        <v>707940</v>
      </c>
      <c r="AI5533" s="46">
        <v>0</v>
      </c>
      <c r="AJ5533" s="46">
        <f>IF((AI5533-AH5533) &gt; 1,0,IF((AI5533-AH5533)&lt;0,AH5533-AI5533,AI5533-AH5533))</f>
        <v>707940</v>
      </c>
      <c r="AK5533" s="46">
        <v>0.02</v>
      </c>
      <c r="AL5533" s="46">
        <f>AJ5533*(AK5533/100)</f>
        <v>141.58799999999999</v>
      </c>
    </row>
    <row r="5534" spans="1:38" x14ac:dyDescent="0.45">
      <c r="A5534" s="16"/>
      <c r="B5534" s="21"/>
      <c r="C5534" s="16"/>
      <c r="D5534" s="16"/>
      <c r="E5534" s="56"/>
      <c r="F5534" s="56"/>
      <c r="G5534" s="57"/>
      <c r="H5534" s="56"/>
      <c r="I5534" s="56"/>
      <c r="J5534" s="56"/>
      <c r="K5534" s="56"/>
      <c r="L5534" s="71"/>
      <c r="M5534" s="56"/>
      <c r="N5534" s="46"/>
      <c r="O5534" s="46" t="s">
        <v>54</v>
      </c>
      <c r="P5534" s="46">
        <f>SUM(P5532:P5533)</f>
        <v>0</v>
      </c>
      <c r="Q5534" s="56"/>
      <c r="R5534" s="58"/>
      <c r="S5534" s="59"/>
      <c r="T5534" s="58"/>
      <c r="U5534" s="58"/>
      <c r="V5534" s="60"/>
      <c r="W5534" s="56"/>
      <c r="X5534" s="56"/>
      <c r="Y5534" s="56"/>
      <c r="Z5534" s="46"/>
      <c r="AA5534" s="66"/>
      <c r="AB5534" s="46"/>
      <c r="AC5534" s="46"/>
      <c r="AD5534" s="61"/>
      <c r="AE5534" s="61"/>
      <c r="AF5534" s="46"/>
      <c r="AG5534" s="46"/>
      <c r="AH5534" s="46">
        <f>SUM(AH5532:AH5533)</f>
        <v>707940</v>
      </c>
      <c r="AI5534" s="46"/>
      <c r="AJ5534" s="46">
        <f>SUM(AJ5532:AJ5533)</f>
        <v>707940</v>
      </c>
      <c r="AK5534" s="46"/>
      <c r="AL5534" s="46">
        <f>SUM(AL5532:AL5533)</f>
        <v>141.58799999999999</v>
      </c>
    </row>
    <row r="5535" spans="1:38" x14ac:dyDescent="0.45">
      <c r="A5535" s="16" t="s">
        <v>8036</v>
      </c>
      <c r="B5535" s="21">
        <v>3770400495731</v>
      </c>
      <c r="C5535" s="16" t="s">
        <v>8037</v>
      </c>
      <c r="D5535" s="16" t="s">
        <v>8038</v>
      </c>
      <c r="E5535" s="56">
        <v>3345</v>
      </c>
      <c r="F5535" s="56">
        <v>2822</v>
      </c>
      <c r="G5535" s="57" t="s">
        <v>8039</v>
      </c>
      <c r="H5535" s="56" t="s">
        <v>42</v>
      </c>
      <c r="I5535" s="56">
        <v>10288</v>
      </c>
      <c r="J5535" s="56">
        <v>0</v>
      </c>
      <c r="K5535" s="56">
        <v>3</v>
      </c>
      <c r="L5535" s="71">
        <v>62</v>
      </c>
      <c r="M5535" s="56" t="s">
        <v>43</v>
      </c>
      <c r="N5535" s="46">
        <f>((J5535*400)+(K5535*100))+L5535</f>
        <v>362</v>
      </c>
      <c r="O5535" s="46">
        <v>150</v>
      </c>
      <c r="P5535" s="46">
        <f>N5535*O5535</f>
        <v>54300</v>
      </c>
      <c r="Q5535" s="56"/>
      <c r="R5535" s="58"/>
      <c r="S5535" s="59"/>
      <c r="T5535" s="58"/>
      <c r="U5535" s="58"/>
      <c r="V5535" s="60"/>
      <c r="W5535" s="56"/>
      <c r="X5535" s="56"/>
      <c r="Y5535" s="56"/>
      <c r="Z5535" s="46"/>
      <c r="AA5535" s="66"/>
      <c r="AB5535" s="46"/>
      <c r="AC5535" s="46"/>
      <c r="AD5535" s="61"/>
      <c r="AE5535" s="61"/>
      <c r="AF5535" s="46"/>
      <c r="AG5535" s="46">
        <f>IF(AND(AF5535="",P5535=""),0,IF((AF5535=""),P5535,IF((P5535=""),AF5535,AF5535+P5535)))</f>
        <v>54300</v>
      </c>
      <c r="AH5535" s="46">
        <f>IF( (AA5535=""),AG5535*1,AG5535*(AA5535/100) )</f>
        <v>54300</v>
      </c>
      <c r="AI5535" s="46">
        <v>0</v>
      </c>
      <c r="AJ5535" s="46">
        <f>IF((AI5535-AH5535) &gt; 1,0,IF((AI5535-AH5535)&lt;0,AH5535-AI5535,AI5535-AH5535))</f>
        <v>54300</v>
      </c>
      <c r="AK5535" s="46">
        <v>0.3</v>
      </c>
      <c r="AL5535" s="46">
        <f>AJ5535*(AK5535/100)</f>
        <v>162.9</v>
      </c>
    </row>
    <row r="5536" spans="1:38" x14ac:dyDescent="0.45">
      <c r="A5536" s="16"/>
      <c r="B5536" s="21"/>
      <c r="C5536" s="16"/>
      <c r="D5536" s="16"/>
      <c r="E5536" s="56"/>
      <c r="F5536" s="56"/>
      <c r="G5536" s="57"/>
      <c r="H5536" s="56"/>
      <c r="I5536" s="56"/>
      <c r="J5536" s="56"/>
      <c r="K5536" s="56"/>
      <c r="L5536" s="71"/>
      <c r="M5536" s="56"/>
      <c r="N5536" s="46"/>
      <c r="O5536" s="46" t="s">
        <v>54</v>
      </c>
      <c r="P5536" s="46">
        <f>SUM(P5535:P5535)</f>
        <v>54300</v>
      </c>
      <c r="Q5536" s="56"/>
      <c r="R5536" s="58"/>
      <c r="S5536" s="59"/>
      <c r="T5536" s="58"/>
      <c r="U5536" s="58"/>
      <c r="V5536" s="60"/>
      <c r="W5536" s="56"/>
      <c r="X5536" s="56"/>
      <c r="Y5536" s="56"/>
      <c r="Z5536" s="46"/>
      <c r="AA5536" s="66"/>
      <c r="AB5536" s="46"/>
      <c r="AC5536" s="46"/>
      <c r="AD5536" s="61"/>
      <c r="AE5536" s="61"/>
      <c r="AF5536" s="46"/>
      <c r="AG5536" s="46"/>
      <c r="AH5536" s="46">
        <f>SUM(AH5535:AH5535)</f>
        <v>54300</v>
      </c>
      <c r="AI5536" s="46"/>
      <c r="AJ5536" s="46">
        <f>SUM(AJ5535:AJ5535)</f>
        <v>54300</v>
      </c>
      <c r="AK5536" s="46"/>
      <c r="AL5536" s="46">
        <f>SUM(AL5535:AL5535)</f>
        <v>162.9</v>
      </c>
    </row>
    <row r="5537" spans="1:38" x14ac:dyDescent="0.45">
      <c r="A5537" s="16" t="s">
        <v>8040</v>
      </c>
      <c r="B5537" s="21">
        <v>3770400015585</v>
      </c>
      <c r="C5537" s="16" t="s">
        <v>8041</v>
      </c>
      <c r="D5537" s="16" t="s">
        <v>8042</v>
      </c>
      <c r="E5537" s="56">
        <v>3346</v>
      </c>
      <c r="F5537" s="56">
        <v>9959</v>
      </c>
      <c r="G5537" s="57" t="s">
        <v>8043</v>
      </c>
      <c r="H5537" s="56" t="s">
        <v>42</v>
      </c>
      <c r="I5537" s="56">
        <v>12360</v>
      </c>
      <c r="J5537" s="56"/>
      <c r="K5537" s="56"/>
      <c r="L5537" s="71"/>
      <c r="M5537" s="56"/>
      <c r="N5537" s="46"/>
      <c r="O5537" s="46"/>
      <c r="P5537" s="46"/>
      <c r="Q5537" s="56"/>
      <c r="R5537" s="58"/>
      <c r="S5537" s="59"/>
      <c r="T5537" s="58"/>
      <c r="U5537" s="58"/>
      <c r="V5537" s="60"/>
      <c r="W5537" s="56"/>
      <c r="X5537" s="56"/>
      <c r="Y5537" s="56"/>
      <c r="Z5537" s="46"/>
      <c r="AA5537" s="66"/>
      <c r="AB5537" s="46"/>
      <c r="AC5537" s="46"/>
      <c r="AD5537" s="61"/>
      <c r="AE5537" s="61"/>
      <c r="AF5537" s="46"/>
      <c r="AG5537" s="46"/>
      <c r="AH5537" s="46"/>
      <c r="AI5537" s="46"/>
      <c r="AJ5537" s="46"/>
      <c r="AK5537" s="46"/>
      <c r="AL5537" s="46"/>
    </row>
    <row r="5538" spans="1:38" x14ac:dyDescent="0.45">
      <c r="A5538" s="16"/>
      <c r="B5538" s="21"/>
      <c r="C5538" s="16"/>
      <c r="D5538" s="16"/>
      <c r="E5538" s="56"/>
      <c r="F5538" s="56"/>
      <c r="G5538" s="57"/>
      <c r="H5538" s="56"/>
      <c r="I5538" s="56"/>
      <c r="J5538" s="56"/>
      <c r="K5538" s="56"/>
      <c r="L5538" s="71"/>
      <c r="M5538" s="56"/>
      <c r="N5538" s="46"/>
      <c r="O5538" s="46" t="s">
        <v>54</v>
      </c>
      <c r="P5538" s="46">
        <f>SUM(P5537:P5537)</f>
        <v>0</v>
      </c>
      <c r="Q5538" s="56"/>
      <c r="R5538" s="58"/>
      <c r="S5538" s="59"/>
      <c r="T5538" s="58"/>
      <c r="U5538" s="58"/>
      <c r="V5538" s="60"/>
      <c r="W5538" s="56"/>
      <c r="X5538" s="56"/>
      <c r="Y5538" s="56"/>
      <c r="Z5538" s="46"/>
      <c r="AA5538" s="66"/>
      <c r="AB5538" s="46"/>
      <c r="AC5538" s="46"/>
      <c r="AD5538" s="61"/>
      <c r="AE5538" s="61"/>
      <c r="AF5538" s="46"/>
      <c r="AG5538" s="46"/>
      <c r="AH5538" s="46">
        <f>SUM(AH5537:AH5537)</f>
        <v>0</v>
      </c>
      <c r="AI5538" s="46"/>
      <c r="AJ5538" s="46">
        <f>SUM(AJ5537:AJ5537)</f>
        <v>0</v>
      </c>
      <c r="AK5538" s="46"/>
      <c r="AL5538" s="46">
        <f>SUM(AL5537:AL5537)</f>
        <v>0</v>
      </c>
    </row>
    <row r="5539" spans="1:38" x14ac:dyDescent="0.45">
      <c r="A5539" s="16" t="s">
        <v>8044</v>
      </c>
      <c r="B5539" s="21">
        <v>5801500002066</v>
      </c>
      <c r="C5539" s="16" t="s">
        <v>8045</v>
      </c>
      <c r="D5539" s="16" t="s">
        <v>8046</v>
      </c>
      <c r="E5539" s="56">
        <v>3347</v>
      </c>
      <c r="F5539" s="56">
        <v>9235</v>
      </c>
      <c r="G5539" s="57" t="s">
        <v>8047</v>
      </c>
      <c r="H5539" s="56" t="s">
        <v>42</v>
      </c>
      <c r="I5539" s="56">
        <v>12236</v>
      </c>
      <c r="J5539" s="56"/>
      <c r="K5539" s="56"/>
      <c r="L5539" s="71"/>
      <c r="M5539" s="56"/>
      <c r="N5539" s="46"/>
      <c r="O5539" s="46"/>
      <c r="P5539" s="46"/>
      <c r="Q5539" s="56"/>
      <c r="R5539" s="58"/>
      <c r="S5539" s="59"/>
      <c r="T5539" s="58"/>
      <c r="U5539" s="58"/>
      <c r="V5539" s="60"/>
      <c r="W5539" s="56"/>
      <c r="X5539" s="56"/>
      <c r="Y5539" s="56"/>
      <c r="Z5539" s="46"/>
      <c r="AA5539" s="66"/>
      <c r="AB5539" s="46"/>
      <c r="AC5539" s="46"/>
      <c r="AD5539" s="61"/>
      <c r="AE5539" s="61"/>
      <c r="AF5539" s="46"/>
      <c r="AG5539" s="46"/>
      <c r="AH5539" s="46"/>
      <c r="AI5539" s="46"/>
      <c r="AJ5539" s="46"/>
      <c r="AK5539" s="46"/>
      <c r="AL5539" s="46"/>
    </row>
    <row r="5540" spans="1:38" x14ac:dyDescent="0.45">
      <c r="A5540" s="16"/>
      <c r="B5540" s="21"/>
      <c r="C5540" s="16"/>
      <c r="D5540" s="16"/>
      <c r="E5540" s="56"/>
      <c r="F5540" s="56"/>
      <c r="G5540" s="57"/>
      <c r="H5540" s="56"/>
      <c r="I5540" s="56"/>
      <c r="J5540" s="56"/>
      <c r="K5540" s="56"/>
      <c r="L5540" s="71"/>
      <c r="M5540" s="56"/>
      <c r="N5540" s="46"/>
      <c r="O5540" s="46" t="s">
        <v>54</v>
      </c>
      <c r="P5540" s="46">
        <f>SUM(P5539:P5539)</f>
        <v>0</v>
      </c>
      <c r="Q5540" s="56"/>
      <c r="R5540" s="58"/>
      <c r="S5540" s="59"/>
      <c r="T5540" s="58"/>
      <c r="U5540" s="58"/>
      <c r="V5540" s="60"/>
      <c r="W5540" s="56"/>
      <c r="X5540" s="56"/>
      <c r="Y5540" s="56"/>
      <c r="Z5540" s="46"/>
      <c r="AA5540" s="66"/>
      <c r="AB5540" s="46"/>
      <c r="AC5540" s="46"/>
      <c r="AD5540" s="61"/>
      <c r="AE5540" s="61"/>
      <c r="AF5540" s="46"/>
      <c r="AG5540" s="46"/>
      <c r="AH5540" s="46">
        <f>SUM(AH5539:AH5539)</f>
        <v>0</v>
      </c>
      <c r="AI5540" s="46"/>
      <c r="AJ5540" s="46">
        <f>SUM(AJ5539:AJ5539)</f>
        <v>0</v>
      </c>
      <c r="AK5540" s="46"/>
      <c r="AL5540" s="46">
        <f>SUM(AL5539:AL5539)</f>
        <v>0</v>
      </c>
    </row>
    <row r="5541" spans="1:38" x14ac:dyDescent="0.45">
      <c r="A5541" s="16" t="s">
        <v>8048</v>
      </c>
      <c r="B5541" s="21">
        <v>3859900120504</v>
      </c>
      <c r="C5541" s="16" t="s">
        <v>8049</v>
      </c>
      <c r="D5541" s="16" t="s">
        <v>8050</v>
      </c>
      <c r="E5541" s="56">
        <v>3348</v>
      </c>
      <c r="F5541" s="56">
        <v>8809</v>
      </c>
      <c r="G5541" s="57" t="s">
        <v>8051</v>
      </c>
      <c r="H5541" s="56" t="s">
        <v>42</v>
      </c>
      <c r="I5541" s="56">
        <v>17108</v>
      </c>
      <c r="J5541" s="56"/>
      <c r="K5541" s="56"/>
      <c r="L5541" s="71"/>
      <c r="M5541" s="56"/>
      <c r="N5541" s="46"/>
      <c r="O5541" s="46"/>
      <c r="P5541" s="46"/>
      <c r="Q5541" s="56"/>
      <c r="R5541" s="58"/>
      <c r="S5541" s="59"/>
      <c r="T5541" s="58"/>
      <c r="U5541" s="58"/>
      <c r="V5541" s="60"/>
      <c r="W5541" s="56"/>
      <c r="X5541" s="56"/>
      <c r="Y5541" s="56"/>
      <c r="Z5541" s="46"/>
      <c r="AA5541" s="66"/>
      <c r="AB5541" s="46"/>
      <c r="AC5541" s="46"/>
      <c r="AD5541" s="61"/>
      <c r="AE5541" s="61"/>
      <c r="AF5541" s="46"/>
      <c r="AG5541" s="46"/>
      <c r="AH5541" s="46"/>
      <c r="AI5541" s="46"/>
      <c r="AJ5541" s="46"/>
      <c r="AK5541" s="46"/>
      <c r="AL5541" s="46"/>
    </row>
    <row r="5542" spans="1:38" x14ac:dyDescent="0.45">
      <c r="A5542" s="16"/>
      <c r="B5542" s="21"/>
      <c r="C5542" s="16"/>
      <c r="D5542" s="16"/>
      <c r="E5542" s="56"/>
      <c r="F5542" s="56"/>
      <c r="G5542" s="57"/>
      <c r="H5542" s="56"/>
      <c r="I5542" s="56"/>
      <c r="J5542" s="56"/>
      <c r="K5542" s="56"/>
      <c r="L5542" s="71"/>
      <c r="M5542" s="56"/>
      <c r="N5542" s="46"/>
      <c r="O5542" s="46" t="s">
        <v>54</v>
      </c>
      <c r="P5542" s="46">
        <f>SUM(P5541:P5541)</f>
        <v>0</v>
      </c>
      <c r="Q5542" s="56"/>
      <c r="R5542" s="58"/>
      <c r="S5542" s="59"/>
      <c r="T5542" s="58"/>
      <c r="U5542" s="58"/>
      <c r="V5542" s="60"/>
      <c r="W5542" s="56"/>
      <c r="X5542" s="56"/>
      <c r="Y5542" s="56"/>
      <c r="Z5542" s="46"/>
      <c r="AA5542" s="66"/>
      <c r="AB5542" s="46"/>
      <c r="AC5542" s="46"/>
      <c r="AD5542" s="61"/>
      <c r="AE5542" s="61"/>
      <c r="AF5542" s="46"/>
      <c r="AG5542" s="46"/>
      <c r="AH5542" s="46">
        <f>SUM(AH5541:AH5541)</f>
        <v>0</v>
      </c>
      <c r="AI5542" s="46"/>
      <c r="AJ5542" s="46">
        <f>SUM(AJ5541:AJ5541)</f>
        <v>0</v>
      </c>
      <c r="AK5542" s="46"/>
      <c r="AL5542" s="46">
        <f>SUM(AL5541:AL5541)</f>
        <v>0</v>
      </c>
    </row>
    <row r="5543" spans="1:38" x14ac:dyDescent="0.45">
      <c r="A5543" s="16" t="s">
        <v>8052</v>
      </c>
      <c r="B5543" s="21">
        <v>3102100724634</v>
      </c>
      <c r="C5543" s="16" t="s">
        <v>8053</v>
      </c>
      <c r="D5543" s="16" t="s">
        <v>8054</v>
      </c>
      <c r="E5543" s="56">
        <v>3349</v>
      </c>
      <c r="F5543" s="56">
        <v>7497</v>
      </c>
      <c r="G5543" s="57" t="s">
        <v>8055</v>
      </c>
      <c r="H5543" s="56" t="s">
        <v>42</v>
      </c>
      <c r="I5543" s="56">
        <v>5186</v>
      </c>
      <c r="J5543" s="56"/>
      <c r="K5543" s="56"/>
      <c r="L5543" s="71"/>
      <c r="M5543" s="56"/>
      <c r="N5543" s="46"/>
      <c r="O5543" s="46"/>
      <c r="P5543" s="46"/>
      <c r="Q5543" s="56"/>
      <c r="R5543" s="58"/>
      <c r="S5543" s="59"/>
      <c r="T5543" s="58"/>
      <c r="U5543" s="58"/>
      <c r="V5543" s="60"/>
      <c r="W5543" s="56"/>
      <c r="X5543" s="56"/>
      <c r="Y5543" s="56"/>
      <c r="Z5543" s="46"/>
      <c r="AA5543" s="66"/>
      <c r="AB5543" s="46"/>
      <c r="AC5543" s="46"/>
      <c r="AD5543" s="61"/>
      <c r="AE5543" s="61"/>
      <c r="AF5543" s="46"/>
      <c r="AG5543" s="46"/>
      <c r="AH5543" s="46"/>
      <c r="AI5543" s="46"/>
      <c r="AJ5543" s="46"/>
      <c r="AK5543" s="46"/>
      <c r="AL5543" s="46"/>
    </row>
    <row r="5544" spans="1:38" x14ac:dyDescent="0.45">
      <c r="A5544" s="16"/>
      <c r="B5544" s="21"/>
      <c r="C5544" s="16"/>
      <c r="D5544" s="16"/>
      <c r="E5544" s="56"/>
      <c r="F5544" s="56"/>
      <c r="G5544" s="57"/>
      <c r="H5544" s="56"/>
      <c r="I5544" s="56"/>
      <c r="J5544" s="56"/>
      <c r="K5544" s="56"/>
      <c r="L5544" s="71"/>
      <c r="M5544" s="56"/>
      <c r="N5544" s="46"/>
      <c r="O5544" s="46" t="s">
        <v>54</v>
      </c>
      <c r="P5544" s="46">
        <f>SUM(P5543:P5543)</f>
        <v>0</v>
      </c>
      <c r="Q5544" s="56"/>
      <c r="R5544" s="58"/>
      <c r="S5544" s="59"/>
      <c r="T5544" s="58"/>
      <c r="U5544" s="58"/>
      <c r="V5544" s="60"/>
      <c r="W5544" s="56"/>
      <c r="X5544" s="56"/>
      <c r="Y5544" s="56"/>
      <c r="Z5544" s="46"/>
      <c r="AA5544" s="66"/>
      <c r="AB5544" s="46"/>
      <c r="AC5544" s="46"/>
      <c r="AD5544" s="61"/>
      <c r="AE5544" s="61"/>
      <c r="AF5544" s="46"/>
      <c r="AG5544" s="46"/>
      <c r="AH5544" s="46">
        <f>SUM(AH5543:AH5543)</f>
        <v>0</v>
      </c>
      <c r="AI5544" s="46"/>
      <c r="AJ5544" s="46">
        <f>SUM(AJ5543:AJ5543)</f>
        <v>0</v>
      </c>
      <c r="AK5544" s="46"/>
      <c r="AL5544" s="46">
        <f>SUM(AL5543:AL5543)</f>
        <v>0</v>
      </c>
    </row>
    <row r="5545" spans="1:38" x14ac:dyDescent="0.45">
      <c r="A5545" s="16" t="s">
        <v>8056</v>
      </c>
      <c r="B5545" s="21">
        <v>3770400551657</v>
      </c>
      <c r="C5545" s="16" t="s">
        <v>8057</v>
      </c>
      <c r="D5545" s="16" t="s">
        <v>8058</v>
      </c>
      <c r="E5545" s="56">
        <v>3350</v>
      </c>
      <c r="F5545" s="56">
        <v>838</v>
      </c>
      <c r="G5545" s="57" t="s">
        <v>8059</v>
      </c>
      <c r="H5545" s="56" t="s">
        <v>42</v>
      </c>
      <c r="I5545" s="56">
        <v>4551</v>
      </c>
      <c r="J5545" s="56">
        <v>0</v>
      </c>
      <c r="K5545" s="56">
        <v>0</v>
      </c>
      <c r="L5545" s="71">
        <v>50</v>
      </c>
      <c r="M5545" s="56" t="s">
        <v>90</v>
      </c>
      <c r="N5545" s="46">
        <f>((J5545*400)+(K5545*100))+L5545</f>
        <v>50</v>
      </c>
      <c r="O5545" s="46">
        <v>500</v>
      </c>
      <c r="P5545" s="46">
        <f>N5545*O5545</f>
        <v>25000</v>
      </c>
      <c r="Q5545" s="56"/>
      <c r="R5545" s="58"/>
      <c r="S5545" s="59"/>
      <c r="T5545" s="58"/>
      <c r="U5545" s="58"/>
      <c r="V5545" s="60"/>
      <c r="W5545" s="56"/>
      <c r="X5545" s="56"/>
      <c r="Y5545" s="56"/>
      <c r="Z5545" s="46"/>
      <c r="AA5545" s="66"/>
      <c r="AB5545" s="46"/>
      <c r="AC5545" s="46"/>
      <c r="AD5545" s="61"/>
      <c r="AE5545" s="61"/>
      <c r="AF5545" s="46"/>
      <c r="AG5545" s="46">
        <f>IF(AND(AF5545="",P5545=""),0,IF((AF5545=""),P5545,IF((P5545=""),AF5545,AF5545+P5545)))</f>
        <v>25000</v>
      </c>
      <c r="AH5545" s="46">
        <f>IF( (AA5545=""),AG5545*1,AG5545*(AA5545/100) )</f>
        <v>25000</v>
      </c>
      <c r="AI5545" s="46">
        <v>50000000</v>
      </c>
      <c r="AJ5545" s="46">
        <f>IF((AI5545-AH5545) &gt; 1,0,IF((AI5545-AH5545)&lt;0,AH5545-AI5545,AI5545-AH5545))</f>
        <v>0</v>
      </c>
      <c r="AK5545" s="46">
        <v>0.01</v>
      </c>
      <c r="AL5545" s="46">
        <f>AJ5545*(AK5545/100)</f>
        <v>0</v>
      </c>
    </row>
    <row r="5546" spans="1:38" x14ac:dyDescent="0.45">
      <c r="A5546" s="16"/>
      <c r="B5546" s="21"/>
      <c r="C5546" s="16"/>
      <c r="D5546" s="16"/>
      <c r="E5546" s="56"/>
      <c r="F5546" s="56"/>
      <c r="G5546" s="57"/>
      <c r="H5546" s="56"/>
      <c r="I5546" s="56"/>
      <c r="J5546" s="56"/>
      <c r="K5546" s="56"/>
      <c r="L5546" s="71"/>
      <c r="M5546" s="56"/>
      <c r="N5546" s="46"/>
      <c r="O5546" s="46" t="s">
        <v>54</v>
      </c>
      <c r="P5546" s="46">
        <f>SUM(P5545:P5545)</f>
        <v>25000</v>
      </c>
      <c r="Q5546" s="56"/>
      <c r="R5546" s="58"/>
      <c r="S5546" s="59"/>
      <c r="T5546" s="58"/>
      <c r="U5546" s="58"/>
      <c r="V5546" s="60"/>
      <c r="W5546" s="56"/>
      <c r="X5546" s="56"/>
      <c r="Y5546" s="56"/>
      <c r="Z5546" s="46"/>
      <c r="AA5546" s="66"/>
      <c r="AB5546" s="46"/>
      <c r="AC5546" s="46"/>
      <c r="AD5546" s="61"/>
      <c r="AE5546" s="61"/>
      <c r="AF5546" s="46"/>
      <c r="AG5546" s="46"/>
      <c r="AH5546" s="46">
        <f>SUM(AH5545:AH5545)</f>
        <v>25000</v>
      </c>
      <c r="AI5546" s="46"/>
      <c r="AJ5546" s="46">
        <f>SUM(AJ5545:AJ5545)</f>
        <v>0</v>
      </c>
      <c r="AK5546" s="46"/>
      <c r="AL5546" s="46">
        <f>SUM(AL5545:AL5545)</f>
        <v>0</v>
      </c>
    </row>
    <row r="5547" spans="1:38" x14ac:dyDescent="0.45">
      <c r="A5547" s="16" t="s">
        <v>8060</v>
      </c>
      <c r="B5547" s="21">
        <v>3770400551657</v>
      </c>
      <c r="C5547" s="16" t="s">
        <v>8061</v>
      </c>
      <c r="D5547" s="16" t="s">
        <v>8058</v>
      </c>
      <c r="E5547" s="56">
        <v>3351</v>
      </c>
      <c r="F5547" s="56">
        <v>6442</v>
      </c>
      <c r="G5547" s="57"/>
      <c r="H5547" s="56" t="s">
        <v>42</v>
      </c>
      <c r="I5547" s="56">
        <v>4552</v>
      </c>
      <c r="J5547" s="56">
        <v>0</v>
      </c>
      <c r="K5547" s="56">
        <v>0</v>
      </c>
      <c r="L5547" s="71">
        <v>50</v>
      </c>
      <c r="M5547" s="56" t="s">
        <v>90</v>
      </c>
      <c r="N5547" s="46">
        <f>((J5547*400)+(K5547*100))+L5547</f>
        <v>50</v>
      </c>
      <c r="O5547" s="46">
        <v>500</v>
      </c>
      <c r="P5547" s="46">
        <f>N5547*O5547</f>
        <v>25000</v>
      </c>
      <c r="Q5547" s="56"/>
      <c r="R5547" s="58"/>
      <c r="S5547" s="59"/>
      <c r="T5547" s="58"/>
      <c r="U5547" s="58"/>
      <c r="V5547" s="60"/>
      <c r="W5547" s="56"/>
      <c r="X5547" s="56"/>
      <c r="Y5547" s="56"/>
      <c r="Z5547" s="46"/>
      <c r="AA5547" s="66"/>
      <c r="AB5547" s="46"/>
      <c r="AC5547" s="46"/>
      <c r="AD5547" s="61"/>
      <c r="AE5547" s="61"/>
      <c r="AF5547" s="46"/>
      <c r="AG5547" s="46">
        <f>IF(AND(AF5547="",P5547=""),0,IF((AF5547=""),P5547,IF((P5547=""),AF5547,AF5547+P5547)))</f>
        <v>25000</v>
      </c>
      <c r="AH5547" s="46">
        <f>IF( (AA5547=""),AG5547*1,AG5547*(AA5547/100) )</f>
        <v>25000</v>
      </c>
      <c r="AI5547" s="46">
        <v>50000000</v>
      </c>
      <c r="AJ5547" s="46">
        <f>IF((AI5547-AH5547) &gt; 1,0,IF((AI5547-AH5547)&lt;0,AH5547-AI5547,AI5547-AH5547))</f>
        <v>0</v>
      </c>
      <c r="AK5547" s="46">
        <v>0.01</v>
      </c>
      <c r="AL5547" s="46">
        <f>AJ5547*(AK5547/100)</f>
        <v>0</v>
      </c>
    </row>
    <row r="5548" spans="1:38" x14ac:dyDescent="0.45">
      <c r="A5548" s="16"/>
      <c r="B5548" s="21"/>
      <c r="C5548" s="16"/>
      <c r="D5548" s="16"/>
      <c r="E5548" s="56"/>
      <c r="F5548" s="56"/>
      <c r="G5548" s="57"/>
      <c r="H5548" s="56"/>
      <c r="I5548" s="56"/>
      <c r="J5548" s="56"/>
      <c r="K5548" s="56"/>
      <c r="L5548" s="71"/>
      <c r="M5548" s="56"/>
      <c r="N5548" s="46"/>
      <c r="O5548" s="46" t="s">
        <v>54</v>
      </c>
      <c r="P5548" s="46">
        <f>SUM(P5547:P5547)</f>
        <v>25000</v>
      </c>
      <c r="Q5548" s="56"/>
      <c r="R5548" s="58"/>
      <c r="S5548" s="59"/>
      <c r="T5548" s="58"/>
      <c r="U5548" s="58"/>
      <c r="V5548" s="60"/>
      <c r="W5548" s="56"/>
      <c r="X5548" s="56"/>
      <c r="Y5548" s="56"/>
      <c r="Z5548" s="46"/>
      <c r="AA5548" s="66"/>
      <c r="AB5548" s="46"/>
      <c r="AC5548" s="46"/>
      <c r="AD5548" s="61"/>
      <c r="AE5548" s="61"/>
      <c r="AF5548" s="46"/>
      <c r="AG5548" s="46"/>
      <c r="AH5548" s="46">
        <f>SUM(AH5547:AH5547)</f>
        <v>25000</v>
      </c>
      <c r="AI5548" s="46"/>
      <c r="AJ5548" s="46">
        <f>SUM(AJ5547:AJ5547)</f>
        <v>0</v>
      </c>
      <c r="AK5548" s="46"/>
      <c r="AL5548" s="46">
        <f>SUM(AL5547:AL5547)</f>
        <v>0</v>
      </c>
    </row>
    <row r="5549" spans="1:38" x14ac:dyDescent="0.45">
      <c r="A5549" s="16" t="s">
        <v>8062</v>
      </c>
      <c r="B5549" s="21">
        <v>3770400065033</v>
      </c>
      <c r="C5549" s="16" t="s">
        <v>8063</v>
      </c>
      <c r="D5549" s="16" t="s">
        <v>8064</v>
      </c>
      <c r="E5549" s="56">
        <v>3352</v>
      </c>
      <c r="F5549" s="56">
        <v>9717</v>
      </c>
      <c r="G5549" s="57" t="s">
        <v>8065</v>
      </c>
      <c r="H5549" s="56" t="s">
        <v>42</v>
      </c>
      <c r="I5549" s="56">
        <v>5099</v>
      </c>
      <c r="J5549" s="56"/>
      <c r="K5549" s="56"/>
      <c r="L5549" s="71"/>
      <c r="M5549" s="56"/>
      <c r="N5549" s="46"/>
      <c r="O5549" s="46"/>
      <c r="P5549" s="46"/>
      <c r="Q5549" s="56"/>
      <c r="R5549" s="58"/>
      <c r="S5549" s="59"/>
      <c r="T5549" s="58"/>
      <c r="U5549" s="58"/>
      <c r="V5549" s="60"/>
      <c r="W5549" s="56"/>
      <c r="X5549" s="56"/>
      <c r="Y5549" s="56"/>
      <c r="Z5549" s="46"/>
      <c r="AA5549" s="66"/>
      <c r="AB5549" s="46"/>
      <c r="AC5549" s="46"/>
      <c r="AD5549" s="61"/>
      <c r="AE5549" s="61"/>
      <c r="AF5549" s="46"/>
      <c r="AG5549" s="46"/>
      <c r="AH5549" s="46"/>
      <c r="AI5549" s="46"/>
      <c r="AJ5549" s="46"/>
      <c r="AK5549" s="46"/>
      <c r="AL5549" s="46"/>
    </row>
    <row r="5550" spans="1:38" x14ac:dyDescent="0.45">
      <c r="A5550" s="16"/>
      <c r="B5550" s="21"/>
      <c r="C5550" s="16"/>
      <c r="D5550" s="16"/>
      <c r="E5550" s="56">
        <v>3353</v>
      </c>
      <c r="F5550" s="56">
        <v>6974</v>
      </c>
      <c r="G5550" s="57" t="s">
        <v>8066</v>
      </c>
      <c r="H5550" s="56" t="s">
        <v>42</v>
      </c>
      <c r="I5550" s="56">
        <v>23020</v>
      </c>
      <c r="J5550" s="56"/>
      <c r="K5550" s="56"/>
      <c r="L5550" s="71"/>
      <c r="M5550" s="56"/>
      <c r="N5550" s="46"/>
      <c r="O5550" s="46"/>
      <c r="P5550" s="46"/>
      <c r="Q5550" s="56"/>
      <c r="R5550" s="58"/>
      <c r="S5550" s="59"/>
      <c r="T5550" s="58"/>
      <c r="U5550" s="58"/>
      <c r="V5550" s="60"/>
      <c r="W5550" s="56"/>
      <c r="X5550" s="56"/>
      <c r="Y5550" s="56"/>
      <c r="Z5550" s="46"/>
      <c r="AA5550" s="66"/>
      <c r="AB5550" s="46"/>
      <c r="AC5550" s="46"/>
      <c r="AD5550" s="61"/>
      <c r="AE5550" s="61"/>
      <c r="AF5550" s="46"/>
      <c r="AG5550" s="46"/>
      <c r="AH5550" s="46"/>
      <c r="AI5550" s="46"/>
      <c r="AJ5550" s="46"/>
      <c r="AK5550" s="46"/>
      <c r="AL5550" s="46"/>
    </row>
    <row r="5551" spans="1:38" x14ac:dyDescent="0.45">
      <c r="A5551" s="16"/>
      <c r="B5551" s="21"/>
      <c r="C5551" s="16"/>
      <c r="D5551" s="16"/>
      <c r="E5551" s="56">
        <v>3354</v>
      </c>
      <c r="F5551" s="56">
        <v>6898</v>
      </c>
      <c r="G5551" s="57" t="s">
        <v>8067</v>
      </c>
      <c r="H5551" s="56" t="s">
        <v>42</v>
      </c>
      <c r="I5551" s="56">
        <v>23932</v>
      </c>
      <c r="J5551" s="56"/>
      <c r="K5551" s="56"/>
      <c r="L5551" s="71"/>
      <c r="M5551" s="56"/>
      <c r="N5551" s="46"/>
      <c r="O5551" s="46"/>
      <c r="P5551" s="46"/>
      <c r="Q5551" s="56"/>
      <c r="R5551" s="58"/>
      <c r="S5551" s="59"/>
      <c r="T5551" s="58"/>
      <c r="U5551" s="58"/>
      <c r="V5551" s="60"/>
      <c r="W5551" s="56"/>
      <c r="X5551" s="56"/>
      <c r="Y5551" s="56"/>
      <c r="Z5551" s="46"/>
      <c r="AA5551" s="66"/>
      <c r="AB5551" s="46"/>
      <c r="AC5551" s="46"/>
      <c r="AD5551" s="61"/>
      <c r="AE5551" s="61"/>
      <c r="AF5551" s="46"/>
      <c r="AG5551" s="46"/>
      <c r="AH5551" s="46"/>
      <c r="AI5551" s="46"/>
      <c r="AJ5551" s="46"/>
      <c r="AK5551" s="46"/>
      <c r="AL5551" s="46"/>
    </row>
    <row r="5552" spans="1:38" x14ac:dyDescent="0.45">
      <c r="A5552" s="16"/>
      <c r="B5552" s="21"/>
      <c r="C5552" s="16"/>
      <c r="D5552" s="16"/>
      <c r="E5552" s="56"/>
      <c r="F5552" s="56"/>
      <c r="G5552" s="57"/>
      <c r="H5552" s="56"/>
      <c r="I5552" s="56"/>
      <c r="J5552" s="56"/>
      <c r="K5552" s="56"/>
      <c r="L5552" s="71"/>
      <c r="M5552" s="56"/>
      <c r="N5552" s="46"/>
      <c r="O5552" s="46" t="s">
        <v>54</v>
      </c>
      <c r="P5552" s="46">
        <f>SUM(P5549:P5551)</f>
        <v>0</v>
      </c>
      <c r="Q5552" s="56"/>
      <c r="R5552" s="58"/>
      <c r="S5552" s="59"/>
      <c r="T5552" s="58"/>
      <c r="U5552" s="58"/>
      <c r="V5552" s="60"/>
      <c r="W5552" s="56"/>
      <c r="X5552" s="56"/>
      <c r="Y5552" s="56"/>
      <c r="Z5552" s="46"/>
      <c r="AA5552" s="66"/>
      <c r="AB5552" s="46"/>
      <c r="AC5552" s="46"/>
      <c r="AD5552" s="61"/>
      <c r="AE5552" s="61"/>
      <c r="AF5552" s="46"/>
      <c r="AG5552" s="46"/>
      <c r="AH5552" s="46">
        <f>SUM(AH5549:AH5551)</f>
        <v>0</v>
      </c>
      <c r="AI5552" s="46"/>
      <c r="AJ5552" s="46">
        <f>SUM(AJ5549:AJ5551)</f>
        <v>0</v>
      </c>
      <c r="AK5552" s="46"/>
      <c r="AL5552" s="46">
        <f>SUM(AL5549:AL5551)</f>
        <v>0</v>
      </c>
    </row>
    <row r="5553" spans="1:38" x14ac:dyDescent="0.45">
      <c r="A5553" s="16" t="s">
        <v>8068</v>
      </c>
      <c r="B5553" s="21">
        <v>3269900026970</v>
      </c>
      <c r="C5553" s="16" t="s">
        <v>8069</v>
      </c>
      <c r="D5553" s="16" t="s">
        <v>8070</v>
      </c>
      <c r="E5553" s="56">
        <v>3355</v>
      </c>
      <c r="F5553" s="56">
        <v>9627</v>
      </c>
      <c r="G5553" s="57" t="s">
        <v>8071</v>
      </c>
      <c r="H5553" s="56" t="s">
        <v>42</v>
      </c>
      <c r="I5553" s="56">
        <v>27107</v>
      </c>
      <c r="J5553" s="56"/>
      <c r="K5553" s="56"/>
      <c r="L5553" s="71"/>
      <c r="M5553" s="56"/>
      <c r="N5553" s="46"/>
      <c r="O5553" s="46"/>
      <c r="P5553" s="46"/>
      <c r="Q5553" s="56"/>
      <c r="R5553" s="58"/>
      <c r="S5553" s="59"/>
      <c r="T5553" s="58"/>
      <c r="U5553" s="58"/>
      <c r="V5553" s="60"/>
      <c r="W5553" s="56"/>
      <c r="X5553" s="56"/>
      <c r="Y5553" s="56"/>
      <c r="Z5553" s="46"/>
      <c r="AA5553" s="66"/>
      <c r="AB5553" s="46"/>
      <c r="AC5553" s="46"/>
      <c r="AD5553" s="61"/>
      <c r="AE5553" s="61"/>
      <c r="AF5553" s="46"/>
      <c r="AG5553" s="46"/>
      <c r="AH5553" s="46"/>
      <c r="AI5553" s="46"/>
      <c r="AJ5553" s="46"/>
      <c r="AK5553" s="46"/>
      <c r="AL5553" s="46"/>
    </row>
    <row r="5554" spans="1:38" x14ac:dyDescent="0.45">
      <c r="A5554" s="16"/>
      <c r="B5554" s="21"/>
      <c r="C5554" s="16"/>
      <c r="D5554" s="16"/>
      <c r="E5554" s="56"/>
      <c r="F5554" s="56"/>
      <c r="G5554" s="57"/>
      <c r="H5554" s="56"/>
      <c r="I5554" s="56"/>
      <c r="J5554" s="56"/>
      <c r="K5554" s="56"/>
      <c r="L5554" s="71"/>
      <c r="M5554" s="56"/>
      <c r="N5554" s="46"/>
      <c r="O5554" s="46" t="s">
        <v>54</v>
      </c>
      <c r="P5554" s="46">
        <f>SUM(P5553:P5553)</f>
        <v>0</v>
      </c>
      <c r="Q5554" s="56"/>
      <c r="R5554" s="58"/>
      <c r="S5554" s="59"/>
      <c r="T5554" s="58"/>
      <c r="U5554" s="58"/>
      <c r="V5554" s="60"/>
      <c r="W5554" s="56"/>
      <c r="X5554" s="56"/>
      <c r="Y5554" s="56"/>
      <c r="Z5554" s="46"/>
      <c r="AA5554" s="66"/>
      <c r="AB5554" s="46"/>
      <c r="AC5554" s="46"/>
      <c r="AD5554" s="61"/>
      <c r="AE5554" s="61"/>
      <c r="AF5554" s="46"/>
      <c r="AG5554" s="46"/>
      <c r="AH5554" s="46">
        <f>SUM(AH5553:AH5553)</f>
        <v>0</v>
      </c>
      <c r="AI5554" s="46"/>
      <c r="AJ5554" s="46">
        <f>SUM(AJ5553:AJ5553)</f>
        <v>0</v>
      </c>
      <c r="AK5554" s="46"/>
      <c r="AL5554" s="46">
        <f>SUM(AL5553:AL5553)</f>
        <v>0</v>
      </c>
    </row>
    <row r="5555" spans="1:38" x14ac:dyDescent="0.45">
      <c r="A5555" s="16" t="s">
        <v>8072</v>
      </c>
      <c r="B5555" s="21">
        <v>3209600001751</v>
      </c>
      <c r="C5555" s="16" t="s">
        <v>8073</v>
      </c>
      <c r="D5555" s="16" t="s">
        <v>8074</v>
      </c>
      <c r="E5555" s="56">
        <v>3356</v>
      </c>
      <c r="F5555" s="56">
        <v>7021</v>
      </c>
      <c r="G5555" s="57" t="s">
        <v>8075</v>
      </c>
      <c r="H5555" s="56" t="s">
        <v>42</v>
      </c>
      <c r="I5555" s="56">
        <v>15481</v>
      </c>
      <c r="J5555" s="56"/>
      <c r="K5555" s="56"/>
      <c r="L5555" s="71"/>
      <c r="M5555" s="56"/>
      <c r="N5555" s="46"/>
      <c r="O5555" s="46"/>
      <c r="P5555" s="46"/>
      <c r="Q5555" s="56"/>
      <c r="R5555" s="58"/>
      <c r="S5555" s="59"/>
      <c r="T5555" s="58"/>
      <c r="U5555" s="58"/>
      <c r="V5555" s="60"/>
      <c r="W5555" s="56"/>
      <c r="X5555" s="56"/>
      <c r="Y5555" s="56"/>
      <c r="Z5555" s="46"/>
      <c r="AA5555" s="66"/>
      <c r="AB5555" s="46"/>
      <c r="AC5555" s="46"/>
      <c r="AD5555" s="61"/>
      <c r="AE5555" s="61"/>
      <c r="AF5555" s="46"/>
      <c r="AG5555" s="46"/>
      <c r="AH5555" s="46"/>
      <c r="AI5555" s="46"/>
      <c r="AJ5555" s="46"/>
      <c r="AK5555" s="46"/>
      <c r="AL5555" s="46"/>
    </row>
    <row r="5556" spans="1:38" x14ac:dyDescent="0.45">
      <c r="A5556" s="16"/>
      <c r="B5556" s="21"/>
      <c r="C5556" s="16"/>
      <c r="D5556" s="16"/>
      <c r="E5556" s="56">
        <v>3357</v>
      </c>
      <c r="F5556" s="56">
        <v>7763</v>
      </c>
      <c r="G5556" s="57" t="s">
        <v>8076</v>
      </c>
      <c r="H5556" s="56" t="s">
        <v>42</v>
      </c>
      <c r="I5556" s="56">
        <v>15483</v>
      </c>
      <c r="J5556" s="56"/>
      <c r="K5556" s="56"/>
      <c r="L5556" s="71"/>
      <c r="M5556" s="56"/>
      <c r="N5556" s="46"/>
      <c r="O5556" s="46"/>
      <c r="P5556" s="46"/>
      <c r="Q5556" s="56"/>
      <c r="R5556" s="58"/>
      <c r="S5556" s="59"/>
      <c r="T5556" s="58"/>
      <c r="U5556" s="58"/>
      <c r="V5556" s="60"/>
      <c r="W5556" s="56"/>
      <c r="X5556" s="56"/>
      <c r="Y5556" s="56"/>
      <c r="Z5556" s="46"/>
      <c r="AA5556" s="66"/>
      <c r="AB5556" s="46"/>
      <c r="AC5556" s="46"/>
      <c r="AD5556" s="61"/>
      <c r="AE5556" s="61"/>
      <c r="AF5556" s="46"/>
      <c r="AG5556" s="46"/>
      <c r="AH5556" s="46"/>
      <c r="AI5556" s="46"/>
      <c r="AJ5556" s="46"/>
      <c r="AK5556" s="46"/>
      <c r="AL5556" s="46"/>
    </row>
    <row r="5557" spans="1:38" x14ac:dyDescent="0.45">
      <c r="A5557" s="16"/>
      <c r="B5557" s="21"/>
      <c r="C5557" s="16"/>
      <c r="D5557" s="16"/>
      <c r="E5557" s="56"/>
      <c r="F5557" s="56"/>
      <c r="G5557" s="57"/>
      <c r="H5557" s="56"/>
      <c r="I5557" s="56"/>
      <c r="J5557" s="56"/>
      <c r="K5557" s="56"/>
      <c r="L5557" s="71"/>
      <c r="M5557" s="56"/>
      <c r="N5557" s="46"/>
      <c r="O5557" s="46" t="s">
        <v>54</v>
      </c>
      <c r="P5557" s="46">
        <f>SUM(P5555:P5556)</f>
        <v>0</v>
      </c>
      <c r="Q5557" s="56"/>
      <c r="R5557" s="58"/>
      <c r="S5557" s="59"/>
      <c r="T5557" s="58"/>
      <c r="U5557" s="58"/>
      <c r="V5557" s="60"/>
      <c r="W5557" s="56"/>
      <c r="X5557" s="56"/>
      <c r="Y5557" s="56"/>
      <c r="Z5557" s="46"/>
      <c r="AA5557" s="66"/>
      <c r="AB5557" s="46"/>
      <c r="AC5557" s="46"/>
      <c r="AD5557" s="61"/>
      <c r="AE5557" s="61"/>
      <c r="AF5557" s="46"/>
      <c r="AG5557" s="46"/>
      <c r="AH5557" s="46">
        <f>SUM(AH5555:AH5556)</f>
        <v>0</v>
      </c>
      <c r="AI5557" s="46"/>
      <c r="AJ5557" s="46">
        <f>SUM(AJ5555:AJ5556)</f>
        <v>0</v>
      </c>
      <c r="AK5557" s="46"/>
      <c r="AL5557" s="46">
        <f>SUM(AL5555:AL5556)</f>
        <v>0</v>
      </c>
    </row>
    <row r="5558" spans="1:38" x14ac:dyDescent="0.45">
      <c r="A5558" s="16" t="s">
        <v>8077</v>
      </c>
      <c r="B5558" s="21">
        <v>3301700749112</v>
      </c>
      <c r="C5558" s="16" t="s">
        <v>8078</v>
      </c>
      <c r="D5558" s="16" t="s">
        <v>8079</v>
      </c>
      <c r="E5558" s="56">
        <v>3358</v>
      </c>
      <c r="F5558" s="56">
        <v>377</v>
      </c>
      <c r="G5558" s="57" t="s">
        <v>8080</v>
      </c>
      <c r="H5558" s="56" t="s">
        <v>42</v>
      </c>
      <c r="I5558" s="56">
        <v>4558</v>
      </c>
      <c r="J5558" s="56">
        <v>0</v>
      </c>
      <c r="K5558" s="56">
        <v>0</v>
      </c>
      <c r="L5558" s="71">
        <v>50</v>
      </c>
      <c r="M5558" s="56" t="s">
        <v>43</v>
      </c>
      <c r="N5558" s="46">
        <f>((J5558*400)+(K5558*100))+L5558</f>
        <v>50</v>
      </c>
      <c r="O5558" s="46">
        <v>500</v>
      </c>
      <c r="P5558" s="46">
        <f>N5558*O5558</f>
        <v>25000</v>
      </c>
      <c r="Q5558" s="56"/>
      <c r="R5558" s="58"/>
      <c r="S5558" s="59"/>
      <c r="T5558" s="58"/>
      <c r="U5558" s="58"/>
      <c r="V5558" s="60"/>
      <c r="W5558" s="56"/>
      <c r="X5558" s="56"/>
      <c r="Y5558" s="56"/>
      <c r="Z5558" s="46"/>
      <c r="AA5558" s="66"/>
      <c r="AB5558" s="46"/>
      <c r="AC5558" s="46"/>
      <c r="AD5558" s="61"/>
      <c r="AE5558" s="61"/>
      <c r="AF5558" s="46"/>
      <c r="AG5558" s="46">
        <f>IF(AND(AF5558="",P5558=""),0,IF((AF5558=""),P5558,IF((P5558=""),AF5558,AF5558+P5558)))</f>
        <v>25000</v>
      </c>
      <c r="AH5558" s="46">
        <f>IF( (AA5558=""),AG5558*1,AG5558*(AA5558/100) )</f>
        <v>25000</v>
      </c>
      <c r="AI5558" s="46">
        <v>0</v>
      </c>
      <c r="AJ5558" s="46">
        <f>IF((AI5558-AH5558) &gt; 1,0,IF((AI5558-AH5558)&lt;0,AH5558-AI5558,AI5558-AH5558))</f>
        <v>25000</v>
      </c>
      <c r="AK5558" s="46">
        <v>0.3</v>
      </c>
      <c r="AL5558" s="46">
        <f>AJ5558*(AK5558/100)</f>
        <v>75</v>
      </c>
    </row>
    <row r="5559" spans="1:38" x14ac:dyDescent="0.45">
      <c r="A5559" s="16"/>
      <c r="B5559" s="21"/>
      <c r="C5559" s="16"/>
      <c r="D5559" s="16"/>
      <c r="E5559" s="56"/>
      <c r="F5559" s="56"/>
      <c r="G5559" s="57"/>
      <c r="H5559" s="56"/>
      <c r="I5559" s="56"/>
      <c r="J5559" s="56"/>
      <c r="K5559" s="56"/>
      <c r="L5559" s="71"/>
      <c r="M5559" s="56"/>
      <c r="N5559" s="46"/>
      <c r="O5559" s="46" t="s">
        <v>54</v>
      </c>
      <c r="P5559" s="46">
        <f>SUM(P5558:P5558)</f>
        <v>25000</v>
      </c>
      <c r="Q5559" s="56"/>
      <c r="R5559" s="58"/>
      <c r="S5559" s="59"/>
      <c r="T5559" s="58"/>
      <c r="U5559" s="58"/>
      <c r="V5559" s="60"/>
      <c r="W5559" s="56"/>
      <c r="X5559" s="56"/>
      <c r="Y5559" s="56"/>
      <c r="Z5559" s="46"/>
      <c r="AA5559" s="66"/>
      <c r="AB5559" s="46"/>
      <c r="AC5559" s="46"/>
      <c r="AD5559" s="61"/>
      <c r="AE5559" s="61"/>
      <c r="AF5559" s="46"/>
      <c r="AG5559" s="46"/>
      <c r="AH5559" s="46">
        <f>SUM(AH5558:AH5558)</f>
        <v>25000</v>
      </c>
      <c r="AI5559" s="46"/>
      <c r="AJ5559" s="46">
        <f>SUM(AJ5558:AJ5558)</f>
        <v>25000</v>
      </c>
      <c r="AK5559" s="46"/>
      <c r="AL5559" s="46">
        <f>SUM(AL5558:AL5558)</f>
        <v>75</v>
      </c>
    </row>
    <row r="5560" spans="1:38" x14ac:dyDescent="0.45">
      <c r="A5560" s="16" t="s">
        <v>8081</v>
      </c>
      <c r="B5560" s="21">
        <v>3600300276124</v>
      </c>
      <c r="C5560" s="16" t="s">
        <v>8082</v>
      </c>
      <c r="D5560" s="16" t="s">
        <v>8083</v>
      </c>
      <c r="E5560" s="56">
        <v>3359</v>
      </c>
      <c r="F5560" s="56">
        <v>10037</v>
      </c>
      <c r="G5560" s="57" t="s">
        <v>8084</v>
      </c>
      <c r="H5560" s="56" t="s">
        <v>42</v>
      </c>
      <c r="I5560" s="56">
        <v>13846</v>
      </c>
      <c r="J5560" s="56"/>
      <c r="K5560" s="56"/>
      <c r="L5560" s="71"/>
      <c r="M5560" s="56"/>
      <c r="N5560" s="46"/>
      <c r="O5560" s="46"/>
      <c r="P5560" s="46"/>
      <c r="Q5560" s="56"/>
      <c r="R5560" s="58"/>
      <c r="S5560" s="59"/>
      <c r="T5560" s="58"/>
      <c r="U5560" s="58"/>
      <c r="V5560" s="60"/>
      <c r="W5560" s="56"/>
      <c r="X5560" s="56"/>
      <c r="Y5560" s="56"/>
      <c r="Z5560" s="46"/>
      <c r="AA5560" s="66"/>
      <c r="AB5560" s="46"/>
      <c r="AC5560" s="46"/>
      <c r="AD5560" s="61"/>
      <c r="AE5560" s="61"/>
      <c r="AF5560" s="46"/>
      <c r="AG5560" s="46"/>
      <c r="AH5560" s="46"/>
      <c r="AI5560" s="46"/>
      <c r="AJ5560" s="46"/>
      <c r="AK5560" s="46"/>
      <c r="AL5560" s="46"/>
    </row>
    <row r="5561" spans="1:38" x14ac:dyDescent="0.45">
      <c r="A5561" s="16"/>
      <c r="B5561" s="21"/>
      <c r="C5561" s="16"/>
      <c r="D5561" s="16"/>
      <c r="E5561" s="56"/>
      <c r="F5561" s="56"/>
      <c r="G5561" s="57"/>
      <c r="H5561" s="56"/>
      <c r="I5561" s="56"/>
      <c r="J5561" s="56"/>
      <c r="K5561" s="56"/>
      <c r="L5561" s="71"/>
      <c r="M5561" s="56"/>
      <c r="N5561" s="46"/>
      <c r="O5561" s="46" t="s">
        <v>54</v>
      </c>
      <c r="P5561" s="46">
        <f>SUM(P5560:P5560)</f>
        <v>0</v>
      </c>
      <c r="Q5561" s="56"/>
      <c r="R5561" s="58"/>
      <c r="S5561" s="59"/>
      <c r="T5561" s="58"/>
      <c r="U5561" s="58"/>
      <c r="V5561" s="60"/>
      <c r="W5561" s="56"/>
      <c r="X5561" s="56"/>
      <c r="Y5561" s="56"/>
      <c r="Z5561" s="46"/>
      <c r="AA5561" s="66"/>
      <c r="AB5561" s="46"/>
      <c r="AC5561" s="46"/>
      <c r="AD5561" s="61"/>
      <c r="AE5561" s="61"/>
      <c r="AF5561" s="46"/>
      <c r="AG5561" s="46"/>
      <c r="AH5561" s="46">
        <f>SUM(AH5560:AH5560)</f>
        <v>0</v>
      </c>
      <c r="AI5561" s="46"/>
      <c r="AJ5561" s="46">
        <f>SUM(AJ5560:AJ5560)</f>
        <v>0</v>
      </c>
      <c r="AK5561" s="46"/>
      <c r="AL5561" s="46">
        <f>SUM(AL5560:AL5560)</f>
        <v>0</v>
      </c>
    </row>
    <row r="5562" spans="1:38" x14ac:dyDescent="0.45">
      <c r="A5562" s="16" t="s">
        <v>8085</v>
      </c>
      <c r="B5562" s="21">
        <v>3301700749112</v>
      </c>
      <c r="C5562" s="16" t="s">
        <v>8086</v>
      </c>
      <c r="D5562" s="16" t="s">
        <v>8079</v>
      </c>
      <c r="E5562" s="56">
        <v>3360</v>
      </c>
      <c r="F5562" s="56">
        <v>203</v>
      </c>
      <c r="G5562" s="57" t="s">
        <v>8087</v>
      </c>
      <c r="H5562" s="56" t="s">
        <v>42</v>
      </c>
      <c r="I5562" s="56">
        <v>30216</v>
      </c>
      <c r="J5562" s="56">
        <v>0</v>
      </c>
      <c r="K5562" s="56">
        <v>2</v>
      </c>
      <c r="L5562" s="71">
        <v>0</v>
      </c>
      <c r="M5562" s="56" t="s">
        <v>43</v>
      </c>
      <c r="N5562" s="46">
        <f>((J5562*400)+(K5562*100))+L5562</f>
        <v>200</v>
      </c>
      <c r="O5562" s="46">
        <v>500</v>
      </c>
      <c r="P5562" s="46">
        <f>N5562*O5562</f>
        <v>100000</v>
      </c>
      <c r="Q5562" s="56"/>
      <c r="R5562" s="58"/>
      <c r="S5562" s="59"/>
      <c r="T5562" s="58"/>
      <c r="U5562" s="58"/>
      <c r="V5562" s="60"/>
      <c r="W5562" s="56"/>
      <c r="X5562" s="56"/>
      <c r="Y5562" s="56"/>
      <c r="Z5562" s="46"/>
      <c r="AA5562" s="66"/>
      <c r="AB5562" s="46"/>
      <c r="AC5562" s="46"/>
      <c r="AD5562" s="61"/>
      <c r="AE5562" s="61"/>
      <c r="AF5562" s="46"/>
      <c r="AG5562" s="46">
        <f>IF(AND(AF5562="",P5562=""),0,IF((AF5562=""),P5562,IF((P5562=""),AF5562,AF5562+P5562)))</f>
        <v>100000</v>
      </c>
      <c r="AH5562" s="46">
        <f>IF( (AA5562=""),AG5562*1,AG5562*(AA5562/100) )</f>
        <v>100000</v>
      </c>
      <c r="AI5562" s="46">
        <v>0</v>
      </c>
      <c r="AJ5562" s="46">
        <f>IF((AI5562-AH5562) &gt; 1,0,IF((AI5562-AH5562)&lt;0,AH5562-AI5562,AI5562-AH5562))</f>
        <v>100000</v>
      </c>
      <c r="AK5562" s="46">
        <v>0.3</v>
      </c>
      <c r="AL5562" s="46">
        <f>AJ5562*(AK5562/100)</f>
        <v>300</v>
      </c>
    </row>
    <row r="5563" spans="1:38" x14ac:dyDescent="0.45">
      <c r="A5563" s="16"/>
      <c r="B5563" s="21"/>
      <c r="C5563" s="16"/>
      <c r="D5563" s="16"/>
      <c r="E5563" s="56"/>
      <c r="F5563" s="56"/>
      <c r="G5563" s="57"/>
      <c r="H5563" s="56"/>
      <c r="I5563" s="56"/>
      <c r="J5563" s="56"/>
      <c r="K5563" s="56"/>
      <c r="L5563" s="71"/>
      <c r="M5563" s="56"/>
      <c r="N5563" s="46"/>
      <c r="O5563" s="46" t="s">
        <v>54</v>
      </c>
      <c r="P5563" s="46">
        <f>SUM(P5562:P5562)</f>
        <v>100000</v>
      </c>
      <c r="Q5563" s="56"/>
      <c r="R5563" s="58"/>
      <c r="S5563" s="59"/>
      <c r="T5563" s="58"/>
      <c r="U5563" s="58"/>
      <c r="V5563" s="60"/>
      <c r="W5563" s="56"/>
      <c r="X5563" s="56"/>
      <c r="Y5563" s="56"/>
      <c r="Z5563" s="46"/>
      <c r="AA5563" s="66"/>
      <c r="AB5563" s="46"/>
      <c r="AC5563" s="46"/>
      <c r="AD5563" s="61"/>
      <c r="AE5563" s="61"/>
      <c r="AF5563" s="46"/>
      <c r="AG5563" s="46"/>
      <c r="AH5563" s="46">
        <f>SUM(AH5562:AH5562)</f>
        <v>100000</v>
      </c>
      <c r="AI5563" s="46"/>
      <c r="AJ5563" s="46">
        <f>SUM(AJ5562:AJ5562)</f>
        <v>100000</v>
      </c>
      <c r="AK5563" s="46"/>
      <c r="AL5563" s="46">
        <f>SUM(AL5562:AL5562)</f>
        <v>300</v>
      </c>
    </row>
    <row r="5564" spans="1:38" x14ac:dyDescent="0.45">
      <c r="A5564" s="16" t="s">
        <v>8088</v>
      </c>
      <c r="B5564" s="21">
        <v>3760700293416</v>
      </c>
      <c r="C5564" s="16" t="s">
        <v>8089</v>
      </c>
      <c r="D5564" s="16" t="s">
        <v>8090</v>
      </c>
      <c r="E5564" s="56">
        <v>3361</v>
      </c>
      <c r="F5564" s="56">
        <v>2230</v>
      </c>
      <c r="G5564" s="57" t="s">
        <v>8091</v>
      </c>
      <c r="H5564" s="56" t="s">
        <v>42</v>
      </c>
      <c r="I5564" s="56">
        <v>17021</v>
      </c>
      <c r="J5564" s="56">
        <v>6</v>
      </c>
      <c r="K5564" s="56">
        <v>0</v>
      </c>
      <c r="L5564" s="71">
        <v>61</v>
      </c>
      <c r="M5564" s="56" t="s">
        <v>43</v>
      </c>
      <c r="N5564" s="46">
        <f>((J5564*400)+(K5564*100))+L5564</f>
        <v>2461</v>
      </c>
      <c r="O5564" s="46">
        <v>440</v>
      </c>
      <c r="P5564" s="46">
        <f>N5564*O5564</f>
        <v>1082840</v>
      </c>
      <c r="Q5564" s="56"/>
      <c r="R5564" s="58"/>
      <c r="S5564" s="59"/>
      <c r="T5564" s="58"/>
      <c r="U5564" s="58"/>
      <c r="V5564" s="60"/>
      <c r="W5564" s="56"/>
      <c r="X5564" s="56"/>
      <c r="Y5564" s="56"/>
      <c r="Z5564" s="46"/>
      <c r="AA5564" s="66"/>
      <c r="AB5564" s="46"/>
      <c r="AC5564" s="46"/>
      <c r="AD5564" s="61"/>
      <c r="AE5564" s="61"/>
      <c r="AF5564" s="46"/>
      <c r="AG5564" s="46">
        <f>IF(AND(AF5564="",P5564=""),0,IF((AF5564=""),P5564,IF((P5564=""),AF5564,AF5564+P5564)))</f>
        <v>1082840</v>
      </c>
      <c r="AH5564" s="46">
        <f>IF( (AA5564=""),AG5564*1,AG5564*(AA5564/100) )</f>
        <v>1082840</v>
      </c>
      <c r="AI5564" s="46">
        <v>0</v>
      </c>
      <c r="AJ5564" s="46">
        <f>IF((AI5564-AH5564) &gt; 1,0,IF((AI5564-AH5564)&lt;0,AH5564-AI5564,AI5564-AH5564))</f>
        <v>1082840</v>
      </c>
      <c r="AK5564" s="46">
        <v>0.3</v>
      </c>
      <c r="AL5564" s="46">
        <f>AJ5564*(AK5564/100)</f>
        <v>3248.52</v>
      </c>
    </row>
    <row r="5565" spans="1:38" x14ac:dyDescent="0.45">
      <c r="A5565" s="16"/>
      <c r="B5565" s="21"/>
      <c r="C5565" s="16"/>
      <c r="D5565" s="16"/>
      <c r="E5565" s="56">
        <v>3362</v>
      </c>
      <c r="F5565" s="56">
        <v>2228</v>
      </c>
      <c r="G5565" s="57" t="s">
        <v>8092</v>
      </c>
      <c r="H5565" s="56" t="s">
        <v>42</v>
      </c>
      <c r="I5565" s="56">
        <v>17023</v>
      </c>
      <c r="J5565" s="56">
        <v>0</v>
      </c>
      <c r="K5565" s="56">
        <v>2</v>
      </c>
      <c r="L5565" s="71">
        <v>6</v>
      </c>
      <c r="M5565" s="56" t="s">
        <v>43</v>
      </c>
      <c r="N5565" s="46">
        <f>((J5565*400)+(K5565*100))+L5565</f>
        <v>206</v>
      </c>
      <c r="O5565" s="46">
        <v>500</v>
      </c>
      <c r="P5565" s="46">
        <f>N5565*O5565</f>
        <v>103000</v>
      </c>
      <c r="Q5565" s="56"/>
      <c r="R5565" s="58"/>
      <c r="S5565" s="59"/>
      <c r="T5565" s="58"/>
      <c r="U5565" s="58"/>
      <c r="V5565" s="60"/>
      <c r="W5565" s="56"/>
      <c r="X5565" s="56"/>
      <c r="Y5565" s="56"/>
      <c r="Z5565" s="46"/>
      <c r="AA5565" s="66"/>
      <c r="AB5565" s="46"/>
      <c r="AC5565" s="46"/>
      <c r="AD5565" s="61"/>
      <c r="AE5565" s="61"/>
      <c r="AF5565" s="46"/>
      <c r="AG5565" s="46">
        <f>IF(AND(AF5565="",P5565=""),0,IF((AF5565=""),P5565,IF((P5565=""),AF5565,AF5565+P5565)))</f>
        <v>103000</v>
      </c>
      <c r="AH5565" s="46">
        <f>IF( (AA5565=""),AG5565*1,AG5565*(AA5565/100) )</f>
        <v>103000</v>
      </c>
      <c r="AI5565" s="46">
        <v>0</v>
      </c>
      <c r="AJ5565" s="46">
        <f>IF((AI5565-AH5565) &gt; 1,0,IF((AI5565-AH5565)&lt;0,AH5565-AI5565,AI5565-AH5565))</f>
        <v>103000</v>
      </c>
      <c r="AK5565" s="46">
        <v>0.3</v>
      </c>
      <c r="AL5565" s="46">
        <f>AJ5565*(AK5565/100)</f>
        <v>309</v>
      </c>
    </row>
    <row r="5566" spans="1:38" x14ac:dyDescent="0.45">
      <c r="A5566" s="16"/>
      <c r="B5566" s="21"/>
      <c r="C5566" s="16"/>
      <c r="D5566" s="16"/>
      <c r="E5566" s="56"/>
      <c r="F5566" s="56"/>
      <c r="G5566" s="57"/>
      <c r="H5566" s="56"/>
      <c r="I5566" s="56"/>
      <c r="J5566" s="56"/>
      <c r="K5566" s="56"/>
      <c r="L5566" s="71"/>
      <c r="M5566" s="56"/>
      <c r="N5566" s="46"/>
      <c r="O5566" s="46" t="s">
        <v>54</v>
      </c>
      <c r="P5566" s="46">
        <f>SUM(P5564:P5565)</f>
        <v>1185840</v>
      </c>
      <c r="Q5566" s="56"/>
      <c r="R5566" s="58"/>
      <c r="S5566" s="59"/>
      <c r="T5566" s="58"/>
      <c r="U5566" s="58"/>
      <c r="V5566" s="60"/>
      <c r="W5566" s="56"/>
      <c r="X5566" s="56"/>
      <c r="Y5566" s="56"/>
      <c r="Z5566" s="46"/>
      <c r="AA5566" s="66"/>
      <c r="AB5566" s="46"/>
      <c r="AC5566" s="46"/>
      <c r="AD5566" s="61"/>
      <c r="AE5566" s="61"/>
      <c r="AF5566" s="46"/>
      <c r="AG5566" s="46"/>
      <c r="AH5566" s="46">
        <f>SUM(AH5564:AH5565)</f>
        <v>1185840</v>
      </c>
      <c r="AI5566" s="46"/>
      <c r="AJ5566" s="46">
        <f>SUM(AJ5564:AJ5565)</f>
        <v>1185840</v>
      </c>
      <c r="AK5566" s="46"/>
      <c r="AL5566" s="46">
        <f>SUM(AL5564:AL5565)</f>
        <v>3557.52</v>
      </c>
    </row>
    <row r="5567" spans="1:38" x14ac:dyDescent="0.45">
      <c r="A5567" s="16" t="s">
        <v>8093</v>
      </c>
      <c r="B5567" s="21">
        <v>3770400014945</v>
      </c>
      <c r="C5567" s="16" t="s">
        <v>8094</v>
      </c>
      <c r="D5567" s="16" t="s">
        <v>8095</v>
      </c>
      <c r="E5567" s="56">
        <v>3363</v>
      </c>
      <c r="F5567" s="56">
        <v>9112</v>
      </c>
      <c r="G5567" s="57" t="s">
        <v>8096</v>
      </c>
      <c r="H5567" s="56" t="s">
        <v>42</v>
      </c>
      <c r="I5567" s="56">
        <v>1197</v>
      </c>
      <c r="J5567" s="56"/>
      <c r="K5567" s="56"/>
      <c r="L5567" s="71"/>
      <c r="M5567" s="56"/>
      <c r="N5567" s="46"/>
      <c r="O5567" s="46"/>
      <c r="P5567" s="46"/>
      <c r="Q5567" s="56"/>
      <c r="R5567" s="58"/>
      <c r="S5567" s="59"/>
      <c r="T5567" s="58"/>
      <c r="U5567" s="58"/>
      <c r="V5567" s="60"/>
      <c r="W5567" s="56"/>
      <c r="X5567" s="56"/>
      <c r="Y5567" s="56"/>
      <c r="Z5567" s="46"/>
      <c r="AA5567" s="66"/>
      <c r="AB5567" s="46"/>
      <c r="AC5567" s="46"/>
      <c r="AD5567" s="61"/>
      <c r="AE5567" s="61"/>
      <c r="AF5567" s="46"/>
      <c r="AG5567" s="46"/>
      <c r="AH5567" s="46"/>
      <c r="AI5567" s="46"/>
      <c r="AJ5567" s="46"/>
      <c r="AK5567" s="46"/>
      <c r="AL5567" s="46"/>
    </row>
    <row r="5568" spans="1:38" x14ac:dyDescent="0.45">
      <c r="A5568" s="16"/>
      <c r="B5568" s="21"/>
      <c r="C5568" s="16"/>
      <c r="D5568" s="16"/>
      <c r="E5568" s="56">
        <v>3364</v>
      </c>
      <c r="F5568" s="56">
        <v>9092</v>
      </c>
      <c r="G5568" s="57" t="s">
        <v>8097</v>
      </c>
      <c r="H5568" s="56" t="s">
        <v>42</v>
      </c>
      <c r="I5568" s="56">
        <v>1198</v>
      </c>
      <c r="J5568" s="56"/>
      <c r="K5568" s="56"/>
      <c r="L5568" s="71"/>
      <c r="M5568" s="56"/>
      <c r="N5568" s="46"/>
      <c r="O5568" s="46"/>
      <c r="P5568" s="46"/>
      <c r="Q5568" s="56"/>
      <c r="R5568" s="58"/>
      <c r="S5568" s="59"/>
      <c r="T5568" s="58"/>
      <c r="U5568" s="58"/>
      <c r="V5568" s="60"/>
      <c r="W5568" s="56"/>
      <c r="X5568" s="56"/>
      <c r="Y5568" s="56"/>
      <c r="Z5568" s="46"/>
      <c r="AA5568" s="66"/>
      <c r="AB5568" s="46"/>
      <c r="AC5568" s="46"/>
      <c r="AD5568" s="61"/>
      <c r="AE5568" s="61"/>
      <c r="AF5568" s="46"/>
      <c r="AG5568" s="46"/>
      <c r="AH5568" s="46"/>
      <c r="AI5568" s="46"/>
      <c r="AJ5568" s="46"/>
      <c r="AK5568" s="46"/>
      <c r="AL5568" s="46"/>
    </row>
    <row r="5569" spans="1:38" x14ac:dyDescent="0.45">
      <c r="A5569" s="16"/>
      <c r="B5569" s="21"/>
      <c r="C5569" s="16"/>
      <c r="D5569" s="16"/>
      <c r="E5569" s="56">
        <v>3365</v>
      </c>
      <c r="F5569" s="56">
        <v>5843</v>
      </c>
      <c r="G5569" s="57"/>
      <c r="H5569" s="56" t="s">
        <v>42</v>
      </c>
      <c r="I5569" s="56">
        <v>2494</v>
      </c>
      <c r="J5569" s="56">
        <v>2</v>
      </c>
      <c r="K5569" s="56">
        <v>3</v>
      </c>
      <c r="L5569" s="71">
        <v>82</v>
      </c>
      <c r="M5569" s="56" t="s">
        <v>90</v>
      </c>
      <c r="N5569" s="46">
        <f>((J5569*400)+(K5569*100))+L5569</f>
        <v>1182</v>
      </c>
      <c r="O5569" s="46">
        <v>250</v>
      </c>
      <c r="P5569" s="46">
        <f>N5569*O5569</f>
        <v>295500</v>
      </c>
      <c r="Q5569" s="56"/>
      <c r="R5569" s="58"/>
      <c r="S5569" s="59"/>
      <c r="T5569" s="58"/>
      <c r="U5569" s="58"/>
      <c r="V5569" s="60"/>
      <c r="W5569" s="56"/>
      <c r="X5569" s="56"/>
      <c r="Y5569" s="56"/>
      <c r="Z5569" s="46"/>
      <c r="AA5569" s="66"/>
      <c r="AB5569" s="46"/>
      <c r="AC5569" s="46"/>
      <c r="AD5569" s="61"/>
      <c r="AE5569" s="61"/>
      <c r="AF5569" s="46"/>
      <c r="AG5569" s="46">
        <f>IF(AND(AF5569="",P5569=""),0,IF((AF5569=""),P5569,IF((P5569=""),AF5569,AF5569+P5569)))</f>
        <v>295500</v>
      </c>
      <c r="AH5569" s="46">
        <f>IF( (AA5569=""),AG5569*1,AG5569*(AA5569/100) )</f>
        <v>295500</v>
      </c>
      <c r="AI5569" s="46">
        <v>0</v>
      </c>
      <c r="AJ5569" s="46">
        <f>IF((AI5569-AH5569) &gt; 1,0,IF((AI5569-AH5569)&lt;0,AH5569-AI5569,AI5569-AH5569))</f>
        <v>295500</v>
      </c>
      <c r="AK5569" s="46">
        <v>0.01</v>
      </c>
      <c r="AL5569" s="46">
        <f>AJ5569*(AK5569/100)</f>
        <v>29.55</v>
      </c>
    </row>
    <row r="5570" spans="1:38" x14ac:dyDescent="0.45">
      <c r="A5570" s="16"/>
      <c r="B5570" s="21"/>
      <c r="C5570" s="16"/>
      <c r="D5570" s="16"/>
      <c r="E5570" s="56"/>
      <c r="F5570" s="56"/>
      <c r="G5570" s="57"/>
      <c r="H5570" s="56"/>
      <c r="I5570" s="56"/>
      <c r="J5570" s="56">
        <v>0</v>
      </c>
      <c r="K5570" s="56">
        <v>0</v>
      </c>
      <c r="L5570" s="71">
        <v>0</v>
      </c>
      <c r="M5570" s="56" t="s">
        <v>90</v>
      </c>
      <c r="N5570" s="46">
        <f>((J5570*400)+(K5570*100))+L5570</f>
        <v>0</v>
      </c>
      <c r="O5570" s="46">
        <v>250</v>
      </c>
      <c r="P5570" s="46">
        <f>N5570*O5570</f>
        <v>0</v>
      </c>
      <c r="Q5570" s="56"/>
      <c r="R5570" s="58"/>
      <c r="S5570" s="59"/>
      <c r="T5570" s="58"/>
      <c r="U5570" s="58"/>
      <c r="V5570" s="60"/>
      <c r="W5570" s="56"/>
      <c r="X5570" s="56"/>
      <c r="Y5570" s="56"/>
      <c r="Z5570" s="46"/>
      <c r="AA5570" s="66"/>
      <c r="AB5570" s="46"/>
      <c r="AC5570" s="46"/>
      <c r="AD5570" s="61"/>
      <c r="AE5570" s="61"/>
      <c r="AF5570" s="46"/>
      <c r="AG5570" s="46">
        <f>IF(AND(AF5570="",P5570=""),0,IF((AF5570=""),P5570,IF((P5570=""),AF5570,AF5570+P5570)))</f>
        <v>0</v>
      </c>
      <c r="AH5570" s="46">
        <f>IF( (AA5570=""),AG5570*1,AG5570*(AA5570/100) )</f>
        <v>0</v>
      </c>
      <c r="AI5570" s="46">
        <v>0</v>
      </c>
      <c r="AJ5570" s="46">
        <f>IF((AI5570-AH5570) &gt; 1,0,IF((AI5570-AH5570)&lt;0,AH5570-AI5570,AI5570-AH5570))</f>
        <v>0</v>
      </c>
      <c r="AK5570" s="46">
        <v>0.01</v>
      </c>
      <c r="AL5570" s="46">
        <f>AJ5570*(AK5570/100)</f>
        <v>0</v>
      </c>
    </row>
    <row r="5571" spans="1:38" x14ac:dyDescent="0.45">
      <c r="A5571" s="16"/>
      <c r="B5571" s="21"/>
      <c r="C5571" s="16"/>
      <c r="D5571" s="16"/>
      <c r="E5571" s="56">
        <v>3366</v>
      </c>
      <c r="F5571" s="56">
        <v>9991</v>
      </c>
      <c r="G5571" s="57" t="s">
        <v>8098</v>
      </c>
      <c r="H5571" s="56" t="s">
        <v>42</v>
      </c>
      <c r="I5571" s="56">
        <v>10132</v>
      </c>
      <c r="J5571" s="56"/>
      <c r="K5571" s="56"/>
      <c r="L5571" s="71"/>
      <c r="M5571" s="56"/>
      <c r="N5571" s="46"/>
      <c r="O5571" s="46"/>
      <c r="P5571" s="46"/>
      <c r="Q5571" s="56"/>
      <c r="R5571" s="58"/>
      <c r="S5571" s="59"/>
      <c r="T5571" s="58"/>
      <c r="U5571" s="58"/>
      <c r="V5571" s="60"/>
      <c r="W5571" s="56"/>
      <c r="X5571" s="56"/>
      <c r="Y5571" s="56"/>
      <c r="Z5571" s="46"/>
      <c r="AA5571" s="66"/>
      <c r="AB5571" s="46"/>
      <c r="AC5571" s="46"/>
      <c r="AD5571" s="61"/>
      <c r="AE5571" s="61"/>
      <c r="AF5571" s="46"/>
      <c r="AG5571" s="46"/>
      <c r="AH5571" s="46"/>
      <c r="AI5571" s="46"/>
      <c r="AJ5571" s="46"/>
      <c r="AK5571" s="46"/>
      <c r="AL5571" s="46"/>
    </row>
    <row r="5572" spans="1:38" x14ac:dyDescent="0.45">
      <c r="A5572" s="16"/>
      <c r="B5572" s="21"/>
      <c r="C5572" s="16"/>
      <c r="D5572" s="16"/>
      <c r="E5572" s="56"/>
      <c r="F5572" s="56"/>
      <c r="G5572" s="57"/>
      <c r="H5572" s="56"/>
      <c r="I5572" s="56"/>
      <c r="J5572" s="56"/>
      <c r="K5572" s="56"/>
      <c r="L5572" s="71"/>
      <c r="M5572" s="56"/>
      <c r="N5572" s="46"/>
      <c r="O5572" s="46" t="s">
        <v>54</v>
      </c>
      <c r="P5572" s="46">
        <f>SUM(P5567:P5571)</f>
        <v>295500</v>
      </c>
      <c r="Q5572" s="56"/>
      <c r="R5572" s="58"/>
      <c r="S5572" s="59"/>
      <c r="T5572" s="58"/>
      <c r="U5572" s="58"/>
      <c r="V5572" s="60"/>
      <c r="W5572" s="56"/>
      <c r="X5572" s="56"/>
      <c r="Y5572" s="56"/>
      <c r="Z5572" s="46"/>
      <c r="AA5572" s="66"/>
      <c r="AB5572" s="46"/>
      <c r="AC5572" s="46"/>
      <c r="AD5572" s="61"/>
      <c r="AE5572" s="61"/>
      <c r="AF5572" s="46"/>
      <c r="AG5572" s="46"/>
      <c r="AH5572" s="46">
        <f>SUM(AH5567:AH5571)</f>
        <v>295500</v>
      </c>
      <c r="AI5572" s="46"/>
      <c r="AJ5572" s="46">
        <f>SUM(AJ5567:AJ5571)</f>
        <v>295500</v>
      </c>
      <c r="AK5572" s="46"/>
      <c r="AL5572" s="46">
        <f>SUM(AL5567:AL5571)</f>
        <v>29.55</v>
      </c>
    </row>
    <row r="5573" spans="1:38" x14ac:dyDescent="0.45">
      <c r="A5573" s="16" t="s">
        <v>8099</v>
      </c>
      <c r="B5573" s="21">
        <v>5309990025540</v>
      </c>
      <c r="C5573" s="16" t="s">
        <v>8100</v>
      </c>
      <c r="D5573" s="16" t="s">
        <v>8101</v>
      </c>
      <c r="E5573" s="56">
        <v>3367</v>
      </c>
      <c r="F5573" s="56">
        <v>6297</v>
      </c>
      <c r="G5573" s="57"/>
      <c r="H5573" s="56" t="s">
        <v>42</v>
      </c>
      <c r="I5573" s="56">
        <v>11617</v>
      </c>
      <c r="J5573" s="56">
        <v>0</v>
      </c>
      <c r="K5573" s="56">
        <v>1</v>
      </c>
      <c r="L5573" s="71">
        <v>3</v>
      </c>
      <c r="M5573" s="56" t="s">
        <v>43</v>
      </c>
      <c r="N5573" s="46">
        <f t="shared" ref="N5573:N5593" si="184">((J5573*400)+(K5573*100))+L5573</f>
        <v>103</v>
      </c>
      <c r="O5573" s="46">
        <v>500</v>
      </c>
      <c r="P5573" s="46">
        <f t="shared" ref="P5573:P5593" si="185">N5573*O5573</f>
        <v>51500</v>
      </c>
      <c r="Q5573" s="56"/>
      <c r="R5573" s="58"/>
      <c r="S5573" s="59"/>
      <c r="T5573" s="58"/>
      <c r="U5573" s="58"/>
      <c r="V5573" s="60"/>
      <c r="W5573" s="56"/>
      <c r="X5573" s="56"/>
      <c r="Y5573" s="56"/>
      <c r="Z5573" s="46"/>
      <c r="AA5573" s="66"/>
      <c r="AB5573" s="46"/>
      <c r="AC5573" s="46"/>
      <c r="AD5573" s="61"/>
      <c r="AE5573" s="61"/>
      <c r="AF5573" s="46"/>
      <c r="AG5573" s="46">
        <f t="shared" ref="AG5573:AG5593" si="186">IF(AND(AF5573="",P5573=""),0,IF((AF5573=""),P5573,IF((P5573=""),AF5573,AF5573+P5573)))</f>
        <v>51500</v>
      </c>
      <c r="AH5573" s="46">
        <f t="shared" ref="AH5573:AH5593" si="187">IF( (AA5573=""),AG5573*1,AG5573*(AA5573/100) )</f>
        <v>51500</v>
      </c>
      <c r="AI5573" s="46">
        <v>0</v>
      </c>
      <c r="AJ5573" s="46">
        <f t="shared" ref="AJ5573:AJ5593" si="188">IF((AI5573-AH5573) &gt; 1,0,IF((AI5573-AH5573)&lt;0,AH5573-AI5573,AI5573-AH5573))</f>
        <v>51500</v>
      </c>
      <c r="AK5573" s="46">
        <v>0.3</v>
      </c>
      <c r="AL5573" s="46">
        <f t="shared" ref="AL5573:AL5593" si="189">AJ5573*(AK5573/100)</f>
        <v>154.5</v>
      </c>
    </row>
    <row r="5574" spans="1:38" x14ac:dyDescent="0.45">
      <c r="A5574" s="16"/>
      <c r="B5574" s="21"/>
      <c r="C5574" s="16"/>
      <c r="D5574" s="16"/>
      <c r="E5574" s="56">
        <v>3368</v>
      </c>
      <c r="F5574" s="56">
        <v>6298</v>
      </c>
      <c r="G5574" s="57"/>
      <c r="H5574" s="56" t="s">
        <v>42</v>
      </c>
      <c r="I5574" s="56">
        <v>11618</v>
      </c>
      <c r="J5574" s="56">
        <v>0</v>
      </c>
      <c r="K5574" s="56">
        <v>1</v>
      </c>
      <c r="L5574" s="71">
        <v>2</v>
      </c>
      <c r="M5574" s="56" t="s">
        <v>43</v>
      </c>
      <c r="N5574" s="46">
        <f t="shared" si="184"/>
        <v>102</v>
      </c>
      <c r="O5574" s="46">
        <v>500</v>
      </c>
      <c r="P5574" s="46">
        <f t="shared" si="185"/>
        <v>51000</v>
      </c>
      <c r="Q5574" s="56"/>
      <c r="R5574" s="58"/>
      <c r="S5574" s="59"/>
      <c r="T5574" s="58"/>
      <c r="U5574" s="58"/>
      <c r="V5574" s="60"/>
      <c r="W5574" s="56"/>
      <c r="X5574" s="56"/>
      <c r="Y5574" s="56"/>
      <c r="Z5574" s="46"/>
      <c r="AA5574" s="66"/>
      <c r="AB5574" s="46"/>
      <c r="AC5574" s="46"/>
      <c r="AD5574" s="61"/>
      <c r="AE5574" s="61"/>
      <c r="AF5574" s="46"/>
      <c r="AG5574" s="46">
        <f t="shared" si="186"/>
        <v>51000</v>
      </c>
      <c r="AH5574" s="46">
        <f t="shared" si="187"/>
        <v>51000</v>
      </c>
      <c r="AI5574" s="46">
        <v>0</v>
      </c>
      <c r="AJ5574" s="46">
        <f t="shared" si="188"/>
        <v>51000</v>
      </c>
      <c r="AK5574" s="46">
        <v>0.3</v>
      </c>
      <c r="AL5574" s="46">
        <f t="shared" si="189"/>
        <v>153</v>
      </c>
    </row>
    <row r="5575" spans="1:38" x14ac:dyDescent="0.45">
      <c r="A5575" s="16"/>
      <c r="B5575" s="21"/>
      <c r="C5575" s="16"/>
      <c r="D5575" s="16"/>
      <c r="E5575" s="56">
        <v>3369</v>
      </c>
      <c r="F5575" s="56">
        <v>6299</v>
      </c>
      <c r="G5575" s="57"/>
      <c r="H5575" s="56" t="s">
        <v>42</v>
      </c>
      <c r="I5575" s="56">
        <v>11619</v>
      </c>
      <c r="J5575" s="56">
        <v>0</v>
      </c>
      <c r="K5575" s="56">
        <v>1</v>
      </c>
      <c r="L5575" s="71">
        <v>3</v>
      </c>
      <c r="M5575" s="56" t="s">
        <v>43</v>
      </c>
      <c r="N5575" s="46">
        <f t="shared" si="184"/>
        <v>103</v>
      </c>
      <c r="O5575" s="46">
        <v>500</v>
      </c>
      <c r="P5575" s="46">
        <f t="shared" si="185"/>
        <v>51500</v>
      </c>
      <c r="Q5575" s="56"/>
      <c r="R5575" s="58"/>
      <c r="S5575" s="59"/>
      <c r="T5575" s="58"/>
      <c r="U5575" s="58"/>
      <c r="V5575" s="60"/>
      <c r="W5575" s="56"/>
      <c r="X5575" s="56"/>
      <c r="Y5575" s="56"/>
      <c r="Z5575" s="46"/>
      <c r="AA5575" s="66"/>
      <c r="AB5575" s="46"/>
      <c r="AC5575" s="46"/>
      <c r="AD5575" s="61"/>
      <c r="AE5575" s="61"/>
      <c r="AF5575" s="46"/>
      <c r="AG5575" s="46">
        <f t="shared" si="186"/>
        <v>51500</v>
      </c>
      <c r="AH5575" s="46">
        <f t="shared" si="187"/>
        <v>51500</v>
      </c>
      <c r="AI5575" s="46">
        <v>0</v>
      </c>
      <c r="AJ5575" s="46">
        <f t="shared" si="188"/>
        <v>51500</v>
      </c>
      <c r="AK5575" s="46">
        <v>0.3</v>
      </c>
      <c r="AL5575" s="46">
        <f t="shared" si="189"/>
        <v>154.5</v>
      </c>
    </row>
    <row r="5576" spans="1:38" x14ac:dyDescent="0.45">
      <c r="A5576" s="16"/>
      <c r="B5576" s="21"/>
      <c r="C5576" s="16"/>
      <c r="D5576" s="16"/>
      <c r="E5576" s="56">
        <v>3370</v>
      </c>
      <c r="F5576" s="56">
        <v>6300</v>
      </c>
      <c r="G5576" s="57"/>
      <c r="H5576" s="56" t="s">
        <v>42</v>
      </c>
      <c r="I5576" s="56">
        <v>11620</v>
      </c>
      <c r="J5576" s="56">
        <v>0</v>
      </c>
      <c r="K5576" s="56">
        <v>1</v>
      </c>
      <c r="L5576" s="71">
        <v>4</v>
      </c>
      <c r="M5576" s="56" t="s">
        <v>43</v>
      </c>
      <c r="N5576" s="46">
        <f t="shared" si="184"/>
        <v>104</v>
      </c>
      <c r="O5576" s="46">
        <v>500</v>
      </c>
      <c r="P5576" s="46">
        <f t="shared" si="185"/>
        <v>52000</v>
      </c>
      <c r="Q5576" s="56"/>
      <c r="R5576" s="58"/>
      <c r="S5576" s="59"/>
      <c r="T5576" s="58"/>
      <c r="U5576" s="58"/>
      <c r="V5576" s="60"/>
      <c r="W5576" s="56"/>
      <c r="X5576" s="56"/>
      <c r="Y5576" s="56"/>
      <c r="Z5576" s="46"/>
      <c r="AA5576" s="66"/>
      <c r="AB5576" s="46"/>
      <c r="AC5576" s="46"/>
      <c r="AD5576" s="61"/>
      <c r="AE5576" s="61"/>
      <c r="AF5576" s="46"/>
      <c r="AG5576" s="46">
        <f t="shared" si="186"/>
        <v>52000</v>
      </c>
      <c r="AH5576" s="46">
        <f t="shared" si="187"/>
        <v>52000</v>
      </c>
      <c r="AI5576" s="46">
        <v>0</v>
      </c>
      <c r="AJ5576" s="46">
        <f t="shared" si="188"/>
        <v>52000</v>
      </c>
      <c r="AK5576" s="46">
        <v>0.3</v>
      </c>
      <c r="AL5576" s="46">
        <f t="shared" si="189"/>
        <v>156</v>
      </c>
    </row>
    <row r="5577" spans="1:38" x14ac:dyDescent="0.45">
      <c r="A5577" s="16"/>
      <c r="B5577" s="21"/>
      <c r="C5577" s="16"/>
      <c r="D5577" s="16"/>
      <c r="E5577" s="56">
        <v>3371</v>
      </c>
      <c r="F5577" s="56">
        <v>6301</v>
      </c>
      <c r="G5577" s="57"/>
      <c r="H5577" s="56" t="s">
        <v>42</v>
      </c>
      <c r="I5577" s="56">
        <v>11621</v>
      </c>
      <c r="J5577" s="56">
        <v>0</v>
      </c>
      <c r="K5577" s="56">
        <v>1</v>
      </c>
      <c r="L5577" s="71">
        <v>3</v>
      </c>
      <c r="M5577" s="56" t="s">
        <v>43</v>
      </c>
      <c r="N5577" s="46">
        <f t="shared" si="184"/>
        <v>103</v>
      </c>
      <c r="O5577" s="46">
        <v>500</v>
      </c>
      <c r="P5577" s="46">
        <f t="shared" si="185"/>
        <v>51500</v>
      </c>
      <c r="Q5577" s="56"/>
      <c r="R5577" s="58"/>
      <c r="S5577" s="59"/>
      <c r="T5577" s="58"/>
      <c r="U5577" s="58"/>
      <c r="V5577" s="60"/>
      <c r="W5577" s="56"/>
      <c r="X5577" s="56"/>
      <c r="Y5577" s="56"/>
      <c r="Z5577" s="46"/>
      <c r="AA5577" s="66"/>
      <c r="AB5577" s="46"/>
      <c r="AC5577" s="46"/>
      <c r="AD5577" s="61"/>
      <c r="AE5577" s="61"/>
      <c r="AF5577" s="46"/>
      <c r="AG5577" s="46">
        <f t="shared" si="186"/>
        <v>51500</v>
      </c>
      <c r="AH5577" s="46">
        <f t="shared" si="187"/>
        <v>51500</v>
      </c>
      <c r="AI5577" s="46">
        <v>0</v>
      </c>
      <c r="AJ5577" s="46">
        <f t="shared" si="188"/>
        <v>51500</v>
      </c>
      <c r="AK5577" s="46">
        <v>0.3</v>
      </c>
      <c r="AL5577" s="46">
        <f t="shared" si="189"/>
        <v>154.5</v>
      </c>
    </row>
    <row r="5578" spans="1:38" x14ac:dyDescent="0.45">
      <c r="A5578" s="16"/>
      <c r="B5578" s="21"/>
      <c r="C5578" s="16"/>
      <c r="D5578" s="16"/>
      <c r="E5578" s="56">
        <v>3372</v>
      </c>
      <c r="F5578" s="56">
        <v>6303</v>
      </c>
      <c r="G5578" s="57"/>
      <c r="H5578" s="56" t="s">
        <v>42</v>
      </c>
      <c r="I5578" s="56">
        <v>11622</v>
      </c>
      <c r="J5578" s="56">
        <v>0</v>
      </c>
      <c r="K5578" s="56">
        <v>1</v>
      </c>
      <c r="L5578" s="71">
        <v>3</v>
      </c>
      <c r="M5578" s="56" t="s">
        <v>43</v>
      </c>
      <c r="N5578" s="46">
        <f t="shared" si="184"/>
        <v>103</v>
      </c>
      <c r="O5578" s="46">
        <v>500</v>
      </c>
      <c r="P5578" s="46">
        <f t="shared" si="185"/>
        <v>51500</v>
      </c>
      <c r="Q5578" s="56"/>
      <c r="R5578" s="58"/>
      <c r="S5578" s="59"/>
      <c r="T5578" s="58"/>
      <c r="U5578" s="58"/>
      <c r="V5578" s="60"/>
      <c r="W5578" s="56"/>
      <c r="X5578" s="56"/>
      <c r="Y5578" s="56"/>
      <c r="Z5578" s="46"/>
      <c r="AA5578" s="66"/>
      <c r="AB5578" s="46"/>
      <c r="AC5578" s="46"/>
      <c r="AD5578" s="61"/>
      <c r="AE5578" s="61"/>
      <c r="AF5578" s="46"/>
      <c r="AG5578" s="46">
        <f t="shared" si="186"/>
        <v>51500</v>
      </c>
      <c r="AH5578" s="46">
        <f t="shared" si="187"/>
        <v>51500</v>
      </c>
      <c r="AI5578" s="46">
        <v>0</v>
      </c>
      <c r="AJ5578" s="46">
        <f t="shared" si="188"/>
        <v>51500</v>
      </c>
      <c r="AK5578" s="46">
        <v>0.3</v>
      </c>
      <c r="AL5578" s="46">
        <f t="shared" si="189"/>
        <v>154.5</v>
      </c>
    </row>
    <row r="5579" spans="1:38" x14ac:dyDescent="0.45">
      <c r="A5579" s="16"/>
      <c r="B5579" s="21"/>
      <c r="C5579" s="16"/>
      <c r="D5579" s="16"/>
      <c r="E5579" s="56">
        <v>3373</v>
      </c>
      <c r="F5579" s="56">
        <v>6307</v>
      </c>
      <c r="G5579" s="57"/>
      <c r="H5579" s="56" t="s">
        <v>42</v>
      </c>
      <c r="I5579" s="56">
        <v>11633</v>
      </c>
      <c r="J5579" s="56">
        <v>0</v>
      </c>
      <c r="K5579" s="56">
        <v>1</v>
      </c>
      <c r="L5579" s="71">
        <v>3</v>
      </c>
      <c r="M5579" s="56" t="s">
        <v>43</v>
      </c>
      <c r="N5579" s="46">
        <f t="shared" si="184"/>
        <v>103</v>
      </c>
      <c r="O5579" s="46">
        <v>500</v>
      </c>
      <c r="P5579" s="46">
        <f t="shared" si="185"/>
        <v>51500</v>
      </c>
      <c r="Q5579" s="56"/>
      <c r="R5579" s="58"/>
      <c r="S5579" s="59"/>
      <c r="T5579" s="58"/>
      <c r="U5579" s="58"/>
      <c r="V5579" s="60"/>
      <c r="W5579" s="56"/>
      <c r="X5579" s="56"/>
      <c r="Y5579" s="56"/>
      <c r="Z5579" s="46"/>
      <c r="AA5579" s="66"/>
      <c r="AB5579" s="46"/>
      <c r="AC5579" s="46"/>
      <c r="AD5579" s="61"/>
      <c r="AE5579" s="61"/>
      <c r="AF5579" s="46"/>
      <c r="AG5579" s="46">
        <f t="shared" si="186"/>
        <v>51500</v>
      </c>
      <c r="AH5579" s="46">
        <f t="shared" si="187"/>
        <v>51500</v>
      </c>
      <c r="AI5579" s="46">
        <v>0</v>
      </c>
      <c r="AJ5579" s="46">
        <f t="shared" si="188"/>
        <v>51500</v>
      </c>
      <c r="AK5579" s="46">
        <v>0.3</v>
      </c>
      <c r="AL5579" s="46">
        <f t="shared" si="189"/>
        <v>154.5</v>
      </c>
    </row>
    <row r="5580" spans="1:38" x14ac:dyDescent="0.45">
      <c r="A5580" s="16"/>
      <c r="B5580" s="21"/>
      <c r="C5580" s="16"/>
      <c r="D5580" s="16"/>
      <c r="E5580" s="56">
        <v>3374</v>
      </c>
      <c r="F5580" s="56">
        <v>6308</v>
      </c>
      <c r="G5580" s="57"/>
      <c r="H5580" s="56" t="s">
        <v>42</v>
      </c>
      <c r="I5580" s="56">
        <v>11636</v>
      </c>
      <c r="J5580" s="56">
        <v>0</v>
      </c>
      <c r="K5580" s="56">
        <v>1</v>
      </c>
      <c r="L5580" s="71">
        <v>26</v>
      </c>
      <c r="M5580" s="56" t="s">
        <v>43</v>
      </c>
      <c r="N5580" s="46">
        <f t="shared" si="184"/>
        <v>126</v>
      </c>
      <c r="O5580" s="46">
        <v>500</v>
      </c>
      <c r="P5580" s="46">
        <f t="shared" si="185"/>
        <v>63000</v>
      </c>
      <c r="Q5580" s="56"/>
      <c r="R5580" s="58"/>
      <c r="S5580" s="59"/>
      <c r="T5580" s="58"/>
      <c r="U5580" s="58"/>
      <c r="V5580" s="60"/>
      <c r="W5580" s="56"/>
      <c r="X5580" s="56"/>
      <c r="Y5580" s="56"/>
      <c r="Z5580" s="46"/>
      <c r="AA5580" s="66"/>
      <c r="AB5580" s="46"/>
      <c r="AC5580" s="46"/>
      <c r="AD5580" s="61"/>
      <c r="AE5580" s="61"/>
      <c r="AF5580" s="46"/>
      <c r="AG5580" s="46">
        <f t="shared" si="186"/>
        <v>63000</v>
      </c>
      <c r="AH5580" s="46">
        <f t="shared" si="187"/>
        <v>63000</v>
      </c>
      <c r="AI5580" s="46">
        <v>0</v>
      </c>
      <c r="AJ5580" s="46">
        <f t="shared" si="188"/>
        <v>63000</v>
      </c>
      <c r="AK5580" s="46">
        <v>0.3</v>
      </c>
      <c r="AL5580" s="46">
        <f t="shared" si="189"/>
        <v>189</v>
      </c>
    </row>
    <row r="5581" spans="1:38" x14ac:dyDescent="0.45">
      <c r="A5581" s="16"/>
      <c r="B5581" s="21"/>
      <c r="C5581" s="16"/>
      <c r="D5581" s="16"/>
      <c r="E5581" s="56">
        <v>3375</v>
      </c>
      <c r="F5581" s="56">
        <v>3900</v>
      </c>
      <c r="G5581" s="57" t="s">
        <v>8102</v>
      </c>
      <c r="H5581" s="56" t="s">
        <v>42</v>
      </c>
      <c r="I5581" s="56">
        <v>11637</v>
      </c>
      <c r="J5581" s="56">
        <v>0</v>
      </c>
      <c r="K5581" s="56">
        <v>1</v>
      </c>
      <c r="L5581" s="71">
        <v>28</v>
      </c>
      <c r="M5581" s="56" t="s">
        <v>43</v>
      </c>
      <c r="N5581" s="46">
        <f t="shared" si="184"/>
        <v>128</v>
      </c>
      <c r="O5581" s="46">
        <v>500</v>
      </c>
      <c r="P5581" s="46">
        <f t="shared" si="185"/>
        <v>64000</v>
      </c>
      <c r="Q5581" s="56"/>
      <c r="R5581" s="58"/>
      <c r="S5581" s="59"/>
      <c r="T5581" s="58"/>
      <c r="U5581" s="58"/>
      <c r="V5581" s="60"/>
      <c r="W5581" s="56"/>
      <c r="X5581" s="56"/>
      <c r="Y5581" s="56"/>
      <c r="Z5581" s="46"/>
      <c r="AA5581" s="66"/>
      <c r="AB5581" s="46"/>
      <c r="AC5581" s="46"/>
      <c r="AD5581" s="61"/>
      <c r="AE5581" s="61"/>
      <c r="AF5581" s="46"/>
      <c r="AG5581" s="46">
        <f t="shared" si="186"/>
        <v>64000</v>
      </c>
      <c r="AH5581" s="46">
        <f t="shared" si="187"/>
        <v>64000</v>
      </c>
      <c r="AI5581" s="46">
        <v>0</v>
      </c>
      <c r="AJ5581" s="46">
        <f t="shared" si="188"/>
        <v>64000</v>
      </c>
      <c r="AK5581" s="46">
        <v>0.3</v>
      </c>
      <c r="AL5581" s="46">
        <f t="shared" si="189"/>
        <v>192</v>
      </c>
    </row>
    <row r="5582" spans="1:38" x14ac:dyDescent="0.45">
      <c r="A5582" s="16"/>
      <c r="B5582" s="21"/>
      <c r="C5582" s="16"/>
      <c r="D5582" s="16"/>
      <c r="E5582" s="56">
        <v>3376</v>
      </c>
      <c r="F5582" s="56">
        <v>3902</v>
      </c>
      <c r="G5582" s="57" t="s">
        <v>8103</v>
      </c>
      <c r="H5582" s="56" t="s">
        <v>42</v>
      </c>
      <c r="I5582" s="56">
        <v>11743</v>
      </c>
      <c r="J5582" s="56">
        <v>0</v>
      </c>
      <c r="K5582" s="56">
        <v>1</v>
      </c>
      <c r="L5582" s="71">
        <v>1</v>
      </c>
      <c r="M5582" s="56" t="s">
        <v>43</v>
      </c>
      <c r="N5582" s="46">
        <f t="shared" si="184"/>
        <v>101</v>
      </c>
      <c r="O5582" s="46">
        <v>500</v>
      </c>
      <c r="P5582" s="46">
        <f t="shared" si="185"/>
        <v>50500</v>
      </c>
      <c r="Q5582" s="56"/>
      <c r="R5582" s="58"/>
      <c r="S5582" s="59"/>
      <c r="T5582" s="58"/>
      <c r="U5582" s="58"/>
      <c r="V5582" s="60"/>
      <c r="W5582" s="56"/>
      <c r="X5582" s="56"/>
      <c r="Y5582" s="56"/>
      <c r="Z5582" s="46"/>
      <c r="AA5582" s="66"/>
      <c r="AB5582" s="46"/>
      <c r="AC5582" s="46"/>
      <c r="AD5582" s="61"/>
      <c r="AE5582" s="61"/>
      <c r="AF5582" s="46"/>
      <c r="AG5582" s="46">
        <f t="shared" si="186"/>
        <v>50500</v>
      </c>
      <c r="AH5582" s="46">
        <f t="shared" si="187"/>
        <v>50500</v>
      </c>
      <c r="AI5582" s="46">
        <v>0</v>
      </c>
      <c r="AJ5582" s="46">
        <f t="shared" si="188"/>
        <v>50500</v>
      </c>
      <c r="AK5582" s="46">
        <v>0.3</v>
      </c>
      <c r="AL5582" s="46">
        <f t="shared" si="189"/>
        <v>151.5</v>
      </c>
    </row>
    <row r="5583" spans="1:38" x14ac:dyDescent="0.45">
      <c r="A5583" s="16"/>
      <c r="B5583" s="21"/>
      <c r="C5583" s="16"/>
      <c r="D5583" s="16"/>
      <c r="E5583" s="56">
        <v>3377</v>
      </c>
      <c r="F5583" s="56">
        <v>3904</v>
      </c>
      <c r="G5583" s="57" t="s">
        <v>8104</v>
      </c>
      <c r="H5583" s="56" t="s">
        <v>42</v>
      </c>
      <c r="I5583" s="56">
        <v>11744</v>
      </c>
      <c r="J5583" s="56">
        <v>0</v>
      </c>
      <c r="K5583" s="56">
        <v>1</v>
      </c>
      <c r="L5583" s="71">
        <v>3</v>
      </c>
      <c r="M5583" s="56" t="s">
        <v>43</v>
      </c>
      <c r="N5583" s="46">
        <f t="shared" si="184"/>
        <v>103</v>
      </c>
      <c r="O5583" s="46">
        <v>500</v>
      </c>
      <c r="P5583" s="46">
        <f t="shared" si="185"/>
        <v>51500</v>
      </c>
      <c r="Q5583" s="56"/>
      <c r="R5583" s="58"/>
      <c r="S5583" s="59"/>
      <c r="T5583" s="58"/>
      <c r="U5583" s="58"/>
      <c r="V5583" s="60"/>
      <c r="W5583" s="56"/>
      <c r="X5583" s="56"/>
      <c r="Y5583" s="56"/>
      <c r="Z5583" s="46"/>
      <c r="AA5583" s="66"/>
      <c r="AB5583" s="46"/>
      <c r="AC5583" s="46"/>
      <c r="AD5583" s="61"/>
      <c r="AE5583" s="61"/>
      <c r="AF5583" s="46"/>
      <c r="AG5583" s="46">
        <f t="shared" si="186"/>
        <v>51500</v>
      </c>
      <c r="AH5583" s="46">
        <f t="shared" si="187"/>
        <v>51500</v>
      </c>
      <c r="AI5583" s="46">
        <v>0</v>
      </c>
      <c r="AJ5583" s="46">
        <f t="shared" si="188"/>
        <v>51500</v>
      </c>
      <c r="AK5583" s="46">
        <v>0.3</v>
      </c>
      <c r="AL5583" s="46">
        <f t="shared" si="189"/>
        <v>154.5</v>
      </c>
    </row>
    <row r="5584" spans="1:38" x14ac:dyDescent="0.45">
      <c r="A5584" s="16"/>
      <c r="B5584" s="21"/>
      <c r="C5584" s="16"/>
      <c r="D5584" s="16"/>
      <c r="E5584" s="56">
        <v>3378</v>
      </c>
      <c r="F5584" s="56">
        <v>3905</v>
      </c>
      <c r="G5584" s="57" t="s">
        <v>8105</v>
      </c>
      <c r="H5584" s="56" t="s">
        <v>42</v>
      </c>
      <c r="I5584" s="56">
        <v>11745</v>
      </c>
      <c r="J5584" s="56">
        <v>0</v>
      </c>
      <c r="K5584" s="56">
        <v>1</v>
      </c>
      <c r="L5584" s="71">
        <v>10</v>
      </c>
      <c r="M5584" s="56" t="s">
        <v>43</v>
      </c>
      <c r="N5584" s="46">
        <f t="shared" si="184"/>
        <v>110</v>
      </c>
      <c r="O5584" s="46">
        <v>500</v>
      </c>
      <c r="P5584" s="46">
        <f t="shared" si="185"/>
        <v>55000</v>
      </c>
      <c r="Q5584" s="56"/>
      <c r="R5584" s="58"/>
      <c r="S5584" s="59"/>
      <c r="T5584" s="58"/>
      <c r="U5584" s="58"/>
      <c r="V5584" s="60"/>
      <c r="W5584" s="56"/>
      <c r="X5584" s="56"/>
      <c r="Y5584" s="56"/>
      <c r="Z5584" s="46"/>
      <c r="AA5584" s="66"/>
      <c r="AB5584" s="46"/>
      <c r="AC5584" s="46"/>
      <c r="AD5584" s="61"/>
      <c r="AE5584" s="61"/>
      <c r="AF5584" s="46"/>
      <c r="AG5584" s="46">
        <f t="shared" si="186"/>
        <v>55000</v>
      </c>
      <c r="AH5584" s="46">
        <f t="shared" si="187"/>
        <v>55000</v>
      </c>
      <c r="AI5584" s="46">
        <v>0</v>
      </c>
      <c r="AJ5584" s="46">
        <f t="shared" si="188"/>
        <v>55000</v>
      </c>
      <c r="AK5584" s="46">
        <v>0.3</v>
      </c>
      <c r="AL5584" s="46">
        <f t="shared" si="189"/>
        <v>165</v>
      </c>
    </row>
    <row r="5585" spans="1:38" x14ac:dyDescent="0.45">
      <c r="A5585" s="16"/>
      <c r="B5585" s="21"/>
      <c r="C5585" s="16"/>
      <c r="D5585" s="16"/>
      <c r="E5585" s="56">
        <v>3379</v>
      </c>
      <c r="F5585" s="56">
        <v>6309</v>
      </c>
      <c r="G5585" s="57"/>
      <c r="H5585" s="56" t="s">
        <v>42</v>
      </c>
      <c r="I5585" s="56">
        <v>11750</v>
      </c>
      <c r="J5585" s="56">
        <v>0</v>
      </c>
      <c r="K5585" s="56">
        <v>0</v>
      </c>
      <c r="L5585" s="71">
        <v>99</v>
      </c>
      <c r="M5585" s="56" t="s">
        <v>43</v>
      </c>
      <c r="N5585" s="46">
        <f t="shared" si="184"/>
        <v>99</v>
      </c>
      <c r="O5585" s="46">
        <v>500</v>
      </c>
      <c r="P5585" s="46">
        <f t="shared" si="185"/>
        <v>49500</v>
      </c>
      <c r="Q5585" s="56"/>
      <c r="R5585" s="58"/>
      <c r="S5585" s="59"/>
      <c r="T5585" s="58"/>
      <c r="U5585" s="58"/>
      <c r="V5585" s="60"/>
      <c r="W5585" s="56"/>
      <c r="X5585" s="56"/>
      <c r="Y5585" s="56"/>
      <c r="Z5585" s="46"/>
      <c r="AA5585" s="66"/>
      <c r="AB5585" s="46"/>
      <c r="AC5585" s="46"/>
      <c r="AD5585" s="61"/>
      <c r="AE5585" s="61"/>
      <c r="AF5585" s="46"/>
      <c r="AG5585" s="46">
        <f t="shared" si="186"/>
        <v>49500</v>
      </c>
      <c r="AH5585" s="46">
        <f t="shared" si="187"/>
        <v>49500</v>
      </c>
      <c r="AI5585" s="46">
        <v>0</v>
      </c>
      <c r="AJ5585" s="46">
        <f t="shared" si="188"/>
        <v>49500</v>
      </c>
      <c r="AK5585" s="46">
        <v>0.3</v>
      </c>
      <c r="AL5585" s="46">
        <f t="shared" si="189"/>
        <v>148.5</v>
      </c>
    </row>
    <row r="5586" spans="1:38" x14ac:dyDescent="0.45">
      <c r="A5586" s="16"/>
      <c r="B5586" s="21"/>
      <c r="C5586" s="16"/>
      <c r="D5586" s="16"/>
      <c r="E5586" s="56">
        <v>3380</v>
      </c>
      <c r="F5586" s="56">
        <v>3906</v>
      </c>
      <c r="G5586" s="57" t="s">
        <v>8106</v>
      </c>
      <c r="H5586" s="56" t="s">
        <v>42</v>
      </c>
      <c r="I5586" s="56">
        <v>11751</v>
      </c>
      <c r="J5586" s="56">
        <v>0</v>
      </c>
      <c r="K5586" s="56">
        <v>0</v>
      </c>
      <c r="L5586" s="71">
        <v>99</v>
      </c>
      <c r="M5586" s="56" t="s">
        <v>43</v>
      </c>
      <c r="N5586" s="46">
        <f t="shared" si="184"/>
        <v>99</v>
      </c>
      <c r="O5586" s="46">
        <v>500</v>
      </c>
      <c r="P5586" s="46">
        <f t="shared" si="185"/>
        <v>49500</v>
      </c>
      <c r="Q5586" s="56"/>
      <c r="R5586" s="58"/>
      <c r="S5586" s="59"/>
      <c r="T5586" s="58"/>
      <c r="U5586" s="58"/>
      <c r="V5586" s="60"/>
      <c r="W5586" s="56"/>
      <c r="X5586" s="56"/>
      <c r="Y5586" s="56"/>
      <c r="Z5586" s="46"/>
      <c r="AA5586" s="66"/>
      <c r="AB5586" s="46"/>
      <c r="AC5586" s="46"/>
      <c r="AD5586" s="61"/>
      <c r="AE5586" s="61"/>
      <c r="AF5586" s="46"/>
      <c r="AG5586" s="46">
        <f t="shared" si="186"/>
        <v>49500</v>
      </c>
      <c r="AH5586" s="46">
        <f t="shared" si="187"/>
        <v>49500</v>
      </c>
      <c r="AI5586" s="46">
        <v>0</v>
      </c>
      <c r="AJ5586" s="46">
        <f t="shared" si="188"/>
        <v>49500</v>
      </c>
      <c r="AK5586" s="46">
        <v>0.3</v>
      </c>
      <c r="AL5586" s="46">
        <f t="shared" si="189"/>
        <v>148.5</v>
      </c>
    </row>
    <row r="5587" spans="1:38" x14ac:dyDescent="0.45">
      <c r="A5587" s="16"/>
      <c r="B5587" s="21"/>
      <c r="C5587" s="16"/>
      <c r="D5587" s="16"/>
      <c r="E5587" s="56">
        <v>3381</v>
      </c>
      <c r="F5587" s="56">
        <v>6312</v>
      </c>
      <c r="G5587" s="57"/>
      <c r="H5587" s="56" t="s">
        <v>42</v>
      </c>
      <c r="I5587" s="56">
        <v>11752</v>
      </c>
      <c r="J5587" s="56">
        <v>0</v>
      </c>
      <c r="K5587" s="56">
        <v>0</v>
      </c>
      <c r="L5587" s="71">
        <v>99</v>
      </c>
      <c r="M5587" s="56" t="s">
        <v>43</v>
      </c>
      <c r="N5587" s="46">
        <f t="shared" si="184"/>
        <v>99</v>
      </c>
      <c r="O5587" s="46">
        <v>500</v>
      </c>
      <c r="P5587" s="46">
        <f t="shared" si="185"/>
        <v>49500</v>
      </c>
      <c r="Q5587" s="56"/>
      <c r="R5587" s="58"/>
      <c r="S5587" s="59"/>
      <c r="T5587" s="58"/>
      <c r="U5587" s="58"/>
      <c r="V5587" s="60"/>
      <c r="W5587" s="56"/>
      <c r="X5587" s="56"/>
      <c r="Y5587" s="56"/>
      <c r="Z5587" s="46"/>
      <c r="AA5587" s="66"/>
      <c r="AB5587" s="46"/>
      <c r="AC5587" s="46"/>
      <c r="AD5587" s="61"/>
      <c r="AE5587" s="61"/>
      <c r="AF5587" s="46"/>
      <c r="AG5587" s="46">
        <f t="shared" si="186"/>
        <v>49500</v>
      </c>
      <c r="AH5587" s="46">
        <f t="shared" si="187"/>
        <v>49500</v>
      </c>
      <c r="AI5587" s="46">
        <v>0</v>
      </c>
      <c r="AJ5587" s="46">
        <f t="shared" si="188"/>
        <v>49500</v>
      </c>
      <c r="AK5587" s="46">
        <v>0.3</v>
      </c>
      <c r="AL5587" s="46">
        <f t="shared" si="189"/>
        <v>148.5</v>
      </c>
    </row>
    <row r="5588" spans="1:38" x14ac:dyDescent="0.45">
      <c r="A5588" s="16"/>
      <c r="B5588" s="21"/>
      <c r="C5588" s="16"/>
      <c r="D5588" s="16"/>
      <c r="E5588" s="56">
        <v>3382</v>
      </c>
      <c r="F5588" s="56">
        <v>6313</v>
      </c>
      <c r="G5588" s="57"/>
      <c r="H5588" s="56" t="s">
        <v>42</v>
      </c>
      <c r="I5588" s="56">
        <v>11753</v>
      </c>
      <c r="J5588" s="56">
        <v>0</v>
      </c>
      <c r="K5588" s="56">
        <v>0</v>
      </c>
      <c r="L5588" s="71">
        <v>98</v>
      </c>
      <c r="M5588" s="56" t="s">
        <v>43</v>
      </c>
      <c r="N5588" s="46">
        <f t="shared" si="184"/>
        <v>98</v>
      </c>
      <c r="O5588" s="46">
        <v>500</v>
      </c>
      <c r="P5588" s="46">
        <f t="shared" si="185"/>
        <v>49000</v>
      </c>
      <c r="Q5588" s="56"/>
      <c r="R5588" s="58"/>
      <c r="S5588" s="59"/>
      <c r="T5588" s="58"/>
      <c r="U5588" s="58"/>
      <c r="V5588" s="60"/>
      <c r="W5588" s="56"/>
      <c r="X5588" s="56"/>
      <c r="Y5588" s="56"/>
      <c r="Z5588" s="46"/>
      <c r="AA5588" s="66"/>
      <c r="AB5588" s="46"/>
      <c r="AC5588" s="46"/>
      <c r="AD5588" s="61"/>
      <c r="AE5588" s="61"/>
      <c r="AF5588" s="46"/>
      <c r="AG5588" s="46">
        <f t="shared" si="186"/>
        <v>49000</v>
      </c>
      <c r="AH5588" s="46">
        <f t="shared" si="187"/>
        <v>49000</v>
      </c>
      <c r="AI5588" s="46">
        <v>0</v>
      </c>
      <c r="AJ5588" s="46">
        <f t="shared" si="188"/>
        <v>49000</v>
      </c>
      <c r="AK5588" s="46">
        <v>0.3</v>
      </c>
      <c r="AL5588" s="46">
        <f t="shared" si="189"/>
        <v>147</v>
      </c>
    </row>
    <row r="5589" spans="1:38" x14ac:dyDescent="0.45">
      <c r="A5589" s="16"/>
      <c r="B5589" s="21"/>
      <c r="C5589" s="16"/>
      <c r="D5589" s="16"/>
      <c r="E5589" s="56">
        <v>3383</v>
      </c>
      <c r="F5589" s="56">
        <v>6319</v>
      </c>
      <c r="G5589" s="57"/>
      <c r="H5589" s="56" t="s">
        <v>42</v>
      </c>
      <c r="I5589" s="56">
        <v>11753</v>
      </c>
      <c r="J5589" s="56">
        <v>0</v>
      </c>
      <c r="K5589" s="56">
        <v>0</v>
      </c>
      <c r="L5589" s="71">
        <v>76</v>
      </c>
      <c r="M5589" s="56" t="s">
        <v>43</v>
      </c>
      <c r="N5589" s="46">
        <f t="shared" si="184"/>
        <v>76</v>
      </c>
      <c r="O5589" s="46">
        <v>500</v>
      </c>
      <c r="P5589" s="46">
        <f t="shared" si="185"/>
        <v>38000</v>
      </c>
      <c r="Q5589" s="56"/>
      <c r="R5589" s="58"/>
      <c r="S5589" s="59"/>
      <c r="T5589" s="58"/>
      <c r="U5589" s="58"/>
      <c r="V5589" s="60"/>
      <c r="W5589" s="56"/>
      <c r="X5589" s="56"/>
      <c r="Y5589" s="56"/>
      <c r="Z5589" s="46"/>
      <c r="AA5589" s="66"/>
      <c r="AB5589" s="46"/>
      <c r="AC5589" s="46"/>
      <c r="AD5589" s="61"/>
      <c r="AE5589" s="61"/>
      <c r="AF5589" s="46"/>
      <c r="AG5589" s="46">
        <f t="shared" si="186"/>
        <v>38000</v>
      </c>
      <c r="AH5589" s="46">
        <f t="shared" si="187"/>
        <v>38000</v>
      </c>
      <c r="AI5589" s="46">
        <v>0</v>
      </c>
      <c r="AJ5589" s="46">
        <f t="shared" si="188"/>
        <v>38000</v>
      </c>
      <c r="AK5589" s="46">
        <v>0.3</v>
      </c>
      <c r="AL5589" s="46">
        <f t="shared" si="189"/>
        <v>114</v>
      </c>
    </row>
    <row r="5590" spans="1:38" x14ac:dyDescent="0.45">
      <c r="A5590" s="16"/>
      <c r="B5590" s="21"/>
      <c r="C5590" s="16"/>
      <c r="D5590" s="16"/>
      <c r="E5590" s="56">
        <v>3384</v>
      </c>
      <c r="F5590" s="56">
        <v>6314</v>
      </c>
      <c r="G5590" s="57"/>
      <c r="H5590" s="56" t="s">
        <v>42</v>
      </c>
      <c r="I5590" s="56">
        <v>11754</v>
      </c>
      <c r="J5590" s="56">
        <v>0</v>
      </c>
      <c r="K5590" s="56">
        <v>0</v>
      </c>
      <c r="L5590" s="71">
        <v>97</v>
      </c>
      <c r="M5590" s="56" t="s">
        <v>43</v>
      </c>
      <c r="N5590" s="46">
        <f t="shared" si="184"/>
        <v>97</v>
      </c>
      <c r="O5590" s="46">
        <v>500</v>
      </c>
      <c r="P5590" s="46">
        <f t="shared" si="185"/>
        <v>48500</v>
      </c>
      <c r="Q5590" s="56"/>
      <c r="R5590" s="58"/>
      <c r="S5590" s="59"/>
      <c r="T5590" s="58"/>
      <c r="U5590" s="58"/>
      <c r="V5590" s="60"/>
      <c r="W5590" s="56"/>
      <c r="X5590" s="56"/>
      <c r="Y5590" s="56"/>
      <c r="Z5590" s="46"/>
      <c r="AA5590" s="66"/>
      <c r="AB5590" s="46"/>
      <c r="AC5590" s="46"/>
      <c r="AD5590" s="61"/>
      <c r="AE5590" s="61"/>
      <c r="AF5590" s="46"/>
      <c r="AG5590" s="46">
        <f t="shared" si="186"/>
        <v>48500</v>
      </c>
      <c r="AH5590" s="46">
        <f t="shared" si="187"/>
        <v>48500</v>
      </c>
      <c r="AI5590" s="46">
        <v>0</v>
      </c>
      <c r="AJ5590" s="46">
        <f t="shared" si="188"/>
        <v>48500</v>
      </c>
      <c r="AK5590" s="46">
        <v>0.3</v>
      </c>
      <c r="AL5590" s="46">
        <f t="shared" si="189"/>
        <v>145.5</v>
      </c>
    </row>
    <row r="5591" spans="1:38" x14ac:dyDescent="0.45">
      <c r="A5591" s="16"/>
      <c r="B5591" s="21"/>
      <c r="C5591" s="16"/>
      <c r="D5591" s="16"/>
      <c r="E5591" s="56">
        <v>3385</v>
      </c>
      <c r="F5591" s="56">
        <v>6315</v>
      </c>
      <c r="G5591" s="57"/>
      <c r="H5591" s="56" t="s">
        <v>42</v>
      </c>
      <c r="I5591" s="56">
        <v>11755</v>
      </c>
      <c r="J5591" s="56">
        <v>0</v>
      </c>
      <c r="K5591" s="56">
        <v>0</v>
      </c>
      <c r="L5591" s="71">
        <v>97</v>
      </c>
      <c r="M5591" s="56" t="s">
        <v>43</v>
      </c>
      <c r="N5591" s="46">
        <f t="shared" si="184"/>
        <v>97</v>
      </c>
      <c r="O5591" s="46">
        <v>500</v>
      </c>
      <c r="P5591" s="46">
        <f t="shared" si="185"/>
        <v>48500</v>
      </c>
      <c r="Q5591" s="56"/>
      <c r="R5591" s="58"/>
      <c r="S5591" s="59"/>
      <c r="T5591" s="58"/>
      <c r="U5591" s="58"/>
      <c r="V5591" s="60"/>
      <c r="W5591" s="56"/>
      <c r="X5591" s="56"/>
      <c r="Y5591" s="56"/>
      <c r="Z5591" s="46"/>
      <c r="AA5591" s="66"/>
      <c r="AB5591" s="46"/>
      <c r="AC5591" s="46"/>
      <c r="AD5591" s="61"/>
      <c r="AE5591" s="61"/>
      <c r="AF5591" s="46"/>
      <c r="AG5591" s="46">
        <f t="shared" si="186"/>
        <v>48500</v>
      </c>
      <c r="AH5591" s="46">
        <f t="shared" si="187"/>
        <v>48500</v>
      </c>
      <c r="AI5591" s="46">
        <v>0</v>
      </c>
      <c r="AJ5591" s="46">
        <f t="shared" si="188"/>
        <v>48500</v>
      </c>
      <c r="AK5591" s="46">
        <v>0.3</v>
      </c>
      <c r="AL5591" s="46">
        <f t="shared" si="189"/>
        <v>145.5</v>
      </c>
    </row>
    <row r="5592" spans="1:38" x14ac:dyDescent="0.45">
      <c r="A5592" s="16"/>
      <c r="B5592" s="21"/>
      <c r="C5592" s="16"/>
      <c r="D5592" s="16"/>
      <c r="E5592" s="56">
        <v>3386</v>
      </c>
      <c r="F5592" s="56">
        <v>6317</v>
      </c>
      <c r="G5592" s="57"/>
      <c r="H5592" s="56" t="s">
        <v>42</v>
      </c>
      <c r="I5592" s="56">
        <v>11756</v>
      </c>
      <c r="J5592" s="56">
        <v>0</v>
      </c>
      <c r="K5592" s="56">
        <v>1</v>
      </c>
      <c r="L5592" s="71">
        <v>56</v>
      </c>
      <c r="M5592" s="56" t="s">
        <v>43</v>
      </c>
      <c r="N5592" s="46">
        <f t="shared" si="184"/>
        <v>156</v>
      </c>
      <c r="O5592" s="46">
        <v>500</v>
      </c>
      <c r="P5592" s="46">
        <f t="shared" si="185"/>
        <v>78000</v>
      </c>
      <c r="Q5592" s="56"/>
      <c r="R5592" s="58"/>
      <c r="S5592" s="59"/>
      <c r="T5592" s="58"/>
      <c r="U5592" s="58"/>
      <c r="V5592" s="60"/>
      <c r="W5592" s="56"/>
      <c r="X5592" s="56"/>
      <c r="Y5592" s="56"/>
      <c r="Z5592" s="46"/>
      <c r="AA5592" s="66"/>
      <c r="AB5592" s="46"/>
      <c r="AC5592" s="46"/>
      <c r="AD5592" s="61"/>
      <c r="AE5592" s="61"/>
      <c r="AF5592" s="46"/>
      <c r="AG5592" s="46">
        <f t="shared" si="186"/>
        <v>78000</v>
      </c>
      <c r="AH5592" s="46">
        <f t="shared" si="187"/>
        <v>78000</v>
      </c>
      <c r="AI5592" s="46">
        <v>0</v>
      </c>
      <c r="AJ5592" s="46">
        <f t="shared" si="188"/>
        <v>78000</v>
      </c>
      <c r="AK5592" s="46">
        <v>0.3</v>
      </c>
      <c r="AL5592" s="46">
        <f t="shared" si="189"/>
        <v>234</v>
      </c>
    </row>
    <row r="5593" spans="1:38" x14ac:dyDescent="0.45">
      <c r="A5593" s="16"/>
      <c r="B5593" s="21"/>
      <c r="C5593" s="16"/>
      <c r="D5593" s="16"/>
      <c r="E5593" s="56">
        <v>3387</v>
      </c>
      <c r="F5593" s="56">
        <v>6318</v>
      </c>
      <c r="G5593" s="57"/>
      <c r="H5593" s="56" t="s">
        <v>42</v>
      </c>
      <c r="I5593" s="56">
        <v>11757</v>
      </c>
      <c r="J5593" s="56">
        <v>0</v>
      </c>
      <c r="K5593" s="56">
        <v>0</v>
      </c>
      <c r="L5593" s="71">
        <v>58</v>
      </c>
      <c r="M5593" s="56" t="s">
        <v>43</v>
      </c>
      <c r="N5593" s="46">
        <f t="shared" si="184"/>
        <v>58</v>
      </c>
      <c r="O5593" s="46">
        <v>500</v>
      </c>
      <c r="P5593" s="46">
        <f t="shared" si="185"/>
        <v>29000</v>
      </c>
      <c r="Q5593" s="56"/>
      <c r="R5593" s="58"/>
      <c r="S5593" s="59"/>
      <c r="T5593" s="58"/>
      <c r="U5593" s="58"/>
      <c r="V5593" s="60"/>
      <c r="W5593" s="56"/>
      <c r="X5593" s="56"/>
      <c r="Y5593" s="56"/>
      <c r="Z5593" s="46"/>
      <c r="AA5593" s="66"/>
      <c r="AB5593" s="46"/>
      <c r="AC5593" s="46"/>
      <c r="AD5593" s="61"/>
      <c r="AE5593" s="61"/>
      <c r="AF5593" s="46"/>
      <c r="AG5593" s="46">
        <f t="shared" si="186"/>
        <v>29000</v>
      </c>
      <c r="AH5593" s="46">
        <f t="shared" si="187"/>
        <v>29000</v>
      </c>
      <c r="AI5593" s="46">
        <v>0</v>
      </c>
      <c r="AJ5593" s="46">
        <f t="shared" si="188"/>
        <v>29000</v>
      </c>
      <c r="AK5593" s="46">
        <v>0.3</v>
      </c>
      <c r="AL5593" s="46">
        <f t="shared" si="189"/>
        <v>87</v>
      </c>
    </row>
    <row r="5594" spans="1:38" x14ac:dyDescent="0.45">
      <c r="A5594" s="16"/>
      <c r="B5594" s="21"/>
      <c r="C5594" s="16"/>
      <c r="D5594" s="16"/>
      <c r="E5594" s="56">
        <v>3388</v>
      </c>
      <c r="F5594" s="56">
        <v>8008</v>
      </c>
      <c r="G5594" s="57" t="s">
        <v>8107</v>
      </c>
      <c r="H5594" s="56" t="s">
        <v>42</v>
      </c>
      <c r="I5594" s="56">
        <v>11758</v>
      </c>
      <c r="J5594" s="56"/>
      <c r="K5594" s="56"/>
      <c r="L5594" s="71"/>
      <c r="M5594" s="56"/>
      <c r="N5594" s="46"/>
      <c r="O5594" s="46"/>
      <c r="P5594" s="46"/>
      <c r="Q5594" s="56"/>
      <c r="R5594" s="58"/>
      <c r="S5594" s="59"/>
      <c r="T5594" s="58"/>
      <c r="U5594" s="58"/>
      <c r="V5594" s="60"/>
      <c r="W5594" s="56"/>
      <c r="X5594" s="56"/>
      <c r="Y5594" s="56"/>
      <c r="Z5594" s="46"/>
      <c r="AA5594" s="66"/>
      <c r="AB5594" s="46"/>
      <c r="AC5594" s="46"/>
      <c r="AD5594" s="61"/>
      <c r="AE5594" s="61"/>
      <c r="AF5594" s="46"/>
      <c r="AG5594" s="46"/>
      <c r="AH5594" s="46"/>
      <c r="AI5594" s="46"/>
      <c r="AJ5594" s="46"/>
      <c r="AK5594" s="46"/>
      <c r="AL5594" s="46"/>
    </row>
    <row r="5595" spans="1:38" x14ac:dyDescent="0.45">
      <c r="A5595" s="16"/>
      <c r="B5595" s="21"/>
      <c r="C5595" s="16"/>
      <c r="D5595" s="16"/>
      <c r="E5595" s="56">
        <v>3389</v>
      </c>
      <c r="F5595" s="56">
        <v>6320</v>
      </c>
      <c r="G5595" s="57"/>
      <c r="H5595" s="56" t="s">
        <v>42</v>
      </c>
      <c r="I5595" s="56">
        <v>11759</v>
      </c>
      <c r="J5595" s="56">
        <v>0</v>
      </c>
      <c r="K5595" s="56">
        <v>0</v>
      </c>
      <c r="L5595" s="71">
        <v>91</v>
      </c>
      <c r="M5595" s="56" t="s">
        <v>43</v>
      </c>
      <c r="N5595" s="46">
        <f t="shared" ref="N5595:N5602" si="190">((J5595*400)+(K5595*100))+L5595</f>
        <v>91</v>
      </c>
      <c r="O5595" s="46">
        <v>500</v>
      </c>
      <c r="P5595" s="46">
        <f t="shared" ref="P5595:P5602" si="191">N5595*O5595</f>
        <v>45500</v>
      </c>
      <c r="Q5595" s="56"/>
      <c r="R5595" s="58"/>
      <c r="S5595" s="59"/>
      <c r="T5595" s="58"/>
      <c r="U5595" s="58"/>
      <c r="V5595" s="60"/>
      <c r="W5595" s="56"/>
      <c r="X5595" s="56"/>
      <c r="Y5595" s="56"/>
      <c r="Z5595" s="46"/>
      <c r="AA5595" s="66"/>
      <c r="AB5595" s="46"/>
      <c r="AC5595" s="46"/>
      <c r="AD5595" s="61"/>
      <c r="AE5595" s="61"/>
      <c r="AF5595" s="46"/>
      <c r="AG5595" s="46">
        <f t="shared" ref="AG5595:AG5602" si="192">IF(AND(AF5595="",P5595=""),0,IF((AF5595=""),P5595,IF((P5595=""),AF5595,AF5595+P5595)))</f>
        <v>45500</v>
      </c>
      <c r="AH5595" s="46">
        <f t="shared" ref="AH5595:AH5602" si="193">IF( (AA5595=""),AG5595*1,AG5595*(AA5595/100) )</f>
        <v>45500</v>
      </c>
      <c r="AI5595" s="46">
        <v>0</v>
      </c>
      <c r="AJ5595" s="46">
        <f t="shared" ref="AJ5595:AJ5602" si="194">IF((AI5595-AH5595) &gt; 1,0,IF((AI5595-AH5595)&lt;0,AH5595-AI5595,AI5595-AH5595))</f>
        <v>45500</v>
      </c>
      <c r="AK5595" s="46">
        <v>0.3</v>
      </c>
      <c r="AL5595" s="46">
        <f t="shared" ref="AL5595:AL5602" si="195">AJ5595*(AK5595/100)</f>
        <v>136.5</v>
      </c>
    </row>
    <row r="5596" spans="1:38" x14ac:dyDescent="0.45">
      <c r="A5596" s="16"/>
      <c r="B5596" s="21"/>
      <c r="C5596" s="16"/>
      <c r="D5596" s="16"/>
      <c r="E5596" s="56">
        <v>3390</v>
      </c>
      <c r="F5596" s="56">
        <v>6321</v>
      </c>
      <c r="G5596" s="57"/>
      <c r="H5596" s="56" t="s">
        <v>42</v>
      </c>
      <c r="I5596" s="56">
        <v>11760</v>
      </c>
      <c r="J5596" s="56">
        <v>0</v>
      </c>
      <c r="K5596" s="56">
        <v>2</v>
      </c>
      <c r="L5596" s="71">
        <v>42</v>
      </c>
      <c r="M5596" s="56" t="s">
        <v>43</v>
      </c>
      <c r="N5596" s="46">
        <f t="shared" si="190"/>
        <v>242</v>
      </c>
      <c r="O5596" s="46">
        <v>500</v>
      </c>
      <c r="P5596" s="46">
        <f t="shared" si="191"/>
        <v>121000</v>
      </c>
      <c r="Q5596" s="56"/>
      <c r="R5596" s="58"/>
      <c r="S5596" s="59"/>
      <c r="T5596" s="58"/>
      <c r="U5596" s="58"/>
      <c r="V5596" s="60"/>
      <c r="W5596" s="56"/>
      <c r="X5596" s="56"/>
      <c r="Y5596" s="56"/>
      <c r="Z5596" s="46"/>
      <c r="AA5596" s="66"/>
      <c r="AB5596" s="46"/>
      <c r="AC5596" s="46"/>
      <c r="AD5596" s="61"/>
      <c r="AE5596" s="61"/>
      <c r="AF5596" s="46"/>
      <c r="AG5596" s="46">
        <f t="shared" si="192"/>
        <v>121000</v>
      </c>
      <c r="AH5596" s="46">
        <f t="shared" si="193"/>
        <v>121000</v>
      </c>
      <c r="AI5596" s="46">
        <v>0</v>
      </c>
      <c r="AJ5596" s="46">
        <f t="shared" si="194"/>
        <v>121000</v>
      </c>
      <c r="AK5596" s="46">
        <v>0.3</v>
      </c>
      <c r="AL5596" s="46">
        <f t="shared" si="195"/>
        <v>363</v>
      </c>
    </row>
    <row r="5597" spans="1:38" x14ac:dyDescent="0.45">
      <c r="A5597" s="16"/>
      <c r="B5597" s="21"/>
      <c r="C5597" s="16"/>
      <c r="D5597" s="16"/>
      <c r="E5597" s="56">
        <v>3391</v>
      </c>
      <c r="F5597" s="56">
        <v>4297</v>
      </c>
      <c r="G5597" s="57" t="s">
        <v>8108</v>
      </c>
      <c r="H5597" s="56" t="s">
        <v>42</v>
      </c>
      <c r="I5597" s="56">
        <v>11761</v>
      </c>
      <c r="J5597" s="56">
        <v>0</v>
      </c>
      <c r="K5597" s="56">
        <v>1</v>
      </c>
      <c r="L5597" s="71">
        <v>39</v>
      </c>
      <c r="M5597" s="56" t="s">
        <v>43</v>
      </c>
      <c r="N5597" s="46">
        <f t="shared" si="190"/>
        <v>139</v>
      </c>
      <c r="O5597" s="46">
        <v>500</v>
      </c>
      <c r="P5597" s="46">
        <f t="shared" si="191"/>
        <v>69500</v>
      </c>
      <c r="Q5597" s="56"/>
      <c r="R5597" s="58"/>
      <c r="S5597" s="59"/>
      <c r="T5597" s="58"/>
      <c r="U5597" s="58"/>
      <c r="V5597" s="60"/>
      <c r="W5597" s="56"/>
      <c r="X5597" s="56"/>
      <c r="Y5597" s="56"/>
      <c r="Z5597" s="46"/>
      <c r="AA5597" s="66"/>
      <c r="AB5597" s="46"/>
      <c r="AC5597" s="46"/>
      <c r="AD5597" s="61"/>
      <c r="AE5597" s="61"/>
      <c r="AF5597" s="46"/>
      <c r="AG5597" s="46">
        <f t="shared" si="192"/>
        <v>69500</v>
      </c>
      <c r="AH5597" s="46">
        <f t="shared" si="193"/>
        <v>69500</v>
      </c>
      <c r="AI5597" s="46">
        <v>0</v>
      </c>
      <c r="AJ5597" s="46">
        <f t="shared" si="194"/>
        <v>69500</v>
      </c>
      <c r="AK5597" s="46">
        <v>0.3</v>
      </c>
      <c r="AL5597" s="46">
        <f t="shared" si="195"/>
        <v>208.5</v>
      </c>
    </row>
    <row r="5598" spans="1:38" x14ac:dyDescent="0.45">
      <c r="A5598" s="16"/>
      <c r="B5598" s="21"/>
      <c r="C5598" s="16"/>
      <c r="D5598" s="16"/>
      <c r="E5598" s="56">
        <v>3392</v>
      </c>
      <c r="F5598" s="56">
        <v>6323</v>
      </c>
      <c r="G5598" s="57"/>
      <c r="H5598" s="56" t="s">
        <v>42</v>
      </c>
      <c r="I5598" s="56">
        <v>11762</v>
      </c>
      <c r="J5598" s="56">
        <v>0</v>
      </c>
      <c r="K5598" s="56">
        <v>1</v>
      </c>
      <c r="L5598" s="71">
        <v>5</v>
      </c>
      <c r="M5598" s="56" t="s">
        <v>43</v>
      </c>
      <c r="N5598" s="46">
        <f t="shared" si="190"/>
        <v>105</v>
      </c>
      <c r="O5598" s="46">
        <v>500</v>
      </c>
      <c r="P5598" s="46">
        <f t="shared" si="191"/>
        <v>52500</v>
      </c>
      <c r="Q5598" s="56"/>
      <c r="R5598" s="58"/>
      <c r="S5598" s="59"/>
      <c r="T5598" s="58"/>
      <c r="U5598" s="58"/>
      <c r="V5598" s="60"/>
      <c r="W5598" s="56"/>
      <c r="X5598" s="56"/>
      <c r="Y5598" s="56"/>
      <c r="Z5598" s="46"/>
      <c r="AA5598" s="66"/>
      <c r="AB5598" s="46"/>
      <c r="AC5598" s="46"/>
      <c r="AD5598" s="61"/>
      <c r="AE5598" s="61"/>
      <c r="AF5598" s="46"/>
      <c r="AG5598" s="46">
        <f t="shared" si="192"/>
        <v>52500</v>
      </c>
      <c r="AH5598" s="46">
        <f t="shared" si="193"/>
        <v>52500</v>
      </c>
      <c r="AI5598" s="46">
        <v>0</v>
      </c>
      <c r="AJ5598" s="46">
        <f t="shared" si="194"/>
        <v>52500</v>
      </c>
      <c r="AK5598" s="46">
        <v>0.3</v>
      </c>
      <c r="AL5598" s="46">
        <f t="shared" si="195"/>
        <v>157.5</v>
      </c>
    </row>
    <row r="5599" spans="1:38" x14ac:dyDescent="0.45">
      <c r="A5599" s="16"/>
      <c r="B5599" s="21"/>
      <c r="C5599" s="16"/>
      <c r="D5599" s="16"/>
      <c r="E5599" s="56">
        <v>3393</v>
      </c>
      <c r="F5599" s="56">
        <v>6325</v>
      </c>
      <c r="G5599" s="57"/>
      <c r="H5599" s="56" t="s">
        <v>42</v>
      </c>
      <c r="I5599" s="56">
        <v>11763</v>
      </c>
      <c r="J5599" s="56">
        <v>0</v>
      </c>
      <c r="K5599" s="56">
        <v>0</v>
      </c>
      <c r="L5599" s="71">
        <v>71</v>
      </c>
      <c r="M5599" s="56" t="s">
        <v>43</v>
      </c>
      <c r="N5599" s="46">
        <f t="shared" si="190"/>
        <v>71</v>
      </c>
      <c r="O5599" s="46">
        <v>500</v>
      </c>
      <c r="P5599" s="46">
        <f t="shared" si="191"/>
        <v>35500</v>
      </c>
      <c r="Q5599" s="56"/>
      <c r="R5599" s="58"/>
      <c r="S5599" s="59"/>
      <c r="T5599" s="58"/>
      <c r="U5599" s="58"/>
      <c r="V5599" s="60"/>
      <c r="W5599" s="56"/>
      <c r="X5599" s="56"/>
      <c r="Y5599" s="56"/>
      <c r="Z5599" s="46"/>
      <c r="AA5599" s="66"/>
      <c r="AB5599" s="46"/>
      <c r="AC5599" s="46"/>
      <c r="AD5599" s="61"/>
      <c r="AE5599" s="61"/>
      <c r="AF5599" s="46"/>
      <c r="AG5599" s="46">
        <f t="shared" si="192"/>
        <v>35500</v>
      </c>
      <c r="AH5599" s="46">
        <f t="shared" si="193"/>
        <v>35500</v>
      </c>
      <c r="AI5599" s="46">
        <v>0</v>
      </c>
      <c r="AJ5599" s="46">
        <f t="shared" si="194"/>
        <v>35500</v>
      </c>
      <c r="AK5599" s="46">
        <v>0.3</v>
      </c>
      <c r="AL5599" s="46">
        <f t="shared" si="195"/>
        <v>106.5</v>
      </c>
    </row>
    <row r="5600" spans="1:38" x14ac:dyDescent="0.45">
      <c r="A5600" s="16"/>
      <c r="B5600" s="21"/>
      <c r="C5600" s="16"/>
      <c r="D5600" s="16"/>
      <c r="E5600" s="56">
        <v>3394</v>
      </c>
      <c r="F5600" s="56">
        <v>3893</v>
      </c>
      <c r="G5600" s="57" t="s">
        <v>8109</v>
      </c>
      <c r="H5600" s="56" t="s">
        <v>42</v>
      </c>
      <c r="I5600" s="56">
        <v>11764</v>
      </c>
      <c r="J5600" s="56">
        <v>0</v>
      </c>
      <c r="K5600" s="56">
        <v>0</v>
      </c>
      <c r="L5600" s="71">
        <v>36</v>
      </c>
      <c r="M5600" s="56" t="s">
        <v>43</v>
      </c>
      <c r="N5600" s="46">
        <f t="shared" si="190"/>
        <v>36</v>
      </c>
      <c r="O5600" s="46">
        <v>500</v>
      </c>
      <c r="P5600" s="46">
        <f t="shared" si="191"/>
        <v>18000</v>
      </c>
      <c r="Q5600" s="56"/>
      <c r="R5600" s="58"/>
      <c r="S5600" s="59"/>
      <c r="T5600" s="58"/>
      <c r="U5600" s="58"/>
      <c r="V5600" s="60"/>
      <c r="W5600" s="56"/>
      <c r="X5600" s="56"/>
      <c r="Y5600" s="56"/>
      <c r="Z5600" s="46"/>
      <c r="AA5600" s="66"/>
      <c r="AB5600" s="46"/>
      <c r="AC5600" s="46"/>
      <c r="AD5600" s="61"/>
      <c r="AE5600" s="61"/>
      <c r="AF5600" s="46"/>
      <c r="AG5600" s="46">
        <f t="shared" si="192"/>
        <v>18000</v>
      </c>
      <c r="AH5600" s="46">
        <f t="shared" si="193"/>
        <v>18000</v>
      </c>
      <c r="AI5600" s="46">
        <v>0</v>
      </c>
      <c r="AJ5600" s="46">
        <f t="shared" si="194"/>
        <v>18000</v>
      </c>
      <c r="AK5600" s="46">
        <v>0.3</v>
      </c>
      <c r="AL5600" s="46">
        <f t="shared" si="195"/>
        <v>54</v>
      </c>
    </row>
    <row r="5601" spans="1:38" x14ac:dyDescent="0.45">
      <c r="A5601" s="16"/>
      <c r="B5601" s="21"/>
      <c r="C5601" s="16"/>
      <c r="D5601" s="16"/>
      <c r="E5601" s="56">
        <v>3395</v>
      </c>
      <c r="F5601" s="56">
        <v>4294</v>
      </c>
      <c r="G5601" s="57" t="s">
        <v>8110</v>
      </c>
      <c r="H5601" s="56" t="s">
        <v>42</v>
      </c>
      <c r="I5601" s="56">
        <v>12350</v>
      </c>
      <c r="J5601" s="56">
        <v>1</v>
      </c>
      <c r="K5601" s="56">
        <v>0</v>
      </c>
      <c r="L5601" s="71">
        <v>67</v>
      </c>
      <c r="M5601" s="56" t="s">
        <v>43</v>
      </c>
      <c r="N5601" s="46">
        <f t="shared" si="190"/>
        <v>467</v>
      </c>
      <c r="O5601" s="46">
        <v>410</v>
      </c>
      <c r="P5601" s="46">
        <f t="shared" si="191"/>
        <v>191470</v>
      </c>
      <c r="Q5601" s="56"/>
      <c r="R5601" s="58"/>
      <c r="S5601" s="59"/>
      <c r="T5601" s="58"/>
      <c r="U5601" s="58"/>
      <c r="V5601" s="60"/>
      <c r="W5601" s="56"/>
      <c r="X5601" s="56"/>
      <c r="Y5601" s="56"/>
      <c r="Z5601" s="46"/>
      <c r="AA5601" s="66"/>
      <c r="AB5601" s="46"/>
      <c r="AC5601" s="46"/>
      <c r="AD5601" s="61"/>
      <c r="AE5601" s="61"/>
      <c r="AF5601" s="46"/>
      <c r="AG5601" s="46">
        <f t="shared" si="192"/>
        <v>191470</v>
      </c>
      <c r="AH5601" s="46">
        <f t="shared" si="193"/>
        <v>191470</v>
      </c>
      <c r="AI5601" s="46">
        <v>0</v>
      </c>
      <c r="AJ5601" s="46">
        <f t="shared" si="194"/>
        <v>191470</v>
      </c>
      <c r="AK5601" s="46">
        <v>0.3</v>
      </c>
      <c r="AL5601" s="46">
        <f t="shared" si="195"/>
        <v>574.41</v>
      </c>
    </row>
    <row r="5602" spans="1:38" x14ac:dyDescent="0.45">
      <c r="A5602" s="16"/>
      <c r="B5602" s="21"/>
      <c r="C5602" s="16"/>
      <c r="D5602" s="16"/>
      <c r="E5602" s="56">
        <v>3396</v>
      </c>
      <c r="F5602" s="56">
        <v>3898</v>
      </c>
      <c r="G5602" s="57" t="s">
        <v>8111</v>
      </c>
      <c r="H5602" s="56" t="s">
        <v>42</v>
      </c>
      <c r="I5602" s="56">
        <v>12351</v>
      </c>
      <c r="J5602" s="56">
        <v>1</v>
      </c>
      <c r="K5602" s="56">
        <v>3</v>
      </c>
      <c r="L5602" s="71">
        <v>16</v>
      </c>
      <c r="M5602" s="56" t="s">
        <v>43</v>
      </c>
      <c r="N5602" s="46">
        <f t="shared" si="190"/>
        <v>716</v>
      </c>
      <c r="O5602" s="46">
        <v>2200</v>
      </c>
      <c r="P5602" s="46">
        <f t="shared" si="191"/>
        <v>1575200</v>
      </c>
      <c r="Q5602" s="56"/>
      <c r="R5602" s="58"/>
      <c r="S5602" s="59"/>
      <c r="T5602" s="58"/>
      <c r="U5602" s="58"/>
      <c r="V5602" s="60"/>
      <c r="W5602" s="56"/>
      <c r="X5602" s="56"/>
      <c r="Y5602" s="56"/>
      <c r="Z5602" s="46"/>
      <c r="AA5602" s="66"/>
      <c r="AB5602" s="46"/>
      <c r="AC5602" s="46"/>
      <c r="AD5602" s="61"/>
      <c r="AE5602" s="61"/>
      <c r="AF5602" s="46"/>
      <c r="AG5602" s="46">
        <f t="shared" si="192"/>
        <v>1575200</v>
      </c>
      <c r="AH5602" s="46">
        <f t="shared" si="193"/>
        <v>1575200</v>
      </c>
      <c r="AI5602" s="46">
        <v>0</v>
      </c>
      <c r="AJ5602" s="46">
        <f t="shared" si="194"/>
        <v>1575200</v>
      </c>
      <c r="AK5602" s="46">
        <v>0.3</v>
      </c>
      <c r="AL5602" s="46">
        <f t="shared" si="195"/>
        <v>4725.6000000000004</v>
      </c>
    </row>
    <row r="5603" spans="1:38" x14ac:dyDescent="0.45">
      <c r="A5603" s="16"/>
      <c r="B5603" s="21"/>
      <c r="C5603" s="16"/>
      <c r="D5603" s="16"/>
      <c r="E5603" s="56"/>
      <c r="F5603" s="56"/>
      <c r="G5603" s="57"/>
      <c r="H5603" s="56"/>
      <c r="I5603" s="56"/>
      <c r="J5603" s="56"/>
      <c r="K5603" s="56"/>
      <c r="L5603" s="71"/>
      <c r="M5603" s="56"/>
      <c r="N5603" s="46"/>
      <c r="O5603" s="46" t="s">
        <v>54</v>
      </c>
      <c r="P5603" s="46">
        <f>SUM(P5573:P5602)</f>
        <v>3192670</v>
      </c>
      <c r="Q5603" s="56"/>
      <c r="R5603" s="58"/>
      <c r="S5603" s="59"/>
      <c r="T5603" s="58"/>
      <c r="U5603" s="58"/>
      <c r="V5603" s="60"/>
      <c r="W5603" s="56"/>
      <c r="X5603" s="56"/>
      <c r="Y5603" s="56"/>
      <c r="Z5603" s="46"/>
      <c r="AA5603" s="66"/>
      <c r="AB5603" s="46"/>
      <c r="AC5603" s="46"/>
      <c r="AD5603" s="61"/>
      <c r="AE5603" s="61"/>
      <c r="AF5603" s="46"/>
      <c r="AG5603" s="46"/>
      <c r="AH5603" s="46">
        <f>SUM(AH5573:AH5602)</f>
        <v>3192670</v>
      </c>
      <c r="AI5603" s="46"/>
      <c r="AJ5603" s="46">
        <f>SUM(AJ5573:AJ5602)</f>
        <v>3192670</v>
      </c>
      <c r="AK5603" s="46"/>
      <c r="AL5603" s="46">
        <f>SUM(AL5573:AL5602)</f>
        <v>9578.01</v>
      </c>
    </row>
    <row r="5604" spans="1:38" x14ac:dyDescent="0.45">
      <c r="A5604" s="16" t="s">
        <v>8112</v>
      </c>
      <c r="B5604" s="21">
        <v>3770400011849</v>
      </c>
      <c r="C5604" s="16" t="s">
        <v>8113</v>
      </c>
      <c r="D5604" s="16" t="s">
        <v>8114</v>
      </c>
      <c r="E5604" s="56">
        <v>3397</v>
      </c>
      <c r="F5604" s="56">
        <v>9931</v>
      </c>
      <c r="G5604" s="57" t="s">
        <v>8115</v>
      </c>
      <c r="H5604" s="56" t="s">
        <v>42</v>
      </c>
      <c r="I5604" s="56">
        <v>16728</v>
      </c>
      <c r="J5604" s="56"/>
      <c r="K5604" s="56"/>
      <c r="L5604" s="71"/>
      <c r="M5604" s="56"/>
      <c r="N5604" s="46"/>
      <c r="O5604" s="46"/>
      <c r="P5604" s="46"/>
      <c r="Q5604" s="56"/>
      <c r="R5604" s="58"/>
      <c r="S5604" s="59"/>
      <c r="T5604" s="58"/>
      <c r="U5604" s="58"/>
      <c r="V5604" s="60"/>
      <c r="W5604" s="56"/>
      <c r="X5604" s="56"/>
      <c r="Y5604" s="56"/>
      <c r="Z5604" s="46"/>
      <c r="AA5604" s="66"/>
      <c r="AB5604" s="46"/>
      <c r="AC5604" s="46"/>
      <c r="AD5604" s="61"/>
      <c r="AE5604" s="61"/>
      <c r="AF5604" s="46"/>
      <c r="AG5604" s="46"/>
      <c r="AH5604" s="46"/>
      <c r="AI5604" s="46"/>
      <c r="AJ5604" s="46"/>
      <c r="AK5604" s="46"/>
      <c r="AL5604" s="46"/>
    </row>
    <row r="5605" spans="1:38" x14ac:dyDescent="0.45">
      <c r="A5605" s="16"/>
      <c r="B5605" s="21"/>
      <c r="C5605" s="16"/>
      <c r="D5605" s="16"/>
      <c r="E5605" s="56"/>
      <c r="F5605" s="56"/>
      <c r="G5605" s="57"/>
      <c r="H5605" s="56"/>
      <c r="I5605" s="56"/>
      <c r="J5605" s="56"/>
      <c r="K5605" s="56"/>
      <c r="L5605" s="71"/>
      <c r="M5605" s="56"/>
      <c r="N5605" s="46"/>
      <c r="O5605" s="46" t="s">
        <v>54</v>
      </c>
      <c r="P5605" s="46">
        <f>SUM(P5604:P5604)</f>
        <v>0</v>
      </c>
      <c r="Q5605" s="56"/>
      <c r="R5605" s="58"/>
      <c r="S5605" s="59"/>
      <c r="T5605" s="58"/>
      <c r="U5605" s="58"/>
      <c r="V5605" s="60"/>
      <c r="W5605" s="56"/>
      <c r="X5605" s="56"/>
      <c r="Y5605" s="56"/>
      <c r="Z5605" s="46"/>
      <c r="AA5605" s="66"/>
      <c r="AB5605" s="46"/>
      <c r="AC5605" s="46"/>
      <c r="AD5605" s="61"/>
      <c r="AE5605" s="61"/>
      <c r="AF5605" s="46"/>
      <c r="AG5605" s="46"/>
      <c r="AH5605" s="46">
        <f>SUM(AH5604:AH5604)</f>
        <v>0</v>
      </c>
      <c r="AI5605" s="46"/>
      <c r="AJ5605" s="46">
        <f>SUM(AJ5604:AJ5604)</f>
        <v>0</v>
      </c>
      <c r="AK5605" s="46"/>
      <c r="AL5605" s="46">
        <f>SUM(AL5604:AL5604)</f>
        <v>0</v>
      </c>
    </row>
    <row r="5606" spans="1:38" x14ac:dyDescent="0.45">
      <c r="A5606" s="16" t="s">
        <v>8116</v>
      </c>
      <c r="B5606" s="21">
        <v>3770400011849</v>
      </c>
      <c r="C5606" s="16" t="s">
        <v>8117</v>
      </c>
      <c r="D5606" s="16" t="s">
        <v>8118</v>
      </c>
      <c r="E5606" s="56">
        <v>3398</v>
      </c>
      <c r="F5606" s="56">
        <v>922</v>
      </c>
      <c r="G5606" s="57" t="s">
        <v>8119</v>
      </c>
      <c r="H5606" s="56" t="s">
        <v>42</v>
      </c>
      <c r="I5606" s="56">
        <v>16732</v>
      </c>
      <c r="J5606" s="56">
        <v>1</v>
      </c>
      <c r="K5606" s="56">
        <v>1</v>
      </c>
      <c r="L5606" s="71">
        <v>27.2</v>
      </c>
      <c r="M5606" s="56" t="s">
        <v>43</v>
      </c>
      <c r="N5606" s="46">
        <f>((J5606*400)+(K5606*100))+L5606</f>
        <v>527.20000000000005</v>
      </c>
      <c r="O5606" s="46">
        <v>230</v>
      </c>
      <c r="P5606" s="46">
        <f>N5606*O5606</f>
        <v>121256.00000000001</v>
      </c>
      <c r="Q5606" s="56"/>
      <c r="R5606" s="58"/>
      <c r="S5606" s="59"/>
      <c r="T5606" s="58"/>
      <c r="U5606" s="58"/>
      <c r="V5606" s="60"/>
      <c r="W5606" s="56"/>
      <c r="X5606" s="56"/>
      <c r="Y5606" s="56"/>
      <c r="Z5606" s="46"/>
      <c r="AA5606" s="66"/>
      <c r="AB5606" s="46"/>
      <c r="AC5606" s="46"/>
      <c r="AD5606" s="61"/>
      <c r="AE5606" s="61"/>
      <c r="AF5606" s="46"/>
      <c r="AG5606" s="46">
        <f>IF(AND(AF5606="",P5606=""),0,IF((AF5606=""),P5606,IF((P5606=""),AF5606,AF5606+P5606)))</f>
        <v>121256.00000000001</v>
      </c>
      <c r="AH5606" s="46">
        <f>IF( (AA5606=""),AG5606*1,AG5606*(AA5606/100) )</f>
        <v>121256.00000000001</v>
      </c>
      <c r="AI5606" s="46">
        <v>0</v>
      </c>
      <c r="AJ5606" s="46">
        <f>IF((AI5606-AH5606) &gt; 1,0,IF((AI5606-AH5606)&lt;0,AH5606-AI5606,AI5606-AH5606))</f>
        <v>121256.00000000001</v>
      </c>
      <c r="AK5606" s="46">
        <v>0.3</v>
      </c>
      <c r="AL5606" s="46">
        <f>AJ5606*(AK5606/100)</f>
        <v>363.76800000000003</v>
      </c>
    </row>
    <row r="5607" spans="1:38" x14ac:dyDescent="0.45">
      <c r="A5607" s="16"/>
      <c r="B5607" s="21"/>
      <c r="C5607" s="16"/>
      <c r="D5607" s="16"/>
      <c r="E5607" s="56">
        <v>3399</v>
      </c>
      <c r="F5607" s="56">
        <v>2072</v>
      </c>
      <c r="G5607" s="57" t="s">
        <v>8120</v>
      </c>
      <c r="H5607" s="56" t="s">
        <v>42</v>
      </c>
      <c r="I5607" s="56">
        <v>18917</v>
      </c>
      <c r="J5607" s="56">
        <v>1</v>
      </c>
      <c r="K5607" s="56">
        <v>0</v>
      </c>
      <c r="L5607" s="71">
        <v>42</v>
      </c>
      <c r="M5607" s="56" t="s">
        <v>43</v>
      </c>
      <c r="N5607" s="46">
        <f>((J5607*400)+(K5607*100))+L5607</f>
        <v>442</v>
      </c>
      <c r="O5607" s="46">
        <v>300</v>
      </c>
      <c r="P5607" s="46">
        <f>N5607*O5607</f>
        <v>132600</v>
      </c>
      <c r="Q5607" s="56"/>
      <c r="R5607" s="58"/>
      <c r="S5607" s="59"/>
      <c r="T5607" s="58"/>
      <c r="U5607" s="58"/>
      <c r="V5607" s="60"/>
      <c r="W5607" s="56"/>
      <c r="X5607" s="56"/>
      <c r="Y5607" s="56"/>
      <c r="Z5607" s="46"/>
      <c r="AA5607" s="66"/>
      <c r="AB5607" s="46"/>
      <c r="AC5607" s="46"/>
      <c r="AD5607" s="61"/>
      <c r="AE5607" s="61"/>
      <c r="AF5607" s="46"/>
      <c r="AG5607" s="46">
        <f>IF(AND(AF5607="",P5607=""),0,IF((AF5607=""),P5607,IF((P5607=""),AF5607,AF5607+P5607)))</f>
        <v>132600</v>
      </c>
      <c r="AH5607" s="46">
        <f>IF( (AA5607=""),AG5607*1,AG5607*(AA5607/100) )</f>
        <v>132600</v>
      </c>
      <c r="AI5607" s="46">
        <v>0</v>
      </c>
      <c r="AJ5607" s="46">
        <f>IF((AI5607-AH5607) &gt; 1,0,IF((AI5607-AH5607)&lt;0,AH5607-AI5607,AI5607-AH5607))</f>
        <v>132600</v>
      </c>
      <c r="AK5607" s="46">
        <v>0.3</v>
      </c>
      <c r="AL5607" s="46">
        <f>AJ5607*(AK5607/100)</f>
        <v>397.8</v>
      </c>
    </row>
    <row r="5608" spans="1:38" x14ac:dyDescent="0.45">
      <c r="A5608" s="16"/>
      <c r="B5608" s="21"/>
      <c r="C5608" s="16"/>
      <c r="D5608" s="16"/>
      <c r="E5608" s="56"/>
      <c r="F5608" s="56"/>
      <c r="G5608" s="57"/>
      <c r="H5608" s="56"/>
      <c r="I5608" s="56"/>
      <c r="J5608" s="56"/>
      <c r="K5608" s="56"/>
      <c r="L5608" s="71"/>
      <c r="M5608" s="56"/>
      <c r="N5608" s="46"/>
      <c r="O5608" s="46" t="s">
        <v>54</v>
      </c>
      <c r="P5608" s="46">
        <f>SUM(P5606:P5607)</f>
        <v>253856</v>
      </c>
      <c r="Q5608" s="56"/>
      <c r="R5608" s="58"/>
      <c r="S5608" s="59"/>
      <c r="T5608" s="58"/>
      <c r="U5608" s="58"/>
      <c r="V5608" s="60"/>
      <c r="W5608" s="56"/>
      <c r="X5608" s="56"/>
      <c r="Y5608" s="56"/>
      <c r="Z5608" s="46"/>
      <c r="AA5608" s="66"/>
      <c r="AB5608" s="46"/>
      <c r="AC5608" s="46"/>
      <c r="AD5608" s="61"/>
      <c r="AE5608" s="61"/>
      <c r="AF5608" s="46"/>
      <c r="AG5608" s="46"/>
      <c r="AH5608" s="46">
        <f>SUM(AH5606:AH5607)</f>
        <v>253856</v>
      </c>
      <c r="AI5608" s="46"/>
      <c r="AJ5608" s="46">
        <f>SUM(AJ5606:AJ5607)</f>
        <v>253856</v>
      </c>
      <c r="AK5608" s="46"/>
      <c r="AL5608" s="46">
        <f>SUM(AL5606:AL5607)</f>
        <v>761.56799999999998</v>
      </c>
    </row>
    <row r="5609" spans="1:38" x14ac:dyDescent="0.45">
      <c r="A5609" s="16" t="s">
        <v>8121</v>
      </c>
      <c r="B5609" s="21">
        <v>3209900377331</v>
      </c>
      <c r="C5609" s="16" t="s">
        <v>8122</v>
      </c>
      <c r="D5609" s="16" t="s">
        <v>8123</v>
      </c>
      <c r="E5609" s="56">
        <v>3400</v>
      </c>
      <c r="F5609" s="56">
        <v>8921</v>
      </c>
      <c r="G5609" s="57" t="s">
        <v>8124</v>
      </c>
      <c r="H5609" s="56" t="s">
        <v>42</v>
      </c>
      <c r="I5609" s="56">
        <v>30690</v>
      </c>
      <c r="J5609" s="56"/>
      <c r="K5609" s="56"/>
      <c r="L5609" s="71"/>
      <c r="M5609" s="56"/>
      <c r="N5609" s="46"/>
      <c r="O5609" s="46"/>
      <c r="P5609" s="46"/>
      <c r="Q5609" s="56"/>
      <c r="R5609" s="58"/>
      <c r="S5609" s="59"/>
      <c r="T5609" s="58"/>
      <c r="U5609" s="58"/>
      <c r="V5609" s="60"/>
      <c r="W5609" s="56"/>
      <c r="X5609" s="56"/>
      <c r="Y5609" s="56"/>
      <c r="Z5609" s="46"/>
      <c r="AA5609" s="66"/>
      <c r="AB5609" s="46"/>
      <c r="AC5609" s="46"/>
      <c r="AD5609" s="61"/>
      <c r="AE5609" s="61"/>
      <c r="AF5609" s="46"/>
      <c r="AG5609" s="46"/>
      <c r="AH5609" s="46"/>
      <c r="AI5609" s="46"/>
      <c r="AJ5609" s="46"/>
      <c r="AK5609" s="46"/>
      <c r="AL5609" s="46"/>
    </row>
    <row r="5610" spans="1:38" x14ac:dyDescent="0.45">
      <c r="A5610" s="16"/>
      <c r="B5610" s="21"/>
      <c r="C5610" s="16"/>
      <c r="D5610" s="16"/>
      <c r="E5610" s="56"/>
      <c r="F5610" s="56"/>
      <c r="G5610" s="57"/>
      <c r="H5610" s="56"/>
      <c r="I5610" s="56"/>
      <c r="J5610" s="56"/>
      <c r="K5610" s="56"/>
      <c r="L5610" s="71"/>
      <c r="M5610" s="56"/>
      <c r="N5610" s="46"/>
      <c r="O5610" s="46" t="s">
        <v>54</v>
      </c>
      <c r="P5610" s="46">
        <f>SUM(P5609:P5609)</f>
        <v>0</v>
      </c>
      <c r="Q5610" s="56"/>
      <c r="R5610" s="58"/>
      <c r="S5610" s="59"/>
      <c r="T5610" s="58"/>
      <c r="U5610" s="58"/>
      <c r="V5610" s="60"/>
      <c r="W5610" s="56"/>
      <c r="X5610" s="56"/>
      <c r="Y5610" s="56"/>
      <c r="Z5610" s="46"/>
      <c r="AA5610" s="66"/>
      <c r="AB5610" s="46"/>
      <c r="AC5610" s="46"/>
      <c r="AD5610" s="61"/>
      <c r="AE5610" s="61"/>
      <c r="AF5610" s="46"/>
      <c r="AG5610" s="46"/>
      <c r="AH5610" s="46">
        <f>SUM(AH5609:AH5609)</f>
        <v>0</v>
      </c>
      <c r="AI5610" s="46"/>
      <c r="AJ5610" s="46">
        <f>SUM(AJ5609:AJ5609)</f>
        <v>0</v>
      </c>
      <c r="AK5610" s="46"/>
      <c r="AL5610" s="46">
        <f>SUM(AL5609:AL5609)</f>
        <v>0</v>
      </c>
    </row>
    <row r="5611" spans="1:38" x14ac:dyDescent="0.45">
      <c r="A5611" s="16" t="s">
        <v>8125</v>
      </c>
      <c r="B5611" s="21">
        <v>3860100284059</v>
      </c>
      <c r="C5611" s="16" t="s">
        <v>8126</v>
      </c>
      <c r="D5611" s="16" t="s">
        <v>8127</v>
      </c>
      <c r="E5611" s="56">
        <v>3401</v>
      </c>
      <c r="F5611" s="56">
        <v>2646</v>
      </c>
      <c r="G5611" s="57" t="s">
        <v>8128</v>
      </c>
      <c r="H5611" s="56" t="s">
        <v>42</v>
      </c>
      <c r="I5611" s="56">
        <v>28275</v>
      </c>
      <c r="J5611" s="56">
        <v>0</v>
      </c>
      <c r="K5611" s="56">
        <v>0</v>
      </c>
      <c r="L5611" s="71">
        <v>27</v>
      </c>
      <c r="M5611" s="56" t="s">
        <v>43</v>
      </c>
      <c r="N5611" s="46">
        <f>((J5611*400)+(K5611*100))+L5611</f>
        <v>27</v>
      </c>
      <c r="O5611" s="46">
        <v>5000</v>
      </c>
      <c r="P5611" s="46">
        <f>N5611*O5611</f>
        <v>135000</v>
      </c>
      <c r="Q5611" s="56"/>
      <c r="R5611" s="58"/>
      <c r="S5611" s="59"/>
      <c r="T5611" s="58"/>
      <c r="U5611" s="58"/>
      <c r="V5611" s="60"/>
      <c r="W5611" s="56"/>
      <c r="X5611" s="56"/>
      <c r="Y5611" s="56"/>
      <c r="Z5611" s="46"/>
      <c r="AA5611" s="66"/>
      <c r="AB5611" s="46"/>
      <c r="AC5611" s="46"/>
      <c r="AD5611" s="61"/>
      <c r="AE5611" s="61"/>
      <c r="AF5611" s="46"/>
      <c r="AG5611" s="46">
        <f>IF(AND(AF5611="",P5611=""),0,IF((AF5611=""),P5611,IF((P5611=""),AF5611,AF5611+P5611)))</f>
        <v>135000</v>
      </c>
      <c r="AH5611" s="46">
        <f>IF( (AA5611=""),AG5611*1,AG5611*(AA5611/100) )</f>
        <v>135000</v>
      </c>
      <c r="AI5611" s="46">
        <v>0</v>
      </c>
      <c r="AJ5611" s="46">
        <f>IF((AI5611-AH5611) &gt; 1,0,IF((AI5611-AH5611)&lt;0,AH5611-AI5611,AI5611-AH5611))</f>
        <v>135000</v>
      </c>
      <c r="AK5611" s="46">
        <v>0.3</v>
      </c>
      <c r="AL5611" s="46">
        <f>AJ5611*(AK5611/100)</f>
        <v>405</v>
      </c>
    </row>
    <row r="5612" spans="1:38" x14ac:dyDescent="0.45">
      <c r="A5612" s="16"/>
      <c r="B5612" s="21"/>
      <c r="C5612" s="16"/>
      <c r="D5612" s="16"/>
      <c r="E5612" s="56"/>
      <c r="F5612" s="56"/>
      <c r="G5612" s="57"/>
      <c r="H5612" s="56"/>
      <c r="I5612" s="56"/>
      <c r="J5612" s="56"/>
      <c r="K5612" s="56"/>
      <c r="L5612" s="71"/>
      <c r="M5612" s="56"/>
      <c r="N5612" s="46"/>
      <c r="O5612" s="46" t="s">
        <v>54</v>
      </c>
      <c r="P5612" s="46">
        <f>SUM(P5611:P5611)</f>
        <v>135000</v>
      </c>
      <c r="Q5612" s="56"/>
      <c r="R5612" s="58"/>
      <c r="S5612" s="59"/>
      <c r="T5612" s="58"/>
      <c r="U5612" s="58"/>
      <c r="V5612" s="60"/>
      <c r="W5612" s="56"/>
      <c r="X5612" s="56"/>
      <c r="Y5612" s="56"/>
      <c r="Z5612" s="46"/>
      <c r="AA5612" s="66"/>
      <c r="AB5612" s="46"/>
      <c r="AC5612" s="46"/>
      <c r="AD5612" s="61"/>
      <c r="AE5612" s="61"/>
      <c r="AF5612" s="46"/>
      <c r="AG5612" s="46"/>
      <c r="AH5612" s="46">
        <f>SUM(AH5611:AH5611)</f>
        <v>135000</v>
      </c>
      <c r="AI5612" s="46"/>
      <c r="AJ5612" s="46">
        <f>SUM(AJ5611:AJ5611)</f>
        <v>135000</v>
      </c>
      <c r="AK5612" s="46"/>
      <c r="AL5612" s="46">
        <f>SUM(AL5611:AL5611)</f>
        <v>405</v>
      </c>
    </row>
    <row r="5613" spans="1:38" x14ac:dyDescent="0.45">
      <c r="A5613" s="16" t="s">
        <v>8129</v>
      </c>
      <c r="B5613" s="21">
        <v>3100602574351</v>
      </c>
      <c r="C5613" s="16" t="s">
        <v>8130</v>
      </c>
      <c r="D5613" s="16" t="s">
        <v>8131</v>
      </c>
      <c r="E5613" s="56">
        <v>3402</v>
      </c>
      <c r="F5613" s="56">
        <v>9414</v>
      </c>
      <c r="G5613" s="57" t="s">
        <v>8132</v>
      </c>
      <c r="H5613" s="56" t="s">
        <v>42</v>
      </c>
      <c r="I5613" s="56">
        <v>13901</v>
      </c>
      <c r="J5613" s="56"/>
      <c r="K5613" s="56"/>
      <c r="L5613" s="71"/>
      <c r="M5613" s="56"/>
      <c r="N5613" s="46"/>
      <c r="O5613" s="46"/>
      <c r="P5613" s="46"/>
      <c r="Q5613" s="56"/>
      <c r="R5613" s="58"/>
      <c r="S5613" s="59"/>
      <c r="T5613" s="58"/>
      <c r="U5613" s="58"/>
      <c r="V5613" s="60"/>
      <c r="W5613" s="56"/>
      <c r="X5613" s="56"/>
      <c r="Y5613" s="56"/>
      <c r="Z5613" s="46"/>
      <c r="AA5613" s="66"/>
      <c r="AB5613" s="46"/>
      <c r="AC5613" s="46"/>
      <c r="AD5613" s="61"/>
      <c r="AE5613" s="61"/>
      <c r="AF5613" s="46"/>
      <c r="AG5613" s="46"/>
      <c r="AH5613" s="46"/>
      <c r="AI5613" s="46"/>
      <c r="AJ5613" s="46"/>
      <c r="AK5613" s="46"/>
      <c r="AL5613" s="46"/>
    </row>
    <row r="5614" spans="1:38" x14ac:dyDescent="0.45">
      <c r="A5614" s="16"/>
      <c r="B5614" s="21"/>
      <c r="C5614" s="16"/>
      <c r="D5614" s="16"/>
      <c r="E5614" s="56">
        <v>3403</v>
      </c>
      <c r="F5614" s="56">
        <v>8062</v>
      </c>
      <c r="G5614" s="57" t="s">
        <v>8133</v>
      </c>
      <c r="H5614" s="56" t="s">
        <v>42</v>
      </c>
      <c r="I5614" s="56">
        <v>17593</v>
      </c>
      <c r="J5614" s="56"/>
      <c r="K5614" s="56"/>
      <c r="L5614" s="71"/>
      <c r="M5614" s="56"/>
      <c r="N5614" s="46"/>
      <c r="O5614" s="46"/>
      <c r="P5614" s="46"/>
      <c r="Q5614" s="56"/>
      <c r="R5614" s="58"/>
      <c r="S5614" s="59"/>
      <c r="T5614" s="58"/>
      <c r="U5614" s="58"/>
      <c r="V5614" s="60"/>
      <c r="W5614" s="56"/>
      <c r="X5614" s="56"/>
      <c r="Y5614" s="56"/>
      <c r="Z5614" s="46"/>
      <c r="AA5614" s="66"/>
      <c r="AB5614" s="46"/>
      <c r="AC5614" s="46"/>
      <c r="AD5614" s="61"/>
      <c r="AE5614" s="61"/>
      <c r="AF5614" s="46"/>
      <c r="AG5614" s="46"/>
      <c r="AH5614" s="46"/>
      <c r="AI5614" s="46"/>
      <c r="AJ5614" s="46"/>
      <c r="AK5614" s="46"/>
      <c r="AL5614" s="46"/>
    </row>
    <row r="5615" spans="1:38" x14ac:dyDescent="0.45">
      <c r="A5615" s="16"/>
      <c r="B5615" s="21"/>
      <c r="C5615" s="16"/>
      <c r="D5615" s="16"/>
      <c r="E5615" s="56">
        <v>3404</v>
      </c>
      <c r="F5615" s="56">
        <v>796</v>
      </c>
      <c r="G5615" s="57" t="s">
        <v>8134</v>
      </c>
      <c r="H5615" s="56" t="s">
        <v>42</v>
      </c>
      <c r="I5615" s="56">
        <v>27640</v>
      </c>
      <c r="J5615" s="56">
        <v>1</v>
      </c>
      <c r="K5615" s="56">
        <v>2</v>
      </c>
      <c r="L5615" s="71">
        <v>0</v>
      </c>
      <c r="M5615" s="56" t="s">
        <v>43</v>
      </c>
      <c r="N5615" s="46">
        <f>((J5615*400)+(K5615*100))+L5615</f>
        <v>600</v>
      </c>
      <c r="O5615" s="46">
        <v>5000</v>
      </c>
      <c r="P5615" s="46">
        <f>N5615*O5615</f>
        <v>3000000</v>
      </c>
      <c r="Q5615" s="56"/>
      <c r="R5615" s="58"/>
      <c r="S5615" s="59"/>
      <c r="T5615" s="58"/>
      <c r="U5615" s="58"/>
      <c r="V5615" s="60"/>
      <c r="W5615" s="56"/>
      <c r="X5615" s="56"/>
      <c r="Y5615" s="56"/>
      <c r="Z5615" s="46"/>
      <c r="AA5615" s="66"/>
      <c r="AB5615" s="46"/>
      <c r="AC5615" s="46"/>
      <c r="AD5615" s="61"/>
      <c r="AE5615" s="61"/>
      <c r="AF5615" s="46"/>
      <c r="AG5615" s="46">
        <f>IF(AND(AF5615="",P5615=""),0,IF((AF5615=""),P5615,IF((P5615=""),AF5615,AF5615+P5615)))</f>
        <v>3000000</v>
      </c>
      <c r="AH5615" s="46">
        <f>IF( (AA5615=""),AG5615*1,AG5615*(AA5615/100) )</f>
        <v>3000000</v>
      </c>
      <c r="AI5615" s="46">
        <v>0</v>
      </c>
      <c r="AJ5615" s="46">
        <f>IF((AI5615-AH5615) &gt; 1,0,IF((AI5615-AH5615)&lt;0,AH5615-AI5615,AI5615-AH5615))</f>
        <v>3000000</v>
      </c>
      <c r="AK5615" s="46">
        <v>0.3</v>
      </c>
      <c r="AL5615" s="46">
        <f>AJ5615*(AK5615/100)</f>
        <v>9000</v>
      </c>
    </row>
    <row r="5616" spans="1:38" x14ac:dyDescent="0.45">
      <c r="A5616" s="16"/>
      <c r="B5616" s="21"/>
      <c r="C5616" s="16"/>
      <c r="D5616" s="16"/>
      <c r="E5616" s="56"/>
      <c r="F5616" s="56"/>
      <c r="G5616" s="57"/>
      <c r="H5616" s="56"/>
      <c r="I5616" s="56"/>
      <c r="J5616" s="56"/>
      <c r="K5616" s="56"/>
      <c r="L5616" s="71"/>
      <c r="M5616" s="56"/>
      <c r="N5616" s="46"/>
      <c r="O5616" s="46" t="s">
        <v>54</v>
      </c>
      <c r="P5616" s="46">
        <f>SUM(P5613:P5615)</f>
        <v>3000000</v>
      </c>
      <c r="Q5616" s="56"/>
      <c r="R5616" s="58"/>
      <c r="S5616" s="59"/>
      <c r="T5616" s="58"/>
      <c r="U5616" s="58"/>
      <c r="V5616" s="60"/>
      <c r="W5616" s="56"/>
      <c r="X5616" s="56"/>
      <c r="Y5616" s="56"/>
      <c r="Z5616" s="46"/>
      <c r="AA5616" s="66"/>
      <c r="AB5616" s="46"/>
      <c r="AC5616" s="46"/>
      <c r="AD5616" s="61"/>
      <c r="AE5616" s="61"/>
      <c r="AF5616" s="46"/>
      <c r="AG5616" s="46"/>
      <c r="AH5616" s="46">
        <f>SUM(AH5613:AH5615)</f>
        <v>3000000</v>
      </c>
      <c r="AI5616" s="46"/>
      <c r="AJ5616" s="46">
        <f>SUM(AJ5613:AJ5615)</f>
        <v>3000000</v>
      </c>
      <c r="AK5616" s="46"/>
      <c r="AL5616" s="46">
        <f>SUM(AL5613:AL5615)</f>
        <v>9000</v>
      </c>
    </row>
    <row r="5617" spans="1:38" x14ac:dyDescent="0.45">
      <c r="A5617" s="16" t="s">
        <v>8135</v>
      </c>
      <c r="B5617" s="21">
        <v>3101402192421</v>
      </c>
      <c r="C5617" s="16" t="s">
        <v>8136</v>
      </c>
      <c r="D5617" s="16" t="s">
        <v>8137</v>
      </c>
      <c r="E5617" s="56">
        <v>3405</v>
      </c>
      <c r="F5617" s="56">
        <v>800</v>
      </c>
      <c r="G5617" s="57" t="s">
        <v>8138</v>
      </c>
      <c r="H5617" s="56" t="s">
        <v>42</v>
      </c>
      <c r="I5617" s="56">
        <v>25909</v>
      </c>
      <c r="J5617" s="56">
        <v>0</v>
      </c>
      <c r="K5617" s="56">
        <v>1</v>
      </c>
      <c r="L5617" s="71">
        <v>0</v>
      </c>
      <c r="M5617" s="56" t="s">
        <v>43</v>
      </c>
      <c r="N5617" s="46">
        <f>((J5617*400)+(K5617*100))+L5617</f>
        <v>100</v>
      </c>
      <c r="O5617" s="46">
        <v>500</v>
      </c>
      <c r="P5617" s="46">
        <f>N5617*O5617</f>
        <v>50000</v>
      </c>
      <c r="Q5617" s="56"/>
      <c r="R5617" s="58"/>
      <c r="S5617" s="59"/>
      <c r="T5617" s="58"/>
      <c r="U5617" s="58"/>
      <c r="V5617" s="60"/>
      <c r="W5617" s="56"/>
      <c r="X5617" s="56"/>
      <c r="Y5617" s="56"/>
      <c r="Z5617" s="46"/>
      <c r="AA5617" s="66"/>
      <c r="AB5617" s="46"/>
      <c r="AC5617" s="46"/>
      <c r="AD5617" s="61"/>
      <c r="AE5617" s="61"/>
      <c r="AF5617" s="46"/>
      <c r="AG5617" s="46">
        <f>IF(AND(AF5617="",P5617=""),0,IF((AF5617=""),P5617,IF((P5617=""),AF5617,AF5617+P5617)))</f>
        <v>50000</v>
      </c>
      <c r="AH5617" s="46">
        <f>IF( (AA5617=""),AG5617*1,AG5617*(AA5617/100) )</f>
        <v>50000</v>
      </c>
      <c r="AI5617" s="46">
        <v>0</v>
      </c>
      <c r="AJ5617" s="46">
        <f>IF((AI5617-AH5617) &gt; 1,0,IF((AI5617-AH5617)&lt;0,AH5617-AI5617,AI5617-AH5617))</f>
        <v>50000</v>
      </c>
      <c r="AK5617" s="46">
        <v>0.3</v>
      </c>
      <c r="AL5617" s="46">
        <f>AJ5617*(AK5617/100)</f>
        <v>150</v>
      </c>
    </row>
    <row r="5618" spans="1:38" x14ac:dyDescent="0.45">
      <c r="A5618" s="16"/>
      <c r="B5618" s="21"/>
      <c r="C5618" s="16"/>
      <c r="D5618" s="16"/>
      <c r="E5618" s="56"/>
      <c r="F5618" s="56"/>
      <c r="G5618" s="57"/>
      <c r="H5618" s="56"/>
      <c r="I5618" s="56"/>
      <c r="J5618" s="56"/>
      <c r="K5618" s="56"/>
      <c r="L5618" s="71"/>
      <c r="M5618" s="56"/>
      <c r="N5618" s="46"/>
      <c r="O5618" s="46" t="s">
        <v>54</v>
      </c>
      <c r="P5618" s="46">
        <f>SUM(P5617:P5617)</f>
        <v>50000</v>
      </c>
      <c r="Q5618" s="56"/>
      <c r="R5618" s="58"/>
      <c r="S5618" s="59"/>
      <c r="T5618" s="58"/>
      <c r="U5618" s="58"/>
      <c r="V5618" s="60"/>
      <c r="W5618" s="56"/>
      <c r="X5618" s="56"/>
      <c r="Y5618" s="56"/>
      <c r="Z5618" s="46"/>
      <c r="AA5618" s="66"/>
      <c r="AB5618" s="46"/>
      <c r="AC5618" s="46"/>
      <c r="AD5618" s="61"/>
      <c r="AE5618" s="61"/>
      <c r="AF5618" s="46"/>
      <c r="AG5618" s="46"/>
      <c r="AH5618" s="46">
        <f>SUM(AH5617:AH5617)</f>
        <v>50000</v>
      </c>
      <c r="AI5618" s="46"/>
      <c r="AJ5618" s="46">
        <f>SUM(AJ5617:AJ5617)</f>
        <v>50000</v>
      </c>
      <c r="AK5618" s="46"/>
      <c r="AL5618" s="46">
        <f>SUM(AL5617:AL5617)</f>
        <v>150</v>
      </c>
    </row>
    <row r="5619" spans="1:38" x14ac:dyDescent="0.45">
      <c r="A5619" s="16" t="s">
        <v>8139</v>
      </c>
      <c r="B5619" s="21">
        <v>3770400308523</v>
      </c>
      <c r="C5619" s="16" t="s">
        <v>8140</v>
      </c>
      <c r="D5619" s="16" t="s">
        <v>8141</v>
      </c>
      <c r="E5619" s="56">
        <v>3406</v>
      </c>
      <c r="F5619" s="56">
        <v>8339</v>
      </c>
      <c r="G5619" s="57" t="s">
        <v>8142</v>
      </c>
      <c r="H5619" s="56" t="s">
        <v>42</v>
      </c>
      <c r="I5619" s="56">
        <v>16869</v>
      </c>
      <c r="J5619" s="56"/>
      <c r="K5619" s="56"/>
      <c r="L5619" s="71"/>
      <c r="M5619" s="56"/>
      <c r="N5619" s="46"/>
      <c r="O5619" s="46"/>
      <c r="P5619" s="46"/>
      <c r="Q5619" s="56"/>
      <c r="R5619" s="58"/>
      <c r="S5619" s="59"/>
      <c r="T5619" s="58"/>
      <c r="U5619" s="58"/>
      <c r="V5619" s="60"/>
      <c r="W5619" s="56"/>
      <c r="X5619" s="56"/>
      <c r="Y5619" s="56"/>
      <c r="Z5619" s="46"/>
      <c r="AA5619" s="66"/>
      <c r="AB5619" s="46"/>
      <c r="AC5619" s="46"/>
      <c r="AD5619" s="61"/>
      <c r="AE5619" s="61"/>
      <c r="AF5619" s="46"/>
      <c r="AG5619" s="46"/>
      <c r="AH5619" s="46"/>
      <c r="AI5619" s="46"/>
      <c r="AJ5619" s="46"/>
      <c r="AK5619" s="46"/>
      <c r="AL5619" s="46"/>
    </row>
    <row r="5620" spans="1:38" x14ac:dyDescent="0.45">
      <c r="A5620" s="16"/>
      <c r="B5620" s="21"/>
      <c r="C5620" s="16"/>
      <c r="D5620" s="16"/>
      <c r="E5620" s="56">
        <v>3407</v>
      </c>
      <c r="F5620" s="56">
        <v>1547</v>
      </c>
      <c r="G5620" s="57" t="s">
        <v>8143</v>
      </c>
      <c r="H5620" s="56" t="s">
        <v>42</v>
      </c>
      <c r="I5620" s="56">
        <v>16870</v>
      </c>
      <c r="J5620" s="56">
        <v>2</v>
      </c>
      <c r="K5620" s="56">
        <v>1</v>
      </c>
      <c r="L5620" s="71">
        <v>8</v>
      </c>
      <c r="M5620" s="56" t="s">
        <v>43</v>
      </c>
      <c r="N5620" s="46">
        <f>((J5620*400)+(K5620*100))+L5620</f>
        <v>908</v>
      </c>
      <c r="O5620" s="46">
        <v>270</v>
      </c>
      <c r="P5620" s="46">
        <f>N5620*O5620</f>
        <v>245160</v>
      </c>
      <c r="Q5620" s="56"/>
      <c r="R5620" s="58"/>
      <c r="S5620" s="59"/>
      <c r="T5620" s="58"/>
      <c r="U5620" s="58"/>
      <c r="V5620" s="60"/>
      <c r="W5620" s="56"/>
      <c r="X5620" s="56"/>
      <c r="Y5620" s="56"/>
      <c r="Z5620" s="46"/>
      <c r="AA5620" s="66"/>
      <c r="AB5620" s="46"/>
      <c r="AC5620" s="46"/>
      <c r="AD5620" s="61"/>
      <c r="AE5620" s="61"/>
      <c r="AF5620" s="46"/>
      <c r="AG5620" s="46">
        <f>IF(AND(AF5620="",P5620=""),0,IF((AF5620=""),P5620,IF((P5620=""),AF5620,AF5620+P5620)))</f>
        <v>245160</v>
      </c>
      <c r="AH5620" s="46">
        <f>IF( (AA5620=""),AG5620*1,AG5620*(AA5620/100) )</f>
        <v>245160</v>
      </c>
      <c r="AI5620" s="46">
        <v>0</v>
      </c>
      <c r="AJ5620" s="46">
        <f>IF((AI5620-AH5620) &gt; 1,0,IF((AI5620-AH5620)&lt;0,AH5620-AI5620,AI5620-AH5620))</f>
        <v>245160</v>
      </c>
      <c r="AK5620" s="46">
        <v>0.3</v>
      </c>
      <c r="AL5620" s="46">
        <f>AJ5620*(AK5620/100)</f>
        <v>735.48</v>
      </c>
    </row>
    <row r="5621" spans="1:38" x14ac:dyDescent="0.45">
      <c r="A5621" s="16"/>
      <c r="B5621" s="21"/>
      <c r="C5621" s="16"/>
      <c r="D5621" s="16"/>
      <c r="E5621" s="56"/>
      <c r="F5621" s="56"/>
      <c r="G5621" s="57"/>
      <c r="H5621" s="56"/>
      <c r="I5621" s="56"/>
      <c r="J5621" s="56"/>
      <c r="K5621" s="56"/>
      <c r="L5621" s="71"/>
      <c r="M5621" s="56"/>
      <c r="N5621" s="46"/>
      <c r="O5621" s="46" t="s">
        <v>54</v>
      </c>
      <c r="P5621" s="46">
        <f>SUM(P5619:P5620)</f>
        <v>245160</v>
      </c>
      <c r="Q5621" s="56"/>
      <c r="R5621" s="58"/>
      <c r="S5621" s="59"/>
      <c r="T5621" s="58"/>
      <c r="U5621" s="58"/>
      <c r="V5621" s="60"/>
      <c r="W5621" s="56"/>
      <c r="X5621" s="56"/>
      <c r="Y5621" s="56"/>
      <c r="Z5621" s="46"/>
      <c r="AA5621" s="66"/>
      <c r="AB5621" s="46"/>
      <c r="AC5621" s="46"/>
      <c r="AD5621" s="61"/>
      <c r="AE5621" s="61"/>
      <c r="AF5621" s="46"/>
      <c r="AG5621" s="46"/>
      <c r="AH5621" s="46">
        <f>SUM(AH5619:AH5620)</f>
        <v>245160</v>
      </c>
      <c r="AI5621" s="46"/>
      <c r="AJ5621" s="46">
        <f>SUM(AJ5619:AJ5620)</f>
        <v>245160</v>
      </c>
      <c r="AK5621" s="46"/>
      <c r="AL5621" s="46">
        <f>SUM(AL5619:AL5620)</f>
        <v>735.48</v>
      </c>
    </row>
    <row r="5622" spans="1:38" x14ac:dyDescent="0.45">
      <c r="A5622" s="16" t="s">
        <v>8144</v>
      </c>
      <c r="B5622" s="21">
        <v>3770400018592</v>
      </c>
      <c r="C5622" s="16" t="s">
        <v>8145</v>
      </c>
      <c r="D5622" s="16" t="s">
        <v>8146</v>
      </c>
      <c r="E5622" s="56">
        <v>3408</v>
      </c>
      <c r="F5622" s="56">
        <v>9010</v>
      </c>
      <c r="G5622" s="57" t="s">
        <v>8147</v>
      </c>
      <c r="H5622" s="56" t="s">
        <v>42</v>
      </c>
      <c r="I5622" s="56">
        <v>33780</v>
      </c>
      <c r="J5622" s="56"/>
      <c r="K5622" s="56"/>
      <c r="L5622" s="71"/>
      <c r="M5622" s="56"/>
      <c r="N5622" s="46"/>
      <c r="O5622" s="46"/>
      <c r="P5622" s="46"/>
      <c r="Q5622" s="56"/>
      <c r="R5622" s="58"/>
      <c r="S5622" s="59"/>
      <c r="T5622" s="58"/>
      <c r="U5622" s="58"/>
      <c r="V5622" s="60"/>
      <c r="W5622" s="56"/>
      <c r="X5622" s="56"/>
      <c r="Y5622" s="56"/>
      <c r="Z5622" s="46"/>
      <c r="AA5622" s="66"/>
      <c r="AB5622" s="46"/>
      <c r="AC5622" s="46"/>
      <c r="AD5622" s="61"/>
      <c r="AE5622" s="61"/>
      <c r="AF5622" s="46"/>
      <c r="AG5622" s="46"/>
      <c r="AH5622" s="46"/>
      <c r="AI5622" s="46"/>
      <c r="AJ5622" s="46"/>
      <c r="AK5622" s="46"/>
      <c r="AL5622" s="46"/>
    </row>
    <row r="5623" spans="1:38" x14ac:dyDescent="0.45">
      <c r="A5623" s="16"/>
      <c r="B5623" s="21"/>
      <c r="C5623" s="16"/>
      <c r="D5623" s="16"/>
      <c r="E5623" s="56"/>
      <c r="F5623" s="56"/>
      <c r="G5623" s="57"/>
      <c r="H5623" s="56"/>
      <c r="I5623" s="56"/>
      <c r="J5623" s="56"/>
      <c r="K5623" s="56"/>
      <c r="L5623" s="71"/>
      <c r="M5623" s="56"/>
      <c r="N5623" s="46"/>
      <c r="O5623" s="46" t="s">
        <v>54</v>
      </c>
      <c r="P5623" s="46">
        <f>SUM(P5622:P5622)</f>
        <v>0</v>
      </c>
      <c r="Q5623" s="56"/>
      <c r="R5623" s="58"/>
      <c r="S5623" s="59"/>
      <c r="T5623" s="58"/>
      <c r="U5623" s="58"/>
      <c r="V5623" s="60"/>
      <c r="W5623" s="56"/>
      <c r="X5623" s="56"/>
      <c r="Y5623" s="56"/>
      <c r="Z5623" s="46"/>
      <c r="AA5623" s="66"/>
      <c r="AB5623" s="46"/>
      <c r="AC5623" s="46"/>
      <c r="AD5623" s="61"/>
      <c r="AE5623" s="61"/>
      <c r="AF5623" s="46"/>
      <c r="AG5623" s="46"/>
      <c r="AH5623" s="46">
        <f>SUM(AH5622:AH5622)</f>
        <v>0</v>
      </c>
      <c r="AI5623" s="46"/>
      <c r="AJ5623" s="46">
        <f>SUM(AJ5622:AJ5622)</f>
        <v>0</v>
      </c>
      <c r="AK5623" s="46"/>
      <c r="AL5623" s="46">
        <f>SUM(AL5622:AL5622)</f>
        <v>0</v>
      </c>
    </row>
    <row r="5624" spans="1:38" x14ac:dyDescent="0.45">
      <c r="A5624" s="16" t="s">
        <v>8148</v>
      </c>
      <c r="B5624" s="21">
        <v>3779900046186</v>
      </c>
      <c r="C5624" s="16" t="s">
        <v>8149</v>
      </c>
      <c r="D5624" s="16" t="s">
        <v>8150</v>
      </c>
      <c r="E5624" s="56">
        <v>3409</v>
      </c>
      <c r="F5624" s="56">
        <v>7140</v>
      </c>
      <c r="G5624" s="57" t="s">
        <v>8151</v>
      </c>
      <c r="H5624" s="56" t="s">
        <v>42</v>
      </c>
      <c r="I5624" s="56">
        <v>5109</v>
      </c>
      <c r="J5624" s="56"/>
      <c r="K5624" s="56"/>
      <c r="L5624" s="71"/>
      <c r="M5624" s="56"/>
      <c r="N5624" s="46"/>
      <c r="O5624" s="46"/>
      <c r="P5624" s="46"/>
      <c r="Q5624" s="56"/>
      <c r="R5624" s="58"/>
      <c r="S5624" s="59"/>
      <c r="T5624" s="58"/>
      <c r="U5624" s="58"/>
      <c r="V5624" s="60"/>
      <c r="W5624" s="56"/>
      <c r="X5624" s="56"/>
      <c r="Y5624" s="56"/>
      <c r="Z5624" s="46"/>
      <c r="AA5624" s="66"/>
      <c r="AB5624" s="46"/>
      <c r="AC5624" s="46"/>
      <c r="AD5624" s="61"/>
      <c r="AE5624" s="61"/>
      <c r="AF5624" s="46"/>
      <c r="AG5624" s="46"/>
      <c r="AH5624" s="46"/>
      <c r="AI5624" s="46"/>
      <c r="AJ5624" s="46"/>
      <c r="AK5624" s="46"/>
      <c r="AL5624" s="46"/>
    </row>
    <row r="5625" spans="1:38" x14ac:dyDescent="0.45">
      <c r="A5625" s="16"/>
      <c r="B5625" s="21"/>
      <c r="C5625" s="16"/>
      <c r="D5625" s="16"/>
      <c r="E5625" s="56"/>
      <c r="F5625" s="56"/>
      <c r="G5625" s="57"/>
      <c r="H5625" s="56"/>
      <c r="I5625" s="56"/>
      <c r="J5625" s="56"/>
      <c r="K5625" s="56"/>
      <c r="L5625" s="71"/>
      <c r="M5625" s="56"/>
      <c r="N5625" s="46"/>
      <c r="O5625" s="46" t="s">
        <v>54</v>
      </c>
      <c r="P5625" s="46">
        <f>SUM(P5624:P5624)</f>
        <v>0</v>
      </c>
      <c r="Q5625" s="56"/>
      <c r="R5625" s="58"/>
      <c r="S5625" s="59"/>
      <c r="T5625" s="58"/>
      <c r="U5625" s="58"/>
      <c r="V5625" s="60"/>
      <c r="W5625" s="56"/>
      <c r="X5625" s="56"/>
      <c r="Y5625" s="56"/>
      <c r="Z5625" s="46"/>
      <c r="AA5625" s="66"/>
      <c r="AB5625" s="46"/>
      <c r="AC5625" s="46"/>
      <c r="AD5625" s="61"/>
      <c r="AE5625" s="61"/>
      <c r="AF5625" s="46"/>
      <c r="AG5625" s="46"/>
      <c r="AH5625" s="46">
        <f>SUM(AH5624:AH5624)</f>
        <v>0</v>
      </c>
      <c r="AI5625" s="46"/>
      <c r="AJ5625" s="46">
        <f>SUM(AJ5624:AJ5624)</f>
        <v>0</v>
      </c>
      <c r="AK5625" s="46"/>
      <c r="AL5625" s="46">
        <f>SUM(AL5624:AL5624)</f>
        <v>0</v>
      </c>
    </row>
    <row r="5626" spans="1:38" x14ac:dyDescent="0.45">
      <c r="A5626" s="16" t="s">
        <v>8152</v>
      </c>
      <c r="B5626" s="21">
        <v>3100903672379</v>
      </c>
      <c r="C5626" s="16" t="s">
        <v>8153</v>
      </c>
      <c r="D5626" s="16" t="s">
        <v>8154</v>
      </c>
      <c r="E5626" s="56">
        <v>3410</v>
      </c>
      <c r="F5626" s="56">
        <v>245</v>
      </c>
      <c r="G5626" s="57" t="s">
        <v>8155</v>
      </c>
      <c r="H5626" s="56" t="s">
        <v>42</v>
      </c>
      <c r="I5626" s="56">
        <v>29194</v>
      </c>
      <c r="J5626" s="56">
        <v>1</v>
      </c>
      <c r="K5626" s="56">
        <v>0</v>
      </c>
      <c r="L5626" s="71">
        <v>0.5</v>
      </c>
      <c r="M5626" s="56" t="s">
        <v>43</v>
      </c>
      <c r="N5626" s="46">
        <f>((J5626*400)+(K5626*100))+L5626</f>
        <v>400.5</v>
      </c>
      <c r="O5626" s="46">
        <v>300</v>
      </c>
      <c r="P5626" s="46">
        <f>N5626*O5626</f>
        <v>120150</v>
      </c>
      <c r="Q5626" s="56"/>
      <c r="R5626" s="58"/>
      <c r="S5626" s="59"/>
      <c r="T5626" s="58"/>
      <c r="U5626" s="58"/>
      <c r="V5626" s="60"/>
      <c r="W5626" s="56"/>
      <c r="X5626" s="56"/>
      <c r="Y5626" s="56"/>
      <c r="Z5626" s="46"/>
      <c r="AA5626" s="66"/>
      <c r="AB5626" s="46"/>
      <c r="AC5626" s="46"/>
      <c r="AD5626" s="61"/>
      <c r="AE5626" s="61"/>
      <c r="AF5626" s="46"/>
      <c r="AG5626" s="46">
        <f>IF(AND(AF5626="",P5626=""),0,IF((AF5626=""),P5626,IF((P5626=""),AF5626,AF5626+P5626)))</f>
        <v>120150</v>
      </c>
      <c r="AH5626" s="46">
        <f>IF( (AA5626=""),AG5626*1,AG5626*(AA5626/100) )</f>
        <v>120150</v>
      </c>
      <c r="AI5626" s="46">
        <v>0</v>
      </c>
      <c r="AJ5626" s="46">
        <f>IF((AI5626-AH5626) &gt; 1,0,IF((AI5626-AH5626)&lt;0,AH5626-AI5626,AI5626-AH5626))</f>
        <v>120150</v>
      </c>
      <c r="AK5626" s="46">
        <v>0.3</v>
      </c>
      <c r="AL5626" s="46">
        <f>AJ5626*(AK5626/100)</f>
        <v>360.45</v>
      </c>
    </row>
    <row r="5627" spans="1:38" x14ac:dyDescent="0.45">
      <c r="A5627" s="16"/>
      <c r="B5627" s="21"/>
      <c r="C5627" s="16"/>
      <c r="D5627" s="16"/>
      <c r="E5627" s="56"/>
      <c r="F5627" s="56"/>
      <c r="G5627" s="57"/>
      <c r="H5627" s="56"/>
      <c r="I5627" s="56"/>
      <c r="J5627" s="56"/>
      <c r="K5627" s="56"/>
      <c r="L5627" s="71"/>
      <c r="M5627" s="56"/>
      <c r="N5627" s="46"/>
      <c r="O5627" s="46" t="s">
        <v>54</v>
      </c>
      <c r="P5627" s="46">
        <f>SUM(P5626:P5626)</f>
        <v>120150</v>
      </c>
      <c r="Q5627" s="56"/>
      <c r="R5627" s="58"/>
      <c r="S5627" s="59"/>
      <c r="T5627" s="58"/>
      <c r="U5627" s="58"/>
      <c r="V5627" s="60"/>
      <c r="W5627" s="56"/>
      <c r="X5627" s="56"/>
      <c r="Y5627" s="56"/>
      <c r="Z5627" s="46"/>
      <c r="AA5627" s="66"/>
      <c r="AB5627" s="46"/>
      <c r="AC5627" s="46"/>
      <c r="AD5627" s="61"/>
      <c r="AE5627" s="61"/>
      <c r="AF5627" s="46"/>
      <c r="AG5627" s="46"/>
      <c r="AH5627" s="46">
        <f>SUM(AH5626:AH5626)</f>
        <v>120150</v>
      </c>
      <c r="AI5627" s="46"/>
      <c r="AJ5627" s="46">
        <f>SUM(AJ5626:AJ5626)</f>
        <v>120150</v>
      </c>
      <c r="AK5627" s="46"/>
      <c r="AL5627" s="46">
        <f>SUM(AL5626:AL5626)</f>
        <v>360.45</v>
      </c>
    </row>
    <row r="5628" spans="1:38" x14ac:dyDescent="0.45">
      <c r="A5628" s="16" t="s">
        <v>8156</v>
      </c>
      <c r="B5628" s="21">
        <v>3770400078579</v>
      </c>
      <c r="C5628" s="16" t="s">
        <v>8157</v>
      </c>
      <c r="D5628" s="16" t="s">
        <v>8158</v>
      </c>
      <c r="E5628" s="56">
        <v>3411</v>
      </c>
      <c r="F5628" s="56">
        <v>6212</v>
      </c>
      <c r="G5628" s="57"/>
      <c r="H5628" s="56" t="s">
        <v>42</v>
      </c>
      <c r="I5628" s="56">
        <v>33946</v>
      </c>
      <c r="J5628" s="56">
        <v>0</v>
      </c>
      <c r="K5628" s="56">
        <v>0</v>
      </c>
      <c r="L5628" s="71">
        <v>20</v>
      </c>
      <c r="M5628" s="56" t="s">
        <v>208</v>
      </c>
      <c r="N5628" s="46">
        <f>((J5628*400)+(K5628*100))+L5628</f>
        <v>20</v>
      </c>
      <c r="O5628" s="46">
        <v>150</v>
      </c>
      <c r="P5628" s="46">
        <f>N5628*O5628</f>
        <v>3000</v>
      </c>
      <c r="Q5628" s="56"/>
      <c r="R5628" s="58"/>
      <c r="S5628" s="59"/>
      <c r="T5628" s="58"/>
      <c r="U5628" s="58"/>
      <c r="V5628" s="60"/>
      <c r="W5628" s="56"/>
      <c r="X5628" s="56"/>
      <c r="Y5628" s="56"/>
      <c r="Z5628" s="46"/>
      <c r="AA5628" s="66"/>
      <c r="AB5628" s="46"/>
      <c r="AC5628" s="46"/>
      <c r="AD5628" s="61"/>
      <c r="AE5628" s="61"/>
      <c r="AF5628" s="46"/>
      <c r="AG5628" s="46">
        <f>IF(AND(AF5628="",P5628=""),0,IF((AF5628=""),P5628,IF((P5628=""),AF5628,AF5628+P5628)))</f>
        <v>3000</v>
      </c>
      <c r="AH5628" s="46">
        <f>IF( (AA5628=""),AG5628*1,AG5628*(AA5628/100) )</f>
        <v>3000</v>
      </c>
      <c r="AI5628" s="46">
        <v>0</v>
      </c>
      <c r="AJ5628" s="46">
        <f>IF((AI5628-AH5628) &gt; 1,0,IF((AI5628-AH5628)&lt;0,AH5628-AI5628,AI5628-AH5628))</f>
        <v>3000</v>
      </c>
      <c r="AK5628" s="46">
        <v>0.02</v>
      </c>
      <c r="AL5628" s="46">
        <f>AJ5628*(AK5628/100)</f>
        <v>0.6</v>
      </c>
    </row>
    <row r="5629" spans="1:38" x14ac:dyDescent="0.45">
      <c r="A5629" s="16"/>
      <c r="B5629" s="21"/>
      <c r="C5629" s="16"/>
      <c r="D5629" s="16"/>
      <c r="E5629" s="56"/>
      <c r="F5629" s="56"/>
      <c r="G5629" s="57"/>
      <c r="H5629" s="56"/>
      <c r="I5629" s="56"/>
      <c r="J5629" s="56">
        <v>1</v>
      </c>
      <c r="K5629" s="56">
        <v>0</v>
      </c>
      <c r="L5629" s="71">
        <v>25</v>
      </c>
      <c r="M5629" s="56" t="s">
        <v>90</v>
      </c>
      <c r="N5629" s="46">
        <f>((J5629*400)+(K5629*100))+L5629</f>
        <v>425</v>
      </c>
      <c r="O5629" s="46">
        <v>150</v>
      </c>
      <c r="P5629" s="46">
        <f>N5629*O5629</f>
        <v>63750</v>
      </c>
      <c r="Q5629" s="56"/>
      <c r="R5629" s="58"/>
      <c r="S5629" s="59"/>
      <c r="T5629" s="58"/>
      <c r="U5629" s="58"/>
      <c r="V5629" s="60"/>
      <c r="W5629" s="56"/>
      <c r="X5629" s="56"/>
      <c r="Y5629" s="56"/>
      <c r="Z5629" s="46"/>
      <c r="AA5629" s="66"/>
      <c r="AB5629" s="46"/>
      <c r="AC5629" s="46"/>
      <c r="AD5629" s="61"/>
      <c r="AE5629" s="61"/>
      <c r="AF5629" s="46"/>
      <c r="AG5629" s="46">
        <f>IF(AND(AF5629="",P5629=""),0,IF((AF5629=""),P5629,IF((P5629=""),AF5629,AF5629+P5629)))</f>
        <v>63750</v>
      </c>
      <c r="AH5629" s="46">
        <f>IF( (AA5629=""),AG5629*1,AG5629*(AA5629/100) )</f>
        <v>63750</v>
      </c>
      <c r="AI5629" s="46">
        <v>0</v>
      </c>
      <c r="AJ5629" s="46">
        <f>IF((AI5629-AH5629) &gt; 1,0,IF((AI5629-AH5629)&lt;0,AH5629-AI5629,AI5629-AH5629))</f>
        <v>63750</v>
      </c>
      <c r="AK5629" s="46">
        <v>0.01</v>
      </c>
      <c r="AL5629" s="46">
        <f>AJ5629*(AK5629/100)</f>
        <v>6.375</v>
      </c>
    </row>
    <row r="5630" spans="1:38" x14ac:dyDescent="0.45">
      <c r="A5630" s="16"/>
      <c r="B5630" s="21"/>
      <c r="C5630" s="16"/>
      <c r="D5630" s="16"/>
      <c r="E5630" s="56"/>
      <c r="F5630" s="56"/>
      <c r="G5630" s="57"/>
      <c r="H5630" s="56"/>
      <c r="I5630" s="56"/>
      <c r="J5630" s="56"/>
      <c r="K5630" s="56"/>
      <c r="L5630" s="71"/>
      <c r="M5630" s="56"/>
      <c r="N5630" s="46"/>
      <c r="O5630" s="46"/>
      <c r="P5630" s="46"/>
      <c r="Q5630" s="73">
        <v>1</v>
      </c>
      <c r="R5630" s="58" t="s">
        <v>8156</v>
      </c>
      <c r="S5630" s="59">
        <v>3770400078579</v>
      </c>
      <c r="T5630" s="58" t="s">
        <v>8157</v>
      </c>
      <c r="U5630" s="58" t="s">
        <v>8159</v>
      </c>
      <c r="V5630" s="60"/>
      <c r="W5630" s="56" t="s">
        <v>210</v>
      </c>
      <c r="X5630" s="56" t="s">
        <v>211</v>
      </c>
      <c r="Y5630" s="56" t="s">
        <v>212</v>
      </c>
      <c r="Z5630" s="46">
        <v>80</v>
      </c>
      <c r="AA5630" s="66">
        <v>100</v>
      </c>
      <c r="AB5630" s="46">
        <v>6900</v>
      </c>
      <c r="AC5630" s="46">
        <f>Z5630*AB5630</f>
        <v>552000</v>
      </c>
      <c r="AD5630" s="61">
        <v>5</v>
      </c>
      <c r="AE5630" s="61">
        <v>5</v>
      </c>
      <c r="AF5630" s="46">
        <f>(AC5630*(100-AE5630))/100</f>
        <v>524400</v>
      </c>
      <c r="AG5630" s="46">
        <f>IF( (AF5630=""),0,SUM(AF5630:AF5630) )</f>
        <v>524400</v>
      </c>
      <c r="AH5630" s="46">
        <f>(AG5630/100)*(AA5630)</f>
        <v>524400</v>
      </c>
      <c r="AI5630" s="46">
        <v>0</v>
      </c>
      <c r="AJ5630" s="46">
        <f>IF((AI5630-AH5630) &gt; 1,0,IF((AI5630-AH5630)&lt;0,AH5630-AI5630,AI5630-AH5630))</f>
        <v>524400</v>
      </c>
      <c r="AK5630" s="46">
        <v>0.02</v>
      </c>
      <c r="AL5630" s="46">
        <f>AJ5630*(AK5630/100)</f>
        <v>104.88000000000001</v>
      </c>
    </row>
    <row r="5631" spans="1:38" x14ac:dyDescent="0.45">
      <c r="A5631" s="16"/>
      <c r="B5631" s="21"/>
      <c r="C5631" s="16"/>
      <c r="D5631" s="16"/>
      <c r="E5631" s="56"/>
      <c r="F5631" s="56"/>
      <c r="G5631" s="57"/>
      <c r="H5631" s="56"/>
      <c r="I5631" s="56"/>
      <c r="J5631" s="56"/>
      <c r="K5631" s="56"/>
      <c r="L5631" s="71"/>
      <c r="M5631" s="56"/>
      <c r="N5631" s="46"/>
      <c r="O5631" s="46" t="s">
        <v>54</v>
      </c>
      <c r="P5631" s="46">
        <f>SUM(P5628:P5630)</f>
        <v>66750</v>
      </c>
      <c r="Q5631" s="56"/>
      <c r="R5631" s="58"/>
      <c r="S5631" s="59"/>
      <c r="T5631" s="58"/>
      <c r="U5631" s="58"/>
      <c r="V5631" s="60"/>
      <c r="W5631" s="56"/>
      <c r="X5631" s="56"/>
      <c r="Y5631" s="56"/>
      <c r="Z5631" s="46"/>
      <c r="AA5631" s="66"/>
      <c r="AB5631" s="46"/>
      <c r="AC5631" s="46"/>
      <c r="AD5631" s="61"/>
      <c r="AE5631" s="61"/>
      <c r="AF5631" s="46"/>
      <c r="AG5631" s="46"/>
      <c r="AH5631" s="46">
        <f>SUM(AH5628:AH5630)</f>
        <v>591150</v>
      </c>
      <c r="AI5631" s="46"/>
      <c r="AJ5631" s="46">
        <f>SUM(AJ5628:AJ5630)</f>
        <v>591150</v>
      </c>
      <c r="AK5631" s="46"/>
      <c r="AL5631" s="46">
        <f>SUM(AL5628:AL5630)</f>
        <v>111.855</v>
      </c>
    </row>
    <row r="5632" spans="1:38" x14ac:dyDescent="0.45">
      <c r="A5632" s="16" t="s">
        <v>8160</v>
      </c>
      <c r="B5632" s="21">
        <v>3860300237330</v>
      </c>
      <c r="C5632" s="16" t="s">
        <v>8161</v>
      </c>
      <c r="D5632" s="16" t="s">
        <v>8162</v>
      </c>
      <c r="E5632" s="56">
        <v>3412</v>
      </c>
      <c r="F5632" s="56">
        <v>6092</v>
      </c>
      <c r="G5632" s="57"/>
      <c r="H5632" s="56" t="s">
        <v>42</v>
      </c>
      <c r="I5632" s="56">
        <v>27616</v>
      </c>
      <c r="J5632" s="56">
        <v>0</v>
      </c>
      <c r="K5632" s="56">
        <v>0</v>
      </c>
      <c r="L5632" s="71">
        <v>20</v>
      </c>
      <c r="M5632" s="56" t="s">
        <v>208</v>
      </c>
      <c r="N5632" s="46">
        <f>((J5632*400)+(K5632*100))+L5632</f>
        <v>20</v>
      </c>
      <c r="O5632" s="46">
        <v>500</v>
      </c>
      <c r="P5632" s="46">
        <f>N5632*O5632</f>
        <v>10000</v>
      </c>
      <c r="Q5632" s="56"/>
      <c r="R5632" s="58"/>
      <c r="S5632" s="59"/>
      <c r="T5632" s="58"/>
      <c r="U5632" s="58"/>
      <c r="V5632" s="60"/>
      <c r="W5632" s="56"/>
      <c r="X5632" s="56"/>
      <c r="Y5632" s="56"/>
      <c r="Z5632" s="46"/>
      <c r="AA5632" s="66"/>
      <c r="AB5632" s="46"/>
      <c r="AC5632" s="46"/>
      <c r="AD5632" s="61"/>
      <c r="AE5632" s="61"/>
      <c r="AF5632" s="46"/>
      <c r="AG5632" s="46">
        <f>IF(AND(AF5632="",P5632=""),0,IF((AF5632=""),P5632,IF((P5632=""),AF5632,AF5632+P5632)))</f>
        <v>10000</v>
      </c>
      <c r="AH5632" s="46">
        <f>IF( (AA5632=""),AG5632*1,AG5632*(AA5632/100) )</f>
        <v>10000</v>
      </c>
      <c r="AI5632" s="46">
        <v>0</v>
      </c>
      <c r="AJ5632" s="46">
        <f>IF((AI5632-AH5632) &gt; 1,0,IF((AI5632-AH5632)&lt;0,AH5632-AI5632,AI5632-AH5632))</f>
        <v>10000</v>
      </c>
      <c r="AK5632" s="46">
        <v>0.02</v>
      </c>
      <c r="AL5632" s="46">
        <f>AJ5632*(AK5632/100)</f>
        <v>2</v>
      </c>
    </row>
    <row r="5633" spans="1:38" x14ac:dyDescent="0.45">
      <c r="A5633" s="16"/>
      <c r="B5633" s="21"/>
      <c r="C5633" s="16"/>
      <c r="D5633" s="16"/>
      <c r="E5633" s="56"/>
      <c r="F5633" s="56"/>
      <c r="G5633" s="57"/>
      <c r="H5633" s="56"/>
      <c r="I5633" s="56"/>
      <c r="J5633" s="56">
        <v>0</v>
      </c>
      <c r="K5633" s="56">
        <v>0</v>
      </c>
      <c r="L5633" s="71">
        <v>79</v>
      </c>
      <c r="M5633" s="56" t="s">
        <v>90</v>
      </c>
      <c r="N5633" s="46">
        <f>((J5633*400)+(K5633*100))+L5633</f>
        <v>79</v>
      </c>
      <c r="O5633" s="46">
        <v>500</v>
      </c>
      <c r="P5633" s="46">
        <f>N5633*O5633</f>
        <v>39500</v>
      </c>
      <c r="Q5633" s="56"/>
      <c r="R5633" s="58"/>
      <c r="S5633" s="59"/>
      <c r="T5633" s="58"/>
      <c r="U5633" s="58"/>
      <c r="V5633" s="60"/>
      <c r="W5633" s="56"/>
      <c r="X5633" s="56"/>
      <c r="Y5633" s="56"/>
      <c r="Z5633" s="46"/>
      <c r="AA5633" s="66"/>
      <c r="AB5633" s="46"/>
      <c r="AC5633" s="46"/>
      <c r="AD5633" s="61"/>
      <c r="AE5633" s="61"/>
      <c r="AF5633" s="46"/>
      <c r="AG5633" s="46">
        <f>IF(AND(AF5633="",P5633=""),0,IF((AF5633=""),P5633,IF((P5633=""),AF5633,AF5633+P5633)))</f>
        <v>39500</v>
      </c>
      <c r="AH5633" s="46">
        <f>IF( (AA5633=""),AG5633*1,AG5633*(AA5633/100) )</f>
        <v>39500</v>
      </c>
      <c r="AI5633" s="46">
        <v>0</v>
      </c>
      <c r="AJ5633" s="46">
        <f>IF((AI5633-AH5633) &gt; 1,0,IF((AI5633-AH5633)&lt;0,AH5633-AI5633,AI5633-AH5633))</f>
        <v>39500</v>
      </c>
      <c r="AK5633" s="46">
        <v>0.01</v>
      </c>
      <c r="AL5633" s="46">
        <f>AJ5633*(AK5633/100)</f>
        <v>3.95</v>
      </c>
    </row>
    <row r="5634" spans="1:38" x14ac:dyDescent="0.45">
      <c r="A5634" s="16"/>
      <c r="B5634" s="21"/>
      <c r="C5634" s="16"/>
      <c r="D5634" s="16"/>
      <c r="E5634" s="56">
        <v>3413</v>
      </c>
      <c r="F5634" s="56">
        <v>6094</v>
      </c>
      <c r="G5634" s="57"/>
      <c r="H5634" s="56" t="s">
        <v>42</v>
      </c>
      <c r="I5634" s="56">
        <v>32897</v>
      </c>
      <c r="J5634" s="56">
        <v>0</v>
      </c>
      <c r="K5634" s="56">
        <v>1</v>
      </c>
      <c r="L5634" s="71">
        <v>0</v>
      </c>
      <c r="M5634" s="56" t="s">
        <v>90</v>
      </c>
      <c r="N5634" s="46">
        <f>((J5634*400)+(K5634*100))+L5634</f>
        <v>100</v>
      </c>
      <c r="O5634" s="46">
        <v>500</v>
      </c>
      <c r="P5634" s="46">
        <f>N5634*O5634</f>
        <v>50000</v>
      </c>
      <c r="Q5634" s="56"/>
      <c r="R5634" s="58"/>
      <c r="S5634" s="59"/>
      <c r="T5634" s="58"/>
      <c r="U5634" s="58"/>
      <c r="V5634" s="60"/>
      <c r="W5634" s="56"/>
      <c r="X5634" s="56"/>
      <c r="Y5634" s="56"/>
      <c r="Z5634" s="46"/>
      <c r="AA5634" s="66"/>
      <c r="AB5634" s="46"/>
      <c r="AC5634" s="46"/>
      <c r="AD5634" s="61"/>
      <c r="AE5634" s="61"/>
      <c r="AF5634" s="46"/>
      <c r="AG5634" s="46">
        <f>IF(AND(AF5634="",P5634=""),0,IF((AF5634=""),P5634,IF((P5634=""),AF5634,AF5634+P5634)))</f>
        <v>50000</v>
      </c>
      <c r="AH5634" s="46">
        <f>IF( (AA5634=""),AG5634*1,AG5634*(AA5634/100) )</f>
        <v>50000</v>
      </c>
      <c r="AI5634" s="46">
        <v>0</v>
      </c>
      <c r="AJ5634" s="46">
        <f>IF((AI5634-AH5634) &gt; 1,0,IF((AI5634-AH5634)&lt;0,AH5634-AI5634,AI5634-AH5634))</f>
        <v>50000</v>
      </c>
      <c r="AK5634" s="46">
        <v>0.01</v>
      </c>
      <c r="AL5634" s="46">
        <f>AJ5634*(AK5634/100)</f>
        <v>5</v>
      </c>
    </row>
    <row r="5635" spans="1:38" x14ac:dyDescent="0.45">
      <c r="A5635" s="16"/>
      <c r="B5635" s="21"/>
      <c r="C5635" s="16"/>
      <c r="D5635" s="16"/>
      <c r="E5635" s="56"/>
      <c r="F5635" s="56"/>
      <c r="G5635" s="57"/>
      <c r="H5635" s="56"/>
      <c r="I5635" s="56"/>
      <c r="J5635" s="56"/>
      <c r="K5635" s="56"/>
      <c r="L5635" s="71"/>
      <c r="M5635" s="56"/>
      <c r="N5635" s="46"/>
      <c r="O5635" s="46"/>
      <c r="P5635" s="46"/>
      <c r="Q5635" s="73">
        <v>1</v>
      </c>
      <c r="R5635" s="58" t="s">
        <v>8160</v>
      </c>
      <c r="S5635" s="59">
        <v>3860300237330</v>
      </c>
      <c r="T5635" s="58" t="s">
        <v>8161</v>
      </c>
      <c r="U5635" s="58" t="s">
        <v>8163</v>
      </c>
      <c r="V5635" s="60"/>
      <c r="W5635" s="56" t="s">
        <v>210</v>
      </c>
      <c r="X5635" s="56" t="s">
        <v>211</v>
      </c>
      <c r="Y5635" s="56" t="s">
        <v>212</v>
      </c>
      <c r="Z5635" s="46">
        <v>80</v>
      </c>
      <c r="AA5635" s="66">
        <v>100</v>
      </c>
      <c r="AB5635" s="46">
        <v>6900</v>
      </c>
      <c r="AC5635" s="46">
        <f>Z5635*AB5635</f>
        <v>552000</v>
      </c>
      <c r="AD5635" s="61">
        <v>5</v>
      </c>
      <c r="AE5635" s="61">
        <v>5</v>
      </c>
      <c r="AF5635" s="46">
        <f>(AC5635*(100-AE5635))/100</f>
        <v>524400</v>
      </c>
      <c r="AG5635" s="46">
        <f>IF( (AF5635=""),0,SUM(AF5635:AF5635) )</f>
        <v>524400</v>
      </c>
      <c r="AH5635" s="46">
        <f>(AG5635/100)*(AA5635)</f>
        <v>524400</v>
      </c>
      <c r="AI5635" s="46">
        <v>0</v>
      </c>
      <c r="AJ5635" s="46">
        <f>IF((AI5635-AH5635) &gt; 1,0,IF((AI5635-AH5635)&lt;0,AH5635-AI5635,AI5635-AH5635))</f>
        <v>524400</v>
      </c>
      <c r="AK5635" s="46">
        <v>0.02</v>
      </c>
      <c r="AL5635" s="46">
        <f>AJ5635*(AK5635/100)</f>
        <v>104.88000000000001</v>
      </c>
    </row>
    <row r="5636" spans="1:38" x14ac:dyDescent="0.45">
      <c r="A5636" s="16"/>
      <c r="B5636" s="21"/>
      <c r="C5636" s="16"/>
      <c r="D5636" s="16"/>
      <c r="E5636" s="56"/>
      <c r="F5636" s="56"/>
      <c r="G5636" s="57"/>
      <c r="H5636" s="56"/>
      <c r="I5636" s="56"/>
      <c r="J5636" s="56"/>
      <c r="K5636" s="56"/>
      <c r="L5636" s="71"/>
      <c r="M5636" s="56"/>
      <c r="N5636" s="46"/>
      <c r="O5636" s="46" t="s">
        <v>54</v>
      </c>
      <c r="P5636" s="46">
        <f>SUM(P5632:P5635)</f>
        <v>99500</v>
      </c>
      <c r="Q5636" s="56"/>
      <c r="R5636" s="58"/>
      <c r="S5636" s="59"/>
      <c r="T5636" s="58"/>
      <c r="U5636" s="58"/>
      <c r="V5636" s="60"/>
      <c r="W5636" s="56"/>
      <c r="X5636" s="56"/>
      <c r="Y5636" s="56"/>
      <c r="Z5636" s="46"/>
      <c r="AA5636" s="66"/>
      <c r="AB5636" s="46"/>
      <c r="AC5636" s="46"/>
      <c r="AD5636" s="61"/>
      <c r="AE5636" s="61"/>
      <c r="AF5636" s="46"/>
      <c r="AG5636" s="46"/>
      <c r="AH5636" s="46">
        <f>SUM(AH5632:AH5635)</f>
        <v>623900</v>
      </c>
      <c r="AI5636" s="46"/>
      <c r="AJ5636" s="46">
        <f>SUM(AJ5632:AJ5635)</f>
        <v>623900</v>
      </c>
      <c r="AK5636" s="46"/>
      <c r="AL5636" s="46">
        <f>SUM(AL5632:AL5635)</f>
        <v>115.83000000000001</v>
      </c>
    </row>
    <row r="5637" spans="1:38" x14ac:dyDescent="0.45">
      <c r="A5637" s="16" t="s">
        <v>8164</v>
      </c>
      <c r="B5637" s="21">
        <v>3471200326238</v>
      </c>
      <c r="C5637" s="16" t="s">
        <v>8165</v>
      </c>
      <c r="D5637" s="16" t="s">
        <v>8166</v>
      </c>
      <c r="E5637" s="56">
        <v>3414</v>
      </c>
      <c r="F5637" s="56">
        <v>1698</v>
      </c>
      <c r="G5637" s="57" t="s">
        <v>8167</v>
      </c>
      <c r="H5637" s="56" t="s">
        <v>42</v>
      </c>
      <c r="I5637" s="56">
        <v>31456</v>
      </c>
      <c r="J5637" s="56">
        <v>0</v>
      </c>
      <c r="K5637" s="56">
        <v>2</v>
      </c>
      <c r="L5637" s="71">
        <v>0</v>
      </c>
      <c r="M5637" s="56" t="s">
        <v>43</v>
      </c>
      <c r="N5637" s="46">
        <f>((J5637*400)+(K5637*100))+L5637</f>
        <v>200</v>
      </c>
      <c r="O5637" s="46">
        <v>500</v>
      </c>
      <c r="P5637" s="46">
        <f>N5637*O5637</f>
        <v>100000</v>
      </c>
      <c r="Q5637" s="56"/>
      <c r="R5637" s="58"/>
      <c r="S5637" s="59"/>
      <c r="T5637" s="58"/>
      <c r="U5637" s="58"/>
      <c r="V5637" s="60"/>
      <c r="W5637" s="56"/>
      <c r="X5637" s="56"/>
      <c r="Y5637" s="56"/>
      <c r="Z5637" s="46"/>
      <c r="AA5637" s="66"/>
      <c r="AB5637" s="46"/>
      <c r="AC5637" s="46"/>
      <c r="AD5637" s="61"/>
      <c r="AE5637" s="61"/>
      <c r="AF5637" s="46"/>
      <c r="AG5637" s="46">
        <f>IF(AND(AF5637="",P5637=""),0,IF((AF5637=""),P5637,IF((P5637=""),AF5637,AF5637+P5637)))</f>
        <v>100000</v>
      </c>
      <c r="AH5637" s="46">
        <f>IF( (AA5637=""),AG5637*1,AG5637*(AA5637/100) )</f>
        <v>100000</v>
      </c>
      <c r="AI5637" s="46">
        <v>0</v>
      </c>
      <c r="AJ5637" s="46">
        <f>IF((AI5637-AH5637) &gt; 1,0,IF((AI5637-AH5637)&lt;0,AH5637-AI5637,AI5637-AH5637))</f>
        <v>100000</v>
      </c>
      <c r="AK5637" s="46">
        <v>0.3</v>
      </c>
      <c r="AL5637" s="46">
        <f>AJ5637*(AK5637/100)</f>
        <v>300</v>
      </c>
    </row>
    <row r="5638" spans="1:38" x14ac:dyDescent="0.45">
      <c r="A5638" s="16"/>
      <c r="B5638" s="21"/>
      <c r="C5638" s="16"/>
      <c r="D5638" s="16"/>
      <c r="E5638" s="56">
        <v>3415</v>
      </c>
      <c r="F5638" s="56">
        <v>7403</v>
      </c>
      <c r="G5638" s="57" t="s">
        <v>8168</v>
      </c>
      <c r="H5638" s="56" t="s">
        <v>42</v>
      </c>
      <c r="I5638" s="56">
        <v>32229</v>
      </c>
      <c r="J5638" s="56"/>
      <c r="K5638" s="56"/>
      <c r="L5638" s="71"/>
      <c r="M5638" s="56"/>
      <c r="N5638" s="46"/>
      <c r="O5638" s="46"/>
      <c r="P5638" s="46"/>
      <c r="Q5638" s="56"/>
      <c r="R5638" s="58"/>
      <c r="S5638" s="59"/>
      <c r="T5638" s="58"/>
      <c r="U5638" s="58"/>
      <c r="V5638" s="60"/>
      <c r="W5638" s="56"/>
      <c r="X5638" s="56"/>
      <c r="Y5638" s="56"/>
      <c r="Z5638" s="46"/>
      <c r="AA5638" s="66"/>
      <c r="AB5638" s="46"/>
      <c r="AC5638" s="46"/>
      <c r="AD5638" s="61"/>
      <c r="AE5638" s="61"/>
      <c r="AF5638" s="46"/>
      <c r="AG5638" s="46"/>
      <c r="AH5638" s="46"/>
      <c r="AI5638" s="46"/>
      <c r="AJ5638" s="46"/>
      <c r="AK5638" s="46"/>
      <c r="AL5638" s="46"/>
    </row>
    <row r="5639" spans="1:38" x14ac:dyDescent="0.45">
      <c r="A5639" s="16"/>
      <c r="B5639" s="21"/>
      <c r="C5639" s="16"/>
      <c r="D5639" s="16"/>
      <c r="E5639" s="56"/>
      <c r="F5639" s="56"/>
      <c r="G5639" s="57"/>
      <c r="H5639" s="56"/>
      <c r="I5639" s="56"/>
      <c r="J5639" s="56"/>
      <c r="K5639" s="56"/>
      <c r="L5639" s="71"/>
      <c r="M5639" s="56"/>
      <c r="N5639" s="46"/>
      <c r="O5639" s="46" t="s">
        <v>54</v>
      </c>
      <c r="P5639" s="46">
        <f>SUM(P5637:P5638)</f>
        <v>100000</v>
      </c>
      <c r="Q5639" s="56"/>
      <c r="R5639" s="58"/>
      <c r="S5639" s="59"/>
      <c r="T5639" s="58"/>
      <c r="U5639" s="58"/>
      <c r="V5639" s="60"/>
      <c r="W5639" s="56"/>
      <c r="X5639" s="56"/>
      <c r="Y5639" s="56"/>
      <c r="Z5639" s="46"/>
      <c r="AA5639" s="66"/>
      <c r="AB5639" s="46"/>
      <c r="AC5639" s="46"/>
      <c r="AD5639" s="61"/>
      <c r="AE5639" s="61"/>
      <c r="AF5639" s="46"/>
      <c r="AG5639" s="46"/>
      <c r="AH5639" s="46">
        <f>SUM(AH5637:AH5638)</f>
        <v>100000</v>
      </c>
      <c r="AI5639" s="46"/>
      <c r="AJ5639" s="46">
        <f>SUM(AJ5637:AJ5638)</f>
        <v>100000</v>
      </c>
      <c r="AK5639" s="46"/>
      <c r="AL5639" s="46">
        <f>SUM(AL5637:AL5638)</f>
        <v>300</v>
      </c>
    </row>
    <row r="5640" spans="1:38" x14ac:dyDescent="0.45">
      <c r="A5640" s="16" t="s">
        <v>8169</v>
      </c>
      <c r="B5640" s="21">
        <v>3160600244508</v>
      </c>
      <c r="C5640" s="16" t="s">
        <v>8170</v>
      </c>
      <c r="D5640" s="16" t="s">
        <v>8171</v>
      </c>
      <c r="E5640" s="56">
        <v>3416</v>
      </c>
      <c r="F5640" s="56">
        <v>7947</v>
      </c>
      <c r="G5640" s="57" t="s">
        <v>8172</v>
      </c>
      <c r="H5640" s="56" t="s">
        <v>42</v>
      </c>
      <c r="I5640" s="56">
        <v>9069</v>
      </c>
      <c r="J5640" s="56"/>
      <c r="K5640" s="56"/>
      <c r="L5640" s="71"/>
      <c r="M5640" s="56"/>
      <c r="N5640" s="46"/>
      <c r="O5640" s="46"/>
      <c r="P5640" s="46"/>
      <c r="Q5640" s="56"/>
      <c r="R5640" s="58"/>
      <c r="S5640" s="59"/>
      <c r="T5640" s="58"/>
      <c r="U5640" s="58"/>
      <c r="V5640" s="60"/>
      <c r="W5640" s="56"/>
      <c r="X5640" s="56"/>
      <c r="Y5640" s="56"/>
      <c r="Z5640" s="46"/>
      <c r="AA5640" s="66"/>
      <c r="AB5640" s="46"/>
      <c r="AC5640" s="46"/>
      <c r="AD5640" s="61"/>
      <c r="AE5640" s="61"/>
      <c r="AF5640" s="46"/>
      <c r="AG5640" s="46"/>
      <c r="AH5640" s="46"/>
      <c r="AI5640" s="46"/>
      <c r="AJ5640" s="46"/>
      <c r="AK5640" s="46"/>
      <c r="AL5640" s="46"/>
    </row>
    <row r="5641" spans="1:38" x14ac:dyDescent="0.45">
      <c r="A5641" s="16"/>
      <c r="B5641" s="21"/>
      <c r="C5641" s="16"/>
      <c r="D5641" s="16"/>
      <c r="E5641" s="56"/>
      <c r="F5641" s="56"/>
      <c r="G5641" s="57"/>
      <c r="H5641" s="56"/>
      <c r="I5641" s="56"/>
      <c r="J5641" s="56"/>
      <c r="K5641" s="56"/>
      <c r="L5641" s="71"/>
      <c r="M5641" s="56"/>
      <c r="N5641" s="46"/>
      <c r="O5641" s="46" t="s">
        <v>54</v>
      </c>
      <c r="P5641" s="46">
        <f>SUM(P5640:P5640)</f>
        <v>0</v>
      </c>
      <c r="Q5641" s="56"/>
      <c r="R5641" s="58"/>
      <c r="S5641" s="59"/>
      <c r="T5641" s="58"/>
      <c r="U5641" s="58"/>
      <c r="V5641" s="60"/>
      <c r="W5641" s="56"/>
      <c r="X5641" s="56"/>
      <c r="Y5641" s="56"/>
      <c r="Z5641" s="46"/>
      <c r="AA5641" s="66"/>
      <c r="AB5641" s="46"/>
      <c r="AC5641" s="46"/>
      <c r="AD5641" s="61"/>
      <c r="AE5641" s="61"/>
      <c r="AF5641" s="46"/>
      <c r="AG5641" s="46"/>
      <c r="AH5641" s="46">
        <f>SUM(AH5640:AH5640)</f>
        <v>0</v>
      </c>
      <c r="AI5641" s="46"/>
      <c r="AJ5641" s="46">
        <f>SUM(AJ5640:AJ5640)</f>
        <v>0</v>
      </c>
      <c r="AK5641" s="46"/>
      <c r="AL5641" s="46">
        <f>SUM(AL5640:AL5640)</f>
        <v>0</v>
      </c>
    </row>
    <row r="5642" spans="1:38" x14ac:dyDescent="0.45">
      <c r="A5642" s="16" t="s">
        <v>8173</v>
      </c>
      <c r="B5642" s="21">
        <v>3909800978361</v>
      </c>
      <c r="C5642" s="16" t="s">
        <v>8174</v>
      </c>
      <c r="D5642" s="16" t="s">
        <v>8175</v>
      </c>
      <c r="E5642" s="56">
        <v>3417</v>
      </c>
      <c r="F5642" s="56">
        <v>3559</v>
      </c>
      <c r="G5642" s="57" t="s">
        <v>8176</v>
      </c>
      <c r="H5642" s="56" t="s">
        <v>42</v>
      </c>
      <c r="I5642" s="56">
        <v>2939</v>
      </c>
      <c r="J5642" s="56">
        <v>7</v>
      </c>
      <c r="K5642" s="56">
        <v>1</v>
      </c>
      <c r="L5642" s="71">
        <v>33</v>
      </c>
      <c r="M5642" s="56" t="s">
        <v>43</v>
      </c>
      <c r="N5642" s="46">
        <f>((J5642*400)+(K5642*100))+L5642</f>
        <v>2933</v>
      </c>
      <c r="O5642" s="46">
        <v>1400</v>
      </c>
      <c r="P5642" s="46">
        <f>N5642*O5642</f>
        <v>4106200</v>
      </c>
      <c r="Q5642" s="56"/>
      <c r="R5642" s="58"/>
      <c r="S5642" s="59"/>
      <c r="T5642" s="58"/>
      <c r="U5642" s="58"/>
      <c r="V5642" s="60"/>
      <c r="W5642" s="56"/>
      <c r="X5642" s="56"/>
      <c r="Y5642" s="56"/>
      <c r="Z5642" s="46"/>
      <c r="AA5642" s="66"/>
      <c r="AB5642" s="46"/>
      <c r="AC5642" s="46"/>
      <c r="AD5642" s="61"/>
      <c r="AE5642" s="61"/>
      <c r="AF5642" s="46"/>
      <c r="AG5642" s="46">
        <f>IF(AND(AF5642="",P5642=""),0,IF((AF5642=""),P5642,IF((P5642=""),AF5642,AF5642+P5642)))</f>
        <v>4106200</v>
      </c>
      <c r="AH5642" s="46">
        <f>IF( (AA5642=""),AG5642*1,AG5642*(AA5642/100) )</f>
        <v>4106200</v>
      </c>
      <c r="AI5642" s="46">
        <v>0</v>
      </c>
      <c r="AJ5642" s="46">
        <f>IF((AI5642-AH5642) &gt; 1,0,IF((AI5642-AH5642)&lt;0,AH5642-AI5642,AI5642-AH5642))</f>
        <v>4106200</v>
      </c>
      <c r="AK5642" s="46">
        <v>0.3</v>
      </c>
      <c r="AL5642" s="46">
        <f>AJ5642*(AK5642/100)</f>
        <v>12318.6</v>
      </c>
    </row>
    <row r="5643" spans="1:38" x14ac:dyDescent="0.45">
      <c r="A5643" s="16"/>
      <c r="B5643" s="21"/>
      <c r="C5643" s="16"/>
      <c r="D5643" s="16"/>
      <c r="E5643" s="56"/>
      <c r="F5643" s="56"/>
      <c r="G5643" s="57"/>
      <c r="H5643" s="56"/>
      <c r="I5643" s="56"/>
      <c r="J5643" s="56"/>
      <c r="K5643" s="56"/>
      <c r="L5643" s="71"/>
      <c r="M5643" s="56"/>
      <c r="N5643" s="46"/>
      <c r="O5643" s="46" t="s">
        <v>54</v>
      </c>
      <c r="P5643" s="46">
        <f>SUM(P5642:P5642)</f>
        <v>4106200</v>
      </c>
      <c r="Q5643" s="56"/>
      <c r="R5643" s="58"/>
      <c r="S5643" s="59"/>
      <c r="T5643" s="58"/>
      <c r="U5643" s="58"/>
      <c r="V5643" s="60"/>
      <c r="W5643" s="56"/>
      <c r="X5643" s="56"/>
      <c r="Y5643" s="56"/>
      <c r="Z5643" s="46"/>
      <c r="AA5643" s="66"/>
      <c r="AB5643" s="46"/>
      <c r="AC5643" s="46"/>
      <c r="AD5643" s="61"/>
      <c r="AE5643" s="61"/>
      <c r="AF5643" s="46"/>
      <c r="AG5643" s="46"/>
      <c r="AH5643" s="46">
        <f>SUM(AH5642:AH5642)</f>
        <v>4106200</v>
      </c>
      <c r="AI5643" s="46"/>
      <c r="AJ5643" s="46">
        <f>SUM(AJ5642:AJ5642)</f>
        <v>4106200</v>
      </c>
      <c r="AK5643" s="46"/>
      <c r="AL5643" s="46">
        <f>SUM(AL5642:AL5642)</f>
        <v>12318.6</v>
      </c>
    </row>
    <row r="5644" spans="1:38" x14ac:dyDescent="0.45">
      <c r="A5644" s="16" t="s">
        <v>8177</v>
      </c>
      <c r="B5644" s="21">
        <v>3770400057369</v>
      </c>
      <c r="C5644" s="16" t="s">
        <v>8178</v>
      </c>
      <c r="D5644" s="16" t="s">
        <v>8179</v>
      </c>
      <c r="E5644" s="56">
        <v>3418</v>
      </c>
      <c r="F5644" s="56">
        <v>2319</v>
      </c>
      <c r="G5644" s="57" t="s">
        <v>8180</v>
      </c>
      <c r="H5644" s="56" t="s">
        <v>42</v>
      </c>
      <c r="I5644" s="56">
        <v>15027</v>
      </c>
      <c r="J5644" s="56">
        <v>4</v>
      </c>
      <c r="K5644" s="56">
        <v>1</v>
      </c>
      <c r="L5644" s="71">
        <v>28</v>
      </c>
      <c r="M5644" s="56" t="s">
        <v>43</v>
      </c>
      <c r="N5644" s="46">
        <f>((J5644*400)+(K5644*100))+L5644</f>
        <v>1728</v>
      </c>
      <c r="O5644" s="46">
        <v>200</v>
      </c>
      <c r="P5644" s="46">
        <f>N5644*O5644</f>
        <v>345600</v>
      </c>
      <c r="Q5644" s="56"/>
      <c r="R5644" s="58"/>
      <c r="S5644" s="59"/>
      <c r="T5644" s="58"/>
      <c r="U5644" s="58"/>
      <c r="V5644" s="60"/>
      <c r="W5644" s="56"/>
      <c r="X5644" s="56"/>
      <c r="Y5644" s="56"/>
      <c r="Z5644" s="46"/>
      <c r="AA5644" s="66"/>
      <c r="AB5644" s="46"/>
      <c r="AC5644" s="46"/>
      <c r="AD5644" s="61"/>
      <c r="AE5644" s="61"/>
      <c r="AF5644" s="46"/>
      <c r="AG5644" s="46">
        <f>IF(AND(AF5644="",P5644=""),0,IF((AF5644=""),P5644,IF((P5644=""),AF5644,AF5644+P5644)))</f>
        <v>345600</v>
      </c>
      <c r="AH5644" s="46">
        <f>IF( (AA5644=""),AG5644*1,AG5644*(AA5644/100) )</f>
        <v>345600</v>
      </c>
      <c r="AI5644" s="46">
        <v>0</v>
      </c>
      <c r="AJ5644" s="46">
        <f>IF((AI5644-AH5644) &gt; 1,0,IF((AI5644-AH5644)&lt;0,AH5644-AI5644,AI5644-AH5644))</f>
        <v>345600</v>
      </c>
      <c r="AK5644" s="46">
        <v>0.3</v>
      </c>
      <c r="AL5644" s="46">
        <f>AJ5644*(AK5644/100)</f>
        <v>1036.8</v>
      </c>
    </row>
    <row r="5645" spans="1:38" x14ac:dyDescent="0.45">
      <c r="A5645" s="16"/>
      <c r="B5645" s="21"/>
      <c r="C5645" s="16"/>
      <c r="D5645" s="16"/>
      <c r="E5645" s="56"/>
      <c r="F5645" s="56"/>
      <c r="G5645" s="57"/>
      <c r="H5645" s="56"/>
      <c r="I5645" s="56"/>
      <c r="J5645" s="56"/>
      <c r="K5645" s="56"/>
      <c r="L5645" s="71"/>
      <c r="M5645" s="56"/>
      <c r="N5645" s="46"/>
      <c r="O5645" s="46" t="s">
        <v>54</v>
      </c>
      <c r="P5645" s="46">
        <f>SUM(P5644:P5644)</f>
        <v>345600</v>
      </c>
      <c r="Q5645" s="56"/>
      <c r="R5645" s="58"/>
      <c r="S5645" s="59"/>
      <c r="T5645" s="58"/>
      <c r="U5645" s="58"/>
      <c r="V5645" s="60"/>
      <c r="W5645" s="56"/>
      <c r="X5645" s="56"/>
      <c r="Y5645" s="56"/>
      <c r="Z5645" s="46"/>
      <c r="AA5645" s="66"/>
      <c r="AB5645" s="46"/>
      <c r="AC5645" s="46"/>
      <c r="AD5645" s="61"/>
      <c r="AE5645" s="61"/>
      <c r="AF5645" s="46"/>
      <c r="AG5645" s="46"/>
      <c r="AH5645" s="46">
        <f>SUM(AH5644:AH5644)</f>
        <v>345600</v>
      </c>
      <c r="AI5645" s="46"/>
      <c r="AJ5645" s="46">
        <f>SUM(AJ5644:AJ5644)</f>
        <v>345600</v>
      </c>
      <c r="AK5645" s="46"/>
      <c r="AL5645" s="46">
        <f>SUM(AL5644:AL5644)</f>
        <v>1036.8</v>
      </c>
    </row>
    <row r="5646" spans="1:38" x14ac:dyDescent="0.45">
      <c r="A5646" s="16" t="s">
        <v>8181</v>
      </c>
      <c r="B5646" s="21">
        <v>3770400045620</v>
      </c>
      <c r="C5646" s="16" t="s">
        <v>8182</v>
      </c>
      <c r="D5646" s="16" t="s">
        <v>8183</v>
      </c>
      <c r="E5646" s="56">
        <v>3419</v>
      </c>
      <c r="F5646" s="56">
        <v>4100</v>
      </c>
      <c r="G5646" s="57" t="s">
        <v>8184</v>
      </c>
      <c r="H5646" s="56" t="s">
        <v>42</v>
      </c>
      <c r="I5646" s="56">
        <v>26262</v>
      </c>
      <c r="J5646" s="56">
        <v>0</v>
      </c>
      <c r="K5646" s="56">
        <v>0</v>
      </c>
      <c r="L5646" s="71">
        <v>20</v>
      </c>
      <c r="M5646" s="56" t="s">
        <v>208</v>
      </c>
      <c r="N5646" s="46">
        <f>((J5646*400)+(K5646*100))+L5646</f>
        <v>20</v>
      </c>
      <c r="O5646" s="46">
        <v>750</v>
      </c>
      <c r="P5646" s="46">
        <f>N5646*O5646</f>
        <v>15000</v>
      </c>
      <c r="Q5646" s="56"/>
      <c r="R5646" s="58"/>
      <c r="S5646" s="59"/>
      <c r="T5646" s="58"/>
      <c r="U5646" s="58"/>
      <c r="V5646" s="60"/>
      <c r="W5646" s="56"/>
      <c r="X5646" s="56"/>
      <c r="Y5646" s="56"/>
      <c r="Z5646" s="46"/>
      <c r="AA5646" s="66"/>
      <c r="AB5646" s="46"/>
      <c r="AC5646" s="46"/>
      <c r="AD5646" s="61"/>
      <c r="AE5646" s="61"/>
      <c r="AF5646" s="46"/>
      <c r="AG5646" s="46">
        <f>IF(AND(AF5646="",P5646=""),0,IF((AF5646=""),P5646,IF((P5646=""),AF5646,AF5646+P5646)))</f>
        <v>15000</v>
      </c>
      <c r="AH5646" s="46">
        <f>IF( (AA5646=""),AG5646*1,AG5646*(AA5646/100) )</f>
        <v>15000</v>
      </c>
      <c r="AI5646" s="46">
        <v>0</v>
      </c>
      <c r="AJ5646" s="46">
        <f>IF((AI5646-AH5646) &gt; 1,0,IF((AI5646-AH5646)&lt;0,AH5646-AI5646,AI5646-AH5646))</f>
        <v>15000</v>
      </c>
      <c r="AK5646" s="46">
        <v>0.02</v>
      </c>
      <c r="AL5646" s="46">
        <f>AJ5646*(AK5646/100)</f>
        <v>3</v>
      </c>
    </row>
    <row r="5647" spans="1:38" x14ac:dyDescent="0.45">
      <c r="A5647" s="16"/>
      <c r="B5647" s="21"/>
      <c r="C5647" s="16"/>
      <c r="D5647" s="16"/>
      <c r="E5647" s="56"/>
      <c r="F5647" s="56"/>
      <c r="G5647" s="57"/>
      <c r="H5647" s="56"/>
      <c r="I5647" s="56"/>
      <c r="J5647" s="56">
        <v>1</v>
      </c>
      <c r="K5647" s="56">
        <v>0</v>
      </c>
      <c r="L5647" s="71">
        <v>59.9</v>
      </c>
      <c r="M5647" s="56" t="s">
        <v>90</v>
      </c>
      <c r="N5647" s="46">
        <f>((J5647*400)+(K5647*100))+L5647</f>
        <v>459.9</v>
      </c>
      <c r="O5647" s="46">
        <v>750</v>
      </c>
      <c r="P5647" s="46">
        <f>N5647*O5647</f>
        <v>344925</v>
      </c>
      <c r="Q5647" s="56"/>
      <c r="R5647" s="58"/>
      <c r="S5647" s="59"/>
      <c r="T5647" s="58"/>
      <c r="U5647" s="58"/>
      <c r="V5647" s="60"/>
      <c r="W5647" s="56"/>
      <c r="X5647" s="56"/>
      <c r="Y5647" s="56"/>
      <c r="Z5647" s="46"/>
      <c r="AA5647" s="66"/>
      <c r="AB5647" s="46"/>
      <c r="AC5647" s="46"/>
      <c r="AD5647" s="61"/>
      <c r="AE5647" s="61"/>
      <c r="AF5647" s="46"/>
      <c r="AG5647" s="46">
        <f>IF(AND(AF5647="",P5647=""),0,IF((AF5647=""),P5647,IF((P5647=""),AF5647,AF5647+P5647)))</f>
        <v>344925</v>
      </c>
      <c r="AH5647" s="46">
        <f>IF( (AA5647=""),AG5647*1,AG5647*(AA5647/100) )</f>
        <v>344925</v>
      </c>
      <c r="AI5647" s="46">
        <v>0</v>
      </c>
      <c r="AJ5647" s="46">
        <f>IF((AI5647-AH5647) &gt; 1,0,IF((AI5647-AH5647)&lt;0,AH5647-AI5647,AI5647-AH5647))</f>
        <v>344925</v>
      </c>
      <c r="AK5647" s="46">
        <v>0.01</v>
      </c>
      <c r="AL5647" s="46">
        <f>AJ5647*(AK5647/100)</f>
        <v>34.4925</v>
      </c>
    </row>
    <row r="5648" spans="1:38" x14ac:dyDescent="0.45">
      <c r="A5648" s="16"/>
      <c r="B5648" s="21"/>
      <c r="C5648" s="16"/>
      <c r="D5648" s="16"/>
      <c r="E5648" s="56"/>
      <c r="F5648" s="56"/>
      <c r="G5648" s="57"/>
      <c r="H5648" s="56"/>
      <c r="I5648" s="56"/>
      <c r="J5648" s="56"/>
      <c r="K5648" s="56"/>
      <c r="L5648" s="71"/>
      <c r="M5648" s="56"/>
      <c r="N5648" s="46"/>
      <c r="O5648" s="46"/>
      <c r="P5648" s="46"/>
      <c r="Q5648" s="73">
        <v>1</v>
      </c>
      <c r="R5648" s="58" t="s">
        <v>8181</v>
      </c>
      <c r="S5648" s="59">
        <v>3770400045620</v>
      </c>
      <c r="T5648" s="58" t="s">
        <v>8182</v>
      </c>
      <c r="U5648" s="58" t="s">
        <v>8185</v>
      </c>
      <c r="V5648" s="60"/>
      <c r="W5648" s="56" t="s">
        <v>210</v>
      </c>
      <c r="X5648" s="56" t="s">
        <v>211</v>
      </c>
      <c r="Y5648" s="56" t="s">
        <v>212</v>
      </c>
      <c r="Z5648" s="46">
        <v>80</v>
      </c>
      <c r="AA5648" s="66">
        <v>100</v>
      </c>
      <c r="AB5648" s="46">
        <v>6900</v>
      </c>
      <c r="AC5648" s="46">
        <f>Z5648*AB5648</f>
        <v>552000</v>
      </c>
      <c r="AD5648" s="61">
        <v>5</v>
      </c>
      <c r="AE5648" s="61">
        <v>5</v>
      </c>
      <c r="AF5648" s="46">
        <f>(AC5648*(100-AE5648))/100</f>
        <v>524400</v>
      </c>
      <c r="AG5648" s="46">
        <f>IF( (AF5648=""),0,SUM(AF5648:AF5648) )</f>
        <v>524400</v>
      </c>
      <c r="AH5648" s="46">
        <f>(AG5648/100)*(AA5648)</f>
        <v>524400</v>
      </c>
      <c r="AI5648" s="46">
        <v>0</v>
      </c>
      <c r="AJ5648" s="46">
        <f>IF((AI5648-AH5648) &gt; 1,0,IF((AI5648-AH5648)&lt;0,AH5648-AI5648,AI5648-AH5648))</f>
        <v>524400</v>
      </c>
      <c r="AK5648" s="46">
        <v>0.02</v>
      </c>
      <c r="AL5648" s="46">
        <f>AJ5648*(AK5648/100)</f>
        <v>104.88000000000001</v>
      </c>
    </row>
    <row r="5649" spans="1:38" x14ac:dyDescent="0.45">
      <c r="A5649" s="16"/>
      <c r="B5649" s="21"/>
      <c r="C5649" s="16"/>
      <c r="D5649" s="16"/>
      <c r="E5649" s="56"/>
      <c r="F5649" s="56"/>
      <c r="G5649" s="57"/>
      <c r="H5649" s="56"/>
      <c r="I5649" s="56"/>
      <c r="J5649" s="56"/>
      <c r="K5649" s="56"/>
      <c r="L5649" s="71"/>
      <c r="M5649" s="56"/>
      <c r="N5649" s="46"/>
      <c r="O5649" s="46" t="s">
        <v>54</v>
      </c>
      <c r="P5649" s="46">
        <f>SUM(P5646:P5648)</f>
        <v>359925</v>
      </c>
      <c r="Q5649" s="56"/>
      <c r="R5649" s="58"/>
      <c r="S5649" s="59"/>
      <c r="T5649" s="58"/>
      <c r="U5649" s="58"/>
      <c r="V5649" s="60"/>
      <c r="W5649" s="56"/>
      <c r="X5649" s="56"/>
      <c r="Y5649" s="56"/>
      <c r="Z5649" s="46"/>
      <c r="AA5649" s="66"/>
      <c r="AB5649" s="46"/>
      <c r="AC5649" s="46"/>
      <c r="AD5649" s="61"/>
      <c r="AE5649" s="61"/>
      <c r="AF5649" s="46"/>
      <c r="AG5649" s="46"/>
      <c r="AH5649" s="46">
        <f>SUM(AH5646:AH5648)</f>
        <v>884325</v>
      </c>
      <c r="AI5649" s="46"/>
      <c r="AJ5649" s="46">
        <f>SUM(AJ5646:AJ5648)</f>
        <v>884325</v>
      </c>
      <c r="AK5649" s="46"/>
      <c r="AL5649" s="46">
        <f>SUM(AL5646:AL5648)</f>
        <v>142.3725</v>
      </c>
    </row>
    <row r="5650" spans="1:38" x14ac:dyDescent="0.45">
      <c r="A5650" s="16" t="s">
        <v>8186</v>
      </c>
      <c r="B5650" s="21">
        <v>1770400102431</v>
      </c>
      <c r="C5650" s="16" t="s">
        <v>8187</v>
      </c>
      <c r="D5650" s="16" t="s">
        <v>8188</v>
      </c>
      <c r="E5650" s="56">
        <v>3420</v>
      </c>
      <c r="F5650" s="56">
        <v>3277</v>
      </c>
      <c r="G5650" s="57" t="s">
        <v>8189</v>
      </c>
      <c r="H5650" s="56" t="s">
        <v>42</v>
      </c>
      <c r="I5650" s="56">
        <v>12798</v>
      </c>
      <c r="J5650" s="56">
        <v>2</v>
      </c>
      <c r="K5650" s="56">
        <v>3</v>
      </c>
      <c r="L5650" s="71">
        <v>66</v>
      </c>
      <c r="M5650" s="56" t="s">
        <v>90</v>
      </c>
      <c r="N5650" s="46">
        <f>((J5650*400)+(K5650*100))+L5650</f>
        <v>1166</v>
      </c>
      <c r="O5650" s="46">
        <v>310</v>
      </c>
      <c r="P5650" s="46">
        <f>N5650*O5650</f>
        <v>361460</v>
      </c>
      <c r="Q5650" s="56"/>
      <c r="R5650" s="58"/>
      <c r="S5650" s="59"/>
      <c r="T5650" s="58"/>
      <c r="U5650" s="58"/>
      <c r="V5650" s="60"/>
      <c r="W5650" s="56"/>
      <c r="X5650" s="56"/>
      <c r="Y5650" s="56"/>
      <c r="Z5650" s="46"/>
      <c r="AA5650" s="66"/>
      <c r="AB5650" s="46"/>
      <c r="AC5650" s="46"/>
      <c r="AD5650" s="61"/>
      <c r="AE5650" s="61"/>
      <c r="AF5650" s="46"/>
      <c r="AG5650" s="46">
        <f>IF(AND(AF5650="",P5650=""),0,IF((AF5650=""),P5650,IF((P5650=""),AF5650,AF5650+P5650)))</f>
        <v>361460</v>
      </c>
      <c r="AH5650" s="46">
        <f>IF( (AA5650=""),AG5650*1,AG5650*(AA5650/100) )</f>
        <v>361460</v>
      </c>
      <c r="AI5650" s="46">
        <v>50000000</v>
      </c>
      <c r="AJ5650" s="46">
        <f>IF((AI5650-AH5650) &gt; 1,0,IF((AI5650-AH5650)&lt;0,AH5650-AI5650,AI5650-AH5650))</f>
        <v>0</v>
      </c>
      <c r="AK5650" s="46">
        <v>0.01</v>
      </c>
      <c r="AL5650" s="46">
        <f>AJ5650*(AK5650/100)</f>
        <v>0</v>
      </c>
    </row>
    <row r="5651" spans="1:38" x14ac:dyDescent="0.45">
      <c r="A5651" s="16"/>
      <c r="B5651" s="21"/>
      <c r="C5651" s="16"/>
      <c r="D5651" s="16"/>
      <c r="E5651" s="56"/>
      <c r="F5651" s="56"/>
      <c r="G5651" s="57"/>
      <c r="H5651" s="56"/>
      <c r="I5651" s="56"/>
      <c r="J5651" s="56"/>
      <c r="K5651" s="56"/>
      <c r="L5651" s="71"/>
      <c r="M5651" s="56"/>
      <c r="N5651" s="46"/>
      <c r="O5651" s="46" t="s">
        <v>54</v>
      </c>
      <c r="P5651" s="46">
        <f>SUM(P5650:P5650)</f>
        <v>361460</v>
      </c>
      <c r="Q5651" s="56"/>
      <c r="R5651" s="58"/>
      <c r="S5651" s="59"/>
      <c r="T5651" s="58"/>
      <c r="U5651" s="58"/>
      <c r="V5651" s="60"/>
      <c r="W5651" s="56"/>
      <c r="X5651" s="56"/>
      <c r="Y5651" s="56"/>
      <c r="Z5651" s="46"/>
      <c r="AA5651" s="66"/>
      <c r="AB5651" s="46"/>
      <c r="AC5651" s="46"/>
      <c r="AD5651" s="61"/>
      <c r="AE5651" s="61"/>
      <c r="AF5651" s="46"/>
      <c r="AG5651" s="46"/>
      <c r="AH5651" s="46">
        <f>SUM(AH5650:AH5650)</f>
        <v>361460</v>
      </c>
      <c r="AI5651" s="46"/>
      <c r="AJ5651" s="46">
        <f>SUM(AJ5650:AJ5650)</f>
        <v>0</v>
      </c>
      <c r="AK5651" s="46"/>
      <c r="AL5651" s="46">
        <f>SUM(AL5650:AL5650)</f>
        <v>0</v>
      </c>
    </row>
    <row r="5652" spans="1:38" x14ac:dyDescent="0.45">
      <c r="A5652" s="16" t="s">
        <v>8190</v>
      </c>
      <c r="B5652" s="21">
        <v>3101600477422</v>
      </c>
      <c r="C5652" s="16" t="s">
        <v>8191</v>
      </c>
      <c r="D5652" s="16" t="s">
        <v>8192</v>
      </c>
      <c r="E5652" s="56">
        <v>3421</v>
      </c>
      <c r="F5652" s="56">
        <v>10115</v>
      </c>
      <c r="G5652" s="57" t="s">
        <v>8193</v>
      </c>
      <c r="H5652" s="56" t="s">
        <v>42</v>
      </c>
      <c r="I5652" s="56">
        <v>21458</v>
      </c>
      <c r="J5652" s="56"/>
      <c r="K5652" s="56"/>
      <c r="L5652" s="71"/>
      <c r="M5652" s="56"/>
      <c r="N5652" s="46"/>
      <c r="O5652" s="46"/>
      <c r="P5652" s="46"/>
      <c r="Q5652" s="56"/>
      <c r="R5652" s="58"/>
      <c r="S5652" s="59"/>
      <c r="T5652" s="58"/>
      <c r="U5652" s="58"/>
      <c r="V5652" s="60"/>
      <c r="W5652" s="56"/>
      <c r="X5652" s="56"/>
      <c r="Y5652" s="56"/>
      <c r="Z5652" s="46"/>
      <c r="AA5652" s="66"/>
      <c r="AB5652" s="46"/>
      <c r="AC5652" s="46"/>
      <c r="AD5652" s="61"/>
      <c r="AE5652" s="61"/>
      <c r="AF5652" s="46"/>
      <c r="AG5652" s="46"/>
      <c r="AH5652" s="46"/>
      <c r="AI5652" s="46"/>
      <c r="AJ5652" s="46"/>
      <c r="AK5652" s="46"/>
      <c r="AL5652" s="46"/>
    </row>
    <row r="5653" spans="1:38" x14ac:dyDescent="0.45">
      <c r="A5653" s="16"/>
      <c r="B5653" s="21"/>
      <c r="C5653" s="16"/>
      <c r="D5653" s="16"/>
      <c r="E5653" s="56">
        <v>3422</v>
      </c>
      <c r="F5653" s="56">
        <v>9036</v>
      </c>
      <c r="G5653" s="57" t="s">
        <v>8194</v>
      </c>
      <c r="H5653" s="56" t="s">
        <v>42</v>
      </c>
      <c r="I5653" s="56">
        <v>33632</v>
      </c>
      <c r="J5653" s="56"/>
      <c r="K5653" s="56"/>
      <c r="L5653" s="71"/>
      <c r="M5653" s="56"/>
      <c r="N5653" s="46"/>
      <c r="O5653" s="46"/>
      <c r="P5653" s="46"/>
      <c r="Q5653" s="56"/>
      <c r="R5653" s="58"/>
      <c r="S5653" s="59"/>
      <c r="T5653" s="58"/>
      <c r="U5653" s="58"/>
      <c r="V5653" s="60"/>
      <c r="W5653" s="56"/>
      <c r="X5653" s="56"/>
      <c r="Y5653" s="56"/>
      <c r="Z5653" s="46"/>
      <c r="AA5653" s="66"/>
      <c r="AB5653" s="46"/>
      <c r="AC5653" s="46"/>
      <c r="AD5653" s="61"/>
      <c r="AE5653" s="61"/>
      <c r="AF5653" s="46"/>
      <c r="AG5653" s="46"/>
      <c r="AH5653" s="46"/>
      <c r="AI5653" s="46"/>
      <c r="AJ5653" s="46"/>
      <c r="AK5653" s="46"/>
      <c r="AL5653" s="46"/>
    </row>
    <row r="5654" spans="1:38" x14ac:dyDescent="0.45">
      <c r="A5654" s="16"/>
      <c r="B5654" s="21"/>
      <c r="C5654" s="16"/>
      <c r="D5654" s="16"/>
      <c r="E5654" s="56">
        <v>3423</v>
      </c>
      <c r="F5654" s="56">
        <v>2913</v>
      </c>
      <c r="G5654" s="57" t="s">
        <v>8195</v>
      </c>
      <c r="H5654" s="56" t="s">
        <v>42</v>
      </c>
      <c r="I5654" s="56">
        <v>33634</v>
      </c>
      <c r="J5654" s="56">
        <v>0</v>
      </c>
      <c r="K5654" s="56">
        <v>1</v>
      </c>
      <c r="L5654" s="71">
        <v>0</v>
      </c>
      <c r="M5654" s="56" t="s">
        <v>43</v>
      </c>
      <c r="N5654" s="46">
        <f>((J5654*400)+(K5654*100))+L5654</f>
        <v>100</v>
      </c>
      <c r="O5654" s="46">
        <v>500</v>
      </c>
      <c r="P5654" s="46">
        <f>N5654*O5654</f>
        <v>50000</v>
      </c>
      <c r="Q5654" s="56"/>
      <c r="R5654" s="58"/>
      <c r="S5654" s="59"/>
      <c r="T5654" s="58"/>
      <c r="U5654" s="58"/>
      <c r="V5654" s="60"/>
      <c r="W5654" s="56"/>
      <c r="X5654" s="56"/>
      <c r="Y5654" s="56"/>
      <c r="Z5654" s="46"/>
      <c r="AA5654" s="66"/>
      <c r="AB5654" s="46"/>
      <c r="AC5654" s="46"/>
      <c r="AD5654" s="61"/>
      <c r="AE5654" s="61"/>
      <c r="AF5654" s="46"/>
      <c r="AG5654" s="46">
        <f>IF(AND(AF5654="",P5654=""),0,IF((AF5654=""),P5654,IF((P5654=""),AF5654,AF5654+P5654)))</f>
        <v>50000</v>
      </c>
      <c r="AH5654" s="46">
        <f>IF( (AA5654=""),AG5654*1,AG5654*(AA5654/100) )</f>
        <v>50000</v>
      </c>
      <c r="AI5654" s="46">
        <v>0</v>
      </c>
      <c r="AJ5654" s="46">
        <f>IF((AI5654-AH5654) &gt; 1,0,IF((AI5654-AH5654)&lt;0,AH5654-AI5654,AI5654-AH5654))</f>
        <v>50000</v>
      </c>
      <c r="AK5654" s="46">
        <v>0.3</v>
      </c>
      <c r="AL5654" s="46">
        <f>AJ5654*(AK5654/100)</f>
        <v>150</v>
      </c>
    </row>
    <row r="5655" spans="1:38" x14ac:dyDescent="0.45">
      <c r="A5655" s="16"/>
      <c r="B5655" s="21"/>
      <c r="C5655" s="16"/>
      <c r="D5655" s="16"/>
      <c r="E5655" s="56"/>
      <c r="F5655" s="56"/>
      <c r="G5655" s="57"/>
      <c r="H5655" s="56"/>
      <c r="I5655" s="56"/>
      <c r="J5655" s="56"/>
      <c r="K5655" s="56"/>
      <c r="L5655" s="71"/>
      <c r="M5655" s="56"/>
      <c r="N5655" s="46"/>
      <c r="O5655" s="46" t="s">
        <v>54</v>
      </c>
      <c r="P5655" s="46">
        <f>SUM(P5652:P5654)</f>
        <v>50000</v>
      </c>
      <c r="Q5655" s="56"/>
      <c r="R5655" s="58"/>
      <c r="S5655" s="59"/>
      <c r="T5655" s="58"/>
      <c r="U5655" s="58"/>
      <c r="V5655" s="60"/>
      <c r="W5655" s="56"/>
      <c r="X5655" s="56"/>
      <c r="Y5655" s="56"/>
      <c r="Z5655" s="46"/>
      <c r="AA5655" s="66"/>
      <c r="AB5655" s="46"/>
      <c r="AC5655" s="46"/>
      <c r="AD5655" s="61"/>
      <c r="AE5655" s="61"/>
      <c r="AF5655" s="46"/>
      <c r="AG5655" s="46"/>
      <c r="AH5655" s="46">
        <f>SUM(AH5652:AH5654)</f>
        <v>50000</v>
      </c>
      <c r="AI5655" s="46"/>
      <c r="AJ5655" s="46">
        <f>SUM(AJ5652:AJ5654)</f>
        <v>50000</v>
      </c>
      <c r="AK5655" s="46"/>
      <c r="AL5655" s="46">
        <f>SUM(AL5652:AL5654)</f>
        <v>150</v>
      </c>
    </row>
    <row r="5656" spans="1:38" x14ac:dyDescent="0.45">
      <c r="A5656" s="16" t="s">
        <v>8196</v>
      </c>
      <c r="B5656" s="21">
        <v>3101801368523</v>
      </c>
      <c r="C5656" s="16" t="s">
        <v>8197</v>
      </c>
      <c r="D5656" s="16" t="s">
        <v>8198</v>
      </c>
      <c r="E5656" s="56">
        <v>3424</v>
      </c>
      <c r="F5656" s="56">
        <v>897</v>
      </c>
      <c r="G5656" s="57" t="s">
        <v>8199</v>
      </c>
      <c r="H5656" s="56" t="s">
        <v>42</v>
      </c>
      <c r="I5656" s="56">
        <v>5264</v>
      </c>
      <c r="J5656" s="56">
        <v>0</v>
      </c>
      <c r="K5656" s="56">
        <v>0</v>
      </c>
      <c r="L5656" s="71">
        <v>61</v>
      </c>
      <c r="M5656" s="56" t="s">
        <v>43</v>
      </c>
      <c r="N5656" s="46">
        <f>((J5656*400)+(K5656*100))+L5656</f>
        <v>61</v>
      </c>
      <c r="O5656" s="46">
        <v>500</v>
      </c>
      <c r="P5656" s="46">
        <f>N5656*O5656</f>
        <v>30500</v>
      </c>
      <c r="Q5656" s="56"/>
      <c r="R5656" s="58"/>
      <c r="S5656" s="59"/>
      <c r="T5656" s="58"/>
      <c r="U5656" s="58"/>
      <c r="V5656" s="60"/>
      <c r="W5656" s="56"/>
      <c r="X5656" s="56"/>
      <c r="Y5656" s="56"/>
      <c r="Z5656" s="46"/>
      <c r="AA5656" s="66"/>
      <c r="AB5656" s="46"/>
      <c r="AC5656" s="46"/>
      <c r="AD5656" s="61"/>
      <c r="AE5656" s="61"/>
      <c r="AF5656" s="46"/>
      <c r="AG5656" s="46">
        <f>IF(AND(AF5656="",P5656=""),0,IF((AF5656=""),P5656,IF((P5656=""),AF5656,AF5656+P5656)))</f>
        <v>30500</v>
      </c>
      <c r="AH5656" s="46">
        <f>IF( (AA5656=""),AG5656*1,AG5656*(AA5656/100) )</f>
        <v>30500</v>
      </c>
      <c r="AI5656" s="46">
        <v>0</v>
      </c>
      <c r="AJ5656" s="46">
        <f>IF((AI5656-AH5656) &gt; 1,0,IF((AI5656-AH5656)&lt;0,AH5656-AI5656,AI5656-AH5656))</f>
        <v>30500</v>
      </c>
      <c r="AK5656" s="46">
        <v>0.3</v>
      </c>
      <c r="AL5656" s="46">
        <f>AJ5656*(AK5656/100)</f>
        <v>91.5</v>
      </c>
    </row>
    <row r="5657" spans="1:38" x14ac:dyDescent="0.45">
      <c r="A5657" s="16"/>
      <c r="B5657" s="21"/>
      <c r="C5657" s="16"/>
      <c r="D5657" s="16"/>
      <c r="E5657" s="56"/>
      <c r="F5657" s="56"/>
      <c r="G5657" s="57"/>
      <c r="H5657" s="56"/>
      <c r="I5657" s="56"/>
      <c r="J5657" s="56"/>
      <c r="K5657" s="56"/>
      <c r="L5657" s="71"/>
      <c r="M5657" s="56"/>
      <c r="N5657" s="46"/>
      <c r="O5657" s="46" t="s">
        <v>54</v>
      </c>
      <c r="P5657" s="46">
        <f>SUM(P5656:P5656)</f>
        <v>30500</v>
      </c>
      <c r="Q5657" s="56"/>
      <c r="R5657" s="58"/>
      <c r="S5657" s="59"/>
      <c r="T5657" s="58"/>
      <c r="U5657" s="58"/>
      <c r="V5657" s="60"/>
      <c r="W5657" s="56"/>
      <c r="X5657" s="56"/>
      <c r="Y5657" s="56"/>
      <c r="Z5657" s="46"/>
      <c r="AA5657" s="66"/>
      <c r="AB5657" s="46"/>
      <c r="AC5657" s="46"/>
      <c r="AD5657" s="61"/>
      <c r="AE5657" s="61"/>
      <c r="AF5657" s="46"/>
      <c r="AG5657" s="46"/>
      <c r="AH5657" s="46">
        <f>SUM(AH5656:AH5656)</f>
        <v>30500</v>
      </c>
      <c r="AI5657" s="46"/>
      <c r="AJ5657" s="46">
        <f>SUM(AJ5656:AJ5656)</f>
        <v>30500</v>
      </c>
      <c r="AK5657" s="46"/>
      <c r="AL5657" s="46">
        <f>SUM(AL5656:AL5656)</f>
        <v>91.5</v>
      </c>
    </row>
    <row r="5658" spans="1:38" x14ac:dyDescent="0.45">
      <c r="A5658" s="16" t="s">
        <v>8200</v>
      </c>
      <c r="B5658" s="21">
        <v>1110070003912</v>
      </c>
      <c r="C5658" s="16" t="s">
        <v>8201</v>
      </c>
      <c r="D5658" s="16" t="s">
        <v>8202</v>
      </c>
      <c r="E5658" s="56">
        <v>3425</v>
      </c>
      <c r="F5658" s="56">
        <v>2260</v>
      </c>
      <c r="G5658" s="57" t="s">
        <v>8203</v>
      </c>
      <c r="H5658" s="56" t="s">
        <v>42</v>
      </c>
      <c r="I5658" s="56">
        <v>12305</v>
      </c>
      <c r="J5658" s="56">
        <v>2</v>
      </c>
      <c r="K5658" s="56">
        <v>2</v>
      </c>
      <c r="L5658" s="71">
        <v>8</v>
      </c>
      <c r="M5658" s="56" t="s">
        <v>43</v>
      </c>
      <c r="N5658" s="46">
        <f>((J5658*400)+(K5658*100))+L5658</f>
        <v>1008</v>
      </c>
      <c r="O5658" s="46">
        <v>260</v>
      </c>
      <c r="P5658" s="46">
        <f>N5658*O5658</f>
        <v>262080</v>
      </c>
      <c r="Q5658" s="56"/>
      <c r="R5658" s="58"/>
      <c r="S5658" s="59"/>
      <c r="T5658" s="58"/>
      <c r="U5658" s="58"/>
      <c r="V5658" s="60"/>
      <c r="W5658" s="56"/>
      <c r="X5658" s="56"/>
      <c r="Y5658" s="56"/>
      <c r="Z5658" s="46"/>
      <c r="AA5658" s="66"/>
      <c r="AB5658" s="46"/>
      <c r="AC5658" s="46"/>
      <c r="AD5658" s="61"/>
      <c r="AE5658" s="61"/>
      <c r="AF5658" s="46"/>
      <c r="AG5658" s="46">
        <f>IF(AND(AF5658="",P5658=""),0,IF((AF5658=""),P5658,IF((P5658=""),AF5658,AF5658+P5658)))</f>
        <v>262080</v>
      </c>
      <c r="AH5658" s="46">
        <f>IF( (AA5658=""),AG5658*1,AG5658*(AA5658/100) )</f>
        <v>262080</v>
      </c>
      <c r="AI5658" s="46">
        <v>0</v>
      </c>
      <c r="AJ5658" s="46">
        <f>IF((AI5658-AH5658) &gt; 1,0,IF((AI5658-AH5658)&lt;0,AH5658-AI5658,AI5658-AH5658))</f>
        <v>262080</v>
      </c>
      <c r="AK5658" s="46">
        <v>0.3</v>
      </c>
      <c r="AL5658" s="46">
        <f>AJ5658*(AK5658/100)</f>
        <v>786.24</v>
      </c>
    </row>
    <row r="5659" spans="1:38" x14ac:dyDescent="0.45">
      <c r="A5659" s="16"/>
      <c r="B5659" s="21"/>
      <c r="C5659" s="16"/>
      <c r="D5659" s="16"/>
      <c r="E5659" s="56"/>
      <c r="F5659" s="56"/>
      <c r="G5659" s="57"/>
      <c r="H5659" s="56"/>
      <c r="I5659" s="56"/>
      <c r="J5659" s="56"/>
      <c r="K5659" s="56"/>
      <c r="L5659" s="71"/>
      <c r="M5659" s="56"/>
      <c r="N5659" s="46"/>
      <c r="O5659" s="46" t="s">
        <v>54</v>
      </c>
      <c r="P5659" s="46">
        <f>SUM(P5658:P5658)</f>
        <v>262080</v>
      </c>
      <c r="Q5659" s="56"/>
      <c r="R5659" s="58"/>
      <c r="S5659" s="59"/>
      <c r="T5659" s="58"/>
      <c r="U5659" s="58"/>
      <c r="V5659" s="60"/>
      <c r="W5659" s="56"/>
      <c r="X5659" s="56"/>
      <c r="Y5659" s="56"/>
      <c r="Z5659" s="46"/>
      <c r="AA5659" s="66"/>
      <c r="AB5659" s="46"/>
      <c r="AC5659" s="46"/>
      <c r="AD5659" s="61"/>
      <c r="AE5659" s="61"/>
      <c r="AF5659" s="46"/>
      <c r="AG5659" s="46"/>
      <c r="AH5659" s="46">
        <f>SUM(AH5658:AH5658)</f>
        <v>262080</v>
      </c>
      <c r="AI5659" s="46"/>
      <c r="AJ5659" s="46">
        <f>SUM(AJ5658:AJ5658)</f>
        <v>262080</v>
      </c>
      <c r="AK5659" s="46"/>
      <c r="AL5659" s="46">
        <f>SUM(AL5658:AL5658)</f>
        <v>786.24</v>
      </c>
    </row>
    <row r="5660" spans="1:38" x14ac:dyDescent="0.45">
      <c r="A5660" s="16" t="s">
        <v>8204</v>
      </c>
      <c r="B5660" s="21">
        <v>3770400057466</v>
      </c>
      <c r="C5660" s="16" t="s">
        <v>8205</v>
      </c>
      <c r="D5660" s="16" t="s">
        <v>8206</v>
      </c>
      <c r="E5660" s="56">
        <v>3426</v>
      </c>
      <c r="F5660" s="56">
        <v>349</v>
      </c>
      <c r="G5660" s="57" t="s">
        <v>8207</v>
      </c>
      <c r="H5660" s="56" t="s">
        <v>42</v>
      </c>
      <c r="I5660" s="56">
        <v>15338</v>
      </c>
      <c r="J5660" s="56">
        <v>8</v>
      </c>
      <c r="K5660" s="56">
        <v>1</v>
      </c>
      <c r="L5660" s="71">
        <v>70</v>
      </c>
      <c r="M5660" s="56" t="s">
        <v>90</v>
      </c>
      <c r="N5660" s="46">
        <f>((J5660*400)+(K5660*100))+L5660</f>
        <v>3370</v>
      </c>
      <c r="O5660" s="46">
        <v>270</v>
      </c>
      <c r="P5660" s="46">
        <f>N5660*O5660</f>
        <v>909900</v>
      </c>
      <c r="Q5660" s="56"/>
      <c r="R5660" s="58"/>
      <c r="S5660" s="59"/>
      <c r="T5660" s="58"/>
      <c r="U5660" s="58"/>
      <c r="V5660" s="60"/>
      <c r="W5660" s="56"/>
      <c r="X5660" s="56"/>
      <c r="Y5660" s="56"/>
      <c r="Z5660" s="46"/>
      <c r="AA5660" s="66"/>
      <c r="AB5660" s="46"/>
      <c r="AC5660" s="46"/>
      <c r="AD5660" s="61"/>
      <c r="AE5660" s="61"/>
      <c r="AF5660" s="46"/>
      <c r="AG5660" s="46">
        <f>IF(AND(AF5660="",P5660=""),0,IF((AF5660=""),P5660,IF((P5660=""),AF5660,AF5660+P5660)))</f>
        <v>909900</v>
      </c>
      <c r="AH5660" s="46">
        <f>IF( (AA5660=""),AG5660*1,AG5660*(AA5660/100) )</f>
        <v>909900</v>
      </c>
      <c r="AI5660" s="46">
        <v>50000000</v>
      </c>
      <c r="AJ5660" s="46">
        <f>IF((AI5660-AH5660) &gt; 1,0,IF((AI5660-AH5660)&lt;0,AH5660-AI5660,AI5660-AH5660))</f>
        <v>0</v>
      </c>
      <c r="AK5660" s="46">
        <v>0.01</v>
      </c>
      <c r="AL5660" s="46">
        <f>AJ5660*(AK5660/100)</f>
        <v>0</v>
      </c>
    </row>
    <row r="5661" spans="1:38" x14ac:dyDescent="0.45">
      <c r="A5661" s="16"/>
      <c r="B5661" s="21"/>
      <c r="C5661" s="16"/>
      <c r="D5661" s="16"/>
      <c r="E5661" s="56">
        <v>3427</v>
      </c>
      <c r="F5661" s="56">
        <v>5893</v>
      </c>
      <c r="G5661" s="57"/>
      <c r="H5661" s="56" t="s">
        <v>42</v>
      </c>
      <c r="I5661" s="56">
        <v>27391</v>
      </c>
      <c r="J5661" s="56">
        <v>5</v>
      </c>
      <c r="K5661" s="56">
        <v>0</v>
      </c>
      <c r="L5661" s="71">
        <v>0</v>
      </c>
      <c r="M5661" s="56" t="s">
        <v>90</v>
      </c>
      <c r="N5661" s="46">
        <f>((J5661*400)+(K5661*100))+L5661</f>
        <v>2000</v>
      </c>
      <c r="O5661" s="46">
        <v>440</v>
      </c>
      <c r="P5661" s="46">
        <f>N5661*O5661</f>
        <v>880000</v>
      </c>
      <c r="Q5661" s="56"/>
      <c r="R5661" s="58"/>
      <c r="S5661" s="59"/>
      <c r="T5661" s="58"/>
      <c r="U5661" s="58"/>
      <c r="V5661" s="60"/>
      <c r="W5661" s="56"/>
      <c r="X5661" s="56"/>
      <c r="Y5661" s="56"/>
      <c r="Z5661" s="46"/>
      <c r="AA5661" s="66"/>
      <c r="AB5661" s="46"/>
      <c r="AC5661" s="46"/>
      <c r="AD5661" s="61"/>
      <c r="AE5661" s="61"/>
      <c r="AF5661" s="46"/>
      <c r="AG5661" s="46">
        <f>IF(AND(AF5661="",P5661=""),0,IF((AF5661=""),P5661,IF((P5661=""),AF5661,AF5661+P5661)))</f>
        <v>880000</v>
      </c>
      <c r="AH5661" s="46">
        <f>IF( (AA5661=""),AG5661*1,AG5661*(AA5661/100) )</f>
        <v>880000</v>
      </c>
      <c r="AI5661" s="46">
        <v>0</v>
      </c>
      <c r="AJ5661" s="46">
        <f>IF((AI5661-AH5661) &gt; 1,0,IF((AI5661-AH5661)&lt;0,AH5661-AI5661,AI5661-AH5661))</f>
        <v>880000</v>
      </c>
      <c r="AK5661" s="46">
        <v>0.01</v>
      </c>
      <c r="AL5661" s="46">
        <f>AJ5661*(AK5661/100)</f>
        <v>88</v>
      </c>
    </row>
    <row r="5662" spans="1:38" x14ac:dyDescent="0.45">
      <c r="A5662" s="16"/>
      <c r="B5662" s="21"/>
      <c r="C5662" s="16"/>
      <c r="D5662" s="16"/>
      <c r="E5662" s="56"/>
      <c r="F5662" s="56"/>
      <c r="G5662" s="57"/>
      <c r="H5662" s="56"/>
      <c r="I5662" s="56"/>
      <c r="J5662" s="56"/>
      <c r="K5662" s="56"/>
      <c r="L5662" s="71"/>
      <c r="M5662" s="56"/>
      <c r="N5662" s="46"/>
      <c r="O5662" s="46"/>
      <c r="P5662" s="46"/>
      <c r="Q5662" s="73">
        <v>1</v>
      </c>
      <c r="R5662" s="58" t="s">
        <v>8204</v>
      </c>
      <c r="S5662" s="59">
        <v>3770400057466</v>
      </c>
      <c r="T5662" s="58" t="s">
        <v>8205</v>
      </c>
      <c r="U5662" s="58" t="s">
        <v>8208</v>
      </c>
      <c r="V5662" s="60"/>
      <c r="W5662" s="56" t="s">
        <v>210</v>
      </c>
      <c r="X5662" s="56" t="s">
        <v>211</v>
      </c>
      <c r="Y5662" s="56" t="s">
        <v>212</v>
      </c>
      <c r="Z5662" s="46">
        <v>80</v>
      </c>
      <c r="AA5662" s="66">
        <v>100</v>
      </c>
      <c r="AB5662" s="46">
        <v>6900</v>
      </c>
      <c r="AC5662" s="46">
        <f>Z5662*AB5662</f>
        <v>552000</v>
      </c>
      <c r="AD5662" s="61">
        <v>5</v>
      </c>
      <c r="AE5662" s="61">
        <v>5</v>
      </c>
      <c r="AF5662" s="46">
        <f>(AC5662*(100-AE5662))/100</f>
        <v>524400</v>
      </c>
      <c r="AG5662" s="46">
        <f>IF( (AF5662=""),0,SUM(AF5662:AF5662) )</f>
        <v>524400</v>
      </c>
      <c r="AH5662" s="46">
        <f>(AG5662/100)*(AA5662)</f>
        <v>524400</v>
      </c>
      <c r="AI5662" s="46">
        <v>0</v>
      </c>
      <c r="AJ5662" s="46">
        <f>IF((AI5662-AH5662) &gt; 1,0,IF((AI5662-AH5662)&lt;0,AH5662-AI5662,AI5662-AH5662))</f>
        <v>524400</v>
      </c>
      <c r="AK5662" s="46">
        <v>0.02</v>
      </c>
      <c r="AL5662" s="46">
        <f>AJ5662*(AK5662/100)</f>
        <v>104.88000000000001</v>
      </c>
    </row>
    <row r="5663" spans="1:38" x14ac:dyDescent="0.45">
      <c r="A5663" s="16"/>
      <c r="B5663" s="21"/>
      <c r="C5663" s="16"/>
      <c r="D5663" s="16"/>
      <c r="E5663" s="56"/>
      <c r="F5663" s="56"/>
      <c r="G5663" s="57"/>
      <c r="H5663" s="56"/>
      <c r="I5663" s="56"/>
      <c r="J5663" s="56"/>
      <c r="K5663" s="56"/>
      <c r="L5663" s="71"/>
      <c r="M5663" s="56"/>
      <c r="N5663" s="46"/>
      <c r="O5663" s="46" t="s">
        <v>54</v>
      </c>
      <c r="P5663" s="46">
        <f>SUM(P5660:P5662)</f>
        <v>1789900</v>
      </c>
      <c r="Q5663" s="56"/>
      <c r="R5663" s="58"/>
      <c r="S5663" s="59"/>
      <c r="T5663" s="58"/>
      <c r="U5663" s="58"/>
      <c r="V5663" s="60"/>
      <c r="W5663" s="56"/>
      <c r="X5663" s="56"/>
      <c r="Y5663" s="56"/>
      <c r="Z5663" s="46"/>
      <c r="AA5663" s="66"/>
      <c r="AB5663" s="46"/>
      <c r="AC5663" s="46"/>
      <c r="AD5663" s="61"/>
      <c r="AE5663" s="61"/>
      <c r="AF5663" s="46"/>
      <c r="AG5663" s="46"/>
      <c r="AH5663" s="46">
        <f>SUM(AH5660:AH5662)</f>
        <v>2314300</v>
      </c>
      <c r="AI5663" s="46"/>
      <c r="AJ5663" s="46">
        <f>SUM(AJ5660:AJ5662)</f>
        <v>1404400</v>
      </c>
      <c r="AK5663" s="46"/>
      <c r="AL5663" s="46">
        <f>SUM(AL5660:AL5662)</f>
        <v>192.88</v>
      </c>
    </row>
    <row r="5664" spans="1:38" x14ac:dyDescent="0.45">
      <c r="A5664" s="16" t="s">
        <v>8209</v>
      </c>
      <c r="B5664" s="21">
        <v>3120200307791</v>
      </c>
      <c r="C5664" s="16" t="s">
        <v>8210</v>
      </c>
      <c r="D5664" s="16" t="s">
        <v>8211</v>
      </c>
      <c r="E5664" s="56">
        <v>3428</v>
      </c>
      <c r="F5664" s="56">
        <v>1921</v>
      </c>
      <c r="G5664" s="57" t="s">
        <v>8212</v>
      </c>
      <c r="H5664" s="56" t="s">
        <v>42</v>
      </c>
      <c r="I5664" s="56">
        <v>12318</v>
      </c>
      <c r="J5664" s="56">
        <v>21</v>
      </c>
      <c r="K5664" s="56">
        <v>3</v>
      </c>
      <c r="L5664" s="71">
        <v>60</v>
      </c>
      <c r="M5664" s="56" t="s">
        <v>43</v>
      </c>
      <c r="N5664" s="46">
        <f>((J5664*400)+(K5664*100))+L5664</f>
        <v>8760</v>
      </c>
      <c r="O5664" s="46">
        <v>150</v>
      </c>
      <c r="P5664" s="46">
        <f>N5664*O5664</f>
        <v>1314000</v>
      </c>
      <c r="Q5664" s="56"/>
      <c r="R5664" s="58"/>
      <c r="S5664" s="59"/>
      <c r="T5664" s="58"/>
      <c r="U5664" s="58"/>
      <c r="V5664" s="60"/>
      <c r="W5664" s="56"/>
      <c r="X5664" s="56"/>
      <c r="Y5664" s="56"/>
      <c r="Z5664" s="46"/>
      <c r="AA5664" s="66"/>
      <c r="AB5664" s="46"/>
      <c r="AC5664" s="46"/>
      <c r="AD5664" s="61"/>
      <c r="AE5664" s="61"/>
      <c r="AF5664" s="46"/>
      <c r="AG5664" s="46">
        <f>IF(AND(AF5664="",P5664=""),0,IF((AF5664=""),P5664,IF((P5664=""),AF5664,AF5664+P5664)))</f>
        <v>1314000</v>
      </c>
      <c r="AH5664" s="46">
        <f>IF( (AA5664=""),AG5664*1,AG5664*(AA5664/100) )</f>
        <v>1314000</v>
      </c>
      <c r="AI5664" s="46">
        <v>0</v>
      </c>
      <c r="AJ5664" s="46">
        <f>IF((AI5664-AH5664) &gt; 1,0,IF((AI5664-AH5664)&lt;0,AH5664-AI5664,AI5664-AH5664))</f>
        <v>1314000</v>
      </c>
      <c r="AK5664" s="46">
        <v>0.3</v>
      </c>
      <c r="AL5664" s="46">
        <f>AJ5664*(AK5664/100)</f>
        <v>3942</v>
      </c>
    </row>
    <row r="5665" spans="1:38" x14ac:dyDescent="0.45">
      <c r="A5665" s="16"/>
      <c r="B5665" s="21"/>
      <c r="C5665" s="16"/>
      <c r="D5665" s="16"/>
      <c r="E5665" s="56"/>
      <c r="F5665" s="56"/>
      <c r="G5665" s="57"/>
      <c r="H5665" s="56"/>
      <c r="I5665" s="56"/>
      <c r="J5665" s="56"/>
      <c r="K5665" s="56"/>
      <c r="L5665" s="71"/>
      <c r="M5665" s="56"/>
      <c r="N5665" s="46"/>
      <c r="O5665" s="46" t="s">
        <v>54</v>
      </c>
      <c r="P5665" s="46">
        <f>SUM(P5664:P5664)</f>
        <v>1314000</v>
      </c>
      <c r="Q5665" s="56"/>
      <c r="R5665" s="58"/>
      <c r="S5665" s="59"/>
      <c r="T5665" s="58"/>
      <c r="U5665" s="58"/>
      <c r="V5665" s="60"/>
      <c r="W5665" s="56"/>
      <c r="X5665" s="56"/>
      <c r="Y5665" s="56"/>
      <c r="Z5665" s="46"/>
      <c r="AA5665" s="66"/>
      <c r="AB5665" s="46"/>
      <c r="AC5665" s="46"/>
      <c r="AD5665" s="61"/>
      <c r="AE5665" s="61"/>
      <c r="AF5665" s="46"/>
      <c r="AG5665" s="46"/>
      <c r="AH5665" s="46">
        <f>SUM(AH5664:AH5664)</f>
        <v>1314000</v>
      </c>
      <c r="AI5665" s="46"/>
      <c r="AJ5665" s="46">
        <f>SUM(AJ5664:AJ5664)</f>
        <v>1314000</v>
      </c>
      <c r="AK5665" s="46"/>
      <c r="AL5665" s="46">
        <f>SUM(AL5664:AL5664)</f>
        <v>3942</v>
      </c>
    </row>
    <row r="5666" spans="1:38" x14ac:dyDescent="0.45">
      <c r="A5666" s="16" t="s">
        <v>8213</v>
      </c>
      <c r="B5666" s="21">
        <v>3770400046294</v>
      </c>
      <c r="C5666" s="16" t="s">
        <v>8214</v>
      </c>
      <c r="D5666" s="16" t="s">
        <v>8215</v>
      </c>
      <c r="E5666" s="56">
        <v>3429</v>
      </c>
      <c r="F5666" s="56">
        <v>2002</v>
      </c>
      <c r="G5666" s="57" t="s">
        <v>8216</v>
      </c>
      <c r="H5666" s="56" t="s">
        <v>42</v>
      </c>
      <c r="I5666" s="56">
        <v>10378</v>
      </c>
      <c r="J5666" s="56">
        <v>4</v>
      </c>
      <c r="K5666" s="56">
        <v>3</v>
      </c>
      <c r="L5666" s="71">
        <v>73.7</v>
      </c>
      <c r="M5666" s="56" t="s">
        <v>43</v>
      </c>
      <c r="N5666" s="46">
        <f>((J5666*400)+(K5666*100))+L5666</f>
        <v>1973.7</v>
      </c>
      <c r="O5666" s="46">
        <v>260</v>
      </c>
      <c r="P5666" s="46">
        <f>N5666*O5666</f>
        <v>513162</v>
      </c>
      <c r="Q5666" s="56"/>
      <c r="R5666" s="58"/>
      <c r="S5666" s="59"/>
      <c r="T5666" s="58"/>
      <c r="U5666" s="58"/>
      <c r="V5666" s="60"/>
      <c r="W5666" s="56"/>
      <c r="X5666" s="56"/>
      <c r="Y5666" s="56"/>
      <c r="Z5666" s="46"/>
      <c r="AA5666" s="66"/>
      <c r="AB5666" s="46"/>
      <c r="AC5666" s="46"/>
      <c r="AD5666" s="61"/>
      <c r="AE5666" s="61"/>
      <c r="AF5666" s="46"/>
      <c r="AG5666" s="46">
        <f>IF(AND(AF5666="",P5666=""),0,IF((AF5666=""),P5666,IF((P5666=""),AF5666,AF5666+P5666)))</f>
        <v>513162</v>
      </c>
      <c r="AH5666" s="46">
        <f>IF( (AA5666=""),AG5666*1,AG5666*(AA5666/100) )</f>
        <v>513162</v>
      </c>
      <c r="AI5666" s="46">
        <v>0</v>
      </c>
      <c r="AJ5666" s="46">
        <f>IF((AI5666-AH5666) &gt; 1,0,IF((AI5666-AH5666)&lt;0,AH5666-AI5666,AI5666-AH5666))</f>
        <v>513162</v>
      </c>
      <c r="AK5666" s="46">
        <v>0.3</v>
      </c>
      <c r="AL5666" s="46">
        <f>AJ5666*(AK5666/100)</f>
        <v>1539.4860000000001</v>
      </c>
    </row>
    <row r="5667" spans="1:38" x14ac:dyDescent="0.45">
      <c r="A5667" s="16"/>
      <c r="B5667" s="21"/>
      <c r="C5667" s="16"/>
      <c r="D5667" s="16"/>
      <c r="E5667" s="56"/>
      <c r="F5667" s="56"/>
      <c r="G5667" s="57"/>
      <c r="H5667" s="56"/>
      <c r="I5667" s="56"/>
      <c r="J5667" s="56"/>
      <c r="K5667" s="56"/>
      <c r="L5667" s="71"/>
      <c r="M5667" s="56"/>
      <c r="N5667" s="46"/>
      <c r="O5667" s="46" t="s">
        <v>54</v>
      </c>
      <c r="P5667" s="46">
        <f>SUM(P5666:P5666)</f>
        <v>513162</v>
      </c>
      <c r="Q5667" s="56"/>
      <c r="R5667" s="58"/>
      <c r="S5667" s="59"/>
      <c r="T5667" s="58"/>
      <c r="U5667" s="58"/>
      <c r="V5667" s="60"/>
      <c r="W5667" s="56"/>
      <c r="X5667" s="56"/>
      <c r="Y5667" s="56"/>
      <c r="Z5667" s="46"/>
      <c r="AA5667" s="66"/>
      <c r="AB5667" s="46"/>
      <c r="AC5667" s="46"/>
      <c r="AD5667" s="61"/>
      <c r="AE5667" s="61"/>
      <c r="AF5667" s="46"/>
      <c r="AG5667" s="46"/>
      <c r="AH5667" s="46">
        <f>SUM(AH5666:AH5666)</f>
        <v>513162</v>
      </c>
      <c r="AI5667" s="46"/>
      <c r="AJ5667" s="46">
        <f>SUM(AJ5666:AJ5666)</f>
        <v>513162</v>
      </c>
      <c r="AK5667" s="46"/>
      <c r="AL5667" s="46">
        <f>SUM(AL5666:AL5666)</f>
        <v>1539.4860000000001</v>
      </c>
    </row>
    <row r="5668" spans="1:38" x14ac:dyDescent="0.45">
      <c r="A5668" s="16" t="s">
        <v>8217</v>
      </c>
      <c r="B5668" s="21">
        <v>3321000048260</v>
      </c>
      <c r="C5668" s="16" t="s">
        <v>8218</v>
      </c>
      <c r="D5668" s="16" t="s">
        <v>8219</v>
      </c>
      <c r="E5668" s="56">
        <v>3430</v>
      </c>
      <c r="F5668" s="56">
        <v>7077</v>
      </c>
      <c r="G5668" s="57" t="s">
        <v>8220</v>
      </c>
      <c r="H5668" s="56" t="s">
        <v>42</v>
      </c>
      <c r="I5668" s="56">
        <v>12768</v>
      </c>
      <c r="J5668" s="56"/>
      <c r="K5668" s="56"/>
      <c r="L5668" s="71"/>
      <c r="M5668" s="56"/>
      <c r="N5668" s="46"/>
      <c r="O5668" s="46"/>
      <c r="P5668" s="46"/>
      <c r="Q5668" s="56"/>
      <c r="R5668" s="58"/>
      <c r="S5668" s="59"/>
      <c r="T5668" s="58"/>
      <c r="U5668" s="58"/>
      <c r="V5668" s="60"/>
      <c r="W5668" s="56"/>
      <c r="X5668" s="56"/>
      <c r="Y5668" s="56"/>
      <c r="Z5668" s="46"/>
      <c r="AA5668" s="66"/>
      <c r="AB5668" s="46"/>
      <c r="AC5668" s="46"/>
      <c r="AD5668" s="61"/>
      <c r="AE5668" s="61"/>
      <c r="AF5668" s="46"/>
      <c r="AG5668" s="46"/>
      <c r="AH5668" s="46"/>
      <c r="AI5668" s="46"/>
      <c r="AJ5668" s="46"/>
      <c r="AK5668" s="46"/>
      <c r="AL5668" s="46"/>
    </row>
    <row r="5669" spans="1:38" x14ac:dyDescent="0.45">
      <c r="A5669" s="16"/>
      <c r="B5669" s="21"/>
      <c r="C5669" s="16"/>
      <c r="D5669" s="16"/>
      <c r="E5669" s="56"/>
      <c r="F5669" s="56"/>
      <c r="G5669" s="57"/>
      <c r="H5669" s="56"/>
      <c r="I5669" s="56"/>
      <c r="J5669" s="56"/>
      <c r="K5669" s="56"/>
      <c r="L5669" s="71"/>
      <c r="M5669" s="56"/>
      <c r="N5669" s="46"/>
      <c r="O5669" s="46" t="s">
        <v>54</v>
      </c>
      <c r="P5669" s="46">
        <f>SUM(P5668:P5668)</f>
        <v>0</v>
      </c>
      <c r="Q5669" s="56"/>
      <c r="R5669" s="58"/>
      <c r="S5669" s="59"/>
      <c r="T5669" s="58"/>
      <c r="U5669" s="58"/>
      <c r="V5669" s="60"/>
      <c r="W5669" s="56"/>
      <c r="X5669" s="56"/>
      <c r="Y5669" s="56"/>
      <c r="Z5669" s="46"/>
      <c r="AA5669" s="66"/>
      <c r="AB5669" s="46"/>
      <c r="AC5669" s="46"/>
      <c r="AD5669" s="61"/>
      <c r="AE5669" s="61"/>
      <c r="AF5669" s="46"/>
      <c r="AG5669" s="46"/>
      <c r="AH5669" s="46">
        <f>SUM(AH5668:AH5668)</f>
        <v>0</v>
      </c>
      <c r="AI5669" s="46"/>
      <c r="AJ5669" s="46">
        <f>SUM(AJ5668:AJ5668)</f>
        <v>0</v>
      </c>
      <c r="AK5669" s="46"/>
      <c r="AL5669" s="46">
        <f>SUM(AL5668:AL5668)</f>
        <v>0</v>
      </c>
    </row>
    <row r="5670" spans="1:38" x14ac:dyDescent="0.45">
      <c r="A5670" s="16" t="s">
        <v>8221</v>
      </c>
      <c r="B5670" s="21">
        <v>3760700158535</v>
      </c>
      <c r="C5670" s="16" t="s">
        <v>8222</v>
      </c>
      <c r="D5670" s="16" t="s">
        <v>7047</v>
      </c>
      <c r="E5670" s="56">
        <v>3431</v>
      </c>
      <c r="F5670" s="56">
        <v>7912</v>
      </c>
      <c r="G5670" s="57" t="s">
        <v>8223</v>
      </c>
      <c r="H5670" s="56" t="s">
        <v>42</v>
      </c>
      <c r="I5670" s="56">
        <v>9024</v>
      </c>
      <c r="J5670" s="56"/>
      <c r="K5670" s="56"/>
      <c r="L5670" s="71"/>
      <c r="M5670" s="56"/>
      <c r="N5670" s="46"/>
      <c r="O5670" s="46"/>
      <c r="P5670" s="46"/>
      <c r="Q5670" s="56"/>
      <c r="R5670" s="58"/>
      <c r="S5670" s="59"/>
      <c r="T5670" s="58"/>
      <c r="U5670" s="58"/>
      <c r="V5670" s="60"/>
      <c r="W5670" s="56"/>
      <c r="X5670" s="56"/>
      <c r="Y5670" s="56"/>
      <c r="Z5670" s="46"/>
      <c r="AA5670" s="66"/>
      <c r="AB5670" s="46"/>
      <c r="AC5670" s="46"/>
      <c r="AD5670" s="61"/>
      <c r="AE5670" s="61"/>
      <c r="AF5670" s="46"/>
      <c r="AG5670" s="46"/>
      <c r="AH5670" s="46"/>
      <c r="AI5670" s="46"/>
      <c r="AJ5670" s="46"/>
      <c r="AK5670" s="46"/>
      <c r="AL5670" s="46"/>
    </row>
    <row r="5671" spans="1:38" x14ac:dyDescent="0.45">
      <c r="A5671" s="16"/>
      <c r="B5671" s="21"/>
      <c r="C5671" s="16"/>
      <c r="D5671" s="16"/>
      <c r="E5671" s="56"/>
      <c r="F5671" s="56"/>
      <c r="G5671" s="57"/>
      <c r="H5671" s="56"/>
      <c r="I5671" s="56"/>
      <c r="J5671" s="56"/>
      <c r="K5671" s="56"/>
      <c r="L5671" s="71"/>
      <c r="M5671" s="56"/>
      <c r="N5671" s="46"/>
      <c r="O5671" s="46" t="s">
        <v>54</v>
      </c>
      <c r="P5671" s="46">
        <f>SUM(P5670:P5670)</f>
        <v>0</v>
      </c>
      <c r="Q5671" s="56"/>
      <c r="R5671" s="58"/>
      <c r="S5671" s="59"/>
      <c r="T5671" s="58"/>
      <c r="U5671" s="58"/>
      <c r="V5671" s="60"/>
      <c r="W5671" s="56"/>
      <c r="X5671" s="56"/>
      <c r="Y5671" s="56"/>
      <c r="Z5671" s="46"/>
      <c r="AA5671" s="66"/>
      <c r="AB5671" s="46"/>
      <c r="AC5671" s="46"/>
      <c r="AD5671" s="61"/>
      <c r="AE5671" s="61"/>
      <c r="AF5671" s="46"/>
      <c r="AG5671" s="46"/>
      <c r="AH5671" s="46">
        <f>SUM(AH5670:AH5670)</f>
        <v>0</v>
      </c>
      <c r="AI5671" s="46"/>
      <c r="AJ5671" s="46">
        <f>SUM(AJ5670:AJ5670)</f>
        <v>0</v>
      </c>
      <c r="AK5671" s="46"/>
      <c r="AL5671" s="46">
        <f>SUM(AL5670:AL5670)</f>
        <v>0</v>
      </c>
    </row>
    <row r="5672" spans="1:38" x14ac:dyDescent="0.45">
      <c r="A5672" s="16" t="s">
        <v>8224</v>
      </c>
      <c r="B5672" s="21">
        <v>3200100213653</v>
      </c>
      <c r="C5672" s="16" t="s">
        <v>8225</v>
      </c>
      <c r="D5672" s="16" t="s">
        <v>8226</v>
      </c>
      <c r="E5672" s="56">
        <v>3432</v>
      </c>
      <c r="F5672" s="56">
        <v>7141</v>
      </c>
      <c r="G5672" s="57" t="s">
        <v>8227</v>
      </c>
      <c r="H5672" s="56" t="s">
        <v>42</v>
      </c>
      <c r="I5672" s="56">
        <v>13905</v>
      </c>
      <c r="J5672" s="56"/>
      <c r="K5672" s="56"/>
      <c r="L5672" s="71"/>
      <c r="M5672" s="56"/>
      <c r="N5672" s="46"/>
      <c r="O5672" s="46"/>
      <c r="P5672" s="46"/>
      <c r="Q5672" s="56"/>
      <c r="R5672" s="58"/>
      <c r="S5672" s="59"/>
      <c r="T5672" s="58"/>
      <c r="U5672" s="58"/>
      <c r="V5672" s="60"/>
      <c r="W5672" s="56"/>
      <c r="X5672" s="56"/>
      <c r="Y5672" s="56"/>
      <c r="Z5672" s="46"/>
      <c r="AA5672" s="66"/>
      <c r="AB5672" s="46"/>
      <c r="AC5672" s="46"/>
      <c r="AD5672" s="61"/>
      <c r="AE5672" s="61"/>
      <c r="AF5672" s="46"/>
      <c r="AG5672" s="46"/>
      <c r="AH5672" s="46"/>
      <c r="AI5672" s="46"/>
      <c r="AJ5672" s="46"/>
      <c r="AK5672" s="46"/>
      <c r="AL5672" s="46"/>
    </row>
    <row r="5673" spans="1:38" x14ac:dyDescent="0.45">
      <c r="A5673" s="16"/>
      <c r="B5673" s="21"/>
      <c r="C5673" s="16"/>
      <c r="D5673" s="16"/>
      <c r="E5673" s="56"/>
      <c r="F5673" s="56"/>
      <c r="G5673" s="57"/>
      <c r="H5673" s="56"/>
      <c r="I5673" s="56"/>
      <c r="J5673" s="56"/>
      <c r="K5673" s="56"/>
      <c r="L5673" s="71"/>
      <c r="M5673" s="56"/>
      <c r="N5673" s="46"/>
      <c r="O5673" s="46" t="s">
        <v>54</v>
      </c>
      <c r="P5673" s="46">
        <f>SUM(P5672:P5672)</f>
        <v>0</v>
      </c>
      <c r="Q5673" s="56"/>
      <c r="R5673" s="58"/>
      <c r="S5673" s="59"/>
      <c r="T5673" s="58"/>
      <c r="U5673" s="58"/>
      <c r="V5673" s="60"/>
      <c r="W5673" s="56"/>
      <c r="X5673" s="56"/>
      <c r="Y5673" s="56"/>
      <c r="Z5673" s="46"/>
      <c r="AA5673" s="66"/>
      <c r="AB5673" s="46"/>
      <c r="AC5673" s="46"/>
      <c r="AD5673" s="61"/>
      <c r="AE5673" s="61"/>
      <c r="AF5673" s="46"/>
      <c r="AG5673" s="46"/>
      <c r="AH5673" s="46">
        <f>SUM(AH5672:AH5672)</f>
        <v>0</v>
      </c>
      <c r="AI5673" s="46"/>
      <c r="AJ5673" s="46">
        <f>SUM(AJ5672:AJ5672)</f>
        <v>0</v>
      </c>
      <c r="AK5673" s="46"/>
      <c r="AL5673" s="46">
        <f>SUM(AL5672:AL5672)</f>
        <v>0</v>
      </c>
    </row>
    <row r="5674" spans="1:38" x14ac:dyDescent="0.45">
      <c r="A5674" s="16" t="s">
        <v>8228</v>
      </c>
      <c r="B5674" s="21">
        <v>3100905080584</v>
      </c>
      <c r="C5674" s="16" t="s">
        <v>8229</v>
      </c>
      <c r="D5674" s="16" t="s">
        <v>8230</v>
      </c>
      <c r="E5674" s="56">
        <v>3433</v>
      </c>
      <c r="F5674" s="56">
        <v>3562</v>
      </c>
      <c r="G5674" s="57" t="s">
        <v>8231</v>
      </c>
      <c r="H5674" s="56" t="s">
        <v>42</v>
      </c>
      <c r="I5674" s="56">
        <v>24561</v>
      </c>
      <c r="J5674" s="56">
        <v>0</v>
      </c>
      <c r="K5674" s="56">
        <v>0</v>
      </c>
      <c r="L5674" s="71">
        <v>42</v>
      </c>
      <c r="M5674" s="56" t="s">
        <v>43</v>
      </c>
      <c r="N5674" s="46">
        <f>((J5674*400)+(K5674*100))+L5674</f>
        <v>42</v>
      </c>
      <c r="O5674" s="46">
        <v>5500</v>
      </c>
      <c r="P5674" s="46">
        <f>N5674*O5674</f>
        <v>231000</v>
      </c>
      <c r="Q5674" s="56"/>
      <c r="R5674" s="58"/>
      <c r="S5674" s="59"/>
      <c r="T5674" s="58"/>
      <c r="U5674" s="58"/>
      <c r="V5674" s="60"/>
      <c r="W5674" s="56"/>
      <c r="X5674" s="56"/>
      <c r="Y5674" s="56"/>
      <c r="Z5674" s="46"/>
      <c r="AA5674" s="66"/>
      <c r="AB5674" s="46"/>
      <c r="AC5674" s="46"/>
      <c r="AD5674" s="61"/>
      <c r="AE5674" s="61"/>
      <c r="AF5674" s="46"/>
      <c r="AG5674" s="46">
        <f>IF(AND(AF5674="",P5674=""),0,IF((AF5674=""),P5674,IF((P5674=""),AF5674,AF5674+P5674)))</f>
        <v>231000</v>
      </c>
      <c r="AH5674" s="46">
        <f>IF( (AA5674=""),AG5674*1,AG5674*(AA5674/100) )</f>
        <v>231000</v>
      </c>
      <c r="AI5674" s="46">
        <v>0</v>
      </c>
      <c r="AJ5674" s="46">
        <f>IF((AI5674-AH5674) &gt; 1,0,IF((AI5674-AH5674)&lt;0,AH5674-AI5674,AI5674-AH5674))</f>
        <v>231000</v>
      </c>
      <c r="AK5674" s="46">
        <v>0.3</v>
      </c>
      <c r="AL5674" s="46">
        <f>AJ5674*(AK5674/100)</f>
        <v>693</v>
      </c>
    </row>
    <row r="5675" spans="1:38" x14ac:dyDescent="0.45">
      <c r="A5675" s="16"/>
      <c r="B5675" s="21"/>
      <c r="C5675" s="16"/>
      <c r="D5675" s="16"/>
      <c r="E5675" s="56"/>
      <c r="F5675" s="56"/>
      <c r="G5675" s="57"/>
      <c r="H5675" s="56"/>
      <c r="I5675" s="56"/>
      <c r="J5675" s="56"/>
      <c r="K5675" s="56"/>
      <c r="L5675" s="71"/>
      <c r="M5675" s="56"/>
      <c r="N5675" s="46"/>
      <c r="O5675" s="46" t="s">
        <v>54</v>
      </c>
      <c r="P5675" s="46">
        <f>SUM(P5674:P5674)</f>
        <v>231000</v>
      </c>
      <c r="Q5675" s="56"/>
      <c r="R5675" s="58"/>
      <c r="S5675" s="59"/>
      <c r="T5675" s="58"/>
      <c r="U5675" s="58"/>
      <c r="V5675" s="60"/>
      <c r="W5675" s="56"/>
      <c r="X5675" s="56"/>
      <c r="Y5675" s="56"/>
      <c r="Z5675" s="46"/>
      <c r="AA5675" s="66"/>
      <c r="AB5675" s="46"/>
      <c r="AC5675" s="46"/>
      <c r="AD5675" s="61"/>
      <c r="AE5675" s="61"/>
      <c r="AF5675" s="46"/>
      <c r="AG5675" s="46"/>
      <c r="AH5675" s="46">
        <f>SUM(AH5674:AH5674)</f>
        <v>231000</v>
      </c>
      <c r="AI5675" s="46"/>
      <c r="AJ5675" s="46">
        <f>SUM(AJ5674:AJ5674)</f>
        <v>231000</v>
      </c>
      <c r="AK5675" s="46"/>
      <c r="AL5675" s="46">
        <f>SUM(AL5674:AL5674)</f>
        <v>693</v>
      </c>
    </row>
    <row r="5676" spans="1:38" x14ac:dyDescent="0.45">
      <c r="A5676" s="16" t="s">
        <v>8232</v>
      </c>
      <c r="B5676" s="21">
        <v>5770400018874</v>
      </c>
      <c r="C5676" s="16" t="s">
        <v>8233</v>
      </c>
      <c r="D5676" s="16" t="s">
        <v>8234</v>
      </c>
      <c r="E5676" s="56">
        <v>3434</v>
      </c>
      <c r="F5676" s="56">
        <v>3757</v>
      </c>
      <c r="G5676" s="57" t="s">
        <v>8235</v>
      </c>
      <c r="H5676" s="56" t="s">
        <v>42</v>
      </c>
      <c r="I5676" s="56">
        <v>11913</v>
      </c>
      <c r="J5676" s="56">
        <v>0</v>
      </c>
      <c r="K5676" s="56">
        <v>0</v>
      </c>
      <c r="L5676" s="71">
        <v>20</v>
      </c>
      <c r="M5676" s="56" t="s">
        <v>208</v>
      </c>
      <c r="N5676" s="46">
        <f>((J5676*400)+(K5676*100))+L5676</f>
        <v>20</v>
      </c>
      <c r="O5676" s="46">
        <v>150</v>
      </c>
      <c r="P5676" s="46">
        <f>N5676*O5676</f>
        <v>3000</v>
      </c>
      <c r="Q5676" s="56"/>
      <c r="R5676" s="58"/>
      <c r="S5676" s="59"/>
      <c r="T5676" s="58"/>
      <c r="U5676" s="58"/>
      <c r="V5676" s="60"/>
      <c r="W5676" s="56"/>
      <c r="X5676" s="56"/>
      <c r="Y5676" s="56"/>
      <c r="Z5676" s="46"/>
      <c r="AA5676" s="66"/>
      <c r="AB5676" s="46"/>
      <c r="AC5676" s="46"/>
      <c r="AD5676" s="61"/>
      <c r="AE5676" s="61"/>
      <c r="AF5676" s="46"/>
      <c r="AG5676" s="46">
        <f>IF(AND(AF5676="",P5676=""),0,IF((AF5676=""),P5676,IF((P5676=""),AF5676,AF5676+P5676)))</f>
        <v>3000</v>
      </c>
      <c r="AH5676" s="46">
        <f>IF( (AA5676=""),AG5676*1,AG5676*(AA5676/100) )</f>
        <v>3000</v>
      </c>
      <c r="AI5676" s="46">
        <v>0</v>
      </c>
      <c r="AJ5676" s="46">
        <f>IF((AI5676-AH5676) &gt; 1,0,IF((AI5676-AH5676)&lt;0,AH5676-AI5676,AI5676-AH5676))</f>
        <v>3000</v>
      </c>
      <c r="AK5676" s="46">
        <v>0.02</v>
      </c>
      <c r="AL5676" s="46">
        <f>AJ5676*(AK5676/100)</f>
        <v>0.6</v>
      </c>
    </row>
    <row r="5677" spans="1:38" x14ac:dyDescent="0.45">
      <c r="A5677" s="16"/>
      <c r="B5677" s="21"/>
      <c r="C5677" s="16"/>
      <c r="D5677" s="16"/>
      <c r="E5677" s="56"/>
      <c r="F5677" s="56"/>
      <c r="G5677" s="57"/>
      <c r="H5677" s="56"/>
      <c r="I5677" s="56"/>
      <c r="J5677" s="56">
        <v>1</v>
      </c>
      <c r="K5677" s="56">
        <v>0</v>
      </c>
      <c r="L5677" s="71">
        <v>12</v>
      </c>
      <c r="M5677" s="56" t="s">
        <v>90</v>
      </c>
      <c r="N5677" s="46">
        <f>((J5677*400)+(K5677*100))+L5677</f>
        <v>412</v>
      </c>
      <c r="O5677" s="46">
        <v>150</v>
      </c>
      <c r="P5677" s="46">
        <f>N5677*O5677</f>
        <v>61800</v>
      </c>
      <c r="Q5677" s="56"/>
      <c r="R5677" s="58"/>
      <c r="S5677" s="59"/>
      <c r="T5677" s="58"/>
      <c r="U5677" s="58"/>
      <c r="V5677" s="60"/>
      <c r="W5677" s="56"/>
      <c r="X5677" s="56"/>
      <c r="Y5677" s="56"/>
      <c r="Z5677" s="46"/>
      <c r="AA5677" s="66"/>
      <c r="AB5677" s="46"/>
      <c r="AC5677" s="46"/>
      <c r="AD5677" s="61"/>
      <c r="AE5677" s="61"/>
      <c r="AF5677" s="46"/>
      <c r="AG5677" s="46">
        <f>IF(AND(AF5677="",P5677=""),0,IF((AF5677=""),P5677,IF((P5677=""),AF5677,AF5677+P5677)))</f>
        <v>61800</v>
      </c>
      <c r="AH5677" s="46">
        <f>IF( (AA5677=""),AG5677*1,AG5677*(AA5677/100) )</f>
        <v>61800</v>
      </c>
      <c r="AI5677" s="46">
        <v>0</v>
      </c>
      <c r="AJ5677" s="46">
        <f>IF((AI5677-AH5677) &gt; 1,0,IF((AI5677-AH5677)&lt;0,AH5677-AI5677,AI5677-AH5677))</f>
        <v>61800</v>
      </c>
      <c r="AK5677" s="46">
        <v>0.01</v>
      </c>
      <c r="AL5677" s="46">
        <f>AJ5677*(AK5677/100)</f>
        <v>6.1800000000000006</v>
      </c>
    </row>
    <row r="5678" spans="1:38" x14ac:dyDescent="0.45">
      <c r="A5678" s="16"/>
      <c r="B5678" s="21"/>
      <c r="C5678" s="16"/>
      <c r="D5678" s="16"/>
      <c r="E5678" s="56"/>
      <c r="F5678" s="56"/>
      <c r="G5678" s="57"/>
      <c r="H5678" s="56"/>
      <c r="I5678" s="56"/>
      <c r="J5678" s="56"/>
      <c r="K5678" s="56"/>
      <c r="L5678" s="71"/>
      <c r="M5678" s="56"/>
      <c r="N5678" s="46"/>
      <c r="O5678" s="46"/>
      <c r="P5678" s="46"/>
      <c r="Q5678" s="73">
        <v>1</v>
      </c>
      <c r="R5678" s="58" t="s">
        <v>8232</v>
      </c>
      <c r="S5678" s="59">
        <v>5770400018874</v>
      </c>
      <c r="T5678" s="58" t="s">
        <v>8233</v>
      </c>
      <c r="U5678" s="58" t="s">
        <v>8236</v>
      </c>
      <c r="V5678" s="60"/>
      <c r="W5678" s="56" t="s">
        <v>210</v>
      </c>
      <c r="X5678" s="56" t="s">
        <v>211</v>
      </c>
      <c r="Y5678" s="56" t="s">
        <v>212</v>
      </c>
      <c r="Z5678" s="46">
        <v>80</v>
      </c>
      <c r="AA5678" s="66">
        <v>100</v>
      </c>
      <c r="AB5678" s="46">
        <v>6900</v>
      </c>
      <c r="AC5678" s="46">
        <f>Z5678*AB5678</f>
        <v>552000</v>
      </c>
      <c r="AD5678" s="61">
        <v>5</v>
      </c>
      <c r="AE5678" s="61">
        <v>5</v>
      </c>
      <c r="AF5678" s="46">
        <f>(AC5678*(100-AE5678))/100</f>
        <v>524400</v>
      </c>
      <c r="AG5678" s="46">
        <f>IF( (AF5678=""),0,SUM(AF5678:AF5678) )</f>
        <v>524400</v>
      </c>
      <c r="AH5678" s="46">
        <f>(AG5678/100)*(AA5678)</f>
        <v>524400</v>
      </c>
      <c r="AI5678" s="46">
        <v>0</v>
      </c>
      <c r="AJ5678" s="46">
        <f>IF((AI5678-AH5678) &gt; 1,0,IF((AI5678-AH5678)&lt;0,AH5678-AI5678,AI5678-AH5678))</f>
        <v>524400</v>
      </c>
      <c r="AK5678" s="46">
        <v>0.02</v>
      </c>
      <c r="AL5678" s="46">
        <f>AJ5678*(AK5678/100)</f>
        <v>104.88000000000001</v>
      </c>
    </row>
    <row r="5679" spans="1:38" x14ac:dyDescent="0.45">
      <c r="A5679" s="16"/>
      <c r="B5679" s="21"/>
      <c r="C5679" s="16"/>
      <c r="D5679" s="16"/>
      <c r="E5679" s="56"/>
      <c r="F5679" s="56"/>
      <c r="G5679" s="57"/>
      <c r="H5679" s="56"/>
      <c r="I5679" s="56"/>
      <c r="J5679" s="56"/>
      <c r="K5679" s="56"/>
      <c r="L5679" s="71"/>
      <c r="M5679" s="56"/>
      <c r="N5679" s="46"/>
      <c r="O5679" s="46" t="s">
        <v>54</v>
      </c>
      <c r="P5679" s="46">
        <f>SUM(P5676:P5678)</f>
        <v>64800</v>
      </c>
      <c r="Q5679" s="56"/>
      <c r="R5679" s="58"/>
      <c r="S5679" s="59"/>
      <c r="T5679" s="58"/>
      <c r="U5679" s="58"/>
      <c r="V5679" s="60"/>
      <c r="W5679" s="56"/>
      <c r="X5679" s="56"/>
      <c r="Y5679" s="56"/>
      <c r="Z5679" s="46"/>
      <c r="AA5679" s="66"/>
      <c r="AB5679" s="46"/>
      <c r="AC5679" s="46"/>
      <c r="AD5679" s="61"/>
      <c r="AE5679" s="61"/>
      <c r="AF5679" s="46"/>
      <c r="AG5679" s="46"/>
      <c r="AH5679" s="46">
        <f>SUM(AH5676:AH5678)</f>
        <v>589200</v>
      </c>
      <c r="AI5679" s="46"/>
      <c r="AJ5679" s="46">
        <f>SUM(AJ5676:AJ5678)</f>
        <v>589200</v>
      </c>
      <c r="AK5679" s="46"/>
      <c r="AL5679" s="46">
        <f>SUM(AL5676:AL5678)</f>
        <v>111.66000000000001</v>
      </c>
    </row>
    <row r="5680" spans="1:38" x14ac:dyDescent="0.45">
      <c r="A5680" s="16" t="s">
        <v>8237</v>
      </c>
      <c r="B5680" s="21">
        <v>3770400297068</v>
      </c>
      <c r="C5680" s="16" t="s">
        <v>8238</v>
      </c>
      <c r="D5680" s="16" t="s">
        <v>8239</v>
      </c>
      <c r="E5680" s="56">
        <v>3435</v>
      </c>
      <c r="F5680" s="56">
        <v>4275</v>
      </c>
      <c r="G5680" s="57" t="s">
        <v>8240</v>
      </c>
      <c r="H5680" s="56" t="s">
        <v>42</v>
      </c>
      <c r="I5680" s="56">
        <v>17708</v>
      </c>
      <c r="J5680" s="56">
        <v>0</v>
      </c>
      <c r="K5680" s="56">
        <v>3</v>
      </c>
      <c r="L5680" s="71">
        <v>32.4</v>
      </c>
      <c r="M5680" s="56" t="s">
        <v>43</v>
      </c>
      <c r="N5680" s="46">
        <f>((J5680*400)+(K5680*100))+L5680</f>
        <v>332.4</v>
      </c>
      <c r="O5680" s="46">
        <v>1900</v>
      </c>
      <c r="P5680" s="46">
        <f>N5680*O5680</f>
        <v>631560</v>
      </c>
      <c r="Q5680" s="56"/>
      <c r="R5680" s="58"/>
      <c r="S5680" s="59"/>
      <c r="T5680" s="58"/>
      <c r="U5680" s="58"/>
      <c r="V5680" s="60"/>
      <c r="W5680" s="56"/>
      <c r="X5680" s="56"/>
      <c r="Y5680" s="56"/>
      <c r="Z5680" s="46"/>
      <c r="AA5680" s="66"/>
      <c r="AB5680" s="46"/>
      <c r="AC5680" s="46"/>
      <c r="AD5680" s="61"/>
      <c r="AE5680" s="61"/>
      <c r="AF5680" s="46"/>
      <c r="AG5680" s="46">
        <f>IF(AND(AF5680="",P5680=""),0,IF((AF5680=""),P5680,IF((P5680=""),AF5680,AF5680+P5680)))</f>
        <v>631560</v>
      </c>
      <c r="AH5680" s="46">
        <f>IF( (AA5680=""),AG5680*1,AG5680*(AA5680/100) )</f>
        <v>631560</v>
      </c>
      <c r="AI5680" s="46">
        <v>0</v>
      </c>
      <c r="AJ5680" s="46">
        <f>IF((AI5680-AH5680) &gt; 1,0,IF((AI5680-AH5680)&lt;0,AH5680-AI5680,AI5680-AH5680))</f>
        <v>631560</v>
      </c>
      <c r="AK5680" s="46">
        <v>0.3</v>
      </c>
      <c r="AL5680" s="46">
        <f>AJ5680*(AK5680/100)</f>
        <v>1894.68</v>
      </c>
    </row>
    <row r="5681" spans="1:38" x14ac:dyDescent="0.45">
      <c r="A5681" s="16"/>
      <c r="B5681" s="21"/>
      <c r="C5681" s="16"/>
      <c r="D5681" s="16"/>
      <c r="E5681" s="56"/>
      <c r="F5681" s="56"/>
      <c r="G5681" s="57"/>
      <c r="H5681" s="56"/>
      <c r="I5681" s="56"/>
      <c r="J5681" s="56"/>
      <c r="K5681" s="56"/>
      <c r="L5681" s="71"/>
      <c r="M5681" s="56"/>
      <c r="N5681" s="46"/>
      <c r="O5681" s="46" t="s">
        <v>54</v>
      </c>
      <c r="P5681" s="46">
        <f>SUM(P5680:P5680)</f>
        <v>631560</v>
      </c>
      <c r="Q5681" s="56"/>
      <c r="R5681" s="58"/>
      <c r="S5681" s="59"/>
      <c r="T5681" s="58"/>
      <c r="U5681" s="58"/>
      <c r="V5681" s="60"/>
      <c r="W5681" s="56"/>
      <c r="X5681" s="56"/>
      <c r="Y5681" s="56"/>
      <c r="Z5681" s="46"/>
      <c r="AA5681" s="66"/>
      <c r="AB5681" s="46"/>
      <c r="AC5681" s="46"/>
      <c r="AD5681" s="61"/>
      <c r="AE5681" s="61"/>
      <c r="AF5681" s="46"/>
      <c r="AG5681" s="46"/>
      <c r="AH5681" s="46">
        <f>SUM(AH5680:AH5680)</f>
        <v>631560</v>
      </c>
      <c r="AI5681" s="46"/>
      <c r="AJ5681" s="46">
        <f>SUM(AJ5680:AJ5680)</f>
        <v>631560</v>
      </c>
      <c r="AK5681" s="46"/>
      <c r="AL5681" s="46">
        <f>SUM(AL5680:AL5680)</f>
        <v>1894.68</v>
      </c>
    </row>
    <row r="5682" spans="1:38" x14ac:dyDescent="0.45">
      <c r="A5682" s="16" t="s">
        <v>8241</v>
      </c>
      <c r="B5682" s="21">
        <v>3100500980890</v>
      </c>
      <c r="C5682" s="16" t="s">
        <v>8242</v>
      </c>
      <c r="D5682" s="16" t="s">
        <v>8243</v>
      </c>
      <c r="E5682" s="56">
        <v>3436</v>
      </c>
      <c r="F5682" s="56">
        <v>8169</v>
      </c>
      <c r="G5682" s="57" t="s">
        <v>8244</v>
      </c>
      <c r="H5682" s="56" t="s">
        <v>42</v>
      </c>
      <c r="I5682" s="56">
        <v>19650</v>
      </c>
      <c r="J5682" s="56"/>
      <c r="K5682" s="56"/>
      <c r="L5682" s="71"/>
      <c r="M5682" s="56"/>
      <c r="N5682" s="46"/>
      <c r="O5682" s="46"/>
      <c r="P5682" s="46"/>
      <c r="Q5682" s="56"/>
      <c r="R5682" s="58"/>
      <c r="S5682" s="59"/>
      <c r="T5682" s="58"/>
      <c r="U5682" s="58"/>
      <c r="V5682" s="60"/>
      <c r="W5682" s="56"/>
      <c r="X5682" s="56"/>
      <c r="Y5682" s="56"/>
      <c r="Z5682" s="46"/>
      <c r="AA5682" s="66"/>
      <c r="AB5682" s="46"/>
      <c r="AC5682" s="46"/>
      <c r="AD5682" s="61"/>
      <c r="AE5682" s="61"/>
      <c r="AF5682" s="46"/>
      <c r="AG5682" s="46"/>
      <c r="AH5682" s="46"/>
      <c r="AI5682" s="46"/>
      <c r="AJ5682" s="46"/>
      <c r="AK5682" s="46"/>
      <c r="AL5682" s="46"/>
    </row>
    <row r="5683" spans="1:38" x14ac:dyDescent="0.45">
      <c r="A5683" s="16"/>
      <c r="B5683" s="21"/>
      <c r="C5683" s="16"/>
      <c r="D5683" s="16"/>
      <c r="E5683" s="56"/>
      <c r="F5683" s="56"/>
      <c r="G5683" s="57"/>
      <c r="H5683" s="56"/>
      <c r="I5683" s="56"/>
      <c r="J5683" s="56"/>
      <c r="K5683" s="56"/>
      <c r="L5683" s="71"/>
      <c r="M5683" s="56"/>
      <c r="N5683" s="46"/>
      <c r="O5683" s="46" t="s">
        <v>54</v>
      </c>
      <c r="P5683" s="46">
        <f>SUM(P5682:P5682)</f>
        <v>0</v>
      </c>
      <c r="Q5683" s="56"/>
      <c r="R5683" s="58"/>
      <c r="S5683" s="59"/>
      <c r="T5683" s="58"/>
      <c r="U5683" s="58"/>
      <c r="V5683" s="60"/>
      <c r="W5683" s="56"/>
      <c r="X5683" s="56"/>
      <c r="Y5683" s="56"/>
      <c r="Z5683" s="46"/>
      <c r="AA5683" s="66"/>
      <c r="AB5683" s="46"/>
      <c r="AC5683" s="46"/>
      <c r="AD5683" s="61"/>
      <c r="AE5683" s="61"/>
      <c r="AF5683" s="46"/>
      <c r="AG5683" s="46"/>
      <c r="AH5683" s="46">
        <f>SUM(AH5682:AH5682)</f>
        <v>0</v>
      </c>
      <c r="AI5683" s="46"/>
      <c r="AJ5683" s="46">
        <f>SUM(AJ5682:AJ5682)</f>
        <v>0</v>
      </c>
      <c r="AK5683" s="46"/>
      <c r="AL5683" s="46">
        <f>SUM(AL5682:AL5682)</f>
        <v>0</v>
      </c>
    </row>
    <row r="5684" spans="1:38" x14ac:dyDescent="0.45">
      <c r="A5684" s="16" t="s">
        <v>8245</v>
      </c>
      <c r="B5684" s="21">
        <v>3770400044119</v>
      </c>
      <c r="C5684" s="16" t="s">
        <v>8246</v>
      </c>
      <c r="D5684" s="16" t="s">
        <v>7604</v>
      </c>
      <c r="E5684" s="56">
        <v>3437</v>
      </c>
      <c r="F5684" s="56">
        <v>1453</v>
      </c>
      <c r="G5684" s="57" t="s">
        <v>8247</v>
      </c>
      <c r="H5684" s="56" t="s">
        <v>42</v>
      </c>
      <c r="I5684" s="56">
        <v>986</v>
      </c>
      <c r="J5684" s="56">
        <v>1</v>
      </c>
      <c r="K5684" s="56">
        <v>2</v>
      </c>
      <c r="L5684" s="71">
        <v>39</v>
      </c>
      <c r="M5684" s="56" t="s">
        <v>43</v>
      </c>
      <c r="N5684" s="46">
        <f>((J5684*400)+(K5684*100))+L5684</f>
        <v>639</v>
      </c>
      <c r="O5684" s="46">
        <v>150</v>
      </c>
      <c r="P5684" s="46">
        <f>N5684*O5684</f>
        <v>95850</v>
      </c>
      <c r="Q5684" s="56"/>
      <c r="R5684" s="58"/>
      <c r="S5684" s="59"/>
      <c r="T5684" s="58"/>
      <c r="U5684" s="58"/>
      <c r="V5684" s="60"/>
      <c r="W5684" s="56"/>
      <c r="X5684" s="56"/>
      <c r="Y5684" s="56"/>
      <c r="Z5684" s="46"/>
      <c r="AA5684" s="66"/>
      <c r="AB5684" s="46"/>
      <c r="AC5684" s="46"/>
      <c r="AD5684" s="61"/>
      <c r="AE5684" s="61"/>
      <c r="AF5684" s="46"/>
      <c r="AG5684" s="46">
        <f>IF(AND(AF5684="",P5684=""),0,IF((AF5684=""),P5684,IF((P5684=""),AF5684,AF5684+P5684)))</f>
        <v>95850</v>
      </c>
      <c r="AH5684" s="46">
        <f>IF( (AA5684=""),AG5684*1,AG5684*(AA5684/100) )</f>
        <v>95850</v>
      </c>
      <c r="AI5684" s="46">
        <v>0</v>
      </c>
      <c r="AJ5684" s="46">
        <f>IF((AI5684-AH5684) &gt; 1,0,IF((AI5684-AH5684)&lt;0,AH5684-AI5684,AI5684-AH5684))</f>
        <v>95850</v>
      </c>
      <c r="AK5684" s="46">
        <v>0.3</v>
      </c>
      <c r="AL5684" s="46">
        <f>AJ5684*(AK5684/100)</f>
        <v>287.55</v>
      </c>
    </row>
    <row r="5685" spans="1:38" x14ac:dyDescent="0.45">
      <c r="A5685" s="16"/>
      <c r="B5685" s="21"/>
      <c r="C5685" s="16"/>
      <c r="D5685" s="16"/>
      <c r="E5685" s="56"/>
      <c r="F5685" s="56"/>
      <c r="G5685" s="57"/>
      <c r="H5685" s="56"/>
      <c r="I5685" s="56"/>
      <c r="J5685" s="56"/>
      <c r="K5685" s="56"/>
      <c r="L5685" s="71"/>
      <c r="M5685" s="56"/>
      <c r="N5685" s="46"/>
      <c r="O5685" s="46"/>
      <c r="P5685" s="46"/>
      <c r="Q5685" s="73">
        <v>1</v>
      </c>
      <c r="R5685" s="58" t="s">
        <v>8245</v>
      </c>
      <c r="S5685" s="59">
        <v>3770400044119</v>
      </c>
      <c r="T5685" s="58" t="s">
        <v>8246</v>
      </c>
      <c r="U5685" s="58" t="s">
        <v>8248</v>
      </c>
      <c r="V5685" s="60"/>
      <c r="W5685" s="56" t="s">
        <v>210</v>
      </c>
      <c r="X5685" s="56" t="s">
        <v>211</v>
      </c>
      <c r="Y5685" s="56" t="s">
        <v>212</v>
      </c>
      <c r="Z5685" s="46">
        <v>80</v>
      </c>
      <c r="AA5685" s="66">
        <v>100</v>
      </c>
      <c r="AB5685" s="46">
        <v>6900</v>
      </c>
      <c r="AC5685" s="46">
        <f>Z5685*AB5685</f>
        <v>552000</v>
      </c>
      <c r="AD5685" s="61">
        <v>5</v>
      </c>
      <c r="AE5685" s="61">
        <v>5</v>
      </c>
      <c r="AF5685" s="46">
        <f>(AC5685*(100-AE5685))/100</f>
        <v>524400</v>
      </c>
      <c r="AG5685" s="46">
        <f>IF( (AF5685=""),0,SUM(AF5685:AF5685) )</f>
        <v>524400</v>
      </c>
      <c r="AH5685" s="46">
        <f>(AG5685/100)*(AA5685)</f>
        <v>524400</v>
      </c>
      <c r="AI5685" s="46">
        <v>0</v>
      </c>
      <c r="AJ5685" s="46">
        <f>IF((AI5685-AH5685) &gt; 1,0,IF((AI5685-AH5685)&lt;0,AH5685-AI5685,AI5685-AH5685))</f>
        <v>524400</v>
      </c>
      <c r="AK5685" s="46">
        <v>0.02</v>
      </c>
      <c r="AL5685" s="46">
        <f>AJ5685*(AK5685/100)</f>
        <v>104.88000000000001</v>
      </c>
    </row>
    <row r="5686" spans="1:38" x14ac:dyDescent="0.45">
      <c r="A5686" s="16"/>
      <c r="B5686" s="21"/>
      <c r="C5686" s="16"/>
      <c r="D5686" s="16"/>
      <c r="E5686" s="56"/>
      <c r="F5686" s="56"/>
      <c r="G5686" s="57"/>
      <c r="H5686" s="56"/>
      <c r="I5686" s="56"/>
      <c r="J5686" s="56"/>
      <c r="K5686" s="56"/>
      <c r="L5686" s="71"/>
      <c r="M5686" s="56"/>
      <c r="N5686" s="46"/>
      <c r="O5686" s="46" t="s">
        <v>54</v>
      </c>
      <c r="P5686" s="46">
        <f>SUM(P5684:P5685)</f>
        <v>95850</v>
      </c>
      <c r="Q5686" s="56"/>
      <c r="R5686" s="58"/>
      <c r="S5686" s="59"/>
      <c r="T5686" s="58"/>
      <c r="U5686" s="58"/>
      <c r="V5686" s="60"/>
      <c r="W5686" s="56"/>
      <c r="X5686" s="56"/>
      <c r="Y5686" s="56"/>
      <c r="Z5686" s="46"/>
      <c r="AA5686" s="66"/>
      <c r="AB5686" s="46"/>
      <c r="AC5686" s="46"/>
      <c r="AD5686" s="61"/>
      <c r="AE5686" s="61"/>
      <c r="AF5686" s="46"/>
      <c r="AG5686" s="46"/>
      <c r="AH5686" s="46">
        <f>SUM(AH5684:AH5685)</f>
        <v>620250</v>
      </c>
      <c r="AI5686" s="46"/>
      <c r="AJ5686" s="46">
        <f>SUM(AJ5684:AJ5685)</f>
        <v>620250</v>
      </c>
      <c r="AK5686" s="46"/>
      <c r="AL5686" s="46">
        <f>SUM(AL5684:AL5685)</f>
        <v>392.43</v>
      </c>
    </row>
    <row r="5687" spans="1:38" x14ac:dyDescent="0.45">
      <c r="A5687" s="16" t="s">
        <v>8249</v>
      </c>
      <c r="B5687" s="21">
        <v>3770400014791</v>
      </c>
      <c r="C5687" s="16" t="s">
        <v>8250</v>
      </c>
      <c r="D5687" s="16" t="s">
        <v>8251</v>
      </c>
      <c r="E5687" s="56">
        <v>3438</v>
      </c>
      <c r="F5687" s="56">
        <v>6268</v>
      </c>
      <c r="G5687" s="57"/>
      <c r="H5687" s="56" t="s">
        <v>42</v>
      </c>
      <c r="I5687" s="56">
        <v>8356</v>
      </c>
      <c r="J5687" s="56">
        <v>2</v>
      </c>
      <c r="K5687" s="56">
        <v>0</v>
      </c>
      <c r="L5687" s="71">
        <v>0</v>
      </c>
      <c r="M5687" s="56" t="s">
        <v>90</v>
      </c>
      <c r="N5687" s="46">
        <f>((J5687*400)+(K5687*100))+L5687</f>
        <v>800</v>
      </c>
      <c r="O5687" s="46">
        <v>380</v>
      </c>
      <c r="P5687" s="46">
        <f>N5687*O5687</f>
        <v>304000</v>
      </c>
      <c r="Q5687" s="56"/>
      <c r="R5687" s="58"/>
      <c r="S5687" s="59"/>
      <c r="T5687" s="58"/>
      <c r="U5687" s="58"/>
      <c r="V5687" s="60"/>
      <c r="W5687" s="56"/>
      <c r="X5687" s="56"/>
      <c r="Y5687" s="56"/>
      <c r="Z5687" s="46"/>
      <c r="AA5687" s="66"/>
      <c r="AB5687" s="46"/>
      <c r="AC5687" s="46"/>
      <c r="AD5687" s="61"/>
      <c r="AE5687" s="61"/>
      <c r="AF5687" s="46"/>
      <c r="AG5687" s="46">
        <f>IF(AND(AF5687="",P5687=""),0,IF((AF5687=""),P5687,IF((P5687=""),AF5687,AF5687+P5687)))</f>
        <v>304000</v>
      </c>
      <c r="AH5687" s="46">
        <f>IF( (AA5687=""),AG5687*1,AG5687*(AA5687/100) )</f>
        <v>304000</v>
      </c>
      <c r="AI5687" s="46">
        <v>50000000</v>
      </c>
      <c r="AJ5687" s="46">
        <f>IF((AI5687-AH5687) &gt; 1,0,IF((AI5687-AH5687)&lt;0,AH5687-AI5687,AI5687-AH5687))</f>
        <v>0</v>
      </c>
      <c r="AK5687" s="46">
        <v>0.01</v>
      </c>
      <c r="AL5687" s="46">
        <f>AJ5687*(AK5687/100)</f>
        <v>0</v>
      </c>
    </row>
    <row r="5688" spans="1:38" x14ac:dyDescent="0.45">
      <c r="A5688" s="16"/>
      <c r="B5688" s="21"/>
      <c r="C5688" s="16"/>
      <c r="D5688" s="16"/>
      <c r="E5688" s="56"/>
      <c r="F5688" s="56"/>
      <c r="G5688" s="57"/>
      <c r="H5688" s="56"/>
      <c r="I5688" s="56"/>
      <c r="J5688" s="56"/>
      <c r="K5688" s="56"/>
      <c r="L5688" s="71"/>
      <c r="M5688" s="56"/>
      <c r="N5688" s="46"/>
      <c r="O5688" s="46" t="s">
        <v>54</v>
      </c>
      <c r="P5688" s="46">
        <f>SUM(P5687:P5687)</f>
        <v>304000</v>
      </c>
      <c r="Q5688" s="56"/>
      <c r="R5688" s="58"/>
      <c r="S5688" s="59"/>
      <c r="T5688" s="58"/>
      <c r="U5688" s="58"/>
      <c r="V5688" s="60"/>
      <c r="W5688" s="56"/>
      <c r="X5688" s="56"/>
      <c r="Y5688" s="56"/>
      <c r="Z5688" s="46"/>
      <c r="AA5688" s="66"/>
      <c r="AB5688" s="46"/>
      <c r="AC5688" s="46"/>
      <c r="AD5688" s="61"/>
      <c r="AE5688" s="61"/>
      <c r="AF5688" s="46"/>
      <c r="AG5688" s="46"/>
      <c r="AH5688" s="46">
        <f>SUM(AH5687:AH5687)</f>
        <v>304000</v>
      </c>
      <c r="AI5688" s="46"/>
      <c r="AJ5688" s="46">
        <f>SUM(AJ5687:AJ5687)</f>
        <v>0</v>
      </c>
      <c r="AK5688" s="46"/>
      <c r="AL5688" s="46">
        <f>SUM(AL5687:AL5687)</f>
        <v>0</v>
      </c>
    </row>
    <row r="5689" spans="1:38" x14ac:dyDescent="0.45">
      <c r="A5689" s="16" t="s">
        <v>8252</v>
      </c>
      <c r="B5689" s="21">
        <v>3959900105474</v>
      </c>
      <c r="C5689" s="16" t="s">
        <v>8253</v>
      </c>
      <c r="D5689" s="16" t="s">
        <v>8254</v>
      </c>
      <c r="E5689" s="56">
        <v>3439</v>
      </c>
      <c r="F5689" s="56">
        <v>8852</v>
      </c>
      <c r="G5689" s="57" t="s">
        <v>8255</v>
      </c>
      <c r="H5689" s="56" t="s">
        <v>42</v>
      </c>
      <c r="I5689" s="56">
        <v>24689</v>
      </c>
      <c r="J5689" s="56"/>
      <c r="K5689" s="56"/>
      <c r="L5689" s="71"/>
      <c r="M5689" s="56"/>
      <c r="N5689" s="46"/>
      <c r="O5689" s="46"/>
      <c r="P5689" s="46"/>
      <c r="Q5689" s="56"/>
      <c r="R5689" s="58"/>
      <c r="S5689" s="59"/>
      <c r="T5689" s="58"/>
      <c r="U5689" s="58"/>
      <c r="V5689" s="60"/>
      <c r="W5689" s="56"/>
      <c r="X5689" s="56"/>
      <c r="Y5689" s="56"/>
      <c r="Z5689" s="46"/>
      <c r="AA5689" s="66"/>
      <c r="AB5689" s="46"/>
      <c r="AC5689" s="46"/>
      <c r="AD5689" s="61"/>
      <c r="AE5689" s="61"/>
      <c r="AF5689" s="46"/>
      <c r="AG5689" s="46"/>
      <c r="AH5689" s="46"/>
      <c r="AI5689" s="46"/>
      <c r="AJ5689" s="46"/>
      <c r="AK5689" s="46"/>
      <c r="AL5689" s="46"/>
    </row>
    <row r="5690" spans="1:38" x14ac:dyDescent="0.45">
      <c r="A5690" s="16"/>
      <c r="B5690" s="21"/>
      <c r="C5690" s="16"/>
      <c r="D5690" s="16"/>
      <c r="E5690" s="56"/>
      <c r="F5690" s="56"/>
      <c r="G5690" s="57"/>
      <c r="H5690" s="56"/>
      <c r="I5690" s="56"/>
      <c r="J5690" s="56"/>
      <c r="K5690" s="56"/>
      <c r="L5690" s="71"/>
      <c r="M5690" s="56"/>
      <c r="N5690" s="46"/>
      <c r="O5690" s="46" t="s">
        <v>54</v>
      </c>
      <c r="P5690" s="46">
        <f>SUM(P5689:P5689)</f>
        <v>0</v>
      </c>
      <c r="Q5690" s="56"/>
      <c r="R5690" s="58"/>
      <c r="S5690" s="59"/>
      <c r="T5690" s="58"/>
      <c r="U5690" s="58"/>
      <c r="V5690" s="60"/>
      <c r="W5690" s="56"/>
      <c r="X5690" s="56"/>
      <c r="Y5690" s="56"/>
      <c r="Z5690" s="46"/>
      <c r="AA5690" s="66"/>
      <c r="AB5690" s="46"/>
      <c r="AC5690" s="46"/>
      <c r="AD5690" s="61"/>
      <c r="AE5690" s="61"/>
      <c r="AF5690" s="46"/>
      <c r="AG5690" s="46"/>
      <c r="AH5690" s="46">
        <f>SUM(AH5689:AH5689)</f>
        <v>0</v>
      </c>
      <c r="AI5690" s="46"/>
      <c r="AJ5690" s="46">
        <f>SUM(AJ5689:AJ5689)</f>
        <v>0</v>
      </c>
      <c r="AK5690" s="46"/>
      <c r="AL5690" s="46">
        <f>SUM(AL5689:AL5689)</f>
        <v>0</v>
      </c>
    </row>
    <row r="5691" spans="1:38" x14ac:dyDescent="0.45">
      <c r="A5691" s="16" t="s">
        <v>8256</v>
      </c>
      <c r="B5691" s="21">
        <v>3770400021101</v>
      </c>
      <c r="C5691" s="16" t="s">
        <v>8257</v>
      </c>
      <c r="D5691" s="16" t="s">
        <v>8258</v>
      </c>
      <c r="E5691" s="56">
        <v>3440</v>
      </c>
      <c r="F5691" s="56">
        <v>4301</v>
      </c>
      <c r="G5691" s="57" t="s">
        <v>8259</v>
      </c>
      <c r="H5691" s="56" t="s">
        <v>42</v>
      </c>
      <c r="I5691" s="56">
        <v>11770</v>
      </c>
      <c r="J5691" s="56">
        <v>0</v>
      </c>
      <c r="K5691" s="56">
        <v>0</v>
      </c>
      <c r="L5691" s="71">
        <v>20</v>
      </c>
      <c r="M5691" s="56" t="s">
        <v>208</v>
      </c>
      <c r="N5691" s="46">
        <f>((J5691*400)+(K5691*100))+L5691</f>
        <v>20</v>
      </c>
      <c r="O5691" s="46">
        <v>380</v>
      </c>
      <c r="P5691" s="46">
        <f>N5691*O5691</f>
        <v>7600</v>
      </c>
      <c r="Q5691" s="56"/>
      <c r="R5691" s="58"/>
      <c r="S5691" s="59"/>
      <c r="T5691" s="58"/>
      <c r="U5691" s="58"/>
      <c r="V5691" s="60"/>
      <c r="W5691" s="56"/>
      <c r="X5691" s="56"/>
      <c r="Y5691" s="56"/>
      <c r="Z5691" s="46"/>
      <c r="AA5691" s="66"/>
      <c r="AB5691" s="46"/>
      <c r="AC5691" s="46"/>
      <c r="AD5691" s="61"/>
      <c r="AE5691" s="61"/>
      <c r="AF5691" s="46"/>
      <c r="AG5691" s="46">
        <f>IF(AND(AF5691="",P5691=""),0,IF((AF5691=""),P5691,IF((P5691=""),AF5691,AF5691+P5691)))</f>
        <v>7600</v>
      </c>
      <c r="AH5691" s="46">
        <f>IF( (AA5691=""),AG5691*1,AG5691*(AA5691/100) )</f>
        <v>7600</v>
      </c>
      <c r="AI5691" s="46">
        <v>0</v>
      </c>
      <c r="AJ5691" s="46">
        <f>IF((AI5691-AH5691) &gt; 1,0,IF((AI5691-AH5691)&lt;0,AH5691-AI5691,AI5691-AH5691))</f>
        <v>7600</v>
      </c>
      <c r="AK5691" s="46">
        <v>0.02</v>
      </c>
      <c r="AL5691" s="46">
        <f>AJ5691*(AK5691/100)</f>
        <v>1.52</v>
      </c>
    </row>
    <row r="5692" spans="1:38" x14ac:dyDescent="0.45">
      <c r="A5692" s="16"/>
      <c r="B5692" s="21"/>
      <c r="C5692" s="16"/>
      <c r="D5692" s="16"/>
      <c r="E5692" s="56"/>
      <c r="F5692" s="56"/>
      <c r="G5692" s="57"/>
      <c r="H5692" s="56"/>
      <c r="I5692" s="56"/>
      <c r="J5692" s="56">
        <v>3</v>
      </c>
      <c r="K5692" s="56">
        <v>1</v>
      </c>
      <c r="L5692" s="71">
        <v>80</v>
      </c>
      <c r="M5692" s="56" t="s">
        <v>90</v>
      </c>
      <c r="N5692" s="46">
        <f>((J5692*400)+(K5692*100))+L5692</f>
        <v>1380</v>
      </c>
      <c r="O5692" s="46">
        <v>380</v>
      </c>
      <c r="P5692" s="46">
        <f>N5692*O5692</f>
        <v>524400</v>
      </c>
      <c r="Q5692" s="56"/>
      <c r="R5692" s="58"/>
      <c r="S5692" s="59"/>
      <c r="T5692" s="58"/>
      <c r="U5692" s="58"/>
      <c r="V5692" s="60"/>
      <c r="W5692" s="56"/>
      <c r="X5692" s="56"/>
      <c r="Y5692" s="56"/>
      <c r="Z5692" s="46"/>
      <c r="AA5692" s="66"/>
      <c r="AB5692" s="46"/>
      <c r="AC5692" s="46"/>
      <c r="AD5692" s="61"/>
      <c r="AE5692" s="61"/>
      <c r="AF5692" s="46"/>
      <c r="AG5692" s="46">
        <f>IF(AND(AF5692="",P5692=""),0,IF((AF5692=""),P5692,IF((P5692=""),AF5692,AF5692+P5692)))</f>
        <v>524400</v>
      </c>
      <c r="AH5692" s="46">
        <f>IF( (AA5692=""),AG5692*1,AG5692*(AA5692/100) )</f>
        <v>524400</v>
      </c>
      <c r="AI5692" s="46">
        <v>0</v>
      </c>
      <c r="AJ5692" s="46">
        <f>IF((AI5692-AH5692) &gt; 1,0,IF((AI5692-AH5692)&lt;0,AH5692-AI5692,AI5692-AH5692))</f>
        <v>524400</v>
      </c>
      <c r="AK5692" s="46">
        <v>0.01</v>
      </c>
      <c r="AL5692" s="46">
        <f>AJ5692*(AK5692/100)</f>
        <v>52.440000000000005</v>
      </c>
    </row>
    <row r="5693" spans="1:38" x14ac:dyDescent="0.45">
      <c r="A5693" s="16"/>
      <c r="B5693" s="21"/>
      <c r="C5693" s="16"/>
      <c r="D5693" s="16"/>
      <c r="E5693" s="56"/>
      <c r="F5693" s="56"/>
      <c r="G5693" s="57"/>
      <c r="H5693" s="56"/>
      <c r="I5693" s="56"/>
      <c r="J5693" s="56"/>
      <c r="K5693" s="56"/>
      <c r="L5693" s="71"/>
      <c r="M5693" s="56"/>
      <c r="N5693" s="46"/>
      <c r="O5693" s="46"/>
      <c r="P5693" s="46"/>
      <c r="Q5693" s="73">
        <v>1</v>
      </c>
      <c r="R5693" s="58" t="s">
        <v>8256</v>
      </c>
      <c r="S5693" s="59">
        <v>3770400021101</v>
      </c>
      <c r="T5693" s="58" t="s">
        <v>8257</v>
      </c>
      <c r="U5693" s="58" t="s">
        <v>8260</v>
      </c>
      <c r="V5693" s="60"/>
      <c r="W5693" s="56" t="s">
        <v>210</v>
      </c>
      <c r="X5693" s="56" t="s">
        <v>211</v>
      </c>
      <c r="Y5693" s="56" t="s">
        <v>212</v>
      </c>
      <c r="Z5693" s="46">
        <v>80</v>
      </c>
      <c r="AA5693" s="66">
        <v>100</v>
      </c>
      <c r="AB5693" s="46">
        <v>6900</v>
      </c>
      <c r="AC5693" s="46">
        <f>Z5693*AB5693</f>
        <v>552000</v>
      </c>
      <c r="AD5693" s="61">
        <v>5</v>
      </c>
      <c r="AE5693" s="61">
        <v>5</v>
      </c>
      <c r="AF5693" s="46">
        <f>(AC5693*(100-AE5693))/100</f>
        <v>524400</v>
      </c>
      <c r="AG5693" s="46">
        <f>IF( (AF5693=""),0,SUM(AF5693:AF5693) )</f>
        <v>524400</v>
      </c>
      <c r="AH5693" s="46">
        <f>(AG5693/100)*(AA5693)</f>
        <v>524400</v>
      </c>
      <c r="AI5693" s="46">
        <v>0</v>
      </c>
      <c r="AJ5693" s="46">
        <f>IF((AI5693-AH5693) &gt; 1,0,IF((AI5693-AH5693)&lt;0,AH5693-AI5693,AI5693-AH5693))</f>
        <v>524400</v>
      </c>
      <c r="AK5693" s="46">
        <v>0.02</v>
      </c>
      <c r="AL5693" s="46">
        <f>AJ5693*(AK5693/100)</f>
        <v>104.88000000000001</v>
      </c>
    </row>
    <row r="5694" spans="1:38" x14ac:dyDescent="0.45">
      <c r="A5694" s="16"/>
      <c r="B5694" s="21"/>
      <c r="C5694" s="16"/>
      <c r="D5694" s="16"/>
      <c r="E5694" s="56"/>
      <c r="F5694" s="56"/>
      <c r="G5694" s="57"/>
      <c r="H5694" s="56"/>
      <c r="I5694" s="56"/>
      <c r="J5694" s="56"/>
      <c r="K5694" s="56"/>
      <c r="L5694" s="71"/>
      <c r="M5694" s="56"/>
      <c r="N5694" s="46"/>
      <c r="O5694" s="46" t="s">
        <v>54</v>
      </c>
      <c r="P5694" s="46">
        <f>SUM(P5691:P5693)</f>
        <v>532000</v>
      </c>
      <c r="Q5694" s="56"/>
      <c r="R5694" s="58"/>
      <c r="S5694" s="59"/>
      <c r="T5694" s="58"/>
      <c r="U5694" s="58"/>
      <c r="V5694" s="60"/>
      <c r="W5694" s="56"/>
      <c r="X5694" s="56"/>
      <c r="Y5694" s="56"/>
      <c r="Z5694" s="46"/>
      <c r="AA5694" s="66"/>
      <c r="AB5694" s="46"/>
      <c r="AC5694" s="46"/>
      <c r="AD5694" s="61"/>
      <c r="AE5694" s="61"/>
      <c r="AF5694" s="46"/>
      <c r="AG5694" s="46"/>
      <c r="AH5694" s="46">
        <f>SUM(AH5691:AH5693)</f>
        <v>1056400</v>
      </c>
      <c r="AI5694" s="46"/>
      <c r="AJ5694" s="46">
        <f>SUM(AJ5691:AJ5693)</f>
        <v>1056400</v>
      </c>
      <c r="AK5694" s="46"/>
      <c r="AL5694" s="46">
        <f>SUM(AL5691:AL5693)</f>
        <v>158.84000000000003</v>
      </c>
    </row>
    <row r="5695" spans="1:38" x14ac:dyDescent="0.45">
      <c r="A5695" s="16" t="s">
        <v>8261</v>
      </c>
      <c r="B5695" s="21">
        <v>3770400053835</v>
      </c>
      <c r="C5695" s="16" t="s">
        <v>8262</v>
      </c>
      <c r="D5695" s="16" t="s">
        <v>8263</v>
      </c>
      <c r="E5695" s="56">
        <v>3441</v>
      </c>
      <c r="F5695" s="56">
        <v>561</v>
      </c>
      <c r="G5695" s="57" t="s">
        <v>8264</v>
      </c>
      <c r="H5695" s="56" t="s">
        <v>42</v>
      </c>
      <c r="I5695" s="56">
        <v>13605</v>
      </c>
      <c r="J5695" s="56">
        <v>1</v>
      </c>
      <c r="K5695" s="56">
        <v>3</v>
      </c>
      <c r="L5695" s="71">
        <v>2</v>
      </c>
      <c r="M5695" s="56" t="s">
        <v>43</v>
      </c>
      <c r="N5695" s="46">
        <f>((J5695*400)+(K5695*100))+L5695</f>
        <v>702</v>
      </c>
      <c r="O5695" s="46">
        <v>150</v>
      </c>
      <c r="P5695" s="46">
        <f>N5695*O5695</f>
        <v>105300</v>
      </c>
      <c r="Q5695" s="56"/>
      <c r="R5695" s="58"/>
      <c r="S5695" s="59"/>
      <c r="T5695" s="58"/>
      <c r="U5695" s="58"/>
      <c r="V5695" s="60"/>
      <c r="W5695" s="56"/>
      <c r="X5695" s="56"/>
      <c r="Y5695" s="56"/>
      <c r="Z5695" s="46"/>
      <c r="AA5695" s="66"/>
      <c r="AB5695" s="46"/>
      <c r="AC5695" s="46"/>
      <c r="AD5695" s="61"/>
      <c r="AE5695" s="61"/>
      <c r="AF5695" s="46"/>
      <c r="AG5695" s="46">
        <f>IF(AND(AF5695="",P5695=""),0,IF((AF5695=""),P5695,IF((P5695=""),AF5695,AF5695+P5695)))</f>
        <v>105300</v>
      </c>
      <c r="AH5695" s="46">
        <f>IF( (AA5695=""),AG5695*1,AG5695*(AA5695/100) )</f>
        <v>105300</v>
      </c>
      <c r="AI5695" s="46">
        <v>0</v>
      </c>
      <c r="AJ5695" s="46">
        <f>IF((AI5695-AH5695) &gt; 1,0,IF((AI5695-AH5695)&lt;0,AH5695-AI5695,AI5695-AH5695))</f>
        <v>105300</v>
      </c>
      <c r="AK5695" s="46">
        <v>0.3</v>
      </c>
      <c r="AL5695" s="46">
        <f>AJ5695*(AK5695/100)</f>
        <v>315.90000000000003</v>
      </c>
    </row>
    <row r="5696" spans="1:38" x14ac:dyDescent="0.45">
      <c r="A5696" s="16"/>
      <c r="B5696" s="21"/>
      <c r="C5696" s="16"/>
      <c r="D5696" s="16"/>
      <c r="E5696" s="56"/>
      <c r="F5696" s="56"/>
      <c r="G5696" s="57"/>
      <c r="H5696" s="56"/>
      <c r="I5696" s="56"/>
      <c r="J5696" s="56"/>
      <c r="K5696" s="56"/>
      <c r="L5696" s="71"/>
      <c r="M5696" s="56"/>
      <c r="N5696" s="46"/>
      <c r="O5696" s="46" t="s">
        <v>54</v>
      </c>
      <c r="P5696" s="46">
        <f>SUM(P5695:P5695)</f>
        <v>105300</v>
      </c>
      <c r="Q5696" s="56"/>
      <c r="R5696" s="58"/>
      <c r="S5696" s="59"/>
      <c r="T5696" s="58"/>
      <c r="U5696" s="58"/>
      <c r="V5696" s="60"/>
      <c r="W5696" s="56"/>
      <c r="X5696" s="56"/>
      <c r="Y5696" s="56"/>
      <c r="Z5696" s="46"/>
      <c r="AA5696" s="66"/>
      <c r="AB5696" s="46"/>
      <c r="AC5696" s="46"/>
      <c r="AD5696" s="61"/>
      <c r="AE5696" s="61"/>
      <c r="AF5696" s="46"/>
      <c r="AG5696" s="46"/>
      <c r="AH5696" s="46">
        <f>SUM(AH5695:AH5695)</f>
        <v>105300</v>
      </c>
      <c r="AI5696" s="46"/>
      <c r="AJ5696" s="46">
        <f>SUM(AJ5695:AJ5695)</f>
        <v>105300</v>
      </c>
      <c r="AK5696" s="46"/>
      <c r="AL5696" s="46">
        <f>SUM(AL5695:AL5695)</f>
        <v>315.90000000000003</v>
      </c>
    </row>
    <row r="5697" spans="1:38" x14ac:dyDescent="0.45">
      <c r="A5697" s="16" t="s">
        <v>8265</v>
      </c>
      <c r="B5697" s="21">
        <v>3770400023286</v>
      </c>
      <c r="C5697" s="16" t="s">
        <v>8266</v>
      </c>
      <c r="D5697" s="16" t="s">
        <v>8267</v>
      </c>
      <c r="E5697" s="56">
        <v>3442</v>
      </c>
      <c r="F5697" s="56">
        <v>8348</v>
      </c>
      <c r="G5697" s="57" t="s">
        <v>8268</v>
      </c>
      <c r="H5697" s="56" t="s">
        <v>42</v>
      </c>
      <c r="I5697" s="56">
        <v>11746</v>
      </c>
      <c r="J5697" s="56"/>
      <c r="K5697" s="56"/>
      <c r="L5697" s="71"/>
      <c r="M5697" s="56"/>
      <c r="N5697" s="46"/>
      <c r="O5697" s="46"/>
      <c r="P5697" s="46"/>
      <c r="Q5697" s="56"/>
      <c r="R5697" s="58"/>
      <c r="S5697" s="59"/>
      <c r="T5697" s="58"/>
      <c r="U5697" s="58"/>
      <c r="V5697" s="60"/>
      <c r="W5697" s="56"/>
      <c r="X5697" s="56"/>
      <c r="Y5697" s="56"/>
      <c r="Z5697" s="46"/>
      <c r="AA5697" s="66"/>
      <c r="AB5697" s="46"/>
      <c r="AC5697" s="46"/>
      <c r="AD5697" s="61"/>
      <c r="AE5697" s="61"/>
      <c r="AF5697" s="46"/>
      <c r="AG5697" s="46"/>
      <c r="AH5697" s="46"/>
      <c r="AI5697" s="46"/>
      <c r="AJ5697" s="46"/>
      <c r="AK5697" s="46"/>
      <c r="AL5697" s="46"/>
    </row>
    <row r="5698" spans="1:38" x14ac:dyDescent="0.45">
      <c r="A5698" s="16"/>
      <c r="B5698" s="21"/>
      <c r="C5698" s="16"/>
      <c r="D5698" s="16"/>
      <c r="E5698" s="56"/>
      <c r="F5698" s="56"/>
      <c r="G5698" s="57"/>
      <c r="H5698" s="56"/>
      <c r="I5698" s="56"/>
      <c r="J5698" s="56"/>
      <c r="K5698" s="56"/>
      <c r="L5698" s="71"/>
      <c r="M5698" s="56"/>
      <c r="N5698" s="46"/>
      <c r="O5698" s="46" t="s">
        <v>54</v>
      </c>
      <c r="P5698" s="46">
        <f>SUM(P5697:P5697)</f>
        <v>0</v>
      </c>
      <c r="Q5698" s="56"/>
      <c r="R5698" s="58"/>
      <c r="S5698" s="59"/>
      <c r="T5698" s="58"/>
      <c r="U5698" s="58"/>
      <c r="V5698" s="60"/>
      <c r="W5698" s="56"/>
      <c r="X5698" s="56"/>
      <c r="Y5698" s="56"/>
      <c r="Z5698" s="46"/>
      <c r="AA5698" s="66"/>
      <c r="AB5698" s="46"/>
      <c r="AC5698" s="46"/>
      <c r="AD5698" s="61"/>
      <c r="AE5698" s="61"/>
      <c r="AF5698" s="46"/>
      <c r="AG5698" s="46"/>
      <c r="AH5698" s="46">
        <f>SUM(AH5697:AH5697)</f>
        <v>0</v>
      </c>
      <c r="AI5698" s="46"/>
      <c r="AJ5698" s="46">
        <f>SUM(AJ5697:AJ5697)</f>
        <v>0</v>
      </c>
      <c r="AK5698" s="46"/>
      <c r="AL5698" s="46">
        <f>SUM(AL5697:AL5697)</f>
        <v>0</v>
      </c>
    </row>
    <row r="5699" spans="1:38" x14ac:dyDescent="0.45">
      <c r="A5699" s="16" t="s">
        <v>8269</v>
      </c>
      <c r="B5699" s="21">
        <v>3101800809356</v>
      </c>
      <c r="C5699" s="16" t="s">
        <v>8270</v>
      </c>
      <c r="D5699" s="16" t="s">
        <v>8271</v>
      </c>
      <c r="E5699" s="56">
        <v>3443</v>
      </c>
      <c r="F5699" s="56">
        <v>7593</v>
      </c>
      <c r="G5699" s="57" t="s">
        <v>8272</v>
      </c>
      <c r="H5699" s="56" t="s">
        <v>42</v>
      </c>
      <c r="I5699" s="56">
        <v>5098</v>
      </c>
      <c r="J5699" s="56"/>
      <c r="K5699" s="56"/>
      <c r="L5699" s="71"/>
      <c r="M5699" s="56"/>
      <c r="N5699" s="46"/>
      <c r="O5699" s="46"/>
      <c r="P5699" s="46"/>
      <c r="Q5699" s="56"/>
      <c r="R5699" s="58"/>
      <c r="S5699" s="59"/>
      <c r="T5699" s="58"/>
      <c r="U5699" s="58"/>
      <c r="V5699" s="60"/>
      <c r="W5699" s="56"/>
      <c r="X5699" s="56"/>
      <c r="Y5699" s="56"/>
      <c r="Z5699" s="46"/>
      <c r="AA5699" s="66"/>
      <c r="AB5699" s="46"/>
      <c r="AC5699" s="46"/>
      <c r="AD5699" s="61"/>
      <c r="AE5699" s="61"/>
      <c r="AF5699" s="46"/>
      <c r="AG5699" s="46"/>
      <c r="AH5699" s="46"/>
      <c r="AI5699" s="46"/>
      <c r="AJ5699" s="46"/>
      <c r="AK5699" s="46"/>
      <c r="AL5699" s="46"/>
    </row>
    <row r="5700" spans="1:38" x14ac:dyDescent="0.45">
      <c r="A5700" s="16"/>
      <c r="B5700" s="21"/>
      <c r="C5700" s="16"/>
      <c r="D5700" s="16"/>
      <c r="E5700" s="56"/>
      <c r="F5700" s="56"/>
      <c r="G5700" s="57"/>
      <c r="H5700" s="56"/>
      <c r="I5700" s="56"/>
      <c r="J5700" s="56"/>
      <c r="K5700" s="56"/>
      <c r="L5700" s="71"/>
      <c r="M5700" s="56"/>
      <c r="N5700" s="46"/>
      <c r="O5700" s="46" t="s">
        <v>54</v>
      </c>
      <c r="P5700" s="46">
        <f>SUM(P5699:P5699)</f>
        <v>0</v>
      </c>
      <c r="Q5700" s="56"/>
      <c r="R5700" s="58"/>
      <c r="S5700" s="59"/>
      <c r="T5700" s="58"/>
      <c r="U5700" s="58"/>
      <c r="V5700" s="60"/>
      <c r="W5700" s="56"/>
      <c r="X5700" s="56"/>
      <c r="Y5700" s="56"/>
      <c r="Z5700" s="46"/>
      <c r="AA5700" s="66"/>
      <c r="AB5700" s="46"/>
      <c r="AC5700" s="46"/>
      <c r="AD5700" s="61"/>
      <c r="AE5700" s="61"/>
      <c r="AF5700" s="46"/>
      <c r="AG5700" s="46"/>
      <c r="AH5700" s="46">
        <f>SUM(AH5699:AH5699)</f>
        <v>0</v>
      </c>
      <c r="AI5700" s="46"/>
      <c r="AJ5700" s="46">
        <f>SUM(AJ5699:AJ5699)</f>
        <v>0</v>
      </c>
      <c r="AK5700" s="46"/>
      <c r="AL5700" s="46">
        <f>SUM(AL5699:AL5699)</f>
        <v>0</v>
      </c>
    </row>
    <row r="5701" spans="1:38" x14ac:dyDescent="0.45">
      <c r="A5701" s="16" t="s">
        <v>8273</v>
      </c>
      <c r="B5701" s="21">
        <v>3770400043139</v>
      </c>
      <c r="C5701" s="16" t="s">
        <v>8274</v>
      </c>
      <c r="D5701" s="16" t="s">
        <v>8275</v>
      </c>
      <c r="E5701" s="56">
        <v>3444</v>
      </c>
      <c r="F5701" s="56">
        <v>3215</v>
      </c>
      <c r="G5701" s="57" t="s">
        <v>8276</v>
      </c>
      <c r="H5701" s="56" t="s">
        <v>42</v>
      </c>
      <c r="I5701" s="56">
        <v>15392</v>
      </c>
      <c r="J5701" s="56">
        <v>1</v>
      </c>
      <c r="K5701" s="56">
        <v>2</v>
      </c>
      <c r="L5701" s="71">
        <v>49</v>
      </c>
      <c r="M5701" s="56" t="s">
        <v>90</v>
      </c>
      <c r="N5701" s="46">
        <f>((J5701*400)+(K5701*100))+L5701</f>
        <v>649</v>
      </c>
      <c r="O5701" s="46">
        <v>300</v>
      </c>
      <c r="P5701" s="46">
        <f>N5701*O5701</f>
        <v>194700</v>
      </c>
      <c r="Q5701" s="56"/>
      <c r="R5701" s="58"/>
      <c r="S5701" s="59"/>
      <c r="T5701" s="58"/>
      <c r="U5701" s="58"/>
      <c r="V5701" s="60"/>
      <c r="W5701" s="56"/>
      <c r="X5701" s="56"/>
      <c r="Y5701" s="56"/>
      <c r="Z5701" s="46"/>
      <c r="AA5701" s="66"/>
      <c r="AB5701" s="46"/>
      <c r="AC5701" s="46"/>
      <c r="AD5701" s="61"/>
      <c r="AE5701" s="61"/>
      <c r="AF5701" s="46"/>
      <c r="AG5701" s="46">
        <f>IF(AND(AF5701="",P5701=""),0,IF((AF5701=""),P5701,IF((P5701=""),AF5701,AF5701+P5701)))</f>
        <v>194700</v>
      </c>
      <c r="AH5701" s="46">
        <f>IF( (AA5701=""),AG5701*1,AG5701*(AA5701/100) )</f>
        <v>194700</v>
      </c>
      <c r="AI5701" s="46">
        <v>50000000</v>
      </c>
      <c r="AJ5701" s="46">
        <f>IF((AI5701-AH5701) &gt; 1,0,IF((AI5701-AH5701)&lt;0,AH5701-AI5701,AI5701-AH5701))</f>
        <v>0</v>
      </c>
      <c r="AK5701" s="46">
        <v>0.01</v>
      </c>
      <c r="AL5701" s="46">
        <f>AJ5701*(AK5701/100)</f>
        <v>0</v>
      </c>
    </row>
    <row r="5702" spans="1:38" x14ac:dyDescent="0.45">
      <c r="A5702" s="16"/>
      <c r="B5702" s="21"/>
      <c r="C5702" s="16"/>
      <c r="D5702" s="16"/>
      <c r="E5702" s="56"/>
      <c r="F5702" s="56"/>
      <c r="G5702" s="57"/>
      <c r="H5702" s="56"/>
      <c r="I5702" s="56"/>
      <c r="J5702" s="56"/>
      <c r="K5702" s="56"/>
      <c r="L5702" s="71"/>
      <c r="M5702" s="56"/>
      <c r="N5702" s="46"/>
      <c r="O5702" s="46" t="s">
        <v>54</v>
      </c>
      <c r="P5702" s="46">
        <f>SUM(P5701:P5701)</f>
        <v>194700</v>
      </c>
      <c r="Q5702" s="56"/>
      <c r="R5702" s="58"/>
      <c r="S5702" s="59"/>
      <c r="T5702" s="58"/>
      <c r="U5702" s="58"/>
      <c r="V5702" s="60"/>
      <c r="W5702" s="56"/>
      <c r="X5702" s="56"/>
      <c r="Y5702" s="56"/>
      <c r="Z5702" s="46"/>
      <c r="AA5702" s="66"/>
      <c r="AB5702" s="46"/>
      <c r="AC5702" s="46"/>
      <c r="AD5702" s="61"/>
      <c r="AE5702" s="61"/>
      <c r="AF5702" s="46"/>
      <c r="AG5702" s="46"/>
      <c r="AH5702" s="46">
        <f>SUM(AH5701:AH5701)</f>
        <v>194700</v>
      </c>
      <c r="AI5702" s="46"/>
      <c r="AJ5702" s="46">
        <f>SUM(AJ5701:AJ5701)</f>
        <v>0</v>
      </c>
      <c r="AK5702" s="46"/>
      <c r="AL5702" s="46">
        <f>SUM(AL5701:AL5701)</f>
        <v>0</v>
      </c>
    </row>
    <row r="5703" spans="1:38" x14ac:dyDescent="0.45">
      <c r="A5703" s="16" t="s">
        <v>8277</v>
      </c>
      <c r="B5703" s="21">
        <v>3770400042680</v>
      </c>
      <c r="C5703" s="16" t="s">
        <v>8278</v>
      </c>
      <c r="D5703" s="16" t="s">
        <v>8279</v>
      </c>
      <c r="E5703" s="56">
        <v>3445</v>
      </c>
      <c r="F5703" s="56">
        <v>1018</v>
      </c>
      <c r="G5703" s="57" t="s">
        <v>8280</v>
      </c>
      <c r="H5703" s="56" t="s">
        <v>42</v>
      </c>
      <c r="I5703" s="56">
        <v>12196</v>
      </c>
      <c r="J5703" s="56"/>
      <c r="K5703" s="56"/>
      <c r="L5703" s="71"/>
      <c r="M5703" s="56"/>
      <c r="N5703" s="46"/>
      <c r="O5703" s="46"/>
      <c r="P5703" s="46"/>
      <c r="Q5703" s="56"/>
      <c r="R5703" s="58"/>
      <c r="S5703" s="59"/>
      <c r="T5703" s="58"/>
      <c r="U5703" s="58"/>
      <c r="V5703" s="60"/>
      <c r="W5703" s="56"/>
      <c r="X5703" s="56"/>
      <c r="Y5703" s="56"/>
      <c r="Z5703" s="46"/>
      <c r="AA5703" s="66"/>
      <c r="AB5703" s="46"/>
      <c r="AC5703" s="46"/>
      <c r="AD5703" s="61"/>
      <c r="AE5703" s="61"/>
      <c r="AF5703" s="46"/>
      <c r="AG5703" s="46"/>
      <c r="AH5703" s="46"/>
      <c r="AI5703" s="46"/>
      <c r="AJ5703" s="46"/>
      <c r="AK5703" s="46"/>
      <c r="AL5703" s="46"/>
    </row>
    <row r="5704" spans="1:38" x14ac:dyDescent="0.45">
      <c r="A5704" s="16"/>
      <c r="B5704" s="21"/>
      <c r="C5704" s="16"/>
      <c r="D5704" s="16"/>
      <c r="E5704" s="56"/>
      <c r="F5704" s="56"/>
      <c r="G5704" s="57"/>
      <c r="H5704" s="56"/>
      <c r="I5704" s="56"/>
      <c r="J5704" s="56"/>
      <c r="K5704" s="56"/>
      <c r="L5704" s="71"/>
      <c r="M5704" s="56"/>
      <c r="N5704" s="46"/>
      <c r="O5704" s="46" t="s">
        <v>54</v>
      </c>
      <c r="P5704" s="46">
        <f>SUM(P5703:P5703)</f>
        <v>0</v>
      </c>
      <c r="Q5704" s="56"/>
      <c r="R5704" s="58"/>
      <c r="S5704" s="59"/>
      <c r="T5704" s="58"/>
      <c r="U5704" s="58"/>
      <c r="V5704" s="60"/>
      <c r="W5704" s="56"/>
      <c r="X5704" s="56"/>
      <c r="Y5704" s="56"/>
      <c r="Z5704" s="46"/>
      <c r="AA5704" s="66"/>
      <c r="AB5704" s="46"/>
      <c r="AC5704" s="46"/>
      <c r="AD5704" s="61"/>
      <c r="AE5704" s="61"/>
      <c r="AF5704" s="46"/>
      <c r="AG5704" s="46"/>
      <c r="AH5704" s="46">
        <f>SUM(AH5703:AH5703)</f>
        <v>0</v>
      </c>
      <c r="AI5704" s="46"/>
      <c r="AJ5704" s="46">
        <f>SUM(AJ5703:AJ5703)</f>
        <v>0</v>
      </c>
      <c r="AK5704" s="46"/>
      <c r="AL5704" s="46">
        <f>SUM(AL5703:AL5703)</f>
        <v>0</v>
      </c>
    </row>
    <row r="5705" spans="1:38" x14ac:dyDescent="0.45">
      <c r="A5705" s="16" t="s">
        <v>8281</v>
      </c>
      <c r="B5705" s="21">
        <v>3770400284039</v>
      </c>
      <c r="C5705" s="16" t="s">
        <v>8282</v>
      </c>
      <c r="D5705" s="16" t="s">
        <v>8283</v>
      </c>
      <c r="E5705" s="56">
        <v>3446</v>
      </c>
      <c r="F5705" s="56">
        <v>3270</v>
      </c>
      <c r="G5705" s="57" t="s">
        <v>8284</v>
      </c>
      <c r="H5705" s="56" t="s">
        <v>42</v>
      </c>
      <c r="I5705" s="56">
        <v>14662</v>
      </c>
      <c r="J5705" s="56">
        <v>5</v>
      </c>
      <c r="K5705" s="56">
        <v>1</v>
      </c>
      <c r="L5705" s="71">
        <v>23</v>
      </c>
      <c r="M5705" s="56" t="s">
        <v>43</v>
      </c>
      <c r="N5705" s="46">
        <f>((J5705*400)+(K5705*100))+L5705</f>
        <v>2123</v>
      </c>
      <c r="O5705" s="46">
        <v>150</v>
      </c>
      <c r="P5705" s="46">
        <f>N5705*O5705</f>
        <v>318450</v>
      </c>
      <c r="Q5705" s="56"/>
      <c r="R5705" s="58"/>
      <c r="S5705" s="59"/>
      <c r="T5705" s="58"/>
      <c r="U5705" s="58"/>
      <c r="V5705" s="60"/>
      <c r="W5705" s="56"/>
      <c r="X5705" s="56"/>
      <c r="Y5705" s="56"/>
      <c r="Z5705" s="46"/>
      <c r="AA5705" s="66"/>
      <c r="AB5705" s="46"/>
      <c r="AC5705" s="46"/>
      <c r="AD5705" s="61"/>
      <c r="AE5705" s="61"/>
      <c r="AF5705" s="46"/>
      <c r="AG5705" s="46">
        <f>IF(AND(AF5705="",P5705=""),0,IF((AF5705=""),P5705,IF((P5705=""),AF5705,AF5705+P5705)))</f>
        <v>318450</v>
      </c>
      <c r="AH5705" s="46">
        <f>IF( (AA5705=""),AG5705*1,AG5705*(AA5705/100) )</f>
        <v>318450</v>
      </c>
      <c r="AI5705" s="46">
        <v>0</v>
      </c>
      <c r="AJ5705" s="46">
        <f>IF((AI5705-AH5705) &gt; 1,0,IF((AI5705-AH5705)&lt;0,AH5705-AI5705,AI5705-AH5705))</f>
        <v>318450</v>
      </c>
      <c r="AK5705" s="46">
        <v>0.3</v>
      </c>
      <c r="AL5705" s="46">
        <f>AJ5705*(AK5705/100)</f>
        <v>955.35</v>
      </c>
    </row>
    <row r="5706" spans="1:38" x14ac:dyDescent="0.45">
      <c r="A5706" s="16"/>
      <c r="B5706" s="21"/>
      <c r="C5706" s="16"/>
      <c r="D5706" s="16"/>
      <c r="E5706" s="56">
        <v>3447</v>
      </c>
      <c r="F5706" s="56">
        <v>1580</v>
      </c>
      <c r="G5706" s="57" t="s">
        <v>8285</v>
      </c>
      <c r="H5706" s="56" t="s">
        <v>42</v>
      </c>
      <c r="I5706" s="56">
        <v>29725</v>
      </c>
      <c r="J5706" s="56">
        <v>5</v>
      </c>
      <c r="K5706" s="56">
        <v>0</v>
      </c>
      <c r="L5706" s="71">
        <v>67.7</v>
      </c>
      <c r="M5706" s="56" t="s">
        <v>43</v>
      </c>
      <c r="N5706" s="46">
        <f>((J5706*400)+(K5706*100))+L5706</f>
        <v>2067.6999999999998</v>
      </c>
      <c r="O5706" s="46">
        <v>230</v>
      </c>
      <c r="P5706" s="46">
        <f>N5706*O5706</f>
        <v>475570.99999999994</v>
      </c>
      <c r="Q5706" s="56"/>
      <c r="R5706" s="58"/>
      <c r="S5706" s="59"/>
      <c r="T5706" s="58"/>
      <c r="U5706" s="58"/>
      <c r="V5706" s="60"/>
      <c r="W5706" s="56"/>
      <c r="X5706" s="56"/>
      <c r="Y5706" s="56"/>
      <c r="Z5706" s="46"/>
      <c r="AA5706" s="66"/>
      <c r="AB5706" s="46"/>
      <c r="AC5706" s="46"/>
      <c r="AD5706" s="61"/>
      <c r="AE5706" s="61"/>
      <c r="AF5706" s="46"/>
      <c r="AG5706" s="46">
        <f>IF(AND(AF5706="",P5706=""),0,IF((AF5706=""),P5706,IF((P5706=""),AF5706,AF5706+P5706)))</f>
        <v>475570.99999999994</v>
      </c>
      <c r="AH5706" s="46">
        <f>IF( (AA5706=""),AG5706*1,AG5706*(AA5706/100) )</f>
        <v>475570.99999999994</v>
      </c>
      <c r="AI5706" s="46">
        <v>0</v>
      </c>
      <c r="AJ5706" s="46">
        <f>IF((AI5706-AH5706) &gt; 1,0,IF((AI5706-AH5706)&lt;0,AH5706-AI5706,AI5706-AH5706))</f>
        <v>475570.99999999994</v>
      </c>
      <c r="AK5706" s="46">
        <v>0.3</v>
      </c>
      <c r="AL5706" s="46">
        <f>AJ5706*(AK5706/100)</f>
        <v>1426.713</v>
      </c>
    </row>
    <row r="5707" spans="1:38" x14ac:dyDescent="0.45">
      <c r="A5707" s="16"/>
      <c r="B5707" s="21"/>
      <c r="C5707" s="16"/>
      <c r="D5707" s="16"/>
      <c r="E5707" s="56">
        <v>3448</v>
      </c>
      <c r="F5707" s="56">
        <v>7067</v>
      </c>
      <c r="G5707" s="57" t="s">
        <v>8286</v>
      </c>
      <c r="H5707" s="56" t="s">
        <v>42</v>
      </c>
      <c r="I5707" s="56">
        <v>32028</v>
      </c>
      <c r="J5707" s="56"/>
      <c r="K5707" s="56"/>
      <c r="L5707" s="71"/>
      <c r="M5707" s="56"/>
      <c r="N5707" s="46"/>
      <c r="O5707" s="46"/>
      <c r="P5707" s="46"/>
      <c r="Q5707" s="56"/>
      <c r="R5707" s="58"/>
      <c r="S5707" s="59"/>
      <c r="T5707" s="58"/>
      <c r="U5707" s="58"/>
      <c r="V5707" s="60"/>
      <c r="W5707" s="56"/>
      <c r="X5707" s="56"/>
      <c r="Y5707" s="56"/>
      <c r="Z5707" s="46"/>
      <c r="AA5707" s="66"/>
      <c r="AB5707" s="46"/>
      <c r="AC5707" s="46"/>
      <c r="AD5707" s="61"/>
      <c r="AE5707" s="61"/>
      <c r="AF5707" s="46"/>
      <c r="AG5707" s="46"/>
      <c r="AH5707" s="46"/>
      <c r="AI5707" s="46"/>
      <c r="AJ5707" s="46"/>
      <c r="AK5707" s="46"/>
      <c r="AL5707" s="46"/>
    </row>
    <row r="5708" spans="1:38" x14ac:dyDescent="0.45">
      <c r="A5708" s="16"/>
      <c r="B5708" s="21"/>
      <c r="C5708" s="16"/>
      <c r="D5708" s="16"/>
      <c r="E5708" s="56"/>
      <c r="F5708" s="56"/>
      <c r="G5708" s="57"/>
      <c r="H5708" s="56"/>
      <c r="I5708" s="56"/>
      <c r="J5708" s="56"/>
      <c r="K5708" s="56"/>
      <c r="L5708" s="71"/>
      <c r="M5708" s="56"/>
      <c r="N5708" s="46"/>
      <c r="O5708" s="46" t="s">
        <v>54</v>
      </c>
      <c r="P5708" s="46">
        <f>SUM(P5705:P5707)</f>
        <v>794021</v>
      </c>
      <c r="Q5708" s="56"/>
      <c r="R5708" s="58"/>
      <c r="S5708" s="59"/>
      <c r="T5708" s="58"/>
      <c r="U5708" s="58"/>
      <c r="V5708" s="60"/>
      <c r="W5708" s="56"/>
      <c r="X5708" s="56"/>
      <c r="Y5708" s="56"/>
      <c r="Z5708" s="46"/>
      <c r="AA5708" s="66"/>
      <c r="AB5708" s="46"/>
      <c r="AC5708" s="46"/>
      <c r="AD5708" s="61"/>
      <c r="AE5708" s="61"/>
      <c r="AF5708" s="46"/>
      <c r="AG5708" s="46"/>
      <c r="AH5708" s="46">
        <f>SUM(AH5705:AH5707)</f>
        <v>794021</v>
      </c>
      <c r="AI5708" s="46"/>
      <c r="AJ5708" s="46">
        <f>SUM(AJ5705:AJ5707)</f>
        <v>794021</v>
      </c>
      <c r="AK5708" s="46"/>
      <c r="AL5708" s="46">
        <f>SUM(AL5705:AL5707)</f>
        <v>2382.0630000000001</v>
      </c>
    </row>
    <row r="5709" spans="1:38" x14ac:dyDescent="0.45">
      <c r="A5709" s="16" t="s">
        <v>8287</v>
      </c>
      <c r="B5709" s="21">
        <v>3770400206534</v>
      </c>
      <c r="C5709" s="16" t="s">
        <v>8288</v>
      </c>
      <c r="D5709" s="16" t="s">
        <v>8289</v>
      </c>
      <c r="E5709" s="56">
        <v>3449</v>
      </c>
      <c r="F5709" s="56">
        <v>1221</v>
      </c>
      <c r="G5709" s="57" t="s">
        <v>8290</v>
      </c>
      <c r="H5709" s="56" t="s">
        <v>42</v>
      </c>
      <c r="I5709" s="56">
        <v>10998</v>
      </c>
      <c r="J5709" s="56">
        <v>2</v>
      </c>
      <c r="K5709" s="56">
        <v>3</v>
      </c>
      <c r="L5709" s="71">
        <v>82</v>
      </c>
      <c r="M5709" s="56" t="s">
        <v>90</v>
      </c>
      <c r="N5709" s="46">
        <f>((J5709*400)+(K5709*100))+L5709</f>
        <v>1182</v>
      </c>
      <c r="O5709" s="46">
        <v>150</v>
      </c>
      <c r="P5709" s="46">
        <f>N5709*O5709</f>
        <v>177300</v>
      </c>
      <c r="Q5709" s="56"/>
      <c r="R5709" s="58"/>
      <c r="S5709" s="59"/>
      <c r="T5709" s="58"/>
      <c r="U5709" s="58"/>
      <c r="V5709" s="60"/>
      <c r="W5709" s="56"/>
      <c r="X5709" s="56"/>
      <c r="Y5709" s="56"/>
      <c r="Z5709" s="46"/>
      <c r="AA5709" s="66"/>
      <c r="AB5709" s="46"/>
      <c r="AC5709" s="46"/>
      <c r="AD5709" s="61"/>
      <c r="AE5709" s="61"/>
      <c r="AF5709" s="46"/>
      <c r="AG5709" s="46">
        <f>IF(AND(AF5709="",P5709=""),0,IF((AF5709=""),P5709,IF((P5709=""),AF5709,AF5709+P5709)))</f>
        <v>177300</v>
      </c>
      <c r="AH5709" s="46">
        <f>IF( (AA5709=""),AG5709*1,AG5709*(AA5709/100) )</f>
        <v>177300</v>
      </c>
      <c r="AI5709" s="46">
        <v>50000000</v>
      </c>
      <c r="AJ5709" s="46">
        <f>IF((AI5709-AH5709) &gt; 1,0,IF((AI5709-AH5709)&lt;0,AH5709-AI5709,AI5709-AH5709))</f>
        <v>0</v>
      </c>
      <c r="AK5709" s="46">
        <v>0.01</v>
      </c>
      <c r="AL5709" s="46">
        <f>AJ5709*(AK5709/100)</f>
        <v>0</v>
      </c>
    </row>
    <row r="5710" spans="1:38" x14ac:dyDescent="0.45">
      <c r="A5710" s="16"/>
      <c r="B5710" s="21"/>
      <c r="C5710" s="16"/>
      <c r="D5710" s="16"/>
      <c r="E5710" s="56"/>
      <c r="F5710" s="56"/>
      <c r="G5710" s="57"/>
      <c r="H5710" s="56"/>
      <c r="I5710" s="56"/>
      <c r="J5710" s="56"/>
      <c r="K5710" s="56"/>
      <c r="L5710" s="71"/>
      <c r="M5710" s="56"/>
      <c r="N5710" s="46"/>
      <c r="O5710" s="46" t="s">
        <v>54</v>
      </c>
      <c r="P5710" s="46">
        <f>SUM(P5709:P5709)</f>
        <v>177300</v>
      </c>
      <c r="Q5710" s="56"/>
      <c r="R5710" s="58"/>
      <c r="S5710" s="59"/>
      <c r="T5710" s="58"/>
      <c r="U5710" s="58"/>
      <c r="V5710" s="60"/>
      <c r="W5710" s="56"/>
      <c r="X5710" s="56"/>
      <c r="Y5710" s="56"/>
      <c r="Z5710" s="46"/>
      <c r="AA5710" s="66"/>
      <c r="AB5710" s="46"/>
      <c r="AC5710" s="46"/>
      <c r="AD5710" s="61"/>
      <c r="AE5710" s="61"/>
      <c r="AF5710" s="46"/>
      <c r="AG5710" s="46"/>
      <c r="AH5710" s="46">
        <f>SUM(AH5709:AH5709)</f>
        <v>177300</v>
      </c>
      <c r="AI5710" s="46"/>
      <c r="AJ5710" s="46">
        <f>SUM(AJ5709:AJ5709)</f>
        <v>0</v>
      </c>
      <c r="AK5710" s="46"/>
      <c r="AL5710" s="46">
        <f>SUM(AL5709:AL5709)</f>
        <v>0</v>
      </c>
    </row>
    <row r="5711" spans="1:38" x14ac:dyDescent="0.45">
      <c r="A5711" s="16" t="s">
        <v>8291</v>
      </c>
      <c r="B5711" s="21">
        <v>3770400078137</v>
      </c>
      <c r="C5711" s="16" t="s">
        <v>8292</v>
      </c>
      <c r="D5711" s="16" t="s">
        <v>8293</v>
      </c>
      <c r="E5711" s="56">
        <v>3450</v>
      </c>
      <c r="F5711" s="56">
        <v>8740</v>
      </c>
      <c r="G5711" s="57" t="s">
        <v>8294</v>
      </c>
      <c r="H5711" s="56" t="s">
        <v>42</v>
      </c>
      <c r="I5711" s="56">
        <v>27001</v>
      </c>
      <c r="J5711" s="56"/>
      <c r="K5711" s="56"/>
      <c r="L5711" s="71"/>
      <c r="M5711" s="56"/>
      <c r="N5711" s="46"/>
      <c r="O5711" s="46"/>
      <c r="P5711" s="46"/>
      <c r="Q5711" s="56"/>
      <c r="R5711" s="58"/>
      <c r="S5711" s="59"/>
      <c r="T5711" s="58"/>
      <c r="U5711" s="58"/>
      <c r="V5711" s="60"/>
      <c r="W5711" s="56"/>
      <c r="X5711" s="56"/>
      <c r="Y5711" s="56"/>
      <c r="Z5711" s="46"/>
      <c r="AA5711" s="66"/>
      <c r="AB5711" s="46"/>
      <c r="AC5711" s="46"/>
      <c r="AD5711" s="61"/>
      <c r="AE5711" s="61"/>
      <c r="AF5711" s="46"/>
      <c r="AG5711" s="46"/>
      <c r="AH5711" s="46"/>
      <c r="AI5711" s="46"/>
      <c r="AJ5711" s="46"/>
      <c r="AK5711" s="46"/>
      <c r="AL5711" s="46"/>
    </row>
    <row r="5712" spans="1:38" x14ac:dyDescent="0.45">
      <c r="A5712" s="16"/>
      <c r="B5712" s="21"/>
      <c r="C5712" s="16"/>
      <c r="D5712" s="16"/>
      <c r="E5712" s="56"/>
      <c r="F5712" s="56"/>
      <c r="G5712" s="57"/>
      <c r="H5712" s="56"/>
      <c r="I5712" s="56"/>
      <c r="J5712" s="56"/>
      <c r="K5712" s="56"/>
      <c r="L5712" s="71"/>
      <c r="M5712" s="56"/>
      <c r="N5712" s="46"/>
      <c r="O5712" s="46" t="s">
        <v>54</v>
      </c>
      <c r="P5712" s="46">
        <f>SUM(P5711:P5711)</f>
        <v>0</v>
      </c>
      <c r="Q5712" s="56"/>
      <c r="R5712" s="58"/>
      <c r="S5712" s="59"/>
      <c r="T5712" s="58"/>
      <c r="U5712" s="58"/>
      <c r="V5712" s="60"/>
      <c r="W5712" s="56"/>
      <c r="X5712" s="56"/>
      <c r="Y5712" s="56"/>
      <c r="Z5712" s="46"/>
      <c r="AA5712" s="66"/>
      <c r="AB5712" s="46"/>
      <c r="AC5712" s="46"/>
      <c r="AD5712" s="61"/>
      <c r="AE5712" s="61"/>
      <c r="AF5712" s="46"/>
      <c r="AG5712" s="46"/>
      <c r="AH5712" s="46">
        <f>SUM(AH5711:AH5711)</f>
        <v>0</v>
      </c>
      <c r="AI5712" s="46"/>
      <c r="AJ5712" s="46">
        <f>SUM(AJ5711:AJ5711)</f>
        <v>0</v>
      </c>
      <c r="AK5712" s="46"/>
      <c r="AL5712" s="46">
        <f>SUM(AL5711:AL5711)</f>
        <v>0</v>
      </c>
    </row>
    <row r="5713" spans="1:38" x14ac:dyDescent="0.45">
      <c r="A5713" s="16" t="s">
        <v>8295</v>
      </c>
      <c r="B5713" s="21">
        <v>3770400025491</v>
      </c>
      <c r="C5713" s="16" t="s">
        <v>8296</v>
      </c>
      <c r="D5713" s="16" t="s">
        <v>3535</v>
      </c>
      <c r="E5713" s="56">
        <v>3451</v>
      </c>
      <c r="F5713" s="56">
        <v>3953</v>
      </c>
      <c r="G5713" s="57" t="s">
        <v>8297</v>
      </c>
      <c r="H5713" s="56" t="s">
        <v>42</v>
      </c>
      <c r="I5713" s="56">
        <v>11775</v>
      </c>
      <c r="J5713" s="56">
        <v>6</v>
      </c>
      <c r="K5713" s="56">
        <v>1</v>
      </c>
      <c r="L5713" s="71">
        <v>57</v>
      </c>
      <c r="M5713" s="56" t="s">
        <v>90</v>
      </c>
      <c r="N5713" s="46">
        <f>((J5713*400)+(K5713*100))+L5713</f>
        <v>2557</v>
      </c>
      <c r="O5713" s="46">
        <v>330</v>
      </c>
      <c r="P5713" s="46">
        <f>N5713*O5713</f>
        <v>843810</v>
      </c>
      <c r="Q5713" s="56"/>
      <c r="R5713" s="58"/>
      <c r="S5713" s="59"/>
      <c r="T5713" s="58"/>
      <c r="U5713" s="58"/>
      <c r="V5713" s="60"/>
      <c r="W5713" s="56"/>
      <c r="X5713" s="56"/>
      <c r="Y5713" s="56"/>
      <c r="Z5713" s="46"/>
      <c r="AA5713" s="66"/>
      <c r="AB5713" s="46"/>
      <c r="AC5713" s="46"/>
      <c r="AD5713" s="61"/>
      <c r="AE5713" s="61"/>
      <c r="AF5713" s="46"/>
      <c r="AG5713" s="46">
        <f>IF(AND(AF5713="",P5713=""),0,IF((AF5713=""),P5713,IF((P5713=""),AF5713,AF5713+P5713)))</f>
        <v>843810</v>
      </c>
      <c r="AH5713" s="46">
        <f>IF( (AA5713=""),AG5713*1,AG5713*(AA5713/100) )</f>
        <v>843810</v>
      </c>
      <c r="AI5713" s="46">
        <v>50000000</v>
      </c>
      <c r="AJ5713" s="46">
        <f>IF((AI5713-AH5713) &gt; 1,0,IF((AI5713-AH5713)&lt;0,AH5713-AI5713,AI5713-AH5713))</f>
        <v>0</v>
      </c>
      <c r="AK5713" s="46">
        <v>0.01</v>
      </c>
      <c r="AL5713" s="46">
        <f>AJ5713*(AK5713/100)</f>
        <v>0</v>
      </c>
    </row>
    <row r="5714" spans="1:38" x14ac:dyDescent="0.45">
      <c r="A5714" s="16"/>
      <c r="B5714" s="21"/>
      <c r="C5714" s="16"/>
      <c r="D5714" s="16"/>
      <c r="E5714" s="56"/>
      <c r="F5714" s="56"/>
      <c r="G5714" s="57"/>
      <c r="H5714" s="56"/>
      <c r="I5714" s="56"/>
      <c r="J5714" s="56"/>
      <c r="K5714" s="56"/>
      <c r="L5714" s="71"/>
      <c r="M5714" s="56"/>
      <c r="N5714" s="46"/>
      <c r="O5714" s="46" t="s">
        <v>54</v>
      </c>
      <c r="P5714" s="46">
        <f>SUM(P5713:P5713)</f>
        <v>843810</v>
      </c>
      <c r="Q5714" s="56"/>
      <c r="R5714" s="58"/>
      <c r="S5714" s="59"/>
      <c r="T5714" s="58"/>
      <c r="U5714" s="58"/>
      <c r="V5714" s="60"/>
      <c r="W5714" s="56"/>
      <c r="X5714" s="56"/>
      <c r="Y5714" s="56"/>
      <c r="Z5714" s="46"/>
      <c r="AA5714" s="66"/>
      <c r="AB5714" s="46"/>
      <c r="AC5714" s="46"/>
      <c r="AD5714" s="61"/>
      <c r="AE5714" s="61"/>
      <c r="AF5714" s="46"/>
      <c r="AG5714" s="46"/>
      <c r="AH5714" s="46">
        <f>SUM(AH5713:AH5713)</f>
        <v>843810</v>
      </c>
      <c r="AI5714" s="46"/>
      <c r="AJ5714" s="46">
        <f>SUM(AJ5713:AJ5713)</f>
        <v>0</v>
      </c>
      <c r="AK5714" s="46"/>
      <c r="AL5714" s="46">
        <f>SUM(AL5713:AL5713)</f>
        <v>0</v>
      </c>
    </row>
    <row r="5715" spans="1:38" x14ac:dyDescent="0.45">
      <c r="A5715" s="16" t="s">
        <v>8298</v>
      </c>
      <c r="B5715" s="21">
        <v>5829800016329</v>
      </c>
      <c r="C5715" s="16" t="s">
        <v>8299</v>
      </c>
      <c r="D5715" s="16" t="s">
        <v>8300</v>
      </c>
      <c r="E5715" s="56">
        <v>3452</v>
      </c>
      <c r="F5715" s="56">
        <v>6061</v>
      </c>
      <c r="G5715" s="57"/>
      <c r="H5715" s="56" t="s">
        <v>42</v>
      </c>
      <c r="I5715" s="56">
        <v>16737</v>
      </c>
      <c r="J5715" s="56">
        <v>0</v>
      </c>
      <c r="K5715" s="56">
        <v>0</v>
      </c>
      <c r="L5715" s="71">
        <v>20</v>
      </c>
      <c r="M5715" s="56" t="s">
        <v>208</v>
      </c>
      <c r="N5715" s="46">
        <f>((J5715*400)+(K5715*100))+L5715</f>
        <v>20</v>
      </c>
      <c r="O5715" s="46">
        <v>500</v>
      </c>
      <c r="P5715" s="46">
        <f>N5715*O5715</f>
        <v>10000</v>
      </c>
      <c r="Q5715" s="56"/>
      <c r="R5715" s="58"/>
      <c r="S5715" s="59"/>
      <c r="T5715" s="58"/>
      <c r="U5715" s="58"/>
      <c r="V5715" s="60"/>
      <c r="W5715" s="56"/>
      <c r="X5715" s="56"/>
      <c r="Y5715" s="56"/>
      <c r="Z5715" s="46"/>
      <c r="AA5715" s="66"/>
      <c r="AB5715" s="46"/>
      <c r="AC5715" s="46"/>
      <c r="AD5715" s="61"/>
      <c r="AE5715" s="61"/>
      <c r="AF5715" s="46"/>
      <c r="AG5715" s="46">
        <f>IF(AND(AF5715="",P5715=""),0,IF((AF5715=""),P5715,IF((P5715=""),AF5715,AF5715+P5715)))</f>
        <v>10000</v>
      </c>
      <c r="AH5715" s="46">
        <f>IF( (AA5715=""),AG5715*1,AG5715*(AA5715/100) )</f>
        <v>10000</v>
      </c>
      <c r="AI5715" s="46">
        <v>0</v>
      </c>
      <c r="AJ5715" s="46">
        <f>IF((AI5715-AH5715) &gt; 1,0,IF((AI5715-AH5715)&lt;0,AH5715-AI5715,AI5715-AH5715))</f>
        <v>10000</v>
      </c>
      <c r="AK5715" s="46">
        <v>0.02</v>
      </c>
      <c r="AL5715" s="46">
        <f>AJ5715*(AK5715/100)</f>
        <v>2</v>
      </c>
    </row>
    <row r="5716" spans="1:38" x14ac:dyDescent="0.45">
      <c r="A5716" s="16"/>
      <c r="B5716" s="21"/>
      <c r="C5716" s="16"/>
      <c r="D5716" s="16"/>
      <c r="E5716" s="56"/>
      <c r="F5716" s="56"/>
      <c r="G5716" s="57"/>
      <c r="H5716" s="56"/>
      <c r="I5716" s="56"/>
      <c r="J5716" s="56">
        <v>2</v>
      </c>
      <c r="K5716" s="56">
        <v>0</v>
      </c>
      <c r="L5716" s="71">
        <v>48</v>
      </c>
      <c r="M5716" s="56" t="s">
        <v>90</v>
      </c>
      <c r="N5716" s="46">
        <f>((J5716*400)+(K5716*100))+L5716</f>
        <v>848</v>
      </c>
      <c r="O5716" s="46">
        <v>500</v>
      </c>
      <c r="P5716" s="46">
        <f>N5716*O5716</f>
        <v>424000</v>
      </c>
      <c r="Q5716" s="56"/>
      <c r="R5716" s="58"/>
      <c r="S5716" s="59"/>
      <c r="T5716" s="58"/>
      <c r="U5716" s="58"/>
      <c r="V5716" s="60"/>
      <c r="W5716" s="56"/>
      <c r="X5716" s="56"/>
      <c r="Y5716" s="56"/>
      <c r="Z5716" s="46"/>
      <c r="AA5716" s="66"/>
      <c r="AB5716" s="46"/>
      <c r="AC5716" s="46"/>
      <c r="AD5716" s="61"/>
      <c r="AE5716" s="61"/>
      <c r="AF5716" s="46"/>
      <c r="AG5716" s="46">
        <f>IF(AND(AF5716="",P5716=""),0,IF((AF5716=""),P5716,IF((P5716=""),AF5716,AF5716+P5716)))</f>
        <v>424000</v>
      </c>
      <c r="AH5716" s="46">
        <f>IF( (AA5716=""),AG5716*1,AG5716*(AA5716/100) )</f>
        <v>424000</v>
      </c>
      <c r="AI5716" s="46">
        <v>0</v>
      </c>
      <c r="AJ5716" s="46">
        <f>IF((AI5716-AH5716) &gt; 1,0,IF((AI5716-AH5716)&lt;0,AH5716-AI5716,AI5716-AH5716))</f>
        <v>424000</v>
      </c>
      <c r="AK5716" s="46">
        <v>0.01</v>
      </c>
      <c r="AL5716" s="46">
        <f>AJ5716*(AK5716/100)</f>
        <v>42.4</v>
      </c>
    </row>
    <row r="5717" spans="1:38" x14ac:dyDescent="0.45">
      <c r="A5717" s="16"/>
      <c r="B5717" s="21"/>
      <c r="C5717" s="16"/>
      <c r="D5717" s="16"/>
      <c r="E5717" s="56">
        <v>3453</v>
      </c>
      <c r="F5717" s="56">
        <v>8796</v>
      </c>
      <c r="G5717" s="57" t="s">
        <v>8301</v>
      </c>
      <c r="H5717" s="56" t="s">
        <v>42</v>
      </c>
      <c r="I5717" s="56">
        <v>16738</v>
      </c>
      <c r="J5717" s="56"/>
      <c r="K5717" s="56"/>
      <c r="L5717" s="71"/>
      <c r="M5717" s="56"/>
      <c r="N5717" s="46"/>
      <c r="O5717" s="46"/>
      <c r="P5717" s="46"/>
      <c r="Q5717" s="56"/>
      <c r="R5717" s="58"/>
      <c r="S5717" s="59"/>
      <c r="T5717" s="58"/>
      <c r="U5717" s="58"/>
      <c r="V5717" s="60"/>
      <c r="W5717" s="56"/>
      <c r="X5717" s="56"/>
      <c r="Y5717" s="56"/>
      <c r="Z5717" s="46"/>
      <c r="AA5717" s="66"/>
      <c r="AB5717" s="46"/>
      <c r="AC5717" s="46"/>
      <c r="AD5717" s="61"/>
      <c r="AE5717" s="61"/>
      <c r="AF5717" s="46"/>
      <c r="AG5717" s="46"/>
      <c r="AH5717" s="46"/>
      <c r="AI5717" s="46"/>
      <c r="AJ5717" s="46"/>
      <c r="AK5717" s="46"/>
      <c r="AL5717" s="46"/>
    </row>
    <row r="5718" spans="1:38" x14ac:dyDescent="0.45">
      <c r="A5718" s="16"/>
      <c r="B5718" s="21"/>
      <c r="C5718" s="16"/>
      <c r="D5718" s="16"/>
      <c r="E5718" s="56"/>
      <c r="F5718" s="56"/>
      <c r="G5718" s="57"/>
      <c r="H5718" s="56"/>
      <c r="I5718" s="56"/>
      <c r="J5718" s="56"/>
      <c r="K5718" s="56"/>
      <c r="L5718" s="71"/>
      <c r="M5718" s="56"/>
      <c r="N5718" s="46"/>
      <c r="O5718" s="46" t="s">
        <v>54</v>
      </c>
      <c r="P5718" s="46">
        <f>SUM(P5715:P5717)</f>
        <v>434000</v>
      </c>
      <c r="Q5718" s="56"/>
      <c r="R5718" s="58"/>
      <c r="S5718" s="59"/>
      <c r="T5718" s="58"/>
      <c r="U5718" s="58"/>
      <c r="V5718" s="60"/>
      <c r="W5718" s="56"/>
      <c r="X5718" s="56"/>
      <c r="Y5718" s="56"/>
      <c r="Z5718" s="46"/>
      <c r="AA5718" s="66"/>
      <c r="AB5718" s="46"/>
      <c r="AC5718" s="46"/>
      <c r="AD5718" s="61"/>
      <c r="AE5718" s="61"/>
      <c r="AF5718" s="46"/>
      <c r="AG5718" s="46"/>
      <c r="AH5718" s="46">
        <f>SUM(AH5715:AH5717)</f>
        <v>434000</v>
      </c>
      <c r="AI5718" s="46"/>
      <c r="AJ5718" s="46">
        <f>SUM(AJ5715:AJ5717)</f>
        <v>434000</v>
      </c>
      <c r="AK5718" s="46"/>
      <c r="AL5718" s="46">
        <f>SUM(AL5715:AL5717)</f>
        <v>44.4</v>
      </c>
    </row>
    <row r="5719" spans="1:38" x14ac:dyDescent="0.45">
      <c r="A5719" s="16" t="s">
        <v>8302</v>
      </c>
      <c r="B5719" s="21">
        <v>3770400495374</v>
      </c>
      <c r="C5719" s="16" t="s">
        <v>8303</v>
      </c>
      <c r="D5719" s="16" t="s">
        <v>8304</v>
      </c>
      <c r="E5719" s="56">
        <v>3454</v>
      </c>
      <c r="F5719" s="56">
        <v>7123</v>
      </c>
      <c r="G5719" s="57" t="s">
        <v>8305</v>
      </c>
      <c r="H5719" s="56" t="s">
        <v>42</v>
      </c>
      <c r="I5719" s="56">
        <v>10329</v>
      </c>
      <c r="J5719" s="56"/>
      <c r="K5719" s="56"/>
      <c r="L5719" s="71"/>
      <c r="M5719" s="56"/>
      <c r="N5719" s="46"/>
      <c r="O5719" s="46"/>
      <c r="P5719" s="46"/>
      <c r="Q5719" s="56"/>
      <c r="R5719" s="58"/>
      <c r="S5719" s="59"/>
      <c r="T5719" s="58"/>
      <c r="U5719" s="58"/>
      <c r="V5719" s="60"/>
      <c r="W5719" s="56"/>
      <c r="X5719" s="56"/>
      <c r="Y5719" s="56"/>
      <c r="Z5719" s="46"/>
      <c r="AA5719" s="66"/>
      <c r="AB5719" s="46"/>
      <c r="AC5719" s="46"/>
      <c r="AD5719" s="61"/>
      <c r="AE5719" s="61"/>
      <c r="AF5719" s="46"/>
      <c r="AG5719" s="46"/>
      <c r="AH5719" s="46"/>
      <c r="AI5719" s="46"/>
      <c r="AJ5719" s="46"/>
      <c r="AK5719" s="46"/>
      <c r="AL5719" s="46"/>
    </row>
    <row r="5720" spans="1:38" x14ac:dyDescent="0.45">
      <c r="A5720" s="16"/>
      <c r="B5720" s="21"/>
      <c r="C5720" s="16"/>
      <c r="D5720" s="16"/>
      <c r="E5720" s="56">
        <v>3455</v>
      </c>
      <c r="F5720" s="56">
        <v>2273</v>
      </c>
      <c r="G5720" s="57" t="s">
        <v>8306</v>
      </c>
      <c r="H5720" s="56" t="s">
        <v>42</v>
      </c>
      <c r="I5720" s="56">
        <v>10395</v>
      </c>
      <c r="J5720" s="56">
        <v>0</v>
      </c>
      <c r="K5720" s="56">
        <v>1</v>
      </c>
      <c r="L5720" s="71">
        <v>94</v>
      </c>
      <c r="M5720" s="56" t="s">
        <v>90</v>
      </c>
      <c r="N5720" s="46">
        <f>((J5720*400)+(K5720*100))+L5720</f>
        <v>194</v>
      </c>
      <c r="O5720" s="46">
        <v>150</v>
      </c>
      <c r="P5720" s="46">
        <f>N5720*O5720</f>
        <v>29100</v>
      </c>
      <c r="Q5720" s="56"/>
      <c r="R5720" s="58"/>
      <c r="S5720" s="59"/>
      <c r="T5720" s="58"/>
      <c r="U5720" s="58"/>
      <c r="V5720" s="60"/>
      <c r="W5720" s="56"/>
      <c r="X5720" s="56"/>
      <c r="Y5720" s="56"/>
      <c r="Z5720" s="46"/>
      <c r="AA5720" s="66"/>
      <c r="AB5720" s="46"/>
      <c r="AC5720" s="46"/>
      <c r="AD5720" s="61"/>
      <c r="AE5720" s="61"/>
      <c r="AF5720" s="46"/>
      <c r="AG5720" s="46">
        <f>IF(AND(AF5720="",P5720=""),0,IF((AF5720=""),P5720,IF((P5720=""),AF5720,AF5720+P5720)))</f>
        <v>29100</v>
      </c>
      <c r="AH5720" s="46">
        <f>IF( (AA5720=""),AG5720*1,AG5720*(AA5720/100) )</f>
        <v>29100</v>
      </c>
      <c r="AI5720" s="46">
        <v>0</v>
      </c>
      <c r="AJ5720" s="46">
        <f>IF((AI5720-AH5720) &gt; 1,0,IF((AI5720-AH5720)&lt;0,AH5720-AI5720,AI5720-AH5720))</f>
        <v>29100</v>
      </c>
      <c r="AK5720" s="46">
        <v>0.01</v>
      </c>
      <c r="AL5720" s="46">
        <f>AJ5720*(AK5720/100)</f>
        <v>2.91</v>
      </c>
    </row>
    <row r="5721" spans="1:38" x14ac:dyDescent="0.45">
      <c r="A5721" s="16"/>
      <c r="B5721" s="21"/>
      <c r="C5721" s="16"/>
      <c r="D5721" s="16"/>
      <c r="E5721" s="56"/>
      <c r="F5721" s="56"/>
      <c r="G5721" s="57"/>
      <c r="H5721" s="56"/>
      <c r="I5721" s="56"/>
      <c r="J5721" s="56"/>
      <c r="K5721" s="56"/>
      <c r="L5721" s="71"/>
      <c r="M5721" s="56"/>
      <c r="N5721" s="46"/>
      <c r="O5721" s="46"/>
      <c r="P5721" s="46"/>
      <c r="Q5721" s="73">
        <v>1</v>
      </c>
      <c r="R5721" s="58" t="s">
        <v>8302</v>
      </c>
      <c r="S5721" s="59">
        <v>3770400495374</v>
      </c>
      <c r="T5721" s="58" t="s">
        <v>8303</v>
      </c>
      <c r="U5721" s="58" t="s">
        <v>8307</v>
      </c>
      <c r="V5721" s="60"/>
      <c r="W5721" s="56" t="s">
        <v>210</v>
      </c>
      <c r="X5721" s="56" t="s">
        <v>211</v>
      </c>
      <c r="Y5721" s="56" t="s">
        <v>212</v>
      </c>
      <c r="Z5721" s="46">
        <v>80</v>
      </c>
      <c r="AA5721" s="66">
        <v>100</v>
      </c>
      <c r="AB5721" s="46">
        <v>6900</v>
      </c>
      <c r="AC5721" s="46">
        <f>Z5721*AB5721</f>
        <v>552000</v>
      </c>
      <c r="AD5721" s="61">
        <v>5</v>
      </c>
      <c r="AE5721" s="61">
        <v>5</v>
      </c>
      <c r="AF5721" s="46">
        <f>(AC5721*(100-AE5721))/100</f>
        <v>524400</v>
      </c>
      <c r="AG5721" s="46">
        <f>IF( (AF5721=""),0,SUM(AF5721:AF5721) )</f>
        <v>524400</v>
      </c>
      <c r="AH5721" s="46">
        <f>(AG5721/100)*(AA5721)</f>
        <v>524400</v>
      </c>
      <c r="AI5721" s="46">
        <v>0</v>
      </c>
      <c r="AJ5721" s="46">
        <f>IF((AI5721-AH5721) &gt; 1,0,IF((AI5721-AH5721)&lt;0,AH5721-AI5721,AI5721-AH5721))</f>
        <v>524400</v>
      </c>
      <c r="AK5721" s="46">
        <v>0.02</v>
      </c>
      <c r="AL5721" s="46">
        <f>AJ5721*(AK5721/100)</f>
        <v>104.88000000000001</v>
      </c>
    </row>
    <row r="5722" spans="1:38" x14ac:dyDescent="0.45">
      <c r="A5722" s="16"/>
      <c r="B5722" s="21"/>
      <c r="C5722" s="16"/>
      <c r="D5722" s="16"/>
      <c r="E5722" s="56"/>
      <c r="F5722" s="56"/>
      <c r="G5722" s="57"/>
      <c r="H5722" s="56"/>
      <c r="I5722" s="56"/>
      <c r="J5722" s="56"/>
      <c r="K5722" s="56"/>
      <c r="L5722" s="71"/>
      <c r="M5722" s="56"/>
      <c r="N5722" s="46"/>
      <c r="O5722" s="46" t="s">
        <v>54</v>
      </c>
      <c r="P5722" s="46">
        <f>SUM(P5719:P5721)</f>
        <v>29100</v>
      </c>
      <c r="Q5722" s="56"/>
      <c r="R5722" s="58"/>
      <c r="S5722" s="59"/>
      <c r="T5722" s="58"/>
      <c r="U5722" s="58"/>
      <c r="V5722" s="60"/>
      <c r="W5722" s="56"/>
      <c r="X5722" s="56"/>
      <c r="Y5722" s="56"/>
      <c r="Z5722" s="46"/>
      <c r="AA5722" s="66"/>
      <c r="AB5722" s="46"/>
      <c r="AC5722" s="46"/>
      <c r="AD5722" s="61"/>
      <c r="AE5722" s="61"/>
      <c r="AF5722" s="46"/>
      <c r="AG5722" s="46"/>
      <c r="AH5722" s="46">
        <f>SUM(AH5719:AH5721)</f>
        <v>553500</v>
      </c>
      <c r="AI5722" s="46"/>
      <c r="AJ5722" s="46">
        <f>SUM(AJ5719:AJ5721)</f>
        <v>553500</v>
      </c>
      <c r="AK5722" s="46"/>
      <c r="AL5722" s="46">
        <f>SUM(AL5719:AL5721)</f>
        <v>107.79</v>
      </c>
    </row>
    <row r="5723" spans="1:38" x14ac:dyDescent="0.45">
      <c r="A5723" s="16" t="s">
        <v>8308</v>
      </c>
      <c r="B5723" s="21">
        <v>3730100961612</v>
      </c>
      <c r="C5723" s="16" t="s">
        <v>8309</v>
      </c>
      <c r="D5723" s="16" t="s">
        <v>8310</v>
      </c>
      <c r="E5723" s="56">
        <v>3456</v>
      </c>
      <c r="F5723" s="56">
        <v>1010</v>
      </c>
      <c r="G5723" s="57" t="s">
        <v>8311</v>
      </c>
      <c r="H5723" s="56" t="s">
        <v>42</v>
      </c>
      <c r="I5723" s="56">
        <v>12275</v>
      </c>
      <c r="J5723" s="56">
        <v>5</v>
      </c>
      <c r="K5723" s="56">
        <v>1</v>
      </c>
      <c r="L5723" s="71">
        <v>84</v>
      </c>
      <c r="M5723" s="56" t="s">
        <v>43</v>
      </c>
      <c r="N5723" s="46">
        <f>((J5723*400)+(K5723*100))+L5723</f>
        <v>2184</v>
      </c>
      <c r="O5723" s="46">
        <v>200</v>
      </c>
      <c r="P5723" s="46">
        <f>N5723*O5723</f>
        <v>436800</v>
      </c>
      <c r="Q5723" s="56"/>
      <c r="R5723" s="58"/>
      <c r="S5723" s="59"/>
      <c r="T5723" s="58"/>
      <c r="U5723" s="58"/>
      <c r="V5723" s="60"/>
      <c r="W5723" s="56"/>
      <c r="X5723" s="56"/>
      <c r="Y5723" s="56"/>
      <c r="Z5723" s="46"/>
      <c r="AA5723" s="66"/>
      <c r="AB5723" s="46"/>
      <c r="AC5723" s="46"/>
      <c r="AD5723" s="61"/>
      <c r="AE5723" s="61"/>
      <c r="AF5723" s="46"/>
      <c r="AG5723" s="46">
        <f>IF(AND(AF5723="",P5723=""),0,IF((AF5723=""),P5723,IF((P5723=""),AF5723,AF5723+P5723)))</f>
        <v>436800</v>
      </c>
      <c r="AH5723" s="46">
        <f>IF( (AA5723=""),AG5723*1,AG5723*(AA5723/100) )</f>
        <v>436800</v>
      </c>
      <c r="AI5723" s="46">
        <v>0</v>
      </c>
      <c r="AJ5723" s="46">
        <f>IF((AI5723-AH5723) &gt; 1,0,IF((AI5723-AH5723)&lt;0,AH5723-AI5723,AI5723-AH5723))</f>
        <v>436800</v>
      </c>
      <c r="AK5723" s="46">
        <v>0.3</v>
      </c>
      <c r="AL5723" s="46">
        <f>AJ5723*(AK5723/100)</f>
        <v>1310.4000000000001</v>
      </c>
    </row>
    <row r="5724" spans="1:38" x14ac:dyDescent="0.45">
      <c r="A5724" s="16"/>
      <c r="B5724" s="21"/>
      <c r="C5724" s="16"/>
      <c r="D5724" s="16"/>
      <c r="E5724" s="56"/>
      <c r="F5724" s="56"/>
      <c r="G5724" s="57"/>
      <c r="H5724" s="56"/>
      <c r="I5724" s="56"/>
      <c r="J5724" s="56"/>
      <c r="K5724" s="56"/>
      <c r="L5724" s="71"/>
      <c r="M5724" s="56"/>
      <c r="N5724" s="46"/>
      <c r="O5724" s="46" t="s">
        <v>54</v>
      </c>
      <c r="P5724" s="46">
        <f>SUM(P5723:P5723)</f>
        <v>436800</v>
      </c>
      <c r="Q5724" s="56"/>
      <c r="R5724" s="58"/>
      <c r="S5724" s="59"/>
      <c r="T5724" s="58"/>
      <c r="U5724" s="58"/>
      <c r="V5724" s="60"/>
      <c r="W5724" s="56"/>
      <c r="X5724" s="56"/>
      <c r="Y5724" s="56"/>
      <c r="Z5724" s="46"/>
      <c r="AA5724" s="66"/>
      <c r="AB5724" s="46"/>
      <c r="AC5724" s="46"/>
      <c r="AD5724" s="61"/>
      <c r="AE5724" s="61"/>
      <c r="AF5724" s="46"/>
      <c r="AG5724" s="46"/>
      <c r="AH5724" s="46">
        <f>SUM(AH5723:AH5723)</f>
        <v>436800</v>
      </c>
      <c r="AI5724" s="46"/>
      <c r="AJ5724" s="46">
        <f>SUM(AJ5723:AJ5723)</f>
        <v>436800</v>
      </c>
      <c r="AK5724" s="46"/>
      <c r="AL5724" s="46">
        <f>SUM(AL5723:AL5723)</f>
        <v>1310.4000000000001</v>
      </c>
    </row>
    <row r="5725" spans="1:38" x14ac:dyDescent="0.45">
      <c r="A5725" s="16" t="s">
        <v>8312</v>
      </c>
      <c r="B5725" s="21">
        <v>3100600538951</v>
      </c>
      <c r="C5725" s="16" t="s">
        <v>8313</v>
      </c>
      <c r="D5725" s="16" t="s">
        <v>8314</v>
      </c>
      <c r="E5725" s="56">
        <v>3457</v>
      </c>
      <c r="F5725" s="56">
        <v>2615</v>
      </c>
      <c r="G5725" s="57" t="s">
        <v>8315</v>
      </c>
      <c r="H5725" s="56" t="s">
        <v>42</v>
      </c>
      <c r="I5725" s="56">
        <v>12799</v>
      </c>
      <c r="J5725" s="56">
        <v>18</v>
      </c>
      <c r="K5725" s="56">
        <v>1</v>
      </c>
      <c r="L5725" s="71">
        <v>89</v>
      </c>
      <c r="M5725" s="56" t="s">
        <v>43</v>
      </c>
      <c r="N5725" s="46">
        <f>((J5725*400)+(K5725*100))+L5725</f>
        <v>7389</v>
      </c>
      <c r="O5725" s="46">
        <v>210</v>
      </c>
      <c r="P5725" s="46">
        <f>N5725*O5725</f>
        <v>1551690</v>
      </c>
      <c r="Q5725" s="56"/>
      <c r="R5725" s="58"/>
      <c r="S5725" s="59"/>
      <c r="T5725" s="58"/>
      <c r="U5725" s="58"/>
      <c r="V5725" s="60"/>
      <c r="W5725" s="56"/>
      <c r="X5725" s="56"/>
      <c r="Y5725" s="56"/>
      <c r="Z5725" s="46"/>
      <c r="AA5725" s="66"/>
      <c r="AB5725" s="46"/>
      <c r="AC5725" s="46"/>
      <c r="AD5725" s="61"/>
      <c r="AE5725" s="61"/>
      <c r="AF5725" s="46"/>
      <c r="AG5725" s="46">
        <f>IF(AND(AF5725="",P5725=""),0,IF((AF5725=""),P5725,IF((P5725=""),AF5725,AF5725+P5725)))</f>
        <v>1551690</v>
      </c>
      <c r="AH5725" s="46">
        <f>IF( (AA5725=""),AG5725*1,AG5725*(AA5725/100) )</f>
        <v>1551690</v>
      </c>
      <c r="AI5725" s="46">
        <v>0</v>
      </c>
      <c r="AJ5725" s="46">
        <f>IF((AI5725-AH5725) &gt; 1,0,IF((AI5725-AH5725)&lt;0,AH5725-AI5725,AI5725-AH5725))</f>
        <v>1551690</v>
      </c>
      <c r="AK5725" s="46">
        <v>0.3</v>
      </c>
      <c r="AL5725" s="46">
        <f>AJ5725*(AK5725/100)</f>
        <v>4655.07</v>
      </c>
    </row>
    <row r="5726" spans="1:38" x14ac:dyDescent="0.45">
      <c r="A5726" s="16"/>
      <c r="B5726" s="21"/>
      <c r="C5726" s="16"/>
      <c r="D5726" s="16"/>
      <c r="E5726" s="56">
        <v>3458</v>
      </c>
      <c r="F5726" s="56">
        <v>2607</v>
      </c>
      <c r="G5726" s="57" t="s">
        <v>8316</v>
      </c>
      <c r="H5726" s="56" t="s">
        <v>42</v>
      </c>
      <c r="I5726" s="56">
        <v>12800</v>
      </c>
      <c r="J5726" s="56">
        <v>7</v>
      </c>
      <c r="K5726" s="56">
        <v>3</v>
      </c>
      <c r="L5726" s="71">
        <v>42</v>
      </c>
      <c r="M5726" s="56" t="s">
        <v>43</v>
      </c>
      <c r="N5726" s="46">
        <f>((J5726*400)+(K5726*100))+L5726</f>
        <v>3142</v>
      </c>
      <c r="O5726" s="46">
        <v>150</v>
      </c>
      <c r="P5726" s="46">
        <f>N5726*O5726</f>
        <v>471300</v>
      </c>
      <c r="Q5726" s="56"/>
      <c r="R5726" s="58"/>
      <c r="S5726" s="59"/>
      <c r="T5726" s="58"/>
      <c r="U5726" s="58"/>
      <c r="V5726" s="60"/>
      <c r="W5726" s="56"/>
      <c r="X5726" s="56"/>
      <c r="Y5726" s="56"/>
      <c r="Z5726" s="46"/>
      <c r="AA5726" s="66"/>
      <c r="AB5726" s="46"/>
      <c r="AC5726" s="46"/>
      <c r="AD5726" s="61"/>
      <c r="AE5726" s="61"/>
      <c r="AF5726" s="46"/>
      <c r="AG5726" s="46">
        <f>IF(AND(AF5726="",P5726=""),0,IF((AF5726=""),P5726,IF((P5726=""),AF5726,AF5726+P5726)))</f>
        <v>471300</v>
      </c>
      <c r="AH5726" s="46">
        <f>IF( (AA5726=""),AG5726*1,AG5726*(AA5726/100) )</f>
        <v>471300</v>
      </c>
      <c r="AI5726" s="46">
        <v>0</v>
      </c>
      <c r="AJ5726" s="46">
        <f>IF((AI5726-AH5726) &gt; 1,0,IF((AI5726-AH5726)&lt;0,AH5726-AI5726,AI5726-AH5726))</f>
        <v>471300</v>
      </c>
      <c r="AK5726" s="46">
        <v>0.3</v>
      </c>
      <c r="AL5726" s="46">
        <f>AJ5726*(AK5726/100)</f>
        <v>1413.9</v>
      </c>
    </row>
    <row r="5727" spans="1:38" x14ac:dyDescent="0.45">
      <c r="A5727" s="16"/>
      <c r="B5727" s="21"/>
      <c r="C5727" s="16"/>
      <c r="D5727" s="16"/>
      <c r="E5727" s="56"/>
      <c r="F5727" s="56"/>
      <c r="G5727" s="57"/>
      <c r="H5727" s="56"/>
      <c r="I5727" s="56"/>
      <c r="J5727" s="56"/>
      <c r="K5727" s="56"/>
      <c r="L5727" s="71"/>
      <c r="M5727" s="56"/>
      <c r="N5727" s="46"/>
      <c r="O5727" s="46" t="s">
        <v>54</v>
      </c>
      <c r="P5727" s="46">
        <f>SUM(P5725:P5726)</f>
        <v>2022990</v>
      </c>
      <c r="Q5727" s="56"/>
      <c r="R5727" s="58"/>
      <c r="S5727" s="59"/>
      <c r="T5727" s="58"/>
      <c r="U5727" s="58"/>
      <c r="V5727" s="60"/>
      <c r="W5727" s="56"/>
      <c r="X5727" s="56"/>
      <c r="Y5727" s="56"/>
      <c r="Z5727" s="46"/>
      <c r="AA5727" s="66"/>
      <c r="AB5727" s="46"/>
      <c r="AC5727" s="46"/>
      <c r="AD5727" s="61"/>
      <c r="AE5727" s="61"/>
      <c r="AF5727" s="46"/>
      <c r="AG5727" s="46"/>
      <c r="AH5727" s="46">
        <f>SUM(AH5725:AH5726)</f>
        <v>2022990</v>
      </c>
      <c r="AI5727" s="46"/>
      <c r="AJ5727" s="46">
        <f>SUM(AJ5725:AJ5726)</f>
        <v>2022990</v>
      </c>
      <c r="AK5727" s="46"/>
      <c r="AL5727" s="46">
        <f>SUM(AL5725:AL5726)</f>
        <v>6068.9699999999993</v>
      </c>
    </row>
    <row r="5728" spans="1:38" x14ac:dyDescent="0.45">
      <c r="A5728" s="16" t="s">
        <v>8317</v>
      </c>
      <c r="B5728" s="21">
        <v>3779900034846</v>
      </c>
      <c r="C5728" s="16" t="s">
        <v>8318</v>
      </c>
      <c r="D5728" s="16" t="s">
        <v>8319</v>
      </c>
      <c r="E5728" s="56">
        <v>3459</v>
      </c>
      <c r="F5728" s="56">
        <v>9257</v>
      </c>
      <c r="G5728" s="57" t="s">
        <v>8320</v>
      </c>
      <c r="H5728" s="56" t="s">
        <v>42</v>
      </c>
      <c r="I5728" s="56">
        <v>14029</v>
      </c>
      <c r="J5728" s="56"/>
      <c r="K5728" s="56"/>
      <c r="L5728" s="71"/>
      <c r="M5728" s="56"/>
      <c r="N5728" s="46"/>
      <c r="O5728" s="46"/>
      <c r="P5728" s="46"/>
      <c r="Q5728" s="56"/>
      <c r="R5728" s="58"/>
      <c r="S5728" s="59"/>
      <c r="T5728" s="58"/>
      <c r="U5728" s="58"/>
      <c r="V5728" s="60"/>
      <c r="W5728" s="56"/>
      <c r="X5728" s="56"/>
      <c r="Y5728" s="56"/>
      <c r="Z5728" s="46"/>
      <c r="AA5728" s="66"/>
      <c r="AB5728" s="46"/>
      <c r="AC5728" s="46"/>
      <c r="AD5728" s="61"/>
      <c r="AE5728" s="61"/>
      <c r="AF5728" s="46"/>
      <c r="AG5728" s="46"/>
      <c r="AH5728" s="46"/>
      <c r="AI5728" s="46"/>
      <c r="AJ5728" s="46"/>
      <c r="AK5728" s="46"/>
      <c r="AL5728" s="46"/>
    </row>
    <row r="5729" spans="1:38" x14ac:dyDescent="0.45">
      <c r="A5729" s="16"/>
      <c r="B5729" s="21"/>
      <c r="C5729" s="16"/>
      <c r="D5729" s="16"/>
      <c r="E5729" s="56"/>
      <c r="F5729" s="56"/>
      <c r="G5729" s="57"/>
      <c r="H5729" s="56"/>
      <c r="I5729" s="56"/>
      <c r="J5729" s="56"/>
      <c r="K5729" s="56"/>
      <c r="L5729" s="71"/>
      <c r="M5729" s="56"/>
      <c r="N5729" s="46"/>
      <c r="O5729" s="46" t="s">
        <v>54</v>
      </c>
      <c r="P5729" s="46">
        <f>SUM(P5728:P5728)</f>
        <v>0</v>
      </c>
      <c r="Q5729" s="56"/>
      <c r="R5729" s="58"/>
      <c r="S5729" s="59"/>
      <c r="T5729" s="58"/>
      <c r="U5729" s="58"/>
      <c r="V5729" s="60"/>
      <c r="W5729" s="56"/>
      <c r="X5729" s="56"/>
      <c r="Y5729" s="56"/>
      <c r="Z5729" s="46"/>
      <c r="AA5729" s="66"/>
      <c r="AB5729" s="46"/>
      <c r="AC5729" s="46"/>
      <c r="AD5729" s="61"/>
      <c r="AE5729" s="61"/>
      <c r="AF5729" s="46"/>
      <c r="AG5729" s="46"/>
      <c r="AH5729" s="46">
        <f>SUM(AH5728:AH5728)</f>
        <v>0</v>
      </c>
      <c r="AI5729" s="46"/>
      <c r="AJ5729" s="46">
        <f>SUM(AJ5728:AJ5728)</f>
        <v>0</v>
      </c>
      <c r="AK5729" s="46"/>
      <c r="AL5729" s="46">
        <f>SUM(AL5728:AL5728)</f>
        <v>0</v>
      </c>
    </row>
    <row r="5730" spans="1:38" x14ac:dyDescent="0.45">
      <c r="A5730" s="16" t="s">
        <v>8321</v>
      </c>
      <c r="B5730" s="21">
        <v>3770400050844</v>
      </c>
      <c r="C5730" s="16" t="s">
        <v>8322</v>
      </c>
      <c r="D5730" s="16" t="s">
        <v>8323</v>
      </c>
      <c r="E5730" s="56">
        <v>3460</v>
      </c>
      <c r="F5730" s="56">
        <v>6333</v>
      </c>
      <c r="G5730" s="57"/>
      <c r="H5730" s="56" t="s">
        <v>42</v>
      </c>
      <c r="I5730" s="56">
        <v>15034</v>
      </c>
      <c r="J5730" s="56">
        <v>0</v>
      </c>
      <c r="K5730" s="56">
        <v>0</v>
      </c>
      <c r="L5730" s="71">
        <v>20</v>
      </c>
      <c r="M5730" s="56" t="s">
        <v>208</v>
      </c>
      <c r="N5730" s="46">
        <f>((J5730*400)+(K5730*100))+L5730</f>
        <v>20</v>
      </c>
      <c r="O5730" s="46">
        <v>440</v>
      </c>
      <c r="P5730" s="46">
        <f>N5730*O5730</f>
        <v>8800</v>
      </c>
      <c r="Q5730" s="56"/>
      <c r="R5730" s="58"/>
      <c r="S5730" s="59"/>
      <c r="T5730" s="58"/>
      <c r="U5730" s="58"/>
      <c r="V5730" s="60"/>
      <c r="W5730" s="56"/>
      <c r="X5730" s="56"/>
      <c r="Y5730" s="56"/>
      <c r="Z5730" s="46"/>
      <c r="AA5730" s="66"/>
      <c r="AB5730" s="46"/>
      <c r="AC5730" s="46"/>
      <c r="AD5730" s="61"/>
      <c r="AE5730" s="61"/>
      <c r="AF5730" s="46"/>
      <c r="AG5730" s="46">
        <f>IF(AND(AF5730="",P5730=""),0,IF((AF5730=""),P5730,IF((P5730=""),AF5730,AF5730+P5730)))</f>
        <v>8800</v>
      </c>
      <c r="AH5730" s="46">
        <f>IF( (AA5730=""),AG5730*1,AG5730*(AA5730/100) )</f>
        <v>8800</v>
      </c>
      <c r="AI5730" s="46">
        <v>0</v>
      </c>
      <c r="AJ5730" s="46">
        <f>IF((AI5730-AH5730) &gt; 1,0,IF((AI5730-AH5730)&lt;0,AH5730-AI5730,AI5730-AH5730))</f>
        <v>8800</v>
      </c>
      <c r="AK5730" s="46">
        <v>0.02</v>
      </c>
      <c r="AL5730" s="46">
        <f>AJ5730*(AK5730/100)</f>
        <v>1.76</v>
      </c>
    </row>
    <row r="5731" spans="1:38" x14ac:dyDescent="0.45">
      <c r="A5731" s="16"/>
      <c r="B5731" s="21"/>
      <c r="C5731" s="16"/>
      <c r="D5731" s="16"/>
      <c r="E5731" s="56"/>
      <c r="F5731" s="56"/>
      <c r="G5731" s="57"/>
      <c r="H5731" s="56"/>
      <c r="I5731" s="56"/>
      <c r="J5731" s="56">
        <v>4</v>
      </c>
      <c r="K5731" s="56">
        <v>2</v>
      </c>
      <c r="L5731" s="71">
        <v>66</v>
      </c>
      <c r="M5731" s="56" t="s">
        <v>43</v>
      </c>
      <c r="N5731" s="46">
        <f>((J5731*400)+(K5731*100))+L5731</f>
        <v>1866</v>
      </c>
      <c r="O5731" s="46">
        <v>440</v>
      </c>
      <c r="P5731" s="46">
        <f>N5731*O5731</f>
        <v>821040</v>
      </c>
      <c r="Q5731" s="56"/>
      <c r="R5731" s="58"/>
      <c r="S5731" s="59"/>
      <c r="T5731" s="58"/>
      <c r="U5731" s="58"/>
      <c r="V5731" s="60"/>
      <c r="W5731" s="56"/>
      <c r="X5731" s="56"/>
      <c r="Y5731" s="56"/>
      <c r="Z5731" s="46"/>
      <c r="AA5731" s="66"/>
      <c r="AB5731" s="46"/>
      <c r="AC5731" s="46"/>
      <c r="AD5731" s="61"/>
      <c r="AE5731" s="61"/>
      <c r="AF5731" s="46"/>
      <c r="AG5731" s="46">
        <f>IF(AND(AF5731="",P5731=""),0,IF((AF5731=""),P5731,IF((P5731=""),AF5731,AF5731+P5731)))</f>
        <v>821040</v>
      </c>
      <c r="AH5731" s="46">
        <f>IF( (AA5731=""),AG5731*1,AG5731*(AA5731/100) )</f>
        <v>821040</v>
      </c>
      <c r="AI5731" s="46">
        <v>0</v>
      </c>
      <c r="AJ5731" s="46">
        <f>IF((AI5731-AH5731) &gt; 1,0,IF((AI5731-AH5731)&lt;0,AH5731-AI5731,AI5731-AH5731))</f>
        <v>821040</v>
      </c>
      <c r="AK5731" s="46">
        <v>0.3</v>
      </c>
      <c r="AL5731" s="46">
        <f>AJ5731*(AK5731/100)</f>
        <v>2463.12</v>
      </c>
    </row>
    <row r="5732" spans="1:38" x14ac:dyDescent="0.45">
      <c r="A5732" s="16"/>
      <c r="B5732" s="21"/>
      <c r="C5732" s="16"/>
      <c r="D5732" s="16"/>
      <c r="E5732" s="56">
        <v>3461</v>
      </c>
      <c r="F5732" s="56">
        <v>6332</v>
      </c>
      <c r="G5732" s="57"/>
      <c r="H5732" s="56" t="s">
        <v>42</v>
      </c>
      <c r="I5732" s="56">
        <v>15766</v>
      </c>
      <c r="J5732" s="56">
        <v>6</v>
      </c>
      <c r="K5732" s="56">
        <v>2</v>
      </c>
      <c r="L5732" s="71">
        <v>14</v>
      </c>
      <c r="M5732" s="56" t="s">
        <v>90</v>
      </c>
      <c r="N5732" s="46">
        <f>((J5732*400)+(K5732*100))+L5732</f>
        <v>2614</v>
      </c>
      <c r="O5732" s="46">
        <v>380</v>
      </c>
      <c r="P5732" s="46">
        <f>N5732*O5732</f>
        <v>993320</v>
      </c>
      <c r="Q5732" s="56"/>
      <c r="R5732" s="58"/>
      <c r="S5732" s="59"/>
      <c r="T5732" s="58"/>
      <c r="U5732" s="58"/>
      <c r="V5732" s="60"/>
      <c r="W5732" s="56"/>
      <c r="X5732" s="56"/>
      <c r="Y5732" s="56"/>
      <c r="Z5732" s="46"/>
      <c r="AA5732" s="66"/>
      <c r="AB5732" s="46"/>
      <c r="AC5732" s="46"/>
      <c r="AD5732" s="61"/>
      <c r="AE5732" s="61"/>
      <c r="AF5732" s="46"/>
      <c r="AG5732" s="46">
        <f>IF(AND(AF5732="",P5732=""),0,IF((AF5732=""),P5732,IF((P5732=""),AF5732,AF5732+P5732)))</f>
        <v>993320</v>
      </c>
      <c r="AH5732" s="46">
        <f>IF( (AA5732=""),AG5732*1,AG5732*(AA5732/100) )</f>
        <v>993320</v>
      </c>
      <c r="AI5732" s="46">
        <v>0</v>
      </c>
      <c r="AJ5732" s="46">
        <f>IF((AI5732-AH5732) &gt; 1,0,IF((AI5732-AH5732)&lt;0,AH5732-AI5732,AI5732-AH5732))</f>
        <v>993320</v>
      </c>
      <c r="AK5732" s="46">
        <v>0.01</v>
      </c>
      <c r="AL5732" s="46">
        <f>AJ5732*(AK5732/100)</f>
        <v>99.332000000000008</v>
      </c>
    </row>
    <row r="5733" spans="1:38" x14ac:dyDescent="0.45">
      <c r="A5733" s="16"/>
      <c r="B5733" s="21"/>
      <c r="C5733" s="16"/>
      <c r="D5733" s="16"/>
      <c r="E5733" s="56"/>
      <c r="F5733" s="56"/>
      <c r="G5733" s="57"/>
      <c r="H5733" s="56"/>
      <c r="I5733" s="56"/>
      <c r="J5733" s="56"/>
      <c r="K5733" s="56"/>
      <c r="L5733" s="71"/>
      <c r="M5733" s="56"/>
      <c r="N5733" s="46"/>
      <c r="O5733" s="46"/>
      <c r="P5733" s="46"/>
      <c r="Q5733" s="73">
        <v>1</v>
      </c>
      <c r="R5733" s="58" t="s">
        <v>8321</v>
      </c>
      <c r="S5733" s="59">
        <v>3770400050844</v>
      </c>
      <c r="T5733" s="58" t="s">
        <v>8322</v>
      </c>
      <c r="U5733" s="58" t="s">
        <v>8324</v>
      </c>
      <c r="V5733" s="60"/>
      <c r="W5733" s="56" t="s">
        <v>210</v>
      </c>
      <c r="X5733" s="56" t="s">
        <v>211</v>
      </c>
      <c r="Y5733" s="56" t="s">
        <v>212</v>
      </c>
      <c r="Z5733" s="46">
        <v>80</v>
      </c>
      <c r="AA5733" s="66">
        <v>100</v>
      </c>
      <c r="AB5733" s="46">
        <v>6900</v>
      </c>
      <c r="AC5733" s="46">
        <f>Z5733*AB5733</f>
        <v>552000</v>
      </c>
      <c r="AD5733" s="61">
        <v>5</v>
      </c>
      <c r="AE5733" s="61">
        <v>5</v>
      </c>
      <c r="AF5733" s="46">
        <f>(AC5733*(100-AE5733))/100</f>
        <v>524400</v>
      </c>
      <c r="AG5733" s="46">
        <f>IF( (AF5733=""),0,SUM(AF5733:AF5733) )</f>
        <v>524400</v>
      </c>
      <c r="AH5733" s="46">
        <f>(AG5733/100)*(AA5733)</f>
        <v>524400</v>
      </c>
      <c r="AI5733" s="46">
        <v>0</v>
      </c>
      <c r="AJ5733" s="46">
        <f>IF((AI5733-AH5733) &gt; 1,0,IF((AI5733-AH5733)&lt;0,AH5733-AI5733,AI5733-AH5733))</f>
        <v>524400</v>
      </c>
      <c r="AK5733" s="46">
        <v>0.02</v>
      </c>
      <c r="AL5733" s="46">
        <f>AJ5733*(AK5733/100)</f>
        <v>104.88000000000001</v>
      </c>
    </row>
    <row r="5734" spans="1:38" x14ac:dyDescent="0.45">
      <c r="A5734" s="16"/>
      <c r="B5734" s="21"/>
      <c r="C5734" s="16"/>
      <c r="D5734" s="16"/>
      <c r="E5734" s="56"/>
      <c r="F5734" s="56"/>
      <c r="G5734" s="57"/>
      <c r="H5734" s="56"/>
      <c r="I5734" s="56"/>
      <c r="J5734" s="56"/>
      <c r="K5734" s="56"/>
      <c r="L5734" s="71"/>
      <c r="M5734" s="56"/>
      <c r="N5734" s="46"/>
      <c r="O5734" s="46" t="s">
        <v>54</v>
      </c>
      <c r="P5734" s="46">
        <f>SUM(P5730:P5733)</f>
        <v>1823160</v>
      </c>
      <c r="Q5734" s="56"/>
      <c r="R5734" s="58"/>
      <c r="S5734" s="59"/>
      <c r="T5734" s="58"/>
      <c r="U5734" s="58"/>
      <c r="V5734" s="60"/>
      <c r="W5734" s="56"/>
      <c r="X5734" s="56"/>
      <c r="Y5734" s="56"/>
      <c r="Z5734" s="46"/>
      <c r="AA5734" s="66"/>
      <c r="AB5734" s="46"/>
      <c r="AC5734" s="46"/>
      <c r="AD5734" s="61"/>
      <c r="AE5734" s="61"/>
      <c r="AF5734" s="46"/>
      <c r="AG5734" s="46"/>
      <c r="AH5734" s="46">
        <f>SUM(AH5730:AH5733)</f>
        <v>2347560</v>
      </c>
      <c r="AI5734" s="46"/>
      <c r="AJ5734" s="46">
        <f>SUM(AJ5730:AJ5733)</f>
        <v>2347560</v>
      </c>
      <c r="AK5734" s="46"/>
      <c r="AL5734" s="46">
        <f>SUM(AL5730:AL5733)</f>
        <v>2669.0920000000001</v>
      </c>
    </row>
    <row r="5735" spans="1:38" x14ac:dyDescent="0.45">
      <c r="A5735" s="16" t="s">
        <v>8312</v>
      </c>
      <c r="B5735" s="21">
        <v>3100600538951</v>
      </c>
      <c r="C5735" s="16" t="s">
        <v>8313</v>
      </c>
      <c r="D5735" s="16" t="s">
        <v>8314</v>
      </c>
      <c r="E5735" s="56">
        <v>3462</v>
      </c>
      <c r="F5735" s="56">
        <v>8385</v>
      </c>
      <c r="G5735" s="57" t="s">
        <v>8325</v>
      </c>
      <c r="H5735" s="56" t="s">
        <v>42</v>
      </c>
      <c r="I5735" s="56">
        <v>16022</v>
      </c>
      <c r="J5735" s="56"/>
      <c r="K5735" s="56"/>
      <c r="L5735" s="71"/>
      <c r="M5735" s="56"/>
      <c r="N5735" s="46"/>
      <c r="O5735" s="46"/>
      <c r="P5735" s="46"/>
      <c r="Q5735" s="56"/>
      <c r="R5735" s="58"/>
      <c r="S5735" s="59"/>
      <c r="T5735" s="58"/>
      <c r="U5735" s="58"/>
      <c r="V5735" s="60"/>
      <c r="W5735" s="56"/>
      <c r="X5735" s="56"/>
      <c r="Y5735" s="56"/>
      <c r="Z5735" s="46"/>
      <c r="AA5735" s="66"/>
      <c r="AB5735" s="46"/>
      <c r="AC5735" s="46"/>
      <c r="AD5735" s="61"/>
      <c r="AE5735" s="61"/>
      <c r="AF5735" s="46"/>
      <c r="AG5735" s="46"/>
      <c r="AH5735" s="46"/>
      <c r="AI5735" s="46"/>
      <c r="AJ5735" s="46"/>
      <c r="AK5735" s="46"/>
      <c r="AL5735" s="46"/>
    </row>
    <row r="5736" spans="1:38" x14ac:dyDescent="0.45">
      <c r="A5736" s="16"/>
      <c r="B5736" s="21"/>
      <c r="C5736" s="16"/>
      <c r="D5736" s="16"/>
      <c r="E5736" s="56">
        <v>3463</v>
      </c>
      <c r="F5736" s="56">
        <v>1199</v>
      </c>
      <c r="G5736" s="57" t="s">
        <v>8326</v>
      </c>
      <c r="H5736" s="56" t="s">
        <v>42</v>
      </c>
      <c r="I5736" s="56">
        <v>18351</v>
      </c>
      <c r="J5736" s="56">
        <v>18</v>
      </c>
      <c r="K5736" s="56">
        <v>3</v>
      </c>
      <c r="L5736" s="71">
        <v>29</v>
      </c>
      <c r="M5736" s="56" t="s">
        <v>43</v>
      </c>
      <c r="N5736" s="46">
        <f>((J5736*400)+(K5736*100))+L5736</f>
        <v>7529</v>
      </c>
      <c r="O5736" s="46">
        <v>210</v>
      </c>
      <c r="P5736" s="46">
        <f>N5736*O5736</f>
        <v>1581090</v>
      </c>
      <c r="Q5736" s="56"/>
      <c r="R5736" s="58"/>
      <c r="S5736" s="59"/>
      <c r="T5736" s="58"/>
      <c r="U5736" s="58"/>
      <c r="V5736" s="60"/>
      <c r="W5736" s="56"/>
      <c r="X5736" s="56"/>
      <c r="Y5736" s="56"/>
      <c r="Z5736" s="46"/>
      <c r="AA5736" s="66"/>
      <c r="AB5736" s="46"/>
      <c r="AC5736" s="46"/>
      <c r="AD5736" s="61"/>
      <c r="AE5736" s="61"/>
      <c r="AF5736" s="46"/>
      <c r="AG5736" s="46">
        <f>IF(AND(AF5736="",P5736=""),0,IF((AF5736=""),P5736,IF((P5736=""),AF5736,AF5736+P5736)))</f>
        <v>1581090</v>
      </c>
      <c r="AH5736" s="46">
        <f>IF( (AA5736=""),AG5736*1,AG5736*(AA5736/100) )</f>
        <v>1581090</v>
      </c>
      <c r="AI5736" s="46">
        <v>0</v>
      </c>
      <c r="AJ5736" s="46">
        <f>IF((AI5736-AH5736) &gt; 1,0,IF((AI5736-AH5736)&lt;0,AH5736-AI5736,AI5736-AH5736))</f>
        <v>1581090</v>
      </c>
      <c r="AK5736" s="46">
        <v>0.3</v>
      </c>
      <c r="AL5736" s="46">
        <f>AJ5736*(AK5736/100)</f>
        <v>4743.2700000000004</v>
      </c>
    </row>
    <row r="5737" spans="1:38" x14ac:dyDescent="0.45">
      <c r="A5737" s="16"/>
      <c r="B5737" s="21"/>
      <c r="C5737" s="16"/>
      <c r="D5737" s="16"/>
      <c r="E5737" s="56">
        <v>3464</v>
      </c>
      <c r="F5737" s="56">
        <v>3730</v>
      </c>
      <c r="G5737" s="57" t="s">
        <v>8327</v>
      </c>
      <c r="H5737" s="56" t="s">
        <v>42</v>
      </c>
      <c r="I5737" s="56">
        <v>21704</v>
      </c>
      <c r="J5737" s="56">
        <v>0</v>
      </c>
      <c r="K5737" s="56">
        <v>3</v>
      </c>
      <c r="L5737" s="71">
        <v>0.4</v>
      </c>
      <c r="M5737" s="56" t="s">
        <v>43</v>
      </c>
      <c r="N5737" s="46">
        <f>((J5737*400)+(K5737*100))+L5737</f>
        <v>300.39999999999998</v>
      </c>
      <c r="O5737" s="46">
        <v>0</v>
      </c>
      <c r="P5737" s="46">
        <f>N5737*O5737</f>
        <v>0</v>
      </c>
      <c r="Q5737" s="56"/>
      <c r="R5737" s="58"/>
      <c r="S5737" s="59"/>
      <c r="T5737" s="58"/>
      <c r="U5737" s="58"/>
      <c r="V5737" s="60"/>
      <c r="W5737" s="56"/>
      <c r="X5737" s="56"/>
      <c r="Y5737" s="56"/>
      <c r="Z5737" s="46"/>
      <c r="AA5737" s="66"/>
      <c r="AB5737" s="46"/>
      <c r="AC5737" s="46"/>
      <c r="AD5737" s="61"/>
      <c r="AE5737" s="61"/>
      <c r="AF5737" s="46"/>
      <c r="AG5737" s="46">
        <f>IF(AND(AF5737="",P5737=""),0,IF((AF5737=""),P5737,IF((P5737=""),AF5737,AF5737+P5737)))</f>
        <v>0</v>
      </c>
      <c r="AH5737" s="46">
        <f>IF( (AA5737=""),AG5737*1,AG5737*(AA5737/100) )</f>
        <v>0</v>
      </c>
      <c r="AI5737" s="46">
        <v>0</v>
      </c>
      <c r="AJ5737" s="46">
        <f>IF((AI5737-AH5737) &gt; 1,0,IF((AI5737-AH5737)&lt;0,AH5737-AI5737,AI5737-AH5737))</f>
        <v>0</v>
      </c>
      <c r="AK5737" s="46">
        <v>0.3</v>
      </c>
      <c r="AL5737" s="46">
        <f>AJ5737*(AK5737/100)</f>
        <v>0</v>
      </c>
    </row>
    <row r="5738" spans="1:38" x14ac:dyDescent="0.45">
      <c r="A5738" s="16"/>
      <c r="B5738" s="21"/>
      <c r="C5738" s="16"/>
      <c r="D5738" s="16"/>
      <c r="E5738" s="56">
        <v>3465</v>
      </c>
      <c r="F5738" s="56">
        <v>9951</v>
      </c>
      <c r="G5738" s="57" t="s">
        <v>8328</v>
      </c>
      <c r="H5738" s="56" t="s">
        <v>42</v>
      </c>
      <c r="I5738" s="56">
        <v>21705</v>
      </c>
      <c r="J5738" s="56"/>
      <c r="K5738" s="56"/>
      <c r="L5738" s="71"/>
      <c r="M5738" s="56"/>
      <c r="N5738" s="46"/>
      <c r="O5738" s="46"/>
      <c r="P5738" s="46"/>
      <c r="Q5738" s="56"/>
      <c r="R5738" s="58"/>
      <c r="S5738" s="59"/>
      <c r="T5738" s="58"/>
      <c r="U5738" s="58"/>
      <c r="V5738" s="60"/>
      <c r="W5738" s="56"/>
      <c r="X5738" s="56"/>
      <c r="Y5738" s="56"/>
      <c r="Z5738" s="46"/>
      <c r="AA5738" s="66"/>
      <c r="AB5738" s="46"/>
      <c r="AC5738" s="46"/>
      <c r="AD5738" s="61"/>
      <c r="AE5738" s="61"/>
      <c r="AF5738" s="46"/>
      <c r="AG5738" s="46"/>
      <c r="AH5738" s="46"/>
      <c r="AI5738" s="46"/>
      <c r="AJ5738" s="46"/>
      <c r="AK5738" s="46"/>
      <c r="AL5738" s="46"/>
    </row>
    <row r="5739" spans="1:38" x14ac:dyDescent="0.45">
      <c r="A5739" s="16"/>
      <c r="B5739" s="21"/>
      <c r="C5739" s="16"/>
      <c r="D5739" s="16"/>
      <c r="E5739" s="56">
        <v>3466</v>
      </c>
      <c r="F5739" s="56">
        <v>8706</v>
      </c>
      <c r="G5739" s="57" t="s">
        <v>8329</v>
      </c>
      <c r="H5739" s="56" t="s">
        <v>42</v>
      </c>
      <c r="I5739" s="56">
        <v>21706</v>
      </c>
      <c r="J5739" s="56"/>
      <c r="K5739" s="56"/>
      <c r="L5739" s="71"/>
      <c r="M5739" s="56"/>
      <c r="N5739" s="46"/>
      <c r="O5739" s="46"/>
      <c r="P5739" s="46"/>
      <c r="Q5739" s="56"/>
      <c r="R5739" s="58"/>
      <c r="S5739" s="59"/>
      <c r="T5739" s="58"/>
      <c r="U5739" s="58"/>
      <c r="V5739" s="60"/>
      <c r="W5739" s="56"/>
      <c r="X5739" s="56"/>
      <c r="Y5739" s="56"/>
      <c r="Z5739" s="46"/>
      <c r="AA5739" s="66"/>
      <c r="AB5739" s="46"/>
      <c r="AC5739" s="46"/>
      <c r="AD5739" s="61"/>
      <c r="AE5739" s="61"/>
      <c r="AF5739" s="46"/>
      <c r="AG5739" s="46"/>
      <c r="AH5739" s="46"/>
      <c r="AI5739" s="46"/>
      <c r="AJ5739" s="46"/>
      <c r="AK5739" s="46"/>
      <c r="AL5739" s="46"/>
    </row>
    <row r="5740" spans="1:38" x14ac:dyDescent="0.45">
      <c r="A5740" s="16"/>
      <c r="B5740" s="21"/>
      <c r="C5740" s="16"/>
      <c r="D5740" s="16"/>
      <c r="E5740" s="56">
        <v>3467</v>
      </c>
      <c r="F5740" s="56">
        <v>3726</v>
      </c>
      <c r="G5740" s="57" t="s">
        <v>8330</v>
      </c>
      <c r="H5740" s="56" t="s">
        <v>42</v>
      </c>
      <c r="I5740" s="56">
        <v>21707</v>
      </c>
      <c r="J5740" s="56">
        <v>1</v>
      </c>
      <c r="K5740" s="56">
        <v>3</v>
      </c>
      <c r="L5740" s="71">
        <v>46.2</v>
      </c>
      <c r="M5740" s="56" t="s">
        <v>43</v>
      </c>
      <c r="N5740" s="46">
        <f>((J5740*400)+(K5740*100))+L5740</f>
        <v>746.2</v>
      </c>
      <c r="O5740" s="46">
        <v>150</v>
      </c>
      <c r="P5740" s="46">
        <f>N5740*O5740</f>
        <v>111930</v>
      </c>
      <c r="Q5740" s="56"/>
      <c r="R5740" s="58"/>
      <c r="S5740" s="59"/>
      <c r="T5740" s="58"/>
      <c r="U5740" s="58"/>
      <c r="V5740" s="60"/>
      <c r="W5740" s="56"/>
      <c r="X5740" s="56"/>
      <c r="Y5740" s="56"/>
      <c r="Z5740" s="46"/>
      <c r="AA5740" s="66"/>
      <c r="AB5740" s="46"/>
      <c r="AC5740" s="46"/>
      <c r="AD5740" s="61"/>
      <c r="AE5740" s="61"/>
      <c r="AF5740" s="46"/>
      <c r="AG5740" s="46">
        <f>IF(AND(AF5740="",P5740=""),0,IF((AF5740=""),P5740,IF((P5740=""),AF5740,AF5740+P5740)))</f>
        <v>111930</v>
      </c>
      <c r="AH5740" s="46">
        <f>IF( (AA5740=""),AG5740*1,AG5740*(AA5740/100) )</f>
        <v>111930</v>
      </c>
      <c r="AI5740" s="46">
        <v>0</v>
      </c>
      <c r="AJ5740" s="46">
        <f>IF((AI5740-AH5740) &gt; 1,0,IF((AI5740-AH5740)&lt;0,AH5740-AI5740,AI5740-AH5740))</f>
        <v>111930</v>
      </c>
      <c r="AK5740" s="46">
        <v>0.3</v>
      </c>
      <c r="AL5740" s="46">
        <f>AJ5740*(AK5740/100)</f>
        <v>335.79</v>
      </c>
    </row>
    <row r="5741" spans="1:38" x14ac:dyDescent="0.45">
      <c r="A5741" s="16"/>
      <c r="B5741" s="21"/>
      <c r="C5741" s="16"/>
      <c r="D5741" s="16"/>
      <c r="E5741" s="56"/>
      <c r="F5741" s="56"/>
      <c r="G5741" s="57"/>
      <c r="H5741" s="56"/>
      <c r="I5741" s="56"/>
      <c r="J5741" s="56"/>
      <c r="K5741" s="56"/>
      <c r="L5741" s="71"/>
      <c r="M5741" s="56"/>
      <c r="N5741" s="46"/>
      <c r="O5741" s="46" t="s">
        <v>54</v>
      </c>
      <c r="P5741" s="46">
        <f>SUM(P5735:P5740)</f>
        <v>1693020</v>
      </c>
      <c r="Q5741" s="56"/>
      <c r="R5741" s="58"/>
      <c r="S5741" s="59"/>
      <c r="T5741" s="58"/>
      <c r="U5741" s="58"/>
      <c r="V5741" s="60"/>
      <c r="W5741" s="56"/>
      <c r="X5741" s="56"/>
      <c r="Y5741" s="56"/>
      <c r="Z5741" s="46"/>
      <c r="AA5741" s="66"/>
      <c r="AB5741" s="46"/>
      <c r="AC5741" s="46"/>
      <c r="AD5741" s="61"/>
      <c r="AE5741" s="61"/>
      <c r="AF5741" s="46"/>
      <c r="AG5741" s="46"/>
      <c r="AH5741" s="46">
        <f>SUM(AH5735:AH5740)</f>
        <v>1693020</v>
      </c>
      <c r="AI5741" s="46"/>
      <c r="AJ5741" s="46">
        <f>SUM(AJ5735:AJ5740)</f>
        <v>1693020</v>
      </c>
      <c r="AK5741" s="46"/>
      <c r="AL5741" s="46">
        <f>SUM(AL5735:AL5740)</f>
        <v>5079.0600000000004</v>
      </c>
    </row>
    <row r="5742" spans="1:38" x14ac:dyDescent="0.45">
      <c r="A5742" s="16" t="s">
        <v>8331</v>
      </c>
      <c r="B5742" s="21">
        <v>3770400470762</v>
      </c>
      <c r="C5742" s="16" t="s">
        <v>8332</v>
      </c>
      <c r="D5742" s="16" t="s">
        <v>8333</v>
      </c>
      <c r="E5742" s="56">
        <v>3468</v>
      </c>
      <c r="F5742" s="56">
        <v>9702</v>
      </c>
      <c r="G5742" s="57" t="s">
        <v>8334</v>
      </c>
      <c r="H5742" s="56" t="s">
        <v>42</v>
      </c>
      <c r="I5742" s="56">
        <v>23267</v>
      </c>
      <c r="J5742" s="56"/>
      <c r="K5742" s="56"/>
      <c r="L5742" s="71"/>
      <c r="M5742" s="56"/>
      <c r="N5742" s="46"/>
      <c r="O5742" s="46"/>
      <c r="P5742" s="46"/>
      <c r="Q5742" s="56"/>
      <c r="R5742" s="58"/>
      <c r="S5742" s="59"/>
      <c r="T5742" s="58"/>
      <c r="U5742" s="58"/>
      <c r="V5742" s="60"/>
      <c r="W5742" s="56"/>
      <c r="X5742" s="56"/>
      <c r="Y5742" s="56"/>
      <c r="Z5742" s="46"/>
      <c r="AA5742" s="66"/>
      <c r="AB5742" s="46"/>
      <c r="AC5742" s="46"/>
      <c r="AD5742" s="61"/>
      <c r="AE5742" s="61"/>
      <c r="AF5742" s="46"/>
      <c r="AG5742" s="46"/>
      <c r="AH5742" s="46"/>
      <c r="AI5742" s="46"/>
      <c r="AJ5742" s="46"/>
      <c r="AK5742" s="46"/>
      <c r="AL5742" s="46"/>
    </row>
    <row r="5743" spans="1:38" x14ac:dyDescent="0.45">
      <c r="A5743" s="16"/>
      <c r="B5743" s="21"/>
      <c r="C5743" s="16"/>
      <c r="D5743" s="16"/>
      <c r="E5743" s="56"/>
      <c r="F5743" s="56"/>
      <c r="G5743" s="57"/>
      <c r="H5743" s="56"/>
      <c r="I5743" s="56"/>
      <c r="J5743" s="56"/>
      <c r="K5743" s="56"/>
      <c r="L5743" s="71"/>
      <c r="M5743" s="56"/>
      <c r="N5743" s="46"/>
      <c r="O5743" s="46" t="s">
        <v>54</v>
      </c>
      <c r="P5743" s="46">
        <f>SUM(P5742:P5742)</f>
        <v>0</v>
      </c>
      <c r="Q5743" s="56"/>
      <c r="R5743" s="58"/>
      <c r="S5743" s="59"/>
      <c r="T5743" s="58"/>
      <c r="U5743" s="58"/>
      <c r="V5743" s="60"/>
      <c r="W5743" s="56"/>
      <c r="X5743" s="56"/>
      <c r="Y5743" s="56"/>
      <c r="Z5743" s="46"/>
      <c r="AA5743" s="66"/>
      <c r="AB5743" s="46"/>
      <c r="AC5743" s="46"/>
      <c r="AD5743" s="61"/>
      <c r="AE5743" s="61"/>
      <c r="AF5743" s="46"/>
      <c r="AG5743" s="46"/>
      <c r="AH5743" s="46">
        <f>SUM(AH5742:AH5742)</f>
        <v>0</v>
      </c>
      <c r="AI5743" s="46"/>
      <c r="AJ5743" s="46">
        <f>SUM(AJ5742:AJ5742)</f>
        <v>0</v>
      </c>
      <c r="AK5743" s="46"/>
      <c r="AL5743" s="46">
        <f>SUM(AL5742:AL5742)</f>
        <v>0</v>
      </c>
    </row>
    <row r="5744" spans="1:38" x14ac:dyDescent="0.45">
      <c r="A5744" s="16" t="s">
        <v>8312</v>
      </c>
      <c r="B5744" s="21">
        <v>3100600538951</v>
      </c>
      <c r="C5744" s="16" t="s">
        <v>8313</v>
      </c>
      <c r="D5744" s="16" t="s">
        <v>8314</v>
      </c>
      <c r="E5744" s="56">
        <v>3469</v>
      </c>
      <c r="F5744" s="56">
        <v>3729</v>
      </c>
      <c r="G5744" s="57" t="s">
        <v>8335</v>
      </c>
      <c r="H5744" s="56" t="s">
        <v>42</v>
      </c>
      <c r="I5744" s="56">
        <v>25240</v>
      </c>
      <c r="J5744" s="56">
        <v>5</v>
      </c>
      <c r="K5744" s="56">
        <v>2</v>
      </c>
      <c r="L5744" s="71">
        <v>27</v>
      </c>
      <c r="M5744" s="56" t="s">
        <v>43</v>
      </c>
      <c r="N5744" s="46">
        <f>((J5744*400)+(K5744*100))+L5744</f>
        <v>2227</v>
      </c>
      <c r="O5744" s="46">
        <v>150</v>
      </c>
      <c r="P5744" s="46">
        <f>N5744*O5744</f>
        <v>334050</v>
      </c>
      <c r="Q5744" s="56"/>
      <c r="R5744" s="58"/>
      <c r="S5744" s="59"/>
      <c r="T5744" s="58"/>
      <c r="U5744" s="58"/>
      <c r="V5744" s="60"/>
      <c r="W5744" s="56"/>
      <c r="X5744" s="56"/>
      <c r="Y5744" s="56"/>
      <c r="Z5744" s="46"/>
      <c r="AA5744" s="66"/>
      <c r="AB5744" s="46"/>
      <c r="AC5744" s="46"/>
      <c r="AD5744" s="61"/>
      <c r="AE5744" s="61"/>
      <c r="AF5744" s="46"/>
      <c r="AG5744" s="46">
        <f>IF(AND(AF5744="",P5744=""),0,IF((AF5744=""),P5744,IF((P5744=""),AF5744,AF5744+P5744)))</f>
        <v>334050</v>
      </c>
      <c r="AH5744" s="46">
        <f>IF( (AA5744=""),AG5744*1,AG5744*(AA5744/100) )</f>
        <v>334050</v>
      </c>
      <c r="AI5744" s="46">
        <v>0</v>
      </c>
      <c r="AJ5744" s="46">
        <f>IF((AI5744-AH5744) &gt; 1,0,IF((AI5744-AH5744)&lt;0,AH5744-AI5744,AI5744-AH5744))</f>
        <v>334050</v>
      </c>
      <c r="AK5744" s="46">
        <v>0.3</v>
      </c>
      <c r="AL5744" s="46">
        <f>AJ5744*(AK5744/100)</f>
        <v>1002.15</v>
      </c>
    </row>
    <row r="5745" spans="1:38" x14ac:dyDescent="0.45">
      <c r="A5745" s="16"/>
      <c r="B5745" s="21"/>
      <c r="C5745" s="16"/>
      <c r="D5745" s="16"/>
      <c r="E5745" s="56">
        <v>3470</v>
      </c>
      <c r="F5745" s="56">
        <v>1200</v>
      </c>
      <c r="G5745" s="57" t="s">
        <v>8336</v>
      </c>
      <c r="H5745" s="56" t="s">
        <v>42</v>
      </c>
      <c r="I5745" s="56">
        <v>25241</v>
      </c>
      <c r="J5745" s="56">
        <v>5</v>
      </c>
      <c r="K5745" s="56">
        <v>2</v>
      </c>
      <c r="L5745" s="71">
        <v>27</v>
      </c>
      <c r="M5745" s="56" t="s">
        <v>43</v>
      </c>
      <c r="N5745" s="46">
        <f>((J5745*400)+(K5745*100))+L5745</f>
        <v>2227</v>
      </c>
      <c r="O5745" s="46">
        <v>200</v>
      </c>
      <c r="P5745" s="46">
        <f>N5745*O5745</f>
        <v>445400</v>
      </c>
      <c r="Q5745" s="56"/>
      <c r="R5745" s="58"/>
      <c r="S5745" s="59"/>
      <c r="T5745" s="58"/>
      <c r="U5745" s="58"/>
      <c r="V5745" s="60"/>
      <c r="W5745" s="56"/>
      <c r="X5745" s="56"/>
      <c r="Y5745" s="56"/>
      <c r="Z5745" s="46"/>
      <c r="AA5745" s="66"/>
      <c r="AB5745" s="46"/>
      <c r="AC5745" s="46"/>
      <c r="AD5745" s="61"/>
      <c r="AE5745" s="61"/>
      <c r="AF5745" s="46"/>
      <c r="AG5745" s="46">
        <f>IF(AND(AF5745="",P5745=""),0,IF((AF5745=""),P5745,IF((P5745=""),AF5745,AF5745+P5745)))</f>
        <v>445400</v>
      </c>
      <c r="AH5745" s="46">
        <f>IF( (AA5745=""),AG5745*1,AG5745*(AA5745/100) )</f>
        <v>445400</v>
      </c>
      <c r="AI5745" s="46">
        <v>0</v>
      </c>
      <c r="AJ5745" s="46">
        <f>IF((AI5745-AH5745) &gt; 1,0,IF((AI5745-AH5745)&lt;0,AH5745-AI5745,AI5745-AH5745))</f>
        <v>445400</v>
      </c>
      <c r="AK5745" s="46">
        <v>0.3</v>
      </c>
      <c r="AL5745" s="46">
        <f>AJ5745*(AK5745/100)</f>
        <v>1336.2</v>
      </c>
    </row>
    <row r="5746" spans="1:38" x14ac:dyDescent="0.45">
      <c r="A5746" s="16"/>
      <c r="B5746" s="21"/>
      <c r="C5746" s="16"/>
      <c r="D5746" s="16"/>
      <c r="E5746" s="56">
        <v>3471</v>
      </c>
      <c r="F5746" s="56">
        <v>1197</v>
      </c>
      <c r="G5746" s="57" t="s">
        <v>8337</v>
      </c>
      <c r="H5746" s="56" t="s">
        <v>42</v>
      </c>
      <c r="I5746" s="56">
        <v>25242</v>
      </c>
      <c r="J5746" s="56">
        <v>5</v>
      </c>
      <c r="K5746" s="56">
        <v>2</v>
      </c>
      <c r="L5746" s="71">
        <v>27</v>
      </c>
      <c r="M5746" s="56" t="s">
        <v>43</v>
      </c>
      <c r="N5746" s="46">
        <f>((J5746*400)+(K5746*100))+L5746</f>
        <v>2227</v>
      </c>
      <c r="O5746" s="46">
        <v>200</v>
      </c>
      <c r="P5746" s="46">
        <f>N5746*O5746</f>
        <v>445400</v>
      </c>
      <c r="Q5746" s="56"/>
      <c r="R5746" s="58"/>
      <c r="S5746" s="59"/>
      <c r="T5746" s="58"/>
      <c r="U5746" s="58"/>
      <c r="V5746" s="60"/>
      <c r="W5746" s="56"/>
      <c r="X5746" s="56"/>
      <c r="Y5746" s="56"/>
      <c r="Z5746" s="46"/>
      <c r="AA5746" s="66"/>
      <c r="AB5746" s="46"/>
      <c r="AC5746" s="46"/>
      <c r="AD5746" s="61"/>
      <c r="AE5746" s="61"/>
      <c r="AF5746" s="46"/>
      <c r="AG5746" s="46">
        <f>IF(AND(AF5746="",P5746=""),0,IF((AF5746=""),P5746,IF((P5746=""),AF5746,AF5746+P5746)))</f>
        <v>445400</v>
      </c>
      <c r="AH5746" s="46">
        <f>IF( (AA5746=""),AG5746*1,AG5746*(AA5746/100) )</f>
        <v>445400</v>
      </c>
      <c r="AI5746" s="46">
        <v>0</v>
      </c>
      <c r="AJ5746" s="46">
        <f>IF((AI5746-AH5746) &gt; 1,0,IF((AI5746-AH5746)&lt;0,AH5746-AI5746,AI5746-AH5746))</f>
        <v>445400</v>
      </c>
      <c r="AK5746" s="46">
        <v>0.3</v>
      </c>
      <c r="AL5746" s="46">
        <f>AJ5746*(AK5746/100)</f>
        <v>1336.2</v>
      </c>
    </row>
    <row r="5747" spans="1:38" x14ac:dyDescent="0.45">
      <c r="A5747" s="16"/>
      <c r="B5747" s="21"/>
      <c r="C5747" s="16"/>
      <c r="D5747" s="16"/>
      <c r="E5747" s="56">
        <v>3472</v>
      </c>
      <c r="F5747" s="56">
        <v>1196</v>
      </c>
      <c r="G5747" s="57" t="s">
        <v>8338</v>
      </c>
      <c r="H5747" s="56" t="s">
        <v>42</v>
      </c>
      <c r="I5747" s="56">
        <v>25243</v>
      </c>
      <c r="J5747" s="56">
        <v>5</v>
      </c>
      <c r="K5747" s="56">
        <v>2</v>
      </c>
      <c r="L5747" s="71">
        <v>27</v>
      </c>
      <c r="M5747" s="56" t="s">
        <v>43</v>
      </c>
      <c r="N5747" s="46">
        <f>((J5747*400)+(K5747*100))+L5747</f>
        <v>2227</v>
      </c>
      <c r="O5747" s="46">
        <v>200</v>
      </c>
      <c r="P5747" s="46">
        <f>N5747*O5747</f>
        <v>445400</v>
      </c>
      <c r="Q5747" s="56"/>
      <c r="R5747" s="58"/>
      <c r="S5747" s="59"/>
      <c r="T5747" s="58"/>
      <c r="U5747" s="58"/>
      <c r="V5747" s="60"/>
      <c r="W5747" s="56"/>
      <c r="X5747" s="56"/>
      <c r="Y5747" s="56"/>
      <c r="Z5747" s="46"/>
      <c r="AA5747" s="66"/>
      <c r="AB5747" s="46"/>
      <c r="AC5747" s="46"/>
      <c r="AD5747" s="61"/>
      <c r="AE5747" s="61"/>
      <c r="AF5747" s="46"/>
      <c r="AG5747" s="46">
        <f>IF(AND(AF5747="",P5747=""),0,IF((AF5747=""),P5747,IF((P5747=""),AF5747,AF5747+P5747)))</f>
        <v>445400</v>
      </c>
      <c r="AH5747" s="46">
        <f>IF( (AA5747=""),AG5747*1,AG5747*(AA5747/100) )</f>
        <v>445400</v>
      </c>
      <c r="AI5747" s="46">
        <v>0</v>
      </c>
      <c r="AJ5747" s="46">
        <f>IF((AI5747-AH5747) &gt; 1,0,IF((AI5747-AH5747)&lt;0,AH5747-AI5747,AI5747-AH5747))</f>
        <v>445400</v>
      </c>
      <c r="AK5747" s="46">
        <v>0.3</v>
      </c>
      <c r="AL5747" s="46">
        <f>AJ5747*(AK5747/100)</f>
        <v>1336.2</v>
      </c>
    </row>
    <row r="5748" spans="1:38" x14ac:dyDescent="0.45">
      <c r="A5748" s="16"/>
      <c r="B5748" s="21"/>
      <c r="C5748" s="16"/>
      <c r="D5748" s="16"/>
      <c r="E5748" s="56"/>
      <c r="F5748" s="56"/>
      <c r="G5748" s="57"/>
      <c r="H5748" s="56"/>
      <c r="I5748" s="56"/>
      <c r="J5748" s="56"/>
      <c r="K5748" s="56"/>
      <c r="L5748" s="71"/>
      <c r="M5748" s="56"/>
      <c r="N5748" s="46"/>
      <c r="O5748" s="46" t="s">
        <v>54</v>
      </c>
      <c r="P5748" s="46">
        <f>SUM(P5744:P5747)</f>
        <v>1670250</v>
      </c>
      <c r="Q5748" s="56"/>
      <c r="R5748" s="58"/>
      <c r="S5748" s="59"/>
      <c r="T5748" s="58"/>
      <c r="U5748" s="58"/>
      <c r="V5748" s="60"/>
      <c r="W5748" s="56"/>
      <c r="X5748" s="56"/>
      <c r="Y5748" s="56"/>
      <c r="Z5748" s="46"/>
      <c r="AA5748" s="66"/>
      <c r="AB5748" s="46"/>
      <c r="AC5748" s="46"/>
      <c r="AD5748" s="61"/>
      <c r="AE5748" s="61"/>
      <c r="AF5748" s="46"/>
      <c r="AG5748" s="46"/>
      <c r="AH5748" s="46">
        <f>SUM(AH5744:AH5747)</f>
        <v>1670250</v>
      </c>
      <c r="AI5748" s="46"/>
      <c r="AJ5748" s="46">
        <f>SUM(AJ5744:AJ5747)</f>
        <v>1670250</v>
      </c>
      <c r="AK5748" s="46"/>
      <c r="AL5748" s="46">
        <f>SUM(AL5744:AL5747)</f>
        <v>5010.75</v>
      </c>
    </row>
    <row r="5749" spans="1:38" x14ac:dyDescent="0.45">
      <c r="A5749" s="16" t="s">
        <v>8308</v>
      </c>
      <c r="B5749" s="21">
        <v>3730100961612</v>
      </c>
      <c r="C5749" s="16" t="s">
        <v>8309</v>
      </c>
      <c r="D5749" s="16" t="s">
        <v>8310</v>
      </c>
      <c r="E5749" s="56">
        <v>3473</v>
      </c>
      <c r="F5749" s="56">
        <v>9116</v>
      </c>
      <c r="G5749" s="57" t="s">
        <v>8339</v>
      </c>
      <c r="H5749" s="56" t="s">
        <v>42</v>
      </c>
      <c r="I5749" s="56">
        <v>25331</v>
      </c>
      <c r="J5749" s="56"/>
      <c r="K5749" s="56"/>
      <c r="L5749" s="71"/>
      <c r="M5749" s="56"/>
      <c r="N5749" s="46"/>
      <c r="O5749" s="46"/>
      <c r="P5749" s="46"/>
      <c r="Q5749" s="56"/>
      <c r="R5749" s="58"/>
      <c r="S5749" s="59"/>
      <c r="T5749" s="58"/>
      <c r="U5749" s="58"/>
      <c r="V5749" s="60"/>
      <c r="W5749" s="56"/>
      <c r="X5749" s="56"/>
      <c r="Y5749" s="56"/>
      <c r="Z5749" s="46"/>
      <c r="AA5749" s="66"/>
      <c r="AB5749" s="46"/>
      <c r="AC5749" s="46"/>
      <c r="AD5749" s="61"/>
      <c r="AE5749" s="61"/>
      <c r="AF5749" s="46"/>
      <c r="AG5749" s="46"/>
      <c r="AH5749" s="46"/>
      <c r="AI5749" s="46"/>
      <c r="AJ5749" s="46"/>
      <c r="AK5749" s="46"/>
      <c r="AL5749" s="46"/>
    </row>
    <row r="5750" spans="1:38" x14ac:dyDescent="0.45">
      <c r="A5750" s="16"/>
      <c r="B5750" s="21"/>
      <c r="C5750" s="16"/>
      <c r="D5750" s="16"/>
      <c r="E5750" s="56"/>
      <c r="F5750" s="56"/>
      <c r="G5750" s="57"/>
      <c r="H5750" s="56"/>
      <c r="I5750" s="56"/>
      <c r="J5750" s="56"/>
      <c r="K5750" s="56"/>
      <c r="L5750" s="71"/>
      <c r="M5750" s="56"/>
      <c r="N5750" s="46"/>
      <c r="O5750" s="46" t="s">
        <v>54</v>
      </c>
      <c r="P5750" s="46">
        <f>SUM(P5749:P5749)</f>
        <v>0</v>
      </c>
      <c r="Q5750" s="56"/>
      <c r="R5750" s="58"/>
      <c r="S5750" s="59"/>
      <c r="T5750" s="58"/>
      <c r="U5750" s="58"/>
      <c r="V5750" s="60"/>
      <c r="W5750" s="56"/>
      <c r="X5750" s="56"/>
      <c r="Y5750" s="56"/>
      <c r="Z5750" s="46"/>
      <c r="AA5750" s="66"/>
      <c r="AB5750" s="46"/>
      <c r="AC5750" s="46"/>
      <c r="AD5750" s="61"/>
      <c r="AE5750" s="61"/>
      <c r="AF5750" s="46"/>
      <c r="AG5750" s="46"/>
      <c r="AH5750" s="46">
        <f>SUM(AH5749:AH5749)</f>
        <v>0</v>
      </c>
      <c r="AI5750" s="46"/>
      <c r="AJ5750" s="46">
        <f>SUM(AJ5749:AJ5749)</f>
        <v>0</v>
      </c>
      <c r="AK5750" s="46"/>
      <c r="AL5750" s="46">
        <f>SUM(AL5749:AL5749)</f>
        <v>0</v>
      </c>
    </row>
    <row r="5751" spans="1:38" x14ac:dyDescent="0.45">
      <c r="A5751" s="16" t="s">
        <v>8312</v>
      </c>
      <c r="B5751" s="21">
        <v>3100600538951</v>
      </c>
      <c r="C5751" s="16" t="s">
        <v>8313</v>
      </c>
      <c r="D5751" s="16" t="s">
        <v>8314</v>
      </c>
      <c r="E5751" s="56">
        <v>3474</v>
      </c>
      <c r="F5751" s="56">
        <v>8493</v>
      </c>
      <c r="G5751" s="57" t="s">
        <v>8340</v>
      </c>
      <c r="H5751" s="56" t="s">
        <v>42</v>
      </c>
      <c r="I5751" s="56">
        <v>26222</v>
      </c>
      <c r="J5751" s="56"/>
      <c r="K5751" s="56"/>
      <c r="L5751" s="71"/>
      <c r="M5751" s="56"/>
      <c r="N5751" s="46"/>
      <c r="O5751" s="46"/>
      <c r="P5751" s="46"/>
      <c r="Q5751" s="56"/>
      <c r="R5751" s="58"/>
      <c r="S5751" s="59"/>
      <c r="T5751" s="58"/>
      <c r="U5751" s="58"/>
      <c r="V5751" s="60"/>
      <c r="W5751" s="56"/>
      <c r="X5751" s="56"/>
      <c r="Y5751" s="56"/>
      <c r="Z5751" s="46"/>
      <c r="AA5751" s="66"/>
      <c r="AB5751" s="46"/>
      <c r="AC5751" s="46"/>
      <c r="AD5751" s="61"/>
      <c r="AE5751" s="61"/>
      <c r="AF5751" s="46"/>
      <c r="AG5751" s="46"/>
      <c r="AH5751" s="46"/>
      <c r="AI5751" s="46"/>
      <c r="AJ5751" s="46"/>
      <c r="AK5751" s="46"/>
      <c r="AL5751" s="46"/>
    </row>
    <row r="5752" spans="1:38" x14ac:dyDescent="0.45">
      <c r="A5752" s="16"/>
      <c r="B5752" s="21"/>
      <c r="C5752" s="16"/>
      <c r="D5752" s="16"/>
      <c r="E5752" s="56">
        <v>3475</v>
      </c>
      <c r="F5752" s="56">
        <v>306</v>
      </c>
      <c r="G5752" s="57" t="s">
        <v>8341</v>
      </c>
      <c r="H5752" s="56" t="s">
        <v>42</v>
      </c>
      <c r="I5752" s="56">
        <v>31559</v>
      </c>
      <c r="J5752" s="56">
        <v>5</v>
      </c>
      <c r="K5752" s="56">
        <v>1</v>
      </c>
      <c r="L5752" s="71">
        <v>15</v>
      </c>
      <c r="M5752" s="56" t="s">
        <v>90</v>
      </c>
      <c r="N5752" s="46">
        <f>((J5752*400)+(K5752*100))+L5752</f>
        <v>2115</v>
      </c>
      <c r="O5752" s="46">
        <v>380</v>
      </c>
      <c r="P5752" s="46">
        <f>N5752*O5752</f>
        <v>803700</v>
      </c>
      <c r="Q5752" s="56"/>
      <c r="R5752" s="58"/>
      <c r="S5752" s="59"/>
      <c r="T5752" s="58"/>
      <c r="U5752" s="58"/>
      <c r="V5752" s="60"/>
      <c r="W5752" s="56"/>
      <c r="X5752" s="56"/>
      <c r="Y5752" s="56"/>
      <c r="Z5752" s="46"/>
      <c r="AA5752" s="66"/>
      <c r="AB5752" s="46"/>
      <c r="AC5752" s="46"/>
      <c r="AD5752" s="61"/>
      <c r="AE5752" s="61"/>
      <c r="AF5752" s="46"/>
      <c r="AG5752" s="46">
        <f>IF(AND(AF5752="",P5752=""),0,IF((AF5752=""),P5752,IF((P5752=""),AF5752,AF5752+P5752)))</f>
        <v>803700</v>
      </c>
      <c r="AH5752" s="46">
        <f>IF( (AA5752=""),AG5752*1,AG5752*(AA5752/100) )</f>
        <v>803700</v>
      </c>
      <c r="AI5752" s="46">
        <v>0</v>
      </c>
      <c r="AJ5752" s="46">
        <f>IF((AI5752-AH5752) &gt; 1,0,IF((AI5752-AH5752)&lt;0,AH5752-AI5752,AI5752-AH5752))</f>
        <v>803700</v>
      </c>
      <c r="AK5752" s="46">
        <v>0.01</v>
      </c>
      <c r="AL5752" s="46">
        <f>AJ5752*(AK5752/100)</f>
        <v>80.37</v>
      </c>
    </row>
    <row r="5753" spans="1:38" x14ac:dyDescent="0.45">
      <c r="A5753" s="16"/>
      <c r="B5753" s="21"/>
      <c r="C5753" s="16"/>
      <c r="D5753" s="16"/>
      <c r="E5753" s="56">
        <v>3476</v>
      </c>
      <c r="F5753" s="56">
        <v>8753</v>
      </c>
      <c r="G5753" s="57" t="s">
        <v>8342</v>
      </c>
      <c r="H5753" s="56" t="s">
        <v>42</v>
      </c>
      <c r="I5753" s="56">
        <v>31560</v>
      </c>
      <c r="J5753" s="56"/>
      <c r="K5753" s="56"/>
      <c r="L5753" s="71"/>
      <c r="M5753" s="56"/>
      <c r="N5753" s="46"/>
      <c r="O5753" s="46"/>
      <c r="P5753" s="46"/>
      <c r="Q5753" s="56"/>
      <c r="R5753" s="58"/>
      <c r="S5753" s="59"/>
      <c r="T5753" s="58"/>
      <c r="U5753" s="58"/>
      <c r="V5753" s="60"/>
      <c r="W5753" s="56"/>
      <c r="X5753" s="56"/>
      <c r="Y5753" s="56"/>
      <c r="Z5753" s="46"/>
      <c r="AA5753" s="66"/>
      <c r="AB5753" s="46"/>
      <c r="AC5753" s="46"/>
      <c r="AD5753" s="61"/>
      <c r="AE5753" s="61"/>
      <c r="AF5753" s="46"/>
      <c r="AG5753" s="46"/>
      <c r="AH5753" s="46"/>
      <c r="AI5753" s="46"/>
      <c r="AJ5753" s="46"/>
      <c r="AK5753" s="46"/>
      <c r="AL5753" s="46"/>
    </row>
    <row r="5754" spans="1:38" x14ac:dyDescent="0.45">
      <c r="A5754" s="16"/>
      <c r="B5754" s="21"/>
      <c r="C5754" s="16"/>
      <c r="D5754" s="16"/>
      <c r="E5754" s="56"/>
      <c r="F5754" s="56"/>
      <c r="G5754" s="57"/>
      <c r="H5754" s="56"/>
      <c r="I5754" s="56"/>
      <c r="J5754" s="56"/>
      <c r="K5754" s="56"/>
      <c r="L5754" s="71"/>
      <c r="M5754" s="56"/>
      <c r="N5754" s="46"/>
      <c r="O5754" s="46" t="s">
        <v>54</v>
      </c>
      <c r="P5754" s="46">
        <f>SUM(P5751:P5753)</f>
        <v>803700</v>
      </c>
      <c r="Q5754" s="56"/>
      <c r="R5754" s="58"/>
      <c r="S5754" s="59"/>
      <c r="T5754" s="58"/>
      <c r="U5754" s="58"/>
      <c r="V5754" s="60"/>
      <c r="W5754" s="56"/>
      <c r="X5754" s="56"/>
      <c r="Y5754" s="56"/>
      <c r="Z5754" s="46"/>
      <c r="AA5754" s="66"/>
      <c r="AB5754" s="46"/>
      <c r="AC5754" s="46"/>
      <c r="AD5754" s="61"/>
      <c r="AE5754" s="61"/>
      <c r="AF5754" s="46"/>
      <c r="AG5754" s="46"/>
      <c r="AH5754" s="46">
        <f>SUM(AH5751:AH5753)</f>
        <v>803700</v>
      </c>
      <c r="AI5754" s="46"/>
      <c r="AJ5754" s="46">
        <f>SUM(AJ5751:AJ5753)</f>
        <v>803700</v>
      </c>
      <c r="AK5754" s="46"/>
      <c r="AL5754" s="46">
        <f>SUM(AL5751:AL5753)</f>
        <v>80.37</v>
      </c>
    </row>
    <row r="5755" spans="1:38" x14ac:dyDescent="0.45">
      <c r="A5755" s="16" t="s">
        <v>8343</v>
      </c>
      <c r="B5755" s="21">
        <v>3770400421362</v>
      </c>
      <c r="C5755" s="16" t="s">
        <v>8344</v>
      </c>
      <c r="D5755" s="16" t="s">
        <v>8345</v>
      </c>
      <c r="E5755" s="56">
        <v>3477</v>
      </c>
      <c r="F5755" s="56">
        <v>760</v>
      </c>
      <c r="G5755" s="57" t="s">
        <v>8346</v>
      </c>
      <c r="H5755" s="56" t="s">
        <v>42</v>
      </c>
      <c r="I5755" s="56">
        <v>22770</v>
      </c>
      <c r="J5755" s="56"/>
      <c r="K5755" s="56"/>
      <c r="L5755" s="71"/>
      <c r="M5755" s="56"/>
      <c r="N5755" s="46"/>
      <c r="O5755" s="46"/>
      <c r="P5755" s="46"/>
      <c r="Q5755" s="56"/>
      <c r="R5755" s="58"/>
      <c r="S5755" s="59"/>
      <c r="T5755" s="58"/>
      <c r="U5755" s="58"/>
      <c r="V5755" s="60"/>
      <c r="W5755" s="56"/>
      <c r="X5755" s="56"/>
      <c r="Y5755" s="56"/>
      <c r="Z5755" s="46"/>
      <c r="AA5755" s="66"/>
      <c r="AB5755" s="46"/>
      <c r="AC5755" s="46"/>
      <c r="AD5755" s="61"/>
      <c r="AE5755" s="61"/>
      <c r="AF5755" s="46"/>
      <c r="AG5755" s="46"/>
      <c r="AH5755" s="46"/>
      <c r="AI5755" s="46"/>
      <c r="AJ5755" s="46"/>
      <c r="AK5755" s="46"/>
      <c r="AL5755" s="46"/>
    </row>
    <row r="5756" spans="1:38" x14ac:dyDescent="0.45">
      <c r="A5756" s="16"/>
      <c r="B5756" s="21"/>
      <c r="C5756" s="16"/>
      <c r="D5756" s="16"/>
      <c r="E5756" s="56"/>
      <c r="F5756" s="56"/>
      <c r="G5756" s="57"/>
      <c r="H5756" s="56"/>
      <c r="I5756" s="56"/>
      <c r="J5756" s="56"/>
      <c r="K5756" s="56"/>
      <c r="L5756" s="71"/>
      <c r="M5756" s="56"/>
      <c r="N5756" s="46"/>
      <c r="O5756" s="46" t="s">
        <v>54</v>
      </c>
      <c r="P5756" s="46">
        <f>SUM(P5755:P5755)</f>
        <v>0</v>
      </c>
      <c r="Q5756" s="56"/>
      <c r="R5756" s="58"/>
      <c r="S5756" s="59"/>
      <c r="T5756" s="58"/>
      <c r="U5756" s="58"/>
      <c r="V5756" s="60"/>
      <c r="W5756" s="56"/>
      <c r="X5756" s="56"/>
      <c r="Y5756" s="56"/>
      <c r="Z5756" s="46"/>
      <c r="AA5756" s="66"/>
      <c r="AB5756" s="46"/>
      <c r="AC5756" s="46"/>
      <c r="AD5756" s="61"/>
      <c r="AE5756" s="61"/>
      <c r="AF5756" s="46"/>
      <c r="AG5756" s="46"/>
      <c r="AH5756" s="46">
        <f>SUM(AH5755:AH5755)</f>
        <v>0</v>
      </c>
      <c r="AI5756" s="46"/>
      <c r="AJ5756" s="46">
        <f>SUM(AJ5755:AJ5755)</f>
        <v>0</v>
      </c>
      <c r="AK5756" s="46"/>
      <c r="AL5756" s="46">
        <f>SUM(AL5755:AL5755)</f>
        <v>0</v>
      </c>
    </row>
    <row r="5757" spans="1:38" x14ac:dyDescent="0.45">
      <c r="A5757" s="16" t="s">
        <v>8347</v>
      </c>
      <c r="B5757" s="21">
        <v>3770500132621</v>
      </c>
      <c r="C5757" s="16" t="s">
        <v>8348</v>
      </c>
      <c r="D5757" s="16" t="s">
        <v>8349</v>
      </c>
      <c r="E5757" s="56">
        <v>3478</v>
      </c>
      <c r="F5757" s="56">
        <v>3428</v>
      </c>
      <c r="G5757" s="57" t="s">
        <v>8350</v>
      </c>
      <c r="H5757" s="56" t="s">
        <v>42</v>
      </c>
      <c r="I5757" s="56">
        <v>31822</v>
      </c>
      <c r="J5757" s="56">
        <v>0</v>
      </c>
      <c r="K5757" s="56">
        <v>2</v>
      </c>
      <c r="L5757" s="71">
        <v>0</v>
      </c>
      <c r="M5757" s="56" t="s">
        <v>43</v>
      </c>
      <c r="N5757" s="46">
        <f>((J5757*400)+(K5757*100))+L5757</f>
        <v>200</v>
      </c>
      <c r="O5757" s="46">
        <v>300</v>
      </c>
      <c r="P5757" s="46">
        <f>N5757*O5757</f>
        <v>60000</v>
      </c>
      <c r="Q5757" s="56"/>
      <c r="R5757" s="58"/>
      <c r="S5757" s="59"/>
      <c r="T5757" s="58"/>
      <c r="U5757" s="58"/>
      <c r="V5757" s="60"/>
      <c r="W5757" s="56"/>
      <c r="X5757" s="56"/>
      <c r="Y5757" s="56"/>
      <c r="Z5757" s="46"/>
      <c r="AA5757" s="66"/>
      <c r="AB5757" s="46"/>
      <c r="AC5757" s="46"/>
      <c r="AD5757" s="61"/>
      <c r="AE5757" s="61"/>
      <c r="AF5757" s="46"/>
      <c r="AG5757" s="46">
        <f>IF(AND(AF5757="",P5757=""),0,IF((AF5757=""),P5757,IF((P5757=""),AF5757,AF5757+P5757)))</f>
        <v>60000</v>
      </c>
      <c r="AH5757" s="46">
        <f>IF( (AA5757=""),AG5757*1,AG5757*(AA5757/100) )</f>
        <v>60000</v>
      </c>
      <c r="AI5757" s="46">
        <v>0</v>
      </c>
      <c r="AJ5757" s="46">
        <f>IF((AI5757-AH5757) &gt; 1,0,IF((AI5757-AH5757)&lt;0,AH5757-AI5757,AI5757-AH5757))</f>
        <v>60000</v>
      </c>
      <c r="AK5757" s="46">
        <v>0.3</v>
      </c>
      <c r="AL5757" s="46">
        <f>AJ5757*(AK5757/100)</f>
        <v>180</v>
      </c>
    </row>
    <row r="5758" spans="1:38" x14ac:dyDescent="0.45">
      <c r="A5758" s="16"/>
      <c r="B5758" s="21"/>
      <c r="C5758" s="16"/>
      <c r="D5758" s="16"/>
      <c r="E5758" s="56"/>
      <c r="F5758" s="56"/>
      <c r="G5758" s="57"/>
      <c r="H5758" s="56"/>
      <c r="I5758" s="56"/>
      <c r="J5758" s="56"/>
      <c r="K5758" s="56"/>
      <c r="L5758" s="71"/>
      <c r="M5758" s="56"/>
      <c r="N5758" s="46"/>
      <c r="O5758" s="46" t="s">
        <v>54</v>
      </c>
      <c r="P5758" s="46">
        <f>SUM(P5757:P5757)</f>
        <v>60000</v>
      </c>
      <c r="Q5758" s="56"/>
      <c r="R5758" s="58"/>
      <c r="S5758" s="59"/>
      <c r="T5758" s="58"/>
      <c r="U5758" s="58"/>
      <c r="V5758" s="60"/>
      <c r="W5758" s="56"/>
      <c r="X5758" s="56"/>
      <c r="Y5758" s="56"/>
      <c r="Z5758" s="46"/>
      <c r="AA5758" s="66"/>
      <c r="AB5758" s="46"/>
      <c r="AC5758" s="46"/>
      <c r="AD5758" s="61"/>
      <c r="AE5758" s="61"/>
      <c r="AF5758" s="46"/>
      <c r="AG5758" s="46"/>
      <c r="AH5758" s="46">
        <f>SUM(AH5757:AH5757)</f>
        <v>60000</v>
      </c>
      <c r="AI5758" s="46"/>
      <c r="AJ5758" s="46">
        <f>SUM(AJ5757:AJ5757)</f>
        <v>60000</v>
      </c>
      <c r="AK5758" s="46"/>
      <c r="AL5758" s="46">
        <f>SUM(AL5757:AL5757)</f>
        <v>180</v>
      </c>
    </row>
    <row r="5759" spans="1:38" x14ac:dyDescent="0.45">
      <c r="A5759" s="16" t="s">
        <v>8351</v>
      </c>
      <c r="B5759" s="21">
        <v>3102001835195</v>
      </c>
      <c r="C5759" s="16" t="s">
        <v>8352</v>
      </c>
      <c r="D5759" s="16" t="s">
        <v>8353</v>
      </c>
      <c r="E5759" s="56">
        <v>3479</v>
      </c>
      <c r="F5759" s="56">
        <v>1436</v>
      </c>
      <c r="G5759" s="57" t="s">
        <v>8354</v>
      </c>
      <c r="H5759" s="56" t="s">
        <v>42</v>
      </c>
      <c r="I5759" s="56">
        <v>23195</v>
      </c>
      <c r="J5759" s="56">
        <v>0</v>
      </c>
      <c r="K5759" s="56">
        <v>0</v>
      </c>
      <c r="L5759" s="71">
        <v>20</v>
      </c>
      <c r="M5759" s="56" t="s">
        <v>43</v>
      </c>
      <c r="N5759" s="46">
        <f>((J5759*400)+(K5759*100))+L5759</f>
        <v>20</v>
      </c>
      <c r="O5759" s="46">
        <v>5000</v>
      </c>
      <c r="P5759" s="46">
        <f>N5759*O5759</f>
        <v>100000</v>
      </c>
      <c r="Q5759" s="56"/>
      <c r="R5759" s="58"/>
      <c r="S5759" s="59"/>
      <c r="T5759" s="58"/>
      <c r="U5759" s="58"/>
      <c r="V5759" s="60"/>
      <c r="W5759" s="56"/>
      <c r="X5759" s="56"/>
      <c r="Y5759" s="56"/>
      <c r="Z5759" s="46"/>
      <c r="AA5759" s="66"/>
      <c r="AB5759" s="46"/>
      <c r="AC5759" s="46"/>
      <c r="AD5759" s="61"/>
      <c r="AE5759" s="61"/>
      <c r="AF5759" s="46"/>
      <c r="AG5759" s="46">
        <f>IF(AND(AF5759="",P5759=""),0,IF((AF5759=""),P5759,IF((P5759=""),AF5759,AF5759+P5759)))</f>
        <v>100000</v>
      </c>
      <c r="AH5759" s="46">
        <f>IF( (AA5759=""),AG5759*1,AG5759*(AA5759/100) )</f>
        <v>100000</v>
      </c>
      <c r="AI5759" s="46">
        <v>0</v>
      </c>
      <c r="AJ5759" s="46">
        <f>IF((AI5759-AH5759) &gt; 1,0,IF((AI5759-AH5759)&lt;0,AH5759-AI5759,AI5759-AH5759))</f>
        <v>100000</v>
      </c>
      <c r="AK5759" s="46">
        <v>0.3</v>
      </c>
      <c r="AL5759" s="46">
        <f>AJ5759*(AK5759/100)</f>
        <v>300</v>
      </c>
    </row>
    <row r="5760" spans="1:38" x14ac:dyDescent="0.45">
      <c r="A5760" s="16"/>
      <c r="B5760" s="21"/>
      <c r="C5760" s="16"/>
      <c r="D5760" s="16"/>
      <c r="E5760" s="56"/>
      <c r="F5760" s="56"/>
      <c r="G5760" s="57"/>
      <c r="H5760" s="56"/>
      <c r="I5760" s="56"/>
      <c r="J5760" s="56"/>
      <c r="K5760" s="56"/>
      <c r="L5760" s="71"/>
      <c r="M5760" s="56"/>
      <c r="N5760" s="46"/>
      <c r="O5760" s="46" t="s">
        <v>54</v>
      </c>
      <c r="P5760" s="46">
        <f>SUM(P5759:P5759)</f>
        <v>100000</v>
      </c>
      <c r="Q5760" s="56"/>
      <c r="R5760" s="58"/>
      <c r="S5760" s="59"/>
      <c r="T5760" s="58"/>
      <c r="U5760" s="58"/>
      <c r="V5760" s="60"/>
      <c r="W5760" s="56"/>
      <c r="X5760" s="56"/>
      <c r="Y5760" s="56"/>
      <c r="Z5760" s="46"/>
      <c r="AA5760" s="66"/>
      <c r="AB5760" s="46"/>
      <c r="AC5760" s="46"/>
      <c r="AD5760" s="61"/>
      <c r="AE5760" s="61"/>
      <c r="AF5760" s="46"/>
      <c r="AG5760" s="46"/>
      <c r="AH5760" s="46">
        <f>SUM(AH5759:AH5759)</f>
        <v>100000</v>
      </c>
      <c r="AI5760" s="46"/>
      <c r="AJ5760" s="46">
        <f>SUM(AJ5759:AJ5759)</f>
        <v>100000</v>
      </c>
      <c r="AK5760" s="46"/>
      <c r="AL5760" s="46">
        <f>SUM(AL5759:AL5759)</f>
        <v>300</v>
      </c>
    </row>
    <row r="5761" spans="1:38" x14ac:dyDescent="0.45">
      <c r="A5761" s="16" t="s">
        <v>8355</v>
      </c>
      <c r="B5761" s="21">
        <v>3770400037775</v>
      </c>
      <c r="C5761" s="16" t="s">
        <v>8356</v>
      </c>
      <c r="D5761" s="16" t="s">
        <v>8357</v>
      </c>
      <c r="E5761" s="56">
        <v>3480</v>
      </c>
      <c r="F5761" s="56">
        <v>7445</v>
      </c>
      <c r="G5761" s="57" t="s">
        <v>8358</v>
      </c>
      <c r="H5761" s="56" t="s">
        <v>42</v>
      </c>
      <c r="I5761" s="56">
        <v>13011</v>
      </c>
      <c r="J5761" s="56"/>
      <c r="K5761" s="56"/>
      <c r="L5761" s="71"/>
      <c r="M5761" s="56"/>
      <c r="N5761" s="46"/>
      <c r="O5761" s="46"/>
      <c r="P5761" s="46"/>
      <c r="Q5761" s="56"/>
      <c r="R5761" s="58"/>
      <c r="S5761" s="59"/>
      <c r="T5761" s="58"/>
      <c r="U5761" s="58"/>
      <c r="V5761" s="60"/>
      <c r="W5761" s="56"/>
      <c r="X5761" s="56"/>
      <c r="Y5761" s="56"/>
      <c r="Z5761" s="46"/>
      <c r="AA5761" s="66"/>
      <c r="AB5761" s="46"/>
      <c r="AC5761" s="46"/>
      <c r="AD5761" s="61"/>
      <c r="AE5761" s="61"/>
      <c r="AF5761" s="46"/>
      <c r="AG5761" s="46"/>
      <c r="AH5761" s="46"/>
      <c r="AI5761" s="46"/>
      <c r="AJ5761" s="46"/>
      <c r="AK5761" s="46"/>
      <c r="AL5761" s="46"/>
    </row>
    <row r="5762" spans="1:38" x14ac:dyDescent="0.45">
      <c r="A5762" s="16"/>
      <c r="B5762" s="21"/>
      <c r="C5762" s="16"/>
      <c r="D5762" s="16"/>
      <c r="E5762" s="56"/>
      <c r="F5762" s="56"/>
      <c r="G5762" s="57"/>
      <c r="H5762" s="56"/>
      <c r="I5762" s="56"/>
      <c r="J5762" s="56"/>
      <c r="K5762" s="56"/>
      <c r="L5762" s="71"/>
      <c r="M5762" s="56"/>
      <c r="N5762" s="46"/>
      <c r="O5762" s="46" t="s">
        <v>54</v>
      </c>
      <c r="P5762" s="46">
        <f>SUM(P5761:P5761)</f>
        <v>0</v>
      </c>
      <c r="Q5762" s="56"/>
      <c r="R5762" s="58"/>
      <c r="S5762" s="59"/>
      <c r="T5762" s="58"/>
      <c r="U5762" s="58"/>
      <c r="V5762" s="60"/>
      <c r="W5762" s="56"/>
      <c r="X5762" s="56"/>
      <c r="Y5762" s="56"/>
      <c r="Z5762" s="46"/>
      <c r="AA5762" s="66"/>
      <c r="AB5762" s="46"/>
      <c r="AC5762" s="46"/>
      <c r="AD5762" s="61"/>
      <c r="AE5762" s="61"/>
      <c r="AF5762" s="46"/>
      <c r="AG5762" s="46"/>
      <c r="AH5762" s="46">
        <f>SUM(AH5761:AH5761)</f>
        <v>0</v>
      </c>
      <c r="AI5762" s="46"/>
      <c r="AJ5762" s="46">
        <f>SUM(AJ5761:AJ5761)</f>
        <v>0</v>
      </c>
      <c r="AK5762" s="46"/>
      <c r="AL5762" s="46">
        <f>SUM(AL5761:AL5761)</f>
        <v>0</v>
      </c>
    </row>
    <row r="5763" spans="1:38" x14ac:dyDescent="0.45">
      <c r="A5763" s="16" t="s">
        <v>8359</v>
      </c>
      <c r="B5763" s="21">
        <v>3770400039107</v>
      </c>
      <c r="C5763" s="16" t="s">
        <v>8360</v>
      </c>
      <c r="D5763" s="16" t="s">
        <v>1629</v>
      </c>
      <c r="E5763" s="56">
        <v>3481</v>
      </c>
      <c r="F5763" s="56">
        <v>8042</v>
      </c>
      <c r="G5763" s="57" t="s">
        <v>8361</v>
      </c>
      <c r="H5763" s="56" t="s">
        <v>42</v>
      </c>
      <c r="I5763" s="56">
        <v>18952</v>
      </c>
      <c r="J5763" s="56"/>
      <c r="K5763" s="56"/>
      <c r="L5763" s="71"/>
      <c r="M5763" s="56"/>
      <c r="N5763" s="46"/>
      <c r="O5763" s="46"/>
      <c r="P5763" s="46"/>
      <c r="Q5763" s="56"/>
      <c r="R5763" s="58"/>
      <c r="S5763" s="59"/>
      <c r="T5763" s="58"/>
      <c r="U5763" s="58"/>
      <c r="V5763" s="60"/>
      <c r="W5763" s="56"/>
      <c r="X5763" s="56"/>
      <c r="Y5763" s="56"/>
      <c r="Z5763" s="46"/>
      <c r="AA5763" s="66"/>
      <c r="AB5763" s="46"/>
      <c r="AC5763" s="46"/>
      <c r="AD5763" s="61"/>
      <c r="AE5763" s="61"/>
      <c r="AF5763" s="46"/>
      <c r="AG5763" s="46"/>
      <c r="AH5763" s="46"/>
      <c r="AI5763" s="46"/>
      <c r="AJ5763" s="46"/>
      <c r="AK5763" s="46"/>
      <c r="AL5763" s="46"/>
    </row>
    <row r="5764" spans="1:38" x14ac:dyDescent="0.45">
      <c r="A5764" s="16"/>
      <c r="B5764" s="21"/>
      <c r="C5764" s="16"/>
      <c r="D5764" s="16"/>
      <c r="E5764" s="56"/>
      <c r="F5764" s="56"/>
      <c r="G5764" s="57"/>
      <c r="H5764" s="56"/>
      <c r="I5764" s="56"/>
      <c r="J5764" s="56"/>
      <c r="K5764" s="56"/>
      <c r="L5764" s="71"/>
      <c r="M5764" s="56"/>
      <c r="N5764" s="46"/>
      <c r="O5764" s="46" t="s">
        <v>54</v>
      </c>
      <c r="P5764" s="46">
        <f>SUM(P5763:P5763)</f>
        <v>0</v>
      </c>
      <c r="Q5764" s="56"/>
      <c r="R5764" s="58"/>
      <c r="S5764" s="59"/>
      <c r="T5764" s="58"/>
      <c r="U5764" s="58"/>
      <c r="V5764" s="60"/>
      <c r="W5764" s="56"/>
      <c r="X5764" s="56"/>
      <c r="Y5764" s="56"/>
      <c r="Z5764" s="46"/>
      <c r="AA5764" s="66"/>
      <c r="AB5764" s="46"/>
      <c r="AC5764" s="46"/>
      <c r="AD5764" s="61"/>
      <c r="AE5764" s="61"/>
      <c r="AF5764" s="46"/>
      <c r="AG5764" s="46"/>
      <c r="AH5764" s="46">
        <f>SUM(AH5763:AH5763)</f>
        <v>0</v>
      </c>
      <c r="AI5764" s="46"/>
      <c r="AJ5764" s="46">
        <f>SUM(AJ5763:AJ5763)</f>
        <v>0</v>
      </c>
      <c r="AK5764" s="46"/>
      <c r="AL5764" s="46">
        <f>SUM(AL5763:AL5763)</f>
        <v>0</v>
      </c>
    </row>
    <row r="5765" spans="1:38" x14ac:dyDescent="0.45">
      <c r="A5765" s="16" t="s">
        <v>8362</v>
      </c>
      <c r="B5765" s="21">
        <v>3770400008422</v>
      </c>
      <c r="C5765" s="16" t="s">
        <v>8363</v>
      </c>
      <c r="D5765" s="16" t="s">
        <v>8364</v>
      </c>
      <c r="E5765" s="56">
        <v>3482</v>
      </c>
      <c r="F5765" s="56">
        <v>6764</v>
      </c>
      <c r="G5765" s="57" t="s">
        <v>8365</v>
      </c>
      <c r="H5765" s="56" t="s">
        <v>42</v>
      </c>
      <c r="I5765" s="56">
        <v>25267</v>
      </c>
      <c r="J5765" s="56"/>
      <c r="K5765" s="56"/>
      <c r="L5765" s="71"/>
      <c r="M5765" s="56"/>
      <c r="N5765" s="46"/>
      <c r="O5765" s="46"/>
      <c r="P5765" s="46"/>
      <c r="Q5765" s="56"/>
      <c r="R5765" s="58"/>
      <c r="S5765" s="59"/>
      <c r="T5765" s="58"/>
      <c r="U5765" s="58"/>
      <c r="V5765" s="60"/>
      <c r="W5765" s="56"/>
      <c r="X5765" s="56"/>
      <c r="Y5765" s="56"/>
      <c r="Z5765" s="46"/>
      <c r="AA5765" s="66"/>
      <c r="AB5765" s="46"/>
      <c r="AC5765" s="46"/>
      <c r="AD5765" s="61"/>
      <c r="AE5765" s="61"/>
      <c r="AF5765" s="46"/>
      <c r="AG5765" s="46"/>
      <c r="AH5765" s="46"/>
      <c r="AI5765" s="46"/>
      <c r="AJ5765" s="46"/>
      <c r="AK5765" s="46"/>
      <c r="AL5765" s="46"/>
    </row>
    <row r="5766" spans="1:38" x14ac:dyDescent="0.45">
      <c r="A5766" s="16"/>
      <c r="B5766" s="21"/>
      <c r="C5766" s="16"/>
      <c r="D5766" s="16"/>
      <c r="E5766" s="56"/>
      <c r="F5766" s="56"/>
      <c r="G5766" s="57"/>
      <c r="H5766" s="56"/>
      <c r="I5766" s="56"/>
      <c r="J5766" s="56"/>
      <c r="K5766" s="56"/>
      <c r="L5766" s="71"/>
      <c r="M5766" s="56"/>
      <c r="N5766" s="46"/>
      <c r="O5766" s="46" t="s">
        <v>54</v>
      </c>
      <c r="P5766" s="46">
        <f>SUM(P5765:P5765)</f>
        <v>0</v>
      </c>
      <c r="Q5766" s="56"/>
      <c r="R5766" s="58"/>
      <c r="S5766" s="59"/>
      <c r="T5766" s="58"/>
      <c r="U5766" s="58"/>
      <c r="V5766" s="60"/>
      <c r="W5766" s="56"/>
      <c r="X5766" s="56"/>
      <c r="Y5766" s="56"/>
      <c r="Z5766" s="46"/>
      <c r="AA5766" s="66"/>
      <c r="AB5766" s="46"/>
      <c r="AC5766" s="46"/>
      <c r="AD5766" s="61"/>
      <c r="AE5766" s="61"/>
      <c r="AF5766" s="46"/>
      <c r="AG5766" s="46"/>
      <c r="AH5766" s="46">
        <f>SUM(AH5765:AH5765)</f>
        <v>0</v>
      </c>
      <c r="AI5766" s="46"/>
      <c r="AJ5766" s="46">
        <f>SUM(AJ5765:AJ5765)</f>
        <v>0</v>
      </c>
      <c r="AK5766" s="46"/>
      <c r="AL5766" s="46">
        <f>SUM(AL5765:AL5765)</f>
        <v>0</v>
      </c>
    </row>
    <row r="5767" spans="1:38" x14ac:dyDescent="0.45">
      <c r="A5767" s="16" t="s">
        <v>8355</v>
      </c>
      <c r="B5767" s="21">
        <v>3770400037775</v>
      </c>
      <c r="C5767" s="16" t="s">
        <v>8356</v>
      </c>
      <c r="D5767" s="16" t="s">
        <v>8357</v>
      </c>
      <c r="E5767" s="56">
        <v>3483</v>
      </c>
      <c r="F5767" s="56">
        <v>6742</v>
      </c>
      <c r="G5767" s="57" t="s">
        <v>8366</v>
      </c>
      <c r="H5767" s="56" t="s">
        <v>42</v>
      </c>
      <c r="I5767" s="56">
        <v>31249</v>
      </c>
      <c r="J5767" s="56"/>
      <c r="K5767" s="56"/>
      <c r="L5767" s="71"/>
      <c r="M5767" s="56"/>
      <c r="N5767" s="46"/>
      <c r="O5767" s="46"/>
      <c r="P5767" s="46"/>
      <c r="Q5767" s="56"/>
      <c r="R5767" s="58"/>
      <c r="S5767" s="59"/>
      <c r="T5767" s="58"/>
      <c r="U5767" s="58"/>
      <c r="V5767" s="60"/>
      <c r="W5767" s="56"/>
      <c r="X5767" s="56"/>
      <c r="Y5767" s="56"/>
      <c r="Z5767" s="46"/>
      <c r="AA5767" s="66"/>
      <c r="AB5767" s="46"/>
      <c r="AC5767" s="46"/>
      <c r="AD5767" s="61"/>
      <c r="AE5767" s="61"/>
      <c r="AF5767" s="46"/>
      <c r="AG5767" s="46"/>
      <c r="AH5767" s="46"/>
      <c r="AI5767" s="46"/>
      <c r="AJ5767" s="46"/>
      <c r="AK5767" s="46"/>
      <c r="AL5767" s="46"/>
    </row>
    <row r="5768" spans="1:38" x14ac:dyDescent="0.45">
      <c r="A5768" s="16"/>
      <c r="B5768" s="21"/>
      <c r="C5768" s="16"/>
      <c r="D5768" s="16"/>
      <c r="E5768" s="56"/>
      <c r="F5768" s="56"/>
      <c r="G5768" s="57"/>
      <c r="H5768" s="56"/>
      <c r="I5768" s="56"/>
      <c r="J5768" s="56"/>
      <c r="K5768" s="56"/>
      <c r="L5768" s="71"/>
      <c r="M5768" s="56"/>
      <c r="N5768" s="46"/>
      <c r="O5768" s="46" t="s">
        <v>54</v>
      </c>
      <c r="P5768" s="46">
        <f>SUM(P5767:P5767)</f>
        <v>0</v>
      </c>
      <c r="Q5768" s="56"/>
      <c r="R5768" s="58"/>
      <c r="S5768" s="59"/>
      <c r="T5768" s="58"/>
      <c r="U5768" s="58"/>
      <c r="V5768" s="60"/>
      <c r="W5768" s="56"/>
      <c r="X5768" s="56"/>
      <c r="Y5768" s="56"/>
      <c r="Z5768" s="46"/>
      <c r="AA5768" s="66"/>
      <c r="AB5768" s="46"/>
      <c r="AC5768" s="46"/>
      <c r="AD5768" s="61"/>
      <c r="AE5768" s="61"/>
      <c r="AF5768" s="46"/>
      <c r="AG5768" s="46"/>
      <c r="AH5768" s="46">
        <f>SUM(AH5767:AH5767)</f>
        <v>0</v>
      </c>
      <c r="AI5768" s="46"/>
      <c r="AJ5768" s="46">
        <f>SUM(AJ5767:AJ5767)</f>
        <v>0</v>
      </c>
      <c r="AK5768" s="46"/>
      <c r="AL5768" s="46">
        <f>SUM(AL5767:AL5767)</f>
        <v>0</v>
      </c>
    </row>
    <row r="5769" spans="1:38" x14ac:dyDescent="0.45">
      <c r="A5769" s="16" t="s">
        <v>8367</v>
      </c>
      <c r="B5769" s="21">
        <v>3730100165433</v>
      </c>
      <c r="C5769" s="16" t="s">
        <v>8368</v>
      </c>
      <c r="D5769" s="16" t="s">
        <v>8369</v>
      </c>
      <c r="E5769" s="56">
        <v>3484</v>
      </c>
      <c r="F5769" s="56">
        <v>8981</v>
      </c>
      <c r="G5769" s="57" t="s">
        <v>8370</v>
      </c>
      <c r="H5769" s="56" t="s">
        <v>42</v>
      </c>
      <c r="I5769" s="56">
        <v>9039</v>
      </c>
      <c r="J5769" s="56"/>
      <c r="K5769" s="56"/>
      <c r="L5769" s="71"/>
      <c r="M5769" s="56"/>
      <c r="N5769" s="46"/>
      <c r="O5769" s="46"/>
      <c r="P5769" s="46"/>
      <c r="Q5769" s="56"/>
      <c r="R5769" s="58"/>
      <c r="S5769" s="59"/>
      <c r="T5769" s="58"/>
      <c r="U5769" s="58"/>
      <c r="V5769" s="60"/>
      <c r="W5769" s="56"/>
      <c r="X5769" s="56"/>
      <c r="Y5769" s="56"/>
      <c r="Z5769" s="46"/>
      <c r="AA5769" s="66"/>
      <c r="AB5769" s="46"/>
      <c r="AC5769" s="46"/>
      <c r="AD5769" s="61"/>
      <c r="AE5769" s="61"/>
      <c r="AF5769" s="46"/>
      <c r="AG5769" s="46"/>
      <c r="AH5769" s="46"/>
      <c r="AI5769" s="46"/>
      <c r="AJ5769" s="46"/>
      <c r="AK5769" s="46"/>
      <c r="AL5769" s="46"/>
    </row>
    <row r="5770" spans="1:38" x14ac:dyDescent="0.45">
      <c r="A5770" s="16"/>
      <c r="B5770" s="21"/>
      <c r="C5770" s="16"/>
      <c r="D5770" s="16"/>
      <c r="E5770" s="56"/>
      <c r="F5770" s="56"/>
      <c r="G5770" s="57"/>
      <c r="H5770" s="56"/>
      <c r="I5770" s="56"/>
      <c r="J5770" s="56"/>
      <c r="K5770" s="56"/>
      <c r="L5770" s="71"/>
      <c r="M5770" s="56"/>
      <c r="N5770" s="46"/>
      <c r="O5770" s="46" t="s">
        <v>54</v>
      </c>
      <c r="P5770" s="46">
        <f>SUM(P5769:P5769)</f>
        <v>0</v>
      </c>
      <c r="Q5770" s="56"/>
      <c r="R5770" s="58"/>
      <c r="S5770" s="59"/>
      <c r="T5770" s="58"/>
      <c r="U5770" s="58"/>
      <c r="V5770" s="60"/>
      <c r="W5770" s="56"/>
      <c r="X5770" s="56"/>
      <c r="Y5770" s="56"/>
      <c r="Z5770" s="46"/>
      <c r="AA5770" s="66"/>
      <c r="AB5770" s="46"/>
      <c r="AC5770" s="46"/>
      <c r="AD5770" s="61"/>
      <c r="AE5770" s="61"/>
      <c r="AF5770" s="46"/>
      <c r="AG5770" s="46"/>
      <c r="AH5770" s="46">
        <f>SUM(AH5769:AH5769)</f>
        <v>0</v>
      </c>
      <c r="AI5770" s="46"/>
      <c r="AJ5770" s="46">
        <f>SUM(AJ5769:AJ5769)</f>
        <v>0</v>
      </c>
      <c r="AK5770" s="46"/>
      <c r="AL5770" s="46">
        <f>SUM(AL5769:AL5769)</f>
        <v>0</v>
      </c>
    </row>
    <row r="5771" spans="1:38" x14ac:dyDescent="0.45">
      <c r="A5771" s="16" t="s">
        <v>8371</v>
      </c>
      <c r="B5771" s="21">
        <v>3770400314183</v>
      </c>
      <c r="C5771" s="16" t="s">
        <v>8372</v>
      </c>
      <c r="D5771" s="16" t="s">
        <v>8373</v>
      </c>
      <c r="E5771" s="56">
        <v>3485</v>
      </c>
      <c r="F5771" s="56">
        <v>6933</v>
      </c>
      <c r="G5771" s="57" t="s">
        <v>8374</v>
      </c>
      <c r="H5771" s="56" t="s">
        <v>42</v>
      </c>
      <c r="I5771" s="56">
        <v>10977</v>
      </c>
      <c r="J5771" s="56"/>
      <c r="K5771" s="56"/>
      <c r="L5771" s="71"/>
      <c r="M5771" s="56"/>
      <c r="N5771" s="46"/>
      <c r="O5771" s="46"/>
      <c r="P5771" s="46"/>
      <c r="Q5771" s="56"/>
      <c r="R5771" s="58"/>
      <c r="S5771" s="59"/>
      <c r="T5771" s="58"/>
      <c r="U5771" s="58"/>
      <c r="V5771" s="60"/>
      <c r="W5771" s="56"/>
      <c r="X5771" s="56"/>
      <c r="Y5771" s="56"/>
      <c r="Z5771" s="46"/>
      <c r="AA5771" s="66"/>
      <c r="AB5771" s="46"/>
      <c r="AC5771" s="46"/>
      <c r="AD5771" s="61"/>
      <c r="AE5771" s="61"/>
      <c r="AF5771" s="46"/>
      <c r="AG5771" s="46"/>
      <c r="AH5771" s="46"/>
      <c r="AI5771" s="46"/>
      <c r="AJ5771" s="46"/>
      <c r="AK5771" s="46"/>
      <c r="AL5771" s="46"/>
    </row>
    <row r="5772" spans="1:38" x14ac:dyDescent="0.45">
      <c r="A5772" s="16"/>
      <c r="B5772" s="21"/>
      <c r="C5772" s="16"/>
      <c r="D5772" s="16"/>
      <c r="E5772" s="56">
        <v>3486</v>
      </c>
      <c r="F5772" s="56">
        <v>2599</v>
      </c>
      <c r="G5772" s="57" t="s">
        <v>8375</v>
      </c>
      <c r="H5772" s="56" t="s">
        <v>42</v>
      </c>
      <c r="I5772" s="56">
        <v>11224</v>
      </c>
      <c r="J5772" s="56">
        <v>1</v>
      </c>
      <c r="K5772" s="56">
        <v>2</v>
      </c>
      <c r="L5772" s="71">
        <v>11</v>
      </c>
      <c r="M5772" s="56" t="s">
        <v>90</v>
      </c>
      <c r="N5772" s="46">
        <f>((J5772*400)+(K5772*100))+L5772</f>
        <v>611</v>
      </c>
      <c r="O5772" s="46">
        <v>440</v>
      </c>
      <c r="P5772" s="46">
        <f>N5772*O5772</f>
        <v>268840</v>
      </c>
      <c r="Q5772" s="56"/>
      <c r="R5772" s="58"/>
      <c r="S5772" s="59"/>
      <c r="T5772" s="58"/>
      <c r="U5772" s="58"/>
      <c r="V5772" s="60"/>
      <c r="W5772" s="56"/>
      <c r="X5772" s="56"/>
      <c r="Y5772" s="56"/>
      <c r="Z5772" s="46"/>
      <c r="AA5772" s="66"/>
      <c r="AB5772" s="46"/>
      <c r="AC5772" s="46"/>
      <c r="AD5772" s="61"/>
      <c r="AE5772" s="61"/>
      <c r="AF5772" s="46"/>
      <c r="AG5772" s="46">
        <f>IF(AND(AF5772="",P5772=""),0,IF((AF5772=""),P5772,IF((P5772=""),AF5772,AF5772+P5772)))</f>
        <v>268840</v>
      </c>
      <c r="AH5772" s="46">
        <f>IF( (AA5772=""),AG5772*1,AG5772*(AA5772/100) )</f>
        <v>268840</v>
      </c>
      <c r="AI5772" s="46">
        <v>0</v>
      </c>
      <c r="AJ5772" s="46">
        <f>IF((AI5772-AH5772) &gt; 1,0,IF((AI5772-AH5772)&lt;0,AH5772-AI5772,AI5772-AH5772))</f>
        <v>268840</v>
      </c>
      <c r="AK5772" s="46">
        <v>0.01</v>
      </c>
      <c r="AL5772" s="46">
        <f>AJ5772*(AK5772/100)</f>
        <v>26.884</v>
      </c>
    </row>
    <row r="5773" spans="1:38" x14ac:dyDescent="0.45">
      <c r="A5773" s="16"/>
      <c r="B5773" s="21"/>
      <c r="C5773" s="16"/>
      <c r="D5773" s="16"/>
      <c r="E5773" s="56"/>
      <c r="F5773" s="56"/>
      <c r="G5773" s="57"/>
      <c r="H5773" s="56"/>
      <c r="I5773" s="56"/>
      <c r="J5773" s="56"/>
      <c r="K5773" s="56"/>
      <c r="L5773" s="71"/>
      <c r="M5773" s="56"/>
      <c r="N5773" s="46"/>
      <c r="O5773" s="46" t="s">
        <v>54</v>
      </c>
      <c r="P5773" s="46">
        <f>SUM(P5771:P5772)</f>
        <v>268840</v>
      </c>
      <c r="Q5773" s="56"/>
      <c r="R5773" s="58"/>
      <c r="S5773" s="59"/>
      <c r="T5773" s="58"/>
      <c r="U5773" s="58"/>
      <c r="V5773" s="60"/>
      <c r="W5773" s="56"/>
      <c r="X5773" s="56"/>
      <c r="Y5773" s="56"/>
      <c r="Z5773" s="46"/>
      <c r="AA5773" s="66"/>
      <c r="AB5773" s="46"/>
      <c r="AC5773" s="46"/>
      <c r="AD5773" s="61"/>
      <c r="AE5773" s="61"/>
      <c r="AF5773" s="46"/>
      <c r="AG5773" s="46"/>
      <c r="AH5773" s="46">
        <f>SUM(AH5771:AH5772)</f>
        <v>268840</v>
      </c>
      <c r="AI5773" s="46"/>
      <c r="AJ5773" s="46">
        <f>SUM(AJ5771:AJ5772)</f>
        <v>268840</v>
      </c>
      <c r="AK5773" s="46"/>
      <c r="AL5773" s="46">
        <f>SUM(AL5771:AL5772)</f>
        <v>26.884</v>
      </c>
    </row>
    <row r="5774" spans="1:38" x14ac:dyDescent="0.45">
      <c r="A5774" s="16" t="s">
        <v>8376</v>
      </c>
      <c r="B5774" s="21">
        <v>3770400009135</v>
      </c>
      <c r="C5774" s="16" t="s">
        <v>8377</v>
      </c>
      <c r="D5774" s="16" t="s">
        <v>8378</v>
      </c>
      <c r="E5774" s="56">
        <v>3487</v>
      </c>
      <c r="F5774" s="56">
        <v>9049</v>
      </c>
      <c r="G5774" s="57" t="s">
        <v>8379</v>
      </c>
      <c r="H5774" s="56" t="s">
        <v>42</v>
      </c>
      <c r="I5774" s="56">
        <v>14362</v>
      </c>
      <c r="J5774" s="56"/>
      <c r="K5774" s="56"/>
      <c r="L5774" s="71"/>
      <c r="M5774" s="56"/>
      <c r="N5774" s="46"/>
      <c r="O5774" s="46"/>
      <c r="P5774" s="46"/>
      <c r="Q5774" s="56"/>
      <c r="R5774" s="58"/>
      <c r="S5774" s="59"/>
      <c r="T5774" s="58"/>
      <c r="U5774" s="58"/>
      <c r="V5774" s="60"/>
      <c r="W5774" s="56"/>
      <c r="X5774" s="56"/>
      <c r="Y5774" s="56"/>
      <c r="Z5774" s="46"/>
      <c r="AA5774" s="66"/>
      <c r="AB5774" s="46"/>
      <c r="AC5774" s="46"/>
      <c r="AD5774" s="61"/>
      <c r="AE5774" s="61"/>
      <c r="AF5774" s="46"/>
      <c r="AG5774" s="46"/>
      <c r="AH5774" s="46"/>
      <c r="AI5774" s="46"/>
      <c r="AJ5774" s="46"/>
      <c r="AK5774" s="46"/>
      <c r="AL5774" s="46"/>
    </row>
    <row r="5775" spans="1:38" x14ac:dyDescent="0.45">
      <c r="A5775" s="16"/>
      <c r="B5775" s="21"/>
      <c r="C5775" s="16"/>
      <c r="D5775" s="16"/>
      <c r="E5775" s="56"/>
      <c r="F5775" s="56"/>
      <c r="G5775" s="57"/>
      <c r="H5775" s="56"/>
      <c r="I5775" s="56"/>
      <c r="J5775" s="56"/>
      <c r="K5775" s="56"/>
      <c r="L5775" s="71"/>
      <c r="M5775" s="56"/>
      <c r="N5775" s="46"/>
      <c r="O5775" s="46" t="s">
        <v>54</v>
      </c>
      <c r="P5775" s="46">
        <f>SUM(P5774:P5774)</f>
        <v>0</v>
      </c>
      <c r="Q5775" s="56"/>
      <c r="R5775" s="58"/>
      <c r="S5775" s="59"/>
      <c r="T5775" s="58"/>
      <c r="U5775" s="58"/>
      <c r="V5775" s="60"/>
      <c r="W5775" s="56"/>
      <c r="X5775" s="56"/>
      <c r="Y5775" s="56"/>
      <c r="Z5775" s="46"/>
      <c r="AA5775" s="66"/>
      <c r="AB5775" s="46"/>
      <c r="AC5775" s="46"/>
      <c r="AD5775" s="61"/>
      <c r="AE5775" s="61"/>
      <c r="AF5775" s="46"/>
      <c r="AG5775" s="46"/>
      <c r="AH5775" s="46">
        <f>SUM(AH5774:AH5774)</f>
        <v>0</v>
      </c>
      <c r="AI5775" s="46"/>
      <c r="AJ5775" s="46">
        <f>SUM(AJ5774:AJ5774)</f>
        <v>0</v>
      </c>
      <c r="AK5775" s="46"/>
      <c r="AL5775" s="46">
        <f>SUM(AL5774:AL5774)</f>
        <v>0</v>
      </c>
    </row>
    <row r="5776" spans="1:38" x14ac:dyDescent="0.45">
      <c r="A5776" s="16" t="s">
        <v>8380</v>
      </c>
      <c r="B5776" s="21">
        <v>3240200057521</v>
      </c>
      <c r="C5776" s="16" t="s">
        <v>8381</v>
      </c>
      <c r="D5776" s="16" t="s">
        <v>8382</v>
      </c>
      <c r="E5776" s="56">
        <v>3488</v>
      </c>
      <c r="F5776" s="56">
        <v>9128</v>
      </c>
      <c r="G5776" s="57" t="s">
        <v>8383</v>
      </c>
      <c r="H5776" s="56" t="s">
        <v>42</v>
      </c>
      <c r="I5776" s="56">
        <v>15070</v>
      </c>
      <c r="J5776" s="56"/>
      <c r="K5776" s="56"/>
      <c r="L5776" s="71"/>
      <c r="M5776" s="56"/>
      <c r="N5776" s="46"/>
      <c r="O5776" s="46"/>
      <c r="P5776" s="46"/>
      <c r="Q5776" s="56"/>
      <c r="R5776" s="58"/>
      <c r="S5776" s="59"/>
      <c r="T5776" s="58"/>
      <c r="U5776" s="58"/>
      <c r="V5776" s="60"/>
      <c r="W5776" s="56"/>
      <c r="X5776" s="56"/>
      <c r="Y5776" s="56"/>
      <c r="Z5776" s="46"/>
      <c r="AA5776" s="66"/>
      <c r="AB5776" s="46"/>
      <c r="AC5776" s="46"/>
      <c r="AD5776" s="61"/>
      <c r="AE5776" s="61"/>
      <c r="AF5776" s="46"/>
      <c r="AG5776" s="46"/>
      <c r="AH5776" s="46"/>
      <c r="AI5776" s="46"/>
      <c r="AJ5776" s="46"/>
      <c r="AK5776" s="46"/>
      <c r="AL5776" s="46"/>
    </row>
    <row r="5777" spans="1:38" x14ac:dyDescent="0.45">
      <c r="A5777" s="16"/>
      <c r="B5777" s="21"/>
      <c r="C5777" s="16"/>
      <c r="D5777" s="16"/>
      <c r="E5777" s="56">
        <v>3489</v>
      </c>
      <c r="F5777" s="56">
        <v>2042</v>
      </c>
      <c r="G5777" s="57" t="s">
        <v>8384</v>
      </c>
      <c r="H5777" s="56" t="s">
        <v>42</v>
      </c>
      <c r="I5777" s="56">
        <v>15520</v>
      </c>
      <c r="J5777" s="56">
        <v>0</v>
      </c>
      <c r="K5777" s="56">
        <v>1</v>
      </c>
      <c r="L5777" s="71">
        <v>45</v>
      </c>
      <c r="M5777" s="56" t="s">
        <v>43</v>
      </c>
      <c r="N5777" s="46">
        <f>((J5777*400)+(K5777*100))+L5777</f>
        <v>145</v>
      </c>
      <c r="O5777" s="46">
        <v>5000</v>
      </c>
      <c r="P5777" s="46">
        <f>N5777*O5777</f>
        <v>725000</v>
      </c>
      <c r="Q5777" s="56"/>
      <c r="R5777" s="58"/>
      <c r="S5777" s="59"/>
      <c r="T5777" s="58"/>
      <c r="U5777" s="58"/>
      <c r="V5777" s="60"/>
      <c r="W5777" s="56"/>
      <c r="X5777" s="56"/>
      <c r="Y5777" s="56"/>
      <c r="Z5777" s="46"/>
      <c r="AA5777" s="66"/>
      <c r="AB5777" s="46"/>
      <c r="AC5777" s="46"/>
      <c r="AD5777" s="61"/>
      <c r="AE5777" s="61"/>
      <c r="AF5777" s="46"/>
      <c r="AG5777" s="46">
        <f>IF(AND(AF5777="",P5777=""),0,IF((AF5777=""),P5777,IF((P5777=""),AF5777,AF5777+P5777)))</f>
        <v>725000</v>
      </c>
      <c r="AH5777" s="46">
        <f>IF( (AA5777=""),AG5777*1,AG5777*(AA5777/100) )</f>
        <v>725000</v>
      </c>
      <c r="AI5777" s="46">
        <v>0</v>
      </c>
      <c r="AJ5777" s="46">
        <f>IF((AI5777-AH5777) &gt; 1,0,IF((AI5777-AH5777)&lt;0,AH5777-AI5777,AI5777-AH5777))</f>
        <v>725000</v>
      </c>
      <c r="AK5777" s="46">
        <v>0.3</v>
      </c>
      <c r="AL5777" s="46">
        <f>AJ5777*(AK5777/100)</f>
        <v>2175</v>
      </c>
    </row>
    <row r="5778" spans="1:38" x14ac:dyDescent="0.45">
      <c r="A5778" s="16"/>
      <c r="B5778" s="21"/>
      <c r="C5778" s="16"/>
      <c r="D5778" s="16"/>
      <c r="E5778" s="56">
        <v>3490</v>
      </c>
      <c r="F5778" s="56">
        <v>8249</v>
      </c>
      <c r="G5778" s="57" t="s">
        <v>8385</v>
      </c>
      <c r="H5778" s="56" t="s">
        <v>42</v>
      </c>
      <c r="I5778" s="56">
        <v>15522</v>
      </c>
      <c r="J5778" s="56"/>
      <c r="K5778" s="56"/>
      <c r="L5778" s="71"/>
      <c r="M5778" s="56"/>
      <c r="N5778" s="46"/>
      <c r="O5778" s="46"/>
      <c r="P5778" s="46"/>
      <c r="Q5778" s="56"/>
      <c r="R5778" s="58"/>
      <c r="S5778" s="59"/>
      <c r="T5778" s="58"/>
      <c r="U5778" s="58"/>
      <c r="V5778" s="60"/>
      <c r="W5778" s="56"/>
      <c r="X5778" s="56"/>
      <c r="Y5778" s="56"/>
      <c r="Z5778" s="46"/>
      <c r="AA5778" s="66"/>
      <c r="AB5778" s="46"/>
      <c r="AC5778" s="46"/>
      <c r="AD5778" s="61"/>
      <c r="AE5778" s="61"/>
      <c r="AF5778" s="46"/>
      <c r="AG5778" s="46"/>
      <c r="AH5778" s="46"/>
      <c r="AI5778" s="46"/>
      <c r="AJ5778" s="46"/>
      <c r="AK5778" s="46"/>
      <c r="AL5778" s="46"/>
    </row>
    <row r="5779" spans="1:38" x14ac:dyDescent="0.45">
      <c r="A5779" s="16"/>
      <c r="B5779" s="21"/>
      <c r="C5779" s="16"/>
      <c r="D5779" s="16"/>
      <c r="E5779" s="56"/>
      <c r="F5779" s="56"/>
      <c r="G5779" s="57"/>
      <c r="H5779" s="56"/>
      <c r="I5779" s="56"/>
      <c r="J5779" s="56"/>
      <c r="K5779" s="56"/>
      <c r="L5779" s="71"/>
      <c r="M5779" s="56"/>
      <c r="N5779" s="46"/>
      <c r="O5779" s="46" t="s">
        <v>54</v>
      </c>
      <c r="P5779" s="46">
        <f>SUM(P5776:P5778)</f>
        <v>725000</v>
      </c>
      <c r="Q5779" s="56"/>
      <c r="R5779" s="58"/>
      <c r="S5779" s="59"/>
      <c r="T5779" s="58"/>
      <c r="U5779" s="58"/>
      <c r="V5779" s="60"/>
      <c r="W5779" s="56"/>
      <c r="X5779" s="56"/>
      <c r="Y5779" s="56"/>
      <c r="Z5779" s="46"/>
      <c r="AA5779" s="66"/>
      <c r="AB5779" s="46"/>
      <c r="AC5779" s="46"/>
      <c r="AD5779" s="61"/>
      <c r="AE5779" s="61"/>
      <c r="AF5779" s="46"/>
      <c r="AG5779" s="46"/>
      <c r="AH5779" s="46">
        <f>SUM(AH5776:AH5778)</f>
        <v>725000</v>
      </c>
      <c r="AI5779" s="46"/>
      <c r="AJ5779" s="46">
        <f>SUM(AJ5776:AJ5778)</f>
        <v>725000</v>
      </c>
      <c r="AK5779" s="46"/>
      <c r="AL5779" s="46">
        <f>SUM(AL5776:AL5778)</f>
        <v>2175</v>
      </c>
    </row>
    <row r="5780" spans="1:38" x14ac:dyDescent="0.45">
      <c r="A5780" s="16" t="s">
        <v>8386</v>
      </c>
      <c r="B5780" s="21">
        <v>3770400004443</v>
      </c>
      <c r="C5780" s="16" t="s">
        <v>8387</v>
      </c>
      <c r="D5780" s="16" t="s">
        <v>5102</v>
      </c>
      <c r="E5780" s="56">
        <v>3491</v>
      </c>
      <c r="F5780" s="56">
        <v>2383</v>
      </c>
      <c r="G5780" s="57" t="s">
        <v>8388</v>
      </c>
      <c r="H5780" s="56" t="s">
        <v>42</v>
      </c>
      <c r="I5780" s="56">
        <v>16767</v>
      </c>
      <c r="J5780" s="56">
        <v>0</v>
      </c>
      <c r="K5780" s="56">
        <v>0</v>
      </c>
      <c r="L5780" s="71">
        <v>73</v>
      </c>
      <c r="M5780" s="56" t="s">
        <v>43</v>
      </c>
      <c r="N5780" s="46">
        <f>((J5780*400)+(K5780*100))+L5780</f>
        <v>73</v>
      </c>
      <c r="O5780" s="46">
        <v>250</v>
      </c>
      <c r="P5780" s="46">
        <f>N5780*O5780</f>
        <v>18250</v>
      </c>
      <c r="Q5780" s="56"/>
      <c r="R5780" s="58"/>
      <c r="S5780" s="59"/>
      <c r="T5780" s="58"/>
      <c r="U5780" s="58"/>
      <c r="V5780" s="60"/>
      <c r="W5780" s="56"/>
      <c r="X5780" s="56"/>
      <c r="Y5780" s="56"/>
      <c r="Z5780" s="46"/>
      <c r="AA5780" s="66"/>
      <c r="AB5780" s="46"/>
      <c r="AC5780" s="46"/>
      <c r="AD5780" s="61"/>
      <c r="AE5780" s="61"/>
      <c r="AF5780" s="46"/>
      <c r="AG5780" s="46">
        <f>IF(AND(AF5780="",P5780=""),0,IF((AF5780=""),P5780,IF((P5780=""),AF5780,AF5780+P5780)))</f>
        <v>18250</v>
      </c>
      <c r="AH5780" s="46">
        <f>IF( (AA5780=""),AG5780*1,AG5780*(AA5780/100) )</f>
        <v>18250</v>
      </c>
      <c r="AI5780" s="46">
        <v>0</v>
      </c>
      <c r="AJ5780" s="46">
        <f>IF((AI5780-AH5780) &gt; 1,0,IF((AI5780-AH5780)&lt;0,AH5780-AI5780,AI5780-AH5780))</f>
        <v>18250</v>
      </c>
      <c r="AK5780" s="46">
        <v>0.3</v>
      </c>
      <c r="AL5780" s="46">
        <f>AJ5780*(AK5780/100)</f>
        <v>54.75</v>
      </c>
    </row>
    <row r="5781" spans="1:38" x14ac:dyDescent="0.45">
      <c r="A5781" s="16"/>
      <c r="B5781" s="21"/>
      <c r="C5781" s="16"/>
      <c r="D5781" s="16"/>
      <c r="E5781" s="56"/>
      <c r="F5781" s="56"/>
      <c r="G5781" s="57"/>
      <c r="H5781" s="56"/>
      <c r="I5781" s="56"/>
      <c r="J5781" s="56"/>
      <c r="K5781" s="56"/>
      <c r="L5781" s="71"/>
      <c r="M5781" s="56"/>
      <c r="N5781" s="46"/>
      <c r="O5781" s="46" t="s">
        <v>54</v>
      </c>
      <c r="P5781" s="46">
        <f>SUM(P5780:P5780)</f>
        <v>18250</v>
      </c>
      <c r="Q5781" s="56"/>
      <c r="R5781" s="58"/>
      <c r="S5781" s="59"/>
      <c r="T5781" s="58"/>
      <c r="U5781" s="58"/>
      <c r="V5781" s="60"/>
      <c r="W5781" s="56"/>
      <c r="X5781" s="56"/>
      <c r="Y5781" s="56"/>
      <c r="Z5781" s="46"/>
      <c r="AA5781" s="66"/>
      <c r="AB5781" s="46"/>
      <c r="AC5781" s="46"/>
      <c r="AD5781" s="61"/>
      <c r="AE5781" s="61"/>
      <c r="AF5781" s="46"/>
      <c r="AG5781" s="46"/>
      <c r="AH5781" s="46">
        <f>SUM(AH5780:AH5780)</f>
        <v>18250</v>
      </c>
      <c r="AI5781" s="46"/>
      <c r="AJ5781" s="46">
        <f>SUM(AJ5780:AJ5780)</f>
        <v>18250</v>
      </c>
      <c r="AK5781" s="46"/>
      <c r="AL5781" s="46">
        <f>SUM(AL5780:AL5780)</f>
        <v>54.75</v>
      </c>
    </row>
    <row r="5782" spans="1:38" x14ac:dyDescent="0.45">
      <c r="A5782" s="16" t="s">
        <v>8389</v>
      </c>
      <c r="B5782" s="21">
        <v>3779900105697</v>
      </c>
      <c r="C5782" s="16" t="s">
        <v>8390</v>
      </c>
      <c r="D5782" s="16" t="s">
        <v>8391</v>
      </c>
      <c r="E5782" s="56">
        <v>3492</v>
      </c>
      <c r="F5782" s="56">
        <v>3561</v>
      </c>
      <c r="G5782" s="57" t="s">
        <v>8392</v>
      </c>
      <c r="H5782" s="56" t="s">
        <v>42</v>
      </c>
      <c r="I5782" s="56">
        <v>17069</v>
      </c>
      <c r="J5782" s="56">
        <v>2</v>
      </c>
      <c r="K5782" s="56">
        <v>0</v>
      </c>
      <c r="L5782" s="71">
        <v>0</v>
      </c>
      <c r="M5782" s="56" t="s">
        <v>43</v>
      </c>
      <c r="N5782" s="46">
        <f>((J5782*400)+(K5782*100))+L5782</f>
        <v>800</v>
      </c>
      <c r="O5782" s="46">
        <v>1900</v>
      </c>
      <c r="P5782" s="46">
        <f>N5782*O5782</f>
        <v>1520000</v>
      </c>
      <c r="Q5782" s="56"/>
      <c r="R5782" s="58"/>
      <c r="S5782" s="59"/>
      <c r="T5782" s="58"/>
      <c r="U5782" s="58"/>
      <c r="V5782" s="60"/>
      <c r="W5782" s="56"/>
      <c r="X5782" s="56"/>
      <c r="Y5782" s="56"/>
      <c r="Z5782" s="46"/>
      <c r="AA5782" s="66"/>
      <c r="AB5782" s="46"/>
      <c r="AC5782" s="46"/>
      <c r="AD5782" s="61"/>
      <c r="AE5782" s="61"/>
      <c r="AF5782" s="46"/>
      <c r="AG5782" s="46">
        <f>IF(AND(AF5782="",P5782=""),0,IF((AF5782=""),P5782,IF((P5782=""),AF5782,AF5782+P5782)))</f>
        <v>1520000</v>
      </c>
      <c r="AH5782" s="46">
        <f>IF( (AA5782=""),AG5782*1,AG5782*(AA5782/100) )</f>
        <v>1520000</v>
      </c>
      <c r="AI5782" s="46">
        <v>0</v>
      </c>
      <c r="AJ5782" s="46">
        <f>IF((AI5782-AH5782) &gt; 1,0,IF((AI5782-AH5782)&lt;0,AH5782-AI5782,AI5782-AH5782))</f>
        <v>1520000</v>
      </c>
      <c r="AK5782" s="46">
        <v>0.3</v>
      </c>
      <c r="AL5782" s="46">
        <f>AJ5782*(AK5782/100)</f>
        <v>4560</v>
      </c>
    </row>
    <row r="5783" spans="1:38" x14ac:dyDescent="0.45">
      <c r="A5783" s="16"/>
      <c r="B5783" s="21"/>
      <c r="C5783" s="16"/>
      <c r="D5783" s="16"/>
      <c r="E5783" s="56"/>
      <c r="F5783" s="56"/>
      <c r="G5783" s="57"/>
      <c r="H5783" s="56"/>
      <c r="I5783" s="56"/>
      <c r="J5783" s="56"/>
      <c r="K5783" s="56"/>
      <c r="L5783" s="71"/>
      <c r="M5783" s="56"/>
      <c r="N5783" s="46"/>
      <c r="O5783" s="46" t="s">
        <v>54</v>
      </c>
      <c r="P5783" s="46">
        <f>SUM(P5782:P5782)</f>
        <v>1520000</v>
      </c>
      <c r="Q5783" s="56"/>
      <c r="R5783" s="58"/>
      <c r="S5783" s="59"/>
      <c r="T5783" s="58"/>
      <c r="U5783" s="58"/>
      <c r="V5783" s="60"/>
      <c r="W5783" s="56"/>
      <c r="X5783" s="56"/>
      <c r="Y5783" s="56"/>
      <c r="Z5783" s="46"/>
      <c r="AA5783" s="66"/>
      <c r="AB5783" s="46"/>
      <c r="AC5783" s="46"/>
      <c r="AD5783" s="61"/>
      <c r="AE5783" s="61"/>
      <c r="AF5783" s="46"/>
      <c r="AG5783" s="46"/>
      <c r="AH5783" s="46">
        <f>SUM(AH5782:AH5782)</f>
        <v>1520000</v>
      </c>
      <c r="AI5783" s="46"/>
      <c r="AJ5783" s="46">
        <f>SUM(AJ5782:AJ5782)</f>
        <v>1520000</v>
      </c>
      <c r="AK5783" s="46"/>
      <c r="AL5783" s="46">
        <f>SUM(AL5782:AL5782)</f>
        <v>4560</v>
      </c>
    </row>
    <row r="5784" spans="1:38" x14ac:dyDescent="0.45">
      <c r="A5784" s="16" t="s">
        <v>8393</v>
      </c>
      <c r="B5784" s="21">
        <v>3770400044739</v>
      </c>
      <c r="C5784" s="16" t="s">
        <v>8394</v>
      </c>
      <c r="D5784" s="16" t="s">
        <v>8395</v>
      </c>
      <c r="E5784" s="56">
        <v>3493</v>
      </c>
      <c r="F5784" s="56">
        <v>3265</v>
      </c>
      <c r="G5784" s="57" t="s">
        <v>8396</v>
      </c>
      <c r="H5784" s="56" t="s">
        <v>42</v>
      </c>
      <c r="I5784" s="56">
        <v>23310</v>
      </c>
      <c r="J5784" s="56">
        <v>9</v>
      </c>
      <c r="K5784" s="56">
        <v>0</v>
      </c>
      <c r="L5784" s="71">
        <v>15</v>
      </c>
      <c r="M5784" s="56" t="s">
        <v>43</v>
      </c>
      <c r="N5784" s="46">
        <f>((J5784*400)+(K5784*100))+L5784</f>
        <v>3615</v>
      </c>
      <c r="O5784" s="46">
        <v>200</v>
      </c>
      <c r="P5784" s="46">
        <f>N5784*O5784</f>
        <v>723000</v>
      </c>
      <c r="Q5784" s="56"/>
      <c r="R5784" s="58"/>
      <c r="S5784" s="59"/>
      <c r="T5784" s="58"/>
      <c r="U5784" s="58"/>
      <c r="V5784" s="60"/>
      <c r="W5784" s="56"/>
      <c r="X5784" s="56"/>
      <c r="Y5784" s="56"/>
      <c r="Z5784" s="46"/>
      <c r="AA5784" s="66"/>
      <c r="AB5784" s="46"/>
      <c r="AC5784" s="46"/>
      <c r="AD5784" s="61"/>
      <c r="AE5784" s="61"/>
      <c r="AF5784" s="46"/>
      <c r="AG5784" s="46">
        <f>IF(AND(AF5784="",P5784=""),0,IF((AF5784=""),P5784,IF((P5784=""),AF5784,AF5784+P5784)))</f>
        <v>723000</v>
      </c>
      <c r="AH5784" s="46">
        <f>IF( (AA5784=""),AG5784*1,AG5784*(AA5784/100) )</f>
        <v>723000</v>
      </c>
      <c r="AI5784" s="46">
        <v>0</v>
      </c>
      <c r="AJ5784" s="46">
        <f>IF((AI5784-AH5784) &gt; 1,0,IF((AI5784-AH5784)&lt;0,AH5784-AI5784,AI5784-AH5784))</f>
        <v>723000</v>
      </c>
      <c r="AK5784" s="46">
        <v>0.3</v>
      </c>
      <c r="AL5784" s="46">
        <f>AJ5784*(AK5784/100)</f>
        <v>2169</v>
      </c>
    </row>
    <row r="5785" spans="1:38" x14ac:dyDescent="0.45">
      <c r="A5785" s="16"/>
      <c r="B5785" s="21"/>
      <c r="C5785" s="16"/>
      <c r="D5785" s="16"/>
      <c r="E5785" s="56"/>
      <c r="F5785" s="56"/>
      <c r="G5785" s="57"/>
      <c r="H5785" s="56"/>
      <c r="I5785" s="56"/>
      <c r="J5785" s="56"/>
      <c r="K5785" s="56"/>
      <c r="L5785" s="71"/>
      <c r="M5785" s="56"/>
      <c r="N5785" s="46"/>
      <c r="O5785" s="46" t="s">
        <v>54</v>
      </c>
      <c r="P5785" s="46">
        <f>SUM(P5784:P5784)</f>
        <v>723000</v>
      </c>
      <c r="Q5785" s="56"/>
      <c r="R5785" s="58"/>
      <c r="S5785" s="59"/>
      <c r="T5785" s="58"/>
      <c r="U5785" s="58"/>
      <c r="V5785" s="60"/>
      <c r="W5785" s="56"/>
      <c r="X5785" s="56"/>
      <c r="Y5785" s="56"/>
      <c r="Z5785" s="46"/>
      <c r="AA5785" s="66"/>
      <c r="AB5785" s="46"/>
      <c r="AC5785" s="46"/>
      <c r="AD5785" s="61"/>
      <c r="AE5785" s="61"/>
      <c r="AF5785" s="46"/>
      <c r="AG5785" s="46"/>
      <c r="AH5785" s="46">
        <f>SUM(AH5784:AH5784)</f>
        <v>723000</v>
      </c>
      <c r="AI5785" s="46"/>
      <c r="AJ5785" s="46">
        <f>SUM(AJ5784:AJ5784)</f>
        <v>723000</v>
      </c>
      <c r="AK5785" s="46"/>
      <c r="AL5785" s="46">
        <f>SUM(AL5784:AL5784)</f>
        <v>2169</v>
      </c>
    </row>
    <row r="5786" spans="1:38" x14ac:dyDescent="0.45">
      <c r="A5786" s="16" t="s">
        <v>8397</v>
      </c>
      <c r="B5786" s="21">
        <v>3770400046341</v>
      </c>
      <c r="C5786" s="16" t="s">
        <v>8398</v>
      </c>
      <c r="D5786" s="16" t="s">
        <v>8399</v>
      </c>
      <c r="E5786" s="56">
        <v>3494</v>
      </c>
      <c r="F5786" s="56">
        <v>1660</v>
      </c>
      <c r="G5786" s="57" t="s">
        <v>8400</v>
      </c>
      <c r="H5786" s="56" t="s">
        <v>42</v>
      </c>
      <c r="I5786" s="56">
        <v>23511</v>
      </c>
      <c r="J5786" s="56">
        <v>1</v>
      </c>
      <c r="K5786" s="56">
        <v>2</v>
      </c>
      <c r="L5786" s="71">
        <v>25</v>
      </c>
      <c r="M5786" s="56" t="s">
        <v>43</v>
      </c>
      <c r="N5786" s="46">
        <f>((J5786*400)+(K5786*100))+L5786</f>
        <v>625</v>
      </c>
      <c r="O5786" s="46">
        <v>150</v>
      </c>
      <c r="P5786" s="46">
        <f>N5786*O5786</f>
        <v>93750</v>
      </c>
      <c r="Q5786" s="56"/>
      <c r="R5786" s="58"/>
      <c r="S5786" s="59"/>
      <c r="T5786" s="58"/>
      <c r="U5786" s="58"/>
      <c r="V5786" s="60"/>
      <c r="W5786" s="56"/>
      <c r="X5786" s="56"/>
      <c r="Y5786" s="56"/>
      <c r="Z5786" s="46"/>
      <c r="AA5786" s="66"/>
      <c r="AB5786" s="46"/>
      <c r="AC5786" s="46"/>
      <c r="AD5786" s="61"/>
      <c r="AE5786" s="61"/>
      <c r="AF5786" s="46"/>
      <c r="AG5786" s="46">
        <f>IF(AND(AF5786="",P5786=""),0,IF((AF5786=""),P5786,IF((P5786=""),AF5786,AF5786+P5786)))</f>
        <v>93750</v>
      </c>
      <c r="AH5786" s="46">
        <f>IF( (AA5786=""),AG5786*1,AG5786*(AA5786/100) )</f>
        <v>93750</v>
      </c>
      <c r="AI5786" s="46">
        <v>0</v>
      </c>
      <c r="AJ5786" s="46">
        <f>IF((AI5786-AH5786) &gt; 1,0,IF((AI5786-AH5786)&lt;0,AH5786-AI5786,AI5786-AH5786))</f>
        <v>93750</v>
      </c>
      <c r="AK5786" s="46">
        <v>0.3</v>
      </c>
      <c r="AL5786" s="46">
        <f>AJ5786*(AK5786/100)</f>
        <v>281.25</v>
      </c>
    </row>
    <row r="5787" spans="1:38" x14ac:dyDescent="0.45">
      <c r="A5787" s="16"/>
      <c r="B5787" s="21"/>
      <c r="C5787" s="16"/>
      <c r="D5787" s="16"/>
      <c r="E5787" s="56"/>
      <c r="F5787" s="56"/>
      <c r="G5787" s="57"/>
      <c r="H5787" s="56"/>
      <c r="I5787" s="56"/>
      <c r="J5787" s="56"/>
      <c r="K5787" s="56"/>
      <c r="L5787" s="71"/>
      <c r="M5787" s="56"/>
      <c r="N5787" s="46"/>
      <c r="O5787" s="46" t="s">
        <v>54</v>
      </c>
      <c r="P5787" s="46">
        <f>SUM(P5786:P5786)</f>
        <v>93750</v>
      </c>
      <c r="Q5787" s="56"/>
      <c r="R5787" s="58"/>
      <c r="S5787" s="59"/>
      <c r="T5787" s="58"/>
      <c r="U5787" s="58"/>
      <c r="V5787" s="60"/>
      <c r="W5787" s="56"/>
      <c r="X5787" s="56"/>
      <c r="Y5787" s="56"/>
      <c r="Z5787" s="46"/>
      <c r="AA5787" s="66"/>
      <c r="AB5787" s="46"/>
      <c r="AC5787" s="46"/>
      <c r="AD5787" s="61"/>
      <c r="AE5787" s="61"/>
      <c r="AF5787" s="46"/>
      <c r="AG5787" s="46"/>
      <c r="AH5787" s="46">
        <f>SUM(AH5786:AH5786)</f>
        <v>93750</v>
      </c>
      <c r="AI5787" s="46"/>
      <c r="AJ5787" s="46">
        <f>SUM(AJ5786:AJ5786)</f>
        <v>93750</v>
      </c>
      <c r="AK5787" s="46"/>
      <c r="AL5787" s="46">
        <f>SUM(AL5786:AL5786)</f>
        <v>281.25</v>
      </c>
    </row>
    <row r="5788" spans="1:38" x14ac:dyDescent="0.45">
      <c r="A5788" s="16" t="s">
        <v>8401</v>
      </c>
      <c r="B5788" s="21">
        <v>3709900306331</v>
      </c>
      <c r="C5788" s="16" t="s">
        <v>8402</v>
      </c>
      <c r="D5788" s="16" t="s">
        <v>8403</v>
      </c>
      <c r="E5788" s="56">
        <v>3495</v>
      </c>
      <c r="F5788" s="56">
        <v>1819</v>
      </c>
      <c r="G5788" s="57" t="s">
        <v>8404</v>
      </c>
      <c r="H5788" s="56" t="s">
        <v>42</v>
      </c>
      <c r="I5788" s="56">
        <v>26084</v>
      </c>
      <c r="J5788" s="56">
        <v>1</v>
      </c>
      <c r="K5788" s="56">
        <v>0</v>
      </c>
      <c r="L5788" s="71">
        <v>10</v>
      </c>
      <c r="M5788" s="56" t="s">
        <v>43</v>
      </c>
      <c r="N5788" s="46">
        <f>((J5788*400)+(K5788*100))+L5788</f>
        <v>410</v>
      </c>
      <c r="O5788" s="46">
        <v>150</v>
      </c>
      <c r="P5788" s="46">
        <f>N5788*O5788</f>
        <v>61500</v>
      </c>
      <c r="Q5788" s="56"/>
      <c r="R5788" s="58"/>
      <c r="S5788" s="59"/>
      <c r="T5788" s="58"/>
      <c r="U5788" s="58"/>
      <c r="V5788" s="60"/>
      <c r="W5788" s="56"/>
      <c r="X5788" s="56"/>
      <c r="Y5788" s="56"/>
      <c r="Z5788" s="46"/>
      <c r="AA5788" s="66"/>
      <c r="AB5788" s="46"/>
      <c r="AC5788" s="46"/>
      <c r="AD5788" s="61"/>
      <c r="AE5788" s="61"/>
      <c r="AF5788" s="46"/>
      <c r="AG5788" s="46">
        <f>IF(AND(AF5788="",P5788=""),0,IF((AF5788=""),P5788,IF((P5788=""),AF5788,AF5788+P5788)))</f>
        <v>61500</v>
      </c>
      <c r="AH5788" s="46">
        <f>IF( (AA5788=""),AG5788*1,AG5788*(AA5788/100) )</f>
        <v>61500</v>
      </c>
      <c r="AI5788" s="46">
        <v>0</v>
      </c>
      <c r="AJ5788" s="46">
        <f>IF((AI5788-AH5788) &gt; 1,0,IF((AI5788-AH5788)&lt;0,AH5788-AI5788,AI5788-AH5788))</f>
        <v>61500</v>
      </c>
      <c r="AK5788" s="46">
        <v>0.3</v>
      </c>
      <c r="AL5788" s="46">
        <f>AJ5788*(AK5788/100)</f>
        <v>184.5</v>
      </c>
    </row>
    <row r="5789" spans="1:38" x14ac:dyDescent="0.45">
      <c r="A5789" s="16"/>
      <c r="B5789" s="21"/>
      <c r="C5789" s="16"/>
      <c r="D5789" s="16"/>
      <c r="E5789" s="56">
        <v>3496</v>
      </c>
      <c r="F5789" s="56">
        <v>1823</v>
      </c>
      <c r="G5789" s="57" t="s">
        <v>8405</v>
      </c>
      <c r="H5789" s="56" t="s">
        <v>42</v>
      </c>
      <c r="I5789" s="56">
        <v>26085</v>
      </c>
      <c r="J5789" s="56">
        <v>3</v>
      </c>
      <c r="K5789" s="56">
        <v>2</v>
      </c>
      <c r="L5789" s="71">
        <v>89</v>
      </c>
      <c r="M5789" s="56" t="s">
        <v>43</v>
      </c>
      <c r="N5789" s="46">
        <f>((J5789*400)+(K5789*100))+L5789</f>
        <v>1489</v>
      </c>
      <c r="O5789" s="46">
        <v>150</v>
      </c>
      <c r="P5789" s="46">
        <f>N5789*O5789</f>
        <v>223350</v>
      </c>
      <c r="Q5789" s="56"/>
      <c r="R5789" s="58"/>
      <c r="S5789" s="59"/>
      <c r="T5789" s="58"/>
      <c r="U5789" s="58"/>
      <c r="V5789" s="60"/>
      <c r="W5789" s="56"/>
      <c r="X5789" s="56"/>
      <c r="Y5789" s="56"/>
      <c r="Z5789" s="46"/>
      <c r="AA5789" s="66"/>
      <c r="AB5789" s="46"/>
      <c r="AC5789" s="46"/>
      <c r="AD5789" s="61"/>
      <c r="AE5789" s="61"/>
      <c r="AF5789" s="46"/>
      <c r="AG5789" s="46">
        <f>IF(AND(AF5789="",P5789=""),0,IF((AF5789=""),P5789,IF((P5789=""),AF5789,AF5789+P5789)))</f>
        <v>223350</v>
      </c>
      <c r="AH5789" s="46">
        <f>IF( (AA5789=""),AG5789*1,AG5789*(AA5789/100) )</f>
        <v>223350</v>
      </c>
      <c r="AI5789" s="46">
        <v>0</v>
      </c>
      <c r="AJ5789" s="46">
        <f>IF((AI5789-AH5789) &gt; 1,0,IF((AI5789-AH5789)&lt;0,AH5789-AI5789,AI5789-AH5789))</f>
        <v>223350</v>
      </c>
      <c r="AK5789" s="46">
        <v>0.3</v>
      </c>
      <c r="AL5789" s="46">
        <f>AJ5789*(AK5789/100)</f>
        <v>670.05000000000007</v>
      </c>
    </row>
    <row r="5790" spans="1:38" x14ac:dyDescent="0.45">
      <c r="A5790" s="16"/>
      <c r="B5790" s="21"/>
      <c r="C5790" s="16"/>
      <c r="D5790" s="16"/>
      <c r="E5790" s="56">
        <v>3497</v>
      </c>
      <c r="F5790" s="56">
        <v>1822</v>
      </c>
      <c r="G5790" s="57" t="s">
        <v>8406</v>
      </c>
      <c r="H5790" s="56" t="s">
        <v>42</v>
      </c>
      <c r="I5790" s="56">
        <v>27146</v>
      </c>
      <c r="J5790" s="56">
        <v>7</v>
      </c>
      <c r="K5790" s="56">
        <v>3</v>
      </c>
      <c r="L5790" s="71">
        <v>44.7</v>
      </c>
      <c r="M5790" s="56" t="s">
        <v>43</v>
      </c>
      <c r="N5790" s="46">
        <f>((J5790*400)+(K5790*100))+L5790</f>
        <v>3144.7</v>
      </c>
      <c r="O5790" s="46">
        <v>200</v>
      </c>
      <c r="P5790" s="46">
        <f>N5790*O5790</f>
        <v>628940</v>
      </c>
      <c r="Q5790" s="56"/>
      <c r="R5790" s="58"/>
      <c r="S5790" s="59"/>
      <c r="T5790" s="58"/>
      <c r="U5790" s="58"/>
      <c r="V5790" s="60"/>
      <c r="W5790" s="56"/>
      <c r="X5790" s="56"/>
      <c r="Y5790" s="56"/>
      <c r="Z5790" s="46"/>
      <c r="AA5790" s="66"/>
      <c r="AB5790" s="46"/>
      <c r="AC5790" s="46"/>
      <c r="AD5790" s="61"/>
      <c r="AE5790" s="61"/>
      <c r="AF5790" s="46"/>
      <c r="AG5790" s="46">
        <f>IF(AND(AF5790="",P5790=""),0,IF((AF5790=""),P5790,IF((P5790=""),AF5790,AF5790+P5790)))</f>
        <v>628940</v>
      </c>
      <c r="AH5790" s="46">
        <f>IF( (AA5790=""),AG5790*1,AG5790*(AA5790/100) )</f>
        <v>628940</v>
      </c>
      <c r="AI5790" s="46">
        <v>0</v>
      </c>
      <c r="AJ5790" s="46">
        <f>IF((AI5790-AH5790) &gt; 1,0,IF((AI5790-AH5790)&lt;0,AH5790-AI5790,AI5790-AH5790))</f>
        <v>628940</v>
      </c>
      <c r="AK5790" s="46">
        <v>0.3</v>
      </c>
      <c r="AL5790" s="46">
        <f>AJ5790*(AK5790/100)</f>
        <v>1886.82</v>
      </c>
    </row>
    <row r="5791" spans="1:38" x14ac:dyDescent="0.45">
      <c r="A5791" s="16"/>
      <c r="B5791" s="21"/>
      <c r="C5791" s="16"/>
      <c r="D5791" s="16"/>
      <c r="E5791" s="56"/>
      <c r="F5791" s="56"/>
      <c r="G5791" s="57"/>
      <c r="H5791" s="56"/>
      <c r="I5791" s="56"/>
      <c r="J5791" s="56"/>
      <c r="K5791" s="56"/>
      <c r="L5791" s="71"/>
      <c r="M5791" s="56"/>
      <c r="N5791" s="46"/>
      <c r="O5791" s="46" t="s">
        <v>54</v>
      </c>
      <c r="P5791" s="46">
        <f>SUM(P5788:P5790)</f>
        <v>913790</v>
      </c>
      <c r="Q5791" s="56"/>
      <c r="R5791" s="58"/>
      <c r="S5791" s="59"/>
      <c r="T5791" s="58"/>
      <c r="U5791" s="58"/>
      <c r="V5791" s="60"/>
      <c r="W5791" s="56"/>
      <c r="X5791" s="56"/>
      <c r="Y5791" s="56"/>
      <c r="Z5791" s="46"/>
      <c r="AA5791" s="66"/>
      <c r="AB5791" s="46"/>
      <c r="AC5791" s="46"/>
      <c r="AD5791" s="61"/>
      <c r="AE5791" s="61"/>
      <c r="AF5791" s="46"/>
      <c r="AG5791" s="46"/>
      <c r="AH5791" s="46">
        <f>SUM(AH5788:AH5790)</f>
        <v>913790</v>
      </c>
      <c r="AI5791" s="46"/>
      <c r="AJ5791" s="46">
        <f>SUM(AJ5788:AJ5790)</f>
        <v>913790</v>
      </c>
      <c r="AK5791" s="46"/>
      <c r="AL5791" s="46">
        <f>SUM(AL5788:AL5790)</f>
        <v>2741.37</v>
      </c>
    </row>
    <row r="5792" spans="1:38" x14ac:dyDescent="0.45">
      <c r="A5792" s="16" t="s">
        <v>8380</v>
      </c>
      <c r="B5792" s="21">
        <v>3240200057521</v>
      </c>
      <c r="C5792" s="16" t="s">
        <v>8381</v>
      </c>
      <c r="D5792" s="16" t="s">
        <v>8382</v>
      </c>
      <c r="E5792" s="56">
        <v>3498</v>
      </c>
      <c r="F5792" s="56">
        <v>7240</v>
      </c>
      <c r="G5792" s="57" t="s">
        <v>8407</v>
      </c>
      <c r="H5792" s="56" t="s">
        <v>42</v>
      </c>
      <c r="I5792" s="56">
        <v>27600</v>
      </c>
      <c r="J5792" s="56"/>
      <c r="K5792" s="56"/>
      <c r="L5792" s="71"/>
      <c r="M5792" s="56"/>
      <c r="N5792" s="46"/>
      <c r="O5792" s="46"/>
      <c r="P5792" s="46"/>
      <c r="Q5792" s="56"/>
      <c r="R5792" s="58"/>
      <c r="S5792" s="59"/>
      <c r="T5792" s="58"/>
      <c r="U5792" s="58"/>
      <c r="V5792" s="60"/>
      <c r="W5792" s="56"/>
      <c r="X5792" s="56"/>
      <c r="Y5792" s="56"/>
      <c r="Z5792" s="46"/>
      <c r="AA5792" s="66"/>
      <c r="AB5792" s="46"/>
      <c r="AC5792" s="46"/>
      <c r="AD5792" s="61"/>
      <c r="AE5792" s="61"/>
      <c r="AF5792" s="46"/>
      <c r="AG5792" s="46"/>
      <c r="AH5792" s="46"/>
      <c r="AI5792" s="46"/>
      <c r="AJ5792" s="46"/>
      <c r="AK5792" s="46"/>
      <c r="AL5792" s="46"/>
    </row>
    <row r="5793" spans="1:38" x14ac:dyDescent="0.45">
      <c r="A5793" s="16"/>
      <c r="B5793" s="21"/>
      <c r="C5793" s="16"/>
      <c r="D5793" s="16"/>
      <c r="E5793" s="56"/>
      <c r="F5793" s="56"/>
      <c r="G5793" s="57"/>
      <c r="H5793" s="56"/>
      <c r="I5793" s="56"/>
      <c r="J5793" s="56"/>
      <c r="K5793" s="56"/>
      <c r="L5793" s="71"/>
      <c r="M5793" s="56"/>
      <c r="N5793" s="46"/>
      <c r="O5793" s="46" t="s">
        <v>54</v>
      </c>
      <c r="P5793" s="46">
        <f>SUM(P5792:P5792)</f>
        <v>0</v>
      </c>
      <c r="Q5793" s="56"/>
      <c r="R5793" s="58"/>
      <c r="S5793" s="59"/>
      <c r="T5793" s="58"/>
      <c r="U5793" s="58"/>
      <c r="V5793" s="60"/>
      <c r="W5793" s="56"/>
      <c r="X5793" s="56"/>
      <c r="Y5793" s="56"/>
      <c r="Z5793" s="46"/>
      <c r="AA5793" s="66"/>
      <c r="AB5793" s="46"/>
      <c r="AC5793" s="46"/>
      <c r="AD5793" s="61"/>
      <c r="AE5793" s="61"/>
      <c r="AF5793" s="46"/>
      <c r="AG5793" s="46"/>
      <c r="AH5793" s="46">
        <f>SUM(AH5792:AH5792)</f>
        <v>0</v>
      </c>
      <c r="AI5793" s="46"/>
      <c r="AJ5793" s="46">
        <f>SUM(AJ5792:AJ5792)</f>
        <v>0</v>
      </c>
      <c r="AK5793" s="46"/>
      <c r="AL5793" s="46">
        <f>SUM(AL5792:AL5792)</f>
        <v>0</v>
      </c>
    </row>
    <row r="5794" spans="1:38" x14ac:dyDescent="0.45">
      <c r="A5794" s="16" t="s">
        <v>8408</v>
      </c>
      <c r="B5794" s="21">
        <v>3770400297459</v>
      </c>
      <c r="C5794" s="16" t="s">
        <v>8409</v>
      </c>
      <c r="D5794" s="16" t="s">
        <v>8410</v>
      </c>
      <c r="E5794" s="56">
        <v>3499</v>
      </c>
      <c r="F5794" s="56">
        <v>9206</v>
      </c>
      <c r="G5794" s="57" t="s">
        <v>8411</v>
      </c>
      <c r="H5794" s="56" t="s">
        <v>42</v>
      </c>
      <c r="I5794" s="56">
        <v>889</v>
      </c>
      <c r="J5794" s="56"/>
      <c r="K5794" s="56"/>
      <c r="L5794" s="71"/>
      <c r="M5794" s="56"/>
      <c r="N5794" s="46"/>
      <c r="O5794" s="46"/>
      <c r="P5794" s="46"/>
      <c r="Q5794" s="56"/>
      <c r="R5794" s="58"/>
      <c r="S5794" s="59"/>
      <c r="T5794" s="58"/>
      <c r="U5794" s="58"/>
      <c r="V5794" s="60"/>
      <c r="W5794" s="56"/>
      <c r="X5794" s="56"/>
      <c r="Y5794" s="56"/>
      <c r="Z5794" s="46"/>
      <c r="AA5794" s="66"/>
      <c r="AB5794" s="46"/>
      <c r="AC5794" s="46"/>
      <c r="AD5794" s="61"/>
      <c r="AE5794" s="61"/>
      <c r="AF5794" s="46"/>
      <c r="AG5794" s="46"/>
      <c r="AH5794" s="46"/>
      <c r="AI5794" s="46"/>
      <c r="AJ5794" s="46"/>
      <c r="AK5794" s="46"/>
      <c r="AL5794" s="46"/>
    </row>
    <row r="5795" spans="1:38" x14ac:dyDescent="0.45">
      <c r="A5795" s="16"/>
      <c r="B5795" s="21"/>
      <c r="C5795" s="16"/>
      <c r="D5795" s="16"/>
      <c r="E5795" s="56"/>
      <c r="F5795" s="56"/>
      <c r="G5795" s="57"/>
      <c r="H5795" s="56"/>
      <c r="I5795" s="56"/>
      <c r="J5795" s="56"/>
      <c r="K5795" s="56"/>
      <c r="L5795" s="71"/>
      <c r="M5795" s="56"/>
      <c r="N5795" s="46"/>
      <c r="O5795" s="46" t="s">
        <v>54</v>
      </c>
      <c r="P5795" s="46">
        <f>SUM(P5794:P5794)</f>
        <v>0</v>
      </c>
      <c r="Q5795" s="56"/>
      <c r="R5795" s="58"/>
      <c r="S5795" s="59"/>
      <c r="T5795" s="58"/>
      <c r="U5795" s="58"/>
      <c r="V5795" s="60"/>
      <c r="W5795" s="56"/>
      <c r="X5795" s="56"/>
      <c r="Y5795" s="56"/>
      <c r="Z5795" s="46"/>
      <c r="AA5795" s="66"/>
      <c r="AB5795" s="46"/>
      <c r="AC5795" s="46"/>
      <c r="AD5795" s="61"/>
      <c r="AE5795" s="61"/>
      <c r="AF5795" s="46"/>
      <c r="AG5795" s="46"/>
      <c r="AH5795" s="46">
        <f>SUM(AH5794:AH5794)</f>
        <v>0</v>
      </c>
      <c r="AI5795" s="46"/>
      <c r="AJ5795" s="46">
        <f>SUM(AJ5794:AJ5794)</f>
        <v>0</v>
      </c>
      <c r="AK5795" s="46"/>
      <c r="AL5795" s="46">
        <f>SUM(AL5794:AL5794)</f>
        <v>0</v>
      </c>
    </row>
    <row r="5796" spans="1:38" x14ac:dyDescent="0.45">
      <c r="A5796" s="16" t="s">
        <v>8412</v>
      </c>
      <c r="B5796" s="21">
        <v>3770400942990</v>
      </c>
      <c r="C5796" s="16" t="s">
        <v>8413</v>
      </c>
      <c r="D5796" s="16" t="s">
        <v>8414</v>
      </c>
      <c r="E5796" s="56">
        <v>3500</v>
      </c>
      <c r="F5796" s="56">
        <v>554</v>
      </c>
      <c r="G5796" s="57" t="s">
        <v>8415</v>
      </c>
      <c r="H5796" s="56" t="s">
        <v>42</v>
      </c>
      <c r="I5796" s="56">
        <v>15397</v>
      </c>
      <c r="J5796" s="56">
        <v>3</v>
      </c>
      <c r="K5796" s="56">
        <v>0</v>
      </c>
      <c r="L5796" s="71">
        <v>51</v>
      </c>
      <c r="M5796" s="56" t="s">
        <v>90</v>
      </c>
      <c r="N5796" s="46">
        <f>((J5796*400)+(K5796*100))+L5796</f>
        <v>1251</v>
      </c>
      <c r="O5796" s="46">
        <v>150</v>
      </c>
      <c r="P5796" s="46">
        <f>N5796*O5796</f>
        <v>187650</v>
      </c>
      <c r="Q5796" s="56"/>
      <c r="R5796" s="58"/>
      <c r="S5796" s="59"/>
      <c r="T5796" s="58"/>
      <c r="U5796" s="58"/>
      <c r="V5796" s="60"/>
      <c r="W5796" s="56"/>
      <c r="X5796" s="56"/>
      <c r="Y5796" s="56"/>
      <c r="Z5796" s="46"/>
      <c r="AA5796" s="66"/>
      <c r="AB5796" s="46"/>
      <c r="AC5796" s="46"/>
      <c r="AD5796" s="61"/>
      <c r="AE5796" s="61"/>
      <c r="AF5796" s="46"/>
      <c r="AG5796" s="46">
        <f>IF(AND(AF5796="",P5796=""),0,IF((AF5796=""),P5796,IF((P5796=""),AF5796,AF5796+P5796)))</f>
        <v>187650</v>
      </c>
      <c r="AH5796" s="46">
        <f>IF( (AA5796=""),AG5796*1,AG5796*(AA5796/100) )</f>
        <v>187650</v>
      </c>
      <c r="AI5796" s="46">
        <v>50000000</v>
      </c>
      <c r="AJ5796" s="46">
        <f>IF((AI5796-AH5796) &gt; 1,0,IF((AI5796-AH5796)&lt;0,AH5796-AI5796,AI5796-AH5796))</f>
        <v>0</v>
      </c>
      <c r="AK5796" s="46">
        <v>0.01</v>
      </c>
      <c r="AL5796" s="46">
        <f>AJ5796*(AK5796/100)</f>
        <v>0</v>
      </c>
    </row>
    <row r="5797" spans="1:38" x14ac:dyDescent="0.45">
      <c r="A5797" s="16"/>
      <c r="B5797" s="21"/>
      <c r="C5797" s="16"/>
      <c r="D5797" s="16"/>
      <c r="E5797" s="56"/>
      <c r="F5797" s="56"/>
      <c r="G5797" s="57"/>
      <c r="H5797" s="56"/>
      <c r="I5797" s="56"/>
      <c r="J5797" s="56"/>
      <c r="K5797" s="56"/>
      <c r="L5797" s="71"/>
      <c r="M5797" s="56"/>
      <c r="N5797" s="46"/>
      <c r="O5797" s="46" t="s">
        <v>54</v>
      </c>
      <c r="P5797" s="46">
        <f>SUM(P5796:P5796)</f>
        <v>187650</v>
      </c>
      <c r="Q5797" s="56"/>
      <c r="R5797" s="58"/>
      <c r="S5797" s="59"/>
      <c r="T5797" s="58"/>
      <c r="U5797" s="58"/>
      <c r="V5797" s="60"/>
      <c r="W5797" s="56"/>
      <c r="X5797" s="56"/>
      <c r="Y5797" s="56"/>
      <c r="Z5797" s="46"/>
      <c r="AA5797" s="66"/>
      <c r="AB5797" s="46"/>
      <c r="AC5797" s="46"/>
      <c r="AD5797" s="61"/>
      <c r="AE5797" s="61"/>
      <c r="AF5797" s="46"/>
      <c r="AG5797" s="46"/>
      <c r="AH5797" s="46">
        <f>SUM(AH5796:AH5796)</f>
        <v>187650</v>
      </c>
      <c r="AI5797" s="46"/>
      <c r="AJ5797" s="46">
        <f>SUM(AJ5796:AJ5796)</f>
        <v>0</v>
      </c>
      <c r="AK5797" s="46"/>
      <c r="AL5797" s="46">
        <f>SUM(AL5796:AL5796)</f>
        <v>0</v>
      </c>
    </row>
    <row r="5798" spans="1:38" x14ac:dyDescent="0.45">
      <c r="A5798" s="16" t="s">
        <v>8416</v>
      </c>
      <c r="B5798" s="21">
        <v>3770400491832</v>
      </c>
      <c r="C5798" s="16" t="s">
        <v>8417</v>
      </c>
      <c r="D5798" s="16" t="s">
        <v>8418</v>
      </c>
      <c r="E5798" s="56">
        <v>3501</v>
      </c>
      <c r="F5798" s="56">
        <v>735</v>
      </c>
      <c r="G5798" s="57" t="s">
        <v>8419</v>
      </c>
      <c r="H5798" s="56" t="s">
        <v>42</v>
      </c>
      <c r="I5798" s="56">
        <v>27111</v>
      </c>
      <c r="J5798" s="56">
        <v>6</v>
      </c>
      <c r="K5798" s="56">
        <v>3</v>
      </c>
      <c r="L5798" s="71">
        <v>96.9</v>
      </c>
      <c r="M5798" s="56" t="s">
        <v>43</v>
      </c>
      <c r="N5798" s="46">
        <f>((J5798*400)+(K5798*100))+L5798</f>
        <v>2796.9</v>
      </c>
      <c r="O5798" s="46">
        <v>270</v>
      </c>
      <c r="P5798" s="46">
        <f>N5798*O5798</f>
        <v>755163</v>
      </c>
      <c r="Q5798" s="56"/>
      <c r="R5798" s="58"/>
      <c r="S5798" s="59"/>
      <c r="T5798" s="58"/>
      <c r="U5798" s="58"/>
      <c r="V5798" s="60"/>
      <c r="W5798" s="56"/>
      <c r="X5798" s="56"/>
      <c r="Y5798" s="56"/>
      <c r="Z5798" s="46"/>
      <c r="AA5798" s="66"/>
      <c r="AB5798" s="46"/>
      <c r="AC5798" s="46"/>
      <c r="AD5798" s="61"/>
      <c r="AE5798" s="61"/>
      <c r="AF5798" s="46"/>
      <c r="AG5798" s="46">
        <f>IF(AND(AF5798="",P5798=""),0,IF((AF5798=""),P5798,IF((P5798=""),AF5798,AF5798+P5798)))</f>
        <v>755163</v>
      </c>
      <c r="AH5798" s="46">
        <f>IF( (AA5798=""),AG5798*1,AG5798*(AA5798/100) )</f>
        <v>755163</v>
      </c>
      <c r="AI5798" s="46">
        <v>0</v>
      </c>
      <c r="AJ5798" s="46">
        <f>IF((AI5798-AH5798) &gt; 1,0,IF((AI5798-AH5798)&lt;0,AH5798-AI5798,AI5798-AH5798))</f>
        <v>755163</v>
      </c>
      <c r="AK5798" s="46">
        <v>0.3</v>
      </c>
      <c r="AL5798" s="46">
        <f>AJ5798*(AK5798/100)</f>
        <v>2265.489</v>
      </c>
    </row>
    <row r="5799" spans="1:38" x14ac:dyDescent="0.45">
      <c r="A5799" s="16"/>
      <c r="B5799" s="21"/>
      <c r="C5799" s="16"/>
      <c r="D5799" s="16"/>
      <c r="E5799" s="56"/>
      <c r="F5799" s="56"/>
      <c r="G5799" s="57"/>
      <c r="H5799" s="56"/>
      <c r="I5799" s="56"/>
      <c r="J5799" s="56"/>
      <c r="K5799" s="56"/>
      <c r="L5799" s="71"/>
      <c r="M5799" s="56"/>
      <c r="N5799" s="46"/>
      <c r="O5799" s="46" t="s">
        <v>54</v>
      </c>
      <c r="P5799" s="46">
        <f>SUM(P5798:P5798)</f>
        <v>755163</v>
      </c>
      <c r="Q5799" s="56"/>
      <c r="R5799" s="58"/>
      <c r="S5799" s="59"/>
      <c r="T5799" s="58"/>
      <c r="U5799" s="58"/>
      <c r="V5799" s="60"/>
      <c r="W5799" s="56"/>
      <c r="X5799" s="56"/>
      <c r="Y5799" s="56"/>
      <c r="Z5799" s="46"/>
      <c r="AA5799" s="66"/>
      <c r="AB5799" s="46"/>
      <c r="AC5799" s="46"/>
      <c r="AD5799" s="61"/>
      <c r="AE5799" s="61"/>
      <c r="AF5799" s="46"/>
      <c r="AG5799" s="46"/>
      <c r="AH5799" s="46">
        <f>SUM(AH5798:AH5798)</f>
        <v>755163</v>
      </c>
      <c r="AI5799" s="46"/>
      <c r="AJ5799" s="46">
        <f>SUM(AJ5798:AJ5798)</f>
        <v>755163</v>
      </c>
      <c r="AK5799" s="46"/>
      <c r="AL5799" s="46">
        <f>SUM(AL5798:AL5798)</f>
        <v>2265.489</v>
      </c>
    </row>
    <row r="5800" spans="1:38" x14ac:dyDescent="0.45">
      <c r="A5800" s="16" t="s">
        <v>8420</v>
      </c>
      <c r="B5800" s="21">
        <v>3600700037135</v>
      </c>
      <c r="C5800" s="16" t="s">
        <v>8421</v>
      </c>
      <c r="D5800" s="16" t="s">
        <v>8422</v>
      </c>
      <c r="E5800" s="56">
        <v>3502</v>
      </c>
      <c r="F5800" s="56">
        <v>7794</v>
      </c>
      <c r="G5800" s="57" t="s">
        <v>8423</v>
      </c>
      <c r="H5800" s="56" t="s">
        <v>42</v>
      </c>
      <c r="I5800" s="56">
        <v>28900</v>
      </c>
      <c r="J5800" s="56"/>
      <c r="K5800" s="56"/>
      <c r="L5800" s="71"/>
      <c r="M5800" s="56"/>
      <c r="N5800" s="46"/>
      <c r="O5800" s="46"/>
      <c r="P5800" s="46"/>
      <c r="Q5800" s="56"/>
      <c r="R5800" s="58"/>
      <c r="S5800" s="59"/>
      <c r="T5800" s="58"/>
      <c r="U5800" s="58"/>
      <c r="V5800" s="60"/>
      <c r="W5800" s="56"/>
      <c r="X5800" s="56"/>
      <c r="Y5800" s="56"/>
      <c r="Z5800" s="46"/>
      <c r="AA5800" s="66"/>
      <c r="AB5800" s="46"/>
      <c r="AC5800" s="46"/>
      <c r="AD5800" s="61"/>
      <c r="AE5800" s="61"/>
      <c r="AF5800" s="46"/>
      <c r="AG5800" s="46"/>
      <c r="AH5800" s="46"/>
      <c r="AI5800" s="46"/>
      <c r="AJ5800" s="46"/>
      <c r="AK5800" s="46"/>
      <c r="AL5800" s="46"/>
    </row>
    <row r="5801" spans="1:38" x14ac:dyDescent="0.45">
      <c r="A5801" s="16"/>
      <c r="B5801" s="21"/>
      <c r="C5801" s="16"/>
      <c r="D5801" s="16"/>
      <c r="E5801" s="56"/>
      <c r="F5801" s="56"/>
      <c r="G5801" s="57"/>
      <c r="H5801" s="56"/>
      <c r="I5801" s="56"/>
      <c r="J5801" s="56"/>
      <c r="K5801" s="56"/>
      <c r="L5801" s="71"/>
      <c r="M5801" s="56"/>
      <c r="N5801" s="46"/>
      <c r="O5801" s="46" t="s">
        <v>54</v>
      </c>
      <c r="P5801" s="46">
        <f>SUM(P5800:P5800)</f>
        <v>0</v>
      </c>
      <c r="Q5801" s="56"/>
      <c r="R5801" s="58"/>
      <c r="S5801" s="59"/>
      <c r="T5801" s="58"/>
      <c r="U5801" s="58"/>
      <c r="V5801" s="60"/>
      <c r="W5801" s="56"/>
      <c r="X5801" s="56"/>
      <c r="Y5801" s="56"/>
      <c r="Z5801" s="46"/>
      <c r="AA5801" s="66"/>
      <c r="AB5801" s="46"/>
      <c r="AC5801" s="46"/>
      <c r="AD5801" s="61"/>
      <c r="AE5801" s="61"/>
      <c r="AF5801" s="46"/>
      <c r="AG5801" s="46"/>
      <c r="AH5801" s="46">
        <f>SUM(AH5800:AH5800)</f>
        <v>0</v>
      </c>
      <c r="AI5801" s="46"/>
      <c r="AJ5801" s="46">
        <f>SUM(AJ5800:AJ5800)</f>
        <v>0</v>
      </c>
      <c r="AK5801" s="46"/>
      <c r="AL5801" s="46">
        <f>SUM(AL5800:AL5800)</f>
        <v>0</v>
      </c>
    </row>
    <row r="5802" spans="1:38" x14ac:dyDescent="0.45">
      <c r="A5802" s="16" t="s">
        <v>8412</v>
      </c>
      <c r="B5802" s="21">
        <v>3770400076312</v>
      </c>
      <c r="C5802" s="16" t="s">
        <v>8424</v>
      </c>
      <c r="D5802" s="16" t="s">
        <v>8425</v>
      </c>
      <c r="E5802" s="56">
        <v>3503</v>
      </c>
      <c r="F5802" s="56">
        <v>5903</v>
      </c>
      <c r="G5802" s="57"/>
      <c r="H5802" s="56" t="s">
        <v>42</v>
      </c>
      <c r="I5802" s="56">
        <v>29840</v>
      </c>
      <c r="J5802" s="56">
        <v>0</v>
      </c>
      <c r="K5802" s="56">
        <v>0</v>
      </c>
      <c r="L5802" s="71">
        <v>28</v>
      </c>
      <c r="M5802" s="56" t="s">
        <v>208</v>
      </c>
      <c r="N5802" s="46">
        <f>((J5802*400)+(K5802*100))+L5802</f>
        <v>28</v>
      </c>
      <c r="O5802" s="46">
        <v>150</v>
      </c>
      <c r="P5802" s="46">
        <f>N5802*O5802</f>
        <v>4200</v>
      </c>
      <c r="Q5802" s="56"/>
      <c r="R5802" s="58"/>
      <c r="S5802" s="59"/>
      <c r="T5802" s="58"/>
      <c r="U5802" s="58"/>
      <c r="V5802" s="60"/>
      <c r="W5802" s="56"/>
      <c r="X5802" s="56"/>
      <c r="Y5802" s="56"/>
      <c r="Z5802" s="46"/>
      <c r="AA5802" s="66"/>
      <c r="AB5802" s="46"/>
      <c r="AC5802" s="46"/>
      <c r="AD5802" s="61"/>
      <c r="AE5802" s="61"/>
      <c r="AF5802" s="46"/>
      <c r="AG5802" s="46">
        <f>IF(AND(AF5802="",P5802=""),0,IF((AF5802=""),P5802,IF((P5802=""),AF5802,AF5802+P5802)))</f>
        <v>4200</v>
      </c>
      <c r="AH5802" s="46">
        <f>IF( (AA5802=""),AG5802*1,AG5802*(AA5802/100) )</f>
        <v>4200</v>
      </c>
      <c r="AI5802" s="46">
        <v>0</v>
      </c>
      <c r="AJ5802" s="46">
        <f>IF((AI5802-AH5802) &gt; 1,0,IF((AI5802-AH5802)&lt;0,AH5802-AI5802,AI5802-AH5802))</f>
        <v>4200</v>
      </c>
      <c r="AK5802" s="46">
        <v>0.02</v>
      </c>
      <c r="AL5802" s="46">
        <f>AJ5802*(AK5802/100)</f>
        <v>0.84000000000000008</v>
      </c>
    </row>
    <row r="5803" spans="1:38" x14ac:dyDescent="0.45">
      <c r="A5803" s="16"/>
      <c r="B5803" s="21"/>
      <c r="C5803" s="16"/>
      <c r="D5803" s="16"/>
      <c r="E5803" s="56"/>
      <c r="F5803" s="56"/>
      <c r="G5803" s="57"/>
      <c r="H5803" s="56"/>
      <c r="I5803" s="56"/>
      <c r="J5803" s="56"/>
      <c r="K5803" s="56"/>
      <c r="L5803" s="71"/>
      <c r="M5803" s="56"/>
      <c r="N5803" s="46"/>
      <c r="O5803" s="46"/>
      <c r="P5803" s="46"/>
      <c r="Q5803" s="73">
        <v>1</v>
      </c>
      <c r="R5803" s="58" t="s">
        <v>8412</v>
      </c>
      <c r="S5803" s="59">
        <v>3770400076312</v>
      </c>
      <c r="T5803" s="58" t="s">
        <v>8424</v>
      </c>
      <c r="U5803" s="58" t="s">
        <v>8426</v>
      </c>
      <c r="V5803" s="60"/>
      <c r="W5803" s="56" t="s">
        <v>210</v>
      </c>
      <c r="X5803" s="56" t="s">
        <v>211</v>
      </c>
      <c r="Y5803" s="56" t="s">
        <v>212</v>
      </c>
      <c r="Z5803" s="46">
        <v>112</v>
      </c>
      <c r="AA5803" s="66">
        <v>100</v>
      </c>
      <c r="AB5803" s="46">
        <v>6900</v>
      </c>
      <c r="AC5803" s="46">
        <f>Z5803*AB5803</f>
        <v>772800</v>
      </c>
      <c r="AD5803" s="61">
        <v>5</v>
      </c>
      <c r="AE5803" s="61">
        <v>5</v>
      </c>
      <c r="AF5803" s="46">
        <f>(AC5803*(100-AE5803))/100</f>
        <v>734160</v>
      </c>
      <c r="AG5803" s="46">
        <f>IF( (AF5803=""),0,SUM(AF5803:AF5803) )</f>
        <v>734160</v>
      </c>
      <c r="AH5803" s="46">
        <f>(AG5803/100)*(AA5803)</f>
        <v>734160</v>
      </c>
      <c r="AI5803" s="46">
        <v>0</v>
      </c>
      <c r="AJ5803" s="46">
        <f>IF((AI5803-AH5803) &gt; 1,0,IF((AI5803-AH5803)&lt;0,AH5803-AI5803,AI5803-AH5803))</f>
        <v>734160</v>
      </c>
      <c r="AK5803" s="46">
        <v>0.02</v>
      </c>
      <c r="AL5803" s="46">
        <f>AJ5803*(AK5803/100)</f>
        <v>146.83199999999999</v>
      </c>
    </row>
    <row r="5804" spans="1:38" x14ac:dyDescent="0.45">
      <c r="A5804" s="16"/>
      <c r="B5804" s="21"/>
      <c r="C5804" s="16"/>
      <c r="D5804" s="16"/>
      <c r="E5804" s="56"/>
      <c r="F5804" s="56"/>
      <c r="G5804" s="57"/>
      <c r="H5804" s="56"/>
      <c r="I5804" s="56"/>
      <c r="J5804" s="56"/>
      <c r="K5804" s="56"/>
      <c r="L5804" s="71"/>
      <c r="M5804" s="56"/>
      <c r="N5804" s="46"/>
      <c r="O5804" s="46" t="s">
        <v>54</v>
      </c>
      <c r="P5804" s="46">
        <f>SUM(P5802:P5803)</f>
        <v>4200</v>
      </c>
      <c r="Q5804" s="56"/>
      <c r="R5804" s="58"/>
      <c r="S5804" s="59"/>
      <c r="T5804" s="58"/>
      <c r="U5804" s="58"/>
      <c r="V5804" s="60"/>
      <c r="W5804" s="56"/>
      <c r="X5804" s="56"/>
      <c r="Y5804" s="56"/>
      <c r="Z5804" s="46"/>
      <c r="AA5804" s="66"/>
      <c r="AB5804" s="46"/>
      <c r="AC5804" s="46"/>
      <c r="AD5804" s="61"/>
      <c r="AE5804" s="61"/>
      <c r="AF5804" s="46"/>
      <c r="AG5804" s="46"/>
      <c r="AH5804" s="46">
        <f>SUM(AH5802:AH5803)</f>
        <v>738360</v>
      </c>
      <c r="AI5804" s="46"/>
      <c r="AJ5804" s="46">
        <f>SUM(AJ5802:AJ5803)</f>
        <v>738360</v>
      </c>
      <c r="AK5804" s="46"/>
      <c r="AL5804" s="46">
        <f>SUM(AL5802:AL5803)</f>
        <v>147.672</v>
      </c>
    </row>
    <row r="5805" spans="1:38" x14ac:dyDescent="0.45">
      <c r="A5805" s="16" t="s">
        <v>8427</v>
      </c>
      <c r="B5805" s="21">
        <v>3770400032404</v>
      </c>
      <c r="C5805" s="16" t="s">
        <v>8428</v>
      </c>
      <c r="D5805" s="16" t="s">
        <v>8429</v>
      </c>
      <c r="E5805" s="56">
        <v>3504</v>
      </c>
      <c r="F5805" s="56">
        <v>5774</v>
      </c>
      <c r="G5805" s="57"/>
      <c r="H5805" s="56" t="s">
        <v>42</v>
      </c>
      <c r="I5805" s="56">
        <v>13026</v>
      </c>
      <c r="J5805" s="56">
        <v>8</v>
      </c>
      <c r="K5805" s="56">
        <v>3</v>
      </c>
      <c r="L5805" s="71">
        <v>19</v>
      </c>
      <c r="M5805" s="56" t="s">
        <v>90</v>
      </c>
      <c r="N5805" s="46">
        <f>((J5805*400)+(K5805*100))+L5805</f>
        <v>3519</v>
      </c>
      <c r="O5805" s="46">
        <v>440</v>
      </c>
      <c r="P5805" s="46">
        <f>N5805*O5805</f>
        <v>1548360</v>
      </c>
      <c r="Q5805" s="56"/>
      <c r="R5805" s="58"/>
      <c r="S5805" s="59"/>
      <c r="T5805" s="58"/>
      <c r="U5805" s="58"/>
      <c r="V5805" s="60"/>
      <c r="W5805" s="56"/>
      <c r="X5805" s="56"/>
      <c r="Y5805" s="56"/>
      <c r="Z5805" s="46"/>
      <c r="AA5805" s="66"/>
      <c r="AB5805" s="46"/>
      <c r="AC5805" s="46"/>
      <c r="AD5805" s="61"/>
      <c r="AE5805" s="61"/>
      <c r="AF5805" s="46"/>
      <c r="AG5805" s="46">
        <f>IF(AND(AF5805="",P5805=""),0,IF((AF5805=""),P5805,IF((P5805=""),AF5805,AF5805+P5805)))</f>
        <v>1548360</v>
      </c>
      <c r="AH5805" s="46">
        <f>IF( (AA5805=""),AG5805*1,AG5805*(AA5805/100) )</f>
        <v>1548360</v>
      </c>
      <c r="AI5805" s="46">
        <v>50000000</v>
      </c>
      <c r="AJ5805" s="46">
        <f>IF((AI5805-AH5805) &gt; 1,0,IF((AI5805-AH5805)&lt;0,AH5805-AI5805,AI5805-AH5805))</f>
        <v>0</v>
      </c>
      <c r="AK5805" s="46">
        <v>0.01</v>
      </c>
      <c r="AL5805" s="46">
        <f>AJ5805*(AK5805/100)</f>
        <v>0</v>
      </c>
    </row>
    <row r="5806" spans="1:38" x14ac:dyDescent="0.45">
      <c r="A5806" s="16"/>
      <c r="B5806" s="21"/>
      <c r="C5806" s="16"/>
      <c r="D5806" s="16"/>
      <c r="E5806" s="56">
        <v>3505</v>
      </c>
      <c r="F5806" s="56">
        <v>5775</v>
      </c>
      <c r="G5806" s="57"/>
      <c r="H5806" s="56" t="s">
        <v>42</v>
      </c>
      <c r="I5806" s="56">
        <v>13843</v>
      </c>
      <c r="J5806" s="56">
        <v>0</v>
      </c>
      <c r="K5806" s="56">
        <v>2</v>
      </c>
      <c r="L5806" s="71">
        <v>5</v>
      </c>
      <c r="M5806" s="56" t="s">
        <v>90</v>
      </c>
      <c r="N5806" s="46">
        <f>((J5806*400)+(K5806*100))+L5806</f>
        <v>205</v>
      </c>
      <c r="O5806" s="46">
        <v>500</v>
      </c>
      <c r="P5806" s="46">
        <f>N5806*O5806</f>
        <v>102500</v>
      </c>
      <c r="Q5806" s="56"/>
      <c r="R5806" s="58"/>
      <c r="S5806" s="59"/>
      <c r="T5806" s="58"/>
      <c r="U5806" s="58"/>
      <c r="V5806" s="60"/>
      <c r="W5806" s="56"/>
      <c r="X5806" s="56"/>
      <c r="Y5806" s="56"/>
      <c r="Z5806" s="46"/>
      <c r="AA5806" s="66"/>
      <c r="AB5806" s="46"/>
      <c r="AC5806" s="46"/>
      <c r="AD5806" s="61"/>
      <c r="AE5806" s="61"/>
      <c r="AF5806" s="46"/>
      <c r="AG5806" s="46">
        <f>IF(AND(AF5806="",P5806=""),0,IF((AF5806=""),P5806,IF((P5806=""),AF5806,AF5806+P5806)))</f>
        <v>102500</v>
      </c>
      <c r="AH5806" s="46">
        <f>IF( (AA5806=""),AG5806*1,AG5806*(AA5806/100) )</f>
        <v>102500</v>
      </c>
      <c r="AI5806" s="46">
        <v>0</v>
      </c>
      <c r="AJ5806" s="46">
        <f>IF((AI5806-AH5806) &gt; 1,0,IF((AI5806-AH5806)&lt;0,AH5806-AI5806,AI5806-AH5806))</f>
        <v>102500</v>
      </c>
      <c r="AK5806" s="46">
        <v>0.01</v>
      </c>
      <c r="AL5806" s="46">
        <f>AJ5806*(AK5806/100)</f>
        <v>10.25</v>
      </c>
    </row>
    <row r="5807" spans="1:38" x14ac:dyDescent="0.45">
      <c r="A5807" s="16"/>
      <c r="B5807" s="21"/>
      <c r="C5807" s="16"/>
      <c r="D5807" s="16"/>
      <c r="E5807" s="56"/>
      <c r="F5807" s="56"/>
      <c r="G5807" s="57"/>
      <c r="H5807" s="56"/>
      <c r="I5807" s="56"/>
      <c r="J5807" s="56"/>
      <c r="K5807" s="56"/>
      <c r="L5807" s="71"/>
      <c r="M5807" s="56"/>
      <c r="N5807" s="46"/>
      <c r="O5807" s="46" t="s">
        <v>54</v>
      </c>
      <c r="P5807" s="46">
        <f>SUM(P5805:P5806)</f>
        <v>1650860</v>
      </c>
      <c r="Q5807" s="56"/>
      <c r="R5807" s="58"/>
      <c r="S5807" s="59"/>
      <c r="T5807" s="58"/>
      <c r="U5807" s="58"/>
      <c r="V5807" s="60"/>
      <c r="W5807" s="56"/>
      <c r="X5807" s="56"/>
      <c r="Y5807" s="56"/>
      <c r="Z5807" s="46"/>
      <c r="AA5807" s="66"/>
      <c r="AB5807" s="46"/>
      <c r="AC5807" s="46"/>
      <c r="AD5807" s="61"/>
      <c r="AE5807" s="61"/>
      <c r="AF5807" s="46"/>
      <c r="AG5807" s="46"/>
      <c r="AH5807" s="46">
        <f>SUM(AH5805:AH5806)</f>
        <v>1650860</v>
      </c>
      <c r="AI5807" s="46"/>
      <c r="AJ5807" s="46">
        <f>SUM(AJ5805:AJ5806)</f>
        <v>102500</v>
      </c>
      <c r="AK5807" s="46"/>
      <c r="AL5807" s="46">
        <f>SUM(AL5805:AL5806)</f>
        <v>10.25</v>
      </c>
    </row>
    <row r="5808" spans="1:38" x14ac:dyDescent="0.45">
      <c r="A5808" s="16" t="s">
        <v>8430</v>
      </c>
      <c r="B5808" s="21">
        <v>3100901677021</v>
      </c>
      <c r="C5808" s="16" t="s">
        <v>8431</v>
      </c>
      <c r="D5808" s="16" t="s">
        <v>8432</v>
      </c>
      <c r="E5808" s="56">
        <v>3506</v>
      </c>
      <c r="F5808" s="56">
        <v>7665</v>
      </c>
      <c r="G5808" s="57" t="s">
        <v>8433</v>
      </c>
      <c r="H5808" s="56" t="s">
        <v>42</v>
      </c>
      <c r="I5808" s="56">
        <v>15063</v>
      </c>
      <c r="J5808" s="56"/>
      <c r="K5808" s="56"/>
      <c r="L5808" s="71"/>
      <c r="M5808" s="56"/>
      <c r="N5808" s="46"/>
      <c r="O5808" s="46"/>
      <c r="P5808" s="46"/>
      <c r="Q5808" s="56"/>
      <c r="R5808" s="58"/>
      <c r="S5808" s="59"/>
      <c r="T5808" s="58"/>
      <c r="U5808" s="58"/>
      <c r="V5808" s="60"/>
      <c r="W5808" s="56"/>
      <c r="X5808" s="56"/>
      <c r="Y5808" s="56"/>
      <c r="Z5808" s="46"/>
      <c r="AA5808" s="66"/>
      <c r="AB5808" s="46"/>
      <c r="AC5808" s="46"/>
      <c r="AD5808" s="61"/>
      <c r="AE5808" s="61"/>
      <c r="AF5808" s="46"/>
      <c r="AG5808" s="46"/>
      <c r="AH5808" s="46"/>
      <c r="AI5808" s="46"/>
      <c r="AJ5808" s="46"/>
      <c r="AK5808" s="46"/>
      <c r="AL5808" s="46"/>
    </row>
    <row r="5809" spans="1:38" x14ac:dyDescent="0.45">
      <c r="A5809" s="16"/>
      <c r="B5809" s="21"/>
      <c r="C5809" s="16"/>
      <c r="D5809" s="16"/>
      <c r="E5809" s="56"/>
      <c r="F5809" s="56"/>
      <c r="G5809" s="57"/>
      <c r="H5809" s="56"/>
      <c r="I5809" s="56"/>
      <c r="J5809" s="56"/>
      <c r="K5809" s="56"/>
      <c r="L5809" s="71"/>
      <c r="M5809" s="56"/>
      <c r="N5809" s="46"/>
      <c r="O5809" s="46" t="s">
        <v>54</v>
      </c>
      <c r="P5809" s="46">
        <f>SUM(P5808:P5808)</f>
        <v>0</v>
      </c>
      <c r="Q5809" s="56"/>
      <c r="R5809" s="58"/>
      <c r="S5809" s="59"/>
      <c r="T5809" s="58"/>
      <c r="U5809" s="58"/>
      <c r="V5809" s="60"/>
      <c r="W5809" s="56"/>
      <c r="X5809" s="56"/>
      <c r="Y5809" s="56"/>
      <c r="Z5809" s="46"/>
      <c r="AA5809" s="66"/>
      <c r="AB5809" s="46"/>
      <c r="AC5809" s="46"/>
      <c r="AD5809" s="61"/>
      <c r="AE5809" s="61"/>
      <c r="AF5809" s="46"/>
      <c r="AG5809" s="46"/>
      <c r="AH5809" s="46">
        <f>SUM(AH5808:AH5808)</f>
        <v>0</v>
      </c>
      <c r="AI5809" s="46"/>
      <c r="AJ5809" s="46">
        <f>SUM(AJ5808:AJ5808)</f>
        <v>0</v>
      </c>
      <c r="AK5809" s="46"/>
      <c r="AL5809" s="46">
        <f>SUM(AL5808:AL5808)</f>
        <v>0</v>
      </c>
    </row>
    <row r="5810" spans="1:38" x14ac:dyDescent="0.45">
      <c r="A5810" s="16" t="s">
        <v>8434</v>
      </c>
      <c r="B5810" s="21">
        <v>5770400019021</v>
      </c>
      <c r="C5810" s="16" t="s">
        <v>8435</v>
      </c>
      <c r="D5810" s="16" t="s">
        <v>8436</v>
      </c>
      <c r="E5810" s="56">
        <v>3507</v>
      </c>
      <c r="F5810" s="56">
        <v>5712</v>
      </c>
      <c r="G5810" s="57"/>
      <c r="H5810" s="56" t="s">
        <v>42</v>
      </c>
      <c r="I5810" s="56">
        <v>15394</v>
      </c>
      <c r="J5810" s="56">
        <v>0</v>
      </c>
      <c r="K5810" s="56">
        <v>0</v>
      </c>
      <c r="L5810" s="71">
        <v>20</v>
      </c>
      <c r="M5810" s="56" t="s">
        <v>208</v>
      </c>
      <c r="N5810" s="46">
        <f>((J5810*400)+(K5810*100))+L5810</f>
        <v>20</v>
      </c>
      <c r="O5810" s="46">
        <v>260</v>
      </c>
      <c r="P5810" s="46">
        <f>N5810*O5810</f>
        <v>5200</v>
      </c>
      <c r="Q5810" s="56"/>
      <c r="R5810" s="58"/>
      <c r="S5810" s="59"/>
      <c r="T5810" s="58"/>
      <c r="U5810" s="58"/>
      <c r="V5810" s="60"/>
      <c r="W5810" s="56"/>
      <c r="X5810" s="56"/>
      <c r="Y5810" s="56"/>
      <c r="Z5810" s="46"/>
      <c r="AA5810" s="66"/>
      <c r="AB5810" s="46"/>
      <c r="AC5810" s="46"/>
      <c r="AD5810" s="61"/>
      <c r="AE5810" s="61"/>
      <c r="AF5810" s="46"/>
      <c r="AG5810" s="46">
        <f>IF(AND(AF5810="",P5810=""),0,IF((AF5810=""),P5810,IF((P5810=""),AF5810,AF5810+P5810)))</f>
        <v>5200</v>
      </c>
      <c r="AH5810" s="46">
        <f>IF( (AA5810=""),AG5810*1,AG5810*(AA5810/100) )</f>
        <v>5200</v>
      </c>
      <c r="AI5810" s="46">
        <v>0</v>
      </c>
      <c r="AJ5810" s="46">
        <f>IF((AI5810-AH5810) &gt; 1,0,IF((AI5810-AH5810)&lt;0,AH5810-AI5810,AI5810-AH5810))</f>
        <v>5200</v>
      </c>
      <c r="AK5810" s="46">
        <v>0.02</v>
      </c>
      <c r="AL5810" s="46">
        <f>AJ5810*(AK5810/100)</f>
        <v>1.04</v>
      </c>
    </row>
    <row r="5811" spans="1:38" x14ac:dyDescent="0.45">
      <c r="A5811" s="16"/>
      <c r="B5811" s="21"/>
      <c r="C5811" s="16"/>
      <c r="D5811" s="16"/>
      <c r="E5811" s="56"/>
      <c r="F5811" s="56"/>
      <c r="G5811" s="57"/>
      <c r="H5811" s="56"/>
      <c r="I5811" s="56"/>
      <c r="J5811" s="56">
        <v>2</v>
      </c>
      <c r="K5811" s="56">
        <v>0</v>
      </c>
      <c r="L5811" s="71">
        <v>47</v>
      </c>
      <c r="M5811" s="56" t="s">
        <v>90</v>
      </c>
      <c r="N5811" s="46">
        <f>((J5811*400)+(K5811*100))+L5811</f>
        <v>847</v>
      </c>
      <c r="O5811" s="46">
        <v>260</v>
      </c>
      <c r="P5811" s="46">
        <f>N5811*O5811</f>
        <v>220220</v>
      </c>
      <c r="Q5811" s="56"/>
      <c r="R5811" s="58"/>
      <c r="S5811" s="59"/>
      <c r="T5811" s="58"/>
      <c r="U5811" s="58"/>
      <c r="V5811" s="60"/>
      <c r="W5811" s="56"/>
      <c r="X5811" s="56"/>
      <c r="Y5811" s="56"/>
      <c r="Z5811" s="46"/>
      <c r="AA5811" s="66"/>
      <c r="AB5811" s="46"/>
      <c r="AC5811" s="46"/>
      <c r="AD5811" s="61"/>
      <c r="AE5811" s="61"/>
      <c r="AF5811" s="46"/>
      <c r="AG5811" s="46">
        <f>IF(AND(AF5811="",P5811=""),0,IF((AF5811=""),P5811,IF((P5811=""),AF5811,AF5811+P5811)))</f>
        <v>220220</v>
      </c>
      <c r="AH5811" s="46">
        <f>IF( (AA5811=""),AG5811*1,AG5811*(AA5811/100) )</f>
        <v>220220</v>
      </c>
      <c r="AI5811" s="46">
        <v>0</v>
      </c>
      <c r="AJ5811" s="46">
        <f>IF((AI5811-AH5811) &gt; 1,0,IF((AI5811-AH5811)&lt;0,AH5811-AI5811,AI5811-AH5811))</f>
        <v>220220</v>
      </c>
      <c r="AK5811" s="46">
        <v>0.01</v>
      </c>
      <c r="AL5811" s="46">
        <f>AJ5811*(AK5811/100)</f>
        <v>22.022000000000002</v>
      </c>
    </row>
    <row r="5812" spans="1:38" x14ac:dyDescent="0.45">
      <c r="A5812" s="16"/>
      <c r="B5812" s="21"/>
      <c r="C5812" s="16"/>
      <c r="D5812" s="16"/>
      <c r="E5812" s="56"/>
      <c r="F5812" s="56"/>
      <c r="G5812" s="57"/>
      <c r="H5812" s="56"/>
      <c r="I5812" s="56"/>
      <c r="J5812" s="56"/>
      <c r="K5812" s="56"/>
      <c r="L5812" s="71"/>
      <c r="M5812" s="56"/>
      <c r="N5812" s="46"/>
      <c r="O5812" s="46"/>
      <c r="P5812" s="46"/>
      <c r="Q5812" s="73">
        <v>1</v>
      </c>
      <c r="R5812" s="58" t="s">
        <v>8434</v>
      </c>
      <c r="S5812" s="59">
        <v>5770400019021</v>
      </c>
      <c r="T5812" s="58" t="s">
        <v>8435</v>
      </c>
      <c r="U5812" s="58" t="s">
        <v>8437</v>
      </c>
      <c r="V5812" s="60"/>
      <c r="W5812" s="56" t="s">
        <v>210</v>
      </c>
      <c r="X5812" s="56" t="s">
        <v>211</v>
      </c>
      <c r="Y5812" s="56" t="s">
        <v>212</v>
      </c>
      <c r="Z5812" s="46">
        <v>80</v>
      </c>
      <c r="AA5812" s="66">
        <v>100</v>
      </c>
      <c r="AB5812" s="46">
        <v>6900</v>
      </c>
      <c r="AC5812" s="46">
        <f>Z5812*AB5812</f>
        <v>552000</v>
      </c>
      <c r="AD5812" s="61">
        <v>5</v>
      </c>
      <c r="AE5812" s="61">
        <v>5</v>
      </c>
      <c r="AF5812" s="46">
        <f>(AC5812*(100-AE5812))/100</f>
        <v>524400</v>
      </c>
      <c r="AG5812" s="46">
        <f>IF( (AF5812=""),0,SUM(AF5812:AF5812) )</f>
        <v>524400</v>
      </c>
      <c r="AH5812" s="46">
        <f>(AG5812/100)*(AA5812)</f>
        <v>524400</v>
      </c>
      <c r="AI5812" s="46">
        <v>0</v>
      </c>
      <c r="AJ5812" s="46">
        <f>IF((AI5812-AH5812) &gt; 1,0,IF((AI5812-AH5812)&lt;0,AH5812-AI5812,AI5812-AH5812))</f>
        <v>524400</v>
      </c>
      <c r="AK5812" s="46">
        <v>0.02</v>
      </c>
      <c r="AL5812" s="46">
        <f>AJ5812*(AK5812/100)</f>
        <v>104.88000000000001</v>
      </c>
    </row>
    <row r="5813" spans="1:38" x14ac:dyDescent="0.45">
      <c r="A5813" s="16"/>
      <c r="B5813" s="21"/>
      <c r="C5813" s="16"/>
      <c r="D5813" s="16"/>
      <c r="E5813" s="56"/>
      <c r="F5813" s="56"/>
      <c r="G5813" s="57"/>
      <c r="H5813" s="56"/>
      <c r="I5813" s="56"/>
      <c r="J5813" s="56"/>
      <c r="K5813" s="56"/>
      <c r="L5813" s="71"/>
      <c r="M5813" s="56"/>
      <c r="N5813" s="46"/>
      <c r="O5813" s="46" t="s">
        <v>54</v>
      </c>
      <c r="P5813" s="46">
        <f>SUM(P5810:P5812)</f>
        <v>225420</v>
      </c>
      <c r="Q5813" s="56"/>
      <c r="R5813" s="58"/>
      <c r="S5813" s="59"/>
      <c r="T5813" s="58"/>
      <c r="U5813" s="58"/>
      <c r="V5813" s="60"/>
      <c r="W5813" s="56"/>
      <c r="X5813" s="56"/>
      <c r="Y5813" s="56"/>
      <c r="Z5813" s="46"/>
      <c r="AA5813" s="66"/>
      <c r="AB5813" s="46"/>
      <c r="AC5813" s="46"/>
      <c r="AD5813" s="61"/>
      <c r="AE5813" s="61"/>
      <c r="AF5813" s="46"/>
      <c r="AG5813" s="46"/>
      <c r="AH5813" s="46">
        <f>SUM(AH5810:AH5812)</f>
        <v>749820</v>
      </c>
      <c r="AI5813" s="46"/>
      <c r="AJ5813" s="46">
        <f>SUM(AJ5810:AJ5812)</f>
        <v>749820</v>
      </c>
      <c r="AK5813" s="46"/>
      <c r="AL5813" s="46">
        <f>SUM(AL5810:AL5812)</f>
        <v>127.94200000000001</v>
      </c>
    </row>
    <row r="5814" spans="1:38" x14ac:dyDescent="0.45">
      <c r="A5814" s="16" t="s">
        <v>8430</v>
      </c>
      <c r="B5814" s="21">
        <v>3100901677021</v>
      </c>
      <c r="C5814" s="16" t="s">
        <v>8431</v>
      </c>
      <c r="D5814" s="16" t="s">
        <v>8432</v>
      </c>
      <c r="E5814" s="56">
        <v>3508</v>
      </c>
      <c r="F5814" s="56">
        <v>2362</v>
      </c>
      <c r="G5814" s="57" t="s">
        <v>8438</v>
      </c>
      <c r="H5814" s="56" t="s">
        <v>42</v>
      </c>
      <c r="I5814" s="56">
        <v>15507</v>
      </c>
      <c r="J5814" s="56">
        <v>1</v>
      </c>
      <c r="K5814" s="56">
        <v>1</v>
      </c>
      <c r="L5814" s="71">
        <v>75</v>
      </c>
      <c r="M5814" s="56" t="s">
        <v>43</v>
      </c>
      <c r="N5814" s="46">
        <f>((J5814*400)+(K5814*100))+L5814</f>
        <v>575</v>
      </c>
      <c r="O5814" s="46">
        <v>5000</v>
      </c>
      <c r="P5814" s="46">
        <f>N5814*O5814</f>
        <v>2875000</v>
      </c>
      <c r="Q5814" s="56"/>
      <c r="R5814" s="58"/>
      <c r="S5814" s="59"/>
      <c r="T5814" s="58"/>
      <c r="U5814" s="58"/>
      <c r="V5814" s="60"/>
      <c r="W5814" s="56"/>
      <c r="X5814" s="56"/>
      <c r="Y5814" s="56"/>
      <c r="Z5814" s="46"/>
      <c r="AA5814" s="66"/>
      <c r="AB5814" s="46"/>
      <c r="AC5814" s="46"/>
      <c r="AD5814" s="61"/>
      <c r="AE5814" s="61"/>
      <c r="AF5814" s="46"/>
      <c r="AG5814" s="46">
        <f>IF(AND(AF5814="",P5814=""),0,IF((AF5814=""),P5814,IF((P5814=""),AF5814,AF5814+P5814)))</f>
        <v>2875000</v>
      </c>
      <c r="AH5814" s="46">
        <f>IF( (AA5814=""),AG5814*1,AG5814*(AA5814/100) )</f>
        <v>2875000</v>
      </c>
      <c r="AI5814" s="46">
        <v>0</v>
      </c>
      <c r="AJ5814" s="46">
        <f>IF((AI5814-AH5814) &gt; 1,0,IF((AI5814-AH5814)&lt;0,AH5814-AI5814,AI5814-AH5814))</f>
        <v>2875000</v>
      </c>
      <c r="AK5814" s="46">
        <v>0.3</v>
      </c>
      <c r="AL5814" s="46">
        <f>AJ5814*(AK5814/100)</f>
        <v>8625</v>
      </c>
    </row>
    <row r="5815" spans="1:38" x14ac:dyDescent="0.45">
      <c r="A5815" s="16"/>
      <c r="B5815" s="21"/>
      <c r="C5815" s="16"/>
      <c r="D5815" s="16"/>
      <c r="E5815" s="56"/>
      <c r="F5815" s="56"/>
      <c r="G5815" s="57"/>
      <c r="H5815" s="56"/>
      <c r="I5815" s="56"/>
      <c r="J5815" s="56"/>
      <c r="K5815" s="56"/>
      <c r="L5815" s="71"/>
      <c r="M5815" s="56"/>
      <c r="N5815" s="46"/>
      <c r="O5815" s="46" t="s">
        <v>54</v>
      </c>
      <c r="P5815" s="46">
        <f>SUM(P5814:P5814)</f>
        <v>2875000</v>
      </c>
      <c r="Q5815" s="56"/>
      <c r="R5815" s="58"/>
      <c r="S5815" s="59"/>
      <c r="T5815" s="58"/>
      <c r="U5815" s="58"/>
      <c r="V5815" s="60"/>
      <c r="W5815" s="56"/>
      <c r="X5815" s="56"/>
      <c r="Y5815" s="56"/>
      <c r="Z5815" s="46"/>
      <c r="AA5815" s="66"/>
      <c r="AB5815" s="46"/>
      <c r="AC5815" s="46"/>
      <c r="AD5815" s="61"/>
      <c r="AE5815" s="61"/>
      <c r="AF5815" s="46"/>
      <c r="AG5815" s="46"/>
      <c r="AH5815" s="46">
        <f>SUM(AH5814:AH5814)</f>
        <v>2875000</v>
      </c>
      <c r="AI5815" s="46"/>
      <c r="AJ5815" s="46">
        <f>SUM(AJ5814:AJ5814)</f>
        <v>2875000</v>
      </c>
      <c r="AK5815" s="46"/>
      <c r="AL5815" s="46">
        <f>SUM(AL5814:AL5814)</f>
        <v>8625</v>
      </c>
    </row>
    <row r="5816" spans="1:38" x14ac:dyDescent="0.45">
      <c r="A5816" s="16" t="s">
        <v>8439</v>
      </c>
      <c r="B5816" s="21">
        <v>3770400052871</v>
      </c>
      <c r="C5816" s="16" t="s">
        <v>8440</v>
      </c>
      <c r="D5816" s="16" t="s">
        <v>8441</v>
      </c>
      <c r="E5816" s="56">
        <v>3509</v>
      </c>
      <c r="F5816" s="56">
        <v>9423</v>
      </c>
      <c r="G5816" s="57" t="s">
        <v>8442</v>
      </c>
      <c r="H5816" s="56" t="s">
        <v>42</v>
      </c>
      <c r="I5816" s="56">
        <v>16615</v>
      </c>
      <c r="J5816" s="56"/>
      <c r="K5816" s="56"/>
      <c r="L5816" s="71"/>
      <c r="M5816" s="56"/>
      <c r="N5816" s="46"/>
      <c r="O5816" s="46"/>
      <c r="P5816" s="46"/>
      <c r="Q5816" s="56"/>
      <c r="R5816" s="58"/>
      <c r="S5816" s="59"/>
      <c r="T5816" s="58"/>
      <c r="U5816" s="58"/>
      <c r="V5816" s="60"/>
      <c r="W5816" s="56"/>
      <c r="X5816" s="56"/>
      <c r="Y5816" s="56"/>
      <c r="Z5816" s="46"/>
      <c r="AA5816" s="66"/>
      <c r="AB5816" s="46"/>
      <c r="AC5816" s="46"/>
      <c r="AD5816" s="61"/>
      <c r="AE5816" s="61"/>
      <c r="AF5816" s="46"/>
      <c r="AG5816" s="46"/>
      <c r="AH5816" s="46"/>
      <c r="AI5816" s="46"/>
      <c r="AJ5816" s="46"/>
      <c r="AK5816" s="46"/>
      <c r="AL5816" s="46"/>
    </row>
    <row r="5817" spans="1:38" x14ac:dyDescent="0.45">
      <c r="A5817" s="16"/>
      <c r="B5817" s="21"/>
      <c r="C5817" s="16"/>
      <c r="D5817" s="16"/>
      <c r="E5817" s="56"/>
      <c r="F5817" s="56"/>
      <c r="G5817" s="57"/>
      <c r="H5817" s="56"/>
      <c r="I5817" s="56"/>
      <c r="J5817" s="56"/>
      <c r="K5817" s="56"/>
      <c r="L5817" s="71"/>
      <c r="M5817" s="56"/>
      <c r="N5817" s="46"/>
      <c r="O5817" s="46" t="s">
        <v>54</v>
      </c>
      <c r="P5817" s="46">
        <f>SUM(P5816:P5816)</f>
        <v>0</v>
      </c>
      <c r="Q5817" s="56"/>
      <c r="R5817" s="58"/>
      <c r="S5817" s="59"/>
      <c r="T5817" s="58"/>
      <c r="U5817" s="58"/>
      <c r="V5817" s="60"/>
      <c r="W5817" s="56"/>
      <c r="X5817" s="56"/>
      <c r="Y5817" s="56"/>
      <c r="Z5817" s="46"/>
      <c r="AA5817" s="66"/>
      <c r="AB5817" s="46"/>
      <c r="AC5817" s="46"/>
      <c r="AD5817" s="61"/>
      <c r="AE5817" s="61"/>
      <c r="AF5817" s="46"/>
      <c r="AG5817" s="46"/>
      <c r="AH5817" s="46">
        <f>SUM(AH5816:AH5816)</f>
        <v>0</v>
      </c>
      <c r="AI5817" s="46"/>
      <c r="AJ5817" s="46">
        <f>SUM(AJ5816:AJ5816)</f>
        <v>0</v>
      </c>
      <c r="AK5817" s="46"/>
      <c r="AL5817" s="46">
        <f>SUM(AL5816:AL5816)</f>
        <v>0</v>
      </c>
    </row>
    <row r="5818" spans="1:38" x14ac:dyDescent="0.45">
      <c r="A5818" s="16" t="s">
        <v>8434</v>
      </c>
      <c r="B5818" s="21">
        <v>5770400019021</v>
      </c>
      <c r="C5818" s="16" t="s">
        <v>8435</v>
      </c>
      <c r="D5818" s="16" t="s">
        <v>8436</v>
      </c>
      <c r="E5818" s="56">
        <v>3510</v>
      </c>
      <c r="F5818" s="56">
        <v>7549</v>
      </c>
      <c r="G5818" s="57" t="s">
        <v>8443</v>
      </c>
      <c r="H5818" s="56" t="s">
        <v>42</v>
      </c>
      <c r="I5818" s="56">
        <v>16667</v>
      </c>
      <c r="J5818" s="56"/>
      <c r="K5818" s="56"/>
      <c r="L5818" s="71"/>
      <c r="M5818" s="56"/>
      <c r="N5818" s="46"/>
      <c r="O5818" s="46"/>
      <c r="P5818" s="46"/>
      <c r="Q5818" s="56"/>
      <c r="R5818" s="58"/>
      <c r="S5818" s="59"/>
      <c r="T5818" s="58"/>
      <c r="U5818" s="58"/>
      <c r="V5818" s="60"/>
      <c r="W5818" s="56"/>
      <c r="X5818" s="56"/>
      <c r="Y5818" s="56"/>
      <c r="Z5818" s="46"/>
      <c r="AA5818" s="66"/>
      <c r="AB5818" s="46"/>
      <c r="AC5818" s="46"/>
      <c r="AD5818" s="61"/>
      <c r="AE5818" s="61"/>
      <c r="AF5818" s="46"/>
      <c r="AG5818" s="46"/>
      <c r="AH5818" s="46"/>
      <c r="AI5818" s="46"/>
      <c r="AJ5818" s="46"/>
      <c r="AK5818" s="46"/>
      <c r="AL5818" s="46"/>
    </row>
    <row r="5819" spans="1:38" x14ac:dyDescent="0.45">
      <c r="A5819" s="16"/>
      <c r="B5819" s="21"/>
      <c r="C5819" s="16"/>
      <c r="D5819" s="16"/>
      <c r="E5819" s="56">
        <v>3511</v>
      </c>
      <c r="F5819" s="56">
        <v>9043</v>
      </c>
      <c r="G5819" s="57" t="s">
        <v>8444</v>
      </c>
      <c r="H5819" s="56" t="s">
        <v>42</v>
      </c>
      <c r="I5819" s="56">
        <v>16668</v>
      </c>
      <c r="J5819" s="56"/>
      <c r="K5819" s="56"/>
      <c r="L5819" s="71"/>
      <c r="M5819" s="56"/>
      <c r="N5819" s="46"/>
      <c r="O5819" s="46"/>
      <c r="P5819" s="46"/>
      <c r="Q5819" s="56"/>
      <c r="R5819" s="58"/>
      <c r="S5819" s="59"/>
      <c r="T5819" s="58"/>
      <c r="U5819" s="58"/>
      <c r="V5819" s="60"/>
      <c r="W5819" s="56"/>
      <c r="X5819" s="56"/>
      <c r="Y5819" s="56"/>
      <c r="Z5819" s="46"/>
      <c r="AA5819" s="66"/>
      <c r="AB5819" s="46"/>
      <c r="AC5819" s="46"/>
      <c r="AD5819" s="61"/>
      <c r="AE5819" s="61"/>
      <c r="AF5819" s="46"/>
      <c r="AG5819" s="46"/>
      <c r="AH5819" s="46"/>
      <c r="AI5819" s="46"/>
      <c r="AJ5819" s="46"/>
      <c r="AK5819" s="46"/>
      <c r="AL5819" s="46"/>
    </row>
    <row r="5820" spans="1:38" x14ac:dyDescent="0.45">
      <c r="A5820" s="16"/>
      <c r="B5820" s="21"/>
      <c r="C5820" s="16"/>
      <c r="D5820" s="16"/>
      <c r="E5820" s="56">
        <v>3512</v>
      </c>
      <c r="F5820" s="56">
        <v>8090</v>
      </c>
      <c r="G5820" s="57" t="s">
        <v>8445</v>
      </c>
      <c r="H5820" s="56" t="s">
        <v>42</v>
      </c>
      <c r="I5820" s="56">
        <v>16669</v>
      </c>
      <c r="J5820" s="56"/>
      <c r="K5820" s="56"/>
      <c r="L5820" s="71"/>
      <c r="M5820" s="56"/>
      <c r="N5820" s="46"/>
      <c r="O5820" s="46"/>
      <c r="P5820" s="46"/>
      <c r="Q5820" s="56"/>
      <c r="R5820" s="58"/>
      <c r="S5820" s="59"/>
      <c r="T5820" s="58"/>
      <c r="U5820" s="58"/>
      <c r="V5820" s="60"/>
      <c r="W5820" s="56"/>
      <c r="X5820" s="56"/>
      <c r="Y5820" s="56"/>
      <c r="Z5820" s="46"/>
      <c r="AA5820" s="66"/>
      <c r="AB5820" s="46"/>
      <c r="AC5820" s="46"/>
      <c r="AD5820" s="61"/>
      <c r="AE5820" s="61"/>
      <c r="AF5820" s="46"/>
      <c r="AG5820" s="46"/>
      <c r="AH5820" s="46"/>
      <c r="AI5820" s="46"/>
      <c r="AJ5820" s="46"/>
      <c r="AK5820" s="46"/>
      <c r="AL5820" s="46"/>
    </row>
    <row r="5821" spans="1:38" x14ac:dyDescent="0.45">
      <c r="A5821" s="16"/>
      <c r="B5821" s="21"/>
      <c r="C5821" s="16"/>
      <c r="D5821" s="16"/>
      <c r="E5821" s="56">
        <v>3513</v>
      </c>
      <c r="F5821" s="56">
        <v>9044</v>
      </c>
      <c r="G5821" s="57" t="s">
        <v>8446</v>
      </c>
      <c r="H5821" s="56" t="s">
        <v>42</v>
      </c>
      <c r="I5821" s="56">
        <v>16670</v>
      </c>
      <c r="J5821" s="56"/>
      <c r="K5821" s="56"/>
      <c r="L5821" s="71"/>
      <c r="M5821" s="56"/>
      <c r="N5821" s="46"/>
      <c r="O5821" s="46"/>
      <c r="P5821" s="46"/>
      <c r="Q5821" s="56"/>
      <c r="R5821" s="58"/>
      <c r="S5821" s="59"/>
      <c r="T5821" s="58"/>
      <c r="U5821" s="58"/>
      <c r="V5821" s="60"/>
      <c r="W5821" s="56"/>
      <c r="X5821" s="56"/>
      <c r="Y5821" s="56"/>
      <c r="Z5821" s="46"/>
      <c r="AA5821" s="66"/>
      <c r="AB5821" s="46"/>
      <c r="AC5821" s="46"/>
      <c r="AD5821" s="61"/>
      <c r="AE5821" s="61"/>
      <c r="AF5821" s="46"/>
      <c r="AG5821" s="46"/>
      <c r="AH5821" s="46"/>
      <c r="AI5821" s="46"/>
      <c r="AJ5821" s="46"/>
      <c r="AK5821" s="46"/>
      <c r="AL5821" s="46"/>
    </row>
    <row r="5822" spans="1:38" x14ac:dyDescent="0.45">
      <c r="A5822" s="16"/>
      <c r="B5822" s="21"/>
      <c r="C5822" s="16"/>
      <c r="D5822" s="16"/>
      <c r="E5822" s="56"/>
      <c r="F5822" s="56"/>
      <c r="G5822" s="57"/>
      <c r="H5822" s="56"/>
      <c r="I5822" s="56"/>
      <c r="J5822" s="56"/>
      <c r="K5822" s="56"/>
      <c r="L5822" s="71"/>
      <c r="M5822" s="56"/>
      <c r="N5822" s="46"/>
      <c r="O5822" s="46"/>
      <c r="P5822" s="46"/>
      <c r="Q5822" s="73">
        <v>1</v>
      </c>
      <c r="R5822" s="58" t="s">
        <v>8434</v>
      </c>
      <c r="S5822" s="59">
        <v>5770400019021</v>
      </c>
      <c r="T5822" s="58" t="s">
        <v>8435</v>
      </c>
      <c r="U5822" s="58" t="s">
        <v>8437</v>
      </c>
      <c r="V5822" s="60"/>
      <c r="W5822" s="56" t="s">
        <v>210</v>
      </c>
      <c r="X5822" s="56" t="s">
        <v>211</v>
      </c>
      <c r="Y5822" s="56" t="s">
        <v>212</v>
      </c>
      <c r="Z5822" s="46">
        <v>80</v>
      </c>
      <c r="AA5822" s="66">
        <v>100</v>
      </c>
      <c r="AB5822" s="46">
        <v>6900</v>
      </c>
      <c r="AC5822" s="46">
        <f>Z5822*AB5822</f>
        <v>552000</v>
      </c>
      <c r="AD5822" s="61">
        <v>5</v>
      </c>
      <c r="AE5822" s="61">
        <v>5</v>
      </c>
      <c r="AF5822" s="46">
        <f>(AC5822*(100-AE5822))/100</f>
        <v>524400</v>
      </c>
      <c r="AG5822" s="46">
        <f>IF( (AF5822=""),0,SUM(AF5822:AF5822) )</f>
        <v>524400</v>
      </c>
      <c r="AH5822" s="46">
        <f>(AG5822/100)*(AA5822)</f>
        <v>524400</v>
      </c>
      <c r="AI5822" s="46">
        <v>0</v>
      </c>
      <c r="AJ5822" s="46">
        <f>IF((AI5822-AH5822) &gt; 1,0,IF((AI5822-AH5822)&lt;0,AH5822-AI5822,AI5822-AH5822))</f>
        <v>524400</v>
      </c>
      <c r="AK5822" s="46">
        <v>0.02</v>
      </c>
      <c r="AL5822" s="46">
        <f>AJ5822*(AK5822/100)</f>
        <v>104.88000000000001</v>
      </c>
    </row>
    <row r="5823" spans="1:38" x14ac:dyDescent="0.45">
      <c r="A5823" s="16"/>
      <c r="B5823" s="21"/>
      <c r="C5823" s="16"/>
      <c r="D5823" s="16"/>
      <c r="E5823" s="56"/>
      <c r="F5823" s="56"/>
      <c r="G5823" s="57"/>
      <c r="H5823" s="56"/>
      <c r="I5823" s="56"/>
      <c r="J5823" s="56"/>
      <c r="K5823" s="56"/>
      <c r="L5823" s="71"/>
      <c r="M5823" s="56"/>
      <c r="N5823" s="46"/>
      <c r="O5823" s="46" t="s">
        <v>54</v>
      </c>
      <c r="P5823" s="46">
        <f>SUM(P5818:P5822)</f>
        <v>0</v>
      </c>
      <c r="Q5823" s="56"/>
      <c r="R5823" s="58"/>
      <c r="S5823" s="59"/>
      <c r="T5823" s="58"/>
      <c r="U5823" s="58"/>
      <c r="V5823" s="60"/>
      <c r="W5823" s="56"/>
      <c r="X5823" s="56"/>
      <c r="Y5823" s="56"/>
      <c r="Z5823" s="46"/>
      <c r="AA5823" s="66"/>
      <c r="AB5823" s="46"/>
      <c r="AC5823" s="46"/>
      <c r="AD5823" s="61"/>
      <c r="AE5823" s="61"/>
      <c r="AF5823" s="46"/>
      <c r="AG5823" s="46"/>
      <c r="AH5823" s="46">
        <f>SUM(AH5818:AH5822)</f>
        <v>524400</v>
      </c>
      <c r="AI5823" s="46"/>
      <c r="AJ5823" s="46">
        <f>SUM(AJ5818:AJ5822)</f>
        <v>524400</v>
      </c>
      <c r="AK5823" s="46"/>
      <c r="AL5823" s="46">
        <f>SUM(AL5818:AL5822)</f>
        <v>104.88000000000001</v>
      </c>
    </row>
    <row r="5824" spans="1:38" x14ac:dyDescent="0.45">
      <c r="A5824" s="16" t="s">
        <v>8447</v>
      </c>
      <c r="B5824" s="21">
        <v>3770400040695</v>
      </c>
      <c r="C5824" s="16" t="s">
        <v>8448</v>
      </c>
      <c r="D5824" s="16" t="s">
        <v>8449</v>
      </c>
      <c r="E5824" s="56">
        <v>3514</v>
      </c>
      <c r="F5824" s="56">
        <v>6569</v>
      </c>
      <c r="G5824" s="57" t="s">
        <v>8450</v>
      </c>
      <c r="H5824" s="56" t="s">
        <v>42</v>
      </c>
      <c r="I5824" s="56">
        <v>16880</v>
      </c>
      <c r="J5824" s="56"/>
      <c r="K5824" s="56"/>
      <c r="L5824" s="71"/>
      <c r="M5824" s="56"/>
      <c r="N5824" s="46"/>
      <c r="O5824" s="46"/>
      <c r="P5824" s="46"/>
      <c r="Q5824" s="56"/>
      <c r="R5824" s="58"/>
      <c r="S5824" s="59"/>
      <c r="T5824" s="58"/>
      <c r="U5824" s="58"/>
      <c r="V5824" s="60"/>
      <c r="W5824" s="56"/>
      <c r="X5824" s="56"/>
      <c r="Y5824" s="56"/>
      <c r="Z5824" s="46"/>
      <c r="AA5824" s="66"/>
      <c r="AB5824" s="46"/>
      <c r="AC5824" s="46"/>
      <c r="AD5824" s="61"/>
      <c r="AE5824" s="61"/>
      <c r="AF5824" s="46"/>
      <c r="AG5824" s="46"/>
      <c r="AH5824" s="46"/>
      <c r="AI5824" s="46"/>
      <c r="AJ5824" s="46"/>
      <c r="AK5824" s="46"/>
      <c r="AL5824" s="46"/>
    </row>
    <row r="5825" spans="1:38" x14ac:dyDescent="0.45">
      <c r="A5825" s="16"/>
      <c r="B5825" s="21"/>
      <c r="C5825" s="16"/>
      <c r="D5825" s="16"/>
      <c r="E5825" s="56">
        <v>3515</v>
      </c>
      <c r="F5825" s="56">
        <v>6208</v>
      </c>
      <c r="G5825" s="57"/>
      <c r="H5825" s="56" t="s">
        <v>42</v>
      </c>
      <c r="I5825" s="56">
        <v>16881</v>
      </c>
      <c r="J5825" s="56">
        <v>0</v>
      </c>
      <c r="K5825" s="56">
        <v>0</v>
      </c>
      <c r="L5825" s="71">
        <v>20</v>
      </c>
      <c r="M5825" s="56" t="s">
        <v>208</v>
      </c>
      <c r="N5825" s="46">
        <f>((J5825*400)+(K5825*100))+L5825</f>
        <v>20</v>
      </c>
      <c r="O5825" s="46">
        <v>500</v>
      </c>
      <c r="P5825" s="46">
        <f>N5825*O5825</f>
        <v>10000</v>
      </c>
      <c r="Q5825" s="56"/>
      <c r="R5825" s="58"/>
      <c r="S5825" s="59"/>
      <c r="T5825" s="58"/>
      <c r="U5825" s="58"/>
      <c r="V5825" s="60"/>
      <c r="W5825" s="56"/>
      <c r="X5825" s="56"/>
      <c r="Y5825" s="56"/>
      <c r="Z5825" s="46"/>
      <c r="AA5825" s="66"/>
      <c r="AB5825" s="46"/>
      <c r="AC5825" s="46"/>
      <c r="AD5825" s="61"/>
      <c r="AE5825" s="61"/>
      <c r="AF5825" s="46"/>
      <c r="AG5825" s="46">
        <f>IF(AND(AF5825="",P5825=""),0,IF((AF5825=""),P5825,IF((P5825=""),AF5825,AF5825+P5825)))</f>
        <v>10000</v>
      </c>
      <c r="AH5825" s="46">
        <f>IF( (AA5825=""),AG5825*1,AG5825*(AA5825/100) )</f>
        <v>10000</v>
      </c>
      <c r="AI5825" s="46">
        <v>0</v>
      </c>
      <c r="AJ5825" s="46">
        <f>IF((AI5825-AH5825) &gt; 1,0,IF((AI5825-AH5825)&lt;0,AH5825-AI5825,AI5825-AH5825))</f>
        <v>10000</v>
      </c>
      <c r="AK5825" s="46">
        <v>0.02</v>
      </c>
      <c r="AL5825" s="46">
        <f>AJ5825*(AK5825/100)</f>
        <v>2</v>
      </c>
    </row>
    <row r="5826" spans="1:38" x14ac:dyDescent="0.45">
      <c r="A5826" s="16"/>
      <c r="B5826" s="21"/>
      <c r="C5826" s="16"/>
      <c r="D5826" s="16"/>
      <c r="E5826" s="56"/>
      <c r="F5826" s="56"/>
      <c r="G5826" s="57"/>
      <c r="H5826" s="56"/>
      <c r="I5826" s="56"/>
      <c r="J5826" s="56">
        <v>2</v>
      </c>
      <c r="K5826" s="56">
        <v>0</v>
      </c>
      <c r="L5826" s="71">
        <v>81</v>
      </c>
      <c r="M5826" s="56" t="s">
        <v>90</v>
      </c>
      <c r="N5826" s="46">
        <f>((J5826*400)+(K5826*100))+L5826</f>
        <v>881</v>
      </c>
      <c r="O5826" s="46">
        <v>500</v>
      </c>
      <c r="P5826" s="46">
        <f>N5826*O5826</f>
        <v>440500</v>
      </c>
      <c r="Q5826" s="56"/>
      <c r="R5826" s="58"/>
      <c r="S5826" s="59"/>
      <c r="T5826" s="58"/>
      <c r="U5826" s="58"/>
      <c r="V5826" s="60"/>
      <c r="W5826" s="56"/>
      <c r="X5826" s="56"/>
      <c r="Y5826" s="56"/>
      <c r="Z5826" s="46"/>
      <c r="AA5826" s="66"/>
      <c r="AB5826" s="46"/>
      <c r="AC5826" s="46"/>
      <c r="AD5826" s="61"/>
      <c r="AE5826" s="61"/>
      <c r="AF5826" s="46"/>
      <c r="AG5826" s="46">
        <f>IF(AND(AF5826="",P5826=""),0,IF((AF5826=""),P5826,IF((P5826=""),AF5826,AF5826+P5826)))</f>
        <v>440500</v>
      </c>
      <c r="AH5826" s="46">
        <f>IF( (AA5826=""),AG5826*1,AG5826*(AA5826/100) )</f>
        <v>440500</v>
      </c>
      <c r="AI5826" s="46">
        <v>0</v>
      </c>
      <c r="AJ5826" s="46">
        <f>IF((AI5826-AH5826) &gt; 1,0,IF((AI5826-AH5826)&lt;0,AH5826-AI5826,AI5826-AH5826))</f>
        <v>440500</v>
      </c>
      <c r="AK5826" s="46">
        <v>0.01</v>
      </c>
      <c r="AL5826" s="46">
        <f>AJ5826*(AK5826/100)</f>
        <v>44.050000000000004</v>
      </c>
    </row>
    <row r="5827" spans="1:38" x14ac:dyDescent="0.45">
      <c r="A5827" s="16"/>
      <c r="B5827" s="21"/>
      <c r="C5827" s="16"/>
      <c r="D5827" s="16"/>
      <c r="E5827" s="56"/>
      <c r="F5827" s="56"/>
      <c r="G5827" s="57"/>
      <c r="H5827" s="56"/>
      <c r="I5827" s="56"/>
      <c r="J5827" s="56"/>
      <c r="K5827" s="56"/>
      <c r="L5827" s="71"/>
      <c r="M5827" s="56"/>
      <c r="N5827" s="46"/>
      <c r="O5827" s="46"/>
      <c r="P5827" s="46"/>
      <c r="Q5827" s="73">
        <v>1</v>
      </c>
      <c r="R5827" s="58" t="s">
        <v>8447</v>
      </c>
      <c r="S5827" s="59">
        <v>3770400040695</v>
      </c>
      <c r="T5827" s="58" t="s">
        <v>8448</v>
      </c>
      <c r="U5827" s="58" t="s">
        <v>8451</v>
      </c>
      <c r="V5827" s="60"/>
      <c r="W5827" s="56" t="s">
        <v>210</v>
      </c>
      <c r="X5827" s="56" t="s">
        <v>211</v>
      </c>
      <c r="Y5827" s="56" t="s">
        <v>212</v>
      </c>
      <c r="Z5827" s="46">
        <v>80</v>
      </c>
      <c r="AA5827" s="66">
        <v>100</v>
      </c>
      <c r="AB5827" s="46">
        <v>6900</v>
      </c>
      <c r="AC5827" s="46">
        <f>Z5827*AB5827</f>
        <v>552000</v>
      </c>
      <c r="AD5827" s="61">
        <v>5</v>
      </c>
      <c r="AE5827" s="61">
        <v>5</v>
      </c>
      <c r="AF5827" s="46">
        <f>(AC5827*(100-AE5827))/100</f>
        <v>524400</v>
      </c>
      <c r="AG5827" s="46">
        <f>IF( (AF5827=""),0,SUM(AF5827:AF5827) )</f>
        <v>524400</v>
      </c>
      <c r="AH5827" s="46">
        <f>(AG5827/100)*(AA5827)</f>
        <v>524400</v>
      </c>
      <c r="AI5827" s="46">
        <v>0</v>
      </c>
      <c r="AJ5827" s="46">
        <f>IF((AI5827-AH5827) &gt; 1,0,IF((AI5827-AH5827)&lt;0,AH5827-AI5827,AI5827-AH5827))</f>
        <v>524400</v>
      </c>
      <c r="AK5827" s="46">
        <v>0.02</v>
      </c>
      <c r="AL5827" s="46">
        <f>AJ5827*(AK5827/100)</f>
        <v>104.88000000000001</v>
      </c>
    </row>
    <row r="5828" spans="1:38" x14ac:dyDescent="0.45">
      <c r="A5828" s="16"/>
      <c r="B5828" s="21"/>
      <c r="C5828" s="16"/>
      <c r="D5828" s="16"/>
      <c r="E5828" s="56"/>
      <c r="F5828" s="56"/>
      <c r="G5828" s="57"/>
      <c r="H5828" s="56"/>
      <c r="I5828" s="56"/>
      <c r="J5828" s="56"/>
      <c r="K5828" s="56"/>
      <c r="L5828" s="71"/>
      <c r="M5828" s="56"/>
      <c r="N5828" s="46"/>
      <c r="O5828" s="46" t="s">
        <v>54</v>
      </c>
      <c r="P5828" s="46">
        <f>SUM(P5824:P5827)</f>
        <v>450500</v>
      </c>
      <c r="Q5828" s="56"/>
      <c r="R5828" s="58"/>
      <c r="S5828" s="59"/>
      <c r="T5828" s="58"/>
      <c r="U5828" s="58"/>
      <c r="V5828" s="60"/>
      <c r="W5828" s="56"/>
      <c r="X5828" s="56"/>
      <c r="Y5828" s="56"/>
      <c r="Z5828" s="46"/>
      <c r="AA5828" s="66"/>
      <c r="AB5828" s="46"/>
      <c r="AC5828" s="46"/>
      <c r="AD5828" s="61"/>
      <c r="AE5828" s="61"/>
      <c r="AF5828" s="46"/>
      <c r="AG5828" s="46"/>
      <c r="AH5828" s="46">
        <f>SUM(AH5824:AH5827)</f>
        <v>974900</v>
      </c>
      <c r="AI5828" s="46"/>
      <c r="AJ5828" s="46">
        <f>SUM(AJ5824:AJ5827)</f>
        <v>974900</v>
      </c>
      <c r="AK5828" s="46"/>
      <c r="AL5828" s="46">
        <f>SUM(AL5824:AL5827)</f>
        <v>150.93</v>
      </c>
    </row>
    <row r="5829" spans="1:38" x14ac:dyDescent="0.45">
      <c r="A5829" s="16" t="s">
        <v>8452</v>
      </c>
      <c r="B5829" s="21">
        <v>3100902930030</v>
      </c>
      <c r="C5829" s="16" t="s">
        <v>8453</v>
      </c>
      <c r="D5829" s="16" t="s">
        <v>8454</v>
      </c>
      <c r="E5829" s="56">
        <v>3516</v>
      </c>
      <c r="F5829" s="56">
        <v>4069</v>
      </c>
      <c r="G5829" s="57" t="s">
        <v>8455</v>
      </c>
      <c r="H5829" s="56" t="s">
        <v>42</v>
      </c>
      <c r="I5829" s="56">
        <v>148</v>
      </c>
      <c r="J5829" s="56">
        <v>317</v>
      </c>
      <c r="K5829" s="56">
        <v>1</v>
      </c>
      <c r="L5829" s="71">
        <v>2</v>
      </c>
      <c r="M5829" s="56" t="s">
        <v>90</v>
      </c>
      <c r="N5829" s="46">
        <f>((J5829*400)+(K5829*100))+L5829</f>
        <v>126902</v>
      </c>
      <c r="O5829" s="46">
        <v>1500</v>
      </c>
      <c r="P5829" s="46">
        <f>N5829*O5829</f>
        <v>190353000</v>
      </c>
      <c r="Q5829" s="56"/>
      <c r="R5829" s="58"/>
      <c r="S5829" s="59"/>
      <c r="T5829" s="58"/>
      <c r="U5829" s="58"/>
      <c r="V5829" s="60"/>
      <c r="W5829" s="56"/>
      <c r="X5829" s="56"/>
      <c r="Y5829" s="56"/>
      <c r="Z5829" s="46"/>
      <c r="AA5829" s="66"/>
      <c r="AB5829" s="46"/>
      <c r="AC5829" s="46"/>
      <c r="AD5829" s="61"/>
      <c r="AE5829" s="61"/>
      <c r="AF5829" s="46"/>
      <c r="AG5829" s="46">
        <f>IF(AND(AF5829="",P5829=""),0,IF((AF5829=""),P5829,IF((P5829=""),AF5829,AF5829+P5829)))</f>
        <v>190353000</v>
      </c>
      <c r="AH5829" s="46">
        <f>IF( (AA5829=""),AG5829*1,AG5829*(AA5829/100) )</f>
        <v>190353000</v>
      </c>
      <c r="AI5829" s="46">
        <v>50000000</v>
      </c>
      <c r="AJ5829" s="46">
        <f>IF((AI5829-AH5829) &gt; 1,0,IF((AI5829-AH5829)&lt;0,AH5829-AI5829,AI5829-AH5829))</f>
        <v>140353000</v>
      </c>
      <c r="AK5829" s="46">
        <v>0.01</v>
      </c>
      <c r="AL5829" s="46">
        <f>AJ5829*(AK5829/100)</f>
        <v>14035.300000000001</v>
      </c>
    </row>
    <row r="5830" spans="1:38" x14ac:dyDescent="0.45">
      <c r="A5830" s="16"/>
      <c r="B5830" s="21"/>
      <c r="C5830" s="16"/>
      <c r="D5830" s="16"/>
      <c r="E5830" s="56"/>
      <c r="F5830" s="56"/>
      <c r="G5830" s="57"/>
      <c r="H5830" s="56"/>
      <c r="I5830" s="56"/>
      <c r="J5830" s="56"/>
      <c r="K5830" s="56"/>
      <c r="L5830" s="71"/>
      <c r="M5830" s="56"/>
      <c r="N5830" s="46"/>
      <c r="O5830" s="46" t="s">
        <v>54</v>
      </c>
      <c r="P5830" s="46">
        <f>SUM(P5829:P5829)</f>
        <v>190353000</v>
      </c>
      <c r="Q5830" s="56"/>
      <c r="R5830" s="58"/>
      <c r="S5830" s="59"/>
      <c r="T5830" s="58"/>
      <c r="U5830" s="58"/>
      <c r="V5830" s="60"/>
      <c r="W5830" s="56"/>
      <c r="X5830" s="56"/>
      <c r="Y5830" s="56"/>
      <c r="Z5830" s="46"/>
      <c r="AA5830" s="66"/>
      <c r="AB5830" s="46"/>
      <c r="AC5830" s="46"/>
      <c r="AD5830" s="61"/>
      <c r="AE5830" s="61"/>
      <c r="AF5830" s="46"/>
      <c r="AG5830" s="46"/>
      <c r="AH5830" s="46">
        <f>SUM(AH5829:AH5829)</f>
        <v>190353000</v>
      </c>
      <c r="AI5830" s="46"/>
      <c r="AJ5830" s="46">
        <f>SUM(AJ5829:AJ5829)</f>
        <v>140353000</v>
      </c>
      <c r="AK5830" s="46"/>
      <c r="AL5830" s="46">
        <f>SUM(AL5829:AL5829)</f>
        <v>14035.300000000001</v>
      </c>
    </row>
    <row r="5831" spans="1:38" x14ac:dyDescent="0.45">
      <c r="A5831" s="16" t="s">
        <v>8456</v>
      </c>
      <c r="B5831" s="21">
        <v>3770400077815</v>
      </c>
      <c r="C5831" s="16" t="s">
        <v>8457</v>
      </c>
      <c r="D5831" s="16" t="s">
        <v>8458</v>
      </c>
      <c r="E5831" s="56">
        <v>3517</v>
      </c>
      <c r="F5831" s="56">
        <v>45</v>
      </c>
      <c r="G5831" s="57" t="s">
        <v>8459</v>
      </c>
      <c r="H5831" s="56" t="s">
        <v>42</v>
      </c>
      <c r="I5831" s="56">
        <v>2512</v>
      </c>
      <c r="J5831" s="56">
        <v>0</v>
      </c>
      <c r="K5831" s="56">
        <v>0</v>
      </c>
      <c r="L5831" s="71">
        <v>35</v>
      </c>
      <c r="M5831" s="56" t="s">
        <v>43</v>
      </c>
      <c r="N5831" s="46">
        <f>((J5831*400)+(K5831*100))+L5831</f>
        <v>35</v>
      </c>
      <c r="O5831" s="46">
        <v>500</v>
      </c>
      <c r="P5831" s="46">
        <f>N5831*O5831</f>
        <v>17500</v>
      </c>
      <c r="Q5831" s="56"/>
      <c r="R5831" s="58"/>
      <c r="S5831" s="59"/>
      <c r="T5831" s="58"/>
      <c r="U5831" s="58"/>
      <c r="V5831" s="60"/>
      <c r="W5831" s="56"/>
      <c r="X5831" s="56"/>
      <c r="Y5831" s="56"/>
      <c r="Z5831" s="46"/>
      <c r="AA5831" s="66"/>
      <c r="AB5831" s="46"/>
      <c r="AC5831" s="46"/>
      <c r="AD5831" s="61"/>
      <c r="AE5831" s="61"/>
      <c r="AF5831" s="46"/>
      <c r="AG5831" s="46">
        <f>IF(AND(AF5831="",P5831=""),0,IF((AF5831=""),P5831,IF((P5831=""),AF5831,AF5831+P5831)))</f>
        <v>17500</v>
      </c>
      <c r="AH5831" s="46">
        <f>IF( (AA5831=""),AG5831*1,AG5831*(AA5831/100) )</f>
        <v>17500</v>
      </c>
      <c r="AI5831" s="46">
        <v>0</v>
      </c>
      <c r="AJ5831" s="46">
        <f>IF((AI5831-AH5831) &gt; 1,0,IF((AI5831-AH5831)&lt;0,AH5831-AI5831,AI5831-AH5831))</f>
        <v>17500</v>
      </c>
      <c r="AK5831" s="46">
        <v>0.3</v>
      </c>
      <c r="AL5831" s="46">
        <f>AJ5831*(AK5831/100)</f>
        <v>52.5</v>
      </c>
    </row>
    <row r="5832" spans="1:38" x14ac:dyDescent="0.45">
      <c r="A5832" s="16"/>
      <c r="B5832" s="21"/>
      <c r="C5832" s="16"/>
      <c r="D5832" s="16"/>
      <c r="E5832" s="56">
        <v>3518</v>
      </c>
      <c r="F5832" s="56">
        <v>43</v>
      </c>
      <c r="G5832" s="57" t="s">
        <v>8460</v>
      </c>
      <c r="H5832" s="56" t="s">
        <v>42</v>
      </c>
      <c r="I5832" s="56">
        <v>2513</v>
      </c>
      <c r="J5832" s="56">
        <v>0</v>
      </c>
      <c r="K5832" s="56">
        <v>0</v>
      </c>
      <c r="L5832" s="71">
        <v>40</v>
      </c>
      <c r="M5832" s="56" t="s">
        <v>43</v>
      </c>
      <c r="N5832" s="46">
        <f>((J5832*400)+(K5832*100))+L5832</f>
        <v>40</v>
      </c>
      <c r="O5832" s="46">
        <v>500</v>
      </c>
      <c r="P5832" s="46">
        <f>N5832*O5832</f>
        <v>20000</v>
      </c>
      <c r="Q5832" s="56"/>
      <c r="R5832" s="58"/>
      <c r="S5832" s="59"/>
      <c r="T5832" s="58"/>
      <c r="U5832" s="58"/>
      <c r="V5832" s="60"/>
      <c r="W5832" s="56"/>
      <c r="X5832" s="56"/>
      <c r="Y5832" s="56"/>
      <c r="Z5832" s="46"/>
      <c r="AA5832" s="66"/>
      <c r="AB5832" s="46"/>
      <c r="AC5832" s="46"/>
      <c r="AD5832" s="61"/>
      <c r="AE5832" s="61"/>
      <c r="AF5832" s="46"/>
      <c r="AG5832" s="46">
        <f>IF(AND(AF5832="",P5832=""),0,IF((AF5832=""),P5832,IF((P5832=""),AF5832,AF5832+P5832)))</f>
        <v>20000</v>
      </c>
      <c r="AH5832" s="46">
        <f>IF( (AA5832=""),AG5832*1,AG5832*(AA5832/100) )</f>
        <v>20000</v>
      </c>
      <c r="AI5832" s="46">
        <v>0</v>
      </c>
      <c r="AJ5832" s="46">
        <f>IF((AI5832-AH5832) &gt; 1,0,IF((AI5832-AH5832)&lt;0,AH5832-AI5832,AI5832-AH5832))</f>
        <v>20000</v>
      </c>
      <c r="AK5832" s="46">
        <v>0.3</v>
      </c>
      <c r="AL5832" s="46">
        <f>AJ5832*(AK5832/100)</f>
        <v>60</v>
      </c>
    </row>
    <row r="5833" spans="1:38" x14ac:dyDescent="0.45">
      <c r="A5833" s="16"/>
      <c r="B5833" s="21"/>
      <c r="C5833" s="16"/>
      <c r="D5833" s="16"/>
      <c r="E5833" s="56"/>
      <c r="F5833" s="56"/>
      <c r="G5833" s="57"/>
      <c r="H5833" s="56"/>
      <c r="I5833" s="56"/>
      <c r="J5833" s="56"/>
      <c r="K5833" s="56"/>
      <c r="L5833" s="71"/>
      <c r="M5833" s="56"/>
      <c r="N5833" s="46"/>
      <c r="O5833" s="46" t="s">
        <v>54</v>
      </c>
      <c r="P5833" s="46">
        <f>SUM(P5831:P5832)</f>
        <v>37500</v>
      </c>
      <c r="Q5833" s="56"/>
      <c r="R5833" s="58"/>
      <c r="S5833" s="59"/>
      <c r="T5833" s="58"/>
      <c r="U5833" s="58"/>
      <c r="V5833" s="60"/>
      <c r="W5833" s="56"/>
      <c r="X5833" s="56"/>
      <c r="Y5833" s="56"/>
      <c r="Z5833" s="46"/>
      <c r="AA5833" s="66"/>
      <c r="AB5833" s="46"/>
      <c r="AC5833" s="46"/>
      <c r="AD5833" s="61"/>
      <c r="AE5833" s="61"/>
      <c r="AF5833" s="46"/>
      <c r="AG5833" s="46"/>
      <c r="AH5833" s="46">
        <f>SUM(AH5831:AH5832)</f>
        <v>37500</v>
      </c>
      <c r="AI5833" s="46"/>
      <c r="AJ5833" s="46">
        <f>SUM(AJ5831:AJ5832)</f>
        <v>37500</v>
      </c>
      <c r="AK5833" s="46"/>
      <c r="AL5833" s="46">
        <f>SUM(AL5831:AL5832)</f>
        <v>112.5</v>
      </c>
    </row>
    <row r="5834" spans="1:38" x14ac:dyDescent="0.45">
      <c r="A5834" s="16" t="s">
        <v>8461</v>
      </c>
      <c r="B5834" s="21">
        <v>3770400044623</v>
      </c>
      <c r="C5834" s="16" t="s">
        <v>8462</v>
      </c>
      <c r="D5834" s="16" t="s">
        <v>8463</v>
      </c>
      <c r="E5834" s="56">
        <v>3519</v>
      </c>
      <c r="F5834" s="56">
        <v>5887</v>
      </c>
      <c r="G5834" s="57"/>
      <c r="H5834" s="56" t="s">
        <v>42</v>
      </c>
      <c r="I5834" s="56">
        <v>10594</v>
      </c>
      <c r="J5834" s="56">
        <v>3</v>
      </c>
      <c r="K5834" s="56">
        <v>0</v>
      </c>
      <c r="L5834" s="71">
        <v>45</v>
      </c>
      <c r="M5834" s="56" t="s">
        <v>90</v>
      </c>
      <c r="N5834" s="46">
        <f>((J5834*400)+(K5834*100))+L5834</f>
        <v>1245</v>
      </c>
      <c r="O5834" s="46">
        <v>150</v>
      </c>
      <c r="P5834" s="46">
        <f>N5834*O5834</f>
        <v>186750</v>
      </c>
      <c r="Q5834" s="56"/>
      <c r="R5834" s="58"/>
      <c r="S5834" s="59"/>
      <c r="T5834" s="58"/>
      <c r="U5834" s="58"/>
      <c r="V5834" s="60"/>
      <c r="W5834" s="56"/>
      <c r="X5834" s="56"/>
      <c r="Y5834" s="56"/>
      <c r="Z5834" s="46"/>
      <c r="AA5834" s="66"/>
      <c r="AB5834" s="46"/>
      <c r="AC5834" s="46"/>
      <c r="AD5834" s="61"/>
      <c r="AE5834" s="61"/>
      <c r="AF5834" s="46"/>
      <c r="AG5834" s="46">
        <f>IF(AND(AF5834="",P5834=""),0,IF((AF5834=""),P5834,IF((P5834=""),AF5834,AF5834+P5834)))</f>
        <v>186750</v>
      </c>
      <c r="AH5834" s="46">
        <f>IF( (AA5834=""),AG5834*1,AG5834*(AA5834/100) )</f>
        <v>186750</v>
      </c>
      <c r="AI5834" s="46">
        <v>50000000</v>
      </c>
      <c r="AJ5834" s="46">
        <f>IF((AI5834-AH5834) &gt; 1,0,IF((AI5834-AH5834)&lt;0,AH5834-AI5834,AI5834-AH5834))</f>
        <v>0</v>
      </c>
      <c r="AK5834" s="46">
        <v>0.01</v>
      </c>
      <c r="AL5834" s="46">
        <f>AJ5834*(AK5834/100)</f>
        <v>0</v>
      </c>
    </row>
    <row r="5835" spans="1:38" x14ac:dyDescent="0.45">
      <c r="A5835" s="16"/>
      <c r="B5835" s="21"/>
      <c r="C5835" s="16"/>
      <c r="D5835" s="16"/>
      <c r="E5835" s="56"/>
      <c r="F5835" s="56"/>
      <c r="G5835" s="57"/>
      <c r="H5835" s="56"/>
      <c r="I5835" s="56"/>
      <c r="J5835" s="56"/>
      <c r="K5835" s="56"/>
      <c r="L5835" s="71"/>
      <c r="M5835" s="56"/>
      <c r="N5835" s="46"/>
      <c r="O5835" s="46" t="s">
        <v>54</v>
      </c>
      <c r="P5835" s="46">
        <f>SUM(P5834:P5834)</f>
        <v>186750</v>
      </c>
      <c r="Q5835" s="56"/>
      <c r="R5835" s="58"/>
      <c r="S5835" s="59"/>
      <c r="T5835" s="58"/>
      <c r="U5835" s="58"/>
      <c r="V5835" s="60"/>
      <c r="W5835" s="56"/>
      <c r="X5835" s="56"/>
      <c r="Y5835" s="56"/>
      <c r="Z5835" s="46"/>
      <c r="AA5835" s="66"/>
      <c r="AB5835" s="46"/>
      <c r="AC5835" s="46"/>
      <c r="AD5835" s="61"/>
      <c r="AE5835" s="61"/>
      <c r="AF5835" s="46"/>
      <c r="AG5835" s="46"/>
      <c r="AH5835" s="46">
        <f>SUM(AH5834:AH5834)</f>
        <v>186750</v>
      </c>
      <c r="AI5835" s="46"/>
      <c r="AJ5835" s="46">
        <f>SUM(AJ5834:AJ5834)</f>
        <v>0</v>
      </c>
      <c r="AK5835" s="46"/>
      <c r="AL5835" s="46">
        <f>SUM(AL5834:AL5834)</f>
        <v>0</v>
      </c>
    </row>
    <row r="5836" spans="1:38" x14ac:dyDescent="0.45">
      <c r="A5836" s="16" t="s">
        <v>8464</v>
      </c>
      <c r="B5836" s="21">
        <v>3770500006863</v>
      </c>
      <c r="C5836" s="16" t="s">
        <v>8465</v>
      </c>
      <c r="D5836" s="16" t="s">
        <v>8466</v>
      </c>
      <c r="E5836" s="56">
        <v>3520</v>
      </c>
      <c r="F5836" s="56">
        <v>5957</v>
      </c>
      <c r="G5836" s="57"/>
      <c r="H5836" s="56" t="s">
        <v>42</v>
      </c>
      <c r="I5836" s="56">
        <v>10601</v>
      </c>
      <c r="J5836" s="56">
        <v>0</v>
      </c>
      <c r="K5836" s="56">
        <v>0</v>
      </c>
      <c r="L5836" s="71">
        <v>48</v>
      </c>
      <c r="M5836" s="56" t="s">
        <v>208</v>
      </c>
      <c r="N5836" s="46">
        <f>((J5836*400)+(K5836*100))+L5836</f>
        <v>48</v>
      </c>
      <c r="O5836" s="46">
        <v>500</v>
      </c>
      <c r="P5836" s="46">
        <f>N5836*O5836</f>
        <v>24000</v>
      </c>
      <c r="Q5836" s="56"/>
      <c r="R5836" s="58"/>
      <c r="S5836" s="59"/>
      <c r="T5836" s="58"/>
      <c r="U5836" s="58"/>
      <c r="V5836" s="60"/>
      <c r="W5836" s="56"/>
      <c r="X5836" s="56"/>
      <c r="Y5836" s="56"/>
      <c r="Z5836" s="46"/>
      <c r="AA5836" s="66"/>
      <c r="AB5836" s="46"/>
      <c r="AC5836" s="46"/>
      <c r="AD5836" s="61"/>
      <c r="AE5836" s="61"/>
      <c r="AF5836" s="46"/>
      <c r="AG5836" s="46">
        <f>IF(AND(AF5836="",P5836=""),0,IF((AF5836=""),P5836,IF((P5836=""),AF5836,AF5836+P5836)))</f>
        <v>24000</v>
      </c>
      <c r="AH5836" s="46">
        <f>IF( (AA5836=""),AG5836*1,AG5836*(AA5836/100) )</f>
        <v>24000</v>
      </c>
      <c r="AI5836" s="46">
        <v>0</v>
      </c>
      <c r="AJ5836" s="46">
        <f>IF((AI5836-AH5836) &gt; 1,0,IF((AI5836-AH5836)&lt;0,AH5836-AI5836,AI5836-AH5836))</f>
        <v>24000</v>
      </c>
      <c r="AK5836" s="46">
        <v>0.02</v>
      </c>
      <c r="AL5836" s="46">
        <f>AJ5836*(AK5836/100)</f>
        <v>4.8</v>
      </c>
    </row>
    <row r="5837" spans="1:38" x14ac:dyDescent="0.45">
      <c r="A5837" s="16"/>
      <c r="B5837" s="21"/>
      <c r="C5837" s="16"/>
      <c r="D5837" s="16"/>
      <c r="E5837" s="56"/>
      <c r="F5837" s="56"/>
      <c r="G5837" s="57"/>
      <c r="H5837" s="56"/>
      <c r="I5837" s="56"/>
      <c r="J5837" s="56"/>
      <c r="K5837" s="56"/>
      <c r="L5837" s="71"/>
      <c r="M5837" s="56"/>
      <c r="N5837" s="46"/>
      <c r="O5837" s="46"/>
      <c r="P5837" s="46"/>
      <c r="Q5837" s="73">
        <v>1</v>
      </c>
      <c r="R5837" s="58" t="s">
        <v>8464</v>
      </c>
      <c r="S5837" s="59">
        <v>3770500006863</v>
      </c>
      <c r="T5837" s="58" t="s">
        <v>8465</v>
      </c>
      <c r="U5837" s="58" t="s">
        <v>8467</v>
      </c>
      <c r="V5837" s="60"/>
      <c r="W5837" s="56" t="s">
        <v>210</v>
      </c>
      <c r="X5837" s="56" t="s">
        <v>211</v>
      </c>
      <c r="Y5837" s="56" t="s">
        <v>212</v>
      </c>
      <c r="Z5837" s="46">
        <v>96</v>
      </c>
      <c r="AA5837" s="66">
        <v>100</v>
      </c>
      <c r="AB5837" s="46">
        <v>6900</v>
      </c>
      <c r="AC5837" s="46">
        <f>Z5837*AB5837</f>
        <v>662400</v>
      </c>
      <c r="AD5837" s="61">
        <v>5</v>
      </c>
      <c r="AE5837" s="61">
        <v>5</v>
      </c>
      <c r="AF5837" s="46">
        <f>(AC5837*(100-AE5837))/100</f>
        <v>629280</v>
      </c>
      <c r="AG5837" s="46">
        <f>IF( (AF5837=""),0,SUM(AF5837:AF5837) )</f>
        <v>629280</v>
      </c>
      <c r="AH5837" s="46">
        <f>(AG5837/100)*(AA5837)</f>
        <v>629280</v>
      </c>
      <c r="AI5837" s="46">
        <v>0</v>
      </c>
      <c r="AJ5837" s="46">
        <f>IF((AI5837-AH5837) &gt; 1,0,IF((AI5837-AH5837)&lt;0,AH5837-AI5837,AI5837-AH5837))</f>
        <v>629280</v>
      </c>
      <c r="AK5837" s="46">
        <v>0.02</v>
      </c>
      <c r="AL5837" s="46">
        <f>AJ5837*(AK5837/100)</f>
        <v>125.85600000000001</v>
      </c>
    </row>
    <row r="5838" spans="1:38" x14ac:dyDescent="0.45">
      <c r="A5838" s="16"/>
      <c r="B5838" s="21"/>
      <c r="C5838" s="16"/>
      <c r="D5838" s="16"/>
      <c r="E5838" s="56"/>
      <c r="F5838" s="56"/>
      <c r="G5838" s="57"/>
      <c r="H5838" s="56"/>
      <c r="I5838" s="56"/>
      <c r="J5838" s="56"/>
      <c r="K5838" s="56"/>
      <c r="L5838" s="71"/>
      <c r="M5838" s="56"/>
      <c r="N5838" s="46"/>
      <c r="O5838" s="46" t="s">
        <v>54</v>
      </c>
      <c r="P5838" s="46">
        <f>SUM(P5836:P5837)</f>
        <v>24000</v>
      </c>
      <c r="Q5838" s="56"/>
      <c r="R5838" s="58"/>
      <c r="S5838" s="59"/>
      <c r="T5838" s="58"/>
      <c r="U5838" s="58"/>
      <c r="V5838" s="60"/>
      <c r="W5838" s="56"/>
      <c r="X5838" s="56"/>
      <c r="Y5838" s="56"/>
      <c r="Z5838" s="46"/>
      <c r="AA5838" s="66"/>
      <c r="AB5838" s="46"/>
      <c r="AC5838" s="46"/>
      <c r="AD5838" s="61"/>
      <c r="AE5838" s="61"/>
      <c r="AF5838" s="46"/>
      <c r="AG5838" s="46"/>
      <c r="AH5838" s="46">
        <f>SUM(AH5836:AH5837)</f>
        <v>653280</v>
      </c>
      <c r="AI5838" s="46"/>
      <c r="AJ5838" s="46">
        <f>SUM(AJ5836:AJ5837)</f>
        <v>653280</v>
      </c>
      <c r="AK5838" s="46"/>
      <c r="AL5838" s="46">
        <f>SUM(AL5836:AL5837)</f>
        <v>130.65600000000001</v>
      </c>
    </row>
    <row r="5839" spans="1:38" x14ac:dyDescent="0.45">
      <c r="A5839" s="16" t="s">
        <v>8468</v>
      </c>
      <c r="B5839" s="21">
        <v>3770400049935</v>
      </c>
      <c r="C5839" s="16" t="s">
        <v>8469</v>
      </c>
      <c r="D5839" s="16" t="s">
        <v>8470</v>
      </c>
      <c r="E5839" s="56">
        <v>3521</v>
      </c>
      <c r="F5839" s="56">
        <v>123</v>
      </c>
      <c r="G5839" s="57" t="s">
        <v>8471</v>
      </c>
      <c r="H5839" s="56" t="s">
        <v>42</v>
      </c>
      <c r="I5839" s="56">
        <v>12811</v>
      </c>
      <c r="J5839" s="56">
        <v>1</v>
      </c>
      <c r="K5839" s="56">
        <v>2</v>
      </c>
      <c r="L5839" s="71">
        <v>3</v>
      </c>
      <c r="M5839" s="56" t="s">
        <v>43</v>
      </c>
      <c r="N5839" s="46">
        <f>((J5839*400)+(K5839*100))+L5839</f>
        <v>603</v>
      </c>
      <c r="O5839" s="46">
        <v>150</v>
      </c>
      <c r="P5839" s="46">
        <f>N5839*O5839</f>
        <v>90450</v>
      </c>
      <c r="Q5839" s="56"/>
      <c r="R5839" s="58"/>
      <c r="S5839" s="59"/>
      <c r="T5839" s="58"/>
      <c r="U5839" s="58"/>
      <c r="V5839" s="60"/>
      <c r="W5839" s="56"/>
      <c r="X5839" s="56"/>
      <c r="Y5839" s="56"/>
      <c r="Z5839" s="46"/>
      <c r="AA5839" s="66"/>
      <c r="AB5839" s="46"/>
      <c r="AC5839" s="46"/>
      <c r="AD5839" s="61"/>
      <c r="AE5839" s="61"/>
      <c r="AF5839" s="46"/>
      <c r="AG5839" s="46">
        <f>IF(AND(AF5839="",P5839=""),0,IF((AF5839=""),P5839,IF((P5839=""),AF5839,AF5839+P5839)))</f>
        <v>90450</v>
      </c>
      <c r="AH5839" s="46">
        <f>IF( (AA5839=""),AG5839*1,AG5839*(AA5839/100) )</f>
        <v>90450</v>
      </c>
      <c r="AI5839" s="46">
        <v>0</v>
      </c>
      <c r="AJ5839" s="46">
        <f>IF((AI5839-AH5839) &gt; 1,0,IF((AI5839-AH5839)&lt;0,AH5839-AI5839,AI5839-AH5839))</f>
        <v>90450</v>
      </c>
      <c r="AK5839" s="46">
        <v>0.3</v>
      </c>
      <c r="AL5839" s="46">
        <f>AJ5839*(AK5839/100)</f>
        <v>271.35000000000002</v>
      </c>
    </row>
    <row r="5840" spans="1:38" x14ac:dyDescent="0.45">
      <c r="A5840" s="16"/>
      <c r="B5840" s="21"/>
      <c r="C5840" s="16"/>
      <c r="D5840" s="16"/>
      <c r="E5840" s="56"/>
      <c r="F5840" s="56"/>
      <c r="G5840" s="57"/>
      <c r="H5840" s="56"/>
      <c r="I5840" s="56"/>
      <c r="J5840" s="56"/>
      <c r="K5840" s="56"/>
      <c r="L5840" s="71"/>
      <c r="M5840" s="56"/>
      <c r="N5840" s="46"/>
      <c r="O5840" s="46" t="s">
        <v>54</v>
      </c>
      <c r="P5840" s="46">
        <f>SUM(P5839:P5839)</f>
        <v>90450</v>
      </c>
      <c r="Q5840" s="56"/>
      <c r="R5840" s="58"/>
      <c r="S5840" s="59"/>
      <c r="T5840" s="58"/>
      <c r="U5840" s="58"/>
      <c r="V5840" s="60"/>
      <c r="W5840" s="56"/>
      <c r="X5840" s="56"/>
      <c r="Y5840" s="56"/>
      <c r="Z5840" s="46"/>
      <c r="AA5840" s="66"/>
      <c r="AB5840" s="46"/>
      <c r="AC5840" s="46"/>
      <c r="AD5840" s="61"/>
      <c r="AE5840" s="61"/>
      <c r="AF5840" s="46"/>
      <c r="AG5840" s="46"/>
      <c r="AH5840" s="46">
        <f>SUM(AH5839:AH5839)</f>
        <v>90450</v>
      </c>
      <c r="AI5840" s="46"/>
      <c r="AJ5840" s="46">
        <f>SUM(AJ5839:AJ5839)</f>
        <v>90450</v>
      </c>
      <c r="AK5840" s="46"/>
      <c r="AL5840" s="46">
        <f>SUM(AL5839:AL5839)</f>
        <v>271.35000000000002</v>
      </c>
    </row>
    <row r="5841" spans="1:38" x14ac:dyDescent="0.45">
      <c r="A5841" s="16" t="s">
        <v>8472</v>
      </c>
      <c r="B5841" s="21">
        <v>3770400419741</v>
      </c>
      <c r="C5841" s="16" t="s">
        <v>8473</v>
      </c>
      <c r="D5841" s="16" t="s">
        <v>8474</v>
      </c>
      <c r="E5841" s="56">
        <v>3522</v>
      </c>
      <c r="F5841" s="56">
        <v>222</v>
      </c>
      <c r="G5841" s="57" t="s">
        <v>8475</v>
      </c>
      <c r="H5841" s="56" t="s">
        <v>42</v>
      </c>
      <c r="I5841" s="56">
        <v>15540</v>
      </c>
      <c r="J5841" s="56">
        <v>0</v>
      </c>
      <c r="K5841" s="56">
        <v>0</v>
      </c>
      <c r="L5841" s="71">
        <v>7</v>
      </c>
      <c r="M5841" s="56" t="s">
        <v>43</v>
      </c>
      <c r="N5841" s="46">
        <f>((J5841*400)+(K5841*100))+L5841</f>
        <v>7</v>
      </c>
      <c r="O5841" s="46">
        <v>430</v>
      </c>
      <c r="P5841" s="46">
        <f>N5841*O5841</f>
        <v>3010</v>
      </c>
      <c r="Q5841" s="56"/>
      <c r="R5841" s="58"/>
      <c r="S5841" s="59"/>
      <c r="T5841" s="58"/>
      <c r="U5841" s="58"/>
      <c r="V5841" s="60"/>
      <c r="W5841" s="56"/>
      <c r="X5841" s="56"/>
      <c r="Y5841" s="56"/>
      <c r="Z5841" s="46"/>
      <c r="AA5841" s="66"/>
      <c r="AB5841" s="46"/>
      <c r="AC5841" s="46"/>
      <c r="AD5841" s="61"/>
      <c r="AE5841" s="61"/>
      <c r="AF5841" s="46"/>
      <c r="AG5841" s="46">
        <f>IF(AND(AF5841="",P5841=""),0,IF((AF5841=""),P5841,IF((P5841=""),AF5841,AF5841+P5841)))</f>
        <v>3010</v>
      </c>
      <c r="AH5841" s="46">
        <f>IF( (AA5841=""),AG5841*1,AG5841*(AA5841/100) )</f>
        <v>3010</v>
      </c>
      <c r="AI5841" s="46">
        <v>0</v>
      </c>
      <c r="AJ5841" s="46">
        <f>IF((AI5841-AH5841) &gt; 1,0,IF((AI5841-AH5841)&lt;0,AH5841-AI5841,AI5841-AH5841))</f>
        <v>3010</v>
      </c>
      <c r="AK5841" s="46">
        <v>0.3</v>
      </c>
      <c r="AL5841" s="46">
        <f>AJ5841*(AK5841/100)</f>
        <v>9.0299999999999994</v>
      </c>
    </row>
    <row r="5842" spans="1:38" x14ac:dyDescent="0.45">
      <c r="A5842" s="16"/>
      <c r="B5842" s="21"/>
      <c r="C5842" s="16"/>
      <c r="D5842" s="16"/>
      <c r="E5842" s="56"/>
      <c r="F5842" s="56"/>
      <c r="G5842" s="57"/>
      <c r="H5842" s="56"/>
      <c r="I5842" s="56"/>
      <c r="J5842" s="56"/>
      <c r="K5842" s="56"/>
      <c r="L5842" s="71"/>
      <c r="M5842" s="56"/>
      <c r="N5842" s="46"/>
      <c r="O5842" s="46" t="s">
        <v>54</v>
      </c>
      <c r="P5842" s="46">
        <f>SUM(P5841:P5841)</f>
        <v>3010</v>
      </c>
      <c r="Q5842" s="56"/>
      <c r="R5842" s="58"/>
      <c r="S5842" s="59"/>
      <c r="T5842" s="58"/>
      <c r="U5842" s="58"/>
      <c r="V5842" s="60"/>
      <c r="W5842" s="56"/>
      <c r="X5842" s="56"/>
      <c r="Y5842" s="56"/>
      <c r="Z5842" s="46"/>
      <c r="AA5842" s="66"/>
      <c r="AB5842" s="46"/>
      <c r="AC5842" s="46"/>
      <c r="AD5842" s="61"/>
      <c r="AE5842" s="61"/>
      <c r="AF5842" s="46"/>
      <c r="AG5842" s="46"/>
      <c r="AH5842" s="46">
        <f>SUM(AH5841:AH5841)</f>
        <v>3010</v>
      </c>
      <c r="AI5842" s="46"/>
      <c r="AJ5842" s="46">
        <f>SUM(AJ5841:AJ5841)</f>
        <v>3010</v>
      </c>
      <c r="AK5842" s="46"/>
      <c r="AL5842" s="46">
        <f>SUM(AL5841:AL5841)</f>
        <v>9.0299999999999994</v>
      </c>
    </row>
    <row r="5843" spans="1:38" x14ac:dyDescent="0.45">
      <c r="A5843" s="16" t="s">
        <v>8476</v>
      </c>
      <c r="B5843" s="21">
        <v>3770400031611</v>
      </c>
      <c r="C5843" s="16" t="s">
        <v>8477</v>
      </c>
      <c r="D5843" s="16" t="s">
        <v>8478</v>
      </c>
      <c r="E5843" s="56">
        <v>3523</v>
      </c>
      <c r="F5843" s="56">
        <v>8275</v>
      </c>
      <c r="G5843" s="57" t="s">
        <v>8479</v>
      </c>
      <c r="H5843" s="56" t="s">
        <v>42</v>
      </c>
      <c r="I5843" s="56">
        <v>17030</v>
      </c>
      <c r="J5843" s="56"/>
      <c r="K5843" s="56"/>
      <c r="L5843" s="71"/>
      <c r="M5843" s="56"/>
      <c r="N5843" s="46"/>
      <c r="O5843" s="46"/>
      <c r="P5843" s="46"/>
      <c r="Q5843" s="56"/>
      <c r="R5843" s="58"/>
      <c r="S5843" s="59"/>
      <c r="T5843" s="58"/>
      <c r="U5843" s="58"/>
      <c r="V5843" s="60"/>
      <c r="W5843" s="56"/>
      <c r="X5843" s="56"/>
      <c r="Y5843" s="56"/>
      <c r="Z5843" s="46"/>
      <c r="AA5843" s="66"/>
      <c r="AB5843" s="46"/>
      <c r="AC5843" s="46"/>
      <c r="AD5843" s="61"/>
      <c r="AE5843" s="61"/>
      <c r="AF5843" s="46"/>
      <c r="AG5843" s="46"/>
      <c r="AH5843" s="46"/>
      <c r="AI5843" s="46"/>
      <c r="AJ5843" s="46"/>
      <c r="AK5843" s="46"/>
      <c r="AL5843" s="46"/>
    </row>
    <row r="5844" spans="1:38" x14ac:dyDescent="0.45">
      <c r="A5844" s="16"/>
      <c r="B5844" s="21"/>
      <c r="C5844" s="16"/>
      <c r="D5844" s="16"/>
      <c r="E5844" s="56"/>
      <c r="F5844" s="56"/>
      <c r="G5844" s="57"/>
      <c r="H5844" s="56"/>
      <c r="I5844" s="56"/>
      <c r="J5844" s="56"/>
      <c r="K5844" s="56"/>
      <c r="L5844" s="71"/>
      <c r="M5844" s="56"/>
      <c r="N5844" s="46"/>
      <c r="O5844" s="46"/>
      <c r="P5844" s="46"/>
      <c r="Q5844" s="73">
        <v>1</v>
      </c>
      <c r="R5844" s="58" t="s">
        <v>8476</v>
      </c>
      <c r="S5844" s="59">
        <v>3770400031611</v>
      </c>
      <c r="T5844" s="58" t="s">
        <v>8477</v>
      </c>
      <c r="U5844" s="58" t="s">
        <v>8480</v>
      </c>
      <c r="V5844" s="60"/>
      <c r="W5844" s="56" t="s">
        <v>210</v>
      </c>
      <c r="X5844" s="56" t="s">
        <v>211</v>
      </c>
      <c r="Y5844" s="56" t="s">
        <v>212</v>
      </c>
      <c r="Z5844" s="46">
        <v>80</v>
      </c>
      <c r="AA5844" s="66">
        <v>100</v>
      </c>
      <c r="AB5844" s="46">
        <v>6900</v>
      </c>
      <c r="AC5844" s="46">
        <f>Z5844*AB5844</f>
        <v>552000</v>
      </c>
      <c r="AD5844" s="61">
        <v>5</v>
      </c>
      <c r="AE5844" s="61">
        <v>5</v>
      </c>
      <c r="AF5844" s="46">
        <f>(AC5844*(100-AE5844))/100</f>
        <v>524400</v>
      </c>
      <c r="AG5844" s="46">
        <f>IF( (AF5844=""),0,SUM(AF5844:AF5844) )</f>
        <v>524400</v>
      </c>
      <c r="AH5844" s="46">
        <f>(AG5844/100)*(AA5844)</f>
        <v>524400</v>
      </c>
      <c r="AI5844" s="46">
        <v>0</v>
      </c>
      <c r="AJ5844" s="46">
        <f>IF((AI5844-AH5844) &gt; 1,0,IF((AI5844-AH5844)&lt;0,AH5844-AI5844,AI5844-AH5844))</f>
        <v>524400</v>
      </c>
      <c r="AK5844" s="46">
        <v>0.02</v>
      </c>
      <c r="AL5844" s="46">
        <f>AJ5844*(AK5844/100)</f>
        <v>104.88000000000001</v>
      </c>
    </row>
    <row r="5845" spans="1:38" x14ac:dyDescent="0.45">
      <c r="A5845" s="16"/>
      <c r="B5845" s="21"/>
      <c r="C5845" s="16"/>
      <c r="D5845" s="16"/>
      <c r="E5845" s="56"/>
      <c r="F5845" s="56"/>
      <c r="G5845" s="57"/>
      <c r="H5845" s="56"/>
      <c r="I5845" s="56"/>
      <c r="J5845" s="56"/>
      <c r="K5845" s="56"/>
      <c r="L5845" s="71"/>
      <c r="M5845" s="56"/>
      <c r="N5845" s="46"/>
      <c r="O5845" s="46" t="s">
        <v>54</v>
      </c>
      <c r="P5845" s="46">
        <f>SUM(P5843:P5844)</f>
        <v>0</v>
      </c>
      <c r="Q5845" s="56"/>
      <c r="R5845" s="58"/>
      <c r="S5845" s="59"/>
      <c r="T5845" s="58"/>
      <c r="U5845" s="58"/>
      <c r="V5845" s="60"/>
      <c r="W5845" s="56"/>
      <c r="X5845" s="56"/>
      <c r="Y5845" s="56"/>
      <c r="Z5845" s="46"/>
      <c r="AA5845" s="66"/>
      <c r="AB5845" s="46"/>
      <c r="AC5845" s="46"/>
      <c r="AD5845" s="61"/>
      <c r="AE5845" s="61"/>
      <c r="AF5845" s="46"/>
      <c r="AG5845" s="46"/>
      <c r="AH5845" s="46">
        <f>SUM(AH5843:AH5844)</f>
        <v>524400</v>
      </c>
      <c r="AI5845" s="46"/>
      <c r="AJ5845" s="46">
        <f>SUM(AJ5843:AJ5844)</f>
        <v>524400</v>
      </c>
      <c r="AK5845" s="46"/>
      <c r="AL5845" s="46">
        <f>SUM(AL5843:AL5844)</f>
        <v>104.88000000000001</v>
      </c>
    </row>
    <row r="5846" spans="1:38" x14ac:dyDescent="0.45">
      <c r="A5846" s="16" t="s">
        <v>8472</v>
      </c>
      <c r="B5846" s="21">
        <v>3770400419741</v>
      </c>
      <c r="C5846" s="16" t="s">
        <v>8473</v>
      </c>
      <c r="D5846" s="16" t="s">
        <v>8474</v>
      </c>
      <c r="E5846" s="56">
        <v>3524</v>
      </c>
      <c r="F5846" s="56">
        <v>1087</v>
      </c>
      <c r="G5846" s="57" t="s">
        <v>8481</v>
      </c>
      <c r="H5846" s="56" t="s">
        <v>42</v>
      </c>
      <c r="I5846" s="56">
        <v>19967</v>
      </c>
      <c r="J5846" s="56">
        <v>0</v>
      </c>
      <c r="K5846" s="56">
        <v>2</v>
      </c>
      <c r="L5846" s="71">
        <v>3</v>
      </c>
      <c r="M5846" s="56" t="s">
        <v>43</v>
      </c>
      <c r="N5846" s="46">
        <f>((J5846*400)+(K5846*100))+L5846</f>
        <v>203</v>
      </c>
      <c r="O5846" s="46">
        <v>500</v>
      </c>
      <c r="P5846" s="46">
        <f>N5846*O5846</f>
        <v>101500</v>
      </c>
      <c r="Q5846" s="56"/>
      <c r="R5846" s="58"/>
      <c r="S5846" s="59"/>
      <c r="T5846" s="58"/>
      <c r="U5846" s="58"/>
      <c r="V5846" s="60"/>
      <c r="W5846" s="56"/>
      <c r="X5846" s="56"/>
      <c r="Y5846" s="56"/>
      <c r="Z5846" s="46"/>
      <c r="AA5846" s="66"/>
      <c r="AB5846" s="46"/>
      <c r="AC5846" s="46"/>
      <c r="AD5846" s="61"/>
      <c r="AE5846" s="61"/>
      <c r="AF5846" s="46"/>
      <c r="AG5846" s="46">
        <f>IF(AND(AF5846="",P5846=""),0,IF((AF5846=""),P5846,IF((P5846=""),AF5846,AF5846+P5846)))</f>
        <v>101500</v>
      </c>
      <c r="AH5846" s="46">
        <f>IF( (AA5846=""),AG5846*1,AG5846*(AA5846/100) )</f>
        <v>101500</v>
      </c>
      <c r="AI5846" s="46">
        <v>0</v>
      </c>
      <c r="AJ5846" s="46">
        <f>IF((AI5846-AH5846) &gt; 1,0,IF((AI5846-AH5846)&lt;0,AH5846-AI5846,AI5846-AH5846))</f>
        <v>101500</v>
      </c>
      <c r="AK5846" s="46">
        <v>0.3</v>
      </c>
      <c r="AL5846" s="46">
        <f>AJ5846*(AK5846/100)</f>
        <v>304.5</v>
      </c>
    </row>
    <row r="5847" spans="1:38" x14ac:dyDescent="0.45">
      <c r="A5847" s="16"/>
      <c r="B5847" s="21"/>
      <c r="C5847" s="16"/>
      <c r="D5847" s="16"/>
      <c r="E5847" s="56"/>
      <c r="F5847" s="56"/>
      <c r="G5847" s="57"/>
      <c r="H5847" s="56"/>
      <c r="I5847" s="56"/>
      <c r="J5847" s="56"/>
      <c r="K5847" s="56"/>
      <c r="L5847" s="71"/>
      <c r="M5847" s="56"/>
      <c r="N5847" s="46"/>
      <c r="O5847" s="46" t="s">
        <v>54</v>
      </c>
      <c r="P5847" s="46">
        <f>SUM(P5846:P5846)</f>
        <v>101500</v>
      </c>
      <c r="Q5847" s="56"/>
      <c r="R5847" s="58"/>
      <c r="S5847" s="59"/>
      <c r="T5847" s="58"/>
      <c r="U5847" s="58"/>
      <c r="V5847" s="60"/>
      <c r="W5847" s="56"/>
      <c r="X5847" s="56"/>
      <c r="Y5847" s="56"/>
      <c r="Z5847" s="46"/>
      <c r="AA5847" s="66"/>
      <c r="AB5847" s="46"/>
      <c r="AC5847" s="46"/>
      <c r="AD5847" s="61"/>
      <c r="AE5847" s="61"/>
      <c r="AF5847" s="46"/>
      <c r="AG5847" s="46"/>
      <c r="AH5847" s="46">
        <f>SUM(AH5846:AH5846)</f>
        <v>101500</v>
      </c>
      <c r="AI5847" s="46"/>
      <c r="AJ5847" s="46">
        <f>SUM(AJ5846:AJ5846)</f>
        <v>101500</v>
      </c>
      <c r="AK5847" s="46"/>
      <c r="AL5847" s="46">
        <f>SUM(AL5846:AL5846)</f>
        <v>304.5</v>
      </c>
    </row>
    <row r="5848" spans="1:38" x14ac:dyDescent="0.45">
      <c r="A5848" s="16" t="s">
        <v>8461</v>
      </c>
      <c r="B5848" s="21">
        <v>3770400044623</v>
      </c>
      <c r="C5848" s="16" t="s">
        <v>8462</v>
      </c>
      <c r="D5848" s="16" t="s">
        <v>8463</v>
      </c>
      <c r="E5848" s="56">
        <v>3525</v>
      </c>
      <c r="F5848" s="56">
        <v>2764</v>
      </c>
      <c r="G5848" s="57" t="s">
        <v>8482</v>
      </c>
      <c r="H5848" s="56" t="s">
        <v>42</v>
      </c>
      <c r="I5848" s="56">
        <v>30076</v>
      </c>
      <c r="J5848" s="56">
        <v>0</v>
      </c>
      <c r="K5848" s="56">
        <v>1</v>
      </c>
      <c r="L5848" s="71">
        <v>58</v>
      </c>
      <c r="M5848" s="56" t="s">
        <v>90</v>
      </c>
      <c r="N5848" s="46">
        <f>((J5848*400)+(K5848*100))+L5848</f>
        <v>158</v>
      </c>
      <c r="O5848" s="46">
        <v>300</v>
      </c>
      <c r="P5848" s="46">
        <f>N5848*O5848</f>
        <v>47400</v>
      </c>
      <c r="Q5848" s="56"/>
      <c r="R5848" s="58"/>
      <c r="S5848" s="59"/>
      <c r="T5848" s="58"/>
      <c r="U5848" s="58"/>
      <c r="V5848" s="60"/>
      <c r="W5848" s="56"/>
      <c r="X5848" s="56"/>
      <c r="Y5848" s="56"/>
      <c r="Z5848" s="46"/>
      <c r="AA5848" s="66"/>
      <c r="AB5848" s="46"/>
      <c r="AC5848" s="46"/>
      <c r="AD5848" s="61"/>
      <c r="AE5848" s="61"/>
      <c r="AF5848" s="46"/>
      <c r="AG5848" s="46">
        <f>IF(AND(AF5848="",P5848=""),0,IF((AF5848=""),P5848,IF((P5848=""),AF5848,AF5848+P5848)))</f>
        <v>47400</v>
      </c>
      <c r="AH5848" s="46">
        <f>IF( (AA5848=""),AG5848*1,AG5848*(AA5848/100) )</f>
        <v>47400</v>
      </c>
      <c r="AI5848" s="46">
        <v>50000000</v>
      </c>
      <c r="AJ5848" s="46">
        <f>IF((AI5848-AH5848) &gt; 1,0,IF((AI5848-AH5848)&lt;0,AH5848-AI5848,AI5848-AH5848))</f>
        <v>0</v>
      </c>
      <c r="AK5848" s="46">
        <v>0.01</v>
      </c>
      <c r="AL5848" s="46">
        <f>AJ5848*(AK5848/100)</f>
        <v>0</v>
      </c>
    </row>
    <row r="5849" spans="1:38" x14ac:dyDescent="0.45">
      <c r="A5849" s="16"/>
      <c r="B5849" s="21"/>
      <c r="C5849" s="16"/>
      <c r="D5849" s="16"/>
      <c r="E5849" s="56">
        <v>3526</v>
      </c>
      <c r="F5849" s="56">
        <v>5888</v>
      </c>
      <c r="G5849" s="57"/>
      <c r="H5849" s="56" t="s">
        <v>42</v>
      </c>
      <c r="I5849" s="56">
        <v>30076</v>
      </c>
      <c r="J5849" s="56">
        <v>0</v>
      </c>
      <c r="K5849" s="56">
        <v>1</v>
      </c>
      <c r="L5849" s="71">
        <v>58</v>
      </c>
      <c r="M5849" s="56" t="s">
        <v>43</v>
      </c>
      <c r="N5849" s="46">
        <f>((J5849*400)+(K5849*100))+L5849</f>
        <v>158</v>
      </c>
      <c r="O5849" s="46">
        <v>300</v>
      </c>
      <c r="P5849" s="46">
        <f>N5849*O5849</f>
        <v>47400</v>
      </c>
      <c r="Q5849" s="56"/>
      <c r="R5849" s="58"/>
      <c r="S5849" s="59"/>
      <c r="T5849" s="58"/>
      <c r="U5849" s="58"/>
      <c r="V5849" s="60"/>
      <c r="W5849" s="56"/>
      <c r="X5849" s="56"/>
      <c r="Y5849" s="56"/>
      <c r="Z5849" s="46"/>
      <c r="AA5849" s="66"/>
      <c r="AB5849" s="46"/>
      <c r="AC5849" s="46"/>
      <c r="AD5849" s="61"/>
      <c r="AE5849" s="61"/>
      <c r="AF5849" s="46"/>
      <c r="AG5849" s="46">
        <f>IF(AND(AF5849="",P5849=""),0,IF((AF5849=""),P5849,IF((P5849=""),AF5849,AF5849+P5849)))</f>
        <v>47400</v>
      </c>
      <c r="AH5849" s="46">
        <f>IF( (AA5849=""),AG5849*1,AG5849*(AA5849/100) )</f>
        <v>47400</v>
      </c>
      <c r="AI5849" s="46">
        <v>0</v>
      </c>
      <c r="AJ5849" s="46">
        <f>IF((AI5849-AH5849) &gt; 1,0,IF((AI5849-AH5849)&lt;0,AH5849-AI5849,AI5849-AH5849))</f>
        <v>47400</v>
      </c>
      <c r="AK5849" s="46">
        <v>0.3</v>
      </c>
      <c r="AL5849" s="46">
        <f>AJ5849*(AK5849/100)</f>
        <v>142.20000000000002</v>
      </c>
    </row>
    <row r="5850" spans="1:38" x14ac:dyDescent="0.45">
      <c r="A5850" s="16"/>
      <c r="B5850" s="21"/>
      <c r="C5850" s="16"/>
      <c r="D5850" s="16"/>
      <c r="E5850" s="56"/>
      <c r="F5850" s="56"/>
      <c r="G5850" s="57"/>
      <c r="H5850" s="56"/>
      <c r="I5850" s="56"/>
      <c r="J5850" s="56"/>
      <c r="K5850" s="56"/>
      <c r="L5850" s="71"/>
      <c r="M5850" s="56"/>
      <c r="N5850" s="46"/>
      <c r="O5850" s="46" t="s">
        <v>54</v>
      </c>
      <c r="P5850" s="46">
        <f>SUM(P5848:P5849)</f>
        <v>94800</v>
      </c>
      <c r="Q5850" s="56"/>
      <c r="R5850" s="58"/>
      <c r="S5850" s="59"/>
      <c r="T5850" s="58"/>
      <c r="U5850" s="58"/>
      <c r="V5850" s="60"/>
      <c r="W5850" s="56"/>
      <c r="X5850" s="56"/>
      <c r="Y5850" s="56"/>
      <c r="Z5850" s="46"/>
      <c r="AA5850" s="66"/>
      <c r="AB5850" s="46"/>
      <c r="AC5850" s="46"/>
      <c r="AD5850" s="61"/>
      <c r="AE5850" s="61"/>
      <c r="AF5850" s="46"/>
      <c r="AG5850" s="46"/>
      <c r="AH5850" s="46">
        <f>SUM(AH5848:AH5849)</f>
        <v>94800</v>
      </c>
      <c r="AI5850" s="46"/>
      <c r="AJ5850" s="46">
        <f>SUM(AJ5848:AJ5849)</f>
        <v>47400</v>
      </c>
      <c r="AK5850" s="46"/>
      <c r="AL5850" s="46">
        <f>SUM(AL5848:AL5849)</f>
        <v>142.20000000000002</v>
      </c>
    </row>
    <row r="5851" spans="1:38" x14ac:dyDescent="0.45">
      <c r="A5851" s="16" t="s">
        <v>8464</v>
      </c>
      <c r="B5851" s="21">
        <v>3770500006863</v>
      </c>
      <c r="C5851" s="16" t="s">
        <v>8465</v>
      </c>
      <c r="D5851" s="16" t="s">
        <v>8466</v>
      </c>
      <c r="E5851" s="56">
        <v>3527</v>
      </c>
      <c r="F5851" s="56">
        <v>5958</v>
      </c>
      <c r="G5851" s="57"/>
      <c r="H5851" s="56" t="s">
        <v>42</v>
      </c>
      <c r="I5851" s="56">
        <v>30961</v>
      </c>
      <c r="J5851" s="56">
        <v>0</v>
      </c>
      <c r="K5851" s="56">
        <v>0</v>
      </c>
      <c r="L5851" s="71">
        <v>24</v>
      </c>
      <c r="M5851" s="56" t="s">
        <v>208</v>
      </c>
      <c r="N5851" s="46">
        <f>((J5851*400)+(K5851*100))+L5851</f>
        <v>24</v>
      </c>
      <c r="O5851" s="46">
        <v>500</v>
      </c>
      <c r="P5851" s="46">
        <f>N5851*O5851</f>
        <v>12000</v>
      </c>
      <c r="Q5851" s="56"/>
      <c r="R5851" s="58"/>
      <c r="S5851" s="59"/>
      <c r="T5851" s="58"/>
      <c r="U5851" s="58"/>
      <c r="V5851" s="60"/>
      <c r="W5851" s="56"/>
      <c r="X5851" s="56"/>
      <c r="Y5851" s="56"/>
      <c r="Z5851" s="46"/>
      <c r="AA5851" s="66"/>
      <c r="AB5851" s="46"/>
      <c r="AC5851" s="46"/>
      <c r="AD5851" s="61"/>
      <c r="AE5851" s="61"/>
      <c r="AF5851" s="46"/>
      <c r="AG5851" s="46">
        <f>IF(AND(AF5851="",P5851=""),0,IF((AF5851=""),P5851,IF((P5851=""),AF5851,AF5851+P5851)))</f>
        <v>12000</v>
      </c>
      <c r="AH5851" s="46">
        <f>IF( (AA5851=""),AG5851*1,AG5851*(AA5851/100) )</f>
        <v>12000</v>
      </c>
      <c r="AI5851" s="46">
        <v>0</v>
      </c>
      <c r="AJ5851" s="46">
        <f>IF((AI5851-AH5851) &gt; 1,0,IF((AI5851-AH5851)&lt;0,AH5851-AI5851,AI5851-AH5851))</f>
        <v>12000</v>
      </c>
      <c r="AK5851" s="46">
        <v>0.02</v>
      </c>
      <c r="AL5851" s="46">
        <f>AJ5851*(AK5851/100)</f>
        <v>2.4</v>
      </c>
    </row>
    <row r="5852" spans="1:38" x14ac:dyDescent="0.45">
      <c r="A5852" s="16"/>
      <c r="B5852" s="21"/>
      <c r="C5852" s="16"/>
      <c r="D5852" s="16"/>
      <c r="E5852" s="56"/>
      <c r="F5852" s="56"/>
      <c r="G5852" s="57"/>
      <c r="H5852" s="56"/>
      <c r="I5852" s="56"/>
      <c r="J5852" s="56"/>
      <c r="K5852" s="56"/>
      <c r="L5852" s="71"/>
      <c r="M5852" s="56"/>
      <c r="N5852" s="46"/>
      <c r="O5852" s="46"/>
      <c r="P5852" s="46"/>
      <c r="Q5852" s="73">
        <v>1</v>
      </c>
      <c r="R5852" s="58" t="s">
        <v>8464</v>
      </c>
      <c r="S5852" s="59">
        <v>3770500006863</v>
      </c>
      <c r="T5852" s="58" t="s">
        <v>8465</v>
      </c>
      <c r="U5852" s="58" t="s">
        <v>8467</v>
      </c>
      <c r="V5852" s="60"/>
      <c r="W5852" s="56" t="s">
        <v>210</v>
      </c>
      <c r="X5852" s="56" t="s">
        <v>211</v>
      </c>
      <c r="Y5852" s="56" t="s">
        <v>212</v>
      </c>
      <c r="Z5852" s="46">
        <v>96</v>
      </c>
      <c r="AA5852" s="66">
        <v>100</v>
      </c>
      <c r="AB5852" s="46">
        <v>6900</v>
      </c>
      <c r="AC5852" s="46">
        <f>Z5852*AB5852</f>
        <v>662400</v>
      </c>
      <c r="AD5852" s="61">
        <v>5</v>
      </c>
      <c r="AE5852" s="61">
        <v>5</v>
      </c>
      <c r="AF5852" s="46">
        <f>(AC5852*(100-AE5852))/100</f>
        <v>629280</v>
      </c>
      <c r="AG5852" s="46">
        <f>IF( (AF5852=""),0,SUM(AF5852:AF5852) )</f>
        <v>629280</v>
      </c>
      <c r="AH5852" s="46">
        <f>(AG5852/100)*(AA5852)</f>
        <v>629280</v>
      </c>
      <c r="AI5852" s="46">
        <v>0</v>
      </c>
      <c r="AJ5852" s="46">
        <f>IF((AI5852-AH5852) &gt; 1,0,IF((AI5852-AH5852)&lt;0,AH5852-AI5852,AI5852-AH5852))</f>
        <v>629280</v>
      </c>
      <c r="AK5852" s="46">
        <v>0.02</v>
      </c>
      <c r="AL5852" s="46">
        <f>AJ5852*(AK5852/100)</f>
        <v>125.85600000000001</v>
      </c>
    </row>
    <row r="5853" spans="1:38" x14ac:dyDescent="0.45">
      <c r="A5853" s="16"/>
      <c r="B5853" s="21"/>
      <c r="C5853" s="16"/>
      <c r="D5853" s="16"/>
      <c r="E5853" s="56"/>
      <c r="F5853" s="56"/>
      <c r="G5853" s="57"/>
      <c r="H5853" s="56"/>
      <c r="I5853" s="56"/>
      <c r="J5853" s="56"/>
      <c r="K5853" s="56"/>
      <c r="L5853" s="71"/>
      <c r="M5853" s="56"/>
      <c r="N5853" s="46"/>
      <c r="O5853" s="46" t="s">
        <v>54</v>
      </c>
      <c r="P5853" s="46">
        <f>SUM(P5851:P5852)</f>
        <v>12000</v>
      </c>
      <c r="Q5853" s="56"/>
      <c r="R5853" s="58"/>
      <c r="S5853" s="59"/>
      <c r="T5853" s="58"/>
      <c r="U5853" s="58"/>
      <c r="V5853" s="60"/>
      <c r="W5853" s="56"/>
      <c r="X5853" s="56"/>
      <c r="Y5853" s="56"/>
      <c r="Z5853" s="46"/>
      <c r="AA5853" s="66"/>
      <c r="AB5853" s="46"/>
      <c r="AC5853" s="46"/>
      <c r="AD5853" s="61"/>
      <c r="AE5853" s="61"/>
      <c r="AF5853" s="46"/>
      <c r="AG5853" s="46"/>
      <c r="AH5853" s="46">
        <f>SUM(AH5851:AH5852)</f>
        <v>641280</v>
      </c>
      <c r="AI5853" s="46"/>
      <c r="AJ5853" s="46">
        <f>SUM(AJ5851:AJ5852)</f>
        <v>641280</v>
      </c>
      <c r="AK5853" s="46"/>
      <c r="AL5853" s="46">
        <f>SUM(AL5851:AL5852)</f>
        <v>128.256</v>
      </c>
    </row>
    <row r="5854" spans="1:38" x14ac:dyDescent="0.45">
      <c r="A5854" s="16" t="s">
        <v>8476</v>
      </c>
      <c r="B5854" s="21">
        <v>3770400031611</v>
      </c>
      <c r="C5854" s="16" t="s">
        <v>8477</v>
      </c>
      <c r="D5854" s="16" t="s">
        <v>8478</v>
      </c>
      <c r="E5854" s="56">
        <v>3528</v>
      </c>
      <c r="F5854" s="56">
        <v>624</v>
      </c>
      <c r="G5854" s="57" t="s">
        <v>8483</v>
      </c>
      <c r="H5854" s="56" t="s">
        <v>42</v>
      </c>
      <c r="I5854" s="56">
        <v>31431</v>
      </c>
      <c r="J5854" s="56">
        <v>0</v>
      </c>
      <c r="K5854" s="56">
        <v>0</v>
      </c>
      <c r="L5854" s="71">
        <v>20</v>
      </c>
      <c r="M5854" s="56" t="s">
        <v>208</v>
      </c>
      <c r="N5854" s="46">
        <f>((J5854*400)+(K5854*100))+L5854</f>
        <v>20</v>
      </c>
      <c r="O5854" s="46">
        <v>440</v>
      </c>
      <c r="P5854" s="46">
        <f>N5854*O5854</f>
        <v>8800</v>
      </c>
      <c r="Q5854" s="56"/>
      <c r="R5854" s="58"/>
      <c r="S5854" s="59"/>
      <c r="T5854" s="58"/>
      <c r="U5854" s="58"/>
      <c r="V5854" s="60"/>
      <c r="W5854" s="56"/>
      <c r="X5854" s="56"/>
      <c r="Y5854" s="56"/>
      <c r="Z5854" s="46"/>
      <c r="AA5854" s="66"/>
      <c r="AB5854" s="46"/>
      <c r="AC5854" s="46"/>
      <c r="AD5854" s="61"/>
      <c r="AE5854" s="61"/>
      <c r="AF5854" s="46"/>
      <c r="AG5854" s="46">
        <f>IF(AND(AF5854="",P5854=""),0,IF((AF5854=""),P5854,IF((P5854=""),AF5854,AF5854+P5854)))</f>
        <v>8800</v>
      </c>
      <c r="AH5854" s="46">
        <f>IF( (AA5854=""),AG5854*1,AG5854*(AA5854/100) )</f>
        <v>8800</v>
      </c>
      <c r="AI5854" s="46">
        <v>0</v>
      </c>
      <c r="AJ5854" s="46">
        <f>IF((AI5854-AH5854) &gt; 1,0,IF((AI5854-AH5854)&lt;0,AH5854-AI5854,AI5854-AH5854))</f>
        <v>8800</v>
      </c>
      <c r="AK5854" s="46">
        <v>0.02</v>
      </c>
      <c r="AL5854" s="46">
        <f>AJ5854*(AK5854/100)</f>
        <v>1.76</v>
      </c>
    </row>
    <row r="5855" spans="1:38" x14ac:dyDescent="0.45">
      <c r="A5855" s="16"/>
      <c r="B5855" s="21"/>
      <c r="C5855" s="16"/>
      <c r="D5855" s="16"/>
      <c r="E5855" s="56"/>
      <c r="F5855" s="56"/>
      <c r="G5855" s="57"/>
      <c r="H5855" s="56"/>
      <c r="I5855" s="56"/>
      <c r="J5855" s="56">
        <v>0</v>
      </c>
      <c r="K5855" s="56">
        <v>1</v>
      </c>
      <c r="L5855" s="71">
        <v>80</v>
      </c>
      <c r="M5855" s="56" t="s">
        <v>90</v>
      </c>
      <c r="N5855" s="46">
        <f>((J5855*400)+(K5855*100))+L5855</f>
        <v>180</v>
      </c>
      <c r="O5855" s="46">
        <v>440</v>
      </c>
      <c r="P5855" s="46">
        <f>N5855*O5855</f>
        <v>79200</v>
      </c>
      <c r="Q5855" s="56"/>
      <c r="R5855" s="58"/>
      <c r="S5855" s="59"/>
      <c r="T5855" s="58"/>
      <c r="U5855" s="58"/>
      <c r="V5855" s="60"/>
      <c r="W5855" s="56"/>
      <c r="X5855" s="56"/>
      <c r="Y5855" s="56"/>
      <c r="Z5855" s="46"/>
      <c r="AA5855" s="66"/>
      <c r="AB5855" s="46"/>
      <c r="AC5855" s="46"/>
      <c r="AD5855" s="61"/>
      <c r="AE5855" s="61"/>
      <c r="AF5855" s="46"/>
      <c r="AG5855" s="46">
        <f>IF(AND(AF5855="",P5855=""),0,IF((AF5855=""),P5855,IF((P5855=""),AF5855,AF5855+P5855)))</f>
        <v>79200</v>
      </c>
      <c r="AH5855" s="46">
        <f>IF( (AA5855=""),AG5855*1,AG5855*(AA5855/100) )</f>
        <v>79200</v>
      </c>
      <c r="AI5855" s="46">
        <v>0</v>
      </c>
      <c r="AJ5855" s="46">
        <f>IF((AI5855-AH5855) &gt; 1,0,IF((AI5855-AH5855)&lt;0,AH5855-AI5855,AI5855-AH5855))</f>
        <v>79200</v>
      </c>
      <c r="AK5855" s="46">
        <v>0.01</v>
      </c>
      <c r="AL5855" s="46">
        <f>AJ5855*(AK5855/100)</f>
        <v>7.9200000000000008</v>
      </c>
    </row>
    <row r="5856" spans="1:38" x14ac:dyDescent="0.45">
      <c r="A5856" s="16"/>
      <c r="B5856" s="21"/>
      <c r="C5856" s="16"/>
      <c r="D5856" s="16"/>
      <c r="E5856" s="56"/>
      <c r="F5856" s="56"/>
      <c r="G5856" s="57"/>
      <c r="H5856" s="56"/>
      <c r="I5856" s="56"/>
      <c r="J5856" s="56"/>
      <c r="K5856" s="56"/>
      <c r="L5856" s="71"/>
      <c r="M5856" s="56"/>
      <c r="N5856" s="46"/>
      <c r="O5856" s="46"/>
      <c r="P5856" s="46"/>
      <c r="Q5856" s="73">
        <v>1</v>
      </c>
      <c r="R5856" s="58" t="s">
        <v>8476</v>
      </c>
      <c r="S5856" s="59">
        <v>3770400031611</v>
      </c>
      <c r="T5856" s="58" t="s">
        <v>8477</v>
      </c>
      <c r="U5856" s="58" t="s">
        <v>8480</v>
      </c>
      <c r="V5856" s="60"/>
      <c r="W5856" s="56" t="s">
        <v>210</v>
      </c>
      <c r="X5856" s="56" t="s">
        <v>211</v>
      </c>
      <c r="Y5856" s="56" t="s">
        <v>212</v>
      </c>
      <c r="Z5856" s="46">
        <v>80</v>
      </c>
      <c r="AA5856" s="66">
        <v>100</v>
      </c>
      <c r="AB5856" s="46">
        <v>6900</v>
      </c>
      <c r="AC5856" s="46">
        <f>Z5856*AB5856</f>
        <v>552000</v>
      </c>
      <c r="AD5856" s="61">
        <v>5</v>
      </c>
      <c r="AE5856" s="61">
        <v>5</v>
      </c>
      <c r="AF5856" s="46">
        <f>(AC5856*(100-AE5856))/100</f>
        <v>524400</v>
      </c>
      <c r="AG5856" s="46">
        <f>IF( (AF5856=""),0,SUM(AF5856:AF5856) )</f>
        <v>524400</v>
      </c>
      <c r="AH5856" s="46">
        <f>(AG5856/100)*(AA5856)</f>
        <v>524400</v>
      </c>
      <c r="AI5856" s="46">
        <v>0</v>
      </c>
      <c r="AJ5856" s="46">
        <f>IF((AI5856-AH5856) &gt; 1,0,IF((AI5856-AH5856)&lt;0,AH5856-AI5856,AI5856-AH5856))</f>
        <v>524400</v>
      </c>
      <c r="AK5856" s="46">
        <v>0.02</v>
      </c>
      <c r="AL5856" s="46">
        <f>AJ5856*(AK5856/100)</f>
        <v>104.88000000000001</v>
      </c>
    </row>
    <row r="5857" spans="1:38" x14ac:dyDescent="0.45">
      <c r="A5857" s="16"/>
      <c r="B5857" s="21"/>
      <c r="C5857" s="16"/>
      <c r="D5857" s="16"/>
      <c r="E5857" s="56"/>
      <c r="F5857" s="56"/>
      <c r="G5857" s="57"/>
      <c r="H5857" s="56"/>
      <c r="I5857" s="56"/>
      <c r="J5857" s="56"/>
      <c r="K5857" s="56"/>
      <c r="L5857" s="71"/>
      <c r="M5857" s="56"/>
      <c r="N5857" s="46"/>
      <c r="O5857" s="46" t="s">
        <v>54</v>
      </c>
      <c r="P5857" s="46">
        <f>SUM(P5854:P5856)</f>
        <v>88000</v>
      </c>
      <c r="Q5857" s="56"/>
      <c r="R5857" s="58"/>
      <c r="S5857" s="59"/>
      <c r="T5857" s="58"/>
      <c r="U5857" s="58"/>
      <c r="V5857" s="60"/>
      <c r="W5857" s="56"/>
      <c r="X5857" s="56"/>
      <c r="Y5857" s="56"/>
      <c r="Z5857" s="46"/>
      <c r="AA5857" s="66"/>
      <c r="AB5857" s="46"/>
      <c r="AC5857" s="46"/>
      <c r="AD5857" s="61"/>
      <c r="AE5857" s="61"/>
      <c r="AF5857" s="46"/>
      <c r="AG5857" s="46"/>
      <c r="AH5857" s="46">
        <f>SUM(AH5854:AH5856)</f>
        <v>612400</v>
      </c>
      <c r="AI5857" s="46"/>
      <c r="AJ5857" s="46">
        <f>SUM(AJ5854:AJ5856)</f>
        <v>612400</v>
      </c>
      <c r="AK5857" s="46"/>
      <c r="AL5857" s="46">
        <f>SUM(AL5854:AL5856)</f>
        <v>114.56000000000002</v>
      </c>
    </row>
    <row r="5858" spans="1:38" x14ac:dyDescent="0.45">
      <c r="A5858" s="16" t="s">
        <v>8484</v>
      </c>
      <c r="B5858" s="21">
        <v>3341200126647</v>
      </c>
      <c r="C5858" s="16" t="s">
        <v>8485</v>
      </c>
      <c r="D5858" s="16" t="s">
        <v>8486</v>
      </c>
      <c r="E5858" s="56">
        <v>3529</v>
      </c>
      <c r="F5858" s="56">
        <v>8106</v>
      </c>
      <c r="G5858" s="57" t="s">
        <v>8487</v>
      </c>
      <c r="H5858" s="56" t="s">
        <v>42</v>
      </c>
      <c r="I5858" s="56">
        <v>32189</v>
      </c>
      <c r="J5858" s="56"/>
      <c r="K5858" s="56"/>
      <c r="L5858" s="71"/>
      <c r="M5858" s="56"/>
      <c r="N5858" s="46"/>
      <c r="O5858" s="46"/>
      <c r="P5858" s="46"/>
      <c r="Q5858" s="56"/>
      <c r="R5858" s="58"/>
      <c r="S5858" s="59"/>
      <c r="T5858" s="58"/>
      <c r="U5858" s="58"/>
      <c r="V5858" s="60"/>
      <c r="W5858" s="56"/>
      <c r="X5858" s="56"/>
      <c r="Y5858" s="56"/>
      <c r="Z5858" s="46"/>
      <c r="AA5858" s="66"/>
      <c r="AB5858" s="46"/>
      <c r="AC5858" s="46"/>
      <c r="AD5858" s="61"/>
      <c r="AE5858" s="61"/>
      <c r="AF5858" s="46"/>
      <c r="AG5858" s="46"/>
      <c r="AH5858" s="46"/>
      <c r="AI5858" s="46"/>
      <c r="AJ5858" s="46"/>
      <c r="AK5858" s="46"/>
      <c r="AL5858" s="46"/>
    </row>
    <row r="5859" spans="1:38" x14ac:dyDescent="0.45">
      <c r="A5859" s="16"/>
      <c r="B5859" s="21"/>
      <c r="C5859" s="16"/>
      <c r="D5859" s="16"/>
      <c r="E5859" s="56"/>
      <c r="F5859" s="56"/>
      <c r="G5859" s="57"/>
      <c r="H5859" s="56"/>
      <c r="I5859" s="56"/>
      <c r="J5859" s="56"/>
      <c r="K5859" s="56"/>
      <c r="L5859" s="71"/>
      <c r="M5859" s="56"/>
      <c r="N5859" s="46"/>
      <c r="O5859" s="46" t="s">
        <v>54</v>
      </c>
      <c r="P5859" s="46">
        <f>SUM(P5858:P5858)</f>
        <v>0</v>
      </c>
      <c r="Q5859" s="56"/>
      <c r="R5859" s="58"/>
      <c r="S5859" s="59"/>
      <c r="T5859" s="58"/>
      <c r="U5859" s="58"/>
      <c r="V5859" s="60"/>
      <c r="W5859" s="56"/>
      <c r="X5859" s="56"/>
      <c r="Y5859" s="56"/>
      <c r="Z5859" s="46"/>
      <c r="AA5859" s="66"/>
      <c r="AB5859" s="46"/>
      <c r="AC5859" s="46"/>
      <c r="AD5859" s="61"/>
      <c r="AE5859" s="61"/>
      <c r="AF5859" s="46"/>
      <c r="AG5859" s="46"/>
      <c r="AH5859" s="46">
        <f>SUM(AH5858:AH5858)</f>
        <v>0</v>
      </c>
      <c r="AI5859" s="46"/>
      <c r="AJ5859" s="46">
        <f>SUM(AJ5858:AJ5858)</f>
        <v>0</v>
      </c>
      <c r="AK5859" s="46"/>
      <c r="AL5859" s="46">
        <f>SUM(AL5858:AL5858)</f>
        <v>0</v>
      </c>
    </row>
    <row r="5860" spans="1:38" x14ac:dyDescent="0.45">
      <c r="A5860" s="16" t="s">
        <v>8488</v>
      </c>
      <c r="B5860" s="21">
        <v>3770400027061</v>
      </c>
      <c r="C5860" s="16" t="s">
        <v>8489</v>
      </c>
      <c r="D5860" s="16" t="s">
        <v>8490</v>
      </c>
      <c r="E5860" s="56">
        <v>3530</v>
      </c>
      <c r="F5860" s="56">
        <v>6262</v>
      </c>
      <c r="G5860" s="57"/>
      <c r="H5860" s="56" t="s">
        <v>42</v>
      </c>
      <c r="I5860" s="56">
        <v>4453</v>
      </c>
      <c r="J5860" s="56">
        <v>0</v>
      </c>
      <c r="K5860" s="56">
        <v>1</v>
      </c>
      <c r="L5860" s="71">
        <v>0</v>
      </c>
      <c r="M5860" s="56" t="s">
        <v>208</v>
      </c>
      <c r="N5860" s="46">
        <f>((J5860*400)+(K5860*100))+L5860</f>
        <v>100</v>
      </c>
      <c r="O5860" s="46">
        <v>470</v>
      </c>
      <c r="P5860" s="46">
        <f>N5860*O5860</f>
        <v>47000</v>
      </c>
      <c r="Q5860" s="56"/>
      <c r="R5860" s="58"/>
      <c r="S5860" s="59"/>
      <c r="T5860" s="58"/>
      <c r="U5860" s="58"/>
      <c r="V5860" s="60"/>
      <c r="W5860" s="56"/>
      <c r="X5860" s="56"/>
      <c r="Y5860" s="56"/>
      <c r="Z5860" s="46"/>
      <c r="AA5860" s="66"/>
      <c r="AB5860" s="46"/>
      <c r="AC5860" s="46"/>
      <c r="AD5860" s="61"/>
      <c r="AE5860" s="61"/>
      <c r="AF5860" s="46"/>
      <c r="AG5860" s="46">
        <f>IF(AND(AF5860="",P5860=""),0,IF((AF5860=""),P5860,IF((P5860=""),AF5860,AF5860+P5860)))</f>
        <v>47000</v>
      </c>
      <c r="AH5860" s="46">
        <f>IF( (AA5860=""),AG5860*1,AG5860*(AA5860/100) )</f>
        <v>47000</v>
      </c>
      <c r="AI5860" s="46">
        <v>0</v>
      </c>
      <c r="AJ5860" s="46">
        <f>IF((AI5860-AH5860) &gt; 1,0,IF((AI5860-AH5860)&lt;0,AH5860-AI5860,AI5860-AH5860))</f>
        <v>47000</v>
      </c>
      <c r="AK5860" s="46">
        <v>0.02</v>
      </c>
      <c r="AL5860" s="46">
        <f>AJ5860*(AK5860/100)</f>
        <v>9.4</v>
      </c>
    </row>
    <row r="5861" spans="1:38" x14ac:dyDescent="0.45">
      <c r="A5861" s="16"/>
      <c r="B5861" s="21"/>
      <c r="C5861" s="16"/>
      <c r="D5861" s="16"/>
      <c r="E5861" s="56"/>
      <c r="F5861" s="56"/>
      <c r="G5861" s="57"/>
      <c r="H5861" s="56"/>
      <c r="I5861" s="56"/>
      <c r="J5861" s="56">
        <v>0</v>
      </c>
      <c r="K5861" s="56">
        <v>0</v>
      </c>
      <c r="L5861" s="71">
        <v>30</v>
      </c>
      <c r="M5861" s="56" t="s">
        <v>208</v>
      </c>
      <c r="N5861" s="46">
        <f>((J5861*400)+(K5861*100))+L5861</f>
        <v>30</v>
      </c>
      <c r="O5861" s="46">
        <v>470</v>
      </c>
      <c r="P5861" s="46">
        <f>N5861*O5861</f>
        <v>14100</v>
      </c>
      <c r="Q5861" s="56"/>
      <c r="R5861" s="58"/>
      <c r="S5861" s="59"/>
      <c r="T5861" s="58"/>
      <c r="U5861" s="58"/>
      <c r="V5861" s="60"/>
      <c r="W5861" s="56"/>
      <c r="X5861" s="56"/>
      <c r="Y5861" s="56"/>
      <c r="Z5861" s="46"/>
      <c r="AA5861" s="66"/>
      <c r="AB5861" s="46"/>
      <c r="AC5861" s="46"/>
      <c r="AD5861" s="61"/>
      <c r="AE5861" s="61"/>
      <c r="AF5861" s="46"/>
      <c r="AG5861" s="46">
        <f>IF(AND(AF5861="",P5861=""),0,IF((AF5861=""),P5861,IF((P5861=""),AF5861,AF5861+P5861)))</f>
        <v>14100</v>
      </c>
      <c r="AH5861" s="46">
        <f>IF( (AA5861=""),AG5861*1,AG5861*(AA5861/100) )</f>
        <v>14100</v>
      </c>
      <c r="AI5861" s="46">
        <v>0</v>
      </c>
      <c r="AJ5861" s="46">
        <f>IF((AI5861-AH5861) &gt; 1,0,IF((AI5861-AH5861)&lt;0,AH5861-AI5861,AI5861-AH5861))</f>
        <v>14100</v>
      </c>
      <c r="AK5861" s="46">
        <v>0.02</v>
      </c>
      <c r="AL5861" s="46">
        <f>AJ5861*(AK5861/100)</f>
        <v>2.8200000000000003</v>
      </c>
    </row>
    <row r="5862" spans="1:38" x14ac:dyDescent="0.45">
      <c r="A5862" s="16"/>
      <c r="B5862" s="21"/>
      <c r="C5862" s="16"/>
      <c r="D5862" s="16"/>
      <c r="E5862" s="56"/>
      <c r="F5862" s="56"/>
      <c r="G5862" s="57"/>
      <c r="H5862" s="56"/>
      <c r="I5862" s="56"/>
      <c r="J5862" s="56">
        <v>3</v>
      </c>
      <c r="K5862" s="56">
        <v>1</v>
      </c>
      <c r="L5862" s="71">
        <v>30</v>
      </c>
      <c r="M5862" s="56" t="s">
        <v>90</v>
      </c>
      <c r="N5862" s="46">
        <f>((J5862*400)+(K5862*100))+L5862</f>
        <v>1330</v>
      </c>
      <c r="O5862" s="46">
        <v>470</v>
      </c>
      <c r="P5862" s="46">
        <f>N5862*O5862</f>
        <v>625100</v>
      </c>
      <c r="Q5862" s="56"/>
      <c r="R5862" s="58"/>
      <c r="S5862" s="59"/>
      <c r="T5862" s="58"/>
      <c r="U5862" s="58"/>
      <c r="V5862" s="60"/>
      <c r="W5862" s="56"/>
      <c r="X5862" s="56"/>
      <c r="Y5862" s="56"/>
      <c r="Z5862" s="46"/>
      <c r="AA5862" s="66"/>
      <c r="AB5862" s="46"/>
      <c r="AC5862" s="46"/>
      <c r="AD5862" s="61"/>
      <c r="AE5862" s="61"/>
      <c r="AF5862" s="46"/>
      <c r="AG5862" s="46">
        <f>IF(AND(AF5862="",P5862=""),0,IF((AF5862=""),P5862,IF((P5862=""),AF5862,AF5862+P5862)))</f>
        <v>625100</v>
      </c>
      <c r="AH5862" s="46">
        <f>IF( (AA5862=""),AG5862*1,AG5862*(AA5862/100) )</f>
        <v>625100</v>
      </c>
      <c r="AI5862" s="46">
        <v>0</v>
      </c>
      <c r="AJ5862" s="46">
        <f>IF((AI5862-AH5862) &gt; 1,0,IF((AI5862-AH5862)&lt;0,AH5862-AI5862,AI5862-AH5862))</f>
        <v>625100</v>
      </c>
      <c r="AK5862" s="46">
        <v>0.01</v>
      </c>
      <c r="AL5862" s="46">
        <f>AJ5862*(AK5862/100)</f>
        <v>62.510000000000005</v>
      </c>
    </row>
    <row r="5863" spans="1:38" x14ac:dyDescent="0.45">
      <c r="A5863" s="16"/>
      <c r="B5863" s="21"/>
      <c r="C5863" s="16"/>
      <c r="D5863" s="16"/>
      <c r="E5863" s="56"/>
      <c r="F5863" s="56"/>
      <c r="G5863" s="57"/>
      <c r="H5863" s="56"/>
      <c r="I5863" s="56"/>
      <c r="J5863" s="56"/>
      <c r="K5863" s="56"/>
      <c r="L5863" s="71"/>
      <c r="M5863" s="56"/>
      <c r="N5863" s="46"/>
      <c r="O5863" s="46"/>
      <c r="P5863" s="46"/>
      <c r="Q5863" s="73">
        <v>1</v>
      </c>
      <c r="R5863" s="58" t="s">
        <v>8488</v>
      </c>
      <c r="S5863" s="59">
        <v>3770400027061</v>
      </c>
      <c r="T5863" s="58" t="s">
        <v>8489</v>
      </c>
      <c r="U5863" s="58" t="s">
        <v>8491</v>
      </c>
      <c r="V5863" s="60"/>
      <c r="W5863" s="56" t="s">
        <v>210</v>
      </c>
      <c r="X5863" s="56" t="s">
        <v>211</v>
      </c>
      <c r="Y5863" s="56" t="s">
        <v>212</v>
      </c>
      <c r="Z5863" s="46">
        <v>400</v>
      </c>
      <c r="AA5863" s="66">
        <v>76.92</v>
      </c>
      <c r="AB5863" s="46">
        <v>6900</v>
      </c>
      <c r="AC5863" s="46">
        <f>Z5863*AB5863</f>
        <v>2760000</v>
      </c>
      <c r="AD5863" s="61">
        <v>5</v>
      </c>
      <c r="AE5863" s="61">
        <v>5</v>
      </c>
      <c r="AF5863" s="46">
        <f>(AC5863*(100-AE5863))/100</f>
        <v>2622000</v>
      </c>
      <c r="AG5863" s="46">
        <f>IF( (AF5863=""),0,SUM(AF5863:AF5863) )</f>
        <v>2622000</v>
      </c>
      <c r="AH5863" s="46">
        <f>(AG5863/100)*(AA5863)</f>
        <v>2016842.4000000001</v>
      </c>
      <c r="AI5863" s="46">
        <v>0</v>
      </c>
      <c r="AJ5863" s="46">
        <f>IF((AI5863-AH5863) &gt; 1,0,IF((AI5863-AH5863)&lt;0,AH5863-AI5863,AI5863-AH5863))</f>
        <v>2016842.4000000001</v>
      </c>
      <c r="AK5863" s="46">
        <v>0.02</v>
      </c>
      <c r="AL5863" s="46">
        <f>AJ5863*(AK5863/100)</f>
        <v>403.36848000000003</v>
      </c>
    </row>
    <row r="5864" spans="1:38" x14ac:dyDescent="0.45">
      <c r="A5864" s="16"/>
      <c r="B5864" s="21"/>
      <c r="C5864" s="16"/>
      <c r="D5864" s="16"/>
      <c r="E5864" s="56"/>
      <c r="F5864" s="56"/>
      <c r="G5864" s="57"/>
      <c r="H5864" s="56"/>
      <c r="I5864" s="56"/>
      <c r="J5864" s="56"/>
      <c r="K5864" s="56"/>
      <c r="L5864" s="71"/>
      <c r="M5864" s="56"/>
      <c r="N5864" s="46"/>
      <c r="O5864" s="46"/>
      <c r="P5864" s="46"/>
      <c r="Q5864" s="56"/>
      <c r="R5864" s="58"/>
      <c r="S5864" s="59"/>
      <c r="T5864" s="58"/>
      <c r="U5864" s="58"/>
      <c r="V5864" s="60"/>
      <c r="W5864" s="56"/>
      <c r="X5864" s="56"/>
      <c r="Y5864" s="56"/>
      <c r="Z5864" s="46"/>
      <c r="AA5864" s="66"/>
      <c r="AB5864" s="46"/>
      <c r="AC5864" s="46"/>
      <c r="AD5864" s="61"/>
      <c r="AE5864" s="61"/>
      <c r="AF5864" s="46"/>
      <c r="AG5864" s="46"/>
      <c r="AH5864" s="46"/>
      <c r="AI5864" s="46"/>
      <c r="AJ5864" s="46"/>
      <c r="AK5864" s="46"/>
      <c r="AL5864" s="46"/>
    </row>
    <row r="5865" spans="1:38" x14ac:dyDescent="0.45">
      <c r="A5865" s="16"/>
      <c r="B5865" s="21"/>
      <c r="C5865" s="16"/>
      <c r="D5865" s="16"/>
      <c r="E5865" s="56"/>
      <c r="F5865" s="56"/>
      <c r="G5865" s="57"/>
      <c r="H5865" s="56"/>
      <c r="I5865" s="56"/>
      <c r="J5865" s="56"/>
      <c r="K5865" s="56"/>
      <c r="L5865" s="71"/>
      <c r="M5865" s="56"/>
      <c r="N5865" s="46"/>
      <c r="O5865" s="46"/>
      <c r="P5865" s="46"/>
      <c r="Q5865" s="73">
        <v>2</v>
      </c>
      <c r="R5865" s="58" t="s">
        <v>8488</v>
      </c>
      <c r="S5865" s="59">
        <v>3770400027061</v>
      </c>
      <c r="T5865" s="58" t="s">
        <v>8489</v>
      </c>
      <c r="U5865" s="58" t="s">
        <v>8491</v>
      </c>
      <c r="V5865" s="60"/>
      <c r="W5865" s="56" t="s">
        <v>210</v>
      </c>
      <c r="X5865" s="56" t="s">
        <v>211</v>
      </c>
      <c r="Y5865" s="56" t="s">
        <v>212</v>
      </c>
      <c r="Z5865" s="46">
        <v>120</v>
      </c>
      <c r="AA5865" s="66">
        <v>23.08</v>
      </c>
      <c r="AB5865" s="46">
        <v>6900</v>
      </c>
      <c r="AC5865" s="46">
        <f>Z5865*AB5865</f>
        <v>828000</v>
      </c>
      <c r="AD5865" s="61">
        <v>5</v>
      </c>
      <c r="AE5865" s="61">
        <v>5</v>
      </c>
      <c r="AF5865" s="46">
        <f>(AC5865*(100-AE5865))/100</f>
        <v>786600</v>
      </c>
      <c r="AG5865" s="46">
        <f>IF( (AF5865=""),0,SUM(AF5865:AF5865) )</f>
        <v>786600</v>
      </c>
      <c r="AH5865" s="46">
        <f>(AG5865/100)*(AA5865)</f>
        <v>181547.28</v>
      </c>
      <c r="AI5865" s="46">
        <v>0</v>
      </c>
      <c r="AJ5865" s="46">
        <f>IF((AI5865-AH5865) &gt; 1,0,IF((AI5865-AH5865)&lt;0,AH5865-AI5865,AI5865-AH5865))</f>
        <v>181547.28</v>
      </c>
      <c r="AK5865" s="46">
        <v>0.02</v>
      </c>
      <c r="AL5865" s="46">
        <f>AJ5865*(AK5865/100)</f>
        <v>36.309456000000004</v>
      </c>
    </row>
    <row r="5866" spans="1:38" x14ac:dyDescent="0.45">
      <c r="A5866" s="16"/>
      <c r="B5866" s="21"/>
      <c r="C5866" s="16"/>
      <c r="D5866" s="16"/>
      <c r="E5866" s="56"/>
      <c r="F5866" s="56"/>
      <c r="G5866" s="57"/>
      <c r="H5866" s="56"/>
      <c r="I5866" s="56"/>
      <c r="J5866" s="56"/>
      <c r="K5866" s="56"/>
      <c r="L5866" s="71"/>
      <c r="M5866" s="56"/>
      <c r="N5866" s="46"/>
      <c r="O5866" s="46" t="s">
        <v>54</v>
      </c>
      <c r="P5866" s="46">
        <f>SUM(P5860:P5865)</f>
        <v>686200</v>
      </c>
      <c r="Q5866" s="56"/>
      <c r="R5866" s="58"/>
      <c r="S5866" s="59"/>
      <c r="T5866" s="58"/>
      <c r="U5866" s="58"/>
      <c r="V5866" s="60"/>
      <c r="W5866" s="56"/>
      <c r="X5866" s="56"/>
      <c r="Y5866" s="56"/>
      <c r="Z5866" s="46"/>
      <c r="AA5866" s="66"/>
      <c r="AB5866" s="46"/>
      <c r="AC5866" s="46"/>
      <c r="AD5866" s="61"/>
      <c r="AE5866" s="61"/>
      <c r="AF5866" s="46"/>
      <c r="AG5866" s="46"/>
      <c r="AH5866" s="46">
        <f>SUM(AH5860:AH5865)</f>
        <v>2884589.68</v>
      </c>
      <c r="AI5866" s="46"/>
      <c r="AJ5866" s="46">
        <f>SUM(AJ5860:AJ5865)</f>
        <v>2884589.68</v>
      </c>
      <c r="AK5866" s="46"/>
      <c r="AL5866" s="46">
        <f>SUM(AL5860:AL5865)</f>
        <v>514.40793600000006</v>
      </c>
    </row>
    <row r="5867" spans="1:38" x14ac:dyDescent="0.45">
      <c r="A5867" s="16" t="s">
        <v>8492</v>
      </c>
      <c r="B5867" s="21">
        <v>3100400412865</v>
      </c>
      <c r="C5867" s="16" t="s">
        <v>8493</v>
      </c>
      <c r="D5867" s="16" t="s">
        <v>8494</v>
      </c>
      <c r="E5867" s="56">
        <v>3531</v>
      </c>
      <c r="F5867" s="56">
        <v>248</v>
      </c>
      <c r="G5867" s="57" t="s">
        <v>8495</v>
      </c>
      <c r="H5867" s="56" t="s">
        <v>42</v>
      </c>
      <c r="I5867" s="56">
        <v>31513</v>
      </c>
      <c r="J5867" s="56">
        <v>0</v>
      </c>
      <c r="K5867" s="56">
        <v>2</v>
      </c>
      <c r="L5867" s="71">
        <v>68</v>
      </c>
      <c r="M5867" s="56" t="s">
        <v>43</v>
      </c>
      <c r="N5867" s="46">
        <f>((J5867*400)+(K5867*100))+L5867</f>
        <v>268</v>
      </c>
      <c r="O5867" s="46">
        <v>500</v>
      </c>
      <c r="P5867" s="46">
        <f>N5867*O5867</f>
        <v>134000</v>
      </c>
      <c r="Q5867" s="56"/>
      <c r="R5867" s="58"/>
      <c r="S5867" s="59"/>
      <c r="T5867" s="58"/>
      <c r="U5867" s="58"/>
      <c r="V5867" s="60"/>
      <c r="W5867" s="56"/>
      <c r="X5867" s="56"/>
      <c r="Y5867" s="56"/>
      <c r="Z5867" s="46"/>
      <c r="AA5867" s="66"/>
      <c r="AB5867" s="46"/>
      <c r="AC5867" s="46"/>
      <c r="AD5867" s="61"/>
      <c r="AE5867" s="61"/>
      <c r="AF5867" s="46"/>
      <c r="AG5867" s="46">
        <f>IF(AND(AF5867="",P5867=""),0,IF((AF5867=""),P5867,IF((P5867=""),AF5867,AF5867+P5867)))</f>
        <v>134000</v>
      </c>
      <c r="AH5867" s="46">
        <f>IF( (AA5867=""),AG5867*1,AG5867*(AA5867/100) )</f>
        <v>134000</v>
      </c>
      <c r="AI5867" s="46">
        <v>0</v>
      </c>
      <c r="AJ5867" s="46">
        <f>IF((AI5867-AH5867) &gt; 1,0,IF((AI5867-AH5867)&lt;0,AH5867-AI5867,AI5867-AH5867))</f>
        <v>134000</v>
      </c>
      <c r="AK5867" s="46">
        <v>0.3</v>
      </c>
      <c r="AL5867" s="46">
        <f>AJ5867*(AK5867/100)</f>
        <v>402</v>
      </c>
    </row>
    <row r="5868" spans="1:38" x14ac:dyDescent="0.45">
      <c r="A5868" s="16"/>
      <c r="B5868" s="21"/>
      <c r="C5868" s="16"/>
      <c r="D5868" s="16"/>
      <c r="E5868" s="56"/>
      <c r="F5868" s="56"/>
      <c r="G5868" s="57"/>
      <c r="H5868" s="56"/>
      <c r="I5868" s="56"/>
      <c r="J5868" s="56"/>
      <c r="K5868" s="56"/>
      <c r="L5868" s="71"/>
      <c r="M5868" s="56"/>
      <c r="N5868" s="46"/>
      <c r="O5868" s="46" t="s">
        <v>54</v>
      </c>
      <c r="P5868" s="46">
        <f>SUM(P5867:P5867)</f>
        <v>134000</v>
      </c>
      <c r="Q5868" s="56"/>
      <c r="R5868" s="58"/>
      <c r="S5868" s="59"/>
      <c r="T5868" s="58"/>
      <c r="U5868" s="58"/>
      <c r="V5868" s="60"/>
      <c r="W5868" s="56"/>
      <c r="X5868" s="56"/>
      <c r="Y5868" s="56"/>
      <c r="Z5868" s="46"/>
      <c r="AA5868" s="66"/>
      <c r="AB5868" s="46"/>
      <c r="AC5868" s="46"/>
      <c r="AD5868" s="61"/>
      <c r="AE5868" s="61"/>
      <c r="AF5868" s="46"/>
      <c r="AG5868" s="46"/>
      <c r="AH5868" s="46">
        <f>SUM(AH5867:AH5867)</f>
        <v>134000</v>
      </c>
      <c r="AI5868" s="46"/>
      <c r="AJ5868" s="46">
        <f>SUM(AJ5867:AJ5867)</f>
        <v>134000</v>
      </c>
      <c r="AK5868" s="46"/>
      <c r="AL5868" s="46">
        <f>SUM(AL5867:AL5867)</f>
        <v>402</v>
      </c>
    </row>
    <row r="5869" spans="1:38" x14ac:dyDescent="0.45">
      <c r="A5869" s="16" t="s">
        <v>8496</v>
      </c>
      <c r="B5869" s="21">
        <v>3779900049070</v>
      </c>
      <c r="C5869" s="16" t="s">
        <v>8497</v>
      </c>
      <c r="D5869" s="16" t="s">
        <v>8498</v>
      </c>
      <c r="E5869" s="56">
        <v>3532</v>
      </c>
      <c r="F5869" s="56">
        <v>6577</v>
      </c>
      <c r="G5869" s="57" t="s">
        <v>8499</v>
      </c>
      <c r="H5869" s="56" t="s">
        <v>42</v>
      </c>
      <c r="I5869" s="56">
        <v>24551</v>
      </c>
      <c r="J5869" s="56"/>
      <c r="K5869" s="56"/>
      <c r="L5869" s="71"/>
      <c r="M5869" s="56"/>
      <c r="N5869" s="46"/>
      <c r="O5869" s="46"/>
      <c r="P5869" s="46"/>
      <c r="Q5869" s="56"/>
      <c r="R5869" s="58"/>
      <c r="S5869" s="59"/>
      <c r="T5869" s="58"/>
      <c r="U5869" s="58"/>
      <c r="V5869" s="60"/>
      <c r="W5869" s="56"/>
      <c r="X5869" s="56"/>
      <c r="Y5869" s="56"/>
      <c r="Z5869" s="46"/>
      <c r="AA5869" s="66"/>
      <c r="AB5869" s="46"/>
      <c r="AC5869" s="46"/>
      <c r="AD5869" s="61"/>
      <c r="AE5869" s="61"/>
      <c r="AF5869" s="46"/>
      <c r="AG5869" s="46"/>
      <c r="AH5869" s="46"/>
      <c r="AI5869" s="46"/>
      <c r="AJ5869" s="46"/>
      <c r="AK5869" s="46"/>
      <c r="AL5869" s="46"/>
    </row>
    <row r="5870" spans="1:38" x14ac:dyDescent="0.45">
      <c r="A5870" s="16"/>
      <c r="B5870" s="21"/>
      <c r="C5870" s="16"/>
      <c r="D5870" s="16"/>
      <c r="E5870" s="56"/>
      <c r="F5870" s="56"/>
      <c r="G5870" s="57"/>
      <c r="H5870" s="56"/>
      <c r="I5870" s="56"/>
      <c r="J5870" s="56"/>
      <c r="K5870" s="56"/>
      <c r="L5870" s="71"/>
      <c r="M5870" s="56"/>
      <c r="N5870" s="46"/>
      <c r="O5870" s="46" t="s">
        <v>54</v>
      </c>
      <c r="P5870" s="46">
        <f>SUM(P5869:P5869)</f>
        <v>0</v>
      </c>
      <c r="Q5870" s="56"/>
      <c r="R5870" s="58"/>
      <c r="S5870" s="59"/>
      <c r="T5870" s="58"/>
      <c r="U5870" s="58"/>
      <c r="V5870" s="60"/>
      <c r="W5870" s="56"/>
      <c r="X5870" s="56"/>
      <c r="Y5870" s="56"/>
      <c r="Z5870" s="46"/>
      <c r="AA5870" s="66"/>
      <c r="AB5870" s="46"/>
      <c r="AC5870" s="46"/>
      <c r="AD5870" s="61"/>
      <c r="AE5870" s="61"/>
      <c r="AF5870" s="46"/>
      <c r="AG5870" s="46"/>
      <c r="AH5870" s="46">
        <f>SUM(AH5869:AH5869)</f>
        <v>0</v>
      </c>
      <c r="AI5870" s="46"/>
      <c r="AJ5870" s="46">
        <f>SUM(AJ5869:AJ5869)</f>
        <v>0</v>
      </c>
      <c r="AK5870" s="46"/>
      <c r="AL5870" s="46">
        <f>SUM(AL5869:AL5869)</f>
        <v>0</v>
      </c>
    </row>
    <row r="5871" spans="1:38" x14ac:dyDescent="0.45">
      <c r="A5871" s="16" t="s">
        <v>8500</v>
      </c>
      <c r="B5871" s="21">
        <v>3770400021178</v>
      </c>
      <c r="C5871" s="16" t="s">
        <v>8501</v>
      </c>
      <c r="D5871" s="16" t="s">
        <v>8502</v>
      </c>
      <c r="E5871" s="56">
        <v>3533</v>
      </c>
      <c r="F5871" s="56">
        <v>7519</v>
      </c>
      <c r="G5871" s="57" t="s">
        <v>8503</v>
      </c>
      <c r="H5871" s="56" t="s">
        <v>42</v>
      </c>
      <c r="I5871" s="56">
        <v>2987</v>
      </c>
      <c r="J5871" s="56"/>
      <c r="K5871" s="56"/>
      <c r="L5871" s="71"/>
      <c r="M5871" s="56"/>
      <c r="N5871" s="46"/>
      <c r="O5871" s="46"/>
      <c r="P5871" s="46"/>
      <c r="Q5871" s="56"/>
      <c r="R5871" s="58"/>
      <c r="S5871" s="59"/>
      <c r="T5871" s="58"/>
      <c r="U5871" s="58"/>
      <c r="V5871" s="60"/>
      <c r="W5871" s="56"/>
      <c r="X5871" s="56"/>
      <c r="Y5871" s="56"/>
      <c r="Z5871" s="46"/>
      <c r="AA5871" s="66"/>
      <c r="AB5871" s="46"/>
      <c r="AC5871" s="46"/>
      <c r="AD5871" s="61"/>
      <c r="AE5871" s="61"/>
      <c r="AF5871" s="46"/>
      <c r="AG5871" s="46"/>
      <c r="AH5871" s="46"/>
      <c r="AI5871" s="46"/>
      <c r="AJ5871" s="46"/>
      <c r="AK5871" s="46"/>
      <c r="AL5871" s="46"/>
    </row>
    <row r="5872" spans="1:38" x14ac:dyDescent="0.45">
      <c r="A5872" s="16"/>
      <c r="B5872" s="21"/>
      <c r="C5872" s="16"/>
      <c r="D5872" s="16"/>
      <c r="E5872" s="56"/>
      <c r="F5872" s="56"/>
      <c r="G5872" s="57"/>
      <c r="H5872" s="56"/>
      <c r="I5872" s="56"/>
      <c r="J5872" s="56"/>
      <c r="K5872" s="56"/>
      <c r="L5872" s="71"/>
      <c r="M5872" s="56"/>
      <c r="N5872" s="46"/>
      <c r="O5872" s="46" t="s">
        <v>54</v>
      </c>
      <c r="P5872" s="46">
        <f>SUM(P5871:P5871)</f>
        <v>0</v>
      </c>
      <c r="Q5872" s="56"/>
      <c r="R5872" s="58"/>
      <c r="S5872" s="59"/>
      <c r="T5872" s="58"/>
      <c r="U5872" s="58"/>
      <c r="V5872" s="60"/>
      <c r="W5872" s="56"/>
      <c r="X5872" s="56"/>
      <c r="Y5872" s="56"/>
      <c r="Z5872" s="46"/>
      <c r="AA5872" s="66"/>
      <c r="AB5872" s="46"/>
      <c r="AC5872" s="46"/>
      <c r="AD5872" s="61"/>
      <c r="AE5872" s="61"/>
      <c r="AF5872" s="46"/>
      <c r="AG5872" s="46"/>
      <c r="AH5872" s="46">
        <f>SUM(AH5871:AH5871)</f>
        <v>0</v>
      </c>
      <c r="AI5872" s="46"/>
      <c r="AJ5872" s="46">
        <f>SUM(AJ5871:AJ5871)</f>
        <v>0</v>
      </c>
      <c r="AK5872" s="46"/>
      <c r="AL5872" s="46">
        <f>SUM(AL5871:AL5871)</f>
        <v>0</v>
      </c>
    </row>
    <row r="5873" spans="1:38" x14ac:dyDescent="0.45">
      <c r="A5873" s="16" t="s">
        <v>8504</v>
      </c>
      <c r="B5873" s="21">
        <v>3939900121097</v>
      </c>
      <c r="C5873" s="16" t="s">
        <v>8505</v>
      </c>
      <c r="D5873" s="16" t="s">
        <v>8506</v>
      </c>
      <c r="E5873" s="56">
        <v>3534</v>
      </c>
      <c r="F5873" s="56">
        <v>3230</v>
      </c>
      <c r="G5873" s="57" t="s">
        <v>8507</v>
      </c>
      <c r="H5873" s="56" t="s">
        <v>42</v>
      </c>
      <c r="I5873" s="56">
        <v>8745</v>
      </c>
      <c r="J5873" s="56">
        <v>0</v>
      </c>
      <c r="K5873" s="56">
        <v>0</v>
      </c>
      <c r="L5873" s="71">
        <v>60</v>
      </c>
      <c r="M5873" s="56" t="s">
        <v>43</v>
      </c>
      <c r="N5873" s="46">
        <f>((J5873*400)+(K5873*100))+L5873</f>
        <v>60</v>
      </c>
      <c r="O5873" s="46">
        <v>1000</v>
      </c>
      <c r="P5873" s="46">
        <f>N5873*O5873</f>
        <v>60000</v>
      </c>
      <c r="Q5873" s="56"/>
      <c r="R5873" s="58"/>
      <c r="S5873" s="59"/>
      <c r="T5873" s="58"/>
      <c r="U5873" s="58"/>
      <c r="V5873" s="60"/>
      <c r="W5873" s="56"/>
      <c r="X5873" s="56"/>
      <c r="Y5873" s="56"/>
      <c r="Z5873" s="46"/>
      <c r="AA5873" s="66"/>
      <c r="AB5873" s="46"/>
      <c r="AC5873" s="46"/>
      <c r="AD5873" s="61"/>
      <c r="AE5873" s="61"/>
      <c r="AF5873" s="46"/>
      <c r="AG5873" s="46">
        <f>IF(AND(AF5873="",P5873=""),0,IF((AF5873=""),P5873,IF((P5873=""),AF5873,AF5873+P5873)))</f>
        <v>60000</v>
      </c>
      <c r="AH5873" s="46">
        <f>IF( (AA5873=""),AG5873*1,AG5873*(AA5873/100) )</f>
        <v>60000</v>
      </c>
      <c r="AI5873" s="46">
        <v>0</v>
      </c>
      <c r="AJ5873" s="46">
        <f>IF((AI5873-AH5873) &gt; 1,0,IF((AI5873-AH5873)&lt;0,AH5873-AI5873,AI5873-AH5873))</f>
        <v>60000</v>
      </c>
      <c r="AK5873" s="46">
        <v>0.3</v>
      </c>
      <c r="AL5873" s="46">
        <f>AJ5873*(AK5873/100)</f>
        <v>180</v>
      </c>
    </row>
    <row r="5874" spans="1:38" x14ac:dyDescent="0.45">
      <c r="A5874" s="16"/>
      <c r="B5874" s="21"/>
      <c r="C5874" s="16"/>
      <c r="D5874" s="16"/>
      <c r="E5874" s="56"/>
      <c r="F5874" s="56"/>
      <c r="G5874" s="57"/>
      <c r="H5874" s="56"/>
      <c r="I5874" s="56"/>
      <c r="J5874" s="56"/>
      <c r="K5874" s="56"/>
      <c r="L5874" s="71"/>
      <c r="M5874" s="56"/>
      <c r="N5874" s="46"/>
      <c r="O5874" s="46" t="s">
        <v>54</v>
      </c>
      <c r="P5874" s="46">
        <f>SUM(P5873:P5873)</f>
        <v>60000</v>
      </c>
      <c r="Q5874" s="56"/>
      <c r="R5874" s="58"/>
      <c r="S5874" s="59"/>
      <c r="T5874" s="58"/>
      <c r="U5874" s="58"/>
      <c r="V5874" s="60"/>
      <c r="W5874" s="56"/>
      <c r="X5874" s="56"/>
      <c r="Y5874" s="56"/>
      <c r="Z5874" s="46"/>
      <c r="AA5874" s="66"/>
      <c r="AB5874" s="46"/>
      <c r="AC5874" s="46"/>
      <c r="AD5874" s="61"/>
      <c r="AE5874" s="61"/>
      <c r="AF5874" s="46"/>
      <c r="AG5874" s="46"/>
      <c r="AH5874" s="46">
        <f>SUM(AH5873:AH5873)</f>
        <v>60000</v>
      </c>
      <c r="AI5874" s="46"/>
      <c r="AJ5874" s="46">
        <f>SUM(AJ5873:AJ5873)</f>
        <v>60000</v>
      </c>
      <c r="AK5874" s="46"/>
      <c r="AL5874" s="46">
        <f>SUM(AL5873:AL5873)</f>
        <v>180</v>
      </c>
    </row>
    <row r="5875" spans="1:38" x14ac:dyDescent="0.45">
      <c r="A5875" s="16" t="s">
        <v>8500</v>
      </c>
      <c r="B5875" s="21">
        <v>3770400021178</v>
      </c>
      <c r="C5875" s="16" t="s">
        <v>8501</v>
      </c>
      <c r="D5875" s="16" t="s">
        <v>8502</v>
      </c>
      <c r="E5875" s="56">
        <v>3535</v>
      </c>
      <c r="F5875" s="56">
        <v>4305</v>
      </c>
      <c r="G5875" s="57" t="s">
        <v>8508</v>
      </c>
      <c r="H5875" s="56" t="s">
        <v>42</v>
      </c>
      <c r="I5875" s="56">
        <v>11628</v>
      </c>
      <c r="J5875" s="56">
        <v>5</v>
      </c>
      <c r="K5875" s="56">
        <v>2</v>
      </c>
      <c r="L5875" s="71">
        <v>11</v>
      </c>
      <c r="M5875" s="56" t="s">
        <v>43</v>
      </c>
      <c r="N5875" s="46">
        <f>((J5875*400)+(K5875*100))+L5875</f>
        <v>2211</v>
      </c>
      <c r="O5875" s="46">
        <v>440</v>
      </c>
      <c r="P5875" s="46">
        <f>N5875*O5875</f>
        <v>972840</v>
      </c>
      <c r="Q5875" s="56"/>
      <c r="R5875" s="58"/>
      <c r="S5875" s="59"/>
      <c r="T5875" s="58"/>
      <c r="U5875" s="58"/>
      <c r="V5875" s="60"/>
      <c r="W5875" s="56"/>
      <c r="X5875" s="56"/>
      <c r="Y5875" s="56"/>
      <c r="Z5875" s="46"/>
      <c r="AA5875" s="66"/>
      <c r="AB5875" s="46"/>
      <c r="AC5875" s="46"/>
      <c r="AD5875" s="61"/>
      <c r="AE5875" s="61"/>
      <c r="AF5875" s="46"/>
      <c r="AG5875" s="46">
        <f>IF(AND(AF5875="",P5875=""),0,IF((AF5875=""),P5875,IF((P5875=""),AF5875,AF5875+P5875)))</f>
        <v>972840</v>
      </c>
      <c r="AH5875" s="46">
        <f>IF( (AA5875=""),AG5875*1,AG5875*(AA5875/100) )</f>
        <v>972840</v>
      </c>
      <c r="AI5875" s="46">
        <v>0</v>
      </c>
      <c r="AJ5875" s="46">
        <f>IF((AI5875-AH5875) &gt; 1,0,IF((AI5875-AH5875)&lt;0,AH5875-AI5875,AI5875-AH5875))</f>
        <v>972840</v>
      </c>
      <c r="AK5875" s="46">
        <v>0.3</v>
      </c>
      <c r="AL5875" s="46">
        <f>AJ5875*(AK5875/100)</f>
        <v>2918.52</v>
      </c>
    </row>
    <row r="5876" spans="1:38" x14ac:dyDescent="0.45">
      <c r="A5876" s="16"/>
      <c r="B5876" s="21"/>
      <c r="C5876" s="16"/>
      <c r="D5876" s="16"/>
      <c r="E5876" s="56"/>
      <c r="F5876" s="56"/>
      <c r="G5876" s="57"/>
      <c r="H5876" s="56"/>
      <c r="I5876" s="56"/>
      <c r="J5876" s="56"/>
      <c r="K5876" s="56"/>
      <c r="L5876" s="71"/>
      <c r="M5876" s="56"/>
      <c r="N5876" s="46"/>
      <c r="O5876" s="46" t="s">
        <v>54</v>
      </c>
      <c r="P5876" s="46">
        <f>SUM(P5875:P5875)</f>
        <v>972840</v>
      </c>
      <c r="Q5876" s="56"/>
      <c r="R5876" s="58"/>
      <c r="S5876" s="59"/>
      <c r="T5876" s="58"/>
      <c r="U5876" s="58"/>
      <c r="V5876" s="60"/>
      <c r="W5876" s="56"/>
      <c r="X5876" s="56"/>
      <c r="Y5876" s="56"/>
      <c r="Z5876" s="46"/>
      <c r="AA5876" s="66"/>
      <c r="AB5876" s="46"/>
      <c r="AC5876" s="46"/>
      <c r="AD5876" s="61"/>
      <c r="AE5876" s="61"/>
      <c r="AF5876" s="46"/>
      <c r="AG5876" s="46"/>
      <c r="AH5876" s="46">
        <f>SUM(AH5875:AH5875)</f>
        <v>972840</v>
      </c>
      <c r="AI5876" s="46"/>
      <c r="AJ5876" s="46">
        <f>SUM(AJ5875:AJ5875)</f>
        <v>972840</v>
      </c>
      <c r="AK5876" s="46"/>
      <c r="AL5876" s="46">
        <f>SUM(AL5875:AL5875)</f>
        <v>2918.52</v>
      </c>
    </row>
    <row r="5877" spans="1:38" x14ac:dyDescent="0.45">
      <c r="A5877" s="16" t="s">
        <v>8509</v>
      </c>
      <c r="B5877" s="21">
        <v>3770400301201</v>
      </c>
      <c r="C5877" s="16" t="s">
        <v>8510</v>
      </c>
      <c r="D5877" s="16" t="s">
        <v>8511</v>
      </c>
      <c r="E5877" s="56">
        <v>3536</v>
      </c>
      <c r="F5877" s="56">
        <v>9090</v>
      </c>
      <c r="G5877" s="57" t="s">
        <v>8512</v>
      </c>
      <c r="H5877" s="56" t="s">
        <v>42</v>
      </c>
      <c r="I5877" s="56">
        <v>12284</v>
      </c>
      <c r="J5877" s="56"/>
      <c r="K5877" s="56"/>
      <c r="L5877" s="71"/>
      <c r="M5877" s="56"/>
      <c r="N5877" s="46"/>
      <c r="O5877" s="46"/>
      <c r="P5877" s="46"/>
      <c r="Q5877" s="56"/>
      <c r="R5877" s="58"/>
      <c r="S5877" s="59"/>
      <c r="T5877" s="58"/>
      <c r="U5877" s="58"/>
      <c r="V5877" s="60"/>
      <c r="W5877" s="56"/>
      <c r="X5877" s="56"/>
      <c r="Y5877" s="56"/>
      <c r="Z5877" s="46"/>
      <c r="AA5877" s="66"/>
      <c r="AB5877" s="46"/>
      <c r="AC5877" s="46"/>
      <c r="AD5877" s="61"/>
      <c r="AE5877" s="61"/>
      <c r="AF5877" s="46"/>
      <c r="AG5877" s="46"/>
      <c r="AH5877" s="46"/>
      <c r="AI5877" s="46"/>
      <c r="AJ5877" s="46"/>
      <c r="AK5877" s="46"/>
      <c r="AL5877" s="46"/>
    </row>
    <row r="5878" spans="1:38" x14ac:dyDescent="0.45">
      <c r="A5878" s="16"/>
      <c r="B5878" s="21"/>
      <c r="C5878" s="16"/>
      <c r="D5878" s="16"/>
      <c r="E5878" s="56"/>
      <c r="F5878" s="56"/>
      <c r="G5878" s="57"/>
      <c r="H5878" s="56"/>
      <c r="I5878" s="56"/>
      <c r="J5878" s="56"/>
      <c r="K5878" s="56"/>
      <c r="L5878" s="71"/>
      <c r="M5878" s="56"/>
      <c r="N5878" s="46"/>
      <c r="O5878" s="46" t="s">
        <v>54</v>
      </c>
      <c r="P5878" s="46">
        <f>SUM(P5877:P5877)</f>
        <v>0</v>
      </c>
      <c r="Q5878" s="56"/>
      <c r="R5878" s="58"/>
      <c r="S5878" s="59"/>
      <c r="T5878" s="58"/>
      <c r="U5878" s="58"/>
      <c r="V5878" s="60"/>
      <c r="W5878" s="56"/>
      <c r="X5878" s="56"/>
      <c r="Y5878" s="56"/>
      <c r="Z5878" s="46"/>
      <c r="AA5878" s="66"/>
      <c r="AB5878" s="46"/>
      <c r="AC5878" s="46"/>
      <c r="AD5878" s="61"/>
      <c r="AE5878" s="61"/>
      <c r="AF5878" s="46"/>
      <c r="AG5878" s="46"/>
      <c r="AH5878" s="46">
        <f>SUM(AH5877:AH5877)</f>
        <v>0</v>
      </c>
      <c r="AI5878" s="46"/>
      <c r="AJ5878" s="46">
        <f>SUM(AJ5877:AJ5877)</f>
        <v>0</v>
      </c>
      <c r="AK5878" s="46"/>
      <c r="AL5878" s="46">
        <f>SUM(AL5877:AL5877)</f>
        <v>0</v>
      </c>
    </row>
    <row r="5879" spans="1:38" x14ac:dyDescent="0.45">
      <c r="A5879" s="16" t="s">
        <v>8513</v>
      </c>
      <c r="B5879" s="21">
        <v>3509900675509</v>
      </c>
      <c r="C5879" s="16" t="s">
        <v>8514</v>
      </c>
      <c r="D5879" s="16" t="s">
        <v>8515</v>
      </c>
      <c r="E5879" s="56">
        <v>3537</v>
      </c>
      <c r="F5879" s="56">
        <v>4042</v>
      </c>
      <c r="G5879" s="57" t="s">
        <v>8516</v>
      </c>
      <c r="H5879" s="56" t="s">
        <v>42</v>
      </c>
      <c r="I5879" s="56">
        <v>31316</v>
      </c>
      <c r="J5879" s="56">
        <v>0</v>
      </c>
      <c r="K5879" s="56">
        <v>3</v>
      </c>
      <c r="L5879" s="71">
        <v>99</v>
      </c>
      <c r="M5879" s="56" t="s">
        <v>43</v>
      </c>
      <c r="N5879" s="46">
        <f>((J5879*400)+(K5879*100))+L5879</f>
        <v>399</v>
      </c>
      <c r="O5879" s="46">
        <v>440</v>
      </c>
      <c r="P5879" s="46">
        <f>N5879*O5879</f>
        <v>175560</v>
      </c>
      <c r="Q5879" s="56"/>
      <c r="R5879" s="58"/>
      <c r="S5879" s="59"/>
      <c r="T5879" s="58"/>
      <c r="U5879" s="58"/>
      <c r="V5879" s="60"/>
      <c r="W5879" s="56"/>
      <c r="X5879" s="56"/>
      <c r="Y5879" s="56"/>
      <c r="Z5879" s="46"/>
      <c r="AA5879" s="66"/>
      <c r="AB5879" s="46"/>
      <c r="AC5879" s="46"/>
      <c r="AD5879" s="61"/>
      <c r="AE5879" s="61"/>
      <c r="AF5879" s="46"/>
      <c r="AG5879" s="46">
        <f>IF(AND(AF5879="",P5879=""),0,IF((AF5879=""),P5879,IF((P5879=""),AF5879,AF5879+P5879)))</f>
        <v>175560</v>
      </c>
      <c r="AH5879" s="46">
        <f>IF( (AA5879=""),AG5879*1,AG5879*(AA5879/100) )</f>
        <v>175560</v>
      </c>
      <c r="AI5879" s="46">
        <v>0</v>
      </c>
      <c r="AJ5879" s="46">
        <f>IF((AI5879-AH5879) &gt; 1,0,IF((AI5879-AH5879)&lt;0,AH5879-AI5879,AI5879-AH5879))</f>
        <v>175560</v>
      </c>
      <c r="AK5879" s="46">
        <v>0.3</v>
      </c>
      <c r="AL5879" s="46">
        <f>AJ5879*(AK5879/100)</f>
        <v>526.68000000000006</v>
      </c>
    </row>
    <row r="5880" spans="1:38" x14ac:dyDescent="0.45">
      <c r="A5880" s="16"/>
      <c r="B5880" s="21"/>
      <c r="C5880" s="16"/>
      <c r="D5880" s="16"/>
      <c r="E5880" s="56"/>
      <c r="F5880" s="56"/>
      <c r="G5880" s="57"/>
      <c r="H5880" s="56"/>
      <c r="I5880" s="56"/>
      <c r="J5880" s="56"/>
      <c r="K5880" s="56"/>
      <c r="L5880" s="71"/>
      <c r="M5880" s="56"/>
      <c r="N5880" s="46"/>
      <c r="O5880" s="46" t="s">
        <v>54</v>
      </c>
      <c r="P5880" s="46">
        <f>SUM(P5879:P5879)</f>
        <v>175560</v>
      </c>
      <c r="Q5880" s="56"/>
      <c r="R5880" s="58"/>
      <c r="S5880" s="59"/>
      <c r="T5880" s="58"/>
      <c r="U5880" s="58"/>
      <c r="V5880" s="60"/>
      <c r="W5880" s="56"/>
      <c r="X5880" s="56"/>
      <c r="Y5880" s="56"/>
      <c r="Z5880" s="46"/>
      <c r="AA5880" s="66"/>
      <c r="AB5880" s="46"/>
      <c r="AC5880" s="46"/>
      <c r="AD5880" s="61"/>
      <c r="AE5880" s="61"/>
      <c r="AF5880" s="46"/>
      <c r="AG5880" s="46"/>
      <c r="AH5880" s="46">
        <f>SUM(AH5879:AH5879)</f>
        <v>175560</v>
      </c>
      <c r="AI5880" s="46"/>
      <c r="AJ5880" s="46">
        <f>SUM(AJ5879:AJ5879)</f>
        <v>175560</v>
      </c>
      <c r="AK5880" s="46"/>
      <c r="AL5880" s="46">
        <f>SUM(AL5879:AL5879)</f>
        <v>526.68000000000006</v>
      </c>
    </row>
    <row r="5881" spans="1:38" x14ac:dyDescent="0.45">
      <c r="A5881" s="16" t="s">
        <v>8517</v>
      </c>
      <c r="B5881" s="21">
        <v>3100400412903</v>
      </c>
      <c r="C5881" s="16" t="s">
        <v>8518</v>
      </c>
      <c r="D5881" s="16" t="s">
        <v>8494</v>
      </c>
      <c r="E5881" s="56">
        <v>3538</v>
      </c>
      <c r="F5881" s="56">
        <v>246</v>
      </c>
      <c r="G5881" s="57" t="s">
        <v>8519</v>
      </c>
      <c r="H5881" s="56" t="s">
        <v>42</v>
      </c>
      <c r="I5881" s="56">
        <v>31510</v>
      </c>
      <c r="J5881" s="56">
        <v>0</v>
      </c>
      <c r="K5881" s="56">
        <v>1</v>
      </c>
      <c r="L5881" s="71">
        <v>99</v>
      </c>
      <c r="M5881" s="56" t="s">
        <v>43</v>
      </c>
      <c r="N5881" s="46">
        <f>((J5881*400)+(K5881*100))+L5881</f>
        <v>199</v>
      </c>
      <c r="O5881" s="46">
        <v>300</v>
      </c>
      <c r="P5881" s="46">
        <f>N5881*O5881</f>
        <v>59700</v>
      </c>
      <c r="Q5881" s="56"/>
      <c r="R5881" s="58"/>
      <c r="S5881" s="59"/>
      <c r="T5881" s="58"/>
      <c r="U5881" s="58"/>
      <c r="V5881" s="60"/>
      <c r="W5881" s="56"/>
      <c r="X5881" s="56"/>
      <c r="Y5881" s="56"/>
      <c r="Z5881" s="46"/>
      <c r="AA5881" s="66"/>
      <c r="AB5881" s="46"/>
      <c r="AC5881" s="46"/>
      <c r="AD5881" s="61"/>
      <c r="AE5881" s="61"/>
      <c r="AF5881" s="46"/>
      <c r="AG5881" s="46">
        <f>IF(AND(AF5881="",P5881=""),0,IF((AF5881=""),P5881,IF((P5881=""),AF5881,AF5881+P5881)))</f>
        <v>59700</v>
      </c>
      <c r="AH5881" s="46">
        <f>IF( (AA5881=""),AG5881*1,AG5881*(AA5881/100) )</f>
        <v>59700</v>
      </c>
      <c r="AI5881" s="46">
        <v>0</v>
      </c>
      <c r="AJ5881" s="46">
        <f>IF((AI5881-AH5881) &gt; 1,0,IF((AI5881-AH5881)&lt;0,AH5881-AI5881,AI5881-AH5881))</f>
        <v>59700</v>
      </c>
      <c r="AK5881" s="46">
        <v>0.3</v>
      </c>
      <c r="AL5881" s="46">
        <f>AJ5881*(AK5881/100)</f>
        <v>179.1</v>
      </c>
    </row>
    <row r="5882" spans="1:38" x14ac:dyDescent="0.45">
      <c r="A5882" s="16"/>
      <c r="B5882" s="21"/>
      <c r="C5882" s="16"/>
      <c r="D5882" s="16"/>
      <c r="E5882" s="56"/>
      <c r="F5882" s="56"/>
      <c r="G5882" s="57"/>
      <c r="H5882" s="56"/>
      <c r="I5882" s="56"/>
      <c r="J5882" s="56"/>
      <c r="K5882" s="56"/>
      <c r="L5882" s="71"/>
      <c r="M5882" s="56"/>
      <c r="N5882" s="46"/>
      <c r="O5882" s="46" t="s">
        <v>54</v>
      </c>
      <c r="P5882" s="46">
        <f>SUM(P5881:P5881)</f>
        <v>59700</v>
      </c>
      <c r="Q5882" s="56"/>
      <c r="R5882" s="58"/>
      <c r="S5882" s="59"/>
      <c r="T5882" s="58"/>
      <c r="U5882" s="58"/>
      <c r="V5882" s="60"/>
      <c r="W5882" s="56"/>
      <c r="X5882" s="56"/>
      <c r="Y5882" s="56"/>
      <c r="Z5882" s="46"/>
      <c r="AA5882" s="66"/>
      <c r="AB5882" s="46"/>
      <c r="AC5882" s="46"/>
      <c r="AD5882" s="61"/>
      <c r="AE5882" s="61"/>
      <c r="AF5882" s="46"/>
      <c r="AG5882" s="46"/>
      <c r="AH5882" s="46">
        <f>SUM(AH5881:AH5881)</f>
        <v>59700</v>
      </c>
      <c r="AI5882" s="46"/>
      <c r="AJ5882" s="46">
        <f>SUM(AJ5881:AJ5881)</f>
        <v>59700</v>
      </c>
      <c r="AK5882" s="46"/>
      <c r="AL5882" s="46">
        <f>SUM(AL5881:AL5881)</f>
        <v>179.1</v>
      </c>
    </row>
    <row r="5883" spans="1:38" x14ac:dyDescent="0.45">
      <c r="A5883" s="16" t="s">
        <v>8520</v>
      </c>
      <c r="B5883" s="21">
        <v>3770400493312</v>
      </c>
      <c r="C5883" s="16" t="s">
        <v>8521</v>
      </c>
      <c r="D5883" s="16" t="s">
        <v>8522</v>
      </c>
      <c r="E5883" s="56">
        <v>3539</v>
      </c>
      <c r="F5883" s="56">
        <v>3740</v>
      </c>
      <c r="G5883" s="57" t="s">
        <v>8523</v>
      </c>
      <c r="H5883" s="56" t="s">
        <v>42</v>
      </c>
      <c r="I5883" s="56">
        <v>11076</v>
      </c>
      <c r="J5883" s="56">
        <v>0</v>
      </c>
      <c r="K5883" s="56">
        <v>0</v>
      </c>
      <c r="L5883" s="71">
        <v>63.75</v>
      </c>
      <c r="M5883" s="56" t="s">
        <v>208</v>
      </c>
      <c r="N5883" s="46">
        <f>((J5883*400)+(K5883*100))+L5883</f>
        <v>63.75</v>
      </c>
      <c r="O5883" s="46">
        <v>200</v>
      </c>
      <c r="P5883" s="46">
        <f>N5883*O5883</f>
        <v>12750</v>
      </c>
      <c r="Q5883" s="56"/>
      <c r="R5883" s="58"/>
      <c r="S5883" s="59"/>
      <c r="T5883" s="58"/>
      <c r="U5883" s="58"/>
      <c r="V5883" s="60"/>
      <c r="W5883" s="56"/>
      <c r="X5883" s="56"/>
      <c r="Y5883" s="56"/>
      <c r="Z5883" s="46"/>
      <c r="AA5883" s="66"/>
      <c r="AB5883" s="46"/>
      <c r="AC5883" s="46"/>
      <c r="AD5883" s="61"/>
      <c r="AE5883" s="61"/>
      <c r="AF5883" s="46"/>
      <c r="AG5883" s="46">
        <f>IF(AND(AF5883="",P5883=""),0,IF((AF5883=""),P5883,IF((P5883=""),AF5883,AF5883+P5883)))</f>
        <v>12750</v>
      </c>
      <c r="AH5883" s="46">
        <f>IF( (AA5883=""),AG5883*1,AG5883*(AA5883/100) )</f>
        <v>12750</v>
      </c>
      <c r="AI5883" s="46">
        <v>0</v>
      </c>
      <c r="AJ5883" s="46">
        <f>IF((AI5883-AH5883) &gt; 1,0,IF((AI5883-AH5883)&lt;0,AH5883-AI5883,AI5883-AH5883))</f>
        <v>12750</v>
      </c>
      <c r="AK5883" s="46">
        <v>0.02</v>
      </c>
      <c r="AL5883" s="46">
        <f>AJ5883*(AK5883/100)</f>
        <v>2.5500000000000003</v>
      </c>
    </row>
    <row r="5884" spans="1:38" x14ac:dyDescent="0.45">
      <c r="A5884" s="16"/>
      <c r="B5884" s="21"/>
      <c r="C5884" s="16"/>
      <c r="D5884" s="16"/>
      <c r="E5884" s="56"/>
      <c r="F5884" s="56"/>
      <c r="G5884" s="57"/>
      <c r="H5884" s="56"/>
      <c r="I5884" s="56"/>
      <c r="J5884" s="56">
        <v>7</v>
      </c>
      <c r="K5884" s="56">
        <v>1</v>
      </c>
      <c r="L5884" s="71">
        <v>66.25</v>
      </c>
      <c r="M5884" s="56" t="s">
        <v>90</v>
      </c>
      <c r="N5884" s="46">
        <f>((J5884*400)+(K5884*100))+L5884</f>
        <v>2966.25</v>
      </c>
      <c r="O5884" s="46">
        <v>200</v>
      </c>
      <c r="P5884" s="46">
        <f>N5884*O5884</f>
        <v>593250</v>
      </c>
      <c r="Q5884" s="56"/>
      <c r="R5884" s="58"/>
      <c r="S5884" s="59"/>
      <c r="T5884" s="58"/>
      <c r="U5884" s="58"/>
      <c r="V5884" s="60"/>
      <c r="W5884" s="56"/>
      <c r="X5884" s="56"/>
      <c r="Y5884" s="56"/>
      <c r="Z5884" s="46"/>
      <c r="AA5884" s="66"/>
      <c r="AB5884" s="46"/>
      <c r="AC5884" s="46"/>
      <c r="AD5884" s="61"/>
      <c r="AE5884" s="61"/>
      <c r="AF5884" s="46"/>
      <c r="AG5884" s="46">
        <f>IF(AND(AF5884="",P5884=""),0,IF((AF5884=""),P5884,IF((P5884=""),AF5884,AF5884+P5884)))</f>
        <v>593250</v>
      </c>
      <c r="AH5884" s="46">
        <f>IF( (AA5884=""),AG5884*1,AG5884*(AA5884/100) )</f>
        <v>593250</v>
      </c>
      <c r="AI5884" s="46">
        <v>0</v>
      </c>
      <c r="AJ5884" s="46">
        <f>IF((AI5884-AH5884) &gt; 1,0,IF((AI5884-AH5884)&lt;0,AH5884-AI5884,AI5884-AH5884))</f>
        <v>593250</v>
      </c>
      <c r="AK5884" s="46">
        <v>0.01</v>
      </c>
      <c r="AL5884" s="46">
        <f>AJ5884*(AK5884/100)</f>
        <v>59.325000000000003</v>
      </c>
    </row>
    <row r="5885" spans="1:38" x14ac:dyDescent="0.45">
      <c r="A5885" s="16"/>
      <c r="B5885" s="21"/>
      <c r="C5885" s="16"/>
      <c r="D5885" s="16"/>
      <c r="E5885" s="56">
        <v>3540</v>
      </c>
      <c r="F5885" s="56">
        <v>1960</v>
      </c>
      <c r="G5885" s="57" t="s">
        <v>8524</v>
      </c>
      <c r="H5885" s="56" t="s">
        <v>42</v>
      </c>
      <c r="I5885" s="56">
        <v>32385</v>
      </c>
      <c r="J5885" s="56">
        <v>0</v>
      </c>
      <c r="K5885" s="56">
        <v>1</v>
      </c>
      <c r="L5885" s="71">
        <v>44.2</v>
      </c>
      <c r="M5885" s="56" t="s">
        <v>90</v>
      </c>
      <c r="N5885" s="46">
        <f>((J5885*400)+(K5885*100))+L5885</f>
        <v>144.19999999999999</v>
      </c>
      <c r="O5885" s="46">
        <v>500</v>
      </c>
      <c r="P5885" s="46">
        <f>N5885*O5885</f>
        <v>72100</v>
      </c>
      <c r="Q5885" s="56"/>
      <c r="R5885" s="58"/>
      <c r="S5885" s="59"/>
      <c r="T5885" s="58"/>
      <c r="U5885" s="58"/>
      <c r="V5885" s="60"/>
      <c r="W5885" s="56"/>
      <c r="X5885" s="56"/>
      <c r="Y5885" s="56"/>
      <c r="Z5885" s="46"/>
      <c r="AA5885" s="66"/>
      <c r="AB5885" s="46"/>
      <c r="AC5885" s="46"/>
      <c r="AD5885" s="61"/>
      <c r="AE5885" s="61"/>
      <c r="AF5885" s="46"/>
      <c r="AG5885" s="46">
        <f>IF(AND(AF5885="",P5885=""),0,IF((AF5885=""),P5885,IF((P5885=""),AF5885,AF5885+P5885)))</f>
        <v>72100</v>
      </c>
      <c r="AH5885" s="46">
        <f>IF( (AA5885=""),AG5885*1,AG5885*(AA5885/100) )</f>
        <v>72100</v>
      </c>
      <c r="AI5885" s="46">
        <v>0</v>
      </c>
      <c r="AJ5885" s="46">
        <f>IF((AI5885-AH5885) &gt; 1,0,IF((AI5885-AH5885)&lt;0,AH5885-AI5885,AI5885-AH5885))</f>
        <v>72100</v>
      </c>
      <c r="AK5885" s="46">
        <v>0.01</v>
      </c>
      <c r="AL5885" s="46">
        <f>AJ5885*(AK5885/100)</f>
        <v>7.21</v>
      </c>
    </row>
    <row r="5886" spans="1:38" x14ac:dyDescent="0.45">
      <c r="A5886" s="16"/>
      <c r="B5886" s="21"/>
      <c r="C5886" s="16"/>
      <c r="D5886" s="16"/>
      <c r="E5886" s="56"/>
      <c r="F5886" s="56"/>
      <c r="G5886" s="57"/>
      <c r="H5886" s="56"/>
      <c r="I5886" s="56"/>
      <c r="J5886" s="56"/>
      <c r="K5886" s="56"/>
      <c r="L5886" s="71"/>
      <c r="M5886" s="56"/>
      <c r="N5886" s="46"/>
      <c r="O5886" s="46" t="s">
        <v>54</v>
      </c>
      <c r="P5886" s="46">
        <f>SUM(P5883:P5885)</f>
        <v>678100</v>
      </c>
      <c r="Q5886" s="56"/>
      <c r="R5886" s="58"/>
      <c r="S5886" s="59"/>
      <c r="T5886" s="58"/>
      <c r="U5886" s="58"/>
      <c r="V5886" s="60"/>
      <c r="W5886" s="56"/>
      <c r="X5886" s="56"/>
      <c r="Y5886" s="56"/>
      <c r="Z5886" s="46"/>
      <c r="AA5886" s="66"/>
      <c r="AB5886" s="46"/>
      <c r="AC5886" s="46"/>
      <c r="AD5886" s="61"/>
      <c r="AE5886" s="61"/>
      <c r="AF5886" s="46"/>
      <c r="AG5886" s="46"/>
      <c r="AH5886" s="46">
        <f>SUM(AH5883:AH5885)</f>
        <v>678100</v>
      </c>
      <c r="AI5886" s="46"/>
      <c r="AJ5886" s="46">
        <f>SUM(AJ5883:AJ5885)</f>
        <v>678100</v>
      </c>
      <c r="AK5886" s="46"/>
      <c r="AL5886" s="46">
        <f>SUM(AL5883:AL5885)</f>
        <v>69.084999999999994</v>
      </c>
    </row>
    <row r="5887" spans="1:38" x14ac:dyDescent="0.45">
      <c r="A5887" s="16" t="s">
        <v>8525</v>
      </c>
      <c r="B5887" s="21">
        <v>3770400021771</v>
      </c>
      <c r="C5887" s="16" t="s">
        <v>8526</v>
      </c>
      <c r="D5887" s="16" t="s">
        <v>8527</v>
      </c>
      <c r="E5887" s="56">
        <v>3541</v>
      </c>
      <c r="F5887" s="56">
        <v>6123</v>
      </c>
      <c r="G5887" s="57"/>
      <c r="H5887" s="56" t="s">
        <v>42</v>
      </c>
      <c r="I5887" s="56">
        <v>11631</v>
      </c>
      <c r="J5887" s="56">
        <v>1</v>
      </c>
      <c r="K5887" s="56">
        <v>1</v>
      </c>
      <c r="L5887" s="71">
        <v>36</v>
      </c>
      <c r="M5887" s="56" t="s">
        <v>90</v>
      </c>
      <c r="N5887" s="46">
        <f>((J5887*400)+(K5887*100))+L5887</f>
        <v>536</v>
      </c>
      <c r="O5887" s="46">
        <v>440</v>
      </c>
      <c r="P5887" s="46">
        <f>N5887*O5887</f>
        <v>235840</v>
      </c>
      <c r="Q5887" s="56"/>
      <c r="R5887" s="58"/>
      <c r="S5887" s="59"/>
      <c r="T5887" s="58"/>
      <c r="U5887" s="58"/>
      <c r="V5887" s="60"/>
      <c r="W5887" s="56"/>
      <c r="X5887" s="56"/>
      <c r="Y5887" s="56"/>
      <c r="Z5887" s="46"/>
      <c r="AA5887" s="66"/>
      <c r="AB5887" s="46"/>
      <c r="AC5887" s="46"/>
      <c r="AD5887" s="61"/>
      <c r="AE5887" s="61"/>
      <c r="AF5887" s="46"/>
      <c r="AG5887" s="46">
        <f>IF(AND(AF5887="",P5887=""),0,IF((AF5887=""),P5887,IF((P5887=""),AF5887,AF5887+P5887)))</f>
        <v>235840</v>
      </c>
      <c r="AH5887" s="46">
        <f>IF( (AA5887=""),AG5887*1,AG5887*(AA5887/100) )</f>
        <v>235840</v>
      </c>
      <c r="AI5887" s="46">
        <v>50000000</v>
      </c>
      <c r="AJ5887" s="46">
        <f>IF((AI5887-AH5887) &gt; 1,0,IF((AI5887-AH5887)&lt;0,AH5887-AI5887,AI5887-AH5887))</f>
        <v>0</v>
      </c>
      <c r="AK5887" s="46">
        <v>0.01</v>
      </c>
      <c r="AL5887" s="46">
        <f>AJ5887*(AK5887/100)</f>
        <v>0</v>
      </c>
    </row>
    <row r="5888" spans="1:38" x14ac:dyDescent="0.45">
      <c r="A5888" s="16"/>
      <c r="B5888" s="21"/>
      <c r="C5888" s="16"/>
      <c r="D5888" s="16"/>
      <c r="E5888" s="56">
        <v>3542</v>
      </c>
      <c r="F5888" s="56">
        <v>3962</v>
      </c>
      <c r="G5888" s="57" t="s">
        <v>8528</v>
      </c>
      <c r="H5888" s="56" t="s">
        <v>42</v>
      </c>
      <c r="I5888" s="56">
        <v>19672</v>
      </c>
      <c r="J5888" s="56">
        <v>0</v>
      </c>
      <c r="K5888" s="56">
        <v>0</v>
      </c>
      <c r="L5888" s="71">
        <v>20</v>
      </c>
      <c r="M5888" s="56" t="s">
        <v>208</v>
      </c>
      <c r="N5888" s="46">
        <f>((J5888*400)+(K5888*100))+L5888</f>
        <v>20</v>
      </c>
      <c r="O5888" s="46">
        <v>440</v>
      </c>
      <c r="P5888" s="46">
        <f>N5888*O5888</f>
        <v>8800</v>
      </c>
      <c r="Q5888" s="56"/>
      <c r="R5888" s="58"/>
      <c r="S5888" s="59"/>
      <c r="T5888" s="58"/>
      <c r="U5888" s="58"/>
      <c r="V5888" s="60"/>
      <c r="W5888" s="56"/>
      <c r="X5888" s="56"/>
      <c r="Y5888" s="56"/>
      <c r="Z5888" s="46"/>
      <c r="AA5888" s="66"/>
      <c r="AB5888" s="46"/>
      <c r="AC5888" s="46"/>
      <c r="AD5888" s="61"/>
      <c r="AE5888" s="61"/>
      <c r="AF5888" s="46"/>
      <c r="AG5888" s="46">
        <f>IF(AND(AF5888="",P5888=""),0,IF((AF5888=""),P5888,IF((P5888=""),AF5888,AF5888+P5888)))</f>
        <v>8800</v>
      </c>
      <c r="AH5888" s="46">
        <f>IF( (AA5888=""),AG5888*1,AG5888*(AA5888/100) )</f>
        <v>8800</v>
      </c>
      <c r="AI5888" s="46">
        <v>0</v>
      </c>
      <c r="AJ5888" s="46">
        <f>IF((AI5888-AH5888) &gt; 1,0,IF((AI5888-AH5888)&lt;0,AH5888-AI5888,AI5888-AH5888))</f>
        <v>8800</v>
      </c>
      <c r="AK5888" s="46">
        <v>0.02</v>
      </c>
      <c r="AL5888" s="46">
        <f>AJ5888*(AK5888/100)</f>
        <v>1.76</v>
      </c>
    </row>
    <row r="5889" spans="1:38" x14ac:dyDescent="0.45">
      <c r="A5889" s="16"/>
      <c r="B5889" s="21"/>
      <c r="C5889" s="16"/>
      <c r="D5889" s="16"/>
      <c r="E5889" s="56"/>
      <c r="F5889" s="56"/>
      <c r="G5889" s="57"/>
      <c r="H5889" s="56"/>
      <c r="I5889" s="56"/>
      <c r="J5889" s="56">
        <v>2</v>
      </c>
      <c r="K5889" s="56">
        <v>3</v>
      </c>
      <c r="L5889" s="71">
        <v>80</v>
      </c>
      <c r="M5889" s="56" t="s">
        <v>90</v>
      </c>
      <c r="N5889" s="46">
        <f>((J5889*400)+(K5889*100))+L5889</f>
        <v>1180</v>
      </c>
      <c r="O5889" s="46">
        <v>440</v>
      </c>
      <c r="P5889" s="46">
        <f>N5889*O5889</f>
        <v>519200</v>
      </c>
      <c r="Q5889" s="56"/>
      <c r="R5889" s="58"/>
      <c r="S5889" s="59"/>
      <c r="T5889" s="58"/>
      <c r="U5889" s="58"/>
      <c r="V5889" s="60"/>
      <c r="W5889" s="56"/>
      <c r="X5889" s="56"/>
      <c r="Y5889" s="56"/>
      <c r="Z5889" s="46"/>
      <c r="AA5889" s="66"/>
      <c r="AB5889" s="46"/>
      <c r="AC5889" s="46"/>
      <c r="AD5889" s="61"/>
      <c r="AE5889" s="61"/>
      <c r="AF5889" s="46"/>
      <c r="AG5889" s="46">
        <f>IF(AND(AF5889="",P5889=""),0,IF((AF5889=""),P5889,IF((P5889=""),AF5889,AF5889+P5889)))</f>
        <v>519200</v>
      </c>
      <c r="AH5889" s="46">
        <f>IF( (AA5889=""),AG5889*1,AG5889*(AA5889/100) )</f>
        <v>519200</v>
      </c>
      <c r="AI5889" s="46">
        <v>0</v>
      </c>
      <c r="AJ5889" s="46">
        <f>IF((AI5889-AH5889) &gt; 1,0,IF((AI5889-AH5889)&lt;0,AH5889-AI5889,AI5889-AH5889))</f>
        <v>519200</v>
      </c>
      <c r="AK5889" s="46">
        <v>0.01</v>
      </c>
      <c r="AL5889" s="46">
        <f>AJ5889*(AK5889/100)</f>
        <v>51.92</v>
      </c>
    </row>
    <row r="5890" spans="1:38" x14ac:dyDescent="0.45">
      <c r="A5890" s="16"/>
      <c r="B5890" s="21"/>
      <c r="C5890" s="16"/>
      <c r="D5890" s="16"/>
      <c r="E5890" s="56">
        <v>3543</v>
      </c>
      <c r="F5890" s="56">
        <v>3955</v>
      </c>
      <c r="G5890" s="57" t="s">
        <v>8529</v>
      </c>
      <c r="H5890" s="56" t="s">
        <v>42</v>
      </c>
      <c r="I5890" s="56">
        <v>19673</v>
      </c>
      <c r="J5890" s="56">
        <v>1</v>
      </c>
      <c r="K5890" s="56">
        <v>0</v>
      </c>
      <c r="L5890" s="71">
        <v>0</v>
      </c>
      <c r="M5890" s="56" t="s">
        <v>90</v>
      </c>
      <c r="N5890" s="46">
        <f>((J5890*400)+(K5890*100))+L5890</f>
        <v>400</v>
      </c>
      <c r="O5890" s="46">
        <v>380</v>
      </c>
      <c r="P5890" s="46">
        <f>N5890*O5890</f>
        <v>152000</v>
      </c>
      <c r="Q5890" s="56"/>
      <c r="R5890" s="58"/>
      <c r="S5890" s="59"/>
      <c r="T5890" s="58"/>
      <c r="U5890" s="58"/>
      <c r="V5890" s="60"/>
      <c r="W5890" s="56"/>
      <c r="X5890" s="56"/>
      <c r="Y5890" s="56"/>
      <c r="Z5890" s="46"/>
      <c r="AA5890" s="66"/>
      <c r="AB5890" s="46"/>
      <c r="AC5890" s="46"/>
      <c r="AD5890" s="61"/>
      <c r="AE5890" s="61"/>
      <c r="AF5890" s="46"/>
      <c r="AG5890" s="46">
        <f>IF(AND(AF5890="",P5890=""),0,IF((AF5890=""),P5890,IF((P5890=""),AF5890,AF5890+P5890)))</f>
        <v>152000</v>
      </c>
      <c r="AH5890" s="46">
        <f>IF( (AA5890=""),AG5890*1,AG5890*(AA5890/100) )</f>
        <v>152000</v>
      </c>
      <c r="AI5890" s="46">
        <v>0</v>
      </c>
      <c r="AJ5890" s="46">
        <f>IF((AI5890-AH5890) &gt; 1,0,IF((AI5890-AH5890)&lt;0,AH5890-AI5890,AI5890-AH5890))</f>
        <v>152000</v>
      </c>
      <c r="AK5890" s="46">
        <v>0.01</v>
      </c>
      <c r="AL5890" s="46">
        <f>AJ5890*(AK5890/100)</f>
        <v>15.200000000000001</v>
      </c>
    </row>
    <row r="5891" spans="1:38" x14ac:dyDescent="0.45">
      <c r="A5891" s="16"/>
      <c r="B5891" s="21"/>
      <c r="C5891" s="16"/>
      <c r="D5891" s="16"/>
      <c r="E5891" s="56"/>
      <c r="F5891" s="56"/>
      <c r="G5891" s="57"/>
      <c r="H5891" s="56"/>
      <c r="I5891" s="56"/>
      <c r="J5891" s="56"/>
      <c r="K5891" s="56"/>
      <c r="L5891" s="71"/>
      <c r="M5891" s="56"/>
      <c r="N5891" s="46"/>
      <c r="O5891" s="46"/>
      <c r="P5891" s="46"/>
      <c r="Q5891" s="73">
        <v>1</v>
      </c>
      <c r="R5891" s="58" t="s">
        <v>8525</v>
      </c>
      <c r="S5891" s="59">
        <v>3770400021771</v>
      </c>
      <c r="T5891" s="58" t="s">
        <v>8526</v>
      </c>
      <c r="U5891" s="58" t="s">
        <v>8530</v>
      </c>
      <c r="V5891" s="60"/>
      <c r="W5891" s="56" t="s">
        <v>210</v>
      </c>
      <c r="X5891" s="56" t="s">
        <v>211</v>
      </c>
      <c r="Y5891" s="56" t="s">
        <v>212</v>
      </c>
      <c r="Z5891" s="46">
        <v>80</v>
      </c>
      <c r="AA5891" s="66">
        <v>100</v>
      </c>
      <c r="AB5891" s="46">
        <v>6900</v>
      </c>
      <c r="AC5891" s="46">
        <f>Z5891*AB5891</f>
        <v>552000</v>
      </c>
      <c r="AD5891" s="61">
        <v>5</v>
      </c>
      <c r="AE5891" s="61">
        <v>5</v>
      </c>
      <c r="AF5891" s="46">
        <f>(AC5891*(100-AE5891))/100</f>
        <v>524400</v>
      </c>
      <c r="AG5891" s="46">
        <f>IF( (AF5891=""),0,SUM(AF5891:AF5891) )</f>
        <v>524400</v>
      </c>
      <c r="AH5891" s="46">
        <f>(AG5891/100)*(AA5891)</f>
        <v>524400</v>
      </c>
      <c r="AI5891" s="46">
        <v>0</v>
      </c>
      <c r="AJ5891" s="46">
        <f>IF((AI5891-AH5891) &gt; 1,0,IF((AI5891-AH5891)&lt;0,AH5891-AI5891,AI5891-AH5891))</f>
        <v>524400</v>
      </c>
      <c r="AK5891" s="46">
        <v>0.02</v>
      </c>
      <c r="AL5891" s="46">
        <f>AJ5891*(AK5891/100)</f>
        <v>104.88000000000001</v>
      </c>
    </row>
    <row r="5892" spans="1:38" x14ac:dyDescent="0.45">
      <c r="A5892" s="16"/>
      <c r="B5892" s="21"/>
      <c r="C5892" s="16"/>
      <c r="D5892" s="16"/>
      <c r="E5892" s="56"/>
      <c r="F5892" s="56"/>
      <c r="G5892" s="57"/>
      <c r="H5892" s="56"/>
      <c r="I5892" s="56"/>
      <c r="J5892" s="56"/>
      <c r="K5892" s="56"/>
      <c r="L5892" s="71"/>
      <c r="M5892" s="56"/>
      <c r="N5892" s="46"/>
      <c r="O5892" s="46" t="s">
        <v>54</v>
      </c>
      <c r="P5892" s="46">
        <f>SUM(P5887:P5891)</f>
        <v>915840</v>
      </c>
      <c r="Q5892" s="56"/>
      <c r="R5892" s="58"/>
      <c r="S5892" s="59"/>
      <c r="T5892" s="58"/>
      <c r="U5892" s="58"/>
      <c r="V5892" s="60"/>
      <c r="W5892" s="56"/>
      <c r="X5892" s="56"/>
      <c r="Y5892" s="56"/>
      <c r="Z5892" s="46"/>
      <c r="AA5892" s="66"/>
      <c r="AB5892" s="46"/>
      <c r="AC5892" s="46"/>
      <c r="AD5892" s="61"/>
      <c r="AE5892" s="61"/>
      <c r="AF5892" s="46"/>
      <c r="AG5892" s="46"/>
      <c r="AH5892" s="46">
        <f>SUM(AH5887:AH5891)</f>
        <v>1440240</v>
      </c>
      <c r="AI5892" s="46"/>
      <c r="AJ5892" s="46">
        <f>SUM(AJ5887:AJ5891)</f>
        <v>1204400</v>
      </c>
      <c r="AK5892" s="46"/>
      <c r="AL5892" s="46">
        <f>SUM(AL5887:AL5891)</f>
        <v>173.76</v>
      </c>
    </row>
    <row r="5893" spans="1:38" x14ac:dyDescent="0.45">
      <c r="A5893" s="16" t="s">
        <v>8531</v>
      </c>
      <c r="B5893" s="21">
        <v>3770400003498</v>
      </c>
      <c r="C5893" s="16" t="s">
        <v>8532</v>
      </c>
      <c r="D5893" s="16" t="s">
        <v>8533</v>
      </c>
      <c r="E5893" s="56">
        <v>3544</v>
      </c>
      <c r="F5893" s="56">
        <v>479</v>
      </c>
      <c r="G5893" s="57" t="s">
        <v>8534</v>
      </c>
      <c r="H5893" s="56" t="s">
        <v>42</v>
      </c>
      <c r="I5893" s="56">
        <v>2841</v>
      </c>
      <c r="J5893" s="56">
        <v>0</v>
      </c>
      <c r="K5893" s="56">
        <v>0</v>
      </c>
      <c r="L5893" s="71">
        <v>21</v>
      </c>
      <c r="M5893" s="56" t="s">
        <v>43</v>
      </c>
      <c r="N5893" s="46">
        <f>((J5893*400)+(K5893*100))+L5893</f>
        <v>21</v>
      </c>
      <c r="O5893" s="46">
        <v>500</v>
      </c>
      <c r="P5893" s="46">
        <f>N5893*O5893</f>
        <v>10500</v>
      </c>
      <c r="Q5893" s="56"/>
      <c r="R5893" s="58"/>
      <c r="S5893" s="59"/>
      <c r="T5893" s="58"/>
      <c r="U5893" s="58"/>
      <c r="V5893" s="60"/>
      <c r="W5893" s="56"/>
      <c r="X5893" s="56"/>
      <c r="Y5893" s="56"/>
      <c r="Z5893" s="46"/>
      <c r="AA5893" s="66"/>
      <c r="AB5893" s="46"/>
      <c r="AC5893" s="46"/>
      <c r="AD5893" s="61"/>
      <c r="AE5893" s="61"/>
      <c r="AF5893" s="46"/>
      <c r="AG5893" s="46">
        <f>IF(AND(AF5893="",P5893=""),0,IF((AF5893=""),P5893,IF((P5893=""),AF5893,AF5893+P5893)))</f>
        <v>10500</v>
      </c>
      <c r="AH5893" s="46">
        <f>IF( (AA5893=""),AG5893*1,AG5893*(AA5893/100) )</f>
        <v>10500</v>
      </c>
      <c r="AI5893" s="46">
        <v>0</v>
      </c>
      <c r="AJ5893" s="46">
        <f>IF((AI5893-AH5893) &gt; 1,0,IF((AI5893-AH5893)&lt;0,AH5893-AI5893,AI5893-AH5893))</f>
        <v>10500</v>
      </c>
      <c r="AK5893" s="46">
        <v>0.3</v>
      </c>
      <c r="AL5893" s="46">
        <f>AJ5893*(AK5893/100)</f>
        <v>31.5</v>
      </c>
    </row>
    <row r="5894" spans="1:38" x14ac:dyDescent="0.45">
      <c r="A5894" s="16"/>
      <c r="B5894" s="21"/>
      <c r="C5894" s="16"/>
      <c r="D5894" s="16"/>
      <c r="E5894" s="56"/>
      <c r="F5894" s="56"/>
      <c r="G5894" s="57"/>
      <c r="H5894" s="56"/>
      <c r="I5894" s="56"/>
      <c r="J5894" s="56"/>
      <c r="K5894" s="56"/>
      <c r="L5894" s="71"/>
      <c r="M5894" s="56"/>
      <c r="N5894" s="46"/>
      <c r="O5894" s="46" t="s">
        <v>54</v>
      </c>
      <c r="P5894" s="46">
        <f>SUM(P5893:P5893)</f>
        <v>10500</v>
      </c>
      <c r="Q5894" s="56"/>
      <c r="R5894" s="58"/>
      <c r="S5894" s="59"/>
      <c r="T5894" s="58"/>
      <c r="U5894" s="58"/>
      <c r="V5894" s="60"/>
      <c r="W5894" s="56"/>
      <c r="X5894" s="56"/>
      <c r="Y5894" s="56"/>
      <c r="Z5894" s="46"/>
      <c r="AA5894" s="66"/>
      <c r="AB5894" s="46"/>
      <c r="AC5894" s="46"/>
      <c r="AD5894" s="61"/>
      <c r="AE5894" s="61"/>
      <c r="AF5894" s="46"/>
      <c r="AG5894" s="46"/>
      <c r="AH5894" s="46">
        <f>SUM(AH5893:AH5893)</f>
        <v>10500</v>
      </c>
      <c r="AI5894" s="46"/>
      <c r="AJ5894" s="46">
        <f>SUM(AJ5893:AJ5893)</f>
        <v>10500</v>
      </c>
      <c r="AK5894" s="46"/>
      <c r="AL5894" s="46">
        <f>SUM(AL5893:AL5893)</f>
        <v>31.5</v>
      </c>
    </row>
    <row r="5895" spans="1:38" x14ac:dyDescent="0.45">
      <c r="A5895" s="16" t="s">
        <v>8535</v>
      </c>
      <c r="B5895" s="21">
        <v>3770400031963</v>
      </c>
      <c r="C5895" s="16" t="s">
        <v>8536</v>
      </c>
      <c r="D5895" s="16" t="s">
        <v>8537</v>
      </c>
      <c r="E5895" s="56">
        <v>3545</v>
      </c>
      <c r="F5895" s="56">
        <v>241</v>
      </c>
      <c r="G5895" s="57" t="s">
        <v>8538</v>
      </c>
      <c r="H5895" s="56" t="s">
        <v>42</v>
      </c>
      <c r="I5895" s="56">
        <v>11555</v>
      </c>
      <c r="J5895" s="56">
        <v>4</v>
      </c>
      <c r="K5895" s="56">
        <v>2</v>
      </c>
      <c r="L5895" s="71">
        <v>76</v>
      </c>
      <c r="M5895" s="56" t="s">
        <v>43</v>
      </c>
      <c r="N5895" s="46">
        <f>((J5895*400)+(K5895*100))+L5895</f>
        <v>1876</v>
      </c>
      <c r="O5895" s="46">
        <v>150</v>
      </c>
      <c r="P5895" s="46">
        <f>N5895*O5895</f>
        <v>281400</v>
      </c>
      <c r="Q5895" s="56"/>
      <c r="R5895" s="58"/>
      <c r="S5895" s="59"/>
      <c r="T5895" s="58"/>
      <c r="U5895" s="58"/>
      <c r="V5895" s="60"/>
      <c r="W5895" s="56"/>
      <c r="X5895" s="56"/>
      <c r="Y5895" s="56"/>
      <c r="Z5895" s="46"/>
      <c r="AA5895" s="66"/>
      <c r="AB5895" s="46"/>
      <c r="AC5895" s="46"/>
      <c r="AD5895" s="61"/>
      <c r="AE5895" s="61"/>
      <c r="AF5895" s="46"/>
      <c r="AG5895" s="46">
        <f>IF(AND(AF5895="",P5895=""),0,IF((AF5895=""),P5895,IF((P5895=""),AF5895,AF5895+P5895)))</f>
        <v>281400</v>
      </c>
      <c r="AH5895" s="46">
        <f>IF( (AA5895=""),AG5895*1,AG5895*(AA5895/100) )</f>
        <v>281400</v>
      </c>
      <c r="AI5895" s="46">
        <v>0</v>
      </c>
      <c r="AJ5895" s="46">
        <f>IF((AI5895-AH5895) &gt; 1,0,IF((AI5895-AH5895)&lt;0,AH5895-AI5895,AI5895-AH5895))</f>
        <v>281400</v>
      </c>
      <c r="AK5895" s="46">
        <v>0.3</v>
      </c>
      <c r="AL5895" s="46">
        <f>AJ5895*(AK5895/100)</f>
        <v>844.2</v>
      </c>
    </row>
    <row r="5896" spans="1:38" x14ac:dyDescent="0.45">
      <c r="A5896" s="16"/>
      <c r="B5896" s="21"/>
      <c r="C5896" s="16"/>
      <c r="D5896" s="16"/>
      <c r="E5896" s="56">
        <v>3546</v>
      </c>
      <c r="F5896" s="56">
        <v>641</v>
      </c>
      <c r="G5896" s="57" t="s">
        <v>8539</v>
      </c>
      <c r="H5896" s="56" t="s">
        <v>42</v>
      </c>
      <c r="I5896" s="56">
        <v>11558</v>
      </c>
      <c r="J5896" s="56">
        <v>4</v>
      </c>
      <c r="K5896" s="56">
        <v>3</v>
      </c>
      <c r="L5896" s="71">
        <v>53</v>
      </c>
      <c r="M5896" s="56" t="s">
        <v>43</v>
      </c>
      <c r="N5896" s="46">
        <f>((J5896*400)+(K5896*100))+L5896</f>
        <v>1953</v>
      </c>
      <c r="O5896" s="46">
        <v>500</v>
      </c>
      <c r="P5896" s="46">
        <f>N5896*O5896</f>
        <v>976500</v>
      </c>
      <c r="Q5896" s="56"/>
      <c r="R5896" s="58"/>
      <c r="S5896" s="59"/>
      <c r="T5896" s="58"/>
      <c r="U5896" s="58"/>
      <c r="V5896" s="60"/>
      <c r="W5896" s="56"/>
      <c r="X5896" s="56"/>
      <c r="Y5896" s="56"/>
      <c r="Z5896" s="46"/>
      <c r="AA5896" s="66"/>
      <c r="AB5896" s="46"/>
      <c r="AC5896" s="46"/>
      <c r="AD5896" s="61"/>
      <c r="AE5896" s="61"/>
      <c r="AF5896" s="46"/>
      <c r="AG5896" s="46">
        <f>IF(AND(AF5896="",P5896=""),0,IF((AF5896=""),P5896,IF((P5896=""),AF5896,AF5896+P5896)))</f>
        <v>976500</v>
      </c>
      <c r="AH5896" s="46">
        <f>IF( (AA5896=""),AG5896*1,AG5896*(AA5896/100) )</f>
        <v>976500</v>
      </c>
      <c r="AI5896" s="46">
        <v>0</v>
      </c>
      <c r="AJ5896" s="46">
        <f>IF((AI5896-AH5896) &gt; 1,0,IF((AI5896-AH5896)&lt;0,AH5896-AI5896,AI5896-AH5896))</f>
        <v>976500</v>
      </c>
      <c r="AK5896" s="46">
        <v>0.3</v>
      </c>
      <c r="AL5896" s="46">
        <f>AJ5896*(AK5896/100)</f>
        <v>2929.5</v>
      </c>
    </row>
    <row r="5897" spans="1:38" x14ac:dyDescent="0.45">
      <c r="A5897" s="16"/>
      <c r="B5897" s="21"/>
      <c r="C5897" s="16"/>
      <c r="D5897" s="16"/>
      <c r="E5897" s="56">
        <v>3547</v>
      </c>
      <c r="F5897" s="56">
        <v>9457</v>
      </c>
      <c r="G5897" s="57" t="s">
        <v>8540</v>
      </c>
      <c r="H5897" s="56" t="s">
        <v>42</v>
      </c>
      <c r="I5897" s="56">
        <v>12307</v>
      </c>
      <c r="J5897" s="56"/>
      <c r="K5897" s="56"/>
      <c r="L5897" s="71"/>
      <c r="M5897" s="56"/>
      <c r="N5897" s="46"/>
      <c r="O5897" s="46"/>
      <c r="P5897" s="46"/>
      <c r="Q5897" s="56"/>
      <c r="R5897" s="58"/>
      <c r="S5897" s="59"/>
      <c r="T5897" s="58"/>
      <c r="U5897" s="58"/>
      <c r="V5897" s="60"/>
      <c r="W5897" s="56"/>
      <c r="X5897" s="56"/>
      <c r="Y5897" s="56"/>
      <c r="Z5897" s="46"/>
      <c r="AA5897" s="66"/>
      <c r="AB5897" s="46"/>
      <c r="AC5897" s="46"/>
      <c r="AD5897" s="61"/>
      <c r="AE5897" s="61"/>
      <c r="AF5897" s="46"/>
      <c r="AG5897" s="46"/>
      <c r="AH5897" s="46"/>
      <c r="AI5897" s="46"/>
      <c r="AJ5897" s="46"/>
      <c r="AK5897" s="46"/>
      <c r="AL5897" s="46"/>
    </row>
    <row r="5898" spans="1:38" x14ac:dyDescent="0.45">
      <c r="A5898" s="16"/>
      <c r="B5898" s="21"/>
      <c r="C5898" s="16"/>
      <c r="D5898" s="16"/>
      <c r="E5898" s="56">
        <v>3548</v>
      </c>
      <c r="F5898" s="56">
        <v>1527</v>
      </c>
      <c r="G5898" s="57" t="s">
        <v>8541</v>
      </c>
      <c r="H5898" s="56" t="s">
        <v>42</v>
      </c>
      <c r="I5898" s="56">
        <v>13796</v>
      </c>
      <c r="J5898" s="56">
        <v>11</v>
      </c>
      <c r="K5898" s="56">
        <v>0</v>
      </c>
      <c r="L5898" s="71">
        <v>80</v>
      </c>
      <c r="M5898" s="56" t="s">
        <v>43</v>
      </c>
      <c r="N5898" s="46">
        <f>((J5898*400)+(K5898*100))+L5898</f>
        <v>4480</v>
      </c>
      <c r="O5898" s="46">
        <v>150</v>
      </c>
      <c r="P5898" s="46">
        <f>N5898*O5898</f>
        <v>672000</v>
      </c>
      <c r="Q5898" s="56"/>
      <c r="R5898" s="58"/>
      <c r="S5898" s="59"/>
      <c r="T5898" s="58"/>
      <c r="U5898" s="58"/>
      <c r="V5898" s="60"/>
      <c r="W5898" s="56"/>
      <c r="X5898" s="56"/>
      <c r="Y5898" s="56"/>
      <c r="Z5898" s="46"/>
      <c r="AA5898" s="66"/>
      <c r="AB5898" s="46"/>
      <c r="AC5898" s="46"/>
      <c r="AD5898" s="61"/>
      <c r="AE5898" s="61"/>
      <c r="AF5898" s="46"/>
      <c r="AG5898" s="46">
        <f>IF(AND(AF5898="",P5898=""),0,IF((AF5898=""),P5898,IF((P5898=""),AF5898,AF5898+P5898)))</f>
        <v>672000</v>
      </c>
      <c r="AH5898" s="46">
        <f>IF( (AA5898=""),AG5898*1,AG5898*(AA5898/100) )</f>
        <v>672000</v>
      </c>
      <c r="AI5898" s="46">
        <v>0</v>
      </c>
      <c r="AJ5898" s="46">
        <f>IF((AI5898-AH5898) &gt; 1,0,IF((AI5898-AH5898)&lt;0,AH5898-AI5898,AI5898-AH5898))</f>
        <v>672000</v>
      </c>
      <c r="AK5898" s="46">
        <v>0.3</v>
      </c>
      <c r="AL5898" s="46">
        <f>AJ5898*(AK5898/100)</f>
        <v>2016</v>
      </c>
    </row>
    <row r="5899" spans="1:38" x14ac:dyDescent="0.45">
      <c r="A5899" s="16"/>
      <c r="B5899" s="21"/>
      <c r="C5899" s="16"/>
      <c r="D5899" s="16"/>
      <c r="E5899" s="56">
        <v>3549</v>
      </c>
      <c r="F5899" s="56">
        <v>642</v>
      </c>
      <c r="G5899" s="57" t="s">
        <v>8542</v>
      </c>
      <c r="H5899" s="56" t="s">
        <v>42</v>
      </c>
      <c r="I5899" s="56">
        <v>13805</v>
      </c>
      <c r="J5899" s="56">
        <v>4</v>
      </c>
      <c r="K5899" s="56">
        <v>3</v>
      </c>
      <c r="L5899" s="71">
        <v>94</v>
      </c>
      <c r="M5899" s="56" t="s">
        <v>43</v>
      </c>
      <c r="N5899" s="46">
        <f>((J5899*400)+(K5899*100))+L5899</f>
        <v>1994</v>
      </c>
      <c r="O5899" s="46">
        <v>260</v>
      </c>
      <c r="P5899" s="46">
        <f>N5899*O5899</f>
        <v>518440</v>
      </c>
      <c r="Q5899" s="56"/>
      <c r="R5899" s="58"/>
      <c r="S5899" s="59"/>
      <c r="T5899" s="58"/>
      <c r="U5899" s="58"/>
      <c r="V5899" s="60"/>
      <c r="W5899" s="56"/>
      <c r="X5899" s="56"/>
      <c r="Y5899" s="56"/>
      <c r="Z5899" s="46"/>
      <c r="AA5899" s="66"/>
      <c r="AB5899" s="46"/>
      <c r="AC5899" s="46"/>
      <c r="AD5899" s="61"/>
      <c r="AE5899" s="61"/>
      <c r="AF5899" s="46"/>
      <c r="AG5899" s="46">
        <f>IF(AND(AF5899="",P5899=""),0,IF((AF5899=""),P5899,IF((P5899=""),AF5899,AF5899+P5899)))</f>
        <v>518440</v>
      </c>
      <c r="AH5899" s="46">
        <f>IF( (AA5899=""),AG5899*1,AG5899*(AA5899/100) )</f>
        <v>518440</v>
      </c>
      <c r="AI5899" s="46">
        <v>0</v>
      </c>
      <c r="AJ5899" s="46">
        <f>IF((AI5899-AH5899) &gt; 1,0,IF((AI5899-AH5899)&lt;0,AH5899-AI5899,AI5899-AH5899))</f>
        <v>518440</v>
      </c>
      <c r="AK5899" s="46">
        <v>0.3</v>
      </c>
      <c r="AL5899" s="46">
        <f>AJ5899*(AK5899/100)</f>
        <v>1555.32</v>
      </c>
    </row>
    <row r="5900" spans="1:38" x14ac:dyDescent="0.45">
      <c r="A5900" s="16"/>
      <c r="B5900" s="21"/>
      <c r="C5900" s="16"/>
      <c r="D5900" s="16"/>
      <c r="E5900" s="56">
        <v>3550</v>
      </c>
      <c r="F5900" s="56">
        <v>8221</v>
      </c>
      <c r="G5900" s="57" t="s">
        <v>8543</v>
      </c>
      <c r="H5900" s="56" t="s">
        <v>42</v>
      </c>
      <c r="I5900" s="56">
        <v>13822</v>
      </c>
      <c r="J5900" s="56"/>
      <c r="K5900" s="56"/>
      <c r="L5900" s="71"/>
      <c r="M5900" s="56"/>
      <c r="N5900" s="46"/>
      <c r="O5900" s="46"/>
      <c r="P5900" s="46"/>
      <c r="Q5900" s="56"/>
      <c r="R5900" s="58"/>
      <c r="S5900" s="59"/>
      <c r="T5900" s="58"/>
      <c r="U5900" s="58"/>
      <c r="V5900" s="60"/>
      <c r="W5900" s="56"/>
      <c r="X5900" s="56"/>
      <c r="Y5900" s="56"/>
      <c r="Z5900" s="46"/>
      <c r="AA5900" s="66"/>
      <c r="AB5900" s="46"/>
      <c r="AC5900" s="46"/>
      <c r="AD5900" s="61"/>
      <c r="AE5900" s="61"/>
      <c r="AF5900" s="46"/>
      <c r="AG5900" s="46"/>
      <c r="AH5900" s="46"/>
      <c r="AI5900" s="46"/>
      <c r="AJ5900" s="46"/>
      <c r="AK5900" s="46"/>
      <c r="AL5900" s="46"/>
    </row>
    <row r="5901" spans="1:38" x14ac:dyDescent="0.45">
      <c r="A5901" s="16"/>
      <c r="B5901" s="21"/>
      <c r="C5901" s="16"/>
      <c r="D5901" s="16"/>
      <c r="E5901" s="56"/>
      <c r="F5901" s="56"/>
      <c r="G5901" s="57"/>
      <c r="H5901" s="56"/>
      <c r="I5901" s="56"/>
      <c r="J5901" s="56"/>
      <c r="K5901" s="56"/>
      <c r="L5901" s="71"/>
      <c r="M5901" s="56"/>
      <c r="N5901" s="46"/>
      <c r="O5901" s="46" t="s">
        <v>54</v>
      </c>
      <c r="P5901" s="46">
        <f>SUM(P5895:P5900)</f>
        <v>2448340</v>
      </c>
      <c r="Q5901" s="56"/>
      <c r="R5901" s="58"/>
      <c r="S5901" s="59"/>
      <c r="T5901" s="58"/>
      <c r="U5901" s="58"/>
      <c r="V5901" s="60"/>
      <c r="W5901" s="56"/>
      <c r="X5901" s="56"/>
      <c r="Y5901" s="56"/>
      <c r="Z5901" s="46"/>
      <c r="AA5901" s="66"/>
      <c r="AB5901" s="46"/>
      <c r="AC5901" s="46"/>
      <c r="AD5901" s="61"/>
      <c r="AE5901" s="61"/>
      <c r="AF5901" s="46"/>
      <c r="AG5901" s="46"/>
      <c r="AH5901" s="46">
        <f>SUM(AH5895:AH5900)</f>
        <v>2448340</v>
      </c>
      <c r="AI5901" s="46"/>
      <c r="AJ5901" s="46">
        <f>SUM(AJ5895:AJ5900)</f>
        <v>2448340</v>
      </c>
      <c r="AK5901" s="46"/>
      <c r="AL5901" s="46">
        <f>SUM(AL5895:AL5900)</f>
        <v>7345.0199999999995</v>
      </c>
    </row>
    <row r="5902" spans="1:38" x14ac:dyDescent="0.45">
      <c r="A5902" s="16" t="s">
        <v>8544</v>
      </c>
      <c r="B5902" s="21">
        <v>3770500003791</v>
      </c>
      <c r="C5902" s="16" t="s">
        <v>8545</v>
      </c>
      <c r="D5902" s="16" t="s">
        <v>8546</v>
      </c>
      <c r="E5902" s="56">
        <v>3551</v>
      </c>
      <c r="F5902" s="56">
        <v>3471</v>
      </c>
      <c r="G5902" s="57" t="s">
        <v>8547</v>
      </c>
      <c r="H5902" s="56" t="s">
        <v>42</v>
      </c>
      <c r="I5902" s="56">
        <v>13874</v>
      </c>
      <c r="J5902" s="56">
        <v>2</v>
      </c>
      <c r="K5902" s="56">
        <v>2</v>
      </c>
      <c r="L5902" s="71">
        <v>3</v>
      </c>
      <c r="M5902" s="56" t="s">
        <v>43</v>
      </c>
      <c r="N5902" s="46">
        <f>((J5902*400)+(K5902*100))+L5902</f>
        <v>1003</v>
      </c>
      <c r="O5902" s="46">
        <v>260</v>
      </c>
      <c r="P5902" s="46">
        <f>N5902*O5902</f>
        <v>260780</v>
      </c>
      <c r="Q5902" s="56"/>
      <c r="R5902" s="58"/>
      <c r="S5902" s="59"/>
      <c r="T5902" s="58"/>
      <c r="U5902" s="58"/>
      <c r="V5902" s="60"/>
      <c r="W5902" s="56"/>
      <c r="X5902" s="56"/>
      <c r="Y5902" s="56"/>
      <c r="Z5902" s="46"/>
      <c r="AA5902" s="66"/>
      <c r="AB5902" s="46"/>
      <c r="AC5902" s="46"/>
      <c r="AD5902" s="61"/>
      <c r="AE5902" s="61"/>
      <c r="AF5902" s="46"/>
      <c r="AG5902" s="46">
        <f>IF(AND(AF5902="",P5902=""),0,IF((AF5902=""),P5902,IF((P5902=""),AF5902,AF5902+P5902)))</f>
        <v>260780</v>
      </c>
      <c r="AH5902" s="46">
        <f>IF( (AA5902=""),AG5902*1,AG5902*(AA5902/100) )</f>
        <v>260780</v>
      </c>
      <c r="AI5902" s="46">
        <v>0</v>
      </c>
      <c r="AJ5902" s="46">
        <f>IF((AI5902-AH5902) &gt; 1,0,IF((AI5902-AH5902)&lt;0,AH5902-AI5902,AI5902-AH5902))</f>
        <v>260780</v>
      </c>
      <c r="AK5902" s="46">
        <v>0.3</v>
      </c>
      <c r="AL5902" s="46">
        <f>AJ5902*(AK5902/100)</f>
        <v>782.34</v>
      </c>
    </row>
    <row r="5903" spans="1:38" x14ac:dyDescent="0.45">
      <c r="A5903" s="16"/>
      <c r="B5903" s="21"/>
      <c r="C5903" s="16"/>
      <c r="D5903" s="16"/>
      <c r="E5903" s="56"/>
      <c r="F5903" s="56"/>
      <c r="G5903" s="57"/>
      <c r="H5903" s="56"/>
      <c r="I5903" s="56"/>
      <c r="J5903" s="56"/>
      <c r="K5903" s="56"/>
      <c r="L5903" s="71"/>
      <c r="M5903" s="56"/>
      <c r="N5903" s="46"/>
      <c r="O5903" s="46" t="s">
        <v>54</v>
      </c>
      <c r="P5903" s="46">
        <f>SUM(P5902:P5902)</f>
        <v>260780</v>
      </c>
      <c r="Q5903" s="56"/>
      <c r="R5903" s="58"/>
      <c r="S5903" s="59"/>
      <c r="T5903" s="58"/>
      <c r="U5903" s="58"/>
      <c r="V5903" s="60"/>
      <c r="W5903" s="56"/>
      <c r="X5903" s="56"/>
      <c r="Y5903" s="56"/>
      <c r="Z5903" s="46"/>
      <c r="AA5903" s="66"/>
      <c r="AB5903" s="46"/>
      <c r="AC5903" s="46"/>
      <c r="AD5903" s="61"/>
      <c r="AE5903" s="61"/>
      <c r="AF5903" s="46"/>
      <c r="AG5903" s="46"/>
      <c r="AH5903" s="46">
        <f>SUM(AH5902:AH5902)</f>
        <v>260780</v>
      </c>
      <c r="AI5903" s="46"/>
      <c r="AJ5903" s="46">
        <f>SUM(AJ5902:AJ5902)</f>
        <v>260780</v>
      </c>
      <c r="AK5903" s="46"/>
      <c r="AL5903" s="46">
        <f>SUM(AL5902:AL5902)</f>
        <v>782.34</v>
      </c>
    </row>
    <row r="5904" spans="1:38" x14ac:dyDescent="0.45">
      <c r="A5904" s="16" t="s">
        <v>8535</v>
      </c>
      <c r="B5904" s="21">
        <v>3770400031963</v>
      </c>
      <c r="C5904" s="16" t="s">
        <v>8536</v>
      </c>
      <c r="D5904" s="16" t="s">
        <v>8537</v>
      </c>
      <c r="E5904" s="56">
        <v>3552</v>
      </c>
      <c r="F5904" s="56">
        <v>239</v>
      </c>
      <c r="G5904" s="57" t="s">
        <v>8548</v>
      </c>
      <c r="H5904" s="56" t="s">
        <v>42</v>
      </c>
      <c r="I5904" s="56">
        <v>13895</v>
      </c>
      <c r="J5904" s="56">
        <v>5</v>
      </c>
      <c r="K5904" s="56">
        <v>3</v>
      </c>
      <c r="L5904" s="71">
        <v>65</v>
      </c>
      <c r="M5904" s="56" t="s">
        <v>43</v>
      </c>
      <c r="N5904" s="46">
        <f>((J5904*400)+(K5904*100))+L5904</f>
        <v>2365</v>
      </c>
      <c r="O5904" s="46">
        <v>150</v>
      </c>
      <c r="P5904" s="46">
        <f>N5904*O5904</f>
        <v>354750</v>
      </c>
      <c r="Q5904" s="56"/>
      <c r="R5904" s="58"/>
      <c r="S5904" s="59"/>
      <c r="T5904" s="58"/>
      <c r="U5904" s="58"/>
      <c r="V5904" s="60"/>
      <c r="W5904" s="56"/>
      <c r="X5904" s="56"/>
      <c r="Y5904" s="56"/>
      <c r="Z5904" s="46"/>
      <c r="AA5904" s="66"/>
      <c r="AB5904" s="46"/>
      <c r="AC5904" s="46"/>
      <c r="AD5904" s="61"/>
      <c r="AE5904" s="61"/>
      <c r="AF5904" s="46"/>
      <c r="AG5904" s="46">
        <f>IF(AND(AF5904="",P5904=""),0,IF((AF5904=""),P5904,IF((P5904=""),AF5904,AF5904+P5904)))</f>
        <v>354750</v>
      </c>
      <c r="AH5904" s="46">
        <f>IF( (AA5904=""),AG5904*1,AG5904*(AA5904/100) )</f>
        <v>354750</v>
      </c>
      <c r="AI5904" s="46">
        <v>0</v>
      </c>
      <c r="AJ5904" s="46">
        <f>IF((AI5904-AH5904) &gt; 1,0,IF((AI5904-AH5904)&lt;0,AH5904-AI5904,AI5904-AH5904))</f>
        <v>354750</v>
      </c>
      <c r="AK5904" s="46">
        <v>0.3</v>
      </c>
      <c r="AL5904" s="46">
        <f>AJ5904*(AK5904/100)</f>
        <v>1064.25</v>
      </c>
    </row>
    <row r="5905" spans="1:38" x14ac:dyDescent="0.45">
      <c r="A5905" s="16"/>
      <c r="B5905" s="21"/>
      <c r="C5905" s="16"/>
      <c r="D5905" s="16"/>
      <c r="E5905" s="56"/>
      <c r="F5905" s="56"/>
      <c r="G5905" s="57"/>
      <c r="H5905" s="56"/>
      <c r="I5905" s="56"/>
      <c r="J5905" s="56"/>
      <c r="K5905" s="56"/>
      <c r="L5905" s="71"/>
      <c r="M5905" s="56"/>
      <c r="N5905" s="46"/>
      <c r="O5905" s="46" t="s">
        <v>54</v>
      </c>
      <c r="P5905" s="46">
        <f>SUM(P5904:P5904)</f>
        <v>354750</v>
      </c>
      <c r="Q5905" s="56"/>
      <c r="R5905" s="58"/>
      <c r="S5905" s="59"/>
      <c r="T5905" s="58"/>
      <c r="U5905" s="58"/>
      <c r="V5905" s="60"/>
      <c r="W5905" s="56"/>
      <c r="X5905" s="56"/>
      <c r="Y5905" s="56"/>
      <c r="Z5905" s="46"/>
      <c r="AA5905" s="66"/>
      <c r="AB5905" s="46"/>
      <c r="AC5905" s="46"/>
      <c r="AD5905" s="61"/>
      <c r="AE5905" s="61"/>
      <c r="AF5905" s="46"/>
      <c r="AG5905" s="46"/>
      <c r="AH5905" s="46">
        <f>SUM(AH5904:AH5904)</f>
        <v>354750</v>
      </c>
      <c r="AI5905" s="46"/>
      <c r="AJ5905" s="46">
        <f>SUM(AJ5904:AJ5904)</f>
        <v>354750</v>
      </c>
      <c r="AK5905" s="46"/>
      <c r="AL5905" s="46">
        <f>SUM(AL5904:AL5904)</f>
        <v>1064.25</v>
      </c>
    </row>
    <row r="5906" spans="1:38" x14ac:dyDescent="0.45">
      <c r="A5906" s="16" t="s">
        <v>8549</v>
      </c>
      <c r="B5906" s="21">
        <v>3150200176114</v>
      </c>
      <c r="C5906" s="16" t="s">
        <v>8550</v>
      </c>
      <c r="D5906" s="16" t="s">
        <v>8551</v>
      </c>
      <c r="E5906" s="56">
        <v>3553</v>
      </c>
      <c r="F5906" s="56">
        <v>9412</v>
      </c>
      <c r="G5906" s="57" t="s">
        <v>8552</v>
      </c>
      <c r="H5906" s="56" t="s">
        <v>42</v>
      </c>
      <c r="I5906" s="56">
        <v>14364</v>
      </c>
      <c r="J5906" s="56"/>
      <c r="K5906" s="56"/>
      <c r="L5906" s="71"/>
      <c r="M5906" s="56"/>
      <c r="N5906" s="46"/>
      <c r="O5906" s="46"/>
      <c r="P5906" s="46"/>
      <c r="Q5906" s="56"/>
      <c r="R5906" s="58"/>
      <c r="S5906" s="59"/>
      <c r="T5906" s="58"/>
      <c r="U5906" s="58"/>
      <c r="V5906" s="60"/>
      <c r="W5906" s="56"/>
      <c r="X5906" s="56"/>
      <c r="Y5906" s="56"/>
      <c r="Z5906" s="46"/>
      <c r="AA5906" s="66"/>
      <c r="AB5906" s="46"/>
      <c r="AC5906" s="46"/>
      <c r="AD5906" s="61"/>
      <c r="AE5906" s="61"/>
      <c r="AF5906" s="46"/>
      <c r="AG5906" s="46"/>
      <c r="AH5906" s="46"/>
      <c r="AI5906" s="46"/>
      <c r="AJ5906" s="46"/>
      <c r="AK5906" s="46"/>
      <c r="AL5906" s="46"/>
    </row>
    <row r="5907" spans="1:38" x14ac:dyDescent="0.45">
      <c r="A5907" s="16"/>
      <c r="B5907" s="21"/>
      <c r="C5907" s="16"/>
      <c r="D5907" s="16"/>
      <c r="E5907" s="56">
        <v>3554</v>
      </c>
      <c r="F5907" s="56">
        <v>9077</v>
      </c>
      <c r="G5907" s="57" t="s">
        <v>8553</v>
      </c>
      <c r="H5907" s="56" t="s">
        <v>42</v>
      </c>
      <c r="I5907" s="56">
        <v>14365</v>
      </c>
      <c r="J5907" s="56"/>
      <c r="K5907" s="56"/>
      <c r="L5907" s="71"/>
      <c r="M5907" s="56"/>
      <c r="N5907" s="46"/>
      <c r="O5907" s="46"/>
      <c r="P5907" s="46"/>
      <c r="Q5907" s="56"/>
      <c r="R5907" s="58"/>
      <c r="S5907" s="59"/>
      <c r="T5907" s="58"/>
      <c r="U5907" s="58"/>
      <c r="V5907" s="60"/>
      <c r="W5907" s="56"/>
      <c r="X5907" s="56"/>
      <c r="Y5907" s="56"/>
      <c r="Z5907" s="46"/>
      <c r="AA5907" s="66"/>
      <c r="AB5907" s="46"/>
      <c r="AC5907" s="46"/>
      <c r="AD5907" s="61"/>
      <c r="AE5907" s="61"/>
      <c r="AF5907" s="46"/>
      <c r="AG5907" s="46"/>
      <c r="AH5907" s="46"/>
      <c r="AI5907" s="46"/>
      <c r="AJ5907" s="46"/>
      <c r="AK5907" s="46"/>
      <c r="AL5907" s="46"/>
    </row>
    <row r="5908" spans="1:38" x14ac:dyDescent="0.45">
      <c r="A5908" s="16"/>
      <c r="B5908" s="21"/>
      <c r="C5908" s="16"/>
      <c r="D5908" s="16"/>
      <c r="E5908" s="56"/>
      <c r="F5908" s="56"/>
      <c r="G5908" s="57"/>
      <c r="H5908" s="56"/>
      <c r="I5908" s="56"/>
      <c r="J5908" s="56"/>
      <c r="K5908" s="56"/>
      <c r="L5908" s="71"/>
      <c r="M5908" s="56"/>
      <c r="N5908" s="46"/>
      <c r="O5908" s="46" t="s">
        <v>54</v>
      </c>
      <c r="P5908" s="46">
        <f>SUM(P5906:P5907)</f>
        <v>0</v>
      </c>
      <c r="Q5908" s="56"/>
      <c r="R5908" s="58"/>
      <c r="S5908" s="59"/>
      <c r="T5908" s="58"/>
      <c r="U5908" s="58"/>
      <c r="V5908" s="60"/>
      <c r="W5908" s="56"/>
      <c r="X5908" s="56"/>
      <c r="Y5908" s="56"/>
      <c r="Z5908" s="46"/>
      <c r="AA5908" s="66"/>
      <c r="AB5908" s="46"/>
      <c r="AC5908" s="46"/>
      <c r="AD5908" s="61"/>
      <c r="AE5908" s="61"/>
      <c r="AF5908" s="46"/>
      <c r="AG5908" s="46"/>
      <c r="AH5908" s="46">
        <f>SUM(AH5906:AH5907)</f>
        <v>0</v>
      </c>
      <c r="AI5908" s="46"/>
      <c r="AJ5908" s="46">
        <f>SUM(AJ5906:AJ5907)</f>
        <v>0</v>
      </c>
      <c r="AK5908" s="46"/>
      <c r="AL5908" s="46">
        <f>SUM(AL5906:AL5907)</f>
        <v>0</v>
      </c>
    </row>
    <row r="5909" spans="1:38" x14ac:dyDescent="0.45">
      <c r="A5909" s="16" t="s">
        <v>8535</v>
      </c>
      <c r="B5909" s="21">
        <v>3770400031963</v>
      </c>
      <c r="C5909" s="16" t="s">
        <v>8536</v>
      </c>
      <c r="D5909" s="16" t="s">
        <v>8537</v>
      </c>
      <c r="E5909" s="56">
        <v>3555</v>
      </c>
      <c r="F5909" s="56">
        <v>1502</v>
      </c>
      <c r="G5909" s="57" t="s">
        <v>8554</v>
      </c>
      <c r="H5909" s="56" t="s">
        <v>42</v>
      </c>
      <c r="I5909" s="56">
        <v>14610</v>
      </c>
      <c r="J5909" s="56">
        <v>0</v>
      </c>
      <c r="K5909" s="56">
        <v>0</v>
      </c>
      <c r="L5909" s="71">
        <v>90</v>
      </c>
      <c r="M5909" s="56" t="s">
        <v>43</v>
      </c>
      <c r="N5909" s="46">
        <f>((J5909*400)+(K5909*100))+L5909</f>
        <v>90</v>
      </c>
      <c r="O5909" s="46">
        <v>750</v>
      </c>
      <c r="P5909" s="46">
        <f>N5909*O5909</f>
        <v>67500</v>
      </c>
      <c r="Q5909" s="56"/>
      <c r="R5909" s="58"/>
      <c r="S5909" s="59"/>
      <c r="T5909" s="58"/>
      <c r="U5909" s="58"/>
      <c r="V5909" s="60"/>
      <c r="W5909" s="56"/>
      <c r="X5909" s="56"/>
      <c r="Y5909" s="56"/>
      <c r="Z5909" s="46"/>
      <c r="AA5909" s="66"/>
      <c r="AB5909" s="46"/>
      <c r="AC5909" s="46"/>
      <c r="AD5909" s="61"/>
      <c r="AE5909" s="61"/>
      <c r="AF5909" s="46"/>
      <c r="AG5909" s="46">
        <f>IF(AND(AF5909="",P5909=""),0,IF((AF5909=""),P5909,IF((P5909=""),AF5909,AF5909+P5909)))</f>
        <v>67500</v>
      </c>
      <c r="AH5909" s="46">
        <f>IF( (AA5909=""),AG5909*1,AG5909*(AA5909/100) )</f>
        <v>67500</v>
      </c>
      <c r="AI5909" s="46">
        <v>0</v>
      </c>
      <c r="AJ5909" s="46">
        <f>IF((AI5909-AH5909) &gt; 1,0,IF((AI5909-AH5909)&lt;0,AH5909-AI5909,AI5909-AH5909))</f>
        <v>67500</v>
      </c>
      <c r="AK5909" s="46">
        <v>0.3</v>
      </c>
      <c r="AL5909" s="46">
        <f>AJ5909*(AK5909/100)</f>
        <v>202.5</v>
      </c>
    </row>
    <row r="5910" spans="1:38" x14ac:dyDescent="0.45">
      <c r="A5910" s="16"/>
      <c r="B5910" s="21"/>
      <c r="C5910" s="16"/>
      <c r="D5910" s="16"/>
      <c r="E5910" s="56">
        <v>3556</v>
      </c>
      <c r="F5910" s="56">
        <v>620</v>
      </c>
      <c r="G5910" s="57" t="s">
        <v>8555</v>
      </c>
      <c r="H5910" s="56" t="s">
        <v>42</v>
      </c>
      <c r="I5910" s="56">
        <v>14617</v>
      </c>
      <c r="J5910" s="56">
        <v>4</v>
      </c>
      <c r="K5910" s="56">
        <v>0</v>
      </c>
      <c r="L5910" s="71">
        <v>97</v>
      </c>
      <c r="M5910" s="56" t="s">
        <v>43</v>
      </c>
      <c r="N5910" s="46">
        <f>((J5910*400)+(K5910*100))+L5910</f>
        <v>1697</v>
      </c>
      <c r="O5910" s="46">
        <v>380</v>
      </c>
      <c r="P5910" s="46">
        <f>N5910*O5910</f>
        <v>644860</v>
      </c>
      <c r="Q5910" s="56"/>
      <c r="R5910" s="58"/>
      <c r="S5910" s="59"/>
      <c r="T5910" s="58"/>
      <c r="U5910" s="58"/>
      <c r="V5910" s="60"/>
      <c r="W5910" s="56"/>
      <c r="X5910" s="56"/>
      <c r="Y5910" s="56"/>
      <c r="Z5910" s="46"/>
      <c r="AA5910" s="66"/>
      <c r="AB5910" s="46"/>
      <c r="AC5910" s="46"/>
      <c r="AD5910" s="61"/>
      <c r="AE5910" s="61"/>
      <c r="AF5910" s="46"/>
      <c r="AG5910" s="46">
        <f>IF(AND(AF5910="",P5910=""),0,IF((AF5910=""),P5910,IF((P5910=""),AF5910,AF5910+P5910)))</f>
        <v>644860</v>
      </c>
      <c r="AH5910" s="46">
        <f>IF( (AA5910=""),AG5910*1,AG5910*(AA5910/100) )</f>
        <v>644860</v>
      </c>
      <c r="AI5910" s="46">
        <v>0</v>
      </c>
      <c r="AJ5910" s="46">
        <f>IF((AI5910-AH5910) &gt; 1,0,IF((AI5910-AH5910)&lt;0,AH5910-AI5910,AI5910-AH5910))</f>
        <v>644860</v>
      </c>
      <c r="AK5910" s="46">
        <v>0.3</v>
      </c>
      <c r="AL5910" s="46">
        <f>AJ5910*(AK5910/100)</f>
        <v>1934.58</v>
      </c>
    </row>
    <row r="5911" spans="1:38" x14ac:dyDescent="0.45">
      <c r="A5911" s="16"/>
      <c r="B5911" s="21"/>
      <c r="C5911" s="16"/>
      <c r="D5911" s="16"/>
      <c r="E5911" s="56">
        <v>3557</v>
      </c>
      <c r="F5911" s="56">
        <v>8944</v>
      </c>
      <c r="G5911" s="57" t="s">
        <v>8556</v>
      </c>
      <c r="H5911" s="56" t="s">
        <v>42</v>
      </c>
      <c r="I5911" s="56">
        <v>15057</v>
      </c>
      <c r="J5911" s="56"/>
      <c r="K5911" s="56"/>
      <c r="L5911" s="71"/>
      <c r="M5911" s="56"/>
      <c r="N5911" s="46"/>
      <c r="O5911" s="46"/>
      <c r="P5911" s="46"/>
      <c r="Q5911" s="56"/>
      <c r="R5911" s="58"/>
      <c r="S5911" s="59"/>
      <c r="T5911" s="58"/>
      <c r="U5911" s="58"/>
      <c r="V5911" s="60"/>
      <c r="W5911" s="56"/>
      <c r="X5911" s="56"/>
      <c r="Y5911" s="56"/>
      <c r="Z5911" s="46"/>
      <c r="AA5911" s="66"/>
      <c r="AB5911" s="46"/>
      <c r="AC5911" s="46"/>
      <c r="AD5911" s="61"/>
      <c r="AE5911" s="61"/>
      <c r="AF5911" s="46"/>
      <c r="AG5911" s="46"/>
      <c r="AH5911" s="46"/>
      <c r="AI5911" s="46"/>
      <c r="AJ5911" s="46"/>
      <c r="AK5911" s="46"/>
      <c r="AL5911" s="46"/>
    </row>
    <row r="5912" spans="1:38" x14ac:dyDescent="0.45">
      <c r="A5912" s="16"/>
      <c r="B5912" s="21"/>
      <c r="C5912" s="16"/>
      <c r="D5912" s="16"/>
      <c r="E5912" s="56"/>
      <c r="F5912" s="56"/>
      <c r="G5912" s="57"/>
      <c r="H5912" s="56"/>
      <c r="I5912" s="56"/>
      <c r="J5912" s="56"/>
      <c r="K5912" s="56"/>
      <c r="L5912" s="71"/>
      <c r="M5912" s="56"/>
      <c r="N5912" s="46"/>
      <c r="O5912" s="46" t="s">
        <v>54</v>
      </c>
      <c r="P5912" s="46">
        <f>SUM(P5909:P5911)</f>
        <v>712360</v>
      </c>
      <c r="Q5912" s="56"/>
      <c r="R5912" s="58"/>
      <c r="S5912" s="59"/>
      <c r="T5912" s="58"/>
      <c r="U5912" s="58"/>
      <c r="V5912" s="60"/>
      <c r="W5912" s="56"/>
      <c r="X5912" s="56"/>
      <c r="Y5912" s="56"/>
      <c r="Z5912" s="46"/>
      <c r="AA5912" s="66"/>
      <c r="AB5912" s="46"/>
      <c r="AC5912" s="46"/>
      <c r="AD5912" s="61"/>
      <c r="AE5912" s="61"/>
      <c r="AF5912" s="46"/>
      <c r="AG5912" s="46"/>
      <c r="AH5912" s="46">
        <f>SUM(AH5909:AH5911)</f>
        <v>712360</v>
      </c>
      <c r="AI5912" s="46"/>
      <c r="AJ5912" s="46">
        <f>SUM(AJ5909:AJ5911)</f>
        <v>712360</v>
      </c>
      <c r="AK5912" s="46"/>
      <c r="AL5912" s="46">
        <f>SUM(AL5909:AL5911)</f>
        <v>2137.08</v>
      </c>
    </row>
    <row r="5913" spans="1:38" x14ac:dyDescent="0.45">
      <c r="A5913" s="16" t="s">
        <v>8544</v>
      </c>
      <c r="B5913" s="21">
        <v>3770500003791</v>
      </c>
      <c r="C5913" s="16" t="s">
        <v>8545</v>
      </c>
      <c r="D5913" s="16" t="s">
        <v>8546</v>
      </c>
      <c r="E5913" s="56">
        <v>3558</v>
      </c>
      <c r="F5913" s="56">
        <v>3455</v>
      </c>
      <c r="G5913" s="57" t="s">
        <v>8557</v>
      </c>
      <c r="H5913" s="56" t="s">
        <v>42</v>
      </c>
      <c r="I5913" s="56">
        <v>15489</v>
      </c>
      <c r="J5913" s="56">
        <v>7</v>
      </c>
      <c r="K5913" s="56">
        <v>3</v>
      </c>
      <c r="L5913" s="71">
        <v>12</v>
      </c>
      <c r="M5913" s="56" t="s">
        <v>43</v>
      </c>
      <c r="N5913" s="46">
        <f>((J5913*400)+(K5913*100))+L5913</f>
        <v>3112</v>
      </c>
      <c r="O5913" s="46">
        <v>260</v>
      </c>
      <c r="P5913" s="46">
        <f>N5913*O5913</f>
        <v>809120</v>
      </c>
      <c r="Q5913" s="56"/>
      <c r="R5913" s="58"/>
      <c r="S5913" s="59"/>
      <c r="T5913" s="58"/>
      <c r="U5913" s="58"/>
      <c r="V5913" s="60"/>
      <c r="W5913" s="56"/>
      <c r="X5913" s="56"/>
      <c r="Y5913" s="56"/>
      <c r="Z5913" s="46"/>
      <c r="AA5913" s="66"/>
      <c r="AB5913" s="46"/>
      <c r="AC5913" s="46"/>
      <c r="AD5913" s="61"/>
      <c r="AE5913" s="61"/>
      <c r="AF5913" s="46"/>
      <c r="AG5913" s="46">
        <f>IF(AND(AF5913="",P5913=""),0,IF((AF5913=""),P5913,IF((P5913=""),AF5913,AF5913+P5913)))</f>
        <v>809120</v>
      </c>
      <c r="AH5913" s="46">
        <f>IF( (AA5913=""),AG5913*1,AG5913*(AA5913/100) )</f>
        <v>809120</v>
      </c>
      <c r="AI5913" s="46">
        <v>0</v>
      </c>
      <c r="AJ5913" s="46">
        <f>IF((AI5913-AH5913) &gt; 1,0,IF((AI5913-AH5913)&lt;0,AH5913-AI5913,AI5913-AH5913))</f>
        <v>809120</v>
      </c>
      <c r="AK5913" s="46">
        <v>0.3</v>
      </c>
      <c r="AL5913" s="46">
        <f>AJ5913*(AK5913/100)</f>
        <v>2427.36</v>
      </c>
    </row>
    <row r="5914" spans="1:38" x14ac:dyDescent="0.45">
      <c r="A5914" s="16"/>
      <c r="B5914" s="21"/>
      <c r="C5914" s="16"/>
      <c r="D5914" s="16"/>
      <c r="E5914" s="56"/>
      <c r="F5914" s="56"/>
      <c r="G5914" s="57"/>
      <c r="H5914" s="56"/>
      <c r="I5914" s="56"/>
      <c r="J5914" s="56"/>
      <c r="K5914" s="56"/>
      <c r="L5914" s="71"/>
      <c r="M5914" s="56"/>
      <c r="N5914" s="46"/>
      <c r="O5914" s="46" t="s">
        <v>54</v>
      </c>
      <c r="P5914" s="46">
        <f>SUM(P5913:P5913)</f>
        <v>809120</v>
      </c>
      <c r="Q5914" s="56"/>
      <c r="R5914" s="58"/>
      <c r="S5914" s="59"/>
      <c r="T5914" s="58"/>
      <c r="U5914" s="58"/>
      <c r="V5914" s="60"/>
      <c r="W5914" s="56"/>
      <c r="X5914" s="56"/>
      <c r="Y5914" s="56"/>
      <c r="Z5914" s="46"/>
      <c r="AA5914" s="66"/>
      <c r="AB5914" s="46"/>
      <c r="AC5914" s="46"/>
      <c r="AD5914" s="61"/>
      <c r="AE5914" s="61"/>
      <c r="AF5914" s="46"/>
      <c r="AG5914" s="46"/>
      <c r="AH5914" s="46">
        <f>SUM(AH5913:AH5913)</f>
        <v>809120</v>
      </c>
      <c r="AI5914" s="46"/>
      <c r="AJ5914" s="46">
        <f>SUM(AJ5913:AJ5913)</f>
        <v>809120</v>
      </c>
      <c r="AK5914" s="46"/>
      <c r="AL5914" s="46">
        <f>SUM(AL5913:AL5913)</f>
        <v>2427.36</v>
      </c>
    </row>
    <row r="5915" spans="1:38" x14ac:dyDescent="0.45">
      <c r="A5915" s="16" t="s">
        <v>8535</v>
      </c>
      <c r="B5915" s="21">
        <v>3770400031963</v>
      </c>
      <c r="C5915" s="16" t="s">
        <v>8536</v>
      </c>
      <c r="D5915" s="16" t="s">
        <v>8537</v>
      </c>
      <c r="E5915" s="56">
        <v>3559</v>
      </c>
      <c r="F5915" s="56">
        <v>1873</v>
      </c>
      <c r="G5915" s="57" t="s">
        <v>8558</v>
      </c>
      <c r="H5915" s="56" t="s">
        <v>42</v>
      </c>
      <c r="I5915" s="56">
        <v>16633</v>
      </c>
      <c r="J5915" s="56">
        <v>1</v>
      </c>
      <c r="K5915" s="56">
        <v>3</v>
      </c>
      <c r="L5915" s="71">
        <v>41</v>
      </c>
      <c r="M5915" s="56" t="s">
        <v>43</v>
      </c>
      <c r="N5915" s="46">
        <f>((J5915*400)+(K5915*100))+L5915</f>
        <v>741</v>
      </c>
      <c r="O5915" s="46">
        <v>380</v>
      </c>
      <c r="P5915" s="46">
        <f>N5915*O5915</f>
        <v>281580</v>
      </c>
      <c r="Q5915" s="56"/>
      <c r="R5915" s="58"/>
      <c r="S5915" s="59"/>
      <c r="T5915" s="58"/>
      <c r="U5915" s="58"/>
      <c r="V5915" s="60"/>
      <c r="W5915" s="56"/>
      <c r="X5915" s="56"/>
      <c r="Y5915" s="56"/>
      <c r="Z5915" s="46"/>
      <c r="AA5915" s="66"/>
      <c r="AB5915" s="46"/>
      <c r="AC5915" s="46"/>
      <c r="AD5915" s="61"/>
      <c r="AE5915" s="61"/>
      <c r="AF5915" s="46"/>
      <c r="AG5915" s="46">
        <f>IF(AND(AF5915="",P5915=""),0,IF((AF5915=""),P5915,IF((P5915=""),AF5915,AF5915+P5915)))</f>
        <v>281580</v>
      </c>
      <c r="AH5915" s="46">
        <f>IF( (AA5915=""),AG5915*1,AG5915*(AA5915/100) )</f>
        <v>281580</v>
      </c>
      <c r="AI5915" s="46">
        <v>0</v>
      </c>
      <c r="AJ5915" s="46">
        <f>IF((AI5915-AH5915) &gt; 1,0,IF((AI5915-AH5915)&lt;0,AH5915-AI5915,AI5915-AH5915))</f>
        <v>281580</v>
      </c>
      <c r="AK5915" s="46">
        <v>0.3</v>
      </c>
      <c r="AL5915" s="46">
        <f>AJ5915*(AK5915/100)</f>
        <v>844.74</v>
      </c>
    </row>
    <row r="5916" spans="1:38" x14ac:dyDescent="0.45">
      <c r="A5916" s="16"/>
      <c r="B5916" s="21"/>
      <c r="C5916" s="16"/>
      <c r="D5916" s="16"/>
      <c r="E5916" s="56"/>
      <c r="F5916" s="56"/>
      <c r="G5916" s="57"/>
      <c r="H5916" s="56"/>
      <c r="I5916" s="56"/>
      <c r="J5916" s="56"/>
      <c r="K5916" s="56"/>
      <c r="L5916" s="71"/>
      <c r="M5916" s="56"/>
      <c r="N5916" s="46"/>
      <c r="O5916" s="46" t="s">
        <v>54</v>
      </c>
      <c r="P5916" s="46">
        <f>SUM(P5915:P5915)</f>
        <v>281580</v>
      </c>
      <c r="Q5916" s="56"/>
      <c r="R5916" s="58"/>
      <c r="S5916" s="59"/>
      <c r="T5916" s="58"/>
      <c r="U5916" s="58"/>
      <c r="V5916" s="60"/>
      <c r="W5916" s="56"/>
      <c r="X5916" s="56"/>
      <c r="Y5916" s="56"/>
      <c r="Z5916" s="46"/>
      <c r="AA5916" s="66"/>
      <c r="AB5916" s="46"/>
      <c r="AC5916" s="46"/>
      <c r="AD5916" s="61"/>
      <c r="AE5916" s="61"/>
      <c r="AF5916" s="46"/>
      <c r="AG5916" s="46"/>
      <c r="AH5916" s="46">
        <f>SUM(AH5915:AH5915)</f>
        <v>281580</v>
      </c>
      <c r="AI5916" s="46"/>
      <c r="AJ5916" s="46">
        <f>SUM(AJ5915:AJ5915)</f>
        <v>281580</v>
      </c>
      <c r="AK5916" s="46"/>
      <c r="AL5916" s="46">
        <f>SUM(AL5915:AL5915)</f>
        <v>844.74</v>
      </c>
    </row>
    <row r="5917" spans="1:38" x14ac:dyDescent="0.45">
      <c r="A5917" s="16" t="s">
        <v>8559</v>
      </c>
      <c r="B5917" s="21">
        <v>3770400036205</v>
      </c>
      <c r="C5917" s="16" t="s">
        <v>8560</v>
      </c>
      <c r="D5917" s="16" t="s">
        <v>8561</v>
      </c>
      <c r="E5917" s="56">
        <v>3560</v>
      </c>
      <c r="F5917" s="56">
        <v>6126</v>
      </c>
      <c r="G5917" s="57"/>
      <c r="H5917" s="56" t="s">
        <v>42</v>
      </c>
      <c r="I5917" s="56">
        <v>21388</v>
      </c>
      <c r="J5917" s="56">
        <v>0</v>
      </c>
      <c r="K5917" s="56">
        <v>0</v>
      </c>
      <c r="L5917" s="71">
        <v>20</v>
      </c>
      <c r="M5917" s="56" t="s">
        <v>208</v>
      </c>
      <c r="N5917" s="46">
        <f>((J5917*400)+(K5917*100))+L5917</f>
        <v>20</v>
      </c>
      <c r="O5917" s="46">
        <v>260</v>
      </c>
      <c r="P5917" s="46">
        <f>N5917*O5917</f>
        <v>5200</v>
      </c>
      <c r="Q5917" s="56"/>
      <c r="R5917" s="58"/>
      <c r="S5917" s="59"/>
      <c r="T5917" s="58"/>
      <c r="U5917" s="58"/>
      <c r="V5917" s="60"/>
      <c r="W5917" s="56"/>
      <c r="X5917" s="56"/>
      <c r="Y5917" s="56"/>
      <c r="Z5917" s="46"/>
      <c r="AA5917" s="66"/>
      <c r="AB5917" s="46"/>
      <c r="AC5917" s="46"/>
      <c r="AD5917" s="61"/>
      <c r="AE5917" s="61"/>
      <c r="AF5917" s="46"/>
      <c r="AG5917" s="46">
        <f>IF(AND(AF5917="",P5917=""),0,IF((AF5917=""),P5917,IF((P5917=""),AF5917,AF5917+P5917)))</f>
        <v>5200</v>
      </c>
      <c r="AH5917" s="46">
        <f>IF( (AA5917=""),AG5917*1,AG5917*(AA5917/100) )</f>
        <v>5200</v>
      </c>
      <c r="AI5917" s="46">
        <v>0</v>
      </c>
      <c r="AJ5917" s="46">
        <f>IF((AI5917-AH5917) &gt; 1,0,IF((AI5917-AH5917)&lt;0,AH5917-AI5917,AI5917-AH5917))</f>
        <v>5200</v>
      </c>
      <c r="AK5917" s="46">
        <v>0.02</v>
      </c>
      <c r="AL5917" s="46">
        <f>AJ5917*(AK5917/100)</f>
        <v>1.04</v>
      </c>
    </row>
    <row r="5918" spans="1:38" x14ac:dyDescent="0.45">
      <c r="A5918" s="16"/>
      <c r="B5918" s="21"/>
      <c r="C5918" s="16"/>
      <c r="D5918" s="16"/>
      <c r="E5918" s="56"/>
      <c r="F5918" s="56"/>
      <c r="G5918" s="57"/>
      <c r="H5918" s="56"/>
      <c r="I5918" s="56"/>
      <c r="J5918" s="56">
        <v>0</v>
      </c>
      <c r="K5918" s="56">
        <v>2</v>
      </c>
      <c r="L5918" s="71">
        <v>80</v>
      </c>
      <c r="M5918" s="56" t="s">
        <v>90</v>
      </c>
      <c r="N5918" s="46">
        <f>((J5918*400)+(K5918*100))+L5918</f>
        <v>280</v>
      </c>
      <c r="O5918" s="46">
        <v>260</v>
      </c>
      <c r="P5918" s="46">
        <f>N5918*O5918</f>
        <v>72800</v>
      </c>
      <c r="Q5918" s="56"/>
      <c r="R5918" s="58"/>
      <c r="S5918" s="59"/>
      <c r="T5918" s="58"/>
      <c r="U5918" s="58"/>
      <c r="V5918" s="60"/>
      <c r="W5918" s="56"/>
      <c r="X5918" s="56"/>
      <c r="Y5918" s="56"/>
      <c r="Z5918" s="46"/>
      <c r="AA5918" s="66"/>
      <c r="AB5918" s="46"/>
      <c r="AC5918" s="46"/>
      <c r="AD5918" s="61"/>
      <c r="AE5918" s="61"/>
      <c r="AF5918" s="46"/>
      <c r="AG5918" s="46">
        <f>IF(AND(AF5918="",P5918=""),0,IF((AF5918=""),P5918,IF((P5918=""),AF5918,AF5918+P5918)))</f>
        <v>72800</v>
      </c>
      <c r="AH5918" s="46">
        <f>IF( (AA5918=""),AG5918*1,AG5918*(AA5918/100) )</f>
        <v>72800</v>
      </c>
      <c r="AI5918" s="46">
        <v>0</v>
      </c>
      <c r="AJ5918" s="46">
        <f>IF((AI5918-AH5918) &gt; 1,0,IF((AI5918-AH5918)&lt;0,AH5918-AI5918,AI5918-AH5918))</f>
        <v>72800</v>
      </c>
      <c r="AK5918" s="46">
        <v>0.01</v>
      </c>
      <c r="AL5918" s="46">
        <f>AJ5918*(AK5918/100)</f>
        <v>7.28</v>
      </c>
    </row>
    <row r="5919" spans="1:38" x14ac:dyDescent="0.45">
      <c r="A5919" s="16"/>
      <c r="B5919" s="21"/>
      <c r="C5919" s="16"/>
      <c r="D5919" s="16"/>
      <c r="E5919" s="56"/>
      <c r="F5919" s="56"/>
      <c r="G5919" s="57"/>
      <c r="H5919" s="56"/>
      <c r="I5919" s="56"/>
      <c r="J5919" s="56"/>
      <c r="K5919" s="56"/>
      <c r="L5919" s="71"/>
      <c r="M5919" s="56"/>
      <c r="N5919" s="46"/>
      <c r="O5919" s="46"/>
      <c r="P5919" s="46"/>
      <c r="Q5919" s="73">
        <v>1</v>
      </c>
      <c r="R5919" s="58" t="s">
        <v>8559</v>
      </c>
      <c r="S5919" s="59">
        <v>3770400036205</v>
      </c>
      <c r="T5919" s="58" t="s">
        <v>8560</v>
      </c>
      <c r="U5919" s="58" t="s">
        <v>8562</v>
      </c>
      <c r="V5919" s="60"/>
      <c r="W5919" s="56" t="s">
        <v>210</v>
      </c>
      <c r="X5919" s="56" t="s">
        <v>211</v>
      </c>
      <c r="Y5919" s="56" t="s">
        <v>212</v>
      </c>
      <c r="Z5919" s="46">
        <v>80</v>
      </c>
      <c r="AA5919" s="66">
        <v>100</v>
      </c>
      <c r="AB5919" s="46">
        <v>6900</v>
      </c>
      <c r="AC5919" s="46">
        <f>Z5919*AB5919</f>
        <v>552000</v>
      </c>
      <c r="AD5919" s="61">
        <v>5</v>
      </c>
      <c r="AE5919" s="61">
        <v>5</v>
      </c>
      <c r="AF5919" s="46">
        <f>(AC5919*(100-AE5919))/100</f>
        <v>524400</v>
      </c>
      <c r="AG5919" s="46">
        <f>IF( (AF5919=""),0,SUM(AF5919:AF5919) )</f>
        <v>524400</v>
      </c>
      <c r="AH5919" s="46">
        <f>(AG5919/100)*(AA5919)</f>
        <v>524400</v>
      </c>
      <c r="AI5919" s="46">
        <v>0</v>
      </c>
      <c r="AJ5919" s="46">
        <f>IF((AI5919-AH5919) &gt; 1,0,IF((AI5919-AH5919)&lt;0,AH5919-AI5919,AI5919-AH5919))</f>
        <v>524400</v>
      </c>
      <c r="AK5919" s="46">
        <v>0.02</v>
      </c>
      <c r="AL5919" s="46">
        <f>AJ5919*(AK5919/100)</f>
        <v>104.88000000000001</v>
      </c>
    </row>
    <row r="5920" spans="1:38" x14ac:dyDescent="0.45">
      <c r="A5920" s="16"/>
      <c r="B5920" s="21"/>
      <c r="C5920" s="16"/>
      <c r="D5920" s="16"/>
      <c r="E5920" s="56"/>
      <c r="F5920" s="56"/>
      <c r="G5920" s="57"/>
      <c r="H5920" s="56"/>
      <c r="I5920" s="56"/>
      <c r="J5920" s="56"/>
      <c r="K5920" s="56"/>
      <c r="L5920" s="71"/>
      <c r="M5920" s="56"/>
      <c r="N5920" s="46"/>
      <c r="O5920" s="46" t="s">
        <v>54</v>
      </c>
      <c r="P5920" s="46">
        <f>SUM(P5917:P5919)</f>
        <v>78000</v>
      </c>
      <c r="Q5920" s="56"/>
      <c r="R5920" s="58"/>
      <c r="S5920" s="59"/>
      <c r="T5920" s="58"/>
      <c r="U5920" s="58"/>
      <c r="V5920" s="60"/>
      <c r="W5920" s="56"/>
      <c r="X5920" s="56"/>
      <c r="Y5920" s="56"/>
      <c r="Z5920" s="46"/>
      <c r="AA5920" s="66"/>
      <c r="AB5920" s="46"/>
      <c r="AC5920" s="46"/>
      <c r="AD5920" s="61"/>
      <c r="AE5920" s="61"/>
      <c r="AF5920" s="46"/>
      <c r="AG5920" s="46"/>
      <c r="AH5920" s="46">
        <f>SUM(AH5917:AH5919)</f>
        <v>602400</v>
      </c>
      <c r="AI5920" s="46"/>
      <c r="AJ5920" s="46">
        <f>SUM(AJ5917:AJ5919)</f>
        <v>602400</v>
      </c>
      <c r="AK5920" s="46"/>
      <c r="AL5920" s="46">
        <f>SUM(AL5917:AL5919)</f>
        <v>113.20000000000002</v>
      </c>
    </row>
    <row r="5921" spans="1:38" x14ac:dyDescent="0.45">
      <c r="A5921" s="16" t="s">
        <v>8535</v>
      </c>
      <c r="B5921" s="21">
        <v>3770400031963</v>
      </c>
      <c r="C5921" s="16" t="s">
        <v>8536</v>
      </c>
      <c r="D5921" s="16" t="s">
        <v>8537</v>
      </c>
      <c r="E5921" s="56">
        <v>3561</v>
      </c>
      <c r="F5921" s="56">
        <v>1504</v>
      </c>
      <c r="G5921" s="57" t="s">
        <v>8563</v>
      </c>
      <c r="H5921" s="56" t="s">
        <v>42</v>
      </c>
      <c r="I5921" s="56">
        <v>25221</v>
      </c>
      <c r="J5921" s="56">
        <v>1</v>
      </c>
      <c r="K5921" s="56">
        <v>0</v>
      </c>
      <c r="L5921" s="71">
        <v>0</v>
      </c>
      <c r="M5921" s="56" t="s">
        <v>43</v>
      </c>
      <c r="N5921" s="46">
        <f>((J5921*400)+(K5921*100))+L5921</f>
        <v>400</v>
      </c>
      <c r="O5921" s="46">
        <v>250</v>
      </c>
      <c r="P5921" s="46">
        <f>N5921*O5921</f>
        <v>100000</v>
      </c>
      <c r="Q5921" s="56"/>
      <c r="R5921" s="58"/>
      <c r="S5921" s="59"/>
      <c r="T5921" s="58"/>
      <c r="U5921" s="58"/>
      <c r="V5921" s="60"/>
      <c r="W5921" s="56"/>
      <c r="X5921" s="56"/>
      <c r="Y5921" s="56"/>
      <c r="Z5921" s="46"/>
      <c r="AA5921" s="66"/>
      <c r="AB5921" s="46"/>
      <c r="AC5921" s="46"/>
      <c r="AD5921" s="61"/>
      <c r="AE5921" s="61"/>
      <c r="AF5921" s="46"/>
      <c r="AG5921" s="46">
        <f>IF(AND(AF5921="",P5921=""),0,IF((AF5921=""),P5921,IF((P5921=""),AF5921,AF5921+P5921)))</f>
        <v>100000</v>
      </c>
      <c r="AH5921" s="46">
        <f>IF( (AA5921=""),AG5921*1,AG5921*(AA5921/100) )</f>
        <v>100000</v>
      </c>
      <c r="AI5921" s="46">
        <v>0</v>
      </c>
      <c r="AJ5921" s="46">
        <f>IF((AI5921-AH5921) &gt; 1,0,IF((AI5921-AH5921)&lt;0,AH5921-AI5921,AI5921-AH5921))</f>
        <v>100000</v>
      </c>
      <c r="AK5921" s="46">
        <v>0.3</v>
      </c>
      <c r="AL5921" s="46">
        <f>AJ5921*(AK5921/100)</f>
        <v>300</v>
      </c>
    </row>
    <row r="5922" spans="1:38" x14ac:dyDescent="0.45">
      <c r="A5922" s="16"/>
      <c r="B5922" s="21"/>
      <c r="C5922" s="16"/>
      <c r="D5922" s="16"/>
      <c r="E5922" s="56">
        <v>3562</v>
      </c>
      <c r="F5922" s="56">
        <v>1505</v>
      </c>
      <c r="G5922" s="57" t="s">
        <v>8564</v>
      </c>
      <c r="H5922" s="56" t="s">
        <v>42</v>
      </c>
      <c r="I5922" s="56">
        <v>27018</v>
      </c>
      <c r="J5922" s="56">
        <v>1</v>
      </c>
      <c r="K5922" s="56">
        <v>0</v>
      </c>
      <c r="L5922" s="71">
        <v>0</v>
      </c>
      <c r="M5922" s="56" t="s">
        <v>43</v>
      </c>
      <c r="N5922" s="46">
        <f>((J5922*400)+(K5922*100))+L5922</f>
        <v>400</v>
      </c>
      <c r="O5922" s="46">
        <v>470</v>
      </c>
      <c r="P5922" s="46">
        <f>N5922*O5922</f>
        <v>188000</v>
      </c>
      <c r="Q5922" s="56"/>
      <c r="R5922" s="58"/>
      <c r="S5922" s="59"/>
      <c r="T5922" s="58"/>
      <c r="U5922" s="58"/>
      <c r="V5922" s="60"/>
      <c r="W5922" s="56"/>
      <c r="X5922" s="56"/>
      <c r="Y5922" s="56"/>
      <c r="Z5922" s="46"/>
      <c r="AA5922" s="66"/>
      <c r="AB5922" s="46"/>
      <c r="AC5922" s="46"/>
      <c r="AD5922" s="61"/>
      <c r="AE5922" s="61"/>
      <c r="AF5922" s="46"/>
      <c r="AG5922" s="46">
        <f>IF(AND(AF5922="",P5922=""),0,IF((AF5922=""),P5922,IF((P5922=""),AF5922,AF5922+P5922)))</f>
        <v>188000</v>
      </c>
      <c r="AH5922" s="46">
        <f>IF( (AA5922=""),AG5922*1,AG5922*(AA5922/100) )</f>
        <v>188000</v>
      </c>
      <c r="AI5922" s="46">
        <v>0</v>
      </c>
      <c r="AJ5922" s="46">
        <f>IF((AI5922-AH5922) &gt; 1,0,IF((AI5922-AH5922)&lt;0,AH5922-AI5922,AI5922-AH5922))</f>
        <v>188000</v>
      </c>
      <c r="AK5922" s="46">
        <v>0.3</v>
      </c>
      <c r="AL5922" s="46">
        <f>AJ5922*(AK5922/100)</f>
        <v>564</v>
      </c>
    </row>
    <row r="5923" spans="1:38" x14ac:dyDescent="0.45">
      <c r="A5923" s="16"/>
      <c r="B5923" s="21"/>
      <c r="C5923" s="16"/>
      <c r="D5923" s="16"/>
      <c r="E5923" s="56"/>
      <c r="F5923" s="56"/>
      <c r="G5923" s="57"/>
      <c r="H5923" s="56"/>
      <c r="I5923" s="56"/>
      <c r="J5923" s="56"/>
      <c r="K5923" s="56"/>
      <c r="L5923" s="71"/>
      <c r="M5923" s="56"/>
      <c r="N5923" s="46"/>
      <c r="O5923" s="46" t="s">
        <v>54</v>
      </c>
      <c r="P5923" s="46">
        <f>SUM(P5921:P5922)</f>
        <v>288000</v>
      </c>
      <c r="Q5923" s="56"/>
      <c r="R5923" s="58"/>
      <c r="S5923" s="59"/>
      <c r="T5923" s="58"/>
      <c r="U5923" s="58"/>
      <c r="V5923" s="60"/>
      <c r="W5923" s="56"/>
      <c r="X5923" s="56"/>
      <c r="Y5923" s="56"/>
      <c r="Z5923" s="46"/>
      <c r="AA5923" s="66"/>
      <c r="AB5923" s="46"/>
      <c r="AC5923" s="46"/>
      <c r="AD5923" s="61"/>
      <c r="AE5923" s="61"/>
      <c r="AF5923" s="46"/>
      <c r="AG5923" s="46"/>
      <c r="AH5923" s="46">
        <f>SUM(AH5921:AH5922)</f>
        <v>288000</v>
      </c>
      <c r="AI5923" s="46"/>
      <c r="AJ5923" s="46">
        <f>SUM(AJ5921:AJ5922)</f>
        <v>288000</v>
      </c>
      <c r="AK5923" s="46"/>
      <c r="AL5923" s="46">
        <f>SUM(AL5921:AL5922)</f>
        <v>864</v>
      </c>
    </row>
    <row r="5924" spans="1:38" x14ac:dyDescent="0.45">
      <c r="A5924" s="16" t="s">
        <v>8565</v>
      </c>
      <c r="B5924" s="21">
        <v>3770400014449</v>
      </c>
      <c r="C5924" s="16" t="s">
        <v>8566</v>
      </c>
      <c r="D5924" s="16" t="s">
        <v>8567</v>
      </c>
      <c r="E5924" s="56">
        <v>3563</v>
      </c>
      <c r="F5924" s="56">
        <v>2434</v>
      </c>
      <c r="G5924" s="57" t="s">
        <v>8568</v>
      </c>
      <c r="H5924" s="56" t="s">
        <v>42</v>
      </c>
      <c r="I5924" s="56">
        <v>27623</v>
      </c>
      <c r="J5924" s="56">
        <v>0</v>
      </c>
      <c r="K5924" s="56">
        <v>0</v>
      </c>
      <c r="L5924" s="71">
        <v>60</v>
      </c>
      <c r="M5924" s="56" t="s">
        <v>43</v>
      </c>
      <c r="N5924" s="46">
        <f>((J5924*400)+(K5924*100))+L5924</f>
        <v>60</v>
      </c>
      <c r="O5924" s="46">
        <v>3000</v>
      </c>
      <c r="P5924" s="46">
        <f>N5924*O5924</f>
        <v>180000</v>
      </c>
      <c r="Q5924" s="56"/>
      <c r="R5924" s="58"/>
      <c r="S5924" s="59"/>
      <c r="T5924" s="58"/>
      <c r="U5924" s="58"/>
      <c r="V5924" s="60"/>
      <c r="W5924" s="56"/>
      <c r="X5924" s="56"/>
      <c r="Y5924" s="56"/>
      <c r="Z5924" s="46"/>
      <c r="AA5924" s="66"/>
      <c r="AB5924" s="46"/>
      <c r="AC5924" s="46"/>
      <c r="AD5924" s="61"/>
      <c r="AE5924" s="61"/>
      <c r="AF5924" s="46"/>
      <c r="AG5924" s="46">
        <f>IF(AND(AF5924="",P5924=""),0,IF((AF5924=""),P5924,IF((P5924=""),AF5924,AF5924+P5924)))</f>
        <v>180000</v>
      </c>
      <c r="AH5924" s="46">
        <f>IF( (AA5924=""),AG5924*1,AG5924*(AA5924/100) )</f>
        <v>180000</v>
      </c>
      <c r="AI5924" s="46">
        <v>0</v>
      </c>
      <c r="AJ5924" s="46">
        <f>IF((AI5924-AH5924) &gt; 1,0,IF((AI5924-AH5924)&lt;0,AH5924-AI5924,AI5924-AH5924))</f>
        <v>180000</v>
      </c>
      <c r="AK5924" s="46">
        <v>0.3</v>
      </c>
      <c r="AL5924" s="46">
        <f>AJ5924*(AK5924/100)</f>
        <v>540</v>
      </c>
    </row>
    <row r="5925" spans="1:38" x14ac:dyDescent="0.45">
      <c r="A5925" s="16"/>
      <c r="B5925" s="21"/>
      <c r="C5925" s="16"/>
      <c r="D5925" s="16"/>
      <c r="E5925" s="56">
        <v>3564</v>
      </c>
      <c r="F5925" s="56">
        <v>8196</v>
      </c>
      <c r="G5925" s="57" t="s">
        <v>8569</v>
      </c>
      <c r="H5925" s="56" t="s">
        <v>42</v>
      </c>
      <c r="I5925" s="56">
        <v>27625</v>
      </c>
      <c r="J5925" s="56"/>
      <c r="K5925" s="56"/>
      <c r="L5925" s="71"/>
      <c r="M5925" s="56"/>
      <c r="N5925" s="46"/>
      <c r="O5925" s="46"/>
      <c r="P5925" s="46"/>
      <c r="Q5925" s="56"/>
      <c r="R5925" s="58"/>
      <c r="S5925" s="59"/>
      <c r="T5925" s="58"/>
      <c r="U5925" s="58"/>
      <c r="V5925" s="60"/>
      <c r="W5925" s="56"/>
      <c r="X5925" s="56"/>
      <c r="Y5925" s="56"/>
      <c r="Z5925" s="46"/>
      <c r="AA5925" s="66"/>
      <c r="AB5925" s="46"/>
      <c r="AC5925" s="46"/>
      <c r="AD5925" s="61"/>
      <c r="AE5925" s="61"/>
      <c r="AF5925" s="46"/>
      <c r="AG5925" s="46"/>
      <c r="AH5925" s="46"/>
      <c r="AI5925" s="46"/>
      <c r="AJ5925" s="46"/>
      <c r="AK5925" s="46"/>
      <c r="AL5925" s="46"/>
    </row>
    <row r="5926" spans="1:38" x14ac:dyDescent="0.45">
      <c r="A5926" s="16"/>
      <c r="B5926" s="21"/>
      <c r="C5926" s="16"/>
      <c r="D5926" s="16"/>
      <c r="E5926" s="56"/>
      <c r="F5926" s="56"/>
      <c r="G5926" s="57"/>
      <c r="H5926" s="56"/>
      <c r="I5926" s="56"/>
      <c r="J5926" s="56"/>
      <c r="K5926" s="56"/>
      <c r="L5926" s="71"/>
      <c r="M5926" s="56"/>
      <c r="N5926" s="46"/>
      <c r="O5926" s="46" t="s">
        <v>54</v>
      </c>
      <c r="P5926" s="46">
        <f>SUM(P5924:P5925)</f>
        <v>180000</v>
      </c>
      <c r="Q5926" s="56"/>
      <c r="R5926" s="58"/>
      <c r="S5926" s="59"/>
      <c r="T5926" s="58"/>
      <c r="U5926" s="58"/>
      <c r="V5926" s="60"/>
      <c r="W5926" s="56"/>
      <c r="X5926" s="56"/>
      <c r="Y5926" s="56"/>
      <c r="Z5926" s="46"/>
      <c r="AA5926" s="66"/>
      <c r="AB5926" s="46"/>
      <c r="AC5926" s="46"/>
      <c r="AD5926" s="61"/>
      <c r="AE5926" s="61"/>
      <c r="AF5926" s="46"/>
      <c r="AG5926" s="46"/>
      <c r="AH5926" s="46">
        <f>SUM(AH5924:AH5925)</f>
        <v>180000</v>
      </c>
      <c r="AI5926" s="46"/>
      <c r="AJ5926" s="46">
        <f>SUM(AJ5924:AJ5925)</f>
        <v>180000</v>
      </c>
      <c r="AK5926" s="46"/>
      <c r="AL5926" s="46">
        <f>SUM(AL5924:AL5925)</f>
        <v>540</v>
      </c>
    </row>
    <row r="5927" spans="1:38" x14ac:dyDescent="0.45">
      <c r="A5927" s="16" t="s">
        <v>8535</v>
      </c>
      <c r="B5927" s="21">
        <v>3770400031963</v>
      </c>
      <c r="C5927" s="16" t="s">
        <v>8536</v>
      </c>
      <c r="D5927" s="16" t="s">
        <v>8537</v>
      </c>
      <c r="E5927" s="56">
        <v>3565</v>
      </c>
      <c r="F5927" s="56">
        <v>247</v>
      </c>
      <c r="G5927" s="57" t="s">
        <v>8570</v>
      </c>
      <c r="H5927" s="56" t="s">
        <v>42</v>
      </c>
      <c r="I5927" s="56">
        <v>29103</v>
      </c>
      <c r="J5927" s="56">
        <v>1</v>
      </c>
      <c r="K5927" s="56">
        <v>0</v>
      </c>
      <c r="L5927" s="71">
        <v>0</v>
      </c>
      <c r="M5927" s="56" t="s">
        <v>43</v>
      </c>
      <c r="N5927" s="46">
        <f>((J5927*400)+(K5927*100))+L5927</f>
        <v>400</v>
      </c>
      <c r="O5927" s="46">
        <v>500</v>
      </c>
      <c r="P5927" s="46">
        <f>N5927*O5927</f>
        <v>200000</v>
      </c>
      <c r="Q5927" s="56"/>
      <c r="R5927" s="58"/>
      <c r="S5927" s="59"/>
      <c r="T5927" s="58"/>
      <c r="U5927" s="58"/>
      <c r="V5927" s="60"/>
      <c r="W5927" s="56"/>
      <c r="X5927" s="56"/>
      <c r="Y5927" s="56"/>
      <c r="Z5927" s="46"/>
      <c r="AA5927" s="66"/>
      <c r="AB5927" s="46"/>
      <c r="AC5927" s="46"/>
      <c r="AD5927" s="61"/>
      <c r="AE5927" s="61"/>
      <c r="AF5927" s="46"/>
      <c r="AG5927" s="46">
        <f>IF(AND(AF5927="",P5927=""),0,IF((AF5927=""),P5927,IF((P5927=""),AF5927,AF5927+P5927)))</f>
        <v>200000</v>
      </c>
      <c r="AH5927" s="46">
        <f>IF( (AA5927=""),AG5927*1,AG5927*(AA5927/100) )</f>
        <v>200000</v>
      </c>
      <c r="AI5927" s="46">
        <v>0</v>
      </c>
      <c r="AJ5927" s="46">
        <f>IF((AI5927-AH5927) &gt; 1,0,IF((AI5927-AH5927)&lt;0,AH5927-AI5927,AI5927-AH5927))</f>
        <v>200000</v>
      </c>
      <c r="AK5927" s="46">
        <v>0.3</v>
      </c>
      <c r="AL5927" s="46">
        <f>AJ5927*(AK5927/100)</f>
        <v>600</v>
      </c>
    </row>
    <row r="5928" spans="1:38" x14ac:dyDescent="0.45">
      <c r="A5928" s="16"/>
      <c r="B5928" s="21"/>
      <c r="C5928" s="16"/>
      <c r="D5928" s="16"/>
      <c r="E5928" s="56">
        <v>3566</v>
      </c>
      <c r="F5928" s="56">
        <v>1866</v>
      </c>
      <c r="G5928" s="57" t="s">
        <v>8571</v>
      </c>
      <c r="H5928" s="56" t="s">
        <v>42</v>
      </c>
      <c r="I5928" s="56">
        <v>30333</v>
      </c>
      <c r="J5928" s="56">
        <v>4</v>
      </c>
      <c r="K5928" s="56">
        <v>3</v>
      </c>
      <c r="L5928" s="71">
        <v>15</v>
      </c>
      <c r="M5928" s="56" t="s">
        <v>43</v>
      </c>
      <c r="N5928" s="46">
        <f>((J5928*400)+(K5928*100))+L5928</f>
        <v>1915</v>
      </c>
      <c r="O5928" s="46">
        <v>150</v>
      </c>
      <c r="P5928" s="46">
        <f>N5928*O5928</f>
        <v>287250</v>
      </c>
      <c r="Q5928" s="56"/>
      <c r="R5928" s="58"/>
      <c r="S5928" s="59"/>
      <c r="T5928" s="58"/>
      <c r="U5928" s="58"/>
      <c r="V5928" s="60"/>
      <c r="W5928" s="56"/>
      <c r="X5928" s="56"/>
      <c r="Y5928" s="56"/>
      <c r="Z5928" s="46"/>
      <c r="AA5928" s="66"/>
      <c r="AB5928" s="46"/>
      <c r="AC5928" s="46"/>
      <c r="AD5928" s="61"/>
      <c r="AE5928" s="61"/>
      <c r="AF5928" s="46"/>
      <c r="AG5928" s="46">
        <f>IF(AND(AF5928="",P5928=""),0,IF((AF5928=""),P5928,IF((P5928=""),AF5928,AF5928+P5928)))</f>
        <v>287250</v>
      </c>
      <c r="AH5928" s="46">
        <f>IF( (AA5928=""),AG5928*1,AG5928*(AA5928/100) )</f>
        <v>287250</v>
      </c>
      <c r="AI5928" s="46">
        <v>0</v>
      </c>
      <c r="AJ5928" s="46">
        <f>IF((AI5928-AH5928) &gt; 1,0,IF((AI5928-AH5928)&lt;0,AH5928-AI5928,AI5928-AH5928))</f>
        <v>287250</v>
      </c>
      <c r="AK5928" s="46">
        <v>0.3</v>
      </c>
      <c r="AL5928" s="46">
        <f>AJ5928*(AK5928/100)</f>
        <v>861.75</v>
      </c>
    </row>
    <row r="5929" spans="1:38" x14ac:dyDescent="0.45">
      <c r="A5929" s="16"/>
      <c r="B5929" s="21"/>
      <c r="C5929" s="16"/>
      <c r="D5929" s="16"/>
      <c r="E5929" s="56"/>
      <c r="F5929" s="56"/>
      <c r="G5929" s="57"/>
      <c r="H5929" s="56"/>
      <c r="I5929" s="56"/>
      <c r="J5929" s="56"/>
      <c r="K5929" s="56"/>
      <c r="L5929" s="71"/>
      <c r="M5929" s="56"/>
      <c r="N5929" s="46"/>
      <c r="O5929" s="46" t="s">
        <v>54</v>
      </c>
      <c r="P5929" s="46">
        <f>SUM(P5927:P5928)</f>
        <v>487250</v>
      </c>
      <c r="Q5929" s="56"/>
      <c r="R5929" s="58"/>
      <c r="S5929" s="59"/>
      <c r="T5929" s="58"/>
      <c r="U5929" s="58"/>
      <c r="V5929" s="60"/>
      <c r="W5929" s="56"/>
      <c r="X5929" s="56"/>
      <c r="Y5929" s="56"/>
      <c r="Z5929" s="46"/>
      <c r="AA5929" s="66"/>
      <c r="AB5929" s="46"/>
      <c r="AC5929" s="46"/>
      <c r="AD5929" s="61"/>
      <c r="AE5929" s="61"/>
      <c r="AF5929" s="46"/>
      <c r="AG5929" s="46"/>
      <c r="AH5929" s="46">
        <f>SUM(AH5927:AH5928)</f>
        <v>487250</v>
      </c>
      <c r="AI5929" s="46"/>
      <c r="AJ5929" s="46">
        <f>SUM(AJ5927:AJ5928)</f>
        <v>487250</v>
      </c>
      <c r="AK5929" s="46"/>
      <c r="AL5929" s="46">
        <f>SUM(AL5927:AL5928)</f>
        <v>1461.75</v>
      </c>
    </row>
    <row r="5930" spans="1:38" x14ac:dyDescent="0.45">
      <c r="A5930" s="16" t="s">
        <v>8572</v>
      </c>
      <c r="B5930" s="21">
        <v>3770400024371</v>
      </c>
      <c r="C5930" s="16" t="s">
        <v>8573</v>
      </c>
      <c r="D5930" s="16" t="s">
        <v>8574</v>
      </c>
      <c r="E5930" s="56">
        <v>3567</v>
      </c>
      <c r="F5930" s="56">
        <v>9278</v>
      </c>
      <c r="G5930" s="57" t="s">
        <v>8575</v>
      </c>
      <c r="H5930" s="56" t="s">
        <v>42</v>
      </c>
      <c r="I5930" s="56">
        <v>19327</v>
      </c>
      <c r="J5930" s="56"/>
      <c r="K5930" s="56"/>
      <c r="L5930" s="71"/>
      <c r="M5930" s="56"/>
      <c r="N5930" s="46"/>
      <c r="O5930" s="46"/>
      <c r="P5930" s="46"/>
      <c r="Q5930" s="56"/>
      <c r="R5930" s="58"/>
      <c r="S5930" s="59"/>
      <c r="T5930" s="58"/>
      <c r="U5930" s="58"/>
      <c r="V5930" s="60"/>
      <c r="W5930" s="56"/>
      <c r="X5930" s="56"/>
      <c r="Y5930" s="56"/>
      <c r="Z5930" s="46"/>
      <c r="AA5930" s="66"/>
      <c r="AB5930" s="46"/>
      <c r="AC5930" s="46"/>
      <c r="AD5930" s="61"/>
      <c r="AE5930" s="61"/>
      <c r="AF5930" s="46"/>
      <c r="AG5930" s="46"/>
      <c r="AH5930" s="46"/>
      <c r="AI5930" s="46"/>
      <c r="AJ5930" s="46"/>
      <c r="AK5930" s="46"/>
      <c r="AL5930" s="46"/>
    </row>
    <row r="5931" spans="1:38" x14ac:dyDescent="0.45">
      <c r="A5931" s="16"/>
      <c r="B5931" s="21"/>
      <c r="C5931" s="16"/>
      <c r="D5931" s="16"/>
      <c r="E5931" s="56"/>
      <c r="F5931" s="56"/>
      <c r="G5931" s="57"/>
      <c r="H5931" s="56"/>
      <c r="I5931" s="56"/>
      <c r="J5931" s="56"/>
      <c r="K5931" s="56"/>
      <c r="L5931" s="71"/>
      <c r="M5931" s="56"/>
      <c r="N5931" s="46"/>
      <c r="O5931" s="46" t="s">
        <v>54</v>
      </c>
      <c r="P5931" s="46">
        <f>SUM(P5930:P5930)</f>
        <v>0</v>
      </c>
      <c r="Q5931" s="56"/>
      <c r="R5931" s="58"/>
      <c r="S5931" s="59"/>
      <c r="T5931" s="58"/>
      <c r="U5931" s="58"/>
      <c r="V5931" s="60"/>
      <c r="W5931" s="56"/>
      <c r="X5931" s="56"/>
      <c r="Y5931" s="56"/>
      <c r="Z5931" s="46"/>
      <c r="AA5931" s="66"/>
      <c r="AB5931" s="46"/>
      <c r="AC5931" s="46"/>
      <c r="AD5931" s="61"/>
      <c r="AE5931" s="61"/>
      <c r="AF5931" s="46"/>
      <c r="AG5931" s="46"/>
      <c r="AH5931" s="46">
        <f>SUM(AH5930:AH5930)</f>
        <v>0</v>
      </c>
      <c r="AI5931" s="46"/>
      <c r="AJ5931" s="46">
        <f>SUM(AJ5930:AJ5930)</f>
        <v>0</v>
      </c>
      <c r="AK5931" s="46"/>
      <c r="AL5931" s="46">
        <f>SUM(AL5930:AL5930)</f>
        <v>0</v>
      </c>
    </row>
    <row r="5932" spans="1:38" x14ac:dyDescent="0.45">
      <c r="A5932" s="16" t="s">
        <v>8576</v>
      </c>
      <c r="B5932" s="21">
        <v>3770400004851</v>
      </c>
      <c r="C5932" s="16" t="s">
        <v>8577</v>
      </c>
      <c r="D5932" s="16" t="s">
        <v>8578</v>
      </c>
      <c r="E5932" s="56">
        <v>3568</v>
      </c>
      <c r="F5932" s="56">
        <v>2384</v>
      </c>
      <c r="G5932" s="57" t="s">
        <v>8579</v>
      </c>
      <c r="H5932" s="56" t="s">
        <v>42</v>
      </c>
      <c r="I5932" s="56">
        <v>2906</v>
      </c>
      <c r="J5932" s="56"/>
      <c r="K5932" s="56"/>
      <c r="L5932" s="71"/>
      <c r="M5932" s="56"/>
      <c r="N5932" s="46"/>
      <c r="O5932" s="46"/>
      <c r="P5932" s="46"/>
      <c r="Q5932" s="56"/>
      <c r="R5932" s="58"/>
      <c r="S5932" s="59"/>
      <c r="T5932" s="58"/>
      <c r="U5932" s="58"/>
      <c r="V5932" s="60"/>
      <c r="W5932" s="56"/>
      <c r="X5932" s="56"/>
      <c r="Y5932" s="56"/>
      <c r="Z5932" s="46"/>
      <c r="AA5932" s="66"/>
      <c r="AB5932" s="46"/>
      <c r="AC5932" s="46"/>
      <c r="AD5932" s="61"/>
      <c r="AE5932" s="61"/>
      <c r="AF5932" s="46"/>
      <c r="AG5932" s="46"/>
      <c r="AH5932" s="46"/>
      <c r="AI5932" s="46"/>
      <c r="AJ5932" s="46"/>
      <c r="AK5932" s="46"/>
      <c r="AL5932" s="46"/>
    </row>
    <row r="5933" spans="1:38" x14ac:dyDescent="0.45">
      <c r="A5933" s="16"/>
      <c r="B5933" s="21"/>
      <c r="C5933" s="16"/>
      <c r="D5933" s="16"/>
      <c r="E5933" s="56"/>
      <c r="F5933" s="56"/>
      <c r="G5933" s="57"/>
      <c r="H5933" s="56"/>
      <c r="I5933" s="56"/>
      <c r="J5933" s="56"/>
      <c r="K5933" s="56"/>
      <c r="L5933" s="71"/>
      <c r="M5933" s="56"/>
      <c r="N5933" s="46"/>
      <c r="O5933" s="46" t="s">
        <v>54</v>
      </c>
      <c r="P5933" s="46">
        <f>SUM(P5932:P5932)</f>
        <v>0</v>
      </c>
      <c r="Q5933" s="56"/>
      <c r="R5933" s="58"/>
      <c r="S5933" s="59"/>
      <c r="T5933" s="58"/>
      <c r="U5933" s="58"/>
      <c r="V5933" s="60"/>
      <c r="W5933" s="56"/>
      <c r="X5933" s="56"/>
      <c r="Y5933" s="56"/>
      <c r="Z5933" s="46"/>
      <c r="AA5933" s="66"/>
      <c r="AB5933" s="46"/>
      <c r="AC5933" s="46"/>
      <c r="AD5933" s="61"/>
      <c r="AE5933" s="61"/>
      <c r="AF5933" s="46"/>
      <c r="AG5933" s="46"/>
      <c r="AH5933" s="46">
        <f>SUM(AH5932:AH5932)</f>
        <v>0</v>
      </c>
      <c r="AI5933" s="46"/>
      <c r="AJ5933" s="46">
        <f>SUM(AJ5932:AJ5932)</f>
        <v>0</v>
      </c>
      <c r="AK5933" s="46"/>
      <c r="AL5933" s="46">
        <f>SUM(AL5932:AL5932)</f>
        <v>0</v>
      </c>
    </row>
    <row r="5934" spans="1:38" x14ac:dyDescent="0.45">
      <c r="A5934" s="16" t="s">
        <v>8580</v>
      </c>
      <c r="B5934" s="21">
        <v>3770400032005</v>
      </c>
      <c r="C5934" s="16" t="s">
        <v>8581</v>
      </c>
      <c r="D5934" s="16" t="s">
        <v>8582</v>
      </c>
      <c r="E5934" s="56">
        <v>3569</v>
      </c>
      <c r="F5934" s="56">
        <v>7342</v>
      </c>
      <c r="G5934" s="57" t="s">
        <v>8583</v>
      </c>
      <c r="H5934" s="56" t="s">
        <v>42</v>
      </c>
      <c r="I5934" s="56">
        <v>13806</v>
      </c>
      <c r="J5934" s="56"/>
      <c r="K5934" s="56"/>
      <c r="L5934" s="71"/>
      <c r="M5934" s="56"/>
      <c r="N5934" s="46"/>
      <c r="O5934" s="46"/>
      <c r="P5934" s="46"/>
      <c r="Q5934" s="56"/>
      <c r="R5934" s="58"/>
      <c r="S5934" s="59"/>
      <c r="T5934" s="58"/>
      <c r="U5934" s="58"/>
      <c r="V5934" s="60"/>
      <c r="W5934" s="56"/>
      <c r="X5934" s="56"/>
      <c r="Y5934" s="56"/>
      <c r="Z5934" s="46"/>
      <c r="AA5934" s="66"/>
      <c r="AB5934" s="46"/>
      <c r="AC5934" s="46"/>
      <c r="AD5934" s="61"/>
      <c r="AE5934" s="61"/>
      <c r="AF5934" s="46"/>
      <c r="AG5934" s="46"/>
      <c r="AH5934" s="46"/>
      <c r="AI5934" s="46"/>
      <c r="AJ5934" s="46"/>
      <c r="AK5934" s="46"/>
      <c r="AL5934" s="46"/>
    </row>
    <row r="5935" spans="1:38" x14ac:dyDescent="0.45">
      <c r="A5935" s="16"/>
      <c r="B5935" s="21"/>
      <c r="C5935" s="16"/>
      <c r="D5935" s="16"/>
      <c r="E5935" s="56"/>
      <c r="F5935" s="56"/>
      <c r="G5935" s="57"/>
      <c r="H5935" s="56"/>
      <c r="I5935" s="56"/>
      <c r="J5935" s="56"/>
      <c r="K5935" s="56"/>
      <c r="L5935" s="71"/>
      <c r="M5935" s="56"/>
      <c r="N5935" s="46"/>
      <c r="O5935" s="46" t="s">
        <v>54</v>
      </c>
      <c r="P5935" s="46">
        <f>SUM(P5934:P5934)</f>
        <v>0</v>
      </c>
      <c r="Q5935" s="56"/>
      <c r="R5935" s="58"/>
      <c r="S5935" s="59"/>
      <c r="T5935" s="58"/>
      <c r="U5935" s="58"/>
      <c r="V5935" s="60"/>
      <c r="W5935" s="56"/>
      <c r="X5935" s="56"/>
      <c r="Y5935" s="56"/>
      <c r="Z5935" s="46"/>
      <c r="AA5935" s="66"/>
      <c r="AB5935" s="46"/>
      <c r="AC5935" s="46"/>
      <c r="AD5935" s="61"/>
      <c r="AE5935" s="61"/>
      <c r="AF5935" s="46"/>
      <c r="AG5935" s="46"/>
      <c r="AH5935" s="46">
        <f>SUM(AH5934:AH5934)</f>
        <v>0</v>
      </c>
      <c r="AI5935" s="46"/>
      <c r="AJ5935" s="46">
        <f>SUM(AJ5934:AJ5934)</f>
        <v>0</v>
      </c>
      <c r="AK5935" s="46"/>
      <c r="AL5935" s="46">
        <f>SUM(AL5934:AL5934)</f>
        <v>0</v>
      </c>
    </row>
    <row r="5936" spans="1:38" x14ac:dyDescent="0.45">
      <c r="A5936" s="16" t="s">
        <v>8584</v>
      </c>
      <c r="B5936" s="21">
        <v>3770400019289</v>
      </c>
      <c r="C5936" s="16" t="s">
        <v>8585</v>
      </c>
      <c r="D5936" s="16" t="s">
        <v>8586</v>
      </c>
      <c r="E5936" s="56">
        <v>3570</v>
      </c>
      <c r="F5936" s="56">
        <v>6720</v>
      </c>
      <c r="G5936" s="57" t="s">
        <v>8587</v>
      </c>
      <c r="H5936" s="56" t="s">
        <v>42</v>
      </c>
      <c r="I5936" s="56">
        <v>4440</v>
      </c>
      <c r="J5936" s="56"/>
      <c r="K5936" s="56"/>
      <c r="L5936" s="71"/>
      <c r="M5936" s="56"/>
      <c r="N5936" s="46"/>
      <c r="O5936" s="46"/>
      <c r="P5936" s="46"/>
      <c r="Q5936" s="56"/>
      <c r="R5936" s="58"/>
      <c r="S5936" s="59"/>
      <c r="T5936" s="58"/>
      <c r="U5936" s="58"/>
      <c r="V5936" s="60"/>
      <c r="W5936" s="56"/>
      <c r="X5936" s="56"/>
      <c r="Y5936" s="56"/>
      <c r="Z5936" s="46"/>
      <c r="AA5936" s="66"/>
      <c r="AB5936" s="46"/>
      <c r="AC5936" s="46"/>
      <c r="AD5936" s="61"/>
      <c r="AE5936" s="61"/>
      <c r="AF5936" s="46"/>
      <c r="AG5936" s="46"/>
      <c r="AH5936" s="46"/>
      <c r="AI5936" s="46"/>
      <c r="AJ5936" s="46"/>
      <c r="AK5936" s="46"/>
      <c r="AL5936" s="46"/>
    </row>
    <row r="5937" spans="1:38" x14ac:dyDescent="0.45">
      <c r="A5937" s="16"/>
      <c r="B5937" s="21"/>
      <c r="C5937" s="16"/>
      <c r="D5937" s="16"/>
      <c r="E5937" s="56"/>
      <c r="F5937" s="56"/>
      <c r="G5937" s="57"/>
      <c r="H5937" s="56"/>
      <c r="I5937" s="56"/>
      <c r="J5937" s="56"/>
      <c r="K5937" s="56"/>
      <c r="L5937" s="71"/>
      <c r="M5937" s="56"/>
      <c r="N5937" s="46"/>
      <c r="O5937" s="46" t="s">
        <v>54</v>
      </c>
      <c r="P5937" s="46">
        <f>SUM(P5936:P5936)</f>
        <v>0</v>
      </c>
      <c r="Q5937" s="56"/>
      <c r="R5937" s="58"/>
      <c r="S5937" s="59"/>
      <c r="T5937" s="58"/>
      <c r="U5937" s="58"/>
      <c r="V5937" s="60"/>
      <c r="W5937" s="56"/>
      <c r="X5937" s="56"/>
      <c r="Y5937" s="56"/>
      <c r="Z5937" s="46"/>
      <c r="AA5937" s="66"/>
      <c r="AB5937" s="46"/>
      <c r="AC5937" s="46"/>
      <c r="AD5937" s="61"/>
      <c r="AE5937" s="61"/>
      <c r="AF5937" s="46"/>
      <c r="AG5937" s="46"/>
      <c r="AH5937" s="46">
        <f>SUM(AH5936:AH5936)</f>
        <v>0</v>
      </c>
      <c r="AI5937" s="46"/>
      <c r="AJ5937" s="46">
        <f>SUM(AJ5936:AJ5936)</f>
        <v>0</v>
      </c>
      <c r="AK5937" s="46"/>
      <c r="AL5937" s="46">
        <f>SUM(AL5936:AL5936)</f>
        <v>0</v>
      </c>
    </row>
    <row r="5938" spans="1:38" x14ac:dyDescent="0.45">
      <c r="A5938" s="16" t="s">
        <v>8588</v>
      </c>
      <c r="B5938" s="21">
        <v>3100201537617</v>
      </c>
      <c r="C5938" s="16" t="s">
        <v>8589</v>
      </c>
      <c r="D5938" s="16" t="s">
        <v>8590</v>
      </c>
      <c r="E5938" s="56">
        <v>3571</v>
      </c>
      <c r="F5938" s="56">
        <v>9104</v>
      </c>
      <c r="G5938" s="57" t="s">
        <v>8591</v>
      </c>
      <c r="H5938" s="56" t="s">
        <v>42</v>
      </c>
      <c r="I5938" s="56">
        <v>8766</v>
      </c>
      <c r="J5938" s="56"/>
      <c r="K5938" s="56"/>
      <c r="L5938" s="71"/>
      <c r="M5938" s="56"/>
      <c r="N5938" s="46"/>
      <c r="O5938" s="46"/>
      <c r="P5938" s="46"/>
      <c r="Q5938" s="56"/>
      <c r="R5938" s="58"/>
      <c r="S5938" s="59"/>
      <c r="T5938" s="58"/>
      <c r="U5938" s="58"/>
      <c r="V5938" s="60"/>
      <c r="W5938" s="56"/>
      <c r="X5938" s="56"/>
      <c r="Y5938" s="56"/>
      <c r="Z5938" s="46"/>
      <c r="AA5938" s="66"/>
      <c r="AB5938" s="46"/>
      <c r="AC5938" s="46"/>
      <c r="AD5938" s="61"/>
      <c r="AE5938" s="61"/>
      <c r="AF5938" s="46"/>
      <c r="AG5938" s="46"/>
      <c r="AH5938" s="46"/>
      <c r="AI5938" s="46"/>
      <c r="AJ5938" s="46"/>
      <c r="AK5938" s="46"/>
      <c r="AL5938" s="46"/>
    </row>
    <row r="5939" spans="1:38" x14ac:dyDescent="0.45">
      <c r="A5939" s="16"/>
      <c r="B5939" s="21"/>
      <c r="C5939" s="16"/>
      <c r="D5939" s="16"/>
      <c r="E5939" s="56"/>
      <c r="F5939" s="56"/>
      <c r="G5939" s="57"/>
      <c r="H5939" s="56"/>
      <c r="I5939" s="56"/>
      <c r="J5939" s="56"/>
      <c r="K5939" s="56"/>
      <c r="L5939" s="71"/>
      <c r="M5939" s="56"/>
      <c r="N5939" s="46"/>
      <c r="O5939" s="46" t="s">
        <v>54</v>
      </c>
      <c r="P5939" s="46">
        <f>SUM(P5938:P5938)</f>
        <v>0</v>
      </c>
      <c r="Q5939" s="56"/>
      <c r="R5939" s="58"/>
      <c r="S5939" s="59"/>
      <c r="T5939" s="58"/>
      <c r="U5939" s="58"/>
      <c r="V5939" s="60"/>
      <c r="W5939" s="56"/>
      <c r="X5939" s="56"/>
      <c r="Y5939" s="56"/>
      <c r="Z5939" s="46"/>
      <c r="AA5939" s="66"/>
      <c r="AB5939" s="46"/>
      <c r="AC5939" s="46"/>
      <c r="AD5939" s="61"/>
      <c r="AE5939" s="61"/>
      <c r="AF5939" s="46"/>
      <c r="AG5939" s="46"/>
      <c r="AH5939" s="46">
        <f>SUM(AH5938:AH5938)</f>
        <v>0</v>
      </c>
      <c r="AI5939" s="46"/>
      <c r="AJ5939" s="46">
        <f>SUM(AJ5938:AJ5938)</f>
        <v>0</v>
      </c>
      <c r="AK5939" s="46"/>
      <c r="AL5939" s="46">
        <f>SUM(AL5938:AL5938)</f>
        <v>0</v>
      </c>
    </row>
    <row r="5940" spans="1:38" x14ac:dyDescent="0.45">
      <c r="A5940" s="16" t="s">
        <v>8592</v>
      </c>
      <c r="B5940" s="21">
        <v>3770400285264</v>
      </c>
      <c r="C5940" s="16" t="s">
        <v>8593</v>
      </c>
      <c r="D5940" s="16" t="s">
        <v>8594</v>
      </c>
      <c r="E5940" s="56">
        <v>3572</v>
      </c>
      <c r="F5940" s="56">
        <v>7827</v>
      </c>
      <c r="G5940" s="57" t="s">
        <v>8595</v>
      </c>
      <c r="H5940" s="56" t="s">
        <v>42</v>
      </c>
      <c r="I5940" s="56">
        <v>2514</v>
      </c>
      <c r="J5940" s="56"/>
      <c r="K5940" s="56"/>
      <c r="L5940" s="71"/>
      <c r="M5940" s="56"/>
      <c r="N5940" s="46"/>
      <c r="O5940" s="46"/>
      <c r="P5940" s="46"/>
      <c r="Q5940" s="56"/>
      <c r="R5940" s="58"/>
      <c r="S5940" s="59"/>
      <c r="T5940" s="58"/>
      <c r="U5940" s="58"/>
      <c r="V5940" s="60"/>
      <c r="W5940" s="56"/>
      <c r="X5940" s="56"/>
      <c r="Y5940" s="56"/>
      <c r="Z5940" s="46"/>
      <c r="AA5940" s="66"/>
      <c r="AB5940" s="46"/>
      <c r="AC5940" s="46"/>
      <c r="AD5940" s="61"/>
      <c r="AE5940" s="61"/>
      <c r="AF5940" s="46"/>
      <c r="AG5940" s="46"/>
      <c r="AH5940" s="46"/>
      <c r="AI5940" s="46"/>
      <c r="AJ5940" s="46"/>
      <c r="AK5940" s="46"/>
      <c r="AL5940" s="46"/>
    </row>
    <row r="5941" spans="1:38" x14ac:dyDescent="0.45">
      <c r="A5941" s="16"/>
      <c r="B5941" s="21"/>
      <c r="C5941" s="16"/>
      <c r="D5941" s="16"/>
      <c r="E5941" s="56">
        <v>3573</v>
      </c>
      <c r="F5941" s="56">
        <v>522</v>
      </c>
      <c r="G5941" s="57" t="s">
        <v>8596</v>
      </c>
      <c r="H5941" s="56" t="s">
        <v>42</v>
      </c>
      <c r="I5941" s="56">
        <v>9322</v>
      </c>
      <c r="J5941" s="56">
        <v>0</v>
      </c>
      <c r="K5941" s="56">
        <v>1</v>
      </c>
      <c r="L5941" s="71">
        <v>11.2</v>
      </c>
      <c r="M5941" s="56" t="s">
        <v>43</v>
      </c>
      <c r="N5941" s="46">
        <f>((J5941*400)+(K5941*100))+L5941</f>
        <v>111.2</v>
      </c>
      <c r="O5941" s="46">
        <v>5500</v>
      </c>
      <c r="P5941" s="46">
        <f>N5941*O5941</f>
        <v>611600</v>
      </c>
      <c r="Q5941" s="56"/>
      <c r="R5941" s="58"/>
      <c r="S5941" s="59"/>
      <c r="T5941" s="58"/>
      <c r="U5941" s="58"/>
      <c r="V5941" s="60"/>
      <c r="W5941" s="56"/>
      <c r="X5941" s="56"/>
      <c r="Y5941" s="56"/>
      <c r="Z5941" s="46"/>
      <c r="AA5941" s="66"/>
      <c r="AB5941" s="46"/>
      <c r="AC5941" s="46"/>
      <c r="AD5941" s="61"/>
      <c r="AE5941" s="61"/>
      <c r="AF5941" s="46"/>
      <c r="AG5941" s="46">
        <f>IF(AND(AF5941="",P5941=""),0,IF((AF5941=""),P5941,IF((P5941=""),AF5941,AF5941+P5941)))</f>
        <v>611600</v>
      </c>
      <c r="AH5941" s="46">
        <f>IF( (AA5941=""),AG5941*1,AG5941*(AA5941/100) )</f>
        <v>611600</v>
      </c>
      <c r="AI5941" s="46">
        <v>0</v>
      </c>
      <c r="AJ5941" s="46">
        <f>IF((AI5941-AH5941) &gt; 1,0,IF((AI5941-AH5941)&lt;0,AH5941-AI5941,AI5941-AH5941))</f>
        <v>611600</v>
      </c>
      <c r="AK5941" s="46">
        <v>0.3</v>
      </c>
      <c r="AL5941" s="46">
        <f>AJ5941*(AK5941/100)</f>
        <v>1834.8</v>
      </c>
    </row>
    <row r="5942" spans="1:38" x14ac:dyDescent="0.45">
      <c r="A5942" s="16"/>
      <c r="B5942" s="21"/>
      <c r="C5942" s="16"/>
      <c r="D5942" s="16"/>
      <c r="E5942" s="56">
        <v>3574</v>
      </c>
      <c r="F5942" s="56">
        <v>6637</v>
      </c>
      <c r="G5942" s="57" t="s">
        <v>8597</v>
      </c>
      <c r="H5942" s="56" t="s">
        <v>42</v>
      </c>
      <c r="I5942" s="56">
        <v>9342</v>
      </c>
      <c r="J5942" s="56"/>
      <c r="K5942" s="56"/>
      <c r="L5942" s="71"/>
      <c r="M5942" s="56"/>
      <c r="N5942" s="46"/>
      <c r="O5942" s="46"/>
      <c r="P5942" s="46"/>
      <c r="Q5942" s="56"/>
      <c r="R5942" s="58"/>
      <c r="S5942" s="59"/>
      <c r="T5942" s="58"/>
      <c r="U5942" s="58"/>
      <c r="V5942" s="60"/>
      <c r="W5942" s="56"/>
      <c r="X5942" s="56"/>
      <c r="Y5942" s="56"/>
      <c r="Z5942" s="46"/>
      <c r="AA5942" s="66"/>
      <c r="AB5942" s="46"/>
      <c r="AC5942" s="46"/>
      <c r="AD5942" s="61"/>
      <c r="AE5942" s="61"/>
      <c r="AF5942" s="46"/>
      <c r="AG5942" s="46"/>
      <c r="AH5942" s="46"/>
      <c r="AI5942" s="46"/>
      <c r="AJ5942" s="46"/>
      <c r="AK5942" s="46"/>
      <c r="AL5942" s="46"/>
    </row>
    <row r="5943" spans="1:38" x14ac:dyDescent="0.45">
      <c r="A5943" s="16"/>
      <c r="B5943" s="21"/>
      <c r="C5943" s="16"/>
      <c r="D5943" s="16"/>
      <c r="E5943" s="56">
        <v>3575</v>
      </c>
      <c r="F5943" s="56">
        <v>10019</v>
      </c>
      <c r="G5943" s="57" t="s">
        <v>8598</v>
      </c>
      <c r="H5943" s="56" t="s">
        <v>42</v>
      </c>
      <c r="I5943" s="56">
        <v>9343</v>
      </c>
      <c r="J5943" s="56"/>
      <c r="K5943" s="56"/>
      <c r="L5943" s="71"/>
      <c r="M5943" s="56"/>
      <c r="N5943" s="46"/>
      <c r="O5943" s="46"/>
      <c r="P5943" s="46"/>
      <c r="Q5943" s="56"/>
      <c r="R5943" s="58"/>
      <c r="S5943" s="59"/>
      <c r="T5943" s="58"/>
      <c r="U5943" s="58"/>
      <c r="V5943" s="60"/>
      <c r="W5943" s="56"/>
      <c r="X5943" s="56"/>
      <c r="Y5943" s="56"/>
      <c r="Z5943" s="46"/>
      <c r="AA5943" s="66"/>
      <c r="AB5943" s="46"/>
      <c r="AC5943" s="46"/>
      <c r="AD5943" s="61"/>
      <c r="AE5943" s="61"/>
      <c r="AF5943" s="46"/>
      <c r="AG5943" s="46"/>
      <c r="AH5943" s="46"/>
      <c r="AI5943" s="46"/>
      <c r="AJ5943" s="46"/>
      <c r="AK5943" s="46"/>
      <c r="AL5943" s="46"/>
    </row>
    <row r="5944" spans="1:38" x14ac:dyDescent="0.45">
      <c r="A5944" s="16"/>
      <c r="B5944" s="21"/>
      <c r="C5944" s="16"/>
      <c r="D5944" s="16"/>
      <c r="E5944" s="56"/>
      <c r="F5944" s="56"/>
      <c r="G5944" s="57"/>
      <c r="H5944" s="56"/>
      <c r="I5944" s="56"/>
      <c r="J5944" s="56"/>
      <c r="K5944" s="56"/>
      <c r="L5944" s="71"/>
      <c r="M5944" s="56"/>
      <c r="N5944" s="46"/>
      <c r="O5944" s="46" t="s">
        <v>54</v>
      </c>
      <c r="P5944" s="46">
        <f>SUM(P5940:P5943)</f>
        <v>611600</v>
      </c>
      <c r="Q5944" s="56"/>
      <c r="R5944" s="58"/>
      <c r="S5944" s="59"/>
      <c r="T5944" s="58"/>
      <c r="U5944" s="58"/>
      <c r="V5944" s="60"/>
      <c r="W5944" s="56"/>
      <c r="X5944" s="56"/>
      <c r="Y5944" s="56"/>
      <c r="Z5944" s="46"/>
      <c r="AA5944" s="66"/>
      <c r="AB5944" s="46"/>
      <c r="AC5944" s="46"/>
      <c r="AD5944" s="61"/>
      <c r="AE5944" s="61"/>
      <c r="AF5944" s="46"/>
      <c r="AG5944" s="46"/>
      <c r="AH5944" s="46">
        <f>SUM(AH5940:AH5943)</f>
        <v>611600</v>
      </c>
      <c r="AI5944" s="46"/>
      <c r="AJ5944" s="46">
        <f>SUM(AJ5940:AJ5943)</f>
        <v>611600</v>
      </c>
      <c r="AK5944" s="46"/>
      <c r="AL5944" s="46">
        <f>SUM(AL5940:AL5943)</f>
        <v>1834.8</v>
      </c>
    </row>
    <row r="5945" spans="1:38" x14ac:dyDescent="0.45">
      <c r="A5945" s="16" t="s">
        <v>8599</v>
      </c>
      <c r="B5945" s="21">
        <v>3430600164196</v>
      </c>
      <c r="C5945" s="16" t="s">
        <v>8600</v>
      </c>
      <c r="D5945" s="16" t="s">
        <v>8601</v>
      </c>
      <c r="E5945" s="56">
        <v>3576</v>
      </c>
      <c r="F5945" s="56">
        <v>9331</v>
      </c>
      <c r="G5945" s="57" t="s">
        <v>8602</v>
      </c>
      <c r="H5945" s="56" t="s">
        <v>42</v>
      </c>
      <c r="I5945" s="56">
        <v>12327</v>
      </c>
      <c r="J5945" s="56"/>
      <c r="K5945" s="56"/>
      <c r="L5945" s="71"/>
      <c r="M5945" s="56"/>
      <c r="N5945" s="46"/>
      <c r="O5945" s="46"/>
      <c r="P5945" s="46"/>
      <c r="Q5945" s="56"/>
      <c r="R5945" s="58"/>
      <c r="S5945" s="59"/>
      <c r="T5945" s="58"/>
      <c r="U5945" s="58"/>
      <c r="V5945" s="60"/>
      <c r="W5945" s="56"/>
      <c r="X5945" s="56"/>
      <c r="Y5945" s="56"/>
      <c r="Z5945" s="46"/>
      <c r="AA5945" s="66"/>
      <c r="AB5945" s="46"/>
      <c r="AC5945" s="46"/>
      <c r="AD5945" s="61"/>
      <c r="AE5945" s="61"/>
      <c r="AF5945" s="46"/>
      <c r="AG5945" s="46"/>
      <c r="AH5945" s="46"/>
      <c r="AI5945" s="46"/>
      <c r="AJ5945" s="46"/>
      <c r="AK5945" s="46"/>
      <c r="AL5945" s="46"/>
    </row>
    <row r="5946" spans="1:38" x14ac:dyDescent="0.45">
      <c r="A5946" s="16"/>
      <c r="B5946" s="21"/>
      <c r="C5946" s="16"/>
      <c r="D5946" s="16"/>
      <c r="E5946" s="56"/>
      <c r="F5946" s="56"/>
      <c r="G5946" s="57"/>
      <c r="H5946" s="56"/>
      <c r="I5946" s="56"/>
      <c r="J5946" s="56"/>
      <c r="K5946" s="56"/>
      <c r="L5946" s="71"/>
      <c r="M5946" s="56"/>
      <c r="N5946" s="46"/>
      <c r="O5946" s="46" t="s">
        <v>54</v>
      </c>
      <c r="P5946" s="46">
        <f>SUM(P5945:P5945)</f>
        <v>0</v>
      </c>
      <c r="Q5946" s="56"/>
      <c r="R5946" s="58"/>
      <c r="S5946" s="59"/>
      <c r="T5946" s="58"/>
      <c r="U5946" s="58"/>
      <c r="V5946" s="60"/>
      <c r="W5946" s="56"/>
      <c r="X5946" s="56"/>
      <c r="Y5946" s="56"/>
      <c r="Z5946" s="46"/>
      <c r="AA5946" s="66"/>
      <c r="AB5946" s="46"/>
      <c r="AC5946" s="46"/>
      <c r="AD5946" s="61"/>
      <c r="AE5946" s="61"/>
      <c r="AF5946" s="46"/>
      <c r="AG5946" s="46"/>
      <c r="AH5946" s="46">
        <f>SUM(AH5945:AH5945)</f>
        <v>0</v>
      </c>
      <c r="AI5946" s="46"/>
      <c r="AJ5946" s="46">
        <f>SUM(AJ5945:AJ5945)</f>
        <v>0</v>
      </c>
      <c r="AK5946" s="46"/>
      <c r="AL5946" s="46">
        <f>SUM(AL5945:AL5945)</f>
        <v>0</v>
      </c>
    </row>
    <row r="5947" spans="1:38" x14ac:dyDescent="0.45">
      <c r="A5947" s="16" t="s">
        <v>8592</v>
      </c>
      <c r="B5947" s="21">
        <v>3770400285264</v>
      </c>
      <c r="C5947" s="16" t="s">
        <v>8593</v>
      </c>
      <c r="D5947" s="16" t="s">
        <v>8594</v>
      </c>
      <c r="E5947" s="56">
        <v>3577</v>
      </c>
      <c r="F5947" s="56">
        <v>3200</v>
      </c>
      <c r="G5947" s="57" t="s">
        <v>8603</v>
      </c>
      <c r="H5947" s="56" t="s">
        <v>42</v>
      </c>
      <c r="I5947" s="56">
        <v>15127</v>
      </c>
      <c r="J5947" s="56">
        <v>5</v>
      </c>
      <c r="K5947" s="56">
        <v>3</v>
      </c>
      <c r="L5947" s="71">
        <v>57</v>
      </c>
      <c r="M5947" s="56" t="s">
        <v>43</v>
      </c>
      <c r="N5947" s="46">
        <f>((J5947*400)+(K5947*100))+L5947</f>
        <v>2357</v>
      </c>
      <c r="O5947" s="46">
        <v>380</v>
      </c>
      <c r="P5947" s="46">
        <f>N5947*O5947</f>
        <v>895660</v>
      </c>
      <c r="Q5947" s="56"/>
      <c r="R5947" s="58"/>
      <c r="S5947" s="59"/>
      <c r="T5947" s="58"/>
      <c r="U5947" s="58"/>
      <c r="V5947" s="60"/>
      <c r="W5947" s="56"/>
      <c r="X5947" s="56"/>
      <c r="Y5947" s="56"/>
      <c r="Z5947" s="46"/>
      <c r="AA5947" s="66"/>
      <c r="AB5947" s="46"/>
      <c r="AC5947" s="46"/>
      <c r="AD5947" s="61"/>
      <c r="AE5947" s="61"/>
      <c r="AF5947" s="46"/>
      <c r="AG5947" s="46">
        <f>IF(AND(AF5947="",P5947=""),0,IF((AF5947=""),P5947,IF((P5947=""),AF5947,AF5947+P5947)))</f>
        <v>895660</v>
      </c>
      <c r="AH5947" s="46">
        <f>IF( (AA5947=""),AG5947*1,AG5947*(AA5947/100) )</f>
        <v>895660</v>
      </c>
      <c r="AI5947" s="46">
        <v>0</v>
      </c>
      <c r="AJ5947" s="46">
        <f>IF((AI5947-AH5947) &gt; 1,0,IF((AI5947-AH5947)&lt;0,AH5947-AI5947,AI5947-AH5947))</f>
        <v>895660</v>
      </c>
      <c r="AK5947" s="46">
        <v>0.3</v>
      </c>
      <c r="AL5947" s="46">
        <f>AJ5947*(AK5947/100)</f>
        <v>2686.98</v>
      </c>
    </row>
    <row r="5948" spans="1:38" x14ac:dyDescent="0.45">
      <c r="A5948" s="16"/>
      <c r="B5948" s="21"/>
      <c r="C5948" s="16"/>
      <c r="D5948" s="16"/>
      <c r="E5948" s="56">
        <v>3578</v>
      </c>
      <c r="F5948" s="56">
        <v>2515</v>
      </c>
      <c r="G5948" s="57" t="s">
        <v>8604</v>
      </c>
      <c r="H5948" s="56" t="s">
        <v>42</v>
      </c>
      <c r="I5948" s="56">
        <v>15128</v>
      </c>
      <c r="J5948" s="56">
        <v>6</v>
      </c>
      <c r="K5948" s="56">
        <v>2</v>
      </c>
      <c r="L5948" s="71">
        <v>24</v>
      </c>
      <c r="M5948" s="56" t="s">
        <v>90</v>
      </c>
      <c r="N5948" s="46">
        <f>((J5948*400)+(K5948*100))+L5948</f>
        <v>2624</v>
      </c>
      <c r="O5948" s="46">
        <v>440</v>
      </c>
      <c r="P5948" s="46">
        <f>N5948*O5948</f>
        <v>1154560</v>
      </c>
      <c r="Q5948" s="56"/>
      <c r="R5948" s="58"/>
      <c r="S5948" s="59"/>
      <c r="T5948" s="58"/>
      <c r="U5948" s="58"/>
      <c r="V5948" s="60"/>
      <c r="W5948" s="56"/>
      <c r="X5948" s="56"/>
      <c r="Y5948" s="56"/>
      <c r="Z5948" s="46"/>
      <c r="AA5948" s="66"/>
      <c r="AB5948" s="46"/>
      <c r="AC5948" s="46"/>
      <c r="AD5948" s="61"/>
      <c r="AE5948" s="61"/>
      <c r="AF5948" s="46"/>
      <c r="AG5948" s="46">
        <f>IF(AND(AF5948="",P5948=""),0,IF((AF5948=""),P5948,IF((P5948=""),AF5948,AF5948+P5948)))</f>
        <v>1154560</v>
      </c>
      <c r="AH5948" s="46">
        <f>IF( (AA5948=""),AG5948*1,AG5948*(AA5948/100) )</f>
        <v>1154560</v>
      </c>
      <c r="AI5948" s="46">
        <v>0</v>
      </c>
      <c r="AJ5948" s="46">
        <f>IF((AI5948-AH5948) &gt; 1,0,IF((AI5948-AH5948)&lt;0,AH5948-AI5948,AI5948-AH5948))</f>
        <v>1154560</v>
      </c>
      <c r="AK5948" s="46">
        <v>0.01</v>
      </c>
      <c r="AL5948" s="46">
        <f>AJ5948*(AK5948/100)</f>
        <v>115.456</v>
      </c>
    </row>
    <row r="5949" spans="1:38" x14ac:dyDescent="0.45">
      <c r="A5949" s="16"/>
      <c r="B5949" s="21"/>
      <c r="C5949" s="16"/>
      <c r="D5949" s="16"/>
      <c r="E5949" s="56">
        <v>3579</v>
      </c>
      <c r="F5949" s="56">
        <v>610</v>
      </c>
      <c r="G5949" s="57" t="s">
        <v>8605</v>
      </c>
      <c r="H5949" s="56" t="s">
        <v>42</v>
      </c>
      <c r="I5949" s="56">
        <v>15129</v>
      </c>
      <c r="J5949" s="56">
        <v>7</v>
      </c>
      <c r="K5949" s="56">
        <v>3</v>
      </c>
      <c r="L5949" s="71">
        <v>18</v>
      </c>
      <c r="M5949" s="56" t="s">
        <v>43</v>
      </c>
      <c r="N5949" s="46">
        <f>((J5949*400)+(K5949*100))+L5949</f>
        <v>3118</v>
      </c>
      <c r="O5949" s="46">
        <v>380</v>
      </c>
      <c r="P5949" s="46">
        <f>N5949*O5949</f>
        <v>1184840</v>
      </c>
      <c r="Q5949" s="56"/>
      <c r="R5949" s="58"/>
      <c r="S5949" s="59"/>
      <c r="T5949" s="58"/>
      <c r="U5949" s="58"/>
      <c r="V5949" s="60"/>
      <c r="W5949" s="56"/>
      <c r="X5949" s="56"/>
      <c r="Y5949" s="56"/>
      <c r="Z5949" s="46"/>
      <c r="AA5949" s="66"/>
      <c r="AB5949" s="46"/>
      <c r="AC5949" s="46"/>
      <c r="AD5949" s="61"/>
      <c r="AE5949" s="61"/>
      <c r="AF5949" s="46"/>
      <c r="AG5949" s="46">
        <f>IF(AND(AF5949="",P5949=""),0,IF((AF5949=""),P5949,IF((P5949=""),AF5949,AF5949+P5949)))</f>
        <v>1184840</v>
      </c>
      <c r="AH5949" s="46">
        <f>IF( (AA5949=""),AG5949*1,AG5949*(AA5949/100) )</f>
        <v>1184840</v>
      </c>
      <c r="AI5949" s="46">
        <v>0</v>
      </c>
      <c r="AJ5949" s="46">
        <f>IF((AI5949-AH5949) &gt; 1,0,IF((AI5949-AH5949)&lt;0,AH5949-AI5949,AI5949-AH5949))</f>
        <v>1184840</v>
      </c>
      <c r="AK5949" s="46">
        <v>0.3</v>
      </c>
      <c r="AL5949" s="46">
        <f>AJ5949*(AK5949/100)</f>
        <v>3554.52</v>
      </c>
    </row>
    <row r="5950" spans="1:38" x14ac:dyDescent="0.45">
      <c r="A5950" s="16"/>
      <c r="B5950" s="21"/>
      <c r="C5950" s="16"/>
      <c r="D5950" s="16"/>
      <c r="E5950" s="56">
        <v>3580</v>
      </c>
      <c r="F5950" s="56">
        <v>7164</v>
      </c>
      <c r="G5950" s="57" t="s">
        <v>8606</v>
      </c>
      <c r="H5950" s="56" t="s">
        <v>42</v>
      </c>
      <c r="I5950" s="56">
        <v>23898</v>
      </c>
      <c r="J5950" s="56"/>
      <c r="K5950" s="56"/>
      <c r="L5950" s="71"/>
      <c r="M5950" s="56"/>
      <c r="N5950" s="46"/>
      <c r="O5950" s="46"/>
      <c r="P5950" s="46"/>
      <c r="Q5950" s="56"/>
      <c r="R5950" s="58"/>
      <c r="S5950" s="59"/>
      <c r="T5950" s="58"/>
      <c r="U5950" s="58"/>
      <c r="V5950" s="60"/>
      <c r="W5950" s="56"/>
      <c r="X5950" s="56"/>
      <c r="Y5950" s="56"/>
      <c r="Z5950" s="46"/>
      <c r="AA5950" s="66"/>
      <c r="AB5950" s="46"/>
      <c r="AC5950" s="46"/>
      <c r="AD5950" s="61"/>
      <c r="AE5950" s="61"/>
      <c r="AF5950" s="46"/>
      <c r="AG5950" s="46"/>
      <c r="AH5950" s="46"/>
      <c r="AI5950" s="46"/>
      <c r="AJ5950" s="46"/>
      <c r="AK5950" s="46"/>
      <c r="AL5950" s="46"/>
    </row>
    <row r="5951" spans="1:38" x14ac:dyDescent="0.45">
      <c r="A5951" s="16"/>
      <c r="B5951" s="21"/>
      <c r="C5951" s="16"/>
      <c r="D5951" s="16"/>
      <c r="E5951" s="56">
        <v>3581</v>
      </c>
      <c r="F5951" s="56">
        <v>3177</v>
      </c>
      <c r="G5951" s="57" t="s">
        <v>8607</v>
      </c>
      <c r="H5951" s="56" t="s">
        <v>42</v>
      </c>
      <c r="I5951" s="56">
        <v>28086</v>
      </c>
      <c r="J5951" s="56">
        <v>5</v>
      </c>
      <c r="K5951" s="56">
        <v>2</v>
      </c>
      <c r="L5951" s="71">
        <v>57</v>
      </c>
      <c r="M5951" s="56" t="s">
        <v>43</v>
      </c>
      <c r="N5951" s="46">
        <f>((J5951*400)+(K5951*100))+L5951</f>
        <v>2257</v>
      </c>
      <c r="O5951" s="46">
        <v>250</v>
      </c>
      <c r="P5951" s="46">
        <f>N5951*O5951</f>
        <v>564250</v>
      </c>
      <c r="Q5951" s="56"/>
      <c r="R5951" s="58"/>
      <c r="S5951" s="59"/>
      <c r="T5951" s="58"/>
      <c r="U5951" s="58"/>
      <c r="V5951" s="60"/>
      <c r="W5951" s="56"/>
      <c r="X5951" s="56"/>
      <c r="Y5951" s="56"/>
      <c r="Z5951" s="46"/>
      <c r="AA5951" s="66"/>
      <c r="AB5951" s="46"/>
      <c r="AC5951" s="46"/>
      <c r="AD5951" s="61"/>
      <c r="AE5951" s="61"/>
      <c r="AF5951" s="46"/>
      <c r="AG5951" s="46">
        <f>IF(AND(AF5951="",P5951=""),0,IF((AF5951=""),P5951,IF((P5951=""),AF5951,AF5951+P5951)))</f>
        <v>564250</v>
      </c>
      <c r="AH5951" s="46">
        <f>IF( (AA5951=""),AG5951*1,AG5951*(AA5951/100) )</f>
        <v>564250</v>
      </c>
      <c r="AI5951" s="46">
        <v>0</v>
      </c>
      <c r="AJ5951" s="46">
        <f>IF((AI5951-AH5951) &gt; 1,0,IF((AI5951-AH5951)&lt;0,AH5951-AI5951,AI5951-AH5951))</f>
        <v>564250</v>
      </c>
      <c r="AK5951" s="46">
        <v>0.3</v>
      </c>
      <c r="AL5951" s="46">
        <f>AJ5951*(AK5951/100)</f>
        <v>1692.75</v>
      </c>
    </row>
    <row r="5952" spans="1:38" x14ac:dyDescent="0.45">
      <c r="A5952" s="16"/>
      <c r="B5952" s="21"/>
      <c r="C5952" s="16"/>
      <c r="D5952" s="16"/>
      <c r="E5952" s="56">
        <v>3582</v>
      </c>
      <c r="F5952" s="56">
        <v>530</v>
      </c>
      <c r="G5952" s="57" t="s">
        <v>8608</v>
      </c>
      <c r="H5952" s="56" t="s">
        <v>42</v>
      </c>
      <c r="I5952" s="56">
        <v>33171</v>
      </c>
      <c r="J5952" s="56">
        <v>0</v>
      </c>
      <c r="K5952" s="56">
        <v>0</v>
      </c>
      <c r="L5952" s="71">
        <v>39.299999999999997</v>
      </c>
      <c r="M5952" s="56" t="s">
        <v>43</v>
      </c>
      <c r="N5952" s="46">
        <f>((J5952*400)+(K5952*100))+L5952</f>
        <v>39.299999999999997</v>
      </c>
      <c r="O5952" s="46">
        <v>5500</v>
      </c>
      <c r="P5952" s="46">
        <f>N5952*O5952</f>
        <v>216149.99999999997</v>
      </c>
      <c r="Q5952" s="56"/>
      <c r="R5952" s="58"/>
      <c r="S5952" s="59"/>
      <c r="T5952" s="58"/>
      <c r="U5952" s="58"/>
      <c r="V5952" s="60"/>
      <c r="W5952" s="56"/>
      <c r="X5952" s="56"/>
      <c r="Y5952" s="56"/>
      <c r="Z5952" s="46"/>
      <c r="AA5952" s="66"/>
      <c r="AB5952" s="46"/>
      <c r="AC5952" s="46"/>
      <c r="AD5952" s="61"/>
      <c r="AE5952" s="61"/>
      <c r="AF5952" s="46"/>
      <c r="AG5952" s="46">
        <f>IF(AND(AF5952="",P5952=""),0,IF((AF5952=""),P5952,IF((P5952=""),AF5952,AF5952+P5952)))</f>
        <v>216149.99999999997</v>
      </c>
      <c r="AH5952" s="46">
        <f>IF( (AA5952=""),AG5952*1,AG5952*(AA5952/100) )</f>
        <v>216149.99999999997</v>
      </c>
      <c r="AI5952" s="46">
        <v>0</v>
      </c>
      <c r="AJ5952" s="46">
        <f>IF((AI5952-AH5952) &gt; 1,0,IF((AI5952-AH5952)&lt;0,AH5952-AI5952,AI5952-AH5952))</f>
        <v>216149.99999999997</v>
      </c>
      <c r="AK5952" s="46">
        <v>0.3</v>
      </c>
      <c r="AL5952" s="46">
        <f>AJ5952*(AK5952/100)</f>
        <v>648.44999999999993</v>
      </c>
    </row>
    <row r="5953" spans="1:38" x14ac:dyDescent="0.45">
      <c r="A5953" s="16"/>
      <c r="B5953" s="21"/>
      <c r="C5953" s="16"/>
      <c r="D5953" s="16"/>
      <c r="E5953" s="56">
        <v>3583</v>
      </c>
      <c r="F5953" s="56">
        <v>529</v>
      </c>
      <c r="G5953" s="57" t="s">
        <v>8609</v>
      </c>
      <c r="H5953" s="56" t="s">
        <v>42</v>
      </c>
      <c r="I5953" s="56">
        <v>33172</v>
      </c>
      <c r="J5953" s="56">
        <v>0</v>
      </c>
      <c r="K5953" s="56">
        <v>0</v>
      </c>
      <c r="L5953" s="71">
        <v>34.5</v>
      </c>
      <c r="M5953" s="56" t="s">
        <v>43</v>
      </c>
      <c r="N5953" s="46">
        <f>((J5953*400)+(K5953*100))+L5953</f>
        <v>34.5</v>
      </c>
      <c r="O5953" s="46">
        <v>3000</v>
      </c>
      <c r="P5953" s="46">
        <f>N5953*O5953</f>
        <v>103500</v>
      </c>
      <c r="Q5953" s="56"/>
      <c r="R5953" s="58"/>
      <c r="S5953" s="59"/>
      <c r="T5953" s="58"/>
      <c r="U5953" s="58"/>
      <c r="V5953" s="60"/>
      <c r="W5953" s="56"/>
      <c r="X5953" s="56"/>
      <c r="Y5953" s="56"/>
      <c r="Z5953" s="46"/>
      <c r="AA5953" s="66"/>
      <c r="AB5953" s="46"/>
      <c r="AC5953" s="46"/>
      <c r="AD5953" s="61"/>
      <c r="AE5953" s="61"/>
      <c r="AF5953" s="46"/>
      <c r="AG5953" s="46">
        <f>IF(AND(AF5953="",P5953=""),0,IF((AF5953=""),P5953,IF((P5953=""),AF5953,AF5953+P5953)))</f>
        <v>103500</v>
      </c>
      <c r="AH5953" s="46">
        <f>IF( (AA5953=""),AG5953*1,AG5953*(AA5953/100) )</f>
        <v>103500</v>
      </c>
      <c r="AI5953" s="46">
        <v>0</v>
      </c>
      <c r="AJ5953" s="46">
        <f>IF((AI5953-AH5953) &gt; 1,0,IF((AI5953-AH5953)&lt;0,AH5953-AI5953,AI5953-AH5953))</f>
        <v>103500</v>
      </c>
      <c r="AK5953" s="46">
        <v>0.3</v>
      </c>
      <c r="AL5953" s="46">
        <f>AJ5953*(AK5953/100)</f>
        <v>310.5</v>
      </c>
    </row>
    <row r="5954" spans="1:38" x14ac:dyDescent="0.45">
      <c r="A5954" s="16"/>
      <c r="B5954" s="21"/>
      <c r="C5954" s="16"/>
      <c r="D5954" s="16"/>
      <c r="E5954" s="56"/>
      <c r="F5954" s="56"/>
      <c r="G5954" s="57"/>
      <c r="H5954" s="56"/>
      <c r="I5954" s="56"/>
      <c r="J5954" s="56"/>
      <c r="K5954" s="56"/>
      <c r="L5954" s="71"/>
      <c r="M5954" s="56"/>
      <c r="N5954" s="46"/>
      <c r="O5954" s="46" t="s">
        <v>54</v>
      </c>
      <c r="P5954" s="46">
        <f>SUM(P5947:P5953)</f>
        <v>4118960</v>
      </c>
      <c r="Q5954" s="56"/>
      <c r="R5954" s="58"/>
      <c r="S5954" s="59"/>
      <c r="T5954" s="58"/>
      <c r="U5954" s="58"/>
      <c r="V5954" s="60"/>
      <c r="W5954" s="56"/>
      <c r="X5954" s="56"/>
      <c r="Y5954" s="56"/>
      <c r="Z5954" s="46"/>
      <c r="AA5954" s="66"/>
      <c r="AB5954" s="46"/>
      <c r="AC5954" s="46"/>
      <c r="AD5954" s="61"/>
      <c r="AE5954" s="61"/>
      <c r="AF5954" s="46"/>
      <c r="AG5954" s="46"/>
      <c r="AH5954" s="46">
        <f>SUM(AH5947:AH5953)</f>
        <v>4118960</v>
      </c>
      <c r="AI5954" s="46"/>
      <c r="AJ5954" s="46">
        <f>SUM(AJ5947:AJ5953)</f>
        <v>4118960</v>
      </c>
      <c r="AK5954" s="46"/>
      <c r="AL5954" s="46">
        <f>SUM(AL5947:AL5953)</f>
        <v>9008.6560000000009</v>
      </c>
    </row>
    <row r="5955" spans="1:38" x14ac:dyDescent="0.45">
      <c r="A5955" s="16" t="s">
        <v>8610</v>
      </c>
      <c r="B5955" s="21">
        <v>3100603041195</v>
      </c>
      <c r="C5955" s="16" t="s">
        <v>8611</v>
      </c>
      <c r="D5955" s="16" t="s">
        <v>8612</v>
      </c>
      <c r="E5955" s="56">
        <v>3584</v>
      </c>
      <c r="F5955" s="56">
        <v>3194</v>
      </c>
      <c r="G5955" s="57" t="s">
        <v>8613</v>
      </c>
      <c r="H5955" s="56" t="s">
        <v>42</v>
      </c>
      <c r="I5955" s="56">
        <v>28274</v>
      </c>
      <c r="J5955" s="56">
        <v>0</v>
      </c>
      <c r="K5955" s="56">
        <v>0</v>
      </c>
      <c r="L5955" s="71">
        <v>27</v>
      </c>
      <c r="M5955" s="56" t="s">
        <v>43</v>
      </c>
      <c r="N5955" s="46">
        <f>((J5955*400)+(K5955*100))+L5955</f>
        <v>27</v>
      </c>
      <c r="O5955" s="46">
        <v>5000</v>
      </c>
      <c r="P5955" s="46">
        <f>N5955*O5955</f>
        <v>135000</v>
      </c>
      <c r="Q5955" s="56"/>
      <c r="R5955" s="58"/>
      <c r="S5955" s="59"/>
      <c r="T5955" s="58"/>
      <c r="U5955" s="58"/>
      <c r="V5955" s="60"/>
      <c r="W5955" s="56"/>
      <c r="X5955" s="56"/>
      <c r="Y5955" s="56"/>
      <c r="Z5955" s="46"/>
      <c r="AA5955" s="66"/>
      <c r="AB5955" s="46"/>
      <c r="AC5955" s="46"/>
      <c r="AD5955" s="61"/>
      <c r="AE5955" s="61"/>
      <c r="AF5955" s="46"/>
      <c r="AG5955" s="46">
        <f>IF(AND(AF5955="",P5955=""),0,IF((AF5955=""),P5955,IF((P5955=""),AF5955,AF5955+P5955)))</f>
        <v>135000</v>
      </c>
      <c r="AH5955" s="46">
        <f>IF( (AA5955=""),AG5955*1,AG5955*(AA5955/100) )</f>
        <v>135000</v>
      </c>
      <c r="AI5955" s="46">
        <v>0</v>
      </c>
      <c r="AJ5955" s="46">
        <f>IF((AI5955-AH5955) &gt; 1,0,IF((AI5955-AH5955)&lt;0,AH5955-AI5955,AI5955-AH5955))</f>
        <v>135000</v>
      </c>
      <c r="AK5955" s="46">
        <v>0.3</v>
      </c>
      <c r="AL5955" s="46">
        <f>AJ5955*(AK5955/100)</f>
        <v>405</v>
      </c>
    </row>
    <row r="5956" spans="1:38" x14ac:dyDescent="0.45">
      <c r="A5956" s="16"/>
      <c r="B5956" s="21"/>
      <c r="C5956" s="16"/>
      <c r="D5956" s="16"/>
      <c r="E5956" s="56"/>
      <c r="F5956" s="56"/>
      <c r="G5956" s="57"/>
      <c r="H5956" s="56"/>
      <c r="I5956" s="56"/>
      <c r="J5956" s="56"/>
      <c r="K5956" s="56"/>
      <c r="L5956" s="71"/>
      <c r="M5956" s="56"/>
      <c r="N5956" s="46"/>
      <c r="O5956" s="46" t="s">
        <v>54</v>
      </c>
      <c r="P5956" s="46">
        <f>SUM(P5955:P5955)</f>
        <v>135000</v>
      </c>
      <c r="Q5956" s="56"/>
      <c r="R5956" s="58"/>
      <c r="S5956" s="59"/>
      <c r="T5956" s="58"/>
      <c r="U5956" s="58"/>
      <c r="V5956" s="60"/>
      <c r="W5956" s="56"/>
      <c r="X5956" s="56"/>
      <c r="Y5956" s="56"/>
      <c r="Z5956" s="46"/>
      <c r="AA5956" s="66"/>
      <c r="AB5956" s="46"/>
      <c r="AC5956" s="46"/>
      <c r="AD5956" s="61"/>
      <c r="AE5956" s="61"/>
      <c r="AF5956" s="46"/>
      <c r="AG5956" s="46"/>
      <c r="AH5956" s="46">
        <f>SUM(AH5955:AH5955)</f>
        <v>135000</v>
      </c>
      <c r="AI5956" s="46"/>
      <c r="AJ5956" s="46">
        <f>SUM(AJ5955:AJ5955)</f>
        <v>135000</v>
      </c>
      <c r="AK5956" s="46"/>
      <c r="AL5956" s="46">
        <f>SUM(AL5955:AL5955)</f>
        <v>405</v>
      </c>
    </row>
    <row r="5957" spans="1:38" x14ac:dyDescent="0.45">
      <c r="A5957" s="16" t="s">
        <v>8614</v>
      </c>
      <c r="B5957" s="21">
        <v>3770400522703</v>
      </c>
      <c r="C5957" s="16" t="s">
        <v>8615</v>
      </c>
      <c r="D5957" s="16" t="s">
        <v>8616</v>
      </c>
      <c r="E5957" s="56">
        <v>3585</v>
      </c>
      <c r="F5957" s="56">
        <v>8877</v>
      </c>
      <c r="G5957" s="57" t="s">
        <v>8617</v>
      </c>
      <c r="H5957" s="56" t="s">
        <v>42</v>
      </c>
      <c r="I5957" s="56">
        <v>1000</v>
      </c>
      <c r="J5957" s="56"/>
      <c r="K5957" s="56"/>
      <c r="L5957" s="71"/>
      <c r="M5957" s="56"/>
      <c r="N5957" s="46"/>
      <c r="O5957" s="46"/>
      <c r="P5957" s="46"/>
      <c r="Q5957" s="56"/>
      <c r="R5957" s="58"/>
      <c r="S5957" s="59"/>
      <c r="T5957" s="58"/>
      <c r="U5957" s="58"/>
      <c r="V5957" s="60"/>
      <c r="W5957" s="56"/>
      <c r="X5957" s="56"/>
      <c r="Y5957" s="56"/>
      <c r="Z5957" s="46"/>
      <c r="AA5957" s="66"/>
      <c r="AB5957" s="46"/>
      <c r="AC5957" s="46"/>
      <c r="AD5957" s="61"/>
      <c r="AE5957" s="61"/>
      <c r="AF5957" s="46"/>
      <c r="AG5957" s="46"/>
      <c r="AH5957" s="46"/>
      <c r="AI5957" s="46"/>
      <c r="AJ5957" s="46"/>
      <c r="AK5957" s="46"/>
      <c r="AL5957" s="46"/>
    </row>
    <row r="5958" spans="1:38" x14ac:dyDescent="0.45">
      <c r="A5958" s="16"/>
      <c r="B5958" s="21"/>
      <c r="C5958" s="16"/>
      <c r="D5958" s="16"/>
      <c r="E5958" s="56">
        <v>3586</v>
      </c>
      <c r="F5958" s="56">
        <v>7663</v>
      </c>
      <c r="G5958" s="57" t="s">
        <v>8618</v>
      </c>
      <c r="H5958" s="56" t="s">
        <v>42</v>
      </c>
      <c r="I5958" s="56">
        <v>1001</v>
      </c>
      <c r="J5958" s="56"/>
      <c r="K5958" s="56"/>
      <c r="L5958" s="71"/>
      <c r="M5958" s="56"/>
      <c r="N5958" s="46"/>
      <c r="O5958" s="46"/>
      <c r="P5958" s="46"/>
      <c r="Q5958" s="56"/>
      <c r="R5958" s="58"/>
      <c r="S5958" s="59"/>
      <c r="T5958" s="58"/>
      <c r="U5958" s="58"/>
      <c r="V5958" s="60"/>
      <c r="W5958" s="56"/>
      <c r="X5958" s="56"/>
      <c r="Y5958" s="56"/>
      <c r="Z5958" s="46"/>
      <c r="AA5958" s="66"/>
      <c r="AB5958" s="46"/>
      <c r="AC5958" s="46"/>
      <c r="AD5958" s="61"/>
      <c r="AE5958" s="61"/>
      <c r="AF5958" s="46"/>
      <c r="AG5958" s="46"/>
      <c r="AH5958" s="46"/>
      <c r="AI5958" s="46"/>
      <c r="AJ5958" s="46"/>
      <c r="AK5958" s="46"/>
      <c r="AL5958" s="46"/>
    </row>
    <row r="5959" spans="1:38" x14ac:dyDescent="0.45">
      <c r="A5959" s="16"/>
      <c r="B5959" s="21"/>
      <c r="C5959" s="16"/>
      <c r="D5959" s="16"/>
      <c r="E5959" s="56"/>
      <c r="F5959" s="56"/>
      <c r="G5959" s="57"/>
      <c r="H5959" s="56"/>
      <c r="I5959" s="56"/>
      <c r="J5959" s="56"/>
      <c r="K5959" s="56"/>
      <c r="L5959" s="71"/>
      <c r="M5959" s="56"/>
      <c r="N5959" s="46"/>
      <c r="O5959" s="46" t="s">
        <v>54</v>
      </c>
      <c r="P5959" s="46">
        <f>SUM(P5957:P5958)</f>
        <v>0</v>
      </c>
      <c r="Q5959" s="56"/>
      <c r="R5959" s="58"/>
      <c r="S5959" s="59"/>
      <c r="T5959" s="58"/>
      <c r="U5959" s="58"/>
      <c r="V5959" s="60"/>
      <c r="W5959" s="56"/>
      <c r="X5959" s="56"/>
      <c r="Y5959" s="56"/>
      <c r="Z5959" s="46"/>
      <c r="AA5959" s="66"/>
      <c r="AB5959" s="46"/>
      <c r="AC5959" s="46"/>
      <c r="AD5959" s="61"/>
      <c r="AE5959" s="61"/>
      <c r="AF5959" s="46"/>
      <c r="AG5959" s="46"/>
      <c r="AH5959" s="46">
        <f>SUM(AH5957:AH5958)</f>
        <v>0</v>
      </c>
      <c r="AI5959" s="46"/>
      <c r="AJ5959" s="46">
        <f>SUM(AJ5957:AJ5958)</f>
        <v>0</v>
      </c>
      <c r="AK5959" s="46"/>
      <c r="AL5959" s="46">
        <f>SUM(AL5957:AL5958)</f>
        <v>0</v>
      </c>
    </row>
    <row r="5960" spans="1:38" x14ac:dyDescent="0.45">
      <c r="A5960" s="16" t="s">
        <v>8619</v>
      </c>
      <c r="B5960" s="21">
        <v>3102100249596</v>
      </c>
      <c r="C5960" s="16" t="s">
        <v>8620</v>
      </c>
      <c r="D5960" s="16" t="s">
        <v>8621</v>
      </c>
      <c r="E5960" s="56">
        <v>3587</v>
      </c>
      <c r="F5960" s="56">
        <v>850</v>
      </c>
      <c r="G5960" s="57" t="s">
        <v>8622</v>
      </c>
      <c r="H5960" s="56" t="s">
        <v>42</v>
      </c>
      <c r="I5960" s="56">
        <v>4478</v>
      </c>
      <c r="J5960" s="56"/>
      <c r="K5960" s="56"/>
      <c r="L5960" s="71"/>
      <c r="M5960" s="56"/>
      <c r="N5960" s="46"/>
      <c r="O5960" s="46"/>
      <c r="P5960" s="46"/>
      <c r="Q5960" s="56"/>
      <c r="R5960" s="58"/>
      <c r="S5960" s="59"/>
      <c r="T5960" s="58"/>
      <c r="U5960" s="58"/>
      <c r="V5960" s="60"/>
      <c r="W5960" s="56"/>
      <c r="X5960" s="56"/>
      <c r="Y5960" s="56"/>
      <c r="Z5960" s="46"/>
      <c r="AA5960" s="66"/>
      <c r="AB5960" s="46"/>
      <c r="AC5960" s="46"/>
      <c r="AD5960" s="61"/>
      <c r="AE5960" s="61"/>
      <c r="AF5960" s="46"/>
      <c r="AG5960" s="46"/>
      <c r="AH5960" s="46"/>
      <c r="AI5960" s="46"/>
      <c r="AJ5960" s="46"/>
      <c r="AK5960" s="46"/>
      <c r="AL5960" s="46"/>
    </row>
    <row r="5961" spans="1:38" x14ac:dyDescent="0.45">
      <c r="A5961" s="16"/>
      <c r="B5961" s="21"/>
      <c r="C5961" s="16"/>
      <c r="D5961" s="16"/>
      <c r="E5961" s="56"/>
      <c r="F5961" s="56"/>
      <c r="G5961" s="57"/>
      <c r="H5961" s="56"/>
      <c r="I5961" s="56"/>
      <c r="J5961" s="56"/>
      <c r="K5961" s="56"/>
      <c r="L5961" s="71"/>
      <c r="M5961" s="56"/>
      <c r="N5961" s="46"/>
      <c r="O5961" s="46" t="s">
        <v>54</v>
      </c>
      <c r="P5961" s="46">
        <f>SUM(P5960:P5960)</f>
        <v>0</v>
      </c>
      <c r="Q5961" s="56"/>
      <c r="R5961" s="58"/>
      <c r="S5961" s="59"/>
      <c r="T5961" s="58"/>
      <c r="U5961" s="58"/>
      <c r="V5961" s="60"/>
      <c r="W5961" s="56"/>
      <c r="X5961" s="56"/>
      <c r="Y5961" s="56"/>
      <c r="Z5961" s="46"/>
      <c r="AA5961" s="66"/>
      <c r="AB5961" s="46"/>
      <c r="AC5961" s="46"/>
      <c r="AD5961" s="61"/>
      <c r="AE5961" s="61"/>
      <c r="AF5961" s="46"/>
      <c r="AG5961" s="46"/>
      <c r="AH5961" s="46">
        <f>SUM(AH5960:AH5960)</f>
        <v>0</v>
      </c>
      <c r="AI5961" s="46"/>
      <c r="AJ5961" s="46">
        <f>SUM(AJ5960:AJ5960)</f>
        <v>0</v>
      </c>
      <c r="AK5961" s="46"/>
      <c r="AL5961" s="46">
        <f>SUM(AL5960:AL5960)</f>
        <v>0</v>
      </c>
    </row>
    <row r="5962" spans="1:38" x14ac:dyDescent="0.45">
      <c r="A5962" s="16" t="s">
        <v>8623</v>
      </c>
      <c r="B5962" s="21">
        <v>5100699049318</v>
      </c>
      <c r="C5962" s="16" t="s">
        <v>8624</v>
      </c>
      <c r="D5962" s="16" t="s">
        <v>8625</v>
      </c>
      <c r="E5962" s="56">
        <v>3588</v>
      </c>
      <c r="F5962" s="56">
        <v>8404</v>
      </c>
      <c r="G5962" s="57" t="s">
        <v>8626</v>
      </c>
      <c r="H5962" s="56" t="s">
        <v>42</v>
      </c>
      <c r="I5962" s="56">
        <v>5135</v>
      </c>
      <c r="J5962" s="56"/>
      <c r="K5962" s="56"/>
      <c r="L5962" s="71"/>
      <c r="M5962" s="56"/>
      <c r="N5962" s="46"/>
      <c r="O5962" s="46"/>
      <c r="P5962" s="46"/>
      <c r="Q5962" s="56"/>
      <c r="R5962" s="58"/>
      <c r="S5962" s="59"/>
      <c r="T5962" s="58"/>
      <c r="U5962" s="58"/>
      <c r="V5962" s="60"/>
      <c r="W5962" s="56"/>
      <c r="X5962" s="56"/>
      <c r="Y5962" s="56"/>
      <c r="Z5962" s="46"/>
      <c r="AA5962" s="66"/>
      <c r="AB5962" s="46"/>
      <c r="AC5962" s="46"/>
      <c r="AD5962" s="61"/>
      <c r="AE5962" s="61"/>
      <c r="AF5962" s="46"/>
      <c r="AG5962" s="46"/>
      <c r="AH5962" s="46"/>
      <c r="AI5962" s="46"/>
      <c r="AJ5962" s="46"/>
      <c r="AK5962" s="46"/>
      <c r="AL5962" s="46"/>
    </row>
    <row r="5963" spans="1:38" x14ac:dyDescent="0.45">
      <c r="A5963" s="16"/>
      <c r="B5963" s="21"/>
      <c r="C5963" s="16"/>
      <c r="D5963" s="16"/>
      <c r="E5963" s="56"/>
      <c r="F5963" s="56"/>
      <c r="G5963" s="57"/>
      <c r="H5963" s="56"/>
      <c r="I5963" s="56"/>
      <c r="J5963" s="56"/>
      <c r="K5963" s="56"/>
      <c r="L5963" s="71"/>
      <c r="M5963" s="56"/>
      <c r="N5963" s="46"/>
      <c r="O5963" s="46" t="s">
        <v>54</v>
      </c>
      <c r="P5963" s="46">
        <f>SUM(P5962:P5962)</f>
        <v>0</v>
      </c>
      <c r="Q5963" s="56"/>
      <c r="R5963" s="58"/>
      <c r="S5963" s="59"/>
      <c r="T5963" s="58"/>
      <c r="U5963" s="58"/>
      <c r="V5963" s="60"/>
      <c r="W5963" s="56"/>
      <c r="X5963" s="56"/>
      <c r="Y5963" s="56"/>
      <c r="Z5963" s="46"/>
      <c r="AA5963" s="66"/>
      <c r="AB5963" s="46"/>
      <c r="AC5963" s="46"/>
      <c r="AD5963" s="61"/>
      <c r="AE5963" s="61"/>
      <c r="AF5963" s="46"/>
      <c r="AG5963" s="46"/>
      <c r="AH5963" s="46">
        <f>SUM(AH5962:AH5962)</f>
        <v>0</v>
      </c>
      <c r="AI5963" s="46"/>
      <c r="AJ5963" s="46">
        <f>SUM(AJ5962:AJ5962)</f>
        <v>0</v>
      </c>
      <c r="AK5963" s="46"/>
      <c r="AL5963" s="46">
        <f>SUM(AL5962:AL5962)</f>
        <v>0</v>
      </c>
    </row>
    <row r="5964" spans="1:38" x14ac:dyDescent="0.45">
      <c r="A5964" s="16" t="s">
        <v>8627</v>
      </c>
      <c r="B5964" s="21">
        <v>3770400036825</v>
      </c>
      <c r="C5964" s="16" t="s">
        <v>8628</v>
      </c>
      <c r="D5964" s="16" t="s">
        <v>8629</v>
      </c>
      <c r="E5964" s="56">
        <v>3589</v>
      </c>
      <c r="F5964" s="56">
        <v>3464</v>
      </c>
      <c r="G5964" s="57" t="s">
        <v>8630</v>
      </c>
      <c r="H5964" s="56" t="s">
        <v>42</v>
      </c>
      <c r="I5964" s="56">
        <v>21387</v>
      </c>
      <c r="J5964" s="56">
        <v>1</v>
      </c>
      <c r="K5964" s="56">
        <v>3</v>
      </c>
      <c r="L5964" s="71">
        <v>5</v>
      </c>
      <c r="M5964" s="56" t="s">
        <v>43</v>
      </c>
      <c r="N5964" s="46">
        <f>((J5964*400)+(K5964*100))+L5964</f>
        <v>705</v>
      </c>
      <c r="O5964" s="46">
        <v>260</v>
      </c>
      <c r="P5964" s="46">
        <f>N5964*O5964</f>
        <v>183300</v>
      </c>
      <c r="Q5964" s="56"/>
      <c r="R5964" s="58"/>
      <c r="S5964" s="59"/>
      <c r="T5964" s="58"/>
      <c r="U5964" s="58"/>
      <c r="V5964" s="60"/>
      <c r="W5964" s="56"/>
      <c r="X5964" s="56"/>
      <c r="Y5964" s="56"/>
      <c r="Z5964" s="46"/>
      <c r="AA5964" s="66"/>
      <c r="AB5964" s="46"/>
      <c r="AC5964" s="46"/>
      <c r="AD5964" s="61"/>
      <c r="AE5964" s="61"/>
      <c r="AF5964" s="46"/>
      <c r="AG5964" s="46">
        <f>IF(AND(AF5964="",P5964=""),0,IF((AF5964=""),P5964,IF((P5964=""),AF5964,AF5964+P5964)))</f>
        <v>183300</v>
      </c>
      <c r="AH5964" s="46">
        <f>IF( (AA5964=""),AG5964*1,AG5964*(AA5964/100) )</f>
        <v>183300</v>
      </c>
      <c r="AI5964" s="46">
        <v>0</v>
      </c>
      <c r="AJ5964" s="46">
        <f>IF((AI5964-AH5964) &gt; 1,0,IF((AI5964-AH5964)&lt;0,AH5964-AI5964,AI5964-AH5964))</f>
        <v>183300</v>
      </c>
      <c r="AK5964" s="46">
        <v>0.3</v>
      </c>
      <c r="AL5964" s="46">
        <f>AJ5964*(AK5964/100)</f>
        <v>549.9</v>
      </c>
    </row>
    <row r="5965" spans="1:38" x14ac:dyDescent="0.45">
      <c r="A5965" s="16"/>
      <c r="B5965" s="21"/>
      <c r="C5965" s="16"/>
      <c r="D5965" s="16"/>
      <c r="E5965" s="56"/>
      <c r="F5965" s="56"/>
      <c r="G5965" s="57"/>
      <c r="H5965" s="56"/>
      <c r="I5965" s="56"/>
      <c r="J5965" s="56"/>
      <c r="K5965" s="56"/>
      <c r="L5965" s="71"/>
      <c r="M5965" s="56"/>
      <c r="N5965" s="46"/>
      <c r="O5965" s="46" t="s">
        <v>54</v>
      </c>
      <c r="P5965" s="46">
        <f>SUM(P5964:P5964)</f>
        <v>183300</v>
      </c>
      <c r="Q5965" s="56"/>
      <c r="R5965" s="58"/>
      <c r="S5965" s="59"/>
      <c r="T5965" s="58"/>
      <c r="U5965" s="58"/>
      <c r="V5965" s="60"/>
      <c r="W5965" s="56"/>
      <c r="X5965" s="56"/>
      <c r="Y5965" s="56"/>
      <c r="Z5965" s="46"/>
      <c r="AA5965" s="66"/>
      <c r="AB5965" s="46"/>
      <c r="AC5965" s="46"/>
      <c r="AD5965" s="61"/>
      <c r="AE5965" s="61"/>
      <c r="AF5965" s="46"/>
      <c r="AG5965" s="46"/>
      <c r="AH5965" s="46">
        <f>SUM(AH5964:AH5964)</f>
        <v>183300</v>
      </c>
      <c r="AI5965" s="46"/>
      <c r="AJ5965" s="46">
        <f>SUM(AJ5964:AJ5964)</f>
        <v>183300</v>
      </c>
      <c r="AK5965" s="46"/>
      <c r="AL5965" s="46">
        <f>SUM(AL5964:AL5964)</f>
        <v>549.9</v>
      </c>
    </row>
    <row r="5966" spans="1:38" x14ac:dyDescent="0.45">
      <c r="A5966" s="16" t="s">
        <v>8631</v>
      </c>
      <c r="B5966" s="21">
        <v>3830100236283</v>
      </c>
      <c r="C5966" s="16" t="s">
        <v>8632</v>
      </c>
      <c r="D5966" s="16" t="s">
        <v>8633</v>
      </c>
      <c r="E5966" s="56">
        <v>3590</v>
      </c>
      <c r="F5966" s="56">
        <v>3332</v>
      </c>
      <c r="G5966" s="57" t="s">
        <v>8634</v>
      </c>
      <c r="H5966" s="56" t="s">
        <v>42</v>
      </c>
      <c r="I5966" s="56">
        <v>14035</v>
      </c>
      <c r="J5966" s="56">
        <v>4</v>
      </c>
      <c r="K5966" s="56">
        <v>2</v>
      </c>
      <c r="L5966" s="71">
        <v>5</v>
      </c>
      <c r="M5966" s="56" t="s">
        <v>43</v>
      </c>
      <c r="N5966" s="46">
        <f>((J5966*400)+(K5966*100))+L5966</f>
        <v>1805</v>
      </c>
      <c r="O5966" s="46">
        <v>310</v>
      </c>
      <c r="P5966" s="46">
        <f>N5966*O5966</f>
        <v>559550</v>
      </c>
      <c r="Q5966" s="56"/>
      <c r="R5966" s="58"/>
      <c r="S5966" s="59"/>
      <c r="T5966" s="58"/>
      <c r="U5966" s="58"/>
      <c r="V5966" s="60"/>
      <c r="W5966" s="56"/>
      <c r="X5966" s="56"/>
      <c r="Y5966" s="56"/>
      <c r="Z5966" s="46"/>
      <c r="AA5966" s="66"/>
      <c r="AB5966" s="46"/>
      <c r="AC5966" s="46"/>
      <c r="AD5966" s="61"/>
      <c r="AE5966" s="61"/>
      <c r="AF5966" s="46"/>
      <c r="AG5966" s="46">
        <f>IF(AND(AF5966="",P5966=""),0,IF((AF5966=""),P5966,IF((P5966=""),AF5966,AF5966+P5966)))</f>
        <v>559550</v>
      </c>
      <c r="AH5966" s="46">
        <f>IF( (AA5966=""),AG5966*1,AG5966*(AA5966/100) )</f>
        <v>559550</v>
      </c>
      <c r="AI5966" s="46">
        <v>0</v>
      </c>
      <c r="AJ5966" s="46">
        <f>IF((AI5966-AH5966) &gt; 1,0,IF((AI5966-AH5966)&lt;0,AH5966-AI5966,AI5966-AH5966))</f>
        <v>559550</v>
      </c>
      <c r="AK5966" s="46">
        <v>0.3</v>
      </c>
      <c r="AL5966" s="46">
        <f>AJ5966*(AK5966/100)</f>
        <v>1678.65</v>
      </c>
    </row>
    <row r="5967" spans="1:38" x14ac:dyDescent="0.45">
      <c r="A5967" s="16"/>
      <c r="B5967" s="21"/>
      <c r="C5967" s="16"/>
      <c r="D5967" s="16"/>
      <c r="E5967" s="56"/>
      <c r="F5967" s="56"/>
      <c r="G5967" s="57"/>
      <c r="H5967" s="56"/>
      <c r="I5967" s="56"/>
      <c r="J5967" s="56"/>
      <c r="K5967" s="56"/>
      <c r="L5967" s="71"/>
      <c r="M5967" s="56"/>
      <c r="N5967" s="46"/>
      <c r="O5967" s="46" t="s">
        <v>54</v>
      </c>
      <c r="P5967" s="46">
        <f>SUM(P5966:P5966)</f>
        <v>559550</v>
      </c>
      <c r="Q5967" s="56"/>
      <c r="R5967" s="58"/>
      <c r="S5967" s="59"/>
      <c r="T5967" s="58"/>
      <c r="U5967" s="58"/>
      <c r="V5967" s="60"/>
      <c r="W5967" s="56"/>
      <c r="X5967" s="56"/>
      <c r="Y5967" s="56"/>
      <c r="Z5967" s="46"/>
      <c r="AA5967" s="66"/>
      <c r="AB5967" s="46"/>
      <c r="AC5967" s="46"/>
      <c r="AD5967" s="61"/>
      <c r="AE5967" s="61"/>
      <c r="AF5967" s="46"/>
      <c r="AG5967" s="46"/>
      <c r="AH5967" s="46">
        <f>SUM(AH5966:AH5966)</f>
        <v>559550</v>
      </c>
      <c r="AI5967" s="46"/>
      <c r="AJ5967" s="46">
        <f>SUM(AJ5966:AJ5966)</f>
        <v>559550</v>
      </c>
      <c r="AK5967" s="46"/>
      <c r="AL5967" s="46">
        <f>SUM(AL5966:AL5966)</f>
        <v>1678.65</v>
      </c>
    </row>
    <row r="5968" spans="1:38" x14ac:dyDescent="0.45">
      <c r="A5968" s="16" t="s">
        <v>8635</v>
      </c>
      <c r="B5968" s="21">
        <v>3779900038949</v>
      </c>
      <c r="C5968" s="16" t="s">
        <v>8636</v>
      </c>
      <c r="D5968" s="16" t="s">
        <v>8637</v>
      </c>
      <c r="E5968" s="56">
        <v>3591</v>
      </c>
      <c r="F5968" s="56">
        <v>10127</v>
      </c>
      <c r="G5968" s="57" t="s">
        <v>8638</v>
      </c>
      <c r="H5968" s="56" t="s">
        <v>42</v>
      </c>
      <c r="I5968" s="56">
        <v>2667</v>
      </c>
      <c r="J5968" s="56"/>
      <c r="K5968" s="56"/>
      <c r="L5968" s="71"/>
      <c r="M5968" s="56"/>
      <c r="N5968" s="46"/>
      <c r="O5968" s="46"/>
      <c r="P5968" s="46"/>
      <c r="Q5968" s="56"/>
      <c r="R5968" s="58"/>
      <c r="S5968" s="59"/>
      <c r="T5968" s="58"/>
      <c r="U5968" s="58"/>
      <c r="V5968" s="60"/>
      <c r="W5968" s="56"/>
      <c r="X5968" s="56"/>
      <c r="Y5968" s="56"/>
      <c r="Z5968" s="46"/>
      <c r="AA5968" s="66"/>
      <c r="AB5968" s="46"/>
      <c r="AC5968" s="46"/>
      <c r="AD5968" s="61"/>
      <c r="AE5968" s="61"/>
      <c r="AF5968" s="46"/>
      <c r="AG5968" s="46"/>
      <c r="AH5968" s="46"/>
      <c r="AI5968" s="46"/>
      <c r="AJ5968" s="46"/>
      <c r="AK5968" s="46"/>
      <c r="AL5968" s="46"/>
    </row>
    <row r="5969" spans="1:38" x14ac:dyDescent="0.45">
      <c r="A5969" s="16"/>
      <c r="B5969" s="21"/>
      <c r="C5969" s="16"/>
      <c r="D5969" s="16"/>
      <c r="E5969" s="56">
        <v>3592</v>
      </c>
      <c r="F5969" s="56">
        <v>7747</v>
      </c>
      <c r="G5969" s="57" t="s">
        <v>8639</v>
      </c>
      <c r="H5969" s="56" t="s">
        <v>42</v>
      </c>
      <c r="I5969" s="56">
        <v>2668</v>
      </c>
      <c r="J5969" s="56"/>
      <c r="K5969" s="56"/>
      <c r="L5969" s="71"/>
      <c r="M5969" s="56"/>
      <c r="N5969" s="46"/>
      <c r="O5969" s="46"/>
      <c r="P5969" s="46"/>
      <c r="Q5969" s="56"/>
      <c r="R5969" s="58"/>
      <c r="S5969" s="59"/>
      <c r="T5969" s="58"/>
      <c r="U5969" s="58"/>
      <c r="V5969" s="60"/>
      <c r="W5969" s="56"/>
      <c r="X5969" s="56"/>
      <c r="Y5969" s="56"/>
      <c r="Z5969" s="46"/>
      <c r="AA5969" s="66"/>
      <c r="AB5969" s="46"/>
      <c r="AC5969" s="46"/>
      <c r="AD5969" s="61"/>
      <c r="AE5969" s="61"/>
      <c r="AF5969" s="46"/>
      <c r="AG5969" s="46"/>
      <c r="AH5969" s="46"/>
      <c r="AI5969" s="46"/>
      <c r="AJ5969" s="46"/>
      <c r="AK5969" s="46"/>
      <c r="AL5969" s="46"/>
    </row>
    <row r="5970" spans="1:38" x14ac:dyDescent="0.45">
      <c r="A5970" s="16"/>
      <c r="B5970" s="21"/>
      <c r="C5970" s="16"/>
      <c r="D5970" s="16"/>
      <c r="E5970" s="56">
        <v>3593</v>
      </c>
      <c r="F5970" s="56">
        <v>6665</v>
      </c>
      <c r="G5970" s="57" t="s">
        <v>8640</v>
      </c>
      <c r="H5970" s="56" t="s">
        <v>42</v>
      </c>
      <c r="I5970" s="56">
        <v>2669</v>
      </c>
      <c r="J5970" s="56"/>
      <c r="K5970" s="56"/>
      <c r="L5970" s="71"/>
      <c r="M5970" s="56"/>
      <c r="N5970" s="46"/>
      <c r="O5970" s="46"/>
      <c r="P5970" s="46"/>
      <c r="Q5970" s="56"/>
      <c r="R5970" s="58"/>
      <c r="S5970" s="59"/>
      <c r="T5970" s="58"/>
      <c r="U5970" s="58"/>
      <c r="V5970" s="60"/>
      <c r="W5970" s="56"/>
      <c r="X5970" s="56"/>
      <c r="Y5970" s="56"/>
      <c r="Z5970" s="46"/>
      <c r="AA5970" s="66"/>
      <c r="AB5970" s="46"/>
      <c r="AC5970" s="46"/>
      <c r="AD5970" s="61"/>
      <c r="AE5970" s="61"/>
      <c r="AF5970" s="46"/>
      <c r="AG5970" s="46"/>
      <c r="AH5970" s="46"/>
      <c r="AI5970" s="46"/>
      <c r="AJ5970" s="46"/>
      <c r="AK5970" s="46"/>
      <c r="AL5970" s="46"/>
    </row>
    <row r="5971" spans="1:38" x14ac:dyDescent="0.45">
      <c r="A5971" s="16"/>
      <c r="B5971" s="21"/>
      <c r="C5971" s="16"/>
      <c r="D5971" s="16"/>
      <c r="E5971" s="56"/>
      <c r="F5971" s="56"/>
      <c r="G5971" s="57"/>
      <c r="H5971" s="56"/>
      <c r="I5971" s="56"/>
      <c r="J5971" s="56"/>
      <c r="K5971" s="56"/>
      <c r="L5971" s="71"/>
      <c r="M5971" s="56"/>
      <c r="N5971" s="46"/>
      <c r="O5971" s="46" t="s">
        <v>54</v>
      </c>
      <c r="P5971" s="46">
        <f>SUM(P5968:P5970)</f>
        <v>0</v>
      </c>
      <c r="Q5971" s="56"/>
      <c r="R5971" s="58"/>
      <c r="S5971" s="59"/>
      <c r="T5971" s="58"/>
      <c r="U5971" s="58"/>
      <c r="V5971" s="60"/>
      <c r="W5971" s="56"/>
      <c r="X5971" s="56"/>
      <c r="Y5971" s="56"/>
      <c r="Z5971" s="46"/>
      <c r="AA5971" s="66"/>
      <c r="AB5971" s="46"/>
      <c r="AC5971" s="46"/>
      <c r="AD5971" s="61"/>
      <c r="AE5971" s="61"/>
      <c r="AF5971" s="46"/>
      <c r="AG5971" s="46"/>
      <c r="AH5971" s="46">
        <f>SUM(AH5968:AH5970)</f>
        <v>0</v>
      </c>
      <c r="AI5971" s="46"/>
      <c r="AJ5971" s="46">
        <f>SUM(AJ5968:AJ5970)</f>
        <v>0</v>
      </c>
      <c r="AK5971" s="46"/>
      <c r="AL5971" s="46">
        <f>SUM(AL5968:AL5970)</f>
        <v>0</v>
      </c>
    </row>
    <row r="5972" spans="1:38" x14ac:dyDescent="0.45">
      <c r="A5972" s="16" t="s">
        <v>8641</v>
      </c>
      <c r="B5972" s="21">
        <v>3301300043727</v>
      </c>
      <c r="C5972" s="16" t="s">
        <v>8642</v>
      </c>
      <c r="D5972" s="16" t="s">
        <v>8643</v>
      </c>
      <c r="E5972" s="56">
        <v>3594</v>
      </c>
      <c r="F5972" s="56">
        <v>7446</v>
      </c>
      <c r="G5972" s="57" t="s">
        <v>8644</v>
      </c>
      <c r="H5972" s="56" t="s">
        <v>42</v>
      </c>
      <c r="I5972" s="56">
        <v>5189</v>
      </c>
      <c r="J5972" s="56"/>
      <c r="K5972" s="56"/>
      <c r="L5972" s="71"/>
      <c r="M5972" s="56"/>
      <c r="N5972" s="46"/>
      <c r="O5972" s="46"/>
      <c r="P5972" s="46"/>
      <c r="Q5972" s="56"/>
      <c r="R5972" s="58"/>
      <c r="S5972" s="59"/>
      <c r="T5972" s="58"/>
      <c r="U5972" s="58"/>
      <c r="V5972" s="60"/>
      <c r="W5972" s="56"/>
      <c r="X5972" s="56"/>
      <c r="Y5972" s="56"/>
      <c r="Z5972" s="46"/>
      <c r="AA5972" s="66"/>
      <c r="AB5972" s="46"/>
      <c r="AC5972" s="46"/>
      <c r="AD5972" s="61"/>
      <c r="AE5972" s="61"/>
      <c r="AF5972" s="46"/>
      <c r="AG5972" s="46"/>
      <c r="AH5972" s="46"/>
      <c r="AI5972" s="46"/>
      <c r="AJ5972" s="46"/>
      <c r="AK5972" s="46"/>
      <c r="AL5972" s="46"/>
    </row>
    <row r="5973" spans="1:38" x14ac:dyDescent="0.45">
      <c r="A5973" s="16"/>
      <c r="B5973" s="21"/>
      <c r="C5973" s="16"/>
      <c r="D5973" s="16"/>
      <c r="E5973" s="56"/>
      <c r="F5973" s="56"/>
      <c r="G5973" s="57"/>
      <c r="H5973" s="56"/>
      <c r="I5973" s="56"/>
      <c r="J5973" s="56"/>
      <c r="K5973" s="56"/>
      <c r="L5973" s="71"/>
      <c r="M5973" s="56"/>
      <c r="N5973" s="46"/>
      <c r="O5973" s="46" t="s">
        <v>54</v>
      </c>
      <c r="P5973" s="46">
        <f>SUM(P5972:P5972)</f>
        <v>0</v>
      </c>
      <c r="Q5973" s="56"/>
      <c r="R5973" s="58"/>
      <c r="S5973" s="59"/>
      <c r="T5973" s="58"/>
      <c r="U5973" s="58"/>
      <c r="V5973" s="60"/>
      <c r="W5973" s="56"/>
      <c r="X5973" s="56"/>
      <c r="Y5973" s="56"/>
      <c r="Z5973" s="46"/>
      <c r="AA5973" s="66"/>
      <c r="AB5973" s="46"/>
      <c r="AC5973" s="46"/>
      <c r="AD5973" s="61"/>
      <c r="AE5973" s="61"/>
      <c r="AF5973" s="46"/>
      <c r="AG5973" s="46"/>
      <c r="AH5973" s="46">
        <f>SUM(AH5972:AH5972)</f>
        <v>0</v>
      </c>
      <c r="AI5973" s="46"/>
      <c r="AJ5973" s="46">
        <f>SUM(AJ5972:AJ5972)</f>
        <v>0</v>
      </c>
      <c r="AK5973" s="46"/>
      <c r="AL5973" s="46">
        <f>SUM(AL5972:AL5972)</f>
        <v>0</v>
      </c>
    </row>
    <row r="5974" spans="1:38" x14ac:dyDescent="0.45">
      <c r="A5974" s="16" t="s">
        <v>8645</v>
      </c>
      <c r="B5974" s="21">
        <v>3770400056745</v>
      </c>
      <c r="C5974" s="16" t="s">
        <v>8646</v>
      </c>
      <c r="D5974" s="16" t="s">
        <v>8647</v>
      </c>
      <c r="E5974" s="56">
        <v>3595</v>
      </c>
      <c r="F5974" s="56">
        <v>746</v>
      </c>
      <c r="G5974" s="57" t="s">
        <v>8648</v>
      </c>
      <c r="H5974" s="56" t="s">
        <v>42</v>
      </c>
      <c r="I5974" s="56">
        <v>11919</v>
      </c>
      <c r="J5974" s="56">
        <v>3</v>
      </c>
      <c r="K5974" s="56">
        <v>0</v>
      </c>
      <c r="L5974" s="71">
        <v>30</v>
      </c>
      <c r="M5974" s="56" t="s">
        <v>43</v>
      </c>
      <c r="N5974" s="46">
        <f>((J5974*400)+(K5974*100))+L5974</f>
        <v>1230</v>
      </c>
      <c r="O5974" s="46">
        <v>470</v>
      </c>
      <c r="P5974" s="46">
        <f>N5974*O5974</f>
        <v>578100</v>
      </c>
      <c r="Q5974" s="56"/>
      <c r="R5974" s="58"/>
      <c r="S5974" s="59"/>
      <c r="T5974" s="58"/>
      <c r="U5974" s="58"/>
      <c r="V5974" s="60"/>
      <c r="W5974" s="56"/>
      <c r="X5974" s="56"/>
      <c r="Y5974" s="56"/>
      <c r="Z5974" s="46"/>
      <c r="AA5974" s="66"/>
      <c r="AB5974" s="46"/>
      <c r="AC5974" s="46"/>
      <c r="AD5974" s="61"/>
      <c r="AE5974" s="61"/>
      <c r="AF5974" s="46"/>
      <c r="AG5974" s="46">
        <f>IF(AND(AF5974="",P5974=""),0,IF((AF5974=""),P5974,IF((P5974=""),AF5974,AF5974+P5974)))</f>
        <v>578100</v>
      </c>
      <c r="AH5974" s="46">
        <f>IF( (AA5974=""),AG5974*1,AG5974*(AA5974/100) )</f>
        <v>578100</v>
      </c>
      <c r="AI5974" s="46">
        <v>0</v>
      </c>
      <c r="AJ5974" s="46">
        <f>IF((AI5974-AH5974) &gt; 1,0,IF((AI5974-AH5974)&lt;0,AH5974-AI5974,AI5974-AH5974))</f>
        <v>578100</v>
      </c>
      <c r="AK5974" s="46">
        <v>0.3</v>
      </c>
      <c r="AL5974" s="46">
        <f>AJ5974*(AK5974/100)</f>
        <v>1734.3</v>
      </c>
    </row>
    <row r="5975" spans="1:38" x14ac:dyDescent="0.45">
      <c r="A5975" s="16"/>
      <c r="B5975" s="21"/>
      <c r="C5975" s="16"/>
      <c r="D5975" s="16"/>
      <c r="E5975" s="56"/>
      <c r="F5975" s="56"/>
      <c r="G5975" s="57"/>
      <c r="H5975" s="56"/>
      <c r="I5975" s="56"/>
      <c r="J5975" s="56"/>
      <c r="K5975" s="56"/>
      <c r="L5975" s="71"/>
      <c r="M5975" s="56"/>
      <c r="N5975" s="46"/>
      <c r="O5975" s="46" t="s">
        <v>54</v>
      </c>
      <c r="P5975" s="46">
        <f>SUM(P5974:P5974)</f>
        <v>578100</v>
      </c>
      <c r="Q5975" s="56"/>
      <c r="R5975" s="58"/>
      <c r="S5975" s="59"/>
      <c r="T5975" s="58"/>
      <c r="U5975" s="58"/>
      <c r="V5975" s="60"/>
      <c r="W5975" s="56"/>
      <c r="X5975" s="56"/>
      <c r="Y5975" s="56"/>
      <c r="Z5975" s="46"/>
      <c r="AA5975" s="66"/>
      <c r="AB5975" s="46"/>
      <c r="AC5975" s="46"/>
      <c r="AD5975" s="61"/>
      <c r="AE5975" s="61"/>
      <c r="AF5975" s="46"/>
      <c r="AG5975" s="46"/>
      <c r="AH5975" s="46">
        <f>SUM(AH5974:AH5974)</f>
        <v>578100</v>
      </c>
      <c r="AI5975" s="46"/>
      <c r="AJ5975" s="46">
        <f>SUM(AJ5974:AJ5974)</f>
        <v>578100</v>
      </c>
      <c r="AK5975" s="46"/>
      <c r="AL5975" s="46">
        <f>SUM(AL5974:AL5974)</f>
        <v>1734.3</v>
      </c>
    </row>
    <row r="5976" spans="1:38" x14ac:dyDescent="0.45">
      <c r="A5976" s="16" t="s">
        <v>8649</v>
      </c>
      <c r="B5976" s="21">
        <v>3770400027052</v>
      </c>
      <c r="C5976" s="16" t="s">
        <v>8650</v>
      </c>
      <c r="D5976" s="16" t="s">
        <v>8651</v>
      </c>
      <c r="E5976" s="56">
        <v>3596</v>
      </c>
      <c r="F5976" s="56">
        <v>6386</v>
      </c>
      <c r="G5976" s="57"/>
      <c r="H5976" s="56" t="s">
        <v>42</v>
      </c>
      <c r="I5976" s="56">
        <v>4452</v>
      </c>
      <c r="J5976" s="56">
        <v>0</v>
      </c>
      <c r="K5976" s="56">
        <v>0</v>
      </c>
      <c r="L5976" s="71">
        <v>36</v>
      </c>
      <c r="M5976" s="56" t="s">
        <v>208</v>
      </c>
      <c r="N5976" s="46">
        <f>((J5976*400)+(K5976*100))+L5976</f>
        <v>36</v>
      </c>
      <c r="O5976" s="46">
        <v>750</v>
      </c>
      <c r="P5976" s="46">
        <f>N5976*O5976</f>
        <v>27000</v>
      </c>
      <c r="Q5976" s="56"/>
      <c r="R5976" s="58"/>
      <c r="S5976" s="59"/>
      <c r="T5976" s="58"/>
      <c r="U5976" s="58"/>
      <c r="V5976" s="60"/>
      <c r="W5976" s="56"/>
      <c r="X5976" s="56"/>
      <c r="Y5976" s="56"/>
      <c r="Z5976" s="46"/>
      <c r="AA5976" s="66"/>
      <c r="AB5976" s="46"/>
      <c r="AC5976" s="46"/>
      <c r="AD5976" s="61"/>
      <c r="AE5976" s="61"/>
      <c r="AF5976" s="46"/>
      <c r="AG5976" s="46">
        <f>IF(AND(AF5976="",P5976=""),0,IF((AF5976=""),P5976,IF((P5976=""),AF5976,AF5976+P5976)))</f>
        <v>27000</v>
      </c>
      <c r="AH5976" s="46">
        <f>IF( (AA5976=""),AG5976*1,AG5976*(AA5976/100) )</f>
        <v>27000</v>
      </c>
      <c r="AI5976" s="46">
        <v>0</v>
      </c>
      <c r="AJ5976" s="46">
        <f>IF((AI5976-AH5976) &gt; 1,0,IF((AI5976-AH5976)&lt;0,AH5976-AI5976,AI5976-AH5976))</f>
        <v>27000</v>
      </c>
      <c r="AK5976" s="46">
        <v>0.02</v>
      </c>
      <c r="AL5976" s="46">
        <f>AJ5976*(AK5976/100)</f>
        <v>5.4</v>
      </c>
    </row>
    <row r="5977" spans="1:38" x14ac:dyDescent="0.45">
      <c r="A5977" s="16"/>
      <c r="B5977" s="21"/>
      <c r="C5977" s="16"/>
      <c r="D5977" s="16"/>
      <c r="E5977" s="56"/>
      <c r="F5977" s="56"/>
      <c r="G5977" s="57"/>
      <c r="H5977" s="56"/>
      <c r="I5977" s="56"/>
      <c r="J5977" s="56">
        <v>4</v>
      </c>
      <c r="K5977" s="56">
        <v>0</v>
      </c>
      <c r="L5977" s="71">
        <v>19</v>
      </c>
      <c r="M5977" s="56" t="s">
        <v>90</v>
      </c>
      <c r="N5977" s="46">
        <f>((J5977*400)+(K5977*100))+L5977</f>
        <v>1619</v>
      </c>
      <c r="O5977" s="46">
        <v>750</v>
      </c>
      <c r="P5977" s="46">
        <f>N5977*O5977</f>
        <v>1214250</v>
      </c>
      <c r="Q5977" s="56"/>
      <c r="R5977" s="58"/>
      <c r="S5977" s="59"/>
      <c r="T5977" s="58"/>
      <c r="U5977" s="58"/>
      <c r="V5977" s="60"/>
      <c r="W5977" s="56"/>
      <c r="X5977" s="56"/>
      <c r="Y5977" s="56"/>
      <c r="Z5977" s="46"/>
      <c r="AA5977" s="66"/>
      <c r="AB5977" s="46"/>
      <c r="AC5977" s="46"/>
      <c r="AD5977" s="61"/>
      <c r="AE5977" s="61"/>
      <c r="AF5977" s="46"/>
      <c r="AG5977" s="46">
        <f>IF(AND(AF5977="",P5977=""),0,IF((AF5977=""),P5977,IF((P5977=""),AF5977,AF5977+P5977)))</f>
        <v>1214250</v>
      </c>
      <c r="AH5977" s="46">
        <f>IF( (AA5977=""),AG5977*1,AG5977*(AA5977/100) )</f>
        <v>1214250</v>
      </c>
      <c r="AI5977" s="46">
        <v>0</v>
      </c>
      <c r="AJ5977" s="46">
        <f>IF((AI5977-AH5977) &gt; 1,0,IF((AI5977-AH5977)&lt;0,AH5977-AI5977,AI5977-AH5977))</f>
        <v>1214250</v>
      </c>
      <c r="AK5977" s="46">
        <v>0.01</v>
      </c>
      <c r="AL5977" s="46">
        <f>AJ5977*(AK5977/100)</f>
        <v>121.42500000000001</v>
      </c>
    </row>
    <row r="5978" spans="1:38" x14ac:dyDescent="0.45">
      <c r="A5978" s="16"/>
      <c r="B5978" s="21"/>
      <c r="C5978" s="16"/>
      <c r="D5978" s="16"/>
      <c r="E5978" s="56"/>
      <c r="F5978" s="56"/>
      <c r="G5978" s="57"/>
      <c r="H5978" s="56"/>
      <c r="I5978" s="56"/>
      <c r="J5978" s="56"/>
      <c r="K5978" s="56"/>
      <c r="L5978" s="71"/>
      <c r="M5978" s="56"/>
      <c r="N5978" s="46"/>
      <c r="O5978" s="46"/>
      <c r="P5978" s="46"/>
      <c r="Q5978" s="73">
        <v>1</v>
      </c>
      <c r="R5978" s="58" t="s">
        <v>8649</v>
      </c>
      <c r="S5978" s="59">
        <v>3770400027052</v>
      </c>
      <c r="T5978" s="58" t="s">
        <v>8650</v>
      </c>
      <c r="U5978" s="58" t="s">
        <v>8652</v>
      </c>
      <c r="V5978" s="60"/>
      <c r="W5978" s="56" t="s">
        <v>210</v>
      </c>
      <c r="X5978" s="56" t="s">
        <v>211</v>
      </c>
      <c r="Y5978" s="56" t="s">
        <v>212</v>
      </c>
      <c r="Z5978" s="46">
        <v>144</v>
      </c>
      <c r="AA5978" s="66">
        <v>100</v>
      </c>
      <c r="AB5978" s="46">
        <v>6900</v>
      </c>
      <c r="AC5978" s="46">
        <f>Z5978*AB5978</f>
        <v>993600</v>
      </c>
      <c r="AD5978" s="61">
        <v>5</v>
      </c>
      <c r="AE5978" s="61">
        <v>5</v>
      </c>
      <c r="AF5978" s="46">
        <f>(AC5978*(100-AE5978))/100</f>
        <v>943920</v>
      </c>
      <c r="AG5978" s="46">
        <f>IF( (AF5978=""),0,SUM(AF5978:AF5978) )</f>
        <v>943920</v>
      </c>
      <c r="AH5978" s="46">
        <f>(AG5978/100)*(AA5978)</f>
        <v>943920.00000000012</v>
      </c>
      <c r="AI5978" s="46">
        <v>0</v>
      </c>
      <c r="AJ5978" s="46">
        <f>IF((AI5978-AH5978) &gt; 1,0,IF((AI5978-AH5978)&lt;0,AH5978-AI5978,AI5978-AH5978))</f>
        <v>943920.00000000012</v>
      </c>
      <c r="AK5978" s="46">
        <v>0.02</v>
      </c>
      <c r="AL5978" s="46">
        <f>AJ5978*(AK5978/100)</f>
        <v>188.78400000000002</v>
      </c>
    </row>
    <row r="5979" spans="1:38" x14ac:dyDescent="0.45">
      <c r="A5979" s="16"/>
      <c r="B5979" s="21"/>
      <c r="C5979" s="16"/>
      <c r="D5979" s="16"/>
      <c r="E5979" s="56"/>
      <c r="F5979" s="56"/>
      <c r="G5979" s="57"/>
      <c r="H5979" s="56"/>
      <c r="I5979" s="56"/>
      <c r="J5979" s="56"/>
      <c r="K5979" s="56"/>
      <c r="L5979" s="71"/>
      <c r="M5979" s="56"/>
      <c r="N5979" s="46"/>
      <c r="O5979" s="46" t="s">
        <v>54</v>
      </c>
      <c r="P5979" s="46">
        <f>SUM(P5976:P5978)</f>
        <v>1241250</v>
      </c>
      <c r="Q5979" s="56"/>
      <c r="R5979" s="58"/>
      <c r="S5979" s="59"/>
      <c r="T5979" s="58"/>
      <c r="U5979" s="58"/>
      <c r="V5979" s="60"/>
      <c r="W5979" s="56"/>
      <c r="X5979" s="56"/>
      <c r="Y5979" s="56"/>
      <c r="Z5979" s="46"/>
      <c r="AA5979" s="66"/>
      <c r="AB5979" s="46"/>
      <c r="AC5979" s="46"/>
      <c r="AD5979" s="61"/>
      <c r="AE5979" s="61"/>
      <c r="AF5979" s="46"/>
      <c r="AG5979" s="46"/>
      <c r="AH5979" s="46">
        <f>SUM(AH5976:AH5978)</f>
        <v>2185170</v>
      </c>
      <c r="AI5979" s="46"/>
      <c r="AJ5979" s="46">
        <f>SUM(AJ5976:AJ5978)</f>
        <v>2185170</v>
      </c>
      <c r="AK5979" s="46"/>
      <c r="AL5979" s="46">
        <f>SUM(AL5976:AL5978)</f>
        <v>315.60900000000004</v>
      </c>
    </row>
    <row r="5980" spans="1:38" x14ac:dyDescent="0.45">
      <c r="A5980" s="16" t="s">
        <v>8653</v>
      </c>
      <c r="B5980" s="21">
        <v>3101203006628</v>
      </c>
      <c r="C5980" s="16" t="s">
        <v>8654</v>
      </c>
      <c r="D5980" s="16" t="s">
        <v>8655</v>
      </c>
      <c r="E5980" s="56">
        <v>3597</v>
      </c>
      <c r="F5980" s="56">
        <v>1244</v>
      </c>
      <c r="G5980" s="57" t="s">
        <v>8656</v>
      </c>
      <c r="H5980" s="56" t="s">
        <v>42</v>
      </c>
      <c r="I5980" s="56">
        <v>25248</v>
      </c>
      <c r="J5980" s="56">
        <v>2</v>
      </c>
      <c r="K5980" s="56">
        <v>0</v>
      </c>
      <c r="L5980" s="71">
        <v>0</v>
      </c>
      <c r="M5980" s="56" t="s">
        <v>43</v>
      </c>
      <c r="N5980" s="46">
        <f>((J5980*400)+(K5980*100))+L5980</f>
        <v>800</v>
      </c>
      <c r="O5980" s="46">
        <v>380</v>
      </c>
      <c r="P5980" s="46">
        <f>N5980*O5980</f>
        <v>304000</v>
      </c>
      <c r="Q5980" s="56"/>
      <c r="R5980" s="58"/>
      <c r="S5980" s="59"/>
      <c r="T5980" s="58"/>
      <c r="U5980" s="58"/>
      <c r="V5980" s="60"/>
      <c r="W5980" s="56"/>
      <c r="X5980" s="56"/>
      <c r="Y5980" s="56"/>
      <c r="Z5980" s="46"/>
      <c r="AA5980" s="66"/>
      <c r="AB5980" s="46"/>
      <c r="AC5980" s="46"/>
      <c r="AD5980" s="61"/>
      <c r="AE5980" s="61"/>
      <c r="AF5980" s="46"/>
      <c r="AG5980" s="46">
        <f>IF(AND(AF5980="",P5980=""),0,IF((AF5980=""),P5980,IF((P5980=""),AF5980,AF5980+P5980)))</f>
        <v>304000</v>
      </c>
      <c r="AH5980" s="46">
        <f>IF( (AA5980=""),AG5980*1,AG5980*(AA5980/100) )</f>
        <v>304000</v>
      </c>
      <c r="AI5980" s="46">
        <v>0</v>
      </c>
      <c r="AJ5980" s="46">
        <f>IF((AI5980-AH5980) &gt; 1,0,IF((AI5980-AH5980)&lt;0,AH5980-AI5980,AI5980-AH5980))</f>
        <v>304000</v>
      </c>
      <c r="AK5980" s="46">
        <v>0.3</v>
      </c>
      <c r="AL5980" s="46">
        <f>AJ5980*(AK5980/100)</f>
        <v>912</v>
      </c>
    </row>
    <row r="5981" spans="1:38" x14ac:dyDescent="0.45">
      <c r="A5981" s="16"/>
      <c r="B5981" s="21"/>
      <c r="C5981" s="16"/>
      <c r="D5981" s="16"/>
      <c r="E5981" s="56"/>
      <c r="F5981" s="56"/>
      <c r="G5981" s="57"/>
      <c r="H5981" s="56"/>
      <c r="I5981" s="56"/>
      <c r="J5981" s="56"/>
      <c r="K5981" s="56"/>
      <c r="L5981" s="71"/>
      <c r="M5981" s="56"/>
      <c r="N5981" s="46"/>
      <c r="O5981" s="46" t="s">
        <v>54</v>
      </c>
      <c r="P5981" s="46">
        <f>SUM(P5980:P5980)</f>
        <v>304000</v>
      </c>
      <c r="Q5981" s="56"/>
      <c r="R5981" s="58"/>
      <c r="S5981" s="59"/>
      <c r="T5981" s="58"/>
      <c r="U5981" s="58"/>
      <c r="V5981" s="60"/>
      <c r="W5981" s="56"/>
      <c r="X5981" s="56"/>
      <c r="Y5981" s="56"/>
      <c r="Z5981" s="46"/>
      <c r="AA5981" s="66"/>
      <c r="AB5981" s="46"/>
      <c r="AC5981" s="46"/>
      <c r="AD5981" s="61"/>
      <c r="AE5981" s="61"/>
      <c r="AF5981" s="46"/>
      <c r="AG5981" s="46"/>
      <c r="AH5981" s="46">
        <f>SUM(AH5980:AH5980)</f>
        <v>304000</v>
      </c>
      <c r="AI5981" s="46"/>
      <c r="AJ5981" s="46">
        <f>SUM(AJ5980:AJ5980)</f>
        <v>304000</v>
      </c>
      <c r="AK5981" s="46"/>
      <c r="AL5981" s="46">
        <f>SUM(AL5980:AL5980)</f>
        <v>912</v>
      </c>
    </row>
    <row r="5982" spans="1:38" x14ac:dyDescent="0.45">
      <c r="A5982" s="16" t="s">
        <v>8657</v>
      </c>
      <c r="B5982" s="21">
        <v>3770400047347</v>
      </c>
      <c r="C5982" s="16" t="s">
        <v>8658</v>
      </c>
      <c r="D5982" s="16" t="s">
        <v>8659</v>
      </c>
      <c r="E5982" s="56">
        <v>3598</v>
      </c>
      <c r="F5982" s="56">
        <v>2620</v>
      </c>
      <c r="G5982" s="57" t="s">
        <v>8660</v>
      </c>
      <c r="H5982" s="56" t="s">
        <v>42</v>
      </c>
      <c r="I5982" s="56">
        <v>10401</v>
      </c>
      <c r="J5982" s="56">
        <v>18</v>
      </c>
      <c r="K5982" s="56">
        <v>0</v>
      </c>
      <c r="L5982" s="71">
        <v>72</v>
      </c>
      <c r="M5982" s="56" t="s">
        <v>90</v>
      </c>
      <c r="N5982" s="46">
        <f>((J5982*400)+(K5982*100))+L5982</f>
        <v>7272</v>
      </c>
      <c r="O5982" s="46">
        <v>230</v>
      </c>
      <c r="P5982" s="46">
        <f>N5982*O5982</f>
        <v>1672560</v>
      </c>
      <c r="Q5982" s="56"/>
      <c r="R5982" s="58"/>
      <c r="S5982" s="59"/>
      <c r="T5982" s="58"/>
      <c r="U5982" s="58"/>
      <c r="V5982" s="60"/>
      <c r="W5982" s="56"/>
      <c r="X5982" s="56"/>
      <c r="Y5982" s="56"/>
      <c r="Z5982" s="46"/>
      <c r="AA5982" s="66"/>
      <c r="AB5982" s="46"/>
      <c r="AC5982" s="46"/>
      <c r="AD5982" s="61"/>
      <c r="AE5982" s="61"/>
      <c r="AF5982" s="46"/>
      <c r="AG5982" s="46">
        <f>IF(AND(AF5982="",P5982=""),0,IF((AF5982=""),P5982,IF((P5982=""),AF5982,AF5982+P5982)))</f>
        <v>1672560</v>
      </c>
      <c r="AH5982" s="46">
        <f>IF( (AA5982=""),AG5982*1,AG5982*(AA5982/100) )</f>
        <v>1672560</v>
      </c>
      <c r="AI5982" s="46">
        <v>50000000</v>
      </c>
      <c r="AJ5982" s="46">
        <f>IF((AI5982-AH5982) &gt; 1,0,IF((AI5982-AH5982)&lt;0,AH5982-AI5982,AI5982-AH5982))</f>
        <v>0</v>
      </c>
      <c r="AK5982" s="46">
        <v>0.01</v>
      </c>
      <c r="AL5982" s="46">
        <f>AJ5982*(AK5982/100)</f>
        <v>0</v>
      </c>
    </row>
    <row r="5983" spans="1:38" x14ac:dyDescent="0.45">
      <c r="A5983" s="16"/>
      <c r="B5983" s="21"/>
      <c r="C5983" s="16"/>
      <c r="D5983" s="16"/>
      <c r="E5983" s="56">
        <v>3599</v>
      </c>
      <c r="F5983" s="56">
        <v>2621</v>
      </c>
      <c r="G5983" s="57" t="s">
        <v>8661</v>
      </c>
      <c r="H5983" s="56" t="s">
        <v>42</v>
      </c>
      <c r="I5983" s="56">
        <v>10648</v>
      </c>
      <c r="J5983" s="56">
        <v>3</v>
      </c>
      <c r="K5983" s="56">
        <v>2</v>
      </c>
      <c r="L5983" s="71">
        <v>71</v>
      </c>
      <c r="M5983" s="56" t="s">
        <v>90</v>
      </c>
      <c r="N5983" s="46">
        <f>((J5983*400)+(K5983*100))+L5983</f>
        <v>1471</v>
      </c>
      <c r="O5983" s="46">
        <v>260</v>
      </c>
      <c r="P5983" s="46">
        <f>N5983*O5983</f>
        <v>382460</v>
      </c>
      <c r="Q5983" s="56"/>
      <c r="R5983" s="58"/>
      <c r="S5983" s="59"/>
      <c r="T5983" s="58"/>
      <c r="U5983" s="58"/>
      <c r="V5983" s="60"/>
      <c r="W5983" s="56"/>
      <c r="X5983" s="56"/>
      <c r="Y5983" s="56"/>
      <c r="Z5983" s="46"/>
      <c r="AA5983" s="66"/>
      <c r="AB5983" s="46"/>
      <c r="AC5983" s="46"/>
      <c r="AD5983" s="61"/>
      <c r="AE5983" s="61"/>
      <c r="AF5983" s="46"/>
      <c r="AG5983" s="46">
        <f>IF(AND(AF5983="",P5983=""),0,IF((AF5983=""),P5983,IF((P5983=""),AF5983,AF5983+P5983)))</f>
        <v>382460</v>
      </c>
      <c r="AH5983" s="46">
        <f>IF( (AA5983=""),AG5983*1,AG5983*(AA5983/100) )</f>
        <v>382460</v>
      </c>
      <c r="AI5983" s="46">
        <v>0</v>
      </c>
      <c r="AJ5983" s="46">
        <f>IF((AI5983-AH5983) &gt; 1,0,IF((AI5983-AH5983)&lt;0,AH5983-AI5983,AI5983-AH5983))</f>
        <v>382460</v>
      </c>
      <c r="AK5983" s="46">
        <v>0.01</v>
      </c>
      <c r="AL5983" s="46">
        <f>AJ5983*(AK5983/100)</f>
        <v>38.246000000000002</v>
      </c>
    </row>
    <row r="5984" spans="1:38" x14ac:dyDescent="0.45">
      <c r="A5984" s="16"/>
      <c r="B5984" s="21"/>
      <c r="C5984" s="16"/>
      <c r="D5984" s="16"/>
      <c r="E5984" s="56"/>
      <c r="F5984" s="56"/>
      <c r="G5984" s="57"/>
      <c r="H5984" s="56"/>
      <c r="I5984" s="56"/>
      <c r="J5984" s="56"/>
      <c r="K5984" s="56"/>
      <c r="L5984" s="71"/>
      <c r="M5984" s="56"/>
      <c r="N5984" s="46"/>
      <c r="O5984" s="46" t="s">
        <v>54</v>
      </c>
      <c r="P5984" s="46">
        <f>SUM(P5982:P5983)</f>
        <v>2055020</v>
      </c>
      <c r="Q5984" s="56"/>
      <c r="R5984" s="58"/>
      <c r="S5984" s="59"/>
      <c r="T5984" s="58"/>
      <c r="U5984" s="58"/>
      <c r="V5984" s="60"/>
      <c r="W5984" s="56"/>
      <c r="X5984" s="56"/>
      <c r="Y5984" s="56"/>
      <c r="Z5984" s="46"/>
      <c r="AA5984" s="66"/>
      <c r="AB5984" s="46"/>
      <c r="AC5984" s="46"/>
      <c r="AD5984" s="61"/>
      <c r="AE5984" s="61"/>
      <c r="AF5984" s="46"/>
      <c r="AG5984" s="46"/>
      <c r="AH5984" s="46">
        <f>SUM(AH5982:AH5983)</f>
        <v>2055020</v>
      </c>
      <c r="AI5984" s="46"/>
      <c r="AJ5984" s="46">
        <f>SUM(AJ5982:AJ5983)</f>
        <v>382460</v>
      </c>
      <c r="AK5984" s="46"/>
      <c r="AL5984" s="46">
        <f>SUM(AL5982:AL5983)</f>
        <v>38.246000000000002</v>
      </c>
    </row>
    <row r="5985" spans="1:38" x14ac:dyDescent="0.45">
      <c r="A5985" s="16" t="s">
        <v>8662</v>
      </c>
      <c r="B5985" s="21">
        <v>3770400499892</v>
      </c>
      <c r="C5985" s="16" t="s">
        <v>8663</v>
      </c>
      <c r="D5985" s="16" t="s">
        <v>8664</v>
      </c>
      <c r="E5985" s="56">
        <v>3600</v>
      </c>
      <c r="F5985" s="56">
        <v>2598</v>
      </c>
      <c r="G5985" s="57" t="s">
        <v>8665</v>
      </c>
      <c r="H5985" s="56" t="s">
        <v>42</v>
      </c>
      <c r="I5985" s="56">
        <v>11036</v>
      </c>
      <c r="J5985" s="56">
        <v>0</v>
      </c>
      <c r="K5985" s="56">
        <v>0</v>
      </c>
      <c r="L5985" s="71">
        <v>64</v>
      </c>
      <c r="M5985" s="56" t="s">
        <v>208</v>
      </c>
      <c r="N5985" s="46">
        <f>((J5985*400)+(K5985*100))+L5985</f>
        <v>64</v>
      </c>
      <c r="O5985" s="46">
        <v>500</v>
      </c>
      <c r="P5985" s="46">
        <f>N5985*O5985</f>
        <v>32000</v>
      </c>
      <c r="Q5985" s="56">
        <v>1</v>
      </c>
      <c r="R5985" s="58" t="s">
        <v>8662</v>
      </c>
      <c r="S5985" s="59">
        <v>3770400499892</v>
      </c>
      <c r="T5985" s="58" t="s">
        <v>8663</v>
      </c>
      <c r="U5985" s="58" t="s">
        <v>8666</v>
      </c>
      <c r="V5985" s="60"/>
      <c r="W5985" s="56" t="s">
        <v>210</v>
      </c>
      <c r="X5985" s="56" t="s">
        <v>211</v>
      </c>
      <c r="Y5985" s="56" t="s">
        <v>212</v>
      </c>
      <c r="Z5985" s="46">
        <v>256</v>
      </c>
      <c r="AA5985" s="66">
        <v>100</v>
      </c>
      <c r="AB5985" s="46">
        <v>6900</v>
      </c>
      <c r="AC5985" s="46">
        <f>Z5985*AB5985</f>
        <v>1766400</v>
      </c>
      <c r="AD5985" s="61">
        <v>5</v>
      </c>
      <c r="AE5985" s="61">
        <v>5</v>
      </c>
      <c r="AF5985" s="46">
        <f>(AC5985*(100-AE5985))/100</f>
        <v>1678080</v>
      </c>
      <c r="AG5985" s="46">
        <f>IF(AND(AF5985="",P5985=""),0,IF((AF5985=""),P5985, IF( (P5985=""),AF5985,AF5985+P5985)))</f>
        <v>1710080</v>
      </c>
      <c r="AH5985" s="46">
        <f>IF( (AA5985=""),AG5985*1,AG5985*(AA5985/100) )</f>
        <v>1710080</v>
      </c>
      <c r="AI5985" s="46">
        <v>50000000</v>
      </c>
      <c r="AJ5985" s="46">
        <f>IF((AI5985-AH5985) &gt; 1,0,IF((AI5985-AH5985)&lt;0,AH5985-AI5985,AI5985-AH5985))</f>
        <v>0</v>
      </c>
      <c r="AK5985" s="46">
        <v>0.02</v>
      </c>
      <c r="AL5985" s="46">
        <f>AJ5985*(AK5985/100)</f>
        <v>0</v>
      </c>
    </row>
    <row r="5986" spans="1:38" x14ac:dyDescent="0.45">
      <c r="A5986" s="16"/>
      <c r="B5986" s="21"/>
      <c r="C5986" s="16"/>
      <c r="D5986" s="16"/>
      <c r="E5986" s="56"/>
      <c r="F5986" s="56"/>
      <c r="G5986" s="57"/>
      <c r="H5986" s="56"/>
      <c r="I5986" s="56"/>
      <c r="J5986" s="56">
        <v>0</v>
      </c>
      <c r="K5986" s="56">
        <v>0</v>
      </c>
      <c r="L5986" s="71">
        <v>25</v>
      </c>
      <c r="M5986" s="56" t="s">
        <v>90</v>
      </c>
      <c r="N5986" s="46">
        <f>((J5986*400)+(K5986*100))+L5986</f>
        <v>25</v>
      </c>
      <c r="O5986" s="46" t="s">
        <v>54</v>
      </c>
      <c r="P5986" s="46">
        <f>SUM(P5985:P5985)</f>
        <v>32000</v>
      </c>
      <c r="Q5986" s="56"/>
      <c r="R5986" s="58"/>
      <c r="S5986" s="59"/>
      <c r="T5986" s="58"/>
      <c r="U5986" s="58"/>
      <c r="V5986" s="60"/>
      <c r="W5986" s="56"/>
      <c r="X5986" s="56"/>
      <c r="Y5986" s="56"/>
      <c r="Z5986" s="46"/>
      <c r="AA5986" s="66"/>
      <c r="AB5986" s="46"/>
      <c r="AC5986" s="46"/>
      <c r="AD5986" s="61"/>
      <c r="AE5986" s="61"/>
      <c r="AF5986" s="46"/>
      <c r="AG5986" s="46">
        <f>IF(AND(AF5986="",P5986=""),0,IF((AF5986=""),P5986,IF((P5986=""),AF5986,AF5986+P5986)))</f>
        <v>32000</v>
      </c>
      <c r="AH5986" s="46">
        <f>SUM(AH5985:AH5985)</f>
        <v>1710080</v>
      </c>
      <c r="AI5986" s="46">
        <v>0</v>
      </c>
      <c r="AJ5986" s="46">
        <f>SUM(AJ5985:AJ5985)</f>
        <v>0</v>
      </c>
      <c r="AK5986" s="46">
        <v>0.01</v>
      </c>
      <c r="AL5986" s="46">
        <f>SUM(AL5985:AL5985)</f>
        <v>0</v>
      </c>
    </row>
    <row r="5987" spans="1:38" x14ac:dyDescent="0.45">
      <c r="A5987" s="16" t="s">
        <v>8667</v>
      </c>
      <c r="B5987" s="21">
        <v>3770400520581</v>
      </c>
      <c r="C5987" s="16" t="s">
        <v>8668</v>
      </c>
      <c r="D5987" s="16" t="s">
        <v>8669</v>
      </c>
      <c r="E5987" s="56">
        <v>3601</v>
      </c>
      <c r="F5987" s="56">
        <v>6056</v>
      </c>
      <c r="G5987" s="57"/>
      <c r="H5987" s="56" t="s">
        <v>42</v>
      </c>
      <c r="I5987" s="56">
        <v>11679</v>
      </c>
      <c r="J5987" s="56">
        <v>0</v>
      </c>
      <c r="K5987" s="56">
        <v>0</v>
      </c>
      <c r="L5987" s="71">
        <v>20</v>
      </c>
      <c r="M5987" s="56" t="s">
        <v>208</v>
      </c>
      <c r="N5987" s="46">
        <f>((J5987*400)+(K5987*100))+L5987</f>
        <v>20</v>
      </c>
      <c r="O5987" s="46">
        <v>500</v>
      </c>
      <c r="P5987" s="46">
        <f>N5987*O5987</f>
        <v>10000</v>
      </c>
      <c r="Q5987" s="56"/>
      <c r="R5987" s="58"/>
      <c r="S5987" s="59"/>
      <c r="T5987" s="58"/>
      <c r="U5987" s="58"/>
      <c r="V5987" s="60"/>
      <c r="W5987" s="56"/>
      <c r="X5987" s="56"/>
      <c r="Y5987" s="56"/>
      <c r="Z5987" s="46"/>
      <c r="AA5987" s="66"/>
      <c r="AB5987" s="46"/>
      <c r="AC5987" s="46"/>
      <c r="AD5987" s="61"/>
      <c r="AE5987" s="61"/>
      <c r="AF5987" s="46"/>
      <c r="AG5987" s="46">
        <f>IF(AND(AF5987="",P5987=""),0,IF((AF5987=""),P5987,IF((P5987=""),AF5987,AF5987+P5987)))</f>
        <v>10000</v>
      </c>
      <c r="AH5987" s="46">
        <f>IF( (AA5987=""),AG5987*1,AG5987*(AA5987/100) )</f>
        <v>10000</v>
      </c>
      <c r="AI5987" s="46">
        <v>0</v>
      </c>
      <c r="AJ5987" s="46">
        <f>IF((AI5987-AH5987) &gt; 1,0,IF((AI5987-AH5987)&lt;0,AH5987-AI5987,AI5987-AH5987))</f>
        <v>10000</v>
      </c>
      <c r="AK5987" s="46">
        <v>0.02</v>
      </c>
      <c r="AL5987" s="46">
        <f>AJ5987*(AK5987/100)</f>
        <v>2</v>
      </c>
    </row>
    <row r="5988" spans="1:38" x14ac:dyDescent="0.45">
      <c r="A5988" s="16"/>
      <c r="B5988" s="21"/>
      <c r="C5988" s="16"/>
      <c r="D5988" s="16"/>
      <c r="E5988" s="56"/>
      <c r="F5988" s="56"/>
      <c r="G5988" s="57"/>
      <c r="H5988" s="56"/>
      <c r="I5988" s="56"/>
      <c r="J5988" s="56"/>
      <c r="K5988" s="56"/>
      <c r="L5988" s="71"/>
      <c r="M5988" s="56"/>
      <c r="N5988" s="46"/>
      <c r="O5988" s="46"/>
      <c r="P5988" s="46"/>
      <c r="Q5988" s="73">
        <v>1</v>
      </c>
      <c r="R5988" s="58" t="s">
        <v>8667</v>
      </c>
      <c r="S5988" s="59">
        <v>3770400520581</v>
      </c>
      <c r="T5988" s="58" t="s">
        <v>8668</v>
      </c>
      <c r="U5988" s="58" t="s">
        <v>8670</v>
      </c>
      <c r="V5988" s="60"/>
      <c r="W5988" s="56" t="s">
        <v>210</v>
      </c>
      <c r="X5988" s="56" t="s">
        <v>211</v>
      </c>
      <c r="Y5988" s="56" t="s">
        <v>212</v>
      </c>
      <c r="Z5988" s="46">
        <v>80</v>
      </c>
      <c r="AA5988" s="66">
        <v>100</v>
      </c>
      <c r="AB5988" s="46">
        <v>6900</v>
      </c>
      <c r="AC5988" s="46">
        <f>Z5988*AB5988</f>
        <v>552000</v>
      </c>
      <c r="AD5988" s="61">
        <v>5</v>
      </c>
      <c r="AE5988" s="61">
        <v>5</v>
      </c>
      <c r="AF5988" s="46">
        <f>(AC5988*(100-AE5988))/100</f>
        <v>524400</v>
      </c>
      <c r="AG5988" s="46">
        <f>IF( (AF5988=""),0,SUM(AF5988:AF5988) )</f>
        <v>524400</v>
      </c>
      <c r="AH5988" s="46">
        <f>(AG5988/100)*(AA5988)</f>
        <v>524400</v>
      </c>
      <c r="AI5988" s="46">
        <v>0</v>
      </c>
      <c r="AJ5988" s="46">
        <f>IF((AI5988-AH5988) &gt; 1,0,IF((AI5988-AH5988)&lt;0,AH5988-AI5988,AI5988-AH5988))</f>
        <v>524400</v>
      </c>
      <c r="AK5988" s="46">
        <v>0.02</v>
      </c>
      <c r="AL5988" s="46">
        <f>AJ5988*(AK5988/100)</f>
        <v>104.88000000000001</v>
      </c>
    </row>
    <row r="5989" spans="1:38" x14ac:dyDescent="0.45">
      <c r="A5989" s="16"/>
      <c r="B5989" s="21"/>
      <c r="C5989" s="16"/>
      <c r="D5989" s="16"/>
      <c r="E5989" s="56"/>
      <c r="F5989" s="56"/>
      <c r="G5989" s="57"/>
      <c r="H5989" s="56"/>
      <c r="I5989" s="56"/>
      <c r="J5989" s="56"/>
      <c r="K5989" s="56"/>
      <c r="L5989" s="71"/>
      <c r="M5989" s="56"/>
      <c r="N5989" s="46"/>
      <c r="O5989" s="46" t="s">
        <v>54</v>
      </c>
      <c r="P5989" s="46">
        <f>SUM(P5987:P5988)</f>
        <v>10000</v>
      </c>
      <c r="Q5989" s="56"/>
      <c r="R5989" s="58"/>
      <c r="S5989" s="59"/>
      <c r="T5989" s="58"/>
      <c r="U5989" s="58"/>
      <c r="V5989" s="60"/>
      <c r="W5989" s="56"/>
      <c r="X5989" s="56"/>
      <c r="Y5989" s="56"/>
      <c r="Z5989" s="46"/>
      <c r="AA5989" s="66"/>
      <c r="AB5989" s="46"/>
      <c r="AC5989" s="46"/>
      <c r="AD5989" s="61"/>
      <c r="AE5989" s="61"/>
      <c r="AF5989" s="46"/>
      <c r="AG5989" s="46"/>
      <c r="AH5989" s="46">
        <f>SUM(AH5987:AH5988)</f>
        <v>534400</v>
      </c>
      <c r="AI5989" s="46"/>
      <c r="AJ5989" s="46">
        <f>SUM(AJ5987:AJ5988)</f>
        <v>534400</v>
      </c>
      <c r="AK5989" s="46"/>
      <c r="AL5989" s="46">
        <f>SUM(AL5987:AL5988)</f>
        <v>106.88000000000001</v>
      </c>
    </row>
    <row r="5990" spans="1:38" x14ac:dyDescent="0.45">
      <c r="A5990" s="16" t="s">
        <v>8671</v>
      </c>
      <c r="B5990" s="21">
        <v>3770400027338</v>
      </c>
      <c r="C5990" s="16" t="s">
        <v>8672</v>
      </c>
      <c r="D5990" s="16" t="s">
        <v>8673</v>
      </c>
      <c r="E5990" s="56">
        <v>3602</v>
      </c>
      <c r="F5990" s="56">
        <v>3553</v>
      </c>
      <c r="G5990" s="57" t="s">
        <v>8674</v>
      </c>
      <c r="H5990" s="56" t="s">
        <v>42</v>
      </c>
      <c r="I5990" s="56">
        <v>12344</v>
      </c>
      <c r="J5990" s="56">
        <v>0</v>
      </c>
      <c r="K5990" s="56">
        <v>0</v>
      </c>
      <c r="L5990" s="71">
        <v>8</v>
      </c>
      <c r="M5990" s="56" t="s">
        <v>208</v>
      </c>
      <c r="N5990" s="46">
        <f>((J5990*400)+(K5990*100))+L5990</f>
        <v>8</v>
      </c>
      <c r="O5990" s="46">
        <v>3000</v>
      </c>
      <c r="P5990" s="46">
        <f>N5990*O5990</f>
        <v>24000</v>
      </c>
      <c r="Q5990" s="56"/>
      <c r="R5990" s="58"/>
      <c r="S5990" s="59"/>
      <c r="T5990" s="58"/>
      <c r="U5990" s="58"/>
      <c r="V5990" s="60"/>
      <c r="W5990" s="56"/>
      <c r="X5990" s="56"/>
      <c r="Y5990" s="56"/>
      <c r="Z5990" s="46"/>
      <c r="AA5990" s="66"/>
      <c r="AB5990" s="46"/>
      <c r="AC5990" s="46"/>
      <c r="AD5990" s="61"/>
      <c r="AE5990" s="61"/>
      <c r="AF5990" s="46"/>
      <c r="AG5990" s="46">
        <f>IF(AND(AF5990="",P5990=""),0,IF((AF5990=""),P5990,IF((P5990=""),AF5990,AF5990+P5990)))</f>
        <v>24000</v>
      </c>
      <c r="AH5990" s="46">
        <f>IF( (AA5990=""),AG5990*1,AG5990*(AA5990/100) )</f>
        <v>24000</v>
      </c>
      <c r="AI5990" s="46">
        <v>0</v>
      </c>
      <c r="AJ5990" s="46">
        <f>IF((AI5990-AH5990) &gt; 1,0,IF((AI5990-AH5990)&lt;0,AH5990-AI5990,AI5990-AH5990))</f>
        <v>24000</v>
      </c>
      <c r="AK5990" s="46">
        <v>0.02</v>
      </c>
      <c r="AL5990" s="46">
        <f>AJ5990*(AK5990/100)</f>
        <v>4.8</v>
      </c>
    </row>
    <row r="5991" spans="1:38" x14ac:dyDescent="0.45">
      <c r="A5991" s="16"/>
      <c r="B5991" s="21"/>
      <c r="C5991" s="16"/>
      <c r="D5991" s="16"/>
      <c r="E5991" s="56"/>
      <c r="F5991" s="56"/>
      <c r="G5991" s="57"/>
      <c r="H5991" s="56"/>
      <c r="I5991" s="56"/>
      <c r="J5991" s="56">
        <v>0</v>
      </c>
      <c r="K5991" s="56">
        <v>0</v>
      </c>
      <c r="L5991" s="71">
        <v>32</v>
      </c>
      <c r="M5991" s="56" t="s">
        <v>208</v>
      </c>
      <c r="N5991" s="46">
        <f>((J5991*400)+(K5991*100))+L5991</f>
        <v>32</v>
      </c>
      <c r="O5991" s="46">
        <v>3000</v>
      </c>
      <c r="P5991" s="46">
        <f>N5991*O5991</f>
        <v>96000</v>
      </c>
      <c r="Q5991" s="56"/>
      <c r="R5991" s="58"/>
      <c r="S5991" s="59"/>
      <c r="T5991" s="58"/>
      <c r="U5991" s="58"/>
      <c r="V5991" s="60"/>
      <c r="W5991" s="56"/>
      <c r="X5991" s="56"/>
      <c r="Y5991" s="56"/>
      <c r="Z5991" s="46"/>
      <c r="AA5991" s="66"/>
      <c r="AB5991" s="46"/>
      <c r="AC5991" s="46"/>
      <c r="AD5991" s="61"/>
      <c r="AE5991" s="61"/>
      <c r="AF5991" s="46"/>
      <c r="AG5991" s="46">
        <f>IF(AND(AF5991="",P5991=""),0,IF((AF5991=""),P5991,IF((P5991=""),AF5991,AF5991+P5991)))</f>
        <v>96000</v>
      </c>
      <c r="AH5991" s="46">
        <f>IF( (AA5991=""),AG5991*1,AG5991*(AA5991/100) )</f>
        <v>96000</v>
      </c>
      <c r="AI5991" s="46">
        <v>0</v>
      </c>
      <c r="AJ5991" s="46">
        <f>IF((AI5991-AH5991) &gt; 1,0,IF((AI5991-AH5991)&lt;0,AH5991-AI5991,AI5991-AH5991))</f>
        <v>96000</v>
      </c>
      <c r="AK5991" s="46">
        <v>0.02</v>
      </c>
      <c r="AL5991" s="46">
        <f>AJ5991*(AK5991/100)</f>
        <v>19.2</v>
      </c>
    </row>
    <row r="5992" spans="1:38" x14ac:dyDescent="0.45">
      <c r="A5992" s="16"/>
      <c r="B5992" s="21"/>
      <c r="C5992" s="16"/>
      <c r="D5992" s="16"/>
      <c r="E5992" s="56"/>
      <c r="F5992" s="56"/>
      <c r="G5992" s="57"/>
      <c r="H5992" s="56"/>
      <c r="I5992" s="56"/>
      <c r="J5992" s="56">
        <v>0</v>
      </c>
      <c r="K5992" s="56">
        <v>1</v>
      </c>
      <c r="L5992" s="71">
        <v>93</v>
      </c>
      <c r="M5992" s="56" t="s">
        <v>90</v>
      </c>
      <c r="N5992" s="46">
        <f>((J5992*400)+(K5992*100))+L5992</f>
        <v>193</v>
      </c>
      <c r="O5992" s="46">
        <v>3000</v>
      </c>
      <c r="P5992" s="46">
        <f>N5992*O5992</f>
        <v>579000</v>
      </c>
      <c r="Q5992" s="56"/>
      <c r="R5992" s="58"/>
      <c r="S5992" s="59"/>
      <c r="T5992" s="58"/>
      <c r="U5992" s="58"/>
      <c r="V5992" s="60"/>
      <c r="W5992" s="56"/>
      <c r="X5992" s="56"/>
      <c r="Y5992" s="56"/>
      <c r="Z5992" s="46"/>
      <c r="AA5992" s="66"/>
      <c r="AB5992" s="46"/>
      <c r="AC5992" s="46"/>
      <c r="AD5992" s="61"/>
      <c r="AE5992" s="61"/>
      <c r="AF5992" s="46"/>
      <c r="AG5992" s="46">
        <f>IF(AND(AF5992="",P5992=""),0,IF((AF5992=""),P5992,IF((P5992=""),AF5992,AF5992+P5992)))</f>
        <v>579000</v>
      </c>
      <c r="AH5992" s="46">
        <f>IF( (AA5992=""),AG5992*1,AG5992*(AA5992/100) )</f>
        <v>579000</v>
      </c>
      <c r="AI5992" s="46">
        <v>0</v>
      </c>
      <c r="AJ5992" s="46">
        <f>IF((AI5992-AH5992) &gt; 1,0,IF((AI5992-AH5992)&lt;0,AH5992-AI5992,AI5992-AH5992))</f>
        <v>579000</v>
      </c>
      <c r="AK5992" s="46">
        <v>0.01</v>
      </c>
      <c r="AL5992" s="46">
        <f>AJ5992*(AK5992/100)</f>
        <v>57.900000000000006</v>
      </c>
    </row>
    <row r="5993" spans="1:38" x14ac:dyDescent="0.45">
      <c r="A5993" s="16"/>
      <c r="B5993" s="21"/>
      <c r="C5993" s="16"/>
      <c r="D5993" s="16"/>
      <c r="E5993" s="56"/>
      <c r="F5993" s="56"/>
      <c r="G5993" s="57"/>
      <c r="H5993" s="56"/>
      <c r="I5993" s="56"/>
      <c r="J5993" s="56"/>
      <c r="K5993" s="56"/>
      <c r="L5993" s="71"/>
      <c r="M5993" s="56"/>
      <c r="N5993" s="46"/>
      <c r="O5993" s="46"/>
      <c r="P5993" s="46"/>
      <c r="Q5993" s="73">
        <v>1</v>
      </c>
      <c r="R5993" s="58" t="s">
        <v>8671</v>
      </c>
      <c r="S5993" s="59">
        <v>3770400027338</v>
      </c>
      <c r="T5993" s="58" t="s">
        <v>8672</v>
      </c>
      <c r="U5993" s="58" t="s">
        <v>8675</v>
      </c>
      <c r="V5993" s="60"/>
      <c r="W5993" s="56" t="s">
        <v>210</v>
      </c>
      <c r="X5993" s="56" t="s">
        <v>211</v>
      </c>
      <c r="Y5993" s="56" t="s">
        <v>212</v>
      </c>
      <c r="Z5993" s="46">
        <v>128</v>
      </c>
      <c r="AA5993" s="66">
        <v>80</v>
      </c>
      <c r="AB5993" s="46">
        <v>6900</v>
      </c>
      <c r="AC5993" s="46">
        <f>Z5993*AB5993</f>
        <v>883200</v>
      </c>
      <c r="AD5993" s="61">
        <v>5</v>
      </c>
      <c r="AE5993" s="61">
        <v>5</v>
      </c>
      <c r="AF5993" s="46">
        <f>(AC5993*(100-AE5993))/100</f>
        <v>839040</v>
      </c>
      <c r="AG5993" s="46">
        <f>IF( (AF5993=""),0,SUM(AF5993:AF5994) )</f>
        <v>1048800</v>
      </c>
      <c r="AH5993" s="46">
        <f>(AG5993/100)*(AA5993)</f>
        <v>839040</v>
      </c>
      <c r="AI5993" s="46">
        <v>0</v>
      </c>
      <c r="AJ5993" s="46">
        <f>IF((AI5993-AH5993) &gt; 1,0,IF((AI5993-AH5993)&lt;0,AH5993-AI5993,AI5993-AH5993))</f>
        <v>839040</v>
      </c>
      <c r="AK5993" s="46">
        <v>0.02</v>
      </c>
      <c r="AL5993" s="46">
        <f>AJ5993*(AK5993/100)</f>
        <v>167.80800000000002</v>
      </c>
    </row>
    <row r="5994" spans="1:38" x14ac:dyDescent="0.45">
      <c r="A5994" s="16"/>
      <c r="B5994" s="21"/>
      <c r="C5994" s="16"/>
      <c r="D5994" s="16"/>
      <c r="E5994" s="56"/>
      <c r="F5994" s="56"/>
      <c r="G5994" s="57"/>
      <c r="H5994" s="56"/>
      <c r="I5994" s="56"/>
      <c r="J5994" s="56"/>
      <c r="K5994" s="56"/>
      <c r="L5994" s="71"/>
      <c r="M5994" s="56"/>
      <c r="N5994" s="46"/>
      <c r="O5994" s="46"/>
      <c r="P5994" s="46"/>
      <c r="Q5994" s="56"/>
      <c r="R5994" s="58"/>
      <c r="S5994" s="59"/>
      <c r="T5994" s="58"/>
      <c r="U5994" s="58"/>
      <c r="V5994" s="60"/>
      <c r="W5994" s="56" t="s">
        <v>210</v>
      </c>
      <c r="X5994" s="56"/>
      <c r="Y5994" s="56" t="s">
        <v>212</v>
      </c>
      <c r="Z5994" s="46">
        <v>32</v>
      </c>
      <c r="AA5994" s="66">
        <v>20</v>
      </c>
      <c r="AB5994" s="46">
        <v>6900</v>
      </c>
      <c r="AC5994" s="46">
        <f>Z5994*AB5994</f>
        <v>220800</v>
      </c>
      <c r="AD5994" s="61">
        <v>5</v>
      </c>
      <c r="AE5994" s="61">
        <v>5</v>
      </c>
      <c r="AF5994" s="46">
        <f>(AC5994*(100-AE5994))/100</f>
        <v>209760</v>
      </c>
      <c r="AG5994" s="46">
        <f>IF( (AF5994=""),0,SUM(AF5993:AF5994) )</f>
        <v>1048800</v>
      </c>
      <c r="AH5994" s="46">
        <f>(AG5994/100)*(AA5994)</f>
        <v>209760</v>
      </c>
      <c r="AI5994" s="46">
        <v>0</v>
      </c>
      <c r="AJ5994" s="46">
        <f>IF((AI5994-AH5994) &gt; 1,0,IF((AI5994-AH5994)&lt;0,AH5994-AI5994,AI5994-AH5994))</f>
        <v>209760</v>
      </c>
      <c r="AK5994" s="46">
        <v>0.02</v>
      </c>
      <c r="AL5994" s="46">
        <f>AJ5994*(AK5994/100)</f>
        <v>41.952000000000005</v>
      </c>
    </row>
    <row r="5995" spans="1:38" x14ac:dyDescent="0.45">
      <c r="A5995" s="16"/>
      <c r="B5995" s="21"/>
      <c r="C5995" s="16"/>
      <c r="D5995" s="16"/>
      <c r="E5995" s="56"/>
      <c r="F5995" s="56"/>
      <c r="G5995" s="57"/>
      <c r="H5995" s="56"/>
      <c r="I5995" s="56"/>
      <c r="J5995" s="56"/>
      <c r="K5995" s="56"/>
      <c r="L5995" s="71"/>
      <c r="M5995" s="56"/>
      <c r="N5995" s="46"/>
      <c r="O5995" s="46" t="s">
        <v>54</v>
      </c>
      <c r="P5995" s="46">
        <f>SUM(P5990:P5994)</f>
        <v>699000</v>
      </c>
      <c r="Q5995" s="56"/>
      <c r="R5995" s="58"/>
      <c r="S5995" s="59"/>
      <c r="T5995" s="58"/>
      <c r="U5995" s="58"/>
      <c r="V5995" s="60"/>
      <c r="W5995" s="56"/>
      <c r="X5995" s="56"/>
      <c r="Y5995" s="56"/>
      <c r="Z5995" s="46"/>
      <c r="AA5995" s="66"/>
      <c r="AB5995" s="46"/>
      <c r="AC5995" s="46"/>
      <c r="AD5995" s="61"/>
      <c r="AE5995" s="61"/>
      <c r="AF5995" s="46"/>
      <c r="AG5995" s="46"/>
      <c r="AH5995" s="46">
        <f>SUM(AH5990:AH5994)</f>
        <v>1747800</v>
      </c>
      <c r="AI5995" s="46"/>
      <c r="AJ5995" s="46">
        <f>SUM(AJ5990:AJ5994)</f>
        <v>1747800</v>
      </c>
      <c r="AK5995" s="46"/>
      <c r="AL5995" s="46">
        <f>SUM(AL5990:AL5994)</f>
        <v>291.66000000000003</v>
      </c>
    </row>
    <row r="5996" spans="1:38" x14ac:dyDescent="0.45">
      <c r="A5996" s="16" t="s">
        <v>8662</v>
      </c>
      <c r="B5996" s="21">
        <v>3770400499892</v>
      </c>
      <c r="C5996" s="16" t="s">
        <v>8663</v>
      </c>
      <c r="D5996" s="16" t="s">
        <v>8664</v>
      </c>
      <c r="E5996" s="56">
        <v>3603</v>
      </c>
      <c r="F5996" s="56">
        <v>1637</v>
      </c>
      <c r="G5996" s="57" t="s">
        <v>8676</v>
      </c>
      <c r="H5996" s="56" t="s">
        <v>42</v>
      </c>
      <c r="I5996" s="56">
        <v>17637</v>
      </c>
      <c r="J5996" s="56">
        <v>2</v>
      </c>
      <c r="K5996" s="56">
        <v>0</v>
      </c>
      <c r="L5996" s="71">
        <v>43</v>
      </c>
      <c r="M5996" s="56" t="s">
        <v>90</v>
      </c>
      <c r="N5996" s="46">
        <f>((J5996*400)+(K5996*100))+L5996</f>
        <v>843</v>
      </c>
      <c r="O5996" s="46">
        <v>150</v>
      </c>
      <c r="P5996" s="46">
        <f>N5996*O5996</f>
        <v>126450</v>
      </c>
      <c r="Q5996" s="56"/>
      <c r="R5996" s="58"/>
      <c r="S5996" s="59"/>
      <c r="T5996" s="58"/>
      <c r="U5996" s="58"/>
      <c r="V5996" s="60"/>
      <c r="W5996" s="56"/>
      <c r="X5996" s="56"/>
      <c r="Y5996" s="56"/>
      <c r="Z5996" s="46"/>
      <c r="AA5996" s="66"/>
      <c r="AB5996" s="46"/>
      <c r="AC5996" s="46"/>
      <c r="AD5996" s="61"/>
      <c r="AE5996" s="61"/>
      <c r="AF5996" s="46"/>
      <c r="AG5996" s="46">
        <f>IF(AND(AF5996="",P5996=""),0,IF((AF5996=""),P5996,IF((P5996=""),AF5996,AF5996+P5996)))</f>
        <v>126450</v>
      </c>
      <c r="AH5996" s="46">
        <f>IF( (AA5996=""),AG5996*1,AG5996*(AA5996/100) )</f>
        <v>126450</v>
      </c>
      <c r="AI5996" s="46">
        <v>50000000</v>
      </c>
      <c r="AJ5996" s="46">
        <f>IF((AI5996-AH5996) &gt; 1,0,IF((AI5996-AH5996)&lt;0,AH5996-AI5996,AI5996-AH5996))</f>
        <v>0</v>
      </c>
      <c r="AK5996" s="46">
        <v>0.01</v>
      </c>
      <c r="AL5996" s="46">
        <f>AJ5996*(AK5996/100)</f>
        <v>0</v>
      </c>
    </row>
    <row r="5997" spans="1:38" x14ac:dyDescent="0.45">
      <c r="A5997" s="16"/>
      <c r="B5997" s="21"/>
      <c r="C5997" s="16"/>
      <c r="D5997" s="16"/>
      <c r="E5997" s="56">
        <v>3604</v>
      </c>
      <c r="F5997" s="56">
        <v>1639</v>
      </c>
      <c r="G5997" s="57" t="s">
        <v>8677</v>
      </c>
      <c r="H5997" s="56" t="s">
        <v>42</v>
      </c>
      <c r="I5997" s="56">
        <v>17638</v>
      </c>
      <c r="J5997" s="56">
        <v>2</v>
      </c>
      <c r="K5997" s="56">
        <v>0</v>
      </c>
      <c r="L5997" s="71">
        <v>26</v>
      </c>
      <c r="M5997" s="56" t="s">
        <v>90</v>
      </c>
      <c r="N5997" s="46">
        <f>((J5997*400)+(K5997*100))+L5997</f>
        <v>826</v>
      </c>
      <c r="O5997" s="46">
        <v>150</v>
      </c>
      <c r="P5997" s="46">
        <f>N5997*O5997</f>
        <v>123900</v>
      </c>
      <c r="Q5997" s="56"/>
      <c r="R5997" s="58"/>
      <c r="S5997" s="59"/>
      <c r="T5997" s="58"/>
      <c r="U5997" s="58"/>
      <c r="V5997" s="60"/>
      <c r="W5997" s="56"/>
      <c r="X5997" s="56"/>
      <c r="Y5997" s="56"/>
      <c r="Z5997" s="46"/>
      <c r="AA5997" s="66"/>
      <c r="AB5997" s="46"/>
      <c r="AC5997" s="46"/>
      <c r="AD5997" s="61"/>
      <c r="AE5997" s="61"/>
      <c r="AF5997" s="46"/>
      <c r="AG5997" s="46">
        <f>IF(AND(AF5997="",P5997=""),0,IF((AF5997=""),P5997,IF((P5997=""),AF5997,AF5997+P5997)))</f>
        <v>123900</v>
      </c>
      <c r="AH5997" s="46">
        <f>IF( (AA5997=""),AG5997*1,AG5997*(AA5997/100) )</f>
        <v>123900</v>
      </c>
      <c r="AI5997" s="46">
        <v>0</v>
      </c>
      <c r="AJ5997" s="46">
        <f>IF((AI5997-AH5997) &gt; 1,0,IF((AI5997-AH5997)&lt;0,AH5997-AI5997,AI5997-AH5997))</f>
        <v>123900</v>
      </c>
      <c r="AK5997" s="46">
        <v>0.01</v>
      </c>
      <c r="AL5997" s="46">
        <f>AJ5997*(AK5997/100)</f>
        <v>12.39</v>
      </c>
    </row>
    <row r="5998" spans="1:38" x14ac:dyDescent="0.45">
      <c r="A5998" s="16"/>
      <c r="B5998" s="21"/>
      <c r="C5998" s="16"/>
      <c r="D5998" s="16"/>
      <c r="E5998" s="56"/>
      <c r="F5998" s="56"/>
      <c r="G5998" s="57"/>
      <c r="H5998" s="56"/>
      <c r="I5998" s="56"/>
      <c r="J5998" s="56"/>
      <c r="K5998" s="56"/>
      <c r="L5998" s="71"/>
      <c r="M5998" s="56"/>
      <c r="N5998" s="46"/>
      <c r="O5998" s="46" t="s">
        <v>54</v>
      </c>
      <c r="P5998" s="46">
        <f>SUM(P5996:P5997)</f>
        <v>250350</v>
      </c>
      <c r="Q5998" s="56"/>
      <c r="R5998" s="58"/>
      <c r="S5998" s="59"/>
      <c r="T5998" s="58"/>
      <c r="U5998" s="58"/>
      <c r="V5998" s="60"/>
      <c r="W5998" s="56"/>
      <c r="X5998" s="56"/>
      <c r="Y5998" s="56"/>
      <c r="Z5998" s="46"/>
      <c r="AA5998" s="66"/>
      <c r="AB5998" s="46"/>
      <c r="AC5998" s="46"/>
      <c r="AD5998" s="61"/>
      <c r="AE5998" s="61"/>
      <c r="AF5998" s="46"/>
      <c r="AG5998" s="46"/>
      <c r="AH5998" s="46">
        <f>SUM(AH5996:AH5997)</f>
        <v>250350</v>
      </c>
      <c r="AI5998" s="46"/>
      <c r="AJ5998" s="46">
        <f>SUM(AJ5996:AJ5997)</f>
        <v>123900</v>
      </c>
      <c r="AK5998" s="46"/>
      <c r="AL5998" s="46">
        <f>SUM(AL5996:AL5997)</f>
        <v>12.39</v>
      </c>
    </row>
    <row r="5999" spans="1:38" x14ac:dyDescent="0.45">
      <c r="A5999" s="16" t="s">
        <v>8678</v>
      </c>
      <c r="B5999" s="21">
        <v>3760500420651</v>
      </c>
      <c r="C5999" s="16" t="s">
        <v>8679</v>
      </c>
      <c r="D5999" s="16" t="s">
        <v>8680</v>
      </c>
      <c r="E5999" s="56">
        <v>3605</v>
      </c>
      <c r="F5999" s="56">
        <v>2103</v>
      </c>
      <c r="G5999" s="57" t="s">
        <v>8681</v>
      </c>
      <c r="H5999" s="56" t="s">
        <v>42</v>
      </c>
      <c r="I5999" s="56">
        <v>17654</v>
      </c>
      <c r="J5999" s="56">
        <v>1</v>
      </c>
      <c r="K5999" s="56">
        <v>0</v>
      </c>
      <c r="L5999" s="71">
        <v>0</v>
      </c>
      <c r="M5999" s="56" t="s">
        <v>43</v>
      </c>
      <c r="N5999" s="46">
        <f>((J5999*400)+(K5999*100))+L5999</f>
        <v>400</v>
      </c>
      <c r="O5999" s="46">
        <v>660</v>
      </c>
      <c r="P5999" s="46">
        <f>N5999*O5999</f>
        <v>264000</v>
      </c>
      <c r="Q5999" s="56"/>
      <c r="R5999" s="58"/>
      <c r="S5999" s="59"/>
      <c r="T5999" s="58"/>
      <c r="U5999" s="58"/>
      <c r="V5999" s="60"/>
      <c r="W5999" s="56"/>
      <c r="X5999" s="56"/>
      <c r="Y5999" s="56"/>
      <c r="Z5999" s="46"/>
      <c r="AA5999" s="66"/>
      <c r="AB5999" s="46"/>
      <c r="AC5999" s="46"/>
      <c r="AD5999" s="61"/>
      <c r="AE5999" s="61"/>
      <c r="AF5999" s="46"/>
      <c r="AG5999" s="46">
        <f>IF(AND(AF5999="",P5999=""),0,IF((AF5999=""),P5999,IF((P5999=""),AF5999,AF5999+P5999)))</f>
        <v>264000</v>
      </c>
      <c r="AH5999" s="46">
        <f>IF( (AA5999=""),AG5999*1,AG5999*(AA5999/100) )</f>
        <v>264000</v>
      </c>
      <c r="AI5999" s="46">
        <v>0</v>
      </c>
      <c r="AJ5999" s="46">
        <f>IF((AI5999-AH5999) &gt; 1,0,IF((AI5999-AH5999)&lt;0,AH5999-AI5999,AI5999-AH5999))</f>
        <v>264000</v>
      </c>
      <c r="AK5999" s="46">
        <v>0.3</v>
      </c>
      <c r="AL5999" s="46">
        <f>AJ5999*(AK5999/100)</f>
        <v>792</v>
      </c>
    </row>
    <row r="6000" spans="1:38" x14ac:dyDescent="0.45">
      <c r="A6000" s="16"/>
      <c r="B6000" s="21"/>
      <c r="C6000" s="16"/>
      <c r="D6000" s="16"/>
      <c r="E6000" s="56"/>
      <c r="F6000" s="56"/>
      <c r="G6000" s="57"/>
      <c r="H6000" s="56"/>
      <c r="I6000" s="56"/>
      <c r="J6000" s="56"/>
      <c r="K6000" s="56"/>
      <c r="L6000" s="71"/>
      <c r="M6000" s="56"/>
      <c r="N6000" s="46"/>
      <c r="O6000" s="46" t="s">
        <v>54</v>
      </c>
      <c r="P6000" s="46">
        <f>SUM(P5999:P5999)</f>
        <v>264000</v>
      </c>
      <c r="Q6000" s="56"/>
      <c r="R6000" s="58"/>
      <c r="S6000" s="59"/>
      <c r="T6000" s="58"/>
      <c r="U6000" s="58"/>
      <c r="V6000" s="60"/>
      <c r="W6000" s="56"/>
      <c r="X6000" s="56"/>
      <c r="Y6000" s="56"/>
      <c r="Z6000" s="46"/>
      <c r="AA6000" s="66"/>
      <c r="AB6000" s="46"/>
      <c r="AC6000" s="46"/>
      <c r="AD6000" s="61"/>
      <c r="AE6000" s="61"/>
      <c r="AF6000" s="46"/>
      <c r="AG6000" s="46"/>
      <c r="AH6000" s="46">
        <f>SUM(AH5999:AH5999)</f>
        <v>264000</v>
      </c>
      <c r="AI6000" s="46"/>
      <c r="AJ6000" s="46">
        <f>SUM(AJ5999:AJ5999)</f>
        <v>264000</v>
      </c>
      <c r="AK6000" s="46"/>
      <c r="AL6000" s="46">
        <f>SUM(AL5999:AL5999)</f>
        <v>792</v>
      </c>
    </row>
    <row r="6001" spans="1:38" x14ac:dyDescent="0.45">
      <c r="A6001" s="16" t="s">
        <v>8682</v>
      </c>
      <c r="B6001" s="21">
        <v>3100500983139</v>
      </c>
      <c r="C6001" s="16" t="s">
        <v>8683</v>
      </c>
      <c r="D6001" s="16" t="s">
        <v>8684</v>
      </c>
      <c r="E6001" s="56">
        <v>3606</v>
      </c>
      <c r="F6001" s="56">
        <v>517</v>
      </c>
      <c r="G6001" s="57" t="s">
        <v>8685</v>
      </c>
      <c r="H6001" s="56" t="s">
        <v>42</v>
      </c>
      <c r="I6001" s="56">
        <v>19646</v>
      </c>
      <c r="J6001" s="56">
        <v>0</v>
      </c>
      <c r="K6001" s="56">
        <v>0</v>
      </c>
      <c r="L6001" s="71">
        <v>61</v>
      </c>
      <c r="M6001" s="56" t="s">
        <v>43</v>
      </c>
      <c r="N6001" s="46">
        <f>((J6001*400)+(K6001*100))+L6001</f>
        <v>61</v>
      </c>
      <c r="O6001" s="46">
        <v>1000</v>
      </c>
      <c r="P6001" s="46">
        <f>N6001*O6001</f>
        <v>61000</v>
      </c>
      <c r="Q6001" s="56"/>
      <c r="R6001" s="58"/>
      <c r="S6001" s="59"/>
      <c r="T6001" s="58"/>
      <c r="U6001" s="58"/>
      <c r="V6001" s="60"/>
      <c r="W6001" s="56"/>
      <c r="X6001" s="56"/>
      <c r="Y6001" s="56"/>
      <c r="Z6001" s="46"/>
      <c r="AA6001" s="66"/>
      <c r="AB6001" s="46"/>
      <c r="AC6001" s="46"/>
      <c r="AD6001" s="61"/>
      <c r="AE6001" s="61"/>
      <c r="AF6001" s="46"/>
      <c r="AG6001" s="46">
        <f>IF(AND(AF6001="",P6001=""),0,IF((AF6001=""),P6001,IF((P6001=""),AF6001,AF6001+P6001)))</f>
        <v>61000</v>
      </c>
      <c r="AH6001" s="46">
        <f>IF( (AA6001=""),AG6001*1,AG6001*(AA6001/100) )</f>
        <v>61000</v>
      </c>
      <c r="AI6001" s="46">
        <v>0</v>
      </c>
      <c r="AJ6001" s="46">
        <f>IF((AI6001-AH6001) &gt; 1,0,IF((AI6001-AH6001)&lt;0,AH6001-AI6001,AI6001-AH6001))</f>
        <v>61000</v>
      </c>
      <c r="AK6001" s="46">
        <v>0.3</v>
      </c>
      <c r="AL6001" s="46">
        <f>AJ6001*(AK6001/100)</f>
        <v>183</v>
      </c>
    </row>
    <row r="6002" spans="1:38" x14ac:dyDescent="0.45">
      <c r="A6002" s="16"/>
      <c r="B6002" s="21"/>
      <c r="C6002" s="16"/>
      <c r="D6002" s="16"/>
      <c r="E6002" s="56"/>
      <c r="F6002" s="56"/>
      <c r="G6002" s="57"/>
      <c r="H6002" s="56"/>
      <c r="I6002" s="56"/>
      <c r="J6002" s="56"/>
      <c r="K6002" s="56"/>
      <c r="L6002" s="71"/>
      <c r="M6002" s="56"/>
      <c r="N6002" s="46"/>
      <c r="O6002" s="46" t="s">
        <v>54</v>
      </c>
      <c r="P6002" s="46">
        <f>SUM(P6001:P6001)</f>
        <v>61000</v>
      </c>
      <c r="Q6002" s="56"/>
      <c r="R6002" s="58"/>
      <c r="S6002" s="59"/>
      <c r="T6002" s="58"/>
      <c r="U6002" s="58"/>
      <c r="V6002" s="60"/>
      <c r="W6002" s="56"/>
      <c r="X6002" s="56"/>
      <c r="Y6002" s="56"/>
      <c r="Z6002" s="46"/>
      <c r="AA6002" s="66"/>
      <c r="AB6002" s="46"/>
      <c r="AC6002" s="46"/>
      <c r="AD6002" s="61"/>
      <c r="AE6002" s="61"/>
      <c r="AF6002" s="46"/>
      <c r="AG6002" s="46"/>
      <c r="AH6002" s="46">
        <f>SUM(AH6001:AH6001)</f>
        <v>61000</v>
      </c>
      <c r="AI6002" s="46"/>
      <c r="AJ6002" s="46">
        <f>SUM(AJ6001:AJ6001)</f>
        <v>61000</v>
      </c>
      <c r="AK6002" s="46"/>
      <c r="AL6002" s="46">
        <f>SUM(AL6001:AL6001)</f>
        <v>183</v>
      </c>
    </row>
    <row r="6003" spans="1:38" x14ac:dyDescent="0.45">
      <c r="A6003" s="16" t="s">
        <v>8671</v>
      </c>
      <c r="B6003" s="21">
        <v>3770400027338</v>
      </c>
      <c r="C6003" s="16" t="s">
        <v>8672</v>
      </c>
      <c r="D6003" s="16" t="s">
        <v>8673</v>
      </c>
      <c r="E6003" s="56">
        <v>3607</v>
      </c>
      <c r="F6003" s="56">
        <v>6357</v>
      </c>
      <c r="G6003" s="57"/>
      <c r="H6003" s="56" t="s">
        <v>42</v>
      </c>
      <c r="I6003" s="56">
        <v>29428</v>
      </c>
      <c r="J6003" s="56">
        <v>3</v>
      </c>
      <c r="K6003" s="56">
        <v>0</v>
      </c>
      <c r="L6003" s="71">
        <v>40</v>
      </c>
      <c r="M6003" s="56" t="s">
        <v>90</v>
      </c>
      <c r="N6003" s="46">
        <f t="shared" ref="N6003:N6008" si="196">((J6003*400)+(K6003*100))+L6003</f>
        <v>1240</v>
      </c>
      <c r="O6003" s="46">
        <v>380</v>
      </c>
      <c r="P6003" s="46">
        <f t="shared" ref="P6003:P6008" si="197">N6003*O6003</f>
        <v>471200</v>
      </c>
      <c r="Q6003" s="56"/>
      <c r="R6003" s="58"/>
      <c r="S6003" s="59"/>
      <c r="T6003" s="58"/>
      <c r="U6003" s="58"/>
      <c r="V6003" s="60"/>
      <c r="W6003" s="56"/>
      <c r="X6003" s="56"/>
      <c r="Y6003" s="56"/>
      <c r="Z6003" s="46"/>
      <c r="AA6003" s="66"/>
      <c r="AB6003" s="46"/>
      <c r="AC6003" s="46"/>
      <c r="AD6003" s="61"/>
      <c r="AE6003" s="61"/>
      <c r="AF6003" s="46"/>
      <c r="AG6003" s="46">
        <f t="shared" ref="AG6003:AG6008" si="198">IF(AND(AF6003="",P6003=""),0,IF((AF6003=""),P6003,IF((P6003=""),AF6003,AF6003+P6003)))</f>
        <v>471200</v>
      </c>
      <c r="AH6003" s="46">
        <f t="shared" ref="AH6003:AH6008" si="199">IF( (AA6003=""),AG6003*1,AG6003*(AA6003/100) )</f>
        <v>471200</v>
      </c>
      <c r="AI6003" s="46">
        <v>50000000</v>
      </c>
      <c r="AJ6003" s="46">
        <f t="shared" ref="AJ6003:AJ6010" si="200">IF((AI6003-AH6003) &gt; 1,0,IF((AI6003-AH6003)&lt;0,AH6003-AI6003,AI6003-AH6003))</f>
        <v>0</v>
      </c>
      <c r="AK6003" s="46">
        <v>0.01</v>
      </c>
      <c r="AL6003" s="46">
        <f t="shared" ref="AL6003:AL6010" si="201">AJ6003*(AK6003/100)</f>
        <v>0</v>
      </c>
    </row>
    <row r="6004" spans="1:38" x14ac:dyDescent="0.45">
      <c r="A6004" s="16"/>
      <c r="B6004" s="21"/>
      <c r="C6004" s="16"/>
      <c r="D6004" s="16"/>
      <c r="E6004" s="56"/>
      <c r="F6004" s="56"/>
      <c r="G6004" s="57"/>
      <c r="H6004" s="56"/>
      <c r="I6004" s="56"/>
      <c r="J6004" s="56">
        <v>0</v>
      </c>
      <c r="K6004" s="56">
        <v>0</v>
      </c>
      <c r="L6004" s="71">
        <v>0</v>
      </c>
      <c r="M6004" s="56" t="s">
        <v>90</v>
      </c>
      <c r="N6004" s="46">
        <f t="shared" si="196"/>
        <v>0</v>
      </c>
      <c r="O6004" s="46">
        <v>380</v>
      </c>
      <c r="P6004" s="46">
        <f t="shared" si="197"/>
        <v>0</v>
      </c>
      <c r="Q6004" s="56"/>
      <c r="R6004" s="58"/>
      <c r="S6004" s="59"/>
      <c r="T6004" s="58"/>
      <c r="U6004" s="58"/>
      <c r="V6004" s="60"/>
      <c r="W6004" s="56"/>
      <c r="X6004" s="56"/>
      <c r="Y6004" s="56"/>
      <c r="Z6004" s="46"/>
      <c r="AA6004" s="66"/>
      <c r="AB6004" s="46"/>
      <c r="AC6004" s="46"/>
      <c r="AD6004" s="61"/>
      <c r="AE6004" s="61"/>
      <c r="AF6004" s="46"/>
      <c r="AG6004" s="46">
        <f t="shared" si="198"/>
        <v>0</v>
      </c>
      <c r="AH6004" s="46">
        <f t="shared" si="199"/>
        <v>0</v>
      </c>
      <c r="AI6004" s="46">
        <v>0</v>
      </c>
      <c r="AJ6004" s="46">
        <f t="shared" si="200"/>
        <v>0</v>
      </c>
      <c r="AK6004" s="46">
        <v>0.01</v>
      </c>
      <c r="AL6004" s="46">
        <f t="shared" si="201"/>
        <v>0</v>
      </c>
    </row>
    <row r="6005" spans="1:38" x14ac:dyDescent="0.45">
      <c r="A6005" s="16"/>
      <c r="B6005" s="21"/>
      <c r="C6005" s="16"/>
      <c r="D6005" s="16"/>
      <c r="E6005" s="56"/>
      <c r="F6005" s="56"/>
      <c r="G6005" s="57"/>
      <c r="H6005" s="56"/>
      <c r="I6005" s="56"/>
      <c r="J6005" s="56">
        <v>0</v>
      </c>
      <c r="K6005" s="56">
        <v>0</v>
      </c>
      <c r="L6005" s="71">
        <v>0</v>
      </c>
      <c r="M6005" s="56" t="s">
        <v>90</v>
      </c>
      <c r="N6005" s="46">
        <f t="shared" si="196"/>
        <v>0</v>
      </c>
      <c r="O6005" s="46">
        <v>380</v>
      </c>
      <c r="P6005" s="46">
        <f t="shared" si="197"/>
        <v>0</v>
      </c>
      <c r="Q6005" s="56"/>
      <c r="R6005" s="58"/>
      <c r="S6005" s="59"/>
      <c r="T6005" s="58"/>
      <c r="U6005" s="58"/>
      <c r="V6005" s="60"/>
      <c r="W6005" s="56"/>
      <c r="X6005" s="56"/>
      <c r="Y6005" s="56"/>
      <c r="Z6005" s="46"/>
      <c r="AA6005" s="66"/>
      <c r="AB6005" s="46"/>
      <c r="AC6005" s="46"/>
      <c r="AD6005" s="61"/>
      <c r="AE6005" s="61"/>
      <c r="AF6005" s="46"/>
      <c r="AG6005" s="46">
        <f t="shared" si="198"/>
        <v>0</v>
      </c>
      <c r="AH6005" s="46">
        <f t="shared" si="199"/>
        <v>0</v>
      </c>
      <c r="AI6005" s="46">
        <v>0</v>
      </c>
      <c r="AJ6005" s="46">
        <f t="shared" si="200"/>
        <v>0</v>
      </c>
      <c r="AK6005" s="46">
        <v>0.01</v>
      </c>
      <c r="AL6005" s="46">
        <f t="shared" si="201"/>
        <v>0</v>
      </c>
    </row>
    <row r="6006" spans="1:38" x14ac:dyDescent="0.45">
      <c r="A6006" s="16"/>
      <c r="B6006" s="21"/>
      <c r="C6006" s="16"/>
      <c r="D6006" s="16"/>
      <c r="E6006" s="56">
        <v>3608</v>
      </c>
      <c r="F6006" s="56">
        <v>1712</v>
      </c>
      <c r="G6006" s="57" t="s">
        <v>8686</v>
      </c>
      <c r="H6006" s="56" t="s">
        <v>42</v>
      </c>
      <c r="I6006" s="56">
        <v>29429</v>
      </c>
      <c r="J6006" s="56">
        <v>3</v>
      </c>
      <c r="K6006" s="56">
        <v>0</v>
      </c>
      <c r="L6006" s="71">
        <v>57</v>
      </c>
      <c r="M6006" s="56" t="s">
        <v>90</v>
      </c>
      <c r="N6006" s="46">
        <f t="shared" si="196"/>
        <v>1257</v>
      </c>
      <c r="O6006" s="46">
        <v>380</v>
      </c>
      <c r="P6006" s="46">
        <f t="shared" si="197"/>
        <v>477660</v>
      </c>
      <c r="Q6006" s="56"/>
      <c r="R6006" s="58"/>
      <c r="S6006" s="59"/>
      <c r="T6006" s="58"/>
      <c r="U6006" s="58"/>
      <c r="V6006" s="60"/>
      <c r="W6006" s="56"/>
      <c r="X6006" s="56"/>
      <c r="Y6006" s="56"/>
      <c r="Z6006" s="46"/>
      <c r="AA6006" s="66"/>
      <c r="AB6006" s="46"/>
      <c r="AC6006" s="46"/>
      <c r="AD6006" s="61"/>
      <c r="AE6006" s="61"/>
      <c r="AF6006" s="46"/>
      <c r="AG6006" s="46">
        <f t="shared" si="198"/>
        <v>477660</v>
      </c>
      <c r="AH6006" s="46">
        <f t="shared" si="199"/>
        <v>477660</v>
      </c>
      <c r="AI6006" s="46">
        <v>0</v>
      </c>
      <c r="AJ6006" s="46">
        <f t="shared" si="200"/>
        <v>477660</v>
      </c>
      <c r="AK6006" s="46">
        <v>0.01</v>
      </c>
      <c r="AL6006" s="46">
        <f t="shared" si="201"/>
        <v>47.766000000000005</v>
      </c>
    </row>
    <row r="6007" spans="1:38" x14ac:dyDescent="0.45">
      <c r="A6007" s="16"/>
      <c r="B6007" s="21"/>
      <c r="C6007" s="16"/>
      <c r="D6007" s="16"/>
      <c r="E6007" s="56"/>
      <c r="F6007" s="56"/>
      <c r="G6007" s="57"/>
      <c r="H6007" s="56"/>
      <c r="I6007" s="56"/>
      <c r="J6007" s="56">
        <v>0</v>
      </c>
      <c r="K6007" s="56">
        <v>0</v>
      </c>
      <c r="L6007" s="71">
        <v>0</v>
      </c>
      <c r="M6007" s="56" t="s">
        <v>90</v>
      </c>
      <c r="N6007" s="46">
        <f t="shared" si="196"/>
        <v>0</v>
      </c>
      <c r="O6007" s="46">
        <v>380</v>
      </c>
      <c r="P6007" s="46">
        <f t="shared" si="197"/>
        <v>0</v>
      </c>
      <c r="Q6007" s="56"/>
      <c r="R6007" s="58"/>
      <c r="S6007" s="59"/>
      <c r="T6007" s="58"/>
      <c r="U6007" s="58"/>
      <c r="V6007" s="60"/>
      <c r="W6007" s="56"/>
      <c r="X6007" s="56"/>
      <c r="Y6007" s="56"/>
      <c r="Z6007" s="46"/>
      <c r="AA6007" s="66"/>
      <c r="AB6007" s="46"/>
      <c r="AC6007" s="46"/>
      <c r="AD6007" s="61"/>
      <c r="AE6007" s="61"/>
      <c r="AF6007" s="46"/>
      <c r="AG6007" s="46">
        <f t="shared" si="198"/>
        <v>0</v>
      </c>
      <c r="AH6007" s="46">
        <f t="shared" si="199"/>
        <v>0</v>
      </c>
      <c r="AI6007" s="46">
        <v>0</v>
      </c>
      <c r="AJ6007" s="46">
        <f t="shared" si="200"/>
        <v>0</v>
      </c>
      <c r="AK6007" s="46">
        <v>0.01</v>
      </c>
      <c r="AL6007" s="46">
        <f t="shared" si="201"/>
        <v>0</v>
      </c>
    </row>
    <row r="6008" spans="1:38" x14ac:dyDescent="0.45">
      <c r="A6008" s="16"/>
      <c r="B6008" s="21"/>
      <c r="C6008" s="16"/>
      <c r="D6008" s="16"/>
      <c r="E6008" s="56"/>
      <c r="F6008" s="56"/>
      <c r="G6008" s="57"/>
      <c r="H6008" s="56"/>
      <c r="I6008" s="56"/>
      <c r="J6008" s="56">
        <v>0</v>
      </c>
      <c r="K6008" s="56">
        <v>0</v>
      </c>
      <c r="L6008" s="71">
        <v>0</v>
      </c>
      <c r="M6008" s="56" t="s">
        <v>90</v>
      </c>
      <c r="N6008" s="46">
        <f t="shared" si="196"/>
        <v>0</v>
      </c>
      <c r="O6008" s="46">
        <v>380</v>
      </c>
      <c r="P6008" s="46">
        <f t="shared" si="197"/>
        <v>0</v>
      </c>
      <c r="Q6008" s="56"/>
      <c r="R6008" s="58"/>
      <c r="S6008" s="59"/>
      <c r="T6008" s="58"/>
      <c r="U6008" s="58"/>
      <c r="V6008" s="60"/>
      <c r="W6008" s="56"/>
      <c r="X6008" s="56"/>
      <c r="Y6008" s="56"/>
      <c r="Z6008" s="46"/>
      <c r="AA6008" s="66"/>
      <c r="AB6008" s="46"/>
      <c r="AC6008" s="46"/>
      <c r="AD6008" s="61"/>
      <c r="AE6008" s="61"/>
      <c r="AF6008" s="46"/>
      <c r="AG6008" s="46">
        <f t="shared" si="198"/>
        <v>0</v>
      </c>
      <c r="AH6008" s="46">
        <f t="shared" si="199"/>
        <v>0</v>
      </c>
      <c r="AI6008" s="46">
        <v>0</v>
      </c>
      <c r="AJ6008" s="46">
        <f t="shared" si="200"/>
        <v>0</v>
      </c>
      <c r="AK6008" s="46">
        <v>0.01</v>
      </c>
      <c r="AL6008" s="46">
        <f t="shared" si="201"/>
        <v>0</v>
      </c>
    </row>
    <row r="6009" spans="1:38" x14ac:dyDescent="0.45">
      <c r="A6009" s="16"/>
      <c r="B6009" s="21"/>
      <c r="C6009" s="16"/>
      <c r="D6009" s="16"/>
      <c r="E6009" s="56"/>
      <c r="F6009" s="56"/>
      <c r="G6009" s="57"/>
      <c r="H6009" s="56"/>
      <c r="I6009" s="56"/>
      <c r="J6009" s="56"/>
      <c r="K6009" s="56"/>
      <c r="L6009" s="71"/>
      <c r="M6009" s="56"/>
      <c r="N6009" s="46"/>
      <c r="O6009" s="46"/>
      <c r="P6009" s="46"/>
      <c r="Q6009" s="73">
        <v>1</v>
      </c>
      <c r="R6009" s="58" t="s">
        <v>8671</v>
      </c>
      <c r="S6009" s="59">
        <v>3770400027338</v>
      </c>
      <c r="T6009" s="58" t="s">
        <v>8672</v>
      </c>
      <c r="U6009" s="58" t="s">
        <v>8675</v>
      </c>
      <c r="V6009" s="60"/>
      <c r="W6009" s="56" t="s">
        <v>210</v>
      </c>
      <c r="X6009" s="56" t="s">
        <v>211</v>
      </c>
      <c r="Y6009" s="56" t="s">
        <v>212</v>
      </c>
      <c r="Z6009" s="46">
        <v>128</v>
      </c>
      <c r="AA6009" s="66">
        <v>80</v>
      </c>
      <c r="AB6009" s="46">
        <v>6900</v>
      </c>
      <c r="AC6009" s="46">
        <f>Z6009*AB6009</f>
        <v>883200</v>
      </c>
      <c r="AD6009" s="61">
        <v>5</v>
      </c>
      <c r="AE6009" s="61">
        <v>5</v>
      </c>
      <c r="AF6009" s="46">
        <f>(AC6009*(100-AE6009))/100</f>
        <v>839040</v>
      </c>
      <c r="AG6009" s="46">
        <f>IF( (AF6009=""),0,SUM(AF6009:AF6010) )</f>
        <v>1048800</v>
      </c>
      <c r="AH6009" s="46">
        <f>(AG6009/100)*(AA6009)</f>
        <v>839040</v>
      </c>
      <c r="AI6009" s="46">
        <v>0</v>
      </c>
      <c r="AJ6009" s="46">
        <f t="shared" si="200"/>
        <v>839040</v>
      </c>
      <c r="AK6009" s="46">
        <v>0.02</v>
      </c>
      <c r="AL6009" s="46">
        <f t="shared" si="201"/>
        <v>167.80800000000002</v>
      </c>
    </row>
    <row r="6010" spans="1:38" x14ac:dyDescent="0.45">
      <c r="A6010" s="16"/>
      <c r="B6010" s="21"/>
      <c r="C6010" s="16"/>
      <c r="D6010" s="16"/>
      <c r="E6010" s="56"/>
      <c r="F6010" s="56"/>
      <c r="G6010" s="57"/>
      <c r="H6010" s="56"/>
      <c r="I6010" s="56"/>
      <c r="J6010" s="56"/>
      <c r="K6010" s="56"/>
      <c r="L6010" s="71"/>
      <c r="M6010" s="56"/>
      <c r="N6010" s="46"/>
      <c r="O6010" s="46"/>
      <c r="P6010" s="46"/>
      <c r="Q6010" s="56"/>
      <c r="R6010" s="58"/>
      <c r="S6010" s="59"/>
      <c r="T6010" s="58"/>
      <c r="U6010" s="58"/>
      <c r="V6010" s="60"/>
      <c r="W6010" s="56" t="s">
        <v>210</v>
      </c>
      <c r="X6010" s="56"/>
      <c r="Y6010" s="56" t="s">
        <v>212</v>
      </c>
      <c r="Z6010" s="46">
        <v>32</v>
      </c>
      <c r="AA6010" s="66">
        <v>20</v>
      </c>
      <c r="AB6010" s="46">
        <v>6900</v>
      </c>
      <c r="AC6010" s="46">
        <f>Z6010*AB6010</f>
        <v>220800</v>
      </c>
      <c r="AD6010" s="61">
        <v>5</v>
      </c>
      <c r="AE6010" s="61">
        <v>5</v>
      </c>
      <c r="AF6010" s="46">
        <f>(AC6010*(100-AE6010))/100</f>
        <v>209760</v>
      </c>
      <c r="AG6010" s="46">
        <f>IF( (AF6010=""),0,SUM(AF6009:AF6010) )</f>
        <v>1048800</v>
      </c>
      <c r="AH6010" s="46">
        <f>(AG6010/100)*(AA6010)</f>
        <v>209760</v>
      </c>
      <c r="AI6010" s="46">
        <v>0</v>
      </c>
      <c r="AJ6010" s="46">
        <f t="shared" si="200"/>
        <v>209760</v>
      </c>
      <c r="AK6010" s="46">
        <v>0.02</v>
      </c>
      <c r="AL6010" s="46">
        <f t="shared" si="201"/>
        <v>41.952000000000005</v>
      </c>
    </row>
    <row r="6011" spans="1:38" x14ac:dyDescent="0.45">
      <c r="A6011" s="16"/>
      <c r="B6011" s="21"/>
      <c r="C6011" s="16"/>
      <c r="D6011" s="16"/>
      <c r="E6011" s="56"/>
      <c r="F6011" s="56"/>
      <c r="G6011" s="57"/>
      <c r="H6011" s="56"/>
      <c r="I6011" s="56"/>
      <c r="J6011" s="56"/>
      <c r="K6011" s="56"/>
      <c r="L6011" s="71"/>
      <c r="M6011" s="56"/>
      <c r="N6011" s="46"/>
      <c r="O6011" s="46" t="s">
        <v>54</v>
      </c>
      <c r="P6011" s="46">
        <f>SUM(P6003:P6010)</f>
        <v>948860</v>
      </c>
      <c r="Q6011" s="56"/>
      <c r="R6011" s="58"/>
      <c r="S6011" s="59"/>
      <c r="T6011" s="58"/>
      <c r="U6011" s="58"/>
      <c r="V6011" s="60"/>
      <c r="W6011" s="56"/>
      <c r="X6011" s="56"/>
      <c r="Y6011" s="56"/>
      <c r="Z6011" s="46"/>
      <c r="AA6011" s="66"/>
      <c r="AB6011" s="46"/>
      <c r="AC6011" s="46"/>
      <c r="AD6011" s="61"/>
      <c r="AE6011" s="61"/>
      <c r="AF6011" s="46"/>
      <c r="AG6011" s="46"/>
      <c r="AH6011" s="46">
        <f>SUM(AH6003:AH6010)</f>
        <v>1997660</v>
      </c>
      <c r="AI6011" s="46"/>
      <c r="AJ6011" s="46">
        <f>SUM(AJ6003:AJ6010)</f>
        <v>1526460</v>
      </c>
      <c r="AK6011" s="46"/>
      <c r="AL6011" s="46">
        <f>SUM(AL6003:AL6010)</f>
        <v>257.52600000000001</v>
      </c>
    </row>
    <row r="6012" spans="1:38" x14ac:dyDescent="0.45">
      <c r="A6012" s="16" t="s">
        <v>8687</v>
      </c>
      <c r="B6012" s="21">
        <v>3770400018053</v>
      </c>
      <c r="C6012" s="16" t="s">
        <v>8688</v>
      </c>
      <c r="D6012" s="16" t="s">
        <v>8689</v>
      </c>
      <c r="E6012" s="56">
        <v>3609</v>
      </c>
      <c r="F6012" s="56">
        <v>6097</v>
      </c>
      <c r="G6012" s="57"/>
      <c r="H6012" s="56" t="s">
        <v>42</v>
      </c>
      <c r="I6012" s="56">
        <v>31141</v>
      </c>
      <c r="J6012" s="56">
        <v>0</v>
      </c>
      <c r="K6012" s="56">
        <v>0</v>
      </c>
      <c r="L6012" s="71">
        <v>20</v>
      </c>
      <c r="M6012" s="56" t="s">
        <v>208</v>
      </c>
      <c r="N6012" s="46">
        <f>((J6012*400)+(K6012*100))+L6012</f>
        <v>20</v>
      </c>
      <c r="O6012" s="46">
        <v>200</v>
      </c>
      <c r="P6012" s="46">
        <f>N6012*O6012</f>
        <v>4000</v>
      </c>
      <c r="Q6012" s="56"/>
      <c r="R6012" s="58"/>
      <c r="S6012" s="59"/>
      <c r="T6012" s="58"/>
      <c r="U6012" s="58"/>
      <c r="V6012" s="60"/>
      <c r="W6012" s="56"/>
      <c r="X6012" s="56"/>
      <c r="Y6012" s="56"/>
      <c r="Z6012" s="46"/>
      <c r="AA6012" s="66"/>
      <c r="AB6012" s="46"/>
      <c r="AC6012" s="46"/>
      <c r="AD6012" s="61"/>
      <c r="AE6012" s="61"/>
      <c r="AF6012" s="46"/>
      <c r="AG6012" s="46">
        <f>IF(AND(AF6012="",P6012=""),0,IF((AF6012=""),P6012,IF((P6012=""),AF6012,AF6012+P6012)))</f>
        <v>4000</v>
      </c>
      <c r="AH6012" s="46">
        <f>IF( (AA6012=""),AG6012*1,AG6012*(AA6012/100) )</f>
        <v>4000</v>
      </c>
      <c r="AI6012" s="46">
        <v>0</v>
      </c>
      <c r="AJ6012" s="46">
        <f>IF((AI6012-AH6012) &gt; 1,0,IF((AI6012-AH6012)&lt;0,AH6012-AI6012,AI6012-AH6012))</f>
        <v>4000</v>
      </c>
      <c r="AK6012" s="46">
        <v>0.02</v>
      </c>
      <c r="AL6012" s="46">
        <f>AJ6012*(AK6012/100)</f>
        <v>0.8</v>
      </c>
    </row>
    <row r="6013" spans="1:38" x14ac:dyDescent="0.45">
      <c r="A6013" s="16"/>
      <c r="B6013" s="21"/>
      <c r="C6013" s="16"/>
      <c r="D6013" s="16"/>
      <c r="E6013" s="56"/>
      <c r="F6013" s="56"/>
      <c r="G6013" s="57"/>
      <c r="H6013" s="56"/>
      <c r="I6013" s="56"/>
      <c r="J6013" s="56">
        <v>29</v>
      </c>
      <c r="K6013" s="56">
        <v>1</v>
      </c>
      <c r="L6013" s="71">
        <v>25</v>
      </c>
      <c r="M6013" s="56" t="s">
        <v>90</v>
      </c>
      <c r="N6013" s="46">
        <f>((J6013*400)+(K6013*100))+L6013</f>
        <v>11725</v>
      </c>
      <c r="O6013" s="46">
        <v>200</v>
      </c>
      <c r="P6013" s="46">
        <f>N6013*O6013</f>
        <v>2345000</v>
      </c>
      <c r="Q6013" s="56"/>
      <c r="R6013" s="58"/>
      <c r="S6013" s="59"/>
      <c r="T6013" s="58"/>
      <c r="U6013" s="58"/>
      <c r="V6013" s="60"/>
      <c r="W6013" s="56"/>
      <c r="X6013" s="56"/>
      <c r="Y6013" s="56"/>
      <c r="Z6013" s="46"/>
      <c r="AA6013" s="66"/>
      <c r="AB6013" s="46"/>
      <c r="AC6013" s="46"/>
      <c r="AD6013" s="61"/>
      <c r="AE6013" s="61"/>
      <c r="AF6013" s="46"/>
      <c r="AG6013" s="46">
        <f>IF(AND(AF6013="",P6013=""),0,IF((AF6013=""),P6013,IF((P6013=""),AF6013,AF6013+P6013)))</f>
        <v>2345000</v>
      </c>
      <c r="AH6013" s="46">
        <f>IF( (AA6013=""),AG6013*1,AG6013*(AA6013/100) )</f>
        <v>2345000</v>
      </c>
      <c r="AI6013" s="46">
        <v>0</v>
      </c>
      <c r="AJ6013" s="46">
        <f>IF((AI6013-AH6013) &gt; 1,0,IF((AI6013-AH6013)&lt;0,AH6013-AI6013,AI6013-AH6013))</f>
        <v>2345000</v>
      </c>
      <c r="AK6013" s="46">
        <v>0.01</v>
      </c>
      <c r="AL6013" s="46">
        <f>AJ6013*(AK6013/100)</f>
        <v>234.5</v>
      </c>
    </row>
    <row r="6014" spans="1:38" x14ac:dyDescent="0.45">
      <c r="A6014" s="16"/>
      <c r="B6014" s="21"/>
      <c r="C6014" s="16"/>
      <c r="D6014" s="16"/>
      <c r="E6014" s="56"/>
      <c r="F6014" s="56"/>
      <c r="G6014" s="57"/>
      <c r="H6014" s="56"/>
      <c r="I6014" s="56"/>
      <c r="J6014" s="56"/>
      <c r="K6014" s="56"/>
      <c r="L6014" s="71"/>
      <c r="M6014" s="56"/>
      <c r="N6014" s="46"/>
      <c r="O6014" s="46"/>
      <c r="P6014" s="46"/>
      <c r="Q6014" s="73">
        <v>1</v>
      </c>
      <c r="R6014" s="58" t="s">
        <v>8687</v>
      </c>
      <c r="S6014" s="59">
        <v>3770400018053</v>
      </c>
      <c r="T6014" s="58" t="s">
        <v>8688</v>
      </c>
      <c r="U6014" s="58" t="s">
        <v>8690</v>
      </c>
      <c r="V6014" s="60"/>
      <c r="W6014" s="56" t="s">
        <v>210</v>
      </c>
      <c r="X6014" s="56" t="s">
        <v>211</v>
      </c>
      <c r="Y6014" s="56" t="s">
        <v>212</v>
      </c>
      <c r="Z6014" s="46">
        <v>80</v>
      </c>
      <c r="AA6014" s="66">
        <v>100</v>
      </c>
      <c r="AB6014" s="46">
        <v>6900</v>
      </c>
      <c r="AC6014" s="46">
        <f>Z6014*AB6014</f>
        <v>552000</v>
      </c>
      <c r="AD6014" s="61">
        <v>5</v>
      </c>
      <c r="AE6014" s="61">
        <v>5</v>
      </c>
      <c r="AF6014" s="46">
        <f>(AC6014*(100-AE6014))/100</f>
        <v>524400</v>
      </c>
      <c r="AG6014" s="46">
        <f>IF( (AF6014=""),0,SUM(AF6014:AF6014) )</f>
        <v>524400</v>
      </c>
      <c r="AH6014" s="46">
        <f>(AG6014/100)*(AA6014)</f>
        <v>524400</v>
      </c>
      <c r="AI6014" s="46">
        <v>0</v>
      </c>
      <c r="AJ6014" s="46">
        <f>IF((AI6014-AH6014) &gt; 1,0,IF((AI6014-AH6014)&lt;0,AH6014-AI6014,AI6014-AH6014))</f>
        <v>524400</v>
      </c>
      <c r="AK6014" s="46">
        <v>0.02</v>
      </c>
      <c r="AL6014" s="46">
        <f>AJ6014*(AK6014/100)</f>
        <v>104.88000000000001</v>
      </c>
    </row>
    <row r="6015" spans="1:38" x14ac:dyDescent="0.45">
      <c r="A6015" s="16"/>
      <c r="B6015" s="21"/>
      <c r="C6015" s="16"/>
      <c r="D6015" s="16"/>
      <c r="E6015" s="56"/>
      <c r="F6015" s="56"/>
      <c r="G6015" s="57"/>
      <c r="H6015" s="56"/>
      <c r="I6015" s="56"/>
      <c r="J6015" s="56"/>
      <c r="K6015" s="56"/>
      <c r="L6015" s="71"/>
      <c r="M6015" s="56"/>
      <c r="N6015" s="46"/>
      <c r="O6015" s="46" t="s">
        <v>54</v>
      </c>
      <c r="P6015" s="46">
        <f>SUM(P6012:P6014)</f>
        <v>2349000</v>
      </c>
      <c r="Q6015" s="56"/>
      <c r="R6015" s="58"/>
      <c r="S6015" s="59"/>
      <c r="T6015" s="58"/>
      <c r="U6015" s="58"/>
      <c r="V6015" s="60"/>
      <c r="W6015" s="56"/>
      <c r="X6015" s="56"/>
      <c r="Y6015" s="56"/>
      <c r="Z6015" s="46"/>
      <c r="AA6015" s="66"/>
      <c r="AB6015" s="46"/>
      <c r="AC6015" s="46"/>
      <c r="AD6015" s="61"/>
      <c r="AE6015" s="61"/>
      <c r="AF6015" s="46"/>
      <c r="AG6015" s="46"/>
      <c r="AH6015" s="46">
        <f>SUM(AH6012:AH6014)</f>
        <v>2873400</v>
      </c>
      <c r="AI6015" s="46"/>
      <c r="AJ6015" s="46">
        <f>SUM(AJ6012:AJ6014)</f>
        <v>2873400</v>
      </c>
      <c r="AK6015" s="46"/>
      <c r="AL6015" s="46">
        <f>SUM(AL6012:AL6014)</f>
        <v>340.18</v>
      </c>
    </row>
    <row r="6016" spans="1:38" x14ac:dyDescent="0.45">
      <c r="A6016" s="16" t="s">
        <v>8691</v>
      </c>
      <c r="B6016" s="21">
        <v>3770400047321</v>
      </c>
      <c r="C6016" s="16" t="s">
        <v>8692</v>
      </c>
      <c r="D6016" s="16" t="s">
        <v>8693</v>
      </c>
      <c r="E6016" s="56">
        <v>3610</v>
      </c>
      <c r="F6016" s="56">
        <v>2619</v>
      </c>
      <c r="G6016" s="57" t="s">
        <v>8694</v>
      </c>
      <c r="H6016" s="56" t="s">
        <v>42</v>
      </c>
      <c r="I6016" s="56">
        <v>10383</v>
      </c>
      <c r="J6016" s="56">
        <v>5</v>
      </c>
      <c r="K6016" s="56">
        <v>1</v>
      </c>
      <c r="L6016" s="71">
        <v>13</v>
      </c>
      <c r="M6016" s="56" t="s">
        <v>90</v>
      </c>
      <c r="N6016" s="46">
        <f>((J6016*400)+(K6016*100))+L6016</f>
        <v>2113</v>
      </c>
      <c r="O6016" s="46">
        <v>150</v>
      </c>
      <c r="P6016" s="46">
        <f>N6016*O6016</f>
        <v>316950</v>
      </c>
      <c r="Q6016" s="56"/>
      <c r="R6016" s="58"/>
      <c r="S6016" s="59"/>
      <c r="T6016" s="58"/>
      <c r="U6016" s="58"/>
      <c r="V6016" s="60"/>
      <c r="W6016" s="56"/>
      <c r="X6016" s="56"/>
      <c r="Y6016" s="56"/>
      <c r="Z6016" s="46"/>
      <c r="AA6016" s="66"/>
      <c r="AB6016" s="46"/>
      <c r="AC6016" s="46"/>
      <c r="AD6016" s="61"/>
      <c r="AE6016" s="61"/>
      <c r="AF6016" s="46"/>
      <c r="AG6016" s="46">
        <f>IF(AND(AF6016="",P6016=""),0,IF((AF6016=""),P6016,IF((P6016=""),AF6016,AF6016+P6016)))</f>
        <v>316950</v>
      </c>
      <c r="AH6016" s="46">
        <f>IF( (AA6016=""),AG6016*1,AG6016*(AA6016/100) )</f>
        <v>316950</v>
      </c>
      <c r="AI6016" s="46">
        <v>50000000</v>
      </c>
      <c r="AJ6016" s="46">
        <f>IF((AI6016-AH6016) &gt; 1,0,IF((AI6016-AH6016)&lt;0,AH6016-AI6016,AI6016-AH6016))</f>
        <v>0</v>
      </c>
      <c r="AK6016" s="46">
        <v>0.01</v>
      </c>
      <c r="AL6016" s="46">
        <f>AJ6016*(AK6016/100)</f>
        <v>0</v>
      </c>
    </row>
    <row r="6017" spans="1:38" x14ac:dyDescent="0.45">
      <c r="A6017" s="16"/>
      <c r="B6017" s="21"/>
      <c r="C6017" s="16"/>
      <c r="D6017" s="16"/>
      <c r="E6017" s="56"/>
      <c r="F6017" s="56"/>
      <c r="G6017" s="57"/>
      <c r="H6017" s="56"/>
      <c r="I6017" s="56"/>
      <c r="J6017" s="56"/>
      <c r="K6017" s="56"/>
      <c r="L6017" s="71"/>
      <c r="M6017" s="56"/>
      <c r="N6017" s="46"/>
      <c r="O6017" s="46"/>
      <c r="P6017" s="46"/>
      <c r="Q6017" s="73">
        <v>1</v>
      </c>
      <c r="R6017" s="58" t="s">
        <v>8691</v>
      </c>
      <c r="S6017" s="59">
        <v>3770400047321</v>
      </c>
      <c r="T6017" s="58" t="s">
        <v>8692</v>
      </c>
      <c r="U6017" s="58" t="s">
        <v>8695</v>
      </c>
      <c r="V6017" s="60"/>
      <c r="W6017" s="56" t="s">
        <v>210</v>
      </c>
      <c r="X6017" s="56" t="s">
        <v>211</v>
      </c>
      <c r="Y6017" s="56" t="s">
        <v>212</v>
      </c>
      <c r="Z6017" s="46">
        <v>80</v>
      </c>
      <c r="AA6017" s="66">
        <v>100</v>
      </c>
      <c r="AB6017" s="46">
        <v>6900</v>
      </c>
      <c r="AC6017" s="46">
        <f>Z6017*AB6017</f>
        <v>552000</v>
      </c>
      <c r="AD6017" s="61">
        <v>5</v>
      </c>
      <c r="AE6017" s="61">
        <v>5</v>
      </c>
      <c r="AF6017" s="46">
        <f>(AC6017*(100-AE6017))/100</f>
        <v>524400</v>
      </c>
      <c r="AG6017" s="46">
        <f>IF( (AF6017=""),0,SUM(AF6017:AF6017) )</f>
        <v>524400</v>
      </c>
      <c r="AH6017" s="46">
        <f>(AG6017/100)*(AA6017)</f>
        <v>524400</v>
      </c>
      <c r="AI6017" s="46">
        <v>0</v>
      </c>
      <c r="AJ6017" s="46">
        <f>IF((AI6017-AH6017) &gt; 1,0,IF((AI6017-AH6017)&lt;0,AH6017-AI6017,AI6017-AH6017))</f>
        <v>524400</v>
      </c>
      <c r="AK6017" s="46">
        <v>0.02</v>
      </c>
      <c r="AL6017" s="46">
        <f>AJ6017*(AK6017/100)</f>
        <v>104.88000000000001</v>
      </c>
    </row>
    <row r="6018" spans="1:38" x14ac:dyDescent="0.45">
      <c r="A6018" s="16"/>
      <c r="B6018" s="21"/>
      <c r="C6018" s="16"/>
      <c r="D6018" s="16"/>
      <c r="E6018" s="56"/>
      <c r="F6018" s="56"/>
      <c r="G6018" s="57"/>
      <c r="H6018" s="56"/>
      <c r="I6018" s="56"/>
      <c r="J6018" s="56"/>
      <c r="K6018" s="56"/>
      <c r="L6018" s="71"/>
      <c r="M6018" s="56"/>
      <c r="N6018" s="46"/>
      <c r="O6018" s="46" t="s">
        <v>54</v>
      </c>
      <c r="P6018" s="46">
        <f>SUM(P6016:P6017)</f>
        <v>316950</v>
      </c>
      <c r="Q6018" s="56"/>
      <c r="R6018" s="58"/>
      <c r="S6018" s="59"/>
      <c r="T6018" s="58"/>
      <c r="U6018" s="58"/>
      <c r="V6018" s="60"/>
      <c r="W6018" s="56"/>
      <c r="X6018" s="56"/>
      <c r="Y6018" s="56"/>
      <c r="Z6018" s="46"/>
      <c r="AA6018" s="66"/>
      <c r="AB6018" s="46"/>
      <c r="AC6018" s="46"/>
      <c r="AD6018" s="61"/>
      <c r="AE6018" s="61"/>
      <c r="AF6018" s="46"/>
      <c r="AG6018" s="46"/>
      <c r="AH6018" s="46">
        <f>SUM(AH6016:AH6017)</f>
        <v>841350</v>
      </c>
      <c r="AI6018" s="46"/>
      <c r="AJ6018" s="46">
        <f>SUM(AJ6016:AJ6017)</f>
        <v>524400</v>
      </c>
      <c r="AK6018" s="46"/>
      <c r="AL6018" s="46">
        <f>SUM(AL6016:AL6017)</f>
        <v>104.88000000000001</v>
      </c>
    </row>
    <row r="6019" spans="1:38" x14ac:dyDescent="0.45">
      <c r="A6019" s="16" t="s">
        <v>8696</v>
      </c>
      <c r="B6019" s="21">
        <v>3770400060564</v>
      </c>
      <c r="C6019" s="16" t="s">
        <v>8697</v>
      </c>
      <c r="D6019" s="16" t="s">
        <v>8698</v>
      </c>
      <c r="E6019" s="56">
        <v>3611</v>
      </c>
      <c r="F6019" s="56">
        <v>7720</v>
      </c>
      <c r="G6019" s="57" t="s">
        <v>8699</v>
      </c>
      <c r="H6019" s="56" t="s">
        <v>42</v>
      </c>
      <c r="I6019" s="56">
        <v>11666</v>
      </c>
      <c r="J6019" s="56"/>
      <c r="K6019" s="56"/>
      <c r="L6019" s="71"/>
      <c r="M6019" s="56"/>
      <c r="N6019" s="46"/>
      <c r="O6019" s="46"/>
      <c r="P6019" s="46"/>
      <c r="Q6019" s="56"/>
      <c r="R6019" s="58"/>
      <c r="S6019" s="59"/>
      <c r="T6019" s="58"/>
      <c r="U6019" s="58"/>
      <c r="V6019" s="60"/>
      <c r="W6019" s="56"/>
      <c r="X6019" s="56"/>
      <c r="Y6019" s="56"/>
      <c r="Z6019" s="46"/>
      <c r="AA6019" s="66"/>
      <c r="AB6019" s="46"/>
      <c r="AC6019" s="46"/>
      <c r="AD6019" s="61"/>
      <c r="AE6019" s="61"/>
      <c r="AF6019" s="46"/>
      <c r="AG6019" s="46"/>
      <c r="AH6019" s="46"/>
      <c r="AI6019" s="46"/>
      <c r="AJ6019" s="46"/>
      <c r="AK6019" s="46"/>
      <c r="AL6019" s="46"/>
    </row>
    <row r="6020" spans="1:38" x14ac:dyDescent="0.45">
      <c r="A6020" s="16"/>
      <c r="B6020" s="21"/>
      <c r="C6020" s="16"/>
      <c r="D6020" s="16"/>
      <c r="E6020" s="56">
        <v>3612</v>
      </c>
      <c r="F6020" s="56">
        <v>7030</v>
      </c>
      <c r="G6020" s="57" t="s">
        <v>8700</v>
      </c>
      <c r="H6020" s="56" t="s">
        <v>42</v>
      </c>
      <c r="I6020" s="56">
        <v>11668</v>
      </c>
      <c r="J6020" s="56"/>
      <c r="K6020" s="56"/>
      <c r="L6020" s="71"/>
      <c r="M6020" s="56"/>
      <c r="N6020" s="46"/>
      <c r="O6020" s="46"/>
      <c r="P6020" s="46"/>
      <c r="Q6020" s="56"/>
      <c r="R6020" s="58"/>
      <c r="S6020" s="59"/>
      <c r="T6020" s="58"/>
      <c r="U6020" s="58"/>
      <c r="V6020" s="60"/>
      <c r="W6020" s="56"/>
      <c r="X6020" s="56"/>
      <c r="Y6020" s="56"/>
      <c r="Z6020" s="46"/>
      <c r="AA6020" s="66"/>
      <c r="AB6020" s="46"/>
      <c r="AC6020" s="46"/>
      <c r="AD6020" s="61"/>
      <c r="AE6020" s="61"/>
      <c r="AF6020" s="46"/>
      <c r="AG6020" s="46"/>
      <c r="AH6020" s="46"/>
      <c r="AI6020" s="46"/>
      <c r="AJ6020" s="46"/>
      <c r="AK6020" s="46"/>
      <c r="AL6020" s="46"/>
    </row>
    <row r="6021" spans="1:38" x14ac:dyDescent="0.45">
      <c r="A6021" s="16"/>
      <c r="B6021" s="21"/>
      <c r="C6021" s="16"/>
      <c r="D6021" s="16"/>
      <c r="E6021" s="56">
        <v>3613</v>
      </c>
      <c r="F6021" s="56">
        <v>8360</v>
      </c>
      <c r="G6021" s="57" t="s">
        <v>8701</v>
      </c>
      <c r="H6021" s="56" t="s">
        <v>42</v>
      </c>
      <c r="I6021" s="56">
        <v>11669</v>
      </c>
      <c r="J6021" s="56"/>
      <c r="K6021" s="56"/>
      <c r="L6021" s="71"/>
      <c r="M6021" s="56"/>
      <c r="N6021" s="46"/>
      <c r="O6021" s="46"/>
      <c r="P6021" s="46"/>
      <c r="Q6021" s="56"/>
      <c r="R6021" s="58"/>
      <c r="S6021" s="59"/>
      <c r="T6021" s="58"/>
      <c r="U6021" s="58"/>
      <c r="V6021" s="60"/>
      <c r="W6021" s="56"/>
      <c r="X6021" s="56"/>
      <c r="Y6021" s="56"/>
      <c r="Z6021" s="46"/>
      <c r="AA6021" s="66"/>
      <c r="AB6021" s="46"/>
      <c r="AC6021" s="46"/>
      <c r="AD6021" s="61"/>
      <c r="AE6021" s="61"/>
      <c r="AF6021" s="46"/>
      <c r="AG6021" s="46"/>
      <c r="AH6021" s="46"/>
      <c r="AI6021" s="46"/>
      <c r="AJ6021" s="46"/>
      <c r="AK6021" s="46"/>
      <c r="AL6021" s="46"/>
    </row>
    <row r="6022" spans="1:38" x14ac:dyDescent="0.45">
      <c r="A6022" s="16"/>
      <c r="B6022" s="21"/>
      <c r="C6022" s="16"/>
      <c r="D6022" s="16"/>
      <c r="E6022" s="56">
        <v>3614</v>
      </c>
      <c r="F6022" s="56">
        <v>8751</v>
      </c>
      <c r="G6022" s="57" t="s">
        <v>8702</v>
      </c>
      <c r="H6022" s="56" t="s">
        <v>42</v>
      </c>
      <c r="I6022" s="56">
        <v>11670</v>
      </c>
      <c r="J6022" s="56"/>
      <c r="K6022" s="56"/>
      <c r="L6022" s="71"/>
      <c r="M6022" s="56"/>
      <c r="N6022" s="46"/>
      <c r="O6022" s="46"/>
      <c r="P6022" s="46"/>
      <c r="Q6022" s="56"/>
      <c r="R6022" s="58"/>
      <c r="S6022" s="59"/>
      <c r="T6022" s="58"/>
      <c r="U6022" s="58"/>
      <c r="V6022" s="60"/>
      <c r="W6022" s="56"/>
      <c r="X6022" s="56"/>
      <c r="Y6022" s="56"/>
      <c r="Z6022" s="46"/>
      <c r="AA6022" s="66"/>
      <c r="AB6022" s="46"/>
      <c r="AC6022" s="46"/>
      <c r="AD6022" s="61"/>
      <c r="AE6022" s="61"/>
      <c r="AF6022" s="46"/>
      <c r="AG6022" s="46"/>
      <c r="AH6022" s="46"/>
      <c r="AI6022" s="46"/>
      <c r="AJ6022" s="46"/>
      <c r="AK6022" s="46"/>
      <c r="AL6022" s="46"/>
    </row>
    <row r="6023" spans="1:38" x14ac:dyDescent="0.45">
      <c r="A6023" s="16"/>
      <c r="B6023" s="21"/>
      <c r="C6023" s="16"/>
      <c r="D6023" s="16"/>
      <c r="E6023" s="56"/>
      <c r="F6023" s="56"/>
      <c r="G6023" s="57"/>
      <c r="H6023" s="56"/>
      <c r="I6023" s="56"/>
      <c r="J6023" s="56"/>
      <c r="K6023" s="56"/>
      <c r="L6023" s="71"/>
      <c r="M6023" s="56"/>
      <c r="N6023" s="46"/>
      <c r="O6023" s="46"/>
      <c r="P6023" s="46"/>
      <c r="Q6023" s="73">
        <v>1</v>
      </c>
      <c r="R6023" s="58" t="s">
        <v>8696</v>
      </c>
      <c r="S6023" s="59">
        <v>3770400060564</v>
      </c>
      <c r="T6023" s="58" t="s">
        <v>8697</v>
      </c>
      <c r="U6023" s="58" t="s">
        <v>8703</v>
      </c>
      <c r="V6023" s="60"/>
      <c r="W6023" s="56" t="s">
        <v>210</v>
      </c>
      <c r="X6023" s="56" t="s">
        <v>211</v>
      </c>
      <c r="Y6023" s="56" t="s">
        <v>212</v>
      </c>
      <c r="Z6023" s="46">
        <v>84</v>
      </c>
      <c r="AA6023" s="66">
        <v>100</v>
      </c>
      <c r="AB6023" s="46">
        <v>6900</v>
      </c>
      <c r="AC6023" s="46">
        <f>Z6023*AB6023</f>
        <v>579600</v>
      </c>
      <c r="AD6023" s="61">
        <v>5</v>
      </c>
      <c r="AE6023" s="61">
        <v>5</v>
      </c>
      <c r="AF6023" s="46">
        <f>(AC6023*(100-AE6023))/100</f>
        <v>550620</v>
      </c>
      <c r="AG6023" s="46">
        <f>IF( (AF6023=""),0,SUM(AF6023:AF6023) )</f>
        <v>550620</v>
      </c>
      <c r="AH6023" s="46">
        <f>(AG6023/100)*(AA6023)</f>
        <v>550620</v>
      </c>
      <c r="AI6023" s="46">
        <v>0</v>
      </c>
      <c r="AJ6023" s="46">
        <f>IF((AI6023-AH6023) &gt; 1,0,IF((AI6023-AH6023)&lt;0,AH6023-AI6023,AI6023-AH6023))</f>
        <v>550620</v>
      </c>
      <c r="AK6023" s="46">
        <v>0.02</v>
      </c>
      <c r="AL6023" s="46">
        <f>AJ6023*(AK6023/100)</f>
        <v>110.12400000000001</v>
      </c>
    </row>
    <row r="6024" spans="1:38" x14ac:dyDescent="0.45">
      <c r="A6024" s="16"/>
      <c r="B6024" s="21"/>
      <c r="C6024" s="16"/>
      <c r="D6024" s="16"/>
      <c r="E6024" s="56"/>
      <c r="F6024" s="56"/>
      <c r="G6024" s="57"/>
      <c r="H6024" s="56"/>
      <c r="I6024" s="56"/>
      <c r="J6024" s="56"/>
      <c r="K6024" s="56"/>
      <c r="L6024" s="71"/>
      <c r="M6024" s="56"/>
      <c r="N6024" s="46"/>
      <c r="O6024" s="46" t="s">
        <v>54</v>
      </c>
      <c r="P6024" s="46">
        <f>SUM(P6019:P6023)</f>
        <v>0</v>
      </c>
      <c r="Q6024" s="56"/>
      <c r="R6024" s="58"/>
      <c r="S6024" s="59"/>
      <c r="T6024" s="58"/>
      <c r="U6024" s="58"/>
      <c r="V6024" s="60"/>
      <c r="W6024" s="56"/>
      <c r="X6024" s="56"/>
      <c r="Y6024" s="56"/>
      <c r="Z6024" s="46"/>
      <c r="AA6024" s="66"/>
      <c r="AB6024" s="46"/>
      <c r="AC6024" s="46"/>
      <c r="AD6024" s="61"/>
      <c r="AE6024" s="61"/>
      <c r="AF6024" s="46"/>
      <c r="AG6024" s="46"/>
      <c r="AH6024" s="46">
        <f>SUM(AH6019:AH6023)</f>
        <v>550620</v>
      </c>
      <c r="AI6024" s="46"/>
      <c r="AJ6024" s="46">
        <f>SUM(AJ6019:AJ6023)</f>
        <v>550620</v>
      </c>
      <c r="AK6024" s="46"/>
      <c r="AL6024" s="46">
        <f>SUM(AL6019:AL6023)</f>
        <v>110.12400000000001</v>
      </c>
    </row>
    <row r="6025" spans="1:38" x14ac:dyDescent="0.45">
      <c r="A6025" s="16" t="s">
        <v>8704</v>
      </c>
      <c r="B6025" s="21">
        <v>3770400282141</v>
      </c>
      <c r="C6025" s="16" t="s">
        <v>8705</v>
      </c>
      <c r="D6025" s="16" t="s">
        <v>8706</v>
      </c>
      <c r="E6025" s="56">
        <v>3615</v>
      </c>
      <c r="F6025" s="56">
        <v>2258</v>
      </c>
      <c r="G6025" s="57" t="s">
        <v>8707</v>
      </c>
      <c r="H6025" s="56" t="s">
        <v>42</v>
      </c>
      <c r="I6025" s="56">
        <v>13799</v>
      </c>
      <c r="J6025" s="56">
        <v>7</v>
      </c>
      <c r="K6025" s="56">
        <v>0</v>
      </c>
      <c r="L6025" s="71">
        <v>82</v>
      </c>
      <c r="M6025" s="56" t="s">
        <v>43</v>
      </c>
      <c r="N6025" s="46">
        <f>((J6025*400)+(K6025*100))+L6025</f>
        <v>2882</v>
      </c>
      <c r="O6025" s="46">
        <v>200</v>
      </c>
      <c r="P6025" s="46">
        <f>N6025*O6025</f>
        <v>576400</v>
      </c>
      <c r="Q6025" s="56"/>
      <c r="R6025" s="58"/>
      <c r="S6025" s="59"/>
      <c r="T6025" s="58"/>
      <c r="U6025" s="58"/>
      <c r="V6025" s="60"/>
      <c r="W6025" s="56"/>
      <c r="X6025" s="56"/>
      <c r="Y6025" s="56"/>
      <c r="Z6025" s="46"/>
      <c r="AA6025" s="66"/>
      <c r="AB6025" s="46"/>
      <c r="AC6025" s="46"/>
      <c r="AD6025" s="61"/>
      <c r="AE6025" s="61"/>
      <c r="AF6025" s="46"/>
      <c r="AG6025" s="46">
        <f>IF(AND(AF6025="",P6025=""),0,IF((AF6025=""),P6025,IF((P6025=""),AF6025,AF6025+P6025)))</f>
        <v>576400</v>
      </c>
      <c r="AH6025" s="46">
        <f>IF( (AA6025=""),AG6025*1,AG6025*(AA6025/100) )</f>
        <v>576400</v>
      </c>
      <c r="AI6025" s="46">
        <v>0</v>
      </c>
      <c r="AJ6025" s="46">
        <f>IF((AI6025-AH6025) &gt; 1,0,IF((AI6025-AH6025)&lt;0,AH6025-AI6025,AI6025-AH6025))</f>
        <v>576400</v>
      </c>
      <c r="AK6025" s="46">
        <v>0.3</v>
      </c>
      <c r="AL6025" s="46">
        <f>AJ6025*(AK6025/100)</f>
        <v>1729.2</v>
      </c>
    </row>
    <row r="6026" spans="1:38" x14ac:dyDescent="0.45">
      <c r="A6026" s="16"/>
      <c r="B6026" s="21"/>
      <c r="C6026" s="16"/>
      <c r="D6026" s="16"/>
      <c r="E6026" s="56"/>
      <c r="F6026" s="56"/>
      <c r="G6026" s="57"/>
      <c r="H6026" s="56"/>
      <c r="I6026" s="56"/>
      <c r="J6026" s="56"/>
      <c r="K6026" s="56"/>
      <c r="L6026" s="71"/>
      <c r="M6026" s="56"/>
      <c r="N6026" s="46"/>
      <c r="O6026" s="46" t="s">
        <v>54</v>
      </c>
      <c r="P6026" s="46">
        <f>SUM(P6025:P6025)</f>
        <v>576400</v>
      </c>
      <c r="Q6026" s="56"/>
      <c r="R6026" s="58"/>
      <c r="S6026" s="59"/>
      <c r="T6026" s="58"/>
      <c r="U6026" s="58"/>
      <c r="V6026" s="60"/>
      <c r="W6026" s="56"/>
      <c r="X6026" s="56"/>
      <c r="Y6026" s="56"/>
      <c r="Z6026" s="46"/>
      <c r="AA6026" s="66"/>
      <c r="AB6026" s="46"/>
      <c r="AC6026" s="46"/>
      <c r="AD6026" s="61"/>
      <c r="AE6026" s="61"/>
      <c r="AF6026" s="46"/>
      <c r="AG6026" s="46"/>
      <c r="AH6026" s="46">
        <f>SUM(AH6025:AH6025)</f>
        <v>576400</v>
      </c>
      <c r="AI6026" s="46"/>
      <c r="AJ6026" s="46">
        <f>SUM(AJ6025:AJ6025)</f>
        <v>576400</v>
      </c>
      <c r="AK6026" s="46"/>
      <c r="AL6026" s="46">
        <f>SUM(AL6025:AL6025)</f>
        <v>1729.2</v>
      </c>
    </row>
    <row r="6027" spans="1:38" x14ac:dyDescent="0.45">
      <c r="A6027" s="16" t="s">
        <v>8708</v>
      </c>
      <c r="B6027" s="21">
        <v>3770400561717</v>
      </c>
      <c r="C6027" s="16" t="s">
        <v>8709</v>
      </c>
      <c r="D6027" s="16" t="s">
        <v>8710</v>
      </c>
      <c r="E6027" s="56">
        <v>3616</v>
      </c>
      <c r="F6027" s="56">
        <v>2183</v>
      </c>
      <c r="G6027" s="57" t="s">
        <v>8711</v>
      </c>
      <c r="H6027" s="56" t="s">
        <v>42</v>
      </c>
      <c r="I6027" s="56">
        <v>15031</v>
      </c>
      <c r="J6027" s="56">
        <v>0</v>
      </c>
      <c r="K6027" s="56">
        <v>0</v>
      </c>
      <c r="L6027" s="71">
        <v>20</v>
      </c>
      <c r="M6027" s="56" t="s">
        <v>208</v>
      </c>
      <c r="N6027" s="46">
        <f>((J6027*400)+(K6027*100))+L6027</f>
        <v>20</v>
      </c>
      <c r="O6027" s="46">
        <v>200</v>
      </c>
      <c r="P6027" s="46">
        <f>N6027*O6027</f>
        <v>4000</v>
      </c>
      <c r="Q6027" s="56"/>
      <c r="R6027" s="58"/>
      <c r="S6027" s="59"/>
      <c r="T6027" s="58"/>
      <c r="U6027" s="58"/>
      <c r="V6027" s="60"/>
      <c r="W6027" s="56"/>
      <c r="X6027" s="56"/>
      <c r="Y6027" s="56"/>
      <c r="Z6027" s="46"/>
      <c r="AA6027" s="66"/>
      <c r="AB6027" s="46"/>
      <c r="AC6027" s="46"/>
      <c r="AD6027" s="61"/>
      <c r="AE6027" s="61"/>
      <c r="AF6027" s="46"/>
      <c r="AG6027" s="46">
        <f>IF(AND(AF6027="",P6027=""),0,IF((AF6027=""),P6027,IF((P6027=""),AF6027,AF6027+P6027)))</f>
        <v>4000</v>
      </c>
      <c r="AH6027" s="46">
        <f>IF( (AA6027=""),AG6027*1,AG6027*(AA6027/100) )</f>
        <v>4000</v>
      </c>
      <c r="AI6027" s="46">
        <v>0</v>
      </c>
      <c r="AJ6027" s="46">
        <f>IF((AI6027-AH6027) &gt; 1,0,IF((AI6027-AH6027)&lt;0,AH6027-AI6027,AI6027-AH6027))</f>
        <v>4000</v>
      </c>
      <c r="AK6027" s="46">
        <v>0.02</v>
      </c>
      <c r="AL6027" s="46">
        <f>AJ6027*(AK6027/100)</f>
        <v>0.8</v>
      </c>
    </row>
    <row r="6028" spans="1:38" x14ac:dyDescent="0.45">
      <c r="A6028" s="16"/>
      <c r="B6028" s="21"/>
      <c r="C6028" s="16"/>
      <c r="D6028" s="16"/>
      <c r="E6028" s="56"/>
      <c r="F6028" s="56"/>
      <c r="G6028" s="57"/>
      <c r="H6028" s="56"/>
      <c r="I6028" s="56"/>
      <c r="J6028" s="56">
        <v>6</v>
      </c>
      <c r="K6028" s="56">
        <v>1</v>
      </c>
      <c r="L6028" s="71">
        <v>91</v>
      </c>
      <c r="M6028" s="56" t="s">
        <v>90</v>
      </c>
      <c r="N6028" s="46">
        <f>((J6028*400)+(K6028*100))+L6028</f>
        <v>2591</v>
      </c>
      <c r="O6028" s="46">
        <v>200</v>
      </c>
      <c r="P6028" s="46">
        <f>N6028*O6028</f>
        <v>518200</v>
      </c>
      <c r="Q6028" s="56"/>
      <c r="R6028" s="58"/>
      <c r="S6028" s="59"/>
      <c r="T6028" s="58"/>
      <c r="U6028" s="58"/>
      <c r="V6028" s="60"/>
      <c r="W6028" s="56"/>
      <c r="X6028" s="56"/>
      <c r="Y6028" s="56"/>
      <c r="Z6028" s="46"/>
      <c r="AA6028" s="66"/>
      <c r="AB6028" s="46"/>
      <c r="AC6028" s="46"/>
      <c r="AD6028" s="61"/>
      <c r="AE6028" s="61"/>
      <c r="AF6028" s="46"/>
      <c r="AG6028" s="46">
        <f>IF(AND(AF6028="",P6028=""),0,IF((AF6028=""),P6028,IF((P6028=""),AF6028,AF6028+P6028)))</f>
        <v>518200</v>
      </c>
      <c r="AH6028" s="46">
        <f>IF( (AA6028=""),AG6028*1,AG6028*(AA6028/100) )</f>
        <v>518200</v>
      </c>
      <c r="AI6028" s="46">
        <v>0</v>
      </c>
      <c r="AJ6028" s="46">
        <f>IF((AI6028-AH6028) &gt; 1,0,IF((AI6028-AH6028)&lt;0,AH6028-AI6028,AI6028-AH6028))</f>
        <v>518200</v>
      </c>
      <c r="AK6028" s="46">
        <v>0.01</v>
      </c>
      <c r="AL6028" s="46">
        <f>AJ6028*(AK6028/100)</f>
        <v>51.82</v>
      </c>
    </row>
    <row r="6029" spans="1:38" x14ac:dyDescent="0.45">
      <c r="A6029" s="16"/>
      <c r="B6029" s="21"/>
      <c r="C6029" s="16"/>
      <c r="D6029" s="16"/>
      <c r="E6029" s="56"/>
      <c r="F6029" s="56"/>
      <c r="G6029" s="57"/>
      <c r="H6029" s="56"/>
      <c r="I6029" s="56"/>
      <c r="J6029" s="56"/>
      <c r="K6029" s="56"/>
      <c r="L6029" s="71"/>
      <c r="M6029" s="56"/>
      <c r="N6029" s="46"/>
      <c r="O6029" s="46"/>
      <c r="P6029" s="46"/>
      <c r="Q6029" s="73">
        <v>1</v>
      </c>
      <c r="R6029" s="58" t="s">
        <v>8708</v>
      </c>
      <c r="S6029" s="59">
        <v>3770400561717</v>
      </c>
      <c r="T6029" s="58" t="s">
        <v>8709</v>
      </c>
      <c r="U6029" s="58" t="s">
        <v>8712</v>
      </c>
      <c r="V6029" s="60"/>
      <c r="W6029" s="56" t="s">
        <v>210</v>
      </c>
      <c r="X6029" s="56" t="s">
        <v>211</v>
      </c>
      <c r="Y6029" s="56" t="s">
        <v>212</v>
      </c>
      <c r="Z6029" s="46">
        <v>80</v>
      </c>
      <c r="AA6029" s="66">
        <v>100</v>
      </c>
      <c r="AB6029" s="46">
        <v>6900</v>
      </c>
      <c r="AC6029" s="46">
        <f>Z6029*AB6029</f>
        <v>552000</v>
      </c>
      <c r="AD6029" s="61">
        <v>5</v>
      </c>
      <c r="AE6029" s="61">
        <v>5</v>
      </c>
      <c r="AF6029" s="46">
        <f>(AC6029*(100-AE6029))/100</f>
        <v>524400</v>
      </c>
      <c r="AG6029" s="46">
        <f>IF( (AF6029=""),0,SUM(AF6029:AF6029) )</f>
        <v>524400</v>
      </c>
      <c r="AH6029" s="46">
        <f>(AG6029/100)*(AA6029)</f>
        <v>524400</v>
      </c>
      <c r="AI6029" s="46">
        <v>0</v>
      </c>
      <c r="AJ6029" s="46">
        <f>IF((AI6029-AH6029) &gt; 1,0,IF((AI6029-AH6029)&lt;0,AH6029-AI6029,AI6029-AH6029))</f>
        <v>524400</v>
      </c>
      <c r="AK6029" s="46">
        <v>0.02</v>
      </c>
      <c r="AL6029" s="46">
        <f>AJ6029*(AK6029/100)</f>
        <v>104.88000000000001</v>
      </c>
    </row>
    <row r="6030" spans="1:38" x14ac:dyDescent="0.45">
      <c r="A6030" s="16"/>
      <c r="B6030" s="21"/>
      <c r="C6030" s="16"/>
      <c r="D6030" s="16"/>
      <c r="E6030" s="56"/>
      <c r="F6030" s="56"/>
      <c r="G6030" s="57"/>
      <c r="H6030" s="56"/>
      <c r="I6030" s="56"/>
      <c r="J6030" s="56"/>
      <c r="K6030" s="56"/>
      <c r="L6030" s="71"/>
      <c r="M6030" s="56"/>
      <c r="N6030" s="46"/>
      <c r="O6030" s="46" t="s">
        <v>54</v>
      </c>
      <c r="P6030" s="46">
        <f>SUM(P6027:P6029)</f>
        <v>522200</v>
      </c>
      <c r="Q6030" s="56"/>
      <c r="R6030" s="58"/>
      <c r="S6030" s="59"/>
      <c r="T6030" s="58"/>
      <c r="U6030" s="58"/>
      <c r="V6030" s="60"/>
      <c r="W6030" s="56"/>
      <c r="X6030" s="56"/>
      <c r="Y6030" s="56"/>
      <c r="Z6030" s="46"/>
      <c r="AA6030" s="66"/>
      <c r="AB6030" s="46"/>
      <c r="AC6030" s="46"/>
      <c r="AD6030" s="61"/>
      <c r="AE6030" s="61"/>
      <c r="AF6030" s="46"/>
      <c r="AG6030" s="46"/>
      <c r="AH6030" s="46">
        <f>SUM(AH6027:AH6029)</f>
        <v>1046600</v>
      </c>
      <c r="AI6030" s="46"/>
      <c r="AJ6030" s="46">
        <f>SUM(AJ6027:AJ6029)</f>
        <v>1046600</v>
      </c>
      <c r="AK6030" s="46"/>
      <c r="AL6030" s="46">
        <f>SUM(AL6027:AL6029)</f>
        <v>157.5</v>
      </c>
    </row>
    <row r="6031" spans="1:38" x14ac:dyDescent="0.45">
      <c r="A6031" s="16" t="s">
        <v>8713</v>
      </c>
      <c r="B6031" s="21">
        <v>3770500047888</v>
      </c>
      <c r="C6031" s="16" t="s">
        <v>8714</v>
      </c>
      <c r="D6031" s="16" t="s">
        <v>8715</v>
      </c>
      <c r="E6031" s="56">
        <v>3617</v>
      </c>
      <c r="F6031" s="56">
        <v>9504</v>
      </c>
      <c r="G6031" s="57" t="s">
        <v>8716</v>
      </c>
      <c r="H6031" s="56" t="s">
        <v>42</v>
      </c>
      <c r="I6031" s="56">
        <v>29227</v>
      </c>
      <c r="J6031" s="56"/>
      <c r="K6031" s="56"/>
      <c r="L6031" s="71"/>
      <c r="M6031" s="56"/>
      <c r="N6031" s="46"/>
      <c r="O6031" s="46"/>
      <c r="P6031" s="46"/>
      <c r="Q6031" s="56"/>
      <c r="R6031" s="58"/>
      <c r="S6031" s="59"/>
      <c r="T6031" s="58"/>
      <c r="U6031" s="58"/>
      <c r="V6031" s="60"/>
      <c r="W6031" s="56"/>
      <c r="X6031" s="56"/>
      <c r="Y6031" s="56"/>
      <c r="Z6031" s="46"/>
      <c r="AA6031" s="66"/>
      <c r="AB6031" s="46"/>
      <c r="AC6031" s="46"/>
      <c r="AD6031" s="61"/>
      <c r="AE6031" s="61"/>
      <c r="AF6031" s="46"/>
      <c r="AG6031" s="46"/>
      <c r="AH6031" s="46"/>
      <c r="AI6031" s="46"/>
      <c r="AJ6031" s="46"/>
      <c r="AK6031" s="46"/>
      <c r="AL6031" s="46"/>
    </row>
    <row r="6032" spans="1:38" x14ac:dyDescent="0.45">
      <c r="A6032" s="16"/>
      <c r="B6032" s="21"/>
      <c r="C6032" s="16"/>
      <c r="D6032" s="16"/>
      <c r="E6032" s="56">
        <v>3618</v>
      </c>
      <c r="F6032" s="56">
        <v>3440</v>
      </c>
      <c r="G6032" s="57" t="s">
        <v>8717</v>
      </c>
      <c r="H6032" s="56" t="s">
        <v>42</v>
      </c>
      <c r="I6032" s="56">
        <v>29228</v>
      </c>
      <c r="J6032" s="56">
        <v>0</v>
      </c>
      <c r="K6032" s="56">
        <v>0</v>
      </c>
      <c r="L6032" s="71">
        <v>20</v>
      </c>
      <c r="M6032" s="56" t="s">
        <v>208</v>
      </c>
      <c r="N6032" s="46">
        <f>((J6032*400)+(K6032*100))+L6032</f>
        <v>20</v>
      </c>
      <c r="O6032" s="46">
        <v>300</v>
      </c>
      <c r="P6032" s="46">
        <f>N6032*O6032</f>
        <v>6000</v>
      </c>
      <c r="Q6032" s="56"/>
      <c r="R6032" s="58"/>
      <c r="S6032" s="59"/>
      <c r="T6032" s="58"/>
      <c r="U6032" s="58"/>
      <c r="V6032" s="60"/>
      <c r="W6032" s="56"/>
      <c r="X6032" s="56"/>
      <c r="Y6032" s="56"/>
      <c r="Z6032" s="46"/>
      <c r="AA6032" s="66"/>
      <c r="AB6032" s="46"/>
      <c r="AC6032" s="46"/>
      <c r="AD6032" s="61"/>
      <c r="AE6032" s="61"/>
      <c r="AF6032" s="46"/>
      <c r="AG6032" s="46">
        <f>IF(AND(AF6032="",P6032=""),0,IF((AF6032=""),P6032,IF((P6032=""),AF6032,AF6032+P6032)))</f>
        <v>6000</v>
      </c>
      <c r="AH6032" s="46">
        <f>IF( (AA6032=""),AG6032*1,AG6032*(AA6032/100) )</f>
        <v>6000</v>
      </c>
      <c r="AI6032" s="46">
        <v>0</v>
      </c>
      <c r="AJ6032" s="46">
        <f>IF((AI6032-AH6032) &gt; 1,0,IF((AI6032-AH6032)&lt;0,AH6032-AI6032,AI6032-AH6032))</f>
        <v>6000</v>
      </c>
      <c r="AK6032" s="46">
        <v>0.02</v>
      </c>
      <c r="AL6032" s="46">
        <f>AJ6032*(AK6032/100)</f>
        <v>1.2</v>
      </c>
    </row>
    <row r="6033" spans="1:38" x14ac:dyDescent="0.45">
      <c r="A6033" s="16"/>
      <c r="B6033" s="21"/>
      <c r="C6033" s="16"/>
      <c r="D6033" s="16"/>
      <c r="E6033" s="56"/>
      <c r="F6033" s="56"/>
      <c r="G6033" s="57"/>
      <c r="H6033" s="56"/>
      <c r="I6033" s="56"/>
      <c r="J6033" s="56">
        <v>0</v>
      </c>
      <c r="K6033" s="56">
        <v>0</v>
      </c>
      <c r="L6033" s="71">
        <v>38</v>
      </c>
      <c r="M6033" s="56" t="s">
        <v>90</v>
      </c>
      <c r="N6033" s="46">
        <f>((J6033*400)+(K6033*100))+L6033</f>
        <v>38</v>
      </c>
      <c r="O6033" s="46">
        <v>300</v>
      </c>
      <c r="P6033" s="46">
        <f>N6033*O6033</f>
        <v>11400</v>
      </c>
      <c r="Q6033" s="56"/>
      <c r="R6033" s="58"/>
      <c r="S6033" s="59"/>
      <c r="T6033" s="58"/>
      <c r="U6033" s="58"/>
      <c r="V6033" s="60"/>
      <c r="W6033" s="56"/>
      <c r="X6033" s="56"/>
      <c r="Y6033" s="56"/>
      <c r="Z6033" s="46"/>
      <c r="AA6033" s="66"/>
      <c r="AB6033" s="46"/>
      <c r="AC6033" s="46"/>
      <c r="AD6033" s="61"/>
      <c r="AE6033" s="61"/>
      <c r="AF6033" s="46"/>
      <c r="AG6033" s="46">
        <f>IF(AND(AF6033="",P6033=""),0,IF((AF6033=""),P6033,IF((P6033=""),AF6033,AF6033+P6033)))</f>
        <v>11400</v>
      </c>
      <c r="AH6033" s="46">
        <f>IF( (AA6033=""),AG6033*1,AG6033*(AA6033/100) )</f>
        <v>11400</v>
      </c>
      <c r="AI6033" s="46">
        <v>0</v>
      </c>
      <c r="AJ6033" s="46">
        <f>IF((AI6033-AH6033) &gt; 1,0,IF((AI6033-AH6033)&lt;0,AH6033-AI6033,AI6033-AH6033))</f>
        <v>11400</v>
      </c>
      <c r="AK6033" s="46">
        <v>0.01</v>
      </c>
      <c r="AL6033" s="46">
        <f>AJ6033*(AK6033/100)</f>
        <v>1.1400000000000001</v>
      </c>
    </row>
    <row r="6034" spans="1:38" x14ac:dyDescent="0.45">
      <c r="A6034" s="16"/>
      <c r="B6034" s="21"/>
      <c r="C6034" s="16"/>
      <c r="D6034" s="16"/>
      <c r="E6034" s="56"/>
      <c r="F6034" s="56"/>
      <c r="G6034" s="57"/>
      <c r="H6034" s="56"/>
      <c r="I6034" s="56"/>
      <c r="J6034" s="56"/>
      <c r="K6034" s="56"/>
      <c r="L6034" s="71"/>
      <c r="M6034" s="56"/>
      <c r="N6034" s="46"/>
      <c r="O6034" s="46"/>
      <c r="P6034" s="46"/>
      <c r="Q6034" s="73">
        <v>1</v>
      </c>
      <c r="R6034" s="58" t="s">
        <v>8713</v>
      </c>
      <c r="S6034" s="59">
        <v>3770500047888</v>
      </c>
      <c r="T6034" s="58" t="s">
        <v>8714</v>
      </c>
      <c r="U6034" s="58" t="s">
        <v>8718</v>
      </c>
      <c r="V6034" s="60"/>
      <c r="W6034" s="56" t="s">
        <v>210</v>
      </c>
      <c r="X6034" s="56" t="s">
        <v>211</v>
      </c>
      <c r="Y6034" s="56" t="s">
        <v>212</v>
      </c>
      <c r="Z6034" s="46">
        <v>80</v>
      </c>
      <c r="AA6034" s="66">
        <v>33.33</v>
      </c>
      <c r="AB6034" s="46">
        <v>6900</v>
      </c>
      <c r="AC6034" s="46">
        <f>Z6034*AB6034</f>
        <v>552000</v>
      </c>
      <c r="AD6034" s="61">
        <v>5</v>
      </c>
      <c r="AE6034" s="61">
        <v>5</v>
      </c>
      <c r="AF6034" s="46">
        <f>(AC6034*(100-AE6034))/100</f>
        <v>524400</v>
      </c>
      <c r="AG6034" s="46">
        <f>IF( (AF6034=""),0,SUM(AF6034:AF6034) )</f>
        <v>524400</v>
      </c>
      <c r="AH6034" s="46">
        <f>(AG6034/100)*(AA6034)</f>
        <v>174782.52</v>
      </c>
      <c r="AI6034" s="46">
        <v>0</v>
      </c>
      <c r="AJ6034" s="46">
        <f>IF((AI6034-AH6034) &gt; 1,0,IF((AI6034-AH6034)&lt;0,AH6034-AI6034,AI6034-AH6034))</f>
        <v>174782.52</v>
      </c>
      <c r="AK6034" s="46">
        <v>0.02</v>
      </c>
      <c r="AL6034" s="46">
        <f>AJ6034*(AK6034/100)</f>
        <v>34.956504000000002</v>
      </c>
    </row>
    <row r="6035" spans="1:38" x14ac:dyDescent="0.45">
      <c r="A6035" s="16"/>
      <c r="B6035" s="21"/>
      <c r="C6035" s="16"/>
      <c r="D6035" s="16"/>
      <c r="E6035" s="56"/>
      <c r="F6035" s="56"/>
      <c r="G6035" s="57"/>
      <c r="H6035" s="56"/>
      <c r="I6035" s="56"/>
      <c r="J6035" s="56"/>
      <c r="K6035" s="56"/>
      <c r="L6035" s="71"/>
      <c r="M6035" s="56"/>
      <c r="N6035" s="46"/>
      <c r="O6035" s="46"/>
      <c r="P6035" s="46"/>
      <c r="Q6035" s="56"/>
      <c r="R6035" s="58"/>
      <c r="S6035" s="59"/>
      <c r="T6035" s="58"/>
      <c r="U6035" s="58"/>
      <c r="V6035" s="60"/>
      <c r="W6035" s="56"/>
      <c r="X6035" s="56"/>
      <c r="Y6035" s="56"/>
      <c r="Z6035" s="46"/>
      <c r="AA6035" s="66"/>
      <c r="AB6035" s="46"/>
      <c r="AC6035" s="46"/>
      <c r="AD6035" s="61"/>
      <c r="AE6035" s="61"/>
      <c r="AF6035" s="46"/>
      <c r="AG6035" s="46"/>
      <c r="AH6035" s="46"/>
      <c r="AI6035" s="46"/>
      <c r="AJ6035" s="46"/>
      <c r="AK6035" s="46"/>
      <c r="AL6035" s="46"/>
    </row>
    <row r="6036" spans="1:38" x14ac:dyDescent="0.45">
      <c r="A6036" s="16"/>
      <c r="B6036" s="21"/>
      <c r="C6036" s="16"/>
      <c r="D6036" s="16"/>
      <c r="E6036" s="56"/>
      <c r="F6036" s="56"/>
      <c r="G6036" s="57"/>
      <c r="H6036" s="56"/>
      <c r="I6036" s="56"/>
      <c r="J6036" s="56"/>
      <c r="K6036" s="56"/>
      <c r="L6036" s="71"/>
      <c r="M6036" s="56"/>
      <c r="N6036" s="46"/>
      <c r="O6036" s="46"/>
      <c r="P6036" s="46"/>
      <c r="Q6036" s="73">
        <v>2</v>
      </c>
      <c r="R6036" s="58" t="s">
        <v>8713</v>
      </c>
      <c r="S6036" s="59">
        <v>3770500047888</v>
      </c>
      <c r="T6036" s="58" t="s">
        <v>8714</v>
      </c>
      <c r="U6036" s="58" t="s">
        <v>8718</v>
      </c>
      <c r="V6036" s="60"/>
      <c r="W6036" s="56" t="s">
        <v>210</v>
      </c>
      <c r="X6036" s="56" t="s">
        <v>211</v>
      </c>
      <c r="Y6036" s="56" t="s">
        <v>212</v>
      </c>
      <c r="Z6036" s="46">
        <v>80</v>
      </c>
      <c r="AA6036" s="66">
        <v>33.33</v>
      </c>
      <c r="AB6036" s="46">
        <v>6900</v>
      </c>
      <c r="AC6036" s="46">
        <f>Z6036*AB6036</f>
        <v>552000</v>
      </c>
      <c r="AD6036" s="61">
        <v>5</v>
      </c>
      <c r="AE6036" s="61">
        <v>5</v>
      </c>
      <c r="AF6036" s="46">
        <f>(AC6036*(100-AE6036))/100</f>
        <v>524400</v>
      </c>
      <c r="AG6036" s="46">
        <f>IF( (AF6036=""),0,SUM(AF6036:AF6036) )</f>
        <v>524400</v>
      </c>
      <c r="AH6036" s="46">
        <f>(AG6036/100)*(AA6036)</f>
        <v>174782.52</v>
      </c>
      <c r="AI6036" s="46">
        <v>0</v>
      </c>
      <c r="AJ6036" s="46">
        <f>IF((AI6036-AH6036) &gt; 1,0,IF((AI6036-AH6036)&lt;0,AH6036-AI6036,AI6036-AH6036))</f>
        <v>174782.52</v>
      </c>
      <c r="AK6036" s="46">
        <v>0.02</v>
      </c>
      <c r="AL6036" s="46">
        <f>AJ6036*(AK6036/100)</f>
        <v>34.956504000000002</v>
      </c>
    </row>
    <row r="6037" spans="1:38" x14ac:dyDescent="0.45">
      <c r="A6037" s="16"/>
      <c r="B6037" s="21"/>
      <c r="C6037" s="16"/>
      <c r="D6037" s="16"/>
      <c r="E6037" s="56"/>
      <c r="F6037" s="56"/>
      <c r="G6037" s="57"/>
      <c r="H6037" s="56"/>
      <c r="I6037" s="56"/>
      <c r="J6037" s="56"/>
      <c r="K6037" s="56"/>
      <c r="L6037" s="71"/>
      <c r="M6037" s="56"/>
      <c r="N6037" s="46"/>
      <c r="O6037" s="46"/>
      <c r="P6037" s="46"/>
      <c r="Q6037" s="56"/>
      <c r="R6037" s="58"/>
      <c r="S6037" s="59"/>
      <c r="T6037" s="58"/>
      <c r="U6037" s="58"/>
      <c r="V6037" s="60"/>
      <c r="W6037" s="56"/>
      <c r="X6037" s="56"/>
      <c r="Y6037" s="56"/>
      <c r="Z6037" s="46"/>
      <c r="AA6037" s="66"/>
      <c r="AB6037" s="46"/>
      <c r="AC6037" s="46"/>
      <c r="AD6037" s="61"/>
      <c r="AE6037" s="61"/>
      <c r="AF6037" s="46"/>
      <c r="AG6037" s="46"/>
      <c r="AH6037" s="46"/>
      <c r="AI6037" s="46"/>
      <c r="AJ6037" s="46"/>
      <c r="AK6037" s="46"/>
      <c r="AL6037" s="46"/>
    </row>
    <row r="6038" spans="1:38" x14ac:dyDescent="0.45">
      <c r="A6038" s="16"/>
      <c r="B6038" s="21"/>
      <c r="C6038" s="16"/>
      <c r="D6038" s="16"/>
      <c r="E6038" s="56"/>
      <c r="F6038" s="56"/>
      <c r="G6038" s="57"/>
      <c r="H6038" s="56"/>
      <c r="I6038" s="56"/>
      <c r="J6038" s="56"/>
      <c r="K6038" s="56"/>
      <c r="L6038" s="71"/>
      <c r="M6038" s="56"/>
      <c r="N6038" s="46"/>
      <c r="O6038" s="46"/>
      <c r="P6038" s="46"/>
      <c r="Q6038" s="73">
        <v>3</v>
      </c>
      <c r="R6038" s="58" t="s">
        <v>8713</v>
      </c>
      <c r="S6038" s="59">
        <v>3770500047888</v>
      </c>
      <c r="T6038" s="58" t="s">
        <v>8714</v>
      </c>
      <c r="U6038" s="58" t="s">
        <v>8718</v>
      </c>
      <c r="V6038" s="60" t="s">
        <v>8719</v>
      </c>
      <c r="W6038" s="56" t="s">
        <v>210</v>
      </c>
      <c r="X6038" s="56" t="s">
        <v>211</v>
      </c>
      <c r="Y6038" s="56" t="s">
        <v>212</v>
      </c>
      <c r="Z6038" s="46">
        <v>80</v>
      </c>
      <c r="AA6038" s="66">
        <v>33.33</v>
      </c>
      <c r="AB6038" s="46">
        <v>6900</v>
      </c>
      <c r="AC6038" s="46">
        <f>Z6038*AB6038</f>
        <v>552000</v>
      </c>
      <c r="AD6038" s="61">
        <v>5</v>
      </c>
      <c r="AE6038" s="61">
        <v>5</v>
      </c>
      <c r="AF6038" s="46">
        <f>(AC6038*(100-AE6038))/100</f>
        <v>524400</v>
      </c>
      <c r="AG6038" s="46">
        <f>IF( (AF6038=""),0,SUM(AF6038:AF6038) )</f>
        <v>524400</v>
      </c>
      <c r="AH6038" s="46">
        <f>(AG6038/100)*(AA6038)</f>
        <v>174782.52</v>
      </c>
      <c r="AI6038" s="46">
        <v>0</v>
      </c>
      <c r="AJ6038" s="46">
        <f>IF((AI6038-AH6038) &gt; 1,0,IF((AI6038-AH6038)&lt;0,AH6038-AI6038,AI6038-AH6038))</f>
        <v>174782.52</v>
      </c>
      <c r="AK6038" s="46">
        <v>0.02</v>
      </c>
      <c r="AL6038" s="46">
        <f>AJ6038*(AK6038/100)</f>
        <v>34.956504000000002</v>
      </c>
    </row>
    <row r="6039" spans="1:38" x14ac:dyDescent="0.45">
      <c r="A6039" s="16"/>
      <c r="B6039" s="21"/>
      <c r="C6039" s="16"/>
      <c r="D6039" s="16"/>
      <c r="E6039" s="56"/>
      <c r="F6039" s="56"/>
      <c r="G6039" s="57"/>
      <c r="H6039" s="56"/>
      <c r="I6039" s="56"/>
      <c r="J6039" s="56"/>
      <c r="K6039" s="56"/>
      <c r="L6039" s="71"/>
      <c r="M6039" s="56"/>
      <c r="N6039" s="46"/>
      <c r="O6039" s="46" t="s">
        <v>54</v>
      </c>
      <c r="P6039" s="46">
        <f>SUM(P6031:P6038)</f>
        <v>17400</v>
      </c>
      <c r="Q6039" s="56"/>
      <c r="R6039" s="58"/>
      <c r="S6039" s="59"/>
      <c r="T6039" s="58"/>
      <c r="U6039" s="58"/>
      <c r="V6039" s="60"/>
      <c r="W6039" s="56"/>
      <c r="X6039" s="56"/>
      <c r="Y6039" s="56"/>
      <c r="Z6039" s="46"/>
      <c r="AA6039" s="66"/>
      <c r="AB6039" s="46"/>
      <c r="AC6039" s="46"/>
      <c r="AD6039" s="61"/>
      <c r="AE6039" s="61"/>
      <c r="AF6039" s="46"/>
      <c r="AG6039" s="46"/>
      <c r="AH6039" s="46">
        <f>SUM(AH6031:AH6038)</f>
        <v>541747.55999999994</v>
      </c>
      <c r="AI6039" s="46"/>
      <c r="AJ6039" s="46">
        <f>SUM(AJ6031:AJ6038)</f>
        <v>541747.55999999994</v>
      </c>
      <c r="AK6039" s="46"/>
      <c r="AL6039" s="46">
        <f>SUM(AL6031:AL6038)</f>
        <v>107.20951199999999</v>
      </c>
    </row>
    <row r="6040" spans="1:38" x14ac:dyDescent="0.45">
      <c r="A6040" s="16" t="s">
        <v>8720</v>
      </c>
      <c r="B6040" s="21">
        <v>3101200740941</v>
      </c>
      <c r="C6040" s="16" t="s">
        <v>8721</v>
      </c>
      <c r="D6040" s="16" t="s">
        <v>8722</v>
      </c>
      <c r="E6040" s="56">
        <v>3619</v>
      </c>
      <c r="F6040" s="56">
        <v>7092</v>
      </c>
      <c r="G6040" s="57" t="s">
        <v>8723</v>
      </c>
      <c r="H6040" s="56" t="s">
        <v>42</v>
      </c>
      <c r="I6040" s="56">
        <v>1024</v>
      </c>
      <c r="J6040" s="56"/>
      <c r="K6040" s="56"/>
      <c r="L6040" s="71"/>
      <c r="M6040" s="56"/>
      <c r="N6040" s="46"/>
      <c r="O6040" s="46"/>
      <c r="P6040" s="46"/>
      <c r="Q6040" s="56"/>
      <c r="R6040" s="58"/>
      <c r="S6040" s="59"/>
      <c r="T6040" s="58"/>
      <c r="U6040" s="58"/>
      <c r="V6040" s="60"/>
      <c r="W6040" s="56"/>
      <c r="X6040" s="56"/>
      <c r="Y6040" s="56"/>
      <c r="Z6040" s="46"/>
      <c r="AA6040" s="66"/>
      <c r="AB6040" s="46"/>
      <c r="AC6040" s="46"/>
      <c r="AD6040" s="61"/>
      <c r="AE6040" s="61"/>
      <c r="AF6040" s="46"/>
      <c r="AG6040" s="46"/>
      <c r="AH6040" s="46"/>
      <c r="AI6040" s="46"/>
      <c r="AJ6040" s="46"/>
      <c r="AK6040" s="46"/>
      <c r="AL6040" s="46"/>
    </row>
    <row r="6041" spans="1:38" x14ac:dyDescent="0.45">
      <c r="A6041" s="16"/>
      <c r="B6041" s="21"/>
      <c r="C6041" s="16"/>
      <c r="D6041" s="16"/>
      <c r="E6041" s="56"/>
      <c r="F6041" s="56"/>
      <c r="G6041" s="57"/>
      <c r="H6041" s="56"/>
      <c r="I6041" s="56"/>
      <c r="J6041" s="56"/>
      <c r="K6041" s="56"/>
      <c r="L6041" s="71"/>
      <c r="M6041" s="56"/>
      <c r="N6041" s="46"/>
      <c r="O6041" s="46" t="s">
        <v>54</v>
      </c>
      <c r="P6041" s="46">
        <f>SUM(P6040:P6040)</f>
        <v>0</v>
      </c>
      <c r="Q6041" s="56"/>
      <c r="R6041" s="58"/>
      <c r="S6041" s="59"/>
      <c r="T6041" s="58"/>
      <c r="U6041" s="58"/>
      <c r="V6041" s="60"/>
      <c r="W6041" s="56"/>
      <c r="X6041" s="56"/>
      <c r="Y6041" s="56"/>
      <c r="Z6041" s="46"/>
      <c r="AA6041" s="66"/>
      <c r="AB6041" s="46"/>
      <c r="AC6041" s="46"/>
      <c r="AD6041" s="61"/>
      <c r="AE6041" s="61"/>
      <c r="AF6041" s="46"/>
      <c r="AG6041" s="46"/>
      <c r="AH6041" s="46">
        <f>SUM(AH6040:AH6040)</f>
        <v>0</v>
      </c>
      <c r="AI6041" s="46"/>
      <c r="AJ6041" s="46">
        <f>SUM(AJ6040:AJ6040)</f>
        <v>0</v>
      </c>
      <c r="AK6041" s="46"/>
      <c r="AL6041" s="46">
        <f>SUM(AL6040:AL6040)</f>
        <v>0</v>
      </c>
    </row>
    <row r="6042" spans="1:38" x14ac:dyDescent="0.45">
      <c r="A6042" s="16" t="s">
        <v>8724</v>
      </c>
      <c r="B6042" s="21">
        <v>3110300558311</v>
      </c>
      <c r="C6042" s="16" t="s">
        <v>8725</v>
      </c>
      <c r="D6042" s="16" t="s">
        <v>8726</v>
      </c>
      <c r="E6042" s="56">
        <v>3620</v>
      </c>
      <c r="F6042" s="56">
        <v>512</v>
      </c>
      <c r="G6042" s="57" t="s">
        <v>8727</v>
      </c>
      <c r="H6042" s="56" t="s">
        <v>42</v>
      </c>
      <c r="I6042" s="56">
        <v>21857</v>
      </c>
      <c r="J6042" s="56">
        <v>0</v>
      </c>
      <c r="K6042" s="56">
        <v>0</v>
      </c>
      <c r="L6042" s="71">
        <v>61</v>
      </c>
      <c r="M6042" s="56" t="s">
        <v>43</v>
      </c>
      <c r="N6042" s="46">
        <f>((J6042*400)+(K6042*100))+L6042</f>
        <v>61</v>
      </c>
      <c r="O6042" s="46">
        <v>1000</v>
      </c>
      <c r="P6042" s="46">
        <f>N6042*O6042</f>
        <v>61000</v>
      </c>
      <c r="Q6042" s="56"/>
      <c r="R6042" s="58"/>
      <c r="S6042" s="59"/>
      <c r="T6042" s="58"/>
      <c r="U6042" s="58"/>
      <c r="V6042" s="60"/>
      <c r="W6042" s="56"/>
      <c r="X6042" s="56"/>
      <c r="Y6042" s="56"/>
      <c r="Z6042" s="46"/>
      <c r="AA6042" s="66"/>
      <c r="AB6042" s="46"/>
      <c r="AC6042" s="46"/>
      <c r="AD6042" s="61"/>
      <c r="AE6042" s="61"/>
      <c r="AF6042" s="46"/>
      <c r="AG6042" s="46">
        <f>IF(AND(AF6042="",P6042=""),0,IF((AF6042=""),P6042,IF((P6042=""),AF6042,AF6042+P6042)))</f>
        <v>61000</v>
      </c>
      <c r="AH6042" s="46">
        <f>IF( (AA6042=""),AG6042*1,AG6042*(AA6042/100) )</f>
        <v>61000</v>
      </c>
      <c r="AI6042" s="46">
        <v>0</v>
      </c>
      <c r="AJ6042" s="46">
        <f>IF((AI6042-AH6042) &gt; 1,0,IF((AI6042-AH6042)&lt;0,AH6042-AI6042,AI6042-AH6042))</f>
        <v>61000</v>
      </c>
      <c r="AK6042" s="46">
        <v>0.3</v>
      </c>
      <c r="AL6042" s="46">
        <f>AJ6042*(AK6042/100)</f>
        <v>183</v>
      </c>
    </row>
    <row r="6043" spans="1:38" x14ac:dyDescent="0.45">
      <c r="A6043" s="16"/>
      <c r="B6043" s="21"/>
      <c r="C6043" s="16"/>
      <c r="D6043" s="16"/>
      <c r="E6043" s="56"/>
      <c r="F6043" s="56"/>
      <c r="G6043" s="57"/>
      <c r="H6043" s="56"/>
      <c r="I6043" s="56"/>
      <c r="J6043" s="56"/>
      <c r="K6043" s="56"/>
      <c r="L6043" s="71"/>
      <c r="M6043" s="56"/>
      <c r="N6043" s="46"/>
      <c r="O6043" s="46" t="s">
        <v>54</v>
      </c>
      <c r="P6043" s="46">
        <f>SUM(P6042:P6042)</f>
        <v>61000</v>
      </c>
      <c r="Q6043" s="56"/>
      <c r="R6043" s="58"/>
      <c r="S6043" s="59"/>
      <c r="T6043" s="58"/>
      <c r="U6043" s="58"/>
      <c r="V6043" s="60"/>
      <c r="W6043" s="56"/>
      <c r="X6043" s="56"/>
      <c r="Y6043" s="56"/>
      <c r="Z6043" s="46"/>
      <c r="AA6043" s="66"/>
      <c r="AB6043" s="46"/>
      <c r="AC6043" s="46"/>
      <c r="AD6043" s="61"/>
      <c r="AE6043" s="61"/>
      <c r="AF6043" s="46"/>
      <c r="AG6043" s="46"/>
      <c r="AH6043" s="46">
        <f>SUM(AH6042:AH6042)</f>
        <v>61000</v>
      </c>
      <c r="AI6043" s="46"/>
      <c r="AJ6043" s="46">
        <f>SUM(AJ6042:AJ6042)</f>
        <v>61000</v>
      </c>
      <c r="AK6043" s="46"/>
      <c r="AL6043" s="46">
        <f>SUM(AL6042:AL6042)</f>
        <v>183</v>
      </c>
    </row>
    <row r="6044" spans="1:38" x14ac:dyDescent="0.45">
      <c r="A6044" s="16" t="s">
        <v>8728</v>
      </c>
      <c r="B6044" s="21">
        <v>3770400042264</v>
      </c>
      <c r="C6044" s="16" t="s">
        <v>8729</v>
      </c>
      <c r="D6044" s="16" t="s">
        <v>8730</v>
      </c>
      <c r="E6044" s="56">
        <v>3621</v>
      </c>
      <c r="F6044" s="56">
        <v>6812</v>
      </c>
      <c r="G6044" s="57" t="s">
        <v>8731</v>
      </c>
      <c r="H6044" s="56" t="s">
        <v>42</v>
      </c>
      <c r="I6044" s="56">
        <v>12874</v>
      </c>
      <c r="J6044" s="56"/>
      <c r="K6044" s="56"/>
      <c r="L6044" s="71"/>
      <c r="M6044" s="56"/>
      <c r="N6044" s="46"/>
      <c r="O6044" s="46"/>
      <c r="P6044" s="46"/>
      <c r="Q6044" s="56"/>
      <c r="R6044" s="58"/>
      <c r="S6044" s="59"/>
      <c r="T6044" s="58"/>
      <c r="U6044" s="58"/>
      <c r="V6044" s="60"/>
      <c r="W6044" s="56"/>
      <c r="X6044" s="56"/>
      <c r="Y6044" s="56"/>
      <c r="Z6044" s="46"/>
      <c r="AA6044" s="66"/>
      <c r="AB6044" s="46"/>
      <c r="AC6044" s="46"/>
      <c r="AD6044" s="61"/>
      <c r="AE6044" s="61"/>
      <c r="AF6044" s="46"/>
      <c r="AG6044" s="46"/>
      <c r="AH6044" s="46"/>
      <c r="AI6044" s="46"/>
      <c r="AJ6044" s="46"/>
      <c r="AK6044" s="46"/>
      <c r="AL6044" s="46"/>
    </row>
    <row r="6045" spans="1:38" x14ac:dyDescent="0.45">
      <c r="A6045" s="16"/>
      <c r="B6045" s="21"/>
      <c r="C6045" s="16"/>
      <c r="D6045" s="16"/>
      <c r="E6045" s="56">
        <v>3622</v>
      </c>
      <c r="F6045" s="56">
        <v>6440</v>
      </c>
      <c r="G6045" s="57"/>
      <c r="H6045" s="56" t="s">
        <v>42</v>
      </c>
      <c r="I6045" s="56">
        <v>12882</v>
      </c>
      <c r="J6045" s="56">
        <v>0</v>
      </c>
      <c r="K6045" s="56">
        <v>1</v>
      </c>
      <c r="L6045" s="71">
        <v>3</v>
      </c>
      <c r="M6045" s="56" t="s">
        <v>90</v>
      </c>
      <c r="N6045" s="46">
        <f>((J6045*400)+(K6045*100))+L6045</f>
        <v>103</v>
      </c>
      <c r="O6045" s="46">
        <v>150</v>
      </c>
      <c r="P6045" s="46">
        <f>N6045*O6045</f>
        <v>15450</v>
      </c>
      <c r="Q6045" s="56"/>
      <c r="R6045" s="58"/>
      <c r="S6045" s="59"/>
      <c r="T6045" s="58"/>
      <c r="U6045" s="58"/>
      <c r="V6045" s="60"/>
      <c r="W6045" s="56"/>
      <c r="X6045" s="56"/>
      <c r="Y6045" s="56"/>
      <c r="Z6045" s="46"/>
      <c r="AA6045" s="66"/>
      <c r="AB6045" s="46"/>
      <c r="AC6045" s="46"/>
      <c r="AD6045" s="61"/>
      <c r="AE6045" s="61"/>
      <c r="AF6045" s="46"/>
      <c r="AG6045" s="46">
        <f>IF(AND(AF6045="",P6045=""),0,IF((AF6045=""),P6045,IF((P6045=""),AF6045,AF6045+P6045)))</f>
        <v>15450</v>
      </c>
      <c r="AH6045" s="46">
        <f>IF( (AA6045=""),AG6045*1,AG6045*(AA6045/100) )</f>
        <v>15450</v>
      </c>
      <c r="AI6045" s="46">
        <v>0</v>
      </c>
      <c r="AJ6045" s="46">
        <f>IF((AI6045-AH6045) &gt; 1,0,IF((AI6045-AH6045)&lt;0,AH6045-AI6045,AI6045-AH6045))</f>
        <v>15450</v>
      </c>
      <c r="AK6045" s="46">
        <v>0.01</v>
      </c>
      <c r="AL6045" s="46">
        <f>AJ6045*(AK6045/100)</f>
        <v>1.5450000000000002</v>
      </c>
    </row>
    <row r="6046" spans="1:38" x14ac:dyDescent="0.45">
      <c r="A6046" s="16"/>
      <c r="B6046" s="21"/>
      <c r="C6046" s="16"/>
      <c r="D6046" s="16"/>
      <c r="E6046" s="56">
        <v>3623</v>
      </c>
      <c r="F6046" s="56">
        <v>8570</v>
      </c>
      <c r="G6046" s="57" t="s">
        <v>8732</v>
      </c>
      <c r="H6046" s="56" t="s">
        <v>42</v>
      </c>
      <c r="I6046" s="56">
        <v>13341</v>
      </c>
      <c r="J6046" s="56"/>
      <c r="K6046" s="56"/>
      <c r="L6046" s="71"/>
      <c r="M6046" s="56"/>
      <c r="N6046" s="46"/>
      <c r="O6046" s="46"/>
      <c r="P6046" s="46"/>
      <c r="Q6046" s="56"/>
      <c r="R6046" s="58"/>
      <c r="S6046" s="59"/>
      <c r="T6046" s="58"/>
      <c r="U6046" s="58"/>
      <c r="V6046" s="60"/>
      <c r="W6046" s="56"/>
      <c r="X6046" s="56"/>
      <c r="Y6046" s="56"/>
      <c r="Z6046" s="46"/>
      <c r="AA6046" s="66"/>
      <c r="AB6046" s="46"/>
      <c r="AC6046" s="46"/>
      <c r="AD6046" s="61"/>
      <c r="AE6046" s="61"/>
      <c r="AF6046" s="46"/>
      <c r="AG6046" s="46"/>
      <c r="AH6046" s="46"/>
      <c r="AI6046" s="46"/>
      <c r="AJ6046" s="46"/>
      <c r="AK6046" s="46"/>
      <c r="AL6046" s="46"/>
    </row>
    <row r="6047" spans="1:38" x14ac:dyDescent="0.45">
      <c r="A6047" s="16"/>
      <c r="B6047" s="21"/>
      <c r="C6047" s="16"/>
      <c r="D6047" s="16"/>
      <c r="E6047" s="56">
        <v>3624</v>
      </c>
      <c r="F6047" s="56">
        <v>6786</v>
      </c>
      <c r="G6047" s="57" t="s">
        <v>8733</v>
      </c>
      <c r="H6047" s="56" t="s">
        <v>42</v>
      </c>
      <c r="I6047" s="56">
        <v>14032</v>
      </c>
      <c r="J6047" s="56"/>
      <c r="K6047" s="56"/>
      <c r="L6047" s="71"/>
      <c r="M6047" s="56"/>
      <c r="N6047" s="46"/>
      <c r="O6047" s="46"/>
      <c r="P6047" s="46"/>
      <c r="Q6047" s="56"/>
      <c r="R6047" s="58"/>
      <c r="S6047" s="59"/>
      <c r="T6047" s="58"/>
      <c r="U6047" s="58"/>
      <c r="V6047" s="60"/>
      <c r="W6047" s="56"/>
      <c r="X6047" s="56"/>
      <c r="Y6047" s="56"/>
      <c r="Z6047" s="46"/>
      <c r="AA6047" s="66"/>
      <c r="AB6047" s="46"/>
      <c r="AC6047" s="46"/>
      <c r="AD6047" s="61"/>
      <c r="AE6047" s="61"/>
      <c r="AF6047" s="46"/>
      <c r="AG6047" s="46"/>
      <c r="AH6047" s="46"/>
      <c r="AI6047" s="46"/>
      <c r="AJ6047" s="46"/>
      <c r="AK6047" s="46"/>
      <c r="AL6047" s="46"/>
    </row>
    <row r="6048" spans="1:38" x14ac:dyDescent="0.45">
      <c r="A6048" s="16"/>
      <c r="B6048" s="21"/>
      <c r="C6048" s="16"/>
      <c r="D6048" s="16"/>
      <c r="E6048" s="56">
        <v>3625</v>
      </c>
      <c r="F6048" s="56">
        <v>9437</v>
      </c>
      <c r="G6048" s="57" t="s">
        <v>8734</v>
      </c>
      <c r="H6048" s="56" t="s">
        <v>42</v>
      </c>
      <c r="I6048" s="56">
        <v>15330</v>
      </c>
      <c r="J6048" s="56"/>
      <c r="K6048" s="56"/>
      <c r="L6048" s="71"/>
      <c r="M6048" s="56"/>
      <c r="N6048" s="46"/>
      <c r="O6048" s="46"/>
      <c r="P6048" s="46"/>
      <c r="Q6048" s="56"/>
      <c r="R6048" s="58"/>
      <c r="S6048" s="59"/>
      <c r="T6048" s="58"/>
      <c r="U6048" s="58"/>
      <c r="V6048" s="60"/>
      <c r="W6048" s="56"/>
      <c r="X6048" s="56"/>
      <c r="Y6048" s="56"/>
      <c r="Z6048" s="46"/>
      <c r="AA6048" s="66"/>
      <c r="AB6048" s="46"/>
      <c r="AC6048" s="46"/>
      <c r="AD6048" s="61"/>
      <c r="AE6048" s="61"/>
      <c r="AF6048" s="46"/>
      <c r="AG6048" s="46"/>
      <c r="AH6048" s="46"/>
      <c r="AI6048" s="46"/>
      <c r="AJ6048" s="46"/>
      <c r="AK6048" s="46"/>
      <c r="AL6048" s="46"/>
    </row>
    <row r="6049" spans="1:38" x14ac:dyDescent="0.45">
      <c r="A6049" s="16"/>
      <c r="B6049" s="21"/>
      <c r="C6049" s="16"/>
      <c r="D6049" s="16"/>
      <c r="E6049" s="56">
        <v>3626</v>
      </c>
      <c r="F6049" s="56">
        <v>7321</v>
      </c>
      <c r="G6049" s="57" t="s">
        <v>8735</v>
      </c>
      <c r="H6049" s="56" t="s">
        <v>42</v>
      </c>
      <c r="I6049" s="56">
        <v>15610</v>
      </c>
      <c r="J6049" s="56"/>
      <c r="K6049" s="56"/>
      <c r="L6049" s="71"/>
      <c r="M6049" s="56"/>
      <c r="N6049" s="46"/>
      <c r="O6049" s="46"/>
      <c r="P6049" s="46"/>
      <c r="Q6049" s="56"/>
      <c r="R6049" s="58"/>
      <c r="S6049" s="59"/>
      <c r="T6049" s="58"/>
      <c r="U6049" s="58"/>
      <c r="V6049" s="60"/>
      <c r="W6049" s="56"/>
      <c r="X6049" s="56"/>
      <c r="Y6049" s="56"/>
      <c r="Z6049" s="46"/>
      <c r="AA6049" s="66"/>
      <c r="AB6049" s="46"/>
      <c r="AC6049" s="46"/>
      <c r="AD6049" s="61"/>
      <c r="AE6049" s="61"/>
      <c r="AF6049" s="46"/>
      <c r="AG6049" s="46"/>
      <c r="AH6049" s="46"/>
      <c r="AI6049" s="46"/>
      <c r="AJ6049" s="46"/>
      <c r="AK6049" s="46"/>
      <c r="AL6049" s="46"/>
    </row>
    <row r="6050" spans="1:38" x14ac:dyDescent="0.45">
      <c r="A6050" s="16"/>
      <c r="B6050" s="21"/>
      <c r="C6050" s="16"/>
      <c r="D6050" s="16"/>
      <c r="E6050" s="56">
        <v>3627</v>
      </c>
      <c r="F6050" s="56">
        <v>6439</v>
      </c>
      <c r="G6050" s="57"/>
      <c r="H6050" s="56" t="s">
        <v>42</v>
      </c>
      <c r="I6050" s="56">
        <v>18405</v>
      </c>
      <c r="J6050" s="56">
        <v>0</v>
      </c>
      <c r="K6050" s="56">
        <v>0</v>
      </c>
      <c r="L6050" s="71">
        <v>20</v>
      </c>
      <c r="M6050" s="56" t="s">
        <v>208</v>
      </c>
      <c r="N6050" s="46">
        <f>((J6050*400)+(K6050*100))+L6050</f>
        <v>20</v>
      </c>
      <c r="O6050" s="46">
        <v>750</v>
      </c>
      <c r="P6050" s="46">
        <f>N6050*O6050</f>
        <v>15000</v>
      </c>
      <c r="Q6050" s="56"/>
      <c r="R6050" s="58"/>
      <c r="S6050" s="59"/>
      <c r="T6050" s="58"/>
      <c r="U6050" s="58"/>
      <c r="V6050" s="60"/>
      <c r="W6050" s="56"/>
      <c r="X6050" s="56"/>
      <c r="Y6050" s="56"/>
      <c r="Z6050" s="46"/>
      <c r="AA6050" s="66"/>
      <c r="AB6050" s="46"/>
      <c r="AC6050" s="46"/>
      <c r="AD6050" s="61"/>
      <c r="AE6050" s="61"/>
      <c r="AF6050" s="46"/>
      <c r="AG6050" s="46">
        <f>IF(AND(AF6050="",P6050=""),0,IF((AF6050=""),P6050,IF((P6050=""),AF6050,AF6050+P6050)))</f>
        <v>15000</v>
      </c>
      <c r="AH6050" s="46">
        <f>IF( (AA6050=""),AG6050*1,AG6050*(AA6050/100) )</f>
        <v>15000</v>
      </c>
      <c r="AI6050" s="46">
        <v>0</v>
      </c>
      <c r="AJ6050" s="46">
        <f>IF((AI6050-AH6050) &gt; 1,0,IF((AI6050-AH6050)&lt;0,AH6050-AI6050,AI6050-AH6050))</f>
        <v>15000</v>
      </c>
      <c r="AK6050" s="46">
        <v>0.02</v>
      </c>
      <c r="AL6050" s="46">
        <f>AJ6050*(AK6050/100)</f>
        <v>3</v>
      </c>
    </row>
    <row r="6051" spans="1:38" x14ac:dyDescent="0.45">
      <c r="A6051" s="16"/>
      <c r="B6051" s="21"/>
      <c r="C6051" s="16"/>
      <c r="D6051" s="16"/>
      <c r="E6051" s="56">
        <v>3628</v>
      </c>
      <c r="F6051" s="56">
        <v>6438</v>
      </c>
      <c r="G6051" s="57"/>
      <c r="H6051" s="56" t="s">
        <v>42</v>
      </c>
      <c r="I6051" s="56">
        <v>19554</v>
      </c>
      <c r="J6051" s="56">
        <v>3</v>
      </c>
      <c r="K6051" s="56">
        <v>3</v>
      </c>
      <c r="L6051" s="71">
        <v>70</v>
      </c>
      <c r="M6051" s="56" t="s">
        <v>90</v>
      </c>
      <c r="N6051" s="46">
        <f>((J6051*400)+(K6051*100))+L6051</f>
        <v>1570</v>
      </c>
      <c r="O6051" s="46">
        <v>200</v>
      </c>
      <c r="P6051" s="46">
        <f>N6051*O6051</f>
        <v>314000</v>
      </c>
      <c r="Q6051" s="56"/>
      <c r="R6051" s="58"/>
      <c r="S6051" s="59"/>
      <c r="T6051" s="58"/>
      <c r="U6051" s="58"/>
      <c r="V6051" s="60"/>
      <c r="W6051" s="56"/>
      <c r="X6051" s="56"/>
      <c r="Y6051" s="56"/>
      <c r="Z6051" s="46"/>
      <c r="AA6051" s="66"/>
      <c r="AB6051" s="46"/>
      <c r="AC6051" s="46"/>
      <c r="AD6051" s="61"/>
      <c r="AE6051" s="61"/>
      <c r="AF6051" s="46"/>
      <c r="AG6051" s="46">
        <f>IF(AND(AF6051="",P6051=""),0,IF((AF6051=""),P6051,IF((P6051=""),AF6051,AF6051+P6051)))</f>
        <v>314000</v>
      </c>
      <c r="AH6051" s="46">
        <f>IF( (AA6051=""),AG6051*1,AG6051*(AA6051/100) )</f>
        <v>314000</v>
      </c>
      <c r="AI6051" s="46">
        <v>0</v>
      </c>
      <c r="AJ6051" s="46">
        <f>IF((AI6051-AH6051) &gt; 1,0,IF((AI6051-AH6051)&lt;0,AH6051-AI6051,AI6051-AH6051))</f>
        <v>314000</v>
      </c>
      <c r="AK6051" s="46">
        <v>0.01</v>
      </c>
      <c r="AL6051" s="46">
        <f>AJ6051*(AK6051/100)</f>
        <v>31.400000000000002</v>
      </c>
    </row>
    <row r="6052" spans="1:38" x14ac:dyDescent="0.45">
      <c r="A6052" s="16"/>
      <c r="B6052" s="21"/>
      <c r="C6052" s="16"/>
      <c r="D6052" s="16"/>
      <c r="E6052" s="56"/>
      <c r="F6052" s="56"/>
      <c r="G6052" s="57"/>
      <c r="H6052" s="56"/>
      <c r="I6052" s="56"/>
      <c r="J6052" s="56">
        <v>0</v>
      </c>
      <c r="K6052" s="56">
        <v>0</v>
      </c>
      <c r="L6052" s="71">
        <v>30</v>
      </c>
      <c r="M6052" s="56" t="s">
        <v>208</v>
      </c>
      <c r="N6052" s="46">
        <f>((J6052*400)+(K6052*100))+L6052</f>
        <v>30</v>
      </c>
      <c r="O6052" s="46">
        <v>200</v>
      </c>
      <c r="P6052" s="46">
        <f>N6052*O6052</f>
        <v>6000</v>
      </c>
      <c r="Q6052" s="56"/>
      <c r="R6052" s="58"/>
      <c r="S6052" s="59"/>
      <c r="T6052" s="58"/>
      <c r="U6052" s="58"/>
      <c r="V6052" s="60"/>
      <c r="W6052" s="56"/>
      <c r="X6052" s="56"/>
      <c r="Y6052" s="56"/>
      <c r="Z6052" s="46"/>
      <c r="AA6052" s="66"/>
      <c r="AB6052" s="46"/>
      <c r="AC6052" s="46"/>
      <c r="AD6052" s="61"/>
      <c r="AE6052" s="61"/>
      <c r="AF6052" s="46"/>
      <c r="AG6052" s="46">
        <f>IF(AND(AF6052="",P6052=""),0,IF((AF6052=""),P6052,IF((P6052=""),AF6052,AF6052+P6052)))</f>
        <v>6000</v>
      </c>
      <c r="AH6052" s="46">
        <f>IF( (AA6052=""),AG6052*1,AG6052*(AA6052/100) )</f>
        <v>6000</v>
      </c>
      <c r="AI6052" s="46">
        <v>0</v>
      </c>
      <c r="AJ6052" s="46">
        <f>IF((AI6052-AH6052) &gt; 1,0,IF((AI6052-AH6052)&lt;0,AH6052-AI6052,AI6052-AH6052))</f>
        <v>6000</v>
      </c>
      <c r="AK6052" s="46">
        <v>0.02</v>
      </c>
      <c r="AL6052" s="46">
        <f>AJ6052*(AK6052/100)</f>
        <v>1.2</v>
      </c>
    </row>
    <row r="6053" spans="1:38" x14ac:dyDescent="0.45">
      <c r="A6053" s="16"/>
      <c r="B6053" s="21"/>
      <c r="C6053" s="16"/>
      <c r="D6053" s="16"/>
      <c r="E6053" s="56"/>
      <c r="F6053" s="56"/>
      <c r="G6053" s="57"/>
      <c r="H6053" s="56"/>
      <c r="I6053" s="56"/>
      <c r="J6053" s="56"/>
      <c r="K6053" s="56"/>
      <c r="L6053" s="71"/>
      <c r="M6053" s="56"/>
      <c r="N6053" s="46"/>
      <c r="O6053" s="46"/>
      <c r="P6053" s="46"/>
      <c r="Q6053" s="73">
        <v>1</v>
      </c>
      <c r="R6053" s="58" t="s">
        <v>8728</v>
      </c>
      <c r="S6053" s="59">
        <v>3770400042264</v>
      </c>
      <c r="T6053" s="58" t="s">
        <v>8729</v>
      </c>
      <c r="U6053" s="58" t="s">
        <v>8736</v>
      </c>
      <c r="V6053" s="60"/>
      <c r="W6053" s="56" t="s">
        <v>210</v>
      </c>
      <c r="X6053" s="56" t="s">
        <v>211</v>
      </c>
      <c r="Y6053" s="56" t="s">
        <v>212</v>
      </c>
      <c r="Z6053" s="46">
        <v>120</v>
      </c>
      <c r="AA6053" s="66">
        <v>37.5</v>
      </c>
      <c r="AB6053" s="46">
        <v>6900</v>
      </c>
      <c r="AC6053" s="46">
        <f>Z6053*AB6053</f>
        <v>828000</v>
      </c>
      <c r="AD6053" s="61">
        <v>5</v>
      </c>
      <c r="AE6053" s="61">
        <v>5</v>
      </c>
      <c r="AF6053" s="46">
        <f>(AC6053*(100-AE6053))/100</f>
        <v>786600</v>
      </c>
      <c r="AG6053" s="46">
        <f>IF( (AF6053=""),0,SUM(AF6053:AF6053) )</f>
        <v>786600</v>
      </c>
      <c r="AH6053" s="46">
        <f>(AG6053/100)*(AA6053)</f>
        <v>294975</v>
      </c>
      <c r="AI6053" s="46">
        <v>0</v>
      </c>
      <c r="AJ6053" s="46">
        <f>IF((AI6053-AH6053) &gt; 1,0,IF((AI6053-AH6053)&lt;0,AH6053-AI6053,AI6053-AH6053))</f>
        <v>294975</v>
      </c>
      <c r="AK6053" s="46">
        <v>0.02</v>
      </c>
      <c r="AL6053" s="46">
        <f>AJ6053*(AK6053/100)</f>
        <v>58.995000000000005</v>
      </c>
    </row>
    <row r="6054" spans="1:38" x14ac:dyDescent="0.45">
      <c r="A6054" s="16"/>
      <c r="B6054" s="21"/>
      <c r="C6054" s="16"/>
      <c r="D6054" s="16"/>
      <c r="E6054" s="56"/>
      <c r="F6054" s="56"/>
      <c r="G6054" s="57"/>
      <c r="H6054" s="56"/>
      <c r="I6054" s="56"/>
      <c r="J6054" s="56"/>
      <c r="K6054" s="56"/>
      <c r="L6054" s="71"/>
      <c r="M6054" s="56"/>
      <c r="N6054" s="46"/>
      <c r="O6054" s="46"/>
      <c r="P6054" s="46"/>
      <c r="Q6054" s="56"/>
      <c r="R6054" s="58"/>
      <c r="S6054" s="59"/>
      <c r="T6054" s="58"/>
      <c r="U6054" s="58"/>
      <c r="V6054" s="60"/>
      <c r="W6054" s="56"/>
      <c r="X6054" s="56"/>
      <c r="Y6054" s="56"/>
      <c r="Z6054" s="46"/>
      <c r="AA6054" s="66"/>
      <c r="AB6054" s="46"/>
      <c r="AC6054" s="46"/>
      <c r="AD6054" s="61"/>
      <c r="AE6054" s="61"/>
      <c r="AF6054" s="46"/>
      <c r="AG6054" s="46"/>
      <c r="AH6054" s="46"/>
      <c r="AI6054" s="46"/>
      <c r="AJ6054" s="46"/>
      <c r="AK6054" s="46"/>
      <c r="AL6054" s="46"/>
    </row>
    <row r="6055" spans="1:38" x14ac:dyDescent="0.45">
      <c r="A6055" s="16"/>
      <c r="B6055" s="21"/>
      <c r="C6055" s="16"/>
      <c r="D6055" s="16"/>
      <c r="E6055" s="56"/>
      <c r="F6055" s="56"/>
      <c r="G6055" s="57"/>
      <c r="H6055" s="56"/>
      <c r="I6055" s="56"/>
      <c r="J6055" s="56"/>
      <c r="K6055" s="56"/>
      <c r="L6055" s="71"/>
      <c r="M6055" s="56"/>
      <c r="N6055" s="46"/>
      <c r="O6055" s="46"/>
      <c r="P6055" s="46"/>
      <c r="Q6055" s="73">
        <v>2</v>
      </c>
      <c r="R6055" s="58" t="s">
        <v>8728</v>
      </c>
      <c r="S6055" s="59">
        <v>3770400042264</v>
      </c>
      <c r="T6055" s="58" t="s">
        <v>8729</v>
      </c>
      <c r="U6055" s="58" t="s">
        <v>8736</v>
      </c>
      <c r="V6055" s="60"/>
      <c r="W6055" s="56" t="s">
        <v>210</v>
      </c>
      <c r="X6055" s="56" t="s">
        <v>211</v>
      </c>
      <c r="Y6055" s="56" t="s">
        <v>212</v>
      </c>
      <c r="Z6055" s="46">
        <v>80</v>
      </c>
      <c r="AA6055" s="66">
        <v>25</v>
      </c>
      <c r="AB6055" s="46">
        <v>6900</v>
      </c>
      <c r="AC6055" s="46">
        <f>Z6055*AB6055</f>
        <v>552000</v>
      </c>
      <c r="AD6055" s="61">
        <v>5</v>
      </c>
      <c r="AE6055" s="61">
        <v>5</v>
      </c>
      <c r="AF6055" s="46">
        <f>(AC6055*(100-AE6055))/100</f>
        <v>524400</v>
      </c>
      <c r="AG6055" s="46">
        <f>IF( (AF6055=""),0,SUM(AF6055:AF6055) )</f>
        <v>524400</v>
      </c>
      <c r="AH6055" s="46">
        <f>(AG6055/100)*(AA6055)</f>
        <v>131100</v>
      </c>
      <c r="AI6055" s="46">
        <v>0</v>
      </c>
      <c r="AJ6055" s="46">
        <f>IF((AI6055-AH6055) &gt; 1,0,IF((AI6055-AH6055)&lt;0,AH6055-AI6055,AI6055-AH6055))</f>
        <v>131100</v>
      </c>
      <c r="AK6055" s="46">
        <v>0.02</v>
      </c>
      <c r="AL6055" s="46">
        <f>AJ6055*(AK6055/100)</f>
        <v>26.220000000000002</v>
      </c>
    </row>
    <row r="6056" spans="1:38" x14ac:dyDescent="0.45">
      <c r="A6056" s="16"/>
      <c r="B6056" s="21"/>
      <c r="C6056" s="16"/>
      <c r="D6056" s="16"/>
      <c r="E6056" s="56"/>
      <c r="F6056" s="56"/>
      <c r="G6056" s="57"/>
      <c r="H6056" s="56"/>
      <c r="I6056" s="56"/>
      <c r="J6056" s="56"/>
      <c r="K6056" s="56"/>
      <c r="L6056" s="71"/>
      <c r="M6056" s="56"/>
      <c r="N6056" s="46"/>
      <c r="O6056" s="46"/>
      <c r="P6056" s="46"/>
      <c r="Q6056" s="56"/>
      <c r="R6056" s="58"/>
      <c r="S6056" s="59"/>
      <c r="T6056" s="58"/>
      <c r="U6056" s="58"/>
      <c r="V6056" s="60"/>
      <c r="W6056" s="56"/>
      <c r="X6056" s="56"/>
      <c r="Y6056" s="56"/>
      <c r="Z6056" s="46"/>
      <c r="AA6056" s="66"/>
      <c r="AB6056" s="46"/>
      <c r="AC6056" s="46"/>
      <c r="AD6056" s="61"/>
      <c r="AE6056" s="61"/>
      <c r="AF6056" s="46"/>
      <c r="AG6056" s="46"/>
      <c r="AH6056" s="46"/>
      <c r="AI6056" s="46"/>
      <c r="AJ6056" s="46"/>
      <c r="AK6056" s="46"/>
      <c r="AL6056" s="46"/>
    </row>
    <row r="6057" spans="1:38" x14ac:dyDescent="0.45">
      <c r="A6057" s="16"/>
      <c r="B6057" s="21"/>
      <c r="C6057" s="16"/>
      <c r="D6057" s="16"/>
      <c r="E6057" s="56"/>
      <c r="F6057" s="56"/>
      <c r="G6057" s="57"/>
      <c r="H6057" s="56"/>
      <c r="I6057" s="56"/>
      <c r="J6057" s="56"/>
      <c r="K6057" s="56"/>
      <c r="L6057" s="71"/>
      <c r="M6057" s="56"/>
      <c r="N6057" s="46"/>
      <c r="O6057" s="46"/>
      <c r="P6057" s="46"/>
      <c r="Q6057" s="73">
        <v>3</v>
      </c>
      <c r="R6057" s="58" t="s">
        <v>8728</v>
      </c>
      <c r="S6057" s="59">
        <v>3770400042264</v>
      </c>
      <c r="T6057" s="58" t="s">
        <v>8729</v>
      </c>
      <c r="U6057" s="58" t="s">
        <v>8736</v>
      </c>
      <c r="V6057" s="60"/>
      <c r="W6057" s="56" t="s">
        <v>210</v>
      </c>
      <c r="X6057" s="56" t="s">
        <v>211</v>
      </c>
      <c r="Y6057" s="56" t="s">
        <v>212</v>
      </c>
      <c r="Z6057" s="46">
        <v>120</v>
      </c>
      <c r="AA6057" s="66">
        <v>37.5</v>
      </c>
      <c r="AB6057" s="46">
        <v>6900</v>
      </c>
      <c r="AC6057" s="46">
        <f>Z6057*AB6057</f>
        <v>828000</v>
      </c>
      <c r="AD6057" s="61">
        <v>5</v>
      </c>
      <c r="AE6057" s="61">
        <v>5</v>
      </c>
      <c r="AF6057" s="46">
        <f>(AC6057*(100-AE6057))/100</f>
        <v>786600</v>
      </c>
      <c r="AG6057" s="46">
        <f>IF( (AF6057=""),0,SUM(AF6057:AF6057) )</f>
        <v>786600</v>
      </c>
      <c r="AH6057" s="46">
        <f>(AG6057/100)*(AA6057)</f>
        <v>294975</v>
      </c>
      <c r="AI6057" s="46">
        <v>0</v>
      </c>
      <c r="AJ6057" s="46">
        <f>IF((AI6057-AH6057) &gt; 1,0,IF((AI6057-AH6057)&lt;0,AH6057-AI6057,AI6057-AH6057))</f>
        <v>294975</v>
      </c>
      <c r="AK6057" s="46">
        <v>0.02</v>
      </c>
      <c r="AL6057" s="46">
        <f>AJ6057*(AK6057/100)</f>
        <v>58.995000000000005</v>
      </c>
    </row>
    <row r="6058" spans="1:38" x14ac:dyDescent="0.45">
      <c r="A6058" s="16"/>
      <c r="B6058" s="21"/>
      <c r="C6058" s="16"/>
      <c r="D6058" s="16"/>
      <c r="E6058" s="56"/>
      <c r="F6058" s="56"/>
      <c r="G6058" s="57"/>
      <c r="H6058" s="56"/>
      <c r="I6058" s="56"/>
      <c r="J6058" s="56"/>
      <c r="K6058" s="56"/>
      <c r="L6058" s="71"/>
      <c r="M6058" s="56"/>
      <c r="N6058" s="46"/>
      <c r="O6058" s="46" t="s">
        <v>54</v>
      </c>
      <c r="P6058" s="46">
        <f>SUM(P6044:P6057)</f>
        <v>350450</v>
      </c>
      <c r="Q6058" s="56"/>
      <c r="R6058" s="58"/>
      <c r="S6058" s="59"/>
      <c r="T6058" s="58"/>
      <c r="U6058" s="58"/>
      <c r="V6058" s="60"/>
      <c r="W6058" s="56"/>
      <c r="X6058" s="56"/>
      <c r="Y6058" s="56"/>
      <c r="Z6058" s="46"/>
      <c r="AA6058" s="66"/>
      <c r="AB6058" s="46"/>
      <c r="AC6058" s="46"/>
      <c r="AD6058" s="61"/>
      <c r="AE6058" s="61"/>
      <c r="AF6058" s="46"/>
      <c r="AG6058" s="46"/>
      <c r="AH6058" s="46">
        <f>SUM(AH6044:AH6057)</f>
        <v>1071500</v>
      </c>
      <c r="AI6058" s="46"/>
      <c r="AJ6058" s="46">
        <f>SUM(AJ6044:AJ6057)</f>
        <v>1071500</v>
      </c>
      <c r="AK6058" s="46"/>
      <c r="AL6058" s="46">
        <f>SUM(AL6044:AL6057)</f>
        <v>181.35500000000002</v>
      </c>
    </row>
    <row r="6059" spans="1:38" x14ac:dyDescent="0.45">
      <c r="A6059" s="16" t="s">
        <v>8737</v>
      </c>
      <c r="B6059" s="21">
        <v>3809900182798</v>
      </c>
      <c r="C6059" s="16" t="s">
        <v>8738</v>
      </c>
      <c r="D6059" s="16" t="s">
        <v>7130</v>
      </c>
      <c r="E6059" s="56">
        <v>3629</v>
      </c>
      <c r="F6059" s="56">
        <v>8331</v>
      </c>
      <c r="G6059" s="57" t="s">
        <v>8739</v>
      </c>
      <c r="H6059" s="56" t="s">
        <v>42</v>
      </c>
      <c r="I6059" s="56">
        <v>24575</v>
      </c>
      <c r="J6059" s="56"/>
      <c r="K6059" s="56"/>
      <c r="L6059" s="71"/>
      <c r="M6059" s="56"/>
      <c r="N6059" s="46"/>
      <c r="O6059" s="46"/>
      <c r="P6059" s="46"/>
      <c r="Q6059" s="56"/>
      <c r="R6059" s="58"/>
      <c r="S6059" s="59"/>
      <c r="T6059" s="58"/>
      <c r="U6059" s="58"/>
      <c r="V6059" s="60"/>
      <c r="W6059" s="56"/>
      <c r="X6059" s="56"/>
      <c r="Y6059" s="56"/>
      <c r="Z6059" s="46"/>
      <c r="AA6059" s="66"/>
      <c r="AB6059" s="46"/>
      <c r="AC6059" s="46"/>
      <c r="AD6059" s="61"/>
      <c r="AE6059" s="61"/>
      <c r="AF6059" s="46"/>
      <c r="AG6059" s="46"/>
      <c r="AH6059" s="46"/>
      <c r="AI6059" s="46"/>
      <c r="AJ6059" s="46"/>
      <c r="AK6059" s="46"/>
      <c r="AL6059" s="46"/>
    </row>
    <row r="6060" spans="1:38" x14ac:dyDescent="0.45">
      <c r="A6060" s="16"/>
      <c r="B6060" s="21"/>
      <c r="C6060" s="16"/>
      <c r="D6060" s="16"/>
      <c r="E6060" s="56"/>
      <c r="F6060" s="56"/>
      <c r="G6060" s="57"/>
      <c r="H6060" s="56"/>
      <c r="I6060" s="56"/>
      <c r="J6060" s="56"/>
      <c r="K6060" s="56"/>
      <c r="L6060" s="71"/>
      <c r="M6060" s="56"/>
      <c r="N6060" s="46"/>
      <c r="O6060" s="46" t="s">
        <v>54</v>
      </c>
      <c r="P6060" s="46">
        <f>SUM(P6059:P6059)</f>
        <v>0</v>
      </c>
      <c r="Q6060" s="56"/>
      <c r="R6060" s="58"/>
      <c r="S6060" s="59"/>
      <c r="T6060" s="58"/>
      <c r="U6060" s="58"/>
      <c r="V6060" s="60"/>
      <c r="W6060" s="56"/>
      <c r="X6060" s="56"/>
      <c r="Y6060" s="56"/>
      <c r="Z6060" s="46"/>
      <c r="AA6060" s="66"/>
      <c r="AB6060" s="46"/>
      <c r="AC6060" s="46"/>
      <c r="AD6060" s="61"/>
      <c r="AE6060" s="61"/>
      <c r="AF6060" s="46"/>
      <c r="AG6060" s="46"/>
      <c r="AH6060" s="46">
        <f>SUM(AH6059:AH6059)</f>
        <v>0</v>
      </c>
      <c r="AI6060" s="46"/>
      <c r="AJ6060" s="46">
        <f>SUM(AJ6059:AJ6059)</f>
        <v>0</v>
      </c>
      <c r="AK6060" s="46"/>
      <c r="AL6060" s="46">
        <f>SUM(AL6059:AL6059)</f>
        <v>0</v>
      </c>
    </row>
    <row r="6061" spans="1:38" x14ac:dyDescent="0.45">
      <c r="A6061" s="16" t="s">
        <v>8728</v>
      </c>
      <c r="B6061" s="21">
        <v>3770400042264</v>
      </c>
      <c r="C6061" s="16" t="s">
        <v>8729</v>
      </c>
      <c r="D6061" s="16" t="s">
        <v>8730</v>
      </c>
      <c r="E6061" s="56">
        <v>3630</v>
      </c>
      <c r="F6061" s="56">
        <v>6441</v>
      </c>
      <c r="G6061" s="57"/>
      <c r="H6061" s="56" t="s">
        <v>42</v>
      </c>
      <c r="I6061" s="56">
        <v>25246</v>
      </c>
      <c r="J6061" s="56">
        <v>0</v>
      </c>
      <c r="K6061" s="56">
        <v>0</v>
      </c>
      <c r="L6061" s="71">
        <v>30</v>
      </c>
      <c r="M6061" s="56" t="s">
        <v>208</v>
      </c>
      <c r="N6061" s="46">
        <f>((J6061*400)+(K6061*100))+L6061</f>
        <v>30</v>
      </c>
      <c r="O6061" s="46">
        <v>560</v>
      </c>
      <c r="P6061" s="46">
        <f>N6061*O6061</f>
        <v>16800</v>
      </c>
      <c r="Q6061" s="56"/>
      <c r="R6061" s="58"/>
      <c r="S6061" s="59"/>
      <c r="T6061" s="58"/>
      <c r="U6061" s="58"/>
      <c r="V6061" s="60"/>
      <c r="W6061" s="56"/>
      <c r="X6061" s="56"/>
      <c r="Y6061" s="56"/>
      <c r="Z6061" s="46"/>
      <c r="AA6061" s="66"/>
      <c r="AB6061" s="46"/>
      <c r="AC6061" s="46"/>
      <c r="AD6061" s="61"/>
      <c r="AE6061" s="61"/>
      <c r="AF6061" s="46"/>
      <c r="AG6061" s="46">
        <f>IF(AND(AF6061="",P6061=""),0,IF((AF6061=""),P6061,IF((P6061=""),AF6061,AF6061+P6061)))</f>
        <v>16800</v>
      </c>
      <c r="AH6061" s="46">
        <f>IF( (AA6061=""),AG6061*1,AG6061*(AA6061/100) )</f>
        <v>16800</v>
      </c>
      <c r="AI6061" s="46">
        <v>0</v>
      </c>
      <c r="AJ6061" s="46">
        <f>IF((AI6061-AH6061) &gt; 1,0,IF((AI6061-AH6061)&lt;0,AH6061-AI6061,AI6061-AH6061))</f>
        <v>16800</v>
      </c>
      <c r="AK6061" s="46">
        <v>0.02</v>
      </c>
      <c r="AL6061" s="46">
        <f>AJ6061*(AK6061/100)</f>
        <v>3.3600000000000003</v>
      </c>
    </row>
    <row r="6062" spans="1:38" x14ac:dyDescent="0.45">
      <c r="A6062" s="16"/>
      <c r="B6062" s="21"/>
      <c r="C6062" s="16"/>
      <c r="D6062" s="16"/>
      <c r="E6062" s="56"/>
      <c r="F6062" s="56"/>
      <c r="G6062" s="57"/>
      <c r="H6062" s="56"/>
      <c r="I6062" s="56"/>
      <c r="J6062" s="56">
        <v>1</v>
      </c>
      <c r="K6062" s="56">
        <v>3</v>
      </c>
      <c r="L6062" s="71">
        <v>38.200000000000003</v>
      </c>
      <c r="M6062" s="56" t="s">
        <v>90</v>
      </c>
      <c r="N6062" s="46">
        <f>((J6062*400)+(K6062*100))+L6062</f>
        <v>738.2</v>
      </c>
      <c r="O6062" s="46">
        <v>560</v>
      </c>
      <c r="P6062" s="46">
        <f>N6062*O6062</f>
        <v>413392</v>
      </c>
      <c r="Q6062" s="56"/>
      <c r="R6062" s="58"/>
      <c r="S6062" s="59"/>
      <c r="T6062" s="58"/>
      <c r="U6062" s="58"/>
      <c r="V6062" s="60"/>
      <c r="W6062" s="56"/>
      <c r="X6062" s="56"/>
      <c r="Y6062" s="56"/>
      <c r="Z6062" s="46"/>
      <c r="AA6062" s="66"/>
      <c r="AB6062" s="46"/>
      <c r="AC6062" s="46"/>
      <c r="AD6062" s="61"/>
      <c r="AE6062" s="61"/>
      <c r="AF6062" s="46"/>
      <c r="AG6062" s="46">
        <f>IF(AND(AF6062="",P6062=""),0,IF((AF6062=""),P6062,IF((P6062=""),AF6062,AF6062+P6062)))</f>
        <v>413392</v>
      </c>
      <c r="AH6062" s="46">
        <f>IF( (AA6062=""),AG6062*1,AG6062*(AA6062/100) )</f>
        <v>413392</v>
      </c>
      <c r="AI6062" s="46">
        <v>0</v>
      </c>
      <c r="AJ6062" s="46">
        <f>IF((AI6062-AH6062) &gt; 1,0,IF((AI6062-AH6062)&lt;0,AH6062-AI6062,AI6062-AH6062))</f>
        <v>413392</v>
      </c>
      <c r="AK6062" s="46">
        <v>0.01</v>
      </c>
      <c r="AL6062" s="46">
        <f>AJ6062*(AK6062/100)</f>
        <v>41.339200000000005</v>
      </c>
    </row>
    <row r="6063" spans="1:38" x14ac:dyDescent="0.45">
      <c r="A6063" s="16"/>
      <c r="B6063" s="21"/>
      <c r="C6063" s="16"/>
      <c r="D6063" s="16"/>
      <c r="E6063" s="56"/>
      <c r="F6063" s="56"/>
      <c r="G6063" s="57"/>
      <c r="H6063" s="56"/>
      <c r="I6063" s="56"/>
      <c r="J6063" s="56"/>
      <c r="K6063" s="56"/>
      <c r="L6063" s="71"/>
      <c r="M6063" s="56"/>
      <c r="N6063" s="46"/>
      <c r="O6063" s="46"/>
      <c r="P6063" s="46"/>
      <c r="Q6063" s="73">
        <v>1</v>
      </c>
      <c r="R6063" s="58" t="s">
        <v>8728</v>
      </c>
      <c r="S6063" s="59">
        <v>3770400042264</v>
      </c>
      <c r="T6063" s="58" t="s">
        <v>8729</v>
      </c>
      <c r="U6063" s="58" t="s">
        <v>8736</v>
      </c>
      <c r="V6063" s="60"/>
      <c r="W6063" s="56" t="s">
        <v>210</v>
      </c>
      <c r="X6063" s="56" t="s">
        <v>211</v>
      </c>
      <c r="Y6063" s="56" t="s">
        <v>212</v>
      </c>
      <c r="Z6063" s="46">
        <v>120</v>
      </c>
      <c r="AA6063" s="66">
        <v>37.5</v>
      </c>
      <c r="AB6063" s="46">
        <v>6900</v>
      </c>
      <c r="AC6063" s="46">
        <f>Z6063*AB6063</f>
        <v>828000</v>
      </c>
      <c r="AD6063" s="61">
        <v>5</v>
      </c>
      <c r="AE6063" s="61">
        <v>5</v>
      </c>
      <c r="AF6063" s="46">
        <f>(AC6063*(100-AE6063))/100</f>
        <v>786600</v>
      </c>
      <c r="AG6063" s="46">
        <f>IF( (AF6063=""),0,SUM(AF6063:AF6063) )</f>
        <v>786600</v>
      </c>
      <c r="AH6063" s="46">
        <f>(AG6063/100)*(AA6063)</f>
        <v>294975</v>
      </c>
      <c r="AI6063" s="46">
        <v>0</v>
      </c>
      <c r="AJ6063" s="46">
        <f>IF((AI6063-AH6063) &gt; 1,0,IF((AI6063-AH6063)&lt;0,AH6063-AI6063,AI6063-AH6063))</f>
        <v>294975</v>
      </c>
      <c r="AK6063" s="46">
        <v>0.02</v>
      </c>
      <c r="AL6063" s="46">
        <f>AJ6063*(AK6063/100)</f>
        <v>58.995000000000005</v>
      </c>
    </row>
    <row r="6064" spans="1:38" x14ac:dyDescent="0.45">
      <c r="A6064" s="16"/>
      <c r="B6064" s="21"/>
      <c r="C6064" s="16"/>
      <c r="D6064" s="16"/>
      <c r="E6064" s="56"/>
      <c r="F6064" s="56"/>
      <c r="G6064" s="57"/>
      <c r="H6064" s="56"/>
      <c r="I6064" s="56"/>
      <c r="J6064" s="56"/>
      <c r="K6064" s="56"/>
      <c r="L6064" s="71"/>
      <c r="M6064" s="56"/>
      <c r="N6064" s="46"/>
      <c r="O6064" s="46"/>
      <c r="P6064" s="46"/>
      <c r="Q6064" s="56"/>
      <c r="R6064" s="58"/>
      <c r="S6064" s="59"/>
      <c r="T6064" s="58"/>
      <c r="U6064" s="58"/>
      <c r="V6064" s="60"/>
      <c r="W6064" s="56"/>
      <c r="X6064" s="56"/>
      <c r="Y6064" s="56"/>
      <c r="Z6064" s="46"/>
      <c r="AA6064" s="66"/>
      <c r="AB6064" s="46"/>
      <c r="AC6064" s="46"/>
      <c r="AD6064" s="61"/>
      <c r="AE6064" s="61"/>
      <c r="AF6064" s="46"/>
      <c r="AG6064" s="46"/>
      <c r="AH6064" s="46"/>
      <c r="AI6064" s="46"/>
      <c r="AJ6064" s="46"/>
      <c r="AK6064" s="46"/>
      <c r="AL6064" s="46"/>
    </row>
    <row r="6065" spans="1:38" x14ac:dyDescent="0.45">
      <c r="A6065" s="16"/>
      <c r="B6065" s="21"/>
      <c r="C6065" s="16"/>
      <c r="D6065" s="16"/>
      <c r="E6065" s="56"/>
      <c r="F6065" s="56"/>
      <c r="G6065" s="57"/>
      <c r="H6065" s="56"/>
      <c r="I6065" s="56"/>
      <c r="J6065" s="56"/>
      <c r="K6065" s="56"/>
      <c r="L6065" s="71"/>
      <c r="M6065" s="56"/>
      <c r="N6065" s="46"/>
      <c r="O6065" s="46"/>
      <c r="P6065" s="46"/>
      <c r="Q6065" s="73">
        <v>2</v>
      </c>
      <c r="R6065" s="58" t="s">
        <v>8728</v>
      </c>
      <c r="S6065" s="59">
        <v>3770400042264</v>
      </c>
      <c r="T6065" s="58" t="s">
        <v>8729</v>
      </c>
      <c r="U6065" s="58" t="s">
        <v>8736</v>
      </c>
      <c r="V6065" s="60"/>
      <c r="W6065" s="56" t="s">
        <v>210</v>
      </c>
      <c r="X6065" s="56" t="s">
        <v>211</v>
      </c>
      <c r="Y6065" s="56" t="s">
        <v>212</v>
      </c>
      <c r="Z6065" s="46">
        <v>80</v>
      </c>
      <c r="AA6065" s="66">
        <v>25</v>
      </c>
      <c r="AB6065" s="46">
        <v>6900</v>
      </c>
      <c r="AC6065" s="46">
        <f>Z6065*AB6065</f>
        <v>552000</v>
      </c>
      <c r="AD6065" s="61">
        <v>5</v>
      </c>
      <c r="AE6065" s="61">
        <v>5</v>
      </c>
      <c r="AF6065" s="46">
        <f>(AC6065*(100-AE6065))/100</f>
        <v>524400</v>
      </c>
      <c r="AG6065" s="46">
        <f>IF( (AF6065=""),0,SUM(AF6065:AF6065) )</f>
        <v>524400</v>
      </c>
      <c r="AH6065" s="46">
        <f>(AG6065/100)*(AA6065)</f>
        <v>131100</v>
      </c>
      <c r="AI6065" s="46">
        <v>0</v>
      </c>
      <c r="AJ6065" s="46">
        <f>IF((AI6065-AH6065) &gt; 1,0,IF((AI6065-AH6065)&lt;0,AH6065-AI6065,AI6065-AH6065))</f>
        <v>131100</v>
      </c>
      <c r="AK6065" s="46">
        <v>0.02</v>
      </c>
      <c r="AL6065" s="46">
        <f>AJ6065*(AK6065/100)</f>
        <v>26.220000000000002</v>
      </c>
    </row>
    <row r="6066" spans="1:38" x14ac:dyDescent="0.45">
      <c r="A6066" s="16"/>
      <c r="B6066" s="21"/>
      <c r="C6066" s="16"/>
      <c r="D6066" s="16"/>
      <c r="E6066" s="56"/>
      <c r="F6066" s="56"/>
      <c r="G6066" s="57"/>
      <c r="H6066" s="56"/>
      <c r="I6066" s="56"/>
      <c r="J6066" s="56"/>
      <c r="K6066" s="56"/>
      <c r="L6066" s="71"/>
      <c r="M6066" s="56"/>
      <c r="N6066" s="46"/>
      <c r="O6066" s="46"/>
      <c r="P6066" s="46"/>
      <c r="Q6066" s="56"/>
      <c r="R6066" s="58"/>
      <c r="S6066" s="59"/>
      <c r="T6066" s="58"/>
      <c r="U6066" s="58"/>
      <c r="V6066" s="60"/>
      <c r="W6066" s="56"/>
      <c r="X6066" s="56"/>
      <c r="Y6066" s="56"/>
      <c r="Z6066" s="46"/>
      <c r="AA6066" s="66"/>
      <c r="AB6066" s="46"/>
      <c r="AC6066" s="46"/>
      <c r="AD6066" s="61"/>
      <c r="AE6066" s="61"/>
      <c r="AF6066" s="46"/>
      <c r="AG6066" s="46"/>
      <c r="AH6066" s="46"/>
      <c r="AI6066" s="46"/>
      <c r="AJ6066" s="46"/>
      <c r="AK6066" s="46"/>
      <c r="AL6066" s="46"/>
    </row>
    <row r="6067" spans="1:38" x14ac:dyDescent="0.45">
      <c r="A6067" s="16"/>
      <c r="B6067" s="21"/>
      <c r="C6067" s="16"/>
      <c r="D6067" s="16"/>
      <c r="E6067" s="56"/>
      <c r="F6067" s="56"/>
      <c r="G6067" s="57"/>
      <c r="H6067" s="56"/>
      <c r="I6067" s="56"/>
      <c r="J6067" s="56"/>
      <c r="K6067" s="56"/>
      <c r="L6067" s="71"/>
      <c r="M6067" s="56"/>
      <c r="N6067" s="46"/>
      <c r="O6067" s="46"/>
      <c r="P6067" s="46"/>
      <c r="Q6067" s="73">
        <v>3</v>
      </c>
      <c r="R6067" s="58" t="s">
        <v>8728</v>
      </c>
      <c r="S6067" s="59">
        <v>3770400042264</v>
      </c>
      <c r="T6067" s="58" t="s">
        <v>8729</v>
      </c>
      <c r="U6067" s="58" t="s">
        <v>8736</v>
      </c>
      <c r="V6067" s="60"/>
      <c r="W6067" s="56" t="s">
        <v>210</v>
      </c>
      <c r="X6067" s="56" t="s">
        <v>211</v>
      </c>
      <c r="Y6067" s="56" t="s">
        <v>212</v>
      </c>
      <c r="Z6067" s="46">
        <v>120</v>
      </c>
      <c r="AA6067" s="66">
        <v>37.5</v>
      </c>
      <c r="AB6067" s="46">
        <v>6900</v>
      </c>
      <c r="AC6067" s="46">
        <f>Z6067*AB6067</f>
        <v>828000</v>
      </c>
      <c r="AD6067" s="61">
        <v>5</v>
      </c>
      <c r="AE6067" s="61">
        <v>5</v>
      </c>
      <c r="AF6067" s="46">
        <f>(AC6067*(100-AE6067))/100</f>
        <v>786600</v>
      </c>
      <c r="AG6067" s="46">
        <f>IF( (AF6067=""),0,SUM(AF6067:AF6067) )</f>
        <v>786600</v>
      </c>
      <c r="AH6067" s="46">
        <f>(AG6067/100)*(AA6067)</f>
        <v>294975</v>
      </c>
      <c r="AI6067" s="46">
        <v>0</v>
      </c>
      <c r="AJ6067" s="46">
        <f>IF((AI6067-AH6067) &gt; 1,0,IF((AI6067-AH6067)&lt;0,AH6067-AI6067,AI6067-AH6067))</f>
        <v>294975</v>
      </c>
      <c r="AK6067" s="46">
        <v>0.02</v>
      </c>
      <c r="AL6067" s="46">
        <f>AJ6067*(AK6067/100)</f>
        <v>58.995000000000005</v>
      </c>
    </row>
    <row r="6068" spans="1:38" x14ac:dyDescent="0.45">
      <c r="A6068" s="16"/>
      <c r="B6068" s="21"/>
      <c r="C6068" s="16"/>
      <c r="D6068" s="16"/>
      <c r="E6068" s="56"/>
      <c r="F6068" s="56"/>
      <c r="G6068" s="57"/>
      <c r="H6068" s="56"/>
      <c r="I6068" s="56"/>
      <c r="J6068" s="56"/>
      <c r="K6068" s="56"/>
      <c r="L6068" s="71"/>
      <c r="M6068" s="56"/>
      <c r="N6068" s="46"/>
      <c r="O6068" s="46" t="s">
        <v>54</v>
      </c>
      <c r="P6068" s="46">
        <f>SUM(P6061:P6067)</f>
        <v>430192</v>
      </c>
      <c r="Q6068" s="56"/>
      <c r="R6068" s="58"/>
      <c r="S6068" s="59"/>
      <c r="T6068" s="58"/>
      <c r="U6068" s="58"/>
      <c r="V6068" s="60"/>
      <c r="W6068" s="56"/>
      <c r="X6068" s="56"/>
      <c r="Y6068" s="56"/>
      <c r="Z6068" s="46"/>
      <c r="AA6068" s="66"/>
      <c r="AB6068" s="46"/>
      <c r="AC6068" s="46"/>
      <c r="AD6068" s="61"/>
      <c r="AE6068" s="61"/>
      <c r="AF6068" s="46"/>
      <c r="AG6068" s="46"/>
      <c r="AH6068" s="46">
        <f>SUM(AH6061:AH6067)</f>
        <v>1151242</v>
      </c>
      <c r="AI6068" s="46"/>
      <c r="AJ6068" s="46">
        <f>SUM(AJ6061:AJ6067)</f>
        <v>1151242</v>
      </c>
      <c r="AK6068" s="46"/>
      <c r="AL6068" s="46">
        <f>SUM(AL6061:AL6067)</f>
        <v>188.90920000000003</v>
      </c>
    </row>
    <row r="6069" spans="1:38" x14ac:dyDescent="0.45">
      <c r="A6069" s="16" t="s">
        <v>8740</v>
      </c>
      <c r="B6069" s="21">
        <v>3100503243217</v>
      </c>
      <c r="C6069" s="16" t="s">
        <v>8741</v>
      </c>
      <c r="D6069" s="16" t="s">
        <v>8742</v>
      </c>
      <c r="E6069" s="56">
        <v>3631</v>
      </c>
      <c r="F6069" s="56">
        <v>6261</v>
      </c>
      <c r="G6069" s="57"/>
      <c r="H6069" s="56" t="s">
        <v>42</v>
      </c>
      <c r="I6069" s="56">
        <v>12247</v>
      </c>
      <c r="J6069" s="56">
        <v>0</v>
      </c>
      <c r="K6069" s="56">
        <v>0</v>
      </c>
      <c r="L6069" s="71">
        <v>21</v>
      </c>
      <c r="M6069" s="56" t="s">
        <v>208</v>
      </c>
      <c r="N6069" s="46">
        <f>((J6069*400)+(K6069*100))+L6069</f>
        <v>21</v>
      </c>
      <c r="O6069" s="46">
        <v>300</v>
      </c>
      <c r="P6069" s="46">
        <f>N6069*O6069</f>
        <v>6300</v>
      </c>
      <c r="Q6069" s="56"/>
      <c r="R6069" s="58"/>
      <c r="S6069" s="59"/>
      <c r="T6069" s="58"/>
      <c r="U6069" s="58"/>
      <c r="V6069" s="60"/>
      <c r="W6069" s="56"/>
      <c r="X6069" s="56"/>
      <c r="Y6069" s="56"/>
      <c r="Z6069" s="46"/>
      <c r="AA6069" s="66"/>
      <c r="AB6069" s="46"/>
      <c r="AC6069" s="46"/>
      <c r="AD6069" s="61"/>
      <c r="AE6069" s="61"/>
      <c r="AF6069" s="46"/>
      <c r="AG6069" s="46">
        <f>IF(AND(AF6069="",P6069=""),0,IF((AF6069=""),P6069,IF((P6069=""),AF6069,AF6069+P6069)))</f>
        <v>6300</v>
      </c>
      <c r="AH6069" s="46">
        <f>IF( (AA6069=""),AG6069*1,AG6069*(AA6069/100) )</f>
        <v>6300</v>
      </c>
      <c r="AI6069" s="46">
        <v>0</v>
      </c>
      <c r="AJ6069" s="46">
        <f t="shared" ref="AJ6069:AJ6074" si="202">IF((AI6069-AH6069) &gt; 1,0,IF((AI6069-AH6069)&lt;0,AH6069-AI6069,AI6069-AH6069))</f>
        <v>6300</v>
      </c>
      <c r="AK6069" s="46">
        <v>0.02</v>
      </c>
      <c r="AL6069" s="46">
        <f t="shared" ref="AL6069:AL6074" si="203">AJ6069*(AK6069/100)</f>
        <v>1.26</v>
      </c>
    </row>
    <row r="6070" spans="1:38" x14ac:dyDescent="0.45">
      <c r="A6070" s="16"/>
      <c r="B6070" s="21"/>
      <c r="C6070" s="16"/>
      <c r="D6070" s="16"/>
      <c r="E6070" s="56">
        <v>3632</v>
      </c>
      <c r="F6070" s="56">
        <v>6329</v>
      </c>
      <c r="G6070" s="57"/>
      <c r="H6070" s="56" t="s">
        <v>42</v>
      </c>
      <c r="I6070" s="56">
        <v>12247</v>
      </c>
      <c r="J6070" s="56">
        <v>0</v>
      </c>
      <c r="K6070" s="56">
        <v>0</v>
      </c>
      <c r="L6070" s="71">
        <v>21</v>
      </c>
      <c r="M6070" s="56" t="s">
        <v>208</v>
      </c>
      <c r="N6070" s="46">
        <f>((J6070*400)+(K6070*100))+L6070</f>
        <v>21</v>
      </c>
      <c r="O6070" s="46">
        <v>300</v>
      </c>
      <c r="P6070" s="46">
        <f>N6070*O6070</f>
        <v>6300</v>
      </c>
      <c r="Q6070" s="56"/>
      <c r="R6070" s="58"/>
      <c r="S6070" s="59"/>
      <c r="T6070" s="58"/>
      <c r="U6070" s="58"/>
      <c r="V6070" s="60"/>
      <c r="W6070" s="56"/>
      <c r="X6070" s="56"/>
      <c r="Y6070" s="56"/>
      <c r="Z6070" s="46"/>
      <c r="AA6070" s="66"/>
      <c r="AB6070" s="46"/>
      <c r="AC6070" s="46"/>
      <c r="AD6070" s="61"/>
      <c r="AE6070" s="61"/>
      <c r="AF6070" s="46"/>
      <c r="AG6070" s="46">
        <f>IF(AND(AF6070="",P6070=""),0,IF((AF6070=""),P6070,IF((P6070=""),AF6070,AF6070+P6070)))</f>
        <v>6300</v>
      </c>
      <c r="AH6070" s="46">
        <f>IF( (AA6070=""),AG6070*1,AG6070*(AA6070/100) )</f>
        <v>6300</v>
      </c>
      <c r="AI6070" s="46">
        <v>0</v>
      </c>
      <c r="AJ6070" s="46">
        <f t="shared" si="202"/>
        <v>6300</v>
      </c>
      <c r="AK6070" s="46">
        <v>0.02</v>
      </c>
      <c r="AL6070" s="46">
        <f t="shared" si="203"/>
        <v>1.26</v>
      </c>
    </row>
    <row r="6071" spans="1:38" x14ac:dyDescent="0.45">
      <c r="A6071" s="16"/>
      <c r="B6071" s="21"/>
      <c r="C6071" s="16"/>
      <c r="D6071" s="16"/>
      <c r="E6071" s="56"/>
      <c r="F6071" s="56"/>
      <c r="G6071" s="57"/>
      <c r="H6071" s="56"/>
      <c r="I6071" s="56"/>
      <c r="J6071" s="56">
        <v>0</v>
      </c>
      <c r="K6071" s="56">
        <v>0</v>
      </c>
      <c r="L6071" s="71">
        <v>31</v>
      </c>
      <c r="M6071" s="56" t="s">
        <v>90</v>
      </c>
      <c r="N6071" s="46">
        <f>((J6071*400)+(K6071*100))+L6071</f>
        <v>31</v>
      </c>
      <c r="O6071" s="46">
        <v>300</v>
      </c>
      <c r="P6071" s="46">
        <f>N6071*O6071</f>
        <v>9300</v>
      </c>
      <c r="Q6071" s="56"/>
      <c r="R6071" s="58"/>
      <c r="S6071" s="59"/>
      <c r="T6071" s="58"/>
      <c r="U6071" s="58"/>
      <c r="V6071" s="60"/>
      <c r="W6071" s="56"/>
      <c r="X6071" s="56"/>
      <c r="Y6071" s="56"/>
      <c r="Z6071" s="46"/>
      <c r="AA6071" s="66"/>
      <c r="AB6071" s="46"/>
      <c r="AC6071" s="46"/>
      <c r="AD6071" s="61"/>
      <c r="AE6071" s="61"/>
      <c r="AF6071" s="46"/>
      <c r="AG6071" s="46">
        <f>IF(AND(AF6071="",P6071=""),0,IF((AF6071=""),P6071,IF((P6071=""),AF6071,AF6071+P6071)))</f>
        <v>9300</v>
      </c>
      <c r="AH6071" s="46">
        <f>IF( (AA6071=""),AG6071*1,AG6071*(AA6071/100) )</f>
        <v>9300</v>
      </c>
      <c r="AI6071" s="46">
        <v>0</v>
      </c>
      <c r="AJ6071" s="46">
        <f t="shared" si="202"/>
        <v>9300</v>
      </c>
      <c r="AK6071" s="46">
        <v>0.01</v>
      </c>
      <c r="AL6071" s="46">
        <f t="shared" si="203"/>
        <v>0.93</v>
      </c>
    </row>
    <row r="6072" spans="1:38" x14ac:dyDescent="0.45">
      <c r="A6072" s="16"/>
      <c r="B6072" s="21"/>
      <c r="C6072" s="16"/>
      <c r="D6072" s="16"/>
      <c r="E6072" s="56">
        <v>3633</v>
      </c>
      <c r="F6072" s="56">
        <v>6260</v>
      </c>
      <c r="G6072" s="57"/>
      <c r="H6072" s="56" t="s">
        <v>42</v>
      </c>
      <c r="I6072" s="56">
        <v>21569</v>
      </c>
      <c r="J6072" s="56">
        <v>7</v>
      </c>
      <c r="K6072" s="56">
        <v>1</v>
      </c>
      <c r="L6072" s="71">
        <v>38.9</v>
      </c>
      <c r="M6072" s="56" t="s">
        <v>90</v>
      </c>
      <c r="N6072" s="46">
        <f>((J6072*400)+(K6072*100))+L6072</f>
        <v>2938.9</v>
      </c>
      <c r="O6072" s="46">
        <v>150</v>
      </c>
      <c r="P6072" s="46">
        <f>N6072*O6072</f>
        <v>440835</v>
      </c>
      <c r="Q6072" s="56"/>
      <c r="R6072" s="58"/>
      <c r="S6072" s="59"/>
      <c r="T6072" s="58"/>
      <c r="U6072" s="58"/>
      <c r="V6072" s="60"/>
      <c r="W6072" s="56"/>
      <c r="X6072" s="56"/>
      <c r="Y6072" s="56"/>
      <c r="Z6072" s="46"/>
      <c r="AA6072" s="66"/>
      <c r="AB6072" s="46"/>
      <c r="AC6072" s="46"/>
      <c r="AD6072" s="61"/>
      <c r="AE6072" s="61"/>
      <c r="AF6072" s="46"/>
      <c r="AG6072" s="46">
        <f>IF(AND(AF6072="",P6072=""),0,IF((AF6072=""),P6072,IF((P6072=""),AF6072,AF6072+P6072)))</f>
        <v>440835</v>
      </c>
      <c r="AH6072" s="46">
        <f>IF( (AA6072=""),AG6072*1,AG6072*(AA6072/100) )</f>
        <v>440835</v>
      </c>
      <c r="AI6072" s="46">
        <v>0</v>
      </c>
      <c r="AJ6072" s="46">
        <f t="shared" si="202"/>
        <v>440835</v>
      </c>
      <c r="AK6072" s="46">
        <v>0.01</v>
      </c>
      <c r="AL6072" s="46">
        <f t="shared" si="203"/>
        <v>44.083500000000001</v>
      </c>
    </row>
    <row r="6073" spans="1:38" x14ac:dyDescent="0.45">
      <c r="A6073" s="16"/>
      <c r="B6073" s="21"/>
      <c r="C6073" s="16"/>
      <c r="D6073" s="16"/>
      <c r="E6073" s="56">
        <v>3634</v>
      </c>
      <c r="F6073" s="56">
        <v>6328</v>
      </c>
      <c r="G6073" s="57"/>
      <c r="H6073" s="56" t="s">
        <v>42</v>
      </c>
      <c r="I6073" s="56">
        <v>21569</v>
      </c>
      <c r="J6073" s="56">
        <v>7</v>
      </c>
      <c r="K6073" s="56">
        <v>1</v>
      </c>
      <c r="L6073" s="71">
        <v>38.9</v>
      </c>
      <c r="M6073" s="56" t="s">
        <v>90</v>
      </c>
      <c r="N6073" s="46">
        <f>((J6073*400)+(K6073*100))+L6073</f>
        <v>2938.9</v>
      </c>
      <c r="O6073" s="46">
        <v>150</v>
      </c>
      <c r="P6073" s="46">
        <f>N6073*O6073</f>
        <v>440835</v>
      </c>
      <c r="Q6073" s="56"/>
      <c r="R6073" s="58"/>
      <c r="S6073" s="59"/>
      <c r="T6073" s="58"/>
      <c r="U6073" s="58"/>
      <c r="V6073" s="60"/>
      <c r="W6073" s="56"/>
      <c r="X6073" s="56"/>
      <c r="Y6073" s="56"/>
      <c r="Z6073" s="46"/>
      <c r="AA6073" s="66"/>
      <c r="AB6073" s="46"/>
      <c r="AC6073" s="46"/>
      <c r="AD6073" s="61"/>
      <c r="AE6073" s="61"/>
      <c r="AF6073" s="46"/>
      <c r="AG6073" s="46">
        <f>IF(AND(AF6073="",P6073=""),0,IF((AF6073=""),P6073,IF((P6073=""),AF6073,AF6073+P6073)))</f>
        <v>440835</v>
      </c>
      <c r="AH6073" s="46">
        <f>IF( (AA6073=""),AG6073*1,AG6073*(AA6073/100) )</f>
        <v>440835</v>
      </c>
      <c r="AI6073" s="46">
        <v>0</v>
      </c>
      <c r="AJ6073" s="46">
        <f t="shared" si="202"/>
        <v>440835</v>
      </c>
      <c r="AK6073" s="46">
        <v>0.01</v>
      </c>
      <c r="AL6073" s="46">
        <f t="shared" si="203"/>
        <v>44.083500000000001</v>
      </c>
    </row>
    <row r="6074" spans="1:38" x14ac:dyDescent="0.45">
      <c r="A6074" s="16"/>
      <c r="B6074" s="21"/>
      <c r="C6074" s="16"/>
      <c r="D6074" s="16"/>
      <c r="E6074" s="56"/>
      <c r="F6074" s="56"/>
      <c r="G6074" s="57"/>
      <c r="H6074" s="56"/>
      <c r="I6074" s="56"/>
      <c r="J6074" s="56"/>
      <c r="K6074" s="56"/>
      <c r="L6074" s="71"/>
      <c r="M6074" s="56"/>
      <c r="N6074" s="46"/>
      <c r="O6074" s="46"/>
      <c r="P6074" s="46"/>
      <c r="Q6074" s="73">
        <v>1</v>
      </c>
      <c r="R6074" s="58" t="s">
        <v>8740</v>
      </c>
      <c r="S6074" s="59">
        <v>3100503243217</v>
      </c>
      <c r="T6074" s="58" t="s">
        <v>8741</v>
      </c>
      <c r="U6074" s="58" t="s">
        <v>8743</v>
      </c>
      <c r="V6074" s="60"/>
      <c r="W6074" s="56" t="s">
        <v>210</v>
      </c>
      <c r="X6074" s="56" t="s">
        <v>211</v>
      </c>
      <c r="Y6074" s="56" t="s">
        <v>212</v>
      </c>
      <c r="Z6074" s="46">
        <v>84</v>
      </c>
      <c r="AA6074" s="66">
        <v>100</v>
      </c>
      <c r="AB6074" s="46">
        <v>6900</v>
      </c>
      <c r="AC6074" s="46">
        <f>Z6074*AB6074</f>
        <v>579600</v>
      </c>
      <c r="AD6074" s="61">
        <v>5</v>
      </c>
      <c r="AE6074" s="61">
        <v>5</v>
      </c>
      <c r="AF6074" s="46">
        <f>(AC6074*(100-AE6074))/100</f>
        <v>550620</v>
      </c>
      <c r="AG6074" s="46">
        <f>IF( (AF6074=""),0,SUM(AF6074:AF6074) )</f>
        <v>550620</v>
      </c>
      <c r="AH6074" s="46">
        <f>(AG6074/100)*(AA6074)</f>
        <v>550620</v>
      </c>
      <c r="AI6074" s="46">
        <v>0</v>
      </c>
      <c r="AJ6074" s="46">
        <f t="shared" si="202"/>
        <v>550620</v>
      </c>
      <c r="AK6074" s="46">
        <v>0.02</v>
      </c>
      <c r="AL6074" s="46">
        <f t="shared" si="203"/>
        <v>110.12400000000001</v>
      </c>
    </row>
    <row r="6075" spans="1:38" x14ac:dyDescent="0.45">
      <c r="A6075" s="16"/>
      <c r="B6075" s="21"/>
      <c r="C6075" s="16"/>
      <c r="D6075" s="16"/>
      <c r="E6075" s="56"/>
      <c r="F6075" s="56"/>
      <c r="G6075" s="57"/>
      <c r="H6075" s="56"/>
      <c r="I6075" s="56"/>
      <c r="J6075" s="56"/>
      <c r="K6075" s="56"/>
      <c r="L6075" s="71"/>
      <c r="M6075" s="56"/>
      <c r="N6075" s="46"/>
      <c r="O6075" s="46" t="s">
        <v>54</v>
      </c>
      <c r="P6075" s="46">
        <f>SUM(P6069:P6074)</f>
        <v>903570</v>
      </c>
      <c r="Q6075" s="56"/>
      <c r="R6075" s="58"/>
      <c r="S6075" s="59"/>
      <c r="T6075" s="58"/>
      <c r="U6075" s="58"/>
      <c r="V6075" s="60"/>
      <c r="W6075" s="56"/>
      <c r="X6075" s="56"/>
      <c r="Y6075" s="56"/>
      <c r="Z6075" s="46"/>
      <c r="AA6075" s="66"/>
      <c r="AB6075" s="46"/>
      <c r="AC6075" s="46"/>
      <c r="AD6075" s="61"/>
      <c r="AE6075" s="61"/>
      <c r="AF6075" s="46"/>
      <c r="AG6075" s="46"/>
      <c r="AH6075" s="46">
        <f>SUM(AH6069:AH6074)</f>
        <v>1454190</v>
      </c>
      <c r="AI6075" s="46"/>
      <c r="AJ6075" s="46">
        <f>SUM(AJ6069:AJ6074)</f>
        <v>1454190</v>
      </c>
      <c r="AK6075" s="46"/>
      <c r="AL6075" s="46">
        <f>SUM(AL6069:AL6074)</f>
        <v>201.74100000000001</v>
      </c>
    </row>
    <row r="6076" spans="1:38" x14ac:dyDescent="0.45">
      <c r="A6076" s="16" t="s">
        <v>8744</v>
      </c>
      <c r="B6076" s="21">
        <v>3770400043589</v>
      </c>
      <c r="C6076" s="16" t="s">
        <v>8745</v>
      </c>
      <c r="D6076" s="16" t="s">
        <v>8746</v>
      </c>
      <c r="E6076" s="56">
        <v>3635</v>
      </c>
      <c r="F6076" s="56">
        <v>1013</v>
      </c>
      <c r="G6076" s="57" t="s">
        <v>8747</v>
      </c>
      <c r="H6076" s="56" t="s">
        <v>42</v>
      </c>
      <c r="I6076" s="56">
        <v>12274</v>
      </c>
      <c r="J6076" s="56">
        <v>5</v>
      </c>
      <c r="K6076" s="56">
        <v>0</v>
      </c>
      <c r="L6076" s="71">
        <v>6</v>
      </c>
      <c r="M6076" s="56" t="s">
        <v>43</v>
      </c>
      <c r="N6076" s="46">
        <f>((J6076*400)+(K6076*100))+L6076</f>
        <v>2006</v>
      </c>
      <c r="O6076" s="46">
        <v>230</v>
      </c>
      <c r="P6076" s="46">
        <f>N6076*O6076</f>
        <v>461380</v>
      </c>
      <c r="Q6076" s="56"/>
      <c r="R6076" s="58"/>
      <c r="S6076" s="59"/>
      <c r="T6076" s="58"/>
      <c r="U6076" s="58"/>
      <c r="V6076" s="60"/>
      <c r="W6076" s="56"/>
      <c r="X6076" s="56"/>
      <c r="Y6076" s="56"/>
      <c r="Z6076" s="46"/>
      <c r="AA6076" s="66"/>
      <c r="AB6076" s="46"/>
      <c r="AC6076" s="46"/>
      <c r="AD6076" s="61"/>
      <c r="AE6076" s="61"/>
      <c r="AF6076" s="46"/>
      <c r="AG6076" s="46">
        <f>IF(AND(AF6076="",P6076=""),0,IF((AF6076=""),P6076,IF((P6076=""),AF6076,AF6076+P6076)))</f>
        <v>461380</v>
      </c>
      <c r="AH6076" s="46">
        <f>IF( (AA6076=""),AG6076*1,AG6076*(AA6076/100) )</f>
        <v>461380</v>
      </c>
      <c r="AI6076" s="46">
        <v>0</v>
      </c>
      <c r="AJ6076" s="46">
        <f>IF((AI6076-AH6076) &gt; 1,0,IF((AI6076-AH6076)&lt;0,AH6076-AI6076,AI6076-AH6076))</f>
        <v>461380</v>
      </c>
      <c r="AK6076" s="46">
        <v>0.3</v>
      </c>
      <c r="AL6076" s="46">
        <f>AJ6076*(AK6076/100)</f>
        <v>1384.14</v>
      </c>
    </row>
    <row r="6077" spans="1:38" x14ac:dyDescent="0.45">
      <c r="A6077" s="16"/>
      <c r="B6077" s="21"/>
      <c r="C6077" s="16"/>
      <c r="D6077" s="16"/>
      <c r="E6077" s="56"/>
      <c r="F6077" s="56"/>
      <c r="G6077" s="57"/>
      <c r="H6077" s="56"/>
      <c r="I6077" s="56"/>
      <c r="J6077" s="56"/>
      <c r="K6077" s="56"/>
      <c r="L6077" s="71"/>
      <c r="M6077" s="56"/>
      <c r="N6077" s="46"/>
      <c r="O6077" s="46" t="s">
        <v>54</v>
      </c>
      <c r="P6077" s="46">
        <f>SUM(P6076:P6076)</f>
        <v>461380</v>
      </c>
      <c r="Q6077" s="56"/>
      <c r="R6077" s="58"/>
      <c r="S6077" s="59"/>
      <c r="T6077" s="58"/>
      <c r="U6077" s="58"/>
      <c r="V6077" s="60"/>
      <c r="W6077" s="56"/>
      <c r="X6077" s="56"/>
      <c r="Y6077" s="56"/>
      <c r="Z6077" s="46"/>
      <c r="AA6077" s="66"/>
      <c r="AB6077" s="46"/>
      <c r="AC6077" s="46"/>
      <c r="AD6077" s="61"/>
      <c r="AE6077" s="61"/>
      <c r="AF6077" s="46"/>
      <c r="AG6077" s="46"/>
      <c r="AH6077" s="46">
        <f>SUM(AH6076:AH6076)</f>
        <v>461380</v>
      </c>
      <c r="AI6077" s="46"/>
      <c r="AJ6077" s="46">
        <f>SUM(AJ6076:AJ6076)</f>
        <v>461380</v>
      </c>
      <c r="AK6077" s="46"/>
      <c r="AL6077" s="46">
        <f>SUM(AL6076:AL6076)</f>
        <v>1384.14</v>
      </c>
    </row>
    <row r="6078" spans="1:38" x14ac:dyDescent="0.45">
      <c r="A6078" s="16" t="s">
        <v>8748</v>
      </c>
      <c r="B6078" s="21">
        <v>3770400577702</v>
      </c>
      <c r="C6078" s="16" t="s">
        <v>8749</v>
      </c>
      <c r="D6078" s="16" t="s">
        <v>8750</v>
      </c>
      <c r="E6078" s="56">
        <v>3636</v>
      </c>
      <c r="F6078" s="56">
        <v>3294</v>
      </c>
      <c r="G6078" s="57" t="s">
        <v>8751</v>
      </c>
      <c r="H6078" s="56" t="s">
        <v>42</v>
      </c>
      <c r="I6078" s="56">
        <v>13277</v>
      </c>
      <c r="J6078" s="56">
        <v>2</v>
      </c>
      <c r="K6078" s="56">
        <v>0</v>
      </c>
      <c r="L6078" s="71">
        <v>23</v>
      </c>
      <c r="M6078" s="56" t="s">
        <v>43</v>
      </c>
      <c r="N6078" s="46">
        <f>((J6078*400)+(K6078*100))+L6078</f>
        <v>823</v>
      </c>
      <c r="O6078" s="46">
        <v>230</v>
      </c>
      <c r="P6078" s="46">
        <f>N6078*O6078</f>
        <v>189290</v>
      </c>
      <c r="Q6078" s="56"/>
      <c r="R6078" s="58"/>
      <c r="S6078" s="59"/>
      <c r="T6078" s="58"/>
      <c r="U6078" s="58"/>
      <c r="V6078" s="60"/>
      <c r="W6078" s="56"/>
      <c r="X6078" s="56"/>
      <c r="Y6078" s="56"/>
      <c r="Z6078" s="46"/>
      <c r="AA6078" s="66"/>
      <c r="AB6078" s="46"/>
      <c r="AC6078" s="46"/>
      <c r="AD6078" s="61"/>
      <c r="AE6078" s="61"/>
      <c r="AF6078" s="46"/>
      <c r="AG6078" s="46">
        <f>IF(AND(AF6078="",P6078=""),0,IF((AF6078=""),P6078,IF((P6078=""),AF6078,AF6078+P6078)))</f>
        <v>189290</v>
      </c>
      <c r="AH6078" s="46">
        <f>IF( (AA6078=""),AG6078*1,AG6078*(AA6078/100) )</f>
        <v>189290</v>
      </c>
      <c r="AI6078" s="46">
        <v>0</v>
      </c>
      <c r="AJ6078" s="46">
        <f>IF((AI6078-AH6078) &gt; 1,0,IF((AI6078-AH6078)&lt;0,AH6078-AI6078,AI6078-AH6078))</f>
        <v>189290</v>
      </c>
      <c r="AK6078" s="46">
        <v>0.3</v>
      </c>
      <c r="AL6078" s="46">
        <f>AJ6078*(AK6078/100)</f>
        <v>567.87</v>
      </c>
    </row>
    <row r="6079" spans="1:38" x14ac:dyDescent="0.45">
      <c r="A6079" s="16"/>
      <c r="B6079" s="21"/>
      <c r="C6079" s="16"/>
      <c r="D6079" s="16"/>
      <c r="E6079" s="56">
        <v>3637</v>
      </c>
      <c r="F6079" s="56">
        <v>7982</v>
      </c>
      <c r="G6079" s="57" t="s">
        <v>8752</v>
      </c>
      <c r="H6079" s="56" t="s">
        <v>42</v>
      </c>
      <c r="I6079" s="56">
        <v>13278</v>
      </c>
      <c r="J6079" s="56"/>
      <c r="K6079" s="56"/>
      <c r="L6079" s="71"/>
      <c r="M6079" s="56"/>
      <c r="N6079" s="46"/>
      <c r="O6079" s="46"/>
      <c r="P6079" s="46"/>
      <c r="Q6079" s="56"/>
      <c r="R6079" s="58"/>
      <c r="S6079" s="59"/>
      <c r="T6079" s="58"/>
      <c r="U6079" s="58"/>
      <c r="V6079" s="60"/>
      <c r="W6079" s="56"/>
      <c r="X6079" s="56"/>
      <c r="Y6079" s="56"/>
      <c r="Z6079" s="46"/>
      <c r="AA6079" s="66"/>
      <c r="AB6079" s="46"/>
      <c r="AC6079" s="46"/>
      <c r="AD6079" s="61"/>
      <c r="AE6079" s="61"/>
      <c r="AF6079" s="46"/>
      <c r="AG6079" s="46"/>
      <c r="AH6079" s="46"/>
      <c r="AI6079" s="46"/>
      <c r="AJ6079" s="46"/>
      <c r="AK6079" s="46"/>
      <c r="AL6079" s="46"/>
    </row>
    <row r="6080" spans="1:38" x14ac:dyDescent="0.45">
      <c r="A6080" s="16"/>
      <c r="B6080" s="21"/>
      <c r="C6080" s="16"/>
      <c r="D6080" s="16"/>
      <c r="E6080" s="56">
        <v>3638</v>
      </c>
      <c r="F6080" s="56">
        <v>9475</v>
      </c>
      <c r="G6080" s="57" t="s">
        <v>8753</v>
      </c>
      <c r="H6080" s="56" t="s">
        <v>42</v>
      </c>
      <c r="I6080" s="56">
        <v>15592</v>
      </c>
      <c r="J6080" s="56"/>
      <c r="K6080" s="56"/>
      <c r="L6080" s="71"/>
      <c r="M6080" s="56"/>
      <c r="N6080" s="46"/>
      <c r="O6080" s="46"/>
      <c r="P6080" s="46"/>
      <c r="Q6080" s="56"/>
      <c r="R6080" s="58"/>
      <c r="S6080" s="59"/>
      <c r="T6080" s="58"/>
      <c r="U6080" s="58"/>
      <c r="V6080" s="60"/>
      <c r="W6080" s="56"/>
      <c r="X6080" s="56"/>
      <c r="Y6080" s="56"/>
      <c r="Z6080" s="46"/>
      <c r="AA6080" s="66"/>
      <c r="AB6080" s="46"/>
      <c r="AC6080" s="46"/>
      <c r="AD6080" s="61"/>
      <c r="AE6080" s="61"/>
      <c r="AF6080" s="46"/>
      <c r="AG6080" s="46"/>
      <c r="AH6080" s="46"/>
      <c r="AI6080" s="46"/>
      <c r="AJ6080" s="46"/>
      <c r="AK6080" s="46"/>
      <c r="AL6080" s="46"/>
    </row>
    <row r="6081" spans="1:38" x14ac:dyDescent="0.45">
      <c r="A6081" s="16"/>
      <c r="B6081" s="21"/>
      <c r="C6081" s="16"/>
      <c r="D6081" s="16"/>
      <c r="E6081" s="56">
        <v>3639</v>
      </c>
      <c r="F6081" s="56">
        <v>9579</v>
      </c>
      <c r="G6081" s="57" t="s">
        <v>8754</v>
      </c>
      <c r="H6081" s="56" t="s">
        <v>42</v>
      </c>
      <c r="I6081" s="56">
        <v>15593</v>
      </c>
      <c r="J6081" s="56"/>
      <c r="K6081" s="56"/>
      <c r="L6081" s="71"/>
      <c r="M6081" s="56"/>
      <c r="N6081" s="46"/>
      <c r="O6081" s="46"/>
      <c r="P6081" s="46"/>
      <c r="Q6081" s="56"/>
      <c r="R6081" s="58"/>
      <c r="S6081" s="59"/>
      <c r="T6081" s="58"/>
      <c r="U6081" s="58"/>
      <c r="V6081" s="60"/>
      <c r="W6081" s="56"/>
      <c r="X6081" s="56"/>
      <c r="Y6081" s="56"/>
      <c r="Z6081" s="46"/>
      <c r="AA6081" s="66"/>
      <c r="AB6081" s="46"/>
      <c r="AC6081" s="46"/>
      <c r="AD6081" s="61"/>
      <c r="AE6081" s="61"/>
      <c r="AF6081" s="46"/>
      <c r="AG6081" s="46"/>
      <c r="AH6081" s="46"/>
      <c r="AI6081" s="46"/>
      <c r="AJ6081" s="46"/>
      <c r="AK6081" s="46"/>
      <c r="AL6081" s="46"/>
    </row>
    <row r="6082" spans="1:38" x14ac:dyDescent="0.45">
      <c r="A6082" s="16"/>
      <c r="B6082" s="21"/>
      <c r="C6082" s="16"/>
      <c r="D6082" s="16"/>
      <c r="E6082" s="56">
        <v>3640</v>
      </c>
      <c r="F6082" s="56">
        <v>1959</v>
      </c>
      <c r="G6082" s="57" t="s">
        <v>8755</v>
      </c>
      <c r="H6082" s="56" t="s">
        <v>42</v>
      </c>
      <c r="I6082" s="56">
        <v>16026</v>
      </c>
      <c r="J6082" s="56">
        <v>1</v>
      </c>
      <c r="K6082" s="56">
        <v>1</v>
      </c>
      <c r="L6082" s="71">
        <v>31</v>
      </c>
      <c r="M6082" s="56" t="s">
        <v>43</v>
      </c>
      <c r="N6082" s="46">
        <f>((J6082*400)+(K6082*100))+L6082</f>
        <v>531</v>
      </c>
      <c r="O6082" s="46">
        <v>150</v>
      </c>
      <c r="P6082" s="46">
        <f>N6082*O6082</f>
        <v>79650</v>
      </c>
      <c r="Q6082" s="56"/>
      <c r="R6082" s="58"/>
      <c r="S6082" s="59"/>
      <c r="T6082" s="58"/>
      <c r="U6082" s="58"/>
      <c r="V6082" s="60"/>
      <c r="W6082" s="56"/>
      <c r="X6082" s="56"/>
      <c r="Y6082" s="56"/>
      <c r="Z6082" s="46"/>
      <c r="AA6082" s="66"/>
      <c r="AB6082" s="46"/>
      <c r="AC6082" s="46"/>
      <c r="AD6082" s="61"/>
      <c r="AE6082" s="61"/>
      <c r="AF6082" s="46"/>
      <c r="AG6082" s="46">
        <f>IF(AND(AF6082="",P6082=""),0,IF((AF6082=""),P6082,IF((P6082=""),AF6082,AF6082+P6082)))</f>
        <v>79650</v>
      </c>
      <c r="AH6082" s="46">
        <f>IF( (AA6082=""),AG6082*1,AG6082*(AA6082/100) )</f>
        <v>79650</v>
      </c>
      <c r="AI6082" s="46">
        <v>0</v>
      </c>
      <c r="AJ6082" s="46">
        <f>IF((AI6082-AH6082) &gt; 1,0,IF((AI6082-AH6082)&lt;0,AH6082-AI6082,AI6082-AH6082))</f>
        <v>79650</v>
      </c>
      <c r="AK6082" s="46">
        <v>0.3</v>
      </c>
      <c r="AL6082" s="46">
        <f>AJ6082*(AK6082/100)</f>
        <v>238.95000000000002</v>
      </c>
    </row>
    <row r="6083" spans="1:38" x14ac:dyDescent="0.45">
      <c r="A6083" s="16"/>
      <c r="B6083" s="21"/>
      <c r="C6083" s="16"/>
      <c r="D6083" s="16"/>
      <c r="E6083" s="56"/>
      <c r="F6083" s="56"/>
      <c r="G6083" s="57"/>
      <c r="H6083" s="56"/>
      <c r="I6083" s="56"/>
      <c r="J6083" s="56"/>
      <c r="K6083" s="56"/>
      <c r="L6083" s="71"/>
      <c r="M6083" s="56"/>
      <c r="N6083" s="46"/>
      <c r="O6083" s="46" t="s">
        <v>54</v>
      </c>
      <c r="P6083" s="46">
        <f>SUM(P6078:P6082)</f>
        <v>268940</v>
      </c>
      <c r="Q6083" s="56"/>
      <c r="R6083" s="58"/>
      <c r="S6083" s="59"/>
      <c r="T6083" s="58"/>
      <c r="U6083" s="58"/>
      <c r="V6083" s="60"/>
      <c r="W6083" s="56"/>
      <c r="X6083" s="56"/>
      <c r="Y6083" s="56"/>
      <c r="Z6083" s="46"/>
      <c r="AA6083" s="66"/>
      <c r="AB6083" s="46"/>
      <c r="AC6083" s="46"/>
      <c r="AD6083" s="61"/>
      <c r="AE6083" s="61"/>
      <c r="AF6083" s="46"/>
      <c r="AG6083" s="46"/>
      <c r="AH6083" s="46">
        <f>SUM(AH6078:AH6082)</f>
        <v>268940</v>
      </c>
      <c r="AI6083" s="46"/>
      <c r="AJ6083" s="46">
        <f>SUM(AJ6078:AJ6082)</f>
        <v>268940</v>
      </c>
      <c r="AK6083" s="46"/>
      <c r="AL6083" s="46">
        <f>SUM(AL6078:AL6082)</f>
        <v>806.82</v>
      </c>
    </row>
    <row r="6084" spans="1:38" x14ac:dyDescent="0.45">
      <c r="A6084" s="16" t="s">
        <v>8744</v>
      </c>
      <c r="B6084" s="21">
        <v>3770400043589</v>
      </c>
      <c r="C6084" s="16" t="s">
        <v>8745</v>
      </c>
      <c r="D6084" s="16" t="s">
        <v>8746</v>
      </c>
      <c r="E6084" s="56">
        <v>3641</v>
      </c>
      <c r="F6084" s="56">
        <v>1459</v>
      </c>
      <c r="G6084" s="57" t="s">
        <v>8756</v>
      </c>
      <c r="H6084" s="56" t="s">
        <v>42</v>
      </c>
      <c r="I6084" s="56">
        <v>25330</v>
      </c>
      <c r="J6084" s="56">
        <v>0</v>
      </c>
      <c r="K6084" s="56">
        <v>1</v>
      </c>
      <c r="L6084" s="71">
        <v>80</v>
      </c>
      <c r="M6084" s="56" t="s">
        <v>43</v>
      </c>
      <c r="N6084" s="46">
        <f>((J6084*400)+(K6084*100))+L6084</f>
        <v>180</v>
      </c>
      <c r="O6084" s="46">
        <v>300</v>
      </c>
      <c r="P6084" s="46">
        <f>N6084*O6084</f>
        <v>54000</v>
      </c>
      <c r="Q6084" s="56"/>
      <c r="R6084" s="58"/>
      <c r="S6084" s="59"/>
      <c r="T6084" s="58"/>
      <c r="U6084" s="58"/>
      <c r="V6084" s="60"/>
      <c r="W6084" s="56"/>
      <c r="X6084" s="56"/>
      <c r="Y6084" s="56"/>
      <c r="Z6084" s="46"/>
      <c r="AA6084" s="66"/>
      <c r="AB6084" s="46"/>
      <c r="AC6084" s="46"/>
      <c r="AD6084" s="61"/>
      <c r="AE6084" s="61"/>
      <c r="AF6084" s="46"/>
      <c r="AG6084" s="46">
        <f>IF(AND(AF6084="",P6084=""),0,IF((AF6084=""),P6084,IF((P6084=""),AF6084,AF6084+P6084)))</f>
        <v>54000</v>
      </c>
      <c r="AH6084" s="46">
        <f>IF( (AA6084=""),AG6084*1,AG6084*(AA6084/100) )</f>
        <v>54000</v>
      </c>
      <c r="AI6084" s="46">
        <v>0</v>
      </c>
      <c r="AJ6084" s="46">
        <f>IF((AI6084-AH6084) &gt; 1,0,IF((AI6084-AH6084)&lt;0,AH6084-AI6084,AI6084-AH6084))</f>
        <v>54000</v>
      </c>
      <c r="AK6084" s="46">
        <v>0.3</v>
      </c>
      <c r="AL6084" s="46">
        <f>AJ6084*(AK6084/100)</f>
        <v>162</v>
      </c>
    </row>
    <row r="6085" spans="1:38" x14ac:dyDescent="0.45">
      <c r="A6085" s="16"/>
      <c r="B6085" s="21"/>
      <c r="C6085" s="16"/>
      <c r="D6085" s="16"/>
      <c r="E6085" s="56"/>
      <c r="F6085" s="56"/>
      <c r="G6085" s="57"/>
      <c r="H6085" s="56"/>
      <c r="I6085" s="56"/>
      <c r="J6085" s="56"/>
      <c r="K6085" s="56"/>
      <c r="L6085" s="71"/>
      <c r="M6085" s="56"/>
      <c r="N6085" s="46"/>
      <c r="O6085" s="46" t="s">
        <v>54</v>
      </c>
      <c r="P6085" s="46">
        <f>SUM(P6084:P6084)</f>
        <v>54000</v>
      </c>
      <c r="Q6085" s="56"/>
      <c r="R6085" s="58"/>
      <c r="S6085" s="59"/>
      <c r="T6085" s="58"/>
      <c r="U6085" s="58"/>
      <c r="V6085" s="60"/>
      <c r="W6085" s="56"/>
      <c r="X6085" s="56"/>
      <c r="Y6085" s="56"/>
      <c r="Z6085" s="46"/>
      <c r="AA6085" s="66"/>
      <c r="AB6085" s="46"/>
      <c r="AC6085" s="46"/>
      <c r="AD6085" s="61"/>
      <c r="AE6085" s="61"/>
      <c r="AF6085" s="46"/>
      <c r="AG6085" s="46"/>
      <c r="AH6085" s="46">
        <f>SUM(AH6084:AH6084)</f>
        <v>54000</v>
      </c>
      <c r="AI6085" s="46"/>
      <c r="AJ6085" s="46">
        <f>SUM(AJ6084:AJ6084)</f>
        <v>54000</v>
      </c>
      <c r="AK6085" s="46"/>
      <c r="AL6085" s="46">
        <f>SUM(AL6084:AL6084)</f>
        <v>162</v>
      </c>
    </row>
    <row r="6086" spans="1:38" x14ac:dyDescent="0.45">
      <c r="A6086" s="16" t="s">
        <v>8748</v>
      </c>
      <c r="B6086" s="21">
        <v>3770400577702</v>
      </c>
      <c r="C6086" s="16" t="s">
        <v>8749</v>
      </c>
      <c r="D6086" s="16" t="s">
        <v>8750</v>
      </c>
      <c r="E6086" s="56">
        <v>3642</v>
      </c>
      <c r="F6086" s="56">
        <v>1512</v>
      </c>
      <c r="G6086" s="57" t="s">
        <v>8757</v>
      </c>
      <c r="H6086" s="56" t="s">
        <v>42</v>
      </c>
      <c r="I6086" s="56">
        <v>25336</v>
      </c>
      <c r="J6086" s="56">
        <v>24</v>
      </c>
      <c r="K6086" s="56">
        <v>2</v>
      </c>
      <c r="L6086" s="71">
        <v>37</v>
      </c>
      <c r="M6086" s="56" t="s">
        <v>43</v>
      </c>
      <c r="N6086" s="46">
        <f>((J6086*400)+(K6086*100))+L6086</f>
        <v>9837</v>
      </c>
      <c r="O6086" s="46">
        <v>330</v>
      </c>
      <c r="P6086" s="46">
        <f>N6086*O6086</f>
        <v>3246210</v>
      </c>
      <c r="Q6086" s="56"/>
      <c r="R6086" s="58"/>
      <c r="S6086" s="59"/>
      <c r="T6086" s="58"/>
      <c r="U6086" s="58"/>
      <c r="V6086" s="60"/>
      <c r="W6086" s="56"/>
      <c r="X6086" s="56"/>
      <c r="Y6086" s="56"/>
      <c r="Z6086" s="46"/>
      <c r="AA6086" s="66"/>
      <c r="AB6086" s="46"/>
      <c r="AC6086" s="46"/>
      <c r="AD6086" s="61"/>
      <c r="AE6086" s="61"/>
      <c r="AF6086" s="46"/>
      <c r="AG6086" s="46">
        <f>IF(AND(AF6086="",P6086=""),0,IF((AF6086=""),P6086,IF((P6086=""),AF6086,AF6086+P6086)))</f>
        <v>3246210</v>
      </c>
      <c r="AH6086" s="46">
        <f>IF( (AA6086=""),AG6086*1,AG6086*(AA6086/100) )</f>
        <v>3246210</v>
      </c>
      <c r="AI6086" s="46">
        <v>0</v>
      </c>
      <c r="AJ6086" s="46">
        <f>IF((AI6086-AH6086) &gt; 1,0,IF((AI6086-AH6086)&lt;0,AH6086-AI6086,AI6086-AH6086))</f>
        <v>3246210</v>
      </c>
      <c r="AK6086" s="46">
        <v>0.3</v>
      </c>
      <c r="AL6086" s="46">
        <f>AJ6086*(AK6086/100)</f>
        <v>9738.630000000001</v>
      </c>
    </row>
    <row r="6087" spans="1:38" x14ac:dyDescent="0.45">
      <c r="A6087" s="16"/>
      <c r="B6087" s="21"/>
      <c r="C6087" s="16"/>
      <c r="D6087" s="16"/>
      <c r="E6087" s="56"/>
      <c r="F6087" s="56"/>
      <c r="G6087" s="57"/>
      <c r="H6087" s="56"/>
      <c r="I6087" s="56"/>
      <c r="J6087" s="56"/>
      <c r="K6087" s="56"/>
      <c r="L6087" s="71"/>
      <c r="M6087" s="56"/>
      <c r="N6087" s="46"/>
      <c r="O6087" s="46" t="s">
        <v>54</v>
      </c>
      <c r="P6087" s="46">
        <f>SUM(P6086:P6086)</f>
        <v>3246210</v>
      </c>
      <c r="Q6087" s="56"/>
      <c r="R6087" s="58"/>
      <c r="S6087" s="59"/>
      <c r="T6087" s="58"/>
      <c r="U6087" s="58"/>
      <c r="V6087" s="60"/>
      <c r="W6087" s="56"/>
      <c r="X6087" s="56"/>
      <c r="Y6087" s="56"/>
      <c r="Z6087" s="46"/>
      <c r="AA6087" s="66"/>
      <c r="AB6087" s="46"/>
      <c r="AC6087" s="46"/>
      <c r="AD6087" s="61"/>
      <c r="AE6087" s="61"/>
      <c r="AF6087" s="46"/>
      <c r="AG6087" s="46"/>
      <c r="AH6087" s="46">
        <f>SUM(AH6086:AH6086)</f>
        <v>3246210</v>
      </c>
      <c r="AI6087" s="46"/>
      <c r="AJ6087" s="46">
        <f>SUM(AJ6086:AJ6086)</f>
        <v>3246210</v>
      </c>
      <c r="AK6087" s="46"/>
      <c r="AL6087" s="46">
        <f>SUM(AL6086:AL6086)</f>
        <v>9738.630000000001</v>
      </c>
    </row>
    <row r="6088" spans="1:38" x14ac:dyDescent="0.45">
      <c r="A6088" s="16" t="s">
        <v>8758</v>
      </c>
      <c r="B6088" s="21">
        <v>3770400116551</v>
      </c>
      <c r="C6088" s="16" t="s">
        <v>8759</v>
      </c>
      <c r="D6088" s="16" t="s">
        <v>8760</v>
      </c>
      <c r="E6088" s="56">
        <v>3643</v>
      </c>
      <c r="F6088" s="56">
        <v>8077</v>
      </c>
      <c r="G6088" s="57" t="s">
        <v>8761</v>
      </c>
      <c r="H6088" s="56" t="s">
        <v>42</v>
      </c>
      <c r="I6088" s="56">
        <v>33651</v>
      </c>
      <c r="J6088" s="56"/>
      <c r="K6088" s="56"/>
      <c r="L6088" s="71"/>
      <c r="M6088" s="56"/>
      <c r="N6088" s="46"/>
      <c r="O6088" s="46"/>
      <c r="P6088" s="46"/>
      <c r="Q6088" s="56"/>
      <c r="R6088" s="58"/>
      <c r="S6088" s="59"/>
      <c r="T6088" s="58"/>
      <c r="U6088" s="58"/>
      <c r="V6088" s="60"/>
      <c r="W6088" s="56"/>
      <c r="X6088" s="56"/>
      <c r="Y6088" s="56"/>
      <c r="Z6088" s="46"/>
      <c r="AA6088" s="66"/>
      <c r="AB6088" s="46"/>
      <c r="AC6088" s="46"/>
      <c r="AD6088" s="61"/>
      <c r="AE6088" s="61"/>
      <c r="AF6088" s="46"/>
      <c r="AG6088" s="46"/>
      <c r="AH6088" s="46"/>
      <c r="AI6088" s="46"/>
      <c r="AJ6088" s="46"/>
      <c r="AK6088" s="46"/>
      <c r="AL6088" s="46"/>
    </row>
    <row r="6089" spans="1:38" x14ac:dyDescent="0.45">
      <c r="A6089" s="16"/>
      <c r="B6089" s="21"/>
      <c r="C6089" s="16"/>
      <c r="D6089" s="16"/>
      <c r="E6089" s="56"/>
      <c r="F6089" s="56"/>
      <c r="G6089" s="57"/>
      <c r="H6089" s="56"/>
      <c r="I6089" s="56"/>
      <c r="J6089" s="56"/>
      <c r="K6089" s="56"/>
      <c r="L6089" s="71"/>
      <c r="M6089" s="56"/>
      <c r="N6089" s="46"/>
      <c r="O6089" s="46" t="s">
        <v>54</v>
      </c>
      <c r="P6089" s="46">
        <f>SUM(P6088:P6088)</f>
        <v>0</v>
      </c>
      <c r="Q6089" s="56"/>
      <c r="R6089" s="58"/>
      <c r="S6089" s="59"/>
      <c r="T6089" s="58"/>
      <c r="U6089" s="58"/>
      <c r="V6089" s="60"/>
      <c r="W6089" s="56"/>
      <c r="X6089" s="56"/>
      <c r="Y6089" s="56"/>
      <c r="Z6089" s="46"/>
      <c r="AA6089" s="66"/>
      <c r="AB6089" s="46"/>
      <c r="AC6089" s="46"/>
      <c r="AD6089" s="61"/>
      <c r="AE6089" s="61"/>
      <c r="AF6089" s="46"/>
      <c r="AG6089" s="46"/>
      <c r="AH6089" s="46">
        <f>SUM(AH6088:AH6088)</f>
        <v>0</v>
      </c>
      <c r="AI6089" s="46"/>
      <c r="AJ6089" s="46">
        <f>SUM(AJ6088:AJ6088)</f>
        <v>0</v>
      </c>
      <c r="AK6089" s="46"/>
      <c r="AL6089" s="46">
        <f>SUM(AL6088:AL6088)</f>
        <v>0</v>
      </c>
    </row>
    <row r="6090" spans="1:38" x14ac:dyDescent="0.45">
      <c r="A6090" s="16" t="s">
        <v>8762</v>
      </c>
      <c r="B6090" s="21">
        <v>3770400302070</v>
      </c>
      <c r="C6090" s="16" t="s">
        <v>8763</v>
      </c>
      <c r="D6090" s="16" t="s">
        <v>8764</v>
      </c>
      <c r="E6090" s="56">
        <v>3644</v>
      </c>
      <c r="F6090" s="56">
        <v>9762</v>
      </c>
      <c r="G6090" s="57" t="s">
        <v>8765</v>
      </c>
      <c r="H6090" s="56" t="s">
        <v>42</v>
      </c>
      <c r="I6090" s="56">
        <v>2581</v>
      </c>
      <c r="J6090" s="56"/>
      <c r="K6090" s="56"/>
      <c r="L6090" s="71"/>
      <c r="M6090" s="56"/>
      <c r="N6090" s="46"/>
      <c r="O6090" s="46"/>
      <c r="P6090" s="46"/>
      <c r="Q6090" s="56"/>
      <c r="R6090" s="58"/>
      <c r="S6090" s="59"/>
      <c r="T6090" s="58"/>
      <c r="U6090" s="58"/>
      <c r="V6090" s="60"/>
      <c r="W6090" s="56"/>
      <c r="X6090" s="56"/>
      <c r="Y6090" s="56"/>
      <c r="Z6090" s="46"/>
      <c r="AA6090" s="66"/>
      <c r="AB6090" s="46"/>
      <c r="AC6090" s="46"/>
      <c r="AD6090" s="61"/>
      <c r="AE6090" s="61"/>
      <c r="AF6090" s="46"/>
      <c r="AG6090" s="46"/>
      <c r="AH6090" s="46"/>
      <c r="AI6090" s="46"/>
      <c r="AJ6090" s="46"/>
      <c r="AK6090" s="46"/>
      <c r="AL6090" s="46"/>
    </row>
    <row r="6091" spans="1:38" x14ac:dyDescent="0.45">
      <c r="A6091" s="16"/>
      <c r="B6091" s="21"/>
      <c r="C6091" s="16"/>
      <c r="D6091" s="16"/>
      <c r="E6091" s="56">
        <v>3645</v>
      </c>
      <c r="F6091" s="56">
        <v>10121</v>
      </c>
      <c r="G6091" s="57" t="s">
        <v>8766</v>
      </c>
      <c r="H6091" s="56" t="s">
        <v>42</v>
      </c>
      <c r="I6091" s="56">
        <v>2592</v>
      </c>
      <c r="J6091" s="56"/>
      <c r="K6091" s="56"/>
      <c r="L6091" s="71"/>
      <c r="M6091" s="56"/>
      <c r="N6091" s="46"/>
      <c r="O6091" s="46"/>
      <c r="P6091" s="46"/>
      <c r="Q6091" s="56"/>
      <c r="R6091" s="58"/>
      <c r="S6091" s="59"/>
      <c r="T6091" s="58"/>
      <c r="U6091" s="58"/>
      <c r="V6091" s="60"/>
      <c r="W6091" s="56"/>
      <c r="X6091" s="56"/>
      <c r="Y6091" s="56"/>
      <c r="Z6091" s="46"/>
      <c r="AA6091" s="66"/>
      <c r="AB6091" s="46"/>
      <c r="AC6091" s="46"/>
      <c r="AD6091" s="61"/>
      <c r="AE6091" s="61"/>
      <c r="AF6091" s="46"/>
      <c r="AG6091" s="46"/>
      <c r="AH6091" s="46"/>
      <c r="AI6091" s="46"/>
      <c r="AJ6091" s="46"/>
      <c r="AK6091" s="46"/>
      <c r="AL6091" s="46"/>
    </row>
    <row r="6092" spans="1:38" x14ac:dyDescent="0.45">
      <c r="A6092" s="16"/>
      <c r="B6092" s="21"/>
      <c r="C6092" s="16"/>
      <c r="D6092" s="16"/>
      <c r="E6092" s="56">
        <v>3646</v>
      </c>
      <c r="F6092" s="56">
        <v>483</v>
      </c>
      <c r="G6092" s="57" t="s">
        <v>8767</v>
      </c>
      <c r="H6092" s="56" t="s">
        <v>42</v>
      </c>
      <c r="I6092" s="56">
        <v>2804</v>
      </c>
      <c r="J6092" s="56">
        <v>0</v>
      </c>
      <c r="K6092" s="56">
        <v>2</v>
      </c>
      <c r="L6092" s="71">
        <v>17</v>
      </c>
      <c r="M6092" s="56" t="s">
        <v>43</v>
      </c>
      <c r="N6092" s="46">
        <f>((J6092*400)+(K6092*100))+L6092</f>
        <v>217</v>
      </c>
      <c r="O6092" s="46">
        <v>3000</v>
      </c>
      <c r="P6092" s="46">
        <f>N6092*O6092</f>
        <v>651000</v>
      </c>
      <c r="Q6092" s="56">
        <v>1</v>
      </c>
      <c r="R6092" s="58"/>
      <c r="S6092" s="59"/>
      <c r="T6092" s="58" t="s">
        <v>2932</v>
      </c>
      <c r="U6092" s="58" t="s">
        <v>2933</v>
      </c>
      <c r="V6092" s="60"/>
      <c r="W6092" s="56" t="s">
        <v>210</v>
      </c>
      <c r="X6092" s="56" t="s">
        <v>211</v>
      </c>
      <c r="Y6092" s="56" t="s">
        <v>212</v>
      </c>
      <c r="Z6092" s="46">
        <v>120</v>
      </c>
      <c r="AA6092" s="66">
        <v>100</v>
      </c>
      <c r="AB6092" s="46">
        <v>6900</v>
      </c>
      <c r="AC6092" s="46">
        <f>Z6092*AB6092</f>
        <v>828000</v>
      </c>
      <c r="AD6092" s="61">
        <v>5</v>
      </c>
      <c r="AE6092" s="61">
        <v>5</v>
      </c>
      <c r="AF6092" s="46">
        <f>(AC6092*(100-AE6092))/100</f>
        <v>786600</v>
      </c>
      <c r="AG6092" s="46">
        <f>IF(AND(AF6092="",P6092=""),0,IF((AF6092=""),P6092, IF( (P6092=""),AF6092,AF6092+P6092)))</f>
        <v>1437600</v>
      </c>
      <c r="AH6092" s="46">
        <f>IF( (AA6092=""),AG6092*1,AG6092*(AA6092/100) )</f>
        <v>1437600</v>
      </c>
      <c r="AI6092" s="46">
        <v>0</v>
      </c>
      <c r="AJ6092" s="46">
        <f>IF((AI6092-AH6092) &gt; 1,0,IF((AI6092-AH6092)&lt;0,AH6092-AI6092,AI6092-AH6092))</f>
        <v>1437600</v>
      </c>
      <c r="AK6092" s="46">
        <v>0.02</v>
      </c>
      <c r="AL6092" s="46">
        <f>AJ6092*(AK6092/100)</f>
        <v>287.52000000000004</v>
      </c>
    </row>
    <row r="6093" spans="1:38" x14ac:dyDescent="0.45">
      <c r="A6093" s="16"/>
      <c r="B6093" s="21"/>
      <c r="C6093" s="16"/>
      <c r="D6093" s="16"/>
      <c r="E6093" s="56">
        <v>3647</v>
      </c>
      <c r="F6093" s="56">
        <v>5814</v>
      </c>
      <c r="G6093" s="57"/>
      <c r="H6093" s="56" t="s">
        <v>42</v>
      </c>
      <c r="I6093" s="56">
        <v>2804</v>
      </c>
      <c r="J6093" s="56">
        <v>0</v>
      </c>
      <c r="K6093" s="56">
        <v>0</v>
      </c>
      <c r="L6093" s="71">
        <v>30</v>
      </c>
      <c r="M6093" s="56" t="s">
        <v>208</v>
      </c>
      <c r="N6093" s="46">
        <f>((J6093*400)+(K6093*100))+L6093</f>
        <v>30</v>
      </c>
      <c r="O6093" s="46">
        <v>3000</v>
      </c>
      <c r="P6093" s="46">
        <f>N6093*O6093</f>
        <v>90000</v>
      </c>
      <c r="Q6093" s="56"/>
      <c r="R6093" s="58"/>
      <c r="S6093" s="59"/>
      <c r="T6093" s="58"/>
      <c r="U6093" s="58"/>
      <c r="V6093" s="60"/>
      <c r="W6093" s="56"/>
      <c r="X6093" s="56"/>
      <c r="Y6093" s="56"/>
      <c r="Z6093" s="46"/>
      <c r="AA6093" s="66"/>
      <c r="AB6093" s="46"/>
      <c r="AC6093" s="46"/>
      <c r="AD6093" s="61"/>
      <c r="AE6093" s="61"/>
      <c r="AF6093" s="46"/>
      <c r="AG6093" s="46">
        <f>IF(AND(AF6093="",P6093=""),0,IF((AF6093=""),P6093,IF((P6093=""),AF6093,AF6093+P6093)))</f>
        <v>90000</v>
      </c>
      <c r="AH6093" s="46">
        <f>IF( (AA6093=""),AG6093*1,AG6093*(AA6093/100) )</f>
        <v>90000</v>
      </c>
      <c r="AI6093" s="46">
        <v>0</v>
      </c>
      <c r="AJ6093" s="46">
        <f>IF((AI6093-AH6093) &gt; 1,0,IF((AI6093-AH6093)&lt;0,AH6093-AI6093,AI6093-AH6093))</f>
        <v>90000</v>
      </c>
      <c r="AK6093" s="46">
        <v>0.02</v>
      </c>
      <c r="AL6093" s="46">
        <f>AJ6093*(AK6093/100)</f>
        <v>18</v>
      </c>
    </row>
    <row r="6094" spans="1:38" x14ac:dyDescent="0.45">
      <c r="A6094" s="16"/>
      <c r="B6094" s="21"/>
      <c r="C6094" s="16"/>
      <c r="D6094" s="16"/>
      <c r="E6094" s="56">
        <v>3648</v>
      </c>
      <c r="F6094" s="56">
        <v>4313</v>
      </c>
      <c r="G6094" s="57" t="s">
        <v>8768</v>
      </c>
      <c r="H6094" s="56" t="s">
        <v>42</v>
      </c>
      <c r="I6094" s="56">
        <v>13042</v>
      </c>
      <c r="J6094" s="56">
        <v>5</v>
      </c>
      <c r="K6094" s="56">
        <v>0</v>
      </c>
      <c r="L6094" s="71">
        <v>66</v>
      </c>
      <c r="M6094" s="56" t="s">
        <v>43</v>
      </c>
      <c r="N6094" s="46">
        <f>((J6094*400)+(K6094*100))+L6094</f>
        <v>2066</v>
      </c>
      <c r="O6094" s="46">
        <v>250</v>
      </c>
      <c r="P6094" s="46">
        <f>N6094*O6094</f>
        <v>516500</v>
      </c>
      <c r="Q6094" s="56"/>
      <c r="R6094" s="58"/>
      <c r="S6094" s="59"/>
      <c r="T6094" s="58"/>
      <c r="U6094" s="58"/>
      <c r="V6094" s="60"/>
      <c r="W6094" s="56"/>
      <c r="X6094" s="56"/>
      <c r="Y6094" s="56"/>
      <c r="Z6094" s="46"/>
      <c r="AA6094" s="66"/>
      <c r="AB6094" s="46"/>
      <c r="AC6094" s="46"/>
      <c r="AD6094" s="61"/>
      <c r="AE6094" s="61"/>
      <c r="AF6094" s="46"/>
      <c r="AG6094" s="46">
        <f>IF(AND(AF6094="",P6094=""),0,IF((AF6094=""),P6094,IF((P6094=""),AF6094,AF6094+P6094)))</f>
        <v>516500</v>
      </c>
      <c r="AH6094" s="46">
        <f>IF( (AA6094=""),AG6094*1,AG6094*(AA6094/100) )</f>
        <v>516500</v>
      </c>
      <c r="AI6094" s="46">
        <v>0</v>
      </c>
      <c r="AJ6094" s="46">
        <f>IF((AI6094-AH6094) &gt; 1,0,IF((AI6094-AH6094)&lt;0,AH6094-AI6094,AI6094-AH6094))</f>
        <v>516500</v>
      </c>
      <c r="AK6094" s="46">
        <v>0.3</v>
      </c>
      <c r="AL6094" s="46">
        <f>AJ6094*(AK6094/100)</f>
        <v>1549.5</v>
      </c>
    </row>
    <row r="6095" spans="1:38" x14ac:dyDescent="0.45">
      <c r="A6095" s="16"/>
      <c r="B6095" s="21"/>
      <c r="C6095" s="16"/>
      <c r="D6095" s="16"/>
      <c r="E6095" s="56">
        <v>3649</v>
      </c>
      <c r="F6095" s="56">
        <v>3769</v>
      </c>
      <c r="G6095" s="57" t="s">
        <v>8769</v>
      </c>
      <c r="H6095" s="56" t="s">
        <v>42</v>
      </c>
      <c r="I6095" s="56">
        <v>19906</v>
      </c>
      <c r="J6095" s="56">
        <v>15</v>
      </c>
      <c r="K6095" s="56">
        <v>0</v>
      </c>
      <c r="L6095" s="71">
        <v>82</v>
      </c>
      <c r="M6095" s="56" t="s">
        <v>43</v>
      </c>
      <c r="N6095" s="46">
        <f>((J6095*400)+(K6095*100))+L6095</f>
        <v>6082</v>
      </c>
      <c r="O6095" s="46">
        <v>200</v>
      </c>
      <c r="P6095" s="46">
        <f>N6095*O6095</f>
        <v>1216400</v>
      </c>
      <c r="Q6095" s="56"/>
      <c r="R6095" s="58"/>
      <c r="S6095" s="59"/>
      <c r="T6095" s="58"/>
      <c r="U6095" s="58"/>
      <c r="V6095" s="60"/>
      <c r="W6095" s="56"/>
      <c r="X6095" s="56"/>
      <c r="Y6095" s="56"/>
      <c r="Z6095" s="46"/>
      <c r="AA6095" s="66"/>
      <c r="AB6095" s="46"/>
      <c r="AC6095" s="46"/>
      <c r="AD6095" s="61"/>
      <c r="AE6095" s="61"/>
      <c r="AF6095" s="46"/>
      <c r="AG6095" s="46">
        <f>IF(AND(AF6095="",P6095=""),0,IF((AF6095=""),P6095,IF((P6095=""),AF6095,AF6095+P6095)))</f>
        <v>1216400</v>
      </c>
      <c r="AH6095" s="46">
        <f>IF( (AA6095=""),AG6095*1,AG6095*(AA6095/100) )</f>
        <v>1216400</v>
      </c>
      <c r="AI6095" s="46">
        <v>0</v>
      </c>
      <c r="AJ6095" s="46">
        <f>IF((AI6095-AH6095) &gt; 1,0,IF((AI6095-AH6095)&lt;0,AH6095-AI6095,AI6095-AH6095))</f>
        <v>1216400</v>
      </c>
      <c r="AK6095" s="46">
        <v>0.3</v>
      </c>
      <c r="AL6095" s="46">
        <f>AJ6095*(AK6095/100)</f>
        <v>3649.2000000000003</v>
      </c>
    </row>
    <row r="6096" spans="1:38" x14ac:dyDescent="0.45">
      <c r="A6096" s="16"/>
      <c r="B6096" s="21"/>
      <c r="C6096" s="16"/>
      <c r="D6096" s="16"/>
      <c r="E6096" s="56"/>
      <c r="F6096" s="56"/>
      <c r="G6096" s="57"/>
      <c r="H6096" s="56"/>
      <c r="I6096" s="56"/>
      <c r="J6096" s="56"/>
      <c r="K6096" s="56"/>
      <c r="L6096" s="71"/>
      <c r="M6096" s="56"/>
      <c r="N6096" s="46"/>
      <c r="O6096" s="46" t="s">
        <v>54</v>
      </c>
      <c r="P6096" s="46">
        <f>SUM(P6090:P6095)</f>
        <v>2473900</v>
      </c>
      <c r="Q6096" s="56"/>
      <c r="R6096" s="58"/>
      <c r="S6096" s="59"/>
      <c r="T6096" s="58"/>
      <c r="U6096" s="58"/>
      <c r="V6096" s="60"/>
      <c r="W6096" s="56"/>
      <c r="X6096" s="56"/>
      <c r="Y6096" s="56"/>
      <c r="Z6096" s="46"/>
      <c r="AA6096" s="66"/>
      <c r="AB6096" s="46"/>
      <c r="AC6096" s="46"/>
      <c r="AD6096" s="61"/>
      <c r="AE6096" s="61"/>
      <c r="AF6096" s="46"/>
      <c r="AG6096" s="46"/>
      <c r="AH6096" s="46">
        <f>SUM(AH6090:AH6095)</f>
        <v>3260500</v>
      </c>
      <c r="AI6096" s="46"/>
      <c r="AJ6096" s="46">
        <f>SUM(AJ6090:AJ6095)</f>
        <v>3260500</v>
      </c>
      <c r="AK6096" s="46"/>
      <c r="AL6096" s="46">
        <f>SUM(AL6090:AL6095)</f>
        <v>5504.22</v>
      </c>
    </row>
    <row r="6097" spans="1:38" x14ac:dyDescent="0.45">
      <c r="A6097" s="16" t="s">
        <v>8770</v>
      </c>
      <c r="B6097" s="21">
        <v>3101200690731</v>
      </c>
      <c r="C6097" s="16" t="s">
        <v>8771</v>
      </c>
      <c r="D6097" s="16" t="s">
        <v>8772</v>
      </c>
      <c r="E6097" s="56">
        <v>3650</v>
      </c>
      <c r="F6097" s="56">
        <v>251</v>
      </c>
      <c r="G6097" s="57" t="s">
        <v>8773</v>
      </c>
      <c r="H6097" s="56" t="s">
        <v>42</v>
      </c>
      <c r="I6097" s="56">
        <v>8707</v>
      </c>
      <c r="J6097" s="56">
        <v>6</v>
      </c>
      <c r="K6097" s="56">
        <v>2</v>
      </c>
      <c r="L6097" s="71">
        <v>37</v>
      </c>
      <c r="M6097" s="56" t="s">
        <v>43</v>
      </c>
      <c r="N6097" s="46">
        <f>((J6097*400)+(K6097*100))+L6097</f>
        <v>2637</v>
      </c>
      <c r="O6097" s="46">
        <v>750</v>
      </c>
      <c r="P6097" s="46">
        <f>N6097*O6097</f>
        <v>1977750</v>
      </c>
      <c r="Q6097" s="56"/>
      <c r="R6097" s="58"/>
      <c r="S6097" s="59"/>
      <c r="T6097" s="58"/>
      <c r="U6097" s="58"/>
      <c r="V6097" s="60"/>
      <c r="W6097" s="56"/>
      <c r="X6097" s="56"/>
      <c r="Y6097" s="56"/>
      <c r="Z6097" s="46"/>
      <c r="AA6097" s="66"/>
      <c r="AB6097" s="46"/>
      <c r="AC6097" s="46"/>
      <c r="AD6097" s="61"/>
      <c r="AE6097" s="61"/>
      <c r="AF6097" s="46"/>
      <c r="AG6097" s="46">
        <f>IF(AND(AF6097="",P6097=""),0,IF((AF6097=""),P6097,IF((P6097=""),AF6097,AF6097+P6097)))</f>
        <v>1977750</v>
      </c>
      <c r="AH6097" s="46">
        <f>IF( (AA6097=""),AG6097*1,AG6097*(AA6097/100) )</f>
        <v>1977750</v>
      </c>
      <c r="AI6097" s="46">
        <v>0</v>
      </c>
      <c r="AJ6097" s="46">
        <f>IF((AI6097-AH6097) &gt; 1,0,IF((AI6097-AH6097)&lt;0,AH6097-AI6097,AI6097-AH6097))</f>
        <v>1977750</v>
      </c>
      <c r="AK6097" s="46">
        <v>0.3</v>
      </c>
      <c r="AL6097" s="46">
        <f>AJ6097*(AK6097/100)</f>
        <v>5933.25</v>
      </c>
    </row>
    <row r="6098" spans="1:38" x14ac:dyDescent="0.45">
      <c r="A6098" s="16"/>
      <c r="B6098" s="21"/>
      <c r="C6098" s="16"/>
      <c r="D6098" s="16"/>
      <c r="E6098" s="56">
        <v>3651</v>
      </c>
      <c r="F6098" s="56">
        <v>250</v>
      </c>
      <c r="G6098" s="57" t="s">
        <v>8774</v>
      </c>
      <c r="H6098" s="56" t="s">
        <v>42</v>
      </c>
      <c r="I6098" s="56">
        <v>9287</v>
      </c>
      <c r="J6098" s="56">
        <v>11</v>
      </c>
      <c r="K6098" s="56">
        <v>0</v>
      </c>
      <c r="L6098" s="71">
        <v>58</v>
      </c>
      <c r="M6098" s="56" t="s">
        <v>43</v>
      </c>
      <c r="N6098" s="46">
        <f>((J6098*400)+(K6098*100))+L6098</f>
        <v>4458</v>
      </c>
      <c r="O6098" s="46">
        <v>380</v>
      </c>
      <c r="P6098" s="46">
        <f>N6098*O6098</f>
        <v>1694040</v>
      </c>
      <c r="Q6098" s="56"/>
      <c r="R6098" s="58"/>
      <c r="S6098" s="59"/>
      <c r="T6098" s="58"/>
      <c r="U6098" s="58"/>
      <c r="V6098" s="60"/>
      <c r="W6098" s="56"/>
      <c r="X6098" s="56"/>
      <c r="Y6098" s="56"/>
      <c r="Z6098" s="46"/>
      <c r="AA6098" s="66"/>
      <c r="AB6098" s="46"/>
      <c r="AC6098" s="46"/>
      <c r="AD6098" s="61"/>
      <c r="AE6098" s="61"/>
      <c r="AF6098" s="46"/>
      <c r="AG6098" s="46">
        <f>IF(AND(AF6098="",P6098=""),0,IF((AF6098=""),P6098,IF((P6098=""),AF6098,AF6098+P6098)))</f>
        <v>1694040</v>
      </c>
      <c r="AH6098" s="46">
        <f>IF( (AA6098=""),AG6098*1,AG6098*(AA6098/100) )</f>
        <v>1694040</v>
      </c>
      <c r="AI6098" s="46">
        <v>0</v>
      </c>
      <c r="AJ6098" s="46">
        <f>IF((AI6098-AH6098) &gt; 1,0,IF((AI6098-AH6098)&lt;0,AH6098-AI6098,AI6098-AH6098))</f>
        <v>1694040</v>
      </c>
      <c r="AK6098" s="46">
        <v>0.3</v>
      </c>
      <c r="AL6098" s="46">
        <f>AJ6098*(AK6098/100)</f>
        <v>5082.12</v>
      </c>
    </row>
    <row r="6099" spans="1:38" x14ac:dyDescent="0.45">
      <c r="A6099" s="16"/>
      <c r="B6099" s="21"/>
      <c r="C6099" s="16"/>
      <c r="D6099" s="16"/>
      <c r="E6099" s="56">
        <v>3652</v>
      </c>
      <c r="F6099" s="56">
        <v>1880</v>
      </c>
      <c r="G6099" s="57" t="s">
        <v>8775</v>
      </c>
      <c r="H6099" s="56" t="s">
        <v>42</v>
      </c>
      <c r="I6099" s="56">
        <v>9952</v>
      </c>
      <c r="J6099" s="56">
        <v>4</v>
      </c>
      <c r="K6099" s="56">
        <v>0</v>
      </c>
      <c r="L6099" s="71">
        <v>28</v>
      </c>
      <c r="M6099" s="56" t="s">
        <v>43</v>
      </c>
      <c r="N6099" s="46">
        <f>((J6099*400)+(K6099*100))+L6099</f>
        <v>1628</v>
      </c>
      <c r="O6099" s="46">
        <v>380</v>
      </c>
      <c r="P6099" s="46">
        <f>N6099*O6099</f>
        <v>618640</v>
      </c>
      <c r="Q6099" s="56"/>
      <c r="R6099" s="58"/>
      <c r="S6099" s="59"/>
      <c r="T6099" s="58"/>
      <c r="U6099" s="58"/>
      <c r="V6099" s="60"/>
      <c r="W6099" s="56"/>
      <c r="X6099" s="56"/>
      <c r="Y6099" s="56"/>
      <c r="Z6099" s="46"/>
      <c r="AA6099" s="66"/>
      <c r="AB6099" s="46"/>
      <c r="AC6099" s="46"/>
      <c r="AD6099" s="61"/>
      <c r="AE6099" s="61"/>
      <c r="AF6099" s="46"/>
      <c r="AG6099" s="46">
        <f>IF(AND(AF6099="",P6099=""),0,IF((AF6099=""),P6099,IF((P6099=""),AF6099,AF6099+P6099)))</f>
        <v>618640</v>
      </c>
      <c r="AH6099" s="46">
        <f>IF( (AA6099=""),AG6099*1,AG6099*(AA6099/100) )</f>
        <v>618640</v>
      </c>
      <c r="AI6099" s="46">
        <v>0</v>
      </c>
      <c r="AJ6099" s="46">
        <f>IF((AI6099-AH6099) &gt; 1,0,IF((AI6099-AH6099)&lt;0,AH6099-AI6099,AI6099-AH6099))</f>
        <v>618640</v>
      </c>
      <c r="AK6099" s="46">
        <v>0.3</v>
      </c>
      <c r="AL6099" s="46">
        <f>AJ6099*(AK6099/100)</f>
        <v>1855.92</v>
      </c>
    </row>
    <row r="6100" spans="1:38" x14ac:dyDescent="0.45">
      <c r="A6100" s="16"/>
      <c r="B6100" s="21"/>
      <c r="C6100" s="16"/>
      <c r="D6100" s="16"/>
      <c r="E6100" s="56"/>
      <c r="F6100" s="56"/>
      <c r="G6100" s="57"/>
      <c r="H6100" s="56"/>
      <c r="I6100" s="56"/>
      <c r="J6100" s="56"/>
      <c r="K6100" s="56"/>
      <c r="L6100" s="71"/>
      <c r="M6100" s="56"/>
      <c r="N6100" s="46"/>
      <c r="O6100" s="46" t="s">
        <v>54</v>
      </c>
      <c r="P6100" s="46">
        <f>SUM(P6097:P6099)</f>
        <v>4290430</v>
      </c>
      <c r="Q6100" s="56"/>
      <c r="R6100" s="58"/>
      <c r="S6100" s="59"/>
      <c r="T6100" s="58"/>
      <c r="U6100" s="58"/>
      <c r="V6100" s="60"/>
      <c r="W6100" s="56"/>
      <c r="X6100" s="56"/>
      <c r="Y6100" s="56"/>
      <c r="Z6100" s="46"/>
      <c r="AA6100" s="66"/>
      <c r="AB6100" s="46"/>
      <c r="AC6100" s="46"/>
      <c r="AD6100" s="61"/>
      <c r="AE6100" s="61"/>
      <c r="AF6100" s="46"/>
      <c r="AG6100" s="46"/>
      <c r="AH6100" s="46">
        <f>SUM(AH6097:AH6099)</f>
        <v>4290430</v>
      </c>
      <c r="AI6100" s="46"/>
      <c r="AJ6100" s="46">
        <f>SUM(AJ6097:AJ6099)</f>
        <v>4290430</v>
      </c>
      <c r="AK6100" s="46"/>
      <c r="AL6100" s="46">
        <f>SUM(AL6097:AL6099)</f>
        <v>12871.289999999999</v>
      </c>
    </row>
    <row r="6101" spans="1:38" x14ac:dyDescent="0.45">
      <c r="A6101" s="16" t="s">
        <v>8776</v>
      </c>
      <c r="B6101" s="21">
        <v>3650400318147</v>
      </c>
      <c r="C6101" s="16" t="s">
        <v>8777</v>
      </c>
      <c r="D6101" s="16" t="s">
        <v>8778</v>
      </c>
      <c r="E6101" s="56">
        <v>3653</v>
      </c>
      <c r="F6101" s="56">
        <v>5755</v>
      </c>
      <c r="G6101" s="57"/>
      <c r="H6101" s="56" t="s">
        <v>42</v>
      </c>
      <c r="I6101" s="56">
        <v>10231</v>
      </c>
      <c r="J6101" s="56">
        <v>0</v>
      </c>
      <c r="K6101" s="56">
        <v>0</v>
      </c>
      <c r="L6101" s="71">
        <v>27.5</v>
      </c>
      <c r="M6101" s="56" t="s">
        <v>208</v>
      </c>
      <c r="N6101" s="46">
        <f>((J6101*400)+(K6101*100))+L6101</f>
        <v>27.5</v>
      </c>
      <c r="O6101" s="46">
        <v>2250</v>
      </c>
      <c r="P6101" s="46">
        <f>N6101*O6101</f>
        <v>61875</v>
      </c>
      <c r="Q6101" s="56"/>
      <c r="R6101" s="58"/>
      <c r="S6101" s="59"/>
      <c r="T6101" s="58"/>
      <c r="U6101" s="58"/>
      <c r="V6101" s="60"/>
      <c r="W6101" s="56"/>
      <c r="X6101" s="56"/>
      <c r="Y6101" s="56"/>
      <c r="Z6101" s="46"/>
      <c r="AA6101" s="66"/>
      <c r="AB6101" s="46"/>
      <c r="AC6101" s="46"/>
      <c r="AD6101" s="61"/>
      <c r="AE6101" s="61"/>
      <c r="AF6101" s="46"/>
      <c r="AG6101" s="46">
        <f>IF(AND(AF6101="",P6101=""),0,IF((AF6101=""),P6101,IF((P6101=""),AF6101,AF6101+P6101)))</f>
        <v>61875</v>
      </c>
      <c r="AH6101" s="46">
        <f>IF( (AA6101=""),AG6101*1,AG6101*(AA6101/100) )</f>
        <v>61875</v>
      </c>
      <c r="AI6101" s="46">
        <v>0</v>
      </c>
      <c r="AJ6101" s="46">
        <f>IF((AI6101-AH6101) &gt; 1,0,IF((AI6101-AH6101)&lt;0,AH6101-AI6101,AI6101-AH6101))</f>
        <v>61875</v>
      </c>
      <c r="AK6101" s="46">
        <v>0.02</v>
      </c>
      <c r="AL6101" s="46">
        <f>AJ6101*(AK6101/100)</f>
        <v>12.375</v>
      </c>
    </row>
    <row r="6102" spans="1:38" x14ac:dyDescent="0.45">
      <c r="A6102" s="16"/>
      <c r="B6102" s="21"/>
      <c r="C6102" s="16"/>
      <c r="D6102" s="16"/>
      <c r="E6102" s="56"/>
      <c r="F6102" s="56"/>
      <c r="G6102" s="57"/>
      <c r="H6102" s="56"/>
      <c r="I6102" s="56"/>
      <c r="J6102" s="56">
        <v>0</v>
      </c>
      <c r="K6102" s="56">
        <v>2</v>
      </c>
      <c r="L6102" s="71">
        <v>80.5</v>
      </c>
      <c r="M6102" s="56" t="s">
        <v>90</v>
      </c>
      <c r="N6102" s="46">
        <f>((J6102*400)+(K6102*100))+L6102</f>
        <v>280.5</v>
      </c>
      <c r="O6102" s="46">
        <v>2250</v>
      </c>
      <c r="P6102" s="46">
        <f>N6102*O6102</f>
        <v>631125</v>
      </c>
      <c r="Q6102" s="56"/>
      <c r="R6102" s="58"/>
      <c r="S6102" s="59"/>
      <c r="T6102" s="58"/>
      <c r="U6102" s="58"/>
      <c r="V6102" s="60"/>
      <c r="W6102" s="56"/>
      <c r="X6102" s="56"/>
      <c r="Y6102" s="56"/>
      <c r="Z6102" s="46"/>
      <c r="AA6102" s="66"/>
      <c r="AB6102" s="46"/>
      <c r="AC6102" s="46"/>
      <c r="AD6102" s="61"/>
      <c r="AE6102" s="61"/>
      <c r="AF6102" s="46"/>
      <c r="AG6102" s="46">
        <f>IF(AND(AF6102="",P6102=""),0,IF((AF6102=""),P6102,IF((P6102=""),AF6102,AF6102+P6102)))</f>
        <v>631125</v>
      </c>
      <c r="AH6102" s="46">
        <f>IF( (AA6102=""),AG6102*1,AG6102*(AA6102/100) )</f>
        <v>631125</v>
      </c>
      <c r="AI6102" s="46">
        <v>0</v>
      </c>
      <c r="AJ6102" s="46">
        <f>IF((AI6102-AH6102) &gt; 1,0,IF((AI6102-AH6102)&lt;0,AH6102-AI6102,AI6102-AH6102))</f>
        <v>631125</v>
      </c>
      <c r="AK6102" s="46">
        <v>0.01</v>
      </c>
      <c r="AL6102" s="46">
        <f>AJ6102*(AK6102/100)</f>
        <v>63.112500000000004</v>
      </c>
    </row>
    <row r="6103" spans="1:38" x14ac:dyDescent="0.45">
      <c r="A6103" s="16"/>
      <c r="B6103" s="21"/>
      <c r="C6103" s="16"/>
      <c r="D6103" s="16"/>
      <c r="E6103" s="56">
        <v>3654</v>
      </c>
      <c r="F6103" s="56">
        <v>5756</v>
      </c>
      <c r="G6103" s="57"/>
      <c r="H6103" s="56" t="s">
        <v>42</v>
      </c>
      <c r="I6103" s="56">
        <v>10232</v>
      </c>
      <c r="J6103" s="56">
        <v>0</v>
      </c>
      <c r="K6103" s="56">
        <v>0</v>
      </c>
      <c r="L6103" s="71">
        <v>18</v>
      </c>
      <c r="M6103" s="56" t="s">
        <v>208</v>
      </c>
      <c r="N6103" s="46">
        <f>((J6103*400)+(K6103*100))+L6103</f>
        <v>18</v>
      </c>
      <c r="O6103" s="46">
        <v>2250</v>
      </c>
      <c r="P6103" s="46">
        <f>N6103*O6103</f>
        <v>40500</v>
      </c>
      <c r="Q6103" s="56"/>
      <c r="R6103" s="58"/>
      <c r="S6103" s="59"/>
      <c r="T6103" s="58"/>
      <c r="U6103" s="58"/>
      <c r="V6103" s="60"/>
      <c r="W6103" s="56"/>
      <c r="X6103" s="56"/>
      <c r="Y6103" s="56"/>
      <c r="Z6103" s="46"/>
      <c r="AA6103" s="66"/>
      <c r="AB6103" s="46"/>
      <c r="AC6103" s="46"/>
      <c r="AD6103" s="61"/>
      <c r="AE6103" s="61"/>
      <c r="AF6103" s="46"/>
      <c r="AG6103" s="46">
        <f>IF(AND(AF6103="",P6103=""),0,IF((AF6103=""),P6103,IF((P6103=""),AF6103,AF6103+P6103)))</f>
        <v>40500</v>
      </c>
      <c r="AH6103" s="46">
        <f>IF( (AA6103=""),AG6103*1,AG6103*(AA6103/100) )</f>
        <v>40500</v>
      </c>
      <c r="AI6103" s="46">
        <v>0</v>
      </c>
      <c r="AJ6103" s="46">
        <f>IF((AI6103-AH6103) &gt; 1,0,IF((AI6103-AH6103)&lt;0,AH6103-AI6103,AI6103-AH6103))</f>
        <v>40500</v>
      </c>
      <c r="AK6103" s="46">
        <v>0.02</v>
      </c>
      <c r="AL6103" s="46">
        <f>AJ6103*(AK6103/100)</f>
        <v>8.1</v>
      </c>
    </row>
    <row r="6104" spans="1:38" x14ac:dyDescent="0.45">
      <c r="A6104" s="16"/>
      <c r="B6104" s="21"/>
      <c r="C6104" s="16"/>
      <c r="D6104" s="16"/>
      <c r="E6104" s="56"/>
      <c r="F6104" s="56"/>
      <c r="G6104" s="57"/>
      <c r="H6104" s="56"/>
      <c r="I6104" s="56"/>
      <c r="J6104" s="56"/>
      <c r="K6104" s="56"/>
      <c r="L6104" s="71"/>
      <c r="M6104" s="56"/>
      <c r="N6104" s="46"/>
      <c r="O6104" s="46" t="s">
        <v>54</v>
      </c>
      <c r="P6104" s="46">
        <f>SUM(P6101:P6103)</f>
        <v>733500</v>
      </c>
      <c r="Q6104" s="56"/>
      <c r="R6104" s="58"/>
      <c r="S6104" s="59"/>
      <c r="T6104" s="58"/>
      <c r="U6104" s="58"/>
      <c r="V6104" s="60"/>
      <c r="W6104" s="56"/>
      <c r="X6104" s="56"/>
      <c r="Y6104" s="56"/>
      <c r="Z6104" s="46"/>
      <c r="AA6104" s="66"/>
      <c r="AB6104" s="46"/>
      <c r="AC6104" s="46"/>
      <c r="AD6104" s="61"/>
      <c r="AE6104" s="61"/>
      <c r="AF6104" s="46"/>
      <c r="AG6104" s="46"/>
      <c r="AH6104" s="46">
        <f>SUM(AH6101:AH6103)</f>
        <v>733500</v>
      </c>
      <c r="AI6104" s="46"/>
      <c r="AJ6104" s="46">
        <f>SUM(AJ6101:AJ6103)</f>
        <v>733500</v>
      </c>
      <c r="AK6104" s="46"/>
      <c r="AL6104" s="46">
        <f>SUM(AL6101:AL6103)</f>
        <v>83.587500000000006</v>
      </c>
    </row>
    <row r="6105" spans="1:38" x14ac:dyDescent="0.45">
      <c r="A6105" s="16" t="s">
        <v>8779</v>
      </c>
      <c r="B6105" s="21">
        <v>3770400498420</v>
      </c>
      <c r="C6105" s="16" t="s">
        <v>8780</v>
      </c>
      <c r="D6105" s="16" t="s">
        <v>8781</v>
      </c>
      <c r="E6105" s="56">
        <v>3655</v>
      </c>
      <c r="F6105" s="56">
        <v>4149</v>
      </c>
      <c r="G6105" s="57" t="s">
        <v>8782</v>
      </c>
      <c r="H6105" s="56" t="s">
        <v>42</v>
      </c>
      <c r="I6105" s="56">
        <v>10947</v>
      </c>
      <c r="J6105" s="56">
        <v>2</v>
      </c>
      <c r="K6105" s="56">
        <v>0</v>
      </c>
      <c r="L6105" s="71">
        <v>90</v>
      </c>
      <c r="M6105" s="56" t="s">
        <v>43</v>
      </c>
      <c r="N6105" s="46">
        <f>((J6105*400)+(K6105*100))+L6105</f>
        <v>890</v>
      </c>
      <c r="O6105" s="46">
        <v>150</v>
      </c>
      <c r="P6105" s="46">
        <f>N6105*O6105</f>
        <v>133500</v>
      </c>
      <c r="Q6105" s="56"/>
      <c r="R6105" s="58"/>
      <c r="S6105" s="59"/>
      <c r="T6105" s="58"/>
      <c r="U6105" s="58"/>
      <c r="V6105" s="60"/>
      <c r="W6105" s="56"/>
      <c r="X6105" s="56"/>
      <c r="Y6105" s="56"/>
      <c r="Z6105" s="46"/>
      <c r="AA6105" s="66"/>
      <c r="AB6105" s="46"/>
      <c r="AC6105" s="46"/>
      <c r="AD6105" s="61"/>
      <c r="AE6105" s="61"/>
      <c r="AF6105" s="46"/>
      <c r="AG6105" s="46">
        <f>IF(AND(AF6105="",P6105=""),0,IF((AF6105=""),P6105,IF((P6105=""),AF6105,AF6105+P6105)))</f>
        <v>133500</v>
      </c>
      <c r="AH6105" s="46">
        <f>IF( (AA6105=""),AG6105*1,AG6105*(AA6105/100) )</f>
        <v>133500</v>
      </c>
      <c r="AI6105" s="46">
        <v>0</v>
      </c>
      <c r="AJ6105" s="46">
        <f>IF((AI6105-AH6105) &gt; 1,0,IF((AI6105-AH6105)&lt;0,AH6105-AI6105,AI6105-AH6105))</f>
        <v>133500</v>
      </c>
      <c r="AK6105" s="46">
        <v>0.3</v>
      </c>
      <c r="AL6105" s="46">
        <f>AJ6105*(AK6105/100)</f>
        <v>400.5</v>
      </c>
    </row>
    <row r="6106" spans="1:38" x14ac:dyDescent="0.45">
      <c r="A6106" s="16"/>
      <c r="B6106" s="21"/>
      <c r="C6106" s="16"/>
      <c r="D6106" s="16"/>
      <c r="E6106" s="56">
        <v>3656</v>
      </c>
      <c r="F6106" s="56">
        <v>1939</v>
      </c>
      <c r="G6106" s="57" t="s">
        <v>8783</v>
      </c>
      <c r="H6106" s="56" t="s">
        <v>42</v>
      </c>
      <c r="I6106" s="56">
        <v>10960</v>
      </c>
      <c r="J6106" s="56">
        <v>1</v>
      </c>
      <c r="K6106" s="56">
        <v>1</v>
      </c>
      <c r="L6106" s="71">
        <v>6</v>
      </c>
      <c r="M6106" s="56" t="s">
        <v>43</v>
      </c>
      <c r="N6106" s="46">
        <f>((J6106*400)+(K6106*100))+L6106</f>
        <v>506</v>
      </c>
      <c r="O6106" s="46">
        <v>150</v>
      </c>
      <c r="P6106" s="46">
        <f>N6106*O6106</f>
        <v>75900</v>
      </c>
      <c r="Q6106" s="56"/>
      <c r="R6106" s="58"/>
      <c r="S6106" s="59"/>
      <c r="T6106" s="58"/>
      <c r="U6106" s="58"/>
      <c r="V6106" s="60"/>
      <c r="W6106" s="56"/>
      <c r="X6106" s="56"/>
      <c r="Y6106" s="56"/>
      <c r="Z6106" s="46"/>
      <c r="AA6106" s="66"/>
      <c r="AB6106" s="46"/>
      <c r="AC6106" s="46"/>
      <c r="AD6106" s="61"/>
      <c r="AE6106" s="61"/>
      <c r="AF6106" s="46"/>
      <c r="AG6106" s="46">
        <f>IF(AND(AF6106="",P6106=""),0,IF((AF6106=""),P6106,IF((P6106=""),AF6106,AF6106+P6106)))</f>
        <v>75900</v>
      </c>
      <c r="AH6106" s="46">
        <f>IF( (AA6106=""),AG6106*1,AG6106*(AA6106/100) )</f>
        <v>75900</v>
      </c>
      <c r="AI6106" s="46">
        <v>0</v>
      </c>
      <c r="AJ6106" s="46">
        <f>IF((AI6106-AH6106) &gt; 1,0,IF((AI6106-AH6106)&lt;0,AH6106-AI6106,AI6106-AH6106))</f>
        <v>75900</v>
      </c>
      <c r="AK6106" s="46">
        <v>0.3</v>
      </c>
      <c r="AL6106" s="46">
        <f>AJ6106*(AK6106/100)</f>
        <v>227.70000000000002</v>
      </c>
    </row>
    <row r="6107" spans="1:38" x14ac:dyDescent="0.45">
      <c r="A6107" s="16"/>
      <c r="B6107" s="21"/>
      <c r="C6107" s="16"/>
      <c r="D6107" s="16"/>
      <c r="E6107" s="56">
        <v>3657</v>
      </c>
      <c r="F6107" s="56">
        <v>7035</v>
      </c>
      <c r="G6107" s="57" t="s">
        <v>8784</v>
      </c>
      <c r="H6107" s="56" t="s">
        <v>42</v>
      </c>
      <c r="I6107" s="56">
        <v>11040</v>
      </c>
      <c r="J6107" s="56"/>
      <c r="K6107" s="56"/>
      <c r="L6107" s="71"/>
      <c r="M6107" s="56"/>
      <c r="N6107" s="46"/>
      <c r="O6107" s="46"/>
      <c r="P6107" s="46"/>
      <c r="Q6107" s="56"/>
      <c r="R6107" s="58"/>
      <c r="S6107" s="59"/>
      <c r="T6107" s="58"/>
      <c r="U6107" s="58"/>
      <c r="V6107" s="60"/>
      <c r="W6107" s="56"/>
      <c r="X6107" s="56"/>
      <c r="Y6107" s="56"/>
      <c r="Z6107" s="46"/>
      <c r="AA6107" s="66"/>
      <c r="AB6107" s="46"/>
      <c r="AC6107" s="46"/>
      <c r="AD6107" s="61"/>
      <c r="AE6107" s="61"/>
      <c r="AF6107" s="46"/>
      <c r="AG6107" s="46"/>
      <c r="AH6107" s="46"/>
      <c r="AI6107" s="46"/>
      <c r="AJ6107" s="46"/>
      <c r="AK6107" s="46"/>
      <c r="AL6107" s="46"/>
    </row>
    <row r="6108" spans="1:38" x14ac:dyDescent="0.45">
      <c r="A6108" s="16"/>
      <c r="B6108" s="21"/>
      <c r="C6108" s="16"/>
      <c r="D6108" s="16"/>
      <c r="E6108" s="56"/>
      <c r="F6108" s="56"/>
      <c r="G6108" s="57"/>
      <c r="H6108" s="56"/>
      <c r="I6108" s="56"/>
      <c r="J6108" s="56"/>
      <c r="K6108" s="56"/>
      <c r="L6108" s="71"/>
      <c r="M6108" s="56"/>
      <c r="N6108" s="46"/>
      <c r="O6108" s="46" t="s">
        <v>54</v>
      </c>
      <c r="P6108" s="46">
        <f>SUM(P6105:P6107)</f>
        <v>209400</v>
      </c>
      <c r="Q6108" s="56"/>
      <c r="R6108" s="58"/>
      <c r="S6108" s="59"/>
      <c r="T6108" s="58"/>
      <c r="U6108" s="58"/>
      <c r="V6108" s="60"/>
      <c r="W6108" s="56"/>
      <c r="X6108" s="56"/>
      <c r="Y6108" s="56"/>
      <c r="Z6108" s="46"/>
      <c r="AA6108" s="66"/>
      <c r="AB6108" s="46"/>
      <c r="AC6108" s="46"/>
      <c r="AD6108" s="61"/>
      <c r="AE6108" s="61"/>
      <c r="AF6108" s="46"/>
      <c r="AG6108" s="46"/>
      <c r="AH6108" s="46">
        <f>SUM(AH6105:AH6107)</f>
        <v>209400</v>
      </c>
      <c r="AI6108" s="46"/>
      <c r="AJ6108" s="46">
        <f>SUM(AJ6105:AJ6107)</f>
        <v>209400</v>
      </c>
      <c r="AK6108" s="46"/>
      <c r="AL6108" s="46">
        <f>SUM(AL6105:AL6107)</f>
        <v>628.20000000000005</v>
      </c>
    </row>
    <row r="6109" spans="1:38" x14ac:dyDescent="0.45">
      <c r="A6109" s="16" t="s">
        <v>8785</v>
      </c>
      <c r="B6109" s="21">
        <v>3770400057539</v>
      </c>
      <c r="C6109" s="16" t="s">
        <v>8786</v>
      </c>
      <c r="D6109" s="16" t="s">
        <v>8787</v>
      </c>
      <c r="E6109" s="56">
        <v>3658</v>
      </c>
      <c r="F6109" s="56">
        <v>1175</v>
      </c>
      <c r="G6109" s="57" t="s">
        <v>8788</v>
      </c>
      <c r="H6109" s="56" t="s">
        <v>42</v>
      </c>
      <c r="I6109" s="56">
        <v>11962</v>
      </c>
      <c r="J6109" s="56">
        <v>4</v>
      </c>
      <c r="K6109" s="56">
        <v>1</v>
      </c>
      <c r="L6109" s="71">
        <v>21</v>
      </c>
      <c r="M6109" s="56" t="s">
        <v>43</v>
      </c>
      <c r="N6109" s="46">
        <f>((J6109*400)+(K6109*100))+L6109</f>
        <v>1721</v>
      </c>
      <c r="O6109" s="46">
        <v>150</v>
      </c>
      <c r="P6109" s="46">
        <f>N6109*O6109</f>
        <v>258150</v>
      </c>
      <c r="Q6109" s="56"/>
      <c r="R6109" s="58"/>
      <c r="S6109" s="59"/>
      <c r="T6109" s="58"/>
      <c r="U6109" s="58"/>
      <c r="V6109" s="60"/>
      <c r="W6109" s="56"/>
      <c r="X6109" s="56"/>
      <c r="Y6109" s="56"/>
      <c r="Z6109" s="46"/>
      <c r="AA6109" s="66"/>
      <c r="AB6109" s="46"/>
      <c r="AC6109" s="46"/>
      <c r="AD6109" s="61"/>
      <c r="AE6109" s="61"/>
      <c r="AF6109" s="46"/>
      <c r="AG6109" s="46">
        <f>IF(AND(AF6109="",P6109=""),0,IF((AF6109=""),P6109,IF((P6109=""),AF6109,AF6109+P6109)))</f>
        <v>258150</v>
      </c>
      <c r="AH6109" s="46">
        <f>IF( (AA6109=""),AG6109*1,AG6109*(AA6109/100) )</f>
        <v>258150</v>
      </c>
      <c r="AI6109" s="46">
        <v>0</v>
      </c>
      <c r="AJ6109" s="46">
        <f>IF((AI6109-AH6109) &gt; 1,0,IF((AI6109-AH6109)&lt;0,AH6109-AI6109,AI6109-AH6109))</f>
        <v>258150</v>
      </c>
      <c r="AK6109" s="46">
        <v>0.3</v>
      </c>
      <c r="AL6109" s="46">
        <f>AJ6109*(AK6109/100)</f>
        <v>774.45</v>
      </c>
    </row>
    <row r="6110" spans="1:38" x14ac:dyDescent="0.45">
      <c r="A6110" s="16"/>
      <c r="B6110" s="21"/>
      <c r="C6110" s="16"/>
      <c r="D6110" s="16"/>
      <c r="E6110" s="56">
        <v>3659</v>
      </c>
      <c r="F6110" s="56">
        <v>7511</v>
      </c>
      <c r="G6110" s="57" t="s">
        <v>8789</v>
      </c>
      <c r="H6110" s="56" t="s">
        <v>42</v>
      </c>
      <c r="I6110" s="56">
        <v>12932</v>
      </c>
      <c r="J6110" s="56"/>
      <c r="K6110" s="56"/>
      <c r="L6110" s="71"/>
      <c r="M6110" s="56"/>
      <c r="N6110" s="46"/>
      <c r="O6110" s="46"/>
      <c r="P6110" s="46"/>
      <c r="Q6110" s="56"/>
      <c r="R6110" s="58"/>
      <c r="S6110" s="59"/>
      <c r="T6110" s="58"/>
      <c r="U6110" s="58"/>
      <c r="V6110" s="60"/>
      <c r="W6110" s="56"/>
      <c r="X6110" s="56"/>
      <c r="Y6110" s="56"/>
      <c r="Z6110" s="46"/>
      <c r="AA6110" s="66"/>
      <c r="AB6110" s="46"/>
      <c r="AC6110" s="46"/>
      <c r="AD6110" s="61"/>
      <c r="AE6110" s="61"/>
      <c r="AF6110" s="46"/>
      <c r="AG6110" s="46"/>
      <c r="AH6110" s="46"/>
      <c r="AI6110" s="46"/>
      <c r="AJ6110" s="46"/>
      <c r="AK6110" s="46"/>
      <c r="AL6110" s="46"/>
    </row>
    <row r="6111" spans="1:38" x14ac:dyDescent="0.45">
      <c r="A6111" s="16"/>
      <c r="B6111" s="21"/>
      <c r="C6111" s="16"/>
      <c r="D6111" s="16"/>
      <c r="E6111" s="56"/>
      <c r="F6111" s="56"/>
      <c r="G6111" s="57"/>
      <c r="H6111" s="56"/>
      <c r="I6111" s="56"/>
      <c r="J6111" s="56"/>
      <c r="K6111" s="56"/>
      <c r="L6111" s="71"/>
      <c r="M6111" s="56"/>
      <c r="N6111" s="46"/>
      <c r="O6111" s="46" t="s">
        <v>54</v>
      </c>
      <c r="P6111" s="46">
        <f>SUM(P6109:P6110)</f>
        <v>258150</v>
      </c>
      <c r="Q6111" s="56"/>
      <c r="R6111" s="58"/>
      <c r="S6111" s="59"/>
      <c r="T6111" s="58"/>
      <c r="U6111" s="58"/>
      <c r="V6111" s="60"/>
      <c r="W6111" s="56"/>
      <c r="X6111" s="56"/>
      <c r="Y6111" s="56"/>
      <c r="Z6111" s="46"/>
      <c r="AA6111" s="66"/>
      <c r="AB6111" s="46"/>
      <c r="AC6111" s="46"/>
      <c r="AD6111" s="61"/>
      <c r="AE6111" s="61"/>
      <c r="AF6111" s="46"/>
      <c r="AG6111" s="46"/>
      <c r="AH6111" s="46">
        <f>SUM(AH6109:AH6110)</f>
        <v>258150</v>
      </c>
      <c r="AI6111" s="46"/>
      <c r="AJ6111" s="46">
        <f>SUM(AJ6109:AJ6110)</f>
        <v>258150</v>
      </c>
      <c r="AK6111" s="46"/>
      <c r="AL6111" s="46">
        <f>SUM(AL6109:AL6110)</f>
        <v>774.45</v>
      </c>
    </row>
    <row r="6112" spans="1:38" x14ac:dyDescent="0.45">
      <c r="A6112" s="16" t="s">
        <v>8790</v>
      </c>
      <c r="B6112" s="21">
        <v>3770400037449</v>
      </c>
      <c r="C6112" s="16" t="s">
        <v>8791</v>
      </c>
      <c r="D6112" s="16" t="s">
        <v>8792</v>
      </c>
      <c r="E6112" s="56">
        <v>3660</v>
      </c>
      <c r="F6112" s="56">
        <v>9245</v>
      </c>
      <c r="G6112" s="57" t="s">
        <v>8793</v>
      </c>
      <c r="H6112" s="56" t="s">
        <v>42</v>
      </c>
      <c r="I6112" s="56">
        <v>18292</v>
      </c>
      <c r="J6112" s="56"/>
      <c r="K6112" s="56"/>
      <c r="L6112" s="71"/>
      <c r="M6112" s="56"/>
      <c r="N6112" s="46"/>
      <c r="O6112" s="46"/>
      <c r="P6112" s="46"/>
      <c r="Q6112" s="56"/>
      <c r="R6112" s="58"/>
      <c r="S6112" s="59"/>
      <c r="T6112" s="58"/>
      <c r="U6112" s="58"/>
      <c r="V6112" s="60"/>
      <c r="W6112" s="56"/>
      <c r="X6112" s="56"/>
      <c r="Y6112" s="56"/>
      <c r="Z6112" s="46"/>
      <c r="AA6112" s="66"/>
      <c r="AB6112" s="46"/>
      <c r="AC6112" s="46"/>
      <c r="AD6112" s="61"/>
      <c r="AE6112" s="61"/>
      <c r="AF6112" s="46"/>
      <c r="AG6112" s="46"/>
      <c r="AH6112" s="46"/>
      <c r="AI6112" s="46"/>
      <c r="AJ6112" s="46"/>
      <c r="AK6112" s="46"/>
      <c r="AL6112" s="46"/>
    </row>
    <row r="6113" spans="1:38" x14ac:dyDescent="0.45">
      <c r="A6113" s="16"/>
      <c r="B6113" s="21"/>
      <c r="C6113" s="16"/>
      <c r="D6113" s="16"/>
      <c r="E6113" s="56"/>
      <c r="F6113" s="56"/>
      <c r="G6113" s="57"/>
      <c r="H6113" s="56"/>
      <c r="I6113" s="56"/>
      <c r="J6113" s="56"/>
      <c r="K6113" s="56"/>
      <c r="L6113" s="71"/>
      <c r="M6113" s="56"/>
      <c r="N6113" s="46"/>
      <c r="O6113" s="46" t="s">
        <v>54</v>
      </c>
      <c r="P6113" s="46">
        <f>SUM(P6112:P6112)</f>
        <v>0</v>
      </c>
      <c r="Q6113" s="56"/>
      <c r="R6113" s="58"/>
      <c r="S6113" s="59"/>
      <c r="T6113" s="58"/>
      <c r="U6113" s="58"/>
      <c r="V6113" s="60"/>
      <c r="W6113" s="56"/>
      <c r="X6113" s="56"/>
      <c r="Y6113" s="56"/>
      <c r="Z6113" s="46"/>
      <c r="AA6113" s="66"/>
      <c r="AB6113" s="46"/>
      <c r="AC6113" s="46"/>
      <c r="AD6113" s="61"/>
      <c r="AE6113" s="61"/>
      <c r="AF6113" s="46"/>
      <c r="AG6113" s="46"/>
      <c r="AH6113" s="46">
        <f>SUM(AH6112:AH6112)</f>
        <v>0</v>
      </c>
      <c r="AI6113" s="46"/>
      <c r="AJ6113" s="46">
        <f>SUM(AJ6112:AJ6112)</f>
        <v>0</v>
      </c>
      <c r="AK6113" s="46"/>
      <c r="AL6113" s="46">
        <f>SUM(AL6112:AL6112)</f>
        <v>0</v>
      </c>
    </row>
    <row r="6114" spans="1:38" x14ac:dyDescent="0.45">
      <c r="A6114" s="16" t="s">
        <v>8794</v>
      </c>
      <c r="B6114" s="21">
        <v>3770400037449</v>
      </c>
      <c r="C6114" s="16" t="s">
        <v>8795</v>
      </c>
      <c r="D6114" s="16" t="s">
        <v>8796</v>
      </c>
      <c r="E6114" s="56">
        <v>3661</v>
      </c>
      <c r="F6114" s="56">
        <v>7103</v>
      </c>
      <c r="G6114" s="57" t="s">
        <v>8797</v>
      </c>
      <c r="H6114" s="56" t="s">
        <v>42</v>
      </c>
      <c r="I6114" s="56">
        <v>18293</v>
      </c>
      <c r="J6114" s="56"/>
      <c r="K6114" s="56"/>
      <c r="L6114" s="71"/>
      <c r="M6114" s="56"/>
      <c r="N6114" s="46"/>
      <c r="O6114" s="46"/>
      <c r="P6114" s="46"/>
      <c r="Q6114" s="56"/>
      <c r="R6114" s="58"/>
      <c r="S6114" s="59"/>
      <c r="T6114" s="58"/>
      <c r="U6114" s="58"/>
      <c r="V6114" s="60"/>
      <c r="W6114" s="56"/>
      <c r="X6114" s="56"/>
      <c r="Y6114" s="56"/>
      <c r="Z6114" s="46"/>
      <c r="AA6114" s="66"/>
      <c r="AB6114" s="46"/>
      <c r="AC6114" s="46"/>
      <c r="AD6114" s="61"/>
      <c r="AE6114" s="61"/>
      <c r="AF6114" s="46"/>
      <c r="AG6114" s="46"/>
      <c r="AH6114" s="46"/>
      <c r="AI6114" s="46"/>
      <c r="AJ6114" s="46"/>
      <c r="AK6114" s="46"/>
      <c r="AL6114" s="46"/>
    </row>
    <row r="6115" spans="1:38" x14ac:dyDescent="0.45">
      <c r="A6115" s="16"/>
      <c r="B6115" s="21"/>
      <c r="C6115" s="16"/>
      <c r="D6115" s="16"/>
      <c r="E6115" s="56"/>
      <c r="F6115" s="56"/>
      <c r="G6115" s="57"/>
      <c r="H6115" s="56"/>
      <c r="I6115" s="56"/>
      <c r="J6115" s="56"/>
      <c r="K6115" s="56"/>
      <c r="L6115" s="71"/>
      <c r="M6115" s="56"/>
      <c r="N6115" s="46"/>
      <c r="O6115" s="46" t="s">
        <v>54</v>
      </c>
      <c r="P6115" s="46">
        <f>SUM(P6114:P6114)</f>
        <v>0</v>
      </c>
      <c r="Q6115" s="56"/>
      <c r="R6115" s="58"/>
      <c r="S6115" s="59"/>
      <c r="T6115" s="58"/>
      <c r="U6115" s="58"/>
      <c r="V6115" s="60"/>
      <c r="W6115" s="56"/>
      <c r="X6115" s="56"/>
      <c r="Y6115" s="56"/>
      <c r="Z6115" s="46"/>
      <c r="AA6115" s="66"/>
      <c r="AB6115" s="46"/>
      <c r="AC6115" s="46"/>
      <c r="AD6115" s="61"/>
      <c r="AE6115" s="61"/>
      <c r="AF6115" s="46"/>
      <c r="AG6115" s="46"/>
      <c r="AH6115" s="46">
        <f>SUM(AH6114:AH6114)</f>
        <v>0</v>
      </c>
      <c r="AI6115" s="46"/>
      <c r="AJ6115" s="46">
        <f>SUM(AJ6114:AJ6114)</f>
        <v>0</v>
      </c>
      <c r="AK6115" s="46"/>
      <c r="AL6115" s="46">
        <f>SUM(AL6114:AL6114)</f>
        <v>0</v>
      </c>
    </row>
    <row r="6116" spans="1:38" x14ac:dyDescent="0.45">
      <c r="A6116" s="16" t="s">
        <v>8798</v>
      </c>
      <c r="B6116" s="21">
        <v>3749900348344</v>
      </c>
      <c r="C6116" s="16" t="s">
        <v>8799</v>
      </c>
      <c r="D6116" s="16" t="s">
        <v>8800</v>
      </c>
      <c r="E6116" s="56">
        <v>3662</v>
      </c>
      <c r="F6116" s="56">
        <v>8210</v>
      </c>
      <c r="G6116" s="57" t="s">
        <v>8801</v>
      </c>
      <c r="H6116" s="56" t="s">
        <v>42</v>
      </c>
      <c r="I6116" s="56">
        <v>18938</v>
      </c>
      <c r="J6116" s="56"/>
      <c r="K6116" s="56"/>
      <c r="L6116" s="71"/>
      <c r="M6116" s="56"/>
      <c r="N6116" s="46"/>
      <c r="O6116" s="46"/>
      <c r="P6116" s="46"/>
      <c r="Q6116" s="56"/>
      <c r="R6116" s="58"/>
      <c r="S6116" s="59"/>
      <c r="T6116" s="58"/>
      <c r="U6116" s="58"/>
      <c r="V6116" s="60"/>
      <c r="W6116" s="56"/>
      <c r="X6116" s="56"/>
      <c r="Y6116" s="56"/>
      <c r="Z6116" s="46"/>
      <c r="AA6116" s="66"/>
      <c r="AB6116" s="46"/>
      <c r="AC6116" s="46"/>
      <c r="AD6116" s="61"/>
      <c r="AE6116" s="61"/>
      <c r="AF6116" s="46"/>
      <c r="AG6116" s="46"/>
      <c r="AH6116" s="46"/>
      <c r="AI6116" s="46"/>
      <c r="AJ6116" s="46"/>
      <c r="AK6116" s="46"/>
      <c r="AL6116" s="46"/>
    </row>
    <row r="6117" spans="1:38" x14ac:dyDescent="0.45">
      <c r="A6117" s="16"/>
      <c r="B6117" s="21"/>
      <c r="C6117" s="16"/>
      <c r="D6117" s="16"/>
      <c r="E6117" s="56">
        <v>3663</v>
      </c>
      <c r="F6117" s="56">
        <v>993</v>
      </c>
      <c r="G6117" s="57" t="s">
        <v>8802</v>
      </c>
      <c r="H6117" s="56" t="s">
        <v>42</v>
      </c>
      <c r="I6117" s="56">
        <v>23213</v>
      </c>
      <c r="J6117" s="56">
        <v>0</v>
      </c>
      <c r="K6117" s="56">
        <v>0</v>
      </c>
      <c r="L6117" s="71">
        <v>23</v>
      </c>
      <c r="M6117" s="56" t="s">
        <v>43</v>
      </c>
      <c r="N6117" s="46">
        <f>((J6117*400)+(K6117*100))+L6117</f>
        <v>23</v>
      </c>
      <c r="O6117" s="46">
        <v>5000</v>
      </c>
      <c r="P6117" s="46">
        <f>N6117*O6117</f>
        <v>115000</v>
      </c>
      <c r="Q6117" s="56"/>
      <c r="R6117" s="58"/>
      <c r="S6117" s="59"/>
      <c r="T6117" s="58"/>
      <c r="U6117" s="58"/>
      <c r="V6117" s="60"/>
      <c r="W6117" s="56"/>
      <c r="X6117" s="56"/>
      <c r="Y6117" s="56"/>
      <c r="Z6117" s="46"/>
      <c r="AA6117" s="66"/>
      <c r="AB6117" s="46"/>
      <c r="AC6117" s="46"/>
      <c r="AD6117" s="61"/>
      <c r="AE6117" s="61"/>
      <c r="AF6117" s="46"/>
      <c r="AG6117" s="46">
        <f>IF(AND(AF6117="",P6117=""),0,IF((AF6117=""),P6117,IF((P6117=""),AF6117,AF6117+P6117)))</f>
        <v>115000</v>
      </c>
      <c r="AH6117" s="46">
        <f>IF( (AA6117=""),AG6117*1,AG6117*(AA6117/100) )</f>
        <v>115000</v>
      </c>
      <c r="AI6117" s="46">
        <v>0</v>
      </c>
      <c r="AJ6117" s="46">
        <f>IF((AI6117-AH6117) &gt; 1,0,IF((AI6117-AH6117)&lt;0,AH6117-AI6117,AI6117-AH6117))</f>
        <v>115000</v>
      </c>
      <c r="AK6117" s="46">
        <v>0.3</v>
      </c>
      <c r="AL6117" s="46">
        <f>AJ6117*(AK6117/100)</f>
        <v>345</v>
      </c>
    </row>
    <row r="6118" spans="1:38" x14ac:dyDescent="0.45">
      <c r="A6118" s="16"/>
      <c r="B6118" s="21"/>
      <c r="C6118" s="16"/>
      <c r="D6118" s="16"/>
      <c r="E6118" s="56"/>
      <c r="F6118" s="56"/>
      <c r="G6118" s="57"/>
      <c r="H6118" s="56"/>
      <c r="I6118" s="56"/>
      <c r="J6118" s="56"/>
      <c r="K6118" s="56"/>
      <c r="L6118" s="71"/>
      <c r="M6118" s="56"/>
      <c r="N6118" s="46"/>
      <c r="O6118" s="46" t="s">
        <v>54</v>
      </c>
      <c r="P6118" s="46">
        <f>SUM(P6116:P6117)</f>
        <v>115000</v>
      </c>
      <c r="Q6118" s="56"/>
      <c r="R6118" s="58"/>
      <c r="S6118" s="59"/>
      <c r="T6118" s="58"/>
      <c r="U6118" s="58"/>
      <c r="V6118" s="60"/>
      <c r="W6118" s="56"/>
      <c r="X6118" s="56"/>
      <c r="Y6118" s="56"/>
      <c r="Z6118" s="46"/>
      <c r="AA6118" s="66"/>
      <c r="AB6118" s="46"/>
      <c r="AC6118" s="46"/>
      <c r="AD6118" s="61"/>
      <c r="AE6118" s="61"/>
      <c r="AF6118" s="46"/>
      <c r="AG6118" s="46"/>
      <c r="AH6118" s="46">
        <f>SUM(AH6116:AH6117)</f>
        <v>115000</v>
      </c>
      <c r="AI6118" s="46"/>
      <c r="AJ6118" s="46">
        <f>SUM(AJ6116:AJ6117)</f>
        <v>115000</v>
      </c>
      <c r="AK6118" s="46"/>
      <c r="AL6118" s="46">
        <f>SUM(AL6116:AL6117)</f>
        <v>345</v>
      </c>
    </row>
    <row r="6119" spans="1:38" x14ac:dyDescent="0.45">
      <c r="A6119" s="16" t="s">
        <v>8803</v>
      </c>
      <c r="B6119" s="21">
        <v>3770400030932</v>
      </c>
      <c r="C6119" s="16" t="s">
        <v>8804</v>
      </c>
      <c r="D6119" s="16" t="s">
        <v>8805</v>
      </c>
      <c r="E6119" s="56">
        <v>3664</v>
      </c>
      <c r="F6119" s="56">
        <v>4327</v>
      </c>
      <c r="G6119" s="57" t="s">
        <v>8806</v>
      </c>
      <c r="H6119" s="56" t="s">
        <v>42</v>
      </c>
      <c r="I6119" s="56">
        <v>31127</v>
      </c>
      <c r="J6119" s="56">
        <v>5</v>
      </c>
      <c r="K6119" s="56">
        <v>3</v>
      </c>
      <c r="L6119" s="71">
        <v>32</v>
      </c>
      <c r="M6119" s="56" t="s">
        <v>43</v>
      </c>
      <c r="N6119" s="46">
        <f>((J6119*400)+(K6119*100))+L6119</f>
        <v>2332</v>
      </c>
      <c r="O6119" s="46">
        <v>260</v>
      </c>
      <c r="P6119" s="46">
        <f>N6119*O6119</f>
        <v>606320</v>
      </c>
      <c r="Q6119" s="56"/>
      <c r="R6119" s="58"/>
      <c r="S6119" s="59"/>
      <c r="T6119" s="58"/>
      <c r="U6119" s="58"/>
      <c r="V6119" s="60"/>
      <c r="W6119" s="56"/>
      <c r="X6119" s="56"/>
      <c r="Y6119" s="56"/>
      <c r="Z6119" s="46"/>
      <c r="AA6119" s="66"/>
      <c r="AB6119" s="46"/>
      <c r="AC6119" s="46"/>
      <c r="AD6119" s="61"/>
      <c r="AE6119" s="61"/>
      <c r="AF6119" s="46"/>
      <c r="AG6119" s="46">
        <f>IF(AND(AF6119="",P6119=""),0,IF((AF6119=""),P6119,IF((P6119=""),AF6119,AF6119+P6119)))</f>
        <v>606320</v>
      </c>
      <c r="AH6119" s="46">
        <f>IF( (AA6119=""),AG6119*1,AG6119*(AA6119/100) )</f>
        <v>606320</v>
      </c>
      <c r="AI6119" s="46">
        <v>0</v>
      </c>
      <c r="AJ6119" s="46">
        <f>IF((AI6119-AH6119) &gt; 1,0,IF((AI6119-AH6119)&lt;0,AH6119-AI6119,AI6119-AH6119))</f>
        <v>606320</v>
      </c>
      <c r="AK6119" s="46">
        <v>0.3</v>
      </c>
      <c r="AL6119" s="46">
        <f>AJ6119*(AK6119/100)</f>
        <v>1818.96</v>
      </c>
    </row>
    <row r="6120" spans="1:38" x14ac:dyDescent="0.45">
      <c r="A6120" s="16"/>
      <c r="B6120" s="21"/>
      <c r="C6120" s="16"/>
      <c r="D6120" s="16"/>
      <c r="E6120" s="56"/>
      <c r="F6120" s="56"/>
      <c r="G6120" s="57"/>
      <c r="H6120" s="56"/>
      <c r="I6120" s="56"/>
      <c r="J6120" s="56"/>
      <c r="K6120" s="56"/>
      <c r="L6120" s="71"/>
      <c r="M6120" s="56"/>
      <c r="N6120" s="46"/>
      <c r="O6120" s="46" t="s">
        <v>54</v>
      </c>
      <c r="P6120" s="46">
        <f>SUM(P6119:P6119)</f>
        <v>606320</v>
      </c>
      <c r="Q6120" s="56"/>
      <c r="R6120" s="58"/>
      <c r="S6120" s="59"/>
      <c r="T6120" s="58"/>
      <c r="U6120" s="58"/>
      <c r="V6120" s="60"/>
      <c r="W6120" s="56"/>
      <c r="X6120" s="56"/>
      <c r="Y6120" s="56"/>
      <c r="Z6120" s="46"/>
      <c r="AA6120" s="66"/>
      <c r="AB6120" s="46"/>
      <c r="AC6120" s="46"/>
      <c r="AD6120" s="61"/>
      <c r="AE6120" s="61"/>
      <c r="AF6120" s="46"/>
      <c r="AG6120" s="46"/>
      <c r="AH6120" s="46">
        <f>SUM(AH6119:AH6119)</f>
        <v>606320</v>
      </c>
      <c r="AI6120" s="46"/>
      <c r="AJ6120" s="46">
        <f>SUM(AJ6119:AJ6119)</f>
        <v>606320</v>
      </c>
      <c r="AK6120" s="46"/>
      <c r="AL6120" s="46">
        <f>SUM(AL6119:AL6119)</f>
        <v>1818.96</v>
      </c>
    </row>
    <row r="6121" spans="1:38" x14ac:dyDescent="0.45">
      <c r="A6121" s="16" t="s">
        <v>8807</v>
      </c>
      <c r="B6121" s="21">
        <v>3770400528230</v>
      </c>
      <c r="C6121" s="16" t="s">
        <v>8808</v>
      </c>
      <c r="D6121" s="16" t="s">
        <v>8809</v>
      </c>
      <c r="E6121" s="56">
        <v>3665</v>
      </c>
      <c r="F6121" s="56">
        <v>1103</v>
      </c>
      <c r="G6121" s="57" t="s">
        <v>8810</v>
      </c>
      <c r="H6121" s="56" t="s">
        <v>42</v>
      </c>
      <c r="I6121" s="56">
        <v>17380</v>
      </c>
      <c r="J6121" s="56">
        <v>0</v>
      </c>
      <c r="K6121" s="56">
        <v>1</v>
      </c>
      <c r="L6121" s="71">
        <v>48</v>
      </c>
      <c r="M6121" s="56" t="s">
        <v>43</v>
      </c>
      <c r="N6121" s="46">
        <f>((J6121*400)+(K6121*100))+L6121</f>
        <v>148</v>
      </c>
      <c r="O6121" s="46">
        <v>300</v>
      </c>
      <c r="P6121" s="46">
        <f>N6121*O6121</f>
        <v>44400</v>
      </c>
      <c r="Q6121" s="56"/>
      <c r="R6121" s="58"/>
      <c r="S6121" s="59"/>
      <c r="T6121" s="58"/>
      <c r="U6121" s="58"/>
      <c r="V6121" s="60"/>
      <c r="W6121" s="56"/>
      <c r="X6121" s="56"/>
      <c r="Y6121" s="56"/>
      <c r="Z6121" s="46"/>
      <c r="AA6121" s="66"/>
      <c r="AB6121" s="46"/>
      <c r="AC6121" s="46"/>
      <c r="AD6121" s="61"/>
      <c r="AE6121" s="61"/>
      <c r="AF6121" s="46"/>
      <c r="AG6121" s="46">
        <f>IF(AND(AF6121="",P6121=""),0,IF((AF6121=""),P6121,IF((P6121=""),AF6121,AF6121+P6121)))</f>
        <v>44400</v>
      </c>
      <c r="AH6121" s="46">
        <f>IF( (AA6121=""),AG6121*1,AG6121*(AA6121/100) )</f>
        <v>44400</v>
      </c>
      <c r="AI6121" s="46">
        <v>0</v>
      </c>
      <c r="AJ6121" s="46">
        <f>IF((AI6121-AH6121) &gt; 1,0,IF((AI6121-AH6121)&lt;0,AH6121-AI6121,AI6121-AH6121))</f>
        <v>44400</v>
      </c>
      <c r="AK6121" s="46">
        <v>0.3</v>
      </c>
      <c r="AL6121" s="46">
        <f>AJ6121*(AK6121/100)</f>
        <v>133.19999999999999</v>
      </c>
    </row>
    <row r="6122" spans="1:38" x14ac:dyDescent="0.45">
      <c r="A6122" s="16"/>
      <c r="B6122" s="21"/>
      <c r="C6122" s="16"/>
      <c r="D6122" s="16"/>
      <c r="E6122" s="56"/>
      <c r="F6122" s="56"/>
      <c r="G6122" s="57"/>
      <c r="H6122" s="56"/>
      <c r="I6122" s="56"/>
      <c r="J6122" s="56"/>
      <c r="K6122" s="56"/>
      <c r="L6122" s="71"/>
      <c r="M6122" s="56"/>
      <c r="N6122" s="46"/>
      <c r="O6122" s="46" t="s">
        <v>54</v>
      </c>
      <c r="P6122" s="46">
        <f>SUM(P6121:P6121)</f>
        <v>44400</v>
      </c>
      <c r="Q6122" s="56"/>
      <c r="R6122" s="58"/>
      <c r="S6122" s="59"/>
      <c r="T6122" s="58"/>
      <c r="U6122" s="58"/>
      <c r="V6122" s="60"/>
      <c r="W6122" s="56"/>
      <c r="X6122" s="56"/>
      <c r="Y6122" s="56"/>
      <c r="Z6122" s="46"/>
      <c r="AA6122" s="66"/>
      <c r="AB6122" s="46"/>
      <c r="AC6122" s="46"/>
      <c r="AD6122" s="61"/>
      <c r="AE6122" s="61"/>
      <c r="AF6122" s="46"/>
      <c r="AG6122" s="46"/>
      <c r="AH6122" s="46">
        <f>SUM(AH6121:AH6121)</f>
        <v>44400</v>
      </c>
      <c r="AI6122" s="46"/>
      <c r="AJ6122" s="46">
        <f>SUM(AJ6121:AJ6121)</f>
        <v>44400</v>
      </c>
      <c r="AK6122" s="46"/>
      <c r="AL6122" s="46">
        <f>SUM(AL6121:AL6121)</f>
        <v>133.19999999999999</v>
      </c>
    </row>
    <row r="6123" spans="1:38" x14ac:dyDescent="0.45">
      <c r="A6123" s="16" t="s">
        <v>8811</v>
      </c>
      <c r="B6123" s="21">
        <v>3770400019343</v>
      </c>
      <c r="C6123" s="16" t="s">
        <v>8812</v>
      </c>
      <c r="D6123" s="16" t="s">
        <v>8813</v>
      </c>
      <c r="E6123" s="56">
        <v>3666</v>
      </c>
      <c r="F6123" s="56">
        <v>9281</v>
      </c>
      <c r="G6123" s="57" t="s">
        <v>8814</v>
      </c>
      <c r="H6123" s="56" t="s">
        <v>42</v>
      </c>
      <c r="I6123" s="56">
        <v>4435</v>
      </c>
      <c r="J6123" s="56"/>
      <c r="K6123" s="56"/>
      <c r="L6123" s="71"/>
      <c r="M6123" s="56"/>
      <c r="N6123" s="46"/>
      <c r="O6123" s="46"/>
      <c r="P6123" s="46"/>
      <c r="Q6123" s="56"/>
      <c r="R6123" s="58"/>
      <c r="S6123" s="59"/>
      <c r="T6123" s="58"/>
      <c r="U6123" s="58"/>
      <c r="V6123" s="60"/>
      <c r="W6123" s="56"/>
      <c r="X6123" s="56"/>
      <c r="Y6123" s="56"/>
      <c r="Z6123" s="46"/>
      <c r="AA6123" s="66"/>
      <c r="AB6123" s="46"/>
      <c r="AC6123" s="46"/>
      <c r="AD6123" s="61"/>
      <c r="AE6123" s="61"/>
      <c r="AF6123" s="46"/>
      <c r="AG6123" s="46"/>
      <c r="AH6123" s="46"/>
      <c r="AI6123" s="46"/>
      <c r="AJ6123" s="46"/>
      <c r="AK6123" s="46"/>
      <c r="AL6123" s="46"/>
    </row>
    <row r="6124" spans="1:38" x14ac:dyDescent="0.45">
      <c r="A6124" s="16"/>
      <c r="B6124" s="21"/>
      <c r="C6124" s="16"/>
      <c r="D6124" s="16"/>
      <c r="E6124" s="56">
        <v>3667</v>
      </c>
      <c r="F6124" s="56">
        <v>3890</v>
      </c>
      <c r="G6124" s="57" t="s">
        <v>8815</v>
      </c>
      <c r="H6124" s="56" t="s">
        <v>42</v>
      </c>
      <c r="I6124" s="56">
        <v>4436</v>
      </c>
      <c r="J6124" s="56">
        <v>0</v>
      </c>
      <c r="K6124" s="56">
        <v>0</v>
      </c>
      <c r="L6124" s="71">
        <v>20</v>
      </c>
      <c r="M6124" s="56" t="s">
        <v>208</v>
      </c>
      <c r="N6124" s="46">
        <f>((J6124*400)+(K6124*100))+L6124</f>
        <v>20</v>
      </c>
      <c r="O6124" s="46">
        <v>560</v>
      </c>
      <c r="P6124" s="46">
        <f>N6124*O6124</f>
        <v>11200</v>
      </c>
      <c r="Q6124" s="56"/>
      <c r="R6124" s="58"/>
      <c r="S6124" s="59"/>
      <c r="T6124" s="58"/>
      <c r="U6124" s="58"/>
      <c r="V6124" s="60"/>
      <c r="W6124" s="56"/>
      <c r="X6124" s="56"/>
      <c r="Y6124" s="56"/>
      <c r="Z6124" s="46"/>
      <c r="AA6124" s="66"/>
      <c r="AB6124" s="46"/>
      <c r="AC6124" s="46"/>
      <c r="AD6124" s="61"/>
      <c r="AE6124" s="61"/>
      <c r="AF6124" s="46"/>
      <c r="AG6124" s="46">
        <f>IF(AND(AF6124="",P6124=""),0,IF((AF6124=""),P6124,IF((P6124=""),AF6124,AF6124+P6124)))</f>
        <v>11200</v>
      </c>
      <c r="AH6124" s="46">
        <f>IF( (AA6124=""),AG6124*1,AG6124*(AA6124/100) )</f>
        <v>11200</v>
      </c>
      <c r="AI6124" s="46">
        <v>0</v>
      </c>
      <c r="AJ6124" s="46">
        <f>IF((AI6124-AH6124) &gt; 1,0,IF((AI6124-AH6124)&lt;0,AH6124-AI6124,AI6124-AH6124))</f>
        <v>11200</v>
      </c>
      <c r="AK6124" s="46">
        <v>0.02</v>
      </c>
      <c r="AL6124" s="46">
        <f>AJ6124*(AK6124/100)</f>
        <v>2.2400000000000002</v>
      </c>
    </row>
    <row r="6125" spans="1:38" x14ac:dyDescent="0.45">
      <c r="A6125" s="16"/>
      <c r="B6125" s="21"/>
      <c r="C6125" s="16"/>
      <c r="D6125" s="16"/>
      <c r="E6125" s="56"/>
      <c r="F6125" s="56"/>
      <c r="G6125" s="57"/>
      <c r="H6125" s="56"/>
      <c r="I6125" s="56"/>
      <c r="J6125" s="56">
        <v>3</v>
      </c>
      <c r="K6125" s="56">
        <v>2</v>
      </c>
      <c r="L6125" s="71">
        <v>54</v>
      </c>
      <c r="M6125" s="56" t="s">
        <v>90</v>
      </c>
      <c r="N6125" s="46">
        <f>((J6125*400)+(K6125*100))+L6125</f>
        <v>1454</v>
      </c>
      <c r="O6125" s="46">
        <v>560</v>
      </c>
      <c r="P6125" s="46">
        <f>N6125*O6125</f>
        <v>814240</v>
      </c>
      <c r="Q6125" s="56"/>
      <c r="R6125" s="58"/>
      <c r="S6125" s="59"/>
      <c r="T6125" s="58"/>
      <c r="U6125" s="58"/>
      <c r="V6125" s="60"/>
      <c r="W6125" s="56"/>
      <c r="X6125" s="56"/>
      <c r="Y6125" s="56"/>
      <c r="Z6125" s="46"/>
      <c r="AA6125" s="66"/>
      <c r="AB6125" s="46"/>
      <c r="AC6125" s="46"/>
      <c r="AD6125" s="61"/>
      <c r="AE6125" s="61"/>
      <c r="AF6125" s="46"/>
      <c r="AG6125" s="46">
        <f>IF(AND(AF6125="",P6125=""),0,IF((AF6125=""),P6125,IF((P6125=""),AF6125,AF6125+P6125)))</f>
        <v>814240</v>
      </c>
      <c r="AH6125" s="46">
        <f>IF( (AA6125=""),AG6125*1,AG6125*(AA6125/100) )</f>
        <v>814240</v>
      </c>
      <c r="AI6125" s="46">
        <v>0</v>
      </c>
      <c r="AJ6125" s="46">
        <f>IF((AI6125-AH6125) &gt; 1,0,IF((AI6125-AH6125)&lt;0,AH6125-AI6125,AI6125-AH6125))</f>
        <v>814240</v>
      </c>
      <c r="AK6125" s="46">
        <v>0.01</v>
      </c>
      <c r="AL6125" s="46">
        <f>AJ6125*(AK6125/100)</f>
        <v>81.424000000000007</v>
      </c>
    </row>
    <row r="6126" spans="1:38" x14ac:dyDescent="0.45">
      <c r="A6126" s="16"/>
      <c r="B6126" s="21"/>
      <c r="C6126" s="16"/>
      <c r="D6126" s="16"/>
      <c r="E6126" s="56"/>
      <c r="F6126" s="56"/>
      <c r="G6126" s="57"/>
      <c r="H6126" s="56"/>
      <c r="I6126" s="56"/>
      <c r="J6126" s="56"/>
      <c r="K6126" s="56"/>
      <c r="L6126" s="71"/>
      <c r="M6126" s="56"/>
      <c r="N6126" s="46"/>
      <c r="O6126" s="46"/>
      <c r="P6126" s="46"/>
      <c r="Q6126" s="73">
        <v>1</v>
      </c>
      <c r="R6126" s="58" t="s">
        <v>8811</v>
      </c>
      <c r="S6126" s="59">
        <v>3770400019343</v>
      </c>
      <c r="T6126" s="58" t="s">
        <v>8812</v>
      </c>
      <c r="U6126" s="58" t="s">
        <v>8816</v>
      </c>
      <c r="V6126" s="60"/>
      <c r="W6126" s="56" t="s">
        <v>210</v>
      </c>
      <c r="X6126" s="56" t="s">
        <v>211</v>
      </c>
      <c r="Y6126" s="56" t="s">
        <v>212</v>
      </c>
      <c r="Z6126" s="46">
        <v>80</v>
      </c>
      <c r="AA6126" s="66">
        <v>100</v>
      </c>
      <c r="AB6126" s="46">
        <v>6900</v>
      </c>
      <c r="AC6126" s="46">
        <f>Z6126*AB6126</f>
        <v>552000</v>
      </c>
      <c r="AD6126" s="61">
        <v>5</v>
      </c>
      <c r="AE6126" s="61">
        <v>5</v>
      </c>
      <c r="AF6126" s="46">
        <f>(AC6126*(100-AE6126))/100</f>
        <v>524400</v>
      </c>
      <c r="AG6126" s="46">
        <f>IF( (AF6126=""),0,SUM(AF6126:AF6126) )</f>
        <v>524400</v>
      </c>
      <c r="AH6126" s="46">
        <f>(AG6126/100)*(AA6126)</f>
        <v>524400</v>
      </c>
      <c r="AI6126" s="46">
        <v>0</v>
      </c>
      <c r="AJ6126" s="46">
        <f>IF((AI6126-AH6126) &gt; 1,0,IF((AI6126-AH6126)&lt;0,AH6126-AI6126,AI6126-AH6126))</f>
        <v>524400</v>
      </c>
      <c r="AK6126" s="46">
        <v>0.02</v>
      </c>
      <c r="AL6126" s="46">
        <f>AJ6126*(AK6126/100)</f>
        <v>104.88000000000001</v>
      </c>
    </row>
    <row r="6127" spans="1:38" x14ac:dyDescent="0.45">
      <c r="A6127" s="16"/>
      <c r="B6127" s="21"/>
      <c r="C6127" s="16"/>
      <c r="D6127" s="16"/>
      <c r="E6127" s="56"/>
      <c r="F6127" s="56"/>
      <c r="G6127" s="57"/>
      <c r="H6127" s="56"/>
      <c r="I6127" s="56"/>
      <c r="J6127" s="56"/>
      <c r="K6127" s="56"/>
      <c r="L6127" s="71"/>
      <c r="M6127" s="56"/>
      <c r="N6127" s="46"/>
      <c r="O6127" s="46" t="s">
        <v>54</v>
      </c>
      <c r="P6127" s="46">
        <f>SUM(P6123:P6126)</f>
        <v>825440</v>
      </c>
      <c r="Q6127" s="56"/>
      <c r="R6127" s="58"/>
      <c r="S6127" s="59"/>
      <c r="T6127" s="58"/>
      <c r="U6127" s="58"/>
      <c r="V6127" s="60"/>
      <c r="W6127" s="56"/>
      <c r="X6127" s="56"/>
      <c r="Y6127" s="56"/>
      <c r="Z6127" s="46"/>
      <c r="AA6127" s="66"/>
      <c r="AB6127" s="46"/>
      <c r="AC6127" s="46"/>
      <c r="AD6127" s="61"/>
      <c r="AE6127" s="61"/>
      <c r="AF6127" s="46"/>
      <c r="AG6127" s="46"/>
      <c r="AH6127" s="46">
        <f>SUM(AH6123:AH6126)</f>
        <v>1349840</v>
      </c>
      <c r="AI6127" s="46"/>
      <c r="AJ6127" s="46">
        <f>SUM(AJ6123:AJ6126)</f>
        <v>1349840</v>
      </c>
      <c r="AK6127" s="46"/>
      <c r="AL6127" s="46">
        <f>SUM(AL6123:AL6126)</f>
        <v>188.54400000000001</v>
      </c>
    </row>
    <row r="6128" spans="1:38" x14ac:dyDescent="0.45">
      <c r="A6128" s="16" t="s">
        <v>8817</v>
      </c>
      <c r="B6128" s="21">
        <v>3100902403854</v>
      </c>
      <c r="C6128" s="16" t="s">
        <v>8818</v>
      </c>
      <c r="D6128" s="16" t="s">
        <v>8819</v>
      </c>
      <c r="E6128" s="56">
        <v>3668</v>
      </c>
      <c r="F6128" s="56">
        <v>7034</v>
      </c>
      <c r="G6128" s="57" t="s">
        <v>8820</v>
      </c>
      <c r="H6128" s="56" t="s">
        <v>42</v>
      </c>
      <c r="I6128" s="56">
        <v>5221</v>
      </c>
      <c r="J6128" s="56"/>
      <c r="K6128" s="56"/>
      <c r="L6128" s="71"/>
      <c r="M6128" s="56"/>
      <c r="N6128" s="46"/>
      <c r="O6128" s="46"/>
      <c r="P6128" s="46"/>
      <c r="Q6128" s="56"/>
      <c r="R6128" s="58"/>
      <c r="S6128" s="59"/>
      <c r="T6128" s="58"/>
      <c r="U6128" s="58"/>
      <c r="V6128" s="60"/>
      <c r="W6128" s="56"/>
      <c r="X6128" s="56"/>
      <c r="Y6128" s="56"/>
      <c r="Z6128" s="46"/>
      <c r="AA6128" s="66"/>
      <c r="AB6128" s="46"/>
      <c r="AC6128" s="46"/>
      <c r="AD6128" s="61"/>
      <c r="AE6128" s="61"/>
      <c r="AF6128" s="46"/>
      <c r="AG6128" s="46"/>
      <c r="AH6128" s="46"/>
      <c r="AI6128" s="46"/>
      <c r="AJ6128" s="46"/>
      <c r="AK6128" s="46"/>
      <c r="AL6128" s="46"/>
    </row>
    <row r="6129" spans="1:38" x14ac:dyDescent="0.45">
      <c r="A6129" s="16"/>
      <c r="B6129" s="21"/>
      <c r="C6129" s="16"/>
      <c r="D6129" s="16"/>
      <c r="E6129" s="56">
        <v>3669</v>
      </c>
      <c r="F6129" s="56">
        <v>7507</v>
      </c>
      <c r="G6129" s="57" t="s">
        <v>8821</v>
      </c>
      <c r="H6129" s="56" t="s">
        <v>42</v>
      </c>
      <c r="I6129" s="56">
        <v>5222</v>
      </c>
      <c r="J6129" s="56"/>
      <c r="K6129" s="56"/>
      <c r="L6129" s="71"/>
      <c r="M6129" s="56"/>
      <c r="N6129" s="46"/>
      <c r="O6129" s="46"/>
      <c r="P6129" s="46"/>
      <c r="Q6129" s="56"/>
      <c r="R6129" s="58"/>
      <c r="S6129" s="59"/>
      <c r="T6129" s="58"/>
      <c r="U6129" s="58"/>
      <c r="V6129" s="60"/>
      <c r="W6129" s="56"/>
      <c r="X6129" s="56"/>
      <c r="Y6129" s="56"/>
      <c r="Z6129" s="46"/>
      <c r="AA6129" s="66"/>
      <c r="AB6129" s="46"/>
      <c r="AC6129" s="46"/>
      <c r="AD6129" s="61"/>
      <c r="AE6129" s="61"/>
      <c r="AF6129" s="46"/>
      <c r="AG6129" s="46"/>
      <c r="AH6129" s="46"/>
      <c r="AI6129" s="46"/>
      <c r="AJ6129" s="46"/>
      <c r="AK6129" s="46"/>
      <c r="AL6129" s="46"/>
    </row>
    <row r="6130" spans="1:38" x14ac:dyDescent="0.45">
      <c r="A6130" s="16"/>
      <c r="B6130" s="21"/>
      <c r="C6130" s="16"/>
      <c r="D6130" s="16"/>
      <c r="E6130" s="56"/>
      <c r="F6130" s="56"/>
      <c r="G6130" s="57"/>
      <c r="H6130" s="56"/>
      <c r="I6130" s="56"/>
      <c r="J6130" s="56"/>
      <c r="K6130" s="56"/>
      <c r="L6130" s="71"/>
      <c r="M6130" s="56"/>
      <c r="N6130" s="46"/>
      <c r="O6130" s="46" t="s">
        <v>54</v>
      </c>
      <c r="P6130" s="46">
        <f>SUM(P6128:P6129)</f>
        <v>0</v>
      </c>
      <c r="Q6130" s="56"/>
      <c r="R6130" s="58"/>
      <c r="S6130" s="59"/>
      <c r="T6130" s="58"/>
      <c r="U6130" s="58"/>
      <c r="V6130" s="60"/>
      <c r="W6130" s="56"/>
      <c r="X6130" s="56"/>
      <c r="Y6130" s="56"/>
      <c r="Z6130" s="46"/>
      <c r="AA6130" s="66"/>
      <c r="AB6130" s="46"/>
      <c r="AC6130" s="46"/>
      <c r="AD6130" s="61"/>
      <c r="AE6130" s="61"/>
      <c r="AF6130" s="46"/>
      <c r="AG6130" s="46"/>
      <c r="AH6130" s="46">
        <f>SUM(AH6128:AH6129)</f>
        <v>0</v>
      </c>
      <c r="AI6130" s="46"/>
      <c r="AJ6130" s="46">
        <f>SUM(AJ6128:AJ6129)</f>
        <v>0</v>
      </c>
      <c r="AK6130" s="46"/>
      <c r="AL6130" s="46">
        <f>SUM(AL6128:AL6129)</f>
        <v>0</v>
      </c>
    </row>
    <row r="6131" spans="1:38" x14ac:dyDescent="0.45">
      <c r="A6131" s="16" t="s">
        <v>8822</v>
      </c>
      <c r="B6131" s="21">
        <v>3110400844307</v>
      </c>
      <c r="C6131" s="16" t="s">
        <v>8823</v>
      </c>
      <c r="D6131" s="16" t="s">
        <v>8824</v>
      </c>
      <c r="E6131" s="56">
        <v>3670</v>
      </c>
      <c r="F6131" s="56">
        <v>6892</v>
      </c>
      <c r="G6131" s="57" t="s">
        <v>8825</v>
      </c>
      <c r="H6131" s="56" t="s">
        <v>42</v>
      </c>
      <c r="I6131" s="56">
        <v>6940</v>
      </c>
      <c r="J6131" s="56"/>
      <c r="K6131" s="56"/>
      <c r="L6131" s="71"/>
      <c r="M6131" s="56"/>
      <c r="N6131" s="46"/>
      <c r="O6131" s="46"/>
      <c r="P6131" s="46"/>
      <c r="Q6131" s="56"/>
      <c r="R6131" s="58"/>
      <c r="S6131" s="59"/>
      <c r="T6131" s="58"/>
      <c r="U6131" s="58"/>
      <c r="V6131" s="60"/>
      <c r="W6131" s="56"/>
      <c r="X6131" s="56"/>
      <c r="Y6131" s="56"/>
      <c r="Z6131" s="46"/>
      <c r="AA6131" s="66"/>
      <c r="AB6131" s="46"/>
      <c r="AC6131" s="46"/>
      <c r="AD6131" s="61"/>
      <c r="AE6131" s="61"/>
      <c r="AF6131" s="46"/>
      <c r="AG6131" s="46"/>
      <c r="AH6131" s="46"/>
      <c r="AI6131" s="46"/>
      <c r="AJ6131" s="46"/>
      <c r="AK6131" s="46"/>
      <c r="AL6131" s="46"/>
    </row>
    <row r="6132" spans="1:38" x14ac:dyDescent="0.45">
      <c r="A6132" s="16"/>
      <c r="B6132" s="21"/>
      <c r="C6132" s="16"/>
      <c r="D6132" s="16"/>
      <c r="E6132" s="56"/>
      <c r="F6132" s="56"/>
      <c r="G6132" s="57"/>
      <c r="H6132" s="56"/>
      <c r="I6132" s="56"/>
      <c r="J6132" s="56"/>
      <c r="K6132" s="56"/>
      <c r="L6132" s="71"/>
      <c r="M6132" s="56"/>
      <c r="N6132" s="46"/>
      <c r="O6132" s="46" t="s">
        <v>54</v>
      </c>
      <c r="P6132" s="46">
        <f>SUM(P6131:P6131)</f>
        <v>0</v>
      </c>
      <c r="Q6132" s="56"/>
      <c r="R6132" s="58"/>
      <c r="S6132" s="59"/>
      <c r="T6132" s="58"/>
      <c r="U6132" s="58"/>
      <c r="V6132" s="60"/>
      <c r="W6132" s="56"/>
      <c r="X6132" s="56"/>
      <c r="Y6132" s="56"/>
      <c r="Z6132" s="46"/>
      <c r="AA6132" s="66"/>
      <c r="AB6132" s="46"/>
      <c r="AC6132" s="46"/>
      <c r="AD6132" s="61"/>
      <c r="AE6132" s="61"/>
      <c r="AF6132" s="46"/>
      <c r="AG6132" s="46"/>
      <c r="AH6132" s="46">
        <f>SUM(AH6131:AH6131)</f>
        <v>0</v>
      </c>
      <c r="AI6132" s="46"/>
      <c r="AJ6132" s="46">
        <f>SUM(AJ6131:AJ6131)</f>
        <v>0</v>
      </c>
      <c r="AK6132" s="46"/>
      <c r="AL6132" s="46">
        <f>SUM(AL6131:AL6131)</f>
        <v>0</v>
      </c>
    </row>
    <row r="6133" spans="1:38" x14ac:dyDescent="0.45">
      <c r="A6133" s="16" t="s">
        <v>8826</v>
      </c>
      <c r="B6133" s="21">
        <v>3770400043651</v>
      </c>
      <c r="C6133" s="16" t="s">
        <v>8827</v>
      </c>
      <c r="D6133" s="16" t="s">
        <v>8828</v>
      </c>
      <c r="E6133" s="56">
        <v>3671</v>
      </c>
      <c r="F6133" s="56">
        <v>7626</v>
      </c>
      <c r="G6133" s="57" t="s">
        <v>8829</v>
      </c>
      <c r="H6133" s="56" t="s">
        <v>42</v>
      </c>
      <c r="I6133" s="56">
        <v>12203</v>
      </c>
      <c r="J6133" s="56"/>
      <c r="K6133" s="56"/>
      <c r="L6133" s="71"/>
      <c r="M6133" s="56"/>
      <c r="N6133" s="46"/>
      <c r="O6133" s="46"/>
      <c r="P6133" s="46"/>
      <c r="Q6133" s="56"/>
      <c r="R6133" s="58"/>
      <c r="S6133" s="59"/>
      <c r="T6133" s="58"/>
      <c r="U6133" s="58"/>
      <c r="V6133" s="60"/>
      <c r="W6133" s="56"/>
      <c r="X6133" s="56"/>
      <c r="Y6133" s="56"/>
      <c r="Z6133" s="46"/>
      <c r="AA6133" s="66"/>
      <c r="AB6133" s="46"/>
      <c r="AC6133" s="46"/>
      <c r="AD6133" s="61"/>
      <c r="AE6133" s="61"/>
      <c r="AF6133" s="46"/>
      <c r="AG6133" s="46"/>
      <c r="AH6133" s="46"/>
      <c r="AI6133" s="46"/>
      <c r="AJ6133" s="46"/>
      <c r="AK6133" s="46"/>
      <c r="AL6133" s="46"/>
    </row>
    <row r="6134" spans="1:38" x14ac:dyDescent="0.45">
      <c r="A6134" s="16"/>
      <c r="B6134" s="21"/>
      <c r="C6134" s="16"/>
      <c r="D6134" s="16"/>
      <c r="E6134" s="56">
        <v>3672</v>
      </c>
      <c r="F6134" s="56">
        <v>8444</v>
      </c>
      <c r="G6134" s="57" t="s">
        <v>8830</v>
      </c>
      <c r="H6134" s="56" t="s">
        <v>42</v>
      </c>
      <c r="I6134" s="56">
        <v>12279</v>
      </c>
      <c r="J6134" s="56"/>
      <c r="K6134" s="56"/>
      <c r="L6134" s="71"/>
      <c r="M6134" s="56"/>
      <c r="N6134" s="46"/>
      <c r="O6134" s="46"/>
      <c r="P6134" s="46"/>
      <c r="Q6134" s="56"/>
      <c r="R6134" s="58"/>
      <c r="S6134" s="59"/>
      <c r="T6134" s="58"/>
      <c r="U6134" s="58"/>
      <c r="V6134" s="60"/>
      <c r="W6134" s="56"/>
      <c r="X6134" s="56"/>
      <c r="Y6134" s="56"/>
      <c r="Z6134" s="46"/>
      <c r="AA6134" s="66"/>
      <c r="AB6134" s="46"/>
      <c r="AC6134" s="46"/>
      <c r="AD6134" s="61"/>
      <c r="AE6134" s="61"/>
      <c r="AF6134" s="46"/>
      <c r="AG6134" s="46"/>
      <c r="AH6134" s="46"/>
      <c r="AI6134" s="46"/>
      <c r="AJ6134" s="46"/>
      <c r="AK6134" s="46"/>
      <c r="AL6134" s="46"/>
    </row>
    <row r="6135" spans="1:38" x14ac:dyDescent="0.45">
      <c r="A6135" s="16"/>
      <c r="B6135" s="21"/>
      <c r="C6135" s="16"/>
      <c r="D6135" s="16"/>
      <c r="E6135" s="56"/>
      <c r="F6135" s="56"/>
      <c r="G6135" s="57"/>
      <c r="H6135" s="56"/>
      <c r="I6135" s="56"/>
      <c r="J6135" s="56"/>
      <c r="K6135" s="56"/>
      <c r="L6135" s="71"/>
      <c r="M6135" s="56"/>
      <c r="N6135" s="46"/>
      <c r="O6135" s="46" t="s">
        <v>54</v>
      </c>
      <c r="P6135" s="46">
        <f>SUM(P6133:P6134)</f>
        <v>0</v>
      </c>
      <c r="Q6135" s="56"/>
      <c r="R6135" s="58"/>
      <c r="S6135" s="59"/>
      <c r="T6135" s="58"/>
      <c r="U6135" s="58"/>
      <c r="V6135" s="60"/>
      <c r="W6135" s="56"/>
      <c r="X6135" s="56"/>
      <c r="Y6135" s="56"/>
      <c r="Z6135" s="46"/>
      <c r="AA6135" s="66"/>
      <c r="AB6135" s="46"/>
      <c r="AC6135" s="46"/>
      <c r="AD6135" s="61"/>
      <c r="AE6135" s="61"/>
      <c r="AF6135" s="46"/>
      <c r="AG6135" s="46"/>
      <c r="AH6135" s="46">
        <f>SUM(AH6133:AH6134)</f>
        <v>0</v>
      </c>
      <c r="AI6135" s="46"/>
      <c r="AJ6135" s="46">
        <f>SUM(AJ6133:AJ6134)</f>
        <v>0</v>
      </c>
      <c r="AK6135" s="46"/>
      <c r="AL6135" s="46">
        <f>SUM(AL6133:AL6134)</f>
        <v>0</v>
      </c>
    </row>
    <row r="6136" spans="1:38" x14ac:dyDescent="0.45">
      <c r="A6136" s="16" t="s">
        <v>8831</v>
      </c>
      <c r="B6136" s="21">
        <v>3770400596669</v>
      </c>
      <c r="C6136" s="16" t="s">
        <v>8832</v>
      </c>
      <c r="D6136" s="16" t="s">
        <v>8833</v>
      </c>
      <c r="E6136" s="56">
        <v>3673</v>
      </c>
      <c r="F6136" s="56">
        <v>8889</v>
      </c>
      <c r="G6136" s="57" t="s">
        <v>8834</v>
      </c>
      <c r="H6136" s="56" t="s">
        <v>42</v>
      </c>
      <c r="I6136" s="56">
        <v>13067</v>
      </c>
      <c r="J6136" s="56"/>
      <c r="K6136" s="56"/>
      <c r="L6136" s="71"/>
      <c r="M6136" s="56"/>
      <c r="N6136" s="46"/>
      <c r="O6136" s="46"/>
      <c r="P6136" s="46"/>
      <c r="Q6136" s="56"/>
      <c r="R6136" s="58"/>
      <c r="S6136" s="59"/>
      <c r="T6136" s="58"/>
      <c r="U6136" s="58"/>
      <c r="V6136" s="60"/>
      <c r="W6136" s="56"/>
      <c r="X6136" s="56"/>
      <c r="Y6136" s="56"/>
      <c r="Z6136" s="46"/>
      <c r="AA6136" s="66"/>
      <c r="AB6136" s="46"/>
      <c r="AC6136" s="46"/>
      <c r="AD6136" s="61"/>
      <c r="AE6136" s="61"/>
      <c r="AF6136" s="46"/>
      <c r="AG6136" s="46"/>
      <c r="AH6136" s="46"/>
      <c r="AI6136" s="46"/>
      <c r="AJ6136" s="46"/>
      <c r="AK6136" s="46"/>
      <c r="AL6136" s="46"/>
    </row>
    <row r="6137" spans="1:38" x14ac:dyDescent="0.45">
      <c r="A6137" s="16"/>
      <c r="B6137" s="21"/>
      <c r="C6137" s="16"/>
      <c r="D6137" s="16"/>
      <c r="E6137" s="56"/>
      <c r="F6137" s="56"/>
      <c r="G6137" s="57"/>
      <c r="H6137" s="56"/>
      <c r="I6137" s="56"/>
      <c r="J6137" s="56"/>
      <c r="K6137" s="56"/>
      <c r="L6137" s="71"/>
      <c r="M6137" s="56"/>
      <c r="N6137" s="46"/>
      <c r="O6137" s="46" t="s">
        <v>54</v>
      </c>
      <c r="P6137" s="46">
        <f>SUM(P6136:P6136)</f>
        <v>0</v>
      </c>
      <c r="Q6137" s="56"/>
      <c r="R6137" s="58"/>
      <c r="S6137" s="59"/>
      <c r="T6137" s="58"/>
      <c r="U6137" s="58"/>
      <c r="V6137" s="60"/>
      <c r="W6137" s="56"/>
      <c r="X6137" s="56"/>
      <c r="Y6137" s="56"/>
      <c r="Z6137" s="46"/>
      <c r="AA6137" s="66"/>
      <c r="AB6137" s="46"/>
      <c r="AC6137" s="46"/>
      <c r="AD6137" s="61"/>
      <c r="AE6137" s="61"/>
      <c r="AF6137" s="46"/>
      <c r="AG6137" s="46"/>
      <c r="AH6137" s="46">
        <f>SUM(AH6136:AH6136)</f>
        <v>0</v>
      </c>
      <c r="AI6137" s="46"/>
      <c r="AJ6137" s="46">
        <f>SUM(AJ6136:AJ6136)</f>
        <v>0</v>
      </c>
      <c r="AK6137" s="46"/>
      <c r="AL6137" s="46">
        <f>SUM(AL6136:AL6136)</f>
        <v>0</v>
      </c>
    </row>
    <row r="6138" spans="1:38" x14ac:dyDescent="0.45">
      <c r="A6138" s="16" t="s">
        <v>8835</v>
      </c>
      <c r="B6138" s="21">
        <v>3770400014252</v>
      </c>
      <c r="C6138" s="16" t="s">
        <v>8836</v>
      </c>
      <c r="D6138" s="16" t="s">
        <v>8837</v>
      </c>
      <c r="E6138" s="56">
        <v>3674</v>
      </c>
      <c r="F6138" s="56">
        <v>6801</v>
      </c>
      <c r="G6138" s="57" t="s">
        <v>8838</v>
      </c>
      <c r="H6138" s="56" t="s">
        <v>42</v>
      </c>
      <c r="I6138" s="56">
        <v>13827</v>
      </c>
      <c r="J6138" s="56"/>
      <c r="K6138" s="56"/>
      <c r="L6138" s="71"/>
      <c r="M6138" s="56"/>
      <c r="N6138" s="46"/>
      <c r="O6138" s="46"/>
      <c r="P6138" s="46"/>
      <c r="Q6138" s="56"/>
      <c r="R6138" s="58"/>
      <c r="S6138" s="59"/>
      <c r="T6138" s="58"/>
      <c r="U6138" s="58"/>
      <c r="V6138" s="60"/>
      <c r="W6138" s="56"/>
      <c r="X6138" s="56"/>
      <c r="Y6138" s="56"/>
      <c r="Z6138" s="46"/>
      <c r="AA6138" s="66"/>
      <c r="AB6138" s="46"/>
      <c r="AC6138" s="46"/>
      <c r="AD6138" s="61"/>
      <c r="AE6138" s="61"/>
      <c r="AF6138" s="46"/>
      <c r="AG6138" s="46"/>
      <c r="AH6138" s="46"/>
      <c r="AI6138" s="46"/>
      <c r="AJ6138" s="46"/>
      <c r="AK6138" s="46"/>
      <c r="AL6138" s="46"/>
    </row>
    <row r="6139" spans="1:38" x14ac:dyDescent="0.45">
      <c r="A6139" s="16"/>
      <c r="B6139" s="21"/>
      <c r="C6139" s="16"/>
      <c r="D6139" s="16"/>
      <c r="E6139" s="56">
        <v>3675</v>
      </c>
      <c r="F6139" s="56">
        <v>9630</v>
      </c>
      <c r="G6139" s="57" t="s">
        <v>8839</v>
      </c>
      <c r="H6139" s="56" t="s">
        <v>42</v>
      </c>
      <c r="I6139" s="56">
        <v>18339</v>
      </c>
      <c r="J6139" s="56"/>
      <c r="K6139" s="56"/>
      <c r="L6139" s="71"/>
      <c r="M6139" s="56"/>
      <c r="N6139" s="46"/>
      <c r="O6139" s="46"/>
      <c r="P6139" s="46"/>
      <c r="Q6139" s="56"/>
      <c r="R6139" s="58"/>
      <c r="S6139" s="59"/>
      <c r="T6139" s="58"/>
      <c r="U6139" s="58"/>
      <c r="V6139" s="60"/>
      <c r="W6139" s="56"/>
      <c r="X6139" s="56"/>
      <c r="Y6139" s="56"/>
      <c r="Z6139" s="46"/>
      <c r="AA6139" s="66"/>
      <c r="AB6139" s="46"/>
      <c r="AC6139" s="46"/>
      <c r="AD6139" s="61"/>
      <c r="AE6139" s="61"/>
      <c r="AF6139" s="46"/>
      <c r="AG6139" s="46"/>
      <c r="AH6139" s="46"/>
      <c r="AI6139" s="46"/>
      <c r="AJ6139" s="46"/>
      <c r="AK6139" s="46"/>
      <c r="AL6139" s="46"/>
    </row>
    <row r="6140" spans="1:38" x14ac:dyDescent="0.45">
      <c r="A6140" s="16"/>
      <c r="B6140" s="21"/>
      <c r="C6140" s="16"/>
      <c r="D6140" s="16"/>
      <c r="E6140" s="56"/>
      <c r="F6140" s="56"/>
      <c r="G6140" s="57"/>
      <c r="H6140" s="56"/>
      <c r="I6140" s="56"/>
      <c r="J6140" s="56"/>
      <c r="K6140" s="56"/>
      <c r="L6140" s="71"/>
      <c r="M6140" s="56"/>
      <c r="N6140" s="46"/>
      <c r="O6140" s="46" t="s">
        <v>54</v>
      </c>
      <c r="P6140" s="46">
        <f>SUM(P6138:P6139)</f>
        <v>0</v>
      </c>
      <c r="Q6140" s="56"/>
      <c r="R6140" s="58"/>
      <c r="S6140" s="59"/>
      <c r="T6140" s="58"/>
      <c r="U6140" s="58"/>
      <c r="V6140" s="60"/>
      <c r="W6140" s="56"/>
      <c r="X6140" s="56"/>
      <c r="Y6140" s="56"/>
      <c r="Z6140" s="46"/>
      <c r="AA6140" s="66"/>
      <c r="AB6140" s="46"/>
      <c r="AC6140" s="46"/>
      <c r="AD6140" s="61"/>
      <c r="AE6140" s="61"/>
      <c r="AF6140" s="46"/>
      <c r="AG6140" s="46"/>
      <c r="AH6140" s="46">
        <f>SUM(AH6138:AH6139)</f>
        <v>0</v>
      </c>
      <c r="AI6140" s="46"/>
      <c r="AJ6140" s="46">
        <f>SUM(AJ6138:AJ6139)</f>
        <v>0</v>
      </c>
      <c r="AK6140" s="46"/>
      <c r="AL6140" s="46">
        <f>SUM(AL6138:AL6139)</f>
        <v>0</v>
      </c>
    </row>
    <row r="6141" spans="1:38" x14ac:dyDescent="0.45">
      <c r="A6141" s="16" t="s">
        <v>8811</v>
      </c>
      <c r="B6141" s="21">
        <v>3770400019343</v>
      </c>
      <c r="C6141" s="16" t="s">
        <v>8812</v>
      </c>
      <c r="D6141" s="16" t="s">
        <v>8813</v>
      </c>
      <c r="E6141" s="56">
        <v>3676</v>
      </c>
      <c r="F6141" s="56">
        <v>9384</v>
      </c>
      <c r="G6141" s="57" t="s">
        <v>8840</v>
      </c>
      <c r="H6141" s="56" t="s">
        <v>42</v>
      </c>
      <c r="I6141" s="56">
        <v>18945</v>
      </c>
      <c r="J6141" s="56"/>
      <c r="K6141" s="56"/>
      <c r="L6141" s="71"/>
      <c r="M6141" s="56"/>
      <c r="N6141" s="46"/>
      <c r="O6141" s="46"/>
      <c r="P6141" s="46"/>
      <c r="Q6141" s="56"/>
      <c r="R6141" s="58"/>
      <c r="S6141" s="59"/>
      <c r="T6141" s="58"/>
      <c r="U6141" s="58"/>
      <c r="V6141" s="60"/>
      <c r="W6141" s="56"/>
      <c r="X6141" s="56"/>
      <c r="Y6141" s="56"/>
      <c r="Z6141" s="46"/>
      <c r="AA6141" s="66"/>
      <c r="AB6141" s="46"/>
      <c r="AC6141" s="46"/>
      <c r="AD6141" s="61"/>
      <c r="AE6141" s="61"/>
      <c r="AF6141" s="46"/>
      <c r="AG6141" s="46"/>
      <c r="AH6141" s="46"/>
      <c r="AI6141" s="46"/>
      <c r="AJ6141" s="46"/>
      <c r="AK6141" s="46"/>
      <c r="AL6141" s="46"/>
    </row>
    <row r="6142" spans="1:38" x14ac:dyDescent="0.45">
      <c r="A6142" s="16"/>
      <c r="B6142" s="21"/>
      <c r="C6142" s="16"/>
      <c r="D6142" s="16"/>
      <c r="E6142" s="56"/>
      <c r="F6142" s="56"/>
      <c r="G6142" s="57"/>
      <c r="H6142" s="56"/>
      <c r="I6142" s="56"/>
      <c r="J6142" s="56"/>
      <c r="K6142" s="56"/>
      <c r="L6142" s="71"/>
      <c r="M6142" s="56"/>
      <c r="N6142" s="46"/>
      <c r="O6142" s="46"/>
      <c r="P6142" s="46"/>
      <c r="Q6142" s="73">
        <v>1</v>
      </c>
      <c r="R6142" s="58" t="s">
        <v>8811</v>
      </c>
      <c r="S6142" s="59">
        <v>3770400019343</v>
      </c>
      <c r="T6142" s="58" t="s">
        <v>8812</v>
      </c>
      <c r="U6142" s="58" t="s">
        <v>8816</v>
      </c>
      <c r="V6142" s="60"/>
      <c r="W6142" s="56" t="s">
        <v>210</v>
      </c>
      <c r="X6142" s="56" t="s">
        <v>211</v>
      </c>
      <c r="Y6142" s="56" t="s">
        <v>212</v>
      </c>
      <c r="Z6142" s="46">
        <v>80</v>
      </c>
      <c r="AA6142" s="66">
        <v>100</v>
      </c>
      <c r="AB6142" s="46">
        <v>6900</v>
      </c>
      <c r="AC6142" s="46">
        <f>Z6142*AB6142</f>
        <v>552000</v>
      </c>
      <c r="AD6142" s="61">
        <v>5</v>
      </c>
      <c r="AE6142" s="61">
        <v>5</v>
      </c>
      <c r="AF6142" s="46">
        <f>(AC6142*(100-AE6142))/100</f>
        <v>524400</v>
      </c>
      <c r="AG6142" s="46">
        <f>IF( (AF6142=""),0,SUM(AF6142:AF6142) )</f>
        <v>524400</v>
      </c>
      <c r="AH6142" s="46">
        <f>(AG6142/100)*(AA6142)</f>
        <v>524400</v>
      </c>
      <c r="AI6142" s="46">
        <v>0</v>
      </c>
      <c r="AJ6142" s="46">
        <f>IF((AI6142-AH6142) &gt; 1,0,IF((AI6142-AH6142)&lt;0,AH6142-AI6142,AI6142-AH6142))</f>
        <v>524400</v>
      </c>
      <c r="AK6142" s="46">
        <v>0.02</v>
      </c>
      <c r="AL6142" s="46">
        <f>AJ6142*(AK6142/100)</f>
        <v>104.88000000000001</v>
      </c>
    </row>
    <row r="6143" spans="1:38" x14ac:dyDescent="0.45">
      <c r="A6143" s="16"/>
      <c r="B6143" s="21"/>
      <c r="C6143" s="16"/>
      <c r="D6143" s="16"/>
      <c r="E6143" s="56"/>
      <c r="F6143" s="56"/>
      <c r="G6143" s="57"/>
      <c r="H6143" s="56"/>
      <c r="I6143" s="56"/>
      <c r="J6143" s="56"/>
      <c r="K6143" s="56"/>
      <c r="L6143" s="71"/>
      <c r="M6143" s="56"/>
      <c r="N6143" s="46"/>
      <c r="O6143" s="46" t="s">
        <v>54</v>
      </c>
      <c r="P6143" s="46">
        <f>SUM(P6141:P6142)</f>
        <v>0</v>
      </c>
      <c r="Q6143" s="56"/>
      <c r="R6143" s="58"/>
      <c r="S6143" s="59"/>
      <c r="T6143" s="58"/>
      <c r="U6143" s="58"/>
      <c r="V6143" s="60"/>
      <c r="W6143" s="56"/>
      <c r="X6143" s="56"/>
      <c r="Y6143" s="56"/>
      <c r="Z6143" s="46"/>
      <c r="AA6143" s="66"/>
      <c r="AB6143" s="46"/>
      <c r="AC6143" s="46"/>
      <c r="AD6143" s="61"/>
      <c r="AE6143" s="61"/>
      <c r="AF6143" s="46"/>
      <c r="AG6143" s="46"/>
      <c r="AH6143" s="46">
        <f>SUM(AH6141:AH6142)</f>
        <v>524400</v>
      </c>
      <c r="AI6143" s="46"/>
      <c r="AJ6143" s="46">
        <f>SUM(AJ6141:AJ6142)</f>
        <v>524400</v>
      </c>
      <c r="AK6143" s="46"/>
      <c r="AL6143" s="46">
        <f>SUM(AL6141:AL6142)</f>
        <v>104.88000000000001</v>
      </c>
    </row>
    <row r="6144" spans="1:38" x14ac:dyDescent="0.45">
      <c r="A6144" s="16" t="s">
        <v>8841</v>
      </c>
      <c r="B6144" s="21">
        <v>3101200133149</v>
      </c>
      <c r="C6144" s="16" t="s">
        <v>8842</v>
      </c>
      <c r="D6144" s="16" t="s">
        <v>8843</v>
      </c>
      <c r="E6144" s="56">
        <v>3677</v>
      </c>
      <c r="F6144" s="56">
        <v>3411</v>
      </c>
      <c r="G6144" s="57" t="s">
        <v>8844</v>
      </c>
      <c r="H6144" s="56" t="s">
        <v>42</v>
      </c>
      <c r="I6144" s="56">
        <v>21827</v>
      </c>
      <c r="J6144" s="56">
        <v>0</v>
      </c>
      <c r="K6144" s="56">
        <v>0</v>
      </c>
      <c r="L6144" s="71">
        <v>53</v>
      </c>
      <c r="M6144" s="56" t="s">
        <v>43</v>
      </c>
      <c r="N6144" s="46">
        <f>((J6144*400)+(K6144*100))+L6144</f>
        <v>53</v>
      </c>
      <c r="O6144" s="46">
        <v>2500</v>
      </c>
      <c r="P6144" s="46">
        <f>N6144*O6144</f>
        <v>132500</v>
      </c>
      <c r="Q6144" s="56"/>
      <c r="R6144" s="58"/>
      <c r="S6144" s="59"/>
      <c r="T6144" s="58"/>
      <c r="U6144" s="58"/>
      <c r="V6144" s="60"/>
      <c r="W6144" s="56"/>
      <c r="X6144" s="56"/>
      <c r="Y6144" s="56"/>
      <c r="Z6144" s="46"/>
      <c r="AA6144" s="66"/>
      <c r="AB6144" s="46"/>
      <c r="AC6144" s="46"/>
      <c r="AD6144" s="61"/>
      <c r="AE6144" s="61"/>
      <c r="AF6144" s="46"/>
      <c r="AG6144" s="46">
        <f>IF(AND(AF6144="",P6144=""),0,IF((AF6144=""),P6144,IF((P6144=""),AF6144,AF6144+P6144)))</f>
        <v>132500</v>
      </c>
      <c r="AH6144" s="46">
        <f>IF( (AA6144=""),AG6144*1,AG6144*(AA6144/100) )</f>
        <v>132500</v>
      </c>
      <c r="AI6144" s="46">
        <v>0</v>
      </c>
      <c r="AJ6144" s="46">
        <f>IF((AI6144-AH6144) &gt; 1,0,IF((AI6144-AH6144)&lt;0,AH6144-AI6144,AI6144-AH6144))</f>
        <v>132500</v>
      </c>
      <c r="AK6144" s="46">
        <v>0.3</v>
      </c>
      <c r="AL6144" s="46">
        <f>AJ6144*(AK6144/100)</f>
        <v>397.5</v>
      </c>
    </row>
    <row r="6145" spans="1:38" x14ac:dyDescent="0.45">
      <c r="A6145" s="16"/>
      <c r="B6145" s="21"/>
      <c r="C6145" s="16"/>
      <c r="D6145" s="16"/>
      <c r="E6145" s="56"/>
      <c r="F6145" s="56"/>
      <c r="G6145" s="57"/>
      <c r="H6145" s="56"/>
      <c r="I6145" s="56"/>
      <c r="J6145" s="56"/>
      <c r="K6145" s="56"/>
      <c r="L6145" s="71"/>
      <c r="M6145" s="56"/>
      <c r="N6145" s="46"/>
      <c r="O6145" s="46" t="s">
        <v>54</v>
      </c>
      <c r="P6145" s="46">
        <f>SUM(P6144:P6144)</f>
        <v>132500</v>
      </c>
      <c r="Q6145" s="56"/>
      <c r="R6145" s="58"/>
      <c r="S6145" s="59"/>
      <c r="T6145" s="58"/>
      <c r="U6145" s="58"/>
      <c r="V6145" s="60"/>
      <c r="W6145" s="56"/>
      <c r="X6145" s="56"/>
      <c r="Y6145" s="56"/>
      <c r="Z6145" s="46"/>
      <c r="AA6145" s="66"/>
      <c r="AB6145" s="46"/>
      <c r="AC6145" s="46"/>
      <c r="AD6145" s="61"/>
      <c r="AE6145" s="61"/>
      <c r="AF6145" s="46"/>
      <c r="AG6145" s="46"/>
      <c r="AH6145" s="46">
        <f>SUM(AH6144:AH6144)</f>
        <v>132500</v>
      </c>
      <c r="AI6145" s="46"/>
      <c r="AJ6145" s="46">
        <f>SUM(AJ6144:AJ6144)</f>
        <v>132500</v>
      </c>
      <c r="AK6145" s="46"/>
      <c r="AL6145" s="46">
        <f>SUM(AL6144:AL6144)</f>
        <v>397.5</v>
      </c>
    </row>
    <row r="6146" spans="1:38" x14ac:dyDescent="0.45">
      <c r="A6146" s="16" t="s">
        <v>8835</v>
      </c>
      <c r="B6146" s="21">
        <v>3770400014252</v>
      </c>
      <c r="C6146" s="16" t="s">
        <v>8836</v>
      </c>
      <c r="D6146" s="16" t="s">
        <v>8837</v>
      </c>
      <c r="E6146" s="56">
        <v>3678</v>
      </c>
      <c r="F6146" s="56">
        <v>7938</v>
      </c>
      <c r="G6146" s="57" t="s">
        <v>8845</v>
      </c>
      <c r="H6146" s="56" t="s">
        <v>42</v>
      </c>
      <c r="I6146" s="56">
        <v>24702</v>
      </c>
      <c r="J6146" s="56"/>
      <c r="K6146" s="56"/>
      <c r="L6146" s="71"/>
      <c r="M6146" s="56"/>
      <c r="N6146" s="46"/>
      <c r="O6146" s="46"/>
      <c r="P6146" s="46"/>
      <c r="Q6146" s="56"/>
      <c r="R6146" s="58"/>
      <c r="S6146" s="59"/>
      <c r="T6146" s="58"/>
      <c r="U6146" s="58"/>
      <c r="V6146" s="60"/>
      <c r="W6146" s="56"/>
      <c r="X6146" s="56"/>
      <c r="Y6146" s="56"/>
      <c r="Z6146" s="46"/>
      <c r="AA6146" s="66"/>
      <c r="AB6146" s="46"/>
      <c r="AC6146" s="46"/>
      <c r="AD6146" s="61"/>
      <c r="AE6146" s="61"/>
      <c r="AF6146" s="46"/>
      <c r="AG6146" s="46"/>
      <c r="AH6146" s="46"/>
      <c r="AI6146" s="46"/>
      <c r="AJ6146" s="46"/>
      <c r="AK6146" s="46"/>
      <c r="AL6146" s="46"/>
    </row>
    <row r="6147" spans="1:38" x14ac:dyDescent="0.45">
      <c r="A6147" s="16"/>
      <c r="B6147" s="21"/>
      <c r="C6147" s="16"/>
      <c r="D6147" s="16"/>
      <c r="E6147" s="56"/>
      <c r="F6147" s="56"/>
      <c r="G6147" s="57"/>
      <c r="H6147" s="56"/>
      <c r="I6147" s="56"/>
      <c r="J6147" s="56"/>
      <c r="K6147" s="56"/>
      <c r="L6147" s="71"/>
      <c r="M6147" s="56"/>
      <c r="N6147" s="46"/>
      <c r="O6147" s="46" t="s">
        <v>54</v>
      </c>
      <c r="P6147" s="46">
        <f>SUM(P6146:P6146)</f>
        <v>0</v>
      </c>
      <c r="Q6147" s="56"/>
      <c r="R6147" s="58"/>
      <c r="S6147" s="59"/>
      <c r="T6147" s="58"/>
      <c r="U6147" s="58"/>
      <c r="V6147" s="60"/>
      <c r="W6147" s="56"/>
      <c r="X6147" s="56"/>
      <c r="Y6147" s="56"/>
      <c r="Z6147" s="46"/>
      <c r="AA6147" s="66"/>
      <c r="AB6147" s="46"/>
      <c r="AC6147" s="46"/>
      <c r="AD6147" s="61"/>
      <c r="AE6147" s="61"/>
      <c r="AF6147" s="46"/>
      <c r="AG6147" s="46"/>
      <c r="AH6147" s="46">
        <f>SUM(AH6146:AH6146)</f>
        <v>0</v>
      </c>
      <c r="AI6147" s="46"/>
      <c r="AJ6147" s="46">
        <f>SUM(AJ6146:AJ6146)</f>
        <v>0</v>
      </c>
      <c r="AK6147" s="46"/>
      <c r="AL6147" s="46">
        <f>SUM(AL6146:AL6146)</f>
        <v>0</v>
      </c>
    </row>
    <row r="6148" spans="1:38" x14ac:dyDescent="0.45">
      <c r="A6148" s="16" t="s">
        <v>8846</v>
      </c>
      <c r="B6148" s="21">
        <v>1601100107099</v>
      </c>
      <c r="C6148" s="16" t="s">
        <v>8847</v>
      </c>
      <c r="D6148" s="16" t="s">
        <v>8848</v>
      </c>
      <c r="E6148" s="56">
        <v>3679</v>
      </c>
      <c r="F6148" s="56">
        <v>3193</v>
      </c>
      <c r="G6148" s="57" t="s">
        <v>8849</v>
      </c>
      <c r="H6148" s="56" t="s">
        <v>42</v>
      </c>
      <c r="I6148" s="56">
        <v>28281</v>
      </c>
      <c r="J6148" s="56">
        <v>0</v>
      </c>
      <c r="K6148" s="56">
        <v>0</v>
      </c>
      <c r="L6148" s="71">
        <v>27</v>
      </c>
      <c r="M6148" s="56" t="s">
        <v>43</v>
      </c>
      <c r="N6148" s="46">
        <f>((J6148*400)+(K6148*100))+L6148</f>
        <v>27</v>
      </c>
      <c r="O6148" s="46">
        <v>5000</v>
      </c>
      <c r="P6148" s="46">
        <f>N6148*O6148</f>
        <v>135000</v>
      </c>
      <c r="Q6148" s="56"/>
      <c r="R6148" s="58"/>
      <c r="S6148" s="59"/>
      <c r="T6148" s="58"/>
      <c r="U6148" s="58"/>
      <c r="V6148" s="60"/>
      <c r="W6148" s="56"/>
      <c r="X6148" s="56"/>
      <c r="Y6148" s="56"/>
      <c r="Z6148" s="46"/>
      <c r="AA6148" s="66"/>
      <c r="AB6148" s="46"/>
      <c r="AC6148" s="46"/>
      <c r="AD6148" s="61"/>
      <c r="AE6148" s="61"/>
      <c r="AF6148" s="46"/>
      <c r="AG6148" s="46">
        <f>IF(AND(AF6148="",P6148=""),0,IF((AF6148=""),P6148,IF((P6148=""),AF6148,AF6148+P6148)))</f>
        <v>135000</v>
      </c>
      <c r="AH6148" s="46">
        <f>IF( (AA6148=""),AG6148*1,AG6148*(AA6148/100) )</f>
        <v>135000</v>
      </c>
      <c r="AI6148" s="46">
        <v>0</v>
      </c>
      <c r="AJ6148" s="46">
        <f>IF((AI6148-AH6148) &gt; 1,0,IF((AI6148-AH6148)&lt;0,AH6148-AI6148,AI6148-AH6148))</f>
        <v>135000</v>
      </c>
      <c r="AK6148" s="46">
        <v>0.3</v>
      </c>
      <c r="AL6148" s="46">
        <f>AJ6148*(AK6148/100)</f>
        <v>405</v>
      </c>
    </row>
    <row r="6149" spans="1:38" x14ac:dyDescent="0.45">
      <c r="A6149" s="16"/>
      <c r="B6149" s="21"/>
      <c r="C6149" s="16"/>
      <c r="D6149" s="16"/>
      <c r="E6149" s="56"/>
      <c r="F6149" s="56"/>
      <c r="G6149" s="57"/>
      <c r="H6149" s="56"/>
      <c r="I6149" s="56"/>
      <c r="J6149" s="56"/>
      <c r="K6149" s="56"/>
      <c r="L6149" s="71"/>
      <c r="M6149" s="56"/>
      <c r="N6149" s="46"/>
      <c r="O6149" s="46" t="s">
        <v>54</v>
      </c>
      <c r="P6149" s="46">
        <f>SUM(P6148:P6148)</f>
        <v>135000</v>
      </c>
      <c r="Q6149" s="56"/>
      <c r="R6149" s="58"/>
      <c r="S6149" s="59"/>
      <c r="T6149" s="58"/>
      <c r="U6149" s="58"/>
      <c r="V6149" s="60"/>
      <c r="W6149" s="56"/>
      <c r="X6149" s="56"/>
      <c r="Y6149" s="56"/>
      <c r="Z6149" s="46"/>
      <c r="AA6149" s="66"/>
      <c r="AB6149" s="46"/>
      <c r="AC6149" s="46"/>
      <c r="AD6149" s="61"/>
      <c r="AE6149" s="61"/>
      <c r="AF6149" s="46"/>
      <c r="AG6149" s="46"/>
      <c r="AH6149" s="46">
        <f>SUM(AH6148:AH6148)</f>
        <v>135000</v>
      </c>
      <c r="AI6149" s="46"/>
      <c r="AJ6149" s="46">
        <f>SUM(AJ6148:AJ6148)</f>
        <v>135000</v>
      </c>
      <c r="AK6149" s="46"/>
      <c r="AL6149" s="46">
        <f>SUM(AL6148:AL6148)</f>
        <v>405</v>
      </c>
    </row>
    <row r="6150" spans="1:38" x14ac:dyDescent="0.45">
      <c r="A6150" s="16" t="s">
        <v>8850</v>
      </c>
      <c r="B6150" s="21">
        <v>3770400470274</v>
      </c>
      <c r="C6150" s="16" t="s">
        <v>8851</v>
      </c>
      <c r="D6150" s="16" t="s">
        <v>8852</v>
      </c>
      <c r="E6150" s="56">
        <v>3680</v>
      </c>
      <c r="F6150" s="56">
        <v>9233</v>
      </c>
      <c r="G6150" s="57" t="s">
        <v>8853</v>
      </c>
      <c r="H6150" s="56" t="s">
        <v>42</v>
      </c>
      <c r="I6150" s="56">
        <v>30099</v>
      </c>
      <c r="J6150" s="56"/>
      <c r="K6150" s="56"/>
      <c r="L6150" s="71"/>
      <c r="M6150" s="56"/>
      <c r="N6150" s="46"/>
      <c r="O6150" s="46"/>
      <c r="P6150" s="46"/>
      <c r="Q6150" s="56"/>
      <c r="R6150" s="58"/>
      <c r="S6150" s="59"/>
      <c r="T6150" s="58"/>
      <c r="U6150" s="58"/>
      <c r="V6150" s="60"/>
      <c r="W6150" s="56"/>
      <c r="X6150" s="56"/>
      <c r="Y6150" s="56"/>
      <c r="Z6150" s="46"/>
      <c r="AA6150" s="66"/>
      <c r="AB6150" s="46"/>
      <c r="AC6150" s="46"/>
      <c r="AD6150" s="61"/>
      <c r="AE6150" s="61"/>
      <c r="AF6150" s="46"/>
      <c r="AG6150" s="46"/>
      <c r="AH6150" s="46"/>
      <c r="AI6150" s="46"/>
      <c r="AJ6150" s="46"/>
      <c r="AK6150" s="46"/>
      <c r="AL6150" s="46"/>
    </row>
    <row r="6151" spans="1:38" x14ac:dyDescent="0.45">
      <c r="A6151" s="16"/>
      <c r="B6151" s="21"/>
      <c r="C6151" s="16"/>
      <c r="D6151" s="16"/>
      <c r="E6151" s="56"/>
      <c r="F6151" s="56"/>
      <c r="G6151" s="57"/>
      <c r="H6151" s="56"/>
      <c r="I6151" s="56"/>
      <c r="J6151" s="56"/>
      <c r="K6151" s="56"/>
      <c r="L6151" s="71"/>
      <c r="M6151" s="56"/>
      <c r="N6151" s="46"/>
      <c r="O6151" s="46" t="s">
        <v>54</v>
      </c>
      <c r="P6151" s="46">
        <f>SUM(P6150:P6150)</f>
        <v>0</v>
      </c>
      <c r="Q6151" s="56"/>
      <c r="R6151" s="58"/>
      <c r="S6151" s="59"/>
      <c r="T6151" s="58"/>
      <c r="U6151" s="58"/>
      <c r="V6151" s="60"/>
      <c r="W6151" s="56"/>
      <c r="X6151" s="56"/>
      <c r="Y6151" s="56"/>
      <c r="Z6151" s="46"/>
      <c r="AA6151" s="66"/>
      <c r="AB6151" s="46"/>
      <c r="AC6151" s="46"/>
      <c r="AD6151" s="61"/>
      <c r="AE6151" s="61"/>
      <c r="AF6151" s="46"/>
      <c r="AG6151" s="46"/>
      <c r="AH6151" s="46">
        <f>SUM(AH6150:AH6150)</f>
        <v>0</v>
      </c>
      <c r="AI6151" s="46"/>
      <c r="AJ6151" s="46">
        <f>SUM(AJ6150:AJ6150)</f>
        <v>0</v>
      </c>
      <c r="AK6151" s="46"/>
      <c r="AL6151" s="46">
        <f>SUM(AL6150:AL6150)</f>
        <v>0</v>
      </c>
    </row>
    <row r="6152" spans="1:38" x14ac:dyDescent="0.45">
      <c r="A6152" s="16" t="s">
        <v>8854</v>
      </c>
      <c r="B6152" s="21">
        <v>3100601505895</v>
      </c>
      <c r="C6152" s="16" t="s">
        <v>8855</v>
      </c>
      <c r="D6152" s="16" t="s">
        <v>8856</v>
      </c>
      <c r="E6152" s="56">
        <v>3681</v>
      </c>
      <c r="F6152" s="56">
        <v>2517</v>
      </c>
      <c r="G6152" s="57" t="s">
        <v>8857</v>
      </c>
      <c r="H6152" s="56" t="s">
        <v>42</v>
      </c>
      <c r="I6152" s="56">
        <v>30437</v>
      </c>
      <c r="J6152" s="56">
        <v>1</v>
      </c>
      <c r="K6152" s="56">
        <v>1</v>
      </c>
      <c r="L6152" s="71">
        <v>5.9</v>
      </c>
      <c r="M6152" s="56" t="s">
        <v>43</v>
      </c>
      <c r="N6152" s="46">
        <f>((J6152*400)+(K6152*100))+L6152</f>
        <v>505.9</v>
      </c>
      <c r="O6152" s="46">
        <v>250</v>
      </c>
      <c r="P6152" s="46">
        <f>N6152*O6152</f>
        <v>126475</v>
      </c>
      <c r="Q6152" s="56"/>
      <c r="R6152" s="58"/>
      <c r="S6152" s="59"/>
      <c r="T6152" s="58"/>
      <c r="U6152" s="58"/>
      <c r="V6152" s="60"/>
      <c r="W6152" s="56"/>
      <c r="X6152" s="56"/>
      <c r="Y6152" s="56"/>
      <c r="Z6152" s="46"/>
      <c r="AA6152" s="66"/>
      <c r="AB6152" s="46"/>
      <c r="AC6152" s="46"/>
      <c r="AD6152" s="61"/>
      <c r="AE6152" s="61"/>
      <c r="AF6152" s="46"/>
      <c r="AG6152" s="46">
        <f>IF(AND(AF6152="",P6152=""),0,IF((AF6152=""),P6152,IF((P6152=""),AF6152,AF6152+P6152)))</f>
        <v>126475</v>
      </c>
      <c r="AH6152" s="46">
        <f>IF( (AA6152=""),AG6152*1,AG6152*(AA6152/100) )</f>
        <v>126475</v>
      </c>
      <c r="AI6152" s="46">
        <v>0</v>
      </c>
      <c r="AJ6152" s="46">
        <f>IF((AI6152-AH6152) &gt; 1,0,IF((AI6152-AH6152)&lt;0,AH6152-AI6152,AI6152-AH6152))</f>
        <v>126475</v>
      </c>
      <c r="AK6152" s="46">
        <v>0.3</v>
      </c>
      <c r="AL6152" s="46">
        <f>AJ6152*(AK6152/100)</f>
        <v>379.42500000000001</v>
      </c>
    </row>
    <row r="6153" spans="1:38" x14ac:dyDescent="0.45">
      <c r="A6153" s="16"/>
      <c r="B6153" s="21"/>
      <c r="C6153" s="16"/>
      <c r="D6153" s="16"/>
      <c r="E6153" s="56"/>
      <c r="F6153" s="56"/>
      <c r="G6153" s="57"/>
      <c r="H6153" s="56"/>
      <c r="I6153" s="56"/>
      <c r="J6153" s="56"/>
      <c r="K6153" s="56"/>
      <c r="L6153" s="71"/>
      <c r="M6153" s="56"/>
      <c r="N6153" s="46"/>
      <c r="O6153" s="46" t="s">
        <v>54</v>
      </c>
      <c r="P6153" s="46">
        <f>SUM(P6152:P6152)</f>
        <v>126475</v>
      </c>
      <c r="Q6153" s="56"/>
      <c r="R6153" s="58"/>
      <c r="S6153" s="59"/>
      <c r="T6153" s="58"/>
      <c r="U6153" s="58"/>
      <c r="V6153" s="60"/>
      <c r="W6153" s="56"/>
      <c r="X6153" s="56"/>
      <c r="Y6153" s="56"/>
      <c r="Z6153" s="46"/>
      <c r="AA6153" s="66"/>
      <c r="AB6153" s="46"/>
      <c r="AC6153" s="46"/>
      <c r="AD6153" s="61"/>
      <c r="AE6153" s="61"/>
      <c r="AF6153" s="46"/>
      <c r="AG6153" s="46"/>
      <c r="AH6153" s="46">
        <f>SUM(AH6152:AH6152)</f>
        <v>126475</v>
      </c>
      <c r="AI6153" s="46"/>
      <c r="AJ6153" s="46">
        <f>SUM(AJ6152:AJ6152)</f>
        <v>126475</v>
      </c>
      <c r="AK6153" s="46"/>
      <c r="AL6153" s="46">
        <f>SUM(AL6152:AL6152)</f>
        <v>379.42500000000001</v>
      </c>
    </row>
    <row r="6154" spans="1:38" x14ac:dyDescent="0.45">
      <c r="A6154" s="16" t="s">
        <v>8858</v>
      </c>
      <c r="B6154" s="21">
        <v>3770400059671</v>
      </c>
      <c r="C6154" s="16" t="s">
        <v>8859</v>
      </c>
      <c r="D6154" s="16" t="s">
        <v>8860</v>
      </c>
      <c r="E6154" s="56">
        <v>3682</v>
      </c>
      <c r="F6154" s="56">
        <v>6251</v>
      </c>
      <c r="G6154" s="57"/>
      <c r="H6154" s="56" t="s">
        <v>42</v>
      </c>
      <c r="I6154" s="56">
        <v>31547</v>
      </c>
      <c r="J6154" s="56">
        <v>3</v>
      </c>
      <c r="K6154" s="56">
        <v>1</v>
      </c>
      <c r="L6154" s="71">
        <v>4</v>
      </c>
      <c r="M6154" s="56" t="s">
        <v>90</v>
      </c>
      <c r="N6154" s="46">
        <f>((J6154*400)+(K6154*100))+L6154</f>
        <v>1304</v>
      </c>
      <c r="O6154" s="46">
        <v>300</v>
      </c>
      <c r="P6154" s="46">
        <f>N6154*O6154</f>
        <v>391200</v>
      </c>
      <c r="Q6154" s="56"/>
      <c r="R6154" s="58"/>
      <c r="S6154" s="59"/>
      <c r="T6154" s="58"/>
      <c r="U6154" s="58"/>
      <c r="V6154" s="60"/>
      <c r="W6154" s="56"/>
      <c r="X6154" s="56"/>
      <c r="Y6154" s="56"/>
      <c r="Z6154" s="46"/>
      <c r="AA6154" s="66"/>
      <c r="AB6154" s="46"/>
      <c r="AC6154" s="46"/>
      <c r="AD6154" s="61"/>
      <c r="AE6154" s="61"/>
      <c r="AF6154" s="46"/>
      <c r="AG6154" s="46">
        <f>IF(AND(AF6154="",P6154=""),0,IF((AF6154=""),P6154,IF((P6154=""),AF6154,AF6154+P6154)))</f>
        <v>391200</v>
      </c>
      <c r="AH6154" s="46">
        <f>IF( (AA6154=""),AG6154*1,AG6154*(AA6154/100) )</f>
        <v>391200</v>
      </c>
      <c r="AI6154" s="46">
        <v>50000000</v>
      </c>
      <c r="AJ6154" s="46">
        <f>IF((AI6154-AH6154) &gt; 1,0,IF((AI6154-AH6154)&lt;0,AH6154-AI6154,AI6154-AH6154))</f>
        <v>0</v>
      </c>
      <c r="AK6154" s="46">
        <v>0.01</v>
      </c>
      <c r="AL6154" s="46">
        <f>AJ6154*(AK6154/100)</f>
        <v>0</v>
      </c>
    </row>
    <row r="6155" spans="1:38" x14ac:dyDescent="0.45">
      <c r="A6155" s="16"/>
      <c r="B6155" s="21"/>
      <c r="C6155" s="16"/>
      <c r="D6155" s="16"/>
      <c r="E6155" s="56"/>
      <c r="F6155" s="56"/>
      <c r="G6155" s="57"/>
      <c r="H6155" s="56"/>
      <c r="I6155" s="56"/>
      <c r="J6155" s="56">
        <v>0</v>
      </c>
      <c r="K6155" s="56">
        <v>0</v>
      </c>
      <c r="L6155" s="71">
        <v>20</v>
      </c>
      <c r="M6155" s="56" t="s">
        <v>208</v>
      </c>
      <c r="N6155" s="46">
        <f>((J6155*400)+(K6155*100))+L6155</f>
        <v>20</v>
      </c>
      <c r="O6155" s="46">
        <v>300</v>
      </c>
      <c r="P6155" s="46">
        <f>N6155*O6155</f>
        <v>6000</v>
      </c>
      <c r="Q6155" s="56"/>
      <c r="R6155" s="58"/>
      <c r="S6155" s="59"/>
      <c r="T6155" s="58"/>
      <c r="U6155" s="58"/>
      <c r="V6155" s="60"/>
      <c r="W6155" s="56"/>
      <c r="X6155" s="56"/>
      <c r="Y6155" s="56"/>
      <c r="Z6155" s="46"/>
      <c r="AA6155" s="66"/>
      <c r="AB6155" s="46"/>
      <c r="AC6155" s="46"/>
      <c r="AD6155" s="61"/>
      <c r="AE6155" s="61"/>
      <c r="AF6155" s="46"/>
      <c r="AG6155" s="46">
        <f>IF(AND(AF6155="",P6155=""),0,IF((AF6155=""),P6155,IF((P6155=""),AF6155,AF6155+P6155)))</f>
        <v>6000</v>
      </c>
      <c r="AH6155" s="46">
        <f>IF( (AA6155=""),AG6155*1,AG6155*(AA6155/100) )</f>
        <v>6000</v>
      </c>
      <c r="AI6155" s="46">
        <v>0</v>
      </c>
      <c r="AJ6155" s="46">
        <f>IF((AI6155-AH6155) &gt; 1,0,IF((AI6155-AH6155)&lt;0,AH6155-AI6155,AI6155-AH6155))</f>
        <v>6000</v>
      </c>
      <c r="AK6155" s="46">
        <v>0.02</v>
      </c>
      <c r="AL6155" s="46">
        <f>AJ6155*(AK6155/100)</f>
        <v>1.2</v>
      </c>
    </row>
    <row r="6156" spans="1:38" x14ac:dyDescent="0.45">
      <c r="A6156" s="16"/>
      <c r="B6156" s="21"/>
      <c r="C6156" s="16"/>
      <c r="D6156" s="16"/>
      <c r="E6156" s="56"/>
      <c r="F6156" s="56"/>
      <c r="G6156" s="57"/>
      <c r="H6156" s="56"/>
      <c r="I6156" s="56"/>
      <c r="J6156" s="56"/>
      <c r="K6156" s="56"/>
      <c r="L6156" s="71"/>
      <c r="M6156" s="56"/>
      <c r="N6156" s="46"/>
      <c r="O6156" s="46" t="s">
        <v>54</v>
      </c>
      <c r="P6156" s="46">
        <f>SUM(P6154:P6155)</f>
        <v>397200</v>
      </c>
      <c r="Q6156" s="56"/>
      <c r="R6156" s="58"/>
      <c r="S6156" s="59"/>
      <c r="T6156" s="58"/>
      <c r="U6156" s="58"/>
      <c r="V6156" s="60"/>
      <c r="W6156" s="56"/>
      <c r="X6156" s="56"/>
      <c r="Y6156" s="56"/>
      <c r="Z6156" s="46"/>
      <c r="AA6156" s="66"/>
      <c r="AB6156" s="46"/>
      <c r="AC6156" s="46"/>
      <c r="AD6156" s="61"/>
      <c r="AE6156" s="61"/>
      <c r="AF6156" s="46"/>
      <c r="AG6156" s="46"/>
      <c r="AH6156" s="46">
        <f>SUM(AH6154:AH6155)</f>
        <v>397200</v>
      </c>
      <c r="AI6156" s="46"/>
      <c r="AJ6156" s="46">
        <f>SUM(AJ6154:AJ6155)</f>
        <v>6000</v>
      </c>
      <c r="AK6156" s="46"/>
      <c r="AL6156" s="46">
        <f>SUM(AL6154:AL6155)</f>
        <v>1.2</v>
      </c>
    </row>
    <row r="6157" spans="1:38" x14ac:dyDescent="0.45">
      <c r="A6157" s="16" t="s">
        <v>8861</v>
      </c>
      <c r="B6157" s="21">
        <v>3770400014201</v>
      </c>
      <c r="C6157" s="16" t="s">
        <v>8862</v>
      </c>
      <c r="D6157" s="16" t="s">
        <v>8863</v>
      </c>
      <c r="E6157" s="56">
        <v>3683</v>
      </c>
      <c r="F6157" s="56">
        <v>3797</v>
      </c>
      <c r="G6157" s="57" t="s">
        <v>8864</v>
      </c>
      <c r="H6157" s="56" t="s">
        <v>42</v>
      </c>
      <c r="I6157" s="56">
        <v>2633</v>
      </c>
      <c r="J6157" s="56">
        <v>0</v>
      </c>
      <c r="K6157" s="56">
        <v>2</v>
      </c>
      <c r="L6157" s="71">
        <v>0</v>
      </c>
      <c r="M6157" s="56" t="s">
        <v>90</v>
      </c>
      <c r="N6157" s="46">
        <f>((J6157*400)+(K6157*100))+L6157</f>
        <v>200</v>
      </c>
      <c r="O6157" s="46">
        <v>750</v>
      </c>
      <c r="P6157" s="46">
        <f>N6157*O6157</f>
        <v>150000</v>
      </c>
      <c r="Q6157" s="56"/>
      <c r="R6157" s="58"/>
      <c r="S6157" s="59"/>
      <c r="T6157" s="58"/>
      <c r="U6157" s="58"/>
      <c r="V6157" s="60"/>
      <c r="W6157" s="56"/>
      <c r="X6157" s="56"/>
      <c r="Y6157" s="56"/>
      <c r="Z6157" s="46"/>
      <c r="AA6157" s="66"/>
      <c r="AB6157" s="46"/>
      <c r="AC6157" s="46"/>
      <c r="AD6157" s="61"/>
      <c r="AE6157" s="61"/>
      <c r="AF6157" s="46"/>
      <c r="AG6157" s="46">
        <f>IF(AND(AF6157="",P6157=""),0,IF((AF6157=""),P6157,IF((P6157=""),AF6157,AF6157+P6157)))</f>
        <v>150000</v>
      </c>
      <c r="AH6157" s="46">
        <f>IF( (AA6157=""),AG6157*1,AG6157*(AA6157/100) )</f>
        <v>150000</v>
      </c>
      <c r="AI6157" s="46">
        <v>50000000</v>
      </c>
      <c r="AJ6157" s="46">
        <f>IF((AI6157-AH6157) &gt; 1,0,IF((AI6157-AH6157)&lt;0,AH6157-AI6157,AI6157-AH6157))</f>
        <v>0</v>
      </c>
      <c r="AK6157" s="46">
        <v>0.01</v>
      </c>
      <c r="AL6157" s="46">
        <f>AJ6157*(AK6157/100)</f>
        <v>0</v>
      </c>
    </row>
    <row r="6158" spans="1:38" x14ac:dyDescent="0.45">
      <c r="A6158" s="16"/>
      <c r="B6158" s="21"/>
      <c r="C6158" s="16"/>
      <c r="D6158" s="16"/>
      <c r="E6158" s="56"/>
      <c r="F6158" s="56"/>
      <c r="G6158" s="57"/>
      <c r="H6158" s="56"/>
      <c r="I6158" s="56"/>
      <c r="J6158" s="56"/>
      <c r="K6158" s="56"/>
      <c r="L6158" s="71"/>
      <c r="M6158" s="56"/>
      <c r="N6158" s="46"/>
      <c r="O6158" s="46" t="s">
        <v>54</v>
      </c>
      <c r="P6158" s="46">
        <f>SUM(P6157:P6157)</f>
        <v>150000</v>
      </c>
      <c r="Q6158" s="56"/>
      <c r="R6158" s="58"/>
      <c r="S6158" s="59"/>
      <c r="T6158" s="58"/>
      <c r="U6158" s="58"/>
      <c r="V6158" s="60"/>
      <c r="W6158" s="56"/>
      <c r="X6158" s="56"/>
      <c r="Y6158" s="56"/>
      <c r="Z6158" s="46"/>
      <c r="AA6158" s="66"/>
      <c r="AB6158" s="46"/>
      <c r="AC6158" s="46"/>
      <c r="AD6158" s="61"/>
      <c r="AE6158" s="61"/>
      <c r="AF6158" s="46"/>
      <c r="AG6158" s="46"/>
      <c r="AH6158" s="46">
        <f>SUM(AH6157:AH6157)</f>
        <v>150000</v>
      </c>
      <c r="AI6158" s="46"/>
      <c r="AJ6158" s="46">
        <f>SUM(AJ6157:AJ6157)</f>
        <v>0</v>
      </c>
      <c r="AK6158" s="46"/>
      <c r="AL6158" s="46">
        <f>SUM(AL6157:AL6157)</f>
        <v>0</v>
      </c>
    </row>
    <row r="6159" spans="1:38" x14ac:dyDescent="0.45">
      <c r="A6159" s="16" t="s">
        <v>8865</v>
      </c>
      <c r="B6159" s="21">
        <v>3530100582664</v>
      </c>
      <c r="C6159" s="16" t="s">
        <v>8866</v>
      </c>
      <c r="D6159" s="16" t="s">
        <v>8867</v>
      </c>
      <c r="E6159" s="56">
        <v>3684</v>
      </c>
      <c r="F6159" s="56">
        <v>2040</v>
      </c>
      <c r="G6159" s="57" t="s">
        <v>8868</v>
      </c>
      <c r="H6159" s="56" t="s">
        <v>42</v>
      </c>
      <c r="I6159" s="56">
        <v>2675</v>
      </c>
      <c r="J6159" s="56">
        <v>1</v>
      </c>
      <c r="K6159" s="56">
        <v>1</v>
      </c>
      <c r="L6159" s="71">
        <v>97</v>
      </c>
      <c r="M6159" s="56" t="s">
        <v>43</v>
      </c>
      <c r="N6159" s="46">
        <f>((J6159*400)+(K6159*100))+L6159</f>
        <v>597</v>
      </c>
      <c r="O6159" s="46">
        <v>440</v>
      </c>
      <c r="P6159" s="46">
        <f>N6159*O6159</f>
        <v>262680</v>
      </c>
      <c r="Q6159" s="56"/>
      <c r="R6159" s="58"/>
      <c r="S6159" s="59"/>
      <c r="T6159" s="58"/>
      <c r="U6159" s="58"/>
      <c r="V6159" s="60"/>
      <c r="W6159" s="56"/>
      <c r="X6159" s="56"/>
      <c r="Y6159" s="56"/>
      <c r="Z6159" s="46"/>
      <c r="AA6159" s="66"/>
      <c r="AB6159" s="46"/>
      <c r="AC6159" s="46"/>
      <c r="AD6159" s="61"/>
      <c r="AE6159" s="61"/>
      <c r="AF6159" s="46"/>
      <c r="AG6159" s="46">
        <f>IF(AND(AF6159="",P6159=""),0,IF((AF6159=""),P6159,IF((P6159=""),AF6159,AF6159+P6159)))</f>
        <v>262680</v>
      </c>
      <c r="AH6159" s="46">
        <f>IF( (AA6159=""),AG6159*1,AG6159*(AA6159/100) )</f>
        <v>262680</v>
      </c>
      <c r="AI6159" s="46">
        <v>0</v>
      </c>
      <c r="AJ6159" s="46">
        <f>IF((AI6159-AH6159) &gt; 1,0,IF((AI6159-AH6159)&lt;0,AH6159-AI6159,AI6159-AH6159))</f>
        <v>262680</v>
      </c>
      <c r="AK6159" s="46">
        <v>0.3</v>
      </c>
      <c r="AL6159" s="46">
        <f>AJ6159*(AK6159/100)</f>
        <v>788.04</v>
      </c>
    </row>
    <row r="6160" spans="1:38" x14ac:dyDescent="0.45">
      <c r="A6160" s="16"/>
      <c r="B6160" s="21"/>
      <c r="C6160" s="16"/>
      <c r="D6160" s="16"/>
      <c r="E6160" s="56"/>
      <c r="F6160" s="56"/>
      <c r="G6160" s="57"/>
      <c r="H6160" s="56"/>
      <c r="I6160" s="56"/>
      <c r="J6160" s="56"/>
      <c r="K6160" s="56"/>
      <c r="L6160" s="71"/>
      <c r="M6160" s="56"/>
      <c r="N6160" s="46"/>
      <c r="O6160" s="46" t="s">
        <v>54</v>
      </c>
      <c r="P6160" s="46">
        <f>SUM(P6159:P6159)</f>
        <v>262680</v>
      </c>
      <c r="Q6160" s="56"/>
      <c r="R6160" s="58"/>
      <c r="S6160" s="59"/>
      <c r="T6160" s="58"/>
      <c r="U6160" s="58"/>
      <c r="V6160" s="60"/>
      <c r="W6160" s="56"/>
      <c r="X6160" s="56"/>
      <c r="Y6160" s="56"/>
      <c r="Z6160" s="46"/>
      <c r="AA6160" s="66"/>
      <c r="AB6160" s="46"/>
      <c r="AC6160" s="46"/>
      <c r="AD6160" s="61"/>
      <c r="AE6160" s="61"/>
      <c r="AF6160" s="46"/>
      <c r="AG6160" s="46"/>
      <c r="AH6160" s="46">
        <f>SUM(AH6159:AH6159)</f>
        <v>262680</v>
      </c>
      <c r="AI6160" s="46"/>
      <c r="AJ6160" s="46">
        <f>SUM(AJ6159:AJ6159)</f>
        <v>262680</v>
      </c>
      <c r="AK6160" s="46"/>
      <c r="AL6160" s="46">
        <f>SUM(AL6159:AL6159)</f>
        <v>788.04</v>
      </c>
    </row>
    <row r="6161" spans="1:38" x14ac:dyDescent="0.45">
      <c r="A6161" s="16" t="s">
        <v>8869</v>
      </c>
      <c r="B6161" s="21">
        <v>3770400021143</v>
      </c>
      <c r="C6161" s="16" t="s">
        <v>8870</v>
      </c>
      <c r="D6161" s="16" t="s">
        <v>1165</v>
      </c>
      <c r="E6161" s="56">
        <v>3685</v>
      </c>
      <c r="F6161" s="56">
        <v>9711</v>
      </c>
      <c r="G6161" s="57" t="s">
        <v>8871</v>
      </c>
      <c r="H6161" s="56" t="s">
        <v>42</v>
      </c>
      <c r="I6161" s="56">
        <v>2968</v>
      </c>
      <c r="J6161" s="56"/>
      <c r="K6161" s="56"/>
      <c r="L6161" s="71"/>
      <c r="M6161" s="56"/>
      <c r="N6161" s="46"/>
      <c r="O6161" s="46"/>
      <c r="P6161" s="46"/>
      <c r="Q6161" s="56"/>
      <c r="R6161" s="58"/>
      <c r="S6161" s="59"/>
      <c r="T6161" s="58"/>
      <c r="U6161" s="58"/>
      <c r="V6161" s="60"/>
      <c r="W6161" s="56"/>
      <c r="X6161" s="56"/>
      <c r="Y6161" s="56"/>
      <c r="Z6161" s="46"/>
      <c r="AA6161" s="66"/>
      <c r="AB6161" s="46"/>
      <c r="AC6161" s="46"/>
      <c r="AD6161" s="61"/>
      <c r="AE6161" s="61"/>
      <c r="AF6161" s="46"/>
      <c r="AG6161" s="46"/>
      <c r="AH6161" s="46"/>
      <c r="AI6161" s="46"/>
      <c r="AJ6161" s="46"/>
      <c r="AK6161" s="46"/>
      <c r="AL6161" s="46"/>
    </row>
    <row r="6162" spans="1:38" x14ac:dyDescent="0.45">
      <c r="A6162" s="16"/>
      <c r="B6162" s="21"/>
      <c r="C6162" s="16"/>
      <c r="D6162" s="16"/>
      <c r="E6162" s="56">
        <v>3686</v>
      </c>
      <c r="F6162" s="56">
        <v>3537</v>
      </c>
      <c r="G6162" s="57" t="s">
        <v>8872</v>
      </c>
      <c r="H6162" s="56" t="s">
        <v>42</v>
      </c>
      <c r="I6162" s="56">
        <v>2969</v>
      </c>
      <c r="J6162" s="56">
        <v>4</v>
      </c>
      <c r="K6162" s="56">
        <v>2</v>
      </c>
      <c r="L6162" s="71">
        <v>80</v>
      </c>
      <c r="M6162" s="56" t="s">
        <v>43</v>
      </c>
      <c r="N6162" s="46">
        <f>((J6162*400)+(K6162*100))+L6162</f>
        <v>1880</v>
      </c>
      <c r="O6162" s="46">
        <v>250</v>
      </c>
      <c r="P6162" s="46">
        <f>N6162*O6162</f>
        <v>470000</v>
      </c>
      <c r="Q6162" s="56"/>
      <c r="R6162" s="58"/>
      <c r="S6162" s="59"/>
      <c r="T6162" s="58"/>
      <c r="U6162" s="58"/>
      <c r="V6162" s="60"/>
      <c r="W6162" s="56"/>
      <c r="X6162" s="56"/>
      <c r="Y6162" s="56"/>
      <c r="Z6162" s="46"/>
      <c r="AA6162" s="66"/>
      <c r="AB6162" s="46"/>
      <c r="AC6162" s="46"/>
      <c r="AD6162" s="61"/>
      <c r="AE6162" s="61"/>
      <c r="AF6162" s="46"/>
      <c r="AG6162" s="46">
        <f>IF(AND(AF6162="",P6162=""),0,IF((AF6162=""),P6162,IF((P6162=""),AF6162,AF6162+P6162)))</f>
        <v>470000</v>
      </c>
      <c r="AH6162" s="46">
        <f>IF( (AA6162=""),AG6162*1,AG6162*(AA6162/100) )</f>
        <v>470000</v>
      </c>
      <c r="AI6162" s="46">
        <v>0</v>
      </c>
      <c r="AJ6162" s="46">
        <f>IF((AI6162-AH6162) &gt; 1,0,IF((AI6162-AH6162)&lt;0,AH6162-AI6162,AI6162-AH6162))</f>
        <v>470000</v>
      </c>
      <c r="AK6162" s="46">
        <v>0.3</v>
      </c>
      <c r="AL6162" s="46">
        <f>AJ6162*(AK6162/100)</f>
        <v>1410</v>
      </c>
    </row>
    <row r="6163" spans="1:38" x14ac:dyDescent="0.45">
      <c r="A6163" s="16"/>
      <c r="B6163" s="21"/>
      <c r="C6163" s="16"/>
      <c r="D6163" s="16"/>
      <c r="E6163" s="56"/>
      <c r="F6163" s="56"/>
      <c r="G6163" s="57"/>
      <c r="H6163" s="56"/>
      <c r="I6163" s="56"/>
      <c r="J6163" s="56"/>
      <c r="K6163" s="56"/>
      <c r="L6163" s="71"/>
      <c r="M6163" s="56"/>
      <c r="N6163" s="46"/>
      <c r="O6163" s="46" t="s">
        <v>54</v>
      </c>
      <c r="P6163" s="46">
        <f>SUM(P6161:P6162)</f>
        <v>470000</v>
      </c>
      <c r="Q6163" s="56"/>
      <c r="R6163" s="58"/>
      <c r="S6163" s="59"/>
      <c r="T6163" s="58"/>
      <c r="U6163" s="58"/>
      <c r="V6163" s="60"/>
      <c r="W6163" s="56"/>
      <c r="X6163" s="56"/>
      <c r="Y6163" s="56"/>
      <c r="Z6163" s="46"/>
      <c r="AA6163" s="66"/>
      <c r="AB6163" s="46"/>
      <c r="AC6163" s="46"/>
      <c r="AD6163" s="61"/>
      <c r="AE6163" s="61"/>
      <c r="AF6163" s="46"/>
      <c r="AG6163" s="46"/>
      <c r="AH6163" s="46">
        <f>SUM(AH6161:AH6162)</f>
        <v>470000</v>
      </c>
      <c r="AI6163" s="46"/>
      <c r="AJ6163" s="46">
        <f>SUM(AJ6161:AJ6162)</f>
        <v>470000</v>
      </c>
      <c r="AK6163" s="46"/>
      <c r="AL6163" s="46">
        <f>SUM(AL6161:AL6162)</f>
        <v>1410</v>
      </c>
    </row>
    <row r="6164" spans="1:38" x14ac:dyDescent="0.45">
      <c r="A6164" s="16" t="s">
        <v>8873</v>
      </c>
      <c r="B6164" s="21">
        <v>3770400012551</v>
      </c>
      <c r="C6164" s="16" t="s">
        <v>8874</v>
      </c>
      <c r="D6164" s="16" t="s">
        <v>8875</v>
      </c>
      <c r="E6164" s="56">
        <v>3687</v>
      </c>
      <c r="F6164" s="56">
        <v>2251</v>
      </c>
      <c r="G6164" s="57" t="s">
        <v>8876</v>
      </c>
      <c r="H6164" s="56" t="s">
        <v>42</v>
      </c>
      <c r="I6164" s="56">
        <v>12362</v>
      </c>
      <c r="J6164" s="56">
        <v>2</v>
      </c>
      <c r="K6164" s="56">
        <v>0</v>
      </c>
      <c r="L6164" s="71">
        <v>90</v>
      </c>
      <c r="M6164" s="56" t="s">
        <v>43</v>
      </c>
      <c r="N6164" s="46">
        <f>((J6164*400)+(K6164*100))+L6164</f>
        <v>890</v>
      </c>
      <c r="O6164" s="46">
        <v>150</v>
      </c>
      <c r="P6164" s="46">
        <f>N6164*O6164</f>
        <v>133500</v>
      </c>
      <c r="Q6164" s="56"/>
      <c r="R6164" s="58"/>
      <c r="S6164" s="59"/>
      <c r="T6164" s="58"/>
      <c r="U6164" s="58"/>
      <c r="V6164" s="60"/>
      <c r="W6164" s="56"/>
      <c r="X6164" s="56"/>
      <c r="Y6164" s="56"/>
      <c r="Z6164" s="46"/>
      <c r="AA6164" s="66"/>
      <c r="AB6164" s="46"/>
      <c r="AC6164" s="46"/>
      <c r="AD6164" s="61"/>
      <c r="AE6164" s="61"/>
      <c r="AF6164" s="46"/>
      <c r="AG6164" s="46">
        <f>IF(AND(AF6164="",P6164=""),0,IF((AF6164=""),P6164,IF((P6164=""),AF6164,AF6164+P6164)))</f>
        <v>133500</v>
      </c>
      <c r="AH6164" s="46">
        <f>IF( (AA6164=""),AG6164*1,AG6164*(AA6164/100) )</f>
        <v>133500</v>
      </c>
      <c r="AI6164" s="46">
        <v>0</v>
      </c>
      <c r="AJ6164" s="46">
        <f>IF((AI6164-AH6164) &gt; 1,0,IF((AI6164-AH6164)&lt;0,AH6164-AI6164,AI6164-AH6164))</f>
        <v>133500</v>
      </c>
      <c r="AK6164" s="46">
        <v>0.3</v>
      </c>
      <c r="AL6164" s="46">
        <f>AJ6164*(AK6164/100)</f>
        <v>400.5</v>
      </c>
    </row>
    <row r="6165" spans="1:38" x14ac:dyDescent="0.45">
      <c r="A6165" s="16"/>
      <c r="B6165" s="21"/>
      <c r="C6165" s="16"/>
      <c r="D6165" s="16"/>
      <c r="E6165" s="56"/>
      <c r="F6165" s="56"/>
      <c r="G6165" s="57"/>
      <c r="H6165" s="56"/>
      <c r="I6165" s="56"/>
      <c r="J6165" s="56"/>
      <c r="K6165" s="56"/>
      <c r="L6165" s="71"/>
      <c r="M6165" s="56"/>
      <c r="N6165" s="46"/>
      <c r="O6165" s="46" t="s">
        <v>54</v>
      </c>
      <c r="P6165" s="46">
        <f>SUM(P6164:P6164)</f>
        <v>133500</v>
      </c>
      <c r="Q6165" s="56"/>
      <c r="R6165" s="58"/>
      <c r="S6165" s="59"/>
      <c r="T6165" s="58"/>
      <c r="U6165" s="58"/>
      <c r="V6165" s="60"/>
      <c r="W6165" s="56"/>
      <c r="X6165" s="56"/>
      <c r="Y6165" s="56"/>
      <c r="Z6165" s="46"/>
      <c r="AA6165" s="66"/>
      <c r="AB6165" s="46"/>
      <c r="AC6165" s="46"/>
      <c r="AD6165" s="61"/>
      <c r="AE6165" s="61"/>
      <c r="AF6165" s="46"/>
      <c r="AG6165" s="46"/>
      <c r="AH6165" s="46">
        <f>SUM(AH6164:AH6164)</f>
        <v>133500</v>
      </c>
      <c r="AI6165" s="46"/>
      <c r="AJ6165" s="46">
        <f>SUM(AJ6164:AJ6164)</f>
        <v>133500</v>
      </c>
      <c r="AK6165" s="46"/>
      <c r="AL6165" s="46">
        <f>SUM(AL6164:AL6164)</f>
        <v>400.5</v>
      </c>
    </row>
    <row r="6166" spans="1:38" x14ac:dyDescent="0.45">
      <c r="A6166" s="16" t="s">
        <v>8877</v>
      </c>
      <c r="B6166" s="21">
        <v>3770400056117</v>
      </c>
      <c r="C6166" s="16" t="s">
        <v>8878</v>
      </c>
      <c r="D6166" s="16" t="s">
        <v>8879</v>
      </c>
      <c r="E6166" s="56">
        <v>3688</v>
      </c>
      <c r="F6166" s="56">
        <v>8324</v>
      </c>
      <c r="G6166" s="57" t="s">
        <v>8880</v>
      </c>
      <c r="H6166" s="56" t="s">
        <v>42</v>
      </c>
      <c r="I6166" s="56">
        <v>12936</v>
      </c>
      <c r="J6166" s="56"/>
      <c r="K6166" s="56"/>
      <c r="L6166" s="71"/>
      <c r="M6166" s="56"/>
      <c r="N6166" s="46"/>
      <c r="O6166" s="46"/>
      <c r="P6166" s="46"/>
      <c r="Q6166" s="56"/>
      <c r="R6166" s="58"/>
      <c r="S6166" s="59"/>
      <c r="T6166" s="58"/>
      <c r="U6166" s="58"/>
      <c r="V6166" s="60"/>
      <c r="W6166" s="56"/>
      <c r="X6166" s="56"/>
      <c r="Y6166" s="56"/>
      <c r="Z6166" s="46"/>
      <c r="AA6166" s="66"/>
      <c r="AB6166" s="46"/>
      <c r="AC6166" s="46"/>
      <c r="AD6166" s="61"/>
      <c r="AE6166" s="61"/>
      <c r="AF6166" s="46"/>
      <c r="AG6166" s="46"/>
      <c r="AH6166" s="46"/>
      <c r="AI6166" s="46"/>
      <c r="AJ6166" s="46"/>
      <c r="AK6166" s="46"/>
      <c r="AL6166" s="46"/>
    </row>
    <row r="6167" spans="1:38" x14ac:dyDescent="0.45">
      <c r="A6167" s="16"/>
      <c r="B6167" s="21"/>
      <c r="C6167" s="16"/>
      <c r="D6167" s="16"/>
      <c r="E6167" s="56">
        <v>3689</v>
      </c>
      <c r="F6167" s="56">
        <v>3323</v>
      </c>
      <c r="G6167" s="57" t="s">
        <v>8881</v>
      </c>
      <c r="H6167" s="56" t="s">
        <v>42</v>
      </c>
      <c r="I6167" s="56">
        <v>13289</v>
      </c>
      <c r="J6167" s="56">
        <v>2</v>
      </c>
      <c r="K6167" s="56">
        <v>2</v>
      </c>
      <c r="L6167" s="71">
        <v>39</v>
      </c>
      <c r="M6167" s="56" t="s">
        <v>43</v>
      </c>
      <c r="N6167" s="46">
        <f>((J6167*400)+(K6167*100))+L6167</f>
        <v>1039</v>
      </c>
      <c r="O6167" s="46">
        <v>230</v>
      </c>
      <c r="P6167" s="46">
        <f>N6167*O6167</f>
        <v>238970</v>
      </c>
      <c r="Q6167" s="56"/>
      <c r="R6167" s="58"/>
      <c r="S6167" s="59"/>
      <c r="T6167" s="58"/>
      <c r="U6167" s="58"/>
      <c r="V6167" s="60"/>
      <c r="W6167" s="56"/>
      <c r="X6167" s="56"/>
      <c r="Y6167" s="56"/>
      <c r="Z6167" s="46"/>
      <c r="AA6167" s="66"/>
      <c r="AB6167" s="46"/>
      <c r="AC6167" s="46"/>
      <c r="AD6167" s="61"/>
      <c r="AE6167" s="61"/>
      <c r="AF6167" s="46"/>
      <c r="AG6167" s="46">
        <f>IF(AND(AF6167="",P6167=""),0,IF((AF6167=""),P6167,IF((P6167=""),AF6167,AF6167+P6167)))</f>
        <v>238970</v>
      </c>
      <c r="AH6167" s="46">
        <f>IF( (AA6167=""),AG6167*1,AG6167*(AA6167/100) )</f>
        <v>238970</v>
      </c>
      <c r="AI6167" s="46">
        <v>0</v>
      </c>
      <c r="AJ6167" s="46">
        <f>IF((AI6167-AH6167) &gt; 1,0,IF((AI6167-AH6167)&lt;0,AH6167-AI6167,AI6167-AH6167))</f>
        <v>238970</v>
      </c>
      <c r="AK6167" s="46">
        <v>0.3</v>
      </c>
      <c r="AL6167" s="46">
        <f>AJ6167*(AK6167/100)</f>
        <v>716.91</v>
      </c>
    </row>
    <row r="6168" spans="1:38" x14ac:dyDescent="0.45">
      <c r="A6168" s="16"/>
      <c r="B6168" s="21"/>
      <c r="C6168" s="16"/>
      <c r="D6168" s="16"/>
      <c r="E6168" s="56">
        <v>3690</v>
      </c>
      <c r="F6168" s="56">
        <v>3330</v>
      </c>
      <c r="G6168" s="57" t="s">
        <v>8882</v>
      </c>
      <c r="H6168" s="56" t="s">
        <v>42</v>
      </c>
      <c r="I6168" s="56">
        <v>13308</v>
      </c>
      <c r="J6168" s="56">
        <v>0</v>
      </c>
      <c r="K6168" s="56">
        <v>1</v>
      </c>
      <c r="L6168" s="71">
        <v>50</v>
      </c>
      <c r="M6168" s="56" t="s">
        <v>43</v>
      </c>
      <c r="N6168" s="46">
        <f>((J6168*400)+(K6168*100))+L6168</f>
        <v>150</v>
      </c>
      <c r="O6168" s="46">
        <v>500</v>
      </c>
      <c r="P6168" s="46">
        <f>N6168*O6168</f>
        <v>75000</v>
      </c>
      <c r="Q6168" s="56"/>
      <c r="R6168" s="58"/>
      <c r="S6168" s="59"/>
      <c r="T6168" s="58"/>
      <c r="U6168" s="58"/>
      <c r="V6168" s="60"/>
      <c r="W6168" s="56"/>
      <c r="X6168" s="56"/>
      <c r="Y6168" s="56"/>
      <c r="Z6168" s="46"/>
      <c r="AA6168" s="66"/>
      <c r="AB6168" s="46"/>
      <c r="AC6168" s="46"/>
      <c r="AD6168" s="61"/>
      <c r="AE6168" s="61"/>
      <c r="AF6168" s="46"/>
      <c r="AG6168" s="46">
        <f>IF(AND(AF6168="",P6168=""),0,IF((AF6168=""),P6168,IF((P6168=""),AF6168,AF6168+P6168)))</f>
        <v>75000</v>
      </c>
      <c r="AH6168" s="46">
        <f>IF( (AA6168=""),AG6168*1,AG6168*(AA6168/100) )</f>
        <v>75000</v>
      </c>
      <c r="AI6168" s="46">
        <v>0</v>
      </c>
      <c r="AJ6168" s="46">
        <f>IF((AI6168-AH6168) &gt; 1,0,IF((AI6168-AH6168)&lt;0,AH6168-AI6168,AI6168-AH6168))</f>
        <v>75000</v>
      </c>
      <c r="AK6168" s="46">
        <v>0.3</v>
      </c>
      <c r="AL6168" s="46">
        <f>AJ6168*(AK6168/100)</f>
        <v>225</v>
      </c>
    </row>
    <row r="6169" spans="1:38" x14ac:dyDescent="0.45">
      <c r="A6169" s="16"/>
      <c r="B6169" s="21"/>
      <c r="C6169" s="16"/>
      <c r="D6169" s="16"/>
      <c r="E6169" s="56"/>
      <c r="F6169" s="56"/>
      <c r="G6169" s="57"/>
      <c r="H6169" s="56"/>
      <c r="I6169" s="56"/>
      <c r="J6169" s="56"/>
      <c r="K6169" s="56"/>
      <c r="L6169" s="71"/>
      <c r="M6169" s="56"/>
      <c r="N6169" s="46"/>
      <c r="O6169" s="46" t="s">
        <v>54</v>
      </c>
      <c r="P6169" s="46">
        <f>SUM(P6166:P6168)</f>
        <v>313970</v>
      </c>
      <c r="Q6169" s="56"/>
      <c r="R6169" s="58"/>
      <c r="S6169" s="59"/>
      <c r="T6169" s="58"/>
      <c r="U6169" s="58"/>
      <c r="V6169" s="60"/>
      <c r="W6169" s="56"/>
      <c r="X6169" s="56"/>
      <c r="Y6169" s="56"/>
      <c r="Z6169" s="46"/>
      <c r="AA6169" s="66"/>
      <c r="AB6169" s="46"/>
      <c r="AC6169" s="46"/>
      <c r="AD6169" s="61"/>
      <c r="AE6169" s="61"/>
      <c r="AF6169" s="46"/>
      <c r="AG6169" s="46"/>
      <c r="AH6169" s="46">
        <f>SUM(AH6166:AH6168)</f>
        <v>313970</v>
      </c>
      <c r="AI6169" s="46"/>
      <c r="AJ6169" s="46">
        <f>SUM(AJ6166:AJ6168)</f>
        <v>313970</v>
      </c>
      <c r="AK6169" s="46"/>
      <c r="AL6169" s="46">
        <f>SUM(AL6166:AL6168)</f>
        <v>941.91</v>
      </c>
    </row>
    <row r="6170" spans="1:38" x14ac:dyDescent="0.45">
      <c r="A6170" s="16" t="s">
        <v>8883</v>
      </c>
      <c r="B6170" s="21">
        <v>3770200058825</v>
      </c>
      <c r="C6170" s="16" t="s">
        <v>8884</v>
      </c>
      <c r="D6170" s="16" t="s">
        <v>8885</v>
      </c>
      <c r="E6170" s="56">
        <v>3691</v>
      </c>
      <c r="F6170" s="56">
        <v>6616</v>
      </c>
      <c r="G6170" s="57" t="s">
        <v>8886</v>
      </c>
      <c r="H6170" s="56" t="s">
        <v>42</v>
      </c>
      <c r="I6170" s="56">
        <v>14112</v>
      </c>
      <c r="J6170" s="56"/>
      <c r="K6170" s="56"/>
      <c r="L6170" s="71"/>
      <c r="M6170" s="56"/>
      <c r="N6170" s="46"/>
      <c r="O6170" s="46"/>
      <c r="P6170" s="46"/>
      <c r="Q6170" s="56"/>
      <c r="R6170" s="58"/>
      <c r="S6170" s="59"/>
      <c r="T6170" s="58"/>
      <c r="U6170" s="58"/>
      <c r="V6170" s="60"/>
      <c r="W6170" s="56"/>
      <c r="X6170" s="56"/>
      <c r="Y6170" s="56"/>
      <c r="Z6170" s="46"/>
      <c r="AA6170" s="66"/>
      <c r="AB6170" s="46"/>
      <c r="AC6170" s="46"/>
      <c r="AD6170" s="61"/>
      <c r="AE6170" s="61"/>
      <c r="AF6170" s="46"/>
      <c r="AG6170" s="46"/>
      <c r="AH6170" s="46"/>
      <c r="AI6170" s="46"/>
      <c r="AJ6170" s="46"/>
      <c r="AK6170" s="46"/>
      <c r="AL6170" s="46"/>
    </row>
    <row r="6171" spans="1:38" x14ac:dyDescent="0.45">
      <c r="A6171" s="16"/>
      <c r="B6171" s="21"/>
      <c r="C6171" s="16"/>
      <c r="D6171" s="16"/>
      <c r="E6171" s="56"/>
      <c r="F6171" s="56"/>
      <c r="G6171" s="57"/>
      <c r="H6171" s="56"/>
      <c r="I6171" s="56"/>
      <c r="J6171" s="56"/>
      <c r="K6171" s="56"/>
      <c r="L6171" s="71"/>
      <c r="M6171" s="56"/>
      <c r="N6171" s="46"/>
      <c r="O6171" s="46" t="s">
        <v>54</v>
      </c>
      <c r="P6171" s="46">
        <f>SUM(P6170:P6170)</f>
        <v>0</v>
      </c>
      <c r="Q6171" s="56"/>
      <c r="R6171" s="58"/>
      <c r="S6171" s="59"/>
      <c r="T6171" s="58"/>
      <c r="U6171" s="58"/>
      <c r="V6171" s="60"/>
      <c r="W6171" s="56"/>
      <c r="X6171" s="56"/>
      <c r="Y6171" s="56"/>
      <c r="Z6171" s="46"/>
      <c r="AA6171" s="66"/>
      <c r="AB6171" s="46"/>
      <c r="AC6171" s="46"/>
      <c r="AD6171" s="61"/>
      <c r="AE6171" s="61"/>
      <c r="AF6171" s="46"/>
      <c r="AG6171" s="46"/>
      <c r="AH6171" s="46">
        <f>SUM(AH6170:AH6170)</f>
        <v>0</v>
      </c>
      <c r="AI6171" s="46"/>
      <c r="AJ6171" s="46">
        <f>SUM(AJ6170:AJ6170)</f>
        <v>0</v>
      </c>
      <c r="AK6171" s="46"/>
      <c r="AL6171" s="46">
        <f>SUM(AL6170:AL6170)</f>
        <v>0</v>
      </c>
    </row>
    <row r="6172" spans="1:38" x14ac:dyDescent="0.45">
      <c r="A6172" s="16" t="s">
        <v>8887</v>
      </c>
      <c r="B6172" s="21">
        <v>3770400056117</v>
      </c>
      <c r="C6172" s="16" t="s">
        <v>8888</v>
      </c>
      <c r="D6172" s="16" t="s">
        <v>8879</v>
      </c>
      <c r="E6172" s="56">
        <v>3692</v>
      </c>
      <c r="F6172" s="56">
        <v>6970</v>
      </c>
      <c r="G6172" s="57" t="s">
        <v>8889</v>
      </c>
      <c r="H6172" s="56" t="s">
        <v>42</v>
      </c>
      <c r="I6172" s="56">
        <v>15025</v>
      </c>
      <c r="J6172" s="56"/>
      <c r="K6172" s="56"/>
      <c r="L6172" s="71"/>
      <c r="M6172" s="56"/>
      <c r="N6172" s="46"/>
      <c r="O6172" s="46"/>
      <c r="P6172" s="46"/>
      <c r="Q6172" s="56"/>
      <c r="R6172" s="58"/>
      <c r="S6172" s="59"/>
      <c r="T6172" s="58"/>
      <c r="U6172" s="58"/>
      <c r="V6172" s="60"/>
      <c r="W6172" s="56"/>
      <c r="X6172" s="56"/>
      <c r="Y6172" s="56"/>
      <c r="Z6172" s="46"/>
      <c r="AA6172" s="66"/>
      <c r="AB6172" s="46"/>
      <c r="AC6172" s="46"/>
      <c r="AD6172" s="61"/>
      <c r="AE6172" s="61"/>
      <c r="AF6172" s="46"/>
      <c r="AG6172" s="46"/>
      <c r="AH6172" s="46"/>
      <c r="AI6172" s="46"/>
      <c r="AJ6172" s="46"/>
      <c r="AK6172" s="46"/>
      <c r="AL6172" s="46"/>
    </row>
    <row r="6173" spans="1:38" x14ac:dyDescent="0.45">
      <c r="A6173" s="16"/>
      <c r="B6173" s="21"/>
      <c r="C6173" s="16"/>
      <c r="D6173" s="16"/>
      <c r="E6173" s="56"/>
      <c r="F6173" s="56"/>
      <c r="G6173" s="57"/>
      <c r="H6173" s="56"/>
      <c r="I6173" s="56"/>
      <c r="J6173" s="56"/>
      <c r="K6173" s="56"/>
      <c r="L6173" s="71"/>
      <c r="M6173" s="56"/>
      <c r="N6173" s="46"/>
      <c r="O6173" s="46" t="s">
        <v>54</v>
      </c>
      <c r="P6173" s="46">
        <f>SUM(P6172:P6172)</f>
        <v>0</v>
      </c>
      <c r="Q6173" s="56"/>
      <c r="R6173" s="58"/>
      <c r="S6173" s="59"/>
      <c r="T6173" s="58"/>
      <c r="U6173" s="58"/>
      <c r="V6173" s="60"/>
      <c r="W6173" s="56"/>
      <c r="X6173" s="56"/>
      <c r="Y6173" s="56"/>
      <c r="Z6173" s="46"/>
      <c r="AA6173" s="66"/>
      <c r="AB6173" s="46"/>
      <c r="AC6173" s="46"/>
      <c r="AD6173" s="61"/>
      <c r="AE6173" s="61"/>
      <c r="AF6173" s="46"/>
      <c r="AG6173" s="46"/>
      <c r="AH6173" s="46">
        <f>SUM(AH6172:AH6172)</f>
        <v>0</v>
      </c>
      <c r="AI6173" s="46"/>
      <c r="AJ6173" s="46">
        <f>SUM(AJ6172:AJ6172)</f>
        <v>0</v>
      </c>
      <c r="AK6173" s="46"/>
      <c r="AL6173" s="46">
        <f>SUM(AL6172:AL6172)</f>
        <v>0</v>
      </c>
    </row>
    <row r="6174" spans="1:38" x14ac:dyDescent="0.45">
      <c r="A6174" s="16" t="s">
        <v>8890</v>
      </c>
      <c r="B6174" s="21">
        <v>3530100582664</v>
      </c>
      <c r="C6174" s="16" t="s">
        <v>8891</v>
      </c>
      <c r="D6174" s="16" t="s">
        <v>8892</v>
      </c>
      <c r="E6174" s="56">
        <v>3693</v>
      </c>
      <c r="F6174" s="56">
        <v>667</v>
      </c>
      <c r="G6174" s="57" t="s">
        <v>8893</v>
      </c>
      <c r="H6174" s="56" t="s">
        <v>42</v>
      </c>
      <c r="I6174" s="56">
        <v>16855</v>
      </c>
      <c r="J6174" s="56">
        <v>1</v>
      </c>
      <c r="K6174" s="56">
        <v>0</v>
      </c>
      <c r="L6174" s="71">
        <v>0</v>
      </c>
      <c r="M6174" s="56" t="s">
        <v>43</v>
      </c>
      <c r="N6174" s="46">
        <f>((J6174*400)+(K6174*100))+L6174</f>
        <v>400</v>
      </c>
      <c r="O6174" s="46">
        <v>440</v>
      </c>
      <c r="P6174" s="46">
        <f>N6174*O6174</f>
        <v>176000</v>
      </c>
      <c r="Q6174" s="56"/>
      <c r="R6174" s="58"/>
      <c r="S6174" s="59"/>
      <c r="T6174" s="58"/>
      <c r="U6174" s="58"/>
      <c r="V6174" s="60"/>
      <c r="W6174" s="56"/>
      <c r="X6174" s="56"/>
      <c r="Y6174" s="56"/>
      <c r="Z6174" s="46"/>
      <c r="AA6174" s="66"/>
      <c r="AB6174" s="46"/>
      <c r="AC6174" s="46"/>
      <c r="AD6174" s="61"/>
      <c r="AE6174" s="61"/>
      <c r="AF6174" s="46"/>
      <c r="AG6174" s="46">
        <f>IF(AND(AF6174="",P6174=""),0,IF((AF6174=""),P6174,IF((P6174=""),AF6174,AF6174+P6174)))</f>
        <v>176000</v>
      </c>
      <c r="AH6174" s="46">
        <f>IF( (AA6174=""),AG6174*1,AG6174*(AA6174/100) )</f>
        <v>176000</v>
      </c>
      <c r="AI6174" s="46">
        <v>0</v>
      </c>
      <c r="AJ6174" s="46">
        <f>IF((AI6174-AH6174) &gt; 1,0,IF((AI6174-AH6174)&lt;0,AH6174-AI6174,AI6174-AH6174))</f>
        <v>176000</v>
      </c>
      <c r="AK6174" s="46">
        <v>0.3</v>
      </c>
      <c r="AL6174" s="46">
        <f>AJ6174*(AK6174/100)</f>
        <v>528</v>
      </c>
    </row>
    <row r="6175" spans="1:38" x14ac:dyDescent="0.45">
      <c r="A6175" s="16"/>
      <c r="B6175" s="21"/>
      <c r="C6175" s="16"/>
      <c r="D6175" s="16"/>
      <c r="E6175" s="56">
        <v>3694</v>
      </c>
      <c r="F6175" s="56">
        <v>9037</v>
      </c>
      <c r="G6175" s="57" t="s">
        <v>8894</v>
      </c>
      <c r="H6175" s="56" t="s">
        <v>42</v>
      </c>
      <c r="I6175" s="56">
        <v>16856</v>
      </c>
      <c r="J6175" s="56"/>
      <c r="K6175" s="56"/>
      <c r="L6175" s="71"/>
      <c r="M6175" s="56"/>
      <c r="N6175" s="46"/>
      <c r="O6175" s="46"/>
      <c r="P6175" s="46"/>
      <c r="Q6175" s="56"/>
      <c r="R6175" s="58"/>
      <c r="S6175" s="59"/>
      <c r="T6175" s="58"/>
      <c r="U6175" s="58"/>
      <c r="V6175" s="60"/>
      <c r="W6175" s="56"/>
      <c r="X6175" s="56"/>
      <c r="Y6175" s="56"/>
      <c r="Z6175" s="46"/>
      <c r="AA6175" s="66"/>
      <c r="AB6175" s="46"/>
      <c r="AC6175" s="46"/>
      <c r="AD6175" s="61"/>
      <c r="AE6175" s="61"/>
      <c r="AF6175" s="46"/>
      <c r="AG6175" s="46"/>
      <c r="AH6175" s="46"/>
      <c r="AI6175" s="46"/>
      <c r="AJ6175" s="46"/>
      <c r="AK6175" s="46"/>
      <c r="AL6175" s="46"/>
    </row>
    <row r="6176" spans="1:38" x14ac:dyDescent="0.45">
      <c r="A6176" s="16"/>
      <c r="B6176" s="21"/>
      <c r="C6176" s="16"/>
      <c r="D6176" s="16"/>
      <c r="E6176" s="56"/>
      <c r="F6176" s="56"/>
      <c r="G6176" s="57"/>
      <c r="H6176" s="56"/>
      <c r="I6176" s="56"/>
      <c r="J6176" s="56"/>
      <c r="K6176" s="56"/>
      <c r="L6176" s="71"/>
      <c r="M6176" s="56"/>
      <c r="N6176" s="46"/>
      <c r="O6176" s="46" t="s">
        <v>54</v>
      </c>
      <c r="P6176" s="46">
        <f>SUM(P6174:P6175)</f>
        <v>176000</v>
      </c>
      <c r="Q6176" s="56"/>
      <c r="R6176" s="58"/>
      <c r="S6176" s="59"/>
      <c r="T6176" s="58"/>
      <c r="U6176" s="58"/>
      <c r="V6176" s="60"/>
      <c r="W6176" s="56"/>
      <c r="X6176" s="56"/>
      <c r="Y6176" s="56"/>
      <c r="Z6176" s="46"/>
      <c r="AA6176" s="66"/>
      <c r="AB6176" s="46"/>
      <c r="AC6176" s="46"/>
      <c r="AD6176" s="61"/>
      <c r="AE6176" s="61"/>
      <c r="AF6176" s="46"/>
      <c r="AG6176" s="46"/>
      <c r="AH6176" s="46">
        <f>SUM(AH6174:AH6175)</f>
        <v>176000</v>
      </c>
      <c r="AI6176" s="46"/>
      <c r="AJ6176" s="46">
        <f>SUM(AJ6174:AJ6175)</f>
        <v>176000</v>
      </c>
      <c r="AK6176" s="46"/>
      <c r="AL6176" s="46">
        <f>SUM(AL6174:AL6175)</f>
        <v>528</v>
      </c>
    </row>
    <row r="6177" spans="1:38" x14ac:dyDescent="0.45">
      <c r="A6177" s="16" t="s">
        <v>8895</v>
      </c>
      <c r="B6177" s="21">
        <v>3100903131793</v>
      </c>
      <c r="C6177" s="16" t="s">
        <v>8896</v>
      </c>
      <c r="D6177" s="16" t="s">
        <v>8897</v>
      </c>
      <c r="E6177" s="56">
        <v>3695</v>
      </c>
      <c r="F6177" s="56">
        <v>7084</v>
      </c>
      <c r="G6177" s="57" t="s">
        <v>8898</v>
      </c>
      <c r="H6177" s="56" t="s">
        <v>42</v>
      </c>
      <c r="I6177" s="56">
        <v>17591</v>
      </c>
      <c r="J6177" s="56"/>
      <c r="K6177" s="56"/>
      <c r="L6177" s="71"/>
      <c r="M6177" s="56"/>
      <c r="N6177" s="46"/>
      <c r="O6177" s="46"/>
      <c r="P6177" s="46"/>
      <c r="Q6177" s="56"/>
      <c r="R6177" s="58"/>
      <c r="S6177" s="59"/>
      <c r="T6177" s="58"/>
      <c r="U6177" s="58"/>
      <c r="V6177" s="60"/>
      <c r="W6177" s="56"/>
      <c r="X6177" s="56"/>
      <c r="Y6177" s="56"/>
      <c r="Z6177" s="46"/>
      <c r="AA6177" s="66"/>
      <c r="AB6177" s="46"/>
      <c r="AC6177" s="46"/>
      <c r="AD6177" s="61"/>
      <c r="AE6177" s="61"/>
      <c r="AF6177" s="46"/>
      <c r="AG6177" s="46"/>
      <c r="AH6177" s="46"/>
      <c r="AI6177" s="46"/>
      <c r="AJ6177" s="46"/>
      <c r="AK6177" s="46"/>
      <c r="AL6177" s="46"/>
    </row>
    <row r="6178" spans="1:38" x14ac:dyDescent="0.45">
      <c r="A6178" s="16"/>
      <c r="B6178" s="21"/>
      <c r="C6178" s="16"/>
      <c r="D6178" s="16"/>
      <c r="E6178" s="56"/>
      <c r="F6178" s="56"/>
      <c r="G6178" s="57"/>
      <c r="H6178" s="56"/>
      <c r="I6178" s="56"/>
      <c r="J6178" s="56"/>
      <c r="K6178" s="56"/>
      <c r="L6178" s="71"/>
      <c r="M6178" s="56"/>
      <c r="N6178" s="46"/>
      <c r="O6178" s="46" t="s">
        <v>54</v>
      </c>
      <c r="P6178" s="46">
        <f>SUM(P6177:P6177)</f>
        <v>0</v>
      </c>
      <c r="Q6178" s="56"/>
      <c r="R6178" s="58"/>
      <c r="S6178" s="59"/>
      <c r="T6178" s="58"/>
      <c r="U6178" s="58"/>
      <c r="V6178" s="60"/>
      <c r="W6178" s="56"/>
      <c r="X6178" s="56"/>
      <c r="Y6178" s="56"/>
      <c r="Z6178" s="46"/>
      <c r="AA6178" s="66"/>
      <c r="AB6178" s="46"/>
      <c r="AC6178" s="46"/>
      <c r="AD6178" s="61"/>
      <c r="AE6178" s="61"/>
      <c r="AF6178" s="46"/>
      <c r="AG6178" s="46"/>
      <c r="AH6178" s="46">
        <f>SUM(AH6177:AH6177)</f>
        <v>0</v>
      </c>
      <c r="AI6178" s="46"/>
      <c r="AJ6178" s="46">
        <f>SUM(AJ6177:AJ6177)</f>
        <v>0</v>
      </c>
      <c r="AK6178" s="46"/>
      <c r="AL6178" s="46">
        <f>SUM(AL6177:AL6177)</f>
        <v>0</v>
      </c>
    </row>
    <row r="6179" spans="1:38" x14ac:dyDescent="0.45">
      <c r="A6179" s="16" t="s">
        <v>8899</v>
      </c>
      <c r="B6179" s="21">
        <v>3120200044510</v>
      </c>
      <c r="C6179" s="16" t="s">
        <v>8900</v>
      </c>
      <c r="D6179" s="16" t="s">
        <v>8901</v>
      </c>
      <c r="E6179" s="56">
        <v>3696</v>
      </c>
      <c r="F6179" s="56">
        <v>981</v>
      </c>
      <c r="G6179" s="57" t="s">
        <v>8902</v>
      </c>
      <c r="H6179" s="56" t="s">
        <v>42</v>
      </c>
      <c r="I6179" s="56">
        <v>20165</v>
      </c>
      <c r="J6179" s="56">
        <v>0</v>
      </c>
      <c r="K6179" s="56">
        <v>0</v>
      </c>
      <c r="L6179" s="71">
        <v>60</v>
      </c>
      <c r="M6179" s="56" t="s">
        <v>43</v>
      </c>
      <c r="N6179" s="46">
        <f>((J6179*400)+(K6179*100))+L6179</f>
        <v>60</v>
      </c>
      <c r="O6179" s="46">
        <v>1000</v>
      </c>
      <c r="P6179" s="46">
        <f>N6179*O6179</f>
        <v>60000</v>
      </c>
      <c r="Q6179" s="56"/>
      <c r="R6179" s="58"/>
      <c r="S6179" s="59"/>
      <c r="T6179" s="58"/>
      <c r="U6179" s="58"/>
      <c r="V6179" s="60"/>
      <c r="W6179" s="56"/>
      <c r="X6179" s="56"/>
      <c r="Y6179" s="56"/>
      <c r="Z6179" s="46"/>
      <c r="AA6179" s="66"/>
      <c r="AB6179" s="46"/>
      <c r="AC6179" s="46"/>
      <c r="AD6179" s="61"/>
      <c r="AE6179" s="61"/>
      <c r="AF6179" s="46"/>
      <c r="AG6179" s="46">
        <f>IF(AND(AF6179="",P6179=""),0,IF((AF6179=""),P6179,IF((P6179=""),AF6179,AF6179+P6179)))</f>
        <v>60000</v>
      </c>
      <c r="AH6179" s="46">
        <f>IF( (AA6179=""),AG6179*1,AG6179*(AA6179/100) )</f>
        <v>60000</v>
      </c>
      <c r="AI6179" s="46">
        <v>0</v>
      </c>
      <c r="AJ6179" s="46">
        <f>IF((AI6179-AH6179) &gt; 1,0,IF((AI6179-AH6179)&lt;0,AH6179-AI6179,AI6179-AH6179))</f>
        <v>60000</v>
      </c>
      <c r="AK6179" s="46">
        <v>0.3</v>
      </c>
      <c r="AL6179" s="46">
        <f>AJ6179*(AK6179/100)</f>
        <v>180</v>
      </c>
    </row>
    <row r="6180" spans="1:38" x14ac:dyDescent="0.45">
      <c r="A6180" s="16"/>
      <c r="B6180" s="21"/>
      <c r="C6180" s="16"/>
      <c r="D6180" s="16"/>
      <c r="E6180" s="56">
        <v>3697</v>
      </c>
      <c r="F6180" s="56">
        <v>983</v>
      </c>
      <c r="G6180" s="57" t="s">
        <v>8903</v>
      </c>
      <c r="H6180" s="56" t="s">
        <v>42</v>
      </c>
      <c r="I6180" s="56">
        <v>20166</v>
      </c>
      <c r="J6180" s="56">
        <v>0</v>
      </c>
      <c r="K6180" s="56">
        <v>0</v>
      </c>
      <c r="L6180" s="71">
        <v>60</v>
      </c>
      <c r="M6180" s="56" t="s">
        <v>43</v>
      </c>
      <c r="N6180" s="46">
        <f>((J6180*400)+(K6180*100))+L6180</f>
        <v>60</v>
      </c>
      <c r="O6180" s="46">
        <v>1000</v>
      </c>
      <c r="P6180" s="46">
        <f>N6180*O6180</f>
        <v>60000</v>
      </c>
      <c r="Q6180" s="56"/>
      <c r="R6180" s="58"/>
      <c r="S6180" s="59"/>
      <c r="T6180" s="58"/>
      <c r="U6180" s="58"/>
      <c r="V6180" s="60"/>
      <c r="W6180" s="56"/>
      <c r="X6180" s="56"/>
      <c r="Y6180" s="56"/>
      <c r="Z6180" s="46"/>
      <c r="AA6180" s="66"/>
      <c r="AB6180" s="46"/>
      <c r="AC6180" s="46"/>
      <c r="AD6180" s="61"/>
      <c r="AE6180" s="61"/>
      <c r="AF6180" s="46"/>
      <c r="AG6180" s="46">
        <f>IF(AND(AF6180="",P6180=""),0,IF((AF6180=""),P6180,IF((P6180=""),AF6180,AF6180+P6180)))</f>
        <v>60000</v>
      </c>
      <c r="AH6180" s="46">
        <f>IF( (AA6180=""),AG6180*1,AG6180*(AA6180/100) )</f>
        <v>60000</v>
      </c>
      <c r="AI6180" s="46">
        <v>0</v>
      </c>
      <c r="AJ6180" s="46">
        <f>IF((AI6180-AH6180) &gt; 1,0,IF((AI6180-AH6180)&lt;0,AH6180-AI6180,AI6180-AH6180))</f>
        <v>60000</v>
      </c>
      <c r="AK6180" s="46">
        <v>0.3</v>
      </c>
      <c r="AL6180" s="46">
        <f>AJ6180*(AK6180/100)</f>
        <v>180</v>
      </c>
    </row>
    <row r="6181" spans="1:38" x14ac:dyDescent="0.45">
      <c r="A6181" s="16"/>
      <c r="B6181" s="21"/>
      <c r="C6181" s="16"/>
      <c r="D6181" s="16"/>
      <c r="E6181" s="56"/>
      <c r="F6181" s="56"/>
      <c r="G6181" s="57"/>
      <c r="H6181" s="56"/>
      <c r="I6181" s="56"/>
      <c r="J6181" s="56"/>
      <c r="K6181" s="56"/>
      <c r="L6181" s="71"/>
      <c r="M6181" s="56"/>
      <c r="N6181" s="46"/>
      <c r="O6181" s="46" t="s">
        <v>54</v>
      </c>
      <c r="P6181" s="46">
        <f>SUM(P6179:P6180)</f>
        <v>120000</v>
      </c>
      <c r="Q6181" s="56"/>
      <c r="R6181" s="58"/>
      <c r="S6181" s="59"/>
      <c r="T6181" s="58"/>
      <c r="U6181" s="58"/>
      <c r="V6181" s="60"/>
      <c r="W6181" s="56"/>
      <c r="X6181" s="56"/>
      <c r="Y6181" s="56"/>
      <c r="Z6181" s="46"/>
      <c r="AA6181" s="66"/>
      <c r="AB6181" s="46"/>
      <c r="AC6181" s="46"/>
      <c r="AD6181" s="61"/>
      <c r="AE6181" s="61"/>
      <c r="AF6181" s="46"/>
      <c r="AG6181" s="46"/>
      <c r="AH6181" s="46">
        <f>SUM(AH6179:AH6180)</f>
        <v>120000</v>
      </c>
      <c r="AI6181" s="46"/>
      <c r="AJ6181" s="46">
        <f>SUM(AJ6179:AJ6180)</f>
        <v>120000</v>
      </c>
      <c r="AK6181" s="46"/>
      <c r="AL6181" s="46">
        <f>SUM(AL6179:AL6180)</f>
        <v>360</v>
      </c>
    </row>
    <row r="6182" spans="1:38" x14ac:dyDescent="0.45">
      <c r="A6182" s="16" t="s">
        <v>8869</v>
      </c>
      <c r="B6182" s="21">
        <v>3770400021143</v>
      </c>
      <c r="C6182" s="16" t="s">
        <v>8870</v>
      </c>
      <c r="D6182" s="16" t="s">
        <v>1165</v>
      </c>
      <c r="E6182" s="56">
        <v>3698</v>
      </c>
      <c r="F6182" s="56">
        <v>8384</v>
      </c>
      <c r="G6182" s="57" t="s">
        <v>8904</v>
      </c>
      <c r="H6182" s="56" t="s">
        <v>42</v>
      </c>
      <c r="I6182" s="56">
        <v>21720</v>
      </c>
      <c r="J6182" s="56"/>
      <c r="K6182" s="56"/>
      <c r="L6182" s="71"/>
      <c r="M6182" s="56"/>
      <c r="N6182" s="46"/>
      <c r="O6182" s="46"/>
      <c r="P6182" s="46"/>
      <c r="Q6182" s="56"/>
      <c r="R6182" s="58"/>
      <c r="S6182" s="59"/>
      <c r="T6182" s="58"/>
      <c r="U6182" s="58"/>
      <c r="V6182" s="60"/>
      <c r="W6182" s="56"/>
      <c r="X6182" s="56"/>
      <c r="Y6182" s="56"/>
      <c r="Z6182" s="46"/>
      <c r="AA6182" s="66"/>
      <c r="AB6182" s="46"/>
      <c r="AC6182" s="46"/>
      <c r="AD6182" s="61"/>
      <c r="AE6182" s="61"/>
      <c r="AF6182" s="46"/>
      <c r="AG6182" s="46"/>
      <c r="AH6182" s="46"/>
      <c r="AI6182" s="46"/>
      <c r="AJ6182" s="46"/>
      <c r="AK6182" s="46"/>
      <c r="AL6182" s="46"/>
    </row>
    <row r="6183" spans="1:38" x14ac:dyDescent="0.45">
      <c r="A6183" s="16"/>
      <c r="B6183" s="21"/>
      <c r="C6183" s="16"/>
      <c r="D6183" s="16"/>
      <c r="E6183" s="56"/>
      <c r="F6183" s="56"/>
      <c r="G6183" s="57"/>
      <c r="H6183" s="56"/>
      <c r="I6183" s="56"/>
      <c r="J6183" s="56"/>
      <c r="K6183" s="56"/>
      <c r="L6183" s="71"/>
      <c r="M6183" s="56"/>
      <c r="N6183" s="46"/>
      <c r="O6183" s="46" t="s">
        <v>54</v>
      </c>
      <c r="P6183" s="46">
        <f>SUM(P6182:P6182)</f>
        <v>0</v>
      </c>
      <c r="Q6183" s="56"/>
      <c r="R6183" s="58"/>
      <c r="S6183" s="59"/>
      <c r="T6183" s="58"/>
      <c r="U6183" s="58"/>
      <c r="V6183" s="60"/>
      <c r="W6183" s="56"/>
      <c r="X6183" s="56"/>
      <c r="Y6183" s="56"/>
      <c r="Z6183" s="46"/>
      <c r="AA6183" s="66"/>
      <c r="AB6183" s="46"/>
      <c r="AC6183" s="46"/>
      <c r="AD6183" s="61"/>
      <c r="AE6183" s="61"/>
      <c r="AF6183" s="46"/>
      <c r="AG6183" s="46"/>
      <c r="AH6183" s="46">
        <f>SUM(AH6182:AH6182)</f>
        <v>0</v>
      </c>
      <c r="AI6183" s="46"/>
      <c r="AJ6183" s="46">
        <f>SUM(AJ6182:AJ6182)</f>
        <v>0</v>
      </c>
      <c r="AK6183" s="46"/>
      <c r="AL6183" s="46">
        <f>SUM(AL6182:AL6182)</f>
        <v>0</v>
      </c>
    </row>
    <row r="6184" spans="1:38" x14ac:dyDescent="0.45">
      <c r="A6184" s="16" t="s">
        <v>8905</v>
      </c>
      <c r="B6184" s="21">
        <v>3129900310768</v>
      </c>
      <c r="C6184" s="16" t="s">
        <v>8906</v>
      </c>
      <c r="D6184" s="16" t="s">
        <v>8907</v>
      </c>
      <c r="E6184" s="56">
        <v>3699</v>
      </c>
      <c r="F6184" s="56">
        <v>10049</v>
      </c>
      <c r="G6184" s="57" t="s">
        <v>8908</v>
      </c>
      <c r="H6184" s="56" t="s">
        <v>42</v>
      </c>
      <c r="I6184" s="56">
        <v>21844</v>
      </c>
      <c r="J6184" s="56"/>
      <c r="K6184" s="56"/>
      <c r="L6184" s="71"/>
      <c r="M6184" s="56"/>
      <c r="N6184" s="46"/>
      <c r="O6184" s="46"/>
      <c r="P6184" s="46"/>
      <c r="Q6184" s="56"/>
      <c r="R6184" s="58"/>
      <c r="S6184" s="59"/>
      <c r="T6184" s="58"/>
      <c r="U6184" s="58"/>
      <c r="V6184" s="60"/>
      <c r="W6184" s="56"/>
      <c r="X6184" s="56"/>
      <c r="Y6184" s="56"/>
      <c r="Z6184" s="46"/>
      <c r="AA6184" s="66"/>
      <c r="AB6184" s="46"/>
      <c r="AC6184" s="46"/>
      <c r="AD6184" s="61"/>
      <c r="AE6184" s="61"/>
      <c r="AF6184" s="46"/>
      <c r="AG6184" s="46"/>
      <c r="AH6184" s="46"/>
      <c r="AI6184" s="46"/>
      <c r="AJ6184" s="46"/>
      <c r="AK6184" s="46"/>
      <c r="AL6184" s="46"/>
    </row>
    <row r="6185" spans="1:38" x14ac:dyDescent="0.45">
      <c r="A6185" s="16"/>
      <c r="B6185" s="21"/>
      <c r="C6185" s="16"/>
      <c r="D6185" s="16"/>
      <c r="E6185" s="56"/>
      <c r="F6185" s="56"/>
      <c r="G6185" s="57"/>
      <c r="H6185" s="56"/>
      <c r="I6185" s="56"/>
      <c r="J6185" s="56"/>
      <c r="K6185" s="56"/>
      <c r="L6185" s="71"/>
      <c r="M6185" s="56"/>
      <c r="N6185" s="46"/>
      <c r="O6185" s="46" t="s">
        <v>54</v>
      </c>
      <c r="P6185" s="46">
        <f>SUM(P6184:P6184)</f>
        <v>0</v>
      </c>
      <c r="Q6185" s="56"/>
      <c r="R6185" s="58"/>
      <c r="S6185" s="59"/>
      <c r="T6185" s="58"/>
      <c r="U6185" s="58"/>
      <c r="V6185" s="60"/>
      <c r="W6185" s="56"/>
      <c r="X6185" s="56"/>
      <c r="Y6185" s="56"/>
      <c r="Z6185" s="46"/>
      <c r="AA6185" s="66"/>
      <c r="AB6185" s="46"/>
      <c r="AC6185" s="46"/>
      <c r="AD6185" s="61"/>
      <c r="AE6185" s="61"/>
      <c r="AF6185" s="46"/>
      <c r="AG6185" s="46"/>
      <c r="AH6185" s="46">
        <f>SUM(AH6184:AH6184)</f>
        <v>0</v>
      </c>
      <c r="AI6185" s="46"/>
      <c r="AJ6185" s="46">
        <f>SUM(AJ6184:AJ6184)</f>
        <v>0</v>
      </c>
      <c r="AK6185" s="46"/>
      <c r="AL6185" s="46">
        <f>SUM(AL6184:AL6184)</f>
        <v>0</v>
      </c>
    </row>
    <row r="6186" spans="1:38" x14ac:dyDescent="0.45">
      <c r="A6186" s="16" t="s">
        <v>8909</v>
      </c>
      <c r="B6186" s="21">
        <v>3770400047258</v>
      </c>
      <c r="C6186" s="16" t="s">
        <v>8910</v>
      </c>
      <c r="D6186" s="16" t="s">
        <v>8911</v>
      </c>
      <c r="E6186" s="56">
        <v>3700</v>
      </c>
      <c r="F6186" s="56">
        <v>7050</v>
      </c>
      <c r="G6186" s="57" t="s">
        <v>8912</v>
      </c>
      <c r="H6186" s="56" t="s">
        <v>42</v>
      </c>
      <c r="I6186" s="56">
        <v>24537</v>
      </c>
      <c r="J6186" s="56"/>
      <c r="K6186" s="56"/>
      <c r="L6186" s="71"/>
      <c r="M6186" s="56"/>
      <c r="N6186" s="46"/>
      <c r="O6186" s="46"/>
      <c r="P6186" s="46"/>
      <c r="Q6186" s="56"/>
      <c r="R6186" s="58"/>
      <c r="S6186" s="59"/>
      <c r="T6186" s="58"/>
      <c r="U6186" s="58"/>
      <c r="V6186" s="60"/>
      <c r="W6186" s="56"/>
      <c r="X6186" s="56"/>
      <c r="Y6186" s="56"/>
      <c r="Z6186" s="46"/>
      <c r="AA6186" s="66"/>
      <c r="AB6186" s="46"/>
      <c r="AC6186" s="46"/>
      <c r="AD6186" s="61"/>
      <c r="AE6186" s="61"/>
      <c r="AF6186" s="46"/>
      <c r="AG6186" s="46"/>
      <c r="AH6186" s="46"/>
      <c r="AI6186" s="46"/>
      <c r="AJ6186" s="46"/>
      <c r="AK6186" s="46"/>
      <c r="AL6186" s="46"/>
    </row>
    <row r="6187" spans="1:38" x14ac:dyDescent="0.45">
      <c r="A6187" s="16"/>
      <c r="B6187" s="21"/>
      <c r="C6187" s="16"/>
      <c r="D6187" s="16"/>
      <c r="E6187" s="56"/>
      <c r="F6187" s="56"/>
      <c r="G6187" s="57"/>
      <c r="H6187" s="56"/>
      <c r="I6187" s="56"/>
      <c r="J6187" s="56"/>
      <c r="K6187" s="56"/>
      <c r="L6187" s="71"/>
      <c r="M6187" s="56"/>
      <c r="N6187" s="46"/>
      <c r="O6187" s="46" t="s">
        <v>54</v>
      </c>
      <c r="P6187" s="46">
        <f>SUM(P6186:P6186)</f>
        <v>0</v>
      </c>
      <c r="Q6187" s="56"/>
      <c r="R6187" s="58"/>
      <c r="S6187" s="59"/>
      <c r="T6187" s="58"/>
      <c r="U6187" s="58"/>
      <c r="V6187" s="60"/>
      <c r="W6187" s="56"/>
      <c r="X6187" s="56"/>
      <c r="Y6187" s="56"/>
      <c r="Z6187" s="46"/>
      <c r="AA6187" s="66"/>
      <c r="AB6187" s="46"/>
      <c r="AC6187" s="46"/>
      <c r="AD6187" s="61"/>
      <c r="AE6187" s="61"/>
      <c r="AF6187" s="46"/>
      <c r="AG6187" s="46"/>
      <c r="AH6187" s="46">
        <f>SUM(AH6186:AH6186)</f>
        <v>0</v>
      </c>
      <c r="AI6187" s="46"/>
      <c r="AJ6187" s="46">
        <f>SUM(AJ6186:AJ6186)</f>
        <v>0</v>
      </c>
      <c r="AK6187" s="46"/>
      <c r="AL6187" s="46">
        <f>SUM(AL6186:AL6186)</f>
        <v>0</v>
      </c>
    </row>
    <row r="6188" spans="1:38" x14ac:dyDescent="0.45">
      <c r="A6188" s="16" t="s">
        <v>8913</v>
      </c>
      <c r="B6188" s="21">
        <v>3100100115580</v>
      </c>
      <c r="C6188" s="16" t="s">
        <v>8914</v>
      </c>
      <c r="D6188" s="16" t="s">
        <v>8915</v>
      </c>
      <c r="E6188" s="56">
        <v>3701</v>
      </c>
      <c r="F6188" s="56">
        <v>2092</v>
      </c>
      <c r="G6188" s="57" t="s">
        <v>8916</v>
      </c>
      <c r="H6188" s="56" t="s">
        <v>42</v>
      </c>
      <c r="I6188" s="56">
        <v>25023</v>
      </c>
      <c r="J6188" s="56">
        <v>0</v>
      </c>
      <c r="K6188" s="56">
        <v>0</v>
      </c>
      <c r="L6188" s="71">
        <v>50</v>
      </c>
      <c r="M6188" s="56" t="s">
        <v>43</v>
      </c>
      <c r="N6188" s="46">
        <f>((J6188*400)+(K6188*100))+L6188</f>
        <v>50</v>
      </c>
      <c r="O6188" s="46">
        <v>5000</v>
      </c>
      <c r="P6188" s="46">
        <f>N6188*O6188</f>
        <v>250000</v>
      </c>
      <c r="Q6188" s="56"/>
      <c r="R6188" s="58"/>
      <c r="S6188" s="59"/>
      <c r="T6188" s="58"/>
      <c r="U6188" s="58"/>
      <c r="V6188" s="60"/>
      <c r="W6188" s="56"/>
      <c r="X6188" s="56"/>
      <c r="Y6188" s="56"/>
      <c r="Z6188" s="46"/>
      <c r="AA6188" s="66"/>
      <c r="AB6188" s="46"/>
      <c r="AC6188" s="46"/>
      <c r="AD6188" s="61"/>
      <c r="AE6188" s="61"/>
      <c r="AF6188" s="46"/>
      <c r="AG6188" s="46">
        <f>IF(AND(AF6188="",P6188=""),0,IF((AF6188=""),P6188,IF((P6188=""),AF6188,AF6188+P6188)))</f>
        <v>250000</v>
      </c>
      <c r="AH6188" s="46">
        <f>IF( (AA6188=""),AG6188*1,AG6188*(AA6188/100) )</f>
        <v>250000</v>
      </c>
      <c r="AI6188" s="46">
        <v>0</v>
      </c>
      <c r="AJ6188" s="46">
        <f>IF((AI6188-AH6188) &gt; 1,0,IF((AI6188-AH6188)&lt;0,AH6188-AI6188,AI6188-AH6188))</f>
        <v>250000</v>
      </c>
      <c r="AK6188" s="46">
        <v>0.3</v>
      </c>
      <c r="AL6188" s="46">
        <f>AJ6188*(AK6188/100)</f>
        <v>750</v>
      </c>
    </row>
    <row r="6189" spans="1:38" x14ac:dyDescent="0.45">
      <c r="A6189" s="16"/>
      <c r="B6189" s="21"/>
      <c r="C6189" s="16"/>
      <c r="D6189" s="16"/>
      <c r="E6189" s="56"/>
      <c r="F6189" s="56"/>
      <c r="G6189" s="57"/>
      <c r="H6189" s="56"/>
      <c r="I6189" s="56"/>
      <c r="J6189" s="56"/>
      <c r="K6189" s="56"/>
      <c r="L6189" s="71"/>
      <c r="M6189" s="56"/>
      <c r="N6189" s="46"/>
      <c r="O6189" s="46" t="s">
        <v>54</v>
      </c>
      <c r="P6189" s="46">
        <f>SUM(P6188:P6188)</f>
        <v>250000</v>
      </c>
      <c r="Q6189" s="56"/>
      <c r="R6189" s="58"/>
      <c r="S6189" s="59"/>
      <c r="T6189" s="58"/>
      <c r="U6189" s="58"/>
      <c r="V6189" s="60"/>
      <c r="W6189" s="56"/>
      <c r="X6189" s="56"/>
      <c r="Y6189" s="56"/>
      <c r="Z6189" s="46"/>
      <c r="AA6189" s="66"/>
      <c r="AB6189" s="46"/>
      <c r="AC6189" s="46"/>
      <c r="AD6189" s="61"/>
      <c r="AE6189" s="61"/>
      <c r="AF6189" s="46"/>
      <c r="AG6189" s="46"/>
      <c r="AH6189" s="46">
        <f>SUM(AH6188:AH6188)</f>
        <v>250000</v>
      </c>
      <c r="AI6189" s="46"/>
      <c r="AJ6189" s="46">
        <f>SUM(AJ6188:AJ6188)</f>
        <v>250000</v>
      </c>
      <c r="AK6189" s="46"/>
      <c r="AL6189" s="46">
        <f>SUM(AL6188:AL6188)</f>
        <v>750</v>
      </c>
    </row>
    <row r="6190" spans="1:38" x14ac:dyDescent="0.45">
      <c r="A6190" s="16" t="s">
        <v>8861</v>
      </c>
      <c r="B6190" s="21">
        <v>3770400014201</v>
      </c>
      <c r="C6190" s="16" t="s">
        <v>8862</v>
      </c>
      <c r="D6190" s="16" t="s">
        <v>8863</v>
      </c>
      <c r="E6190" s="56">
        <v>3702</v>
      </c>
      <c r="F6190" s="56">
        <v>9473</v>
      </c>
      <c r="G6190" s="57" t="s">
        <v>8917</v>
      </c>
      <c r="H6190" s="56" t="s">
        <v>42</v>
      </c>
      <c r="I6190" s="56">
        <v>28422</v>
      </c>
      <c r="J6190" s="56"/>
      <c r="K6190" s="56"/>
      <c r="L6190" s="71"/>
      <c r="M6190" s="56"/>
      <c r="N6190" s="46"/>
      <c r="O6190" s="46"/>
      <c r="P6190" s="46"/>
      <c r="Q6190" s="56"/>
      <c r="R6190" s="58"/>
      <c r="S6190" s="59"/>
      <c r="T6190" s="58"/>
      <c r="U6190" s="58"/>
      <c r="V6190" s="60"/>
      <c r="W6190" s="56"/>
      <c r="X6190" s="56"/>
      <c r="Y6190" s="56"/>
      <c r="Z6190" s="46"/>
      <c r="AA6190" s="66"/>
      <c r="AB6190" s="46"/>
      <c r="AC6190" s="46"/>
      <c r="AD6190" s="61"/>
      <c r="AE6190" s="61"/>
      <c r="AF6190" s="46"/>
      <c r="AG6190" s="46"/>
      <c r="AH6190" s="46"/>
      <c r="AI6190" s="46"/>
      <c r="AJ6190" s="46"/>
      <c r="AK6190" s="46"/>
      <c r="AL6190" s="46"/>
    </row>
    <row r="6191" spans="1:38" x14ac:dyDescent="0.45">
      <c r="A6191" s="16"/>
      <c r="B6191" s="21"/>
      <c r="C6191" s="16"/>
      <c r="D6191" s="16"/>
      <c r="E6191" s="56"/>
      <c r="F6191" s="56"/>
      <c r="G6191" s="57"/>
      <c r="H6191" s="56"/>
      <c r="I6191" s="56"/>
      <c r="J6191" s="56"/>
      <c r="K6191" s="56"/>
      <c r="L6191" s="71"/>
      <c r="M6191" s="56"/>
      <c r="N6191" s="46"/>
      <c r="O6191" s="46" t="s">
        <v>54</v>
      </c>
      <c r="P6191" s="46">
        <f>SUM(P6190:P6190)</f>
        <v>0</v>
      </c>
      <c r="Q6191" s="56"/>
      <c r="R6191" s="58"/>
      <c r="S6191" s="59"/>
      <c r="T6191" s="58"/>
      <c r="U6191" s="58"/>
      <c r="V6191" s="60"/>
      <c r="W6191" s="56"/>
      <c r="X6191" s="56"/>
      <c r="Y6191" s="56"/>
      <c r="Z6191" s="46"/>
      <c r="AA6191" s="66"/>
      <c r="AB6191" s="46"/>
      <c r="AC6191" s="46"/>
      <c r="AD6191" s="61"/>
      <c r="AE6191" s="61"/>
      <c r="AF6191" s="46"/>
      <c r="AG6191" s="46"/>
      <c r="AH6191" s="46">
        <f>SUM(AH6190:AH6190)</f>
        <v>0</v>
      </c>
      <c r="AI6191" s="46"/>
      <c r="AJ6191" s="46">
        <f>SUM(AJ6190:AJ6190)</f>
        <v>0</v>
      </c>
      <c r="AK6191" s="46"/>
      <c r="AL6191" s="46">
        <f>SUM(AL6190:AL6190)</f>
        <v>0</v>
      </c>
    </row>
    <row r="6192" spans="1:38" x14ac:dyDescent="0.45">
      <c r="A6192" s="16" t="s">
        <v>8890</v>
      </c>
      <c r="B6192" s="21">
        <v>3530100582664</v>
      </c>
      <c r="C6192" s="16" t="s">
        <v>8891</v>
      </c>
      <c r="D6192" s="16" t="s">
        <v>8892</v>
      </c>
      <c r="E6192" s="56">
        <v>3703</v>
      </c>
      <c r="F6192" s="56">
        <v>669</v>
      </c>
      <c r="G6192" s="57" t="s">
        <v>8918</v>
      </c>
      <c r="H6192" s="56" t="s">
        <v>42</v>
      </c>
      <c r="I6192" s="56">
        <v>29876</v>
      </c>
      <c r="J6192" s="56"/>
      <c r="K6192" s="56"/>
      <c r="L6192" s="71"/>
      <c r="M6192" s="56"/>
      <c r="N6192" s="46"/>
      <c r="O6192" s="46"/>
      <c r="P6192" s="46"/>
      <c r="Q6192" s="56"/>
      <c r="R6192" s="58"/>
      <c r="S6192" s="59"/>
      <c r="T6192" s="58"/>
      <c r="U6192" s="58"/>
      <c r="V6192" s="60"/>
      <c r="W6192" s="56"/>
      <c r="X6192" s="56"/>
      <c r="Y6192" s="56"/>
      <c r="Z6192" s="46"/>
      <c r="AA6192" s="66"/>
      <c r="AB6192" s="46"/>
      <c r="AC6192" s="46"/>
      <c r="AD6192" s="61"/>
      <c r="AE6192" s="61"/>
      <c r="AF6192" s="46"/>
      <c r="AG6192" s="46"/>
      <c r="AH6192" s="46"/>
      <c r="AI6192" s="46"/>
      <c r="AJ6192" s="46"/>
      <c r="AK6192" s="46"/>
      <c r="AL6192" s="46"/>
    </row>
    <row r="6193" spans="1:38" x14ac:dyDescent="0.45">
      <c r="A6193" s="16"/>
      <c r="B6193" s="21"/>
      <c r="C6193" s="16"/>
      <c r="D6193" s="16"/>
      <c r="E6193" s="56">
        <v>3704</v>
      </c>
      <c r="F6193" s="56">
        <v>157</v>
      </c>
      <c r="G6193" s="57" t="s">
        <v>8919</v>
      </c>
      <c r="H6193" s="56" t="s">
        <v>42</v>
      </c>
      <c r="I6193" s="56">
        <v>30627</v>
      </c>
      <c r="J6193" s="56">
        <v>0</v>
      </c>
      <c r="K6193" s="56">
        <v>1</v>
      </c>
      <c r="L6193" s="71">
        <v>51</v>
      </c>
      <c r="M6193" s="56" t="s">
        <v>43</v>
      </c>
      <c r="N6193" s="46">
        <f>((J6193*400)+(K6193*100))+L6193</f>
        <v>151</v>
      </c>
      <c r="O6193" s="46">
        <v>440</v>
      </c>
      <c r="P6193" s="46">
        <f>N6193*O6193</f>
        <v>66440</v>
      </c>
      <c r="Q6193" s="56"/>
      <c r="R6193" s="58"/>
      <c r="S6193" s="59"/>
      <c r="T6193" s="58"/>
      <c r="U6193" s="58"/>
      <c r="V6193" s="60"/>
      <c r="W6193" s="56"/>
      <c r="X6193" s="56"/>
      <c r="Y6193" s="56"/>
      <c r="Z6193" s="46"/>
      <c r="AA6193" s="66"/>
      <c r="AB6193" s="46"/>
      <c r="AC6193" s="46"/>
      <c r="AD6193" s="61"/>
      <c r="AE6193" s="61"/>
      <c r="AF6193" s="46"/>
      <c r="AG6193" s="46">
        <f>IF(AND(AF6193="",P6193=""),0,IF((AF6193=""),P6193,IF((P6193=""),AF6193,AF6193+P6193)))</f>
        <v>66440</v>
      </c>
      <c r="AH6193" s="46">
        <f>IF( (AA6193=""),AG6193*1,AG6193*(AA6193/100) )</f>
        <v>66440</v>
      </c>
      <c r="AI6193" s="46">
        <v>0</v>
      </c>
      <c r="AJ6193" s="46">
        <f>IF((AI6193-AH6193) &gt; 1,0,IF((AI6193-AH6193)&lt;0,AH6193-AI6193,AI6193-AH6193))</f>
        <v>66440</v>
      </c>
      <c r="AK6193" s="46">
        <v>0.3</v>
      </c>
      <c r="AL6193" s="46">
        <f>AJ6193*(AK6193/100)</f>
        <v>199.32</v>
      </c>
    </row>
    <row r="6194" spans="1:38" x14ac:dyDescent="0.45">
      <c r="A6194" s="16"/>
      <c r="B6194" s="21"/>
      <c r="C6194" s="16"/>
      <c r="D6194" s="16"/>
      <c r="E6194" s="56"/>
      <c r="F6194" s="56"/>
      <c r="G6194" s="57"/>
      <c r="H6194" s="56"/>
      <c r="I6194" s="56"/>
      <c r="J6194" s="56"/>
      <c r="K6194" s="56"/>
      <c r="L6194" s="71"/>
      <c r="M6194" s="56"/>
      <c r="N6194" s="46"/>
      <c r="O6194" s="46" t="s">
        <v>54</v>
      </c>
      <c r="P6194" s="46">
        <f>SUM(P6192:P6193)</f>
        <v>66440</v>
      </c>
      <c r="Q6194" s="56"/>
      <c r="R6194" s="58"/>
      <c r="S6194" s="59"/>
      <c r="T6194" s="58"/>
      <c r="U6194" s="58"/>
      <c r="V6194" s="60"/>
      <c r="W6194" s="56"/>
      <c r="X6194" s="56"/>
      <c r="Y6194" s="56"/>
      <c r="Z6194" s="46"/>
      <c r="AA6194" s="66"/>
      <c r="AB6194" s="46"/>
      <c r="AC6194" s="46"/>
      <c r="AD6194" s="61"/>
      <c r="AE6194" s="61"/>
      <c r="AF6194" s="46"/>
      <c r="AG6194" s="46"/>
      <c r="AH6194" s="46">
        <f>SUM(AH6192:AH6193)</f>
        <v>66440</v>
      </c>
      <c r="AI6194" s="46"/>
      <c r="AJ6194" s="46">
        <f>SUM(AJ6192:AJ6193)</f>
        <v>66440</v>
      </c>
      <c r="AK6194" s="46"/>
      <c r="AL6194" s="46">
        <f>SUM(AL6192:AL6193)</f>
        <v>199.32</v>
      </c>
    </row>
    <row r="6195" spans="1:38" x14ac:dyDescent="0.45">
      <c r="A6195" s="16" t="s">
        <v>8920</v>
      </c>
      <c r="B6195" s="21">
        <v>3770400051565</v>
      </c>
      <c r="C6195" s="16" t="s">
        <v>8921</v>
      </c>
      <c r="D6195" s="16" t="s">
        <v>8922</v>
      </c>
      <c r="E6195" s="56">
        <v>3705</v>
      </c>
      <c r="F6195" s="56">
        <v>9892</v>
      </c>
      <c r="G6195" s="57" t="s">
        <v>8923</v>
      </c>
      <c r="H6195" s="56" t="s">
        <v>42</v>
      </c>
      <c r="I6195" s="56">
        <v>14163</v>
      </c>
      <c r="J6195" s="56"/>
      <c r="K6195" s="56"/>
      <c r="L6195" s="71"/>
      <c r="M6195" s="56"/>
      <c r="N6195" s="46"/>
      <c r="O6195" s="46"/>
      <c r="P6195" s="46"/>
      <c r="Q6195" s="56"/>
      <c r="R6195" s="58"/>
      <c r="S6195" s="59"/>
      <c r="T6195" s="58"/>
      <c r="U6195" s="58"/>
      <c r="V6195" s="60"/>
      <c r="W6195" s="56"/>
      <c r="X6195" s="56"/>
      <c r="Y6195" s="56"/>
      <c r="Z6195" s="46"/>
      <c r="AA6195" s="66"/>
      <c r="AB6195" s="46"/>
      <c r="AC6195" s="46"/>
      <c r="AD6195" s="61"/>
      <c r="AE6195" s="61"/>
      <c r="AF6195" s="46"/>
      <c r="AG6195" s="46"/>
      <c r="AH6195" s="46"/>
      <c r="AI6195" s="46"/>
      <c r="AJ6195" s="46"/>
      <c r="AK6195" s="46"/>
      <c r="AL6195" s="46"/>
    </row>
    <row r="6196" spans="1:38" x14ac:dyDescent="0.45">
      <c r="A6196" s="16"/>
      <c r="B6196" s="21"/>
      <c r="C6196" s="16"/>
      <c r="D6196" s="16"/>
      <c r="E6196" s="56">
        <v>3706</v>
      </c>
      <c r="F6196" s="56">
        <v>555</v>
      </c>
      <c r="G6196" s="57" t="s">
        <v>8924</v>
      </c>
      <c r="H6196" s="56" t="s">
        <v>42</v>
      </c>
      <c r="I6196" s="56">
        <v>15032</v>
      </c>
      <c r="J6196" s="56">
        <v>2</v>
      </c>
      <c r="K6196" s="56">
        <v>2</v>
      </c>
      <c r="L6196" s="71">
        <v>65</v>
      </c>
      <c r="M6196" s="56" t="s">
        <v>43</v>
      </c>
      <c r="N6196" s="46">
        <f>((J6196*400)+(K6196*100))+L6196</f>
        <v>1065</v>
      </c>
      <c r="O6196" s="46">
        <v>150</v>
      </c>
      <c r="P6196" s="46">
        <f>N6196*O6196</f>
        <v>159750</v>
      </c>
      <c r="Q6196" s="56"/>
      <c r="R6196" s="58"/>
      <c r="S6196" s="59"/>
      <c r="T6196" s="58"/>
      <c r="U6196" s="58"/>
      <c r="V6196" s="60"/>
      <c r="W6196" s="56"/>
      <c r="X6196" s="56"/>
      <c r="Y6196" s="56"/>
      <c r="Z6196" s="46"/>
      <c r="AA6196" s="66"/>
      <c r="AB6196" s="46"/>
      <c r="AC6196" s="46"/>
      <c r="AD6196" s="61"/>
      <c r="AE6196" s="61"/>
      <c r="AF6196" s="46"/>
      <c r="AG6196" s="46">
        <f>IF(AND(AF6196="",P6196=""),0,IF((AF6196=""),P6196,IF((P6196=""),AF6196,AF6196+P6196)))</f>
        <v>159750</v>
      </c>
      <c r="AH6196" s="46">
        <f>IF( (AA6196=""),AG6196*1,AG6196*(AA6196/100) )</f>
        <v>159750</v>
      </c>
      <c r="AI6196" s="46">
        <v>0</v>
      </c>
      <c r="AJ6196" s="46">
        <f>IF((AI6196-AH6196) &gt; 1,0,IF((AI6196-AH6196)&lt;0,AH6196-AI6196,AI6196-AH6196))</f>
        <v>159750</v>
      </c>
      <c r="AK6196" s="46">
        <v>0.3</v>
      </c>
      <c r="AL6196" s="46">
        <f>AJ6196*(AK6196/100)</f>
        <v>479.25</v>
      </c>
    </row>
    <row r="6197" spans="1:38" x14ac:dyDescent="0.45">
      <c r="A6197" s="16"/>
      <c r="B6197" s="21"/>
      <c r="C6197" s="16"/>
      <c r="D6197" s="16"/>
      <c r="E6197" s="56"/>
      <c r="F6197" s="56"/>
      <c r="G6197" s="57"/>
      <c r="H6197" s="56"/>
      <c r="I6197" s="56"/>
      <c r="J6197" s="56"/>
      <c r="K6197" s="56"/>
      <c r="L6197" s="71"/>
      <c r="M6197" s="56"/>
      <c r="N6197" s="46"/>
      <c r="O6197" s="46" t="s">
        <v>54</v>
      </c>
      <c r="P6197" s="46">
        <f>SUM(P6195:P6196)</f>
        <v>159750</v>
      </c>
      <c r="Q6197" s="56"/>
      <c r="R6197" s="58"/>
      <c r="S6197" s="59"/>
      <c r="T6197" s="58"/>
      <c r="U6197" s="58"/>
      <c r="V6197" s="60"/>
      <c r="W6197" s="56"/>
      <c r="X6197" s="56"/>
      <c r="Y6197" s="56"/>
      <c r="Z6197" s="46"/>
      <c r="AA6197" s="66"/>
      <c r="AB6197" s="46"/>
      <c r="AC6197" s="46"/>
      <c r="AD6197" s="61"/>
      <c r="AE6197" s="61"/>
      <c r="AF6197" s="46"/>
      <c r="AG6197" s="46"/>
      <c r="AH6197" s="46">
        <f>SUM(AH6195:AH6196)</f>
        <v>159750</v>
      </c>
      <c r="AI6197" s="46"/>
      <c r="AJ6197" s="46">
        <f>SUM(AJ6195:AJ6196)</f>
        <v>159750</v>
      </c>
      <c r="AK6197" s="46"/>
      <c r="AL6197" s="46">
        <f>SUM(AL6195:AL6196)</f>
        <v>479.25</v>
      </c>
    </row>
    <row r="6198" spans="1:38" x14ac:dyDescent="0.45">
      <c r="A6198" s="16" t="s">
        <v>8925</v>
      </c>
      <c r="B6198" s="21">
        <v>3770400024665</v>
      </c>
      <c r="C6198" s="16" t="s">
        <v>8926</v>
      </c>
      <c r="D6198" s="16" t="s">
        <v>8927</v>
      </c>
      <c r="E6198" s="56">
        <v>3707</v>
      </c>
      <c r="F6198" s="56">
        <v>9692</v>
      </c>
      <c r="G6198" s="57" t="s">
        <v>8928</v>
      </c>
      <c r="H6198" s="56" t="s">
        <v>42</v>
      </c>
      <c r="I6198" s="56">
        <v>10161</v>
      </c>
      <c r="J6198" s="56"/>
      <c r="K6198" s="56"/>
      <c r="L6198" s="71"/>
      <c r="M6198" s="56"/>
      <c r="N6198" s="46"/>
      <c r="O6198" s="46"/>
      <c r="P6198" s="46"/>
      <c r="Q6198" s="56"/>
      <c r="R6198" s="58"/>
      <c r="S6198" s="59"/>
      <c r="T6198" s="58"/>
      <c r="U6198" s="58"/>
      <c r="V6198" s="60"/>
      <c r="W6198" s="56"/>
      <c r="X6198" s="56"/>
      <c r="Y6198" s="56"/>
      <c r="Z6198" s="46"/>
      <c r="AA6198" s="66"/>
      <c r="AB6198" s="46"/>
      <c r="AC6198" s="46"/>
      <c r="AD6198" s="61"/>
      <c r="AE6198" s="61"/>
      <c r="AF6198" s="46"/>
      <c r="AG6198" s="46"/>
      <c r="AH6198" s="46"/>
      <c r="AI6198" s="46"/>
      <c r="AJ6198" s="46"/>
      <c r="AK6198" s="46"/>
      <c r="AL6198" s="46"/>
    </row>
    <row r="6199" spans="1:38" x14ac:dyDescent="0.45">
      <c r="A6199" s="16"/>
      <c r="B6199" s="21"/>
      <c r="C6199" s="16"/>
      <c r="D6199" s="16"/>
      <c r="E6199" s="56"/>
      <c r="F6199" s="56"/>
      <c r="G6199" s="57"/>
      <c r="H6199" s="56"/>
      <c r="I6199" s="56"/>
      <c r="J6199" s="56"/>
      <c r="K6199" s="56"/>
      <c r="L6199" s="71"/>
      <c r="M6199" s="56"/>
      <c r="N6199" s="46"/>
      <c r="O6199" s="46" t="s">
        <v>54</v>
      </c>
      <c r="P6199" s="46">
        <f>SUM(P6198:P6198)</f>
        <v>0</v>
      </c>
      <c r="Q6199" s="56"/>
      <c r="R6199" s="58"/>
      <c r="S6199" s="59"/>
      <c r="T6199" s="58"/>
      <c r="U6199" s="58"/>
      <c r="V6199" s="60"/>
      <c r="W6199" s="56"/>
      <c r="X6199" s="56"/>
      <c r="Y6199" s="56"/>
      <c r="Z6199" s="46"/>
      <c r="AA6199" s="66"/>
      <c r="AB6199" s="46"/>
      <c r="AC6199" s="46"/>
      <c r="AD6199" s="61"/>
      <c r="AE6199" s="61"/>
      <c r="AF6199" s="46"/>
      <c r="AG6199" s="46"/>
      <c r="AH6199" s="46">
        <f>SUM(AH6198:AH6198)</f>
        <v>0</v>
      </c>
      <c r="AI6199" s="46"/>
      <c r="AJ6199" s="46">
        <f>SUM(AJ6198:AJ6198)</f>
        <v>0</v>
      </c>
      <c r="AK6199" s="46"/>
      <c r="AL6199" s="46">
        <f>SUM(AL6198:AL6198)</f>
        <v>0</v>
      </c>
    </row>
    <row r="6200" spans="1:38" x14ac:dyDescent="0.45">
      <c r="A6200" s="16" t="s">
        <v>8929</v>
      </c>
      <c r="B6200" s="21">
        <v>3770400059973</v>
      </c>
      <c r="C6200" s="16" t="s">
        <v>8930</v>
      </c>
      <c r="D6200" s="16" t="s">
        <v>8931</v>
      </c>
      <c r="E6200" s="56">
        <v>3708</v>
      </c>
      <c r="F6200" s="56">
        <v>2765</v>
      </c>
      <c r="G6200" s="57" t="s">
        <v>8932</v>
      </c>
      <c r="H6200" s="56" t="s">
        <v>42</v>
      </c>
      <c r="I6200" s="56">
        <v>10332</v>
      </c>
      <c r="J6200" s="56">
        <v>0</v>
      </c>
      <c r="K6200" s="56">
        <v>0</v>
      </c>
      <c r="L6200" s="71">
        <v>24</v>
      </c>
      <c r="M6200" s="56" t="s">
        <v>43</v>
      </c>
      <c r="N6200" s="46">
        <f>((J6200*400)+(K6200*100))+L6200</f>
        <v>24</v>
      </c>
      <c r="O6200" s="46">
        <v>500</v>
      </c>
      <c r="P6200" s="46">
        <f>N6200*O6200</f>
        <v>12000</v>
      </c>
      <c r="Q6200" s="56"/>
      <c r="R6200" s="58"/>
      <c r="S6200" s="59"/>
      <c r="T6200" s="58"/>
      <c r="U6200" s="58"/>
      <c r="V6200" s="60"/>
      <c r="W6200" s="56"/>
      <c r="X6200" s="56"/>
      <c r="Y6200" s="56"/>
      <c r="Z6200" s="46"/>
      <c r="AA6200" s="66"/>
      <c r="AB6200" s="46"/>
      <c r="AC6200" s="46"/>
      <c r="AD6200" s="61"/>
      <c r="AE6200" s="61"/>
      <c r="AF6200" s="46"/>
      <c r="AG6200" s="46">
        <f>IF(AND(AF6200="",P6200=""),0,IF((AF6200=""),P6200,IF((P6200=""),AF6200,AF6200+P6200)))</f>
        <v>12000</v>
      </c>
      <c r="AH6200" s="46">
        <f>IF( (AA6200=""),AG6200*1,AG6200*(AA6200/100) )</f>
        <v>12000</v>
      </c>
      <c r="AI6200" s="46">
        <v>0</v>
      </c>
      <c r="AJ6200" s="46">
        <f>IF((AI6200-AH6200) &gt; 1,0,IF((AI6200-AH6200)&lt;0,AH6200-AI6200,AI6200-AH6200))</f>
        <v>12000</v>
      </c>
      <c r="AK6200" s="46">
        <v>0.3</v>
      </c>
      <c r="AL6200" s="46">
        <f>AJ6200*(AK6200/100)</f>
        <v>36</v>
      </c>
    </row>
    <row r="6201" spans="1:38" x14ac:dyDescent="0.45">
      <c r="A6201" s="16"/>
      <c r="B6201" s="21"/>
      <c r="C6201" s="16"/>
      <c r="D6201" s="16"/>
      <c r="E6201" s="56"/>
      <c r="F6201" s="56"/>
      <c r="G6201" s="57"/>
      <c r="H6201" s="56"/>
      <c r="I6201" s="56"/>
      <c r="J6201" s="56"/>
      <c r="K6201" s="56"/>
      <c r="L6201" s="71"/>
      <c r="M6201" s="56"/>
      <c r="N6201" s="46"/>
      <c r="O6201" s="46"/>
      <c r="P6201" s="46"/>
      <c r="Q6201" s="73">
        <v>1</v>
      </c>
      <c r="R6201" s="58" t="s">
        <v>8929</v>
      </c>
      <c r="S6201" s="59">
        <v>3770400059973</v>
      </c>
      <c r="T6201" s="58" t="s">
        <v>8930</v>
      </c>
      <c r="U6201" s="58" t="s">
        <v>8933</v>
      </c>
      <c r="V6201" s="60"/>
      <c r="W6201" s="56" t="s">
        <v>210</v>
      </c>
      <c r="X6201" s="56" t="s">
        <v>211</v>
      </c>
      <c r="Y6201" s="56" t="s">
        <v>212</v>
      </c>
      <c r="Z6201" s="46">
        <v>80</v>
      </c>
      <c r="AA6201" s="66">
        <v>100</v>
      </c>
      <c r="AB6201" s="46">
        <v>6900</v>
      </c>
      <c r="AC6201" s="46">
        <f>Z6201*AB6201</f>
        <v>552000</v>
      </c>
      <c r="AD6201" s="61">
        <v>5</v>
      </c>
      <c r="AE6201" s="61">
        <v>5</v>
      </c>
      <c r="AF6201" s="46">
        <f>(AC6201*(100-AE6201))/100</f>
        <v>524400</v>
      </c>
      <c r="AG6201" s="46">
        <f>IF( (AF6201=""),0,SUM(AF6201:AF6201) )</f>
        <v>524400</v>
      </c>
      <c r="AH6201" s="46">
        <f>(AG6201/100)*(AA6201)</f>
        <v>524400</v>
      </c>
      <c r="AI6201" s="46">
        <v>0</v>
      </c>
      <c r="AJ6201" s="46">
        <f>IF((AI6201-AH6201) &gt; 1,0,IF((AI6201-AH6201)&lt;0,AH6201-AI6201,AI6201-AH6201))</f>
        <v>524400</v>
      </c>
      <c r="AK6201" s="46">
        <v>0.02</v>
      </c>
      <c r="AL6201" s="46">
        <f>AJ6201*(AK6201/100)</f>
        <v>104.88000000000001</v>
      </c>
    </row>
    <row r="6202" spans="1:38" x14ac:dyDescent="0.45">
      <c r="A6202" s="16"/>
      <c r="B6202" s="21"/>
      <c r="C6202" s="16"/>
      <c r="D6202" s="16"/>
      <c r="E6202" s="56"/>
      <c r="F6202" s="56"/>
      <c r="G6202" s="57"/>
      <c r="H6202" s="56"/>
      <c r="I6202" s="56"/>
      <c r="J6202" s="56"/>
      <c r="K6202" s="56"/>
      <c r="L6202" s="71"/>
      <c r="M6202" s="56"/>
      <c r="N6202" s="46"/>
      <c r="O6202" s="46" t="s">
        <v>54</v>
      </c>
      <c r="P6202" s="46">
        <f>SUM(P6200:P6201)</f>
        <v>12000</v>
      </c>
      <c r="Q6202" s="56"/>
      <c r="R6202" s="58"/>
      <c r="S6202" s="59"/>
      <c r="T6202" s="58"/>
      <c r="U6202" s="58"/>
      <c r="V6202" s="60"/>
      <c r="W6202" s="56"/>
      <c r="X6202" s="56"/>
      <c r="Y6202" s="56"/>
      <c r="Z6202" s="46"/>
      <c r="AA6202" s="66"/>
      <c r="AB6202" s="46"/>
      <c r="AC6202" s="46"/>
      <c r="AD6202" s="61"/>
      <c r="AE6202" s="61"/>
      <c r="AF6202" s="46"/>
      <c r="AG6202" s="46"/>
      <c r="AH6202" s="46">
        <f>SUM(AH6200:AH6201)</f>
        <v>536400</v>
      </c>
      <c r="AI6202" s="46"/>
      <c r="AJ6202" s="46">
        <f>SUM(AJ6200:AJ6201)</f>
        <v>536400</v>
      </c>
      <c r="AK6202" s="46"/>
      <c r="AL6202" s="46">
        <f>SUM(AL6200:AL6201)</f>
        <v>140.88</v>
      </c>
    </row>
    <row r="6203" spans="1:38" x14ac:dyDescent="0.45">
      <c r="A6203" s="16" t="s">
        <v>8934</v>
      </c>
      <c r="B6203" s="21">
        <v>3770400045875</v>
      </c>
      <c r="C6203" s="16" t="s">
        <v>8935</v>
      </c>
      <c r="D6203" s="16" t="s">
        <v>8936</v>
      </c>
      <c r="E6203" s="56">
        <v>3709</v>
      </c>
      <c r="F6203" s="56">
        <v>1603</v>
      </c>
      <c r="G6203" s="57" t="s">
        <v>8937</v>
      </c>
      <c r="H6203" s="56" t="s">
        <v>42</v>
      </c>
      <c r="I6203" s="56">
        <v>30600</v>
      </c>
      <c r="J6203" s="56">
        <v>2</v>
      </c>
      <c r="K6203" s="56">
        <v>0</v>
      </c>
      <c r="L6203" s="71">
        <v>0</v>
      </c>
      <c r="M6203" s="56" t="s">
        <v>43</v>
      </c>
      <c r="N6203" s="46">
        <f>((J6203*400)+(K6203*100))+L6203</f>
        <v>800</v>
      </c>
      <c r="O6203" s="46">
        <v>150</v>
      </c>
      <c r="P6203" s="46">
        <f>N6203*O6203</f>
        <v>120000</v>
      </c>
      <c r="Q6203" s="56"/>
      <c r="R6203" s="58"/>
      <c r="S6203" s="59"/>
      <c r="T6203" s="58"/>
      <c r="U6203" s="58"/>
      <c r="V6203" s="60"/>
      <c r="W6203" s="56"/>
      <c r="X6203" s="56"/>
      <c r="Y6203" s="56"/>
      <c r="Z6203" s="46"/>
      <c r="AA6203" s="66"/>
      <c r="AB6203" s="46"/>
      <c r="AC6203" s="46"/>
      <c r="AD6203" s="61"/>
      <c r="AE6203" s="61"/>
      <c r="AF6203" s="46"/>
      <c r="AG6203" s="46">
        <f>IF(AND(AF6203="",P6203=""),0,IF((AF6203=""),P6203,IF((P6203=""),AF6203,AF6203+P6203)))</f>
        <v>120000</v>
      </c>
      <c r="AH6203" s="46">
        <f>IF( (AA6203=""),AG6203*1,AG6203*(AA6203/100) )</f>
        <v>120000</v>
      </c>
      <c r="AI6203" s="46">
        <v>0</v>
      </c>
      <c r="AJ6203" s="46">
        <f>IF((AI6203-AH6203) &gt; 1,0,IF((AI6203-AH6203)&lt;0,AH6203-AI6203,AI6203-AH6203))</f>
        <v>120000</v>
      </c>
      <c r="AK6203" s="46">
        <v>0.3</v>
      </c>
      <c r="AL6203" s="46">
        <f>AJ6203*(AK6203/100)</f>
        <v>360</v>
      </c>
    </row>
    <row r="6204" spans="1:38" x14ac:dyDescent="0.45">
      <c r="A6204" s="16"/>
      <c r="B6204" s="21"/>
      <c r="C6204" s="16"/>
      <c r="D6204" s="16"/>
      <c r="E6204" s="56">
        <v>3710</v>
      </c>
      <c r="F6204" s="56">
        <v>1602</v>
      </c>
      <c r="G6204" s="57" t="s">
        <v>8938</v>
      </c>
      <c r="H6204" s="56" t="s">
        <v>42</v>
      </c>
      <c r="I6204" s="56">
        <v>30601</v>
      </c>
      <c r="J6204" s="56">
        <v>2</v>
      </c>
      <c r="K6204" s="56">
        <v>0</v>
      </c>
      <c r="L6204" s="71">
        <v>0</v>
      </c>
      <c r="M6204" s="56" t="s">
        <v>43</v>
      </c>
      <c r="N6204" s="46">
        <f>((J6204*400)+(K6204*100))+L6204</f>
        <v>800</v>
      </c>
      <c r="O6204" s="46">
        <v>150</v>
      </c>
      <c r="P6204" s="46">
        <f>N6204*O6204</f>
        <v>120000</v>
      </c>
      <c r="Q6204" s="56"/>
      <c r="R6204" s="58"/>
      <c r="S6204" s="59"/>
      <c r="T6204" s="58"/>
      <c r="U6204" s="58"/>
      <c r="V6204" s="60"/>
      <c r="W6204" s="56"/>
      <c r="X6204" s="56"/>
      <c r="Y6204" s="56"/>
      <c r="Z6204" s="46"/>
      <c r="AA6204" s="66"/>
      <c r="AB6204" s="46"/>
      <c r="AC6204" s="46"/>
      <c r="AD6204" s="61"/>
      <c r="AE6204" s="61"/>
      <c r="AF6204" s="46"/>
      <c r="AG6204" s="46">
        <f>IF(AND(AF6204="",P6204=""),0,IF((AF6204=""),P6204,IF((P6204=""),AF6204,AF6204+P6204)))</f>
        <v>120000</v>
      </c>
      <c r="AH6204" s="46">
        <f>IF( (AA6204=""),AG6204*1,AG6204*(AA6204/100) )</f>
        <v>120000</v>
      </c>
      <c r="AI6204" s="46">
        <v>0</v>
      </c>
      <c r="AJ6204" s="46">
        <f>IF((AI6204-AH6204) &gt; 1,0,IF((AI6204-AH6204)&lt;0,AH6204-AI6204,AI6204-AH6204))</f>
        <v>120000</v>
      </c>
      <c r="AK6204" s="46">
        <v>0.3</v>
      </c>
      <c r="AL6204" s="46">
        <f>AJ6204*(AK6204/100)</f>
        <v>360</v>
      </c>
    </row>
    <row r="6205" spans="1:38" x14ac:dyDescent="0.45">
      <c r="A6205" s="16"/>
      <c r="B6205" s="21"/>
      <c r="C6205" s="16"/>
      <c r="D6205" s="16"/>
      <c r="E6205" s="56">
        <v>3711</v>
      </c>
      <c r="F6205" s="56">
        <v>9564</v>
      </c>
      <c r="G6205" s="57" t="s">
        <v>8939</v>
      </c>
      <c r="H6205" s="56" t="s">
        <v>42</v>
      </c>
      <c r="I6205" s="56">
        <v>30602</v>
      </c>
      <c r="J6205" s="56"/>
      <c r="K6205" s="56"/>
      <c r="L6205" s="71"/>
      <c r="M6205" s="56"/>
      <c r="N6205" s="46"/>
      <c r="O6205" s="46"/>
      <c r="P6205" s="46"/>
      <c r="Q6205" s="56"/>
      <c r="R6205" s="58"/>
      <c r="S6205" s="59"/>
      <c r="T6205" s="58"/>
      <c r="U6205" s="58"/>
      <c r="V6205" s="60"/>
      <c r="W6205" s="56"/>
      <c r="X6205" s="56"/>
      <c r="Y6205" s="56"/>
      <c r="Z6205" s="46"/>
      <c r="AA6205" s="66"/>
      <c r="AB6205" s="46"/>
      <c r="AC6205" s="46"/>
      <c r="AD6205" s="61"/>
      <c r="AE6205" s="61"/>
      <c r="AF6205" s="46"/>
      <c r="AG6205" s="46"/>
      <c r="AH6205" s="46"/>
      <c r="AI6205" s="46"/>
      <c r="AJ6205" s="46"/>
      <c r="AK6205" s="46"/>
      <c r="AL6205" s="46"/>
    </row>
    <row r="6206" spans="1:38" x14ac:dyDescent="0.45">
      <c r="A6206" s="16"/>
      <c r="B6206" s="21"/>
      <c r="C6206" s="16"/>
      <c r="D6206" s="16"/>
      <c r="E6206" s="56">
        <v>3712</v>
      </c>
      <c r="F6206" s="56">
        <v>5657</v>
      </c>
      <c r="G6206" s="57"/>
      <c r="H6206" s="56" t="s">
        <v>42</v>
      </c>
      <c r="I6206" s="56">
        <v>34789</v>
      </c>
      <c r="J6206" s="56">
        <v>3</v>
      </c>
      <c r="K6206" s="56">
        <v>2</v>
      </c>
      <c r="L6206" s="71">
        <v>0</v>
      </c>
      <c r="M6206" s="56" t="s">
        <v>90</v>
      </c>
      <c r="N6206" s="46">
        <f>((J6206*400)+(K6206*100))+L6206</f>
        <v>1400</v>
      </c>
      <c r="O6206" s="46">
        <v>0</v>
      </c>
      <c r="P6206" s="46">
        <f>N6206*O6206</f>
        <v>0</v>
      </c>
      <c r="Q6206" s="56"/>
      <c r="R6206" s="58"/>
      <c r="S6206" s="59"/>
      <c r="T6206" s="58"/>
      <c r="U6206" s="58"/>
      <c r="V6206" s="60"/>
      <c r="W6206" s="56"/>
      <c r="X6206" s="56"/>
      <c r="Y6206" s="56"/>
      <c r="Z6206" s="46"/>
      <c r="AA6206" s="66"/>
      <c r="AB6206" s="46"/>
      <c r="AC6206" s="46"/>
      <c r="AD6206" s="61"/>
      <c r="AE6206" s="61"/>
      <c r="AF6206" s="46"/>
      <c r="AG6206" s="46">
        <f>IF(AND(AF6206="",P6206=""),0,IF((AF6206=""),P6206,IF((P6206=""),AF6206,AF6206+P6206)))</f>
        <v>0</v>
      </c>
      <c r="AH6206" s="46">
        <f>IF( (AA6206=""),AG6206*1,AG6206*(AA6206/100) )</f>
        <v>0</v>
      </c>
      <c r="AI6206" s="46">
        <v>0</v>
      </c>
      <c r="AJ6206" s="46">
        <f>IF((AI6206-AH6206) &gt; 1,0,IF((AI6206-AH6206)&lt;0,AH6206-AI6206,AI6206-AH6206))</f>
        <v>0</v>
      </c>
      <c r="AK6206" s="46">
        <v>0.01</v>
      </c>
      <c r="AL6206" s="46">
        <f>AJ6206*(AK6206/100)</f>
        <v>0</v>
      </c>
    </row>
    <row r="6207" spans="1:38" x14ac:dyDescent="0.45">
      <c r="A6207" s="16"/>
      <c r="B6207" s="21"/>
      <c r="C6207" s="16"/>
      <c r="D6207" s="16"/>
      <c r="E6207" s="56"/>
      <c r="F6207" s="56"/>
      <c r="G6207" s="57"/>
      <c r="H6207" s="56"/>
      <c r="I6207" s="56"/>
      <c r="J6207" s="56">
        <v>0</v>
      </c>
      <c r="K6207" s="56">
        <v>0</v>
      </c>
      <c r="L6207" s="71">
        <v>0</v>
      </c>
      <c r="M6207" s="56" t="s">
        <v>90</v>
      </c>
      <c r="N6207" s="46">
        <f>((J6207*400)+(K6207*100))+L6207</f>
        <v>0</v>
      </c>
      <c r="O6207" s="46">
        <v>0</v>
      </c>
      <c r="P6207" s="46">
        <f>N6207*O6207</f>
        <v>0</v>
      </c>
      <c r="Q6207" s="56"/>
      <c r="R6207" s="58"/>
      <c r="S6207" s="59"/>
      <c r="T6207" s="58"/>
      <c r="U6207" s="58"/>
      <c r="V6207" s="60"/>
      <c r="W6207" s="56"/>
      <c r="X6207" s="56"/>
      <c r="Y6207" s="56"/>
      <c r="Z6207" s="46"/>
      <c r="AA6207" s="66"/>
      <c r="AB6207" s="46"/>
      <c r="AC6207" s="46"/>
      <c r="AD6207" s="61"/>
      <c r="AE6207" s="61"/>
      <c r="AF6207" s="46"/>
      <c r="AG6207" s="46">
        <f>IF(AND(AF6207="",P6207=""),0,IF((AF6207=""),P6207,IF((P6207=""),AF6207,AF6207+P6207)))</f>
        <v>0</v>
      </c>
      <c r="AH6207" s="46">
        <f>IF( (AA6207=""),AG6207*1,AG6207*(AA6207/100) )</f>
        <v>0</v>
      </c>
      <c r="AI6207" s="46">
        <v>0</v>
      </c>
      <c r="AJ6207" s="46">
        <f>IF((AI6207-AH6207) &gt; 1,0,IF((AI6207-AH6207)&lt;0,AH6207-AI6207,AI6207-AH6207))</f>
        <v>0</v>
      </c>
      <c r="AK6207" s="46">
        <v>0.01</v>
      </c>
      <c r="AL6207" s="46">
        <f>AJ6207*(AK6207/100)</f>
        <v>0</v>
      </c>
    </row>
    <row r="6208" spans="1:38" x14ac:dyDescent="0.45">
      <c r="A6208" s="16"/>
      <c r="B6208" s="21"/>
      <c r="C6208" s="16"/>
      <c r="D6208" s="16"/>
      <c r="E6208" s="56"/>
      <c r="F6208" s="56"/>
      <c r="G6208" s="57"/>
      <c r="H6208" s="56"/>
      <c r="I6208" s="56"/>
      <c r="J6208" s="56"/>
      <c r="K6208" s="56"/>
      <c r="L6208" s="71"/>
      <c r="M6208" s="56"/>
      <c r="N6208" s="46"/>
      <c r="O6208" s="46" t="s">
        <v>54</v>
      </c>
      <c r="P6208" s="46">
        <f>SUM(P6203:P6207)</f>
        <v>240000</v>
      </c>
      <c r="Q6208" s="56"/>
      <c r="R6208" s="58"/>
      <c r="S6208" s="59"/>
      <c r="T6208" s="58"/>
      <c r="U6208" s="58"/>
      <c r="V6208" s="60"/>
      <c r="W6208" s="56"/>
      <c r="X6208" s="56"/>
      <c r="Y6208" s="56"/>
      <c r="Z6208" s="46"/>
      <c r="AA6208" s="66"/>
      <c r="AB6208" s="46"/>
      <c r="AC6208" s="46"/>
      <c r="AD6208" s="61"/>
      <c r="AE6208" s="61"/>
      <c r="AF6208" s="46"/>
      <c r="AG6208" s="46"/>
      <c r="AH6208" s="46">
        <f>SUM(AH6203:AH6207)</f>
        <v>240000</v>
      </c>
      <c r="AI6208" s="46"/>
      <c r="AJ6208" s="46">
        <f>SUM(AJ6203:AJ6207)</f>
        <v>240000</v>
      </c>
      <c r="AK6208" s="46"/>
      <c r="AL6208" s="46">
        <f>SUM(AL6203:AL6207)</f>
        <v>720</v>
      </c>
    </row>
    <row r="6209" spans="1:38" x14ac:dyDescent="0.45">
      <c r="A6209" s="16" t="s">
        <v>8940</v>
      </c>
      <c r="B6209" s="21">
        <v>5770490006854</v>
      </c>
      <c r="C6209" s="16" t="s">
        <v>8941</v>
      </c>
      <c r="D6209" s="16" t="s">
        <v>8942</v>
      </c>
      <c r="E6209" s="56">
        <v>3713</v>
      </c>
      <c r="F6209" s="56">
        <v>9499</v>
      </c>
      <c r="G6209" s="57" t="s">
        <v>8943</v>
      </c>
      <c r="H6209" s="56" t="s">
        <v>42</v>
      </c>
      <c r="I6209" s="56">
        <v>12234</v>
      </c>
      <c r="J6209" s="56"/>
      <c r="K6209" s="56"/>
      <c r="L6209" s="71"/>
      <c r="M6209" s="56"/>
      <c r="N6209" s="46"/>
      <c r="O6209" s="46"/>
      <c r="P6209" s="46"/>
      <c r="Q6209" s="56"/>
      <c r="R6209" s="58"/>
      <c r="S6209" s="59"/>
      <c r="T6209" s="58"/>
      <c r="U6209" s="58"/>
      <c r="V6209" s="60"/>
      <c r="W6209" s="56"/>
      <c r="X6209" s="56"/>
      <c r="Y6209" s="56"/>
      <c r="Z6209" s="46"/>
      <c r="AA6209" s="66"/>
      <c r="AB6209" s="46"/>
      <c r="AC6209" s="46"/>
      <c r="AD6209" s="61"/>
      <c r="AE6209" s="61"/>
      <c r="AF6209" s="46"/>
      <c r="AG6209" s="46"/>
      <c r="AH6209" s="46"/>
      <c r="AI6209" s="46"/>
      <c r="AJ6209" s="46"/>
      <c r="AK6209" s="46"/>
      <c r="AL6209" s="46"/>
    </row>
    <row r="6210" spans="1:38" x14ac:dyDescent="0.45">
      <c r="A6210" s="16"/>
      <c r="B6210" s="21"/>
      <c r="C6210" s="16"/>
      <c r="D6210" s="16"/>
      <c r="E6210" s="56"/>
      <c r="F6210" s="56"/>
      <c r="G6210" s="57"/>
      <c r="H6210" s="56"/>
      <c r="I6210" s="56"/>
      <c r="J6210" s="56"/>
      <c r="K6210" s="56"/>
      <c r="L6210" s="71"/>
      <c r="M6210" s="56"/>
      <c r="N6210" s="46"/>
      <c r="O6210" s="46" t="s">
        <v>54</v>
      </c>
      <c r="P6210" s="46">
        <f>SUM(P6209:P6209)</f>
        <v>0</v>
      </c>
      <c r="Q6210" s="56"/>
      <c r="R6210" s="58"/>
      <c r="S6210" s="59"/>
      <c r="T6210" s="58"/>
      <c r="U6210" s="58"/>
      <c r="V6210" s="60"/>
      <c r="W6210" s="56"/>
      <c r="X6210" s="56"/>
      <c r="Y6210" s="56"/>
      <c r="Z6210" s="46"/>
      <c r="AA6210" s="66"/>
      <c r="AB6210" s="46"/>
      <c r="AC6210" s="46"/>
      <c r="AD6210" s="61"/>
      <c r="AE6210" s="61"/>
      <c r="AF6210" s="46"/>
      <c r="AG6210" s="46"/>
      <c r="AH6210" s="46">
        <f>SUM(AH6209:AH6209)</f>
        <v>0</v>
      </c>
      <c r="AI6210" s="46"/>
      <c r="AJ6210" s="46">
        <f>SUM(AJ6209:AJ6209)</f>
        <v>0</v>
      </c>
      <c r="AK6210" s="46"/>
      <c r="AL6210" s="46">
        <f>SUM(AL6209:AL6209)</f>
        <v>0</v>
      </c>
    </row>
    <row r="6211" spans="1:38" x14ac:dyDescent="0.45">
      <c r="A6211" s="16" t="s">
        <v>8944</v>
      </c>
      <c r="B6211" s="21">
        <v>3770400018452</v>
      </c>
      <c r="C6211" s="16" t="s">
        <v>8945</v>
      </c>
      <c r="D6211" s="16" t="s">
        <v>8946</v>
      </c>
      <c r="E6211" s="56">
        <v>3714</v>
      </c>
      <c r="F6211" s="56">
        <v>6032</v>
      </c>
      <c r="G6211" s="57"/>
      <c r="H6211" s="56" t="s">
        <v>1689</v>
      </c>
      <c r="I6211" s="56">
        <v>1829</v>
      </c>
      <c r="J6211" s="56">
        <v>29</v>
      </c>
      <c r="K6211" s="56">
        <v>1</v>
      </c>
      <c r="L6211" s="71">
        <v>0</v>
      </c>
      <c r="M6211" s="56" t="s">
        <v>90</v>
      </c>
      <c r="N6211" s="46">
        <f>((J6211*400)+(K6211*100))+L6211</f>
        <v>11700</v>
      </c>
      <c r="O6211" s="46">
        <v>0</v>
      </c>
      <c r="P6211" s="46">
        <f>N6211*O6211</f>
        <v>0</v>
      </c>
      <c r="Q6211" s="56"/>
      <c r="R6211" s="58"/>
      <c r="S6211" s="59"/>
      <c r="T6211" s="58"/>
      <c r="U6211" s="58"/>
      <c r="V6211" s="60"/>
      <c r="W6211" s="56"/>
      <c r="X6211" s="56"/>
      <c r="Y6211" s="56"/>
      <c r="Z6211" s="46"/>
      <c r="AA6211" s="66"/>
      <c r="AB6211" s="46"/>
      <c r="AC6211" s="46"/>
      <c r="AD6211" s="61"/>
      <c r="AE6211" s="61"/>
      <c r="AF6211" s="46"/>
      <c r="AG6211" s="46">
        <f>IF(AND(AF6211="",P6211=""),0,IF((AF6211=""),P6211,IF((P6211=""),AF6211,AF6211+P6211)))</f>
        <v>0</v>
      </c>
      <c r="AH6211" s="46">
        <f>IF( (AA6211=""),AG6211*1,AG6211*(AA6211/100) )</f>
        <v>0</v>
      </c>
      <c r="AI6211" s="46">
        <v>0</v>
      </c>
      <c r="AJ6211" s="46">
        <f>IF((AI6211-AH6211) &gt; 1,0,IF((AI6211-AH6211)&lt;0,AH6211-AI6211,AI6211-AH6211))</f>
        <v>0</v>
      </c>
      <c r="AK6211" s="46">
        <v>0.01</v>
      </c>
      <c r="AL6211" s="46">
        <f>AJ6211*(AK6211/100)</f>
        <v>0</v>
      </c>
    </row>
    <row r="6212" spans="1:38" x14ac:dyDescent="0.45">
      <c r="A6212" s="16"/>
      <c r="B6212" s="21"/>
      <c r="C6212" s="16"/>
      <c r="D6212" s="16"/>
      <c r="E6212" s="56"/>
      <c r="F6212" s="56"/>
      <c r="G6212" s="57"/>
      <c r="H6212" s="56"/>
      <c r="I6212" s="56"/>
      <c r="J6212" s="56"/>
      <c r="K6212" s="56"/>
      <c r="L6212" s="71"/>
      <c r="M6212" s="56"/>
      <c r="N6212" s="46"/>
      <c r="O6212" s="46"/>
      <c r="P6212" s="46"/>
      <c r="Q6212" s="73">
        <v>1</v>
      </c>
      <c r="R6212" s="58" t="s">
        <v>8944</v>
      </c>
      <c r="S6212" s="59">
        <v>3770400018452</v>
      </c>
      <c r="T6212" s="58" t="s">
        <v>8945</v>
      </c>
      <c r="U6212" s="58" t="s">
        <v>8947</v>
      </c>
      <c r="V6212" s="60"/>
      <c r="W6212" s="56" t="s">
        <v>210</v>
      </c>
      <c r="X6212" s="56" t="s">
        <v>211</v>
      </c>
      <c r="Y6212" s="56" t="s">
        <v>212</v>
      </c>
      <c r="Z6212" s="46">
        <v>80</v>
      </c>
      <c r="AA6212" s="66">
        <v>100</v>
      </c>
      <c r="AB6212" s="46">
        <v>6900</v>
      </c>
      <c r="AC6212" s="46">
        <f>Z6212*AB6212</f>
        <v>552000</v>
      </c>
      <c r="AD6212" s="61">
        <v>5</v>
      </c>
      <c r="AE6212" s="61">
        <v>5</v>
      </c>
      <c r="AF6212" s="46">
        <f>(AC6212*(100-AE6212))/100</f>
        <v>524400</v>
      </c>
      <c r="AG6212" s="46">
        <f>IF( (AF6212=""),0,SUM(AF6212:AF6212) )</f>
        <v>524400</v>
      </c>
      <c r="AH6212" s="46">
        <f>(AG6212/100)*(AA6212)</f>
        <v>524400</v>
      </c>
      <c r="AI6212" s="46">
        <v>0</v>
      </c>
      <c r="AJ6212" s="46">
        <f>IF((AI6212-AH6212) &gt; 1,0,IF((AI6212-AH6212)&lt;0,AH6212-AI6212,AI6212-AH6212))</f>
        <v>524400</v>
      </c>
      <c r="AK6212" s="46">
        <v>0.02</v>
      </c>
      <c r="AL6212" s="46">
        <f>AJ6212*(AK6212/100)</f>
        <v>104.88000000000001</v>
      </c>
    </row>
    <row r="6213" spans="1:38" x14ac:dyDescent="0.45">
      <c r="A6213" s="16"/>
      <c r="B6213" s="21"/>
      <c r="C6213" s="16"/>
      <c r="D6213" s="16"/>
      <c r="E6213" s="56"/>
      <c r="F6213" s="56"/>
      <c r="G6213" s="57"/>
      <c r="H6213" s="56"/>
      <c r="I6213" s="56"/>
      <c r="J6213" s="56"/>
      <c r="K6213" s="56"/>
      <c r="L6213" s="71"/>
      <c r="M6213" s="56"/>
      <c r="N6213" s="46"/>
      <c r="O6213" s="46" t="s">
        <v>54</v>
      </c>
      <c r="P6213" s="46">
        <f>SUM(P6211:P6212)</f>
        <v>0</v>
      </c>
      <c r="Q6213" s="56"/>
      <c r="R6213" s="58"/>
      <c r="S6213" s="59"/>
      <c r="T6213" s="58"/>
      <c r="U6213" s="58"/>
      <c r="V6213" s="60"/>
      <c r="W6213" s="56"/>
      <c r="X6213" s="56"/>
      <c r="Y6213" s="56"/>
      <c r="Z6213" s="46"/>
      <c r="AA6213" s="66"/>
      <c r="AB6213" s="46"/>
      <c r="AC6213" s="46"/>
      <c r="AD6213" s="61"/>
      <c r="AE6213" s="61"/>
      <c r="AF6213" s="46"/>
      <c r="AG6213" s="46"/>
      <c r="AH6213" s="46">
        <f>SUM(AH6211:AH6212)</f>
        <v>524400</v>
      </c>
      <c r="AI6213" s="46"/>
      <c r="AJ6213" s="46">
        <f>SUM(AJ6211:AJ6212)</f>
        <v>524400</v>
      </c>
      <c r="AK6213" s="46"/>
      <c r="AL6213" s="46">
        <f>SUM(AL6211:AL6212)</f>
        <v>104.88000000000001</v>
      </c>
    </row>
    <row r="6214" spans="1:38" x14ac:dyDescent="0.45">
      <c r="A6214" s="16" t="s">
        <v>8948</v>
      </c>
      <c r="B6214" s="21">
        <v>3770400038828</v>
      </c>
      <c r="C6214" s="16" t="s">
        <v>8949</v>
      </c>
      <c r="D6214" s="16" t="s">
        <v>8950</v>
      </c>
      <c r="E6214" s="56">
        <v>3715</v>
      </c>
      <c r="F6214" s="56">
        <v>7094</v>
      </c>
      <c r="G6214" s="57" t="s">
        <v>8951</v>
      </c>
      <c r="H6214" s="56" t="s">
        <v>42</v>
      </c>
      <c r="I6214" s="56">
        <v>5083</v>
      </c>
      <c r="J6214" s="56"/>
      <c r="K6214" s="56"/>
      <c r="L6214" s="71"/>
      <c r="M6214" s="56"/>
      <c r="N6214" s="46"/>
      <c r="O6214" s="46"/>
      <c r="P6214" s="46"/>
      <c r="Q6214" s="56"/>
      <c r="R6214" s="58"/>
      <c r="S6214" s="59"/>
      <c r="T6214" s="58"/>
      <c r="U6214" s="58"/>
      <c r="V6214" s="60"/>
      <c r="W6214" s="56"/>
      <c r="X6214" s="56"/>
      <c r="Y6214" s="56"/>
      <c r="Z6214" s="46"/>
      <c r="AA6214" s="66"/>
      <c r="AB6214" s="46"/>
      <c r="AC6214" s="46"/>
      <c r="AD6214" s="61"/>
      <c r="AE6214" s="61"/>
      <c r="AF6214" s="46"/>
      <c r="AG6214" s="46"/>
      <c r="AH6214" s="46"/>
      <c r="AI6214" s="46"/>
      <c r="AJ6214" s="46"/>
      <c r="AK6214" s="46"/>
      <c r="AL6214" s="46"/>
    </row>
    <row r="6215" spans="1:38" x14ac:dyDescent="0.45">
      <c r="A6215" s="16"/>
      <c r="B6215" s="21"/>
      <c r="C6215" s="16"/>
      <c r="D6215" s="16"/>
      <c r="E6215" s="56"/>
      <c r="F6215" s="56"/>
      <c r="G6215" s="57"/>
      <c r="H6215" s="56"/>
      <c r="I6215" s="56"/>
      <c r="J6215" s="56"/>
      <c r="K6215" s="56"/>
      <c r="L6215" s="71"/>
      <c r="M6215" s="56"/>
      <c r="N6215" s="46"/>
      <c r="O6215" s="46" t="s">
        <v>54</v>
      </c>
      <c r="P6215" s="46">
        <f>SUM(P6214:P6214)</f>
        <v>0</v>
      </c>
      <c r="Q6215" s="56"/>
      <c r="R6215" s="58"/>
      <c r="S6215" s="59"/>
      <c r="T6215" s="58"/>
      <c r="U6215" s="58"/>
      <c r="V6215" s="60"/>
      <c r="W6215" s="56"/>
      <c r="X6215" s="56"/>
      <c r="Y6215" s="56"/>
      <c r="Z6215" s="46"/>
      <c r="AA6215" s="66"/>
      <c r="AB6215" s="46"/>
      <c r="AC6215" s="46"/>
      <c r="AD6215" s="61"/>
      <c r="AE6215" s="61"/>
      <c r="AF6215" s="46"/>
      <c r="AG6215" s="46"/>
      <c r="AH6215" s="46">
        <f>SUM(AH6214:AH6214)</f>
        <v>0</v>
      </c>
      <c r="AI6215" s="46"/>
      <c r="AJ6215" s="46">
        <f>SUM(AJ6214:AJ6214)</f>
        <v>0</v>
      </c>
      <c r="AK6215" s="46"/>
      <c r="AL6215" s="46">
        <f>SUM(AL6214:AL6214)</f>
        <v>0</v>
      </c>
    </row>
    <row r="6216" spans="1:38" x14ac:dyDescent="0.45">
      <c r="A6216" s="16" t="s">
        <v>8952</v>
      </c>
      <c r="B6216" s="21">
        <v>3710600359288</v>
      </c>
      <c r="C6216" s="16" t="s">
        <v>8953</v>
      </c>
      <c r="D6216" s="16" t="s">
        <v>8954</v>
      </c>
      <c r="E6216" s="56">
        <v>3716</v>
      </c>
      <c r="F6216" s="56">
        <v>8984</v>
      </c>
      <c r="G6216" s="57" t="s">
        <v>8955</v>
      </c>
      <c r="H6216" s="56" t="s">
        <v>42</v>
      </c>
      <c r="I6216" s="56">
        <v>5141</v>
      </c>
      <c r="J6216" s="56"/>
      <c r="K6216" s="56"/>
      <c r="L6216" s="71"/>
      <c r="M6216" s="56"/>
      <c r="N6216" s="46"/>
      <c r="O6216" s="46"/>
      <c r="P6216" s="46"/>
      <c r="Q6216" s="56"/>
      <c r="R6216" s="58"/>
      <c r="S6216" s="59"/>
      <c r="T6216" s="58"/>
      <c r="U6216" s="58"/>
      <c r="V6216" s="60"/>
      <c r="W6216" s="56"/>
      <c r="X6216" s="56"/>
      <c r="Y6216" s="56"/>
      <c r="Z6216" s="46"/>
      <c r="AA6216" s="66"/>
      <c r="AB6216" s="46"/>
      <c r="AC6216" s="46"/>
      <c r="AD6216" s="61"/>
      <c r="AE6216" s="61"/>
      <c r="AF6216" s="46"/>
      <c r="AG6216" s="46"/>
      <c r="AH6216" s="46"/>
      <c r="AI6216" s="46"/>
      <c r="AJ6216" s="46"/>
      <c r="AK6216" s="46"/>
      <c r="AL6216" s="46"/>
    </row>
    <row r="6217" spans="1:38" x14ac:dyDescent="0.45">
      <c r="A6217" s="16"/>
      <c r="B6217" s="21"/>
      <c r="C6217" s="16"/>
      <c r="D6217" s="16"/>
      <c r="E6217" s="56"/>
      <c r="F6217" s="56"/>
      <c r="G6217" s="57"/>
      <c r="H6217" s="56"/>
      <c r="I6217" s="56"/>
      <c r="J6217" s="56"/>
      <c r="K6217" s="56"/>
      <c r="L6217" s="71"/>
      <c r="M6217" s="56"/>
      <c r="N6217" s="46"/>
      <c r="O6217" s="46" t="s">
        <v>54</v>
      </c>
      <c r="P6217" s="46">
        <f>SUM(P6216:P6216)</f>
        <v>0</v>
      </c>
      <c r="Q6217" s="56"/>
      <c r="R6217" s="58"/>
      <c r="S6217" s="59"/>
      <c r="T6217" s="58"/>
      <c r="U6217" s="58"/>
      <c r="V6217" s="60"/>
      <c r="W6217" s="56"/>
      <c r="X6217" s="56"/>
      <c r="Y6217" s="56"/>
      <c r="Z6217" s="46"/>
      <c r="AA6217" s="66"/>
      <c r="AB6217" s="46"/>
      <c r="AC6217" s="46"/>
      <c r="AD6217" s="61"/>
      <c r="AE6217" s="61"/>
      <c r="AF6217" s="46"/>
      <c r="AG6217" s="46"/>
      <c r="AH6217" s="46">
        <f>SUM(AH6216:AH6216)</f>
        <v>0</v>
      </c>
      <c r="AI6217" s="46"/>
      <c r="AJ6217" s="46">
        <f>SUM(AJ6216:AJ6216)</f>
        <v>0</v>
      </c>
      <c r="AK6217" s="46"/>
      <c r="AL6217" s="46">
        <f>SUM(AL6216:AL6216)</f>
        <v>0</v>
      </c>
    </row>
    <row r="6218" spans="1:38" x14ac:dyDescent="0.45">
      <c r="A6218" s="16" t="s">
        <v>8956</v>
      </c>
      <c r="B6218" s="21">
        <v>3770400050038</v>
      </c>
      <c r="C6218" s="16" t="s">
        <v>8957</v>
      </c>
      <c r="D6218" s="16" t="s">
        <v>8958</v>
      </c>
      <c r="E6218" s="56">
        <v>3717</v>
      </c>
      <c r="F6218" s="56">
        <v>122</v>
      </c>
      <c r="G6218" s="57" t="s">
        <v>8959</v>
      </c>
      <c r="H6218" s="56" t="s">
        <v>42</v>
      </c>
      <c r="I6218" s="56">
        <v>12812</v>
      </c>
      <c r="J6218" s="56">
        <v>2</v>
      </c>
      <c r="K6218" s="56">
        <v>2</v>
      </c>
      <c r="L6218" s="71">
        <v>79</v>
      </c>
      <c r="M6218" s="56" t="s">
        <v>90</v>
      </c>
      <c r="N6218" s="46">
        <f>((J6218*400)+(K6218*100))+L6218</f>
        <v>1079</v>
      </c>
      <c r="O6218" s="46">
        <v>150</v>
      </c>
      <c r="P6218" s="46">
        <f>N6218*O6218</f>
        <v>161850</v>
      </c>
      <c r="Q6218" s="56"/>
      <c r="R6218" s="58"/>
      <c r="S6218" s="59"/>
      <c r="T6218" s="58"/>
      <c r="U6218" s="58"/>
      <c r="V6218" s="60"/>
      <c r="W6218" s="56"/>
      <c r="X6218" s="56"/>
      <c r="Y6218" s="56"/>
      <c r="Z6218" s="46"/>
      <c r="AA6218" s="66"/>
      <c r="AB6218" s="46"/>
      <c r="AC6218" s="46"/>
      <c r="AD6218" s="61"/>
      <c r="AE6218" s="61"/>
      <c r="AF6218" s="46"/>
      <c r="AG6218" s="46">
        <f>IF(AND(AF6218="",P6218=""),0,IF((AF6218=""),P6218,IF((P6218=""),AF6218,AF6218+P6218)))</f>
        <v>161850</v>
      </c>
      <c r="AH6218" s="46">
        <f>IF( (AA6218=""),AG6218*1,AG6218*(AA6218/100) )</f>
        <v>161850</v>
      </c>
      <c r="AI6218" s="46">
        <v>50000000</v>
      </c>
      <c r="AJ6218" s="46">
        <f>IF((AI6218-AH6218) &gt; 1,0,IF((AI6218-AH6218)&lt;0,AH6218-AI6218,AI6218-AH6218))</f>
        <v>0</v>
      </c>
      <c r="AK6218" s="46">
        <v>0.01</v>
      </c>
      <c r="AL6218" s="46">
        <f>AJ6218*(AK6218/100)</f>
        <v>0</v>
      </c>
    </row>
    <row r="6219" spans="1:38" x14ac:dyDescent="0.45">
      <c r="A6219" s="16"/>
      <c r="B6219" s="21"/>
      <c r="C6219" s="16"/>
      <c r="D6219" s="16"/>
      <c r="E6219" s="56"/>
      <c r="F6219" s="56"/>
      <c r="G6219" s="57"/>
      <c r="H6219" s="56"/>
      <c r="I6219" s="56"/>
      <c r="J6219" s="56"/>
      <c r="K6219" s="56"/>
      <c r="L6219" s="71"/>
      <c r="M6219" s="56"/>
      <c r="N6219" s="46"/>
      <c r="O6219" s="46"/>
      <c r="P6219" s="46"/>
      <c r="Q6219" s="73">
        <v>1</v>
      </c>
      <c r="R6219" s="58" t="s">
        <v>8956</v>
      </c>
      <c r="S6219" s="59">
        <v>3770400050038</v>
      </c>
      <c r="T6219" s="58" t="s">
        <v>8957</v>
      </c>
      <c r="U6219" s="58" t="s">
        <v>8960</v>
      </c>
      <c r="V6219" s="60"/>
      <c r="W6219" s="56" t="s">
        <v>210</v>
      </c>
      <c r="X6219" s="56" t="s">
        <v>211</v>
      </c>
      <c r="Y6219" s="56" t="s">
        <v>212</v>
      </c>
      <c r="Z6219" s="46">
        <v>80</v>
      </c>
      <c r="AA6219" s="66">
        <v>100</v>
      </c>
      <c r="AB6219" s="46">
        <v>6900</v>
      </c>
      <c r="AC6219" s="46">
        <f>Z6219*AB6219</f>
        <v>552000</v>
      </c>
      <c r="AD6219" s="61">
        <v>5</v>
      </c>
      <c r="AE6219" s="61">
        <v>5</v>
      </c>
      <c r="AF6219" s="46">
        <f>(AC6219*(100-AE6219))/100</f>
        <v>524400</v>
      </c>
      <c r="AG6219" s="46">
        <f>IF( (AF6219=""),0,SUM(AF6219:AF6219) )</f>
        <v>524400</v>
      </c>
      <c r="AH6219" s="46">
        <f>(AG6219/100)*(AA6219)</f>
        <v>524400</v>
      </c>
      <c r="AI6219" s="46">
        <v>0</v>
      </c>
      <c r="AJ6219" s="46">
        <f>IF((AI6219-AH6219) &gt; 1,0,IF((AI6219-AH6219)&lt;0,AH6219-AI6219,AI6219-AH6219))</f>
        <v>524400</v>
      </c>
      <c r="AK6219" s="46">
        <v>0.02</v>
      </c>
      <c r="AL6219" s="46">
        <f>AJ6219*(AK6219/100)</f>
        <v>104.88000000000001</v>
      </c>
    </row>
    <row r="6220" spans="1:38" x14ac:dyDescent="0.45">
      <c r="A6220" s="16"/>
      <c r="B6220" s="21"/>
      <c r="C6220" s="16"/>
      <c r="D6220" s="16"/>
      <c r="E6220" s="56"/>
      <c r="F6220" s="56"/>
      <c r="G6220" s="57"/>
      <c r="H6220" s="56"/>
      <c r="I6220" s="56"/>
      <c r="J6220" s="56"/>
      <c r="K6220" s="56"/>
      <c r="L6220" s="71"/>
      <c r="M6220" s="56"/>
      <c r="N6220" s="46"/>
      <c r="O6220" s="46" t="s">
        <v>54</v>
      </c>
      <c r="P6220" s="46">
        <f>SUM(P6218:P6219)</f>
        <v>161850</v>
      </c>
      <c r="Q6220" s="56"/>
      <c r="R6220" s="58"/>
      <c r="S6220" s="59"/>
      <c r="T6220" s="58"/>
      <c r="U6220" s="58"/>
      <c r="V6220" s="60"/>
      <c r="W6220" s="56"/>
      <c r="X6220" s="56"/>
      <c r="Y6220" s="56"/>
      <c r="Z6220" s="46"/>
      <c r="AA6220" s="66"/>
      <c r="AB6220" s="46"/>
      <c r="AC6220" s="46"/>
      <c r="AD6220" s="61"/>
      <c r="AE6220" s="61"/>
      <c r="AF6220" s="46"/>
      <c r="AG6220" s="46"/>
      <c r="AH6220" s="46">
        <f>SUM(AH6218:AH6219)</f>
        <v>686250</v>
      </c>
      <c r="AI6220" s="46"/>
      <c r="AJ6220" s="46">
        <f>SUM(AJ6218:AJ6219)</f>
        <v>524400</v>
      </c>
      <c r="AK6220" s="46"/>
      <c r="AL6220" s="46">
        <f>SUM(AL6218:AL6219)</f>
        <v>104.88000000000001</v>
      </c>
    </row>
    <row r="6221" spans="1:38" x14ac:dyDescent="0.45">
      <c r="A6221" s="16" t="s">
        <v>8961</v>
      </c>
      <c r="B6221" s="21">
        <v>5770800000450</v>
      </c>
      <c r="C6221" s="16" t="s">
        <v>8962</v>
      </c>
      <c r="D6221" s="16" t="s">
        <v>8963</v>
      </c>
      <c r="E6221" s="56">
        <v>3718</v>
      </c>
      <c r="F6221" s="56">
        <v>6176</v>
      </c>
      <c r="G6221" s="57"/>
      <c r="H6221" s="56" t="s">
        <v>42</v>
      </c>
      <c r="I6221" s="56">
        <v>13936</v>
      </c>
      <c r="J6221" s="56">
        <v>0</v>
      </c>
      <c r="K6221" s="56">
        <v>0</v>
      </c>
      <c r="L6221" s="71">
        <v>20</v>
      </c>
      <c r="M6221" s="56" t="s">
        <v>208</v>
      </c>
      <c r="N6221" s="46">
        <f>((J6221*400)+(K6221*100))+L6221</f>
        <v>20</v>
      </c>
      <c r="O6221" s="46">
        <v>300</v>
      </c>
      <c r="P6221" s="46">
        <f>N6221*O6221</f>
        <v>6000</v>
      </c>
      <c r="Q6221" s="56"/>
      <c r="R6221" s="58"/>
      <c r="S6221" s="59"/>
      <c r="T6221" s="58"/>
      <c r="U6221" s="58"/>
      <c r="V6221" s="60"/>
      <c r="W6221" s="56"/>
      <c r="X6221" s="56"/>
      <c r="Y6221" s="56"/>
      <c r="Z6221" s="46"/>
      <c r="AA6221" s="66"/>
      <c r="AB6221" s="46"/>
      <c r="AC6221" s="46"/>
      <c r="AD6221" s="61"/>
      <c r="AE6221" s="61"/>
      <c r="AF6221" s="46"/>
      <c r="AG6221" s="46">
        <f>IF(AND(AF6221="",P6221=""),0,IF((AF6221=""),P6221,IF((P6221=""),AF6221,AF6221+P6221)))</f>
        <v>6000</v>
      </c>
      <c r="AH6221" s="46">
        <f>IF( (AA6221=""),AG6221*1,AG6221*(AA6221/100) )</f>
        <v>6000</v>
      </c>
      <c r="AI6221" s="46">
        <v>0</v>
      </c>
      <c r="AJ6221" s="46">
        <f>IF((AI6221-AH6221) &gt; 1,0,IF((AI6221-AH6221)&lt;0,AH6221-AI6221,AI6221-AH6221))</f>
        <v>6000</v>
      </c>
      <c r="AK6221" s="46">
        <v>0.02</v>
      </c>
      <c r="AL6221" s="46">
        <f>AJ6221*(AK6221/100)</f>
        <v>1.2</v>
      </c>
    </row>
    <row r="6222" spans="1:38" x14ac:dyDescent="0.45">
      <c r="A6222" s="16"/>
      <c r="B6222" s="21"/>
      <c r="C6222" s="16"/>
      <c r="D6222" s="16"/>
      <c r="E6222" s="56"/>
      <c r="F6222" s="56"/>
      <c r="G6222" s="57"/>
      <c r="H6222" s="56"/>
      <c r="I6222" s="56"/>
      <c r="J6222" s="56">
        <v>0</v>
      </c>
      <c r="K6222" s="56">
        <v>2</v>
      </c>
      <c r="L6222" s="71">
        <v>37</v>
      </c>
      <c r="M6222" s="56" t="s">
        <v>90</v>
      </c>
      <c r="N6222" s="46">
        <f>((J6222*400)+(K6222*100))+L6222</f>
        <v>237</v>
      </c>
      <c r="O6222" s="46">
        <v>300</v>
      </c>
      <c r="P6222" s="46">
        <f>N6222*O6222</f>
        <v>71100</v>
      </c>
      <c r="Q6222" s="56"/>
      <c r="R6222" s="58"/>
      <c r="S6222" s="59"/>
      <c r="T6222" s="58"/>
      <c r="U6222" s="58"/>
      <c r="V6222" s="60"/>
      <c r="W6222" s="56"/>
      <c r="X6222" s="56"/>
      <c r="Y6222" s="56"/>
      <c r="Z6222" s="46"/>
      <c r="AA6222" s="66"/>
      <c r="AB6222" s="46"/>
      <c r="AC6222" s="46"/>
      <c r="AD6222" s="61"/>
      <c r="AE6222" s="61"/>
      <c r="AF6222" s="46"/>
      <c r="AG6222" s="46">
        <f>IF(AND(AF6222="",P6222=""),0,IF((AF6222=""),P6222,IF((P6222=""),AF6222,AF6222+P6222)))</f>
        <v>71100</v>
      </c>
      <c r="AH6222" s="46">
        <f>IF( (AA6222=""),AG6222*1,AG6222*(AA6222/100) )</f>
        <v>71100</v>
      </c>
      <c r="AI6222" s="46">
        <v>0</v>
      </c>
      <c r="AJ6222" s="46">
        <f>IF((AI6222-AH6222) &gt; 1,0,IF((AI6222-AH6222)&lt;0,AH6222-AI6222,AI6222-AH6222))</f>
        <v>71100</v>
      </c>
      <c r="AK6222" s="46">
        <v>0.01</v>
      </c>
      <c r="AL6222" s="46">
        <f>AJ6222*(AK6222/100)</f>
        <v>7.11</v>
      </c>
    </row>
    <row r="6223" spans="1:38" x14ac:dyDescent="0.45">
      <c r="A6223" s="16"/>
      <c r="B6223" s="21"/>
      <c r="C6223" s="16"/>
      <c r="D6223" s="16"/>
      <c r="E6223" s="56"/>
      <c r="F6223" s="56"/>
      <c r="G6223" s="57"/>
      <c r="H6223" s="56"/>
      <c r="I6223" s="56"/>
      <c r="J6223" s="56"/>
      <c r="K6223" s="56"/>
      <c r="L6223" s="71"/>
      <c r="M6223" s="56"/>
      <c r="N6223" s="46"/>
      <c r="O6223" s="46"/>
      <c r="P6223" s="46"/>
      <c r="Q6223" s="73">
        <v>1</v>
      </c>
      <c r="R6223" s="58" t="s">
        <v>8961</v>
      </c>
      <c r="S6223" s="59">
        <v>5770800000450</v>
      </c>
      <c r="T6223" s="58" t="s">
        <v>8962</v>
      </c>
      <c r="U6223" s="58" t="s">
        <v>8964</v>
      </c>
      <c r="V6223" s="60"/>
      <c r="W6223" s="56" t="s">
        <v>210</v>
      </c>
      <c r="X6223" s="56" t="s">
        <v>211</v>
      </c>
      <c r="Y6223" s="56" t="s">
        <v>212</v>
      </c>
      <c r="Z6223" s="46">
        <v>80</v>
      </c>
      <c r="AA6223" s="66">
        <v>100</v>
      </c>
      <c r="AB6223" s="46">
        <v>6900</v>
      </c>
      <c r="AC6223" s="46">
        <f>Z6223*AB6223</f>
        <v>552000</v>
      </c>
      <c r="AD6223" s="61">
        <v>5</v>
      </c>
      <c r="AE6223" s="61">
        <v>5</v>
      </c>
      <c r="AF6223" s="46">
        <f>(AC6223*(100-AE6223))/100</f>
        <v>524400</v>
      </c>
      <c r="AG6223" s="46">
        <f>IF( (AF6223=""),0,SUM(AF6223:AF6223) )</f>
        <v>524400</v>
      </c>
      <c r="AH6223" s="46">
        <f>(AG6223/100)*(AA6223)</f>
        <v>524400</v>
      </c>
      <c r="AI6223" s="46">
        <v>0</v>
      </c>
      <c r="AJ6223" s="46">
        <f>IF((AI6223-AH6223) &gt; 1,0,IF((AI6223-AH6223)&lt;0,AH6223-AI6223,AI6223-AH6223))</f>
        <v>524400</v>
      </c>
      <c r="AK6223" s="46">
        <v>0.02</v>
      </c>
      <c r="AL6223" s="46">
        <f>AJ6223*(AK6223/100)</f>
        <v>104.88000000000001</v>
      </c>
    </row>
    <row r="6224" spans="1:38" x14ac:dyDescent="0.45">
      <c r="A6224" s="16"/>
      <c r="B6224" s="21"/>
      <c r="C6224" s="16"/>
      <c r="D6224" s="16"/>
      <c r="E6224" s="56"/>
      <c r="F6224" s="56"/>
      <c r="G6224" s="57"/>
      <c r="H6224" s="56"/>
      <c r="I6224" s="56"/>
      <c r="J6224" s="56"/>
      <c r="K6224" s="56"/>
      <c r="L6224" s="71"/>
      <c r="M6224" s="56"/>
      <c r="N6224" s="46"/>
      <c r="O6224" s="46" t="s">
        <v>54</v>
      </c>
      <c r="P6224" s="46">
        <f>SUM(P6221:P6223)</f>
        <v>77100</v>
      </c>
      <c r="Q6224" s="56"/>
      <c r="R6224" s="58"/>
      <c r="S6224" s="59"/>
      <c r="T6224" s="58"/>
      <c r="U6224" s="58"/>
      <c r="V6224" s="60"/>
      <c r="W6224" s="56"/>
      <c r="X6224" s="56"/>
      <c r="Y6224" s="56"/>
      <c r="Z6224" s="46"/>
      <c r="AA6224" s="66"/>
      <c r="AB6224" s="46"/>
      <c r="AC6224" s="46"/>
      <c r="AD6224" s="61"/>
      <c r="AE6224" s="61"/>
      <c r="AF6224" s="46"/>
      <c r="AG6224" s="46"/>
      <c r="AH6224" s="46">
        <f>SUM(AH6221:AH6223)</f>
        <v>601500</v>
      </c>
      <c r="AI6224" s="46"/>
      <c r="AJ6224" s="46">
        <f>SUM(AJ6221:AJ6223)</f>
        <v>601500</v>
      </c>
      <c r="AK6224" s="46"/>
      <c r="AL6224" s="46">
        <f>SUM(AL6221:AL6223)</f>
        <v>113.19000000000001</v>
      </c>
    </row>
    <row r="6225" spans="1:38" x14ac:dyDescent="0.45">
      <c r="A6225" s="16" t="s">
        <v>8965</v>
      </c>
      <c r="B6225" s="21">
        <v>3770400060718</v>
      </c>
      <c r="C6225" s="16" t="s">
        <v>8966</v>
      </c>
      <c r="D6225" s="16" t="s">
        <v>8967</v>
      </c>
      <c r="E6225" s="56">
        <v>3719</v>
      </c>
      <c r="F6225" s="56">
        <v>1198</v>
      </c>
      <c r="G6225" s="57" t="s">
        <v>8968</v>
      </c>
      <c r="H6225" s="56" t="s">
        <v>42</v>
      </c>
      <c r="I6225" s="56">
        <v>15026</v>
      </c>
      <c r="J6225" s="56">
        <v>0</v>
      </c>
      <c r="K6225" s="56">
        <v>1</v>
      </c>
      <c r="L6225" s="71">
        <v>3</v>
      </c>
      <c r="M6225" s="56" t="s">
        <v>43</v>
      </c>
      <c r="N6225" s="46">
        <f>((J6225*400)+(K6225*100))+L6225</f>
        <v>103</v>
      </c>
      <c r="O6225" s="46">
        <v>300</v>
      </c>
      <c r="P6225" s="46">
        <f>N6225*O6225</f>
        <v>30900</v>
      </c>
      <c r="Q6225" s="56"/>
      <c r="R6225" s="58"/>
      <c r="S6225" s="59"/>
      <c r="T6225" s="58"/>
      <c r="U6225" s="58"/>
      <c r="V6225" s="60"/>
      <c r="W6225" s="56"/>
      <c r="X6225" s="56"/>
      <c r="Y6225" s="56"/>
      <c r="Z6225" s="46"/>
      <c r="AA6225" s="66"/>
      <c r="AB6225" s="46"/>
      <c r="AC6225" s="46"/>
      <c r="AD6225" s="61"/>
      <c r="AE6225" s="61"/>
      <c r="AF6225" s="46"/>
      <c r="AG6225" s="46">
        <f>IF(AND(AF6225="",P6225=""),0,IF((AF6225=""),P6225,IF((P6225=""),AF6225,AF6225+P6225)))</f>
        <v>30900</v>
      </c>
      <c r="AH6225" s="46">
        <f>IF( (AA6225=""),AG6225*1,AG6225*(AA6225/100) )</f>
        <v>30900</v>
      </c>
      <c r="AI6225" s="46">
        <v>0</v>
      </c>
      <c r="AJ6225" s="46">
        <f>IF((AI6225-AH6225) &gt; 1,0,IF((AI6225-AH6225)&lt;0,AH6225-AI6225,AI6225-AH6225))</f>
        <v>30900</v>
      </c>
      <c r="AK6225" s="46">
        <v>0.3</v>
      </c>
      <c r="AL6225" s="46">
        <f>AJ6225*(AK6225/100)</f>
        <v>92.7</v>
      </c>
    </row>
    <row r="6226" spans="1:38" x14ac:dyDescent="0.45">
      <c r="A6226" s="16"/>
      <c r="B6226" s="21"/>
      <c r="C6226" s="16"/>
      <c r="D6226" s="16"/>
      <c r="E6226" s="56"/>
      <c r="F6226" s="56"/>
      <c r="G6226" s="57"/>
      <c r="H6226" s="56"/>
      <c r="I6226" s="56"/>
      <c r="J6226" s="56"/>
      <c r="K6226" s="56"/>
      <c r="L6226" s="71"/>
      <c r="M6226" s="56"/>
      <c r="N6226" s="46"/>
      <c r="O6226" s="46" t="s">
        <v>54</v>
      </c>
      <c r="P6226" s="46">
        <f>SUM(P6225:P6225)</f>
        <v>30900</v>
      </c>
      <c r="Q6226" s="56"/>
      <c r="R6226" s="58"/>
      <c r="S6226" s="59"/>
      <c r="T6226" s="58"/>
      <c r="U6226" s="58"/>
      <c r="V6226" s="60"/>
      <c r="W6226" s="56"/>
      <c r="X6226" s="56"/>
      <c r="Y6226" s="56"/>
      <c r="Z6226" s="46"/>
      <c r="AA6226" s="66"/>
      <c r="AB6226" s="46"/>
      <c r="AC6226" s="46"/>
      <c r="AD6226" s="61"/>
      <c r="AE6226" s="61"/>
      <c r="AF6226" s="46"/>
      <c r="AG6226" s="46"/>
      <c r="AH6226" s="46">
        <f>SUM(AH6225:AH6225)</f>
        <v>30900</v>
      </c>
      <c r="AI6226" s="46"/>
      <c r="AJ6226" s="46">
        <f>SUM(AJ6225:AJ6225)</f>
        <v>30900</v>
      </c>
      <c r="AK6226" s="46"/>
      <c r="AL6226" s="46">
        <f>SUM(AL6225:AL6225)</f>
        <v>92.7</v>
      </c>
    </row>
    <row r="6227" spans="1:38" x14ac:dyDescent="0.45">
      <c r="A6227" s="16" t="s">
        <v>8969</v>
      </c>
      <c r="B6227" s="21">
        <v>3770400316542</v>
      </c>
      <c r="C6227" s="16" t="s">
        <v>8970</v>
      </c>
      <c r="D6227" s="16" t="s">
        <v>8971</v>
      </c>
      <c r="E6227" s="56">
        <v>3720</v>
      </c>
      <c r="F6227" s="56">
        <v>3343</v>
      </c>
      <c r="G6227" s="57" t="s">
        <v>8972</v>
      </c>
      <c r="H6227" s="56" t="s">
        <v>42</v>
      </c>
      <c r="I6227" s="56">
        <v>15329</v>
      </c>
      <c r="J6227" s="56">
        <v>11</v>
      </c>
      <c r="K6227" s="56">
        <v>1</v>
      </c>
      <c r="L6227" s="71">
        <v>82</v>
      </c>
      <c r="M6227" s="56" t="s">
        <v>43</v>
      </c>
      <c r="N6227" s="46">
        <f>((J6227*400)+(K6227*100))+L6227</f>
        <v>4582</v>
      </c>
      <c r="O6227" s="46">
        <v>150</v>
      </c>
      <c r="P6227" s="46">
        <f>N6227*O6227</f>
        <v>687300</v>
      </c>
      <c r="Q6227" s="56"/>
      <c r="R6227" s="58"/>
      <c r="S6227" s="59"/>
      <c r="T6227" s="58"/>
      <c r="U6227" s="58"/>
      <c r="V6227" s="60"/>
      <c r="W6227" s="56"/>
      <c r="X6227" s="56"/>
      <c r="Y6227" s="56"/>
      <c r="Z6227" s="46"/>
      <c r="AA6227" s="66"/>
      <c r="AB6227" s="46"/>
      <c r="AC6227" s="46"/>
      <c r="AD6227" s="61"/>
      <c r="AE6227" s="61"/>
      <c r="AF6227" s="46"/>
      <c r="AG6227" s="46">
        <f>IF(AND(AF6227="",P6227=""),0,IF((AF6227=""),P6227,IF((P6227=""),AF6227,AF6227+P6227)))</f>
        <v>687300</v>
      </c>
      <c r="AH6227" s="46">
        <f>IF( (AA6227=""),AG6227*1,AG6227*(AA6227/100) )</f>
        <v>687300</v>
      </c>
      <c r="AI6227" s="46">
        <v>0</v>
      </c>
      <c r="AJ6227" s="46">
        <f>IF((AI6227-AH6227) &gt; 1,0,IF((AI6227-AH6227)&lt;0,AH6227-AI6227,AI6227-AH6227))</f>
        <v>687300</v>
      </c>
      <c r="AK6227" s="46">
        <v>0.3</v>
      </c>
      <c r="AL6227" s="46">
        <f>AJ6227*(AK6227/100)</f>
        <v>2061.9</v>
      </c>
    </row>
    <row r="6228" spans="1:38" x14ac:dyDescent="0.45">
      <c r="A6228" s="16"/>
      <c r="B6228" s="21"/>
      <c r="C6228" s="16"/>
      <c r="D6228" s="16"/>
      <c r="E6228" s="56"/>
      <c r="F6228" s="56"/>
      <c r="G6228" s="57"/>
      <c r="H6228" s="56"/>
      <c r="I6228" s="56"/>
      <c r="J6228" s="56"/>
      <c r="K6228" s="56"/>
      <c r="L6228" s="71"/>
      <c r="M6228" s="56"/>
      <c r="N6228" s="46"/>
      <c r="O6228" s="46" t="s">
        <v>54</v>
      </c>
      <c r="P6228" s="46">
        <f>SUM(P6227:P6227)</f>
        <v>687300</v>
      </c>
      <c r="Q6228" s="56"/>
      <c r="R6228" s="58"/>
      <c r="S6228" s="59"/>
      <c r="T6228" s="58"/>
      <c r="U6228" s="58"/>
      <c r="V6228" s="60"/>
      <c r="W6228" s="56"/>
      <c r="X6228" s="56"/>
      <c r="Y6228" s="56"/>
      <c r="Z6228" s="46"/>
      <c r="AA6228" s="66"/>
      <c r="AB6228" s="46"/>
      <c r="AC6228" s="46"/>
      <c r="AD6228" s="61"/>
      <c r="AE6228" s="61"/>
      <c r="AF6228" s="46"/>
      <c r="AG6228" s="46"/>
      <c r="AH6228" s="46">
        <f>SUM(AH6227:AH6227)</f>
        <v>687300</v>
      </c>
      <c r="AI6228" s="46"/>
      <c r="AJ6228" s="46">
        <f>SUM(AJ6227:AJ6227)</f>
        <v>687300</v>
      </c>
      <c r="AK6228" s="46"/>
      <c r="AL6228" s="46">
        <f>SUM(AL6227:AL6227)</f>
        <v>2061.9</v>
      </c>
    </row>
    <row r="6229" spans="1:38" x14ac:dyDescent="0.45">
      <c r="A6229" s="16" t="s">
        <v>8973</v>
      </c>
      <c r="B6229" s="21">
        <v>3770400043163</v>
      </c>
      <c r="C6229" s="16" t="s">
        <v>8974</v>
      </c>
      <c r="D6229" s="16" t="s">
        <v>8975</v>
      </c>
      <c r="E6229" s="56">
        <v>3721</v>
      </c>
      <c r="F6229" s="56">
        <v>6334</v>
      </c>
      <c r="G6229" s="57"/>
      <c r="H6229" s="56" t="s">
        <v>42</v>
      </c>
      <c r="I6229" s="56">
        <v>15389</v>
      </c>
      <c r="J6229" s="56">
        <v>0</v>
      </c>
      <c r="K6229" s="56">
        <v>0</v>
      </c>
      <c r="L6229" s="71">
        <v>20</v>
      </c>
      <c r="M6229" s="56" t="s">
        <v>208</v>
      </c>
      <c r="N6229" s="46">
        <f>((J6229*400)+(K6229*100))+L6229</f>
        <v>20</v>
      </c>
      <c r="O6229" s="46">
        <v>150</v>
      </c>
      <c r="P6229" s="46">
        <f>N6229*O6229</f>
        <v>3000</v>
      </c>
      <c r="Q6229" s="56"/>
      <c r="R6229" s="58"/>
      <c r="S6229" s="59"/>
      <c r="T6229" s="58"/>
      <c r="U6229" s="58"/>
      <c r="V6229" s="60"/>
      <c r="W6229" s="56"/>
      <c r="X6229" s="56"/>
      <c r="Y6229" s="56"/>
      <c r="Z6229" s="46"/>
      <c r="AA6229" s="66"/>
      <c r="AB6229" s="46"/>
      <c r="AC6229" s="46"/>
      <c r="AD6229" s="61"/>
      <c r="AE6229" s="61"/>
      <c r="AF6229" s="46"/>
      <c r="AG6229" s="46">
        <f>IF(AND(AF6229="",P6229=""),0,IF((AF6229=""),P6229,IF((P6229=""),AF6229,AF6229+P6229)))</f>
        <v>3000</v>
      </c>
      <c r="AH6229" s="46">
        <f>IF( (AA6229=""),AG6229*1,AG6229*(AA6229/100) )</f>
        <v>3000</v>
      </c>
      <c r="AI6229" s="46">
        <v>0</v>
      </c>
      <c r="AJ6229" s="46">
        <f>IF((AI6229-AH6229) &gt; 1,0,IF((AI6229-AH6229)&lt;0,AH6229-AI6229,AI6229-AH6229))</f>
        <v>3000</v>
      </c>
      <c r="AK6229" s="46">
        <v>0.02</v>
      </c>
      <c r="AL6229" s="46">
        <f>AJ6229*(AK6229/100)</f>
        <v>0.6</v>
      </c>
    </row>
    <row r="6230" spans="1:38" x14ac:dyDescent="0.45">
      <c r="A6230" s="16"/>
      <c r="B6230" s="21"/>
      <c r="C6230" s="16"/>
      <c r="D6230" s="16"/>
      <c r="E6230" s="56"/>
      <c r="F6230" s="56"/>
      <c r="G6230" s="57"/>
      <c r="H6230" s="56"/>
      <c r="I6230" s="56"/>
      <c r="J6230" s="56">
        <v>3</v>
      </c>
      <c r="K6230" s="56">
        <v>1</v>
      </c>
      <c r="L6230" s="71">
        <v>57</v>
      </c>
      <c r="M6230" s="56" t="s">
        <v>90</v>
      </c>
      <c r="N6230" s="46">
        <f>((J6230*400)+(K6230*100))+L6230</f>
        <v>1357</v>
      </c>
      <c r="O6230" s="46">
        <v>150</v>
      </c>
      <c r="P6230" s="46">
        <f>N6230*O6230</f>
        <v>203550</v>
      </c>
      <c r="Q6230" s="56"/>
      <c r="R6230" s="58"/>
      <c r="S6230" s="59"/>
      <c r="T6230" s="58"/>
      <c r="U6230" s="58"/>
      <c r="V6230" s="60"/>
      <c r="W6230" s="56"/>
      <c r="X6230" s="56"/>
      <c r="Y6230" s="56"/>
      <c r="Z6230" s="46"/>
      <c r="AA6230" s="66"/>
      <c r="AB6230" s="46"/>
      <c r="AC6230" s="46"/>
      <c r="AD6230" s="61"/>
      <c r="AE6230" s="61"/>
      <c r="AF6230" s="46"/>
      <c r="AG6230" s="46">
        <f>IF(AND(AF6230="",P6230=""),0,IF((AF6230=""),P6230,IF((P6230=""),AF6230,AF6230+P6230)))</f>
        <v>203550</v>
      </c>
      <c r="AH6230" s="46">
        <f>IF( (AA6230=""),AG6230*1,AG6230*(AA6230/100) )</f>
        <v>203550</v>
      </c>
      <c r="AI6230" s="46">
        <v>0</v>
      </c>
      <c r="AJ6230" s="46">
        <f>IF((AI6230-AH6230) &gt; 1,0,IF((AI6230-AH6230)&lt;0,AH6230-AI6230,AI6230-AH6230))</f>
        <v>203550</v>
      </c>
      <c r="AK6230" s="46">
        <v>0.01</v>
      </c>
      <c r="AL6230" s="46">
        <f>AJ6230*(AK6230/100)</f>
        <v>20.355</v>
      </c>
    </row>
    <row r="6231" spans="1:38" x14ac:dyDescent="0.45">
      <c r="A6231" s="16"/>
      <c r="B6231" s="21"/>
      <c r="C6231" s="16"/>
      <c r="D6231" s="16"/>
      <c r="E6231" s="56"/>
      <c r="F6231" s="56"/>
      <c r="G6231" s="57"/>
      <c r="H6231" s="56"/>
      <c r="I6231" s="56"/>
      <c r="J6231" s="56"/>
      <c r="K6231" s="56"/>
      <c r="L6231" s="71"/>
      <c r="M6231" s="56"/>
      <c r="N6231" s="46"/>
      <c r="O6231" s="46"/>
      <c r="P6231" s="46"/>
      <c r="Q6231" s="73">
        <v>1</v>
      </c>
      <c r="R6231" s="58" t="s">
        <v>8973</v>
      </c>
      <c r="S6231" s="59">
        <v>3770400043163</v>
      </c>
      <c r="T6231" s="58" t="s">
        <v>8974</v>
      </c>
      <c r="U6231" s="58" t="s">
        <v>8976</v>
      </c>
      <c r="V6231" s="60"/>
      <c r="W6231" s="56" t="s">
        <v>210</v>
      </c>
      <c r="X6231" s="56" t="s">
        <v>211</v>
      </c>
      <c r="Y6231" s="56" t="s">
        <v>212</v>
      </c>
      <c r="Z6231" s="46">
        <v>80</v>
      </c>
      <c r="AA6231" s="66">
        <v>100</v>
      </c>
      <c r="AB6231" s="46">
        <v>6900</v>
      </c>
      <c r="AC6231" s="46">
        <f>Z6231*AB6231</f>
        <v>552000</v>
      </c>
      <c r="AD6231" s="61">
        <v>5</v>
      </c>
      <c r="AE6231" s="61">
        <v>5</v>
      </c>
      <c r="AF6231" s="46">
        <f>(AC6231*(100-AE6231))/100</f>
        <v>524400</v>
      </c>
      <c r="AG6231" s="46">
        <f>IF( (AF6231=""),0,SUM(AF6231:AF6231) )</f>
        <v>524400</v>
      </c>
      <c r="AH6231" s="46">
        <f>(AG6231/100)*(AA6231)</f>
        <v>524400</v>
      </c>
      <c r="AI6231" s="46">
        <v>0</v>
      </c>
      <c r="AJ6231" s="46">
        <f>IF((AI6231-AH6231) &gt; 1,0,IF((AI6231-AH6231)&lt;0,AH6231-AI6231,AI6231-AH6231))</f>
        <v>524400</v>
      </c>
      <c r="AK6231" s="46">
        <v>0.02</v>
      </c>
      <c r="AL6231" s="46">
        <f>AJ6231*(AK6231/100)</f>
        <v>104.88000000000001</v>
      </c>
    </row>
    <row r="6232" spans="1:38" x14ac:dyDescent="0.45">
      <c r="A6232" s="16"/>
      <c r="B6232" s="21"/>
      <c r="C6232" s="16"/>
      <c r="D6232" s="16"/>
      <c r="E6232" s="56"/>
      <c r="F6232" s="56"/>
      <c r="G6232" s="57"/>
      <c r="H6232" s="56"/>
      <c r="I6232" s="56"/>
      <c r="J6232" s="56"/>
      <c r="K6232" s="56"/>
      <c r="L6232" s="71"/>
      <c r="M6232" s="56"/>
      <c r="N6232" s="46"/>
      <c r="O6232" s="46" t="s">
        <v>54</v>
      </c>
      <c r="P6232" s="46">
        <f>SUM(P6229:P6231)</f>
        <v>206550</v>
      </c>
      <c r="Q6232" s="56"/>
      <c r="R6232" s="58"/>
      <c r="S6232" s="59"/>
      <c r="T6232" s="58"/>
      <c r="U6232" s="58"/>
      <c r="V6232" s="60"/>
      <c r="W6232" s="56"/>
      <c r="X6232" s="56"/>
      <c r="Y6232" s="56"/>
      <c r="Z6232" s="46"/>
      <c r="AA6232" s="66"/>
      <c r="AB6232" s="46"/>
      <c r="AC6232" s="46"/>
      <c r="AD6232" s="61"/>
      <c r="AE6232" s="61"/>
      <c r="AF6232" s="46"/>
      <c r="AG6232" s="46"/>
      <c r="AH6232" s="46">
        <f>SUM(AH6229:AH6231)</f>
        <v>730950</v>
      </c>
      <c r="AI6232" s="46"/>
      <c r="AJ6232" s="46">
        <f>SUM(AJ6229:AJ6231)</f>
        <v>730950</v>
      </c>
      <c r="AK6232" s="46"/>
      <c r="AL6232" s="46">
        <f>SUM(AL6229:AL6231)</f>
        <v>125.83500000000001</v>
      </c>
    </row>
    <row r="6233" spans="1:38" x14ac:dyDescent="0.45">
      <c r="A6233" s="16" t="s">
        <v>8977</v>
      </c>
      <c r="B6233" s="21">
        <v>3770400032731</v>
      </c>
      <c r="C6233" s="16" t="s">
        <v>8978</v>
      </c>
      <c r="D6233" s="16" t="s">
        <v>8979</v>
      </c>
      <c r="E6233" s="56">
        <v>3722</v>
      </c>
      <c r="F6233" s="56">
        <v>6372</v>
      </c>
      <c r="G6233" s="57"/>
      <c r="H6233" s="56" t="s">
        <v>42</v>
      </c>
      <c r="I6233" s="56">
        <v>15455</v>
      </c>
      <c r="J6233" s="56">
        <v>2</v>
      </c>
      <c r="K6233" s="56">
        <v>2</v>
      </c>
      <c r="L6233" s="71">
        <v>17</v>
      </c>
      <c r="M6233" s="56" t="s">
        <v>43</v>
      </c>
      <c r="N6233" s="46">
        <f>((J6233*400)+(K6233*100))+L6233</f>
        <v>1017</v>
      </c>
      <c r="O6233" s="46">
        <v>150</v>
      </c>
      <c r="P6233" s="46">
        <f>N6233*O6233</f>
        <v>152550</v>
      </c>
      <c r="Q6233" s="56"/>
      <c r="R6233" s="58"/>
      <c r="S6233" s="59"/>
      <c r="T6233" s="58"/>
      <c r="U6233" s="58"/>
      <c r="V6233" s="60"/>
      <c r="W6233" s="56"/>
      <c r="X6233" s="56"/>
      <c r="Y6233" s="56"/>
      <c r="Z6233" s="46"/>
      <c r="AA6233" s="66"/>
      <c r="AB6233" s="46"/>
      <c r="AC6233" s="46"/>
      <c r="AD6233" s="61"/>
      <c r="AE6233" s="61"/>
      <c r="AF6233" s="46"/>
      <c r="AG6233" s="46">
        <f>IF(AND(AF6233="",P6233=""),0,IF((AF6233=""),P6233,IF((P6233=""),AF6233,AF6233+P6233)))</f>
        <v>152550</v>
      </c>
      <c r="AH6233" s="46">
        <f>IF( (AA6233=""),AG6233*1,AG6233*(AA6233/100) )</f>
        <v>152550</v>
      </c>
      <c r="AI6233" s="46">
        <v>0</v>
      </c>
      <c r="AJ6233" s="46">
        <f>IF((AI6233-AH6233) &gt; 1,0,IF((AI6233-AH6233)&lt;0,AH6233-AI6233,AI6233-AH6233))</f>
        <v>152550</v>
      </c>
      <c r="AK6233" s="46">
        <v>0.3</v>
      </c>
      <c r="AL6233" s="46">
        <f>AJ6233*(AK6233/100)</f>
        <v>457.65000000000003</v>
      </c>
    </row>
    <row r="6234" spans="1:38" x14ac:dyDescent="0.45">
      <c r="A6234" s="16"/>
      <c r="B6234" s="21"/>
      <c r="C6234" s="16"/>
      <c r="D6234" s="16"/>
      <c r="E6234" s="56"/>
      <c r="F6234" s="56"/>
      <c r="G6234" s="57"/>
      <c r="H6234" s="56"/>
      <c r="I6234" s="56"/>
      <c r="J6234" s="56"/>
      <c r="K6234" s="56"/>
      <c r="L6234" s="71"/>
      <c r="M6234" s="56"/>
      <c r="N6234" s="46"/>
      <c r="O6234" s="46"/>
      <c r="P6234" s="46"/>
      <c r="Q6234" s="73">
        <v>1</v>
      </c>
      <c r="R6234" s="58" t="s">
        <v>8977</v>
      </c>
      <c r="S6234" s="59">
        <v>3770400032731</v>
      </c>
      <c r="T6234" s="58" t="s">
        <v>8978</v>
      </c>
      <c r="U6234" s="58" t="s">
        <v>8980</v>
      </c>
      <c r="V6234" s="60"/>
      <c r="W6234" s="56" t="s">
        <v>210</v>
      </c>
      <c r="X6234" s="56" t="s">
        <v>211</v>
      </c>
      <c r="Y6234" s="56" t="s">
        <v>212</v>
      </c>
      <c r="Z6234" s="46">
        <v>80</v>
      </c>
      <c r="AA6234" s="66">
        <v>100</v>
      </c>
      <c r="AB6234" s="46">
        <v>6900</v>
      </c>
      <c r="AC6234" s="46">
        <f>Z6234*AB6234</f>
        <v>552000</v>
      </c>
      <c r="AD6234" s="61">
        <v>5</v>
      </c>
      <c r="AE6234" s="61">
        <v>5</v>
      </c>
      <c r="AF6234" s="46">
        <f>(AC6234*(100-AE6234))/100</f>
        <v>524400</v>
      </c>
      <c r="AG6234" s="46">
        <f>IF( (AF6234=""),0,SUM(AF6234:AF6234) )</f>
        <v>524400</v>
      </c>
      <c r="AH6234" s="46">
        <f>(AG6234/100)*(AA6234)</f>
        <v>524400</v>
      </c>
      <c r="AI6234" s="46">
        <v>0</v>
      </c>
      <c r="AJ6234" s="46">
        <f>IF((AI6234-AH6234) &gt; 1,0,IF((AI6234-AH6234)&lt;0,AH6234-AI6234,AI6234-AH6234))</f>
        <v>524400</v>
      </c>
      <c r="AK6234" s="46">
        <v>0.02</v>
      </c>
      <c r="AL6234" s="46">
        <f>AJ6234*(AK6234/100)</f>
        <v>104.88000000000001</v>
      </c>
    </row>
    <row r="6235" spans="1:38" x14ac:dyDescent="0.45">
      <c r="A6235" s="16"/>
      <c r="B6235" s="21"/>
      <c r="C6235" s="16"/>
      <c r="D6235" s="16"/>
      <c r="E6235" s="56"/>
      <c r="F6235" s="56"/>
      <c r="G6235" s="57"/>
      <c r="H6235" s="56"/>
      <c r="I6235" s="56"/>
      <c r="J6235" s="56"/>
      <c r="K6235" s="56"/>
      <c r="L6235" s="71"/>
      <c r="M6235" s="56"/>
      <c r="N6235" s="46"/>
      <c r="O6235" s="46" t="s">
        <v>54</v>
      </c>
      <c r="P6235" s="46">
        <f>SUM(P6233:P6234)</f>
        <v>152550</v>
      </c>
      <c r="Q6235" s="56"/>
      <c r="R6235" s="58"/>
      <c r="S6235" s="59"/>
      <c r="T6235" s="58"/>
      <c r="U6235" s="58"/>
      <c r="V6235" s="60"/>
      <c r="W6235" s="56"/>
      <c r="X6235" s="56"/>
      <c r="Y6235" s="56"/>
      <c r="Z6235" s="46"/>
      <c r="AA6235" s="66"/>
      <c r="AB6235" s="46"/>
      <c r="AC6235" s="46"/>
      <c r="AD6235" s="61"/>
      <c r="AE6235" s="61"/>
      <c r="AF6235" s="46"/>
      <c r="AG6235" s="46"/>
      <c r="AH6235" s="46">
        <f>SUM(AH6233:AH6234)</f>
        <v>676950</v>
      </c>
      <c r="AI6235" s="46"/>
      <c r="AJ6235" s="46">
        <f>SUM(AJ6233:AJ6234)</f>
        <v>676950</v>
      </c>
      <c r="AK6235" s="46"/>
      <c r="AL6235" s="46">
        <f>SUM(AL6233:AL6234)</f>
        <v>562.53000000000009</v>
      </c>
    </row>
    <row r="6236" spans="1:38" x14ac:dyDescent="0.45">
      <c r="A6236" s="16" t="s">
        <v>8981</v>
      </c>
      <c r="B6236" s="21"/>
      <c r="C6236" s="16" t="s">
        <v>8982</v>
      </c>
      <c r="D6236" s="16" t="s">
        <v>8983</v>
      </c>
      <c r="E6236" s="56">
        <v>3723</v>
      </c>
      <c r="F6236" s="56">
        <v>9251</v>
      </c>
      <c r="G6236" s="57" t="s">
        <v>8984</v>
      </c>
      <c r="H6236" s="56" t="s">
        <v>42</v>
      </c>
      <c r="I6236" s="56">
        <v>15543</v>
      </c>
      <c r="J6236" s="56"/>
      <c r="K6236" s="56"/>
      <c r="L6236" s="71"/>
      <c r="M6236" s="56"/>
      <c r="N6236" s="46"/>
      <c r="O6236" s="46"/>
      <c r="P6236" s="46"/>
      <c r="Q6236" s="56"/>
      <c r="R6236" s="58"/>
      <c r="S6236" s="59"/>
      <c r="T6236" s="58"/>
      <c r="U6236" s="58"/>
      <c r="V6236" s="60"/>
      <c r="W6236" s="56"/>
      <c r="X6236" s="56"/>
      <c r="Y6236" s="56"/>
      <c r="Z6236" s="46"/>
      <c r="AA6236" s="66"/>
      <c r="AB6236" s="46"/>
      <c r="AC6236" s="46"/>
      <c r="AD6236" s="61"/>
      <c r="AE6236" s="61"/>
      <c r="AF6236" s="46"/>
      <c r="AG6236" s="46"/>
      <c r="AH6236" s="46"/>
      <c r="AI6236" s="46"/>
      <c r="AJ6236" s="46"/>
      <c r="AK6236" s="46"/>
      <c r="AL6236" s="46"/>
    </row>
    <row r="6237" spans="1:38" x14ac:dyDescent="0.45">
      <c r="A6237" s="16"/>
      <c r="B6237" s="21"/>
      <c r="C6237" s="16"/>
      <c r="D6237" s="16"/>
      <c r="E6237" s="56"/>
      <c r="F6237" s="56"/>
      <c r="G6237" s="57"/>
      <c r="H6237" s="56"/>
      <c r="I6237" s="56"/>
      <c r="J6237" s="56"/>
      <c r="K6237" s="56"/>
      <c r="L6237" s="71"/>
      <c r="M6237" s="56"/>
      <c r="N6237" s="46"/>
      <c r="O6237" s="46" t="s">
        <v>54</v>
      </c>
      <c r="P6237" s="46">
        <f>SUM(P6236:P6236)</f>
        <v>0</v>
      </c>
      <c r="Q6237" s="56"/>
      <c r="R6237" s="58"/>
      <c r="S6237" s="59"/>
      <c r="T6237" s="58"/>
      <c r="U6237" s="58"/>
      <c r="V6237" s="60"/>
      <c r="W6237" s="56"/>
      <c r="X6237" s="56"/>
      <c r="Y6237" s="56"/>
      <c r="Z6237" s="46"/>
      <c r="AA6237" s="66"/>
      <c r="AB6237" s="46"/>
      <c r="AC6237" s="46"/>
      <c r="AD6237" s="61"/>
      <c r="AE6237" s="61"/>
      <c r="AF6237" s="46"/>
      <c r="AG6237" s="46"/>
      <c r="AH6237" s="46">
        <f>SUM(AH6236:AH6236)</f>
        <v>0</v>
      </c>
      <c r="AI6237" s="46"/>
      <c r="AJ6237" s="46">
        <f>SUM(AJ6236:AJ6236)</f>
        <v>0</v>
      </c>
      <c r="AK6237" s="46"/>
      <c r="AL6237" s="46">
        <f>SUM(AL6236:AL6236)</f>
        <v>0</v>
      </c>
    </row>
    <row r="6238" spans="1:38" x14ac:dyDescent="0.45">
      <c r="A6238" s="16" t="s">
        <v>8956</v>
      </c>
      <c r="B6238" s="21">
        <v>3770400050038</v>
      </c>
      <c r="C6238" s="16" t="s">
        <v>8957</v>
      </c>
      <c r="D6238" s="16" t="s">
        <v>8958</v>
      </c>
      <c r="E6238" s="56">
        <v>3724</v>
      </c>
      <c r="F6238" s="56">
        <v>6279</v>
      </c>
      <c r="G6238" s="57"/>
      <c r="H6238" s="56" t="s">
        <v>42</v>
      </c>
      <c r="I6238" s="56">
        <v>17533</v>
      </c>
      <c r="J6238" s="56">
        <v>0</v>
      </c>
      <c r="K6238" s="56">
        <v>0</v>
      </c>
      <c r="L6238" s="71">
        <v>20</v>
      </c>
      <c r="M6238" s="56" t="s">
        <v>208</v>
      </c>
      <c r="N6238" s="46">
        <f>((J6238*400)+(K6238*100))+L6238</f>
        <v>20</v>
      </c>
      <c r="O6238" s="46">
        <v>380</v>
      </c>
      <c r="P6238" s="46">
        <f>N6238*O6238</f>
        <v>7600</v>
      </c>
      <c r="Q6238" s="56"/>
      <c r="R6238" s="58"/>
      <c r="S6238" s="59"/>
      <c r="T6238" s="58"/>
      <c r="U6238" s="58"/>
      <c r="V6238" s="60"/>
      <c r="W6238" s="56"/>
      <c r="X6238" s="56"/>
      <c r="Y6238" s="56"/>
      <c r="Z6238" s="46"/>
      <c r="AA6238" s="66"/>
      <c r="AB6238" s="46"/>
      <c r="AC6238" s="46"/>
      <c r="AD6238" s="61"/>
      <c r="AE6238" s="61"/>
      <c r="AF6238" s="46"/>
      <c r="AG6238" s="46">
        <f>IF(AND(AF6238="",P6238=""),0,IF((AF6238=""),P6238,IF((P6238=""),AF6238,AF6238+P6238)))</f>
        <v>7600</v>
      </c>
      <c r="AH6238" s="46">
        <f>IF( (AA6238=""),AG6238*1,AG6238*(AA6238/100) )</f>
        <v>7600</v>
      </c>
      <c r="AI6238" s="46">
        <v>0</v>
      </c>
      <c r="AJ6238" s="46">
        <f>IF((AI6238-AH6238) &gt; 1,0,IF((AI6238-AH6238)&lt;0,AH6238-AI6238,AI6238-AH6238))</f>
        <v>7600</v>
      </c>
      <c r="AK6238" s="46">
        <v>0.02</v>
      </c>
      <c r="AL6238" s="46">
        <f>AJ6238*(AK6238/100)</f>
        <v>1.52</v>
      </c>
    </row>
    <row r="6239" spans="1:38" x14ac:dyDescent="0.45">
      <c r="A6239" s="16"/>
      <c r="B6239" s="21"/>
      <c r="C6239" s="16"/>
      <c r="D6239" s="16"/>
      <c r="E6239" s="56"/>
      <c r="F6239" s="56"/>
      <c r="G6239" s="57"/>
      <c r="H6239" s="56"/>
      <c r="I6239" s="56"/>
      <c r="J6239" s="56">
        <v>1</v>
      </c>
      <c r="K6239" s="56">
        <v>0</v>
      </c>
      <c r="L6239" s="71">
        <v>55</v>
      </c>
      <c r="M6239" s="56" t="s">
        <v>90</v>
      </c>
      <c r="N6239" s="46">
        <f>((J6239*400)+(K6239*100))+L6239</f>
        <v>455</v>
      </c>
      <c r="O6239" s="46">
        <v>380</v>
      </c>
      <c r="P6239" s="46">
        <f>N6239*O6239</f>
        <v>172900</v>
      </c>
      <c r="Q6239" s="56"/>
      <c r="R6239" s="58"/>
      <c r="S6239" s="59"/>
      <c r="T6239" s="58"/>
      <c r="U6239" s="58"/>
      <c r="V6239" s="60"/>
      <c r="W6239" s="56"/>
      <c r="X6239" s="56"/>
      <c r="Y6239" s="56"/>
      <c r="Z6239" s="46"/>
      <c r="AA6239" s="66"/>
      <c r="AB6239" s="46"/>
      <c r="AC6239" s="46"/>
      <c r="AD6239" s="61"/>
      <c r="AE6239" s="61"/>
      <c r="AF6239" s="46"/>
      <c r="AG6239" s="46">
        <f>IF(AND(AF6239="",P6239=""),0,IF((AF6239=""),P6239,IF((P6239=""),AF6239,AF6239+P6239)))</f>
        <v>172900</v>
      </c>
      <c r="AH6239" s="46">
        <f>IF( (AA6239=""),AG6239*1,AG6239*(AA6239/100) )</f>
        <v>172900</v>
      </c>
      <c r="AI6239" s="46">
        <v>0</v>
      </c>
      <c r="AJ6239" s="46">
        <f>IF((AI6239-AH6239) &gt; 1,0,IF((AI6239-AH6239)&lt;0,AH6239-AI6239,AI6239-AH6239))</f>
        <v>172900</v>
      </c>
      <c r="AK6239" s="46">
        <v>0.01</v>
      </c>
      <c r="AL6239" s="46">
        <f>AJ6239*(AK6239/100)</f>
        <v>17.29</v>
      </c>
    </row>
    <row r="6240" spans="1:38" x14ac:dyDescent="0.45">
      <c r="A6240" s="16"/>
      <c r="B6240" s="21"/>
      <c r="C6240" s="16"/>
      <c r="D6240" s="16"/>
      <c r="E6240" s="56"/>
      <c r="F6240" s="56"/>
      <c r="G6240" s="57"/>
      <c r="H6240" s="56"/>
      <c r="I6240" s="56"/>
      <c r="J6240" s="56"/>
      <c r="K6240" s="56"/>
      <c r="L6240" s="71"/>
      <c r="M6240" s="56"/>
      <c r="N6240" s="46"/>
      <c r="O6240" s="46"/>
      <c r="P6240" s="46"/>
      <c r="Q6240" s="73">
        <v>1</v>
      </c>
      <c r="R6240" s="58" t="s">
        <v>8956</v>
      </c>
      <c r="S6240" s="59">
        <v>3770400050038</v>
      </c>
      <c r="T6240" s="58" t="s">
        <v>8957</v>
      </c>
      <c r="U6240" s="58" t="s">
        <v>8960</v>
      </c>
      <c r="V6240" s="60"/>
      <c r="W6240" s="56" t="s">
        <v>210</v>
      </c>
      <c r="X6240" s="56" t="s">
        <v>211</v>
      </c>
      <c r="Y6240" s="56" t="s">
        <v>212</v>
      </c>
      <c r="Z6240" s="46">
        <v>80</v>
      </c>
      <c r="AA6240" s="66">
        <v>100</v>
      </c>
      <c r="AB6240" s="46">
        <v>6900</v>
      </c>
      <c r="AC6240" s="46">
        <f>Z6240*AB6240</f>
        <v>552000</v>
      </c>
      <c r="AD6240" s="61">
        <v>5</v>
      </c>
      <c r="AE6240" s="61">
        <v>5</v>
      </c>
      <c r="AF6240" s="46">
        <f>(AC6240*(100-AE6240))/100</f>
        <v>524400</v>
      </c>
      <c r="AG6240" s="46">
        <f>IF( (AF6240=""),0,SUM(AF6240:AF6240) )</f>
        <v>524400</v>
      </c>
      <c r="AH6240" s="46">
        <f>(AG6240/100)*(AA6240)</f>
        <v>524400</v>
      </c>
      <c r="AI6240" s="46">
        <v>0</v>
      </c>
      <c r="AJ6240" s="46">
        <f>IF((AI6240-AH6240) &gt; 1,0,IF((AI6240-AH6240)&lt;0,AH6240-AI6240,AI6240-AH6240))</f>
        <v>524400</v>
      </c>
      <c r="AK6240" s="46">
        <v>0.02</v>
      </c>
      <c r="AL6240" s="46">
        <f>AJ6240*(AK6240/100)</f>
        <v>104.88000000000001</v>
      </c>
    </row>
    <row r="6241" spans="1:38" x14ac:dyDescent="0.45">
      <c r="A6241" s="16"/>
      <c r="B6241" s="21"/>
      <c r="C6241" s="16"/>
      <c r="D6241" s="16"/>
      <c r="E6241" s="56"/>
      <c r="F6241" s="56"/>
      <c r="G6241" s="57"/>
      <c r="H6241" s="56"/>
      <c r="I6241" s="56"/>
      <c r="J6241" s="56"/>
      <c r="K6241" s="56"/>
      <c r="L6241" s="71"/>
      <c r="M6241" s="56"/>
      <c r="N6241" s="46"/>
      <c r="O6241" s="46" t="s">
        <v>54</v>
      </c>
      <c r="P6241" s="46">
        <f>SUM(P6238:P6240)</f>
        <v>180500</v>
      </c>
      <c r="Q6241" s="56"/>
      <c r="R6241" s="58"/>
      <c r="S6241" s="59"/>
      <c r="T6241" s="58"/>
      <c r="U6241" s="58"/>
      <c r="V6241" s="60"/>
      <c r="W6241" s="56"/>
      <c r="X6241" s="56"/>
      <c r="Y6241" s="56"/>
      <c r="Z6241" s="46"/>
      <c r="AA6241" s="66"/>
      <c r="AB6241" s="46"/>
      <c r="AC6241" s="46"/>
      <c r="AD6241" s="61"/>
      <c r="AE6241" s="61"/>
      <c r="AF6241" s="46"/>
      <c r="AG6241" s="46"/>
      <c r="AH6241" s="46">
        <f>SUM(AH6238:AH6240)</f>
        <v>704900</v>
      </c>
      <c r="AI6241" s="46"/>
      <c r="AJ6241" s="46">
        <f>SUM(AJ6238:AJ6240)</f>
        <v>704900</v>
      </c>
      <c r="AK6241" s="46"/>
      <c r="AL6241" s="46">
        <f>SUM(AL6238:AL6240)</f>
        <v>123.69000000000001</v>
      </c>
    </row>
    <row r="6242" spans="1:38" x14ac:dyDescent="0.45">
      <c r="A6242" s="16" t="s">
        <v>8948</v>
      </c>
      <c r="B6242" s="21">
        <v>3770400038828</v>
      </c>
      <c r="C6242" s="16" t="s">
        <v>8949</v>
      </c>
      <c r="D6242" s="16" t="s">
        <v>8950</v>
      </c>
      <c r="E6242" s="56">
        <v>3725</v>
      </c>
      <c r="F6242" s="56">
        <v>8415</v>
      </c>
      <c r="G6242" s="57" t="s">
        <v>8985</v>
      </c>
      <c r="H6242" s="56" t="s">
        <v>42</v>
      </c>
      <c r="I6242" s="56">
        <v>19909</v>
      </c>
      <c r="J6242" s="56"/>
      <c r="K6242" s="56"/>
      <c r="L6242" s="71"/>
      <c r="M6242" s="56"/>
      <c r="N6242" s="46"/>
      <c r="O6242" s="46"/>
      <c r="P6242" s="46"/>
      <c r="Q6242" s="56"/>
      <c r="R6242" s="58"/>
      <c r="S6242" s="59"/>
      <c r="T6242" s="58"/>
      <c r="U6242" s="58"/>
      <c r="V6242" s="60"/>
      <c r="W6242" s="56"/>
      <c r="X6242" s="56"/>
      <c r="Y6242" s="56"/>
      <c r="Z6242" s="46"/>
      <c r="AA6242" s="66"/>
      <c r="AB6242" s="46"/>
      <c r="AC6242" s="46"/>
      <c r="AD6242" s="61"/>
      <c r="AE6242" s="61"/>
      <c r="AF6242" s="46"/>
      <c r="AG6242" s="46"/>
      <c r="AH6242" s="46"/>
      <c r="AI6242" s="46"/>
      <c r="AJ6242" s="46"/>
      <c r="AK6242" s="46"/>
      <c r="AL6242" s="46"/>
    </row>
    <row r="6243" spans="1:38" x14ac:dyDescent="0.45">
      <c r="A6243" s="16"/>
      <c r="B6243" s="21"/>
      <c r="C6243" s="16"/>
      <c r="D6243" s="16"/>
      <c r="E6243" s="56">
        <v>3726</v>
      </c>
      <c r="F6243" s="56">
        <v>7458</v>
      </c>
      <c r="G6243" s="57" t="s">
        <v>8986</v>
      </c>
      <c r="H6243" s="56" t="s">
        <v>42</v>
      </c>
      <c r="I6243" s="56">
        <v>19913</v>
      </c>
      <c r="J6243" s="56"/>
      <c r="K6243" s="56"/>
      <c r="L6243" s="71"/>
      <c r="M6243" s="56"/>
      <c r="N6243" s="46"/>
      <c r="O6243" s="46"/>
      <c r="P6243" s="46"/>
      <c r="Q6243" s="56"/>
      <c r="R6243" s="58"/>
      <c r="S6243" s="59"/>
      <c r="T6243" s="58"/>
      <c r="U6243" s="58"/>
      <c r="V6243" s="60"/>
      <c r="W6243" s="56"/>
      <c r="X6243" s="56"/>
      <c r="Y6243" s="56"/>
      <c r="Z6243" s="46"/>
      <c r="AA6243" s="66"/>
      <c r="AB6243" s="46"/>
      <c r="AC6243" s="46"/>
      <c r="AD6243" s="61"/>
      <c r="AE6243" s="61"/>
      <c r="AF6243" s="46"/>
      <c r="AG6243" s="46"/>
      <c r="AH6243" s="46"/>
      <c r="AI6243" s="46"/>
      <c r="AJ6243" s="46"/>
      <c r="AK6243" s="46"/>
      <c r="AL6243" s="46"/>
    </row>
    <row r="6244" spans="1:38" x14ac:dyDescent="0.45">
      <c r="A6244" s="16"/>
      <c r="B6244" s="21"/>
      <c r="C6244" s="16"/>
      <c r="D6244" s="16"/>
      <c r="E6244" s="56"/>
      <c r="F6244" s="56"/>
      <c r="G6244" s="57"/>
      <c r="H6244" s="56"/>
      <c r="I6244" s="56"/>
      <c r="J6244" s="56"/>
      <c r="K6244" s="56"/>
      <c r="L6244" s="71"/>
      <c r="M6244" s="56"/>
      <c r="N6244" s="46"/>
      <c r="O6244" s="46" t="s">
        <v>54</v>
      </c>
      <c r="P6244" s="46">
        <f>SUM(P6242:P6243)</f>
        <v>0</v>
      </c>
      <c r="Q6244" s="56"/>
      <c r="R6244" s="58"/>
      <c r="S6244" s="59"/>
      <c r="T6244" s="58"/>
      <c r="U6244" s="58"/>
      <c r="V6244" s="60"/>
      <c r="W6244" s="56"/>
      <c r="X6244" s="56"/>
      <c r="Y6244" s="56"/>
      <c r="Z6244" s="46"/>
      <c r="AA6244" s="66"/>
      <c r="AB6244" s="46"/>
      <c r="AC6244" s="46"/>
      <c r="AD6244" s="61"/>
      <c r="AE6244" s="61"/>
      <c r="AF6244" s="46"/>
      <c r="AG6244" s="46"/>
      <c r="AH6244" s="46">
        <f>SUM(AH6242:AH6243)</f>
        <v>0</v>
      </c>
      <c r="AI6244" s="46"/>
      <c r="AJ6244" s="46">
        <f>SUM(AJ6242:AJ6243)</f>
        <v>0</v>
      </c>
      <c r="AK6244" s="46"/>
      <c r="AL6244" s="46">
        <f>SUM(AL6242:AL6243)</f>
        <v>0</v>
      </c>
    </row>
    <row r="6245" spans="1:38" x14ac:dyDescent="0.45">
      <c r="A6245" s="16" t="s">
        <v>8987</v>
      </c>
      <c r="B6245" s="21">
        <v>3770400024452</v>
      </c>
      <c r="C6245" s="16" t="s">
        <v>8988</v>
      </c>
      <c r="D6245" s="16" t="s">
        <v>8989</v>
      </c>
      <c r="E6245" s="56">
        <v>3727</v>
      </c>
      <c r="F6245" s="56">
        <v>1337</v>
      </c>
      <c r="G6245" s="57" t="s">
        <v>8990</v>
      </c>
      <c r="H6245" s="56" t="s">
        <v>42</v>
      </c>
      <c r="I6245" s="56">
        <v>21143</v>
      </c>
      <c r="J6245" s="56">
        <v>2</v>
      </c>
      <c r="K6245" s="56">
        <v>2</v>
      </c>
      <c r="L6245" s="71">
        <v>0</v>
      </c>
      <c r="M6245" s="56" t="s">
        <v>43</v>
      </c>
      <c r="N6245" s="46">
        <f>((J6245*400)+(K6245*100))+L6245</f>
        <v>1000</v>
      </c>
      <c r="O6245" s="46">
        <v>1550</v>
      </c>
      <c r="P6245" s="46">
        <f>N6245*O6245</f>
        <v>1550000</v>
      </c>
      <c r="Q6245" s="56"/>
      <c r="R6245" s="58"/>
      <c r="S6245" s="59"/>
      <c r="T6245" s="58"/>
      <c r="U6245" s="58"/>
      <c r="V6245" s="60"/>
      <c r="W6245" s="56"/>
      <c r="X6245" s="56"/>
      <c r="Y6245" s="56"/>
      <c r="Z6245" s="46"/>
      <c r="AA6245" s="66"/>
      <c r="AB6245" s="46"/>
      <c r="AC6245" s="46"/>
      <c r="AD6245" s="61"/>
      <c r="AE6245" s="61"/>
      <c r="AF6245" s="46"/>
      <c r="AG6245" s="46">
        <f>IF(AND(AF6245="",P6245=""),0,IF((AF6245=""),P6245,IF((P6245=""),AF6245,AF6245+P6245)))</f>
        <v>1550000</v>
      </c>
      <c r="AH6245" s="46">
        <f>IF( (AA6245=""),AG6245*1,AG6245*(AA6245/100) )</f>
        <v>1550000</v>
      </c>
      <c r="AI6245" s="46">
        <v>0</v>
      </c>
      <c r="AJ6245" s="46">
        <f>IF((AI6245-AH6245) &gt; 1,0,IF((AI6245-AH6245)&lt;0,AH6245-AI6245,AI6245-AH6245))</f>
        <v>1550000</v>
      </c>
      <c r="AK6245" s="46">
        <v>0.3</v>
      </c>
      <c r="AL6245" s="46">
        <f>AJ6245*(AK6245/100)</f>
        <v>4650</v>
      </c>
    </row>
    <row r="6246" spans="1:38" x14ac:dyDescent="0.45">
      <c r="A6246" s="16"/>
      <c r="B6246" s="21"/>
      <c r="C6246" s="16"/>
      <c r="D6246" s="16"/>
      <c r="E6246" s="56"/>
      <c r="F6246" s="56"/>
      <c r="G6246" s="57"/>
      <c r="H6246" s="56"/>
      <c r="I6246" s="56"/>
      <c r="J6246" s="56"/>
      <c r="K6246" s="56"/>
      <c r="L6246" s="71"/>
      <c r="M6246" s="56"/>
      <c r="N6246" s="46"/>
      <c r="O6246" s="46" t="s">
        <v>54</v>
      </c>
      <c r="P6246" s="46">
        <f>SUM(P6245:P6245)</f>
        <v>1550000</v>
      </c>
      <c r="Q6246" s="56"/>
      <c r="R6246" s="58"/>
      <c r="S6246" s="59"/>
      <c r="T6246" s="58"/>
      <c r="U6246" s="58"/>
      <c r="V6246" s="60"/>
      <c r="W6246" s="56"/>
      <c r="X6246" s="56"/>
      <c r="Y6246" s="56"/>
      <c r="Z6246" s="46"/>
      <c r="AA6246" s="66"/>
      <c r="AB6246" s="46"/>
      <c r="AC6246" s="46"/>
      <c r="AD6246" s="61"/>
      <c r="AE6246" s="61"/>
      <c r="AF6246" s="46"/>
      <c r="AG6246" s="46"/>
      <c r="AH6246" s="46">
        <f>SUM(AH6245:AH6245)</f>
        <v>1550000</v>
      </c>
      <c r="AI6246" s="46"/>
      <c r="AJ6246" s="46">
        <f>SUM(AJ6245:AJ6245)</f>
        <v>1550000</v>
      </c>
      <c r="AK6246" s="46"/>
      <c r="AL6246" s="46">
        <f>SUM(AL6245:AL6245)</f>
        <v>4650</v>
      </c>
    </row>
    <row r="6247" spans="1:38" x14ac:dyDescent="0.45">
      <c r="A6247" s="16" t="s">
        <v>8991</v>
      </c>
      <c r="B6247" s="21">
        <v>3120200463873</v>
      </c>
      <c r="C6247" s="16" t="s">
        <v>8992</v>
      </c>
      <c r="D6247" s="16" t="s">
        <v>8993</v>
      </c>
      <c r="E6247" s="56">
        <v>3728</v>
      </c>
      <c r="F6247" s="56">
        <v>7432</v>
      </c>
      <c r="G6247" s="57" t="s">
        <v>8994</v>
      </c>
      <c r="H6247" s="56" t="s">
        <v>42</v>
      </c>
      <c r="I6247" s="56">
        <v>23026</v>
      </c>
      <c r="J6247" s="56"/>
      <c r="K6247" s="56"/>
      <c r="L6247" s="71"/>
      <c r="M6247" s="56"/>
      <c r="N6247" s="46"/>
      <c r="O6247" s="46"/>
      <c r="P6247" s="46"/>
      <c r="Q6247" s="56"/>
      <c r="R6247" s="58"/>
      <c r="S6247" s="59"/>
      <c r="T6247" s="58"/>
      <c r="U6247" s="58"/>
      <c r="V6247" s="60"/>
      <c r="W6247" s="56"/>
      <c r="X6247" s="56"/>
      <c r="Y6247" s="56"/>
      <c r="Z6247" s="46"/>
      <c r="AA6247" s="66"/>
      <c r="AB6247" s="46"/>
      <c r="AC6247" s="46"/>
      <c r="AD6247" s="61"/>
      <c r="AE6247" s="61"/>
      <c r="AF6247" s="46"/>
      <c r="AG6247" s="46"/>
      <c r="AH6247" s="46"/>
      <c r="AI6247" s="46"/>
      <c r="AJ6247" s="46"/>
      <c r="AK6247" s="46"/>
      <c r="AL6247" s="46"/>
    </row>
    <row r="6248" spans="1:38" x14ac:dyDescent="0.45">
      <c r="A6248" s="16"/>
      <c r="B6248" s="21"/>
      <c r="C6248" s="16"/>
      <c r="D6248" s="16"/>
      <c r="E6248" s="56"/>
      <c r="F6248" s="56"/>
      <c r="G6248" s="57"/>
      <c r="H6248" s="56"/>
      <c r="I6248" s="56"/>
      <c r="J6248" s="56"/>
      <c r="K6248" s="56"/>
      <c r="L6248" s="71"/>
      <c r="M6248" s="56"/>
      <c r="N6248" s="46"/>
      <c r="O6248" s="46" t="s">
        <v>54</v>
      </c>
      <c r="P6248" s="46">
        <f>SUM(P6247:P6247)</f>
        <v>0</v>
      </c>
      <c r="Q6248" s="56"/>
      <c r="R6248" s="58"/>
      <c r="S6248" s="59"/>
      <c r="T6248" s="58"/>
      <c r="U6248" s="58"/>
      <c r="V6248" s="60"/>
      <c r="W6248" s="56"/>
      <c r="X6248" s="56"/>
      <c r="Y6248" s="56"/>
      <c r="Z6248" s="46"/>
      <c r="AA6248" s="66"/>
      <c r="AB6248" s="46"/>
      <c r="AC6248" s="46"/>
      <c r="AD6248" s="61"/>
      <c r="AE6248" s="61"/>
      <c r="AF6248" s="46"/>
      <c r="AG6248" s="46"/>
      <c r="AH6248" s="46">
        <f>SUM(AH6247:AH6247)</f>
        <v>0</v>
      </c>
      <c r="AI6248" s="46"/>
      <c r="AJ6248" s="46">
        <f>SUM(AJ6247:AJ6247)</f>
        <v>0</v>
      </c>
      <c r="AK6248" s="46"/>
      <c r="AL6248" s="46">
        <f>SUM(AL6247:AL6247)</f>
        <v>0</v>
      </c>
    </row>
    <row r="6249" spans="1:38" x14ac:dyDescent="0.45">
      <c r="A6249" s="16" t="s">
        <v>8995</v>
      </c>
      <c r="B6249" s="21">
        <v>3770400001029</v>
      </c>
      <c r="C6249" s="16" t="s">
        <v>8996</v>
      </c>
      <c r="D6249" s="16" t="s">
        <v>8010</v>
      </c>
      <c r="E6249" s="56">
        <v>3729</v>
      </c>
      <c r="F6249" s="56">
        <v>1369</v>
      </c>
      <c r="G6249" s="57" t="s">
        <v>8997</v>
      </c>
      <c r="H6249" s="56" t="s">
        <v>42</v>
      </c>
      <c r="I6249" s="56">
        <v>23320</v>
      </c>
      <c r="J6249" s="56">
        <v>2</v>
      </c>
      <c r="K6249" s="56">
        <v>0</v>
      </c>
      <c r="L6249" s="71">
        <v>77</v>
      </c>
      <c r="M6249" s="56" t="s">
        <v>43</v>
      </c>
      <c r="N6249" s="46">
        <f>((J6249*400)+(K6249*100))+L6249</f>
        <v>877</v>
      </c>
      <c r="O6249" s="46">
        <v>440</v>
      </c>
      <c r="P6249" s="46">
        <f>N6249*O6249</f>
        <v>385880</v>
      </c>
      <c r="Q6249" s="56"/>
      <c r="R6249" s="58"/>
      <c r="S6249" s="59"/>
      <c r="T6249" s="58"/>
      <c r="U6249" s="58"/>
      <c r="V6249" s="60"/>
      <c r="W6249" s="56"/>
      <c r="X6249" s="56"/>
      <c r="Y6249" s="56"/>
      <c r="Z6249" s="46"/>
      <c r="AA6249" s="66"/>
      <c r="AB6249" s="46"/>
      <c r="AC6249" s="46"/>
      <c r="AD6249" s="61"/>
      <c r="AE6249" s="61"/>
      <c r="AF6249" s="46"/>
      <c r="AG6249" s="46">
        <f>IF(AND(AF6249="",P6249=""),0,IF((AF6249=""),P6249,IF((P6249=""),AF6249,AF6249+P6249)))</f>
        <v>385880</v>
      </c>
      <c r="AH6249" s="46">
        <f>IF( (AA6249=""),AG6249*1,AG6249*(AA6249/100) )</f>
        <v>385880</v>
      </c>
      <c r="AI6249" s="46">
        <v>0</v>
      </c>
      <c r="AJ6249" s="46">
        <f>IF((AI6249-AH6249) &gt; 1,0,IF((AI6249-AH6249)&lt;0,AH6249-AI6249,AI6249-AH6249))</f>
        <v>385880</v>
      </c>
      <c r="AK6249" s="46">
        <v>0.3</v>
      </c>
      <c r="AL6249" s="46">
        <f>AJ6249*(AK6249/100)</f>
        <v>1157.6400000000001</v>
      </c>
    </row>
    <row r="6250" spans="1:38" x14ac:dyDescent="0.45">
      <c r="A6250" s="16"/>
      <c r="B6250" s="21"/>
      <c r="C6250" s="16"/>
      <c r="D6250" s="16"/>
      <c r="E6250" s="56">
        <v>3730</v>
      </c>
      <c r="F6250" s="56">
        <v>8856</v>
      </c>
      <c r="G6250" s="57" t="s">
        <v>8998</v>
      </c>
      <c r="H6250" s="56" t="s">
        <v>42</v>
      </c>
      <c r="I6250" s="56">
        <v>23321</v>
      </c>
      <c r="J6250" s="56"/>
      <c r="K6250" s="56"/>
      <c r="L6250" s="71"/>
      <c r="M6250" s="56"/>
      <c r="N6250" s="46"/>
      <c r="O6250" s="46"/>
      <c r="P6250" s="46"/>
      <c r="Q6250" s="56"/>
      <c r="R6250" s="58"/>
      <c r="S6250" s="59"/>
      <c r="T6250" s="58"/>
      <c r="U6250" s="58"/>
      <c r="V6250" s="60"/>
      <c r="W6250" s="56"/>
      <c r="X6250" s="56"/>
      <c r="Y6250" s="56"/>
      <c r="Z6250" s="46"/>
      <c r="AA6250" s="66"/>
      <c r="AB6250" s="46"/>
      <c r="AC6250" s="46"/>
      <c r="AD6250" s="61"/>
      <c r="AE6250" s="61"/>
      <c r="AF6250" s="46"/>
      <c r="AG6250" s="46"/>
      <c r="AH6250" s="46"/>
      <c r="AI6250" s="46"/>
      <c r="AJ6250" s="46"/>
      <c r="AK6250" s="46"/>
      <c r="AL6250" s="46"/>
    </row>
    <row r="6251" spans="1:38" x14ac:dyDescent="0.45">
      <c r="A6251" s="16"/>
      <c r="B6251" s="21"/>
      <c r="C6251" s="16"/>
      <c r="D6251" s="16"/>
      <c r="E6251" s="56"/>
      <c r="F6251" s="56"/>
      <c r="G6251" s="57"/>
      <c r="H6251" s="56"/>
      <c r="I6251" s="56"/>
      <c r="J6251" s="56"/>
      <c r="K6251" s="56"/>
      <c r="L6251" s="71"/>
      <c r="M6251" s="56"/>
      <c r="N6251" s="46"/>
      <c r="O6251" s="46" t="s">
        <v>54</v>
      </c>
      <c r="P6251" s="46">
        <f>SUM(P6249:P6250)</f>
        <v>385880</v>
      </c>
      <c r="Q6251" s="56"/>
      <c r="R6251" s="58"/>
      <c r="S6251" s="59"/>
      <c r="T6251" s="58"/>
      <c r="U6251" s="58"/>
      <c r="V6251" s="60"/>
      <c r="W6251" s="56"/>
      <c r="X6251" s="56"/>
      <c r="Y6251" s="56"/>
      <c r="Z6251" s="46"/>
      <c r="AA6251" s="66"/>
      <c r="AB6251" s="46"/>
      <c r="AC6251" s="46"/>
      <c r="AD6251" s="61"/>
      <c r="AE6251" s="61"/>
      <c r="AF6251" s="46"/>
      <c r="AG6251" s="46"/>
      <c r="AH6251" s="46">
        <f>SUM(AH6249:AH6250)</f>
        <v>385880</v>
      </c>
      <c r="AI6251" s="46"/>
      <c r="AJ6251" s="46">
        <f>SUM(AJ6249:AJ6250)</f>
        <v>385880</v>
      </c>
      <c r="AK6251" s="46"/>
      <c r="AL6251" s="46">
        <f>SUM(AL6249:AL6250)</f>
        <v>1157.6400000000001</v>
      </c>
    </row>
    <row r="6252" spans="1:38" x14ac:dyDescent="0.45">
      <c r="A6252" s="16" t="s">
        <v>8999</v>
      </c>
      <c r="B6252" s="21">
        <v>3331000918019</v>
      </c>
      <c r="C6252" s="16" t="s">
        <v>9000</v>
      </c>
      <c r="D6252" s="16" t="s">
        <v>9001</v>
      </c>
      <c r="E6252" s="56">
        <v>3731</v>
      </c>
      <c r="F6252" s="56">
        <v>3539</v>
      </c>
      <c r="G6252" s="57" t="s">
        <v>9002</v>
      </c>
      <c r="H6252" s="56" t="s">
        <v>42</v>
      </c>
      <c r="I6252" s="56">
        <v>24589</v>
      </c>
      <c r="J6252" s="56">
        <v>0</v>
      </c>
      <c r="K6252" s="56">
        <v>0</v>
      </c>
      <c r="L6252" s="71">
        <v>36</v>
      </c>
      <c r="M6252" s="56" t="s">
        <v>43</v>
      </c>
      <c r="N6252" s="46">
        <f>((J6252*400)+(K6252*100))+L6252</f>
        <v>36</v>
      </c>
      <c r="O6252" s="46">
        <v>5500</v>
      </c>
      <c r="P6252" s="46">
        <f>N6252*O6252</f>
        <v>198000</v>
      </c>
      <c r="Q6252" s="56"/>
      <c r="R6252" s="58"/>
      <c r="S6252" s="59"/>
      <c r="T6252" s="58"/>
      <c r="U6252" s="58"/>
      <c r="V6252" s="60"/>
      <c r="W6252" s="56"/>
      <c r="X6252" s="56"/>
      <c r="Y6252" s="56"/>
      <c r="Z6252" s="46"/>
      <c r="AA6252" s="66"/>
      <c r="AB6252" s="46"/>
      <c r="AC6252" s="46"/>
      <c r="AD6252" s="61"/>
      <c r="AE6252" s="61"/>
      <c r="AF6252" s="46"/>
      <c r="AG6252" s="46">
        <f>IF(AND(AF6252="",P6252=""),0,IF((AF6252=""),P6252,IF((P6252=""),AF6252,AF6252+P6252)))</f>
        <v>198000</v>
      </c>
      <c r="AH6252" s="46">
        <f>IF( (AA6252=""),AG6252*1,AG6252*(AA6252/100) )</f>
        <v>198000</v>
      </c>
      <c r="AI6252" s="46">
        <v>0</v>
      </c>
      <c r="AJ6252" s="46">
        <f>IF((AI6252-AH6252) &gt; 1,0,IF((AI6252-AH6252)&lt;0,AH6252-AI6252,AI6252-AH6252))</f>
        <v>198000</v>
      </c>
      <c r="AK6252" s="46">
        <v>0.3</v>
      </c>
      <c r="AL6252" s="46">
        <f>AJ6252*(AK6252/100)</f>
        <v>594</v>
      </c>
    </row>
    <row r="6253" spans="1:38" x14ac:dyDescent="0.45">
      <c r="A6253" s="16"/>
      <c r="B6253" s="21"/>
      <c r="C6253" s="16"/>
      <c r="D6253" s="16"/>
      <c r="E6253" s="56"/>
      <c r="F6253" s="56"/>
      <c r="G6253" s="57"/>
      <c r="H6253" s="56"/>
      <c r="I6253" s="56"/>
      <c r="J6253" s="56"/>
      <c r="K6253" s="56"/>
      <c r="L6253" s="71"/>
      <c r="M6253" s="56"/>
      <c r="N6253" s="46"/>
      <c r="O6253" s="46" t="s">
        <v>54</v>
      </c>
      <c r="P6253" s="46">
        <f>SUM(P6252:P6252)</f>
        <v>198000</v>
      </c>
      <c r="Q6253" s="56"/>
      <c r="R6253" s="58"/>
      <c r="S6253" s="59"/>
      <c r="T6253" s="58"/>
      <c r="U6253" s="58"/>
      <c r="V6253" s="60"/>
      <c r="W6253" s="56"/>
      <c r="X6253" s="56"/>
      <c r="Y6253" s="56"/>
      <c r="Z6253" s="46"/>
      <c r="AA6253" s="66"/>
      <c r="AB6253" s="46"/>
      <c r="AC6253" s="46"/>
      <c r="AD6253" s="61"/>
      <c r="AE6253" s="61"/>
      <c r="AF6253" s="46"/>
      <c r="AG6253" s="46"/>
      <c r="AH6253" s="46">
        <f>SUM(AH6252:AH6252)</f>
        <v>198000</v>
      </c>
      <c r="AI6253" s="46"/>
      <c r="AJ6253" s="46">
        <f>SUM(AJ6252:AJ6252)</f>
        <v>198000</v>
      </c>
      <c r="AK6253" s="46"/>
      <c r="AL6253" s="46">
        <f>SUM(AL6252:AL6252)</f>
        <v>594</v>
      </c>
    </row>
    <row r="6254" spans="1:38" x14ac:dyDescent="0.45">
      <c r="A6254" s="16" t="s">
        <v>9003</v>
      </c>
      <c r="B6254" s="21">
        <v>3959900490301</v>
      </c>
      <c r="C6254" s="16" t="s">
        <v>9004</v>
      </c>
      <c r="D6254" s="16" t="s">
        <v>9005</v>
      </c>
      <c r="E6254" s="56">
        <v>3732</v>
      </c>
      <c r="F6254" s="56">
        <v>4258</v>
      </c>
      <c r="G6254" s="57" t="s">
        <v>9006</v>
      </c>
      <c r="H6254" s="56" t="s">
        <v>42</v>
      </c>
      <c r="I6254" s="56">
        <v>27579</v>
      </c>
      <c r="J6254" s="56"/>
      <c r="K6254" s="56"/>
      <c r="L6254" s="71"/>
      <c r="M6254" s="56"/>
      <c r="N6254" s="46"/>
      <c r="O6254" s="46"/>
      <c r="P6254" s="46"/>
      <c r="Q6254" s="56"/>
      <c r="R6254" s="58"/>
      <c r="S6254" s="59"/>
      <c r="T6254" s="58"/>
      <c r="U6254" s="58"/>
      <c r="V6254" s="60"/>
      <c r="W6254" s="56"/>
      <c r="X6254" s="56"/>
      <c r="Y6254" s="56"/>
      <c r="Z6254" s="46"/>
      <c r="AA6254" s="66"/>
      <c r="AB6254" s="46"/>
      <c r="AC6254" s="46"/>
      <c r="AD6254" s="61"/>
      <c r="AE6254" s="61"/>
      <c r="AF6254" s="46"/>
      <c r="AG6254" s="46"/>
      <c r="AH6254" s="46"/>
      <c r="AI6254" s="46"/>
      <c r="AJ6254" s="46"/>
      <c r="AK6254" s="46"/>
      <c r="AL6254" s="46"/>
    </row>
    <row r="6255" spans="1:38" x14ac:dyDescent="0.45">
      <c r="A6255" s="16"/>
      <c r="B6255" s="21"/>
      <c r="C6255" s="16"/>
      <c r="D6255" s="16"/>
      <c r="E6255" s="56"/>
      <c r="F6255" s="56"/>
      <c r="G6255" s="57"/>
      <c r="H6255" s="56"/>
      <c r="I6255" s="56"/>
      <c r="J6255" s="56"/>
      <c r="K6255" s="56"/>
      <c r="L6255" s="71"/>
      <c r="M6255" s="56"/>
      <c r="N6255" s="46"/>
      <c r="O6255" s="46" t="s">
        <v>54</v>
      </c>
      <c r="P6255" s="46">
        <f>SUM(P6254:P6254)</f>
        <v>0</v>
      </c>
      <c r="Q6255" s="56"/>
      <c r="R6255" s="58"/>
      <c r="S6255" s="59"/>
      <c r="T6255" s="58"/>
      <c r="U6255" s="58"/>
      <c r="V6255" s="60"/>
      <c r="W6255" s="56"/>
      <c r="X6255" s="56"/>
      <c r="Y6255" s="56"/>
      <c r="Z6255" s="46"/>
      <c r="AA6255" s="66"/>
      <c r="AB6255" s="46"/>
      <c r="AC6255" s="46"/>
      <c r="AD6255" s="61"/>
      <c r="AE6255" s="61"/>
      <c r="AF6255" s="46"/>
      <c r="AG6255" s="46"/>
      <c r="AH6255" s="46">
        <f>SUM(AH6254:AH6254)</f>
        <v>0</v>
      </c>
      <c r="AI6255" s="46"/>
      <c r="AJ6255" s="46">
        <f>SUM(AJ6254:AJ6254)</f>
        <v>0</v>
      </c>
      <c r="AK6255" s="46"/>
      <c r="AL6255" s="46">
        <f>SUM(AL6254:AL6254)</f>
        <v>0</v>
      </c>
    </row>
    <row r="6256" spans="1:38" x14ac:dyDescent="0.45">
      <c r="A6256" s="16" t="s">
        <v>8965</v>
      </c>
      <c r="B6256" s="21">
        <v>3770400060718</v>
      </c>
      <c r="C6256" s="16" t="s">
        <v>8966</v>
      </c>
      <c r="D6256" s="16" t="s">
        <v>8967</v>
      </c>
      <c r="E6256" s="56">
        <v>3733</v>
      </c>
      <c r="F6256" s="56">
        <v>9314</v>
      </c>
      <c r="G6256" s="57" t="s">
        <v>9007</v>
      </c>
      <c r="H6256" s="56" t="s">
        <v>42</v>
      </c>
      <c r="I6256" s="56">
        <v>27818</v>
      </c>
      <c r="J6256" s="56"/>
      <c r="K6256" s="56"/>
      <c r="L6256" s="71"/>
      <c r="M6256" s="56"/>
      <c r="N6256" s="46"/>
      <c r="O6256" s="46"/>
      <c r="P6256" s="46"/>
      <c r="Q6256" s="56"/>
      <c r="R6256" s="58"/>
      <c r="S6256" s="59"/>
      <c r="T6256" s="58"/>
      <c r="U6256" s="58"/>
      <c r="V6256" s="60"/>
      <c r="W6256" s="56"/>
      <c r="X6256" s="56"/>
      <c r="Y6256" s="56"/>
      <c r="Z6256" s="46"/>
      <c r="AA6256" s="66"/>
      <c r="AB6256" s="46"/>
      <c r="AC6256" s="46"/>
      <c r="AD6256" s="61"/>
      <c r="AE6256" s="61"/>
      <c r="AF6256" s="46"/>
      <c r="AG6256" s="46"/>
      <c r="AH6256" s="46"/>
      <c r="AI6256" s="46"/>
      <c r="AJ6256" s="46"/>
      <c r="AK6256" s="46"/>
      <c r="AL6256" s="46"/>
    </row>
    <row r="6257" spans="1:38" x14ac:dyDescent="0.45">
      <c r="A6257" s="16"/>
      <c r="B6257" s="21"/>
      <c r="C6257" s="16"/>
      <c r="D6257" s="16"/>
      <c r="E6257" s="56"/>
      <c r="F6257" s="56"/>
      <c r="G6257" s="57"/>
      <c r="H6257" s="56"/>
      <c r="I6257" s="56"/>
      <c r="J6257" s="56"/>
      <c r="K6257" s="56"/>
      <c r="L6257" s="71"/>
      <c r="M6257" s="56"/>
      <c r="N6257" s="46"/>
      <c r="O6257" s="46" t="s">
        <v>54</v>
      </c>
      <c r="P6257" s="46">
        <f>SUM(P6256:P6256)</f>
        <v>0</v>
      </c>
      <c r="Q6257" s="56"/>
      <c r="R6257" s="58"/>
      <c r="S6257" s="59"/>
      <c r="T6257" s="58"/>
      <c r="U6257" s="58"/>
      <c r="V6257" s="60"/>
      <c r="W6257" s="56"/>
      <c r="X6257" s="56"/>
      <c r="Y6257" s="56"/>
      <c r="Z6257" s="46"/>
      <c r="AA6257" s="66"/>
      <c r="AB6257" s="46"/>
      <c r="AC6257" s="46"/>
      <c r="AD6257" s="61"/>
      <c r="AE6257" s="61"/>
      <c r="AF6257" s="46"/>
      <c r="AG6257" s="46"/>
      <c r="AH6257" s="46">
        <f>SUM(AH6256:AH6256)</f>
        <v>0</v>
      </c>
      <c r="AI6257" s="46"/>
      <c r="AJ6257" s="46">
        <f>SUM(AJ6256:AJ6256)</f>
        <v>0</v>
      </c>
      <c r="AK6257" s="46"/>
      <c r="AL6257" s="46">
        <f>SUM(AL6256:AL6256)</f>
        <v>0</v>
      </c>
    </row>
    <row r="6258" spans="1:38" x14ac:dyDescent="0.45">
      <c r="A6258" s="16" t="s">
        <v>9008</v>
      </c>
      <c r="B6258" s="21">
        <v>3770400492839</v>
      </c>
      <c r="C6258" s="16" t="s">
        <v>9009</v>
      </c>
      <c r="D6258" s="16" t="s">
        <v>9010</v>
      </c>
      <c r="E6258" s="56">
        <v>3734</v>
      </c>
      <c r="F6258" s="56">
        <v>3734</v>
      </c>
      <c r="G6258" s="57" t="s">
        <v>9011</v>
      </c>
      <c r="H6258" s="56" t="s">
        <v>42</v>
      </c>
      <c r="I6258" s="56">
        <v>31307</v>
      </c>
      <c r="J6258" s="56"/>
      <c r="K6258" s="56"/>
      <c r="L6258" s="71"/>
      <c r="M6258" s="56"/>
      <c r="N6258" s="46"/>
      <c r="O6258" s="46"/>
      <c r="P6258" s="46"/>
      <c r="Q6258" s="56"/>
      <c r="R6258" s="58"/>
      <c r="S6258" s="59"/>
      <c r="T6258" s="58"/>
      <c r="U6258" s="58"/>
      <c r="V6258" s="60"/>
      <c r="W6258" s="56"/>
      <c r="X6258" s="56"/>
      <c r="Y6258" s="56"/>
      <c r="Z6258" s="46"/>
      <c r="AA6258" s="66"/>
      <c r="AB6258" s="46"/>
      <c r="AC6258" s="46"/>
      <c r="AD6258" s="61"/>
      <c r="AE6258" s="61"/>
      <c r="AF6258" s="46"/>
      <c r="AG6258" s="46"/>
      <c r="AH6258" s="46"/>
      <c r="AI6258" s="46"/>
      <c r="AJ6258" s="46"/>
      <c r="AK6258" s="46"/>
      <c r="AL6258" s="46"/>
    </row>
    <row r="6259" spans="1:38" x14ac:dyDescent="0.45">
      <c r="A6259" s="16"/>
      <c r="B6259" s="21"/>
      <c r="C6259" s="16"/>
      <c r="D6259" s="16"/>
      <c r="E6259" s="56"/>
      <c r="F6259" s="56"/>
      <c r="G6259" s="57"/>
      <c r="H6259" s="56"/>
      <c r="I6259" s="56"/>
      <c r="J6259" s="56"/>
      <c r="K6259" s="56"/>
      <c r="L6259" s="71"/>
      <c r="M6259" s="56"/>
      <c r="N6259" s="46"/>
      <c r="O6259" s="46" t="s">
        <v>54</v>
      </c>
      <c r="P6259" s="46">
        <f>SUM(P6258:P6258)</f>
        <v>0</v>
      </c>
      <c r="Q6259" s="56"/>
      <c r="R6259" s="58"/>
      <c r="S6259" s="59"/>
      <c r="T6259" s="58"/>
      <c r="U6259" s="58"/>
      <c r="V6259" s="60"/>
      <c r="W6259" s="56"/>
      <c r="X6259" s="56"/>
      <c r="Y6259" s="56"/>
      <c r="Z6259" s="46"/>
      <c r="AA6259" s="66"/>
      <c r="AB6259" s="46"/>
      <c r="AC6259" s="46"/>
      <c r="AD6259" s="61"/>
      <c r="AE6259" s="61"/>
      <c r="AF6259" s="46"/>
      <c r="AG6259" s="46"/>
      <c r="AH6259" s="46">
        <f>SUM(AH6258:AH6258)</f>
        <v>0</v>
      </c>
      <c r="AI6259" s="46"/>
      <c r="AJ6259" s="46">
        <f>SUM(AJ6258:AJ6258)</f>
        <v>0</v>
      </c>
      <c r="AK6259" s="46"/>
      <c r="AL6259" s="46">
        <f>SUM(AL6258:AL6258)</f>
        <v>0</v>
      </c>
    </row>
    <row r="6260" spans="1:38" x14ac:dyDescent="0.45">
      <c r="A6260" s="16" t="s">
        <v>9012</v>
      </c>
      <c r="B6260" s="21">
        <v>3101600230168</v>
      </c>
      <c r="C6260" s="16" t="s">
        <v>9013</v>
      </c>
      <c r="D6260" s="16" t="s">
        <v>9014</v>
      </c>
      <c r="E6260" s="56">
        <v>3735</v>
      </c>
      <c r="F6260" s="56">
        <v>1096</v>
      </c>
      <c r="G6260" s="57" t="s">
        <v>9015</v>
      </c>
      <c r="H6260" s="56" t="s">
        <v>42</v>
      </c>
      <c r="I6260" s="56">
        <v>31511</v>
      </c>
      <c r="J6260" s="56">
        <v>0</v>
      </c>
      <c r="K6260" s="56">
        <v>1</v>
      </c>
      <c r="L6260" s="71">
        <v>98</v>
      </c>
      <c r="M6260" s="56" t="s">
        <v>43</v>
      </c>
      <c r="N6260" s="46">
        <f>((J6260*400)+(K6260*100))+L6260</f>
        <v>198</v>
      </c>
      <c r="O6260" s="46">
        <v>150</v>
      </c>
      <c r="P6260" s="46">
        <f>N6260*O6260</f>
        <v>29700</v>
      </c>
      <c r="Q6260" s="56"/>
      <c r="R6260" s="58"/>
      <c r="S6260" s="59"/>
      <c r="T6260" s="58"/>
      <c r="U6260" s="58"/>
      <c r="V6260" s="60"/>
      <c r="W6260" s="56"/>
      <c r="X6260" s="56"/>
      <c r="Y6260" s="56"/>
      <c r="Z6260" s="46"/>
      <c r="AA6260" s="66"/>
      <c r="AB6260" s="46"/>
      <c r="AC6260" s="46"/>
      <c r="AD6260" s="61"/>
      <c r="AE6260" s="61"/>
      <c r="AF6260" s="46"/>
      <c r="AG6260" s="46">
        <f>IF(AND(AF6260="",P6260=""),0,IF((AF6260=""),P6260,IF((P6260=""),AF6260,AF6260+P6260)))</f>
        <v>29700</v>
      </c>
      <c r="AH6260" s="46">
        <f>IF( (AA6260=""),AG6260*1,AG6260*(AA6260/100) )</f>
        <v>29700</v>
      </c>
      <c r="AI6260" s="46">
        <v>0</v>
      </c>
      <c r="AJ6260" s="46">
        <f>IF((AI6260-AH6260) &gt; 1,0,IF((AI6260-AH6260)&lt;0,AH6260-AI6260,AI6260-AH6260))</f>
        <v>29700</v>
      </c>
      <c r="AK6260" s="46">
        <v>0.3</v>
      </c>
      <c r="AL6260" s="46">
        <f>AJ6260*(AK6260/100)</f>
        <v>89.100000000000009</v>
      </c>
    </row>
    <row r="6261" spans="1:38" x14ac:dyDescent="0.45">
      <c r="A6261" s="16"/>
      <c r="B6261" s="21"/>
      <c r="C6261" s="16"/>
      <c r="D6261" s="16"/>
      <c r="E6261" s="56">
        <v>3736</v>
      </c>
      <c r="F6261" s="56">
        <v>10074</v>
      </c>
      <c r="G6261" s="57" t="s">
        <v>9016</v>
      </c>
      <c r="H6261" s="56" t="s">
        <v>42</v>
      </c>
      <c r="I6261" s="56">
        <v>31512</v>
      </c>
      <c r="J6261" s="56"/>
      <c r="K6261" s="56"/>
      <c r="L6261" s="71"/>
      <c r="M6261" s="56"/>
      <c r="N6261" s="46"/>
      <c r="O6261" s="46"/>
      <c r="P6261" s="46"/>
      <c r="Q6261" s="56"/>
      <c r="R6261" s="58"/>
      <c r="S6261" s="59"/>
      <c r="T6261" s="58"/>
      <c r="U6261" s="58"/>
      <c r="V6261" s="60"/>
      <c r="W6261" s="56"/>
      <c r="X6261" s="56"/>
      <c r="Y6261" s="56"/>
      <c r="Z6261" s="46"/>
      <c r="AA6261" s="66"/>
      <c r="AB6261" s="46"/>
      <c r="AC6261" s="46"/>
      <c r="AD6261" s="61"/>
      <c r="AE6261" s="61"/>
      <c r="AF6261" s="46"/>
      <c r="AG6261" s="46"/>
      <c r="AH6261" s="46"/>
      <c r="AI6261" s="46"/>
      <c r="AJ6261" s="46"/>
      <c r="AK6261" s="46"/>
      <c r="AL6261" s="46"/>
    </row>
    <row r="6262" spans="1:38" x14ac:dyDescent="0.45">
      <c r="A6262" s="16"/>
      <c r="B6262" s="21"/>
      <c r="C6262" s="16"/>
      <c r="D6262" s="16"/>
      <c r="E6262" s="56"/>
      <c r="F6262" s="56"/>
      <c r="G6262" s="57"/>
      <c r="H6262" s="56"/>
      <c r="I6262" s="56"/>
      <c r="J6262" s="56"/>
      <c r="K6262" s="56"/>
      <c r="L6262" s="71"/>
      <c r="M6262" s="56"/>
      <c r="N6262" s="46"/>
      <c r="O6262" s="46" t="s">
        <v>54</v>
      </c>
      <c r="P6262" s="46">
        <f>SUM(P6260:P6261)</f>
        <v>29700</v>
      </c>
      <c r="Q6262" s="56"/>
      <c r="R6262" s="58"/>
      <c r="S6262" s="59"/>
      <c r="T6262" s="58"/>
      <c r="U6262" s="58"/>
      <c r="V6262" s="60"/>
      <c r="W6262" s="56"/>
      <c r="X6262" s="56"/>
      <c r="Y6262" s="56"/>
      <c r="Z6262" s="46"/>
      <c r="AA6262" s="66"/>
      <c r="AB6262" s="46"/>
      <c r="AC6262" s="46"/>
      <c r="AD6262" s="61"/>
      <c r="AE6262" s="61"/>
      <c r="AF6262" s="46"/>
      <c r="AG6262" s="46"/>
      <c r="AH6262" s="46">
        <f>SUM(AH6260:AH6261)</f>
        <v>29700</v>
      </c>
      <c r="AI6262" s="46"/>
      <c r="AJ6262" s="46">
        <f>SUM(AJ6260:AJ6261)</f>
        <v>29700</v>
      </c>
      <c r="AK6262" s="46"/>
      <c r="AL6262" s="46">
        <f>SUM(AL6260:AL6261)</f>
        <v>89.100000000000009</v>
      </c>
    </row>
    <row r="6263" spans="1:38" x14ac:dyDescent="0.45">
      <c r="A6263" s="16" t="s">
        <v>9017</v>
      </c>
      <c r="B6263" s="21">
        <v>3320700319141</v>
      </c>
      <c r="C6263" s="16" t="s">
        <v>9018</v>
      </c>
      <c r="D6263" s="16" t="s">
        <v>9019</v>
      </c>
      <c r="E6263" s="56">
        <v>3737</v>
      </c>
      <c r="F6263" s="56">
        <v>3517</v>
      </c>
      <c r="G6263" s="57" t="s">
        <v>9020</v>
      </c>
      <c r="H6263" s="56" t="s">
        <v>42</v>
      </c>
      <c r="I6263" s="56">
        <v>32663</v>
      </c>
      <c r="J6263" s="56"/>
      <c r="K6263" s="56"/>
      <c r="L6263" s="71"/>
      <c r="M6263" s="56"/>
      <c r="N6263" s="46"/>
      <c r="O6263" s="46"/>
      <c r="P6263" s="46"/>
      <c r="Q6263" s="56"/>
      <c r="R6263" s="58"/>
      <c r="S6263" s="59"/>
      <c r="T6263" s="58"/>
      <c r="U6263" s="58"/>
      <c r="V6263" s="60"/>
      <c r="W6263" s="56"/>
      <c r="X6263" s="56"/>
      <c r="Y6263" s="56"/>
      <c r="Z6263" s="46"/>
      <c r="AA6263" s="66"/>
      <c r="AB6263" s="46"/>
      <c r="AC6263" s="46"/>
      <c r="AD6263" s="61"/>
      <c r="AE6263" s="61"/>
      <c r="AF6263" s="46"/>
      <c r="AG6263" s="46"/>
      <c r="AH6263" s="46"/>
      <c r="AI6263" s="46"/>
      <c r="AJ6263" s="46"/>
      <c r="AK6263" s="46"/>
      <c r="AL6263" s="46"/>
    </row>
    <row r="6264" spans="1:38" x14ac:dyDescent="0.45">
      <c r="A6264" s="16"/>
      <c r="B6264" s="21"/>
      <c r="C6264" s="16"/>
      <c r="D6264" s="16"/>
      <c r="E6264" s="56"/>
      <c r="F6264" s="56"/>
      <c r="G6264" s="57"/>
      <c r="H6264" s="56"/>
      <c r="I6264" s="56"/>
      <c r="J6264" s="56"/>
      <c r="K6264" s="56"/>
      <c r="L6264" s="71"/>
      <c r="M6264" s="56"/>
      <c r="N6264" s="46"/>
      <c r="O6264" s="46" t="s">
        <v>54</v>
      </c>
      <c r="P6264" s="46">
        <f>SUM(P6263:P6263)</f>
        <v>0</v>
      </c>
      <c r="Q6264" s="56"/>
      <c r="R6264" s="58"/>
      <c r="S6264" s="59"/>
      <c r="T6264" s="58"/>
      <c r="U6264" s="58"/>
      <c r="V6264" s="60"/>
      <c r="W6264" s="56"/>
      <c r="X6264" s="56"/>
      <c r="Y6264" s="56"/>
      <c r="Z6264" s="46"/>
      <c r="AA6264" s="66"/>
      <c r="AB6264" s="46"/>
      <c r="AC6264" s="46"/>
      <c r="AD6264" s="61"/>
      <c r="AE6264" s="61"/>
      <c r="AF6264" s="46"/>
      <c r="AG6264" s="46"/>
      <c r="AH6264" s="46">
        <f>SUM(AH6263:AH6263)</f>
        <v>0</v>
      </c>
      <c r="AI6264" s="46"/>
      <c r="AJ6264" s="46">
        <f>SUM(AJ6263:AJ6263)</f>
        <v>0</v>
      </c>
      <c r="AK6264" s="46"/>
      <c r="AL6264" s="46">
        <f>SUM(AL6263:AL6263)</f>
        <v>0</v>
      </c>
    </row>
    <row r="6265" spans="1:38" x14ac:dyDescent="0.45">
      <c r="A6265" s="16" t="s">
        <v>9021</v>
      </c>
      <c r="B6265" s="21">
        <v>3100603586639</v>
      </c>
      <c r="C6265" s="16" t="s">
        <v>9022</v>
      </c>
      <c r="D6265" s="16" t="s">
        <v>9023</v>
      </c>
      <c r="E6265" s="56">
        <v>3738</v>
      </c>
      <c r="F6265" s="56">
        <v>1320</v>
      </c>
      <c r="G6265" s="57" t="s">
        <v>9024</v>
      </c>
      <c r="H6265" s="56" t="s">
        <v>42</v>
      </c>
      <c r="I6265" s="56">
        <v>33232</v>
      </c>
      <c r="J6265" s="56">
        <v>0</v>
      </c>
      <c r="K6265" s="56">
        <v>3</v>
      </c>
      <c r="L6265" s="71">
        <v>10.199999999999999</v>
      </c>
      <c r="M6265" s="56" t="s">
        <v>43</v>
      </c>
      <c r="N6265" s="46">
        <f>((J6265*400)+(K6265*100))+L6265</f>
        <v>310.2</v>
      </c>
      <c r="O6265" s="46">
        <v>500</v>
      </c>
      <c r="P6265" s="46">
        <f>N6265*O6265</f>
        <v>155100</v>
      </c>
      <c r="Q6265" s="56"/>
      <c r="R6265" s="58"/>
      <c r="S6265" s="59"/>
      <c r="T6265" s="58"/>
      <c r="U6265" s="58"/>
      <c r="V6265" s="60"/>
      <c r="W6265" s="56"/>
      <c r="X6265" s="56"/>
      <c r="Y6265" s="56"/>
      <c r="Z6265" s="46"/>
      <c r="AA6265" s="66"/>
      <c r="AB6265" s="46"/>
      <c r="AC6265" s="46"/>
      <c r="AD6265" s="61"/>
      <c r="AE6265" s="61"/>
      <c r="AF6265" s="46"/>
      <c r="AG6265" s="46">
        <f>IF(AND(AF6265="",P6265=""),0,IF((AF6265=""),P6265,IF((P6265=""),AF6265,AF6265+P6265)))</f>
        <v>155100</v>
      </c>
      <c r="AH6265" s="46">
        <f>IF( (AA6265=""),AG6265*1,AG6265*(AA6265/100) )</f>
        <v>155100</v>
      </c>
      <c r="AI6265" s="46">
        <v>0</v>
      </c>
      <c r="AJ6265" s="46">
        <f>IF((AI6265-AH6265) &gt; 1,0,IF((AI6265-AH6265)&lt;0,AH6265-AI6265,AI6265-AH6265))</f>
        <v>155100</v>
      </c>
      <c r="AK6265" s="46">
        <v>0.3</v>
      </c>
      <c r="AL6265" s="46">
        <f>AJ6265*(AK6265/100)</f>
        <v>465.3</v>
      </c>
    </row>
    <row r="6266" spans="1:38" x14ac:dyDescent="0.45">
      <c r="A6266" s="16"/>
      <c r="B6266" s="21"/>
      <c r="C6266" s="16"/>
      <c r="D6266" s="16"/>
      <c r="E6266" s="56"/>
      <c r="F6266" s="56"/>
      <c r="G6266" s="57"/>
      <c r="H6266" s="56"/>
      <c r="I6266" s="56"/>
      <c r="J6266" s="56"/>
      <c r="K6266" s="56"/>
      <c r="L6266" s="71"/>
      <c r="M6266" s="56"/>
      <c r="N6266" s="46"/>
      <c r="O6266" s="46" t="s">
        <v>54</v>
      </c>
      <c r="P6266" s="46">
        <f>SUM(P6265:P6265)</f>
        <v>155100</v>
      </c>
      <c r="Q6266" s="56"/>
      <c r="R6266" s="58"/>
      <c r="S6266" s="59"/>
      <c r="T6266" s="58"/>
      <c r="U6266" s="58"/>
      <c r="V6266" s="60"/>
      <c r="W6266" s="56"/>
      <c r="X6266" s="56"/>
      <c r="Y6266" s="56"/>
      <c r="Z6266" s="46"/>
      <c r="AA6266" s="66"/>
      <c r="AB6266" s="46"/>
      <c r="AC6266" s="46"/>
      <c r="AD6266" s="61"/>
      <c r="AE6266" s="61"/>
      <c r="AF6266" s="46"/>
      <c r="AG6266" s="46"/>
      <c r="AH6266" s="46">
        <f>SUM(AH6265:AH6265)</f>
        <v>155100</v>
      </c>
      <c r="AI6266" s="46"/>
      <c r="AJ6266" s="46">
        <f>SUM(AJ6265:AJ6265)</f>
        <v>155100</v>
      </c>
      <c r="AK6266" s="46"/>
      <c r="AL6266" s="46">
        <f>SUM(AL6265:AL6265)</f>
        <v>465.3</v>
      </c>
    </row>
    <row r="6267" spans="1:38" x14ac:dyDescent="0.45">
      <c r="A6267" s="16" t="s">
        <v>9025</v>
      </c>
      <c r="B6267" s="21">
        <v>3770400492782</v>
      </c>
      <c r="C6267" s="16" t="s">
        <v>9026</v>
      </c>
      <c r="D6267" s="16" t="s">
        <v>9027</v>
      </c>
      <c r="E6267" s="56">
        <v>3739</v>
      </c>
      <c r="F6267" s="56">
        <v>1631</v>
      </c>
      <c r="G6267" s="57" t="s">
        <v>9028</v>
      </c>
      <c r="H6267" s="56" t="s">
        <v>42</v>
      </c>
      <c r="I6267" s="56">
        <v>33699</v>
      </c>
      <c r="J6267" s="56">
        <v>0</v>
      </c>
      <c r="K6267" s="56">
        <v>0</v>
      </c>
      <c r="L6267" s="71">
        <v>33</v>
      </c>
      <c r="M6267" s="56" t="s">
        <v>208</v>
      </c>
      <c r="N6267" s="46">
        <f>((J6267*400)+(K6267*100))+L6267</f>
        <v>33</v>
      </c>
      <c r="O6267" s="46">
        <v>260</v>
      </c>
      <c r="P6267" s="46">
        <f>N6267*O6267</f>
        <v>8580</v>
      </c>
      <c r="Q6267" s="56">
        <v>1</v>
      </c>
      <c r="R6267" s="58" t="s">
        <v>9025</v>
      </c>
      <c r="S6267" s="59">
        <v>3770400492782</v>
      </c>
      <c r="T6267" s="58" t="s">
        <v>9026</v>
      </c>
      <c r="U6267" s="58" t="s">
        <v>9029</v>
      </c>
      <c r="V6267" s="60"/>
      <c r="W6267" s="56" t="s">
        <v>210</v>
      </c>
      <c r="X6267" s="56" t="s">
        <v>211</v>
      </c>
      <c r="Y6267" s="56" t="s">
        <v>212</v>
      </c>
      <c r="Z6267" s="46">
        <v>132</v>
      </c>
      <c r="AA6267" s="66">
        <v>100</v>
      </c>
      <c r="AB6267" s="46">
        <v>6900</v>
      </c>
      <c r="AC6267" s="46">
        <f>Z6267*AB6267</f>
        <v>910800</v>
      </c>
      <c r="AD6267" s="61">
        <v>5</v>
      </c>
      <c r="AE6267" s="61">
        <v>5</v>
      </c>
      <c r="AF6267" s="46">
        <f>(AC6267*(100-AE6267))/100</f>
        <v>865260</v>
      </c>
      <c r="AG6267" s="46">
        <f>IF(AND(AF6267="",P6267=""),0,IF((AF6267=""),P6267, IF( (P6267=""),AF6267,AF6267+P6267)))</f>
        <v>873840</v>
      </c>
      <c r="AH6267" s="46">
        <f>IF( (AA6267=""),AG6267*1,AG6267*(AA6267/100) )</f>
        <v>873840</v>
      </c>
      <c r="AI6267" s="46">
        <v>50000000</v>
      </c>
      <c r="AJ6267" s="46">
        <f>IF((AI6267-AH6267) &gt; 1,0,IF((AI6267-AH6267)&lt;0,AH6267-AI6267,AI6267-AH6267))</f>
        <v>0</v>
      </c>
      <c r="AK6267" s="46">
        <v>0.02</v>
      </c>
      <c r="AL6267" s="46">
        <f>AJ6267*(AK6267/100)</f>
        <v>0</v>
      </c>
    </row>
    <row r="6268" spans="1:38" x14ac:dyDescent="0.45">
      <c r="A6268" s="16"/>
      <c r="B6268" s="21"/>
      <c r="C6268" s="16"/>
      <c r="D6268" s="16"/>
      <c r="E6268" s="56"/>
      <c r="F6268" s="56"/>
      <c r="G6268" s="57"/>
      <c r="H6268" s="56"/>
      <c r="I6268" s="56"/>
      <c r="J6268" s="56"/>
      <c r="K6268" s="56"/>
      <c r="L6268" s="71"/>
      <c r="M6268" s="56"/>
      <c r="N6268" s="46"/>
      <c r="O6268" s="46" t="s">
        <v>54</v>
      </c>
      <c r="P6268" s="46">
        <f>SUM(P6267:P6267)</f>
        <v>8580</v>
      </c>
      <c r="Q6268" s="56"/>
      <c r="R6268" s="58"/>
      <c r="S6268" s="59"/>
      <c r="T6268" s="58"/>
      <c r="U6268" s="58"/>
      <c r="V6268" s="60"/>
      <c r="W6268" s="56"/>
      <c r="X6268" s="56"/>
      <c r="Y6268" s="56"/>
      <c r="Z6268" s="46"/>
      <c r="AA6268" s="66"/>
      <c r="AB6268" s="46"/>
      <c r="AC6268" s="46"/>
      <c r="AD6268" s="61"/>
      <c r="AE6268" s="61"/>
      <c r="AF6268" s="46"/>
      <c r="AG6268" s="46"/>
      <c r="AH6268" s="46">
        <f>SUM(AH6267:AH6267)</f>
        <v>873840</v>
      </c>
      <c r="AI6268" s="46"/>
      <c r="AJ6268" s="46">
        <f>SUM(AJ6267:AJ6267)</f>
        <v>0</v>
      </c>
      <c r="AK6268" s="46"/>
      <c r="AL6268" s="46">
        <f>SUM(AL6267:AL6267)</f>
        <v>0</v>
      </c>
    </row>
    <row r="6269" spans="1:38" x14ac:dyDescent="0.45">
      <c r="A6269" s="16" t="s">
        <v>9030</v>
      </c>
      <c r="B6269" s="21">
        <v>3770400036043</v>
      </c>
      <c r="C6269" s="16" t="s">
        <v>9031</v>
      </c>
      <c r="D6269" s="16" t="s">
        <v>9032</v>
      </c>
      <c r="E6269" s="56">
        <v>3740</v>
      </c>
      <c r="F6269" s="56">
        <v>1309</v>
      </c>
      <c r="G6269" s="57" t="s">
        <v>9033</v>
      </c>
      <c r="H6269" s="56" t="s">
        <v>42</v>
      </c>
      <c r="I6269" s="56">
        <v>13881</v>
      </c>
      <c r="J6269" s="56">
        <v>6</v>
      </c>
      <c r="K6269" s="56">
        <v>0</v>
      </c>
      <c r="L6269" s="71">
        <v>0</v>
      </c>
      <c r="M6269" s="56" t="s">
        <v>43</v>
      </c>
      <c r="N6269" s="46">
        <f>((J6269*400)+(K6269*100))+L6269</f>
        <v>2400</v>
      </c>
      <c r="O6269" s="46">
        <v>310</v>
      </c>
      <c r="P6269" s="46">
        <f>N6269*O6269</f>
        <v>744000</v>
      </c>
      <c r="Q6269" s="56"/>
      <c r="R6269" s="58"/>
      <c r="S6269" s="59"/>
      <c r="T6269" s="58"/>
      <c r="U6269" s="58"/>
      <c r="V6269" s="60"/>
      <c r="W6269" s="56"/>
      <c r="X6269" s="56"/>
      <c r="Y6269" s="56"/>
      <c r="Z6269" s="46"/>
      <c r="AA6269" s="66"/>
      <c r="AB6269" s="46"/>
      <c r="AC6269" s="46"/>
      <c r="AD6269" s="61"/>
      <c r="AE6269" s="61"/>
      <c r="AF6269" s="46"/>
      <c r="AG6269" s="46">
        <f>IF(AND(AF6269="",P6269=""),0,IF((AF6269=""),P6269,IF((P6269=""),AF6269,AF6269+P6269)))</f>
        <v>744000</v>
      </c>
      <c r="AH6269" s="46">
        <f>IF( (AA6269=""),AG6269*1,AG6269*(AA6269/100) )</f>
        <v>744000</v>
      </c>
      <c r="AI6269" s="46">
        <v>0</v>
      </c>
      <c r="AJ6269" s="46">
        <f>IF((AI6269-AH6269) &gt; 1,0,IF((AI6269-AH6269)&lt;0,AH6269-AI6269,AI6269-AH6269))</f>
        <v>744000</v>
      </c>
      <c r="AK6269" s="46">
        <v>0.3</v>
      </c>
      <c r="AL6269" s="46">
        <f>AJ6269*(AK6269/100)</f>
        <v>2232</v>
      </c>
    </row>
    <row r="6270" spans="1:38" x14ac:dyDescent="0.45">
      <c r="A6270" s="16"/>
      <c r="B6270" s="21"/>
      <c r="C6270" s="16"/>
      <c r="D6270" s="16"/>
      <c r="E6270" s="56"/>
      <c r="F6270" s="56"/>
      <c r="G6270" s="57"/>
      <c r="H6270" s="56"/>
      <c r="I6270" s="56"/>
      <c r="J6270" s="56"/>
      <c r="K6270" s="56"/>
      <c r="L6270" s="71"/>
      <c r="M6270" s="56"/>
      <c r="N6270" s="46"/>
      <c r="O6270" s="46" t="s">
        <v>54</v>
      </c>
      <c r="P6270" s="46">
        <f>SUM(P6269:P6269)</f>
        <v>744000</v>
      </c>
      <c r="Q6270" s="56"/>
      <c r="R6270" s="58"/>
      <c r="S6270" s="59"/>
      <c r="T6270" s="58"/>
      <c r="U6270" s="58"/>
      <c r="V6270" s="60"/>
      <c r="W6270" s="56"/>
      <c r="X6270" s="56"/>
      <c r="Y6270" s="56"/>
      <c r="Z6270" s="46"/>
      <c r="AA6270" s="66"/>
      <c r="AB6270" s="46"/>
      <c r="AC6270" s="46"/>
      <c r="AD6270" s="61"/>
      <c r="AE6270" s="61"/>
      <c r="AF6270" s="46"/>
      <c r="AG6270" s="46"/>
      <c r="AH6270" s="46">
        <f>SUM(AH6269:AH6269)</f>
        <v>744000</v>
      </c>
      <c r="AI6270" s="46"/>
      <c r="AJ6270" s="46">
        <f>SUM(AJ6269:AJ6269)</f>
        <v>744000</v>
      </c>
      <c r="AK6270" s="46"/>
      <c r="AL6270" s="46">
        <f>SUM(AL6269:AL6269)</f>
        <v>2232</v>
      </c>
    </row>
    <row r="6271" spans="1:38" x14ac:dyDescent="0.45">
      <c r="A6271" s="16" t="s">
        <v>9034</v>
      </c>
      <c r="B6271" s="21">
        <v>3770400019653</v>
      </c>
      <c r="C6271" s="16" t="s">
        <v>9035</v>
      </c>
      <c r="D6271" s="16" t="s">
        <v>9036</v>
      </c>
      <c r="E6271" s="56">
        <v>3741</v>
      </c>
      <c r="F6271" s="56">
        <v>4217</v>
      </c>
      <c r="G6271" s="57" t="s">
        <v>9037</v>
      </c>
      <c r="H6271" s="56" t="s">
        <v>42</v>
      </c>
      <c r="I6271" s="56">
        <v>17107</v>
      </c>
      <c r="J6271" s="56">
        <v>9</v>
      </c>
      <c r="K6271" s="56">
        <v>3</v>
      </c>
      <c r="L6271" s="71">
        <v>43</v>
      </c>
      <c r="M6271" s="56" t="s">
        <v>43</v>
      </c>
      <c r="N6271" s="46">
        <f>((J6271*400)+(K6271*100))+L6271</f>
        <v>3943</v>
      </c>
      <c r="O6271" s="46">
        <v>470</v>
      </c>
      <c r="P6271" s="46">
        <f>N6271*O6271</f>
        <v>1853210</v>
      </c>
      <c r="Q6271" s="56"/>
      <c r="R6271" s="58"/>
      <c r="S6271" s="59"/>
      <c r="T6271" s="58"/>
      <c r="U6271" s="58"/>
      <c r="V6271" s="60"/>
      <c r="W6271" s="56"/>
      <c r="X6271" s="56"/>
      <c r="Y6271" s="56"/>
      <c r="Z6271" s="46"/>
      <c r="AA6271" s="66"/>
      <c r="AB6271" s="46"/>
      <c r="AC6271" s="46"/>
      <c r="AD6271" s="61"/>
      <c r="AE6271" s="61"/>
      <c r="AF6271" s="46"/>
      <c r="AG6271" s="46">
        <f>IF(AND(AF6271="",P6271=""),0,IF((AF6271=""),P6271,IF((P6271=""),AF6271,AF6271+P6271)))</f>
        <v>1853210</v>
      </c>
      <c r="AH6271" s="46">
        <f>IF( (AA6271=""),AG6271*1,AG6271*(AA6271/100) )</f>
        <v>1853210</v>
      </c>
      <c r="AI6271" s="46">
        <v>0</v>
      </c>
      <c r="AJ6271" s="46">
        <f>IF((AI6271-AH6271) &gt; 1,0,IF((AI6271-AH6271)&lt;0,AH6271-AI6271,AI6271-AH6271))</f>
        <v>1853210</v>
      </c>
      <c r="AK6271" s="46">
        <v>0.3</v>
      </c>
      <c r="AL6271" s="46">
        <f>AJ6271*(AK6271/100)</f>
        <v>5559.63</v>
      </c>
    </row>
    <row r="6272" spans="1:38" x14ac:dyDescent="0.45">
      <c r="A6272" s="16"/>
      <c r="B6272" s="21"/>
      <c r="C6272" s="16"/>
      <c r="D6272" s="16"/>
      <c r="E6272" s="56"/>
      <c r="F6272" s="56"/>
      <c r="G6272" s="57"/>
      <c r="H6272" s="56"/>
      <c r="I6272" s="56"/>
      <c r="J6272" s="56"/>
      <c r="K6272" s="56"/>
      <c r="L6272" s="71"/>
      <c r="M6272" s="56"/>
      <c r="N6272" s="46"/>
      <c r="O6272" s="46" t="s">
        <v>54</v>
      </c>
      <c r="P6272" s="46">
        <f>SUM(P6271:P6271)</f>
        <v>1853210</v>
      </c>
      <c r="Q6272" s="56"/>
      <c r="R6272" s="58"/>
      <c r="S6272" s="59"/>
      <c r="T6272" s="58"/>
      <c r="U6272" s="58"/>
      <c r="V6272" s="60"/>
      <c r="W6272" s="56"/>
      <c r="X6272" s="56"/>
      <c r="Y6272" s="56"/>
      <c r="Z6272" s="46"/>
      <c r="AA6272" s="66"/>
      <c r="AB6272" s="46"/>
      <c r="AC6272" s="46"/>
      <c r="AD6272" s="61"/>
      <c r="AE6272" s="61"/>
      <c r="AF6272" s="46"/>
      <c r="AG6272" s="46"/>
      <c r="AH6272" s="46">
        <f>SUM(AH6271:AH6271)</f>
        <v>1853210</v>
      </c>
      <c r="AI6272" s="46"/>
      <c r="AJ6272" s="46">
        <f>SUM(AJ6271:AJ6271)</f>
        <v>1853210</v>
      </c>
      <c r="AK6272" s="46"/>
      <c r="AL6272" s="46">
        <f>SUM(AL6271:AL6271)</f>
        <v>5559.63</v>
      </c>
    </row>
    <row r="6273" spans="1:38" x14ac:dyDescent="0.45">
      <c r="A6273" s="16" t="s">
        <v>9038</v>
      </c>
      <c r="B6273" s="21">
        <v>3530101026986</v>
      </c>
      <c r="C6273" s="16" t="s">
        <v>9039</v>
      </c>
      <c r="D6273" s="16" t="s">
        <v>9040</v>
      </c>
      <c r="E6273" s="56">
        <v>3742</v>
      </c>
      <c r="F6273" s="56">
        <v>9375</v>
      </c>
      <c r="G6273" s="57" t="s">
        <v>9041</v>
      </c>
      <c r="H6273" s="56" t="s">
        <v>42</v>
      </c>
      <c r="I6273" s="56">
        <v>17672</v>
      </c>
      <c r="J6273" s="56"/>
      <c r="K6273" s="56"/>
      <c r="L6273" s="71"/>
      <c r="M6273" s="56"/>
      <c r="N6273" s="46"/>
      <c r="O6273" s="46"/>
      <c r="P6273" s="46"/>
      <c r="Q6273" s="56"/>
      <c r="R6273" s="58"/>
      <c r="S6273" s="59"/>
      <c r="T6273" s="58"/>
      <c r="U6273" s="58"/>
      <c r="V6273" s="60"/>
      <c r="W6273" s="56"/>
      <c r="X6273" s="56"/>
      <c r="Y6273" s="56"/>
      <c r="Z6273" s="46"/>
      <c r="AA6273" s="66"/>
      <c r="AB6273" s="46"/>
      <c r="AC6273" s="46"/>
      <c r="AD6273" s="61"/>
      <c r="AE6273" s="61"/>
      <c r="AF6273" s="46"/>
      <c r="AG6273" s="46"/>
      <c r="AH6273" s="46"/>
      <c r="AI6273" s="46"/>
      <c r="AJ6273" s="46"/>
      <c r="AK6273" s="46"/>
      <c r="AL6273" s="46"/>
    </row>
    <row r="6274" spans="1:38" x14ac:dyDescent="0.45">
      <c r="A6274" s="16"/>
      <c r="B6274" s="21"/>
      <c r="C6274" s="16"/>
      <c r="D6274" s="16"/>
      <c r="E6274" s="56"/>
      <c r="F6274" s="56"/>
      <c r="G6274" s="57"/>
      <c r="H6274" s="56"/>
      <c r="I6274" s="56"/>
      <c r="J6274" s="56"/>
      <c r="K6274" s="56"/>
      <c r="L6274" s="71"/>
      <c r="M6274" s="56"/>
      <c r="N6274" s="46"/>
      <c r="O6274" s="46" t="s">
        <v>54</v>
      </c>
      <c r="P6274" s="46">
        <f>SUM(P6273:P6273)</f>
        <v>0</v>
      </c>
      <c r="Q6274" s="56"/>
      <c r="R6274" s="58"/>
      <c r="S6274" s="59"/>
      <c r="T6274" s="58"/>
      <c r="U6274" s="58"/>
      <c r="V6274" s="60"/>
      <c r="W6274" s="56"/>
      <c r="X6274" s="56"/>
      <c r="Y6274" s="56"/>
      <c r="Z6274" s="46"/>
      <c r="AA6274" s="66"/>
      <c r="AB6274" s="46"/>
      <c r="AC6274" s="46"/>
      <c r="AD6274" s="61"/>
      <c r="AE6274" s="61"/>
      <c r="AF6274" s="46"/>
      <c r="AG6274" s="46"/>
      <c r="AH6274" s="46">
        <f>SUM(AH6273:AH6273)</f>
        <v>0</v>
      </c>
      <c r="AI6274" s="46"/>
      <c r="AJ6274" s="46">
        <f>SUM(AJ6273:AJ6273)</f>
        <v>0</v>
      </c>
      <c r="AK6274" s="46"/>
      <c r="AL6274" s="46">
        <f>SUM(AL6273:AL6273)</f>
        <v>0</v>
      </c>
    </row>
    <row r="6275" spans="1:38" x14ac:dyDescent="0.45">
      <c r="A6275" s="16" t="s">
        <v>9042</v>
      </c>
      <c r="B6275" s="21">
        <v>3770400041438</v>
      </c>
      <c r="C6275" s="16" t="s">
        <v>9043</v>
      </c>
      <c r="D6275" s="16" t="s">
        <v>9044</v>
      </c>
      <c r="E6275" s="56">
        <v>3743</v>
      </c>
      <c r="F6275" s="56">
        <v>5710</v>
      </c>
      <c r="G6275" s="57"/>
      <c r="H6275" s="56" t="s">
        <v>42</v>
      </c>
      <c r="I6275" s="56">
        <v>21927</v>
      </c>
      <c r="J6275" s="56">
        <v>0</v>
      </c>
      <c r="K6275" s="56">
        <v>0</v>
      </c>
      <c r="L6275" s="71">
        <v>22.274999999999999</v>
      </c>
      <c r="M6275" s="56" t="s">
        <v>208</v>
      </c>
      <c r="N6275" s="46">
        <f>((J6275*400)+(K6275*100))+L6275</f>
        <v>22.274999999999999</v>
      </c>
      <c r="O6275" s="46">
        <v>1500</v>
      </c>
      <c r="P6275" s="46">
        <f>N6275*O6275</f>
        <v>33412.5</v>
      </c>
      <c r="Q6275" s="56"/>
      <c r="R6275" s="58"/>
      <c r="S6275" s="59"/>
      <c r="T6275" s="58"/>
      <c r="U6275" s="58"/>
      <c r="V6275" s="60"/>
      <c r="W6275" s="56"/>
      <c r="X6275" s="56"/>
      <c r="Y6275" s="56"/>
      <c r="Z6275" s="46"/>
      <c r="AA6275" s="66"/>
      <c r="AB6275" s="46"/>
      <c r="AC6275" s="46"/>
      <c r="AD6275" s="61"/>
      <c r="AE6275" s="61"/>
      <c r="AF6275" s="46"/>
      <c r="AG6275" s="46">
        <f>IF(AND(AF6275="",P6275=""),0,IF((AF6275=""),P6275,IF((P6275=""),AF6275,AF6275+P6275)))</f>
        <v>33412.5</v>
      </c>
      <c r="AH6275" s="46">
        <f>IF( (AA6275=""),AG6275*1,AG6275*(AA6275/100) )</f>
        <v>33412.5</v>
      </c>
      <c r="AI6275" s="46">
        <v>0</v>
      </c>
      <c r="AJ6275" s="46">
        <f>IF((AI6275-AH6275) &gt; 1,0,IF((AI6275-AH6275)&lt;0,AH6275-AI6275,AI6275-AH6275))</f>
        <v>33412.5</v>
      </c>
      <c r="AK6275" s="46">
        <v>0.02</v>
      </c>
      <c r="AL6275" s="46">
        <f>AJ6275*(AK6275/100)</f>
        <v>6.6825000000000001</v>
      </c>
    </row>
    <row r="6276" spans="1:38" x14ac:dyDescent="0.45">
      <c r="A6276" s="16"/>
      <c r="B6276" s="21"/>
      <c r="C6276" s="16"/>
      <c r="D6276" s="16"/>
      <c r="E6276" s="56"/>
      <c r="F6276" s="56"/>
      <c r="G6276" s="57"/>
      <c r="H6276" s="56"/>
      <c r="I6276" s="56"/>
      <c r="J6276" s="56"/>
      <c r="K6276" s="56"/>
      <c r="L6276" s="71"/>
      <c r="M6276" s="56"/>
      <c r="N6276" s="46"/>
      <c r="O6276" s="46"/>
      <c r="P6276" s="46"/>
      <c r="Q6276" s="73">
        <v>1</v>
      </c>
      <c r="R6276" s="58" t="s">
        <v>9042</v>
      </c>
      <c r="S6276" s="59">
        <v>3770400041438</v>
      </c>
      <c r="T6276" s="58" t="s">
        <v>9043</v>
      </c>
      <c r="U6276" s="58" t="s">
        <v>9045</v>
      </c>
      <c r="V6276" s="60"/>
      <c r="W6276" s="56" t="s">
        <v>210</v>
      </c>
      <c r="X6276" s="56" t="s">
        <v>211</v>
      </c>
      <c r="Y6276" s="56" t="s">
        <v>212</v>
      </c>
      <c r="Z6276" s="46">
        <v>89.1</v>
      </c>
      <c r="AA6276" s="66">
        <v>100</v>
      </c>
      <c r="AB6276" s="46">
        <v>6900</v>
      </c>
      <c r="AC6276" s="46">
        <f>Z6276*AB6276</f>
        <v>614790</v>
      </c>
      <c r="AD6276" s="61">
        <v>5</v>
      </c>
      <c r="AE6276" s="61">
        <v>5</v>
      </c>
      <c r="AF6276" s="46">
        <f>(AC6276*(100-AE6276))/100</f>
        <v>584050.5</v>
      </c>
      <c r="AG6276" s="46">
        <f>IF( (AF6276=""),0,SUM(AF6276:AF6276) )</f>
        <v>584050.5</v>
      </c>
      <c r="AH6276" s="46">
        <f>(AG6276/100)*(AA6276)</f>
        <v>584050.5</v>
      </c>
      <c r="AI6276" s="46">
        <v>0</v>
      </c>
      <c r="AJ6276" s="46">
        <f>IF((AI6276-AH6276) &gt; 1,0,IF((AI6276-AH6276)&lt;0,AH6276-AI6276,AI6276-AH6276))</f>
        <v>584050.5</v>
      </c>
      <c r="AK6276" s="46">
        <v>0.02</v>
      </c>
      <c r="AL6276" s="46">
        <f>AJ6276*(AK6276/100)</f>
        <v>116.81010000000001</v>
      </c>
    </row>
    <row r="6277" spans="1:38" x14ac:dyDescent="0.45">
      <c r="A6277" s="16"/>
      <c r="B6277" s="21"/>
      <c r="C6277" s="16"/>
      <c r="D6277" s="16"/>
      <c r="E6277" s="56"/>
      <c r="F6277" s="56"/>
      <c r="G6277" s="57"/>
      <c r="H6277" s="56"/>
      <c r="I6277" s="56"/>
      <c r="J6277" s="56"/>
      <c r="K6277" s="56"/>
      <c r="L6277" s="71"/>
      <c r="M6277" s="56"/>
      <c r="N6277" s="46"/>
      <c r="O6277" s="46" t="s">
        <v>54</v>
      </c>
      <c r="P6277" s="46">
        <f>SUM(P6275:P6276)</f>
        <v>33412.5</v>
      </c>
      <c r="Q6277" s="56"/>
      <c r="R6277" s="58"/>
      <c r="S6277" s="59"/>
      <c r="T6277" s="58"/>
      <c r="U6277" s="58"/>
      <c r="V6277" s="60"/>
      <c r="W6277" s="56"/>
      <c r="X6277" s="56"/>
      <c r="Y6277" s="56"/>
      <c r="Z6277" s="46"/>
      <c r="AA6277" s="66"/>
      <c r="AB6277" s="46"/>
      <c r="AC6277" s="46"/>
      <c r="AD6277" s="61"/>
      <c r="AE6277" s="61"/>
      <c r="AF6277" s="46"/>
      <c r="AG6277" s="46"/>
      <c r="AH6277" s="46">
        <f>SUM(AH6275:AH6276)</f>
        <v>617463</v>
      </c>
      <c r="AI6277" s="46"/>
      <c r="AJ6277" s="46">
        <f>SUM(AJ6275:AJ6276)</f>
        <v>617463</v>
      </c>
      <c r="AK6277" s="46"/>
      <c r="AL6277" s="46">
        <f>SUM(AL6275:AL6276)</f>
        <v>123.49260000000001</v>
      </c>
    </row>
    <row r="6278" spans="1:38" x14ac:dyDescent="0.45">
      <c r="A6278" s="16" t="s">
        <v>9046</v>
      </c>
      <c r="B6278" s="21">
        <v>5630290005774</v>
      </c>
      <c r="C6278" s="16" t="s">
        <v>9047</v>
      </c>
      <c r="D6278" s="16" t="s">
        <v>9048</v>
      </c>
      <c r="E6278" s="56">
        <v>3744</v>
      </c>
      <c r="F6278" s="56">
        <v>3236</v>
      </c>
      <c r="G6278" s="57" t="s">
        <v>9049</v>
      </c>
      <c r="H6278" s="56" t="s">
        <v>42</v>
      </c>
      <c r="I6278" s="56">
        <v>8740</v>
      </c>
      <c r="J6278" s="56">
        <v>0</v>
      </c>
      <c r="K6278" s="56">
        <v>1</v>
      </c>
      <c r="L6278" s="71">
        <v>9</v>
      </c>
      <c r="M6278" s="56" t="s">
        <v>43</v>
      </c>
      <c r="N6278" s="46">
        <f>((J6278*400)+(K6278*100))+L6278</f>
        <v>109</v>
      </c>
      <c r="O6278" s="46">
        <v>1000</v>
      </c>
      <c r="P6278" s="46">
        <f>N6278*O6278</f>
        <v>109000</v>
      </c>
      <c r="Q6278" s="56"/>
      <c r="R6278" s="58"/>
      <c r="S6278" s="59"/>
      <c r="T6278" s="58"/>
      <c r="U6278" s="58"/>
      <c r="V6278" s="60"/>
      <c r="W6278" s="56"/>
      <c r="X6278" s="56"/>
      <c r="Y6278" s="56"/>
      <c r="Z6278" s="46"/>
      <c r="AA6278" s="66"/>
      <c r="AB6278" s="46"/>
      <c r="AC6278" s="46"/>
      <c r="AD6278" s="61"/>
      <c r="AE6278" s="61"/>
      <c r="AF6278" s="46"/>
      <c r="AG6278" s="46">
        <f>IF(AND(AF6278="",P6278=""),0,IF((AF6278=""),P6278,IF((P6278=""),AF6278,AF6278+P6278)))</f>
        <v>109000</v>
      </c>
      <c r="AH6278" s="46">
        <f>IF( (AA6278=""),AG6278*1,AG6278*(AA6278/100) )</f>
        <v>109000</v>
      </c>
      <c r="AI6278" s="46">
        <v>0</v>
      </c>
      <c r="AJ6278" s="46">
        <f>IF((AI6278-AH6278) &gt; 1,0,IF((AI6278-AH6278)&lt;0,AH6278-AI6278,AI6278-AH6278))</f>
        <v>109000</v>
      </c>
      <c r="AK6278" s="46">
        <v>0.3</v>
      </c>
      <c r="AL6278" s="46">
        <f>AJ6278*(AK6278/100)</f>
        <v>327</v>
      </c>
    </row>
    <row r="6279" spans="1:38" x14ac:dyDescent="0.45">
      <c r="A6279" s="16"/>
      <c r="B6279" s="21"/>
      <c r="C6279" s="16"/>
      <c r="D6279" s="16"/>
      <c r="E6279" s="56"/>
      <c r="F6279" s="56"/>
      <c r="G6279" s="57"/>
      <c r="H6279" s="56"/>
      <c r="I6279" s="56"/>
      <c r="J6279" s="56"/>
      <c r="K6279" s="56"/>
      <c r="L6279" s="71"/>
      <c r="M6279" s="56"/>
      <c r="N6279" s="46"/>
      <c r="O6279" s="46" t="s">
        <v>54</v>
      </c>
      <c r="P6279" s="46">
        <f>SUM(P6278:P6278)</f>
        <v>109000</v>
      </c>
      <c r="Q6279" s="56"/>
      <c r="R6279" s="58"/>
      <c r="S6279" s="59"/>
      <c r="T6279" s="58"/>
      <c r="U6279" s="58"/>
      <c r="V6279" s="60"/>
      <c r="W6279" s="56"/>
      <c r="X6279" s="56"/>
      <c r="Y6279" s="56"/>
      <c r="Z6279" s="46"/>
      <c r="AA6279" s="66"/>
      <c r="AB6279" s="46"/>
      <c r="AC6279" s="46"/>
      <c r="AD6279" s="61"/>
      <c r="AE6279" s="61"/>
      <c r="AF6279" s="46"/>
      <c r="AG6279" s="46"/>
      <c r="AH6279" s="46">
        <f>SUM(AH6278:AH6278)</f>
        <v>109000</v>
      </c>
      <c r="AI6279" s="46"/>
      <c r="AJ6279" s="46">
        <f>SUM(AJ6278:AJ6278)</f>
        <v>109000</v>
      </c>
      <c r="AK6279" s="46"/>
      <c r="AL6279" s="46">
        <f>SUM(AL6278:AL6278)</f>
        <v>327</v>
      </c>
    </row>
    <row r="6280" spans="1:38" x14ac:dyDescent="0.45">
      <c r="A6280" s="16" t="s">
        <v>9050</v>
      </c>
      <c r="B6280" s="21">
        <v>3770400047151</v>
      </c>
      <c r="C6280" s="16" t="s">
        <v>9051</v>
      </c>
      <c r="D6280" s="16" t="s">
        <v>9052</v>
      </c>
      <c r="E6280" s="56">
        <v>3745</v>
      </c>
      <c r="F6280" s="56">
        <v>5902</v>
      </c>
      <c r="G6280" s="57"/>
      <c r="H6280" s="56" t="s">
        <v>42</v>
      </c>
      <c r="I6280" s="56">
        <v>15407</v>
      </c>
      <c r="J6280" s="56">
        <v>3</v>
      </c>
      <c r="K6280" s="56">
        <v>0</v>
      </c>
      <c r="L6280" s="71">
        <v>19</v>
      </c>
      <c r="M6280" s="56" t="s">
        <v>90</v>
      </c>
      <c r="N6280" s="46">
        <f>((J6280*400)+(K6280*100))+L6280</f>
        <v>1219</v>
      </c>
      <c r="O6280" s="46">
        <v>150</v>
      </c>
      <c r="P6280" s="46">
        <f>N6280*O6280</f>
        <v>182850</v>
      </c>
      <c r="Q6280" s="56"/>
      <c r="R6280" s="58"/>
      <c r="S6280" s="59"/>
      <c r="T6280" s="58"/>
      <c r="U6280" s="58"/>
      <c r="V6280" s="60"/>
      <c r="W6280" s="56"/>
      <c r="X6280" s="56"/>
      <c r="Y6280" s="56"/>
      <c r="Z6280" s="46"/>
      <c r="AA6280" s="66"/>
      <c r="AB6280" s="46"/>
      <c r="AC6280" s="46"/>
      <c r="AD6280" s="61"/>
      <c r="AE6280" s="61"/>
      <c r="AF6280" s="46"/>
      <c r="AG6280" s="46">
        <f>IF(AND(AF6280="",P6280=""),0,IF((AF6280=""),P6280,IF((P6280=""),AF6280,AF6280+P6280)))</f>
        <v>182850</v>
      </c>
      <c r="AH6280" s="46">
        <f>IF( (AA6280=""),AG6280*1,AG6280*(AA6280/100) )</f>
        <v>182850</v>
      </c>
      <c r="AI6280" s="46">
        <v>50000000</v>
      </c>
      <c r="AJ6280" s="46">
        <f>IF((AI6280-AH6280) &gt; 1,0,IF((AI6280-AH6280)&lt;0,AH6280-AI6280,AI6280-AH6280))</f>
        <v>0</v>
      </c>
      <c r="AK6280" s="46">
        <v>0.01</v>
      </c>
      <c r="AL6280" s="46">
        <f>AJ6280*(AK6280/100)</f>
        <v>0</v>
      </c>
    </row>
    <row r="6281" spans="1:38" x14ac:dyDescent="0.45">
      <c r="A6281" s="16"/>
      <c r="B6281" s="21"/>
      <c r="C6281" s="16"/>
      <c r="D6281" s="16"/>
      <c r="E6281" s="56">
        <v>3746</v>
      </c>
      <c r="F6281" s="56">
        <v>1578</v>
      </c>
      <c r="G6281" s="57" t="s">
        <v>9053</v>
      </c>
      <c r="H6281" s="56" t="s">
        <v>42</v>
      </c>
      <c r="I6281" s="56">
        <v>30960</v>
      </c>
      <c r="J6281" s="56">
        <v>0</v>
      </c>
      <c r="K6281" s="56">
        <v>0</v>
      </c>
      <c r="L6281" s="71">
        <v>10</v>
      </c>
      <c r="M6281" s="56" t="s">
        <v>208</v>
      </c>
      <c r="N6281" s="46">
        <f>((J6281*400)+(K6281*100))+L6281</f>
        <v>10</v>
      </c>
      <c r="O6281" s="46">
        <v>440</v>
      </c>
      <c r="P6281" s="46">
        <f>N6281*O6281</f>
        <v>4400</v>
      </c>
      <c r="Q6281" s="56">
        <v>1</v>
      </c>
      <c r="R6281" s="58" t="s">
        <v>9050</v>
      </c>
      <c r="S6281" s="59">
        <v>3770400047151</v>
      </c>
      <c r="T6281" s="58" t="s">
        <v>9051</v>
      </c>
      <c r="U6281" s="58" t="s">
        <v>9054</v>
      </c>
      <c r="V6281" s="60"/>
      <c r="W6281" s="56" t="s">
        <v>210</v>
      </c>
      <c r="X6281" s="56" t="s">
        <v>211</v>
      </c>
      <c r="Y6281" s="56" t="s">
        <v>212</v>
      </c>
      <c r="Z6281" s="46">
        <v>40</v>
      </c>
      <c r="AA6281" s="66">
        <v>100</v>
      </c>
      <c r="AB6281" s="46">
        <v>6900</v>
      </c>
      <c r="AC6281" s="46">
        <f>Z6281*AB6281</f>
        <v>276000</v>
      </c>
      <c r="AD6281" s="61">
        <v>5</v>
      </c>
      <c r="AE6281" s="61">
        <v>5</v>
      </c>
      <c r="AF6281" s="46">
        <f>(AC6281*(100-AE6281))/100</f>
        <v>262200</v>
      </c>
      <c r="AG6281" s="46">
        <f>IF(AND(AF6281="",P6281=""),0,IF((AF6281=""),P6281, IF( (P6281=""),AF6281,AF6281+P6281)))</f>
        <v>266600</v>
      </c>
      <c r="AH6281" s="46">
        <f>IF( (AA6281=""),AG6281*1,AG6281*(AA6281/100) )</f>
        <v>266600</v>
      </c>
      <c r="AI6281" s="46">
        <v>0</v>
      </c>
      <c r="AJ6281" s="46">
        <f>IF((AI6281-AH6281) &gt; 1,0,IF((AI6281-AH6281)&lt;0,AH6281-AI6281,AI6281-AH6281))</f>
        <v>266600</v>
      </c>
      <c r="AK6281" s="46">
        <v>0.02</v>
      </c>
      <c r="AL6281" s="46">
        <f>AJ6281*(AK6281/100)</f>
        <v>53.32</v>
      </c>
    </row>
    <row r="6282" spans="1:38" x14ac:dyDescent="0.45">
      <c r="A6282" s="16"/>
      <c r="B6282" s="21"/>
      <c r="C6282" s="16"/>
      <c r="D6282" s="16"/>
      <c r="E6282" s="56"/>
      <c r="F6282" s="56"/>
      <c r="G6282" s="57"/>
      <c r="H6282" s="56"/>
      <c r="I6282" s="56"/>
      <c r="J6282" s="56"/>
      <c r="K6282" s="56"/>
      <c r="L6282" s="71"/>
      <c r="M6282" s="56"/>
      <c r="N6282" s="46"/>
      <c r="O6282" s="46" t="s">
        <v>54</v>
      </c>
      <c r="P6282" s="46">
        <f>SUM(P6280:P6281)</f>
        <v>187250</v>
      </c>
      <c r="Q6282" s="56"/>
      <c r="R6282" s="58"/>
      <c r="S6282" s="59"/>
      <c r="T6282" s="58"/>
      <c r="U6282" s="58"/>
      <c r="V6282" s="60"/>
      <c r="W6282" s="56"/>
      <c r="X6282" s="56"/>
      <c r="Y6282" s="56"/>
      <c r="Z6282" s="46"/>
      <c r="AA6282" s="66"/>
      <c r="AB6282" s="46"/>
      <c r="AC6282" s="46"/>
      <c r="AD6282" s="61"/>
      <c r="AE6282" s="61"/>
      <c r="AF6282" s="46"/>
      <c r="AG6282" s="46"/>
      <c r="AH6282" s="46">
        <f>SUM(AH6280:AH6281)</f>
        <v>449450</v>
      </c>
      <c r="AI6282" s="46"/>
      <c r="AJ6282" s="46">
        <f>SUM(AJ6280:AJ6281)</f>
        <v>266600</v>
      </c>
      <c r="AK6282" s="46"/>
      <c r="AL6282" s="46">
        <f>SUM(AL6280:AL6281)</f>
        <v>53.32</v>
      </c>
    </row>
    <row r="6283" spans="1:38" x14ac:dyDescent="0.45">
      <c r="A6283" s="16" t="s">
        <v>9055</v>
      </c>
      <c r="B6283" s="21">
        <v>3770400130457</v>
      </c>
      <c r="C6283" s="16" t="s">
        <v>9056</v>
      </c>
      <c r="D6283" s="16" t="s">
        <v>9057</v>
      </c>
      <c r="E6283" s="56">
        <v>3747</v>
      </c>
      <c r="F6283" s="56">
        <v>1169</v>
      </c>
      <c r="G6283" s="57" t="s">
        <v>9058</v>
      </c>
      <c r="H6283" s="56" t="s">
        <v>42</v>
      </c>
      <c r="I6283" s="56">
        <v>11507</v>
      </c>
      <c r="J6283" s="56">
        <v>1</v>
      </c>
      <c r="K6283" s="56">
        <v>0</v>
      </c>
      <c r="L6283" s="71">
        <v>84</v>
      </c>
      <c r="M6283" s="56" t="s">
        <v>90</v>
      </c>
      <c r="N6283" s="46">
        <f>((J6283*400)+(K6283*100))+L6283</f>
        <v>484</v>
      </c>
      <c r="O6283" s="46">
        <v>200</v>
      </c>
      <c r="P6283" s="46">
        <f>N6283*O6283</f>
        <v>96800</v>
      </c>
      <c r="Q6283" s="56"/>
      <c r="R6283" s="58"/>
      <c r="S6283" s="59"/>
      <c r="T6283" s="58"/>
      <c r="U6283" s="58"/>
      <c r="V6283" s="60"/>
      <c r="W6283" s="56"/>
      <c r="X6283" s="56"/>
      <c r="Y6283" s="56"/>
      <c r="Z6283" s="46"/>
      <c r="AA6283" s="66"/>
      <c r="AB6283" s="46"/>
      <c r="AC6283" s="46"/>
      <c r="AD6283" s="61"/>
      <c r="AE6283" s="61"/>
      <c r="AF6283" s="46"/>
      <c r="AG6283" s="46">
        <f>IF(AND(AF6283="",P6283=""),0,IF((AF6283=""),P6283,IF((P6283=""),AF6283,AF6283+P6283)))</f>
        <v>96800</v>
      </c>
      <c r="AH6283" s="46">
        <f>IF( (AA6283=""),AG6283*1,AG6283*(AA6283/100) )</f>
        <v>96800</v>
      </c>
      <c r="AI6283" s="46">
        <v>50000000</v>
      </c>
      <c r="AJ6283" s="46">
        <f>IF((AI6283-AH6283) &gt; 1,0,IF((AI6283-AH6283)&lt;0,AH6283-AI6283,AI6283-AH6283))</f>
        <v>0</v>
      </c>
      <c r="AK6283" s="46">
        <v>0.01</v>
      </c>
      <c r="AL6283" s="46">
        <f>AJ6283*(AK6283/100)</f>
        <v>0</v>
      </c>
    </row>
    <row r="6284" spans="1:38" x14ac:dyDescent="0.45">
      <c r="A6284" s="16"/>
      <c r="B6284" s="21"/>
      <c r="C6284" s="16"/>
      <c r="D6284" s="16"/>
      <c r="E6284" s="56">
        <v>3748</v>
      </c>
      <c r="F6284" s="56">
        <v>7697</v>
      </c>
      <c r="G6284" s="57" t="s">
        <v>9059</v>
      </c>
      <c r="H6284" s="56" t="s">
        <v>42</v>
      </c>
      <c r="I6284" s="56">
        <v>11508</v>
      </c>
      <c r="J6284" s="56"/>
      <c r="K6284" s="56"/>
      <c r="L6284" s="71"/>
      <c r="M6284" s="56"/>
      <c r="N6284" s="46"/>
      <c r="O6284" s="46"/>
      <c r="P6284" s="46"/>
      <c r="Q6284" s="56"/>
      <c r="R6284" s="58"/>
      <c r="S6284" s="59"/>
      <c r="T6284" s="58"/>
      <c r="U6284" s="58"/>
      <c r="V6284" s="60"/>
      <c r="W6284" s="56"/>
      <c r="X6284" s="56"/>
      <c r="Y6284" s="56"/>
      <c r="Z6284" s="46"/>
      <c r="AA6284" s="66"/>
      <c r="AB6284" s="46"/>
      <c r="AC6284" s="46"/>
      <c r="AD6284" s="61"/>
      <c r="AE6284" s="61"/>
      <c r="AF6284" s="46"/>
      <c r="AG6284" s="46"/>
      <c r="AH6284" s="46"/>
      <c r="AI6284" s="46"/>
      <c r="AJ6284" s="46"/>
      <c r="AK6284" s="46"/>
      <c r="AL6284" s="46"/>
    </row>
    <row r="6285" spans="1:38" x14ac:dyDescent="0.45">
      <c r="A6285" s="16"/>
      <c r="B6285" s="21"/>
      <c r="C6285" s="16"/>
      <c r="D6285" s="16"/>
      <c r="E6285" s="56">
        <v>3749</v>
      </c>
      <c r="F6285" s="56">
        <v>3297</v>
      </c>
      <c r="G6285" s="57" t="s">
        <v>9060</v>
      </c>
      <c r="H6285" s="56" t="s">
        <v>42</v>
      </c>
      <c r="I6285" s="56">
        <v>12771</v>
      </c>
      <c r="J6285" s="56">
        <v>0</v>
      </c>
      <c r="K6285" s="56">
        <v>0</v>
      </c>
      <c r="L6285" s="71">
        <v>20</v>
      </c>
      <c r="M6285" s="56" t="s">
        <v>208</v>
      </c>
      <c r="N6285" s="46">
        <f>((J6285*400)+(K6285*100))+L6285</f>
        <v>20</v>
      </c>
      <c r="O6285" s="46">
        <v>260</v>
      </c>
      <c r="P6285" s="46">
        <f>N6285*O6285</f>
        <v>5200</v>
      </c>
      <c r="Q6285" s="56"/>
      <c r="R6285" s="58"/>
      <c r="S6285" s="59"/>
      <c r="T6285" s="58"/>
      <c r="U6285" s="58"/>
      <c r="V6285" s="60"/>
      <c r="W6285" s="56"/>
      <c r="X6285" s="56"/>
      <c r="Y6285" s="56"/>
      <c r="Z6285" s="46"/>
      <c r="AA6285" s="66"/>
      <c r="AB6285" s="46"/>
      <c r="AC6285" s="46"/>
      <c r="AD6285" s="61"/>
      <c r="AE6285" s="61"/>
      <c r="AF6285" s="46"/>
      <c r="AG6285" s="46">
        <f>IF(AND(AF6285="",P6285=""),0,IF((AF6285=""),P6285,IF((P6285=""),AF6285,AF6285+P6285)))</f>
        <v>5200</v>
      </c>
      <c r="AH6285" s="46">
        <f>IF( (AA6285=""),AG6285*1,AG6285*(AA6285/100) )</f>
        <v>5200</v>
      </c>
      <c r="AI6285" s="46">
        <v>0</v>
      </c>
      <c r="AJ6285" s="46">
        <f>IF((AI6285-AH6285) &gt; 1,0,IF((AI6285-AH6285)&lt;0,AH6285-AI6285,AI6285-AH6285))</f>
        <v>5200</v>
      </c>
      <c r="AK6285" s="46">
        <v>0.02</v>
      </c>
      <c r="AL6285" s="46">
        <f>AJ6285*(AK6285/100)</f>
        <v>1.04</v>
      </c>
    </row>
    <row r="6286" spans="1:38" x14ac:dyDescent="0.45">
      <c r="A6286" s="16"/>
      <c r="B6286" s="21"/>
      <c r="C6286" s="16"/>
      <c r="D6286" s="16"/>
      <c r="E6286" s="56"/>
      <c r="F6286" s="56"/>
      <c r="G6286" s="57"/>
      <c r="H6286" s="56"/>
      <c r="I6286" s="56"/>
      <c r="J6286" s="56">
        <v>2</v>
      </c>
      <c r="K6286" s="56">
        <v>1</v>
      </c>
      <c r="L6286" s="71">
        <v>27</v>
      </c>
      <c r="M6286" s="56" t="s">
        <v>90</v>
      </c>
      <c r="N6286" s="46">
        <f>((J6286*400)+(K6286*100))+L6286</f>
        <v>927</v>
      </c>
      <c r="O6286" s="46">
        <v>260</v>
      </c>
      <c r="P6286" s="46">
        <f>N6286*O6286</f>
        <v>241020</v>
      </c>
      <c r="Q6286" s="56"/>
      <c r="R6286" s="58"/>
      <c r="S6286" s="59"/>
      <c r="T6286" s="58"/>
      <c r="U6286" s="58"/>
      <c r="V6286" s="60"/>
      <c r="W6286" s="56"/>
      <c r="X6286" s="56"/>
      <c r="Y6286" s="56"/>
      <c r="Z6286" s="46"/>
      <c r="AA6286" s="66"/>
      <c r="AB6286" s="46"/>
      <c r="AC6286" s="46"/>
      <c r="AD6286" s="61"/>
      <c r="AE6286" s="61"/>
      <c r="AF6286" s="46"/>
      <c r="AG6286" s="46">
        <f>IF(AND(AF6286="",P6286=""),0,IF((AF6286=""),P6286,IF((P6286=""),AF6286,AF6286+P6286)))</f>
        <v>241020</v>
      </c>
      <c r="AH6286" s="46">
        <f>IF( (AA6286=""),AG6286*1,AG6286*(AA6286/100) )</f>
        <v>241020</v>
      </c>
      <c r="AI6286" s="46">
        <v>0</v>
      </c>
      <c r="AJ6286" s="46">
        <f>IF((AI6286-AH6286) &gt; 1,0,IF((AI6286-AH6286)&lt;0,AH6286-AI6286,AI6286-AH6286))</f>
        <v>241020</v>
      </c>
      <c r="AK6286" s="46">
        <v>0.01</v>
      </c>
      <c r="AL6286" s="46">
        <f>AJ6286*(AK6286/100)</f>
        <v>24.102</v>
      </c>
    </row>
    <row r="6287" spans="1:38" x14ac:dyDescent="0.45">
      <c r="A6287" s="16"/>
      <c r="B6287" s="21"/>
      <c r="C6287" s="16"/>
      <c r="D6287" s="16"/>
      <c r="E6287" s="56">
        <v>3750</v>
      </c>
      <c r="F6287" s="56">
        <v>9562</v>
      </c>
      <c r="G6287" s="57" t="s">
        <v>9061</v>
      </c>
      <c r="H6287" s="56" t="s">
        <v>42</v>
      </c>
      <c r="I6287" s="56">
        <v>17417</v>
      </c>
      <c r="J6287" s="56"/>
      <c r="K6287" s="56"/>
      <c r="L6287" s="71"/>
      <c r="M6287" s="56"/>
      <c r="N6287" s="46"/>
      <c r="O6287" s="46"/>
      <c r="P6287" s="46"/>
      <c r="Q6287" s="56"/>
      <c r="R6287" s="58"/>
      <c r="S6287" s="59"/>
      <c r="T6287" s="58"/>
      <c r="U6287" s="58"/>
      <c r="V6287" s="60"/>
      <c r="W6287" s="56"/>
      <c r="X6287" s="56"/>
      <c r="Y6287" s="56"/>
      <c r="Z6287" s="46"/>
      <c r="AA6287" s="66"/>
      <c r="AB6287" s="46"/>
      <c r="AC6287" s="46"/>
      <c r="AD6287" s="61"/>
      <c r="AE6287" s="61"/>
      <c r="AF6287" s="46"/>
      <c r="AG6287" s="46"/>
      <c r="AH6287" s="46"/>
      <c r="AI6287" s="46"/>
      <c r="AJ6287" s="46"/>
      <c r="AK6287" s="46"/>
      <c r="AL6287" s="46"/>
    </row>
    <row r="6288" spans="1:38" x14ac:dyDescent="0.45">
      <c r="A6288" s="16"/>
      <c r="B6288" s="21"/>
      <c r="C6288" s="16"/>
      <c r="D6288" s="16"/>
      <c r="E6288" s="56"/>
      <c r="F6288" s="56"/>
      <c r="G6288" s="57"/>
      <c r="H6288" s="56"/>
      <c r="I6288" s="56"/>
      <c r="J6288" s="56"/>
      <c r="K6288" s="56"/>
      <c r="L6288" s="71"/>
      <c r="M6288" s="56"/>
      <c r="N6288" s="46"/>
      <c r="O6288" s="46"/>
      <c r="P6288" s="46"/>
      <c r="Q6288" s="73">
        <v>1</v>
      </c>
      <c r="R6288" s="58" t="s">
        <v>9055</v>
      </c>
      <c r="S6288" s="59">
        <v>3770400130457</v>
      </c>
      <c r="T6288" s="58" t="s">
        <v>9056</v>
      </c>
      <c r="U6288" s="58" t="s">
        <v>9062</v>
      </c>
      <c r="V6288" s="60"/>
      <c r="W6288" s="56" t="s">
        <v>210</v>
      </c>
      <c r="X6288" s="56" t="s">
        <v>211</v>
      </c>
      <c r="Y6288" s="56" t="s">
        <v>212</v>
      </c>
      <c r="Z6288" s="46">
        <v>80</v>
      </c>
      <c r="AA6288" s="66">
        <v>100</v>
      </c>
      <c r="AB6288" s="46">
        <v>6900</v>
      </c>
      <c r="AC6288" s="46">
        <f>Z6288*AB6288</f>
        <v>552000</v>
      </c>
      <c r="AD6288" s="61">
        <v>5</v>
      </c>
      <c r="AE6288" s="61">
        <v>5</v>
      </c>
      <c r="AF6288" s="46">
        <f>(AC6288*(100-AE6288))/100</f>
        <v>524400</v>
      </c>
      <c r="AG6288" s="46">
        <f>IF( (AF6288=""),0,SUM(AF6288:AF6288) )</f>
        <v>524400</v>
      </c>
      <c r="AH6288" s="46">
        <f>(AG6288/100)*(AA6288)</f>
        <v>524400</v>
      </c>
      <c r="AI6288" s="46">
        <v>0</v>
      </c>
      <c r="AJ6288" s="46">
        <f>IF((AI6288-AH6288) &gt; 1,0,IF((AI6288-AH6288)&lt;0,AH6288-AI6288,AI6288-AH6288))</f>
        <v>524400</v>
      </c>
      <c r="AK6288" s="46">
        <v>0.02</v>
      </c>
      <c r="AL6288" s="46">
        <f>AJ6288*(AK6288/100)</f>
        <v>104.88000000000001</v>
      </c>
    </row>
    <row r="6289" spans="1:38" x14ac:dyDescent="0.45">
      <c r="A6289" s="16"/>
      <c r="B6289" s="21"/>
      <c r="C6289" s="16"/>
      <c r="D6289" s="16"/>
      <c r="E6289" s="56"/>
      <c r="F6289" s="56"/>
      <c r="G6289" s="57"/>
      <c r="H6289" s="56"/>
      <c r="I6289" s="56"/>
      <c r="J6289" s="56"/>
      <c r="K6289" s="56"/>
      <c r="L6289" s="71"/>
      <c r="M6289" s="56"/>
      <c r="N6289" s="46"/>
      <c r="O6289" s="46" t="s">
        <v>54</v>
      </c>
      <c r="P6289" s="46">
        <f>SUM(P6283:P6288)</f>
        <v>343020</v>
      </c>
      <c r="Q6289" s="56"/>
      <c r="R6289" s="58"/>
      <c r="S6289" s="59"/>
      <c r="T6289" s="58"/>
      <c r="U6289" s="58"/>
      <c r="V6289" s="60"/>
      <c r="W6289" s="56"/>
      <c r="X6289" s="56"/>
      <c r="Y6289" s="56"/>
      <c r="Z6289" s="46"/>
      <c r="AA6289" s="66"/>
      <c r="AB6289" s="46"/>
      <c r="AC6289" s="46"/>
      <c r="AD6289" s="61"/>
      <c r="AE6289" s="61"/>
      <c r="AF6289" s="46"/>
      <c r="AG6289" s="46"/>
      <c r="AH6289" s="46">
        <f>SUM(AH6283:AH6288)</f>
        <v>867420</v>
      </c>
      <c r="AI6289" s="46"/>
      <c r="AJ6289" s="46">
        <f>SUM(AJ6283:AJ6288)</f>
        <v>770620</v>
      </c>
      <c r="AK6289" s="46"/>
      <c r="AL6289" s="46">
        <f>SUM(AL6283:AL6288)</f>
        <v>130.02200000000002</v>
      </c>
    </row>
    <row r="6290" spans="1:38" x14ac:dyDescent="0.45">
      <c r="A6290" s="16" t="s">
        <v>9063</v>
      </c>
      <c r="B6290" s="21">
        <v>3770400058578</v>
      </c>
      <c r="C6290" s="16" t="s">
        <v>9064</v>
      </c>
      <c r="D6290" s="16" t="s">
        <v>9065</v>
      </c>
      <c r="E6290" s="56">
        <v>3751</v>
      </c>
      <c r="F6290" s="56">
        <v>3331</v>
      </c>
      <c r="G6290" s="57" t="s">
        <v>9066</v>
      </c>
      <c r="H6290" s="56" t="s">
        <v>42</v>
      </c>
      <c r="I6290" s="56">
        <v>25995</v>
      </c>
      <c r="J6290" s="56">
        <v>5</v>
      </c>
      <c r="K6290" s="56">
        <v>3</v>
      </c>
      <c r="L6290" s="71">
        <v>47.5</v>
      </c>
      <c r="M6290" s="56" t="s">
        <v>43</v>
      </c>
      <c r="N6290" s="46">
        <f>((J6290*400)+(K6290*100))+L6290</f>
        <v>2347.5</v>
      </c>
      <c r="O6290" s="46">
        <v>380</v>
      </c>
      <c r="P6290" s="46">
        <f>N6290*O6290</f>
        <v>892050</v>
      </c>
      <c r="Q6290" s="56"/>
      <c r="R6290" s="58"/>
      <c r="S6290" s="59"/>
      <c r="T6290" s="58"/>
      <c r="U6290" s="58"/>
      <c r="V6290" s="60"/>
      <c r="W6290" s="56"/>
      <c r="X6290" s="56"/>
      <c r="Y6290" s="56"/>
      <c r="Z6290" s="46"/>
      <c r="AA6290" s="66"/>
      <c r="AB6290" s="46"/>
      <c r="AC6290" s="46"/>
      <c r="AD6290" s="61"/>
      <c r="AE6290" s="61"/>
      <c r="AF6290" s="46"/>
      <c r="AG6290" s="46">
        <f>IF(AND(AF6290="",P6290=""),0,IF((AF6290=""),P6290,IF((P6290=""),AF6290,AF6290+P6290)))</f>
        <v>892050</v>
      </c>
      <c r="AH6290" s="46">
        <f>IF( (AA6290=""),AG6290*1,AG6290*(AA6290/100) )</f>
        <v>892050</v>
      </c>
      <c r="AI6290" s="46">
        <v>0</v>
      </c>
      <c r="AJ6290" s="46">
        <f>IF((AI6290-AH6290) &gt; 1,0,IF((AI6290-AH6290)&lt;0,AH6290-AI6290,AI6290-AH6290))</f>
        <v>892050</v>
      </c>
      <c r="AK6290" s="46">
        <v>0.3</v>
      </c>
      <c r="AL6290" s="46">
        <f>AJ6290*(AK6290/100)</f>
        <v>2676.15</v>
      </c>
    </row>
    <row r="6291" spans="1:38" x14ac:dyDescent="0.45">
      <c r="A6291" s="16"/>
      <c r="B6291" s="21"/>
      <c r="C6291" s="16"/>
      <c r="D6291" s="16"/>
      <c r="E6291" s="56"/>
      <c r="F6291" s="56"/>
      <c r="G6291" s="57"/>
      <c r="H6291" s="56"/>
      <c r="I6291" s="56"/>
      <c r="J6291" s="56"/>
      <c r="K6291" s="56"/>
      <c r="L6291" s="71"/>
      <c r="M6291" s="56"/>
      <c r="N6291" s="46"/>
      <c r="O6291" s="46" t="s">
        <v>54</v>
      </c>
      <c r="P6291" s="46">
        <f>SUM(P6290:P6290)</f>
        <v>892050</v>
      </c>
      <c r="Q6291" s="56"/>
      <c r="R6291" s="58"/>
      <c r="S6291" s="59"/>
      <c r="T6291" s="58"/>
      <c r="U6291" s="58"/>
      <c r="V6291" s="60"/>
      <c r="W6291" s="56"/>
      <c r="X6291" s="56"/>
      <c r="Y6291" s="56"/>
      <c r="Z6291" s="46"/>
      <c r="AA6291" s="66"/>
      <c r="AB6291" s="46"/>
      <c r="AC6291" s="46"/>
      <c r="AD6291" s="61"/>
      <c r="AE6291" s="61"/>
      <c r="AF6291" s="46"/>
      <c r="AG6291" s="46"/>
      <c r="AH6291" s="46">
        <f>SUM(AH6290:AH6290)</f>
        <v>892050</v>
      </c>
      <c r="AI6291" s="46"/>
      <c r="AJ6291" s="46">
        <f>SUM(AJ6290:AJ6290)</f>
        <v>892050</v>
      </c>
      <c r="AK6291" s="46"/>
      <c r="AL6291" s="46">
        <f>SUM(AL6290:AL6290)</f>
        <v>2676.15</v>
      </c>
    </row>
    <row r="6292" spans="1:38" x14ac:dyDescent="0.45">
      <c r="A6292" s="16" t="s">
        <v>9067</v>
      </c>
      <c r="B6292" s="21">
        <v>3770400032820</v>
      </c>
      <c r="C6292" s="16" t="s">
        <v>9068</v>
      </c>
      <c r="D6292" s="16" t="s">
        <v>9069</v>
      </c>
      <c r="E6292" s="56">
        <v>3752</v>
      </c>
      <c r="F6292" s="56">
        <v>8327</v>
      </c>
      <c r="G6292" s="57" t="s">
        <v>9070</v>
      </c>
      <c r="H6292" s="56" t="s">
        <v>42</v>
      </c>
      <c r="I6292" s="56">
        <v>15050</v>
      </c>
      <c r="J6292" s="56"/>
      <c r="K6292" s="56"/>
      <c r="L6292" s="71"/>
      <c r="M6292" s="56"/>
      <c r="N6292" s="46"/>
      <c r="O6292" s="46"/>
      <c r="P6292" s="46"/>
      <c r="Q6292" s="56"/>
      <c r="R6292" s="58"/>
      <c r="S6292" s="59"/>
      <c r="T6292" s="58"/>
      <c r="U6292" s="58"/>
      <c r="V6292" s="60"/>
      <c r="W6292" s="56"/>
      <c r="X6292" s="56"/>
      <c r="Y6292" s="56"/>
      <c r="Z6292" s="46"/>
      <c r="AA6292" s="66"/>
      <c r="AB6292" s="46"/>
      <c r="AC6292" s="46"/>
      <c r="AD6292" s="61"/>
      <c r="AE6292" s="61"/>
      <c r="AF6292" s="46"/>
      <c r="AG6292" s="46"/>
      <c r="AH6292" s="46"/>
      <c r="AI6292" s="46"/>
      <c r="AJ6292" s="46"/>
      <c r="AK6292" s="46"/>
      <c r="AL6292" s="46"/>
    </row>
    <row r="6293" spans="1:38" x14ac:dyDescent="0.45">
      <c r="A6293" s="16"/>
      <c r="B6293" s="21"/>
      <c r="C6293" s="16"/>
      <c r="D6293" s="16"/>
      <c r="E6293" s="56">
        <v>3753</v>
      </c>
      <c r="F6293" s="56">
        <v>3490</v>
      </c>
      <c r="G6293" s="57" t="s">
        <v>9071</v>
      </c>
      <c r="H6293" s="56" t="s">
        <v>42</v>
      </c>
      <c r="I6293" s="56">
        <v>29270</v>
      </c>
      <c r="J6293" s="56">
        <v>0</v>
      </c>
      <c r="K6293" s="56">
        <v>0</v>
      </c>
      <c r="L6293" s="71">
        <v>25</v>
      </c>
      <c r="M6293" s="56" t="s">
        <v>43</v>
      </c>
      <c r="N6293" s="46">
        <f>((J6293*400)+(K6293*100))+L6293</f>
        <v>25</v>
      </c>
      <c r="O6293" s="46">
        <v>500</v>
      </c>
      <c r="P6293" s="46">
        <f>N6293*O6293</f>
        <v>12500</v>
      </c>
      <c r="Q6293" s="56"/>
      <c r="R6293" s="58"/>
      <c r="S6293" s="59"/>
      <c r="T6293" s="58"/>
      <c r="U6293" s="58"/>
      <c r="V6293" s="60"/>
      <c r="W6293" s="56"/>
      <c r="X6293" s="56"/>
      <c r="Y6293" s="56"/>
      <c r="Z6293" s="46"/>
      <c r="AA6293" s="66"/>
      <c r="AB6293" s="46"/>
      <c r="AC6293" s="46"/>
      <c r="AD6293" s="61"/>
      <c r="AE6293" s="61"/>
      <c r="AF6293" s="46"/>
      <c r="AG6293" s="46">
        <f>IF(AND(AF6293="",P6293=""),0,IF((AF6293=""),P6293,IF((P6293=""),AF6293,AF6293+P6293)))</f>
        <v>12500</v>
      </c>
      <c r="AH6293" s="46">
        <f>IF( (AA6293=""),AG6293*1,AG6293*(AA6293/100) )</f>
        <v>12500</v>
      </c>
      <c r="AI6293" s="46">
        <v>0</v>
      </c>
      <c r="AJ6293" s="46">
        <f>IF((AI6293-AH6293) &gt; 1,0,IF((AI6293-AH6293)&lt;0,AH6293-AI6293,AI6293-AH6293))</f>
        <v>12500</v>
      </c>
      <c r="AK6293" s="46">
        <v>0.3</v>
      </c>
      <c r="AL6293" s="46">
        <f>AJ6293*(AK6293/100)</f>
        <v>37.5</v>
      </c>
    </row>
    <row r="6294" spans="1:38" x14ac:dyDescent="0.45">
      <c r="A6294" s="16"/>
      <c r="B6294" s="21"/>
      <c r="C6294" s="16"/>
      <c r="D6294" s="16"/>
      <c r="E6294" s="56"/>
      <c r="F6294" s="56"/>
      <c r="G6294" s="57"/>
      <c r="H6294" s="56"/>
      <c r="I6294" s="56"/>
      <c r="J6294" s="56"/>
      <c r="K6294" s="56"/>
      <c r="L6294" s="71"/>
      <c r="M6294" s="56"/>
      <c r="N6294" s="46"/>
      <c r="O6294" s="46" t="s">
        <v>54</v>
      </c>
      <c r="P6294" s="46">
        <f>SUM(P6292:P6293)</f>
        <v>12500</v>
      </c>
      <c r="Q6294" s="56"/>
      <c r="R6294" s="58"/>
      <c r="S6294" s="59"/>
      <c r="T6294" s="58"/>
      <c r="U6294" s="58"/>
      <c r="V6294" s="60"/>
      <c r="W6294" s="56"/>
      <c r="X6294" s="56"/>
      <c r="Y6294" s="56"/>
      <c r="Z6294" s="46"/>
      <c r="AA6294" s="66"/>
      <c r="AB6294" s="46"/>
      <c r="AC6294" s="46"/>
      <c r="AD6294" s="61"/>
      <c r="AE6294" s="61"/>
      <c r="AF6294" s="46"/>
      <c r="AG6294" s="46"/>
      <c r="AH6294" s="46">
        <f>SUM(AH6292:AH6293)</f>
        <v>12500</v>
      </c>
      <c r="AI6294" s="46"/>
      <c r="AJ6294" s="46">
        <f>SUM(AJ6292:AJ6293)</f>
        <v>12500</v>
      </c>
      <c r="AK6294" s="46"/>
      <c r="AL6294" s="46">
        <f>SUM(AL6292:AL6293)</f>
        <v>37.5</v>
      </c>
    </row>
    <row r="6295" spans="1:38" x14ac:dyDescent="0.45">
      <c r="A6295" s="16" t="s">
        <v>9072</v>
      </c>
      <c r="B6295" s="21">
        <v>3770700221067</v>
      </c>
      <c r="C6295" s="16" t="s">
        <v>9073</v>
      </c>
      <c r="D6295" s="16" t="s">
        <v>9074</v>
      </c>
      <c r="E6295" s="56">
        <v>3754</v>
      </c>
      <c r="F6295" s="56">
        <v>391</v>
      </c>
      <c r="G6295" s="57" t="s">
        <v>9075</v>
      </c>
      <c r="H6295" s="56" t="s">
        <v>42</v>
      </c>
      <c r="I6295" s="56">
        <v>4352</v>
      </c>
      <c r="J6295" s="56">
        <v>0</v>
      </c>
      <c r="K6295" s="56">
        <v>0</v>
      </c>
      <c r="L6295" s="71">
        <v>61</v>
      </c>
      <c r="M6295" s="56" t="s">
        <v>90</v>
      </c>
      <c r="N6295" s="46">
        <f>((J6295*400)+(K6295*100))+L6295</f>
        <v>61</v>
      </c>
      <c r="O6295" s="46">
        <v>500</v>
      </c>
      <c r="P6295" s="46">
        <f>N6295*O6295</f>
        <v>30500</v>
      </c>
      <c r="Q6295" s="56"/>
      <c r="R6295" s="58"/>
      <c r="S6295" s="59"/>
      <c r="T6295" s="58"/>
      <c r="U6295" s="58"/>
      <c r="V6295" s="60"/>
      <c r="W6295" s="56"/>
      <c r="X6295" s="56"/>
      <c r="Y6295" s="56"/>
      <c r="Z6295" s="46"/>
      <c r="AA6295" s="66"/>
      <c r="AB6295" s="46"/>
      <c r="AC6295" s="46"/>
      <c r="AD6295" s="61"/>
      <c r="AE6295" s="61"/>
      <c r="AF6295" s="46"/>
      <c r="AG6295" s="46">
        <f>IF(AND(AF6295="",P6295=""),0,IF((AF6295=""),P6295,IF((P6295=""),AF6295,AF6295+P6295)))</f>
        <v>30500</v>
      </c>
      <c r="AH6295" s="46">
        <f>IF( (AA6295=""),AG6295*1,AG6295*(AA6295/100) )</f>
        <v>30500</v>
      </c>
      <c r="AI6295" s="46">
        <v>50000000</v>
      </c>
      <c r="AJ6295" s="46">
        <f>IF((AI6295-AH6295) &gt; 1,0,IF((AI6295-AH6295)&lt;0,AH6295-AI6295,AI6295-AH6295))</f>
        <v>0</v>
      </c>
      <c r="AK6295" s="46">
        <v>0.01</v>
      </c>
      <c r="AL6295" s="46">
        <f>AJ6295*(AK6295/100)</f>
        <v>0</v>
      </c>
    </row>
    <row r="6296" spans="1:38" x14ac:dyDescent="0.45">
      <c r="A6296" s="16"/>
      <c r="B6296" s="21"/>
      <c r="C6296" s="16"/>
      <c r="D6296" s="16"/>
      <c r="E6296" s="56">
        <v>3755</v>
      </c>
      <c r="F6296" s="56">
        <v>6351</v>
      </c>
      <c r="G6296" s="57"/>
      <c r="H6296" s="56" t="s">
        <v>42</v>
      </c>
      <c r="I6296" s="56">
        <v>11677</v>
      </c>
      <c r="J6296" s="56">
        <v>9</v>
      </c>
      <c r="K6296" s="56">
        <v>1</v>
      </c>
      <c r="L6296" s="71">
        <v>2</v>
      </c>
      <c r="M6296" s="56" t="s">
        <v>90</v>
      </c>
      <c r="N6296" s="46">
        <f>((J6296*400)+(K6296*100))+L6296</f>
        <v>3702</v>
      </c>
      <c r="O6296" s="46">
        <v>230</v>
      </c>
      <c r="P6296" s="46">
        <f>N6296*O6296</f>
        <v>851460</v>
      </c>
      <c r="Q6296" s="56"/>
      <c r="R6296" s="58"/>
      <c r="S6296" s="59"/>
      <c r="T6296" s="58"/>
      <c r="U6296" s="58"/>
      <c r="V6296" s="60"/>
      <c r="W6296" s="56"/>
      <c r="X6296" s="56"/>
      <c r="Y6296" s="56"/>
      <c r="Z6296" s="46"/>
      <c r="AA6296" s="66"/>
      <c r="AB6296" s="46"/>
      <c r="AC6296" s="46"/>
      <c r="AD6296" s="61"/>
      <c r="AE6296" s="61"/>
      <c r="AF6296" s="46"/>
      <c r="AG6296" s="46">
        <f>IF(AND(AF6296="",P6296=""),0,IF((AF6296=""),P6296,IF((P6296=""),AF6296,AF6296+P6296)))</f>
        <v>851460</v>
      </c>
      <c r="AH6296" s="46">
        <f>IF( (AA6296=""),AG6296*1,AG6296*(AA6296/100) )</f>
        <v>851460</v>
      </c>
      <c r="AI6296" s="46">
        <v>0</v>
      </c>
      <c r="AJ6296" s="46">
        <f>IF((AI6296-AH6296) &gt; 1,0,IF((AI6296-AH6296)&lt;0,AH6296-AI6296,AI6296-AH6296))</f>
        <v>851460</v>
      </c>
      <c r="AK6296" s="46">
        <v>0.01</v>
      </c>
      <c r="AL6296" s="46">
        <f>AJ6296*(AK6296/100)</f>
        <v>85.146000000000001</v>
      </c>
    </row>
    <row r="6297" spans="1:38" x14ac:dyDescent="0.45">
      <c r="A6297" s="16"/>
      <c r="B6297" s="21"/>
      <c r="C6297" s="16"/>
      <c r="D6297" s="16"/>
      <c r="E6297" s="56"/>
      <c r="F6297" s="56"/>
      <c r="G6297" s="57"/>
      <c r="H6297" s="56"/>
      <c r="I6297" s="56"/>
      <c r="J6297" s="56"/>
      <c r="K6297" s="56"/>
      <c r="L6297" s="71"/>
      <c r="M6297" s="56"/>
      <c r="N6297" s="46"/>
      <c r="O6297" s="46"/>
      <c r="P6297" s="46"/>
      <c r="Q6297" s="73">
        <v>1</v>
      </c>
      <c r="R6297" s="58" t="s">
        <v>9072</v>
      </c>
      <c r="S6297" s="59">
        <v>3770700221067</v>
      </c>
      <c r="T6297" s="58" t="s">
        <v>9073</v>
      </c>
      <c r="U6297" s="58" t="s">
        <v>9076</v>
      </c>
      <c r="V6297" s="60"/>
      <c r="W6297" s="56" t="s">
        <v>210</v>
      </c>
      <c r="X6297" s="56" t="s">
        <v>211</v>
      </c>
      <c r="Y6297" s="56" t="s">
        <v>212</v>
      </c>
      <c r="Z6297" s="46">
        <v>100</v>
      </c>
      <c r="AA6297" s="66">
        <v>100</v>
      </c>
      <c r="AB6297" s="46">
        <v>6900</v>
      </c>
      <c r="AC6297" s="46">
        <f>Z6297*AB6297</f>
        <v>690000</v>
      </c>
      <c r="AD6297" s="61">
        <v>5</v>
      </c>
      <c r="AE6297" s="61">
        <v>5</v>
      </c>
      <c r="AF6297" s="46">
        <f>(AC6297*(100-AE6297))/100</f>
        <v>655500</v>
      </c>
      <c r="AG6297" s="46">
        <f>IF( (AF6297=""),0,SUM(AF6297:AF6297) )</f>
        <v>655500</v>
      </c>
      <c r="AH6297" s="46">
        <f>(AG6297/100)*(AA6297)</f>
        <v>655500</v>
      </c>
      <c r="AI6297" s="46">
        <v>0</v>
      </c>
      <c r="AJ6297" s="46">
        <f>IF((AI6297-AH6297) &gt; 1,0,IF((AI6297-AH6297)&lt;0,AH6297-AI6297,AI6297-AH6297))</f>
        <v>655500</v>
      </c>
      <c r="AK6297" s="46">
        <v>0.02</v>
      </c>
      <c r="AL6297" s="46">
        <f>AJ6297*(AK6297/100)</f>
        <v>131.1</v>
      </c>
    </row>
    <row r="6298" spans="1:38" x14ac:dyDescent="0.45">
      <c r="A6298" s="16"/>
      <c r="B6298" s="21"/>
      <c r="C6298" s="16"/>
      <c r="D6298" s="16"/>
      <c r="E6298" s="56"/>
      <c r="F6298" s="56"/>
      <c r="G6298" s="57"/>
      <c r="H6298" s="56"/>
      <c r="I6298" s="56"/>
      <c r="J6298" s="56"/>
      <c r="K6298" s="56"/>
      <c r="L6298" s="71"/>
      <c r="M6298" s="56"/>
      <c r="N6298" s="46"/>
      <c r="O6298" s="46" t="s">
        <v>54</v>
      </c>
      <c r="P6298" s="46">
        <f>SUM(P6295:P6297)</f>
        <v>881960</v>
      </c>
      <c r="Q6298" s="56"/>
      <c r="R6298" s="58"/>
      <c r="S6298" s="59"/>
      <c r="T6298" s="58"/>
      <c r="U6298" s="58"/>
      <c r="V6298" s="60"/>
      <c r="W6298" s="56"/>
      <c r="X6298" s="56"/>
      <c r="Y6298" s="56"/>
      <c r="Z6298" s="46"/>
      <c r="AA6298" s="66"/>
      <c r="AB6298" s="46"/>
      <c r="AC6298" s="46"/>
      <c r="AD6298" s="61"/>
      <c r="AE6298" s="61"/>
      <c r="AF6298" s="46"/>
      <c r="AG6298" s="46"/>
      <c r="AH6298" s="46">
        <f>SUM(AH6295:AH6297)</f>
        <v>1537460</v>
      </c>
      <c r="AI6298" s="46"/>
      <c r="AJ6298" s="46">
        <f>SUM(AJ6295:AJ6297)</f>
        <v>1506960</v>
      </c>
      <c r="AK6298" s="46"/>
      <c r="AL6298" s="46">
        <f>SUM(AL6295:AL6297)</f>
        <v>216.24599999999998</v>
      </c>
    </row>
    <row r="6299" spans="1:38" x14ac:dyDescent="0.45">
      <c r="A6299" s="16" t="s">
        <v>9077</v>
      </c>
      <c r="B6299" s="21">
        <v>3770400042370</v>
      </c>
      <c r="C6299" s="16" t="s">
        <v>9078</v>
      </c>
      <c r="D6299" s="16" t="s">
        <v>6609</v>
      </c>
      <c r="E6299" s="56">
        <v>3756</v>
      </c>
      <c r="F6299" s="56">
        <v>3678</v>
      </c>
      <c r="G6299" s="57" t="s">
        <v>9079</v>
      </c>
      <c r="H6299" s="56" t="s">
        <v>42</v>
      </c>
      <c r="I6299" s="56">
        <v>12900</v>
      </c>
      <c r="J6299" s="56">
        <v>1</v>
      </c>
      <c r="K6299" s="56">
        <v>2</v>
      </c>
      <c r="L6299" s="71">
        <v>44</v>
      </c>
      <c r="M6299" s="56" t="s">
        <v>90</v>
      </c>
      <c r="N6299" s="46">
        <f>((J6299*400)+(K6299*100))+L6299</f>
        <v>644</v>
      </c>
      <c r="O6299" s="46">
        <v>150</v>
      </c>
      <c r="P6299" s="46">
        <f>N6299*O6299</f>
        <v>96600</v>
      </c>
      <c r="Q6299" s="56"/>
      <c r="R6299" s="58"/>
      <c r="S6299" s="59"/>
      <c r="T6299" s="58"/>
      <c r="U6299" s="58"/>
      <c r="V6299" s="60"/>
      <c r="W6299" s="56"/>
      <c r="X6299" s="56"/>
      <c r="Y6299" s="56"/>
      <c r="Z6299" s="46"/>
      <c r="AA6299" s="66"/>
      <c r="AB6299" s="46"/>
      <c r="AC6299" s="46"/>
      <c r="AD6299" s="61"/>
      <c r="AE6299" s="61"/>
      <c r="AF6299" s="46"/>
      <c r="AG6299" s="46">
        <f>IF(AND(AF6299="",P6299=""),0,IF((AF6299=""),P6299,IF((P6299=""),AF6299,AF6299+P6299)))</f>
        <v>96600</v>
      </c>
      <c r="AH6299" s="46">
        <f>IF( (AA6299=""),AG6299*1,AG6299*(AA6299/100) )</f>
        <v>96600</v>
      </c>
      <c r="AI6299" s="46">
        <v>50000000</v>
      </c>
      <c r="AJ6299" s="46">
        <f>IF((AI6299-AH6299) &gt; 1,0,IF((AI6299-AH6299)&lt;0,AH6299-AI6299,AI6299-AH6299))</f>
        <v>0</v>
      </c>
      <c r="AK6299" s="46">
        <v>0.01</v>
      </c>
      <c r="AL6299" s="46">
        <f>AJ6299*(AK6299/100)</f>
        <v>0</v>
      </c>
    </row>
    <row r="6300" spans="1:38" x14ac:dyDescent="0.45">
      <c r="A6300" s="16"/>
      <c r="B6300" s="21"/>
      <c r="C6300" s="16"/>
      <c r="D6300" s="16"/>
      <c r="E6300" s="56"/>
      <c r="F6300" s="56"/>
      <c r="G6300" s="57"/>
      <c r="H6300" s="56"/>
      <c r="I6300" s="56"/>
      <c r="J6300" s="56"/>
      <c r="K6300" s="56"/>
      <c r="L6300" s="71"/>
      <c r="M6300" s="56"/>
      <c r="N6300" s="46"/>
      <c r="O6300" s="46"/>
      <c r="P6300" s="46"/>
      <c r="Q6300" s="73">
        <v>1</v>
      </c>
      <c r="R6300" s="58" t="s">
        <v>9077</v>
      </c>
      <c r="S6300" s="59">
        <v>3770400042370</v>
      </c>
      <c r="T6300" s="58" t="s">
        <v>9078</v>
      </c>
      <c r="U6300" s="58" t="s">
        <v>9080</v>
      </c>
      <c r="V6300" s="60"/>
      <c r="W6300" s="56" t="s">
        <v>210</v>
      </c>
      <c r="X6300" s="56" t="s">
        <v>211</v>
      </c>
      <c r="Y6300" s="56" t="s">
        <v>212</v>
      </c>
      <c r="Z6300" s="46">
        <v>80</v>
      </c>
      <c r="AA6300" s="66">
        <v>100</v>
      </c>
      <c r="AB6300" s="46">
        <v>6900</v>
      </c>
      <c r="AC6300" s="46">
        <f>Z6300*AB6300</f>
        <v>552000</v>
      </c>
      <c r="AD6300" s="61">
        <v>5</v>
      </c>
      <c r="AE6300" s="61">
        <v>5</v>
      </c>
      <c r="AF6300" s="46">
        <f>(AC6300*(100-AE6300))/100</f>
        <v>524400</v>
      </c>
      <c r="AG6300" s="46">
        <f>IF( (AF6300=""),0,SUM(AF6300:AF6300) )</f>
        <v>524400</v>
      </c>
      <c r="AH6300" s="46">
        <f>(AG6300/100)*(AA6300)</f>
        <v>524400</v>
      </c>
      <c r="AI6300" s="46">
        <v>0</v>
      </c>
      <c r="AJ6300" s="46">
        <f>IF((AI6300-AH6300) &gt; 1,0,IF((AI6300-AH6300)&lt;0,AH6300-AI6300,AI6300-AH6300))</f>
        <v>524400</v>
      </c>
      <c r="AK6300" s="46">
        <v>0.02</v>
      </c>
      <c r="AL6300" s="46">
        <f>AJ6300*(AK6300/100)</f>
        <v>104.88000000000001</v>
      </c>
    </row>
    <row r="6301" spans="1:38" x14ac:dyDescent="0.45">
      <c r="A6301" s="16"/>
      <c r="B6301" s="21"/>
      <c r="C6301" s="16"/>
      <c r="D6301" s="16"/>
      <c r="E6301" s="56"/>
      <c r="F6301" s="56"/>
      <c r="G6301" s="57"/>
      <c r="H6301" s="56"/>
      <c r="I6301" s="56"/>
      <c r="J6301" s="56"/>
      <c r="K6301" s="56"/>
      <c r="L6301" s="71"/>
      <c r="M6301" s="56"/>
      <c r="N6301" s="46"/>
      <c r="O6301" s="46" t="s">
        <v>54</v>
      </c>
      <c r="P6301" s="46">
        <f>SUM(P6299:P6300)</f>
        <v>96600</v>
      </c>
      <c r="Q6301" s="56"/>
      <c r="R6301" s="58"/>
      <c r="S6301" s="59"/>
      <c r="T6301" s="58"/>
      <c r="U6301" s="58"/>
      <c r="V6301" s="60"/>
      <c r="W6301" s="56"/>
      <c r="X6301" s="56"/>
      <c r="Y6301" s="56"/>
      <c r="Z6301" s="46"/>
      <c r="AA6301" s="66"/>
      <c r="AB6301" s="46"/>
      <c r="AC6301" s="46"/>
      <c r="AD6301" s="61"/>
      <c r="AE6301" s="61"/>
      <c r="AF6301" s="46"/>
      <c r="AG6301" s="46"/>
      <c r="AH6301" s="46">
        <f>SUM(AH6299:AH6300)</f>
        <v>621000</v>
      </c>
      <c r="AI6301" s="46"/>
      <c r="AJ6301" s="46">
        <f>SUM(AJ6299:AJ6300)</f>
        <v>524400</v>
      </c>
      <c r="AK6301" s="46"/>
      <c r="AL6301" s="46">
        <f>SUM(AL6299:AL6300)</f>
        <v>104.88000000000001</v>
      </c>
    </row>
    <row r="6302" spans="1:38" x14ac:dyDescent="0.45">
      <c r="A6302" s="16" t="s">
        <v>9081</v>
      </c>
      <c r="B6302" s="21">
        <v>3770400079818</v>
      </c>
      <c r="C6302" s="16" t="s">
        <v>9082</v>
      </c>
      <c r="D6302" s="16" t="s">
        <v>9083</v>
      </c>
      <c r="E6302" s="56">
        <v>3757</v>
      </c>
      <c r="F6302" s="56">
        <v>8023</v>
      </c>
      <c r="G6302" s="57" t="s">
        <v>9084</v>
      </c>
      <c r="H6302" s="56" t="s">
        <v>42</v>
      </c>
      <c r="I6302" s="56">
        <v>13293</v>
      </c>
      <c r="J6302" s="56"/>
      <c r="K6302" s="56"/>
      <c r="L6302" s="71"/>
      <c r="M6302" s="56"/>
      <c r="N6302" s="46"/>
      <c r="O6302" s="46"/>
      <c r="P6302" s="46"/>
      <c r="Q6302" s="56"/>
      <c r="R6302" s="58"/>
      <c r="S6302" s="59"/>
      <c r="T6302" s="58"/>
      <c r="U6302" s="58"/>
      <c r="V6302" s="60"/>
      <c r="W6302" s="56"/>
      <c r="X6302" s="56"/>
      <c r="Y6302" s="56"/>
      <c r="Z6302" s="46"/>
      <c r="AA6302" s="66"/>
      <c r="AB6302" s="46"/>
      <c r="AC6302" s="46"/>
      <c r="AD6302" s="61"/>
      <c r="AE6302" s="61"/>
      <c r="AF6302" s="46"/>
      <c r="AG6302" s="46"/>
      <c r="AH6302" s="46"/>
      <c r="AI6302" s="46"/>
      <c r="AJ6302" s="46"/>
      <c r="AK6302" s="46"/>
      <c r="AL6302" s="46"/>
    </row>
    <row r="6303" spans="1:38" x14ac:dyDescent="0.45">
      <c r="A6303" s="16"/>
      <c r="B6303" s="21"/>
      <c r="C6303" s="16"/>
      <c r="D6303" s="16"/>
      <c r="E6303" s="56"/>
      <c r="F6303" s="56"/>
      <c r="G6303" s="57"/>
      <c r="H6303" s="56"/>
      <c r="I6303" s="56"/>
      <c r="J6303" s="56"/>
      <c r="K6303" s="56"/>
      <c r="L6303" s="71"/>
      <c r="M6303" s="56"/>
      <c r="N6303" s="46"/>
      <c r="O6303" s="46" t="s">
        <v>54</v>
      </c>
      <c r="P6303" s="46">
        <f>SUM(P6302:P6302)</f>
        <v>0</v>
      </c>
      <c r="Q6303" s="56"/>
      <c r="R6303" s="58"/>
      <c r="S6303" s="59"/>
      <c r="T6303" s="58"/>
      <c r="U6303" s="58"/>
      <c r="V6303" s="60"/>
      <c r="W6303" s="56"/>
      <c r="X6303" s="56"/>
      <c r="Y6303" s="56"/>
      <c r="Z6303" s="46"/>
      <c r="AA6303" s="66"/>
      <c r="AB6303" s="46"/>
      <c r="AC6303" s="46"/>
      <c r="AD6303" s="61"/>
      <c r="AE6303" s="61"/>
      <c r="AF6303" s="46"/>
      <c r="AG6303" s="46"/>
      <c r="AH6303" s="46">
        <f>SUM(AH6302:AH6302)</f>
        <v>0</v>
      </c>
      <c r="AI6303" s="46"/>
      <c r="AJ6303" s="46">
        <f>SUM(AJ6302:AJ6302)</f>
        <v>0</v>
      </c>
      <c r="AK6303" s="46"/>
      <c r="AL6303" s="46">
        <f>SUM(AL6302:AL6302)</f>
        <v>0</v>
      </c>
    </row>
    <row r="6304" spans="1:38" x14ac:dyDescent="0.45">
      <c r="A6304" s="16" t="s">
        <v>9077</v>
      </c>
      <c r="B6304" s="21">
        <v>3770400042370</v>
      </c>
      <c r="C6304" s="16" t="s">
        <v>9078</v>
      </c>
      <c r="D6304" s="16" t="s">
        <v>6609</v>
      </c>
      <c r="E6304" s="56">
        <v>3758</v>
      </c>
      <c r="F6304" s="56">
        <v>6224</v>
      </c>
      <c r="G6304" s="57"/>
      <c r="H6304" s="56" t="s">
        <v>42</v>
      </c>
      <c r="I6304" s="56">
        <v>25223</v>
      </c>
      <c r="J6304" s="56">
        <v>0</v>
      </c>
      <c r="K6304" s="56">
        <v>0</v>
      </c>
      <c r="L6304" s="71">
        <v>20</v>
      </c>
      <c r="M6304" s="56" t="s">
        <v>208</v>
      </c>
      <c r="N6304" s="46">
        <f>((J6304*400)+(K6304*100))+L6304</f>
        <v>20</v>
      </c>
      <c r="O6304" s="46">
        <v>660</v>
      </c>
      <c r="P6304" s="46">
        <f>N6304*O6304</f>
        <v>13200</v>
      </c>
      <c r="Q6304" s="56"/>
      <c r="R6304" s="58"/>
      <c r="S6304" s="59"/>
      <c r="T6304" s="58"/>
      <c r="U6304" s="58"/>
      <c r="V6304" s="60"/>
      <c r="W6304" s="56"/>
      <c r="X6304" s="56"/>
      <c r="Y6304" s="56"/>
      <c r="Z6304" s="46"/>
      <c r="AA6304" s="66"/>
      <c r="AB6304" s="46"/>
      <c r="AC6304" s="46"/>
      <c r="AD6304" s="61"/>
      <c r="AE6304" s="61"/>
      <c r="AF6304" s="46"/>
      <c r="AG6304" s="46">
        <f>IF(AND(AF6304="",P6304=""),0,IF((AF6304=""),P6304,IF((P6304=""),AF6304,AF6304+P6304)))</f>
        <v>13200</v>
      </c>
      <c r="AH6304" s="46">
        <f>IF( (AA6304=""),AG6304*1,AG6304*(AA6304/100) )</f>
        <v>13200</v>
      </c>
      <c r="AI6304" s="46">
        <v>0</v>
      </c>
      <c r="AJ6304" s="46">
        <f>IF((AI6304-AH6304) &gt; 1,0,IF((AI6304-AH6304)&lt;0,AH6304-AI6304,AI6304-AH6304))</f>
        <v>13200</v>
      </c>
      <c r="AK6304" s="46">
        <v>0.02</v>
      </c>
      <c r="AL6304" s="46">
        <f>AJ6304*(AK6304/100)</f>
        <v>2.64</v>
      </c>
    </row>
    <row r="6305" spans="1:38" x14ac:dyDescent="0.45">
      <c r="A6305" s="16"/>
      <c r="B6305" s="21"/>
      <c r="C6305" s="16"/>
      <c r="D6305" s="16"/>
      <c r="E6305" s="56"/>
      <c r="F6305" s="56"/>
      <c r="G6305" s="57"/>
      <c r="H6305" s="56"/>
      <c r="I6305" s="56"/>
      <c r="J6305" s="56">
        <v>0</v>
      </c>
      <c r="K6305" s="56">
        <v>1</v>
      </c>
      <c r="L6305" s="71">
        <v>43</v>
      </c>
      <c r="M6305" s="56" t="s">
        <v>90</v>
      </c>
      <c r="N6305" s="46">
        <f>((J6305*400)+(K6305*100))+L6305</f>
        <v>143</v>
      </c>
      <c r="O6305" s="46">
        <v>660</v>
      </c>
      <c r="P6305" s="46">
        <f>N6305*O6305</f>
        <v>94380</v>
      </c>
      <c r="Q6305" s="56"/>
      <c r="R6305" s="58"/>
      <c r="S6305" s="59"/>
      <c r="T6305" s="58"/>
      <c r="U6305" s="58"/>
      <c r="V6305" s="60"/>
      <c r="W6305" s="56"/>
      <c r="X6305" s="56"/>
      <c r="Y6305" s="56"/>
      <c r="Z6305" s="46"/>
      <c r="AA6305" s="66"/>
      <c r="AB6305" s="46"/>
      <c r="AC6305" s="46"/>
      <c r="AD6305" s="61"/>
      <c r="AE6305" s="61"/>
      <c r="AF6305" s="46"/>
      <c r="AG6305" s="46">
        <f>IF(AND(AF6305="",P6305=""),0,IF((AF6305=""),P6305,IF((P6305=""),AF6305,AF6305+P6305)))</f>
        <v>94380</v>
      </c>
      <c r="AH6305" s="46">
        <f>IF( (AA6305=""),AG6305*1,AG6305*(AA6305/100) )</f>
        <v>94380</v>
      </c>
      <c r="AI6305" s="46">
        <v>0</v>
      </c>
      <c r="AJ6305" s="46">
        <f>IF((AI6305-AH6305) &gt; 1,0,IF((AI6305-AH6305)&lt;0,AH6305-AI6305,AI6305-AH6305))</f>
        <v>94380</v>
      </c>
      <c r="AK6305" s="46">
        <v>0.01</v>
      </c>
      <c r="AL6305" s="46">
        <f>AJ6305*(AK6305/100)</f>
        <v>9.4380000000000006</v>
      </c>
    </row>
    <row r="6306" spans="1:38" x14ac:dyDescent="0.45">
      <c r="A6306" s="16"/>
      <c r="B6306" s="21"/>
      <c r="C6306" s="16"/>
      <c r="D6306" s="16"/>
      <c r="E6306" s="56"/>
      <c r="F6306" s="56"/>
      <c r="G6306" s="57"/>
      <c r="H6306" s="56"/>
      <c r="I6306" s="56"/>
      <c r="J6306" s="56"/>
      <c r="K6306" s="56"/>
      <c r="L6306" s="71"/>
      <c r="M6306" s="56"/>
      <c r="N6306" s="46"/>
      <c r="O6306" s="46"/>
      <c r="P6306" s="46"/>
      <c r="Q6306" s="73">
        <v>1</v>
      </c>
      <c r="R6306" s="58" t="s">
        <v>9077</v>
      </c>
      <c r="S6306" s="59">
        <v>3770400042370</v>
      </c>
      <c r="T6306" s="58" t="s">
        <v>9078</v>
      </c>
      <c r="U6306" s="58" t="s">
        <v>9080</v>
      </c>
      <c r="V6306" s="60"/>
      <c r="W6306" s="56" t="s">
        <v>210</v>
      </c>
      <c r="X6306" s="56" t="s">
        <v>211</v>
      </c>
      <c r="Y6306" s="56" t="s">
        <v>212</v>
      </c>
      <c r="Z6306" s="46">
        <v>80</v>
      </c>
      <c r="AA6306" s="66">
        <v>100</v>
      </c>
      <c r="AB6306" s="46">
        <v>6900</v>
      </c>
      <c r="AC6306" s="46">
        <f>Z6306*AB6306</f>
        <v>552000</v>
      </c>
      <c r="AD6306" s="61">
        <v>5</v>
      </c>
      <c r="AE6306" s="61">
        <v>5</v>
      </c>
      <c r="AF6306" s="46">
        <f>(AC6306*(100-AE6306))/100</f>
        <v>524400</v>
      </c>
      <c r="AG6306" s="46">
        <f>IF( (AF6306=""),0,SUM(AF6306:AF6306) )</f>
        <v>524400</v>
      </c>
      <c r="AH6306" s="46">
        <f>(AG6306/100)*(AA6306)</f>
        <v>524400</v>
      </c>
      <c r="AI6306" s="46">
        <v>0</v>
      </c>
      <c r="AJ6306" s="46">
        <f>IF((AI6306-AH6306) &gt; 1,0,IF((AI6306-AH6306)&lt;0,AH6306-AI6306,AI6306-AH6306))</f>
        <v>524400</v>
      </c>
      <c r="AK6306" s="46">
        <v>0.02</v>
      </c>
      <c r="AL6306" s="46">
        <f>AJ6306*(AK6306/100)</f>
        <v>104.88000000000001</v>
      </c>
    </row>
    <row r="6307" spans="1:38" x14ac:dyDescent="0.45">
      <c r="A6307" s="16"/>
      <c r="B6307" s="21"/>
      <c r="C6307" s="16"/>
      <c r="D6307" s="16"/>
      <c r="E6307" s="56"/>
      <c r="F6307" s="56"/>
      <c r="G6307" s="57"/>
      <c r="H6307" s="56"/>
      <c r="I6307" s="56"/>
      <c r="J6307" s="56"/>
      <c r="K6307" s="56"/>
      <c r="L6307" s="71"/>
      <c r="M6307" s="56"/>
      <c r="N6307" s="46"/>
      <c r="O6307" s="46" t="s">
        <v>54</v>
      </c>
      <c r="P6307" s="46">
        <f>SUM(P6304:P6306)</f>
        <v>107580</v>
      </c>
      <c r="Q6307" s="56"/>
      <c r="R6307" s="58"/>
      <c r="S6307" s="59"/>
      <c r="T6307" s="58"/>
      <c r="U6307" s="58"/>
      <c r="V6307" s="60"/>
      <c r="W6307" s="56"/>
      <c r="X6307" s="56"/>
      <c r="Y6307" s="56"/>
      <c r="Z6307" s="46"/>
      <c r="AA6307" s="66"/>
      <c r="AB6307" s="46"/>
      <c r="AC6307" s="46"/>
      <c r="AD6307" s="61"/>
      <c r="AE6307" s="61"/>
      <c r="AF6307" s="46"/>
      <c r="AG6307" s="46"/>
      <c r="AH6307" s="46">
        <f>SUM(AH6304:AH6306)</f>
        <v>631980</v>
      </c>
      <c r="AI6307" s="46"/>
      <c r="AJ6307" s="46">
        <f>SUM(AJ6304:AJ6306)</f>
        <v>631980</v>
      </c>
      <c r="AK6307" s="46"/>
      <c r="AL6307" s="46">
        <f>SUM(AL6304:AL6306)</f>
        <v>116.95800000000001</v>
      </c>
    </row>
    <row r="6308" spans="1:38" x14ac:dyDescent="0.45">
      <c r="A6308" s="16" t="s">
        <v>9081</v>
      </c>
      <c r="B6308" s="21">
        <v>3770400079818</v>
      </c>
      <c r="C6308" s="16" t="s">
        <v>9082</v>
      </c>
      <c r="D6308" s="16" t="s">
        <v>9083</v>
      </c>
      <c r="E6308" s="56">
        <v>3759</v>
      </c>
      <c r="F6308" s="56">
        <v>3767</v>
      </c>
      <c r="G6308" s="57" t="s">
        <v>9085</v>
      </c>
      <c r="H6308" s="56" t="s">
        <v>42</v>
      </c>
      <c r="I6308" s="56">
        <v>33592</v>
      </c>
      <c r="J6308" s="56">
        <v>5</v>
      </c>
      <c r="K6308" s="56">
        <v>0</v>
      </c>
      <c r="L6308" s="71">
        <v>0</v>
      </c>
      <c r="M6308" s="56" t="s">
        <v>43</v>
      </c>
      <c r="N6308" s="46">
        <f>((J6308*400)+(K6308*100))+L6308</f>
        <v>2000</v>
      </c>
      <c r="O6308" s="46">
        <v>150</v>
      </c>
      <c r="P6308" s="46">
        <f>N6308*O6308</f>
        <v>300000</v>
      </c>
      <c r="Q6308" s="56"/>
      <c r="R6308" s="58"/>
      <c r="S6308" s="59"/>
      <c r="T6308" s="58"/>
      <c r="U6308" s="58"/>
      <c r="V6308" s="60"/>
      <c r="W6308" s="56"/>
      <c r="X6308" s="56"/>
      <c r="Y6308" s="56"/>
      <c r="Z6308" s="46"/>
      <c r="AA6308" s="66"/>
      <c r="AB6308" s="46"/>
      <c r="AC6308" s="46"/>
      <c r="AD6308" s="61"/>
      <c r="AE6308" s="61"/>
      <c r="AF6308" s="46"/>
      <c r="AG6308" s="46">
        <f>IF(AND(AF6308="",P6308=""),0,IF((AF6308=""),P6308,IF((P6308=""),AF6308,AF6308+P6308)))</f>
        <v>300000</v>
      </c>
      <c r="AH6308" s="46">
        <f>IF( (AA6308=""),AG6308*1,AG6308*(AA6308/100) )</f>
        <v>300000</v>
      </c>
      <c r="AI6308" s="46">
        <v>0</v>
      </c>
      <c r="AJ6308" s="46">
        <f>IF((AI6308-AH6308) &gt; 1,0,IF((AI6308-AH6308)&lt;0,AH6308-AI6308,AI6308-AH6308))</f>
        <v>300000</v>
      </c>
      <c r="AK6308" s="46">
        <v>0.3</v>
      </c>
      <c r="AL6308" s="46">
        <f>AJ6308*(AK6308/100)</f>
        <v>900</v>
      </c>
    </row>
    <row r="6309" spans="1:38" x14ac:dyDescent="0.45">
      <c r="A6309" s="16"/>
      <c r="B6309" s="21"/>
      <c r="C6309" s="16"/>
      <c r="D6309" s="16"/>
      <c r="E6309" s="56"/>
      <c r="F6309" s="56"/>
      <c r="G6309" s="57"/>
      <c r="H6309" s="56"/>
      <c r="I6309" s="56"/>
      <c r="J6309" s="56"/>
      <c r="K6309" s="56"/>
      <c r="L6309" s="71"/>
      <c r="M6309" s="56"/>
      <c r="N6309" s="46"/>
      <c r="O6309" s="46" t="s">
        <v>54</v>
      </c>
      <c r="P6309" s="46">
        <f>SUM(P6308:P6308)</f>
        <v>300000</v>
      </c>
      <c r="Q6309" s="56"/>
      <c r="R6309" s="58"/>
      <c r="S6309" s="59"/>
      <c r="T6309" s="58"/>
      <c r="U6309" s="58"/>
      <c r="V6309" s="60"/>
      <c r="W6309" s="56"/>
      <c r="X6309" s="56"/>
      <c r="Y6309" s="56"/>
      <c r="Z6309" s="46"/>
      <c r="AA6309" s="66"/>
      <c r="AB6309" s="46"/>
      <c r="AC6309" s="46"/>
      <c r="AD6309" s="61"/>
      <c r="AE6309" s="61"/>
      <c r="AF6309" s="46"/>
      <c r="AG6309" s="46"/>
      <c r="AH6309" s="46">
        <f>SUM(AH6308:AH6308)</f>
        <v>300000</v>
      </c>
      <c r="AI6309" s="46"/>
      <c r="AJ6309" s="46">
        <f>SUM(AJ6308:AJ6308)</f>
        <v>300000</v>
      </c>
      <c r="AK6309" s="46"/>
      <c r="AL6309" s="46">
        <f>SUM(AL6308:AL6308)</f>
        <v>900</v>
      </c>
    </row>
    <row r="6310" spans="1:38" x14ac:dyDescent="0.45">
      <c r="A6310" s="16" t="s">
        <v>9086</v>
      </c>
      <c r="B6310" s="21">
        <v>3770400045221</v>
      </c>
      <c r="C6310" s="16" t="s">
        <v>9087</v>
      </c>
      <c r="D6310" s="16" t="s">
        <v>9088</v>
      </c>
      <c r="E6310" s="56">
        <v>3760</v>
      </c>
      <c r="F6310" s="56">
        <v>2766</v>
      </c>
      <c r="G6310" s="57" t="s">
        <v>9089</v>
      </c>
      <c r="H6310" s="56" t="s">
        <v>42</v>
      </c>
      <c r="I6310" s="56">
        <v>10331</v>
      </c>
      <c r="J6310" s="56">
        <v>0</v>
      </c>
      <c r="K6310" s="56">
        <v>0</v>
      </c>
      <c r="L6310" s="71">
        <v>22</v>
      </c>
      <c r="M6310" s="56" t="s">
        <v>43</v>
      </c>
      <c r="N6310" s="46">
        <f>((J6310*400)+(K6310*100))+L6310</f>
        <v>22</v>
      </c>
      <c r="O6310" s="46">
        <v>500</v>
      </c>
      <c r="P6310" s="46">
        <f>N6310*O6310</f>
        <v>11000</v>
      </c>
      <c r="Q6310" s="56"/>
      <c r="R6310" s="58"/>
      <c r="S6310" s="59"/>
      <c r="T6310" s="58"/>
      <c r="U6310" s="58"/>
      <c r="V6310" s="60"/>
      <c r="W6310" s="56"/>
      <c r="X6310" s="56"/>
      <c r="Y6310" s="56"/>
      <c r="Z6310" s="46"/>
      <c r="AA6310" s="66"/>
      <c r="AB6310" s="46"/>
      <c r="AC6310" s="46"/>
      <c r="AD6310" s="61"/>
      <c r="AE6310" s="61"/>
      <c r="AF6310" s="46"/>
      <c r="AG6310" s="46">
        <f>IF(AND(AF6310="",P6310=""),0,IF((AF6310=""),P6310,IF((P6310=""),AF6310,AF6310+P6310)))</f>
        <v>11000</v>
      </c>
      <c r="AH6310" s="46">
        <f>IF( (AA6310=""),AG6310*1,AG6310*(AA6310/100) )</f>
        <v>11000</v>
      </c>
      <c r="AI6310" s="46">
        <v>0</v>
      </c>
      <c r="AJ6310" s="46">
        <f>IF((AI6310-AH6310) &gt; 1,0,IF((AI6310-AH6310)&lt;0,AH6310-AI6310,AI6310-AH6310))</f>
        <v>11000</v>
      </c>
      <c r="AK6310" s="46">
        <v>0.3</v>
      </c>
      <c r="AL6310" s="46">
        <f>AJ6310*(AK6310/100)</f>
        <v>33</v>
      </c>
    </row>
    <row r="6311" spans="1:38" x14ac:dyDescent="0.45">
      <c r="A6311" s="16"/>
      <c r="B6311" s="21"/>
      <c r="C6311" s="16"/>
      <c r="D6311" s="16"/>
      <c r="E6311" s="56"/>
      <c r="F6311" s="56"/>
      <c r="G6311" s="57"/>
      <c r="H6311" s="56"/>
      <c r="I6311" s="56"/>
      <c r="J6311" s="56"/>
      <c r="K6311" s="56"/>
      <c r="L6311" s="71"/>
      <c r="M6311" s="56"/>
      <c r="N6311" s="46"/>
      <c r="O6311" s="46" t="s">
        <v>54</v>
      </c>
      <c r="P6311" s="46">
        <f>SUM(P6310:P6310)</f>
        <v>11000</v>
      </c>
      <c r="Q6311" s="56"/>
      <c r="R6311" s="58"/>
      <c r="S6311" s="59"/>
      <c r="T6311" s="58"/>
      <c r="U6311" s="58"/>
      <c r="V6311" s="60"/>
      <c r="W6311" s="56"/>
      <c r="X6311" s="56"/>
      <c r="Y6311" s="56"/>
      <c r="Z6311" s="46"/>
      <c r="AA6311" s="66"/>
      <c r="AB6311" s="46"/>
      <c r="AC6311" s="46"/>
      <c r="AD6311" s="61"/>
      <c r="AE6311" s="61"/>
      <c r="AF6311" s="46"/>
      <c r="AG6311" s="46"/>
      <c r="AH6311" s="46">
        <f>SUM(AH6310:AH6310)</f>
        <v>11000</v>
      </c>
      <c r="AI6311" s="46"/>
      <c r="AJ6311" s="46">
        <f>SUM(AJ6310:AJ6310)</f>
        <v>11000</v>
      </c>
      <c r="AK6311" s="46"/>
      <c r="AL6311" s="46">
        <f>SUM(AL6310:AL6310)</f>
        <v>33</v>
      </c>
    </row>
    <row r="6312" spans="1:38" x14ac:dyDescent="0.45">
      <c r="A6312" s="16" t="s">
        <v>9090</v>
      </c>
      <c r="B6312" s="21">
        <v>3100100203578</v>
      </c>
      <c r="C6312" s="16" t="s">
        <v>9091</v>
      </c>
      <c r="D6312" s="16" t="s">
        <v>9092</v>
      </c>
      <c r="E6312" s="56">
        <v>3761</v>
      </c>
      <c r="F6312" s="56">
        <v>7314</v>
      </c>
      <c r="G6312" s="57" t="s">
        <v>9093</v>
      </c>
      <c r="H6312" s="56" t="s">
        <v>42</v>
      </c>
      <c r="I6312" s="56">
        <v>5092</v>
      </c>
      <c r="J6312" s="56"/>
      <c r="K6312" s="56"/>
      <c r="L6312" s="71"/>
      <c r="M6312" s="56"/>
      <c r="N6312" s="46"/>
      <c r="O6312" s="46"/>
      <c r="P6312" s="46"/>
      <c r="Q6312" s="56"/>
      <c r="R6312" s="58"/>
      <c r="S6312" s="59"/>
      <c r="T6312" s="58"/>
      <c r="U6312" s="58"/>
      <c r="V6312" s="60"/>
      <c r="W6312" s="56"/>
      <c r="X6312" s="56"/>
      <c r="Y6312" s="56"/>
      <c r="Z6312" s="46"/>
      <c r="AA6312" s="66"/>
      <c r="AB6312" s="46"/>
      <c r="AC6312" s="46"/>
      <c r="AD6312" s="61"/>
      <c r="AE6312" s="61"/>
      <c r="AF6312" s="46"/>
      <c r="AG6312" s="46"/>
      <c r="AH6312" s="46"/>
      <c r="AI6312" s="46"/>
      <c r="AJ6312" s="46"/>
      <c r="AK6312" s="46"/>
      <c r="AL6312" s="46"/>
    </row>
    <row r="6313" spans="1:38" x14ac:dyDescent="0.45">
      <c r="A6313" s="16"/>
      <c r="B6313" s="21"/>
      <c r="C6313" s="16"/>
      <c r="D6313" s="16"/>
      <c r="E6313" s="56"/>
      <c r="F6313" s="56"/>
      <c r="G6313" s="57"/>
      <c r="H6313" s="56"/>
      <c r="I6313" s="56"/>
      <c r="J6313" s="56"/>
      <c r="K6313" s="56"/>
      <c r="L6313" s="71"/>
      <c r="M6313" s="56"/>
      <c r="N6313" s="46"/>
      <c r="O6313" s="46" t="s">
        <v>54</v>
      </c>
      <c r="P6313" s="46">
        <f>SUM(P6312:P6312)</f>
        <v>0</v>
      </c>
      <c r="Q6313" s="56"/>
      <c r="R6313" s="58"/>
      <c r="S6313" s="59"/>
      <c r="T6313" s="58"/>
      <c r="U6313" s="58"/>
      <c r="V6313" s="60"/>
      <c r="W6313" s="56"/>
      <c r="X6313" s="56"/>
      <c r="Y6313" s="56"/>
      <c r="Z6313" s="46"/>
      <c r="AA6313" s="66"/>
      <c r="AB6313" s="46"/>
      <c r="AC6313" s="46"/>
      <c r="AD6313" s="61"/>
      <c r="AE6313" s="61"/>
      <c r="AF6313" s="46"/>
      <c r="AG6313" s="46"/>
      <c r="AH6313" s="46">
        <f>SUM(AH6312:AH6312)</f>
        <v>0</v>
      </c>
      <c r="AI6313" s="46"/>
      <c r="AJ6313" s="46">
        <f>SUM(AJ6312:AJ6312)</f>
        <v>0</v>
      </c>
      <c r="AK6313" s="46"/>
      <c r="AL6313" s="46">
        <f>SUM(AL6312:AL6312)</f>
        <v>0</v>
      </c>
    </row>
    <row r="6314" spans="1:38" x14ac:dyDescent="0.45">
      <c r="A6314" s="16" t="s">
        <v>9094</v>
      </c>
      <c r="B6314" s="21">
        <v>3779900094105</v>
      </c>
      <c r="C6314" s="16" t="s">
        <v>9095</v>
      </c>
      <c r="D6314" s="16" t="s">
        <v>9096</v>
      </c>
      <c r="E6314" s="56">
        <v>3762</v>
      </c>
      <c r="F6314" s="56">
        <v>93</v>
      </c>
      <c r="G6314" s="57" t="s">
        <v>9097</v>
      </c>
      <c r="H6314" s="56" t="s">
        <v>42</v>
      </c>
      <c r="I6314" s="56">
        <v>9314</v>
      </c>
      <c r="J6314" s="56"/>
      <c r="K6314" s="56"/>
      <c r="L6314" s="71"/>
      <c r="M6314" s="56"/>
      <c r="N6314" s="46"/>
      <c r="O6314" s="46"/>
      <c r="P6314" s="46"/>
      <c r="Q6314" s="56"/>
      <c r="R6314" s="58"/>
      <c r="S6314" s="59"/>
      <c r="T6314" s="58"/>
      <c r="U6314" s="58"/>
      <c r="V6314" s="60"/>
      <c r="W6314" s="56"/>
      <c r="X6314" s="56"/>
      <c r="Y6314" s="56"/>
      <c r="Z6314" s="46"/>
      <c r="AA6314" s="66"/>
      <c r="AB6314" s="46"/>
      <c r="AC6314" s="46"/>
      <c r="AD6314" s="61"/>
      <c r="AE6314" s="61"/>
      <c r="AF6314" s="46"/>
      <c r="AG6314" s="46"/>
      <c r="AH6314" s="46"/>
      <c r="AI6314" s="46"/>
      <c r="AJ6314" s="46"/>
      <c r="AK6314" s="46"/>
      <c r="AL6314" s="46"/>
    </row>
    <row r="6315" spans="1:38" x14ac:dyDescent="0.45">
      <c r="A6315" s="16"/>
      <c r="B6315" s="21"/>
      <c r="C6315" s="16"/>
      <c r="D6315" s="16"/>
      <c r="E6315" s="56"/>
      <c r="F6315" s="56"/>
      <c r="G6315" s="57"/>
      <c r="H6315" s="56"/>
      <c r="I6315" s="56"/>
      <c r="J6315" s="56"/>
      <c r="K6315" s="56"/>
      <c r="L6315" s="71"/>
      <c r="M6315" s="56"/>
      <c r="N6315" s="46"/>
      <c r="O6315" s="46" t="s">
        <v>54</v>
      </c>
      <c r="P6315" s="46">
        <f>SUM(P6314:P6314)</f>
        <v>0</v>
      </c>
      <c r="Q6315" s="56"/>
      <c r="R6315" s="58"/>
      <c r="S6315" s="59"/>
      <c r="T6315" s="58"/>
      <c r="U6315" s="58"/>
      <c r="V6315" s="60"/>
      <c r="W6315" s="56"/>
      <c r="X6315" s="56"/>
      <c r="Y6315" s="56"/>
      <c r="Z6315" s="46"/>
      <c r="AA6315" s="66"/>
      <c r="AB6315" s="46"/>
      <c r="AC6315" s="46"/>
      <c r="AD6315" s="61"/>
      <c r="AE6315" s="61"/>
      <c r="AF6315" s="46"/>
      <c r="AG6315" s="46"/>
      <c r="AH6315" s="46">
        <f>SUM(AH6314:AH6314)</f>
        <v>0</v>
      </c>
      <c r="AI6315" s="46"/>
      <c r="AJ6315" s="46">
        <f>SUM(AJ6314:AJ6314)</f>
        <v>0</v>
      </c>
      <c r="AK6315" s="46"/>
      <c r="AL6315" s="46">
        <f>SUM(AL6314:AL6314)</f>
        <v>0</v>
      </c>
    </row>
    <row r="6316" spans="1:38" x14ac:dyDescent="0.45">
      <c r="A6316" s="16" t="s">
        <v>9098</v>
      </c>
      <c r="B6316" s="21">
        <v>3100901264222</v>
      </c>
      <c r="C6316" s="16" t="s">
        <v>9099</v>
      </c>
      <c r="D6316" s="16" t="s">
        <v>9100</v>
      </c>
      <c r="E6316" s="56">
        <v>3763</v>
      </c>
      <c r="F6316" s="56">
        <v>7396</v>
      </c>
      <c r="G6316" s="57" t="s">
        <v>9101</v>
      </c>
      <c r="H6316" s="56" t="s">
        <v>42</v>
      </c>
      <c r="I6316" s="56">
        <v>21575</v>
      </c>
      <c r="J6316" s="56"/>
      <c r="K6316" s="56"/>
      <c r="L6316" s="71"/>
      <c r="M6316" s="56"/>
      <c r="N6316" s="46"/>
      <c r="O6316" s="46"/>
      <c r="P6316" s="46"/>
      <c r="Q6316" s="56"/>
      <c r="R6316" s="58"/>
      <c r="S6316" s="59"/>
      <c r="T6316" s="58"/>
      <c r="U6316" s="58"/>
      <c r="V6316" s="60"/>
      <c r="W6316" s="56"/>
      <c r="X6316" s="56"/>
      <c r="Y6316" s="56"/>
      <c r="Z6316" s="46"/>
      <c r="AA6316" s="66"/>
      <c r="AB6316" s="46"/>
      <c r="AC6316" s="46"/>
      <c r="AD6316" s="61"/>
      <c r="AE6316" s="61"/>
      <c r="AF6316" s="46"/>
      <c r="AG6316" s="46"/>
      <c r="AH6316" s="46"/>
      <c r="AI6316" s="46"/>
      <c r="AJ6316" s="46"/>
      <c r="AK6316" s="46"/>
      <c r="AL6316" s="46"/>
    </row>
    <row r="6317" spans="1:38" x14ac:dyDescent="0.45">
      <c r="A6317" s="16"/>
      <c r="B6317" s="21"/>
      <c r="C6317" s="16"/>
      <c r="D6317" s="16"/>
      <c r="E6317" s="56"/>
      <c r="F6317" s="56"/>
      <c r="G6317" s="57"/>
      <c r="H6317" s="56"/>
      <c r="I6317" s="56"/>
      <c r="J6317" s="56"/>
      <c r="K6317" s="56"/>
      <c r="L6317" s="71"/>
      <c r="M6317" s="56"/>
      <c r="N6317" s="46"/>
      <c r="O6317" s="46" t="s">
        <v>54</v>
      </c>
      <c r="P6317" s="46">
        <f>SUM(P6316:P6316)</f>
        <v>0</v>
      </c>
      <c r="Q6317" s="56"/>
      <c r="R6317" s="58"/>
      <c r="S6317" s="59"/>
      <c r="T6317" s="58"/>
      <c r="U6317" s="58"/>
      <c r="V6317" s="60"/>
      <c r="W6317" s="56"/>
      <c r="X6317" s="56"/>
      <c r="Y6317" s="56"/>
      <c r="Z6317" s="46"/>
      <c r="AA6317" s="66"/>
      <c r="AB6317" s="46"/>
      <c r="AC6317" s="46"/>
      <c r="AD6317" s="61"/>
      <c r="AE6317" s="61"/>
      <c r="AF6317" s="46"/>
      <c r="AG6317" s="46"/>
      <c r="AH6317" s="46">
        <f>SUM(AH6316:AH6316)</f>
        <v>0</v>
      </c>
      <c r="AI6317" s="46"/>
      <c r="AJ6317" s="46">
        <f>SUM(AJ6316:AJ6316)</f>
        <v>0</v>
      </c>
      <c r="AK6317" s="46"/>
      <c r="AL6317" s="46">
        <f>SUM(AL6316:AL6316)</f>
        <v>0</v>
      </c>
    </row>
    <row r="6318" spans="1:38" x14ac:dyDescent="0.45">
      <c r="A6318" s="16" t="s">
        <v>9102</v>
      </c>
      <c r="B6318" s="21">
        <v>3101201323359</v>
      </c>
      <c r="C6318" s="16" t="s">
        <v>9103</v>
      </c>
      <c r="D6318" s="16" t="s">
        <v>9104</v>
      </c>
      <c r="E6318" s="56">
        <v>3764</v>
      </c>
      <c r="F6318" s="56">
        <v>8020</v>
      </c>
      <c r="G6318" s="57" t="s">
        <v>9105</v>
      </c>
      <c r="H6318" s="56" t="s">
        <v>42</v>
      </c>
      <c r="I6318" s="56">
        <v>13930</v>
      </c>
      <c r="J6318" s="56"/>
      <c r="K6318" s="56"/>
      <c r="L6318" s="71"/>
      <c r="M6318" s="56"/>
      <c r="N6318" s="46"/>
      <c r="O6318" s="46"/>
      <c r="P6318" s="46"/>
      <c r="Q6318" s="56"/>
      <c r="R6318" s="58"/>
      <c r="S6318" s="59"/>
      <c r="T6318" s="58"/>
      <c r="U6318" s="58"/>
      <c r="V6318" s="60"/>
      <c r="W6318" s="56"/>
      <c r="X6318" s="56"/>
      <c r="Y6318" s="56"/>
      <c r="Z6318" s="46"/>
      <c r="AA6318" s="66"/>
      <c r="AB6318" s="46"/>
      <c r="AC6318" s="46"/>
      <c r="AD6318" s="61"/>
      <c r="AE6318" s="61"/>
      <c r="AF6318" s="46"/>
      <c r="AG6318" s="46"/>
      <c r="AH6318" s="46"/>
      <c r="AI6318" s="46"/>
      <c r="AJ6318" s="46"/>
      <c r="AK6318" s="46"/>
      <c r="AL6318" s="46"/>
    </row>
    <row r="6319" spans="1:38" x14ac:dyDescent="0.45">
      <c r="A6319" s="16"/>
      <c r="B6319" s="21"/>
      <c r="C6319" s="16"/>
      <c r="D6319" s="16"/>
      <c r="E6319" s="56"/>
      <c r="F6319" s="56"/>
      <c r="G6319" s="57"/>
      <c r="H6319" s="56"/>
      <c r="I6319" s="56"/>
      <c r="J6319" s="56"/>
      <c r="K6319" s="56"/>
      <c r="L6319" s="71"/>
      <c r="M6319" s="56"/>
      <c r="N6319" s="46"/>
      <c r="O6319" s="46" t="s">
        <v>54</v>
      </c>
      <c r="P6319" s="46">
        <f>SUM(P6318:P6318)</f>
        <v>0</v>
      </c>
      <c r="Q6319" s="56"/>
      <c r="R6319" s="58"/>
      <c r="S6319" s="59"/>
      <c r="T6319" s="58"/>
      <c r="U6319" s="58"/>
      <c r="V6319" s="60"/>
      <c r="W6319" s="56"/>
      <c r="X6319" s="56"/>
      <c r="Y6319" s="56"/>
      <c r="Z6319" s="46"/>
      <c r="AA6319" s="66"/>
      <c r="AB6319" s="46"/>
      <c r="AC6319" s="46"/>
      <c r="AD6319" s="61"/>
      <c r="AE6319" s="61"/>
      <c r="AF6319" s="46"/>
      <c r="AG6319" s="46"/>
      <c r="AH6319" s="46">
        <f>SUM(AH6318:AH6318)</f>
        <v>0</v>
      </c>
      <c r="AI6319" s="46"/>
      <c r="AJ6319" s="46">
        <f>SUM(AJ6318:AJ6318)</f>
        <v>0</v>
      </c>
      <c r="AK6319" s="46"/>
      <c r="AL6319" s="46">
        <f>SUM(AL6318:AL6318)</f>
        <v>0</v>
      </c>
    </row>
    <row r="6320" spans="1:38" x14ac:dyDescent="0.45">
      <c r="A6320" s="16" t="s">
        <v>9106</v>
      </c>
      <c r="B6320" s="21">
        <v>3770400218753</v>
      </c>
      <c r="C6320" s="16" t="s">
        <v>9107</v>
      </c>
      <c r="D6320" s="16" t="s">
        <v>9108</v>
      </c>
      <c r="E6320" s="56">
        <v>3765</v>
      </c>
      <c r="F6320" s="56">
        <v>762</v>
      </c>
      <c r="G6320" s="57" t="s">
        <v>9109</v>
      </c>
      <c r="H6320" s="56" t="s">
        <v>42</v>
      </c>
      <c r="I6320" s="56">
        <v>22807</v>
      </c>
      <c r="J6320" s="56"/>
      <c r="K6320" s="56"/>
      <c r="L6320" s="71"/>
      <c r="M6320" s="56"/>
      <c r="N6320" s="46"/>
      <c r="O6320" s="46"/>
      <c r="P6320" s="46"/>
      <c r="Q6320" s="56"/>
      <c r="R6320" s="58"/>
      <c r="S6320" s="59"/>
      <c r="T6320" s="58"/>
      <c r="U6320" s="58"/>
      <c r="V6320" s="60"/>
      <c r="W6320" s="56"/>
      <c r="X6320" s="56"/>
      <c r="Y6320" s="56"/>
      <c r="Z6320" s="46"/>
      <c r="AA6320" s="66"/>
      <c r="AB6320" s="46"/>
      <c r="AC6320" s="46"/>
      <c r="AD6320" s="61"/>
      <c r="AE6320" s="61"/>
      <c r="AF6320" s="46"/>
      <c r="AG6320" s="46"/>
      <c r="AH6320" s="46"/>
      <c r="AI6320" s="46"/>
      <c r="AJ6320" s="46"/>
      <c r="AK6320" s="46"/>
      <c r="AL6320" s="46"/>
    </row>
    <row r="6321" spans="1:38" x14ac:dyDescent="0.45">
      <c r="A6321" s="16"/>
      <c r="B6321" s="21"/>
      <c r="C6321" s="16"/>
      <c r="D6321" s="16"/>
      <c r="E6321" s="56"/>
      <c r="F6321" s="56"/>
      <c r="G6321" s="57"/>
      <c r="H6321" s="56"/>
      <c r="I6321" s="56"/>
      <c r="J6321" s="56"/>
      <c r="K6321" s="56"/>
      <c r="L6321" s="71"/>
      <c r="M6321" s="56"/>
      <c r="N6321" s="46"/>
      <c r="O6321" s="46" t="s">
        <v>54</v>
      </c>
      <c r="P6321" s="46">
        <f>SUM(P6320:P6320)</f>
        <v>0</v>
      </c>
      <c r="Q6321" s="56"/>
      <c r="R6321" s="58"/>
      <c r="S6321" s="59"/>
      <c r="T6321" s="58"/>
      <c r="U6321" s="58"/>
      <c r="V6321" s="60"/>
      <c r="W6321" s="56"/>
      <c r="X6321" s="56"/>
      <c r="Y6321" s="56"/>
      <c r="Z6321" s="46"/>
      <c r="AA6321" s="66"/>
      <c r="AB6321" s="46"/>
      <c r="AC6321" s="46"/>
      <c r="AD6321" s="61"/>
      <c r="AE6321" s="61"/>
      <c r="AF6321" s="46"/>
      <c r="AG6321" s="46"/>
      <c r="AH6321" s="46">
        <f>SUM(AH6320:AH6320)</f>
        <v>0</v>
      </c>
      <c r="AI6321" s="46"/>
      <c r="AJ6321" s="46">
        <f>SUM(AJ6320:AJ6320)</f>
        <v>0</v>
      </c>
      <c r="AK6321" s="46"/>
      <c r="AL6321" s="46">
        <f>SUM(AL6320:AL6320)</f>
        <v>0</v>
      </c>
    </row>
    <row r="6322" spans="1:38" x14ac:dyDescent="0.45">
      <c r="A6322" s="16" t="s">
        <v>9110</v>
      </c>
      <c r="B6322" s="21">
        <v>1770400012300</v>
      </c>
      <c r="C6322" s="16" t="s">
        <v>9111</v>
      </c>
      <c r="D6322" s="16" t="s">
        <v>9112</v>
      </c>
      <c r="E6322" s="56">
        <v>3766</v>
      </c>
      <c r="F6322" s="56">
        <v>7388</v>
      </c>
      <c r="G6322" s="57" t="s">
        <v>9113</v>
      </c>
      <c r="H6322" s="56" t="s">
        <v>42</v>
      </c>
      <c r="I6322" s="56">
        <v>28257</v>
      </c>
      <c r="J6322" s="56"/>
      <c r="K6322" s="56"/>
      <c r="L6322" s="71"/>
      <c r="M6322" s="56"/>
      <c r="N6322" s="46"/>
      <c r="O6322" s="46"/>
      <c r="P6322" s="46"/>
      <c r="Q6322" s="56"/>
      <c r="R6322" s="58"/>
      <c r="S6322" s="59"/>
      <c r="T6322" s="58"/>
      <c r="U6322" s="58"/>
      <c r="V6322" s="60"/>
      <c r="W6322" s="56"/>
      <c r="X6322" s="56"/>
      <c r="Y6322" s="56"/>
      <c r="Z6322" s="46"/>
      <c r="AA6322" s="66"/>
      <c r="AB6322" s="46"/>
      <c r="AC6322" s="46"/>
      <c r="AD6322" s="61"/>
      <c r="AE6322" s="61"/>
      <c r="AF6322" s="46"/>
      <c r="AG6322" s="46"/>
      <c r="AH6322" s="46"/>
      <c r="AI6322" s="46"/>
      <c r="AJ6322" s="46"/>
      <c r="AK6322" s="46"/>
      <c r="AL6322" s="46"/>
    </row>
    <row r="6323" spans="1:38" x14ac:dyDescent="0.45">
      <c r="A6323" s="16"/>
      <c r="B6323" s="21"/>
      <c r="C6323" s="16"/>
      <c r="D6323" s="16"/>
      <c r="E6323" s="56"/>
      <c r="F6323" s="56"/>
      <c r="G6323" s="57"/>
      <c r="H6323" s="56"/>
      <c r="I6323" s="56"/>
      <c r="J6323" s="56"/>
      <c r="K6323" s="56"/>
      <c r="L6323" s="71"/>
      <c r="M6323" s="56"/>
      <c r="N6323" s="46"/>
      <c r="O6323" s="46" t="s">
        <v>54</v>
      </c>
      <c r="P6323" s="46">
        <f>SUM(P6322:P6322)</f>
        <v>0</v>
      </c>
      <c r="Q6323" s="56"/>
      <c r="R6323" s="58"/>
      <c r="S6323" s="59"/>
      <c r="T6323" s="58"/>
      <c r="U6323" s="58"/>
      <c r="V6323" s="60"/>
      <c r="W6323" s="56"/>
      <c r="X6323" s="56"/>
      <c r="Y6323" s="56"/>
      <c r="Z6323" s="46"/>
      <c r="AA6323" s="66"/>
      <c r="AB6323" s="46"/>
      <c r="AC6323" s="46"/>
      <c r="AD6323" s="61"/>
      <c r="AE6323" s="61"/>
      <c r="AF6323" s="46"/>
      <c r="AG6323" s="46"/>
      <c r="AH6323" s="46">
        <f>SUM(AH6322:AH6322)</f>
        <v>0</v>
      </c>
      <c r="AI6323" s="46"/>
      <c r="AJ6323" s="46">
        <f>SUM(AJ6322:AJ6322)</f>
        <v>0</v>
      </c>
      <c r="AK6323" s="46"/>
      <c r="AL6323" s="46">
        <f>SUM(AL6322:AL6322)</f>
        <v>0</v>
      </c>
    </row>
    <row r="6324" spans="1:38" x14ac:dyDescent="0.45">
      <c r="A6324" s="16" t="s">
        <v>9114</v>
      </c>
      <c r="B6324" s="21">
        <v>5770400003931</v>
      </c>
      <c r="C6324" s="16" t="s">
        <v>9115</v>
      </c>
      <c r="D6324" s="16" t="s">
        <v>9116</v>
      </c>
      <c r="E6324" s="56">
        <v>3767</v>
      </c>
      <c r="F6324" s="56">
        <v>3243</v>
      </c>
      <c r="G6324" s="57" t="s">
        <v>9117</v>
      </c>
      <c r="H6324" s="56" t="s">
        <v>42</v>
      </c>
      <c r="I6324" s="56">
        <v>1016</v>
      </c>
      <c r="J6324" s="56">
        <v>0</v>
      </c>
      <c r="K6324" s="56">
        <v>0</v>
      </c>
      <c r="L6324" s="71">
        <v>20</v>
      </c>
      <c r="M6324" s="56" t="s">
        <v>208</v>
      </c>
      <c r="N6324" s="46">
        <f>((J6324*400)+(K6324*100))+L6324</f>
        <v>20</v>
      </c>
      <c r="O6324" s="46">
        <v>310</v>
      </c>
      <c r="P6324" s="46">
        <f>N6324*O6324</f>
        <v>6200</v>
      </c>
      <c r="Q6324" s="56"/>
      <c r="R6324" s="58"/>
      <c r="S6324" s="59"/>
      <c r="T6324" s="58"/>
      <c r="U6324" s="58"/>
      <c r="V6324" s="60"/>
      <c r="W6324" s="56"/>
      <c r="X6324" s="56"/>
      <c r="Y6324" s="56"/>
      <c r="Z6324" s="46"/>
      <c r="AA6324" s="66"/>
      <c r="AB6324" s="46"/>
      <c r="AC6324" s="46"/>
      <c r="AD6324" s="61"/>
      <c r="AE6324" s="61"/>
      <c r="AF6324" s="46"/>
      <c r="AG6324" s="46">
        <f>IF(AND(AF6324="",P6324=""),0,IF((AF6324=""),P6324,IF((P6324=""),AF6324,AF6324+P6324)))</f>
        <v>6200</v>
      </c>
      <c r="AH6324" s="46">
        <f>IF( (AA6324=""),AG6324*1,AG6324*(AA6324/100) )</f>
        <v>6200</v>
      </c>
      <c r="AI6324" s="46">
        <v>0</v>
      </c>
      <c r="AJ6324" s="46">
        <f>IF((AI6324-AH6324) &gt; 1,0,IF((AI6324-AH6324)&lt;0,AH6324-AI6324,AI6324-AH6324))</f>
        <v>6200</v>
      </c>
      <c r="AK6324" s="46">
        <v>0.02</v>
      </c>
      <c r="AL6324" s="46">
        <f>AJ6324*(AK6324/100)</f>
        <v>1.24</v>
      </c>
    </row>
    <row r="6325" spans="1:38" x14ac:dyDescent="0.45">
      <c r="A6325" s="16"/>
      <c r="B6325" s="21"/>
      <c r="C6325" s="16"/>
      <c r="D6325" s="16"/>
      <c r="E6325" s="56"/>
      <c r="F6325" s="56"/>
      <c r="G6325" s="57"/>
      <c r="H6325" s="56"/>
      <c r="I6325" s="56"/>
      <c r="J6325" s="56">
        <v>2</v>
      </c>
      <c r="K6325" s="56">
        <v>0</v>
      </c>
      <c r="L6325" s="71">
        <v>36</v>
      </c>
      <c r="M6325" s="56" t="s">
        <v>90</v>
      </c>
      <c r="N6325" s="46">
        <f>((J6325*400)+(K6325*100))+L6325</f>
        <v>836</v>
      </c>
      <c r="O6325" s="46">
        <v>310</v>
      </c>
      <c r="P6325" s="46">
        <f>N6325*O6325</f>
        <v>259160</v>
      </c>
      <c r="Q6325" s="56"/>
      <c r="R6325" s="58"/>
      <c r="S6325" s="59"/>
      <c r="T6325" s="58"/>
      <c r="U6325" s="58"/>
      <c r="V6325" s="60"/>
      <c r="W6325" s="56"/>
      <c r="X6325" s="56"/>
      <c r="Y6325" s="56"/>
      <c r="Z6325" s="46"/>
      <c r="AA6325" s="66"/>
      <c r="AB6325" s="46"/>
      <c r="AC6325" s="46"/>
      <c r="AD6325" s="61"/>
      <c r="AE6325" s="61"/>
      <c r="AF6325" s="46"/>
      <c r="AG6325" s="46">
        <f>IF(AND(AF6325="",P6325=""),0,IF((AF6325=""),P6325,IF((P6325=""),AF6325,AF6325+P6325)))</f>
        <v>259160</v>
      </c>
      <c r="AH6325" s="46">
        <f>IF( (AA6325=""),AG6325*1,AG6325*(AA6325/100) )</f>
        <v>259160</v>
      </c>
      <c r="AI6325" s="46">
        <v>0</v>
      </c>
      <c r="AJ6325" s="46">
        <f>IF((AI6325-AH6325) &gt; 1,0,IF((AI6325-AH6325)&lt;0,AH6325-AI6325,AI6325-AH6325))</f>
        <v>259160</v>
      </c>
      <c r="AK6325" s="46">
        <v>0.01</v>
      </c>
      <c r="AL6325" s="46">
        <f>AJ6325*(AK6325/100)</f>
        <v>25.916</v>
      </c>
    </row>
    <row r="6326" spans="1:38" x14ac:dyDescent="0.45">
      <c r="A6326" s="16"/>
      <c r="B6326" s="21"/>
      <c r="C6326" s="16"/>
      <c r="D6326" s="16"/>
      <c r="E6326" s="56"/>
      <c r="F6326" s="56"/>
      <c r="G6326" s="57"/>
      <c r="H6326" s="56"/>
      <c r="I6326" s="56"/>
      <c r="J6326" s="56"/>
      <c r="K6326" s="56"/>
      <c r="L6326" s="71"/>
      <c r="M6326" s="56"/>
      <c r="N6326" s="46"/>
      <c r="O6326" s="46"/>
      <c r="P6326" s="46"/>
      <c r="Q6326" s="73">
        <v>1</v>
      </c>
      <c r="R6326" s="58" t="s">
        <v>9114</v>
      </c>
      <c r="S6326" s="59">
        <v>5770400003931</v>
      </c>
      <c r="T6326" s="58" t="s">
        <v>9115</v>
      </c>
      <c r="U6326" s="58" t="s">
        <v>9118</v>
      </c>
      <c r="V6326" s="60"/>
      <c r="W6326" s="56" t="s">
        <v>210</v>
      </c>
      <c r="X6326" s="56" t="s">
        <v>211</v>
      </c>
      <c r="Y6326" s="56" t="s">
        <v>212</v>
      </c>
      <c r="Z6326" s="46">
        <v>80</v>
      </c>
      <c r="AA6326" s="66">
        <v>100</v>
      </c>
      <c r="AB6326" s="46">
        <v>6900</v>
      </c>
      <c r="AC6326" s="46">
        <f>Z6326*AB6326</f>
        <v>552000</v>
      </c>
      <c r="AD6326" s="61">
        <v>5</v>
      </c>
      <c r="AE6326" s="61">
        <v>5</v>
      </c>
      <c r="AF6326" s="46">
        <f>(AC6326*(100-AE6326))/100</f>
        <v>524400</v>
      </c>
      <c r="AG6326" s="46">
        <f>IF( (AF6326=""),0,SUM(AF6326:AF6326) )</f>
        <v>524400</v>
      </c>
      <c r="AH6326" s="46">
        <f>(AG6326/100)*(AA6326)</f>
        <v>524400</v>
      </c>
      <c r="AI6326" s="46">
        <v>0</v>
      </c>
      <c r="AJ6326" s="46">
        <f>IF((AI6326-AH6326) &gt; 1,0,IF((AI6326-AH6326)&lt;0,AH6326-AI6326,AI6326-AH6326))</f>
        <v>524400</v>
      </c>
      <c r="AK6326" s="46">
        <v>0.02</v>
      </c>
      <c r="AL6326" s="46">
        <f>AJ6326*(AK6326/100)</f>
        <v>104.88000000000001</v>
      </c>
    </row>
    <row r="6327" spans="1:38" x14ac:dyDescent="0.45">
      <c r="A6327" s="16"/>
      <c r="B6327" s="21"/>
      <c r="C6327" s="16"/>
      <c r="D6327" s="16"/>
      <c r="E6327" s="56"/>
      <c r="F6327" s="56"/>
      <c r="G6327" s="57"/>
      <c r="H6327" s="56"/>
      <c r="I6327" s="56"/>
      <c r="J6327" s="56"/>
      <c r="K6327" s="56"/>
      <c r="L6327" s="71"/>
      <c r="M6327" s="56"/>
      <c r="N6327" s="46"/>
      <c r="O6327" s="46" t="s">
        <v>54</v>
      </c>
      <c r="P6327" s="46">
        <f>SUM(P6324:P6326)</f>
        <v>265360</v>
      </c>
      <c r="Q6327" s="56"/>
      <c r="R6327" s="58"/>
      <c r="S6327" s="59"/>
      <c r="T6327" s="58"/>
      <c r="U6327" s="58"/>
      <c r="V6327" s="60"/>
      <c r="W6327" s="56"/>
      <c r="X6327" s="56"/>
      <c r="Y6327" s="56"/>
      <c r="Z6327" s="46"/>
      <c r="AA6327" s="66"/>
      <c r="AB6327" s="46"/>
      <c r="AC6327" s="46"/>
      <c r="AD6327" s="61"/>
      <c r="AE6327" s="61"/>
      <c r="AF6327" s="46"/>
      <c r="AG6327" s="46"/>
      <c r="AH6327" s="46">
        <f>SUM(AH6324:AH6326)</f>
        <v>789760</v>
      </c>
      <c r="AI6327" s="46"/>
      <c r="AJ6327" s="46">
        <f>SUM(AJ6324:AJ6326)</f>
        <v>789760</v>
      </c>
      <c r="AK6327" s="46"/>
      <c r="AL6327" s="46">
        <f>SUM(AL6324:AL6326)</f>
        <v>132.036</v>
      </c>
    </row>
    <row r="6328" spans="1:38" x14ac:dyDescent="0.45">
      <c r="A6328" s="16" t="s">
        <v>9119</v>
      </c>
      <c r="B6328" s="21">
        <v>3770400017149</v>
      </c>
      <c r="C6328" s="16" t="s">
        <v>9120</v>
      </c>
      <c r="D6328" s="16" t="s">
        <v>4886</v>
      </c>
      <c r="E6328" s="56">
        <v>3768</v>
      </c>
      <c r="F6328" s="56">
        <v>10013</v>
      </c>
      <c r="G6328" s="57" t="s">
        <v>9121</v>
      </c>
      <c r="H6328" s="56" t="s">
        <v>42</v>
      </c>
      <c r="I6328" s="56">
        <v>2642</v>
      </c>
      <c r="J6328" s="56"/>
      <c r="K6328" s="56"/>
      <c r="L6328" s="71"/>
      <c r="M6328" s="56"/>
      <c r="N6328" s="46"/>
      <c r="O6328" s="46"/>
      <c r="P6328" s="46"/>
      <c r="Q6328" s="56"/>
      <c r="R6328" s="58"/>
      <c r="S6328" s="59"/>
      <c r="T6328" s="58"/>
      <c r="U6328" s="58"/>
      <c r="V6328" s="60"/>
      <c r="W6328" s="56"/>
      <c r="X6328" s="56"/>
      <c r="Y6328" s="56"/>
      <c r="Z6328" s="46"/>
      <c r="AA6328" s="66"/>
      <c r="AB6328" s="46"/>
      <c r="AC6328" s="46"/>
      <c r="AD6328" s="61"/>
      <c r="AE6328" s="61"/>
      <c r="AF6328" s="46"/>
      <c r="AG6328" s="46"/>
      <c r="AH6328" s="46"/>
      <c r="AI6328" s="46"/>
      <c r="AJ6328" s="46"/>
      <c r="AK6328" s="46"/>
      <c r="AL6328" s="46"/>
    </row>
    <row r="6329" spans="1:38" x14ac:dyDescent="0.45">
      <c r="A6329" s="16"/>
      <c r="B6329" s="21"/>
      <c r="C6329" s="16"/>
      <c r="D6329" s="16"/>
      <c r="E6329" s="56"/>
      <c r="F6329" s="56"/>
      <c r="G6329" s="57"/>
      <c r="H6329" s="56"/>
      <c r="I6329" s="56"/>
      <c r="J6329" s="56"/>
      <c r="K6329" s="56"/>
      <c r="L6329" s="71"/>
      <c r="M6329" s="56"/>
      <c r="N6329" s="46"/>
      <c r="O6329" s="46" t="s">
        <v>54</v>
      </c>
      <c r="P6329" s="46">
        <f>SUM(P6328:P6328)</f>
        <v>0</v>
      </c>
      <c r="Q6329" s="56"/>
      <c r="R6329" s="58"/>
      <c r="S6329" s="59"/>
      <c r="T6329" s="58"/>
      <c r="U6329" s="58"/>
      <c r="V6329" s="60"/>
      <c r="W6329" s="56"/>
      <c r="X6329" s="56"/>
      <c r="Y6329" s="56"/>
      <c r="Z6329" s="46"/>
      <c r="AA6329" s="66"/>
      <c r="AB6329" s="46"/>
      <c r="AC6329" s="46"/>
      <c r="AD6329" s="61"/>
      <c r="AE6329" s="61"/>
      <c r="AF6329" s="46"/>
      <c r="AG6329" s="46"/>
      <c r="AH6329" s="46">
        <f>SUM(AH6328:AH6328)</f>
        <v>0</v>
      </c>
      <c r="AI6329" s="46"/>
      <c r="AJ6329" s="46">
        <f>SUM(AJ6328:AJ6328)</f>
        <v>0</v>
      </c>
      <c r="AK6329" s="46"/>
      <c r="AL6329" s="46">
        <f>SUM(AL6328:AL6328)</f>
        <v>0</v>
      </c>
    </row>
    <row r="6330" spans="1:38" x14ac:dyDescent="0.45">
      <c r="A6330" s="16" t="s">
        <v>9122</v>
      </c>
      <c r="B6330" s="21">
        <v>3770400023243</v>
      </c>
      <c r="C6330" s="16" t="s">
        <v>9123</v>
      </c>
      <c r="D6330" s="16" t="s">
        <v>9124</v>
      </c>
      <c r="E6330" s="56">
        <v>3769</v>
      </c>
      <c r="F6330" s="56">
        <v>3518</v>
      </c>
      <c r="G6330" s="57" t="s">
        <v>9125</v>
      </c>
      <c r="H6330" s="56" t="s">
        <v>42</v>
      </c>
      <c r="I6330" s="56">
        <v>2934</v>
      </c>
      <c r="J6330" s="56"/>
      <c r="K6330" s="56"/>
      <c r="L6330" s="71"/>
      <c r="M6330" s="56"/>
      <c r="N6330" s="46"/>
      <c r="O6330" s="46"/>
      <c r="P6330" s="46"/>
      <c r="Q6330" s="56"/>
      <c r="R6330" s="58"/>
      <c r="S6330" s="59"/>
      <c r="T6330" s="58"/>
      <c r="U6330" s="58"/>
      <c r="V6330" s="60"/>
      <c r="W6330" s="56"/>
      <c r="X6330" s="56"/>
      <c r="Y6330" s="56"/>
      <c r="Z6330" s="46"/>
      <c r="AA6330" s="66"/>
      <c r="AB6330" s="46"/>
      <c r="AC6330" s="46"/>
      <c r="AD6330" s="61"/>
      <c r="AE6330" s="61"/>
      <c r="AF6330" s="46"/>
      <c r="AG6330" s="46"/>
      <c r="AH6330" s="46"/>
      <c r="AI6330" s="46"/>
      <c r="AJ6330" s="46"/>
      <c r="AK6330" s="46"/>
      <c r="AL6330" s="46"/>
    </row>
    <row r="6331" spans="1:38" x14ac:dyDescent="0.45">
      <c r="A6331" s="16"/>
      <c r="B6331" s="21"/>
      <c r="C6331" s="16"/>
      <c r="D6331" s="16"/>
      <c r="E6331" s="56"/>
      <c r="F6331" s="56"/>
      <c r="G6331" s="57"/>
      <c r="H6331" s="56"/>
      <c r="I6331" s="56"/>
      <c r="J6331" s="56"/>
      <c r="K6331" s="56"/>
      <c r="L6331" s="71"/>
      <c r="M6331" s="56"/>
      <c r="N6331" s="46"/>
      <c r="O6331" s="46" t="s">
        <v>54</v>
      </c>
      <c r="P6331" s="46">
        <f>SUM(P6330:P6330)</f>
        <v>0</v>
      </c>
      <c r="Q6331" s="56"/>
      <c r="R6331" s="58"/>
      <c r="S6331" s="59"/>
      <c r="T6331" s="58"/>
      <c r="U6331" s="58"/>
      <c r="V6331" s="60"/>
      <c r="W6331" s="56"/>
      <c r="X6331" s="56"/>
      <c r="Y6331" s="56"/>
      <c r="Z6331" s="46"/>
      <c r="AA6331" s="66"/>
      <c r="AB6331" s="46"/>
      <c r="AC6331" s="46"/>
      <c r="AD6331" s="61"/>
      <c r="AE6331" s="61"/>
      <c r="AF6331" s="46"/>
      <c r="AG6331" s="46"/>
      <c r="AH6331" s="46">
        <f>SUM(AH6330:AH6330)</f>
        <v>0</v>
      </c>
      <c r="AI6331" s="46"/>
      <c r="AJ6331" s="46">
        <f>SUM(AJ6330:AJ6330)</f>
        <v>0</v>
      </c>
      <c r="AK6331" s="46"/>
      <c r="AL6331" s="46">
        <f>SUM(AL6330:AL6330)</f>
        <v>0</v>
      </c>
    </row>
    <row r="6332" spans="1:38" x14ac:dyDescent="0.45">
      <c r="A6332" s="16" t="s">
        <v>9126</v>
      </c>
      <c r="B6332" s="21">
        <v>3860300201581</v>
      </c>
      <c r="C6332" s="16" t="s">
        <v>9127</v>
      </c>
      <c r="D6332" s="16" t="s">
        <v>9128</v>
      </c>
      <c r="E6332" s="56">
        <v>3770</v>
      </c>
      <c r="F6332" s="56">
        <v>7499</v>
      </c>
      <c r="G6332" s="57" t="s">
        <v>9129</v>
      </c>
      <c r="H6332" s="56" t="s">
        <v>42</v>
      </c>
      <c r="I6332" s="56">
        <v>6944</v>
      </c>
      <c r="J6332" s="56"/>
      <c r="K6332" s="56"/>
      <c r="L6332" s="71"/>
      <c r="M6332" s="56"/>
      <c r="N6332" s="46"/>
      <c r="O6332" s="46"/>
      <c r="P6332" s="46"/>
      <c r="Q6332" s="56"/>
      <c r="R6332" s="58"/>
      <c r="S6332" s="59"/>
      <c r="T6332" s="58"/>
      <c r="U6332" s="58"/>
      <c r="V6332" s="60"/>
      <c r="W6332" s="56"/>
      <c r="X6332" s="56"/>
      <c r="Y6332" s="56"/>
      <c r="Z6332" s="46"/>
      <c r="AA6332" s="66"/>
      <c r="AB6332" s="46"/>
      <c r="AC6332" s="46"/>
      <c r="AD6332" s="61"/>
      <c r="AE6332" s="61"/>
      <c r="AF6332" s="46"/>
      <c r="AG6332" s="46"/>
      <c r="AH6332" s="46"/>
      <c r="AI6332" s="46"/>
      <c r="AJ6332" s="46"/>
      <c r="AK6332" s="46"/>
      <c r="AL6332" s="46"/>
    </row>
    <row r="6333" spans="1:38" x14ac:dyDescent="0.45">
      <c r="A6333" s="16"/>
      <c r="B6333" s="21"/>
      <c r="C6333" s="16"/>
      <c r="D6333" s="16"/>
      <c r="E6333" s="56"/>
      <c r="F6333" s="56"/>
      <c r="G6333" s="57"/>
      <c r="H6333" s="56"/>
      <c r="I6333" s="56"/>
      <c r="J6333" s="56"/>
      <c r="K6333" s="56"/>
      <c r="L6333" s="71"/>
      <c r="M6333" s="56"/>
      <c r="N6333" s="46"/>
      <c r="O6333" s="46" t="s">
        <v>54</v>
      </c>
      <c r="P6333" s="46">
        <f>SUM(P6332:P6332)</f>
        <v>0</v>
      </c>
      <c r="Q6333" s="56"/>
      <c r="R6333" s="58"/>
      <c r="S6333" s="59"/>
      <c r="T6333" s="58"/>
      <c r="U6333" s="58"/>
      <c r="V6333" s="60"/>
      <c r="W6333" s="56"/>
      <c r="X6333" s="56"/>
      <c r="Y6333" s="56"/>
      <c r="Z6333" s="46"/>
      <c r="AA6333" s="66"/>
      <c r="AB6333" s="46"/>
      <c r="AC6333" s="46"/>
      <c r="AD6333" s="61"/>
      <c r="AE6333" s="61"/>
      <c r="AF6333" s="46"/>
      <c r="AG6333" s="46"/>
      <c r="AH6333" s="46">
        <f>SUM(AH6332:AH6332)</f>
        <v>0</v>
      </c>
      <c r="AI6333" s="46"/>
      <c r="AJ6333" s="46">
        <f>SUM(AJ6332:AJ6332)</f>
        <v>0</v>
      </c>
      <c r="AK6333" s="46"/>
      <c r="AL6333" s="46">
        <f>SUM(AL6332:AL6332)</f>
        <v>0</v>
      </c>
    </row>
    <row r="6334" spans="1:38" x14ac:dyDescent="0.45">
      <c r="A6334" s="16" t="s">
        <v>9114</v>
      </c>
      <c r="B6334" s="21">
        <v>5770400003931</v>
      </c>
      <c r="C6334" s="16" t="s">
        <v>9115</v>
      </c>
      <c r="D6334" s="16" t="s">
        <v>9116</v>
      </c>
      <c r="E6334" s="56">
        <v>3771</v>
      </c>
      <c r="F6334" s="56">
        <v>3245</v>
      </c>
      <c r="G6334" s="57" t="s">
        <v>9130</v>
      </c>
      <c r="H6334" s="56" t="s">
        <v>42</v>
      </c>
      <c r="I6334" s="56">
        <v>11765</v>
      </c>
      <c r="J6334" s="56">
        <v>2</v>
      </c>
      <c r="K6334" s="56">
        <v>0</v>
      </c>
      <c r="L6334" s="71">
        <v>56</v>
      </c>
      <c r="M6334" s="56" t="s">
        <v>90</v>
      </c>
      <c r="N6334" s="46">
        <f>((J6334*400)+(K6334*100))+L6334</f>
        <v>856</v>
      </c>
      <c r="O6334" s="46">
        <v>270</v>
      </c>
      <c r="P6334" s="46">
        <f>N6334*O6334</f>
        <v>231120</v>
      </c>
      <c r="Q6334" s="56"/>
      <c r="R6334" s="58"/>
      <c r="S6334" s="59"/>
      <c r="T6334" s="58"/>
      <c r="U6334" s="58"/>
      <c r="V6334" s="60"/>
      <c r="W6334" s="56"/>
      <c r="X6334" s="56"/>
      <c r="Y6334" s="56"/>
      <c r="Z6334" s="46"/>
      <c r="AA6334" s="66"/>
      <c r="AB6334" s="46"/>
      <c r="AC6334" s="46"/>
      <c r="AD6334" s="61"/>
      <c r="AE6334" s="61"/>
      <c r="AF6334" s="46"/>
      <c r="AG6334" s="46">
        <f>IF(AND(AF6334="",P6334=""),0,IF((AF6334=""),P6334,IF((P6334=""),AF6334,AF6334+P6334)))</f>
        <v>231120</v>
      </c>
      <c r="AH6334" s="46">
        <f>IF( (AA6334=""),AG6334*1,AG6334*(AA6334/100) )</f>
        <v>231120</v>
      </c>
      <c r="AI6334" s="46">
        <v>50000000</v>
      </c>
      <c r="AJ6334" s="46">
        <f>IF((AI6334-AH6334) &gt; 1,0,IF((AI6334-AH6334)&lt;0,AH6334-AI6334,AI6334-AH6334))</f>
        <v>0</v>
      </c>
      <c r="AK6334" s="46">
        <v>0.01</v>
      </c>
      <c r="AL6334" s="46">
        <f>AJ6334*(AK6334/100)</f>
        <v>0</v>
      </c>
    </row>
    <row r="6335" spans="1:38" x14ac:dyDescent="0.45">
      <c r="A6335" s="16"/>
      <c r="B6335" s="21"/>
      <c r="C6335" s="16"/>
      <c r="D6335" s="16"/>
      <c r="E6335" s="56"/>
      <c r="F6335" s="56"/>
      <c r="G6335" s="57"/>
      <c r="H6335" s="56"/>
      <c r="I6335" s="56"/>
      <c r="J6335" s="56"/>
      <c r="K6335" s="56"/>
      <c r="L6335" s="71"/>
      <c r="M6335" s="56"/>
      <c r="N6335" s="46"/>
      <c r="O6335" s="46"/>
      <c r="P6335" s="46"/>
      <c r="Q6335" s="73">
        <v>1</v>
      </c>
      <c r="R6335" s="58" t="s">
        <v>9114</v>
      </c>
      <c r="S6335" s="59">
        <v>5770400003931</v>
      </c>
      <c r="T6335" s="58" t="s">
        <v>9115</v>
      </c>
      <c r="U6335" s="58" t="s">
        <v>9118</v>
      </c>
      <c r="V6335" s="60"/>
      <c r="W6335" s="56" t="s">
        <v>210</v>
      </c>
      <c r="X6335" s="56" t="s">
        <v>211</v>
      </c>
      <c r="Y6335" s="56" t="s">
        <v>212</v>
      </c>
      <c r="Z6335" s="46">
        <v>80</v>
      </c>
      <c r="AA6335" s="66">
        <v>100</v>
      </c>
      <c r="AB6335" s="46">
        <v>6900</v>
      </c>
      <c r="AC6335" s="46">
        <f>Z6335*AB6335</f>
        <v>552000</v>
      </c>
      <c r="AD6335" s="61">
        <v>5</v>
      </c>
      <c r="AE6335" s="61">
        <v>5</v>
      </c>
      <c r="AF6335" s="46">
        <f>(AC6335*(100-AE6335))/100</f>
        <v>524400</v>
      </c>
      <c r="AG6335" s="46">
        <f>IF( (AF6335=""),0,SUM(AF6335:AF6335) )</f>
        <v>524400</v>
      </c>
      <c r="AH6335" s="46">
        <f>(AG6335/100)*(AA6335)</f>
        <v>524400</v>
      </c>
      <c r="AI6335" s="46">
        <v>0</v>
      </c>
      <c r="AJ6335" s="46">
        <f>IF((AI6335-AH6335) &gt; 1,0,IF((AI6335-AH6335)&lt;0,AH6335-AI6335,AI6335-AH6335))</f>
        <v>524400</v>
      </c>
      <c r="AK6335" s="46">
        <v>0.02</v>
      </c>
      <c r="AL6335" s="46">
        <f>AJ6335*(AK6335/100)</f>
        <v>104.88000000000001</v>
      </c>
    </row>
    <row r="6336" spans="1:38" x14ac:dyDescent="0.45">
      <c r="A6336" s="16"/>
      <c r="B6336" s="21"/>
      <c r="C6336" s="16"/>
      <c r="D6336" s="16"/>
      <c r="E6336" s="56"/>
      <c r="F6336" s="56"/>
      <c r="G6336" s="57"/>
      <c r="H6336" s="56"/>
      <c r="I6336" s="56"/>
      <c r="J6336" s="56"/>
      <c r="K6336" s="56"/>
      <c r="L6336" s="71"/>
      <c r="M6336" s="56"/>
      <c r="N6336" s="46"/>
      <c r="O6336" s="46" t="s">
        <v>54</v>
      </c>
      <c r="P6336" s="46">
        <f>SUM(P6334:P6335)</f>
        <v>231120</v>
      </c>
      <c r="Q6336" s="56"/>
      <c r="R6336" s="58"/>
      <c r="S6336" s="59"/>
      <c r="T6336" s="58"/>
      <c r="U6336" s="58"/>
      <c r="V6336" s="60"/>
      <c r="W6336" s="56"/>
      <c r="X6336" s="56"/>
      <c r="Y6336" s="56"/>
      <c r="Z6336" s="46"/>
      <c r="AA6336" s="66"/>
      <c r="AB6336" s="46"/>
      <c r="AC6336" s="46"/>
      <c r="AD6336" s="61"/>
      <c r="AE6336" s="61"/>
      <c r="AF6336" s="46"/>
      <c r="AG6336" s="46"/>
      <c r="AH6336" s="46">
        <f>SUM(AH6334:AH6335)</f>
        <v>755520</v>
      </c>
      <c r="AI6336" s="46"/>
      <c r="AJ6336" s="46">
        <f>SUM(AJ6334:AJ6335)</f>
        <v>524400</v>
      </c>
      <c r="AK6336" s="46"/>
      <c r="AL6336" s="46">
        <f>SUM(AL6334:AL6335)</f>
        <v>104.88000000000001</v>
      </c>
    </row>
    <row r="6337" spans="1:38" x14ac:dyDescent="0.45">
      <c r="A6337" s="16" t="s">
        <v>9131</v>
      </c>
      <c r="B6337" s="21">
        <v>3770400043970</v>
      </c>
      <c r="C6337" s="16" t="s">
        <v>9132</v>
      </c>
      <c r="D6337" s="16" t="s">
        <v>9133</v>
      </c>
      <c r="E6337" s="56">
        <v>3772</v>
      </c>
      <c r="F6337" s="56">
        <v>2474</v>
      </c>
      <c r="G6337" s="57" t="s">
        <v>9134</v>
      </c>
      <c r="H6337" s="56" t="s">
        <v>42</v>
      </c>
      <c r="I6337" s="56">
        <v>12190</v>
      </c>
      <c r="J6337" s="56">
        <v>2</v>
      </c>
      <c r="K6337" s="56">
        <v>2</v>
      </c>
      <c r="L6337" s="71">
        <v>6</v>
      </c>
      <c r="M6337" s="56" t="s">
        <v>43</v>
      </c>
      <c r="N6337" s="46">
        <f>((J6337*400)+(K6337*100))+L6337</f>
        <v>1006</v>
      </c>
      <c r="O6337" s="46">
        <v>150</v>
      </c>
      <c r="P6337" s="46">
        <f>N6337*O6337</f>
        <v>150900</v>
      </c>
      <c r="Q6337" s="56"/>
      <c r="R6337" s="58"/>
      <c r="S6337" s="59"/>
      <c r="T6337" s="58"/>
      <c r="U6337" s="58"/>
      <c r="V6337" s="60"/>
      <c r="W6337" s="56"/>
      <c r="X6337" s="56"/>
      <c r="Y6337" s="56"/>
      <c r="Z6337" s="46"/>
      <c r="AA6337" s="66"/>
      <c r="AB6337" s="46"/>
      <c r="AC6337" s="46"/>
      <c r="AD6337" s="61"/>
      <c r="AE6337" s="61"/>
      <c r="AF6337" s="46"/>
      <c r="AG6337" s="46">
        <f>IF(AND(AF6337="",P6337=""),0,IF((AF6337=""),P6337,IF((P6337=""),AF6337,AF6337+P6337)))</f>
        <v>150900</v>
      </c>
      <c r="AH6337" s="46">
        <f>IF( (AA6337=""),AG6337*1,AG6337*(AA6337/100) )</f>
        <v>150900</v>
      </c>
      <c r="AI6337" s="46">
        <v>0</v>
      </c>
      <c r="AJ6337" s="46">
        <f>IF((AI6337-AH6337) &gt; 1,0,IF((AI6337-AH6337)&lt;0,AH6337-AI6337,AI6337-AH6337))</f>
        <v>150900</v>
      </c>
      <c r="AK6337" s="46">
        <v>0.3</v>
      </c>
      <c r="AL6337" s="46">
        <f>AJ6337*(AK6337/100)</f>
        <v>452.7</v>
      </c>
    </row>
    <row r="6338" spans="1:38" x14ac:dyDescent="0.45">
      <c r="A6338" s="16"/>
      <c r="B6338" s="21"/>
      <c r="C6338" s="16"/>
      <c r="D6338" s="16"/>
      <c r="E6338" s="56">
        <v>3773</v>
      </c>
      <c r="F6338" s="56">
        <v>6447</v>
      </c>
      <c r="G6338" s="57"/>
      <c r="H6338" s="56" t="s">
        <v>42</v>
      </c>
      <c r="I6338" s="56">
        <v>12190</v>
      </c>
      <c r="J6338" s="56">
        <v>2</v>
      </c>
      <c r="K6338" s="56">
        <v>2</v>
      </c>
      <c r="L6338" s="71">
        <v>60</v>
      </c>
      <c r="M6338" s="56" t="s">
        <v>90</v>
      </c>
      <c r="N6338" s="46">
        <f>((J6338*400)+(K6338*100))+L6338</f>
        <v>1060</v>
      </c>
      <c r="O6338" s="46">
        <v>150</v>
      </c>
      <c r="P6338" s="46">
        <f>N6338*O6338</f>
        <v>159000</v>
      </c>
      <c r="Q6338" s="56"/>
      <c r="R6338" s="58"/>
      <c r="S6338" s="59"/>
      <c r="T6338" s="58"/>
      <c r="U6338" s="58"/>
      <c r="V6338" s="60"/>
      <c r="W6338" s="56"/>
      <c r="X6338" s="56"/>
      <c r="Y6338" s="56"/>
      <c r="Z6338" s="46"/>
      <c r="AA6338" s="66"/>
      <c r="AB6338" s="46"/>
      <c r="AC6338" s="46"/>
      <c r="AD6338" s="61"/>
      <c r="AE6338" s="61"/>
      <c r="AF6338" s="46"/>
      <c r="AG6338" s="46">
        <f>IF(AND(AF6338="",P6338=""),0,IF((AF6338=""),P6338,IF((P6338=""),AF6338,AF6338+P6338)))</f>
        <v>159000</v>
      </c>
      <c r="AH6338" s="46">
        <f>IF( (AA6338=""),AG6338*1,AG6338*(AA6338/100) )</f>
        <v>159000</v>
      </c>
      <c r="AI6338" s="46">
        <v>0</v>
      </c>
      <c r="AJ6338" s="46">
        <f>IF((AI6338-AH6338) &gt; 1,0,IF((AI6338-AH6338)&lt;0,AH6338-AI6338,AI6338-AH6338))</f>
        <v>159000</v>
      </c>
      <c r="AK6338" s="46">
        <v>0.01</v>
      </c>
      <c r="AL6338" s="46">
        <f>AJ6338*(AK6338/100)</f>
        <v>15.9</v>
      </c>
    </row>
    <row r="6339" spans="1:38" x14ac:dyDescent="0.45">
      <c r="A6339" s="16"/>
      <c r="B6339" s="21"/>
      <c r="C6339" s="16"/>
      <c r="D6339" s="16"/>
      <c r="E6339" s="56">
        <v>3774</v>
      </c>
      <c r="F6339" s="56">
        <v>1451</v>
      </c>
      <c r="G6339" s="57" t="s">
        <v>9135</v>
      </c>
      <c r="H6339" s="56" t="s">
        <v>42</v>
      </c>
      <c r="I6339" s="56">
        <v>12199</v>
      </c>
      <c r="J6339" s="56">
        <v>3</v>
      </c>
      <c r="K6339" s="56">
        <v>1</v>
      </c>
      <c r="L6339" s="71">
        <v>40</v>
      </c>
      <c r="M6339" s="56" t="s">
        <v>43</v>
      </c>
      <c r="N6339" s="46">
        <f>((J6339*400)+(K6339*100))+L6339</f>
        <v>1340</v>
      </c>
      <c r="O6339" s="46">
        <v>150</v>
      </c>
      <c r="P6339" s="46">
        <f>N6339*O6339</f>
        <v>201000</v>
      </c>
      <c r="Q6339" s="56"/>
      <c r="R6339" s="58"/>
      <c r="S6339" s="59"/>
      <c r="T6339" s="58"/>
      <c r="U6339" s="58"/>
      <c r="V6339" s="60"/>
      <c r="W6339" s="56"/>
      <c r="X6339" s="56"/>
      <c r="Y6339" s="56"/>
      <c r="Z6339" s="46"/>
      <c r="AA6339" s="66"/>
      <c r="AB6339" s="46"/>
      <c r="AC6339" s="46"/>
      <c r="AD6339" s="61"/>
      <c r="AE6339" s="61"/>
      <c r="AF6339" s="46"/>
      <c r="AG6339" s="46">
        <f>IF(AND(AF6339="",P6339=""),0,IF((AF6339=""),P6339,IF((P6339=""),AF6339,AF6339+P6339)))</f>
        <v>201000</v>
      </c>
      <c r="AH6339" s="46">
        <f>IF( (AA6339=""),AG6339*1,AG6339*(AA6339/100) )</f>
        <v>201000</v>
      </c>
      <c r="AI6339" s="46">
        <v>0</v>
      </c>
      <c r="AJ6339" s="46">
        <f>IF((AI6339-AH6339) &gt; 1,0,IF((AI6339-AH6339)&lt;0,AH6339-AI6339,AI6339-AH6339))</f>
        <v>201000</v>
      </c>
      <c r="AK6339" s="46">
        <v>0.3</v>
      </c>
      <c r="AL6339" s="46">
        <f>AJ6339*(AK6339/100)</f>
        <v>603</v>
      </c>
    </row>
    <row r="6340" spans="1:38" x14ac:dyDescent="0.45">
      <c r="A6340" s="16"/>
      <c r="B6340" s="21"/>
      <c r="C6340" s="16"/>
      <c r="D6340" s="16"/>
      <c r="E6340" s="56">
        <v>3775</v>
      </c>
      <c r="F6340" s="56">
        <v>6444</v>
      </c>
      <c r="G6340" s="57"/>
      <c r="H6340" s="56" t="s">
        <v>42</v>
      </c>
      <c r="I6340" s="56">
        <v>12199</v>
      </c>
      <c r="J6340" s="56">
        <v>3</v>
      </c>
      <c r="K6340" s="56">
        <v>1</v>
      </c>
      <c r="L6340" s="71">
        <v>40</v>
      </c>
      <c r="M6340" s="56" t="s">
        <v>90</v>
      </c>
      <c r="N6340" s="46">
        <f>((J6340*400)+(K6340*100))+L6340</f>
        <v>1340</v>
      </c>
      <c r="O6340" s="46">
        <v>150</v>
      </c>
      <c r="P6340" s="46">
        <f>N6340*O6340</f>
        <v>201000</v>
      </c>
      <c r="Q6340" s="56"/>
      <c r="R6340" s="58"/>
      <c r="S6340" s="59"/>
      <c r="T6340" s="58"/>
      <c r="U6340" s="58"/>
      <c r="V6340" s="60"/>
      <c r="W6340" s="56"/>
      <c r="X6340" s="56"/>
      <c r="Y6340" s="56"/>
      <c r="Z6340" s="46"/>
      <c r="AA6340" s="66"/>
      <c r="AB6340" s="46"/>
      <c r="AC6340" s="46"/>
      <c r="AD6340" s="61"/>
      <c r="AE6340" s="61"/>
      <c r="AF6340" s="46"/>
      <c r="AG6340" s="46">
        <f>IF(AND(AF6340="",P6340=""),0,IF((AF6340=""),P6340,IF((P6340=""),AF6340,AF6340+P6340)))</f>
        <v>201000</v>
      </c>
      <c r="AH6340" s="46">
        <f>IF( (AA6340=""),AG6340*1,AG6340*(AA6340/100) )</f>
        <v>201000</v>
      </c>
      <c r="AI6340" s="46">
        <v>0</v>
      </c>
      <c r="AJ6340" s="46">
        <f>IF((AI6340-AH6340) &gt; 1,0,IF((AI6340-AH6340)&lt;0,AH6340-AI6340,AI6340-AH6340))</f>
        <v>201000</v>
      </c>
      <c r="AK6340" s="46">
        <v>0.01</v>
      </c>
      <c r="AL6340" s="46">
        <f>AJ6340*(AK6340/100)</f>
        <v>20.100000000000001</v>
      </c>
    </row>
    <row r="6341" spans="1:38" x14ac:dyDescent="0.45">
      <c r="A6341" s="16"/>
      <c r="B6341" s="21"/>
      <c r="C6341" s="16"/>
      <c r="D6341" s="16"/>
      <c r="E6341" s="56"/>
      <c r="F6341" s="56"/>
      <c r="G6341" s="57"/>
      <c r="H6341" s="56"/>
      <c r="I6341" s="56"/>
      <c r="J6341" s="56"/>
      <c r="K6341" s="56"/>
      <c r="L6341" s="71"/>
      <c r="M6341" s="56"/>
      <c r="N6341" s="46"/>
      <c r="O6341" s="46" t="s">
        <v>54</v>
      </c>
      <c r="P6341" s="46">
        <f>SUM(P6337:P6340)</f>
        <v>711900</v>
      </c>
      <c r="Q6341" s="56"/>
      <c r="R6341" s="58"/>
      <c r="S6341" s="59"/>
      <c r="T6341" s="58"/>
      <c r="U6341" s="58"/>
      <c r="V6341" s="60"/>
      <c r="W6341" s="56"/>
      <c r="X6341" s="56"/>
      <c r="Y6341" s="56"/>
      <c r="Z6341" s="46"/>
      <c r="AA6341" s="66"/>
      <c r="AB6341" s="46"/>
      <c r="AC6341" s="46"/>
      <c r="AD6341" s="61"/>
      <c r="AE6341" s="61"/>
      <c r="AF6341" s="46"/>
      <c r="AG6341" s="46"/>
      <c r="AH6341" s="46">
        <f>SUM(AH6337:AH6340)</f>
        <v>711900</v>
      </c>
      <c r="AI6341" s="46"/>
      <c r="AJ6341" s="46">
        <f>SUM(AJ6337:AJ6340)</f>
        <v>711900</v>
      </c>
      <c r="AK6341" s="46"/>
      <c r="AL6341" s="46">
        <f>SUM(AL6337:AL6340)</f>
        <v>1091.6999999999998</v>
      </c>
    </row>
    <row r="6342" spans="1:38" x14ac:dyDescent="0.45">
      <c r="A6342" s="16" t="s">
        <v>9136</v>
      </c>
      <c r="B6342" s="21">
        <v>3770400043147</v>
      </c>
      <c r="C6342" s="16" t="s">
        <v>9137</v>
      </c>
      <c r="D6342" s="16" t="s">
        <v>9138</v>
      </c>
      <c r="E6342" s="56">
        <v>3776</v>
      </c>
      <c r="F6342" s="56">
        <v>3217</v>
      </c>
      <c r="G6342" s="57" t="s">
        <v>9139</v>
      </c>
      <c r="H6342" s="56" t="s">
        <v>42</v>
      </c>
      <c r="I6342" s="56">
        <v>12212</v>
      </c>
      <c r="J6342" s="56">
        <v>2</v>
      </c>
      <c r="K6342" s="56">
        <v>3</v>
      </c>
      <c r="L6342" s="71">
        <v>48</v>
      </c>
      <c r="M6342" s="56" t="s">
        <v>43</v>
      </c>
      <c r="N6342" s="46">
        <f>((J6342*400)+(K6342*100))+L6342</f>
        <v>1148</v>
      </c>
      <c r="O6342" s="46">
        <v>260</v>
      </c>
      <c r="P6342" s="46">
        <f>N6342*O6342</f>
        <v>298480</v>
      </c>
      <c r="Q6342" s="56"/>
      <c r="R6342" s="58"/>
      <c r="S6342" s="59"/>
      <c r="T6342" s="58"/>
      <c r="U6342" s="58"/>
      <c r="V6342" s="60"/>
      <c r="W6342" s="56"/>
      <c r="X6342" s="56"/>
      <c r="Y6342" s="56"/>
      <c r="Z6342" s="46"/>
      <c r="AA6342" s="66"/>
      <c r="AB6342" s="46"/>
      <c r="AC6342" s="46"/>
      <c r="AD6342" s="61"/>
      <c r="AE6342" s="61"/>
      <c r="AF6342" s="46"/>
      <c r="AG6342" s="46">
        <f>IF(AND(AF6342="",P6342=""),0,IF((AF6342=""),P6342,IF((P6342=""),AF6342,AF6342+P6342)))</f>
        <v>298480</v>
      </c>
      <c r="AH6342" s="46">
        <f>IF( (AA6342=""),AG6342*1,AG6342*(AA6342/100) )</f>
        <v>298480</v>
      </c>
      <c r="AI6342" s="46">
        <v>0</v>
      </c>
      <c r="AJ6342" s="46">
        <f>IF((AI6342-AH6342) &gt; 1,0,IF((AI6342-AH6342)&lt;0,AH6342-AI6342,AI6342-AH6342))</f>
        <v>298480</v>
      </c>
      <c r="AK6342" s="46">
        <v>0.3</v>
      </c>
      <c r="AL6342" s="46">
        <f>AJ6342*(AK6342/100)</f>
        <v>895.44</v>
      </c>
    </row>
    <row r="6343" spans="1:38" x14ac:dyDescent="0.45">
      <c r="A6343" s="16"/>
      <c r="B6343" s="21"/>
      <c r="C6343" s="16"/>
      <c r="D6343" s="16"/>
      <c r="E6343" s="56"/>
      <c r="F6343" s="56"/>
      <c r="G6343" s="57"/>
      <c r="H6343" s="56"/>
      <c r="I6343" s="56"/>
      <c r="J6343" s="56"/>
      <c r="K6343" s="56"/>
      <c r="L6343" s="71"/>
      <c r="M6343" s="56"/>
      <c r="N6343" s="46"/>
      <c r="O6343" s="46" t="s">
        <v>54</v>
      </c>
      <c r="P6343" s="46">
        <f>SUM(P6342:P6342)</f>
        <v>298480</v>
      </c>
      <c r="Q6343" s="56"/>
      <c r="R6343" s="58"/>
      <c r="S6343" s="59"/>
      <c r="T6343" s="58"/>
      <c r="U6343" s="58"/>
      <c r="V6343" s="60"/>
      <c r="W6343" s="56"/>
      <c r="X6343" s="56"/>
      <c r="Y6343" s="56"/>
      <c r="Z6343" s="46"/>
      <c r="AA6343" s="66"/>
      <c r="AB6343" s="46"/>
      <c r="AC6343" s="46"/>
      <c r="AD6343" s="61"/>
      <c r="AE6343" s="61"/>
      <c r="AF6343" s="46"/>
      <c r="AG6343" s="46"/>
      <c r="AH6343" s="46">
        <f>SUM(AH6342:AH6342)</f>
        <v>298480</v>
      </c>
      <c r="AI6343" s="46"/>
      <c r="AJ6343" s="46">
        <f>SUM(AJ6342:AJ6342)</f>
        <v>298480</v>
      </c>
      <c r="AK6343" s="46"/>
      <c r="AL6343" s="46">
        <f>SUM(AL6342:AL6342)</f>
        <v>895.44</v>
      </c>
    </row>
    <row r="6344" spans="1:38" x14ac:dyDescent="0.45">
      <c r="A6344" s="16" t="s">
        <v>9122</v>
      </c>
      <c r="B6344" s="21">
        <v>3770400023243</v>
      </c>
      <c r="C6344" s="16" t="s">
        <v>9123</v>
      </c>
      <c r="D6344" s="16" t="s">
        <v>9124</v>
      </c>
      <c r="E6344" s="56">
        <v>3777</v>
      </c>
      <c r="F6344" s="56">
        <v>6818</v>
      </c>
      <c r="G6344" s="57" t="s">
        <v>9140</v>
      </c>
      <c r="H6344" s="56" t="s">
        <v>42</v>
      </c>
      <c r="I6344" s="56">
        <v>13710</v>
      </c>
      <c r="J6344" s="56"/>
      <c r="K6344" s="56"/>
      <c r="L6344" s="71"/>
      <c r="M6344" s="56"/>
      <c r="N6344" s="46"/>
      <c r="O6344" s="46"/>
      <c r="P6344" s="46"/>
      <c r="Q6344" s="56"/>
      <c r="R6344" s="58"/>
      <c r="S6344" s="59"/>
      <c r="T6344" s="58"/>
      <c r="U6344" s="58"/>
      <c r="V6344" s="60"/>
      <c r="W6344" s="56"/>
      <c r="X6344" s="56"/>
      <c r="Y6344" s="56"/>
      <c r="Z6344" s="46"/>
      <c r="AA6344" s="66"/>
      <c r="AB6344" s="46"/>
      <c r="AC6344" s="46"/>
      <c r="AD6344" s="61"/>
      <c r="AE6344" s="61"/>
      <c r="AF6344" s="46"/>
      <c r="AG6344" s="46"/>
      <c r="AH6344" s="46"/>
      <c r="AI6344" s="46"/>
      <c r="AJ6344" s="46"/>
      <c r="AK6344" s="46"/>
      <c r="AL6344" s="46"/>
    </row>
    <row r="6345" spans="1:38" x14ac:dyDescent="0.45">
      <c r="A6345" s="16"/>
      <c r="B6345" s="21"/>
      <c r="C6345" s="16"/>
      <c r="D6345" s="16"/>
      <c r="E6345" s="56"/>
      <c r="F6345" s="56"/>
      <c r="G6345" s="57"/>
      <c r="H6345" s="56"/>
      <c r="I6345" s="56"/>
      <c r="J6345" s="56"/>
      <c r="K6345" s="56"/>
      <c r="L6345" s="71"/>
      <c r="M6345" s="56"/>
      <c r="N6345" s="46"/>
      <c r="O6345" s="46" t="s">
        <v>54</v>
      </c>
      <c r="P6345" s="46">
        <f>SUM(P6344:P6344)</f>
        <v>0</v>
      </c>
      <c r="Q6345" s="56"/>
      <c r="R6345" s="58"/>
      <c r="S6345" s="59"/>
      <c r="T6345" s="58"/>
      <c r="U6345" s="58"/>
      <c r="V6345" s="60"/>
      <c r="W6345" s="56"/>
      <c r="X6345" s="56"/>
      <c r="Y6345" s="56"/>
      <c r="Z6345" s="46"/>
      <c r="AA6345" s="66"/>
      <c r="AB6345" s="46"/>
      <c r="AC6345" s="46"/>
      <c r="AD6345" s="61"/>
      <c r="AE6345" s="61"/>
      <c r="AF6345" s="46"/>
      <c r="AG6345" s="46"/>
      <c r="AH6345" s="46">
        <f>SUM(AH6344:AH6344)</f>
        <v>0</v>
      </c>
      <c r="AI6345" s="46"/>
      <c r="AJ6345" s="46">
        <f>SUM(AJ6344:AJ6344)</f>
        <v>0</v>
      </c>
      <c r="AK6345" s="46"/>
      <c r="AL6345" s="46">
        <f>SUM(AL6344:AL6344)</f>
        <v>0</v>
      </c>
    </row>
    <row r="6346" spans="1:38" x14ac:dyDescent="0.45">
      <c r="A6346" s="16" t="s">
        <v>9141</v>
      </c>
      <c r="B6346" s="21">
        <v>3191100430419</v>
      </c>
      <c r="C6346" s="16" t="s">
        <v>9142</v>
      </c>
      <c r="D6346" s="16" t="s">
        <v>9143</v>
      </c>
      <c r="E6346" s="56">
        <v>3778</v>
      </c>
      <c r="F6346" s="56">
        <v>2514</v>
      </c>
      <c r="G6346" s="57" t="s">
        <v>9144</v>
      </c>
      <c r="H6346" s="56" t="s">
        <v>42</v>
      </c>
      <c r="I6346" s="56">
        <v>15566</v>
      </c>
      <c r="J6346" s="56">
        <v>1</v>
      </c>
      <c r="K6346" s="56">
        <v>2</v>
      </c>
      <c r="L6346" s="71">
        <v>17.3</v>
      </c>
      <c r="M6346" s="56" t="s">
        <v>43</v>
      </c>
      <c r="N6346" s="46">
        <f>((J6346*400)+(K6346*100))+L6346</f>
        <v>617.29999999999995</v>
      </c>
      <c r="O6346" s="46">
        <v>500</v>
      </c>
      <c r="P6346" s="46">
        <f>N6346*O6346</f>
        <v>308650</v>
      </c>
      <c r="Q6346" s="56"/>
      <c r="R6346" s="58"/>
      <c r="S6346" s="59"/>
      <c r="T6346" s="58"/>
      <c r="U6346" s="58"/>
      <c r="V6346" s="60"/>
      <c r="W6346" s="56"/>
      <c r="X6346" s="56"/>
      <c r="Y6346" s="56"/>
      <c r="Z6346" s="46"/>
      <c r="AA6346" s="66"/>
      <c r="AB6346" s="46"/>
      <c r="AC6346" s="46"/>
      <c r="AD6346" s="61"/>
      <c r="AE6346" s="61"/>
      <c r="AF6346" s="46"/>
      <c r="AG6346" s="46">
        <f>IF(AND(AF6346="",P6346=""),0,IF((AF6346=""),P6346,IF((P6346=""),AF6346,AF6346+P6346)))</f>
        <v>308650</v>
      </c>
      <c r="AH6346" s="46">
        <f>IF( (AA6346=""),AG6346*1,AG6346*(AA6346/100) )</f>
        <v>308650</v>
      </c>
      <c r="AI6346" s="46">
        <v>0</v>
      </c>
      <c r="AJ6346" s="46">
        <f>IF((AI6346-AH6346) &gt; 1,0,IF((AI6346-AH6346)&lt;0,AH6346-AI6346,AI6346-AH6346))</f>
        <v>308650</v>
      </c>
      <c r="AK6346" s="46">
        <v>0.3</v>
      </c>
      <c r="AL6346" s="46">
        <f>AJ6346*(AK6346/100)</f>
        <v>925.95</v>
      </c>
    </row>
    <row r="6347" spans="1:38" x14ac:dyDescent="0.45">
      <c r="A6347" s="16"/>
      <c r="B6347" s="21"/>
      <c r="C6347" s="16"/>
      <c r="D6347" s="16"/>
      <c r="E6347" s="56"/>
      <c r="F6347" s="56"/>
      <c r="G6347" s="57"/>
      <c r="H6347" s="56"/>
      <c r="I6347" s="56"/>
      <c r="J6347" s="56"/>
      <c r="K6347" s="56"/>
      <c r="L6347" s="71"/>
      <c r="M6347" s="56"/>
      <c r="N6347" s="46"/>
      <c r="O6347" s="46" t="s">
        <v>54</v>
      </c>
      <c r="P6347" s="46">
        <f>SUM(P6346:P6346)</f>
        <v>308650</v>
      </c>
      <c r="Q6347" s="56"/>
      <c r="R6347" s="58"/>
      <c r="S6347" s="59"/>
      <c r="T6347" s="58"/>
      <c r="U6347" s="58"/>
      <c r="V6347" s="60"/>
      <c r="W6347" s="56"/>
      <c r="X6347" s="56"/>
      <c r="Y6347" s="56"/>
      <c r="Z6347" s="46"/>
      <c r="AA6347" s="66"/>
      <c r="AB6347" s="46"/>
      <c r="AC6347" s="46"/>
      <c r="AD6347" s="61"/>
      <c r="AE6347" s="61"/>
      <c r="AF6347" s="46"/>
      <c r="AG6347" s="46"/>
      <c r="AH6347" s="46">
        <f>SUM(AH6346:AH6346)</f>
        <v>308650</v>
      </c>
      <c r="AI6347" s="46"/>
      <c r="AJ6347" s="46">
        <f>SUM(AJ6346:AJ6346)</f>
        <v>308650</v>
      </c>
      <c r="AK6347" s="46"/>
      <c r="AL6347" s="46">
        <f>SUM(AL6346:AL6346)</f>
        <v>925.95</v>
      </c>
    </row>
    <row r="6348" spans="1:38" x14ac:dyDescent="0.45">
      <c r="A6348" s="16" t="s">
        <v>9114</v>
      </c>
      <c r="B6348" s="21">
        <v>5770400003931</v>
      </c>
      <c r="C6348" s="16" t="s">
        <v>9115</v>
      </c>
      <c r="D6348" s="16" t="s">
        <v>9116</v>
      </c>
      <c r="E6348" s="56">
        <v>3779</v>
      </c>
      <c r="F6348" s="56">
        <v>3242</v>
      </c>
      <c r="G6348" s="57" t="s">
        <v>9145</v>
      </c>
      <c r="H6348" s="56" t="s">
        <v>42</v>
      </c>
      <c r="I6348" s="56">
        <v>16751</v>
      </c>
      <c r="J6348" s="56">
        <v>0</v>
      </c>
      <c r="K6348" s="56">
        <v>3</v>
      </c>
      <c r="L6348" s="71">
        <v>56</v>
      </c>
      <c r="M6348" s="56" t="s">
        <v>90</v>
      </c>
      <c r="N6348" s="46">
        <f>((J6348*400)+(K6348*100))+L6348</f>
        <v>356</v>
      </c>
      <c r="O6348" s="46">
        <v>310</v>
      </c>
      <c r="P6348" s="46">
        <f>N6348*O6348</f>
        <v>110360</v>
      </c>
      <c r="Q6348" s="56"/>
      <c r="R6348" s="58"/>
      <c r="S6348" s="59"/>
      <c r="T6348" s="58"/>
      <c r="U6348" s="58"/>
      <c r="V6348" s="60"/>
      <c r="W6348" s="56"/>
      <c r="X6348" s="56"/>
      <c r="Y6348" s="56"/>
      <c r="Z6348" s="46"/>
      <c r="AA6348" s="66"/>
      <c r="AB6348" s="46"/>
      <c r="AC6348" s="46"/>
      <c r="AD6348" s="61"/>
      <c r="AE6348" s="61"/>
      <c r="AF6348" s="46"/>
      <c r="AG6348" s="46">
        <f>IF(AND(AF6348="",P6348=""),0,IF((AF6348=""),P6348,IF((P6348=""),AF6348,AF6348+P6348)))</f>
        <v>110360</v>
      </c>
      <c r="AH6348" s="46">
        <f>IF( (AA6348=""),AG6348*1,AG6348*(AA6348/100) )</f>
        <v>110360</v>
      </c>
      <c r="AI6348" s="46">
        <v>50000000</v>
      </c>
      <c r="AJ6348" s="46">
        <f>IF((AI6348-AH6348) &gt; 1,0,IF((AI6348-AH6348)&lt;0,AH6348-AI6348,AI6348-AH6348))</f>
        <v>0</v>
      </c>
      <c r="AK6348" s="46">
        <v>0.01</v>
      </c>
      <c r="AL6348" s="46">
        <f>AJ6348*(AK6348/100)</f>
        <v>0</v>
      </c>
    </row>
    <row r="6349" spans="1:38" x14ac:dyDescent="0.45">
      <c r="A6349" s="16"/>
      <c r="B6349" s="21"/>
      <c r="C6349" s="16"/>
      <c r="D6349" s="16"/>
      <c r="E6349" s="56"/>
      <c r="F6349" s="56"/>
      <c r="G6349" s="57"/>
      <c r="H6349" s="56"/>
      <c r="I6349" s="56"/>
      <c r="J6349" s="56"/>
      <c r="K6349" s="56"/>
      <c r="L6349" s="71"/>
      <c r="M6349" s="56"/>
      <c r="N6349" s="46"/>
      <c r="O6349" s="46"/>
      <c r="P6349" s="46"/>
      <c r="Q6349" s="73">
        <v>1</v>
      </c>
      <c r="R6349" s="58" t="s">
        <v>9114</v>
      </c>
      <c r="S6349" s="59">
        <v>5770400003931</v>
      </c>
      <c r="T6349" s="58" t="s">
        <v>9115</v>
      </c>
      <c r="U6349" s="58" t="s">
        <v>9118</v>
      </c>
      <c r="V6349" s="60"/>
      <c r="W6349" s="56" t="s">
        <v>210</v>
      </c>
      <c r="X6349" s="56" t="s">
        <v>211</v>
      </c>
      <c r="Y6349" s="56" t="s">
        <v>212</v>
      </c>
      <c r="Z6349" s="46">
        <v>80</v>
      </c>
      <c r="AA6349" s="66">
        <v>100</v>
      </c>
      <c r="AB6349" s="46">
        <v>6900</v>
      </c>
      <c r="AC6349" s="46">
        <f>Z6349*AB6349</f>
        <v>552000</v>
      </c>
      <c r="AD6349" s="61">
        <v>5</v>
      </c>
      <c r="AE6349" s="61">
        <v>5</v>
      </c>
      <c r="AF6349" s="46">
        <f>(AC6349*(100-AE6349))/100</f>
        <v>524400</v>
      </c>
      <c r="AG6349" s="46">
        <f>IF( (AF6349=""),0,SUM(AF6349:AF6349) )</f>
        <v>524400</v>
      </c>
      <c r="AH6349" s="46">
        <f>(AG6349/100)*(AA6349)</f>
        <v>524400</v>
      </c>
      <c r="AI6349" s="46">
        <v>0</v>
      </c>
      <c r="AJ6349" s="46">
        <f>IF((AI6349-AH6349) &gt; 1,0,IF((AI6349-AH6349)&lt;0,AH6349-AI6349,AI6349-AH6349))</f>
        <v>524400</v>
      </c>
      <c r="AK6349" s="46">
        <v>0.02</v>
      </c>
      <c r="AL6349" s="46">
        <f>AJ6349*(AK6349/100)</f>
        <v>104.88000000000001</v>
      </c>
    </row>
    <row r="6350" spans="1:38" x14ac:dyDescent="0.45">
      <c r="A6350" s="16"/>
      <c r="B6350" s="21"/>
      <c r="C6350" s="16"/>
      <c r="D6350" s="16"/>
      <c r="E6350" s="56"/>
      <c r="F6350" s="56"/>
      <c r="G6350" s="57"/>
      <c r="H6350" s="56"/>
      <c r="I6350" s="56"/>
      <c r="J6350" s="56"/>
      <c r="K6350" s="56"/>
      <c r="L6350" s="71"/>
      <c r="M6350" s="56"/>
      <c r="N6350" s="46"/>
      <c r="O6350" s="46" t="s">
        <v>54</v>
      </c>
      <c r="P6350" s="46">
        <f>SUM(P6348:P6349)</f>
        <v>110360</v>
      </c>
      <c r="Q6350" s="56"/>
      <c r="R6350" s="58"/>
      <c r="S6350" s="59"/>
      <c r="T6350" s="58"/>
      <c r="U6350" s="58"/>
      <c r="V6350" s="60"/>
      <c r="W6350" s="56"/>
      <c r="X6350" s="56"/>
      <c r="Y6350" s="56"/>
      <c r="Z6350" s="46"/>
      <c r="AA6350" s="66"/>
      <c r="AB6350" s="46"/>
      <c r="AC6350" s="46"/>
      <c r="AD6350" s="61"/>
      <c r="AE6350" s="61"/>
      <c r="AF6350" s="46"/>
      <c r="AG6350" s="46"/>
      <c r="AH6350" s="46">
        <f>SUM(AH6348:AH6349)</f>
        <v>634760</v>
      </c>
      <c r="AI6350" s="46"/>
      <c r="AJ6350" s="46">
        <f>SUM(AJ6348:AJ6349)</f>
        <v>524400</v>
      </c>
      <c r="AK6350" s="46"/>
      <c r="AL6350" s="46">
        <f>SUM(AL6348:AL6349)</f>
        <v>104.88000000000001</v>
      </c>
    </row>
    <row r="6351" spans="1:38" x14ac:dyDescent="0.45">
      <c r="A6351" s="16" t="s">
        <v>9146</v>
      </c>
      <c r="B6351" s="21">
        <v>3102000105029</v>
      </c>
      <c r="C6351" s="16" t="s">
        <v>9147</v>
      </c>
      <c r="D6351" s="16" t="s">
        <v>9148</v>
      </c>
      <c r="E6351" s="56">
        <v>3780</v>
      </c>
      <c r="F6351" s="56">
        <v>2986</v>
      </c>
      <c r="G6351" s="57" t="s">
        <v>9149</v>
      </c>
      <c r="H6351" s="56" t="s">
        <v>42</v>
      </c>
      <c r="I6351" s="56">
        <v>18335</v>
      </c>
      <c r="J6351" s="56">
        <v>0</v>
      </c>
      <c r="K6351" s="56">
        <v>1</v>
      </c>
      <c r="L6351" s="71">
        <v>0</v>
      </c>
      <c r="M6351" s="56" t="s">
        <v>43</v>
      </c>
      <c r="N6351" s="46">
        <f>((J6351*400)+(K6351*100))+L6351</f>
        <v>100</v>
      </c>
      <c r="O6351" s="46">
        <v>250</v>
      </c>
      <c r="P6351" s="46">
        <f>N6351*O6351</f>
        <v>25000</v>
      </c>
      <c r="Q6351" s="56"/>
      <c r="R6351" s="58"/>
      <c r="S6351" s="59"/>
      <c r="T6351" s="58"/>
      <c r="U6351" s="58"/>
      <c r="V6351" s="60"/>
      <c r="W6351" s="56"/>
      <c r="X6351" s="56"/>
      <c r="Y6351" s="56"/>
      <c r="Z6351" s="46"/>
      <c r="AA6351" s="66"/>
      <c r="AB6351" s="46"/>
      <c r="AC6351" s="46"/>
      <c r="AD6351" s="61"/>
      <c r="AE6351" s="61"/>
      <c r="AF6351" s="46"/>
      <c r="AG6351" s="46">
        <f>IF(AND(AF6351="",P6351=""),0,IF((AF6351=""),P6351,IF((P6351=""),AF6351,AF6351+P6351)))</f>
        <v>25000</v>
      </c>
      <c r="AH6351" s="46">
        <f>IF( (AA6351=""),AG6351*1,AG6351*(AA6351/100) )</f>
        <v>25000</v>
      </c>
      <c r="AI6351" s="46">
        <v>0</v>
      </c>
      <c r="AJ6351" s="46">
        <f>IF((AI6351-AH6351) &gt; 1,0,IF((AI6351-AH6351)&lt;0,AH6351-AI6351,AI6351-AH6351))</f>
        <v>25000</v>
      </c>
      <c r="AK6351" s="46">
        <v>0.3</v>
      </c>
      <c r="AL6351" s="46">
        <f>AJ6351*(AK6351/100)</f>
        <v>75</v>
      </c>
    </row>
    <row r="6352" spans="1:38" x14ac:dyDescent="0.45">
      <c r="A6352" s="16"/>
      <c r="B6352" s="21"/>
      <c r="C6352" s="16"/>
      <c r="D6352" s="16"/>
      <c r="E6352" s="56"/>
      <c r="F6352" s="56"/>
      <c r="G6352" s="57"/>
      <c r="H6352" s="56"/>
      <c r="I6352" s="56"/>
      <c r="J6352" s="56"/>
      <c r="K6352" s="56"/>
      <c r="L6352" s="71"/>
      <c r="M6352" s="56"/>
      <c r="N6352" s="46"/>
      <c r="O6352" s="46" t="s">
        <v>54</v>
      </c>
      <c r="P6352" s="46">
        <f>SUM(P6351:P6351)</f>
        <v>25000</v>
      </c>
      <c r="Q6352" s="56"/>
      <c r="R6352" s="58"/>
      <c r="S6352" s="59"/>
      <c r="T6352" s="58"/>
      <c r="U6352" s="58"/>
      <c r="V6352" s="60"/>
      <c r="W6352" s="56"/>
      <c r="X6352" s="56"/>
      <c r="Y6352" s="56"/>
      <c r="Z6352" s="46"/>
      <c r="AA6352" s="66"/>
      <c r="AB6352" s="46"/>
      <c r="AC6352" s="46"/>
      <c r="AD6352" s="61"/>
      <c r="AE6352" s="61"/>
      <c r="AF6352" s="46"/>
      <c r="AG6352" s="46"/>
      <c r="AH6352" s="46">
        <f>SUM(AH6351:AH6351)</f>
        <v>25000</v>
      </c>
      <c r="AI6352" s="46"/>
      <c r="AJ6352" s="46">
        <f>SUM(AJ6351:AJ6351)</f>
        <v>25000</v>
      </c>
      <c r="AK6352" s="46"/>
      <c r="AL6352" s="46">
        <f>SUM(AL6351:AL6351)</f>
        <v>75</v>
      </c>
    </row>
    <row r="6353" spans="1:38" x14ac:dyDescent="0.45">
      <c r="A6353" s="16" t="s">
        <v>9150</v>
      </c>
      <c r="B6353" s="21">
        <v>3101200335345</v>
      </c>
      <c r="C6353" s="16" t="s">
        <v>9151</v>
      </c>
      <c r="D6353" s="16" t="s">
        <v>2372</v>
      </c>
      <c r="E6353" s="56">
        <v>3781</v>
      </c>
      <c r="F6353" s="56">
        <v>7775</v>
      </c>
      <c r="G6353" s="57" t="s">
        <v>9152</v>
      </c>
      <c r="H6353" s="56" t="s">
        <v>42</v>
      </c>
      <c r="I6353" s="56">
        <v>19418</v>
      </c>
      <c r="J6353" s="56"/>
      <c r="K6353" s="56"/>
      <c r="L6353" s="71"/>
      <c r="M6353" s="56"/>
      <c r="N6353" s="46"/>
      <c r="O6353" s="46"/>
      <c r="P6353" s="46"/>
      <c r="Q6353" s="56"/>
      <c r="R6353" s="58"/>
      <c r="S6353" s="59"/>
      <c r="T6353" s="58"/>
      <c r="U6353" s="58"/>
      <c r="V6353" s="60"/>
      <c r="W6353" s="56"/>
      <c r="X6353" s="56"/>
      <c r="Y6353" s="56"/>
      <c r="Z6353" s="46"/>
      <c r="AA6353" s="66"/>
      <c r="AB6353" s="46"/>
      <c r="AC6353" s="46"/>
      <c r="AD6353" s="61"/>
      <c r="AE6353" s="61"/>
      <c r="AF6353" s="46"/>
      <c r="AG6353" s="46"/>
      <c r="AH6353" s="46"/>
      <c r="AI6353" s="46"/>
      <c r="AJ6353" s="46"/>
      <c r="AK6353" s="46"/>
      <c r="AL6353" s="46"/>
    </row>
    <row r="6354" spans="1:38" x14ac:dyDescent="0.45">
      <c r="A6354" s="16"/>
      <c r="B6354" s="21"/>
      <c r="C6354" s="16"/>
      <c r="D6354" s="16"/>
      <c r="E6354" s="56">
        <v>3782</v>
      </c>
      <c r="F6354" s="56">
        <v>7109</v>
      </c>
      <c r="G6354" s="57" t="s">
        <v>9153</v>
      </c>
      <c r="H6354" s="56" t="s">
        <v>42</v>
      </c>
      <c r="I6354" s="56">
        <v>19419</v>
      </c>
      <c r="J6354" s="56"/>
      <c r="K6354" s="56"/>
      <c r="L6354" s="71"/>
      <c r="M6354" s="56"/>
      <c r="N6354" s="46"/>
      <c r="O6354" s="46"/>
      <c r="P6354" s="46"/>
      <c r="Q6354" s="56"/>
      <c r="R6354" s="58"/>
      <c r="S6354" s="59"/>
      <c r="T6354" s="58"/>
      <c r="U6354" s="58"/>
      <c r="V6354" s="60"/>
      <c r="W6354" s="56"/>
      <c r="X6354" s="56"/>
      <c r="Y6354" s="56"/>
      <c r="Z6354" s="46"/>
      <c r="AA6354" s="66"/>
      <c r="AB6354" s="46"/>
      <c r="AC6354" s="46"/>
      <c r="AD6354" s="61"/>
      <c r="AE6354" s="61"/>
      <c r="AF6354" s="46"/>
      <c r="AG6354" s="46"/>
      <c r="AH6354" s="46"/>
      <c r="AI6354" s="46"/>
      <c r="AJ6354" s="46"/>
      <c r="AK6354" s="46"/>
      <c r="AL6354" s="46"/>
    </row>
    <row r="6355" spans="1:38" x14ac:dyDescent="0.45">
      <c r="A6355" s="16"/>
      <c r="B6355" s="21"/>
      <c r="C6355" s="16"/>
      <c r="D6355" s="16"/>
      <c r="E6355" s="56"/>
      <c r="F6355" s="56"/>
      <c r="G6355" s="57"/>
      <c r="H6355" s="56"/>
      <c r="I6355" s="56"/>
      <c r="J6355" s="56"/>
      <c r="K6355" s="56"/>
      <c r="L6355" s="71"/>
      <c r="M6355" s="56"/>
      <c r="N6355" s="46"/>
      <c r="O6355" s="46" t="s">
        <v>54</v>
      </c>
      <c r="P6355" s="46">
        <f>SUM(P6353:P6354)</f>
        <v>0</v>
      </c>
      <c r="Q6355" s="56"/>
      <c r="R6355" s="58"/>
      <c r="S6355" s="59"/>
      <c r="T6355" s="58"/>
      <c r="U6355" s="58"/>
      <c r="V6355" s="60"/>
      <c r="W6355" s="56"/>
      <c r="X6355" s="56"/>
      <c r="Y6355" s="56"/>
      <c r="Z6355" s="46"/>
      <c r="AA6355" s="66"/>
      <c r="AB6355" s="46"/>
      <c r="AC6355" s="46"/>
      <c r="AD6355" s="61"/>
      <c r="AE6355" s="61"/>
      <c r="AF6355" s="46"/>
      <c r="AG6355" s="46"/>
      <c r="AH6355" s="46">
        <f>SUM(AH6353:AH6354)</f>
        <v>0</v>
      </c>
      <c r="AI6355" s="46"/>
      <c r="AJ6355" s="46">
        <f>SUM(AJ6353:AJ6354)</f>
        <v>0</v>
      </c>
      <c r="AK6355" s="46"/>
      <c r="AL6355" s="46">
        <f>SUM(AL6353:AL6354)</f>
        <v>0</v>
      </c>
    </row>
    <row r="6356" spans="1:38" x14ac:dyDescent="0.45">
      <c r="A6356" s="16" t="s">
        <v>9154</v>
      </c>
      <c r="B6356" s="21">
        <v>3770400023952</v>
      </c>
      <c r="C6356" s="16" t="s">
        <v>9155</v>
      </c>
      <c r="D6356" s="16" t="s">
        <v>1195</v>
      </c>
      <c r="E6356" s="56">
        <v>3783</v>
      </c>
      <c r="F6356" s="56">
        <v>7378</v>
      </c>
      <c r="G6356" s="57" t="s">
        <v>9156</v>
      </c>
      <c r="H6356" s="56" t="s">
        <v>42</v>
      </c>
      <c r="I6356" s="56">
        <v>23296</v>
      </c>
      <c r="J6356" s="56"/>
      <c r="K6356" s="56"/>
      <c r="L6356" s="71"/>
      <c r="M6356" s="56"/>
      <c r="N6356" s="46"/>
      <c r="O6356" s="46"/>
      <c r="P6356" s="46"/>
      <c r="Q6356" s="56"/>
      <c r="R6356" s="58"/>
      <c r="S6356" s="59"/>
      <c r="T6356" s="58"/>
      <c r="U6356" s="58"/>
      <c r="V6356" s="60"/>
      <c r="W6356" s="56"/>
      <c r="X6356" s="56"/>
      <c r="Y6356" s="56"/>
      <c r="Z6356" s="46"/>
      <c r="AA6356" s="66"/>
      <c r="AB6356" s="46"/>
      <c r="AC6356" s="46"/>
      <c r="AD6356" s="61"/>
      <c r="AE6356" s="61"/>
      <c r="AF6356" s="46"/>
      <c r="AG6356" s="46"/>
      <c r="AH6356" s="46"/>
      <c r="AI6356" s="46"/>
      <c r="AJ6356" s="46"/>
      <c r="AK6356" s="46"/>
      <c r="AL6356" s="46"/>
    </row>
    <row r="6357" spans="1:38" x14ac:dyDescent="0.45">
      <c r="A6357" s="16"/>
      <c r="B6357" s="21"/>
      <c r="C6357" s="16"/>
      <c r="D6357" s="16"/>
      <c r="E6357" s="56"/>
      <c r="F6357" s="56"/>
      <c r="G6357" s="57"/>
      <c r="H6357" s="56"/>
      <c r="I6357" s="56"/>
      <c r="J6357" s="56"/>
      <c r="K6357" s="56"/>
      <c r="L6357" s="71"/>
      <c r="M6357" s="56"/>
      <c r="N6357" s="46"/>
      <c r="O6357" s="46" t="s">
        <v>54</v>
      </c>
      <c r="P6357" s="46">
        <f>SUM(P6356:P6356)</f>
        <v>0</v>
      </c>
      <c r="Q6357" s="56"/>
      <c r="R6357" s="58"/>
      <c r="S6357" s="59"/>
      <c r="T6357" s="58"/>
      <c r="U6357" s="58"/>
      <c r="V6357" s="60"/>
      <c r="W6357" s="56"/>
      <c r="X6357" s="56"/>
      <c r="Y6357" s="56"/>
      <c r="Z6357" s="46"/>
      <c r="AA6357" s="66"/>
      <c r="AB6357" s="46"/>
      <c r="AC6357" s="46"/>
      <c r="AD6357" s="61"/>
      <c r="AE6357" s="61"/>
      <c r="AF6357" s="46"/>
      <c r="AG6357" s="46"/>
      <c r="AH6357" s="46">
        <f>SUM(AH6356:AH6356)</f>
        <v>0</v>
      </c>
      <c r="AI6357" s="46"/>
      <c r="AJ6357" s="46">
        <f>SUM(AJ6356:AJ6356)</f>
        <v>0</v>
      </c>
      <c r="AK6357" s="46"/>
      <c r="AL6357" s="46">
        <f>SUM(AL6356:AL6356)</f>
        <v>0</v>
      </c>
    </row>
    <row r="6358" spans="1:38" x14ac:dyDescent="0.45">
      <c r="A6358" s="16" t="s">
        <v>9114</v>
      </c>
      <c r="B6358" s="21">
        <v>5770400003931</v>
      </c>
      <c r="C6358" s="16" t="s">
        <v>9115</v>
      </c>
      <c r="D6358" s="16" t="s">
        <v>9116</v>
      </c>
      <c r="E6358" s="56">
        <v>3784</v>
      </c>
      <c r="F6358" s="56">
        <v>774</v>
      </c>
      <c r="G6358" s="57" t="s">
        <v>9157</v>
      </c>
      <c r="H6358" s="56" t="s">
        <v>42</v>
      </c>
      <c r="I6358" s="56">
        <v>29369</v>
      </c>
      <c r="J6358" s="56">
        <v>2</v>
      </c>
      <c r="K6358" s="56">
        <v>0</v>
      </c>
      <c r="L6358" s="71">
        <v>98</v>
      </c>
      <c r="M6358" s="56" t="s">
        <v>90</v>
      </c>
      <c r="N6358" s="46">
        <f>((J6358*400)+(K6358*100))+L6358</f>
        <v>898</v>
      </c>
      <c r="O6358" s="46">
        <v>150</v>
      </c>
      <c r="P6358" s="46">
        <f>N6358*O6358</f>
        <v>134700</v>
      </c>
      <c r="Q6358" s="56"/>
      <c r="R6358" s="58"/>
      <c r="S6358" s="59"/>
      <c r="T6358" s="58"/>
      <c r="U6358" s="58"/>
      <c r="V6358" s="60"/>
      <c r="W6358" s="56"/>
      <c r="X6358" s="56"/>
      <c r="Y6358" s="56"/>
      <c r="Z6358" s="46"/>
      <c r="AA6358" s="66"/>
      <c r="AB6358" s="46"/>
      <c r="AC6358" s="46"/>
      <c r="AD6358" s="61"/>
      <c r="AE6358" s="61"/>
      <c r="AF6358" s="46"/>
      <c r="AG6358" s="46">
        <f>IF(AND(AF6358="",P6358=""),0,IF((AF6358=""),P6358,IF((P6358=""),AF6358,AF6358+P6358)))</f>
        <v>134700</v>
      </c>
      <c r="AH6358" s="46">
        <f>IF( (AA6358=""),AG6358*1,AG6358*(AA6358/100) )</f>
        <v>134700</v>
      </c>
      <c r="AI6358" s="46">
        <v>50000000</v>
      </c>
      <c r="AJ6358" s="46">
        <f>IF((AI6358-AH6358) &gt; 1,0,IF((AI6358-AH6358)&lt;0,AH6358-AI6358,AI6358-AH6358))</f>
        <v>0</v>
      </c>
      <c r="AK6358" s="46">
        <v>0.01</v>
      </c>
      <c r="AL6358" s="46">
        <f>AJ6358*(AK6358/100)</f>
        <v>0</v>
      </c>
    </row>
    <row r="6359" spans="1:38" x14ac:dyDescent="0.45">
      <c r="A6359" s="16"/>
      <c r="B6359" s="21"/>
      <c r="C6359" s="16"/>
      <c r="D6359" s="16"/>
      <c r="E6359" s="56">
        <v>3785</v>
      </c>
      <c r="F6359" s="56">
        <v>285</v>
      </c>
      <c r="G6359" s="57" t="s">
        <v>9158</v>
      </c>
      <c r="H6359" s="56" t="s">
        <v>42</v>
      </c>
      <c r="I6359" s="56">
        <v>29370</v>
      </c>
      <c r="J6359" s="56">
        <v>33</v>
      </c>
      <c r="K6359" s="56">
        <v>3</v>
      </c>
      <c r="L6359" s="71">
        <v>62</v>
      </c>
      <c r="M6359" s="56" t="s">
        <v>90</v>
      </c>
      <c r="N6359" s="46">
        <f>((J6359*400)+(K6359*100))+L6359</f>
        <v>13562</v>
      </c>
      <c r="O6359" s="46">
        <v>200</v>
      </c>
      <c r="P6359" s="46">
        <f>N6359*O6359</f>
        <v>2712400</v>
      </c>
      <c r="Q6359" s="56"/>
      <c r="R6359" s="58"/>
      <c r="S6359" s="59"/>
      <c r="T6359" s="58"/>
      <c r="U6359" s="58"/>
      <c r="V6359" s="60"/>
      <c r="W6359" s="56"/>
      <c r="X6359" s="56"/>
      <c r="Y6359" s="56"/>
      <c r="Z6359" s="46"/>
      <c r="AA6359" s="66"/>
      <c r="AB6359" s="46"/>
      <c r="AC6359" s="46"/>
      <c r="AD6359" s="61"/>
      <c r="AE6359" s="61"/>
      <c r="AF6359" s="46"/>
      <c r="AG6359" s="46">
        <f>IF(AND(AF6359="",P6359=""),0,IF((AF6359=""),P6359,IF((P6359=""),AF6359,AF6359+P6359)))</f>
        <v>2712400</v>
      </c>
      <c r="AH6359" s="46">
        <f>IF( (AA6359=""),AG6359*1,AG6359*(AA6359/100) )</f>
        <v>2712400</v>
      </c>
      <c r="AI6359" s="46">
        <v>0</v>
      </c>
      <c r="AJ6359" s="46">
        <f>IF((AI6359-AH6359) &gt; 1,0,IF((AI6359-AH6359)&lt;0,AH6359-AI6359,AI6359-AH6359))</f>
        <v>2712400</v>
      </c>
      <c r="AK6359" s="46">
        <v>0.01</v>
      </c>
      <c r="AL6359" s="46">
        <f>AJ6359*(AK6359/100)</f>
        <v>271.24</v>
      </c>
    </row>
    <row r="6360" spans="1:38" x14ac:dyDescent="0.45">
      <c r="A6360" s="16"/>
      <c r="B6360" s="21"/>
      <c r="C6360" s="16"/>
      <c r="D6360" s="16"/>
      <c r="E6360" s="56"/>
      <c r="F6360" s="56"/>
      <c r="G6360" s="57"/>
      <c r="H6360" s="56"/>
      <c r="I6360" s="56"/>
      <c r="J6360" s="56"/>
      <c r="K6360" s="56"/>
      <c r="L6360" s="71"/>
      <c r="M6360" s="56"/>
      <c r="N6360" s="46"/>
      <c r="O6360" s="46"/>
      <c r="P6360" s="46"/>
      <c r="Q6360" s="73">
        <v>1</v>
      </c>
      <c r="R6360" s="58" t="s">
        <v>9114</v>
      </c>
      <c r="S6360" s="59">
        <v>5770400003931</v>
      </c>
      <c r="T6360" s="58" t="s">
        <v>9115</v>
      </c>
      <c r="U6360" s="58" t="s">
        <v>9118</v>
      </c>
      <c r="V6360" s="60"/>
      <c r="W6360" s="56" t="s">
        <v>210</v>
      </c>
      <c r="X6360" s="56" t="s">
        <v>211</v>
      </c>
      <c r="Y6360" s="56" t="s">
        <v>212</v>
      </c>
      <c r="Z6360" s="46">
        <v>80</v>
      </c>
      <c r="AA6360" s="66">
        <v>100</v>
      </c>
      <c r="AB6360" s="46">
        <v>6900</v>
      </c>
      <c r="AC6360" s="46">
        <f>Z6360*AB6360</f>
        <v>552000</v>
      </c>
      <c r="AD6360" s="61">
        <v>5</v>
      </c>
      <c r="AE6360" s="61">
        <v>5</v>
      </c>
      <c r="AF6360" s="46">
        <f>(AC6360*(100-AE6360))/100</f>
        <v>524400</v>
      </c>
      <c r="AG6360" s="46">
        <f>IF( (AF6360=""),0,SUM(AF6360:AF6360) )</f>
        <v>524400</v>
      </c>
      <c r="AH6360" s="46">
        <f>(AG6360/100)*(AA6360)</f>
        <v>524400</v>
      </c>
      <c r="AI6360" s="46">
        <v>0</v>
      </c>
      <c r="AJ6360" s="46">
        <f>IF((AI6360-AH6360) &gt; 1,0,IF((AI6360-AH6360)&lt;0,AH6360-AI6360,AI6360-AH6360))</f>
        <v>524400</v>
      </c>
      <c r="AK6360" s="46">
        <v>0.02</v>
      </c>
      <c r="AL6360" s="46">
        <f>AJ6360*(AK6360/100)</f>
        <v>104.88000000000001</v>
      </c>
    </row>
    <row r="6361" spans="1:38" x14ac:dyDescent="0.45">
      <c r="A6361" s="16"/>
      <c r="B6361" s="21"/>
      <c r="C6361" s="16"/>
      <c r="D6361" s="16"/>
      <c r="E6361" s="56"/>
      <c r="F6361" s="56"/>
      <c r="G6361" s="57"/>
      <c r="H6361" s="56"/>
      <c r="I6361" s="56"/>
      <c r="J6361" s="56"/>
      <c r="K6361" s="56"/>
      <c r="L6361" s="71"/>
      <c r="M6361" s="56"/>
      <c r="N6361" s="46"/>
      <c r="O6361" s="46" t="s">
        <v>54</v>
      </c>
      <c r="P6361" s="46">
        <f>SUM(P6358:P6360)</f>
        <v>2847100</v>
      </c>
      <c r="Q6361" s="56"/>
      <c r="R6361" s="58"/>
      <c r="S6361" s="59"/>
      <c r="T6361" s="58"/>
      <c r="U6361" s="58"/>
      <c r="V6361" s="60"/>
      <c r="W6361" s="56"/>
      <c r="X6361" s="56"/>
      <c r="Y6361" s="56"/>
      <c r="Z6361" s="46"/>
      <c r="AA6361" s="66"/>
      <c r="AB6361" s="46"/>
      <c r="AC6361" s="46"/>
      <c r="AD6361" s="61"/>
      <c r="AE6361" s="61"/>
      <c r="AF6361" s="46"/>
      <c r="AG6361" s="46"/>
      <c r="AH6361" s="46">
        <f>SUM(AH6358:AH6360)</f>
        <v>3371500</v>
      </c>
      <c r="AI6361" s="46"/>
      <c r="AJ6361" s="46">
        <f>SUM(AJ6358:AJ6360)</f>
        <v>3236800</v>
      </c>
      <c r="AK6361" s="46"/>
      <c r="AL6361" s="46">
        <f>SUM(AL6358:AL6360)</f>
        <v>376.12</v>
      </c>
    </row>
    <row r="6362" spans="1:38" x14ac:dyDescent="0.45">
      <c r="A6362" s="16" t="s">
        <v>9141</v>
      </c>
      <c r="B6362" s="21">
        <v>3191100430419</v>
      </c>
      <c r="C6362" s="16" t="s">
        <v>9142</v>
      </c>
      <c r="D6362" s="16" t="s">
        <v>9143</v>
      </c>
      <c r="E6362" s="56">
        <v>3786</v>
      </c>
      <c r="F6362" s="56">
        <v>1128</v>
      </c>
      <c r="G6362" s="57" t="s">
        <v>9159</v>
      </c>
      <c r="H6362" s="56" t="s">
        <v>42</v>
      </c>
      <c r="I6362" s="56">
        <v>30683</v>
      </c>
      <c r="J6362" s="56">
        <v>1</v>
      </c>
      <c r="K6362" s="56">
        <v>0</v>
      </c>
      <c r="L6362" s="71">
        <v>70.2</v>
      </c>
      <c r="M6362" s="56" t="s">
        <v>43</v>
      </c>
      <c r="N6362" s="46">
        <f>((J6362*400)+(K6362*100))+L6362</f>
        <v>470.2</v>
      </c>
      <c r="O6362" s="46">
        <v>500</v>
      </c>
      <c r="P6362" s="46">
        <f>N6362*O6362</f>
        <v>235100</v>
      </c>
      <c r="Q6362" s="56"/>
      <c r="R6362" s="58"/>
      <c r="S6362" s="59"/>
      <c r="T6362" s="58"/>
      <c r="U6362" s="58"/>
      <c r="V6362" s="60"/>
      <c r="W6362" s="56"/>
      <c r="X6362" s="56"/>
      <c r="Y6362" s="56"/>
      <c r="Z6362" s="46"/>
      <c r="AA6362" s="66"/>
      <c r="AB6362" s="46"/>
      <c r="AC6362" s="46"/>
      <c r="AD6362" s="61"/>
      <c r="AE6362" s="61"/>
      <c r="AF6362" s="46"/>
      <c r="AG6362" s="46">
        <f>IF(AND(AF6362="",P6362=""),0,IF((AF6362=""),P6362,IF((P6362=""),AF6362,AF6362+P6362)))</f>
        <v>235100</v>
      </c>
      <c r="AH6362" s="46">
        <f>IF( (AA6362=""),AG6362*1,AG6362*(AA6362/100) )</f>
        <v>235100</v>
      </c>
      <c r="AI6362" s="46">
        <v>0</v>
      </c>
      <c r="AJ6362" s="46">
        <f>IF((AI6362-AH6362) &gt; 1,0,IF((AI6362-AH6362)&lt;0,AH6362-AI6362,AI6362-AH6362))</f>
        <v>235100</v>
      </c>
      <c r="AK6362" s="46">
        <v>0.3</v>
      </c>
      <c r="AL6362" s="46">
        <f>AJ6362*(AK6362/100)</f>
        <v>705.30000000000007</v>
      </c>
    </row>
    <row r="6363" spans="1:38" x14ac:dyDescent="0.45">
      <c r="A6363" s="16"/>
      <c r="B6363" s="21"/>
      <c r="C6363" s="16"/>
      <c r="D6363" s="16"/>
      <c r="E6363" s="56">
        <v>3787</v>
      </c>
      <c r="F6363" s="56">
        <v>8853</v>
      </c>
      <c r="G6363" s="57" t="s">
        <v>9160</v>
      </c>
      <c r="H6363" s="56" t="s">
        <v>42</v>
      </c>
      <c r="I6363" s="56">
        <v>30684</v>
      </c>
      <c r="J6363" s="56"/>
      <c r="K6363" s="56"/>
      <c r="L6363" s="71"/>
      <c r="M6363" s="56"/>
      <c r="N6363" s="46"/>
      <c r="O6363" s="46"/>
      <c r="P6363" s="46"/>
      <c r="Q6363" s="56"/>
      <c r="R6363" s="58"/>
      <c r="S6363" s="59"/>
      <c r="T6363" s="58"/>
      <c r="U6363" s="58"/>
      <c r="V6363" s="60"/>
      <c r="W6363" s="56"/>
      <c r="X6363" s="56"/>
      <c r="Y6363" s="56"/>
      <c r="Z6363" s="46"/>
      <c r="AA6363" s="66"/>
      <c r="AB6363" s="46"/>
      <c r="AC6363" s="46"/>
      <c r="AD6363" s="61"/>
      <c r="AE6363" s="61"/>
      <c r="AF6363" s="46"/>
      <c r="AG6363" s="46"/>
      <c r="AH6363" s="46"/>
      <c r="AI6363" s="46"/>
      <c r="AJ6363" s="46"/>
      <c r="AK6363" s="46"/>
      <c r="AL6363" s="46"/>
    </row>
    <row r="6364" spans="1:38" x14ac:dyDescent="0.45">
      <c r="A6364" s="16"/>
      <c r="B6364" s="21"/>
      <c r="C6364" s="16"/>
      <c r="D6364" s="16"/>
      <c r="E6364" s="56"/>
      <c r="F6364" s="56"/>
      <c r="G6364" s="57"/>
      <c r="H6364" s="56"/>
      <c r="I6364" s="56"/>
      <c r="J6364" s="56"/>
      <c r="K6364" s="56"/>
      <c r="L6364" s="71"/>
      <c r="M6364" s="56"/>
      <c r="N6364" s="46"/>
      <c r="O6364" s="46" t="s">
        <v>54</v>
      </c>
      <c r="P6364" s="46">
        <f>SUM(P6362:P6363)</f>
        <v>235100</v>
      </c>
      <c r="Q6364" s="56"/>
      <c r="R6364" s="58"/>
      <c r="S6364" s="59"/>
      <c r="T6364" s="58"/>
      <c r="U6364" s="58"/>
      <c r="V6364" s="60"/>
      <c r="W6364" s="56"/>
      <c r="X6364" s="56"/>
      <c r="Y6364" s="56"/>
      <c r="Z6364" s="46"/>
      <c r="AA6364" s="66"/>
      <c r="AB6364" s="46"/>
      <c r="AC6364" s="46"/>
      <c r="AD6364" s="61"/>
      <c r="AE6364" s="61"/>
      <c r="AF6364" s="46"/>
      <c r="AG6364" s="46"/>
      <c r="AH6364" s="46">
        <f>SUM(AH6362:AH6363)</f>
        <v>235100</v>
      </c>
      <c r="AI6364" s="46"/>
      <c r="AJ6364" s="46">
        <f>SUM(AJ6362:AJ6363)</f>
        <v>235100</v>
      </c>
      <c r="AK6364" s="46"/>
      <c r="AL6364" s="46">
        <f>SUM(AL6362:AL6363)</f>
        <v>705.30000000000007</v>
      </c>
    </row>
    <row r="6365" spans="1:38" x14ac:dyDescent="0.45">
      <c r="A6365" s="16" t="s">
        <v>9161</v>
      </c>
      <c r="B6365" s="21">
        <v>3800800681948</v>
      </c>
      <c r="C6365" s="16" t="s">
        <v>9162</v>
      </c>
      <c r="D6365" s="16" t="s">
        <v>9163</v>
      </c>
      <c r="E6365" s="56">
        <v>3788</v>
      </c>
      <c r="F6365" s="56">
        <v>3024</v>
      </c>
      <c r="G6365" s="57" t="s">
        <v>9164</v>
      </c>
      <c r="H6365" s="56" t="s">
        <v>42</v>
      </c>
      <c r="I6365" s="56">
        <v>32174</v>
      </c>
      <c r="J6365" s="56">
        <v>0</v>
      </c>
      <c r="K6365" s="56">
        <v>1</v>
      </c>
      <c r="L6365" s="71">
        <v>0</v>
      </c>
      <c r="M6365" s="56" t="s">
        <v>43</v>
      </c>
      <c r="N6365" s="46">
        <f>((J6365*400)+(K6365*100))+L6365</f>
        <v>100</v>
      </c>
      <c r="O6365" s="46">
        <v>250</v>
      </c>
      <c r="P6365" s="46">
        <f>N6365*O6365</f>
        <v>25000</v>
      </c>
      <c r="Q6365" s="56"/>
      <c r="R6365" s="58"/>
      <c r="S6365" s="59"/>
      <c r="T6365" s="58"/>
      <c r="U6365" s="58"/>
      <c r="V6365" s="60"/>
      <c r="W6365" s="56"/>
      <c r="X6365" s="56"/>
      <c r="Y6365" s="56"/>
      <c r="Z6365" s="46"/>
      <c r="AA6365" s="66"/>
      <c r="AB6365" s="46"/>
      <c r="AC6365" s="46"/>
      <c r="AD6365" s="61"/>
      <c r="AE6365" s="61"/>
      <c r="AF6365" s="46"/>
      <c r="AG6365" s="46">
        <f>IF(AND(AF6365="",P6365=""),0,IF((AF6365=""),P6365,IF((P6365=""),AF6365,AF6365+P6365)))</f>
        <v>25000</v>
      </c>
      <c r="AH6365" s="46">
        <f>IF( (AA6365=""),AG6365*1,AG6365*(AA6365/100) )</f>
        <v>25000</v>
      </c>
      <c r="AI6365" s="46">
        <v>0</v>
      </c>
      <c r="AJ6365" s="46">
        <f>IF((AI6365-AH6365) &gt; 1,0,IF((AI6365-AH6365)&lt;0,AH6365-AI6365,AI6365-AH6365))</f>
        <v>25000</v>
      </c>
      <c r="AK6365" s="46">
        <v>0.3</v>
      </c>
      <c r="AL6365" s="46">
        <f>AJ6365*(AK6365/100)</f>
        <v>75</v>
      </c>
    </row>
    <row r="6366" spans="1:38" x14ac:dyDescent="0.45">
      <c r="A6366" s="16"/>
      <c r="B6366" s="21"/>
      <c r="C6366" s="16"/>
      <c r="D6366" s="16"/>
      <c r="E6366" s="56"/>
      <c r="F6366" s="56"/>
      <c r="G6366" s="57"/>
      <c r="H6366" s="56"/>
      <c r="I6366" s="56"/>
      <c r="J6366" s="56"/>
      <c r="K6366" s="56"/>
      <c r="L6366" s="71"/>
      <c r="M6366" s="56"/>
      <c r="N6366" s="46"/>
      <c r="O6366" s="46" t="s">
        <v>54</v>
      </c>
      <c r="P6366" s="46">
        <f>SUM(P6365:P6365)</f>
        <v>25000</v>
      </c>
      <c r="Q6366" s="56"/>
      <c r="R6366" s="58"/>
      <c r="S6366" s="59"/>
      <c r="T6366" s="58"/>
      <c r="U6366" s="58"/>
      <c r="V6366" s="60"/>
      <c r="W6366" s="56"/>
      <c r="X6366" s="56"/>
      <c r="Y6366" s="56"/>
      <c r="Z6366" s="46"/>
      <c r="AA6366" s="66"/>
      <c r="AB6366" s="46"/>
      <c r="AC6366" s="46"/>
      <c r="AD6366" s="61"/>
      <c r="AE6366" s="61"/>
      <c r="AF6366" s="46"/>
      <c r="AG6366" s="46"/>
      <c r="AH6366" s="46">
        <f>SUM(AH6365:AH6365)</f>
        <v>25000</v>
      </c>
      <c r="AI6366" s="46"/>
      <c r="AJ6366" s="46">
        <f>SUM(AJ6365:AJ6365)</f>
        <v>25000</v>
      </c>
      <c r="AK6366" s="46"/>
      <c r="AL6366" s="46">
        <f>SUM(AL6365:AL6365)</f>
        <v>75</v>
      </c>
    </row>
    <row r="6367" spans="1:38" x14ac:dyDescent="0.45">
      <c r="A6367" s="16" t="s">
        <v>9165</v>
      </c>
      <c r="B6367" s="21">
        <v>3770400036744</v>
      </c>
      <c r="C6367" s="16" t="s">
        <v>9166</v>
      </c>
      <c r="D6367" s="16" t="s">
        <v>9167</v>
      </c>
      <c r="E6367" s="56">
        <v>3789</v>
      </c>
      <c r="F6367" s="56">
        <v>9730</v>
      </c>
      <c r="G6367" s="57" t="s">
        <v>9168</v>
      </c>
      <c r="H6367" s="56" t="s">
        <v>42</v>
      </c>
      <c r="I6367" s="56">
        <v>34068</v>
      </c>
      <c r="J6367" s="56"/>
      <c r="K6367" s="56"/>
      <c r="L6367" s="71"/>
      <c r="M6367" s="56"/>
      <c r="N6367" s="46"/>
      <c r="O6367" s="46"/>
      <c r="P6367" s="46"/>
      <c r="Q6367" s="56"/>
      <c r="R6367" s="58"/>
      <c r="S6367" s="59"/>
      <c r="T6367" s="58"/>
      <c r="U6367" s="58"/>
      <c r="V6367" s="60"/>
      <c r="W6367" s="56"/>
      <c r="X6367" s="56"/>
      <c r="Y6367" s="56"/>
      <c r="Z6367" s="46"/>
      <c r="AA6367" s="66"/>
      <c r="AB6367" s="46"/>
      <c r="AC6367" s="46"/>
      <c r="AD6367" s="61"/>
      <c r="AE6367" s="61"/>
      <c r="AF6367" s="46"/>
      <c r="AG6367" s="46"/>
      <c r="AH6367" s="46"/>
      <c r="AI6367" s="46"/>
      <c r="AJ6367" s="46"/>
      <c r="AK6367" s="46"/>
      <c r="AL6367" s="46"/>
    </row>
    <row r="6368" spans="1:38" x14ac:dyDescent="0.45">
      <c r="A6368" s="16"/>
      <c r="B6368" s="21"/>
      <c r="C6368" s="16"/>
      <c r="D6368" s="16"/>
      <c r="E6368" s="56"/>
      <c r="F6368" s="56"/>
      <c r="G6368" s="57"/>
      <c r="H6368" s="56"/>
      <c r="I6368" s="56"/>
      <c r="J6368" s="56"/>
      <c r="K6368" s="56"/>
      <c r="L6368" s="71"/>
      <c r="M6368" s="56"/>
      <c r="N6368" s="46"/>
      <c r="O6368" s="46" t="s">
        <v>54</v>
      </c>
      <c r="P6368" s="46">
        <f>SUM(P6367:P6367)</f>
        <v>0</v>
      </c>
      <c r="Q6368" s="56"/>
      <c r="R6368" s="58"/>
      <c r="S6368" s="59"/>
      <c r="T6368" s="58"/>
      <c r="U6368" s="58"/>
      <c r="V6368" s="60"/>
      <c r="W6368" s="56"/>
      <c r="X6368" s="56"/>
      <c r="Y6368" s="56"/>
      <c r="Z6368" s="46"/>
      <c r="AA6368" s="66"/>
      <c r="AB6368" s="46"/>
      <c r="AC6368" s="46"/>
      <c r="AD6368" s="61"/>
      <c r="AE6368" s="61"/>
      <c r="AF6368" s="46"/>
      <c r="AG6368" s="46"/>
      <c r="AH6368" s="46">
        <f>SUM(AH6367:AH6367)</f>
        <v>0</v>
      </c>
      <c r="AI6368" s="46"/>
      <c r="AJ6368" s="46">
        <f>SUM(AJ6367:AJ6367)</f>
        <v>0</v>
      </c>
      <c r="AK6368" s="46"/>
      <c r="AL6368" s="46">
        <f>SUM(AL6367:AL6367)</f>
        <v>0</v>
      </c>
    </row>
    <row r="6369" spans="1:39" x14ac:dyDescent="0.45">
      <c r="A6369" s="16" t="s">
        <v>9169</v>
      </c>
      <c r="B6369" s="21">
        <v>3770400011181</v>
      </c>
      <c r="C6369" s="16" t="s">
        <v>9170</v>
      </c>
      <c r="D6369" s="16" t="s">
        <v>9171</v>
      </c>
      <c r="E6369" s="56">
        <v>3790</v>
      </c>
      <c r="F6369" s="56">
        <v>6033</v>
      </c>
      <c r="G6369" s="57"/>
      <c r="H6369" s="56" t="s">
        <v>1689</v>
      </c>
      <c r="I6369" s="56">
        <v>25</v>
      </c>
      <c r="J6369" s="56">
        <v>0</v>
      </c>
      <c r="K6369" s="56">
        <v>0</v>
      </c>
      <c r="L6369" s="71">
        <v>20</v>
      </c>
      <c r="M6369" s="56" t="s">
        <v>208</v>
      </c>
      <c r="N6369" s="46">
        <f>((J6369*400)+(K6369*100))+L6369</f>
        <v>20</v>
      </c>
      <c r="O6369" s="46">
        <v>0</v>
      </c>
      <c r="P6369" s="46">
        <f>N6369*O6369</f>
        <v>0</v>
      </c>
      <c r="Q6369" s="56"/>
      <c r="R6369" s="58"/>
      <c r="S6369" s="59"/>
      <c r="T6369" s="58"/>
      <c r="U6369" s="58"/>
      <c r="V6369" s="60"/>
      <c r="W6369" s="56"/>
      <c r="X6369" s="56"/>
      <c r="Y6369" s="56"/>
      <c r="Z6369" s="46"/>
      <c r="AA6369" s="66"/>
      <c r="AB6369" s="46"/>
      <c r="AC6369" s="46"/>
      <c r="AD6369" s="61"/>
      <c r="AE6369" s="61"/>
      <c r="AF6369" s="46"/>
      <c r="AG6369" s="46">
        <f>IF(AND(AF6369="",P6369=""),0,IF((AF6369=""),P6369,IF((P6369=""),AF6369,AF6369+P6369)))</f>
        <v>0</v>
      </c>
      <c r="AH6369" s="46">
        <f>IF( (AA6369=""),AG6369*1,AG6369*(AA6369/100) )</f>
        <v>0</v>
      </c>
      <c r="AI6369" s="46">
        <v>0</v>
      </c>
      <c r="AJ6369" s="46">
        <f>IF((AI6369-AH6369) &gt; 1,0,IF((AI6369-AH6369)&lt;0,AH6369-AI6369,AI6369-AH6369))</f>
        <v>0</v>
      </c>
      <c r="AK6369" s="46">
        <v>0.02</v>
      </c>
      <c r="AL6369" s="46">
        <f>AJ6369*(AK6369/100)</f>
        <v>0</v>
      </c>
    </row>
    <row r="6370" spans="1:39" x14ac:dyDescent="0.45">
      <c r="A6370" s="16"/>
      <c r="B6370" s="21"/>
      <c r="C6370" s="16"/>
      <c r="D6370" s="16"/>
      <c r="E6370" s="56"/>
      <c r="F6370" s="56"/>
      <c r="G6370" s="57"/>
      <c r="H6370" s="56"/>
      <c r="I6370" s="56"/>
      <c r="J6370" s="56"/>
      <c r="K6370" s="56"/>
      <c r="L6370" s="71"/>
      <c r="M6370" s="56"/>
      <c r="N6370" s="46"/>
      <c r="O6370" s="46"/>
      <c r="P6370" s="46"/>
      <c r="Q6370" s="73">
        <v>1</v>
      </c>
      <c r="R6370" s="58" t="s">
        <v>9169</v>
      </c>
      <c r="S6370" s="59">
        <v>3770400011181</v>
      </c>
      <c r="T6370" s="58" t="s">
        <v>9170</v>
      </c>
      <c r="U6370" s="58" t="s">
        <v>9172</v>
      </c>
      <c r="V6370" s="60"/>
      <c r="W6370" s="56" t="s">
        <v>210</v>
      </c>
      <c r="X6370" s="56" t="s">
        <v>211</v>
      </c>
      <c r="Y6370" s="56" t="s">
        <v>212</v>
      </c>
      <c r="Z6370" s="46">
        <v>80</v>
      </c>
      <c r="AA6370" s="66">
        <v>50</v>
      </c>
      <c r="AB6370" s="46">
        <v>6900</v>
      </c>
      <c r="AC6370" s="46">
        <f>Z6370*AB6370</f>
        <v>552000</v>
      </c>
      <c r="AD6370" s="61">
        <v>5</v>
      </c>
      <c r="AE6370" s="61">
        <v>5</v>
      </c>
      <c r="AF6370" s="46">
        <f>(AC6370*(100-AE6370))/100</f>
        <v>524400</v>
      </c>
      <c r="AG6370" s="46">
        <f>IF( (AF6370=""),0,SUM(AF6370:AF6370) )</f>
        <v>524400</v>
      </c>
      <c r="AH6370" s="46">
        <f>(AG6370/100)*(AA6370)</f>
        <v>262200</v>
      </c>
      <c r="AI6370" s="46">
        <v>0</v>
      </c>
      <c r="AJ6370" s="46">
        <f>IF((AI6370-AH6370) &gt; 1,0,IF((AI6370-AH6370)&lt;0,AH6370-AI6370,AI6370-AH6370))</f>
        <v>262200</v>
      </c>
      <c r="AK6370" s="46">
        <v>0.02</v>
      </c>
      <c r="AL6370" s="46">
        <f>AJ6370*(AK6370/100)</f>
        <v>52.440000000000005</v>
      </c>
    </row>
    <row r="6371" spans="1:39" x14ac:dyDescent="0.45">
      <c r="A6371" s="16"/>
      <c r="B6371" s="21"/>
      <c r="C6371" s="16"/>
      <c r="D6371" s="16"/>
      <c r="E6371" s="56"/>
      <c r="F6371" s="56"/>
      <c r="G6371" s="57"/>
      <c r="H6371" s="56"/>
      <c r="I6371" s="56"/>
      <c r="J6371" s="56"/>
      <c r="K6371" s="56"/>
      <c r="L6371" s="71"/>
      <c r="M6371" s="56"/>
      <c r="N6371" s="46"/>
      <c r="O6371" s="46"/>
      <c r="P6371" s="46"/>
      <c r="Q6371" s="56"/>
      <c r="R6371" s="58"/>
      <c r="S6371" s="59"/>
      <c r="T6371" s="58"/>
      <c r="U6371" s="58"/>
      <c r="V6371" s="60"/>
      <c r="W6371" s="56"/>
      <c r="X6371" s="56"/>
      <c r="Y6371" s="56"/>
      <c r="Z6371" s="46"/>
      <c r="AA6371" s="66"/>
      <c r="AB6371" s="46"/>
      <c r="AC6371" s="46"/>
      <c r="AD6371" s="61"/>
      <c r="AE6371" s="61"/>
      <c r="AF6371" s="46"/>
      <c r="AG6371" s="46"/>
      <c r="AH6371" s="46"/>
      <c r="AI6371" s="46"/>
      <c r="AJ6371" s="46"/>
      <c r="AK6371" s="46"/>
      <c r="AL6371" s="46"/>
    </row>
    <row r="6372" spans="1:39" x14ac:dyDescent="0.45">
      <c r="A6372" s="16"/>
      <c r="B6372" s="21"/>
      <c r="C6372" s="16"/>
      <c r="D6372" s="16"/>
      <c r="E6372" s="56"/>
      <c r="F6372" s="56"/>
      <c r="G6372" s="57"/>
      <c r="H6372" s="56"/>
      <c r="I6372" s="56"/>
      <c r="J6372" s="56"/>
      <c r="K6372" s="56"/>
      <c r="L6372" s="71"/>
      <c r="M6372" s="56"/>
      <c r="N6372" s="46"/>
      <c r="O6372" s="46"/>
      <c r="P6372" s="46"/>
      <c r="Q6372" s="73">
        <v>2</v>
      </c>
      <c r="R6372" s="58" t="s">
        <v>9169</v>
      </c>
      <c r="S6372" s="59">
        <v>3770400011181</v>
      </c>
      <c r="T6372" s="58" t="s">
        <v>9170</v>
      </c>
      <c r="U6372" s="58" t="s">
        <v>9172</v>
      </c>
      <c r="V6372" s="60" t="s">
        <v>8719</v>
      </c>
      <c r="W6372" s="56" t="s">
        <v>210</v>
      </c>
      <c r="X6372" s="56" t="s">
        <v>211</v>
      </c>
      <c r="Y6372" s="56" t="s">
        <v>212</v>
      </c>
      <c r="Z6372" s="46">
        <v>80</v>
      </c>
      <c r="AA6372" s="66">
        <v>50</v>
      </c>
      <c r="AB6372" s="46">
        <v>6900</v>
      </c>
      <c r="AC6372" s="46">
        <f>Z6372*AB6372</f>
        <v>552000</v>
      </c>
      <c r="AD6372" s="61">
        <v>5</v>
      </c>
      <c r="AE6372" s="61">
        <v>5</v>
      </c>
      <c r="AF6372" s="46">
        <f>(AC6372*(100-AE6372))/100</f>
        <v>524400</v>
      </c>
      <c r="AG6372" s="46">
        <f>IF( (AF6372=""),0,SUM(AF6372:AF6372) )</f>
        <v>524400</v>
      </c>
      <c r="AH6372" s="46">
        <f>(AG6372/100)*(AA6372)</f>
        <v>262200</v>
      </c>
      <c r="AI6372" s="46">
        <v>0</v>
      </c>
      <c r="AJ6372" s="46">
        <f>IF((AI6372-AH6372) &gt; 1,0,IF((AI6372-AH6372)&lt;0,AH6372-AI6372,AI6372-AH6372))</f>
        <v>262200</v>
      </c>
      <c r="AK6372" s="46">
        <v>0.02</v>
      </c>
      <c r="AL6372" s="46">
        <f>AJ6372*(AK6372/100)</f>
        <v>52.440000000000005</v>
      </c>
    </row>
    <row r="6373" spans="1:39" x14ac:dyDescent="0.45">
      <c r="A6373" s="16"/>
      <c r="B6373" s="21"/>
      <c r="C6373" s="16"/>
      <c r="D6373" s="16"/>
      <c r="E6373" s="56"/>
      <c r="F6373" s="56"/>
      <c r="G6373" s="57"/>
      <c r="H6373" s="56"/>
      <c r="I6373" s="56"/>
      <c r="J6373" s="56"/>
      <c r="K6373" s="56"/>
      <c r="L6373" s="71"/>
      <c r="M6373" s="56"/>
      <c r="N6373" s="46"/>
      <c r="O6373" s="46" t="s">
        <v>54</v>
      </c>
      <c r="P6373" s="46">
        <f>SUM(P6369:P6372)</f>
        <v>0</v>
      </c>
      <c r="Q6373" s="56"/>
      <c r="R6373" s="58"/>
      <c r="S6373" s="59"/>
      <c r="T6373" s="58"/>
      <c r="U6373" s="58"/>
      <c r="V6373" s="60"/>
      <c r="W6373" s="56"/>
      <c r="X6373" s="56"/>
      <c r="Y6373" s="56"/>
      <c r="Z6373" s="46"/>
      <c r="AA6373" s="66"/>
      <c r="AB6373" s="46"/>
      <c r="AC6373" s="46"/>
      <c r="AD6373" s="61"/>
      <c r="AE6373" s="61"/>
      <c r="AF6373" s="46"/>
      <c r="AG6373" s="46"/>
      <c r="AH6373" s="46">
        <f>SUM(AH6369:AH6372)</f>
        <v>524400</v>
      </c>
      <c r="AI6373" s="46"/>
      <c r="AJ6373" s="46">
        <f>SUM(AJ6369:AJ6372)</f>
        <v>524400</v>
      </c>
      <c r="AK6373" s="46"/>
      <c r="AL6373" s="46">
        <f>SUM(AL6369:AL6372)</f>
        <v>104.88000000000001</v>
      </c>
    </row>
    <row r="6374" spans="1:39" x14ac:dyDescent="0.45">
      <c r="A6374" s="16" t="s">
        <v>9173</v>
      </c>
      <c r="B6374" s="21">
        <v>3770300206559</v>
      </c>
      <c r="C6374" s="16" t="s">
        <v>9174</v>
      </c>
      <c r="D6374" s="16" t="s">
        <v>9175</v>
      </c>
      <c r="E6374" s="56">
        <v>3791</v>
      </c>
      <c r="F6374" s="56">
        <v>2083</v>
      </c>
      <c r="G6374" s="57" t="s">
        <v>9176</v>
      </c>
      <c r="H6374" s="56" t="s">
        <v>42</v>
      </c>
      <c r="I6374" s="56">
        <v>1239</v>
      </c>
      <c r="J6374" s="56">
        <v>0</v>
      </c>
      <c r="K6374" s="56">
        <v>0</v>
      </c>
      <c r="L6374" s="71">
        <v>21</v>
      </c>
      <c r="M6374" s="56" t="s">
        <v>43</v>
      </c>
      <c r="N6374" s="46">
        <f>((J6374*400)+(K6374*100))+L6374</f>
        <v>21</v>
      </c>
      <c r="O6374" s="46">
        <v>3000</v>
      </c>
      <c r="P6374" s="46">
        <f>N6374*O6374</f>
        <v>63000</v>
      </c>
      <c r="Q6374" s="56"/>
      <c r="R6374" s="58"/>
      <c r="S6374" s="59"/>
      <c r="T6374" s="58"/>
      <c r="U6374" s="58"/>
      <c r="V6374" s="60"/>
      <c r="W6374" s="56"/>
      <c r="X6374" s="56"/>
      <c r="Y6374" s="56"/>
      <c r="Z6374" s="46"/>
      <c r="AA6374" s="66"/>
      <c r="AB6374" s="46"/>
      <c r="AC6374" s="46"/>
      <c r="AD6374" s="61"/>
      <c r="AE6374" s="61"/>
      <c r="AF6374" s="46"/>
      <c r="AG6374" s="46">
        <f>IF(AND(AF6374="",P6374=""),0,IF((AF6374=""),P6374,IF((P6374=""),AF6374,AF6374+P6374)))</f>
        <v>63000</v>
      </c>
      <c r="AH6374" s="46">
        <f>IF( (AA6374=""),AG6374*1,AG6374*(AA6374/100) )</f>
        <v>63000</v>
      </c>
      <c r="AI6374" s="46">
        <v>0</v>
      </c>
      <c r="AJ6374" s="46">
        <f>IF((AI6374-AH6374) &gt; 1,0,IF((AI6374-AH6374)&lt;0,AH6374-AI6374,AI6374-AH6374))</f>
        <v>63000</v>
      </c>
      <c r="AK6374" s="46">
        <v>0.3</v>
      </c>
      <c r="AL6374" s="46">
        <f>AJ6374*(AK6374/100)</f>
        <v>189</v>
      </c>
    </row>
    <row r="6375" spans="1:39" x14ac:dyDescent="0.45">
      <c r="A6375" s="16"/>
      <c r="B6375" s="21"/>
      <c r="C6375" s="16"/>
      <c r="D6375" s="16"/>
      <c r="E6375" s="56"/>
      <c r="F6375" s="56"/>
      <c r="G6375" s="57"/>
      <c r="H6375" s="56"/>
      <c r="I6375" s="56"/>
      <c r="J6375" s="56"/>
      <c r="K6375" s="56"/>
      <c r="L6375" s="71"/>
      <c r="M6375" s="56"/>
      <c r="N6375" s="46"/>
      <c r="O6375" s="46" t="s">
        <v>54</v>
      </c>
      <c r="P6375" s="46">
        <f>SUM(P6374:P6374)</f>
        <v>63000</v>
      </c>
      <c r="Q6375" s="56"/>
      <c r="R6375" s="58"/>
      <c r="S6375" s="59"/>
      <c r="T6375" s="58"/>
      <c r="U6375" s="58"/>
      <c r="V6375" s="60"/>
      <c r="W6375" s="56"/>
      <c r="X6375" s="56"/>
      <c r="Y6375" s="56"/>
      <c r="Z6375" s="46"/>
      <c r="AA6375" s="66"/>
      <c r="AB6375" s="46"/>
      <c r="AC6375" s="46"/>
      <c r="AD6375" s="61"/>
      <c r="AE6375" s="61"/>
      <c r="AF6375" s="46"/>
      <c r="AG6375" s="46"/>
      <c r="AH6375" s="46">
        <f>SUM(AH6374:AH6374)</f>
        <v>63000</v>
      </c>
      <c r="AI6375" s="46"/>
      <c r="AJ6375" s="46">
        <f>SUM(AJ6374:AJ6374)</f>
        <v>63000</v>
      </c>
      <c r="AK6375" s="46"/>
      <c r="AL6375" s="46">
        <f>SUM(AL6374:AL6374)</f>
        <v>189</v>
      </c>
    </row>
    <row r="6376" spans="1:39" x14ac:dyDescent="0.45">
      <c r="A6376" s="16" t="s">
        <v>9169</v>
      </c>
      <c r="B6376" s="21">
        <v>3770400011181</v>
      </c>
      <c r="C6376" s="16" t="s">
        <v>9170</v>
      </c>
      <c r="D6376" s="16" t="s">
        <v>9171</v>
      </c>
      <c r="E6376" s="56">
        <v>3792</v>
      </c>
      <c r="F6376" s="56">
        <v>9824</v>
      </c>
      <c r="G6376" s="57" t="s">
        <v>9177</v>
      </c>
      <c r="H6376" s="56" t="s">
        <v>42</v>
      </c>
      <c r="I6376" s="56">
        <v>2585</v>
      </c>
      <c r="J6376" s="56"/>
      <c r="K6376" s="56"/>
      <c r="L6376" s="71"/>
      <c r="M6376" s="56"/>
      <c r="N6376" s="46"/>
      <c r="O6376" s="46"/>
      <c r="P6376" s="46"/>
      <c r="Q6376" s="56"/>
      <c r="R6376" s="58"/>
      <c r="S6376" s="59"/>
      <c r="T6376" s="58"/>
      <c r="U6376" s="58"/>
      <c r="V6376" s="60"/>
      <c r="W6376" s="56"/>
      <c r="X6376" s="56"/>
      <c r="Y6376" s="56"/>
      <c r="Z6376" s="46"/>
      <c r="AA6376" s="66"/>
      <c r="AB6376" s="46"/>
      <c r="AC6376" s="46"/>
      <c r="AD6376" s="61"/>
      <c r="AE6376" s="61"/>
      <c r="AF6376" s="46"/>
      <c r="AG6376" s="46"/>
      <c r="AH6376" s="46"/>
      <c r="AI6376" s="46"/>
      <c r="AJ6376" s="46"/>
      <c r="AK6376" s="46"/>
      <c r="AL6376" s="46"/>
    </row>
    <row r="6377" spans="1:39" x14ac:dyDescent="0.45">
      <c r="A6377" s="16"/>
      <c r="B6377" s="21"/>
      <c r="C6377" s="16"/>
      <c r="D6377" s="16"/>
      <c r="E6377" s="56"/>
      <c r="F6377" s="56"/>
      <c r="G6377" s="57"/>
      <c r="H6377" s="56"/>
      <c r="I6377" s="56"/>
      <c r="J6377" s="56"/>
      <c r="K6377" s="56"/>
      <c r="L6377" s="71"/>
      <c r="M6377" s="56"/>
      <c r="N6377" s="46"/>
      <c r="O6377" s="46"/>
      <c r="P6377" s="46"/>
      <c r="Q6377" s="73">
        <v>1</v>
      </c>
      <c r="R6377" s="58" t="s">
        <v>9169</v>
      </c>
      <c r="S6377" s="59">
        <v>3770400011181</v>
      </c>
      <c r="T6377" s="58" t="s">
        <v>9170</v>
      </c>
      <c r="U6377" s="58" t="s">
        <v>9172</v>
      </c>
      <c r="V6377" s="60"/>
      <c r="W6377" s="56" t="s">
        <v>210</v>
      </c>
      <c r="X6377" s="56" t="s">
        <v>211</v>
      </c>
      <c r="Y6377" s="56" t="s">
        <v>212</v>
      </c>
      <c r="Z6377" s="46">
        <v>80</v>
      </c>
      <c r="AA6377" s="66">
        <v>50</v>
      </c>
      <c r="AB6377" s="46">
        <v>6900</v>
      </c>
      <c r="AC6377" s="46">
        <f>Z6377*AB6377</f>
        <v>552000</v>
      </c>
      <c r="AD6377" s="61">
        <v>5</v>
      </c>
      <c r="AE6377" s="61">
        <v>5</v>
      </c>
      <c r="AF6377" s="46">
        <f>(AC6377*(100-AE6377))/100</f>
        <v>524400</v>
      </c>
      <c r="AG6377" s="46">
        <f>IF( (AF6377=""),0,SUM(AF6377:AF6377) )</f>
        <v>524400</v>
      </c>
      <c r="AH6377" s="46">
        <f>(AG6377/100)*(AA6377)</f>
        <v>262200</v>
      </c>
      <c r="AI6377" s="46">
        <v>0</v>
      </c>
      <c r="AJ6377" s="46">
        <f>IF((AI6377-AH6377) &gt; 1,0,IF((AI6377-AH6377)&lt;0,AH6377-AI6377,AI6377-AH6377))</f>
        <v>262200</v>
      </c>
      <c r="AK6377" s="46">
        <v>0.02</v>
      </c>
      <c r="AL6377" s="46">
        <f>AJ6377*(AK6377/100)</f>
        <v>52.440000000000005</v>
      </c>
    </row>
    <row r="6378" spans="1:39" x14ac:dyDescent="0.45">
      <c r="A6378" s="16"/>
      <c r="B6378" s="21"/>
      <c r="C6378" s="16"/>
      <c r="D6378" s="16"/>
      <c r="E6378" s="56"/>
      <c r="F6378" s="56"/>
      <c r="G6378" s="57"/>
      <c r="H6378" s="56"/>
      <c r="I6378" s="56"/>
      <c r="J6378" s="56"/>
      <c r="K6378" s="56"/>
      <c r="L6378" s="71"/>
      <c r="M6378" s="56"/>
      <c r="N6378" s="46"/>
      <c r="O6378" s="46"/>
      <c r="P6378" s="46"/>
      <c r="Q6378" s="56"/>
      <c r="R6378" s="58"/>
      <c r="S6378" s="59"/>
      <c r="T6378" s="58"/>
      <c r="U6378" s="58"/>
      <c r="V6378" s="60"/>
      <c r="W6378" s="56"/>
      <c r="X6378" s="56"/>
      <c r="Y6378" s="56"/>
      <c r="Z6378" s="46"/>
      <c r="AA6378" s="66"/>
      <c r="AB6378" s="46"/>
      <c r="AC6378" s="46"/>
      <c r="AD6378" s="61"/>
      <c r="AE6378" s="61"/>
      <c r="AF6378" s="46"/>
      <c r="AG6378" s="46"/>
      <c r="AH6378" s="46"/>
      <c r="AI6378" s="46"/>
      <c r="AJ6378" s="46"/>
      <c r="AK6378" s="46"/>
      <c r="AL6378" s="46"/>
    </row>
    <row r="6379" spans="1:39" x14ac:dyDescent="0.45">
      <c r="A6379" s="16"/>
      <c r="B6379" s="21"/>
      <c r="C6379" s="16"/>
      <c r="D6379" s="16"/>
      <c r="E6379" s="56"/>
      <c r="F6379" s="56"/>
      <c r="G6379" s="57"/>
      <c r="H6379" s="56"/>
      <c r="I6379" s="56"/>
      <c r="J6379" s="56"/>
      <c r="K6379" s="56"/>
      <c r="L6379" s="71"/>
      <c r="M6379" s="56"/>
      <c r="N6379" s="46"/>
      <c r="O6379" s="46"/>
      <c r="P6379" s="46"/>
      <c r="Q6379" s="73">
        <v>2</v>
      </c>
      <c r="R6379" s="58" t="s">
        <v>9169</v>
      </c>
      <c r="S6379" s="59">
        <v>3770400011181</v>
      </c>
      <c r="T6379" s="58" t="s">
        <v>9170</v>
      </c>
      <c r="U6379" s="58" t="s">
        <v>9172</v>
      </c>
      <c r="V6379" s="60" t="s">
        <v>8719</v>
      </c>
      <c r="W6379" s="56" t="s">
        <v>210</v>
      </c>
      <c r="X6379" s="56" t="s">
        <v>211</v>
      </c>
      <c r="Y6379" s="56" t="s">
        <v>212</v>
      </c>
      <c r="Z6379" s="46">
        <v>80</v>
      </c>
      <c r="AA6379" s="66">
        <v>50</v>
      </c>
      <c r="AB6379" s="46">
        <v>6900</v>
      </c>
      <c r="AC6379" s="46">
        <f>Z6379*AB6379</f>
        <v>552000</v>
      </c>
      <c r="AD6379" s="61">
        <v>5</v>
      </c>
      <c r="AE6379" s="61">
        <v>5</v>
      </c>
      <c r="AF6379" s="46">
        <f>(AC6379*(100-AE6379))/100</f>
        <v>524400</v>
      </c>
      <c r="AG6379" s="46">
        <f>IF( (AF6379=""),0,SUM(AF6379:AF6379) )</f>
        <v>524400</v>
      </c>
      <c r="AH6379" s="46">
        <f>(AG6379/100)*(AA6379)</f>
        <v>262200</v>
      </c>
      <c r="AI6379" s="46">
        <v>0</v>
      </c>
      <c r="AJ6379" s="46">
        <f>IF((AI6379-AH6379) &gt; 1,0,IF((AI6379-AH6379)&lt;0,AH6379-AI6379,AI6379-AH6379))</f>
        <v>262200</v>
      </c>
      <c r="AK6379" s="46">
        <v>0.02</v>
      </c>
      <c r="AL6379" s="46">
        <f>AJ6379*(AK6379/100)</f>
        <v>52.440000000000005</v>
      </c>
    </row>
    <row r="6380" spans="1:39" x14ac:dyDescent="0.45">
      <c r="A6380" s="16"/>
      <c r="B6380" s="21"/>
      <c r="C6380" s="16"/>
      <c r="D6380" s="16"/>
      <c r="E6380" s="56"/>
      <c r="F6380" s="56"/>
      <c r="G6380" s="57"/>
      <c r="H6380" s="56"/>
      <c r="I6380" s="56"/>
      <c r="J6380" s="56"/>
      <c r="K6380" s="56"/>
      <c r="L6380" s="71"/>
      <c r="M6380" s="56"/>
      <c r="N6380" s="46"/>
      <c r="O6380" s="46" t="s">
        <v>54</v>
      </c>
      <c r="P6380" s="46">
        <f>SUM(P6376:P6379)</f>
        <v>0</v>
      </c>
      <c r="Q6380" s="56"/>
      <c r="R6380" s="58"/>
      <c r="S6380" s="59"/>
      <c r="T6380" s="58"/>
      <c r="U6380" s="58"/>
      <c r="V6380" s="60"/>
      <c r="W6380" s="56"/>
      <c r="X6380" s="56"/>
      <c r="Y6380" s="56"/>
      <c r="Z6380" s="46"/>
      <c r="AA6380" s="66"/>
      <c r="AB6380" s="46"/>
      <c r="AC6380" s="46"/>
      <c r="AD6380" s="61"/>
      <c r="AE6380" s="61"/>
      <c r="AF6380" s="46"/>
      <c r="AG6380" s="46"/>
      <c r="AH6380" s="46">
        <f>SUM(AH6376:AH6379)</f>
        <v>524400</v>
      </c>
      <c r="AI6380" s="46"/>
      <c r="AJ6380" s="46">
        <f>SUM(AJ6376:AJ6379)</f>
        <v>524400</v>
      </c>
      <c r="AK6380" s="46"/>
      <c r="AL6380" s="46">
        <f>SUM(AL6376:AL6379)</f>
        <v>104.88000000000001</v>
      </c>
    </row>
    <row r="6381" spans="1:39" x14ac:dyDescent="0.45">
      <c r="A6381" s="16" t="s">
        <v>9178</v>
      </c>
      <c r="B6381" s="21">
        <v>1729900184248</v>
      </c>
      <c r="C6381" s="16" t="s">
        <v>9179</v>
      </c>
      <c r="D6381" s="16" t="s">
        <v>9180</v>
      </c>
      <c r="E6381" s="56">
        <v>3793</v>
      </c>
      <c r="F6381" s="56">
        <v>2407</v>
      </c>
      <c r="G6381" s="57" t="s">
        <v>9181</v>
      </c>
      <c r="H6381" s="56" t="s">
        <v>42</v>
      </c>
      <c r="I6381" s="56">
        <v>2924</v>
      </c>
      <c r="J6381" s="56">
        <v>0</v>
      </c>
      <c r="K6381" s="56">
        <v>0</v>
      </c>
      <c r="L6381" s="71">
        <v>16</v>
      </c>
      <c r="M6381" s="56" t="s">
        <v>208</v>
      </c>
      <c r="N6381" s="46">
        <f>((J6381*400)+(K6381*100))+L6381</f>
        <v>16</v>
      </c>
      <c r="O6381" s="46">
        <v>3000</v>
      </c>
      <c r="P6381" s="46">
        <f>N6381*O6381</f>
        <v>48000</v>
      </c>
      <c r="Q6381" s="56"/>
      <c r="R6381" s="58"/>
      <c r="S6381" s="59"/>
      <c r="T6381" s="58"/>
      <c r="U6381" s="58"/>
      <c r="V6381" s="60"/>
      <c r="W6381" s="56"/>
      <c r="X6381" s="56"/>
      <c r="Y6381" s="56"/>
      <c r="Z6381" s="46"/>
      <c r="AA6381" s="66"/>
      <c r="AB6381" s="46"/>
      <c r="AC6381" s="46"/>
      <c r="AD6381" s="61"/>
      <c r="AE6381" s="61"/>
      <c r="AF6381" s="46"/>
      <c r="AG6381" s="46">
        <f>IF(AND(AF6381="",P6381=""),0,IF((AF6381=""),P6381,IF((P6381=""),AF6381,AF6381+P6381)))</f>
        <v>48000</v>
      </c>
      <c r="AH6381" s="46">
        <f>IF( (AA6381=""),AG6381*1,AG6381*(AA6381/100) )</f>
        <v>48000</v>
      </c>
      <c r="AI6381" s="46">
        <v>0</v>
      </c>
      <c r="AJ6381" s="46">
        <f>IF((AI6381-AH6381) &gt; 1,0,IF((AI6381-AH6381)&lt;0,AH6381-AI6381,AI6381-AH6381))</f>
        <v>48000</v>
      </c>
      <c r="AK6381" s="46">
        <v>0.02</v>
      </c>
      <c r="AL6381" s="46">
        <f>AJ6381*(AK6381/100)</f>
        <v>9.6</v>
      </c>
    </row>
    <row r="6382" spans="1:39" x14ac:dyDescent="0.45">
      <c r="A6382" s="16"/>
      <c r="B6382" s="21"/>
      <c r="C6382" s="16"/>
      <c r="D6382" s="16"/>
      <c r="E6382" s="56"/>
      <c r="F6382" s="56"/>
      <c r="G6382" s="57"/>
      <c r="H6382" s="56"/>
      <c r="I6382" s="56"/>
      <c r="J6382" s="56">
        <v>0</v>
      </c>
      <c r="K6382" s="56">
        <v>0</v>
      </c>
      <c r="L6382" s="71">
        <v>16</v>
      </c>
      <c r="M6382" s="56" t="s">
        <v>208</v>
      </c>
      <c r="N6382" s="46">
        <f>((J6382*400)+(K6382*100))+L6382</f>
        <v>16</v>
      </c>
      <c r="O6382" s="46">
        <v>3000</v>
      </c>
      <c r="P6382" s="46">
        <f>N6382*O6382</f>
        <v>48000</v>
      </c>
      <c r="Q6382" s="56">
        <v>1</v>
      </c>
      <c r="R6382" s="58" t="s">
        <v>9178</v>
      </c>
      <c r="S6382" s="59">
        <v>1729900184248</v>
      </c>
      <c r="T6382" s="58" t="s">
        <v>9179</v>
      </c>
      <c r="U6382" s="58" t="s">
        <v>9182</v>
      </c>
      <c r="V6382" s="60"/>
      <c r="W6382" s="56" t="s">
        <v>210</v>
      </c>
      <c r="X6382" s="56" t="s">
        <v>211</v>
      </c>
      <c r="Y6382" s="56" t="s">
        <v>212</v>
      </c>
      <c r="Z6382" s="46">
        <v>128</v>
      </c>
      <c r="AA6382" s="66">
        <v>66.67</v>
      </c>
      <c r="AB6382" s="46">
        <v>6900</v>
      </c>
      <c r="AC6382" s="46">
        <f>Z6382*AB6382</f>
        <v>883200</v>
      </c>
      <c r="AD6382" s="61">
        <v>5</v>
      </c>
      <c r="AE6382" s="61">
        <v>5</v>
      </c>
      <c r="AF6382" s="46">
        <f>(AC6382*(100-AE6382))/100</f>
        <v>839040</v>
      </c>
      <c r="AG6382" s="46">
        <f>IF(AND(AF6382="",P6382=""),0,IF((AF6382=""),P6382, IF( (P6382=""),AF6382,SUM(AF6382:AF6383)+P6382)))</f>
        <v>1355200</v>
      </c>
      <c r="AH6382" s="46">
        <f>IF( (AA6382=""),AG6382*1,AG6382*(AA6382/100) )</f>
        <v>903511.84000000008</v>
      </c>
      <c r="AI6382" s="46">
        <v>50000000</v>
      </c>
      <c r="AJ6382" s="46">
        <f>IF((AI6382-AH6382) &gt; 1,0,IF((AI6382-AH6382)&lt;0,AH6382-AI6382,AI6382-AH6382))</f>
        <v>0</v>
      </c>
      <c r="AK6382" s="46">
        <v>0.02</v>
      </c>
      <c r="AL6382" s="46">
        <f>AJ6382*(AK6382/100)</f>
        <v>0</v>
      </c>
    </row>
    <row r="6383" spans="1:39" x14ac:dyDescent="0.45">
      <c r="A6383" s="16"/>
      <c r="B6383" s="21"/>
      <c r="C6383" s="16"/>
      <c r="D6383" s="16"/>
      <c r="E6383" s="56"/>
      <c r="F6383" s="56"/>
      <c r="G6383" s="57"/>
      <c r="H6383" s="56"/>
      <c r="I6383" s="56"/>
      <c r="J6383" s="56"/>
      <c r="K6383" s="56"/>
      <c r="L6383" s="71"/>
      <c r="M6383" s="56"/>
      <c r="N6383" s="46"/>
      <c r="O6383" s="46"/>
      <c r="P6383" s="46"/>
      <c r="Q6383" s="56"/>
      <c r="R6383" s="58"/>
      <c r="S6383" s="59"/>
      <c r="T6383" s="58"/>
      <c r="U6383" s="58"/>
      <c r="V6383" s="60"/>
      <c r="W6383" s="56" t="s">
        <v>5117</v>
      </c>
      <c r="X6383" s="56"/>
      <c r="Y6383" s="56" t="s">
        <v>1110</v>
      </c>
      <c r="Z6383" s="46">
        <v>64</v>
      </c>
      <c r="AA6383" s="66">
        <v>33.33</v>
      </c>
      <c r="AB6383" s="46">
        <v>7700</v>
      </c>
      <c r="AC6383" s="46">
        <f>Z6383*AB6383</f>
        <v>492800</v>
      </c>
      <c r="AD6383" s="61">
        <v>5</v>
      </c>
      <c r="AE6383" s="61">
        <v>5</v>
      </c>
      <c r="AF6383" s="46">
        <f>(AC6383*(100-AE6383))/100</f>
        <v>468160</v>
      </c>
      <c r="AG6383" s="46">
        <f>IF(AND(AF6383="",P6382=""),0,IF((AF6383=""),P6382, IF( (P6382=""),AF6383,SUM(AF6382:AF6383)+P6382)))</f>
        <v>1355200</v>
      </c>
      <c r="AH6383" s="46">
        <f>IF( (AA6383=""),AG6383*1,AG6383*(AA6383/100) )</f>
        <v>451688.16</v>
      </c>
      <c r="AI6383" s="46">
        <v>0</v>
      </c>
      <c r="AJ6383" s="46">
        <f>IF((AI6383-AH6383) &gt; 1,0,IF((AI6383-AH6383)&lt;0,AH6383-AI6383,AI6383-AH6383))</f>
        <v>451688.16</v>
      </c>
      <c r="AK6383" s="46">
        <v>0.3</v>
      </c>
      <c r="AL6383" s="46">
        <f>AJ6383*(AK6383/100)</f>
        <v>1355.06448</v>
      </c>
      <c r="AM6383" s="11" t="s">
        <v>1111</v>
      </c>
    </row>
    <row r="6384" spans="1:39" x14ac:dyDescent="0.45">
      <c r="A6384" s="16"/>
      <c r="B6384" s="21"/>
      <c r="C6384" s="16"/>
      <c r="D6384" s="16"/>
      <c r="E6384" s="56"/>
      <c r="F6384" s="56"/>
      <c r="G6384" s="57"/>
      <c r="H6384" s="56"/>
      <c r="I6384" s="56"/>
      <c r="J6384" s="56"/>
      <c r="K6384" s="56"/>
      <c r="L6384" s="71"/>
      <c r="M6384" s="56"/>
      <c r="N6384" s="46"/>
      <c r="O6384" s="46" t="s">
        <v>54</v>
      </c>
      <c r="P6384" s="46">
        <f>SUM(P6381:P6383)</f>
        <v>96000</v>
      </c>
      <c r="Q6384" s="56"/>
      <c r="R6384" s="58"/>
      <c r="S6384" s="59"/>
      <c r="T6384" s="58"/>
      <c r="U6384" s="58"/>
      <c r="V6384" s="60"/>
      <c r="W6384" s="56"/>
      <c r="X6384" s="56"/>
      <c r="Y6384" s="56"/>
      <c r="Z6384" s="46"/>
      <c r="AA6384" s="66"/>
      <c r="AB6384" s="46"/>
      <c r="AC6384" s="46"/>
      <c r="AD6384" s="61"/>
      <c r="AE6384" s="61"/>
      <c r="AF6384" s="46"/>
      <c r="AG6384" s="46"/>
      <c r="AH6384" s="46">
        <f>SUM(AH6381:AH6383)</f>
        <v>1403200</v>
      </c>
      <c r="AI6384" s="46"/>
      <c r="AJ6384" s="46">
        <f>SUM(AJ6381:AJ6383)</f>
        <v>499688.16</v>
      </c>
      <c r="AK6384" s="46"/>
      <c r="AL6384" s="46">
        <f>SUM(AL6381:AL6383)</f>
        <v>1364.6644799999999</v>
      </c>
    </row>
    <row r="6385" spans="1:38" x14ac:dyDescent="0.45">
      <c r="A6385" s="16" t="s">
        <v>9183</v>
      </c>
      <c r="B6385" s="21">
        <v>3770400006152</v>
      </c>
      <c r="C6385" s="16" t="s">
        <v>9184</v>
      </c>
      <c r="D6385" s="16" t="s">
        <v>9185</v>
      </c>
      <c r="E6385" s="56">
        <v>3794</v>
      </c>
      <c r="F6385" s="56">
        <v>640</v>
      </c>
      <c r="G6385" s="57" t="s">
        <v>9186</v>
      </c>
      <c r="H6385" s="56" t="s">
        <v>42</v>
      </c>
      <c r="I6385" s="56">
        <v>14175</v>
      </c>
      <c r="J6385" s="56">
        <v>3</v>
      </c>
      <c r="K6385" s="56">
        <v>3</v>
      </c>
      <c r="L6385" s="71">
        <v>34</v>
      </c>
      <c r="M6385" s="56" t="s">
        <v>90</v>
      </c>
      <c r="N6385" s="46">
        <f>((J6385*400)+(K6385*100))+L6385</f>
        <v>1534</v>
      </c>
      <c r="O6385" s="46">
        <v>300</v>
      </c>
      <c r="P6385" s="46">
        <f>N6385*O6385</f>
        <v>460200</v>
      </c>
      <c r="Q6385" s="56"/>
      <c r="R6385" s="58"/>
      <c r="S6385" s="59"/>
      <c r="T6385" s="58"/>
      <c r="U6385" s="58"/>
      <c r="V6385" s="60"/>
      <c r="W6385" s="56"/>
      <c r="X6385" s="56"/>
      <c r="Y6385" s="56"/>
      <c r="Z6385" s="46"/>
      <c r="AA6385" s="66"/>
      <c r="AB6385" s="46"/>
      <c r="AC6385" s="46"/>
      <c r="AD6385" s="61"/>
      <c r="AE6385" s="61"/>
      <c r="AF6385" s="46"/>
      <c r="AG6385" s="46">
        <f>IF(AND(AF6385="",P6385=""),0,IF((AF6385=""),P6385,IF((P6385=""),AF6385,AF6385+P6385)))</f>
        <v>460200</v>
      </c>
      <c r="AH6385" s="46">
        <f>IF( (AA6385=""),AG6385*1,AG6385*(AA6385/100) )</f>
        <v>460200</v>
      </c>
      <c r="AI6385" s="46">
        <v>50000000</v>
      </c>
      <c r="AJ6385" s="46">
        <f>IF((AI6385-AH6385) &gt; 1,0,IF((AI6385-AH6385)&lt;0,AH6385-AI6385,AI6385-AH6385))</f>
        <v>0</v>
      </c>
      <c r="AK6385" s="46">
        <v>0.01</v>
      </c>
      <c r="AL6385" s="46">
        <f>AJ6385*(AK6385/100)</f>
        <v>0</v>
      </c>
    </row>
    <row r="6386" spans="1:38" x14ac:dyDescent="0.45">
      <c r="A6386" s="16"/>
      <c r="B6386" s="21"/>
      <c r="C6386" s="16"/>
      <c r="D6386" s="16"/>
      <c r="E6386" s="56">
        <v>3795</v>
      </c>
      <c r="F6386" s="56">
        <v>8114</v>
      </c>
      <c r="G6386" s="57" t="s">
        <v>9187</v>
      </c>
      <c r="H6386" s="56" t="s">
        <v>42</v>
      </c>
      <c r="I6386" s="56">
        <v>14176</v>
      </c>
      <c r="J6386" s="56"/>
      <c r="K6386" s="56"/>
      <c r="L6386" s="71"/>
      <c r="M6386" s="56"/>
      <c r="N6386" s="46"/>
      <c r="O6386" s="46"/>
      <c r="P6386" s="46"/>
      <c r="Q6386" s="56"/>
      <c r="R6386" s="58"/>
      <c r="S6386" s="59"/>
      <c r="T6386" s="58"/>
      <c r="U6386" s="58"/>
      <c r="V6386" s="60"/>
      <c r="W6386" s="56"/>
      <c r="X6386" s="56"/>
      <c r="Y6386" s="56"/>
      <c r="Z6386" s="46"/>
      <c r="AA6386" s="66"/>
      <c r="AB6386" s="46"/>
      <c r="AC6386" s="46"/>
      <c r="AD6386" s="61"/>
      <c r="AE6386" s="61"/>
      <c r="AF6386" s="46"/>
      <c r="AG6386" s="46"/>
      <c r="AH6386" s="46"/>
      <c r="AI6386" s="46"/>
      <c r="AJ6386" s="46"/>
      <c r="AK6386" s="46"/>
      <c r="AL6386" s="46"/>
    </row>
    <row r="6387" spans="1:38" x14ac:dyDescent="0.45">
      <c r="A6387" s="16"/>
      <c r="B6387" s="21"/>
      <c r="C6387" s="16"/>
      <c r="D6387" s="16"/>
      <c r="E6387" s="56"/>
      <c r="F6387" s="56"/>
      <c r="G6387" s="57"/>
      <c r="H6387" s="56"/>
      <c r="I6387" s="56"/>
      <c r="J6387" s="56"/>
      <c r="K6387" s="56"/>
      <c r="L6387" s="71"/>
      <c r="M6387" s="56"/>
      <c r="N6387" s="46"/>
      <c r="O6387" s="46" t="s">
        <v>54</v>
      </c>
      <c r="P6387" s="46">
        <f>SUM(P6385:P6386)</f>
        <v>460200</v>
      </c>
      <c r="Q6387" s="56"/>
      <c r="R6387" s="58"/>
      <c r="S6387" s="59"/>
      <c r="T6387" s="58"/>
      <c r="U6387" s="58"/>
      <c r="V6387" s="60"/>
      <c r="W6387" s="56"/>
      <c r="X6387" s="56"/>
      <c r="Y6387" s="56"/>
      <c r="Z6387" s="46"/>
      <c r="AA6387" s="66"/>
      <c r="AB6387" s="46"/>
      <c r="AC6387" s="46"/>
      <c r="AD6387" s="61"/>
      <c r="AE6387" s="61"/>
      <c r="AF6387" s="46"/>
      <c r="AG6387" s="46"/>
      <c r="AH6387" s="46">
        <f>SUM(AH6385:AH6386)</f>
        <v>460200</v>
      </c>
      <c r="AI6387" s="46"/>
      <c r="AJ6387" s="46">
        <f>SUM(AJ6385:AJ6386)</f>
        <v>0</v>
      </c>
      <c r="AK6387" s="46"/>
      <c r="AL6387" s="46">
        <f>SUM(AL6385:AL6386)</f>
        <v>0</v>
      </c>
    </row>
    <row r="6388" spans="1:38" x14ac:dyDescent="0.45">
      <c r="A6388" s="16" t="s">
        <v>9188</v>
      </c>
      <c r="B6388" s="21">
        <v>3770400405642</v>
      </c>
      <c r="C6388" s="16" t="s">
        <v>9189</v>
      </c>
      <c r="D6388" s="16" t="s">
        <v>9190</v>
      </c>
      <c r="E6388" s="56">
        <v>3796</v>
      </c>
      <c r="F6388" s="56">
        <v>2479</v>
      </c>
      <c r="G6388" s="57" t="s">
        <v>9191</v>
      </c>
      <c r="H6388" s="56" t="s">
        <v>42</v>
      </c>
      <c r="I6388" s="56">
        <v>15372</v>
      </c>
      <c r="J6388" s="56">
        <v>0</v>
      </c>
      <c r="K6388" s="56">
        <v>3</v>
      </c>
      <c r="L6388" s="71">
        <v>60</v>
      </c>
      <c r="M6388" s="56" t="s">
        <v>43</v>
      </c>
      <c r="N6388" s="46">
        <f>((J6388*400)+(K6388*100))+L6388</f>
        <v>360</v>
      </c>
      <c r="O6388" s="46">
        <v>150</v>
      </c>
      <c r="P6388" s="46">
        <f>N6388*O6388</f>
        <v>54000</v>
      </c>
      <c r="Q6388" s="56"/>
      <c r="R6388" s="58"/>
      <c r="S6388" s="59"/>
      <c r="T6388" s="58"/>
      <c r="U6388" s="58"/>
      <c r="V6388" s="60"/>
      <c r="W6388" s="56"/>
      <c r="X6388" s="56"/>
      <c r="Y6388" s="56"/>
      <c r="Z6388" s="46"/>
      <c r="AA6388" s="66"/>
      <c r="AB6388" s="46"/>
      <c r="AC6388" s="46"/>
      <c r="AD6388" s="61"/>
      <c r="AE6388" s="61"/>
      <c r="AF6388" s="46"/>
      <c r="AG6388" s="46">
        <f>IF(AND(AF6388="",P6388=""),0,IF((AF6388=""),P6388,IF((P6388=""),AF6388,AF6388+P6388)))</f>
        <v>54000</v>
      </c>
      <c r="AH6388" s="46">
        <f>IF( (AA6388=""),AG6388*1,AG6388*(AA6388/100) )</f>
        <v>54000</v>
      </c>
      <c r="AI6388" s="46">
        <v>0</v>
      </c>
      <c r="AJ6388" s="46">
        <f>IF((AI6388-AH6388) &gt; 1,0,IF((AI6388-AH6388)&lt;0,AH6388-AI6388,AI6388-AH6388))</f>
        <v>54000</v>
      </c>
      <c r="AK6388" s="46">
        <v>0.3</v>
      </c>
      <c r="AL6388" s="46">
        <f>AJ6388*(AK6388/100)</f>
        <v>162</v>
      </c>
    </row>
    <row r="6389" spans="1:38" x14ac:dyDescent="0.45">
      <c r="A6389" s="16"/>
      <c r="B6389" s="21"/>
      <c r="C6389" s="16"/>
      <c r="D6389" s="16"/>
      <c r="E6389" s="56"/>
      <c r="F6389" s="56"/>
      <c r="G6389" s="57"/>
      <c r="H6389" s="56"/>
      <c r="I6389" s="56"/>
      <c r="J6389" s="56"/>
      <c r="K6389" s="56"/>
      <c r="L6389" s="71"/>
      <c r="M6389" s="56"/>
      <c r="N6389" s="46"/>
      <c r="O6389" s="46" t="s">
        <v>54</v>
      </c>
      <c r="P6389" s="46">
        <f>SUM(P6388:P6388)</f>
        <v>54000</v>
      </c>
      <c r="Q6389" s="56"/>
      <c r="R6389" s="58"/>
      <c r="S6389" s="59"/>
      <c r="T6389" s="58"/>
      <c r="U6389" s="58"/>
      <c r="V6389" s="60"/>
      <c r="W6389" s="56"/>
      <c r="X6389" s="56"/>
      <c r="Y6389" s="56"/>
      <c r="Z6389" s="46"/>
      <c r="AA6389" s="66"/>
      <c r="AB6389" s="46"/>
      <c r="AC6389" s="46"/>
      <c r="AD6389" s="61"/>
      <c r="AE6389" s="61"/>
      <c r="AF6389" s="46"/>
      <c r="AG6389" s="46"/>
      <c r="AH6389" s="46">
        <f>SUM(AH6388:AH6388)</f>
        <v>54000</v>
      </c>
      <c r="AI6389" s="46"/>
      <c r="AJ6389" s="46">
        <f>SUM(AJ6388:AJ6388)</f>
        <v>54000</v>
      </c>
      <c r="AK6389" s="46"/>
      <c r="AL6389" s="46">
        <f>SUM(AL6388:AL6388)</f>
        <v>162</v>
      </c>
    </row>
    <row r="6390" spans="1:38" x14ac:dyDescent="0.45">
      <c r="A6390" s="16" t="s">
        <v>9192</v>
      </c>
      <c r="B6390" s="21">
        <v>3860300180648</v>
      </c>
      <c r="C6390" s="16" t="s">
        <v>9193</v>
      </c>
      <c r="D6390" s="16" t="s">
        <v>9194</v>
      </c>
      <c r="E6390" s="56">
        <v>3797</v>
      </c>
      <c r="F6390" s="56">
        <v>8127</v>
      </c>
      <c r="G6390" s="57" t="s">
        <v>9195</v>
      </c>
      <c r="H6390" s="56" t="s">
        <v>42</v>
      </c>
      <c r="I6390" s="56">
        <v>23243</v>
      </c>
      <c r="J6390" s="56"/>
      <c r="K6390" s="56"/>
      <c r="L6390" s="71"/>
      <c r="M6390" s="56"/>
      <c r="N6390" s="46"/>
      <c r="O6390" s="46"/>
      <c r="P6390" s="46"/>
      <c r="Q6390" s="56"/>
      <c r="R6390" s="58"/>
      <c r="S6390" s="59"/>
      <c r="T6390" s="58"/>
      <c r="U6390" s="58"/>
      <c r="V6390" s="60"/>
      <c r="W6390" s="56"/>
      <c r="X6390" s="56"/>
      <c r="Y6390" s="56"/>
      <c r="Z6390" s="46"/>
      <c r="AA6390" s="66"/>
      <c r="AB6390" s="46"/>
      <c r="AC6390" s="46"/>
      <c r="AD6390" s="61"/>
      <c r="AE6390" s="61"/>
      <c r="AF6390" s="46"/>
      <c r="AG6390" s="46"/>
      <c r="AH6390" s="46"/>
      <c r="AI6390" s="46"/>
      <c r="AJ6390" s="46"/>
      <c r="AK6390" s="46"/>
      <c r="AL6390" s="46"/>
    </row>
    <row r="6391" spans="1:38" x14ac:dyDescent="0.45">
      <c r="A6391" s="16"/>
      <c r="B6391" s="21"/>
      <c r="C6391" s="16"/>
      <c r="D6391" s="16"/>
      <c r="E6391" s="56"/>
      <c r="F6391" s="56"/>
      <c r="G6391" s="57"/>
      <c r="H6391" s="56"/>
      <c r="I6391" s="56"/>
      <c r="J6391" s="56"/>
      <c r="K6391" s="56"/>
      <c r="L6391" s="71"/>
      <c r="M6391" s="56"/>
      <c r="N6391" s="46"/>
      <c r="O6391" s="46" t="s">
        <v>54</v>
      </c>
      <c r="P6391" s="46">
        <f>SUM(P6390:P6390)</f>
        <v>0</v>
      </c>
      <c r="Q6391" s="56"/>
      <c r="R6391" s="58"/>
      <c r="S6391" s="59"/>
      <c r="T6391" s="58"/>
      <c r="U6391" s="58"/>
      <c r="V6391" s="60"/>
      <c r="W6391" s="56"/>
      <c r="X6391" s="56"/>
      <c r="Y6391" s="56"/>
      <c r="Z6391" s="46"/>
      <c r="AA6391" s="66"/>
      <c r="AB6391" s="46"/>
      <c r="AC6391" s="46"/>
      <c r="AD6391" s="61"/>
      <c r="AE6391" s="61"/>
      <c r="AF6391" s="46"/>
      <c r="AG6391" s="46"/>
      <c r="AH6391" s="46">
        <f>SUM(AH6390:AH6390)</f>
        <v>0</v>
      </c>
      <c r="AI6391" s="46"/>
      <c r="AJ6391" s="46">
        <f>SUM(AJ6390:AJ6390)</f>
        <v>0</v>
      </c>
      <c r="AK6391" s="46"/>
      <c r="AL6391" s="46">
        <f>SUM(AL6390:AL6390)</f>
        <v>0</v>
      </c>
    </row>
    <row r="6392" spans="1:38" x14ac:dyDescent="0.45">
      <c r="A6392" s="16" t="s">
        <v>9188</v>
      </c>
      <c r="B6392" s="21">
        <v>3770400405642</v>
      </c>
      <c r="C6392" s="16" t="s">
        <v>9189</v>
      </c>
      <c r="D6392" s="16" t="s">
        <v>9190</v>
      </c>
      <c r="E6392" s="56">
        <v>3798</v>
      </c>
      <c r="F6392" s="56">
        <v>1358</v>
      </c>
      <c r="G6392" s="57" t="s">
        <v>9196</v>
      </c>
      <c r="H6392" s="56" t="s">
        <v>42</v>
      </c>
      <c r="I6392" s="56">
        <v>31556</v>
      </c>
      <c r="J6392" s="56">
        <v>6</v>
      </c>
      <c r="K6392" s="56">
        <v>1</v>
      </c>
      <c r="L6392" s="71">
        <v>2</v>
      </c>
      <c r="M6392" s="56" t="s">
        <v>43</v>
      </c>
      <c r="N6392" s="46">
        <f>((J6392*400)+(K6392*100))+L6392</f>
        <v>2502</v>
      </c>
      <c r="O6392" s="46">
        <v>4400</v>
      </c>
      <c r="P6392" s="46">
        <f>N6392*O6392</f>
        <v>11008800</v>
      </c>
      <c r="Q6392" s="56"/>
      <c r="R6392" s="58"/>
      <c r="S6392" s="59"/>
      <c r="T6392" s="58"/>
      <c r="U6392" s="58"/>
      <c r="V6392" s="60"/>
      <c r="W6392" s="56"/>
      <c r="X6392" s="56"/>
      <c r="Y6392" s="56"/>
      <c r="Z6392" s="46"/>
      <c r="AA6392" s="66"/>
      <c r="AB6392" s="46"/>
      <c r="AC6392" s="46"/>
      <c r="AD6392" s="61"/>
      <c r="AE6392" s="61"/>
      <c r="AF6392" s="46"/>
      <c r="AG6392" s="46">
        <f>IF(AND(AF6392="",P6392=""),0,IF((AF6392=""),P6392,IF((P6392=""),AF6392,AF6392+P6392)))</f>
        <v>11008800</v>
      </c>
      <c r="AH6392" s="46">
        <f>IF( (AA6392=""),AG6392*1,AG6392*(AA6392/100) )</f>
        <v>11008800</v>
      </c>
      <c r="AI6392" s="46">
        <v>0</v>
      </c>
      <c r="AJ6392" s="46">
        <f>IF((AI6392-AH6392) &gt; 1,0,IF((AI6392-AH6392)&lt;0,AH6392-AI6392,AI6392-AH6392))</f>
        <v>11008800</v>
      </c>
      <c r="AK6392" s="46">
        <v>0.3</v>
      </c>
      <c r="AL6392" s="46">
        <f>AJ6392*(AK6392/100)</f>
        <v>33026.400000000001</v>
      </c>
    </row>
    <row r="6393" spans="1:38" x14ac:dyDescent="0.45">
      <c r="A6393" s="16"/>
      <c r="B6393" s="21"/>
      <c r="C6393" s="16"/>
      <c r="D6393" s="16"/>
      <c r="E6393" s="56">
        <v>3799</v>
      </c>
      <c r="F6393" s="56">
        <v>10038</v>
      </c>
      <c r="G6393" s="57" t="s">
        <v>9197</v>
      </c>
      <c r="H6393" s="56" t="s">
        <v>42</v>
      </c>
      <c r="I6393" s="56">
        <v>31557</v>
      </c>
      <c r="J6393" s="56"/>
      <c r="K6393" s="56"/>
      <c r="L6393" s="71"/>
      <c r="M6393" s="56"/>
      <c r="N6393" s="46"/>
      <c r="O6393" s="46"/>
      <c r="P6393" s="46"/>
      <c r="Q6393" s="56"/>
      <c r="R6393" s="58"/>
      <c r="S6393" s="59"/>
      <c r="T6393" s="58"/>
      <c r="U6393" s="58"/>
      <c r="V6393" s="60"/>
      <c r="W6393" s="56"/>
      <c r="X6393" s="56"/>
      <c r="Y6393" s="56"/>
      <c r="Z6393" s="46"/>
      <c r="AA6393" s="66"/>
      <c r="AB6393" s="46"/>
      <c r="AC6393" s="46"/>
      <c r="AD6393" s="61"/>
      <c r="AE6393" s="61"/>
      <c r="AF6393" s="46"/>
      <c r="AG6393" s="46"/>
      <c r="AH6393" s="46"/>
      <c r="AI6393" s="46"/>
      <c r="AJ6393" s="46"/>
      <c r="AK6393" s="46"/>
      <c r="AL6393" s="46"/>
    </row>
    <row r="6394" spans="1:38" x14ac:dyDescent="0.45">
      <c r="A6394" s="16"/>
      <c r="B6394" s="21"/>
      <c r="C6394" s="16"/>
      <c r="D6394" s="16"/>
      <c r="E6394" s="56">
        <v>3800</v>
      </c>
      <c r="F6394" s="56">
        <v>8428</v>
      </c>
      <c r="G6394" s="57" t="s">
        <v>9198</v>
      </c>
      <c r="H6394" s="56" t="s">
        <v>42</v>
      </c>
      <c r="I6394" s="56">
        <v>31558</v>
      </c>
      <c r="J6394" s="56"/>
      <c r="K6394" s="56"/>
      <c r="L6394" s="71"/>
      <c r="M6394" s="56"/>
      <c r="N6394" s="46"/>
      <c r="O6394" s="46"/>
      <c r="P6394" s="46"/>
      <c r="Q6394" s="56"/>
      <c r="R6394" s="58"/>
      <c r="S6394" s="59"/>
      <c r="T6394" s="58"/>
      <c r="U6394" s="58"/>
      <c r="V6394" s="60"/>
      <c r="W6394" s="56"/>
      <c r="X6394" s="56"/>
      <c r="Y6394" s="56"/>
      <c r="Z6394" s="46"/>
      <c r="AA6394" s="66"/>
      <c r="AB6394" s="46"/>
      <c r="AC6394" s="46"/>
      <c r="AD6394" s="61"/>
      <c r="AE6394" s="61"/>
      <c r="AF6394" s="46"/>
      <c r="AG6394" s="46"/>
      <c r="AH6394" s="46"/>
      <c r="AI6394" s="46"/>
      <c r="AJ6394" s="46"/>
      <c r="AK6394" s="46"/>
      <c r="AL6394" s="46"/>
    </row>
    <row r="6395" spans="1:38" x14ac:dyDescent="0.45">
      <c r="A6395" s="16"/>
      <c r="B6395" s="21"/>
      <c r="C6395" s="16"/>
      <c r="D6395" s="16"/>
      <c r="E6395" s="56"/>
      <c r="F6395" s="56"/>
      <c r="G6395" s="57"/>
      <c r="H6395" s="56"/>
      <c r="I6395" s="56"/>
      <c r="J6395" s="56"/>
      <c r="K6395" s="56"/>
      <c r="L6395" s="71"/>
      <c r="M6395" s="56"/>
      <c r="N6395" s="46"/>
      <c r="O6395" s="46" t="s">
        <v>54</v>
      </c>
      <c r="P6395" s="46">
        <f>SUM(P6392:P6394)</f>
        <v>11008800</v>
      </c>
      <c r="Q6395" s="56"/>
      <c r="R6395" s="58"/>
      <c r="S6395" s="59"/>
      <c r="T6395" s="58"/>
      <c r="U6395" s="58"/>
      <c r="V6395" s="60"/>
      <c r="W6395" s="56"/>
      <c r="X6395" s="56"/>
      <c r="Y6395" s="56"/>
      <c r="Z6395" s="46"/>
      <c r="AA6395" s="66"/>
      <c r="AB6395" s="46"/>
      <c r="AC6395" s="46"/>
      <c r="AD6395" s="61"/>
      <c r="AE6395" s="61"/>
      <c r="AF6395" s="46"/>
      <c r="AG6395" s="46"/>
      <c r="AH6395" s="46">
        <f>SUM(AH6392:AH6394)</f>
        <v>11008800</v>
      </c>
      <c r="AI6395" s="46"/>
      <c r="AJ6395" s="46">
        <f>SUM(AJ6392:AJ6394)</f>
        <v>11008800</v>
      </c>
      <c r="AK6395" s="46"/>
      <c r="AL6395" s="46">
        <f>SUM(AL6392:AL6394)</f>
        <v>33026.400000000001</v>
      </c>
    </row>
    <row r="6396" spans="1:38" x14ac:dyDescent="0.45">
      <c r="A6396" s="16" t="s">
        <v>9199</v>
      </c>
      <c r="B6396" s="21">
        <v>1102001449361</v>
      </c>
      <c r="C6396" s="16" t="s">
        <v>9200</v>
      </c>
      <c r="D6396" s="16" t="s">
        <v>9201</v>
      </c>
      <c r="E6396" s="56">
        <v>3801</v>
      </c>
      <c r="F6396" s="56">
        <v>9786</v>
      </c>
      <c r="G6396" s="57" t="s">
        <v>9202</v>
      </c>
      <c r="H6396" s="56" t="s">
        <v>42</v>
      </c>
      <c r="I6396" s="56">
        <v>5119</v>
      </c>
      <c r="J6396" s="56"/>
      <c r="K6396" s="56"/>
      <c r="L6396" s="71"/>
      <c r="M6396" s="56"/>
      <c r="N6396" s="46"/>
      <c r="O6396" s="46"/>
      <c r="P6396" s="46"/>
      <c r="Q6396" s="56"/>
      <c r="R6396" s="58"/>
      <c r="S6396" s="59"/>
      <c r="T6396" s="58"/>
      <c r="U6396" s="58"/>
      <c r="V6396" s="60"/>
      <c r="W6396" s="56"/>
      <c r="X6396" s="56"/>
      <c r="Y6396" s="56"/>
      <c r="Z6396" s="46"/>
      <c r="AA6396" s="66"/>
      <c r="AB6396" s="46"/>
      <c r="AC6396" s="46"/>
      <c r="AD6396" s="61"/>
      <c r="AE6396" s="61"/>
      <c r="AF6396" s="46"/>
      <c r="AG6396" s="46"/>
      <c r="AH6396" s="46"/>
      <c r="AI6396" s="46"/>
      <c r="AJ6396" s="46"/>
      <c r="AK6396" s="46"/>
      <c r="AL6396" s="46"/>
    </row>
    <row r="6397" spans="1:38" x14ac:dyDescent="0.45">
      <c r="A6397" s="16"/>
      <c r="B6397" s="21"/>
      <c r="C6397" s="16"/>
      <c r="D6397" s="16"/>
      <c r="E6397" s="56">
        <v>3802</v>
      </c>
      <c r="F6397" s="56">
        <v>303</v>
      </c>
      <c r="G6397" s="57" t="s">
        <v>9203</v>
      </c>
      <c r="H6397" s="56" t="s">
        <v>42</v>
      </c>
      <c r="I6397" s="56">
        <v>31561</v>
      </c>
      <c r="J6397" s="56">
        <v>13</v>
      </c>
      <c r="K6397" s="56">
        <v>3</v>
      </c>
      <c r="L6397" s="71">
        <v>15</v>
      </c>
      <c r="M6397" s="56" t="s">
        <v>43</v>
      </c>
      <c r="N6397" s="46">
        <f>((J6397*400)+(K6397*100))+L6397</f>
        <v>5515</v>
      </c>
      <c r="O6397" s="46">
        <v>150</v>
      </c>
      <c r="P6397" s="46">
        <f>N6397*O6397</f>
        <v>827250</v>
      </c>
      <c r="Q6397" s="56"/>
      <c r="R6397" s="58"/>
      <c r="S6397" s="59"/>
      <c r="T6397" s="58"/>
      <c r="U6397" s="58"/>
      <c r="V6397" s="60"/>
      <c r="W6397" s="56"/>
      <c r="X6397" s="56"/>
      <c r="Y6397" s="56"/>
      <c r="Z6397" s="46"/>
      <c r="AA6397" s="66"/>
      <c r="AB6397" s="46"/>
      <c r="AC6397" s="46"/>
      <c r="AD6397" s="61"/>
      <c r="AE6397" s="61"/>
      <c r="AF6397" s="46"/>
      <c r="AG6397" s="46">
        <f>IF(AND(AF6397="",P6397=""),0,IF((AF6397=""),P6397,IF((P6397=""),AF6397,AF6397+P6397)))</f>
        <v>827250</v>
      </c>
      <c r="AH6397" s="46">
        <f>IF( (AA6397=""),AG6397*1,AG6397*(AA6397/100) )</f>
        <v>827250</v>
      </c>
      <c r="AI6397" s="46">
        <v>0</v>
      </c>
      <c r="AJ6397" s="46">
        <f>IF((AI6397-AH6397) &gt; 1,0,IF((AI6397-AH6397)&lt;0,AH6397-AI6397,AI6397-AH6397))</f>
        <v>827250</v>
      </c>
      <c r="AK6397" s="46">
        <v>0.3</v>
      </c>
      <c r="AL6397" s="46">
        <f>AJ6397*(AK6397/100)</f>
        <v>2481.75</v>
      </c>
    </row>
    <row r="6398" spans="1:38" x14ac:dyDescent="0.45">
      <c r="A6398" s="16"/>
      <c r="B6398" s="21"/>
      <c r="C6398" s="16"/>
      <c r="D6398" s="16"/>
      <c r="E6398" s="56"/>
      <c r="F6398" s="56"/>
      <c r="G6398" s="57"/>
      <c r="H6398" s="56"/>
      <c r="I6398" s="56"/>
      <c r="J6398" s="56"/>
      <c r="K6398" s="56"/>
      <c r="L6398" s="71"/>
      <c r="M6398" s="56"/>
      <c r="N6398" s="46"/>
      <c r="O6398" s="46" t="s">
        <v>54</v>
      </c>
      <c r="P6398" s="46">
        <f>SUM(P6396:P6397)</f>
        <v>827250</v>
      </c>
      <c r="Q6398" s="56"/>
      <c r="R6398" s="58"/>
      <c r="S6398" s="59"/>
      <c r="T6398" s="58"/>
      <c r="U6398" s="58"/>
      <c r="V6398" s="60"/>
      <c r="W6398" s="56"/>
      <c r="X6398" s="56"/>
      <c r="Y6398" s="56"/>
      <c r="Z6398" s="46"/>
      <c r="AA6398" s="66"/>
      <c r="AB6398" s="46"/>
      <c r="AC6398" s="46"/>
      <c r="AD6398" s="61"/>
      <c r="AE6398" s="61"/>
      <c r="AF6398" s="46"/>
      <c r="AG6398" s="46"/>
      <c r="AH6398" s="46">
        <f>SUM(AH6396:AH6397)</f>
        <v>827250</v>
      </c>
      <c r="AI6398" s="46"/>
      <c r="AJ6398" s="46">
        <f>SUM(AJ6396:AJ6397)</f>
        <v>827250</v>
      </c>
      <c r="AK6398" s="46"/>
      <c r="AL6398" s="46">
        <f>SUM(AL6396:AL6397)</f>
        <v>2481.75</v>
      </c>
    </row>
    <row r="6399" spans="1:38" x14ac:dyDescent="0.45">
      <c r="A6399" s="16" t="s">
        <v>9204</v>
      </c>
      <c r="B6399" s="21">
        <v>3860300287736</v>
      </c>
      <c r="C6399" s="16" t="s">
        <v>9205</v>
      </c>
      <c r="D6399" s="16" t="s">
        <v>9206</v>
      </c>
      <c r="E6399" s="56">
        <v>3803</v>
      </c>
      <c r="F6399" s="56">
        <v>3541</v>
      </c>
      <c r="G6399" s="57" t="s">
        <v>9207</v>
      </c>
      <c r="H6399" s="56" t="s">
        <v>42</v>
      </c>
      <c r="I6399" s="56">
        <v>24605</v>
      </c>
      <c r="J6399" s="56">
        <v>0</v>
      </c>
      <c r="K6399" s="56">
        <v>0</v>
      </c>
      <c r="L6399" s="71">
        <v>24</v>
      </c>
      <c r="M6399" s="56" t="s">
        <v>43</v>
      </c>
      <c r="N6399" s="46">
        <f>((J6399*400)+(K6399*100))+L6399</f>
        <v>24</v>
      </c>
      <c r="O6399" s="46">
        <v>5500</v>
      </c>
      <c r="P6399" s="46">
        <f>N6399*O6399</f>
        <v>132000</v>
      </c>
      <c r="Q6399" s="56"/>
      <c r="R6399" s="58"/>
      <c r="S6399" s="59"/>
      <c r="T6399" s="58"/>
      <c r="U6399" s="58"/>
      <c r="V6399" s="60"/>
      <c r="W6399" s="56"/>
      <c r="X6399" s="56"/>
      <c r="Y6399" s="56"/>
      <c r="Z6399" s="46"/>
      <c r="AA6399" s="66"/>
      <c r="AB6399" s="46"/>
      <c r="AC6399" s="46"/>
      <c r="AD6399" s="61"/>
      <c r="AE6399" s="61"/>
      <c r="AF6399" s="46"/>
      <c r="AG6399" s="46">
        <f>IF(AND(AF6399="",P6399=""),0,IF((AF6399=""),P6399,IF((P6399=""),AF6399,AF6399+P6399)))</f>
        <v>132000</v>
      </c>
      <c r="AH6399" s="46">
        <f>IF( (AA6399=""),AG6399*1,AG6399*(AA6399/100) )</f>
        <v>132000</v>
      </c>
      <c r="AI6399" s="46">
        <v>0</v>
      </c>
      <c r="AJ6399" s="46">
        <f>IF((AI6399-AH6399) &gt; 1,0,IF((AI6399-AH6399)&lt;0,AH6399-AI6399,AI6399-AH6399))</f>
        <v>132000</v>
      </c>
      <c r="AK6399" s="46">
        <v>0.3</v>
      </c>
      <c r="AL6399" s="46">
        <f>AJ6399*(AK6399/100)</f>
        <v>396</v>
      </c>
    </row>
    <row r="6400" spans="1:38" x14ac:dyDescent="0.45">
      <c r="A6400" s="16"/>
      <c r="B6400" s="21"/>
      <c r="C6400" s="16"/>
      <c r="D6400" s="16"/>
      <c r="E6400" s="56"/>
      <c r="F6400" s="56"/>
      <c r="G6400" s="57"/>
      <c r="H6400" s="56"/>
      <c r="I6400" s="56"/>
      <c r="J6400" s="56"/>
      <c r="K6400" s="56"/>
      <c r="L6400" s="71"/>
      <c r="M6400" s="56"/>
      <c r="N6400" s="46"/>
      <c r="O6400" s="46" t="s">
        <v>54</v>
      </c>
      <c r="P6400" s="46">
        <f>SUM(P6399:P6399)</f>
        <v>132000</v>
      </c>
      <c r="Q6400" s="56"/>
      <c r="R6400" s="58"/>
      <c r="S6400" s="59"/>
      <c r="T6400" s="58"/>
      <c r="U6400" s="58"/>
      <c r="V6400" s="60"/>
      <c r="W6400" s="56"/>
      <c r="X6400" s="56"/>
      <c r="Y6400" s="56"/>
      <c r="Z6400" s="46"/>
      <c r="AA6400" s="66"/>
      <c r="AB6400" s="46"/>
      <c r="AC6400" s="46"/>
      <c r="AD6400" s="61"/>
      <c r="AE6400" s="61"/>
      <c r="AF6400" s="46"/>
      <c r="AG6400" s="46"/>
      <c r="AH6400" s="46">
        <f>SUM(AH6399:AH6399)</f>
        <v>132000</v>
      </c>
      <c r="AI6400" s="46"/>
      <c r="AJ6400" s="46">
        <f>SUM(AJ6399:AJ6399)</f>
        <v>132000</v>
      </c>
      <c r="AK6400" s="46"/>
      <c r="AL6400" s="46">
        <f>SUM(AL6399:AL6399)</f>
        <v>396</v>
      </c>
    </row>
    <row r="6401" spans="1:38" x14ac:dyDescent="0.45">
      <c r="A6401" s="16" t="s">
        <v>9208</v>
      </c>
      <c r="B6401" s="21">
        <v>3100600356659</v>
      </c>
      <c r="C6401" s="16" t="s">
        <v>9209</v>
      </c>
      <c r="D6401" s="16" t="s">
        <v>9210</v>
      </c>
      <c r="E6401" s="56">
        <v>3804</v>
      </c>
      <c r="F6401" s="56">
        <v>2364</v>
      </c>
      <c r="G6401" s="57" t="s">
        <v>9211</v>
      </c>
      <c r="H6401" s="56" t="s">
        <v>42</v>
      </c>
      <c r="I6401" s="56">
        <v>15508</v>
      </c>
      <c r="J6401" s="56">
        <v>0</v>
      </c>
      <c r="K6401" s="56">
        <v>3</v>
      </c>
      <c r="L6401" s="71">
        <v>92</v>
      </c>
      <c r="M6401" s="56" t="s">
        <v>43</v>
      </c>
      <c r="N6401" s="46">
        <f>((J6401*400)+(K6401*100))+L6401</f>
        <v>392</v>
      </c>
      <c r="O6401" s="46">
        <v>5000</v>
      </c>
      <c r="P6401" s="46">
        <f>N6401*O6401</f>
        <v>1960000</v>
      </c>
      <c r="Q6401" s="56"/>
      <c r="R6401" s="58"/>
      <c r="S6401" s="59"/>
      <c r="T6401" s="58"/>
      <c r="U6401" s="58"/>
      <c r="V6401" s="60"/>
      <c r="W6401" s="56"/>
      <c r="X6401" s="56"/>
      <c r="Y6401" s="56"/>
      <c r="Z6401" s="46"/>
      <c r="AA6401" s="66"/>
      <c r="AB6401" s="46"/>
      <c r="AC6401" s="46"/>
      <c r="AD6401" s="61"/>
      <c r="AE6401" s="61"/>
      <c r="AF6401" s="46"/>
      <c r="AG6401" s="46">
        <f>IF(AND(AF6401="",P6401=""),0,IF((AF6401=""),P6401,IF((P6401=""),AF6401,AF6401+P6401)))</f>
        <v>1960000</v>
      </c>
      <c r="AH6401" s="46">
        <f>IF( (AA6401=""),AG6401*1,AG6401*(AA6401/100) )</f>
        <v>1960000</v>
      </c>
      <c r="AI6401" s="46">
        <v>0</v>
      </c>
      <c r="AJ6401" s="46">
        <f>IF((AI6401-AH6401) &gt; 1,0,IF((AI6401-AH6401)&lt;0,AH6401-AI6401,AI6401-AH6401))</f>
        <v>1960000</v>
      </c>
      <c r="AK6401" s="46">
        <v>0.3</v>
      </c>
      <c r="AL6401" s="46">
        <f>AJ6401*(AK6401/100)</f>
        <v>5880</v>
      </c>
    </row>
    <row r="6402" spans="1:38" x14ac:dyDescent="0.45">
      <c r="A6402" s="16"/>
      <c r="B6402" s="21"/>
      <c r="C6402" s="16"/>
      <c r="D6402" s="16"/>
      <c r="E6402" s="56">
        <v>3805</v>
      </c>
      <c r="F6402" s="56">
        <v>8183</v>
      </c>
      <c r="G6402" s="57" t="s">
        <v>9212</v>
      </c>
      <c r="H6402" s="56" t="s">
        <v>42</v>
      </c>
      <c r="I6402" s="56">
        <v>21160</v>
      </c>
      <c r="J6402" s="56"/>
      <c r="K6402" s="56"/>
      <c r="L6402" s="71"/>
      <c r="M6402" s="56"/>
      <c r="N6402" s="46"/>
      <c r="O6402" s="46"/>
      <c r="P6402" s="46"/>
      <c r="Q6402" s="56"/>
      <c r="R6402" s="58"/>
      <c r="S6402" s="59"/>
      <c r="T6402" s="58"/>
      <c r="U6402" s="58"/>
      <c r="V6402" s="60"/>
      <c r="W6402" s="56"/>
      <c r="X6402" s="56"/>
      <c r="Y6402" s="56"/>
      <c r="Z6402" s="46"/>
      <c r="AA6402" s="66"/>
      <c r="AB6402" s="46"/>
      <c r="AC6402" s="46"/>
      <c r="AD6402" s="61"/>
      <c r="AE6402" s="61"/>
      <c r="AF6402" s="46"/>
      <c r="AG6402" s="46"/>
      <c r="AH6402" s="46"/>
      <c r="AI6402" s="46"/>
      <c r="AJ6402" s="46"/>
      <c r="AK6402" s="46"/>
      <c r="AL6402" s="46"/>
    </row>
    <row r="6403" spans="1:38" x14ac:dyDescent="0.45">
      <c r="A6403" s="16"/>
      <c r="B6403" s="21"/>
      <c r="C6403" s="16"/>
      <c r="D6403" s="16"/>
      <c r="E6403" s="56"/>
      <c r="F6403" s="56"/>
      <c r="G6403" s="57"/>
      <c r="H6403" s="56"/>
      <c r="I6403" s="56"/>
      <c r="J6403" s="56"/>
      <c r="K6403" s="56"/>
      <c r="L6403" s="71"/>
      <c r="M6403" s="56"/>
      <c r="N6403" s="46"/>
      <c r="O6403" s="46" t="s">
        <v>54</v>
      </c>
      <c r="P6403" s="46">
        <f>SUM(P6401:P6402)</f>
        <v>1960000</v>
      </c>
      <c r="Q6403" s="56"/>
      <c r="R6403" s="58"/>
      <c r="S6403" s="59"/>
      <c r="T6403" s="58"/>
      <c r="U6403" s="58"/>
      <c r="V6403" s="60"/>
      <c r="W6403" s="56"/>
      <c r="X6403" s="56"/>
      <c r="Y6403" s="56"/>
      <c r="Z6403" s="46"/>
      <c r="AA6403" s="66"/>
      <c r="AB6403" s="46"/>
      <c r="AC6403" s="46"/>
      <c r="AD6403" s="61"/>
      <c r="AE6403" s="61"/>
      <c r="AF6403" s="46"/>
      <c r="AG6403" s="46"/>
      <c r="AH6403" s="46">
        <f>SUM(AH6401:AH6402)</f>
        <v>1960000</v>
      </c>
      <c r="AI6403" s="46"/>
      <c r="AJ6403" s="46">
        <f>SUM(AJ6401:AJ6402)</f>
        <v>1960000</v>
      </c>
      <c r="AK6403" s="46"/>
      <c r="AL6403" s="46">
        <f>SUM(AL6401:AL6402)</f>
        <v>5880</v>
      </c>
    </row>
    <row r="6404" spans="1:38" x14ac:dyDescent="0.45">
      <c r="A6404" s="16" t="s">
        <v>9213</v>
      </c>
      <c r="B6404" s="21">
        <v>3770400016948</v>
      </c>
      <c r="C6404" s="16" t="s">
        <v>9214</v>
      </c>
      <c r="D6404" s="16" t="s">
        <v>9215</v>
      </c>
      <c r="E6404" s="56">
        <v>3806</v>
      </c>
      <c r="F6404" s="56">
        <v>2250</v>
      </c>
      <c r="G6404" s="57" t="s">
        <v>9216</v>
      </c>
      <c r="H6404" s="56" t="s">
        <v>42</v>
      </c>
      <c r="I6404" s="56">
        <v>23389</v>
      </c>
      <c r="J6404" s="56">
        <v>1</v>
      </c>
      <c r="K6404" s="56">
        <v>0</v>
      </c>
      <c r="L6404" s="71">
        <v>0</v>
      </c>
      <c r="M6404" s="56" t="s">
        <v>90</v>
      </c>
      <c r="N6404" s="46">
        <f>((J6404*400)+(K6404*100))+L6404</f>
        <v>400</v>
      </c>
      <c r="O6404" s="46">
        <v>260</v>
      </c>
      <c r="P6404" s="46">
        <f>N6404*O6404</f>
        <v>104000</v>
      </c>
      <c r="Q6404" s="56"/>
      <c r="R6404" s="58"/>
      <c r="S6404" s="59"/>
      <c r="T6404" s="58"/>
      <c r="U6404" s="58"/>
      <c r="V6404" s="60"/>
      <c r="W6404" s="56"/>
      <c r="X6404" s="56"/>
      <c r="Y6404" s="56"/>
      <c r="Z6404" s="46"/>
      <c r="AA6404" s="66"/>
      <c r="AB6404" s="46"/>
      <c r="AC6404" s="46"/>
      <c r="AD6404" s="61"/>
      <c r="AE6404" s="61"/>
      <c r="AF6404" s="46"/>
      <c r="AG6404" s="46">
        <f>IF(AND(AF6404="",P6404=""),0,IF((AF6404=""),P6404,IF((P6404=""),AF6404,AF6404+P6404)))</f>
        <v>104000</v>
      </c>
      <c r="AH6404" s="46">
        <f>IF( (AA6404=""),AG6404*1,AG6404*(AA6404/100) )</f>
        <v>104000</v>
      </c>
      <c r="AI6404" s="46">
        <v>50000000</v>
      </c>
      <c r="AJ6404" s="46">
        <f>IF((AI6404-AH6404) &gt; 1,0,IF((AI6404-AH6404)&lt;0,AH6404-AI6404,AI6404-AH6404))</f>
        <v>0</v>
      </c>
      <c r="AK6404" s="46">
        <v>0.01</v>
      </c>
      <c r="AL6404" s="46">
        <f>AJ6404*(AK6404/100)</f>
        <v>0</v>
      </c>
    </row>
    <row r="6405" spans="1:38" x14ac:dyDescent="0.45">
      <c r="A6405" s="16"/>
      <c r="B6405" s="21"/>
      <c r="C6405" s="16"/>
      <c r="D6405" s="16"/>
      <c r="E6405" s="56"/>
      <c r="F6405" s="56"/>
      <c r="G6405" s="57"/>
      <c r="H6405" s="56"/>
      <c r="I6405" s="56"/>
      <c r="J6405" s="56"/>
      <c r="K6405" s="56"/>
      <c r="L6405" s="71"/>
      <c r="M6405" s="56"/>
      <c r="N6405" s="46"/>
      <c r="O6405" s="46" t="s">
        <v>54</v>
      </c>
      <c r="P6405" s="46">
        <f>SUM(P6404:P6404)</f>
        <v>104000</v>
      </c>
      <c r="Q6405" s="56"/>
      <c r="R6405" s="58"/>
      <c r="S6405" s="59"/>
      <c r="T6405" s="58"/>
      <c r="U6405" s="58"/>
      <c r="V6405" s="60"/>
      <c r="W6405" s="56"/>
      <c r="X6405" s="56"/>
      <c r="Y6405" s="56"/>
      <c r="Z6405" s="46"/>
      <c r="AA6405" s="66"/>
      <c r="AB6405" s="46"/>
      <c r="AC6405" s="46"/>
      <c r="AD6405" s="61"/>
      <c r="AE6405" s="61"/>
      <c r="AF6405" s="46"/>
      <c r="AG6405" s="46"/>
      <c r="AH6405" s="46">
        <f>SUM(AH6404:AH6404)</f>
        <v>104000</v>
      </c>
      <c r="AI6405" s="46"/>
      <c r="AJ6405" s="46">
        <f>SUM(AJ6404:AJ6404)</f>
        <v>0</v>
      </c>
      <c r="AK6405" s="46"/>
      <c r="AL6405" s="46">
        <f>SUM(AL6404:AL6404)</f>
        <v>0</v>
      </c>
    </row>
    <row r="6406" spans="1:38" x14ac:dyDescent="0.45">
      <c r="A6406" s="16" t="s">
        <v>9217</v>
      </c>
      <c r="B6406" s="21">
        <v>3770400138318</v>
      </c>
      <c r="C6406" s="16" t="s">
        <v>9218</v>
      </c>
      <c r="D6406" s="16" t="s">
        <v>9219</v>
      </c>
      <c r="E6406" s="56">
        <v>3807</v>
      </c>
      <c r="F6406" s="56">
        <v>3867</v>
      </c>
      <c r="G6406" s="57" t="s">
        <v>9220</v>
      </c>
      <c r="H6406" s="56" t="s">
        <v>42</v>
      </c>
      <c r="I6406" s="56">
        <v>17076</v>
      </c>
      <c r="J6406" s="56">
        <v>1</v>
      </c>
      <c r="K6406" s="56">
        <v>0</v>
      </c>
      <c r="L6406" s="71">
        <v>0</v>
      </c>
      <c r="M6406" s="56" t="s">
        <v>43</v>
      </c>
      <c r="N6406" s="46">
        <f>((J6406*400)+(K6406*100))+L6406</f>
        <v>400</v>
      </c>
      <c r="O6406" s="46">
        <v>1900</v>
      </c>
      <c r="P6406" s="46">
        <f>N6406*O6406</f>
        <v>760000</v>
      </c>
      <c r="Q6406" s="56"/>
      <c r="R6406" s="58"/>
      <c r="S6406" s="59"/>
      <c r="T6406" s="58"/>
      <c r="U6406" s="58"/>
      <c r="V6406" s="60"/>
      <c r="W6406" s="56"/>
      <c r="X6406" s="56"/>
      <c r="Y6406" s="56"/>
      <c r="Z6406" s="46"/>
      <c r="AA6406" s="66"/>
      <c r="AB6406" s="46"/>
      <c r="AC6406" s="46"/>
      <c r="AD6406" s="61"/>
      <c r="AE6406" s="61"/>
      <c r="AF6406" s="46"/>
      <c r="AG6406" s="46">
        <f>IF(AND(AF6406="",P6406=""),0,IF((AF6406=""),P6406,IF((P6406=""),AF6406,AF6406+P6406)))</f>
        <v>760000</v>
      </c>
      <c r="AH6406" s="46">
        <f>IF( (AA6406=""),AG6406*1,AG6406*(AA6406/100) )</f>
        <v>760000</v>
      </c>
      <c r="AI6406" s="46">
        <v>0</v>
      </c>
      <c r="AJ6406" s="46">
        <f>IF((AI6406-AH6406) &gt; 1,0,IF((AI6406-AH6406)&lt;0,AH6406-AI6406,AI6406-AH6406))</f>
        <v>760000</v>
      </c>
      <c r="AK6406" s="46">
        <v>0.3</v>
      </c>
      <c r="AL6406" s="46">
        <f>AJ6406*(AK6406/100)</f>
        <v>2280</v>
      </c>
    </row>
    <row r="6407" spans="1:38" x14ac:dyDescent="0.45">
      <c r="A6407" s="16"/>
      <c r="B6407" s="21"/>
      <c r="C6407" s="16"/>
      <c r="D6407" s="16"/>
      <c r="E6407" s="56"/>
      <c r="F6407" s="56"/>
      <c r="G6407" s="57"/>
      <c r="H6407" s="56"/>
      <c r="I6407" s="56"/>
      <c r="J6407" s="56"/>
      <c r="K6407" s="56"/>
      <c r="L6407" s="71"/>
      <c r="M6407" s="56"/>
      <c r="N6407" s="46"/>
      <c r="O6407" s="46" t="s">
        <v>54</v>
      </c>
      <c r="P6407" s="46">
        <f>SUM(P6406:P6406)</f>
        <v>760000</v>
      </c>
      <c r="Q6407" s="56"/>
      <c r="R6407" s="58"/>
      <c r="S6407" s="59"/>
      <c r="T6407" s="58"/>
      <c r="U6407" s="58"/>
      <c r="V6407" s="60"/>
      <c r="W6407" s="56"/>
      <c r="X6407" s="56"/>
      <c r="Y6407" s="56"/>
      <c r="Z6407" s="46"/>
      <c r="AA6407" s="66"/>
      <c r="AB6407" s="46"/>
      <c r="AC6407" s="46"/>
      <c r="AD6407" s="61"/>
      <c r="AE6407" s="61"/>
      <c r="AF6407" s="46"/>
      <c r="AG6407" s="46"/>
      <c r="AH6407" s="46">
        <f>SUM(AH6406:AH6406)</f>
        <v>760000</v>
      </c>
      <c r="AI6407" s="46"/>
      <c r="AJ6407" s="46">
        <f>SUM(AJ6406:AJ6406)</f>
        <v>760000</v>
      </c>
      <c r="AK6407" s="46"/>
      <c r="AL6407" s="46">
        <f>SUM(AL6406:AL6406)</f>
        <v>2280</v>
      </c>
    </row>
    <row r="6408" spans="1:38" x14ac:dyDescent="0.45">
      <c r="A6408" s="16" t="s">
        <v>9221</v>
      </c>
      <c r="B6408" s="21">
        <v>3770400263228</v>
      </c>
      <c r="C6408" s="16" t="s">
        <v>9222</v>
      </c>
      <c r="D6408" s="16" t="s">
        <v>9223</v>
      </c>
      <c r="E6408" s="56">
        <v>3808</v>
      </c>
      <c r="F6408" s="56">
        <v>2858</v>
      </c>
      <c r="G6408" s="57" t="s">
        <v>9224</v>
      </c>
      <c r="H6408" s="56" t="s">
        <v>42</v>
      </c>
      <c r="I6408" s="56">
        <v>10987</v>
      </c>
      <c r="J6408" s="56">
        <v>1</v>
      </c>
      <c r="K6408" s="56">
        <v>0</v>
      </c>
      <c r="L6408" s="71">
        <v>70</v>
      </c>
      <c r="M6408" s="56" t="s">
        <v>90</v>
      </c>
      <c r="N6408" s="46">
        <f>((J6408*400)+(K6408*100))+L6408</f>
        <v>470</v>
      </c>
      <c r="O6408" s="46">
        <v>750</v>
      </c>
      <c r="P6408" s="46">
        <f>N6408*O6408</f>
        <v>352500</v>
      </c>
      <c r="Q6408" s="56"/>
      <c r="R6408" s="58"/>
      <c r="S6408" s="59"/>
      <c r="T6408" s="58"/>
      <c r="U6408" s="58"/>
      <c r="V6408" s="60"/>
      <c r="W6408" s="56"/>
      <c r="X6408" s="56"/>
      <c r="Y6408" s="56"/>
      <c r="Z6408" s="46"/>
      <c r="AA6408" s="66"/>
      <c r="AB6408" s="46"/>
      <c r="AC6408" s="46"/>
      <c r="AD6408" s="61"/>
      <c r="AE6408" s="61"/>
      <c r="AF6408" s="46"/>
      <c r="AG6408" s="46">
        <f>IF(AND(AF6408="",P6408=""),0,IF((AF6408=""),P6408,IF((P6408=""),AF6408,AF6408+P6408)))</f>
        <v>352500</v>
      </c>
      <c r="AH6408" s="46">
        <f>IF( (AA6408=""),AG6408*1,AG6408*(AA6408/100) )</f>
        <v>352500</v>
      </c>
      <c r="AI6408" s="46">
        <v>50000000</v>
      </c>
      <c r="AJ6408" s="46">
        <f>IF((AI6408-AH6408) &gt; 1,0,IF((AI6408-AH6408)&lt;0,AH6408-AI6408,AI6408-AH6408))</f>
        <v>0</v>
      </c>
      <c r="AK6408" s="46">
        <v>0.01</v>
      </c>
      <c r="AL6408" s="46">
        <f>AJ6408*(AK6408/100)</f>
        <v>0</v>
      </c>
    </row>
    <row r="6409" spans="1:38" x14ac:dyDescent="0.45">
      <c r="A6409" s="16"/>
      <c r="B6409" s="21"/>
      <c r="C6409" s="16"/>
      <c r="D6409" s="16"/>
      <c r="E6409" s="56">
        <v>3809</v>
      </c>
      <c r="F6409" s="56">
        <v>1977</v>
      </c>
      <c r="G6409" s="57" t="s">
        <v>9225</v>
      </c>
      <c r="H6409" s="56" t="s">
        <v>42</v>
      </c>
      <c r="I6409" s="56">
        <v>11038</v>
      </c>
      <c r="J6409" s="56">
        <v>6</v>
      </c>
      <c r="K6409" s="56">
        <v>1</v>
      </c>
      <c r="L6409" s="71">
        <v>0</v>
      </c>
      <c r="M6409" s="56" t="s">
        <v>90</v>
      </c>
      <c r="N6409" s="46">
        <f>((J6409*400)+(K6409*100))+L6409</f>
        <v>2500</v>
      </c>
      <c r="O6409" s="46">
        <v>200</v>
      </c>
      <c r="P6409" s="46">
        <f>N6409*O6409</f>
        <v>500000</v>
      </c>
      <c r="Q6409" s="56"/>
      <c r="R6409" s="58"/>
      <c r="S6409" s="59"/>
      <c r="T6409" s="58"/>
      <c r="U6409" s="58"/>
      <c r="V6409" s="60"/>
      <c r="W6409" s="56"/>
      <c r="X6409" s="56"/>
      <c r="Y6409" s="56"/>
      <c r="Z6409" s="46"/>
      <c r="AA6409" s="66"/>
      <c r="AB6409" s="46"/>
      <c r="AC6409" s="46"/>
      <c r="AD6409" s="61"/>
      <c r="AE6409" s="61"/>
      <c r="AF6409" s="46"/>
      <c r="AG6409" s="46">
        <f>IF(AND(AF6409="",P6409=""),0,IF((AF6409=""),P6409,IF((P6409=""),AF6409,AF6409+P6409)))</f>
        <v>500000</v>
      </c>
      <c r="AH6409" s="46">
        <f>IF( (AA6409=""),AG6409*1,AG6409*(AA6409/100) )</f>
        <v>500000</v>
      </c>
      <c r="AI6409" s="46">
        <v>0</v>
      </c>
      <c r="AJ6409" s="46">
        <f>IF((AI6409-AH6409) &gt; 1,0,IF((AI6409-AH6409)&lt;0,AH6409-AI6409,AI6409-AH6409))</f>
        <v>500000</v>
      </c>
      <c r="AK6409" s="46">
        <v>0.01</v>
      </c>
      <c r="AL6409" s="46">
        <f>AJ6409*(AK6409/100)</f>
        <v>50</v>
      </c>
    </row>
    <row r="6410" spans="1:38" x14ac:dyDescent="0.45">
      <c r="A6410" s="16"/>
      <c r="B6410" s="21"/>
      <c r="C6410" s="16"/>
      <c r="D6410" s="16"/>
      <c r="E6410" s="56">
        <v>3810</v>
      </c>
      <c r="F6410" s="56">
        <v>8379</v>
      </c>
      <c r="G6410" s="57" t="s">
        <v>9226</v>
      </c>
      <c r="H6410" s="56" t="s">
        <v>42</v>
      </c>
      <c r="I6410" s="56">
        <v>11039</v>
      </c>
      <c r="J6410" s="56"/>
      <c r="K6410" s="56"/>
      <c r="L6410" s="71"/>
      <c r="M6410" s="56"/>
      <c r="N6410" s="46"/>
      <c r="O6410" s="46"/>
      <c r="P6410" s="46"/>
      <c r="Q6410" s="56"/>
      <c r="R6410" s="58"/>
      <c r="S6410" s="59"/>
      <c r="T6410" s="58"/>
      <c r="U6410" s="58"/>
      <c r="V6410" s="60"/>
      <c r="W6410" s="56"/>
      <c r="X6410" s="56"/>
      <c r="Y6410" s="56"/>
      <c r="Z6410" s="46"/>
      <c r="AA6410" s="66"/>
      <c r="AB6410" s="46"/>
      <c r="AC6410" s="46"/>
      <c r="AD6410" s="61"/>
      <c r="AE6410" s="61"/>
      <c r="AF6410" s="46"/>
      <c r="AG6410" s="46"/>
      <c r="AH6410" s="46"/>
      <c r="AI6410" s="46"/>
      <c r="AJ6410" s="46"/>
      <c r="AK6410" s="46"/>
      <c r="AL6410" s="46"/>
    </row>
    <row r="6411" spans="1:38" x14ac:dyDescent="0.45">
      <c r="A6411" s="16"/>
      <c r="B6411" s="21"/>
      <c r="C6411" s="16"/>
      <c r="D6411" s="16"/>
      <c r="E6411" s="56">
        <v>3811</v>
      </c>
      <c r="F6411" s="56">
        <v>8030</v>
      </c>
      <c r="G6411" s="57" t="s">
        <v>9227</v>
      </c>
      <c r="H6411" s="56" t="s">
        <v>42</v>
      </c>
      <c r="I6411" s="56">
        <v>11924</v>
      </c>
      <c r="J6411" s="56"/>
      <c r="K6411" s="56"/>
      <c r="L6411" s="71"/>
      <c r="M6411" s="56"/>
      <c r="N6411" s="46"/>
      <c r="O6411" s="46"/>
      <c r="P6411" s="46"/>
      <c r="Q6411" s="56"/>
      <c r="R6411" s="58"/>
      <c r="S6411" s="59"/>
      <c r="T6411" s="58"/>
      <c r="U6411" s="58"/>
      <c r="V6411" s="60"/>
      <c r="W6411" s="56"/>
      <c r="X6411" s="56"/>
      <c r="Y6411" s="56"/>
      <c r="Z6411" s="46"/>
      <c r="AA6411" s="66"/>
      <c r="AB6411" s="46"/>
      <c r="AC6411" s="46"/>
      <c r="AD6411" s="61"/>
      <c r="AE6411" s="61"/>
      <c r="AF6411" s="46"/>
      <c r="AG6411" s="46"/>
      <c r="AH6411" s="46"/>
      <c r="AI6411" s="46"/>
      <c r="AJ6411" s="46"/>
      <c r="AK6411" s="46"/>
      <c r="AL6411" s="46"/>
    </row>
    <row r="6412" spans="1:38" x14ac:dyDescent="0.45">
      <c r="A6412" s="16"/>
      <c r="B6412" s="21"/>
      <c r="C6412" s="16"/>
      <c r="D6412" s="16"/>
      <c r="E6412" s="56">
        <v>3812</v>
      </c>
      <c r="F6412" s="56">
        <v>2859</v>
      </c>
      <c r="G6412" s="57" t="s">
        <v>9228</v>
      </c>
      <c r="H6412" s="56" t="s">
        <v>42</v>
      </c>
      <c r="I6412" s="56">
        <v>11931</v>
      </c>
      <c r="J6412" s="56">
        <v>0</v>
      </c>
      <c r="K6412" s="56">
        <v>0</v>
      </c>
      <c r="L6412" s="71">
        <v>20</v>
      </c>
      <c r="M6412" s="56" t="s">
        <v>208</v>
      </c>
      <c r="N6412" s="46">
        <f>((J6412*400)+(K6412*100))+L6412</f>
        <v>20</v>
      </c>
      <c r="O6412" s="46">
        <v>490</v>
      </c>
      <c r="P6412" s="46">
        <f>N6412*O6412</f>
        <v>9800</v>
      </c>
      <c r="Q6412" s="56"/>
      <c r="R6412" s="58"/>
      <c r="S6412" s="59"/>
      <c r="T6412" s="58"/>
      <c r="U6412" s="58"/>
      <c r="V6412" s="60"/>
      <c r="W6412" s="56"/>
      <c r="X6412" s="56"/>
      <c r="Y6412" s="56"/>
      <c r="Z6412" s="46"/>
      <c r="AA6412" s="66"/>
      <c r="AB6412" s="46"/>
      <c r="AC6412" s="46"/>
      <c r="AD6412" s="61"/>
      <c r="AE6412" s="61"/>
      <c r="AF6412" s="46"/>
      <c r="AG6412" s="46">
        <f>IF(AND(AF6412="",P6412=""),0,IF((AF6412=""),P6412,IF((P6412=""),AF6412,AF6412+P6412)))</f>
        <v>9800</v>
      </c>
      <c r="AH6412" s="46">
        <f>IF( (AA6412=""),AG6412*1,AG6412*(AA6412/100) )</f>
        <v>9800</v>
      </c>
      <c r="AI6412" s="46">
        <v>0</v>
      </c>
      <c r="AJ6412" s="46">
        <f>IF((AI6412-AH6412) &gt; 1,0,IF((AI6412-AH6412)&lt;0,AH6412-AI6412,AI6412-AH6412))</f>
        <v>9800</v>
      </c>
      <c r="AK6412" s="46">
        <v>0.02</v>
      </c>
      <c r="AL6412" s="46">
        <f>AJ6412*(AK6412/100)</f>
        <v>1.9600000000000002</v>
      </c>
    </row>
    <row r="6413" spans="1:38" x14ac:dyDescent="0.45">
      <c r="A6413" s="16"/>
      <c r="B6413" s="21"/>
      <c r="C6413" s="16"/>
      <c r="D6413" s="16"/>
      <c r="E6413" s="56"/>
      <c r="F6413" s="56"/>
      <c r="G6413" s="57"/>
      <c r="H6413" s="56"/>
      <c r="I6413" s="56"/>
      <c r="J6413" s="56">
        <v>0</v>
      </c>
      <c r="K6413" s="56">
        <v>0</v>
      </c>
      <c r="L6413" s="71">
        <v>50</v>
      </c>
      <c r="M6413" s="56" t="s">
        <v>90</v>
      </c>
      <c r="N6413" s="46">
        <f>((J6413*400)+(K6413*100))+L6413</f>
        <v>50</v>
      </c>
      <c r="O6413" s="46">
        <v>490</v>
      </c>
      <c r="P6413" s="46">
        <f>N6413*O6413</f>
        <v>24500</v>
      </c>
      <c r="Q6413" s="56"/>
      <c r="R6413" s="58"/>
      <c r="S6413" s="59"/>
      <c r="T6413" s="58"/>
      <c r="U6413" s="58"/>
      <c r="V6413" s="60"/>
      <c r="W6413" s="56"/>
      <c r="X6413" s="56"/>
      <c r="Y6413" s="56"/>
      <c r="Z6413" s="46"/>
      <c r="AA6413" s="66"/>
      <c r="AB6413" s="46"/>
      <c r="AC6413" s="46"/>
      <c r="AD6413" s="61"/>
      <c r="AE6413" s="61"/>
      <c r="AF6413" s="46"/>
      <c r="AG6413" s="46">
        <f>IF(AND(AF6413="",P6413=""),0,IF((AF6413=""),P6413,IF((P6413=""),AF6413,AF6413+P6413)))</f>
        <v>24500</v>
      </c>
      <c r="AH6413" s="46">
        <f>IF( (AA6413=""),AG6413*1,AG6413*(AA6413/100) )</f>
        <v>24500</v>
      </c>
      <c r="AI6413" s="46">
        <v>0</v>
      </c>
      <c r="AJ6413" s="46">
        <f>IF((AI6413-AH6413) &gt; 1,0,IF((AI6413-AH6413)&lt;0,AH6413-AI6413,AI6413-AH6413))</f>
        <v>24500</v>
      </c>
      <c r="AK6413" s="46">
        <v>0.01</v>
      </c>
      <c r="AL6413" s="46">
        <f>AJ6413*(AK6413/100)</f>
        <v>2.4500000000000002</v>
      </c>
    </row>
    <row r="6414" spans="1:38" x14ac:dyDescent="0.45">
      <c r="A6414" s="16"/>
      <c r="B6414" s="21"/>
      <c r="C6414" s="16"/>
      <c r="D6414" s="16"/>
      <c r="E6414" s="56">
        <v>3813</v>
      </c>
      <c r="F6414" s="56">
        <v>7063</v>
      </c>
      <c r="G6414" s="57" t="s">
        <v>9229</v>
      </c>
      <c r="H6414" s="56" t="s">
        <v>42</v>
      </c>
      <c r="I6414" s="56">
        <v>11944</v>
      </c>
      <c r="J6414" s="56"/>
      <c r="K6414" s="56"/>
      <c r="L6414" s="71"/>
      <c r="M6414" s="56"/>
      <c r="N6414" s="46"/>
      <c r="O6414" s="46"/>
      <c r="P6414" s="46"/>
      <c r="Q6414" s="56"/>
      <c r="R6414" s="58"/>
      <c r="S6414" s="59"/>
      <c r="T6414" s="58"/>
      <c r="U6414" s="58"/>
      <c r="V6414" s="60"/>
      <c r="W6414" s="56"/>
      <c r="X6414" s="56"/>
      <c r="Y6414" s="56"/>
      <c r="Z6414" s="46"/>
      <c r="AA6414" s="66"/>
      <c r="AB6414" s="46"/>
      <c r="AC6414" s="46"/>
      <c r="AD6414" s="61"/>
      <c r="AE6414" s="61"/>
      <c r="AF6414" s="46"/>
      <c r="AG6414" s="46"/>
      <c r="AH6414" s="46"/>
      <c r="AI6414" s="46"/>
      <c r="AJ6414" s="46"/>
      <c r="AK6414" s="46"/>
      <c r="AL6414" s="46"/>
    </row>
    <row r="6415" spans="1:38" x14ac:dyDescent="0.45">
      <c r="A6415" s="16"/>
      <c r="B6415" s="21"/>
      <c r="C6415" s="16"/>
      <c r="D6415" s="16"/>
      <c r="E6415" s="56">
        <v>3814</v>
      </c>
      <c r="F6415" s="56">
        <v>8756</v>
      </c>
      <c r="G6415" s="57" t="s">
        <v>9230</v>
      </c>
      <c r="H6415" s="56" t="s">
        <v>42</v>
      </c>
      <c r="I6415" s="56">
        <v>12792</v>
      </c>
      <c r="J6415" s="56"/>
      <c r="K6415" s="56"/>
      <c r="L6415" s="71"/>
      <c r="M6415" s="56"/>
      <c r="N6415" s="46"/>
      <c r="O6415" s="46"/>
      <c r="P6415" s="46"/>
      <c r="Q6415" s="56"/>
      <c r="R6415" s="58"/>
      <c r="S6415" s="59"/>
      <c r="T6415" s="58"/>
      <c r="U6415" s="58"/>
      <c r="V6415" s="60"/>
      <c r="W6415" s="56"/>
      <c r="X6415" s="56"/>
      <c r="Y6415" s="56"/>
      <c r="Z6415" s="46"/>
      <c r="AA6415" s="66"/>
      <c r="AB6415" s="46"/>
      <c r="AC6415" s="46"/>
      <c r="AD6415" s="61"/>
      <c r="AE6415" s="61"/>
      <c r="AF6415" s="46"/>
      <c r="AG6415" s="46"/>
      <c r="AH6415" s="46"/>
      <c r="AI6415" s="46"/>
      <c r="AJ6415" s="46"/>
      <c r="AK6415" s="46"/>
      <c r="AL6415" s="46"/>
    </row>
    <row r="6416" spans="1:38" x14ac:dyDescent="0.45">
      <c r="A6416" s="16"/>
      <c r="B6416" s="21"/>
      <c r="C6416" s="16"/>
      <c r="D6416" s="16"/>
      <c r="E6416" s="56"/>
      <c r="F6416" s="56"/>
      <c r="G6416" s="57"/>
      <c r="H6416" s="56"/>
      <c r="I6416" s="56"/>
      <c r="J6416" s="56"/>
      <c r="K6416" s="56"/>
      <c r="L6416" s="71"/>
      <c r="M6416" s="56"/>
      <c r="N6416" s="46"/>
      <c r="O6416" s="46"/>
      <c r="P6416" s="46"/>
      <c r="Q6416" s="73">
        <v>1</v>
      </c>
      <c r="R6416" s="58" t="s">
        <v>9221</v>
      </c>
      <c r="S6416" s="59">
        <v>3770400263228</v>
      </c>
      <c r="T6416" s="58" t="s">
        <v>9222</v>
      </c>
      <c r="U6416" s="58" t="s">
        <v>9231</v>
      </c>
      <c r="V6416" s="60"/>
      <c r="W6416" s="56" t="s">
        <v>210</v>
      </c>
      <c r="X6416" s="56" t="s">
        <v>211</v>
      </c>
      <c r="Y6416" s="56" t="s">
        <v>212</v>
      </c>
      <c r="Z6416" s="46">
        <v>80</v>
      </c>
      <c r="AA6416" s="66">
        <v>100</v>
      </c>
      <c r="AB6416" s="46">
        <v>6900</v>
      </c>
      <c r="AC6416" s="46">
        <f>Z6416*AB6416</f>
        <v>552000</v>
      </c>
      <c r="AD6416" s="61">
        <v>5</v>
      </c>
      <c r="AE6416" s="61">
        <v>5</v>
      </c>
      <c r="AF6416" s="46">
        <f>(AC6416*(100-AE6416))/100</f>
        <v>524400</v>
      </c>
      <c r="AG6416" s="46">
        <f>IF( (AF6416=""),0,SUM(AF6416:AF6416) )</f>
        <v>524400</v>
      </c>
      <c r="AH6416" s="46">
        <f>(AG6416/100)*(AA6416)</f>
        <v>524400</v>
      </c>
      <c r="AI6416" s="46">
        <v>0</v>
      </c>
      <c r="AJ6416" s="46">
        <f>IF((AI6416-AH6416) &gt; 1,0,IF((AI6416-AH6416)&lt;0,AH6416-AI6416,AI6416-AH6416))</f>
        <v>524400</v>
      </c>
      <c r="AK6416" s="46">
        <v>0.02</v>
      </c>
      <c r="AL6416" s="46">
        <f>AJ6416*(AK6416/100)</f>
        <v>104.88000000000001</v>
      </c>
    </row>
    <row r="6417" spans="1:38" x14ac:dyDescent="0.45">
      <c r="A6417" s="16"/>
      <c r="B6417" s="21"/>
      <c r="C6417" s="16"/>
      <c r="D6417" s="16"/>
      <c r="E6417" s="56"/>
      <c r="F6417" s="56"/>
      <c r="G6417" s="57"/>
      <c r="H6417" s="56"/>
      <c r="I6417" s="56"/>
      <c r="J6417" s="56"/>
      <c r="K6417" s="56"/>
      <c r="L6417" s="71"/>
      <c r="M6417" s="56"/>
      <c r="N6417" s="46"/>
      <c r="O6417" s="46" t="s">
        <v>54</v>
      </c>
      <c r="P6417" s="46">
        <f>SUM(P6408:P6416)</f>
        <v>886800</v>
      </c>
      <c r="Q6417" s="56"/>
      <c r="R6417" s="58"/>
      <c r="S6417" s="59"/>
      <c r="T6417" s="58"/>
      <c r="U6417" s="58"/>
      <c r="V6417" s="60"/>
      <c r="W6417" s="56"/>
      <c r="X6417" s="56"/>
      <c r="Y6417" s="56"/>
      <c r="Z6417" s="46"/>
      <c r="AA6417" s="66"/>
      <c r="AB6417" s="46"/>
      <c r="AC6417" s="46"/>
      <c r="AD6417" s="61"/>
      <c r="AE6417" s="61"/>
      <c r="AF6417" s="46"/>
      <c r="AG6417" s="46"/>
      <c r="AH6417" s="46">
        <f>SUM(AH6408:AH6416)</f>
        <v>1411200</v>
      </c>
      <c r="AI6417" s="46"/>
      <c r="AJ6417" s="46">
        <f>SUM(AJ6408:AJ6416)</f>
        <v>1058700</v>
      </c>
      <c r="AK6417" s="46"/>
      <c r="AL6417" s="46">
        <f>SUM(AL6408:AL6416)</f>
        <v>159.29000000000002</v>
      </c>
    </row>
    <row r="6418" spans="1:38" x14ac:dyDescent="0.45">
      <c r="A6418" s="16" t="s">
        <v>9232</v>
      </c>
      <c r="B6418" s="21">
        <v>3101502045803</v>
      </c>
      <c r="C6418" s="16" t="s">
        <v>9233</v>
      </c>
      <c r="D6418" s="16" t="s">
        <v>9234</v>
      </c>
      <c r="E6418" s="56">
        <v>3815</v>
      </c>
      <c r="F6418" s="56">
        <v>8993</v>
      </c>
      <c r="G6418" s="57" t="s">
        <v>9235</v>
      </c>
      <c r="H6418" s="56" t="s">
        <v>42</v>
      </c>
      <c r="I6418" s="56">
        <v>16627</v>
      </c>
      <c r="J6418" s="56"/>
      <c r="K6418" s="56"/>
      <c r="L6418" s="71"/>
      <c r="M6418" s="56"/>
      <c r="N6418" s="46"/>
      <c r="O6418" s="46"/>
      <c r="P6418" s="46"/>
      <c r="Q6418" s="56"/>
      <c r="R6418" s="58"/>
      <c r="S6418" s="59"/>
      <c r="T6418" s="58"/>
      <c r="U6418" s="58"/>
      <c r="V6418" s="60"/>
      <c r="W6418" s="56"/>
      <c r="X6418" s="56"/>
      <c r="Y6418" s="56"/>
      <c r="Z6418" s="46"/>
      <c r="AA6418" s="66"/>
      <c r="AB6418" s="46"/>
      <c r="AC6418" s="46"/>
      <c r="AD6418" s="61"/>
      <c r="AE6418" s="61"/>
      <c r="AF6418" s="46"/>
      <c r="AG6418" s="46"/>
      <c r="AH6418" s="46"/>
      <c r="AI6418" s="46"/>
      <c r="AJ6418" s="46"/>
      <c r="AK6418" s="46"/>
      <c r="AL6418" s="46"/>
    </row>
    <row r="6419" spans="1:38" x14ac:dyDescent="0.45">
      <c r="A6419" s="16"/>
      <c r="B6419" s="21"/>
      <c r="C6419" s="16"/>
      <c r="D6419" s="16"/>
      <c r="E6419" s="56"/>
      <c r="F6419" s="56"/>
      <c r="G6419" s="57"/>
      <c r="H6419" s="56"/>
      <c r="I6419" s="56"/>
      <c r="J6419" s="56"/>
      <c r="K6419" s="56"/>
      <c r="L6419" s="71"/>
      <c r="M6419" s="56"/>
      <c r="N6419" s="46"/>
      <c r="O6419" s="46" t="s">
        <v>54</v>
      </c>
      <c r="P6419" s="46">
        <f>SUM(P6418:P6418)</f>
        <v>0</v>
      </c>
      <c r="Q6419" s="56"/>
      <c r="R6419" s="58"/>
      <c r="S6419" s="59"/>
      <c r="T6419" s="58"/>
      <c r="U6419" s="58"/>
      <c r="V6419" s="60"/>
      <c r="W6419" s="56"/>
      <c r="X6419" s="56"/>
      <c r="Y6419" s="56"/>
      <c r="Z6419" s="46"/>
      <c r="AA6419" s="66"/>
      <c r="AB6419" s="46"/>
      <c r="AC6419" s="46"/>
      <c r="AD6419" s="61"/>
      <c r="AE6419" s="61"/>
      <c r="AF6419" s="46"/>
      <c r="AG6419" s="46"/>
      <c r="AH6419" s="46">
        <f>SUM(AH6418:AH6418)</f>
        <v>0</v>
      </c>
      <c r="AI6419" s="46"/>
      <c r="AJ6419" s="46">
        <f>SUM(AJ6418:AJ6418)</f>
        <v>0</v>
      </c>
      <c r="AK6419" s="46"/>
      <c r="AL6419" s="46">
        <f>SUM(AL6418:AL6418)</f>
        <v>0</v>
      </c>
    </row>
    <row r="6420" spans="1:38" x14ac:dyDescent="0.45">
      <c r="A6420" s="16" t="s">
        <v>9236</v>
      </c>
      <c r="B6420" s="21">
        <v>3770400003471</v>
      </c>
      <c r="C6420" s="16" t="s">
        <v>9237</v>
      </c>
      <c r="D6420" s="16" t="s">
        <v>7055</v>
      </c>
      <c r="E6420" s="56">
        <v>3816</v>
      </c>
      <c r="F6420" s="56">
        <v>2413</v>
      </c>
      <c r="G6420" s="57" t="s">
        <v>9238</v>
      </c>
      <c r="H6420" s="56" t="s">
        <v>42</v>
      </c>
      <c r="I6420" s="56">
        <v>2845</v>
      </c>
      <c r="J6420" s="56">
        <v>2</v>
      </c>
      <c r="K6420" s="56">
        <v>3</v>
      </c>
      <c r="L6420" s="71">
        <v>9</v>
      </c>
      <c r="M6420" s="56" t="s">
        <v>43</v>
      </c>
      <c r="N6420" s="46">
        <f>((J6420*400)+(K6420*100))+L6420</f>
        <v>1109</v>
      </c>
      <c r="O6420" s="46">
        <v>2650</v>
      </c>
      <c r="P6420" s="46">
        <f>N6420*O6420</f>
        <v>2938850</v>
      </c>
      <c r="Q6420" s="56"/>
      <c r="R6420" s="58"/>
      <c r="S6420" s="59"/>
      <c r="T6420" s="58"/>
      <c r="U6420" s="58"/>
      <c r="V6420" s="60"/>
      <c r="W6420" s="56"/>
      <c r="X6420" s="56"/>
      <c r="Y6420" s="56"/>
      <c r="Z6420" s="46"/>
      <c r="AA6420" s="66"/>
      <c r="AB6420" s="46"/>
      <c r="AC6420" s="46"/>
      <c r="AD6420" s="61"/>
      <c r="AE6420" s="61"/>
      <c r="AF6420" s="46"/>
      <c r="AG6420" s="46">
        <f>IF(AND(AF6420="",P6420=""),0,IF((AF6420=""),P6420,IF((P6420=""),AF6420,AF6420+P6420)))</f>
        <v>2938850</v>
      </c>
      <c r="AH6420" s="46">
        <f>IF( (AA6420=""),AG6420*1,AG6420*(AA6420/100) )</f>
        <v>2938850</v>
      </c>
      <c r="AI6420" s="46">
        <v>0</v>
      </c>
      <c r="AJ6420" s="46">
        <f>IF((AI6420-AH6420) &gt; 1,0,IF((AI6420-AH6420)&lt;0,AH6420-AI6420,AI6420-AH6420))</f>
        <v>2938850</v>
      </c>
      <c r="AK6420" s="46">
        <v>0.3</v>
      </c>
      <c r="AL6420" s="46">
        <f>AJ6420*(AK6420/100)</f>
        <v>8816.5500000000011</v>
      </c>
    </row>
    <row r="6421" spans="1:38" x14ac:dyDescent="0.45">
      <c r="A6421" s="16"/>
      <c r="B6421" s="21"/>
      <c r="C6421" s="16"/>
      <c r="D6421" s="16"/>
      <c r="E6421" s="56"/>
      <c r="F6421" s="56"/>
      <c r="G6421" s="57"/>
      <c r="H6421" s="56"/>
      <c r="I6421" s="56"/>
      <c r="J6421" s="56"/>
      <c r="K6421" s="56"/>
      <c r="L6421" s="71"/>
      <c r="M6421" s="56"/>
      <c r="N6421" s="46"/>
      <c r="O6421" s="46" t="s">
        <v>54</v>
      </c>
      <c r="P6421" s="46">
        <f>SUM(P6420:P6420)</f>
        <v>2938850</v>
      </c>
      <c r="Q6421" s="56"/>
      <c r="R6421" s="58"/>
      <c r="S6421" s="59"/>
      <c r="T6421" s="58"/>
      <c r="U6421" s="58"/>
      <c r="V6421" s="60"/>
      <c r="W6421" s="56"/>
      <c r="X6421" s="56"/>
      <c r="Y6421" s="56"/>
      <c r="Z6421" s="46"/>
      <c r="AA6421" s="66"/>
      <c r="AB6421" s="46"/>
      <c r="AC6421" s="46"/>
      <c r="AD6421" s="61"/>
      <c r="AE6421" s="61"/>
      <c r="AF6421" s="46"/>
      <c r="AG6421" s="46"/>
      <c r="AH6421" s="46">
        <f>SUM(AH6420:AH6420)</f>
        <v>2938850</v>
      </c>
      <c r="AI6421" s="46"/>
      <c r="AJ6421" s="46">
        <f>SUM(AJ6420:AJ6420)</f>
        <v>2938850</v>
      </c>
      <c r="AK6421" s="46"/>
      <c r="AL6421" s="46">
        <f>SUM(AL6420:AL6420)</f>
        <v>8816.5500000000011</v>
      </c>
    </row>
    <row r="6422" spans="1:38" x14ac:dyDescent="0.45">
      <c r="A6422" s="16" t="s">
        <v>9239</v>
      </c>
      <c r="B6422" s="21">
        <v>1100800761747</v>
      </c>
      <c r="C6422" s="16" t="s">
        <v>9240</v>
      </c>
      <c r="D6422" s="16" t="s">
        <v>9241</v>
      </c>
      <c r="E6422" s="56">
        <v>3817</v>
      </c>
      <c r="F6422" s="56">
        <v>6908</v>
      </c>
      <c r="G6422" s="57" t="s">
        <v>9242</v>
      </c>
      <c r="H6422" s="56" t="s">
        <v>42</v>
      </c>
      <c r="I6422" s="56">
        <v>5274</v>
      </c>
      <c r="J6422" s="56"/>
      <c r="K6422" s="56"/>
      <c r="L6422" s="71"/>
      <c r="M6422" s="56"/>
      <c r="N6422" s="46"/>
      <c r="O6422" s="46"/>
      <c r="P6422" s="46"/>
      <c r="Q6422" s="56"/>
      <c r="R6422" s="58"/>
      <c r="S6422" s="59"/>
      <c r="T6422" s="58"/>
      <c r="U6422" s="58"/>
      <c r="V6422" s="60"/>
      <c r="W6422" s="56"/>
      <c r="X6422" s="56"/>
      <c r="Y6422" s="56"/>
      <c r="Z6422" s="46"/>
      <c r="AA6422" s="66"/>
      <c r="AB6422" s="46"/>
      <c r="AC6422" s="46"/>
      <c r="AD6422" s="61"/>
      <c r="AE6422" s="61"/>
      <c r="AF6422" s="46"/>
      <c r="AG6422" s="46"/>
      <c r="AH6422" s="46"/>
      <c r="AI6422" s="46"/>
      <c r="AJ6422" s="46"/>
      <c r="AK6422" s="46"/>
      <c r="AL6422" s="46"/>
    </row>
    <row r="6423" spans="1:38" x14ac:dyDescent="0.45">
      <c r="A6423" s="16"/>
      <c r="B6423" s="21"/>
      <c r="C6423" s="16"/>
      <c r="D6423" s="16"/>
      <c r="E6423" s="56"/>
      <c r="F6423" s="56"/>
      <c r="G6423" s="57"/>
      <c r="H6423" s="56"/>
      <c r="I6423" s="56"/>
      <c r="J6423" s="56"/>
      <c r="K6423" s="56"/>
      <c r="L6423" s="71"/>
      <c r="M6423" s="56"/>
      <c r="N6423" s="46"/>
      <c r="O6423" s="46" t="s">
        <v>54</v>
      </c>
      <c r="P6423" s="46">
        <f>SUM(P6422:P6422)</f>
        <v>0</v>
      </c>
      <c r="Q6423" s="56"/>
      <c r="R6423" s="58"/>
      <c r="S6423" s="59"/>
      <c r="T6423" s="58"/>
      <c r="U6423" s="58"/>
      <c r="V6423" s="60"/>
      <c r="W6423" s="56"/>
      <c r="X6423" s="56"/>
      <c r="Y6423" s="56"/>
      <c r="Z6423" s="46"/>
      <c r="AA6423" s="66"/>
      <c r="AB6423" s="46"/>
      <c r="AC6423" s="46"/>
      <c r="AD6423" s="61"/>
      <c r="AE6423" s="61"/>
      <c r="AF6423" s="46"/>
      <c r="AG6423" s="46"/>
      <c r="AH6423" s="46">
        <f>SUM(AH6422:AH6422)</f>
        <v>0</v>
      </c>
      <c r="AI6423" s="46"/>
      <c r="AJ6423" s="46">
        <f>SUM(AJ6422:AJ6422)</f>
        <v>0</v>
      </c>
      <c r="AK6423" s="46"/>
      <c r="AL6423" s="46">
        <f>SUM(AL6422:AL6422)</f>
        <v>0</v>
      </c>
    </row>
    <row r="6424" spans="1:38" x14ac:dyDescent="0.45">
      <c r="A6424" s="16" t="s">
        <v>9243</v>
      </c>
      <c r="B6424" s="21">
        <v>3411400561443</v>
      </c>
      <c r="C6424" s="16" t="s">
        <v>9244</v>
      </c>
      <c r="D6424" s="16" t="s">
        <v>9245</v>
      </c>
      <c r="E6424" s="56">
        <v>3818</v>
      </c>
      <c r="F6424" s="56">
        <v>9480</v>
      </c>
      <c r="G6424" s="57" t="s">
        <v>9246</v>
      </c>
      <c r="H6424" s="56" t="s">
        <v>42</v>
      </c>
      <c r="I6424" s="56">
        <v>15620</v>
      </c>
      <c r="J6424" s="56"/>
      <c r="K6424" s="56"/>
      <c r="L6424" s="71"/>
      <c r="M6424" s="56"/>
      <c r="N6424" s="46"/>
      <c r="O6424" s="46"/>
      <c r="P6424" s="46"/>
      <c r="Q6424" s="56"/>
      <c r="R6424" s="58"/>
      <c r="S6424" s="59"/>
      <c r="T6424" s="58"/>
      <c r="U6424" s="58"/>
      <c r="V6424" s="60"/>
      <c r="W6424" s="56"/>
      <c r="X6424" s="56"/>
      <c r="Y6424" s="56"/>
      <c r="Z6424" s="46"/>
      <c r="AA6424" s="66"/>
      <c r="AB6424" s="46"/>
      <c r="AC6424" s="46"/>
      <c r="AD6424" s="61"/>
      <c r="AE6424" s="61"/>
      <c r="AF6424" s="46"/>
      <c r="AG6424" s="46"/>
      <c r="AH6424" s="46"/>
      <c r="AI6424" s="46"/>
      <c r="AJ6424" s="46"/>
      <c r="AK6424" s="46"/>
      <c r="AL6424" s="46"/>
    </row>
    <row r="6425" spans="1:38" x14ac:dyDescent="0.45">
      <c r="A6425" s="16"/>
      <c r="B6425" s="21"/>
      <c r="C6425" s="16"/>
      <c r="D6425" s="16"/>
      <c r="E6425" s="56"/>
      <c r="F6425" s="56"/>
      <c r="G6425" s="57"/>
      <c r="H6425" s="56"/>
      <c r="I6425" s="56"/>
      <c r="J6425" s="56"/>
      <c r="K6425" s="56"/>
      <c r="L6425" s="71"/>
      <c r="M6425" s="56"/>
      <c r="N6425" s="46"/>
      <c r="O6425" s="46" t="s">
        <v>54</v>
      </c>
      <c r="P6425" s="46">
        <f>SUM(P6424:P6424)</f>
        <v>0</v>
      </c>
      <c r="Q6425" s="56"/>
      <c r="R6425" s="58"/>
      <c r="S6425" s="59"/>
      <c r="T6425" s="58"/>
      <c r="U6425" s="58"/>
      <c r="V6425" s="60"/>
      <c r="W6425" s="56"/>
      <c r="X6425" s="56"/>
      <c r="Y6425" s="56"/>
      <c r="Z6425" s="46"/>
      <c r="AA6425" s="66"/>
      <c r="AB6425" s="46"/>
      <c r="AC6425" s="46"/>
      <c r="AD6425" s="61"/>
      <c r="AE6425" s="61"/>
      <c r="AF6425" s="46"/>
      <c r="AG6425" s="46"/>
      <c r="AH6425" s="46">
        <f>SUM(AH6424:AH6424)</f>
        <v>0</v>
      </c>
      <c r="AI6425" s="46"/>
      <c r="AJ6425" s="46">
        <f>SUM(AJ6424:AJ6424)</f>
        <v>0</v>
      </c>
      <c r="AK6425" s="46"/>
      <c r="AL6425" s="46">
        <f>SUM(AL6424:AL6424)</f>
        <v>0</v>
      </c>
    </row>
    <row r="6426" spans="1:38" x14ac:dyDescent="0.45">
      <c r="A6426" s="16" t="s">
        <v>9247</v>
      </c>
      <c r="B6426" s="21">
        <v>3770400011890</v>
      </c>
      <c r="C6426" s="16" t="s">
        <v>9248</v>
      </c>
      <c r="D6426" s="16" t="s">
        <v>9249</v>
      </c>
      <c r="E6426" s="56">
        <v>3819</v>
      </c>
      <c r="F6426" s="56">
        <v>8076</v>
      </c>
      <c r="G6426" s="57" t="s">
        <v>9250</v>
      </c>
      <c r="H6426" s="56" t="s">
        <v>42</v>
      </c>
      <c r="I6426" s="56">
        <v>32757</v>
      </c>
      <c r="J6426" s="56"/>
      <c r="K6426" s="56"/>
      <c r="L6426" s="71"/>
      <c r="M6426" s="56"/>
      <c r="N6426" s="46"/>
      <c r="O6426" s="46"/>
      <c r="P6426" s="46"/>
      <c r="Q6426" s="56"/>
      <c r="R6426" s="58"/>
      <c r="S6426" s="59"/>
      <c r="T6426" s="58"/>
      <c r="U6426" s="58"/>
      <c r="V6426" s="60"/>
      <c r="W6426" s="56"/>
      <c r="X6426" s="56"/>
      <c r="Y6426" s="56"/>
      <c r="Z6426" s="46"/>
      <c r="AA6426" s="66"/>
      <c r="AB6426" s="46"/>
      <c r="AC6426" s="46"/>
      <c r="AD6426" s="61"/>
      <c r="AE6426" s="61"/>
      <c r="AF6426" s="46"/>
      <c r="AG6426" s="46"/>
      <c r="AH6426" s="46"/>
      <c r="AI6426" s="46"/>
      <c r="AJ6426" s="46"/>
      <c r="AK6426" s="46"/>
      <c r="AL6426" s="46"/>
    </row>
    <row r="6427" spans="1:38" x14ac:dyDescent="0.45">
      <c r="A6427" s="16"/>
      <c r="B6427" s="21"/>
      <c r="C6427" s="16"/>
      <c r="D6427" s="16"/>
      <c r="E6427" s="56"/>
      <c r="F6427" s="56"/>
      <c r="G6427" s="57"/>
      <c r="H6427" s="56"/>
      <c r="I6427" s="56"/>
      <c r="J6427" s="56"/>
      <c r="K6427" s="56"/>
      <c r="L6427" s="71"/>
      <c r="M6427" s="56"/>
      <c r="N6427" s="46"/>
      <c r="O6427" s="46" t="s">
        <v>54</v>
      </c>
      <c r="P6427" s="46">
        <f>SUM(P6426:P6426)</f>
        <v>0</v>
      </c>
      <c r="Q6427" s="56"/>
      <c r="R6427" s="58"/>
      <c r="S6427" s="59"/>
      <c r="T6427" s="58"/>
      <c r="U6427" s="58"/>
      <c r="V6427" s="60"/>
      <c r="W6427" s="56"/>
      <c r="X6427" s="56"/>
      <c r="Y6427" s="56"/>
      <c r="Z6427" s="46"/>
      <c r="AA6427" s="66"/>
      <c r="AB6427" s="46"/>
      <c r="AC6427" s="46"/>
      <c r="AD6427" s="61"/>
      <c r="AE6427" s="61"/>
      <c r="AF6427" s="46"/>
      <c r="AG6427" s="46"/>
      <c r="AH6427" s="46">
        <f>SUM(AH6426:AH6426)</f>
        <v>0</v>
      </c>
      <c r="AI6427" s="46"/>
      <c r="AJ6427" s="46">
        <f>SUM(AJ6426:AJ6426)</f>
        <v>0</v>
      </c>
      <c r="AK6427" s="46"/>
      <c r="AL6427" s="46">
        <f>SUM(AL6426:AL6426)</f>
        <v>0</v>
      </c>
    </row>
    <row r="6428" spans="1:38" x14ac:dyDescent="0.45">
      <c r="A6428" s="16" t="s">
        <v>9251</v>
      </c>
      <c r="B6428" s="21">
        <v>1770400013535</v>
      </c>
      <c r="C6428" s="16" t="s">
        <v>9252</v>
      </c>
      <c r="D6428" s="16" t="s">
        <v>9253</v>
      </c>
      <c r="E6428" s="56">
        <v>3820</v>
      </c>
      <c r="F6428" s="56">
        <v>6767</v>
      </c>
      <c r="G6428" s="57" t="s">
        <v>9254</v>
      </c>
      <c r="H6428" s="56" t="s">
        <v>42</v>
      </c>
      <c r="I6428" s="56">
        <v>33381</v>
      </c>
      <c r="J6428" s="56"/>
      <c r="K6428" s="56"/>
      <c r="L6428" s="71"/>
      <c r="M6428" s="56"/>
      <c r="N6428" s="46"/>
      <c r="O6428" s="46"/>
      <c r="P6428" s="46"/>
      <c r="Q6428" s="56"/>
      <c r="R6428" s="58"/>
      <c r="S6428" s="59"/>
      <c r="T6428" s="58"/>
      <c r="U6428" s="58"/>
      <c r="V6428" s="60"/>
      <c r="W6428" s="56"/>
      <c r="X6428" s="56"/>
      <c r="Y6428" s="56"/>
      <c r="Z6428" s="46"/>
      <c r="AA6428" s="66"/>
      <c r="AB6428" s="46"/>
      <c r="AC6428" s="46"/>
      <c r="AD6428" s="61"/>
      <c r="AE6428" s="61"/>
      <c r="AF6428" s="46"/>
      <c r="AG6428" s="46"/>
      <c r="AH6428" s="46"/>
      <c r="AI6428" s="46"/>
      <c r="AJ6428" s="46"/>
      <c r="AK6428" s="46"/>
      <c r="AL6428" s="46"/>
    </row>
    <row r="6429" spans="1:38" x14ac:dyDescent="0.45">
      <c r="A6429" s="16"/>
      <c r="B6429" s="21"/>
      <c r="C6429" s="16"/>
      <c r="D6429" s="16"/>
      <c r="E6429" s="56"/>
      <c r="F6429" s="56"/>
      <c r="G6429" s="57"/>
      <c r="H6429" s="56"/>
      <c r="I6429" s="56"/>
      <c r="J6429" s="56"/>
      <c r="K6429" s="56"/>
      <c r="L6429" s="71"/>
      <c r="M6429" s="56"/>
      <c r="N6429" s="46"/>
      <c r="O6429" s="46" t="s">
        <v>54</v>
      </c>
      <c r="P6429" s="46">
        <f>SUM(P6428:P6428)</f>
        <v>0</v>
      </c>
      <c r="Q6429" s="56"/>
      <c r="R6429" s="58"/>
      <c r="S6429" s="59"/>
      <c r="T6429" s="58"/>
      <c r="U6429" s="58"/>
      <c r="V6429" s="60"/>
      <c r="W6429" s="56"/>
      <c r="X6429" s="56"/>
      <c r="Y6429" s="56"/>
      <c r="Z6429" s="46"/>
      <c r="AA6429" s="66"/>
      <c r="AB6429" s="46"/>
      <c r="AC6429" s="46"/>
      <c r="AD6429" s="61"/>
      <c r="AE6429" s="61"/>
      <c r="AF6429" s="46"/>
      <c r="AG6429" s="46"/>
      <c r="AH6429" s="46">
        <f>SUM(AH6428:AH6428)</f>
        <v>0</v>
      </c>
      <c r="AI6429" s="46"/>
      <c r="AJ6429" s="46">
        <f>SUM(AJ6428:AJ6428)</f>
        <v>0</v>
      </c>
      <c r="AK6429" s="46"/>
      <c r="AL6429" s="46">
        <f>SUM(AL6428:AL6428)</f>
        <v>0</v>
      </c>
    </row>
    <row r="6430" spans="1:38" x14ac:dyDescent="0.45">
      <c r="A6430" s="16" t="s">
        <v>9255</v>
      </c>
      <c r="B6430" s="21">
        <v>3770400058535</v>
      </c>
      <c r="C6430" s="16" t="s">
        <v>9256</v>
      </c>
      <c r="D6430" s="16" t="s">
        <v>9257</v>
      </c>
      <c r="E6430" s="56">
        <v>3821</v>
      </c>
      <c r="F6430" s="56">
        <v>3765</v>
      </c>
      <c r="G6430" s="57" t="s">
        <v>9258</v>
      </c>
      <c r="H6430" s="56" t="s">
        <v>42</v>
      </c>
      <c r="I6430" s="56">
        <v>13285</v>
      </c>
      <c r="J6430" s="56">
        <v>0</v>
      </c>
      <c r="K6430" s="56">
        <v>3</v>
      </c>
      <c r="L6430" s="71">
        <v>27</v>
      </c>
      <c r="M6430" s="56" t="s">
        <v>43</v>
      </c>
      <c r="N6430" s="46">
        <f>((J6430*400)+(K6430*100))+L6430</f>
        <v>327</v>
      </c>
      <c r="O6430" s="46">
        <v>280</v>
      </c>
      <c r="P6430" s="46">
        <f>N6430*O6430</f>
        <v>91560</v>
      </c>
      <c r="Q6430" s="56"/>
      <c r="R6430" s="58"/>
      <c r="S6430" s="59"/>
      <c r="T6430" s="58"/>
      <c r="U6430" s="58"/>
      <c r="V6430" s="60"/>
      <c r="W6430" s="56"/>
      <c r="X6430" s="56"/>
      <c r="Y6430" s="56"/>
      <c r="Z6430" s="46"/>
      <c r="AA6430" s="66"/>
      <c r="AB6430" s="46"/>
      <c r="AC6430" s="46"/>
      <c r="AD6430" s="61"/>
      <c r="AE6430" s="61"/>
      <c r="AF6430" s="46"/>
      <c r="AG6430" s="46">
        <f>IF(AND(AF6430="",P6430=""),0,IF((AF6430=""),P6430,IF((P6430=""),AF6430,AF6430+P6430)))</f>
        <v>91560</v>
      </c>
      <c r="AH6430" s="46">
        <f>IF( (AA6430=""),AG6430*1,AG6430*(AA6430/100) )</f>
        <v>91560</v>
      </c>
      <c r="AI6430" s="46">
        <v>0</v>
      </c>
      <c r="AJ6430" s="46">
        <f>IF((AI6430-AH6430) &gt; 1,0,IF((AI6430-AH6430)&lt;0,AH6430-AI6430,AI6430-AH6430))</f>
        <v>91560</v>
      </c>
      <c r="AK6430" s="46">
        <v>0.3</v>
      </c>
      <c r="AL6430" s="46">
        <f>AJ6430*(AK6430/100)</f>
        <v>274.68</v>
      </c>
    </row>
    <row r="6431" spans="1:38" x14ac:dyDescent="0.45">
      <c r="A6431" s="16"/>
      <c r="B6431" s="21"/>
      <c r="C6431" s="16"/>
      <c r="D6431" s="16"/>
      <c r="E6431" s="56"/>
      <c r="F6431" s="56"/>
      <c r="G6431" s="57"/>
      <c r="H6431" s="56"/>
      <c r="I6431" s="56"/>
      <c r="J6431" s="56"/>
      <c r="K6431" s="56"/>
      <c r="L6431" s="71"/>
      <c r="M6431" s="56"/>
      <c r="N6431" s="46"/>
      <c r="O6431" s="46" t="s">
        <v>54</v>
      </c>
      <c r="P6431" s="46">
        <f>SUM(P6430:P6430)</f>
        <v>91560</v>
      </c>
      <c r="Q6431" s="56"/>
      <c r="R6431" s="58"/>
      <c r="S6431" s="59"/>
      <c r="T6431" s="58"/>
      <c r="U6431" s="58"/>
      <c r="V6431" s="60"/>
      <c r="W6431" s="56"/>
      <c r="X6431" s="56"/>
      <c r="Y6431" s="56"/>
      <c r="Z6431" s="46"/>
      <c r="AA6431" s="66"/>
      <c r="AB6431" s="46"/>
      <c r="AC6431" s="46"/>
      <c r="AD6431" s="61"/>
      <c r="AE6431" s="61"/>
      <c r="AF6431" s="46"/>
      <c r="AG6431" s="46"/>
      <c r="AH6431" s="46">
        <f>SUM(AH6430:AH6430)</f>
        <v>91560</v>
      </c>
      <c r="AI6431" s="46"/>
      <c r="AJ6431" s="46">
        <f>SUM(AJ6430:AJ6430)</f>
        <v>91560</v>
      </c>
      <c r="AK6431" s="46"/>
      <c r="AL6431" s="46">
        <f>SUM(AL6430:AL6430)</f>
        <v>274.68</v>
      </c>
    </row>
    <row r="6432" spans="1:38" x14ac:dyDescent="0.45">
      <c r="A6432" s="16" t="s">
        <v>9259</v>
      </c>
      <c r="B6432" s="21"/>
      <c r="C6432" s="16" t="s">
        <v>9260</v>
      </c>
      <c r="D6432" s="16" t="s">
        <v>9261</v>
      </c>
      <c r="E6432" s="56">
        <v>3822</v>
      </c>
      <c r="F6432" s="56">
        <v>3149</v>
      </c>
      <c r="G6432" s="57" t="s">
        <v>9262</v>
      </c>
      <c r="H6432" s="56" t="s">
        <v>42</v>
      </c>
      <c r="I6432" s="56">
        <v>30504</v>
      </c>
      <c r="J6432" s="56"/>
      <c r="K6432" s="56"/>
      <c r="L6432" s="71"/>
      <c r="M6432" s="56"/>
      <c r="N6432" s="46"/>
      <c r="O6432" s="46"/>
      <c r="P6432" s="46"/>
      <c r="Q6432" s="56"/>
      <c r="R6432" s="58"/>
      <c r="S6432" s="59"/>
      <c r="T6432" s="58"/>
      <c r="U6432" s="58"/>
      <c r="V6432" s="60"/>
      <c r="W6432" s="56"/>
      <c r="X6432" s="56"/>
      <c r="Y6432" s="56"/>
      <c r="Z6432" s="46"/>
      <c r="AA6432" s="66"/>
      <c r="AB6432" s="46"/>
      <c r="AC6432" s="46"/>
      <c r="AD6432" s="61"/>
      <c r="AE6432" s="61"/>
      <c r="AF6432" s="46"/>
      <c r="AG6432" s="46"/>
      <c r="AH6432" s="46"/>
      <c r="AI6432" s="46"/>
      <c r="AJ6432" s="46"/>
      <c r="AK6432" s="46"/>
      <c r="AL6432" s="46"/>
    </row>
    <row r="6433" spans="1:38" x14ac:dyDescent="0.45">
      <c r="A6433" s="16"/>
      <c r="B6433" s="21"/>
      <c r="C6433" s="16"/>
      <c r="D6433" s="16"/>
      <c r="E6433" s="56"/>
      <c r="F6433" s="56"/>
      <c r="G6433" s="57"/>
      <c r="H6433" s="56"/>
      <c r="I6433" s="56"/>
      <c r="J6433" s="56"/>
      <c r="K6433" s="56"/>
      <c r="L6433" s="71"/>
      <c r="M6433" s="56"/>
      <c r="N6433" s="46"/>
      <c r="O6433" s="46" t="s">
        <v>54</v>
      </c>
      <c r="P6433" s="46">
        <f>SUM(P6432:P6432)</f>
        <v>0</v>
      </c>
      <c r="Q6433" s="56"/>
      <c r="R6433" s="58"/>
      <c r="S6433" s="59"/>
      <c r="T6433" s="58"/>
      <c r="U6433" s="58"/>
      <c r="V6433" s="60"/>
      <c r="W6433" s="56"/>
      <c r="X6433" s="56"/>
      <c r="Y6433" s="56"/>
      <c r="Z6433" s="46"/>
      <c r="AA6433" s="66"/>
      <c r="AB6433" s="46"/>
      <c r="AC6433" s="46"/>
      <c r="AD6433" s="61"/>
      <c r="AE6433" s="61"/>
      <c r="AF6433" s="46"/>
      <c r="AG6433" s="46"/>
      <c r="AH6433" s="46">
        <f>SUM(AH6432:AH6432)</f>
        <v>0</v>
      </c>
      <c r="AI6433" s="46"/>
      <c r="AJ6433" s="46">
        <f>SUM(AJ6432:AJ6432)</f>
        <v>0</v>
      </c>
      <c r="AK6433" s="46"/>
      <c r="AL6433" s="46">
        <f>SUM(AL6432:AL6432)</f>
        <v>0</v>
      </c>
    </row>
    <row r="6434" spans="1:38" x14ac:dyDescent="0.45">
      <c r="A6434" s="16" t="s">
        <v>9263</v>
      </c>
      <c r="B6434" s="21"/>
      <c r="C6434" s="16" t="s">
        <v>9264</v>
      </c>
      <c r="D6434" s="16" t="s">
        <v>9261</v>
      </c>
      <c r="E6434" s="56">
        <v>3823</v>
      </c>
      <c r="F6434" s="56">
        <v>2720</v>
      </c>
      <c r="G6434" s="57" t="s">
        <v>9265</v>
      </c>
      <c r="H6434" s="56" t="s">
        <v>42</v>
      </c>
      <c r="I6434" s="56">
        <v>30506</v>
      </c>
      <c r="J6434" s="56"/>
      <c r="K6434" s="56"/>
      <c r="L6434" s="71"/>
      <c r="M6434" s="56"/>
      <c r="N6434" s="46"/>
      <c r="O6434" s="46"/>
      <c r="P6434" s="46"/>
      <c r="Q6434" s="56"/>
      <c r="R6434" s="58"/>
      <c r="S6434" s="59"/>
      <c r="T6434" s="58"/>
      <c r="U6434" s="58"/>
      <c r="V6434" s="60"/>
      <c r="W6434" s="56"/>
      <c r="X6434" s="56"/>
      <c r="Y6434" s="56"/>
      <c r="Z6434" s="46"/>
      <c r="AA6434" s="66"/>
      <c r="AB6434" s="46"/>
      <c r="AC6434" s="46"/>
      <c r="AD6434" s="61"/>
      <c r="AE6434" s="61"/>
      <c r="AF6434" s="46"/>
      <c r="AG6434" s="46"/>
      <c r="AH6434" s="46"/>
      <c r="AI6434" s="46"/>
      <c r="AJ6434" s="46"/>
      <c r="AK6434" s="46"/>
      <c r="AL6434" s="46"/>
    </row>
    <row r="6435" spans="1:38" x14ac:dyDescent="0.45">
      <c r="A6435" s="16"/>
      <c r="B6435" s="21"/>
      <c r="C6435" s="16"/>
      <c r="D6435" s="16"/>
      <c r="E6435" s="56"/>
      <c r="F6435" s="56"/>
      <c r="G6435" s="57"/>
      <c r="H6435" s="56"/>
      <c r="I6435" s="56"/>
      <c r="J6435" s="56"/>
      <c r="K6435" s="56"/>
      <c r="L6435" s="71"/>
      <c r="M6435" s="56"/>
      <c r="N6435" s="46"/>
      <c r="O6435" s="46" t="s">
        <v>54</v>
      </c>
      <c r="P6435" s="46">
        <f>SUM(P6434:P6434)</f>
        <v>0</v>
      </c>
      <c r="Q6435" s="56"/>
      <c r="R6435" s="58"/>
      <c r="S6435" s="59"/>
      <c r="T6435" s="58"/>
      <c r="U6435" s="58"/>
      <c r="V6435" s="60"/>
      <c r="W6435" s="56"/>
      <c r="X6435" s="56"/>
      <c r="Y6435" s="56"/>
      <c r="Z6435" s="46"/>
      <c r="AA6435" s="66"/>
      <c r="AB6435" s="46"/>
      <c r="AC6435" s="46"/>
      <c r="AD6435" s="61"/>
      <c r="AE6435" s="61"/>
      <c r="AF6435" s="46"/>
      <c r="AG6435" s="46"/>
      <c r="AH6435" s="46">
        <f>SUM(AH6434:AH6434)</f>
        <v>0</v>
      </c>
      <c r="AI6435" s="46"/>
      <c r="AJ6435" s="46">
        <f>SUM(AJ6434:AJ6434)</f>
        <v>0</v>
      </c>
      <c r="AK6435" s="46"/>
      <c r="AL6435" s="46">
        <f>SUM(AL6434:AL6434)</f>
        <v>0</v>
      </c>
    </row>
    <row r="6436" spans="1:38" x14ac:dyDescent="0.45">
      <c r="A6436" s="16" t="s">
        <v>9266</v>
      </c>
      <c r="B6436" s="21">
        <v>3770400319304</v>
      </c>
      <c r="C6436" s="16" t="s">
        <v>9267</v>
      </c>
      <c r="D6436" s="16" t="s">
        <v>9268</v>
      </c>
      <c r="E6436" s="56">
        <v>3824</v>
      </c>
      <c r="F6436" s="56">
        <v>6643</v>
      </c>
      <c r="G6436" s="57" t="s">
        <v>9269</v>
      </c>
      <c r="H6436" s="56" t="s">
        <v>42</v>
      </c>
      <c r="I6436" s="56">
        <v>9026</v>
      </c>
      <c r="J6436" s="56"/>
      <c r="K6436" s="56"/>
      <c r="L6436" s="71"/>
      <c r="M6436" s="56"/>
      <c r="N6436" s="46"/>
      <c r="O6436" s="46"/>
      <c r="P6436" s="46"/>
      <c r="Q6436" s="56"/>
      <c r="R6436" s="58"/>
      <c r="S6436" s="59"/>
      <c r="T6436" s="58"/>
      <c r="U6436" s="58"/>
      <c r="V6436" s="60"/>
      <c r="W6436" s="56"/>
      <c r="X6436" s="56"/>
      <c r="Y6436" s="56"/>
      <c r="Z6436" s="46"/>
      <c r="AA6436" s="66"/>
      <c r="AB6436" s="46"/>
      <c r="AC6436" s="46"/>
      <c r="AD6436" s="61"/>
      <c r="AE6436" s="61"/>
      <c r="AF6436" s="46"/>
      <c r="AG6436" s="46"/>
      <c r="AH6436" s="46"/>
      <c r="AI6436" s="46"/>
      <c r="AJ6436" s="46"/>
      <c r="AK6436" s="46"/>
      <c r="AL6436" s="46"/>
    </row>
    <row r="6437" spans="1:38" x14ac:dyDescent="0.45">
      <c r="A6437" s="16"/>
      <c r="B6437" s="21"/>
      <c r="C6437" s="16"/>
      <c r="D6437" s="16"/>
      <c r="E6437" s="56"/>
      <c r="F6437" s="56"/>
      <c r="G6437" s="57"/>
      <c r="H6437" s="56"/>
      <c r="I6437" s="56"/>
      <c r="J6437" s="56"/>
      <c r="K6437" s="56"/>
      <c r="L6437" s="71"/>
      <c r="M6437" s="56"/>
      <c r="N6437" s="46"/>
      <c r="O6437" s="46" t="s">
        <v>54</v>
      </c>
      <c r="P6437" s="46">
        <f>SUM(P6436:P6436)</f>
        <v>0</v>
      </c>
      <c r="Q6437" s="56"/>
      <c r="R6437" s="58"/>
      <c r="S6437" s="59"/>
      <c r="T6437" s="58"/>
      <c r="U6437" s="58"/>
      <c r="V6437" s="60"/>
      <c r="W6437" s="56"/>
      <c r="X6437" s="56"/>
      <c r="Y6437" s="56"/>
      <c r="Z6437" s="46"/>
      <c r="AA6437" s="66"/>
      <c r="AB6437" s="46"/>
      <c r="AC6437" s="46"/>
      <c r="AD6437" s="61"/>
      <c r="AE6437" s="61"/>
      <c r="AF6437" s="46"/>
      <c r="AG6437" s="46"/>
      <c r="AH6437" s="46">
        <f>SUM(AH6436:AH6436)</f>
        <v>0</v>
      </c>
      <c r="AI6437" s="46"/>
      <c r="AJ6437" s="46">
        <f>SUM(AJ6436:AJ6436)</f>
        <v>0</v>
      </c>
      <c r="AK6437" s="46"/>
      <c r="AL6437" s="46">
        <f>SUM(AL6436:AL6436)</f>
        <v>0</v>
      </c>
    </row>
    <row r="6438" spans="1:38" x14ac:dyDescent="0.45">
      <c r="A6438" s="16" t="s">
        <v>9270</v>
      </c>
      <c r="B6438" s="21">
        <v>3102201033122</v>
      </c>
      <c r="C6438" s="16" t="s">
        <v>9271</v>
      </c>
      <c r="D6438" s="16" t="s">
        <v>9272</v>
      </c>
      <c r="E6438" s="56">
        <v>3825</v>
      </c>
      <c r="F6438" s="56">
        <v>7983</v>
      </c>
      <c r="G6438" s="57" t="s">
        <v>9273</v>
      </c>
      <c r="H6438" s="56" t="s">
        <v>42</v>
      </c>
      <c r="I6438" s="56">
        <v>6336</v>
      </c>
      <c r="J6438" s="56"/>
      <c r="K6438" s="56"/>
      <c r="L6438" s="71"/>
      <c r="M6438" s="56"/>
      <c r="N6438" s="46"/>
      <c r="O6438" s="46"/>
      <c r="P6438" s="46"/>
      <c r="Q6438" s="56"/>
      <c r="R6438" s="58"/>
      <c r="S6438" s="59"/>
      <c r="T6438" s="58"/>
      <c r="U6438" s="58"/>
      <c r="V6438" s="60"/>
      <c r="W6438" s="56"/>
      <c r="X6438" s="56"/>
      <c r="Y6438" s="56"/>
      <c r="Z6438" s="46"/>
      <c r="AA6438" s="66"/>
      <c r="AB6438" s="46"/>
      <c r="AC6438" s="46"/>
      <c r="AD6438" s="61"/>
      <c r="AE6438" s="61"/>
      <c r="AF6438" s="46"/>
      <c r="AG6438" s="46"/>
      <c r="AH6438" s="46"/>
      <c r="AI6438" s="46"/>
      <c r="AJ6438" s="46"/>
      <c r="AK6438" s="46"/>
      <c r="AL6438" s="46"/>
    </row>
    <row r="6439" spans="1:38" x14ac:dyDescent="0.45">
      <c r="A6439" s="16"/>
      <c r="B6439" s="21"/>
      <c r="C6439" s="16"/>
      <c r="D6439" s="16"/>
      <c r="E6439" s="56">
        <v>3826</v>
      </c>
      <c r="F6439" s="56">
        <v>8832</v>
      </c>
      <c r="G6439" s="57" t="s">
        <v>9274</v>
      </c>
      <c r="H6439" s="56" t="s">
        <v>42</v>
      </c>
      <c r="I6439" s="56">
        <v>6341</v>
      </c>
      <c r="J6439" s="56"/>
      <c r="K6439" s="56"/>
      <c r="L6439" s="71"/>
      <c r="M6439" s="56"/>
      <c r="N6439" s="46"/>
      <c r="O6439" s="46"/>
      <c r="P6439" s="46"/>
      <c r="Q6439" s="56"/>
      <c r="R6439" s="58"/>
      <c r="S6439" s="59"/>
      <c r="T6439" s="58"/>
      <c r="U6439" s="58"/>
      <c r="V6439" s="60"/>
      <c r="W6439" s="56"/>
      <c r="X6439" s="56"/>
      <c r="Y6439" s="56"/>
      <c r="Z6439" s="46"/>
      <c r="AA6439" s="66"/>
      <c r="AB6439" s="46"/>
      <c r="AC6439" s="46"/>
      <c r="AD6439" s="61"/>
      <c r="AE6439" s="61"/>
      <c r="AF6439" s="46"/>
      <c r="AG6439" s="46"/>
      <c r="AH6439" s="46"/>
      <c r="AI6439" s="46"/>
      <c r="AJ6439" s="46"/>
      <c r="AK6439" s="46"/>
      <c r="AL6439" s="46"/>
    </row>
    <row r="6440" spans="1:38" x14ac:dyDescent="0.45">
      <c r="A6440" s="16"/>
      <c r="B6440" s="21"/>
      <c r="C6440" s="16"/>
      <c r="D6440" s="16"/>
      <c r="E6440" s="56"/>
      <c r="F6440" s="56"/>
      <c r="G6440" s="57"/>
      <c r="H6440" s="56"/>
      <c r="I6440" s="56"/>
      <c r="J6440" s="56"/>
      <c r="K6440" s="56"/>
      <c r="L6440" s="71"/>
      <c r="M6440" s="56"/>
      <c r="N6440" s="46"/>
      <c r="O6440" s="46" t="s">
        <v>54</v>
      </c>
      <c r="P6440" s="46">
        <f>SUM(P6438:P6439)</f>
        <v>0</v>
      </c>
      <c r="Q6440" s="56"/>
      <c r="R6440" s="58"/>
      <c r="S6440" s="59"/>
      <c r="T6440" s="58"/>
      <c r="U6440" s="58"/>
      <c r="V6440" s="60"/>
      <c r="W6440" s="56"/>
      <c r="X6440" s="56"/>
      <c r="Y6440" s="56"/>
      <c r="Z6440" s="46"/>
      <c r="AA6440" s="66"/>
      <c r="AB6440" s="46"/>
      <c r="AC6440" s="46"/>
      <c r="AD6440" s="61"/>
      <c r="AE6440" s="61"/>
      <c r="AF6440" s="46"/>
      <c r="AG6440" s="46"/>
      <c r="AH6440" s="46">
        <f>SUM(AH6438:AH6439)</f>
        <v>0</v>
      </c>
      <c r="AI6440" s="46"/>
      <c r="AJ6440" s="46">
        <f>SUM(AJ6438:AJ6439)</f>
        <v>0</v>
      </c>
      <c r="AK6440" s="46"/>
      <c r="AL6440" s="46">
        <f>SUM(AL6438:AL6439)</f>
        <v>0</v>
      </c>
    </row>
    <row r="6441" spans="1:38" x14ac:dyDescent="0.45">
      <c r="A6441" s="16" t="s">
        <v>9275</v>
      </c>
      <c r="B6441" s="21">
        <v>3770500058201</v>
      </c>
      <c r="C6441" s="16" t="s">
        <v>9276</v>
      </c>
      <c r="D6441" s="16" t="s">
        <v>9277</v>
      </c>
      <c r="E6441" s="56">
        <v>3827</v>
      </c>
      <c r="F6441" s="56">
        <v>2057</v>
      </c>
      <c r="G6441" s="57" t="s">
        <v>9278</v>
      </c>
      <c r="H6441" s="56" t="s">
        <v>42</v>
      </c>
      <c r="I6441" s="56">
        <v>1252</v>
      </c>
      <c r="J6441" s="56">
        <v>0</v>
      </c>
      <c r="K6441" s="56">
        <v>0</v>
      </c>
      <c r="L6441" s="71">
        <v>6</v>
      </c>
      <c r="M6441" s="56" t="s">
        <v>208</v>
      </c>
      <c r="N6441" s="46">
        <f>((J6441*400)+(K6441*100))+L6441</f>
        <v>6</v>
      </c>
      <c r="O6441" s="46">
        <v>150</v>
      </c>
      <c r="P6441" s="46">
        <f>N6441*O6441</f>
        <v>900</v>
      </c>
      <c r="Q6441" s="56"/>
      <c r="R6441" s="58"/>
      <c r="S6441" s="59"/>
      <c r="T6441" s="58"/>
      <c r="U6441" s="58"/>
      <c r="V6441" s="60"/>
      <c r="W6441" s="56"/>
      <c r="X6441" s="56"/>
      <c r="Y6441" s="56"/>
      <c r="Z6441" s="46"/>
      <c r="AA6441" s="66"/>
      <c r="AB6441" s="46"/>
      <c r="AC6441" s="46"/>
      <c r="AD6441" s="61"/>
      <c r="AE6441" s="61"/>
      <c r="AF6441" s="46"/>
      <c r="AG6441" s="46">
        <f>IF(AND(AF6441="",P6441=""),0,IF((AF6441=""),P6441,IF((P6441=""),AF6441,AF6441+P6441)))</f>
        <v>900</v>
      </c>
      <c r="AH6441" s="46">
        <f>IF( (AA6441=""),AG6441*1,AG6441*(AA6441/100) )</f>
        <v>900</v>
      </c>
      <c r="AI6441" s="46">
        <v>0</v>
      </c>
      <c r="AJ6441" s="46">
        <f>IF((AI6441-AH6441) &gt; 1,0,IF((AI6441-AH6441)&lt;0,AH6441-AI6441,AI6441-AH6441))</f>
        <v>900</v>
      </c>
      <c r="AK6441" s="46">
        <v>0.02</v>
      </c>
      <c r="AL6441" s="46">
        <f>AJ6441*(AK6441/100)</f>
        <v>0.18000000000000002</v>
      </c>
    </row>
    <row r="6442" spans="1:38" x14ac:dyDescent="0.45">
      <c r="A6442" s="16"/>
      <c r="B6442" s="21"/>
      <c r="C6442" s="16"/>
      <c r="D6442" s="16"/>
      <c r="E6442" s="56"/>
      <c r="F6442" s="56"/>
      <c r="G6442" s="57"/>
      <c r="H6442" s="56"/>
      <c r="I6442" s="56"/>
      <c r="J6442" s="56">
        <v>7</v>
      </c>
      <c r="K6442" s="56">
        <v>0</v>
      </c>
      <c r="L6442" s="71">
        <v>68</v>
      </c>
      <c r="M6442" s="56" t="s">
        <v>90</v>
      </c>
      <c r="N6442" s="46">
        <f>((J6442*400)+(K6442*100))+L6442</f>
        <v>2868</v>
      </c>
      <c r="O6442" s="46">
        <v>150</v>
      </c>
      <c r="P6442" s="46">
        <f>N6442*O6442</f>
        <v>430200</v>
      </c>
      <c r="Q6442" s="56"/>
      <c r="R6442" s="58"/>
      <c r="S6442" s="59"/>
      <c r="T6442" s="58"/>
      <c r="U6442" s="58"/>
      <c r="V6442" s="60"/>
      <c r="W6442" s="56"/>
      <c r="X6442" s="56"/>
      <c r="Y6442" s="56"/>
      <c r="Z6442" s="46"/>
      <c r="AA6442" s="66"/>
      <c r="AB6442" s="46"/>
      <c r="AC6442" s="46"/>
      <c r="AD6442" s="61"/>
      <c r="AE6442" s="61"/>
      <c r="AF6442" s="46"/>
      <c r="AG6442" s="46">
        <f>IF(AND(AF6442="",P6442=""),0,IF((AF6442=""),P6442,IF((P6442=""),AF6442,AF6442+P6442)))</f>
        <v>430200</v>
      </c>
      <c r="AH6442" s="46">
        <f>IF( (AA6442=""),AG6442*1,AG6442*(AA6442/100) )</f>
        <v>430200</v>
      </c>
      <c r="AI6442" s="46">
        <v>0</v>
      </c>
      <c r="AJ6442" s="46">
        <f>IF((AI6442-AH6442) &gt; 1,0,IF((AI6442-AH6442)&lt;0,AH6442-AI6442,AI6442-AH6442))</f>
        <v>430200</v>
      </c>
      <c r="AK6442" s="46">
        <v>0.01</v>
      </c>
      <c r="AL6442" s="46">
        <f>AJ6442*(AK6442/100)</f>
        <v>43.02</v>
      </c>
    </row>
    <row r="6443" spans="1:38" x14ac:dyDescent="0.45">
      <c r="A6443" s="16"/>
      <c r="B6443" s="21"/>
      <c r="C6443" s="16"/>
      <c r="D6443" s="16"/>
      <c r="E6443" s="56"/>
      <c r="F6443" s="56"/>
      <c r="G6443" s="57"/>
      <c r="H6443" s="56"/>
      <c r="I6443" s="56"/>
      <c r="J6443" s="56"/>
      <c r="K6443" s="56"/>
      <c r="L6443" s="71"/>
      <c r="M6443" s="56"/>
      <c r="N6443" s="46"/>
      <c r="O6443" s="46" t="s">
        <v>54</v>
      </c>
      <c r="P6443" s="46">
        <f>SUM(P6441:P6442)</f>
        <v>431100</v>
      </c>
      <c r="Q6443" s="56"/>
      <c r="R6443" s="58"/>
      <c r="S6443" s="59"/>
      <c r="T6443" s="58"/>
      <c r="U6443" s="58"/>
      <c r="V6443" s="60"/>
      <c r="W6443" s="56"/>
      <c r="X6443" s="56"/>
      <c r="Y6443" s="56"/>
      <c r="Z6443" s="46"/>
      <c r="AA6443" s="66"/>
      <c r="AB6443" s="46"/>
      <c r="AC6443" s="46"/>
      <c r="AD6443" s="61"/>
      <c r="AE6443" s="61"/>
      <c r="AF6443" s="46"/>
      <c r="AG6443" s="46"/>
      <c r="AH6443" s="46">
        <f>SUM(AH6441:AH6442)</f>
        <v>431100</v>
      </c>
      <c r="AI6443" s="46"/>
      <c r="AJ6443" s="46">
        <f>SUM(AJ6441:AJ6442)</f>
        <v>431100</v>
      </c>
      <c r="AK6443" s="46"/>
      <c r="AL6443" s="46">
        <f>SUM(AL6441:AL6442)</f>
        <v>43.2</v>
      </c>
    </row>
    <row r="6444" spans="1:38" x14ac:dyDescent="0.45">
      <c r="A6444" s="16" t="s">
        <v>9279</v>
      </c>
      <c r="B6444" s="21">
        <v>3100901688472</v>
      </c>
      <c r="C6444" s="16" t="s">
        <v>9280</v>
      </c>
      <c r="D6444" s="16" t="s">
        <v>9281</v>
      </c>
      <c r="E6444" s="56">
        <v>3828</v>
      </c>
      <c r="F6444" s="56">
        <v>7367</v>
      </c>
      <c r="G6444" s="57" t="s">
        <v>9282</v>
      </c>
      <c r="H6444" s="56" t="s">
        <v>42</v>
      </c>
      <c r="I6444" s="56">
        <v>5271</v>
      </c>
      <c r="J6444" s="56"/>
      <c r="K6444" s="56"/>
      <c r="L6444" s="71"/>
      <c r="M6444" s="56"/>
      <c r="N6444" s="46"/>
      <c r="O6444" s="46"/>
      <c r="P6444" s="46"/>
      <c r="Q6444" s="56"/>
      <c r="R6444" s="58"/>
      <c r="S6444" s="59"/>
      <c r="T6444" s="58"/>
      <c r="U6444" s="58"/>
      <c r="V6444" s="60"/>
      <c r="W6444" s="56"/>
      <c r="X6444" s="56"/>
      <c r="Y6444" s="56"/>
      <c r="Z6444" s="46"/>
      <c r="AA6444" s="66"/>
      <c r="AB6444" s="46"/>
      <c r="AC6444" s="46"/>
      <c r="AD6444" s="61"/>
      <c r="AE6444" s="61"/>
      <c r="AF6444" s="46"/>
      <c r="AG6444" s="46"/>
      <c r="AH6444" s="46"/>
      <c r="AI6444" s="46"/>
      <c r="AJ6444" s="46"/>
      <c r="AK6444" s="46"/>
      <c r="AL6444" s="46"/>
    </row>
    <row r="6445" spans="1:38" x14ac:dyDescent="0.45">
      <c r="A6445" s="16"/>
      <c r="B6445" s="21"/>
      <c r="C6445" s="16"/>
      <c r="D6445" s="16"/>
      <c r="E6445" s="56"/>
      <c r="F6445" s="56"/>
      <c r="G6445" s="57"/>
      <c r="H6445" s="56"/>
      <c r="I6445" s="56"/>
      <c r="J6445" s="56"/>
      <c r="K6445" s="56"/>
      <c r="L6445" s="71"/>
      <c r="M6445" s="56"/>
      <c r="N6445" s="46"/>
      <c r="O6445" s="46" t="s">
        <v>54</v>
      </c>
      <c r="P6445" s="46">
        <f>SUM(P6444:P6444)</f>
        <v>0</v>
      </c>
      <c r="Q6445" s="56"/>
      <c r="R6445" s="58"/>
      <c r="S6445" s="59"/>
      <c r="T6445" s="58"/>
      <c r="U6445" s="58"/>
      <c r="V6445" s="60"/>
      <c r="W6445" s="56"/>
      <c r="X6445" s="56"/>
      <c r="Y6445" s="56"/>
      <c r="Z6445" s="46"/>
      <c r="AA6445" s="66"/>
      <c r="AB6445" s="46"/>
      <c r="AC6445" s="46"/>
      <c r="AD6445" s="61"/>
      <c r="AE6445" s="61"/>
      <c r="AF6445" s="46"/>
      <c r="AG6445" s="46"/>
      <c r="AH6445" s="46">
        <f>SUM(AH6444:AH6444)</f>
        <v>0</v>
      </c>
      <c r="AI6445" s="46"/>
      <c r="AJ6445" s="46">
        <f>SUM(AJ6444:AJ6444)</f>
        <v>0</v>
      </c>
      <c r="AK6445" s="46"/>
      <c r="AL6445" s="46">
        <f>SUM(AL6444:AL6444)</f>
        <v>0</v>
      </c>
    </row>
    <row r="6446" spans="1:38" x14ac:dyDescent="0.45">
      <c r="A6446" s="16" t="s">
        <v>9283</v>
      </c>
      <c r="B6446" s="21">
        <v>3770400028113</v>
      </c>
      <c r="C6446" s="16" t="s">
        <v>9284</v>
      </c>
      <c r="D6446" s="16" t="s">
        <v>9285</v>
      </c>
      <c r="E6446" s="56">
        <v>3829</v>
      </c>
      <c r="F6446" s="56">
        <v>6020</v>
      </c>
      <c r="G6446" s="57"/>
      <c r="H6446" s="56" t="s">
        <v>42</v>
      </c>
      <c r="I6446" s="56">
        <v>13708</v>
      </c>
      <c r="J6446" s="56">
        <v>0</v>
      </c>
      <c r="K6446" s="56">
        <v>0</v>
      </c>
      <c r="L6446" s="71">
        <v>20</v>
      </c>
      <c r="M6446" s="56" t="s">
        <v>208</v>
      </c>
      <c r="N6446" s="46">
        <f>((J6446*400)+(K6446*100))+L6446</f>
        <v>20</v>
      </c>
      <c r="O6446" s="46">
        <v>310</v>
      </c>
      <c r="P6446" s="46">
        <f>N6446*O6446</f>
        <v>6200</v>
      </c>
      <c r="Q6446" s="56"/>
      <c r="R6446" s="58"/>
      <c r="S6446" s="59"/>
      <c r="T6446" s="58"/>
      <c r="U6446" s="58"/>
      <c r="V6446" s="60"/>
      <c r="W6446" s="56"/>
      <c r="X6446" s="56"/>
      <c r="Y6446" s="56"/>
      <c r="Z6446" s="46"/>
      <c r="AA6446" s="66"/>
      <c r="AB6446" s="46"/>
      <c r="AC6446" s="46"/>
      <c r="AD6446" s="61"/>
      <c r="AE6446" s="61"/>
      <c r="AF6446" s="46"/>
      <c r="AG6446" s="46">
        <f>IF(AND(AF6446="",P6446=""),0,IF((AF6446=""),P6446,IF((P6446=""),AF6446,AF6446+P6446)))</f>
        <v>6200</v>
      </c>
      <c r="AH6446" s="46">
        <f>IF( (AA6446=""),AG6446*1,AG6446*(AA6446/100) )</f>
        <v>6200</v>
      </c>
      <c r="AI6446" s="46">
        <v>0</v>
      </c>
      <c r="AJ6446" s="46">
        <f>IF((AI6446-AH6446) &gt; 1,0,IF((AI6446-AH6446)&lt;0,AH6446-AI6446,AI6446-AH6446))</f>
        <v>6200</v>
      </c>
      <c r="AK6446" s="46">
        <v>0.02</v>
      </c>
      <c r="AL6446" s="46">
        <f>AJ6446*(AK6446/100)</f>
        <v>1.24</v>
      </c>
    </row>
    <row r="6447" spans="1:38" x14ac:dyDescent="0.45">
      <c r="A6447" s="16"/>
      <c r="B6447" s="21"/>
      <c r="C6447" s="16"/>
      <c r="D6447" s="16"/>
      <c r="E6447" s="56"/>
      <c r="F6447" s="56"/>
      <c r="G6447" s="57"/>
      <c r="H6447" s="56"/>
      <c r="I6447" s="56"/>
      <c r="J6447" s="56">
        <v>10</v>
      </c>
      <c r="K6447" s="56">
        <v>1</v>
      </c>
      <c r="L6447" s="71">
        <v>59</v>
      </c>
      <c r="M6447" s="56" t="s">
        <v>90</v>
      </c>
      <c r="N6447" s="46">
        <f>((J6447*400)+(K6447*100))+L6447</f>
        <v>4159</v>
      </c>
      <c r="O6447" s="46">
        <v>310</v>
      </c>
      <c r="P6447" s="46">
        <f>N6447*O6447</f>
        <v>1289290</v>
      </c>
      <c r="Q6447" s="56"/>
      <c r="R6447" s="58"/>
      <c r="S6447" s="59"/>
      <c r="T6447" s="58"/>
      <c r="U6447" s="58"/>
      <c r="V6447" s="60"/>
      <c r="W6447" s="56"/>
      <c r="X6447" s="56"/>
      <c r="Y6447" s="56"/>
      <c r="Z6447" s="46"/>
      <c r="AA6447" s="66"/>
      <c r="AB6447" s="46"/>
      <c r="AC6447" s="46"/>
      <c r="AD6447" s="61"/>
      <c r="AE6447" s="61"/>
      <c r="AF6447" s="46"/>
      <c r="AG6447" s="46">
        <f>IF(AND(AF6447="",P6447=""),0,IF((AF6447=""),P6447,IF((P6447=""),AF6447,AF6447+P6447)))</f>
        <v>1289290</v>
      </c>
      <c r="AH6447" s="46">
        <f>IF( (AA6447=""),AG6447*1,AG6447*(AA6447/100) )</f>
        <v>1289290</v>
      </c>
      <c r="AI6447" s="46">
        <v>0</v>
      </c>
      <c r="AJ6447" s="46">
        <f>IF((AI6447-AH6447) &gt; 1,0,IF((AI6447-AH6447)&lt;0,AH6447-AI6447,AI6447-AH6447))</f>
        <v>1289290</v>
      </c>
      <c r="AK6447" s="46">
        <v>0.01</v>
      </c>
      <c r="AL6447" s="46">
        <f>AJ6447*(AK6447/100)</f>
        <v>128.929</v>
      </c>
    </row>
    <row r="6448" spans="1:38" x14ac:dyDescent="0.45">
      <c r="A6448" s="16"/>
      <c r="B6448" s="21"/>
      <c r="C6448" s="16"/>
      <c r="D6448" s="16"/>
      <c r="E6448" s="56"/>
      <c r="F6448" s="56"/>
      <c r="G6448" s="57"/>
      <c r="H6448" s="56"/>
      <c r="I6448" s="56"/>
      <c r="J6448" s="56"/>
      <c r="K6448" s="56"/>
      <c r="L6448" s="71"/>
      <c r="M6448" s="56"/>
      <c r="N6448" s="46"/>
      <c r="O6448" s="46"/>
      <c r="P6448" s="46"/>
      <c r="Q6448" s="73">
        <v>1</v>
      </c>
      <c r="R6448" s="58" t="s">
        <v>9283</v>
      </c>
      <c r="S6448" s="59">
        <v>3770400028113</v>
      </c>
      <c r="T6448" s="58" t="s">
        <v>9284</v>
      </c>
      <c r="U6448" s="58" t="s">
        <v>9286</v>
      </c>
      <c r="V6448" s="60"/>
      <c r="W6448" s="56" t="s">
        <v>210</v>
      </c>
      <c r="X6448" s="56" t="s">
        <v>211</v>
      </c>
      <c r="Y6448" s="56" t="s">
        <v>212</v>
      </c>
      <c r="Z6448" s="46">
        <v>80</v>
      </c>
      <c r="AA6448" s="66">
        <v>100</v>
      </c>
      <c r="AB6448" s="46">
        <v>6900</v>
      </c>
      <c r="AC6448" s="46">
        <f>Z6448*AB6448</f>
        <v>552000</v>
      </c>
      <c r="AD6448" s="61">
        <v>5</v>
      </c>
      <c r="AE6448" s="61">
        <v>5</v>
      </c>
      <c r="AF6448" s="46">
        <f>(AC6448*(100-AE6448))/100</f>
        <v>524400</v>
      </c>
      <c r="AG6448" s="46">
        <f>IF( (AF6448=""),0,SUM(AF6448:AF6448) )</f>
        <v>524400</v>
      </c>
      <c r="AH6448" s="46">
        <f>(AG6448/100)*(AA6448)</f>
        <v>524400</v>
      </c>
      <c r="AI6448" s="46">
        <v>0</v>
      </c>
      <c r="AJ6448" s="46">
        <f>IF((AI6448-AH6448) &gt; 1,0,IF((AI6448-AH6448)&lt;0,AH6448-AI6448,AI6448-AH6448))</f>
        <v>524400</v>
      </c>
      <c r="AK6448" s="46">
        <v>0.02</v>
      </c>
      <c r="AL6448" s="46">
        <f>AJ6448*(AK6448/100)</f>
        <v>104.88000000000001</v>
      </c>
    </row>
    <row r="6449" spans="1:38" x14ac:dyDescent="0.45">
      <c r="A6449" s="16"/>
      <c r="B6449" s="21"/>
      <c r="C6449" s="16"/>
      <c r="D6449" s="16"/>
      <c r="E6449" s="56"/>
      <c r="F6449" s="56"/>
      <c r="G6449" s="57"/>
      <c r="H6449" s="56"/>
      <c r="I6449" s="56"/>
      <c r="J6449" s="56"/>
      <c r="K6449" s="56"/>
      <c r="L6449" s="71"/>
      <c r="M6449" s="56"/>
      <c r="N6449" s="46"/>
      <c r="O6449" s="46" t="s">
        <v>54</v>
      </c>
      <c r="P6449" s="46">
        <f>SUM(P6446:P6448)</f>
        <v>1295490</v>
      </c>
      <c r="Q6449" s="56"/>
      <c r="R6449" s="58"/>
      <c r="S6449" s="59"/>
      <c r="T6449" s="58"/>
      <c r="U6449" s="58"/>
      <c r="V6449" s="60"/>
      <c r="W6449" s="56"/>
      <c r="X6449" s="56"/>
      <c r="Y6449" s="56"/>
      <c r="Z6449" s="46"/>
      <c r="AA6449" s="66"/>
      <c r="AB6449" s="46"/>
      <c r="AC6449" s="46"/>
      <c r="AD6449" s="61"/>
      <c r="AE6449" s="61"/>
      <c r="AF6449" s="46"/>
      <c r="AG6449" s="46"/>
      <c r="AH6449" s="46">
        <f>SUM(AH6446:AH6448)</f>
        <v>1819890</v>
      </c>
      <c r="AI6449" s="46"/>
      <c r="AJ6449" s="46">
        <f>SUM(AJ6446:AJ6448)</f>
        <v>1819890</v>
      </c>
      <c r="AK6449" s="46"/>
      <c r="AL6449" s="46">
        <f>SUM(AL6446:AL6448)</f>
        <v>235.04900000000004</v>
      </c>
    </row>
    <row r="6450" spans="1:38" x14ac:dyDescent="0.45">
      <c r="A6450" s="16" t="s">
        <v>9287</v>
      </c>
      <c r="B6450" s="21">
        <v>3770400034954</v>
      </c>
      <c r="C6450" s="16" t="s">
        <v>9288</v>
      </c>
      <c r="D6450" s="16" t="s">
        <v>9289</v>
      </c>
      <c r="E6450" s="56">
        <v>3830</v>
      </c>
      <c r="F6450" s="56">
        <v>3500</v>
      </c>
      <c r="G6450" s="57" t="s">
        <v>9290</v>
      </c>
      <c r="H6450" s="56" t="s">
        <v>42</v>
      </c>
      <c r="I6450" s="56">
        <v>13853</v>
      </c>
      <c r="J6450" s="56">
        <v>1</v>
      </c>
      <c r="K6450" s="56">
        <v>2</v>
      </c>
      <c r="L6450" s="71">
        <v>2</v>
      </c>
      <c r="M6450" s="56" t="s">
        <v>90</v>
      </c>
      <c r="N6450" s="46">
        <f>((J6450*400)+(K6450*100))+L6450</f>
        <v>602</v>
      </c>
      <c r="O6450" s="46">
        <v>260</v>
      </c>
      <c r="P6450" s="46">
        <f>N6450*O6450</f>
        <v>156520</v>
      </c>
      <c r="Q6450" s="56"/>
      <c r="R6450" s="58"/>
      <c r="S6450" s="59"/>
      <c r="T6450" s="58"/>
      <c r="U6450" s="58"/>
      <c r="V6450" s="60"/>
      <c r="W6450" s="56"/>
      <c r="X6450" s="56"/>
      <c r="Y6450" s="56"/>
      <c r="Z6450" s="46"/>
      <c r="AA6450" s="66"/>
      <c r="AB6450" s="46"/>
      <c r="AC6450" s="46"/>
      <c r="AD6450" s="61"/>
      <c r="AE6450" s="61"/>
      <c r="AF6450" s="46"/>
      <c r="AG6450" s="46">
        <f>IF(AND(AF6450="",P6450=""),0,IF((AF6450=""),P6450,IF((P6450=""),AF6450,AF6450+P6450)))</f>
        <v>156520</v>
      </c>
      <c r="AH6450" s="46">
        <f>IF( (AA6450=""),AG6450*1,AG6450*(AA6450/100) )</f>
        <v>156520</v>
      </c>
      <c r="AI6450" s="46">
        <v>50000000</v>
      </c>
      <c r="AJ6450" s="46">
        <f>IF((AI6450-AH6450) &gt; 1,0,IF((AI6450-AH6450)&lt;0,AH6450-AI6450,AI6450-AH6450))</f>
        <v>0</v>
      </c>
      <c r="AK6450" s="46">
        <v>0.01</v>
      </c>
      <c r="AL6450" s="46">
        <f>AJ6450*(AK6450/100)</f>
        <v>0</v>
      </c>
    </row>
    <row r="6451" spans="1:38" x14ac:dyDescent="0.45">
      <c r="A6451" s="16"/>
      <c r="B6451" s="21"/>
      <c r="C6451" s="16"/>
      <c r="D6451" s="16"/>
      <c r="E6451" s="56"/>
      <c r="F6451" s="56"/>
      <c r="G6451" s="57"/>
      <c r="H6451" s="56"/>
      <c r="I6451" s="56"/>
      <c r="J6451" s="56"/>
      <c r="K6451" s="56"/>
      <c r="L6451" s="71"/>
      <c r="M6451" s="56"/>
      <c r="N6451" s="46"/>
      <c r="O6451" s="46" t="s">
        <v>54</v>
      </c>
      <c r="P6451" s="46">
        <f>SUM(P6450:P6450)</f>
        <v>156520</v>
      </c>
      <c r="Q6451" s="56"/>
      <c r="R6451" s="58"/>
      <c r="S6451" s="59"/>
      <c r="T6451" s="58"/>
      <c r="U6451" s="58"/>
      <c r="V6451" s="60"/>
      <c r="W6451" s="56"/>
      <c r="X6451" s="56"/>
      <c r="Y6451" s="56"/>
      <c r="Z6451" s="46"/>
      <c r="AA6451" s="66"/>
      <c r="AB6451" s="46"/>
      <c r="AC6451" s="46"/>
      <c r="AD6451" s="61"/>
      <c r="AE6451" s="61"/>
      <c r="AF6451" s="46"/>
      <c r="AG6451" s="46"/>
      <c r="AH6451" s="46">
        <f>SUM(AH6450:AH6450)</f>
        <v>156520</v>
      </c>
      <c r="AI6451" s="46"/>
      <c r="AJ6451" s="46">
        <f>SUM(AJ6450:AJ6450)</f>
        <v>0</v>
      </c>
      <c r="AK6451" s="46"/>
      <c r="AL6451" s="46">
        <f>SUM(AL6450:AL6450)</f>
        <v>0</v>
      </c>
    </row>
    <row r="6452" spans="1:38" x14ac:dyDescent="0.45">
      <c r="A6452" s="16" t="s">
        <v>9283</v>
      </c>
      <c r="B6452" s="21">
        <v>3770400028113</v>
      </c>
      <c r="C6452" s="16" t="s">
        <v>9284</v>
      </c>
      <c r="D6452" s="16" t="s">
        <v>9285</v>
      </c>
      <c r="E6452" s="56">
        <v>3831</v>
      </c>
      <c r="F6452" s="56">
        <v>6023</v>
      </c>
      <c r="G6452" s="57"/>
      <c r="H6452" s="56" t="s">
        <v>42</v>
      </c>
      <c r="I6452" s="56">
        <v>13903</v>
      </c>
      <c r="J6452" s="56">
        <v>0</v>
      </c>
      <c r="K6452" s="56">
        <v>2</v>
      </c>
      <c r="L6452" s="71">
        <v>16</v>
      </c>
      <c r="M6452" s="56" t="s">
        <v>90</v>
      </c>
      <c r="N6452" s="46">
        <f>((J6452*400)+(K6452*100))+L6452</f>
        <v>216</v>
      </c>
      <c r="O6452" s="46">
        <v>500</v>
      </c>
      <c r="P6452" s="46">
        <f>N6452*O6452</f>
        <v>108000</v>
      </c>
      <c r="Q6452" s="56"/>
      <c r="R6452" s="58"/>
      <c r="S6452" s="59"/>
      <c r="T6452" s="58"/>
      <c r="U6452" s="58"/>
      <c r="V6452" s="60"/>
      <c r="W6452" s="56"/>
      <c r="X6452" s="56"/>
      <c r="Y6452" s="56"/>
      <c r="Z6452" s="46"/>
      <c r="AA6452" s="66"/>
      <c r="AB6452" s="46"/>
      <c r="AC6452" s="46"/>
      <c r="AD6452" s="61"/>
      <c r="AE6452" s="61"/>
      <c r="AF6452" s="46"/>
      <c r="AG6452" s="46">
        <f>IF(AND(AF6452="",P6452=""),0,IF((AF6452=""),P6452,IF((P6452=""),AF6452,AF6452+P6452)))</f>
        <v>108000</v>
      </c>
      <c r="AH6452" s="46">
        <f>IF( (AA6452=""),AG6452*1,AG6452*(AA6452/100) )</f>
        <v>108000</v>
      </c>
      <c r="AI6452" s="46">
        <v>50000000</v>
      </c>
      <c r="AJ6452" s="46">
        <f>IF((AI6452-AH6452) &gt; 1,0,IF((AI6452-AH6452)&lt;0,AH6452-AI6452,AI6452-AH6452))</f>
        <v>0</v>
      </c>
      <c r="AK6452" s="46">
        <v>0.01</v>
      </c>
      <c r="AL6452" s="46">
        <f>AJ6452*(AK6452/100)</f>
        <v>0</v>
      </c>
    </row>
    <row r="6453" spans="1:38" x14ac:dyDescent="0.45">
      <c r="A6453" s="16"/>
      <c r="B6453" s="21"/>
      <c r="C6453" s="16"/>
      <c r="D6453" s="16"/>
      <c r="E6453" s="56"/>
      <c r="F6453" s="56"/>
      <c r="G6453" s="57"/>
      <c r="H6453" s="56"/>
      <c r="I6453" s="56"/>
      <c r="J6453" s="56"/>
      <c r="K6453" s="56"/>
      <c r="L6453" s="71"/>
      <c r="M6453" s="56"/>
      <c r="N6453" s="46"/>
      <c r="O6453" s="46"/>
      <c r="P6453" s="46"/>
      <c r="Q6453" s="73">
        <v>1</v>
      </c>
      <c r="R6453" s="58" t="s">
        <v>9283</v>
      </c>
      <c r="S6453" s="59">
        <v>3770400028113</v>
      </c>
      <c r="T6453" s="58" t="s">
        <v>9284</v>
      </c>
      <c r="U6453" s="58" t="s">
        <v>9286</v>
      </c>
      <c r="V6453" s="60"/>
      <c r="W6453" s="56" t="s">
        <v>210</v>
      </c>
      <c r="X6453" s="56" t="s">
        <v>211</v>
      </c>
      <c r="Y6453" s="56" t="s">
        <v>212</v>
      </c>
      <c r="Z6453" s="46">
        <v>80</v>
      </c>
      <c r="AA6453" s="66">
        <v>100</v>
      </c>
      <c r="AB6453" s="46">
        <v>6900</v>
      </c>
      <c r="AC6453" s="46">
        <f>Z6453*AB6453</f>
        <v>552000</v>
      </c>
      <c r="AD6453" s="61">
        <v>5</v>
      </c>
      <c r="AE6453" s="61">
        <v>5</v>
      </c>
      <c r="AF6453" s="46">
        <f>(AC6453*(100-AE6453))/100</f>
        <v>524400</v>
      </c>
      <c r="AG6453" s="46">
        <f>IF( (AF6453=""),0,SUM(AF6453:AF6453) )</f>
        <v>524400</v>
      </c>
      <c r="AH6453" s="46">
        <f>(AG6453/100)*(AA6453)</f>
        <v>524400</v>
      </c>
      <c r="AI6453" s="46">
        <v>0</v>
      </c>
      <c r="AJ6453" s="46">
        <f>IF((AI6453-AH6453) &gt; 1,0,IF((AI6453-AH6453)&lt;0,AH6453-AI6453,AI6453-AH6453))</f>
        <v>524400</v>
      </c>
      <c r="AK6453" s="46">
        <v>0.02</v>
      </c>
      <c r="AL6453" s="46">
        <f>AJ6453*(AK6453/100)</f>
        <v>104.88000000000001</v>
      </c>
    </row>
    <row r="6454" spans="1:38" x14ac:dyDescent="0.45">
      <c r="A6454" s="16"/>
      <c r="B6454" s="21"/>
      <c r="C6454" s="16"/>
      <c r="D6454" s="16"/>
      <c r="E6454" s="56"/>
      <c r="F6454" s="56"/>
      <c r="G6454" s="57"/>
      <c r="H6454" s="56"/>
      <c r="I6454" s="56"/>
      <c r="J6454" s="56"/>
      <c r="K6454" s="56"/>
      <c r="L6454" s="71"/>
      <c r="M6454" s="56"/>
      <c r="N6454" s="46"/>
      <c r="O6454" s="46" t="s">
        <v>54</v>
      </c>
      <c r="P6454" s="46">
        <f>SUM(P6452:P6453)</f>
        <v>108000</v>
      </c>
      <c r="Q6454" s="56"/>
      <c r="R6454" s="58"/>
      <c r="S6454" s="59"/>
      <c r="T6454" s="58"/>
      <c r="U6454" s="58"/>
      <c r="V6454" s="60"/>
      <c r="W6454" s="56"/>
      <c r="X6454" s="56"/>
      <c r="Y6454" s="56"/>
      <c r="Z6454" s="46"/>
      <c r="AA6454" s="66"/>
      <c r="AB6454" s="46"/>
      <c r="AC6454" s="46"/>
      <c r="AD6454" s="61"/>
      <c r="AE6454" s="61"/>
      <c r="AF6454" s="46"/>
      <c r="AG6454" s="46"/>
      <c r="AH6454" s="46">
        <f>SUM(AH6452:AH6453)</f>
        <v>632400</v>
      </c>
      <c r="AI6454" s="46"/>
      <c r="AJ6454" s="46">
        <f>SUM(AJ6452:AJ6453)</f>
        <v>524400</v>
      </c>
      <c r="AK6454" s="46"/>
      <c r="AL6454" s="46">
        <f>SUM(AL6452:AL6453)</f>
        <v>104.88000000000001</v>
      </c>
    </row>
    <row r="6455" spans="1:38" x14ac:dyDescent="0.45">
      <c r="A6455" s="16" t="s">
        <v>9291</v>
      </c>
      <c r="B6455" s="21">
        <v>3760100309834</v>
      </c>
      <c r="C6455" s="16" t="s">
        <v>9292</v>
      </c>
      <c r="D6455" s="16" t="s">
        <v>9293</v>
      </c>
      <c r="E6455" s="56">
        <v>3832</v>
      </c>
      <c r="F6455" s="56">
        <v>8590</v>
      </c>
      <c r="G6455" s="57" t="s">
        <v>9294</v>
      </c>
      <c r="H6455" s="56" t="s">
        <v>42</v>
      </c>
      <c r="I6455" s="56">
        <v>23012</v>
      </c>
      <c r="J6455" s="56"/>
      <c r="K6455" s="56"/>
      <c r="L6455" s="71"/>
      <c r="M6455" s="56"/>
      <c r="N6455" s="46"/>
      <c r="O6455" s="46"/>
      <c r="P6455" s="46"/>
      <c r="Q6455" s="56"/>
      <c r="R6455" s="58"/>
      <c r="S6455" s="59"/>
      <c r="T6455" s="58"/>
      <c r="U6455" s="58"/>
      <c r="V6455" s="60"/>
      <c r="W6455" s="56"/>
      <c r="X6455" s="56"/>
      <c r="Y6455" s="56"/>
      <c r="Z6455" s="46"/>
      <c r="AA6455" s="66"/>
      <c r="AB6455" s="46"/>
      <c r="AC6455" s="46"/>
      <c r="AD6455" s="61"/>
      <c r="AE6455" s="61"/>
      <c r="AF6455" s="46"/>
      <c r="AG6455" s="46"/>
      <c r="AH6455" s="46"/>
      <c r="AI6455" s="46"/>
      <c r="AJ6455" s="46"/>
      <c r="AK6455" s="46"/>
      <c r="AL6455" s="46"/>
    </row>
    <row r="6456" spans="1:38" x14ac:dyDescent="0.45">
      <c r="A6456" s="16"/>
      <c r="B6456" s="21"/>
      <c r="C6456" s="16"/>
      <c r="D6456" s="16"/>
      <c r="E6456" s="56"/>
      <c r="F6456" s="56"/>
      <c r="G6456" s="57"/>
      <c r="H6456" s="56"/>
      <c r="I6456" s="56"/>
      <c r="J6456" s="56"/>
      <c r="K6456" s="56"/>
      <c r="L6456" s="71"/>
      <c r="M6456" s="56"/>
      <c r="N6456" s="46"/>
      <c r="O6456" s="46" t="s">
        <v>54</v>
      </c>
      <c r="P6456" s="46">
        <f>SUM(P6455:P6455)</f>
        <v>0</v>
      </c>
      <c r="Q6456" s="56"/>
      <c r="R6456" s="58"/>
      <c r="S6456" s="59"/>
      <c r="T6456" s="58"/>
      <c r="U6456" s="58"/>
      <c r="V6456" s="60"/>
      <c r="W6456" s="56"/>
      <c r="X6456" s="56"/>
      <c r="Y6456" s="56"/>
      <c r="Z6456" s="46"/>
      <c r="AA6456" s="66"/>
      <c r="AB6456" s="46"/>
      <c r="AC6456" s="46"/>
      <c r="AD6456" s="61"/>
      <c r="AE6456" s="61"/>
      <c r="AF6456" s="46"/>
      <c r="AG6456" s="46"/>
      <c r="AH6456" s="46">
        <f>SUM(AH6455:AH6455)</f>
        <v>0</v>
      </c>
      <c r="AI6456" s="46"/>
      <c r="AJ6456" s="46">
        <f>SUM(AJ6455:AJ6455)</f>
        <v>0</v>
      </c>
      <c r="AK6456" s="46"/>
      <c r="AL6456" s="46">
        <f>SUM(AL6455:AL6455)</f>
        <v>0</v>
      </c>
    </row>
    <row r="6457" spans="1:38" x14ac:dyDescent="0.45">
      <c r="A6457" s="16" t="s">
        <v>9295</v>
      </c>
      <c r="B6457" s="21">
        <v>3100503091450</v>
      </c>
      <c r="C6457" s="16" t="s">
        <v>9296</v>
      </c>
      <c r="D6457" s="16" t="s">
        <v>9297</v>
      </c>
      <c r="E6457" s="56">
        <v>3833</v>
      </c>
      <c r="F6457" s="56">
        <v>4272</v>
      </c>
      <c r="G6457" s="57" t="s">
        <v>9298</v>
      </c>
      <c r="H6457" s="56" t="s">
        <v>42</v>
      </c>
      <c r="I6457" s="56">
        <v>24564</v>
      </c>
      <c r="J6457" s="56"/>
      <c r="K6457" s="56"/>
      <c r="L6457" s="71"/>
      <c r="M6457" s="56"/>
      <c r="N6457" s="46"/>
      <c r="O6457" s="46"/>
      <c r="P6457" s="46"/>
      <c r="Q6457" s="56"/>
      <c r="R6457" s="58"/>
      <c r="S6457" s="59"/>
      <c r="T6457" s="58"/>
      <c r="U6457" s="58"/>
      <c r="V6457" s="60"/>
      <c r="W6457" s="56"/>
      <c r="X6457" s="56"/>
      <c r="Y6457" s="56"/>
      <c r="Z6457" s="46"/>
      <c r="AA6457" s="66"/>
      <c r="AB6457" s="46"/>
      <c r="AC6457" s="46"/>
      <c r="AD6457" s="61"/>
      <c r="AE6457" s="61"/>
      <c r="AF6457" s="46"/>
      <c r="AG6457" s="46"/>
      <c r="AH6457" s="46"/>
      <c r="AI6457" s="46"/>
      <c r="AJ6457" s="46"/>
      <c r="AK6457" s="46"/>
      <c r="AL6457" s="46"/>
    </row>
    <row r="6458" spans="1:38" x14ac:dyDescent="0.45">
      <c r="A6458" s="16"/>
      <c r="B6458" s="21"/>
      <c r="C6458" s="16"/>
      <c r="D6458" s="16"/>
      <c r="E6458" s="56">
        <v>3834</v>
      </c>
      <c r="F6458" s="56">
        <v>1705</v>
      </c>
      <c r="G6458" s="57" t="s">
        <v>9299</v>
      </c>
      <c r="H6458" s="56" t="s">
        <v>42</v>
      </c>
      <c r="I6458" s="56">
        <v>26360</v>
      </c>
      <c r="J6458" s="56">
        <v>0</v>
      </c>
      <c r="K6458" s="56">
        <v>1</v>
      </c>
      <c r="L6458" s="71">
        <v>26</v>
      </c>
      <c r="M6458" s="56" t="s">
        <v>43</v>
      </c>
      <c r="N6458" s="46">
        <f>((J6458*400)+(K6458*100))+L6458</f>
        <v>126</v>
      </c>
      <c r="O6458" s="46">
        <v>3000</v>
      </c>
      <c r="P6458" s="46">
        <f>N6458*O6458</f>
        <v>378000</v>
      </c>
      <c r="Q6458" s="56"/>
      <c r="R6458" s="58"/>
      <c r="S6458" s="59"/>
      <c r="T6458" s="58"/>
      <c r="U6458" s="58"/>
      <c r="V6458" s="60"/>
      <c r="W6458" s="56"/>
      <c r="X6458" s="56"/>
      <c r="Y6458" s="56"/>
      <c r="Z6458" s="46"/>
      <c r="AA6458" s="66"/>
      <c r="AB6458" s="46"/>
      <c r="AC6458" s="46"/>
      <c r="AD6458" s="61"/>
      <c r="AE6458" s="61"/>
      <c r="AF6458" s="46"/>
      <c r="AG6458" s="46">
        <f>IF(AND(AF6458="",P6458=""),0,IF((AF6458=""),P6458,IF((P6458=""),AF6458,AF6458+P6458)))</f>
        <v>378000</v>
      </c>
      <c r="AH6458" s="46">
        <f>IF( (AA6458=""),AG6458*1,AG6458*(AA6458/100) )</f>
        <v>378000</v>
      </c>
      <c r="AI6458" s="46">
        <v>0</v>
      </c>
      <c r="AJ6458" s="46">
        <f>IF((AI6458-AH6458) &gt; 1,0,IF((AI6458-AH6458)&lt;0,AH6458-AI6458,AI6458-AH6458))</f>
        <v>378000</v>
      </c>
      <c r="AK6458" s="46">
        <v>0.3</v>
      </c>
      <c r="AL6458" s="46">
        <f>AJ6458*(AK6458/100)</f>
        <v>1134</v>
      </c>
    </row>
    <row r="6459" spans="1:38" x14ac:dyDescent="0.45">
      <c r="A6459" s="16"/>
      <c r="B6459" s="21"/>
      <c r="C6459" s="16"/>
      <c r="D6459" s="16"/>
      <c r="E6459" s="56"/>
      <c r="F6459" s="56"/>
      <c r="G6459" s="57"/>
      <c r="H6459" s="56"/>
      <c r="I6459" s="56"/>
      <c r="J6459" s="56"/>
      <c r="K6459" s="56"/>
      <c r="L6459" s="71"/>
      <c r="M6459" s="56"/>
      <c r="N6459" s="46"/>
      <c r="O6459" s="46" t="s">
        <v>54</v>
      </c>
      <c r="P6459" s="46">
        <f>SUM(P6457:P6458)</f>
        <v>378000</v>
      </c>
      <c r="Q6459" s="56"/>
      <c r="R6459" s="58"/>
      <c r="S6459" s="59"/>
      <c r="T6459" s="58"/>
      <c r="U6459" s="58"/>
      <c r="V6459" s="60"/>
      <c r="W6459" s="56"/>
      <c r="X6459" s="56"/>
      <c r="Y6459" s="56"/>
      <c r="Z6459" s="46"/>
      <c r="AA6459" s="66"/>
      <c r="AB6459" s="46"/>
      <c r="AC6459" s="46"/>
      <c r="AD6459" s="61"/>
      <c r="AE6459" s="61"/>
      <c r="AF6459" s="46"/>
      <c r="AG6459" s="46"/>
      <c r="AH6459" s="46">
        <f>SUM(AH6457:AH6458)</f>
        <v>378000</v>
      </c>
      <c r="AI6459" s="46"/>
      <c r="AJ6459" s="46">
        <f>SUM(AJ6457:AJ6458)</f>
        <v>378000</v>
      </c>
      <c r="AK6459" s="46"/>
      <c r="AL6459" s="46">
        <f>SUM(AL6457:AL6458)</f>
        <v>1134</v>
      </c>
    </row>
    <row r="6460" spans="1:38" x14ac:dyDescent="0.45">
      <c r="A6460" s="16" t="s">
        <v>9300</v>
      </c>
      <c r="B6460" s="21">
        <v>3410102519936</v>
      </c>
      <c r="C6460" s="16" t="s">
        <v>9301</v>
      </c>
      <c r="D6460" s="16" t="s">
        <v>9302</v>
      </c>
      <c r="E6460" s="56">
        <v>3835</v>
      </c>
      <c r="F6460" s="56">
        <v>4256</v>
      </c>
      <c r="G6460" s="57" t="s">
        <v>9303</v>
      </c>
      <c r="H6460" s="56" t="s">
        <v>42</v>
      </c>
      <c r="I6460" s="56">
        <v>27580</v>
      </c>
      <c r="J6460" s="56">
        <v>0</v>
      </c>
      <c r="K6460" s="56">
        <v>0</v>
      </c>
      <c r="L6460" s="71">
        <v>73</v>
      </c>
      <c r="M6460" s="56" t="s">
        <v>43</v>
      </c>
      <c r="N6460" s="46">
        <f>((J6460*400)+(K6460*100))+L6460</f>
        <v>73</v>
      </c>
      <c r="O6460" s="46">
        <v>500</v>
      </c>
      <c r="P6460" s="46">
        <f>N6460*O6460</f>
        <v>36500</v>
      </c>
      <c r="Q6460" s="56"/>
      <c r="R6460" s="58"/>
      <c r="S6460" s="59"/>
      <c r="T6460" s="58"/>
      <c r="U6460" s="58"/>
      <c r="V6460" s="60"/>
      <c r="W6460" s="56"/>
      <c r="X6460" s="56"/>
      <c r="Y6460" s="56"/>
      <c r="Z6460" s="46"/>
      <c r="AA6460" s="66"/>
      <c r="AB6460" s="46"/>
      <c r="AC6460" s="46"/>
      <c r="AD6460" s="61"/>
      <c r="AE6460" s="61"/>
      <c r="AF6460" s="46"/>
      <c r="AG6460" s="46">
        <f>IF(AND(AF6460="",P6460=""),0,IF((AF6460=""),P6460,IF((P6460=""),AF6460,AF6460+P6460)))</f>
        <v>36500</v>
      </c>
      <c r="AH6460" s="46">
        <f>IF( (AA6460=""),AG6460*1,AG6460*(AA6460/100) )</f>
        <v>36500</v>
      </c>
      <c r="AI6460" s="46">
        <v>0</v>
      </c>
      <c r="AJ6460" s="46">
        <f>IF((AI6460-AH6460) &gt; 1,0,IF((AI6460-AH6460)&lt;0,AH6460-AI6460,AI6460-AH6460))</f>
        <v>36500</v>
      </c>
      <c r="AK6460" s="46">
        <v>0.3</v>
      </c>
      <c r="AL6460" s="46">
        <f>AJ6460*(AK6460/100)</f>
        <v>109.5</v>
      </c>
    </row>
    <row r="6461" spans="1:38" x14ac:dyDescent="0.45">
      <c r="A6461" s="16"/>
      <c r="B6461" s="21"/>
      <c r="C6461" s="16"/>
      <c r="D6461" s="16"/>
      <c r="E6461" s="56">
        <v>3836</v>
      </c>
      <c r="F6461" s="56">
        <v>9689</v>
      </c>
      <c r="G6461" s="57" t="s">
        <v>9304</v>
      </c>
      <c r="H6461" s="56" t="s">
        <v>42</v>
      </c>
      <c r="I6461" s="56">
        <v>27583</v>
      </c>
      <c r="J6461" s="56"/>
      <c r="K6461" s="56"/>
      <c r="L6461" s="71"/>
      <c r="M6461" s="56"/>
      <c r="N6461" s="46"/>
      <c r="O6461" s="46"/>
      <c r="P6461" s="46"/>
      <c r="Q6461" s="56"/>
      <c r="R6461" s="58"/>
      <c r="S6461" s="59"/>
      <c r="T6461" s="58"/>
      <c r="U6461" s="58"/>
      <c r="V6461" s="60"/>
      <c r="W6461" s="56"/>
      <c r="X6461" s="56"/>
      <c r="Y6461" s="56"/>
      <c r="Z6461" s="46"/>
      <c r="AA6461" s="66"/>
      <c r="AB6461" s="46"/>
      <c r="AC6461" s="46"/>
      <c r="AD6461" s="61"/>
      <c r="AE6461" s="61"/>
      <c r="AF6461" s="46"/>
      <c r="AG6461" s="46"/>
      <c r="AH6461" s="46"/>
      <c r="AI6461" s="46"/>
      <c r="AJ6461" s="46"/>
      <c r="AK6461" s="46"/>
      <c r="AL6461" s="46"/>
    </row>
    <row r="6462" spans="1:38" x14ac:dyDescent="0.45">
      <c r="A6462" s="16"/>
      <c r="B6462" s="21"/>
      <c r="C6462" s="16"/>
      <c r="D6462" s="16"/>
      <c r="E6462" s="56">
        <v>3837</v>
      </c>
      <c r="F6462" s="56">
        <v>4254</v>
      </c>
      <c r="G6462" s="57" t="s">
        <v>9305</v>
      </c>
      <c r="H6462" s="56" t="s">
        <v>42</v>
      </c>
      <c r="I6462" s="56">
        <v>27695</v>
      </c>
      <c r="J6462" s="56">
        <v>0</v>
      </c>
      <c r="K6462" s="56">
        <v>0</v>
      </c>
      <c r="L6462" s="71">
        <v>72</v>
      </c>
      <c r="M6462" s="56" t="s">
        <v>43</v>
      </c>
      <c r="N6462" s="46">
        <f>((J6462*400)+(K6462*100))+L6462</f>
        <v>72</v>
      </c>
      <c r="O6462" s="46">
        <v>500</v>
      </c>
      <c r="P6462" s="46">
        <f>N6462*O6462</f>
        <v>36000</v>
      </c>
      <c r="Q6462" s="56"/>
      <c r="R6462" s="58"/>
      <c r="S6462" s="59"/>
      <c r="T6462" s="58"/>
      <c r="U6462" s="58"/>
      <c r="V6462" s="60"/>
      <c r="W6462" s="56"/>
      <c r="X6462" s="56"/>
      <c r="Y6462" s="56"/>
      <c r="Z6462" s="46"/>
      <c r="AA6462" s="66"/>
      <c r="AB6462" s="46"/>
      <c r="AC6462" s="46"/>
      <c r="AD6462" s="61"/>
      <c r="AE6462" s="61"/>
      <c r="AF6462" s="46"/>
      <c r="AG6462" s="46">
        <f>IF(AND(AF6462="",P6462=""),0,IF((AF6462=""),P6462,IF((P6462=""),AF6462,AF6462+P6462)))</f>
        <v>36000</v>
      </c>
      <c r="AH6462" s="46">
        <f>IF( (AA6462=""),AG6462*1,AG6462*(AA6462/100) )</f>
        <v>36000</v>
      </c>
      <c r="AI6462" s="46">
        <v>0</v>
      </c>
      <c r="AJ6462" s="46">
        <f>IF((AI6462-AH6462) &gt; 1,0,IF((AI6462-AH6462)&lt;0,AH6462-AI6462,AI6462-AH6462))</f>
        <v>36000</v>
      </c>
      <c r="AK6462" s="46">
        <v>0.3</v>
      </c>
      <c r="AL6462" s="46">
        <f>AJ6462*(AK6462/100)</f>
        <v>108</v>
      </c>
    </row>
    <row r="6463" spans="1:38" x14ac:dyDescent="0.45">
      <c r="A6463" s="16"/>
      <c r="B6463" s="21"/>
      <c r="C6463" s="16"/>
      <c r="D6463" s="16"/>
      <c r="E6463" s="56">
        <v>3838</v>
      </c>
      <c r="F6463" s="56">
        <v>4252</v>
      </c>
      <c r="G6463" s="57" t="s">
        <v>9306</v>
      </c>
      <c r="H6463" s="56" t="s">
        <v>42</v>
      </c>
      <c r="I6463" s="56">
        <v>27696</v>
      </c>
      <c r="J6463" s="56">
        <v>0</v>
      </c>
      <c r="K6463" s="56">
        <v>0</v>
      </c>
      <c r="L6463" s="71">
        <v>72</v>
      </c>
      <c r="M6463" s="56" t="s">
        <v>43</v>
      </c>
      <c r="N6463" s="46">
        <f>((J6463*400)+(K6463*100))+L6463</f>
        <v>72</v>
      </c>
      <c r="O6463" s="46">
        <v>500</v>
      </c>
      <c r="P6463" s="46">
        <f>N6463*O6463</f>
        <v>36000</v>
      </c>
      <c r="Q6463" s="56"/>
      <c r="R6463" s="58"/>
      <c r="S6463" s="59"/>
      <c r="T6463" s="58"/>
      <c r="U6463" s="58"/>
      <c r="V6463" s="60"/>
      <c r="W6463" s="56"/>
      <c r="X6463" s="56"/>
      <c r="Y6463" s="56"/>
      <c r="Z6463" s="46"/>
      <c r="AA6463" s="66"/>
      <c r="AB6463" s="46"/>
      <c r="AC6463" s="46"/>
      <c r="AD6463" s="61"/>
      <c r="AE6463" s="61"/>
      <c r="AF6463" s="46"/>
      <c r="AG6463" s="46">
        <f>IF(AND(AF6463="",P6463=""),0,IF((AF6463=""),P6463,IF((P6463=""),AF6463,AF6463+P6463)))</f>
        <v>36000</v>
      </c>
      <c r="AH6463" s="46">
        <f>IF( (AA6463=""),AG6463*1,AG6463*(AA6463/100) )</f>
        <v>36000</v>
      </c>
      <c r="AI6463" s="46">
        <v>0</v>
      </c>
      <c r="AJ6463" s="46">
        <f>IF((AI6463-AH6463) &gt; 1,0,IF((AI6463-AH6463)&lt;0,AH6463-AI6463,AI6463-AH6463))</f>
        <v>36000</v>
      </c>
      <c r="AK6463" s="46">
        <v>0.3</v>
      </c>
      <c r="AL6463" s="46">
        <f>AJ6463*(AK6463/100)</f>
        <v>108</v>
      </c>
    </row>
    <row r="6464" spans="1:38" x14ac:dyDescent="0.45">
      <c r="A6464" s="16"/>
      <c r="B6464" s="21"/>
      <c r="C6464" s="16"/>
      <c r="D6464" s="16"/>
      <c r="E6464" s="56"/>
      <c r="F6464" s="56"/>
      <c r="G6464" s="57"/>
      <c r="H6464" s="56"/>
      <c r="I6464" s="56"/>
      <c r="J6464" s="56"/>
      <c r="K6464" s="56"/>
      <c r="L6464" s="71"/>
      <c r="M6464" s="56"/>
      <c r="N6464" s="46"/>
      <c r="O6464" s="46" t="s">
        <v>54</v>
      </c>
      <c r="P6464" s="46">
        <f>SUM(P6460:P6463)</f>
        <v>108500</v>
      </c>
      <c r="Q6464" s="56"/>
      <c r="R6464" s="58"/>
      <c r="S6464" s="59"/>
      <c r="T6464" s="58"/>
      <c r="U6464" s="58"/>
      <c r="V6464" s="60"/>
      <c r="W6464" s="56"/>
      <c r="X6464" s="56"/>
      <c r="Y6464" s="56"/>
      <c r="Z6464" s="46"/>
      <c r="AA6464" s="66"/>
      <c r="AB6464" s="46"/>
      <c r="AC6464" s="46"/>
      <c r="AD6464" s="61"/>
      <c r="AE6464" s="61"/>
      <c r="AF6464" s="46"/>
      <c r="AG6464" s="46"/>
      <c r="AH6464" s="46">
        <f>SUM(AH6460:AH6463)</f>
        <v>108500</v>
      </c>
      <c r="AI6464" s="46"/>
      <c r="AJ6464" s="46">
        <f>SUM(AJ6460:AJ6463)</f>
        <v>108500</v>
      </c>
      <c r="AK6464" s="46"/>
      <c r="AL6464" s="46">
        <f>SUM(AL6460:AL6463)</f>
        <v>325.5</v>
      </c>
    </row>
    <row r="6465" spans="1:38" x14ac:dyDescent="0.45">
      <c r="A6465" s="16" t="s">
        <v>9307</v>
      </c>
      <c r="B6465" s="21">
        <v>3770400031211</v>
      </c>
      <c r="C6465" s="16" t="s">
        <v>9308</v>
      </c>
      <c r="D6465" s="16" t="s">
        <v>9309</v>
      </c>
      <c r="E6465" s="56">
        <v>3839</v>
      </c>
      <c r="F6465" s="56">
        <v>5991</v>
      </c>
      <c r="G6465" s="57"/>
      <c r="H6465" s="56" t="s">
        <v>42</v>
      </c>
      <c r="I6465" s="56">
        <v>28837</v>
      </c>
      <c r="J6465" s="56">
        <v>0</v>
      </c>
      <c r="K6465" s="56">
        <v>0</v>
      </c>
      <c r="L6465" s="71">
        <v>20</v>
      </c>
      <c r="M6465" s="56" t="s">
        <v>208</v>
      </c>
      <c r="N6465" s="46">
        <f>((J6465*400)+(K6465*100))+L6465</f>
        <v>20</v>
      </c>
      <c r="O6465" s="46">
        <v>150</v>
      </c>
      <c r="P6465" s="46">
        <f>N6465*O6465</f>
        <v>3000</v>
      </c>
      <c r="Q6465" s="56"/>
      <c r="R6465" s="58"/>
      <c r="S6465" s="59"/>
      <c r="T6465" s="58"/>
      <c r="U6465" s="58"/>
      <c r="V6465" s="60"/>
      <c r="W6465" s="56"/>
      <c r="X6465" s="56"/>
      <c r="Y6465" s="56"/>
      <c r="Z6465" s="46"/>
      <c r="AA6465" s="66"/>
      <c r="AB6465" s="46"/>
      <c r="AC6465" s="46"/>
      <c r="AD6465" s="61"/>
      <c r="AE6465" s="61"/>
      <c r="AF6465" s="46"/>
      <c r="AG6465" s="46">
        <f>IF(AND(AF6465="",P6465=""),0,IF((AF6465=""),P6465,IF((P6465=""),AF6465,AF6465+P6465)))</f>
        <v>3000</v>
      </c>
      <c r="AH6465" s="46">
        <f>IF( (AA6465=""),AG6465*1,AG6465*(AA6465/100) )</f>
        <v>3000</v>
      </c>
      <c r="AI6465" s="46">
        <v>0</v>
      </c>
      <c r="AJ6465" s="46">
        <f>IF((AI6465-AH6465) &gt; 1,0,IF((AI6465-AH6465)&lt;0,AH6465-AI6465,AI6465-AH6465))</f>
        <v>3000</v>
      </c>
      <c r="AK6465" s="46">
        <v>0.02</v>
      </c>
      <c r="AL6465" s="46">
        <f>AJ6465*(AK6465/100)</f>
        <v>0.6</v>
      </c>
    </row>
    <row r="6466" spans="1:38" x14ac:dyDescent="0.45">
      <c r="A6466" s="16"/>
      <c r="B6466" s="21"/>
      <c r="C6466" s="16"/>
      <c r="D6466" s="16"/>
      <c r="E6466" s="56"/>
      <c r="F6466" s="56"/>
      <c r="G6466" s="57"/>
      <c r="H6466" s="56"/>
      <c r="I6466" s="56"/>
      <c r="J6466" s="56"/>
      <c r="K6466" s="56"/>
      <c r="L6466" s="71"/>
      <c r="M6466" s="56"/>
      <c r="N6466" s="46"/>
      <c r="O6466" s="46"/>
      <c r="P6466" s="46"/>
      <c r="Q6466" s="73">
        <v>1</v>
      </c>
      <c r="R6466" s="58" t="s">
        <v>9307</v>
      </c>
      <c r="S6466" s="59">
        <v>3770400031211</v>
      </c>
      <c r="T6466" s="58" t="s">
        <v>9308</v>
      </c>
      <c r="U6466" s="58" t="s">
        <v>9310</v>
      </c>
      <c r="V6466" s="60"/>
      <c r="W6466" s="56" t="s">
        <v>210</v>
      </c>
      <c r="X6466" s="56" t="s">
        <v>211</v>
      </c>
      <c r="Y6466" s="56" t="s">
        <v>212</v>
      </c>
      <c r="Z6466" s="46">
        <v>80</v>
      </c>
      <c r="AA6466" s="66">
        <v>100</v>
      </c>
      <c r="AB6466" s="46">
        <v>6900</v>
      </c>
      <c r="AC6466" s="46">
        <f>Z6466*AB6466</f>
        <v>552000</v>
      </c>
      <c r="AD6466" s="61">
        <v>5</v>
      </c>
      <c r="AE6466" s="61">
        <v>5</v>
      </c>
      <c r="AF6466" s="46">
        <f>(AC6466*(100-AE6466))/100</f>
        <v>524400</v>
      </c>
      <c r="AG6466" s="46">
        <f>IF( (AF6466=""),0,SUM(AF6466:AF6466) )</f>
        <v>524400</v>
      </c>
      <c r="AH6466" s="46">
        <f>(AG6466/100)*(AA6466)</f>
        <v>524400</v>
      </c>
      <c r="AI6466" s="46">
        <v>0</v>
      </c>
      <c r="AJ6466" s="46">
        <f>IF((AI6466-AH6466) &gt; 1,0,IF((AI6466-AH6466)&lt;0,AH6466-AI6466,AI6466-AH6466))</f>
        <v>524400</v>
      </c>
      <c r="AK6466" s="46">
        <v>0.02</v>
      </c>
      <c r="AL6466" s="46">
        <f>AJ6466*(AK6466/100)</f>
        <v>104.88000000000001</v>
      </c>
    </row>
    <row r="6467" spans="1:38" x14ac:dyDescent="0.45">
      <c r="A6467" s="16"/>
      <c r="B6467" s="21"/>
      <c r="C6467" s="16"/>
      <c r="D6467" s="16"/>
      <c r="E6467" s="56"/>
      <c r="F6467" s="56"/>
      <c r="G6467" s="57"/>
      <c r="H6467" s="56"/>
      <c r="I6467" s="56"/>
      <c r="J6467" s="56"/>
      <c r="K6467" s="56"/>
      <c r="L6467" s="71"/>
      <c r="M6467" s="56"/>
      <c r="N6467" s="46"/>
      <c r="O6467" s="46" t="s">
        <v>54</v>
      </c>
      <c r="P6467" s="46">
        <f>SUM(P6465:P6466)</f>
        <v>3000</v>
      </c>
      <c r="Q6467" s="56"/>
      <c r="R6467" s="58"/>
      <c r="S6467" s="59"/>
      <c r="T6467" s="58"/>
      <c r="U6467" s="58"/>
      <c r="V6467" s="60"/>
      <c r="W6467" s="56"/>
      <c r="X6467" s="56"/>
      <c r="Y6467" s="56"/>
      <c r="Z6467" s="46"/>
      <c r="AA6467" s="66"/>
      <c r="AB6467" s="46"/>
      <c r="AC6467" s="46"/>
      <c r="AD6467" s="61"/>
      <c r="AE6467" s="61"/>
      <c r="AF6467" s="46"/>
      <c r="AG6467" s="46"/>
      <c r="AH6467" s="46">
        <f>SUM(AH6465:AH6466)</f>
        <v>527400</v>
      </c>
      <c r="AI6467" s="46"/>
      <c r="AJ6467" s="46">
        <f>SUM(AJ6465:AJ6466)</f>
        <v>527400</v>
      </c>
      <c r="AK6467" s="46"/>
      <c r="AL6467" s="46">
        <f>SUM(AL6465:AL6466)</f>
        <v>105.48</v>
      </c>
    </row>
    <row r="6468" spans="1:38" x14ac:dyDescent="0.45">
      <c r="A6468" s="16" t="s">
        <v>9283</v>
      </c>
      <c r="B6468" s="21">
        <v>3770400028113</v>
      </c>
      <c r="C6468" s="16" t="s">
        <v>9284</v>
      </c>
      <c r="D6468" s="16" t="s">
        <v>9285</v>
      </c>
      <c r="E6468" s="56">
        <v>3840</v>
      </c>
      <c r="F6468" s="56">
        <v>6021</v>
      </c>
      <c r="G6468" s="57"/>
      <c r="H6468" s="56" t="s">
        <v>42</v>
      </c>
      <c r="I6468" s="56">
        <v>31138</v>
      </c>
      <c r="J6468" s="56">
        <v>2</v>
      </c>
      <c r="K6468" s="56">
        <v>3</v>
      </c>
      <c r="L6468" s="71">
        <v>4</v>
      </c>
      <c r="M6468" s="56" t="s">
        <v>90</v>
      </c>
      <c r="N6468" s="46">
        <f>((J6468*400)+(K6468*100))+L6468</f>
        <v>1104</v>
      </c>
      <c r="O6468" s="46">
        <v>310</v>
      </c>
      <c r="P6468" s="46">
        <f>N6468*O6468</f>
        <v>342240</v>
      </c>
      <c r="Q6468" s="56"/>
      <c r="R6468" s="58"/>
      <c r="S6468" s="59"/>
      <c r="T6468" s="58"/>
      <c r="U6468" s="58"/>
      <c r="V6468" s="60"/>
      <c r="W6468" s="56"/>
      <c r="X6468" s="56"/>
      <c r="Y6468" s="56"/>
      <c r="Z6468" s="46"/>
      <c r="AA6468" s="66"/>
      <c r="AB6468" s="46"/>
      <c r="AC6468" s="46"/>
      <c r="AD6468" s="61"/>
      <c r="AE6468" s="61"/>
      <c r="AF6468" s="46"/>
      <c r="AG6468" s="46">
        <f>IF(AND(AF6468="",P6468=""),0,IF((AF6468=""),P6468,IF((P6468=""),AF6468,AF6468+P6468)))</f>
        <v>342240</v>
      </c>
      <c r="AH6468" s="46">
        <f>IF( (AA6468=""),AG6468*1,AG6468*(AA6468/100) )</f>
        <v>342240</v>
      </c>
      <c r="AI6468" s="46">
        <v>50000000</v>
      </c>
      <c r="AJ6468" s="46">
        <f>IF((AI6468-AH6468) &gt; 1,0,IF((AI6468-AH6468)&lt;0,AH6468-AI6468,AI6468-AH6468))</f>
        <v>0</v>
      </c>
      <c r="AK6468" s="46">
        <v>0.01</v>
      </c>
      <c r="AL6468" s="46">
        <f>AJ6468*(AK6468/100)</f>
        <v>0</v>
      </c>
    </row>
    <row r="6469" spans="1:38" x14ac:dyDescent="0.45">
      <c r="A6469" s="16"/>
      <c r="B6469" s="21"/>
      <c r="C6469" s="16"/>
      <c r="D6469" s="16"/>
      <c r="E6469" s="56">
        <v>3841</v>
      </c>
      <c r="F6469" s="56">
        <v>6024</v>
      </c>
      <c r="G6469" s="57"/>
      <c r="H6469" s="56" t="s">
        <v>42</v>
      </c>
      <c r="I6469" s="56">
        <v>31139</v>
      </c>
      <c r="J6469" s="56">
        <v>2</v>
      </c>
      <c r="K6469" s="56">
        <v>2</v>
      </c>
      <c r="L6469" s="71">
        <v>98</v>
      </c>
      <c r="M6469" s="56" t="s">
        <v>90</v>
      </c>
      <c r="N6469" s="46">
        <f>((J6469*400)+(K6469*100))+L6469</f>
        <v>1098</v>
      </c>
      <c r="O6469" s="46">
        <v>260</v>
      </c>
      <c r="P6469" s="46">
        <f>N6469*O6469</f>
        <v>285480</v>
      </c>
      <c r="Q6469" s="56"/>
      <c r="R6469" s="58"/>
      <c r="S6469" s="59"/>
      <c r="T6469" s="58"/>
      <c r="U6469" s="58"/>
      <c r="V6469" s="60"/>
      <c r="W6469" s="56"/>
      <c r="X6469" s="56"/>
      <c r="Y6469" s="56"/>
      <c r="Z6469" s="46"/>
      <c r="AA6469" s="66"/>
      <c r="AB6469" s="46"/>
      <c r="AC6469" s="46"/>
      <c r="AD6469" s="61"/>
      <c r="AE6469" s="61"/>
      <c r="AF6469" s="46"/>
      <c r="AG6469" s="46">
        <f>IF(AND(AF6469="",P6469=""),0,IF((AF6469=""),P6469,IF((P6469=""),AF6469,AF6469+P6469)))</f>
        <v>285480</v>
      </c>
      <c r="AH6469" s="46">
        <f>IF( (AA6469=""),AG6469*1,AG6469*(AA6469/100) )</f>
        <v>285480</v>
      </c>
      <c r="AI6469" s="46">
        <v>0</v>
      </c>
      <c r="AJ6469" s="46">
        <f>IF((AI6469-AH6469) &gt; 1,0,IF((AI6469-AH6469)&lt;0,AH6469-AI6469,AI6469-AH6469))</f>
        <v>285480</v>
      </c>
      <c r="AK6469" s="46">
        <v>0.01</v>
      </c>
      <c r="AL6469" s="46">
        <f>AJ6469*(AK6469/100)</f>
        <v>28.548000000000002</v>
      </c>
    </row>
    <row r="6470" spans="1:38" x14ac:dyDescent="0.45">
      <c r="A6470" s="16"/>
      <c r="B6470" s="21"/>
      <c r="C6470" s="16"/>
      <c r="D6470" s="16"/>
      <c r="E6470" s="56"/>
      <c r="F6470" s="56"/>
      <c r="G6470" s="57"/>
      <c r="H6470" s="56"/>
      <c r="I6470" s="56"/>
      <c r="J6470" s="56"/>
      <c r="K6470" s="56"/>
      <c r="L6470" s="71"/>
      <c r="M6470" s="56"/>
      <c r="N6470" s="46"/>
      <c r="O6470" s="46"/>
      <c r="P6470" s="46"/>
      <c r="Q6470" s="73">
        <v>1</v>
      </c>
      <c r="R6470" s="58" t="s">
        <v>9283</v>
      </c>
      <c r="S6470" s="59">
        <v>3770400028113</v>
      </c>
      <c r="T6470" s="58" t="s">
        <v>9284</v>
      </c>
      <c r="U6470" s="58" t="s">
        <v>9286</v>
      </c>
      <c r="V6470" s="60"/>
      <c r="W6470" s="56" t="s">
        <v>210</v>
      </c>
      <c r="X6470" s="56" t="s">
        <v>211</v>
      </c>
      <c r="Y6470" s="56" t="s">
        <v>212</v>
      </c>
      <c r="Z6470" s="46">
        <v>80</v>
      </c>
      <c r="AA6470" s="66">
        <v>100</v>
      </c>
      <c r="AB6470" s="46">
        <v>6900</v>
      </c>
      <c r="AC6470" s="46">
        <f>Z6470*AB6470</f>
        <v>552000</v>
      </c>
      <c r="AD6470" s="61">
        <v>5</v>
      </c>
      <c r="AE6470" s="61">
        <v>5</v>
      </c>
      <c r="AF6470" s="46">
        <f>(AC6470*(100-AE6470))/100</f>
        <v>524400</v>
      </c>
      <c r="AG6470" s="46">
        <f>IF( (AF6470=""),0,SUM(AF6470:AF6470) )</f>
        <v>524400</v>
      </c>
      <c r="AH6470" s="46">
        <f>(AG6470/100)*(AA6470)</f>
        <v>524400</v>
      </c>
      <c r="AI6470" s="46">
        <v>0</v>
      </c>
      <c r="AJ6470" s="46">
        <f>IF((AI6470-AH6470) &gt; 1,0,IF((AI6470-AH6470)&lt;0,AH6470-AI6470,AI6470-AH6470))</f>
        <v>524400</v>
      </c>
      <c r="AK6470" s="46">
        <v>0.02</v>
      </c>
      <c r="AL6470" s="46">
        <f>AJ6470*(AK6470/100)</f>
        <v>104.88000000000001</v>
      </c>
    </row>
    <row r="6471" spans="1:38" x14ac:dyDescent="0.45">
      <c r="A6471" s="16"/>
      <c r="B6471" s="21"/>
      <c r="C6471" s="16"/>
      <c r="D6471" s="16"/>
      <c r="E6471" s="56"/>
      <c r="F6471" s="56"/>
      <c r="G6471" s="57"/>
      <c r="H6471" s="56"/>
      <c r="I6471" s="56"/>
      <c r="J6471" s="56"/>
      <c r="K6471" s="56"/>
      <c r="L6471" s="71"/>
      <c r="M6471" s="56"/>
      <c r="N6471" s="46"/>
      <c r="O6471" s="46" t="s">
        <v>54</v>
      </c>
      <c r="P6471" s="46">
        <f>SUM(P6468:P6470)</f>
        <v>627720</v>
      </c>
      <c r="Q6471" s="56"/>
      <c r="R6471" s="58"/>
      <c r="S6471" s="59"/>
      <c r="T6471" s="58"/>
      <c r="U6471" s="58"/>
      <c r="V6471" s="60"/>
      <c r="W6471" s="56"/>
      <c r="X6471" s="56"/>
      <c r="Y6471" s="56"/>
      <c r="Z6471" s="46"/>
      <c r="AA6471" s="66"/>
      <c r="AB6471" s="46"/>
      <c r="AC6471" s="46"/>
      <c r="AD6471" s="61"/>
      <c r="AE6471" s="61"/>
      <c r="AF6471" s="46"/>
      <c r="AG6471" s="46"/>
      <c r="AH6471" s="46">
        <f>SUM(AH6468:AH6470)</f>
        <v>1152120</v>
      </c>
      <c r="AI6471" s="46"/>
      <c r="AJ6471" s="46">
        <f>SUM(AJ6468:AJ6470)</f>
        <v>809880</v>
      </c>
      <c r="AK6471" s="46"/>
      <c r="AL6471" s="46">
        <f>SUM(AL6468:AL6470)</f>
        <v>133.428</v>
      </c>
    </row>
    <row r="6472" spans="1:38" x14ac:dyDescent="0.45">
      <c r="A6472" s="16" t="s">
        <v>9311</v>
      </c>
      <c r="B6472" s="21">
        <v>1779900059508</v>
      </c>
      <c r="C6472" s="16" t="s">
        <v>9312</v>
      </c>
      <c r="D6472" s="16" t="s">
        <v>9313</v>
      </c>
      <c r="E6472" s="56">
        <v>3842</v>
      </c>
      <c r="F6472" s="56">
        <v>1754</v>
      </c>
      <c r="G6472" s="57" t="s">
        <v>9314</v>
      </c>
      <c r="H6472" s="56" t="s">
        <v>42</v>
      </c>
      <c r="I6472" s="56">
        <v>2852</v>
      </c>
      <c r="J6472" s="56">
        <v>0</v>
      </c>
      <c r="K6472" s="56">
        <v>0</v>
      </c>
      <c r="L6472" s="71">
        <v>44</v>
      </c>
      <c r="M6472" s="56" t="s">
        <v>43</v>
      </c>
      <c r="N6472" s="46">
        <f>((J6472*400)+(K6472*100))+L6472</f>
        <v>44</v>
      </c>
      <c r="O6472" s="46">
        <v>500</v>
      </c>
      <c r="P6472" s="46">
        <f>N6472*O6472</f>
        <v>22000</v>
      </c>
      <c r="Q6472" s="56"/>
      <c r="R6472" s="58"/>
      <c r="S6472" s="59"/>
      <c r="T6472" s="58"/>
      <c r="U6472" s="58"/>
      <c r="V6472" s="60"/>
      <c r="W6472" s="56"/>
      <c r="X6472" s="56"/>
      <c r="Y6472" s="56"/>
      <c r="Z6472" s="46"/>
      <c r="AA6472" s="66"/>
      <c r="AB6472" s="46"/>
      <c r="AC6472" s="46"/>
      <c r="AD6472" s="61"/>
      <c r="AE6472" s="61"/>
      <c r="AF6472" s="46"/>
      <c r="AG6472" s="46">
        <f>IF(AND(AF6472="",P6472=""),0,IF((AF6472=""),P6472,IF((P6472=""),AF6472,AF6472+P6472)))</f>
        <v>22000</v>
      </c>
      <c r="AH6472" s="46">
        <f>IF( (AA6472=""),AG6472*1,AG6472*(AA6472/100) )</f>
        <v>22000</v>
      </c>
      <c r="AI6472" s="46">
        <v>0</v>
      </c>
      <c r="AJ6472" s="46">
        <f>IF((AI6472-AH6472) &gt; 1,0,IF((AI6472-AH6472)&lt;0,AH6472-AI6472,AI6472-AH6472))</f>
        <v>22000</v>
      </c>
      <c r="AK6472" s="46">
        <v>0.3</v>
      </c>
      <c r="AL6472" s="46">
        <f>AJ6472*(AK6472/100)</f>
        <v>66</v>
      </c>
    </row>
    <row r="6473" spans="1:38" x14ac:dyDescent="0.45">
      <c r="A6473" s="16"/>
      <c r="B6473" s="21"/>
      <c r="C6473" s="16"/>
      <c r="D6473" s="16"/>
      <c r="E6473" s="56"/>
      <c r="F6473" s="56"/>
      <c r="G6473" s="57"/>
      <c r="H6473" s="56"/>
      <c r="I6473" s="56"/>
      <c r="J6473" s="56"/>
      <c r="K6473" s="56"/>
      <c r="L6473" s="71"/>
      <c r="M6473" s="56"/>
      <c r="N6473" s="46"/>
      <c r="O6473" s="46" t="s">
        <v>54</v>
      </c>
      <c r="P6473" s="46">
        <f>SUM(P6472:P6472)</f>
        <v>22000</v>
      </c>
      <c r="Q6473" s="56"/>
      <c r="R6473" s="58"/>
      <c r="S6473" s="59"/>
      <c r="T6473" s="58"/>
      <c r="U6473" s="58"/>
      <c r="V6473" s="60"/>
      <c r="W6473" s="56"/>
      <c r="X6473" s="56"/>
      <c r="Y6473" s="56"/>
      <c r="Z6473" s="46"/>
      <c r="AA6473" s="66"/>
      <c r="AB6473" s="46"/>
      <c r="AC6473" s="46"/>
      <c r="AD6473" s="61"/>
      <c r="AE6473" s="61"/>
      <c r="AF6473" s="46"/>
      <c r="AG6473" s="46"/>
      <c r="AH6473" s="46">
        <f>SUM(AH6472:AH6472)</f>
        <v>22000</v>
      </c>
      <c r="AI6473" s="46"/>
      <c r="AJ6473" s="46">
        <f>SUM(AJ6472:AJ6472)</f>
        <v>22000</v>
      </c>
      <c r="AK6473" s="46"/>
      <c r="AL6473" s="46">
        <f>SUM(AL6472:AL6472)</f>
        <v>66</v>
      </c>
    </row>
    <row r="6474" spans="1:38" x14ac:dyDescent="0.45">
      <c r="A6474" s="16" t="s">
        <v>9315</v>
      </c>
      <c r="B6474" s="21">
        <v>1770400111821</v>
      </c>
      <c r="C6474" s="16" t="s">
        <v>9316</v>
      </c>
      <c r="D6474" s="16" t="s">
        <v>9317</v>
      </c>
      <c r="E6474" s="56">
        <v>3843</v>
      </c>
      <c r="F6474" s="56">
        <v>1775</v>
      </c>
      <c r="G6474" s="57" t="s">
        <v>9318</v>
      </c>
      <c r="H6474" s="56" t="s">
        <v>42</v>
      </c>
      <c r="I6474" s="56">
        <v>32954</v>
      </c>
      <c r="J6474" s="56">
        <v>0</v>
      </c>
      <c r="K6474" s="56">
        <v>3</v>
      </c>
      <c r="L6474" s="71">
        <v>98</v>
      </c>
      <c r="M6474" s="56" t="s">
        <v>43</v>
      </c>
      <c r="N6474" s="46">
        <f>((J6474*400)+(K6474*100))+L6474</f>
        <v>398</v>
      </c>
      <c r="O6474" s="46">
        <v>500</v>
      </c>
      <c r="P6474" s="46">
        <f>N6474*O6474</f>
        <v>199000</v>
      </c>
      <c r="Q6474" s="56"/>
      <c r="R6474" s="58"/>
      <c r="S6474" s="59"/>
      <c r="T6474" s="58"/>
      <c r="U6474" s="58"/>
      <c r="V6474" s="60"/>
      <c r="W6474" s="56"/>
      <c r="X6474" s="56"/>
      <c r="Y6474" s="56"/>
      <c r="Z6474" s="46"/>
      <c r="AA6474" s="66"/>
      <c r="AB6474" s="46"/>
      <c r="AC6474" s="46"/>
      <c r="AD6474" s="61"/>
      <c r="AE6474" s="61"/>
      <c r="AF6474" s="46"/>
      <c r="AG6474" s="46">
        <f>IF(AND(AF6474="",P6474=""),0,IF((AF6474=""),P6474,IF((P6474=""),AF6474,AF6474+P6474)))</f>
        <v>199000</v>
      </c>
      <c r="AH6474" s="46">
        <f>IF( (AA6474=""),AG6474*1,AG6474*(AA6474/100) )</f>
        <v>199000</v>
      </c>
      <c r="AI6474" s="46">
        <v>0</v>
      </c>
      <c r="AJ6474" s="46">
        <f>IF((AI6474-AH6474) &gt; 1,0,IF((AI6474-AH6474)&lt;0,AH6474-AI6474,AI6474-AH6474))</f>
        <v>199000</v>
      </c>
      <c r="AK6474" s="46">
        <v>0.3</v>
      </c>
      <c r="AL6474" s="46">
        <f>AJ6474*(AK6474/100)</f>
        <v>597</v>
      </c>
    </row>
    <row r="6475" spans="1:38" x14ac:dyDescent="0.45">
      <c r="A6475" s="16"/>
      <c r="B6475" s="21"/>
      <c r="C6475" s="16"/>
      <c r="D6475" s="16"/>
      <c r="E6475" s="56">
        <v>3844</v>
      </c>
      <c r="F6475" s="56">
        <v>2653</v>
      </c>
      <c r="G6475" s="57" t="s">
        <v>9319</v>
      </c>
      <c r="H6475" s="56" t="s">
        <v>42</v>
      </c>
      <c r="I6475" s="56">
        <v>32955</v>
      </c>
      <c r="J6475" s="56">
        <v>0</v>
      </c>
      <c r="K6475" s="56">
        <v>2</v>
      </c>
      <c r="L6475" s="71">
        <v>65</v>
      </c>
      <c r="M6475" s="56" t="s">
        <v>43</v>
      </c>
      <c r="N6475" s="46">
        <f>((J6475*400)+(K6475*100))+L6475</f>
        <v>265</v>
      </c>
      <c r="O6475" s="46">
        <v>2650</v>
      </c>
      <c r="P6475" s="46">
        <f>N6475*O6475</f>
        <v>702250</v>
      </c>
      <c r="Q6475" s="56"/>
      <c r="R6475" s="58"/>
      <c r="S6475" s="59"/>
      <c r="T6475" s="58"/>
      <c r="U6475" s="58"/>
      <c r="V6475" s="60"/>
      <c r="W6475" s="56"/>
      <c r="X6475" s="56"/>
      <c r="Y6475" s="56"/>
      <c r="Z6475" s="46"/>
      <c r="AA6475" s="66"/>
      <c r="AB6475" s="46"/>
      <c r="AC6475" s="46"/>
      <c r="AD6475" s="61"/>
      <c r="AE6475" s="61"/>
      <c r="AF6475" s="46"/>
      <c r="AG6475" s="46">
        <f>IF(AND(AF6475="",P6475=""),0,IF((AF6475=""),P6475,IF((P6475=""),AF6475,AF6475+P6475)))</f>
        <v>702250</v>
      </c>
      <c r="AH6475" s="46">
        <f>IF( (AA6475=""),AG6475*1,AG6475*(AA6475/100) )</f>
        <v>702250</v>
      </c>
      <c r="AI6475" s="46">
        <v>0</v>
      </c>
      <c r="AJ6475" s="46">
        <f>IF((AI6475-AH6475) &gt; 1,0,IF((AI6475-AH6475)&lt;0,AH6475-AI6475,AI6475-AH6475))</f>
        <v>702250</v>
      </c>
      <c r="AK6475" s="46">
        <v>0.3</v>
      </c>
      <c r="AL6475" s="46">
        <f>AJ6475*(AK6475/100)</f>
        <v>2106.75</v>
      </c>
    </row>
    <row r="6476" spans="1:38" x14ac:dyDescent="0.45">
      <c r="A6476" s="16"/>
      <c r="B6476" s="21"/>
      <c r="C6476" s="16"/>
      <c r="D6476" s="16"/>
      <c r="E6476" s="56"/>
      <c r="F6476" s="56"/>
      <c r="G6476" s="57"/>
      <c r="H6476" s="56"/>
      <c r="I6476" s="56"/>
      <c r="J6476" s="56"/>
      <c r="K6476" s="56"/>
      <c r="L6476" s="71"/>
      <c r="M6476" s="56"/>
      <c r="N6476" s="46"/>
      <c r="O6476" s="46" t="s">
        <v>54</v>
      </c>
      <c r="P6476" s="46">
        <f>SUM(P6474:P6475)</f>
        <v>901250</v>
      </c>
      <c r="Q6476" s="56"/>
      <c r="R6476" s="58"/>
      <c r="S6476" s="59"/>
      <c r="T6476" s="58"/>
      <c r="U6476" s="58"/>
      <c r="V6476" s="60"/>
      <c r="W6476" s="56"/>
      <c r="X6476" s="56"/>
      <c r="Y6476" s="56"/>
      <c r="Z6476" s="46"/>
      <c r="AA6476" s="66"/>
      <c r="AB6476" s="46"/>
      <c r="AC6476" s="46"/>
      <c r="AD6476" s="61"/>
      <c r="AE6476" s="61"/>
      <c r="AF6476" s="46"/>
      <c r="AG6476" s="46"/>
      <c r="AH6476" s="46">
        <f>SUM(AH6474:AH6475)</f>
        <v>901250</v>
      </c>
      <c r="AI6476" s="46"/>
      <c r="AJ6476" s="46">
        <f>SUM(AJ6474:AJ6475)</f>
        <v>901250</v>
      </c>
      <c r="AK6476" s="46"/>
      <c r="AL6476" s="46">
        <f>SUM(AL6474:AL6475)</f>
        <v>2703.75</v>
      </c>
    </row>
    <row r="6477" spans="1:38" x14ac:dyDescent="0.45">
      <c r="A6477" s="16" t="s">
        <v>9320</v>
      </c>
      <c r="B6477" s="21">
        <v>3770400301791</v>
      </c>
      <c r="C6477" s="16" t="s">
        <v>9321</v>
      </c>
      <c r="D6477" s="16" t="s">
        <v>9322</v>
      </c>
      <c r="E6477" s="56">
        <v>3845</v>
      </c>
      <c r="F6477" s="56">
        <v>6559</v>
      </c>
      <c r="G6477" s="57" t="s">
        <v>9323</v>
      </c>
      <c r="H6477" s="56" t="s">
        <v>42</v>
      </c>
      <c r="I6477" s="56">
        <v>2498</v>
      </c>
      <c r="J6477" s="56"/>
      <c r="K6477" s="56"/>
      <c r="L6477" s="71"/>
      <c r="M6477" s="56"/>
      <c r="N6477" s="46"/>
      <c r="O6477" s="46"/>
      <c r="P6477" s="46"/>
      <c r="Q6477" s="56"/>
      <c r="R6477" s="58"/>
      <c r="S6477" s="59"/>
      <c r="T6477" s="58"/>
      <c r="U6477" s="58"/>
      <c r="V6477" s="60"/>
      <c r="W6477" s="56"/>
      <c r="X6477" s="56"/>
      <c r="Y6477" s="56"/>
      <c r="Z6477" s="46"/>
      <c r="AA6477" s="66"/>
      <c r="AB6477" s="46"/>
      <c r="AC6477" s="46"/>
      <c r="AD6477" s="61"/>
      <c r="AE6477" s="61"/>
      <c r="AF6477" s="46"/>
      <c r="AG6477" s="46"/>
      <c r="AH6477" s="46"/>
      <c r="AI6477" s="46"/>
      <c r="AJ6477" s="46"/>
      <c r="AK6477" s="46"/>
      <c r="AL6477" s="46"/>
    </row>
    <row r="6478" spans="1:38" x14ac:dyDescent="0.45">
      <c r="A6478" s="16"/>
      <c r="B6478" s="21"/>
      <c r="C6478" s="16"/>
      <c r="D6478" s="16"/>
      <c r="E6478" s="56">
        <v>3846</v>
      </c>
      <c r="F6478" s="56">
        <v>8527</v>
      </c>
      <c r="G6478" s="57" t="s">
        <v>9324</v>
      </c>
      <c r="H6478" s="56" t="s">
        <v>42</v>
      </c>
      <c r="I6478" s="56">
        <v>2499</v>
      </c>
      <c r="J6478" s="56"/>
      <c r="K6478" s="56"/>
      <c r="L6478" s="71"/>
      <c r="M6478" s="56"/>
      <c r="N6478" s="46"/>
      <c r="O6478" s="46"/>
      <c r="P6478" s="46"/>
      <c r="Q6478" s="56"/>
      <c r="R6478" s="58"/>
      <c r="S6478" s="59"/>
      <c r="T6478" s="58"/>
      <c r="U6478" s="58"/>
      <c r="V6478" s="60"/>
      <c r="W6478" s="56"/>
      <c r="X6478" s="56"/>
      <c r="Y6478" s="56"/>
      <c r="Z6478" s="46"/>
      <c r="AA6478" s="66"/>
      <c r="AB6478" s="46"/>
      <c r="AC6478" s="46"/>
      <c r="AD6478" s="61"/>
      <c r="AE6478" s="61"/>
      <c r="AF6478" s="46"/>
      <c r="AG6478" s="46"/>
      <c r="AH6478" s="46"/>
      <c r="AI6478" s="46"/>
      <c r="AJ6478" s="46"/>
      <c r="AK6478" s="46"/>
      <c r="AL6478" s="46"/>
    </row>
    <row r="6479" spans="1:38" x14ac:dyDescent="0.45">
      <c r="A6479" s="16"/>
      <c r="B6479" s="21"/>
      <c r="C6479" s="16"/>
      <c r="D6479" s="16"/>
      <c r="E6479" s="56">
        <v>3847</v>
      </c>
      <c r="F6479" s="56">
        <v>7614</v>
      </c>
      <c r="G6479" s="57" t="s">
        <v>9325</v>
      </c>
      <c r="H6479" s="56" t="s">
        <v>42</v>
      </c>
      <c r="I6479" s="56">
        <v>2500</v>
      </c>
      <c r="J6479" s="56"/>
      <c r="K6479" s="56"/>
      <c r="L6479" s="71"/>
      <c r="M6479" s="56"/>
      <c r="N6479" s="46"/>
      <c r="O6479" s="46"/>
      <c r="P6479" s="46"/>
      <c r="Q6479" s="56"/>
      <c r="R6479" s="58"/>
      <c r="S6479" s="59"/>
      <c r="T6479" s="58"/>
      <c r="U6479" s="58"/>
      <c r="V6479" s="60"/>
      <c r="W6479" s="56"/>
      <c r="X6479" s="56"/>
      <c r="Y6479" s="56"/>
      <c r="Z6479" s="46"/>
      <c r="AA6479" s="66"/>
      <c r="AB6479" s="46"/>
      <c r="AC6479" s="46"/>
      <c r="AD6479" s="61"/>
      <c r="AE6479" s="61"/>
      <c r="AF6479" s="46"/>
      <c r="AG6479" s="46"/>
      <c r="AH6479" s="46"/>
      <c r="AI6479" s="46"/>
      <c r="AJ6479" s="46"/>
      <c r="AK6479" s="46"/>
      <c r="AL6479" s="46"/>
    </row>
    <row r="6480" spans="1:38" x14ac:dyDescent="0.45">
      <c r="A6480" s="16"/>
      <c r="B6480" s="21"/>
      <c r="C6480" s="16"/>
      <c r="D6480" s="16"/>
      <c r="E6480" s="56">
        <v>3848</v>
      </c>
      <c r="F6480" s="56">
        <v>10036</v>
      </c>
      <c r="G6480" s="57" t="s">
        <v>9326</v>
      </c>
      <c r="H6480" s="56" t="s">
        <v>42</v>
      </c>
      <c r="I6480" s="56">
        <v>2501</v>
      </c>
      <c r="J6480" s="56"/>
      <c r="K6480" s="56"/>
      <c r="L6480" s="71"/>
      <c r="M6480" s="56"/>
      <c r="N6480" s="46"/>
      <c r="O6480" s="46"/>
      <c r="P6480" s="46"/>
      <c r="Q6480" s="56"/>
      <c r="R6480" s="58"/>
      <c r="S6480" s="59"/>
      <c r="T6480" s="58"/>
      <c r="U6480" s="58"/>
      <c r="V6480" s="60"/>
      <c r="W6480" s="56"/>
      <c r="X6480" s="56"/>
      <c r="Y6480" s="56"/>
      <c r="Z6480" s="46"/>
      <c r="AA6480" s="66"/>
      <c r="AB6480" s="46"/>
      <c r="AC6480" s="46"/>
      <c r="AD6480" s="61"/>
      <c r="AE6480" s="61"/>
      <c r="AF6480" s="46"/>
      <c r="AG6480" s="46"/>
      <c r="AH6480" s="46"/>
      <c r="AI6480" s="46"/>
      <c r="AJ6480" s="46"/>
      <c r="AK6480" s="46"/>
      <c r="AL6480" s="46"/>
    </row>
    <row r="6481" spans="1:38" x14ac:dyDescent="0.45">
      <c r="A6481" s="16"/>
      <c r="B6481" s="21"/>
      <c r="C6481" s="16"/>
      <c r="D6481" s="16"/>
      <c r="E6481" s="56">
        <v>3849</v>
      </c>
      <c r="F6481" s="56">
        <v>6557</v>
      </c>
      <c r="G6481" s="57" t="s">
        <v>9327</v>
      </c>
      <c r="H6481" s="56" t="s">
        <v>42</v>
      </c>
      <c r="I6481" s="56">
        <v>2502</v>
      </c>
      <c r="J6481" s="56"/>
      <c r="K6481" s="56"/>
      <c r="L6481" s="71"/>
      <c r="M6481" s="56"/>
      <c r="N6481" s="46"/>
      <c r="O6481" s="46"/>
      <c r="P6481" s="46"/>
      <c r="Q6481" s="56"/>
      <c r="R6481" s="58"/>
      <c r="S6481" s="59"/>
      <c r="T6481" s="58"/>
      <c r="U6481" s="58"/>
      <c r="V6481" s="60"/>
      <c r="W6481" s="56"/>
      <c r="X6481" s="56"/>
      <c r="Y6481" s="56"/>
      <c r="Z6481" s="46"/>
      <c r="AA6481" s="66"/>
      <c r="AB6481" s="46"/>
      <c r="AC6481" s="46"/>
      <c r="AD6481" s="61"/>
      <c r="AE6481" s="61"/>
      <c r="AF6481" s="46"/>
      <c r="AG6481" s="46"/>
      <c r="AH6481" s="46"/>
      <c r="AI6481" s="46"/>
      <c r="AJ6481" s="46"/>
      <c r="AK6481" s="46"/>
      <c r="AL6481" s="46"/>
    </row>
    <row r="6482" spans="1:38" x14ac:dyDescent="0.45">
      <c r="A6482" s="16"/>
      <c r="B6482" s="21"/>
      <c r="C6482" s="16"/>
      <c r="D6482" s="16"/>
      <c r="E6482" s="56">
        <v>3850</v>
      </c>
      <c r="F6482" s="56">
        <v>8128</v>
      </c>
      <c r="G6482" s="57" t="s">
        <v>9328</v>
      </c>
      <c r="H6482" s="56" t="s">
        <v>42</v>
      </c>
      <c r="I6482" s="56">
        <v>2503</v>
      </c>
      <c r="J6482" s="56"/>
      <c r="K6482" s="56"/>
      <c r="L6482" s="71"/>
      <c r="M6482" s="56"/>
      <c r="N6482" s="46"/>
      <c r="O6482" s="46"/>
      <c r="P6482" s="46"/>
      <c r="Q6482" s="56"/>
      <c r="R6482" s="58"/>
      <c r="S6482" s="59"/>
      <c r="T6482" s="58"/>
      <c r="U6482" s="58"/>
      <c r="V6482" s="60"/>
      <c r="W6482" s="56"/>
      <c r="X6482" s="56"/>
      <c r="Y6482" s="56"/>
      <c r="Z6482" s="46"/>
      <c r="AA6482" s="66"/>
      <c r="AB6482" s="46"/>
      <c r="AC6482" s="46"/>
      <c r="AD6482" s="61"/>
      <c r="AE6482" s="61"/>
      <c r="AF6482" s="46"/>
      <c r="AG6482" s="46"/>
      <c r="AH6482" s="46"/>
      <c r="AI6482" s="46"/>
      <c r="AJ6482" s="46"/>
      <c r="AK6482" s="46"/>
      <c r="AL6482" s="46"/>
    </row>
    <row r="6483" spans="1:38" x14ac:dyDescent="0.45">
      <c r="A6483" s="16"/>
      <c r="B6483" s="21"/>
      <c r="C6483" s="16"/>
      <c r="D6483" s="16"/>
      <c r="E6483" s="56"/>
      <c r="F6483" s="56"/>
      <c r="G6483" s="57"/>
      <c r="H6483" s="56"/>
      <c r="I6483" s="56"/>
      <c r="J6483" s="56"/>
      <c r="K6483" s="56"/>
      <c r="L6483" s="71"/>
      <c r="M6483" s="56"/>
      <c r="N6483" s="46"/>
      <c r="O6483" s="46" t="s">
        <v>54</v>
      </c>
      <c r="P6483" s="46">
        <f>SUM(P6477:P6482)</f>
        <v>0</v>
      </c>
      <c r="Q6483" s="56"/>
      <c r="R6483" s="58"/>
      <c r="S6483" s="59"/>
      <c r="T6483" s="58"/>
      <c r="U6483" s="58"/>
      <c r="V6483" s="60"/>
      <c r="W6483" s="56"/>
      <c r="X6483" s="56"/>
      <c r="Y6483" s="56"/>
      <c r="Z6483" s="46"/>
      <c r="AA6483" s="66"/>
      <c r="AB6483" s="46"/>
      <c r="AC6483" s="46"/>
      <c r="AD6483" s="61"/>
      <c r="AE6483" s="61"/>
      <c r="AF6483" s="46"/>
      <c r="AG6483" s="46"/>
      <c r="AH6483" s="46">
        <f>SUM(AH6477:AH6482)</f>
        <v>0</v>
      </c>
      <c r="AI6483" s="46"/>
      <c r="AJ6483" s="46">
        <f>SUM(AJ6477:AJ6482)</f>
        <v>0</v>
      </c>
      <c r="AK6483" s="46"/>
      <c r="AL6483" s="46">
        <f>SUM(AL6477:AL6482)</f>
        <v>0</v>
      </c>
    </row>
    <row r="6484" spans="1:38" x14ac:dyDescent="0.45">
      <c r="A6484" s="16" t="s">
        <v>9329</v>
      </c>
      <c r="B6484" s="21">
        <v>3800400596340</v>
      </c>
      <c r="C6484" s="16" t="s">
        <v>9330</v>
      </c>
      <c r="D6484" s="16" t="s">
        <v>9331</v>
      </c>
      <c r="E6484" s="56">
        <v>3851</v>
      </c>
      <c r="F6484" s="56">
        <v>2036</v>
      </c>
      <c r="G6484" s="57" t="s">
        <v>9332</v>
      </c>
      <c r="H6484" s="56" t="s">
        <v>42</v>
      </c>
      <c r="I6484" s="56">
        <v>28256</v>
      </c>
      <c r="J6484" s="56">
        <v>0</v>
      </c>
      <c r="K6484" s="56">
        <v>0</v>
      </c>
      <c r="L6484" s="71">
        <v>33</v>
      </c>
      <c r="M6484" s="56" t="s">
        <v>43</v>
      </c>
      <c r="N6484" s="46">
        <f>((J6484*400)+(K6484*100))+L6484</f>
        <v>33</v>
      </c>
      <c r="O6484" s="46">
        <v>5000</v>
      </c>
      <c r="P6484" s="46">
        <f>N6484*O6484</f>
        <v>165000</v>
      </c>
      <c r="Q6484" s="56"/>
      <c r="R6484" s="58"/>
      <c r="S6484" s="59"/>
      <c r="T6484" s="58"/>
      <c r="U6484" s="58"/>
      <c r="V6484" s="60"/>
      <c r="W6484" s="56"/>
      <c r="X6484" s="56"/>
      <c r="Y6484" s="56"/>
      <c r="Z6484" s="46"/>
      <c r="AA6484" s="66"/>
      <c r="AB6484" s="46"/>
      <c r="AC6484" s="46"/>
      <c r="AD6484" s="61"/>
      <c r="AE6484" s="61"/>
      <c r="AF6484" s="46"/>
      <c r="AG6484" s="46">
        <f>IF(AND(AF6484="",P6484=""),0,IF((AF6484=""),P6484,IF((P6484=""),AF6484,AF6484+P6484)))</f>
        <v>165000</v>
      </c>
      <c r="AH6484" s="46">
        <f>IF( (AA6484=""),AG6484*1,AG6484*(AA6484/100) )</f>
        <v>165000</v>
      </c>
      <c r="AI6484" s="46">
        <v>0</v>
      </c>
      <c r="AJ6484" s="46">
        <f>IF((AI6484-AH6484) &gt; 1,0,IF((AI6484-AH6484)&lt;0,AH6484-AI6484,AI6484-AH6484))</f>
        <v>165000</v>
      </c>
      <c r="AK6484" s="46">
        <v>0.3</v>
      </c>
      <c r="AL6484" s="46">
        <f>AJ6484*(AK6484/100)</f>
        <v>495</v>
      </c>
    </row>
    <row r="6485" spans="1:38" x14ac:dyDescent="0.45">
      <c r="A6485" s="16"/>
      <c r="B6485" s="21"/>
      <c r="C6485" s="16"/>
      <c r="D6485" s="16"/>
      <c r="E6485" s="56"/>
      <c r="F6485" s="56"/>
      <c r="G6485" s="57"/>
      <c r="H6485" s="56"/>
      <c r="I6485" s="56"/>
      <c r="J6485" s="56"/>
      <c r="K6485" s="56"/>
      <c r="L6485" s="71"/>
      <c r="M6485" s="56"/>
      <c r="N6485" s="46"/>
      <c r="O6485" s="46" t="s">
        <v>54</v>
      </c>
      <c r="P6485" s="46">
        <f>SUM(P6484:P6484)</f>
        <v>165000</v>
      </c>
      <c r="Q6485" s="56"/>
      <c r="R6485" s="58"/>
      <c r="S6485" s="59"/>
      <c r="T6485" s="58"/>
      <c r="U6485" s="58"/>
      <c r="V6485" s="60"/>
      <c r="W6485" s="56"/>
      <c r="X6485" s="56"/>
      <c r="Y6485" s="56"/>
      <c r="Z6485" s="46"/>
      <c r="AA6485" s="66"/>
      <c r="AB6485" s="46"/>
      <c r="AC6485" s="46"/>
      <c r="AD6485" s="61"/>
      <c r="AE6485" s="61"/>
      <c r="AF6485" s="46"/>
      <c r="AG6485" s="46"/>
      <c r="AH6485" s="46">
        <f>SUM(AH6484:AH6484)</f>
        <v>165000</v>
      </c>
      <c r="AI6485" s="46"/>
      <c r="AJ6485" s="46">
        <f>SUM(AJ6484:AJ6484)</f>
        <v>165000</v>
      </c>
      <c r="AK6485" s="46"/>
      <c r="AL6485" s="46">
        <f>SUM(AL6484:AL6484)</f>
        <v>495</v>
      </c>
    </row>
    <row r="6486" spans="1:38" x14ac:dyDescent="0.45">
      <c r="A6486" s="16" t="s">
        <v>9333</v>
      </c>
      <c r="B6486" s="21">
        <v>1770400193339</v>
      </c>
      <c r="C6486" s="16" t="s">
        <v>9334</v>
      </c>
      <c r="D6486" s="16" t="s">
        <v>9335</v>
      </c>
      <c r="E6486" s="56">
        <v>3852</v>
      </c>
      <c r="F6486" s="56">
        <v>1903</v>
      </c>
      <c r="G6486" s="57" t="s">
        <v>9336</v>
      </c>
      <c r="H6486" s="56" t="s">
        <v>42</v>
      </c>
      <c r="I6486" s="56">
        <v>32860</v>
      </c>
      <c r="J6486" s="56">
        <v>0</v>
      </c>
      <c r="K6486" s="56">
        <v>2</v>
      </c>
      <c r="L6486" s="71">
        <v>28</v>
      </c>
      <c r="M6486" s="56" t="s">
        <v>90</v>
      </c>
      <c r="N6486" s="46">
        <f>((J6486*400)+(K6486*100))+L6486</f>
        <v>228</v>
      </c>
      <c r="O6486" s="46">
        <v>150</v>
      </c>
      <c r="P6486" s="46">
        <f>N6486*O6486</f>
        <v>34200</v>
      </c>
      <c r="Q6486" s="56"/>
      <c r="R6486" s="58"/>
      <c r="S6486" s="59"/>
      <c r="T6486" s="58"/>
      <c r="U6486" s="58"/>
      <c r="V6486" s="60"/>
      <c r="W6486" s="56"/>
      <c r="X6486" s="56"/>
      <c r="Y6486" s="56"/>
      <c r="Z6486" s="46"/>
      <c r="AA6486" s="66"/>
      <c r="AB6486" s="46"/>
      <c r="AC6486" s="46"/>
      <c r="AD6486" s="61"/>
      <c r="AE6486" s="61"/>
      <c r="AF6486" s="46"/>
      <c r="AG6486" s="46">
        <f>IF(AND(AF6486="",P6486=""),0,IF((AF6486=""),P6486,IF((P6486=""),AF6486,AF6486+P6486)))</f>
        <v>34200</v>
      </c>
      <c r="AH6486" s="46">
        <f>IF( (AA6486=""),AG6486*1,AG6486*(AA6486/100) )</f>
        <v>34200</v>
      </c>
      <c r="AI6486" s="46">
        <v>50000000</v>
      </c>
      <c r="AJ6486" s="46">
        <f>IF((AI6486-AH6486) &gt; 1,0,IF((AI6486-AH6486)&lt;0,AH6486-AI6486,AI6486-AH6486))</f>
        <v>0</v>
      </c>
      <c r="AK6486" s="46">
        <v>0.01</v>
      </c>
      <c r="AL6486" s="46">
        <f>AJ6486*(AK6486/100)</f>
        <v>0</v>
      </c>
    </row>
    <row r="6487" spans="1:38" x14ac:dyDescent="0.45">
      <c r="A6487" s="16"/>
      <c r="B6487" s="21"/>
      <c r="C6487" s="16"/>
      <c r="D6487" s="16"/>
      <c r="E6487" s="56"/>
      <c r="F6487" s="56"/>
      <c r="G6487" s="57"/>
      <c r="H6487" s="56"/>
      <c r="I6487" s="56"/>
      <c r="J6487" s="56"/>
      <c r="K6487" s="56"/>
      <c r="L6487" s="71"/>
      <c r="M6487" s="56"/>
      <c r="N6487" s="46"/>
      <c r="O6487" s="46" t="s">
        <v>54</v>
      </c>
      <c r="P6487" s="46">
        <f>SUM(P6486:P6486)</f>
        <v>34200</v>
      </c>
      <c r="Q6487" s="56"/>
      <c r="R6487" s="58"/>
      <c r="S6487" s="59"/>
      <c r="T6487" s="58"/>
      <c r="U6487" s="58"/>
      <c r="V6487" s="60"/>
      <c r="W6487" s="56"/>
      <c r="X6487" s="56"/>
      <c r="Y6487" s="56"/>
      <c r="Z6487" s="46"/>
      <c r="AA6487" s="66"/>
      <c r="AB6487" s="46"/>
      <c r="AC6487" s="46"/>
      <c r="AD6487" s="61"/>
      <c r="AE6487" s="61"/>
      <c r="AF6487" s="46"/>
      <c r="AG6487" s="46"/>
      <c r="AH6487" s="46">
        <f>SUM(AH6486:AH6486)</f>
        <v>34200</v>
      </c>
      <c r="AI6487" s="46"/>
      <c r="AJ6487" s="46">
        <f>SUM(AJ6486:AJ6486)</f>
        <v>0</v>
      </c>
      <c r="AK6487" s="46"/>
      <c r="AL6487" s="46">
        <f>SUM(AL6486:AL6486)</f>
        <v>0</v>
      </c>
    </row>
    <row r="6488" spans="1:38" x14ac:dyDescent="0.45">
      <c r="A6488" s="16" t="s">
        <v>9337</v>
      </c>
      <c r="B6488" s="21">
        <v>3101501712164</v>
      </c>
      <c r="C6488" s="16" t="s">
        <v>9338</v>
      </c>
      <c r="D6488" s="16" t="s">
        <v>9339</v>
      </c>
      <c r="E6488" s="56">
        <v>3853</v>
      </c>
      <c r="F6488" s="56">
        <v>382</v>
      </c>
      <c r="G6488" s="57" t="s">
        <v>9340</v>
      </c>
      <c r="H6488" s="56" t="s">
        <v>42</v>
      </c>
      <c r="I6488" s="56">
        <v>4467</v>
      </c>
      <c r="J6488" s="56">
        <v>0</v>
      </c>
      <c r="K6488" s="56">
        <v>0</v>
      </c>
      <c r="L6488" s="71">
        <v>47</v>
      </c>
      <c r="M6488" s="56" t="s">
        <v>43</v>
      </c>
      <c r="N6488" s="46">
        <f>((J6488*400)+(K6488*100))+L6488</f>
        <v>47</v>
      </c>
      <c r="O6488" s="46">
        <v>750</v>
      </c>
      <c r="P6488" s="46">
        <f>N6488*O6488</f>
        <v>35250</v>
      </c>
      <c r="Q6488" s="56"/>
      <c r="R6488" s="58"/>
      <c r="S6488" s="59"/>
      <c r="T6488" s="58"/>
      <c r="U6488" s="58"/>
      <c r="V6488" s="60"/>
      <c r="W6488" s="56"/>
      <c r="X6488" s="56"/>
      <c r="Y6488" s="56"/>
      <c r="Z6488" s="46"/>
      <c r="AA6488" s="66"/>
      <c r="AB6488" s="46"/>
      <c r="AC6488" s="46"/>
      <c r="AD6488" s="61"/>
      <c r="AE6488" s="61"/>
      <c r="AF6488" s="46"/>
      <c r="AG6488" s="46">
        <f>IF(AND(AF6488="",P6488=""),0,IF((AF6488=""),P6488,IF((P6488=""),AF6488,AF6488+P6488)))</f>
        <v>35250</v>
      </c>
      <c r="AH6488" s="46">
        <f>IF( (AA6488=""),AG6488*1,AG6488*(AA6488/100) )</f>
        <v>35250</v>
      </c>
      <c r="AI6488" s="46">
        <v>0</v>
      </c>
      <c r="AJ6488" s="46">
        <f>IF((AI6488-AH6488) &gt; 1,0,IF((AI6488-AH6488)&lt;0,AH6488-AI6488,AI6488-AH6488))</f>
        <v>35250</v>
      </c>
      <c r="AK6488" s="46">
        <v>0.3</v>
      </c>
      <c r="AL6488" s="46">
        <f>AJ6488*(AK6488/100)</f>
        <v>105.75</v>
      </c>
    </row>
    <row r="6489" spans="1:38" x14ac:dyDescent="0.45">
      <c r="A6489" s="16"/>
      <c r="B6489" s="21"/>
      <c r="C6489" s="16"/>
      <c r="D6489" s="16"/>
      <c r="E6489" s="56"/>
      <c r="F6489" s="56"/>
      <c r="G6489" s="57"/>
      <c r="H6489" s="56"/>
      <c r="I6489" s="56"/>
      <c r="J6489" s="56"/>
      <c r="K6489" s="56"/>
      <c r="L6489" s="71"/>
      <c r="M6489" s="56"/>
      <c r="N6489" s="46"/>
      <c r="O6489" s="46" t="s">
        <v>54</v>
      </c>
      <c r="P6489" s="46">
        <f>SUM(P6488:P6488)</f>
        <v>35250</v>
      </c>
      <c r="Q6489" s="56"/>
      <c r="R6489" s="58"/>
      <c r="S6489" s="59"/>
      <c r="T6489" s="58"/>
      <c r="U6489" s="58"/>
      <c r="V6489" s="60"/>
      <c r="W6489" s="56"/>
      <c r="X6489" s="56"/>
      <c r="Y6489" s="56"/>
      <c r="Z6489" s="46"/>
      <c r="AA6489" s="66"/>
      <c r="AB6489" s="46"/>
      <c r="AC6489" s="46"/>
      <c r="AD6489" s="61"/>
      <c r="AE6489" s="61"/>
      <c r="AF6489" s="46"/>
      <c r="AG6489" s="46"/>
      <c r="AH6489" s="46">
        <f>SUM(AH6488:AH6488)</f>
        <v>35250</v>
      </c>
      <c r="AI6489" s="46"/>
      <c r="AJ6489" s="46">
        <f>SUM(AJ6488:AJ6488)</f>
        <v>35250</v>
      </c>
      <c r="AK6489" s="46"/>
      <c r="AL6489" s="46">
        <f>SUM(AL6488:AL6488)</f>
        <v>105.75</v>
      </c>
    </row>
    <row r="6490" spans="1:38" x14ac:dyDescent="0.45">
      <c r="A6490" s="16" t="s">
        <v>9341</v>
      </c>
      <c r="B6490" s="21">
        <v>3101501804212</v>
      </c>
      <c r="C6490" s="16" t="s">
        <v>9342</v>
      </c>
      <c r="D6490" s="16" t="s">
        <v>9343</v>
      </c>
      <c r="E6490" s="56">
        <v>3854</v>
      </c>
      <c r="F6490" s="56">
        <v>2696</v>
      </c>
      <c r="G6490" s="57" t="s">
        <v>9344</v>
      </c>
      <c r="H6490" s="56" t="s">
        <v>42</v>
      </c>
      <c r="I6490" s="56">
        <v>5057</v>
      </c>
      <c r="J6490" s="56">
        <v>0</v>
      </c>
      <c r="K6490" s="56">
        <v>0</v>
      </c>
      <c r="L6490" s="71">
        <v>67</v>
      </c>
      <c r="M6490" s="56" t="s">
        <v>43</v>
      </c>
      <c r="N6490" s="46">
        <f>((J6490*400)+(K6490*100))+L6490</f>
        <v>67</v>
      </c>
      <c r="O6490" s="46">
        <v>500</v>
      </c>
      <c r="P6490" s="46">
        <f>N6490*O6490</f>
        <v>33500</v>
      </c>
      <c r="Q6490" s="56"/>
      <c r="R6490" s="58"/>
      <c r="S6490" s="59"/>
      <c r="T6490" s="58"/>
      <c r="U6490" s="58"/>
      <c r="V6490" s="60"/>
      <c r="W6490" s="56"/>
      <c r="X6490" s="56"/>
      <c r="Y6490" s="56"/>
      <c r="Z6490" s="46"/>
      <c r="AA6490" s="66"/>
      <c r="AB6490" s="46"/>
      <c r="AC6490" s="46"/>
      <c r="AD6490" s="61"/>
      <c r="AE6490" s="61"/>
      <c r="AF6490" s="46"/>
      <c r="AG6490" s="46">
        <f>IF(AND(AF6490="",P6490=""),0,IF((AF6490=""),P6490,IF((P6490=""),AF6490,AF6490+P6490)))</f>
        <v>33500</v>
      </c>
      <c r="AH6490" s="46">
        <f>IF( (AA6490=""),AG6490*1,AG6490*(AA6490/100) )</f>
        <v>33500</v>
      </c>
      <c r="AI6490" s="46">
        <v>0</v>
      </c>
      <c r="AJ6490" s="46">
        <f>IF((AI6490-AH6490) &gt; 1,0,IF((AI6490-AH6490)&lt;0,AH6490-AI6490,AI6490-AH6490))</f>
        <v>33500</v>
      </c>
      <c r="AK6490" s="46">
        <v>0.3</v>
      </c>
      <c r="AL6490" s="46">
        <f>AJ6490*(AK6490/100)</f>
        <v>100.5</v>
      </c>
    </row>
    <row r="6491" spans="1:38" x14ac:dyDescent="0.45">
      <c r="A6491" s="16"/>
      <c r="B6491" s="21"/>
      <c r="C6491" s="16"/>
      <c r="D6491" s="16"/>
      <c r="E6491" s="56"/>
      <c r="F6491" s="56"/>
      <c r="G6491" s="57"/>
      <c r="H6491" s="56"/>
      <c r="I6491" s="56"/>
      <c r="J6491" s="56"/>
      <c r="K6491" s="56"/>
      <c r="L6491" s="71"/>
      <c r="M6491" s="56"/>
      <c r="N6491" s="46"/>
      <c r="O6491" s="46" t="s">
        <v>54</v>
      </c>
      <c r="P6491" s="46">
        <f>SUM(P6490:P6490)</f>
        <v>33500</v>
      </c>
      <c r="Q6491" s="56"/>
      <c r="R6491" s="58"/>
      <c r="S6491" s="59"/>
      <c r="T6491" s="58"/>
      <c r="U6491" s="58"/>
      <c r="V6491" s="60"/>
      <c r="W6491" s="56"/>
      <c r="X6491" s="56"/>
      <c r="Y6491" s="56"/>
      <c r="Z6491" s="46"/>
      <c r="AA6491" s="66"/>
      <c r="AB6491" s="46"/>
      <c r="AC6491" s="46"/>
      <c r="AD6491" s="61"/>
      <c r="AE6491" s="61"/>
      <c r="AF6491" s="46"/>
      <c r="AG6491" s="46"/>
      <c r="AH6491" s="46">
        <f>SUM(AH6490:AH6490)</f>
        <v>33500</v>
      </c>
      <c r="AI6491" s="46"/>
      <c r="AJ6491" s="46">
        <f>SUM(AJ6490:AJ6490)</f>
        <v>33500</v>
      </c>
      <c r="AK6491" s="46"/>
      <c r="AL6491" s="46">
        <f>SUM(AL6490:AL6490)</f>
        <v>100.5</v>
      </c>
    </row>
    <row r="6492" spans="1:38" x14ac:dyDescent="0.45">
      <c r="A6492" s="16" t="s">
        <v>9345</v>
      </c>
      <c r="B6492" s="21">
        <v>1209700066963</v>
      </c>
      <c r="C6492" s="16" t="s">
        <v>9346</v>
      </c>
      <c r="D6492" s="16" t="s">
        <v>9347</v>
      </c>
      <c r="E6492" s="56">
        <v>3855</v>
      </c>
      <c r="F6492" s="56">
        <v>8918</v>
      </c>
      <c r="G6492" s="57" t="s">
        <v>9348</v>
      </c>
      <c r="H6492" s="56" t="s">
        <v>42</v>
      </c>
      <c r="I6492" s="56">
        <v>15270</v>
      </c>
      <c r="J6492" s="56"/>
      <c r="K6492" s="56"/>
      <c r="L6492" s="71"/>
      <c r="M6492" s="56"/>
      <c r="N6492" s="46"/>
      <c r="O6492" s="46"/>
      <c r="P6492" s="46"/>
      <c r="Q6492" s="56"/>
      <c r="R6492" s="58"/>
      <c r="S6492" s="59"/>
      <c r="T6492" s="58"/>
      <c r="U6492" s="58"/>
      <c r="V6492" s="60"/>
      <c r="W6492" s="56"/>
      <c r="X6492" s="56"/>
      <c r="Y6492" s="56"/>
      <c r="Z6492" s="46"/>
      <c r="AA6492" s="66"/>
      <c r="AB6492" s="46"/>
      <c r="AC6492" s="46"/>
      <c r="AD6492" s="61"/>
      <c r="AE6492" s="61"/>
      <c r="AF6492" s="46"/>
      <c r="AG6492" s="46"/>
      <c r="AH6492" s="46"/>
      <c r="AI6492" s="46"/>
      <c r="AJ6492" s="46"/>
      <c r="AK6492" s="46"/>
      <c r="AL6492" s="46"/>
    </row>
    <row r="6493" spans="1:38" x14ac:dyDescent="0.45">
      <c r="A6493" s="16"/>
      <c r="B6493" s="21"/>
      <c r="C6493" s="16"/>
      <c r="D6493" s="16"/>
      <c r="E6493" s="56"/>
      <c r="F6493" s="56"/>
      <c r="G6493" s="57"/>
      <c r="H6493" s="56"/>
      <c r="I6493" s="56"/>
      <c r="J6493" s="56"/>
      <c r="K6493" s="56"/>
      <c r="L6493" s="71"/>
      <c r="M6493" s="56"/>
      <c r="N6493" s="46"/>
      <c r="O6493" s="46" t="s">
        <v>54</v>
      </c>
      <c r="P6493" s="46">
        <f>SUM(P6492:P6492)</f>
        <v>0</v>
      </c>
      <c r="Q6493" s="56"/>
      <c r="R6493" s="58"/>
      <c r="S6493" s="59"/>
      <c r="T6493" s="58"/>
      <c r="U6493" s="58"/>
      <c r="V6493" s="60"/>
      <c r="W6493" s="56"/>
      <c r="X6493" s="56"/>
      <c r="Y6493" s="56"/>
      <c r="Z6493" s="46"/>
      <c r="AA6493" s="66"/>
      <c r="AB6493" s="46"/>
      <c r="AC6493" s="46"/>
      <c r="AD6493" s="61"/>
      <c r="AE6493" s="61"/>
      <c r="AF6493" s="46"/>
      <c r="AG6493" s="46"/>
      <c r="AH6493" s="46">
        <f>SUM(AH6492:AH6492)</f>
        <v>0</v>
      </c>
      <c r="AI6493" s="46"/>
      <c r="AJ6493" s="46">
        <f>SUM(AJ6492:AJ6492)</f>
        <v>0</v>
      </c>
      <c r="AK6493" s="46"/>
      <c r="AL6493" s="46">
        <f>SUM(AL6492:AL6492)</f>
        <v>0</v>
      </c>
    </row>
    <row r="6494" spans="1:38" x14ac:dyDescent="0.45">
      <c r="A6494" s="16" t="s">
        <v>9349</v>
      </c>
      <c r="B6494" s="21">
        <v>1770400139661</v>
      </c>
      <c r="C6494" s="16" t="s">
        <v>9350</v>
      </c>
      <c r="D6494" s="16" t="s">
        <v>9351</v>
      </c>
      <c r="E6494" s="56">
        <v>3856</v>
      </c>
      <c r="F6494" s="56">
        <v>743</v>
      </c>
      <c r="G6494" s="57" t="s">
        <v>9352</v>
      </c>
      <c r="H6494" s="56" t="s">
        <v>42</v>
      </c>
      <c r="I6494" s="56">
        <v>30565</v>
      </c>
      <c r="J6494" s="56">
        <v>2</v>
      </c>
      <c r="K6494" s="56">
        <v>2</v>
      </c>
      <c r="L6494" s="71">
        <v>73.5</v>
      </c>
      <c r="M6494" s="56" t="s">
        <v>43</v>
      </c>
      <c r="N6494" s="46">
        <f>((J6494*400)+(K6494*100))+L6494</f>
        <v>1073.5</v>
      </c>
      <c r="O6494" s="46">
        <v>150</v>
      </c>
      <c r="P6494" s="46">
        <f>N6494*O6494</f>
        <v>161025</v>
      </c>
      <c r="Q6494" s="56"/>
      <c r="R6494" s="58"/>
      <c r="S6494" s="59"/>
      <c r="T6494" s="58"/>
      <c r="U6494" s="58"/>
      <c r="V6494" s="60"/>
      <c r="W6494" s="56"/>
      <c r="X6494" s="56"/>
      <c r="Y6494" s="56"/>
      <c r="Z6494" s="46"/>
      <c r="AA6494" s="66"/>
      <c r="AB6494" s="46"/>
      <c r="AC6494" s="46"/>
      <c r="AD6494" s="61"/>
      <c r="AE6494" s="61"/>
      <c r="AF6494" s="46"/>
      <c r="AG6494" s="46">
        <f>IF(AND(AF6494="",P6494=""),0,IF((AF6494=""),P6494,IF((P6494=""),AF6494,AF6494+P6494)))</f>
        <v>161025</v>
      </c>
      <c r="AH6494" s="46">
        <f>IF( (AA6494=""),AG6494*1,AG6494*(AA6494/100) )</f>
        <v>161025</v>
      </c>
      <c r="AI6494" s="46">
        <v>0</v>
      </c>
      <c r="AJ6494" s="46">
        <f>IF((AI6494-AH6494) &gt; 1,0,IF((AI6494-AH6494)&lt;0,AH6494-AI6494,AI6494-AH6494))</f>
        <v>161025</v>
      </c>
      <c r="AK6494" s="46">
        <v>0.3</v>
      </c>
      <c r="AL6494" s="46">
        <f>AJ6494*(AK6494/100)</f>
        <v>483.07499999999999</v>
      </c>
    </row>
    <row r="6495" spans="1:38" x14ac:dyDescent="0.45">
      <c r="A6495" s="16"/>
      <c r="B6495" s="21"/>
      <c r="C6495" s="16"/>
      <c r="D6495" s="16"/>
      <c r="E6495" s="56"/>
      <c r="F6495" s="56"/>
      <c r="G6495" s="57"/>
      <c r="H6495" s="56"/>
      <c r="I6495" s="56"/>
      <c r="J6495" s="56"/>
      <c r="K6495" s="56"/>
      <c r="L6495" s="71"/>
      <c r="M6495" s="56"/>
      <c r="N6495" s="46"/>
      <c r="O6495" s="46" t="s">
        <v>54</v>
      </c>
      <c r="P6495" s="46">
        <f>SUM(P6494:P6494)</f>
        <v>161025</v>
      </c>
      <c r="Q6495" s="56"/>
      <c r="R6495" s="58"/>
      <c r="S6495" s="59"/>
      <c r="T6495" s="58"/>
      <c r="U6495" s="58"/>
      <c r="V6495" s="60"/>
      <c r="W6495" s="56"/>
      <c r="X6495" s="56"/>
      <c r="Y6495" s="56"/>
      <c r="Z6495" s="46"/>
      <c r="AA6495" s="66"/>
      <c r="AB6495" s="46"/>
      <c r="AC6495" s="46"/>
      <c r="AD6495" s="61"/>
      <c r="AE6495" s="61"/>
      <c r="AF6495" s="46"/>
      <c r="AG6495" s="46"/>
      <c r="AH6495" s="46">
        <f>SUM(AH6494:AH6494)</f>
        <v>161025</v>
      </c>
      <c r="AI6495" s="46"/>
      <c r="AJ6495" s="46">
        <f>SUM(AJ6494:AJ6494)</f>
        <v>161025</v>
      </c>
      <c r="AK6495" s="46"/>
      <c r="AL6495" s="46">
        <f>SUM(AL6494:AL6494)</f>
        <v>483.07499999999999</v>
      </c>
    </row>
    <row r="6496" spans="1:38" x14ac:dyDescent="0.45">
      <c r="A6496" s="16" t="s">
        <v>9353</v>
      </c>
      <c r="B6496" s="21">
        <v>3770400493797</v>
      </c>
      <c r="C6496" s="16" t="s">
        <v>9354</v>
      </c>
      <c r="D6496" s="16" t="s">
        <v>9355</v>
      </c>
      <c r="E6496" s="56">
        <v>3857</v>
      </c>
      <c r="F6496" s="56">
        <v>8053</v>
      </c>
      <c r="G6496" s="57" t="s">
        <v>9356</v>
      </c>
      <c r="H6496" s="56" t="s">
        <v>42</v>
      </c>
      <c r="I6496" s="56">
        <v>14415</v>
      </c>
      <c r="J6496" s="56"/>
      <c r="K6496" s="56"/>
      <c r="L6496" s="71"/>
      <c r="M6496" s="56"/>
      <c r="N6496" s="46"/>
      <c r="O6496" s="46"/>
      <c r="P6496" s="46"/>
      <c r="Q6496" s="56"/>
      <c r="R6496" s="58"/>
      <c r="S6496" s="59"/>
      <c r="T6496" s="58"/>
      <c r="U6496" s="58"/>
      <c r="V6496" s="60"/>
      <c r="W6496" s="56"/>
      <c r="X6496" s="56"/>
      <c r="Y6496" s="56"/>
      <c r="Z6496" s="46"/>
      <c r="AA6496" s="66"/>
      <c r="AB6496" s="46"/>
      <c r="AC6496" s="46"/>
      <c r="AD6496" s="61"/>
      <c r="AE6496" s="61"/>
      <c r="AF6496" s="46"/>
      <c r="AG6496" s="46"/>
      <c r="AH6496" s="46"/>
      <c r="AI6496" s="46"/>
      <c r="AJ6496" s="46"/>
      <c r="AK6496" s="46"/>
      <c r="AL6496" s="46"/>
    </row>
    <row r="6497" spans="1:38" x14ac:dyDescent="0.45">
      <c r="A6497" s="16"/>
      <c r="B6497" s="21"/>
      <c r="C6497" s="16"/>
      <c r="D6497" s="16"/>
      <c r="E6497" s="56"/>
      <c r="F6497" s="56"/>
      <c r="G6497" s="57"/>
      <c r="H6497" s="56"/>
      <c r="I6497" s="56"/>
      <c r="J6497" s="56"/>
      <c r="K6497" s="56"/>
      <c r="L6497" s="71"/>
      <c r="M6497" s="56"/>
      <c r="N6497" s="46"/>
      <c r="O6497" s="46" t="s">
        <v>54</v>
      </c>
      <c r="P6497" s="46">
        <f>SUM(P6496:P6496)</f>
        <v>0</v>
      </c>
      <c r="Q6497" s="56"/>
      <c r="R6497" s="58"/>
      <c r="S6497" s="59"/>
      <c r="T6497" s="58"/>
      <c r="U6497" s="58"/>
      <c r="V6497" s="60"/>
      <c r="W6497" s="56"/>
      <c r="X6497" s="56"/>
      <c r="Y6497" s="56"/>
      <c r="Z6497" s="46"/>
      <c r="AA6497" s="66"/>
      <c r="AB6497" s="46"/>
      <c r="AC6497" s="46"/>
      <c r="AD6497" s="61"/>
      <c r="AE6497" s="61"/>
      <c r="AF6497" s="46"/>
      <c r="AG6497" s="46"/>
      <c r="AH6497" s="46">
        <f>SUM(AH6496:AH6496)</f>
        <v>0</v>
      </c>
      <c r="AI6497" s="46"/>
      <c r="AJ6497" s="46">
        <f>SUM(AJ6496:AJ6496)</f>
        <v>0</v>
      </c>
      <c r="AK6497" s="46"/>
      <c r="AL6497" s="46">
        <f>SUM(AL6496:AL6496)</f>
        <v>0</v>
      </c>
    </row>
    <row r="6498" spans="1:38" x14ac:dyDescent="0.45">
      <c r="A6498" s="16" t="s">
        <v>9357</v>
      </c>
      <c r="B6498" s="21">
        <v>1700900002478</v>
      </c>
      <c r="C6498" s="16" t="s">
        <v>9358</v>
      </c>
      <c r="D6498" s="16" t="s">
        <v>9359</v>
      </c>
      <c r="E6498" s="56">
        <v>3858</v>
      </c>
      <c r="F6498" s="56">
        <v>955</v>
      </c>
      <c r="G6498" s="57" t="s">
        <v>9360</v>
      </c>
      <c r="H6498" s="56" t="s">
        <v>42</v>
      </c>
      <c r="I6498" s="56">
        <v>30852</v>
      </c>
      <c r="J6498" s="56">
        <v>0</v>
      </c>
      <c r="K6498" s="56">
        <v>0</v>
      </c>
      <c r="L6498" s="71">
        <v>6.1</v>
      </c>
      <c r="M6498" s="56" t="s">
        <v>43</v>
      </c>
      <c r="N6498" s="46">
        <f>((J6498*400)+(K6498*100))+L6498</f>
        <v>6.1</v>
      </c>
      <c r="O6498" s="46">
        <v>3000</v>
      </c>
      <c r="P6498" s="46">
        <f>N6498*O6498</f>
        <v>18300</v>
      </c>
      <c r="Q6498" s="56"/>
      <c r="R6498" s="58"/>
      <c r="S6498" s="59"/>
      <c r="T6498" s="58"/>
      <c r="U6498" s="58"/>
      <c r="V6498" s="60"/>
      <c r="W6498" s="56"/>
      <c r="X6498" s="56"/>
      <c r="Y6498" s="56"/>
      <c r="Z6498" s="46"/>
      <c r="AA6498" s="66"/>
      <c r="AB6498" s="46"/>
      <c r="AC6498" s="46"/>
      <c r="AD6498" s="61"/>
      <c r="AE6498" s="61"/>
      <c r="AF6498" s="46"/>
      <c r="AG6498" s="46">
        <f>IF(AND(AF6498="",P6498=""),0,IF((AF6498=""),P6498,IF((P6498=""),AF6498,AF6498+P6498)))</f>
        <v>18300</v>
      </c>
      <c r="AH6498" s="46">
        <f>IF( (AA6498=""),AG6498*1,AG6498*(AA6498/100) )</f>
        <v>18300</v>
      </c>
      <c r="AI6498" s="46">
        <v>0</v>
      </c>
      <c r="AJ6498" s="46">
        <f>IF((AI6498-AH6498) &gt; 1,0,IF((AI6498-AH6498)&lt;0,AH6498-AI6498,AI6498-AH6498))</f>
        <v>18300</v>
      </c>
      <c r="AK6498" s="46">
        <v>0.3</v>
      </c>
      <c r="AL6498" s="46">
        <f>AJ6498*(AK6498/100)</f>
        <v>54.9</v>
      </c>
    </row>
    <row r="6499" spans="1:38" x14ac:dyDescent="0.45">
      <c r="A6499" s="16"/>
      <c r="B6499" s="21"/>
      <c r="C6499" s="16"/>
      <c r="D6499" s="16"/>
      <c r="E6499" s="56"/>
      <c r="F6499" s="56"/>
      <c r="G6499" s="57"/>
      <c r="H6499" s="56"/>
      <c r="I6499" s="56"/>
      <c r="J6499" s="56"/>
      <c r="K6499" s="56"/>
      <c r="L6499" s="71"/>
      <c r="M6499" s="56"/>
      <c r="N6499" s="46"/>
      <c r="O6499" s="46" t="s">
        <v>54</v>
      </c>
      <c r="P6499" s="46">
        <f>SUM(P6498:P6498)</f>
        <v>18300</v>
      </c>
      <c r="Q6499" s="56"/>
      <c r="R6499" s="58"/>
      <c r="S6499" s="59"/>
      <c r="T6499" s="58"/>
      <c r="U6499" s="58"/>
      <c r="V6499" s="60"/>
      <c r="W6499" s="56"/>
      <c r="X6499" s="56"/>
      <c r="Y6499" s="56"/>
      <c r="Z6499" s="46"/>
      <c r="AA6499" s="66"/>
      <c r="AB6499" s="46"/>
      <c r="AC6499" s="46"/>
      <c r="AD6499" s="61"/>
      <c r="AE6499" s="61"/>
      <c r="AF6499" s="46"/>
      <c r="AG6499" s="46"/>
      <c r="AH6499" s="46">
        <f>SUM(AH6498:AH6498)</f>
        <v>18300</v>
      </c>
      <c r="AI6499" s="46"/>
      <c r="AJ6499" s="46">
        <f>SUM(AJ6498:AJ6498)</f>
        <v>18300</v>
      </c>
      <c r="AK6499" s="46"/>
      <c r="AL6499" s="46">
        <f>SUM(AL6498:AL6498)</f>
        <v>54.9</v>
      </c>
    </row>
    <row r="6500" spans="1:38" x14ac:dyDescent="0.45">
      <c r="A6500" s="16" t="s">
        <v>9361</v>
      </c>
      <c r="B6500" s="21">
        <v>3960500648049</v>
      </c>
      <c r="C6500" s="16" t="s">
        <v>9362</v>
      </c>
      <c r="D6500" s="16" t="s">
        <v>9363</v>
      </c>
      <c r="E6500" s="56">
        <v>3859</v>
      </c>
      <c r="F6500" s="56">
        <v>6921</v>
      </c>
      <c r="G6500" s="57" t="s">
        <v>9364</v>
      </c>
      <c r="H6500" s="56" t="s">
        <v>42</v>
      </c>
      <c r="I6500" s="56">
        <v>5252</v>
      </c>
      <c r="J6500" s="56"/>
      <c r="K6500" s="56"/>
      <c r="L6500" s="71"/>
      <c r="M6500" s="56"/>
      <c r="N6500" s="46"/>
      <c r="O6500" s="46"/>
      <c r="P6500" s="46"/>
      <c r="Q6500" s="56"/>
      <c r="R6500" s="58"/>
      <c r="S6500" s="59"/>
      <c r="T6500" s="58"/>
      <c r="U6500" s="58"/>
      <c r="V6500" s="60"/>
      <c r="W6500" s="56"/>
      <c r="X6500" s="56"/>
      <c r="Y6500" s="56"/>
      <c r="Z6500" s="46"/>
      <c r="AA6500" s="66"/>
      <c r="AB6500" s="46"/>
      <c r="AC6500" s="46"/>
      <c r="AD6500" s="61"/>
      <c r="AE6500" s="61"/>
      <c r="AF6500" s="46"/>
      <c r="AG6500" s="46"/>
      <c r="AH6500" s="46"/>
      <c r="AI6500" s="46"/>
      <c r="AJ6500" s="46"/>
      <c r="AK6500" s="46"/>
      <c r="AL6500" s="46"/>
    </row>
    <row r="6501" spans="1:38" x14ac:dyDescent="0.45">
      <c r="A6501" s="16"/>
      <c r="B6501" s="21"/>
      <c r="C6501" s="16"/>
      <c r="D6501" s="16"/>
      <c r="E6501" s="56"/>
      <c r="F6501" s="56"/>
      <c r="G6501" s="57"/>
      <c r="H6501" s="56"/>
      <c r="I6501" s="56"/>
      <c r="J6501" s="56"/>
      <c r="K6501" s="56"/>
      <c r="L6501" s="71"/>
      <c r="M6501" s="56"/>
      <c r="N6501" s="46"/>
      <c r="O6501" s="46" t="s">
        <v>54</v>
      </c>
      <c r="P6501" s="46">
        <f>SUM(P6500:P6500)</f>
        <v>0</v>
      </c>
      <c r="Q6501" s="56"/>
      <c r="R6501" s="58"/>
      <c r="S6501" s="59"/>
      <c r="T6501" s="58"/>
      <c r="U6501" s="58"/>
      <c r="V6501" s="60"/>
      <c r="W6501" s="56"/>
      <c r="X6501" s="56"/>
      <c r="Y6501" s="56"/>
      <c r="Z6501" s="46"/>
      <c r="AA6501" s="66"/>
      <c r="AB6501" s="46"/>
      <c r="AC6501" s="46"/>
      <c r="AD6501" s="61"/>
      <c r="AE6501" s="61"/>
      <c r="AF6501" s="46"/>
      <c r="AG6501" s="46"/>
      <c r="AH6501" s="46">
        <f>SUM(AH6500:AH6500)</f>
        <v>0</v>
      </c>
      <c r="AI6501" s="46"/>
      <c r="AJ6501" s="46">
        <f>SUM(AJ6500:AJ6500)</f>
        <v>0</v>
      </c>
      <c r="AK6501" s="46"/>
      <c r="AL6501" s="46">
        <f>SUM(AL6500:AL6500)</f>
        <v>0</v>
      </c>
    </row>
    <row r="6502" spans="1:38" x14ac:dyDescent="0.45">
      <c r="A6502" s="16" t="s">
        <v>9365</v>
      </c>
      <c r="B6502" s="21">
        <v>3769900222642</v>
      </c>
      <c r="C6502" s="16" t="s">
        <v>9366</v>
      </c>
      <c r="D6502" s="16" t="s">
        <v>9367</v>
      </c>
      <c r="E6502" s="56">
        <v>3860</v>
      </c>
      <c r="F6502" s="56">
        <v>3618</v>
      </c>
      <c r="G6502" s="57" t="s">
        <v>9368</v>
      </c>
      <c r="H6502" s="56" t="s">
        <v>42</v>
      </c>
      <c r="I6502" s="56">
        <v>8641</v>
      </c>
      <c r="J6502" s="56">
        <v>0</v>
      </c>
      <c r="K6502" s="56">
        <v>0</v>
      </c>
      <c r="L6502" s="71">
        <v>18</v>
      </c>
      <c r="M6502" s="56" t="s">
        <v>43</v>
      </c>
      <c r="N6502" s="46">
        <f>((J6502*400)+(K6502*100))+L6502</f>
        <v>18</v>
      </c>
      <c r="O6502" s="46">
        <v>3000</v>
      </c>
      <c r="P6502" s="46">
        <f>N6502*O6502</f>
        <v>54000</v>
      </c>
      <c r="Q6502" s="56"/>
      <c r="R6502" s="58"/>
      <c r="S6502" s="59"/>
      <c r="T6502" s="58"/>
      <c r="U6502" s="58"/>
      <c r="V6502" s="60"/>
      <c r="W6502" s="56"/>
      <c r="X6502" s="56"/>
      <c r="Y6502" s="56"/>
      <c r="Z6502" s="46"/>
      <c r="AA6502" s="66"/>
      <c r="AB6502" s="46"/>
      <c r="AC6502" s="46"/>
      <c r="AD6502" s="61"/>
      <c r="AE6502" s="61"/>
      <c r="AF6502" s="46"/>
      <c r="AG6502" s="46">
        <f>IF(AND(AF6502="",P6502=""),0,IF((AF6502=""),P6502,IF((P6502=""),AF6502,AF6502+P6502)))</f>
        <v>54000</v>
      </c>
      <c r="AH6502" s="46">
        <f>IF( (AA6502=""),AG6502*1,AG6502*(AA6502/100) )</f>
        <v>54000</v>
      </c>
      <c r="AI6502" s="46">
        <v>0</v>
      </c>
      <c r="AJ6502" s="46">
        <f>IF((AI6502-AH6502) &gt; 1,0,IF((AI6502-AH6502)&lt;0,AH6502-AI6502,AI6502-AH6502))</f>
        <v>54000</v>
      </c>
      <c r="AK6502" s="46">
        <v>0.3</v>
      </c>
      <c r="AL6502" s="46">
        <f>AJ6502*(AK6502/100)</f>
        <v>162</v>
      </c>
    </row>
    <row r="6503" spans="1:38" x14ac:dyDescent="0.45">
      <c r="A6503" s="16"/>
      <c r="B6503" s="21"/>
      <c r="C6503" s="16"/>
      <c r="D6503" s="16"/>
      <c r="E6503" s="56">
        <v>3861</v>
      </c>
      <c r="F6503" s="56">
        <v>9126</v>
      </c>
      <c r="G6503" s="57" t="s">
        <v>9369</v>
      </c>
      <c r="H6503" s="56" t="s">
        <v>42</v>
      </c>
      <c r="I6503" s="56">
        <v>8655</v>
      </c>
      <c r="J6503" s="56"/>
      <c r="K6503" s="56"/>
      <c r="L6503" s="71"/>
      <c r="M6503" s="56"/>
      <c r="N6503" s="46"/>
      <c r="O6503" s="46"/>
      <c r="P6503" s="46"/>
      <c r="Q6503" s="56"/>
      <c r="R6503" s="58"/>
      <c r="S6503" s="59"/>
      <c r="T6503" s="58"/>
      <c r="U6503" s="58"/>
      <c r="V6503" s="60"/>
      <c r="W6503" s="56"/>
      <c r="X6503" s="56"/>
      <c r="Y6503" s="56"/>
      <c r="Z6503" s="46"/>
      <c r="AA6503" s="66"/>
      <c r="AB6503" s="46"/>
      <c r="AC6503" s="46"/>
      <c r="AD6503" s="61"/>
      <c r="AE6503" s="61"/>
      <c r="AF6503" s="46"/>
      <c r="AG6503" s="46"/>
      <c r="AH6503" s="46"/>
      <c r="AI6503" s="46"/>
      <c r="AJ6503" s="46"/>
      <c r="AK6503" s="46"/>
      <c r="AL6503" s="46"/>
    </row>
    <row r="6504" spans="1:38" x14ac:dyDescent="0.45">
      <c r="A6504" s="16"/>
      <c r="B6504" s="21"/>
      <c r="C6504" s="16"/>
      <c r="D6504" s="16"/>
      <c r="E6504" s="56">
        <v>3862</v>
      </c>
      <c r="F6504" s="56">
        <v>8310</v>
      </c>
      <c r="G6504" s="57" t="s">
        <v>9370</v>
      </c>
      <c r="H6504" s="56" t="s">
        <v>42</v>
      </c>
      <c r="I6504" s="56">
        <v>27858</v>
      </c>
      <c r="J6504" s="56"/>
      <c r="K6504" s="56"/>
      <c r="L6504" s="71"/>
      <c r="M6504" s="56"/>
      <c r="N6504" s="46"/>
      <c r="O6504" s="46"/>
      <c r="P6504" s="46"/>
      <c r="Q6504" s="56"/>
      <c r="R6504" s="58"/>
      <c r="S6504" s="59"/>
      <c r="T6504" s="58"/>
      <c r="U6504" s="58"/>
      <c r="V6504" s="60"/>
      <c r="W6504" s="56"/>
      <c r="X6504" s="56"/>
      <c r="Y6504" s="56"/>
      <c r="Z6504" s="46"/>
      <c r="AA6504" s="66"/>
      <c r="AB6504" s="46"/>
      <c r="AC6504" s="46"/>
      <c r="AD6504" s="61"/>
      <c r="AE6504" s="61"/>
      <c r="AF6504" s="46"/>
      <c r="AG6504" s="46"/>
      <c r="AH6504" s="46"/>
      <c r="AI6504" s="46"/>
      <c r="AJ6504" s="46"/>
      <c r="AK6504" s="46"/>
      <c r="AL6504" s="46"/>
    </row>
    <row r="6505" spans="1:38" x14ac:dyDescent="0.45">
      <c r="A6505" s="16"/>
      <c r="B6505" s="21"/>
      <c r="C6505" s="16"/>
      <c r="D6505" s="16"/>
      <c r="E6505" s="56"/>
      <c r="F6505" s="56"/>
      <c r="G6505" s="57"/>
      <c r="H6505" s="56"/>
      <c r="I6505" s="56"/>
      <c r="J6505" s="56"/>
      <c r="K6505" s="56"/>
      <c r="L6505" s="71"/>
      <c r="M6505" s="56"/>
      <c r="N6505" s="46"/>
      <c r="O6505" s="46" t="s">
        <v>54</v>
      </c>
      <c r="P6505" s="46">
        <f>SUM(P6502:P6504)</f>
        <v>54000</v>
      </c>
      <c r="Q6505" s="56"/>
      <c r="R6505" s="58"/>
      <c r="S6505" s="59"/>
      <c r="T6505" s="58"/>
      <c r="U6505" s="58"/>
      <c r="V6505" s="60"/>
      <c r="W6505" s="56"/>
      <c r="X6505" s="56"/>
      <c r="Y6505" s="56"/>
      <c r="Z6505" s="46"/>
      <c r="AA6505" s="66"/>
      <c r="AB6505" s="46"/>
      <c r="AC6505" s="46"/>
      <c r="AD6505" s="61"/>
      <c r="AE6505" s="61"/>
      <c r="AF6505" s="46"/>
      <c r="AG6505" s="46"/>
      <c r="AH6505" s="46">
        <f>SUM(AH6502:AH6504)</f>
        <v>54000</v>
      </c>
      <c r="AI6505" s="46"/>
      <c r="AJ6505" s="46">
        <f>SUM(AJ6502:AJ6504)</f>
        <v>54000</v>
      </c>
      <c r="AK6505" s="46"/>
      <c r="AL6505" s="46">
        <f>SUM(AL6502:AL6504)</f>
        <v>162</v>
      </c>
    </row>
    <row r="6506" spans="1:38" x14ac:dyDescent="0.45">
      <c r="A6506" s="16" t="s">
        <v>9371</v>
      </c>
      <c r="B6506" s="21">
        <v>1840100018280</v>
      </c>
      <c r="C6506" s="16" t="s">
        <v>9372</v>
      </c>
      <c r="D6506" s="16" t="s">
        <v>9373</v>
      </c>
      <c r="E6506" s="56">
        <v>3863</v>
      </c>
      <c r="F6506" s="56">
        <v>6471</v>
      </c>
      <c r="G6506" s="57" t="s">
        <v>9374</v>
      </c>
      <c r="H6506" s="56" t="s">
        <v>42</v>
      </c>
      <c r="I6506" s="56">
        <v>27138</v>
      </c>
      <c r="J6506" s="56"/>
      <c r="K6506" s="56"/>
      <c r="L6506" s="71"/>
      <c r="M6506" s="56"/>
      <c r="N6506" s="46"/>
      <c r="O6506" s="46"/>
      <c r="P6506" s="46"/>
      <c r="Q6506" s="56"/>
      <c r="R6506" s="58"/>
      <c r="S6506" s="59"/>
      <c r="T6506" s="58"/>
      <c r="U6506" s="58"/>
      <c r="V6506" s="60"/>
      <c r="W6506" s="56"/>
      <c r="X6506" s="56"/>
      <c r="Y6506" s="56"/>
      <c r="Z6506" s="46"/>
      <c r="AA6506" s="66"/>
      <c r="AB6506" s="46"/>
      <c r="AC6506" s="46"/>
      <c r="AD6506" s="61"/>
      <c r="AE6506" s="61"/>
      <c r="AF6506" s="46"/>
      <c r="AG6506" s="46"/>
      <c r="AH6506" s="46"/>
      <c r="AI6506" s="46"/>
      <c r="AJ6506" s="46"/>
      <c r="AK6506" s="46"/>
      <c r="AL6506" s="46"/>
    </row>
    <row r="6507" spans="1:38" x14ac:dyDescent="0.45">
      <c r="A6507" s="16"/>
      <c r="B6507" s="21"/>
      <c r="C6507" s="16"/>
      <c r="D6507" s="16"/>
      <c r="E6507" s="56"/>
      <c r="F6507" s="56"/>
      <c r="G6507" s="57"/>
      <c r="H6507" s="56"/>
      <c r="I6507" s="56"/>
      <c r="J6507" s="56"/>
      <c r="K6507" s="56"/>
      <c r="L6507" s="71"/>
      <c r="M6507" s="56"/>
      <c r="N6507" s="46"/>
      <c r="O6507" s="46" t="s">
        <v>54</v>
      </c>
      <c r="P6507" s="46">
        <f>SUM(P6506:P6506)</f>
        <v>0</v>
      </c>
      <c r="Q6507" s="56"/>
      <c r="R6507" s="58"/>
      <c r="S6507" s="59"/>
      <c r="T6507" s="58"/>
      <c r="U6507" s="58"/>
      <c r="V6507" s="60"/>
      <c r="W6507" s="56"/>
      <c r="X6507" s="56"/>
      <c r="Y6507" s="56"/>
      <c r="Z6507" s="46"/>
      <c r="AA6507" s="66"/>
      <c r="AB6507" s="46"/>
      <c r="AC6507" s="46"/>
      <c r="AD6507" s="61"/>
      <c r="AE6507" s="61"/>
      <c r="AF6507" s="46"/>
      <c r="AG6507" s="46"/>
      <c r="AH6507" s="46">
        <f>SUM(AH6506:AH6506)</f>
        <v>0</v>
      </c>
      <c r="AI6507" s="46"/>
      <c r="AJ6507" s="46">
        <f>SUM(AJ6506:AJ6506)</f>
        <v>0</v>
      </c>
      <c r="AK6507" s="46"/>
      <c r="AL6507" s="46">
        <f>SUM(AL6506:AL6506)</f>
        <v>0</v>
      </c>
    </row>
    <row r="6508" spans="1:38" x14ac:dyDescent="0.45">
      <c r="A6508" s="16" t="s">
        <v>9375</v>
      </c>
      <c r="B6508" s="21">
        <v>3331001222361</v>
      </c>
      <c r="C6508" s="16" t="s">
        <v>9376</v>
      </c>
      <c r="D6508" s="16" t="s">
        <v>9377</v>
      </c>
      <c r="E6508" s="56">
        <v>3864</v>
      </c>
      <c r="F6508" s="56">
        <v>232</v>
      </c>
      <c r="G6508" s="57" t="s">
        <v>9378</v>
      </c>
      <c r="H6508" s="56" t="s">
        <v>42</v>
      </c>
      <c r="I6508" s="56">
        <v>21504</v>
      </c>
      <c r="J6508" s="56">
        <v>0</v>
      </c>
      <c r="K6508" s="56">
        <v>0</v>
      </c>
      <c r="L6508" s="71">
        <v>88</v>
      </c>
      <c r="M6508" s="56" t="s">
        <v>43</v>
      </c>
      <c r="N6508" s="46">
        <f>((J6508*400)+(K6508*100))+L6508</f>
        <v>88</v>
      </c>
      <c r="O6508" s="46">
        <v>500</v>
      </c>
      <c r="P6508" s="46">
        <f>N6508*O6508</f>
        <v>44000</v>
      </c>
      <c r="Q6508" s="56"/>
      <c r="R6508" s="58"/>
      <c r="S6508" s="59"/>
      <c r="T6508" s="58"/>
      <c r="U6508" s="58"/>
      <c r="V6508" s="60"/>
      <c r="W6508" s="56"/>
      <c r="X6508" s="56"/>
      <c r="Y6508" s="56"/>
      <c r="Z6508" s="46"/>
      <c r="AA6508" s="66"/>
      <c r="AB6508" s="46"/>
      <c r="AC6508" s="46"/>
      <c r="AD6508" s="61"/>
      <c r="AE6508" s="61"/>
      <c r="AF6508" s="46"/>
      <c r="AG6508" s="46">
        <f>IF(AND(AF6508="",P6508=""),0,IF((AF6508=""),P6508,IF((P6508=""),AF6508,AF6508+P6508)))</f>
        <v>44000</v>
      </c>
      <c r="AH6508" s="46">
        <f>IF( (AA6508=""),AG6508*1,AG6508*(AA6508/100) )</f>
        <v>44000</v>
      </c>
      <c r="AI6508" s="46">
        <v>0</v>
      </c>
      <c r="AJ6508" s="46">
        <f>IF((AI6508-AH6508) &gt; 1,0,IF((AI6508-AH6508)&lt;0,AH6508-AI6508,AI6508-AH6508))</f>
        <v>44000</v>
      </c>
      <c r="AK6508" s="46">
        <v>0.3</v>
      </c>
      <c r="AL6508" s="46">
        <f>AJ6508*(AK6508/100)</f>
        <v>132</v>
      </c>
    </row>
    <row r="6509" spans="1:38" x14ac:dyDescent="0.45">
      <c r="A6509" s="16"/>
      <c r="B6509" s="21"/>
      <c r="C6509" s="16"/>
      <c r="D6509" s="16"/>
      <c r="E6509" s="56"/>
      <c r="F6509" s="56"/>
      <c r="G6509" s="57"/>
      <c r="H6509" s="56"/>
      <c r="I6509" s="56"/>
      <c r="J6509" s="56"/>
      <c r="K6509" s="56"/>
      <c r="L6509" s="71"/>
      <c r="M6509" s="56"/>
      <c r="N6509" s="46"/>
      <c r="O6509" s="46" t="s">
        <v>54</v>
      </c>
      <c r="P6509" s="46">
        <f>SUM(P6508:P6508)</f>
        <v>44000</v>
      </c>
      <c r="Q6509" s="56"/>
      <c r="R6509" s="58"/>
      <c r="S6509" s="59"/>
      <c r="T6509" s="58"/>
      <c r="U6509" s="58"/>
      <c r="V6509" s="60"/>
      <c r="W6509" s="56"/>
      <c r="X6509" s="56"/>
      <c r="Y6509" s="56"/>
      <c r="Z6509" s="46"/>
      <c r="AA6509" s="66"/>
      <c r="AB6509" s="46"/>
      <c r="AC6509" s="46"/>
      <c r="AD6509" s="61"/>
      <c r="AE6509" s="61"/>
      <c r="AF6509" s="46"/>
      <c r="AG6509" s="46"/>
      <c r="AH6509" s="46">
        <f>SUM(AH6508:AH6508)</f>
        <v>44000</v>
      </c>
      <c r="AI6509" s="46"/>
      <c r="AJ6509" s="46">
        <f>SUM(AJ6508:AJ6508)</f>
        <v>44000</v>
      </c>
      <c r="AK6509" s="46"/>
      <c r="AL6509" s="46">
        <f>SUM(AL6508:AL6508)</f>
        <v>132</v>
      </c>
    </row>
    <row r="6510" spans="1:38" x14ac:dyDescent="0.45">
      <c r="A6510" s="16" t="s">
        <v>9379</v>
      </c>
      <c r="B6510" s="21">
        <v>3770400053614</v>
      </c>
      <c r="C6510" s="16" t="s">
        <v>9380</v>
      </c>
      <c r="D6510" s="16" t="s">
        <v>9381</v>
      </c>
      <c r="E6510" s="56">
        <v>3865</v>
      </c>
      <c r="F6510" s="56">
        <v>770</v>
      </c>
      <c r="G6510" s="57" t="s">
        <v>9382</v>
      </c>
      <c r="H6510" s="56" t="s">
        <v>42</v>
      </c>
      <c r="I6510" s="56">
        <v>10371</v>
      </c>
      <c r="J6510" s="56">
        <v>3</v>
      </c>
      <c r="K6510" s="56">
        <v>1</v>
      </c>
      <c r="L6510" s="71">
        <v>96</v>
      </c>
      <c r="M6510" s="56" t="s">
        <v>43</v>
      </c>
      <c r="N6510" s="46">
        <f>((J6510*400)+(K6510*100))+L6510</f>
        <v>1396</v>
      </c>
      <c r="O6510" s="46">
        <v>300</v>
      </c>
      <c r="P6510" s="46">
        <f>N6510*O6510</f>
        <v>418800</v>
      </c>
      <c r="Q6510" s="56"/>
      <c r="R6510" s="58"/>
      <c r="S6510" s="59"/>
      <c r="T6510" s="58"/>
      <c r="U6510" s="58"/>
      <c r="V6510" s="60"/>
      <c r="W6510" s="56"/>
      <c r="X6510" s="56"/>
      <c r="Y6510" s="56"/>
      <c r="Z6510" s="46"/>
      <c r="AA6510" s="66"/>
      <c r="AB6510" s="46"/>
      <c r="AC6510" s="46"/>
      <c r="AD6510" s="61"/>
      <c r="AE6510" s="61"/>
      <c r="AF6510" s="46"/>
      <c r="AG6510" s="46">
        <f>IF(AND(AF6510="",P6510=""),0,IF((AF6510=""),P6510,IF((P6510=""),AF6510,AF6510+P6510)))</f>
        <v>418800</v>
      </c>
      <c r="AH6510" s="46">
        <f>IF( (AA6510=""),AG6510*1,AG6510*(AA6510/100) )</f>
        <v>418800</v>
      </c>
      <c r="AI6510" s="46">
        <v>0</v>
      </c>
      <c r="AJ6510" s="46">
        <f>IF((AI6510-AH6510) &gt; 1,0,IF((AI6510-AH6510)&lt;0,AH6510-AI6510,AI6510-AH6510))</f>
        <v>418800</v>
      </c>
      <c r="AK6510" s="46">
        <v>0.3</v>
      </c>
      <c r="AL6510" s="46">
        <f>AJ6510*(AK6510/100)</f>
        <v>1256.4000000000001</v>
      </c>
    </row>
    <row r="6511" spans="1:38" x14ac:dyDescent="0.45">
      <c r="A6511" s="16"/>
      <c r="B6511" s="21"/>
      <c r="C6511" s="16"/>
      <c r="D6511" s="16"/>
      <c r="E6511" s="56">
        <v>3866</v>
      </c>
      <c r="F6511" s="56">
        <v>1235</v>
      </c>
      <c r="G6511" s="57" t="s">
        <v>9383</v>
      </c>
      <c r="H6511" s="56" t="s">
        <v>42</v>
      </c>
      <c r="I6511" s="56">
        <v>17271</v>
      </c>
      <c r="J6511" s="56">
        <v>2</v>
      </c>
      <c r="K6511" s="56">
        <v>0</v>
      </c>
      <c r="L6511" s="71">
        <v>0</v>
      </c>
      <c r="M6511" s="56" t="s">
        <v>43</v>
      </c>
      <c r="N6511" s="46">
        <f>((J6511*400)+(K6511*100))+L6511</f>
        <v>800</v>
      </c>
      <c r="O6511" s="46">
        <v>260</v>
      </c>
      <c r="P6511" s="46">
        <f>N6511*O6511</f>
        <v>208000</v>
      </c>
      <c r="Q6511" s="56"/>
      <c r="R6511" s="58"/>
      <c r="S6511" s="59"/>
      <c r="T6511" s="58"/>
      <c r="U6511" s="58"/>
      <c r="V6511" s="60"/>
      <c r="W6511" s="56"/>
      <c r="X6511" s="56"/>
      <c r="Y6511" s="56"/>
      <c r="Z6511" s="46"/>
      <c r="AA6511" s="66"/>
      <c r="AB6511" s="46"/>
      <c r="AC6511" s="46"/>
      <c r="AD6511" s="61"/>
      <c r="AE6511" s="61"/>
      <c r="AF6511" s="46"/>
      <c r="AG6511" s="46">
        <f>IF(AND(AF6511="",P6511=""),0,IF((AF6511=""),P6511,IF((P6511=""),AF6511,AF6511+P6511)))</f>
        <v>208000</v>
      </c>
      <c r="AH6511" s="46">
        <f>IF( (AA6511=""),AG6511*1,AG6511*(AA6511/100) )</f>
        <v>208000</v>
      </c>
      <c r="AI6511" s="46">
        <v>0</v>
      </c>
      <c r="AJ6511" s="46">
        <f>IF((AI6511-AH6511) &gt; 1,0,IF((AI6511-AH6511)&lt;0,AH6511-AI6511,AI6511-AH6511))</f>
        <v>208000</v>
      </c>
      <c r="AK6511" s="46">
        <v>0.3</v>
      </c>
      <c r="AL6511" s="46">
        <f>AJ6511*(AK6511/100)</f>
        <v>624</v>
      </c>
    </row>
    <row r="6512" spans="1:38" x14ac:dyDescent="0.45">
      <c r="A6512" s="16"/>
      <c r="B6512" s="21"/>
      <c r="C6512" s="16"/>
      <c r="D6512" s="16"/>
      <c r="E6512" s="56">
        <v>3867</v>
      </c>
      <c r="F6512" s="56">
        <v>1239</v>
      </c>
      <c r="G6512" s="57" t="s">
        <v>9384</v>
      </c>
      <c r="H6512" s="56" t="s">
        <v>42</v>
      </c>
      <c r="I6512" s="56">
        <v>17274</v>
      </c>
      <c r="J6512" s="56">
        <v>1</v>
      </c>
      <c r="K6512" s="56">
        <v>0</v>
      </c>
      <c r="L6512" s="71">
        <v>0</v>
      </c>
      <c r="M6512" s="56" t="s">
        <v>43</v>
      </c>
      <c r="N6512" s="46">
        <f>((J6512*400)+(K6512*100))+L6512</f>
        <v>400</v>
      </c>
      <c r="O6512" s="46">
        <v>230</v>
      </c>
      <c r="P6512" s="46">
        <f>N6512*O6512</f>
        <v>92000</v>
      </c>
      <c r="Q6512" s="56"/>
      <c r="R6512" s="58"/>
      <c r="S6512" s="59"/>
      <c r="T6512" s="58"/>
      <c r="U6512" s="58"/>
      <c r="V6512" s="60"/>
      <c r="W6512" s="56"/>
      <c r="X6512" s="56"/>
      <c r="Y6512" s="56"/>
      <c r="Z6512" s="46"/>
      <c r="AA6512" s="66"/>
      <c r="AB6512" s="46"/>
      <c r="AC6512" s="46"/>
      <c r="AD6512" s="61"/>
      <c r="AE6512" s="61"/>
      <c r="AF6512" s="46"/>
      <c r="AG6512" s="46">
        <f>IF(AND(AF6512="",P6512=""),0,IF((AF6512=""),P6512,IF((P6512=""),AF6512,AF6512+P6512)))</f>
        <v>92000</v>
      </c>
      <c r="AH6512" s="46">
        <f>IF( (AA6512=""),AG6512*1,AG6512*(AA6512/100) )</f>
        <v>92000</v>
      </c>
      <c r="AI6512" s="46">
        <v>0</v>
      </c>
      <c r="AJ6512" s="46">
        <f>IF((AI6512-AH6512) &gt; 1,0,IF((AI6512-AH6512)&lt;0,AH6512-AI6512,AI6512-AH6512))</f>
        <v>92000</v>
      </c>
      <c r="AK6512" s="46">
        <v>0.3</v>
      </c>
      <c r="AL6512" s="46">
        <f>AJ6512*(AK6512/100)</f>
        <v>276</v>
      </c>
    </row>
    <row r="6513" spans="1:38" x14ac:dyDescent="0.45">
      <c r="A6513" s="16"/>
      <c r="B6513" s="21"/>
      <c r="C6513" s="16"/>
      <c r="D6513" s="16"/>
      <c r="E6513" s="56">
        <v>3868</v>
      </c>
      <c r="F6513" s="56">
        <v>768</v>
      </c>
      <c r="G6513" s="57" t="s">
        <v>9385</v>
      </c>
      <c r="H6513" s="56" t="s">
        <v>42</v>
      </c>
      <c r="I6513" s="56">
        <v>17275</v>
      </c>
      <c r="J6513" s="56">
        <v>1</v>
      </c>
      <c r="K6513" s="56">
        <v>0</v>
      </c>
      <c r="L6513" s="71">
        <v>0</v>
      </c>
      <c r="M6513" s="56" t="s">
        <v>43</v>
      </c>
      <c r="N6513" s="46">
        <f>((J6513*400)+(K6513*100))+L6513</f>
        <v>400</v>
      </c>
      <c r="O6513" s="46">
        <v>230</v>
      </c>
      <c r="P6513" s="46">
        <f>N6513*O6513</f>
        <v>92000</v>
      </c>
      <c r="Q6513" s="56"/>
      <c r="R6513" s="58"/>
      <c r="S6513" s="59"/>
      <c r="T6513" s="58"/>
      <c r="U6513" s="58"/>
      <c r="V6513" s="60"/>
      <c r="W6513" s="56"/>
      <c r="X6513" s="56"/>
      <c r="Y6513" s="56"/>
      <c r="Z6513" s="46"/>
      <c r="AA6513" s="66"/>
      <c r="AB6513" s="46"/>
      <c r="AC6513" s="46"/>
      <c r="AD6513" s="61"/>
      <c r="AE6513" s="61"/>
      <c r="AF6513" s="46"/>
      <c r="AG6513" s="46">
        <f>IF(AND(AF6513="",P6513=""),0,IF((AF6513=""),P6513,IF((P6513=""),AF6513,AF6513+P6513)))</f>
        <v>92000</v>
      </c>
      <c r="AH6513" s="46">
        <f>IF( (AA6513=""),AG6513*1,AG6513*(AA6513/100) )</f>
        <v>92000</v>
      </c>
      <c r="AI6513" s="46">
        <v>0</v>
      </c>
      <c r="AJ6513" s="46">
        <f>IF((AI6513-AH6513) &gt; 1,0,IF((AI6513-AH6513)&lt;0,AH6513-AI6513,AI6513-AH6513))</f>
        <v>92000</v>
      </c>
      <c r="AK6513" s="46">
        <v>0.3</v>
      </c>
      <c r="AL6513" s="46">
        <f>AJ6513*(AK6513/100)</f>
        <v>276</v>
      </c>
    </row>
    <row r="6514" spans="1:38" x14ac:dyDescent="0.45">
      <c r="A6514" s="16"/>
      <c r="B6514" s="21"/>
      <c r="C6514" s="16"/>
      <c r="D6514" s="16"/>
      <c r="E6514" s="56">
        <v>3869</v>
      </c>
      <c r="F6514" s="56">
        <v>10063</v>
      </c>
      <c r="G6514" s="57" t="s">
        <v>9386</v>
      </c>
      <c r="H6514" s="56" t="s">
        <v>42</v>
      </c>
      <c r="I6514" s="56">
        <v>17276</v>
      </c>
      <c r="J6514" s="56"/>
      <c r="K6514" s="56"/>
      <c r="L6514" s="71"/>
      <c r="M6514" s="56"/>
      <c r="N6514" s="46"/>
      <c r="O6514" s="46"/>
      <c r="P6514" s="46"/>
      <c r="Q6514" s="56"/>
      <c r="R6514" s="58"/>
      <c r="S6514" s="59"/>
      <c r="T6514" s="58"/>
      <c r="U6514" s="58"/>
      <c r="V6514" s="60"/>
      <c r="W6514" s="56"/>
      <c r="X6514" s="56"/>
      <c r="Y6514" s="56"/>
      <c r="Z6514" s="46"/>
      <c r="AA6514" s="66"/>
      <c r="AB6514" s="46"/>
      <c r="AC6514" s="46"/>
      <c r="AD6514" s="61"/>
      <c r="AE6514" s="61"/>
      <c r="AF6514" s="46"/>
      <c r="AG6514" s="46"/>
      <c r="AH6514" s="46"/>
      <c r="AI6514" s="46"/>
      <c r="AJ6514" s="46"/>
      <c r="AK6514" s="46"/>
      <c r="AL6514" s="46"/>
    </row>
    <row r="6515" spans="1:38" x14ac:dyDescent="0.45">
      <c r="A6515" s="16"/>
      <c r="B6515" s="21"/>
      <c r="C6515" s="16"/>
      <c r="D6515" s="16"/>
      <c r="E6515" s="56"/>
      <c r="F6515" s="56"/>
      <c r="G6515" s="57"/>
      <c r="H6515" s="56"/>
      <c r="I6515" s="56"/>
      <c r="J6515" s="56"/>
      <c r="K6515" s="56"/>
      <c r="L6515" s="71"/>
      <c r="M6515" s="56"/>
      <c r="N6515" s="46"/>
      <c r="O6515" s="46" t="s">
        <v>54</v>
      </c>
      <c r="P6515" s="46">
        <f>SUM(P6510:P6514)</f>
        <v>810800</v>
      </c>
      <c r="Q6515" s="56"/>
      <c r="R6515" s="58"/>
      <c r="S6515" s="59"/>
      <c r="T6515" s="58"/>
      <c r="U6515" s="58"/>
      <c r="V6515" s="60"/>
      <c r="W6515" s="56"/>
      <c r="X6515" s="56"/>
      <c r="Y6515" s="56"/>
      <c r="Z6515" s="46"/>
      <c r="AA6515" s="66"/>
      <c r="AB6515" s="46"/>
      <c r="AC6515" s="46"/>
      <c r="AD6515" s="61"/>
      <c r="AE6515" s="61"/>
      <c r="AF6515" s="46"/>
      <c r="AG6515" s="46"/>
      <c r="AH6515" s="46">
        <f>SUM(AH6510:AH6514)</f>
        <v>810800</v>
      </c>
      <c r="AI6515" s="46"/>
      <c r="AJ6515" s="46">
        <f>SUM(AJ6510:AJ6514)</f>
        <v>810800</v>
      </c>
      <c r="AK6515" s="46"/>
      <c r="AL6515" s="46">
        <f>SUM(AL6510:AL6514)</f>
        <v>2432.4</v>
      </c>
    </row>
    <row r="6516" spans="1:38" x14ac:dyDescent="0.45">
      <c r="A6516" s="16" t="s">
        <v>9387</v>
      </c>
      <c r="B6516" s="21">
        <v>1770400015902</v>
      </c>
      <c r="C6516" s="16" t="s">
        <v>9388</v>
      </c>
      <c r="D6516" s="16" t="s">
        <v>9389</v>
      </c>
      <c r="E6516" s="56">
        <v>3870</v>
      </c>
      <c r="F6516" s="56">
        <v>6011</v>
      </c>
      <c r="G6516" s="57" t="s">
        <v>9390</v>
      </c>
      <c r="H6516" s="56" t="s">
        <v>42</v>
      </c>
      <c r="I6516" s="56">
        <v>2469</v>
      </c>
      <c r="J6516" s="56">
        <v>0</v>
      </c>
      <c r="K6516" s="56">
        <v>0</v>
      </c>
      <c r="L6516" s="71">
        <v>20</v>
      </c>
      <c r="M6516" s="56" t="s">
        <v>208</v>
      </c>
      <c r="N6516" s="46">
        <f>((J6516*400)+(K6516*100))+L6516</f>
        <v>20</v>
      </c>
      <c r="O6516" s="46">
        <v>330</v>
      </c>
      <c r="P6516" s="46">
        <f>N6516*O6516</f>
        <v>6600</v>
      </c>
      <c r="Q6516" s="56">
        <v>1</v>
      </c>
      <c r="R6516" s="58"/>
      <c r="S6516" s="59"/>
      <c r="T6516" s="58" t="s">
        <v>2932</v>
      </c>
      <c r="U6516" s="58" t="s">
        <v>2933</v>
      </c>
      <c r="V6516" s="60"/>
      <c r="W6516" s="56" t="s">
        <v>210</v>
      </c>
      <c r="X6516" s="56" t="s">
        <v>211</v>
      </c>
      <c r="Y6516" s="56" t="s">
        <v>212</v>
      </c>
      <c r="Z6516" s="46">
        <v>80</v>
      </c>
      <c r="AA6516" s="66">
        <v>50</v>
      </c>
      <c r="AB6516" s="46">
        <v>6900</v>
      </c>
      <c r="AC6516" s="46">
        <f>Z6516*AB6516</f>
        <v>552000</v>
      </c>
      <c r="AD6516" s="61">
        <v>5</v>
      </c>
      <c r="AE6516" s="61">
        <v>5</v>
      </c>
      <c r="AF6516" s="46">
        <f>(AC6516*(100-AE6516))/100</f>
        <v>524400</v>
      </c>
      <c r="AG6516" s="46">
        <f>IF(AND(AF6516="",P6516=""),0,IF((AF6516=""),P6516, IF( (P6516=""),AF6516,SUM(AF6516:AF6517)+P6516)))</f>
        <v>1055400</v>
      </c>
      <c r="AH6516" s="46">
        <f>IF( (AA6516=""),AG6516*1,AG6516*(AA6516/100) )</f>
        <v>527700</v>
      </c>
      <c r="AI6516" s="46">
        <v>10000000</v>
      </c>
      <c r="AJ6516" s="46">
        <f>IF((AI6516-AH6516) &gt; 1,0,IF((AI6516-AH6516)&lt;0,AH6516-AI6516,AI6516-AH6516))</f>
        <v>0</v>
      </c>
      <c r="AK6516" s="46">
        <v>0.02</v>
      </c>
      <c r="AL6516" s="46">
        <f>AJ6516*(AK6516/100)</f>
        <v>0</v>
      </c>
    </row>
    <row r="6517" spans="1:38" x14ac:dyDescent="0.45">
      <c r="A6517" s="16"/>
      <c r="B6517" s="21"/>
      <c r="C6517" s="16"/>
      <c r="D6517" s="16"/>
      <c r="E6517" s="56"/>
      <c r="F6517" s="56"/>
      <c r="G6517" s="57"/>
      <c r="H6517" s="56"/>
      <c r="I6517" s="56"/>
      <c r="J6517" s="56"/>
      <c r="K6517" s="56"/>
      <c r="L6517" s="71"/>
      <c r="M6517" s="56"/>
      <c r="N6517" s="46"/>
      <c r="O6517" s="46"/>
      <c r="P6517" s="46"/>
      <c r="Q6517" s="56">
        <v>2</v>
      </c>
      <c r="R6517" s="58"/>
      <c r="S6517" s="59"/>
      <c r="T6517" s="58" t="s">
        <v>2932</v>
      </c>
      <c r="U6517" s="58" t="s">
        <v>2933</v>
      </c>
      <c r="V6517" s="60"/>
      <c r="W6517" s="56" t="s">
        <v>210</v>
      </c>
      <c r="X6517" s="56" t="s">
        <v>211</v>
      </c>
      <c r="Y6517" s="56" t="s">
        <v>212</v>
      </c>
      <c r="Z6517" s="46">
        <v>80</v>
      </c>
      <c r="AA6517" s="66">
        <v>50</v>
      </c>
      <c r="AB6517" s="46">
        <v>6900</v>
      </c>
      <c r="AC6517" s="46">
        <f>Z6517*AB6517</f>
        <v>552000</v>
      </c>
      <c r="AD6517" s="61">
        <v>5</v>
      </c>
      <c r="AE6517" s="61">
        <v>5</v>
      </c>
      <c r="AF6517" s="46">
        <f>(AC6517*(100-AE6517))/100</f>
        <v>524400</v>
      </c>
      <c r="AG6517" s="46">
        <f>IF(AND(AF6517="",P6516=""),0,IF((AF6517=""),P6516, IF( (P6516=""),AF6517,SUM(AF6516:AF6517)+P6516)))</f>
        <v>1055400</v>
      </c>
      <c r="AH6517" s="46">
        <f>IF( (AA6517=""),AG6517*1,AG6517*(AA6517/100) )</f>
        <v>527700</v>
      </c>
      <c r="AI6517" s="46">
        <v>0</v>
      </c>
      <c r="AJ6517" s="46">
        <f>IF((AI6517-AH6517) &gt; 1,0,IF((AI6517-AH6517)&lt;0,AH6517-AI6517,AI6517-AH6517))</f>
        <v>527700</v>
      </c>
      <c r="AK6517" s="46">
        <v>0.02</v>
      </c>
      <c r="AL6517" s="46">
        <f>AJ6517*(AK6517/100)</f>
        <v>105.54</v>
      </c>
    </row>
    <row r="6518" spans="1:38" x14ac:dyDescent="0.45">
      <c r="A6518" s="16"/>
      <c r="B6518" s="21"/>
      <c r="C6518" s="16"/>
      <c r="D6518" s="16"/>
      <c r="E6518" s="56">
        <v>3871</v>
      </c>
      <c r="F6518" s="56">
        <v>8137</v>
      </c>
      <c r="G6518" s="57" t="s">
        <v>9391</v>
      </c>
      <c r="H6518" s="56" t="s">
        <v>42</v>
      </c>
      <c r="I6518" s="56">
        <v>28781</v>
      </c>
      <c r="J6518" s="56"/>
      <c r="K6518" s="56"/>
      <c r="L6518" s="71"/>
      <c r="M6518" s="56"/>
      <c r="N6518" s="46"/>
      <c r="O6518" s="46"/>
      <c r="P6518" s="46"/>
      <c r="Q6518" s="56"/>
      <c r="R6518" s="58"/>
      <c r="S6518" s="59"/>
      <c r="T6518" s="58"/>
      <c r="U6518" s="58"/>
      <c r="V6518" s="60"/>
      <c r="W6518" s="56"/>
      <c r="X6518" s="56"/>
      <c r="Y6518" s="56"/>
      <c r="Z6518" s="46"/>
      <c r="AA6518" s="66"/>
      <c r="AB6518" s="46"/>
      <c r="AC6518" s="46"/>
      <c r="AD6518" s="61"/>
      <c r="AE6518" s="61"/>
      <c r="AF6518" s="46"/>
      <c r="AG6518" s="46"/>
      <c r="AH6518" s="46"/>
      <c r="AI6518" s="46"/>
      <c r="AJ6518" s="46"/>
      <c r="AK6518" s="46"/>
      <c r="AL6518" s="46"/>
    </row>
    <row r="6519" spans="1:38" x14ac:dyDescent="0.45">
      <c r="A6519" s="16"/>
      <c r="B6519" s="21"/>
      <c r="C6519" s="16"/>
      <c r="D6519" s="16"/>
      <c r="E6519" s="56"/>
      <c r="F6519" s="56"/>
      <c r="G6519" s="57"/>
      <c r="H6519" s="56"/>
      <c r="I6519" s="56"/>
      <c r="J6519" s="56"/>
      <c r="K6519" s="56"/>
      <c r="L6519" s="71"/>
      <c r="M6519" s="56"/>
      <c r="N6519" s="46"/>
      <c r="O6519" s="46" t="s">
        <v>54</v>
      </c>
      <c r="P6519" s="46">
        <f>SUM(P6516:P6518)</f>
        <v>6600</v>
      </c>
      <c r="Q6519" s="56"/>
      <c r="R6519" s="58"/>
      <c r="S6519" s="59"/>
      <c r="T6519" s="58"/>
      <c r="U6519" s="58"/>
      <c r="V6519" s="60"/>
      <c r="W6519" s="56"/>
      <c r="X6519" s="56"/>
      <c r="Y6519" s="56"/>
      <c r="Z6519" s="46"/>
      <c r="AA6519" s="66"/>
      <c r="AB6519" s="46"/>
      <c r="AC6519" s="46"/>
      <c r="AD6519" s="61"/>
      <c r="AE6519" s="61"/>
      <c r="AF6519" s="46"/>
      <c r="AG6519" s="46"/>
      <c r="AH6519" s="46">
        <f>SUM(AH6516:AH6518)</f>
        <v>1055400</v>
      </c>
      <c r="AI6519" s="46"/>
      <c r="AJ6519" s="46">
        <f>SUM(AJ6516:AJ6518)</f>
        <v>527700</v>
      </c>
      <c r="AK6519" s="46"/>
      <c r="AL6519" s="46">
        <f>SUM(AL6516:AL6518)</f>
        <v>105.54</v>
      </c>
    </row>
    <row r="6520" spans="1:38" x14ac:dyDescent="0.45">
      <c r="A6520" s="16" t="s">
        <v>9392</v>
      </c>
      <c r="B6520" s="21">
        <v>1860200006623</v>
      </c>
      <c r="C6520" s="16" t="s">
        <v>9393</v>
      </c>
      <c r="D6520" s="16" t="s">
        <v>9394</v>
      </c>
      <c r="E6520" s="56">
        <v>3872</v>
      </c>
      <c r="F6520" s="56">
        <v>2638</v>
      </c>
      <c r="G6520" s="57" t="s">
        <v>9395</v>
      </c>
      <c r="H6520" s="56" t="s">
        <v>42</v>
      </c>
      <c r="I6520" s="56">
        <v>28290</v>
      </c>
      <c r="J6520" s="56">
        <v>0</v>
      </c>
      <c r="K6520" s="56">
        <v>0</v>
      </c>
      <c r="L6520" s="71">
        <v>27</v>
      </c>
      <c r="M6520" s="56" t="s">
        <v>43</v>
      </c>
      <c r="N6520" s="46">
        <f>((J6520*400)+(K6520*100))+L6520</f>
        <v>27</v>
      </c>
      <c r="O6520" s="46">
        <v>5000</v>
      </c>
      <c r="P6520" s="46">
        <f>N6520*O6520</f>
        <v>135000</v>
      </c>
      <c r="Q6520" s="56"/>
      <c r="R6520" s="58"/>
      <c r="S6520" s="59"/>
      <c r="T6520" s="58"/>
      <c r="U6520" s="58"/>
      <c r="V6520" s="60"/>
      <c r="W6520" s="56"/>
      <c r="X6520" s="56"/>
      <c r="Y6520" s="56"/>
      <c r="Z6520" s="46"/>
      <c r="AA6520" s="66"/>
      <c r="AB6520" s="46"/>
      <c r="AC6520" s="46"/>
      <c r="AD6520" s="61"/>
      <c r="AE6520" s="61"/>
      <c r="AF6520" s="46"/>
      <c r="AG6520" s="46">
        <f>IF(AND(AF6520="",P6520=""),0,IF((AF6520=""),P6520,IF((P6520=""),AF6520,AF6520+P6520)))</f>
        <v>135000</v>
      </c>
      <c r="AH6520" s="46">
        <f>IF( (AA6520=""),AG6520*1,AG6520*(AA6520/100) )</f>
        <v>135000</v>
      </c>
      <c r="AI6520" s="46">
        <v>0</v>
      </c>
      <c r="AJ6520" s="46">
        <f>IF((AI6520-AH6520) &gt; 1,0,IF((AI6520-AH6520)&lt;0,AH6520-AI6520,AI6520-AH6520))</f>
        <v>135000</v>
      </c>
      <c r="AK6520" s="46">
        <v>0.3</v>
      </c>
      <c r="AL6520" s="46">
        <f>AJ6520*(AK6520/100)</f>
        <v>405</v>
      </c>
    </row>
    <row r="6521" spans="1:38" x14ac:dyDescent="0.45">
      <c r="A6521" s="16"/>
      <c r="B6521" s="21"/>
      <c r="C6521" s="16"/>
      <c r="D6521" s="16"/>
      <c r="E6521" s="56"/>
      <c r="F6521" s="56"/>
      <c r="G6521" s="57"/>
      <c r="H6521" s="56"/>
      <c r="I6521" s="56"/>
      <c r="J6521" s="56"/>
      <c r="K6521" s="56"/>
      <c r="L6521" s="71"/>
      <c r="M6521" s="56"/>
      <c r="N6521" s="46"/>
      <c r="O6521" s="46" t="s">
        <v>54</v>
      </c>
      <c r="P6521" s="46">
        <f>SUM(P6520:P6520)</f>
        <v>135000</v>
      </c>
      <c r="Q6521" s="56"/>
      <c r="R6521" s="58"/>
      <c r="S6521" s="59"/>
      <c r="T6521" s="58"/>
      <c r="U6521" s="58"/>
      <c r="V6521" s="60"/>
      <c r="W6521" s="56"/>
      <c r="X6521" s="56"/>
      <c r="Y6521" s="56"/>
      <c r="Z6521" s="46"/>
      <c r="AA6521" s="66"/>
      <c r="AB6521" s="46"/>
      <c r="AC6521" s="46"/>
      <c r="AD6521" s="61"/>
      <c r="AE6521" s="61"/>
      <c r="AF6521" s="46"/>
      <c r="AG6521" s="46"/>
      <c r="AH6521" s="46">
        <f>SUM(AH6520:AH6520)</f>
        <v>135000</v>
      </c>
      <c r="AI6521" s="46"/>
      <c r="AJ6521" s="46">
        <f>SUM(AJ6520:AJ6520)</f>
        <v>135000</v>
      </c>
      <c r="AK6521" s="46"/>
      <c r="AL6521" s="46">
        <f>SUM(AL6520:AL6520)</f>
        <v>405</v>
      </c>
    </row>
    <row r="6522" spans="1:38" x14ac:dyDescent="0.45">
      <c r="A6522" s="16" t="s">
        <v>9396</v>
      </c>
      <c r="B6522" s="21">
        <v>3100904029101</v>
      </c>
      <c r="C6522" s="16" t="s">
        <v>9397</v>
      </c>
      <c r="D6522" s="16" t="s">
        <v>9398</v>
      </c>
      <c r="E6522" s="56">
        <v>3873</v>
      </c>
      <c r="F6522" s="56">
        <v>7706</v>
      </c>
      <c r="G6522" s="57" t="s">
        <v>9399</v>
      </c>
      <c r="H6522" s="56" t="s">
        <v>42</v>
      </c>
      <c r="I6522" s="56">
        <v>2958</v>
      </c>
      <c r="J6522" s="56"/>
      <c r="K6522" s="56"/>
      <c r="L6522" s="71"/>
      <c r="M6522" s="56"/>
      <c r="N6522" s="46"/>
      <c r="O6522" s="46"/>
      <c r="P6522" s="46"/>
      <c r="Q6522" s="56"/>
      <c r="R6522" s="58"/>
      <c r="S6522" s="59"/>
      <c r="T6522" s="58"/>
      <c r="U6522" s="58"/>
      <c r="V6522" s="60"/>
      <c r="W6522" s="56"/>
      <c r="X6522" s="56"/>
      <c r="Y6522" s="56"/>
      <c r="Z6522" s="46"/>
      <c r="AA6522" s="66"/>
      <c r="AB6522" s="46"/>
      <c r="AC6522" s="46"/>
      <c r="AD6522" s="61"/>
      <c r="AE6522" s="61"/>
      <c r="AF6522" s="46"/>
      <c r="AG6522" s="46"/>
      <c r="AH6522" s="46"/>
      <c r="AI6522" s="46"/>
      <c r="AJ6522" s="46"/>
      <c r="AK6522" s="46"/>
      <c r="AL6522" s="46"/>
    </row>
    <row r="6523" spans="1:38" x14ac:dyDescent="0.45">
      <c r="A6523" s="16"/>
      <c r="B6523" s="21"/>
      <c r="C6523" s="16"/>
      <c r="D6523" s="16"/>
      <c r="E6523" s="56">
        <v>3874</v>
      </c>
      <c r="F6523" s="56">
        <v>7173</v>
      </c>
      <c r="G6523" s="57" t="s">
        <v>9400</v>
      </c>
      <c r="H6523" s="56" t="s">
        <v>42</v>
      </c>
      <c r="I6523" s="56">
        <v>10629</v>
      </c>
      <c r="J6523" s="56"/>
      <c r="K6523" s="56"/>
      <c r="L6523" s="71"/>
      <c r="M6523" s="56"/>
      <c r="N6523" s="46"/>
      <c r="O6523" s="46"/>
      <c r="P6523" s="46"/>
      <c r="Q6523" s="56"/>
      <c r="R6523" s="58"/>
      <c r="S6523" s="59"/>
      <c r="T6523" s="58"/>
      <c r="U6523" s="58"/>
      <c r="V6523" s="60"/>
      <c r="W6523" s="56"/>
      <c r="X6523" s="56"/>
      <c r="Y6523" s="56"/>
      <c r="Z6523" s="46"/>
      <c r="AA6523" s="66"/>
      <c r="AB6523" s="46"/>
      <c r="AC6523" s="46"/>
      <c r="AD6523" s="61"/>
      <c r="AE6523" s="61"/>
      <c r="AF6523" s="46"/>
      <c r="AG6523" s="46"/>
      <c r="AH6523" s="46"/>
      <c r="AI6523" s="46"/>
      <c r="AJ6523" s="46"/>
      <c r="AK6523" s="46"/>
      <c r="AL6523" s="46"/>
    </row>
    <row r="6524" spans="1:38" x14ac:dyDescent="0.45">
      <c r="A6524" s="16"/>
      <c r="B6524" s="21"/>
      <c r="C6524" s="16"/>
      <c r="D6524" s="16"/>
      <c r="E6524" s="56">
        <v>3875</v>
      </c>
      <c r="F6524" s="56">
        <v>2205</v>
      </c>
      <c r="G6524" s="57" t="s">
        <v>9401</v>
      </c>
      <c r="H6524" s="56" t="s">
        <v>42</v>
      </c>
      <c r="I6524" s="56">
        <v>10642</v>
      </c>
      <c r="J6524" s="56">
        <v>1</v>
      </c>
      <c r="K6524" s="56">
        <v>2</v>
      </c>
      <c r="L6524" s="71">
        <v>81</v>
      </c>
      <c r="M6524" s="56" t="s">
        <v>43</v>
      </c>
      <c r="N6524" s="46">
        <f t="shared" ref="N6524:N6529" si="204">((J6524*400)+(K6524*100))+L6524</f>
        <v>681</v>
      </c>
      <c r="O6524" s="46">
        <v>150</v>
      </c>
      <c r="P6524" s="46">
        <f t="shared" ref="P6524:P6529" si="205">N6524*O6524</f>
        <v>102150</v>
      </c>
      <c r="Q6524" s="56"/>
      <c r="R6524" s="58"/>
      <c r="S6524" s="59"/>
      <c r="T6524" s="58"/>
      <c r="U6524" s="58"/>
      <c r="V6524" s="60"/>
      <c r="W6524" s="56"/>
      <c r="X6524" s="56"/>
      <c r="Y6524" s="56"/>
      <c r="Z6524" s="46"/>
      <c r="AA6524" s="66"/>
      <c r="AB6524" s="46"/>
      <c r="AC6524" s="46"/>
      <c r="AD6524" s="61"/>
      <c r="AE6524" s="61"/>
      <c r="AF6524" s="46"/>
      <c r="AG6524" s="46">
        <f t="shared" ref="AG6524:AG6529" si="206">IF(AND(AF6524="",P6524=""),0,IF((AF6524=""),P6524,IF((P6524=""),AF6524,AF6524+P6524)))</f>
        <v>102150</v>
      </c>
      <c r="AH6524" s="46">
        <f t="shared" ref="AH6524:AH6529" si="207">IF( (AA6524=""),AG6524*1,AG6524*(AA6524/100) )</f>
        <v>102150</v>
      </c>
      <c r="AI6524" s="46">
        <v>0</v>
      </c>
      <c r="AJ6524" s="46">
        <f t="shared" ref="AJ6524:AJ6529" si="208">IF((AI6524-AH6524) &gt; 1,0,IF((AI6524-AH6524)&lt;0,AH6524-AI6524,AI6524-AH6524))</f>
        <v>102150</v>
      </c>
      <c r="AK6524" s="46">
        <v>0.3</v>
      </c>
      <c r="AL6524" s="46">
        <f t="shared" ref="AL6524:AL6529" si="209">AJ6524*(AK6524/100)</f>
        <v>306.45</v>
      </c>
    </row>
    <row r="6525" spans="1:38" x14ac:dyDescent="0.45">
      <c r="A6525" s="16"/>
      <c r="B6525" s="21"/>
      <c r="C6525" s="16"/>
      <c r="D6525" s="16"/>
      <c r="E6525" s="56">
        <v>3876</v>
      </c>
      <c r="F6525" s="56">
        <v>2207</v>
      </c>
      <c r="G6525" s="57" t="s">
        <v>9402</v>
      </c>
      <c r="H6525" s="56" t="s">
        <v>42</v>
      </c>
      <c r="I6525" s="56">
        <v>10643</v>
      </c>
      <c r="J6525" s="56">
        <v>1</v>
      </c>
      <c r="K6525" s="56">
        <v>3</v>
      </c>
      <c r="L6525" s="71">
        <v>87</v>
      </c>
      <c r="M6525" s="56" t="s">
        <v>43</v>
      </c>
      <c r="N6525" s="46">
        <f t="shared" si="204"/>
        <v>787</v>
      </c>
      <c r="O6525" s="46">
        <v>150</v>
      </c>
      <c r="P6525" s="46">
        <f t="shared" si="205"/>
        <v>118050</v>
      </c>
      <c r="Q6525" s="56"/>
      <c r="R6525" s="58"/>
      <c r="S6525" s="59"/>
      <c r="T6525" s="58"/>
      <c r="U6525" s="58"/>
      <c r="V6525" s="60"/>
      <c r="W6525" s="56"/>
      <c r="X6525" s="56"/>
      <c r="Y6525" s="56"/>
      <c r="Z6525" s="46"/>
      <c r="AA6525" s="66"/>
      <c r="AB6525" s="46"/>
      <c r="AC6525" s="46"/>
      <c r="AD6525" s="61"/>
      <c r="AE6525" s="61"/>
      <c r="AF6525" s="46"/>
      <c r="AG6525" s="46">
        <f t="shared" si="206"/>
        <v>118050</v>
      </c>
      <c r="AH6525" s="46">
        <f t="shared" si="207"/>
        <v>118050</v>
      </c>
      <c r="AI6525" s="46">
        <v>0</v>
      </c>
      <c r="AJ6525" s="46">
        <f t="shared" si="208"/>
        <v>118050</v>
      </c>
      <c r="AK6525" s="46">
        <v>0.3</v>
      </c>
      <c r="AL6525" s="46">
        <f t="shared" si="209"/>
        <v>354.15000000000003</v>
      </c>
    </row>
    <row r="6526" spans="1:38" x14ac:dyDescent="0.45">
      <c r="A6526" s="16"/>
      <c r="B6526" s="21"/>
      <c r="C6526" s="16"/>
      <c r="D6526" s="16"/>
      <c r="E6526" s="56">
        <v>3877</v>
      </c>
      <c r="F6526" s="56">
        <v>4154</v>
      </c>
      <c r="G6526" s="57" t="s">
        <v>9403</v>
      </c>
      <c r="H6526" s="56" t="s">
        <v>42</v>
      </c>
      <c r="I6526" s="56">
        <v>10955</v>
      </c>
      <c r="J6526" s="56">
        <v>3</v>
      </c>
      <c r="K6526" s="56">
        <v>0</v>
      </c>
      <c r="L6526" s="71">
        <v>77</v>
      </c>
      <c r="M6526" s="56" t="s">
        <v>43</v>
      </c>
      <c r="N6526" s="46">
        <f t="shared" si="204"/>
        <v>1277</v>
      </c>
      <c r="O6526" s="46">
        <v>150</v>
      </c>
      <c r="P6526" s="46">
        <f t="shared" si="205"/>
        <v>191550</v>
      </c>
      <c r="Q6526" s="56"/>
      <c r="R6526" s="58"/>
      <c r="S6526" s="59"/>
      <c r="T6526" s="58"/>
      <c r="U6526" s="58"/>
      <c r="V6526" s="60"/>
      <c r="W6526" s="56"/>
      <c r="X6526" s="56"/>
      <c r="Y6526" s="56"/>
      <c r="Z6526" s="46"/>
      <c r="AA6526" s="66"/>
      <c r="AB6526" s="46"/>
      <c r="AC6526" s="46"/>
      <c r="AD6526" s="61"/>
      <c r="AE6526" s="61"/>
      <c r="AF6526" s="46"/>
      <c r="AG6526" s="46">
        <f t="shared" si="206"/>
        <v>191550</v>
      </c>
      <c r="AH6526" s="46">
        <f t="shared" si="207"/>
        <v>191550</v>
      </c>
      <c r="AI6526" s="46">
        <v>0</v>
      </c>
      <c r="AJ6526" s="46">
        <f t="shared" si="208"/>
        <v>191550</v>
      </c>
      <c r="AK6526" s="46">
        <v>0.3</v>
      </c>
      <c r="AL6526" s="46">
        <f t="shared" si="209"/>
        <v>574.65</v>
      </c>
    </row>
    <row r="6527" spans="1:38" x14ac:dyDescent="0.45">
      <c r="A6527" s="16"/>
      <c r="B6527" s="21"/>
      <c r="C6527" s="16"/>
      <c r="D6527" s="16"/>
      <c r="E6527" s="56">
        <v>3878</v>
      </c>
      <c r="F6527" s="56">
        <v>2209</v>
      </c>
      <c r="G6527" s="57" t="s">
        <v>9404</v>
      </c>
      <c r="H6527" s="56" t="s">
        <v>42</v>
      </c>
      <c r="I6527" s="56">
        <v>11126</v>
      </c>
      <c r="J6527" s="56">
        <v>6</v>
      </c>
      <c r="K6527" s="56">
        <v>0</v>
      </c>
      <c r="L6527" s="71">
        <v>35</v>
      </c>
      <c r="M6527" s="56" t="s">
        <v>43</v>
      </c>
      <c r="N6527" s="46">
        <f t="shared" si="204"/>
        <v>2435</v>
      </c>
      <c r="O6527" s="46">
        <v>150</v>
      </c>
      <c r="P6527" s="46">
        <f t="shared" si="205"/>
        <v>365250</v>
      </c>
      <c r="Q6527" s="56"/>
      <c r="R6527" s="58"/>
      <c r="S6527" s="59"/>
      <c r="T6527" s="58"/>
      <c r="U6527" s="58"/>
      <c r="V6527" s="60"/>
      <c r="W6527" s="56"/>
      <c r="X6527" s="56"/>
      <c r="Y6527" s="56"/>
      <c r="Z6527" s="46"/>
      <c r="AA6527" s="66"/>
      <c r="AB6527" s="46"/>
      <c r="AC6527" s="46"/>
      <c r="AD6527" s="61"/>
      <c r="AE6527" s="61"/>
      <c r="AF6527" s="46"/>
      <c r="AG6527" s="46">
        <f t="shared" si="206"/>
        <v>365250</v>
      </c>
      <c r="AH6527" s="46">
        <f t="shared" si="207"/>
        <v>365250</v>
      </c>
      <c r="AI6527" s="46">
        <v>0</v>
      </c>
      <c r="AJ6527" s="46">
        <f t="shared" si="208"/>
        <v>365250</v>
      </c>
      <c r="AK6527" s="46">
        <v>0.3</v>
      </c>
      <c r="AL6527" s="46">
        <f t="shared" si="209"/>
        <v>1095.75</v>
      </c>
    </row>
    <row r="6528" spans="1:38" x14ac:dyDescent="0.45">
      <c r="A6528" s="16"/>
      <c r="B6528" s="21"/>
      <c r="C6528" s="16"/>
      <c r="D6528" s="16"/>
      <c r="E6528" s="56">
        <v>3879</v>
      </c>
      <c r="F6528" s="56">
        <v>2202</v>
      </c>
      <c r="G6528" s="57" t="s">
        <v>9405</v>
      </c>
      <c r="H6528" s="56" t="s">
        <v>42</v>
      </c>
      <c r="I6528" s="56">
        <v>17215</v>
      </c>
      <c r="J6528" s="56">
        <v>12</v>
      </c>
      <c r="K6528" s="56">
        <v>3</v>
      </c>
      <c r="L6528" s="71">
        <v>63</v>
      </c>
      <c r="M6528" s="56" t="s">
        <v>43</v>
      </c>
      <c r="N6528" s="46">
        <f t="shared" si="204"/>
        <v>5163</v>
      </c>
      <c r="O6528" s="46">
        <v>230</v>
      </c>
      <c r="P6528" s="46">
        <f t="shared" si="205"/>
        <v>1187490</v>
      </c>
      <c r="Q6528" s="56"/>
      <c r="R6528" s="58"/>
      <c r="S6528" s="59"/>
      <c r="T6528" s="58"/>
      <c r="U6528" s="58"/>
      <c r="V6528" s="60"/>
      <c r="W6528" s="56"/>
      <c r="X6528" s="56"/>
      <c r="Y6528" s="56"/>
      <c r="Z6528" s="46"/>
      <c r="AA6528" s="66"/>
      <c r="AB6528" s="46"/>
      <c r="AC6528" s="46"/>
      <c r="AD6528" s="61"/>
      <c r="AE6528" s="61"/>
      <c r="AF6528" s="46"/>
      <c r="AG6528" s="46">
        <f t="shared" si="206"/>
        <v>1187490</v>
      </c>
      <c r="AH6528" s="46">
        <f t="shared" si="207"/>
        <v>1187490</v>
      </c>
      <c r="AI6528" s="46">
        <v>0</v>
      </c>
      <c r="AJ6528" s="46">
        <f t="shared" si="208"/>
        <v>1187490</v>
      </c>
      <c r="AK6528" s="46">
        <v>0.3</v>
      </c>
      <c r="AL6528" s="46">
        <f t="shared" si="209"/>
        <v>3562.4700000000003</v>
      </c>
    </row>
    <row r="6529" spans="1:38" x14ac:dyDescent="0.45">
      <c r="A6529" s="16"/>
      <c r="B6529" s="21"/>
      <c r="C6529" s="16"/>
      <c r="D6529" s="16"/>
      <c r="E6529" s="56">
        <v>3880</v>
      </c>
      <c r="F6529" s="56">
        <v>1709</v>
      </c>
      <c r="G6529" s="57" t="s">
        <v>9406</v>
      </c>
      <c r="H6529" s="56" t="s">
        <v>42</v>
      </c>
      <c r="I6529" s="56">
        <v>21786</v>
      </c>
      <c r="J6529" s="56">
        <v>15</v>
      </c>
      <c r="K6529" s="56">
        <v>1</v>
      </c>
      <c r="L6529" s="71">
        <v>17</v>
      </c>
      <c r="M6529" s="56" t="s">
        <v>43</v>
      </c>
      <c r="N6529" s="46">
        <f t="shared" si="204"/>
        <v>6117</v>
      </c>
      <c r="O6529" s="46">
        <v>330</v>
      </c>
      <c r="P6529" s="46">
        <f t="shared" si="205"/>
        <v>2018610</v>
      </c>
      <c r="Q6529" s="56"/>
      <c r="R6529" s="58"/>
      <c r="S6529" s="59"/>
      <c r="T6529" s="58"/>
      <c r="U6529" s="58"/>
      <c r="V6529" s="60"/>
      <c r="W6529" s="56"/>
      <c r="X6529" s="56"/>
      <c r="Y6529" s="56"/>
      <c r="Z6529" s="46"/>
      <c r="AA6529" s="66"/>
      <c r="AB6529" s="46"/>
      <c r="AC6529" s="46"/>
      <c r="AD6529" s="61"/>
      <c r="AE6529" s="61"/>
      <c r="AF6529" s="46"/>
      <c r="AG6529" s="46">
        <f t="shared" si="206"/>
        <v>2018610</v>
      </c>
      <c r="AH6529" s="46">
        <f t="shared" si="207"/>
        <v>2018610</v>
      </c>
      <c r="AI6529" s="46">
        <v>0</v>
      </c>
      <c r="AJ6529" s="46">
        <f t="shared" si="208"/>
        <v>2018610</v>
      </c>
      <c r="AK6529" s="46">
        <v>0.3</v>
      </c>
      <c r="AL6529" s="46">
        <f t="shared" si="209"/>
        <v>6055.83</v>
      </c>
    </row>
    <row r="6530" spans="1:38" x14ac:dyDescent="0.45">
      <c r="A6530" s="16"/>
      <c r="B6530" s="21"/>
      <c r="C6530" s="16"/>
      <c r="D6530" s="16"/>
      <c r="E6530" s="56">
        <v>3881</v>
      </c>
      <c r="F6530" s="56">
        <v>9030</v>
      </c>
      <c r="G6530" s="57" t="s">
        <v>9407</v>
      </c>
      <c r="H6530" s="56" t="s">
        <v>42</v>
      </c>
      <c r="I6530" s="56">
        <v>23648</v>
      </c>
      <c r="J6530" s="56"/>
      <c r="K6530" s="56"/>
      <c r="L6530" s="71"/>
      <c r="M6530" s="56"/>
      <c r="N6530" s="46"/>
      <c r="O6530" s="46"/>
      <c r="P6530" s="46"/>
      <c r="Q6530" s="56"/>
      <c r="R6530" s="58"/>
      <c r="S6530" s="59"/>
      <c r="T6530" s="58"/>
      <c r="U6530" s="58"/>
      <c r="V6530" s="60"/>
      <c r="W6530" s="56"/>
      <c r="X6530" s="56"/>
      <c r="Y6530" s="56"/>
      <c r="Z6530" s="46"/>
      <c r="AA6530" s="66"/>
      <c r="AB6530" s="46"/>
      <c r="AC6530" s="46"/>
      <c r="AD6530" s="61"/>
      <c r="AE6530" s="61"/>
      <c r="AF6530" s="46"/>
      <c r="AG6530" s="46"/>
      <c r="AH6530" s="46"/>
      <c r="AI6530" s="46"/>
      <c r="AJ6530" s="46"/>
      <c r="AK6530" s="46"/>
      <c r="AL6530" s="46"/>
    </row>
    <row r="6531" spans="1:38" x14ac:dyDescent="0.45">
      <c r="A6531" s="16"/>
      <c r="B6531" s="21"/>
      <c r="C6531" s="16"/>
      <c r="D6531" s="16"/>
      <c r="E6531" s="56">
        <v>3882</v>
      </c>
      <c r="F6531" s="56">
        <v>2206</v>
      </c>
      <c r="G6531" s="57" t="s">
        <v>9408</v>
      </c>
      <c r="H6531" s="56" t="s">
        <v>42</v>
      </c>
      <c r="I6531" s="56">
        <v>26183</v>
      </c>
      <c r="J6531" s="56">
        <v>5</v>
      </c>
      <c r="K6531" s="56">
        <v>0</v>
      </c>
      <c r="L6531" s="71">
        <v>0</v>
      </c>
      <c r="M6531" s="56" t="s">
        <v>43</v>
      </c>
      <c r="N6531" s="46">
        <f>((J6531*400)+(K6531*100))+L6531</f>
        <v>2000</v>
      </c>
      <c r="O6531" s="46">
        <v>150</v>
      </c>
      <c r="P6531" s="46">
        <f>N6531*O6531</f>
        <v>300000</v>
      </c>
      <c r="Q6531" s="56"/>
      <c r="R6531" s="58"/>
      <c r="S6531" s="59"/>
      <c r="T6531" s="58"/>
      <c r="U6531" s="58"/>
      <c r="V6531" s="60"/>
      <c r="W6531" s="56"/>
      <c r="X6531" s="56"/>
      <c r="Y6531" s="56"/>
      <c r="Z6531" s="46"/>
      <c r="AA6531" s="66"/>
      <c r="AB6531" s="46"/>
      <c r="AC6531" s="46"/>
      <c r="AD6531" s="61"/>
      <c r="AE6531" s="61"/>
      <c r="AF6531" s="46"/>
      <c r="AG6531" s="46">
        <f>IF(AND(AF6531="",P6531=""),0,IF((AF6531=""),P6531,IF((P6531=""),AF6531,AF6531+P6531)))</f>
        <v>300000</v>
      </c>
      <c r="AH6531" s="46">
        <f>IF( (AA6531=""),AG6531*1,AG6531*(AA6531/100) )</f>
        <v>300000</v>
      </c>
      <c r="AI6531" s="46">
        <v>0</v>
      </c>
      <c r="AJ6531" s="46">
        <f>IF((AI6531-AH6531) &gt; 1,0,IF((AI6531-AH6531)&lt;0,AH6531-AI6531,AI6531-AH6531))</f>
        <v>300000</v>
      </c>
      <c r="AK6531" s="46">
        <v>0.3</v>
      </c>
      <c r="AL6531" s="46">
        <f>AJ6531*(AK6531/100)</f>
        <v>900</v>
      </c>
    </row>
    <row r="6532" spans="1:38" x14ac:dyDescent="0.45">
      <c r="A6532" s="16"/>
      <c r="B6532" s="21"/>
      <c r="C6532" s="16"/>
      <c r="D6532" s="16"/>
      <c r="E6532" s="56">
        <v>3883</v>
      </c>
      <c r="F6532" s="56">
        <v>634</v>
      </c>
      <c r="G6532" s="57" t="s">
        <v>9409</v>
      </c>
      <c r="H6532" s="56" t="s">
        <v>42</v>
      </c>
      <c r="I6532" s="56">
        <v>29055</v>
      </c>
      <c r="J6532" s="56">
        <v>25</v>
      </c>
      <c r="K6532" s="56">
        <v>2</v>
      </c>
      <c r="L6532" s="71">
        <v>7</v>
      </c>
      <c r="M6532" s="56" t="s">
        <v>43</v>
      </c>
      <c r="N6532" s="46">
        <f>((J6532*400)+(K6532*100))+L6532</f>
        <v>10207</v>
      </c>
      <c r="O6532" s="46">
        <v>330</v>
      </c>
      <c r="P6532" s="46">
        <f>N6532*O6532</f>
        <v>3368310</v>
      </c>
      <c r="Q6532" s="56"/>
      <c r="R6532" s="58"/>
      <c r="S6532" s="59"/>
      <c r="T6532" s="58"/>
      <c r="U6532" s="58"/>
      <c r="V6532" s="60"/>
      <c r="W6532" s="56"/>
      <c r="X6532" s="56"/>
      <c r="Y6532" s="56"/>
      <c r="Z6532" s="46"/>
      <c r="AA6532" s="66"/>
      <c r="AB6532" s="46"/>
      <c r="AC6532" s="46"/>
      <c r="AD6532" s="61"/>
      <c r="AE6532" s="61"/>
      <c r="AF6532" s="46"/>
      <c r="AG6532" s="46">
        <f>IF(AND(AF6532="",P6532=""),0,IF((AF6532=""),P6532,IF((P6532=""),AF6532,AF6532+P6532)))</f>
        <v>3368310</v>
      </c>
      <c r="AH6532" s="46">
        <f>IF( (AA6532=""),AG6532*1,AG6532*(AA6532/100) )</f>
        <v>3368310</v>
      </c>
      <c r="AI6532" s="46">
        <v>0</v>
      </c>
      <c r="AJ6532" s="46">
        <f>IF((AI6532-AH6532) &gt; 1,0,IF((AI6532-AH6532)&lt;0,AH6532-AI6532,AI6532-AH6532))</f>
        <v>3368310</v>
      </c>
      <c r="AK6532" s="46">
        <v>0.3</v>
      </c>
      <c r="AL6532" s="46">
        <f>AJ6532*(AK6532/100)</f>
        <v>10104.93</v>
      </c>
    </row>
    <row r="6533" spans="1:38" x14ac:dyDescent="0.45">
      <c r="A6533" s="16"/>
      <c r="B6533" s="21"/>
      <c r="C6533" s="16"/>
      <c r="D6533" s="16"/>
      <c r="E6533" s="56"/>
      <c r="F6533" s="56"/>
      <c r="G6533" s="57"/>
      <c r="H6533" s="56"/>
      <c r="I6533" s="56"/>
      <c r="J6533" s="56"/>
      <c r="K6533" s="56"/>
      <c r="L6533" s="71"/>
      <c r="M6533" s="56"/>
      <c r="N6533" s="46"/>
      <c r="O6533" s="46" t="s">
        <v>54</v>
      </c>
      <c r="P6533" s="46">
        <f>SUM(P6522:P6532)</f>
        <v>7651410</v>
      </c>
      <c r="Q6533" s="56"/>
      <c r="R6533" s="58"/>
      <c r="S6533" s="59"/>
      <c r="T6533" s="58"/>
      <c r="U6533" s="58"/>
      <c r="V6533" s="60"/>
      <c r="W6533" s="56"/>
      <c r="X6533" s="56"/>
      <c r="Y6533" s="56"/>
      <c r="Z6533" s="46"/>
      <c r="AA6533" s="66"/>
      <c r="AB6533" s="46"/>
      <c r="AC6533" s="46"/>
      <c r="AD6533" s="61"/>
      <c r="AE6533" s="61"/>
      <c r="AF6533" s="46"/>
      <c r="AG6533" s="46"/>
      <c r="AH6533" s="46">
        <f>SUM(AH6522:AH6532)</f>
        <v>7651410</v>
      </c>
      <c r="AI6533" s="46"/>
      <c r="AJ6533" s="46">
        <f>SUM(AJ6522:AJ6532)</f>
        <v>7651410</v>
      </c>
      <c r="AK6533" s="46"/>
      <c r="AL6533" s="46">
        <f>SUM(AL6522:AL6532)</f>
        <v>22954.23</v>
      </c>
    </row>
    <row r="6534" spans="1:38" x14ac:dyDescent="0.45">
      <c r="A6534" s="16" t="s">
        <v>9410</v>
      </c>
      <c r="B6534" s="21">
        <v>3770400002076</v>
      </c>
      <c r="C6534" s="16" t="s">
        <v>9411</v>
      </c>
      <c r="D6534" s="16" t="s">
        <v>7182</v>
      </c>
      <c r="E6534" s="56">
        <v>3884</v>
      </c>
      <c r="F6534" s="56">
        <v>1750</v>
      </c>
      <c r="G6534" s="57" t="s">
        <v>9412</v>
      </c>
      <c r="H6534" s="56" t="s">
        <v>42</v>
      </c>
      <c r="I6534" s="56">
        <v>2855</v>
      </c>
      <c r="J6534" s="56">
        <v>0</v>
      </c>
      <c r="K6534" s="56">
        <v>0</v>
      </c>
      <c r="L6534" s="71">
        <v>54</v>
      </c>
      <c r="M6534" s="56" t="s">
        <v>43</v>
      </c>
      <c r="N6534" s="46">
        <f>((J6534*400)+(K6534*100))+L6534</f>
        <v>54</v>
      </c>
      <c r="O6534" s="46">
        <v>250</v>
      </c>
      <c r="P6534" s="46">
        <f>N6534*O6534</f>
        <v>13500</v>
      </c>
      <c r="Q6534" s="56"/>
      <c r="R6534" s="58"/>
      <c r="S6534" s="59"/>
      <c r="T6534" s="58"/>
      <c r="U6534" s="58"/>
      <c r="V6534" s="60"/>
      <c r="W6534" s="56"/>
      <c r="X6534" s="56"/>
      <c r="Y6534" s="56"/>
      <c r="Z6534" s="46"/>
      <c r="AA6534" s="66"/>
      <c r="AB6534" s="46"/>
      <c r="AC6534" s="46"/>
      <c r="AD6534" s="61"/>
      <c r="AE6534" s="61"/>
      <c r="AF6534" s="46"/>
      <c r="AG6534" s="46">
        <f>IF(AND(AF6534="",P6534=""),0,IF((AF6534=""),P6534,IF((P6534=""),AF6534,AF6534+P6534)))</f>
        <v>13500</v>
      </c>
      <c r="AH6534" s="46">
        <f>IF( (AA6534=""),AG6534*1,AG6534*(AA6534/100) )</f>
        <v>13500</v>
      </c>
      <c r="AI6534" s="46">
        <v>0</v>
      </c>
      <c r="AJ6534" s="46">
        <f>IF((AI6534-AH6534) &gt; 1,0,IF((AI6534-AH6534)&lt;0,AH6534-AI6534,AI6534-AH6534))</f>
        <v>13500</v>
      </c>
      <c r="AK6534" s="46">
        <v>0.3</v>
      </c>
      <c r="AL6534" s="46">
        <f>AJ6534*(AK6534/100)</f>
        <v>40.5</v>
      </c>
    </row>
    <row r="6535" spans="1:38" x14ac:dyDescent="0.45">
      <c r="A6535" s="16"/>
      <c r="B6535" s="21"/>
      <c r="C6535" s="16"/>
      <c r="D6535" s="16"/>
      <c r="E6535" s="56"/>
      <c r="F6535" s="56"/>
      <c r="G6535" s="57"/>
      <c r="H6535" s="56"/>
      <c r="I6535" s="56"/>
      <c r="J6535" s="56"/>
      <c r="K6535" s="56"/>
      <c r="L6535" s="71"/>
      <c r="M6535" s="56"/>
      <c r="N6535" s="46"/>
      <c r="O6535" s="46" t="s">
        <v>54</v>
      </c>
      <c r="P6535" s="46">
        <f>SUM(P6534:P6534)</f>
        <v>13500</v>
      </c>
      <c r="Q6535" s="56"/>
      <c r="R6535" s="58"/>
      <c r="S6535" s="59"/>
      <c r="T6535" s="58"/>
      <c r="U6535" s="58"/>
      <c r="V6535" s="60"/>
      <c r="W6535" s="56"/>
      <c r="X6535" s="56"/>
      <c r="Y6535" s="56"/>
      <c r="Z6535" s="46"/>
      <c r="AA6535" s="66"/>
      <c r="AB6535" s="46"/>
      <c r="AC6535" s="46"/>
      <c r="AD6535" s="61"/>
      <c r="AE6535" s="61"/>
      <c r="AF6535" s="46"/>
      <c r="AG6535" s="46"/>
      <c r="AH6535" s="46">
        <f>SUM(AH6534:AH6534)</f>
        <v>13500</v>
      </c>
      <c r="AI6535" s="46"/>
      <c r="AJ6535" s="46">
        <f>SUM(AJ6534:AJ6534)</f>
        <v>13500</v>
      </c>
      <c r="AK6535" s="46"/>
      <c r="AL6535" s="46">
        <f>SUM(AL6534:AL6534)</f>
        <v>40.5</v>
      </c>
    </row>
    <row r="6536" spans="1:38" x14ac:dyDescent="0.45">
      <c r="A6536" s="16" t="s">
        <v>9413</v>
      </c>
      <c r="B6536" s="21">
        <v>3840600019559</v>
      </c>
      <c r="C6536" s="16" t="s">
        <v>9414</v>
      </c>
      <c r="D6536" s="16" t="s">
        <v>9415</v>
      </c>
      <c r="E6536" s="56">
        <v>3885</v>
      </c>
      <c r="F6536" s="56">
        <v>1005</v>
      </c>
      <c r="G6536" s="57" t="s">
        <v>9416</v>
      </c>
      <c r="H6536" s="56" t="s">
        <v>42</v>
      </c>
      <c r="I6536" s="56">
        <v>17563</v>
      </c>
      <c r="J6536" s="56">
        <v>0</v>
      </c>
      <c r="K6536" s="56">
        <v>1</v>
      </c>
      <c r="L6536" s="71">
        <v>11</v>
      </c>
      <c r="M6536" s="56" t="s">
        <v>43</v>
      </c>
      <c r="N6536" s="46">
        <f>((J6536*400)+(K6536*100))+L6536</f>
        <v>111</v>
      </c>
      <c r="O6536" s="46">
        <v>5500</v>
      </c>
      <c r="P6536" s="46">
        <f>N6536*O6536</f>
        <v>610500</v>
      </c>
      <c r="Q6536" s="56"/>
      <c r="R6536" s="58"/>
      <c r="S6536" s="59"/>
      <c r="T6536" s="58"/>
      <c r="U6536" s="58"/>
      <c r="V6536" s="60"/>
      <c r="W6536" s="56"/>
      <c r="X6536" s="56"/>
      <c r="Y6536" s="56"/>
      <c r="Z6536" s="46"/>
      <c r="AA6536" s="66"/>
      <c r="AB6536" s="46"/>
      <c r="AC6536" s="46"/>
      <c r="AD6536" s="61"/>
      <c r="AE6536" s="61"/>
      <c r="AF6536" s="46"/>
      <c r="AG6536" s="46">
        <f>IF(AND(AF6536="",P6536=""),0,IF((AF6536=""),P6536,IF((P6536=""),AF6536,AF6536+P6536)))</f>
        <v>610500</v>
      </c>
      <c r="AH6536" s="46">
        <f>IF( (AA6536=""),AG6536*1,AG6536*(AA6536/100) )</f>
        <v>610500</v>
      </c>
      <c r="AI6536" s="46">
        <v>0</v>
      </c>
      <c r="AJ6536" s="46">
        <f>IF((AI6536-AH6536) &gt; 1,0,IF((AI6536-AH6536)&lt;0,AH6536-AI6536,AI6536-AH6536))</f>
        <v>610500</v>
      </c>
      <c r="AK6536" s="46">
        <v>0.3</v>
      </c>
      <c r="AL6536" s="46">
        <f>AJ6536*(AK6536/100)</f>
        <v>1831.5</v>
      </c>
    </row>
    <row r="6537" spans="1:38" x14ac:dyDescent="0.45">
      <c r="A6537" s="16"/>
      <c r="B6537" s="21"/>
      <c r="C6537" s="16"/>
      <c r="D6537" s="16"/>
      <c r="E6537" s="56"/>
      <c r="F6537" s="56"/>
      <c r="G6537" s="57"/>
      <c r="H6537" s="56"/>
      <c r="I6537" s="56"/>
      <c r="J6537" s="56"/>
      <c r="K6537" s="56"/>
      <c r="L6537" s="71"/>
      <c r="M6537" s="56"/>
      <c r="N6537" s="46"/>
      <c r="O6537" s="46" t="s">
        <v>54</v>
      </c>
      <c r="P6537" s="46">
        <f>SUM(P6536:P6536)</f>
        <v>610500</v>
      </c>
      <c r="Q6537" s="56"/>
      <c r="R6537" s="58"/>
      <c r="S6537" s="59"/>
      <c r="T6537" s="58"/>
      <c r="U6537" s="58"/>
      <c r="V6537" s="60"/>
      <c r="W6537" s="56"/>
      <c r="X6537" s="56"/>
      <c r="Y6537" s="56"/>
      <c r="Z6537" s="46"/>
      <c r="AA6537" s="66"/>
      <c r="AB6537" s="46"/>
      <c r="AC6537" s="46"/>
      <c r="AD6537" s="61"/>
      <c r="AE6537" s="61"/>
      <c r="AF6537" s="46"/>
      <c r="AG6537" s="46"/>
      <c r="AH6537" s="46">
        <f>SUM(AH6536:AH6536)</f>
        <v>610500</v>
      </c>
      <c r="AI6537" s="46"/>
      <c r="AJ6537" s="46">
        <f>SUM(AJ6536:AJ6536)</f>
        <v>610500</v>
      </c>
      <c r="AK6537" s="46"/>
      <c r="AL6537" s="46">
        <f>SUM(AL6536:AL6536)</f>
        <v>1831.5</v>
      </c>
    </row>
    <row r="6538" spans="1:38" x14ac:dyDescent="0.45">
      <c r="A6538" s="16" t="s">
        <v>9417</v>
      </c>
      <c r="B6538" s="21">
        <v>3860200101771</v>
      </c>
      <c r="C6538" s="16" t="s">
        <v>9418</v>
      </c>
      <c r="D6538" s="16" t="s">
        <v>9419</v>
      </c>
      <c r="E6538" s="56">
        <v>3886</v>
      </c>
      <c r="F6538" s="56">
        <v>473</v>
      </c>
      <c r="G6538" s="57" t="s">
        <v>9420</v>
      </c>
      <c r="H6538" s="56" t="s">
        <v>42</v>
      </c>
      <c r="I6538" s="56">
        <v>32301</v>
      </c>
      <c r="J6538" s="56">
        <v>1</v>
      </c>
      <c r="K6538" s="56">
        <v>3</v>
      </c>
      <c r="L6538" s="71">
        <v>34.700000000000003</v>
      </c>
      <c r="M6538" s="56" t="s">
        <v>90</v>
      </c>
      <c r="N6538" s="46">
        <f>((J6538*400)+(K6538*100))+L6538</f>
        <v>734.7</v>
      </c>
      <c r="O6538" s="46">
        <v>560</v>
      </c>
      <c r="P6538" s="46">
        <f>N6538*O6538</f>
        <v>411432</v>
      </c>
      <c r="Q6538" s="56"/>
      <c r="R6538" s="58"/>
      <c r="S6538" s="59"/>
      <c r="T6538" s="58"/>
      <c r="U6538" s="58"/>
      <c r="V6538" s="60"/>
      <c r="W6538" s="56"/>
      <c r="X6538" s="56"/>
      <c r="Y6538" s="56"/>
      <c r="Z6538" s="46"/>
      <c r="AA6538" s="66"/>
      <c r="AB6538" s="46"/>
      <c r="AC6538" s="46"/>
      <c r="AD6538" s="61"/>
      <c r="AE6538" s="61"/>
      <c r="AF6538" s="46"/>
      <c r="AG6538" s="46">
        <f>IF(AND(AF6538="",P6538=""),0,IF((AF6538=""),P6538,IF((P6538=""),AF6538,AF6538+P6538)))</f>
        <v>411432</v>
      </c>
      <c r="AH6538" s="46">
        <f>IF( (AA6538=""),AG6538*1,AG6538*(AA6538/100) )</f>
        <v>411432</v>
      </c>
      <c r="AI6538" s="46">
        <v>50000000</v>
      </c>
      <c r="AJ6538" s="46">
        <f>IF((AI6538-AH6538) &gt; 1,0,IF((AI6538-AH6538)&lt;0,AH6538-AI6538,AI6538-AH6538))</f>
        <v>0</v>
      </c>
      <c r="AK6538" s="46">
        <v>0.01</v>
      </c>
      <c r="AL6538" s="46">
        <f>AJ6538*(AK6538/100)</f>
        <v>0</v>
      </c>
    </row>
    <row r="6539" spans="1:38" x14ac:dyDescent="0.45">
      <c r="A6539" s="16"/>
      <c r="B6539" s="21"/>
      <c r="C6539" s="16"/>
      <c r="D6539" s="16"/>
      <c r="E6539" s="56"/>
      <c r="F6539" s="56"/>
      <c r="G6539" s="57"/>
      <c r="H6539" s="56"/>
      <c r="I6539" s="56"/>
      <c r="J6539" s="56"/>
      <c r="K6539" s="56"/>
      <c r="L6539" s="71"/>
      <c r="M6539" s="56"/>
      <c r="N6539" s="46"/>
      <c r="O6539" s="46" t="s">
        <v>54</v>
      </c>
      <c r="P6539" s="46">
        <f>SUM(P6538:P6538)</f>
        <v>411432</v>
      </c>
      <c r="Q6539" s="56"/>
      <c r="R6539" s="58"/>
      <c r="S6539" s="59"/>
      <c r="T6539" s="58"/>
      <c r="U6539" s="58"/>
      <c r="V6539" s="60"/>
      <c r="W6539" s="56"/>
      <c r="X6539" s="56"/>
      <c r="Y6539" s="56"/>
      <c r="Z6539" s="46"/>
      <c r="AA6539" s="66"/>
      <c r="AB6539" s="46"/>
      <c r="AC6539" s="46"/>
      <c r="AD6539" s="61"/>
      <c r="AE6539" s="61"/>
      <c r="AF6539" s="46"/>
      <c r="AG6539" s="46"/>
      <c r="AH6539" s="46">
        <f>SUM(AH6538:AH6538)</f>
        <v>411432</v>
      </c>
      <c r="AI6539" s="46"/>
      <c r="AJ6539" s="46">
        <f>SUM(AJ6538:AJ6538)</f>
        <v>0</v>
      </c>
      <c r="AK6539" s="46"/>
      <c r="AL6539" s="46">
        <f>SUM(AL6538:AL6538)</f>
        <v>0</v>
      </c>
    </row>
    <row r="6540" spans="1:38" x14ac:dyDescent="0.45">
      <c r="A6540" s="16" t="s">
        <v>9421</v>
      </c>
      <c r="B6540" s="21">
        <v>3100901309617</v>
      </c>
      <c r="C6540" s="16" t="s">
        <v>9422</v>
      </c>
      <c r="D6540" s="16" t="s">
        <v>9423</v>
      </c>
      <c r="E6540" s="56">
        <v>3887</v>
      </c>
      <c r="F6540" s="56">
        <v>8703</v>
      </c>
      <c r="G6540" s="57" t="s">
        <v>9424</v>
      </c>
      <c r="H6540" s="56" t="s">
        <v>42</v>
      </c>
      <c r="I6540" s="56">
        <v>18297</v>
      </c>
      <c r="J6540" s="56"/>
      <c r="K6540" s="56"/>
      <c r="L6540" s="71"/>
      <c r="M6540" s="56"/>
      <c r="N6540" s="46"/>
      <c r="O6540" s="46"/>
      <c r="P6540" s="46"/>
      <c r="Q6540" s="56"/>
      <c r="R6540" s="58"/>
      <c r="S6540" s="59"/>
      <c r="T6540" s="58"/>
      <c r="U6540" s="58"/>
      <c r="V6540" s="60"/>
      <c r="W6540" s="56"/>
      <c r="X6540" s="56"/>
      <c r="Y6540" s="56"/>
      <c r="Z6540" s="46"/>
      <c r="AA6540" s="66"/>
      <c r="AB6540" s="46"/>
      <c r="AC6540" s="46"/>
      <c r="AD6540" s="61"/>
      <c r="AE6540" s="61"/>
      <c r="AF6540" s="46"/>
      <c r="AG6540" s="46"/>
      <c r="AH6540" s="46"/>
      <c r="AI6540" s="46"/>
      <c r="AJ6540" s="46"/>
      <c r="AK6540" s="46"/>
      <c r="AL6540" s="46"/>
    </row>
    <row r="6541" spans="1:38" x14ac:dyDescent="0.45">
      <c r="A6541" s="16"/>
      <c r="B6541" s="21"/>
      <c r="C6541" s="16"/>
      <c r="D6541" s="16"/>
      <c r="E6541" s="56"/>
      <c r="F6541" s="56"/>
      <c r="G6541" s="57"/>
      <c r="H6541" s="56"/>
      <c r="I6541" s="56"/>
      <c r="J6541" s="56"/>
      <c r="K6541" s="56"/>
      <c r="L6541" s="71"/>
      <c r="M6541" s="56"/>
      <c r="N6541" s="46"/>
      <c r="O6541" s="46" t="s">
        <v>54</v>
      </c>
      <c r="P6541" s="46">
        <f>SUM(P6540:P6540)</f>
        <v>0</v>
      </c>
      <c r="Q6541" s="56"/>
      <c r="R6541" s="58"/>
      <c r="S6541" s="59"/>
      <c r="T6541" s="58"/>
      <c r="U6541" s="58"/>
      <c r="V6541" s="60"/>
      <c r="W6541" s="56"/>
      <c r="X6541" s="56"/>
      <c r="Y6541" s="56"/>
      <c r="Z6541" s="46"/>
      <c r="AA6541" s="66"/>
      <c r="AB6541" s="46"/>
      <c r="AC6541" s="46"/>
      <c r="AD6541" s="61"/>
      <c r="AE6541" s="61"/>
      <c r="AF6541" s="46"/>
      <c r="AG6541" s="46"/>
      <c r="AH6541" s="46">
        <f>SUM(AH6540:AH6540)</f>
        <v>0</v>
      </c>
      <c r="AI6541" s="46"/>
      <c r="AJ6541" s="46">
        <f>SUM(AJ6540:AJ6540)</f>
        <v>0</v>
      </c>
      <c r="AK6541" s="46"/>
      <c r="AL6541" s="46">
        <f>SUM(AL6540:AL6540)</f>
        <v>0</v>
      </c>
    </row>
    <row r="6542" spans="1:38" x14ac:dyDescent="0.45">
      <c r="A6542" s="16" t="s">
        <v>9425</v>
      </c>
      <c r="B6542" s="21">
        <v>3930700005133</v>
      </c>
      <c r="C6542" s="16" t="s">
        <v>9426</v>
      </c>
      <c r="D6542" s="16" t="s">
        <v>9427</v>
      </c>
      <c r="E6542" s="56">
        <v>3888</v>
      </c>
      <c r="F6542" s="56">
        <v>2026</v>
      </c>
      <c r="G6542" s="57" t="s">
        <v>9428</v>
      </c>
      <c r="H6542" s="56" t="s">
        <v>42</v>
      </c>
      <c r="I6542" s="56">
        <v>23260</v>
      </c>
      <c r="J6542" s="56">
        <v>0</v>
      </c>
      <c r="K6542" s="56">
        <v>1</v>
      </c>
      <c r="L6542" s="71">
        <v>39</v>
      </c>
      <c r="M6542" s="56" t="s">
        <v>43</v>
      </c>
      <c r="N6542" s="46">
        <f>((J6542*400)+(K6542*100))+L6542</f>
        <v>139</v>
      </c>
      <c r="O6542" s="46">
        <v>500</v>
      </c>
      <c r="P6542" s="46">
        <f>N6542*O6542</f>
        <v>69500</v>
      </c>
      <c r="Q6542" s="56"/>
      <c r="R6542" s="58"/>
      <c r="S6542" s="59"/>
      <c r="T6542" s="58"/>
      <c r="U6542" s="58"/>
      <c r="V6542" s="60"/>
      <c r="W6542" s="56"/>
      <c r="X6542" s="56"/>
      <c r="Y6542" s="56"/>
      <c r="Z6542" s="46"/>
      <c r="AA6542" s="66"/>
      <c r="AB6542" s="46"/>
      <c r="AC6542" s="46"/>
      <c r="AD6542" s="61"/>
      <c r="AE6542" s="61"/>
      <c r="AF6542" s="46"/>
      <c r="AG6542" s="46">
        <f>IF(AND(AF6542="",P6542=""),0,IF((AF6542=""),P6542,IF((P6542=""),AF6542,AF6542+P6542)))</f>
        <v>69500</v>
      </c>
      <c r="AH6542" s="46">
        <f>IF( (AA6542=""),AG6542*1,AG6542*(AA6542/100) )</f>
        <v>69500</v>
      </c>
      <c r="AI6542" s="46">
        <v>0</v>
      </c>
      <c r="AJ6542" s="46">
        <f>IF((AI6542-AH6542) &gt; 1,0,IF((AI6542-AH6542)&lt;0,AH6542-AI6542,AI6542-AH6542))</f>
        <v>69500</v>
      </c>
      <c r="AK6542" s="46">
        <v>0.3</v>
      </c>
      <c r="AL6542" s="46">
        <f>AJ6542*(AK6542/100)</f>
        <v>208.5</v>
      </c>
    </row>
    <row r="6543" spans="1:38" x14ac:dyDescent="0.45">
      <c r="A6543" s="16"/>
      <c r="B6543" s="21"/>
      <c r="C6543" s="16"/>
      <c r="D6543" s="16"/>
      <c r="E6543" s="56"/>
      <c r="F6543" s="56"/>
      <c r="G6543" s="57"/>
      <c r="H6543" s="56"/>
      <c r="I6543" s="56"/>
      <c r="J6543" s="56"/>
      <c r="K6543" s="56"/>
      <c r="L6543" s="71"/>
      <c r="M6543" s="56"/>
      <c r="N6543" s="46"/>
      <c r="O6543" s="46" t="s">
        <v>54</v>
      </c>
      <c r="P6543" s="46">
        <f>SUM(P6542:P6542)</f>
        <v>69500</v>
      </c>
      <c r="Q6543" s="56"/>
      <c r="R6543" s="58"/>
      <c r="S6543" s="59"/>
      <c r="T6543" s="58"/>
      <c r="U6543" s="58"/>
      <c r="V6543" s="60"/>
      <c r="W6543" s="56"/>
      <c r="X6543" s="56"/>
      <c r="Y6543" s="56"/>
      <c r="Z6543" s="46"/>
      <c r="AA6543" s="66"/>
      <c r="AB6543" s="46"/>
      <c r="AC6543" s="46"/>
      <c r="AD6543" s="61"/>
      <c r="AE6543" s="61"/>
      <c r="AF6543" s="46"/>
      <c r="AG6543" s="46"/>
      <c r="AH6543" s="46">
        <f>SUM(AH6542:AH6542)</f>
        <v>69500</v>
      </c>
      <c r="AI6543" s="46"/>
      <c r="AJ6543" s="46">
        <f>SUM(AJ6542:AJ6542)</f>
        <v>69500</v>
      </c>
      <c r="AK6543" s="46"/>
      <c r="AL6543" s="46">
        <f>SUM(AL6542:AL6542)</f>
        <v>208.5</v>
      </c>
    </row>
    <row r="6544" spans="1:38" x14ac:dyDescent="0.45">
      <c r="A6544" s="16" t="s">
        <v>9429</v>
      </c>
      <c r="B6544" s="21">
        <v>3770400420528</v>
      </c>
      <c r="C6544" s="16" t="s">
        <v>9430</v>
      </c>
      <c r="D6544" s="16" t="s">
        <v>9431</v>
      </c>
      <c r="E6544" s="56">
        <v>3889</v>
      </c>
      <c r="F6544" s="56">
        <v>7852</v>
      </c>
      <c r="G6544" s="57" t="s">
        <v>9432</v>
      </c>
      <c r="H6544" s="56" t="s">
        <v>42</v>
      </c>
      <c r="I6544" s="56">
        <v>12941</v>
      </c>
      <c r="J6544" s="56"/>
      <c r="K6544" s="56"/>
      <c r="L6544" s="71"/>
      <c r="M6544" s="56"/>
      <c r="N6544" s="46"/>
      <c r="O6544" s="46"/>
      <c r="P6544" s="46"/>
      <c r="Q6544" s="56"/>
      <c r="R6544" s="58"/>
      <c r="S6544" s="59"/>
      <c r="T6544" s="58"/>
      <c r="U6544" s="58"/>
      <c r="V6544" s="60"/>
      <c r="W6544" s="56"/>
      <c r="X6544" s="56"/>
      <c r="Y6544" s="56"/>
      <c r="Z6544" s="46"/>
      <c r="AA6544" s="66"/>
      <c r="AB6544" s="46"/>
      <c r="AC6544" s="46"/>
      <c r="AD6544" s="61"/>
      <c r="AE6544" s="61"/>
      <c r="AF6544" s="46"/>
      <c r="AG6544" s="46"/>
      <c r="AH6544" s="46"/>
      <c r="AI6544" s="46"/>
      <c r="AJ6544" s="46"/>
      <c r="AK6544" s="46"/>
      <c r="AL6544" s="46"/>
    </row>
    <row r="6545" spans="1:38" x14ac:dyDescent="0.45">
      <c r="A6545" s="16"/>
      <c r="B6545" s="21"/>
      <c r="C6545" s="16"/>
      <c r="D6545" s="16"/>
      <c r="E6545" s="56">
        <v>3890</v>
      </c>
      <c r="F6545" s="56">
        <v>8455</v>
      </c>
      <c r="G6545" s="57" t="s">
        <v>9433</v>
      </c>
      <c r="H6545" s="56" t="s">
        <v>42</v>
      </c>
      <c r="I6545" s="56">
        <v>13299</v>
      </c>
      <c r="J6545" s="56"/>
      <c r="K6545" s="56"/>
      <c r="L6545" s="71"/>
      <c r="M6545" s="56"/>
      <c r="N6545" s="46"/>
      <c r="O6545" s="46"/>
      <c r="P6545" s="46"/>
      <c r="Q6545" s="56"/>
      <c r="R6545" s="58"/>
      <c r="S6545" s="59"/>
      <c r="T6545" s="58"/>
      <c r="U6545" s="58"/>
      <c r="V6545" s="60"/>
      <c r="W6545" s="56"/>
      <c r="X6545" s="56"/>
      <c r="Y6545" s="56"/>
      <c r="Z6545" s="46"/>
      <c r="AA6545" s="66"/>
      <c r="AB6545" s="46"/>
      <c r="AC6545" s="46"/>
      <c r="AD6545" s="61"/>
      <c r="AE6545" s="61"/>
      <c r="AF6545" s="46"/>
      <c r="AG6545" s="46"/>
      <c r="AH6545" s="46"/>
      <c r="AI6545" s="46"/>
      <c r="AJ6545" s="46"/>
      <c r="AK6545" s="46"/>
      <c r="AL6545" s="46"/>
    </row>
    <row r="6546" spans="1:38" x14ac:dyDescent="0.45">
      <c r="A6546" s="16"/>
      <c r="B6546" s="21"/>
      <c r="C6546" s="16"/>
      <c r="D6546" s="16"/>
      <c r="E6546" s="56">
        <v>3891</v>
      </c>
      <c r="F6546" s="56">
        <v>728</v>
      </c>
      <c r="G6546" s="57" t="s">
        <v>9434</v>
      </c>
      <c r="H6546" s="56" t="s">
        <v>42</v>
      </c>
      <c r="I6546" s="56">
        <v>15601</v>
      </c>
      <c r="J6546" s="56">
        <v>1</v>
      </c>
      <c r="K6546" s="56">
        <v>2</v>
      </c>
      <c r="L6546" s="71">
        <v>91</v>
      </c>
      <c r="M6546" s="56" t="s">
        <v>43</v>
      </c>
      <c r="N6546" s="46">
        <f>((J6546*400)+(K6546*100))+L6546</f>
        <v>691</v>
      </c>
      <c r="O6546" s="46">
        <v>230</v>
      </c>
      <c r="P6546" s="46">
        <f>N6546*O6546</f>
        <v>158930</v>
      </c>
      <c r="Q6546" s="56"/>
      <c r="R6546" s="58"/>
      <c r="S6546" s="59"/>
      <c r="T6546" s="58"/>
      <c r="U6546" s="58"/>
      <c r="V6546" s="60"/>
      <c r="W6546" s="56"/>
      <c r="X6546" s="56"/>
      <c r="Y6546" s="56"/>
      <c r="Z6546" s="46"/>
      <c r="AA6546" s="66"/>
      <c r="AB6546" s="46"/>
      <c r="AC6546" s="46"/>
      <c r="AD6546" s="61"/>
      <c r="AE6546" s="61"/>
      <c r="AF6546" s="46"/>
      <c r="AG6546" s="46">
        <f>IF(AND(AF6546="",P6546=""),0,IF((AF6546=""),P6546,IF((P6546=""),AF6546,AF6546+P6546)))</f>
        <v>158930</v>
      </c>
      <c r="AH6546" s="46">
        <f>IF( (AA6546=""),AG6546*1,AG6546*(AA6546/100) )</f>
        <v>158930</v>
      </c>
      <c r="AI6546" s="46">
        <v>0</v>
      </c>
      <c r="AJ6546" s="46">
        <f>IF((AI6546-AH6546) &gt; 1,0,IF((AI6546-AH6546)&lt;0,AH6546-AI6546,AI6546-AH6546))</f>
        <v>158930</v>
      </c>
      <c r="AK6546" s="46">
        <v>0.3</v>
      </c>
      <c r="AL6546" s="46">
        <f>AJ6546*(AK6546/100)</f>
        <v>476.79</v>
      </c>
    </row>
    <row r="6547" spans="1:38" x14ac:dyDescent="0.45">
      <c r="A6547" s="16"/>
      <c r="B6547" s="21"/>
      <c r="C6547" s="16"/>
      <c r="D6547" s="16"/>
      <c r="E6547" s="56"/>
      <c r="F6547" s="56"/>
      <c r="G6547" s="57"/>
      <c r="H6547" s="56"/>
      <c r="I6547" s="56"/>
      <c r="J6547" s="56"/>
      <c r="K6547" s="56"/>
      <c r="L6547" s="71"/>
      <c r="M6547" s="56"/>
      <c r="N6547" s="46"/>
      <c r="O6547" s="46" t="s">
        <v>54</v>
      </c>
      <c r="P6547" s="46">
        <f>SUM(P6544:P6546)</f>
        <v>158930</v>
      </c>
      <c r="Q6547" s="56"/>
      <c r="R6547" s="58"/>
      <c r="S6547" s="59"/>
      <c r="T6547" s="58"/>
      <c r="U6547" s="58"/>
      <c r="V6547" s="60"/>
      <c r="W6547" s="56"/>
      <c r="X6547" s="56"/>
      <c r="Y6547" s="56"/>
      <c r="Z6547" s="46"/>
      <c r="AA6547" s="66"/>
      <c r="AB6547" s="46"/>
      <c r="AC6547" s="46"/>
      <c r="AD6547" s="61"/>
      <c r="AE6547" s="61"/>
      <c r="AF6547" s="46"/>
      <c r="AG6547" s="46"/>
      <c r="AH6547" s="46">
        <f>SUM(AH6544:AH6546)</f>
        <v>158930</v>
      </c>
      <c r="AI6547" s="46"/>
      <c r="AJ6547" s="46">
        <f>SUM(AJ6544:AJ6546)</f>
        <v>158930</v>
      </c>
      <c r="AK6547" s="46"/>
      <c r="AL6547" s="46">
        <f>SUM(AL6544:AL6546)</f>
        <v>476.79</v>
      </c>
    </row>
    <row r="6548" spans="1:38" x14ac:dyDescent="0.45">
      <c r="A6548" s="16" t="s">
        <v>9435</v>
      </c>
      <c r="B6548" s="21">
        <v>3770400420528</v>
      </c>
      <c r="C6548" s="16" t="s">
        <v>9436</v>
      </c>
      <c r="D6548" s="16" t="s">
        <v>9437</v>
      </c>
      <c r="E6548" s="56">
        <v>3892</v>
      </c>
      <c r="F6548" s="56">
        <v>8328</v>
      </c>
      <c r="G6548" s="57" t="s">
        <v>9438</v>
      </c>
      <c r="H6548" s="56" t="s">
        <v>42</v>
      </c>
      <c r="I6548" s="56">
        <v>17344</v>
      </c>
      <c r="J6548" s="56"/>
      <c r="K6548" s="56"/>
      <c r="L6548" s="71"/>
      <c r="M6548" s="56"/>
      <c r="N6548" s="46"/>
      <c r="O6548" s="46"/>
      <c r="P6548" s="46"/>
      <c r="Q6548" s="56"/>
      <c r="R6548" s="58"/>
      <c r="S6548" s="59"/>
      <c r="T6548" s="58"/>
      <c r="U6548" s="58"/>
      <c r="V6548" s="60"/>
      <c r="W6548" s="56"/>
      <c r="X6548" s="56"/>
      <c r="Y6548" s="56"/>
      <c r="Z6548" s="46"/>
      <c r="AA6548" s="66"/>
      <c r="AB6548" s="46"/>
      <c r="AC6548" s="46"/>
      <c r="AD6548" s="61"/>
      <c r="AE6548" s="61"/>
      <c r="AF6548" s="46"/>
      <c r="AG6548" s="46"/>
      <c r="AH6548" s="46"/>
      <c r="AI6548" s="46"/>
      <c r="AJ6548" s="46"/>
      <c r="AK6548" s="46"/>
      <c r="AL6548" s="46"/>
    </row>
    <row r="6549" spans="1:38" x14ac:dyDescent="0.45">
      <c r="A6549" s="16"/>
      <c r="B6549" s="21"/>
      <c r="C6549" s="16"/>
      <c r="D6549" s="16"/>
      <c r="E6549" s="56"/>
      <c r="F6549" s="56"/>
      <c r="G6549" s="57"/>
      <c r="H6549" s="56"/>
      <c r="I6549" s="56"/>
      <c r="J6549" s="56"/>
      <c r="K6549" s="56"/>
      <c r="L6549" s="71"/>
      <c r="M6549" s="56"/>
      <c r="N6549" s="46"/>
      <c r="O6549" s="46" t="s">
        <v>54</v>
      </c>
      <c r="P6549" s="46">
        <f>SUM(P6548:P6548)</f>
        <v>0</v>
      </c>
      <c r="Q6549" s="56"/>
      <c r="R6549" s="58"/>
      <c r="S6549" s="59"/>
      <c r="T6549" s="58"/>
      <c r="U6549" s="58"/>
      <c r="V6549" s="60"/>
      <c r="W6549" s="56"/>
      <c r="X6549" s="56"/>
      <c r="Y6549" s="56"/>
      <c r="Z6549" s="46"/>
      <c r="AA6549" s="66"/>
      <c r="AB6549" s="46"/>
      <c r="AC6549" s="46"/>
      <c r="AD6549" s="61"/>
      <c r="AE6549" s="61"/>
      <c r="AF6549" s="46"/>
      <c r="AG6549" s="46"/>
      <c r="AH6549" s="46">
        <f>SUM(AH6548:AH6548)</f>
        <v>0</v>
      </c>
      <c r="AI6549" s="46"/>
      <c r="AJ6549" s="46">
        <f>SUM(AJ6548:AJ6548)</f>
        <v>0</v>
      </c>
      <c r="AK6549" s="46"/>
      <c r="AL6549" s="46">
        <f>SUM(AL6548:AL6548)</f>
        <v>0</v>
      </c>
    </row>
    <row r="6550" spans="1:38" x14ac:dyDescent="0.45">
      <c r="A6550" s="16" t="s">
        <v>9439</v>
      </c>
      <c r="B6550" s="21">
        <v>3770100506583</v>
      </c>
      <c r="C6550" s="16" t="s">
        <v>9440</v>
      </c>
      <c r="D6550" s="16" t="s">
        <v>9441</v>
      </c>
      <c r="E6550" s="56">
        <v>3893</v>
      </c>
      <c r="F6550" s="56">
        <v>1676</v>
      </c>
      <c r="G6550" s="57" t="s">
        <v>9442</v>
      </c>
      <c r="H6550" s="56" t="s">
        <v>42</v>
      </c>
      <c r="I6550" s="56">
        <v>658</v>
      </c>
      <c r="J6550" s="56">
        <v>0</v>
      </c>
      <c r="K6550" s="56">
        <v>1</v>
      </c>
      <c r="L6550" s="71">
        <v>1</v>
      </c>
      <c r="M6550" s="56" t="s">
        <v>43</v>
      </c>
      <c r="N6550" s="46">
        <f>((J6550*400)+(K6550*100))+L6550</f>
        <v>101</v>
      </c>
      <c r="O6550" s="46">
        <v>500</v>
      </c>
      <c r="P6550" s="46">
        <f>N6550*O6550</f>
        <v>50500</v>
      </c>
      <c r="Q6550" s="56"/>
      <c r="R6550" s="58"/>
      <c r="S6550" s="59"/>
      <c r="T6550" s="58"/>
      <c r="U6550" s="58"/>
      <c r="V6550" s="60"/>
      <c r="W6550" s="56"/>
      <c r="X6550" s="56"/>
      <c r="Y6550" s="56"/>
      <c r="Z6550" s="46"/>
      <c r="AA6550" s="66"/>
      <c r="AB6550" s="46"/>
      <c r="AC6550" s="46"/>
      <c r="AD6550" s="61"/>
      <c r="AE6550" s="61"/>
      <c r="AF6550" s="46"/>
      <c r="AG6550" s="46">
        <f>IF(AND(AF6550="",P6550=""),0,IF((AF6550=""),P6550,IF((P6550=""),AF6550,AF6550+P6550)))</f>
        <v>50500</v>
      </c>
      <c r="AH6550" s="46">
        <f>IF( (AA6550=""),AG6550*1,AG6550*(AA6550/100) )</f>
        <v>50500</v>
      </c>
      <c r="AI6550" s="46">
        <v>0</v>
      </c>
      <c r="AJ6550" s="46">
        <f>IF((AI6550-AH6550) &gt; 1,0,IF((AI6550-AH6550)&lt;0,AH6550-AI6550,AI6550-AH6550))</f>
        <v>50500</v>
      </c>
      <c r="AK6550" s="46">
        <v>0.3</v>
      </c>
      <c r="AL6550" s="46">
        <f>AJ6550*(AK6550/100)</f>
        <v>151.5</v>
      </c>
    </row>
    <row r="6551" spans="1:38" x14ac:dyDescent="0.45">
      <c r="A6551" s="16"/>
      <c r="B6551" s="21"/>
      <c r="C6551" s="16"/>
      <c r="D6551" s="16"/>
      <c r="E6551" s="56"/>
      <c r="F6551" s="56"/>
      <c r="G6551" s="57"/>
      <c r="H6551" s="56"/>
      <c r="I6551" s="56"/>
      <c r="J6551" s="56"/>
      <c r="K6551" s="56"/>
      <c r="L6551" s="71"/>
      <c r="M6551" s="56"/>
      <c r="N6551" s="46"/>
      <c r="O6551" s="46" t="s">
        <v>54</v>
      </c>
      <c r="P6551" s="46">
        <f>SUM(P6550:P6550)</f>
        <v>50500</v>
      </c>
      <c r="Q6551" s="56"/>
      <c r="R6551" s="58"/>
      <c r="S6551" s="59"/>
      <c r="T6551" s="58"/>
      <c r="U6551" s="58"/>
      <c r="V6551" s="60"/>
      <c r="W6551" s="56"/>
      <c r="X6551" s="56"/>
      <c r="Y6551" s="56"/>
      <c r="Z6551" s="46"/>
      <c r="AA6551" s="66"/>
      <c r="AB6551" s="46"/>
      <c r="AC6551" s="46"/>
      <c r="AD6551" s="61"/>
      <c r="AE6551" s="61"/>
      <c r="AF6551" s="46"/>
      <c r="AG6551" s="46"/>
      <c r="AH6551" s="46">
        <f>SUM(AH6550:AH6550)</f>
        <v>50500</v>
      </c>
      <c r="AI6551" s="46"/>
      <c r="AJ6551" s="46">
        <f>SUM(AJ6550:AJ6550)</f>
        <v>50500</v>
      </c>
      <c r="AK6551" s="46"/>
      <c r="AL6551" s="46">
        <f>SUM(AL6550:AL6550)</f>
        <v>151.5</v>
      </c>
    </row>
    <row r="6552" spans="1:38" x14ac:dyDescent="0.45">
      <c r="A6552" s="16" t="s">
        <v>9443</v>
      </c>
      <c r="B6552" s="21">
        <v>3101400185762</v>
      </c>
      <c r="C6552" s="16" t="s">
        <v>9444</v>
      </c>
      <c r="D6552" s="16" t="s">
        <v>9445</v>
      </c>
      <c r="E6552" s="56">
        <v>3894</v>
      </c>
      <c r="F6552" s="56">
        <v>252</v>
      </c>
      <c r="G6552" s="57" t="s">
        <v>9446</v>
      </c>
      <c r="H6552" s="56" t="s">
        <v>42</v>
      </c>
      <c r="I6552" s="56">
        <v>9123</v>
      </c>
      <c r="J6552" s="56">
        <v>0</v>
      </c>
      <c r="K6552" s="56">
        <v>0</v>
      </c>
      <c r="L6552" s="71">
        <v>77</v>
      </c>
      <c r="M6552" s="56" t="s">
        <v>43</v>
      </c>
      <c r="N6552" s="46">
        <f>((J6552*400)+(K6552*100))+L6552</f>
        <v>77</v>
      </c>
      <c r="O6552" s="46">
        <v>1000</v>
      </c>
      <c r="P6552" s="46">
        <f>N6552*O6552</f>
        <v>77000</v>
      </c>
      <c r="Q6552" s="56"/>
      <c r="R6552" s="58"/>
      <c r="S6552" s="59"/>
      <c r="T6552" s="58"/>
      <c r="U6552" s="58"/>
      <c r="V6552" s="60"/>
      <c r="W6552" s="56"/>
      <c r="X6552" s="56"/>
      <c r="Y6552" s="56"/>
      <c r="Z6552" s="46"/>
      <c r="AA6552" s="66"/>
      <c r="AB6552" s="46"/>
      <c r="AC6552" s="46"/>
      <c r="AD6552" s="61"/>
      <c r="AE6552" s="61"/>
      <c r="AF6552" s="46"/>
      <c r="AG6552" s="46">
        <f>IF(AND(AF6552="",P6552=""),0,IF((AF6552=""),P6552,IF((P6552=""),AF6552,AF6552+P6552)))</f>
        <v>77000</v>
      </c>
      <c r="AH6552" s="46">
        <f>IF( (AA6552=""),AG6552*1,AG6552*(AA6552/100) )</f>
        <v>77000</v>
      </c>
      <c r="AI6552" s="46">
        <v>0</v>
      </c>
      <c r="AJ6552" s="46">
        <f>IF((AI6552-AH6552) &gt; 1,0,IF((AI6552-AH6552)&lt;0,AH6552-AI6552,AI6552-AH6552))</f>
        <v>77000</v>
      </c>
      <c r="AK6552" s="46">
        <v>0.3</v>
      </c>
      <c r="AL6552" s="46">
        <f>AJ6552*(AK6552/100)</f>
        <v>231</v>
      </c>
    </row>
    <row r="6553" spans="1:38" x14ac:dyDescent="0.45">
      <c r="A6553" s="16"/>
      <c r="B6553" s="21"/>
      <c r="C6553" s="16"/>
      <c r="D6553" s="16"/>
      <c r="E6553" s="56"/>
      <c r="F6553" s="56"/>
      <c r="G6553" s="57"/>
      <c r="H6553" s="56"/>
      <c r="I6553" s="56"/>
      <c r="J6553" s="56"/>
      <c r="K6553" s="56"/>
      <c r="L6553" s="71"/>
      <c r="M6553" s="56"/>
      <c r="N6553" s="46"/>
      <c r="O6553" s="46" t="s">
        <v>54</v>
      </c>
      <c r="P6553" s="46">
        <f>SUM(P6552:P6552)</f>
        <v>77000</v>
      </c>
      <c r="Q6553" s="56"/>
      <c r="R6553" s="58"/>
      <c r="S6553" s="59"/>
      <c r="T6553" s="58"/>
      <c r="U6553" s="58"/>
      <c r="V6553" s="60"/>
      <c r="W6553" s="56"/>
      <c r="X6553" s="56"/>
      <c r="Y6553" s="56"/>
      <c r="Z6553" s="46"/>
      <c r="AA6553" s="66"/>
      <c r="AB6553" s="46"/>
      <c r="AC6553" s="46"/>
      <c r="AD6553" s="61"/>
      <c r="AE6553" s="61"/>
      <c r="AF6553" s="46"/>
      <c r="AG6553" s="46"/>
      <c r="AH6553" s="46">
        <f>SUM(AH6552:AH6552)</f>
        <v>77000</v>
      </c>
      <c r="AI6553" s="46"/>
      <c r="AJ6553" s="46">
        <f>SUM(AJ6552:AJ6552)</f>
        <v>77000</v>
      </c>
      <c r="AK6553" s="46"/>
      <c r="AL6553" s="46">
        <f>SUM(AL6552:AL6552)</f>
        <v>231</v>
      </c>
    </row>
    <row r="6554" spans="1:38" x14ac:dyDescent="0.45">
      <c r="A6554" s="16" t="s">
        <v>9447</v>
      </c>
      <c r="B6554" s="21">
        <v>3100500078100</v>
      </c>
      <c r="C6554" s="16" t="s">
        <v>9448</v>
      </c>
      <c r="D6554" s="16" t="s">
        <v>9449</v>
      </c>
      <c r="E6554" s="56">
        <v>3895</v>
      </c>
      <c r="F6554" s="56">
        <v>7024</v>
      </c>
      <c r="G6554" s="57" t="s">
        <v>9450</v>
      </c>
      <c r="H6554" s="56" t="s">
        <v>42</v>
      </c>
      <c r="I6554" s="56">
        <v>4518</v>
      </c>
      <c r="J6554" s="56"/>
      <c r="K6554" s="56"/>
      <c r="L6554" s="71"/>
      <c r="M6554" s="56"/>
      <c r="N6554" s="46"/>
      <c r="O6554" s="46"/>
      <c r="P6554" s="46"/>
      <c r="Q6554" s="56"/>
      <c r="R6554" s="58"/>
      <c r="S6554" s="59"/>
      <c r="T6554" s="58"/>
      <c r="U6554" s="58"/>
      <c r="V6554" s="60"/>
      <c r="W6554" s="56"/>
      <c r="X6554" s="56"/>
      <c r="Y6554" s="56"/>
      <c r="Z6554" s="46"/>
      <c r="AA6554" s="66"/>
      <c r="AB6554" s="46"/>
      <c r="AC6554" s="46"/>
      <c r="AD6554" s="61"/>
      <c r="AE6554" s="61"/>
      <c r="AF6554" s="46"/>
      <c r="AG6554" s="46"/>
      <c r="AH6554" s="46"/>
      <c r="AI6554" s="46"/>
      <c r="AJ6554" s="46"/>
      <c r="AK6554" s="46"/>
      <c r="AL6554" s="46"/>
    </row>
    <row r="6555" spans="1:38" x14ac:dyDescent="0.45">
      <c r="A6555" s="16"/>
      <c r="B6555" s="21"/>
      <c r="C6555" s="16"/>
      <c r="D6555" s="16"/>
      <c r="E6555" s="56"/>
      <c r="F6555" s="56"/>
      <c r="G6555" s="57"/>
      <c r="H6555" s="56"/>
      <c r="I6555" s="56"/>
      <c r="J6555" s="56"/>
      <c r="K6555" s="56"/>
      <c r="L6555" s="71"/>
      <c r="M6555" s="56"/>
      <c r="N6555" s="46"/>
      <c r="O6555" s="46" t="s">
        <v>54</v>
      </c>
      <c r="P6555" s="46">
        <f>SUM(P6554:P6554)</f>
        <v>0</v>
      </c>
      <c r="Q6555" s="56"/>
      <c r="R6555" s="58"/>
      <c r="S6555" s="59"/>
      <c r="T6555" s="58"/>
      <c r="U6555" s="58"/>
      <c r="V6555" s="60"/>
      <c r="W6555" s="56"/>
      <c r="X6555" s="56"/>
      <c r="Y6555" s="56"/>
      <c r="Z6555" s="46"/>
      <c r="AA6555" s="66"/>
      <c r="AB6555" s="46"/>
      <c r="AC6555" s="46"/>
      <c r="AD6555" s="61"/>
      <c r="AE6555" s="61"/>
      <c r="AF6555" s="46"/>
      <c r="AG6555" s="46"/>
      <c r="AH6555" s="46">
        <f>SUM(AH6554:AH6554)</f>
        <v>0</v>
      </c>
      <c r="AI6555" s="46"/>
      <c r="AJ6555" s="46">
        <f>SUM(AJ6554:AJ6554)</f>
        <v>0</v>
      </c>
      <c r="AK6555" s="46"/>
      <c r="AL6555" s="46">
        <f>SUM(AL6554:AL6554)</f>
        <v>0</v>
      </c>
    </row>
    <row r="6556" spans="1:38" x14ac:dyDescent="0.45">
      <c r="A6556" s="16" t="s">
        <v>9451</v>
      </c>
      <c r="B6556" s="21">
        <v>3102200589551</v>
      </c>
      <c r="C6556" s="16" t="s">
        <v>9452</v>
      </c>
      <c r="D6556" s="16" t="s">
        <v>9453</v>
      </c>
      <c r="E6556" s="56">
        <v>3896</v>
      </c>
      <c r="F6556" s="56">
        <v>3717</v>
      </c>
      <c r="G6556" s="57" t="s">
        <v>9454</v>
      </c>
      <c r="H6556" s="56" t="s">
        <v>42</v>
      </c>
      <c r="I6556" s="56">
        <v>14681</v>
      </c>
      <c r="J6556" s="56">
        <v>0</v>
      </c>
      <c r="K6556" s="56">
        <v>0</v>
      </c>
      <c r="L6556" s="71">
        <v>20</v>
      </c>
      <c r="M6556" s="56" t="s">
        <v>208</v>
      </c>
      <c r="N6556" s="46">
        <f>((J6556*400)+(K6556*100))+L6556</f>
        <v>20</v>
      </c>
      <c r="O6556" s="46">
        <v>560</v>
      </c>
      <c r="P6556" s="46">
        <f>N6556*O6556</f>
        <v>11200</v>
      </c>
      <c r="Q6556" s="56"/>
      <c r="R6556" s="58"/>
      <c r="S6556" s="59"/>
      <c r="T6556" s="58"/>
      <c r="U6556" s="58"/>
      <c r="V6556" s="60"/>
      <c r="W6556" s="56"/>
      <c r="X6556" s="56"/>
      <c r="Y6556" s="56"/>
      <c r="Z6556" s="46"/>
      <c r="AA6556" s="66"/>
      <c r="AB6556" s="46"/>
      <c r="AC6556" s="46"/>
      <c r="AD6556" s="61"/>
      <c r="AE6556" s="61"/>
      <c r="AF6556" s="46"/>
      <c r="AG6556" s="46">
        <f>IF(AND(AF6556="",P6556=""),0,IF((AF6556=""),P6556,IF((P6556=""),AF6556,AF6556+P6556)))</f>
        <v>11200</v>
      </c>
      <c r="AH6556" s="46">
        <f>IF( (AA6556=""),AG6556*1,AG6556*(AA6556/100) )</f>
        <v>11200</v>
      </c>
      <c r="AI6556" s="46">
        <v>0</v>
      </c>
      <c r="AJ6556" s="46">
        <f>IF((AI6556-AH6556) &gt; 1,0,IF((AI6556-AH6556)&lt;0,AH6556-AI6556,AI6556-AH6556))</f>
        <v>11200</v>
      </c>
      <c r="AK6556" s="46">
        <v>0.02</v>
      </c>
      <c r="AL6556" s="46">
        <f>AJ6556*(AK6556/100)</f>
        <v>2.2400000000000002</v>
      </c>
    </row>
    <row r="6557" spans="1:38" x14ac:dyDescent="0.45">
      <c r="A6557" s="16"/>
      <c r="B6557" s="21"/>
      <c r="C6557" s="16"/>
      <c r="D6557" s="16"/>
      <c r="E6557" s="56"/>
      <c r="F6557" s="56"/>
      <c r="G6557" s="57"/>
      <c r="H6557" s="56"/>
      <c r="I6557" s="56"/>
      <c r="J6557" s="56">
        <v>4</v>
      </c>
      <c r="K6557" s="56">
        <v>3</v>
      </c>
      <c r="L6557" s="71">
        <v>86</v>
      </c>
      <c r="M6557" s="56" t="s">
        <v>90</v>
      </c>
      <c r="N6557" s="46">
        <f>((J6557*400)+(K6557*100))+L6557</f>
        <v>1986</v>
      </c>
      <c r="O6557" s="46">
        <v>560</v>
      </c>
      <c r="P6557" s="46">
        <f>N6557*O6557</f>
        <v>1112160</v>
      </c>
      <c r="Q6557" s="56"/>
      <c r="R6557" s="58"/>
      <c r="S6557" s="59"/>
      <c r="T6557" s="58"/>
      <c r="U6557" s="58"/>
      <c r="V6557" s="60"/>
      <c r="W6557" s="56"/>
      <c r="X6557" s="56"/>
      <c r="Y6557" s="56"/>
      <c r="Z6557" s="46"/>
      <c r="AA6557" s="66"/>
      <c r="AB6557" s="46"/>
      <c r="AC6557" s="46"/>
      <c r="AD6557" s="61"/>
      <c r="AE6557" s="61"/>
      <c r="AF6557" s="46"/>
      <c r="AG6557" s="46">
        <f>IF(AND(AF6557="",P6557=""),0,IF((AF6557=""),P6557,IF((P6557=""),AF6557,AF6557+P6557)))</f>
        <v>1112160</v>
      </c>
      <c r="AH6557" s="46">
        <f>IF( (AA6557=""),AG6557*1,AG6557*(AA6557/100) )</f>
        <v>1112160</v>
      </c>
      <c r="AI6557" s="46">
        <v>0</v>
      </c>
      <c r="AJ6557" s="46">
        <f>IF((AI6557-AH6557) &gt; 1,0,IF((AI6557-AH6557)&lt;0,AH6557-AI6557,AI6557-AH6557))</f>
        <v>1112160</v>
      </c>
      <c r="AK6557" s="46">
        <v>0.01</v>
      </c>
      <c r="AL6557" s="46">
        <f>AJ6557*(AK6557/100)</f>
        <v>111.21600000000001</v>
      </c>
    </row>
    <row r="6558" spans="1:38" x14ac:dyDescent="0.45">
      <c r="A6558" s="16"/>
      <c r="B6558" s="21"/>
      <c r="C6558" s="16"/>
      <c r="D6558" s="16"/>
      <c r="E6558" s="56">
        <v>3897</v>
      </c>
      <c r="F6558" s="56">
        <v>1607</v>
      </c>
      <c r="G6558" s="57" t="s">
        <v>9455</v>
      </c>
      <c r="H6558" s="56" t="s">
        <v>42</v>
      </c>
      <c r="I6558" s="56">
        <v>29293</v>
      </c>
      <c r="J6558" s="56">
        <v>2</v>
      </c>
      <c r="K6558" s="56">
        <v>0</v>
      </c>
      <c r="L6558" s="71">
        <v>0</v>
      </c>
      <c r="M6558" s="56" t="s">
        <v>90</v>
      </c>
      <c r="N6558" s="46">
        <f>((J6558*400)+(K6558*100))+L6558</f>
        <v>800</v>
      </c>
      <c r="O6558" s="46">
        <v>380</v>
      </c>
      <c r="P6558" s="46">
        <f>N6558*O6558</f>
        <v>304000</v>
      </c>
      <c r="Q6558" s="56"/>
      <c r="R6558" s="58"/>
      <c r="S6558" s="59"/>
      <c r="T6558" s="58"/>
      <c r="U6558" s="58"/>
      <c r="V6558" s="60"/>
      <c r="W6558" s="56"/>
      <c r="X6558" s="56"/>
      <c r="Y6558" s="56"/>
      <c r="Z6558" s="46"/>
      <c r="AA6558" s="66"/>
      <c r="AB6558" s="46"/>
      <c r="AC6558" s="46"/>
      <c r="AD6558" s="61"/>
      <c r="AE6558" s="61"/>
      <c r="AF6558" s="46"/>
      <c r="AG6558" s="46">
        <f>IF(AND(AF6558="",P6558=""),0,IF((AF6558=""),P6558,IF((P6558=""),AF6558,AF6558+P6558)))</f>
        <v>304000</v>
      </c>
      <c r="AH6558" s="46">
        <f>IF( (AA6558=""),AG6558*1,AG6558*(AA6558/100) )</f>
        <v>304000</v>
      </c>
      <c r="AI6558" s="46">
        <v>0</v>
      </c>
      <c r="AJ6558" s="46">
        <f>IF((AI6558-AH6558) &gt; 1,0,IF((AI6558-AH6558)&lt;0,AH6558-AI6558,AI6558-AH6558))</f>
        <v>304000</v>
      </c>
      <c r="AK6558" s="46">
        <v>0.01</v>
      </c>
      <c r="AL6558" s="46">
        <f>AJ6558*(AK6558/100)</f>
        <v>30.400000000000002</v>
      </c>
    </row>
    <row r="6559" spans="1:38" x14ac:dyDescent="0.45">
      <c r="A6559" s="16"/>
      <c r="B6559" s="21"/>
      <c r="C6559" s="16"/>
      <c r="D6559" s="16"/>
      <c r="E6559" s="56"/>
      <c r="F6559" s="56"/>
      <c r="G6559" s="57"/>
      <c r="H6559" s="56"/>
      <c r="I6559" s="56"/>
      <c r="J6559" s="56"/>
      <c r="K6559" s="56"/>
      <c r="L6559" s="71"/>
      <c r="M6559" s="56"/>
      <c r="N6559" s="46"/>
      <c r="O6559" s="46"/>
      <c r="P6559" s="46"/>
      <c r="Q6559" s="73">
        <v>1</v>
      </c>
      <c r="R6559" s="58" t="s">
        <v>9451</v>
      </c>
      <c r="S6559" s="59">
        <v>3102200589551</v>
      </c>
      <c r="T6559" s="58" t="s">
        <v>9452</v>
      </c>
      <c r="U6559" s="58" t="s">
        <v>9456</v>
      </c>
      <c r="V6559" s="60"/>
      <c r="W6559" s="56" t="s">
        <v>210</v>
      </c>
      <c r="X6559" s="56" t="s">
        <v>211</v>
      </c>
      <c r="Y6559" s="56" t="s">
        <v>212</v>
      </c>
      <c r="Z6559" s="46">
        <v>80</v>
      </c>
      <c r="AA6559" s="66">
        <v>100</v>
      </c>
      <c r="AB6559" s="46">
        <v>6900</v>
      </c>
      <c r="AC6559" s="46">
        <f>Z6559*AB6559</f>
        <v>552000</v>
      </c>
      <c r="AD6559" s="61">
        <v>5</v>
      </c>
      <c r="AE6559" s="61">
        <v>5</v>
      </c>
      <c r="AF6559" s="46">
        <f>(AC6559*(100-AE6559))/100</f>
        <v>524400</v>
      </c>
      <c r="AG6559" s="46">
        <f>IF( (AF6559=""),0,SUM(AF6559:AF6559) )</f>
        <v>524400</v>
      </c>
      <c r="AH6559" s="46">
        <f>(AG6559/100)*(AA6559)</f>
        <v>524400</v>
      </c>
      <c r="AI6559" s="46">
        <v>0</v>
      </c>
      <c r="AJ6559" s="46">
        <f>IF((AI6559-AH6559) &gt; 1,0,IF((AI6559-AH6559)&lt;0,AH6559-AI6559,AI6559-AH6559))</f>
        <v>524400</v>
      </c>
      <c r="AK6559" s="46">
        <v>0.02</v>
      </c>
      <c r="AL6559" s="46">
        <f>AJ6559*(AK6559/100)</f>
        <v>104.88000000000001</v>
      </c>
    </row>
    <row r="6560" spans="1:38" x14ac:dyDescent="0.45">
      <c r="A6560" s="16"/>
      <c r="B6560" s="21"/>
      <c r="C6560" s="16"/>
      <c r="D6560" s="16"/>
      <c r="E6560" s="56"/>
      <c r="F6560" s="56"/>
      <c r="G6560" s="57"/>
      <c r="H6560" s="56"/>
      <c r="I6560" s="56"/>
      <c r="J6560" s="56"/>
      <c r="K6560" s="56"/>
      <c r="L6560" s="71"/>
      <c r="M6560" s="56"/>
      <c r="N6560" s="46"/>
      <c r="O6560" s="46" t="s">
        <v>54</v>
      </c>
      <c r="P6560" s="46">
        <f>SUM(P6556:P6559)</f>
        <v>1427360</v>
      </c>
      <c r="Q6560" s="56"/>
      <c r="R6560" s="58"/>
      <c r="S6560" s="59"/>
      <c r="T6560" s="58"/>
      <c r="U6560" s="58"/>
      <c r="V6560" s="60"/>
      <c r="W6560" s="56"/>
      <c r="X6560" s="56"/>
      <c r="Y6560" s="56"/>
      <c r="Z6560" s="46"/>
      <c r="AA6560" s="66"/>
      <c r="AB6560" s="46"/>
      <c r="AC6560" s="46"/>
      <c r="AD6560" s="61"/>
      <c r="AE6560" s="61"/>
      <c r="AF6560" s="46"/>
      <c r="AG6560" s="46"/>
      <c r="AH6560" s="46">
        <f>SUM(AH6556:AH6559)</f>
        <v>1951760</v>
      </c>
      <c r="AI6560" s="46"/>
      <c r="AJ6560" s="46">
        <f>SUM(AJ6556:AJ6559)</f>
        <v>1951760</v>
      </c>
      <c r="AK6560" s="46"/>
      <c r="AL6560" s="46">
        <f>SUM(AL6556:AL6559)</f>
        <v>248.73599999999999</v>
      </c>
    </row>
    <row r="6561" spans="1:38" x14ac:dyDescent="0.45">
      <c r="A6561" s="16" t="s">
        <v>9457</v>
      </c>
      <c r="B6561" s="21">
        <v>3770400029535</v>
      </c>
      <c r="C6561" s="16" t="s">
        <v>9458</v>
      </c>
      <c r="D6561" s="16" t="s">
        <v>9459</v>
      </c>
      <c r="E6561" s="56">
        <v>3898</v>
      </c>
      <c r="F6561" s="56">
        <v>1329</v>
      </c>
      <c r="G6561" s="57" t="s">
        <v>9460</v>
      </c>
      <c r="H6561" s="56" t="s">
        <v>42</v>
      </c>
      <c r="I6561" s="56">
        <v>26061</v>
      </c>
      <c r="J6561" s="56">
        <v>1</v>
      </c>
      <c r="K6561" s="56">
        <v>1</v>
      </c>
      <c r="L6561" s="71">
        <v>98.4</v>
      </c>
      <c r="M6561" s="56" t="s">
        <v>43</v>
      </c>
      <c r="N6561" s="46">
        <f>((J6561*400)+(K6561*100))+L6561</f>
        <v>598.4</v>
      </c>
      <c r="O6561" s="46">
        <v>440</v>
      </c>
      <c r="P6561" s="46">
        <f>N6561*O6561</f>
        <v>263296</v>
      </c>
      <c r="Q6561" s="56"/>
      <c r="R6561" s="58"/>
      <c r="S6561" s="59"/>
      <c r="T6561" s="58"/>
      <c r="U6561" s="58"/>
      <c r="V6561" s="60"/>
      <c r="W6561" s="56"/>
      <c r="X6561" s="56"/>
      <c r="Y6561" s="56"/>
      <c r="Z6561" s="46"/>
      <c r="AA6561" s="66"/>
      <c r="AB6561" s="46"/>
      <c r="AC6561" s="46"/>
      <c r="AD6561" s="61"/>
      <c r="AE6561" s="61"/>
      <c r="AF6561" s="46"/>
      <c r="AG6561" s="46">
        <f>IF(AND(AF6561="",P6561=""),0,IF((AF6561=""),P6561,IF((P6561=""),AF6561,AF6561+P6561)))</f>
        <v>263296</v>
      </c>
      <c r="AH6561" s="46">
        <f>IF( (AA6561=""),AG6561*1,AG6561*(AA6561/100) )</f>
        <v>263296</v>
      </c>
      <c r="AI6561" s="46">
        <v>0</v>
      </c>
      <c r="AJ6561" s="46">
        <f>IF((AI6561-AH6561) &gt; 1,0,IF((AI6561-AH6561)&lt;0,AH6561-AI6561,AI6561-AH6561))</f>
        <v>263296</v>
      </c>
      <c r="AK6561" s="46">
        <v>0.3</v>
      </c>
      <c r="AL6561" s="46">
        <f>AJ6561*(AK6561/100)</f>
        <v>789.88800000000003</v>
      </c>
    </row>
    <row r="6562" spans="1:38" x14ac:dyDescent="0.45">
      <c r="A6562" s="16"/>
      <c r="B6562" s="21"/>
      <c r="C6562" s="16"/>
      <c r="D6562" s="16"/>
      <c r="E6562" s="56"/>
      <c r="F6562" s="56"/>
      <c r="G6562" s="57"/>
      <c r="H6562" s="56"/>
      <c r="I6562" s="56"/>
      <c r="J6562" s="56"/>
      <c r="K6562" s="56"/>
      <c r="L6562" s="71"/>
      <c r="M6562" s="56"/>
      <c r="N6562" s="46"/>
      <c r="O6562" s="46" t="s">
        <v>54</v>
      </c>
      <c r="P6562" s="46">
        <f>SUM(P6561:P6561)</f>
        <v>263296</v>
      </c>
      <c r="Q6562" s="56"/>
      <c r="R6562" s="58"/>
      <c r="S6562" s="59"/>
      <c r="T6562" s="58"/>
      <c r="U6562" s="58"/>
      <c r="V6562" s="60"/>
      <c r="W6562" s="56"/>
      <c r="X6562" s="56"/>
      <c r="Y6562" s="56"/>
      <c r="Z6562" s="46"/>
      <c r="AA6562" s="66"/>
      <c r="AB6562" s="46"/>
      <c r="AC6562" s="46"/>
      <c r="AD6562" s="61"/>
      <c r="AE6562" s="61"/>
      <c r="AF6562" s="46"/>
      <c r="AG6562" s="46"/>
      <c r="AH6562" s="46">
        <f>SUM(AH6561:AH6561)</f>
        <v>263296</v>
      </c>
      <c r="AI6562" s="46"/>
      <c r="AJ6562" s="46">
        <f>SUM(AJ6561:AJ6561)</f>
        <v>263296</v>
      </c>
      <c r="AK6562" s="46"/>
      <c r="AL6562" s="46">
        <f>SUM(AL6561:AL6561)</f>
        <v>789.88800000000003</v>
      </c>
    </row>
    <row r="6563" spans="1:38" x14ac:dyDescent="0.45">
      <c r="A6563" s="16" t="s">
        <v>9461</v>
      </c>
      <c r="B6563" s="21">
        <v>1869900800037</v>
      </c>
      <c r="C6563" s="16" t="s">
        <v>9462</v>
      </c>
      <c r="D6563" s="16" t="s">
        <v>9463</v>
      </c>
      <c r="E6563" s="56">
        <v>3899</v>
      </c>
      <c r="F6563" s="56">
        <v>6396</v>
      </c>
      <c r="G6563" s="57"/>
      <c r="H6563" s="56" t="s">
        <v>42</v>
      </c>
      <c r="I6563" s="56">
        <v>10338</v>
      </c>
      <c r="J6563" s="56">
        <v>6</v>
      </c>
      <c r="K6563" s="56">
        <v>3</v>
      </c>
      <c r="L6563" s="71">
        <v>71</v>
      </c>
      <c r="M6563" s="56" t="s">
        <v>90</v>
      </c>
      <c r="N6563" s="46">
        <f>((J6563*400)+(K6563*100))+L6563</f>
        <v>2771</v>
      </c>
      <c r="O6563" s="46">
        <v>200</v>
      </c>
      <c r="P6563" s="46">
        <f>N6563*O6563</f>
        <v>554200</v>
      </c>
      <c r="Q6563" s="56"/>
      <c r="R6563" s="58"/>
      <c r="S6563" s="59"/>
      <c r="T6563" s="58"/>
      <c r="U6563" s="58"/>
      <c r="V6563" s="60"/>
      <c r="W6563" s="56"/>
      <c r="X6563" s="56"/>
      <c r="Y6563" s="56"/>
      <c r="Z6563" s="46"/>
      <c r="AA6563" s="66"/>
      <c r="AB6563" s="46"/>
      <c r="AC6563" s="46"/>
      <c r="AD6563" s="61"/>
      <c r="AE6563" s="61"/>
      <c r="AF6563" s="46"/>
      <c r="AG6563" s="46">
        <f>IF(AND(AF6563="",P6563=""),0,IF((AF6563=""),P6563,IF((P6563=""),AF6563,AF6563+P6563)))</f>
        <v>554200</v>
      </c>
      <c r="AH6563" s="46">
        <f>IF( (AA6563=""),AG6563*1,AG6563*(AA6563/100) )</f>
        <v>554200</v>
      </c>
      <c r="AI6563" s="46">
        <v>50000000</v>
      </c>
      <c r="AJ6563" s="46">
        <f>IF((AI6563-AH6563) &gt; 1,0,IF((AI6563-AH6563)&lt;0,AH6563-AI6563,AI6563-AH6563))</f>
        <v>0</v>
      </c>
      <c r="AK6563" s="46">
        <v>0.01</v>
      </c>
      <c r="AL6563" s="46">
        <f>AJ6563*(AK6563/100)</f>
        <v>0</v>
      </c>
    </row>
    <row r="6564" spans="1:38" x14ac:dyDescent="0.45">
      <c r="A6564" s="16"/>
      <c r="B6564" s="21"/>
      <c r="C6564" s="16"/>
      <c r="D6564" s="16"/>
      <c r="E6564" s="56">
        <v>3900</v>
      </c>
      <c r="F6564" s="56">
        <v>6395</v>
      </c>
      <c r="G6564" s="57"/>
      <c r="H6564" s="56" t="s">
        <v>42</v>
      </c>
      <c r="I6564" s="56">
        <v>10873</v>
      </c>
      <c r="J6564" s="56">
        <v>0</v>
      </c>
      <c r="K6564" s="56">
        <v>0</v>
      </c>
      <c r="L6564" s="71">
        <v>48</v>
      </c>
      <c r="M6564" s="56" t="s">
        <v>208</v>
      </c>
      <c r="N6564" s="46">
        <f>((J6564*400)+(K6564*100))+L6564</f>
        <v>48</v>
      </c>
      <c r="O6564" s="46">
        <v>660</v>
      </c>
      <c r="P6564" s="46">
        <f>N6564*O6564</f>
        <v>31680</v>
      </c>
      <c r="Q6564" s="56"/>
      <c r="R6564" s="58"/>
      <c r="S6564" s="59"/>
      <c r="T6564" s="58"/>
      <c r="U6564" s="58"/>
      <c r="V6564" s="60"/>
      <c r="W6564" s="56"/>
      <c r="X6564" s="56"/>
      <c r="Y6564" s="56"/>
      <c r="Z6564" s="46"/>
      <c r="AA6564" s="66"/>
      <c r="AB6564" s="46"/>
      <c r="AC6564" s="46"/>
      <c r="AD6564" s="61"/>
      <c r="AE6564" s="61"/>
      <c r="AF6564" s="46"/>
      <c r="AG6564" s="46">
        <f>IF(AND(AF6564="",P6564=""),0,IF((AF6564=""),P6564,IF((P6564=""),AF6564,AF6564+P6564)))</f>
        <v>31680</v>
      </c>
      <c r="AH6564" s="46">
        <f>IF( (AA6564=""),AG6564*1,AG6564*(AA6564/100) )</f>
        <v>31680</v>
      </c>
      <c r="AI6564" s="46">
        <v>0</v>
      </c>
      <c r="AJ6564" s="46">
        <f>IF((AI6564-AH6564) &gt; 1,0,IF((AI6564-AH6564)&lt;0,AH6564-AI6564,AI6564-AH6564))</f>
        <v>31680</v>
      </c>
      <c r="AK6564" s="46">
        <v>0.02</v>
      </c>
      <c r="AL6564" s="46">
        <f>AJ6564*(AK6564/100)</f>
        <v>6.3360000000000003</v>
      </c>
    </row>
    <row r="6565" spans="1:38" x14ac:dyDescent="0.45">
      <c r="A6565" s="16"/>
      <c r="B6565" s="21"/>
      <c r="C6565" s="16"/>
      <c r="D6565" s="16"/>
      <c r="E6565" s="56">
        <v>3901</v>
      </c>
      <c r="F6565" s="56">
        <v>6394</v>
      </c>
      <c r="G6565" s="57"/>
      <c r="H6565" s="56" t="s">
        <v>42</v>
      </c>
      <c r="I6565" s="56">
        <v>13302</v>
      </c>
      <c r="J6565" s="56">
        <v>15</v>
      </c>
      <c r="K6565" s="56">
        <v>2</v>
      </c>
      <c r="L6565" s="71">
        <v>95</v>
      </c>
      <c r="M6565" s="56" t="s">
        <v>90</v>
      </c>
      <c r="N6565" s="46">
        <f>((J6565*400)+(K6565*100))+L6565</f>
        <v>6295</v>
      </c>
      <c r="O6565" s="46">
        <v>310</v>
      </c>
      <c r="P6565" s="46">
        <f>N6565*O6565</f>
        <v>1951450</v>
      </c>
      <c r="Q6565" s="56"/>
      <c r="R6565" s="58"/>
      <c r="S6565" s="59"/>
      <c r="T6565" s="58"/>
      <c r="U6565" s="58"/>
      <c r="V6565" s="60"/>
      <c r="W6565" s="56"/>
      <c r="X6565" s="56"/>
      <c r="Y6565" s="56"/>
      <c r="Z6565" s="46"/>
      <c r="AA6565" s="66"/>
      <c r="AB6565" s="46"/>
      <c r="AC6565" s="46"/>
      <c r="AD6565" s="61"/>
      <c r="AE6565" s="61"/>
      <c r="AF6565" s="46"/>
      <c r="AG6565" s="46">
        <f>IF(AND(AF6565="",P6565=""),0,IF((AF6565=""),P6565,IF((P6565=""),AF6565,AF6565+P6565)))</f>
        <v>1951450</v>
      </c>
      <c r="AH6565" s="46">
        <f>IF( (AA6565=""),AG6565*1,AG6565*(AA6565/100) )</f>
        <v>1951450</v>
      </c>
      <c r="AI6565" s="46">
        <v>0</v>
      </c>
      <c r="AJ6565" s="46">
        <f>IF((AI6565-AH6565) &gt; 1,0,IF((AI6565-AH6565)&lt;0,AH6565-AI6565,AI6565-AH6565))</f>
        <v>1951450</v>
      </c>
      <c r="AK6565" s="46">
        <v>0.01</v>
      </c>
      <c r="AL6565" s="46">
        <f>AJ6565*(AK6565/100)</f>
        <v>195.14500000000001</v>
      </c>
    </row>
    <row r="6566" spans="1:38" x14ac:dyDescent="0.45">
      <c r="A6566" s="16"/>
      <c r="B6566" s="21"/>
      <c r="C6566" s="16"/>
      <c r="D6566" s="16"/>
      <c r="E6566" s="56"/>
      <c r="F6566" s="56"/>
      <c r="G6566" s="57"/>
      <c r="H6566" s="56"/>
      <c r="I6566" s="56"/>
      <c r="J6566" s="56"/>
      <c r="K6566" s="56"/>
      <c r="L6566" s="71"/>
      <c r="M6566" s="56"/>
      <c r="N6566" s="46"/>
      <c r="O6566" s="46" t="s">
        <v>54</v>
      </c>
      <c r="P6566" s="46">
        <f>SUM(P6563:P6565)</f>
        <v>2537330</v>
      </c>
      <c r="Q6566" s="56"/>
      <c r="R6566" s="58"/>
      <c r="S6566" s="59"/>
      <c r="T6566" s="58"/>
      <c r="U6566" s="58"/>
      <c r="V6566" s="60"/>
      <c r="W6566" s="56"/>
      <c r="X6566" s="56"/>
      <c r="Y6566" s="56"/>
      <c r="Z6566" s="46"/>
      <c r="AA6566" s="66"/>
      <c r="AB6566" s="46"/>
      <c r="AC6566" s="46"/>
      <c r="AD6566" s="61"/>
      <c r="AE6566" s="61"/>
      <c r="AF6566" s="46"/>
      <c r="AG6566" s="46"/>
      <c r="AH6566" s="46">
        <f>SUM(AH6563:AH6565)</f>
        <v>2537330</v>
      </c>
      <c r="AI6566" s="46"/>
      <c r="AJ6566" s="46">
        <f>SUM(AJ6563:AJ6565)</f>
        <v>1983130</v>
      </c>
      <c r="AK6566" s="46"/>
      <c r="AL6566" s="46">
        <f>SUM(AL6563:AL6565)</f>
        <v>201.48100000000002</v>
      </c>
    </row>
    <row r="6567" spans="1:38" x14ac:dyDescent="0.45">
      <c r="A6567" s="16" t="s">
        <v>9464</v>
      </c>
      <c r="B6567" s="21">
        <v>1330300026701</v>
      </c>
      <c r="C6567" s="16" t="s">
        <v>9465</v>
      </c>
      <c r="D6567" s="16" t="s">
        <v>9466</v>
      </c>
      <c r="E6567" s="56">
        <v>3902</v>
      </c>
      <c r="F6567" s="56">
        <v>7531</v>
      </c>
      <c r="G6567" s="57" t="s">
        <v>9467</v>
      </c>
      <c r="H6567" s="56" t="s">
        <v>42</v>
      </c>
      <c r="I6567" s="56">
        <v>30746</v>
      </c>
      <c r="J6567" s="56"/>
      <c r="K6567" s="56"/>
      <c r="L6567" s="71"/>
      <c r="M6567" s="56"/>
      <c r="N6567" s="46"/>
      <c r="O6567" s="46"/>
      <c r="P6567" s="46"/>
      <c r="Q6567" s="56"/>
      <c r="R6567" s="58"/>
      <c r="S6567" s="59"/>
      <c r="T6567" s="58"/>
      <c r="U6567" s="58"/>
      <c r="V6567" s="60"/>
      <c r="W6567" s="56"/>
      <c r="X6567" s="56"/>
      <c r="Y6567" s="56"/>
      <c r="Z6567" s="46"/>
      <c r="AA6567" s="66"/>
      <c r="AB6567" s="46"/>
      <c r="AC6567" s="46"/>
      <c r="AD6567" s="61"/>
      <c r="AE6567" s="61"/>
      <c r="AF6567" s="46"/>
      <c r="AG6567" s="46"/>
      <c r="AH6567" s="46"/>
      <c r="AI6567" s="46"/>
      <c r="AJ6567" s="46"/>
      <c r="AK6567" s="46"/>
      <c r="AL6567" s="46"/>
    </row>
    <row r="6568" spans="1:38" x14ac:dyDescent="0.45">
      <c r="A6568" s="16"/>
      <c r="B6568" s="21"/>
      <c r="C6568" s="16"/>
      <c r="D6568" s="16"/>
      <c r="E6568" s="56"/>
      <c r="F6568" s="56"/>
      <c r="G6568" s="57"/>
      <c r="H6568" s="56"/>
      <c r="I6568" s="56"/>
      <c r="J6568" s="56"/>
      <c r="K6568" s="56"/>
      <c r="L6568" s="71"/>
      <c r="M6568" s="56"/>
      <c r="N6568" s="46"/>
      <c r="O6568" s="46" t="s">
        <v>54</v>
      </c>
      <c r="P6568" s="46">
        <f>SUM(P6567:P6567)</f>
        <v>0</v>
      </c>
      <c r="Q6568" s="56"/>
      <c r="R6568" s="58"/>
      <c r="S6568" s="59"/>
      <c r="T6568" s="58"/>
      <c r="U6568" s="58"/>
      <c r="V6568" s="60"/>
      <c r="W6568" s="56"/>
      <c r="X6568" s="56"/>
      <c r="Y6568" s="56"/>
      <c r="Z6568" s="46"/>
      <c r="AA6568" s="66"/>
      <c r="AB6568" s="46"/>
      <c r="AC6568" s="46"/>
      <c r="AD6568" s="61"/>
      <c r="AE6568" s="61"/>
      <c r="AF6568" s="46"/>
      <c r="AG6568" s="46"/>
      <c r="AH6568" s="46">
        <f>SUM(AH6567:AH6567)</f>
        <v>0</v>
      </c>
      <c r="AI6568" s="46"/>
      <c r="AJ6568" s="46">
        <f>SUM(AJ6567:AJ6567)</f>
        <v>0</v>
      </c>
      <c r="AK6568" s="46"/>
      <c r="AL6568" s="46">
        <f>SUM(AL6567:AL6567)</f>
        <v>0</v>
      </c>
    </row>
    <row r="6569" spans="1:38" x14ac:dyDescent="0.45">
      <c r="A6569" s="16" t="s">
        <v>9468</v>
      </c>
      <c r="B6569" s="21">
        <v>5770500002511</v>
      </c>
      <c r="C6569" s="16" t="s">
        <v>9469</v>
      </c>
      <c r="D6569" s="16" t="s">
        <v>9470</v>
      </c>
      <c r="E6569" s="56">
        <v>3903</v>
      </c>
      <c r="F6569" s="56">
        <v>8450</v>
      </c>
      <c r="G6569" s="57" t="s">
        <v>9471</v>
      </c>
      <c r="H6569" s="56" t="s">
        <v>42</v>
      </c>
      <c r="I6569" s="56">
        <v>25385</v>
      </c>
      <c r="J6569" s="56"/>
      <c r="K6569" s="56"/>
      <c r="L6569" s="71"/>
      <c r="M6569" s="56"/>
      <c r="N6569" s="46"/>
      <c r="O6569" s="46"/>
      <c r="P6569" s="46"/>
      <c r="Q6569" s="56"/>
      <c r="R6569" s="58"/>
      <c r="S6569" s="59"/>
      <c r="T6569" s="58"/>
      <c r="U6569" s="58"/>
      <c r="V6569" s="60"/>
      <c r="W6569" s="56"/>
      <c r="X6569" s="56"/>
      <c r="Y6569" s="56"/>
      <c r="Z6569" s="46"/>
      <c r="AA6569" s="66"/>
      <c r="AB6569" s="46"/>
      <c r="AC6569" s="46"/>
      <c r="AD6569" s="61"/>
      <c r="AE6569" s="61"/>
      <c r="AF6569" s="46"/>
      <c r="AG6569" s="46"/>
      <c r="AH6569" s="46"/>
      <c r="AI6569" s="46"/>
      <c r="AJ6569" s="46"/>
      <c r="AK6569" s="46"/>
      <c r="AL6569" s="46"/>
    </row>
    <row r="6570" spans="1:38" x14ac:dyDescent="0.45">
      <c r="A6570" s="16"/>
      <c r="B6570" s="21"/>
      <c r="C6570" s="16"/>
      <c r="D6570" s="16"/>
      <c r="E6570" s="56"/>
      <c r="F6570" s="56"/>
      <c r="G6570" s="57"/>
      <c r="H6570" s="56"/>
      <c r="I6570" s="56"/>
      <c r="J6570" s="56"/>
      <c r="K6570" s="56"/>
      <c r="L6570" s="71"/>
      <c r="M6570" s="56"/>
      <c r="N6570" s="46"/>
      <c r="O6570" s="46" t="s">
        <v>54</v>
      </c>
      <c r="P6570" s="46">
        <f>SUM(P6569:P6569)</f>
        <v>0</v>
      </c>
      <c r="Q6570" s="56"/>
      <c r="R6570" s="58"/>
      <c r="S6570" s="59"/>
      <c r="T6570" s="58"/>
      <c r="U6570" s="58"/>
      <c r="V6570" s="60"/>
      <c r="W6570" s="56"/>
      <c r="X6570" s="56"/>
      <c r="Y6570" s="56"/>
      <c r="Z6570" s="46"/>
      <c r="AA6570" s="66"/>
      <c r="AB6570" s="46"/>
      <c r="AC6570" s="46"/>
      <c r="AD6570" s="61"/>
      <c r="AE6570" s="61"/>
      <c r="AF6570" s="46"/>
      <c r="AG6570" s="46"/>
      <c r="AH6570" s="46">
        <f>SUM(AH6569:AH6569)</f>
        <v>0</v>
      </c>
      <c r="AI6570" s="46"/>
      <c r="AJ6570" s="46">
        <f>SUM(AJ6569:AJ6569)</f>
        <v>0</v>
      </c>
      <c r="AK6570" s="46"/>
      <c r="AL6570" s="46">
        <f>SUM(AL6569:AL6569)</f>
        <v>0</v>
      </c>
    </row>
    <row r="6571" spans="1:38" x14ac:dyDescent="0.45">
      <c r="A6571" s="16" t="s">
        <v>9472</v>
      </c>
      <c r="B6571" s="21">
        <v>3770400045514</v>
      </c>
      <c r="C6571" s="16" t="s">
        <v>9473</v>
      </c>
      <c r="D6571" s="16" t="s">
        <v>9474</v>
      </c>
      <c r="E6571" s="56">
        <v>3904</v>
      </c>
      <c r="F6571" s="56">
        <v>5663</v>
      </c>
      <c r="G6571" s="57"/>
      <c r="H6571" s="56" t="s">
        <v>42</v>
      </c>
      <c r="I6571" s="56">
        <v>10337</v>
      </c>
      <c r="J6571" s="56">
        <v>1</v>
      </c>
      <c r="K6571" s="56">
        <v>3</v>
      </c>
      <c r="L6571" s="71">
        <v>42</v>
      </c>
      <c r="M6571" s="56" t="s">
        <v>90</v>
      </c>
      <c r="N6571" s="46">
        <f>((J6571*400)+(K6571*100))+L6571</f>
        <v>742</v>
      </c>
      <c r="O6571" s="46">
        <v>260</v>
      </c>
      <c r="P6571" s="46">
        <f>N6571*O6571</f>
        <v>192920</v>
      </c>
      <c r="Q6571" s="56"/>
      <c r="R6571" s="58"/>
      <c r="S6571" s="59"/>
      <c r="T6571" s="58"/>
      <c r="U6571" s="58"/>
      <c r="V6571" s="60"/>
      <c r="W6571" s="56"/>
      <c r="X6571" s="56"/>
      <c r="Y6571" s="56"/>
      <c r="Z6571" s="46"/>
      <c r="AA6571" s="66"/>
      <c r="AB6571" s="46"/>
      <c r="AC6571" s="46"/>
      <c r="AD6571" s="61"/>
      <c r="AE6571" s="61"/>
      <c r="AF6571" s="46"/>
      <c r="AG6571" s="46">
        <f>IF(AND(AF6571="",P6571=""),0,IF((AF6571=""),P6571,IF((P6571=""),AF6571,AF6571+P6571)))</f>
        <v>192920</v>
      </c>
      <c r="AH6571" s="46">
        <f>IF( (AA6571=""),AG6571*1,AG6571*(AA6571/100) )</f>
        <v>192920</v>
      </c>
      <c r="AI6571" s="46">
        <v>50000000</v>
      </c>
      <c r="AJ6571" s="46">
        <f>IF((AI6571-AH6571) &gt; 1,0,IF((AI6571-AH6571)&lt;0,AH6571-AI6571,AI6571-AH6571))</f>
        <v>0</v>
      </c>
      <c r="AK6571" s="46">
        <v>0.01</v>
      </c>
      <c r="AL6571" s="46">
        <f>AJ6571*(AK6571/100)</f>
        <v>0</v>
      </c>
    </row>
    <row r="6572" spans="1:38" x14ac:dyDescent="0.45">
      <c r="A6572" s="16"/>
      <c r="B6572" s="21"/>
      <c r="C6572" s="16"/>
      <c r="D6572" s="16"/>
      <c r="E6572" s="56"/>
      <c r="F6572" s="56"/>
      <c r="G6572" s="57"/>
      <c r="H6572" s="56"/>
      <c r="I6572" s="56"/>
      <c r="J6572" s="56"/>
      <c r="K6572" s="56"/>
      <c r="L6572" s="71"/>
      <c r="M6572" s="56"/>
      <c r="N6572" s="46"/>
      <c r="O6572" s="46" t="s">
        <v>54</v>
      </c>
      <c r="P6572" s="46">
        <f>SUM(P6571:P6571)</f>
        <v>192920</v>
      </c>
      <c r="Q6572" s="56"/>
      <c r="R6572" s="58"/>
      <c r="S6572" s="59"/>
      <c r="T6572" s="58"/>
      <c r="U6572" s="58"/>
      <c r="V6572" s="60"/>
      <c r="W6572" s="56"/>
      <c r="X6572" s="56"/>
      <c r="Y6572" s="56"/>
      <c r="Z6572" s="46"/>
      <c r="AA6572" s="66"/>
      <c r="AB6572" s="46"/>
      <c r="AC6572" s="46"/>
      <c r="AD6572" s="61"/>
      <c r="AE6572" s="61"/>
      <c r="AF6572" s="46"/>
      <c r="AG6572" s="46"/>
      <c r="AH6572" s="46">
        <f>SUM(AH6571:AH6571)</f>
        <v>192920</v>
      </c>
      <c r="AI6572" s="46"/>
      <c r="AJ6572" s="46">
        <f>SUM(AJ6571:AJ6571)</f>
        <v>0</v>
      </c>
      <c r="AK6572" s="46"/>
      <c r="AL6572" s="46">
        <f>SUM(AL6571:AL6571)</f>
        <v>0</v>
      </c>
    </row>
    <row r="6573" spans="1:38" x14ac:dyDescent="0.45">
      <c r="A6573" s="16" t="s">
        <v>9475</v>
      </c>
      <c r="B6573" s="21">
        <v>1770400109052</v>
      </c>
      <c r="C6573" s="16" t="s">
        <v>9476</v>
      </c>
      <c r="D6573" s="16" t="s">
        <v>9477</v>
      </c>
      <c r="E6573" s="56">
        <v>3905</v>
      </c>
      <c r="F6573" s="56">
        <v>9143</v>
      </c>
      <c r="G6573" s="57" t="s">
        <v>9478</v>
      </c>
      <c r="H6573" s="56" t="s">
        <v>42</v>
      </c>
      <c r="I6573" s="56">
        <v>12260</v>
      </c>
      <c r="J6573" s="56"/>
      <c r="K6573" s="56"/>
      <c r="L6573" s="71"/>
      <c r="M6573" s="56"/>
      <c r="N6573" s="46"/>
      <c r="O6573" s="46"/>
      <c r="P6573" s="46"/>
      <c r="Q6573" s="56"/>
      <c r="R6573" s="58"/>
      <c r="S6573" s="59"/>
      <c r="T6573" s="58"/>
      <c r="U6573" s="58"/>
      <c r="V6573" s="60"/>
      <c r="W6573" s="56"/>
      <c r="X6573" s="56"/>
      <c r="Y6573" s="56"/>
      <c r="Z6573" s="46"/>
      <c r="AA6573" s="66"/>
      <c r="AB6573" s="46"/>
      <c r="AC6573" s="46"/>
      <c r="AD6573" s="61"/>
      <c r="AE6573" s="61"/>
      <c r="AF6573" s="46"/>
      <c r="AG6573" s="46"/>
      <c r="AH6573" s="46"/>
      <c r="AI6573" s="46"/>
      <c r="AJ6573" s="46"/>
      <c r="AK6573" s="46"/>
      <c r="AL6573" s="46"/>
    </row>
    <row r="6574" spans="1:38" x14ac:dyDescent="0.45">
      <c r="A6574" s="16"/>
      <c r="B6574" s="21"/>
      <c r="C6574" s="16"/>
      <c r="D6574" s="16"/>
      <c r="E6574" s="56"/>
      <c r="F6574" s="56"/>
      <c r="G6574" s="57"/>
      <c r="H6574" s="56"/>
      <c r="I6574" s="56"/>
      <c r="J6574" s="56"/>
      <c r="K6574" s="56"/>
      <c r="L6574" s="71"/>
      <c r="M6574" s="56"/>
      <c r="N6574" s="46"/>
      <c r="O6574" s="46" t="s">
        <v>54</v>
      </c>
      <c r="P6574" s="46">
        <f>SUM(P6573:P6573)</f>
        <v>0</v>
      </c>
      <c r="Q6574" s="56"/>
      <c r="R6574" s="58"/>
      <c r="S6574" s="59"/>
      <c r="T6574" s="58"/>
      <c r="U6574" s="58"/>
      <c r="V6574" s="60"/>
      <c r="W6574" s="56"/>
      <c r="X6574" s="56"/>
      <c r="Y6574" s="56"/>
      <c r="Z6574" s="46"/>
      <c r="AA6574" s="66"/>
      <c r="AB6574" s="46"/>
      <c r="AC6574" s="46"/>
      <c r="AD6574" s="61"/>
      <c r="AE6574" s="61"/>
      <c r="AF6574" s="46"/>
      <c r="AG6574" s="46"/>
      <c r="AH6574" s="46">
        <f>SUM(AH6573:AH6573)</f>
        <v>0</v>
      </c>
      <c r="AI6574" s="46"/>
      <c r="AJ6574" s="46">
        <f>SUM(AJ6573:AJ6573)</f>
        <v>0</v>
      </c>
      <c r="AK6574" s="46"/>
      <c r="AL6574" s="46">
        <f>SUM(AL6573:AL6573)</f>
        <v>0</v>
      </c>
    </row>
    <row r="6575" spans="1:38" x14ac:dyDescent="0.45">
      <c r="A6575" s="16" t="s">
        <v>9472</v>
      </c>
      <c r="B6575" s="21">
        <v>3770400045514</v>
      </c>
      <c r="C6575" s="16" t="s">
        <v>9473</v>
      </c>
      <c r="D6575" s="16" t="s">
        <v>9474</v>
      </c>
      <c r="E6575" s="56">
        <v>3906</v>
      </c>
      <c r="F6575" s="56">
        <v>4098</v>
      </c>
      <c r="G6575" s="57" t="s">
        <v>9479</v>
      </c>
      <c r="H6575" s="56" t="s">
        <v>42</v>
      </c>
      <c r="I6575" s="56">
        <v>12270</v>
      </c>
      <c r="J6575" s="56">
        <v>0</v>
      </c>
      <c r="K6575" s="56">
        <v>1</v>
      </c>
      <c r="L6575" s="71">
        <v>9</v>
      </c>
      <c r="M6575" s="56" t="s">
        <v>43</v>
      </c>
      <c r="N6575" s="46">
        <f>((J6575*400)+(K6575*100))+L6575</f>
        <v>109</v>
      </c>
      <c r="O6575" s="46">
        <v>750</v>
      </c>
      <c r="P6575" s="46">
        <f>N6575*O6575</f>
        <v>81750</v>
      </c>
      <c r="Q6575" s="56"/>
      <c r="R6575" s="58"/>
      <c r="S6575" s="59"/>
      <c r="T6575" s="58"/>
      <c r="U6575" s="58"/>
      <c r="V6575" s="60"/>
      <c r="W6575" s="56"/>
      <c r="X6575" s="56"/>
      <c r="Y6575" s="56"/>
      <c r="Z6575" s="46"/>
      <c r="AA6575" s="66"/>
      <c r="AB6575" s="46"/>
      <c r="AC6575" s="46"/>
      <c r="AD6575" s="61"/>
      <c r="AE6575" s="61"/>
      <c r="AF6575" s="46"/>
      <c r="AG6575" s="46">
        <f>IF(AND(AF6575="",P6575=""),0,IF((AF6575=""),P6575,IF((P6575=""),AF6575,AF6575+P6575)))</f>
        <v>81750</v>
      </c>
      <c r="AH6575" s="46">
        <f>IF( (AA6575=""),AG6575*1,AG6575*(AA6575/100) )</f>
        <v>81750</v>
      </c>
      <c r="AI6575" s="46">
        <v>0</v>
      </c>
      <c r="AJ6575" s="46">
        <f>IF((AI6575-AH6575) &gt; 1,0,IF((AI6575-AH6575)&lt;0,AH6575-AI6575,AI6575-AH6575))</f>
        <v>81750</v>
      </c>
      <c r="AK6575" s="46">
        <v>0.3</v>
      </c>
      <c r="AL6575" s="46">
        <f>AJ6575*(AK6575/100)</f>
        <v>245.25</v>
      </c>
    </row>
    <row r="6576" spans="1:38" x14ac:dyDescent="0.45">
      <c r="A6576" s="16"/>
      <c r="B6576" s="21"/>
      <c r="C6576" s="16"/>
      <c r="D6576" s="16"/>
      <c r="E6576" s="56"/>
      <c r="F6576" s="56"/>
      <c r="G6576" s="57"/>
      <c r="H6576" s="56"/>
      <c r="I6576" s="56"/>
      <c r="J6576" s="56"/>
      <c r="K6576" s="56"/>
      <c r="L6576" s="71"/>
      <c r="M6576" s="56"/>
      <c r="N6576" s="46"/>
      <c r="O6576" s="46" t="s">
        <v>54</v>
      </c>
      <c r="P6576" s="46">
        <f>SUM(P6575:P6575)</f>
        <v>81750</v>
      </c>
      <c r="Q6576" s="56"/>
      <c r="R6576" s="58"/>
      <c r="S6576" s="59"/>
      <c r="T6576" s="58"/>
      <c r="U6576" s="58"/>
      <c r="V6576" s="60"/>
      <c r="W6576" s="56"/>
      <c r="X6576" s="56"/>
      <c r="Y6576" s="56"/>
      <c r="Z6576" s="46"/>
      <c r="AA6576" s="66"/>
      <c r="AB6576" s="46"/>
      <c r="AC6576" s="46"/>
      <c r="AD6576" s="61"/>
      <c r="AE6576" s="61"/>
      <c r="AF6576" s="46"/>
      <c r="AG6576" s="46"/>
      <c r="AH6576" s="46">
        <f>SUM(AH6575:AH6575)</f>
        <v>81750</v>
      </c>
      <c r="AI6576" s="46"/>
      <c r="AJ6576" s="46">
        <f>SUM(AJ6575:AJ6575)</f>
        <v>81750</v>
      </c>
      <c r="AK6576" s="46"/>
      <c r="AL6576" s="46">
        <f>SUM(AL6575:AL6575)</f>
        <v>245.25</v>
      </c>
    </row>
    <row r="6577" spans="1:38" x14ac:dyDescent="0.45">
      <c r="A6577" s="16" t="s">
        <v>9475</v>
      </c>
      <c r="B6577" s="21">
        <v>1770400109052</v>
      </c>
      <c r="C6577" s="16" t="s">
        <v>9476</v>
      </c>
      <c r="D6577" s="16" t="s">
        <v>9477</v>
      </c>
      <c r="E6577" s="56">
        <v>3907</v>
      </c>
      <c r="F6577" s="56">
        <v>8571</v>
      </c>
      <c r="G6577" s="57" t="s">
        <v>9480</v>
      </c>
      <c r="H6577" s="56" t="s">
        <v>42</v>
      </c>
      <c r="I6577" s="56">
        <v>12879</v>
      </c>
      <c r="J6577" s="56"/>
      <c r="K6577" s="56"/>
      <c r="L6577" s="71"/>
      <c r="M6577" s="56"/>
      <c r="N6577" s="46"/>
      <c r="O6577" s="46"/>
      <c r="P6577" s="46"/>
      <c r="Q6577" s="56"/>
      <c r="R6577" s="58"/>
      <c r="S6577" s="59"/>
      <c r="T6577" s="58"/>
      <c r="U6577" s="58"/>
      <c r="V6577" s="60"/>
      <c r="W6577" s="56"/>
      <c r="X6577" s="56"/>
      <c r="Y6577" s="56"/>
      <c r="Z6577" s="46"/>
      <c r="AA6577" s="66"/>
      <c r="AB6577" s="46"/>
      <c r="AC6577" s="46"/>
      <c r="AD6577" s="61"/>
      <c r="AE6577" s="61"/>
      <c r="AF6577" s="46"/>
      <c r="AG6577" s="46"/>
      <c r="AH6577" s="46"/>
      <c r="AI6577" s="46"/>
      <c r="AJ6577" s="46"/>
      <c r="AK6577" s="46"/>
      <c r="AL6577" s="46"/>
    </row>
    <row r="6578" spans="1:38" x14ac:dyDescent="0.45">
      <c r="A6578" s="16"/>
      <c r="B6578" s="21"/>
      <c r="C6578" s="16"/>
      <c r="D6578" s="16"/>
      <c r="E6578" s="56"/>
      <c r="F6578" s="56"/>
      <c r="G6578" s="57"/>
      <c r="H6578" s="56"/>
      <c r="I6578" s="56"/>
      <c r="J6578" s="56"/>
      <c r="K6578" s="56"/>
      <c r="L6578" s="71"/>
      <c r="M6578" s="56"/>
      <c r="N6578" s="46"/>
      <c r="O6578" s="46" t="s">
        <v>54</v>
      </c>
      <c r="P6578" s="46">
        <f>SUM(P6577:P6577)</f>
        <v>0</v>
      </c>
      <c r="Q6578" s="56"/>
      <c r="R6578" s="58"/>
      <c r="S6578" s="59"/>
      <c r="T6578" s="58"/>
      <c r="U6578" s="58"/>
      <c r="V6578" s="60"/>
      <c r="W6578" s="56"/>
      <c r="X6578" s="56"/>
      <c r="Y6578" s="56"/>
      <c r="Z6578" s="46"/>
      <c r="AA6578" s="66"/>
      <c r="AB6578" s="46"/>
      <c r="AC6578" s="46"/>
      <c r="AD6578" s="61"/>
      <c r="AE6578" s="61"/>
      <c r="AF6578" s="46"/>
      <c r="AG6578" s="46"/>
      <c r="AH6578" s="46">
        <f>SUM(AH6577:AH6577)</f>
        <v>0</v>
      </c>
      <c r="AI6578" s="46"/>
      <c r="AJ6578" s="46">
        <f>SUM(AJ6577:AJ6577)</f>
        <v>0</v>
      </c>
      <c r="AK6578" s="46"/>
      <c r="AL6578" s="46">
        <f>SUM(AL6577:AL6577)</f>
        <v>0</v>
      </c>
    </row>
    <row r="6579" spans="1:38" x14ac:dyDescent="0.45">
      <c r="A6579" s="16" t="s">
        <v>9472</v>
      </c>
      <c r="B6579" s="21">
        <v>3770400045514</v>
      </c>
      <c r="C6579" s="16" t="s">
        <v>9473</v>
      </c>
      <c r="D6579" s="16" t="s">
        <v>9474</v>
      </c>
      <c r="E6579" s="56">
        <v>3908</v>
      </c>
      <c r="F6579" s="56">
        <v>4101</v>
      </c>
      <c r="G6579" s="57" t="s">
        <v>9481</v>
      </c>
      <c r="H6579" s="56" t="s">
        <v>42</v>
      </c>
      <c r="I6579" s="56">
        <v>28780</v>
      </c>
      <c r="J6579" s="56">
        <v>0</v>
      </c>
      <c r="K6579" s="56">
        <v>3</v>
      </c>
      <c r="L6579" s="71">
        <v>20</v>
      </c>
      <c r="M6579" s="56" t="s">
        <v>43</v>
      </c>
      <c r="N6579" s="46">
        <f>((J6579*400)+(K6579*100))+L6579</f>
        <v>320</v>
      </c>
      <c r="O6579" s="46">
        <v>150</v>
      </c>
      <c r="P6579" s="46">
        <f>N6579*O6579</f>
        <v>48000</v>
      </c>
      <c r="Q6579" s="56"/>
      <c r="R6579" s="58"/>
      <c r="S6579" s="59"/>
      <c r="T6579" s="58"/>
      <c r="U6579" s="58"/>
      <c r="V6579" s="60"/>
      <c r="W6579" s="56"/>
      <c r="X6579" s="56"/>
      <c r="Y6579" s="56"/>
      <c r="Z6579" s="46"/>
      <c r="AA6579" s="66"/>
      <c r="AB6579" s="46"/>
      <c r="AC6579" s="46"/>
      <c r="AD6579" s="61"/>
      <c r="AE6579" s="61"/>
      <c r="AF6579" s="46"/>
      <c r="AG6579" s="46">
        <f>IF(AND(AF6579="",P6579=""),0,IF((AF6579=""),P6579,IF((P6579=""),AF6579,AF6579+P6579)))</f>
        <v>48000</v>
      </c>
      <c r="AH6579" s="46">
        <f>IF( (AA6579=""),AG6579*1,AG6579*(AA6579/100) )</f>
        <v>48000</v>
      </c>
      <c r="AI6579" s="46">
        <v>0</v>
      </c>
      <c r="AJ6579" s="46">
        <f>IF((AI6579-AH6579) &gt; 1,0,IF((AI6579-AH6579)&lt;0,AH6579-AI6579,AI6579-AH6579))</f>
        <v>48000</v>
      </c>
      <c r="AK6579" s="46">
        <v>0.3</v>
      </c>
      <c r="AL6579" s="46">
        <f>AJ6579*(AK6579/100)</f>
        <v>144</v>
      </c>
    </row>
    <row r="6580" spans="1:38" x14ac:dyDescent="0.45">
      <c r="A6580" s="16"/>
      <c r="B6580" s="21"/>
      <c r="C6580" s="16"/>
      <c r="D6580" s="16"/>
      <c r="E6580" s="56"/>
      <c r="F6580" s="56"/>
      <c r="G6580" s="57"/>
      <c r="H6580" s="56"/>
      <c r="I6580" s="56"/>
      <c r="J6580" s="56"/>
      <c r="K6580" s="56"/>
      <c r="L6580" s="71"/>
      <c r="M6580" s="56"/>
      <c r="N6580" s="46"/>
      <c r="O6580" s="46" t="s">
        <v>54</v>
      </c>
      <c r="P6580" s="46">
        <f>SUM(P6579:P6579)</f>
        <v>48000</v>
      </c>
      <c r="Q6580" s="56"/>
      <c r="R6580" s="58"/>
      <c r="S6580" s="59"/>
      <c r="T6580" s="58"/>
      <c r="U6580" s="58"/>
      <c r="V6580" s="60"/>
      <c r="W6580" s="56"/>
      <c r="X6580" s="56"/>
      <c r="Y6580" s="56"/>
      <c r="Z6580" s="46"/>
      <c r="AA6580" s="66"/>
      <c r="AB6580" s="46"/>
      <c r="AC6580" s="46"/>
      <c r="AD6580" s="61"/>
      <c r="AE6580" s="61"/>
      <c r="AF6580" s="46"/>
      <c r="AG6580" s="46"/>
      <c r="AH6580" s="46">
        <f>SUM(AH6579:AH6579)</f>
        <v>48000</v>
      </c>
      <c r="AI6580" s="46"/>
      <c r="AJ6580" s="46">
        <f>SUM(AJ6579:AJ6579)</f>
        <v>48000</v>
      </c>
      <c r="AK6580" s="46"/>
      <c r="AL6580" s="46">
        <f>SUM(AL6579:AL6579)</f>
        <v>144</v>
      </c>
    </row>
    <row r="6581" spans="1:38" x14ac:dyDescent="0.45">
      <c r="A6581" s="16" t="s">
        <v>9482</v>
      </c>
      <c r="B6581" s="21">
        <v>3770400041373</v>
      </c>
      <c r="C6581" s="16" t="s">
        <v>9483</v>
      </c>
      <c r="D6581" s="16" t="s">
        <v>9484</v>
      </c>
      <c r="E6581" s="56">
        <v>3909</v>
      </c>
      <c r="F6581" s="56">
        <v>1662</v>
      </c>
      <c r="G6581" s="57" t="s">
        <v>9485</v>
      </c>
      <c r="H6581" s="56" t="s">
        <v>42</v>
      </c>
      <c r="I6581" s="56">
        <v>23509</v>
      </c>
      <c r="J6581" s="56"/>
      <c r="K6581" s="56"/>
      <c r="L6581" s="71"/>
      <c r="M6581" s="56"/>
      <c r="N6581" s="46"/>
      <c r="O6581" s="46"/>
      <c r="P6581" s="46"/>
      <c r="Q6581" s="56"/>
      <c r="R6581" s="58"/>
      <c r="S6581" s="59"/>
      <c r="T6581" s="58"/>
      <c r="U6581" s="58"/>
      <c r="V6581" s="60"/>
      <c r="W6581" s="56"/>
      <c r="X6581" s="56"/>
      <c r="Y6581" s="56"/>
      <c r="Z6581" s="46"/>
      <c r="AA6581" s="66"/>
      <c r="AB6581" s="46"/>
      <c r="AC6581" s="46"/>
      <c r="AD6581" s="61"/>
      <c r="AE6581" s="61"/>
      <c r="AF6581" s="46"/>
      <c r="AG6581" s="46"/>
      <c r="AH6581" s="46"/>
      <c r="AI6581" s="46"/>
      <c r="AJ6581" s="46"/>
      <c r="AK6581" s="46"/>
      <c r="AL6581" s="46"/>
    </row>
    <row r="6582" spans="1:38" x14ac:dyDescent="0.45">
      <c r="A6582" s="16"/>
      <c r="B6582" s="21"/>
      <c r="C6582" s="16"/>
      <c r="D6582" s="16"/>
      <c r="E6582" s="56"/>
      <c r="F6582" s="56"/>
      <c r="G6582" s="57"/>
      <c r="H6582" s="56"/>
      <c r="I6582" s="56"/>
      <c r="J6582" s="56"/>
      <c r="K6582" s="56"/>
      <c r="L6582" s="71"/>
      <c r="M6582" s="56"/>
      <c r="N6582" s="46"/>
      <c r="O6582" s="46" t="s">
        <v>54</v>
      </c>
      <c r="P6582" s="46">
        <f>SUM(P6581:P6581)</f>
        <v>0</v>
      </c>
      <c r="Q6582" s="56"/>
      <c r="R6582" s="58"/>
      <c r="S6582" s="59"/>
      <c r="T6582" s="58"/>
      <c r="U6582" s="58"/>
      <c r="V6582" s="60"/>
      <c r="W6582" s="56"/>
      <c r="X6582" s="56"/>
      <c r="Y6582" s="56"/>
      <c r="Z6582" s="46"/>
      <c r="AA6582" s="66"/>
      <c r="AB6582" s="46"/>
      <c r="AC6582" s="46"/>
      <c r="AD6582" s="61"/>
      <c r="AE6582" s="61"/>
      <c r="AF6582" s="46"/>
      <c r="AG6582" s="46"/>
      <c r="AH6582" s="46">
        <f>SUM(AH6581:AH6581)</f>
        <v>0</v>
      </c>
      <c r="AI6582" s="46"/>
      <c r="AJ6582" s="46">
        <f>SUM(AJ6581:AJ6581)</f>
        <v>0</v>
      </c>
      <c r="AK6582" s="46"/>
      <c r="AL6582" s="46">
        <f>SUM(AL6581:AL6581)</f>
        <v>0</v>
      </c>
    </row>
    <row r="6583" spans="1:38" x14ac:dyDescent="0.45">
      <c r="A6583" s="16" t="s">
        <v>9486</v>
      </c>
      <c r="B6583" s="21">
        <v>3770400051492</v>
      </c>
      <c r="C6583" s="16" t="s">
        <v>9487</v>
      </c>
      <c r="D6583" s="16" t="s">
        <v>9488</v>
      </c>
      <c r="E6583" s="56">
        <v>3910</v>
      </c>
      <c r="F6583" s="56">
        <v>2815</v>
      </c>
      <c r="G6583" s="57" t="s">
        <v>9489</v>
      </c>
      <c r="H6583" s="56" t="s">
        <v>42</v>
      </c>
      <c r="I6583" s="56">
        <v>14670</v>
      </c>
      <c r="J6583" s="56">
        <v>7</v>
      </c>
      <c r="K6583" s="56">
        <v>1</v>
      </c>
      <c r="L6583" s="71">
        <v>90</v>
      </c>
      <c r="M6583" s="56" t="s">
        <v>43</v>
      </c>
      <c r="N6583" s="46">
        <f>((J6583*400)+(K6583*100))+L6583</f>
        <v>2990</v>
      </c>
      <c r="O6583" s="46">
        <v>260</v>
      </c>
      <c r="P6583" s="46">
        <f>N6583*O6583</f>
        <v>777400</v>
      </c>
      <c r="Q6583" s="56"/>
      <c r="R6583" s="58"/>
      <c r="S6583" s="59"/>
      <c r="T6583" s="58"/>
      <c r="U6583" s="58"/>
      <c r="V6583" s="60"/>
      <c r="W6583" s="56"/>
      <c r="X6583" s="56"/>
      <c r="Y6583" s="56"/>
      <c r="Z6583" s="46"/>
      <c r="AA6583" s="66"/>
      <c r="AB6583" s="46"/>
      <c r="AC6583" s="46"/>
      <c r="AD6583" s="61"/>
      <c r="AE6583" s="61"/>
      <c r="AF6583" s="46"/>
      <c r="AG6583" s="46">
        <f>IF(AND(AF6583="",P6583=""),0,IF((AF6583=""),P6583,IF((P6583=""),AF6583,AF6583+P6583)))</f>
        <v>777400</v>
      </c>
      <c r="AH6583" s="46">
        <f>IF( (AA6583=""),AG6583*1,AG6583*(AA6583/100) )</f>
        <v>777400</v>
      </c>
      <c r="AI6583" s="46">
        <v>0</v>
      </c>
      <c r="AJ6583" s="46">
        <f>IF((AI6583-AH6583) &gt; 1,0,IF((AI6583-AH6583)&lt;0,AH6583-AI6583,AI6583-AH6583))</f>
        <v>777400</v>
      </c>
      <c r="AK6583" s="46">
        <v>0.3</v>
      </c>
      <c r="AL6583" s="46">
        <f>AJ6583*(AK6583/100)</f>
        <v>2332.2000000000003</v>
      </c>
    </row>
    <row r="6584" spans="1:38" x14ac:dyDescent="0.45">
      <c r="A6584" s="16"/>
      <c r="B6584" s="21"/>
      <c r="C6584" s="16"/>
      <c r="D6584" s="16"/>
      <c r="E6584" s="56">
        <v>3911</v>
      </c>
      <c r="F6584" s="56">
        <v>6324</v>
      </c>
      <c r="G6584" s="57"/>
      <c r="H6584" s="56" t="s">
        <v>42</v>
      </c>
      <c r="I6584" s="56">
        <v>14670</v>
      </c>
      <c r="J6584" s="56">
        <v>0</v>
      </c>
      <c r="K6584" s="56">
        <v>0</v>
      </c>
      <c r="L6584" s="71">
        <v>20</v>
      </c>
      <c r="M6584" s="56" t="s">
        <v>208</v>
      </c>
      <c r="N6584" s="46">
        <f>((J6584*400)+(K6584*100))+L6584</f>
        <v>20</v>
      </c>
      <c r="O6584" s="46">
        <v>260</v>
      </c>
      <c r="P6584" s="46">
        <f>N6584*O6584</f>
        <v>5200</v>
      </c>
      <c r="Q6584" s="56"/>
      <c r="R6584" s="58"/>
      <c r="S6584" s="59"/>
      <c r="T6584" s="58"/>
      <c r="U6584" s="58"/>
      <c r="V6584" s="60"/>
      <c r="W6584" s="56"/>
      <c r="X6584" s="56"/>
      <c r="Y6584" s="56"/>
      <c r="Z6584" s="46"/>
      <c r="AA6584" s="66"/>
      <c r="AB6584" s="46"/>
      <c r="AC6584" s="46"/>
      <c r="AD6584" s="61"/>
      <c r="AE6584" s="61"/>
      <c r="AF6584" s="46"/>
      <c r="AG6584" s="46">
        <f>IF(AND(AF6584="",P6584=""),0,IF((AF6584=""),P6584,IF((P6584=""),AF6584,AF6584+P6584)))</f>
        <v>5200</v>
      </c>
      <c r="AH6584" s="46">
        <f>IF( (AA6584=""),AG6584*1,AG6584*(AA6584/100) )</f>
        <v>5200</v>
      </c>
      <c r="AI6584" s="46">
        <v>0</v>
      </c>
      <c r="AJ6584" s="46">
        <f>IF((AI6584-AH6584) &gt; 1,0,IF((AI6584-AH6584)&lt;0,AH6584-AI6584,AI6584-AH6584))</f>
        <v>5200</v>
      </c>
      <c r="AK6584" s="46">
        <v>0.02</v>
      </c>
      <c r="AL6584" s="46">
        <f>AJ6584*(AK6584/100)</f>
        <v>1.04</v>
      </c>
    </row>
    <row r="6585" spans="1:38" x14ac:dyDescent="0.45">
      <c r="A6585" s="16"/>
      <c r="B6585" s="21"/>
      <c r="C6585" s="16"/>
      <c r="D6585" s="16"/>
      <c r="E6585" s="56"/>
      <c r="F6585" s="56"/>
      <c r="G6585" s="57"/>
      <c r="H6585" s="56"/>
      <c r="I6585" s="56"/>
      <c r="J6585" s="56"/>
      <c r="K6585" s="56"/>
      <c r="L6585" s="71"/>
      <c r="M6585" s="56"/>
      <c r="N6585" s="46"/>
      <c r="O6585" s="46" t="s">
        <v>54</v>
      </c>
      <c r="P6585" s="46">
        <f>SUM(P6583:P6584)</f>
        <v>782600</v>
      </c>
      <c r="Q6585" s="56"/>
      <c r="R6585" s="58"/>
      <c r="S6585" s="59"/>
      <c r="T6585" s="58"/>
      <c r="U6585" s="58"/>
      <c r="V6585" s="60"/>
      <c r="W6585" s="56"/>
      <c r="X6585" s="56"/>
      <c r="Y6585" s="56"/>
      <c r="Z6585" s="46"/>
      <c r="AA6585" s="66"/>
      <c r="AB6585" s="46"/>
      <c r="AC6585" s="46"/>
      <c r="AD6585" s="61"/>
      <c r="AE6585" s="61"/>
      <c r="AF6585" s="46"/>
      <c r="AG6585" s="46"/>
      <c r="AH6585" s="46">
        <f>SUM(AH6583:AH6584)</f>
        <v>782600</v>
      </c>
      <c r="AI6585" s="46"/>
      <c r="AJ6585" s="46">
        <f>SUM(AJ6583:AJ6584)</f>
        <v>782600</v>
      </c>
      <c r="AK6585" s="46"/>
      <c r="AL6585" s="46">
        <f>SUM(AL6583:AL6584)</f>
        <v>2333.2400000000002</v>
      </c>
    </row>
    <row r="6586" spans="1:38" x14ac:dyDescent="0.45">
      <c r="A6586" s="16" t="s">
        <v>9490</v>
      </c>
      <c r="B6586" s="21">
        <v>3770400036086</v>
      </c>
      <c r="C6586" s="16" t="s">
        <v>9491</v>
      </c>
      <c r="D6586" s="16" t="s">
        <v>9492</v>
      </c>
      <c r="E6586" s="56">
        <v>3912</v>
      </c>
      <c r="F6586" s="56">
        <v>3883</v>
      </c>
      <c r="G6586" s="57" t="s">
        <v>9493</v>
      </c>
      <c r="H6586" s="56" t="s">
        <v>42</v>
      </c>
      <c r="I6586" s="56">
        <v>24572</v>
      </c>
      <c r="J6586" s="56">
        <v>0</v>
      </c>
      <c r="K6586" s="56">
        <v>0</v>
      </c>
      <c r="L6586" s="71">
        <v>40</v>
      </c>
      <c r="M6586" s="56" t="s">
        <v>43</v>
      </c>
      <c r="N6586" s="46">
        <f>((J6586*400)+(K6586*100))+L6586</f>
        <v>40</v>
      </c>
      <c r="O6586" s="46">
        <v>5500</v>
      </c>
      <c r="P6586" s="46">
        <f>N6586*O6586</f>
        <v>220000</v>
      </c>
      <c r="Q6586" s="56"/>
      <c r="R6586" s="58"/>
      <c r="S6586" s="59"/>
      <c r="T6586" s="58"/>
      <c r="U6586" s="58"/>
      <c r="V6586" s="60"/>
      <c r="W6586" s="56"/>
      <c r="X6586" s="56"/>
      <c r="Y6586" s="56"/>
      <c r="Z6586" s="46"/>
      <c r="AA6586" s="66"/>
      <c r="AB6586" s="46"/>
      <c r="AC6586" s="46"/>
      <c r="AD6586" s="61"/>
      <c r="AE6586" s="61"/>
      <c r="AF6586" s="46"/>
      <c r="AG6586" s="46">
        <f>IF(AND(AF6586="",P6586=""),0,IF((AF6586=""),P6586,IF((P6586=""),AF6586,AF6586+P6586)))</f>
        <v>220000</v>
      </c>
      <c r="AH6586" s="46">
        <f>IF( (AA6586=""),AG6586*1,AG6586*(AA6586/100) )</f>
        <v>220000</v>
      </c>
      <c r="AI6586" s="46">
        <v>0</v>
      </c>
      <c r="AJ6586" s="46">
        <f>IF((AI6586-AH6586) &gt; 1,0,IF((AI6586-AH6586)&lt;0,AH6586-AI6586,AI6586-AH6586))</f>
        <v>220000</v>
      </c>
      <c r="AK6586" s="46">
        <v>0.3</v>
      </c>
      <c r="AL6586" s="46">
        <f>AJ6586*(AK6586/100)</f>
        <v>660</v>
      </c>
    </row>
    <row r="6587" spans="1:38" x14ac:dyDescent="0.45">
      <c r="A6587" s="16"/>
      <c r="B6587" s="21"/>
      <c r="C6587" s="16"/>
      <c r="D6587" s="16"/>
      <c r="E6587" s="56">
        <v>3913</v>
      </c>
      <c r="F6587" s="56">
        <v>8983</v>
      </c>
      <c r="G6587" s="57" t="s">
        <v>9494</v>
      </c>
      <c r="H6587" s="56" t="s">
        <v>42</v>
      </c>
      <c r="I6587" s="56">
        <v>31228</v>
      </c>
      <c r="J6587" s="56"/>
      <c r="K6587" s="56"/>
      <c r="L6587" s="71"/>
      <c r="M6587" s="56"/>
      <c r="N6587" s="46"/>
      <c r="O6587" s="46"/>
      <c r="P6587" s="46"/>
      <c r="Q6587" s="56"/>
      <c r="R6587" s="58"/>
      <c r="S6587" s="59"/>
      <c r="T6587" s="58"/>
      <c r="U6587" s="58"/>
      <c r="V6587" s="60"/>
      <c r="W6587" s="56"/>
      <c r="X6587" s="56"/>
      <c r="Y6587" s="56"/>
      <c r="Z6587" s="46"/>
      <c r="AA6587" s="66"/>
      <c r="AB6587" s="46"/>
      <c r="AC6587" s="46"/>
      <c r="AD6587" s="61"/>
      <c r="AE6587" s="61"/>
      <c r="AF6587" s="46"/>
      <c r="AG6587" s="46"/>
      <c r="AH6587" s="46"/>
      <c r="AI6587" s="46"/>
      <c r="AJ6587" s="46"/>
      <c r="AK6587" s="46"/>
      <c r="AL6587" s="46"/>
    </row>
    <row r="6588" spans="1:38" x14ac:dyDescent="0.45">
      <c r="A6588" s="16"/>
      <c r="B6588" s="21"/>
      <c r="C6588" s="16"/>
      <c r="D6588" s="16"/>
      <c r="E6588" s="56"/>
      <c r="F6588" s="56"/>
      <c r="G6588" s="57"/>
      <c r="H6588" s="56"/>
      <c r="I6588" s="56"/>
      <c r="J6588" s="56"/>
      <c r="K6588" s="56"/>
      <c r="L6588" s="71"/>
      <c r="M6588" s="56"/>
      <c r="N6588" s="46"/>
      <c r="O6588" s="46" t="s">
        <v>54</v>
      </c>
      <c r="P6588" s="46">
        <f>SUM(P6586:P6587)</f>
        <v>220000</v>
      </c>
      <c r="Q6588" s="56"/>
      <c r="R6588" s="58"/>
      <c r="S6588" s="59"/>
      <c r="T6588" s="58"/>
      <c r="U6588" s="58"/>
      <c r="V6588" s="60"/>
      <c r="W6588" s="56"/>
      <c r="X6588" s="56"/>
      <c r="Y6588" s="56"/>
      <c r="Z6588" s="46"/>
      <c r="AA6588" s="66"/>
      <c r="AB6588" s="46"/>
      <c r="AC6588" s="46"/>
      <c r="AD6588" s="61"/>
      <c r="AE6588" s="61"/>
      <c r="AF6588" s="46"/>
      <c r="AG6588" s="46"/>
      <c r="AH6588" s="46">
        <f>SUM(AH6586:AH6587)</f>
        <v>220000</v>
      </c>
      <c r="AI6588" s="46"/>
      <c r="AJ6588" s="46">
        <f>SUM(AJ6586:AJ6587)</f>
        <v>220000</v>
      </c>
      <c r="AK6588" s="46"/>
      <c r="AL6588" s="46">
        <f>SUM(AL6586:AL6587)</f>
        <v>660</v>
      </c>
    </row>
    <row r="6589" spans="1:38" x14ac:dyDescent="0.45">
      <c r="A6589" s="16" t="s">
        <v>9495</v>
      </c>
      <c r="B6589" s="21">
        <v>3770400052618</v>
      </c>
      <c r="C6589" s="16" t="s">
        <v>9496</v>
      </c>
      <c r="D6589" s="16" t="s">
        <v>9497</v>
      </c>
      <c r="E6589" s="56">
        <v>3914</v>
      </c>
      <c r="F6589" s="56">
        <v>2634</v>
      </c>
      <c r="G6589" s="57" t="s">
        <v>9498</v>
      </c>
      <c r="H6589" s="56" t="s">
        <v>42</v>
      </c>
      <c r="I6589" s="56">
        <v>14517</v>
      </c>
      <c r="J6589" s="56">
        <v>3</v>
      </c>
      <c r="K6589" s="56">
        <v>0</v>
      </c>
      <c r="L6589" s="71">
        <v>45</v>
      </c>
      <c r="M6589" s="56" t="s">
        <v>43</v>
      </c>
      <c r="N6589" s="46">
        <f>((J6589*400)+(K6589*100))+L6589</f>
        <v>1245</v>
      </c>
      <c r="O6589" s="46">
        <v>300</v>
      </c>
      <c r="P6589" s="46">
        <f>N6589*O6589</f>
        <v>373500</v>
      </c>
      <c r="Q6589" s="56"/>
      <c r="R6589" s="58"/>
      <c r="S6589" s="59"/>
      <c r="T6589" s="58"/>
      <c r="U6589" s="58"/>
      <c r="V6589" s="60"/>
      <c r="W6589" s="56"/>
      <c r="X6589" s="56"/>
      <c r="Y6589" s="56"/>
      <c r="Z6589" s="46"/>
      <c r="AA6589" s="66"/>
      <c r="AB6589" s="46"/>
      <c r="AC6589" s="46"/>
      <c r="AD6589" s="61"/>
      <c r="AE6589" s="61"/>
      <c r="AF6589" s="46"/>
      <c r="AG6589" s="46">
        <f>IF(AND(AF6589="",P6589=""),0,IF((AF6589=""),P6589,IF((P6589=""),AF6589,AF6589+P6589)))</f>
        <v>373500</v>
      </c>
      <c r="AH6589" s="46">
        <f>IF( (AA6589=""),AG6589*1,AG6589*(AA6589/100) )</f>
        <v>373500</v>
      </c>
      <c r="AI6589" s="46">
        <v>0</v>
      </c>
      <c r="AJ6589" s="46">
        <f>IF((AI6589-AH6589) &gt; 1,0,IF((AI6589-AH6589)&lt;0,AH6589-AI6589,AI6589-AH6589))</f>
        <v>373500</v>
      </c>
      <c r="AK6589" s="46">
        <v>0.3</v>
      </c>
      <c r="AL6589" s="46">
        <f>AJ6589*(AK6589/100)</f>
        <v>1120.5</v>
      </c>
    </row>
    <row r="6590" spans="1:38" x14ac:dyDescent="0.45">
      <c r="A6590" s="16"/>
      <c r="B6590" s="21"/>
      <c r="C6590" s="16"/>
      <c r="D6590" s="16"/>
      <c r="E6590" s="56"/>
      <c r="F6590" s="56"/>
      <c r="G6590" s="57"/>
      <c r="H6590" s="56"/>
      <c r="I6590" s="56"/>
      <c r="J6590" s="56"/>
      <c r="K6590" s="56"/>
      <c r="L6590" s="71"/>
      <c r="M6590" s="56"/>
      <c r="N6590" s="46"/>
      <c r="O6590" s="46" t="s">
        <v>54</v>
      </c>
      <c r="P6590" s="46">
        <f>SUM(P6589:P6589)</f>
        <v>373500</v>
      </c>
      <c r="Q6590" s="56"/>
      <c r="R6590" s="58"/>
      <c r="S6590" s="59"/>
      <c r="T6590" s="58"/>
      <c r="U6590" s="58"/>
      <c r="V6590" s="60"/>
      <c r="W6590" s="56"/>
      <c r="X6590" s="56"/>
      <c r="Y6590" s="56"/>
      <c r="Z6590" s="46"/>
      <c r="AA6590" s="66"/>
      <c r="AB6590" s="46"/>
      <c r="AC6590" s="46"/>
      <c r="AD6590" s="61"/>
      <c r="AE6590" s="61"/>
      <c r="AF6590" s="46"/>
      <c r="AG6590" s="46"/>
      <c r="AH6590" s="46">
        <f>SUM(AH6589:AH6589)</f>
        <v>373500</v>
      </c>
      <c r="AI6590" s="46"/>
      <c r="AJ6590" s="46">
        <f>SUM(AJ6589:AJ6589)</f>
        <v>373500</v>
      </c>
      <c r="AK6590" s="46"/>
      <c r="AL6590" s="46">
        <f>SUM(AL6589:AL6589)</f>
        <v>1120.5</v>
      </c>
    </row>
    <row r="6591" spans="1:38" x14ac:dyDescent="0.45">
      <c r="A6591" s="16" t="s">
        <v>9499</v>
      </c>
      <c r="B6591" s="21">
        <v>3770400024410</v>
      </c>
      <c r="C6591" s="16" t="s">
        <v>9500</v>
      </c>
      <c r="D6591" s="16" t="s">
        <v>9501</v>
      </c>
      <c r="E6591" s="56">
        <v>3915</v>
      </c>
      <c r="F6591" s="56">
        <v>7068</v>
      </c>
      <c r="G6591" s="57" t="s">
        <v>9502</v>
      </c>
      <c r="H6591" s="56" t="s">
        <v>42</v>
      </c>
      <c r="I6591" s="56">
        <v>21142</v>
      </c>
      <c r="J6591" s="56"/>
      <c r="K6591" s="56"/>
      <c r="L6591" s="71"/>
      <c r="M6591" s="56"/>
      <c r="N6591" s="46"/>
      <c r="O6591" s="46"/>
      <c r="P6591" s="46"/>
      <c r="Q6591" s="56"/>
      <c r="R6591" s="58"/>
      <c r="S6591" s="59"/>
      <c r="T6591" s="58"/>
      <c r="U6591" s="58"/>
      <c r="V6591" s="60"/>
      <c r="W6591" s="56"/>
      <c r="X6591" s="56"/>
      <c r="Y6591" s="56"/>
      <c r="Z6591" s="46"/>
      <c r="AA6591" s="66"/>
      <c r="AB6591" s="46"/>
      <c r="AC6591" s="46"/>
      <c r="AD6591" s="61"/>
      <c r="AE6591" s="61"/>
      <c r="AF6591" s="46"/>
      <c r="AG6591" s="46"/>
      <c r="AH6591" s="46"/>
      <c r="AI6591" s="46"/>
      <c r="AJ6591" s="46"/>
      <c r="AK6591" s="46"/>
      <c r="AL6591" s="46"/>
    </row>
    <row r="6592" spans="1:38" x14ac:dyDescent="0.45">
      <c r="A6592" s="16"/>
      <c r="B6592" s="21"/>
      <c r="C6592" s="16"/>
      <c r="D6592" s="16"/>
      <c r="E6592" s="56"/>
      <c r="F6592" s="56"/>
      <c r="G6592" s="57"/>
      <c r="H6592" s="56"/>
      <c r="I6592" s="56"/>
      <c r="J6592" s="56"/>
      <c r="K6592" s="56"/>
      <c r="L6592" s="71"/>
      <c r="M6592" s="56"/>
      <c r="N6592" s="46"/>
      <c r="O6592" s="46" t="s">
        <v>54</v>
      </c>
      <c r="P6592" s="46">
        <f>SUM(P6591:P6591)</f>
        <v>0</v>
      </c>
      <c r="Q6592" s="56"/>
      <c r="R6592" s="58"/>
      <c r="S6592" s="59"/>
      <c r="T6592" s="58"/>
      <c r="U6592" s="58"/>
      <c r="V6592" s="60"/>
      <c r="W6592" s="56"/>
      <c r="X6592" s="56"/>
      <c r="Y6592" s="56"/>
      <c r="Z6592" s="46"/>
      <c r="AA6592" s="66"/>
      <c r="AB6592" s="46"/>
      <c r="AC6592" s="46"/>
      <c r="AD6592" s="61"/>
      <c r="AE6592" s="61"/>
      <c r="AF6592" s="46"/>
      <c r="AG6592" s="46"/>
      <c r="AH6592" s="46">
        <f>SUM(AH6591:AH6591)</f>
        <v>0</v>
      </c>
      <c r="AI6592" s="46"/>
      <c r="AJ6592" s="46">
        <f>SUM(AJ6591:AJ6591)</f>
        <v>0</v>
      </c>
      <c r="AK6592" s="46"/>
      <c r="AL6592" s="46">
        <f>SUM(AL6591:AL6591)</f>
        <v>0</v>
      </c>
    </row>
    <row r="6593" spans="1:38" x14ac:dyDescent="0.45">
      <c r="A6593" s="16" t="s">
        <v>9503</v>
      </c>
      <c r="B6593" s="21">
        <v>3770400055854</v>
      </c>
      <c r="C6593" s="16" t="s">
        <v>9504</v>
      </c>
      <c r="D6593" s="16" t="s">
        <v>9505</v>
      </c>
      <c r="E6593" s="56">
        <v>3916</v>
      </c>
      <c r="F6593" s="56">
        <v>9246</v>
      </c>
      <c r="G6593" s="57" t="s">
        <v>9506</v>
      </c>
      <c r="H6593" s="56" t="s">
        <v>42</v>
      </c>
      <c r="I6593" s="56">
        <v>12973</v>
      </c>
      <c r="J6593" s="56"/>
      <c r="K6593" s="56"/>
      <c r="L6593" s="71"/>
      <c r="M6593" s="56"/>
      <c r="N6593" s="46"/>
      <c r="O6593" s="46"/>
      <c r="P6593" s="46"/>
      <c r="Q6593" s="56"/>
      <c r="R6593" s="58"/>
      <c r="S6593" s="59"/>
      <c r="T6593" s="58"/>
      <c r="U6593" s="58"/>
      <c r="V6593" s="60"/>
      <c r="W6593" s="56"/>
      <c r="X6593" s="56"/>
      <c r="Y6593" s="56"/>
      <c r="Z6593" s="46"/>
      <c r="AA6593" s="66"/>
      <c r="AB6593" s="46"/>
      <c r="AC6593" s="46"/>
      <c r="AD6593" s="61"/>
      <c r="AE6593" s="61"/>
      <c r="AF6593" s="46"/>
      <c r="AG6593" s="46"/>
      <c r="AH6593" s="46"/>
      <c r="AI6593" s="46"/>
      <c r="AJ6593" s="46"/>
      <c r="AK6593" s="46"/>
      <c r="AL6593" s="46"/>
    </row>
    <row r="6594" spans="1:38" x14ac:dyDescent="0.45">
      <c r="A6594" s="16"/>
      <c r="B6594" s="21"/>
      <c r="C6594" s="16"/>
      <c r="D6594" s="16"/>
      <c r="E6594" s="56"/>
      <c r="F6594" s="56"/>
      <c r="G6594" s="57"/>
      <c r="H6594" s="56"/>
      <c r="I6594" s="56"/>
      <c r="J6594" s="56"/>
      <c r="K6594" s="56"/>
      <c r="L6594" s="71"/>
      <c r="M6594" s="56"/>
      <c r="N6594" s="46"/>
      <c r="O6594" s="46" t="s">
        <v>54</v>
      </c>
      <c r="P6594" s="46">
        <f>SUM(P6593:P6593)</f>
        <v>0</v>
      </c>
      <c r="Q6594" s="56"/>
      <c r="R6594" s="58"/>
      <c r="S6594" s="59"/>
      <c r="T6594" s="58"/>
      <c r="U6594" s="58"/>
      <c r="V6594" s="60"/>
      <c r="W6594" s="56"/>
      <c r="X6594" s="56"/>
      <c r="Y6594" s="56"/>
      <c r="Z6594" s="46"/>
      <c r="AA6594" s="66"/>
      <c r="AB6594" s="46"/>
      <c r="AC6594" s="46"/>
      <c r="AD6594" s="61"/>
      <c r="AE6594" s="61"/>
      <c r="AF6594" s="46"/>
      <c r="AG6594" s="46"/>
      <c r="AH6594" s="46">
        <f>SUM(AH6593:AH6593)</f>
        <v>0</v>
      </c>
      <c r="AI6594" s="46"/>
      <c r="AJ6594" s="46">
        <f>SUM(AJ6593:AJ6593)</f>
        <v>0</v>
      </c>
      <c r="AK6594" s="46"/>
      <c r="AL6594" s="46">
        <f>SUM(AL6593:AL6593)</f>
        <v>0</v>
      </c>
    </row>
    <row r="6595" spans="1:38" x14ac:dyDescent="0.45">
      <c r="A6595" s="16" t="s">
        <v>9507</v>
      </c>
      <c r="B6595" s="21">
        <v>3770400046359</v>
      </c>
      <c r="C6595" s="16" t="s">
        <v>9508</v>
      </c>
      <c r="D6595" s="16" t="s">
        <v>8399</v>
      </c>
      <c r="E6595" s="56">
        <v>3917</v>
      </c>
      <c r="F6595" s="56">
        <v>7761</v>
      </c>
      <c r="G6595" s="57" t="s">
        <v>9509</v>
      </c>
      <c r="H6595" s="56" t="s">
        <v>42</v>
      </c>
      <c r="I6595" s="56">
        <v>23510</v>
      </c>
      <c r="J6595" s="56"/>
      <c r="K6595" s="56"/>
      <c r="L6595" s="71"/>
      <c r="M6595" s="56"/>
      <c r="N6595" s="46"/>
      <c r="O6595" s="46"/>
      <c r="P6595" s="46"/>
      <c r="Q6595" s="56"/>
      <c r="R6595" s="58"/>
      <c r="S6595" s="59"/>
      <c r="T6595" s="58"/>
      <c r="U6595" s="58"/>
      <c r="V6595" s="60"/>
      <c r="W6595" s="56"/>
      <c r="X6595" s="56"/>
      <c r="Y6595" s="56"/>
      <c r="Z6595" s="46"/>
      <c r="AA6595" s="66"/>
      <c r="AB6595" s="46"/>
      <c r="AC6595" s="46"/>
      <c r="AD6595" s="61"/>
      <c r="AE6595" s="61"/>
      <c r="AF6595" s="46"/>
      <c r="AG6595" s="46"/>
      <c r="AH6595" s="46"/>
      <c r="AI6595" s="46"/>
      <c r="AJ6595" s="46"/>
      <c r="AK6595" s="46"/>
      <c r="AL6595" s="46"/>
    </row>
    <row r="6596" spans="1:38" x14ac:dyDescent="0.45">
      <c r="A6596" s="16"/>
      <c r="B6596" s="21"/>
      <c r="C6596" s="16"/>
      <c r="D6596" s="16"/>
      <c r="E6596" s="56"/>
      <c r="F6596" s="56"/>
      <c r="G6596" s="57"/>
      <c r="H6596" s="56"/>
      <c r="I6596" s="56"/>
      <c r="J6596" s="56"/>
      <c r="K6596" s="56"/>
      <c r="L6596" s="71"/>
      <c r="M6596" s="56"/>
      <c r="N6596" s="46"/>
      <c r="O6596" s="46" t="s">
        <v>54</v>
      </c>
      <c r="P6596" s="46">
        <f>SUM(P6595:P6595)</f>
        <v>0</v>
      </c>
      <c r="Q6596" s="56"/>
      <c r="R6596" s="58"/>
      <c r="S6596" s="59"/>
      <c r="T6596" s="58"/>
      <c r="U6596" s="58"/>
      <c r="V6596" s="60"/>
      <c r="W6596" s="56"/>
      <c r="X6596" s="56"/>
      <c r="Y6596" s="56"/>
      <c r="Z6596" s="46"/>
      <c r="AA6596" s="66"/>
      <c r="AB6596" s="46"/>
      <c r="AC6596" s="46"/>
      <c r="AD6596" s="61"/>
      <c r="AE6596" s="61"/>
      <c r="AF6596" s="46"/>
      <c r="AG6596" s="46"/>
      <c r="AH6596" s="46">
        <f>SUM(AH6595:AH6595)</f>
        <v>0</v>
      </c>
      <c r="AI6596" s="46"/>
      <c r="AJ6596" s="46">
        <f>SUM(AJ6595:AJ6595)</f>
        <v>0</v>
      </c>
      <c r="AK6596" s="46"/>
      <c r="AL6596" s="46">
        <f>SUM(AL6595:AL6595)</f>
        <v>0</v>
      </c>
    </row>
    <row r="6597" spans="1:38" x14ac:dyDescent="0.45">
      <c r="A6597" s="16" t="s">
        <v>9510</v>
      </c>
      <c r="B6597" s="21">
        <v>3930500375794</v>
      </c>
      <c r="C6597" s="16" t="s">
        <v>9511</v>
      </c>
      <c r="D6597" s="16" t="s">
        <v>9512</v>
      </c>
      <c r="E6597" s="56">
        <v>3918</v>
      </c>
      <c r="F6597" s="56">
        <v>9124</v>
      </c>
      <c r="G6597" s="57" t="s">
        <v>9513</v>
      </c>
      <c r="H6597" s="56" t="s">
        <v>42</v>
      </c>
      <c r="I6597" s="56">
        <v>15078</v>
      </c>
      <c r="J6597" s="56"/>
      <c r="K6597" s="56"/>
      <c r="L6597" s="71"/>
      <c r="M6597" s="56"/>
      <c r="N6597" s="46"/>
      <c r="O6597" s="46"/>
      <c r="P6597" s="46"/>
      <c r="Q6597" s="56"/>
      <c r="R6597" s="58"/>
      <c r="S6597" s="59"/>
      <c r="T6597" s="58"/>
      <c r="U6597" s="58"/>
      <c r="V6597" s="60"/>
      <c r="W6597" s="56"/>
      <c r="X6597" s="56"/>
      <c r="Y6597" s="56"/>
      <c r="Z6597" s="46"/>
      <c r="AA6597" s="66"/>
      <c r="AB6597" s="46"/>
      <c r="AC6597" s="46"/>
      <c r="AD6597" s="61"/>
      <c r="AE6597" s="61"/>
      <c r="AF6597" s="46"/>
      <c r="AG6597" s="46"/>
      <c r="AH6597" s="46"/>
      <c r="AI6597" s="46"/>
      <c r="AJ6597" s="46"/>
      <c r="AK6597" s="46"/>
      <c r="AL6597" s="46"/>
    </row>
    <row r="6598" spans="1:38" x14ac:dyDescent="0.45">
      <c r="A6598" s="16"/>
      <c r="B6598" s="21"/>
      <c r="C6598" s="16"/>
      <c r="D6598" s="16"/>
      <c r="E6598" s="56">
        <v>3919</v>
      </c>
      <c r="F6598" s="56">
        <v>2037</v>
      </c>
      <c r="G6598" s="57" t="s">
        <v>9514</v>
      </c>
      <c r="H6598" s="56" t="s">
        <v>42</v>
      </c>
      <c r="I6598" s="56">
        <v>15079</v>
      </c>
      <c r="J6598" s="56">
        <v>0</v>
      </c>
      <c r="K6598" s="56">
        <v>0</v>
      </c>
      <c r="L6598" s="71">
        <v>89</v>
      </c>
      <c r="M6598" s="56" t="s">
        <v>43</v>
      </c>
      <c r="N6598" s="46">
        <f>((J6598*400)+(K6598*100))+L6598</f>
        <v>89</v>
      </c>
      <c r="O6598" s="46">
        <v>500</v>
      </c>
      <c r="P6598" s="46">
        <f>N6598*O6598</f>
        <v>44500</v>
      </c>
      <c r="Q6598" s="56"/>
      <c r="R6598" s="58"/>
      <c r="S6598" s="59"/>
      <c r="T6598" s="58"/>
      <c r="U6598" s="58"/>
      <c r="V6598" s="60"/>
      <c r="W6598" s="56"/>
      <c r="X6598" s="56"/>
      <c r="Y6598" s="56"/>
      <c r="Z6598" s="46"/>
      <c r="AA6598" s="66"/>
      <c r="AB6598" s="46"/>
      <c r="AC6598" s="46"/>
      <c r="AD6598" s="61"/>
      <c r="AE6598" s="61"/>
      <c r="AF6598" s="46"/>
      <c r="AG6598" s="46">
        <f>IF(AND(AF6598="",P6598=""),0,IF((AF6598=""),P6598,IF((P6598=""),AF6598,AF6598+P6598)))</f>
        <v>44500</v>
      </c>
      <c r="AH6598" s="46">
        <f>IF( (AA6598=""),AG6598*1,AG6598*(AA6598/100) )</f>
        <v>44500</v>
      </c>
      <c r="AI6598" s="46">
        <v>0</v>
      </c>
      <c r="AJ6598" s="46">
        <f>IF((AI6598-AH6598) &gt; 1,0,IF((AI6598-AH6598)&lt;0,AH6598-AI6598,AI6598-AH6598))</f>
        <v>44500</v>
      </c>
      <c r="AK6598" s="46">
        <v>0.3</v>
      </c>
      <c r="AL6598" s="46">
        <f>AJ6598*(AK6598/100)</f>
        <v>133.5</v>
      </c>
    </row>
    <row r="6599" spans="1:38" x14ac:dyDescent="0.45">
      <c r="A6599" s="16"/>
      <c r="B6599" s="21"/>
      <c r="C6599" s="16"/>
      <c r="D6599" s="16"/>
      <c r="E6599" s="56">
        <v>3920</v>
      </c>
      <c r="F6599" s="56">
        <v>2910</v>
      </c>
      <c r="G6599" s="57" t="s">
        <v>9515</v>
      </c>
      <c r="H6599" s="56" t="s">
        <v>42</v>
      </c>
      <c r="I6599" s="56">
        <v>15080</v>
      </c>
      <c r="J6599" s="56">
        <v>0</v>
      </c>
      <c r="K6599" s="56">
        <v>0</v>
      </c>
      <c r="L6599" s="71">
        <v>86</v>
      </c>
      <c r="M6599" s="56" t="s">
        <v>43</v>
      </c>
      <c r="N6599" s="46">
        <f>((J6599*400)+(K6599*100))+L6599</f>
        <v>86</v>
      </c>
      <c r="O6599" s="46">
        <v>500</v>
      </c>
      <c r="P6599" s="46">
        <f>N6599*O6599</f>
        <v>43000</v>
      </c>
      <c r="Q6599" s="56"/>
      <c r="R6599" s="58"/>
      <c r="S6599" s="59"/>
      <c r="T6599" s="58"/>
      <c r="U6599" s="58"/>
      <c r="V6599" s="60"/>
      <c r="W6599" s="56"/>
      <c r="X6599" s="56"/>
      <c r="Y6599" s="56"/>
      <c r="Z6599" s="46"/>
      <c r="AA6599" s="66"/>
      <c r="AB6599" s="46"/>
      <c r="AC6599" s="46"/>
      <c r="AD6599" s="61"/>
      <c r="AE6599" s="61"/>
      <c r="AF6599" s="46"/>
      <c r="AG6599" s="46">
        <f>IF(AND(AF6599="",P6599=""),0,IF((AF6599=""),P6599,IF((P6599=""),AF6599,AF6599+P6599)))</f>
        <v>43000</v>
      </c>
      <c r="AH6599" s="46">
        <f>IF( (AA6599=""),AG6599*1,AG6599*(AA6599/100) )</f>
        <v>43000</v>
      </c>
      <c r="AI6599" s="46">
        <v>0</v>
      </c>
      <c r="AJ6599" s="46">
        <f>IF((AI6599-AH6599) &gt; 1,0,IF((AI6599-AH6599)&lt;0,AH6599-AI6599,AI6599-AH6599))</f>
        <v>43000</v>
      </c>
      <c r="AK6599" s="46">
        <v>0.3</v>
      </c>
      <c r="AL6599" s="46">
        <f>AJ6599*(AK6599/100)</f>
        <v>129</v>
      </c>
    </row>
    <row r="6600" spans="1:38" x14ac:dyDescent="0.45">
      <c r="A6600" s="16"/>
      <c r="B6600" s="21"/>
      <c r="C6600" s="16"/>
      <c r="D6600" s="16"/>
      <c r="E6600" s="56"/>
      <c r="F6600" s="56"/>
      <c r="G6600" s="57"/>
      <c r="H6600" s="56"/>
      <c r="I6600" s="56"/>
      <c r="J6600" s="56"/>
      <c r="K6600" s="56"/>
      <c r="L6600" s="71"/>
      <c r="M6600" s="56"/>
      <c r="N6600" s="46"/>
      <c r="O6600" s="46" t="s">
        <v>54</v>
      </c>
      <c r="P6600" s="46">
        <f>SUM(P6597:P6599)</f>
        <v>87500</v>
      </c>
      <c r="Q6600" s="56"/>
      <c r="R6600" s="58"/>
      <c r="S6600" s="59"/>
      <c r="T6600" s="58"/>
      <c r="U6600" s="58"/>
      <c r="V6600" s="60"/>
      <c r="W6600" s="56"/>
      <c r="X6600" s="56"/>
      <c r="Y6600" s="56"/>
      <c r="Z6600" s="46"/>
      <c r="AA6600" s="66"/>
      <c r="AB6600" s="46"/>
      <c r="AC6600" s="46"/>
      <c r="AD6600" s="61"/>
      <c r="AE6600" s="61"/>
      <c r="AF6600" s="46"/>
      <c r="AG6600" s="46"/>
      <c r="AH6600" s="46">
        <f>SUM(AH6597:AH6599)</f>
        <v>87500</v>
      </c>
      <c r="AI6600" s="46"/>
      <c r="AJ6600" s="46">
        <f>SUM(AJ6597:AJ6599)</f>
        <v>87500</v>
      </c>
      <c r="AK6600" s="46"/>
      <c r="AL6600" s="46">
        <f>SUM(AL6597:AL6599)</f>
        <v>262.5</v>
      </c>
    </row>
    <row r="6601" spans="1:38" x14ac:dyDescent="0.45">
      <c r="A6601" s="16" t="s">
        <v>9516</v>
      </c>
      <c r="B6601" s="21">
        <v>3770400035411</v>
      </c>
      <c r="C6601" s="16" t="s">
        <v>9517</v>
      </c>
      <c r="D6601" s="16" t="s">
        <v>9518</v>
      </c>
      <c r="E6601" s="56">
        <v>3921</v>
      </c>
      <c r="F6601" s="56">
        <v>6167</v>
      </c>
      <c r="G6601" s="57"/>
      <c r="H6601" s="56" t="s">
        <v>42</v>
      </c>
      <c r="I6601" s="56">
        <v>14596</v>
      </c>
      <c r="J6601" s="56">
        <v>0</v>
      </c>
      <c r="K6601" s="56">
        <v>0</v>
      </c>
      <c r="L6601" s="71">
        <v>20</v>
      </c>
      <c r="M6601" s="56" t="s">
        <v>208</v>
      </c>
      <c r="N6601" s="46">
        <f>((J6601*400)+(K6601*100))+L6601</f>
        <v>20</v>
      </c>
      <c r="O6601" s="46">
        <v>310</v>
      </c>
      <c r="P6601" s="46">
        <f>N6601*O6601</f>
        <v>6200</v>
      </c>
      <c r="Q6601" s="56"/>
      <c r="R6601" s="58"/>
      <c r="S6601" s="59"/>
      <c r="T6601" s="58"/>
      <c r="U6601" s="58"/>
      <c r="V6601" s="60"/>
      <c r="W6601" s="56"/>
      <c r="X6601" s="56"/>
      <c r="Y6601" s="56"/>
      <c r="Z6601" s="46"/>
      <c r="AA6601" s="66"/>
      <c r="AB6601" s="46"/>
      <c r="AC6601" s="46"/>
      <c r="AD6601" s="61"/>
      <c r="AE6601" s="61"/>
      <c r="AF6601" s="46"/>
      <c r="AG6601" s="46">
        <f>IF(AND(AF6601="",P6601=""),0,IF((AF6601=""),P6601,IF((P6601=""),AF6601,AF6601+P6601)))</f>
        <v>6200</v>
      </c>
      <c r="AH6601" s="46">
        <f>IF( (AA6601=""),AG6601*1,AG6601*(AA6601/100) )</f>
        <v>6200</v>
      </c>
      <c r="AI6601" s="46">
        <v>0</v>
      </c>
      <c r="AJ6601" s="46">
        <f>IF((AI6601-AH6601) &gt; 1,0,IF((AI6601-AH6601)&lt;0,AH6601-AI6601,AI6601-AH6601))</f>
        <v>6200</v>
      </c>
      <c r="AK6601" s="46">
        <v>0.02</v>
      </c>
      <c r="AL6601" s="46">
        <f>AJ6601*(AK6601/100)</f>
        <v>1.24</v>
      </c>
    </row>
    <row r="6602" spans="1:38" x14ac:dyDescent="0.45">
      <c r="A6602" s="16"/>
      <c r="B6602" s="21"/>
      <c r="C6602" s="16"/>
      <c r="D6602" s="16"/>
      <c r="E6602" s="56"/>
      <c r="F6602" s="56"/>
      <c r="G6602" s="57"/>
      <c r="H6602" s="56"/>
      <c r="I6602" s="56"/>
      <c r="J6602" s="56">
        <v>9</v>
      </c>
      <c r="K6602" s="56">
        <v>3</v>
      </c>
      <c r="L6602" s="71">
        <v>98</v>
      </c>
      <c r="M6602" s="56" t="s">
        <v>90</v>
      </c>
      <c r="N6602" s="46">
        <f>((J6602*400)+(K6602*100))+L6602</f>
        <v>3998</v>
      </c>
      <c r="O6602" s="46">
        <v>310</v>
      </c>
      <c r="P6602" s="46">
        <f>N6602*O6602</f>
        <v>1239380</v>
      </c>
      <c r="Q6602" s="56"/>
      <c r="R6602" s="58"/>
      <c r="S6602" s="59"/>
      <c r="T6602" s="58"/>
      <c r="U6602" s="58"/>
      <c r="V6602" s="60"/>
      <c r="W6602" s="56"/>
      <c r="X6602" s="56"/>
      <c r="Y6602" s="56"/>
      <c r="Z6602" s="46"/>
      <c r="AA6602" s="66"/>
      <c r="AB6602" s="46"/>
      <c r="AC6602" s="46"/>
      <c r="AD6602" s="61"/>
      <c r="AE6602" s="61"/>
      <c r="AF6602" s="46"/>
      <c r="AG6602" s="46">
        <f>IF(AND(AF6602="",P6602=""),0,IF((AF6602=""),P6602,IF((P6602=""),AF6602,AF6602+P6602)))</f>
        <v>1239380</v>
      </c>
      <c r="AH6602" s="46">
        <f>IF( (AA6602=""),AG6602*1,AG6602*(AA6602/100) )</f>
        <v>1239380</v>
      </c>
      <c r="AI6602" s="46">
        <v>0</v>
      </c>
      <c r="AJ6602" s="46">
        <f>IF((AI6602-AH6602) &gt; 1,0,IF((AI6602-AH6602)&lt;0,AH6602-AI6602,AI6602-AH6602))</f>
        <v>1239380</v>
      </c>
      <c r="AK6602" s="46">
        <v>0.01</v>
      </c>
      <c r="AL6602" s="46">
        <f>AJ6602*(AK6602/100)</f>
        <v>123.938</v>
      </c>
    </row>
    <row r="6603" spans="1:38" x14ac:dyDescent="0.45">
      <c r="A6603" s="16"/>
      <c r="B6603" s="21"/>
      <c r="C6603" s="16"/>
      <c r="D6603" s="16"/>
      <c r="E6603" s="56"/>
      <c r="F6603" s="56"/>
      <c r="G6603" s="57"/>
      <c r="H6603" s="56"/>
      <c r="I6603" s="56"/>
      <c r="J6603" s="56"/>
      <c r="K6603" s="56"/>
      <c r="L6603" s="71"/>
      <c r="M6603" s="56"/>
      <c r="N6603" s="46"/>
      <c r="O6603" s="46"/>
      <c r="P6603" s="46"/>
      <c r="Q6603" s="73">
        <v>1</v>
      </c>
      <c r="R6603" s="58" t="s">
        <v>9516</v>
      </c>
      <c r="S6603" s="59">
        <v>3770400035411</v>
      </c>
      <c r="T6603" s="58" t="s">
        <v>9517</v>
      </c>
      <c r="U6603" s="58" t="s">
        <v>9519</v>
      </c>
      <c r="V6603" s="60"/>
      <c r="W6603" s="56" t="s">
        <v>210</v>
      </c>
      <c r="X6603" s="56" t="s">
        <v>211</v>
      </c>
      <c r="Y6603" s="56" t="s">
        <v>212</v>
      </c>
      <c r="Z6603" s="46">
        <v>80</v>
      </c>
      <c r="AA6603" s="66">
        <v>100</v>
      </c>
      <c r="AB6603" s="46">
        <v>6900</v>
      </c>
      <c r="AC6603" s="46">
        <f>Z6603*AB6603</f>
        <v>552000</v>
      </c>
      <c r="AD6603" s="61">
        <v>5</v>
      </c>
      <c r="AE6603" s="61">
        <v>5</v>
      </c>
      <c r="AF6603" s="46">
        <f>(AC6603*(100-AE6603))/100</f>
        <v>524400</v>
      </c>
      <c r="AG6603" s="46">
        <f>IF( (AF6603=""),0,SUM(AF6603:AF6603) )</f>
        <v>524400</v>
      </c>
      <c r="AH6603" s="46">
        <f>(AG6603/100)*(AA6603)</f>
        <v>524400</v>
      </c>
      <c r="AI6603" s="46">
        <v>0</v>
      </c>
      <c r="AJ6603" s="46">
        <f>IF((AI6603-AH6603) &gt; 1,0,IF((AI6603-AH6603)&lt;0,AH6603-AI6603,AI6603-AH6603))</f>
        <v>524400</v>
      </c>
      <c r="AK6603" s="46">
        <v>0.02</v>
      </c>
      <c r="AL6603" s="46">
        <f>AJ6603*(AK6603/100)</f>
        <v>104.88000000000001</v>
      </c>
    </row>
    <row r="6604" spans="1:38" x14ac:dyDescent="0.45">
      <c r="A6604" s="16"/>
      <c r="B6604" s="21"/>
      <c r="C6604" s="16"/>
      <c r="D6604" s="16"/>
      <c r="E6604" s="56"/>
      <c r="F6604" s="56"/>
      <c r="G6604" s="57"/>
      <c r="H6604" s="56"/>
      <c r="I6604" s="56"/>
      <c r="J6604" s="56"/>
      <c r="K6604" s="56"/>
      <c r="L6604" s="71"/>
      <c r="M6604" s="56"/>
      <c r="N6604" s="46"/>
      <c r="O6604" s="46" t="s">
        <v>54</v>
      </c>
      <c r="P6604" s="46">
        <f>SUM(P6601:P6603)</f>
        <v>1245580</v>
      </c>
      <c r="Q6604" s="56"/>
      <c r="R6604" s="58"/>
      <c r="S6604" s="59"/>
      <c r="T6604" s="58"/>
      <c r="U6604" s="58"/>
      <c r="V6604" s="60"/>
      <c r="W6604" s="56"/>
      <c r="X6604" s="56"/>
      <c r="Y6604" s="56"/>
      <c r="Z6604" s="46"/>
      <c r="AA6604" s="66"/>
      <c r="AB6604" s="46"/>
      <c r="AC6604" s="46"/>
      <c r="AD6604" s="61"/>
      <c r="AE6604" s="61"/>
      <c r="AF6604" s="46"/>
      <c r="AG6604" s="46"/>
      <c r="AH6604" s="46">
        <f>SUM(AH6601:AH6603)</f>
        <v>1769980</v>
      </c>
      <c r="AI6604" s="46"/>
      <c r="AJ6604" s="46">
        <f>SUM(AJ6601:AJ6603)</f>
        <v>1769980</v>
      </c>
      <c r="AK6604" s="46"/>
      <c r="AL6604" s="46">
        <f>SUM(AL6601:AL6603)</f>
        <v>230.05799999999999</v>
      </c>
    </row>
    <row r="6605" spans="1:38" x14ac:dyDescent="0.45">
      <c r="A6605" s="16" t="s">
        <v>9520</v>
      </c>
      <c r="B6605" s="21">
        <v>3770400311567</v>
      </c>
      <c r="C6605" s="16" t="s">
        <v>9521</v>
      </c>
      <c r="D6605" s="16" t="s">
        <v>9522</v>
      </c>
      <c r="E6605" s="56">
        <v>3922</v>
      </c>
      <c r="F6605" s="56">
        <v>6855</v>
      </c>
      <c r="G6605" s="57" t="s">
        <v>9523</v>
      </c>
      <c r="H6605" s="56" t="s">
        <v>42</v>
      </c>
      <c r="I6605" s="56">
        <v>24608</v>
      </c>
      <c r="J6605" s="56"/>
      <c r="K6605" s="56"/>
      <c r="L6605" s="71"/>
      <c r="M6605" s="56"/>
      <c r="N6605" s="46"/>
      <c r="O6605" s="46"/>
      <c r="P6605" s="46"/>
      <c r="Q6605" s="56"/>
      <c r="R6605" s="58"/>
      <c r="S6605" s="59"/>
      <c r="T6605" s="58"/>
      <c r="U6605" s="58"/>
      <c r="V6605" s="60"/>
      <c r="W6605" s="56"/>
      <c r="X6605" s="56"/>
      <c r="Y6605" s="56"/>
      <c r="Z6605" s="46"/>
      <c r="AA6605" s="66"/>
      <c r="AB6605" s="46"/>
      <c r="AC6605" s="46"/>
      <c r="AD6605" s="61"/>
      <c r="AE6605" s="61"/>
      <c r="AF6605" s="46"/>
      <c r="AG6605" s="46"/>
      <c r="AH6605" s="46"/>
      <c r="AI6605" s="46"/>
      <c r="AJ6605" s="46"/>
      <c r="AK6605" s="46"/>
      <c r="AL6605" s="46"/>
    </row>
    <row r="6606" spans="1:38" x14ac:dyDescent="0.45">
      <c r="A6606" s="16"/>
      <c r="B6606" s="21"/>
      <c r="C6606" s="16"/>
      <c r="D6606" s="16"/>
      <c r="E6606" s="56"/>
      <c r="F6606" s="56"/>
      <c r="G6606" s="57"/>
      <c r="H6606" s="56"/>
      <c r="I6606" s="56"/>
      <c r="J6606" s="56"/>
      <c r="K6606" s="56"/>
      <c r="L6606" s="71"/>
      <c r="M6606" s="56"/>
      <c r="N6606" s="46"/>
      <c r="O6606" s="46" t="s">
        <v>54</v>
      </c>
      <c r="P6606" s="46">
        <f>SUM(P6605:P6605)</f>
        <v>0</v>
      </c>
      <c r="Q6606" s="56"/>
      <c r="R6606" s="58"/>
      <c r="S6606" s="59"/>
      <c r="T6606" s="58"/>
      <c r="U6606" s="58"/>
      <c r="V6606" s="60"/>
      <c r="W6606" s="56"/>
      <c r="X6606" s="56"/>
      <c r="Y6606" s="56"/>
      <c r="Z6606" s="46"/>
      <c r="AA6606" s="66"/>
      <c r="AB6606" s="46"/>
      <c r="AC6606" s="46"/>
      <c r="AD6606" s="61"/>
      <c r="AE6606" s="61"/>
      <c r="AF6606" s="46"/>
      <c r="AG6606" s="46"/>
      <c r="AH6606" s="46">
        <f>SUM(AH6605:AH6605)</f>
        <v>0</v>
      </c>
      <c r="AI6606" s="46"/>
      <c r="AJ6606" s="46">
        <f>SUM(AJ6605:AJ6605)</f>
        <v>0</v>
      </c>
      <c r="AK6606" s="46"/>
      <c r="AL6606" s="46">
        <f>SUM(AL6605:AL6605)</f>
        <v>0</v>
      </c>
    </row>
    <row r="6607" spans="1:38" x14ac:dyDescent="0.45">
      <c r="A6607" s="16" t="s">
        <v>9524</v>
      </c>
      <c r="B6607" s="21">
        <v>3770400002459</v>
      </c>
      <c r="C6607" s="16" t="s">
        <v>9525</v>
      </c>
      <c r="D6607" s="16" t="s">
        <v>9526</v>
      </c>
      <c r="E6607" s="56">
        <v>3923</v>
      </c>
      <c r="F6607" s="56">
        <v>1669</v>
      </c>
      <c r="G6607" s="57" t="s">
        <v>9527</v>
      </c>
      <c r="H6607" s="56" t="s">
        <v>42</v>
      </c>
      <c r="I6607" s="56">
        <v>26517</v>
      </c>
      <c r="J6607" s="56">
        <v>0</v>
      </c>
      <c r="K6607" s="56">
        <v>0</v>
      </c>
      <c r="L6607" s="71">
        <v>99</v>
      </c>
      <c r="M6607" s="56" t="s">
        <v>43</v>
      </c>
      <c r="N6607" s="46">
        <f>((J6607*400)+(K6607*100))+L6607</f>
        <v>99</v>
      </c>
      <c r="O6607" s="46">
        <v>3000</v>
      </c>
      <c r="P6607" s="46">
        <f>N6607*O6607</f>
        <v>297000</v>
      </c>
      <c r="Q6607" s="56"/>
      <c r="R6607" s="58"/>
      <c r="S6607" s="59"/>
      <c r="T6607" s="58"/>
      <c r="U6607" s="58"/>
      <c r="V6607" s="60"/>
      <c r="W6607" s="56"/>
      <c r="X6607" s="56"/>
      <c r="Y6607" s="56"/>
      <c r="Z6607" s="46"/>
      <c r="AA6607" s="66"/>
      <c r="AB6607" s="46"/>
      <c r="AC6607" s="46"/>
      <c r="AD6607" s="61"/>
      <c r="AE6607" s="61"/>
      <c r="AF6607" s="46"/>
      <c r="AG6607" s="46">
        <f>IF(AND(AF6607="",P6607=""),0,IF((AF6607=""),P6607,IF((P6607=""),AF6607,AF6607+P6607)))</f>
        <v>297000</v>
      </c>
      <c r="AH6607" s="46">
        <f>IF( (AA6607=""),AG6607*1,AG6607*(AA6607/100) )</f>
        <v>297000</v>
      </c>
      <c r="AI6607" s="46">
        <v>0</v>
      </c>
      <c r="AJ6607" s="46">
        <f>IF((AI6607-AH6607) &gt; 1,0,IF((AI6607-AH6607)&lt;0,AH6607-AI6607,AI6607-AH6607))</f>
        <v>297000</v>
      </c>
      <c r="AK6607" s="46">
        <v>0.3</v>
      </c>
      <c r="AL6607" s="46">
        <f>AJ6607*(AK6607/100)</f>
        <v>891</v>
      </c>
    </row>
    <row r="6608" spans="1:38" x14ac:dyDescent="0.45">
      <c r="A6608" s="16"/>
      <c r="B6608" s="21"/>
      <c r="C6608" s="16"/>
      <c r="D6608" s="16"/>
      <c r="E6608" s="56"/>
      <c r="F6608" s="56"/>
      <c r="G6608" s="57"/>
      <c r="H6608" s="56"/>
      <c r="I6608" s="56"/>
      <c r="J6608" s="56"/>
      <c r="K6608" s="56"/>
      <c r="L6608" s="71"/>
      <c r="M6608" s="56"/>
      <c r="N6608" s="46"/>
      <c r="O6608" s="46" t="s">
        <v>54</v>
      </c>
      <c r="P6608" s="46">
        <f>SUM(P6607:P6607)</f>
        <v>297000</v>
      </c>
      <c r="Q6608" s="56"/>
      <c r="R6608" s="58"/>
      <c r="S6608" s="59"/>
      <c r="T6608" s="58"/>
      <c r="U6608" s="58"/>
      <c r="V6608" s="60"/>
      <c r="W6608" s="56"/>
      <c r="X6608" s="56"/>
      <c r="Y6608" s="56"/>
      <c r="Z6608" s="46"/>
      <c r="AA6608" s="66"/>
      <c r="AB6608" s="46"/>
      <c r="AC6608" s="46"/>
      <c r="AD6608" s="61"/>
      <c r="AE6608" s="61"/>
      <c r="AF6608" s="46"/>
      <c r="AG6608" s="46"/>
      <c r="AH6608" s="46">
        <f>SUM(AH6607:AH6607)</f>
        <v>297000</v>
      </c>
      <c r="AI6608" s="46"/>
      <c r="AJ6608" s="46">
        <f>SUM(AJ6607:AJ6607)</f>
        <v>297000</v>
      </c>
      <c r="AK6608" s="46"/>
      <c r="AL6608" s="46">
        <f>SUM(AL6607:AL6607)</f>
        <v>891</v>
      </c>
    </row>
    <row r="6609" spans="1:38" x14ac:dyDescent="0.45">
      <c r="A6609" s="16" t="s">
        <v>9528</v>
      </c>
      <c r="B6609" s="21">
        <v>3770400422641</v>
      </c>
      <c r="C6609" s="16" t="s">
        <v>9529</v>
      </c>
      <c r="D6609" s="16" t="s">
        <v>9530</v>
      </c>
      <c r="E6609" s="56">
        <v>3924</v>
      </c>
      <c r="F6609" s="56">
        <v>2882</v>
      </c>
      <c r="G6609" s="57" t="s">
        <v>9531</v>
      </c>
      <c r="H6609" s="56" t="s">
        <v>42</v>
      </c>
      <c r="I6609" s="56">
        <v>26926</v>
      </c>
      <c r="J6609" s="56">
        <v>0</v>
      </c>
      <c r="K6609" s="56">
        <v>2</v>
      </c>
      <c r="L6609" s="71">
        <v>0</v>
      </c>
      <c r="M6609" s="56" t="s">
        <v>43</v>
      </c>
      <c r="N6609" s="46">
        <f>((J6609*400)+(K6609*100))+L6609</f>
        <v>200</v>
      </c>
      <c r="O6609" s="46">
        <v>300</v>
      </c>
      <c r="P6609" s="46">
        <f>N6609*O6609</f>
        <v>60000</v>
      </c>
      <c r="Q6609" s="56"/>
      <c r="R6609" s="58"/>
      <c r="S6609" s="59"/>
      <c r="T6609" s="58"/>
      <c r="U6609" s="58"/>
      <c r="V6609" s="60"/>
      <c r="W6609" s="56"/>
      <c r="X6609" s="56"/>
      <c r="Y6609" s="56"/>
      <c r="Z6609" s="46"/>
      <c r="AA6609" s="66"/>
      <c r="AB6609" s="46"/>
      <c r="AC6609" s="46"/>
      <c r="AD6609" s="61"/>
      <c r="AE6609" s="61"/>
      <c r="AF6609" s="46"/>
      <c r="AG6609" s="46">
        <f>IF(AND(AF6609="",P6609=""),0,IF((AF6609=""),P6609,IF((P6609=""),AF6609,AF6609+P6609)))</f>
        <v>60000</v>
      </c>
      <c r="AH6609" s="46">
        <f>IF( (AA6609=""),AG6609*1,AG6609*(AA6609/100) )</f>
        <v>60000</v>
      </c>
      <c r="AI6609" s="46">
        <v>0</v>
      </c>
      <c r="AJ6609" s="46">
        <f>IF((AI6609-AH6609) &gt; 1,0,IF((AI6609-AH6609)&lt;0,AH6609-AI6609,AI6609-AH6609))</f>
        <v>60000</v>
      </c>
      <c r="AK6609" s="46">
        <v>0.3</v>
      </c>
      <c r="AL6609" s="46">
        <f>AJ6609*(AK6609/100)</f>
        <v>180</v>
      </c>
    </row>
    <row r="6610" spans="1:38" x14ac:dyDescent="0.45">
      <c r="A6610" s="16"/>
      <c r="B6610" s="21"/>
      <c r="C6610" s="16"/>
      <c r="D6610" s="16"/>
      <c r="E6610" s="56"/>
      <c r="F6610" s="56"/>
      <c r="G6610" s="57"/>
      <c r="H6610" s="56"/>
      <c r="I6610" s="56"/>
      <c r="J6610" s="56"/>
      <c r="K6610" s="56"/>
      <c r="L6610" s="71"/>
      <c r="M6610" s="56"/>
      <c r="N6610" s="46"/>
      <c r="O6610" s="46" t="s">
        <v>54</v>
      </c>
      <c r="P6610" s="46">
        <f>SUM(P6609:P6609)</f>
        <v>60000</v>
      </c>
      <c r="Q6610" s="56"/>
      <c r="R6610" s="58"/>
      <c r="S6610" s="59"/>
      <c r="T6610" s="58"/>
      <c r="U6610" s="58"/>
      <c r="V6610" s="60"/>
      <c r="W6610" s="56"/>
      <c r="X6610" s="56"/>
      <c r="Y6610" s="56"/>
      <c r="Z6610" s="46"/>
      <c r="AA6610" s="66"/>
      <c r="AB6610" s="46"/>
      <c r="AC6610" s="46"/>
      <c r="AD6610" s="61"/>
      <c r="AE6610" s="61"/>
      <c r="AF6610" s="46"/>
      <c r="AG6610" s="46"/>
      <c r="AH6610" s="46">
        <f>SUM(AH6609:AH6609)</f>
        <v>60000</v>
      </c>
      <c r="AI6610" s="46"/>
      <c r="AJ6610" s="46">
        <f>SUM(AJ6609:AJ6609)</f>
        <v>60000</v>
      </c>
      <c r="AK6610" s="46"/>
      <c r="AL6610" s="46">
        <f>SUM(AL6609:AL6609)</f>
        <v>180</v>
      </c>
    </row>
    <row r="6611" spans="1:38" x14ac:dyDescent="0.45">
      <c r="A6611" s="16" t="s">
        <v>9532</v>
      </c>
      <c r="B6611" s="21"/>
      <c r="C6611" s="16" t="s">
        <v>9533</v>
      </c>
      <c r="D6611" s="16" t="s">
        <v>9534</v>
      </c>
      <c r="E6611" s="56">
        <v>3925</v>
      </c>
      <c r="F6611" s="56">
        <v>3932</v>
      </c>
      <c r="G6611" s="57" t="s">
        <v>9535</v>
      </c>
      <c r="H6611" s="56" t="s">
        <v>42</v>
      </c>
      <c r="I6611" s="56">
        <v>17447</v>
      </c>
      <c r="J6611" s="56">
        <v>1</v>
      </c>
      <c r="K6611" s="56">
        <v>3</v>
      </c>
      <c r="L6611" s="71">
        <v>75</v>
      </c>
      <c r="M6611" s="56" t="s">
        <v>43</v>
      </c>
      <c r="N6611" s="46">
        <f>((J6611*400)+(K6611*100))+L6611</f>
        <v>775</v>
      </c>
      <c r="O6611" s="46">
        <v>1600</v>
      </c>
      <c r="P6611" s="46">
        <f>N6611*O6611</f>
        <v>1240000</v>
      </c>
      <c r="Q6611" s="56"/>
      <c r="R6611" s="58"/>
      <c r="S6611" s="59"/>
      <c r="T6611" s="58"/>
      <c r="U6611" s="58"/>
      <c r="V6611" s="60"/>
      <c r="W6611" s="56"/>
      <c r="X6611" s="56"/>
      <c r="Y6611" s="56"/>
      <c r="Z6611" s="46"/>
      <c r="AA6611" s="66"/>
      <c r="AB6611" s="46"/>
      <c r="AC6611" s="46"/>
      <c r="AD6611" s="61"/>
      <c r="AE6611" s="61"/>
      <c r="AF6611" s="46"/>
      <c r="AG6611" s="46">
        <f>IF(AND(AF6611="",P6611=""),0,IF((AF6611=""),P6611,IF((P6611=""),AF6611,AF6611+P6611)))</f>
        <v>1240000</v>
      </c>
      <c r="AH6611" s="46">
        <f>IF( (AA6611=""),AG6611*1,AG6611*(AA6611/100) )</f>
        <v>1240000</v>
      </c>
      <c r="AI6611" s="46">
        <v>0</v>
      </c>
      <c r="AJ6611" s="46">
        <f>IF((AI6611-AH6611) &gt; 1,0,IF((AI6611-AH6611)&lt;0,AH6611-AI6611,AI6611-AH6611))</f>
        <v>1240000</v>
      </c>
      <c r="AK6611" s="46">
        <v>0.3</v>
      </c>
      <c r="AL6611" s="46">
        <f>AJ6611*(AK6611/100)</f>
        <v>3720</v>
      </c>
    </row>
    <row r="6612" spans="1:38" x14ac:dyDescent="0.45">
      <c r="A6612" s="16"/>
      <c r="B6612" s="21"/>
      <c r="C6612" s="16"/>
      <c r="D6612" s="16"/>
      <c r="E6612" s="56"/>
      <c r="F6612" s="56"/>
      <c r="G6612" s="57"/>
      <c r="H6612" s="56"/>
      <c r="I6612" s="56"/>
      <c r="J6612" s="56"/>
      <c r="K6612" s="56"/>
      <c r="L6612" s="71"/>
      <c r="M6612" s="56"/>
      <c r="N6612" s="46"/>
      <c r="O6612" s="46" t="s">
        <v>54</v>
      </c>
      <c r="P6612" s="46">
        <f>SUM(P6611:P6611)</f>
        <v>1240000</v>
      </c>
      <c r="Q6612" s="56"/>
      <c r="R6612" s="58"/>
      <c r="S6612" s="59"/>
      <c r="T6612" s="58"/>
      <c r="U6612" s="58"/>
      <c r="V6612" s="60"/>
      <c r="W6612" s="56"/>
      <c r="X6612" s="56"/>
      <c r="Y6612" s="56"/>
      <c r="Z6612" s="46"/>
      <c r="AA6612" s="66"/>
      <c r="AB6612" s="46"/>
      <c r="AC6612" s="46"/>
      <c r="AD6612" s="61"/>
      <c r="AE6612" s="61"/>
      <c r="AF6612" s="46"/>
      <c r="AG6612" s="46"/>
      <c r="AH6612" s="46">
        <f>SUM(AH6611:AH6611)</f>
        <v>1240000</v>
      </c>
      <c r="AI6612" s="46"/>
      <c r="AJ6612" s="46">
        <f>SUM(AJ6611:AJ6611)</f>
        <v>1240000</v>
      </c>
      <c r="AK6612" s="46"/>
      <c r="AL6612" s="46">
        <f>SUM(AL6611:AL6611)</f>
        <v>3720</v>
      </c>
    </row>
    <row r="6613" spans="1:38" x14ac:dyDescent="0.45">
      <c r="A6613" s="16" t="s">
        <v>9536</v>
      </c>
      <c r="B6613" s="21">
        <v>3770400001088</v>
      </c>
      <c r="C6613" s="16" t="s">
        <v>9537</v>
      </c>
      <c r="D6613" s="16" t="s">
        <v>9538</v>
      </c>
      <c r="E6613" s="56">
        <v>3926</v>
      </c>
      <c r="F6613" s="56">
        <v>4269</v>
      </c>
      <c r="G6613" s="57" t="s">
        <v>9539</v>
      </c>
      <c r="H6613" s="56" t="s">
        <v>42</v>
      </c>
      <c r="I6613" s="56">
        <v>11688</v>
      </c>
      <c r="J6613" s="56">
        <v>2</v>
      </c>
      <c r="K6613" s="56">
        <v>0</v>
      </c>
      <c r="L6613" s="71">
        <v>90</v>
      </c>
      <c r="M6613" s="56" t="s">
        <v>43</v>
      </c>
      <c r="N6613" s="46">
        <f>((J6613*400)+(K6613*100))+L6613</f>
        <v>890</v>
      </c>
      <c r="O6613" s="46">
        <v>440</v>
      </c>
      <c r="P6613" s="46">
        <f>N6613*O6613</f>
        <v>391600</v>
      </c>
      <c r="Q6613" s="56"/>
      <c r="R6613" s="58"/>
      <c r="S6613" s="59"/>
      <c r="T6613" s="58"/>
      <c r="U6613" s="58"/>
      <c r="V6613" s="60"/>
      <c r="W6613" s="56"/>
      <c r="X6613" s="56"/>
      <c r="Y6613" s="56"/>
      <c r="Z6613" s="46"/>
      <c r="AA6613" s="66"/>
      <c r="AB6613" s="46"/>
      <c r="AC6613" s="46"/>
      <c r="AD6613" s="61"/>
      <c r="AE6613" s="61"/>
      <c r="AF6613" s="46"/>
      <c r="AG6613" s="46">
        <f>IF(AND(AF6613="",P6613=""),0,IF((AF6613=""),P6613,IF((P6613=""),AF6613,AF6613+P6613)))</f>
        <v>391600</v>
      </c>
      <c r="AH6613" s="46">
        <f>IF( (AA6613=""),AG6613*1,AG6613*(AA6613/100) )</f>
        <v>391600</v>
      </c>
      <c r="AI6613" s="46">
        <v>0</v>
      </c>
      <c r="AJ6613" s="46">
        <f>IF((AI6613-AH6613) &gt; 1,0,IF((AI6613-AH6613)&lt;0,AH6613-AI6613,AI6613-AH6613))</f>
        <v>391600</v>
      </c>
      <c r="AK6613" s="46">
        <v>0.3</v>
      </c>
      <c r="AL6613" s="46">
        <f>AJ6613*(AK6613/100)</f>
        <v>1174.8</v>
      </c>
    </row>
    <row r="6614" spans="1:38" x14ac:dyDescent="0.45">
      <c r="A6614" s="16"/>
      <c r="B6614" s="21"/>
      <c r="C6614" s="16"/>
      <c r="D6614" s="16"/>
      <c r="E6614" s="56">
        <v>3927</v>
      </c>
      <c r="F6614" s="56">
        <v>1513</v>
      </c>
      <c r="G6614" s="57" t="s">
        <v>9540</v>
      </c>
      <c r="H6614" s="56" t="s">
        <v>42</v>
      </c>
      <c r="I6614" s="56">
        <v>11734</v>
      </c>
      <c r="J6614" s="56">
        <v>5</v>
      </c>
      <c r="K6614" s="56">
        <v>1</v>
      </c>
      <c r="L6614" s="71">
        <v>85</v>
      </c>
      <c r="M6614" s="56" t="s">
        <v>43</v>
      </c>
      <c r="N6614" s="46">
        <f>((J6614*400)+(K6614*100))+L6614</f>
        <v>2185</v>
      </c>
      <c r="O6614" s="46">
        <v>440</v>
      </c>
      <c r="P6614" s="46">
        <f>N6614*O6614</f>
        <v>961400</v>
      </c>
      <c r="Q6614" s="56"/>
      <c r="R6614" s="58"/>
      <c r="S6614" s="59"/>
      <c r="T6614" s="58"/>
      <c r="U6614" s="58"/>
      <c r="V6614" s="60"/>
      <c r="W6614" s="56"/>
      <c r="X6614" s="56"/>
      <c r="Y6614" s="56"/>
      <c r="Z6614" s="46"/>
      <c r="AA6614" s="66"/>
      <c r="AB6614" s="46"/>
      <c r="AC6614" s="46"/>
      <c r="AD6614" s="61"/>
      <c r="AE6614" s="61"/>
      <c r="AF6614" s="46"/>
      <c r="AG6614" s="46">
        <f>IF(AND(AF6614="",P6614=""),0,IF((AF6614=""),P6614,IF((P6614=""),AF6614,AF6614+P6614)))</f>
        <v>961400</v>
      </c>
      <c r="AH6614" s="46">
        <f>IF( (AA6614=""),AG6614*1,AG6614*(AA6614/100) )</f>
        <v>961400</v>
      </c>
      <c r="AI6614" s="46">
        <v>0</v>
      </c>
      <c r="AJ6614" s="46">
        <f>IF((AI6614-AH6614) &gt; 1,0,IF((AI6614-AH6614)&lt;0,AH6614-AI6614,AI6614-AH6614))</f>
        <v>961400</v>
      </c>
      <c r="AK6614" s="46">
        <v>0.3</v>
      </c>
      <c r="AL6614" s="46">
        <f>AJ6614*(AK6614/100)</f>
        <v>2884.2000000000003</v>
      </c>
    </row>
    <row r="6615" spans="1:38" x14ac:dyDescent="0.45">
      <c r="A6615" s="16"/>
      <c r="B6615" s="21"/>
      <c r="C6615" s="16"/>
      <c r="D6615" s="16"/>
      <c r="E6615" s="56"/>
      <c r="F6615" s="56"/>
      <c r="G6615" s="57"/>
      <c r="H6615" s="56"/>
      <c r="I6615" s="56"/>
      <c r="J6615" s="56"/>
      <c r="K6615" s="56"/>
      <c r="L6615" s="71"/>
      <c r="M6615" s="56"/>
      <c r="N6615" s="46"/>
      <c r="O6615" s="46" t="s">
        <v>54</v>
      </c>
      <c r="P6615" s="46">
        <f>SUM(P6613:P6614)</f>
        <v>1353000</v>
      </c>
      <c r="Q6615" s="56"/>
      <c r="R6615" s="58"/>
      <c r="S6615" s="59"/>
      <c r="T6615" s="58"/>
      <c r="U6615" s="58"/>
      <c r="V6615" s="60"/>
      <c r="W6615" s="56"/>
      <c r="X6615" s="56"/>
      <c r="Y6615" s="56"/>
      <c r="Z6615" s="46"/>
      <c r="AA6615" s="66"/>
      <c r="AB6615" s="46"/>
      <c r="AC6615" s="46"/>
      <c r="AD6615" s="61"/>
      <c r="AE6615" s="61"/>
      <c r="AF6615" s="46"/>
      <c r="AG6615" s="46"/>
      <c r="AH6615" s="46">
        <f>SUM(AH6613:AH6614)</f>
        <v>1353000</v>
      </c>
      <c r="AI6615" s="46"/>
      <c r="AJ6615" s="46">
        <f>SUM(AJ6613:AJ6614)</f>
        <v>1353000</v>
      </c>
      <c r="AK6615" s="46"/>
      <c r="AL6615" s="46">
        <f>SUM(AL6613:AL6614)</f>
        <v>4059</v>
      </c>
    </row>
    <row r="6616" spans="1:38" x14ac:dyDescent="0.45">
      <c r="A6616" s="16" t="s">
        <v>9541</v>
      </c>
      <c r="B6616" s="21">
        <v>3100602534015</v>
      </c>
      <c r="C6616" s="16" t="s">
        <v>9542</v>
      </c>
      <c r="D6616" s="16" t="s">
        <v>9543</v>
      </c>
      <c r="E6616" s="56">
        <v>3928</v>
      </c>
      <c r="F6616" s="56">
        <v>9263</v>
      </c>
      <c r="G6616" s="57" t="s">
        <v>9544</v>
      </c>
      <c r="H6616" s="56" t="s">
        <v>42</v>
      </c>
      <c r="I6616" s="56">
        <v>16818</v>
      </c>
      <c r="J6616" s="56"/>
      <c r="K6616" s="56"/>
      <c r="L6616" s="71"/>
      <c r="M6616" s="56"/>
      <c r="N6616" s="46"/>
      <c r="O6616" s="46"/>
      <c r="P6616" s="46"/>
      <c r="Q6616" s="56"/>
      <c r="R6616" s="58"/>
      <c r="S6616" s="59"/>
      <c r="T6616" s="58"/>
      <c r="U6616" s="58"/>
      <c r="V6616" s="60"/>
      <c r="W6616" s="56"/>
      <c r="X6616" s="56"/>
      <c r="Y6616" s="56"/>
      <c r="Z6616" s="46"/>
      <c r="AA6616" s="66"/>
      <c r="AB6616" s="46"/>
      <c r="AC6616" s="46"/>
      <c r="AD6616" s="61"/>
      <c r="AE6616" s="61"/>
      <c r="AF6616" s="46"/>
      <c r="AG6616" s="46"/>
      <c r="AH6616" s="46"/>
      <c r="AI6616" s="46"/>
      <c r="AJ6616" s="46"/>
      <c r="AK6616" s="46"/>
      <c r="AL6616" s="46"/>
    </row>
    <row r="6617" spans="1:38" x14ac:dyDescent="0.45">
      <c r="A6617" s="16"/>
      <c r="B6617" s="21"/>
      <c r="C6617" s="16"/>
      <c r="D6617" s="16"/>
      <c r="E6617" s="56"/>
      <c r="F6617" s="56"/>
      <c r="G6617" s="57"/>
      <c r="H6617" s="56"/>
      <c r="I6617" s="56"/>
      <c r="J6617" s="56"/>
      <c r="K6617" s="56"/>
      <c r="L6617" s="71"/>
      <c r="M6617" s="56"/>
      <c r="N6617" s="46"/>
      <c r="O6617" s="46" t="s">
        <v>54</v>
      </c>
      <c r="P6617" s="46">
        <f>SUM(P6616:P6616)</f>
        <v>0</v>
      </c>
      <c r="Q6617" s="56"/>
      <c r="R6617" s="58"/>
      <c r="S6617" s="59"/>
      <c r="T6617" s="58"/>
      <c r="U6617" s="58"/>
      <c r="V6617" s="60"/>
      <c r="W6617" s="56"/>
      <c r="X6617" s="56"/>
      <c r="Y6617" s="56"/>
      <c r="Z6617" s="46"/>
      <c r="AA6617" s="66"/>
      <c r="AB6617" s="46"/>
      <c r="AC6617" s="46"/>
      <c r="AD6617" s="61"/>
      <c r="AE6617" s="61"/>
      <c r="AF6617" s="46"/>
      <c r="AG6617" s="46"/>
      <c r="AH6617" s="46">
        <f>SUM(AH6616:AH6616)</f>
        <v>0</v>
      </c>
      <c r="AI6617" s="46"/>
      <c r="AJ6617" s="46">
        <f>SUM(AJ6616:AJ6616)</f>
        <v>0</v>
      </c>
      <c r="AK6617" s="46"/>
      <c r="AL6617" s="46">
        <f>SUM(AL6616:AL6616)</f>
        <v>0</v>
      </c>
    </row>
    <row r="6618" spans="1:38" x14ac:dyDescent="0.45">
      <c r="A6618" s="16" t="s">
        <v>9545</v>
      </c>
      <c r="B6618" s="21">
        <v>3770400553757</v>
      </c>
      <c r="C6618" s="16" t="s">
        <v>9546</v>
      </c>
      <c r="D6618" s="16" t="s">
        <v>9547</v>
      </c>
      <c r="E6618" s="56">
        <v>3929</v>
      </c>
      <c r="F6618" s="56">
        <v>8919</v>
      </c>
      <c r="G6618" s="57" t="s">
        <v>9548</v>
      </c>
      <c r="H6618" s="56" t="s">
        <v>42</v>
      </c>
      <c r="I6618" s="56">
        <v>13698</v>
      </c>
      <c r="J6618" s="56"/>
      <c r="K6618" s="56"/>
      <c r="L6618" s="71"/>
      <c r="M6618" s="56"/>
      <c r="N6618" s="46"/>
      <c r="O6618" s="46"/>
      <c r="P6618" s="46"/>
      <c r="Q6618" s="56"/>
      <c r="R6618" s="58"/>
      <c r="S6618" s="59"/>
      <c r="T6618" s="58"/>
      <c r="U6618" s="58"/>
      <c r="V6618" s="60"/>
      <c r="W6618" s="56"/>
      <c r="X6618" s="56"/>
      <c r="Y6618" s="56"/>
      <c r="Z6618" s="46"/>
      <c r="AA6618" s="66"/>
      <c r="AB6618" s="46"/>
      <c r="AC6618" s="46"/>
      <c r="AD6618" s="61"/>
      <c r="AE6618" s="61"/>
      <c r="AF6618" s="46"/>
      <c r="AG6618" s="46"/>
      <c r="AH6618" s="46"/>
      <c r="AI6618" s="46"/>
      <c r="AJ6618" s="46"/>
      <c r="AK6618" s="46"/>
      <c r="AL6618" s="46"/>
    </row>
    <row r="6619" spans="1:38" x14ac:dyDescent="0.45">
      <c r="A6619" s="16"/>
      <c r="B6619" s="21"/>
      <c r="C6619" s="16"/>
      <c r="D6619" s="16"/>
      <c r="E6619" s="56">
        <v>3930</v>
      </c>
      <c r="F6619" s="56">
        <v>915</v>
      </c>
      <c r="G6619" s="57" t="s">
        <v>9549</v>
      </c>
      <c r="H6619" s="56" t="s">
        <v>42</v>
      </c>
      <c r="I6619" s="56">
        <v>33122</v>
      </c>
      <c r="J6619" s="56">
        <v>4</v>
      </c>
      <c r="K6619" s="56">
        <v>0</v>
      </c>
      <c r="L6619" s="71">
        <v>68</v>
      </c>
      <c r="M6619" s="56" t="s">
        <v>43</v>
      </c>
      <c r="N6619" s="46">
        <f>((J6619*400)+(K6619*100))+L6619</f>
        <v>1668</v>
      </c>
      <c r="O6619" s="46">
        <v>260</v>
      </c>
      <c r="P6619" s="46">
        <f>N6619*O6619</f>
        <v>433680</v>
      </c>
      <c r="Q6619" s="56"/>
      <c r="R6619" s="58"/>
      <c r="S6619" s="59"/>
      <c r="T6619" s="58"/>
      <c r="U6619" s="58"/>
      <c r="V6619" s="60"/>
      <c r="W6619" s="56"/>
      <c r="X6619" s="56"/>
      <c r="Y6619" s="56"/>
      <c r="Z6619" s="46"/>
      <c r="AA6619" s="66"/>
      <c r="AB6619" s="46"/>
      <c r="AC6619" s="46"/>
      <c r="AD6619" s="61"/>
      <c r="AE6619" s="61"/>
      <c r="AF6619" s="46"/>
      <c r="AG6619" s="46">
        <f>IF(AND(AF6619="",P6619=""),0,IF((AF6619=""),P6619,IF((P6619=""),AF6619,AF6619+P6619)))</f>
        <v>433680</v>
      </c>
      <c r="AH6619" s="46">
        <f>IF( (AA6619=""),AG6619*1,AG6619*(AA6619/100) )</f>
        <v>433680</v>
      </c>
      <c r="AI6619" s="46">
        <v>0</v>
      </c>
      <c r="AJ6619" s="46">
        <f>IF((AI6619-AH6619) &gt; 1,0,IF((AI6619-AH6619)&lt;0,AH6619-AI6619,AI6619-AH6619))</f>
        <v>433680</v>
      </c>
      <c r="AK6619" s="46">
        <v>0.3</v>
      </c>
      <c r="AL6619" s="46">
        <f>AJ6619*(AK6619/100)</f>
        <v>1301.04</v>
      </c>
    </row>
    <row r="6620" spans="1:38" x14ac:dyDescent="0.45">
      <c r="A6620" s="16"/>
      <c r="B6620" s="21"/>
      <c r="C6620" s="16"/>
      <c r="D6620" s="16"/>
      <c r="E6620" s="56"/>
      <c r="F6620" s="56"/>
      <c r="G6620" s="57"/>
      <c r="H6620" s="56"/>
      <c r="I6620" s="56"/>
      <c r="J6620" s="56"/>
      <c r="K6620" s="56"/>
      <c r="L6620" s="71"/>
      <c r="M6620" s="56"/>
      <c r="N6620" s="46"/>
      <c r="O6620" s="46" t="s">
        <v>54</v>
      </c>
      <c r="P6620" s="46">
        <f>SUM(P6618:P6619)</f>
        <v>433680</v>
      </c>
      <c r="Q6620" s="56"/>
      <c r="R6620" s="58"/>
      <c r="S6620" s="59"/>
      <c r="T6620" s="58"/>
      <c r="U6620" s="58"/>
      <c r="V6620" s="60"/>
      <c r="W6620" s="56"/>
      <c r="X6620" s="56"/>
      <c r="Y6620" s="56"/>
      <c r="Z6620" s="46"/>
      <c r="AA6620" s="66"/>
      <c r="AB6620" s="46"/>
      <c r="AC6620" s="46"/>
      <c r="AD6620" s="61"/>
      <c r="AE6620" s="61"/>
      <c r="AF6620" s="46"/>
      <c r="AG6620" s="46"/>
      <c r="AH6620" s="46">
        <f>SUM(AH6618:AH6619)</f>
        <v>433680</v>
      </c>
      <c r="AI6620" s="46"/>
      <c r="AJ6620" s="46">
        <f>SUM(AJ6618:AJ6619)</f>
        <v>433680</v>
      </c>
      <c r="AK6620" s="46"/>
      <c r="AL6620" s="46">
        <f>SUM(AL6618:AL6619)</f>
        <v>1301.04</v>
      </c>
    </row>
    <row r="6621" spans="1:38" x14ac:dyDescent="0.45">
      <c r="A6621" s="16" t="s">
        <v>9550</v>
      </c>
      <c r="B6621" s="21"/>
      <c r="C6621" s="16" t="s">
        <v>9551</v>
      </c>
      <c r="D6621" s="16" t="s">
        <v>9552</v>
      </c>
      <c r="E6621" s="56">
        <v>3931</v>
      </c>
      <c r="F6621" s="56">
        <v>4030</v>
      </c>
      <c r="G6621" s="57" t="s">
        <v>9553</v>
      </c>
      <c r="H6621" s="56" t="s">
        <v>42</v>
      </c>
      <c r="I6621" s="56">
        <v>24502</v>
      </c>
      <c r="J6621" s="56"/>
      <c r="K6621" s="56"/>
      <c r="L6621" s="71"/>
      <c r="M6621" s="56"/>
      <c r="N6621" s="46"/>
      <c r="O6621" s="46"/>
      <c r="P6621" s="46"/>
      <c r="Q6621" s="56"/>
      <c r="R6621" s="58"/>
      <c r="S6621" s="59"/>
      <c r="T6621" s="58"/>
      <c r="U6621" s="58"/>
      <c r="V6621" s="60"/>
      <c r="W6621" s="56"/>
      <c r="X6621" s="56"/>
      <c r="Y6621" s="56"/>
      <c r="Z6621" s="46"/>
      <c r="AA6621" s="66"/>
      <c r="AB6621" s="46"/>
      <c r="AC6621" s="46"/>
      <c r="AD6621" s="61"/>
      <c r="AE6621" s="61"/>
      <c r="AF6621" s="46"/>
      <c r="AG6621" s="46"/>
      <c r="AH6621" s="46"/>
      <c r="AI6621" s="46"/>
      <c r="AJ6621" s="46"/>
      <c r="AK6621" s="46"/>
      <c r="AL6621" s="46"/>
    </row>
    <row r="6622" spans="1:38" x14ac:dyDescent="0.45">
      <c r="A6622" s="16"/>
      <c r="B6622" s="21"/>
      <c r="C6622" s="16"/>
      <c r="D6622" s="16"/>
      <c r="E6622" s="56"/>
      <c r="F6622" s="56"/>
      <c r="G6622" s="57"/>
      <c r="H6622" s="56"/>
      <c r="I6622" s="56"/>
      <c r="J6622" s="56"/>
      <c r="K6622" s="56"/>
      <c r="L6622" s="71"/>
      <c r="M6622" s="56"/>
      <c r="N6622" s="46"/>
      <c r="O6622" s="46" t="s">
        <v>54</v>
      </c>
      <c r="P6622" s="46">
        <f>SUM(P6621:P6621)</f>
        <v>0</v>
      </c>
      <c r="Q6622" s="56"/>
      <c r="R6622" s="58"/>
      <c r="S6622" s="59"/>
      <c r="T6622" s="58"/>
      <c r="U6622" s="58"/>
      <c r="V6622" s="60"/>
      <c r="W6622" s="56"/>
      <c r="X6622" s="56"/>
      <c r="Y6622" s="56"/>
      <c r="Z6622" s="46"/>
      <c r="AA6622" s="66"/>
      <c r="AB6622" s="46"/>
      <c r="AC6622" s="46"/>
      <c r="AD6622" s="61"/>
      <c r="AE6622" s="61"/>
      <c r="AF6622" s="46"/>
      <c r="AG6622" s="46"/>
      <c r="AH6622" s="46">
        <f>SUM(AH6621:AH6621)</f>
        <v>0</v>
      </c>
      <c r="AI6622" s="46"/>
      <c r="AJ6622" s="46">
        <f>SUM(AJ6621:AJ6621)</f>
        <v>0</v>
      </c>
      <c r="AK6622" s="46"/>
      <c r="AL6622" s="46">
        <f>SUM(AL6621:AL6621)</f>
        <v>0</v>
      </c>
    </row>
    <row r="6623" spans="1:38" x14ac:dyDescent="0.45">
      <c r="A6623" s="16" t="s">
        <v>9554</v>
      </c>
      <c r="B6623" s="21">
        <v>3770400006799</v>
      </c>
      <c r="C6623" s="16" t="s">
        <v>9555</v>
      </c>
      <c r="D6623" s="16" t="s">
        <v>9556</v>
      </c>
      <c r="E6623" s="56">
        <v>3932</v>
      </c>
      <c r="F6623" s="56">
        <v>3842</v>
      </c>
      <c r="G6623" s="57" t="s">
        <v>9557</v>
      </c>
      <c r="H6623" s="56" t="s">
        <v>42</v>
      </c>
      <c r="I6623" s="56">
        <v>24577</v>
      </c>
      <c r="J6623" s="56">
        <v>0</v>
      </c>
      <c r="K6623" s="56">
        <v>0</v>
      </c>
      <c r="L6623" s="71">
        <v>30</v>
      </c>
      <c r="M6623" s="56" t="s">
        <v>43</v>
      </c>
      <c r="N6623" s="46">
        <f>((J6623*400)+(K6623*100))+L6623</f>
        <v>30</v>
      </c>
      <c r="O6623" s="46">
        <v>5500</v>
      </c>
      <c r="P6623" s="46">
        <f>N6623*O6623</f>
        <v>165000</v>
      </c>
      <c r="Q6623" s="56"/>
      <c r="R6623" s="58"/>
      <c r="S6623" s="59"/>
      <c r="T6623" s="58"/>
      <c r="U6623" s="58"/>
      <c r="V6623" s="60"/>
      <c r="W6623" s="56"/>
      <c r="X6623" s="56"/>
      <c r="Y6623" s="56"/>
      <c r="Z6623" s="46"/>
      <c r="AA6623" s="66"/>
      <c r="AB6623" s="46"/>
      <c r="AC6623" s="46"/>
      <c r="AD6623" s="61"/>
      <c r="AE6623" s="61"/>
      <c r="AF6623" s="46"/>
      <c r="AG6623" s="46">
        <f>IF(AND(AF6623="",P6623=""),0,IF((AF6623=""),P6623,IF((P6623=""),AF6623,AF6623+P6623)))</f>
        <v>165000</v>
      </c>
      <c r="AH6623" s="46">
        <f>IF( (AA6623=""),AG6623*1,AG6623*(AA6623/100) )</f>
        <v>165000</v>
      </c>
      <c r="AI6623" s="46">
        <v>0</v>
      </c>
      <c r="AJ6623" s="46">
        <f>IF((AI6623-AH6623) &gt; 1,0,IF((AI6623-AH6623)&lt;0,AH6623-AI6623,AI6623-AH6623))</f>
        <v>165000</v>
      </c>
      <c r="AK6623" s="46">
        <v>0.3</v>
      </c>
      <c r="AL6623" s="46">
        <f>AJ6623*(AK6623/100)</f>
        <v>495</v>
      </c>
    </row>
    <row r="6624" spans="1:38" x14ac:dyDescent="0.45">
      <c r="A6624" s="16"/>
      <c r="B6624" s="21"/>
      <c r="C6624" s="16"/>
      <c r="D6624" s="16"/>
      <c r="E6624" s="56"/>
      <c r="F6624" s="56"/>
      <c r="G6624" s="57"/>
      <c r="H6624" s="56"/>
      <c r="I6624" s="56"/>
      <c r="J6624" s="56"/>
      <c r="K6624" s="56"/>
      <c r="L6624" s="71"/>
      <c r="M6624" s="56"/>
      <c r="N6624" s="46"/>
      <c r="O6624" s="46" t="s">
        <v>54</v>
      </c>
      <c r="P6624" s="46">
        <f>SUM(P6623:P6623)</f>
        <v>165000</v>
      </c>
      <c r="Q6624" s="56"/>
      <c r="R6624" s="58"/>
      <c r="S6624" s="59"/>
      <c r="T6624" s="58"/>
      <c r="U6624" s="58"/>
      <c r="V6624" s="60"/>
      <c r="W6624" s="56"/>
      <c r="X6624" s="56"/>
      <c r="Y6624" s="56"/>
      <c r="Z6624" s="46"/>
      <c r="AA6624" s="66"/>
      <c r="AB6624" s="46"/>
      <c r="AC6624" s="46"/>
      <c r="AD6624" s="61"/>
      <c r="AE6624" s="61"/>
      <c r="AF6624" s="46"/>
      <c r="AG6624" s="46"/>
      <c r="AH6624" s="46">
        <f>SUM(AH6623:AH6623)</f>
        <v>165000</v>
      </c>
      <c r="AI6624" s="46"/>
      <c r="AJ6624" s="46">
        <f>SUM(AJ6623:AJ6623)</f>
        <v>165000</v>
      </c>
      <c r="AK6624" s="46"/>
      <c r="AL6624" s="46">
        <f>SUM(AL6623:AL6623)</f>
        <v>495</v>
      </c>
    </row>
    <row r="6625" spans="1:38" x14ac:dyDescent="0.45">
      <c r="A6625" s="16" t="s">
        <v>9558</v>
      </c>
      <c r="B6625" s="21">
        <v>3809900586031</v>
      </c>
      <c r="C6625" s="16" t="s">
        <v>9559</v>
      </c>
      <c r="D6625" s="16" t="s">
        <v>9560</v>
      </c>
      <c r="E6625" s="56">
        <v>3933</v>
      </c>
      <c r="F6625" s="56">
        <v>90</v>
      </c>
      <c r="G6625" s="57" t="s">
        <v>9561</v>
      </c>
      <c r="H6625" s="56" t="s">
        <v>42</v>
      </c>
      <c r="I6625" s="56">
        <v>9072</v>
      </c>
      <c r="J6625" s="56">
        <v>0</v>
      </c>
      <c r="K6625" s="56">
        <v>0</v>
      </c>
      <c r="L6625" s="71">
        <v>27</v>
      </c>
      <c r="M6625" s="56" t="s">
        <v>43</v>
      </c>
      <c r="N6625" s="46">
        <f>((J6625*400)+(K6625*100))+L6625</f>
        <v>27</v>
      </c>
      <c r="O6625" s="46">
        <v>5500</v>
      </c>
      <c r="P6625" s="46">
        <f>N6625*O6625</f>
        <v>148500</v>
      </c>
      <c r="Q6625" s="56"/>
      <c r="R6625" s="58"/>
      <c r="S6625" s="59"/>
      <c r="T6625" s="58"/>
      <c r="U6625" s="58"/>
      <c r="V6625" s="60"/>
      <c r="W6625" s="56"/>
      <c r="X6625" s="56"/>
      <c r="Y6625" s="56"/>
      <c r="Z6625" s="46"/>
      <c r="AA6625" s="66"/>
      <c r="AB6625" s="46"/>
      <c r="AC6625" s="46"/>
      <c r="AD6625" s="61"/>
      <c r="AE6625" s="61"/>
      <c r="AF6625" s="46"/>
      <c r="AG6625" s="46">
        <f>IF(AND(AF6625="",P6625=""),0,IF((AF6625=""),P6625,IF((P6625=""),AF6625,AF6625+P6625)))</f>
        <v>148500</v>
      </c>
      <c r="AH6625" s="46">
        <f>IF( (AA6625=""),AG6625*1,AG6625*(AA6625/100) )</f>
        <v>148500</v>
      </c>
      <c r="AI6625" s="46">
        <v>0</v>
      </c>
      <c r="AJ6625" s="46">
        <f>IF((AI6625-AH6625) &gt; 1,0,IF((AI6625-AH6625)&lt;0,AH6625-AI6625,AI6625-AH6625))</f>
        <v>148500</v>
      </c>
      <c r="AK6625" s="46">
        <v>0.3</v>
      </c>
      <c r="AL6625" s="46">
        <f>AJ6625*(AK6625/100)</f>
        <v>445.5</v>
      </c>
    </row>
    <row r="6626" spans="1:38" x14ac:dyDescent="0.45">
      <c r="A6626" s="16"/>
      <c r="B6626" s="21"/>
      <c r="C6626" s="16"/>
      <c r="D6626" s="16"/>
      <c r="E6626" s="56"/>
      <c r="F6626" s="56"/>
      <c r="G6626" s="57"/>
      <c r="H6626" s="56"/>
      <c r="I6626" s="56"/>
      <c r="J6626" s="56"/>
      <c r="K6626" s="56"/>
      <c r="L6626" s="71"/>
      <c r="M6626" s="56"/>
      <c r="N6626" s="46"/>
      <c r="O6626" s="46" t="s">
        <v>54</v>
      </c>
      <c r="P6626" s="46">
        <f>SUM(P6625:P6625)</f>
        <v>148500</v>
      </c>
      <c r="Q6626" s="56"/>
      <c r="R6626" s="58"/>
      <c r="S6626" s="59"/>
      <c r="T6626" s="58"/>
      <c r="U6626" s="58"/>
      <c r="V6626" s="60"/>
      <c r="W6626" s="56"/>
      <c r="X6626" s="56"/>
      <c r="Y6626" s="56"/>
      <c r="Z6626" s="46"/>
      <c r="AA6626" s="66"/>
      <c r="AB6626" s="46"/>
      <c r="AC6626" s="46"/>
      <c r="AD6626" s="61"/>
      <c r="AE6626" s="61"/>
      <c r="AF6626" s="46"/>
      <c r="AG6626" s="46"/>
      <c r="AH6626" s="46">
        <f>SUM(AH6625:AH6625)</f>
        <v>148500</v>
      </c>
      <c r="AI6626" s="46"/>
      <c r="AJ6626" s="46">
        <f>SUM(AJ6625:AJ6625)</f>
        <v>148500</v>
      </c>
      <c r="AK6626" s="46"/>
      <c r="AL6626" s="46">
        <f>SUM(AL6625:AL6625)</f>
        <v>445.5</v>
      </c>
    </row>
    <row r="6627" spans="1:38" x14ac:dyDescent="0.45">
      <c r="A6627" s="16" t="s">
        <v>9562</v>
      </c>
      <c r="B6627" s="21">
        <v>3770400049901</v>
      </c>
      <c r="C6627" s="16" t="s">
        <v>9563</v>
      </c>
      <c r="D6627" s="16" t="s">
        <v>9564</v>
      </c>
      <c r="E6627" s="56">
        <v>3934</v>
      </c>
      <c r="F6627" s="56">
        <v>6305</v>
      </c>
      <c r="G6627" s="57"/>
      <c r="H6627" s="56" t="s">
        <v>42</v>
      </c>
      <c r="I6627" s="56">
        <v>14162</v>
      </c>
      <c r="J6627" s="56">
        <v>0</v>
      </c>
      <c r="K6627" s="56">
        <v>0</v>
      </c>
      <c r="L6627" s="71">
        <v>20</v>
      </c>
      <c r="M6627" s="56" t="s">
        <v>208</v>
      </c>
      <c r="N6627" s="46">
        <f>((J6627*400)+(K6627*100))+L6627</f>
        <v>20</v>
      </c>
      <c r="O6627" s="46">
        <v>150</v>
      </c>
      <c r="P6627" s="46">
        <f>N6627*O6627</f>
        <v>3000</v>
      </c>
      <c r="Q6627" s="56"/>
      <c r="R6627" s="58"/>
      <c r="S6627" s="59"/>
      <c r="T6627" s="58"/>
      <c r="U6627" s="58"/>
      <c r="V6627" s="60"/>
      <c r="W6627" s="56"/>
      <c r="X6627" s="56"/>
      <c r="Y6627" s="56"/>
      <c r="Z6627" s="46"/>
      <c r="AA6627" s="66"/>
      <c r="AB6627" s="46"/>
      <c r="AC6627" s="46"/>
      <c r="AD6627" s="61"/>
      <c r="AE6627" s="61"/>
      <c r="AF6627" s="46"/>
      <c r="AG6627" s="46">
        <f>IF(AND(AF6627="",P6627=""),0,IF((AF6627=""),P6627,IF((P6627=""),AF6627,AF6627+P6627)))</f>
        <v>3000</v>
      </c>
      <c r="AH6627" s="46">
        <f>IF( (AA6627=""),AG6627*1,AG6627*(AA6627/100) )</f>
        <v>3000</v>
      </c>
      <c r="AI6627" s="46">
        <v>0</v>
      </c>
      <c r="AJ6627" s="46">
        <f>IF((AI6627-AH6627) &gt; 1,0,IF((AI6627-AH6627)&lt;0,AH6627-AI6627,AI6627-AH6627))</f>
        <v>3000</v>
      </c>
      <c r="AK6627" s="46">
        <v>0.02</v>
      </c>
      <c r="AL6627" s="46">
        <f>AJ6627*(AK6627/100)</f>
        <v>0.6</v>
      </c>
    </row>
    <row r="6628" spans="1:38" x14ac:dyDescent="0.45">
      <c r="A6628" s="16"/>
      <c r="B6628" s="21"/>
      <c r="C6628" s="16"/>
      <c r="D6628" s="16"/>
      <c r="E6628" s="56"/>
      <c r="F6628" s="56"/>
      <c r="G6628" s="57"/>
      <c r="H6628" s="56"/>
      <c r="I6628" s="56"/>
      <c r="J6628" s="56">
        <v>6</v>
      </c>
      <c r="K6628" s="56">
        <v>3</v>
      </c>
      <c r="L6628" s="71">
        <v>77</v>
      </c>
      <c r="M6628" s="56" t="s">
        <v>90</v>
      </c>
      <c r="N6628" s="46">
        <f>((J6628*400)+(K6628*100))+L6628</f>
        <v>2777</v>
      </c>
      <c r="O6628" s="46">
        <v>150</v>
      </c>
      <c r="P6628" s="46">
        <f>N6628*O6628</f>
        <v>416550</v>
      </c>
      <c r="Q6628" s="56"/>
      <c r="R6628" s="58"/>
      <c r="S6628" s="59"/>
      <c r="T6628" s="58"/>
      <c r="U6628" s="58"/>
      <c r="V6628" s="60"/>
      <c r="W6628" s="56"/>
      <c r="X6628" s="56"/>
      <c r="Y6628" s="56"/>
      <c r="Z6628" s="46"/>
      <c r="AA6628" s="66"/>
      <c r="AB6628" s="46"/>
      <c r="AC6628" s="46"/>
      <c r="AD6628" s="61"/>
      <c r="AE6628" s="61"/>
      <c r="AF6628" s="46"/>
      <c r="AG6628" s="46">
        <f>IF(AND(AF6628="",P6628=""),0,IF((AF6628=""),P6628,IF((P6628=""),AF6628,AF6628+P6628)))</f>
        <v>416550</v>
      </c>
      <c r="AH6628" s="46">
        <f>IF( (AA6628=""),AG6628*1,AG6628*(AA6628/100) )</f>
        <v>416550</v>
      </c>
      <c r="AI6628" s="46">
        <v>0</v>
      </c>
      <c r="AJ6628" s="46">
        <f>IF((AI6628-AH6628) &gt; 1,0,IF((AI6628-AH6628)&lt;0,AH6628-AI6628,AI6628-AH6628))</f>
        <v>416550</v>
      </c>
      <c r="AK6628" s="46">
        <v>0.01</v>
      </c>
      <c r="AL6628" s="46">
        <f>AJ6628*(AK6628/100)</f>
        <v>41.655000000000001</v>
      </c>
    </row>
    <row r="6629" spans="1:38" x14ac:dyDescent="0.45">
      <c r="A6629" s="16"/>
      <c r="B6629" s="21"/>
      <c r="C6629" s="16"/>
      <c r="D6629" s="16"/>
      <c r="E6629" s="56"/>
      <c r="F6629" s="56"/>
      <c r="G6629" s="57"/>
      <c r="H6629" s="56"/>
      <c r="I6629" s="56"/>
      <c r="J6629" s="56"/>
      <c r="K6629" s="56"/>
      <c r="L6629" s="71"/>
      <c r="M6629" s="56"/>
      <c r="N6629" s="46"/>
      <c r="O6629" s="46" t="s">
        <v>54</v>
      </c>
      <c r="P6629" s="46">
        <f>SUM(P6627:P6628)</f>
        <v>419550</v>
      </c>
      <c r="Q6629" s="56"/>
      <c r="R6629" s="58"/>
      <c r="S6629" s="59"/>
      <c r="T6629" s="58"/>
      <c r="U6629" s="58"/>
      <c r="V6629" s="60"/>
      <c r="W6629" s="56"/>
      <c r="X6629" s="56"/>
      <c r="Y6629" s="56"/>
      <c r="Z6629" s="46"/>
      <c r="AA6629" s="66"/>
      <c r="AB6629" s="46"/>
      <c r="AC6629" s="46"/>
      <c r="AD6629" s="61"/>
      <c r="AE6629" s="61"/>
      <c r="AF6629" s="46"/>
      <c r="AG6629" s="46"/>
      <c r="AH6629" s="46">
        <f>SUM(AH6627:AH6628)</f>
        <v>419550</v>
      </c>
      <c r="AI6629" s="46"/>
      <c r="AJ6629" s="46">
        <f>SUM(AJ6627:AJ6628)</f>
        <v>419550</v>
      </c>
      <c r="AK6629" s="46"/>
      <c r="AL6629" s="46">
        <f>SUM(AL6627:AL6628)</f>
        <v>42.255000000000003</v>
      </c>
    </row>
    <row r="6630" spans="1:38" x14ac:dyDescent="0.45">
      <c r="A6630" s="16" t="s">
        <v>9565</v>
      </c>
      <c r="B6630" s="21">
        <v>3770400271042</v>
      </c>
      <c r="C6630" s="16" t="s">
        <v>9566</v>
      </c>
      <c r="D6630" s="16" t="s">
        <v>9567</v>
      </c>
      <c r="E6630" s="56">
        <v>3935</v>
      </c>
      <c r="F6630" s="56">
        <v>275</v>
      </c>
      <c r="G6630" s="57" t="s">
        <v>9568</v>
      </c>
      <c r="H6630" s="56" t="s">
        <v>42</v>
      </c>
      <c r="I6630" s="56">
        <v>21384</v>
      </c>
      <c r="J6630" s="56">
        <v>1</v>
      </c>
      <c r="K6630" s="56">
        <v>0</v>
      </c>
      <c r="L6630" s="71">
        <v>70</v>
      </c>
      <c r="M6630" s="56" t="s">
        <v>43</v>
      </c>
      <c r="N6630" s="46">
        <f>((J6630*400)+(K6630*100))+L6630</f>
        <v>470</v>
      </c>
      <c r="O6630" s="46">
        <v>500</v>
      </c>
      <c r="P6630" s="46">
        <f>N6630*O6630</f>
        <v>235000</v>
      </c>
      <c r="Q6630" s="56"/>
      <c r="R6630" s="58"/>
      <c r="S6630" s="59"/>
      <c r="T6630" s="58"/>
      <c r="U6630" s="58"/>
      <c r="V6630" s="60"/>
      <c r="W6630" s="56"/>
      <c r="X6630" s="56"/>
      <c r="Y6630" s="56"/>
      <c r="Z6630" s="46"/>
      <c r="AA6630" s="66"/>
      <c r="AB6630" s="46"/>
      <c r="AC6630" s="46"/>
      <c r="AD6630" s="61"/>
      <c r="AE6630" s="61"/>
      <c r="AF6630" s="46"/>
      <c r="AG6630" s="46">
        <f>IF(AND(AF6630="",P6630=""),0,IF((AF6630=""),P6630,IF((P6630=""),AF6630,AF6630+P6630)))</f>
        <v>235000</v>
      </c>
      <c r="AH6630" s="46">
        <f>IF( (AA6630=""),AG6630*1,AG6630*(AA6630/100) )</f>
        <v>235000</v>
      </c>
      <c r="AI6630" s="46">
        <v>0</v>
      </c>
      <c r="AJ6630" s="46">
        <f>IF((AI6630-AH6630) &gt; 1,0,IF((AI6630-AH6630)&lt;0,AH6630-AI6630,AI6630-AH6630))</f>
        <v>235000</v>
      </c>
      <c r="AK6630" s="46">
        <v>0.3</v>
      </c>
      <c r="AL6630" s="46">
        <f>AJ6630*(AK6630/100)</f>
        <v>705</v>
      </c>
    </row>
    <row r="6631" spans="1:38" x14ac:dyDescent="0.45">
      <c r="A6631" s="16"/>
      <c r="B6631" s="21"/>
      <c r="C6631" s="16"/>
      <c r="D6631" s="16"/>
      <c r="E6631" s="56"/>
      <c r="F6631" s="56"/>
      <c r="G6631" s="57"/>
      <c r="H6631" s="56"/>
      <c r="I6631" s="56"/>
      <c r="J6631" s="56"/>
      <c r="K6631" s="56"/>
      <c r="L6631" s="71"/>
      <c r="M6631" s="56"/>
      <c r="N6631" s="46"/>
      <c r="O6631" s="46" t="s">
        <v>54</v>
      </c>
      <c r="P6631" s="46">
        <f>SUM(P6630:P6630)</f>
        <v>235000</v>
      </c>
      <c r="Q6631" s="56"/>
      <c r="R6631" s="58"/>
      <c r="S6631" s="59"/>
      <c r="T6631" s="58"/>
      <c r="U6631" s="58"/>
      <c r="V6631" s="60"/>
      <c r="W6631" s="56"/>
      <c r="X6631" s="56"/>
      <c r="Y6631" s="56"/>
      <c r="Z6631" s="46"/>
      <c r="AA6631" s="66"/>
      <c r="AB6631" s="46"/>
      <c r="AC6631" s="46"/>
      <c r="AD6631" s="61"/>
      <c r="AE6631" s="61"/>
      <c r="AF6631" s="46"/>
      <c r="AG6631" s="46"/>
      <c r="AH6631" s="46">
        <f>SUM(AH6630:AH6630)</f>
        <v>235000</v>
      </c>
      <c r="AI6631" s="46"/>
      <c r="AJ6631" s="46">
        <f>SUM(AJ6630:AJ6630)</f>
        <v>235000</v>
      </c>
      <c r="AK6631" s="46"/>
      <c r="AL6631" s="46">
        <f>SUM(AL6630:AL6630)</f>
        <v>705</v>
      </c>
    </row>
    <row r="6632" spans="1:38" x14ac:dyDescent="0.45">
      <c r="A6632" s="16" t="s">
        <v>9569</v>
      </c>
      <c r="B6632" s="21">
        <v>3770400005296</v>
      </c>
      <c r="C6632" s="16" t="s">
        <v>9570</v>
      </c>
      <c r="D6632" s="16" t="s">
        <v>9571</v>
      </c>
      <c r="E6632" s="56">
        <v>3936</v>
      </c>
      <c r="F6632" s="56">
        <v>940</v>
      </c>
      <c r="G6632" s="57" t="s">
        <v>9572</v>
      </c>
      <c r="H6632" s="56" t="s">
        <v>42</v>
      </c>
      <c r="I6632" s="56">
        <v>2504</v>
      </c>
      <c r="J6632" s="56">
        <v>5</v>
      </c>
      <c r="K6632" s="56">
        <v>1</v>
      </c>
      <c r="L6632" s="71">
        <v>81</v>
      </c>
      <c r="M6632" s="56" t="s">
        <v>90</v>
      </c>
      <c r="N6632" s="46">
        <f>((J6632*400)+(K6632*100))+L6632</f>
        <v>2181</v>
      </c>
      <c r="O6632" s="46">
        <v>440</v>
      </c>
      <c r="P6632" s="46">
        <f>N6632*O6632</f>
        <v>959640</v>
      </c>
      <c r="Q6632" s="56"/>
      <c r="R6632" s="58"/>
      <c r="S6632" s="59"/>
      <c r="T6632" s="58"/>
      <c r="U6632" s="58"/>
      <c r="V6632" s="60"/>
      <c r="W6632" s="56"/>
      <c r="X6632" s="56"/>
      <c r="Y6632" s="56"/>
      <c r="Z6632" s="46"/>
      <c r="AA6632" s="66"/>
      <c r="AB6632" s="46"/>
      <c r="AC6632" s="46"/>
      <c r="AD6632" s="61"/>
      <c r="AE6632" s="61"/>
      <c r="AF6632" s="46"/>
      <c r="AG6632" s="46">
        <f>IF(AND(AF6632="",P6632=""),0,IF((AF6632=""),P6632,IF((P6632=""),AF6632,AF6632+P6632)))</f>
        <v>959640</v>
      </c>
      <c r="AH6632" s="46">
        <f>IF( (AA6632=""),AG6632*1,AG6632*(AA6632/100) )</f>
        <v>959640</v>
      </c>
      <c r="AI6632" s="46">
        <v>50000000</v>
      </c>
      <c r="AJ6632" s="46">
        <f>IF((AI6632-AH6632) &gt; 1,0,IF((AI6632-AH6632)&lt;0,AH6632-AI6632,AI6632-AH6632))</f>
        <v>0</v>
      </c>
      <c r="AK6632" s="46">
        <v>0.01</v>
      </c>
      <c r="AL6632" s="46">
        <f>AJ6632*(AK6632/100)</f>
        <v>0</v>
      </c>
    </row>
    <row r="6633" spans="1:38" x14ac:dyDescent="0.45">
      <c r="A6633" s="16"/>
      <c r="B6633" s="21"/>
      <c r="C6633" s="16"/>
      <c r="D6633" s="16"/>
      <c r="E6633" s="56">
        <v>3937</v>
      </c>
      <c r="F6633" s="56">
        <v>8301</v>
      </c>
      <c r="G6633" s="57" t="s">
        <v>9573</v>
      </c>
      <c r="H6633" s="56" t="s">
        <v>42</v>
      </c>
      <c r="I6633" s="56">
        <v>2508</v>
      </c>
      <c r="J6633" s="56"/>
      <c r="K6633" s="56"/>
      <c r="L6633" s="71"/>
      <c r="M6633" s="56"/>
      <c r="N6633" s="46"/>
      <c r="O6633" s="46"/>
      <c r="P6633" s="46"/>
      <c r="Q6633" s="56"/>
      <c r="R6633" s="58"/>
      <c r="S6633" s="59"/>
      <c r="T6633" s="58"/>
      <c r="U6633" s="58"/>
      <c r="V6633" s="60"/>
      <c r="W6633" s="56"/>
      <c r="X6633" s="56"/>
      <c r="Y6633" s="56"/>
      <c r="Z6633" s="46"/>
      <c r="AA6633" s="66"/>
      <c r="AB6633" s="46"/>
      <c r="AC6633" s="46"/>
      <c r="AD6633" s="61"/>
      <c r="AE6633" s="61"/>
      <c r="AF6633" s="46"/>
      <c r="AG6633" s="46"/>
      <c r="AH6633" s="46"/>
      <c r="AI6633" s="46"/>
      <c r="AJ6633" s="46"/>
      <c r="AK6633" s="46"/>
      <c r="AL6633" s="46"/>
    </row>
    <row r="6634" spans="1:38" x14ac:dyDescent="0.45">
      <c r="A6634" s="16"/>
      <c r="B6634" s="21"/>
      <c r="C6634" s="16"/>
      <c r="D6634" s="16"/>
      <c r="E6634" s="56">
        <v>3938</v>
      </c>
      <c r="F6634" s="56">
        <v>6728</v>
      </c>
      <c r="G6634" s="57" t="s">
        <v>9574</v>
      </c>
      <c r="H6634" s="56" t="s">
        <v>42</v>
      </c>
      <c r="I6634" s="56">
        <v>30010</v>
      </c>
      <c r="J6634" s="56"/>
      <c r="K6634" s="56"/>
      <c r="L6634" s="71"/>
      <c r="M6634" s="56"/>
      <c r="N6634" s="46"/>
      <c r="O6634" s="46"/>
      <c r="P6634" s="46"/>
      <c r="Q6634" s="56"/>
      <c r="R6634" s="58"/>
      <c r="S6634" s="59"/>
      <c r="T6634" s="58"/>
      <c r="U6634" s="58"/>
      <c r="V6634" s="60"/>
      <c r="W6634" s="56"/>
      <c r="X6634" s="56"/>
      <c r="Y6634" s="56"/>
      <c r="Z6634" s="46"/>
      <c r="AA6634" s="66"/>
      <c r="AB6634" s="46"/>
      <c r="AC6634" s="46"/>
      <c r="AD6634" s="61"/>
      <c r="AE6634" s="61"/>
      <c r="AF6634" s="46"/>
      <c r="AG6634" s="46"/>
      <c r="AH6634" s="46"/>
      <c r="AI6634" s="46"/>
      <c r="AJ6634" s="46"/>
      <c r="AK6634" s="46"/>
      <c r="AL6634" s="46"/>
    </row>
    <row r="6635" spans="1:38" x14ac:dyDescent="0.45">
      <c r="A6635" s="16"/>
      <c r="B6635" s="21"/>
      <c r="C6635" s="16"/>
      <c r="D6635" s="16"/>
      <c r="E6635" s="56">
        <v>3939</v>
      </c>
      <c r="F6635" s="56">
        <v>7251</v>
      </c>
      <c r="G6635" s="57" t="s">
        <v>9575</v>
      </c>
      <c r="H6635" s="56" t="s">
        <v>42</v>
      </c>
      <c r="I6635" s="56">
        <v>30447</v>
      </c>
      <c r="J6635" s="56"/>
      <c r="K6635" s="56"/>
      <c r="L6635" s="71"/>
      <c r="M6635" s="56"/>
      <c r="N6635" s="46"/>
      <c r="O6635" s="46"/>
      <c r="P6635" s="46"/>
      <c r="Q6635" s="56"/>
      <c r="R6635" s="58"/>
      <c r="S6635" s="59"/>
      <c r="T6635" s="58"/>
      <c r="U6635" s="58"/>
      <c r="V6635" s="60"/>
      <c r="W6635" s="56"/>
      <c r="X6635" s="56"/>
      <c r="Y6635" s="56"/>
      <c r="Z6635" s="46"/>
      <c r="AA6635" s="66"/>
      <c r="AB6635" s="46"/>
      <c r="AC6635" s="46"/>
      <c r="AD6635" s="61"/>
      <c r="AE6635" s="61"/>
      <c r="AF6635" s="46"/>
      <c r="AG6635" s="46"/>
      <c r="AH6635" s="46"/>
      <c r="AI6635" s="46"/>
      <c r="AJ6635" s="46"/>
      <c r="AK6635" s="46"/>
      <c r="AL6635" s="46"/>
    </row>
    <row r="6636" spans="1:38" x14ac:dyDescent="0.45">
      <c r="A6636" s="16"/>
      <c r="B6636" s="21"/>
      <c r="C6636" s="16"/>
      <c r="D6636" s="16"/>
      <c r="E6636" s="56"/>
      <c r="F6636" s="56"/>
      <c r="G6636" s="57"/>
      <c r="H6636" s="56"/>
      <c r="I6636" s="56"/>
      <c r="J6636" s="56"/>
      <c r="K6636" s="56"/>
      <c r="L6636" s="71"/>
      <c r="M6636" s="56"/>
      <c r="N6636" s="46"/>
      <c r="O6636" s="46" t="s">
        <v>54</v>
      </c>
      <c r="P6636" s="46">
        <f>SUM(P6632:P6635)</f>
        <v>959640</v>
      </c>
      <c r="Q6636" s="56"/>
      <c r="R6636" s="58"/>
      <c r="S6636" s="59"/>
      <c r="T6636" s="58"/>
      <c r="U6636" s="58"/>
      <c r="V6636" s="60"/>
      <c r="W6636" s="56"/>
      <c r="X6636" s="56"/>
      <c r="Y6636" s="56"/>
      <c r="Z6636" s="46"/>
      <c r="AA6636" s="66"/>
      <c r="AB6636" s="46"/>
      <c r="AC6636" s="46"/>
      <c r="AD6636" s="61"/>
      <c r="AE6636" s="61"/>
      <c r="AF6636" s="46"/>
      <c r="AG6636" s="46"/>
      <c r="AH6636" s="46">
        <f>SUM(AH6632:AH6635)</f>
        <v>959640</v>
      </c>
      <c r="AI6636" s="46"/>
      <c r="AJ6636" s="46">
        <f>SUM(AJ6632:AJ6635)</f>
        <v>0</v>
      </c>
      <c r="AK6636" s="46"/>
      <c r="AL6636" s="46">
        <f>SUM(AL6632:AL6635)</f>
        <v>0</v>
      </c>
    </row>
    <row r="6637" spans="1:38" x14ac:dyDescent="0.45">
      <c r="A6637" s="16" t="s">
        <v>9576</v>
      </c>
      <c r="B6637" s="21">
        <v>3770400304170</v>
      </c>
      <c r="C6637" s="16" t="s">
        <v>9577</v>
      </c>
      <c r="D6637" s="16" t="s">
        <v>9578</v>
      </c>
      <c r="E6637" s="56">
        <v>3940</v>
      </c>
      <c r="F6637" s="56">
        <v>9000</v>
      </c>
      <c r="G6637" s="57" t="s">
        <v>9579</v>
      </c>
      <c r="H6637" s="56" t="s">
        <v>42</v>
      </c>
      <c r="I6637" s="56">
        <v>14178</v>
      </c>
      <c r="J6637" s="56"/>
      <c r="K6637" s="56"/>
      <c r="L6637" s="71"/>
      <c r="M6637" s="56"/>
      <c r="N6637" s="46"/>
      <c r="O6637" s="46"/>
      <c r="P6637" s="46"/>
      <c r="Q6637" s="56"/>
      <c r="R6637" s="58"/>
      <c r="S6637" s="59"/>
      <c r="T6637" s="58"/>
      <c r="U6637" s="58"/>
      <c r="V6637" s="60"/>
      <c r="W6637" s="56"/>
      <c r="X6637" s="56"/>
      <c r="Y6637" s="56"/>
      <c r="Z6637" s="46"/>
      <c r="AA6637" s="66"/>
      <c r="AB6637" s="46"/>
      <c r="AC6637" s="46"/>
      <c r="AD6637" s="61"/>
      <c r="AE6637" s="61"/>
      <c r="AF6637" s="46"/>
      <c r="AG6637" s="46"/>
      <c r="AH6637" s="46"/>
      <c r="AI6637" s="46"/>
      <c r="AJ6637" s="46"/>
      <c r="AK6637" s="46"/>
      <c r="AL6637" s="46"/>
    </row>
    <row r="6638" spans="1:38" x14ac:dyDescent="0.45">
      <c r="A6638" s="16"/>
      <c r="B6638" s="21"/>
      <c r="C6638" s="16"/>
      <c r="D6638" s="16"/>
      <c r="E6638" s="56"/>
      <c r="F6638" s="56"/>
      <c r="G6638" s="57"/>
      <c r="H6638" s="56"/>
      <c r="I6638" s="56"/>
      <c r="J6638" s="56"/>
      <c r="K6638" s="56"/>
      <c r="L6638" s="71"/>
      <c r="M6638" s="56"/>
      <c r="N6638" s="46"/>
      <c r="O6638" s="46" t="s">
        <v>54</v>
      </c>
      <c r="P6638" s="46">
        <f>SUM(P6637:P6637)</f>
        <v>0</v>
      </c>
      <c r="Q6638" s="56"/>
      <c r="R6638" s="58"/>
      <c r="S6638" s="59"/>
      <c r="T6638" s="58"/>
      <c r="U6638" s="58"/>
      <c r="V6638" s="60"/>
      <c r="W6638" s="56"/>
      <c r="X6638" s="56"/>
      <c r="Y6638" s="56"/>
      <c r="Z6638" s="46"/>
      <c r="AA6638" s="66"/>
      <c r="AB6638" s="46"/>
      <c r="AC6638" s="46"/>
      <c r="AD6638" s="61"/>
      <c r="AE6638" s="61"/>
      <c r="AF6638" s="46"/>
      <c r="AG6638" s="46"/>
      <c r="AH6638" s="46">
        <f>SUM(AH6637:AH6637)</f>
        <v>0</v>
      </c>
      <c r="AI6638" s="46"/>
      <c r="AJ6638" s="46">
        <f>SUM(AJ6637:AJ6637)</f>
        <v>0</v>
      </c>
      <c r="AK6638" s="46"/>
      <c r="AL6638" s="46">
        <f>SUM(AL6637:AL6637)</f>
        <v>0</v>
      </c>
    </row>
    <row r="6639" spans="1:38" x14ac:dyDescent="0.45">
      <c r="A6639" s="16" t="s">
        <v>9580</v>
      </c>
      <c r="B6639" s="21">
        <v>1929900230671</v>
      </c>
      <c r="C6639" s="16" t="s">
        <v>9581</v>
      </c>
      <c r="D6639" s="16" t="s">
        <v>9582</v>
      </c>
      <c r="E6639" s="56">
        <v>3941</v>
      </c>
      <c r="F6639" s="56">
        <v>1422</v>
      </c>
      <c r="G6639" s="57" t="s">
        <v>9583</v>
      </c>
      <c r="H6639" s="56" t="s">
        <v>42</v>
      </c>
      <c r="I6639" s="56">
        <v>9879</v>
      </c>
      <c r="J6639" s="56">
        <v>0</v>
      </c>
      <c r="K6639" s="56">
        <v>0</v>
      </c>
      <c r="L6639" s="71">
        <v>60</v>
      </c>
      <c r="M6639" s="56" t="s">
        <v>43</v>
      </c>
      <c r="N6639" s="46">
        <f>((J6639*400)+(K6639*100))+L6639</f>
        <v>60</v>
      </c>
      <c r="O6639" s="46">
        <v>1000</v>
      </c>
      <c r="P6639" s="46">
        <f>N6639*O6639</f>
        <v>60000</v>
      </c>
      <c r="Q6639" s="56"/>
      <c r="R6639" s="58"/>
      <c r="S6639" s="59"/>
      <c r="T6639" s="58"/>
      <c r="U6639" s="58"/>
      <c r="V6639" s="60"/>
      <c r="W6639" s="56"/>
      <c r="X6639" s="56"/>
      <c r="Y6639" s="56"/>
      <c r="Z6639" s="46"/>
      <c r="AA6639" s="66"/>
      <c r="AB6639" s="46"/>
      <c r="AC6639" s="46"/>
      <c r="AD6639" s="61"/>
      <c r="AE6639" s="61"/>
      <c r="AF6639" s="46"/>
      <c r="AG6639" s="46">
        <f>IF(AND(AF6639="",P6639=""),0,IF((AF6639=""),P6639,IF((P6639=""),AF6639,AF6639+P6639)))</f>
        <v>60000</v>
      </c>
      <c r="AH6639" s="46">
        <f>IF( (AA6639=""),AG6639*1,AG6639*(AA6639/100) )</f>
        <v>60000</v>
      </c>
      <c r="AI6639" s="46">
        <v>0</v>
      </c>
      <c r="AJ6639" s="46">
        <f>IF((AI6639-AH6639) &gt; 1,0,IF((AI6639-AH6639)&lt;0,AH6639-AI6639,AI6639-AH6639))</f>
        <v>60000</v>
      </c>
      <c r="AK6639" s="46">
        <v>0.3</v>
      </c>
      <c r="AL6639" s="46">
        <f>AJ6639*(AK6639/100)</f>
        <v>180</v>
      </c>
    </row>
    <row r="6640" spans="1:38" x14ac:dyDescent="0.45">
      <c r="A6640" s="16"/>
      <c r="B6640" s="21"/>
      <c r="C6640" s="16"/>
      <c r="D6640" s="16"/>
      <c r="E6640" s="56">
        <v>3942</v>
      </c>
      <c r="F6640" s="56">
        <v>6629</v>
      </c>
      <c r="G6640" s="57" t="s">
        <v>9584</v>
      </c>
      <c r="H6640" s="56" t="s">
        <v>42</v>
      </c>
      <c r="I6640" s="56">
        <v>9880</v>
      </c>
      <c r="J6640" s="56"/>
      <c r="K6640" s="56"/>
      <c r="L6640" s="71"/>
      <c r="M6640" s="56"/>
      <c r="N6640" s="46"/>
      <c r="O6640" s="46"/>
      <c r="P6640" s="46"/>
      <c r="Q6640" s="56"/>
      <c r="R6640" s="58"/>
      <c r="S6640" s="59"/>
      <c r="T6640" s="58"/>
      <c r="U6640" s="58"/>
      <c r="V6640" s="60"/>
      <c r="W6640" s="56"/>
      <c r="X6640" s="56"/>
      <c r="Y6640" s="56"/>
      <c r="Z6640" s="46"/>
      <c r="AA6640" s="66"/>
      <c r="AB6640" s="46"/>
      <c r="AC6640" s="46"/>
      <c r="AD6640" s="61"/>
      <c r="AE6640" s="61"/>
      <c r="AF6640" s="46"/>
      <c r="AG6640" s="46"/>
      <c r="AH6640" s="46"/>
      <c r="AI6640" s="46"/>
      <c r="AJ6640" s="46"/>
      <c r="AK6640" s="46"/>
      <c r="AL6640" s="46"/>
    </row>
    <row r="6641" spans="1:38" x14ac:dyDescent="0.45">
      <c r="A6641" s="16"/>
      <c r="B6641" s="21"/>
      <c r="C6641" s="16"/>
      <c r="D6641" s="16"/>
      <c r="E6641" s="56">
        <v>3943</v>
      </c>
      <c r="F6641" s="56">
        <v>2125</v>
      </c>
      <c r="G6641" s="57" t="s">
        <v>9585</v>
      </c>
      <c r="H6641" s="56" t="s">
        <v>42</v>
      </c>
      <c r="I6641" s="56">
        <v>9881</v>
      </c>
      <c r="J6641" s="56">
        <v>0</v>
      </c>
      <c r="K6641" s="56">
        <v>0</v>
      </c>
      <c r="L6641" s="71">
        <v>60</v>
      </c>
      <c r="M6641" s="56" t="s">
        <v>43</v>
      </c>
      <c r="N6641" s="46">
        <f>((J6641*400)+(K6641*100))+L6641</f>
        <v>60</v>
      </c>
      <c r="O6641" s="46">
        <v>1000</v>
      </c>
      <c r="P6641" s="46">
        <f>N6641*O6641</f>
        <v>60000</v>
      </c>
      <c r="Q6641" s="56"/>
      <c r="R6641" s="58"/>
      <c r="S6641" s="59"/>
      <c r="T6641" s="58"/>
      <c r="U6641" s="58"/>
      <c r="V6641" s="60"/>
      <c r="W6641" s="56"/>
      <c r="X6641" s="56"/>
      <c r="Y6641" s="56"/>
      <c r="Z6641" s="46"/>
      <c r="AA6641" s="66"/>
      <c r="AB6641" s="46"/>
      <c r="AC6641" s="46"/>
      <c r="AD6641" s="61"/>
      <c r="AE6641" s="61"/>
      <c r="AF6641" s="46"/>
      <c r="AG6641" s="46">
        <f>IF(AND(AF6641="",P6641=""),0,IF((AF6641=""),P6641,IF((P6641=""),AF6641,AF6641+P6641)))</f>
        <v>60000</v>
      </c>
      <c r="AH6641" s="46">
        <f>IF( (AA6641=""),AG6641*1,AG6641*(AA6641/100) )</f>
        <v>60000</v>
      </c>
      <c r="AI6641" s="46">
        <v>0</v>
      </c>
      <c r="AJ6641" s="46">
        <f>IF((AI6641-AH6641) &gt; 1,0,IF((AI6641-AH6641)&lt;0,AH6641-AI6641,AI6641-AH6641))</f>
        <v>60000</v>
      </c>
      <c r="AK6641" s="46">
        <v>0.3</v>
      </c>
      <c r="AL6641" s="46">
        <f>AJ6641*(AK6641/100)</f>
        <v>180</v>
      </c>
    </row>
    <row r="6642" spans="1:38" x14ac:dyDescent="0.45">
      <c r="A6642" s="16"/>
      <c r="B6642" s="21"/>
      <c r="C6642" s="16"/>
      <c r="D6642" s="16"/>
      <c r="E6642" s="56">
        <v>3944</v>
      </c>
      <c r="F6642" s="56">
        <v>2123</v>
      </c>
      <c r="G6642" s="57" t="s">
        <v>9586</v>
      </c>
      <c r="H6642" s="56" t="s">
        <v>42</v>
      </c>
      <c r="I6642" s="56">
        <v>9882</v>
      </c>
      <c r="J6642" s="56">
        <v>0</v>
      </c>
      <c r="K6642" s="56">
        <v>0</v>
      </c>
      <c r="L6642" s="71">
        <v>60</v>
      </c>
      <c r="M6642" s="56" t="s">
        <v>43</v>
      </c>
      <c r="N6642" s="46">
        <f>((J6642*400)+(K6642*100))+L6642</f>
        <v>60</v>
      </c>
      <c r="O6642" s="46">
        <v>1000</v>
      </c>
      <c r="P6642" s="46">
        <f>N6642*O6642</f>
        <v>60000</v>
      </c>
      <c r="Q6642" s="56"/>
      <c r="R6642" s="58"/>
      <c r="S6642" s="59"/>
      <c r="T6642" s="58"/>
      <c r="U6642" s="58"/>
      <c r="V6642" s="60"/>
      <c r="W6642" s="56"/>
      <c r="X6642" s="56"/>
      <c r="Y6642" s="56"/>
      <c r="Z6642" s="46"/>
      <c r="AA6642" s="66"/>
      <c r="AB6642" s="46"/>
      <c r="AC6642" s="46"/>
      <c r="AD6642" s="61"/>
      <c r="AE6642" s="61"/>
      <c r="AF6642" s="46"/>
      <c r="AG6642" s="46">
        <f>IF(AND(AF6642="",P6642=""),0,IF((AF6642=""),P6642,IF((P6642=""),AF6642,AF6642+P6642)))</f>
        <v>60000</v>
      </c>
      <c r="AH6642" s="46">
        <f>IF( (AA6642=""),AG6642*1,AG6642*(AA6642/100) )</f>
        <v>60000</v>
      </c>
      <c r="AI6642" s="46">
        <v>0</v>
      </c>
      <c r="AJ6642" s="46">
        <f>IF((AI6642-AH6642) &gt; 1,0,IF((AI6642-AH6642)&lt;0,AH6642-AI6642,AI6642-AH6642))</f>
        <v>60000</v>
      </c>
      <c r="AK6642" s="46">
        <v>0.3</v>
      </c>
      <c r="AL6642" s="46">
        <f>AJ6642*(AK6642/100)</f>
        <v>180</v>
      </c>
    </row>
    <row r="6643" spans="1:38" x14ac:dyDescent="0.45">
      <c r="A6643" s="16"/>
      <c r="B6643" s="21"/>
      <c r="C6643" s="16"/>
      <c r="D6643" s="16"/>
      <c r="E6643" s="56">
        <v>3945</v>
      </c>
      <c r="F6643" s="56">
        <v>2124</v>
      </c>
      <c r="G6643" s="57" t="s">
        <v>9587</v>
      </c>
      <c r="H6643" s="56" t="s">
        <v>42</v>
      </c>
      <c r="I6643" s="56">
        <v>9883</v>
      </c>
      <c r="J6643" s="56">
        <v>0</v>
      </c>
      <c r="K6643" s="56">
        <v>0</v>
      </c>
      <c r="L6643" s="71">
        <v>60</v>
      </c>
      <c r="M6643" s="56" t="s">
        <v>43</v>
      </c>
      <c r="N6643" s="46">
        <f>((J6643*400)+(K6643*100))+L6643</f>
        <v>60</v>
      </c>
      <c r="O6643" s="46">
        <v>1000</v>
      </c>
      <c r="P6643" s="46">
        <f>N6643*O6643</f>
        <v>60000</v>
      </c>
      <c r="Q6643" s="56"/>
      <c r="R6643" s="58"/>
      <c r="S6643" s="59"/>
      <c r="T6643" s="58"/>
      <c r="U6643" s="58"/>
      <c r="V6643" s="60"/>
      <c r="W6643" s="56"/>
      <c r="X6643" s="56"/>
      <c r="Y6643" s="56"/>
      <c r="Z6643" s="46"/>
      <c r="AA6643" s="66"/>
      <c r="AB6643" s="46"/>
      <c r="AC6643" s="46"/>
      <c r="AD6643" s="61"/>
      <c r="AE6643" s="61"/>
      <c r="AF6643" s="46"/>
      <c r="AG6643" s="46">
        <f>IF(AND(AF6643="",P6643=""),0,IF((AF6643=""),P6643,IF((P6643=""),AF6643,AF6643+P6643)))</f>
        <v>60000</v>
      </c>
      <c r="AH6643" s="46">
        <f>IF( (AA6643=""),AG6643*1,AG6643*(AA6643/100) )</f>
        <v>60000</v>
      </c>
      <c r="AI6643" s="46">
        <v>0</v>
      </c>
      <c r="AJ6643" s="46">
        <f>IF((AI6643-AH6643) &gt; 1,0,IF((AI6643-AH6643)&lt;0,AH6643-AI6643,AI6643-AH6643))</f>
        <v>60000</v>
      </c>
      <c r="AK6643" s="46">
        <v>0.3</v>
      </c>
      <c r="AL6643" s="46">
        <f>AJ6643*(AK6643/100)</f>
        <v>180</v>
      </c>
    </row>
    <row r="6644" spans="1:38" x14ac:dyDescent="0.45">
      <c r="A6644" s="16"/>
      <c r="B6644" s="21"/>
      <c r="C6644" s="16"/>
      <c r="D6644" s="16"/>
      <c r="E6644" s="56">
        <v>3946</v>
      </c>
      <c r="F6644" s="56">
        <v>2126</v>
      </c>
      <c r="G6644" s="57" t="s">
        <v>9588</v>
      </c>
      <c r="H6644" s="56" t="s">
        <v>42</v>
      </c>
      <c r="I6644" s="56">
        <v>9884</v>
      </c>
      <c r="J6644" s="56">
        <v>0</v>
      </c>
      <c r="K6644" s="56">
        <v>0</v>
      </c>
      <c r="L6644" s="71">
        <v>60</v>
      </c>
      <c r="M6644" s="56" t="s">
        <v>43</v>
      </c>
      <c r="N6644" s="46">
        <f>((J6644*400)+(K6644*100))+L6644</f>
        <v>60</v>
      </c>
      <c r="O6644" s="46">
        <v>1000</v>
      </c>
      <c r="P6644" s="46">
        <f>N6644*O6644</f>
        <v>60000</v>
      </c>
      <c r="Q6644" s="56"/>
      <c r="R6644" s="58"/>
      <c r="S6644" s="59"/>
      <c r="T6644" s="58"/>
      <c r="U6644" s="58"/>
      <c r="V6644" s="60"/>
      <c r="W6644" s="56"/>
      <c r="X6644" s="56"/>
      <c r="Y6644" s="56"/>
      <c r="Z6644" s="46"/>
      <c r="AA6644" s="66"/>
      <c r="AB6644" s="46"/>
      <c r="AC6644" s="46"/>
      <c r="AD6644" s="61"/>
      <c r="AE6644" s="61"/>
      <c r="AF6644" s="46"/>
      <c r="AG6644" s="46">
        <f>IF(AND(AF6644="",P6644=""),0,IF((AF6644=""),P6644,IF((P6644=""),AF6644,AF6644+P6644)))</f>
        <v>60000</v>
      </c>
      <c r="AH6644" s="46">
        <f>IF( (AA6644=""),AG6644*1,AG6644*(AA6644/100) )</f>
        <v>60000</v>
      </c>
      <c r="AI6644" s="46">
        <v>0</v>
      </c>
      <c r="AJ6644" s="46">
        <f>IF((AI6644-AH6644) &gt; 1,0,IF((AI6644-AH6644)&lt;0,AH6644-AI6644,AI6644-AH6644))</f>
        <v>60000</v>
      </c>
      <c r="AK6644" s="46">
        <v>0.3</v>
      </c>
      <c r="AL6644" s="46">
        <f>AJ6644*(AK6644/100)</f>
        <v>180</v>
      </c>
    </row>
    <row r="6645" spans="1:38" x14ac:dyDescent="0.45">
      <c r="A6645" s="16"/>
      <c r="B6645" s="21"/>
      <c r="C6645" s="16"/>
      <c r="D6645" s="16"/>
      <c r="E6645" s="56">
        <v>3947</v>
      </c>
      <c r="F6645" s="56">
        <v>1045</v>
      </c>
      <c r="G6645" s="57" t="s">
        <v>9589</v>
      </c>
      <c r="H6645" s="56" t="s">
        <v>42</v>
      </c>
      <c r="I6645" s="56">
        <v>9885</v>
      </c>
      <c r="J6645" s="56">
        <v>0</v>
      </c>
      <c r="K6645" s="56">
        <v>0</v>
      </c>
      <c r="L6645" s="71">
        <v>60</v>
      </c>
      <c r="M6645" s="56" t="s">
        <v>43</v>
      </c>
      <c r="N6645" s="46">
        <f>((J6645*400)+(K6645*100))+L6645</f>
        <v>60</v>
      </c>
      <c r="O6645" s="46">
        <v>1000</v>
      </c>
      <c r="P6645" s="46">
        <f>N6645*O6645</f>
        <v>60000</v>
      </c>
      <c r="Q6645" s="56"/>
      <c r="R6645" s="58"/>
      <c r="S6645" s="59"/>
      <c r="T6645" s="58"/>
      <c r="U6645" s="58"/>
      <c r="V6645" s="60"/>
      <c r="W6645" s="56"/>
      <c r="X6645" s="56"/>
      <c r="Y6645" s="56"/>
      <c r="Z6645" s="46"/>
      <c r="AA6645" s="66"/>
      <c r="AB6645" s="46"/>
      <c r="AC6645" s="46"/>
      <c r="AD6645" s="61"/>
      <c r="AE6645" s="61"/>
      <c r="AF6645" s="46"/>
      <c r="AG6645" s="46">
        <f>IF(AND(AF6645="",P6645=""),0,IF((AF6645=""),P6645,IF((P6645=""),AF6645,AF6645+P6645)))</f>
        <v>60000</v>
      </c>
      <c r="AH6645" s="46">
        <f>IF( (AA6645=""),AG6645*1,AG6645*(AA6645/100) )</f>
        <v>60000</v>
      </c>
      <c r="AI6645" s="46">
        <v>0</v>
      </c>
      <c r="AJ6645" s="46">
        <f>IF((AI6645-AH6645) &gt; 1,0,IF((AI6645-AH6645)&lt;0,AH6645-AI6645,AI6645-AH6645))</f>
        <v>60000</v>
      </c>
      <c r="AK6645" s="46">
        <v>0.3</v>
      </c>
      <c r="AL6645" s="46">
        <f>AJ6645*(AK6645/100)</f>
        <v>180</v>
      </c>
    </row>
    <row r="6646" spans="1:38" x14ac:dyDescent="0.45">
      <c r="A6646" s="16"/>
      <c r="B6646" s="21"/>
      <c r="C6646" s="16"/>
      <c r="D6646" s="16"/>
      <c r="E6646" s="56">
        <v>3948</v>
      </c>
      <c r="F6646" s="56">
        <v>8238</v>
      </c>
      <c r="G6646" s="57" t="s">
        <v>9590</v>
      </c>
      <c r="H6646" s="56" t="s">
        <v>42</v>
      </c>
      <c r="I6646" s="56">
        <v>9886</v>
      </c>
      <c r="J6646" s="56"/>
      <c r="K6646" s="56"/>
      <c r="L6646" s="71"/>
      <c r="M6646" s="56"/>
      <c r="N6646" s="46"/>
      <c r="O6646" s="46"/>
      <c r="P6646" s="46"/>
      <c r="Q6646" s="56"/>
      <c r="R6646" s="58"/>
      <c r="S6646" s="59"/>
      <c r="T6646" s="58"/>
      <c r="U6646" s="58"/>
      <c r="V6646" s="60"/>
      <c r="W6646" s="56"/>
      <c r="X6646" s="56"/>
      <c r="Y6646" s="56"/>
      <c r="Z6646" s="46"/>
      <c r="AA6646" s="66"/>
      <c r="AB6646" s="46"/>
      <c r="AC6646" s="46"/>
      <c r="AD6646" s="61"/>
      <c r="AE6646" s="61"/>
      <c r="AF6646" s="46"/>
      <c r="AG6646" s="46"/>
      <c r="AH6646" s="46"/>
      <c r="AI6646" s="46"/>
      <c r="AJ6646" s="46"/>
      <c r="AK6646" s="46"/>
      <c r="AL6646" s="46"/>
    </row>
    <row r="6647" spans="1:38" x14ac:dyDescent="0.45">
      <c r="A6647" s="16"/>
      <c r="B6647" s="21"/>
      <c r="C6647" s="16"/>
      <c r="D6647" s="16"/>
      <c r="E6647" s="56"/>
      <c r="F6647" s="56"/>
      <c r="G6647" s="57"/>
      <c r="H6647" s="56"/>
      <c r="I6647" s="56"/>
      <c r="J6647" s="56"/>
      <c r="K6647" s="56"/>
      <c r="L6647" s="71"/>
      <c r="M6647" s="56"/>
      <c r="N6647" s="46"/>
      <c r="O6647" s="46" t="s">
        <v>54</v>
      </c>
      <c r="P6647" s="46">
        <f>SUM(P6639:P6646)</f>
        <v>360000</v>
      </c>
      <c r="Q6647" s="56"/>
      <c r="R6647" s="58"/>
      <c r="S6647" s="59"/>
      <c r="T6647" s="58"/>
      <c r="U6647" s="58"/>
      <c r="V6647" s="60"/>
      <c r="W6647" s="56"/>
      <c r="X6647" s="56"/>
      <c r="Y6647" s="56"/>
      <c r="Z6647" s="46"/>
      <c r="AA6647" s="66"/>
      <c r="AB6647" s="46"/>
      <c r="AC6647" s="46"/>
      <c r="AD6647" s="61"/>
      <c r="AE6647" s="61"/>
      <c r="AF6647" s="46"/>
      <c r="AG6647" s="46"/>
      <c r="AH6647" s="46">
        <f>SUM(AH6639:AH6646)</f>
        <v>360000</v>
      </c>
      <c r="AI6647" s="46"/>
      <c r="AJ6647" s="46">
        <f>SUM(AJ6639:AJ6646)</f>
        <v>360000</v>
      </c>
      <c r="AK6647" s="46"/>
      <c r="AL6647" s="46">
        <f>SUM(AL6639:AL6646)</f>
        <v>1080</v>
      </c>
    </row>
    <row r="6648" spans="1:38" x14ac:dyDescent="0.45">
      <c r="A6648" s="16" t="s">
        <v>9591</v>
      </c>
      <c r="B6648" s="21">
        <v>1710500126412</v>
      </c>
      <c r="C6648" s="16" t="s">
        <v>9592</v>
      </c>
      <c r="D6648" s="16" t="s">
        <v>9593</v>
      </c>
      <c r="E6648" s="56">
        <v>3949</v>
      </c>
      <c r="F6648" s="56">
        <v>1947</v>
      </c>
      <c r="G6648" s="57" t="s">
        <v>9594</v>
      </c>
      <c r="H6648" s="56" t="s">
        <v>42</v>
      </c>
      <c r="I6648" s="56">
        <v>25244</v>
      </c>
      <c r="J6648" s="56">
        <v>1</v>
      </c>
      <c r="K6648" s="56">
        <v>3</v>
      </c>
      <c r="L6648" s="71">
        <v>69</v>
      </c>
      <c r="M6648" s="56" t="s">
        <v>43</v>
      </c>
      <c r="N6648" s="46">
        <f>((J6648*400)+(K6648*100))+L6648</f>
        <v>769</v>
      </c>
      <c r="O6648" s="46">
        <v>660</v>
      </c>
      <c r="P6648" s="46">
        <f>N6648*O6648</f>
        <v>507540</v>
      </c>
      <c r="Q6648" s="56"/>
      <c r="R6648" s="58"/>
      <c r="S6648" s="59"/>
      <c r="T6648" s="58"/>
      <c r="U6648" s="58"/>
      <c r="V6648" s="60"/>
      <c r="W6648" s="56"/>
      <c r="X6648" s="56"/>
      <c r="Y6648" s="56"/>
      <c r="Z6648" s="46"/>
      <c r="AA6648" s="66"/>
      <c r="AB6648" s="46"/>
      <c r="AC6648" s="46"/>
      <c r="AD6648" s="61"/>
      <c r="AE6648" s="61"/>
      <c r="AF6648" s="46"/>
      <c r="AG6648" s="46">
        <f>IF(AND(AF6648="",P6648=""),0,IF((AF6648=""),P6648,IF((P6648=""),AF6648,AF6648+P6648)))</f>
        <v>507540</v>
      </c>
      <c r="AH6648" s="46">
        <f>IF( (AA6648=""),AG6648*1,AG6648*(AA6648/100) )</f>
        <v>507540</v>
      </c>
      <c r="AI6648" s="46">
        <v>0</v>
      </c>
      <c r="AJ6648" s="46">
        <f>IF((AI6648-AH6648) &gt; 1,0,IF((AI6648-AH6648)&lt;0,AH6648-AI6648,AI6648-AH6648))</f>
        <v>507540</v>
      </c>
      <c r="AK6648" s="46">
        <v>0.3</v>
      </c>
      <c r="AL6648" s="46">
        <f>AJ6648*(AK6648/100)</f>
        <v>1522.6200000000001</v>
      </c>
    </row>
    <row r="6649" spans="1:38" x14ac:dyDescent="0.45">
      <c r="A6649" s="16"/>
      <c r="B6649" s="21"/>
      <c r="C6649" s="16"/>
      <c r="D6649" s="16"/>
      <c r="E6649" s="56">
        <v>3950</v>
      </c>
      <c r="F6649" s="56">
        <v>3777</v>
      </c>
      <c r="G6649" s="57" t="s">
        <v>9595</v>
      </c>
      <c r="H6649" s="56" t="s">
        <v>42</v>
      </c>
      <c r="I6649" s="56">
        <v>28320</v>
      </c>
      <c r="J6649" s="56">
        <v>6</v>
      </c>
      <c r="K6649" s="56">
        <v>2</v>
      </c>
      <c r="L6649" s="71">
        <v>81.099999999999994</v>
      </c>
      <c r="M6649" s="56" t="s">
        <v>43</v>
      </c>
      <c r="N6649" s="46">
        <f>((J6649*400)+(K6649*100))+L6649</f>
        <v>2681.1</v>
      </c>
      <c r="O6649" s="46">
        <v>150</v>
      </c>
      <c r="P6649" s="46">
        <f>N6649*O6649</f>
        <v>402165</v>
      </c>
      <c r="Q6649" s="56"/>
      <c r="R6649" s="58"/>
      <c r="S6649" s="59"/>
      <c r="T6649" s="58"/>
      <c r="U6649" s="58"/>
      <c r="V6649" s="60"/>
      <c r="W6649" s="56"/>
      <c r="X6649" s="56"/>
      <c r="Y6649" s="56"/>
      <c r="Z6649" s="46"/>
      <c r="AA6649" s="66"/>
      <c r="AB6649" s="46"/>
      <c r="AC6649" s="46"/>
      <c r="AD6649" s="61"/>
      <c r="AE6649" s="61"/>
      <c r="AF6649" s="46"/>
      <c r="AG6649" s="46">
        <f>IF(AND(AF6649="",P6649=""),0,IF((AF6649=""),P6649,IF((P6649=""),AF6649,AF6649+P6649)))</f>
        <v>402165</v>
      </c>
      <c r="AH6649" s="46">
        <f>IF( (AA6649=""),AG6649*1,AG6649*(AA6649/100) )</f>
        <v>402165</v>
      </c>
      <c r="AI6649" s="46">
        <v>0</v>
      </c>
      <c r="AJ6649" s="46">
        <f>IF((AI6649-AH6649) &gt; 1,0,IF((AI6649-AH6649)&lt;0,AH6649-AI6649,AI6649-AH6649))</f>
        <v>402165</v>
      </c>
      <c r="AK6649" s="46">
        <v>0.3</v>
      </c>
      <c r="AL6649" s="46">
        <f>AJ6649*(AK6649/100)</f>
        <v>1206.4950000000001</v>
      </c>
    </row>
    <row r="6650" spans="1:38" x14ac:dyDescent="0.45">
      <c r="A6650" s="16"/>
      <c r="B6650" s="21"/>
      <c r="C6650" s="16"/>
      <c r="D6650" s="16"/>
      <c r="E6650" s="56"/>
      <c r="F6650" s="56"/>
      <c r="G6650" s="57"/>
      <c r="H6650" s="56"/>
      <c r="I6650" s="56"/>
      <c r="J6650" s="56"/>
      <c r="K6650" s="56"/>
      <c r="L6650" s="71"/>
      <c r="M6650" s="56"/>
      <c r="N6650" s="46"/>
      <c r="O6650" s="46" t="s">
        <v>54</v>
      </c>
      <c r="P6650" s="46">
        <f>SUM(P6648:P6649)</f>
        <v>909705</v>
      </c>
      <c r="Q6650" s="56"/>
      <c r="R6650" s="58"/>
      <c r="S6650" s="59"/>
      <c r="T6650" s="58"/>
      <c r="U6650" s="58"/>
      <c r="V6650" s="60"/>
      <c r="W6650" s="56"/>
      <c r="X6650" s="56"/>
      <c r="Y6650" s="56"/>
      <c r="Z6650" s="46"/>
      <c r="AA6650" s="66"/>
      <c r="AB6650" s="46"/>
      <c r="AC6650" s="46"/>
      <c r="AD6650" s="61"/>
      <c r="AE6650" s="61"/>
      <c r="AF6650" s="46"/>
      <c r="AG6650" s="46"/>
      <c r="AH6650" s="46">
        <f>SUM(AH6648:AH6649)</f>
        <v>909705</v>
      </c>
      <c r="AI6650" s="46"/>
      <c r="AJ6650" s="46">
        <f>SUM(AJ6648:AJ6649)</f>
        <v>909705</v>
      </c>
      <c r="AK6650" s="46"/>
      <c r="AL6650" s="46">
        <f>SUM(AL6648:AL6649)</f>
        <v>2729.1150000000002</v>
      </c>
    </row>
    <row r="6651" spans="1:38" x14ac:dyDescent="0.45">
      <c r="A6651" s="16" t="s">
        <v>9596</v>
      </c>
      <c r="B6651" s="21"/>
      <c r="C6651" s="16" t="s">
        <v>9597</v>
      </c>
      <c r="D6651" s="16" t="s">
        <v>9598</v>
      </c>
      <c r="E6651" s="56">
        <v>3951</v>
      </c>
      <c r="F6651" s="56">
        <v>36</v>
      </c>
      <c r="G6651" s="57" t="s">
        <v>9599</v>
      </c>
      <c r="H6651" s="56" t="s">
        <v>42</v>
      </c>
      <c r="I6651" s="56">
        <v>2870</v>
      </c>
      <c r="J6651" s="56"/>
      <c r="K6651" s="56"/>
      <c r="L6651" s="71"/>
      <c r="M6651" s="56"/>
      <c r="N6651" s="46"/>
      <c r="O6651" s="46"/>
      <c r="P6651" s="46"/>
      <c r="Q6651" s="56"/>
      <c r="R6651" s="58"/>
      <c r="S6651" s="59"/>
      <c r="T6651" s="58"/>
      <c r="U6651" s="58"/>
      <c r="V6651" s="60"/>
      <c r="W6651" s="56"/>
      <c r="X6651" s="56"/>
      <c r="Y6651" s="56"/>
      <c r="Z6651" s="46"/>
      <c r="AA6651" s="66"/>
      <c r="AB6651" s="46"/>
      <c r="AC6651" s="46"/>
      <c r="AD6651" s="61"/>
      <c r="AE6651" s="61"/>
      <c r="AF6651" s="46"/>
      <c r="AG6651" s="46"/>
      <c r="AH6651" s="46"/>
      <c r="AI6651" s="46"/>
      <c r="AJ6651" s="46"/>
      <c r="AK6651" s="46"/>
      <c r="AL6651" s="46"/>
    </row>
    <row r="6652" spans="1:38" x14ac:dyDescent="0.45">
      <c r="A6652" s="16"/>
      <c r="B6652" s="21"/>
      <c r="C6652" s="16"/>
      <c r="D6652" s="16"/>
      <c r="E6652" s="56"/>
      <c r="F6652" s="56"/>
      <c r="G6652" s="57"/>
      <c r="H6652" s="56"/>
      <c r="I6652" s="56"/>
      <c r="J6652" s="56"/>
      <c r="K6652" s="56"/>
      <c r="L6652" s="71"/>
      <c r="M6652" s="56"/>
      <c r="N6652" s="46"/>
      <c r="O6652" s="46" t="s">
        <v>54</v>
      </c>
      <c r="P6652" s="46">
        <f>SUM(P6651:P6651)</f>
        <v>0</v>
      </c>
      <c r="Q6652" s="56"/>
      <c r="R6652" s="58"/>
      <c r="S6652" s="59"/>
      <c r="T6652" s="58"/>
      <c r="U6652" s="58"/>
      <c r="V6652" s="60"/>
      <c r="W6652" s="56"/>
      <c r="X6652" s="56"/>
      <c r="Y6652" s="56"/>
      <c r="Z6652" s="46"/>
      <c r="AA6652" s="66"/>
      <c r="AB6652" s="46"/>
      <c r="AC6652" s="46"/>
      <c r="AD6652" s="61"/>
      <c r="AE6652" s="61"/>
      <c r="AF6652" s="46"/>
      <c r="AG6652" s="46"/>
      <c r="AH6652" s="46">
        <f>SUM(AH6651:AH6651)</f>
        <v>0</v>
      </c>
      <c r="AI6652" s="46"/>
      <c r="AJ6652" s="46">
        <f>SUM(AJ6651:AJ6651)</f>
        <v>0</v>
      </c>
      <c r="AK6652" s="46"/>
      <c r="AL6652" s="46">
        <f>SUM(AL6651:AL6651)</f>
        <v>0</v>
      </c>
    </row>
    <row r="6653" spans="1:38" x14ac:dyDescent="0.45">
      <c r="A6653" s="16" t="s">
        <v>9600</v>
      </c>
      <c r="B6653" s="21">
        <v>3860400399943</v>
      </c>
      <c r="C6653" s="16" t="s">
        <v>9601</v>
      </c>
      <c r="D6653" s="16" t="s">
        <v>9602</v>
      </c>
      <c r="E6653" s="56">
        <v>3952</v>
      </c>
      <c r="F6653" s="56">
        <v>8161</v>
      </c>
      <c r="G6653" s="57" t="s">
        <v>9603</v>
      </c>
      <c r="H6653" s="56" t="s">
        <v>42</v>
      </c>
      <c r="I6653" s="56">
        <v>23207</v>
      </c>
      <c r="J6653" s="56"/>
      <c r="K6653" s="56"/>
      <c r="L6653" s="71"/>
      <c r="M6653" s="56"/>
      <c r="N6653" s="46"/>
      <c r="O6653" s="46"/>
      <c r="P6653" s="46"/>
      <c r="Q6653" s="56"/>
      <c r="R6653" s="58"/>
      <c r="S6653" s="59"/>
      <c r="T6653" s="58"/>
      <c r="U6653" s="58"/>
      <c r="V6653" s="60"/>
      <c r="W6653" s="56"/>
      <c r="X6653" s="56"/>
      <c r="Y6653" s="56"/>
      <c r="Z6653" s="46"/>
      <c r="AA6653" s="66"/>
      <c r="AB6653" s="46"/>
      <c r="AC6653" s="46"/>
      <c r="AD6653" s="61"/>
      <c r="AE6653" s="61"/>
      <c r="AF6653" s="46"/>
      <c r="AG6653" s="46"/>
      <c r="AH6653" s="46"/>
      <c r="AI6653" s="46"/>
      <c r="AJ6653" s="46"/>
      <c r="AK6653" s="46"/>
      <c r="AL6653" s="46"/>
    </row>
    <row r="6654" spans="1:38" x14ac:dyDescent="0.45">
      <c r="A6654" s="16"/>
      <c r="B6654" s="21"/>
      <c r="C6654" s="16"/>
      <c r="D6654" s="16"/>
      <c r="E6654" s="56"/>
      <c r="F6654" s="56"/>
      <c r="G6654" s="57"/>
      <c r="H6654" s="56"/>
      <c r="I6654" s="56"/>
      <c r="J6654" s="56"/>
      <c r="K6654" s="56"/>
      <c r="L6654" s="71"/>
      <c r="M6654" s="56"/>
      <c r="N6654" s="46"/>
      <c r="O6654" s="46" t="s">
        <v>54</v>
      </c>
      <c r="P6654" s="46">
        <f>SUM(P6653:P6653)</f>
        <v>0</v>
      </c>
      <c r="Q6654" s="56"/>
      <c r="R6654" s="58"/>
      <c r="S6654" s="59"/>
      <c r="T6654" s="58"/>
      <c r="U6654" s="58"/>
      <c r="V6654" s="60"/>
      <c r="W6654" s="56"/>
      <c r="X6654" s="56"/>
      <c r="Y6654" s="56"/>
      <c r="Z6654" s="46"/>
      <c r="AA6654" s="66"/>
      <c r="AB6654" s="46"/>
      <c r="AC6654" s="46"/>
      <c r="AD6654" s="61"/>
      <c r="AE6654" s="61"/>
      <c r="AF6654" s="46"/>
      <c r="AG6654" s="46"/>
      <c r="AH6654" s="46">
        <f>SUM(AH6653:AH6653)</f>
        <v>0</v>
      </c>
      <c r="AI6654" s="46"/>
      <c r="AJ6654" s="46">
        <f>SUM(AJ6653:AJ6653)</f>
        <v>0</v>
      </c>
      <c r="AK6654" s="46"/>
      <c r="AL6654" s="46">
        <f>SUM(AL6653:AL6653)</f>
        <v>0</v>
      </c>
    </row>
    <row r="6655" spans="1:38" x14ac:dyDescent="0.45">
      <c r="A6655" s="16" t="s">
        <v>9604</v>
      </c>
      <c r="B6655" s="21">
        <v>3101200335132</v>
      </c>
      <c r="C6655" s="16" t="s">
        <v>9605</v>
      </c>
      <c r="D6655" s="16" t="s">
        <v>9606</v>
      </c>
      <c r="E6655" s="56">
        <v>3953</v>
      </c>
      <c r="F6655" s="56">
        <v>8677</v>
      </c>
      <c r="G6655" s="57" t="s">
        <v>9607</v>
      </c>
      <c r="H6655" s="56" t="s">
        <v>42</v>
      </c>
      <c r="I6655" s="56">
        <v>5246</v>
      </c>
      <c r="J6655" s="56"/>
      <c r="K6655" s="56"/>
      <c r="L6655" s="71"/>
      <c r="M6655" s="56"/>
      <c r="N6655" s="46"/>
      <c r="O6655" s="46"/>
      <c r="P6655" s="46"/>
      <c r="Q6655" s="56"/>
      <c r="R6655" s="58"/>
      <c r="S6655" s="59"/>
      <c r="T6655" s="58"/>
      <c r="U6655" s="58"/>
      <c r="V6655" s="60"/>
      <c r="W6655" s="56"/>
      <c r="X6655" s="56"/>
      <c r="Y6655" s="56"/>
      <c r="Z6655" s="46"/>
      <c r="AA6655" s="66"/>
      <c r="AB6655" s="46"/>
      <c r="AC6655" s="46"/>
      <c r="AD6655" s="61"/>
      <c r="AE6655" s="61"/>
      <c r="AF6655" s="46"/>
      <c r="AG6655" s="46"/>
      <c r="AH6655" s="46"/>
      <c r="AI6655" s="46"/>
      <c r="AJ6655" s="46"/>
      <c r="AK6655" s="46"/>
      <c r="AL6655" s="46"/>
    </row>
    <row r="6656" spans="1:38" x14ac:dyDescent="0.45">
      <c r="A6656" s="16"/>
      <c r="B6656" s="21"/>
      <c r="C6656" s="16"/>
      <c r="D6656" s="16"/>
      <c r="E6656" s="56"/>
      <c r="F6656" s="56"/>
      <c r="G6656" s="57"/>
      <c r="H6656" s="56"/>
      <c r="I6656" s="56"/>
      <c r="J6656" s="56"/>
      <c r="K6656" s="56"/>
      <c r="L6656" s="71"/>
      <c r="M6656" s="56"/>
      <c r="N6656" s="46"/>
      <c r="O6656" s="46" t="s">
        <v>54</v>
      </c>
      <c r="P6656" s="46">
        <f>SUM(P6655:P6655)</f>
        <v>0</v>
      </c>
      <c r="Q6656" s="56"/>
      <c r="R6656" s="58"/>
      <c r="S6656" s="59"/>
      <c r="T6656" s="58"/>
      <c r="U6656" s="58"/>
      <c r="V6656" s="60"/>
      <c r="W6656" s="56"/>
      <c r="X6656" s="56"/>
      <c r="Y6656" s="56"/>
      <c r="Z6656" s="46"/>
      <c r="AA6656" s="66"/>
      <c r="AB6656" s="46"/>
      <c r="AC6656" s="46"/>
      <c r="AD6656" s="61"/>
      <c r="AE6656" s="61"/>
      <c r="AF6656" s="46"/>
      <c r="AG6656" s="46"/>
      <c r="AH6656" s="46">
        <f>SUM(AH6655:AH6655)</f>
        <v>0</v>
      </c>
      <c r="AI6656" s="46"/>
      <c r="AJ6656" s="46">
        <f>SUM(AJ6655:AJ6655)</f>
        <v>0</v>
      </c>
      <c r="AK6656" s="46"/>
      <c r="AL6656" s="46">
        <f>SUM(AL6655:AL6655)</f>
        <v>0</v>
      </c>
    </row>
    <row r="6657" spans="1:38" x14ac:dyDescent="0.45">
      <c r="A6657" s="16" t="s">
        <v>9608</v>
      </c>
      <c r="B6657" s="21">
        <v>5770490000015</v>
      </c>
      <c r="C6657" s="16" t="s">
        <v>9609</v>
      </c>
      <c r="D6657" s="16" t="s">
        <v>9610</v>
      </c>
      <c r="E6657" s="56">
        <v>3954</v>
      </c>
      <c r="F6657" s="56">
        <v>6701</v>
      </c>
      <c r="G6657" s="57" t="s">
        <v>9611</v>
      </c>
      <c r="H6657" s="56" t="s">
        <v>42</v>
      </c>
      <c r="I6657" s="56">
        <v>12807</v>
      </c>
      <c r="J6657" s="56"/>
      <c r="K6657" s="56"/>
      <c r="L6657" s="71"/>
      <c r="M6657" s="56"/>
      <c r="N6657" s="46"/>
      <c r="O6657" s="46"/>
      <c r="P6657" s="46"/>
      <c r="Q6657" s="56"/>
      <c r="R6657" s="58"/>
      <c r="S6657" s="59"/>
      <c r="T6657" s="58"/>
      <c r="U6657" s="58"/>
      <c r="V6657" s="60"/>
      <c r="W6657" s="56"/>
      <c r="X6657" s="56"/>
      <c r="Y6657" s="56"/>
      <c r="Z6657" s="46"/>
      <c r="AA6657" s="66"/>
      <c r="AB6657" s="46"/>
      <c r="AC6657" s="46"/>
      <c r="AD6657" s="61"/>
      <c r="AE6657" s="61"/>
      <c r="AF6657" s="46"/>
      <c r="AG6657" s="46"/>
      <c r="AH6657" s="46"/>
      <c r="AI6657" s="46"/>
      <c r="AJ6657" s="46"/>
      <c r="AK6657" s="46"/>
      <c r="AL6657" s="46"/>
    </row>
    <row r="6658" spans="1:38" x14ac:dyDescent="0.45">
      <c r="A6658" s="16"/>
      <c r="B6658" s="21"/>
      <c r="C6658" s="16"/>
      <c r="D6658" s="16"/>
      <c r="E6658" s="56"/>
      <c r="F6658" s="56"/>
      <c r="G6658" s="57"/>
      <c r="H6658" s="56"/>
      <c r="I6658" s="56"/>
      <c r="J6658" s="56"/>
      <c r="K6658" s="56"/>
      <c r="L6658" s="71"/>
      <c r="M6658" s="56"/>
      <c r="N6658" s="46"/>
      <c r="O6658" s="46" t="s">
        <v>54</v>
      </c>
      <c r="P6658" s="46">
        <f>SUM(P6657:P6657)</f>
        <v>0</v>
      </c>
      <c r="Q6658" s="56"/>
      <c r="R6658" s="58"/>
      <c r="S6658" s="59"/>
      <c r="T6658" s="58"/>
      <c r="U6658" s="58"/>
      <c r="V6658" s="60"/>
      <c r="W6658" s="56"/>
      <c r="X6658" s="56"/>
      <c r="Y6658" s="56"/>
      <c r="Z6658" s="46"/>
      <c r="AA6658" s="66"/>
      <c r="AB6658" s="46"/>
      <c r="AC6658" s="46"/>
      <c r="AD6658" s="61"/>
      <c r="AE6658" s="61"/>
      <c r="AF6658" s="46"/>
      <c r="AG6658" s="46"/>
      <c r="AH6658" s="46">
        <f>SUM(AH6657:AH6657)</f>
        <v>0</v>
      </c>
      <c r="AI6658" s="46"/>
      <c r="AJ6658" s="46">
        <f>SUM(AJ6657:AJ6657)</f>
        <v>0</v>
      </c>
      <c r="AK6658" s="46"/>
      <c r="AL6658" s="46">
        <f>SUM(AL6657:AL6657)</f>
        <v>0</v>
      </c>
    </row>
    <row r="6659" spans="1:38" x14ac:dyDescent="0.45">
      <c r="A6659" s="16" t="s">
        <v>9612</v>
      </c>
      <c r="B6659" s="21">
        <v>3820400086139</v>
      </c>
      <c r="C6659" s="16" t="s">
        <v>9613</v>
      </c>
      <c r="D6659" s="16" t="s">
        <v>9614</v>
      </c>
      <c r="E6659" s="56">
        <v>3955</v>
      </c>
      <c r="F6659" s="56">
        <v>2541</v>
      </c>
      <c r="G6659" s="57" t="s">
        <v>9615</v>
      </c>
      <c r="H6659" s="56" t="s">
        <v>42</v>
      </c>
      <c r="I6659" s="56">
        <v>30146</v>
      </c>
      <c r="J6659" s="56">
        <v>1</v>
      </c>
      <c r="K6659" s="56">
        <v>0</v>
      </c>
      <c r="L6659" s="71">
        <v>0</v>
      </c>
      <c r="M6659" s="56" t="s">
        <v>43</v>
      </c>
      <c r="N6659" s="46">
        <f>((J6659*400)+(K6659*100))+L6659</f>
        <v>400</v>
      </c>
      <c r="O6659" s="46">
        <v>260</v>
      </c>
      <c r="P6659" s="46">
        <f>N6659*O6659</f>
        <v>104000</v>
      </c>
      <c r="Q6659" s="56"/>
      <c r="R6659" s="58"/>
      <c r="S6659" s="59"/>
      <c r="T6659" s="58"/>
      <c r="U6659" s="58"/>
      <c r="V6659" s="60"/>
      <c r="W6659" s="56"/>
      <c r="X6659" s="56"/>
      <c r="Y6659" s="56"/>
      <c r="Z6659" s="46"/>
      <c r="AA6659" s="66"/>
      <c r="AB6659" s="46"/>
      <c r="AC6659" s="46"/>
      <c r="AD6659" s="61"/>
      <c r="AE6659" s="61"/>
      <c r="AF6659" s="46"/>
      <c r="AG6659" s="46">
        <f>IF(AND(AF6659="",P6659=""),0,IF((AF6659=""),P6659,IF((P6659=""),AF6659,AF6659+P6659)))</f>
        <v>104000</v>
      </c>
      <c r="AH6659" s="46">
        <f>IF( (AA6659=""),AG6659*1,AG6659*(AA6659/100) )</f>
        <v>104000</v>
      </c>
      <c r="AI6659" s="46">
        <v>0</v>
      </c>
      <c r="AJ6659" s="46">
        <f>IF((AI6659-AH6659) &gt; 1,0,IF((AI6659-AH6659)&lt;0,AH6659-AI6659,AI6659-AH6659))</f>
        <v>104000</v>
      </c>
      <c r="AK6659" s="46">
        <v>0.3</v>
      </c>
      <c r="AL6659" s="46">
        <f>AJ6659*(AK6659/100)</f>
        <v>312</v>
      </c>
    </row>
    <row r="6660" spans="1:38" x14ac:dyDescent="0.45">
      <c r="A6660" s="16"/>
      <c r="B6660" s="21"/>
      <c r="C6660" s="16"/>
      <c r="D6660" s="16"/>
      <c r="E6660" s="56"/>
      <c r="F6660" s="56"/>
      <c r="G6660" s="57"/>
      <c r="H6660" s="56"/>
      <c r="I6660" s="56"/>
      <c r="J6660" s="56"/>
      <c r="K6660" s="56"/>
      <c r="L6660" s="71"/>
      <c r="M6660" s="56"/>
      <c r="N6660" s="46"/>
      <c r="O6660" s="46" t="s">
        <v>54</v>
      </c>
      <c r="P6660" s="46">
        <f>SUM(P6659:P6659)</f>
        <v>104000</v>
      </c>
      <c r="Q6660" s="56"/>
      <c r="R6660" s="58"/>
      <c r="S6660" s="59"/>
      <c r="T6660" s="58"/>
      <c r="U6660" s="58"/>
      <c r="V6660" s="60"/>
      <c r="W6660" s="56"/>
      <c r="X6660" s="56"/>
      <c r="Y6660" s="56"/>
      <c r="Z6660" s="46"/>
      <c r="AA6660" s="66"/>
      <c r="AB6660" s="46"/>
      <c r="AC6660" s="46"/>
      <c r="AD6660" s="61"/>
      <c r="AE6660" s="61"/>
      <c r="AF6660" s="46"/>
      <c r="AG6660" s="46"/>
      <c r="AH6660" s="46">
        <f>SUM(AH6659:AH6659)</f>
        <v>104000</v>
      </c>
      <c r="AI6660" s="46"/>
      <c r="AJ6660" s="46">
        <f>SUM(AJ6659:AJ6659)</f>
        <v>104000</v>
      </c>
      <c r="AK6660" s="46"/>
      <c r="AL6660" s="46">
        <f>SUM(AL6659:AL6659)</f>
        <v>312</v>
      </c>
    </row>
    <row r="6661" spans="1:38" x14ac:dyDescent="0.45">
      <c r="A6661" s="16" t="s">
        <v>9616</v>
      </c>
      <c r="B6661" s="21">
        <v>3809900365680</v>
      </c>
      <c r="C6661" s="16" t="s">
        <v>9617</v>
      </c>
      <c r="D6661" s="16" t="s">
        <v>9618</v>
      </c>
      <c r="E6661" s="56">
        <v>3956</v>
      </c>
      <c r="F6661" s="56">
        <v>6942</v>
      </c>
      <c r="G6661" s="57" t="s">
        <v>9619</v>
      </c>
      <c r="H6661" s="56" t="s">
        <v>42</v>
      </c>
      <c r="I6661" s="56">
        <v>21316</v>
      </c>
      <c r="J6661" s="56"/>
      <c r="K6661" s="56"/>
      <c r="L6661" s="71"/>
      <c r="M6661" s="56"/>
      <c r="N6661" s="46"/>
      <c r="O6661" s="46"/>
      <c r="P6661" s="46"/>
      <c r="Q6661" s="56"/>
      <c r="R6661" s="58"/>
      <c r="S6661" s="59"/>
      <c r="T6661" s="58"/>
      <c r="U6661" s="58"/>
      <c r="V6661" s="60"/>
      <c r="W6661" s="56"/>
      <c r="X6661" s="56"/>
      <c r="Y6661" s="56"/>
      <c r="Z6661" s="46"/>
      <c r="AA6661" s="66"/>
      <c r="AB6661" s="46"/>
      <c r="AC6661" s="46"/>
      <c r="AD6661" s="61"/>
      <c r="AE6661" s="61"/>
      <c r="AF6661" s="46"/>
      <c r="AG6661" s="46"/>
      <c r="AH6661" s="46"/>
      <c r="AI6661" s="46"/>
      <c r="AJ6661" s="46"/>
      <c r="AK6661" s="46"/>
      <c r="AL6661" s="46"/>
    </row>
    <row r="6662" spans="1:38" x14ac:dyDescent="0.45">
      <c r="A6662" s="16"/>
      <c r="B6662" s="21"/>
      <c r="C6662" s="16"/>
      <c r="D6662" s="16"/>
      <c r="E6662" s="56"/>
      <c r="F6662" s="56"/>
      <c r="G6662" s="57"/>
      <c r="H6662" s="56"/>
      <c r="I6662" s="56"/>
      <c r="J6662" s="56"/>
      <c r="K6662" s="56"/>
      <c r="L6662" s="71"/>
      <c r="M6662" s="56"/>
      <c r="N6662" s="46"/>
      <c r="O6662" s="46" t="s">
        <v>54</v>
      </c>
      <c r="P6662" s="46">
        <f>SUM(P6661:P6661)</f>
        <v>0</v>
      </c>
      <c r="Q6662" s="56"/>
      <c r="R6662" s="58"/>
      <c r="S6662" s="59"/>
      <c r="T6662" s="58"/>
      <c r="U6662" s="58"/>
      <c r="V6662" s="60"/>
      <c r="W6662" s="56"/>
      <c r="X6662" s="56"/>
      <c r="Y6662" s="56"/>
      <c r="Z6662" s="46"/>
      <c r="AA6662" s="66"/>
      <c r="AB6662" s="46"/>
      <c r="AC6662" s="46"/>
      <c r="AD6662" s="61"/>
      <c r="AE6662" s="61"/>
      <c r="AF6662" s="46"/>
      <c r="AG6662" s="46"/>
      <c r="AH6662" s="46">
        <f>SUM(AH6661:AH6661)</f>
        <v>0</v>
      </c>
      <c r="AI6662" s="46"/>
      <c r="AJ6662" s="46">
        <f>SUM(AJ6661:AJ6661)</f>
        <v>0</v>
      </c>
      <c r="AK6662" s="46"/>
      <c r="AL6662" s="46">
        <f>SUM(AL6661:AL6661)</f>
        <v>0</v>
      </c>
    </row>
    <row r="6663" spans="1:38" x14ac:dyDescent="0.45">
      <c r="A6663" s="16" t="s">
        <v>9620</v>
      </c>
      <c r="B6663" s="21">
        <v>3860300109846</v>
      </c>
      <c r="C6663" s="16" t="s">
        <v>9621</v>
      </c>
      <c r="D6663" s="16" t="s">
        <v>9622</v>
      </c>
      <c r="E6663" s="56">
        <v>3957</v>
      </c>
      <c r="F6663" s="56">
        <v>361</v>
      </c>
      <c r="G6663" s="57" t="s">
        <v>9623</v>
      </c>
      <c r="H6663" s="56" t="s">
        <v>42</v>
      </c>
      <c r="I6663" s="56">
        <v>19762</v>
      </c>
      <c r="J6663" s="56">
        <v>0</v>
      </c>
      <c r="K6663" s="56">
        <v>0</v>
      </c>
      <c r="L6663" s="71">
        <v>43</v>
      </c>
      <c r="M6663" s="56" t="s">
        <v>43</v>
      </c>
      <c r="N6663" s="46">
        <f>((J6663*400)+(K6663*100))+L6663</f>
        <v>43</v>
      </c>
      <c r="O6663" s="46">
        <v>500</v>
      </c>
      <c r="P6663" s="46">
        <f>N6663*O6663</f>
        <v>21500</v>
      </c>
      <c r="Q6663" s="56"/>
      <c r="R6663" s="58"/>
      <c r="S6663" s="59"/>
      <c r="T6663" s="58"/>
      <c r="U6663" s="58"/>
      <c r="V6663" s="60"/>
      <c r="W6663" s="56"/>
      <c r="X6663" s="56"/>
      <c r="Y6663" s="56"/>
      <c r="Z6663" s="46"/>
      <c r="AA6663" s="66"/>
      <c r="AB6663" s="46"/>
      <c r="AC6663" s="46"/>
      <c r="AD6663" s="61"/>
      <c r="AE6663" s="61"/>
      <c r="AF6663" s="46"/>
      <c r="AG6663" s="46">
        <f>IF(AND(AF6663="",P6663=""),0,IF((AF6663=""),P6663,IF((P6663=""),AF6663,AF6663+P6663)))</f>
        <v>21500</v>
      </c>
      <c r="AH6663" s="46">
        <f>IF( (AA6663=""),AG6663*1,AG6663*(AA6663/100) )</f>
        <v>21500</v>
      </c>
      <c r="AI6663" s="46">
        <v>0</v>
      </c>
      <c r="AJ6663" s="46">
        <f>IF((AI6663-AH6663) &gt; 1,0,IF((AI6663-AH6663)&lt;0,AH6663-AI6663,AI6663-AH6663))</f>
        <v>21500</v>
      </c>
      <c r="AK6663" s="46">
        <v>0.3</v>
      </c>
      <c r="AL6663" s="46">
        <f>AJ6663*(AK6663/100)</f>
        <v>64.5</v>
      </c>
    </row>
    <row r="6664" spans="1:38" x14ac:dyDescent="0.45">
      <c r="A6664" s="16"/>
      <c r="B6664" s="21"/>
      <c r="C6664" s="16"/>
      <c r="D6664" s="16"/>
      <c r="E6664" s="56"/>
      <c r="F6664" s="56"/>
      <c r="G6664" s="57"/>
      <c r="H6664" s="56"/>
      <c r="I6664" s="56"/>
      <c r="J6664" s="56"/>
      <c r="K6664" s="56"/>
      <c r="L6664" s="71"/>
      <c r="M6664" s="56"/>
      <c r="N6664" s="46"/>
      <c r="O6664" s="46" t="s">
        <v>54</v>
      </c>
      <c r="P6664" s="46">
        <f>SUM(P6663:P6663)</f>
        <v>21500</v>
      </c>
      <c r="Q6664" s="56"/>
      <c r="R6664" s="58"/>
      <c r="S6664" s="59"/>
      <c r="T6664" s="58"/>
      <c r="U6664" s="58"/>
      <c r="V6664" s="60"/>
      <c r="W6664" s="56"/>
      <c r="X6664" s="56"/>
      <c r="Y6664" s="56"/>
      <c r="Z6664" s="46"/>
      <c r="AA6664" s="66"/>
      <c r="AB6664" s="46"/>
      <c r="AC6664" s="46"/>
      <c r="AD6664" s="61"/>
      <c r="AE6664" s="61"/>
      <c r="AF6664" s="46"/>
      <c r="AG6664" s="46"/>
      <c r="AH6664" s="46">
        <f>SUM(AH6663:AH6663)</f>
        <v>21500</v>
      </c>
      <c r="AI6664" s="46"/>
      <c r="AJ6664" s="46">
        <f>SUM(AJ6663:AJ6663)</f>
        <v>21500</v>
      </c>
      <c r="AK6664" s="46"/>
      <c r="AL6664" s="46">
        <f>SUM(AL6663:AL6663)</f>
        <v>64.5</v>
      </c>
    </row>
    <row r="6665" spans="1:38" x14ac:dyDescent="0.45">
      <c r="A6665" s="16" t="s">
        <v>9624</v>
      </c>
      <c r="B6665" s="21">
        <v>3770400055170</v>
      </c>
      <c r="C6665" s="16" t="s">
        <v>9625</v>
      </c>
      <c r="D6665" s="16" t="s">
        <v>9626</v>
      </c>
      <c r="E6665" s="56">
        <v>3958</v>
      </c>
      <c r="F6665" s="56">
        <v>5855</v>
      </c>
      <c r="G6665" s="57"/>
      <c r="H6665" s="56" t="s">
        <v>42</v>
      </c>
      <c r="I6665" s="56">
        <v>29509</v>
      </c>
      <c r="J6665" s="56">
        <v>0</v>
      </c>
      <c r="K6665" s="56">
        <v>0</v>
      </c>
      <c r="L6665" s="71">
        <v>40</v>
      </c>
      <c r="M6665" s="56" t="s">
        <v>208</v>
      </c>
      <c r="N6665" s="46">
        <f>((J6665*400)+(K6665*100))+L6665</f>
        <v>40</v>
      </c>
      <c r="O6665" s="46">
        <v>260</v>
      </c>
      <c r="P6665" s="46">
        <f>N6665*O6665</f>
        <v>10400</v>
      </c>
      <c r="Q6665" s="56"/>
      <c r="R6665" s="58"/>
      <c r="S6665" s="59"/>
      <c r="T6665" s="58"/>
      <c r="U6665" s="58"/>
      <c r="V6665" s="60"/>
      <c r="W6665" s="56"/>
      <c r="X6665" s="56"/>
      <c r="Y6665" s="56"/>
      <c r="Z6665" s="46"/>
      <c r="AA6665" s="66"/>
      <c r="AB6665" s="46"/>
      <c r="AC6665" s="46"/>
      <c r="AD6665" s="61"/>
      <c r="AE6665" s="61"/>
      <c r="AF6665" s="46"/>
      <c r="AG6665" s="46">
        <f>IF(AND(AF6665="",P6665=""),0,IF((AF6665=""),P6665,IF((P6665=""),AF6665,AF6665+P6665)))</f>
        <v>10400</v>
      </c>
      <c r="AH6665" s="46">
        <f>IF( (AA6665=""),AG6665*1,AG6665*(AA6665/100) )</f>
        <v>10400</v>
      </c>
      <c r="AI6665" s="46">
        <v>0</v>
      </c>
      <c r="AJ6665" s="46">
        <f>IF((AI6665-AH6665) &gt; 1,0,IF((AI6665-AH6665)&lt;0,AH6665-AI6665,AI6665-AH6665))</f>
        <v>10400</v>
      </c>
      <c r="AK6665" s="46">
        <v>0.02</v>
      </c>
      <c r="AL6665" s="46">
        <f>AJ6665*(AK6665/100)</f>
        <v>2.08</v>
      </c>
    </row>
    <row r="6666" spans="1:38" x14ac:dyDescent="0.45">
      <c r="A6666" s="16"/>
      <c r="B6666" s="21"/>
      <c r="C6666" s="16"/>
      <c r="D6666" s="16"/>
      <c r="E6666" s="56"/>
      <c r="F6666" s="56"/>
      <c r="G6666" s="57"/>
      <c r="H6666" s="56"/>
      <c r="I6666" s="56"/>
      <c r="J6666" s="56"/>
      <c r="K6666" s="56"/>
      <c r="L6666" s="71"/>
      <c r="M6666" s="56"/>
      <c r="N6666" s="46"/>
      <c r="O6666" s="46" t="s">
        <v>54</v>
      </c>
      <c r="P6666" s="46">
        <f>SUM(P6665:P6665)</f>
        <v>10400</v>
      </c>
      <c r="Q6666" s="56"/>
      <c r="R6666" s="58"/>
      <c r="S6666" s="59"/>
      <c r="T6666" s="58"/>
      <c r="U6666" s="58"/>
      <c r="V6666" s="60"/>
      <c r="W6666" s="56"/>
      <c r="X6666" s="56"/>
      <c r="Y6666" s="56"/>
      <c r="Z6666" s="46"/>
      <c r="AA6666" s="66"/>
      <c r="AB6666" s="46"/>
      <c r="AC6666" s="46"/>
      <c r="AD6666" s="61"/>
      <c r="AE6666" s="61"/>
      <c r="AF6666" s="46"/>
      <c r="AG6666" s="46"/>
      <c r="AH6666" s="46">
        <f>SUM(AH6665:AH6665)</f>
        <v>10400</v>
      </c>
      <c r="AI6666" s="46"/>
      <c r="AJ6666" s="46">
        <f>SUM(AJ6665:AJ6665)</f>
        <v>10400</v>
      </c>
      <c r="AK6666" s="46"/>
      <c r="AL6666" s="46">
        <f>SUM(AL6665:AL6665)</f>
        <v>2.08</v>
      </c>
    </row>
    <row r="6667" spans="1:38" x14ac:dyDescent="0.45">
      <c r="A6667" s="16" t="s">
        <v>9627</v>
      </c>
      <c r="B6667" s="21">
        <v>3770400042621</v>
      </c>
      <c r="C6667" s="16" t="s">
        <v>9628</v>
      </c>
      <c r="D6667" s="16" t="s">
        <v>9629</v>
      </c>
      <c r="E6667" s="56">
        <v>3959</v>
      </c>
      <c r="F6667" s="56">
        <v>6239</v>
      </c>
      <c r="G6667" s="57"/>
      <c r="H6667" s="56" t="s">
        <v>42</v>
      </c>
      <c r="I6667" s="56">
        <v>12335</v>
      </c>
      <c r="J6667" s="56">
        <v>0</v>
      </c>
      <c r="K6667" s="56">
        <v>0</v>
      </c>
      <c r="L6667" s="71">
        <v>20</v>
      </c>
      <c r="M6667" s="56" t="s">
        <v>208</v>
      </c>
      <c r="N6667" s="46">
        <f>((J6667*400)+(K6667*100))+L6667</f>
        <v>20</v>
      </c>
      <c r="O6667" s="46">
        <v>300</v>
      </c>
      <c r="P6667" s="46">
        <f>N6667*O6667</f>
        <v>6000</v>
      </c>
      <c r="Q6667" s="56"/>
      <c r="R6667" s="58"/>
      <c r="S6667" s="59"/>
      <c r="T6667" s="58"/>
      <c r="U6667" s="58"/>
      <c r="V6667" s="60"/>
      <c r="W6667" s="56"/>
      <c r="X6667" s="56"/>
      <c r="Y6667" s="56"/>
      <c r="Z6667" s="46"/>
      <c r="AA6667" s="66"/>
      <c r="AB6667" s="46"/>
      <c r="AC6667" s="46"/>
      <c r="AD6667" s="61"/>
      <c r="AE6667" s="61"/>
      <c r="AF6667" s="46"/>
      <c r="AG6667" s="46">
        <f>IF(AND(AF6667="",P6667=""),0,IF((AF6667=""),P6667,IF((P6667=""),AF6667,AF6667+P6667)))</f>
        <v>6000</v>
      </c>
      <c r="AH6667" s="46">
        <f>IF( (AA6667=""),AG6667*1,AG6667*(AA6667/100) )</f>
        <v>6000</v>
      </c>
      <c r="AI6667" s="46">
        <v>0</v>
      </c>
      <c r="AJ6667" s="46">
        <f>IF((AI6667-AH6667) &gt; 1,0,IF((AI6667-AH6667)&lt;0,AH6667-AI6667,AI6667-AH6667))</f>
        <v>6000</v>
      </c>
      <c r="AK6667" s="46">
        <v>0.02</v>
      </c>
      <c r="AL6667" s="46">
        <f>AJ6667*(AK6667/100)</f>
        <v>1.2</v>
      </c>
    </row>
    <row r="6668" spans="1:38" x14ac:dyDescent="0.45">
      <c r="A6668" s="16"/>
      <c r="B6668" s="21"/>
      <c r="C6668" s="16"/>
      <c r="D6668" s="16"/>
      <c r="E6668" s="56"/>
      <c r="F6668" s="56"/>
      <c r="G6668" s="57"/>
      <c r="H6668" s="56"/>
      <c r="I6668" s="56"/>
      <c r="J6668" s="56">
        <v>0</v>
      </c>
      <c r="K6668" s="56">
        <v>0</v>
      </c>
      <c r="L6668" s="71">
        <v>73</v>
      </c>
      <c r="M6668" s="56" t="s">
        <v>90</v>
      </c>
      <c r="N6668" s="46">
        <f>((J6668*400)+(K6668*100))+L6668</f>
        <v>73</v>
      </c>
      <c r="O6668" s="46">
        <v>300</v>
      </c>
      <c r="P6668" s="46">
        <f>N6668*O6668</f>
        <v>21900</v>
      </c>
      <c r="Q6668" s="56"/>
      <c r="R6668" s="58"/>
      <c r="S6668" s="59"/>
      <c r="T6668" s="58"/>
      <c r="U6668" s="58"/>
      <c r="V6668" s="60"/>
      <c r="W6668" s="56"/>
      <c r="X6668" s="56"/>
      <c r="Y6668" s="56"/>
      <c r="Z6668" s="46"/>
      <c r="AA6668" s="66"/>
      <c r="AB6668" s="46"/>
      <c r="AC6668" s="46"/>
      <c r="AD6668" s="61"/>
      <c r="AE6668" s="61"/>
      <c r="AF6668" s="46"/>
      <c r="AG6668" s="46">
        <f>IF(AND(AF6668="",P6668=""),0,IF((AF6668=""),P6668,IF((P6668=""),AF6668,AF6668+P6668)))</f>
        <v>21900</v>
      </c>
      <c r="AH6668" s="46">
        <f>IF( (AA6668=""),AG6668*1,AG6668*(AA6668/100) )</f>
        <v>21900</v>
      </c>
      <c r="AI6668" s="46">
        <v>0</v>
      </c>
      <c r="AJ6668" s="46">
        <f>IF((AI6668-AH6668) &gt; 1,0,IF((AI6668-AH6668)&lt;0,AH6668-AI6668,AI6668-AH6668))</f>
        <v>21900</v>
      </c>
      <c r="AK6668" s="46">
        <v>0.01</v>
      </c>
      <c r="AL6668" s="46">
        <f>AJ6668*(AK6668/100)</f>
        <v>2.19</v>
      </c>
    </row>
    <row r="6669" spans="1:38" x14ac:dyDescent="0.45">
      <c r="A6669" s="16"/>
      <c r="B6669" s="21"/>
      <c r="C6669" s="16"/>
      <c r="D6669" s="16"/>
      <c r="E6669" s="56"/>
      <c r="F6669" s="56"/>
      <c r="G6669" s="57"/>
      <c r="H6669" s="56"/>
      <c r="I6669" s="56"/>
      <c r="J6669" s="56"/>
      <c r="K6669" s="56"/>
      <c r="L6669" s="71"/>
      <c r="M6669" s="56"/>
      <c r="N6669" s="46"/>
      <c r="O6669" s="46"/>
      <c r="P6669" s="46"/>
      <c r="Q6669" s="73">
        <v>1</v>
      </c>
      <c r="R6669" s="58" t="s">
        <v>9627</v>
      </c>
      <c r="S6669" s="59">
        <v>3770400042621</v>
      </c>
      <c r="T6669" s="58" t="s">
        <v>9628</v>
      </c>
      <c r="U6669" s="58" t="s">
        <v>9630</v>
      </c>
      <c r="V6669" s="60"/>
      <c r="W6669" s="56" t="s">
        <v>210</v>
      </c>
      <c r="X6669" s="56" t="s">
        <v>211</v>
      </c>
      <c r="Y6669" s="56" t="s">
        <v>212</v>
      </c>
      <c r="Z6669" s="46">
        <v>80</v>
      </c>
      <c r="AA6669" s="66">
        <v>100</v>
      </c>
      <c r="AB6669" s="46">
        <v>6900</v>
      </c>
      <c r="AC6669" s="46">
        <f>Z6669*AB6669</f>
        <v>552000</v>
      </c>
      <c r="AD6669" s="61">
        <v>5</v>
      </c>
      <c r="AE6669" s="61">
        <v>5</v>
      </c>
      <c r="AF6669" s="46">
        <f>(AC6669*(100-AE6669))/100</f>
        <v>524400</v>
      </c>
      <c r="AG6669" s="46">
        <f>IF( (AF6669=""),0,SUM(AF6669:AF6669) )</f>
        <v>524400</v>
      </c>
      <c r="AH6669" s="46">
        <f>(AG6669/100)*(AA6669)</f>
        <v>524400</v>
      </c>
      <c r="AI6669" s="46">
        <v>0</v>
      </c>
      <c r="AJ6669" s="46">
        <f>IF((AI6669-AH6669) &gt; 1,0,IF((AI6669-AH6669)&lt;0,AH6669-AI6669,AI6669-AH6669))</f>
        <v>524400</v>
      </c>
      <c r="AK6669" s="46">
        <v>0.02</v>
      </c>
      <c r="AL6669" s="46">
        <f>AJ6669*(AK6669/100)</f>
        <v>104.88000000000001</v>
      </c>
    </row>
    <row r="6670" spans="1:38" x14ac:dyDescent="0.45">
      <c r="A6670" s="16"/>
      <c r="B6670" s="21"/>
      <c r="C6670" s="16"/>
      <c r="D6670" s="16"/>
      <c r="E6670" s="56"/>
      <c r="F6670" s="56"/>
      <c r="G6670" s="57"/>
      <c r="H6670" s="56"/>
      <c r="I6670" s="56"/>
      <c r="J6670" s="56"/>
      <c r="K6670" s="56"/>
      <c r="L6670" s="71"/>
      <c r="M6670" s="56"/>
      <c r="N6670" s="46"/>
      <c r="O6670" s="46" t="s">
        <v>54</v>
      </c>
      <c r="P6670" s="46">
        <f>SUM(P6667:P6669)</f>
        <v>27900</v>
      </c>
      <c r="Q6670" s="56"/>
      <c r="R6670" s="58"/>
      <c r="S6670" s="59"/>
      <c r="T6670" s="58"/>
      <c r="U6670" s="58"/>
      <c r="V6670" s="60"/>
      <c r="W6670" s="56"/>
      <c r="X6670" s="56"/>
      <c r="Y6670" s="56"/>
      <c r="Z6670" s="46"/>
      <c r="AA6670" s="66"/>
      <c r="AB6670" s="46"/>
      <c r="AC6670" s="46"/>
      <c r="AD6670" s="61"/>
      <c r="AE6670" s="61"/>
      <c r="AF6670" s="46"/>
      <c r="AG6670" s="46"/>
      <c r="AH6670" s="46">
        <f>SUM(AH6667:AH6669)</f>
        <v>552300</v>
      </c>
      <c r="AI6670" s="46"/>
      <c r="AJ6670" s="46">
        <f>SUM(AJ6667:AJ6669)</f>
        <v>552300</v>
      </c>
      <c r="AK6670" s="46"/>
      <c r="AL6670" s="46">
        <f>SUM(AL6667:AL6669)</f>
        <v>108.27000000000001</v>
      </c>
    </row>
    <row r="6671" spans="1:38" x14ac:dyDescent="0.45">
      <c r="A6671" s="16" t="s">
        <v>9631</v>
      </c>
      <c r="B6671" s="21">
        <v>3451100498347</v>
      </c>
      <c r="C6671" s="16" t="s">
        <v>9632</v>
      </c>
      <c r="D6671" s="16" t="s">
        <v>9633</v>
      </c>
      <c r="E6671" s="56">
        <v>3960</v>
      </c>
      <c r="F6671" s="56">
        <v>7606</v>
      </c>
      <c r="G6671" s="57" t="s">
        <v>9634</v>
      </c>
      <c r="H6671" s="56" t="s">
        <v>42</v>
      </c>
      <c r="I6671" s="56">
        <v>27742</v>
      </c>
      <c r="J6671" s="56"/>
      <c r="K6671" s="56"/>
      <c r="L6671" s="71"/>
      <c r="M6671" s="56"/>
      <c r="N6671" s="46"/>
      <c r="O6671" s="46"/>
      <c r="P6671" s="46"/>
      <c r="Q6671" s="56"/>
      <c r="R6671" s="58"/>
      <c r="S6671" s="59"/>
      <c r="T6671" s="58"/>
      <c r="U6671" s="58"/>
      <c r="V6671" s="60"/>
      <c r="W6671" s="56"/>
      <c r="X6671" s="56"/>
      <c r="Y6671" s="56"/>
      <c r="Z6671" s="46"/>
      <c r="AA6671" s="66"/>
      <c r="AB6671" s="46"/>
      <c r="AC6671" s="46"/>
      <c r="AD6671" s="61"/>
      <c r="AE6671" s="61"/>
      <c r="AF6671" s="46"/>
      <c r="AG6671" s="46"/>
      <c r="AH6671" s="46"/>
      <c r="AI6671" s="46"/>
      <c r="AJ6671" s="46"/>
      <c r="AK6671" s="46"/>
      <c r="AL6671" s="46"/>
    </row>
    <row r="6672" spans="1:38" x14ac:dyDescent="0.45">
      <c r="A6672" s="16"/>
      <c r="B6672" s="21"/>
      <c r="C6672" s="16"/>
      <c r="D6672" s="16"/>
      <c r="E6672" s="56"/>
      <c r="F6672" s="56"/>
      <c r="G6672" s="57"/>
      <c r="H6672" s="56"/>
      <c r="I6672" s="56"/>
      <c r="J6672" s="56"/>
      <c r="K6672" s="56"/>
      <c r="L6672" s="71"/>
      <c r="M6672" s="56"/>
      <c r="N6672" s="46"/>
      <c r="O6672" s="46" t="s">
        <v>54</v>
      </c>
      <c r="P6672" s="46">
        <f>SUM(P6671:P6671)</f>
        <v>0</v>
      </c>
      <c r="Q6672" s="56"/>
      <c r="R6672" s="58"/>
      <c r="S6672" s="59"/>
      <c r="T6672" s="58"/>
      <c r="U6672" s="58"/>
      <c r="V6672" s="60"/>
      <c r="W6672" s="56"/>
      <c r="X6672" s="56"/>
      <c r="Y6672" s="56"/>
      <c r="Z6672" s="46"/>
      <c r="AA6672" s="66"/>
      <c r="AB6672" s="46"/>
      <c r="AC6672" s="46"/>
      <c r="AD6672" s="61"/>
      <c r="AE6672" s="61"/>
      <c r="AF6672" s="46"/>
      <c r="AG6672" s="46"/>
      <c r="AH6672" s="46">
        <f>SUM(AH6671:AH6671)</f>
        <v>0</v>
      </c>
      <c r="AI6672" s="46"/>
      <c r="AJ6672" s="46">
        <f>SUM(AJ6671:AJ6671)</f>
        <v>0</v>
      </c>
      <c r="AK6672" s="46"/>
      <c r="AL6672" s="46">
        <f>SUM(AL6671:AL6671)</f>
        <v>0</v>
      </c>
    </row>
    <row r="6673" spans="1:38" x14ac:dyDescent="0.45">
      <c r="A6673" s="16" t="s">
        <v>9635</v>
      </c>
      <c r="B6673" s="21">
        <v>3102400198407</v>
      </c>
      <c r="C6673" s="16" t="s">
        <v>9636</v>
      </c>
      <c r="D6673" s="16" t="s">
        <v>9637</v>
      </c>
      <c r="E6673" s="56">
        <v>3961</v>
      </c>
      <c r="F6673" s="56">
        <v>7846</v>
      </c>
      <c r="G6673" s="57" t="s">
        <v>9638</v>
      </c>
      <c r="H6673" s="56" t="s">
        <v>42</v>
      </c>
      <c r="I6673" s="56">
        <v>21682</v>
      </c>
      <c r="J6673" s="56"/>
      <c r="K6673" s="56"/>
      <c r="L6673" s="71"/>
      <c r="M6673" s="56"/>
      <c r="N6673" s="46"/>
      <c r="O6673" s="46"/>
      <c r="P6673" s="46"/>
      <c r="Q6673" s="56"/>
      <c r="R6673" s="58"/>
      <c r="S6673" s="59"/>
      <c r="T6673" s="58"/>
      <c r="U6673" s="58"/>
      <c r="V6673" s="60"/>
      <c r="W6673" s="56"/>
      <c r="X6673" s="56"/>
      <c r="Y6673" s="56"/>
      <c r="Z6673" s="46"/>
      <c r="AA6673" s="66"/>
      <c r="AB6673" s="46"/>
      <c r="AC6673" s="46"/>
      <c r="AD6673" s="61"/>
      <c r="AE6673" s="61"/>
      <c r="AF6673" s="46"/>
      <c r="AG6673" s="46"/>
      <c r="AH6673" s="46"/>
      <c r="AI6673" s="46"/>
      <c r="AJ6673" s="46"/>
      <c r="AK6673" s="46"/>
      <c r="AL6673" s="46"/>
    </row>
    <row r="6674" spans="1:38" x14ac:dyDescent="0.45">
      <c r="A6674" s="16"/>
      <c r="B6674" s="21"/>
      <c r="C6674" s="16"/>
      <c r="D6674" s="16"/>
      <c r="E6674" s="56">
        <v>3962</v>
      </c>
      <c r="F6674" s="56">
        <v>7467</v>
      </c>
      <c r="G6674" s="57" t="s">
        <v>9639</v>
      </c>
      <c r="H6674" s="56" t="s">
        <v>42</v>
      </c>
      <c r="I6674" s="56">
        <v>21683</v>
      </c>
      <c r="J6674" s="56"/>
      <c r="K6674" s="56"/>
      <c r="L6674" s="71"/>
      <c r="M6674" s="56"/>
      <c r="N6674" s="46"/>
      <c r="O6674" s="46"/>
      <c r="P6674" s="46"/>
      <c r="Q6674" s="56"/>
      <c r="R6674" s="58"/>
      <c r="S6674" s="59"/>
      <c r="T6674" s="58"/>
      <c r="U6674" s="58"/>
      <c r="V6674" s="60"/>
      <c r="W6674" s="56"/>
      <c r="X6674" s="56"/>
      <c r="Y6674" s="56"/>
      <c r="Z6674" s="46"/>
      <c r="AA6674" s="66"/>
      <c r="AB6674" s="46"/>
      <c r="AC6674" s="46"/>
      <c r="AD6674" s="61"/>
      <c r="AE6674" s="61"/>
      <c r="AF6674" s="46"/>
      <c r="AG6674" s="46"/>
      <c r="AH6674" s="46"/>
      <c r="AI6674" s="46"/>
      <c r="AJ6674" s="46"/>
      <c r="AK6674" s="46"/>
      <c r="AL6674" s="46"/>
    </row>
    <row r="6675" spans="1:38" x14ac:dyDescent="0.45">
      <c r="A6675" s="16"/>
      <c r="B6675" s="21"/>
      <c r="C6675" s="16"/>
      <c r="D6675" s="16"/>
      <c r="E6675" s="56"/>
      <c r="F6675" s="56"/>
      <c r="G6675" s="57"/>
      <c r="H6675" s="56"/>
      <c r="I6675" s="56"/>
      <c r="J6675" s="56"/>
      <c r="K6675" s="56"/>
      <c r="L6675" s="71"/>
      <c r="M6675" s="56"/>
      <c r="N6675" s="46"/>
      <c r="O6675" s="46" t="s">
        <v>54</v>
      </c>
      <c r="P6675" s="46">
        <f>SUM(P6673:P6674)</f>
        <v>0</v>
      </c>
      <c r="Q6675" s="56"/>
      <c r="R6675" s="58"/>
      <c r="S6675" s="59"/>
      <c r="T6675" s="58"/>
      <c r="U6675" s="58"/>
      <c r="V6675" s="60"/>
      <c r="W6675" s="56"/>
      <c r="X6675" s="56"/>
      <c r="Y6675" s="56"/>
      <c r="Z6675" s="46"/>
      <c r="AA6675" s="66"/>
      <c r="AB6675" s="46"/>
      <c r="AC6675" s="46"/>
      <c r="AD6675" s="61"/>
      <c r="AE6675" s="61"/>
      <c r="AF6675" s="46"/>
      <c r="AG6675" s="46"/>
      <c r="AH6675" s="46">
        <f>SUM(AH6673:AH6674)</f>
        <v>0</v>
      </c>
      <c r="AI6675" s="46"/>
      <c r="AJ6675" s="46">
        <f>SUM(AJ6673:AJ6674)</f>
        <v>0</v>
      </c>
      <c r="AK6675" s="46"/>
      <c r="AL6675" s="46">
        <f>SUM(AL6673:AL6674)</f>
        <v>0</v>
      </c>
    </row>
    <row r="6676" spans="1:38" x14ac:dyDescent="0.45">
      <c r="A6676" s="16" t="s">
        <v>9640</v>
      </c>
      <c r="B6676" s="21">
        <v>3360300193221</v>
      </c>
      <c r="C6676" s="16" t="s">
        <v>9641</v>
      </c>
      <c r="D6676" s="16" t="s">
        <v>9642</v>
      </c>
      <c r="E6676" s="56">
        <v>3963</v>
      </c>
      <c r="F6676" s="56">
        <v>7358</v>
      </c>
      <c r="G6676" s="57" t="s">
        <v>9643</v>
      </c>
      <c r="H6676" s="56" t="s">
        <v>42</v>
      </c>
      <c r="I6676" s="56">
        <v>31846</v>
      </c>
      <c r="J6676" s="56"/>
      <c r="K6676" s="56"/>
      <c r="L6676" s="71"/>
      <c r="M6676" s="56"/>
      <c r="N6676" s="46"/>
      <c r="O6676" s="46"/>
      <c r="P6676" s="46"/>
      <c r="Q6676" s="56"/>
      <c r="R6676" s="58"/>
      <c r="S6676" s="59"/>
      <c r="T6676" s="58"/>
      <c r="U6676" s="58"/>
      <c r="V6676" s="60"/>
      <c r="W6676" s="56"/>
      <c r="X6676" s="56"/>
      <c r="Y6676" s="56"/>
      <c r="Z6676" s="46"/>
      <c r="AA6676" s="66"/>
      <c r="AB6676" s="46"/>
      <c r="AC6676" s="46"/>
      <c r="AD6676" s="61"/>
      <c r="AE6676" s="61"/>
      <c r="AF6676" s="46"/>
      <c r="AG6676" s="46"/>
      <c r="AH6676" s="46"/>
      <c r="AI6676" s="46"/>
      <c r="AJ6676" s="46"/>
      <c r="AK6676" s="46"/>
      <c r="AL6676" s="46"/>
    </row>
    <row r="6677" spans="1:38" x14ac:dyDescent="0.45">
      <c r="A6677" s="16"/>
      <c r="B6677" s="21"/>
      <c r="C6677" s="16"/>
      <c r="D6677" s="16"/>
      <c r="E6677" s="56"/>
      <c r="F6677" s="56"/>
      <c r="G6677" s="57"/>
      <c r="H6677" s="56"/>
      <c r="I6677" s="56"/>
      <c r="J6677" s="56"/>
      <c r="K6677" s="56"/>
      <c r="L6677" s="71"/>
      <c r="M6677" s="56"/>
      <c r="N6677" s="46"/>
      <c r="O6677" s="46" t="s">
        <v>54</v>
      </c>
      <c r="P6677" s="46">
        <f>SUM(P6676:P6676)</f>
        <v>0</v>
      </c>
      <c r="Q6677" s="56"/>
      <c r="R6677" s="58"/>
      <c r="S6677" s="59"/>
      <c r="T6677" s="58"/>
      <c r="U6677" s="58"/>
      <c r="V6677" s="60"/>
      <c r="W6677" s="56"/>
      <c r="X6677" s="56"/>
      <c r="Y6677" s="56"/>
      <c r="Z6677" s="46"/>
      <c r="AA6677" s="66"/>
      <c r="AB6677" s="46"/>
      <c r="AC6677" s="46"/>
      <c r="AD6677" s="61"/>
      <c r="AE6677" s="61"/>
      <c r="AF6677" s="46"/>
      <c r="AG6677" s="46"/>
      <c r="AH6677" s="46">
        <f>SUM(AH6676:AH6676)</f>
        <v>0</v>
      </c>
      <c r="AI6677" s="46"/>
      <c r="AJ6677" s="46">
        <f>SUM(AJ6676:AJ6676)</f>
        <v>0</v>
      </c>
      <c r="AK6677" s="46"/>
      <c r="AL6677" s="46">
        <f>SUM(AL6676:AL6676)</f>
        <v>0</v>
      </c>
    </row>
    <row r="6678" spans="1:38" x14ac:dyDescent="0.45">
      <c r="A6678" s="16" t="s">
        <v>9644</v>
      </c>
      <c r="B6678" s="21">
        <v>3100200375923</v>
      </c>
      <c r="C6678" s="16" t="s">
        <v>9645</v>
      </c>
      <c r="D6678" s="16" t="s">
        <v>9646</v>
      </c>
      <c r="E6678" s="56">
        <v>3964</v>
      </c>
      <c r="F6678" s="56">
        <v>1073</v>
      </c>
      <c r="G6678" s="57" t="s">
        <v>9647</v>
      </c>
      <c r="H6678" s="56" t="s">
        <v>42</v>
      </c>
      <c r="I6678" s="56">
        <v>6329</v>
      </c>
      <c r="J6678" s="56">
        <v>0</v>
      </c>
      <c r="K6678" s="56">
        <v>0</v>
      </c>
      <c r="L6678" s="71">
        <v>51</v>
      </c>
      <c r="M6678" s="56" t="s">
        <v>43</v>
      </c>
      <c r="N6678" s="46">
        <f>((J6678*400)+(K6678*100))+L6678</f>
        <v>51</v>
      </c>
      <c r="O6678" s="46">
        <v>500</v>
      </c>
      <c r="P6678" s="46">
        <f>N6678*O6678</f>
        <v>25500</v>
      </c>
      <c r="Q6678" s="56"/>
      <c r="R6678" s="58"/>
      <c r="S6678" s="59"/>
      <c r="T6678" s="58"/>
      <c r="U6678" s="58"/>
      <c r="V6678" s="60"/>
      <c r="W6678" s="56"/>
      <c r="X6678" s="56"/>
      <c r="Y6678" s="56"/>
      <c r="Z6678" s="46"/>
      <c r="AA6678" s="66"/>
      <c r="AB6678" s="46"/>
      <c r="AC6678" s="46"/>
      <c r="AD6678" s="61"/>
      <c r="AE6678" s="61"/>
      <c r="AF6678" s="46"/>
      <c r="AG6678" s="46">
        <f>IF(AND(AF6678="",P6678=""),0,IF((AF6678=""),P6678,IF((P6678=""),AF6678,AF6678+P6678)))</f>
        <v>25500</v>
      </c>
      <c r="AH6678" s="46">
        <f>IF( (AA6678=""),AG6678*1,AG6678*(AA6678/100) )</f>
        <v>25500</v>
      </c>
      <c r="AI6678" s="46">
        <v>0</v>
      </c>
      <c r="AJ6678" s="46">
        <f>IF((AI6678-AH6678) &gt; 1,0,IF((AI6678-AH6678)&lt;0,AH6678-AI6678,AI6678-AH6678))</f>
        <v>25500</v>
      </c>
      <c r="AK6678" s="46">
        <v>0.3</v>
      </c>
      <c r="AL6678" s="46">
        <f>AJ6678*(AK6678/100)</f>
        <v>76.5</v>
      </c>
    </row>
    <row r="6679" spans="1:38" x14ac:dyDescent="0.45">
      <c r="A6679" s="16"/>
      <c r="B6679" s="21"/>
      <c r="C6679" s="16"/>
      <c r="D6679" s="16"/>
      <c r="E6679" s="56"/>
      <c r="F6679" s="56"/>
      <c r="G6679" s="57"/>
      <c r="H6679" s="56"/>
      <c r="I6679" s="56"/>
      <c r="J6679" s="56"/>
      <c r="K6679" s="56"/>
      <c r="L6679" s="71"/>
      <c r="M6679" s="56"/>
      <c r="N6679" s="46"/>
      <c r="O6679" s="46" t="s">
        <v>54</v>
      </c>
      <c r="P6679" s="46">
        <f>SUM(P6678:P6678)</f>
        <v>25500</v>
      </c>
      <c r="Q6679" s="56"/>
      <c r="R6679" s="58"/>
      <c r="S6679" s="59"/>
      <c r="T6679" s="58"/>
      <c r="U6679" s="58"/>
      <c r="V6679" s="60"/>
      <c r="W6679" s="56"/>
      <c r="X6679" s="56"/>
      <c r="Y6679" s="56"/>
      <c r="Z6679" s="46"/>
      <c r="AA6679" s="66"/>
      <c r="AB6679" s="46"/>
      <c r="AC6679" s="46"/>
      <c r="AD6679" s="61"/>
      <c r="AE6679" s="61"/>
      <c r="AF6679" s="46"/>
      <c r="AG6679" s="46"/>
      <c r="AH6679" s="46">
        <f>SUM(AH6678:AH6678)</f>
        <v>25500</v>
      </c>
      <c r="AI6679" s="46"/>
      <c r="AJ6679" s="46">
        <f>SUM(AJ6678:AJ6678)</f>
        <v>25500</v>
      </c>
      <c r="AK6679" s="46"/>
      <c r="AL6679" s="46">
        <f>SUM(AL6678:AL6678)</f>
        <v>76.5</v>
      </c>
    </row>
    <row r="6680" spans="1:38" x14ac:dyDescent="0.45">
      <c r="A6680" s="16" t="s">
        <v>9648</v>
      </c>
      <c r="B6680" s="21">
        <v>3770400307551</v>
      </c>
      <c r="C6680" s="16" t="s">
        <v>9649</v>
      </c>
      <c r="D6680" s="16" t="s">
        <v>9650</v>
      </c>
      <c r="E6680" s="56">
        <v>3965</v>
      </c>
      <c r="F6680" s="56">
        <v>3207</v>
      </c>
      <c r="G6680" s="57" t="s">
        <v>9651</v>
      </c>
      <c r="H6680" s="56" t="s">
        <v>42</v>
      </c>
      <c r="I6680" s="56">
        <v>12886</v>
      </c>
      <c r="J6680" s="56">
        <v>0</v>
      </c>
      <c r="K6680" s="56">
        <v>2</v>
      </c>
      <c r="L6680" s="71">
        <v>80</v>
      </c>
      <c r="M6680" s="56" t="s">
        <v>43</v>
      </c>
      <c r="N6680" s="46">
        <f>((J6680*400)+(K6680*100))+L6680</f>
        <v>280</v>
      </c>
      <c r="O6680" s="46">
        <v>150</v>
      </c>
      <c r="P6680" s="46">
        <f>N6680*O6680</f>
        <v>42000</v>
      </c>
      <c r="Q6680" s="56"/>
      <c r="R6680" s="58"/>
      <c r="S6680" s="59"/>
      <c r="T6680" s="58"/>
      <c r="U6680" s="58"/>
      <c r="V6680" s="60"/>
      <c r="W6680" s="56"/>
      <c r="X6680" s="56"/>
      <c r="Y6680" s="56"/>
      <c r="Z6680" s="46"/>
      <c r="AA6680" s="66"/>
      <c r="AB6680" s="46"/>
      <c r="AC6680" s="46"/>
      <c r="AD6680" s="61"/>
      <c r="AE6680" s="61"/>
      <c r="AF6680" s="46"/>
      <c r="AG6680" s="46">
        <f>IF(AND(AF6680="",P6680=""),0,IF((AF6680=""),P6680,IF((P6680=""),AF6680,AF6680+P6680)))</f>
        <v>42000</v>
      </c>
      <c r="AH6680" s="46">
        <f>IF( (AA6680=""),AG6680*1,AG6680*(AA6680/100) )</f>
        <v>42000</v>
      </c>
      <c r="AI6680" s="46">
        <v>0</v>
      </c>
      <c r="AJ6680" s="46">
        <f>IF((AI6680-AH6680) &gt; 1,0,IF((AI6680-AH6680)&lt;0,AH6680-AI6680,AI6680-AH6680))</f>
        <v>42000</v>
      </c>
      <c r="AK6680" s="46">
        <v>0.3</v>
      </c>
      <c r="AL6680" s="46">
        <f>AJ6680*(AK6680/100)</f>
        <v>126</v>
      </c>
    </row>
    <row r="6681" spans="1:38" x14ac:dyDescent="0.45">
      <c r="A6681" s="16"/>
      <c r="B6681" s="21"/>
      <c r="C6681" s="16"/>
      <c r="D6681" s="16"/>
      <c r="E6681" s="56"/>
      <c r="F6681" s="56"/>
      <c r="G6681" s="57"/>
      <c r="H6681" s="56"/>
      <c r="I6681" s="56"/>
      <c r="J6681" s="56"/>
      <c r="K6681" s="56"/>
      <c r="L6681" s="71"/>
      <c r="M6681" s="56"/>
      <c r="N6681" s="46"/>
      <c r="O6681" s="46" t="s">
        <v>54</v>
      </c>
      <c r="P6681" s="46">
        <f>SUM(P6680:P6680)</f>
        <v>42000</v>
      </c>
      <c r="Q6681" s="56"/>
      <c r="R6681" s="58"/>
      <c r="S6681" s="59"/>
      <c r="T6681" s="58"/>
      <c r="U6681" s="58"/>
      <c r="V6681" s="60"/>
      <c r="W6681" s="56"/>
      <c r="X6681" s="56"/>
      <c r="Y6681" s="56"/>
      <c r="Z6681" s="46"/>
      <c r="AA6681" s="66"/>
      <c r="AB6681" s="46"/>
      <c r="AC6681" s="46"/>
      <c r="AD6681" s="61"/>
      <c r="AE6681" s="61"/>
      <c r="AF6681" s="46"/>
      <c r="AG6681" s="46"/>
      <c r="AH6681" s="46">
        <f>SUM(AH6680:AH6680)</f>
        <v>42000</v>
      </c>
      <c r="AI6681" s="46"/>
      <c r="AJ6681" s="46">
        <f>SUM(AJ6680:AJ6680)</f>
        <v>42000</v>
      </c>
      <c r="AK6681" s="46"/>
      <c r="AL6681" s="46">
        <f>SUM(AL6680:AL6680)</f>
        <v>126</v>
      </c>
    </row>
    <row r="6682" spans="1:38" x14ac:dyDescent="0.45">
      <c r="A6682" s="16" t="s">
        <v>9652</v>
      </c>
      <c r="B6682" s="21">
        <v>3129900317801</v>
      </c>
      <c r="C6682" s="16" t="s">
        <v>9653</v>
      </c>
      <c r="D6682" s="16" t="s">
        <v>9654</v>
      </c>
      <c r="E6682" s="56">
        <v>3966</v>
      </c>
      <c r="F6682" s="56">
        <v>75</v>
      </c>
      <c r="G6682" s="57" t="s">
        <v>9655</v>
      </c>
      <c r="H6682" s="56" t="s">
        <v>42</v>
      </c>
      <c r="I6682" s="56">
        <v>21837</v>
      </c>
      <c r="J6682" s="56">
        <v>0</v>
      </c>
      <c r="K6682" s="56">
        <v>0</v>
      </c>
      <c r="L6682" s="71">
        <v>60</v>
      </c>
      <c r="M6682" s="56" t="s">
        <v>43</v>
      </c>
      <c r="N6682" s="46">
        <f>((J6682*400)+(K6682*100))+L6682</f>
        <v>60</v>
      </c>
      <c r="O6682" s="46">
        <v>1000</v>
      </c>
      <c r="P6682" s="46">
        <f>N6682*O6682</f>
        <v>60000</v>
      </c>
      <c r="Q6682" s="56"/>
      <c r="R6682" s="58"/>
      <c r="S6682" s="59"/>
      <c r="T6682" s="58"/>
      <c r="U6682" s="58"/>
      <c r="V6682" s="60"/>
      <c r="W6682" s="56"/>
      <c r="X6682" s="56"/>
      <c r="Y6682" s="56"/>
      <c r="Z6682" s="46"/>
      <c r="AA6682" s="66"/>
      <c r="AB6682" s="46"/>
      <c r="AC6682" s="46"/>
      <c r="AD6682" s="61"/>
      <c r="AE6682" s="61"/>
      <c r="AF6682" s="46"/>
      <c r="AG6682" s="46">
        <f>IF(AND(AF6682="",P6682=""),0,IF((AF6682=""),P6682,IF((P6682=""),AF6682,AF6682+P6682)))</f>
        <v>60000</v>
      </c>
      <c r="AH6682" s="46">
        <f>IF( (AA6682=""),AG6682*1,AG6682*(AA6682/100) )</f>
        <v>60000</v>
      </c>
      <c r="AI6682" s="46">
        <v>0</v>
      </c>
      <c r="AJ6682" s="46">
        <f>IF((AI6682-AH6682) &gt; 1,0,IF((AI6682-AH6682)&lt;0,AH6682-AI6682,AI6682-AH6682))</f>
        <v>60000</v>
      </c>
      <c r="AK6682" s="46">
        <v>0.3</v>
      </c>
      <c r="AL6682" s="46">
        <f>AJ6682*(AK6682/100)</f>
        <v>180</v>
      </c>
    </row>
    <row r="6683" spans="1:38" x14ac:dyDescent="0.45">
      <c r="A6683" s="16"/>
      <c r="B6683" s="21"/>
      <c r="C6683" s="16"/>
      <c r="D6683" s="16"/>
      <c r="E6683" s="56"/>
      <c r="F6683" s="56"/>
      <c r="G6683" s="57"/>
      <c r="H6683" s="56"/>
      <c r="I6683" s="56"/>
      <c r="J6683" s="56"/>
      <c r="K6683" s="56"/>
      <c r="L6683" s="71"/>
      <c r="M6683" s="56"/>
      <c r="N6683" s="46"/>
      <c r="O6683" s="46" t="s">
        <v>54</v>
      </c>
      <c r="P6683" s="46">
        <f>SUM(P6682:P6682)</f>
        <v>60000</v>
      </c>
      <c r="Q6683" s="56"/>
      <c r="R6683" s="58"/>
      <c r="S6683" s="59"/>
      <c r="T6683" s="58"/>
      <c r="U6683" s="58"/>
      <c r="V6683" s="60"/>
      <c r="W6683" s="56"/>
      <c r="X6683" s="56"/>
      <c r="Y6683" s="56"/>
      <c r="Z6683" s="46"/>
      <c r="AA6683" s="66"/>
      <c r="AB6683" s="46"/>
      <c r="AC6683" s="46"/>
      <c r="AD6683" s="61"/>
      <c r="AE6683" s="61"/>
      <c r="AF6683" s="46"/>
      <c r="AG6683" s="46"/>
      <c r="AH6683" s="46">
        <f>SUM(AH6682:AH6682)</f>
        <v>60000</v>
      </c>
      <c r="AI6683" s="46"/>
      <c r="AJ6683" s="46">
        <f>SUM(AJ6682:AJ6682)</f>
        <v>60000</v>
      </c>
      <c r="AK6683" s="46"/>
      <c r="AL6683" s="46">
        <f>SUM(AL6682:AL6682)</f>
        <v>180</v>
      </c>
    </row>
    <row r="6684" spans="1:38" x14ac:dyDescent="0.45">
      <c r="A6684" s="16" t="s">
        <v>9656</v>
      </c>
      <c r="B6684" s="21">
        <v>3102002784926</v>
      </c>
      <c r="C6684" s="16" t="s">
        <v>9657</v>
      </c>
      <c r="D6684" s="16" t="s">
        <v>9658</v>
      </c>
      <c r="E6684" s="56">
        <v>3967</v>
      </c>
      <c r="F6684" s="56">
        <v>2922</v>
      </c>
      <c r="G6684" s="57" t="s">
        <v>9659</v>
      </c>
      <c r="H6684" s="56" t="s">
        <v>42</v>
      </c>
      <c r="I6684" s="56">
        <v>14691</v>
      </c>
      <c r="J6684" s="56"/>
      <c r="K6684" s="56"/>
      <c r="L6684" s="71"/>
      <c r="M6684" s="56"/>
      <c r="N6684" s="46"/>
      <c r="O6684" s="46"/>
      <c r="P6684" s="46"/>
      <c r="Q6684" s="56"/>
      <c r="R6684" s="58"/>
      <c r="S6684" s="59"/>
      <c r="T6684" s="58"/>
      <c r="U6684" s="58"/>
      <c r="V6684" s="60"/>
      <c r="W6684" s="56"/>
      <c r="X6684" s="56"/>
      <c r="Y6684" s="56"/>
      <c r="Z6684" s="46"/>
      <c r="AA6684" s="66"/>
      <c r="AB6684" s="46"/>
      <c r="AC6684" s="46"/>
      <c r="AD6684" s="61"/>
      <c r="AE6684" s="61"/>
      <c r="AF6684" s="46"/>
      <c r="AG6684" s="46"/>
      <c r="AH6684" s="46"/>
      <c r="AI6684" s="46"/>
      <c r="AJ6684" s="46"/>
      <c r="AK6684" s="46"/>
      <c r="AL6684" s="46"/>
    </row>
    <row r="6685" spans="1:38" x14ac:dyDescent="0.45">
      <c r="A6685" s="16"/>
      <c r="B6685" s="21"/>
      <c r="C6685" s="16"/>
      <c r="D6685" s="16"/>
      <c r="E6685" s="56"/>
      <c r="F6685" s="56"/>
      <c r="G6685" s="57"/>
      <c r="H6685" s="56"/>
      <c r="I6685" s="56"/>
      <c r="J6685" s="56"/>
      <c r="K6685" s="56"/>
      <c r="L6685" s="71"/>
      <c r="M6685" s="56"/>
      <c r="N6685" s="46"/>
      <c r="O6685" s="46" t="s">
        <v>54</v>
      </c>
      <c r="P6685" s="46">
        <f>SUM(P6684:P6684)</f>
        <v>0</v>
      </c>
      <c r="Q6685" s="56"/>
      <c r="R6685" s="58"/>
      <c r="S6685" s="59"/>
      <c r="T6685" s="58"/>
      <c r="U6685" s="58"/>
      <c r="V6685" s="60"/>
      <c r="W6685" s="56"/>
      <c r="X6685" s="56"/>
      <c r="Y6685" s="56"/>
      <c r="Z6685" s="46"/>
      <c r="AA6685" s="66"/>
      <c r="AB6685" s="46"/>
      <c r="AC6685" s="46"/>
      <c r="AD6685" s="61"/>
      <c r="AE6685" s="61"/>
      <c r="AF6685" s="46"/>
      <c r="AG6685" s="46"/>
      <c r="AH6685" s="46">
        <f>SUM(AH6684:AH6684)</f>
        <v>0</v>
      </c>
      <c r="AI6685" s="46"/>
      <c r="AJ6685" s="46">
        <f>SUM(AJ6684:AJ6684)</f>
        <v>0</v>
      </c>
      <c r="AK6685" s="46"/>
      <c r="AL6685" s="46">
        <f>SUM(AL6684:AL6684)</f>
        <v>0</v>
      </c>
    </row>
    <row r="6686" spans="1:38" x14ac:dyDescent="0.45">
      <c r="A6686" s="16" t="s">
        <v>9660</v>
      </c>
      <c r="B6686" s="21"/>
      <c r="C6686" s="16" t="s">
        <v>9661</v>
      </c>
      <c r="D6686" s="16" t="s">
        <v>9662</v>
      </c>
      <c r="E6686" s="56">
        <v>3968</v>
      </c>
      <c r="F6686" s="56">
        <v>7596</v>
      </c>
      <c r="G6686" s="57" t="s">
        <v>9663</v>
      </c>
      <c r="H6686" s="56" t="s">
        <v>42</v>
      </c>
      <c r="I6686" s="56">
        <v>21323</v>
      </c>
      <c r="J6686" s="56"/>
      <c r="K6686" s="56"/>
      <c r="L6686" s="71"/>
      <c r="M6686" s="56"/>
      <c r="N6686" s="46"/>
      <c r="O6686" s="46"/>
      <c r="P6686" s="46"/>
      <c r="Q6686" s="56"/>
      <c r="R6686" s="58"/>
      <c r="S6686" s="59"/>
      <c r="T6686" s="58"/>
      <c r="U6686" s="58"/>
      <c r="V6686" s="60"/>
      <c r="W6686" s="56"/>
      <c r="X6686" s="56"/>
      <c r="Y6686" s="56"/>
      <c r="Z6686" s="46"/>
      <c r="AA6686" s="66"/>
      <c r="AB6686" s="46"/>
      <c r="AC6686" s="46"/>
      <c r="AD6686" s="61"/>
      <c r="AE6686" s="61"/>
      <c r="AF6686" s="46"/>
      <c r="AG6686" s="46"/>
      <c r="AH6686" s="46"/>
      <c r="AI6686" s="46"/>
      <c r="AJ6686" s="46"/>
      <c r="AK6686" s="46"/>
      <c r="AL6686" s="46"/>
    </row>
    <row r="6687" spans="1:38" x14ac:dyDescent="0.45">
      <c r="A6687" s="16"/>
      <c r="B6687" s="21"/>
      <c r="C6687" s="16"/>
      <c r="D6687" s="16"/>
      <c r="E6687" s="56">
        <v>3969</v>
      </c>
      <c r="F6687" s="56">
        <v>9908</v>
      </c>
      <c r="G6687" s="57" t="s">
        <v>9664</v>
      </c>
      <c r="H6687" s="56" t="s">
        <v>42</v>
      </c>
      <c r="I6687" s="56">
        <v>21326</v>
      </c>
      <c r="J6687" s="56"/>
      <c r="K6687" s="56"/>
      <c r="L6687" s="71"/>
      <c r="M6687" s="56"/>
      <c r="N6687" s="46"/>
      <c r="O6687" s="46"/>
      <c r="P6687" s="46"/>
      <c r="Q6687" s="56"/>
      <c r="R6687" s="58"/>
      <c r="S6687" s="59"/>
      <c r="T6687" s="58"/>
      <c r="U6687" s="58"/>
      <c r="V6687" s="60"/>
      <c r="W6687" s="56"/>
      <c r="X6687" s="56"/>
      <c r="Y6687" s="56"/>
      <c r="Z6687" s="46"/>
      <c r="AA6687" s="66"/>
      <c r="AB6687" s="46"/>
      <c r="AC6687" s="46"/>
      <c r="AD6687" s="61"/>
      <c r="AE6687" s="61"/>
      <c r="AF6687" s="46"/>
      <c r="AG6687" s="46"/>
      <c r="AH6687" s="46"/>
      <c r="AI6687" s="46"/>
      <c r="AJ6687" s="46"/>
      <c r="AK6687" s="46"/>
      <c r="AL6687" s="46"/>
    </row>
    <row r="6688" spans="1:38" x14ac:dyDescent="0.45">
      <c r="A6688" s="16"/>
      <c r="B6688" s="21"/>
      <c r="C6688" s="16"/>
      <c r="D6688" s="16"/>
      <c r="E6688" s="56"/>
      <c r="F6688" s="56"/>
      <c r="G6688" s="57"/>
      <c r="H6688" s="56"/>
      <c r="I6688" s="56"/>
      <c r="J6688" s="56"/>
      <c r="K6688" s="56"/>
      <c r="L6688" s="71"/>
      <c r="M6688" s="56"/>
      <c r="N6688" s="46"/>
      <c r="O6688" s="46" t="s">
        <v>54</v>
      </c>
      <c r="P6688" s="46">
        <f>SUM(P6686:P6687)</f>
        <v>0</v>
      </c>
      <c r="Q6688" s="56"/>
      <c r="R6688" s="58"/>
      <c r="S6688" s="59"/>
      <c r="T6688" s="58"/>
      <c r="U6688" s="58"/>
      <c r="V6688" s="60"/>
      <c r="W6688" s="56"/>
      <c r="X6688" s="56"/>
      <c r="Y6688" s="56"/>
      <c r="Z6688" s="46"/>
      <c r="AA6688" s="66"/>
      <c r="AB6688" s="46"/>
      <c r="AC6688" s="46"/>
      <c r="AD6688" s="61"/>
      <c r="AE6688" s="61"/>
      <c r="AF6688" s="46"/>
      <c r="AG6688" s="46"/>
      <c r="AH6688" s="46">
        <f>SUM(AH6686:AH6687)</f>
        <v>0</v>
      </c>
      <c r="AI6688" s="46"/>
      <c r="AJ6688" s="46">
        <f>SUM(AJ6686:AJ6687)</f>
        <v>0</v>
      </c>
      <c r="AK6688" s="46"/>
      <c r="AL6688" s="46">
        <f>SUM(AL6686:AL6687)</f>
        <v>0</v>
      </c>
    </row>
    <row r="6689" spans="1:38" x14ac:dyDescent="0.45">
      <c r="A6689" s="16" t="s">
        <v>9665</v>
      </c>
      <c r="B6689" s="21">
        <v>3301500001378</v>
      </c>
      <c r="C6689" s="16" t="s">
        <v>9666</v>
      </c>
      <c r="D6689" s="16" t="s">
        <v>9667</v>
      </c>
      <c r="E6689" s="56">
        <v>3970</v>
      </c>
      <c r="F6689" s="56">
        <v>3881</v>
      </c>
      <c r="G6689" s="57" t="s">
        <v>9668</v>
      </c>
      <c r="H6689" s="56" t="s">
        <v>42</v>
      </c>
      <c r="I6689" s="56">
        <v>24617</v>
      </c>
      <c r="J6689" s="56">
        <v>0</v>
      </c>
      <c r="K6689" s="56">
        <v>0</v>
      </c>
      <c r="L6689" s="71">
        <v>24</v>
      </c>
      <c r="M6689" s="56" t="s">
        <v>43</v>
      </c>
      <c r="N6689" s="46">
        <f>((J6689*400)+(K6689*100))+L6689</f>
        <v>24</v>
      </c>
      <c r="O6689" s="46">
        <v>5500</v>
      </c>
      <c r="P6689" s="46">
        <f>N6689*O6689</f>
        <v>132000</v>
      </c>
      <c r="Q6689" s="56"/>
      <c r="R6689" s="58"/>
      <c r="S6689" s="59"/>
      <c r="T6689" s="58"/>
      <c r="U6689" s="58"/>
      <c r="V6689" s="60"/>
      <c r="W6689" s="56"/>
      <c r="X6689" s="56"/>
      <c r="Y6689" s="56"/>
      <c r="Z6689" s="46"/>
      <c r="AA6689" s="66"/>
      <c r="AB6689" s="46"/>
      <c r="AC6689" s="46"/>
      <c r="AD6689" s="61"/>
      <c r="AE6689" s="61"/>
      <c r="AF6689" s="46"/>
      <c r="AG6689" s="46">
        <f>IF(AND(AF6689="",P6689=""),0,IF((AF6689=""),P6689,IF((P6689=""),AF6689,AF6689+P6689)))</f>
        <v>132000</v>
      </c>
      <c r="AH6689" s="46">
        <f>IF( (AA6689=""),AG6689*1,AG6689*(AA6689/100) )</f>
        <v>132000</v>
      </c>
      <c r="AI6689" s="46">
        <v>0</v>
      </c>
      <c r="AJ6689" s="46">
        <f>IF((AI6689-AH6689) &gt; 1,0,IF((AI6689-AH6689)&lt;0,AH6689-AI6689,AI6689-AH6689))</f>
        <v>132000</v>
      </c>
      <c r="AK6689" s="46">
        <v>0.3</v>
      </c>
      <c r="AL6689" s="46">
        <f>AJ6689*(AK6689/100)</f>
        <v>396</v>
      </c>
    </row>
    <row r="6690" spans="1:38" x14ac:dyDescent="0.45">
      <c r="A6690" s="16"/>
      <c r="B6690" s="21"/>
      <c r="C6690" s="16"/>
      <c r="D6690" s="16"/>
      <c r="E6690" s="56"/>
      <c r="F6690" s="56"/>
      <c r="G6690" s="57"/>
      <c r="H6690" s="56"/>
      <c r="I6690" s="56"/>
      <c r="J6690" s="56"/>
      <c r="K6690" s="56"/>
      <c r="L6690" s="71"/>
      <c r="M6690" s="56"/>
      <c r="N6690" s="46"/>
      <c r="O6690" s="46" t="s">
        <v>54</v>
      </c>
      <c r="P6690" s="46">
        <f>SUM(P6689:P6689)</f>
        <v>132000</v>
      </c>
      <c r="Q6690" s="56"/>
      <c r="R6690" s="58"/>
      <c r="S6690" s="59"/>
      <c r="T6690" s="58"/>
      <c r="U6690" s="58"/>
      <c r="V6690" s="60"/>
      <c r="W6690" s="56"/>
      <c r="X6690" s="56"/>
      <c r="Y6690" s="56"/>
      <c r="Z6690" s="46"/>
      <c r="AA6690" s="66"/>
      <c r="AB6690" s="46"/>
      <c r="AC6690" s="46"/>
      <c r="AD6690" s="61"/>
      <c r="AE6690" s="61"/>
      <c r="AF6690" s="46"/>
      <c r="AG6690" s="46"/>
      <c r="AH6690" s="46">
        <f>SUM(AH6689:AH6689)</f>
        <v>132000</v>
      </c>
      <c r="AI6690" s="46"/>
      <c r="AJ6690" s="46">
        <f>SUM(AJ6689:AJ6689)</f>
        <v>132000</v>
      </c>
      <c r="AK6690" s="46"/>
      <c r="AL6690" s="46">
        <f>SUM(AL6689:AL6689)</f>
        <v>396</v>
      </c>
    </row>
    <row r="6691" spans="1:38" x14ac:dyDescent="0.45">
      <c r="A6691" s="16" t="s">
        <v>9669</v>
      </c>
      <c r="B6691" s="21">
        <v>1770400083991</v>
      </c>
      <c r="C6691" s="16" t="s">
        <v>9670</v>
      </c>
      <c r="D6691" s="16" t="s">
        <v>9671</v>
      </c>
      <c r="E6691" s="56">
        <v>3971</v>
      </c>
      <c r="F6691" s="56">
        <v>4138</v>
      </c>
      <c r="G6691" s="57" t="s">
        <v>9672</v>
      </c>
      <c r="H6691" s="56" t="s">
        <v>42</v>
      </c>
      <c r="I6691" s="56">
        <v>30034</v>
      </c>
      <c r="J6691" s="56">
        <v>4</v>
      </c>
      <c r="K6691" s="56">
        <v>0</v>
      </c>
      <c r="L6691" s="71">
        <v>7.6</v>
      </c>
      <c r="M6691" s="56" t="s">
        <v>43</v>
      </c>
      <c r="N6691" s="46">
        <f>((J6691*400)+(K6691*100))+L6691</f>
        <v>1607.6</v>
      </c>
      <c r="O6691" s="46">
        <v>260</v>
      </c>
      <c r="P6691" s="46">
        <f>N6691*O6691</f>
        <v>417976</v>
      </c>
      <c r="Q6691" s="56"/>
      <c r="R6691" s="58"/>
      <c r="S6691" s="59"/>
      <c r="T6691" s="58"/>
      <c r="U6691" s="58"/>
      <c r="V6691" s="60"/>
      <c r="W6691" s="56"/>
      <c r="X6691" s="56"/>
      <c r="Y6691" s="56"/>
      <c r="Z6691" s="46"/>
      <c r="AA6691" s="66"/>
      <c r="AB6691" s="46"/>
      <c r="AC6691" s="46"/>
      <c r="AD6691" s="61"/>
      <c r="AE6691" s="61"/>
      <c r="AF6691" s="46"/>
      <c r="AG6691" s="46">
        <f>IF(AND(AF6691="",P6691=""),0,IF((AF6691=""),P6691,IF((P6691=""),AF6691,AF6691+P6691)))</f>
        <v>417976</v>
      </c>
      <c r="AH6691" s="46">
        <f>IF( (AA6691=""),AG6691*1,AG6691*(AA6691/100) )</f>
        <v>417976</v>
      </c>
      <c r="AI6691" s="46">
        <v>0</v>
      </c>
      <c r="AJ6691" s="46">
        <f>IF((AI6691-AH6691) &gt; 1,0,IF((AI6691-AH6691)&lt;0,AH6691-AI6691,AI6691-AH6691))</f>
        <v>417976</v>
      </c>
      <c r="AK6691" s="46">
        <v>0.3</v>
      </c>
      <c r="AL6691" s="46">
        <f>AJ6691*(AK6691/100)</f>
        <v>1253.9280000000001</v>
      </c>
    </row>
    <row r="6692" spans="1:38" x14ac:dyDescent="0.45">
      <c r="A6692" s="16"/>
      <c r="B6692" s="21"/>
      <c r="C6692" s="16"/>
      <c r="D6692" s="16"/>
      <c r="E6692" s="56"/>
      <c r="F6692" s="56"/>
      <c r="G6692" s="57"/>
      <c r="H6692" s="56"/>
      <c r="I6692" s="56"/>
      <c r="J6692" s="56"/>
      <c r="K6692" s="56"/>
      <c r="L6692" s="71"/>
      <c r="M6692" s="56"/>
      <c r="N6692" s="46"/>
      <c r="O6692" s="46" t="s">
        <v>54</v>
      </c>
      <c r="P6692" s="46">
        <f>SUM(P6691:P6691)</f>
        <v>417976</v>
      </c>
      <c r="Q6692" s="56"/>
      <c r="R6692" s="58"/>
      <c r="S6692" s="59"/>
      <c r="T6692" s="58"/>
      <c r="U6692" s="58"/>
      <c r="V6692" s="60"/>
      <c r="W6692" s="56"/>
      <c r="X6692" s="56"/>
      <c r="Y6692" s="56"/>
      <c r="Z6692" s="46"/>
      <c r="AA6692" s="66"/>
      <c r="AB6692" s="46"/>
      <c r="AC6692" s="46"/>
      <c r="AD6692" s="61"/>
      <c r="AE6692" s="61"/>
      <c r="AF6692" s="46"/>
      <c r="AG6692" s="46"/>
      <c r="AH6692" s="46">
        <f>SUM(AH6691:AH6691)</f>
        <v>417976</v>
      </c>
      <c r="AI6692" s="46"/>
      <c r="AJ6692" s="46">
        <f>SUM(AJ6691:AJ6691)</f>
        <v>417976</v>
      </c>
      <c r="AK6692" s="46"/>
      <c r="AL6692" s="46">
        <f>SUM(AL6691:AL6691)</f>
        <v>1253.9280000000001</v>
      </c>
    </row>
    <row r="6693" spans="1:38" x14ac:dyDescent="0.45">
      <c r="A6693" s="16" t="s">
        <v>9656</v>
      </c>
      <c r="B6693" s="21">
        <v>3102002784926</v>
      </c>
      <c r="C6693" s="16" t="s">
        <v>9657</v>
      </c>
      <c r="D6693" s="16" t="s">
        <v>9658</v>
      </c>
      <c r="E6693" s="56">
        <v>3972</v>
      </c>
      <c r="F6693" s="56">
        <v>9673</v>
      </c>
      <c r="G6693" s="57" t="s">
        <v>9673</v>
      </c>
      <c r="H6693" s="56" t="s">
        <v>42</v>
      </c>
      <c r="I6693" s="56">
        <v>32356</v>
      </c>
      <c r="J6693" s="56"/>
      <c r="K6693" s="56"/>
      <c r="L6693" s="71"/>
      <c r="M6693" s="56"/>
      <c r="N6693" s="46"/>
      <c r="O6693" s="46"/>
      <c r="P6693" s="46"/>
      <c r="Q6693" s="56"/>
      <c r="R6693" s="58"/>
      <c r="S6693" s="59"/>
      <c r="T6693" s="58"/>
      <c r="U6693" s="58"/>
      <c r="V6693" s="60"/>
      <c r="W6693" s="56"/>
      <c r="X6693" s="56"/>
      <c r="Y6693" s="56"/>
      <c r="Z6693" s="46"/>
      <c r="AA6693" s="66"/>
      <c r="AB6693" s="46"/>
      <c r="AC6693" s="46"/>
      <c r="AD6693" s="61"/>
      <c r="AE6693" s="61"/>
      <c r="AF6693" s="46"/>
      <c r="AG6693" s="46"/>
      <c r="AH6693" s="46"/>
      <c r="AI6693" s="46"/>
      <c r="AJ6693" s="46"/>
      <c r="AK6693" s="46"/>
      <c r="AL6693" s="46"/>
    </row>
    <row r="6694" spans="1:38" x14ac:dyDescent="0.45">
      <c r="A6694" s="16"/>
      <c r="B6694" s="21"/>
      <c r="C6694" s="16"/>
      <c r="D6694" s="16"/>
      <c r="E6694" s="56">
        <v>3973</v>
      </c>
      <c r="F6694" s="56">
        <v>7127</v>
      </c>
      <c r="G6694" s="57" t="s">
        <v>9674</v>
      </c>
      <c r="H6694" s="56" t="s">
        <v>42</v>
      </c>
      <c r="I6694" s="56">
        <v>32425</v>
      </c>
      <c r="J6694" s="56"/>
      <c r="K6694" s="56"/>
      <c r="L6694" s="71"/>
      <c r="M6694" s="56"/>
      <c r="N6694" s="46"/>
      <c r="O6694" s="46"/>
      <c r="P6694" s="46"/>
      <c r="Q6694" s="56"/>
      <c r="R6694" s="58"/>
      <c r="S6694" s="59"/>
      <c r="T6694" s="58"/>
      <c r="U6694" s="58"/>
      <c r="V6694" s="60"/>
      <c r="W6694" s="56"/>
      <c r="X6694" s="56"/>
      <c r="Y6694" s="56"/>
      <c r="Z6694" s="46"/>
      <c r="AA6694" s="66"/>
      <c r="AB6694" s="46"/>
      <c r="AC6694" s="46"/>
      <c r="AD6694" s="61"/>
      <c r="AE6694" s="61"/>
      <c r="AF6694" s="46"/>
      <c r="AG6694" s="46"/>
      <c r="AH6694" s="46"/>
      <c r="AI6694" s="46"/>
      <c r="AJ6694" s="46"/>
      <c r="AK6694" s="46"/>
      <c r="AL6694" s="46"/>
    </row>
    <row r="6695" spans="1:38" x14ac:dyDescent="0.45">
      <c r="A6695" s="16"/>
      <c r="B6695" s="21"/>
      <c r="C6695" s="16"/>
      <c r="D6695" s="16"/>
      <c r="E6695" s="56"/>
      <c r="F6695" s="56"/>
      <c r="G6695" s="57"/>
      <c r="H6695" s="56"/>
      <c r="I6695" s="56"/>
      <c r="J6695" s="56"/>
      <c r="K6695" s="56"/>
      <c r="L6695" s="71"/>
      <c r="M6695" s="56"/>
      <c r="N6695" s="46"/>
      <c r="O6695" s="46" t="s">
        <v>54</v>
      </c>
      <c r="P6695" s="46">
        <f>SUM(P6693:P6694)</f>
        <v>0</v>
      </c>
      <c r="Q6695" s="56"/>
      <c r="R6695" s="58"/>
      <c r="S6695" s="59"/>
      <c r="T6695" s="58"/>
      <c r="U6695" s="58"/>
      <c r="V6695" s="60"/>
      <c r="W6695" s="56"/>
      <c r="X6695" s="56"/>
      <c r="Y6695" s="56"/>
      <c r="Z6695" s="46"/>
      <c r="AA6695" s="66"/>
      <c r="AB6695" s="46"/>
      <c r="AC6695" s="46"/>
      <c r="AD6695" s="61"/>
      <c r="AE6695" s="61"/>
      <c r="AF6695" s="46"/>
      <c r="AG6695" s="46"/>
      <c r="AH6695" s="46">
        <f>SUM(AH6693:AH6694)</f>
        <v>0</v>
      </c>
      <c r="AI6695" s="46"/>
      <c r="AJ6695" s="46">
        <f>SUM(AJ6693:AJ6694)</f>
        <v>0</v>
      </c>
      <c r="AK6695" s="46"/>
      <c r="AL6695" s="46">
        <f>SUM(AL6693:AL6694)</f>
        <v>0</v>
      </c>
    </row>
    <row r="6696" spans="1:38" x14ac:dyDescent="0.45">
      <c r="A6696" s="16" t="s">
        <v>9675</v>
      </c>
      <c r="B6696" s="21">
        <v>3770400023316</v>
      </c>
      <c r="C6696" s="16" t="s">
        <v>9676</v>
      </c>
      <c r="D6696" s="16" t="s">
        <v>9677</v>
      </c>
      <c r="E6696" s="56">
        <v>3974</v>
      </c>
      <c r="F6696" s="56">
        <v>3078</v>
      </c>
      <c r="G6696" s="57" t="s">
        <v>9678</v>
      </c>
      <c r="H6696" s="56" t="s">
        <v>42</v>
      </c>
      <c r="I6696" s="56">
        <v>13015</v>
      </c>
      <c r="J6696" s="56">
        <v>1</v>
      </c>
      <c r="K6696" s="56">
        <v>0</v>
      </c>
      <c r="L6696" s="71">
        <v>21</v>
      </c>
      <c r="M6696" s="56" t="s">
        <v>43</v>
      </c>
      <c r="N6696" s="46">
        <f>((J6696*400)+(K6696*100))+L6696</f>
        <v>421</v>
      </c>
      <c r="O6696" s="46">
        <v>440</v>
      </c>
      <c r="P6696" s="46">
        <f>N6696*O6696</f>
        <v>185240</v>
      </c>
      <c r="Q6696" s="56"/>
      <c r="R6696" s="58"/>
      <c r="S6696" s="59"/>
      <c r="T6696" s="58"/>
      <c r="U6696" s="58"/>
      <c r="V6696" s="60"/>
      <c r="W6696" s="56"/>
      <c r="X6696" s="56"/>
      <c r="Y6696" s="56"/>
      <c r="Z6696" s="46"/>
      <c r="AA6696" s="66"/>
      <c r="AB6696" s="46"/>
      <c r="AC6696" s="46"/>
      <c r="AD6696" s="61"/>
      <c r="AE6696" s="61"/>
      <c r="AF6696" s="46"/>
      <c r="AG6696" s="46">
        <f>IF(AND(AF6696="",P6696=""),0,IF((AF6696=""),P6696,IF((P6696=""),AF6696,AF6696+P6696)))</f>
        <v>185240</v>
      </c>
      <c r="AH6696" s="46">
        <f>IF( (AA6696=""),AG6696*1,AG6696*(AA6696/100) )</f>
        <v>185240</v>
      </c>
      <c r="AI6696" s="46">
        <v>0</v>
      </c>
      <c r="AJ6696" s="46">
        <f>IF((AI6696-AH6696) &gt; 1,0,IF((AI6696-AH6696)&lt;0,AH6696-AI6696,AI6696-AH6696))</f>
        <v>185240</v>
      </c>
      <c r="AK6696" s="46">
        <v>0.3</v>
      </c>
      <c r="AL6696" s="46">
        <f>AJ6696*(AK6696/100)</f>
        <v>555.72</v>
      </c>
    </row>
    <row r="6697" spans="1:38" x14ac:dyDescent="0.45">
      <c r="A6697" s="16"/>
      <c r="B6697" s="21"/>
      <c r="C6697" s="16"/>
      <c r="D6697" s="16"/>
      <c r="E6697" s="56"/>
      <c r="F6697" s="56"/>
      <c r="G6697" s="57"/>
      <c r="H6697" s="56"/>
      <c r="I6697" s="56"/>
      <c r="J6697" s="56"/>
      <c r="K6697" s="56"/>
      <c r="L6697" s="71"/>
      <c r="M6697" s="56"/>
      <c r="N6697" s="46"/>
      <c r="O6697" s="46" t="s">
        <v>54</v>
      </c>
      <c r="P6697" s="46">
        <f>SUM(P6696:P6696)</f>
        <v>185240</v>
      </c>
      <c r="Q6697" s="56"/>
      <c r="R6697" s="58"/>
      <c r="S6697" s="59"/>
      <c r="T6697" s="58"/>
      <c r="U6697" s="58"/>
      <c r="V6697" s="60"/>
      <c r="W6697" s="56"/>
      <c r="X6697" s="56"/>
      <c r="Y6697" s="56"/>
      <c r="Z6697" s="46"/>
      <c r="AA6697" s="66"/>
      <c r="AB6697" s="46"/>
      <c r="AC6697" s="46"/>
      <c r="AD6697" s="61"/>
      <c r="AE6697" s="61"/>
      <c r="AF6697" s="46"/>
      <c r="AG6697" s="46"/>
      <c r="AH6697" s="46">
        <f>SUM(AH6696:AH6696)</f>
        <v>185240</v>
      </c>
      <c r="AI6697" s="46"/>
      <c r="AJ6697" s="46">
        <f>SUM(AJ6696:AJ6696)</f>
        <v>185240</v>
      </c>
      <c r="AK6697" s="46"/>
      <c r="AL6697" s="46">
        <f>SUM(AL6696:AL6696)</f>
        <v>555.72</v>
      </c>
    </row>
    <row r="6698" spans="1:38" x14ac:dyDescent="0.45">
      <c r="A6698" s="16" t="s">
        <v>9679</v>
      </c>
      <c r="B6698" s="21">
        <v>1770400098468</v>
      </c>
      <c r="C6698" s="16" t="s">
        <v>9680</v>
      </c>
      <c r="D6698" s="16" t="s">
        <v>9681</v>
      </c>
      <c r="E6698" s="56">
        <v>3975</v>
      </c>
      <c r="F6698" s="56">
        <v>2178</v>
      </c>
      <c r="G6698" s="57" t="s">
        <v>9682</v>
      </c>
      <c r="H6698" s="56" t="s">
        <v>42</v>
      </c>
      <c r="I6698" s="56">
        <v>19617</v>
      </c>
      <c r="J6698" s="56">
        <v>0</v>
      </c>
      <c r="K6698" s="56">
        <v>1</v>
      </c>
      <c r="L6698" s="71">
        <v>12</v>
      </c>
      <c r="M6698" s="56" t="s">
        <v>43</v>
      </c>
      <c r="N6698" s="46">
        <f>((J6698*400)+(K6698*100))+L6698</f>
        <v>112</v>
      </c>
      <c r="O6698" s="46">
        <v>300</v>
      </c>
      <c r="P6698" s="46">
        <f>N6698*O6698</f>
        <v>33600</v>
      </c>
      <c r="Q6698" s="56"/>
      <c r="R6698" s="58"/>
      <c r="S6698" s="59"/>
      <c r="T6698" s="58"/>
      <c r="U6698" s="58"/>
      <c r="V6698" s="60"/>
      <c r="W6698" s="56"/>
      <c r="X6698" s="56"/>
      <c r="Y6698" s="56"/>
      <c r="Z6698" s="46"/>
      <c r="AA6698" s="66"/>
      <c r="AB6698" s="46"/>
      <c r="AC6698" s="46"/>
      <c r="AD6698" s="61"/>
      <c r="AE6698" s="61"/>
      <c r="AF6698" s="46"/>
      <c r="AG6698" s="46">
        <f>IF(AND(AF6698="",P6698=""),0,IF((AF6698=""),P6698,IF((P6698=""),AF6698,AF6698+P6698)))</f>
        <v>33600</v>
      </c>
      <c r="AH6698" s="46">
        <f>IF( (AA6698=""),AG6698*1,AG6698*(AA6698/100) )</f>
        <v>33600</v>
      </c>
      <c r="AI6698" s="46">
        <v>0</v>
      </c>
      <c r="AJ6698" s="46">
        <f>IF((AI6698-AH6698) &gt; 1,0,IF((AI6698-AH6698)&lt;0,AH6698-AI6698,AI6698-AH6698))</f>
        <v>33600</v>
      </c>
      <c r="AK6698" s="46">
        <v>0.3</v>
      </c>
      <c r="AL6698" s="46">
        <f>AJ6698*(AK6698/100)</f>
        <v>100.8</v>
      </c>
    </row>
    <row r="6699" spans="1:38" x14ac:dyDescent="0.45">
      <c r="A6699" s="16"/>
      <c r="B6699" s="21"/>
      <c r="C6699" s="16"/>
      <c r="D6699" s="16"/>
      <c r="E6699" s="56"/>
      <c r="F6699" s="56"/>
      <c r="G6699" s="57"/>
      <c r="H6699" s="56"/>
      <c r="I6699" s="56"/>
      <c r="J6699" s="56"/>
      <c r="K6699" s="56"/>
      <c r="L6699" s="71"/>
      <c r="M6699" s="56"/>
      <c r="N6699" s="46"/>
      <c r="O6699" s="46" t="s">
        <v>54</v>
      </c>
      <c r="P6699" s="46">
        <f>SUM(P6698:P6698)</f>
        <v>33600</v>
      </c>
      <c r="Q6699" s="56"/>
      <c r="R6699" s="58"/>
      <c r="S6699" s="59"/>
      <c r="T6699" s="58"/>
      <c r="U6699" s="58"/>
      <c r="V6699" s="60"/>
      <c r="W6699" s="56"/>
      <c r="X6699" s="56"/>
      <c r="Y6699" s="56"/>
      <c r="Z6699" s="46"/>
      <c r="AA6699" s="66"/>
      <c r="AB6699" s="46"/>
      <c r="AC6699" s="46"/>
      <c r="AD6699" s="61"/>
      <c r="AE6699" s="61"/>
      <c r="AF6699" s="46"/>
      <c r="AG6699" s="46"/>
      <c r="AH6699" s="46">
        <f>SUM(AH6698:AH6698)</f>
        <v>33600</v>
      </c>
      <c r="AI6699" s="46"/>
      <c r="AJ6699" s="46">
        <f>SUM(AJ6698:AJ6698)</f>
        <v>33600</v>
      </c>
      <c r="AK6699" s="46"/>
      <c r="AL6699" s="46">
        <f>SUM(AL6698:AL6698)</f>
        <v>100.8</v>
      </c>
    </row>
    <row r="6700" spans="1:38" x14ac:dyDescent="0.45">
      <c r="A6700" s="16" t="s">
        <v>9683</v>
      </c>
      <c r="B6700" s="21">
        <v>3101403581332</v>
      </c>
      <c r="C6700" s="16" t="s">
        <v>9684</v>
      </c>
      <c r="D6700" s="16" t="s">
        <v>9685</v>
      </c>
      <c r="E6700" s="56">
        <v>3976</v>
      </c>
      <c r="F6700" s="56">
        <v>3551</v>
      </c>
      <c r="G6700" s="57" t="s">
        <v>9686</v>
      </c>
      <c r="H6700" s="56" t="s">
        <v>42</v>
      </c>
      <c r="I6700" s="56">
        <v>2946</v>
      </c>
      <c r="J6700" s="56">
        <v>2</v>
      </c>
      <c r="K6700" s="56">
        <v>2</v>
      </c>
      <c r="L6700" s="71">
        <v>20</v>
      </c>
      <c r="M6700" s="56" t="s">
        <v>90</v>
      </c>
      <c r="N6700" s="46">
        <f>((J6700*400)+(K6700*100))+L6700</f>
        <v>1020</v>
      </c>
      <c r="O6700" s="46">
        <v>2500</v>
      </c>
      <c r="P6700" s="46">
        <f>N6700*O6700</f>
        <v>2550000</v>
      </c>
      <c r="Q6700" s="56"/>
      <c r="R6700" s="58"/>
      <c r="S6700" s="59"/>
      <c r="T6700" s="58"/>
      <c r="U6700" s="58"/>
      <c r="V6700" s="60"/>
      <c r="W6700" s="56"/>
      <c r="X6700" s="56"/>
      <c r="Y6700" s="56"/>
      <c r="Z6700" s="46"/>
      <c r="AA6700" s="66"/>
      <c r="AB6700" s="46"/>
      <c r="AC6700" s="46"/>
      <c r="AD6700" s="61"/>
      <c r="AE6700" s="61"/>
      <c r="AF6700" s="46"/>
      <c r="AG6700" s="46">
        <f>IF(AND(AF6700="",P6700=""),0,IF((AF6700=""),P6700,IF((P6700=""),AF6700,AF6700+P6700)))</f>
        <v>2550000</v>
      </c>
      <c r="AH6700" s="46">
        <f>IF( (AA6700=""),AG6700*1,AG6700*(AA6700/100) )</f>
        <v>2550000</v>
      </c>
      <c r="AI6700" s="46">
        <v>50000000</v>
      </c>
      <c r="AJ6700" s="46">
        <f>IF((AI6700-AH6700) &gt; 1,0,IF((AI6700-AH6700)&lt;0,AH6700-AI6700,AI6700-AH6700))</f>
        <v>0</v>
      </c>
      <c r="AK6700" s="46">
        <v>0.01</v>
      </c>
      <c r="AL6700" s="46">
        <f>AJ6700*(AK6700/100)</f>
        <v>0</v>
      </c>
    </row>
    <row r="6701" spans="1:38" x14ac:dyDescent="0.45">
      <c r="A6701" s="16"/>
      <c r="B6701" s="21"/>
      <c r="C6701" s="16"/>
      <c r="D6701" s="16"/>
      <c r="E6701" s="56"/>
      <c r="F6701" s="56"/>
      <c r="G6701" s="57"/>
      <c r="H6701" s="56"/>
      <c r="I6701" s="56"/>
      <c r="J6701" s="56"/>
      <c r="K6701" s="56"/>
      <c r="L6701" s="71"/>
      <c r="M6701" s="56"/>
      <c r="N6701" s="46"/>
      <c r="O6701" s="46" t="s">
        <v>54</v>
      </c>
      <c r="P6701" s="46">
        <f>SUM(P6700:P6700)</f>
        <v>2550000</v>
      </c>
      <c r="Q6701" s="56"/>
      <c r="R6701" s="58"/>
      <c r="S6701" s="59"/>
      <c r="T6701" s="58"/>
      <c r="U6701" s="58"/>
      <c r="V6701" s="60"/>
      <c r="W6701" s="56"/>
      <c r="X6701" s="56"/>
      <c r="Y6701" s="56"/>
      <c r="Z6701" s="46"/>
      <c r="AA6701" s="66"/>
      <c r="AB6701" s="46"/>
      <c r="AC6701" s="46"/>
      <c r="AD6701" s="61"/>
      <c r="AE6701" s="61"/>
      <c r="AF6701" s="46"/>
      <c r="AG6701" s="46"/>
      <c r="AH6701" s="46">
        <f>SUM(AH6700:AH6700)</f>
        <v>2550000</v>
      </c>
      <c r="AI6701" s="46"/>
      <c r="AJ6701" s="46">
        <f>SUM(AJ6700:AJ6700)</f>
        <v>0</v>
      </c>
      <c r="AK6701" s="46"/>
      <c r="AL6701" s="46">
        <f>SUM(AL6700:AL6700)</f>
        <v>0</v>
      </c>
    </row>
    <row r="6702" spans="1:38" x14ac:dyDescent="0.45">
      <c r="A6702" s="16" t="s">
        <v>9687</v>
      </c>
      <c r="B6702" s="21">
        <v>1770400108862</v>
      </c>
      <c r="C6702" s="16" t="s">
        <v>9688</v>
      </c>
      <c r="D6702" s="16" t="s">
        <v>9689</v>
      </c>
      <c r="E6702" s="56">
        <v>3977</v>
      </c>
      <c r="F6702" s="56">
        <v>9629</v>
      </c>
      <c r="G6702" s="57" t="s">
        <v>9690</v>
      </c>
      <c r="H6702" s="56" t="s">
        <v>42</v>
      </c>
      <c r="I6702" s="56">
        <v>8690</v>
      </c>
      <c r="J6702" s="56"/>
      <c r="K6702" s="56"/>
      <c r="L6702" s="71"/>
      <c r="M6702" s="56"/>
      <c r="N6702" s="46"/>
      <c r="O6702" s="46"/>
      <c r="P6702" s="46"/>
      <c r="Q6702" s="56"/>
      <c r="R6702" s="58"/>
      <c r="S6702" s="59"/>
      <c r="T6702" s="58"/>
      <c r="U6702" s="58"/>
      <c r="V6702" s="60"/>
      <c r="W6702" s="56"/>
      <c r="X6702" s="56"/>
      <c r="Y6702" s="56"/>
      <c r="Z6702" s="46"/>
      <c r="AA6702" s="66"/>
      <c r="AB6702" s="46"/>
      <c r="AC6702" s="46"/>
      <c r="AD6702" s="61"/>
      <c r="AE6702" s="61"/>
      <c r="AF6702" s="46"/>
      <c r="AG6702" s="46"/>
      <c r="AH6702" s="46"/>
      <c r="AI6702" s="46"/>
      <c r="AJ6702" s="46"/>
      <c r="AK6702" s="46"/>
      <c r="AL6702" s="46"/>
    </row>
    <row r="6703" spans="1:38" x14ac:dyDescent="0.45">
      <c r="A6703" s="16"/>
      <c r="B6703" s="21"/>
      <c r="C6703" s="16"/>
      <c r="D6703" s="16"/>
      <c r="E6703" s="56"/>
      <c r="F6703" s="56"/>
      <c r="G6703" s="57"/>
      <c r="H6703" s="56"/>
      <c r="I6703" s="56"/>
      <c r="J6703" s="56"/>
      <c r="K6703" s="56"/>
      <c r="L6703" s="71"/>
      <c r="M6703" s="56"/>
      <c r="N6703" s="46"/>
      <c r="O6703" s="46" t="s">
        <v>54</v>
      </c>
      <c r="P6703" s="46">
        <f>SUM(P6702:P6702)</f>
        <v>0</v>
      </c>
      <c r="Q6703" s="56"/>
      <c r="R6703" s="58"/>
      <c r="S6703" s="59"/>
      <c r="T6703" s="58"/>
      <c r="U6703" s="58"/>
      <c r="V6703" s="60"/>
      <c r="W6703" s="56"/>
      <c r="X6703" s="56"/>
      <c r="Y6703" s="56"/>
      <c r="Z6703" s="46"/>
      <c r="AA6703" s="66"/>
      <c r="AB6703" s="46"/>
      <c r="AC6703" s="46"/>
      <c r="AD6703" s="61"/>
      <c r="AE6703" s="61"/>
      <c r="AF6703" s="46"/>
      <c r="AG6703" s="46"/>
      <c r="AH6703" s="46">
        <f>SUM(AH6702:AH6702)</f>
        <v>0</v>
      </c>
      <c r="AI6703" s="46"/>
      <c r="AJ6703" s="46">
        <f>SUM(AJ6702:AJ6702)</f>
        <v>0</v>
      </c>
      <c r="AK6703" s="46"/>
      <c r="AL6703" s="46">
        <f>SUM(AL6702:AL6702)</f>
        <v>0</v>
      </c>
    </row>
    <row r="6704" spans="1:38" x14ac:dyDescent="0.45">
      <c r="A6704" s="16" t="s">
        <v>9691</v>
      </c>
      <c r="B6704" s="21">
        <v>3770400049544</v>
      </c>
      <c r="C6704" s="16" t="s">
        <v>9692</v>
      </c>
      <c r="D6704" s="16" t="s">
        <v>9693</v>
      </c>
      <c r="E6704" s="56">
        <v>3978</v>
      </c>
      <c r="F6704" s="56">
        <v>2195</v>
      </c>
      <c r="G6704" s="57" t="s">
        <v>9694</v>
      </c>
      <c r="H6704" s="56" t="s">
        <v>42</v>
      </c>
      <c r="I6704" s="56">
        <v>17597</v>
      </c>
      <c r="J6704" s="56">
        <v>0</v>
      </c>
      <c r="K6704" s="56">
        <v>2</v>
      </c>
      <c r="L6704" s="71">
        <v>33</v>
      </c>
      <c r="M6704" s="56" t="s">
        <v>43</v>
      </c>
      <c r="N6704" s="46">
        <f>((J6704*400)+(K6704*100))+L6704</f>
        <v>233</v>
      </c>
      <c r="O6704" s="46">
        <v>260</v>
      </c>
      <c r="P6704" s="46">
        <f>N6704*O6704</f>
        <v>60580</v>
      </c>
      <c r="Q6704" s="56"/>
      <c r="R6704" s="58"/>
      <c r="S6704" s="59"/>
      <c r="T6704" s="58"/>
      <c r="U6704" s="58"/>
      <c r="V6704" s="60"/>
      <c r="W6704" s="56"/>
      <c r="X6704" s="56"/>
      <c r="Y6704" s="56"/>
      <c r="Z6704" s="46"/>
      <c r="AA6704" s="66"/>
      <c r="AB6704" s="46"/>
      <c r="AC6704" s="46"/>
      <c r="AD6704" s="61"/>
      <c r="AE6704" s="61"/>
      <c r="AF6704" s="46"/>
      <c r="AG6704" s="46">
        <f>IF(AND(AF6704="",P6704=""),0,IF((AF6704=""),P6704,IF((P6704=""),AF6704,AF6704+P6704)))</f>
        <v>60580</v>
      </c>
      <c r="AH6704" s="46">
        <f>IF( (AA6704=""),AG6704*1,AG6704*(AA6704/100) )</f>
        <v>60580</v>
      </c>
      <c r="AI6704" s="46">
        <v>0</v>
      </c>
      <c r="AJ6704" s="46">
        <f>IF((AI6704-AH6704) &gt; 1,0,IF((AI6704-AH6704)&lt;0,AH6704-AI6704,AI6704-AH6704))</f>
        <v>60580</v>
      </c>
      <c r="AK6704" s="46">
        <v>0.3</v>
      </c>
      <c r="AL6704" s="46">
        <f>AJ6704*(AK6704/100)</f>
        <v>181.74</v>
      </c>
    </row>
    <row r="6705" spans="1:38" x14ac:dyDescent="0.45">
      <c r="A6705" s="16"/>
      <c r="B6705" s="21"/>
      <c r="C6705" s="16"/>
      <c r="D6705" s="16"/>
      <c r="E6705" s="56"/>
      <c r="F6705" s="56"/>
      <c r="G6705" s="57"/>
      <c r="H6705" s="56"/>
      <c r="I6705" s="56"/>
      <c r="J6705" s="56"/>
      <c r="K6705" s="56"/>
      <c r="L6705" s="71"/>
      <c r="M6705" s="56"/>
      <c r="N6705" s="46"/>
      <c r="O6705" s="46" t="s">
        <v>54</v>
      </c>
      <c r="P6705" s="46">
        <f>SUM(P6704:P6704)</f>
        <v>60580</v>
      </c>
      <c r="Q6705" s="56"/>
      <c r="R6705" s="58"/>
      <c r="S6705" s="59"/>
      <c r="T6705" s="58"/>
      <c r="U6705" s="58"/>
      <c r="V6705" s="60"/>
      <c r="W6705" s="56"/>
      <c r="X6705" s="56"/>
      <c r="Y6705" s="56"/>
      <c r="Z6705" s="46"/>
      <c r="AA6705" s="66"/>
      <c r="AB6705" s="46"/>
      <c r="AC6705" s="46"/>
      <c r="AD6705" s="61"/>
      <c r="AE6705" s="61"/>
      <c r="AF6705" s="46"/>
      <c r="AG6705" s="46"/>
      <c r="AH6705" s="46">
        <f>SUM(AH6704:AH6704)</f>
        <v>60580</v>
      </c>
      <c r="AI6705" s="46"/>
      <c r="AJ6705" s="46">
        <f>SUM(AJ6704:AJ6704)</f>
        <v>60580</v>
      </c>
      <c r="AK6705" s="46"/>
      <c r="AL6705" s="46">
        <f>SUM(AL6704:AL6704)</f>
        <v>181.74</v>
      </c>
    </row>
    <row r="6706" spans="1:38" x14ac:dyDescent="0.45">
      <c r="A6706" s="16" t="s">
        <v>9695</v>
      </c>
      <c r="B6706" s="21">
        <v>3770400558171</v>
      </c>
      <c r="C6706" s="16" t="s">
        <v>9696</v>
      </c>
      <c r="D6706" s="16" t="s">
        <v>9697</v>
      </c>
      <c r="E6706" s="56">
        <v>3979</v>
      </c>
      <c r="F6706" s="56">
        <v>8178</v>
      </c>
      <c r="G6706" s="57" t="s">
        <v>9698</v>
      </c>
      <c r="H6706" s="56" t="s">
        <v>42</v>
      </c>
      <c r="I6706" s="56">
        <v>19603</v>
      </c>
      <c r="J6706" s="56"/>
      <c r="K6706" s="56"/>
      <c r="L6706" s="71"/>
      <c r="M6706" s="56"/>
      <c r="N6706" s="46"/>
      <c r="O6706" s="46"/>
      <c r="P6706" s="46"/>
      <c r="Q6706" s="56"/>
      <c r="R6706" s="58"/>
      <c r="S6706" s="59"/>
      <c r="T6706" s="58"/>
      <c r="U6706" s="58"/>
      <c r="V6706" s="60"/>
      <c r="W6706" s="56"/>
      <c r="X6706" s="56"/>
      <c r="Y6706" s="56"/>
      <c r="Z6706" s="46"/>
      <c r="AA6706" s="66"/>
      <c r="AB6706" s="46"/>
      <c r="AC6706" s="46"/>
      <c r="AD6706" s="61"/>
      <c r="AE6706" s="61"/>
      <c r="AF6706" s="46"/>
      <c r="AG6706" s="46"/>
      <c r="AH6706" s="46"/>
      <c r="AI6706" s="46"/>
      <c r="AJ6706" s="46"/>
      <c r="AK6706" s="46"/>
      <c r="AL6706" s="46"/>
    </row>
    <row r="6707" spans="1:38" x14ac:dyDescent="0.45">
      <c r="A6707" s="16"/>
      <c r="B6707" s="21"/>
      <c r="C6707" s="16"/>
      <c r="D6707" s="16"/>
      <c r="E6707" s="56"/>
      <c r="F6707" s="56"/>
      <c r="G6707" s="57"/>
      <c r="H6707" s="56"/>
      <c r="I6707" s="56"/>
      <c r="J6707" s="56"/>
      <c r="K6707" s="56"/>
      <c r="L6707" s="71"/>
      <c r="M6707" s="56"/>
      <c r="N6707" s="46"/>
      <c r="O6707" s="46" t="s">
        <v>54</v>
      </c>
      <c r="P6707" s="46">
        <f>SUM(P6706:P6706)</f>
        <v>0</v>
      </c>
      <c r="Q6707" s="56"/>
      <c r="R6707" s="58"/>
      <c r="S6707" s="59"/>
      <c r="T6707" s="58"/>
      <c r="U6707" s="58"/>
      <c r="V6707" s="60"/>
      <c r="W6707" s="56"/>
      <c r="X6707" s="56"/>
      <c r="Y6707" s="56"/>
      <c r="Z6707" s="46"/>
      <c r="AA6707" s="66"/>
      <c r="AB6707" s="46"/>
      <c r="AC6707" s="46"/>
      <c r="AD6707" s="61"/>
      <c r="AE6707" s="61"/>
      <c r="AF6707" s="46"/>
      <c r="AG6707" s="46"/>
      <c r="AH6707" s="46">
        <f>SUM(AH6706:AH6706)</f>
        <v>0</v>
      </c>
      <c r="AI6707" s="46"/>
      <c r="AJ6707" s="46">
        <f>SUM(AJ6706:AJ6706)</f>
        <v>0</v>
      </c>
      <c r="AK6707" s="46"/>
      <c r="AL6707" s="46">
        <f>SUM(AL6706:AL6706)</f>
        <v>0</v>
      </c>
    </row>
    <row r="6708" spans="1:38" x14ac:dyDescent="0.45">
      <c r="A6708" s="16" t="s">
        <v>9683</v>
      </c>
      <c r="B6708" s="21">
        <v>3101403581332</v>
      </c>
      <c r="C6708" s="16" t="s">
        <v>9684</v>
      </c>
      <c r="D6708" s="16" t="s">
        <v>9685</v>
      </c>
      <c r="E6708" s="56">
        <v>3980</v>
      </c>
      <c r="F6708" s="56">
        <v>5804</v>
      </c>
      <c r="G6708" s="57"/>
      <c r="H6708" s="56" t="s">
        <v>42</v>
      </c>
      <c r="I6708" s="56">
        <v>21108</v>
      </c>
      <c r="J6708" s="56">
        <v>1</v>
      </c>
      <c r="K6708" s="56">
        <v>3</v>
      </c>
      <c r="L6708" s="71">
        <v>93</v>
      </c>
      <c r="M6708" s="56" t="s">
        <v>90</v>
      </c>
      <c r="N6708" s="46">
        <f>((J6708*400)+(K6708*100))+L6708</f>
        <v>793</v>
      </c>
      <c r="O6708" s="46">
        <v>2200</v>
      </c>
      <c r="P6708" s="46">
        <f>N6708*O6708</f>
        <v>1744600</v>
      </c>
      <c r="Q6708" s="56"/>
      <c r="R6708" s="58"/>
      <c r="S6708" s="59"/>
      <c r="T6708" s="58"/>
      <c r="U6708" s="58"/>
      <c r="V6708" s="60"/>
      <c r="W6708" s="56"/>
      <c r="X6708" s="56"/>
      <c r="Y6708" s="56"/>
      <c r="Z6708" s="46"/>
      <c r="AA6708" s="66"/>
      <c r="AB6708" s="46"/>
      <c r="AC6708" s="46"/>
      <c r="AD6708" s="61"/>
      <c r="AE6708" s="61"/>
      <c r="AF6708" s="46"/>
      <c r="AG6708" s="46">
        <f>IF(AND(AF6708="",P6708=""),0,IF((AF6708=""),P6708,IF((P6708=""),AF6708,AF6708+P6708)))</f>
        <v>1744600</v>
      </c>
      <c r="AH6708" s="46">
        <f>IF( (AA6708=""),AG6708*1,AG6708*(AA6708/100) )</f>
        <v>1744600</v>
      </c>
      <c r="AI6708" s="46">
        <v>50000000</v>
      </c>
      <c r="AJ6708" s="46">
        <f>IF((AI6708-AH6708) &gt; 1,0,IF((AI6708-AH6708)&lt;0,AH6708-AI6708,AI6708-AH6708))</f>
        <v>0</v>
      </c>
      <c r="AK6708" s="46">
        <v>0.01</v>
      </c>
      <c r="AL6708" s="46">
        <f>AJ6708*(AK6708/100)</f>
        <v>0</v>
      </c>
    </row>
    <row r="6709" spans="1:38" x14ac:dyDescent="0.45">
      <c r="A6709" s="16"/>
      <c r="B6709" s="21"/>
      <c r="C6709" s="16"/>
      <c r="D6709" s="16"/>
      <c r="E6709" s="56"/>
      <c r="F6709" s="56"/>
      <c r="G6709" s="57"/>
      <c r="H6709" s="56"/>
      <c r="I6709" s="56"/>
      <c r="J6709" s="56"/>
      <c r="K6709" s="56"/>
      <c r="L6709" s="71"/>
      <c r="M6709" s="56"/>
      <c r="N6709" s="46"/>
      <c r="O6709" s="46" t="s">
        <v>54</v>
      </c>
      <c r="P6709" s="46">
        <f>SUM(P6708:P6708)</f>
        <v>1744600</v>
      </c>
      <c r="Q6709" s="56"/>
      <c r="R6709" s="58"/>
      <c r="S6709" s="59"/>
      <c r="T6709" s="58"/>
      <c r="U6709" s="58"/>
      <c r="V6709" s="60"/>
      <c r="W6709" s="56"/>
      <c r="X6709" s="56"/>
      <c r="Y6709" s="56"/>
      <c r="Z6709" s="46"/>
      <c r="AA6709" s="66"/>
      <c r="AB6709" s="46"/>
      <c r="AC6709" s="46"/>
      <c r="AD6709" s="61"/>
      <c r="AE6709" s="61"/>
      <c r="AF6709" s="46"/>
      <c r="AG6709" s="46"/>
      <c r="AH6709" s="46">
        <f>SUM(AH6708:AH6708)</f>
        <v>1744600</v>
      </c>
      <c r="AI6709" s="46"/>
      <c r="AJ6709" s="46">
        <f>SUM(AJ6708:AJ6708)</f>
        <v>0</v>
      </c>
      <c r="AK6709" s="46"/>
      <c r="AL6709" s="46">
        <f>SUM(AL6708:AL6708)</f>
        <v>0</v>
      </c>
    </row>
    <row r="6710" spans="1:38" x14ac:dyDescent="0.45">
      <c r="A6710" s="16" t="s">
        <v>9699</v>
      </c>
      <c r="B6710" s="21">
        <v>3730500562448</v>
      </c>
      <c r="C6710" s="16" t="s">
        <v>9700</v>
      </c>
      <c r="D6710" s="16" t="s">
        <v>9701</v>
      </c>
      <c r="E6710" s="56">
        <v>3981</v>
      </c>
      <c r="F6710" s="56">
        <v>8376</v>
      </c>
      <c r="G6710" s="57" t="s">
        <v>9702</v>
      </c>
      <c r="H6710" s="56" t="s">
        <v>42</v>
      </c>
      <c r="I6710" s="56">
        <v>24593</v>
      </c>
      <c r="J6710" s="56"/>
      <c r="K6710" s="56"/>
      <c r="L6710" s="71"/>
      <c r="M6710" s="56"/>
      <c r="N6710" s="46"/>
      <c r="O6710" s="46"/>
      <c r="P6710" s="46"/>
      <c r="Q6710" s="56"/>
      <c r="R6710" s="58"/>
      <c r="S6710" s="59"/>
      <c r="T6710" s="58"/>
      <c r="U6710" s="58"/>
      <c r="V6710" s="60"/>
      <c r="W6710" s="56"/>
      <c r="X6710" s="56"/>
      <c r="Y6710" s="56"/>
      <c r="Z6710" s="46"/>
      <c r="AA6710" s="66"/>
      <c r="AB6710" s="46"/>
      <c r="AC6710" s="46"/>
      <c r="AD6710" s="61"/>
      <c r="AE6710" s="61"/>
      <c r="AF6710" s="46"/>
      <c r="AG6710" s="46"/>
      <c r="AH6710" s="46"/>
      <c r="AI6710" s="46"/>
      <c r="AJ6710" s="46"/>
      <c r="AK6710" s="46"/>
      <c r="AL6710" s="46"/>
    </row>
    <row r="6711" spans="1:38" x14ac:dyDescent="0.45">
      <c r="A6711" s="16"/>
      <c r="B6711" s="21"/>
      <c r="C6711" s="16"/>
      <c r="D6711" s="16"/>
      <c r="E6711" s="56"/>
      <c r="F6711" s="56"/>
      <c r="G6711" s="57"/>
      <c r="H6711" s="56"/>
      <c r="I6711" s="56"/>
      <c r="J6711" s="56"/>
      <c r="K6711" s="56"/>
      <c r="L6711" s="71"/>
      <c r="M6711" s="56"/>
      <c r="N6711" s="46"/>
      <c r="O6711" s="46" t="s">
        <v>54</v>
      </c>
      <c r="P6711" s="46">
        <f>SUM(P6710:P6710)</f>
        <v>0</v>
      </c>
      <c r="Q6711" s="56"/>
      <c r="R6711" s="58"/>
      <c r="S6711" s="59"/>
      <c r="T6711" s="58"/>
      <c r="U6711" s="58"/>
      <c r="V6711" s="60"/>
      <c r="W6711" s="56"/>
      <c r="X6711" s="56"/>
      <c r="Y6711" s="56"/>
      <c r="Z6711" s="46"/>
      <c r="AA6711" s="66"/>
      <c r="AB6711" s="46"/>
      <c r="AC6711" s="46"/>
      <c r="AD6711" s="61"/>
      <c r="AE6711" s="61"/>
      <c r="AF6711" s="46"/>
      <c r="AG6711" s="46"/>
      <c r="AH6711" s="46">
        <f>SUM(AH6710:AH6710)</f>
        <v>0</v>
      </c>
      <c r="AI6711" s="46"/>
      <c r="AJ6711" s="46">
        <f>SUM(AJ6710:AJ6710)</f>
        <v>0</v>
      </c>
      <c r="AK6711" s="46"/>
      <c r="AL6711" s="46">
        <f>SUM(AL6710:AL6710)</f>
        <v>0</v>
      </c>
    </row>
    <row r="6712" spans="1:38" x14ac:dyDescent="0.45">
      <c r="A6712" s="16" t="s">
        <v>9683</v>
      </c>
      <c r="B6712" s="21">
        <v>3101403581332</v>
      </c>
      <c r="C6712" s="16" t="s">
        <v>9684</v>
      </c>
      <c r="D6712" s="16" t="s">
        <v>9685</v>
      </c>
      <c r="E6712" s="56">
        <v>3982</v>
      </c>
      <c r="F6712" s="56">
        <v>3154</v>
      </c>
      <c r="G6712" s="57" t="s">
        <v>9703</v>
      </c>
      <c r="H6712" s="56" t="s">
        <v>42</v>
      </c>
      <c r="I6712" s="56">
        <v>25510</v>
      </c>
      <c r="J6712" s="56">
        <v>0</v>
      </c>
      <c r="K6712" s="56">
        <v>0</v>
      </c>
      <c r="L6712" s="71">
        <v>55.25</v>
      </c>
      <c r="M6712" s="56" t="s">
        <v>208</v>
      </c>
      <c r="N6712" s="46">
        <f>((J6712*400)+(K6712*100))+L6712</f>
        <v>55.25</v>
      </c>
      <c r="O6712" s="46">
        <v>5000</v>
      </c>
      <c r="P6712" s="46">
        <f>N6712*O6712</f>
        <v>276250</v>
      </c>
      <c r="Q6712" s="56">
        <v>1</v>
      </c>
      <c r="R6712" s="58" t="s">
        <v>9683</v>
      </c>
      <c r="S6712" s="59">
        <v>3101403581332</v>
      </c>
      <c r="T6712" s="58" t="s">
        <v>9684</v>
      </c>
      <c r="U6712" s="58" t="s">
        <v>9704</v>
      </c>
      <c r="V6712" s="60"/>
      <c r="W6712" s="56" t="s">
        <v>210</v>
      </c>
      <c r="X6712" s="56" t="s">
        <v>211</v>
      </c>
      <c r="Y6712" s="56" t="s">
        <v>212</v>
      </c>
      <c r="Z6712" s="46">
        <v>221</v>
      </c>
      <c r="AA6712" s="66">
        <v>100</v>
      </c>
      <c r="AB6712" s="46">
        <v>6900</v>
      </c>
      <c r="AC6712" s="46">
        <f>Z6712*AB6712</f>
        <v>1524900</v>
      </c>
      <c r="AD6712" s="61">
        <v>5</v>
      </c>
      <c r="AE6712" s="61">
        <v>5</v>
      </c>
      <c r="AF6712" s="46">
        <f>(AC6712*(100-AE6712))/100</f>
        <v>1448655</v>
      </c>
      <c r="AG6712" s="46">
        <f>IF(AND(AF6712="",P6712=""),0,IF((AF6712=""),P6712, IF( (P6712=""),AF6712,AF6712+P6712)))</f>
        <v>1724905</v>
      </c>
      <c r="AH6712" s="46">
        <f>IF( (AA6712=""),AG6712*1,AG6712*(AA6712/100) )</f>
        <v>1724905</v>
      </c>
      <c r="AI6712" s="46">
        <v>50000000</v>
      </c>
      <c r="AJ6712" s="46">
        <f>IF((AI6712-AH6712) &gt; 1,0,IF((AI6712-AH6712)&lt;0,AH6712-AI6712,AI6712-AH6712))</f>
        <v>0</v>
      </c>
      <c r="AK6712" s="46">
        <v>0.02</v>
      </c>
      <c r="AL6712" s="46">
        <f>AJ6712*(AK6712/100)</f>
        <v>0</v>
      </c>
    </row>
    <row r="6713" spans="1:38" x14ac:dyDescent="0.45">
      <c r="A6713" s="16"/>
      <c r="B6713" s="21"/>
      <c r="C6713" s="16"/>
      <c r="D6713" s="16"/>
      <c r="E6713" s="56">
        <v>3983</v>
      </c>
      <c r="F6713" s="56">
        <v>7200</v>
      </c>
      <c r="G6713" s="57" t="s">
        <v>9705</v>
      </c>
      <c r="H6713" s="56" t="s">
        <v>42</v>
      </c>
      <c r="I6713" s="56">
        <v>25511</v>
      </c>
      <c r="J6713" s="56"/>
      <c r="K6713" s="56"/>
      <c r="L6713" s="71"/>
      <c r="M6713" s="56"/>
      <c r="N6713" s="46"/>
      <c r="O6713" s="46"/>
      <c r="P6713" s="46"/>
      <c r="Q6713" s="56"/>
      <c r="R6713" s="58"/>
      <c r="S6713" s="59"/>
      <c r="T6713" s="58"/>
      <c r="U6713" s="58"/>
      <c r="V6713" s="60"/>
      <c r="W6713" s="56"/>
      <c r="X6713" s="56"/>
      <c r="Y6713" s="56"/>
      <c r="Z6713" s="46"/>
      <c r="AA6713" s="66"/>
      <c r="AB6713" s="46"/>
      <c r="AC6713" s="46"/>
      <c r="AD6713" s="61"/>
      <c r="AE6713" s="61"/>
      <c r="AF6713" s="46"/>
      <c r="AG6713" s="46"/>
      <c r="AH6713" s="46"/>
      <c r="AI6713" s="46"/>
      <c r="AJ6713" s="46"/>
      <c r="AK6713" s="46"/>
      <c r="AL6713" s="46"/>
    </row>
    <row r="6714" spans="1:38" x14ac:dyDescent="0.45">
      <c r="A6714" s="16"/>
      <c r="B6714" s="21"/>
      <c r="C6714" s="16"/>
      <c r="D6714" s="16"/>
      <c r="E6714" s="56">
        <v>3984</v>
      </c>
      <c r="F6714" s="56">
        <v>5805</v>
      </c>
      <c r="G6714" s="57"/>
      <c r="H6714" s="56" t="s">
        <v>42</v>
      </c>
      <c r="I6714" s="56">
        <v>25561</v>
      </c>
      <c r="J6714" s="56">
        <v>55</v>
      </c>
      <c r="K6714" s="56">
        <v>0</v>
      </c>
      <c r="L6714" s="71">
        <v>88</v>
      </c>
      <c r="M6714" s="56" t="s">
        <v>90</v>
      </c>
      <c r="N6714" s="46">
        <f>((J6714*400)+(K6714*100))+L6714</f>
        <v>22088</v>
      </c>
      <c r="O6714" s="46">
        <v>330</v>
      </c>
      <c r="P6714" s="46">
        <f>N6714*O6714</f>
        <v>7289040</v>
      </c>
      <c r="Q6714" s="56"/>
      <c r="R6714" s="58"/>
      <c r="S6714" s="59"/>
      <c r="T6714" s="58"/>
      <c r="U6714" s="58"/>
      <c r="V6714" s="60"/>
      <c r="W6714" s="56"/>
      <c r="X6714" s="56"/>
      <c r="Y6714" s="56"/>
      <c r="Z6714" s="46"/>
      <c r="AA6714" s="66"/>
      <c r="AB6714" s="46"/>
      <c r="AC6714" s="46"/>
      <c r="AD6714" s="61"/>
      <c r="AE6714" s="61"/>
      <c r="AF6714" s="46"/>
      <c r="AG6714" s="46">
        <f>IF(AND(AF6714="",P6714=""),0,IF((AF6714=""),P6714,IF((P6714=""),AF6714,AF6714+P6714)))</f>
        <v>7289040</v>
      </c>
      <c r="AH6714" s="46">
        <f>IF( (AA6714=""),AG6714*1,AG6714*(AA6714/100) )</f>
        <v>7289040</v>
      </c>
      <c r="AI6714" s="46">
        <v>0</v>
      </c>
      <c r="AJ6714" s="46">
        <f>IF((AI6714-AH6714) &gt; 1,0,IF((AI6714-AH6714)&lt;0,AH6714-AI6714,AI6714-AH6714))</f>
        <v>7289040</v>
      </c>
      <c r="AK6714" s="46">
        <v>0.01</v>
      </c>
      <c r="AL6714" s="46">
        <f>AJ6714*(AK6714/100)</f>
        <v>728.904</v>
      </c>
    </row>
    <row r="6715" spans="1:38" x14ac:dyDescent="0.45">
      <c r="A6715" s="16"/>
      <c r="B6715" s="21"/>
      <c r="C6715" s="16"/>
      <c r="D6715" s="16"/>
      <c r="E6715" s="56">
        <v>3985</v>
      </c>
      <c r="F6715" s="56">
        <v>9452</v>
      </c>
      <c r="G6715" s="57" t="s">
        <v>9706</v>
      </c>
      <c r="H6715" s="56" t="s">
        <v>42</v>
      </c>
      <c r="I6715" s="56">
        <v>27791</v>
      </c>
      <c r="J6715" s="56"/>
      <c r="K6715" s="56"/>
      <c r="L6715" s="71"/>
      <c r="M6715" s="56"/>
      <c r="N6715" s="46"/>
      <c r="O6715" s="46"/>
      <c r="P6715" s="46"/>
      <c r="Q6715" s="56"/>
      <c r="R6715" s="58"/>
      <c r="S6715" s="59"/>
      <c r="T6715" s="58"/>
      <c r="U6715" s="58"/>
      <c r="V6715" s="60"/>
      <c r="W6715" s="56"/>
      <c r="X6715" s="56"/>
      <c r="Y6715" s="56"/>
      <c r="Z6715" s="46"/>
      <c r="AA6715" s="66"/>
      <c r="AB6715" s="46"/>
      <c r="AC6715" s="46"/>
      <c r="AD6715" s="61"/>
      <c r="AE6715" s="61"/>
      <c r="AF6715" s="46"/>
      <c r="AG6715" s="46"/>
      <c r="AH6715" s="46"/>
      <c r="AI6715" s="46"/>
      <c r="AJ6715" s="46"/>
      <c r="AK6715" s="46"/>
      <c r="AL6715" s="46"/>
    </row>
    <row r="6716" spans="1:38" x14ac:dyDescent="0.45">
      <c r="A6716" s="16"/>
      <c r="B6716" s="21"/>
      <c r="C6716" s="16"/>
      <c r="D6716" s="16"/>
      <c r="E6716" s="56">
        <v>3986</v>
      </c>
      <c r="F6716" s="56">
        <v>5807</v>
      </c>
      <c r="G6716" s="57"/>
      <c r="H6716" s="56" t="s">
        <v>42</v>
      </c>
      <c r="I6716" s="56">
        <v>27891</v>
      </c>
      <c r="J6716" s="56">
        <v>2</v>
      </c>
      <c r="K6716" s="56">
        <v>2</v>
      </c>
      <c r="L6716" s="71">
        <v>70</v>
      </c>
      <c r="M6716" s="56" t="s">
        <v>90</v>
      </c>
      <c r="N6716" s="46">
        <f>((J6716*400)+(K6716*100))+L6716</f>
        <v>1070</v>
      </c>
      <c r="O6716" s="46">
        <v>0</v>
      </c>
      <c r="P6716" s="46">
        <f>N6716*O6716</f>
        <v>0</v>
      </c>
      <c r="Q6716" s="56"/>
      <c r="R6716" s="58"/>
      <c r="S6716" s="59"/>
      <c r="T6716" s="58"/>
      <c r="U6716" s="58"/>
      <c r="V6716" s="60"/>
      <c r="W6716" s="56"/>
      <c r="X6716" s="56"/>
      <c r="Y6716" s="56"/>
      <c r="Z6716" s="46"/>
      <c r="AA6716" s="66"/>
      <c r="AB6716" s="46"/>
      <c r="AC6716" s="46"/>
      <c r="AD6716" s="61"/>
      <c r="AE6716" s="61"/>
      <c r="AF6716" s="46"/>
      <c r="AG6716" s="46">
        <f>IF(AND(AF6716="",P6716=""),0,IF((AF6716=""),P6716,IF((P6716=""),AF6716,AF6716+P6716)))</f>
        <v>0</v>
      </c>
      <c r="AH6716" s="46">
        <f>IF( (AA6716=""),AG6716*1,AG6716*(AA6716/100) )</f>
        <v>0</v>
      </c>
      <c r="AI6716" s="46">
        <v>0</v>
      </c>
      <c r="AJ6716" s="46">
        <f>IF((AI6716-AH6716) &gt; 1,0,IF((AI6716-AH6716)&lt;0,AH6716-AI6716,AI6716-AH6716))</f>
        <v>0</v>
      </c>
      <c r="AK6716" s="46">
        <v>0.01</v>
      </c>
      <c r="AL6716" s="46">
        <f>AJ6716*(AK6716/100)</f>
        <v>0</v>
      </c>
    </row>
    <row r="6717" spans="1:38" x14ac:dyDescent="0.45">
      <c r="A6717" s="16"/>
      <c r="B6717" s="21"/>
      <c r="C6717" s="16"/>
      <c r="D6717" s="16"/>
      <c r="E6717" s="56">
        <v>3987</v>
      </c>
      <c r="F6717" s="56">
        <v>5806</v>
      </c>
      <c r="G6717" s="57"/>
      <c r="H6717" s="56" t="s">
        <v>42</v>
      </c>
      <c r="I6717" s="56">
        <v>31008</v>
      </c>
      <c r="J6717" s="56">
        <v>1</v>
      </c>
      <c r="K6717" s="56">
        <v>0</v>
      </c>
      <c r="L6717" s="71">
        <v>0</v>
      </c>
      <c r="M6717" s="56" t="s">
        <v>90</v>
      </c>
      <c r="N6717" s="46">
        <f>((J6717*400)+(K6717*100))+L6717</f>
        <v>400</v>
      </c>
      <c r="O6717" s="46">
        <v>5000</v>
      </c>
      <c r="P6717" s="46">
        <f>N6717*O6717</f>
        <v>2000000</v>
      </c>
      <c r="Q6717" s="56"/>
      <c r="R6717" s="58"/>
      <c r="S6717" s="59"/>
      <c r="T6717" s="58"/>
      <c r="U6717" s="58"/>
      <c r="V6717" s="60"/>
      <c r="W6717" s="56"/>
      <c r="X6717" s="56"/>
      <c r="Y6717" s="56"/>
      <c r="Z6717" s="46"/>
      <c r="AA6717" s="66"/>
      <c r="AB6717" s="46"/>
      <c r="AC6717" s="46"/>
      <c r="AD6717" s="61"/>
      <c r="AE6717" s="61"/>
      <c r="AF6717" s="46"/>
      <c r="AG6717" s="46">
        <f>IF(AND(AF6717="",P6717=""),0,IF((AF6717=""),P6717,IF((P6717=""),AF6717,AF6717+P6717)))</f>
        <v>2000000</v>
      </c>
      <c r="AH6717" s="46">
        <f>IF( (AA6717=""),AG6717*1,AG6717*(AA6717/100) )</f>
        <v>2000000</v>
      </c>
      <c r="AI6717" s="46">
        <v>0</v>
      </c>
      <c r="AJ6717" s="46">
        <f>IF((AI6717-AH6717) &gt; 1,0,IF((AI6717-AH6717)&lt;0,AH6717-AI6717,AI6717-AH6717))</f>
        <v>2000000</v>
      </c>
      <c r="AK6717" s="46">
        <v>0.01</v>
      </c>
      <c r="AL6717" s="46">
        <f>AJ6717*(AK6717/100)</f>
        <v>200</v>
      </c>
    </row>
    <row r="6718" spans="1:38" x14ac:dyDescent="0.45">
      <c r="A6718" s="16"/>
      <c r="B6718" s="21"/>
      <c r="C6718" s="16"/>
      <c r="D6718" s="16"/>
      <c r="E6718" s="56">
        <v>3988</v>
      </c>
      <c r="F6718" s="56">
        <v>2719</v>
      </c>
      <c r="G6718" s="57" t="s">
        <v>9707</v>
      </c>
      <c r="H6718" s="56" t="s">
        <v>42</v>
      </c>
      <c r="I6718" s="56">
        <v>31471</v>
      </c>
      <c r="J6718" s="56">
        <v>0</v>
      </c>
      <c r="K6718" s="56">
        <v>0</v>
      </c>
      <c r="L6718" s="71">
        <v>75</v>
      </c>
      <c r="M6718" s="56" t="s">
        <v>208</v>
      </c>
      <c r="N6718" s="46">
        <f>((J6718*400)+(K6718*100))+L6718</f>
        <v>75</v>
      </c>
      <c r="O6718" s="46">
        <v>440</v>
      </c>
      <c r="P6718" s="46">
        <f>N6718*O6718</f>
        <v>33000</v>
      </c>
      <c r="Q6718" s="56">
        <v>1</v>
      </c>
      <c r="R6718" s="58" t="s">
        <v>9683</v>
      </c>
      <c r="S6718" s="59">
        <v>3101403581332</v>
      </c>
      <c r="T6718" s="58" t="s">
        <v>9684</v>
      </c>
      <c r="U6718" s="58" t="s">
        <v>9704</v>
      </c>
      <c r="V6718" s="60"/>
      <c r="W6718" s="56" t="s">
        <v>210</v>
      </c>
      <c r="X6718" s="56" t="s">
        <v>211</v>
      </c>
      <c r="Y6718" s="56" t="s">
        <v>212</v>
      </c>
      <c r="Z6718" s="46">
        <v>300</v>
      </c>
      <c r="AA6718" s="66">
        <v>100</v>
      </c>
      <c r="AB6718" s="46">
        <v>6900</v>
      </c>
      <c r="AC6718" s="46">
        <f>Z6718*AB6718</f>
        <v>2070000</v>
      </c>
      <c r="AD6718" s="61">
        <v>5</v>
      </c>
      <c r="AE6718" s="61">
        <v>5</v>
      </c>
      <c r="AF6718" s="46">
        <f>(AC6718*(100-AE6718))/100</f>
        <v>1966500</v>
      </c>
      <c r="AG6718" s="46">
        <f>IF(AND(AF6718="",P6718=""),0,IF((AF6718=""),P6718, IF( (P6718=""),AF6718,AF6718+P6718)))</f>
        <v>1999500</v>
      </c>
      <c r="AH6718" s="46">
        <f>IF( (AA6718=""),AG6718*1,AG6718*(AA6718/100) )</f>
        <v>1999500</v>
      </c>
      <c r="AI6718" s="46">
        <v>0</v>
      </c>
      <c r="AJ6718" s="46">
        <f>IF((AI6718-AH6718) &gt; 1,0,IF((AI6718-AH6718)&lt;0,AH6718-AI6718,AI6718-AH6718))</f>
        <v>1999500</v>
      </c>
      <c r="AK6718" s="46">
        <v>0.02</v>
      </c>
      <c r="AL6718" s="46">
        <f>AJ6718*(AK6718/100)</f>
        <v>399.90000000000003</v>
      </c>
    </row>
    <row r="6719" spans="1:38" x14ac:dyDescent="0.45">
      <c r="A6719" s="16"/>
      <c r="B6719" s="21"/>
      <c r="C6719" s="16"/>
      <c r="D6719" s="16"/>
      <c r="E6719" s="56">
        <v>3989</v>
      </c>
      <c r="F6719" s="56">
        <v>3150</v>
      </c>
      <c r="G6719" s="57" t="s">
        <v>9708</v>
      </c>
      <c r="H6719" s="56" t="s">
        <v>42</v>
      </c>
      <c r="I6719" s="56">
        <v>31784</v>
      </c>
      <c r="J6719" s="56">
        <v>1</v>
      </c>
      <c r="K6719" s="56">
        <v>0</v>
      </c>
      <c r="L6719" s="71">
        <v>0</v>
      </c>
      <c r="M6719" s="56" t="s">
        <v>90</v>
      </c>
      <c r="N6719" s="46">
        <f>((J6719*400)+(K6719*100))+L6719</f>
        <v>400</v>
      </c>
      <c r="O6719" s="46">
        <v>500</v>
      </c>
      <c r="P6719" s="46">
        <f>N6719*O6719</f>
        <v>200000</v>
      </c>
      <c r="Q6719" s="56"/>
      <c r="R6719" s="58"/>
      <c r="S6719" s="59"/>
      <c r="T6719" s="58"/>
      <c r="U6719" s="58"/>
      <c r="V6719" s="60"/>
      <c r="W6719" s="56"/>
      <c r="X6719" s="56"/>
      <c r="Y6719" s="56"/>
      <c r="Z6719" s="46"/>
      <c r="AA6719" s="66"/>
      <c r="AB6719" s="46"/>
      <c r="AC6719" s="46"/>
      <c r="AD6719" s="61"/>
      <c r="AE6719" s="61"/>
      <c r="AF6719" s="46"/>
      <c r="AG6719" s="46">
        <f>IF(AND(AF6719="",P6719=""),0,IF((AF6719=""),P6719,IF((P6719=""),AF6719,AF6719+P6719)))</f>
        <v>200000</v>
      </c>
      <c r="AH6719" s="46">
        <f>IF( (AA6719=""),AG6719*1,AG6719*(AA6719/100) )</f>
        <v>200000</v>
      </c>
      <c r="AI6719" s="46">
        <v>0</v>
      </c>
      <c r="AJ6719" s="46">
        <f>IF((AI6719-AH6719) &gt; 1,0,IF((AI6719-AH6719)&lt;0,AH6719-AI6719,AI6719-AH6719))</f>
        <v>200000</v>
      </c>
      <c r="AK6719" s="46">
        <v>0.01</v>
      </c>
      <c r="AL6719" s="46">
        <f>AJ6719*(AK6719/100)</f>
        <v>20</v>
      </c>
    </row>
    <row r="6720" spans="1:38" x14ac:dyDescent="0.45">
      <c r="A6720" s="16"/>
      <c r="B6720" s="21"/>
      <c r="C6720" s="16"/>
      <c r="D6720" s="16"/>
      <c r="E6720" s="56"/>
      <c r="F6720" s="56"/>
      <c r="G6720" s="57"/>
      <c r="H6720" s="56"/>
      <c r="I6720" s="56"/>
      <c r="J6720" s="56"/>
      <c r="K6720" s="56"/>
      <c r="L6720" s="71"/>
      <c r="M6720" s="56"/>
      <c r="N6720" s="46"/>
      <c r="O6720" s="46" t="s">
        <v>54</v>
      </c>
      <c r="P6720" s="46">
        <f>SUM(P6712:P6719)</f>
        <v>9798290</v>
      </c>
      <c r="Q6720" s="56"/>
      <c r="R6720" s="58"/>
      <c r="S6720" s="59"/>
      <c r="T6720" s="58"/>
      <c r="U6720" s="58"/>
      <c r="V6720" s="60"/>
      <c r="W6720" s="56"/>
      <c r="X6720" s="56"/>
      <c r="Y6720" s="56"/>
      <c r="Z6720" s="46"/>
      <c r="AA6720" s="66"/>
      <c r="AB6720" s="46"/>
      <c r="AC6720" s="46"/>
      <c r="AD6720" s="61"/>
      <c r="AE6720" s="61"/>
      <c r="AF6720" s="46"/>
      <c r="AG6720" s="46"/>
      <c r="AH6720" s="46">
        <f>SUM(AH6712:AH6719)</f>
        <v>13213445</v>
      </c>
      <c r="AI6720" s="46"/>
      <c r="AJ6720" s="46">
        <f>SUM(AJ6712:AJ6719)</f>
        <v>11488540</v>
      </c>
      <c r="AK6720" s="46"/>
      <c r="AL6720" s="46">
        <f>SUM(AL6712:AL6719)</f>
        <v>1348.8040000000001</v>
      </c>
    </row>
    <row r="6721" spans="1:38" x14ac:dyDescent="0.45">
      <c r="A6721" s="16" t="s">
        <v>9709</v>
      </c>
      <c r="B6721" s="21">
        <v>3770400497504</v>
      </c>
      <c r="C6721" s="16" t="s">
        <v>9710</v>
      </c>
      <c r="D6721" s="16" t="s">
        <v>9711</v>
      </c>
      <c r="E6721" s="56">
        <v>3990</v>
      </c>
      <c r="F6721" s="56">
        <v>2312</v>
      </c>
      <c r="G6721" s="57" t="s">
        <v>9712</v>
      </c>
      <c r="H6721" s="56" t="s">
        <v>42</v>
      </c>
      <c r="I6721" s="56">
        <v>11228</v>
      </c>
      <c r="J6721" s="56">
        <v>2</v>
      </c>
      <c r="K6721" s="56">
        <v>2</v>
      </c>
      <c r="L6721" s="71">
        <v>93.5</v>
      </c>
      <c r="M6721" s="56" t="s">
        <v>90</v>
      </c>
      <c r="N6721" s="46">
        <f>((J6721*400)+(K6721*100))+L6721</f>
        <v>1093.5</v>
      </c>
      <c r="O6721" s="46">
        <v>300</v>
      </c>
      <c r="P6721" s="46">
        <f>N6721*O6721</f>
        <v>328050</v>
      </c>
      <c r="Q6721" s="56"/>
      <c r="R6721" s="58"/>
      <c r="S6721" s="59"/>
      <c r="T6721" s="58"/>
      <c r="U6721" s="58"/>
      <c r="V6721" s="60"/>
      <c r="W6721" s="56"/>
      <c r="X6721" s="56"/>
      <c r="Y6721" s="56"/>
      <c r="Z6721" s="46"/>
      <c r="AA6721" s="66"/>
      <c r="AB6721" s="46"/>
      <c r="AC6721" s="46"/>
      <c r="AD6721" s="61"/>
      <c r="AE6721" s="61"/>
      <c r="AF6721" s="46"/>
      <c r="AG6721" s="46">
        <f>IF(AND(AF6721="",P6721=""),0,IF((AF6721=""),P6721,IF((P6721=""),AF6721,AF6721+P6721)))</f>
        <v>328050</v>
      </c>
      <c r="AH6721" s="46">
        <f>IF( (AA6721=""),AG6721*1,AG6721*(AA6721/100) )</f>
        <v>328050</v>
      </c>
      <c r="AI6721" s="46">
        <v>50000000</v>
      </c>
      <c r="AJ6721" s="46">
        <f>IF((AI6721-AH6721) &gt; 1,0,IF((AI6721-AH6721)&lt;0,AH6721-AI6721,AI6721-AH6721))</f>
        <v>0</v>
      </c>
      <c r="AK6721" s="46">
        <v>0.01</v>
      </c>
      <c r="AL6721" s="46">
        <f>AJ6721*(AK6721/100)</f>
        <v>0</v>
      </c>
    </row>
    <row r="6722" spans="1:38" x14ac:dyDescent="0.45">
      <c r="A6722" s="16"/>
      <c r="B6722" s="21"/>
      <c r="C6722" s="16"/>
      <c r="D6722" s="16"/>
      <c r="E6722" s="56">
        <v>3991</v>
      </c>
      <c r="F6722" s="56">
        <v>2311</v>
      </c>
      <c r="G6722" s="57" t="s">
        <v>9713</v>
      </c>
      <c r="H6722" s="56" t="s">
        <v>42</v>
      </c>
      <c r="I6722" s="56">
        <v>11926</v>
      </c>
      <c r="J6722" s="56">
        <v>1</v>
      </c>
      <c r="K6722" s="56">
        <v>2</v>
      </c>
      <c r="L6722" s="71">
        <v>27</v>
      </c>
      <c r="M6722" s="56" t="s">
        <v>90</v>
      </c>
      <c r="N6722" s="46">
        <f>((J6722*400)+(K6722*100))+L6722</f>
        <v>627</v>
      </c>
      <c r="O6722" s="46">
        <v>300</v>
      </c>
      <c r="P6722" s="46">
        <f>N6722*O6722</f>
        <v>188100</v>
      </c>
      <c r="Q6722" s="56"/>
      <c r="R6722" s="58"/>
      <c r="S6722" s="59"/>
      <c r="T6722" s="58"/>
      <c r="U6722" s="58"/>
      <c r="V6722" s="60"/>
      <c r="W6722" s="56"/>
      <c r="X6722" s="56"/>
      <c r="Y6722" s="56"/>
      <c r="Z6722" s="46"/>
      <c r="AA6722" s="66"/>
      <c r="AB6722" s="46"/>
      <c r="AC6722" s="46"/>
      <c r="AD6722" s="61"/>
      <c r="AE6722" s="61"/>
      <c r="AF6722" s="46"/>
      <c r="AG6722" s="46">
        <f>IF(AND(AF6722="",P6722=""),0,IF((AF6722=""),P6722,IF((P6722=""),AF6722,AF6722+P6722)))</f>
        <v>188100</v>
      </c>
      <c r="AH6722" s="46">
        <f>IF( (AA6722=""),AG6722*1,AG6722*(AA6722/100) )</f>
        <v>188100</v>
      </c>
      <c r="AI6722" s="46">
        <v>0</v>
      </c>
      <c r="AJ6722" s="46">
        <f>IF((AI6722-AH6722) &gt; 1,0,IF((AI6722-AH6722)&lt;0,AH6722-AI6722,AI6722-AH6722))</f>
        <v>188100</v>
      </c>
      <c r="AK6722" s="46">
        <v>0.01</v>
      </c>
      <c r="AL6722" s="46">
        <f>AJ6722*(AK6722/100)</f>
        <v>18.810000000000002</v>
      </c>
    </row>
    <row r="6723" spans="1:38" x14ac:dyDescent="0.45">
      <c r="A6723" s="16"/>
      <c r="B6723" s="21"/>
      <c r="C6723" s="16"/>
      <c r="D6723" s="16"/>
      <c r="E6723" s="56"/>
      <c r="F6723" s="56"/>
      <c r="G6723" s="57"/>
      <c r="H6723" s="56"/>
      <c r="I6723" s="56"/>
      <c r="J6723" s="56"/>
      <c r="K6723" s="56"/>
      <c r="L6723" s="71"/>
      <c r="M6723" s="56"/>
      <c r="N6723" s="46"/>
      <c r="O6723" s="46" t="s">
        <v>54</v>
      </c>
      <c r="P6723" s="46">
        <f>SUM(P6721:P6722)</f>
        <v>516150</v>
      </c>
      <c r="Q6723" s="56"/>
      <c r="R6723" s="58"/>
      <c r="S6723" s="59"/>
      <c r="T6723" s="58"/>
      <c r="U6723" s="58"/>
      <c r="V6723" s="60"/>
      <c r="W6723" s="56"/>
      <c r="X6723" s="56"/>
      <c r="Y6723" s="56"/>
      <c r="Z6723" s="46"/>
      <c r="AA6723" s="66"/>
      <c r="AB6723" s="46"/>
      <c r="AC6723" s="46"/>
      <c r="AD6723" s="61"/>
      <c r="AE6723" s="61"/>
      <c r="AF6723" s="46"/>
      <c r="AG6723" s="46"/>
      <c r="AH6723" s="46">
        <f>SUM(AH6721:AH6722)</f>
        <v>516150</v>
      </c>
      <c r="AI6723" s="46"/>
      <c r="AJ6723" s="46">
        <f>SUM(AJ6721:AJ6722)</f>
        <v>188100</v>
      </c>
      <c r="AK6723" s="46"/>
      <c r="AL6723" s="46">
        <f>SUM(AL6721:AL6722)</f>
        <v>18.810000000000002</v>
      </c>
    </row>
    <row r="6724" spans="1:38" x14ac:dyDescent="0.45">
      <c r="A6724" s="16" t="s">
        <v>9714</v>
      </c>
      <c r="B6724" s="21">
        <v>3770400499337</v>
      </c>
      <c r="C6724" s="16" t="s">
        <v>9715</v>
      </c>
      <c r="D6724" s="16" t="s">
        <v>9716</v>
      </c>
      <c r="E6724" s="56">
        <v>3992</v>
      </c>
      <c r="F6724" s="56">
        <v>6937</v>
      </c>
      <c r="G6724" s="57" t="s">
        <v>9717</v>
      </c>
      <c r="H6724" s="56" t="s">
        <v>42</v>
      </c>
      <c r="I6724" s="56">
        <v>11943</v>
      </c>
      <c r="J6724" s="56"/>
      <c r="K6724" s="56"/>
      <c r="L6724" s="71"/>
      <c r="M6724" s="56"/>
      <c r="N6724" s="46"/>
      <c r="O6724" s="46"/>
      <c r="P6724" s="46"/>
      <c r="Q6724" s="56"/>
      <c r="R6724" s="58"/>
      <c r="S6724" s="59"/>
      <c r="T6724" s="58"/>
      <c r="U6724" s="58"/>
      <c r="V6724" s="60"/>
      <c r="W6724" s="56"/>
      <c r="X6724" s="56"/>
      <c r="Y6724" s="56"/>
      <c r="Z6724" s="46"/>
      <c r="AA6724" s="66"/>
      <c r="AB6724" s="46"/>
      <c r="AC6724" s="46"/>
      <c r="AD6724" s="61"/>
      <c r="AE6724" s="61"/>
      <c r="AF6724" s="46"/>
      <c r="AG6724" s="46"/>
      <c r="AH6724" s="46"/>
      <c r="AI6724" s="46"/>
      <c r="AJ6724" s="46"/>
      <c r="AK6724" s="46"/>
      <c r="AL6724" s="46"/>
    </row>
    <row r="6725" spans="1:38" x14ac:dyDescent="0.45">
      <c r="A6725" s="16"/>
      <c r="B6725" s="21"/>
      <c r="C6725" s="16"/>
      <c r="D6725" s="16"/>
      <c r="E6725" s="56"/>
      <c r="F6725" s="56"/>
      <c r="G6725" s="57"/>
      <c r="H6725" s="56"/>
      <c r="I6725" s="56"/>
      <c r="J6725" s="56"/>
      <c r="K6725" s="56"/>
      <c r="L6725" s="71"/>
      <c r="M6725" s="56"/>
      <c r="N6725" s="46"/>
      <c r="O6725" s="46"/>
      <c r="P6725" s="46"/>
      <c r="Q6725" s="73">
        <v>1</v>
      </c>
      <c r="R6725" s="58" t="s">
        <v>9714</v>
      </c>
      <c r="S6725" s="59">
        <v>3770400499337</v>
      </c>
      <c r="T6725" s="58" t="s">
        <v>9715</v>
      </c>
      <c r="U6725" s="58" t="s">
        <v>9718</v>
      </c>
      <c r="V6725" s="60"/>
      <c r="W6725" s="56" t="s">
        <v>210</v>
      </c>
      <c r="X6725" s="56" t="s">
        <v>211</v>
      </c>
      <c r="Y6725" s="56" t="s">
        <v>212</v>
      </c>
      <c r="Z6725" s="46">
        <v>80</v>
      </c>
      <c r="AA6725" s="66">
        <v>100</v>
      </c>
      <c r="AB6725" s="46">
        <v>6900</v>
      </c>
      <c r="AC6725" s="46">
        <f>Z6725*AB6725</f>
        <v>552000</v>
      </c>
      <c r="AD6725" s="61">
        <v>5</v>
      </c>
      <c r="AE6725" s="61">
        <v>5</v>
      </c>
      <c r="AF6725" s="46">
        <f>(AC6725*(100-AE6725))/100</f>
        <v>524400</v>
      </c>
      <c r="AG6725" s="46">
        <f>IF( (AF6725=""),0,SUM(AF6725:AF6725) )</f>
        <v>524400</v>
      </c>
      <c r="AH6725" s="46">
        <f>(AG6725/100)*(AA6725)</f>
        <v>524400</v>
      </c>
      <c r="AI6725" s="46">
        <v>0</v>
      </c>
      <c r="AJ6725" s="46">
        <f>IF((AI6725-AH6725) &gt; 1,0,IF((AI6725-AH6725)&lt;0,AH6725-AI6725,AI6725-AH6725))</f>
        <v>524400</v>
      </c>
      <c r="AK6725" s="46">
        <v>0.02</v>
      </c>
      <c r="AL6725" s="46">
        <f>AJ6725*(AK6725/100)</f>
        <v>104.88000000000001</v>
      </c>
    </row>
    <row r="6726" spans="1:38" x14ac:dyDescent="0.45">
      <c r="A6726" s="16"/>
      <c r="B6726" s="21"/>
      <c r="C6726" s="16"/>
      <c r="D6726" s="16"/>
      <c r="E6726" s="56"/>
      <c r="F6726" s="56"/>
      <c r="G6726" s="57"/>
      <c r="H6726" s="56"/>
      <c r="I6726" s="56"/>
      <c r="J6726" s="56"/>
      <c r="K6726" s="56"/>
      <c r="L6726" s="71"/>
      <c r="M6726" s="56"/>
      <c r="N6726" s="46"/>
      <c r="O6726" s="46" t="s">
        <v>54</v>
      </c>
      <c r="P6726" s="46">
        <f>SUM(P6724:P6725)</f>
        <v>0</v>
      </c>
      <c r="Q6726" s="56"/>
      <c r="R6726" s="58"/>
      <c r="S6726" s="59"/>
      <c r="T6726" s="58"/>
      <c r="U6726" s="58"/>
      <c r="V6726" s="60"/>
      <c r="W6726" s="56"/>
      <c r="X6726" s="56"/>
      <c r="Y6726" s="56"/>
      <c r="Z6726" s="46"/>
      <c r="AA6726" s="66"/>
      <c r="AB6726" s="46"/>
      <c r="AC6726" s="46"/>
      <c r="AD6726" s="61"/>
      <c r="AE6726" s="61"/>
      <c r="AF6726" s="46"/>
      <c r="AG6726" s="46"/>
      <c r="AH6726" s="46">
        <f>SUM(AH6724:AH6725)</f>
        <v>524400</v>
      </c>
      <c r="AI6726" s="46"/>
      <c r="AJ6726" s="46">
        <f>SUM(AJ6724:AJ6725)</f>
        <v>524400</v>
      </c>
      <c r="AK6726" s="46"/>
      <c r="AL6726" s="46">
        <f>SUM(AL6724:AL6725)</f>
        <v>104.88000000000001</v>
      </c>
    </row>
    <row r="6727" spans="1:38" x14ac:dyDescent="0.45">
      <c r="A6727" s="16" t="s">
        <v>9719</v>
      </c>
      <c r="B6727" s="21">
        <v>3770400009500</v>
      </c>
      <c r="C6727" s="16" t="s">
        <v>9720</v>
      </c>
      <c r="D6727" s="16" t="s">
        <v>9721</v>
      </c>
      <c r="E6727" s="56">
        <v>3993</v>
      </c>
      <c r="F6727" s="56">
        <v>6366</v>
      </c>
      <c r="G6727" s="57"/>
      <c r="H6727" s="56" t="s">
        <v>42</v>
      </c>
      <c r="I6727" s="56">
        <v>30704</v>
      </c>
      <c r="J6727" s="56">
        <v>0</v>
      </c>
      <c r="K6727" s="56">
        <v>0</v>
      </c>
      <c r="L6727" s="71">
        <v>8.75</v>
      </c>
      <c r="M6727" s="56" t="s">
        <v>208</v>
      </c>
      <c r="N6727" s="46">
        <f>((J6727*400)+(K6727*100))+L6727</f>
        <v>8.75</v>
      </c>
      <c r="O6727" s="46">
        <v>150</v>
      </c>
      <c r="P6727" s="46">
        <f>N6727*O6727</f>
        <v>1312.5</v>
      </c>
      <c r="Q6727" s="56"/>
      <c r="R6727" s="58"/>
      <c r="S6727" s="59"/>
      <c r="T6727" s="58"/>
      <c r="U6727" s="58"/>
      <c r="V6727" s="60"/>
      <c r="W6727" s="56"/>
      <c r="X6727" s="56"/>
      <c r="Y6727" s="56"/>
      <c r="Z6727" s="46"/>
      <c r="AA6727" s="66"/>
      <c r="AB6727" s="46"/>
      <c r="AC6727" s="46"/>
      <c r="AD6727" s="61"/>
      <c r="AE6727" s="61"/>
      <c r="AF6727" s="46"/>
      <c r="AG6727" s="46">
        <f>IF(AND(AF6727="",P6727=""),0,IF((AF6727=""),P6727,IF((P6727=""),AF6727,AF6727+P6727)))</f>
        <v>1312.5</v>
      </c>
      <c r="AH6727" s="46">
        <f>IF( (AA6727=""),AG6727*1,AG6727*(AA6727/100) )</f>
        <v>1312.5</v>
      </c>
      <c r="AI6727" s="46">
        <v>0</v>
      </c>
      <c r="AJ6727" s="46">
        <f>IF((AI6727-AH6727) &gt; 1,0,IF((AI6727-AH6727)&lt;0,AH6727-AI6727,AI6727-AH6727))</f>
        <v>1312.5</v>
      </c>
      <c r="AK6727" s="46">
        <v>0.02</v>
      </c>
      <c r="AL6727" s="46">
        <f>AJ6727*(AK6727/100)</f>
        <v>0.26250000000000001</v>
      </c>
    </row>
    <row r="6728" spans="1:38" x14ac:dyDescent="0.45">
      <c r="A6728" s="16"/>
      <c r="B6728" s="21"/>
      <c r="C6728" s="16"/>
      <c r="D6728" s="16"/>
      <c r="E6728" s="56"/>
      <c r="F6728" s="56"/>
      <c r="G6728" s="57"/>
      <c r="H6728" s="56"/>
      <c r="I6728" s="56"/>
      <c r="J6728" s="56">
        <v>3</v>
      </c>
      <c r="K6728" s="56">
        <v>1</v>
      </c>
      <c r="L6728" s="71">
        <v>64.25</v>
      </c>
      <c r="M6728" s="56" t="s">
        <v>90</v>
      </c>
      <c r="N6728" s="46">
        <f>((J6728*400)+(K6728*100))+L6728</f>
        <v>1364.25</v>
      </c>
      <c r="O6728" s="46">
        <v>150</v>
      </c>
      <c r="P6728" s="46">
        <f>N6728*O6728</f>
        <v>204637.5</v>
      </c>
      <c r="Q6728" s="56"/>
      <c r="R6728" s="58"/>
      <c r="S6728" s="59"/>
      <c r="T6728" s="58"/>
      <c r="U6728" s="58"/>
      <c r="V6728" s="60"/>
      <c r="W6728" s="56"/>
      <c r="X6728" s="56"/>
      <c r="Y6728" s="56"/>
      <c r="Z6728" s="46"/>
      <c r="AA6728" s="66"/>
      <c r="AB6728" s="46"/>
      <c r="AC6728" s="46"/>
      <c r="AD6728" s="61"/>
      <c r="AE6728" s="61"/>
      <c r="AF6728" s="46"/>
      <c r="AG6728" s="46">
        <f>IF(AND(AF6728="",P6728=""),0,IF((AF6728=""),P6728,IF((P6728=""),AF6728,AF6728+P6728)))</f>
        <v>204637.5</v>
      </c>
      <c r="AH6728" s="46">
        <f>IF( (AA6728=""),AG6728*1,AG6728*(AA6728/100) )</f>
        <v>204637.5</v>
      </c>
      <c r="AI6728" s="46">
        <v>0</v>
      </c>
      <c r="AJ6728" s="46">
        <f>IF((AI6728-AH6728) &gt; 1,0,IF((AI6728-AH6728)&lt;0,AH6728-AI6728,AI6728-AH6728))</f>
        <v>204637.5</v>
      </c>
      <c r="AK6728" s="46">
        <v>0.01</v>
      </c>
      <c r="AL6728" s="46">
        <f>AJ6728*(AK6728/100)</f>
        <v>20.463750000000001</v>
      </c>
    </row>
    <row r="6729" spans="1:38" x14ac:dyDescent="0.45">
      <c r="A6729" s="16"/>
      <c r="B6729" s="21"/>
      <c r="C6729" s="16"/>
      <c r="D6729" s="16"/>
      <c r="E6729" s="56"/>
      <c r="F6729" s="56"/>
      <c r="G6729" s="57"/>
      <c r="H6729" s="56"/>
      <c r="I6729" s="56"/>
      <c r="J6729" s="56"/>
      <c r="K6729" s="56"/>
      <c r="L6729" s="71"/>
      <c r="M6729" s="56"/>
      <c r="N6729" s="46"/>
      <c r="O6729" s="46"/>
      <c r="P6729" s="46"/>
      <c r="Q6729" s="73">
        <v>1</v>
      </c>
      <c r="R6729" s="58" t="s">
        <v>9719</v>
      </c>
      <c r="S6729" s="59">
        <v>3770400009500</v>
      </c>
      <c r="T6729" s="58" t="s">
        <v>9720</v>
      </c>
      <c r="U6729" s="58" t="s">
        <v>9722</v>
      </c>
      <c r="V6729" s="60"/>
      <c r="W6729" s="56" t="s">
        <v>210</v>
      </c>
      <c r="X6729" s="56" t="s">
        <v>211</v>
      </c>
      <c r="Y6729" s="56" t="s">
        <v>212</v>
      </c>
      <c r="Z6729" s="46">
        <v>35</v>
      </c>
      <c r="AA6729" s="66">
        <v>100</v>
      </c>
      <c r="AB6729" s="46">
        <v>6900</v>
      </c>
      <c r="AC6729" s="46">
        <f>Z6729*AB6729</f>
        <v>241500</v>
      </c>
      <c r="AD6729" s="61">
        <v>5</v>
      </c>
      <c r="AE6729" s="61">
        <v>5</v>
      </c>
      <c r="AF6729" s="46">
        <f>(AC6729*(100-AE6729))/100</f>
        <v>229425</v>
      </c>
      <c r="AG6729" s="46">
        <f>IF( (AF6729=""),0,SUM(AF6729:AF6729) )</f>
        <v>229425</v>
      </c>
      <c r="AH6729" s="46">
        <f>(AG6729/100)*(AA6729)</f>
        <v>229425</v>
      </c>
      <c r="AI6729" s="46">
        <v>0</v>
      </c>
      <c r="AJ6729" s="46">
        <f>IF((AI6729-AH6729) &gt; 1,0,IF((AI6729-AH6729)&lt;0,AH6729-AI6729,AI6729-AH6729))</f>
        <v>229425</v>
      </c>
      <c r="AK6729" s="46">
        <v>0.02</v>
      </c>
      <c r="AL6729" s="46">
        <f>AJ6729*(AK6729/100)</f>
        <v>45.885000000000005</v>
      </c>
    </row>
    <row r="6730" spans="1:38" x14ac:dyDescent="0.45">
      <c r="A6730" s="16"/>
      <c r="B6730" s="21"/>
      <c r="C6730" s="16"/>
      <c r="D6730" s="16"/>
      <c r="E6730" s="56"/>
      <c r="F6730" s="56"/>
      <c r="G6730" s="57"/>
      <c r="H6730" s="56"/>
      <c r="I6730" s="56"/>
      <c r="J6730" s="56"/>
      <c r="K6730" s="56"/>
      <c r="L6730" s="71"/>
      <c r="M6730" s="56"/>
      <c r="N6730" s="46"/>
      <c r="O6730" s="46" t="s">
        <v>54</v>
      </c>
      <c r="P6730" s="46">
        <f>SUM(P6727:P6729)</f>
        <v>205950</v>
      </c>
      <c r="Q6730" s="56"/>
      <c r="R6730" s="58"/>
      <c r="S6730" s="59"/>
      <c r="T6730" s="58"/>
      <c r="U6730" s="58"/>
      <c r="V6730" s="60"/>
      <c r="W6730" s="56"/>
      <c r="X6730" s="56"/>
      <c r="Y6730" s="56"/>
      <c r="Z6730" s="46"/>
      <c r="AA6730" s="66"/>
      <c r="AB6730" s="46"/>
      <c r="AC6730" s="46"/>
      <c r="AD6730" s="61"/>
      <c r="AE6730" s="61"/>
      <c r="AF6730" s="46"/>
      <c r="AG6730" s="46"/>
      <c r="AH6730" s="46">
        <f>SUM(AH6727:AH6729)</f>
        <v>435375</v>
      </c>
      <c r="AI6730" s="46"/>
      <c r="AJ6730" s="46">
        <f>SUM(AJ6727:AJ6729)</f>
        <v>435375</v>
      </c>
      <c r="AK6730" s="46"/>
      <c r="AL6730" s="46">
        <f>SUM(AL6727:AL6729)</f>
        <v>66.611250000000013</v>
      </c>
    </row>
    <row r="6731" spans="1:38" x14ac:dyDescent="0.45">
      <c r="A6731" s="16" t="s">
        <v>9714</v>
      </c>
      <c r="B6731" s="21">
        <v>3770400499337</v>
      </c>
      <c r="C6731" s="16" t="s">
        <v>9715</v>
      </c>
      <c r="D6731" s="16" t="s">
        <v>9716</v>
      </c>
      <c r="E6731" s="56">
        <v>3994</v>
      </c>
      <c r="F6731" s="56">
        <v>6751</v>
      </c>
      <c r="G6731" s="57" t="s">
        <v>9723</v>
      </c>
      <c r="H6731" s="56" t="s">
        <v>42</v>
      </c>
      <c r="I6731" s="56">
        <v>30759</v>
      </c>
      <c r="J6731" s="56"/>
      <c r="K6731" s="56"/>
      <c r="L6731" s="71"/>
      <c r="M6731" s="56"/>
      <c r="N6731" s="46"/>
      <c r="O6731" s="46"/>
      <c r="P6731" s="46"/>
      <c r="Q6731" s="56"/>
      <c r="R6731" s="58"/>
      <c r="S6731" s="59"/>
      <c r="T6731" s="58"/>
      <c r="U6731" s="58"/>
      <c r="V6731" s="60"/>
      <c r="W6731" s="56"/>
      <c r="X6731" s="56"/>
      <c r="Y6731" s="56"/>
      <c r="Z6731" s="46"/>
      <c r="AA6731" s="66"/>
      <c r="AB6731" s="46"/>
      <c r="AC6731" s="46"/>
      <c r="AD6731" s="61"/>
      <c r="AE6731" s="61"/>
      <c r="AF6731" s="46"/>
      <c r="AG6731" s="46"/>
      <c r="AH6731" s="46"/>
      <c r="AI6731" s="46"/>
      <c r="AJ6731" s="46"/>
      <c r="AK6731" s="46"/>
      <c r="AL6731" s="46"/>
    </row>
    <row r="6732" spans="1:38" x14ac:dyDescent="0.45">
      <c r="A6732" s="16"/>
      <c r="B6732" s="21"/>
      <c r="C6732" s="16"/>
      <c r="D6732" s="16"/>
      <c r="E6732" s="56">
        <v>3995</v>
      </c>
      <c r="F6732" s="56">
        <v>9791</v>
      </c>
      <c r="G6732" s="57" t="s">
        <v>9724</v>
      </c>
      <c r="H6732" s="56" t="s">
        <v>42</v>
      </c>
      <c r="I6732" s="56">
        <v>30760</v>
      </c>
      <c r="J6732" s="56"/>
      <c r="K6732" s="56"/>
      <c r="L6732" s="71"/>
      <c r="M6732" s="56"/>
      <c r="N6732" s="46"/>
      <c r="O6732" s="46"/>
      <c r="P6732" s="46"/>
      <c r="Q6732" s="56"/>
      <c r="R6732" s="58"/>
      <c r="S6732" s="59"/>
      <c r="T6732" s="58"/>
      <c r="U6732" s="58"/>
      <c r="V6732" s="60"/>
      <c r="W6732" s="56"/>
      <c r="X6732" s="56"/>
      <c r="Y6732" s="56"/>
      <c r="Z6732" s="46"/>
      <c r="AA6732" s="66"/>
      <c r="AB6732" s="46"/>
      <c r="AC6732" s="46"/>
      <c r="AD6732" s="61"/>
      <c r="AE6732" s="61"/>
      <c r="AF6732" s="46"/>
      <c r="AG6732" s="46"/>
      <c r="AH6732" s="46"/>
      <c r="AI6732" s="46"/>
      <c r="AJ6732" s="46"/>
      <c r="AK6732" s="46"/>
      <c r="AL6732" s="46"/>
    </row>
    <row r="6733" spans="1:38" x14ac:dyDescent="0.45">
      <c r="A6733" s="16"/>
      <c r="B6733" s="21"/>
      <c r="C6733" s="16"/>
      <c r="D6733" s="16"/>
      <c r="E6733" s="56"/>
      <c r="F6733" s="56"/>
      <c r="G6733" s="57"/>
      <c r="H6733" s="56"/>
      <c r="I6733" s="56"/>
      <c r="J6733" s="56"/>
      <c r="K6733" s="56"/>
      <c r="L6733" s="71"/>
      <c r="M6733" s="56"/>
      <c r="N6733" s="46"/>
      <c r="O6733" s="46"/>
      <c r="P6733" s="46"/>
      <c r="Q6733" s="73">
        <v>1</v>
      </c>
      <c r="R6733" s="58" t="s">
        <v>9714</v>
      </c>
      <c r="S6733" s="59">
        <v>3770400499337</v>
      </c>
      <c r="T6733" s="58" t="s">
        <v>9715</v>
      </c>
      <c r="U6733" s="58" t="s">
        <v>9718</v>
      </c>
      <c r="V6733" s="60"/>
      <c r="W6733" s="56" t="s">
        <v>210</v>
      </c>
      <c r="X6733" s="56" t="s">
        <v>211</v>
      </c>
      <c r="Y6733" s="56" t="s">
        <v>212</v>
      </c>
      <c r="Z6733" s="46">
        <v>80</v>
      </c>
      <c r="AA6733" s="66">
        <v>100</v>
      </c>
      <c r="AB6733" s="46">
        <v>6900</v>
      </c>
      <c r="AC6733" s="46">
        <f>Z6733*AB6733</f>
        <v>552000</v>
      </c>
      <c r="AD6733" s="61">
        <v>5</v>
      </c>
      <c r="AE6733" s="61">
        <v>5</v>
      </c>
      <c r="AF6733" s="46">
        <f>(AC6733*(100-AE6733))/100</f>
        <v>524400</v>
      </c>
      <c r="AG6733" s="46">
        <f>IF( (AF6733=""),0,SUM(AF6733:AF6733) )</f>
        <v>524400</v>
      </c>
      <c r="AH6733" s="46">
        <f>(AG6733/100)*(AA6733)</f>
        <v>524400</v>
      </c>
      <c r="AI6733" s="46">
        <v>0</v>
      </c>
      <c r="AJ6733" s="46">
        <f>IF((AI6733-AH6733) &gt; 1,0,IF((AI6733-AH6733)&lt;0,AH6733-AI6733,AI6733-AH6733))</f>
        <v>524400</v>
      </c>
      <c r="AK6733" s="46">
        <v>0.02</v>
      </c>
      <c r="AL6733" s="46">
        <f>AJ6733*(AK6733/100)</f>
        <v>104.88000000000001</v>
      </c>
    </row>
    <row r="6734" spans="1:38" x14ac:dyDescent="0.45">
      <c r="A6734" s="16"/>
      <c r="B6734" s="21"/>
      <c r="C6734" s="16"/>
      <c r="D6734" s="16"/>
      <c r="E6734" s="56"/>
      <c r="F6734" s="56"/>
      <c r="G6734" s="57"/>
      <c r="H6734" s="56"/>
      <c r="I6734" s="56"/>
      <c r="J6734" s="56"/>
      <c r="K6734" s="56"/>
      <c r="L6734" s="71"/>
      <c r="M6734" s="56"/>
      <c r="N6734" s="46"/>
      <c r="O6734" s="46" t="s">
        <v>54</v>
      </c>
      <c r="P6734" s="46">
        <f>SUM(P6731:P6733)</f>
        <v>0</v>
      </c>
      <c r="Q6734" s="56"/>
      <c r="R6734" s="58"/>
      <c r="S6734" s="59"/>
      <c r="T6734" s="58"/>
      <c r="U6734" s="58"/>
      <c r="V6734" s="60"/>
      <c r="W6734" s="56"/>
      <c r="X6734" s="56"/>
      <c r="Y6734" s="56"/>
      <c r="Z6734" s="46"/>
      <c r="AA6734" s="66"/>
      <c r="AB6734" s="46"/>
      <c r="AC6734" s="46"/>
      <c r="AD6734" s="61"/>
      <c r="AE6734" s="61"/>
      <c r="AF6734" s="46"/>
      <c r="AG6734" s="46"/>
      <c r="AH6734" s="46">
        <f>SUM(AH6731:AH6733)</f>
        <v>524400</v>
      </c>
      <c r="AI6734" s="46"/>
      <c r="AJ6734" s="46">
        <f>SUM(AJ6731:AJ6733)</f>
        <v>524400</v>
      </c>
      <c r="AK6734" s="46"/>
      <c r="AL6734" s="46">
        <f>SUM(AL6731:AL6733)</f>
        <v>104.88000000000001</v>
      </c>
    </row>
    <row r="6735" spans="1:38" x14ac:dyDescent="0.45">
      <c r="A6735" s="16" t="s">
        <v>9725</v>
      </c>
      <c r="B6735" s="21">
        <v>3770400496095</v>
      </c>
      <c r="C6735" s="16" t="s">
        <v>9726</v>
      </c>
      <c r="D6735" s="16" t="s">
        <v>9727</v>
      </c>
      <c r="E6735" s="56">
        <v>3996</v>
      </c>
      <c r="F6735" s="56">
        <v>759</v>
      </c>
      <c r="G6735" s="57" t="s">
        <v>9728</v>
      </c>
      <c r="H6735" s="56" t="s">
        <v>42</v>
      </c>
      <c r="I6735" s="56">
        <v>10469</v>
      </c>
      <c r="J6735" s="56">
        <v>0</v>
      </c>
      <c r="K6735" s="56">
        <v>0</v>
      </c>
      <c r="L6735" s="71">
        <v>20</v>
      </c>
      <c r="M6735" s="56" t="s">
        <v>208</v>
      </c>
      <c r="N6735" s="46">
        <f>((J6735*400)+(K6735*100))+L6735</f>
        <v>20</v>
      </c>
      <c r="O6735" s="46">
        <v>660</v>
      </c>
      <c r="P6735" s="46">
        <f>N6735*O6735</f>
        <v>13200</v>
      </c>
      <c r="Q6735" s="56">
        <v>1</v>
      </c>
      <c r="R6735" s="58" t="s">
        <v>9725</v>
      </c>
      <c r="S6735" s="59">
        <v>3770400496095</v>
      </c>
      <c r="T6735" s="58" t="s">
        <v>9726</v>
      </c>
      <c r="U6735" s="58" t="s">
        <v>9729</v>
      </c>
      <c r="V6735" s="60"/>
      <c r="W6735" s="56" t="s">
        <v>210</v>
      </c>
      <c r="X6735" s="56" t="s">
        <v>211</v>
      </c>
      <c r="Y6735" s="56" t="s">
        <v>212</v>
      </c>
      <c r="Z6735" s="46">
        <v>80</v>
      </c>
      <c r="AA6735" s="66">
        <v>100</v>
      </c>
      <c r="AB6735" s="46">
        <v>6900</v>
      </c>
      <c r="AC6735" s="46">
        <f>Z6735*AB6735</f>
        <v>552000</v>
      </c>
      <c r="AD6735" s="61">
        <v>5</v>
      </c>
      <c r="AE6735" s="61">
        <v>5</v>
      </c>
      <c r="AF6735" s="46">
        <f>(AC6735*(100-AE6735))/100</f>
        <v>524400</v>
      </c>
      <c r="AG6735" s="46">
        <f>IF(AND(AF6735="",P6735=""),0,IF((AF6735=""),P6735, IF( (P6735=""),AF6735,AF6735+P6735)))</f>
        <v>537600</v>
      </c>
      <c r="AH6735" s="46">
        <f>IF( (AA6735=""),AG6735*1,AG6735*(AA6735/100) )</f>
        <v>537600</v>
      </c>
      <c r="AI6735" s="46">
        <v>50000000</v>
      </c>
      <c r="AJ6735" s="46">
        <f>IF((AI6735-AH6735) &gt; 1,0,IF((AI6735-AH6735)&lt;0,AH6735-AI6735,AI6735-AH6735))</f>
        <v>0</v>
      </c>
      <c r="AK6735" s="46">
        <v>0.02</v>
      </c>
      <c r="AL6735" s="46">
        <f>AJ6735*(AK6735/100)</f>
        <v>0</v>
      </c>
    </row>
    <row r="6736" spans="1:38" x14ac:dyDescent="0.45">
      <c r="A6736" s="16"/>
      <c r="B6736" s="21"/>
      <c r="C6736" s="16"/>
      <c r="D6736" s="16"/>
      <c r="E6736" s="56"/>
      <c r="F6736" s="56"/>
      <c r="G6736" s="57"/>
      <c r="H6736" s="56"/>
      <c r="I6736" s="56"/>
      <c r="J6736" s="56">
        <v>1</v>
      </c>
      <c r="K6736" s="56">
        <v>2</v>
      </c>
      <c r="L6736" s="71">
        <v>60</v>
      </c>
      <c r="M6736" s="56" t="s">
        <v>90</v>
      </c>
      <c r="N6736" s="46">
        <f>((J6736*400)+(K6736*100))+L6736</f>
        <v>660</v>
      </c>
      <c r="O6736" s="46" t="s">
        <v>54</v>
      </c>
      <c r="P6736" s="46">
        <f>SUM(P6735:P6735)</f>
        <v>13200</v>
      </c>
      <c r="Q6736" s="56"/>
      <c r="R6736" s="58"/>
      <c r="S6736" s="59"/>
      <c r="T6736" s="58"/>
      <c r="U6736" s="58"/>
      <c r="V6736" s="60"/>
      <c r="W6736" s="56"/>
      <c r="X6736" s="56"/>
      <c r="Y6736" s="56"/>
      <c r="Z6736" s="46"/>
      <c r="AA6736" s="66"/>
      <c r="AB6736" s="46"/>
      <c r="AC6736" s="46"/>
      <c r="AD6736" s="61"/>
      <c r="AE6736" s="61"/>
      <c r="AF6736" s="46"/>
      <c r="AG6736" s="46">
        <f>IF(AND(AF6736="",P6736=""),0,IF((AF6736=""),P6736,IF((P6736=""),AF6736,AF6736+P6736)))</f>
        <v>13200</v>
      </c>
      <c r="AH6736" s="46">
        <f>SUM(AH6735:AH6735)</f>
        <v>537600</v>
      </c>
      <c r="AI6736" s="46">
        <v>0</v>
      </c>
      <c r="AJ6736" s="46">
        <f>SUM(AJ6735:AJ6735)</f>
        <v>0</v>
      </c>
      <c r="AK6736" s="46">
        <v>0.01</v>
      </c>
      <c r="AL6736" s="46">
        <f>SUM(AL6735:AL6735)</f>
        <v>0</v>
      </c>
    </row>
    <row r="6737" spans="1:39" x14ac:dyDescent="0.45">
      <c r="A6737" s="16" t="s">
        <v>9730</v>
      </c>
      <c r="B6737" s="21">
        <v>3770400111177</v>
      </c>
      <c r="C6737" s="16" t="s">
        <v>9731</v>
      </c>
      <c r="D6737" s="16" t="s">
        <v>9732</v>
      </c>
      <c r="E6737" s="56">
        <v>3997</v>
      </c>
      <c r="F6737" s="56">
        <v>9133</v>
      </c>
      <c r="G6737" s="57" t="s">
        <v>9733</v>
      </c>
      <c r="H6737" s="56" t="s">
        <v>42</v>
      </c>
      <c r="I6737" s="56">
        <v>12856</v>
      </c>
      <c r="J6737" s="56"/>
      <c r="K6737" s="56"/>
      <c r="L6737" s="71"/>
      <c r="M6737" s="56"/>
      <c r="N6737" s="46"/>
      <c r="O6737" s="46"/>
      <c r="P6737" s="46"/>
      <c r="Q6737" s="56"/>
      <c r="R6737" s="58"/>
      <c r="S6737" s="59"/>
      <c r="T6737" s="58"/>
      <c r="U6737" s="58"/>
      <c r="V6737" s="60"/>
      <c r="W6737" s="56"/>
      <c r="X6737" s="56"/>
      <c r="Y6737" s="56"/>
      <c r="Z6737" s="46"/>
      <c r="AA6737" s="66"/>
      <c r="AB6737" s="46"/>
      <c r="AC6737" s="46"/>
      <c r="AD6737" s="61"/>
      <c r="AE6737" s="61"/>
      <c r="AF6737" s="46"/>
      <c r="AG6737" s="46"/>
      <c r="AH6737" s="46"/>
      <c r="AI6737" s="46"/>
      <c r="AJ6737" s="46"/>
      <c r="AK6737" s="46"/>
      <c r="AL6737" s="46"/>
    </row>
    <row r="6738" spans="1:39" x14ac:dyDescent="0.45">
      <c r="A6738" s="16"/>
      <c r="B6738" s="21"/>
      <c r="C6738" s="16"/>
      <c r="D6738" s="16"/>
      <c r="E6738" s="56"/>
      <c r="F6738" s="56"/>
      <c r="G6738" s="57"/>
      <c r="H6738" s="56"/>
      <c r="I6738" s="56"/>
      <c r="J6738" s="56"/>
      <c r="K6738" s="56"/>
      <c r="L6738" s="71"/>
      <c r="M6738" s="56"/>
      <c r="N6738" s="46"/>
      <c r="O6738" s="46" t="s">
        <v>54</v>
      </c>
      <c r="P6738" s="46">
        <f>SUM(P6737:P6737)</f>
        <v>0</v>
      </c>
      <c r="Q6738" s="56"/>
      <c r="R6738" s="58"/>
      <c r="S6738" s="59"/>
      <c r="T6738" s="58"/>
      <c r="U6738" s="58"/>
      <c r="V6738" s="60"/>
      <c r="W6738" s="56"/>
      <c r="X6738" s="56"/>
      <c r="Y6738" s="56"/>
      <c r="Z6738" s="46"/>
      <c r="AA6738" s="66"/>
      <c r="AB6738" s="46"/>
      <c r="AC6738" s="46"/>
      <c r="AD6738" s="61"/>
      <c r="AE6738" s="61"/>
      <c r="AF6738" s="46"/>
      <c r="AG6738" s="46"/>
      <c r="AH6738" s="46">
        <f>SUM(AH6737:AH6737)</f>
        <v>0</v>
      </c>
      <c r="AI6738" s="46"/>
      <c r="AJ6738" s="46">
        <f>SUM(AJ6737:AJ6737)</f>
        <v>0</v>
      </c>
      <c r="AK6738" s="46"/>
      <c r="AL6738" s="46">
        <f>SUM(AL6737:AL6737)</f>
        <v>0</v>
      </c>
    </row>
    <row r="6739" spans="1:39" x14ac:dyDescent="0.45">
      <c r="A6739" s="16" t="s">
        <v>9734</v>
      </c>
      <c r="B6739" s="21">
        <v>3770400019033</v>
      </c>
      <c r="C6739" s="16" t="s">
        <v>9735</v>
      </c>
      <c r="D6739" s="16" t="s">
        <v>9736</v>
      </c>
      <c r="E6739" s="56">
        <v>3998</v>
      </c>
      <c r="F6739" s="56">
        <v>5842</v>
      </c>
      <c r="G6739" s="57"/>
      <c r="H6739" s="56" t="s">
        <v>42</v>
      </c>
      <c r="I6739" s="56">
        <v>21344</v>
      </c>
      <c r="J6739" s="56">
        <v>0</v>
      </c>
      <c r="K6739" s="56">
        <v>0</v>
      </c>
      <c r="L6739" s="71">
        <v>13.5</v>
      </c>
      <c r="M6739" s="56" t="s">
        <v>208</v>
      </c>
      <c r="N6739" s="46">
        <f>((J6739*400)+(K6739*100))+L6739</f>
        <v>13.5</v>
      </c>
      <c r="O6739" s="46">
        <v>2650</v>
      </c>
      <c r="P6739" s="46">
        <f>N6739*O6739</f>
        <v>35775</v>
      </c>
      <c r="Q6739" s="56"/>
      <c r="R6739" s="58"/>
      <c r="S6739" s="59"/>
      <c r="T6739" s="58"/>
      <c r="U6739" s="58"/>
      <c r="V6739" s="60"/>
      <c r="W6739" s="56"/>
      <c r="X6739" s="56"/>
      <c r="Y6739" s="56"/>
      <c r="Z6739" s="46"/>
      <c r="AA6739" s="66"/>
      <c r="AB6739" s="46"/>
      <c r="AC6739" s="46"/>
      <c r="AD6739" s="61"/>
      <c r="AE6739" s="61"/>
      <c r="AF6739" s="46"/>
      <c r="AG6739" s="46">
        <f>IF(AND(AF6739="",P6739=""),0,IF((AF6739=""),P6739,IF((P6739=""),AF6739,AF6739+P6739)))</f>
        <v>35775</v>
      </c>
      <c r="AH6739" s="46">
        <f>IF( (AA6739=""),AG6739*1,AG6739*(AA6739/100) )</f>
        <v>35775</v>
      </c>
      <c r="AI6739" s="46">
        <v>0</v>
      </c>
      <c r="AJ6739" s="46">
        <f t="shared" ref="AJ6739:AJ6744" si="210">IF((AI6739-AH6739) &gt; 1,0,IF((AI6739-AH6739)&lt;0,AH6739-AI6739,AI6739-AH6739))</f>
        <v>35775</v>
      </c>
      <c r="AK6739" s="46">
        <v>0.02</v>
      </c>
      <c r="AL6739" s="46">
        <f t="shared" ref="AL6739:AL6744" si="211">AJ6739*(AK6739/100)</f>
        <v>7.1550000000000002</v>
      </c>
    </row>
    <row r="6740" spans="1:39" x14ac:dyDescent="0.45">
      <c r="A6740" s="16"/>
      <c r="B6740" s="21"/>
      <c r="C6740" s="16"/>
      <c r="D6740" s="16"/>
      <c r="E6740" s="56"/>
      <c r="F6740" s="56"/>
      <c r="G6740" s="57"/>
      <c r="H6740" s="56"/>
      <c r="I6740" s="56"/>
      <c r="J6740" s="56">
        <v>0</v>
      </c>
      <c r="K6740" s="56">
        <v>0</v>
      </c>
      <c r="L6740" s="71">
        <v>16</v>
      </c>
      <c r="M6740" s="56" t="s">
        <v>208</v>
      </c>
      <c r="N6740" s="46">
        <f>((J6740*400)+(K6740*100))+L6740</f>
        <v>16</v>
      </c>
      <c r="O6740" s="46">
        <v>2650</v>
      </c>
      <c r="P6740" s="46">
        <f>N6740*O6740</f>
        <v>42400</v>
      </c>
      <c r="Q6740" s="56"/>
      <c r="R6740" s="58"/>
      <c r="S6740" s="59"/>
      <c r="T6740" s="58"/>
      <c r="U6740" s="58"/>
      <c r="V6740" s="60"/>
      <c r="W6740" s="56"/>
      <c r="X6740" s="56"/>
      <c r="Y6740" s="56"/>
      <c r="Z6740" s="46"/>
      <c r="AA6740" s="66"/>
      <c r="AB6740" s="46"/>
      <c r="AC6740" s="46"/>
      <c r="AD6740" s="61"/>
      <c r="AE6740" s="61"/>
      <c r="AF6740" s="46"/>
      <c r="AG6740" s="46">
        <f>IF(AND(AF6740="",P6740=""),0,IF((AF6740=""),P6740,IF((P6740=""),AF6740,AF6740+P6740)))</f>
        <v>42400</v>
      </c>
      <c r="AH6740" s="46">
        <f>IF( (AA6740=""),AG6740*1,AG6740*(AA6740/100) )</f>
        <v>42400</v>
      </c>
      <c r="AI6740" s="46">
        <v>0</v>
      </c>
      <c r="AJ6740" s="46">
        <f t="shared" si="210"/>
        <v>42400</v>
      </c>
      <c r="AK6740" s="46">
        <v>0.02</v>
      </c>
      <c r="AL6740" s="46">
        <f t="shared" si="211"/>
        <v>8.48</v>
      </c>
    </row>
    <row r="6741" spans="1:39" x14ac:dyDescent="0.45">
      <c r="A6741" s="16"/>
      <c r="B6741" s="21"/>
      <c r="C6741" s="16"/>
      <c r="D6741" s="16"/>
      <c r="E6741" s="56">
        <v>3999</v>
      </c>
      <c r="F6741" s="56">
        <v>5874</v>
      </c>
      <c r="G6741" s="57" t="s">
        <v>9737</v>
      </c>
      <c r="H6741" s="56" t="s">
        <v>42</v>
      </c>
      <c r="I6741" s="56">
        <v>27084</v>
      </c>
      <c r="J6741" s="56">
        <v>4</v>
      </c>
      <c r="K6741" s="56">
        <v>0</v>
      </c>
      <c r="L6741" s="71">
        <v>0</v>
      </c>
      <c r="M6741" s="56" t="s">
        <v>90</v>
      </c>
      <c r="N6741" s="46">
        <f>((J6741*400)+(K6741*100))+L6741</f>
        <v>1600</v>
      </c>
      <c r="O6741" s="46">
        <v>380</v>
      </c>
      <c r="P6741" s="46">
        <f>N6741*O6741</f>
        <v>608000</v>
      </c>
      <c r="Q6741" s="56"/>
      <c r="R6741" s="58"/>
      <c r="S6741" s="59"/>
      <c r="T6741" s="58"/>
      <c r="U6741" s="58"/>
      <c r="V6741" s="60"/>
      <c r="W6741" s="56"/>
      <c r="X6741" s="56"/>
      <c r="Y6741" s="56"/>
      <c r="Z6741" s="46"/>
      <c r="AA6741" s="66"/>
      <c r="AB6741" s="46"/>
      <c r="AC6741" s="46"/>
      <c r="AD6741" s="61"/>
      <c r="AE6741" s="61"/>
      <c r="AF6741" s="46"/>
      <c r="AG6741" s="46">
        <f>IF(AND(AF6741="",P6741=""),0,IF((AF6741=""),P6741,IF((P6741=""),AF6741,AF6741+P6741)))</f>
        <v>608000</v>
      </c>
      <c r="AH6741" s="46">
        <f>IF( (AA6741=""),AG6741*1,AG6741*(AA6741/100) )</f>
        <v>608000</v>
      </c>
      <c r="AI6741" s="46">
        <v>0</v>
      </c>
      <c r="AJ6741" s="46">
        <f t="shared" si="210"/>
        <v>608000</v>
      </c>
      <c r="AK6741" s="46">
        <v>0.01</v>
      </c>
      <c r="AL6741" s="46">
        <f t="shared" si="211"/>
        <v>60.800000000000004</v>
      </c>
    </row>
    <row r="6742" spans="1:39" x14ac:dyDescent="0.45">
      <c r="A6742" s="16"/>
      <c r="B6742" s="21"/>
      <c r="C6742" s="16"/>
      <c r="D6742" s="16"/>
      <c r="E6742" s="56">
        <v>4000</v>
      </c>
      <c r="F6742" s="56">
        <v>3963</v>
      </c>
      <c r="G6742" s="57" t="s">
        <v>9738</v>
      </c>
      <c r="H6742" s="56" t="s">
        <v>42</v>
      </c>
      <c r="I6742" s="56">
        <v>31315</v>
      </c>
      <c r="J6742" s="56">
        <v>4</v>
      </c>
      <c r="K6742" s="56">
        <v>3</v>
      </c>
      <c r="L6742" s="71">
        <v>95</v>
      </c>
      <c r="M6742" s="56" t="s">
        <v>90</v>
      </c>
      <c r="N6742" s="46">
        <f>((J6742*400)+(K6742*100))+L6742</f>
        <v>1995</v>
      </c>
      <c r="O6742" s="46">
        <v>440</v>
      </c>
      <c r="P6742" s="46">
        <f>N6742*O6742</f>
        <v>877800</v>
      </c>
      <c r="Q6742" s="56"/>
      <c r="R6742" s="58"/>
      <c r="S6742" s="59"/>
      <c r="T6742" s="58"/>
      <c r="U6742" s="58"/>
      <c r="V6742" s="60"/>
      <c r="W6742" s="56"/>
      <c r="X6742" s="56"/>
      <c r="Y6742" s="56"/>
      <c r="Z6742" s="46"/>
      <c r="AA6742" s="66"/>
      <c r="AB6742" s="46"/>
      <c r="AC6742" s="46"/>
      <c r="AD6742" s="61"/>
      <c r="AE6742" s="61"/>
      <c r="AF6742" s="46"/>
      <c r="AG6742" s="46">
        <f>IF(AND(AF6742="",P6742=""),0,IF((AF6742=""),P6742,IF((P6742=""),AF6742,AF6742+P6742)))</f>
        <v>877800</v>
      </c>
      <c r="AH6742" s="46">
        <f>IF( (AA6742=""),AG6742*1,AG6742*(AA6742/100) )</f>
        <v>877800</v>
      </c>
      <c r="AI6742" s="46">
        <v>0</v>
      </c>
      <c r="AJ6742" s="46">
        <f t="shared" si="210"/>
        <v>877800</v>
      </c>
      <c r="AK6742" s="46">
        <v>0.01</v>
      </c>
      <c r="AL6742" s="46">
        <f t="shared" si="211"/>
        <v>87.78</v>
      </c>
    </row>
    <row r="6743" spans="1:39" x14ac:dyDescent="0.45">
      <c r="A6743" s="16"/>
      <c r="B6743" s="21"/>
      <c r="C6743" s="16"/>
      <c r="D6743" s="16"/>
      <c r="E6743" s="56"/>
      <c r="F6743" s="56"/>
      <c r="G6743" s="57"/>
      <c r="H6743" s="56"/>
      <c r="I6743" s="56"/>
      <c r="J6743" s="56"/>
      <c r="K6743" s="56"/>
      <c r="L6743" s="71"/>
      <c r="M6743" s="56"/>
      <c r="N6743" s="46"/>
      <c r="O6743" s="46"/>
      <c r="P6743" s="46"/>
      <c r="Q6743" s="73">
        <v>1</v>
      </c>
      <c r="R6743" s="58" t="s">
        <v>9734</v>
      </c>
      <c r="S6743" s="59">
        <v>3770400019033</v>
      </c>
      <c r="T6743" s="58" t="s">
        <v>9735</v>
      </c>
      <c r="U6743" s="58" t="s">
        <v>9739</v>
      </c>
      <c r="V6743" s="60"/>
      <c r="W6743" s="56" t="s">
        <v>210</v>
      </c>
      <c r="X6743" s="56" t="s">
        <v>211</v>
      </c>
      <c r="Y6743" s="56" t="s">
        <v>212</v>
      </c>
      <c r="Z6743" s="46">
        <v>54</v>
      </c>
      <c r="AA6743" s="66">
        <v>69.23</v>
      </c>
      <c r="AB6743" s="46">
        <v>6900</v>
      </c>
      <c r="AC6743" s="46">
        <f>Z6743*AB6743</f>
        <v>372600</v>
      </c>
      <c r="AD6743" s="61">
        <v>5</v>
      </c>
      <c r="AE6743" s="61">
        <v>5</v>
      </c>
      <c r="AF6743" s="46">
        <f>(AC6743*(100-AE6743))/100</f>
        <v>353970</v>
      </c>
      <c r="AG6743" s="46">
        <f>IF( (AF6743=""),0,SUM(AF6743:AF6744) )</f>
        <v>511290</v>
      </c>
      <c r="AH6743" s="46">
        <f>(AG6743/100)*(AA6743)</f>
        <v>353966.06699999998</v>
      </c>
      <c r="AI6743" s="46">
        <v>0</v>
      </c>
      <c r="AJ6743" s="46">
        <f t="shared" si="210"/>
        <v>353966.06699999998</v>
      </c>
      <c r="AK6743" s="46">
        <v>0.02</v>
      </c>
      <c r="AL6743" s="46">
        <f t="shared" si="211"/>
        <v>70.793213399999999</v>
      </c>
    </row>
    <row r="6744" spans="1:39" x14ac:dyDescent="0.45">
      <c r="A6744" s="16"/>
      <c r="B6744" s="21"/>
      <c r="C6744" s="16"/>
      <c r="D6744" s="16"/>
      <c r="E6744" s="56"/>
      <c r="F6744" s="56"/>
      <c r="G6744" s="57"/>
      <c r="H6744" s="56"/>
      <c r="I6744" s="56"/>
      <c r="J6744" s="56"/>
      <c r="K6744" s="56"/>
      <c r="L6744" s="71"/>
      <c r="M6744" s="56"/>
      <c r="N6744" s="46"/>
      <c r="O6744" s="46"/>
      <c r="P6744" s="46"/>
      <c r="Q6744" s="56"/>
      <c r="R6744" s="58"/>
      <c r="S6744" s="59"/>
      <c r="T6744" s="58"/>
      <c r="U6744" s="58"/>
      <c r="V6744" s="60"/>
      <c r="W6744" s="56" t="s">
        <v>210</v>
      </c>
      <c r="X6744" s="56"/>
      <c r="Y6744" s="56" t="s">
        <v>1110</v>
      </c>
      <c r="Z6744" s="46">
        <v>24</v>
      </c>
      <c r="AA6744" s="66">
        <v>30.77</v>
      </c>
      <c r="AB6744" s="46">
        <v>6900</v>
      </c>
      <c r="AC6744" s="46">
        <f>Z6744*AB6744</f>
        <v>165600</v>
      </c>
      <c r="AD6744" s="61">
        <v>5</v>
      </c>
      <c r="AE6744" s="61">
        <v>5</v>
      </c>
      <c r="AF6744" s="46">
        <f>(AC6744*(100-AE6744))/100</f>
        <v>157320</v>
      </c>
      <c r="AG6744" s="46">
        <f>IF( (AF6744=""),0,SUM(AF6743:AF6744) )</f>
        <v>511290</v>
      </c>
      <c r="AH6744" s="46">
        <f>(AG6744/100)*(AA6744)</f>
        <v>157323.93299999999</v>
      </c>
      <c r="AI6744" s="46">
        <v>0</v>
      </c>
      <c r="AJ6744" s="46">
        <f t="shared" si="210"/>
        <v>157323.93299999999</v>
      </c>
      <c r="AK6744" s="46">
        <v>0.3</v>
      </c>
      <c r="AL6744" s="46">
        <f t="shared" si="211"/>
        <v>471.97179899999998</v>
      </c>
      <c r="AM6744" s="11" t="s">
        <v>1111</v>
      </c>
    </row>
    <row r="6745" spans="1:39" x14ac:dyDescent="0.45">
      <c r="A6745" s="16"/>
      <c r="B6745" s="21"/>
      <c r="C6745" s="16"/>
      <c r="D6745" s="16"/>
      <c r="E6745" s="56"/>
      <c r="F6745" s="56"/>
      <c r="G6745" s="57"/>
      <c r="H6745" s="56"/>
      <c r="I6745" s="56"/>
      <c r="J6745" s="56"/>
      <c r="K6745" s="56"/>
      <c r="L6745" s="71"/>
      <c r="M6745" s="56"/>
      <c r="N6745" s="46"/>
      <c r="O6745" s="46" t="s">
        <v>54</v>
      </c>
      <c r="P6745" s="46">
        <f>SUM(P6739:P6744)</f>
        <v>1563975</v>
      </c>
      <c r="Q6745" s="56"/>
      <c r="R6745" s="58"/>
      <c r="S6745" s="59"/>
      <c r="T6745" s="58"/>
      <c r="U6745" s="58"/>
      <c r="V6745" s="60"/>
      <c r="W6745" s="56"/>
      <c r="X6745" s="56"/>
      <c r="Y6745" s="56"/>
      <c r="Z6745" s="46"/>
      <c r="AA6745" s="66"/>
      <c r="AB6745" s="46"/>
      <c r="AC6745" s="46"/>
      <c r="AD6745" s="61"/>
      <c r="AE6745" s="61"/>
      <c r="AF6745" s="46"/>
      <c r="AG6745" s="46"/>
      <c r="AH6745" s="46">
        <f>SUM(AH6739:AH6744)</f>
        <v>2075265</v>
      </c>
      <c r="AI6745" s="46"/>
      <c r="AJ6745" s="46">
        <f>SUM(AJ6739:AJ6744)</f>
        <v>2075265</v>
      </c>
      <c r="AK6745" s="46"/>
      <c r="AL6745" s="46">
        <f>SUM(AL6739:AL6744)</f>
        <v>706.98001239999996</v>
      </c>
    </row>
    <row r="6746" spans="1:39" x14ac:dyDescent="0.45">
      <c r="A6746" s="16" t="s">
        <v>9740</v>
      </c>
      <c r="B6746" s="21">
        <v>3350400079498</v>
      </c>
      <c r="C6746" s="16" t="s">
        <v>9741</v>
      </c>
      <c r="D6746" s="16" t="s">
        <v>9742</v>
      </c>
      <c r="E6746" s="56">
        <v>4001</v>
      </c>
      <c r="F6746" s="56">
        <v>6012</v>
      </c>
      <c r="G6746" s="57"/>
      <c r="H6746" s="56" t="s">
        <v>42</v>
      </c>
      <c r="I6746" s="56">
        <v>33311</v>
      </c>
      <c r="J6746" s="56">
        <v>0</v>
      </c>
      <c r="K6746" s="56">
        <v>0</v>
      </c>
      <c r="L6746" s="71">
        <v>20</v>
      </c>
      <c r="M6746" s="56" t="s">
        <v>208</v>
      </c>
      <c r="N6746" s="46">
        <f>((J6746*400)+(K6746*100))+L6746</f>
        <v>20</v>
      </c>
      <c r="O6746" s="46">
        <v>380</v>
      </c>
      <c r="P6746" s="46">
        <f>N6746*O6746</f>
        <v>7600</v>
      </c>
      <c r="Q6746" s="56"/>
      <c r="R6746" s="58"/>
      <c r="S6746" s="59"/>
      <c r="T6746" s="58"/>
      <c r="U6746" s="58"/>
      <c r="V6746" s="60"/>
      <c r="W6746" s="56"/>
      <c r="X6746" s="56"/>
      <c r="Y6746" s="56"/>
      <c r="Z6746" s="46"/>
      <c r="AA6746" s="66"/>
      <c r="AB6746" s="46"/>
      <c r="AC6746" s="46"/>
      <c r="AD6746" s="61"/>
      <c r="AE6746" s="61"/>
      <c r="AF6746" s="46"/>
      <c r="AG6746" s="46">
        <f>IF(AND(AF6746="",P6746=""),0,IF((AF6746=""),P6746,IF((P6746=""),AF6746,AF6746+P6746)))</f>
        <v>7600</v>
      </c>
      <c r="AH6746" s="46">
        <f>IF( (AA6746=""),AG6746*1,AG6746*(AA6746/100) )</f>
        <v>7600</v>
      </c>
      <c r="AI6746" s="46">
        <v>0</v>
      </c>
      <c r="AJ6746" s="46">
        <f>IF((AI6746-AH6746) &gt; 1,0,IF((AI6746-AH6746)&lt;0,AH6746-AI6746,AI6746-AH6746))</f>
        <v>7600</v>
      </c>
      <c r="AK6746" s="46">
        <v>0.02</v>
      </c>
      <c r="AL6746" s="46">
        <f>AJ6746*(AK6746/100)</f>
        <v>1.52</v>
      </c>
    </row>
    <row r="6747" spans="1:39" x14ac:dyDescent="0.45">
      <c r="A6747" s="16"/>
      <c r="B6747" s="21"/>
      <c r="C6747" s="16"/>
      <c r="D6747" s="16"/>
      <c r="E6747" s="56"/>
      <c r="F6747" s="56"/>
      <c r="G6747" s="57"/>
      <c r="H6747" s="56"/>
      <c r="I6747" s="56"/>
      <c r="J6747" s="56">
        <v>2</v>
      </c>
      <c r="K6747" s="56">
        <v>3</v>
      </c>
      <c r="L6747" s="71">
        <v>80</v>
      </c>
      <c r="M6747" s="56" t="s">
        <v>90</v>
      </c>
      <c r="N6747" s="46">
        <f>((J6747*400)+(K6747*100))+L6747</f>
        <v>1180</v>
      </c>
      <c r="O6747" s="46">
        <v>380</v>
      </c>
      <c r="P6747" s="46">
        <f>N6747*O6747</f>
        <v>448400</v>
      </c>
      <c r="Q6747" s="56"/>
      <c r="R6747" s="58"/>
      <c r="S6747" s="59"/>
      <c r="T6747" s="58"/>
      <c r="U6747" s="58"/>
      <c r="V6747" s="60"/>
      <c r="W6747" s="56"/>
      <c r="X6747" s="56"/>
      <c r="Y6747" s="56"/>
      <c r="Z6747" s="46"/>
      <c r="AA6747" s="66"/>
      <c r="AB6747" s="46"/>
      <c r="AC6747" s="46"/>
      <c r="AD6747" s="61"/>
      <c r="AE6747" s="61"/>
      <c r="AF6747" s="46"/>
      <c r="AG6747" s="46">
        <f>IF(AND(AF6747="",P6747=""),0,IF((AF6747=""),P6747,IF((P6747=""),AF6747,AF6747+P6747)))</f>
        <v>448400</v>
      </c>
      <c r="AH6747" s="46">
        <f>IF( (AA6747=""),AG6747*1,AG6747*(AA6747/100) )</f>
        <v>448400</v>
      </c>
      <c r="AI6747" s="46">
        <v>0</v>
      </c>
      <c r="AJ6747" s="46">
        <f>IF((AI6747-AH6747) &gt; 1,0,IF((AI6747-AH6747)&lt;0,AH6747-AI6747,AI6747-AH6747))</f>
        <v>448400</v>
      </c>
      <c r="AK6747" s="46">
        <v>0.01</v>
      </c>
      <c r="AL6747" s="46">
        <f>AJ6747*(AK6747/100)</f>
        <v>44.84</v>
      </c>
    </row>
    <row r="6748" spans="1:39" x14ac:dyDescent="0.45">
      <c r="A6748" s="16"/>
      <c r="B6748" s="21"/>
      <c r="C6748" s="16"/>
      <c r="D6748" s="16"/>
      <c r="E6748" s="56"/>
      <c r="F6748" s="56"/>
      <c r="G6748" s="57"/>
      <c r="H6748" s="56"/>
      <c r="I6748" s="56"/>
      <c r="J6748" s="56"/>
      <c r="K6748" s="56"/>
      <c r="L6748" s="71"/>
      <c r="M6748" s="56"/>
      <c r="N6748" s="46"/>
      <c r="O6748" s="46"/>
      <c r="P6748" s="46"/>
      <c r="Q6748" s="73">
        <v>1</v>
      </c>
      <c r="R6748" s="58" t="s">
        <v>9740</v>
      </c>
      <c r="S6748" s="59">
        <v>3350400079498</v>
      </c>
      <c r="T6748" s="58" t="s">
        <v>9741</v>
      </c>
      <c r="U6748" s="58" t="s">
        <v>9743</v>
      </c>
      <c r="V6748" s="60"/>
      <c r="W6748" s="56" t="s">
        <v>210</v>
      </c>
      <c r="X6748" s="56" t="s">
        <v>211</v>
      </c>
      <c r="Y6748" s="56" t="s">
        <v>212</v>
      </c>
      <c r="Z6748" s="46">
        <v>80</v>
      </c>
      <c r="AA6748" s="66">
        <v>100</v>
      </c>
      <c r="AB6748" s="46">
        <v>6900</v>
      </c>
      <c r="AC6748" s="46">
        <f>Z6748*AB6748</f>
        <v>552000</v>
      </c>
      <c r="AD6748" s="61">
        <v>5</v>
      </c>
      <c r="AE6748" s="61">
        <v>5</v>
      </c>
      <c r="AF6748" s="46">
        <f>(AC6748*(100-AE6748))/100</f>
        <v>524400</v>
      </c>
      <c r="AG6748" s="46">
        <f>IF( (AF6748=""),0,SUM(AF6748:AF6748) )</f>
        <v>524400</v>
      </c>
      <c r="AH6748" s="46">
        <f>(AG6748/100)*(AA6748)</f>
        <v>524400</v>
      </c>
      <c r="AI6748" s="46">
        <v>0</v>
      </c>
      <c r="AJ6748" s="46">
        <f>IF((AI6748-AH6748) &gt; 1,0,IF((AI6748-AH6748)&lt;0,AH6748-AI6748,AI6748-AH6748))</f>
        <v>524400</v>
      </c>
      <c r="AK6748" s="46">
        <v>0.02</v>
      </c>
      <c r="AL6748" s="46">
        <f>AJ6748*(AK6748/100)</f>
        <v>104.88000000000001</v>
      </c>
    </row>
    <row r="6749" spans="1:39" x14ac:dyDescent="0.45">
      <c r="A6749" s="16"/>
      <c r="B6749" s="21"/>
      <c r="C6749" s="16"/>
      <c r="D6749" s="16"/>
      <c r="E6749" s="56"/>
      <c r="F6749" s="56"/>
      <c r="G6749" s="57"/>
      <c r="H6749" s="56"/>
      <c r="I6749" s="56"/>
      <c r="J6749" s="56"/>
      <c r="K6749" s="56"/>
      <c r="L6749" s="71"/>
      <c r="M6749" s="56"/>
      <c r="N6749" s="46"/>
      <c r="O6749" s="46" t="s">
        <v>54</v>
      </c>
      <c r="P6749" s="46">
        <f>SUM(P6746:P6748)</f>
        <v>456000</v>
      </c>
      <c r="Q6749" s="56"/>
      <c r="R6749" s="58"/>
      <c r="S6749" s="59"/>
      <c r="T6749" s="58"/>
      <c r="U6749" s="58"/>
      <c r="V6749" s="60"/>
      <c r="W6749" s="56"/>
      <c r="X6749" s="56"/>
      <c r="Y6749" s="56"/>
      <c r="Z6749" s="46"/>
      <c r="AA6749" s="66"/>
      <c r="AB6749" s="46"/>
      <c r="AC6749" s="46"/>
      <c r="AD6749" s="61"/>
      <c r="AE6749" s="61"/>
      <c r="AF6749" s="46"/>
      <c r="AG6749" s="46"/>
      <c r="AH6749" s="46">
        <f>SUM(AH6746:AH6748)</f>
        <v>980400</v>
      </c>
      <c r="AI6749" s="46"/>
      <c r="AJ6749" s="46">
        <f>SUM(AJ6746:AJ6748)</f>
        <v>980400</v>
      </c>
      <c r="AK6749" s="46"/>
      <c r="AL6749" s="46">
        <f>SUM(AL6746:AL6748)</f>
        <v>151.24</v>
      </c>
    </row>
    <row r="6750" spans="1:39" x14ac:dyDescent="0.45">
      <c r="A6750" s="16" t="s">
        <v>9744</v>
      </c>
      <c r="B6750" s="21">
        <v>3770400420099</v>
      </c>
      <c r="C6750" s="16" t="s">
        <v>9745</v>
      </c>
      <c r="D6750" s="16" t="s">
        <v>9746</v>
      </c>
      <c r="E6750" s="56">
        <v>4002</v>
      </c>
      <c r="F6750" s="56">
        <v>9527</v>
      </c>
      <c r="G6750" s="57" t="s">
        <v>9747</v>
      </c>
      <c r="H6750" s="56" t="s">
        <v>42</v>
      </c>
      <c r="I6750" s="56">
        <v>15597</v>
      </c>
      <c r="J6750" s="56"/>
      <c r="K6750" s="56"/>
      <c r="L6750" s="71"/>
      <c r="M6750" s="56"/>
      <c r="N6750" s="46"/>
      <c r="O6750" s="46"/>
      <c r="P6750" s="46"/>
      <c r="Q6750" s="56"/>
      <c r="R6750" s="58"/>
      <c r="S6750" s="59"/>
      <c r="T6750" s="58"/>
      <c r="U6750" s="58"/>
      <c r="V6750" s="60"/>
      <c r="W6750" s="56"/>
      <c r="X6750" s="56"/>
      <c r="Y6750" s="56"/>
      <c r="Z6750" s="46"/>
      <c r="AA6750" s="66"/>
      <c r="AB6750" s="46"/>
      <c r="AC6750" s="46"/>
      <c r="AD6750" s="61"/>
      <c r="AE6750" s="61"/>
      <c r="AF6750" s="46"/>
      <c r="AG6750" s="46"/>
      <c r="AH6750" s="46"/>
      <c r="AI6750" s="46"/>
      <c r="AJ6750" s="46"/>
      <c r="AK6750" s="46"/>
      <c r="AL6750" s="46"/>
    </row>
    <row r="6751" spans="1:39" x14ac:dyDescent="0.45">
      <c r="A6751" s="16"/>
      <c r="B6751" s="21"/>
      <c r="C6751" s="16"/>
      <c r="D6751" s="16"/>
      <c r="E6751" s="56"/>
      <c r="F6751" s="56"/>
      <c r="G6751" s="57"/>
      <c r="H6751" s="56"/>
      <c r="I6751" s="56"/>
      <c r="J6751" s="56"/>
      <c r="K6751" s="56"/>
      <c r="L6751" s="71"/>
      <c r="M6751" s="56"/>
      <c r="N6751" s="46"/>
      <c r="O6751" s="46" t="s">
        <v>54</v>
      </c>
      <c r="P6751" s="46">
        <f>SUM(P6750:P6750)</f>
        <v>0</v>
      </c>
      <c r="Q6751" s="56"/>
      <c r="R6751" s="58"/>
      <c r="S6751" s="59"/>
      <c r="T6751" s="58"/>
      <c r="U6751" s="58"/>
      <c r="V6751" s="60"/>
      <c r="W6751" s="56"/>
      <c r="X6751" s="56"/>
      <c r="Y6751" s="56"/>
      <c r="Z6751" s="46"/>
      <c r="AA6751" s="66"/>
      <c r="AB6751" s="46"/>
      <c r="AC6751" s="46"/>
      <c r="AD6751" s="61"/>
      <c r="AE6751" s="61"/>
      <c r="AF6751" s="46"/>
      <c r="AG6751" s="46"/>
      <c r="AH6751" s="46">
        <f>SUM(AH6750:AH6750)</f>
        <v>0</v>
      </c>
      <c r="AI6751" s="46"/>
      <c r="AJ6751" s="46">
        <f>SUM(AJ6750:AJ6750)</f>
        <v>0</v>
      </c>
      <c r="AK6751" s="46"/>
      <c r="AL6751" s="46">
        <f>SUM(AL6750:AL6750)</f>
        <v>0</v>
      </c>
    </row>
    <row r="6752" spans="1:39" x14ac:dyDescent="0.45">
      <c r="A6752" s="16" t="s">
        <v>9748</v>
      </c>
      <c r="B6752" s="21">
        <v>3770400044429</v>
      </c>
      <c r="C6752" s="16" t="s">
        <v>9749</v>
      </c>
      <c r="D6752" s="16" t="s">
        <v>1807</v>
      </c>
      <c r="E6752" s="56">
        <v>4003</v>
      </c>
      <c r="F6752" s="56">
        <v>2478</v>
      </c>
      <c r="G6752" s="57" t="s">
        <v>9750</v>
      </c>
      <c r="H6752" s="56" t="s">
        <v>42</v>
      </c>
      <c r="I6752" s="56">
        <v>12201</v>
      </c>
      <c r="J6752" s="56">
        <v>1</v>
      </c>
      <c r="K6752" s="56">
        <v>3</v>
      </c>
      <c r="L6752" s="71">
        <v>65</v>
      </c>
      <c r="M6752" s="56" t="s">
        <v>43</v>
      </c>
      <c r="N6752" s="46">
        <f>((J6752*400)+(K6752*100))+L6752</f>
        <v>765</v>
      </c>
      <c r="O6752" s="46">
        <v>150</v>
      </c>
      <c r="P6752" s="46">
        <f>N6752*O6752</f>
        <v>114750</v>
      </c>
      <c r="Q6752" s="56"/>
      <c r="R6752" s="58"/>
      <c r="S6752" s="59"/>
      <c r="T6752" s="58"/>
      <c r="U6752" s="58"/>
      <c r="V6752" s="60"/>
      <c r="W6752" s="56"/>
      <c r="X6752" s="56"/>
      <c r="Y6752" s="56"/>
      <c r="Z6752" s="46"/>
      <c r="AA6752" s="66"/>
      <c r="AB6752" s="46"/>
      <c r="AC6752" s="46"/>
      <c r="AD6752" s="61"/>
      <c r="AE6752" s="61"/>
      <c r="AF6752" s="46"/>
      <c r="AG6752" s="46">
        <f>IF(AND(AF6752="",P6752=""),0,IF((AF6752=""),P6752,IF((P6752=""),AF6752,AF6752+P6752)))</f>
        <v>114750</v>
      </c>
      <c r="AH6752" s="46">
        <f>IF( (AA6752=""),AG6752*1,AG6752*(AA6752/100) )</f>
        <v>114750</v>
      </c>
      <c r="AI6752" s="46">
        <v>0</v>
      </c>
      <c r="AJ6752" s="46">
        <f>IF((AI6752-AH6752) &gt; 1,0,IF((AI6752-AH6752)&lt;0,AH6752-AI6752,AI6752-AH6752))</f>
        <v>114750</v>
      </c>
      <c r="AK6752" s="46">
        <v>0.3</v>
      </c>
      <c r="AL6752" s="46">
        <f>AJ6752*(AK6752/100)</f>
        <v>344.25</v>
      </c>
    </row>
    <row r="6753" spans="1:38" x14ac:dyDescent="0.45">
      <c r="A6753" s="16"/>
      <c r="B6753" s="21"/>
      <c r="C6753" s="16"/>
      <c r="D6753" s="16"/>
      <c r="E6753" s="56"/>
      <c r="F6753" s="56"/>
      <c r="G6753" s="57"/>
      <c r="H6753" s="56"/>
      <c r="I6753" s="56"/>
      <c r="J6753" s="56"/>
      <c r="K6753" s="56"/>
      <c r="L6753" s="71"/>
      <c r="M6753" s="56"/>
      <c r="N6753" s="46"/>
      <c r="O6753" s="46" t="s">
        <v>54</v>
      </c>
      <c r="P6753" s="46">
        <f>SUM(P6752:P6752)</f>
        <v>114750</v>
      </c>
      <c r="Q6753" s="56"/>
      <c r="R6753" s="58"/>
      <c r="S6753" s="59"/>
      <c r="T6753" s="58"/>
      <c r="U6753" s="58"/>
      <c r="V6753" s="60"/>
      <c r="W6753" s="56"/>
      <c r="X6753" s="56"/>
      <c r="Y6753" s="56"/>
      <c r="Z6753" s="46"/>
      <c r="AA6753" s="66"/>
      <c r="AB6753" s="46"/>
      <c r="AC6753" s="46"/>
      <c r="AD6753" s="61"/>
      <c r="AE6753" s="61"/>
      <c r="AF6753" s="46"/>
      <c r="AG6753" s="46"/>
      <c r="AH6753" s="46">
        <f>SUM(AH6752:AH6752)</f>
        <v>114750</v>
      </c>
      <c r="AI6753" s="46"/>
      <c r="AJ6753" s="46">
        <f>SUM(AJ6752:AJ6752)</f>
        <v>114750</v>
      </c>
      <c r="AK6753" s="46"/>
      <c r="AL6753" s="46">
        <f>SUM(AL6752:AL6752)</f>
        <v>344.25</v>
      </c>
    </row>
    <row r="6754" spans="1:38" x14ac:dyDescent="0.45">
      <c r="A6754" s="16" t="s">
        <v>9751</v>
      </c>
      <c r="B6754" s="21">
        <v>3102002622659</v>
      </c>
      <c r="C6754" s="16" t="s">
        <v>9752</v>
      </c>
      <c r="D6754" s="16" t="s">
        <v>9753</v>
      </c>
      <c r="E6754" s="56">
        <v>4004</v>
      </c>
      <c r="F6754" s="56">
        <v>6827</v>
      </c>
      <c r="G6754" s="57" t="s">
        <v>9754</v>
      </c>
      <c r="H6754" s="56" t="s">
        <v>42</v>
      </c>
      <c r="I6754" s="56">
        <v>6261</v>
      </c>
      <c r="J6754" s="56"/>
      <c r="K6754" s="56"/>
      <c r="L6754" s="71"/>
      <c r="M6754" s="56"/>
      <c r="N6754" s="46"/>
      <c r="O6754" s="46"/>
      <c r="P6754" s="46"/>
      <c r="Q6754" s="56"/>
      <c r="R6754" s="58"/>
      <c r="S6754" s="59"/>
      <c r="T6754" s="58"/>
      <c r="U6754" s="58"/>
      <c r="V6754" s="60"/>
      <c r="W6754" s="56"/>
      <c r="X6754" s="56"/>
      <c r="Y6754" s="56"/>
      <c r="Z6754" s="46"/>
      <c r="AA6754" s="66"/>
      <c r="AB6754" s="46"/>
      <c r="AC6754" s="46"/>
      <c r="AD6754" s="61"/>
      <c r="AE6754" s="61"/>
      <c r="AF6754" s="46"/>
      <c r="AG6754" s="46"/>
      <c r="AH6754" s="46"/>
      <c r="AI6754" s="46"/>
      <c r="AJ6754" s="46"/>
      <c r="AK6754" s="46"/>
      <c r="AL6754" s="46"/>
    </row>
    <row r="6755" spans="1:38" x14ac:dyDescent="0.45">
      <c r="A6755" s="16"/>
      <c r="B6755" s="21"/>
      <c r="C6755" s="16"/>
      <c r="D6755" s="16"/>
      <c r="E6755" s="56">
        <v>4005</v>
      </c>
      <c r="F6755" s="56">
        <v>6844</v>
      </c>
      <c r="G6755" s="57" t="s">
        <v>9755</v>
      </c>
      <c r="H6755" s="56" t="s">
        <v>42</v>
      </c>
      <c r="I6755" s="56">
        <v>6277</v>
      </c>
      <c r="J6755" s="56"/>
      <c r="K6755" s="56"/>
      <c r="L6755" s="71"/>
      <c r="M6755" s="56"/>
      <c r="N6755" s="46"/>
      <c r="O6755" s="46"/>
      <c r="P6755" s="46"/>
      <c r="Q6755" s="56"/>
      <c r="R6755" s="58"/>
      <c r="S6755" s="59"/>
      <c r="T6755" s="58"/>
      <c r="U6755" s="58"/>
      <c r="V6755" s="60"/>
      <c r="W6755" s="56"/>
      <c r="X6755" s="56"/>
      <c r="Y6755" s="56"/>
      <c r="Z6755" s="46"/>
      <c r="AA6755" s="66"/>
      <c r="AB6755" s="46"/>
      <c r="AC6755" s="46"/>
      <c r="AD6755" s="61"/>
      <c r="AE6755" s="61"/>
      <c r="AF6755" s="46"/>
      <c r="AG6755" s="46"/>
      <c r="AH6755" s="46"/>
      <c r="AI6755" s="46"/>
      <c r="AJ6755" s="46"/>
      <c r="AK6755" s="46"/>
      <c r="AL6755" s="46"/>
    </row>
    <row r="6756" spans="1:38" x14ac:dyDescent="0.45">
      <c r="A6756" s="16"/>
      <c r="B6756" s="21"/>
      <c r="C6756" s="16"/>
      <c r="D6756" s="16"/>
      <c r="E6756" s="56"/>
      <c r="F6756" s="56"/>
      <c r="G6756" s="57"/>
      <c r="H6756" s="56"/>
      <c r="I6756" s="56"/>
      <c r="J6756" s="56"/>
      <c r="K6756" s="56"/>
      <c r="L6756" s="71"/>
      <c r="M6756" s="56"/>
      <c r="N6756" s="46"/>
      <c r="O6756" s="46" t="s">
        <v>54</v>
      </c>
      <c r="P6756" s="46">
        <f>SUM(P6754:P6755)</f>
        <v>0</v>
      </c>
      <c r="Q6756" s="56"/>
      <c r="R6756" s="58"/>
      <c r="S6756" s="59"/>
      <c r="T6756" s="58"/>
      <c r="U6756" s="58"/>
      <c r="V6756" s="60"/>
      <c r="W6756" s="56"/>
      <c r="X6756" s="56"/>
      <c r="Y6756" s="56"/>
      <c r="Z6756" s="46"/>
      <c r="AA6756" s="66"/>
      <c r="AB6756" s="46"/>
      <c r="AC6756" s="46"/>
      <c r="AD6756" s="61"/>
      <c r="AE6756" s="61"/>
      <c r="AF6756" s="46"/>
      <c r="AG6756" s="46"/>
      <c r="AH6756" s="46">
        <f>SUM(AH6754:AH6755)</f>
        <v>0</v>
      </c>
      <c r="AI6756" s="46"/>
      <c r="AJ6756" s="46">
        <f>SUM(AJ6754:AJ6755)</f>
        <v>0</v>
      </c>
      <c r="AK6756" s="46"/>
      <c r="AL6756" s="46">
        <f>SUM(AL6754:AL6755)</f>
        <v>0</v>
      </c>
    </row>
    <row r="6757" spans="1:38" x14ac:dyDescent="0.45">
      <c r="A6757" s="16" t="s">
        <v>9756</v>
      </c>
      <c r="B6757" s="21">
        <v>3770400060114</v>
      </c>
      <c r="C6757" s="16" t="s">
        <v>9757</v>
      </c>
      <c r="D6757" s="16" t="s">
        <v>1066</v>
      </c>
      <c r="E6757" s="56">
        <v>4006</v>
      </c>
      <c r="F6757" s="56">
        <v>9830</v>
      </c>
      <c r="G6757" s="57" t="s">
        <v>9758</v>
      </c>
      <c r="H6757" s="56" t="s">
        <v>42</v>
      </c>
      <c r="I6757" s="56">
        <v>11015</v>
      </c>
      <c r="J6757" s="56"/>
      <c r="K6757" s="56"/>
      <c r="L6757" s="71"/>
      <c r="M6757" s="56"/>
      <c r="N6757" s="46"/>
      <c r="O6757" s="46"/>
      <c r="P6757" s="46"/>
      <c r="Q6757" s="56"/>
      <c r="R6757" s="58"/>
      <c r="S6757" s="59"/>
      <c r="T6757" s="58"/>
      <c r="U6757" s="58"/>
      <c r="V6757" s="60"/>
      <c r="W6757" s="56"/>
      <c r="X6757" s="56"/>
      <c r="Y6757" s="56"/>
      <c r="Z6757" s="46"/>
      <c r="AA6757" s="66"/>
      <c r="AB6757" s="46"/>
      <c r="AC6757" s="46"/>
      <c r="AD6757" s="61"/>
      <c r="AE6757" s="61"/>
      <c r="AF6757" s="46"/>
      <c r="AG6757" s="46"/>
      <c r="AH6757" s="46"/>
      <c r="AI6757" s="46"/>
      <c r="AJ6757" s="46"/>
      <c r="AK6757" s="46"/>
      <c r="AL6757" s="46"/>
    </row>
    <row r="6758" spans="1:38" x14ac:dyDescent="0.45">
      <c r="A6758" s="16"/>
      <c r="B6758" s="21"/>
      <c r="C6758" s="16"/>
      <c r="D6758" s="16"/>
      <c r="E6758" s="56"/>
      <c r="F6758" s="56"/>
      <c r="G6758" s="57"/>
      <c r="H6758" s="56"/>
      <c r="I6758" s="56"/>
      <c r="J6758" s="56"/>
      <c r="K6758" s="56"/>
      <c r="L6758" s="71"/>
      <c r="M6758" s="56"/>
      <c r="N6758" s="46"/>
      <c r="O6758" s="46" t="s">
        <v>54</v>
      </c>
      <c r="P6758" s="46">
        <f>SUM(P6757:P6757)</f>
        <v>0</v>
      </c>
      <c r="Q6758" s="56"/>
      <c r="R6758" s="58"/>
      <c r="S6758" s="59"/>
      <c r="T6758" s="58"/>
      <c r="U6758" s="58"/>
      <c r="V6758" s="60"/>
      <c r="W6758" s="56"/>
      <c r="X6758" s="56"/>
      <c r="Y6758" s="56"/>
      <c r="Z6758" s="46"/>
      <c r="AA6758" s="66"/>
      <c r="AB6758" s="46"/>
      <c r="AC6758" s="46"/>
      <c r="AD6758" s="61"/>
      <c r="AE6758" s="61"/>
      <c r="AF6758" s="46"/>
      <c r="AG6758" s="46"/>
      <c r="AH6758" s="46">
        <f>SUM(AH6757:AH6757)</f>
        <v>0</v>
      </c>
      <c r="AI6758" s="46"/>
      <c r="AJ6758" s="46">
        <f>SUM(AJ6757:AJ6757)</f>
        <v>0</v>
      </c>
      <c r="AK6758" s="46"/>
      <c r="AL6758" s="46">
        <f>SUM(AL6757:AL6757)</f>
        <v>0</v>
      </c>
    </row>
    <row r="6759" spans="1:38" x14ac:dyDescent="0.45">
      <c r="A6759" s="16" t="s">
        <v>9759</v>
      </c>
      <c r="B6759" s="21">
        <v>3101500127675</v>
      </c>
      <c r="C6759" s="16" t="s">
        <v>9760</v>
      </c>
      <c r="D6759" s="16" t="s">
        <v>9761</v>
      </c>
      <c r="E6759" s="56">
        <v>4007</v>
      </c>
      <c r="F6759" s="56">
        <v>1272</v>
      </c>
      <c r="G6759" s="57" t="s">
        <v>9762</v>
      </c>
      <c r="H6759" s="56" t="s">
        <v>42</v>
      </c>
      <c r="I6759" s="56">
        <v>14394</v>
      </c>
      <c r="J6759" s="56">
        <v>0</v>
      </c>
      <c r="K6759" s="56">
        <v>1</v>
      </c>
      <c r="L6759" s="71">
        <v>12</v>
      </c>
      <c r="M6759" s="56" t="s">
        <v>43</v>
      </c>
      <c r="N6759" s="46">
        <f>((J6759*400)+(K6759*100))+L6759</f>
        <v>112</v>
      </c>
      <c r="O6759" s="46">
        <v>1000</v>
      </c>
      <c r="P6759" s="46">
        <f>N6759*O6759</f>
        <v>112000</v>
      </c>
      <c r="Q6759" s="56"/>
      <c r="R6759" s="58"/>
      <c r="S6759" s="59"/>
      <c r="T6759" s="58"/>
      <c r="U6759" s="58"/>
      <c r="V6759" s="60"/>
      <c r="W6759" s="56"/>
      <c r="X6759" s="56"/>
      <c r="Y6759" s="56"/>
      <c r="Z6759" s="46"/>
      <c r="AA6759" s="66"/>
      <c r="AB6759" s="46"/>
      <c r="AC6759" s="46"/>
      <c r="AD6759" s="61"/>
      <c r="AE6759" s="61"/>
      <c r="AF6759" s="46"/>
      <c r="AG6759" s="46">
        <f>IF(AND(AF6759="",P6759=""),0,IF((AF6759=""),P6759,IF((P6759=""),AF6759,AF6759+P6759)))</f>
        <v>112000</v>
      </c>
      <c r="AH6759" s="46">
        <f>IF( (AA6759=""),AG6759*1,AG6759*(AA6759/100) )</f>
        <v>112000</v>
      </c>
      <c r="AI6759" s="46">
        <v>0</v>
      </c>
      <c r="AJ6759" s="46">
        <f>IF((AI6759-AH6759) &gt; 1,0,IF((AI6759-AH6759)&lt;0,AH6759-AI6759,AI6759-AH6759))</f>
        <v>112000</v>
      </c>
      <c r="AK6759" s="46">
        <v>0.3</v>
      </c>
      <c r="AL6759" s="46">
        <f>AJ6759*(AK6759/100)</f>
        <v>336</v>
      </c>
    </row>
    <row r="6760" spans="1:38" x14ac:dyDescent="0.45">
      <c r="A6760" s="16"/>
      <c r="B6760" s="21"/>
      <c r="C6760" s="16"/>
      <c r="D6760" s="16"/>
      <c r="E6760" s="56"/>
      <c r="F6760" s="56"/>
      <c r="G6760" s="57"/>
      <c r="H6760" s="56"/>
      <c r="I6760" s="56"/>
      <c r="J6760" s="56"/>
      <c r="K6760" s="56"/>
      <c r="L6760" s="71"/>
      <c r="M6760" s="56"/>
      <c r="N6760" s="46"/>
      <c r="O6760" s="46" t="s">
        <v>54</v>
      </c>
      <c r="P6760" s="46">
        <f>SUM(P6759:P6759)</f>
        <v>112000</v>
      </c>
      <c r="Q6760" s="56"/>
      <c r="R6760" s="58"/>
      <c r="S6760" s="59"/>
      <c r="T6760" s="58"/>
      <c r="U6760" s="58"/>
      <c r="V6760" s="60"/>
      <c r="W6760" s="56"/>
      <c r="X6760" s="56"/>
      <c r="Y6760" s="56"/>
      <c r="Z6760" s="46"/>
      <c r="AA6760" s="66"/>
      <c r="AB6760" s="46"/>
      <c r="AC6760" s="46"/>
      <c r="AD6760" s="61"/>
      <c r="AE6760" s="61"/>
      <c r="AF6760" s="46"/>
      <c r="AG6760" s="46"/>
      <c r="AH6760" s="46">
        <f>SUM(AH6759:AH6759)</f>
        <v>112000</v>
      </c>
      <c r="AI6760" s="46"/>
      <c r="AJ6760" s="46">
        <f>SUM(AJ6759:AJ6759)</f>
        <v>112000</v>
      </c>
      <c r="AK6760" s="46"/>
      <c r="AL6760" s="46">
        <f>SUM(AL6759:AL6759)</f>
        <v>336</v>
      </c>
    </row>
    <row r="6761" spans="1:38" x14ac:dyDescent="0.45">
      <c r="A6761" s="16" t="s">
        <v>9763</v>
      </c>
      <c r="B6761" s="21">
        <v>1100501375195</v>
      </c>
      <c r="C6761" s="16" t="s">
        <v>9764</v>
      </c>
      <c r="D6761" s="16" t="s">
        <v>9765</v>
      </c>
      <c r="E6761" s="56">
        <v>4008</v>
      </c>
      <c r="F6761" s="56">
        <v>772</v>
      </c>
      <c r="G6761" s="57" t="s">
        <v>9766</v>
      </c>
      <c r="H6761" s="56" t="s">
        <v>42</v>
      </c>
      <c r="I6761" s="56">
        <v>28731</v>
      </c>
      <c r="J6761" s="56">
        <v>2</v>
      </c>
      <c r="K6761" s="56">
        <v>0</v>
      </c>
      <c r="L6761" s="71">
        <v>0</v>
      </c>
      <c r="M6761" s="56" t="s">
        <v>43</v>
      </c>
      <c r="N6761" s="46">
        <f>((J6761*400)+(K6761*100))+L6761</f>
        <v>800</v>
      </c>
      <c r="O6761" s="46">
        <v>300</v>
      </c>
      <c r="P6761" s="46">
        <f>N6761*O6761</f>
        <v>240000</v>
      </c>
      <c r="Q6761" s="56"/>
      <c r="R6761" s="58"/>
      <c r="S6761" s="59"/>
      <c r="T6761" s="58"/>
      <c r="U6761" s="58"/>
      <c r="V6761" s="60"/>
      <c r="W6761" s="56"/>
      <c r="X6761" s="56"/>
      <c r="Y6761" s="56"/>
      <c r="Z6761" s="46"/>
      <c r="AA6761" s="66"/>
      <c r="AB6761" s="46"/>
      <c r="AC6761" s="46"/>
      <c r="AD6761" s="61"/>
      <c r="AE6761" s="61"/>
      <c r="AF6761" s="46"/>
      <c r="AG6761" s="46">
        <f>IF(AND(AF6761="",P6761=""),0,IF((AF6761=""),P6761,IF((P6761=""),AF6761,AF6761+P6761)))</f>
        <v>240000</v>
      </c>
      <c r="AH6761" s="46">
        <f>IF( (AA6761=""),AG6761*1,AG6761*(AA6761/100) )</f>
        <v>240000</v>
      </c>
      <c r="AI6761" s="46">
        <v>0</v>
      </c>
      <c r="AJ6761" s="46">
        <f>IF((AI6761-AH6761) &gt; 1,0,IF((AI6761-AH6761)&lt;0,AH6761-AI6761,AI6761-AH6761))</f>
        <v>240000</v>
      </c>
      <c r="AK6761" s="46">
        <v>0.3</v>
      </c>
      <c r="AL6761" s="46">
        <f>AJ6761*(AK6761/100)</f>
        <v>720</v>
      </c>
    </row>
    <row r="6762" spans="1:38" x14ac:dyDescent="0.45">
      <c r="A6762" s="16"/>
      <c r="B6762" s="21"/>
      <c r="C6762" s="16"/>
      <c r="D6762" s="16"/>
      <c r="E6762" s="56"/>
      <c r="F6762" s="56"/>
      <c r="G6762" s="57"/>
      <c r="H6762" s="56"/>
      <c r="I6762" s="56"/>
      <c r="J6762" s="56"/>
      <c r="K6762" s="56"/>
      <c r="L6762" s="71"/>
      <c r="M6762" s="56"/>
      <c r="N6762" s="46"/>
      <c r="O6762" s="46" t="s">
        <v>54</v>
      </c>
      <c r="P6762" s="46">
        <f>SUM(P6761:P6761)</f>
        <v>240000</v>
      </c>
      <c r="Q6762" s="56"/>
      <c r="R6762" s="58"/>
      <c r="S6762" s="59"/>
      <c r="T6762" s="58"/>
      <c r="U6762" s="58"/>
      <c r="V6762" s="60"/>
      <c r="W6762" s="56"/>
      <c r="X6762" s="56"/>
      <c r="Y6762" s="56"/>
      <c r="Z6762" s="46"/>
      <c r="AA6762" s="66"/>
      <c r="AB6762" s="46"/>
      <c r="AC6762" s="46"/>
      <c r="AD6762" s="61"/>
      <c r="AE6762" s="61"/>
      <c r="AF6762" s="46"/>
      <c r="AG6762" s="46"/>
      <c r="AH6762" s="46">
        <f>SUM(AH6761:AH6761)</f>
        <v>240000</v>
      </c>
      <c r="AI6762" s="46"/>
      <c r="AJ6762" s="46">
        <f>SUM(AJ6761:AJ6761)</f>
        <v>240000</v>
      </c>
      <c r="AK6762" s="46"/>
      <c r="AL6762" s="46">
        <f>SUM(AL6761:AL6761)</f>
        <v>720</v>
      </c>
    </row>
    <row r="6763" spans="1:38" x14ac:dyDescent="0.45">
      <c r="A6763" s="16" t="s">
        <v>9767</v>
      </c>
      <c r="B6763" s="21">
        <v>3101800427666</v>
      </c>
      <c r="C6763" s="16" t="s">
        <v>9768</v>
      </c>
      <c r="D6763" s="16" t="s">
        <v>9769</v>
      </c>
      <c r="E6763" s="56">
        <v>4009</v>
      </c>
      <c r="F6763" s="56">
        <v>1791</v>
      </c>
      <c r="G6763" s="57" t="s">
        <v>9770</v>
      </c>
      <c r="H6763" s="56" t="s">
        <v>42</v>
      </c>
      <c r="I6763" s="56">
        <v>28800</v>
      </c>
      <c r="J6763" s="56">
        <v>0</v>
      </c>
      <c r="K6763" s="56">
        <v>0</v>
      </c>
      <c r="L6763" s="71">
        <v>69</v>
      </c>
      <c r="M6763" s="56" t="s">
        <v>43</v>
      </c>
      <c r="N6763" s="46">
        <f>((J6763*400)+(K6763*100))+L6763</f>
        <v>69</v>
      </c>
      <c r="O6763" s="46">
        <v>1000</v>
      </c>
      <c r="P6763" s="46">
        <f>N6763*O6763</f>
        <v>69000</v>
      </c>
      <c r="Q6763" s="56"/>
      <c r="R6763" s="58"/>
      <c r="S6763" s="59"/>
      <c r="T6763" s="58"/>
      <c r="U6763" s="58"/>
      <c r="V6763" s="60"/>
      <c r="W6763" s="56"/>
      <c r="X6763" s="56"/>
      <c r="Y6763" s="56"/>
      <c r="Z6763" s="46"/>
      <c r="AA6763" s="66"/>
      <c r="AB6763" s="46"/>
      <c r="AC6763" s="46"/>
      <c r="AD6763" s="61"/>
      <c r="AE6763" s="61"/>
      <c r="AF6763" s="46"/>
      <c r="AG6763" s="46">
        <f>IF(AND(AF6763="",P6763=""),0,IF((AF6763=""),P6763,IF((P6763=""),AF6763,AF6763+P6763)))</f>
        <v>69000</v>
      </c>
      <c r="AH6763" s="46">
        <f>IF( (AA6763=""),AG6763*1,AG6763*(AA6763/100) )</f>
        <v>69000</v>
      </c>
      <c r="AI6763" s="46">
        <v>0</v>
      </c>
      <c r="AJ6763" s="46">
        <f>IF((AI6763-AH6763) &gt; 1,0,IF((AI6763-AH6763)&lt;0,AH6763-AI6763,AI6763-AH6763))</f>
        <v>69000</v>
      </c>
      <c r="AK6763" s="46">
        <v>0.3</v>
      </c>
      <c r="AL6763" s="46">
        <f>AJ6763*(AK6763/100)</f>
        <v>207</v>
      </c>
    </row>
    <row r="6764" spans="1:38" x14ac:dyDescent="0.45">
      <c r="A6764" s="16"/>
      <c r="B6764" s="21"/>
      <c r="C6764" s="16"/>
      <c r="D6764" s="16"/>
      <c r="E6764" s="56"/>
      <c r="F6764" s="56"/>
      <c r="G6764" s="57"/>
      <c r="H6764" s="56"/>
      <c r="I6764" s="56"/>
      <c r="J6764" s="56"/>
      <c r="K6764" s="56"/>
      <c r="L6764" s="71"/>
      <c r="M6764" s="56"/>
      <c r="N6764" s="46"/>
      <c r="O6764" s="46" t="s">
        <v>54</v>
      </c>
      <c r="P6764" s="46">
        <f>SUM(P6763:P6763)</f>
        <v>69000</v>
      </c>
      <c r="Q6764" s="56"/>
      <c r="R6764" s="58"/>
      <c r="S6764" s="59"/>
      <c r="T6764" s="58"/>
      <c r="U6764" s="58"/>
      <c r="V6764" s="60"/>
      <c r="W6764" s="56"/>
      <c r="X6764" s="56"/>
      <c r="Y6764" s="56"/>
      <c r="Z6764" s="46"/>
      <c r="AA6764" s="66"/>
      <c r="AB6764" s="46"/>
      <c r="AC6764" s="46"/>
      <c r="AD6764" s="61"/>
      <c r="AE6764" s="61"/>
      <c r="AF6764" s="46"/>
      <c r="AG6764" s="46"/>
      <c r="AH6764" s="46">
        <f>SUM(AH6763:AH6763)</f>
        <v>69000</v>
      </c>
      <c r="AI6764" s="46"/>
      <c r="AJ6764" s="46">
        <f>SUM(AJ6763:AJ6763)</f>
        <v>69000</v>
      </c>
      <c r="AK6764" s="46"/>
      <c r="AL6764" s="46">
        <f>SUM(AL6763:AL6763)</f>
        <v>207</v>
      </c>
    </row>
    <row r="6765" spans="1:38" x14ac:dyDescent="0.45">
      <c r="A6765" s="16" t="s">
        <v>9771</v>
      </c>
      <c r="B6765" s="21">
        <v>3100100772645</v>
      </c>
      <c r="C6765" s="16" t="s">
        <v>9772</v>
      </c>
      <c r="D6765" s="16" t="s">
        <v>9773</v>
      </c>
      <c r="E6765" s="56">
        <v>4010</v>
      </c>
      <c r="F6765" s="56">
        <v>1836</v>
      </c>
      <c r="G6765" s="57" t="s">
        <v>9774</v>
      </c>
      <c r="H6765" s="56" t="s">
        <v>42</v>
      </c>
      <c r="I6765" s="56">
        <v>14668</v>
      </c>
      <c r="J6765" s="56">
        <v>1</v>
      </c>
      <c r="K6765" s="56">
        <v>0</v>
      </c>
      <c r="L6765" s="71">
        <v>0</v>
      </c>
      <c r="M6765" s="56" t="s">
        <v>43</v>
      </c>
      <c r="N6765" s="46">
        <f>((J6765*400)+(K6765*100))+L6765</f>
        <v>400</v>
      </c>
      <c r="O6765" s="46">
        <v>500</v>
      </c>
      <c r="P6765" s="46">
        <f>N6765*O6765</f>
        <v>200000</v>
      </c>
      <c r="Q6765" s="56"/>
      <c r="R6765" s="58"/>
      <c r="S6765" s="59"/>
      <c r="T6765" s="58"/>
      <c r="U6765" s="58"/>
      <c r="V6765" s="60"/>
      <c r="W6765" s="56"/>
      <c r="X6765" s="56"/>
      <c r="Y6765" s="56"/>
      <c r="Z6765" s="46"/>
      <c r="AA6765" s="66"/>
      <c r="AB6765" s="46"/>
      <c r="AC6765" s="46"/>
      <c r="AD6765" s="61"/>
      <c r="AE6765" s="61"/>
      <c r="AF6765" s="46"/>
      <c r="AG6765" s="46">
        <f>IF(AND(AF6765="",P6765=""),0,IF((AF6765=""),P6765,IF((P6765=""),AF6765,AF6765+P6765)))</f>
        <v>200000</v>
      </c>
      <c r="AH6765" s="46">
        <f>IF( (AA6765=""),AG6765*1,AG6765*(AA6765/100) )</f>
        <v>200000</v>
      </c>
      <c r="AI6765" s="46">
        <v>0</v>
      </c>
      <c r="AJ6765" s="46">
        <f>IF((AI6765-AH6765) &gt; 1,0,IF((AI6765-AH6765)&lt;0,AH6765-AI6765,AI6765-AH6765))</f>
        <v>200000</v>
      </c>
      <c r="AK6765" s="46">
        <v>0.3</v>
      </c>
      <c r="AL6765" s="46">
        <f>AJ6765*(AK6765/100)</f>
        <v>600</v>
      </c>
    </row>
    <row r="6766" spans="1:38" x14ac:dyDescent="0.45">
      <c r="A6766" s="16"/>
      <c r="B6766" s="21"/>
      <c r="C6766" s="16"/>
      <c r="D6766" s="16"/>
      <c r="E6766" s="56">
        <v>4011</v>
      </c>
      <c r="F6766" s="56">
        <v>1839</v>
      </c>
      <c r="G6766" s="57" t="s">
        <v>9775</v>
      </c>
      <c r="H6766" s="56" t="s">
        <v>42</v>
      </c>
      <c r="I6766" s="56">
        <v>17659</v>
      </c>
      <c r="J6766" s="56">
        <v>1</v>
      </c>
      <c r="K6766" s="56">
        <v>1</v>
      </c>
      <c r="L6766" s="71">
        <v>0</v>
      </c>
      <c r="M6766" s="56" t="s">
        <v>43</v>
      </c>
      <c r="N6766" s="46">
        <f>((J6766*400)+(K6766*100))+L6766</f>
        <v>500</v>
      </c>
      <c r="O6766" s="46">
        <v>260</v>
      </c>
      <c r="P6766" s="46">
        <f>N6766*O6766</f>
        <v>130000</v>
      </c>
      <c r="Q6766" s="56"/>
      <c r="R6766" s="58"/>
      <c r="S6766" s="59"/>
      <c r="T6766" s="58"/>
      <c r="U6766" s="58"/>
      <c r="V6766" s="60"/>
      <c r="W6766" s="56"/>
      <c r="X6766" s="56"/>
      <c r="Y6766" s="56"/>
      <c r="Z6766" s="46"/>
      <c r="AA6766" s="66"/>
      <c r="AB6766" s="46"/>
      <c r="AC6766" s="46"/>
      <c r="AD6766" s="61"/>
      <c r="AE6766" s="61"/>
      <c r="AF6766" s="46"/>
      <c r="AG6766" s="46">
        <f>IF(AND(AF6766="",P6766=""),0,IF((AF6766=""),P6766,IF((P6766=""),AF6766,AF6766+P6766)))</f>
        <v>130000</v>
      </c>
      <c r="AH6766" s="46">
        <f>IF( (AA6766=""),AG6766*1,AG6766*(AA6766/100) )</f>
        <v>130000</v>
      </c>
      <c r="AI6766" s="46">
        <v>0</v>
      </c>
      <c r="AJ6766" s="46">
        <f>IF((AI6766-AH6766) &gt; 1,0,IF((AI6766-AH6766)&lt;0,AH6766-AI6766,AI6766-AH6766))</f>
        <v>130000</v>
      </c>
      <c r="AK6766" s="46">
        <v>0.3</v>
      </c>
      <c r="AL6766" s="46">
        <f>AJ6766*(AK6766/100)</f>
        <v>390</v>
      </c>
    </row>
    <row r="6767" spans="1:38" x14ac:dyDescent="0.45">
      <c r="A6767" s="16"/>
      <c r="B6767" s="21"/>
      <c r="C6767" s="16"/>
      <c r="D6767" s="16"/>
      <c r="E6767" s="56"/>
      <c r="F6767" s="56"/>
      <c r="G6767" s="57"/>
      <c r="H6767" s="56"/>
      <c r="I6767" s="56"/>
      <c r="J6767" s="56"/>
      <c r="K6767" s="56"/>
      <c r="L6767" s="71"/>
      <c r="M6767" s="56"/>
      <c r="N6767" s="46"/>
      <c r="O6767" s="46" t="s">
        <v>54</v>
      </c>
      <c r="P6767" s="46">
        <f>SUM(P6765:P6766)</f>
        <v>330000</v>
      </c>
      <c r="Q6767" s="56"/>
      <c r="R6767" s="58"/>
      <c r="S6767" s="59"/>
      <c r="T6767" s="58"/>
      <c r="U6767" s="58"/>
      <c r="V6767" s="60"/>
      <c r="W6767" s="56"/>
      <c r="X6767" s="56"/>
      <c r="Y6767" s="56"/>
      <c r="Z6767" s="46"/>
      <c r="AA6767" s="66"/>
      <c r="AB6767" s="46"/>
      <c r="AC6767" s="46"/>
      <c r="AD6767" s="61"/>
      <c r="AE6767" s="61"/>
      <c r="AF6767" s="46"/>
      <c r="AG6767" s="46"/>
      <c r="AH6767" s="46">
        <f>SUM(AH6765:AH6766)</f>
        <v>330000</v>
      </c>
      <c r="AI6767" s="46"/>
      <c r="AJ6767" s="46">
        <f>SUM(AJ6765:AJ6766)</f>
        <v>330000</v>
      </c>
      <c r="AK6767" s="46"/>
      <c r="AL6767" s="46">
        <f>SUM(AL6765:AL6766)</f>
        <v>990</v>
      </c>
    </row>
    <row r="6768" spans="1:38" x14ac:dyDescent="0.45">
      <c r="A6768" s="16" t="s">
        <v>9776</v>
      </c>
      <c r="B6768" s="21">
        <v>3770400059582</v>
      </c>
      <c r="C6768" s="16" t="s">
        <v>9777</v>
      </c>
      <c r="D6768" s="16" t="s">
        <v>9778</v>
      </c>
      <c r="E6768" s="56">
        <v>4012</v>
      </c>
      <c r="F6768" s="56">
        <v>6907</v>
      </c>
      <c r="G6768" s="57" t="s">
        <v>9779</v>
      </c>
      <c r="H6768" s="56" t="s">
        <v>42</v>
      </c>
      <c r="I6768" s="56">
        <v>11010</v>
      </c>
      <c r="J6768" s="56"/>
      <c r="K6768" s="56"/>
      <c r="L6768" s="71"/>
      <c r="M6768" s="56"/>
      <c r="N6768" s="46"/>
      <c r="O6768" s="46"/>
      <c r="P6768" s="46"/>
      <c r="Q6768" s="56"/>
      <c r="R6768" s="58"/>
      <c r="S6768" s="59"/>
      <c r="T6768" s="58"/>
      <c r="U6768" s="58"/>
      <c r="V6768" s="60"/>
      <c r="W6768" s="56"/>
      <c r="X6768" s="56"/>
      <c r="Y6768" s="56"/>
      <c r="Z6768" s="46"/>
      <c r="AA6768" s="66"/>
      <c r="AB6768" s="46"/>
      <c r="AC6768" s="46"/>
      <c r="AD6768" s="61"/>
      <c r="AE6768" s="61"/>
      <c r="AF6768" s="46"/>
      <c r="AG6768" s="46"/>
      <c r="AH6768" s="46"/>
      <c r="AI6768" s="46"/>
      <c r="AJ6768" s="46"/>
      <c r="AK6768" s="46"/>
      <c r="AL6768" s="46"/>
    </row>
    <row r="6769" spans="1:38" x14ac:dyDescent="0.45">
      <c r="A6769" s="16"/>
      <c r="B6769" s="21"/>
      <c r="C6769" s="16"/>
      <c r="D6769" s="16"/>
      <c r="E6769" s="56"/>
      <c r="F6769" s="56"/>
      <c r="G6769" s="57"/>
      <c r="H6769" s="56"/>
      <c r="I6769" s="56"/>
      <c r="J6769" s="56"/>
      <c r="K6769" s="56"/>
      <c r="L6769" s="71"/>
      <c r="M6769" s="56"/>
      <c r="N6769" s="46"/>
      <c r="O6769" s="46" t="s">
        <v>54</v>
      </c>
      <c r="P6769" s="46">
        <f>SUM(P6768:P6768)</f>
        <v>0</v>
      </c>
      <c r="Q6769" s="56"/>
      <c r="R6769" s="58"/>
      <c r="S6769" s="59"/>
      <c r="T6769" s="58"/>
      <c r="U6769" s="58"/>
      <c r="V6769" s="60"/>
      <c r="W6769" s="56"/>
      <c r="X6769" s="56"/>
      <c r="Y6769" s="56"/>
      <c r="Z6769" s="46"/>
      <c r="AA6769" s="66"/>
      <c r="AB6769" s="46"/>
      <c r="AC6769" s="46"/>
      <c r="AD6769" s="61"/>
      <c r="AE6769" s="61"/>
      <c r="AF6769" s="46"/>
      <c r="AG6769" s="46"/>
      <c r="AH6769" s="46">
        <f>SUM(AH6768:AH6768)</f>
        <v>0</v>
      </c>
      <c r="AI6769" s="46"/>
      <c r="AJ6769" s="46">
        <f>SUM(AJ6768:AJ6768)</f>
        <v>0</v>
      </c>
      <c r="AK6769" s="46"/>
      <c r="AL6769" s="46">
        <f>SUM(AL6768:AL6768)</f>
        <v>0</v>
      </c>
    </row>
    <row r="6770" spans="1:38" x14ac:dyDescent="0.45">
      <c r="A6770" s="16" t="s">
        <v>9780</v>
      </c>
      <c r="B6770" s="21">
        <v>3770400041535</v>
      </c>
      <c r="C6770" s="16" t="s">
        <v>9781</v>
      </c>
      <c r="D6770" s="16" t="s">
        <v>9782</v>
      </c>
      <c r="E6770" s="56">
        <v>4013</v>
      </c>
      <c r="F6770" s="56">
        <v>5708</v>
      </c>
      <c r="G6770" s="57"/>
      <c r="H6770" s="56" t="s">
        <v>42</v>
      </c>
      <c r="I6770" s="56">
        <v>11547</v>
      </c>
      <c r="J6770" s="56">
        <v>0</v>
      </c>
      <c r="K6770" s="56">
        <v>0</v>
      </c>
      <c r="L6770" s="71">
        <v>40</v>
      </c>
      <c r="M6770" s="56" t="s">
        <v>208</v>
      </c>
      <c r="N6770" s="46">
        <f>((J6770*400)+(K6770*100))+L6770</f>
        <v>40</v>
      </c>
      <c r="O6770" s="46">
        <v>810</v>
      </c>
      <c r="P6770" s="46">
        <f>N6770*O6770</f>
        <v>32400</v>
      </c>
      <c r="Q6770" s="56"/>
      <c r="R6770" s="58"/>
      <c r="S6770" s="59"/>
      <c r="T6770" s="58"/>
      <c r="U6770" s="58"/>
      <c r="V6770" s="60"/>
      <c r="W6770" s="56"/>
      <c r="X6770" s="56"/>
      <c r="Y6770" s="56"/>
      <c r="Z6770" s="46"/>
      <c r="AA6770" s="66"/>
      <c r="AB6770" s="46"/>
      <c r="AC6770" s="46"/>
      <c r="AD6770" s="61"/>
      <c r="AE6770" s="61"/>
      <c r="AF6770" s="46"/>
      <c r="AG6770" s="46">
        <f>IF(AND(AF6770="",P6770=""),0,IF((AF6770=""),P6770,IF((P6770=""),AF6770,AF6770+P6770)))</f>
        <v>32400</v>
      </c>
      <c r="AH6770" s="46">
        <f>IF( (AA6770=""),AG6770*1,AG6770*(AA6770/100) )</f>
        <v>32400</v>
      </c>
      <c r="AI6770" s="46">
        <v>0</v>
      </c>
      <c r="AJ6770" s="46">
        <f>IF((AI6770-AH6770) &gt; 1,0,IF((AI6770-AH6770)&lt;0,AH6770-AI6770,AI6770-AH6770))</f>
        <v>32400</v>
      </c>
      <c r="AK6770" s="46">
        <v>0.02</v>
      </c>
      <c r="AL6770" s="46">
        <f>AJ6770*(AK6770/100)</f>
        <v>6.48</v>
      </c>
    </row>
    <row r="6771" spans="1:38" x14ac:dyDescent="0.45">
      <c r="A6771" s="16"/>
      <c r="B6771" s="21"/>
      <c r="C6771" s="16"/>
      <c r="D6771" s="16"/>
      <c r="E6771" s="56"/>
      <c r="F6771" s="56"/>
      <c r="G6771" s="57"/>
      <c r="H6771" s="56"/>
      <c r="I6771" s="56"/>
      <c r="J6771" s="56"/>
      <c r="K6771" s="56"/>
      <c r="L6771" s="71"/>
      <c r="M6771" s="56"/>
      <c r="N6771" s="46"/>
      <c r="O6771" s="46"/>
      <c r="P6771" s="46"/>
      <c r="Q6771" s="73">
        <v>1</v>
      </c>
      <c r="R6771" s="58" t="s">
        <v>9780</v>
      </c>
      <c r="S6771" s="59">
        <v>3770400041535</v>
      </c>
      <c r="T6771" s="58" t="s">
        <v>9781</v>
      </c>
      <c r="U6771" s="58" t="s">
        <v>9783</v>
      </c>
      <c r="V6771" s="60"/>
      <c r="W6771" s="56" t="s">
        <v>210</v>
      </c>
      <c r="X6771" s="56" t="s">
        <v>211</v>
      </c>
      <c r="Y6771" s="56" t="s">
        <v>212</v>
      </c>
      <c r="Z6771" s="46">
        <v>160</v>
      </c>
      <c r="AA6771" s="66">
        <v>100</v>
      </c>
      <c r="AB6771" s="46">
        <v>6900</v>
      </c>
      <c r="AC6771" s="46">
        <f>Z6771*AB6771</f>
        <v>1104000</v>
      </c>
      <c r="AD6771" s="61">
        <v>5</v>
      </c>
      <c r="AE6771" s="61">
        <v>5</v>
      </c>
      <c r="AF6771" s="46">
        <f>(AC6771*(100-AE6771))/100</f>
        <v>1048800</v>
      </c>
      <c r="AG6771" s="46">
        <f>IF( (AF6771=""),0,SUM(AF6771:AF6771) )</f>
        <v>1048800</v>
      </c>
      <c r="AH6771" s="46">
        <f>(AG6771/100)*(AA6771)</f>
        <v>1048800</v>
      </c>
      <c r="AI6771" s="46">
        <v>0</v>
      </c>
      <c r="AJ6771" s="46">
        <f>IF((AI6771-AH6771) &gt; 1,0,IF((AI6771-AH6771)&lt;0,AH6771-AI6771,AI6771-AH6771))</f>
        <v>1048800</v>
      </c>
      <c r="AK6771" s="46">
        <v>0.02</v>
      </c>
      <c r="AL6771" s="46">
        <f>AJ6771*(AK6771/100)</f>
        <v>209.76000000000002</v>
      </c>
    </row>
    <row r="6772" spans="1:38" x14ac:dyDescent="0.45">
      <c r="A6772" s="16"/>
      <c r="B6772" s="21"/>
      <c r="C6772" s="16"/>
      <c r="D6772" s="16"/>
      <c r="E6772" s="56"/>
      <c r="F6772" s="56"/>
      <c r="G6772" s="57"/>
      <c r="H6772" s="56"/>
      <c r="I6772" s="56"/>
      <c r="J6772" s="56"/>
      <c r="K6772" s="56"/>
      <c r="L6772" s="71"/>
      <c r="M6772" s="56"/>
      <c r="N6772" s="46"/>
      <c r="O6772" s="46" t="s">
        <v>54</v>
      </c>
      <c r="P6772" s="46">
        <f>SUM(P6770:P6771)</f>
        <v>32400</v>
      </c>
      <c r="Q6772" s="56"/>
      <c r="R6772" s="58"/>
      <c r="S6772" s="59"/>
      <c r="T6772" s="58"/>
      <c r="U6772" s="58"/>
      <c r="V6772" s="60"/>
      <c r="W6772" s="56"/>
      <c r="X6772" s="56"/>
      <c r="Y6772" s="56"/>
      <c r="Z6772" s="46"/>
      <c r="AA6772" s="66"/>
      <c r="AB6772" s="46"/>
      <c r="AC6772" s="46"/>
      <c r="AD6772" s="61"/>
      <c r="AE6772" s="61"/>
      <c r="AF6772" s="46"/>
      <c r="AG6772" s="46"/>
      <c r="AH6772" s="46">
        <f>SUM(AH6770:AH6771)</f>
        <v>1081200</v>
      </c>
      <c r="AI6772" s="46"/>
      <c r="AJ6772" s="46">
        <f>SUM(AJ6770:AJ6771)</f>
        <v>1081200</v>
      </c>
      <c r="AK6772" s="46"/>
      <c r="AL6772" s="46">
        <f>SUM(AL6770:AL6771)</f>
        <v>216.24</v>
      </c>
    </row>
    <row r="6773" spans="1:38" x14ac:dyDescent="0.45">
      <c r="A6773" s="16" t="s">
        <v>9784</v>
      </c>
      <c r="B6773" s="21">
        <v>3770400046405</v>
      </c>
      <c r="C6773" s="16" t="s">
        <v>9785</v>
      </c>
      <c r="D6773" s="16" t="s">
        <v>8399</v>
      </c>
      <c r="E6773" s="56">
        <v>4014</v>
      </c>
      <c r="F6773" s="56">
        <v>7462</v>
      </c>
      <c r="G6773" s="57" t="s">
        <v>9786</v>
      </c>
      <c r="H6773" s="56" t="s">
        <v>42</v>
      </c>
      <c r="I6773" s="56">
        <v>23508</v>
      </c>
      <c r="J6773" s="56"/>
      <c r="K6773" s="56"/>
      <c r="L6773" s="71"/>
      <c r="M6773" s="56"/>
      <c r="N6773" s="46"/>
      <c r="O6773" s="46"/>
      <c r="P6773" s="46"/>
      <c r="Q6773" s="56">
        <v>1</v>
      </c>
      <c r="R6773" s="58" t="s">
        <v>8464</v>
      </c>
      <c r="S6773" s="59">
        <v>3770500006863</v>
      </c>
      <c r="T6773" s="58" t="s">
        <v>8465</v>
      </c>
      <c r="U6773" s="58" t="s">
        <v>8467</v>
      </c>
      <c r="V6773" s="60"/>
      <c r="W6773" s="56" t="s">
        <v>210</v>
      </c>
      <c r="X6773" s="56" t="s">
        <v>211</v>
      </c>
      <c r="Y6773" s="56" t="s">
        <v>212</v>
      </c>
      <c r="Z6773" s="46">
        <v>192</v>
      </c>
      <c r="AA6773" s="66">
        <v>100</v>
      </c>
      <c r="AB6773" s="46">
        <v>6900</v>
      </c>
      <c r="AC6773" s="46">
        <f>Z6773*AB6773</f>
        <v>1324800</v>
      </c>
      <c r="AD6773" s="61">
        <v>5</v>
      </c>
      <c r="AE6773" s="61">
        <v>5</v>
      </c>
      <c r="AF6773" s="46">
        <f>(AC6773*(100-AE6773))/100</f>
        <v>1258560</v>
      </c>
      <c r="AG6773" s="46">
        <f>IF(AND(AF6773="",P6773=""),0,IF((AF6773=""),P6773, IF( (P6773=""),AF6773,AF6773+P6773)))</f>
        <v>1258560</v>
      </c>
      <c r="AH6773" s="46">
        <f>IF( (AA6773=""),AG6773*1,AG6773*(AA6773/100) )</f>
        <v>1258560</v>
      </c>
      <c r="AI6773" s="46">
        <v>10000000</v>
      </c>
      <c r="AJ6773" s="46">
        <f>IF((AI6773-AH6773) &gt; 1,0,IF((AI6773-AH6773)&lt;0,AH6773-AI6773,AI6773-AH6773))</f>
        <v>0</v>
      </c>
      <c r="AK6773" s="46">
        <v>0.02</v>
      </c>
      <c r="AL6773" s="46">
        <f>AJ6773*(AK6773/100)</f>
        <v>0</v>
      </c>
    </row>
    <row r="6774" spans="1:38" x14ac:dyDescent="0.45">
      <c r="A6774" s="16"/>
      <c r="B6774" s="21"/>
      <c r="C6774" s="16"/>
      <c r="D6774" s="16"/>
      <c r="E6774" s="56"/>
      <c r="F6774" s="56"/>
      <c r="G6774" s="57"/>
      <c r="H6774" s="56"/>
      <c r="I6774" s="56"/>
      <c r="J6774" s="56"/>
      <c r="K6774" s="56"/>
      <c r="L6774" s="71"/>
      <c r="M6774" s="56"/>
      <c r="N6774" s="46"/>
      <c r="O6774" s="46" t="s">
        <v>54</v>
      </c>
      <c r="P6774" s="46">
        <f>SUM(P6773:P6773)</f>
        <v>0</v>
      </c>
      <c r="Q6774" s="56"/>
      <c r="R6774" s="58"/>
      <c r="S6774" s="59"/>
      <c r="T6774" s="58"/>
      <c r="U6774" s="58"/>
      <c r="V6774" s="60"/>
      <c r="W6774" s="56"/>
      <c r="X6774" s="56"/>
      <c r="Y6774" s="56"/>
      <c r="Z6774" s="46"/>
      <c r="AA6774" s="66"/>
      <c r="AB6774" s="46"/>
      <c r="AC6774" s="46"/>
      <c r="AD6774" s="61"/>
      <c r="AE6774" s="61"/>
      <c r="AF6774" s="46"/>
      <c r="AG6774" s="46"/>
      <c r="AH6774" s="46">
        <f>SUM(AH6773:AH6773)</f>
        <v>1258560</v>
      </c>
      <c r="AI6774" s="46"/>
      <c r="AJ6774" s="46">
        <f>SUM(AJ6773:AJ6773)</f>
        <v>0</v>
      </c>
      <c r="AK6774" s="46"/>
      <c r="AL6774" s="46">
        <f>SUM(AL6773:AL6773)</f>
        <v>0</v>
      </c>
    </row>
    <row r="6775" spans="1:38" x14ac:dyDescent="0.45">
      <c r="A6775" s="16" t="s">
        <v>9787</v>
      </c>
      <c r="B6775" s="21">
        <v>3770400040415</v>
      </c>
      <c r="C6775" s="16" t="s">
        <v>9788</v>
      </c>
      <c r="D6775" s="16" t="s">
        <v>9789</v>
      </c>
      <c r="E6775" s="56">
        <v>4015</v>
      </c>
      <c r="F6775" s="56">
        <v>8104</v>
      </c>
      <c r="G6775" s="57" t="s">
        <v>9790</v>
      </c>
      <c r="H6775" s="56" t="s">
        <v>42</v>
      </c>
      <c r="I6775" s="56">
        <v>26107</v>
      </c>
      <c r="J6775" s="56"/>
      <c r="K6775" s="56"/>
      <c r="L6775" s="71"/>
      <c r="M6775" s="56"/>
      <c r="N6775" s="46"/>
      <c r="O6775" s="46"/>
      <c r="P6775" s="46"/>
      <c r="Q6775" s="56"/>
      <c r="R6775" s="58"/>
      <c r="S6775" s="59"/>
      <c r="T6775" s="58"/>
      <c r="U6775" s="58"/>
      <c r="V6775" s="60"/>
      <c r="W6775" s="56"/>
      <c r="X6775" s="56"/>
      <c r="Y6775" s="56"/>
      <c r="Z6775" s="46"/>
      <c r="AA6775" s="66"/>
      <c r="AB6775" s="46"/>
      <c r="AC6775" s="46"/>
      <c r="AD6775" s="61"/>
      <c r="AE6775" s="61"/>
      <c r="AF6775" s="46"/>
      <c r="AG6775" s="46"/>
      <c r="AH6775" s="46"/>
      <c r="AI6775" s="46"/>
      <c r="AJ6775" s="46"/>
      <c r="AK6775" s="46"/>
      <c r="AL6775" s="46"/>
    </row>
    <row r="6776" spans="1:38" x14ac:dyDescent="0.45">
      <c r="A6776" s="16"/>
      <c r="B6776" s="21"/>
      <c r="C6776" s="16"/>
      <c r="D6776" s="16"/>
      <c r="E6776" s="56">
        <v>4016</v>
      </c>
      <c r="F6776" s="56">
        <v>7279</v>
      </c>
      <c r="G6776" s="57" t="s">
        <v>9791</v>
      </c>
      <c r="H6776" s="56" t="s">
        <v>42</v>
      </c>
      <c r="I6776" s="56">
        <v>26108</v>
      </c>
      <c r="J6776" s="56"/>
      <c r="K6776" s="56"/>
      <c r="L6776" s="71"/>
      <c r="M6776" s="56"/>
      <c r="N6776" s="46"/>
      <c r="O6776" s="46"/>
      <c r="P6776" s="46"/>
      <c r="Q6776" s="56"/>
      <c r="R6776" s="58"/>
      <c r="S6776" s="59"/>
      <c r="T6776" s="58"/>
      <c r="U6776" s="58"/>
      <c r="V6776" s="60"/>
      <c r="W6776" s="56"/>
      <c r="X6776" s="56"/>
      <c r="Y6776" s="56"/>
      <c r="Z6776" s="46"/>
      <c r="AA6776" s="66"/>
      <c r="AB6776" s="46"/>
      <c r="AC6776" s="46"/>
      <c r="AD6776" s="61"/>
      <c r="AE6776" s="61"/>
      <c r="AF6776" s="46"/>
      <c r="AG6776" s="46"/>
      <c r="AH6776" s="46"/>
      <c r="AI6776" s="46"/>
      <c r="AJ6776" s="46"/>
      <c r="AK6776" s="46"/>
      <c r="AL6776" s="46"/>
    </row>
    <row r="6777" spans="1:38" x14ac:dyDescent="0.45">
      <c r="A6777" s="16"/>
      <c r="B6777" s="21"/>
      <c r="C6777" s="16"/>
      <c r="D6777" s="16"/>
      <c r="E6777" s="56">
        <v>4017</v>
      </c>
      <c r="F6777" s="56">
        <v>6473</v>
      </c>
      <c r="G6777" s="57" t="s">
        <v>9792</v>
      </c>
      <c r="H6777" s="56" t="s">
        <v>42</v>
      </c>
      <c r="I6777" s="56">
        <v>26109</v>
      </c>
      <c r="J6777" s="56"/>
      <c r="K6777" s="56"/>
      <c r="L6777" s="71"/>
      <c r="M6777" s="56"/>
      <c r="N6777" s="46"/>
      <c r="O6777" s="46"/>
      <c r="P6777" s="46"/>
      <c r="Q6777" s="56"/>
      <c r="R6777" s="58"/>
      <c r="S6777" s="59"/>
      <c r="T6777" s="58"/>
      <c r="U6777" s="58"/>
      <c r="V6777" s="60"/>
      <c r="W6777" s="56"/>
      <c r="X6777" s="56"/>
      <c r="Y6777" s="56"/>
      <c r="Z6777" s="46"/>
      <c r="AA6777" s="66"/>
      <c r="AB6777" s="46"/>
      <c r="AC6777" s="46"/>
      <c r="AD6777" s="61"/>
      <c r="AE6777" s="61"/>
      <c r="AF6777" s="46"/>
      <c r="AG6777" s="46"/>
      <c r="AH6777" s="46"/>
      <c r="AI6777" s="46"/>
      <c r="AJ6777" s="46"/>
      <c r="AK6777" s="46"/>
      <c r="AL6777" s="46"/>
    </row>
    <row r="6778" spans="1:38" x14ac:dyDescent="0.45">
      <c r="A6778" s="16"/>
      <c r="B6778" s="21"/>
      <c r="C6778" s="16"/>
      <c r="D6778" s="16"/>
      <c r="E6778" s="56"/>
      <c r="F6778" s="56"/>
      <c r="G6778" s="57"/>
      <c r="H6778" s="56"/>
      <c r="I6778" s="56"/>
      <c r="J6778" s="56"/>
      <c r="K6778" s="56"/>
      <c r="L6778" s="71"/>
      <c r="M6778" s="56"/>
      <c r="N6778" s="46"/>
      <c r="O6778" s="46"/>
      <c r="P6778" s="46"/>
      <c r="Q6778" s="73">
        <v>1</v>
      </c>
      <c r="R6778" s="58" t="s">
        <v>9787</v>
      </c>
      <c r="S6778" s="59">
        <v>3770400040415</v>
      </c>
      <c r="T6778" s="58" t="s">
        <v>9788</v>
      </c>
      <c r="U6778" s="58" t="s">
        <v>9793</v>
      </c>
      <c r="V6778" s="60"/>
      <c r="W6778" s="56" t="s">
        <v>210</v>
      </c>
      <c r="X6778" s="56" t="s">
        <v>211</v>
      </c>
      <c r="Y6778" s="56" t="s">
        <v>212</v>
      </c>
      <c r="Z6778" s="46">
        <v>114</v>
      </c>
      <c r="AA6778" s="66">
        <v>100</v>
      </c>
      <c r="AB6778" s="46">
        <v>6900</v>
      </c>
      <c r="AC6778" s="46">
        <f>Z6778*AB6778</f>
        <v>786600</v>
      </c>
      <c r="AD6778" s="61">
        <v>5</v>
      </c>
      <c r="AE6778" s="61">
        <v>5</v>
      </c>
      <c r="AF6778" s="46">
        <f>(AC6778*(100-AE6778))/100</f>
        <v>747270</v>
      </c>
      <c r="AG6778" s="46">
        <f>IF( (AF6778=""),0,SUM(AF6778:AF6778) )</f>
        <v>747270</v>
      </c>
      <c r="AH6778" s="46">
        <f>(AG6778/100)*(AA6778)</f>
        <v>747270</v>
      </c>
      <c r="AI6778" s="46">
        <v>0</v>
      </c>
      <c r="AJ6778" s="46">
        <f>IF((AI6778-AH6778) &gt; 1,0,IF((AI6778-AH6778)&lt;0,AH6778-AI6778,AI6778-AH6778))</f>
        <v>747270</v>
      </c>
      <c r="AK6778" s="46">
        <v>0.02</v>
      </c>
      <c r="AL6778" s="46">
        <f>AJ6778*(AK6778/100)</f>
        <v>149.45400000000001</v>
      </c>
    </row>
    <row r="6779" spans="1:38" x14ac:dyDescent="0.45">
      <c r="A6779" s="16"/>
      <c r="B6779" s="21"/>
      <c r="C6779" s="16"/>
      <c r="D6779" s="16"/>
      <c r="E6779" s="56"/>
      <c r="F6779" s="56"/>
      <c r="G6779" s="57"/>
      <c r="H6779" s="56"/>
      <c r="I6779" s="56"/>
      <c r="J6779" s="56"/>
      <c r="K6779" s="56"/>
      <c r="L6779" s="71"/>
      <c r="M6779" s="56"/>
      <c r="N6779" s="46"/>
      <c r="O6779" s="46" t="s">
        <v>54</v>
      </c>
      <c r="P6779" s="46">
        <f>SUM(P6775:P6778)</f>
        <v>0</v>
      </c>
      <c r="Q6779" s="56"/>
      <c r="R6779" s="58"/>
      <c r="S6779" s="59"/>
      <c r="T6779" s="58"/>
      <c r="U6779" s="58"/>
      <c r="V6779" s="60"/>
      <c r="W6779" s="56"/>
      <c r="X6779" s="56"/>
      <c r="Y6779" s="56"/>
      <c r="Z6779" s="46"/>
      <c r="AA6779" s="66"/>
      <c r="AB6779" s="46"/>
      <c r="AC6779" s="46"/>
      <c r="AD6779" s="61"/>
      <c r="AE6779" s="61"/>
      <c r="AF6779" s="46"/>
      <c r="AG6779" s="46"/>
      <c r="AH6779" s="46">
        <f>SUM(AH6775:AH6778)</f>
        <v>747270</v>
      </c>
      <c r="AI6779" s="46"/>
      <c r="AJ6779" s="46">
        <f>SUM(AJ6775:AJ6778)</f>
        <v>747270</v>
      </c>
      <c r="AK6779" s="46"/>
      <c r="AL6779" s="46">
        <f>SUM(AL6775:AL6778)</f>
        <v>149.45400000000001</v>
      </c>
    </row>
    <row r="6780" spans="1:38" x14ac:dyDescent="0.45">
      <c r="A6780" s="16" t="s">
        <v>9794</v>
      </c>
      <c r="B6780" s="21">
        <v>3770300156021</v>
      </c>
      <c r="C6780" s="16" t="s">
        <v>9795</v>
      </c>
      <c r="D6780" s="16" t="s">
        <v>9796</v>
      </c>
      <c r="E6780" s="56">
        <v>4018</v>
      </c>
      <c r="F6780" s="56">
        <v>1783</v>
      </c>
      <c r="G6780" s="57" t="s">
        <v>9797</v>
      </c>
      <c r="H6780" s="56" t="s">
        <v>42</v>
      </c>
      <c r="I6780" s="56">
        <v>29523</v>
      </c>
      <c r="J6780" s="56">
        <v>0</v>
      </c>
      <c r="K6780" s="56">
        <v>0</v>
      </c>
      <c r="L6780" s="71">
        <v>50</v>
      </c>
      <c r="M6780" s="56" t="s">
        <v>43</v>
      </c>
      <c r="N6780" s="46">
        <f>((J6780*400)+(K6780*100))+L6780</f>
        <v>50</v>
      </c>
      <c r="O6780" s="46">
        <v>1000</v>
      </c>
      <c r="P6780" s="46">
        <f>N6780*O6780</f>
        <v>50000</v>
      </c>
      <c r="Q6780" s="56"/>
      <c r="R6780" s="58"/>
      <c r="S6780" s="59"/>
      <c r="T6780" s="58"/>
      <c r="U6780" s="58"/>
      <c r="V6780" s="60"/>
      <c r="W6780" s="56"/>
      <c r="X6780" s="56"/>
      <c r="Y6780" s="56"/>
      <c r="Z6780" s="46"/>
      <c r="AA6780" s="66"/>
      <c r="AB6780" s="46"/>
      <c r="AC6780" s="46"/>
      <c r="AD6780" s="61"/>
      <c r="AE6780" s="61"/>
      <c r="AF6780" s="46"/>
      <c r="AG6780" s="46">
        <f>IF(AND(AF6780="",P6780=""),0,IF((AF6780=""),P6780,IF((P6780=""),AF6780,AF6780+P6780)))</f>
        <v>50000</v>
      </c>
      <c r="AH6780" s="46">
        <f>IF( (AA6780=""),AG6780*1,AG6780*(AA6780/100) )</f>
        <v>50000</v>
      </c>
      <c r="AI6780" s="46">
        <v>0</v>
      </c>
      <c r="AJ6780" s="46">
        <f>IF((AI6780-AH6780) &gt; 1,0,IF((AI6780-AH6780)&lt;0,AH6780-AI6780,AI6780-AH6780))</f>
        <v>50000</v>
      </c>
      <c r="AK6780" s="46">
        <v>0.3</v>
      </c>
      <c r="AL6780" s="46">
        <f>AJ6780*(AK6780/100)</f>
        <v>150</v>
      </c>
    </row>
    <row r="6781" spans="1:38" x14ac:dyDescent="0.45">
      <c r="A6781" s="16"/>
      <c r="B6781" s="21"/>
      <c r="C6781" s="16"/>
      <c r="D6781" s="16"/>
      <c r="E6781" s="56">
        <v>4019</v>
      </c>
      <c r="F6781" s="56">
        <v>2225</v>
      </c>
      <c r="G6781" s="57" t="s">
        <v>9798</v>
      </c>
      <c r="H6781" s="56" t="s">
        <v>42</v>
      </c>
      <c r="I6781" s="56">
        <v>29524</v>
      </c>
      <c r="J6781" s="56">
        <v>0</v>
      </c>
      <c r="K6781" s="56">
        <v>0</v>
      </c>
      <c r="L6781" s="71">
        <v>50</v>
      </c>
      <c r="M6781" s="56" t="s">
        <v>43</v>
      </c>
      <c r="N6781" s="46">
        <f>((J6781*400)+(K6781*100))+L6781</f>
        <v>50</v>
      </c>
      <c r="O6781" s="46">
        <v>1000</v>
      </c>
      <c r="P6781" s="46">
        <f>N6781*O6781</f>
        <v>50000</v>
      </c>
      <c r="Q6781" s="56"/>
      <c r="R6781" s="58"/>
      <c r="S6781" s="59"/>
      <c r="T6781" s="58"/>
      <c r="U6781" s="58"/>
      <c r="V6781" s="60"/>
      <c r="W6781" s="56"/>
      <c r="X6781" s="56"/>
      <c r="Y6781" s="56"/>
      <c r="Z6781" s="46"/>
      <c r="AA6781" s="66"/>
      <c r="AB6781" s="46"/>
      <c r="AC6781" s="46"/>
      <c r="AD6781" s="61"/>
      <c r="AE6781" s="61"/>
      <c r="AF6781" s="46"/>
      <c r="AG6781" s="46">
        <f>IF(AND(AF6781="",P6781=""),0,IF((AF6781=""),P6781,IF((P6781=""),AF6781,AF6781+P6781)))</f>
        <v>50000</v>
      </c>
      <c r="AH6781" s="46">
        <f>IF( (AA6781=""),AG6781*1,AG6781*(AA6781/100) )</f>
        <v>50000</v>
      </c>
      <c r="AI6781" s="46">
        <v>0</v>
      </c>
      <c r="AJ6781" s="46">
        <f>IF((AI6781-AH6781) &gt; 1,0,IF((AI6781-AH6781)&lt;0,AH6781-AI6781,AI6781-AH6781))</f>
        <v>50000</v>
      </c>
      <c r="AK6781" s="46">
        <v>0.3</v>
      </c>
      <c r="AL6781" s="46">
        <f>AJ6781*(AK6781/100)</f>
        <v>150</v>
      </c>
    </row>
    <row r="6782" spans="1:38" x14ac:dyDescent="0.45">
      <c r="A6782" s="16"/>
      <c r="B6782" s="21"/>
      <c r="C6782" s="16"/>
      <c r="D6782" s="16"/>
      <c r="E6782" s="56"/>
      <c r="F6782" s="56"/>
      <c r="G6782" s="57"/>
      <c r="H6782" s="56"/>
      <c r="I6782" s="56"/>
      <c r="J6782" s="56"/>
      <c r="K6782" s="56"/>
      <c r="L6782" s="71"/>
      <c r="M6782" s="56"/>
      <c r="N6782" s="46"/>
      <c r="O6782" s="46" t="s">
        <v>54</v>
      </c>
      <c r="P6782" s="46">
        <f>SUM(P6780:P6781)</f>
        <v>100000</v>
      </c>
      <c r="Q6782" s="56"/>
      <c r="R6782" s="58"/>
      <c r="S6782" s="59"/>
      <c r="T6782" s="58"/>
      <c r="U6782" s="58"/>
      <c r="V6782" s="60"/>
      <c r="W6782" s="56"/>
      <c r="X6782" s="56"/>
      <c r="Y6782" s="56"/>
      <c r="Z6782" s="46"/>
      <c r="AA6782" s="66"/>
      <c r="AB6782" s="46"/>
      <c r="AC6782" s="46"/>
      <c r="AD6782" s="61"/>
      <c r="AE6782" s="61"/>
      <c r="AF6782" s="46"/>
      <c r="AG6782" s="46"/>
      <c r="AH6782" s="46">
        <f>SUM(AH6780:AH6781)</f>
        <v>100000</v>
      </c>
      <c r="AI6782" s="46"/>
      <c r="AJ6782" s="46">
        <f>SUM(AJ6780:AJ6781)</f>
        <v>100000</v>
      </c>
      <c r="AK6782" s="46"/>
      <c r="AL6782" s="46">
        <f>SUM(AL6780:AL6781)</f>
        <v>300</v>
      </c>
    </row>
    <row r="6783" spans="1:38" x14ac:dyDescent="0.45">
      <c r="A6783" s="16" t="s">
        <v>9799</v>
      </c>
      <c r="B6783" s="21">
        <v>3430100503765</v>
      </c>
      <c r="C6783" s="16" t="s">
        <v>9800</v>
      </c>
      <c r="D6783" s="16" t="s">
        <v>9801</v>
      </c>
      <c r="E6783" s="56">
        <v>4020</v>
      </c>
      <c r="F6783" s="56">
        <v>1756</v>
      </c>
      <c r="G6783" s="57" t="s">
        <v>9802</v>
      </c>
      <c r="H6783" s="56" t="s">
        <v>42</v>
      </c>
      <c r="I6783" s="56">
        <v>2874</v>
      </c>
      <c r="J6783" s="56">
        <v>0</v>
      </c>
      <c r="K6783" s="56">
        <v>0</v>
      </c>
      <c r="L6783" s="71">
        <v>62</v>
      </c>
      <c r="M6783" s="56" t="s">
        <v>43</v>
      </c>
      <c r="N6783" s="46">
        <f>((J6783*400)+(K6783*100))+L6783</f>
        <v>62</v>
      </c>
      <c r="O6783" s="46">
        <v>500</v>
      </c>
      <c r="P6783" s="46">
        <f>N6783*O6783</f>
        <v>31000</v>
      </c>
      <c r="Q6783" s="56"/>
      <c r="R6783" s="58"/>
      <c r="S6783" s="59"/>
      <c r="T6783" s="58"/>
      <c r="U6783" s="58"/>
      <c r="V6783" s="60"/>
      <c r="W6783" s="56"/>
      <c r="X6783" s="56"/>
      <c r="Y6783" s="56"/>
      <c r="Z6783" s="46"/>
      <c r="AA6783" s="66"/>
      <c r="AB6783" s="46"/>
      <c r="AC6783" s="46"/>
      <c r="AD6783" s="61"/>
      <c r="AE6783" s="61"/>
      <c r="AF6783" s="46"/>
      <c r="AG6783" s="46">
        <f>IF(AND(AF6783="",P6783=""),0,IF((AF6783=""),P6783,IF((P6783=""),AF6783,AF6783+P6783)))</f>
        <v>31000</v>
      </c>
      <c r="AH6783" s="46">
        <f>IF( (AA6783=""),AG6783*1,AG6783*(AA6783/100) )</f>
        <v>31000</v>
      </c>
      <c r="AI6783" s="46">
        <v>0</v>
      </c>
      <c r="AJ6783" s="46">
        <f>IF((AI6783-AH6783) &gt; 1,0,IF((AI6783-AH6783)&lt;0,AH6783-AI6783,AI6783-AH6783))</f>
        <v>31000</v>
      </c>
      <c r="AK6783" s="46">
        <v>0.3</v>
      </c>
      <c r="AL6783" s="46">
        <f>AJ6783*(AK6783/100)</f>
        <v>93</v>
      </c>
    </row>
    <row r="6784" spans="1:38" x14ac:dyDescent="0.45">
      <c r="A6784" s="16"/>
      <c r="B6784" s="21"/>
      <c r="C6784" s="16"/>
      <c r="D6784" s="16"/>
      <c r="E6784" s="56"/>
      <c r="F6784" s="56"/>
      <c r="G6784" s="57"/>
      <c r="H6784" s="56"/>
      <c r="I6784" s="56"/>
      <c r="J6784" s="56"/>
      <c r="K6784" s="56"/>
      <c r="L6784" s="71"/>
      <c r="M6784" s="56"/>
      <c r="N6784" s="46"/>
      <c r="O6784" s="46" t="s">
        <v>54</v>
      </c>
      <c r="P6784" s="46">
        <f>SUM(P6783:P6783)</f>
        <v>31000</v>
      </c>
      <c r="Q6784" s="56"/>
      <c r="R6784" s="58"/>
      <c r="S6784" s="59"/>
      <c r="T6784" s="58"/>
      <c r="U6784" s="58"/>
      <c r="V6784" s="60"/>
      <c r="W6784" s="56"/>
      <c r="X6784" s="56"/>
      <c r="Y6784" s="56"/>
      <c r="Z6784" s="46"/>
      <c r="AA6784" s="66"/>
      <c r="AB6784" s="46"/>
      <c r="AC6784" s="46"/>
      <c r="AD6784" s="61"/>
      <c r="AE6784" s="61"/>
      <c r="AF6784" s="46"/>
      <c r="AG6784" s="46"/>
      <c r="AH6784" s="46">
        <f>SUM(AH6783:AH6783)</f>
        <v>31000</v>
      </c>
      <c r="AI6784" s="46"/>
      <c r="AJ6784" s="46">
        <f>SUM(AJ6783:AJ6783)</f>
        <v>31000</v>
      </c>
      <c r="AK6784" s="46"/>
      <c r="AL6784" s="46">
        <f>SUM(AL6783:AL6783)</f>
        <v>93</v>
      </c>
    </row>
    <row r="6785" spans="1:38" x14ac:dyDescent="0.45">
      <c r="A6785" s="16" t="s">
        <v>9803</v>
      </c>
      <c r="B6785" s="21">
        <v>1770400146853</v>
      </c>
      <c r="C6785" s="16" t="s">
        <v>9804</v>
      </c>
      <c r="D6785" s="16" t="s">
        <v>9805</v>
      </c>
      <c r="E6785" s="56">
        <v>4021</v>
      </c>
      <c r="F6785" s="56">
        <v>3786</v>
      </c>
      <c r="G6785" s="57" t="s">
        <v>9806</v>
      </c>
      <c r="H6785" s="56" t="s">
        <v>42</v>
      </c>
      <c r="I6785" s="56">
        <v>14674</v>
      </c>
      <c r="J6785" s="56">
        <v>0</v>
      </c>
      <c r="K6785" s="56">
        <v>0</v>
      </c>
      <c r="L6785" s="71">
        <v>20</v>
      </c>
      <c r="M6785" s="56" t="s">
        <v>208</v>
      </c>
      <c r="N6785" s="46">
        <f>((J6785*400)+(K6785*100))+L6785</f>
        <v>20</v>
      </c>
      <c r="O6785" s="46">
        <v>200</v>
      </c>
      <c r="P6785" s="46">
        <f>N6785*O6785</f>
        <v>4000</v>
      </c>
      <c r="Q6785" s="56"/>
      <c r="R6785" s="58"/>
      <c r="S6785" s="59"/>
      <c r="T6785" s="58"/>
      <c r="U6785" s="58"/>
      <c r="V6785" s="60"/>
      <c r="W6785" s="56"/>
      <c r="X6785" s="56"/>
      <c r="Y6785" s="56"/>
      <c r="Z6785" s="46"/>
      <c r="AA6785" s="66"/>
      <c r="AB6785" s="46"/>
      <c r="AC6785" s="46"/>
      <c r="AD6785" s="61"/>
      <c r="AE6785" s="61"/>
      <c r="AF6785" s="46"/>
      <c r="AG6785" s="46">
        <f>IF(AND(AF6785="",P6785=""),0,IF((AF6785=""),P6785,IF((P6785=""),AF6785,AF6785+P6785)))</f>
        <v>4000</v>
      </c>
      <c r="AH6785" s="46">
        <f>IF( (AA6785=""),AG6785*1,AG6785*(AA6785/100) )</f>
        <v>4000</v>
      </c>
      <c r="AI6785" s="46">
        <v>0</v>
      </c>
      <c r="AJ6785" s="46">
        <f>IF((AI6785-AH6785) &gt; 1,0,IF((AI6785-AH6785)&lt;0,AH6785-AI6785,AI6785-AH6785))</f>
        <v>4000</v>
      </c>
      <c r="AK6785" s="46">
        <v>0.02</v>
      </c>
      <c r="AL6785" s="46">
        <f>AJ6785*(AK6785/100)</f>
        <v>0.8</v>
      </c>
    </row>
    <row r="6786" spans="1:38" x14ac:dyDescent="0.45">
      <c r="A6786" s="16"/>
      <c r="B6786" s="21"/>
      <c r="C6786" s="16"/>
      <c r="D6786" s="16"/>
      <c r="E6786" s="56"/>
      <c r="F6786" s="56"/>
      <c r="G6786" s="57"/>
      <c r="H6786" s="56"/>
      <c r="I6786" s="56"/>
      <c r="J6786" s="56"/>
      <c r="K6786" s="56"/>
      <c r="L6786" s="71"/>
      <c r="M6786" s="56"/>
      <c r="N6786" s="46"/>
      <c r="O6786" s="46" t="s">
        <v>54</v>
      </c>
      <c r="P6786" s="46">
        <f>SUM(P6785:P6785)</f>
        <v>4000</v>
      </c>
      <c r="Q6786" s="56"/>
      <c r="R6786" s="58"/>
      <c r="S6786" s="59"/>
      <c r="T6786" s="58"/>
      <c r="U6786" s="58"/>
      <c r="V6786" s="60"/>
      <c r="W6786" s="56"/>
      <c r="X6786" s="56"/>
      <c r="Y6786" s="56"/>
      <c r="Z6786" s="46"/>
      <c r="AA6786" s="66"/>
      <c r="AB6786" s="46"/>
      <c r="AC6786" s="46"/>
      <c r="AD6786" s="61"/>
      <c r="AE6786" s="61"/>
      <c r="AF6786" s="46"/>
      <c r="AG6786" s="46"/>
      <c r="AH6786" s="46">
        <f>SUM(AH6785:AH6785)</f>
        <v>4000</v>
      </c>
      <c r="AI6786" s="46"/>
      <c r="AJ6786" s="46">
        <f>SUM(AJ6785:AJ6785)</f>
        <v>4000</v>
      </c>
      <c r="AK6786" s="46"/>
      <c r="AL6786" s="46">
        <f>SUM(AL6785:AL6785)</f>
        <v>0.8</v>
      </c>
    </row>
    <row r="6787" spans="1:38" x14ac:dyDescent="0.45">
      <c r="A6787" s="16" t="s">
        <v>9807</v>
      </c>
      <c r="B6787" s="21">
        <v>3770400006870</v>
      </c>
      <c r="C6787" s="16" t="s">
        <v>9808</v>
      </c>
      <c r="D6787" s="16" t="s">
        <v>9809</v>
      </c>
      <c r="E6787" s="56">
        <v>4022</v>
      </c>
      <c r="F6787" s="56">
        <v>6917</v>
      </c>
      <c r="G6787" s="57" t="s">
        <v>9810</v>
      </c>
      <c r="H6787" s="56" t="s">
        <v>42</v>
      </c>
      <c r="I6787" s="56">
        <v>19702</v>
      </c>
      <c r="J6787" s="56"/>
      <c r="K6787" s="56"/>
      <c r="L6787" s="71"/>
      <c r="M6787" s="56"/>
      <c r="N6787" s="46"/>
      <c r="O6787" s="46"/>
      <c r="P6787" s="46"/>
      <c r="Q6787" s="56"/>
      <c r="R6787" s="58"/>
      <c r="S6787" s="59"/>
      <c r="T6787" s="58"/>
      <c r="U6787" s="58"/>
      <c r="V6787" s="60"/>
      <c r="W6787" s="56"/>
      <c r="X6787" s="56"/>
      <c r="Y6787" s="56"/>
      <c r="Z6787" s="46"/>
      <c r="AA6787" s="66"/>
      <c r="AB6787" s="46"/>
      <c r="AC6787" s="46"/>
      <c r="AD6787" s="61"/>
      <c r="AE6787" s="61"/>
      <c r="AF6787" s="46"/>
      <c r="AG6787" s="46"/>
      <c r="AH6787" s="46"/>
      <c r="AI6787" s="46"/>
      <c r="AJ6787" s="46"/>
      <c r="AK6787" s="46"/>
      <c r="AL6787" s="46"/>
    </row>
    <row r="6788" spans="1:38" x14ac:dyDescent="0.45">
      <c r="A6788" s="16"/>
      <c r="B6788" s="21"/>
      <c r="C6788" s="16"/>
      <c r="D6788" s="16"/>
      <c r="E6788" s="56"/>
      <c r="F6788" s="56"/>
      <c r="G6788" s="57"/>
      <c r="H6788" s="56"/>
      <c r="I6788" s="56"/>
      <c r="J6788" s="56"/>
      <c r="K6788" s="56"/>
      <c r="L6788" s="71"/>
      <c r="M6788" s="56"/>
      <c r="N6788" s="46"/>
      <c r="O6788" s="46" t="s">
        <v>54</v>
      </c>
      <c r="P6788" s="46">
        <f>SUM(P6787:P6787)</f>
        <v>0</v>
      </c>
      <c r="Q6788" s="56"/>
      <c r="R6788" s="58"/>
      <c r="S6788" s="59"/>
      <c r="T6788" s="58"/>
      <c r="U6788" s="58"/>
      <c r="V6788" s="60"/>
      <c r="W6788" s="56"/>
      <c r="X6788" s="56"/>
      <c r="Y6788" s="56"/>
      <c r="Z6788" s="46"/>
      <c r="AA6788" s="66"/>
      <c r="AB6788" s="46"/>
      <c r="AC6788" s="46"/>
      <c r="AD6788" s="61"/>
      <c r="AE6788" s="61"/>
      <c r="AF6788" s="46"/>
      <c r="AG6788" s="46"/>
      <c r="AH6788" s="46">
        <f>SUM(AH6787:AH6787)</f>
        <v>0</v>
      </c>
      <c r="AI6788" s="46"/>
      <c r="AJ6788" s="46">
        <f>SUM(AJ6787:AJ6787)</f>
        <v>0</v>
      </c>
      <c r="AK6788" s="46"/>
      <c r="AL6788" s="46">
        <f>SUM(AL6787:AL6787)</f>
        <v>0</v>
      </c>
    </row>
    <row r="6789" spans="1:38" x14ac:dyDescent="0.45">
      <c r="A6789" s="16" t="s">
        <v>9811</v>
      </c>
      <c r="B6789" s="21">
        <v>3101201413706</v>
      </c>
      <c r="C6789" s="16" t="s">
        <v>9812</v>
      </c>
      <c r="D6789" s="16" t="s">
        <v>9813</v>
      </c>
      <c r="E6789" s="56">
        <v>4023</v>
      </c>
      <c r="F6789" s="56">
        <v>873</v>
      </c>
      <c r="G6789" s="57" t="s">
        <v>9814</v>
      </c>
      <c r="H6789" s="56" t="s">
        <v>42</v>
      </c>
      <c r="I6789" s="56">
        <v>6246</v>
      </c>
      <c r="J6789" s="56">
        <v>0</v>
      </c>
      <c r="K6789" s="56">
        <v>0</v>
      </c>
      <c r="L6789" s="71">
        <v>50</v>
      </c>
      <c r="M6789" s="56" t="s">
        <v>43</v>
      </c>
      <c r="N6789" s="46">
        <f>((J6789*400)+(K6789*100))+L6789</f>
        <v>50</v>
      </c>
      <c r="O6789" s="46">
        <v>500</v>
      </c>
      <c r="P6789" s="46">
        <f>N6789*O6789</f>
        <v>25000</v>
      </c>
      <c r="Q6789" s="56"/>
      <c r="R6789" s="58"/>
      <c r="S6789" s="59"/>
      <c r="T6789" s="58"/>
      <c r="U6789" s="58"/>
      <c r="V6789" s="60"/>
      <c r="W6789" s="56"/>
      <c r="X6789" s="56"/>
      <c r="Y6789" s="56"/>
      <c r="Z6789" s="46"/>
      <c r="AA6789" s="66"/>
      <c r="AB6789" s="46"/>
      <c r="AC6789" s="46"/>
      <c r="AD6789" s="61"/>
      <c r="AE6789" s="61"/>
      <c r="AF6789" s="46"/>
      <c r="AG6789" s="46">
        <f>IF(AND(AF6789="",P6789=""),0,IF((AF6789=""),P6789,IF((P6789=""),AF6789,AF6789+P6789)))</f>
        <v>25000</v>
      </c>
      <c r="AH6789" s="46">
        <f>IF( (AA6789=""),AG6789*1,AG6789*(AA6789/100) )</f>
        <v>25000</v>
      </c>
      <c r="AI6789" s="46">
        <v>0</v>
      </c>
      <c r="AJ6789" s="46">
        <f>IF((AI6789-AH6789) &gt; 1,0,IF((AI6789-AH6789)&lt;0,AH6789-AI6789,AI6789-AH6789))</f>
        <v>25000</v>
      </c>
      <c r="AK6789" s="46">
        <v>0.3</v>
      </c>
      <c r="AL6789" s="46">
        <f>AJ6789*(AK6789/100)</f>
        <v>75</v>
      </c>
    </row>
    <row r="6790" spans="1:38" x14ac:dyDescent="0.45">
      <c r="A6790" s="16"/>
      <c r="B6790" s="21"/>
      <c r="C6790" s="16"/>
      <c r="D6790" s="16"/>
      <c r="E6790" s="56"/>
      <c r="F6790" s="56"/>
      <c r="G6790" s="57"/>
      <c r="H6790" s="56"/>
      <c r="I6790" s="56"/>
      <c r="J6790" s="56"/>
      <c r="K6790" s="56"/>
      <c r="L6790" s="71"/>
      <c r="M6790" s="56"/>
      <c r="N6790" s="46"/>
      <c r="O6790" s="46" t="s">
        <v>54</v>
      </c>
      <c r="P6790" s="46">
        <f>SUM(P6789:P6789)</f>
        <v>25000</v>
      </c>
      <c r="Q6790" s="56"/>
      <c r="R6790" s="58"/>
      <c r="S6790" s="59"/>
      <c r="T6790" s="58"/>
      <c r="U6790" s="58"/>
      <c r="V6790" s="60"/>
      <c r="W6790" s="56"/>
      <c r="X6790" s="56"/>
      <c r="Y6790" s="56"/>
      <c r="Z6790" s="46"/>
      <c r="AA6790" s="66"/>
      <c r="AB6790" s="46"/>
      <c r="AC6790" s="46"/>
      <c r="AD6790" s="61"/>
      <c r="AE6790" s="61"/>
      <c r="AF6790" s="46"/>
      <c r="AG6790" s="46"/>
      <c r="AH6790" s="46">
        <f>SUM(AH6789:AH6789)</f>
        <v>25000</v>
      </c>
      <c r="AI6790" s="46"/>
      <c r="AJ6790" s="46">
        <f>SUM(AJ6789:AJ6789)</f>
        <v>25000</v>
      </c>
      <c r="AK6790" s="46"/>
      <c r="AL6790" s="46">
        <f>SUM(AL6789:AL6789)</f>
        <v>75</v>
      </c>
    </row>
    <row r="6791" spans="1:38" x14ac:dyDescent="0.45">
      <c r="A6791" s="16" t="s">
        <v>9815</v>
      </c>
      <c r="B6791" s="21">
        <v>3770400033290</v>
      </c>
      <c r="C6791" s="16" t="s">
        <v>9816</v>
      </c>
      <c r="D6791" s="16" t="s">
        <v>9817</v>
      </c>
      <c r="E6791" s="56">
        <v>4024</v>
      </c>
      <c r="F6791" s="56">
        <v>225</v>
      </c>
      <c r="G6791" s="57" t="s">
        <v>9818</v>
      </c>
      <c r="H6791" s="56" t="s">
        <v>42</v>
      </c>
      <c r="I6791" s="56">
        <v>16981</v>
      </c>
      <c r="J6791" s="56">
        <v>0</v>
      </c>
      <c r="K6791" s="56">
        <v>2</v>
      </c>
      <c r="L6791" s="71">
        <v>28</v>
      </c>
      <c r="M6791" s="56" t="s">
        <v>43</v>
      </c>
      <c r="N6791" s="46">
        <f>((J6791*400)+(K6791*100))+L6791</f>
        <v>228</v>
      </c>
      <c r="O6791" s="46">
        <v>3000</v>
      </c>
      <c r="P6791" s="46">
        <f>N6791*O6791</f>
        <v>684000</v>
      </c>
      <c r="Q6791" s="56"/>
      <c r="R6791" s="58"/>
      <c r="S6791" s="59"/>
      <c r="T6791" s="58"/>
      <c r="U6791" s="58"/>
      <c r="V6791" s="60"/>
      <c r="W6791" s="56"/>
      <c r="X6791" s="56"/>
      <c r="Y6791" s="56"/>
      <c r="Z6791" s="46"/>
      <c r="AA6791" s="66"/>
      <c r="AB6791" s="46"/>
      <c r="AC6791" s="46"/>
      <c r="AD6791" s="61"/>
      <c r="AE6791" s="61"/>
      <c r="AF6791" s="46"/>
      <c r="AG6791" s="46">
        <f>IF(AND(AF6791="",P6791=""),0,IF((AF6791=""),P6791,IF((P6791=""),AF6791,AF6791+P6791)))</f>
        <v>684000</v>
      </c>
      <c r="AH6791" s="46">
        <f>IF( (AA6791=""),AG6791*1,AG6791*(AA6791/100) )</f>
        <v>684000</v>
      </c>
      <c r="AI6791" s="46">
        <v>0</v>
      </c>
      <c r="AJ6791" s="46">
        <f>IF((AI6791-AH6791) &gt; 1,0,IF((AI6791-AH6791)&lt;0,AH6791-AI6791,AI6791-AH6791))</f>
        <v>684000</v>
      </c>
      <c r="AK6791" s="46">
        <v>0.3</v>
      </c>
      <c r="AL6791" s="46">
        <f>AJ6791*(AK6791/100)</f>
        <v>2052</v>
      </c>
    </row>
    <row r="6792" spans="1:38" x14ac:dyDescent="0.45">
      <c r="A6792" s="16"/>
      <c r="B6792" s="21"/>
      <c r="C6792" s="16"/>
      <c r="D6792" s="16"/>
      <c r="E6792" s="56"/>
      <c r="F6792" s="56"/>
      <c r="G6792" s="57"/>
      <c r="H6792" s="56"/>
      <c r="I6792" s="56"/>
      <c r="J6792" s="56"/>
      <c r="K6792" s="56"/>
      <c r="L6792" s="71"/>
      <c r="M6792" s="56"/>
      <c r="N6792" s="46"/>
      <c r="O6792" s="46" t="s">
        <v>54</v>
      </c>
      <c r="P6792" s="46">
        <f>SUM(P6791:P6791)</f>
        <v>684000</v>
      </c>
      <c r="Q6792" s="56"/>
      <c r="R6792" s="58"/>
      <c r="S6792" s="59"/>
      <c r="T6792" s="58"/>
      <c r="U6792" s="58"/>
      <c r="V6792" s="60"/>
      <c r="W6792" s="56"/>
      <c r="X6792" s="56"/>
      <c r="Y6792" s="56"/>
      <c r="Z6792" s="46"/>
      <c r="AA6792" s="66"/>
      <c r="AB6792" s="46"/>
      <c r="AC6792" s="46"/>
      <c r="AD6792" s="61"/>
      <c r="AE6792" s="61"/>
      <c r="AF6792" s="46"/>
      <c r="AG6792" s="46"/>
      <c r="AH6792" s="46">
        <f>SUM(AH6791:AH6791)</f>
        <v>684000</v>
      </c>
      <c r="AI6792" s="46"/>
      <c r="AJ6792" s="46">
        <f>SUM(AJ6791:AJ6791)</f>
        <v>684000</v>
      </c>
      <c r="AK6792" s="46"/>
      <c r="AL6792" s="46">
        <f>SUM(AL6791:AL6791)</f>
        <v>2052</v>
      </c>
    </row>
    <row r="6793" spans="1:38" x14ac:dyDescent="0.45">
      <c r="A6793" s="16" t="s">
        <v>9819</v>
      </c>
      <c r="B6793" s="21">
        <v>3110102471731</v>
      </c>
      <c r="C6793" s="16" t="s">
        <v>9820</v>
      </c>
      <c r="D6793" s="16" t="s">
        <v>9821</v>
      </c>
      <c r="E6793" s="56">
        <v>4025</v>
      </c>
      <c r="F6793" s="56">
        <v>3337</v>
      </c>
      <c r="G6793" s="57" t="s">
        <v>9822</v>
      </c>
      <c r="H6793" s="56" t="s">
        <v>42</v>
      </c>
      <c r="I6793" s="56">
        <v>14656</v>
      </c>
      <c r="J6793" s="56">
        <v>5</v>
      </c>
      <c r="K6793" s="56">
        <v>1</v>
      </c>
      <c r="L6793" s="71">
        <v>92</v>
      </c>
      <c r="M6793" s="56" t="s">
        <v>43</v>
      </c>
      <c r="N6793" s="46">
        <f>((J6793*400)+(K6793*100))+L6793</f>
        <v>2192</v>
      </c>
      <c r="O6793" s="46">
        <v>270</v>
      </c>
      <c r="P6793" s="46">
        <f>N6793*O6793</f>
        <v>591840</v>
      </c>
      <c r="Q6793" s="56"/>
      <c r="R6793" s="58"/>
      <c r="S6793" s="59"/>
      <c r="T6793" s="58"/>
      <c r="U6793" s="58"/>
      <c r="V6793" s="60"/>
      <c r="W6793" s="56"/>
      <c r="X6793" s="56"/>
      <c r="Y6793" s="56"/>
      <c r="Z6793" s="46"/>
      <c r="AA6793" s="66"/>
      <c r="AB6793" s="46"/>
      <c r="AC6793" s="46"/>
      <c r="AD6793" s="61"/>
      <c r="AE6793" s="61"/>
      <c r="AF6793" s="46"/>
      <c r="AG6793" s="46">
        <f>IF(AND(AF6793="",P6793=""),0,IF((AF6793=""),P6793,IF((P6793=""),AF6793,AF6793+P6793)))</f>
        <v>591840</v>
      </c>
      <c r="AH6793" s="46">
        <f>IF( (AA6793=""),AG6793*1,AG6793*(AA6793/100) )</f>
        <v>591840</v>
      </c>
      <c r="AI6793" s="46">
        <v>0</v>
      </c>
      <c r="AJ6793" s="46">
        <f>IF((AI6793-AH6793) &gt; 1,0,IF((AI6793-AH6793)&lt;0,AH6793-AI6793,AI6793-AH6793))</f>
        <v>591840</v>
      </c>
      <c r="AK6793" s="46">
        <v>0.3</v>
      </c>
      <c r="AL6793" s="46">
        <f>AJ6793*(AK6793/100)</f>
        <v>1775.52</v>
      </c>
    </row>
    <row r="6794" spans="1:38" x14ac:dyDescent="0.45">
      <c r="A6794" s="16"/>
      <c r="B6794" s="21"/>
      <c r="C6794" s="16"/>
      <c r="D6794" s="16"/>
      <c r="E6794" s="56"/>
      <c r="F6794" s="56"/>
      <c r="G6794" s="57"/>
      <c r="H6794" s="56"/>
      <c r="I6794" s="56"/>
      <c r="J6794" s="56"/>
      <c r="K6794" s="56"/>
      <c r="L6794" s="71"/>
      <c r="M6794" s="56"/>
      <c r="N6794" s="46"/>
      <c r="O6794" s="46" t="s">
        <v>54</v>
      </c>
      <c r="P6794" s="46">
        <f>SUM(P6793:P6793)</f>
        <v>591840</v>
      </c>
      <c r="Q6794" s="56"/>
      <c r="R6794" s="58"/>
      <c r="S6794" s="59"/>
      <c r="T6794" s="58"/>
      <c r="U6794" s="58"/>
      <c r="V6794" s="60"/>
      <c r="W6794" s="56"/>
      <c r="X6794" s="56"/>
      <c r="Y6794" s="56"/>
      <c r="Z6794" s="46"/>
      <c r="AA6794" s="66"/>
      <c r="AB6794" s="46"/>
      <c r="AC6794" s="46"/>
      <c r="AD6794" s="61"/>
      <c r="AE6794" s="61"/>
      <c r="AF6794" s="46"/>
      <c r="AG6794" s="46"/>
      <c r="AH6794" s="46">
        <f>SUM(AH6793:AH6793)</f>
        <v>591840</v>
      </c>
      <c r="AI6794" s="46"/>
      <c r="AJ6794" s="46">
        <f>SUM(AJ6793:AJ6793)</f>
        <v>591840</v>
      </c>
      <c r="AK6794" s="46"/>
      <c r="AL6794" s="46">
        <f>SUM(AL6793:AL6793)</f>
        <v>1775.52</v>
      </c>
    </row>
    <row r="6795" spans="1:38" x14ac:dyDescent="0.45">
      <c r="A6795" s="16" t="s">
        <v>9823</v>
      </c>
      <c r="B6795" s="21">
        <v>3100100566816</v>
      </c>
      <c r="C6795" s="16" t="s">
        <v>9824</v>
      </c>
      <c r="D6795" s="16" t="s">
        <v>9825</v>
      </c>
      <c r="E6795" s="56">
        <v>4026</v>
      </c>
      <c r="F6795" s="56">
        <v>6738</v>
      </c>
      <c r="G6795" s="57" t="s">
        <v>9826</v>
      </c>
      <c r="H6795" s="56" t="s">
        <v>42</v>
      </c>
      <c r="I6795" s="56">
        <v>21260</v>
      </c>
      <c r="J6795" s="56"/>
      <c r="K6795" s="56"/>
      <c r="L6795" s="71"/>
      <c r="M6795" s="56"/>
      <c r="N6795" s="46"/>
      <c r="O6795" s="46"/>
      <c r="P6795" s="46"/>
      <c r="Q6795" s="56"/>
      <c r="R6795" s="58"/>
      <c r="S6795" s="59"/>
      <c r="T6795" s="58"/>
      <c r="U6795" s="58"/>
      <c r="V6795" s="60"/>
      <c r="W6795" s="56"/>
      <c r="X6795" s="56"/>
      <c r="Y6795" s="56"/>
      <c r="Z6795" s="46"/>
      <c r="AA6795" s="66"/>
      <c r="AB6795" s="46"/>
      <c r="AC6795" s="46"/>
      <c r="AD6795" s="61"/>
      <c r="AE6795" s="61"/>
      <c r="AF6795" s="46"/>
      <c r="AG6795" s="46"/>
      <c r="AH6795" s="46"/>
      <c r="AI6795" s="46"/>
      <c r="AJ6795" s="46"/>
      <c r="AK6795" s="46"/>
      <c r="AL6795" s="46"/>
    </row>
    <row r="6796" spans="1:38" x14ac:dyDescent="0.45">
      <c r="A6796" s="16"/>
      <c r="B6796" s="21"/>
      <c r="C6796" s="16"/>
      <c r="D6796" s="16"/>
      <c r="E6796" s="56"/>
      <c r="F6796" s="56"/>
      <c r="G6796" s="57"/>
      <c r="H6796" s="56"/>
      <c r="I6796" s="56"/>
      <c r="J6796" s="56"/>
      <c r="K6796" s="56"/>
      <c r="L6796" s="71"/>
      <c r="M6796" s="56"/>
      <c r="N6796" s="46"/>
      <c r="O6796" s="46" t="s">
        <v>54</v>
      </c>
      <c r="P6796" s="46">
        <f>SUM(P6795:P6795)</f>
        <v>0</v>
      </c>
      <c r="Q6796" s="56"/>
      <c r="R6796" s="58"/>
      <c r="S6796" s="59"/>
      <c r="T6796" s="58"/>
      <c r="U6796" s="58"/>
      <c r="V6796" s="60"/>
      <c r="W6796" s="56"/>
      <c r="X6796" s="56"/>
      <c r="Y6796" s="56"/>
      <c r="Z6796" s="46"/>
      <c r="AA6796" s="66"/>
      <c r="AB6796" s="46"/>
      <c r="AC6796" s="46"/>
      <c r="AD6796" s="61"/>
      <c r="AE6796" s="61"/>
      <c r="AF6796" s="46"/>
      <c r="AG6796" s="46"/>
      <c r="AH6796" s="46">
        <f>SUM(AH6795:AH6795)</f>
        <v>0</v>
      </c>
      <c r="AI6796" s="46"/>
      <c r="AJ6796" s="46">
        <f>SUM(AJ6795:AJ6795)</f>
        <v>0</v>
      </c>
      <c r="AK6796" s="46"/>
      <c r="AL6796" s="46">
        <f>SUM(AL6795:AL6795)</f>
        <v>0</v>
      </c>
    </row>
    <row r="6797" spans="1:38" x14ac:dyDescent="0.45">
      <c r="A6797" s="16" t="s">
        <v>9827</v>
      </c>
      <c r="B6797" s="21">
        <v>3770400311826</v>
      </c>
      <c r="C6797" s="16" t="s">
        <v>9828</v>
      </c>
      <c r="D6797" s="16" t="s">
        <v>9829</v>
      </c>
      <c r="E6797" s="56">
        <v>4027</v>
      </c>
      <c r="F6797" s="56">
        <v>2082</v>
      </c>
      <c r="G6797" s="57" t="s">
        <v>9830</v>
      </c>
      <c r="H6797" s="56" t="s">
        <v>42</v>
      </c>
      <c r="I6797" s="56">
        <v>2606</v>
      </c>
      <c r="J6797" s="56">
        <v>0</v>
      </c>
      <c r="K6797" s="56">
        <v>1</v>
      </c>
      <c r="L6797" s="71">
        <v>49</v>
      </c>
      <c r="M6797" s="56" t="s">
        <v>43</v>
      </c>
      <c r="N6797" s="46">
        <f>((J6797*400)+(K6797*100))+L6797</f>
        <v>149</v>
      </c>
      <c r="O6797" s="46">
        <v>500</v>
      </c>
      <c r="P6797" s="46">
        <f>N6797*O6797</f>
        <v>74500</v>
      </c>
      <c r="Q6797" s="56"/>
      <c r="R6797" s="58"/>
      <c r="S6797" s="59"/>
      <c r="T6797" s="58"/>
      <c r="U6797" s="58"/>
      <c r="V6797" s="60"/>
      <c r="W6797" s="56"/>
      <c r="X6797" s="56"/>
      <c r="Y6797" s="56"/>
      <c r="Z6797" s="46"/>
      <c r="AA6797" s="66"/>
      <c r="AB6797" s="46"/>
      <c r="AC6797" s="46"/>
      <c r="AD6797" s="61"/>
      <c r="AE6797" s="61"/>
      <c r="AF6797" s="46"/>
      <c r="AG6797" s="46">
        <f>IF(AND(AF6797="",P6797=""),0,IF((AF6797=""),P6797,IF((P6797=""),AF6797,AF6797+P6797)))</f>
        <v>74500</v>
      </c>
      <c r="AH6797" s="46">
        <f>IF( (AA6797=""),AG6797*1,AG6797*(AA6797/100) )</f>
        <v>74500</v>
      </c>
      <c r="AI6797" s="46">
        <v>0</v>
      </c>
      <c r="AJ6797" s="46">
        <f>IF((AI6797-AH6797) &gt; 1,0,IF((AI6797-AH6797)&lt;0,AH6797-AI6797,AI6797-AH6797))</f>
        <v>74500</v>
      </c>
      <c r="AK6797" s="46">
        <v>0.3</v>
      </c>
      <c r="AL6797" s="46">
        <f>AJ6797*(AK6797/100)</f>
        <v>223.5</v>
      </c>
    </row>
    <row r="6798" spans="1:38" x14ac:dyDescent="0.45">
      <c r="A6798" s="16"/>
      <c r="B6798" s="21"/>
      <c r="C6798" s="16"/>
      <c r="D6798" s="16"/>
      <c r="E6798" s="56"/>
      <c r="F6798" s="56"/>
      <c r="G6798" s="57"/>
      <c r="H6798" s="56"/>
      <c r="I6798" s="56"/>
      <c r="J6798" s="56"/>
      <c r="K6798" s="56"/>
      <c r="L6798" s="71"/>
      <c r="M6798" s="56"/>
      <c r="N6798" s="46"/>
      <c r="O6798" s="46" t="s">
        <v>54</v>
      </c>
      <c r="P6798" s="46">
        <f>SUM(P6797:P6797)</f>
        <v>74500</v>
      </c>
      <c r="Q6798" s="56"/>
      <c r="R6798" s="58"/>
      <c r="S6798" s="59"/>
      <c r="T6798" s="58"/>
      <c r="U6798" s="58"/>
      <c r="V6798" s="60"/>
      <c r="W6798" s="56"/>
      <c r="X6798" s="56"/>
      <c r="Y6798" s="56"/>
      <c r="Z6798" s="46"/>
      <c r="AA6798" s="66"/>
      <c r="AB6798" s="46"/>
      <c r="AC6798" s="46"/>
      <c r="AD6798" s="61"/>
      <c r="AE6798" s="61"/>
      <c r="AF6798" s="46"/>
      <c r="AG6798" s="46"/>
      <c r="AH6798" s="46">
        <f>SUM(AH6797:AH6797)</f>
        <v>74500</v>
      </c>
      <c r="AI6798" s="46"/>
      <c r="AJ6798" s="46">
        <f>SUM(AJ6797:AJ6797)</f>
        <v>74500</v>
      </c>
      <c r="AK6798" s="46"/>
      <c r="AL6798" s="46">
        <f>SUM(AL6797:AL6797)</f>
        <v>223.5</v>
      </c>
    </row>
    <row r="6799" spans="1:38" x14ac:dyDescent="0.45">
      <c r="A6799" s="16" t="s">
        <v>9831</v>
      </c>
      <c r="B6799" s="21">
        <v>3770400009844</v>
      </c>
      <c r="C6799" s="16" t="s">
        <v>9832</v>
      </c>
      <c r="D6799" s="16" t="s">
        <v>2917</v>
      </c>
      <c r="E6799" s="56">
        <v>4028</v>
      </c>
      <c r="F6799" s="56">
        <v>4197</v>
      </c>
      <c r="G6799" s="57" t="s">
        <v>9833</v>
      </c>
      <c r="H6799" s="56" t="s">
        <v>42</v>
      </c>
      <c r="I6799" s="56">
        <v>17206</v>
      </c>
      <c r="J6799" s="56">
        <v>2</v>
      </c>
      <c r="K6799" s="56">
        <v>0</v>
      </c>
      <c r="L6799" s="71">
        <v>0</v>
      </c>
      <c r="M6799" s="56" t="s">
        <v>43</v>
      </c>
      <c r="N6799" s="46">
        <f>((J6799*400)+(K6799*100))+L6799</f>
        <v>800</v>
      </c>
      <c r="O6799" s="46">
        <v>560</v>
      </c>
      <c r="P6799" s="46">
        <f>N6799*O6799</f>
        <v>448000</v>
      </c>
      <c r="Q6799" s="56"/>
      <c r="R6799" s="58"/>
      <c r="S6799" s="59"/>
      <c r="T6799" s="58"/>
      <c r="U6799" s="58"/>
      <c r="V6799" s="60"/>
      <c r="W6799" s="56"/>
      <c r="X6799" s="56"/>
      <c r="Y6799" s="56"/>
      <c r="Z6799" s="46"/>
      <c r="AA6799" s="66"/>
      <c r="AB6799" s="46"/>
      <c r="AC6799" s="46"/>
      <c r="AD6799" s="61"/>
      <c r="AE6799" s="61"/>
      <c r="AF6799" s="46"/>
      <c r="AG6799" s="46">
        <f>IF(AND(AF6799="",P6799=""),0,IF((AF6799=""),P6799,IF((P6799=""),AF6799,AF6799+P6799)))</f>
        <v>448000</v>
      </c>
      <c r="AH6799" s="46">
        <f>IF( (AA6799=""),AG6799*1,AG6799*(AA6799/100) )</f>
        <v>448000</v>
      </c>
      <c r="AI6799" s="46">
        <v>0</v>
      </c>
      <c r="AJ6799" s="46">
        <f>IF((AI6799-AH6799) &gt; 1,0,IF((AI6799-AH6799)&lt;0,AH6799-AI6799,AI6799-AH6799))</f>
        <v>448000</v>
      </c>
      <c r="AK6799" s="46">
        <v>0.3</v>
      </c>
      <c r="AL6799" s="46">
        <f>AJ6799*(AK6799/100)</f>
        <v>1344</v>
      </c>
    </row>
    <row r="6800" spans="1:38" x14ac:dyDescent="0.45">
      <c r="A6800" s="16"/>
      <c r="B6800" s="21"/>
      <c r="C6800" s="16"/>
      <c r="D6800" s="16"/>
      <c r="E6800" s="56"/>
      <c r="F6800" s="56"/>
      <c r="G6800" s="57"/>
      <c r="H6800" s="56"/>
      <c r="I6800" s="56"/>
      <c r="J6800" s="56"/>
      <c r="K6800" s="56"/>
      <c r="L6800" s="71"/>
      <c r="M6800" s="56"/>
      <c r="N6800" s="46"/>
      <c r="O6800" s="46" t="s">
        <v>54</v>
      </c>
      <c r="P6800" s="46">
        <f>SUM(P6799:P6799)</f>
        <v>448000</v>
      </c>
      <c r="Q6800" s="56"/>
      <c r="R6800" s="58"/>
      <c r="S6800" s="59"/>
      <c r="T6800" s="58"/>
      <c r="U6800" s="58"/>
      <c r="V6800" s="60"/>
      <c r="W6800" s="56"/>
      <c r="X6800" s="56"/>
      <c r="Y6800" s="56"/>
      <c r="Z6800" s="46"/>
      <c r="AA6800" s="66"/>
      <c r="AB6800" s="46"/>
      <c r="AC6800" s="46"/>
      <c r="AD6800" s="61"/>
      <c r="AE6800" s="61"/>
      <c r="AF6800" s="46"/>
      <c r="AG6800" s="46"/>
      <c r="AH6800" s="46">
        <f>SUM(AH6799:AH6799)</f>
        <v>448000</v>
      </c>
      <c r="AI6800" s="46"/>
      <c r="AJ6800" s="46">
        <f>SUM(AJ6799:AJ6799)</f>
        <v>448000</v>
      </c>
      <c r="AK6800" s="46"/>
      <c r="AL6800" s="46">
        <f>SUM(AL6799:AL6799)</f>
        <v>1344</v>
      </c>
    </row>
    <row r="6801" spans="1:38" x14ac:dyDescent="0.45">
      <c r="A6801" s="16" t="s">
        <v>9827</v>
      </c>
      <c r="B6801" s="21">
        <v>3770400311826</v>
      </c>
      <c r="C6801" s="16" t="s">
        <v>9828</v>
      </c>
      <c r="D6801" s="16" t="s">
        <v>9829</v>
      </c>
      <c r="E6801" s="56">
        <v>4029</v>
      </c>
      <c r="F6801" s="56">
        <v>3112</v>
      </c>
      <c r="G6801" s="57" t="s">
        <v>9834</v>
      </c>
      <c r="H6801" s="56" t="s">
        <v>42</v>
      </c>
      <c r="I6801" s="56">
        <v>32179</v>
      </c>
      <c r="J6801" s="56">
        <v>0</v>
      </c>
      <c r="K6801" s="56">
        <v>2</v>
      </c>
      <c r="L6801" s="71">
        <v>55</v>
      </c>
      <c r="M6801" s="56" t="s">
        <v>43</v>
      </c>
      <c r="N6801" s="46">
        <f>((J6801*400)+(K6801*100))+L6801</f>
        <v>255</v>
      </c>
      <c r="O6801" s="46">
        <v>330</v>
      </c>
      <c r="P6801" s="46">
        <f>N6801*O6801</f>
        <v>84150</v>
      </c>
      <c r="Q6801" s="56"/>
      <c r="R6801" s="58"/>
      <c r="S6801" s="59"/>
      <c r="T6801" s="58"/>
      <c r="U6801" s="58"/>
      <c r="V6801" s="60"/>
      <c r="W6801" s="56"/>
      <c r="X6801" s="56"/>
      <c r="Y6801" s="56"/>
      <c r="Z6801" s="46"/>
      <c r="AA6801" s="66"/>
      <c r="AB6801" s="46"/>
      <c r="AC6801" s="46"/>
      <c r="AD6801" s="61"/>
      <c r="AE6801" s="61"/>
      <c r="AF6801" s="46"/>
      <c r="AG6801" s="46">
        <f>IF(AND(AF6801="",P6801=""),0,IF((AF6801=""),P6801,IF((P6801=""),AF6801,AF6801+P6801)))</f>
        <v>84150</v>
      </c>
      <c r="AH6801" s="46">
        <f>IF( (AA6801=""),AG6801*1,AG6801*(AA6801/100) )</f>
        <v>84150</v>
      </c>
      <c r="AI6801" s="46">
        <v>0</v>
      </c>
      <c r="AJ6801" s="46">
        <f>IF((AI6801-AH6801) &gt; 1,0,IF((AI6801-AH6801)&lt;0,AH6801-AI6801,AI6801-AH6801))</f>
        <v>84150</v>
      </c>
      <c r="AK6801" s="46">
        <v>0.3</v>
      </c>
      <c r="AL6801" s="46">
        <f>AJ6801*(AK6801/100)</f>
        <v>252.45000000000002</v>
      </c>
    </row>
    <row r="6802" spans="1:38" x14ac:dyDescent="0.45">
      <c r="A6802" s="16"/>
      <c r="B6802" s="21"/>
      <c r="C6802" s="16"/>
      <c r="D6802" s="16"/>
      <c r="E6802" s="56">
        <v>4030</v>
      </c>
      <c r="F6802" s="56">
        <v>2081</v>
      </c>
      <c r="G6802" s="57" t="s">
        <v>9835</v>
      </c>
      <c r="H6802" s="56" t="s">
        <v>42</v>
      </c>
      <c r="I6802" s="56">
        <v>32899</v>
      </c>
      <c r="J6802" s="56">
        <v>0</v>
      </c>
      <c r="K6802" s="56">
        <v>2</v>
      </c>
      <c r="L6802" s="71">
        <v>7</v>
      </c>
      <c r="M6802" s="56" t="s">
        <v>43</v>
      </c>
      <c r="N6802" s="46">
        <f>((J6802*400)+(K6802*100))+L6802</f>
        <v>207</v>
      </c>
      <c r="O6802" s="46">
        <v>500</v>
      </c>
      <c r="P6802" s="46">
        <f>N6802*O6802</f>
        <v>103500</v>
      </c>
      <c r="Q6802" s="56"/>
      <c r="R6802" s="58"/>
      <c r="S6802" s="59"/>
      <c r="T6802" s="58"/>
      <c r="U6802" s="58"/>
      <c r="V6802" s="60"/>
      <c r="W6802" s="56"/>
      <c r="X6802" s="56"/>
      <c r="Y6802" s="56"/>
      <c r="Z6802" s="46"/>
      <c r="AA6802" s="66"/>
      <c r="AB6802" s="46"/>
      <c r="AC6802" s="46"/>
      <c r="AD6802" s="61"/>
      <c r="AE6802" s="61"/>
      <c r="AF6802" s="46"/>
      <c r="AG6802" s="46">
        <f>IF(AND(AF6802="",P6802=""),0,IF((AF6802=""),P6802,IF((P6802=""),AF6802,AF6802+P6802)))</f>
        <v>103500</v>
      </c>
      <c r="AH6802" s="46">
        <f>IF( (AA6802=""),AG6802*1,AG6802*(AA6802/100) )</f>
        <v>103500</v>
      </c>
      <c r="AI6802" s="46">
        <v>0</v>
      </c>
      <c r="AJ6802" s="46">
        <f>IF((AI6802-AH6802) &gt; 1,0,IF((AI6802-AH6802)&lt;0,AH6802-AI6802,AI6802-AH6802))</f>
        <v>103500</v>
      </c>
      <c r="AK6802" s="46">
        <v>0.3</v>
      </c>
      <c r="AL6802" s="46">
        <f>AJ6802*(AK6802/100)</f>
        <v>310.5</v>
      </c>
    </row>
    <row r="6803" spans="1:38" x14ac:dyDescent="0.45">
      <c r="A6803" s="16"/>
      <c r="B6803" s="21"/>
      <c r="C6803" s="16"/>
      <c r="D6803" s="16"/>
      <c r="E6803" s="56"/>
      <c r="F6803" s="56"/>
      <c r="G6803" s="57"/>
      <c r="H6803" s="56"/>
      <c r="I6803" s="56"/>
      <c r="J6803" s="56"/>
      <c r="K6803" s="56"/>
      <c r="L6803" s="71"/>
      <c r="M6803" s="56"/>
      <c r="N6803" s="46"/>
      <c r="O6803" s="46" t="s">
        <v>54</v>
      </c>
      <c r="P6803" s="46">
        <f>SUM(P6801:P6802)</f>
        <v>187650</v>
      </c>
      <c r="Q6803" s="56"/>
      <c r="R6803" s="58"/>
      <c r="S6803" s="59"/>
      <c r="T6803" s="58"/>
      <c r="U6803" s="58"/>
      <c r="V6803" s="60"/>
      <c r="W6803" s="56"/>
      <c r="X6803" s="56"/>
      <c r="Y6803" s="56"/>
      <c r="Z6803" s="46"/>
      <c r="AA6803" s="66"/>
      <c r="AB6803" s="46"/>
      <c r="AC6803" s="46"/>
      <c r="AD6803" s="61"/>
      <c r="AE6803" s="61"/>
      <c r="AF6803" s="46"/>
      <c r="AG6803" s="46"/>
      <c r="AH6803" s="46">
        <f>SUM(AH6801:AH6802)</f>
        <v>187650</v>
      </c>
      <c r="AI6803" s="46"/>
      <c r="AJ6803" s="46">
        <f>SUM(AJ6801:AJ6802)</f>
        <v>187650</v>
      </c>
      <c r="AK6803" s="46"/>
      <c r="AL6803" s="46">
        <f>SUM(AL6801:AL6802)</f>
        <v>562.95000000000005</v>
      </c>
    </row>
    <row r="6804" spans="1:38" x14ac:dyDescent="0.45">
      <c r="A6804" s="16" t="s">
        <v>9836</v>
      </c>
      <c r="B6804" s="21">
        <v>3770500012006</v>
      </c>
      <c r="C6804" s="16" t="s">
        <v>9837</v>
      </c>
      <c r="D6804" s="16" t="s">
        <v>9838</v>
      </c>
      <c r="E6804" s="56">
        <v>4031</v>
      </c>
      <c r="F6804" s="56">
        <v>3186</v>
      </c>
      <c r="G6804" s="57" t="s">
        <v>9839</v>
      </c>
      <c r="H6804" s="56" t="s">
        <v>42</v>
      </c>
      <c r="I6804" s="56">
        <v>2892</v>
      </c>
      <c r="J6804" s="56">
        <v>6</v>
      </c>
      <c r="K6804" s="56">
        <v>3</v>
      </c>
      <c r="L6804" s="71">
        <v>37</v>
      </c>
      <c r="M6804" s="56" t="s">
        <v>43</v>
      </c>
      <c r="N6804" s="46">
        <f>((J6804*400)+(K6804*100))+L6804</f>
        <v>2737</v>
      </c>
      <c r="O6804" s="46">
        <v>380</v>
      </c>
      <c r="P6804" s="46">
        <f>N6804*O6804</f>
        <v>1040060</v>
      </c>
      <c r="Q6804" s="56"/>
      <c r="R6804" s="58"/>
      <c r="S6804" s="59"/>
      <c r="T6804" s="58"/>
      <c r="U6804" s="58"/>
      <c r="V6804" s="60"/>
      <c r="W6804" s="56"/>
      <c r="X6804" s="56"/>
      <c r="Y6804" s="56"/>
      <c r="Z6804" s="46"/>
      <c r="AA6804" s="66"/>
      <c r="AB6804" s="46"/>
      <c r="AC6804" s="46"/>
      <c r="AD6804" s="61"/>
      <c r="AE6804" s="61"/>
      <c r="AF6804" s="46"/>
      <c r="AG6804" s="46">
        <f>IF(AND(AF6804="",P6804=""),0,IF((AF6804=""),P6804,IF((P6804=""),AF6804,AF6804+P6804)))</f>
        <v>1040060</v>
      </c>
      <c r="AH6804" s="46">
        <f>IF( (AA6804=""),AG6804*1,AG6804*(AA6804/100) )</f>
        <v>1040060</v>
      </c>
      <c r="AI6804" s="46">
        <v>0</v>
      </c>
      <c r="AJ6804" s="46">
        <f>IF((AI6804-AH6804) &gt; 1,0,IF((AI6804-AH6804)&lt;0,AH6804-AI6804,AI6804-AH6804))</f>
        <v>1040060</v>
      </c>
      <c r="AK6804" s="46">
        <v>0.3</v>
      </c>
      <c r="AL6804" s="46">
        <f>AJ6804*(AK6804/100)</f>
        <v>3120.1800000000003</v>
      </c>
    </row>
    <row r="6805" spans="1:38" x14ac:dyDescent="0.45">
      <c r="A6805" s="16"/>
      <c r="B6805" s="21"/>
      <c r="C6805" s="16"/>
      <c r="D6805" s="16"/>
      <c r="E6805" s="56">
        <v>4032</v>
      </c>
      <c r="F6805" s="56">
        <v>9576</v>
      </c>
      <c r="G6805" s="57" t="s">
        <v>9840</v>
      </c>
      <c r="H6805" s="56" t="s">
        <v>42</v>
      </c>
      <c r="I6805" s="56">
        <v>9330</v>
      </c>
      <c r="J6805" s="56"/>
      <c r="K6805" s="56"/>
      <c r="L6805" s="71"/>
      <c r="M6805" s="56"/>
      <c r="N6805" s="46"/>
      <c r="O6805" s="46"/>
      <c r="P6805" s="46"/>
      <c r="Q6805" s="56"/>
      <c r="R6805" s="58"/>
      <c r="S6805" s="59"/>
      <c r="T6805" s="58"/>
      <c r="U6805" s="58"/>
      <c r="V6805" s="60"/>
      <c r="W6805" s="56"/>
      <c r="X6805" s="56"/>
      <c r="Y6805" s="56"/>
      <c r="Z6805" s="46"/>
      <c r="AA6805" s="66"/>
      <c r="AB6805" s="46"/>
      <c r="AC6805" s="46"/>
      <c r="AD6805" s="61"/>
      <c r="AE6805" s="61"/>
      <c r="AF6805" s="46"/>
      <c r="AG6805" s="46"/>
      <c r="AH6805" s="46"/>
      <c r="AI6805" s="46"/>
      <c r="AJ6805" s="46"/>
      <c r="AK6805" s="46"/>
      <c r="AL6805" s="46"/>
    </row>
    <row r="6806" spans="1:38" x14ac:dyDescent="0.45">
      <c r="A6806" s="16"/>
      <c r="B6806" s="21"/>
      <c r="C6806" s="16"/>
      <c r="D6806" s="16"/>
      <c r="E6806" s="56">
        <v>4033</v>
      </c>
      <c r="F6806" s="56">
        <v>7583</v>
      </c>
      <c r="G6806" s="57" t="s">
        <v>9841</v>
      </c>
      <c r="H6806" s="56" t="s">
        <v>42</v>
      </c>
      <c r="I6806" s="56">
        <v>10951</v>
      </c>
      <c r="J6806" s="56"/>
      <c r="K6806" s="56"/>
      <c r="L6806" s="71"/>
      <c r="M6806" s="56"/>
      <c r="N6806" s="46"/>
      <c r="O6806" s="46"/>
      <c r="P6806" s="46"/>
      <c r="Q6806" s="56"/>
      <c r="R6806" s="58"/>
      <c r="S6806" s="59"/>
      <c r="T6806" s="58"/>
      <c r="U6806" s="58"/>
      <c r="V6806" s="60"/>
      <c r="W6806" s="56"/>
      <c r="X6806" s="56"/>
      <c r="Y6806" s="56"/>
      <c r="Z6806" s="46"/>
      <c r="AA6806" s="66"/>
      <c r="AB6806" s="46"/>
      <c r="AC6806" s="46"/>
      <c r="AD6806" s="61"/>
      <c r="AE6806" s="61"/>
      <c r="AF6806" s="46"/>
      <c r="AG6806" s="46"/>
      <c r="AH6806" s="46"/>
      <c r="AI6806" s="46"/>
      <c r="AJ6806" s="46"/>
      <c r="AK6806" s="46"/>
      <c r="AL6806" s="46"/>
    </row>
    <row r="6807" spans="1:38" x14ac:dyDescent="0.45">
      <c r="A6807" s="16"/>
      <c r="B6807" s="21"/>
      <c r="C6807" s="16"/>
      <c r="D6807" s="16"/>
      <c r="E6807" s="56"/>
      <c r="F6807" s="56"/>
      <c r="G6807" s="57"/>
      <c r="H6807" s="56"/>
      <c r="I6807" s="56"/>
      <c r="J6807" s="56"/>
      <c r="K6807" s="56"/>
      <c r="L6807" s="71"/>
      <c r="M6807" s="56"/>
      <c r="N6807" s="46"/>
      <c r="O6807" s="46" t="s">
        <v>54</v>
      </c>
      <c r="P6807" s="46">
        <f>SUM(P6804:P6806)</f>
        <v>1040060</v>
      </c>
      <c r="Q6807" s="56"/>
      <c r="R6807" s="58"/>
      <c r="S6807" s="59"/>
      <c r="T6807" s="58"/>
      <c r="U6807" s="58"/>
      <c r="V6807" s="60"/>
      <c r="W6807" s="56"/>
      <c r="X6807" s="56"/>
      <c r="Y6807" s="56"/>
      <c r="Z6807" s="46"/>
      <c r="AA6807" s="66"/>
      <c r="AB6807" s="46"/>
      <c r="AC6807" s="46"/>
      <c r="AD6807" s="61"/>
      <c r="AE6807" s="61"/>
      <c r="AF6807" s="46"/>
      <c r="AG6807" s="46"/>
      <c r="AH6807" s="46">
        <f>SUM(AH6804:AH6806)</f>
        <v>1040060</v>
      </c>
      <c r="AI6807" s="46"/>
      <c r="AJ6807" s="46">
        <f>SUM(AJ6804:AJ6806)</f>
        <v>1040060</v>
      </c>
      <c r="AK6807" s="46"/>
      <c r="AL6807" s="46">
        <f>SUM(AL6804:AL6806)</f>
        <v>3120.1800000000003</v>
      </c>
    </row>
    <row r="6808" spans="1:38" x14ac:dyDescent="0.45">
      <c r="A6808" s="16" t="s">
        <v>9842</v>
      </c>
      <c r="B6808" s="21">
        <v>5770400001203</v>
      </c>
      <c r="C6808" s="16" t="s">
        <v>9843</v>
      </c>
      <c r="D6808" s="16" t="s">
        <v>9844</v>
      </c>
      <c r="E6808" s="56">
        <v>4034</v>
      </c>
      <c r="F6808" s="56">
        <v>7438</v>
      </c>
      <c r="G6808" s="57" t="s">
        <v>9845</v>
      </c>
      <c r="H6808" s="56" t="s">
        <v>42</v>
      </c>
      <c r="I6808" s="56">
        <v>12902</v>
      </c>
      <c r="J6808" s="56"/>
      <c r="K6808" s="56"/>
      <c r="L6808" s="71"/>
      <c r="M6808" s="56"/>
      <c r="N6808" s="46"/>
      <c r="O6808" s="46"/>
      <c r="P6808" s="46"/>
      <c r="Q6808" s="56"/>
      <c r="R6808" s="58"/>
      <c r="S6808" s="59"/>
      <c r="T6808" s="58"/>
      <c r="U6808" s="58"/>
      <c r="V6808" s="60"/>
      <c r="W6808" s="56"/>
      <c r="X6808" s="56"/>
      <c r="Y6808" s="56"/>
      <c r="Z6808" s="46"/>
      <c r="AA6808" s="66"/>
      <c r="AB6808" s="46"/>
      <c r="AC6808" s="46"/>
      <c r="AD6808" s="61"/>
      <c r="AE6808" s="61"/>
      <c r="AF6808" s="46"/>
      <c r="AG6808" s="46"/>
      <c r="AH6808" s="46"/>
      <c r="AI6808" s="46"/>
      <c r="AJ6808" s="46"/>
      <c r="AK6808" s="46"/>
      <c r="AL6808" s="46"/>
    </row>
    <row r="6809" spans="1:38" x14ac:dyDescent="0.45">
      <c r="A6809" s="16"/>
      <c r="B6809" s="21"/>
      <c r="C6809" s="16"/>
      <c r="D6809" s="16"/>
      <c r="E6809" s="56"/>
      <c r="F6809" s="56"/>
      <c r="G6809" s="57"/>
      <c r="H6809" s="56"/>
      <c r="I6809" s="56"/>
      <c r="J6809" s="56"/>
      <c r="K6809" s="56"/>
      <c r="L6809" s="71"/>
      <c r="M6809" s="56"/>
      <c r="N6809" s="46"/>
      <c r="O6809" s="46" t="s">
        <v>54</v>
      </c>
      <c r="P6809" s="46">
        <f>SUM(P6808:P6808)</f>
        <v>0</v>
      </c>
      <c r="Q6809" s="56"/>
      <c r="R6809" s="58"/>
      <c r="S6809" s="59"/>
      <c r="T6809" s="58"/>
      <c r="U6809" s="58"/>
      <c r="V6809" s="60"/>
      <c r="W6809" s="56"/>
      <c r="X6809" s="56"/>
      <c r="Y6809" s="56"/>
      <c r="Z6809" s="46"/>
      <c r="AA6809" s="66"/>
      <c r="AB6809" s="46"/>
      <c r="AC6809" s="46"/>
      <c r="AD6809" s="61"/>
      <c r="AE6809" s="61"/>
      <c r="AF6809" s="46"/>
      <c r="AG6809" s="46"/>
      <c r="AH6809" s="46">
        <f>SUM(AH6808:AH6808)</f>
        <v>0</v>
      </c>
      <c r="AI6809" s="46"/>
      <c r="AJ6809" s="46">
        <f>SUM(AJ6808:AJ6808)</f>
        <v>0</v>
      </c>
      <c r="AK6809" s="46"/>
      <c r="AL6809" s="46">
        <f>SUM(AL6808:AL6808)</f>
        <v>0</v>
      </c>
    </row>
    <row r="6810" spans="1:38" x14ac:dyDescent="0.45">
      <c r="A6810" s="16" t="s">
        <v>9846</v>
      </c>
      <c r="B6810" s="21">
        <v>3100701039543</v>
      </c>
      <c r="C6810" s="16" t="s">
        <v>9847</v>
      </c>
      <c r="D6810" s="16" t="s">
        <v>9848</v>
      </c>
      <c r="E6810" s="56">
        <v>4035</v>
      </c>
      <c r="F6810" s="56">
        <v>59</v>
      </c>
      <c r="G6810" s="57" t="s">
        <v>9849</v>
      </c>
      <c r="H6810" s="56" t="s">
        <v>42</v>
      </c>
      <c r="I6810" s="56">
        <v>19644</v>
      </c>
      <c r="J6810" s="56">
        <v>0</v>
      </c>
      <c r="K6810" s="56">
        <v>0</v>
      </c>
      <c r="L6810" s="71">
        <v>59</v>
      </c>
      <c r="M6810" s="56" t="s">
        <v>43</v>
      </c>
      <c r="N6810" s="46">
        <f>((J6810*400)+(K6810*100))+L6810</f>
        <v>59</v>
      </c>
      <c r="O6810" s="46">
        <v>0</v>
      </c>
      <c r="P6810" s="46">
        <f>N6810*O6810</f>
        <v>0</v>
      </c>
      <c r="Q6810" s="56"/>
      <c r="R6810" s="58"/>
      <c r="S6810" s="59"/>
      <c r="T6810" s="58"/>
      <c r="U6810" s="58"/>
      <c r="V6810" s="60"/>
      <c r="W6810" s="56"/>
      <c r="X6810" s="56"/>
      <c r="Y6810" s="56"/>
      <c r="Z6810" s="46"/>
      <c r="AA6810" s="66"/>
      <c r="AB6810" s="46"/>
      <c r="AC6810" s="46"/>
      <c r="AD6810" s="61"/>
      <c r="AE6810" s="61"/>
      <c r="AF6810" s="46"/>
      <c r="AG6810" s="46">
        <f>IF(AND(AF6810="",P6810=""),0,IF((AF6810=""),P6810,IF((P6810=""),AF6810,AF6810+P6810)))</f>
        <v>0</v>
      </c>
      <c r="AH6810" s="46">
        <f>IF( (AA6810=""),AG6810*1,AG6810*(AA6810/100) )</f>
        <v>0</v>
      </c>
      <c r="AI6810" s="46">
        <v>0</v>
      </c>
      <c r="AJ6810" s="46">
        <f>IF((AI6810-AH6810) &gt; 1,0,IF((AI6810-AH6810)&lt;0,AH6810-AI6810,AI6810-AH6810))</f>
        <v>0</v>
      </c>
      <c r="AK6810" s="46">
        <v>0.3</v>
      </c>
      <c r="AL6810" s="46">
        <f>AJ6810*(AK6810/100)</f>
        <v>0</v>
      </c>
    </row>
    <row r="6811" spans="1:38" x14ac:dyDescent="0.45">
      <c r="A6811" s="16"/>
      <c r="B6811" s="21"/>
      <c r="C6811" s="16"/>
      <c r="D6811" s="16"/>
      <c r="E6811" s="56"/>
      <c r="F6811" s="56"/>
      <c r="G6811" s="57"/>
      <c r="H6811" s="56"/>
      <c r="I6811" s="56"/>
      <c r="J6811" s="56"/>
      <c r="K6811" s="56"/>
      <c r="L6811" s="71"/>
      <c r="M6811" s="56"/>
      <c r="N6811" s="46"/>
      <c r="O6811" s="46" t="s">
        <v>54</v>
      </c>
      <c r="P6811" s="46">
        <f>SUM(P6810:P6810)</f>
        <v>0</v>
      </c>
      <c r="Q6811" s="56"/>
      <c r="R6811" s="58"/>
      <c r="S6811" s="59"/>
      <c r="T6811" s="58"/>
      <c r="U6811" s="58"/>
      <c r="V6811" s="60"/>
      <c r="W6811" s="56"/>
      <c r="X6811" s="56"/>
      <c r="Y6811" s="56"/>
      <c r="Z6811" s="46"/>
      <c r="AA6811" s="66"/>
      <c r="AB6811" s="46"/>
      <c r="AC6811" s="46"/>
      <c r="AD6811" s="61"/>
      <c r="AE6811" s="61"/>
      <c r="AF6811" s="46"/>
      <c r="AG6811" s="46"/>
      <c r="AH6811" s="46">
        <f>SUM(AH6810:AH6810)</f>
        <v>0</v>
      </c>
      <c r="AI6811" s="46"/>
      <c r="AJ6811" s="46">
        <f>SUM(AJ6810:AJ6810)</f>
        <v>0</v>
      </c>
      <c r="AK6811" s="46"/>
      <c r="AL6811" s="46">
        <f>SUM(AL6810:AL6810)</f>
        <v>0</v>
      </c>
    </row>
    <row r="6812" spans="1:38" x14ac:dyDescent="0.45">
      <c r="A6812" s="16" t="s">
        <v>9850</v>
      </c>
      <c r="B6812" s="21">
        <v>3770300023987</v>
      </c>
      <c r="C6812" s="16" t="s">
        <v>9851</v>
      </c>
      <c r="D6812" s="16" t="s">
        <v>9852</v>
      </c>
      <c r="E6812" s="56">
        <v>4036</v>
      </c>
      <c r="F6812" s="56">
        <v>8517</v>
      </c>
      <c r="G6812" s="57" t="s">
        <v>9853</v>
      </c>
      <c r="H6812" s="56" t="s">
        <v>42</v>
      </c>
      <c r="I6812" s="56">
        <v>25507</v>
      </c>
      <c r="J6812" s="56"/>
      <c r="K6812" s="56"/>
      <c r="L6812" s="71"/>
      <c r="M6812" s="56"/>
      <c r="N6812" s="46"/>
      <c r="O6812" s="46"/>
      <c r="P6812" s="46"/>
      <c r="Q6812" s="56"/>
      <c r="R6812" s="58"/>
      <c r="S6812" s="59"/>
      <c r="T6812" s="58"/>
      <c r="U6812" s="58"/>
      <c r="V6812" s="60"/>
      <c r="W6812" s="56"/>
      <c r="X6812" s="56"/>
      <c r="Y6812" s="56"/>
      <c r="Z6812" s="46"/>
      <c r="AA6812" s="66"/>
      <c r="AB6812" s="46"/>
      <c r="AC6812" s="46"/>
      <c r="AD6812" s="61"/>
      <c r="AE6812" s="61"/>
      <c r="AF6812" s="46"/>
      <c r="AG6812" s="46"/>
      <c r="AH6812" s="46"/>
      <c r="AI6812" s="46"/>
      <c r="AJ6812" s="46"/>
      <c r="AK6812" s="46"/>
      <c r="AL6812" s="46"/>
    </row>
    <row r="6813" spans="1:38" x14ac:dyDescent="0.45">
      <c r="A6813" s="16"/>
      <c r="B6813" s="21"/>
      <c r="C6813" s="16"/>
      <c r="D6813" s="16"/>
      <c r="E6813" s="56"/>
      <c r="F6813" s="56"/>
      <c r="G6813" s="57"/>
      <c r="H6813" s="56"/>
      <c r="I6813" s="56"/>
      <c r="J6813" s="56"/>
      <c r="K6813" s="56"/>
      <c r="L6813" s="71"/>
      <c r="M6813" s="56"/>
      <c r="N6813" s="46"/>
      <c r="O6813" s="46" t="s">
        <v>54</v>
      </c>
      <c r="P6813" s="46">
        <f>SUM(P6812:P6812)</f>
        <v>0</v>
      </c>
      <c r="Q6813" s="56"/>
      <c r="R6813" s="58"/>
      <c r="S6813" s="59"/>
      <c r="T6813" s="58"/>
      <c r="U6813" s="58"/>
      <c r="V6813" s="60"/>
      <c r="W6813" s="56"/>
      <c r="X6813" s="56"/>
      <c r="Y6813" s="56"/>
      <c r="Z6813" s="46"/>
      <c r="AA6813" s="66"/>
      <c r="AB6813" s="46"/>
      <c r="AC6813" s="46"/>
      <c r="AD6813" s="61"/>
      <c r="AE6813" s="61"/>
      <c r="AF6813" s="46"/>
      <c r="AG6813" s="46"/>
      <c r="AH6813" s="46">
        <f>SUM(AH6812:AH6812)</f>
        <v>0</v>
      </c>
      <c r="AI6813" s="46"/>
      <c r="AJ6813" s="46">
        <f>SUM(AJ6812:AJ6812)</f>
        <v>0</v>
      </c>
      <c r="AK6813" s="46"/>
      <c r="AL6813" s="46">
        <f>SUM(AL6812:AL6812)</f>
        <v>0</v>
      </c>
    </row>
    <row r="6814" spans="1:38" x14ac:dyDescent="0.45">
      <c r="A6814" s="16" t="s">
        <v>9854</v>
      </c>
      <c r="B6814" s="21">
        <v>3770300026984</v>
      </c>
      <c r="C6814" s="16" t="s">
        <v>9855</v>
      </c>
      <c r="D6814" s="16" t="s">
        <v>9856</v>
      </c>
      <c r="E6814" s="56">
        <v>4037</v>
      </c>
      <c r="F6814" s="56">
        <v>8329</v>
      </c>
      <c r="G6814" s="57" t="s">
        <v>9857</v>
      </c>
      <c r="H6814" s="56" t="s">
        <v>42</v>
      </c>
      <c r="I6814" s="56">
        <v>4562</v>
      </c>
      <c r="J6814" s="56"/>
      <c r="K6814" s="56"/>
      <c r="L6814" s="71"/>
      <c r="M6814" s="56"/>
      <c r="N6814" s="46"/>
      <c r="O6814" s="46"/>
      <c r="P6814" s="46"/>
      <c r="Q6814" s="56"/>
      <c r="R6814" s="58"/>
      <c r="S6814" s="59"/>
      <c r="T6814" s="58"/>
      <c r="U6814" s="58"/>
      <c r="V6814" s="60"/>
      <c r="W6814" s="56"/>
      <c r="X6814" s="56"/>
      <c r="Y6814" s="56"/>
      <c r="Z6814" s="46"/>
      <c r="AA6814" s="66"/>
      <c r="AB6814" s="46"/>
      <c r="AC6814" s="46"/>
      <c r="AD6814" s="61"/>
      <c r="AE6814" s="61"/>
      <c r="AF6814" s="46"/>
      <c r="AG6814" s="46"/>
      <c r="AH6814" s="46"/>
      <c r="AI6814" s="46"/>
      <c r="AJ6814" s="46"/>
      <c r="AK6814" s="46"/>
      <c r="AL6814" s="46"/>
    </row>
    <row r="6815" spans="1:38" x14ac:dyDescent="0.45">
      <c r="A6815" s="16"/>
      <c r="B6815" s="21"/>
      <c r="C6815" s="16"/>
      <c r="D6815" s="16"/>
      <c r="E6815" s="56"/>
      <c r="F6815" s="56"/>
      <c r="G6815" s="57"/>
      <c r="H6815" s="56"/>
      <c r="I6815" s="56"/>
      <c r="J6815" s="56"/>
      <c r="K6815" s="56"/>
      <c r="L6815" s="71"/>
      <c r="M6815" s="56"/>
      <c r="N6815" s="46"/>
      <c r="O6815" s="46" t="s">
        <v>54</v>
      </c>
      <c r="P6815" s="46">
        <f>SUM(P6814:P6814)</f>
        <v>0</v>
      </c>
      <c r="Q6815" s="56"/>
      <c r="R6815" s="58"/>
      <c r="S6815" s="59"/>
      <c r="T6815" s="58"/>
      <c r="U6815" s="58"/>
      <c r="V6815" s="60"/>
      <c r="W6815" s="56"/>
      <c r="X6815" s="56"/>
      <c r="Y6815" s="56"/>
      <c r="Z6815" s="46"/>
      <c r="AA6815" s="66"/>
      <c r="AB6815" s="46"/>
      <c r="AC6815" s="46"/>
      <c r="AD6815" s="61"/>
      <c r="AE6815" s="61"/>
      <c r="AF6815" s="46"/>
      <c r="AG6815" s="46"/>
      <c r="AH6815" s="46">
        <f>SUM(AH6814:AH6814)</f>
        <v>0</v>
      </c>
      <c r="AI6815" s="46"/>
      <c r="AJ6815" s="46">
        <f>SUM(AJ6814:AJ6814)</f>
        <v>0</v>
      </c>
      <c r="AK6815" s="46"/>
      <c r="AL6815" s="46">
        <f>SUM(AL6814:AL6814)</f>
        <v>0</v>
      </c>
    </row>
    <row r="6816" spans="1:38" x14ac:dyDescent="0.45">
      <c r="A6816" s="16" t="s">
        <v>9858</v>
      </c>
      <c r="B6816" s="21">
        <v>3770400351836</v>
      </c>
      <c r="C6816" s="16" t="s">
        <v>9859</v>
      </c>
      <c r="D6816" s="16" t="s">
        <v>9860</v>
      </c>
      <c r="E6816" s="56">
        <v>4038</v>
      </c>
      <c r="F6816" s="56">
        <v>7641</v>
      </c>
      <c r="G6816" s="57" t="s">
        <v>9861</v>
      </c>
      <c r="H6816" s="56" t="s">
        <v>42</v>
      </c>
      <c r="I6816" s="56">
        <v>1294</v>
      </c>
      <c r="J6816" s="56"/>
      <c r="K6816" s="56"/>
      <c r="L6816" s="71"/>
      <c r="M6816" s="56"/>
      <c r="N6816" s="46"/>
      <c r="O6816" s="46"/>
      <c r="P6816" s="46"/>
      <c r="Q6816" s="56"/>
      <c r="R6816" s="58"/>
      <c r="S6816" s="59"/>
      <c r="T6816" s="58"/>
      <c r="U6816" s="58"/>
      <c r="V6816" s="60"/>
      <c r="W6816" s="56"/>
      <c r="X6816" s="56"/>
      <c r="Y6816" s="56"/>
      <c r="Z6816" s="46"/>
      <c r="AA6816" s="66"/>
      <c r="AB6816" s="46"/>
      <c r="AC6816" s="46"/>
      <c r="AD6816" s="61"/>
      <c r="AE6816" s="61"/>
      <c r="AF6816" s="46"/>
      <c r="AG6816" s="46"/>
      <c r="AH6816" s="46"/>
      <c r="AI6816" s="46"/>
      <c r="AJ6816" s="46"/>
      <c r="AK6816" s="46"/>
      <c r="AL6816" s="46"/>
    </row>
    <row r="6817" spans="1:38" x14ac:dyDescent="0.45">
      <c r="A6817" s="16"/>
      <c r="B6817" s="21"/>
      <c r="C6817" s="16"/>
      <c r="D6817" s="16"/>
      <c r="E6817" s="56">
        <v>4039</v>
      </c>
      <c r="F6817" s="56">
        <v>9103</v>
      </c>
      <c r="G6817" s="57" t="s">
        <v>9862</v>
      </c>
      <c r="H6817" s="56" t="s">
        <v>42</v>
      </c>
      <c r="I6817" s="56">
        <v>2452</v>
      </c>
      <c r="J6817" s="56"/>
      <c r="K6817" s="56"/>
      <c r="L6817" s="71"/>
      <c r="M6817" s="56"/>
      <c r="N6817" s="46"/>
      <c r="O6817" s="46"/>
      <c r="P6817" s="46"/>
      <c r="Q6817" s="56"/>
      <c r="R6817" s="58"/>
      <c r="S6817" s="59"/>
      <c r="T6817" s="58"/>
      <c r="U6817" s="58"/>
      <c r="V6817" s="60"/>
      <c r="W6817" s="56"/>
      <c r="X6817" s="56"/>
      <c r="Y6817" s="56"/>
      <c r="Z6817" s="46"/>
      <c r="AA6817" s="66"/>
      <c r="AB6817" s="46"/>
      <c r="AC6817" s="46"/>
      <c r="AD6817" s="61"/>
      <c r="AE6817" s="61"/>
      <c r="AF6817" s="46"/>
      <c r="AG6817" s="46"/>
      <c r="AH6817" s="46"/>
      <c r="AI6817" s="46"/>
      <c r="AJ6817" s="46"/>
      <c r="AK6817" s="46"/>
      <c r="AL6817" s="46"/>
    </row>
    <row r="6818" spans="1:38" x14ac:dyDescent="0.45">
      <c r="A6818" s="16"/>
      <c r="B6818" s="21"/>
      <c r="C6818" s="16"/>
      <c r="D6818" s="16"/>
      <c r="E6818" s="56">
        <v>4040</v>
      </c>
      <c r="F6818" s="56">
        <v>7966</v>
      </c>
      <c r="G6818" s="57" t="s">
        <v>9863</v>
      </c>
      <c r="H6818" s="56" t="s">
        <v>42</v>
      </c>
      <c r="I6818" s="56">
        <v>2453</v>
      </c>
      <c r="J6818" s="56"/>
      <c r="K6818" s="56"/>
      <c r="L6818" s="71"/>
      <c r="M6818" s="56"/>
      <c r="N6818" s="46"/>
      <c r="O6818" s="46"/>
      <c r="P6818" s="46"/>
      <c r="Q6818" s="56"/>
      <c r="R6818" s="58"/>
      <c r="S6818" s="59"/>
      <c r="T6818" s="58"/>
      <c r="U6818" s="58"/>
      <c r="V6818" s="60"/>
      <c r="W6818" s="56"/>
      <c r="X6818" s="56"/>
      <c r="Y6818" s="56"/>
      <c r="Z6818" s="46"/>
      <c r="AA6818" s="66"/>
      <c r="AB6818" s="46"/>
      <c r="AC6818" s="46"/>
      <c r="AD6818" s="61"/>
      <c r="AE6818" s="61"/>
      <c r="AF6818" s="46"/>
      <c r="AG6818" s="46"/>
      <c r="AH6818" s="46"/>
      <c r="AI6818" s="46"/>
      <c r="AJ6818" s="46"/>
      <c r="AK6818" s="46"/>
      <c r="AL6818" s="46"/>
    </row>
    <row r="6819" spans="1:38" x14ac:dyDescent="0.45">
      <c r="A6819" s="16"/>
      <c r="B6819" s="21"/>
      <c r="C6819" s="16"/>
      <c r="D6819" s="16"/>
      <c r="E6819" s="56">
        <v>4041</v>
      </c>
      <c r="F6819" s="56">
        <v>9070</v>
      </c>
      <c r="G6819" s="57" t="s">
        <v>9864</v>
      </c>
      <c r="H6819" s="56" t="s">
        <v>42</v>
      </c>
      <c r="I6819" s="56">
        <v>2456</v>
      </c>
      <c r="J6819" s="56"/>
      <c r="K6819" s="56"/>
      <c r="L6819" s="71"/>
      <c r="M6819" s="56"/>
      <c r="N6819" s="46"/>
      <c r="O6819" s="46"/>
      <c r="P6819" s="46"/>
      <c r="Q6819" s="56"/>
      <c r="R6819" s="58"/>
      <c r="S6819" s="59"/>
      <c r="T6819" s="58"/>
      <c r="U6819" s="58"/>
      <c r="V6819" s="60"/>
      <c r="W6819" s="56"/>
      <c r="X6819" s="56"/>
      <c r="Y6819" s="56"/>
      <c r="Z6819" s="46"/>
      <c r="AA6819" s="66"/>
      <c r="AB6819" s="46"/>
      <c r="AC6819" s="46"/>
      <c r="AD6819" s="61"/>
      <c r="AE6819" s="61"/>
      <c r="AF6819" s="46"/>
      <c r="AG6819" s="46"/>
      <c r="AH6819" s="46"/>
      <c r="AI6819" s="46"/>
      <c r="AJ6819" s="46"/>
      <c r="AK6819" s="46"/>
      <c r="AL6819" s="46"/>
    </row>
    <row r="6820" spans="1:38" x14ac:dyDescent="0.45">
      <c r="A6820" s="16"/>
      <c r="B6820" s="21"/>
      <c r="C6820" s="16"/>
      <c r="D6820" s="16"/>
      <c r="E6820" s="56">
        <v>4042</v>
      </c>
      <c r="F6820" s="56">
        <v>7638</v>
      </c>
      <c r="G6820" s="57" t="s">
        <v>9865</v>
      </c>
      <c r="H6820" s="56" t="s">
        <v>42</v>
      </c>
      <c r="I6820" s="56">
        <v>2457</v>
      </c>
      <c r="J6820" s="56"/>
      <c r="K6820" s="56"/>
      <c r="L6820" s="71"/>
      <c r="M6820" s="56"/>
      <c r="N6820" s="46"/>
      <c r="O6820" s="46"/>
      <c r="P6820" s="46"/>
      <c r="Q6820" s="56"/>
      <c r="R6820" s="58"/>
      <c r="S6820" s="59"/>
      <c r="T6820" s="58"/>
      <c r="U6820" s="58"/>
      <c r="V6820" s="60"/>
      <c r="W6820" s="56"/>
      <c r="X6820" s="56"/>
      <c r="Y6820" s="56"/>
      <c r="Z6820" s="46"/>
      <c r="AA6820" s="66"/>
      <c r="AB6820" s="46"/>
      <c r="AC6820" s="46"/>
      <c r="AD6820" s="61"/>
      <c r="AE6820" s="61"/>
      <c r="AF6820" s="46"/>
      <c r="AG6820" s="46"/>
      <c r="AH6820" s="46"/>
      <c r="AI6820" s="46"/>
      <c r="AJ6820" s="46"/>
      <c r="AK6820" s="46"/>
      <c r="AL6820" s="46"/>
    </row>
    <row r="6821" spans="1:38" x14ac:dyDescent="0.45">
      <c r="A6821" s="16"/>
      <c r="B6821" s="21"/>
      <c r="C6821" s="16"/>
      <c r="D6821" s="16"/>
      <c r="E6821" s="56">
        <v>4043</v>
      </c>
      <c r="F6821" s="56">
        <v>9778</v>
      </c>
      <c r="G6821" s="57" t="s">
        <v>9866</v>
      </c>
      <c r="H6821" s="56" t="s">
        <v>42</v>
      </c>
      <c r="I6821" s="56">
        <v>2458</v>
      </c>
      <c r="J6821" s="56"/>
      <c r="K6821" s="56"/>
      <c r="L6821" s="71"/>
      <c r="M6821" s="56"/>
      <c r="N6821" s="46"/>
      <c r="O6821" s="46"/>
      <c r="P6821" s="46"/>
      <c r="Q6821" s="56"/>
      <c r="R6821" s="58"/>
      <c r="S6821" s="59"/>
      <c r="T6821" s="58"/>
      <c r="U6821" s="58"/>
      <c r="V6821" s="60"/>
      <c r="W6821" s="56"/>
      <c r="X6821" s="56"/>
      <c r="Y6821" s="56"/>
      <c r="Z6821" s="46"/>
      <c r="AA6821" s="66"/>
      <c r="AB6821" s="46"/>
      <c r="AC6821" s="46"/>
      <c r="AD6821" s="61"/>
      <c r="AE6821" s="61"/>
      <c r="AF6821" s="46"/>
      <c r="AG6821" s="46"/>
      <c r="AH6821" s="46"/>
      <c r="AI6821" s="46"/>
      <c r="AJ6821" s="46"/>
      <c r="AK6821" s="46"/>
      <c r="AL6821" s="46"/>
    </row>
    <row r="6822" spans="1:38" x14ac:dyDescent="0.45">
      <c r="A6822" s="16"/>
      <c r="B6822" s="21"/>
      <c r="C6822" s="16"/>
      <c r="D6822" s="16"/>
      <c r="E6822" s="56">
        <v>4044</v>
      </c>
      <c r="F6822" s="56">
        <v>9939</v>
      </c>
      <c r="G6822" s="57" t="s">
        <v>9867</v>
      </c>
      <c r="H6822" s="56" t="s">
        <v>42</v>
      </c>
      <c r="I6822" s="56">
        <v>2459</v>
      </c>
      <c r="J6822" s="56"/>
      <c r="K6822" s="56"/>
      <c r="L6822" s="71"/>
      <c r="M6822" s="56"/>
      <c r="N6822" s="46"/>
      <c r="O6822" s="46"/>
      <c r="P6822" s="46"/>
      <c r="Q6822" s="56"/>
      <c r="R6822" s="58"/>
      <c r="S6822" s="59"/>
      <c r="T6822" s="58"/>
      <c r="U6822" s="58"/>
      <c r="V6822" s="60"/>
      <c r="W6822" s="56"/>
      <c r="X6822" s="56"/>
      <c r="Y6822" s="56"/>
      <c r="Z6822" s="46"/>
      <c r="AA6822" s="66"/>
      <c r="AB6822" s="46"/>
      <c r="AC6822" s="46"/>
      <c r="AD6822" s="61"/>
      <c r="AE6822" s="61"/>
      <c r="AF6822" s="46"/>
      <c r="AG6822" s="46"/>
      <c r="AH6822" s="46"/>
      <c r="AI6822" s="46"/>
      <c r="AJ6822" s="46"/>
      <c r="AK6822" s="46"/>
      <c r="AL6822" s="46"/>
    </row>
    <row r="6823" spans="1:38" x14ac:dyDescent="0.45">
      <c r="A6823" s="16"/>
      <c r="B6823" s="21"/>
      <c r="C6823" s="16"/>
      <c r="D6823" s="16"/>
      <c r="E6823" s="56">
        <v>4045</v>
      </c>
      <c r="F6823" s="56">
        <v>8438</v>
      </c>
      <c r="G6823" s="57" t="s">
        <v>9868</v>
      </c>
      <c r="H6823" s="56" t="s">
        <v>42</v>
      </c>
      <c r="I6823" s="56">
        <v>2461</v>
      </c>
      <c r="J6823" s="56"/>
      <c r="K6823" s="56"/>
      <c r="L6823" s="71"/>
      <c r="M6823" s="56"/>
      <c r="N6823" s="46"/>
      <c r="O6823" s="46"/>
      <c r="P6823" s="46"/>
      <c r="Q6823" s="56"/>
      <c r="R6823" s="58"/>
      <c r="S6823" s="59"/>
      <c r="T6823" s="58"/>
      <c r="U6823" s="58"/>
      <c r="V6823" s="60"/>
      <c r="W6823" s="56"/>
      <c r="X6823" s="56"/>
      <c r="Y6823" s="56"/>
      <c r="Z6823" s="46"/>
      <c r="AA6823" s="66"/>
      <c r="AB6823" s="46"/>
      <c r="AC6823" s="46"/>
      <c r="AD6823" s="61"/>
      <c r="AE6823" s="61"/>
      <c r="AF6823" s="46"/>
      <c r="AG6823" s="46"/>
      <c r="AH6823" s="46"/>
      <c r="AI6823" s="46"/>
      <c r="AJ6823" s="46"/>
      <c r="AK6823" s="46"/>
      <c r="AL6823" s="46"/>
    </row>
    <row r="6824" spans="1:38" x14ac:dyDescent="0.45">
      <c r="A6824" s="16"/>
      <c r="B6824" s="21"/>
      <c r="C6824" s="16"/>
      <c r="D6824" s="16"/>
      <c r="E6824" s="56">
        <v>4046</v>
      </c>
      <c r="F6824" s="56">
        <v>9503</v>
      </c>
      <c r="G6824" s="57" t="s">
        <v>9869</v>
      </c>
      <c r="H6824" s="56" t="s">
        <v>42</v>
      </c>
      <c r="I6824" s="56">
        <v>2462</v>
      </c>
      <c r="J6824" s="56"/>
      <c r="K6824" s="56"/>
      <c r="L6824" s="71"/>
      <c r="M6824" s="56"/>
      <c r="N6824" s="46"/>
      <c r="O6824" s="46"/>
      <c r="P6824" s="46"/>
      <c r="Q6824" s="56"/>
      <c r="R6824" s="58"/>
      <c r="S6824" s="59"/>
      <c r="T6824" s="58"/>
      <c r="U6824" s="58"/>
      <c r="V6824" s="60"/>
      <c r="W6824" s="56"/>
      <c r="X6824" s="56"/>
      <c r="Y6824" s="56"/>
      <c r="Z6824" s="46"/>
      <c r="AA6824" s="66"/>
      <c r="AB6824" s="46"/>
      <c r="AC6824" s="46"/>
      <c r="AD6824" s="61"/>
      <c r="AE6824" s="61"/>
      <c r="AF6824" s="46"/>
      <c r="AG6824" s="46"/>
      <c r="AH6824" s="46"/>
      <c r="AI6824" s="46"/>
      <c r="AJ6824" s="46"/>
      <c r="AK6824" s="46"/>
      <c r="AL6824" s="46"/>
    </row>
    <row r="6825" spans="1:38" x14ac:dyDescent="0.45">
      <c r="A6825" s="16"/>
      <c r="B6825" s="21"/>
      <c r="C6825" s="16"/>
      <c r="D6825" s="16"/>
      <c r="E6825" s="56">
        <v>4047</v>
      </c>
      <c r="F6825" s="56">
        <v>10135</v>
      </c>
      <c r="G6825" s="57" t="s">
        <v>9870</v>
      </c>
      <c r="H6825" s="56" t="s">
        <v>42</v>
      </c>
      <c r="I6825" s="56">
        <v>2463</v>
      </c>
      <c r="J6825" s="56"/>
      <c r="K6825" s="56"/>
      <c r="L6825" s="71"/>
      <c r="M6825" s="56"/>
      <c r="N6825" s="46"/>
      <c r="O6825" s="46"/>
      <c r="P6825" s="46"/>
      <c r="Q6825" s="56"/>
      <c r="R6825" s="58"/>
      <c r="S6825" s="59"/>
      <c r="T6825" s="58"/>
      <c r="U6825" s="58"/>
      <c r="V6825" s="60"/>
      <c r="W6825" s="56"/>
      <c r="X6825" s="56"/>
      <c r="Y6825" s="56"/>
      <c r="Z6825" s="46"/>
      <c r="AA6825" s="66"/>
      <c r="AB6825" s="46"/>
      <c r="AC6825" s="46"/>
      <c r="AD6825" s="61"/>
      <c r="AE6825" s="61"/>
      <c r="AF6825" s="46"/>
      <c r="AG6825" s="46"/>
      <c r="AH6825" s="46"/>
      <c r="AI6825" s="46"/>
      <c r="AJ6825" s="46"/>
      <c r="AK6825" s="46"/>
      <c r="AL6825" s="46"/>
    </row>
    <row r="6826" spans="1:38" x14ac:dyDescent="0.45">
      <c r="A6826" s="16"/>
      <c r="B6826" s="21"/>
      <c r="C6826" s="16"/>
      <c r="D6826" s="16"/>
      <c r="E6826" s="56">
        <v>4048</v>
      </c>
      <c r="F6826" s="56">
        <v>6496</v>
      </c>
      <c r="G6826" s="57" t="s">
        <v>9871</v>
      </c>
      <c r="H6826" s="56" t="s">
        <v>42</v>
      </c>
      <c r="I6826" s="56">
        <v>2464</v>
      </c>
      <c r="J6826" s="56"/>
      <c r="K6826" s="56"/>
      <c r="L6826" s="71"/>
      <c r="M6826" s="56"/>
      <c r="N6826" s="46"/>
      <c r="O6826" s="46"/>
      <c r="P6826" s="46"/>
      <c r="Q6826" s="56"/>
      <c r="R6826" s="58"/>
      <c r="S6826" s="59"/>
      <c r="T6826" s="58"/>
      <c r="U6826" s="58"/>
      <c r="V6826" s="60"/>
      <c r="W6826" s="56"/>
      <c r="X6826" s="56"/>
      <c r="Y6826" s="56"/>
      <c r="Z6826" s="46"/>
      <c r="AA6826" s="66"/>
      <c r="AB6826" s="46"/>
      <c r="AC6826" s="46"/>
      <c r="AD6826" s="61"/>
      <c r="AE6826" s="61"/>
      <c r="AF6826" s="46"/>
      <c r="AG6826" s="46"/>
      <c r="AH6826" s="46"/>
      <c r="AI6826" s="46"/>
      <c r="AJ6826" s="46"/>
      <c r="AK6826" s="46"/>
      <c r="AL6826" s="46"/>
    </row>
    <row r="6827" spans="1:38" x14ac:dyDescent="0.45">
      <c r="A6827" s="16"/>
      <c r="B6827" s="21"/>
      <c r="C6827" s="16"/>
      <c r="D6827" s="16"/>
      <c r="E6827" s="56">
        <v>4049</v>
      </c>
      <c r="F6827" s="56">
        <v>9131</v>
      </c>
      <c r="G6827" s="57" t="s">
        <v>9872</v>
      </c>
      <c r="H6827" s="56" t="s">
        <v>42</v>
      </c>
      <c r="I6827" s="56">
        <v>2465</v>
      </c>
      <c r="J6827" s="56"/>
      <c r="K6827" s="56"/>
      <c r="L6827" s="71"/>
      <c r="M6827" s="56"/>
      <c r="N6827" s="46"/>
      <c r="O6827" s="46"/>
      <c r="P6827" s="46"/>
      <c r="Q6827" s="56"/>
      <c r="R6827" s="58"/>
      <c r="S6827" s="59"/>
      <c r="T6827" s="58"/>
      <c r="U6827" s="58"/>
      <c r="V6827" s="60"/>
      <c r="W6827" s="56"/>
      <c r="X6827" s="56"/>
      <c r="Y6827" s="56"/>
      <c r="Z6827" s="46"/>
      <c r="AA6827" s="66"/>
      <c r="AB6827" s="46"/>
      <c r="AC6827" s="46"/>
      <c r="AD6827" s="61"/>
      <c r="AE6827" s="61"/>
      <c r="AF6827" s="46"/>
      <c r="AG6827" s="46"/>
      <c r="AH6827" s="46"/>
      <c r="AI6827" s="46"/>
      <c r="AJ6827" s="46"/>
      <c r="AK6827" s="46"/>
      <c r="AL6827" s="46"/>
    </row>
    <row r="6828" spans="1:38" x14ac:dyDescent="0.45">
      <c r="A6828" s="16"/>
      <c r="B6828" s="21"/>
      <c r="C6828" s="16"/>
      <c r="D6828" s="16"/>
      <c r="E6828" s="56">
        <v>4050</v>
      </c>
      <c r="F6828" s="56">
        <v>9466</v>
      </c>
      <c r="G6828" s="57" t="s">
        <v>9873</v>
      </c>
      <c r="H6828" s="56" t="s">
        <v>42</v>
      </c>
      <c r="I6828" s="56">
        <v>2466</v>
      </c>
      <c r="J6828" s="56"/>
      <c r="K6828" s="56"/>
      <c r="L6828" s="71"/>
      <c r="M6828" s="56"/>
      <c r="N6828" s="46"/>
      <c r="O6828" s="46"/>
      <c r="P6828" s="46"/>
      <c r="Q6828" s="56"/>
      <c r="R6828" s="58"/>
      <c r="S6828" s="59"/>
      <c r="T6828" s="58"/>
      <c r="U6828" s="58"/>
      <c r="V6828" s="60"/>
      <c r="W6828" s="56"/>
      <c r="X6828" s="56"/>
      <c r="Y6828" s="56"/>
      <c r="Z6828" s="46"/>
      <c r="AA6828" s="66"/>
      <c r="AB6828" s="46"/>
      <c r="AC6828" s="46"/>
      <c r="AD6828" s="61"/>
      <c r="AE6828" s="61"/>
      <c r="AF6828" s="46"/>
      <c r="AG6828" s="46"/>
      <c r="AH6828" s="46"/>
      <c r="AI6828" s="46"/>
      <c r="AJ6828" s="46"/>
      <c r="AK6828" s="46"/>
      <c r="AL6828" s="46"/>
    </row>
    <row r="6829" spans="1:38" x14ac:dyDescent="0.45">
      <c r="A6829" s="16"/>
      <c r="B6829" s="21"/>
      <c r="C6829" s="16"/>
      <c r="D6829" s="16"/>
      <c r="E6829" s="56">
        <v>4051</v>
      </c>
      <c r="F6829" s="56">
        <v>8296</v>
      </c>
      <c r="G6829" s="57" t="s">
        <v>9874</v>
      </c>
      <c r="H6829" s="56" t="s">
        <v>42</v>
      </c>
      <c r="I6829" s="56">
        <v>2467</v>
      </c>
      <c r="J6829" s="56"/>
      <c r="K6829" s="56"/>
      <c r="L6829" s="71"/>
      <c r="M6829" s="56"/>
      <c r="N6829" s="46"/>
      <c r="O6829" s="46"/>
      <c r="P6829" s="46"/>
      <c r="Q6829" s="56"/>
      <c r="R6829" s="58"/>
      <c r="S6829" s="59"/>
      <c r="T6829" s="58"/>
      <c r="U6829" s="58"/>
      <c r="V6829" s="60"/>
      <c r="W6829" s="56"/>
      <c r="X6829" s="56"/>
      <c r="Y6829" s="56"/>
      <c r="Z6829" s="46"/>
      <c r="AA6829" s="66"/>
      <c r="AB6829" s="46"/>
      <c r="AC6829" s="46"/>
      <c r="AD6829" s="61"/>
      <c r="AE6829" s="61"/>
      <c r="AF6829" s="46"/>
      <c r="AG6829" s="46"/>
      <c r="AH6829" s="46"/>
      <c r="AI6829" s="46"/>
      <c r="AJ6829" s="46"/>
      <c r="AK6829" s="46"/>
      <c r="AL6829" s="46"/>
    </row>
    <row r="6830" spans="1:38" x14ac:dyDescent="0.45">
      <c r="A6830" s="16"/>
      <c r="B6830" s="21"/>
      <c r="C6830" s="16"/>
      <c r="D6830" s="16"/>
      <c r="E6830" s="56"/>
      <c r="F6830" s="56"/>
      <c r="G6830" s="57"/>
      <c r="H6830" s="56"/>
      <c r="I6830" s="56"/>
      <c r="J6830" s="56"/>
      <c r="K6830" s="56"/>
      <c r="L6830" s="71"/>
      <c r="M6830" s="56"/>
      <c r="N6830" s="46"/>
      <c r="O6830" s="46" t="s">
        <v>54</v>
      </c>
      <c r="P6830" s="46">
        <f>SUM(P6816:P6829)</f>
        <v>0</v>
      </c>
      <c r="Q6830" s="56"/>
      <c r="R6830" s="58"/>
      <c r="S6830" s="59"/>
      <c r="T6830" s="58"/>
      <c r="U6830" s="58"/>
      <c r="V6830" s="60"/>
      <c r="W6830" s="56"/>
      <c r="X6830" s="56"/>
      <c r="Y6830" s="56"/>
      <c r="Z6830" s="46"/>
      <c r="AA6830" s="66"/>
      <c r="AB6830" s="46"/>
      <c r="AC6830" s="46"/>
      <c r="AD6830" s="61"/>
      <c r="AE6830" s="61"/>
      <c r="AF6830" s="46"/>
      <c r="AG6830" s="46"/>
      <c r="AH6830" s="46">
        <f>SUM(AH6816:AH6829)</f>
        <v>0</v>
      </c>
      <c r="AI6830" s="46"/>
      <c r="AJ6830" s="46">
        <f>SUM(AJ6816:AJ6829)</f>
        <v>0</v>
      </c>
      <c r="AK6830" s="46"/>
      <c r="AL6830" s="46">
        <f>SUM(AL6816:AL6829)</f>
        <v>0</v>
      </c>
    </row>
    <row r="6831" spans="1:38" x14ac:dyDescent="0.45">
      <c r="A6831" s="16" t="s">
        <v>9875</v>
      </c>
      <c r="B6831" s="21">
        <v>3119900108373</v>
      </c>
      <c r="C6831" s="16" t="s">
        <v>9876</v>
      </c>
      <c r="D6831" s="16" t="s">
        <v>9877</v>
      </c>
      <c r="E6831" s="56">
        <v>4052</v>
      </c>
      <c r="F6831" s="56">
        <v>9304</v>
      </c>
      <c r="G6831" s="57" t="s">
        <v>9878</v>
      </c>
      <c r="H6831" s="56" t="s">
        <v>42</v>
      </c>
      <c r="I6831" s="56">
        <v>5151</v>
      </c>
      <c r="J6831" s="56"/>
      <c r="K6831" s="56"/>
      <c r="L6831" s="71"/>
      <c r="M6831" s="56"/>
      <c r="N6831" s="46"/>
      <c r="O6831" s="46"/>
      <c r="P6831" s="46"/>
      <c r="Q6831" s="56"/>
      <c r="R6831" s="58"/>
      <c r="S6831" s="59"/>
      <c r="T6831" s="58"/>
      <c r="U6831" s="58"/>
      <c r="V6831" s="60"/>
      <c r="W6831" s="56"/>
      <c r="X6831" s="56"/>
      <c r="Y6831" s="56"/>
      <c r="Z6831" s="46"/>
      <c r="AA6831" s="66"/>
      <c r="AB6831" s="46"/>
      <c r="AC6831" s="46"/>
      <c r="AD6831" s="61"/>
      <c r="AE6831" s="61"/>
      <c r="AF6831" s="46"/>
      <c r="AG6831" s="46"/>
      <c r="AH6831" s="46"/>
      <c r="AI6831" s="46"/>
      <c r="AJ6831" s="46"/>
      <c r="AK6831" s="46"/>
      <c r="AL6831" s="46"/>
    </row>
    <row r="6832" spans="1:38" x14ac:dyDescent="0.45">
      <c r="A6832" s="16"/>
      <c r="B6832" s="21"/>
      <c r="C6832" s="16"/>
      <c r="D6832" s="16"/>
      <c r="E6832" s="56">
        <v>4053</v>
      </c>
      <c r="F6832" s="56">
        <v>9641</v>
      </c>
      <c r="G6832" s="57" t="s">
        <v>9879</v>
      </c>
      <c r="H6832" s="56" t="s">
        <v>42</v>
      </c>
      <c r="I6832" s="56">
        <v>5152</v>
      </c>
      <c r="J6832" s="56"/>
      <c r="K6832" s="56"/>
      <c r="L6832" s="71"/>
      <c r="M6832" s="56"/>
      <c r="N6832" s="46"/>
      <c r="O6832" s="46"/>
      <c r="P6832" s="46"/>
      <c r="Q6832" s="56"/>
      <c r="R6832" s="58"/>
      <c r="S6832" s="59"/>
      <c r="T6832" s="58"/>
      <c r="U6832" s="58"/>
      <c r="V6832" s="60"/>
      <c r="W6832" s="56"/>
      <c r="X6832" s="56"/>
      <c r="Y6832" s="56"/>
      <c r="Z6832" s="46"/>
      <c r="AA6832" s="66"/>
      <c r="AB6832" s="46"/>
      <c r="AC6832" s="46"/>
      <c r="AD6832" s="61"/>
      <c r="AE6832" s="61"/>
      <c r="AF6832" s="46"/>
      <c r="AG6832" s="46"/>
      <c r="AH6832" s="46"/>
      <c r="AI6832" s="46"/>
      <c r="AJ6832" s="46"/>
      <c r="AK6832" s="46"/>
      <c r="AL6832" s="46"/>
    </row>
    <row r="6833" spans="1:38" x14ac:dyDescent="0.45">
      <c r="A6833" s="16"/>
      <c r="B6833" s="21"/>
      <c r="C6833" s="16"/>
      <c r="D6833" s="16"/>
      <c r="E6833" s="56"/>
      <c r="F6833" s="56"/>
      <c r="G6833" s="57"/>
      <c r="H6833" s="56"/>
      <c r="I6833" s="56"/>
      <c r="J6833" s="56"/>
      <c r="K6833" s="56"/>
      <c r="L6833" s="71"/>
      <c r="M6833" s="56"/>
      <c r="N6833" s="46"/>
      <c r="O6833" s="46" t="s">
        <v>54</v>
      </c>
      <c r="P6833" s="46">
        <f>SUM(P6831:P6832)</f>
        <v>0</v>
      </c>
      <c r="Q6833" s="56"/>
      <c r="R6833" s="58"/>
      <c r="S6833" s="59"/>
      <c r="T6833" s="58"/>
      <c r="U6833" s="58"/>
      <c r="V6833" s="60"/>
      <c r="W6833" s="56"/>
      <c r="X6833" s="56"/>
      <c r="Y6833" s="56"/>
      <c r="Z6833" s="46"/>
      <c r="AA6833" s="66"/>
      <c r="AB6833" s="46"/>
      <c r="AC6833" s="46"/>
      <c r="AD6833" s="61"/>
      <c r="AE6833" s="61"/>
      <c r="AF6833" s="46"/>
      <c r="AG6833" s="46"/>
      <c r="AH6833" s="46">
        <f>SUM(AH6831:AH6832)</f>
        <v>0</v>
      </c>
      <c r="AI6833" s="46"/>
      <c r="AJ6833" s="46">
        <f>SUM(AJ6831:AJ6832)</f>
        <v>0</v>
      </c>
      <c r="AK6833" s="46"/>
      <c r="AL6833" s="46">
        <f>SUM(AL6831:AL6832)</f>
        <v>0</v>
      </c>
    </row>
    <row r="6834" spans="1:38" x14ac:dyDescent="0.45">
      <c r="A6834" s="16" t="s">
        <v>9858</v>
      </c>
      <c r="B6834" s="21">
        <v>3770400351836</v>
      </c>
      <c r="C6834" s="16" t="s">
        <v>9859</v>
      </c>
      <c r="D6834" s="16" t="s">
        <v>9860</v>
      </c>
      <c r="E6834" s="56">
        <v>4054</v>
      </c>
      <c r="F6834" s="56">
        <v>9169</v>
      </c>
      <c r="G6834" s="57" t="s">
        <v>9880</v>
      </c>
      <c r="H6834" s="56" t="s">
        <v>42</v>
      </c>
      <c r="I6834" s="56">
        <v>26218</v>
      </c>
      <c r="J6834" s="56"/>
      <c r="K6834" s="56"/>
      <c r="L6834" s="71"/>
      <c r="M6834" s="56"/>
      <c r="N6834" s="46"/>
      <c r="O6834" s="46"/>
      <c r="P6834" s="46"/>
      <c r="Q6834" s="56"/>
      <c r="R6834" s="58"/>
      <c r="S6834" s="59"/>
      <c r="T6834" s="58"/>
      <c r="U6834" s="58"/>
      <c r="V6834" s="60"/>
      <c r="W6834" s="56"/>
      <c r="X6834" s="56"/>
      <c r="Y6834" s="56"/>
      <c r="Z6834" s="46"/>
      <c r="AA6834" s="66"/>
      <c r="AB6834" s="46"/>
      <c r="AC6834" s="46"/>
      <c r="AD6834" s="61"/>
      <c r="AE6834" s="61"/>
      <c r="AF6834" s="46"/>
      <c r="AG6834" s="46"/>
      <c r="AH6834" s="46"/>
      <c r="AI6834" s="46"/>
      <c r="AJ6834" s="46"/>
      <c r="AK6834" s="46"/>
      <c r="AL6834" s="46"/>
    </row>
    <row r="6835" spans="1:38" x14ac:dyDescent="0.45">
      <c r="A6835" s="16"/>
      <c r="B6835" s="21"/>
      <c r="C6835" s="16"/>
      <c r="D6835" s="16"/>
      <c r="E6835" s="56">
        <v>4055</v>
      </c>
      <c r="F6835" s="56">
        <v>8529</v>
      </c>
      <c r="G6835" s="57" t="s">
        <v>9881</v>
      </c>
      <c r="H6835" s="56" t="s">
        <v>42</v>
      </c>
      <c r="I6835" s="56">
        <v>26219</v>
      </c>
      <c r="J6835" s="56"/>
      <c r="K6835" s="56"/>
      <c r="L6835" s="71"/>
      <c r="M6835" s="56"/>
      <c r="N6835" s="46"/>
      <c r="O6835" s="46"/>
      <c r="P6835" s="46"/>
      <c r="Q6835" s="56"/>
      <c r="R6835" s="58"/>
      <c r="S6835" s="59"/>
      <c r="T6835" s="58"/>
      <c r="U6835" s="58"/>
      <c r="V6835" s="60"/>
      <c r="W6835" s="56"/>
      <c r="X6835" s="56"/>
      <c r="Y6835" s="56"/>
      <c r="Z6835" s="46"/>
      <c r="AA6835" s="66"/>
      <c r="AB6835" s="46"/>
      <c r="AC6835" s="46"/>
      <c r="AD6835" s="61"/>
      <c r="AE6835" s="61"/>
      <c r="AF6835" s="46"/>
      <c r="AG6835" s="46"/>
      <c r="AH6835" s="46"/>
      <c r="AI6835" s="46"/>
      <c r="AJ6835" s="46"/>
      <c r="AK6835" s="46"/>
      <c r="AL6835" s="46"/>
    </row>
    <row r="6836" spans="1:38" x14ac:dyDescent="0.45">
      <c r="A6836" s="16"/>
      <c r="B6836" s="21"/>
      <c r="C6836" s="16"/>
      <c r="D6836" s="16"/>
      <c r="E6836" s="56">
        <v>4056</v>
      </c>
      <c r="F6836" s="56">
        <v>2650</v>
      </c>
      <c r="G6836" s="57" t="s">
        <v>9882</v>
      </c>
      <c r="H6836" s="56" t="s">
        <v>42</v>
      </c>
      <c r="I6836" s="56">
        <v>26220</v>
      </c>
      <c r="J6836" s="56">
        <v>0</v>
      </c>
      <c r="K6836" s="56">
        <v>0</v>
      </c>
      <c r="L6836" s="71">
        <v>49</v>
      </c>
      <c r="M6836" s="56" t="s">
        <v>43</v>
      </c>
      <c r="N6836" s="46">
        <f>((J6836*400)+(K6836*100))+L6836</f>
        <v>49</v>
      </c>
      <c r="O6836" s="46">
        <v>5000</v>
      </c>
      <c r="P6836" s="46">
        <f>N6836*O6836</f>
        <v>245000</v>
      </c>
      <c r="Q6836" s="56"/>
      <c r="R6836" s="58"/>
      <c r="S6836" s="59"/>
      <c r="T6836" s="58"/>
      <c r="U6836" s="58"/>
      <c r="V6836" s="60"/>
      <c r="W6836" s="56"/>
      <c r="X6836" s="56"/>
      <c r="Y6836" s="56"/>
      <c r="Z6836" s="46"/>
      <c r="AA6836" s="66"/>
      <c r="AB6836" s="46"/>
      <c r="AC6836" s="46"/>
      <c r="AD6836" s="61"/>
      <c r="AE6836" s="61"/>
      <c r="AF6836" s="46"/>
      <c r="AG6836" s="46">
        <f>IF(AND(AF6836="",P6836=""),0,IF((AF6836=""),P6836,IF((P6836=""),AF6836,AF6836+P6836)))</f>
        <v>245000</v>
      </c>
      <c r="AH6836" s="46">
        <f>IF( (AA6836=""),AG6836*1,AG6836*(AA6836/100) )</f>
        <v>245000</v>
      </c>
      <c r="AI6836" s="46">
        <v>0</v>
      </c>
      <c r="AJ6836" s="46">
        <f>IF((AI6836-AH6836) &gt; 1,0,IF((AI6836-AH6836)&lt;0,AH6836-AI6836,AI6836-AH6836))</f>
        <v>245000</v>
      </c>
      <c r="AK6836" s="46">
        <v>0.3</v>
      </c>
      <c r="AL6836" s="46">
        <f>AJ6836*(AK6836/100)</f>
        <v>735</v>
      </c>
    </row>
    <row r="6837" spans="1:38" x14ac:dyDescent="0.45">
      <c r="A6837" s="16"/>
      <c r="B6837" s="21"/>
      <c r="C6837" s="16"/>
      <c r="D6837" s="16"/>
      <c r="E6837" s="56">
        <v>4057</v>
      </c>
      <c r="F6837" s="56">
        <v>9988</v>
      </c>
      <c r="G6837" s="57" t="s">
        <v>9883</v>
      </c>
      <c r="H6837" s="56" t="s">
        <v>42</v>
      </c>
      <c r="I6837" s="56">
        <v>26221</v>
      </c>
      <c r="J6837" s="56"/>
      <c r="K6837" s="56"/>
      <c r="L6837" s="71"/>
      <c r="M6837" s="56"/>
      <c r="N6837" s="46"/>
      <c r="O6837" s="46"/>
      <c r="P6837" s="46"/>
      <c r="Q6837" s="56"/>
      <c r="R6837" s="58"/>
      <c r="S6837" s="59"/>
      <c r="T6837" s="58"/>
      <c r="U6837" s="58"/>
      <c r="V6837" s="60"/>
      <c r="W6837" s="56"/>
      <c r="X6837" s="56"/>
      <c r="Y6837" s="56"/>
      <c r="Z6837" s="46"/>
      <c r="AA6837" s="66"/>
      <c r="AB6837" s="46"/>
      <c r="AC6837" s="46"/>
      <c r="AD6837" s="61"/>
      <c r="AE6837" s="61"/>
      <c r="AF6837" s="46"/>
      <c r="AG6837" s="46"/>
      <c r="AH6837" s="46"/>
      <c r="AI6837" s="46"/>
      <c r="AJ6837" s="46"/>
      <c r="AK6837" s="46"/>
      <c r="AL6837" s="46"/>
    </row>
    <row r="6838" spans="1:38" x14ac:dyDescent="0.45">
      <c r="A6838" s="16"/>
      <c r="B6838" s="21"/>
      <c r="C6838" s="16"/>
      <c r="D6838" s="16"/>
      <c r="E6838" s="56"/>
      <c r="F6838" s="56"/>
      <c r="G6838" s="57"/>
      <c r="H6838" s="56"/>
      <c r="I6838" s="56"/>
      <c r="J6838" s="56"/>
      <c r="K6838" s="56"/>
      <c r="L6838" s="71"/>
      <c r="M6838" s="56"/>
      <c r="N6838" s="46"/>
      <c r="O6838" s="46" t="s">
        <v>54</v>
      </c>
      <c r="P6838" s="46">
        <f>SUM(P6834:P6837)</f>
        <v>245000</v>
      </c>
      <c r="Q6838" s="56"/>
      <c r="R6838" s="58"/>
      <c r="S6838" s="59"/>
      <c r="T6838" s="58"/>
      <c r="U6838" s="58"/>
      <c r="V6838" s="60"/>
      <c r="W6838" s="56"/>
      <c r="X6838" s="56"/>
      <c r="Y6838" s="56"/>
      <c r="Z6838" s="46"/>
      <c r="AA6838" s="66"/>
      <c r="AB6838" s="46"/>
      <c r="AC6838" s="46"/>
      <c r="AD6838" s="61"/>
      <c r="AE6838" s="61"/>
      <c r="AF6838" s="46"/>
      <c r="AG6838" s="46"/>
      <c r="AH6838" s="46">
        <f>SUM(AH6834:AH6837)</f>
        <v>245000</v>
      </c>
      <c r="AI6838" s="46"/>
      <c r="AJ6838" s="46">
        <f>SUM(AJ6834:AJ6837)</f>
        <v>245000</v>
      </c>
      <c r="AK6838" s="46"/>
      <c r="AL6838" s="46">
        <f>SUM(AL6834:AL6837)</f>
        <v>735</v>
      </c>
    </row>
    <row r="6839" spans="1:38" x14ac:dyDescent="0.45">
      <c r="A6839" s="16" t="s">
        <v>9884</v>
      </c>
      <c r="B6839" s="21">
        <v>3100600880927</v>
      </c>
      <c r="C6839" s="16" t="s">
        <v>9885</v>
      </c>
      <c r="D6839" s="16" t="s">
        <v>9886</v>
      </c>
      <c r="E6839" s="56">
        <v>4058</v>
      </c>
      <c r="F6839" s="56">
        <v>8619</v>
      </c>
      <c r="G6839" s="57" t="s">
        <v>9887</v>
      </c>
      <c r="H6839" s="56" t="s">
        <v>42</v>
      </c>
      <c r="I6839" s="56">
        <v>8679</v>
      </c>
      <c r="J6839" s="56"/>
      <c r="K6839" s="56"/>
      <c r="L6839" s="71"/>
      <c r="M6839" s="56"/>
      <c r="N6839" s="46"/>
      <c r="O6839" s="46"/>
      <c r="P6839" s="46"/>
      <c r="Q6839" s="56"/>
      <c r="R6839" s="58"/>
      <c r="S6839" s="59"/>
      <c r="T6839" s="58"/>
      <c r="U6839" s="58"/>
      <c r="V6839" s="60"/>
      <c r="W6839" s="56"/>
      <c r="X6839" s="56"/>
      <c r="Y6839" s="56"/>
      <c r="Z6839" s="46"/>
      <c r="AA6839" s="66"/>
      <c r="AB6839" s="46"/>
      <c r="AC6839" s="46"/>
      <c r="AD6839" s="61"/>
      <c r="AE6839" s="61"/>
      <c r="AF6839" s="46"/>
      <c r="AG6839" s="46"/>
      <c r="AH6839" s="46"/>
      <c r="AI6839" s="46"/>
      <c r="AJ6839" s="46"/>
      <c r="AK6839" s="46"/>
      <c r="AL6839" s="46"/>
    </row>
    <row r="6840" spans="1:38" x14ac:dyDescent="0.45">
      <c r="A6840" s="16"/>
      <c r="B6840" s="21"/>
      <c r="C6840" s="16"/>
      <c r="D6840" s="16"/>
      <c r="E6840" s="56"/>
      <c r="F6840" s="56"/>
      <c r="G6840" s="57"/>
      <c r="H6840" s="56"/>
      <c r="I6840" s="56"/>
      <c r="J6840" s="56"/>
      <c r="K6840" s="56"/>
      <c r="L6840" s="71"/>
      <c r="M6840" s="56"/>
      <c r="N6840" s="46"/>
      <c r="O6840" s="46" t="s">
        <v>54</v>
      </c>
      <c r="P6840" s="46">
        <f>SUM(P6839:P6839)</f>
        <v>0</v>
      </c>
      <c r="Q6840" s="56"/>
      <c r="R6840" s="58"/>
      <c r="S6840" s="59"/>
      <c r="T6840" s="58"/>
      <c r="U6840" s="58"/>
      <c r="V6840" s="60"/>
      <c r="W6840" s="56"/>
      <c r="X6840" s="56"/>
      <c r="Y6840" s="56"/>
      <c r="Z6840" s="46"/>
      <c r="AA6840" s="66"/>
      <c r="AB6840" s="46"/>
      <c r="AC6840" s="46"/>
      <c r="AD6840" s="61"/>
      <c r="AE6840" s="61"/>
      <c r="AF6840" s="46"/>
      <c r="AG6840" s="46"/>
      <c r="AH6840" s="46">
        <f>SUM(AH6839:AH6839)</f>
        <v>0</v>
      </c>
      <c r="AI6840" s="46"/>
      <c r="AJ6840" s="46">
        <f>SUM(AJ6839:AJ6839)</f>
        <v>0</v>
      </c>
      <c r="AK6840" s="46"/>
      <c r="AL6840" s="46">
        <f>SUM(AL6839:AL6839)</f>
        <v>0</v>
      </c>
    </row>
    <row r="6841" spans="1:38" x14ac:dyDescent="0.45">
      <c r="A6841" s="16" t="s">
        <v>9888</v>
      </c>
      <c r="B6841" s="21">
        <v>3110401329911</v>
      </c>
      <c r="C6841" s="16" t="s">
        <v>9889</v>
      </c>
      <c r="D6841" s="16" t="s">
        <v>9890</v>
      </c>
      <c r="E6841" s="56">
        <v>4059</v>
      </c>
      <c r="F6841" s="56">
        <v>3738</v>
      </c>
      <c r="G6841" s="57" t="s">
        <v>9891</v>
      </c>
      <c r="H6841" s="56" t="s">
        <v>42</v>
      </c>
      <c r="I6841" s="56">
        <v>11074</v>
      </c>
      <c r="J6841" s="56"/>
      <c r="K6841" s="56"/>
      <c r="L6841" s="71"/>
      <c r="M6841" s="56"/>
      <c r="N6841" s="46"/>
      <c r="O6841" s="46"/>
      <c r="P6841" s="46"/>
      <c r="Q6841" s="56"/>
      <c r="R6841" s="58"/>
      <c r="S6841" s="59"/>
      <c r="T6841" s="58"/>
      <c r="U6841" s="58"/>
      <c r="V6841" s="60"/>
      <c r="W6841" s="56"/>
      <c r="X6841" s="56"/>
      <c r="Y6841" s="56"/>
      <c r="Z6841" s="46"/>
      <c r="AA6841" s="66"/>
      <c r="AB6841" s="46"/>
      <c r="AC6841" s="46"/>
      <c r="AD6841" s="61"/>
      <c r="AE6841" s="61"/>
      <c r="AF6841" s="46"/>
      <c r="AG6841" s="46"/>
      <c r="AH6841" s="46"/>
      <c r="AI6841" s="46"/>
      <c r="AJ6841" s="46"/>
      <c r="AK6841" s="46"/>
      <c r="AL6841" s="46"/>
    </row>
    <row r="6842" spans="1:38" x14ac:dyDescent="0.45">
      <c r="A6842" s="16"/>
      <c r="B6842" s="21"/>
      <c r="C6842" s="16"/>
      <c r="D6842" s="16"/>
      <c r="E6842" s="56"/>
      <c r="F6842" s="56"/>
      <c r="G6842" s="57"/>
      <c r="H6842" s="56"/>
      <c r="I6842" s="56"/>
      <c r="J6842" s="56"/>
      <c r="K6842" s="56"/>
      <c r="L6842" s="71"/>
      <c r="M6842" s="56"/>
      <c r="N6842" s="46"/>
      <c r="O6842" s="46" t="s">
        <v>54</v>
      </c>
      <c r="P6842" s="46">
        <f>SUM(P6841:P6841)</f>
        <v>0</v>
      </c>
      <c r="Q6842" s="56"/>
      <c r="R6842" s="58"/>
      <c r="S6842" s="59"/>
      <c r="T6842" s="58"/>
      <c r="U6842" s="58"/>
      <c r="V6842" s="60"/>
      <c r="W6842" s="56"/>
      <c r="X6842" s="56"/>
      <c r="Y6842" s="56"/>
      <c r="Z6842" s="46"/>
      <c r="AA6842" s="66"/>
      <c r="AB6842" s="46"/>
      <c r="AC6842" s="46"/>
      <c r="AD6842" s="61"/>
      <c r="AE6842" s="61"/>
      <c r="AF6842" s="46"/>
      <c r="AG6842" s="46"/>
      <c r="AH6842" s="46">
        <f>SUM(AH6841:AH6841)</f>
        <v>0</v>
      </c>
      <c r="AI6842" s="46"/>
      <c r="AJ6842" s="46">
        <f>SUM(AJ6841:AJ6841)</f>
        <v>0</v>
      </c>
      <c r="AK6842" s="46"/>
      <c r="AL6842" s="46">
        <f>SUM(AL6841:AL6841)</f>
        <v>0</v>
      </c>
    </row>
    <row r="6843" spans="1:38" x14ac:dyDescent="0.45">
      <c r="A6843" s="16" t="s">
        <v>9892</v>
      </c>
      <c r="B6843" s="21">
        <v>3110600360927</v>
      </c>
      <c r="C6843" s="16" t="s">
        <v>9893</v>
      </c>
      <c r="D6843" s="16" t="s">
        <v>9894</v>
      </c>
      <c r="E6843" s="56">
        <v>4060</v>
      </c>
      <c r="F6843" s="56">
        <v>6582</v>
      </c>
      <c r="G6843" s="57" t="s">
        <v>9895</v>
      </c>
      <c r="H6843" s="56" t="s">
        <v>42</v>
      </c>
      <c r="I6843" s="56">
        <v>21194</v>
      </c>
      <c r="J6843" s="56"/>
      <c r="K6843" s="56"/>
      <c r="L6843" s="71"/>
      <c r="M6843" s="56"/>
      <c r="N6843" s="46"/>
      <c r="O6843" s="46"/>
      <c r="P6843" s="46"/>
      <c r="Q6843" s="56"/>
      <c r="R6843" s="58"/>
      <c r="S6843" s="59"/>
      <c r="T6843" s="58"/>
      <c r="U6843" s="58"/>
      <c r="V6843" s="60"/>
      <c r="W6843" s="56"/>
      <c r="X6843" s="56"/>
      <c r="Y6843" s="56"/>
      <c r="Z6843" s="46"/>
      <c r="AA6843" s="66"/>
      <c r="AB6843" s="46"/>
      <c r="AC6843" s="46"/>
      <c r="AD6843" s="61"/>
      <c r="AE6843" s="61"/>
      <c r="AF6843" s="46"/>
      <c r="AG6843" s="46"/>
      <c r="AH6843" s="46"/>
      <c r="AI6843" s="46"/>
      <c r="AJ6843" s="46"/>
      <c r="AK6843" s="46"/>
      <c r="AL6843" s="46"/>
    </row>
    <row r="6844" spans="1:38" x14ac:dyDescent="0.45">
      <c r="A6844" s="16"/>
      <c r="B6844" s="21"/>
      <c r="C6844" s="16"/>
      <c r="D6844" s="16"/>
      <c r="E6844" s="56"/>
      <c r="F6844" s="56"/>
      <c r="G6844" s="57"/>
      <c r="H6844" s="56"/>
      <c r="I6844" s="56"/>
      <c r="J6844" s="56"/>
      <c r="K6844" s="56"/>
      <c r="L6844" s="71"/>
      <c r="M6844" s="56"/>
      <c r="N6844" s="46"/>
      <c r="O6844" s="46" t="s">
        <v>54</v>
      </c>
      <c r="P6844" s="46">
        <f>SUM(P6843:P6843)</f>
        <v>0</v>
      </c>
      <c r="Q6844" s="56"/>
      <c r="R6844" s="58"/>
      <c r="S6844" s="59"/>
      <c r="T6844" s="58"/>
      <c r="U6844" s="58"/>
      <c r="V6844" s="60"/>
      <c r="W6844" s="56"/>
      <c r="X6844" s="56"/>
      <c r="Y6844" s="56"/>
      <c r="Z6844" s="46"/>
      <c r="AA6844" s="66"/>
      <c r="AB6844" s="46"/>
      <c r="AC6844" s="46"/>
      <c r="AD6844" s="61"/>
      <c r="AE6844" s="61"/>
      <c r="AF6844" s="46"/>
      <c r="AG6844" s="46"/>
      <c r="AH6844" s="46">
        <f>SUM(AH6843:AH6843)</f>
        <v>0</v>
      </c>
      <c r="AI6844" s="46"/>
      <c r="AJ6844" s="46">
        <f>SUM(AJ6843:AJ6843)</f>
        <v>0</v>
      </c>
      <c r="AK6844" s="46"/>
      <c r="AL6844" s="46">
        <f>SUM(AL6843:AL6843)</f>
        <v>0</v>
      </c>
    </row>
    <row r="6845" spans="1:38" x14ac:dyDescent="0.45">
      <c r="A6845" s="16" t="s">
        <v>9896</v>
      </c>
      <c r="B6845" s="21">
        <v>1770400085340</v>
      </c>
      <c r="C6845" s="16" t="s">
        <v>9897</v>
      </c>
      <c r="D6845" s="16" t="s">
        <v>9898</v>
      </c>
      <c r="E6845" s="56">
        <v>4061</v>
      </c>
      <c r="F6845" s="56">
        <v>2841</v>
      </c>
      <c r="G6845" s="57" t="s">
        <v>9899</v>
      </c>
      <c r="H6845" s="56" t="s">
        <v>42</v>
      </c>
      <c r="I6845" s="56">
        <v>29559</v>
      </c>
      <c r="J6845" s="56">
        <v>0</v>
      </c>
      <c r="K6845" s="56">
        <v>1</v>
      </c>
      <c r="L6845" s="71">
        <v>0</v>
      </c>
      <c r="M6845" s="56" t="s">
        <v>43</v>
      </c>
      <c r="N6845" s="46">
        <f>((J6845*400)+(K6845*100))+L6845</f>
        <v>100</v>
      </c>
      <c r="O6845" s="46">
        <v>500</v>
      </c>
      <c r="P6845" s="46">
        <f>N6845*O6845</f>
        <v>50000</v>
      </c>
      <c r="Q6845" s="56"/>
      <c r="R6845" s="58"/>
      <c r="S6845" s="59"/>
      <c r="T6845" s="58"/>
      <c r="U6845" s="58"/>
      <c r="V6845" s="60"/>
      <c r="W6845" s="56"/>
      <c r="X6845" s="56"/>
      <c r="Y6845" s="56"/>
      <c r="Z6845" s="46"/>
      <c r="AA6845" s="66"/>
      <c r="AB6845" s="46"/>
      <c r="AC6845" s="46"/>
      <c r="AD6845" s="61"/>
      <c r="AE6845" s="61"/>
      <c r="AF6845" s="46"/>
      <c r="AG6845" s="46">
        <f>IF(AND(AF6845="",P6845=""),0,IF((AF6845=""),P6845,IF((P6845=""),AF6845,AF6845+P6845)))</f>
        <v>50000</v>
      </c>
      <c r="AH6845" s="46">
        <f>IF( (AA6845=""),AG6845*1,AG6845*(AA6845/100) )</f>
        <v>50000</v>
      </c>
      <c r="AI6845" s="46">
        <v>0</v>
      </c>
      <c r="AJ6845" s="46">
        <f>IF((AI6845-AH6845) &gt; 1,0,IF((AI6845-AH6845)&lt;0,AH6845-AI6845,AI6845-AH6845))</f>
        <v>50000</v>
      </c>
      <c r="AK6845" s="46">
        <v>0.3</v>
      </c>
      <c r="AL6845" s="46">
        <f>AJ6845*(AK6845/100)</f>
        <v>150</v>
      </c>
    </row>
    <row r="6846" spans="1:38" x14ac:dyDescent="0.45">
      <c r="A6846" s="16"/>
      <c r="B6846" s="21"/>
      <c r="C6846" s="16"/>
      <c r="D6846" s="16"/>
      <c r="E6846" s="56"/>
      <c r="F6846" s="56"/>
      <c r="G6846" s="57"/>
      <c r="H6846" s="56"/>
      <c r="I6846" s="56"/>
      <c r="J6846" s="56"/>
      <c r="K6846" s="56"/>
      <c r="L6846" s="71"/>
      <c r="M6846" s="56"/>
      <c r="N6846" s="46"/>
      <c r="O6846" s="46" t="s">
        <v>54</v>
      </c>
      <c r="P6846" s="46">
        <f>SUM(P6845:P6845)</f>
        <v>50000</v>
      </c>
      <c r="Q6846" s="56"/>
      <c r="R6846" s="58"/>
      <c r="S6846" s="59"/>
      <c r="T6846" s="58"/>
      <c r="U6846" s="58"/>
      <c r="V6846" s="60"/>
      <c r="W6846" s="56"/>
      <c r="X6846" s="56"/>
      <c r="Y6846" s="56"/>
      <c r="Z6846" s="46"/>
      <c r="AA6846" s="66"/>
      <c r="AB6846" s="46"/>
      <c r="AC6846" s="46"/>
      <c r="AD6846" s="61"/>
      <c r="AE6846" s="61"/>
      <c r="AF6846" s="46"/>
      <c r="AG6846" s="46"/>
      <c r="AH6846" s="46">
        <f>SUM(AH6845:AH6845)</f>
        <v>50000</v>
      </c>
      <c r="AI6846" s="46"/>
      <c r="AJ6846" s="46">
        <f>SUM(AJ6845:AJ6845)</f>
        <v>50000</v>
      </c>
      <c r="AK6846" s="46"/>
      <c r="AL6846" s="46">
        <f>SUM(AL6845:AL6845)</f>
        <v>150</v>
      </c>
    </row>
    <row r="6847" spans="1:38" x14ac:dyDescent="0.45">
      <c r="A6847" s="16" t="s">
        <v>9900</v>
      </c>
      <c r="B6847" s="21">
        <v>3101200335116</v>
      </c>
      <c r="C6847" s="16" t="s">
        <v>9901</v>
      </c>
      <c r="D6847" s="16" t="s">
        <v>9606</v>
      </c>
      <c r="E6847" s="56">
        <v>4062</v>
      </c>
      <c r="F6847" s="56">
        <v>9485</v>
      </c>
      <c r="G6847" s="57" t="s">
        <v>9902</v>
      </c>
      <c r="H6847" s="56" t="s">
        <v>42</v>
      </c>
      <c r="I6847" s="56">
        <v>6249</v>
      </c>
      <c r="J6847" s="56"/>
      <c r="K6847" s="56"/>
      <c r="L6847" s="71"/>
      <c r="M6847" s="56"/>
      <c r="N6847" s="46"/>
      <c r="O6847" s="46"/>
      <c r="P6847" s="46"/>
      <c r="Q6847" s="56"/>
      <c r="R6847" s="58"/>
      <c r="S6847" s="59"/>
      <c r="T6847" s="58"/>
      <c r="U6847" s="58"/>
      <c r="V6847" s="60"/>
      <c r="W6847" s="56"/>
      <c r="X6847" s="56"/>
      <c r="Y6847" s="56"/>
      <c r="Z6847" s="46"/>
      <c r="AA6847" s="66"/>
      <c r="AB6847" s="46"/>
      <c r="AC6847" s="46"/>
      <c r="AD6847" s="61"/>
      <c r="AE6847" s="61"/>
      <c r="AF6847" s="46"/>
      <c r="AG6847" s="46"/>
      <c r="AH6847" s="46"/>
      <c r="AI6847" s="46"/>
      <c r="AJ6847" s="46"/>
      <c r="AK6847" s="46"/>
      <c r="AL6847" s="46"/>
    </row>
    <row r="6848" spans="1:38" x14ac:dyDescent="0.45">
      <c r="A6848" s="16"/>
      <c r="B6848" s="21"/>
      <c r="C6848" s="16"/>
      <c r="D6848" s="16"/>
      <c r="E6848" s="56"/>
      <c r="F6848" s="56"/>
      <c r="G6848" s="57"/>
      <c r="H6848" s="56"/>
      <c r="I6848" s="56"/>
      <c r="J6848" s="56"/>
      <c r="K6848" s="56"/>
      <c r="L6848" s="71"/>
      <c r="M6848" s="56"/>
      <c r="N6848" s="46"/>
      <c r="O6848" s="46" t="s">
        <v>54</v>
      </c>
      <c r="P6848" s="46">
        <f>SUM(P6847:P6847)</f>
        <v>0</v>
      </c>
      <c r="Q6848" s="56"/>
      <c r="R6848" s="58"/>
      <c r="S6848" s="59"/>
      <c r="T6848" s="58"/>
      <c r="U6848" s="58"/>
      <c r="V6848" s="60"/>
      <c r="W6848" s="56"/>
      <c r="X6848" s="56"/>
      <c r="Y6848" s="56"/>
      <c r="Z6848" s="46"/>
      <c r="AA6848" s="66"/>
      <c r="AB6848" s="46"/>
      <c r="AC6848" s="46"/>
      <c r="AD6848" s="61"/>
      <c r="AE6848" s="61"/>
      <c r="AF6848" s="46"/>
      <c r="AG6848" s="46"/>
      <c r="AH6848" s="46">
        <f>SUM(AH6847:AH6847)</f>
        <v>0</v>
      </c>
      <c r="AI6848" s="46"/>
      <c r="AJ6848" s="46">
        <f>SUM(AJ6847:AJ6847)</f>
        <v>0</v>
      </c>
      <c r="AK6848" s="46"/>
      <c r="AL6848" s="46">
        <f>SUM(AL6847:AL6847)</f>
        <v>0</v>
      </c>
    </row>
    <row r="6849" spans="1:38" x14ac:dyDescent="0.45">
      <c r="A6849" s="16" t="s">
        <v>9903</v>
      </c>
      <c r="B6849" s="21">
        <v>3770400040407</v>
      </c>
      <c r="C6849" s="16" t="s">
        <v>9904</v>
      </c>
      <c r="D6849" s="16" t="s">
        <v>9905</v>
      </c>
      <c r="E6849" s="56">
        <v>4063</v>
      </c>
      <c r="F6849" s="56">
        <v>6229</v>
      </c>
      <c r="G6849" s="57"/>
      <c r="H6849" s="56" t="s">
        <v>42</v>
      </c>
      <c r="I6849" s="56">
        <v>12240</v>
      </c>
      <c r="J6849" s="56">
        <v>0</v>
      </c>
      <c r="K6849" s="56">
        <v>0</v>
      </c>
      <c r="L6849" s="71">
        <v>20</v>
      </c>
      <c r="M6849" s="56" t="s">
        <v>208</v>
      </c>
      <c r="N6849" s="46">
        <f>((J6849*400)+(K6849*100))+L6849</f>
        <v>20</v>
      </c>
      <c r="O6849" s="46">
        <v>300</v>
      </c>
      <c r="P6849" s="46">
        <f>N6849*O6849</f>
        <v>6000</v>
      </c>
      <c r="Q6849" s="56"/>
      <c r="R6849" s="58"/>
      <c r="S6849" s="59"/>
      <c r="T6849" s="58"/>
      <c r="U6849" s="58"/>
      <c r="V6849" s="60"/>
      <c r="W6849" s="56"/>
      <c r="X6849" s="56"/>
      <c r="Y6849" s="56"/>
      <c r="Z6849" s="46"/>
      <c r="AA6849" s="66"/>
      <c r="AB6849" s="46"/>
      <c r="AC6849" s="46"/>
      <c r="AD6849" s="61"/>
      <c r="AE6849" s="61"/>
      <c r="AF6849" s="46"/>
      <c r="AG6849" s="46">
        <f>IF(AND(AF6849="",P6849=""),0,IF((AF6849=""),P6849,IF((P6849=""),AF6849,AF6849+P6849)))</f>
        <v>6000</v>
      </c>
      <c r="AH6849" s="46">
        <f>IF( (AA6849=""),AG6849*1,AG6849*(AA6849/100) )</f>
        <v>6000</v>
      </c>
      <c r="AI6849" s="46">
        <v>0</v>
      </c>
      <c r="AJ6849" s="46">
        <f>IF((AI6849-AH6849) &gt; 1,0,IF((AI6849-AH6849)&lt;0,AH6849-AI6849,AI6849-AH6849))</f>
        <v>6000</v>
      </c>
      <c r="AK6849" s="46">
        <v>0.02</v>
      </c>
      <c r="AL6849" s="46">
        <f>AJ6849*(AK6849/100)</f>
        <v>1.2</v>
      </c>
    </row>
    <row r="6850" spans="1:38" x14ac:dyDescent="0.45">
      <c r="A6850" s="16"/>
      <c r="B6850" s="21"/>
      <c r="C6850" s="16"/>
      <c r="D6850" s="16"/>
      <c r="E6850" s="56"/>
      <c r="F6850" s="56"/>
      <c r="G6850" s="57"/>
      <c r="H6850" s="56"/>
      <c r="I6850" s="56"/>
      <c r="J6850" s="56">
        <v>0</v>
      </c>
      <c r="K6850" s="56">
        <v>0</v>
      </c>
      <c r="L6850" s="71">
        <v>28</v>
      </c>
      <c r="M6850" s="56" t="s">
        <v>90</v>
      </c>
      <c r="N6850" s="46">
        <f>((J6850*400)+(K6850*100))+L6850</f>
        <v>28</v>
      </c>
      <c r="O6850" s="46">
        <v>300</v>
      </c>
      <c r="P6850" s="46">
        <f>N6850*O6850</f>
        <v>8400</v>
      </c>
      <c r="Q6850" s="56"/>
      <c r="R6850" s="58"/>
      <c r="S6850" s="59"/>
      <c r="T6850" s="58"/>
      <c r="U6850" s="58"/>
      <c r="V6850" s="60"/>
      <c r="W6850" s="56"/>
      <c r="X6850" s="56"/>
      <c r="Y6850" s="56"/>
      <c r="Z6850" s="46"/>
      <c r="AA6850" s="66"/>
      <c r="AB6850" s="46"/>
      <c r="AC6850" s="46"/>
      <c r="AD6850" s="61"/>
      <c r="AE6850" s="61"/>
      <c r="AF6850" s="46"/>
      <c r="AG6850" s="46">
        <f>IF(AND(AF6850="",P6850=""),0,IF((AF6850=""),P6850,IF((P6850=""),AF6850,AF6850+P6850)))</f>
        <v>8400</v>
      </c>
      <c r="AH6850" s="46">
        <f>IF( (AA6850=""),AG6850*1,AG6850*(AA6850/100) )</f>
        <v>8400</v>
      </c>
      <c r="AI6850" s="46">
        <v>0</v>
      </c>
      <c r="AJ6850" s="46">
        <f>IF((AI6850-AH6850) &gt; 1,0,IF((AI6850-AH6850)&lt;0,AH6850-AI6850,AI6850-AH6850))</f>
        <v>8400</v>
      </c>
      <c r="AK6850" s="46">
        <v>0.01</v>
      </c>
      <c r="AL6850" s="46">
        <f>AJ6850*(AK6850/100)</f>
        <v>0.84000000000000008</v>
      </c>
    </row>
    <row r="6851" spans="1:38" x14ac:dyDescent="0.45">
      <c r="A6851" s="16"/>
      <c r="B6851" s="21"/>
      <c r="C6851" s="16"/>
      <c r="D6851" s="16"/>
      <c r="E6851" s="56"/>
      <c r="F6851" s="56"/>
      <c r="G6851" s="57"/>
      <c r="H6851" s="56"/>
      <c r="I6851" s="56"/>
      <c r="J6851" s="56"/>
      <c r="K6851" s="56"/>
      <c r="L6851" s="71"/>
      <c r="M6851" s="56"/>
      <c r="N6851" s="46"/>
      <c r="O6851" s="46"/>
      <c r="P6851" s="46"/>
      <c r="Q6851" s="73">
        <v>1</v>
      </c>
      <c r="R6851" s="58" t="s">
        <v>9903</v>
      </c>
      <c r="S6851" s="59">
        <v>3770400040407</v>
      </c>
      <c r="T6851" s="58" t="s">
        <v>9904</v>
      </c>
      <c r="U6851" s="58" t="s">
        <v>9906</v>
      </c>
      <c r="V6851" s="60"/>
      <c r="W6851" s="56" t="s">
        <v>210</v>
      </c>
      <c r="X6851" s="56" t="s">
        <v>211</v>
      </c>
      <c r="Y6851" s="56" t="s">
        <v>212</v>
      </c>
      <c r="Z6851" s="46">
        <v>80</v>
      </c>
      <c r="AA6851" s="66">
        <v>100</v>
      </c>
      <c r="AB6851" s="46">
        <v>6900</v>
      </c>
      <c r="AC6851" s="46">
        <f>Z6851*AB6851</f>
        <v>552000</v>
      </c>
      <c r="AD6851" s="61">
        <v>5</v>
      </c>
      <c r="AE6851" s="61">
        <v>5</v>
      </c>
      <c r="AF6851" s="46">
        <f>(AC6851*(100-AE6851))/100</f>
        <v>524400</v>
      </c>
      <c r="AG6851" s="46">
        <f>IF( (AF6851=""),0,SUM(AF6851:AF6851) )</f>
        <v>524400</v>
      </c>
      <c r="AH6851" s="46">
        <f>(AG6851/100)*(AA6851)</f>
        <v>524400</v>
      </c>
      <c r="AI6851" s="46">
        <v>0</v>
      </c>
      <c r="AJ6851" s="46">
        <f>IF((AI6851-AH6851) &gt; 1,0,IF((AI6851-AH6851)&lt;0,AH6851-AI6851,AI6851-AH6851))</f>
        <v>524400</v>
      </c>
      <c r="AK6851" s="46">
        <v>0.02</v>
      </c>
      <c r="AL6851" s="46">
        <f>AJ6851*(AK6851/100)</f>
        <v>104.88000000000001</v>
      </c>
    </row>
    <row r="6852" spans="1:38" x14ac:dyDescent="0.45">
      <c r="A6852" s="16"/>
      <c r="B6852" s="21"/>
      <c r="C6852" s="16"/>
      <c r="D6852" s="16"/>
      <c r="E6852" s="56"/>
      <c r="F6852" s="56"/>
      <c r="G6852" s="57"/>
      <c r="H6852" s="56"/>
      <c r="I6852" s="56"/>
      <c r="J6852" s="56"/>
      <c r="K6852" s="56"/>
      <c r="L6852" s="71"/>
      <c r="M6852" s="56"/>
      <c r="N6852" s="46"/>
      <c r="O6852" s="46" t="s">
        <v>54</v>
      </c>
      <c r="P6852" s="46">
        <f>SUM(P6849:P6851)</f>
        <v>14400</v>
      </c>
      <c r="Q6852" s="56"/>
      <c r="R6852" s="58"/>
      <c r="S6852" s="59"/>
      <c r="T6852" s="58"/>
      <c r="U6852" s="58"/>
      <c r="V6852" s="60"/>
      <c r="W6852" s="56"/>
      <c r="X6852" s="56"/>
      <c r="Y6852" s="56"/>
      <c r="Z6852" s="46"/>
      <c r="AA6852" s="66"/>
      <c r="AB6852" s="46"/>
      <c r="AC6852" s="46"/>
      <c r="AD6852" s="61"/>
      <c r="AE6852" s="61"/>
      <c r="AF6852" s="46"/>
      <c r="AG6852" s="46"/>
      <c r="AH6852" s="46">
        <f>SUM(AH6849:AH6851)</f>
        <v>538800</v>
      </c>
      <c r="AI6852" s="46"/>
      <c r="AJ6852" s="46">
        <f>SUM(AJ6849:AJ6851)</f>
        <v>538800</v>
      </c>
      <c r="AK6852" s="46"/>
      <c r="AL6852" s="46">
        <f>SUM(AL6849:AL6851)</f>
        <v>106.92000000000002</v>
      </c>
    </row>
    <row r="6853" spans="1:38" x14ac:dyDescent="0.45">
      <c r="A6853" s="16" t="s">
        <v>9907</v>
      </c>
      <c r="B6853" s="21">
        <v>3770400012853</v>
      </c>
      <c r="C6853" s="16" t="s">
        <v>9908</v>
      </c>
      <c r="D6853" s="16" t="s">
        <v>9909</v>
      </c>
      <c r="E6853" s="56">
        <v>4064</v>
      </c>
      <c r="F6853" s="56">
        <v>1145</v>
      </c>
      <c r="G6853" s="57" t="s">
        <v>9910</v>
      </c>
      <c r="H6853" s="56" t="s">
        <v>42</v>
      </c>
      <c r="I6853" s="56">
        <v>21382</v>
      </c>
      <c r="J6853" s="56">
        <v>0</v>
      </c>
      <c r="K6853" s="56">
        <v>1</v>
      </c>
      <c r="L6853" s="71">
        <v>22</v>
      </c>
      <c r="M6853" s="56" t="s">
        <v>43</v>
      </c>
      <c r="N6853" s="46">
        <f>((J6853*400)+(K6853*100))+L6853</f>
        <v>122</v>
      </c>
      <c r="O6853" s="46">
        <v>500</v>
      </c>
      <c r="P6853" s="46">
        <f>N6853*O6853</f>
        <v>61000</v>
      </c>
      <c r="Q6853" s="56"/>
      <c r="R6853" s="58"/>
      <c r="S6853" s="59"/>
      <c r="T6853" s="58"/>
      <c r="U6853" s="58"/>
      <c r="V6853" s="60"/>
      <c r="W6853" s="56"/>
      <c r="X6853" s="56"/>
      <c r="Y6853" s="56"/>
      <c r="Z6853" s="46"/>
      <c r="AA6853" s="66"/>
      <c r="AB6853" s="46"/>
      <c r="AC6853" s="46"/>
      <c r="AD6853" s="61"/>
      <c r="AE6853" s="61"/>
      <c r="AF6853" s="46"/>
      <c r="AG6853" s="46">
        <f>IF(AND(AF6853="",P6853=""),0,IF((AF6853=""),P6853,IF((P6853=""),AF6853,AF6853+P6853)))</f>
        <v>61000</v>
      </c>
      <c r="AH6853" s="46">
        <f>IF( (AA6853=""),AG6853*1,AG6853*(AA6853/100) )</f>
        <v>61000</v>
      </c>
      <c r="AI6853" s="46">
        <v>0</v>
      </c>
      <c r="AJ6853" s="46">
        <f>IF((AI6853-AH6853) &gt; 1,0,IF((AI6853-AH6853)&lt;0,AH6853-AI6853,AI6853-AH6853))</f>
        <v>61000</v>
      </c>
      <c r="AK6853" s="46">
        <v>0.3</v>
      </c>
      <c r="AL6853" s="46">
        <f>AJ6853*(AK6853/100)</f>
        <v>183</v>
      </c>
    </row>
    <row r="6854" spans="1:38" x14ac:dyDescent="0.45">
      <c r="A6854" s="16"/>
      <c r="B6854" s="21"/>
      <c r="C6854" s="16"/>
      <c r="D6854" s="16"/>
      <c r="E6854" s="56"/>
      <c r="F6854" s="56"/>
      <c r="G6854" s="57"/>
      <c r="H6854" s="56"/>
      <c r="I6854" s="56"/>
      <c r="J6854" s="56"/>
      <c r="K6854" s="56"/>
      <c r="L6854" s="71"/>
      <c r="M6854" s="56"/>
      <c r="N6854" s="46"/>
      <c r="O6854" s="46" t="s">
        <v>54</v>
      </c>
      <c r="P6854" s="46">
        <f>SUM(P6853:P6853)</f>
        <v>61000</v>
      </c>
      <c r="Q6854" s="56"/>
      <c r="R6854" s="58"/>
      <c r="S6854" s="59"/>
      <c r="T6854" s="58"/>
      <c r="U6854" s="58"/>
      <c r="V6854" s="60"/>
      <c r="W6854" s="56"/>
      <c r="X6854" s="56"/>
      <c r="Y6854" s="56"/>
      <c r="Z6854" s="46"/>
      <c r="AA6854" s="66"/>
      <c r="AB6854" s="46"/>
      <c r="AC6854" s="46"/>
      <c r="AD6854" s="61"/>
      <c r="AE6854" s="61"/>
      <c r="AF6854" s="46"/>
      <c r="AG6854" s="46"/>
      <c r="AH6854" s="46">
        <f>SUM(AH6853:AH6853)</f>
        <v>61000</v>
      </c>
      <c r="AI6854" s="46"/>
      <c r="AJ6854" s="46">
        <f>SUM(AJ6853:AJ6853)</f>
        <v>61000</v>
      </c>
      <c r="AK6854" s="46"/>
      <c r="AL6854" s="46">
        <f>SUM(AL6853:AL6853)</f>
        <v>183</v>
      </c>
    </row>
    <row r="6855" spans="1:38" x14ac:dyDescent="0.45">
      <c r="A6855" s="16" t="s">
        <v>9911</v>
      </c>
      <c r="B6855" s="21">
        <v>3770400049579</v>
      </c>
      <c r="C6855" s="16" t="s">
        <v>9912</v>
      </c>
      <c r="D6855" s="16" t="s">
        <v>9913</v>
      </c>
      <c r="E6855" s="56">
        <v>4065</v>
      </c>
      <c r="F6855" s="56">
        <v>8091</v>
      </c>
      <c r="G6855" s="57" t="s">
        <v>9914</v>
      </c>
      <c r="H6855" s="56" t="s">
        <v>42</v>
      </c>
      <c r="I6855" s="56">
        <v>33607</v>
      </c>
      <c r="J6855" s="56"/>
      <c r="K6855" s="56"/>
      <c r="L6855" s="71"/>
      <c r="M6855" s="56"/>
      <c r="N6855" s="46"/>
      <c r="O6855" s="46"/>
      <c r="P6855" s="46"/>
      <c r="Q6855" s="56"/>
      <c r="R6855" s="58"/>
      <c r="S6855" s="59"/>
      <c r="T6855" s="58"/>
      <c r="U6855" s="58"/>
      <c r="V6855" s="60"/>
      <c r="W6855" s="56"/>
      <c r="X6855" s="56"/>
      <c r="Y6855" s="56"/>
      <c r="Z6855" s="46"/>
      <c r="AA6855" s="66"/>
      <c r="AB6855" s="46"/>
      <c r="AC6855" s="46"/>
      <c r="AD6855" s="61"/>
      <c r="AE6855" s="61"/>
      <c r="AF6855" s="46"/>
      <c r="AG6855" s="46"/>
      <c r="AH6855" s="46"/>
      <c r="AI6855" s="46"/>
      <c r="AJ6855" s="46"/>
      <c r="AK6855" s="46"/>
      <c r="AL6855" s="46"/>
    </row>
    <row r="6856" spans="1:38" x14ac:dyDescent="0.45">
      <c r="A6856" s="16"/>
      <c r="B6856" s="21"/>
      <c r="C6856" s="16"/>
      <c r="D6856" s="16"/>
      <c r="E6856" s="56"/>
      <c r="F6856" s="56"/>
      <c r="G6856" s="57"/>
      <c r="H6856" s="56"/>
      <c r="I6856" s="56"/>
      <c r="J6856" s="56"/>
      <c r="K6856" s="56"/>
      <c r="L6856" s="71"/>
      <c r="M6856" s="56"/>
      <c r="N6856" s="46"/>
      <c r="O6856" s="46" t="s">
        <v>54</v>
      </c>
      <c r="P6856" s="46">
        <f>SUM(P6855:P6855)</f>
        <v>0</v>
      </c>
      <c r="Q6856" s="56"/>
      <c r="R6856" s="58"/>
      <c r="S6856" s="59"/>
      <c r="T6856" s="58"/>
      <c r="U6856" s="58"/>
      <c r="V6856" s="60"/>
      <c r="W6856" s="56"/>
      <c r="X6856" s="56"/>
      <c r="Y6856" s="56"/>
      <c r="Z6856" s="46"/>
      <c r="AA6856" s="66"/>
      <c r="AB6856" s="46"/>
      <c r="AC6856" s="46"/>
      <c r="AD6856" s="61"/>
      <c r="AE6856" s="61"/>
      <c r="AF6856" s="46"/>
      <c r="AG6856" s="46"/>
      <c r="AH6856" s="46">
        <f>SUM(AH6855:AH6855)</f>
        <v>0</v>
      </c>
      <c r="AI6856" s="46"/>
      <c r="AJ6856" s="46">
        <f>SUM(AJ6855:AJ6855)</f>
        <v>0</v>
      </c>
      <c r="AK6856" s="46"/>
      <c r="AL6856" s="46">
        <f>SUM(AL6855:AL6855)</f>
        <v>0</v>
      </c>
    </row>
    <row r="6857" spans="1:38" x14ac:dyDescent="0.45">
      <c r="A6857" s="16" t="s">
        <v>9915</v>
      </c>
      <c r="B6857" s="21">
        <v>3101203237433</v>
      </c>
      <c r="C6857" s="16" t="s">
        <v>9916</v>
      </c>
      <c r="D6857" s="16" t="s">
        <v>9917</v>
      </c>
      <c r="E6857" s="56">
        <v>4066</v>
      </c>
      <c r="F6857" s="56">
        <v>1525</v>
      </c>
      <c r="G6857" s="57" t="s">
        <v>9918</v>
      </c>
      <c r="H6857" s="56" t="s">
        <v>42</v>
      </c>
      <c r="I6857" s="56">
        <v>17011</v>
      </c>
      <c r="J6857" s="56">
        <v>0</v>
      </c>
      <c r="K6857" s="56">
        <v>2</v>
      </c>
      <c r="L6857" s="71">
        <v>1.6</v>
      </c>
      <c r="M6857" s="56" t="s">
        <v>43</v>
      </c>
      <c r="N6857" s="46">
        <f>((J6857*400)+(K6857*100))+L6857</f>
        <v>201.6</v>
      </c>
      <c r="O6857" s="46">
        <v>150</v>
      </c>
      <c r="P6857" s="46">
        <f>N6857*O6857</f>
        <v>30240</v>
      </c>
      <c r="Q6857" s="56"/>
      <c r="R6857" s="58"/>
      <c r="S6857" s="59"/>
      <c r="T6857" s="58"/>
      <c r="U6857" s="58"/>
      <c r="V6857" s="60"/>
      <c r="W6857" s="56"/>
      <c r="X6857" s="56"/>
      <c r="Y6857" s="56"/>
      <c r="Z6857" s="46"/>
      <c r="AA6857" s="66"/>
      <c r="AB6857" s="46"/>
      <c r="AC6857" s="46"/>
      <c r="AD6857" s="61"/>
      <c r="AE6857" s="61"/>
      <c r="AF6857" s="46"/>
      <c r="AG6857" s="46">
        <f>IF(AND(AF6857="",P6857=""),0,IF((AF6857=""),P6857,IF((P6857=""),AF6857,AF6857+P6857)))</f>
        <v>30240</v>
      </c>
      <c r="AH6857" s="46">
        <f>IF( (AA6857=""),AG6857*1,AG6857*(AA6857/100) )</f>
        <v>30240</v>
      </c>
      <c r="AI6857" s="46">
        <v>0</v>
      </c>
      <c r="AJ6857" s="46">
        <f>IF((AI6857-AH6857) &gt; 1,0,IF((AI6857-AH6857)&lt;0,AH6857-AI6857,AI6857-AH6857))</f>
        <v>30240</v>
      </c>
      <c r="AK6857" s="46">
        <v>0.3</v>
      </c>
      <c r="AL6857" s="46">
        <f>AJ6857*(AK6857/100)</f>
        <v>90.72</v>
      </c>
    </row>
    <row r="6858" spans="1:38" x14ac:dyDescent="0.45">
      <c r="A6858" s="16"/>
      <c r="B6858" s="21"/>
      <c r="C6858" s="16"/>
      <c r="D6858" s="16"/>
      <c r="E6858" s="56"/>
      <c r="F6858" s="56"/>
      <c r="G6858" s="57"/>
      <c r="H6858" s="56"/>
      <c r="I6858" s="56"/>
      <c r="J6858" s="56"/>
      <c r="K6858" s="56"/>
      <c r="L6858" s="71"/>
      <c r="M6858" s="56"/>
      <c r="N6858" s="46"/>
      <c r="O6858" s="46" t="s">
        <v>54</v>
      </c>
      <c r="P6858" s="46">
        <f>SUM(P6857:P6857)</f>
        <v>30240</v>
      </c>
      <c r="Q6858" s="56"/>
      <c r="R6858" s="58"/>
      <c r="S6858" s="59"/>
      <c r="T6858" s="58"/>
      <c r="U6858" s="58"/>
      <c r="V6858" s="60"/>
      <c r="W6858" s="56"/>
      <c r="X6858" s="56"/>
      <c r="Y6858" s="56"/>
      <c r="Z6858" s="46"/>
      <c r="AA6858" s="66"/>
      <c r="AB6858" s="46"/>
      <c r="AC6858" s="46"/>
      <c r="AD6858" s="61"/>
      <c r="AE6858" s="61"/>
      <c r="AF6858" s="46"/>
      <c r="AG6858" s="46"/>
      <c r="AH6858" s="46">
        <f>SUM(AH6857:AH6857)</f>
        <v>30240</v>
      </c>
      <c r="AI6858" s="46"/>
      <c r="AJ6858" s="46">
        <f>SUM(AJ6857:AJ6857)</f>
        <v>30240</v>
      </c>
      <c r="AK6858" s="46"/>
      <c r="AL6858" s="46">
        <f>SUM(AL6857:AL6857)</f>
        <v>90.72</v>
      </c>
    </row>
    <row r="6859" spans="1:38" x14ac:dyDescent="0.45">
      <c r="A6859" s="16" t="s">
        <v>9919</v>
      </c>
      <c r="B6859" s="21">
        <v>3100901453319</v>
      </c>
      <c r="C6859" s="16" t="s">
        <v>9920</v>
      </c>
      <c r="D6859" s="16" t="s">
        <v>9921</v>
      </c>
      <c r="E6859" s="56">
        <v>4067</v>
      </c>
      <c r="F6859" s="56">
        <v>2373</v>
      </c>
      <c r="G6859" s="57" t="s">
        <v>9922</v>
      </c>
      <c r="H6859" s="56" t="s">
        <v>42</v>
      </c>
      <c r="I6859" s="56">
        <v>14712</v>
      </c>
      <c r="J6859" s="56">
        <v>0</v>
      </c>
      <c r="K6859" s="56">
        <v>0</v>
      </c>
      <c r="L6859" s="71">
        <v>50</v>
      </c>
      <c r="M6859" s="56" t="s">
        <v>43</v>
      </c>
      <c r="N6859" s="46">
        <f>((J6859*400)+(K6859*100))+L6859</f>
        <v>50</v>
      </c>
      <c r="O6859" s="46">
        <v>750</v>
      </c>
      <c r="P6859" s="46">
        <f>N6859*O6859</f>
        <v>37500</v>
      </c>
      <c r="Q6859" s="56"/>
      <c r="R6859" s="58"/>
      <c r="S6859" s="59"/>
      <c r="T6859" s="58"/>
      <c r="U6859" s="58"/>
      <c r="V6859" s="60"/>
      <c r="W6859" s="56"/>
      <c r="X6859" s="56"/>
      <c r="Y6859" s="56"/>
      <c r="Z6859" s="46"/>
      <c r="AA6859" s="66"/>
      <c r="AB6859" s="46"/>
      <c r="AC6859" s="46"/>
      <c r="AD6859" s="61"/>
      <c r="AE6859" s="61"/>
      <c r="AF6859" s="46"/>
      <c r="AG6859" s="46">
        <f>IF(AND(AF6859="",P6859=""),0,IF((AF6859=""),P6859,IF((P6859=""),AF6859,AF6859+P6859)))</f>
        <v>37500</v>
      </c>
      <c r="AH6859" s="46">
        <f>IF( (AA6859=""),AG6859*1,AG6859*(AA6859/100) )</f>
        <v>37500</v>
      </c>
      <c r="AI6859" s="46">
        <v>0</v>
      </c>
      <c r="AJ6859" s="46">
        <f>IF((AI6859-AH6859) &gt; 1,0,IF((AI6859-AH6859)&lt;0,AH6859-AI6859,AI6859-AH6859))</f>
        <v>37500</v>
      </c>
      <c r="AK6859" s="46">
        <v>0.3</v>
      </c>
      <c r="AL6859" s="46">
        <f>AJ6859*(AK6859/100)</f>
        <v>112.5</v>
      </c>
    </row>
    <row r="6860" spans="1:38" x14ac:dyDescent="0.45">
      <c r="A6860" s="16"/>
      <c r="B6860" s="21"/>
      <c r="C6860" s="16"/>
      <c r="D6860" s="16"/>
      <c r="E6860" s="56"/>
      <c r="F6860" s="56"/>
      <c r="G6860" s="57"/>
      <c r="H6860" s="56"/>
      <c r="I6860" s="56"/>
      <c r="J6860" s="56"/>
      <c r="K6860" s="56"/>
      <c r="L6860" s="71"/>
      <c r="M6860" s="56"/>
      <c r="N6860" s="46"/>
      <c r="O6860" s="46" t="s">
        <v>54</v>
      </c>
      <c r="P6860" s="46">
        <f>SUM(P6859:P6859)</f>
        <v>37500</v>
      </c>
      <c r="Q6860" s="56"/>
      <c r="R6860" s="58"/>
      <c r="S6860" s="59"/>
      <c r="T6860" s="58"/>
      <c r="U6860" s="58"/>
      <c r="V6860" s="60"/>
      <c r="W6860" s="56"/>
      <c r="X6860" s="56"/>
      <c r="Y6860" s="56"/>
      <c r="Z6860" s="46"/>
      <c r="AA6860" s="66"/>
      <c r="AB6860" s="46"/>
      <c r="AC6860" s="46"/>
      <c r="AD6860" s="61"/>
      <c r="AE6860" s="61"/>
      <c r="AF6860" s="46"/>
      <c r="AG6860" s="46"/>
      <c r="AH6860" s="46">
        <f>SUM(AH6859:AH6859)</f>
        <v>37500</v>
      </c>
      <c r="AI6860" s="46"/>
      <c r="AJ6860" s="46">
        <f>SUM(AJ6859:AJ6859)</f>
        <v>37500</v>
      </c>
      <c r="AK6860" s="46"/>
      <c r="AL6860" s="46">
        <f>SUM(AL6859:AL6859)</f>
        <v>112.5</v>
      </c>
    </row>
    <row r="6861" spans="1:38" x14ac:dyDescent="0.45">
      <c r="A6861" s="16" t="s">
        <v>9923</v>
      </c>
      <c r="B6861" s="21">
        <v>3841700407683</v>
      </c>
      <c r="C6861" s="16" t="s">
        <v>9924</v>
      </c>
      <c r="D6861" s="16" t="s">
        <v>9925</v>
      </c>
      <c r="E6861" s="56">
        <v>4068</v>
      </c>
      <c r="F6861" s="56">
        <v>7199</v>
      </c>
      <c r="G6861" s="57" t="s">
        <v>9926</v>
      </c>
      <c r="H6861" s="56" t="s">
        <v>42</v>
      </c>
      <c r="I6861" s="56">
        <v>9023</v>
      </c>
      <c r="J6861" s="56"/>
      <c r="K6861" s="56"/>
      <c r="L6861" s="71"/>
      <c r="M6861" s="56"/>
      <c r="N6861" s="46"/>
      <c r="O6861" s="46"/>
      <c r="P6861" s="46"/>
      <c r="Q6861" s="56"/>
      <c r="R6861" s="58"/>
      <c r="S6861" s="59"/>
      <c r="T6861" s="58"/>
      <c r="U6861" s="58"/>
      <c r="V6861" s="60"/>
      <c r="W6861" s="56"/>
      <c r="X6861" s="56"/>
      <c r="Y6861" s="56"/>
      <c r="Z6861" s="46"/>
      <c r="AA6861" s="66"/>
      <c r="AB6861" s="46"/>
      <c r="AC6861" s="46"/>
      <c r="AD6861" s="61"/>
      <c r="AE6861" s="61"/>
      <c r="AF6861" s="46"/>
      <c r="AG6861" s="46"/>
      <c r="AH6861" s="46"/>
      <c r="AI6861" s="46"/>
      <c r="AJ6861" s="46"/>
      <c r="AK6861" s="46"/>
      <c r="AL6861" s="46"/>
    </row>
    <row r="6862" spans="1:38" x14ac:dyDescent="0.45">
      <c r="A6862" s="16"/>
      <c r="B6862" s="21"/>
      <c r="C6862" s="16"/>
      <c r="D6862" s="16"/>
      <c r="E6862" s="56">
        <v>4069</v>
      </c>
      <c r="F6862" s="56">
        <v>8083</v>
      </c>
      <c r="G6862" s="57" t="s">
        <v>9927</v>
      </c>
      <c r="H6862" s="56" t="s">
        <v>42</v>
      </c>
      <c r="I6862" s="56">
        <v>11701</v>
      </c>
      <c r="J6862" s="56"/>
      <c r="K6862" s="56"/>
      <c r="L6862" s="71"/>
      <c r="M6862" s="56"/>
      <c r="N6862" s="46"/>
      <c r="O6862" s="46"/>
      <c r="P6862" s="46"/>
      <c r="Q6862" s="56"/>
      <c r="R6862" s="58"/>
      <c r="S6862" s="59"/>
      <c r="T6862" s="58"/>
      <c r="U6862" s="58"/>
      <c r="V6862" s="60"/>
      <c r="W6862" s="56"/>
      <c r="X6862" s="56"/>
      <c r="Y6862" s="56"/>
      <c r="Z6862" s="46"/>
      <c r="AA6862" s="66"/>
      <c r="AB6862" s="46"/>
      <c r="AC6862" s="46"/>
      <c r="AD6862" s="61"/>
      <c r="AE6862" s="61"/>
      <c r="AF6862" s="46"/>
      <c r="AG6862" s="46"/>
      <c r="AH6862" s="46"/>
      <c r="AI6862" s="46"/>
      <c r="AJ6862" s="46"/>
      <c r="AK6862" s="46"/>
      <c r="AL6862" s="46"/>
    </row>
    <row r="6863" spans="1:38" x14ac:dyDescent="0.45">
      <c r="A6863" s="16"/>
      <c r="B6863" s="21"/>
      <c r="C6863" s="16"/>
      <c r="D6863" s="16"/>
      <c r="E6863" s="56">
        <v>4070</v>
      </c>
      <c r="F6863" s="56">
        <v>3416</v>
      </c>
      <c r="G6863" s="57" t="s">
        <v>9928</v>
      </c>
      <c r="H6863" s="56" t="s">
        <v>42</v>
      </c>
      <c r="I6863" s="56">
        <v>11706</v>
      </c>
      <c r="J6863" s="56">
        <v>0</v>
      </c>
      <c r="K6863" s="56">
        <v>3</v>
      </c>
      <c r="L6863" s="71">
        <v>43.7</v>
      </c>
      <c r="M6863" s="56" t="s">
        <v>43</v>
      </c>
      <c r="N6863" s="46">
        <f>((J6863*400)+(K6863*100))+L6863</f>
        <v>343.7</v>
      </c>
      <c r="O6863" s="46">
        <v>500</v>
      </c>
      <c r="P6863" s="46">
        <f>N6863*O6863</f>
        <v>171850</v>
      </c>
      <c r="Q6863" s="56"/>
      <c r="R6863" s="58"/>
      <c r="S6863" s="59"/>
      <c r="T6863" s="58"/>
      <c r="U6863" s="58"/>
      <c r="V6863" s="60"/>
      <c r="W6863" s="56"/>
      <c r="X6863" s="56"/>
      <c r="Y6863" s="56"/>
      <c r="Z6863" s="46"/>
      <c r="AA6863" s="66"/>
      <c r="AB6863" s="46"/>
      <c r="AC6863" s="46"/>
      <c r="AD6863" s="61"/>
      <c r="AE6863" s="61"/>
      <c r="AF6863" s="46"/>
      <c r="AG6863" s="46">
        <f>IF(AND(AF6863="",P6863=""),0,IF((AF6863=""),P6863,IF((P6863=""),AF6863,AF6863+P6863)))</f>
        <v>171850</v>
      </c>
      <c r="AH6863" s="46">
        <f>IF( (AA6863=""),AG6863*1,AG6863*(AA6863/100) )</f>
        <v>171850</v>
      </c>
      <c r="AI6863" s="46">
        <v>0</v>
      </c>
      <c r="AJ6863" s="46">
        <f>IF((AI6863-AH6863) &gt; 1,0,IF((AI6863-AH6863)&lt;0,AH6863-AI6863,AI6863-AH6863))</f>
        <v>171850</v>
      </c>
      <c r="AK6863" s="46">
        <v>0.3</v>
      </c>
      <c r="AL6863" s="46">
        <f>AJ6863*(AK6863/100)</f>
        <v>515.54999999999995</v>
      </c>
    </row>
    <row r="6864" spans="1:38" x14ac:dyDescent="0.45">
      <c r="A6864" s="16"/>
      <c r="B6864" s="21"/>
      <c r="C6864" s="16"/>
      <c r="D6864" s="16"/>
      <c r="E6864" s="56">
        <v>4071</v>
      </c>
      <c r="F6864" s="56">
        <v>3417</v>
      </c>
      <c r="G6864" s="57" t="s">
        <v>9929</v>
      </c>
      <c r="H6864" s="56" t="s">
        <v>42</v>
      </c>
      <c r="I6864" s="56">
        <v>11713</v>
      </c>
      <c r="J6864" s="56">
        <v>0</v>
      </c>
      <c r="K6864" s="56">
        <v>2</v>
      </c>
      <c r="L6864" s="71">
        <v>54.8</v>
      </c>
      <c r="M6864" s="56" t="s">
        <v>43</v>
      </c>
      <c r="N6864" s="46">
        <f>((J6864*400)+(K6864*100))+L6864</f>
        <v>254.8</v>
      </c>
      <c r="O6864" s="46">
        <v>500</v>
      </c>
      <c r="P6864" s="46">
        <f>N6864*O6864</f>
        <v>127400</v>
      </c>
      <c r="Q6864" s="56"/>
      <c r="R6864" s="58"/>
      <c r="S6864" s="59"/>
      <c r="T6864" s="58"/>
      <c r="U6864" s="58"/>
      <c r="V6864" s="60"/>
      <c r="W6864" s="56"/>
      <c r="X6864" s="56"/>
      <c r="Y6864" s="56"/>
      <c r="Z6864" s="46"/>
      <c r="AA6864" s="66"/>
      <c r="AB6864" s="46"/>
      <c r="AC6864" s="46"/>
      <c r="AD6864" s="61"/>
      <c r="AE6864" s="61"/>
      <c r="AF6864" s="46"/>
      <c r="AG6864" s="46">
        <f>IF(AND(AF6864="",P6864=""),0,IF((AF6864=""),P6864,IF((P6864=""),AF6864,AF6864+P6864)))</f>
        <v>127400</v>
      </c>
      <c r="AH6864" s="46">
        <f>IF( (AA6864=""),AG6864*1,AG6864*(AA6864/100) )</f>
        <v>127400</v>
      </c>
      <c r="AI6864" s="46">
        <v>0</v>
      </c>
      <c r="AJ6864" s="46">
        <f>IF((AI6864-AH6864) &gt; 1,0,IF((AI6864-AH6864)&lt;0,AH6864-AI6864,AI6864-AH6864))</f>
        <v>127400</v>
      </c>
      <c r="AK6864" s="46">
        <v>0.3</v>
      </c>
      <c r="AL6864" s="46">
        <f>AJ6864*(AK6864/100)</f>
        <v>382.2</v>
      </c>
    </row>
    <row r="6865" spans="1:38" x14ac:dyDescent="0.45">
      <c r="A6865" s="16"/>
      <c r="B6865" s="21"/>
      <c r="C6865" s="16"/>
      <c r="D6865" s="16"/>
      <c r="E6865" s="56">
        <v>4072</v>
      </c>
      <c r="F6865" s="56">
        <v>8094</v>
      </c>
      <c r="G6865" s="57" t="s">
        <v>9930</v>
      </c>
      <c r="H6865" s="56" t="s">
        <v>42</v>
      </c>
      <c r="I6865" s="56">
        <v>11718</v>
      </c>
      <c r="J6865" s="56"/>
      <c r="K6865" s="56"/>
      <c r="L6865" s="71"/>
      <c r="M6865" s="56"/>
      <c r="N6865" s="46"/>
      <c r="O6865" s="46"/>
      <c r="P6865" s="46"/>
      <c r="Q6865" s="56"/>
      <c r="R6865" s="58"/>
      <c r="S6865" s="59"/>
      <c r="T6865" s="58"/>
      <c r="U6865" s="58"/>
      <c r="V6865" s="60"/>
      <c r="W6865" s="56"/>
      <c r="X6865" s="56"/>
      <c r="Y6865" s="56"/>
      <c r="Z6865" s="46"/>
      <c r="AA6865" s="66"/>
      <c r="AB6865" s="46"/>
      <c r="AC6865" s="46"/>
      <c r="AD6865" s="61"/>
      <c r="AE6865" s="61"/>
      <c r="AF6865" s="46"/>
      <c r="AG6865" s="46"/>
      <c r="AH6865" s="46"/>
      <c r="AI6865" s="46"/>
      <c r="AJ6865" s="46"/>
      <c r="AK6865" s="46"/>
      <c r="AL6865" s="46"/>
    </row>
    <row r="6866" spans="1:38" x14ac:dyDescent="0.45">
      <c r="A6866" s="16"/>
      <c r="B6866" s="21"/>
      <c r="C6866" s="16"/>
      <c r="D6866" s="16"/>
      <c r="E6866" s="56">
        <v>4073</v>
      </c>
      <c r="F6866" s="56">
        <v>8909</v>
      </c>
      <c r="G6866" s="57" t="s">
        <v>9931</v>
      </c>
      <c r="H6866" s="56" t="s">
        <v>42</v>
      </c>
      <c r="I6866" s="56">
        <v>13717</v>
      </c>
      <c r="J6866" s="56"/>
      <c r="K6866" s="56"/>
      <c r="L6866" s="71"/>
      <c r="M6866" s="56"/>
      <c r="N6866" s="46"/>
      <c r="O6866" s="46"/>
      <c r="P6866" s="46"/>
      <c r="Q6866" s="56"/>
      <c r="R6866" s="58"/>
      <c r="S6866" s="59"/>
      <c r="T6866" s="58"/>
      <c r="U6866" s="58"/>
      <c r="V6866" s="60"/>
      <c r="W6866" s="56"/>
      <c r="X6866" s="56"/>
      <c r="Y6866" s="56"/>
      <c r="Z6866" s="46"/>
      <c r="AA6866" s="66"/>
      <c r="AB6866" s="46"/>
      <c r="AC6866" s="46"/>
      <c r="AD6866" s="61"/>
      <c r="AE6866" s="61"/>
      <c r="AF6866" s="46"/>
      <c r="AG6866" s="46"/>
      <c r="AH6866" s="46"/>
      <c r="AI6866" s="46"/>
      <c r="AJ6866" s="46"/>
      <c r="AK6866" s="46"/>
      <c r="AL6866" s="46"/>
    </row>
    <row r="6867" spans="1:38" x14ac:dyDescent="0.45">
      <c r="A6867" s="16"/>
      <c r="B6867" s="21"/>
      <c r="C6867" s="16"/>
      <c r="D6867" s="16"/>
      <c r="E6867" s="56"/>
      <c r="F6867" s="56"/>
      <c r="G6867" s="57"/>
      <c r="H6867" s="56"/>
      <c r="I6867" s="56"/>
      <c r="J6867" s="56"/>
      <c r="K6867" s="56"/>
      <c r="L6867" s="71"/>
      <c r="M6867" s="56"/>
      <c r="N6867" s="46"/>
      <c r="O6867" s="46" t="s">
        <v>54</v>
      </c>
      <c r="P6867" s="46">
        <f>SUM(P6861:P6866)</f>
        <v>299250</v>
      </c>
      <c r="Q6867" s="56"/>
      <c r="R6867" s="58"/>
      <c r="S6867" s="59"/>
      <c r="T6867" s="58"/>
      <c r="U6867" s="58"/>
      <c r="V6867" s="60"/>
      <c r="W6867" s="56"/>
      <c r="X6867" s="56"/>
      <c r="Y6867" s="56"/>
      <c r="Z6867" s="46"/>
      <c r="AA6867" s="66"/>
      <c r="AB6867" s="46"/>
      <c r="AC6867" s="46"/>
      <c r="AD6867" s="61"/>
      <c r="AE6867" s="61"/>
      <c r="AF6867" s="46"/>
      <c r="AG6867" s="46"/>
      <c r="AH6867" s="46">
        <f>SUM(AH6861:AH6866)</f>
        <v>299250</v>
      </c>
      <c r="AI6867" s="46"/>
      <c r="AJ6867" s="46">
        <f>SUM(AJ6861:AJ6866)</f>
        <v>299250</v>
      </c>
      <c r="AK6867" s="46"/>
      <c r="AL6867" s="46">
        <f>SUM(AL6861:AL6866)</f>
        <v>897.75</v>
      </c>
    </row>
    <row r="6868" spans="1:38" x14ac:dyDescent="0.45">
      <c r="A6868" s="16" t="s">
        <v>9932</v>
      </c>
      <c r="B6868" s="21">
        <v>3800400107322</v>
      </c>
      <c r="C6868" s="16" t="s">
        <v>9933</v>
      </c>
      <c r="D6868" s="16" t="s">
        <v>9934</v>
      </c>
      <c r="E6868" s="56">
        <v>4074</v>
      </c>
      <c r="F6868" s="56">
        <v>3930</v>
      </c>
      <c r="G6868" s="57" t="s">
        <v>9935</v>
      </c>
      <c r="H6868" s="56" t="s">
        <v>42</v>
      </c>
      <c r="I6868" s="56">
        <v>17264</v>
      </c>
      <c r="J6868" s="56">
        <v>0</v>
      </c>
      <c r="K6868" s="56">
        <v>0</v>
      </c>
      <c r="L6868" s="71">
        <v>94</v>
      </c>
      <c r="M6868" s="56" t="s">
        <v>43</v>
      </c>
      <c r="N6868" s="46">
        <f>((J6868*400)+(K6868*100))+L6868</f>
        <v>94</v>
      </c>
      <c r="O6868" s="46">
        <v>500</v>
      </c>
      <c r="P6868" s="46">
        <f>N6868*O6868</f>
        <v>47000</v>
      </c>
      <c r="Q6868" s="56"/>
      <c r="R6868" s="58"/>
      <c r="S6868" s="59"/>
      <c r="T6868" s="58"/>
      <c r="U6868" s="58"/>
      <c r="V6868" s="60"/>
      <c r="W6868" s="56"/>
      <c r="X6868" s="56"/>
      <c r="Y6868" s="56"/>
      <c r="Z6868" s="46"/>
      <c r="AA6868" s="66"/>
      <c r="AB6868" s="46"/>
      <c r="AC6868" s="46"/>
      <c r="AD6868" s="61"/>
      <c r="AE6868" s="61"/>
      <c r="AF6868" s="46"/>
      <c r="AG6868" s="46">
        <f>IF(AND(AF6868="",P6868=""),0,IF((AF6868=""),P6868,IF((P6868=""),AF6868,AF6868+P6868)))</f>
        <v>47000</v>
      </c>
      <c r="AH6868" s="46">
        <f>IF( (AA6868=""),AG6868*1,AG6868*(AA6868/100) )</f>
        <v>47000</v>
      </c>
      <c r="AI6868" s="46">
        <v>0</v>
      </c>
      <c r="AJ6868" s="46">
        <f>IF((AI6868-AH6868) &gt; 1,0,IF((AI6868-AH6868)&lt;0,AH6868-AI6868,AI6868-AH6868))</f>
        <v>47000</v>
      </c>
      <c r="AK6868" s="46">
        <v>0.3</v>
      </c>
      <c r="AL6868" s="46">
        <f>AJ6868*(AK6868/100)</f>
        <v>141</v>
      </c>
    </row>
    <row r="6869" spans="1:38" x14ac:dyDescent="0.45">
      <c r="A6869" s="16"/>
      <c r="B6869" s="21"/>
      <c r="C6869" s="16"/>
      <c r="D6869" s="16"/>
      <c r="E6869" s="56"/>
      <c r="F6869" s="56"/>
      <c r="G6869" s="57"/>
      <c r="H6869" s="56"/>
      <c r="I6869" s="56"/>
      <c r="J6869" s="56"/>
      <c r="K6869" s="56"/>
      <c r="L6869" s="71"/>
      <c r="M6869" s="56"/>
      <c r="N6869" s="46"/>
      <c r="O6869" s="46" t="s">
        <v>54</v>
      </c>
      <c r="P6869" s="46">
        <f>SUM(P6868:P6868)</f>
        <v>47000</v>
      </c>
      <c r="Q6869" s="56"/>
      <c r="R6869" s="58"/>
      <c r="S6869" s="59"/>
      <c r="T6869" s="58"/>
      <c r="U6869" s="58"/>
      <c r="V6869" s="60"/>
      <c r="W6869" s="56"/>
      <c r="X6869" s="56"/>
      <c r="Y6869" s="56"/>
      <c r="Z6869" s="46"/>
      <c r="AA6869" s="66"/>
      <c r="AB6869" s="46"/>
      <c r="AC6869" s="46"/>
      <c r="AD6869" s="61"/>
      <c r="AE6869" s="61"/>
      <c r="AF6869" s="46"/>
      <c r="AG6869" s="46"/>
      <c r="AH6869" s="46">
        <f>SUM(AH6868:AH6868)</f>
        <v>47000</v>
      </c>
      <c r="AI6869" s="46"/>
      <c r="AJ6869" s="46">
        <f>SUM(AJ6868:AJ6868)</f>
        <v>47000</v>
      </c>
      <c r="AK6869" s="46"/>
      <c r="AL6869" s="46">
        <f>SUM(AL6868:AL6868)</f>
        <v>141</v>
      </c>
    </row>
    <row r="6870" spans="1:38" x14ac:dyDescent="0.45">
      <c r="A6870" s="16" t="s">
        <v>9936</v>
      </c>
      <c r="B6870" s="21">
        <v>3770400123612</v>
      </c>
      <c r="C6870" s="16" t="s">
        <v>9937</v>
      </c>
      <c r="D6870" s="16" t="s">
        <v>9938</v>
      </c>
      <c r="E6870" s="56">
        <v>4075</v>
      </c>
      <c r="F6870" s="56">
        <v>6213</v>
      </c>
      <c r="G6870" s="57"/>
      <c r="H6870" s="56" t="s">
        <v>42</v>
      </c>
      <c r="I6870" s="56">
        <v>19391</v>
      </c>
      <c r="J6870" s="56">
        <v>0</v>
      </c>
      <c r="K6870" s="56">
        <v>0</v>
      </c>
      <c r="L6870" s="71">
        <v>20</v>
      </c>
      <c r="M6870" s="56" t="s">
        <v>208</v>
      </c>
      <c r="N6870" s="46">
        <f>((J6870*400)+(K6870*100))+L6870</f>
        <v>20</v>
      </c>
      <c r="O6870" s="46">
        <v>500</v>
      </c>
      <c r="P6870" s="46">
        <f>N6870*O6870</f>
        <v>10000</v>
      </c>
      <c r="Q6870" s="56"/>
      <c r="R6870" s="58"/>
      <c r="S6870" s="59"/>
      <c r="T6870" s="58"/>
      <c r="U6870" s="58"/>
      <c r="V6870" s="60"/>
      <c r="W6870" s="56"/>
      <c r="X6870" s="56"/>
      <c r="Y6870" s="56"/>
      <c r="Z6870" s="46"/>
      <c r="AA6870" s="66"/>
      <c r="AB6870" s="46"/>
      <c r="AC6870" s="46"/>
      <c r="AD6870" s="61"/>
      <c r="AE6870" s="61"/>
      <c r="AF6870" s="46"/>
      <c r="AG6870" s="46">
        <f>IF(AND(AF6870="",P6870=""),0,IF((AF6870=""),P6870,IF((P6870=""),AF6870,AF6870+P6870)))</f>
        <v>10000</v>
      </c>
      <c r="AH6870" s="46">
        <f>IF( (AA6870=""),AG6870*1,AG6870*(AA6870/100) )</f>
        <v>10000</v>
      </c>
      <c r="AI6870" s="46">
        <v>0</v>
      </c>
      <c r="AJ6870" s="46">
        <f>IF((AI6870-AH6870) &gt; 1,0,IF((AI6870-AH6870)&lt;0,AH6870-AI6870,AI6870-AH6870))</f>
        <v>10000</v>
      </c>
      <c r="AK6870" s="46">
        <v>0.02</v>
      </c>
      <c r="AL6870" s="46">
        <f>AJ6870*(AK6870/100)</f>
        <v>2</v>
      </c>
    </row>
    <row r="6871" spans="1:38" x14ac:dyDescent="0.45">
      <c r="A6871" s="16"/>
      <c r="B6871" s="21"/>
      <c r="C6871" s="16"/>
      <c r="D6871" s="16"/>
      <c r="E6871" s="56"/>
      <c r="F6871" s="56"/>
      <c r="G6871" s="57"/>
      <c r="H6871" s="56"/>
      <c r="I6871" s="56"/>
      <c r="J6871" s="56">
        <v>0</v>
      </c>
      <c r="K6871" s="56">
        <v>0</v>
      </c>
      <c r="L6871" s="71">
        <v>84</v>
      </c>
      <c r="M6871" s="56" t="s">
        <v>90</v>
      </c>
      <c r="N6871" s="46">
        <f>((J6871*400)+(K6871*100))+L6871</f>
        <v>84</v>
      </c>
      <c r="O6871" s="46">
        <v>500</v>
      </c>
      <c r="P6871" s="46">
        <f>N6871*O6871</f>
        <v>42000</v>
      </c>
      <c r="Q6871" s="56"/>
      <c r="R6871" s="58"/>
      <c r="S6871" s="59"/>
      <c r="T6871" s="58"/>
      <c r="U6871" s="58"/>
      <c r="V6871" s="60"/>
      <c r="W6871" s="56"/>
      <c r="X6871" s="56"/>
      <c r="Y6871" s="56"/>
      <c r="Z6871" s="46"/>
      <c r="AA6871" s="66"/>
      <c r="AB6871" s="46"/>
      <c r="AC6871" s="46"/>
      <c r="AD6871" s="61"/>
      <c r="AE6871" s="61"/>
      <c r="AF6871" s="46"/>
      <c r="AG6871" s="46">
        <f>IF(AND(AF6871="",P6871=""),0,IF((AF6871=""),P6871,IF((P6871=""),AF6871,AF6871+P6871)))</f>
        <v>42000</v>
      </c>
      <c r="AH6871" s="46">
        <f>IF( (AA6871=""),AG6871*1,AG6871*(AA6871/100) )</f>
        <v>42000</v>
      </c>
      <c r="AI6871" s="46">
        <v>0</v>
      </c>
      <c r="AJ6871" s="46">
        <f>IF((AI6871-AH6871) &gt; 1,0,IF((AI6871-AH6871)&lt;0,AH6871-AI6871,AI6871-AH6871))</f>
        <v>42000</v>
      </c>
      <c r="AK6871" s="46">
        <v>0.01</v>
      </c>
      <c r="AL6871" s="46">
        <f>AJ6871*(AK6871/100)</f>
        <v>4.2</v>
      </c>
    </row>
    <row r="6872" spans="1:38" x14ac:dyDescent="0.45">
      <c r="A6872" s="16"/>
      <c r="B6872" s="21"/>
      <c r="C6872" s="16"/>
      <c r="D6872" s="16"/>
      <c r="E6872" s="56"/>
      <c r="F6872" s="56"/>
      <c r="G6872" s="57"/>
      <c r="H6872" s="56"/>
      <c r="I6872" s="56"/>
      <c r="J6872" s="56"/>
      <c r="K6872" s="56"/>
      <c r="L6872" s="71"/>
      <c r="M6872" s="56"/>
      <c r="N6872" s="46"/>
      <c r="O6872" s="46"/>
      <c r="P6872" s="46"/>
      <c r="Q6872" s="73">
        <v>1</v>
      </c>
      <c r="R6872" s="58" t="s">
        <v>9936</v>
      </c>
      <c r="S6872" s="59">
        <v>3770400123612</v>
      </c>
      <c r="T6872" s="58" t="s">
        <v>9937</v>
      </c>
      <c r="U6872" s="58" t="s">
        <v>9939</v>
      </c>
      <c r="V6872" s="60"/>
      <c r="W6872" s="56" t="s">
        <v>210</v>
      </c>
      <c r="X6872" s="56" t="s">
        <v>211</v>
      </c>
      <c r="Y6872" s="56" t="s">
        <v>212</v>
      </c>
      <c r="Z6872" s="46">
        <v>80</v>
      </c>
      <c r="AA6872" s="66">
        <v>100</v>
      </c>
      <c r="AB6872" s="46">
        <v>6900</v>
      </c>
      <c r="AC6872" s="46">
        <f>Z6872*AB6872</f>
        <v>552000</v>
      </c>
      <c r="AD6872" s="61">
        <v>5</v>
      </c>
      <c r="AE6872" s="61">
        <v>5</v>
      </c>
      <c r="AF6872" s="46">
        <f>(AC6872*(100-AE6872))/100</f>
        <v>524400</v>
      </c>
      <c r="AG6872" s="46">
        <f>IF( (AF6872=""),0,SUM(AF6872:AF6872) )</f>
        <v>524400</v>
      </c>
      <c r="AH6872" s="46">
        <f>(AG6872/100)*(AA6872)</f>
        <v>524400</v>
      </c>
      <c r="AI6872" s="46">
        <v>0</v>
      </c>
      <c r="AJ6872" s="46">
        <f>IF((AI6872-AH6872) &gt; 1,0,IF((AI6872-AH6872)&lt;0,AH6872-AI6872,AI6872-AH6872))</f>
        <v>524400</v>
      </c>
      <c r="AK6872" s="46">
        <v>0.02</v>
      </c>
      <c r="AL6872" s="46">
        <f>AJ6872*(AK6872/100)</f>
        <v>104.88000000000001</v>
      </c>
    </row>
    <row r="6873" spans="1:38" x14ac:dyDescent="0.45">
      <c r="A6873" s="16"/>
      <c r="B6873" s="21"/>
      <c r="C6873" s="16"/>
      <c r="D6873" s="16"/>
      <c r="E6873" s="56"/>
      <c r="F6873" s="56"/>
      <c r="G6873" s="57"/>
      <c r="H6873" s="56"/>
      <c r="I6873" s="56"/>
      <c r="J6873" s="56"/>
      <c r="K6873" s="56"/>
      <c r="L6873" s="71"/>
      <c r="M6873" s="56"/>
      <c r="N6873" s="46"/>
      <c r="O6873" s="46" t="s">
        <v>54</v>
      </c>
      <c r="P6873" s="46">
        <f>SUM(P6870:P6872)</f>
        <v>52000</v>
      </c>
      <c r="Q6873" s="56"/>
      <c r="R6873" s="58"/>
      <c r="S6873" s="59"/>
      <c r="T6873" s="58"/>
      <c r="U6873" s="58"/>
      <c r="V6873" s="60"/>
      <c r="W6873" s="56"/>
      <c r="X6873" s="56"/>
      <c r="Y6873" s="56"/>
      <c r="Z6873" s="46"/>
      <c r="AA6873" s="66"/>
      <c r="AB6873" s="46"/>
      <c r="AC6873" s="46"/>
      <c r="AD6873" s="61"/>
      <c r="AE6873" s="61"/>
      <c r="AF6873" s="46"/>
      <c r="AG6873" s="46"/>
      <c r="AH6873" s="46">
        <f>SUM(AH6870:AH6872)</f>
        <v>576400</v>
      </c>
      <c r="AI6873" s="46"/>
      <c r="AJ6873" s="46">
        <f>SUM(AJ6870:AJ6872)</f>
        <v>576400</v>
      </c>
      <c r="AK6873" s="46"/>
      <c r="AL6873" s="46">
        <f>SUM(AL6870:AL6872)</f>
        <v>111.08000000000001</v>
      </c>
    </row>
    <row r="6874" spans="1:38" x14ac:dyDescent="0.45">
      <c r="A6874" s="16" t="s">
        <v>9940</v>
      </c>
      <c r="B6874" s="21">
        <v>3809700023513</v>
      </c>
      <c r="C6874" s="16" t="s">
        <v>9941</v>
      </c>
      <c r="D6874" s="16" t="s">
        <v>9942</v>
      </c>
      <c r="E6874" s="56">
        <v>4076</v>
      </c>
      <c r="F6874" s="56">
        <v>1794</v>
      </c>
      <c r="G6874" s="57" t="s">
        <v>9943</v>
      </c>
      <c r="H6874" s="56" t="s">
        <v>42</v>
      </c>
      <c r="I6874" s="56">
        <v>21832</v>
      </c>
      <c r="J6874" s="56">
        <v>0</v>
      </c>
      <c r="K6874" s="56">
        <v>0</v>
      </c>
      <c r="L6874" s="71">
        <v>49</v>
      </c>
      <c r="M6874" s="56" t="s">
        <v>43</v>
      </c>
      <c r="N6874" s="46">
        <f>((J6874*400)+(K6874*100))+L6874</f>
        <v>49</v>
      </c>
      <c r="O6874" s="46">
        <v>1000</v>
      </c>
      <c r="P6874" s="46">
        <f>N6874*O6874</f>
        <v>49000</v>
      </c>
      <c r="Q6874" s="56"/>
      <c r="R6874" s="58"/>
      <c r="S6874" s="59"/>
      <c r="T6874" s="58"/>
      <c r="U6874" s="58"/>
      <c r="V6874" s="60"/>
      <c r="W6874" s="56"/>
      <c r="X6874" s="56"/>
      <c r="Y6874" s="56"/>
      <c r="Z6874" s="46"/>
      <c r="AA6874" s="66"/>
      <c r="AB6874" s="46"/>
      <c r="AC6874" s="46"/>
      <c r="AD6874" s="61"/>
      <c r="AE6874" s="61"/>
      <c r="AF6874" s="46"/>
      <c r="AG6874" s="46">
        <f>IF(AND(AF6874="",P6874=""),0,IF((AF6874=""),P6874,IF((P6874=""),AF6874,AF6874+P6874)))</f>
        <v>49000</v>
      </c>
      <c r="AH6874" s="46">
        <f>IF( (AA6874=""),AG6874*1,AG6874*(AA6874/100) )</f>
        <v>49000</v>
      </c>
      <c r="AI6874" s="46">
        <v>0</v>
      </c>
      <c r="AJ6874" s="46">
        <f>IF((AI6874-AH6874) &gt; 1,0,IF((AI6874-AH6874)&lt;0,AH6874-AI6874,AI6874-AH6874))</f>
        <v>49000</v>
      </c>
      <c r="AK6874" s="46">
        <v>0.3</v>
      </c>
      <c r="AL6874" s="46">
        <f>AJ6874*(AK6874/100)</f>
        <v>147</v>
      </c>
    </row>
    <row r="6875" spans="1:38" x14ac:dyDescent="0.45">
      <c r="A6875" s="16"/>
      <c r="B6875" s="21"/>
      <c r="C6875" s="16"/>
      <c r="D6875" s="16"/>
      <c r="E6875" s="56">
        <v>4077</v>
      </c>
      <c r="F6875" s="56">
        <v>1111</v>
      </c>
      <c r="G6875" s="57" t="s">
        <v>9944</v>
      </c>
      <c r="H6875" s="56" t="s">
        <v>42</v>
      </c>
      <c r="I6875" s="56">
        <v>21833</v>
      </c>
      <c r="J6875" s="56">
        <v>0</v>
      </c>
      <c r="K6875" s="56">
        <v>0</v>
      </c>
      <c r="L6875" s="71">
        <v>51</v>
      </c>
      <c r="M6875" s="56" t="s">
        <v>43</v>
      </c>
      <c r="N6875" s="46">
        <f>((J6875*400)+(K6875*100))+L6875</f>
        <v>51</v>
      </c>
      <c r="O6875" s="46">
        <v>1000</v>
      </c>
      <c r="P6875" s="46">
        <f>N6875*O6875</f>
        <v>51000</v>
      </c>
      <c r="Q6875" s="56"/>
      <c r="R6875" s="58"/>
      <c r="S6875" s="59"/>
      <c r="T6875" s="58"/>
      <c r="U6875" s="58"/>
      <c r="V6875" s="60"/>
      <c r="W6875" s="56"/>
      <c r="X6875" s="56"/>
      <c r="Y6875" s="56"/>
      <c r="Z6875" s="46"/>
      <c r="AA6875" s="66"/>
      <c r="AB6875" s="46"/>
      <c r="AC6875" s="46"/>
      <c r="AD6875" s="61"/>
      <c r="AE6875" s="61"/>
      <c r="AF6875" s="46"/>
      <c r="AG6875" s="46">
        <f>IF(AND(AF6875="",P6875=""),0,IF((AF6875=""),P6875,IF((P6875=""),AF6875,AF6875+P6875)))</f>
        <v>51000</v>
      </c>
      <c r="AH6875" s="46">
        <f>IF( (AA6875=""),AG6875*1,AG6875*(AA6875/100) )</f>
        <v>51000</v>
      </c>
      <c r="AI6875" s="46">
        <v>0</v>
      </c>
      <c r="AJ6875" s="46">
        <f>IF((AI6875-AH6875) &gt; 1,0,IF((AI6875-AH6875)&lt;0,AH6875-AI6875,AI6875-AH6875))</f>
        <v>51000</v>
      </c>
      <c r="AK6875" s="46">
        <v>0.3</v>
      </c>
      <c r="AL6875" s="46">
        <f>AJ6875*(AK6875/100)</f>
        <v>153</v>
      </c>
    </row>
    <row r="6876" spans="1:38" x14ac:dyDescent="0.45">
      <c r="A6876" s="16"/>
      <c r="B6876" s="21"/>
      <c r="C6876" s="16"/>
      <c r="D6876" s="16"/>
      <c r="E6876" s="56">
        <v>4078</v>
      </c>
      <c r="F6876" s="56">
        <v>7277</v>
      </c>
      <c r="G6876" s="57" t="s">
        <v>9945</v>
      </c>
      <c r="H6876" s="56" t="s">
        <v>42</v>
      </c>
      <c r="I6876" s="56">
        <v>21834</v>
      </c>
      <c r="J6876" s="56"/>
      <c r="K6876" s="56"/>
      <c r="L6876" s="71"/>
      <c r="M6876" s="56"/>
      <c r="N6876" s="46"/>
      <c r="O6876" s="46"/>
      <c r="P6876" s="46"/>
      <c r="Q6876" s="56"/>
      <c r="R6876" s="58"/>
      <c r="S6876" s="59"/>
      <c r="T6876" s="58"/>
      <c r="U6876" s="58"/>
      <c r="V6876" s="60"/>
      <c r="W6876" s="56"/>
      <c r="X6876" s="56"/>
      <c r="Y6876" s="56"/>
      <c r="Z6876" s="46"/>
      <c r="AA6876" s="66"/>
      <c r="AB6876" s="46"/>
      <c r="AC6876" s="46"/>
      <c r="AD6876" s="61"/>
      <c r="AE6876" s="61"/>
      <c r="AF6876" s="46"/>
      <c r="AG6876" s="46"/>
      <c r="AH6876" s="46"/>
      <c r="AI6876" s="46"/>
      <c r="AJ6876" s="46"/>
      <c r="AK6876" s="46"/>
      <c r="AL6876" s="46"/>
    </row>
    <row r="6877" spans="1:38" x14ac:dyDescent="0.45">
      <c r="A6877" s="16"/>
      <c r="B6877" s="21"/>
      <c r="C6877" s="16"/>
      <c r="D6877" s="16"/>
      <c r="E6877" s="56">
        <v>4079</v>
      </c>
      <c r="F6877" s="56">
        <v>2733</v>
      </c>
      <c r="G6877" s="57" t="s">
        <v>9946</v>
      </c>
      <c r="H6877" s="56" t="s">
        <v>42</v>
      </c>
      <c r="I6877" s="56">
        <v>21835</v>
      </c>
      <c r="J6877" s="56">
        <v>0</v>
      </c>
      <c r="K6877" s="56">
        <v>0</v>
      </c>
      <c r="L6877" s="71">
        <v>56</v>
      </c>
      <c r="M6877" s="56" t="s">
        <v>43</v>
      </c>
      <c r="N6877" s="46">
        <f>((J6877*400)+(K6877*100))+L6877</f>
        <v>56</v>
      </c>
      <c r="O6877" s="46">
        <v>1000</v>
      </c>
      <c r="P6877" s="46">
        <f>N6877*O6877</f>
        <v>56000</v>
      </c>
      <c r="Q6877" s="56"/>
      <c r="R6877" s="58"/>
      <c r="S6877" s="59"/>
      <c r="T6877" s="58"/>
      <c r="U6877" s="58"/>
      <c r="V6877" s="60"/>
      <c r="W6877" s="56"/>
      <c r="X6877" s="56"/>
      <c r="Y6877" s="56"/>
      <c r="Z6877" s="46"/>
      <c r="AA6877" s="66"/>
      <c r="AB6877" s="46"/>
      <c r="AC6877" s="46"/>
      <c r="AD6877" s="61"/>
      <c r="AE6877" s="61"/>
      <c r="AF6877" s="46"/>
      <c r="AG6877" s="46">
        <f>IF(AND(AF6877="",P6877=""),0,IF((AF6877=""),P6877,IF((P6877=""),AF6877,AF6877+P6877)))</f>
        <v>56000</v>
      </c>
      <c r="AH6877" s="46">
        <f>IF( (AA6877=""),AG6877*1,AG6877*(AA6877/100) )</f>
        <v>56000</v>
      </c>
      <c r="AI6877" s="46">
        <v>0</v>
      </c>
      <c r="AJ6877" s="46">
        <f>IF((AI6877-AH6877) &gt; 1,0,IF((AI6877-AH6877)&lt;0,AH6877-AI6877,AI6877-AH6877))</f>
        <v>56000</v>
      </c>
      <c r="AK6877" s="46">
        <v>0.3</v>
      </c>
      <c r="AL6877" s="46">
        <f>AJ6877*(AK6877/100)</f>
        <v>168</v>
      </c>
    </row>
    <row r="6878" spans="1:38" x14ac:dyDescent="0.45">
      <c r="A6878" s="16"/>
      <c r="B6878" s="21"/>
      <c r="C6878" s="16"/>
      <c r="D6878" s="16"/>
      <c r="E6878" s="56"/>
      <c r="F6878" s="56"/>
      <c r="G6878" s="57"/>
      <c r="H6878" s="56"/>
      <c r="I6878" s="56"/>
      <c r="J6878" s="56"/>
      <c r="K6878" s="56"/>
      <c r="L6878" s="71"/>
      <c r="M6878" s="56"/>
      <c r="N6878" s="46"/>
      <c r="O6878" s="46" t="s">
        <v>54</v>
      </c>
      <c r="P6878" s="46">
        <f>SUM(P6874:P6877)</f>
        <v>156000</v>
      </c>
      <c r="Q6878" s="56"/>
      <c r="R6878" s="58"/>
      <c r="S6878" s="59"/>
      <c r="T6878" s="58"/>
      <c r="U6878" s="58"/>
      <c r="V6878" s="60"/>
      <c r="W6878" s="56"/>
      <c r="X6878" s="56"/>
      <c r="Y6878" s="56"/>
      <c r="Z6878" s="46"/>
      <c r="AA6878" s="66"/>
      <c r="AB6878" s="46"/>
      <c r="AC6878" s="46"/>
      <c r="AD6878" s="61"/>
      <c r="AE6878" s="61"/>
      <c r="AF6878" s="46"/>
      <c r="AG6878" s="46"/>
      <c r="AH6878" s="46">
        <f>SUM(AH6874:AH6877)</f>
        <v>156000</v>
      </c>
      <c r="AI6878" s="46"/>
      <c r="AJ6878" s="46">
        <f>SUM(AJ6874:AJ6877)</f>
        <v>156000</v>
      </c>
      <c r="AK6878" s="46"/>
      <c r="AL6878" s="46">
        <f>SUM(AL6874:AL6877)</f>
        <v>468</v>
      </c>
    </row>
    <row r="6879" spans="1:38" x14ac:dyDescent="0.45">
      <c r="A6879" s="16" t="s">
        <v>9947</v>
      </c>
      <c r="B6879" s="21">
        <v>3730500490269</v>
      </c>
      <c r="C6879" s="16" t="s">
        <v>9948</v>
      </c>
      <c r="D6879" s="16" t="s">
        <v>9949</v>
      </c>
      <c r="E6879" s="56">
        <v>4080</v>
      </c>
      <c r="F6879" s="56">
        <v>1551</v>
      </c>
      <c r="G6879" s="57" t="s">
        <v>9950</v>
      </c>
      <c r="H6879" s="56" t="s">
        <v>42</v>
      </c>
      <c r="I6879" s="56">
        <v>9114</v>
      </c>
      <c r="J6879" s="56">
        <v>0</v>
      </c>
      <c r="K6879" s="56">
        <v>0</v>
      </c>
      <c r="L6879" s="71">
        <v>60</v>
      </c>
      <c r="M6879" s="56" t="s">
        <v>43</v>
      </c>
      <c r="N6879" s="46">
        <f>((J6879*400)+(K6879*100))+L6879</f>
        <v>60</v>
      </c>
      <c r="O6879" s="46">
        <v>500</v>
      </c>
      <c r="P6879" s="46">
        <f>N6879*O6879</f>
        <v>30000</v>
      </c>
      <c r="Q6879" s="56"/>
      <c r="R6879" s="58"/>
      <c r="S6879" s="59"/>
      <c r="T6879" s="58"/>
      <c r="U6879" s="58"/>
      <c r="V6879" s="60"/>
      <c r="W6879" s="56"/>
      <c r="X6879" s="56"/>
      <c r="Y6879" s="56"/>
      <c r="Z6879" s="46"/>
      <c r="AA6879" s="66"/>
      <c r="AB6879" s="46"/>
      <c r="AC6879" s="46"/>
      <c r="AD6879" s="61"/>
      <c r="AE6879" s="61"/>
      <c r="AF6879" s="46"/>
      <c r="AG6879" s="46">
        <f>IF(AND(AF6879="",P6879=""),0,IF((AF6879=""),P6879,IF((P6879=""),AF6879,AF6879+P6879)))</f>
        <v>30000</v>
      </c>
      <c r="AH6879" s="46">
        <f>IF( (AA6879=""),AG6879*1,AG6879*(AA6879/100) )</f>
        <v>30000</v>
      </c>
      <c r="AI6879" s="46">
        <v>0</v>
      </c>
      <c r="AJ6879" s="46">
        <f>IF((AI6879-AH6879) &gt; 1,0,IF((AI6879-AH6879)&lt;0,AH6879-AI6879,AI6879-AH6879))</f>
        <v>30000</v>
      </c>
      <c r="AK6879" s="46">
        <v>0.3</v>
      </c>
      <c r="AL6879" s="46">
        <f>AJ6879*(AK6879/100)</f>
        <v>90</v>
      </c>
    </row>
    <row r="6880" spans="1:38" x14ac:dyDescent="0.45">
      <c r="A6880" s="16"/>
      <c r="B6880" s="21"/>
      <c r="C6880" s="16"/>
      <c r="D6880" s="16"/>
      <c r="E6880" s="56">
        <v>4081</v>
      </c>
      <c r="F6880" s="56">
        <v>2506</v>
      </c>
      <c r="G6880" s="57" t="s">
        <v>9951</v>
      </c>
      <c r="H6880" s="56" t="s">
        <v>42</v>
      </c>
      <c r="I6880" s="56">
        <v>9115</v>
      </c>
      <c r="J6880" s="56">
        <v>0</v>
      </c>
      <c r="K6880" s="56">
        <v>0</v>
      </c>
      <c r="L6880" s="71">
        <v>57</v>
      </c>
      <c r="M6880" s="56" t="s">
        <v>43</v>
      </c>
      <c r="N6880" s="46">
        <f>((J6880*400)+(K6880*100))+L6880</f>
        <v>57</v>
      </c>
      <c r="O6880" s="46">
        <v>500</v>
      </c>
      <c r="P6880" s="46">
        <f>N6880*O6880</f>
        <v>28500</v>
      </c>
      <c r="Q6880" s="56"/>
      <c r="R6880" s="58"/>
      <c r="S6880" s="59"/>
      <c r="T6880" s="58"/>
      <c r="U6880" s="58"/>
      <c r="V6880" s="60"/>
      <c r="W6880" s="56"/>
      <c r="X6880" s="56"/>
      <c r="Y6880" s="56"/>
      <c r="Z6880" s="46"/>
      <c r="AA6880" s="66"/>
      <c r="AB6880" s="46"/>
      <c r="AC6880" s="46"/>
      <c r="AD6880" s="61"/>
      <c r="AE6880" s="61"/>
      <c r="AF6880" s="46"/>
      <c r="AG6880" s="46">
        <f>IF(AND(AF6880="",P6880=""),0,IF((AF6880=""),P6880,IF((P6880=""),AF6880,AF6880+P6880)))</f>
        <v>28500</v>
      </c>
      <c r="AH6880" s="46">
        <f>IF( (AA6880=""),AG6880*1,AG6880*(AA6880/100) )</f>
        <v>28500</v>
      </c>
      <c r="AI6880" s="46">
        <v>0</v>
      </c>
      <c r="AJ6880" s="46">
        <f>IF((AI6880-AH6880) &gt; 1,0,IF((AI6880-AH6880)&lt;0,AH6880-AI6880,AI6880-AH6880))</f>
        <v>28500</v>
      </c>
      <c r="AK6880" s="46">
        <v>0.3</v>
      </c>
      <c r="AL6880" s="46">
        <f>AJ6880*(AK6880/100)</f>
        <v>85.5</v>
      </c>
    </row>
    <row r="6881" spans="1:38" x14ac:dyDescent="0.45">
      <c r="A6881" s="16"/>
      <c r="B6881" s="21"/>
      <c r="C6881" s="16"/>
      <c r="D6881" s="16"/>
      <c r="E6881" s="56"/>
      <c r="F6881" s="56"/>
      <c r="G6881" s="57"/>
      <c r="H6881" s="56"/>
      <c r="I6881" s="56"/>
      <c r="J6881" s="56"/>
      <c r="K6881" s="56"/>
      <c r="L6881" s="71"/>
      <c r="M6881" s="56"/>
      <c r="N6881" s="46"/>
      <c r="O6881" s="46" t="s">
        <v>54</v>
      </c>
      <c r="P6881" s="46">
        <f>SUM(P6879:P6880)</f>
        <v>58500</v>
      </c>
      <c r="Q6881" s="56"/>
      <c r="R6881" s="58"/>
      <c r="S6881" s="59"/>
      <c r="T6881" s="58"/>
      <c r="U6881" s="58"/>
      <c r="V6881" s="60"/>
      <c r="W6881" s="56"/>
      <c r="X6881" s="56"/>
      <c r="Y6881" s="56"/>
      <c r="Z6881" s="46"/>
      <c r="AA6881" s="66"/>
      <c r="AB6881" s="46"/>
      <c r="AC6881" s="46"/>
      <c r="AD6881" s="61"/>
      <c r="AE6881" s="61"/>
      <c r="AF6881" s="46"/>
      <c r="AG6881" s="46"/>
      <c r="AH6881" s="46">
        <f>SUM(AH6879:AH6880)</f>
        <v>58500</v>
      </c>
      <c r="AI6881" s="46"/>
      <c r="AJ6881" s="46">
        <f>SUM(AJ6879:AJ6880)</f>
        <v>58500</v>
      </c>
      <c r="AK6881" s="46"/>
      <c r="AL6881" s="46">
        <f>SUM(AL6879:AL6880)</f>
        <v>175.5</v>
      </c>
    </row>
    <row r="6882" spans="1:38" x14ac:dyDescent="0.45">
      <c r="A6882" s="16" t="s">
        <v>9952</v>
      </c>
      <c r="B6882" s="21">
        <v>3770400047673</v>
      </c>
      <c r="C6882" s="16" t="s">
        <v>9953</v>
      </c>
      <c r="D6882" s="16" t="s">
        <v>9954</v>
      </c>
      <c r="E6882" s="56">
        <v>4082</v>
      </c>
      <c r="F6882" s="56">
        <v>3259</v>
      </c>
      <c r="G6882" s="57" t="s">
        <v>9955</v>
      </c>
      <c r="H6882" s="56" t="s">
        <v>42</v>
      </c>
      <c r="I6882" s="56">
        <v>11543</v>
      </c>
      <c r="J6882" s="56">
        <v>1</v>
      </c>
      <c r="K6882" s="56">
        <v>2</v>
      </c>
      <c r="L6882" s="71">
        <v>6</v>
      </c>
      <c r="M6882" s="56" t="s">
        <v>43</v>
      </c>
      <c r="N6882" s="46">
        <f>((J6882*400)+(K6882*100))+L6882</f>
        <v>606</v>
      </c>
      <c r="O6882" s="46">
        <v>150</v>
      </c>
      <c r="P6882" s="46">
        <f>N6882*O6882</f>
        <v>90900</v>
      </c>
      <c r="Q6882" s="56"/>
      <c r="R6882" s="58"/>
      <c r="S6882" s="59"/>
      <c r="T6882" s="58"/>
      <c r="U6882" s="58"/>
      <c r="V6882" s="60"/>
      <c r="W6882" s="56"/>
      <c r="X6882" s="56"/>
      <c r="Y6882" s="56"/>
      <c r="Z6882" s="46"/>
      <c r="AA6882" s="66"/>
      <c r="AB6882" s="46"/>
      <c r="AC6882" s="46"/>
      <c r="AD6882" s="61"/>
      <c r="AE6882" s="61"/>
      <c r="AF6882" s="46"/>
      <c r="AG6882" s="46">
        <f>IF(AND(AF6882="",P6882=""),0,IF((AF6882=""),P6882,IF((P6882=""),AF6882,AF6882+P6882)))</f>
        <v>90900</v>
      </c>
      <c r="AH6882" s="46">
        <f>IF( (AA6882=""),AG6882*1,AG6882*(AA6882/100) )</f>
        <v>90900</v>
      </c>
      <c r="AI6882" s="46">
        <v>0</v>
      </c>
      <c r="AJ6882" s="46">
        <f>IF((AI6882-AH6882) &gt; 1,0,IF((AI6882-AH6882)&lt;0,AH6882-AI6882,AI6882-AH6882))</f>
        <v>90900</v>
      </c>
      <c r="AK6882" s="46">
        <v>0.3</v>
      </c>
      <c r="AL6882" s="46">
        <f>AJ6882*(AK6882/100)</f>
        <v>272.7</v>
      </c>
    </row>
    <row r="6883" spans="1:38" x14ac:dyDescent="0.45">
      <c r="A6883" s="16"/>
      <c r="B6883" s="21"/>
      <c r="C6883" s="16"/>
      <c r="D6883" s="16"/>
      <c r="E6883" s="56"/>
      <c r="F6883" s="56"/>
      <c r="G6883" s="57"/>
      <c r="H6883" s="56"/>
      <c r="I6883" s="56"/>
      <c r="J6883" s="56"/>
      <c r="K6883" s="56"/>
      <c r="L6883" s="71"/>
      <c r="M6883" s="56"/>
      <c r="N6883" s="46"/>
      <c r="O6883" s="46" t="s">
        <v>54</v>
      </c>
      <c r="P6883" s="46">
        <f>SUM(P6882:P6882)</f>
        <v>90900</v>
      </c>
      <c r="Q6883" s="56"/>
      <c r="R6883" s="58"/>
      <c r="S6883" s="59"/>
      <c r="T6883" s="58"/>
      <c r="U6883" s="58"/>
      <c r="V6883" s="60"/>
      <c r="W6883" s="56"/>
      <c r="X6883" s="56"/>
      <c r="Y6883" s="56"/>
      <c r="Z6883" s="46"/>
      <c r="AA6883" s="66"/>
      <c r="AB6883" s="46"/>
      <c r="AC6883" s="46"/>
      <c r="AD6883" s="61"/>
      <c r="AE6883" s="61"/>
      <c r="AF6883" s="46"/>
      <c r="AG6883" s="46"/>
      <c r="AH6883" s="46">
        <f>SUM(AH6882:AH6882)</f>
        <v>90900</v>
      </c>
      <c r="AI6883" s="46"/>
      <c r="AJ6883" s="46">
        <f>SUM(AJ6882:AJ6882)</f>
        <v>90900</v>
      </c>
      <c r="AK6883" s="46"/>
      <c r="AL6883" s="46">
        <f>SUM(AL6882:AL6882)</f>
        <v>272.7</v>
      </c>
    </row>
    <row r="6884" spans="1:38" x14ac:dyDescent="0.45">
      <c r="A6884" s="16" t="s">
        <v>9956</v>
      </c>
      <c r="B6884" s="21">
        <v>3770500121051</v>
      </c>
      <c r="C6884" s="16" t="s">
        <v>9957</v>
      </c>
      <c r="D6884" s="16" t="s">
        <v>9958</v>
      </c>
      <c r="E6884" s="56">
        <v>4083</v>
      </c>
      <c r="F6884" s="56">
        <v>7212</v>
      </c>
      <c r="G6884" s="57" t="s">
        <v>9959</v>
      </c>
      <c r="H6884" s="56" t="s">
        <v>42</v>
      </c>
      <c r="I6884" s="56">
        <v>32995</v>
      </c>
      <c r="J6884" s="56"/>
      <c r="K6884" s="56"/>
      <c r="L6884" s="71"/>
      <c r="M6884" s="56"/>
      <c r="N6884" s="46"/>
      <c r="O6884" s="46"/>
      <c r="P6884" s="46"/>
      <c r="Q6884" s="56"/>
      <c r="R6884" s="58"/>
      <c r="S6884" s="59"/>
      <c r="T6884" s="58"/>
      <c r="U6884" s="58"/>
      <c r="V6884" s="60"/>
      <c r="W6884" s="56"/>
      <c r="X6884" s="56"/>
      <c r="Y6884" s="56"/>
      <c r="Z6884" s="46"/>
      <c r="AA6884" s="66"/>
      <c r="AB6884" s="46"/>
      <c r="AC6884" s="46"/>
      <c r="AD6884" s="61"/>
      <c r="AE6884" s="61"/>
      <c r="AF6884" s="46"/>
      <c r="AG6884" s="46"/>
      <c r="AH6884" s="46"/>
      <c r="AI6884" s="46"/>
      <c r="AJ6884" s="46"/>
      <c r="AK6884" s="46"/>
      <c r="AL6884" s="46"/>
    </row>
    <row r="6885" spans="1:38" x14ac:dyDescent="0.45">
      <c r="A6885" s="16"/>
      <c r="B6885" s="21"/>
      <c r="C6885" s="16"/>
      <c r="D6885" s="16"/>
      <c r="E6885" s="56"/>
      <c r="F6885" s="56"/>
      <c r="G6885" s="57"/>
      <c r="H6885" s="56"/>
      <c r="I6885" s="56"/>
      <c r="J6885" s="56"/>
      <c r="K6885" s="56"/>
      <c r="L6885" s="71"/>
      <c r="M6885" s="56"/>
      <c r="N6885" s="46"/>
      <c r="O6885" s="46" t="s">
        <v>54</v>
      </c>
      <c r="P6885" s="46">
        <f>SUM(P6884:P6884)</f>
        <v>0</v>
      </c>
      <c r="Q6885" s="56"/>
      <c r="R6885" s="58"/>
      <c r="S6885" s="59"/>
      <c r="T6885" s="58"/>
      <c r="U6885" s="58"/>
      <c r="V6885" s="60"/>
      <c r="W6885" s="56"/>
      <c r="X6885" s="56"/>
      <c r="Y6885" s="56"/>
      <c r="Z6885" s="46"/>
      <c r="AA6885" s="66"/>
      <c r="AB6885" s="46"/>
      <c r="AC6885" s="46"/>
      <c r="AD6885" s="61"/>
      <c r="AE6885" s="61"/>
      <c r="AF6885" s="46"/>
      <c r="AG6885" s="46"/>
      <c r="AH6885" s="46">
        <f>SUM(AH6884:AH6884)</f>
        <v>0</v>
      </c>
      <c r="AI6885" s="46"/>
      <c r="AJ6885" s="46">
        <f>SUM(AJ6884:AJ6884)</f>
        <v>0</v>
      </c>
      <c r="AK6885" s="46"/>
      <c r="AL6885" s="46">
        <f>SUM(AL6884:AL6884)</f>
        <v>0</v>
      </c>
    </row>
    <row r="6886" spans="1:38" x14ac:dyDescent="0.45">
      <c r="A6886" s="16" t="s">
        <v>9960</v>
      </c>
      <c r="B6886" s="21">
        <v>1101402159894</v>
      </c>
      <c r="C6886" s="16" t="s">
        <v>9961</v>
      </c>
      <c r="D6886" s="16" t="s">
        <v>9962</v>
      </c>
      <c r="E6886" s="56">
        <v>4084</v>
      </c>
      <c r="F6886" s="56">
        <v>1681</v>
      </c>
      <c r="G6886" s="57" t="s">
        <v>9963</v>
      </c>
      <c r="H6886" s="56" t="s">
        <v>42</v>
      </c>
      <c r="I6886" s="56">
        <v>14398</v>
      </c>
      <c r="J6886" s="56">
        <v>0</v>
      </c>
      <c r="K6886" s="56">
        <v>0</v>
      </c>
      <c r="L6886" s="71">
        <v>67</v>
      </c>
      <c r="M6886" s="56" t="s">
        <v>90</v>
      </c>
      <c r="N6886" s="46">
        <f>((J6886*400)+(K6886*100))+L6886</f>
        <v>67</v>
      </c>
      <c r="O6886" s="46">
        <v>1000</v>
      </c>
      <c r="P6886" s="46">
        <f>N6886*O6886</f>
        <v>67000</v>
      </c>
      <c r="Q6886" s="56"/>
      <c r="R6886" s="58"/>
      <c r="S6886" s="59"/>
      <c r="T6886" s="58"/>
      <c r="U6886" s="58"/>
      <c r="V6886" s="60"/>
      <c r="W6886" s="56"/>
      <c r="X6886" s="56"/>
      <c r="Y6886" s="56"/>
      <c r="Z6886" s="46"/>
      <c r="AA6886" s="66"/>
      <c r="AB6886" s="46"/>
      <c r="AC6886" s="46"/>
      <c r="AD6886" s="61"/>
      <c r="AE6886" s="61"/>
      <c r="AF6886" s="46"/>
      <c r="AG6886" s="46">
        <f>IF(AND(AF6886="",P6886=""),0,IF((AF6886=""),P6886,IF((P6886=""),AF6886,AF6886+P6886)))</f>
        <v>67000</v>
      </c>
      <c r="AH6886" s="46">
        <f>IF( (AA6886=""),AG6886*1,AG6886*(AA6886/100) )</f>
        <v>67000</v>
      </c>
      <c r="AI6886" s="46">
        <v>50000000</v>
      </c>
      <c r="AJ6886" s="46">
        <f>IF((AI6886-AH6886) &gt; 1,0,IF((AI6886-AH6886)&lt;0,AH6886-AI6886,AI6886-AH6886))</f>
        <v>0</v>
      </c>
      <c r="AK6886" s="46">
        <v>0.01</v>
      </c>
      <c r="AL6886" s="46">
        <f>AJ6886*(AK6886/100)</f>
        <v>0</v>
      </c>
    </row>
    <row r="6887" spans="1:38" x14ac:dyDescent="0.45">
      <c r="A6887" s="16"/>
      <c r="B6887" s="21"/>
      <c r="C6887" s="16"/>
      <c r="D6887" s="16"/>
      <c r="E6887" s="56">
        <v>4085</v>
      </c>
      <c r="F6887" s="56">
        <v>173</v>
      </c>
      <c r="G6887" s="57" t="s">
        <v>9964</v>
      </c>
      <c r="H6887" s="56" t="s">
        <v>42</v>
      </c>
      <c r="I6887" s="56">
        <v>14405</v>
      </c>
      <c r="J6887" s="56">
        <v>0</v>
      </c>
      <c r="K6887" s="56">
        <v>0</v>
      </c>
      <c r="L6887" s="71">
        <v>66</v>
      </c>
      <c r="M6887" s="56" t="s">
        <v>90</v>
      </c>
      <c r="N6887" s="46">
        <f>((J6887*400)+(K6887*100))+L6887</f>
        <v>66</v>
      </c>
      <c r="O6887" s="46">
        <v>1000</v>
      </c>
      <c r="P6887" s="46">
        <f>N6887*O6887</f>
        <v>66000</v>
      </c>
      <c r="Q6887" s="56"/>
      <c r="R6887" s="58"/>
      <c r="S6887" s="59"/>
      <c r="T6887" s="58"/>
      <c r="U6887" s="58"/>
      <c r="V6887" s="60"/>
      <c r="W6887" s="56"/>
      <c r="X6887" s="56"/>
      <c r="Y6887" s="56"/>
      <c r="Z6887" s="46"/>
      <c r="AA6887" s="66"/>
      <c r="AB6887" s="46"/>
      <c r="AC6887" s="46"/>
      <c r="AD6887" s="61"/>
      <c r="AE6887" s="61"/>
      <c r="AF6887" s="46"/>
      <c r="AG6887" s="46">
        <f>IF(AND(AF6887="",P6887=""),0,IF((AF6887=""),P6887,IF((P6887=""),AF6887,AF6887+P6887)))</f>
        <v>66000</v>
      </c>
      <c r="AH6887" s="46">
        <f>IF( (AA6887=""),AG6887*1,AG6887*(AA6887/100) )</f>
        <v>66000</v>
      </c>
      <c r="AI6887" s="46">
        <v>0</v>
      </c>
      <c r="AJ6887" s="46">
        <f>IF((AI6887-AH6887) &gt; 1,0,IF((AI6887-AH6887)&lt;0,AH6887-AI6887,AI6887-AH6887))</f>
        <v>66000</v>
      </c>
      <c r="AK6887" s="46">
        <v>0.01</v>
      </c>
      <c r="AL6887" s="46">
        <f>AJ6887*(AK6887/100)</f>
        <v>6.6000000000000005</v>
      </c>
    </row>
    <row r="6888" spans="1:38" x14ac:dyDescent="0.45">
      <c r="A6888" s="16"/>
      <c r="B6888" s="21"/>
      <c r="C6888" s="16"/>
      <c r="D6888" s="16"/>
      <c r="E6888" s="56">
        <v>4086</v>
      </c>
      <c r="F6888" s="56">
        <v>174</v>
      </c>
      <c r="G6888" s="57" t="s">
        <v>9965</v>
      </c>
      <c r="H6888" s="56" t="s">
        <v>42</v>
      </c>
      <c r="I6888" s="56">
        <v>14406</v>
      </c>
      <c r="J6888" s="56">
        <v>0</v>
      </c>
      <c r="K6888" s="56">
        <v>0</v>
      </c>
      <c r="L6888" s="71">
        <v>66</v>
      </c>
      <c r="M6888" s="56" t="s">
        <v>90</v>
      </c>
      <c r="N6888" s="46">
        <f>((J6888*400)+(K6888*100))+L6888</f>
        <v>66</v>
      </c>
      <c r="O6888" s="46">
        <v>1000</v>
      </c>
      <c r="P6888" s="46">
        <f>N6888*O6888</f>
        <v>66000</v>
      </c>
      <c r="Q6888" s="56"/>
      <c r="R6888" s="58"/>
      <c r="S6888" s="59"/>
      <c r="T6888" s="58"/>
      <c r="U6888" s="58"/>
      <c r="V6888" s="60"/>
      <c r="W6888" s="56"/>
      <c r="X6888" s="56"/>
      <c r="Y6888" s="56"/>
      <c r="Z6888" s="46"/>
      <c r="AA6888" s="66"/>
      <c r="AB6888" s="46"/>
      <c r="AC6888" s="46"/>
      <c r="AD6888" s="61"/>
      <c r="AE6888" s="61"/>
      <c r="AF6888" s="46"/>
      <c r="AG6888" s="46">
        <f>IF(AND(AF6888="",P6888=""),0,IF((AF6888=""),P6888,IF((P6888=""),AF6888,AF6888+P6888)))</f>
        <v>66000</v>
      </c>
      <c r="AH6888" s="46">
        <f>IF( (AA6888=""),AG6888*1,AG6888*(AA6888/100) )</f>
        <v>66000</v>
      </c>
      <c r="AI6888" s="46">
        <v>0</v>
      </c>
      <c r="AJ6888" s="46">
        <f>IF((AI6888-AH6888) &gt; 1,0,IF((AI6888-AH6888)&lt;0,AH6888-AI6888,AI6888-AH6888))</f>
        <v>66000</v>
      </c>
      <c r="AK6888" s="46">
        <v>0.01</v>
      </c>
      <c r="AL6888" s="46">
        <f>AJ6888*(AK6888/100)</f>
        <v>6.6000000000000005</v>
      </c>
    </row>
    <row r="6889" spans="1:38" x14ac:dyDescent="0.45">
      <c r="A6889" s="16"/>
      <c r="B6889" s="21"/>
      <c r="C6889" s="16"/>
      <c r="D6889" s="16"/>
      <c r="E6889" s="56"/>
      <c r="F6889" s="56"/>
      <c r="G6889" s="57"/>
      <c r="H6889" s="56"/>
      <c r="I6889" s="56"/>
      <c r="J6889" s="56"/>
      <c r="K6889" s="56"/>
      <c r="L6889" s="71"/>
      <c r="M6889" s="56"/>
      <c r="N6889" s="46"/>
      <c r="O6889" s="46" t="s">
        <v>54</v>
      </c>
      <c r="P6889" s="46">
        <f>SUM(P6886:P6888)</f>
        <v>199000</v>
      </c>
      <c r="Q6889" s="56"/>
      <c r="R6889" s="58"/>
      <c r="S6889" s="59"/>
      <c r="T6889" s="58"/>
      <c r="U6889" s="58"/>
      <c r="V6889" s="60"/>
      <c r="W6889" s="56"/>
      <c r="X6889" s="56"/>
      <c r="Y6889" s="56"/>
      <c r="Z6889" s="46"/>
      <c r="AA6889" s="66"/>
      <c r="AB6889" s="46"/>
      <c r="AC6889" s="46"/>
      <c r="AD6889" s="61"/>
      <c r="AE6889" s="61"/>
      <c r="AF6889" s="46"/>
      <c r="AG6889" s="46"/>
      <c r="AH6889" s="46">
        <f>SUM(AH6886:AH6888)</f>
        <v>199000</v>
      </c>
      <c r="AI6889" s="46"/>
      <c r="AJ6889" s="46">
        <f>SUM(AJ6886:AJ6888)</f>
        <v>132000</v>
      </c>
      <c r="AK6889" s="46"/>
      <c r="AL6889" s="46">
        <f>SUM(AL6886:AL6888)</f>
        <v>13.200000000000001</v>
      </c>
    </row>
    <row r="6890" spans="1:38" x14ac:dyDescent="0.45">
      <c r="A6890" s="16" t="s">
        <v>9966</v>
      </c>
      <c r="B6890" s="21">
        <v>3102001006997</v>
      </c>
      <c r="C6890" s="16" t="s">
        <v>9967</v>
      </c>
      <c r="D6890" s="16" t="s">
        <v>9968</v>
      </c>
      <c r="E6890" s="56">
        <v>4087</v>
      </c>
      <c r="F6890" s="56">
        <v>8905</v>
      </c>
      <c r="G6890" s="57" t="s">
        <v>9969</v>
      </c>
      <c r="H6890" s="56" t="s">
        <v>42</v>
      </c>
      <c r="I6890" s="56">
        <v>15094</v>
      </c>
      <c r="J6890" s="56"/>
      <c r="K6890" s="56"/>
      <c r="L6890" s="71"/>
      <c r="M6890" s="56"/>
      <c r="N6890" s="46"/>
      <c r="O6890" s="46"/>
      <c r="P6890" s="46"/>
      <c r="Q6890" s="56"/>
      <c r="R6890" s="58"/>
      <c r="S6890" s="59"/>
      <c r="T6890" s="58"/>
      <c r="U6890" s="58"/>
      <c r="V6890" s="60"/>
      <c r="W6890" s="56"/>
      <c r="X6890" s="56"/>
      <c r="Y6890" s="56"/>
      <c r="Z6890" s="46"/>
      <c r="AA6890" s="66"/>
      <c r="AB6890" s="46"/>
      <c r="AC6890" s="46"/>
      <c r="AD6890" s="61"/>
      <c r="AE6890" s="61"/>
      <c r="AF6890" s="46"/>
      <c r="AG6890" s="46"/>
      <c r="AH6890" s="46"/>
      <c r="AI6890" s="46"/>
      <c r="AJ6890" s="46"/>
      <c r="AK6890" s="46"/>
      <c r="AL6890" s="46"/>
    </row>
    <row r="6891" spans="1:38" x14ac:dyDescent="0.45">
      <c r="A6891" s="16"/>
      <c r="B6891" s="21"/>
      <c r="C6891" s="16"/>
      <c r="D6891" s="16"/>
      <c r="E6891" s="56">
        <v>4088</v>
      </c>
      <c r="F6891" s="56">
        <v>372</v>
      </c>
      <c r="G6891" s="57" t="s">
        <v>9970</v>
      </c>
      <c r="H6891" s="56" t="s">
        <v>42</v>
      </c>
      <c r="I6891" s="56">
        <v>15095</v>
      </c>
      <c r="J6891" s="56">
        <v>0</v>
      </c>
      <c r="K6891" s="56">
        <v>0</v>
      </c>
      <c r="L6891" s="71">
        <v>52</v>
      </c>
      <c r="M6891" s="56" t="s">
        <v>43</v>
      </c>
      <c r="N6891" s="46">
        <f>((J6891*400)+(K6891*100))+L6891</f>
        <v>52</v>
      </c>
      <c r="O6891" s="46">
        <v>3000</v>
      </c>
      <c r="P6891" s="46">
        <f>N6891*O6891</f>
        <v>156000</v>
      </c>
      <c r="Q6891" s="56"/>
      <c r="R6891" s="58"/>
      <c r="S6891" s="59"/>
      <c r="T6891" s="58"/>
      <c r="U6891" s="58"/>
      <c r="V6891" s="60"/>
      <c r="W6891" s="56"/>
      <c r="X6891" s="56"/>
      <c r="Y6891" s="56"/>
      <c r="Z6891" s="46"/>
      <c r="AA6891" s="66"/>
      <c r="AB6891" s="46"/>
      <c r="AC6891" s="46"/>
      <c r="AD6891" s="61"/>
      <c r="AE6891" s="61"/>
      <c r="AF6891" s="46"/>
      <c r="AG6891" s="46">
        <f>IF(AND(AF6891="",P6891=""),0,IF((AF6891=""),P6891,IF((P6891=""),AF6891,AF6891+P6891)))</f>
        <v>156000</v>
      </c>
      <c r="AH6891" s="46">
        <f>IF( (AA6891=""),AG6891*1,AG6891*(AA6891/100) )</f>
        <v>156000</v>
      </c>
      <c r="AI6891" s="46">
        <v>0</v>
      </c>
      <c r="AJ6891" s="46">
        <f>IF((AI6891-AH6891) &gt; 1,0,IF((AI6891-AH6891)&lt;0,AH6891-AI6891,AI6891-AH6891))</f>
        <v>156000</v>
      </c>
      <c r="AK6891" s="46">
        <v>0.3</v>
      </c>
      <c r="AL6891" s="46">
        <f>AJ6891*(AK6891/100)</f>
        <v>468</v>
      </c>
    </row>
    <row r="6892" spans="1:38" x14ac:dyDescent="0.45">
      <c r="A6892" s="16"/>
      <c r="B6892" s="21"/>
      <c r="C6892" s="16"/>
      <c r="D6892" s="16"/>
      <c r="E6892" s="56">
        <v>4089</v>
      </c>
      <c r="F6892" s="56">
        <v>420</v>
      </c>
      <c r="G6892" s="57" t="s">
        <v>9971</v>
      </c>
      <c r="H6892" s="56" t="s">
        <v>42</v>
      </c>
      <c r="I6892" s="56">
        <v>15096</v>
      </c>
      <c r="J6892" s="56">
        <v>0</v>
      </c>
      <c r="K6892" s="56">
        <v>0</v>
      </c>
      <c r="L6892" s="71">
        <v>52</v>
      </c>
      <c r="M6892" s="56" t="s">
        <v>43</v>
      </c>
      <c r="N6892" s="46">
        <f>((J6892*400)+(K6892*100))+L6892</f>
        <v>52</v>
      </c>
      <c r="O6892" s="46">
        <v>3000</v>
      </c>
      <c r="P6892" s="46">
        <f>N6892*O6892</f>
        <v>156000</v>
      </c>
      <c r="Q6892" s="56"/>
      <c r="R6892" s="58"/>
      <c r="S6892" s="59"/>
      <c r="T6892" s="58"/>
      <c r="U6892" s="58"/>
      <c r="V6892" s="60"/>
      <c r="W6892" s="56"/>
      <c r="X6892" s="56"/>
      <c r="Y6892" s="56"/>
      <c r="Z6892" s="46"/>
      <c r="AA6892" s="66"/>
      <c r="AB6892" s="46"/>
      <c r="AC6892" s="46"/>
      <c r="AD6892" s="61"/>
      <c r="AE6892" s="61"/>
      <c r="AF6892" s="46"/>
      <c r="AG6892" s="46">
        <f>IF(AND(AF6892="",P6892=""),0,IF((AF6892=""),P6892,IF((P6892=""),AF6892,AF6892+P6892)))</f>
        <v>156000</v>
      </c>
      <c r="AH6892" s="46">
        <f>IF( (AA6892=""),AG6892*1,AG6892*(AA6892/100) )</f>
        <v>156000</v>
      </c>
      <c r="AI6892" s="46">
        <v>0</v>
      </c>
      <c r="AJ6892" s="46">
        <f>IF((AI6892-AH6892) &gt; 1,0,IF((AI6892-AH6892)&lt;0,AH6892-AI6892,AI6892-AH6892))</f>
        <v>156000</v>
      </c>
      <c r="AK6892" s="46">
        <v>0.3</v>
      </c>
      <c r="AL6892" s="46">
        <f>AJ6892*(AK6892/100)</f>
        <v>468</v>
      </c>
    </row>
    <row r="6893" spans="1:38" x14ac:dyDescent="0.45">
      <c r="A6893" s="16"/>
      <c r="B6893" s="21"/>
      <c r="C6893" s="16"/>
      <c r="D6893" s="16"/>
      <c r="E6893" s="56"/>
      <c r="F6893" s="56"/>
      <c r="G6893" s="57"/>
      <c r="H6893" s="56"/>
      <c r="I6893" s="56"/>
      <c r="J6893" s="56"/>
      <c r="K6893" s="56"/>
      <c r="L6893" s="71"/>
      <c r="M6893" s="56"/>
      <c r="N6893" s="46"/>
      <c r="O6893" s="46" t="s">
        <v>54</v>
      </c>
      <c r="P6893" s="46">
        <f>SUM(P6890:P6892)</f>
        <v>312000</v>
      </c>
      <c r="Q6893" s="56"/>
      <c r="R6893" s="58"/>
      <c r="S6893" s="59"/>
      <c r="T6893" s="58"/>
      <c r="U6893" s="58"/>
      <c r="V6893" s="60"/>
      <c r="W6893" s="56"/>
      <c r="X6893" s="56"/>
      <c r="Y6893" s="56"/>
      <c r="Z6893" s="46"/>
      <c r="AA6893" s="66"/>
      <c r="AB6893" s="46"/>
      <c r="AC6893" s="46"/>
      <c r="AD6893" s="61"/>
      <c r="AE6893" s="61"/>
      <c r="AF6893" s="46"/>
      <c r="AG6893" s="46"/>
      <c r="AH6893" s="46">
        <f>SUM(AH6890:AH6892)</f>
        <v>312000</v>
      </c>
      <c r="AI6893" s="46"/>
      <c r="AJ6893" s="46">
        <f>SUM(AJ6890:AJ6892)</f>
        <v>312000</v>
      </c>
      <c r="AK6893" s="46"/>
      <c r="AL6893" s="46">
        <f>SUM(AL6890:AL6892)</f>
        <v>936</v>
      </c>
    </row>
    <row r="6894" spans="1:38" x14ac:dyDescent="0.45">
      <c r="A6894" s="16" t="s">
        <v>9972</v>
      </c>
      <c r="B6894" s="21">
        <v>3770400031840</v>
      </c>
      <c r="C6894" s="16" t="s">
        <v>9973</v>
      </c>
      <c r="D6894" s="16" t="s">
        <v>9974</v>
      </c>
      <c r="E6894" s="56">
        <v>4090</v>
      </c>
      <c r="F6894" s="56">
        <v>5986</v>
      </c>
      <c r="G6894" s="57"/>
      <c r="H6894" s="56" t="s">
        <v>42</v>
      </c>
      <c r="I6894" s="56">
        <v>28788</v>
      </c>
      <c r="J6894" s="56">
        <v>0</v>
      </c>
      <c r="K6894" s="56">
        <v>0</v>
      </c>
      <c r="L6894" s="71">
        <v>20</v>
      </c>
      <c r="M6894" s="56" t="s">
        <v>208</v>
      </c>
      <c r="N6894" s="46">
        <f>((J6894*400)+(K6894*100))+L6894</f>
        <v>20</v>
      </c>
      <c r="O6894" s="46">
        <v>230</v>
      </c>
      <c r="P6894" s="46">
        <f>N6894*O6894</f>
        <v>4600</v>
      </c>
      <c r="Q6894" s="56"/>
      <c r="R6894" s="58"/>
      <c r="S6894" s="59"/>
      <c r="T6894" s="58"/>
      <c r="U6894" s="58"/>
      <c r="V6894" s="60"/>
      <c r="W6894" s="56"/>
      <c r="X6894" s="56"/>
      <c r="Y6894" s="56"/>
      <c r="Z6894" s="46"/>
      <c r="AA6894" s="66"/>
      <c r="AB6894" s="46"/>
      <c r="AC6894" s="46"/>
      <c r="AD6894" s="61"/>
      <c r="AE6894" s="61"/>
      <c r="AF6894" s="46"/>
      <c r="AG6894" s="46">
        <f>IF(AND(AF6894="",P6894=""),0,IF((AF6894=""),P6894,IF((P6894=""),AF6894,AF6894+P6894)))</f>
        <v>4600</v>
      </c>
      <c r="AH6894" s="46">
        <f>IF( (AA6894=""),AG6894*1,AG6894*(AA6894/100) )</f>
        <v>4600</v>
      </c>
      <c r="AI6894" s="46">
        <v>0</v>
      </c>
      <c r="AJ6894" s="46">
        <f>IF((AI6894-AH6894) &gt; 1,0,IF((AI6894-AH6894)&lt;0,AH6894-AI6894,AI6894-AH6894))</f>
        <v>4600</v>
      </c>
      <c r="AK6894" s="46">
        <v>0.02</v>
      </c>
      <c r="AL6894" s="46">
        <f>AJ6894*(AK6894/100)</f>
        <v>0.92</v>
      </c>
    </row>
    <row r="6895" spans="1:38" x14ac:dyDescent="0.45">
      <c r="A6895" s="16"/>
      <c r="B6895" s="21"/>
      <c r="C6895" s="16"/>
      <c r="D6895" s="16"/>
      <c r="E6895" s="56"/>
      <c r="F6895" s="56"/>
      <c r="G6895" s="57"/>
      <c r="H6895" s="56"/>
      <c r="I6895" s="56"/>
      <c r="J6895" s="56"/>
      <c r="K6895" s="56"/>
      <c r="L6895" s="71"/>
      <c r="M6895" s="56"/>
      <c r="N6895" s="46"/>
      <c r="O6895" s="46"/>
      <c r="P6895" s="46"/>
      <c r="Q6895" s="73">
        <v>1</v>
      </c>
      <c r="R6895" s="58" t="s">
        <v>9972</v>
      </c>
      <c r="S6895" s="59">
        <v>3770400031840</v>
      </c>
      <c r="T6895" s="58" t="s">
        <v>9973</v>
      </c>
      <c r="U6895" s="58" t="s">
        <v>9975</v>
      </c>
      <c r="V6895" s="60"/>
      <c r="W6895" s="56" t="s">
        <v>210</v>
      </c>
      <c r="X6895" s="56" t="s">
        <v>211</v>
      </c>
      <c r="Y6895" s="56" t="s">
        <v>212</v>
      </c>
      <c r="Z6895" s="46">
        <v>80</v>
      </c>
      <c r="AA6895" s="66">
        <v>100</v>
      </c>
      <c r="AB6895" s="46">
        <v>6900</v>
      </c>
      <c r="AC6895" s="46">
        <f>Z6895*AB6895</f>
        <v>552000</v>
      </c>
      <c r="AD6895" s="61">
        <v>5</v>
      </c>
      <c r="AE6895" s="61">
        <v>5</v>
      </c>
      <c r="AF6895" s="46">
        <f>(AC6895*(100-AE6895))/100</f>
        <v>524400</v>
      </c>
      <c r="AG6895" s="46">
        <f>IF( (AF6895=""),0,SUM(AF6895:AF6895) )</f>
        <v>524400</v>
      </c>
      <c r="AH6895" s="46">
        <f>(AG6895/100)*(AA6895)</f>
        <v>524400</v>
      </c>
      <c r="AI6895" s="46">
        <v>0</v>
      </c>
      <c r="AJ6895" s="46">
        <f>IF((AI6895-AH6895) &gt; 1,0,IF((AI6895-AH6895)&lt;0,AH6895-AI6895,AI6895-AH6895))</f>
        <v>524400</v>
      </c>
      <c r="AK6895" s="46">
        <v>0.02</v>
      </c>
      <c r="AL6895" s="46">
        <f>AJ6895*(AK6895/100)</f>
        <v>104.88000000000001</v>
      </c>
    </row>
    <row r="6896" spans="1:38" x14ac:dyDescent="0.45">
      <c r="A6896" s="16"/>
      <c r="B6896" s="21"/>
      <c r="C6896" s="16"/>
      <c r="D6896" s="16"/>
      <c r="E6896" s="56"/>
      <c r="F6896" s="56"/>
      <c r="G6896" s="57"/>
      <c r="H6896" s="56"/>
      <c r="I6896" s="56"/>
      <c r="J6896" s="56"/>
      <c r="K6896" s="56"/>
      <c r="L6896" s="71"/>
      <c r="M6896" s="56"/>
      <c r="N6896" s="46"/>
      <c r="O6896" s="46" t="s">
        <v>54</v>
      </c>
      <c r="P6896" s="46">
        <f>SUM(P6894:P6895)</f>
        <v>4600</v>
      </c>
      <c r="Q6896" s="56"/>
      <c r="R6896" s="58"/>
      <c r="S6896" s="59"/>
      <c r="T6896" s="58"/>
      <c r="U6896" s="58"/>
      <c r="V6896" s="60"/>
      <c r="W6896" s="56"/>
      <c r="X6896" s="56"/>
      <c r="Y6896" s="56"/>
      <c r="Z6896" s="46"/>
      <c r="AA6896" s="66"/>
      <c r="AB6896" s="46"/>
      <c r="AC6896" s="46"/>
      <c r="AD6896" s="61"/>
      <c r="AE6896" s="61"/>
      <c r="AF6896" s="46"/>
      <c r="AG6896" s="46"/>
      <c r="AH6896" s="46">
        <f>SUM(AH6894:AH6895)</f>
        <v>529000</v>
      </c>
      <c r="AI6896" s="46"/>
      <c r="AJ6896" s="46">
        <f>SUM(AJ6894:AJ6895)</f>
        <v>529000</v>
      </c>
      <c r="AK6896" s="46"/>
      <c r="AL6896" s="46">
        <f>SUM(AL6894:AL6895)</f>
        <v>105.80000000000001</v>
      </c>
    </row>
    <row r="6897" spans="1:38" x14ac:dyDescent="0.45">
      <c r="A6897" s="16" t="s">
        <v>9976</v>
      </c>
      <c r="B6897" s="21">
        <v>1209700738201</v>
      </c>
      <c r="C6897" s="16" t="s">
        <v>9977</v>
      </c>
      <c r="D6897" s="16" t="s">
        <v>9978</v>
      </c>
      <c r="E6897" s="56">
        <v>4091</v>
      </c>
      <c r="F6897" s="56">
        <v>2020</v>
      </c>
      <c r="G6897" s="57" t="s">
        <v>9979</v>
      </c>
      <c r="H6897" s="56" t="s">
        <v>42</v>
      </c>
      <c r="I6897" s="56">
        <v>2543</v>
      </c>
      <c r="J6897" s="56">
        <v>3</v>
      </c>
      <c r="K6897" s="56">
        <v>0</v>
      </c>
      <c r="L6897" s="71">
        <v>87</v>
      </c>
      <c r="M6897" s="56" t="s">
        <v>43</v>
      </c>
      <c r="N6897" s="46">
        <f>((J6897*400)+(K6897*100))+L6897</f>
        <v>1287</v>
      </c>
      <c r="O6897" s="46">
        <v>250</v>
      </c>
      <c r="P6897" s="46">
        <f>N6897*O6897</f>
        <v>321750</v>
      </c>
      <c r="Q6897" s="56"/>
      <c r="R6897" s="58"/>
      <c r="S6897" s="59"/>
      <c r="T6897" s="58"/>
      <c r="U6897" s="58"/>
      <c r="V6897" s="60"/>
      <c r="W6897" s="56"/>
      <c r="X6897" s="56"/>
      <c r="Y6897" s="56"/>
      <c r="Z6897" s="46"/>
      <c r="AA6897" s="66"/>
      <c r="AB6897" s="46"/>
      <c r="AC6897" s="46"/>
      <c r="AD6897" s="61"/>
      <c r="AE6897" s="61"/>
      <c r="AF6897" s="46"/>
      <c r="AG6897" s="46">
        <f>IF(AND(AF6897="",P6897=""),0,IF((AF6897=""),P6897,IF((P6897=""),AF6897,AF6897+P6897)))</f>
        <v>321750</v>
      </c>
      <c r="AH6897" s="46">
        <f>IF( (AA6897=""),AG6897*1,AG6897*(AA6897/100) )</f>
        <v>321750</v>
      </c>
      <c r="AI6897" s="46">
        <v>0</v>
      </c>
      <c r="AJ6897" s="46">
        <f>IF((AI6897-AH6897) &gt; 1,0,IF((AI6897-AH6897)&lt;0,AH6897-AI6897,AI6897-AH6897))</f>
        <v>321750</v>
      </c>
      <c r="AK6897" s="46">
        <v>0.3</v>
      </c>
      <c r="AL6897" s="46">
        <f>AJ6897*(AK6897/100)</f>
        <v>965.25</v>
      </c>
    </row>
    <row r="6898" spans="1:38" x14ac:dyDescent="0.45">
      <c r="A6898" s="16"/>
      <c r="B6898" s="21"/>
      <c r="C6898" s="16"/>
      <c r="D6898" s="16"/>
      <c r="E6898" s="56">
        <v>4092</v>
      </c>
      <c r="F6898" s="56">
        <v>4071</v>
      </c>
      <c r="G6898" s="57" t="s">
        <v>9980</v>
      </c>
      <c r="H6898" s="56" t="s">
        <v>42</v>
      </c>
      <c r="I6898" s="56">
        <v>2548</v>
      </c>
      <c r="J6898" s="56">
        <v>0</v>
      </c>
      <c r="K6898" s="56">
        <v>3</v>
      </c>
      <c r="L6898" s="71">
        <v>34</v>
      </c>
      <c r="M6898" s="56" t="s">
        <v>43</v>
      </c>
      <c r="N6898" s="46">
        <f>((J6898*400)+(K6898*100))+L6898</f>
        <v>334</v>
      </c>
      <c r="O6898" s="46">
        <v>250</v>
      </c>
      <c r="P6898" s="46">
        <f>N6898*O6898</f>
        <v>83500</v>
      </c>
      <c r="Q6898" s="56"/>
      <c r="R6898" s="58"/>
      <c r="S6898" s="59"/>
      <c r="T6898" s="58"/>
      <c r="U6898" s="58"/>
      <c r="V6898" s="60"/>
      <c r="W6898" s="56"/>
      <c r="X6898" s="56"/>
      <c r="Y6898" s="56"/>
      <c r="Z6898" s="46"/>
      <c r="AA6898" s="66"/>
      <c r="AB6898" s="46"/>
      <c r="AC6898" s="46"/>
      <c r="AD6898" s="61"/>
      <c r="AE6898" s="61"/>
      <c r="AF6898" s="46"/>
      <c r="AG6898" s="46">
        <f>IF(AND(AF6898="",P6898=""),0,IF((AF6898=""),P6898,IF((P6898=""),AF6898,AF6898+P6898)))</f>
        <v>83500</v>
      </c>
      <c r="AH6898" s="46">
        <f>IF( (AA6898=""),AG6898*1,AG6898*(AA6898/100) )</f>
        <v>83500</v>
      </c>
      <c r="AI6898" s="46">
        <v>0</v>
      </c>
      <c r="AJ6898" s="46">
        <f>IF((AI6898-AH6898) &gt; 1,0,IF((AI6898-AH6898)&lt;0,AH6898-AI6898,AI6898-AH6898))</f>
        <v>83500</v>
      </c>
      <c r="AK6898" s="46">
        <v>0.3</v>
      </c>
      <c r="AL6898" s="46">
        <f>AJ6898*(AK6898/100)</f>
        <v>250.5</v>
      </c>
    </row>
    <row r="6899" spans="1:38" x14ac:dyDescent="0.45">
      <c r="A6899" s="16"/>
      <c r="B6899" s="21"/>
      <c r="C6899" s="16"/>
      <c r="D6899" s="16"/>
      <c r="E6899" s="56"/>
      <c r="F6899" s="56"/>
      <c r="G6899" s="57"/>
      <c r="H6899" s="56"/>
      <c r="I6899" s="56"/>
      <c r="J6899" s="56"/>
      <c r="K6899" s="56"/>
      <c r="L6899" s="71"/>
      <c r="M6899" s="56"/>
      <c r="N6899" s="46"/>
      <c r="O6899" s="46" t="s">
        <v>54</v>
      </c>
      <c r="P6899" s="46">
        <f>SUM(P6897:P6898)</f>
        <v>405250</v>
      </c>
      <c r="Q6899" s="56"/>
      <c r="R6899" s="58"/>
      <c r="S6899" s="59"/>
      <c r="T6899" s="58"/>
      <c r="U6899" s="58"/>
      <c r="V6899" s="60"/>
      <c r="W6899" s="56"/>
      <c r="X6899" s="56"/>
      <c r="Y6899" s="56"/>
      <c r="Z6899" s="46"/>
      <c r="AA6899" s="66"/>
      <c r="AB6899" s="46"/>
      <c r="AC6899" s="46"/>
      <c r="AD6899" s="61"/>
      <c r="AE6899" s="61"/>
      <c r="AF6899" s="46"/>
      <c r="AG6899" s="46"/>
      <c r="AH6899" s="46">
        <f>SUM(AH6897:AH6898)</f>
        <v>405250</v>
      </c>
      <c r="AI6899" s="46"/>
      <c r="AJ6899" s="46">
        <f>SUM(AJ6897:AJ6898)</f>
        <v>405250</v>
      </c>
      <c r="AK6899" s="46"/>
      <c r="AL6899" s="46">
        <f>SUM(AL6897:AL6898)</f>
        <v>1215.75</v>
      </c>
    </row>
    <row r="6900" spans="1:38" x14ac:dyDescent="0.45">
      <c r="A6900" s="16" t="s">
        <v>9981</v>
      </c>
      <c r="B6900" s="21">
        <v>3949900081958</v>
      </c>
      <c r="C6900" s="16" t="s">
        <v>9982</v>
      </c>
      <c r="D6900" s="16" t="s">
        <v>9983</v>
      </c>
      <c r="E6900" s="56">
        <v>4093</v>
      </c>
      <c r="F6900" s="56">
        <v>4249</v>
      </c>
      <c r="G6900" s="57" t="s">
        <v>9984</v>
      </c>
      <c r="H6900" s="56" t="s">
        <v>42</v>
      </c>
      <c r="I6900" s="56">
        <v>11696</v>
      </c>
      <c r="J6900" s="56">
        <v>4</v>
      </c>
      <c r="K6900" s="56">
        <v>0</v>
      </c>
      <c r="L6900" s="71">
        <v>3</v>
      </c>
      <c r="M6900" s="56" t="s">
        <v>43</v>
      </c>
      <c r="N6900" s="46">
        <f>((J6900*400)+(K6900*100))+L6900</f>
        <v>1603</v>
      </c>
      <c r="O6900" s="46">
        <v>440</v>
      </c>
      <c r="P6900" s="46">
        <f>N6900*O6900</f>
        <v>705320</v>
      </c>
      <c r="Q6900" s="56"/>
      <c r="R6900" s="58"/>
      <c r="S6900" s="59"/>
      <c r="T6900" s="58"/>
      <c r="U6900" s="58"/>
      <c r="V6900" s="60"/>
      <c r="W6900" s="56"/>
      <c r="X6900" s="56"/>
      <c r="Y6900" s="56"/>
      <c r="Z6900" s="46"/>
      <c r="AA6900" s="66"/>
      <c r="AB6900" s="46"/>
      <c r="AC6900" s="46"/>
      <c r="AD6900" s="61"/>
      <c r="AE6900" s="61"/>
      <c r="AF6900" s="46"/>
      <c r="AG6900" s="46">
        <f>IF(AND(AF6900="",P6900=""),0,IF((AF6900=""),P6900,IF((P6900=""),AF6900,AF6900+P6900)))</f>
        <v>705320</v>
      </c>
      <c r="AH6900" s="46">
        <f>IF( (AA6900=""),AG6900*1,AG6900*(AA6900/100) )</f>
        <v>705320</v>
      </c>
      <c r="AI6900" s="46">
        <v>0</v>
      </c>
      <c r="AJ6900" s="46">
        <f>IF((AI6900-AH6900) &gt; 1,0,IF((AI6900-AH6900)&lt;0,AH6900-AI6900,AI6900-AH6900))</f>
        <v>705320</v>
      </c>
      <c r="AK6900" s="46">
        <v>0.3</v>
      </c>
      <c r="AL6900" s="46">
        <f>AJ6900*(AK6900/100)</f>
        <v>2115.96</v>
      </c>
    </row>
    <row r="6901" spans="1:38" x14ac:dyDescent="0.45">
      <c r="A6901" s="16"/>
      <c r="B6901" s="21"/>
      <c r="C6901" s="16"/>
      <c r="D6901" s="16"/>
      <c r="E6901" s="56">
        <v>4094</v>
      </c>
      <c r="F6901" s="56">
        <v>4250</v>
      </c>
      <c r="G6901" s="57" t="s">
        <v>9985</v>
      </c>
      <c r="H6901" s="56" t="s">
        <v>42</v>
      </c>
      <c r="I6901" s="56">
        <v>27277</v>
      </c>
      <c r="J6901" s="56">
        <v>0</v>
      </c>
      <c r="K6901" s="56">
        <v>0</v>
      </c>
      <c r="L6901" s="71">
        <v>29</v>
      </c>
      <c r="M6901" s="56" t="s">
        <v>43</v>
      </c>
      <c r="N6901" s="46">
        <f>((J6901*400)+(K6901*100))+L6901</f>
        <v>29</v>
      </c>
      <c r="O6901" s="46">
        <v>500</v>
      </c>
      <c r="P6901" s="46">
        <f>N6901*O6901</f>
        <v>14500</v>
      </c>
      <c r="Q6901" s="56"/>
      <c r="R6901" s="58"/>
      <c r="S6901" s="59"/>
      <c r="T6901" s="58"/>
      <c r="U6901" s="58"/>
      <c r="V6901" s="60"/>
      <c r="W6901" s="56"/>
      <c r="X6901" s="56"/>
      <c r="Y6901" s="56"/>
      <c r="Z6901" s="46"/>
      <c r="AA6901" s="66"/>
      <c r="AB6901" s="46"/>
      <c r="AC6901" s="46"/>
      <c r="AD6901" s="61"/>
      <c r="AE6901" s="61"/>
      <c r="AF6901" s="46"/>
      <c r="AG6901" s="46">
        <f>IF(AND(AF6901="",P6901=""),0,IF((AF6901=""),P6901,IF((P6901=""),AF6901,AF6901+P6901)))</f>
        <v>14500</v>
      </c>
      <c r="AH6901" s="46">
        <f>IF( (AA6901=""),AG6901*1,AG6901*(AA6901/100) )</f>
        <v>14500</v>
      </c>
      <c r="AI6901" s="46">
        <v>0</v>
      </c>
      <c r="AJ6901" s="46">
        <f>IF((AI6901-AH6901) &gt; 1,0,IF((AI6901-AH6901)&lt;0,AH6901-AI6901,AI6901-AH6901))</f>
        <v>14500</v>
      </c>
      <c r="AK6901" s="46">
        <v>0.3</v>
      </c>
      <c r="AL6901" s="46">
        <f>AJ6901*(AK6901/100)</f>
        <v>43.5</v>
      </c>
    </row>
    <row r="6902" spans="1:38" x14ac:dyDescent="0.45">
      <c r="A6902" s="16"/>
      <c r="B6902" s="21"/>
      <c r="C6902" s="16"/>
      <c r="D6902" s="16"/>
      <c r="E6902" s="56">
        <v>4095</v>
      </c>
      <c r="F6902" s="56">
        <v>4251</v>
      </c>
      <c r="G6902" s="57" t="s">
        <v>9986</v>
      </c>
      <c r="H6902" s="56" t="s">
        <v>42</v>
      </c>
      <c r="I6902" s="56">
        <v>27278</v>
      </c>
      <c r="J6902" s="56">
        <v>0</v>
      </c>
      <c r="K6902" s="56">
        <v>0</v>
      </c>
      <c r="L6902" s="71">
        <v>57</v>
      </c>
      <c r="M6902" s="56" t="s">
        <v>43</v>
      </c>
      <c r="N6902" s="46">
        <f>((J6902*400)+(K6902*100))+L6902</f>
        <v>57</v>
      </c>
      <c r="O6902" s="46">
        <v>330</v>
      </c>
      <c r="P6902" s="46">
        <f>N6902*O6902</f>
        <v>18810</v>
      </c>
      <c r="Q6902" s="56"/>
      <c r="R6902" s="58"/>
      <c r="S6902" s="59"/>
      <c r="T6902" s="58"/>
      <c r="U6902" s="58"/>
      <c r="V6902" s="60"/>
      <c r="W6902" s="56"/>
      <c r="X6902" s="56"/>
      <c r="Y6902" s="56"/>
      <c r="Z6902" s="46"/>
      <c r="AA6902" s="66"/>
      <c r="AB6902" s="46"/>
      <c r="AC6902" s="46"/>
      <c r="AD6902" s="61"/>
      <c r="AE6902" s="61"/>
      <c r="AF6902" s="46"/>
      <c r="AG6902" s="46">
        <f>IF(AND(AF6902="",P6902=""),0,IF((AF6902=""),P6902,IF((P6902=""),AF6902,AF6902+P6902)))</f>
        <v>18810</v>
      </c>
      <c r="AH6902" s="46">
        <f>IF( (AA6902=""),AG6902*1,AG6902*(AA6902/100) )</f>
        <v>18810</v>
      </c>
      <c r="AI6902" s="46">
        <v>0</v>
      </c>
      <c r="AJ6902" s="46">
        <f>IF((AI6902-AH6902) &gt; 1,0,IF((AI6902-AH6902)&lt;0,AH6902-AI6902,AI6902-AH6902))</f>
        <v>18810</v>
      </c>
      <c r="AK6902" s="46">
        <v>0.3</v>
      </c>
      <c r="AL6902" s="46">
        <f>AJ6902*(AK6902/100)</f>
        <v>56.43</v>
      </c>
    </row>
    <row r="6903" spans="1:38" x14ac:dyDescent="0.45">
      <c r="A6903" s="16"/>
      <c r="B6903" s="21"/>
      <c r="C6903" s="16"/>
      <c r="D6903" s="16"/>
      <c r="E6903" s="56"/>
      <c r="F6903" s="56"/>
      <c r="G6903" s="57"/>
      <c r="H6903" s="56"/>
      <c r="I6903" s="56"/>
      <c r="J6903" s="56"/>
      <c r="K6903" s="56"/>
      <c r="L6903" s="71"/>
      <c r="M6903" s="56"/>
      <c r="N6903" s="46"/>
      <c r="O6903" s="46" t="s">
        <v>54</v>
      </c>
      <c r="P6903" s="46">
        <f>SUM(P6900:P6902)</f>
        <v>738630</v>
      </c>
      <c r="Q6903" s="56"/>
      <c r="R6903" s="58"/>
      <c r="S6903" s="59"/>
      <c r="T6903" s="58"/>
      <c r="U6903" s="58"/>
      <c r="V6903" s="60"/>
      <c r="W6903" s="56"/>
      <c r="X6903" s="56"/>
      <c r="Y6903" s="56"/>
      <c r="Z6903" s="46"/>
      <c r="AA6903" s="66"/>
      <c r="AB6903" s="46"/>
      <c r="AC6903" s="46"/>
      <c r="AD6903" s="61"/>
      <c r="AE6903" s="61"/>
      <c r="AF6903" s="46"/>
      <c r="AG6903" s="46"/>
      <c r="AH6903" s="46">
        <f>SUM(AH6900:AH6902)</f>
        <v>738630</v>
      </c>
      <c r="AI6903" s="46"/>
      <c r="AJ6903" s="46">
        <f>SUM(AJ6900:AJ6902)</f>
        <v>738630</v>
      </c>
      <c r="AK6903" s="46"/>
      <c r="AL6903" s="46">
        <f>SUM(AL6900:AL6902)</f>
        <v>2215.89</v>
      </c>
    </row>
    <row r="6904" spans="1:38" x14ac:dyDescent="0.45">
      <c r="A6904" s="16" t="s">
        <v>9987</v>
      </c>
      <c r="B6904" s="21">
        <v>3759900232389</v>
      </c>
      <c r="C6904" s="16" t="s">
        <v>9988</v>
      </c>
      <c r="D6904" s="16" t="s">
        <v>9989</v>
      </c>
      <c r="E6904" s="56">
        <v>4096</v>
      </c>
      <c r="F6904" s="56">
        <v>70</v>
      </c>
      <c r="G6904" s="57" t="s">
        <v>9990</v>
      </c>
      <c r="H6904" s="56" t="s">
        <v>42</v>
      </c>
      <c r="I6904" s="56">
        <v>19814</v>
      </c>
      <c r="J6904" s="56">
        <v>0</v>
      </c>
      <c r="K6904" s="56">
        <v>0</v>
      </c>
      <c r="L6904" s="71">
        <v>60</v>
      </c>
      <c r="M6904" s="56" t="s">
        <v>43</v>
      </c>
      <c r="N6904" s="46">
        <f>((J6904*400)+(K6904*100))+L6904</f>
        <v>60</v>
      </c>
      <c r="O6904" s="46">
        <v>1000</v>
      </c>
      <c r="P6904" s="46">
        <f>N6904*O6904</f>
        <v>60000</v>
      </c>
      <c r="Q6904" s="56"/>
      <c r="R6904" s="58"/>
      <c r="S6904" s="59"/>
      <c r="T6904" s="58"/>
      <c r="U6904" s="58"/>
      <c r="V6904" s="60"/>
      <c r="W6904" s="56"/>
      <c r="X6904" s="56"/>
      <c r="Y6904" s="56"/>
      <c r="Z6904" s="46"/>
      <c r="AA6904" s="66"/>
      <c r="AB6904" s="46"/>
      <c r="AC6904" s="46"/>
      <c r="AD6904" s="61"/>
      <c r="AE6904" s="61"/>
      <c r="AF6904" s="46"/>
      <c r="AG6904" s="46">
        <f>IF(AND(AF6904="",P6904=""),0,IF((AF6904=""),P6904,IF((P6904=""),AF6904,AF6904+P6904)))</f>
        <v>60000</v>
      </c>
      <c r="AH6904" s="46">
        <f>IF( (AA6904=""),AG6904*1,AG6904*(AA6904/100) )</f>
        <v>60000</v>
      </c>
      <c r="AI6904" s="46">
        <v>0</v>
      </c>
      <c r="AJ6904" s="46">
        <f>IF((AI6904-AH6904) &gt; 1,0,IF((AI6904-AH6904)&lt;0,AH6904-AI6904,AI6904-AH6904))</f>
        <v>60000</v>
      </c>
      <c r="AK6904" s="46">
        <v>0.3</v>
      </c>
      <c r="AL6904" s="46">
        <f>AJ6904*(AK6904/100)</f>
        <v>180</v>
      </c>
    </row>
    <row r="6905" spans="1:38" x14ac:dyDescent="0.45">
      <c r="A6905" s="16"/>
      <c r="B6905" s="21"/>
      <c r="C6905" s="16"/>
      <c r="D6905" s="16"/>
      <c r="E6905" s="56"/>
      <c r="F6905" s="56"/>
      <c r="G6905" s="57"/>
      <c r="H6905" s="56"/>
      <c r="I6905" s="56"/>
      <c r="J6905" s="56"/>
      <c r="K6905" s="56"/>
      <c r="L6905" s="71"/>
      <c r="M6905" s="56"/>
      <c r="N6905" s="46"/>
      <c r="O6905" s="46" t="s">
        <v>54</v>
      </c>
      <c r="P6905" s="46">
        <f>SUM(P6904:P6904)</f>
        <v>60000</v>
      </c>
      <c r="Q6905" s="56"/>
      <c r="R6905" s="58"/>
      <c r="S6905" s="59"/>
      <c r="T6905" s="58"/>
      <c r="U6905" s="58"/>
      <c r="V6905" s="60"/>
      <c r="W6905" s="56"/>
      <c r="X6905" s="56"/>
      <c r="Y6905" s="56"/>
      <c r="Z6905" s="46"/>
      <c r="AA6905" s="66"/>
      <c r="AB6905" s="46"/>
      <c r="AC6905" s="46"/>
      <c r="AD6905" s="61"/>
      <c r="AE6905" s="61"/>
      <c r="AF6905" s="46"/>
      <c r="AG6905" s="46"/>
      <c r="AH6905" s="46">
        <f>SUM(AH6904:AH6904)</f>
        <v>60000</v>
      </c>
      <c r="AI6905" s="46"/>
      <c r="AJ6905" s="46">
        <f>SUM(AJ6904:AJ6904)</f>
        <v>60000</v>
      </c>
      <c r="AK6905" s="46"/>
      <c r="AL6905" s="46">
        <f>SUM(AL6904:AL6904)</f>
        <v>180</v>
      </c>
    </row>
    <row r="6906" spans="1:38" x14ac:dyDescent="0.45">
      <c r="A6906" s="16" t="s">
        <v>9991</v>
      </c>
      <c r="B6906" s="21">
        <v>3102002622616</v>
      </c>
      <c r="C6906" s="16" t="s">
        <v>9992</v>
      </c>
      <c r="D6906" s="16" t="s">
        <v>9993</v>
      </c>
      <c r="E6906" s="56">
        <v>4097</v>
      </c>
      <c r="F6906" s="56">
        <v>6836</v>
      </c>
      <c r="G6906" s="57" t="s">
        <v>9994</v>
      </c>
      <c r="H6906" s="56" t="s">
        <v>42</v>
      </c>
      <c r="I6906" s="56">
        <v>6258</v>
      </c>
      <c r="J6906" s="56"/>
      <c r="K6906" s="56"/>
      <c r="L6906" s="71"/>
      <c r="M6906" s="56"/>
      <c r="N6906" s="46"/>
      <c r="O6906" s="46"/>
      <c r="P6906" s="46"/>
      <c r="Q6906" s="56"/>
      <c r="R6906" s="58"/>
      <c r="S6906" s="59"/>
      <c r="T6906" s="58"/>
      <c r="U6906" s="58"/>
      <c r="V6906" s="60"/>
      <c r="W6906" s="56"/>
      <c r="X6906" s="56"/>
      <c r="Y6906" s="56"/>
      <c r="Z6906" s="46"/>
      <c r="AA6906" s="66"/>
      <c r="AB6906" s="46"/>
      <c r="AC6906" s="46"/>
      <c r="AD6906" s="61"/>
      <c r="AE6906" s="61"/>
      <c r="AF6906" s="46"/>
      <c r="AG6906" s="46"/>
      <c r="AH6906" s="46"/>
      <c r="AI6906" s="46"/>
      <c r="AJ6906" s="46"/>
      <c r="AK6906" s="46"/>
      <c r="AL6906" s="46"/>
    </row>
    <row r="6907" spans="1:38" x14ac:dyDescent="0.45">
      <c r="A6907" s="16"/>
      <c r="B6907" s="21"/>
      <c r="C6907" s="16"/>
      <c r="D6907" s="16"/>
      <c r="E6907" s="56">
        <v>4098</v>
      </c>
      <c r="F6907" s="56">
        <v>8254</v>
      </c>
      <c r="G6907" s="57" t="s">
        <v>9995</v>
      </c>
      <c r="H6907" s="56" t="s">
        <v>42</v>
      </c>
      <c r="I6907" s="56">
        <v>6259</v>
      </c>
      <c r="J6907" s="56"/>
      <c r="K6907" s="56"/>
      <c r="L6907" s="71"/>
      <c r="M6907" s="56"/>
      <c r="N6907" s="46"/>
      <c r="O6907" s="46"/>
      <c r="P6907" s="46"/>
      <c r="Q6907" s="56"/>
      <c r="R6907" s="58"/>
      <c r="S6907" s="59"/>
      <c r="T6907" s="58"/>
      <c r="U6907" s="58"/>
      <c r="V6907" s="60"/>
      <c r="W6907" s="56"/>
      <c r="X6907" s="56"/>
      <c r="Y6907" s="56"/>
      <c r="Z6907" s="46"/>
      <c r="AA6907" s="66"/>
      <c r="AB6907" s="46"/>
      <c r="AC6907" s="46"/>
      <c r="AD6907" s="61"/>
      <c r="AE6907" s="61"/>
      <c r="AF6907" s="46"/>
      <c r="AG6907" s="46"/>
      <c r="AH6907" s="46"/>
      <c r="AI6907" s="46"/>
      <c r="AJ6907" s="46"/>
      <c r="AK6907" s="46"/>
      <c r="AL6907" s="46"/>
    </row>
    <row r="6908" spans="1:38" x14ac:dyDescent="0.45">
      <c r="A6908" s="16"/>
      <c r="B6908" s="21"/>
      <c r="C6908" s="16"/>
      <c r="D6908" s="16"/>
      <c r="E6908" s="56"/>
      <c r="F6908" s="56"/>
      <c r="G6908" s="57"/>
      <c r="H6908" s="56"/>
      <c r="I6908" s="56"/>
      <c r="J6908" s="56"/>
      <c r="K6908" s="56"/>
      <c r="L6908" s="71"/>
      <c r="M6908" s="56"/>
      <c r="N6908" s="46"/>
      <c r="O6908" s="46" t="s">
        <v>54</v>
      </c>
      <c r="P6908" s="46">
        <f>SUM(P6906:P6907)</f>
        <v>0</v>
      </c>
      <c r="Q6908" s="56"/>
      <c r="R6908" s="58"/>
      <c r="S6908" s="59"/>
      <c r="T6908" s="58"/>
      <c r="U6908" s="58"/>
      <c r="V6908" s="60"/>
      <c r="W6908" s="56"/>
      <c r="X6908" s="56"/>
      <c r="Y6908" s="56"/>
      <c r="Z6908" s="46"/>
      <c r="AA6908" s="66"/>
      <c r="AB6908" s="46"/>
      <c r="AC6908" s="46"/>
      <c r="AD6908" s="61"/>
      <c r="AE6908" s="61"/>
      <c r="AF6908" s="46"/>
      <c r="AG6908" s="46"/>
      <c r="AH6908" s="46">
        <f>SUM(AH6906:AH6907)</f>
        <v>0</v>
      </c>
      <c r="AI6908" s="46"/>
      <c r="AJ6908" s="46">
        <f>SUM(AJ6906:AJ6907)</f>
        <v>0</v>
      </c>
      <c r="AK6908" s="46"/>
      <c r="AL6908" s="46">
        <f>SUM(AL6906:AL6907)</f>
        <v>0</v>
      </c>
    </row>
    <row r="6909" spans="1:38" x14ac:dyDescent="0.45">
      <c r="A6909" s="16" t="s">
        <v>9996</v>
      </c>
      <c r="B6909" s="21">
        <v>3601000013781</v>
      </c>
      <c r="C6909" s="16" t="s">
        <v>9997</v>
      </c>
      <c r="D6909" s="16" t="s">
        <v>9998</v>
      </c>
      <c r="E6909" s="56">
        <v>4099</v>
      </c>
      <c r="F6909" s="56">
        <v>4180</v>
      </c>
      <c r="G6909" s="57" t="s">
        <v>9999</v>
      </c>
      <c r="H6909" s="56" t="s">
        <v>42</v>
      </c>
      <c r="I6909" s="56">
        <v>21515</v>
      </c>
      <c r="J6909" s="56">
        <v>0</v>
      </c>
      <c r="K6909" s="56">
        <v>1</v>
      </c>
      <c r="L6909" s="71">
        <v>0</v>
      </c>
      <c r="M6909" s="56" t="s">
        <v>43</v>
      </c>
      <c r="N6909" s="46">
        <f>((J6909*400)+(K6909*100))+L6909</f>
        <v>100</v>
      </c>
      <c r="O6909" s="46">
        <v>260</v>
      </c>
      <c r="P6909" s="46">
        <f>N6909*O6909</f>
        <v>26000</v>
      </c>
      <c r="Q6909" s="56"/>
      <c r="R6909" s="58"/>
      <c r="S6909" s="59"/>
      <c r="T6909" s="58"/>
      <c r="U6909" s="58"/>
      <c r="V6909" s="60"/>
      <c r="W6909" s="56"/>
      <c r="X6909" s="56"/>
      <c r="Y6909" s="56"/>
      <c r="Z6909" s="46"/>
      <c r="AA6909" s="66"/>
      <c r="AB6909" s="46"/>
      <c r="AC6909" s="46"/>
      <c r="AD6909" s="61"/>
      <c r="AE6909" s="61"/>
      <c r="AF6909" s="46"/>
      <c r="AG6909" s="46">
        <f>IF(AND(AF6909="",P6909=""),0,IF((AF6909=""),P6909,IF((P6909=""),AF6909,AF6909+P6909)))</f>
        <v>26000</v>
      </c>
      <c r="AH6909" s="46">
        <f>IF( (AA6909=""),AG6909*1,AG6909*(AA6909/100) )</f>
        <v>26000</v>
      </c>
      <c r="AI6909" s="46">
        <v>0</v>
      </c>
      <c r="AJ6909" s="46">
        <f>IF((AI6909-AH6909) &gt; 1,0,IF((AI6909-AH6909)&lt;0,AH6909-AI6909,AI6909-AH6909))</f>
        <v>26000</v>
      </c>
      <c r="AK6909" s="46">
        <v>0.3</v>
      </c>
      <c r="AL6909" s="46">
        <f>AJ6909*(AK6909/100)</f>
        <v>78</v>
      </c>
    </row>
    <row r="6910" spans="1:38" x14ac:dyDescent="0.45">
      <c r="A6910" s="16"/>
      <c r="B6910" s="21"/>
      <c r="C6910" s="16"/>
      <c r="D6910" s="16"/>
      <c r="E6910" s="56"/>
      <c r="F6910" s="56"/>
      <c r="G6910" s="57"/>
      <c r="H6910" s="56"/>
      <c r="I6910" s="56"/>
      <c r="J6910" s="56"/>
      <c r="K6910" s="56"/>
      <c r="L6910" s="71"/>
      <c r="M6910" s="56"/>
      <c r="N6910" s="46"/>
      <c r="O6910" s="46" t="s">
        <v>54</v>
      </c>
      <c r="P6910" s="46">
        <f>SUM(P6909:P6909)</f>
        <v>26000</v>
      </c>
      <c r="Q6910" s="56"/>
      <c r="R6910" s="58"/>
      <c r="S6910" s="59"/>
      <c r="T6910" s="58"/>
      <c r="U6910" s="58"/>
      <c r="V6910" s="60"/>
      <c r="W6910" s="56"/>
      <c r="X6910" s="56"/>
      <c r="Y6910" s="56"/>
      <c r="Z6910" s="46"/>
      <c r="AA6910" s="66"/>
      <c r="AB6910" s="46"/>
      <c r="AC6910" s="46"/>
      <c r="AD6910" s="61"/>
      <c r="AE6910" s="61"/>
      <c r="AF6910" s="46"/>
      <c r="AG6910" s="46"/>
      <c r="AH6910" s="46">
        <f>SUM(AH6909:AH6909)</f>
        <v>26000</v>
      </c>
      <c r="AI6910" s="46"/>
      <c r="AJ6910" s="46">
        <f>SUM(AJ6909:AJ6909)</f>
        <v>26000</v>
      </c>
      <c r="AK6910" s="46"/>
      <c r="AL6910" s="46">
        <f>SUM(AL6909:AL6909)</f>
        <v>78</v>
      </c>
    </row>
    <row r="6911" spans="1:38" x14ac:dyDescent="0.45">
      <c r="A6911" s="16" t="s">
        <v>10000</v>
      </c>
      <c r="B6911" s="21">
        <v>3110101807469</v>
      </c>
      <c r="C6911" s="16" t="s">
        <v>10001</v>
      </c>
      <c r="D6911" s="16" t="s">
        <v>10002</v>
      </c>
      <c r="E6911" s="56">
        <v>4100</v>
      </c>
      <c r="F6911" s="56">
        <v>4264</v>
      </c>
      <c r="G6911" s="57" t="s">
        <v>10003</v>
      </c>
      <c r="H6911" s="56" t="s">
        <v>42</v>
      </c>
      <c r="I6911" s="56">
        <v>17451</v>
      </c>
      <c r="J6911" s="56">
        <v>0</v>
      </c>
      <c r="K6911" s="56">
        <v>3</v>
      </c>
      <c r="L6911" s="71">
        <v>8</v>
      </c>
      <c r="M6911" s="56" t="s">
        <v>43</v>
      </c>
      <c r="N6911" s="46">
        <f>((J6911*400)+(K6911*100))+L6911</f>
        <v>308</v>
      </c>
      <c r="O6911" s="46">
        <v>380</v>
      </c>
      <c r="P6911" s="46">
        <f>N6911*O6911</f>
        <v>117040</v>
      </c>
      <c r="Q6911" s="56"/>
      <c r="R6911" s="58"/>
      <c r="S6911" s="59"/>
      <c r="T6911" s="58"/>
      <c r="U6911" s="58"/>
      <c r="V6911" s="60"/>
      <c r="W6911" s="56"/>
      <c r="X6911" s="56"/>
      <c r="Y6911" s="56"/>
      <c r="Z6911" s="46"/>
      <c r="AA6911" s="66"/>
      <c r="AB6911" s="46"/>
      <c r="AC6911" s="46"/>
      <c r="AD6911" s="61"/>
      <c r="AE6911" s="61"/>
      <c r="AF6911" s="46"/>
      <c r="AG6911" s="46">
        <f>IF(AND(AF6911="",P6911=""),0,IF((AF6911=""),P6911,IF((P6911=""),AF6911,AF6911+P6911)))</f>
        <v>117040</v>
      </c>
      <c r="AH6911" s="46">
        <f>IF( (AA6911=""),AG6911*1,AG6911*(AA6911/100) )</f>
        <v>117040</v>
      </c>
      <c r="AI6911" s="46">
        <v>0</v>
      </c>
      <c r="AJ6911" s="46">
        <f>IF((AI6911-AH6911) &gt; 1,0,IF((AI6911-AH6911)&lt;0,AH6911-AI6911,AI6911-AH6911))</f>
        <v>117040</v>
      </c>
      <c r="AK6911" s="46">
        <v>0.3</v>
      </c>
      <c r="AL6911" s="46">
        <f>AJ6911*(AK6911/100)</f>
        <v>351.12</v>
      </c>
    </row>
    <row r="6912" spans="1:38" x14ac:dyDescent="0.45">
      <c r="A6912" s="16"/>
      <c r="B6912" s="21"/>
      <c r="C6912" s="16"/>
      <c r="D6912" s="16"/>
      <c r="E6912" s="56">
        <v>4101</v>
      </c>
      <c r="F6912" s="56">
        <v>6799</v>
      </c>
      <c r="G6912" s="57" t="s">
        <v>10004</v>
      </c>
      <c r="H6912" s="56" t="s">
        <v>42</v>
      </c>
      <c r="I6912" s="56">
        <v>28115</v>
      </c>
      <c r="J6912" s="56"/>
      <c r="K6912" s="56"/>
      <c r="L6912" s="71"/>
      <c r="M6912" s="56"/>
      <c r="N6912" s="46"/>
      <c r="O6912" s="46"/>
      <c r="P6912" s="46"/>
      <c r="Q6912" s="56"/>
      <c r="R6912" s="58"/>
      <c r="S6912" s="59"/>
      <c r="T6912" s="58"/>
      <c r="U6912" s="58"/>
      <c r="V6912" s="60"/>
      <c r="W6912" s="56"/>
      <c r="X6912" s="56"/>
      <c r="Y6912" s="56"/>
      <c r="Z6912" s="46"/>
      <c r="AA6912" s="66"/>
      <c r="AB6912" s="46"/>
      <c r="AC6912" s="46"/>
      <c r="AD6912" s="61"/>
      <c r="AE6912" s="61"/>
      <c r="AF6912" s="46"/>
      <c r="AG6912" s="46"/>
      <c r="AH6912" s="46"/>
      <c r="AI6912" s="46"/>
      <c r="AJ6912" s="46"/>
      <c r="AK6912" s="46"/>
      <c r="AL6912" s="46"/>
    </row>
    <row r="6913" spans="1:38" x14ac:dyDescent="0.45">
      <c r="A6913" s="16"/>
      <c r="B6913" s="21"/>
      <c r="C6913" s="16"/>
      <c r="D6913" s="16"/>
      <c r="E6913" s="56">
        <v>4102</v>
      </c>
      <c r="F6913" s="56">
        <v>9790</v>
      </c>
      <c r="G6913" s="57" t="s">
        <v>10005</v>
      </c>
      <c r="H6913" s="56" t="s">
        <v>42</v>
      </c>
      <c r="I6913" s="56">
        <v>29416</v>
      </c>
      <c r="J6913" s="56"/>
      <c r="K6913" s="56"/>
      <c r="L6913" s="71"/>
      <c r="M6913" s="56"/>
      <c r="N6913" s="46"/>
      <c r="O6913" s="46"/>
      <c r="P6913" s="46"/>
      <c r="Q6913" s="56"/>
      <c r="R6913" s="58"/>
      <c r="S6913" s="59"/>
      <c r="T6913" s="58"/>
      <c r="U6913" s="58"/>
      <c r="V6913" s="60"/>
      <c r="W6913" s="56"/>
      <c r="X6913" s="56"/>
      <c r="Y6913" s="56"/>
      <c r="Z6913" s="46"/>
      <c r="AA6913" s="66"/>
      <c r="AB6913" s="46"/>
      <c r="AC6913" s="46"/>
      <c r="AD6913" s="61"/>
      <c r="AE6913" s="61"/>
      <c r="AF6913" s="46"/>
      <c r="AG6913" s="46"/>
      <c r="AH6913" s="46"/>
      <c r="AI6913" s="46"/>
      <c r="AJ6913" s="46"/>
      <c r="AK6913" s="46"/>
      <c r="AL6913" s="46"/>
    </row>
    <row r="6914" spans="1:38" x14ac:dyDescent="0.45">
      <c r="A6914" s="16"/>
      <c r="B6914" s="21"/>
      <c r="C6914" s="16"/>
      <c r="D6914" s="16"/>
      <c r="E6914" s="56">
        <v>4103</v>
      </c>
      <c r="F6914" s="56">
        <v>7909</v>
      </c>
      <c r="G6914" s="57" t="s">
        <v>10006</v>
      </c>
      <c r="H6914" s="56" t="s">
        <v>42</v>
      </c>
      <c r="I6914" s="56">
        <v>30466</v>
      </c>
      <c r="J6914" s="56"/>
      <c r="K6914" s="56"/>
      <c r="L6914" s="71"/>
      <c r="M6914" s="56"/>
      <c r="N6914" s="46"/>
      <c r="O6914" s="46"/>
      <c r="P6914" s="46"/>
      <c r="Q6914" s="56"/>
      <c r="R6914" s="58"/>
      <c r="S6914" s="59"/>
      <c r="T6914" s="58"/>
      <c r="U6914" s="58"/>
      <c r="V6914" s="60"/>
      <c r="W6914" s="56"/>
      <c r="X6914" s="56"/>
      <c r="Y6914" s="56"/>
      <c r="Z6914" s="46"/>
      <c r="AA6914" s="66"/>
      <c r="AB6914" s="46"/>
      <c r="AC6914" s="46"/>
      <c r="AD6914" s="61"/>
      <c r="AE6914" s="61"/>
      <c r="AF6914" s="46"/>
      <c r="AG6914" s="46"/>
      <c r="AH6914" s="46"/>
      <c r="AI6914" s="46"/>
      <c r="AJ6914" s="46"/>
      <c r="AK6914" s="46"/>
      <c r="AL6914" s="46"/>
    </row>
    <row r="6915" spans="1:38" x14ac:dyDescent="0.45">
      <c r="A6915" s="16"/>
      <c r="B6915" s="21"/>
      <c r="C6915" s="16"/>
      <c r="D6915" s="16"/>
      <c r="E6915" s="56">
        <v>4104</v>
      </c>
      <c r="F6915" s="56">
        <v>7568</v>
      </c>
      <c r="G6915" s="57" t="s">
        <v>10007</v>
      </c>
      <c r="H6915" s="56" t="s">
        <v>42</v>
      </c>
      <c r="I6915" s="56">
        <v>30467</v>
      </c>
      <c r="J6915" s="56"/>
      <c r="K6915" s="56"/>
      <c r="L6915" s="71"/>
      <c r="M6915" s="56"/>
      <c r="N6915" s="46"/>
      <c r="O6915" s="46"/>
      <c r="P6915" s="46"/>
      <c r="Q6915" s="56"/>
      <c r="R6915" s="58"/>
      <c r="S6915" s="59"/>
      <c r="T6915" s="58"/>
      <c r="U6915" s="58"/>
      <c r="V6915" s="60"/>
      <c r="W6915" s="56"/>
      <c r="X6915" s="56"/>
      <c r="Y6915" s="56"/>
      <c r="Z6915" s="46"/>
      <c r="AA6915" s="66"/>
      <c r="AB6915" s="46"/>
      <c r="AC6915" s="46"/>
      <c r="AD6915" s="61"/>
      <c r="AE6915" s="61"/>
      <c r="AF6915" s="46"/>
      <c r="AG6915" s="46"/>
      <c r="AH6915" s="46"/>
      <c r="AI6915" s="46"/>
      <c r="AJ6915" s="46"/>
      <c r="AK6915" s="46"/>
      <c r="AL6915" s="46"/>
    </row>
    <row r="6916" spans="1:38" x14ac:dyDescent="0.45">
      <c r="A6916" s="16"/>
      <c r="B6916" s="21"/>
      <c r="C6916" s="16"/>
      <c r="D6916" s="16"/>
      <c r="E6916" s="56">
        <v>4105</v>
      </c>
      <c r="F6916" s="56">
        <v>8565</v>
      </c>
      <c r="G6916" s="57" t="s">
        <v>10008</v>
      </c>
      <c r="H6916" s="56" t="s">
        <v>42</v>
      </c>
      <c r="I6916" s="56">
        <v>30799</v>
      </c>
      <c r="J6916" s="56"/>
      <c r="K6916" s="56"/>
      <c r="L6916" s="71"/>
      <c r="M6916" s="56"/>
      <c r="N6916" s="46"/>
      <c r="O6916" s="46"/>
      <c r="P6916" s="46"/>
      <c r="Q6916" s="56"/>
      <c r="R6916" s="58"/>
      <c r="S6916" s="59"/>
      <c r="T6916" s="58"/>
      <c r="U6916" s="58"/>
      <c r="V6916" s="60"/>
      <c r="W6916" s="56"/>
      <c r="X6916" s="56"/>
      <c r="Y6916" s="56"/>
      <c r="Z6916" s="46"/>
      <c r="AA6916" s="66"/>
      <c r="AB6916" s="46"/>
      <c r="AC6916" s="46"/>
      <c r="AD6916" s="61"/>
      <c r="AE6916" s="61"/>
      <c r="AF6916" s="46"/>
      <c r="AG6916" s="46"/>
      <c r="AH6916" s="46"/>
      <c r="AI6916" s="46"/>
      <c r="AJ6916" s="46"/>
      <c r="AK6916" s="46"/>
      <c r="AL6916" s="46"/>
    </row>
    <row r="6917" spans="1:38" x14ac:dyDescent="0.45">
      <c r="A6917" s="16"/>
      <c r="B6917" s="21"/>
      <c r="C6917" s="16"/>
      <c r="D6917" s="16"/>
      <c r="E6917" s="56">
        <v>4106</v>
      </c>
      <c r="F6917" s="56">
        <v>410</v>
      </c>
      <c r="G6917" s="57" t="s">
        <v>10009</v>
      </c>
      <c r="H6917" s="56" t="s">
        <v>42</v>
      </c>
      <c r="I6917" s="56">
        <v>30800</v>
      </c>
      <c r="J6917" s="56">
        <v>0</v>
      </c>
      <c r="K6917" s="56">
        <v>1</v>
      </c>
      <c r="L6917" s="71">
        <v>0.7</v>
      </c>
      <c r="M6917" s="56" t="s">
        <v>43</v>
      </c>
      <c r="N6917" s="46">
        <f>((J6917*400)+(K6917*100))+L6917</f>
        <v>100.7</v>
      </c>
      <c r="O6917" s="46">
        <v>500</v>
      </c>
      <c r="P6917" s="46">
        <f>N6917*O6917</f>
        <v>50350</v>
      </c>
      <c r="Q6917" s="56"/>
      <c r="R6917" s="58"/>
      <c r="S6917" s="59"/>
      <c r="T6917" s="58"/>
      <c r="U6917" s="58"/>
      <c r="V6917" s="60"/>
      <c r="W6917" s="56"/>
      <c r="X6917" s="56"/>
      <c r="Y6917" s="56"/>
      <c r="Z6917" s="46"/>
      <c r="AA6917" s="66"/>
      <c r="AB6917" s="46"/>
      <c r="AC6917" s="46"/>
      <c r="AD6917" s="61"/>
      <c r="AE6917" s="61"/>
      <c r="AF6917" s="46"/>
      <c r="AG6917" s="46">
        <f>IF(AND(AF6917="",P6917=""),0,IF((AF6917=""),P6917,IF((P6917=""),AF6917,AF6917+P6917)))</f>
        <v>50350</v>
      </c>
      <c r="AH6917" s="46">
        <f>IF( (AA6917=""),AG6917*1,AG6917*(AA6917/100) )</f>
        <v>50350</v>
      </c>
      <c r="AI6917" s="46">
        <v>0</v>
      </c>
      <c r="AJ6917" s="46">
        <f>IF((AI6917-AH6917) &gt; 1,0,IF((AI6917-AH6917)&lt;0,AH6917-AI6917,AI6917-AH6917))</f>
        <v>50350</v>
      </c>
      <c r="AK6917" s="46">
        <v>0.3</v>
      </c>
      <c r="AL6917" s="46">
        <f>AJ6917*(AK6917/100)</f>
        <v>151.05000000000001</v>
      </c>
    </row>
    <row r="6918" spans="1:38" x14ac:dyDescent="0.45">
      <c r="A6918" s="16"/>
      <c r="B6918" s="21"/>
      <c r="C6918" s="16"/>
      <c r="D6918" s="16"/>
      <c r="E6918" s="56">
        <v>4107</v>
      </c>
      <c r="F6918" s="56">
        <v>820</v>
      </c>
      <c r="G6918" s="57" t="s">
        <v>10010</v>
      </c>
      <c r="H6918" s="56" t="s">
        <v>42</v>
      </c>
      <c r="I6918" s="56">
        <v>30801</v>
      </c>
      <c r="J6918" s="56">
        <v>0</v>
      </c>
      <c r="K6918" s="56">
        <v>1</v>
      </c>
      <c r="L6918" s="71">
        <v>21.4</v>
      </c>
      <c r="M6918" s="56" t="s">
        <v>43</v>
      </c>
      <c r="N6918" s="46">
        <f>((J6918*400)+(K6918*100))+L6918</f>
        <v>121.4</v>
      </c>
      <c r="O6918" s="46">
        <v>500</v>
      </c>
      <c r="P6918" s="46">
        <f>N6918*O6918</f>
        <v>60700</v>
      </c>
      <c r="Q6918" s="56"/>
      <c r="R6918" s="58"/>
      <c r="S6918" s="59"/>
      <c r="T6918" s="58"/>
      <c r="U6918" s="58"/>
      <c r="V6918" s="60"/>
      <c r="W6918" s="56"/>
      <c r="X6918" s="56"/>
      <c r="Y6918" s="56"/>
      <c r="Z6918" s="46"/>
      <c r="AA6918" s="66"/>
      <c r="AB6918" s="46"/>
      <c r="AC6918" s="46"/>
      <c r="AD6918" s="61"/>
      <c r="AE6918" s="61"/>
      <c r="AF6918" s="46"/>
      <c r="AG6918" s="46">
        <f>IF(AND(AF6918="",P6918=""),0,IF((AF6918=""),P6918,IF((P6918=""),AF6918,AF6918+P6918)))</f>
        <v>60700</v>
      </c>
      <c r="AH6918" s="46">
        <f>IF( (AA6918=""),AG6918*1,AG6918*(AA6918/100) )</f>
        <v>60700</v>
      </c>
      <c r="AI6918" s="46">
        <v>0</v>
      </c>
      <c r="AJ6918" s="46">
        <f>IF((AI6918-AH6918) &gt; 1,0,IF((AI6918-AH6918)&lt;0,AH6918-AI6918,AI6918-AH6918))</f>
        <v>60700</v>
      </c>
      <c r="AK6918" s="46">
        <v>0.3</v>
      </c>
      <c r="AL6918" s="46">
        <f>AJ6918*(AK6918/100)</f>
        <v>182.1</v>
      </c>
    </row>
    <row r="6919" spans="1:38" x14ac:dyDescent="0.45">
      <c r="A6919" s="16"/>
      <c r="B6919" s="21"/>
      <c r="C6919" s="16"/>
      <c r="D6919" s="16"/>
      <c r="E6919" s="56"/>
      <c r="F6919" s="56"/>
      <c r="G6919" s="57"/>
      <c r="H6919" s="56"/>
      <c r="I6919" s="56"/>
      <c r="J6919" s="56"/>
      <c r="K6919" s="56"/>
      <c r="L6919" s="71"/>
      <c r="M6919" s="56"/>
      <c r="N6919" s="46"/>
      <c r="O6919" s="46" t="s">
        <v>54</v>
      </c>
      <c r="P6919" s="46">
        <f>SUM(P6911:P6918)</f>
        <v>228090</v>
      </c>
      <c r="Q6919" s="56"/>
      <c r="R6919" s="58"/>
      <c r="S6919" s="59"/>
      <c r="T6919" s="58"/>
      <c r="U6919" s="58"/>
      <c r="V6919" s="60"/>
      <c r="W6919" s="56"/>
      <c r="X6919" s="56"/>
      <c r="Y6919" s="56"/>
      <c r="Z6919" s="46"/>
      <c r="AA6919" s="66"/>
      <c r="AB6919" s="46"/>
      <c r="AC6919" s="46"/>
      <c r="AD6919" s="61"/>
      <c r="AE6919" s="61"/>
      <c r="AF6919" s="46"/>
      <c r="AG6919" s="46"/>
      <c r="AH6919" s="46">
        <f>SUM(AH6911:AH6918)</f>
        <v>228090</v>
      </c>
      <c r="AI6919" s="46"/>
      <c r="AJ6919" s="46">
        <f>SUM(AJ6911:AJ6918)</f>
        <v>228090</v>
      </c>
      <c r="AK6919" s="46"/>
      <c r="AL6919" s="46">
        <f>SUM(AL6911:AL6918)</f>
        <v>684.27</v>
      </c>
    </row>
    <row r="6920" spans="1:38" x14ac:dyDescent="0.45">
      <c r="A6920" s="16" t="s">
        <v>10011</v>
      </c>
      <c r="B6920" s="21">
        <v>3770400005270</v>
      </c>
      <c r="C6920" s="16" t="s">
        <v>10012</v>
      </c>
      <c r="D6920" s="16" t="s">
        <v>10013</v>
      </c>
      <c r="E6920" s="56">
        <v>4108</v>
      </c>
      <c r="F6920" s="56">
        <v>9170</v>
      </c>
      <c r="G6920" s="57" t="s">
        <v>10014</v>
      </c>
      <c r="H6920" s="56" t="s">
        <v>42</v>
      </c>
      <c r="I6920" s="56">
        <v>21953</v>
      </c>
      <c r="J6920" s="56"/>
      <c r="K6920" s="56"/>
      <c r="L6920" s="71"/>
      <c r="M6920" s="56"/>
      <c r="N6920" s="46"/>
      <c r="O6920" s="46"/>
      <c r="P6920" s="46"/>
      <c r="Q6920" s="56"/>
      <c r="R6920" s="58"/>
      <c r="S6920" s="59"/>
      <c r="T6920" s="58"/>
      <c r="U6920" s="58"/>
      <c r="V6920" s="60"/>
      <c r="W6920" s="56"/>
      <c r="X6920" s="56"/>
      <c r="Y6920" s="56"/>
      <c r="Z6920" s="46"/>
      <c r="AA6920" s="66"/>
      <c r="AB6920" s="46"/>
      <c r="AC6920" s="46"/>
      <c r="AD6920" s="61"/>
      <c r="AE6920" s="61"/>
      <c r="AF6920" s="46"/>
      <c r="AG6920" s="46"/>
      <c r="AH6920" s="46"/>
      <c r="AI6920" s="46"/>
      <c r="AJ6920" s="46"/>
      <c r="AK6920" s="46"/>
      <c r="AL6920" s="46"/>
    </row>
    <row r="6921" spans="1:38" x14ac:dyDescent="0.45">
      <c r="A6921" s="16"/>
      <c r="B6921" s="21"/>
      <c r="C6921" s="16"/>
      <c r="D6921" s="16"/>
      <c r="E6921" s="56">
        <v>4109</v>
      </c>
      <c r="F6921" s="56">
        <v>8246</v>
      </c>
      <c r="G6921" s="57" t="s">
        <v>10015</v>
      </c>
      <c r="H6921" s="56" t="s">
        <v>42</v>
      </c>
      <c r="I6921" s="56">
        <v>21955</v>
      </c>
      <c r="J6921" s="56"/>
      <c r="K6921" s="56"/>
      <c r="L6921" s="71"/>
      <c r="M6921" s="56"/>
      <c r="N6921" s="46"/>
      <c r="O6921" s="46"/>
      <c r="P6921" s="46"/>
      <c r="Q6921" s="56"/>
      <c r="R6921" s="58"/>
      <c r="S6921" s="59"/>
      <c r="T6921" s="58"/>
      <c r="U6921" s="58"/>
      <c r="V6921" s="60"/>
      <c r="W6921" s="56"/>
      <c r="X6921" s="56"/>
      <c r="Y6921" s="56"/>
      <c r="Z6921" s="46"/>
      <c r="AA6921" s="66"/>
      <c r="AB6921" s="46"/>
      <c r="AC6921" s="46"/>
      <c r="AD6921" s="61"/>
      <c r="AE6921" s="61"/>
      <c r="AF6921" s="46"/>
      <c r="AG6921" s="46"/>
      <c r="AH6921" s="46"/>
      <c r="AI6921" s="46"/>
      <c r="AJ6921" s="46"/>
      <c r="AK6921" s="46"/>
      <c r="AL6921" s="46"/>
    </row>
    <row r="6922" spans="1:38" x14ac:dyDescent="0.45">
      <c r="A6922" s="16"/>
      <c r="B6922" s="21"/>
      <c r="C6922" s="16"/>
      <c r="D6922" s="16"/>
      <c r="E6922" s="56"/>
      <c r="F6922" s="56"/>
      <c r="G6922" s="57"/>
      <c r="H6922" s="56"/>
      <c r="I6922" s="56"/>
      <c r="J6922" s="56"/>
      <c r="K6922" s="56"/>
      <c r="L6922" s="71"/>
      <c r="M6922" s="56"/>
      <c r="N6922" s="46"/>
      <c r="O6922" s="46" t="s">
        <v>54</v>
      </c>
      <c r="P6922" s="46">
        <f>SUM(P6920:P6921)</f>
        <v>0</v>
      </c>
      <c r="Q6922" s="56"/>
      <c r="R6922" s="58"/>
      <c r="S6922" s="59"/>
      <c r="T6922" s="58"/>
      <c r="U6922" s="58"/>
      <c r="V6922" s="60"/>
      <c r="W6922" s="56"/>
      <c r="X6922" s="56"/>
      <c r="Y6922" s="56"/>
      <c r="Z6922" s="46"/>
      <c r="AA6922" s="66"/>
      <c r="AB6922" s="46"/>
      <c r="AC6922" s="46"/>
      <c r="AD6922" s="61"/>
      <c r="AE6922" s="61"/>
      <c r="AF6922" s="46"/>
      <c r="AG6922" s="46"/>
      <c r="AH6922" s="46">
        <f>SUM(AH6920:AH6921)</f>
        <v>0</v>
      </c>
      <c r="AI6922" s="46"/>
      <c r="AJ6922" s="46">
        <f>SUM(AJ6920:AJ6921)</f>
        <v>0</v>
      </c>
      <c r="AK6922" s="46"/>
      <c r="AL6922" s="46">
        <f>SUM(AL6920:AL6921)</f>
        <v>0</v>
      </c>
    </row>
    <row r="6923" spans="1:38" x14ac:dyDescent="0.45">
      <c r="A6923" s="16" t="s">
        <v>10016</v>
      </c>
      <c r="B6923" s="21">
        <v>3102100295407</v>
      </c>
      <c r="C6923" s="16" t="s">
        <v>10017</v>
      </c>
      <c r="D6923" s="16" t="s">
        <v>10018</v>
      </c>
      <c r="E6923" s="56">
        <v>4110</v>
      </c>
      <c r="F6923" s="56">
        <v>7450</v>
      </c>
      <c r="G6923" s="57" t="s">
        <v>10019</v>
      </c>
      <c r="H6923" s="56" t="s">
        <v>42</v>
      </c>
      <c r="I6923" s="56">
        <v>28081</v>
      </c>
      <c r="J6923" s="56"/>
      <c r="K6923" s="56"/>
      <c r="L6923" s="71"/>
      <c r="M6923" s="56"/>
      <c r="N6923" s="46"/>
      <c r="O6923" s="46"/>
      <c r="P6923" s="46"/>
      <c r="Q6923" s="56"/>
      <c r="R6923" s="58"/>
      <c r="S6923" s="59"/>
      <c r="T6923" s="58"/>
      <c r="U6923" s="58"/>
      <c r="V6923" s="60"/>
      <c r="W6923" s="56"/>
      <c r="X6923" s="56"/>
      <c r="Y6923" s="56"/>
      <c r="Z6923" s="46"/>
      <c r="AA6923" s="66"/>
      <c r="AB6923" s="46"/>
      <c r="AC6923" s="46"/>
      <c r="AD6923" s="61"/>
      <c r="AE6923" s="61"/>
      <c r="AF6923" s="46"/>
      <c r="AG6923" s="46"/>
      <c r="AH6923" s="46"/>
      <c r="AI6923" s="46"/>
      <c r="AJ6923" s="46"/>
      <c r="AK6923" s="46"/>
      <c r="AL6923" s="46"/>
    </row>
    <row r="6924" spans="1:38" x14ac:dyDescent="0.45">
      <c r="A6924" s="16"/>
      <c r="B6924" s="21"/>
      <c r="C6924" s="16"/>
      <c r="D6924" s="16"/>
      <c r="E6924" s="56"/>
      <c r="F6924" s="56"/>
      <c r="G6924" s="57"/>
      <c r="H6924" s="56"/>
      <c r="I6924" s="56"/>
      <c r="J6924" s="56"/>
      <c r="K6924" s="56"/>
      <c r="L6924" s="71"/>
      <c r="M6924" s="56"/>
      <c r="N6924" s="46"/>
      <c r="O6924" s="46" t="s">
        <v>54</v>
      </c>
      <c r="P6924" s="46">
        <f>SUM(P6923:P6923)</f>
        <v>0</v>
      </c>
      <c r="Q6924" s="56"/>
      <c r="R6924" s="58"/>
      <c r="S6924" s="59"/>
      <c r="T6924" s="58"/>
      <c r="U6924" s="58"/>
      <c r="V6924" s="60"/>
      <c r="W6924" s="56"/>
      <c r="X6924" s="56"/>
      <c r="Y6924" s="56"/>
      <c r="Z6924" s="46"/>
      <c r="AA6924" s="66"/>
      <c r="AB6924" s="46"/>
      <c r="AC6924" s="46"/>
      <c r="AD6924" s="61"/>
      <c r="AE6924" s="61"/>
      <c r="AF6924" s="46"/>
      <c r="AG6924" s="46"/>
      <c r="AH6924" s="46">
        <f>SUM(AH6923:AH6923)</f>
        <v>0</v>
      </c>
      <c r="AI6924" s="46"/>
      <c r="AJ6924" s="46">
        <f>SUM(AJ6923:AJ6923)</f>
        <v>0</v>
      </c>
      <c r="AK6924" s="46"/>
      <c r="AL6924" s="46">
        <f>SUM(AL6923:AL6923)</f>
        <v>0</v>
      </c>
    </row>
    <row r="6925" spans="1:38" x14ac:dyDescent="0.45">
      <c r="A6925" s="16" t="s">
        <v>10020</v>
      </c>
      <c r="B6925" s="21">
        <v>3770400493396</v>
      </c>
      <c r="C6925" s="16" t="s">
        <v>10021</v>
      </c>
      <c r="D6925" s="16" t="s">
        <v>10022</v>
      </c>
      <c r="E6925" s="56">
        <v>4111</v>
      </c>
      <c r="F6925" s="56">
        <v>3736</v>
      </c>
      <c r="G6925" s="57" t="s">
        <v>10023</v>
      </c>
      <c r="H6925" s="56" t="s">
        <v>42</v>
      </c>
      <c r="I6925" s="56">
        <v>11084</v>
      </c>
      <c r="J6925" s="56"/>
      <c r="K6925" s="56"/>
      <c r="L6925" s="71"/>
      <c r="M6925" s="56"/>
      <c r="N6925" s="46"/>
      <c r="O6925" s="46"/>
      <c r="P6925" s="46"/>
      <c r="Q6925" s="56"/>
      <c r="R6925" s="58"/>
      <c r="S6925" s="59"/>
      <c r="T6925" s="58"/>
      <c r="U6925" s="58"/>
      <c r="V6925" s="60"/>
      <c r="W6925" s="56"/>
      <c r="X6925" s="56"/>
      <c r="Y6925" s="56"/>
      <c r="Z6925" s="46"/>
      <c r="AA6925" s="66"/>
      <c r="AB6925" s="46"/>
      <c r="AC6925" s="46"/>
      <c r="AD6925" s="61"/>
      <c r="AE6925" s="61"/>
      <c r="AF6925" s="46"/>
      <c r="AG6925" s="46"/>
      <c r="AH6925" s="46"/>
      <c r="AI6925" s="46"/>
      <c r="AJ6925" s="46"/>
      <c r="AK6925" s="46"/>
      <c r="AL6925" s="46"/>
    </row>
    <row r="6926" spans="1:38" x14ac:dyDescent="0.45">
      <c r="A6926" s="16"/>
      <c r="B6926" s="21"/>
      <c r="C6926" s="16"/>
      <c r="D6926" s="16"/>
      <c r="E6926" s="56"/>
      <c r="F6926" s="56"/>
      <c r="G6926" s="57"/>
      <c r="H6926" s="56"/>
      <c r="I6926" s="56"/>
      <c r="J6926" s="56"/>
      <c r="K6926" s="56"/>
      <c r="L6926" s="71"/>
      <c r="M6926" s="56"/>
      <c r="N6926" s="46"/>
      <c r="O6926" s="46" t="s">
        <v>54</v>
      </c>
      <c r="P6926" s="46">
        <f>SUM(P6925:P6925)</f>
        <v>0</v>
      </c>
      <c r="Q6926" s="56"/>
      <c r="R6926" s="58"/>
      <c r="S6926" s="59"/>
      <c r="T6926" s="58"/>
      <c r="U6926" s="58"/>
      <c r="V6926" s="60"/>
      <c r="W6926" s="56"/>
      <c r="X6926" s="56"/>
      <c r="Y6926" s="56"/>
      <c r="Z6926" s="46"/>
      <c r="AA6926" s="66"/>
      <c r="AB6926" s="46"/>
      <c r="AC6926" s="46"/>
      <c r="AD6926" s="61"/>
      <c r="AE6926" s="61"/>
      <c r="AF6926" s="46"/>
      <c r="AG6926" s="46"/>
      <c r="AH6926" s="46">
        <f>SUM(AH6925:AH6925)</f>
        <v>0</v>
      </c>
      <c r="AI6926" s="46"/>
      <c r="AJ6926" s="46">
        <f>SUM(AJ6925:AJ6925)</f>
        <v>0</v>
      </c>
      <c r="AK6926" s="46"/>
      <c r="AL6926" s="46">
        <f>SUM(AL6925:AL6925)</f>
        <v>0</v>
      </c>
    </row>
    <row r="6927" spans="1:38" x14ac:dyDescent="0.45">
      <c r="A6927" s="16" t="s">
        <v>10024</v>
      </c>
      <c r="B6927" s="21">
        <v>3770400015364</v>
      </c>
      <c r="C6927" s="16" t="s">
        <v>10025</v>
      </c>
      <c r="D6927" s="16" t="s">
        <v>10026</v>
      </c>
      <c r="E6927" s="56">
        <v>4112</v>
      </c>
      <c r="F6927" s="56">
        <v>1503</v>
      </c>
      <c r="G6927" s="57" t="s">
        <v>10027</v>
      </c>
      <c r="H6927" s="56" t="s">
        <v>42</v>
      </c>
      <c r="I6927" s="56">
        <v>14609</v>
      </c>
      <c r="J6927" s="56">
        <v>1</v>
      </c>
      <c r="K6927" s="56">
        <v>2</v>
      </c>
      <c r="L6927" s="71">
        <v>8</v>
      </c>
      <c r="M6927" s="56" t="s">
        <v>43</v>
      </c>
      <c r="N6927" s="46">
        <f>((J6927*400)+(K6927*100))+L6927</f>
        <v>608</v>
      </c>
      <c r="O6927" s="46">
        <v>370</v>
      </c>
      <c r="P6927" s="46">
        <f>N6927*O6927</f>
        <v>224960</v>
      </c>
      <c r="Q6927" s="56"/>
      <c r="R6927" s="58"/>
      <c r="S6927" s="59"/>
      <c r="T6927" s="58"/>
      <c r="U6927" s="58"/>
      <c r="V6927" s="60"/>
      <c r="W6927" s="56"/>
      <c r="X6927" s="56"/>
      <c r="Y6927" s="56"/>
      <c r="Z6927" s="46"/>
      <c r="AA6927" s="66"/>
      <c r="AB6927" s="46"/>
      <c r="AC6927" s="46"/>
      <c r="AD6927" s="61"/>
      <c r="AE6927" s="61"/>
      <c r="AF6927" s="46"/>
      <c r="AG6927" s="46">
        <f>IF(AND(AF6927="",P6927=""),0,IF((AF6927=""),P6927,IF((P6927=""),AF6927,AF6927+P6927)))</f>
        <v>224960</v>
      </c>
      <c r="AH6927" s="46">
        <f>IF( (AA6927=""),AG6927*1,AG6927*(AA6927/100) )</f>
        <v>224960</v>
      </c>
      <c r="AI6927" s="46">
        <v>0</v>
      </c>
      <c r="AJ6927" s="46">
        <f>IF((AI6927-AH6927) &gt; 1,0,IF((AI6927-AH6927)&lt;0,AH6927-AI6927,AI6927-AH6927))</f>
        <v>224960</v>
      </c>
      <c r="AK6927" s="46">
        <v>0.3</v>
      </c>
      <c r="AL6927" s="46">
        <f>AJ6927*(AK6927/100)</f>
        <v>674.88</v>
      </c>
    </row>
    <row r="6928" spans="1:38" x14ac:dyDescent="0.45">
      <c r="A6928" s="16"/>
      <c r="B6928" s="21"/>
      <c r="C6928" s="16"/>
      <c r="D6928" s="16"/>
      <c r="E6928" s="56"/>
      <c r="F6928" s="56"/>
      <c r="G6928" s="57"/>
      <c r="H6928" s="56"/>
      <c r="I6928" s="56"/>
      <c r="J6928" s="56"/>
      <c r="K6928" s="56"/>
      <c r="L6928" s="71"/>
      <c r="M6928" s="56"/>
      <c r="N6928" s="46"/>
      <c r="O6928" s="46" t="s">
        <v>54</v>
      </c>
      <c r="P6928" s="46">
        <f>SUM(P6927:P6927)</f>
        <v>224960</v>
      </c>
      <c r="Q6928" s="56"/>
      <c r="R6928" s="58"/>
      <c r="S6928" s="59"/>
      <c r="T6928" s="58"/>
      <c r="U6928" s="58"/>
      <c r="V6928" s="60"/>
      <c r="W6928" s="56"/>
      <c r="X6928" s="56"/>
      <c r="Y6928" s="56"/>
      <c r="Z6928" s="46"/>
      <c r="AA6928" s="66"/>
      <c r="AB6928" s="46"/>
      <c r="AC6928" s="46"/>
      <c r="AD6928" s="61"/>
      <c r="AE6928" s="61"/>
      <c r="AF6928" s="46"/>
      <c r="AG6928" s="46"/>
      <c r="AH6928" s="46">
        <f>SUM(AH6927:AH6927)</f>
        <v>224960</v>
      </c>
      <c r="AI6928" s="46"/>
      <c r="AJ6928" s="46">
        <f>SUM(AJ6927:AJ6927)</f>
        <v>224960</v>
      </c>
      <c r="AK6928" s="46"/>
      <c r="AL6928" s="46">
        <f>SUM(AL6927:AL6927)</f>
        <v>674.88</v>
      </c>
    </row>
    <row r="6929" spans="1:38" x14ac:dyDescent="0.45">
      <c r="A6929" s="16" t="s">
        <v>10028</v>
      </c>
      <c r="B6929" s="21">
        <v>3770400008392</v>
      </c>
      <c r="C6929" s="16" t="s">
        <v>10029</v>
      </c>
      <c r="D6929" s="16" t="s">
        <v>10030</v>
      </c>
      <c r="E6929" s="56">
        <v>4113</v>
      </c>
      <c r="F6929" s="56">
        <v>1127</v>
      </c>
      <c r="G6929" s="57" t="s">
        <v>10031</v>
      </c>
      <c r="H6929" s="56" t="s">
        <v>42</v>
      </c>
      <c r="I6929" s="56">
        <v>19973</v>
      </c>
      <c r="J6929" s="56">
        <v>0</v>
      </c>
      <c r="K6929" s="56">
        <v>0</v>
      </c>
      <c r="L6929" s="71">
        <v>2</v>
      </c>
      <c r="M6929" s="56" t="s">
        <v>208</v>
      </c>
      <c r="N6929" s="46">
        <f>((J6929*400)+(K6929*100))+L6929</f>
        <v>2</v>
      </c>
      <c r="O6929" s="46">
        <v>500</v>
      </c>
      <c r="P6929" s="46">
        <f>N6929*O6929</f>
        <v>1000</v>
      </c>
      <c r="Q6929" s="56">
        <v>1</v>
      </c>
      <c r="R6929" s="58" t="s">
        <v>10028</v>
      </c>
      <c r="S6929" s="59">
        <v>3770400008392</v>
      </c>
      <c r="T6929" s="58" t="s">
        <v>10029</v>
      </c>
      <c r="U6929" s="58" t="s">
        <v>10032</v>
      </c>
      <c r="V6929" s="60"/>
      <c r="W6929" s="56" t="s">
        <v>210</v>
      </c>
      <c r="X6929" s="56" t="s">
        <v>211</v>
      </c>
      <c r="Y6929" s="56" t="s">
        <v>212</v>
      </c>
      <c r="Z6929" s="46">
        <v>80</v>
      </c>
      <c r="AA6929" s="66">
        <v>100</v>
      </c>
      <c r="AB6929" s="46">
        <v>6900</v>
      </c>
      <c r="AC6929" s="46">
        <f>Z6929*AB6929</f>
        <v>552000</v>
      </c>
      <c r="AD6929" s="61">
        <v>5</v>
      </c>
      <c r="AE6929" s="61">
        <v>5</v>
      </c>
      <c r="AF6929" s="46">
        <f>(AC6929*(100-AE6929))/100</f>
        <v>524400</v>
      </c>
      <c r="AG6929" s="46">
        <f>IF(AND(AF6929="",P6929=""),0,IF((AF6929=""),P6929, IF( (P6929=""),AF6929,AF6929+P6929)))</f>
        <v>525400</v>
      </c>
      <c r="AH6929" s="46">
        <f>IF( (AA6929=""),AG6929*1,AG6929*(AA6929/100) )</f>
        <v>525400</v>
      </c>
      <c r="AI6929" s="46">
        <v>50000000</v>
      </c>
      <c r="AJ6929" s="46">
        <f>IF((AI6929-AH6929) &gt; 1,0,IF((AI6929-AH6929)&lt;0,AH6929-AI6929,AI6929-AH6929))</f>
        <v>0</v>
      </c>
      <c r="AK6929" s="46">
        <v>0.02</v>
      </c>
      <c r="AL6929" s="46">
        <f>AJ6929*(AK6929/100)</f>
        <v>0</v>
      </c>
    </row>
    <row r="6930" spans="1:38" x14ac:dyDescent="0.45">
      <c r="A6930" s="16"/>
      <c r="B6930" s="21"/>
      <c r="C6930" s="16"/>
      <c r="D6930" s="16"/>
      <c r="E6930" s="56"/>
      <c r="F6930" s="56"/>
      <c r="G6930" s="57"/>
      <c r="H6930" s="56"/>
      <c r="I6930" s="56"/>
      <c r="J6930" s="56">
        <v>3</v>
      </c>
      <c r="K6930" s="56">
        <v>0</v>
      </c>
      <c r="L6930" s="71">
        <v>51</v>
      </c>
      <c r="M6930" s="56" t="s">
        <v>90</v>
      </c>
      <c r="N6930" s="46">
        <f>((J6930*400)+(K6930*100))+L6930</f>
        <v>1251</v>
      </c>
      <c r="O6930" s="46" t="s">
        <v>54</v>
      </c>
      <c r="P6930" s="46">
        <f>SUM(P6929:P6929)</f>
        <v>1000</v>
      </c>
      <c r="Q6930" s="56"/>
      <c r="R6930" s="58"/>
      <c r="S6930" s="59"/>
      <c r="T6930" s="58"/>
      <c r="U6930" s="58"/>
      <c r="V6930" s="60"/>
      <c r="W6930" s="56"/>
      <c r="X6930" s="56"/>
      <c r="Y6930" s="56"/>
      <c r="Z6930" s="46"/>
      <c r="AA6930" s="66"/>
      <c r="AB6930" s="46"/>
      <c r="AC6930" s="46"/>
      <c r="AD6930" s="61"/>
      <c r="AE6930" s="61"/>
      <c r="AF6930" s="46"/>
      <c r="AG6930" s="46">
        <f>IF(AND(AF6930="",P6930=""),0,IF((AF6930=""),P6930,IF((P6930=""),AF6930,AF6930+P6930)))</f>
        <v>1000</v>
      </c>
      <c r="AH6930" s="46">
        <f>SUM(AH6929:AH6929)</f>
        <v>525400</v>
      </c>
      <c r="AI6930" s="46">
        <v>0</v>
      </c>
      <c r="AJ6930" s="46">
        <f>SUM(AJ6929:AJ6929)</f>
        <v>0</v>
      </c>
      <c r="AK6930" s="46">
        <v>0.01</v>
      </c>
      <c r="AL6930" s="46">
        <f>SUM(AL6929:AL6929)</f>
        <v>0</v>
      </c>
    </row>
    <row r="6931" spans="1:38" x14ac:dyDescent="0.45">
      <c r="A6931" s="16" t="s">
        <v>10033</v>
      </c>
      <c r="B6931" s="21">
        <v>5770400019447</v>
      </c>
      <c r="C6931" s="16" t="s">
        <v>10034</v>
      </c>
      <c r="D6931" s="16" t="s">
        <v>10035</v>
      </c>
      <c r="E6931" s="56">
        <v>4114</v>
      </c>
      <c r="F6931" s="56">
        <v>7921</v>
      </c>
      <c r="G6931" s="57" t="s">
        <v>10036</v>
      </c>
      <c r="H6931" s="56" t="s">
        <v>42</v>
      </c>
      <c r="I6931" s="56">
        <v>8654</v>
      </c>
      <c r="J6931" s="56"/>
      <c r="K6931" s="56"/>
      <c r="L6931" s="71"/>
      <c r="M6931" s="56"/>
      <c r="N6931" s="46"/>
      <c r="O6931" s="46"/>
      <c r="P6931" s="46"/>
      <c r="Q6931" s="56"/>
      <c r="R6931" s="58"/>
      <c r="S6931" s="59"/>
      <c r="T6931" s="58"/>
      <c r="U6931" s="58"/>
      <c r="V6931" s="60"/>
      <c r="W6931" s="56"/>
      <c r="X6931" s="56"/>
      <c r="Y6931" s="56"/>
      <c r="Z6931" s="46"/>
      <c r="AA6931" s="66"/>
      <c r="AB6931" s="46"/>
      <c r="AC6931" s="46"/>
      <c r="AD6931" s="61"/>
      <c r="AE6931" s="61"/>
      <c r="AF6931" s="46"/>
      <c r="AG6931" s="46"/>
      <c r="AH6931" s="46"/>
      <c r="AI6931" s="46"/>
      <c r="AJ6931" s="46"/>
      <c r="AK6931" s="46"/>
      <c r="AL6931" s="46"/>
    </row>
    <row r="6932" spans="1:38" x14ac:dyDescent="0.45">
      <c r="A6932" s="16"/>
      <c r="B6932" s="21"/>
      <c r="C6932" s="16"/>
      <c r="D6932" s="16"/>
      <c r="E6932" s="56"/>
      <c r="F6932" s="56"/>
      <c r="G6932" s="57"/>
      <c r="H6932" s="56"/>
      <c r="I6932" s="56"/>
      <c r="J6932" s="56"/>
      <c r="K6932" s="56"/>
      <c r="L6932" s="71"/>
      <c r="M6932" s="56"/>
      <c r="N6932" s="46"/>
      <c r="O6932" s="46" t="s">
        <v>54</v>
      </c>
      <c r="P6932" s="46">
        <f>SUM(P6931:P6931)</f>
        <v>0</v>
      </c>
      <c r="Q6932" s="56"/>
      <c r="R6932" s="58"/>
      <c r="S6932" s="59"/>
      <c r="T6932" s="58"/>
      <c r="U6932" s="58"/>
      <c r="V6932" s="60"/>
      <c r="W6932" s="56"/>
      <c r="X6932" s="56"/>
      <c r="Y6932" s="56"/>
      <c r="Z6932" s="46"/>
      <c r="AA6932" s="66"/>
      <c r="AB6932" s="46"/>
      <c r="AC6932" s="46"/>
      <c r="AD6932" s="61"/>
      <c r="AE6932" s="61"/>
      <c r="AF6932" s="46"/>
      <c r="AG6932" s="46"/>
      <c r="AH6932" s="46">
        <f>SUM(AH6931:AH6931)</f>
        <v>0</v>
      </c>
      <c r="AI6932" s="46"/>
      <c r="AJ6932" s="46">
        <f>SUM(AJ6931:AJ6931)</f>
        <v>0</v>
      </c>
      <c r="AK6932" s="46"/>
      <c r="AL6932" s="46">
        <f>SUM(AL6931:AL6931)</f>
        <v>0</v>
      </c>
    </row>
    <row r="6933" spans="1:38" x14ac:dyDescent="0.45">
      <c r="A6933" s="16" t="s">
        <v>10037</v>
      </c>
      <c r="B6933" s="21">
        <v>3770400035578</v>
      </c>
      <c r="C6933" s="16" t="s">
        <v>10038</v>
      </c>
      <c r="D6933" s="16" t="s">
        <v>10039</v>
      </c>
      <c r="E6933" s="56">
        <v>4115</v>
      </c>
      <c r="F6933" s="56">
        <v>9315</v>
      </c>
      <c r="G6933" s="57" t="s">
        <v>10040</v>
      </c>
      <c r="H6933" s="56" t="s">
        <v>42</v>
      </c>
      <c r="I6933" s="56">
        <v>14155</v>
      </c>
      <c r="J6933" s="56"/>
      <c r="K6933" s="56"/>
      <c r="L6933" s="71"/>
      <c r="M6933" s="56"/>
      <c r="N6933" s="46"/>
      <c r="O6933" s="46"/>
      <c r="P6933" s="46"/>
      <c r="Q6933" s="56"/>
      <c r="R6933" s="58"/>
      <c r="S6933" s="59"/>
      <c r="T6933" s="58"/>
      <c r="U6933" s="58"/>
      <c r="V6933" s="60"/>
      <c r="W6933" s="56"/>
      <c r="X6933" s="56"/>
      <c r="Y6933" s="56"/>
      <c r="Z6933" s="46"/>
      <c r="AA6933" s="66"/>
      <c r="AB6933" s="46"/>
      <c r="AC6933" s="46"/>
      <c r="AD6933" s="61"/>
      <c r="AE6933" s="61"/>
      <c r="AF6933" s="46"/>
      <c r="AG6933" s="46"/>
      <c r="AH6933" s="46"/>
      <c r="AI6933" s="46"/>
      <c r="AJ6933" s="46"/>
      <c r="AK6933" s="46"/>
      <c r="AL6933" s="46"/>
    </row>
    <row r="6934" spans="1:38" x14ac:dyDescent="0.45">
      <c r="A6934" s="16"/>
      <c r="B6934" s="21"/>
      <c r="C6934" s="16"/>
      <c r="D6934" s="16"/>
      <c r="E6934" s="56"/>
      <c r="F6934" s="56"/>
      <c r="G6934" s="57"/>
      <c r="H6934" s="56"/>
      <c r="I6934" s="56"/>
      <c r="J6934" s="56"/>
      <c r="K6934" s="56"/>
      <c r="L6934" s="71"/>
      <c r="M6934" s="56"/>
      <c r="N6934" s="46"/>
      <c r="O6934" s="46" t="s">
        <v>54</v>
      </c>
      <c r="P6934" s="46">
        <f>SUM(P6933:P6933)</f>
        <v>0</v>
      </c>
      <c r="Q6934" s="56"/>
      <c r="R6934" s="58"/>
      <c r="S6934" s="59"/>
      <c r="T6934" s="58"/>
      <c r="U6934" s="58"/>
      <c r="V6934" s="60"/>
      <c r="W6934" s="56"/>
      <c r="X6934" s="56"/>
      <c r="Y6934" s="56"/>
      <c r="Z6934" s="46"/>
      <c r="AA6934" s="66"/>
      <c r="AB6934" s="46"/>
      <c r="AC6934" s="46"/>
      <c r="AD6934" s="61"/>
      <c r="AE6934" s="61"/>
      <c r="AF6934" s="46"/>
      <c r="AG6934" s="46"/>
      <c r="AH6934" s="46">
        <f>SUM(AH6933:AH6933)</f>
        <v>0</v>
      </c>
      <c r="AI6934" s="46"/>
      <c r="AJ6934" s="46">
        <f>SUM(AJ6933:AJ6933)</f>
        <v>0</v>
      </c>
      <c r="AK6934" s="46"/>
      <c r="AL6934" s="46">
        <f>SUM(AL6933:AL6933)</f>
        <v>0</v>
      </c>
    </row>
    <row r="6935" spans="1:38" x14ac:dyDescent="0.45">
      <c r="A6935" s="16" t="s">
        <v>10033</v>
      </c>
      <c r="B6935" s="21">
        <v>5770400019447</v>
      </c>
      <c r="C6935" s="16" t="s">
        <v>10034</v>
      </c>
      <c r="D6935" s="16" t="s">
        <v>10035</v>
      </c>
      <c r="E6935" s="56">
        <v>4116</v>
      </c>
      <c r="F6935" s="56">
        <v>6545</v>
      </c>
      <c r="G6935" s="57" t="s">
        <v>10041</v>
      </c>
      <c r="H6935" s="56" t="s">
        <v>42</v>
      </c>
      <c r="I6935" s="56">
        <v>27857</v>
      </c>
      <c r="J6935" s="56"/>
      <c r="K6935" s="56"/>
      <c r="L6935" s="71"/>
      <c r="M6935" s="56"/>
      <c r="N6935" s="46"/>
      <c r="O6935" s="46"/>
      <c r="P6935" s="46"/>
      <c r="Q6935" s="56"/>
      <c r="R6935" s="58"/>
      <c r="S6935" s="59"/>
      <c r="T6935" s="58"/>
      <c r="U6935" s="58"/>
      <c r="V6935" s="60"/>
      <c r="W6935" s="56"/>
      <c r="X6935" s="56"/>
      <c r="Y6935" s="56"/>
      <c r="Z6935" s="46"/>
      <c r="AA6935" s="66"/>
      <c r="AB6935" s="46"/>
      <c r="AC6935" s="46"/>
      <c r="AD6935" s="61"/>
      <c r="AE6935" s="61"/>
      <c r="AF6935" s="46"/>
      <c r="AG6935" s="46"/>
      <c r="AH6935" s="46"/>
      <c r="AI6935" s="46"/>
      <c r="AJ6935" s="46"/>
      <c r="AK6935" s="46"/>
      <c r="AL6935" s="46"/>
    </row>
    <row r="6936" spans="1:38" x14ac:dyDescent="0.45">
      <c r="A6936" s="16"/>
      <c r="B6936" s="21"/>
      <c r="C6936" s="16"/>
      <c r="D6936" s="16"/>
      <c r="E6936" s="56"/>
      <c r="F6936" s="56"/>
      <c r="G6936" s="57"/>
      <c r="H6936" s="56"/>
      <c r="I6936" s="56"/>
      <c r="J6936" s="56"/>
      <c r="K6936" s="56"/>
      <c r="L6936" s="71"/>
      <c r="M6936" s="56"/>
      <c r="N6936" s="46"/>
      <c r="O6936" s="46" t="s">
        <v>54</v>
      </c>
      <c r="P6936" s="46">
        <f>SUM(P6935:P6935)</f>
        <v>0</v>
      </c>
      <c r="Q6936" s="56"/>
      <c r="R6936" s="58"/>
      <c r="S6936" s="59"/>
      <c r="T6936" s="58"/>
      <c r="U6936" s="58"/>
      <c r="V6936" s="60"/>
      <c r="W6936" s="56"/>
      <c r="X6936" s="56"/>
      <c r="Y6936" s="56"/>
      <c r="Z6936" s="46"/>
      <c r="AA6936" s="66"/>
      <c r="AB6936" s="46"/>
      <c r="AC6936" s="46"/>
      <c r="AD6936" s="61"/>
      <c r="AE6936" s="61"/>
      <c r="AF6936" s="46"/>
      <c r="AG6936" s="46"/>
      <c r="AH6936" s="46">
        <f>SUM(AH6935:AH6935)</f>
        <v>0</v>
      </c>
      <c r="AI6936" s="46"/>
      <c r="AJ6936" s="46">
        <f>SUM(AJ6935:AJ6935)</f>
        <v>0</v>
      </c>
      <c r="AK6936" s="46"/>
      <c r="AL6936" s="46">
        <f>SUM(AL6935:AL6935)</f>
        <v>0</v>
      </c>
    </row>
    <row r="6937" spans="1:38" x14ac:dyDescent="0.45">
      <c r="A6937" s="16" t="s">
        <v>10042</v>
      </c>
      <c r="B6937" s="21">
        <v>3101801231951</v>
      </c>
      <c r="C6937" s="16" t="s">
        <v>10043</v>
      </c>
      <c r="D6937" s="16" t="s">
        <v>10044</v>
      </c>
      <c r="E6937" s="56">
        <v>4117</v>
      </c>
      <c r="F6937" s="56">
        <v>4234</v>
      </c>
      <c r="G6937" s="57" t="s">
        <v>10045</v>
      </c>
      <c r="H6937" s="56" t="s">
        <v>42</v>
      </c>
      <c r="I6937" s="56">
        <v>24566</v>
      </c>
      <c r="J6937" s="56">
        <v>0</v>
      </c>
      <c r="K6937" s="56">
        <v>0</v>
      </c>
      <c r="L6937" s="71">
        <v>42</v>
      </c>
      <c r="M6937" s="56" t="s">
        <v>43</v>
      </c>
      <c r="N6937" s="46">
        <f>((J6937*400)+(K6937*100))+L6937</f>
        <v>42</v>
      </c>
      <c r="O6937" s="46">
        <v>5500</v>
      </c>
      <c r="P6937" s="46">
        <f>N6937*O6937</f>
        <v>231000</v>
      </c>
      <c r="Q6937" s="56"/>
      <c r="R6937" s="58"/>
      <c r="S6937" s="59"/>
      <c r="T6937" s="58"/>
      <c r="U6937" s="58"/>
      <c r="V6937" s="60"/>
      <c r="W6937" s="56"/>
      <c r="X6937" s="56"/>
      <c r="Y6937" s="56"/>
      <c r="Z6937" s="46"/>
      <c r="AA6937" s="66"/>
      <c r="AB6937" s="46"/>
      <c r="AC6937" s="46"/>
      <c r="AD6937" s="61"/>
      <c r="AE6937" s="61"/>
      <c r="AF6937" s="46"/>
      <c r="AG6937" s="46">
        <f>IF(AND(AF6937="",P6937=""),0,IF((AF6937=""),P6937,IF((P6937=""),AF6937,AF6937+P6937)))</f>
        <v>231000</v>
      </c>
      <c r="AH6937" s="46">
        <f>IF( (AA6937=""),AG6937*1,AG6937*(AA6937/100) )</f>
        <v>231000</v>
      </c>
      <c r="AI6937" s="46">
        <v>0</v>
      </c>
      <c r="AJ6937" s="46">
        <f>IF((AI6937-AH6937) &gt; 1,0,IF((AI6937-AH6937)&lt;0,AH6937-AI6937,AI6937-AH6937))</f>
        <v>231000</v>
      </c>
      <c r="AK6937" s="46">
        <v>0.3</v>
      </c>
      <c r="AL6937" s="46">
        <f>AJ6937*(AK6937/100)</f>
        <v>693</v>
      </c>
    </row>
    <row r="6938" spans="1:38" x14ac:dyDescent="0.45">
      <c r="A6938" s="16"/>
      <c r="B6938" s="21"/>
      <c r="C6938" s="16"/>
      <c r="D6938" s="16"/>
      <c r="E6938" s="56"/>
      <c r="F6938" s="56"/>
      <c r="G6938" s="57"/>
      <c r="H6938" s="56"/>
      <c r="I6938" s="56"/>
      <c r="J6938" s="56"/>
      <c r="K6938" s="56"/>
      <c r="L6938" s="71"/>
      <c r="M6938" s="56"/>
      <c r="N6938" s="46"/>
      <c r="O6938" s="46" t="s">
        <v>54</v>
      </c>
      <c r="P6938" s="46">
        <f>SUM(P6937:P6937)</f>
        <v>231000</v>
      </c>
      <c r="Q6938" s="56"/>
      <c r="R6938" s="58"/>
      <c r="S6938" s="59"/>
      <c r="T6938" s="58"/>
      <c r="U6938" s="58"/>
      <c r="V6938" s="60"/>
      <c r="W6938" s="56"/>
      <c r="X6938" s="56"/>
      <c r="Y6938" s="56"/>
      <c r="Z6938" s="46"/>
      <c r="AA6938" s="66"/>
      <c r="AB6938" s="46"/>
      <c r="AC6938" s="46"/>
      <c r="AD6938" s="61"/>
      <c r="AE6938" s="61"/>
      <c r="AF6938" s="46"/>
      <c r="AG6938" s="46"/>
      <c r="AH6938" s="46">
        <f>SUM(AH6937:AH6937)</f>
        <v>231000</v>
      </c>
      <c r="AI6938" s="46"/>
      <c r="AJ6938" s="46">
        <f>SUM(AJ6937:AJ6937)</f>
        <v>231000</v>
      </c>
      <c r="AK6938" s="46"/>
      <c r="AL6938" s="46">
        <f>SUM(AL6937:AL6937)</f>
        <v>693</v>
      </c>
    </row>
    <row r="6939" spans="1:38" x14ac:dyDescent="0.45">
      <c r="A6939" s="16" t="s">
        <v>10046</v>
      </c>
      <c r="B6939" s="21">
        <v>1770400101051</v>
      </c>
      <c r="C6939" s="16" t="s">
        <v>10047</v>
      </c>
      <c r="D6939" s="16" t="s">
        <v>10048</v>
      </c>
      <c r="E6939" s="56">
        <v>4118</v>
      </c>
      <c r="F6939" s="56">
        <v>3288</v>
      </c>
      <c r="G6939" s="57" t="s">
        <v>10049</v>
      </c>
      <c r="H6939" s="56" t="s">
        <v>42</v>
      </c>
      <c r="I6939" s="56">
        <v>31367</v>
      </c>
      <c r="J6939" s="56">
        <v>0</v>
      </c>
      <c r="K6939" s="56">
        <v>0</v>
      </c>
      <c r="L6939" s="71">
        <v>77</v>
      </c>
      <c r="M6939" s="56" t="s">
        <v>43</v>
      </c>
      <c r="N6939" s="46">
        <f>((J6939*400)+(K6939*100))+L6939</f>
        <v>77</v>
      </c>
      <c r="O6939" s="46">
        <v>500</v>
      </c>
      <c r="P6939" s="46">
        <f>N6939*O6939</f>
        <v>38500</v>
      </c>
      <c r="Q6939" s="56"/>
      <c r="R6939" s="58"/>
      <c r="S6939" s="59"/>
      <c r="T6939" s="58"/>
      <c r="U6939" s="58"/>
      <c r="V6939" s="60"/>
      <c r="W6939" s="56"/>
      <c r="X6939" s="56"/>
      <c r="Y6939" s="56"/>
      <c r="Z6939" s="46"/>
      <c r="AA6939" s="66"/>
      <c r="AB6939" s="46"/>
      <c r="AC6939" s="46"/>
      <c r="AD6939" s="61"/>
      <c r="AE6939" s="61"/>
      <c r="AF6939" s="46"/>
      <c r="AG6939" s="46">
        <f>IF(AND(AF6939="",P6939=""),0,IF((AF6939=""),P6939,IF((P6939=""),AF6939,AF6939+P6939)))</f>
        <v>38500</v>
      </c>
      <c r="AH6939" s="46">
        <f>IF( (AA6939=""),AG6939*1,AG6939*(AA6939/100) )</f>
        <v>38500</v>
      </c>
      <c r="AI6939" s="46">
        <v>0</v>
      </c>
      <c r="AJ6939" s="46">
        <f>IF((AI6939-AH6939) &gt; 1,0,IF((AI6939-AH6939)&lt;0,AH6939-AI6939,AI6939-AH6939))</f>
        <v>38500</v>
      </c>
      <c r="AK6939" s="46">
        <v>0.3</v>
      </c>
      <c r="AL6939" s="46">
        <f>AJ6939*(AK6939/100)</f>
        <v>115.5</v>
      </c>
    </row>
    <row r="6940" spans="1:38" x14ac:dyDescent="0.45">
      <c r="A6940" s="16"/>
      <c r="B6940" s="21"/>
      <c r="C6940" s="16"/>
      <c r="D6940" s="16"/>
      <c r="E6940" s="56"/>
      <c r="F6940" s="56"/>
      <c r="G6940" s="57"/>
      <c r="H6940" s="56"/>
      <c r="I6940" s="56"/>
      <c r="J6940" s="56"/>
      <c r="K6940" s="56"/>
      <c r="L6940" s="71"/>
      <c r="M6940" s="56"/>
      <c r="N6940" s="46"/>
      <c r="O6940" s="46" t="s">
        <v>54</v>
      </c>
      <c r="P6940" s="46">
        <f>SUM(P6939:P6939)</f>
        <v>38500</v>
      </c>
      <c r="Q6940" s="56"/>
      <c r="R6940" s="58"/>
      <c r="S6940" s="59"/>
      <c r="T6940" s="58"/>
      <c r="U6940" s="58"/>
      <c r="V6940" s="60"/>
      <c r="W6940" s="56"/>
      <c r="X6940" s="56"/>
      <c r="Y6940" s="56"/>
      <c r="Z6940" s="46"/>
      <c r="AA6940" s="66"/>
      <c r="AB6940" s="46"/>
      <c r="AC6940" s="46"/>
      <c r="AD6940" s="61"/>
      <c r="AE6940" s="61"/>
      <c r="AF6940" s="46"/>
      <c r="AG6940" s="46"/>
      <c r="AH6940" s="46">
        <f>SUM(AH6939:AH6939)</f>
        <v>38500</v>
      </c>
      <c r="AI6940" s="46"/>
      <c r="AJ6940" s="46">
        <f>SUM(AJ6939:AJ6939)</f>
        <v>38500</v>
      </c>
      <c r="AK6940" s="46"/>
      <c r="AL6940" s="46">
        <f>SUM(AL6939:AL6939)</f>
        <v>115.5</v>
      </c>
    </row>
    <row r="6941" spans="1:38" x14ac:dyDescent="0.45">
      <c r="A6941" s="16" t="s">
        <v>10050</v>
      </c>
      <c r="B6941" s="21">
        <v>3770400011628</v>
      </c>
      <c r="C6941" s="16" t="s">
        <v>10051</v>
      </c>
      <c r="D6941" s="16" t="s">
        <v>10052</v>
      </c>
      <c r="E6941" s="56">
        <v>4119</v>
      </c>
      <c r="F6941" s="56">
        <v>1027</v>
      </c>
      <c r="G6941" s="57" t="s">
        <v>10053</v>
      </c>
      <c r="H6941" s="56" t="s">
        <v>42</v>
      </c>
      <c r="I6941" s="56">
        <v>12819</v>
      </c>
      <c r="J6941" s="56">
        <v>0</v>
      </c>
      <c r="K6941" s="56">
        <v>2</v>
      </c>
      <c r="L6941" s="71">
        <v>52</v>
      </c>
      <c r="M6941" s="56" t="s">
        <v>43</v>
      </c>
      <c r="N6941" s="46">
        <f>((J6941*400)+(K6941*100))+L6941</f>
        <v>252</v>
      </c>
      <c r="O6941" s="46">
        <v>440</v>
      </c>
      <c r="P6941" s="46">
        <f>N6941*O6941</f>
        <v>110880</v>
      </c>
      <c r="Q6941" s="56"/>
      <c r="R6941" s="58"/>
      <c r="S6941" s="59"/>
      <c r="T6941" s="58"/>
      <c r="U6941" s="58"/>
      <c r="V6941" s="60"/>
      <c r="W6941" s="56"/>
      <c r="X6941" s="56"/>
      <c r="Y6941" s="56"/>
      <c r="Z6941" s="46"/>
      <c r="AA6941" s="66"/>
      <c r="AB6941" s="46"/>
      <c r="AC6941" s="46"/>
      <c r="AD6941" s="61"/>
      <c r="AE6941" s="61"/>
      <c r="AF6941" s="46"/>
      <c r="AG6941" s="46">
        <f>IF(AND(AF6941="",P6941=""),0,IF((AF6941=""),P6941,IF((P6941=""),AF6941,AF6941+P6941)))</f>
        <v>110880</v>
      </c>
      <c r="AH6941" s="46">
        <f>IF( (AA6941=""),AG6941*1,AG6941*(AA6941/100) )</f>
        <v>110880</v>
      </c>
      <c r="AI6941" s="46">
        <v>0</v>
      </c>
      <c r="AJ6941" s="46">
        <f>IF((AI6941-AH6941) &gt; 1,0,IF((AI6941-AH6941)&lt;0,AH6941-AI6941,AI6941-AH6941))</f>
        <v>110880</v>
      </c>
      <c r="AK6941" s="46">
        <v>0.3</v>
      </c>
      <c r="AL6941" s="46">
        <f>AJ6941*(AK6941/100)</f>
        <v>332.64</v>
      </c>
    </row>
    <row r="6942" spans="1:38" x14ac:dyDescent="0.45">
      <c r="A6942" s="16"/>
      <c r="B6942" s="21"/>
      <c r="C6942" s="16"/>
      <c r="D6942" s="16"/>
      <c r="E6942" s="56"/>
      <c r="F6942" s="56"/>
      <c r="G6942" s="57"/>
      <c r="H6942" s="56"/>
      <c r="I6942" s="56"/>
      <c r="J6942" s="56"/>
      <c r="K6942" s="56"/>
      <c r="L6942" s="71"/>
      <c r="M6942" s="56"/>
      <c r="N6942" s="46"/>
      <c r="O6942" s="46" t="s">
        <v>54</v>
      </c>
      <c r="P6942" s="46">
        <f>SUM(P6941:P6941)</f>
        <v>110880</v>
      </c>
      <c r="Q6942" s="56"/>
      <c r="R6942" s="58"/>
      <c r="S6942" s="59"/>
      <c r="T6942" s="58"/>
      <c r="U6942" s="58"/>
      <c r="V6942" s="60"/>
      <c r="W6942" s="56"/>
      <c r="X6942" s="56"/>
      <c r="Y6942" s="56"/>
      <c r="Z6942" s="46"/>
      <c r="AA6942" s="66"/>
      <c r="AB6942" s="46"/>
      <c r="AC6942" s="46"/>
      <c r="AD6942" s="61"/>
      <c r="AE6942" s="61"/>
      <c r="AF6942" s="46"/>
      <c r="AG6942" s="46"/>
      <c r="AH6942" s="46">
        <f>SUM(AH6941:AH6941)</f>
        <v>110880</v>
      </c>
      <c r="AI6942" s="46"/>
      <c r="AJ6942" s="46">
        <f>SUM(AJ6941:AJ6941)</f>
        <v>110880</v>
      </c>
      <c r="AK6942" s="46"/>
      <c r="AL6942" s="46">
        <f>SUM(AL6941:AL6941)</f>
        <v>332.64</v>
      </c>
    </row>
    <row r="6943" spans="1:38" x14ac:dyDescent="0.45">
      <c r="A6943" s="16" t="s">
        <v>10054</v>
      </c>
      <c r="B6943" s="21">
        <v>3770400009011</v>
      </c>
      <c r="C6943" s="16" t="s">
        <v>10055</v>
      </c>
      <c r="D6943" s="16" t="s">
        <v>10056</v>
      </c>
      <c r="E6943" s="56">
        <v>4120</v>
      </c>
      <c r="F6943" s="56">
        <v>9948</v>
      </c>
      <c r="G6943" s="57" t="s">
        <v>10057</v>
      </c>
      <c r="H6943" s="56" t="s">
        <v>42</v>
      </c>
      <c r="I6943" s="56">
        <v>17327</v>
      </c>
      <c r="J6943" s="56"/>
      <c r="K6943" s="56"/>
      <c r="L6943" s="71"/>
      <c r="M6943" s="56"/>
      <c r="N6943" s="46"/>
      <c r="O6943" s="46"/>
      <c r="P6943" s="46"/>
      <c r="Q6943" s="56"/>
      <c r="R6943" s="58"/>
      <c r="S6943" s="59"/>
      <c r="T6943" s="58"/>
      <c r="U6943" s="58"/>
      <c r="V6943" s="60"/>
      <c r="W6943" s="56"/>
      <c r="X6943" s="56"/>
      <c r="Y6943" s="56"/>
      <c r="Z6943" s="46"/>
      <c r="AA6943" s="66"/>
      <c r="AB6943" s="46"/>
      <c r="AC6943" s="46"/>
      <c r="AD6943" s="61"/>
      <c r="AE6943" s="61"/>
      <c r="AF6943" s="46"/>
      <c r="AG6943" s="46"/>
      <c r="AH6943" s="46"/>
      <c r="AI6943" s="46"/>
      <c r="AJ6943" s="46"/>
      <c r="AK6943" s="46"/>
      <c r="AL6943" s="46"/>
    </row>
    <row r="6944" spans="1:38" x14ac:dyDescent="0.45">
      <c r="A6944" s="16"/>
      <c r="B6944" s="21"/>
      <c r="C6944" s="16"/>
      <c r="D6944" s="16"/>
      <c r="E6944" s="56">
        <v>4121</v>
      </c>
      <c r="F6944" s="56">
        <v>7324</v>
      </c>
      <c r="G6944" s="57" t="s">
        <v>10058</v>
      </c>
      <c r="H6944" s="56" t="s">
        <v>42</v>
      </c>
      <c r="I6944" s="56">
        <v>17329</v>
      </c>
      <c r="J6944" s="56"/>
      <c r="K6944" s="56"/>
      <c r="L6944" s="71"/>
      <c r="M6944" s="56"/>
      <c r="N6944" s="46"/>
      <c r="O6944" s="46"/>
      <c r="P6944" s="46"/>
      <c r="Q6944" s="56"/>
      <c r="R6944" s="58"/>
      <c r="S6944" s="59"/>
      <c r="T6944" s="58"/>
      <c r="U6944" s="58"/>
      <c r="V6944" s="60"/>
      <c r="W6944" s="56"/>
      <c r="X6944" s="56"/>
      <c r="Y6944" s="56"/>
      <c r="Z6944" s="46"/>
      <c r="AA6944" s="66"/>
      <c r="AB6944" s="46"/>
      <c r="AC6944" s="46"/>
      <c r="AD6944" s="61"/>
      <c r="AE6944" s="61"/>
      <c r="AF6944" s="46"/>
      <c r="AG6944" s="46"/>
      <c r="AH6944" s="46"/>
      <c r="AI6944" s="46"/>
      <c r="AJ6944" s="46"/>
      <c r="AK6944" s="46"/>
      <c r="AL6944" s="46"/>
    </row>
    <row r="6945" spans="1:38" x14ac:dyDescent="0.45">
      <c r="A6945" s="16"/>
      <c r="B6945" s="21"/>
      <c r="C6945" s="16"/>
      <c r="D6945" s="16"/>
      <c r="E6945" s="56"/>
      <c r="F6945" s="56"/>
      <c r="G6945" s="57"/>
      <c r="H6945" s="56"/>
      <c r="I6945" s="56"/>
      <c r="J6945" s="56"/>
      <c r="K6945" s="56"/>
      <c r="L6945" s="71"/>
      <c r="M6945" s="56"/>
      <c r="N6945" s="46"/>
      <c r="O6945" s="46" t="s">
        <v>54</v>
      </c>
      <c r="P6945" s="46">
        <f>SUM(P6943:P6944)</f>
        <v>0</v>
      </c>
      <c r="Q6945" s="56"/>
      <c r="R6945" s="58"/>
      <c r="S6945" s="59"/>
      <c r="T6945" s="58"/>
      <c r="U6945" s="58"/>
      <c r="V6945" s="60"/>
      <c r="W6945" s="56"/>
      <c r="X6945" s="56"/>
      <c r="Y6945" s="56"/>
      <c r="Z6945" s="46"/>
      <c r="AA6945" s="66"/>
      <c r="AB6945" s="46"/>
      <c r="AC6945" s="46"/>
      <c r="AD6945" s="61"/>
      <c r="AE6945" s="61"/>
      <c r="AF6945" s="46"/>
      <c r="AG6945" s="46"/>
      <c r="AH6945" s="46">
        <f>SUM(AH6943:AH6944)</f>
        <v>0</v>
      </c>
      <c r="AI6945" s="46"/>
      <c r="AJ6945" s="46">
        <f>SUM(AJ6943:AJ6944)</f>
        <v>0</v>
      </c>
      <c r="AK6945" s="46"/>
      <c r="AL6945" s="46">
        <f>SUM(AL6943:AL6944)</f>
        <v>0</v>
      </c>
    </row>
    <row r="6946" spans="1:38" x14ac:dyDescent="0.45">
      <c r="A6946" s="16" t="s">
        <v>10059</v>
      </c>
      <c r="B6946" s="21">
        <v>3960200038113</v>
      </c>
      <c r="C6946" s="16" t="s">
        <v>10060</v>
      </c>
      <c r="D6946" s="16" t="s">
        <v>10061</v>
      </c>
      <c r="E6946" s="56">
        <v>4122</v>
      </c>
      <c r="F6946" s="56">
        <v>8670</v>
      </c>
      <c r="G6946" s="57" t="s">
        <v>10062</v>
      </c>
      <c r="H6946" s="56" t="s">
        <v>42</v>
      </c>
      <c r="I6946" s="56">
        <v>25022</v>
      </c>
      <c r="J6946" s="56"/>
      <c r="K6946" s="56"/>
      <c r="L6946" s="71"/>
      <c r="M6946" s="56"/>
      <c r="N6946" s="46"/>
      <c r="O6946" s="46"/>
      <c r="P6946" s="46"/>
      <c r="Q6946" s="56"/>
      <c r="R6946" s="58"/>
      <c r="S6946" s="59"/>
      <c r="T6946" s="58"/>
      <c r="U6946" s="58"/>
      <c r="V6946" s="60"/>
      <c r="W6946" s="56"/>
      <c r="X6946" s="56"/>
      <c r="Y6946" s="56"/>
      <c r="Z6946" s="46"/>
      <c r="AA6946" s="66"/>
      <c r="AB6946" s="46"/>
      <c r="AC6946" s="46"/>
      <c r="AD6946" s="61"/>
      <c r="AE6946" s="61"/>
      <c r="AF6946" s="46"/>
      <c r="AG6946" s="46"/>
      <c r="AH6946" s="46"/>
      <c r="AI6946" s="46"/>
      <c r="AJ6946" s="46"/>
      <c r="AK6946" s="46"/>
      <c r="AL6946" s="46"/>
    </row>
    <row r="6947" spans="1:38" x14ac:dyDescent="0.45">
      <c r="A6947" s="16"/>
      <c r="B6947" s="21"/>
      <c r="C6947" s="16"/>
      <c r="D6947" s="16"/>
      <c r="E6947" s="56"/>
      <c r="F6947" s="56"/>
      <c r="G6947" s="57"/>
      <c r="H6947" s="56"/>
      <c r="I6947" s="56"/>
      <c r="J6947" s="56"/>
      <c r="K6947" s="56"/>
      <c r="L6947" s="71"/>
      <c r="M6947" s="56"/>
      <c r="N6947" s="46"/>
      <c r="O6947" s="46" t="s">
        <v>54</v>
      </c>
      <c r="P6947" s="46">
        <f>SUM(P6946:P6946)</f>
        <v>0</v>
      </c>
      <c r="Q6947" s="56"/>
      <c r="R6947" s="58"/>
      <c r="S6947" s="59"/>
      <c r="T6947" s="58"/>
      <c r="U6947" s="58"/>
      <c r="V6947" s="60"/>
      <c r="W6947" s="56"/>
      <c r="X6947" s="56"/>
      <c r="Y6947" s="56"/>
      <c r="Z6947" s="46"/>
      <c r="AA6947" s="66"/>
      <c r="AB6947" s="46"/>
      <c r="AC6947" s="46"/>
      <c r="AD6947" s="61"/>
      <c r="AE6947" s="61"/>
      <c r="AF6947" s="46"/>
      <c r="AG6947" s="46"/>
      <c r="AH6947" s="46">
        <f>SUM(AH6946:AH6946)</f>
        <v>0</v>
      </c>
      <c r="AI6947" s="46"/>
      <c r="AJ6947" s="46">
        <f>SUM(AJ6946:AJ6946)</f>
        <v>0</v>
      </c>
      <c r="AK6947" s="46"/>
      <c r="AL6947" s="46">
        <f>SUM(AL6946:AL6946)</f>
        <v>0</v>
      </c>
    </row>
    <row r="6948" spans="1:38" x14ac:dyDescent="0.45">
      <c r="A6948" s="16" t="s">
        <v>10063</v>
      </c>
      <c r="B6948" s="21">
        <v>3102100531003</v>
      </c>
      <c r="C6948" s="16" t="s">
        <v>10064</v>
      </c>
      <c r="D6948" s="16" t="s">
        <v>10065</v>
      </c>
      <c r="E6948" s="56">
        <v>4123</v>
      </c>
      <c r="F6948" s="56">
        <v>989</v>
      </c>
      <c r="G6948" s="57" t="s">
        <v>10066</v>
      </c>
      <c r="H6948" s="56" t="s">
        <v>42</v>
      </c>
      <c r="I6948" s="56">
        <v>19817</v>
      </c>
      <c r="J6948" s="56">
        <v>0</v>
      </c>
      <c r="K6948" s="56">
        <v>1</v>
      </c>
      <c r="L6948" s="71">
        <v>20</v>
      </c>
      <c r="M6948" s="56" t="s">
        <v>43</v>
      </c>
      <c r="N6948" s="46">
        <f>((J6948*400)+(K6948*100))+L6948</f>
        <v>120</v>
      </c>
      <c r="O6948" s="46">
        <v>1000</v>
      </c>
      <c r="P6948" s="46">
        <f>N6948*O6948</f>
        <v>120000</v>
      </c>
      <c r="Q6948" s="56"/>
      <c r="R6948" s="58"/>
      <c r="S6948" s="59"/>
      <c r="T6948" s="58"/>
      <c r="U6948" s="58"/>
      <c r="V6948" s="60"/>
      <c r="W6948" s="56"/>
      <c r="X6948" s="56"/>
      <c r="Y6948" s="56"/>
      <c r="Z6948" s="46"/>
      <c r="AA6948" s="66"/>
      <c r="AB6948" s="46"/>
      <c r="AC6948" s="46"/>
      <c r="AD6948" s="61"/>
      <c r="AE6948" s="61"/>
      <c r="AF6948" s="46"/>
      <c r="AG6948" s="46">
        <f>IF(AND(AF6948="",P6948=""),0,IF((AF6948=""),P6948,IF((P6948=""),AF6948,AF6948+P6948)))</f>
        <v>120000</v>
      </c>
      <c r="AH6948" s="46">
        <f>IF( (AA6948=""),AG6948*1,AG6948*(AA6948/100) )</f>
        <v>120000</v>
      </c>
      <c r="AI6948" s="46">
        <v>0</v>
      </c>
      <c r="AJ6948" s="46">
        <f>IF((AI6948-AH6948) &gt; 1,0,IF((AI6948-AH6948)&lt;0,AH6948-AI6948,AI6948-AH6948))</f>
        <v>120000</v>
      </c>
      <c r="AK6948" s="46">
        <v>0.3</v>
      </c>
      <c r="AL6948" s="46">
        <f>AJ6948*(AK6948/100)</f>
        <v>360</v>
      </c>
    </row>
    <row r="6949" spans="1:38" x14ac:dyDescent="0.45">
      <c r="A6949" s="16"/>
      <c r="B6949" s="21"/>
      <c r="C6949" s="16"/>
      <c r="D6949" s="16"/>
      <c r="E6949" s="56"/>
      <c r="F6949" s="56"/>
      <c r="G6949" s="57"/>
      <c r="H6949" s="56"/>
      <c r="I6949" s="56"/>
      <c r="J6949" s="56"/>
      <c r="K6949" s="56"/>
      <c r="L6949" s="71"/>
      <c r="M6949" s="56"/>
      <c r="N6949" s="46"/>
      <c r="O6949" s="46" t="s">
        <v>54</v>
      </c>
      <c r="P6949" s="46">
        <f>SUM(P6948:P6948)</f>
        <v>120000</v>
      </c>
      <c r="Q6949" s="56"/>
      <c r="R6949" s="58"/>
      <c r="S6949" s="59"/>
      <c r="T6949" s="58"/>
      <c r="U6949" s="58"/>
      <c r="V6949" s="60"/>
      <c r="W6949" s="56"/>
      <c r="X6949" s="56"/>
      <c r="Y6949" s="56"/>
      <c r="Z6949" s="46"/>
      <c r="AA6949" s="66"/>
      <c r="AB6949" s="46"/>
      <c r="AC6949" s="46"/>
      <c r="AD6949" s="61"/>
      <c r="AE6949" s="61"/>
      <c r="AF6949" s="46"/>
      <c r="AG6949" s="46"/>
      <c r="AH6949" s="46">
        <f>SUM(AH6948:AH6948)</f>
        <v>120000</v>
      </c>
      <c r="AI6949" s="46"/>
      <c r="AJ6949" s="46">
        <f>SUM(AJ6948:AJ6948)</f>
        <v>120000</v>
      </c>
      <c r="AK6949" s="46"/>
      <c r="AL6949" s="46">
        <f>SUM(AL6948:AL6948)</f>
        <v>360</v>
      </c>
    </row>
    <row r="6950" spans="1:38" x14ac:dyDescent="0.45">
      <c r="A6950" s="16" t="s">
        <v>10067</v>
      </c>
      <c r="B6950" s="21">
        <v>3770400025441</v>
      </c>
      <c r="C6950" s="16" t="s">
        <v>10068</v>
      </c>
      <c r="D6950" s="16" t="s">
        <v>10069</v>
      </c>
      <c r="E6950" s="56">
        <v>4124</v>
      </c>
      <c r="F6950" s="56">
        <v>8182</v>
      </c>
      <c r="G6950" s="57" t="s">
        <v>4600</v>
      </c>
      <c r="H6950" s="56" t="s">
        <v>42</v>
      </c>
      <c r="I6950" s="56">
        <v>4461</v>
      </c>
      <c r="J6950" s="56"/>
      <c r="K6950" s="56"/>
      <c r="L6950" s="71"/>
      <c r="M6950" s="56"/>
      <c r="N6950" s="46"/>
      <c r="O6950" s="46"/>
      <c r="P6950" s="46"/>
      <c r="Q6950" s="56">
        <v>1</v>
      </c>
      <c r="R6950" s="58" t="s">
        <v>3668</v>
      </c>
      <c r="S6950" s="59">
        <v>3770400030606</v>
      </c>
      <c r="T6950" s="58" t="s">
        <v>3669</v>
      </c>
      <c r="U6950" s="58" t="s">
        <v>3671</v>
      </c>
      <c r="V6950" s="60"/>
      <c r="W6950" s="56" t="s">
        <v>210</v>
      </c>
      <c r="X6950" s="56" t="s">
        <v>211</v>
      </c>
      <c r="Y6950" s="56" t="s">
        <v>212</v>
      </c>
      <c r="Z6950" s="46">
        <v>50</v>
      </c>
      <c r="AA6950" s="66">
        <v>100</v>
      </c>
      <c r="AB6950" s="46">
        <v>6900</v>
      </c>
      <c r="AC6950" s="46">
        <f>Z6950*AB6950</f>
        <v>345000</v>
      </c>
      <c r="AD6950" s="61">
        <v>5</v>
      </c>
      <c r="AE6950" s="61">
        <v>5</v>
      </c>
      <c r="AF6950" s="46">
        <f>(AC6950*(100-AE6950))/100</f>
        <v>327750</v>
      </c>
      <c r="AG6950" s="46">
        <f>IF(AND(AF6950="",P6950=""),0,IF((AF6950=""),P6950, IF( (P6950=""),AF6950,AF6950+P6950)))</f>
        <v>327750</v>
      </c>
      <c r="AH6950" s="46">
        <f>IF( (AA6950=""),AG6950*1,AG6950*(AA6950/100) )</f>
        <v>327750</v>
      </c>
      <c r="AI6950" s="46">
        <v>10000000</v>
      </c>
      <c r="AJ6950" s="46">
        <f>IF((AI6950-AH6950) &gt; 1,0,IF((AI6950-AH6950)&lt;0,AH6950-AI6950,AI6950-AH6950))</f>
        <v>0</v>
      </c>
      <c r="AK6950" s="46">
        <v>0.02</v>
      </c>
      <c r="AL6950" s="46">
        <f>AJ6950*(AK6950/100)</f>
        <v>0</v>
      </c>
    </row>
    <row r="6951" spans="1:38" x14ac:dyDescent="0.45">
      <c r="A6951" s="16"/>
      <c r="B6951" s="21"/>
      <c r="C6951" s="16"/>
      <c r="D6951" s="16"/>
      <c r="E6951" s="56"/>
      <c r="F6951" s="56"/>
      <c r="G6951" s="57"/>
      <c r="H6951" s="56"/>
      <c r="I6951" s="56"/>
      <c r="J6951" s="56"/>
      <c r="K6951" s="56"/>
      <c r="L6951" s="71"/>
      <c r="M6951" s="56"/>
      <c r="N6951" s="46"/>
      <c r="O6951" s="46" t="s">
        <v>54</v>
      </c>
      <c r="P6951" s="46">
        <f>SUM(P6950:P6950)</f>
        <v>0</v>
      </c>
      <c r="Q6951" s="56"/>
      <c r="R6951" s="58"/>
      <c r="S6951" s="59"/>
      <c r="T6951" s="58"/>
      <c r="U6951" s="58"/>
      <c r="V6951" s="60"/>
      <c r="W6951" s="56"/>
      <c r="X6951" s="56"/>
      <c r="Y6951" s="56"/>
      <c r="Z6951" s="46"/>
      <c r="AA6951" s="66"/>
      <c r="AB6951" s="46"/>
      <c r="AC6951" s="46"/>
      <c r="AD6951" s="61"/>
      <c r="AE6951" s="61"/>
      <c r="AF6951" s="46"/>
      <c r="AG6951" s="46"/>
      <c r="AH6951" s="46">
        <f>SUM(AH6950:AH6950)</f>
        <v>327750</v>
      </c>
      <c r="AI6951" s="46"/>
      <c r="AJ6951" s="46">
        <f>SUM(AJ6950:AJ6950)</f>
        <v>0</v>
      </c>
      <c r="AK6951" s="46"/>
      <c r="AL6951" s="46">
        <f>SUM(AL6950:AL6950)</f>
        <v>0</v>
      </c>
    </row>
    <row r="6952" spans="1:38" x14ac:dyDescent="0.45">
      <c r="A6952" s="16" t="s">
        <v>10070</v>
      </c>
      <c r="B6952" s="21">
        <v>3101402291004</v>
      </c>
      <c r="C6952" s="16" t="s">
        <v>10071</v>
      </c>
      <c r="D6952" s="16" t="s">
        <v>10072</v>
      </c>
      <c r="E6952" s="56">
        <v>4125</v>
      </c>
      <c r="F6952" s="56">
        <v>6864</v>
      </c>
      <c r="G6952" s="57" t="s">
        <v>10073</v>
      </c>
      <c r="H6952" s="56" t="s">
        <v>42</v>
      </c>
      <c r="I6952" s="56">
        <v>5103</v>
      </c>
      <c r="J6952" s="56"/>
      <c r="K6952" s="56"/>
      <c r="L6952" s="71"/>
      <c r="M6952" s="56"/>
      <c r="N6952" s="46"/>
      <c r="O6952" s="46"/>
      <c r="P6952" s="46"/>
      <c r="Q6952" s="56"/>
      <c r="R6952" s="58"/>
      <c r="S6952" s="59"/>
      <c r="T6952" s="58"/>
      <c r="U6952" s="58"/>
      <c r="V6952" s="60"/>
      <c r="W6952" s="56"/>
      <c r="X6952" s="56"/>
      <c r="Y6952" s="56"/>
      <c r="Z6952" s="46"/>
      <c r="AA6952" s="66"/>
      <c r="AB6952" s="46"/>
      <c r="AC6952" s="46"/>
      <c r="AD6952" s="61"/>
      <c r="AE6952" s="61"/>
      <c r="AF6952" s="46"/>
      <c r="AG6952" s="46"/>
      <c r="AH6952" s="46"/>
      <c r="AI6952" s="46"/>
      <c r="AJ6952" s="46"/>
      <c r="AK6952" s="46"/>
      <c r="AL6952" s="46"/>
    </row>
    <row r="6953" spans="1:38" x14ac:dyDescent="0.45">
      <c r="A6953" s="16"/>
      <c r="B6953" s="21"/>
      <c r="C6953" s="16"/>
      <c r="D6953" s="16"/>
      <c r="E6953" s="56">
        <v>4126</v>
      </c>
      <c r="F6953" s="56">
        <v>6815</v>
      </c>
      <c r="G6953" s="57" t="s">
        <v>10074</v>
      </c>
      <c r="H6953" s="56" t="s">
        <v>42</v>
      </c>
      <c r="I6953" s="56">
        <v>5107</v>
      </c>
      <c r="J6953" s="56"/>
      <c r="K6953" s="56"/>
      <c r="L6953" s="71"/>
      <c r="M6953" s="56"/>
      <c r="N6953" s="46"/>
      <c r="O6953" s="46"/>
      <c r="P6953" s="46"/>
      <c r="Q6953" s="56"/>
      <c r="R6953" s="58"/>
      <c r="S6953" s="59"/>
      <c r="T6953" s="58"/>
      <c r="U6953" s="58"/>
      <c r="V6953" s="60"/>
      <c r="W6953" s="56"/>
      <c r="X6953" s="56"/>
      <c r="Y6953" s="56"/>
      <c r="Z6953" s="46"/>
      <c r="AA6953" s="66"/>
      <c r="AB6953" s="46"/>
      <c r="AC6953" s="46"/>
      <c r="AD6953" s="61"/>
      <c r="AE6953" s="61"/>
      <c r="AF6953" s="46"/>
      <c r="AG6953" s="46"/>
      <c r="AH6953" s="46"/>
      <c r="AI6953" s="46"/>
      <c r="AJ6953" s="46"/>
      <c r="AK6953" s="46"/>
      <c r="AL6953" s="46"/>
    </row>
    <row r="6954" spans="1:38" x14ac:dyDescent="0.45">
      <c r="A6954" s="16"/>
      <c r="B6954" s="21"/>
      <c r="C6954" s="16"/>
      <c r="D6954" s="16"/>
      <c r="E6954" s="56"/>
      <c r="F6954" s="56"/>
      <c r="G6954" s="57"/>
      <c r="H6954" s="56"/>
      <c r="I6954" s="56"/>
      <c r="J6954" s="56"/>
      <c r="K6954" s="56"/>
      <c r="L6954" s="71"/>
      <c r="M6954" s="56"/>
      <c r="N6954" s="46"/>
      <c r="O6954" s="46" t="s">
        <v>54</v>
      </c>
      <c r="P6954" s="46">
        <f>SUM(P6952:P6953)</f>
        <v>0</v>
      </c>
      <c r="Q6954" s="56"/>
      <c r="R6954" s="58"/>
      <c r="S6954" s="59"/>
      <c r="T6954" s="58"/>
      <c r="U6954" s="58"/>
      <c r="V6954" s="60"/>
      <c r="W6954" s="56"/>
      <c r="X6954" s="56"/>
      <c r="Y6954" s="56"/>
      <c r="Z6954" s="46"/>
      <c r="AA6954" s="66"/>
      <c r="AB6954" s="46"/>
      <c r="AC6954" s="46"/>
      <c r="AD6954" s="61"/>
      <c r="AE6954" s="61"/>
      <c r="AF6954" s="46"/>
      <c r="AG6954" s="46"/>
      <c r="AH6954" s="46">
        <f>SUM(AH6952:AH6953)</f>
        <v>0</v>
      </c>
      <c r="AI6954" s="46"/>
      <c r="AJ6954" s="46">
        <f>SUM(AJ6952:AJ6953)</f>
        <v>0</v>
      </c>
      <c r="AK6954" s="46"/>
      <c r="AL6954" s="46">
        <f>SUM(AL6952:AL6953)</f>
        <v>0</v>
      </c>
    </row>
    <row r="6955" spans="1:38" x14ac:dyDescent="0.45">
      <c r="A6955" s="16" t="s">
        <v>10075</v>
      </c>
      <c r="B6955" s="21">
        <v>3770500001381</v>
      </c>
      <c r="C6955" s="16" t="s">
        <v>10076</v>
      </c>
      <c r="D6955" s="16" t="s">
        <v>10077</v>
      </c>
      <c r="E6955" s="56">
        <v>4127</v>
      </c>
      <c r="F6955" s="56">
        <v>1347</v>
      </c>
      <c r="G6955" s="57" t="s">
        <v>10078</v>
      </c>
      <c r="H6955" s="56" t="s">
        <v>42</v>
      </c>
      <c r="I6955" s="56">
        <v>15474</v>
      </c>
      <c r="J6955" s="56">
        <v>5</v>
      </c>
      <c r="K6955" s="56">
        <v>2</v>
      </c>
      <c r="L6955" s="71">
        <v>71</v>
      </c>
      <c r="M6955" s="56" t="s">
        <v>90</v>
      </c>
      <c r="N6955" s="46">
        <f>((J6955*400)+(K6955*100))+L6955</f>
        <v>2271</v>
      </c>
      <c r="O6955" s="46">
        <v>330</v>
      </c>
      <c r="P6955" s="46">
        <f>N6955*O6955</f>
        <v>749430</v>
      </c>
      <c r="Q6955" s="56"/>
      <c r="R6955" s="58"/>
      <c r="S6955" s="59"/>
      <c r="T6955" s="58"/>
      <c r="U6955" s="58"/>
      <c r="V6955" s="60"/>
      <c r="W6955" s="56"/>
      <c r="X6955" s="56"/>
      <c r="Y6955" s="56"/>
      <c r="Z6955" s="46"/>
      <c r="AA6955" s="66"/>
      <c r="AB6955" s="46"/>
      <c r="AC6955" s="46"/>
      <c r="AD6955" s="61"/>
      <c r="AE6955" s="61"/>
      <c r="AF6955" s="46"/>
      <c r="AG6955" s="46">
        <f>IF(AND(AF6955="",P6955=""),0,IF((AF6955=""),P6955,IF((P6955=""),AF6955,AF6955+P6955)))</f>
        <v>749430</v>
      </c>
      <c r="AH6955" s="46">
        <f>IF( (AA6955=""),AG6955*1,AG6955*(AA6955/100) )</f>
        <v>749430</v>
      </c>
      <c r="AI6955" s="46">
        <v>50000000</v>
      </c>
      <c r="AJ6955" s="46">
        <f>IF((AI6955-AH6955) &gt; 1,0,IF((AI6955-AH6955)&lt;0,AH6955-AI6955,AI6955-AH6955))</f>
        <v>0</v>
      </c>
      <c r="AK6955" s="46">
        <v>0.01</v>
      </c>
      <c r="AL6955" s="46">
        <f>AJ6955*(AK6955/100)</f>
        <v>0</v>
      </c>
    </row>
    <row r="6956" spans="1:38" x14ac:dyDescent="0.45">
      <c r="A6956" s="16"/>
      <c r="B6956" s="21"/>
      <c r="C6956" s="16"/>
      <c r="D6956" s="16"/>
      <c r="E6956" s="56"/>
      <c r="F6956" s="56"/>
      <c r="G6956" s="57"/>
      <c r="H6956" s="56"/>
      <c r="I6956" s="56"/>
      <c r="J6956" s="56"/>
      <c r="K6956" s="56"/>
      <c r="L6956" s="71"/>
      <c r="M6956" s="56"/>
      <c r="N6956" s="46"/>
      <c r="O6956" s="46" t="s">
        <v>54</v>
      </c>
      <c r="P6956" s="46">
        <f>SUM(P6955:P6955)</f>
        <v>749430</v>
      </c>
      <c r="Q6956" s="56"/>
      <c r="R6956" s="58"/>
      <c r="S6956" s="59"/>
      <c r="T6956" s="58"/>
      <c r="U6956" s="58"/>
      <c r="V6956" s="60"/>
      <c r="W6956" s="56"/>
      <c r="X6956" s="56"/>
      <c r="Y6956" s="56"/>
      <c r="Z6956" s="46"/>
      <c r="AA6956" s="66"/>
      <c r="AB6956" s="46"/>
      <c r="AC6956" s="46"/>
      <c r="AD6956" s="61"/>
      <c r="AE6956" s="61"/>
      <c r="AF6956" s="46"/>
      <c r="AG6956" s="46"/>
      <c r="AH6956" s="46">
        <f>SUM(AH6955:AH6955)</f>
        <v>749430</v>
      </c>
      <c r="AI6956" s="46"/>
      <c r="AJ6956" s="46">
        <f>SUM(AJ6955:AJ6955)</f>
        <v>0</v>
      </c>
      <c r="AK6956" s="46"/>
      <c r="AL6956" s="46">
        <f>SUM(AL6955:AL6955)</f>
        <v>0</v>
      </c>
    </row>
    <row r="6957" spans="1:38" x14ac:dyDescent="0.45">
      <c r="A6957" s="16" t="s">
        <v>10070</v>
      </c>
      <c r="B6957" s="21">
        <v>3101402291004</v>
      </c>
      <c r="C6957" s="16" t="s">
        <v>10071</v>
      </c>
      <c r="D6957" s="16" t="s">
        <v>10072</v>
      </c>
      <c r="E6957" s="56">
        <v>4128</v>
      </c>
      <c r="F6957" s="56">
        <v>8806</v>
      </c>
      <c r="G6957" s="57" t="s">
        <v>10079</v>
      </c>
      <c r="H6957" s="56" t="s">
        <v>42</v>
      </c>
      <c r="I6957" s="56">
        <v>16858</v>
      </c>
      <c r="J6957" s="56"/>
      <c r="K6957" s="56"/>
      <c r="L6957" s="71"/>
      <c r="M6957" s="56"/>
      <c r="N6957" s="46"/>
      <c r="O6957" s="46"/>
      <c r="P6957" s="46"/>
      <c r="Q6957" s="56"/>
      <c r="R6957" s="58"/>
      <c r="S6957" s="59"/>
      <c r="T6957" s="58"/>
      <c r="U6957" s="58"/>
      <c r="V6957" s="60"/>
      <c r="W6957" s="56"/>
      <c r="X6957" s="56"/>
      <c r="Y6957" s="56"/>
      <c r="Z6957" s="46"/>
      <c r="AA6957" s="66"/>
      <c r="AB6957" s="46"/>
      <c r="AC6957" s="46"/>
      <c r="AD6957" s="61"/>
      <c r="AE6957" s="61"/>
      <c r="AF6957" s="46"/>
      <c r="AG6957" s="46"/>
      <c r="AH6957" s="46"/>
      <c r="AI6957" s="46"/>
      <c r="AJ6957" s="46"/>
      <c r="AK6957" s="46"/>
      <c r="AL6957" s="46"/>
    </row>
    <row r="6958" spans="1:38" x14ac:dyDescent="0.45">
      <c r="A6958" s="16"/>
      <c r="B6958" s="21"/>
      <c r="C6958" s="16"/>
      <c r="D6958" s="16"/>
      <c r="E6958" s="56"/>
      <c r="F6958" s="56"/>
      <c r="G6958" s="57"/>
      <c r="H6958" s="56"/>
      <c r="I6958" s="56"/>
      <c r="J6958" s="56"/>
      <c r="K6958" s="56"/>
      <c r="L6958" s="71"/>
      <c r="M6958" s="56"/>
      <c r="N6958" s="46"/>
      <c r="O6958" s="46" t="s">
        <v>54</v>
      </c>
      <c r="P6958" s="46">
        <f>SUM(P6957:P6957)</f>
        <v>0</v>
      </c>
      <c r="Q6958" s="56"/>
      <c r="R6958" s="58"/>
      <c r="S6958" s="59"/>
      <c r="T6958" s="58"/>
      <c r="U6958" s="58"/>
      <c r="V6958" s="60"/>
      <c r="W6958" s="56"/>
      <c r="X6958" s="56"/>
      <c r="Y6958" s="56"/>
      <c r="Z6958" s="46"/>
      <c r="AA6958" s="66"/>
      <c r="AB6958" s="46"/>
      <c r="AC6958" s="46"/>
      <c r="AD6958" s="61"/>
      <c r="AE6958" s="61"/>
      <c r="AF6958" s="46"/>
      <c r="AG6958" s="46"/>
      <c r="AH6958" s="46">
        <f>SUM(AH6957:AH6957)</f>
        <v>0</v>
      </c>
      <c r="AI6958" s="46"/>
      <c r="AJ6958" s="46">
        <f>SUM(AJ6957:AJ6957)</f>
        <v>0</v>
      </c>
      <c r="AK6958" s="46"/>
      <c r="AL6958" s="46">
        <f>SUM(AL6957:AL6957)</f>
        <v>0</v>
      </c>
    </row>
    <row r="6959" spans="1:38" x14ac:dyDescent="0.45">
      <c r="A6959" s="16" t="s">
        <v>10080</v>
      </c>
      <c r="B6959" s="21">
        <v>3320600675035</v>
      </c>
      <c r="C6959" s="16" t="s">
        <v>10081</v>
      </c>
      <c r="D6959" s="16" t="s">
        <v>10082</v>
      </c>
      <c r="E6959" s="56">
        <v>4129</v>
      </c>
      <c r="F6959" s="56">
        <v>8556</v>
      </c>
      <c r="G6959" s="57" t="s">
        <v>10083</v>
      </c>
      <c r="H6959" s="56" t="s">
        <v>42</v>
      </c>
      <c r="I6959" s="56">
        <v>17493</v>
      </c>
      <c r="J6959" s="56"/>
      <c r="K6959" s="56"/>
      <c r="L6959" s="71"/>
      <c r="M6959" s="56"/>
      <c r="N6959" s="46"/>
      <c r="O6959" s="46"/>
      <c r="P6959" s="46"/>
      <c r="Q6959" s="56"/>
      <c r="R6959" s="58"/>
      <c r="S6959" s="59"/>
      <c r="T6959" s="58"/>
      <c r="U6959" s="58"/>
      <c r="V6959" s="60"/>
      <c r="W6959" s="56"/>
      <c r="X6959" s="56"/>
      <c r="Y6959" s="56"/>
      <c r="Z6959" s="46"/>
      <c r="AA6959" s="66"/>
      <c r="AB6959" s="46"/>
      <c r="AC6959" s="46"/>
      <c r="AD6959" s="61"/>
      <c r="AE6959" s="61"/>
      <c r="AF6959" s="46"/>
      <c r="AG6959" s="46"/>
      <c r="AH6959" s="46"/>
      <c r="AI6959" s="46"/>
      <c r="AJ6959" s="46"/>
      <c r="AK6959" s="46"/>
      <c r="AL6959" s="46"/>
    </row>
    <row r="6960" spans="1:38" x14ac:dyDescent="0.45">
      <c r="A6960" s="16"/>
      <c r="B6960" s="21"/>
      <c r="C6960" s="16"/>
      <c r="D6960" s="16"/>
      <c r="E6960" s="56"/>
      <c r="F6960" s="56"/>
      <c r="G6960" s="57"/>
      <c r="H6960" s="56"/>
      <c r="I6960" s="56"/>
      <c r="J6960" s="56"/>
      <c r="K6960" s="56"/>
      <c r="L6960" s="71"/>
      <c r="M6960" s="56"/>
      <c r="N6960" s="46"/>
      <c r="O6960" s="46" t="s">
        <v>54</v>
      </c>
      <c r="P6960" s="46">
        <f>SUM(P6959:P6959)</f>
        <v>0</v>
      </c>
      <c r="Q6960" s="56"/>
      <c r="R6960" s="58"/>
      <c r="S6960" s="59"/>
      <c r="T6960" s="58"/>
      <c r="U6960" s="58"/>
      <c r="V6960" s="60"/>
      <c r="W6960" s="56"/>
      <c r="X6960" s="56"/>
      <c r="Y6960" s="56"/>
      <c r="Z6960" s="46"/>
      <c r="AA6960" s="66"/>
      <c r="AB6960" s="46"/>
      <c r="AC6960" s="46"/>
      <c r="AD6960" s="61"/>
      <c r="AE6960" s="61"/>
      <c r="AF6960" s="46"/>
      <c r="AG6960" s="46"/>
      <c r="AH6960" s="46">
        <f>SUM(AH6959:AH6959)</f>
        <v>0</v>
      </c>
      <c r="AI6960" s="46"/>
      <c r="AJ6960" s="46">
        <f>SUM(AJ6959:AJ6959)</f>
        <v>0</v>
      </c>
      <c r="AK6960" s="46"/>
      <c r="AL6960" s="46">
        <f>SUM(AL6959:AL6959)</f>
        <v>0</v>
      </c>
    </row>
    <row r="6961" spans="1:38" x14ac:dyDescent="0.45">
      <c r="A6961" s="16" t="s">
        <v>10070</v>
      </c>
      <c r="B6961" s="21">
        <v>3101402291004</v>
      </c>
      <c r="C6961" s="16" t="s">
        <v>10071</v>
      </c>
      <c r="D6961" s="16" t="s">
        <v>10072</v>
      </c>
      <c r="E6961" s="56">
        <v>4130</v>
      </c>
      <c r="F6961" s="56">
        <v>6899</v>
      </c>
      <c r="G6961" s="57" t="s">
        <v>10084</v>
      </c>
      <c r="H6961" s="56" t="s">
        <v>42</v>
      </c>
      <c r="I6961" s="56">
        <v>23931</v>
      </c>
      <c r="J6961" s="56"/>
      <c r="K6961" s="56"/>
      <c r="L6961" s="71"/>
      <c r="M6961" s="56"/>
      <c r="N6961" s="46"/>
      <c r="O6961" s="46"/>
      <c r="P6961" s="46"/>
      <c r="Q6961" s="56"/>
      <c r="R6961" s="58"/>
      <c r="S6961" s="59"/>
      <c r="T6961" s="58"/>
      <c r="U6961" s="58"/>
      <c r="V6961" s="60"/>
      <c r="W6961" s="56"/>
      <c r="X6961" s="56"/>
      <c r="Y6961" s="56"/>
      <c r="Z6961" s="46"/>
      <c r="AA6961" s="66"/>
      <c r="AB6961" s="46"/>
      <c r="AC6961" s="46"/>
      <c r="AD6961" s="61"/>
      <c r="AE6961" s="61"/>
      <c r="AF6961" s="46"/>
      <c r="AG6961" s="46"/>
      <c r="AH6961" s="46"/>
      <c r="AI6961" s="46"/>
      <c r="AJ6961" s="46"/>
      <c r="AK6961" s="46"/>
      <c r="AL6961" s="46"/>
    </row>
    <row r="6962" spans="1:38" x14ac:dyDescent="0.45">
      <c r="A6962" s="16"/>
      <c r="B6962" s="21"/>
      <c r="C6962" s="16"/>
      <c r="D6962" s="16"/>
      <c r="E6962" s="56"/>
      <c r="F6962" s="56"/>
      <c r="G6962" s="57"/>
      <c r="H6962" s="56"/>
      <c r="I6962" s="56"/>
      <c r="J6962" s="56"/>
      <c r="K6962" s="56"/>
      <c r="L6962" s="71"/>
      <c r="M6962" s="56"/>
      <c r="N6962" s="46"/>
      <c r="O6962" s="46" t="s">
        <v>54</v>
      </c>
      <c r="P6962" s="46">
        <f>SUM(P6961:P6961)</f>
        <v>0</v>
      </c>
      <c r="Q6962" s="56"/>
      <c r="R6962" s="58"/>
      <c r="S6962" s="59"/>
      <c r="T6962" s="58"/>
      <c r="U6962" s="58"/>
      <c r="V6962" s="60"/>
      <c r="W6962" s="56"/>
      <c r="X6962" s="56"/>
      <c r="Y6962" s="56"/>
      <c r="Z6962" s="46"/>
      <c r="AA6962" s="66"/>
      <c r="AB6962" s="46"/>
      <c r="AC6962" s="46"/>
      <c r="AD6962" s="61"/>
      <c r="AE6962" s="61"/>
      <c r="AF6962" s="46"/>
      <c r="AG6962" s="46"/>
      <c r="AH6962" s="46">
        <f>SUM(AH6961:AH6961)</f>
        <v>0</v>
      </c>
      <c r="AI6962" s="46"/>
      <c r="AJ6962" s="46">
        <f>SUM(AJ6961:AJ6961)</f>
        <v>0</v>
      </c>
      <c r="AK6962" s="46"/>
      <c r="AL6962" s="46">
        <f>SUM(AL6961:AL6961)</f>
        <v>0</v>
      </c>
    </row>
    <row r="6963" spans="1:38" x14ac:dyDescent="0.45">
      <c r="A6963" s="16" t="s">
        <v>10085</v>
      </c>
      <c r="B6963" s="21">
        <v>3100201169693</v>
      </c>
      <c r="C6963" s="16" t="s">
        <v>10086</v>
      </c>
      <c r="D6963" s="16" t="s">
        <v>10087</v>
      </c>
      <c r="E6963" s="56">
        <v>4131</v>
      </c>
      <c r="F6963" s="56">
        <v>949</v>
      </c>
      <c r="G6963" s="57" t="s">
        <v>10088</v>
      </c>
      <c r="H6963" s="56" t="s">
        <v>42</v>
      </c>
      <c r="I6963" s="56">
        <v>2485</v>
      </c>
      <c r="J6963" s="56">
        <v>0</v>
      </c>
      <c r="K6963" s="56">
        <v>1</v>
      </c>
      <c r="L6963" s="71">
        <v>60</v>
      </c>
      <c r="M6963" s="56" t="s">
        <v>43</v>
      </c>
      <c r="N6963" s="46">
        <f>((J6963*400)+(K6963*100))+L6963</f>
        <v>160</v>
      </c>
      <c r="O6963" s="46">
        <v>500</v>
      </c>
      <c r="P6963" s="46">
        <f>N6963*O6963</f>
        <v>80000</v>
      </c>
      <c r="Q6963" s="56"/>
      <c r="R6963" s="58"/>
      <c r="S6963" s="59"/>
      <c r="T6963" s="58"/>
      <c r="U6963" s="58"/>
      <c r="V6963" s="60"/>
      <c r="W6963" s="56"/>
      <c r="X6963" s="56"/>
      <c r="Y6963" s="56"/>
      <c r="Z6963" s="46"/>
      <c r="AA6963" s="66"/>
      <c r="AB6963" s="46"/>
      <c r="AC6963" s="46"/>
      <c r="AD6963" s="61"/>
      <c r="AE6963" s="61"/>
      <c r="AF6963" s="46"/>
      <c r="AG6963" s="46">
        <f>IF(AND(AF6963="",P6963=""),0,IF((AF6963=""),P6963,IF((P6963=""),AF6963,AF6963+P6963)))</f>
        <v>80000</v>
      </c>
      <c r="AH6963" s="46">
        <f>IF( (AA6963=""),AG6963*1,AG6963*(AA6963/100) )</f>
        <v>80000</v>
      </c>
      <c r="AI6963" s="46">
        <v>0</v>
      </c>
      <c r="AJ6963" s="46">
        <f>IF((AI6963-AH6963) &gt; 1,0,IF((AI6963-AH6963)&lt;0,AH6963-AI6963,AI6963-AH6963))</f>
        <v>80000</v>
      </c>
      <c r="AK6963" s="46">
        <v>0.3</v>
      </c>
      <c r="AL6963" s="46">
        <f>AJ6963*(AK6963/100)</f>
        <v>240</v>
      </c>
    </row>
    <row r="6964" spans="1:38" x14ac:dyDescent="0.45">
      <c r="A6964" s="16"/>
      <c r="B6964" s="21"/>
      <c r="C6964" s="16"/>
      <c r="D6964" s="16"/>
      <c r="E6964" s="56"/>
      <c r="F6964" s="56"/>
      <c r="G6964" s="57"/>
      <c r="H6964" s="56"/>
      <c r="I6964" s="56"/>
      <c r="J6964" s="56"/>
      <c r="K6964" s="56"/>
      <c r="L6964" s="71"/>
      <c r="M6964" s="56"/>
      <c r="N6964" s="46"/>
      <c r="O6964" s="46" t="s">
        <v>54</v>
      </c>
      <c r="P6964" s="46">
        <f>SUM(P6963:P6963)</f>
        <v>80000</v>
      </c>
      <c r="Q6964" s="56"/>
      <c r="R6964" s="58"/>
      <c r="S6964" s="59"/>
      <c r="T6964" s="58"/>
      <c r="U6964" s="58"/>
      <c r="V6964" s="60"/>
      <c r="W6964" s="56"/>
      <c r="X6964" s="56"/>
      <c r="Y6964" s="56"/>
      <c r="Z6964" s="46"/>
      <c r="AA6964" s="66"/>
      <c r="AB6964" s="46"/>
      <c r="AC6964" s="46"/>
      <c r="AD6964" s="61"/>
      <c r="AE6964" s="61"/>
      <c r="AF6964" s="46"/>
      <c r="AG6964" s="46"/>
      <c r="AH6964" s="46">
        <f>SUM(AH6963:AH6963)</f>
        <v>80000</v>
      </c>
      <c r="AI6964" s="46"/>
      <c r="AJ6964" s="46">
        <f>SUM(AJ6963:AJ6963)</f>
        <v>80000</v>
      </c>
      <c r="AK6964" s="46"/>
      <c r="AL6964" s="46">
        <f>SUM(AL6963:AL6963)</f>
        <v>240</v>
      </c>
    </row>
    <row r="6965" spans="1:38" x14ac:dyDescent="0.45">
      <c r="A6965" s="16" t="s">
        <v>10089</v>
      </c>
      <c r="B6965" s="21">
        <v>3100502286508</v>
      </c>
      <c r="C6965" s="16" t="s">
        <v>10090</v>
      </c>
      <c r="D6965" s="16" t="s">
        <v>10091</v>
      </c>
      <c r="E6965" s="56">
        <v>4132</v>
      </c>
      <c r="F6965" s="56">
        <v>7052</v>
      </c>
      <c r="G6965" s="57" t="s">
        <v>10092</v>
      </c>
      <c r="H6965" s="56" t="s">
        <v>42</v>
      </c>
      <c r="I6965" s="56">
        <v>4375</v>
      </c>
      <c r="J6965" s="56"/>
      <c r="K6965" s="56"/>
      <c r="L6965" s="71"/>
      <c r="M6965" s="56"/>
      <c r="N6965" s="46"/>
      <c r="O6965" s="46"/>
      <c r="P6965" s="46"/>
      <c r="Q6965" s="56"/>
      <c r="R6965" s="58"/>
      <c r="S6965" s="59"/>
      <c r="T6965" s="58"/>
      <c r="U6965" s="58"/>
      <c r="V6965" s="60"/>
      <c r="W6965" s="56"/>
      <c r="X6965" s="56"/>
      <c r="Y6965" s="56"/>
      <c r="Z6965" s="46"/>
      <c r="AA6965" s="66"/>
      <c r="AB6965" s="46"/>
      <c r="AC6965" s="46"/>
      <c r="AD6965" s="61"/>
      <c r="AE6965" s="61"/>
      <c r="AF6965" s="46"/>
      <c r="AG6965" s="46"/>
      <c r="AH6965" s="46"/>
      <c r="AI6965" s="46"/>
      <c r="AJ6965" s="46"/>
      <c r="AK6965" s="46"/>
      <c r="AL6965" s="46"/>
    </row>
    <row r="6966" spans="1:38" x14ac:dyDescent="0.45">
      <c r="A6966" s="16"/>
      <c r="B6966" s="21"/>
      <c r="C6966" s="16"/>
      <c r="D6966" s="16"/>
      <c r="E6966" s="56">
        <v>4133</v>
      </c>
      <c r="F6966" s="56">
        <v>9287</v>
      </c>
      <c r="G6966" s="57" t="s">
        <v>10093</v>
      </c>
      <c r="H6966" s="56" t="s">
        <v>42</v>
      </c>
      <c r="I6966" s="56">
        <v>4376</v>
      </c>
      <c r="J6966" s="56"/>
      <c r="K6966" s="56"/>
      <c r="L6966" s="71"/>
      <c r="M6966" s="56"/>
      <c r="N6966" s="46"/>
      <c r="O6966" s="46"/>
      <c r="P6966" s="46"/>
      <c r="Q6966" s="56"/>
      <c r="R6966" s="58"/>
      <c r="S6966" s="59"/>
      <c r="T6966" s="58"/>
      <c r="U6966" s="58"/>
      <c r="V6966" s="60"/>
      <c r="W6966" s="56"/>
      <c r="X6966" s="56"/>
      <c r="Y6966" s="56"/>
      <c r="Z6966" s="46"/>
      <c r="AA6966" s="66"/>
      <c r="AB6966" s="46"/>
      <c r="AC6966" s="46"/>
      <c r="AD6966" s="61"/>
      <c r="AE6966" s="61"/>
      <c r="AF6966" s="46"/>
      <c r="AG6966" s="46"/>
      <c r="AH6966" s="46"/>
      <c r="AI6966" s="46"/>
      <c r="AJ6966" s="46"/>
      <c r="AK6966" s="46"/>
      <c r="AL6966" s="46"/>
    </row>
    <row r="6967" spans="1:38" x14ac:dyDescent="0.45">
      <c r="A6967" s="16"/>
      <c r="B6967" s="21"/>
      <c r="C6967" s="16"/>
      <c r="D6967" s="16"/>
      <c r="E6967" s="56">
        <v>4134</v>
      </c>
      <c r="F6967" s="56">
        <v>7093</v>
      </c>
      <c r="G6967" s="57" t="s">
        <v>10094</v>
      </c>
      <c r="H6967" s="56" t="s">
        <v>42</v>
      </c>
      <c r="I6967" s="56">
        <v>4389</v>
      </c>
      <c r="J6967" s="56"/>
      <c r="K6967" s="56"/>
      <c r="L6967" s="71"/>
      <c r="M6967" s="56"/>
      <c r="N6967" s="46"/>
      <c r="O6967" s="46"/>
      <c r="P6967" s="46"/>
      <c r="Q6967" s="56"/>
      <c r="R6967" s="58"/>
      <c r="S6967" s="59"/>
      <c r="T6967" s="58"/>
      <c r="U6967" s="58"/>
      <c r="V6967" s="60"/>
      <c r="W6967" s="56"/>
      <c r="X6967" s="56"/>
      <c r="Y6967" s="56"/>
      <c r="Z6967" s="46"/>
      <c r="AA6967" s="66"/>
      <c r="AB6967" s="46"/>
      <c r="AC6967" s="46"/>
      <c r="AD6967" s="61"/>
      <c r="AE6967" s="61"/>
      <c r="AF6967" s="46"/>
      <c r="AG6967" s="46"/>
      <c r="AH6967" s="46"/>
      <c r="AI6967" s="46"/>
      <c r="AJ6967" s="46"/>
      <c r="AK6967" s="46"/>
      <c r="AL6967" s="46"/>
    </row>
    <row r="6968" spans="1:38" x14ac:dyDescent="0.45">
      <c r="A6968" s="16"/>
      <c r="B6968" s="21"/>
      <c r="C6968" s="16"/>
      <c r="D6968" s="16"/>
      <c r="E6968" s="56"/>
      <c r="F6968" s="56"/>
      <c r="G6968" s="57"/>
      <c r="H6968" s="56"/>
      <c r="I6968" s="56"/>
      <c r="J6968" s="56"/>
      <c r="K6968" s="56"/>
      <c r="L6968" s="71"/>
      <c r="M6968" s="56"/>
      <c r="N6968" s="46"/>
      <c r="O6968" s="46" t="s">
        <v>54</v>
      </c>
      <c r="P6968" s="46">
        <f>SUM(P6965:P6967)</f>
        <v>0</v>
      </c>
      <c r="Q6968" s="56"/>
      <c r="R6968" s="58"/>
      <c r="S6968" s="59"/>
      <c r="T6968" s="58"/>
      <c r="U6968" s="58"/>
      <c r="V6968" s="60"/>
      <c r="W6968" s="56"/>
      <c r="X6968" s="56"/>
      <c r="Y6968" s="56"/>
      <c r="Z6968" s="46"/>
      <c r="AA6968" s="66"/>
      <c r="AB6968" s="46"/>
      <c r="AC6968" s="46"/>
      <c r="AD6968" s="61"/>
      <c r="AE6968" s="61"/>
      <c r="AF6968" s="46"/>
      <c r="AG6968" s="46"/>
      <c r="AH6968" s="46">
        <f>SUM(AH6965:AH6967)</f>
        <v>0</v>
      </c>
      <c r="AI6968" s="46"/>
      <c r="AJ6968" s="46">
        <f>SUM(AJ6965:AJ6967)</f>
        <v>0</v>
      </c>
      <c r="AK6968" s="46"/>
      <c r="AL6968" s="46">
        <f>SUM(AL6965:AL6967)</f>
        <v>0</v>
      </c>
    </row>
    <row r="6969" spans="1:38" x14ac:dyDescent="0.45">
      <c r="A6969" s="16" t="s">
        <v>10095</v>
      </c>
      <c r="B6969" s="21">
        <v>3770400376561</v>
      </c>
      <c r="C6969" s="16" t="s">
        <v>10096</v>
      </c>
      <c r="D6969" s="16" t="s">
        <v>10097</v>
      </c>
      <c r="E6969" s="56">
        <v>4135</v>
      </c>
      <c r="F6969" s="56">
        <v>9718</v>
      </c>
      <c r="G6969" s="57" t="s">
        <v>10098</v>
      </c>
      <c r="H6969" s="56" t="s">
        <v>42</v>
      </c>
      <c r="I6969" s="56">
        <v>12251</v>
      </c>
      <c r="J6969" s="56"/>
      <c r="K6969" s="56"/>
      <c r="L6969" s="71"/>
      <c r="M6969" s="56"/>
      <c r="N6969" s="46"/>
      <c r="O6969" s="46"/>
      <c r="P6969" s="46"/>
      <c r="Q6969" s="56"/>
      <c r="R6969" s="58"/>
      <c r="S6969" s="59"/>
      <c r="T6969" s="58"/>
      <c r="U6969" s="58"/>
      <c r="V6969" s="60"/>
      <c r="W6969" s="56"/>
      <c r="X6969" s="56"/>
      <c r="Y6969" s="56"/>
      <c r="Z6969" s="46"/>
      <c r="AA6969" s="66"/>
      <c r="AB6969" s="46"/>
      <c r="AC6969" s="46"/>
      <c r="AD6969" s="61"/>
      <c r="AE6969" s="61"/>
      <c r="AF6969" s="46"/>
      <c r="AG6969" s="46"/>
      <c r="AH6969" s="46"/>
      <c r="AI6969" s="46"/>
      <c r="AJ6969" s="46"/>
      <c r="AK6969" s="46"/>
      <c r="AL6969" s="46"/>
    </row>
    <row r="6970" spans="1:38" x14ac:dyDescent="0.45">
      <c r="A6970" s="16"/>
      <c r="B6970" s="21"/>
      <c r="C6970" s="16"/>
      <c r="D6970" s="16"/>
      <c r="E6970" s="56"/>
      <c r="F6970" s="56"/>
      <c r="G6970" s="57"/>
      <c r="H6970" s="56"/>
      <c r="I6970" s="56"/>
      <c r="J6970" s="56"/>
      <c r="K6970" s="56"/>
      <c r="L6970" s="71"/>
      <c r="M6970" s="56"/>
      <c r="N6970" s="46"/>
      <c r="O6970" s="46" t="s">
        <v>54</v>
      </c>
      <c r="P6970" s="46">
        <f>SUM(P6969:P6969)</f>
        <v>0</v>
      </c>
      <c r="Q6970" s="56"/>
      <c r="R6970" s="58"/>
      <c r="S6970" s="59"/>
      <c r="T6970" s="58"/>
      <c r="U6970" s="58"/>
      <c r="V6970" s="60"/>
      <c r="W6970" s="56"/>
      <c r="X6970" s="56"/>
      <c r="Y6970" s="56"/>
      <c r="Z6970" s="46"/>
      <c r="AA6970" s="66"/>
      <c r="AB6970" s="46"/>
      <c r="AC6970" s="46"/>
      <c r="AD6970" s="61"/>
      <c r="AE6970" s="61"/>
      <c r="AF6970" s="46"/>
      <c r="AG6970" s="46"/>
      <c r="AH6970" s="46">
        <f>SUM(AH6969:AH6969)</f>
        <v>0</v>
      </c>
      <c r="AI6970" s="46"/>
      <c r="AJ6970" s="46">
        <f>SUM(AJ6969:AJ6969)</f>
        <v>0</v>
      </c>
      <c r="AK6970" s="46"/>
      <c r="AL6970" s="46">
        <f>SUM(AL6969:AL6969)</f>
        <v>0</v>
      </c>
    </row>
    <row r="6971" spans="1:38" x14ac:dyDescent="0.45">
      <c r="A6971" s="16" t="s">
        <v>10089</v>
      </c>
      <c r="B6971" s="21">
        <v>3100502286508</v>
      </c>
      <c r="C6971" s="16" t="s">
        <v>10090</v>
      </c>
      <c r="D6971" s="16" t="s">
        <v>10091</v>
      </c>
      <c r="E6971" s="56">
        <v>4136</v>
      </c>
      <c r="F6971" s="56">
        <v>8377</v>
      </c>
      <c r="G6971" s="57" t="s">
        <v>10099</v>
      </c>
      <c r="H6971" s="56" t="s">
        <v>42</v>
      </c>
      <c r="I6971" s="56">
        <v>26335</v>
      </c>
      <c r="J6971" s="56"/>
      <c r="K6971" s="56"/>
      <c r="L6971" s="71"/>
      <c r="M6971" s="56"/>
      <c r="N6971" s="46"/>
      <c r="O6971" s="46"/>
      <c r="P6971" s="46"/>
      <c r="Q6971" s="56"/>
      <c r="R6971" s="58"/>
      <c r="S6971" s="59"/>
      <c r="T6971" s="58"/>
      <c r="U6971" s="58"/>
      <c r="V6971" s="60"/>
      <c r="W6971" s="56"/>
      <c r="X6971" s="56"/>
      <c r="Y6971" s="56"/>
      <c r="Z6971" s="46"/>
      <c r="AA6971" s="66"/>
      <c r="AB6971" s="46"/>
      <c r="AC6971" s="46"/>
      <c r="AD6971" s="61"/>
      <c r="AE6971" s="61"/>
      <c r="AF6971" s="46"/>
      <c r="AG6971" s="46"/>
      <c r="AH6971" s="46"/>
      <c r="AI6971" s="46"/>
      <c r="AJ6971" s="46"/>
      <c r="AK6971" s="46"/>
      <c r="AL6971" s="46"/>
    </row>
    <row r="6972" spans="1:38" x14ac:dyDescent="0.45">
      <c r="A6972" s="16"/>
      <c r="B6972" s="21"/>
      <c r="C6972" s="16"/>
      <c r="D6972" s="16"/>
      <c r="E6972" s="56"/>
      <c r="F6972" s="56"/>
      <c r="G6972" s="57"/>
      <c r="H6972" s="56"/>
      <c r="I6972" s="56"/>
      <c r="J6972" s="56"/>
      <c r="K6972" s="56"/>
      <c r="L6972" s="71"/>
      <c r="M6972" s="56"/>
      <c r="N6972" s="46"/>
      <c r="O6972" s="46" t="s">
        <v>54</v>
      </c>
      <c r="P6972" s="46">
        <f>SUM(P6971:P6971)</f>
        <v>0</v>
      </c>
      <c r="Q6972" s="56"/>
      <c r="R6972" s="58"/>
      <c r="S6972" s="59"/>
      <c r="T6972" s="58"/>
      <c r="U6972" s="58"/>
      <c r="V6972" s="60"/>
      <c r="W6972" s="56"/>
      <c r="X6972" s="56"/>
      <c r="Y6972" s="56"/>
      <c r="Z6972" s="46"/>
      <c r="AA6972" s="66"/>
      <c r="AB6972" s="46"/>
      <c r="AC6972" s="46"/>
      <c r="AD6972" s="61"/>
      <c r="AE6972" s="61"/>
      <c r="AF6972" s="46"/>
      <c r="AG6972" s="46"/>
      <c r="AH6972" s="46">
        <f>SUM(AH6971:AH6971)</f>
        <v>0</v>
      </c>
      <c r="AI6972" s="46"/>
      <c r="AJ6972" s="46">
        <f>SUM(AJ6971:AJ6971)</f>
        <v>0</v>
      </c>
      <c r="AK6972" s="46"/>
      <c r="AL6972" s="46">
        <f>SUM(AL6971:AL6971)</f>
        <v>0</v>
      </c>
    </row>
    <row r="6973" spans="1:38" x14ac:dyDescent="0.45">
      <c r="A6973" s="16" t="s">
        <v>10100</v>
      </c>
      <c r="B6973" s="21">
        <v>3770300476203</v>
      </c>
      <c r="C6973" s="16" t="s">
        <v>10101</v>
      </c>
      <c r="D6973" s="16" t="s">
        <v>10102</v>
      </c>
      <c r="E6973" s="56">
        <v>4137</v>
      </c>
      <c r="F6973" s="56">
        <v>7592</v>
      </c>
      <c r="G6973" s="57" t="s">
        <v>10103</v>
      </c>
      <c r="H6973" s="56" t="s">
        <v>42</v>
      </c>
      <c r="I6973" s="56">
        <v>29004</v>
      </c>
      <c r="J6973" s="56"/>
      <c r="K6973" s="56"/>
      <c r="L6973" s="71"/>
      <c r="M6973" s="56"/>
      <c r="N6973" s="46"/>
      <c r="O6973" s="46"/>
      <c r="P6973" s="46"/>
      <c r="Q6973" s="56"/>
      <c r="R6973" s="58"/>
      <c r="S6973" s="59"/>
      <c r="T6973" s="58"/>
      <c r="U6973" s="58"/>
      <c r="V6973" s="60"/>
      <c r="W6973" s="56"/>
      <c r="X6973" s="56"/>
      <c r="Y6973" s="56"/>
      <c r="Z6973" s="46"/>
      <c r="AA6973" s="66"/>
      <c r="AB6973" s="46"/>
      <c r="AC6973" s="46"/>
      <c r="AD6973" s="61"/>
      <c r="AE6973" s="61"/>
      <c r="AF6973" s="46"/>
      <c r="AG6973" s="46"/>
      <c r="AH6973" s="46"/>
      <c r="AI6973" s="46"/>
      <c r="AJ6973" s="46"/>
      <c r="AK6973" s="46"/>
      <c r="AL6973" s="46"/>
    </row>
    <row r="6974" spans="1:38" x14ac:dyDescent="0.45">
      <c r="A6974" s="16"/>
      <c r="B6974" s="21"/>
      <c r="C6974" s="16"/>
      <c r="D6974" s="16"/>
      <c r="E6974" s="56"/>
      <c r="F6974" s="56"/>
      <c r="G6974" s="57"/>
      <c r="H6974" s="56"/>
      <c r="I6974" s="56"/>
      <c r="J6974" s="56"/>
      <c r="K6974" s="56"/>
      <c r="L6974" s="71"/>
      <c r="M6974" s="56"/>
      <c r="N6974" s="46"/>
      <c r="O6974" s="46" t="s">
        <v>54</v>
      </c>
      <c r="P6974" s="46">
        <f>SUM(P6973:P6973)</f>
        <v>0</v>
      </c>
      <c r="Q6974" s="56"/>
      <c r="R6974" s="58"/>
      <c r="S6974" s="59"/>
      <c r="T6974" s="58"/>
      <c r="U6974" s="58"/>
      <c r="V6974" s="60"/>
      <c r="W6974" s="56"/>
      <c r="X6974" s="56"/>
      <c r="Y6974" s="56"/>
      <c r="Z6974" s="46"/>
      <c r="AA6974" s="66"/>
      <c r="AB6974" s="46"/>
      <c r="AC6974" s="46"/>
      <c r="AD6974" s="61"/>
      <c r="AE6974" s="61"/>
      <c r="AF6974" s="46"/>
      <c r="AG6974" s="46"/>
      <c r="AH6974" s="46">
        <f>SUM(AH6973:AH6973)</f>
        <v>0</v>
      </c>
      <c r="AI6974" s="46"/>
      <c r="AJ6974" s="46">
        <f>SUM(AJ6973:AJ6973)</f>
        <v>0</v>
      </c>
      <c r="AK6974" s="46"/>
      <c r="AL6974" s="46">
        <f>SUM(AL6973:AL6973)</f>
        <v>0</v>
      </c>
    </row>
    <row r="6975" spans="1:38" x14ac:dyDescent="0.45">
      <c r="A6975" s="16" t="s">
        <v>10104</v>
      </c>
      <c r="B6975" s="21">
        <v>3300400048924</v>
      </c>
      <c r="C6975" s="16" t="s">
        <v>10105</v>
      </c>
      <c r="D6975" s="16" t="s">
        <v>10106</v>
      </c>
      <c r="E6975" s="56">
        <v>4138</v>
      </c>
      <c r="F6975" s="56">
        <v>1142</v>
      </c>
      <c r="G6975" s="57" t="s">
        <v>10107</v>
      </c>
      <c r="H6975" s="56" t="s">
        <v>42</v>
      </c>
      <c r="I6975" s="56">
        <v>12333</v>
      </c>
      <c r="J6975" s="56">
        <v>1</v>
      </c>
      <c r="K6975" s="56">
        <v>0</v>
      </c>
      <c r="L6975" s="71">
        <v>12</v>
      </c>
      <c r="M6975" s="56" t="s">
        <v>43</v>
      </c>
      <c r="N6975" s="46">
        <f>((J6975*400)+(K6975*100))+L6975</f>
        <v>412</v>
      </c>
      <c r="O6975" s="46">
        <v>200</v>
      </c>
      <c r="P6975" s="46">
        <f>N6975*O6975</f>
        <v>82400</v>
      </c>
      <c r="Q6975" s="56"/>
      <c r="R6975" s="58"/>
      <c r="S6975" s="59"/>
      <c r="T6975" s="58"/>
      <c r="U6975" s="58"/>
      <c r="V6975" s="60"/>
      <c r="W6975" s="56"/>
      <c r="X6975" s="56"/>
      <c r="Y6975" s="56"/>
      <c r="Z6975" s="46"/>
      <c r="AA6975" s="66"/>
      <c r="AB6975" s="46"/>
      <c r="AC6975" s="46"/>
      <c r="AD6975" s="61"/>
      <c r="AE6975" s="61"/>
      <c r="AF6975" s="46"/>
      <c r="AG6975" s="46">
        <f>IF(AND(AF6975="",P6975=""),0,IF((AF6975=""),P6975,IF((P6975=""),AF6975,AF6975+P6975)))</f>
        <v>82400</v>
      </c>
      <c r="AH6975" s="46">
        <f>IF( (AA6975=""),AG6975*1,AG6975*(AA6975/100) )</f>
        <v>82400</v>
      </c>
      <c r="AI6975" s="46">
        <v>0</v>
      </c>
      <c r="AJ6975" s="46">
        <f>IF((AI6975-AH6975) &gt; 1,0,IF((AI6975-AH6975)&lt;0,AH6975-AI6975,AI6975-AH6975))</f>
        <v>82400</v>
      </c>
      <c r="AK6975" s="46">
        <v>0.3</v>
      </c>
      <c r="AL6975" s="46">
        <f>AJ6975*(AK6975/100)</f>
        <v>247.20000000000002</v>
      </c>
    </row>
    <row r="6976" spans="1:38" x14ac:dyDescent="0.45">
      <c r="A6976" s="16"/>
      <c r="B6976" s="21"/>
      <c r="C6976" s="16"/>
      <c r="D6976" s="16"/>
      <c r="E6976" s="56">
        <v>4139</v>
      </c>
      <c r="F6976" s="56">
        <v>7677</v>
      </c>
      <c r="G6976" s="57" t="s">
        <v>10108</v>
      </c>
      <c r="H6976" s="56" t="s">
        <v>42</v>
      </c>
      <c r="I6976" s="56">
        <v>19946</v>
      </c>
      <c r="J6976" s="56"/>
      <c r="K6976" s="56"/>
      <c r="L6976" s="71"/>
      <c r="M6976" s="56"/>
      <c r="N6976" s="46"/>
      <c r="O6976" s="46"/>
      <c r="P6976" s="46"/>
      <c r="Q6976" s="56"/>
      <c r="R6976" s="58"/>
      <c r="S6976" s="59"/>
      <c r="T6976" s="58"/>
      <c r="U6976" s="58"/>
      <c r="V6976" s="60"/>
      <c r="W6976" s="56"/>
      <c r="X6976" s="56"/>
      <c r="Y6976" s="56"/>
      <c r="Z6976" s="46"/>
      <c r="AA6976" s="66"/>
      <c r="AB6976" s="46"/>
      <c r="AC6976" s="46"/>
      <c r="AD6976" s="61"/>
      <c r="AE6976" s="61"/>
      <c r="AF6976" s="46"/>
      <c r="AG6976" s="46"/>
      <c r="AH6976" s="46"/>
      <c r="AI6976" s="46"/>
      <c r="AJ6976" s="46"/>
      <c r="AK6976" s="46"/>
      <c r="AL6976" s="46"/>
    </row>
    <row r="6977" spans="1:38" x14ac:dyDescent="0.45">
      <c r="A6977" s="16"/>
      <c r="B6977" s="21"/>
      <c r="C6977" s="16"/>
      <c r="D6977" s="16"/>
      <c r="E6977" s="56">
        <v>4140</v>
      </c>
      <c r="F6977" s="56">
        <v>8291</v>
      </c>
      <c r="G6977" s="57" t="s">
        <v>10109</v>
      </c>
      <c r="H6977" s="56" t="s">
        <v>42</v>
      </c>
      <c r="I6977" s="56">
        <v>19947</v>
      </c>
      <c r="J6977" s="56"/>
      <c r="K6977" s="56"/>
      <c r="L6977" s="71"/>
      <c r="M6977" s="56"/>
      <c r="N6977" s="46"/>
      <c r="O6977" s="46"/>
      <c r="P6977" s="46"/>
      <c r="Q6977" s="56"/>
      <c r="R6977" s="58"/>
      <c r="S6977" s="59"/>
      <c r="T6977" s="58"/>
      <c r="U6977" s="58"/>
      <c r="V6977" s="60"/>
      <c r="W6977" s="56"/>
      <c r="X6977" s="56"/>
      <c r="Y6977" s="56"/>
      <c r="Z6977" s="46"/>
      <c r="AA6977" s="66"/>
      <c r="AB6977" s="46"/>
      <c r="AC6977" s="46"/>
      <c r="AD6977" s="61"/>
      <c r="AE6977" s="61"/>
      <c r="AF6977" s="46"/>
      <c r="AG6977" s="46"/>
      <c r="AH6977" s="46"/>
      <c r="AI6977" s="46"/>
      <c r="AJ6977" s="46"/>
      <c r="AK6977" s="46"/>
      <c r="AL6977" s="46"/>
    </row>
    <row r="6978" spans="1:38" x14ac:dyDescent="0.45">
      <c r="A6978" s="16"/>
      <c r="B6978" s="21"/>
      <c r="C6978" s="16"/>
      <c r="D6978" s="16"/>
      <c r="E6978" s="56">
        <v>4141</v>
      </c>
      <c r="F6978" s="56">
        <v>1081</v>
      </c>
      <c r="G6978" s="57" t="s">
        <v>10110</v>
      </c>
      <c r="H6978" s="56" t="s">
        <v>42</v>
      </c>
      <c r="I6978" s="56">
        <v>19975</v>
      </c>
      <c r="J6978" s="56">
        <v>3</v>
      </c>
      <c r="K6978" s="56">
        <v>1</v>
      </c>
      <c r="L6978" s="71">
        <v>81</v>
      </c>
      <c r="M6978" s="56" t="s">
        <v>43</v>
      </c>
      <c r="N6978" s="46">
        <f>((J6978*400)+(K6978*100))+L6978</f>
        <v>1381</v>
      </c>
      <c r="O6978" s="46">
        <v>500</v>
      </c>
      <c r="P6978" s="46">
        <f>N6978*O6978</f>
        <v>690500</v>
      </c>
      <c r="Q6978" s="56"/>
      <c r="R6978" s="58"/>
      <c r="S6978" s="59"/>
      <c r="T6978" s="58"/>
      <c r="U6978" s="58"/>
      <c r="V6978" s="60"/>
      <c r="W6978" s="56"/>
      <c r="X6978" s="56"/>
      <c r="Y6978" s="56"/>
      <c r="Z6978" s="46"/>
      <c r="AA6978" s="66"/>
      <c r="AB6978" s="46"/>
      <c r="AC6978" s="46"/>
      <c r="AD6978" s="61"/>
      <c r="AE6978" s="61"/>
      <c r="AF6978" s="46"/>
      <c r="AG6978" s="46">
        <f>IF(AND(AF6978="",P6978=""),0,IF((AF6978=""),P6978,IF((P6978=""),AF6978,AF6978+P6978)))</f>
        <v>690500</v>
      </c>
      <c r="AH6978" s="46">
        <f>IF( (AA6978=""),AG6978*1,AG6978*(AA6978/100) )</f>
        <v>690500</v>
      </c>
      <c r="AI6978" s="46">
        <v>0</v>
      </c>
      <c r="AJ6978" s="46">
        <f>IF((AI6978-AH6978) &gt; 1,0,IF((AI6978-AH6978)&lt;0,AH6978-AI6978,AI6978-AH6978))</f>
        <v>690500</v>
      </c>
      <c r="AK6978" s="46">
        <v>0.3</v>
      </c>
      <c r="AL6978" s="46">
        <f>AJ6978*(AK6978/100)</f>
        <v>2071.5</v>
      </c>
    </row>
    <row r="6979" spans="1:38" x14ac:dyDescent="0.45">
      <c r="A6979" s="16"/>
      <c r="B6979" s="21"/>
      <c r="C6979" s="16"/>
      <c r="D6979" s="16"/>
      <c r="E6979" s="56">
        <v>4142</v>
      </c>
      <c r="F6979" s="56">
        <v>8539</v>
      </c>
      <c r="G6979" s="57" t="s">
        <v>10111</v>
      </c>
      <c r="H6979" s="56" t="s">
        <v>42</v>
      </c>
      <c r="I6979" s="56">
        <v>29945</v>
      </c>
      <c r="J6979" s="56"/>
      <c r="K6979" s="56"/>
      <c r="L6979" s="71"/>
      <c r="M6979" s="56"/>
      <c r="N6979" s="46"/>
      <c r="O6979" s="46"/>
      <c r="P6979" s="46"/>
      <c r="Q6979" s="56"/>
      <c r="R6979" s="58"/>
      <c r="S6979" s="59"/>
      <c r="T6979" s="58"/>
      <c r="U6979" s="58"/>
      <c r="V6979" s="60"/>
      <c r="W6979" s="56"/>
      <c r="X6979" s="56"/>
      <c r="Y6979" s="56"/>
      <c r="Z6979" s="46"/>
      <c r="AA6979" s="66"/>
      <c r="AB6979" s="46"/>
      <c r="AC6979" s="46"/>
      <c r="AD6979" s="61"/>
      <c r="AE6979" s="61"/>
      <c r="AF6979" s="46"/>
      <c r="AG6979" s="46"/>
      <c r="AH6979" s="46"/>
      <c r="AI6979" s="46"/>
      <c r="AJ6979" s="46"/>
      <c r="AK6979" s="46"/>
      <c r="AL6979" s="46"/>
    </row>
    <row r="6980" spans="1:38" x14ac:dyDescent="0.45">
      <c r="A6980" s="16"/>
      <c r="B6980" s="21"/>
      <c r="C6980" s="16"/>
      <c r="D6980" s="16"/>
      <c r="E6980" s="56">
        <v>4143</v>
      </c>
      <c r="F6980" s="56">
        <v>10117</v>
      </c>
      <c r="G6980" s="57" t="s">
        <v>10112</v>
      </c>
      <c r="H6980" s="56" t="s">
        <v>42</v>
      </c>
      <c r="I6980" s="56">
        <v>30115</v>
      </c>
      <c r="J6980" s="56"/>
      <c r="K6980" s="56"/>
      <c r="L6980" s="71"/>
      <c r="M6980" s="56"/>
      <c r="N6980" s="46"/>
      <c r="O6980" s="46"/>
      <c r="P6980" s="46"/>
      <c r="Q6980" s="56"/>
      <c r="R6980" s="58"/>
      <c r="S6980" s="59"/>
      <c r="T6980" s="58"/>
      <c r="U6980" s="58"/>
      <c r="V6980" s="60"/>
      <c r="W6980" s="56"/>
      <c r="X6980" s="56"/>
      <c r="Y6980" s="56"/>
      <c r="Z6980" s="46"/>
      <c r="AA6980" s="66"/>
      <c r="AB6980" s="46"/>
      <c r="AC6980" s="46"/>
      <c r="AD6980" s="61"/>
      <c r="AE6980" s="61"/>
      <c r="AF6980" s="46"/>
      <c r="AG6980" s="46"/>
      <c r="AH6980" s="46"/>
      <c r="AI6980" s="46"/>
      <c r="AJ6980" s="46"/>
      <c r="AK6980" s="46"/>
      <c r="AL6980" s="46"/>
    </row>
    <row r="6981" spans="1:38" x14ac:dyDescent="0.45">
      <c r="A6981" s="16"/>
      <c r="B6981" s="21"/>
      <c r="C6981" s="16"/>
      <c r="D6981" s="16"/>
      <c r="E6981" s="56">
        <v>4144</v>
      </c>
      <c r="F6981" s="56">
        <v>3659</v>
      </c>
      <c r="G6981" s="57" t="s">
        <v>10113</v>
      </c>
      <c r="H6981" s="56" t="s">
        <v>42</v>
      </c>
      <c r="I6981" s="56">
        <v>32494</v>
      </c>
      <c r="J6981" s="56">
        <v>0</v>
      </c>
      <c r="K6981" s="56">
        <v>0</v>
      </c>
      <c r="L6981" s="71">
        <v>51.2</v>
      </c>
      <c r="M6981" s="56" t="s">
        <v>43</v>
      </c>
      <c r="N6981" s="46">
        <f>((J6981*400)+(K6981*100))+L6981</f>
        <v>51.2</v>
      </c>
      <c r="O6981" s="46">
        <v>750</v>
      </c>
      <c r="P6981" s="46">
        <f>N6981*O6981</f>
        <v>38400</v>
      </c>
      <c r="Q6981" s="56"/>
      <c r="R6981" s="58"/>
      <c r="S6981" s="59"/>
      <c r="T6981" s="58"/>
      <c r="U6981" s="58"/>
      <c r="V6981" s="60"/>
      <c r="W6981" s="56"/>
      <c r="X6981" s="56"/>
      <c r="Y6981" s="56"/>
      <c r="Z6981" s="46"/>
      <c r="AA6981" s="66"/>
      <c r="AB6981" s="46"/>
      <c r="AC6981" s="46"/>
      <c r="AD6981" s="61"/>
      <c r="AE6981" s="61"/>
      <c r="AF6981" s="46"/>
      <c r="AG6981" s="46">
        <f>IF(AND(AF6981="",P6981=""),0,IF((AF6981=""),P6981,IF((P6981=""),AF6981,AF6981+P6981)))</f>
        <v>38400</v>
      </c>
      <c r="AH6981" s="46">
        <f>IF( (AA6981=""),AG6981*1,AG6981*(AA6981/100) )</f>
        <v>38400</v>
      </c>
      <c r="AI6981" s="46">
        <v>0</v>
      </c>
      <c r="AJ6981" s="46">
        <f>IF((AI6981-AH6981) &gt; 1,0,IF((AI6981-AH6981)&lt;0,AH6981-AI6981,AI6981-AH6981))</f>
        <v>38400</v>
      </c>
      <c r="AK6981" s="46">
        <v>0.3</v>
      </c>
      <c r="AL6981" s="46">
        <f>AJ6981*(AK6981/100)</f>
        <v>115.2</v>
      </c>
    </row>
    <row r="6982" spans="1:38" x14ac:dyDescent="0.45">
      <c r="A6982" s="16"/>
      <c r="B6982" s="21"/>
      <c r="C6982" s="16"/>
      <c r="D6982" s="16"/>
      <c r="E6982" s="56">
        <v>4145</v>
      </c>
      <c r="F6982" s="56">
        <v>7767</v>
      </c>
      <c r="G6982" s="57" t="s">
        <v>10114</v>
      </c>
      <c r="H6982" s="56" t="s">
        <v>42</v>
      </c>
      <c r="I6982" s="56">
        <v>32495</v>
      </c>
      <c r="J6982" s="56"/>
      <c r="K6982" s="56"/>
      <c r="L6982" s="71"/>
      <c r="M6982" s="56"/>
      <c r="N6982" s="46"/>
      <c r="O6982" s="46"/>
      <c r="P6982" s="46"/>
      <c r="Q6982" s="56"/>
      <c r="R6982" s="58"/>
      <c r="S6982" s="59"/>
      <c r="T6982" s="58"/>
      <c r="U6982" s="58"/>
      <c r="V6982" s="60"/>
      <c r="W6982" s="56"/>
      <c r="X6982" s="56"/>
      <c r="Y6982" s="56"/>
      <c r="Z6982" s="46"/>
      <c r="AA6982" s="66"/>
      <c r="AB6982" s="46"/>
      <c r="AC6982" s="46"/>
      <c r="AD6982" s="61"/>
      <c r="AE6982" s="61"/>
      <c r="AF6982" s="46"/>
      <c r="AG6982" s="46"/>
      <c r="AH6982" s="46"/>
      <c r="AI6982" s="46"/>
      <c r="AJ6982" s="46"/>
      <c r="AK6982" s="46"/>
      <c r="AL6982" s="46"/>
    </row>
    <row r="6983" spans="1:38" x14ac:dyDescent="0.45">
      <c r="A6983" s="16"/>
      <c r="B6983" s="21"/>
      <c r="C6983" s="16"/>
      <c r="D6983" s="16"/>
      <c r="E6983" s="56">
        <v>4146</v>
      </c>
      <c r="F6983" s="56">
        <v>3658</v>
      </c>
      <c r="G6983" s="57" t="s">
        <v>10115</v>
      </c>
      <c r="H6983" s="56" t="s">
        <v>42</v>
      </c>
      <c r="I6983" s="56">
        <v>32496</v>
      </c>
      <c r="J6983" s="56">
        <v>0</v>
      </c>
      <c r="K6983" s="56">
        <v>0</v>
      </c>
      <c r="L6983" s="71">
        <v>54.5</v>
      </c>
      <c r="M6983" s="56" t="s">
        <v>43</v>
      </c>
      <c r="N6983" s="46">
        <f>((J6983*400)+(K6983*100))+L6983</f>
        <v>54.5</v>
      </c>
      <c r="O6983" s="46">
        <v>750</v>
      </c>
      <c r="P6983" s="46">
        <f>N6983*O6983</f>
        <v>40875</v>
      </c>
      <c r="Q6983" s="56"/>
      <c r="R6983" s="58"/>
      <c r="S6983" s="59"/>
      <c r="T6983" s="58"/>
      <c r="U6983" s="58"/>
      <c r="V6983" s="60"/>
      <c r="W6983" s="56"/>
      <c r="X6983" s="56"/>
      <c r="Y6983" s="56"/>
      <c r="Z6983" s="46"/>
      <c r="AA6983" s="66"/>
      <c r="AB6983" s="46"/>
      <c r="AC6983" s="46"/>
      <c r="AD6983" s="61"/>
      <c r="AE6983" s="61"/>
      <c r="AF6983" s="46"/>
      <c r="AG6983" s="46">
        <f>IF(AND(AF6983="",P6983=""),0,IF((AF6983=""),P6983,IF((P6983=""),AF6983,AF6983+P6983)))</f>
        <v>40875</v>
      </c>
      <c r="AH6983" s="46">
        <f>IF( (AA6983=""),AG6983*1,AG6983*(AA6983/100) )</f>
        <v>40875</v>
      </c>
      <c r="AI6983" s="46">
        <v>0</v>
      </c>
      <c r="AJ6983" s="46">
        <f>IF((AI6983-AH6983) &gt; 1,0,IF((AI6983-AH6983)&lt;0,AH6983-AI6983,AI6983-AH6983))</f>
        <v>40875</v>
      </c>
      <c r="AK6983" s="46">
        <v>0.3</v>
      </c>
      <c r="AL6983" s="46">
        <f>AJ6983*(AK6983/100)</f>
        <v>122.625</v>
      </c>
    </row>
    <row r="6984" spans="1:38" x14ac:dyDescent="0.45">
      <c r="A6984" s="16"/>
      <c r="B6984" s="21"/>
      <c r="C6984" s="16"/>
      <c r="D6984" s="16"/>
      <c r="E6984" s="56">
        <v>4147</v>
      </c>
      <c r="F6984" s="56">
        <v>9678</v>
      </c>
      <c r="G6984" s="57" t="s">
        <v>10116</v>
      </c>
      <c r="H6984" s="56" t="s">
        <v>42</v>
      </c>
      <c r="I6984" s="56">
        <v>32497</v>
      </c>
      <c r="J6984" s="56"/>
      <c r="K6984" s="56"/>
      <c r="L6984" s="71"/>
      <c r="M6984" s="56"/>
      <c r="N6984" s="46"/>
      <c r="O6984" s="46"/>
      <c r="P6984" s="46"/>
      <c r="Q6984" s="56"/>
      <c r="R6984" s="58"/>
      <c r="S6984" s="59"/>
      <c r="T6984" s="58"/>
      <c r="U6984" s="58"/>
      <c r="V6984" s="60"/>
      <c r="W6984" s="56"/>
      <c r="X6984" s="56"/>
      <c r="Y6984" s="56"/>
      <c r="Z6984" s="46"/>
      <c r="AA6984" s="66"/>
      <c r="AB6984" s="46"/>
      <c r="AC6984" s="46"/>
      <c r="AD6984" s="61"/>
      <c r="AE6984" s="61"/>
      <c r="AF6984" s="46"/>
      <c r="AG6984" s="46"/>
      <c r="AH6984" s="46"/>
      <c r="AI6984" s="46"/>
      <c r="AJ6984" s="46"/>
      <c r="AK6984" s="46"/>
      <c r="AL6984" s="46"/>
    </row>
    <row r="6985" spans="1:38" x14ac:dyDescent="0.45">
      <c r="A6985" s="16"/>
      <c r="B6985" s="21"/>
      <c r="C6985" s="16"/>
      <c r="D6985" s="16"/>
      <c r="E6985" s="56">
        <v>4148</v>
      </c>
      <c r="F6985" s="56">
        <v>7447</v>
      </c>
      <c r="G6985" s="57" t="s">
        <v>10117</v>
      </c>
      <c r="H6985" s="56" t="s">
        <v>42</v>
      </c>
      <c r="I6985" s="56">
        <v>33390</v>
      </c>
      <c r="J6985" s="56"/>
      <c r="K6985" s="56"/>
      <c r="L6985" s="71"/>
      <c r="M6985" s="56"/>
      <c r="N6985" s="46"/>
      <c r="O6985" s="46"/>
      <c r="P6985" s="46"/>
      <c r="Q6985" s="56"/>
      <c r="R6985" s="58"/>
      <c r="S6985" s="59"/>
      <c r="T6985" s="58"/>
      <c r="U6985" s="58"/>
      <c r="V6985" s="60"/>
      <c r="W6985" s="56"/>
      <c r="X6985" s="56"/>
      <c r="Y6985" s="56"/>
      <c r="Z6985" s="46"/>
      <c r="AA6985" s="66"/>
      <c r="AB6985" s="46"/>
      <c r="AC6985" s="46"/>
      <c r="AD6985" s="61"/>
      <c r="AE6985" s="61"/>
      <c r="AF6985" s="46"/>
      <c r="AG6985" s="46"/>
      <c r="AH6985" s="46"/>
      <c r="AI6985" s="46"/>
      <c r="AJ6985" s="46"/>
      <c r="AK6985" s="46"/>
      <c r="AL6985" s="46"/>
    </row>
    <row r="6986" spans="1:38" x14ac:dyDescent="0.45">
      <c r="A6986" s="16"/>
      <c r="B6986" s="21"/>
      <c r="C6986" s="16"/>
      <c r="D6986" s="16"/>
      <c r="E6986" s="56"/>
      <c r="F6986" s="56"/>
      <c r="G6986" s="57"/>
      <c r="H6986" s="56"/>
      <c r="I6986" s="56"/>
      <c r="J6986" s="56"/>
      <c r="K6986" s="56"/>
      <c r="L6986" s="71"/>
      <c r="M6986" s="56"/>
      <c r="N6986" s="46"/>
      <c r="O6986" s="46" t="s">
        <v>54</v>
      </c>
      <c r="P6986" s="46">
        <f>SUM(P6975:P6985)</f>
        <v>852175</v>
      </c>
      <c r="Q6986" s="56"/>
      <c r="R6986" s="58"/>
      <c r="S6986" s="59"/>
      <c r="T6986" s="58"/>
      <c r="U6986" s="58"/>
      <c r="V6986" s="60"/>
      <c r="W6986" s="56"/>
      <c r="X6986" s="56"/>
      <c r="Y6986" s="56"/>
      <c r="Z6986" s="46"/>
      <c r="AA6986" s="66"/>
      <c r="AB6986" s="46"/>
      <c r="AC6986" s="46"/>
      <c r="AD6986" s="61"/>
      <c r="AE6986" s="61"/>
      <c r="AF6986" s="46"/>
      <c r="AG6986" s="46"/>
      <c r="AH6986" s="46">
        <f>SUM(AH6975:AH6985)</f>
        <v>852175</v>
      </c>
      <c r="AI6986" s="46"/>
      <c r="AJ6986" s="46">
        <f>SUM(AJ6975:AJ6985)</f>
        <v>852175</v>
      </c>
      <c r="AK6986" s="46"/>
      <c r="AL6986" s="46">
        <f>SUM(AL6975:AL6985)</f>
        <v>2556.5249999999996</v>
      </c>
    </row>
    <row r="6987" spans="1:38" x14ac:dyDescent="0.45">
      <c r="A6987" s="16" t="s">
        <v>10118</v>
      </c>
      <c r="B6987" s="21">
        <v>3770400005016</v>
      </c>
      <c r="C6987" s="16" t="s">
        <v>10119</v>
      </c>
      <c r="D6987" s="16" t="s">
        <v>10120</v>
      </c>
      <c r="E6987" s="56">
        <v>4149</v>
      </c>
      <c r="F6987" s="56">
        <v>925</v>
      </c>
      <c r="G6987" s="57" t="s">
        <v>10121</v>
      </c>
      <c r="H6987" s="56" t="s">
        <v>42</v>
      </c>
      <c r="I6987" s="56">
        <v>1209</v>
      </c>
      <c r="J6987" s="56">
        <v>1</v>
      </c>
      <c r="K6987" s="56">
        <v>0</v>
      </c>
      <c r="L6987" s="71">
        <v>30</v>
      </c>
      <c r="M6987" s="56" t="s">
        <v>43</v>
      </c>
      <c r="N6987" s="46">
        <f>((J6987*400)+(K6987*100))+L6987</f>
        <v>430</v>
      </c>
      <c r="O6987" s="46">
        <v>500</v>
      </c>
      <c r="P6987" s="46">
        <f>N6987*O6987</f>
        <v>215000</v>
      </c>
      <c r="Q6987" s="56"/>
      <c r="R6987" s="58"/>
      <c r="S6987" s="59"/>
      <c r="T6987" s="58"/>
      <c r="U6987" s="58"/>
      <c r="V6987" s="60"/>
      <c r="W6987" s="56"/>
      <c r="X6987" s="56"/>
      <c r="Y6987" s="56"/>
      <c r="Z6987" s="46"/>
      <c r="AA6987" s="66"/>
      <c r="AB6987" s="46"/>
      <c r="AC6987" s="46"/>
      <c r="AD6987" s="61"/>
      <c r="AE6987" s="61"/>
      <c r="AF6987" s="46"/>
      <c r="AG6987" s="46">
        <f>IF(AND(AF6987="",P6987=""),0,IF((AF6987=""),P6987,IF((P6987=""),AF6987,AF6987+P6987)))</f>
        <v>215000</v>
      </c>
      <c r="AH6987" s="46">
        <f>IF( (AA6987=""),AG6987*1,AG6987*(AA6987/100) )</f>
        <v>215000</v>
      </c>
      <c r="AI6987" s="46">
        <v>0</v>
      </c>
      <c r="AJ6987" s="46">
        <f>IF((AI6987-AH6987) &gt; 1,0,IF((AI6987-AH6987)&lt;0,AH6987-AI6987,AI6987-AH6987))</f>
        <v>215000</v>
      </c>
      <c r="AK6987" s="46">
        <v>0.3</v>
      </c>
      <c r="AL6987" s="46">
        <f>AJ6987*(AK6987/100)</f>
        <v>645</v>
      </c>
    </row>
    <row r="6988" spans="1:38" x14ac:dyDescent="0.45">
      <c r="A6988" s="16"/>
      <c r="B6988" s="21"/>
      <c r="C6988" s="16"/>
      <c r="D6988" s="16"/>
      <c r="E6988" s="56">
        <v>4150</v>
      </c>
      <c r="F6988" s="56">
        <v>2080</v>
      </c>
      <c r="G6988" s="57" t="s">
        <v>10122</v>
      </c>
      <c r="H6988" s="56" t="s">
        <v>42</v>
      </c>
      <c r="I6988" s="56">
        <v>1218</v>
      </c>
      <c r="J6988" s="56">
        <v>0</v>
      </c>
      <c r="K6988" s="56">
        <v>3</v>
      </c>
      <c r="L6988" s="71">
        <v>44</v>
      </c>
      <c r="M6988" s="56" t="s">
        <v>43</v>
      </c>
      <c r="N6988" s="46">
        <f>((J6988*400)+(K6988*100))+L6988</f>
        <v>344</v>
      </c>
      <c r="O6988" s="46">
        <v>250</v>
      </c>
      <c r="P6988" s="46">
        <f>N6988*O6988</f>
        <v>86000</v>
      </c>
      <c r="Q6988" s="56"/>
      <c r="R6988" s="58"/>
      <c r="S6988" s="59"/>
      <c r="T6988" s="58"/>
      <c r="U6988" s="58"/>
      <c r="V6988" s="60"/>
      <c r="W6988" s="56"/>
      <c r="X6988" s="56"/>
      <c r="Y6988" s="56"/>
      <c r="Z6988" s="46"/>
      <c r="AA6988" s="66"/>
      <c r="AB6988" s="46"/>
      <c r="AC6988" s="46"/>
      <c r="AD6988" s="61"/>
      <c r="AE6988" s="61"/>
      <c r="AF6988" s="46"/>
      <c r="AG6988" s="46">
        <f>IF(AND(AF6988="",P6988=""),0,IF((AF6988=""),P6988,IF((P6988=""),AF6988,AF6988+P6988)))</f>
        <v>86000</v>
      </c>
      <c r="AH6988" s="46">
        <f>IF( (AA6988=""),AG6988*1,AG6988*(AA6988/100) )</f>
        <v>86000</v>
      </c>
      <c r="AI6988" s="46">
        <v>0</v>
      </c>
      <c r="AJ6988" s="46">
        <f>IF((AI6988-AH6988) &gt; 1,0,IF((AI6988-AH6988)&lt;0,AH6988-AI6988,AI6988-AH6988))</f>
        <v>86000</v>
      </c>
      <c r="AK6988" s="46">
        <v>0.3</v>
      </c>
      <c r="AL6988" s="46">
        <f>AJ6988*(AK6988/100)</f>
        <v>258</v>
      </c>
    </row>
    <row r="6989" spans="1:38" x14ac:dyDescent="0.45">
      <c r="A6989" s="16"/>
      <c r="B6989" s="21"/>
      <c r="C6989" s="16"/>
      <c r="D6989" s="16"/>
      <c r="E6989" s="56"/>
      <c r="F6989" s="56"/>
      <c r="G6989" s="57"/>
      <c r="H6989" s="56"/>
      <c r="I6989" s="56"/>
      <c r="J6989" s="56"/>
      <c r="K6989" s="56"/>
      <c r="L6989" s="71"/>
      <c r="M6989" s="56"/>
      <c r="N6989" s="46"/>
      <c r="O6989" s="46" t="s">
        <v>54</v>
      </c>
      <c r="P6989" s="46">
        <f>SUM(P6987:P6988)</f>
        <v>301000</v>
      </c>
      <c r="Q6989" s="56"/>
      <c r="R6989" s="58"/>
      <c r="S6989" s="59"/>
      <c r="T6989" s="58"/>
      <c r="U6989" s="58"/>
      <c r="V6989" s="60"/>
      <c r="W6989" s="56"/>
      <c r="X6989" s="56"/>
      <c r="Y6989" s="56"/>
      <c r="Z6989" s="46"/>
      <c r="AA6989" s="66"/>
      <c r="AB6989" s="46"/>
      <c r="AC6989" s="46"/>
      <c r="AD6989" s="61"/>
      <c r="AE6989" s="61"/>
      <c r="AF6989" s="46"/>
      <c r="AG6989" s="46"/>
      <c r="AH6989" s="46">
        <f>SUM(AH6987:AH6988)</f>
        <v>301000</v>
      </c>
      <c r="AI6989" s="46"/>
      <c r="AJ6989" s="46">
        <f>SUM(AJ6987:AJ6988)</f>
        <v>301000</v>
      </c>
      <c r="AK6989" s="46"/>
      <c r="AL6989" s="46">
        <f>SUM(AL6987:AL6988)</f>
        <v>903</v>
      </c>
    </row>
    <row r="6990" spans="1:38" x14ac:dyDescent="0.45">
      <c r="A6990" s="16" t="s">
        <v>10123</v>
      </c>
      <c r="B6990" s="21">
        <v>3801600202214</v>
      </c>
      <c r="C6990" s="16" t="s">
        <v>10124</v>
      </c>
      <c r="D6990" s="16" t="s">
        <v>10125</v>
      </c>
      <c r="E6990" s="56">
        <v>4151</v>
      </c>
      <c r="F6990" s="56">
        <v>10137</v>
      </c>
      <c r="G6990" s="57" t="s">
        <v>10126</v>
      </c>
      <c r="H6990" s="56" t="s">
        <v>42</v>
      </c>
      <c r="I6990" s="56">
        <v>8769</v>
      </c>
      <c r="J6990" s="56"/>
      <c r="K6990" s="56"/>
      <c r="L6990" s="71"/>
      <c r="M6990" s="56"/>
      <c r="N6990" s="46"/>
      <c r="O6990" s="46"/>
      <c r="P6990" s="46"/>
      <c r="Q6990" s="56"/>
      <c r="R6990" s="58"/>
      <c r="S6990" s="59"/>
      <c r="T6990" s="58"/>
      <c r="U6990" s="58"/>
      <c r="V6990" s="60"/>
      <c r="W6990" s="56"/>
      <c r="X6990" s="56"/>
      <c r="Y6990" s="56"/>
      <c r="Z6990" s="46"/>
      <c r="AA6990" s="66"/>
      <c r="AB6990" s="46"/>
      <c r="AC6990" s="46"/>
      <c r="AD6990" s="61"/>
      <c r="AE6990" s="61"/>
      <c r="AF6990" s="46"/>
      <c r="AG6990" s="46"/>
      <c r="AH6990" s="46"/>
      <c r="AI6990" s="46"/>
      <c r="AJ6990" s="46"/>
      <c r="AK6990" s="46"/>
      <c r="AL6990" s="46"/>
    </row>
    <row r="6991" spans="1:38" x14ac:dyDescent="0.45">
      <c r="A6991" s="16"/>
      <c r="B6991" s="21"/>
      <c r="C6991" s="16"/>
      <c r="D6991" s="16"/>
      <c r="E6991" s="56">
        <v>4152</v>
      </c>
      <c r="F6991" s="56">
        <v>3240</v>
      </c>
      <c r="G6991" s="57" t="s">
        <v>10127</v>
      </c>
      <c r="H6991" s="56" t="s">
        <v>42</v>
      </c>
      <c r="I6991" s="56">
        <v>9293</v>
      </c>
      <c r="J6991" s="56">
        <v>0</v>
      </c>
      <c r="K6991" s="56">
        <v>0</v>
      </c>
      <c r="L6991" s="71">
        <v>91</v>
      </c>
      <c r="M6991" s="56" t="s">
        <v>43</v>
      </c>
      <c r="N6991" s="46">
        <f>((J6991*400)+(K6991*100))+L6991</f>
        <v>91</v>
      </c>
      <c r="O6991" s="46">
        <v>1000</v>
      </c>
      <c r="P6991" s="46">
        <f>N6991*O6991</f>
        <v>91000</v>
      </c>
      <c r="Q6991" s="56"/>
      <c r="R6991" s="58"/>
      <c r="S6991" s="59"/>
      <c r="T6991" s="58"/>
      <c r="U6991" s="58"/>
      <c r="V6991" s="60"/>
      <c r="W6991" s="56"/>
      <c r="X6991" s="56"/>
      <c r="Y6991" s="56"/>
      <c r="Z6991" s="46"/>
      <c r="AA6991" s="66"/>
      <c r="AB6991" s="46"/>
      <c r="AC6991" s="46"/>
      <c r="AD6991" s="61"/>
      <c r="AE6991" s="61"/>
      <c r="AF6991" s="46"/>
      <c r="AG6991" s="46">
        <f>IF(AND(AF6991="",P6991=""),0,IF((AF6991=""),P6991,IF((P6991=""),AF6991,AF6991+P6991)))</f>
        <v>91000</v>
      </c>
      <c r="AH6991" s="46">
        <f>IF( (AA6991=""),AG6991*1,AG6991*(AA6991/100) )</f>
        <v>91000</v>
      </c>
      <c r="AI6991" s="46">
        <v>0</v>
      </c>
      <c r="AJ6991" s="46">
        <f>IF((AI6991-AH6991) &gt; 1,0,IF((AI6991-AH6991)&lt;0,AH6991-AI6991,AI6991-AH6991))</f>
        <v>91000</v>
      </c>
      <c r="AK6991" s="46">
        <v>0.3</v>
      </c>
      <c r="AL6991" s="46">
        <f>AJ6991*(AK6991/100)</f>
        <v>273</v>
      </c>
    </row>
    <row r="6992" spans="1:38" x14ac:dyDescent="0.45">
      <c r="A6992" s="16"/>
      <c r="B6992" s="21"/>
      <c r="C6992" s="16"/>
      <c r="D6992" s="16"/>
      <c r="E6992" s="56">
        <v>4153</v>
      </c>
      <c r="F6992" s="56">
        <v>7693</v>
      </c>
      <c r="G6992" s="57" t="s">
        <v>10128</v>
      </c>
      <c r="H6992" s="56" t="s">
        <v>42</v>
      </c>
      <c r="I6992" s="56">
        <v>9294</v>
      </c>
      <c r="J6992" s="56"/>
      <c r="K6992" s="56"/>
      <c r="L6992" s="71"/>
      <c r="M6992" s="56"/>
      <c r="N6992" s="46"/>
      <c r="O6992" s="46"/>
      <c r="P6992" s="46"/>
      <c r="Q6992" s="56"/>
      <c r="R6992" s="58"/>
      <c r="S6992" s="59"/>
      <c r="T6992" s="58"/>
      <c r="U6992" s="58"/>
      <c r="V6992" s="60"/>
      <c r="W6992" s="56"/>
      <c r="X6992" s="56"/>
      <c r="Y6992" s="56"/>
      <c r="Z6992" s="46"/>
      <c r="AA6992" s="66"/>
      <c r="AB6992" s="46"/>
      <c r="AC6992" s="46"/>
      <c r="AD6992" s="61"/>
      <c r="AE6992" s="61"/>
      <c r="AF6992" s="46"/>
      <c r="AG6992" s="46"/>
      <c r="AH6992" s="46"/>
      <c r="AI6992" s="46"/>
      <c r="AJ6992" s="46"/>
      <c r="AK6992" s="46"/>
      <c r="AL6992" s="46"/>
    </row>
    <row r="6993" spans="1:38" x14ac:dyDescent="0.45">
      <c r="A6993" s="16"/>
      <c r="B6993" s="21"/>
      <c r="C6993" s="16"/>
      <c r="D6993" s="16"/>
      <c r="E6993" s="56"/>
      <c r="F6993" s="56"/>
      <c r="G6993" s="57"/>
      <c r="H6993" s="56"/>
      <c r="I6993" s="56"/>
      <c r="J6993" s="56"/>
      <c r="K6993" s="56"/>
      <c r="L6993" s="71"/>
      <c r="M6993" s="56"/>
      <c r="N6993" s="46"/>
      <c r="O6993" s="46" t="s">
        <v>54</v>
      </c>
      <c r="P6993" s="46">
        <f>SUM(P6990:P6992)</f>
        <v>91000</v>
      </c>
      <c r="Q6993" s="56"/>
      <c r="R6993" s="58"/>
      <c r="S6993" s="59"/>
      <c r="T6993" s="58"/>
      <c r="U6993" s="58"/>
      <c r="V6993" s="60"/>
      <c r="W6993" s="56"/>
      <c r="X6993" s="56"/>
      <c r="Y6993" s="56"/>
      <c r="Z6993" s="46"/>
      <c r="AA6993" s="66"/>
      <c r="AB6993" s="46"/>
      <c r="AC6993" s="46"/>
      <c r="AD6993" s="61"/>
      <c r="AE6993" s="61"/>
      <c r="AF6993" s="46"/>
      <c r="AG6993" s="46"/>
      <c r="AH6993" s="46">
        <f>SUM(AH6990:AH6992)</f>
        <v>91000</v>
      </c>
      <c r="AI6993" s="46"/>
      <c r="AJ6993" s="46">
        <f>SUM(AJ6990:AJ6992)</f>
        <v>91000</v>
      </c>
      <c r="AK6993" s="46"/>
      <c r="AL6993" s="46">
        <f>SUM(AL6990:AL6992)</f>
        <v>273</v>
      </c>
    </row>
    <row r="6994" spans="1:38" x14ac:dyDescent="0.45">
      <c r="A6994" s="16" t="s">
        <v>10129</v>
      </c>
      <c r="B6994" s="21">
        <v>3770400019581</v>
      </c>
      <c r="C6994" s="16" t="s">
        <v>10130</v>
      </c>
      <c r="D6994" s="16" t="s">
        <v>10131</v>
      </c>
      <c r="E6994" s="56">
        <v>4154</v>
      </c>
      <c r="F6994" s="56">
        <v>8616</v>
      </c>
      <c r="G6994" s="57" t="s">
        <v>10132</v>
      </c>
      <c r="H6994" s="56" t="s">
        <v>42</v>
      </c>
      <c r="I6994" s="56">
        <v>26876</v>
      </c>
      <c r="J6994" s="56"/>
      <c r="K6994" s="56"/>
      <c r="L6994" s="71"/>
      <c r="M6994" s="56"/>
      <c r="N6994" s="46"/>
      <c r="O6994" s="46"/>
      <c r="P6994" s="46"/>
      <c r="Q6994" s="56"/>
      <c r="R6994" s="58"/>
      <c r="S6994" s="59"/>
      <c r="T6994" s="58"/>
      <c r="U6994" s="58"/>
      <c r="V6994" s="60"/>
      <c r="W6994" s="56"/>
      <c r="X6994" s="56"/>
      <c r="Y6994" s="56"/>
      <c r="Z6994" s="46"/>
      <c r="AA6994" s="66"/>
      <c r="AB6994" s="46"/>
      <c r="AC6994" s="46"/>
      <c r="AD6994" s="61"/>
      <c r="AE6994" s="61"/>
      <c r="AF6994" s="46"/>
      <c r="AG6994" s="46"/>
      <c r="AH6994" s="46"/>
      <c r="AI6994" s="46"/>
      <c r="AJ6994" s="46"/>
      <c r="AK6994" s="46"/>
      <c r="AL6994" s="46"/>
    </row>
    <row r="6995" spans="1:38" x14ac:dyDescent="0.45">
      <c r="A6995" s="16"/>
      <c r="B6995" s="21"/>
      <c r="C6995" s="16"/>
      <c r="D6995" s="16"/>
      <c r="E6995" s="56"/>
      <c r="F6995" s="56"/>
      <c r="G6995" s="57"/>
      <c r="H6995" s="56"/>
      <c r="I6995" s="56"/>
      <c r="J6995" s="56"/>
      <c r="K6995" s="56"/>
      <c r="L6995" s="71"/>
      <c r="M6995" s="56"/>
      <c r="N6995" s="46"/>
      <c r="O6995" s="46" t="s">
        <v>54</v>
      </c>
      <c r="P6995" s="46">
        <f>SUM(P6994:P6994)</f>
        <v>0</v>
      </c>
      <c r="Q6995" s="56"/>
      <c r="R6995" s="58"/>
      <c r="S6995" s="59"/>
      <c r="T6995" s="58"/>
      <c r="U6995" s="58"/>
      <c r="V6995" s="60"/>
      <c r="W6995" s="56"/>
      <c r="X6995" s="56"/>
      <c r="Y6995" s="56"/>
      <c r="Z6995" s="46"/>
      <c r="AA6995" s="66"/>
      <c r="AB6995" s="46"/>
      <c r="AC6995" s="46"/>
      <c r="AD6995" s="61"/>
      <c r="AE6995" s="61"/>
      <c r="AF6995" s="46"/>
      <c r="AG6995" s="46"/>
      <c r="AH6995" s="46">
        <f>SUM(AH6994:AH6994)</f>
        <v>0</v>
      </c>
      <c r="AI6995" s="46"/>
      <c r="AJ6995" s="46">
        <f>SUM(AJ6994:AJ6994)</f>
        <v>0</v>
      </c>
      <c r="AK6995" s="46"/>
      <c r="AL6995" s="46">
        <f>SUM(AL6994:AL6994)</f>
        <v>0</v>
      </c>
    </row>
    <row r="6996" spans="1:38" x14ac:dyDescent="0.45">
      <c r="A6996" s="16" t="s">
        <v>10133</v>
      </c>
      <c r="B6996" s="21">
        <v>3770400598165</v>
      </c>
      <c r="C6996" s="16" t="s">
        <v>10134</v>
      </c>
      <c r="D6996" s="16" t="s">
        <v>10135</v>
      </c>
      <c r="E6996" s="56">
        <v>4155</v>
      </c>
      <c r="F6996" s="56">
        <v>733</v>
      </c>
      <c r="G6996" s="57" t="s">
        <v>10136</v>
      </c>
      <c r="H6996" s="56" t="s">
        <v>42</v>
      </c>
      <c r="I6996" s="56">
        <v>13347</v>
      </c>
      <c r="J6996" s="56">
        <v>15</v>
      </c>
      <c r="K6996" s="56">
        <v>1</v>
      </c>
      <c r="L6996" s="71">
        <v>48</v>
      </c>
      <c r="M6996" s="56" t="s">
        <v>43</v>
      </c>
      <c r="N6996" s="46">
        <f t="shared" ref="N6996:N7001" si="212">((J6996*400)+(K6996*100))+L6996</f>
        <v>6148</v>
      </c>
      <c r="O6996" s="46">
        <v>150</v>
      </c>
      <c r="P6996" s="46">
        <f t="shared" ref="P6996:P7001" si="213">N6996*O6996</f>
        <v>922200</v>
      </c>
      <c r="Q6996" s="56"/>
      <c r="R6996" s="58"/>
      <c r="S6996" s="59"/>
      <c r="T6996" s="58"/>
      <c r="U6996" s="58"/>
      <c r="V6996" s="60"/>
      <c r="W6996" s="56"/>
      <c r="X6996" s="56"/>
      <c r="Y6996" s="56"/>
      <c r="Z6996" s="46"/>
      <c r="AA6996" s="66"/>
      <c r="AB6996" s="46"/>
      <c r="AC6996" s="46"/>
      <c r="AD6996" s="61"/>
      <c r="AE6996" s="61"/>
      <c r="AF6996" s="46"/>
      <c r="AG6996" s="46">
        <f t="shared" ref="AG6996:AG7001" si="214">IF(AND(AF6996="",P6996=""),0,IF((AF6996=""),P6996,IF((P6996=""),AF6996,AF6996+P6996)))</f>
        <v>922200</v>
      </c>
      <c r="AH6996" s="46">
        <f t="shared" ref="AH6996:AH7001" si="215">IF( (AA6996=""),AG6996*1,AG6996*(AA6996/100) )</f>
        <v>922200</v>
      </c>
      <c r="AI6996" s="46">
        <v>0</v>
      </c>
      <c r="AJ6996" s="46">
        <f t="shared" ref="AJ6996:AJ7001" si="216">IF((AI6996-AH6996) &gt; 1,0,IF((AI6996-AH6996)&lt;0,AH6996-AI6996,AI6996-AH6996))</f>
        <v>922200</v>
      </c>
      <c r="AK6996" s="46">
        <v>0.3</v>
      </c>
      <c r="AL6996" s="46">
        <f t="shared" ref="AL6996:AL7001" si="217">AJ6996*(AK6996/100)</f>
        <v>2766.6</v>
      </c>
    </row>
    <row r="6997" spans="1:38" x14ac:dyDescent="0.45">
      <c r="A6997" s="16"/>
      <c r="B6997" s="21"/>
      <c r="C6997" s="16"/>
      <c r="D6997" s="16"/>
      <c r="E6997" s="56">
        <v>4156</v>
      </c>
      <c r="F6997" s="56">
        <v>1590</v>
      </c>
      <c r="G6997" s="57" t="s">
        <v>10137</v>
      </c>
      <c r="H6997" s="56" t="s">
        <v>42</v>
      </c>
      <c r="I6997" s="56">
        <v>13348</v>
      </c>
      <c r="J6997" s="56">
        <v>16</v>
      </c>
      <c r="K6997" s="56">
        <v>1</v>
      </c>
      <c r="L6997" s="71">
        <v>59</v>
      </c>
      <c r="M6997" s="56" t="s">
        <v>43</v>
      </c>
      <c r="N6997" s="46">
        <f t="shared" si="212"/>
        <v>6559</v>
      </c>
      <c r="O6997" s="46">
        <v>200</v>
      </c>
      <c r="P6997" s="46">
        <f t="shared" si="213"/>
        <v>1311800</v>
      </c>
      <c r="Q6997" s="56"/>
      <c r="R6997" s="58"/>
      <c r="S6997" s="59"/>
      <c r="T6997" s="58"/>
      <c r="U6997" s="58"/>
      <c r="V6997" s="60"/>
      <c r="W6997" s="56"/>
      <c r="X6997" s="56"/>
      <c r="Y6997" s="56"/>
      <c r="Z6997" s="46"/>
      <c r="AA6997" s="66"/>
      <c r="AB6997" s="46"/>
      <c r="AC6997" s="46"/>
      <c r="AD6997" s="61"/>
      <c r="AE6997" s="61"/>
      <c r="AF6997" s="46"/>
      <c r="AG6997" s="46">
        <f t="shared" si="214"/>
        <v>1311800</v>
      </c>
      <c r="AH6997" s="46">
        <f t="shared" si="215"/>
        <v>1311800</v>
      </c>
      <c r="AI6997" s="46">
        <v>0</v>
      </c>
      <c r="AJ6997" s="46">
        <f t="shared" si="216"/>
        <v>1311800</v>
      </c>
      <c r="AK6997" s="46">
        <v>0.3</v>
      </c>
      <c r="AL6997" s="46">
        <f t="shared" si="217"/>
        <v>3935.4</v>
      </c>
    </row>
    <row r="6998" spans="1:38" x14ac:dyDescent="0.45">
      <c r="A6998" s="16"/>
      <c r="B6998" s="21"/>
      <c r="C6998" s="16"/>
      <c r="D6998" s="16"/>
      <c r="E6998" s="56">
        <v>4157</v>
      </c>
      <c r="F6998" s="56">
        <v>1172</v>
      </c>
      <c r="G6998" s="57" t="s">
        <v>10138</v>
      </c>
      <c r="H6998" s="56" t="s">
        <v>42</v>
      </c>
      <c r="I6998" s="56">
        <v>13351</v>
      </c>
      <c r="J6998" s="56">
        <v>5</v>
      </c>
      <c r="K6998" s="56">
        <v>0</v>
      </c>
      <c r="L6998" s="71">
        <v>89</v>
      </c>
      <c r="M6998" s="56" t="s">
        <v>43</v>
      </c>
      <c r="N6998" s="46">
        <f t="shared" si="212"/>
        <v>2089</v>
      </c>
      <c r="O6998" s="46">
        <v>230</v>
      </c>
      <c r="P6998" s="46">
        <f t="shared" si="213"/>
        <v>480470</v>
      </c>
      <c r="Q6998" s="56"/>
      <c r="R6998" s="58"/>
      <c r="S6998" s="59"/>
      <c r="T6998" s="58"/>
      <c r="U6998" s="58"/>
      <c r="V6998" s="60"/>
      <c r="W6998" s="56"/>
      <c r="X6998" s="56"/>
      <c r="Y6998" s="56"/>
      <c r="Z6998" s="46"/>
      <c r="AA6998" s="66"/>
      <c r="AB6998" s="46"/>
      <c r="AC6998" s="46"/>
      <c r="AD6998" s="61"/>
      <c r="AE6998" s="61"/>
      <c r="AF6998" s="46"/>
      <c r="AG6998" s="46">
        <f t="shared" si="214"/>
        <v>480470</v>
      </c>
      <c r="AH6998" s="46">
        <f t="shared" si="215"/>
        <v>480470</v>
      </c>
      <c r="AI6998" s="46">
        <v>0</v>
      </c>
      <c r="AJ6998" s="46">
        <f t="shared" si="216"/>
        <v>480470</v>
      </c>
      <c r="AK6998" s="46">
        <v>0.3</v>
      </c>
      <c r="AL6998" s="46">
        <f t="shared" si="217"/>
        <v>1441.41</v>
      </c>
    </row>
    <row r="6999" spans="1:38" x14ac:dyDescent="0.45">
      <c r="A6999" s="16"/>
      <c r="B6999" s="21"/>
      <c r="C6999" s="16"/>
      <c r="D6999" s="16"/>
      <c r="E6999" s="56">
        <v>4158</v>
      </c>
      <c r="F6999" s="56">
        <v>1588</v>
      </c>
      <c r="G6999" s="57" t="s">
        <v>10139</v>
      </c>
      <c r="H6999" s="56" t="s">
        <v>42</v>
      </c>
      <c r="I6999" s="56">
        <v>15606</v>
      </c>
      <c r="J6999" s="56">
        <v>6</v>
      </c>
      <c r="K6999" s="56">
        <v>1</v>
      </c>
      <c r="L6999" s="71">
        <v>6</v>
      </c>
      <c r="M6999" s="56" t="s">
        <v>43</v>
      </c>
      <c r="N6999" s="46">
        <f t="shared" si="212"/>
        <v>2506</v>
      </c>
      <c r="O6999" s="46">
        <v>300</v>
      </c>
      <c r="P6999" s="46">
        <f t="shared" si="213"/>
        <v>751800</v>
      </c>
      <c r="Q6999" s="56"/>
      <c r="R6999" s="58"/>
      <c r="S6999" s="59"/>
      <c r="T6999" s="58"/>
      <c r="U6999" s="58"/>
      <c r="V6999" s="60"/>
      <c r="W6999" s="56"/>
      <c r="X6999" s="56"/>
      <c r="Y6999" s="56"/>
      <c r="Z6999" s="46"/>
      <c r="AA6999" s="66"/>
      <c r="AB6999" s="46"/>
      <c r="AC6999" s="46"/>
      <c r="AD6999" s="61"/>
      <c r="AE6999" s="61"/>
      <c r="AF6999" s="46"/>
      <c r="AG6999" s="46">
        <f t="shared" si="214"/>
        <v>751800</v>
      </c>
      <c r="AH6999" s="46">
        <f t="shared" si="215"/>
        <v>751800</v>
      </c>
      <c r="AI6999" s="46">
        <v>0</v>
      </c>
      <c r="AJ6999" s="46">
        <f t="shared" si="216"/>
        <v>751800</v>
      </c>
      <c r="AK6999" s="46">
        <v>0.3</v>
      </c>
      <c r="AL6999" s="46">
        <f t="shared" si="217"/>
        <v>2255.4</v>
      </c>
    </row>
    <row r="7000" spans="1:38" x14ac:dyDescent="0.45">
      <c r="A7000" s="16"/>
      <c r="B7000" s="21"/>
      <c r="C7000" s="16"/>
      <c r="D7000" s="16"/>
      <c r="E7000" s="56">
        <v>4159</v>
      </c>
      <c r="F7000" s="56">
        <v>704</v>
      </c>
      <c r="G7000" s="57" t="s">
        <v>10140</v>
      </c>
      <c r="H7000" s="56" t="s">
        <v>42</v>
      </c>
      <c r="I7000" s="56">
        <v>15627</v>
      </c>
      <c r="J7000" s="56">
        <v>12</v>
      </c>
      <c r="K7000" s="56">
        <v>2</v>
      </c>
      <c r="L7000" s="71">
        <v>48</v>
      </c>
      <c r="M7000" s="56" t="s">
        <v>43</v>
      </c>
      <c r="N7000" s="46">
        <f t="shared" si="212"/>
        <v>5048</v>
      </c>
      <c r="O7000" s="46">
        <v>150</v>
      </c>
      <c r="P7000" s="46">
        <f t="shared" si="213"/>
        <v>757200</v>
      </c>
      <c r="Q7000" s="56"/>
      <c r="R7000" s="58"/>
      <c r="S7000" s="59"/>
      <c r="T7000" s="58"/>
      <c r="U7000" s="58"/>
      <c r="V7000" s="60"/>
      <c r="W7000" s="56"/>
      <c r="X7000" s="56"/>
      <c r="Y7000" s="56"/>
      <c r="Z7000" s="46"/>
      <c r="AA7000" s="66"/>
      <c r="AB7000" s="46"/>
      <c r="AC7000" s="46"/>
      <c r="AD7000" s="61"/>
      <c r="AE7000" s="61"/>
      <c r="AF7000" s="46"/>
      <c r="AG7000" s="46">
        <f t="shared" si="214"/>
        <v>757200</v>
      </c>
      <c r="AH7000" s="46">
        <f t="shared" si="215"/>
        <v>757200</v>
      </c>
      <c r="AI7000" s="46">
        <v>0</v>
      </c>
      <c r="AJ7000" s="46">
        <f t="shared" si="216"/>
        <v>757200</v>
      </c>
      <c r="AK7000" s="46">
        <v>0.3</v>
      </c>
      <c r="AL7000" s="46">
        <f t="shared" si="217"/>
        <v>2271.6</v>
      </c>
    </row>
    <row r="7001" spans="1:38" x14ac:dyDescent="0.45">
      <c r="A7001" s="16"/>
      <c r="B7001" s="21"/>
      <c r="C7001" s="16"/>
      <c r="D7001" s="16"/>
      <c r="E7001" s="56">
        <v>4160</v>
      </c>
      <c r="F7001" s="56">
        <v>1930</v>
      </c>
      <c r="G7001" s="57" t="s">
        <v>10141</v>
      </c>
      <c r="H7001" s="56" t="s">
        <v>42</v>
      </c>
      <c r="I7001" s="56">
        <v>15767</v>
      </c>
      <c r="J7001" s="56">
        <v>6</v>
      </c>
      <c r="K7001" s="56">
        <v>2</v>
      </c>
      <c r="L7001" s="71">
        <v>14</v>
      </c>
      <c r="M7001" s="56" t="s">
        <v>43</v>
      </c>
      <c r="N7001" s="46">
        <f t="shared" si="212"/>
        <v>2614</v>
      </c>
      <c r="O7001" s="46">
        <v>260</v>
      </c>
      <c r="P7001" s="46">
        <f t="shared" si="213"/>
        <v>679640</v>
      </c>
      <c r="Q7001" s="56"/>
      <c r="R7001" s="58"/>
      <c r="S7001" s="59"/>
      <c r="T7001" s="58"/>
      <c r="U7001" s="58"/>
      <c r="V7001" s="60"/>
      <c r="W7001" s="56"/>
      <c r="X7001" s="56"/>
      <c r="Y7001" s="56"/>
      <c r="Z7001" s="46"/>
      <c r="AA7001" s="66"/>
      <c r="AB7001" s="46"/>
      <c r="AC7001" s="46"/>
      <c r="AD7001" s="61"/>
      <c r="AE7001" s="61"/>
      <c r="AF7001" s="46"/>
      <c r="AG7001" s="46">
        <f t="shared" si="214"/>
        <v>679640</v>
      </c>
      <c r="AH7001" s="46">
        <f t="shared" si="215"/>
        <v>679640</v>
      </c>
      <c r="AI7001" s="46">
        <v>0</v>
      </c>
      <c r="AJ7001" s="46">
        <f t="shared" si="216"/>
        <v>679640</v>
      </c>
      <c r="AK7001" s="46">
        <v>0.3</v>
      </c>
      <c r="AL7001" s="46">
        <f t="shared" si="217"/>
        <v>2038.92</v>
      </c>
    </row>
    <row r="7002" spans="1:38" x14ac:dyDescent="0.45">
      <c r="A7002" s="16"/>
      <c r="B7002" s="21"/>
      <c r="C7002" s="16"/>
      <c r="D7002" s="16"/>
      <c r="E7002" s="56"/>
      <c r="F7002" s="56"/>
      <c r="G7002" s="57"/>
      <c r="H7002" s="56"/>
      <c r="I7002" s="56"/>
      <c r="J7002" s="56"/>
      <c r="K7002" s="56"/>
      <c r="L7002" s="71"/>
      <c r="M7002" s="56"/>
      <c r="N7002" s="46"/>
      <c r="O7002" s="46" t="s">
        <v>54</v>
      </c>
      <c r="P7002" s="46">
        <f>SUM(P6996:P7001)</f>
        <v>4903110</v>
      </c>
      <c r="Q7002" s="56"/>
      <c r="R7002" s="58"/>
      <c r="S7002" s="59"/>
      <c r="T7002" s="58"/>
      <c r="U7002" s="58"/>
      <c r="V7002" s="60"/>
      <c r="W7002" s="56"/>
      <c r="X7002" s="56"/>
      <c r="Y7002" s="56"/>
      <c r="Z7002" s="46"/>
      <c r="AA7002" s="66"/>
      <c r="AB7002" s="46"/>
      <c r="AC7002" s="46"/>
      <c r="AD7002" s="61"/>
      <c r="AE7002" s="61"/>
      <c r="AF7002" s="46"/>
      <c r="AG7002" s="46"/>
      <c r="AH7002" s="46">
        <f>SUM(AH6996:AH7001)</f>
        <v>4903110</v>
      </c>
      <c r="AI7002" s="46"/>
      <c r="AJ7002" s="46">
        <f>SUM(AJ6996:AJ7001)</f>
        <v>4903110</v>
      </c>
      <c r="AK7002" s="46"/>
      <c r="AL7002" s="46">
        <f>SUM(AL6996:AL7001)</f>
        <v>14709.33</v>
      </c>
    </row>
    <row r="7003" spans="1:38" x14ac:dyDescent="0.45">
      <c r="A7003" s="16" t="s">
        <v>10142</v>
      </c>
      <c r="B7003" s="21"/>
      <c r="C7003" s="16" t="s">
        <v>10143</v>
      </c>
      <c r="D7003" s="16" t="s">
        <v>10144</v>
      </c>
      <c r="E7003" s="56">
        <v>4161</v>
      </c>
      <c r="F7003" s="56">
        <v>7399</v>
      </c>
      <c r="G7003" s="57" t="s">
        <v>10145</v>
      </c>
      <c r="H7003" s="56" t="s">
        <v>42</v>
      </c>
      <c r="I7003" s="56">
        <v>19411</v>
      </c>
      <c r="J7003" s="56"/>
      <c r="K7003" s="56"/>
      <c r="L7003" s="71"/>
      <c r="M7003" s="56"/>
      <c r="N7003" s="46"/>
      <c r="O7003" s="46"/>
      <c r="P7003" s="46"/>
      <c r="Q7003" s="56"/>
      <c r="R7003" s="58"/>
      <c r="S7003" s="59"/>
      <c r="T7003" s="58"/>
      <c r="U7003" s="58"/>
      <c r="V7003" s="60"/>
      <c r="W7003" s="56"/>
      <c r="X7003" s="56"/>
      <c r="Y7003" s="56"/>
      <c r="Z7003" s="46"/>
      <c r="AA7003" s="66"/>
      <c r="AB7003" s="46"/>
      <c r="AC7003" s="46"/>
      <c r="AD7003" s="61"/>
      <c r="AE7003" s="61"/>
      <c r="AF7003" s="46"/>
      <c r="AG7003" s="46"/>
      <c r="AH7003" s="46"/>
      <c r="AI7003" s="46"/>
      <c r="AJ7003" s="46"/>
      <c r="AK7003" s="46"/>
      <c r="AL7003" s="46"/>
    </row>
    <row r="7004" spans="1:38" x14ac:dyDescent="0.45">
      <c r="A7004" s="16"/>
      <c r="B7004" s="21"/>
      <c r="C7004" s="16"/>
      <c r="D7004" s="16"/>
      <c r="E7004" s="56">
        <v>4162</v>
      </c>
      <c r="F7004" s="56">
        <v>1946</v>
      </c>
      <c r="G7004" s="57" t="s">
        <v>10146</v>
      </c>
      <c r="H7004" s="56" t="s">
        <v>42</v>
      </c>
      <c r="I7004" s="56">
        <v>25245</v>
      </c>
      <c r="J7004" s="56">
        <v>1</v>
      </c>
      <c r="K7004" s="56">
        <v>3</v>
      </c>
      <c r="L7004" s="71">
        <v>69</v>
      </c>
      <c r="M7004" s="56" t="s">
        <v>43</v>
      </c>
      <c r="N7004" s="46">
        <f>((J7004*400)+(K7004*100))+L7004</f>
        <v>769</v>
      </c>
      <c r="O7004" s="46">
        <v>560</v>
      </c>
      <c r="P7004" s="46">
        <f>N7004*O7004</f>
        <v>430640</v>
      </c>
      <c r="Q7004" s="56"/>
      <c r="R7004" s="58"/>
      <c r="S7004" s="59"/>
      <c r="T7004" s="58"/>
      <c r="U7004" s="58"/>
      <c r="V7004" s="60"/>
      <c r="W7004" s="56"/>
      <c r="X7004" s="56"/>
      <c r="Y7004" s="56"/>
      <c r="Z7004" s="46"/>
      <c r="AA7004" s="66"/>
      <c r="AB7004" s="46"/>
      <c r="AC7004" s="46"/>
      <c r="AD7004" s="61"/>
      <c r="AE7004" s="61"/>
      <c r="AF7004" s="46"/>
      <c r="AG7004" s="46">
        <f>IF(AND(AF7004="",P7004=""),0,IF((AF7004=""),P7004,IF((P7004=""),AF7004,AF7004+P7004)))</f>
        <v>430640</v>
      </c>
      <c r="AH7004" s="46">
        <f>IF( (AA7004=""),AG7004*1,AG7004*(AA7004/100) )</f>
        <v>430640</v>
      </c>
      <c r="AI7004" s="46">
        <v>0</v>
      </c>
      <c r="AJ7004" s="46">
        <f>IF((AI7004-AH7004) &gt; 1,0,IF((AI7004-AH7004)&lt;0,AH7004-AI7004,AI7004-AH7004))</f>
        <v>430640</v>
      </c>
      <c r="AK7004" s="46">
        <v>0.3</v>
      </c>
      <c r="AL7004" s="46">
        <f>AJ7004*(AK7004/100)</f>
        <v>1291.92</v>
      </c>
    </row>
    <row r="7005" spans="1:38" x14ac:dyDescent="0.45">
      <c r="A7005" s="16"/>
      <c r="B7005" s="21"/>
      <c r="C7005" s="16"/>
      <c r="D7005" s="16"/>
      <c r="E7005" s="56"/>
      <c r="F7005" s="56"/>
      <c r="G7005" s="57"/>
      <c r="H7005" s="56"/>
      <c r="I7005" s="56"/>
      <c r="J7005" s="56"/>
      <c r="K7005" s="56"/>
      <c r="L7005" s="71"/>
      <c r="M7005" s="56"/>
      <c r="N7005" s="46"/>
      <c r="O7005" s="46" t="s">
        <v>54</v>
      </c>
      <c r="P7005" s="46">
        <f>SUM(P7003:P7004)</f>
        <v>430640</v>
      </c>
      <c r="Q7005" s="56"/>
      <c r="R7005" s="58"/>
      <c r="S7005" s="59"/>
      <c r="T7005" s="58"/>
      <c r="U7005" s="58"/>
      <c r="V7005" s="60"/>
      <c r="W7005" s="56"/>
      <c r="X7005" s="56"/>
      <c r="Y7005" s="56"/>
      <c r="Z7005" s="46"/>
      <c r="AA7005" s="66"/>
      <c r="AB7005" s="46"/>
      <c r="AC7005" s="46"/>
      <c r="AD7005" s="61"/>
      <c r="AE7005" s="61"/>
      <c r="AF7005" s="46"/>
      <c r="AG7005" s="46"/>
      <c r="AH7005" s="46">
        <f>SUM(AH7003:AH7004)</f>
        <v>430640</v>
      </c>
      <c r="AI7005" s="46"/>
      <c r="AJ7005" s="46">
        <f>SUM(AJ7003:AJ7004)</f>
        <v>430640</v>
      </c>
      <c r="AK7005" s="46"/>
      <c r="AL7005" s="46">
        <f>SUM(AL7003:AL7004)</f>
        <v>1291.92</v>
      </c>
    </row>
    <row r="7006" spans="1:38" x14ac:dyDescent="0.45">
      <c r="A7006" s="16" t="s">
        <v>10147</v>
      </c>
      <c r="B7006" s="21">
        <v>3770400020805</v>
      </c>
      <c r="C7006" s="16" t="s">
        <v>10148</v>
      </c>
      <c r="D7006" s="16" t="s">
        <v>10149</v>
      </c>
      <c r="E7006" s="56">
        <v>4163</v>
      </c>
      <c r="F7006" s="56">
        <v>4278</v>
      </c>
      <c r="G7006" s="57" t="s">
        <v>10150</v>
      </c>
      <c r="H7006" s="56" t="s">
        <v>42</v>
      </c>
      <c r="I7006" s="56">
        <v>2942</v>
      </c>
      <c r="J7006" s="56">
        <v>0</v>
      </c>
      <c r="K7006" s="56">
        <v>0</v>
      </c>
      <c r="L7006" s="71">
        <v>20</v>
      </c>
      <c r="M7006" s="56" t="s">
        <v>208</v>
      </c>
      <c r="N7006" s="46">
        <f>((J7006*400)+(K7006*100))+L7006</f>
        <v>20</v>
      </c>
      <c r="O7006" s="46">
        <v>1400</v>
      </c>
      <c r="P7006" s="46">
        <f>N7006*O7006</f>
        <v>28000</v>
      </c>
      <c r="Q7006" s="56"/>
      <c r="R7006" s="58"/>
      <c r="S7006" s="59"/>
      <c r="T7006" s="58"/>
      <c r="U7006" s="58"/>
      <c r="V7006" s="60"/>
      <c r="W7006" s="56"/>
      <c r="X7006" s="56"/>
      <c r="Y7006" s="56"/>
      <c r="Z7006" s="46"/>
      <c r="AA7006" s="66"/>
      <c r="AB7006" s="46"/>
      <c r="AC7006" s="46"/>
      <c r="AD7006" s="61"/>
      <c r="AE7006" s="61"/>
      <c r="AF7006" s="46"/>
      <c r="AG7006" s="46">
        <f>IF(AND(AF7006="",P7006=""),0,IF((AF7006=""),P7006,IF((P7006=""),AF7006,AF7006+P7006)))</f>
        <v>28000</v>
      </c>
      <c r="AH7006" s="46">
        <f>IF( (AA7006=""),AG7006*1,AG7006*(AA7006/100) )</f>
        <v>28000</v>
      </c>
      <c r="AI7006" s="46">
        <v>0</v>
      </c>
      <c r="AJ7006" s="46">
        <f>IF((AI7006-AH7006) &gt; 1,0,IF((AI7006-AH7006)&lt;0,AH7006-AI7006,AI7006-AH7006))</f>
        <v>28000</v>
      </c>
      <c r="AK7006" s="46">
        <v>0.02</v>
      </c>
      <c r="AL7006" s="46">
        <f>AJ7006*(AK7006/100)</f>
        <v>5.6000000000000005</v>
      </c>
    </row>
    <row r="7007" spans="1:38" x14ac:dyDescent="0.45">
      <c r="A7007" s="16"/>
      <c r="B7007" s="21"/>
      <c r="C7007" s="16"/>
      <c r="D7007" s="16"/>
      <c r="E7007" s="56"/>
      <c r="F7007" s="56"/>
      <c r="G7007" s="57"/>
      <c r="H7007" s="56"/>
      <c r="I7007" s="56"/>
      <c r="J7007" s="56">
        <v>4</v>
      </c>
      <c r="K7007" s="56">
        <v>1</v>
      </c>
      <c r="L7007" s="71">
        <v>53</v>
      </c>
      <c r="M7007" s="56" t="s">
        <v>90</v>
      </c>
      <c r="N7007" s="46">
        <f>((J7007*400)+(K7007*100))+L7007</f>
        <v>1753</v>
      </c>
      <c r="O7007" s="46">
        <v>1400</v>
      </c>
      <c r="P7007" s="46">
        <f>N7007*O7007</f>
        <v>2454200</v>
      </c>
      <c r="Q7007" s="56"/>
      <c r="R7007" s="58"/>
      <c r="S7007" s="59"/>
      <c r="T7007" s="58"/>
      <c r="U7007" s="58"/>
      <c r="V7007" s="60"/>
      <c r="W7007" s="56"/>
      <c r="X7007" s="56"/>
      <c r="Y7007" s="56"/>
      <c r="Z7007" s="46"/>
      <c r="AA7007" s="66"/>
      <c r="AB7007" s="46"/>
      <c r="AC7007" s="46"/>
      <c r="AD7007" s="61"/>
      <c r="AE7007" s="61"/>
      <c r="AF7007" s="46"/>
      <c r="AG7007" s="46">
        <f>IF(AND(AF7007="",P7007=""),0,IF((AF7007=""),P7007,IF((P7007=""),AF7007,AF7007+P7007)))</f>
        <v>2454200</v>
      </c>
      <c r="AH7007" s="46">
        <f>IF( (AA7007=""),AG7007*1,AG7007*(AA7007/100) )</f>
        <v>2454200</v>
      </c>
      <c r="AI7007" s="46">
        <v>0</v>
      </c>
      <c r="AJ7007" s="46">
        <f>IF((AI7007-AH7007) &gt; 1,0,IF((AI7007-AH7007)&lt;0,AH7007-AI7007,AI7007-AH7007))</f>
        <v>2454200</v>
      </c>
      <c r="AK7007" s="46">
        <v>0.01</v>
      </c>
      <c r="AL7007" s="46">
        <f>AJ7007*(AK7007/100)</f>
        <v>245.42000000000002</v>
      </c>
    </row>
    <row r="7008" spans="1:38" x14ac:dyDescent="0.45">
      <c r="A7008" s="16"/>
      <c r="B7008" s="21"/>
      <c r="C7008" s="16"/>
      <c r="D7008" s="16"/>
      <c r="E7008" s="56"/>
      <c r="F7008" s="56"/>
      <c r="G7008" s="57"/>
      <c r="H7008" s="56"/>
      <c r="I7008" s="56"/>
      <c r="J7008" s="56"/>
      <c r="K7008" s="56"/>
      <c r="L7008" s="71"/>
      <c r="M7008" s="56"/>
      <c r="N7008" s="46"/>
      <c r="O7008" s="46"/>
      <c r="P7008" s="46"/>
      <c r="Q7008" s="73">
        <v>1</v>
      </c>
      <c r="R7008" s="58" t="s">
        <v>10147</v>
      </c>
      <c r="S7008" s="59">
        <v>3770400020805</v>
      </c>
      <c r="T7008" s="58" t="s">
        <v>10148</v>
      </c>
      <c r="U7008" s="58" t="s">
        <v>10151</v>
      </c>
      <c r="V7008" s="60"/>
      <c r="W7008" s="56" t="s">
        <v>210</v>
      </c>
      <c r="X7008" s="56" t="s">
        <v>211</v>
      </c>
      <c r="Y7008" s="56" t="s">
        <v>212</v>
      </c>
      <c r="Z7008" s="46">
        <v>80</v>
      </c>
      <c r="AA7008" s="66">
        <v>100</v>
      </c>
      <c r="AB7008" s="46">
        <v>6900</v>
      </c>
      <c r="AC7008" s="46">
        <f>Z7008*AB7008</f>
        <v>552000</v>
      </c>
      <c r="AD7008" s="61">
        <v>5</v>
      </c>
      <c r="AE7008" s="61">
        <v>5</v>
      </c>
      <c r="AF7008" s="46">
        <f>(AC7008*(100-AE7008))/100</f>
        <v>524400</v>
      </c>
      <c r="AG7008" s="46">
        <f>IF( (AF7008=""),0,SUM(AF7008:AF7008) )</f>
        <v>524400</v>
      </c>
      <c r="AH7008" s="46">
        <f>(AG7008/100)*(AA7008)</f>
        <v>524400</v>
      </c>
      <c r="AI7008" s="46">
        <v>0</v>
      </c>
      <c r="AJ7008" s="46">
        <f>IF((AI7008-AH7008) &gt; 1,0,IF((AI7008-AH7008)&lt;0,AH7008-AI7008,AI7008-AH7008))</f>
        <v>524400</v>
      </c>
      <c r="AK7008" s="46">
        <v>0.02</v>
      </c>
      <c r="AL7008" s="46">
        <f>AJ7008*(AK7008/100)</f>
        <v>104.88000000000001</v>
      </c>
    </row>
    <row r="7009" spans="1:38" x14ac:dyDescent="0.45">
      <c r="A7009" s="16"/>
      <c r="B7009" s="21"/>
      <c r="C7009" s="16"/>
      <c r="D7009" s="16"/>
      <c r="E7009" s="56"/>
      <c r="F7009" s="56"/>
      <c r="G7009" s="57"/>
      <c r="H7009" s="56"/>
      <c r="I7009" s="56"/>
      <c r="J7009" s="56"/>
      <c r="K7009" s="56"/>
      <c r="L7009" s="71"/>
      <c r="M7009" s="56"/>
      <c r="N7009" s="46"/>
      <c r="O7009" s="46" t="s">
        <v>54</v>
      </c>
      <c r="P7009" s="46">
        <f>SUM(P7006:P7008)</f>
        <v>2482200</v>
      </c>
      <c r="Q7009" s="56"/>
      <c r="R7009" s="58"/>
      <c r="S7009" s="59"/>
      <c r="T7009" s="58"/>
      <c r="U7009" s="58"/>
      <c r="V7009" s="60"/>
      <c r="W7009" s="56"/>
      <c r="X7009" s="56"/>
      <c r="Y7009" s="56"/>
      <c r="Z7009" s="46"/>
      <c r="AA7009" s="66"/>
      <c r="AB7009" s="46"/>
      <c r="AC7009" s="46"/>
      <c r="AD7009" s="61"/>
      <c r="AE7009" s="61"/>
      <c r="AF7009" s="46"/>
      <c r="AG7009" s="46"/>
      <c r="AH7009" s="46">
        <f>SUM(AH7006:AH7008)</f>
        <v>3006600</v>
      </c>
      <c r="AI7009" s="46"/>
      <c r="AJ7009" s="46">
        <f>SUM(AJ7006:AJ7008)</f>
        <v>3006600</v>
      </c>
      <c r="AK7009" s="46"/>
      <c r="AL7009" s="46">
        <f>SUM(AL7006:AL7008)</f>
        <v>355.90000000000003</v>
      </c>
    </row>
    <row r="7010" spans="1:38" x14ac:dyDescent="0.45">
      <c r="A7010" s="16" t="s">
        <v>10152</v>
      </c>
      <c r="B7010" s="21">
        <v>3330900725917</v>
      </c>
      <c r="C7010" s="16" t="s">
        <v>10153</v>
      </c>
      <c r="D7010" s="16" t="s">
        <v>10154</v>
      </c>
      <c r="E7010" s="56">
        <v>4164</v>
      </c>
      <c r="F7010" s="56">
        <v>1281</v>
      </c>
      <c r="G7010" s="57" t="s">
        <v>10155</v>
      </c>
      <c r="H7010" s="56" t="s">
        <v>42</v>
      </c>
      <c r="I7010" s="56">
        <v>3017</v>
      </c>
      <c r="J7010" s="56">
        <v>0</v>
      </c>
      <c r="K7010" s="56">
        <v>1</v>
      </c>
      <c r="L7010" s="71">
        <v>3</v>
      </c>
      <c r="M7010" s="56" t="s">
        <v>43</v>
      </c>
      <c r="N7010" s="46">
        <f>((J7010*400)+(K7010*100))+L7010</f>
        <v>103</v>
      </c>
      <c r="O7010" s="46">
        <v>750</v>
      </c>
      <c r="P7010" s="46">
        <f>N7010*O7010</f>
        <v>77250</v>
      </c>
      <c r="Q7010" s="56"/>
      <c r="R7010" s="58"/>
      <c r="S7010" s="59"/>
      <c r="T7010" s="58"/>
      <c r="U7010" s="58"/>
      <c r="V7010" s="60"/>
      <c r="W7010" s="56"/>
      <c r="X7010" s="56"/>
      <c r="Y7010" s="56"/>
      <c r="Z7010" s="46"/>
      <c r="AA7010" s="66"/>
      <c r="AB7010" s="46"/>
      <c r="AC7010" s="46"/>
      <c r="AD7010" s="61"/>
      <c r="AE7010" s="61"/>
      <c r="AF7010" s="46"/>
      <c r="AG7010" s="46">
        <f>IF(AND(AF7010="",P7010=""),0,IF((AF7010=""),P7010,IF((P7010=""),AF7010,AF7010+P7010)))</f>
        <v>77250</v>
      </c>
      <c r="AH7010" s="46">
        <f>IF( (AA7010=""),AG7010*1,AG7010*(AA7010/100) )</f>
        <v>77250</v>
      </c>
      <c r="AI7010" s="46">
        <v>0</v>
      </c>
      <c r="AJ7010" s="46">
        <f>IF((AI7010-AH7010) &gt; 1,0,IF((AI7010-AH7010)&lt;0,AH7010-AI7010,AI7010-AH7010))</f>
        <v>77250</v>
      </c>
      <c r="AK7010" s="46">
        <v>0.3</v>
      </c>
      <c r="AL7010" s="46">
        <f>AJ7010*(AK7010/100)</f>
        <v>231.75</v>
      </c>
    </row>
    <row r="7011" spans="1:38" x14ac:dyDescent="0.45">
      <c r="A7011" s="16"/>
      <c r="B7011" s="21"/>
      <c r="C7011" s="16"/>
      <c r="D7011" s="16"/>
      <c r="E7011" s="56">
        <v>4165</v>
      </c>
      <c r="F7011" s="56">
        <v>583</v>
      </c>
      <c r="G7011" s="57" t="s">
        <v>10156</v>
      </c>
      <c r="H7011" s="56" t="s">
        <v>42</v>
      </c>
      <c r="I7011" s="56">
        <v>30723</v>
      </c>
      <c r="J7011" s="56">
        <v>0</v>
      </c>
      <c r="K7011" s="56">
        <v>0</v>
      </c>
      <c r="L7011" s="71">
        <v>58.7</v>
      </c>
      <c r="M7011" s="56" t="s">
        <v>43</v>
      </c>
      <c r="N7011" s="46">
        <f>((J7011*400)+(K7011*100))+L7011</f>
        <v>58.7</v>
      </c>
      <c r="O7011" s="46">
        <v>500</v>
      </c>
      <c r="P7011" s="46">
        <f>N7011*O7011</f>
        <v>29350</v>
      </c>
      <c r="Q7011" s="56"/>
      <c r="R7011" s="58"/>
      <c r="S7011" s="59"/>
      <c r="T7011" s="58"/>
      <c r="U7011" s="58"/>
      <c r="V7011" s="60"/>
      <c r="W7011" s="56"/>
      <c r="X7011" s="56"/>
      <c r="Y7011" s="56"/>
      <c r="Z7011" s="46"/>
      <c r="AA7011" s="66"/>
      <c r="AB7011" s="46"/>
      <c r="AC7011" s="46"/>
      <c r="AD7011" s="61"/>
      <c r="AE7011" s="61"/>
      <c r="AF7011" s="46"/>
      <c r="AG7011" s="46">
        <f>IF(AND(AF7011="",P7011=""),0,IF((AF7011=""),P7011,IF((P7011=""),AF7011,AF7011+P7011)))</f>
        <v>29350</v>
      </c>
      <c r="AH7011" s="46">
        <f>IF( (AA7011=""),AG7011*1,AG7011*(AA7011/100) )</f>
        <v>29350</v>
      </c>
      <c r="AI7011" s="46">
        <v>0</v>
      </c>
      <c r="AJ7011" s="46">
        <f>IF((AI7011-AH7011) &gt; 1,0,IF((AI7011-AH7011)&lt;0,AH7011-AI7011,AI7011-AH7011))</f>
        <v>29350</v>
      </c>
      <c r="AK7011" s="46">
        <v>0.3</v>
      </c>
      <c r="AL7011" s="46">
        <f>AJ7011*(AK7011/100)</f>
        <v>88.05</v>
      </c>
    </row>
    <row r="7012" spans="1:38" x14ac:dyDescent="0.45">
      <c r="A7012" s="16"/>
      <c r="B7012" s="21"/>
      <c r="C7012" s="16"/>
      <c r="D7012" s="16"/>
      <c r="E7012" s="56">
        <v>4166</v>
      </c>
      <c r="F7012" s="56">
        <v>6915</v>
      </c>
      <c r="G7012" s="57" t="s">
        <v>10157</v>
      </c>
      <c r="H7012" s="56" t="s">
        <v>42</v>
      </c>
      <c r="I7012" s="56">
        <v>31913</v>
      </c>
      <c r="J7012" s="56"/>
      <c r="K7012" s="56"/>
      <c r="L7012" s="71"/>
      <c r="M7012" s="56"/>
      <c r="N7012" s="46"/>
      <c r="O7012" s="46"/>
      <c r="P7012" s="46"/>
      <c r="Q7012" s="56"/>
      <c r="R7012" s="58"/>
      <c r="S7012" s="59"/>
      <c r="T7012" s="58"/>
      <c r="U7012" s="58"/>
      <c r="V7012" s="60"/>
      <c r="W7012" s="56"/>
      <c r="X7012" s="56"/>
      <c r="Y7012" s="56"/>
      <c r="Z7012" s="46"/>
      <c r="AA7012" s="66"/>
      <c r="AB7012" s="46"/>
      <c r="AC7012" s="46"/>
      <c r="AD7012" s="61"/>
      <c r="AE7012" s="61"/>
      <c r="AF7012" s="46"/>
      <c r="AG7012" s="46"/>
      <c r="AH7012" s="46"/>
      <c r="AI7012" s="46"/>
      <c r="AJ7012" s="46"/>
      <c r="AK7012" s="46"/>
      <c r="AL7012" s="46"/>
    </row>
    <row r="7013" spans="1:38" x14ac:dyDescent="0.45">
      <c r="A7013" s="16"/>
      <c r="B7013" s="21"/>
      <c r="C7013" s="16"/>
      <c r="D7013" s="16"/>
      <c r="E7013" s="56">
        <v>4167</v>
      </c>
      <c r="F7013" s="56">
        <v>7441</v>
      </c>
      <c r="G7013" s="57" t="s">
        <v>10158</v>
      </c>
      <c r="H7013" s="56" t="s">
        <v>42</v>
      </c>
      <c r="I7013" s="56">
        <v>32192</v>
      </c>
      <c r="J7013" s="56"/>
      <c r="K7013" s="56"/>
      <c r="L7013" s="71"/>
      <c r="M7013" s="56"/>
      <c r="N7013" s="46"/>
      <c r="O7013" s="46"/>
      <c r="P7013" s="46"/>
      <c r="Q7013" s="56"/>
      <c r="R7013" s="58"/>
      <c r="S7013" s="59"/>
      <c r="T7013" s="58"/>
      <c r="U7013" s="58"/>
      <c r="V7013" s="60"/>
      <c r="W7013" s="56"/>
      <c r="X7013" s="56"/>
      <c r="Y7013" s="56"/>
      <c r="Z7013" s="46"/>
      <c r="AA7013" s="66"/>
      <c r="AB7013" s="46"/>
      <c r="AC7013" s="46"/>
      <c r="AD7013" s="61"/>
      <c r="AE7013" s="61"/>
      <c r="AF7013" s="46"/>
      <c r="AG7013" s="46"/>
      <c r="AH7013" s="46"/>
      <c r="AI7013" s="46"/>
      <c r="AJ7013" s="46"/>
      <c r="AK7013" s="46"/>
      <c r="AL7013" s="46"/>
    </row>
    <row r="7014" spans="1:38" x14ac:dyDescent="0.45">
      <c r="A7014" s="16"/>
      <c r="B7014" s="21"/>
      <c r="C7014" s="16"/>
      <c r="D7014" s="16"/>
      <c r="E7014" s="56"/>
      <c r="F7014" s="56"/>
      <c r="G7014" s="57"/>
      <c r="H7014" s="56"/>
      <c r="I7014" s="56"/>
      <c r="J7014" s="56"/>
      <c r="K7014" s="56"/>
      <c r="L7014" s="71"/>
      <c r="M7014" s="56"/>
      <c r="N7014" s="46"/>
      <c r="O7014" s="46" t="s">
        <v>54</v>
      </c>
      <c r="P7014" s="46">
        <f>SUM(P7010:P7013)</f>
        <v>106600</v>
      </c>
      <c r="Q7014" s="56"/>
      <c r="R7014" s="58"/>
      <c r="S7014" s="59"/>
      <c r="T7014" s="58"/>
      <c r="U7014" s="58"/>
      <c r="V7014" s="60"/>
      <c r="W7014" s="56"/>
      <c r="X7014" s="56"/>
      <c r="Y7014" s="56"/>
      <c r="Z7014" s="46"/>
      <c r="AA7014" s="66"/>
      <c r="AB7014" s="46"/>
      <c r="AC7014" s="46"/>
      <c r="AD7014" s="61"/>
      <c r="AE7014" s="61"/>
      <c r="AF7014" s="46"/>
      <c r="AG7014" s="46"/>
      <c r="AH7014" s="46">
        <f>SUM(AH7010:AH7013)</f>
        <v>106600</v>
      </c>
      <c r="AI7014" s="46"/>
      <c r="AJ7014" s="46">
        <f>SUM(AJ7010:AJ7013)</f>
        <v>106600</v>
      </c>
      <c r="AK7014" s="46"/>
      <c r="AL7014" s="46">
        <f>SUM(AL7010:AL7013)</f>
        <v>319.8</v>
      </c>
    </row>
    <row r="7015" spans="1:38" x14ac:dyDescent="0.45">
      <c r="A7015" s="16" t="s">
        <v>10159</v>
      </c>
      <c r="B7015" s="21">
        <v>3102200004285</v>
      </c>
      <c r="C7015" s="16" t="s">
        <v>10160</v>
      </c>
      <c r="D7015" s="16" t="s">
        <v>10161</v>
      </c>
      <c r="E7015" s="56">
        <v>4168</v>
      </c>
      <c r="F7015" s="56">
        <v>1041</v>
      </c>
      <c r="G7015" s="57" t="s">
        <v>10162</v>
      </c>
      <c r="H7015" s="56" t="s">
        <v>42</v>
      </c>
      <c r="I7015" s="56">
        <v>21841</v>
      </c>
      <c r="J7015" s="56">
        <v>0</v>
      </c>
      <c r="K7015" s="56">
        <v>0</v>
      </c>
      <c r="L7015" s="71">
        <v>1</v>
      </c>
      <c r="M7015" s="56" t="s">
        <v>43</v>
      </c>
      <c r="N7015" s="46">
        <f>((J7015*400)+(K7015*100))+L7015</f>
        <v>1</v>
      </c>
      <c r="O7015" s="46">
        <v>250</v>
      </c>
      <c r="P7015" s="46">
        <f>N7015*O7015</f>
        <v>250</v>
      </c>
      <c r="Q7015" s="56"/>
      <c r="R7015" s="58"/>
      <c r="S7015" s="59"/>
      <c r="T7015" s="58"/>
      <c r="U7015" s="58"/>
      <c r="V7015" s="60"/>
      <c r="W7015" s="56"/>
      <c r="X7015" s="56"/>
      <c r="Y7015" s="56"/>
      <c r="Z7015" s="46"/>
      <c r="AA7015" s="66"/>
      <c r="AB7015" s="46"/>
      <c r="AC7015" s="46"/>
      <c r="AD7015" s="61"/>
      <c r="AE7015" s="61"/>
      <c r="AF7015" s="46"/>
      <c r="AG7015" s="46">
        <f>IF(AND(AF7015="",P7015=""),0,IF((AF7015=""),P7015,IF((P7015=""),AF7015,AF7015+P7015)))</f>
        <v>250</v>
      </c>
      <c r="AH7015" s="46">
        <f>IF( (AA7015=""),AG7015*1,AG7015*(AA7015/100) )</f>
        <v>250</v>
      </c>
      <c r="AI7015" s="46">
        <v>0</v>
      </c>
      <c r="AJ7015" s="46">
        <f>IF((AI7015-AH7015) &gt; 1,0,IF((AI7015-AH7015)&lt;0,AH7015-AI7015,AI7015-AH7015))</f>
        <v>250</v>
      </c>
      <c r="AK7015" s="46">
        <v>0.3</v>
      </c>
      <c r="AL7015" s="46">
        <f>AJ7015*(AK7015/100)</f>
        <v>0.75</v>
      </c>
    </row>
    <row r="7016" spans="1:38" x14ac:dyDescent="0.45">
      <c r="A7016" s="16"/>
      <c r="B7016" s="21"/>
      <c r="C7016" s="16"/>
      <c r="D7016" s="16"/>
      <c r="E7016" s="56">
        <v>4169</v>
      </c>
      <c r="F7016" s="56">
        <v>9008</v>
      </c>
      <c r="G7016" s="57" t="s">
        <v>10163</v>
      </c>
      <c r="H7016" s="56" t="s">
        <v>42</v>
      </c>
      <c r="I7016" s="56">
        <v>21842</v>
      </c>
      <c r="J7016" s="56"/>
      <c r="K7016" s="56"/>
      <c r="L7016" s="71"/>
      <c r="M7016" s="56"/>
      <c r="N7016" s="46"/>
      <c r="O7016" s="46"/>
      <c r="P7016" s="46"/>
      <c r="Q7016" s="56"/>
      <c r="R7016" s="58"/>
      <c r="S7016" s="59"/>
      <c r="T7016" s="58"/>
      <c r="U7016" s="58"/>
      <c r="V7016" s="60"/>
      <c r="W7016" s="56"/>
      <c r="X7016" s="56"/>
      <c r="Y7016" s="56"/>
      <c r="Z7016" s="46"/>
      <c r="AA7016" s="66"/>
      <c r="AB7016" s="46"/>
      <c r="AC7016" s="46"/>
      <c r="AD7016" s="61"/>
      <c r="AE7016" s="61"/>
      <c r="AF7016" s="46"/>
      <c r="AG7016" s="46"/>
      <c r="AH7016" s="46"/>
      <c r="AI7016" s="46"/>
      <c r="AJ7016" s="46"/>
      <c r="AK7016" s="46"/>
      <c r="AL7016" s="46"/>
    </row>
    <row r="7017" spans="1:38" x14ac:dyDescent="0.45">
      <c r="A7017" s="16"/>
      <c r="B7017" s="21"/>
      <c r="C7017" s="16"/>
      <c r="D7017" s="16"/>
      <c r="E7017" s="56">
        <v>4170</v>
      </c>
      <c r="F7017" s="56">
        <v>1532</v>
      </c>
      <c r="G7017" s="57" t="s">
        <v>10164</v>
      </c>
      <c r="H7017" s="56" t="s">
        <v>42</v>
      </c>
      <c r="I7017" s="56">
        <v>21843</v>
      </c>
      <c r="J7017" s="56">
        <v>0</v>
      </c>
      <c r="K7017" s="56">
        <v>0</v>
      </c>
      <c r="L7017" s="71">
        <v>60</v>
      </c>
      <c r="M7017" s="56" t="s">
        <v>43</v>
      </c>
      <c r="N7017" s="46">
        <f>((J7017*400)+(K7017*100))+L7017</f>
        <v>60</v>
      </c>
      <c r="O7017" s="46">
        <v>1000</v>
      </c>
      <c r="P7017" s="46">
        <f>N7017*O7017</f>
        <v>60000</v>
      </c>
      <c r="Q7017" s="56"/>
      <c r="R7017" s="58"/>
      <c r="S7017" s="59"/>
      <c r="T7017" s="58"/>
      <c r="U7017" s="58"/>
      <c r="V7017" s="60"/>
      <c r="W7017" s="56"/>
      <c r="X7017" s="56"/>
      <c r="Y7017" s="56"/>
      <c r="Z7017" s="46"/>
      <c r="AA7017" s="66"/>
      <c r="AB7017" s="46"/>
      <c r="AC7017" s="46"/>
      <c r="AD7017" s="61"/>
      <c r="AE7017" s="61"/>
      <c r="AF7017" s="46"/>
      <c r="AG7017" s="46">
        <f>IF(AND(AF7017="",P7017=""),0,IF((AF7017=""),P7017,IF((P7017=""),AF7017,AF7017+P7017)))</f>
        <v>60000</v>
      </c>
      <c r="AH7017" s="46">
        <f>IF( (AA7017=""),AG7017*1,AG7017*(AA7017/100) )</f>
        <v>60000</v>
      </c>
      <c r="AI7017" s="46">
        <v>0</v>
      </c>
      <c r="AJ7017" s="46">
        <f>IF((AI7017-AH7017) &gt; 1,0,IF((AI7017-AH7017)&lt;0,AH7017-AI7017,AI7017-AH7017))</f>
        <v>60000</v>
      </c>
      <c r="AK7017" s="46">
        <v>0.3</v>
      </c>
      <c r="AL7017" s="46">
        <f>AJ7017*(AK7017/100)</f>
        <v>180</v>
      </c>
    </row>
    <row r="7018" spans="1:38" x14ac:dyDescent="0.45">
      <c r="A7018" s="16"/>
      <c r="B7018" s="21"/>
      <c r="C7018" s="16"/>
      <c r="D7018" s="16"/>
      <c r="E7018" s="56"/>
      <c r="F7018" s="56"/>
      <c r="G7018" s="57"/>
      <c r="H7018" s="56"/>
      <c r="I7018" s="56"/>
      <c r="J7018" s="56"/>
      <c r="K7018" s="56"/>
      <c r="L7018" s="71"/>
      <c r="M7018" s="56"/>
      <c r="N7018" s="46"/>
      <c r="O7018" s="46" t="s">
        <v>54</v>
      </c>
      <c r="P7018" s="46">
        <f>SUM(P7015:P7017)</f>
        <v>60250</v>
      </c>
      <c r="Q7018" s="56"/>
      <c r="R7018" s="58"/>
      <c r="S7018" s="59"/>
      <c r="T7018" s="58"/>
      <c r="U7018" s="58"/>
      <c r="V7018" s="60"/>
      <c r="W7018" s="56"/>
      <c r="X7018" s="56"/>
      <c r="Y7018" s="56"/>
      <c r="Z7018" s="46"/>
      <c r="AA7018" s="66"/>
      <c r="AB7018" s="46"/>
      <c r="AC7018" s="46"/>
      <c r="AD7018" s="61"/>
      <c r="AE7018" s="61"/>
      <c r="AF7018" s="46"/>
      <c r="AG7018" s="46"/>
      <c r="AH7018" s="46">
        <f>SUM(AH7015:AH7017)</f>
        <v>60250</v>
      </c>
      <c r="AI7018" s="46"/>
      <c r="AJ7018" s="46">
        <f>SUM(AJ7015:AJ7017)</f>
        <v>60250</v>
      </c>
      <c r="AK7018" s="46"/>
      <c r="AL7018" s="46">
        <f>SUM(AL7015:AL7017)</f>
        <v>180.75</v>
      </c>
    </row>
    <row r="7019" spans="1:38" x14ac:dyDescent="0.45">
      <c r="A7019" s="16" t="s">
        <v>10165</v>
      </c>
      <c r="B7019" s="21">
        <v>5770490009861</v>
      </c>
      <c r="C7019" s="16" t="s">
        <v>10166</v>
      </c>
      <c r="D7019" s="16" t="s">
        <v>10167</v>
      </c>
      <c r="E7019" s="56">
        <v>4171</v>
      </c>
      <c r="F7019" s="56">
        <v>2322</v>
      </c>
      <c r="G7019" s="57" t="s">
        <v>10168</v>
      </c>
      <c r="H7019" s="56" t="s">
        <v>42</v>
      </c>
      <c r="I7019" s="56">
        <v>11970</v>
      </c>
      <c r="J7019" s="56">
        <v>3</v>
      </c>
      <c r="K7019" s="56">
        <v>0</v>
      </c>
      <c r="L7019" s="71">
        <v>3</v>
      </c>
      <c r="M7019" s="56" t="s">
        <v>43</v>
      </c>
      <c r="N7019" s="46">
        <f>((J7019*400)+(K7019*100))+L7019</f>
        <v>1203</v>
      </c>
      <c r="O7019" s="46">
        <v>260</v>
      </c>
      <c r="P7019" s="46">
        <f>N7019*O7019</f>
        <v>312780</v>
      </c>
      <c r="Q7019" s="56"/>
      <c r="R7019" s="58"/>
      <c r="S7019" s="59"/>
      <c r="T7019" s="58"/>
      <c r="U7019" s="58"/>
      <c r="V7019" s="60"/>
      <c r="W7019" s="56"/>
      <c r="X7019" s="56"/>
      <c r="Y7019" s="56"/>
      <c r="Z7019" s="46"/>
      <c r="AA7019" s="66"/>
      <c r="AB7019" s="46"/>
      <c r="AC7019" s="46"/>
      <c r="AD7019" s="61"/>
      <c r="AE7019" s="61"/>
      <c r="AF7019" s="46"/>
      <c r="AG7019" s="46">
        <f>IF(AND(AF7019="",P7019=""),0,IF((AF7019=""),P7019,IF((P7019=""),AF7019,AF7019+P7019)))</f>
        <v>312780</v>
      </c>
      <c r="AH7019" s="46">
        <f>IF( (AA7019=""),AG7019*1,AG7019*(AA7019/100) )</f>
        <v>312780</v>
      </c>
      <c r="AI7019" s="46">
        <v>0</v>
      </c>
      <c r="AJ7019" s="46">
        <f>IF((AI7019-AH7019) &gt; 1,0,IF((AI7019-AH7019)&lt;0,AH7019-AI7019,AI7019-AH7019))</f>
        <v>312780</v>
      </c>
      <c r="AK7019" s="46">
        <v>0.3</v>
      </c>
      <c r="AL7019" s="46">
        <f>AJ7019*(AK7019/100)</f>
        <v>938.34</v>
      </c>
    </row>
    <row r="7020" spans="1:38" x14ac:dyDescent="0.45">
      <c r="A7020" s="16"/>
      <c r="B7020" s="21"/>
      <c r="C7020" s="16"/>
      <c r="D7020" s="16"/>
      <c r="E7020" s="56"/>
      <c r="F7020" s="56"/>
      <c r="G7020" s="57"/>
      <c r="H7020" s="56"/>
      <c r="I7020" s="56"/>
      <c r="J7020" s="56"/>
      <c r="K7020" s="56"/>
      <c r="L7020" s="71"/>
      <c r="M7020" s="56"/>
      <c r="N7020" s="46"/>
      <c r="O7020" s="46" t="s">
        <v>54</v>
      </c>
      <c r="P7020" s="46">
        <f>SUM(P7019:P7019)</f>
        <v>312780</v>
      </c>
      <c r="Q7020" s="56"/>
      <c r="R7020" s="58"/>
      <c r="S7020" s="59"/>
      <c r="T7020" s="58"/>
      <c r="U7020" s="58"/>
      <c r="V7020" s="60"/>
      <c r="W7020" s="56"/>
      <c r="X7020" s="56"/>
      <c r="Y7020" s="56"/>
      <c r="Z7020" s="46"/>
      <c r="AA7020" s="66"/>
      <c r="AB7020" s="46"/>
      <c r="AC7020" s="46"/>
      <c r="AD7020" s="61"/>
      <c r="AE7020" s="61"/>
      <c r="AF7020" s="46"/>
      <c r="AG7020" s="46"/>
      <c r="AH7020" s="46">
        <f>SUM(AH7019:AH7019)</f>
        <v>312780</v>
      </c>
      <c r="AI7020" s="46"/>
      <c r="AJ7020" s="46">
        <f>SUM(AJ7019:AJ7019)</f>
        <v>312780</v>
      </c>
      <c r="AK7020" s="46"/>
      <c r="AL7020" s="46">
        <f>SUM(AL7019:AL7019)</f>
        <v>938.34</v>
      </c>
    </row>
    <row r="7021" spans="1:38" x14ac:dyDescent="0.45">
      <c r="A7021" s="16" t="s">
        <v>10169</v>
      </c>
      <c r="B7021" s="21">
        <v>3770500028361</v>
      </c>
      <c r="C7021" s="16" t="s">
        <v>10170</v>
      </c>
      <c r="D7021" s="16" t="s">
        <v>10171</v>
      </c>
      <c r="E7021" s="56">
        <v>4172</v>
      </c>
      <c r="F7021" s="56">
        <v>1297</v>
      </c>
      <c r="G7021" s="57" t="s">
        <v>10172</v>
      </c>
      <c r="H7021" s="56" t="s">
        <v>42</v>
      </c>
      <c r="I7021" s="56">
        <v>26237</v>
      </c>
      <c r="J7021" s="56"/>
      <c r="K7021" s="56"/>
      <c r="L7021" s="71"/>
      <c r="M7021" s="56"/>
      <c r="N7021" s="46"/>
      <c r="O7021" s="46"/>
      <c r="P7021" s="46"/>
      <c r="Q7021" s="56"/>
      <c r="R7021" s="58"/>
      <c r="S7021" s="59"/>
      <c r="T7021" s="58"/>
      <c r="U7021" s="58"/>
      <c r="V7021" s="60"/>
      <c r="W7021" s="56"/>
      <c r="X7021" s="56"/>
      <c r="Y7021" s="56"/>
      <c r="Z7021" s="46"/>
      <c r="AA7021" s="66"/>
      <c r="AB7021" s="46"/>
      <c r="AC7021" s="46"/>
      <c r="AD7021" s="61"/>
      <c r="AE7021" s="61"/>
      <c r="AF7021" s="46"/>
      <c r="AG7021" s="46"/>
      <c r="AH7021" s="46"/>
      <c r="AI7021" s="46"/>
      <c r="AJ7021" s="46"/>
      <c r="AK7021" s="46"/>
      <c r="AL7021" s="46"/>
    </row>
    <row r="7022" spans="1:38" x14ac:dyDescent="0.45">
      <c r="A7022" s="16"/>
      <c r="B7022" s="21"/>
      <c r="C7022" s="16"/>
      <c r="D7022" s="16"/>
      <c r="E7022" s="56">
        <v>4173</v>
      </c>
      <c r="F7022" s="56">
        <v>1296</v>
      </c>
      <c r="G7022" s="57" t="s">
        <v>10173</v>
      </c>
      <c r="H7022" s="56" t="s">
        <v>42</v>
      </c>
      <c r="I7022" s="56">
        <v>26310</v>
      </c>
      <c r="J7022" s="56">
        <v>0</v>
      </c>
      <c r="K7022" s="56">
        <v>0</v>
      </c>
      <c r="L7022" s="71">
        <v>20</v>
      </c>
      <c r="M7022" s="56" t="s">
        <v>208</v>
      </c>
      <c r="N7022" s="46">
        <f>((J7022*400)+(K7022*100))+L7022</f>
        <v>20</v>
      </c>
      <c r="O7022" s="46">
        <v>3000</v>
      </c>
      <c r="P7022" s="46">
        <f>N7022*O7022</f>
        <v>60000</v>
      </c>
      <c r="Q7022" s="56"/>
      <c r="R7022" s="58"/>
      <c r="S7022" s="59"/>
      <c r="T7022" s="58"/>
      <c r="U7022" s="58"/>
      <c r="V7022" s="60"/>
      <c r="W7022" s="56"/>
      <c r="X7022" s="56"/>
      <c r="Y7022" s="56"/>
      <c r="Z7022" s="46"/>
      <c r="AA7022" s="66"/>
      <c r="AB7022" s="46"/>
      <c r="AC7022" s="46"/>
      <c r="AD7022" s="61"/>
      <c r="AE7022" s="61"/>
      <c r="AF7022" s="46"/>
      <c r="AG7022" s="46">
        <f>IF(AND(AF7022="",P7022=""),0,IF((AF7022=""),P7022,IF((P7022=""),AF7022,AF7022+P7022)))</f>
        <v>60000</v>
      </c>
      <c r="AH7022" s="46">
        <f>IF( (AA7022=""),AG7022*1,AG7022*(AA7022/100) )</f>
        <v>60000</v>
      </c>
      <c r="AI7022" s="46">
        <v>0</v>
      </c>
      <c r="AJ7022" s="46">
        <f>IF((AI7022-AH7022) &gt; 1,0,IF((AI7022-AH7022)&lt;0,AH7022-AI7022,AI7022-AH7022))</f>
        <v>60000</v>
      </c>
      <c r="AK7022" s="46">
        <v>0.02</v>
      </c>
      <c r="AL7022" s="46">
        <f>AJ7022*(AK7022/100)</f>
        <v>12</v>
      </c>
    </row>
    <row r="7023" spans="1:38" x14ac:dyDescent="0.45">
      <c r="A7023" s="16"/>
      <c r="B7023" s="21"/>
      <c r="C7023" s="16"/>
      <c r="D7023" s="16"/>
      <c r="E7023" s="56"/>
      <c r="F7023" s="56"/>
      <c r="G7023" s="57"/>
      <c r="H7023" s="56"/>
      <c r="I7023" s="56"/>
      <c r="J7023" s="56">
        <v>0</v>
      </c>
      <c r="K7023" s="56">
        <v>0</v>
      </c>
      <c r="L7023" s="71">
        <v>43</v>
      </c>
      <c r="M7023" s="56" t="s">
        <v>90</v>
      </c>
      <c r="N7023" s="46">
        <f>((J7023*400)+(K7023*100))+L7023</f>
        <v>43</v>
      </c>
      <c r="O7023" s="46">
        <v>3000</v>
      </c>
      <c r="P7023" s="46">
        <f>N7023*O7023</f>
        <v>129000</v>
      </c>
      <c r="Q7023" s="56"/>
      <c r="R7023" s="58"/>
      <c r="S7023" s="59"/>
      <c r="T7023" s="58"/>
      <c r="U7023" s="58"/>
      <c r="V7023" s="60"/>
      <c r="W7023" s="56"/>
      <c r="X7023" s="56"/>
      <c r="Y7023" s="56"/>
      <c r="Z7023" s="46"/>
      <c r="AA7023" s="66"/>
      <c r="AB7023" s="46"/>
      <c r="AC7023" s="46"/>
      <c r="AD7023" s="61"/>
      <c r="AE7023" s="61"/>
      <c r="AF7023" s="46"/>
      <c r="AG7023" s="46">
        <f>IF(AND(AF7023="",P7023=""),0,IF((AF7023=""),P7023,IF((P7023=""),AF7023,AF7023+P7023)))</f>
        <v>129000</v>
      </c>
      <c r="AH7023" s="46">
        <f>IF( (AA7023=""),AG7023*1,AG7023*(AA7023/100) )</f>
        <v>129000</v>
      </c>
      <c r="AI7023" s="46">
        <v>0</v>
      </c>
      <c r="AJ7023" s="46">
        <f>IF((AI7023-AH7023) &gt; 1,0,IF((AI7023-AH7023)&lt;0,AH7023-AI7023,AI7023-AH7023))</f>
        <v>129000</v>
      </c>
      <c r="AK7023" s="46">
        <v>0.01</v>
      </c>
      <c r="AL7023" s="46">
        <f>AJ7023*(AK7023/100)</f>
        <v>12.9</v>
      </c>
    </row>
    <row r="7024" spans="1:38" x14ac:dyDescent="0.45">
      <c r="A7024" s="16"/>
      <c r="B7024" s="21"/>
      <c r="C7024" s="16"/>
      <c r="D7024" s="16"/>
      <c r="E7024" s="56">
        <v>4174</v>
      </c>
      <c r="F7024" s="56">
        <v>6820</v>
      </c>
      <c r="G7024" s="57" t="s">
        <v>10174</v>
      </c>
      <c r="H7024" s="56" t="s">
        <v>42</v>
      </c>
      <c r="I7024" s="56">
        <v>32364</v>
      </c>
      <c r="J7024" s="56"/>
      <c r="K7024" s="56"/>
      <c r="L7024" s="71"/>
      <c r="M7024" s="56"/>
      <c r="N7024" s="46"/>
      <c r="O7024" s="46"/>
      <c r="P7024" s="46"/>
      <c r="Q7024" s="56"/>
      <c r="R7024" s="58"/>
      <c r="S7024" s="59"/>
      <c r="T7024" s="58"/>
      <c r="U7024" s="58"/>
      <c r="V7024" s="60"/>
      <c r="W7024" s="56"/>
      <c r="X7024" s="56"/>
      <c r="Y7024" s="56"/>
      <c r="Z7024" s="46"/>
      <c r="AA7024" s="66"/>
      <c r="AB7024" s="46"/>
      <c r="AC7024" s="46"/>
      <c r="AD7024" s="61"/>
      <c r="AE7024" s="61"/>
      <c r="AF7024" s="46"/>
      <c r="AG7024" s="46"/>
      <c r="AH7024" s="46"/>
      <c r="AI7024" s="46"/>
      <c r="AJ7024" s="46"/>
      <c r="AK7024" s="46"/>
      <c r="AL7024" s="46"/>
    </row>
    <row r="7025" spans="1:38" x14ac:dyDescent="0.45">
      <c r="A7025" s="16"/>
      <c r="B7025" s="21"/>
      <c r="C7025" s="16"/>
      <c r="D7025" s="16"/>
      <c r="E7025" s="56"/>
      <c r="F7025" s="56"/>
      <c r="G7025" s="57"/>
      <c r="H7025" s="56"/>
      <c r="I7025" s="56"/>
      <c r="J7025" s="56"/>
      <c r="K7025" s="56"/>
      <c r="L7025" s="71"/>
      <c r="M7025" s="56"/>
      <c r="N7025" s="46"/>
      <c r="O7025" s="46" t="s">
        <v>54</v>
      </c>
      <c r="P7025" s="46">
        <f>SUM(P7021:P7024)</f>
        <v>189000</v>
      </c>
      <c r="Q7025" s="56"/>
      <c r="R7025" s="58"/>
      <c r="S7025" s="59"/>
      <c r="T7025" s="58"/>
      <c r="U7025" s="58"/>
      <c r="V7025" s="60"/>
      <c r="W7025" s="56"/>
      <c r="X7025" s="56"/>
      <c r="Y7025" s="56"/>
      <c r="Z7025" s="46"/>
      <c r="AA7025" s="66"/>
      <c r="AB7025" s="46"/>
      <c r="AC7025" s="46"/>
      <c r="AD7025" s="61"/>
      <c r="AE7025" s="61"/>
      <c r="AF7025" s="46"/>
      <c r="AG7025" s="46"/>
      <c r="AH7025" s="46">
        <f>SUM(AH7021:AH7024)</f>
        <v>189000</v>
      </c>
      <c r="AI7025" s="46"/>
      <c r="AJ7025" s="46">
        <f>SUM(AJ7021:AJ7024)</f>
        <v>189000</v>
      </c>
      <c r="AK7025" s="46"/>
      <c r="AL7025" s="46">
        <f>SUM(AL7021:AL7024)</f>
        <v>24.9</v>
      </c>
    </row>
    <row r="7026" spans="1:38" x14ac:dyDescent="0.45">
      <c r="A7026" s="16" t="s">
        <v>10175</v>
      </c>
      <c r="B7026" s="21">
        <v>3129900304067</v>
      </c>
      <c r="C7026" s="16" t="s">
        <v>10176</v>
      </c>
      <c r="D7026" s="16" t="s">
        <v>10177</v>
      </c>
      <c r="E7026" s="56">
        <v>4175</v>
      </c>
      <c r="F7026" s="56">
        <v>8220</v>
      </c>
      <c r="G7026" s="57" t="s">
        <v>10178</v>
      </c>
      <c r="H7026" s="56" t="s">
        <v>42</v>
      </c>
      <c r="I7026" s="56">
        <v>14395</v>
      </c>
      <c r="J7026" s="56"/>
      <c r="K7026" s="56"/>
      <c r="L7026" s="71"/>
      <c r="M7026" s="56"/>
      <c r="N7026" s="46"/>
      <c r="O7026" s="46"/>
      <c r="P7026" s="46"/>
      <c r="Q7026" s="56"/>
      <c r="R7026" s="58"/>
      <c r="S7026" s="59"/>
      <c r="T7026" s="58"/>
      <c r="U7026" s="58"/>
      <c r="V7026" s="60"/>
      <c r="W7026" s="56"/>
      <c r="X7026" s="56"/>
      <c r="Y7026" s="56"/>
      <c r="Z7026" s="46"/>
      <c r="AA7026" s="66"/>
      <c r="AB7026" s="46"/>
      <c r="AC7026" s="46"/>
      <c r="AD7026" s="61"/>
      <c r="AE7026" s="61"/>
      <c r="AF7026" s="46"/>
      <c r="AG7026" s="46"/>
      <c r="AH7026" s="46"/>
      <c r="AI7026" s="46"/>
      <c r="AJ7026" s="46"/>
      <c r="AK7026" s="46"/>
      <c r="AL7026" s="46"/>
    </row>
    <row r="7027" spans="1:38" x14ac:dyDescent="0.45">
      <c r="A7027" s="16"/>
      <c r="B7027" s="21"/>
      <c r="C7027" s="16"/>
      <c r="D7027" s="16"/>
      <c r="E7027" s="56"/>
      <c r="F7027" s="56"/>
      <c r="G7027" s="57"/>
      <c r="H7027" s="56"/>
      <c r="I7027" s="56"/>
      <c r="J7027" s="56"/>
      <c r="K7027" s="56"/>
      <c r="L7027" s="71"/>
      <c r="M7027" s="56"/>
      <c r="N7027" s="46"/>
      <c r="O7027" s="46" t="s">
        <v>54</v>
      </c>
      <c r="P7027" s="46">
        <f>SUM(P7026:P7026)</f>
        <v>0</v>
      </c>
      <c r="Q7027" s="56"/>
      <c r="R7027" s="58"/>
      <c r="S7027" s="59"/>
      <c r="T7027" s="58"/>
      <c r="U7027" s="58"/>
      <c r="V7027" s="60"/>
      <c r="W7027" s="56"/>
      <c r="X7027" s="56"/>
      <c r="Y7027" s="56"/>
      <c r="Z7027" s="46"/>
      <c r="AA7027" s="66"/>
      <c r="AB7027" s="46"/>
      <c r="AC7027" s="46"/>
      <c r="AD7027" s="61"/>
      <c r="AE7027" s="61"/>
      <c r="AF7027" s="46"/>
      <c r="AG7027" s="46"/>
      <c r="AH7027" s="46">
        <f>SUM(AH7026:AH7026)</f>
        <v>0</v>
      </c>
      <c r="AI7027" s="46"/>
      <c r="AJ7027" s="46">
        <f>SUM(AJ7026:AJ7026)</f>
        <v>0</v>
      </c>
      <c r="AK7027" s="46"/>
      <c r="AL7027" s="46">
        <f>SUM(AL7026:AL7026)</f>
        <v>0</v>
      </c>
    </row>
    <row r="7028" spans="1:38" x14ac:dyDescent="0.45">
      <c r="A7028" s="16" t="s">
        <v>10179</v>
      </c>
      <c r="B7028" s="21">
        <v>3770400037635</v>
      </c>
      <c r="C7028" s="16" t="s">
        <v>10180</v>
      </c>
      <c r="D7028" s="16" t="s">
        <v>10181</v>
      </c>
      <c r="E7028" s="56">
        <v>4176</v>
      </c>
      <c r="F7028" s="56">
        <v>2982</v>
      </c>
      <c r="G7028" s="57" t="s">
        <v>10182</v>
      </c>
      <c r="H7028" s="56" t="s">
        <v>42</v>
      </c>
      <c r="I7028" s="56">
        <v>27571</v>
      </c>
      <c r="J7028" s="56"/>
      <c r="K7028" s="56"/>
      <c r="L7028" s="71"/>
      <c r="M7028" s="56"/>
      <c r="N7028" s="46"/>
      <c r="O7028" s="46"/>
      <c r="P7028" s="46"/>
      <c r="Q7028" s="56"/>
      <c r="R7028" s="58"/>
      <c r="S7028" s="59"/>
      <c r="T7028" s="58"/>
      <c r="U7028" s="58"/>
      <c r="V7028" s="60"/>
      <c r="W7028" s="56"/>
      <c r="X7028" s="56"/>
      <c r="Y7028" s="56"/>
      <c r="Z7028" s="46"/>
      <c r="AA7028" s="66"/>
      <c r="AB7028" s="46"/>
      <c r="AC7028" s="46"/>
      <c r="AD7028" s="61"/>
      <c r="AE7028" s="61"/>
      <c r="AF7028" s="46"/>
      <c r="AG7028" s="46"/>
      <c r="AH7028" s="46"/>
      <c r="AI7028" s="46"/>
      <c r="AJ7028" s="46"/>
      <c r="AK7028" s="46"/>
      <c r="AL7028" s="46"/>
    </row>
    <row r="7029" spans="1:38" x14ac:dyDescent="0.45">
      <c r="A7029" s="16"/>
      <c r="B7029" s="21"/>
      <c r="C7029" s="16"/>
      <c r="D7029" s="16"/>
      <c r="E7029" s="56"/>
      <c r="F7029" s="56"/>
      <c r="G7029" s="57"/>
      <c r="H7029" s="56"/>
      <c r="I7029" s="56"/>
      <c r="J7029" s="56"/>
      <c r="K7029" s="56"/>
      <c r="L7029" s="71"/>
      <c r="M7029" s="56"/>
      <c r="N7029" s="46"/>
      <c r="O7029" s="46" t="s">
        <v>54</v>
      </c>
      <c r="P7029" s="46">
        <f>SUM(P7028:P7028)</f>
        <v>0</v>
      </c>
      <c r="Q7029" s="56"/>
      <c r="R7029" s="58"/>
      <c r="S7029" s="59"/>
      <c r="T7029" s="58"/>
      <c r="U7029" s="58"/>
      <c r="V7029" s="60"/>
      <c r="W7029" s="56"/>
      <c r="X7029" s="56"/>
      <c r="Y7029" s="56"/>
      <c r="Z7029" s="46"/>
      <c r="AA7029" s="66"/>
      <c r="AB7029" s="46"/>
      <c r="AC7029" s="46"/>
      <c r="AD7029" s="61"/>
      <c r="AE7029" s="61"/>
      <c r="AF7029" s="46"/>
      <c r="AG7029" s="46"/>
      <c r="AH7029" s="46">
        <f>SUM(AH7028:AH7028)</f>
        <v>0</v>
      </c>
      <c r="AI7029" s="46"/>
      <c r="AJ7029" s="46">
        <f>SUM(AJ7028:AJ7028)</f>
        <v>0</v>
      </c>
      <c r="AK7029" s="46"/>
      <c r="AL7029" s="46">
        <f>SUM(AL7028:AL7028)</f>
        <v>0</v>
      </c>
    </row>
    <row r="7030" spans="1:38" x14ac:dyDescent="0.45">
      <c r="A7030" s="16" t="s">
        <v>10183</v>
      </c>
      <c r="B7030" s="21">
        <v>3770600386986</v>
      </c>
      <c r="C7030" s="16" t="s">
        <v>10184</v>
      </c>
      <c r="D7030" s="16" t="s">
        <v>10185</v>
      </c>
      <c r="E7030" s="56">
        <v>4177</v>
      </c>
      <c r="F7030" s="56">
        <v>5975</v>
      </c>
      <c r="G7030" s="57"/>
      <c r="H7030" s="56" t="s">
        <v>42</v>
      </c>
      <c r="I7030" s="56">
        <v>12355</v>
      </c>
      <c r="J7030" s="56">
        <v>0</v>
      </c>
      <c r="K7030" s="56">
        <v>0</v>
      </c>
      <c r="L7030" s="71">
        <v>20</v>
      </c>
      <c r="M7030" s="56" t="s">
        <v>208</v>
      </c>
      <c r="N7030" s="46">
        <f>((J7030*400)+(K7030*100))+L7030</f>
        <v>20</v>
      </c>
      <c r="O7030" s="46">
        <v>3000</v>
      </c>
      <c r="P7030" s="46">
        <f>N7030*O7030</f>
        <v>60000</v>
      </c>
      <c r="Q7030" s="56"/>
      <c r="R7030" s="58"/>
      <c r="S7030" s="59"/>
      <c r="T7030" s="58"/>
      <c r="U7030" s="58"/>
      <c r="V7030" s="60"/>
      <c r="W7030" s="56"/>
      <c r="X7030" s="56"/>
      <c r="Y7030" s="56"/>
      <c r="Z7030" s="46"/>
      <c r="AA7030" s="66"/>
      <c r="AB7030" s="46"/>
      <c r="AC7030" s="46"/>
      <c r="AD7030" s="61"/>
      <c r="AE7030" s="61"/>
      <c r="AF7030" s="46"/>
      <c r="AG7030" s="46">
        <f>IF(AND(AF7030="",P7030=""),0,IF((AF7030=""),P7030,IF((P7030=""),AF7030,AF7030+P7030)))</f>
        <v>60000</v>
      </c>
      <c r="AH7030" s="46">
        <f>IF( (AA7030=""),AG7030*1,AG7030*(AA7030/100) )</f>
        <v>60000</v>
      </c>
      <c r="AI7030" s="46">
        <v>0</v>
      </c>
      <c r="AJ7030" s="46">
        <f>IF((AI7030-AH7030) &gt; 1,0,IF((AI7030-AH7030)&lt;0,AH7030-AI7030,AI7030-AH7030))</f>
        <v>60000</v>
      </c>
      <c r="AK7030" s="46">
        <v>0.02</v>
      </c>
      <c r="AL7030" s="46">
        <f>AJ7030*(AK7030/100)</f>
        <v>12</v>
      </c>
    </row>
    <row r="7031" spans="1:38" x14ac:dyDescent="0.45">
      <c r="A7031" s="16"/>
      <c r="B7031" s="21"/>
      <c r="C7031" s="16"/>
      <c r="D7031" s="16"/>
      <c r="E7031" s="56"/>
      <c r="F7031" s="56"/>
      <c r="G7031" s="57"/>
      <c r="H7031" s="56"/>
      <c r="I7031" s="56"/>
      <c r="J7031" s="56">
        <v>0</v>
      </c>
      <c r="K7031" s="56">
        <v>1</v>
      </c>
      <c r="L7031" s="71">
        <v>20</v>
      </c>
      <c r="M7031" s="56" t="s">
        <v>90</v>
      </c>
      <c r="N7031" s="46">
        <f>((J7031*400)+(K7031*100))+L7031</f>
        <v>120</v>
      </c>
      <c r="O7031" s="46">
        <v>3000</v>
      </c>
      <c r="P7031" s="46">
        <f>N7031*O7031</f>
        <v>360000</v>
      </c>
      <c r="Q7031" s="56"/>
      <c r="R7031" s="58"/>
      <c r="S7031" s="59"/>
      <c r="T7031" s="58"/>
      <c r="U7031" s="58"/>
      <c r="V7031" s="60"/>
      <c r="W7031" s="56"/>
      <c r="X7031" s="56"/>
      <c r="Y7031" s="56"/>
      <c r="Z7031" s="46"/>
      <c r="AA7031" s="66"/>
      <c r="AB7031" s="46"/>
      <c r="AC7031" s="46"/>
      <c r="AD7031" s="61"/>
      <c r="AE7031" s="61"/>
      <c r="AF7031" s="46"/>
      <c r="AG7031" s="46">
        <f>IF(AND(AF7031="",P7031=""),0,IF((AF7031=""),P7031,IF((P7031=""),AF7031,AF7031+P7031)))</f>
        <v>360000</v>
      </c>
      <c r="AH7031" s="46">
        <f>IF( (AA7031=""),AG7031*1,AG7031*(AA7031/100) )</f>
        <v>360000</v>
      </c>
      <c r="AI7031" s="46">
        <v>0</v>
      </c>
      <c r="AJ7031" s="46">
        <f>IF((AI7031-AH7031) &gt; 1,0,IF((AI7031-AH7031)&lt;0,AH7031-AI7031,AI7031-AH7031))</f>
        <v>360000</v>
      </c>
      <c r="AK7031" s="46">
        <v>0.01</v>
      </c>
      <c r="AL7031" s="46">
        <f>AJ7031*(AK7031/100)</f>
        <v>36</v>
      </c>
    </row>
    <row r="7032" spans="1:38" x14ac:dyDescent="0.45">
      <c r="A7032" s="16"/>
      <c r="B7032" s="21"/>
      <c r="C7032" s="16"/>
      <c r="D7032" s="16"/>
      <c r="E7032" s="56"/>
      <c r="F7032" s="56"/>
      <c r="G7032" s="57"/>
      <c r="H7032" s="56"/>
      <c r="I7032" s="56"/>
      <c r="J7032" s="56"/>
      <c r="K7032" s="56"/>
      <c r="L7032" s="71"/>
      <c r="M7032" s="56"/>
      <c r="N7032" s="46"/>
      <c r="O7032" s="46"/>
      <c r="P7032" s="46"/>
      <c r="Q7032" s="73">
        <v>1</v>
      </c>
      <c r="R7032" s="58" t="s">
        <v>10183</v>
      </c>
      <c r="S7032" s="59">
        <v>3770600386986</v>
      </c>
      <c r="T7032" s="58" t="s">
        <v>10184</v>
      </c>
      <c r="U7032" s="58" t="s">
        <v>10186</v>
      </c>
      <c r="V7032" s="60"/>
      <c r="W7032" s="56" t="s">
        <v>210</v>
      </c>
      <c r="X7032" s="56" t="s">
        <v>211</v>
      </c>
      <c r="Y7032" s="56" t="s">
        <v>212</v>
      </c>
      <c r="Z7032" s="46">
        <v>80</v>
      </c>
      <c r="AA7032" s="66">
        <v>100</v>
      </c>
      <c r="AB7032" s="46">
        <v>6900</v>
      </c>
      <c r="AC7032" s="46">
        <f>Z7032*AB7032</f>
        <v>552000</v>
      </c>
      <c r="AD7032" s="61">
        <v>5</v>
      </c>
      <c r="AE7032" s="61">
        <v>5</v>
      </c>
      <c r="AF7032" s="46">
        <f>(AC7032*(100-AE7032))/100</f>
        <v>524400</v>
      </c>
      <c r="AG7032" s="46">
        <f>IF( (AF7032=""),0,SUM(AF7032:AF7032) )</f>
        <v>524400</v>
      </c>
      <c r="AH7032" s="46">
        <f>(AG7032/100)*(AA7032)</f>
        <v>524400</v>
      </c>
      <c r="AI7032" s="46">
        <v>0</v>
      </c>
      <c r="AJ7032" s="46">
        <f>IF((AI7032-AH7032) &gt; 1,0,IF((AI7032-AH7032)&lt;0,AH7032-AI7032,AI7032-AH7032))</f>
        <v>524400</v>
      </c>
      <c r="AK7032" s="46">
        <v>0.02</v>
      </c>
      <c r="AL7032" s="46">
        <f>AJ7032*(AK7032/100)</f>
        <v>104.88000000000001</v>
      </c>
    </row>
    <row r="7033" spans="1:38" x14ac:dyDescent="0.45">
      <c r="A7033" s="16"/>
      <c r="B7033" s="21"/>
      <c r="C7033" s="16"/>
      <c r="D7033" s="16"/>
      <c r="E7033" s="56"/>
      <c r="F7033" s="56"/>
      <c r="G7033" s="57"/>
      <c r="H7033" s="56"/>
      <c r="I7033" s="56"/>
      <c r="J7033" s="56"/>
      <c r="K7033" s="56"/>
      <c r="L7033" s="71"/>
      <c r="M7033" s="56"/>
      <c r="N7033" s="46"/>
      <c r="O7033" s="46" t="s">
        <v>54</v>
      </c>
      <c r="P7033" s="46">
        <f>SUM(P7030:P7032)</f>
        <v>420000</v>
      </c>
      <c r="Q7033" s="56"/>
      <c r="R7033" s="58"/>
      <c r="S7033" s="59"/>
      <c r="T7033" s="58"/>
      <c r="U7033" s="58"/>
      <c r="V7033" s="60"/>
      <c r="W7033" s="56"/>
      <c r="X7033" s="56"/>
      <c r="Y7033" s="56"/>
      <c r="Z7033" s="46"/>
      <c r="AA7033" s="66"/>
      <c r="AB7033" s="46"/>
      <c r="AC7033" s="46"/>
      <c r="AD7033" s="61"/>
      <c r="AE7033" s="61"/>
      <c r="AF7033" s="46"/>
      <c r="AG7033" s="46"/>
      <c r="AH7033" s="46">
        <f>SUM(AH7030:AH7032)</f>
        <v>944400</v>
      </c>
      <c r="AI7033" s="46"/>
      <c r="AJ7033" s="46">
        <f>SUM(AJ7030:AJ7032)</f>
        <v>944400</v>
      </c>
      <c r="AK7033" s="46"/>
      <c r="AL7033" s="46">
        <f>SUM(AL7030:AL7032)</f>
        <v>152.88</v>
      </c>
    </row>
    <row r="7034" spans="1:38" x14ac:dyDescent="0.45">
      <c r="A7034" s="16" t="s">
        <v>10187</v>
      </c>
      <c r="B7034" s="21">
        <v>3101300160504</v>
      </c>
      <c r="C7034" s="16" t="s">
        <v>10188</v>
      </c>
      <c r="D7034" s="16" t="s">
        <v>10189</v>
      </c>
      <c r="E7034" s="56">
        <v>4178</v>
      </c>
      <c r="F7034" s="56">
        <v>1526</v>
      </c>
      <c r="G7034" s="57" t="s">
        <v>10190</v>
      </c>
      <c r="H7034" s="56" t="s">
        <v>42</v>
      </c>
      <c r="I7034" s="56">
        <v>1056</v>
      </c>
      <c r="J7034" s="56">
        <v>0</v>
      </c>
      <c r="K7034" s="56">
        <v>0</v>
      </c>
      <c r="L7034" s="71">
        <v>78</v>
      </c>
      <c r="M7034" s="56" t="s">
        <v>43</v>
      </c>
      <c r="N7034" s="46">
        <f>((J7034*400)+(K7034*100))+L7034</f>
        <v>78</v>
      </c>
      <c r="O7034" s="46">
        <v>300</v>
      </c>
      <c r="P7034" s="46">
        <f>N7034*O7034</f>
        <v>23400</v>
      </c>
      <c r="Q7034" s="56"/>
      <c r="R7034" s="58"/>
      <c r="S7034" s="59"/>
      <c r="T7034" s="58"/>
      <c r="U7034" s="58"/>
      <c r="V7034" s="60"/>
      <c r="W7034" s="56"/>
      <c r="X7034" s="56"/>
      <c r="Y7034" s="56"/>
      <c r="Z7034" s="46"/>
      <c r="AA7034" s="66"/>
      <c r="AB7034" s="46"/>
      <c r="AC7034" s="46"/>
      <c r="AD7034" s="61"/>
      <c r="AE7034" s="61"/>
      <c r="AF7034" s="46"/>
      <c r="AG7034" s="46">
        <f>IF(AND(AF7034="",P7034=""),0,IF((AF7034=""),P7034,IF((P7034=""),AF7034,AF7034+P7034)))</f>
        <v>23400</v>
      </c>
      <c r="AH7034" s="46">
        <f>IF( (AA7034=""),AG7034*1,AG7034*(AA7034/100) )</f>
        <v>23400</v>
      </c>
      <c r="AI7034" s="46">
        <v>0</v>
      </c>
      <c r="AJ7034" s="46">
        <f>IF((AI7034-AH7034) &gt; 1,0,IF((AI7034-AH7034)&lt;0,AH7034-AI7034,AI7034-AH7034))</f>
        <v>23400</v>
      </c>
      <c r="AK7034" s="46">
        <v>0.3</v>
      </c>
      <c r="AL7034" s="46">
        <f>AJ7034*(AK7034/100)</f>
        <v>70.2</v>
      </c>
    </row>
    <row r="7035" spans="1:38" x14ac:dyDescent="0.45">
      <c r="A7035" s="16"/>
      <c r="B7035" s="21"/>
      <c r="C7035" s="16"/>
      <c r="D7035" s="16"/>
      <c r="E7035" s="56"/>
      <c r="F7035" s="56"/>
      <c r="G7035" s="57"/>
      <c r="H7035" s="56"/>
      <c r="I7035" s="56"/>
      <c r="J7035" s="56"/>
      <c r="K7035" s="56"/>
      <c r="L7035" s="71"/>
      <c r="M7035" s="56"/>
      <c r="N7035" s="46"/>
      <c r="O7035" s="46" t="s">
        <v>54</v>
      </c>
      <c r="P7035" s="46">
        <f>SUM(P7034:P7034)</f>
        <v>23400</v>
      </c>
      <c r="Q7035" s="56"/>
      <c r="R7035" s="58"/>
      <c r="S7035" s="59"/>
      <c r="T7035" s="58"/>
      <c r="U7035" s="58"/>
      <c r="V7035" s="60"/>
      <c r="W7035" s="56"/>
      <c r="X7035" s="56"/>
      <c r="Y7035" s="56"/>
      <c r="Z7035" s="46"/>
      <c r="AA7035" s="66"/>
      <c r="AB7035" s="46"/>
      <c r="AC7035" s="46"/>
      <c r="AD7035" s="61"/>
      <c r="AE7035" s="61"/>
      <c r="AF7035" s="46"/>
      <c r="AG7035" s="46"/>
      <c r="AH7035" s="46">
        <f>SUM(AH7034:AH7034)</f>
        <v>23400</v>
      </c>
      <c r="AI7035" s="46"/>
      <c r="AJ7035" s="46">
        <f>SUM(AJ7034:AJ7034)</f>
        <v>23400</v>
      </c>
      <c r="AK7035" s="46"/>
      <c r="AL7035" s="46">
        <f>SUM(AL7034:AL7034)</f>
        <v>70.2</v>
      </c>
    </row>
    <row r="7036" spans="1:38" x14ac:dyDescent="0.45">
      <c r="A7036" s="16" t="s">
        <v>10191</v>
      </c>
      <c r="B7036" s="21">
        <v>3770400043635</v>
      </c>
      <c r="C7036" s="16" t="s">
        <v>10192</v>
      </c>
      <c r="D7036" s="16" t="s">
        <v>10193</v>
      </c>
      <c r="E7036" s="56">
        <v>4179</v>
      </c>
      <c r="F7036" s="56">
        <v>7196</v>
      </c>
      <c r="G7036" s="57" t="s">
        <v>10194</v>
      </c>
      <c r="H7036" s="56" t="s">
        <v>42</v>
      </c>
      <c r="I7036" s="56">
        <v>12294</v>
      </c>
      <c r="J7036" s="56"/>
      <c r="K7036" s="56"/>
      <c r="L7036" s="71"/>
      <c r="M7036" s="56"/>
      <c r="N7036" s="46"/>
      <c r="O7036" s="46"/>
      <c r="P7036" s="46"/>
      <c r="Q7036" s="56"/>
      <c r="R7036" s="58"/>
      <c r="S7036" s="59"/>
      <c r="T7036" s="58"/>
      <c r="U7036" s="58"/>
      <c r="V7036" s="60"/>
      <c r="W7036" s="56"/>
      <c r="X7036" s="56"/>
      <c r="Y7036" s="56"/>
      <c r="Z7036" s="46"/>
      <c r="AA7036" s="66"/>
      <c r="AB7036" s="46"/>
      <c r="AC7036" s="46"/>
      <c r="AD7036" s="61"/>
      <c r="AE7036" s="61"/>
      <c r="AF7036" s="46"/>
      <c r="AG7036" s="46"/>
      <c r="AH7036" s="46"/>
      <c r="AI7036" s="46"/>
      <c r="AJ7036" s="46"/>
      <c r="AK7036" s="46"/>
      <c r="AL7036" s="46"/>
    </row>
    <row r="7037" spans="1:38" x14ac:dyDescent="0.45">
      <c r="A7037" s="16"/>
      <c r="B7037" s="21"/>
      <c r="C7037" s="16"/>
      <c r="D7037" s="16"/>
      <c r="E7037" s="56">
        <v>4180</v>
      </c>
      <c r="F7037" s="56">
        <v>1832</v>
      </c>
      <c r="G7037" s="57" t="s">
        <v>10195</v>
      </c>
      <c r="H7037" s="56" t="s">
        <v>42</v>
      </c>
      <c r="I7037" s="56">
        <v>23373</v>
      </c>
      <c r="J7037" s="56">
        <v>4</v>
      </c>
      <c r="K7037" s="56">
        <v>1</v>
      </c>
      <c r="L7037" s="71">
        <v>74</v>
      </c>
      <c r="M7037" s="56" t="s">
        <v>90</v>
      </c>
      <c r="N7037" s="46">
        <f>((J7037*400)+(K7037*100))+L7037</f>
        <v>1774</v>
      </c>
      <c r="O7037" s="46">
        <v>150</v>
      </c>
      <c r="P7037" s="46">
        <f>N7037*O7037</f>
        <v>266100</v>
      </c>
      <c r="Q7037" s="56"/>
      <c r="R7037" s="58"/>
      <c r="S7037" s="59"/>
      <c r="T7037" s="58"/>
      <c r="U7037" s="58"/>
      <c r="V7037" s="60"/>
      <c r="W7037" s="56"/>
      <c r="X7037" s="56"/>
      <c r="Y7037" s="56"/>
      <c r="Z7037" s="46"/>
      <c r="AA7037" s="66"/>
      <c r="AB7037" s="46"/>
      <c r="AC7037" s="46"/>
      <c r="AD7037" s="61"/>
      <c r="AE7037" s="61"/>
      <c r="AF7037" s="46"/>
      <c r="AG7037" s="46">
        <f>IF(AND(AF7037="",P7037=""),0,IF((AF7037=""),P7037,IF((P7037=""),AF7037,AF7037+P7037)))</f>
        <v>266100</v>
      </c>
      <c r="AH7037" s="46">
        <f>IF( (AA7037=""),AG7037*1,AG7037*(AA7037/100) )</f>
        <v>266100</v>
      </c>
      <c r="AI7037" s="46">
        <v>0</v>
      </c>
      <c r="AJ7037" s="46">
        <f>IF((AI7037-AH7037) &gt; 1,0,IF((AI7037-AH7037)&lt;0,AH7037-AI7037,AI7037-AH7037))</f>
        <v>266100</v>
      </c>
      <c r="AK7037" s="46">
        <v>0.01</v>
      </c>
      <c r="AL7037" s="46">
        <f>AJ7037*(AK7037/100)</f>
        <v>26.610000000000003</v>
      </c>
    </row>
    <row r="7038" spans="1:38" x14ac:dyDescent="0.45">
      <c r="A7038" s="16"/>
      <c r="B7038" s="21"/>
      <c r="C7038" s="16"/>
      <c r="D7038" s="16"/>
      <c r="E7038" s="56">
        <v>4181</v>
      </c>
      <c r="F7038" s="56">
        <v>3713</v>
      </c>
      <c r="G7038" s="57" t="s">
        <v>10196</v>
      </c>
      <c r="H7038" s="56" t="s">
        <v>42</v>
      </c>
      <c r="I7038" s="56">
        <v>25327</v>
      </c>
      <c r="J7038" s="56">
        <v>0</v>
      </c>
      <c r="K7038" s="56">
        <v>0</v>
      </c>
      <c r="L7038" s="71">
        <v>20</v>
      </c>
      <c r="M7038" s="56" t="s">
        <v>208</v>
      </c>
      <c r="N7038" s="46">
        <f>((J7038*400)+(K7038*100))+L7038</f>
        <v>20</v>
      </c>
      <c r="O7038" s="46">
        <v>750</v>
      </c>
      <c r="P7038" s="46">
        <f>N7038*O7038</f>
        <v>15000</v>
      </c>
      <c r="Q7038" s="56"/>
      <c r="R7038" s="58"/>
      <c r="S7038" s="59"/>
      <c r="T7038" s="58"/>
      <c r="U7038" s="58"/>
      <c r="V7038" s="60"/>
      <c r="W7038" s="56"/>
      <c r="X7038" s="56"/>
      <c r="Y7038" s="56"/>
      <c r="Z7038" s="46"/>
      <c r="AA7038" s="66"/>
      <c r="AB7038" s="46"/>
      <c r="AC7038" s="46"/>
      <c r="AD7038" s="61"/>
      <c r="AE7038" s="61"/>
      <c r="AF7038" s="46"/>
      <c r="AG7038" s="46">
        <f>IF(AND(AF7038="",P7038=""),0,IF((AF7038=""),P7038,IF((P7038=""),AF7038,AF7038+P7038)))</f>
        <v>15000</v>
      </c>
      <c r="AH7038" s="46">
        <f>IF( (AA7038=""),AG7038*1,AG7038*(AA7038/100) )</f>
        <v>15000</v>
      </c>
      <c r="AI7038" s="46">
        <v>0</v>
      </c>
      <c r="AJ7038" s="46">
        <f>IF((AI7038-AH7038) &gt; 1,0,IF((AI7038-AH7038)&lt;0,AH7038-AI7038,AI7038-AH7038))</f>
        <v>15000</v>
      </c>
      <c r="AK7038" s="46">
        <v>0.02</v>
      </c>
      <c r="AL7038" s="46">
        <f>AJ7038*(AK7038/100)</f>
        <v>3</v>
      </c>
    </row>
    <row r="7039" spans="1:38" x14ac:dyDescent="0.45">
      <c r="A7039" s="16"/>
      <c r="B7039" s="21"/>
      <c r="C7039" s="16"/>
      <c r="D7039" s="16"/>
      <c r="E7039" s="56"/>
      <c r="F7039" s="56"/>
      <c r="G7039" s="57"/>
      <c r="H7039" s="56"/>
      <c r="I7039" s="56"/>
      <c r="J7039" s="56">
        <v>0</v>
      </c>
      <c r="K7039" s="56">
        <v>2</v>
      </c>
      <c r="L7039" s="71">
        <v>48</v>
      </c>
      <c r="M7039" s="56" t="s">
        <v>90</v>
      </c>
      <c r="N7039" s="46">
        <f>((J7039*400)+(K7039*100))+L7039</f>
        <v>248</v>
      </c>
      <c r="O7039" s="46">
        <v>750</v>
      </c>
      <c r="P7039" s="46">
        <f>N7039*O7039</f>
        <v>186000</v>
      </c>
      <c r="Q7039" s="56"/>
      <c r="R7039" s="58"/>
      <c r="S7039" s="59"/>
      <c r="T7039" s="58"/>
      <c r="U7039" s="58"/>
      <c r="V7039" s="60"/>
      <c r="W7039" s="56"/>
      <c r="X7039" s="56"/>
      <c r="Y7039" s="56"/>
      <c r="Z7039" s="46"/>
      <c r="AA7039" s="66"/>
      <c r="AB7039" s="46"/>
      <c r="AC7039" s="46"/>
      <c r="AD7039" s="61"/>
      <c r="AE7039" s="61"/>
      <c r="AF7039" s="46"/>
      <c r="AG7039" s="46">
        <f>IF(AND(AF7039="",P7039=""),0,IF((AF7039=""),P7039,IF((P7039=""),AF7039,AF7039+P7039)))</f>
        <v>186000</v>
      </c>
      <c r="AH7039" s="46">
        <f>IF( (AA7039=""),AG7039*1,AG7039*(AA7039/100) )</f>
        <v>186000</v>
      </c>
      <c r="AI7039" s="46">
        <v>0</v>
      </c>
      <c r="AJ7039" s="46">
        <f>IF((AI7039-AH7039) &gt; 1,0,IF((AI7039-AH7039)&lt;0,AH7039-AI7039,AI7039-AH7039))</f>
        <v>186000</v>
      </c>
      <c r="AK7039" s="46">
        <v>0.01</v>
      </c>
      <c r="AL7039" s="46">
        <f>AJ7039*(AK7039/100)</f>
        <v>18.600000000000001</v>
      </c>
    </row>
    <row r="7040" spans="1:38" x14ac:dyDescent="0.45">
      <c r="A7040" s="16"/>
      <c r="B7040" s="21"/>
      <c r="C7040" s="16"/>
      <c r="D7040" s="16"/>
      <c r="E7040" s="56"/>
      <c r="F7040" s="56"/>
      <c r="G7040" s="57"/>
      <c r="H7040" s="56"/>
      <c r="I7040" s="56"/>
      <c r="J7040" s="56"/>
      <c r="K7040" s="56"/>
      <c r="L7040" s="71"/>
      <c r="M7040" s="56"/>
      <c r="N7040" s="46"/>
      <c r="O7040" s="46"/>
      <c r="P7040" s="46"/>
      <c r="Q7040" s="73">
        <v>1</v>
      </c>
      <c r="R7040" s="58" t="s">
        <v>10191</v>
      </c>
      <c r="S7040" s="59">
        <v>3770400043635</v>
      </c>
      <c r="T7040" s="58" t="s">
        <v>10192</v>
      </c>
      <c r="U7040" s="58" t="s">
        <v>10197</v>
      </c>
      <c r="V7040" s="60"/>
      <c r="W7040" s="56" t="s">
        <v>210</v>
      </c>
      <c r="X7040" s="56" t="s">
        <v>211</v>
      </c>
      <c r="Y7040" s="56" t="s">
        <v>212</v>
      </c>
      <c r="Z7040" s="46">
        <v>80</v>
      </c>
      <c r="AA7040" s="66">
        <v>100</v>
      </c>
      <c r="AB7040" s="46">
        <v>6900</v>
      </c>
      <c r="AC7040" s="46">
        <f>Z7040*AB7040</f>
        <v>552000</v>
      </c>
      <c r="AD7040" s="61">
        <v>5</v>
      </c>
      <c r="AE7040" s="61">
        <v>5</v>
      </c>
      <c r="AF7040" s="46">
        <f>(AC7040*(100-AE7040))/100</f>
        <v>524400</v>
      </c>
      <c r="AG7040" s="46">
        <f>IF( (AF7040=""),0,SUM(AF7040:AF7040) )</f>
        <v>524400</v>
      </c>
      <c r="AH7040" s="46">
        <f>(AG7040/100)*(AA7040)</f>
        <v>524400</v>
      </c>
      <c r="AI7040" s="46">
        <v>0</v>
      </c>
      <c r="AJ7040" s="46">
        <f>IF((AI7040-AH7040) &gt; 1,0,IF((AI7040-AH7040)&lt;0,AH7040-AI7040,AI7040-AH7040))</f>
        <v>524400</v>
      </c>
      <c r="AK7040" s="46">
        <v>0.02</v>
      </c>
      <c r="AL7040" s="46">
        <f>AJ7040*(AK7040/100)</f>
        <v>104.88000000000001</v>
      </c>
    </row>
    <row r="7041" spans="1:38" x14ac:dyDescent="0.45">
      <c r="A7041" s="16"/>
      <c r="B7041" s="21"/>
      <c r="C7041" s="16"/>
      <c r="D7041" s="16"/>
      <c r="E7041" s="56"/>
      <c r="F7041" s="56"/>
      <c r="G7041" s="57"/>
      <c r="H7041" s="56"/>
      <c r="I7041" s="56"/>
      <c r="J7041" s="56"/>
      <c r="K7041" s="56"/>
      <c r="L7041" s="71"/>
      <c r="M7041" s="56"/>
      <c r="N7041" s="46"/>
      <c r="O7041" s="46" t="s">
        <v>54</v>
      </c>
      <c r="P7041" s="46">
        <f>SUM(P7036:P7040)</f>
        <v>467100</v>
      </c>
      <c r="Q7041" s="56"/>
      <c r="R7041" s="58"/>
      <c r="S7041" s="59"/>
      <c r="T7041" s="58"/>
      <c r="U7041" s="58"/>
      <c r="V7041" s="60"/>
      <c r="W7041" s="56"/>
      <c r="X7041" s="56"/>
      <c r="Y7041" s="56"/>
      <c r="Z7041" s="46"/>
      <c r="AA7041" s="66"/>
      <c r="AB7041" s="46"/>
      <c r="AC7041" s="46"/>
      <c r="AD7041" s="61"/>
      <c r="AE7041" s="61"/>
      <c r="AF7041" s="46"/>
      <c r="AG7041" s="46"/>
      <c r="AH7041" s="46">
        <f>SUM(AH7036:AH7040)</f>
        <v>991500</v>
      </c>
      <c r="AI7041" s="46"/>
      <c r="AJ7041" s="46">
        <f>SUM(AJ7036:AJ7040)</f>
        <v>991500</v>
      </c>
      <c r="AK7041" s="46"/>
      <c r="AL7041" s="46">
        <f>SUM(AL7036:AL7040)</f>
        <v>153.09000000000003</v>
      </c>
    </row>
    <row r="7042" spans="1:38" x14ac:dyDescent="0.45">
      <c r="A7042" s="16" t="s">
        <v>10198</v>
      </c>
      <c r="B7042" s="21">
        <v>3770400429118</v>
      </c>
      <c r="C7042" s="16" t="s">
        <v>10199</v>
      </c>
      <c r="D7042" s="16" t="s">
        <v>999</v>
      </c>
      <c r="E7042" s="56">
        <v>4182</v>
      </c>
      <c r="F7042" s="56">
        <v>1586</v>
      </c>
      <c r="G7042" s="57" t="s">
        <v>10200</v>
      </c>
      <c r="H7042" s="56" t="s">
        <v>42</v>
      </c>
      <c r="I7042" s="56">
        <v>27971</v>
      </c>
      <c r="J7042" s="56">
        <v>1</v>
      </c>
      <c r="K7042" s="56">
        <v>1</v>
      </c>
      <c r="L7042" s="71">
        <v>21.5</v>
      </c>
      <c r="M7042" s="56" t="s">
        <v>43</v>
      </c>
      <c r="N7042" s="46">
        <f>((J7042*400)+(K7042*100))+L7042</f>
        <v>521.5</v>
      </c>
      <c r="O7042" s="46">
        <v>310</v>
      </c>
      <c r="P7042" s="46">
        <f>N7042*O7042</f>
        <v>161665</v>
      </c>
      <c r="Q7042" s="56"/>
      <c r="R7042" s="58"/>
      <c r="S7042" s="59"/>
      <c r="T7042" s="58"/>
      <c r="U7042" s="58"/>
      <c r="V7042" s="60"/>
      <c r="W7042" s="56"/>
      <c r="X7042" s="56"/>
      <c r="Y7042" s="56"/>
      <c r="Z7042" s="46"/>
      <c r="AA7042" s="66"/>
      <c r="AB7042" s="46"/>
      <c r="AC7042" s="46"/>
      <c r="AD7042" s="61"/>
      <c r="AE7042" s="61"/>
      <c r="AF7042" s="46"/>
      <c r="AG7042" s="46">
        <f>IF(AND(AF7042="",P7042=""),0,IF((AF7042=""),P7042,IF((P7042=""),AF7042,AF7042+P7042)))</f>
        <v>161665</v>
      </c>
      <c r="AH7042" s="46">
        <f>IF( (AA7042=""),AG7042*1,AG7042*(AA7042/100) )</f>
        <v>161665</v>
      </c>
      <c r="AI7042" s="46">
        <v>0</v>
      </c>
      <c r="AJ7042" s="46">
        <f>IF((AI7042-AH7042) &gt; 1,0,IF((AI7042-AH7042)&lt;0,AH7042-AI7042,AI7042-AH7042))</f>
        <v>161665</v>
      </c>
      <c r="AK7042" s="46">
        <v>0.3</v>
      </c>
      <c r="AL7042" s="46">
        <f>AJ7042*(AK7042/100)</f>
        <v>484.995</v>
      </c>
    </row>
    <row r="7043" spans="1:38" x14ac:dyDescent="0.45">
      <c r="A7043" s="16"/>
      <c r="B7043" s="21"/>
      <c r="C7043" s="16"/>
      <c r="D7043" s="16"/>
      <c r="E7043" s="56"/>
      <c r="F7043" s="56"/>
      <c r="G7043" s="57"/>
      <c r="H7043" s="56"/>
      <c r="I7043" s="56"/>
      <c r="J7043" s="56"/>
      <c r="K7043" s="56"/>
      <c r="L7043" s="71"/>
      <c r="M7043" s="56"/>
      <c r="N7043" s="46"/>
      <c r="O7043" s="46" t="s">
        <v>54</v>
      </c>
      <c r="P7043" s="46">
        <f>SUM(P7042:P7042)</f>
        <v>161665</v>
      </c>
      <c r="Q7043" s="56"/>
      <c r="R7043" s="58"/>
      <c r="S7043" s="59"/>
      <c r="T7043" s="58"/>
      <c r="U7043" s="58"/>
      <c r="V7043" s="60"/>
      <c r="W7043" s="56"/>
      <c r="X7043" s="56"/>
      <c r="Y7043" s="56"/>
      <c r="Z7043" s="46"/>
      <c r="AA7043" s="66"/>
      <c r="AB7043" s="46"/>
      <c r="AC7043" s="46"/>
      <c r="AD7043" s="61"/>
      <c r="AE7043" s="61"/>
      <c r="AF7043" s="46"/>
      <c r="AG7043" s="46"/>
      <c r="AH7043" s="46">
        <f>SUM(AH7042:AH7042)</f>
        <v>161665</v>
      </c>
      <c r="AI7043" s="46"/>
      <c r="AJ7043" s="46">
        <f>SUM(AJ7042:AJ7042)</f>
        <v>161665</v>
      </c>
      <c r="AK7043" s="46"/>
      <c r="AL7043" s="46">
        <f>SUM(AL7042:AL7042)</f>
        <v>484.995</v>
      </c>
    </row>
    <row r="7044" spans="1:38" x14ac:dyDescent="0.45">
      <c r="A7044" s="16" t="s">
        <v>10191</v>
      </c>
      <c r="B7044" s="21">
        <v>3770400043635</v>
      </c>
      <c r="C7044" s="16" t="s">
        <v>10192</v>
      </c>
      <c r="D7044" s="16" t="s">
        <v>10193</v>
      </c>
      <c r="E7044" s="56">
        <v>4183</v>
      </c>
      <c r="F7044" s="56">
        <v>3781</v>
      </c>
      <c r="G7044" s="57" t="s">
        <v>10201</v>
      </c>
      <c r="H7044" s="56" t="s">
        <v>42</v>
      </c>
      <c r="I7044" s="56">
        <v>28131</v>
      </c>
      <c r="J7044" s="56">
        <v>8</v>
      </c>
      <c r="K7044" s="56">
        <v>2</v>
      </c>
      <c r="L7044" s="71">
        <v>13</v>
      </c>
      <c r="M7044" s="56" t="s">
        <v>90</v>
      </c>
      <c r="N7044" s="46">
        <f>((J7044*400)+(K7044*100))+L7044</f>
        <v>3413</v>
      </c>
      <c r="O7044" s="46">
        <v>150</v>
      </c>
      <c r="P7044" s="46">
        <f>N7044*O7044</f>
        <v>511950</v>
      </c>
      <c r="Q7044" s="56"/>
      <c r="R7044" s="58"/>
      <c r="S7044" s="59"/>
      <c r="T7044" s="58"/>
      <c r="U7044" s="58"/>
      <c r="V7044" s="60"/>
      <c r="W7044" s="56"/>
      <c r="X7044" s="56"/>
      <c r="Y7044" s="56"/>
      <c r="Z7044" s="46"/>
      <c r="AA7044" s="66"/>
      <c r="AB7044" s="46"/>
      <c r="AC7044" s="46"/>
      <c r="AD7044" s="61"/>
      <c r="AE7044" s="61"/>
      <c r="AF7044" s="46"/>
      <c r="AG7044" s="46">
        <f>IF(AND(AF7044="",P7044=""),0,IF((AF7044=""),P7044,IF((P7044=""),AF7044,AF7044+P7044)))</f>
        <v>511950</v>
      </c>
      <c r="AH7044" s="46">
        <f>IF( (AA7044=""),AG7044*1,AG7044*(AA7044/100) )</f>
        <v>511950</v>
      </c>
      <c r="AI7044" s="46">
        <v>50000000</v>
      </c>
      <c r="AJ7044" s="46">
        <f>IF((AI7044-AH7044) &gt; 1,0,IF((AI7044-AH7044)&lt;0,AH7044-AI7044,AI7044-AH7044))</f>
        <v>0</v>
      </c>
      <c r="AK7044" s="46">
        <v>0.01</v>
      </c>
      <c r="AL7044" s="46">
        <f>AJ7044*(AK7044/100)</f>
        <v>0</v>
      </c>
    </row>
    <row r="7045" spans="1:38" x14ac:dyDescent="0.45">
      <c r="A7045" s="16"/>
      <c r="B7045" s="21"/>
      <c r="C7045" s="16"/>
      <c r="D7045" s="16"/>
      <c r="E7045" s="56"/>
      <c r="F7045" s="56"/>
      <c r="G7045" s="57"/>
      <c r="H7045" s="56"/>
      <c r="I7045" s="56"/>
      <c r="J7045" s="56"/>
      <c r="K7045" s="56"/>
      <c r="L7045" s="71"/>
      <c r="M7045" s="56"/>
      <c r="N7045" s="46"/>
      <c r="O7045" s="46"/>
      <c r="P7045" s="46"/>
      <c r="Q7045" s="73">
        <v>1</v>
      </c>
      <c r="R7045" s="58" t="s">
        <v>10191</v>
      </c>
      <c r="S7045" s="59">
        <v>3770400043635</v>
      </c>
      <c r="T7045" s="58" t="s">
        <v>10192</v>
      </c>
      <c r="U7045" s="58" t="s">
        <v>10197</v>
      </c>
      <c r="V7045" s="60"/>
      <c r="W7045" s="56" t="s">
        <v>210</v>
      </c>
      <c r="X7045" s="56" t="s">
        <v>211</v>
      </c>
      <c r="Y7045" s="56" t="s">
        <v>212</v>
      </c>
      <c r="Z7045" s="46">
        <v>80</v>
      </c>
      <c r="AA7045" s="66">
        <v>100</v>
      </c>
      <c r="AB7045" s="46">
        <v>6900</v>
      </c>
      <c r="AC7045" s="46">
        <f>Z7045*AB7045</f>
        <v>552000</v>
      </c>
      <c r="AD7045" s="61">
        <v>5</v>
      </c>
      <c r="AE7045" s="61">
        <v>5</v>
      </c>
      <c r="AF7045" s="46">
        <f>(AC7045*(100-AE7045))/100</f>
        <v>524400</v>
      </c>
      <c r="AG7045" s="46">
        <f>IF( (AF7045=""),0,SUM(AF7045:AF7045) )</f>
        <v>524400</v>
      </c>
      <c r="AH7045" s="46">
        <f>(AG7045/100)*(AA7045)</f>
        <v>524400</v>
      </c>
      <c r="AI7045" s="46">
        <v>0</v>
      </c>
      <c r="AJ7045" s="46">
        <f>IF((AI7045-AH7045) &gt; 1,0,IF((AI7045-AH7045)&lt;0,AH7045-AI7045,AI7045-AH7045))</f>
        <v>524400</v>
      </c>
      <c r="AK7045" s="46">
        <v>0.02</v>
      </c>
      <c r="AL7045" s="46">
        <f>AJ7045*(AK7045/100)</f>
        <v>104.88000000000001</v>
      </c>
    </row>
    <row r="7046" spans="1:38" x14ac:dyDescent="0.45">
      <c r="A7046" s="16"/>
      <c r="B7046" s="21"/>
      <c r="C7046" s="16"/>
      <c r="D7046" s="16"/>
      <c r="E7046" s="56"/>
      <c r="F7046" s="56"/>
      <c r="G7046" s="57"/>
      <c r="H7046" s="56"/>
      <c r="I7046" s="56"/>
      <c r="J7046" s="56"/>
      <c r="K7046" s="56"/>
      <c r="L7046" s="71"/>
      <c r="M7046" s="56"/>
      <c r="N7046" s="46"/>
      <c r="O7046" s="46" t="s">
        <v>54</v>
      </c>
      <c r="P7046" s="46">
        <f>SUM(P7044:P7045)</f>
        <v>511950</v>
      </c>
      <c r="Q7046" s="56"/>
      <c r="R7046" s="58"/>
      <c r="S7046" s="59"/>
      <c r="T7046" s="58"/>
      <c r="U7046" s="58"/>
      <c r="V7046" s="60"/>
      <c r="W7046" s="56"/>
      <c r="X7046" s="56"/>
      <c r="Y7046" s="56"/>
      <c r="Z7046" s="46"/>
      <c r="AA7046" s="66"/>
      <c r="AB7046" s="46"/>
      <c r="AC7046" s="46"/>
      <c r="AD7046" s="61"/>
      <c r="AE7046" s="61"/>
      <c r="AF7046" s="46"/>
      <c r="AG7046" s="46"/>
      <c r="AH7046" s="46">
        <f>SUM(AH7044:AH7045)</f>
        <v>1036350</v>
      </c>
      <c r="AI7046" s="46"/>
      <c r="AJ7046" s="46">
        <f>SUM(AJ7044:AJ7045)</f>
        <v>524400</v>
      </c>
      <c r="AK7046" s="46"/>
      <c r="AL7046" s="46">
        <f>SUM(AL7044:AL7045)</f>
        <v>104.88000000000001</v>
      </c>
    </row>
    <row r="7047" spans="1:38" x14ac:dyDescent="0.45">
      <c r="A7047" s="16" t="s">
        <v>10202</v>
      </c>
      <c r="B7047" s="21">
        <v>3339900086661</v>
      </c>
      <c r="C7047" s="16" t="s">
        <v>10203</v>
      </c>
      <c r="D7047" s="16" t="s">
        <v>10204</v>
      </c>
      <c r="E7047" s="56">
        <v>4184</v>
      </c>
      <c r="F7047" s="56">
        <v>6356</v>
      </c>
      <c r="G7047" s="57"/>
      <c r="H7047" s="56" t="s">
        <v>42</v>
      </c>
      <c r="I7047" s="56">
        <v>4517</v>
      </c>
      <c r="J7047" s="56">
        <v>0</v>
      </c>
      <c r="K7047" s="56">
        <v>2</v>
      </c>
      <c r="L7047" s="71">
        <v>20</v>
      </c>
      <c r="M7047" s="56" t="s">
        <v>43</v>
      </c>
      <c r="N7047" s="46">
        <f>((J7047*400)+(K7047*100))+L7047</f>
        <v>220</v>
      </c>
      <c r="O7047" s="46">
        <v>500</v>
      </c>
      <c r="P7047" s="46">
        <f>N7047*O7047</f>
        <v>110000</v>
      </c>
      <c r="Q7047" s="56"/>
      <c r="R7047" s="58"/>
      <c r="S7047" s="59"/>
      <c r="T7047" s="58"/>
      <c r="U7047" s="58"/>
      <c r="V7047" s="60"/>
      <c r="W7047" s="56"/>
      <c r="X7047" s="56"/>
      <c r="Y7047" s="56"/>
      <c r="Z7047" s="46"/>
      <c r="AA7047" s="66"/>
      <c r="AB7047" s="46"/>
      <c r="AC7047" s="46"/>
      <c r="AD7047" s="61"/>
      <c r="AE7047" s="61"/>
      <c r="AF7047" s="46"/>
      <c r="AG7047" s="46">
        <f>IF(AND(AF7047="",P7047=""),0,IF((AF7047=""),P7047,IF((P7047=""),AF7047,AF7047+P7047)))</f>
        <v>110000</v>
      </c>
      <c r="AH7047" s="46">
        <f>IF( (AA7047=""),AG7047*1,AG7047*(AA7047/100) )</f>
        <v>110000</v>
      </c>
      <c r="AI7047" s="46">
        <v>0</v>
      </c>
      <c r="AJ7047" s="46">
        <f>IF((AI7047-AH7047) &gt; 1,0,IF((AI7047-AH7047)&lt;0,AH7047-AI7047,AI7047-AH7047))</f>
        <v>110000</v>
      </c>
      <c r="AK7047" s="46">
        <v>0.3</v>
      </c>
      <c r="AL7047" s="46">
        <f>AJ7047*(AK7047/100)</f>
        <v>330</v>
      </c>
    </row>
    <row r="7048" spans="1:38" x14ac:dyDescent="0.45">
      <c r="A7048" s="16"/>
      <c r="B7048" s="21"/>
      <c r="C7048" s="16"/>
      <c r="D7048" s="16"/>
      <c r="E7048" s="56"/>
      <c r="F7048" s="56"/>
      <c r="G7048" s="57"/>
      <c r="H7048" s="56"/>
      <c r="I7048" s="56"/>
      <c r="J7048" s="56"/>
      <c r="K7048" s="56"/>
      <c r="L7048" s="71"/>
      <c r="M7048" s="56"/>
      <c r="N7048" s="46"/>
      <c r="O7048" s="46" t="s">
        <v>54</v>
      </c>
      <c r="P7048" s="46">
        <f>SUM(P7047:P7047)</f>
        <v>110000</v>
      </c>
      <c r="Q7048" s="56"/>
      <c r="R7048" s="58"/>
      <c r="S7048" s="59"/>
      <c r="T7048" s="58"/>
      <c r="U7048" s="58"/>
      <c r="V7048" s="60"/>
      <c r="W7048" s="56"/>
      <c r="X7048" s="56"/>
      <c r="Y7048" s="56"/>
      <c r="Z7048" s="46"/>
      <c r="AA7048" s="66"/>
      <c r="AB7048" s="46"/>
      <c r="AC7048" s="46"/>
      <c r="AD7048" s="61"/>
      <c r="AE7048" s="61"/>
      <c r="AF7048" s="46"/>
      <c r="AG7048" s="46"/>
      <c r="AH7048" s="46">
        <f>SUM(AH7047:AH7047)</f>
        <v>110000</v>
      </c>
      <c r="AI7048" s="46"/>
      <c r="AJ7048" s="46">
        <f>SUM(AJ7047:AJ7047)</f>
        <v>110000</v>
      </c>
      <c r="AK7048" s="46"/>
      <c r="AL7048" s="46">
        <f>SUM(AL7047:AL7047)</f>
        <v>330</v>
      </c>
    </row>
    <row r="7049" spans="1:38" x14ac:dyDescent="0.45">
      <c r="A7049" s="16" t="s">
        <v>10205</v>
      </c>
      <c r="B7049" s="21">
        <v>3770400008848</v>
      </c>
      <c r="C7049" s="16" t="s">
        <v>10206</v>
      </c>
      <c r="D7049" s="16" t="s">
        <v>10207</v>
      </c>
      <c r="E7049" s="56">
        <v>4185</v>
      </c>
      <c r="F7049" s="56">
        <v>8237</v>
      </c>
      <c r="G7049" s="57" t="s">
        <v>10208</v>
      </c>
      <c r="H7049" s="56" t="s">
        <v>42</v>
      </c>
      <c r="I7049" s="56">
        <v>8355</v>
      </c>
      <c r="J7049" s="56"/>
      <c r="K7049" s="56"/>
      <c r="L7049" s="71"/>
      <c r="M7049" s="56"/>
      <c r="N7049" s="46"/>
      <c r="O7049" s="46"/>
      <c r="P7049" s="46"/>
      <c r="Q7049" s="56"/>
      <c r="R7049" s="58"/>
      <c r="S7049" s="59"/>
      <c r="T7049" s="58"/>
      <c r="U7049" s="58"/>
      <c r="V7049" s="60"/>
      <c r="W7049" s="56"/>
      <c r="X7049" s="56"/>
      <c r="Y7049" s="56"/>
      <c r="Z7049" s="46"/>
      <c r="AA7049" s="66"/>
      <c r="AB7049" s="46"/>
      <c r="AC7049" s="46"/>
      <c r="AD7049" s="61"/>
      <c r="AE7049" s="61"/>
      <c r="AF7049" s="46"/>
      <c r="AG7049" s="46"/>
      <c r="AH7049" s="46"/>
      <c r="AI7049" s="46"/>
      <c r="AJ7049" s="46"/>
      <c r="AK7049" s="46"/>
      <c r="AL7049" s="46"/>
    </row>
    <row r="7050" spans="1:38" x14ac:dyDescent="0.45">
      <c r="A7050" s="16"/>
      <c r="B7050" s="21"/>
      <c r="C7050" s="16"/>
      <c r="D7050" s="16"/>
      <c r="E7050" s="56"/>
      <c r="F7050" s="56"/>
      <c r="G7050" s="57"/>
      <c r="H7050" s="56"/>
      <c r="I7050" s="56"/>
      <c r="J7050" s="56"/>
      <c r="K7050" s="56"/>
      <c r="L7050" s="71"/>
      <c r="M7050" s="56"/>
      <c r="N7050" s="46"/>
      <c r="O7050" s="46" t="s">
        <v>54</v>
      </c>
      <c r="P7050" s="46">
        <f>SUM(P7049:P7049)</f>
        <v>0</v>
      </c>
      <c r="Q7050" s="56"/>
      <c r="R7050" s="58"/>
      <c r="S7050" s="59"/>
      <c r="T7050" s="58"/>
      <c r="U7050" s="58"/>
      <c r="V7050" s="60"/>
      <c r="W7050" s="56"/>
      <c r="X7050" s="56"/>
      <c r="Y7050" s="56"/>
      <c r="Z7050" s="46"/>
      <c r="AA7050" s="66"/>
      <c r="AB7050" s="46"/>
      <c r="AC7050" s="46"/>
      <c r="AD7050" s="61"/>
      <c r="AE7050" s="61"/>
      <c r="AF7050" s="46"/>
      <c r="AG7050" s="46"/>
      <c r="AH7050" s="46">
        <f>SUM(AH7049:AH7049)</f>
        <v>0</v>
      </c>
      <c r="AI7050" s="46"/>
      <c r="AJ7050" s="46">
        <f>SUM(AJ7049:AJ7049)</f>
        <v>0</v>
      </c>
      <c r="AK7050" s="46"/>
      <c r="AL7050" s="46">
        <f>SUM(AL7049:AL7049)</f>
        <v>0</v>
      </c>
    </row>
    <row r="7051" spans="1:38" x14ac:dyDescent="0.45">
      <c r="A7051" s="16" t="s">
        <v>10209</v>
      </c>
      <c r="B7051" s="21">
        <v>3570500703647</v>
      </c>
      <c r="C7051" s="16" t="s">
        <v>10210</v>
      </c>
      <c r="D7051" s="16" t="s">
        <v>10211</v>
      </c>
      <c r="E7051" s="56">
        <v>4186</v>
      </c>
      <c r="F7051" s="56">
        <v>3228</v>
      </c>
      <c r="G7051" s="57" t="s">
        <v>10212</v>
      </c>
      <c r="H7051" s="56" t="s">
        <v>42</v>
      </c>
      <c r="I7051" s="56">
        <v>8746</v>
      </c>
      <c r="J7051" s="56">
        <v>0</v>
      </c>
      <c r="K7051" s="56">
        <v>0</v>
      </c>
      <c r="L7051" s="71">
        <v>60</v>
      </c>
      <c r="M7051" s="56" t="s">
        <v>43</v>
      </c>
      <c r="N7051" s="46">
        <f>((J7051*400)+(K7051*100))+L7051</f>
        <v>60</v>
      </c>
      <c r="O7051" s="46">
        <v>1000</v>
      </c>
      <c r="P7051" s="46">
        <f>N7051*O7051</f>
        <v>60000</v>
      </c>
      <c r="Q7051" s="56"/>
      <c r="R7051" s="58"/>
      <c r="S7051" s="59"/>
      <c r="T7051" s="58"/>
      <c r="U7051" s="58"/>
      <c r="V7051" s="60"/>
      <c r="W7051" s="56"/>
      <c r="X7051" s="56"/>
      <c r="Y7051" s="56"/>
      <c r="Z7051" s="46"/>
      <c r="AA7051" s="66"/>
      <c r="AB7051" s="46"/>
      <c r="AC7051" s="46"/>
      <c r="AD7051" s="61"/>
      <c r="AE7051" s="61"/>
      <c r="AF7051" s="46"/>
      <c r="AG7051" s="46">
        <f>IF(AND(AF7051="",P7051=""),0,IF((AF7051=""),P7051,IF((P7051=""),AF7051,AF7051+P7051)))</f>
        <v>60000</v>
      </c>
      <c r="AH7051" s="46">
        <f>IF( (AA7051=""),AG7051*1,AG7051*(AA7051/100) )</f>
        <v>60000</v>
      </c>
      <c r="AI7051" s="46">
        <v>0</v>
      </c>
      <c r="AJ7051" s="46">
        <f>IF((AI7051-AH7051) &gt; 1,0,IF((AI7051-AH7051)&lt;0,AH7051-AI7051,AI7051-AH7051))</f>
        <v>60000</v>
      </c>
      <c r="AK7051" s="46">
        <v>0.3</v>
      </c>
      <c r="AL7051" s="46">
        <f>AJ7051*(AK7051/100)</f>
        <v>180</v>
      </c>
    </row>
    <row r="7052" spans="1:38" x14ac:dyDescent="0.45">
      <c r="A7052" s="16"/>
      <c r="B7052" s="21"/>
      <c r="C7052" s="16"/>
      <c r="D7052" s="16"/>
      <c r="E7052" s="56">
        <v>4187</v>
      </c>
      <c r="F7052" s="56">
        <v>3688</v>
      </c>
      <c r="G7052" s="57" t="s">
        <v>10213</v>
      </c>
      <c r="H7052" s="56" t="s">
        <v>42</v>
      </c>
      <c r="I7052" s="56">
        <v>8764</v>
      </c>
      <c r="J7052" s="56"/>
      <c r="K7052" s="56"/>
      <c r="L7052" s="71"/>
      <c r="M7052" s="56"/>
      <c r="N7052" s="46"/>
      <c r="O7052" s="46"/>
      <c r="P7052" s="46"/>
      <c r="Q7052" s="56"/>
      <c r="R7052" s="58"/>
      <c r="S7052" s="59"/>
      <c r="T7052" s="58"/>
      <c r="U7052" s="58"/>
      <c r="V7052" s="60"/>
      <c r="W7052" s="56"/>
      <c r="X7052" s="56"/>
      <c r="Y7052" s="56"/>
      <c r="Z7052" s="46"/>
      <c r="AA7052" s="66"/>
      <c r="AB7052" s="46"/>
      <c r="AC7052" s="46"/>
      <c r="AD7052" s="61"/>
      <c r="AE7052" s="61"/>
      <c r="AF7052" s="46"/>
      <c r="AG7052" s="46"/>
      <c r="AH7052" s="46"/>
      <c r="AI7052" s="46"/>
      <c r="AJ7052" s="46"/>
      <c r="AK7052" s="46"/>
      <c r="AL7052" s="46"/>
    </row>
    <row r="7053" spans="1:38" x14ac:dyDescent="0.45">
      <c r="A7053" s="16"/>
      <c r="B7053" s="21"/>
      <c r="C7053" s="16"/>
      <c r="D7053" s="16"/>
      <c r="E7053" s="56">
        <v>4188</v>
      </c>
      <c r="F7053" s="56">
        <v>3699</v>
      </c>
      <c r="G7053" s="57" t="s">
        <v>10214</v>
      </c>
      <c r="H7053" s="56" t="s">
        <v>42</v>
      </c>
      <c r="I7053" s="56">
        <v>8767</v>
      </c>
      <c r="J7053" s="56">
        <v>0</v>
      </c>
      <c r="K7053" s="56">
        <v>1</v>
      </c>
      <c r="L7053" s="71">
        <v>10</v>
      </c>
      <c r="M7053" s="56" t="s">
        <v>43</v>
      </c>
      <c r="N7053" s="46">
        <f>((J7053*400)+(K7053*100))+L7053</f>
        <v>110</v>
      </c>
      <c r="O7053" s="46">
        <v>1000</v>
      </c>
      <c r="P7053" s="46">
        <f>N7053*O7053</f>
        <v>110000</v>
      </c>
      <c r="Q7053" s="56"/>
      <c r="R7053" s="58"/>
      <c r="S7053" s="59"/>
      <c r="T7053" s="58"/>
      <c r="U7053" s="58"/>
      <c r="V7053" s="60"/>
      <c r="W7053" s="56"/>
      <c r="X7053" s="56"/>
      <c r="Y7053" s="56"/>
      <c r="Z7053" s="46"/>
      <c r="AA7053" s="66"/>
      <c r="AB7053" s="46"/>
      <c r="AC7053" s="46"/>
      <c r="AD7053" s="61"/>
      <c r="AE7053" s="61"/>
      <c r="AF7053" s="46"/>
      <c r="AG7053" s="46">
        <f>IF(AND(AF7053="",P7053=""),0,IF((AF7053=""),P7053,IF((P7053=""),AF7053,AF7053+P7053)))</f>
        <v>110000</v>
      </c>
      <c r="AH7053" s="46">
        <f>IF( (AA7053=""),AG7053*1,AG7053*(AA7053/100) )</f>
        <v>110000</v>
      </c>
      <c r="AI7053" s="46">
        <v>0</v>
      </c>
      <c r="AJ7053" s="46">
        <f>IF((AI7053-AH7053) &gt; 1,0,IF((AI7053-AH7053)&lt;0,AH7053-AI7053,AI7053-AH7053))</f>
        <v>110000</v>
      </c>
      <c r="AK7053" s="46">
        <v>0.3</v>
      </c>
      <c r="AL7053" s="46">
        <f>AJ7053*(AK7053/100)</f>
        <v>330</v>
      </c>
    </row>
    <row r="7054" spans="1:38" x14ac:dyDescent="0.45">
      <c r="A7054" s="16"/>
      <c r="B7054" s="21"/>
      <c r="C7054" s="16"/>
      <c r="D7054" s="16"/>
      <c r="E7054" s="56">
        <v>4189</v>
      </c>
      <c r="F7054" s="56">
        <v>3698</v>
      </c>
      <c r="G7054" s="57" t="s">
        <v>10215</v>
      </c>
      <c r="H7054" s="56" t="s">
        <v>42</v>
      </c>
      <c r="I7054" s="56">
        <v>8768</v>
      </c>
      <c r="J7054" s="56">
        <v>0</v>
      </c>
      <c r="K7054" s="56">
        <v>0</v>
      </c>
      <c r="L7054" s="71">
        <v>92</v>
      </c>
      <c r="M7054" s="56" t="s">
        <v>43</v>
      </c>
      <c r="N7054" s="46">
        <f>((J7054*400)+(K7054*100))+L7054</f>
        <v>92</v>
      </c>
      <c r="O7054" s="46">
        <v>1000</v>
      </c>
      <c r="P7054" s="46">
        <f>N7054*O7054</f>
        <v>92000</v>
      </c>
      <c r="Q7054" s="56"/>
      <c r="R7054" s="58"/>
      <c r="S7054" s="59"/>
      <c r="T7054" s="58"/>
      <c r="U7054" s="58"/>
      <c r="V7054" s="60"/>
      <c r="W7054" s="56"/>
      <c r="X7054" s="56"/>
      <c r="Y7054" s="56"/>
      <c r="Z7054" s="46"/>
      <c r="AA7054" s="66"/>
      <c r="AB7054" s="46"/>
      <c r="AC7054" s="46"/>
      <c r="AD7054" s="61"/>
      <c r="AE7054" s="61"/>
      <c r="AF7054" s="46"/>
      <c r="AG7054" s="46">
        <f>IF(AND(AF7054="",P7054=""),0,IF((AF7054=""),P7054,IF((P7054=""),AF7054,AF7054+P7054)))</f>
        <v>92000</v>
      </c>
      <c r="AH7054" s="46">
        <f>IF( (AA7054=""),AG7054*1,AG7054*(AA7054/100) )</f>
        <v>92000</v>
      </c>
      <c r="AI7054" s="46">
        <v>0</v>
      </c>
      <c r="AJ7054" s="46">
        <f>IF((AI7054-AH7054) &gt; 1,0,IF((AI7054-AH7054)&lt;0,AH7054-AI7054,AI7054-AH7054))</f>
        <v>92000</v>
      </c>
      <c r="AK7054" s="46">
        <v>0.3</v>
      </c>
      <c r="AL7054" s="46">
        <f>AJ7054*(AK7054/100)</f>
        <v>276</v>
      </c>
    </row>
    <row r="7055" spans="1:38" x14ac:dyDescent="0.45">
      <c r="A7055" s="16"/>
      <c r="B7055" s="21"/>
      <c r="C7055" s="16"/>
      <c r="D7055" s="16"/>
      <c r="E7055" s="56"/>
      <c r="F7055" s="56"/>
      <c r="G7055" s="57"/>
      <c r="H7055" s="56"/>
      <c r="I7055" s="56"/>
      <c r="J7055" s="56"/>
      <c r="K7055" s="56"/>
      <c r="L7055" s="71"/>
      <c r="M7055" s="56"/>
      <c r="N7055" s="46"/>
      <c r="O7055" s="46" t="s">
        <v>54</v>
      </c>
      <c r="P7055" s="46">
        <f>SUM(P7051:P7054)</f>
        <v>262000</v>
      </c>
      <c r="Q7055" s="56"/>
      <c r="R7055" s="58"/>
      <c r="S7055" s="59"/>
      <c r="T7055" s="58"/>
      <c r="U7055" s="58"/>
      <c r="V7055" s="60"/>
      <c r="W7055" s="56"/>
      <c r="X7055" s="56"/>
      <c r="Y7055" s="56"/>
      <c r="Z7055" s="46"/>
      <c r="AA7055" s="66"/>
      <c r="AB7055" s="46"/>
      <c r="AC7055" s="46"/>
      <c r="AD7055" s="61"/>
      <c r="AE7055" s="61"/>
      <c r="AF7055" s="46"/>
      <c r="AG7055" s="46"/>
      <c r="AH7055" s="46">
        <f>SUM(AH7051:AH7054)</f>
        <v>262000</v>
      </c>
      <c r="AI7055" s="46"/>
      <c r="AJ7055" s="46">
        <f>SUM(AJ7051:AJ7054)</f>
        <v>262000</v>
      </c>
      <c r="AK7055" s="46"/>
      <c r="AL7055" s="46">
        <f>SUM(AL7051:AL7054)</f>
        <v>786</v>
      </c>
    </row>
    <row r="7056" spans="1:38" x14ac:dyDescent="0.45">
      <c r="A7056" s="16" t="s">
        <v>10216</v>
      </c>
      <c r="B7056" s="21">
        <v>1100800652760</v>
      </c>
      <c r="C7056" s="16" t="s">
        <v>10217</v>
      </c>
      <c r="D7056" s="16" t="s">
        <v>10218</v>
      </c>
      <c r="E7056" s="56">
        <v>4190</v>
      </c>
      <c r="F7056" s="56">
        <v>10032</v>
      </c>
      <c r="G7056" s="57" t="s">
        <v>10219</v>
      </c>
      <c r="H7056" s="56" t="s">
        <v>42</v>
      </c>
      <c r="I7056" s="56">
        <v>33385</v>
      </c>
      <c r="J7056" s="56"/>
      <c r="K7056" s="56"/>
      <c r="L7056" s="71"/>
      <c r="M7056" s="56"/>
      <c r="N7056" s="46"/>
      <c r="O7056" s="46"/>
      <c r="P7056" s="46"/>
      <c r="Q7056" s="56"/>
      <c r="R7056" s="58"/>
      <c r="S7056" s="59"/>
      <c r="T7056" s="58"/>
      <c r="U7056" s="58"/>
      <c r="V7056" s="60"/>
      <c r="W7056" s="56"/>
      <c r="X7056" s="56"/>
      <c r="Y7056" s="56"/>
      <c r="Z7056" s="46"/>
      <c r="AA7056" s="66"/>
      <c r="AB7056" s="46"/>
      <c r="AC7056" s="46"/>
      <c r="AD7056" s="61"/>
      <c r="AE7056" s="61"/>
      <c r="AF7056" s="46"/>
      <c r="AG7056" s="46"/>
      <c r="AH7056" s="46"/>
      <c r="AI7056" s="46"/>
      <c r="AJ7056" s="46"/>
      <c r="AK7056" s="46"/>
      <c r="AL7056" s="46"/>
    </row>
    <row r="7057" spans="1:38" x14ac:dyDescent="0.45">
      <c r="A7057" s="16"/>
      <c r="B7057" s="21"/>
      <c r="C7057" s="16"/>
      <c r="D7057" s="16"/>
      <c r="E7057" s="56"/>
      <c r="F7057" s="56"/>
      <c r="G7057" s="57"/>
      <c r="H7057" s="56"/>
      <c r="I7057" s="56"/>
      <c r="J7057" s="56"/>
      <c r="K7057" s="56"/>
      <c r="L7057" s="71"/>
      <c r="M7057" s="56"/>
      <c r="N7057" s="46"/>
      <c r="O7057" s="46" t="s">
        <v>54</v>
      </c>
      <c r="P7057" s="46">
        <f>SUM(P7056:P7056)</f>
        <v>0</v>
      </c>
      <c r="Q7057" s="56"/>
      <c r="R7057" s="58"/>
      <c r="S7057" s="59"/>
      <c r="T7057" s="58"/>
      <c r="U7057" s="58"/>
      <c r="V7057" s="60"/>
      <c r="W7057" s="56"/>
      <c r="X7057" s="56"/>
      <c r="Y7057" s="56"/>
      <c r="Z7057" s="46"/>
      <c r="AA7057" s="66"/>
      <c r="AB7057" s="46"/>
      <c r="AC7057" s="46"/>
      <c r="AD7057" s="61"/>
      <c r="AE7057" s="61"/>
      <c r="AF7057" s="46"/>
      <c r="AG7057" s="46"/>
      <c r="AH7057" s="46">
        <f>SUM(AH7056:AH7056)</f>
        <v>0</v>
      </c>
      <c r="AI7057" s="46"/>
      <c r="AJ7057" s="46">
        <f>SUM(AJ7056:AJ7056)</f>
        <v>0</v>
      </c>
      <c r="AK7057" s="46"/>
      <c r="AL7057" s="46">
        <f>SUM(AL7056:AL7056)</f>
        <v>0</v>
      </c>
    </row>
    <row r="7058" spans="1:38" x14ac:dyDescent="0.45">
      <c r="A7058" s="16" t="s">
        <v>10220</v>
      </c>
      <c r="B7058" s="21">
        <v>3770400030096</v>
      </c>
      <c r="C7058" s="16" t="s">
        <v>10221</v>
      </c>
      <c r="D7058" s="16" t="s">
        <v>10222</v>
      </c>
      <c r="E7058" s="56">
        <v>4191</v>
      </c>
      <c r="F7058" s="56">
        <v>8394</v>
      </c>
      <c r="G7058" s="57" t="s">
        <v>10223</v>
      </c>
      <c r="H7058" s="56" t="s">
        <v>42</v>
      </c>
      <c r="I7058" s="56">
        <v>5132</v>
      </c>
      <c r="J7058" s="56"/>
      <c r="K7058" s="56"/>
      <c r="L7058" s="71"/>
      <c r="M7058" s="56"/>
      <c r="N7058" s="46"/>
      <c r="O7058" s="46"/>
      <c r="P7058" s="46"/>
      <c r="Q7058" s="56"/>
      <c r="R7058" s="58"/>
      <c r="S7058" s="59"/>
      <c r="T7058" s="58"/>
      <c r="U7058" s="58"/>
      <c r="V7058" s="60"/>
      <c r="W7058" s="56"/>
      <c r="X7058" s="56"/>
      <c r="Y7058" s="56"/>
      <c r="Z7058" s="46"/>
      <c r="AA7058" s="66"/>
      <c r="AB7058" s="46"/>
      <c r="AC7058" s="46"/>
      <c r="AD7058" s="61"/>
      <c r="AE7058" s="61"/>
      <c r="AF7058" s="46"/>
      <c r="AG7058" s="46"/>
      <c r="AH7058" s="46"/>
      <c r="AI7058" s="46"/>
      <c r="AJ7058" s="46"/>
      <c r="AK7058" s="46"/>
      <c r="AL7058" s="46"/>
    </row>
    <row r="7059" spans="1:38" x14ac:dyDescent="0.45">
      <c r="A7059" s="16"/>
      <c r="B7059" s="21"/>
      <c r="C7059" s="16"/>
      <c r="D7059" s="16"/>
      <c r="E7059" s="56"/>
      <c r="F7059" s="56"/>
      <c r="G7059" s="57"/>
      <c r="H7059" s="56"/>
      <c r="I7059" s="56"/>
      <c r="J7059" s="56"/>
      <c r="K7059" s="56"/>
      <c r="L7059" s="71"/>
      <c r="M7059" s="56"/>
      <c r="N7059" s="46"/>
      <c r="O7059" s="46" t="s">
        <v>54</v>
      </c>
      <c r="P7059" s="46">
        <f>SUM(P7058:P7058)</f>
        <v>0</v>
      </c>
      <c r="Q7059" s="56"/>
      <c r="R7059" s="58"/>
      <c r="S7059" s="59"/>
      <c r="T7059" s="58"/>
      <c r="U7059" s="58"/>
      <c r="V7059" s="60"/>
      <c r="W7059" s="56"/>
      <c r="X7059" s="56"/>
      <c r="Y7059" s="56"/>
      <c r="Z7059" s="46"/>
      <c r="AA7059" s="66"/>
      <c r="AB7059" s="46"/>
      <c r="AC7059" s="46"/>
      <c r="AD7059" s="61"/>
      <c r="AE7059" s="61"/>
      <c r="AF7059" s="46"/>
      <c r="AG7059" s="46"/>
      <c r="AH7059" s="46">
        <f>SUM(AH7058:AH7058)</f>
        <v>0</v>
      </c>
      <c r="AI7059" s="46"/>
      <c r="AJ7059" s="46">
        <f>SUM(AJ7058:AJ7058)</f>
        <v>0</v>
      </c>
      <c r="AK7059" s="46"/>
      <c r="AL7059" s="46">
        <f>SUM(AL7058:AL7058)</f>
        <v>0</v>
      </c>
    </row>
    <row r="7060" spans="1:38" x14ac:dyDescent="0.45">
      <c r="A7060" s="16" t="s">
        <v>10224</v>
      </c>
      <c r="B7060" s="21">
        <v>1100200756815</v>
      </c>
      <c r="C7060" s="16" t="s">
        <v>10225</v>
      </c>
      <c r="D7060" s="16" t="s">
        <v>10226</v>
      </c>
      <c r="E7060" s="56">
        <v>4192</v>
      </c>
      <c r="F7060" s="56">
        <v>7818</v>
      </c>
      <c r="G7060" s="57" t="s">
        <v>10227</v>
      </c>
      <c r="H7060" s="56" t="s">
        <v>42</v>
      </c>
      <c r="I7060" s="56">
        <v>28607</v>
      </c>
      <c r="J7060" s="56"/>
      <c r="K7060" s="56"/>
      <c r="L7060" s="71"/>
      <c r="M7060" s="56"/>
      <c r="N7060" s="46"/>
      <c r="O7060" s="46"/>
      <c r="P7060" s="46"/>
      <c r="Q7060" s="56"/>
      <c r="R7060" s="58"/>
      <c r="S7060" s="59"/>
      <c r="T7060" s="58"/>
      <c r="U7060" s="58"/>
      <c r="V7060" s="60"/>
      <c r="W7060" s="56"/>
      <c r="X7060" s="56"/>
      <c r="Y7060" s="56"/>
      <c r="Z7060" s="46"/>
      <c r="AA7060" s="66"/>
      <c r="AB7060" s="46"/>
      <c r="AC7060" s="46"/>
      <c r="AD7060" s="61"/>
      <c r="AE7060" s="61"/>
      <c r="AF7060" s="46"/>
      <c r="AG7060" s="46"/>
      <c r="AH7060" s="46"/>
      <c r="AI7060" s="46"/>
      <c r="AJ7060" s="46"/>
      <c r="AK7060" s="46"/>
      <c r="AL7060" s="46"/>
    </row>
    <row r="7061" spans="1:38" x14ac:dyDescent="0.45">
      <c r="A7061" s="16"/>
      <c r="B7061" s="21"/>
      <c r="C7061" s="16"/>
      <c r="D7061" s="16"/>
      <c r="E7061" s="56">
        <v>4193</v>
      </c>
      <c r="F7061" s="56">
        <v>1316</v>
      </c>
      <c r="G7061" s="57" t="s">
        <v>10228</v>
      </c>
      <c r="H7061" s="56" t="s">
        <v>42</v>
      </c>
      <c r="I7061" s="56">
        <v>31222</v>
      </c>
      <c r="J7061" s="56">
        <v>16</v>
      </c>
      <c r="K7061" s="56">
        <v>0</v>
      </c>
      <c r="L7061" s="71">
        <v>83</v>
      </c>
      <c r="M7061" s="56" t="s">
        <v>43</v>
      </c>
      <c r="N7061" s="46">
        <f>((J7061*400)+(K7061*100))+L7061</f>
        <v>6483</v>
      </c>
      <c r="O7061" s="46">
        <v>200</v>
      </c>
      <c r="P7061" s="46">
        <f>N7061*O7061</f>
        <v>1296600</v>
      </c>
      <c r="Q7061" s="56"/>
      <c r="R7061" s="58"/>
      <c r="S7061" s="59"/>
      <c r="T7061" s="58"/>
      <c r="U7061" s="58"/>
      <c r="V7061" s="60"/>
      <c r="W7061" s="56"/>
      <c r="X7061" s="56"/>
      <c r="Y7061" s="56"/>
      <c r="Z7061" s="46"/>
      <c r="AA7061" s="66"/>
      <c r="AB7061" s="46"/>
      <c r="AC7061" s="46"/>
      <c r="AD7061" s="61"/>
      <c r="AE7061" s="61"/>
      <c r="AF7061" s="46"/>
      <c r="AG7061" s="46">
        <f>IF(AND(AF7061="",P7061=""),0,IF((AF7061=""),P7061,IF((P7061=""),AF7061,AF7061+P7061)))</f>
        <v>1296600</v>
      </c>
      <c r="AH7061" s="46">
        <f>IF( (AA7061=""),AG7061*1,AG7061*(AA7061/100) )</f>
        <v>1296600</v>
      </c>
      <c r="AI7061" s="46">
        <v>0</v>
      </c>
      <c r="AJ7061" s="46">
        <f>IF((AI7061-AH7061) &gt; 1,0,IF((AI7061-AH7061)&lt;0,AH7061-AI7061,AI7061-AH7061))</f>
        <v>1296600</v>
      </c>
      <c r="AK7061" s="46">
        <v>0.3</v>
      </c>
      <c r="AL7061" s="46">
        <f>AJ7061*(AK7061/100)</f>
        <v>3889.8</v>
      </c>
    </row>
    <row r="7062" spans="1:38" x14ac:dyDescent="0.45">
      <c r="A7062" s="16"/>
      <c r="B7062" s="21"/>
      <c r="C7062" s="16"/>
      <c r="D7062" s="16"/>
      <c r="E7062" s="56"/>
      <c r="F7062" s="56"/>
      <c r="G7062" s="57"/>
      <c r="H7062" s="56"/>
      <c r="I7062" s="56"/>
      <c r="J7062" s="56"/>
      <c r="K7062" s="56"/>
      <c r="L7062" s="71"/>
      <c r="M7062" s="56"/>
      <c r="N7062" s="46"/>
      <c r="O7062" s="46" t="s">
        <v>54</v>
      </c>
      <c r="P7062" s="46">
        <f>SUM(P7060:P7061)</f>
        <v>1296600</v>
      </c>
      <c r="Q7062" s="56"/>
      <c r="R7062" s="58"/>
      <c r="S7062" s="59"/>
      <c r="T7062" s="58"/>
      <c r="U7062" s="58"/>
      <c r="V7062" s="60"/>
      <c r="W7062" s="56"/>
      <c r="X7062" s="56"/>
      <c r="Y7062" s="56"/>
      <c r="Z7062" s="46"/>
      <c r="AA7062" s="66"/>
      <c r="AB7062" s="46"/>
      <c r="AC7062" s="46"/>
      <c r="AD7062" s="61"/>
      <c r="AE7062" s="61"/>
      <c r="AF7062" s="46"/>
      <c r="AG7062" s="46"/>
      <c r="AH7062" s="46">
        <f>SUM(AH7060:AH7061)</f>
        <v>1296600</v>
      </c>
      <c r="AI7062" s="46"/>
      <c r="AJ7062" s="46">
        <f>SUM(AJ7060:AJ7061)</f>
        <v>1296600</v>
      </c>
      <c r="AK7062" s="46"/>
      <c r="AL7062" s="46">
        <f>SUM(AL7060:AL7061)</f>
        <v>3889.8</v>
      </c>
    </row>
    <row r="7063" spans="1:38" x14ac:dyDescent="0.45">
      <c r="A7063" s="16" t="s">
        <v>10229</v>
      </c>
      <c r="B7063" s="21">
        <v>1770400138214</v>
      </c>
      <c r="C7063" s="16" t="s">
        <v>10230</v>
      </c>
      <c r="D7063" s="16" t="s">
        <v>10231</v>
      </c>
      <c r="E7063" s="56">
        <v>4194</v>
      </c>
      <c r="F7063" s="56">
        <v>2278</v>
      </c>
      <c r="G7063" s="57" t="s">
        <v>10232</v>
      </c>
      <c r="H7063" s="56" t="s">
        <v>42</v>
      </c>
      <c r="I7063" s="56">
        <v>32217</v>
      </c>
      <c r="J7063" s="56">
        <v>2</v>
      </c>
      <c r="K7063" s="56">
        <v>0</v>
      </c>
      <c r="L7063" s="71">
        <v>0</v>
      </c>
      <c r="M7063" s="56" t="s">
        <v>43</v>
      </c>
      <c r="N7063" s="46">
        <f>((J7063*400)+(K7063*100))+L7063</f>
        <v>800</v>
      </c>
      <c r="O7063" s="46">
        <v>440</v>
      </c>
      <c r="P7063" s="46">
        <f>N7063*O7063</f>
        <v>352000</v>
      </c>
      <c r="Q7063" s="56"/>
      <c r="R7063" s="58"/>
      <c r="S7063" s="59"/>
      <c r="T7063" s="58"/>
      <c r="U7063" s="58"/>
      <c r="V7063" s="60"/>
      <c r="W7063" s="56"/>
      <c r="X7063" s="56"/>
      <c r="Y7063" s="56"/>
      <c r="Z7063" s="46"/>
      <c r="AA7063" s="66"/>
      <c r="AB7063" s="46"/>
      <c r="AC7063" s="46"/>
      <c r="AD7063" s="61"/>
      <c r="AE7063" s="61"/>
      <c r="AF7063" s="46"/>
      <c r="AG7063" s="46">
        <f>IF(AND(AF7063="",P7063=""),0,IF((AF7063=""),P7063,IF((P7063=""),AF7063,AF7063+P7063)))</f>
        <v>352000</v>
      </c>
      <c r="AH7063" s="46">
        <f>IF( (AA7063=""),AG7063*1,AG7063*(AA7063/100) )</f>
        <v>352000</v>
      </c>
      <c r="AI7063" s="46">
        <v>0</v>
      </c>
      <c r="AJ7063" s="46">
        <f>IF((AI7063-AH7063) &gt; 1,0,IF((AI7063-AH7063)&lt;0,AH7063-AI7063,AI7063-AH7063))</f>
        <v>352000</v>
      </c>
      <c r="AK7063" s="46">
        <v>0.3</v>
      </c>
      <c r="AL7063" s="46">
        <f>AJ7063*(AK7063/100)</f>
        <v>1056</v>
      </c>
    </row>
    <row r="7064" spans="1:38" x14ac:dyDescent="0.45">
      <c r="A7064" s="16"/>
      <c r="B7064" s="21"/>
      <c r="C7064" s="16"/>
      <c r="D7064" s="16"/>
      <c r="E7064" s="56"/>
      <c r="F7064" s="56"/>
      <c r="G7064" s="57"/>
      <c r="H7064" s="56"/>
      <c r="I7064" s="56"/>
      <c r="J7064" s="56"/>
      <c r="K7064" s="56"/>
      <c r="L7064" s="71"/>
      <c r="M7064" s="56"/>
      <c r="N7064" s="46"/>
      <c r="O7064" s="46" t="s">
        <v>54</v>
      </c>
      <c r="P7064" s="46">
        <f>SUM(P7063:P7063)</f>
        <v>352000</v>
      </c>
      <c r="Q7064" s="56"/>
      <c r="R7064" s="58"/>
      <c r="S7064" s="59"/>
      <c r="T7064" s="58"/>
      <c r="U7064" s="58"/>
      <c r="V7064" s="60"/>
      <c r="W7064" s="56"/>
      <c r="X7064" s="56"/>
      <c r="Y7064" s="56"/>
      <c r="Z7064" s="46"/>
      <c r="AA7064" s="66"/>
      <c r="AB7064" s="46"/>
      <c r="AC7064" s="46"/>
      <c r="AD7064" s="61"/>
      <c r="AE7064" s="61"/>
      <c r="AF7064" s="46"/>
      <c r="AG7064" s="46"/>
      <c r="AH7064" s="46">
        <f>SUM(AH7063:AH7063)</f>
        <v>352000</v>
      </c>
      <c r="AI7064" s="46"/>
      <c r="AJ7064" s="46">
        <f>SUM(AJ7063:AJ7063)</f>
        <v>352000</v>
      </c>
      <c r="AK7064" s="46"/>
      <c r="AL7064" s="46">
        <f>SUM(AL7063:AL7063)</f>
        <v>1056</v>
      </c>
    </row>
    <row r="7065" spans="1:38" x14ac:dyDescent="0.45">
      <c r="A7065" s="16" t="s">
        <v>10233</v>
      </c>
      <c r="B7065" s="21"/>
      <c r="C7065" s="16" t="s">
        <v>10234</v>
      </c>
      <c r="D7065" s="16" t="s">
        <v>10235</v>
      </c>
      <c r="E7065" s="56">
        <v>4195</v>
      </c>
      <c r="F7065" s="56">
        <v>7457</v>
      </c>
      <c r="G7065" s="57" t="s">
        <v>10236</v>
      </c>
      <c r="H7065" s="56" t="s">
        <v>42</v>
      </c>
      <c r="I7065" s="56">
        <v>147</v>
      </c>
      <c r="J7065" s="56"/>
      <c r="K7065" s="56"/>
      <c r="L7065" s="71"/>
      <c r="M7065" s="56"/>
      <c r="N7065" s="46"/>
      <c r="O7065" s="46"/>
      <c r="P7065" s="46"/>
      <c r="Q7065" s="56"/>
      <c r="R7065" s="58"/>
      <c r="S7065" s="59"/>
      <c r="T7065" s="58"/>
      <c r="U7065" s="58"/>
      <c r="V7065" s="60"/>
      <c r="W7065" s="56"/>
      <c r="X7065" s="56"/>
      <c r="Y7065" s="56"/>
      <c r="Z7065" s="46"/>
      <c r="AA7065" s="66"/>
      <c r="AB7065" s="46"/>
      <c r="AC7065" s="46"/>
      <c r="AD7065" s="61"/>
      <c r="AE7065" s="61"/>
      <c r="AF7065" s="46"/>
      <c r="AG7065" s="46"/>
      <c r="AH7065" s="46"/>
      <c r="AI7065" s="46"/>
      <c r="AJ7065" s="46"/>
      <c r="AK7065" s="46"/>
      <c r="AL7065" s="46"/>
    </row>
    <row r="7066" spans="1:38" x14ac:dyDescent="0.45">
      <c r="A7066" s="16"/>
      <c r="B7066" s="21"/>
      <c r="C7066" s="16"/>
      <c r="D7066" s="16"/>
      <c r="E7066" s="56"/>
      <c r="F7066" s="56"/>
      <c r="G7066" s="57"/>
      <c r="H7066" s="56"/>
      <c r="I7066" s="56"/>
      <c r="J7066" s="56"/>
      <c r="K7066" s="56"/>
      <c r="L7066" s="71"/>
      <c r="M7066" s="56"/>
      <c r="N7066" s="46"/>
      <c r="O7066" s="46" t="s">
        <v>54</v>
      </c>
      <c r="P7066" s="46">
        <f>SUM(P7065:P7065)</f>
        <v>0</v>
      </c>
      <c r="Q7066" s="56"/>
      <c r="R7066" s="58"/>
      <c r="S7066" s="59"/>
      <c r="T7066" s="58"/>
      <c r="U7066" s="58"/>
      <c r="V7066" s="60"/>
      <c r="W7066" s="56"/>
      <c r="X7066" s="56"/>
      <c r="Y7066" s="56"/>
      <c r="Z7066" s="46"/>
      <c r="AA7066" s="66"/>
      <c r="AB7066" s="46"/>
      <c r="AC7066" s="46"/>
      <c r="AD7066" s="61"/>
      <c r="AE7066" s="61"/>
      <c r="AF7066" s="46"/>
      <c r="AG7066" s="46"/>
      <c r="AH7066" s="46">
        <f>SUM(AH7065:AH7065)</f>
        <v>0</v>
      </c>
      <c r="AI7066" s="46"/>
      <c r="AJ7066" s="46">
        <f>SUM(AJ7065:AJ7065)</f>
        <v>0</v>
      </c>
      <c r="AK7066" s="46"/>
      <c r="AL7066" s="46">
        <f>SUM(AL7065:AL7065)</f>
        <v>0</v>
      </c>
    </row>
    <row r="7067" spans="1:38" x14ac:dyDescent="0.45">
      <c r="A7067" s="16" t="s">
        <v>10237</v>
      </c>
      <c r="B7067" s="21">
        <v>3770400033311</v>
      </c>
      <c r="C7067" s="16" t="s">
        <v>10238</v>
      </c>
      <c r="D7067" s="16" t="s">
        <v>10239</v>
      </c>
      <c r="E7067" s="56">
        <v>4196</v>
      </c>
      <c r="F7067" s="56">
        <v>1271</v>
      </c>
      <c r="G7067" s="57" t="s">
        <v>10240</v>
      </c>
      <c r="H7067" s="56" t="s">
        <v>42</v>
      </c>
      <c r="I7067" s="56">
        <v>32235</v>
      </c>
      <c r="J7067" s="56">
        <v>0</v>
      </c>
      <c r="K7067" s="56">
        <v>3</v>
      </c>
      <c r="L7067" s="71">
        <v>0</v>
      </c>
      <c r="M7067" s="56" t="s">
        <v>43</v>
      </c>
      <c r="N7067" s="46">
        <f>((J7067*400)+(K7067*100))+L7067</f>
        <v>300</v>
      </c>
      <c r="O7067" s="46">
        <v>1000</v>
      </c>
      <c r="P7067" s="46">
        <f>N7067*O7067</f>
        <v>300000</v>
      </c>
      <c r="Q7067" s="56"/>
      <c r="R7067" s="58"/>
      <c r="S7067" s="59"/>
      <c r="T7067" s="58"/>
      <c r="U7067" s="58"/>
      <c r="V7067" s="60"/>
      <c r="W7067" s="56"/>
      <c r="X7067" s="56"/>
      <c r="Y7067" s="56"/>
      <c r="Z7067" s="46"/>
      <c r="AA7067" s="66"/>
      <c r="AB7067" s="46"/>
      <c r="AC7067" s="46"/>
      <c r="AD7067" s="61"/>
      <c r="AE7067" s="61"/>
      <c r="AF7067" s="46"/>
      <c r="AG7067" s="46">
        <f>IF(AND(AF7067="",P7067=""),0,IF((AF7067=""),P7067,IF((P7067=""),AF7067,AF7067+P7067)))</f>
        <v>300000</v>
      </c>
      <c r="AH7067" s="46">
        <f>IF( (AA7067=""),AG7067*1,AG7067*(AA7067/100) )</f>
        <v>300000</v>
      </c>
      <c r="AI7067" s="46">
        <v>0</v>
      </c>
      <c r="AJ7067" s="46">
        <f>IF((AI7067-AH7067) &gt; 1,0,IF((AI7067-AH7067)&lt;0,AH7067-AI7067,AI7067-AH7067))</f>
        <v>300000</v>
      </c>
      <c r="AK7067" s="46">
        <v>0.3</v>
      </c>
      <c r="AL7067" s="46">
        <f>AJ7067*(AK7067/100)</f>
        <v>900</v>
      </c>
    </row>
    <row r="7068" spans="1:38" x14ac:dyDescent="0.45">
      <c r="A7068" s="16"/>
      <c r="B7068" s="21"/>
      <c r="C7068" s="16"/>
      <c r="D7068" s="16"/>
      <c r="E7068" s="56"/>
      <c r="F7068" s="56"/>
      <c r="G7068" s="57"/>
      <c r="H7068" s="56"/>
      <c r="I7068" s="56"/>
      <c r="J7068" s="56"/>
      <c r="K7068" s="56"/>
      <c r="L7068" s="71"/>
      <c r="M7068" s="56"/>
      <c r="N7068" s="46"/>
      <c r="O7068" s="46" t="s">
        <v>54</v>
      </c>
      <c r="P7068" s="46">
        <f>SUM(P7067:P7067)</f>
        <v>300000</v>
      </c>
      <c r="Q7068" s="56"/>
      <c r="R7068" s="58"/>
      <c r="S7068" s="59"/>
      <c r="T7068" s="58"/>
      <c r="U7068" s="58"/>
      <c r="V7068" s="60"/>
      <c r="W7068" s="56"/>
      <c r="X7068" s="56"/>
      <c r="Y7068" s="56"/>
      <c r="Z7068" s="46"/>
      <c r="AA7068" s="66"/>
      <c r="AB7068" s="46"/>
      <c r="AC7068" s="46"/>
      <c r="AD7068" s="61"/>
      <c r="AE7068" s="61"/>
      <c r="AF7068" s="46"/>
      <c r="AG7068" s="46"/>
      <c r="AH7068" s="46">
        <f>SUM(AH7067:AH7067)</f>
        <v>300000</v>
      </c>
      <c r="AI7068" s="46"/>
      <c r="AJ7068" s="46">
        <f>SUM(AJ7067:AJ7067)</f>
        <v>300000</v>
      </c>
      <c r="AK7068" s="46"/>
      <c r="AL7068" s="46">
        <f>SUM(AL7067:AL7067)</f>
        <v>900</v>
      </c>
    </row>
    <row r="7069" spans="1:38" x14ac:dyDescent="0.45">
      <c r="A7069" s="16" t="s">
        <v>10241</v>
      </c>
      <c r="B7069" s="21">
        <v>3710600696179</v>
      </c>
      <c r="C7069" s="16" t="s">
        <v>10242</v>
      </c>
      <c r="D7069" s="16" t="s">
        <v>10243</v>
      </c>
      <c r="E7069" s="56">
        <v>4197</v>
      </c>
      <c r="F7069" s="56">
        <v>3333</v>
      </c>
      <c r="G7069" s="57" t="s">
        <v>10244</v>
      </c>
      <c r="H7069" s="56" t="s">
        <v>42</v>
      </c>
      <c r="I7069" s="56">
        <v>32460</v>
      </c>
      <c r="J7069" s="56">
        <v>0</v>
      </c>
      <c r="K7069" s="56">
        <v>0</v>
      </c>
      <c r="L7069" s="71">
        <v>20.25</v>
      </c>
      <c r="M7069" s="56" t="s">
        <v>208</v>
      </c>
      <c r="N7069" s="46">
        <f>((J7069*400)+(K7069*100))+L7069</f>
        <v>20.25</v>
      </c>
      <c r="O7069" s="46">
        <v>380</v>
      </c>
      <c r="P7069" s="46">
        <f>N7069*O7069</f>
        <v>7695</v>
      </c>
      <c r="Q7069" s="56">
        <v>1</v>
      </c>
      <c r="R7069" s="58"/>
      <c r="S7069" s="59"/>
      <c r="T7069" s="58" t="s">
        <v>2932</v>
      </c>
      <c r="U7069" s="58" t="s">
        <v>2933</v>
      </c>
      <c r="V7069" s="60"/>
      <c r="W7069" s="56" t="s">
        <v>210</v>
      </c>
      <c r="X7069" s="56" t="s">
        <v>211</v>
      </c>
      <c r="Y7069" s="56" t="s">
        <v>212</v>
      </c>
      <c r="Z7069" s="46">
        <v>81</v>
      </c>
      <c r="AA7069" s="66">
        <v>100</v>
      </c>
      <c r="AB7069" s="46">
        <v>6900</v>
      </c>
      <c r="AC7069" s="46">
        <f>Z7069*AB7069</f>
        <v>558900</v>
      </c>
      <c r="AD7069" s="61">
        <v>5</v>
      </c>
      <c r="AE7069" s="61">
        <v>5</v>
      </c>
      <c r="AF7069" s="46">
        <f>(AC7069*(100-AE7069))/100</f>
        <v>530955</v>
      </c>
      <c r="AG7069" s="46">
        <f>IF(AND(AF7069="",P7069=""),0,IF((AF7069=""),P7069, IF( (P7069=""),AF7069,AF7069+P7069)))</f>
        <v>538650</v>
      </c>
      <c r="AH7069" s="46">
        <f>IF( (AA7069=""),AG7069*1,AG7069*(AA7069/100) )</f>
        <v>538650</v>
      </c>
      <c r="AI7069" s="46">
        <v>10000000</v>
      </c>
      <c r="AJ7069" s="46">
        <f>IF((AI7069-AH7069) &gt; 1,0,IF((AI7069-AH7069)&lt;0,AH7069-AI7069,AI7069-AH7069))</f>
        <v>0</v>
      </c>
      <c r="AK7069" s="46">
        <v>0.02</v>
      </c>
      <c r="AL7069" s="46">
        <f>AJ7069*(AK7069/100)</f>
        <v>0</v>
      </c>
    </row>
    <row r="7070" spans="1:38" x14ac:dyDescent="0.45">
      <c r="A7070" s="16"/>
      <c r="B7070" s="21"/>
      <c r="C7070" s="16"/>
      <c r="D7070" s="16"/>
      <c r="E7070" s="56"/>
      <c r="F7070" s="56"/>
      <c r="G7070" s="57"/>
      <c r="H7070" s="56"/>
      <c r="I7070" s="56"/>
      <c r="J7070" s="56"/>
      <c r="K7070" s="56"/>
      <c r="L7070" s="71"/>
      <c r="M7070" s="56"/>
      <c r="N7070" s="46"/>
      <c r="O7070" s="46" t="s">
        <v>54</v>
      </c>
      <c r="P7070" s="46">
        <f>SUM(P7069:P7069)</f>
        <v>7695</v>
      </c>
      <c r="Q7070" s="56"/>
      <c r="R7070" s="58"/>
      <c r="S7070" s="59"/>
      <c r="T7070" s="58"/>
      <c r="U7070" s="58"/>
      <c r="V7070" s="60"/>
      <c r="W7070" s="56"/>
      <c r="X7070" s="56"/>
      <c r="Y7070" s="56"/>
      <c r="Z7070" s="46"/>
      <c r="AA7070" s="66"/>
      <c r="AB7070" s="46"/>
      <c r="AC7070" s="46"/>
      <c r="AD7070" s="61"/>
      <c r="AE7070" s="61"/>
      <c r="AF7070" s="46"/>
      <c r="AG7070" s="46"/>
      <c r="AH7070" s="46">
        <f>SUM(AH7069:AH7069)</f>
        <v>538650</v>
      </c>
      <c r="AI7070" s="46"/>
      <c r="AJ7070" s="46">
        <f>SUM(AJ7069:AJ7069)</f>
        <v>0</v>
      </c>
      <c r="AK7070" s="46"/>
      <c r="AL7070" s="46">
        <f>SUM(AL7069:AL7069)</f>
        <v>0</v>
      </c>
    </row>
    <row r="7071" spans="1:38" x14ac:dyDescent="0.45">
      <c r="A7071" s="16" t="s">
        <v>10245</v>
      </c>
      <c r="B7071" s="21">
        <v>3101201413650</v>
      </c>
      <c r="C7071" s="16" t="s">
        <v>10246</v>
      </c>
      <c r="D7071" s="16" t="s">
        <v>10247</v>
      </c>
      <c r="E7071" s="56">
        <v>4198</v>
      </c>
      <c r="F7071" s="56">
        <v>9463</v>
      </c>
      <c r="G7071" s="57" t="s">
        <v>10248</v>
      </c>
      <c r="H7071" s="56" t="s">
        <v>42</v>
      </c>
      <c r="I7071" s="56">
        <v>6242</v>
      </c>
      <c r="J7071" s="56"/>
      <c r="K7071" s="56"/>
      <c r="L7071" s="71"/>
      <c r="M7071" s="56"/>
      <c r="N7071" s="46"/>
      <c r="O7071" s="46"/>
      <c r="P7071" s="46"/>
      <c r="Q7071" s="56"/>
      <c r="R7071" s="58"/>
      <c r="S7071" s="59"/>
      <c r="T7071" s="58"/>
      <c r="U7071" s="58"/>
      <c r="V7071" s="60"/>
      <c r="W7071" s="56"/>
      <c r="X7071" s="56"/>
      <c r="Y7071" s="56"/>
      <c r="Z7071" s="46"/>
      <c r="AA7071" s="66"/>
      <c r="AB7071" s="46"/>
      <c r="AC7071" s="46"/>
      <c r="AD7071" s="61"/>
      <c r="AE7071" s="61"/>
      <c r="AF7071" s="46"/>
      <c r="AG7071" s="46"/>
      <c r="AH7071" s="46"/>
      <c r="AI7071" s="46"/>
      <c r="AJ7071" s="46"/>
      <c r="AK7071" s="46"/>
      <c r="AL7071" s="46"/>
    </row>
    <row r="7072" spans="1:38" x14ac:dyDescent="0.45">
      <c r="A7072" s="16"/>
      <c r="B7072" s="21"/>
      <c r="C7072" s="16"/>
      <c r="D7072" s="16"/>
      <c r="E7072" s="56"/>
      <c r="F7072" s="56"/>
      <c r="G7072" s="57"/>
      <c r="H7072" s="56"/>
      <c r="I7072" s="56"/>
      <c r="J7072" s="56"/>
      <c r="K7072" s="56"/>
      <c r="L7072" s="71"/>
      <c r="M7072" s="56"/>
      <c r="N7072" s="46"/>
      <c r="O7072" s="46" t="s">
        <v>54</v>
      </c>
      <c r="P7072" s="46">
        <f>SUM(P7071:P7071)</f>
        <v>0</v>
      </c>
      <c r="Q7072" s="56"/>
      <c r="R7072" s="58"/>
      <c r="S7072" s="59"/>
      <c r="T7072" s="58"/>
      <c r="U7072" s="58"/>
      <c r="V7072" s="60"/>
      <c r="W7072" s="56"/>
      <c r="X7072" s="56"/>
      <c r="Y7072" s="56"/>
      <c r="Z7072" s="46"/>
      <c r="AA7072" s="66"/>
      <c r="AB7072" s="46"/>
      <c r="AC7072" s="46"/>
      <c r="AD7072" s="61"/>
      <c r="AE7072" s="61"/>
      <c r="AF7072" s="46"/>
      <c r="AG7072" s="46"/>
      <c r="AH7072" s="46">
        <f>SUM(AH7071:AH7071)</f>
        <v>0</v>
      </c>
      <c r="AI7072" s="46"/>
      <c r="AJ7072" s="46">
        <f>SUM(AJ7071:AJ7071)</f>
        <v>0</v>
      </c>
      <c r="AK7072" s="46"/>
      <c r="AL7072" s="46">
        <f>SUM(AL7071:AL7071)</f>
        <v>0</v>
      </c>
    </row>
    <row r="7073" spans="1:38" x14ac:dyDescent="0.45">
      <c r="A7073" s="16" t="s">
        <v>10249</v>
      </c>
      <c r="B7073" s="21">
        <v>1770600162348</v>
      </c>
      <c r="C7073" s="16" t="s">
        <v>10250</v>
      </c>
      <c r="D7073" s="16" t="s">
        <v>10251</v>
      </c>
      <c r="E7073" s="56">
        <v>4199</v>
      </c>
      <c r="F7073" s="56">
        <v>8464</v>
      </c>
      <c r="G7073" s="57" t="s">
        <v>10252</v>
      </c>
      <c r="H7073" s="56" t="s">
        <v>42</v>
      </c>
      <c r="I7073" s="56">
        <v>17558</v>
      </c>
      <c r="J7073" s="56"/>
      <c r="K7073" s="56"/>
      <c r="L7073" s="71"/>
      <c r="M7073" s="56"/>
      <c r="N7073" s="46"/>
      <c r="O7073" s="46"/>
      <c r="P7073" s="46"/>
      <c r="Q7073" s="56"/>
      <c r="R7073" s="58"/>
      <c r="S7073" s="59"/>
      <c r="T7073" s="58"/>
      <c r="U7073" s="58"/>
      <c r="V7073" s="60"/>
      <c r="W7073" s="56"/>
      <c r="X7073" s="56"/>
      <c r="Y7073" s="56"/>
      <c r="Z7073" s="46"/>
      <c r="AA7073" s="66"/>
      <c r="AB7073" s="46"/>
      <c r="AC7073" s="46"/>
      <c r="AD7073" s="61"/>
      <c r="AE7073" s="61"/>
      <c r="AF7073" s="46"/>
      <c r="AG7073" s="46"/>
      <c r="AH7073" s="46"/>
      <c r="AI7073" s="46"/>
      <c r="AJ7073" s="46"/>
      <c r="AK7073" s="46"/>
      <c r="AL7073" s="46"/>
    </row>
    <row r="7074" spans="1:38" x14ac:dyDescent="0.45">
      <c r="A7074" s="16"/>
      <c r="B7074" s="21"/>
      <c r="C7074" s="16"/>
      <c r="D7074" s="16"/>
      <c r="E7074" s="56"/>
      <c r="F7074" s="56"/>
      <c r="G7074" s="57"/>
      <c r="H7074" s="56"/>
      <c r="I7074" s="56"/>
      <c r="J7074" s="56"/>
      <c r="K7074" s="56"/>
      <c r="L7074" s="71"/>
      <c r="M7074" s="56"/>
      <c r="N7074" s="46"/>
      <c r="O7074" s="46" t="s">
        <v>54</v>
      </c>
      <c r="P7074" s="46">
        <f>SUM(P7073:P7073)</f>
        <v>0</v>
      </c>
      <c r="Q7074" s="56"/>
      <c r="R7074" s="58"/>
      <c r="S7074" s="59"/>
      <c r="T7074" s="58"/>
      <c r="U7074" s="58"/>
      <c r="V7074" s="60"/>
      <c r="W7074" s="56"/>
      <c r="X7074" s="56"/>
      <c r="Y7074" s="56"/>
      <c r="Z7074" s="46"/>
      <c r="AA7074" s="66"/>
      <c r="AB7074" s="46"/>
      <c r="AC7074" s="46"/>
      <c r="AD7074" s="61"/>
      <c r="AE7074" s="61"/>
      <c r="AF7074" s="46"/>
      <c r="AG7074" s="46"/>
      <c r="AH7074" s="46">
        <f>SUM(AH7073:AH7073)</f>
        <v>0</v>
      </c>
      <c r="AI7074" s="46"/>
      <c r="AJ7074" s="46">
        <f>SUM(AJ7073:AJ7073)</f>
        <v>0</v>
      </c>
      <c r="AK7074" s="46"/>
      <c r="AL7074" s="46">
        <f>SUM(AL7073:AL7073)</f>
        <v>0</v>
      </c>
    </row>
    <row r="7075" spans="1:38" x14ac:dyDescent="0.45">
      <c r="A7075" s="16" t="s">
        <v>10253</v>
      </c>
      <c r="B7075" s="21">
        <v>3860300221557</v>
      </c>
      <c r="C7075" s="16" t="s">
        <v>10254</v>
      </c>
      <c r="D7075" s="16" t="s">
        <v>10255</v>
      </c>
      <c r="E7075" s="56">
        <v>4200</v>
      </c>
      <c r="F7075" s="56">
        <v>8695</v>
      </c>
      <c r="G7075" s="57" t="s">
        <v>10256</v>
      </c>
      <c r="H7075" s="56" t="s">
        <v>42</v>
      </c>
      <c r="I7075" s="56">
        <v>21283</v>
      </c>
      <c r="J7075" s="56"/>
      <c r="K7075" s="56"/>
      <c r="L7075" s="71"/>
      <c r="M7075" s="56"/>
      <c r="N7075" s="46"/>
      <c r="O7075" s="46"/>
      <c r="P7075" s="46"/>
      <c r="Q7075" s="56"/>
      <c r="R7075" s="58"/>
      <c r="S7075" s="59"/>
      <c r="T7075" s="58"/>
      <c r="U7075" s="58"/>
      <c r="V7075" s="60"/>
      <c r="W7075" s="56"/>
      <c r="X7075" s="56"/>
      <c r="Y7075" s="56"/>
      <c r="Z7075" s="46"/>
      <c r="AA7075" s="66"/>
      <c r="AB7075" s="46"/>
      <c r="AC7075" s="46"/>
      <c r="AD7075" s="61"/>
      <c r="AE7075" s="61"/>
      <c r="AF7075" s="46"/>
      <c r="AG7075" s="46"/>
      <c r="AH7075" s="46"/>
      <c r="AI7075" s="46"/>
      <c r="AJ7075" s="46"/>
      <c r="AK7075" s="46"/>
      <c r="AL7075" s="46"/>
    </row>
    <row r="7076" spans="1:38" x14ac:dyDescent="0.45">
      <c r="A7076" s="16"/>
      <c r="B7076" s="21"/>
      <c r="C7076" s="16"/>
      <c r="D7076" s="16"/>
      <c r="E7076" s="56"/>
      <c r="F7076" s="56"/>
      <c r="G7076" s="57"/>
      <c r="H7076" s="56"/>
      <c r="I7076" s="56"/>
      <c r="J7076" s="56"/>
      <c r="K7076" s="56"/>
      <c r="L7076" s="71"/>
      <c r="M7076" s="56"/>
      <c r="N7076" s="46"/>
      <c r="O7076" s="46" t="s">
        <v>54</v>
      </c>
      <c r="P7076" s="46">
        <f>SUM(P7075:P7075)</f>
        <v>0</v>
      </c>
      <c r="Q7076" s="56"/>
      <c r="R7076" s="58"/>
      <c r="S7076" s="59"/>
      <c r="T7076" s="58"/>
      <c r="U7076" s="58"/>
      <c r="V7076" s="60"/>
      <c r="W7076" s="56"/>
      <c r="X7076" s="56"/>
      <c r="Y7076" s="56"/>
      <c r="Z7076" s="46"/>
      <c r="AA7076" s="66"/>
      <c r="AB7076" s="46"/>
      <c r="AC7076" s="46"/>
      <c r="AD7076" s="61"/>
      <c r="AE7076" s="61"/>
      <c r="AF7076" s="46"/>
      <c r="AG7076" s="46"/>
      <c r="AH7076" s="46">
        <f>SUM(AH7075:AH7075)</f>
        <v>0</v>
      </c>
      <c r="AI7076" s="46"/>
      <c r="AJ7076" s="46">
        <f>SUM(AJ7075:AJ7075)</f>
        <v>0</v>
      </c>
      <c r="AK7076" s="46"/>
      <c r="AL7076" s="46">
        <f>SUM(AL7075:AL7075)</f>
        <v>0</v>
      </c>
    </row>
    <row r="7077" spans="1:38" x14ac:dyDescent="0.45">
      <c r="A7077" s="16" t="s">
        <v>10257</v>
      </c>
      <c r="B7077" s="21">
        <v>3770400018959</v>
      </c>
      <c r="C7077" s="16" t="s">
        <v>10258</v>
      </c>
      <c r="D7077" s="16" t="s">
        <v>10259</v>
      </c>
      <c r="E7077" s="56">
        <v>4201</v>
      </c>
      <c r="F7077" s="56">
        <v>9996</v>
      </c>
      <c r="G7077" s="57" t="s">
        <v>10260</v>
      </c>
      <c r="H7077" s="56" t="s">
        <v>42</v>
      </c>
      <c r="I7077" s="56">
        <v>13050</v>
      </c>
      <c r="J7077" s="56"/>
      <c r="K7077" s="56"/>
      <c r="L7077" s="71"/>
      <c r="M7077" s="56"/>
      <c r="N7077" s="46"/>
      <c r="O7077" s="46"/>
      <c r="P7077" s="46"/>
      <c r="Q7077" s="56"/>
      <c r="R7077" s="58"/>
      <c r="S7077" s="59"/>
      <c r="T7077" s="58"/>
      <c r="U7077" s="58"/>
      <c r="V7077" s="60"/>
      <c r="W7077" s="56"/>
      <c r="X7077" s="56"/>
      <c r="Y7077" s="56"/>
      <c r="Z7077" s="46"/>
      <c r="AA7077" s="66"/>
      <c r="AB7077" s="46"/>
      <c r="AC7077" s="46"/>
      <c r="AD7077" s="61"/>
      <c r="AE7077" s="61"/>
      <c r="AF7077" s="46"/>
      <c r="AG7077" s="46"/>
      <c r="AH7077" s="46"/>
      <c r="AI7077" s="46"/>
      <c r="AJ7077" s="46"/>
      <c r="AK7077" s="46"/>
      <c r="AL7077" s="46"/>
    </row>
    <row r="7078" spans="1:38" x14ac:dyDescent="0.45">
      <c r="A7078" s="16"/>
      <c r="B7078" s="21"/>
      <c r="C7078" s="16"/>
      <c r="D7078" s="16"/>
      <c r="E7078" s="56"/>
      <c r="F7078" s="56"/>
      <c r="G7078" s="57"/>
      <c r="H7078" s="56"/>
      <c r="I7078" s="56"/>
      <c r="J7078" s="56"/>
      <c r="K7078" s="56"/>
      <c r="L7078" s="71"/>
      <c r="M7078" s="56"/>
      <c r="N7078" s="46"/>
      <c r="O7078" s="46" t="s">
        <v>54</v>
      </c>
      <c r="P7078" s="46">
        <f>SUM(P7077:P7077)</f>
        <v>0</v>
      </c>
      <c r="Q7078" s="56"/>
      <c r="R7078" s="58"/>
      <c r="S7078" s="59"/>
      <c r="T7078" s="58"/>
      <c r="U7078" s="58"/>
      <c r="V7078" s="60"/>
      <c r="W7078" s="56"/>
      <c r="X7078" s="56"/>
      <c r="Y7078" s="56"/>
      <c r="Z7078" s="46"/>
      <c r="AA7078" s="66"/>
      <c r="AB7078" s="46"/>
      <c r="AC7078" s="46"/>
      <c r="AD7078" s="61"/>
      <c r="AE7078" s="61"/>
      <c r="AF7078" s="46"/>
      <c r="AG7078" s="46"/>
      <c r="AH7078" s="46">
        <f>SUM(AH7077:AH7077)</f>
        <v>0</v>
      </c>
      <c r="AI7078" s="46"/>
      <c r="AJ7078" s="46">
        <f>SUM(AJ7077:AJ7077)</f>
        <v>0</v>
      </c>
      <c r="AK7078" s="46"/>
      <c r="AL7078" s="46">
        <f>SUM(AL7077:AL7077)</f>
        <v>0</v>
      </c>
    </row>
    <row r="7079" spans="1:38" x14ac:dyDescent="0.45">
      <c r="A7079" s="16" t="s">
        <v>10261</v>
      </c>
      <c r="B7079" s="21">
        <v>3770400018959</v>
      </c>
      <c r="C7079" s="16" t="s">
        <v>10262</v>
      </c>
      <c r="D7079" s="16" t="s">
        <v>10259</v>
      </c>
      <c r="E7079" s="56">
        <v>4202</v>
      </c>
      <c r="F7079" s="56">
        <v>3861</v>
      </c>
      <c r="G7079" s="57" t="s">
        <v>10263</v>
      </c>
      <c r="H7079" s="56" t="s">
        <v>42</v>
      </c>
      <c r="I7079" s="56">
        <v>26035</v>
      </c>
      <c r="J7079" s="56">
        <v>2</v>
      </c>
      <c r="K7079" s="56">
        <v>0</v>
      </c>
      <c r="L7079" s="71">
        <v>0</v>
      </c>
      <c r="M7079" s="56" t="s">
        <v>43</v>
      </c>
      <c r="N7079" s="46">
        <f>((J7079*400)+(K7079*100))+L7079</f>
        <v>800</v>
      </c>
      <c r="O7079" s="46">
        <v>1900</v>
      </c>
      <c r="P7079" s="46">
        <f>N7079*O7079</f>
        <v>1520000</v>
      </c>
      <c r="Q7079" s="56"/>
      <c r="R7079" s="58"/>
      <c r="S7079" s="59"/>
      <c r="T7079" s="58"/>
      <c r="U7079" s="58"/>
      <c r="V7079" s="60"/>
      <c r="W7079" s="56"/>
      <c r="X7079" s="56"/>
      <c r="Y7079" s="56"/>
      <c r="Z7079" s="46"/>
      <c r="AA7079" s="66"/>
      <c r="AB7079" s="46"/>
      <c r="AC7079" s="46"/>
      <c r="AD7079" s="61"/>
      <c r="AE7079" s="61"/>
      <c r="AF7079" s="46"/>
      <c r="AG7079" s="46">
        <f>IF(AND(AF7079="",P7079=""),0,IF((AF7079=""),P7079,IF((P7079=""),AF7079,AF7079+P7079)))</f>
        <v>1520000</v>
      </c>
      <c r="AH7079" s="46">
        <f>IF( (AA7079=""),AG7079*1,AG7079*(AA7079/100) )</f>
        <v>1520000</v>
      </c>
      <c r="AI7079" s="46">
        <v>0</v>
      </c>
      <c r="AJ7079" s="46">
        <f>IF((AI7079-AH7079) &gt; 1,0,IF((AI7079-AH7079)&lt;0,AH7079-AI7079,AI7079-AH7079))</f>
        <v>1520000</v>
      </c>
      <c r="AK7079" s="46">
        <v>0.3</v>
      </c>
      <c r="AL7079" s="46">
        <f>AJ7079*(AK7079/100)</f>
        <v>4560</v>
      </c>
    </row>
    <row r="7080" spans="1:38" x14ac:dyDescent="0.45">
      <c r="A7080" s="16"/>
      <c r="B7080" s="21"/>
      <c r="C7080" s="16"/>
      <c r="D7080" s="16"/>
      <c r="E7080" s="56"/>
      <c r="F7080" s="56"/>
      <c r="G7080" s="57"/>
      <c r="H7080" s="56"/>
      <c r="I7080" s="56"/>
      <c r="J7080" s="56"/>
      <c r="K7080" s="56"/>
      <c r="L7080" s="71"/>
      <c r="M7080" s="56"/>
      <c r="N7080" s="46"/>
      <c r="O7080" s="46" t="s">
        <v>54</v>
      </c>
      <c r="P7080" s="46">
        <f>SUM(P7079:P7079)</f>
        <v>1520000</v>
      </c>
      <c r="Q7080" s="56"/>
      <c r="R7080" s="58"/>
      <c r="S7080" s="59"/>
      <c r="T7080" s="58"/>
      <c r="U7080" s="58"/>
      <c r="V7080" s="60"/>
      <c r="W7080" s="56"/>
      <c r="X7080" s="56"/>
      <c r="Y7080" s="56"/>
      <c r="Z7080" s="46"/>
      <c r="AA7080" s="66"/>
      <c r="AB7080" s="46"/>
      <c r="AC7080" s="46"/>
      <c r="AD7080" s="61"/>
      <c r="AE7080" s="61"/>
      <c r="AF7080" s="46"/>
      <c r="AG7080" s="46"/>
      <c r="AH7080" s="46">
        <f>SUM(AH7079:AH7079)</f>
        <v>1520000</v>
      </c>
      <c r="AI7080" s="46"/>
      <c r="AJ7080" s="46">
        <f>SUM(AJ7079:AJ7079)</f>
        <v>1520000</v>
      </c>
      <c r="AK7080" s="46"/>
      <c r="AL7080" s="46">
        <f>SUM(AL7079:AL7079)</f>
        <v>4560</v>
      </c>
    </row>
    <row r="7081" spans="1:38" x14ac:dyDescent="0.45">
      <c r="A7081" s="16" t="s">
        <v>10264</v>
      </c>
      <c r="B7081" s="21">
        <v>3770400052596</v>
      </c>
      <c r="C7081" s="16" t="s">
        <v>10265</v>
      </c>
      <c r="D7081" s="16" t="s">
        <v>10266</v>
      </c>
      <c r="E7081" s="56">
        <v>4203</v>
      </c>
      <c r="F7081" s="56">
        <v>9270</v>
      </c>
      <c r="G7081" s="57" t="s">
        <v>10267</v>
      </c>
      <c r="H7081" s="56" t="s">
        <v>42</v>
      </c>
      <c r="I7081" s="56">
        <v>30091</v>
      </c>
      <c r="J7081" s="56"/>
      <c r="K7081" s="56"/>
      <c r="L7081" s="71"/>
      <c r="M7081" s="56"/>
      <c r="N7081" s="46"/>
      <c r="O7081" s="46"/>
      <c r="P7081" s="46"/>
      <c r="Q7081" s="56"/>
      <c r="R7081" s="58"/>
      <c r="S7081" s="59"/>
      <c r="T7081" s="58"/>
      <c r="U7081" s="58"/>
      <c r="V7081" s="60"/>
      <c r="W7081" s="56"/>
      <c r="X7081" s="56"/>
      <c r="Y7081" s="56"/>
      <c r="Z7081" s="46"/>
      <c r="AA7081" s="66"/>
      <c r="AB7081" s="46"/>
      <c r="AC7081" s="46"/>
      <c r="AD7081" s="61"/>
      <c r="AE7081" s="61"/>
      <c r="AF7081" s="46"/>
      <c r="AG7081" s="46"/>
      <c r="AH7081" s="46"/>
      <c r="AI7081" s="46"/>
      <c r="AJ7081" s="46"/>
      <c r="AK7081" s="46"/>
      <c r="AL7081" s="46"/>
    </row>
    <row r="7082" spans="1:38" x14ac:dyDescent="0.45">
      <c r="A7082" s="16"/>
      <c r="B7082" s="21"/>
      <c r="C7082" s="16"/>
      <c r="D7082" s="16"/>
      <c r="E7082" s="56"/>
      <c r="F7082" s="56"/>
      <c r="G7082" s="57"/>
      <c r="H7082" s="56"/>
      <c r="I7082" s="56"/>
      <c r="J7082" s="56"/>
      <c r="K7082" s="56"/>
      <c r="L7082" s="71"/>
      <c r="M7082" s="56"/>
      <c r="N7082" s="46"/>
      <c r="O7082" s="46" t="s">
        <v>54</v>
      </c>
      <c r="P7082" s="46">
        <f>SUM(P7081:P7081)</f>
        <v>0</v>
      </c>
      <c r="Q7082" s="56"/>
      <c r="R7082" s="58"/>
      <c r="S7082" s="59"/>
      <c r="T7082" s="58"/>
      <c r="U7082" s="58"/>
      <c r="V7082" s="60"/>
      <c r="W7082" s="56"/>
      <c r="X7082" s="56"/>
      <c r="Y7082" s="56"/>
      <c r="Z7082" s="46"/>
      <c r="AA7082" s="66"/>
      <c r="AB7082" s="46"/>
      <c r="AC7082" s="46"/>
      <c r="AD7082" s="61"/>
      <c r="AE7082" s="61"/>
      <c r="AF7082" s="46"/>
      <c r="AG7082" s="46"/>
      <c r="AH7082" s="46">
        <f>SUM(AH7081:AH7081)</f>
        <v>0</v>
      </c>
      <c r="AI7082" s="46"/>
      <c r="AJ7082" s="46">
        <f>SUM(AJ7081:AJ7081)</f>
        <v>0</v>
      </c>
      <c r="AK7082" s="46"/>
      <c r="AL7082" s="46">
        <f>SUM(AL7081:AL7081)</f>
        <v>0</v>
      </c>
    </row>
    <row r="7083" spans="1:38" x14ac:dyDescent="0.45">
      <c r="A7083" s="16" t="s">
        <v>10268</v>
      </c>
      <c r="B7083" s="21">
        <v>3909800667942</v>
      </c>
      <c r="C7083" s="16" t="s">
        <v>10269</v>
      </c>
      <c r="D7083" s="16" t="s">
        <v>10270</v>
      </c>
      <c r="E7083" s="56">
        <v>4204</v>
      </c>
      <c r="F7083" s="56">
        <v>8569</v>
      </c>
      <c r="G7083" s="57" t="s">
        <v>10271</v>
      </c>
      <c r="H7083" s="56" t="s">
        <v>42</v>
      </c>
      <c r="I7083" s="56">
        <v>5165</v>
      </c>
      <c r="J7083" s="56"/>
      <c r="K7083" s="56"/>
      <c r="L7083" s="71"/>
      <c r="M7083" s="56"/>
      <c r="N7083" s="46"/>
      <c r="O7083" s="46"/>
      <c r="P7083" s="46"/>
      <c r="Q7083" s="56"/>
      <c r="R7083" s="58"/>
      <c r="S7083" s="59"/>
      <c r="T7083" s="58"/>
      <c r="U7083" s="58"/>
      <c r="V7083" s="60"/>
      <c r="W7083" s="56"/>
      <c r="X7083" s="56"/>
      <c r="Y7083" s="56"/>
      <c r="Z7083" s="46"/>
      <c r="AA7083" s="66"/>
      <c r="AB7083" s="46"/>
      <c r="AC7083" s="46"/>
      <c r="AD7083" s="61"/>
      <c r="AE7083" s="61"/>
      <c r="AF7083" s="46"/>
      <c r="AG7083" s="46"/>
      <c r="AH7083" s="46"/>
      <c r="AI7083" s="46"/>
      <c r="AJ7083" s="46"/>
      <c r="AK7083" s="46"/>
      <c r="AL7083" s="46"/>
    </row>
    <row r="7084" spans="1:38" x14ac:dyDescent="0.45">
      <c r="A7084" s="16"/>
      <c r="B7084" s="21"/>
      <c r="C7084" s="16"/>
      <c r="D7084" s="16"/>
      <c r="E7084" s="56"/>
      <c r="F7084" s="56"/>
      <c r="G7084" s="57"/>
      <c r="H7084" s="56"/>
      <c r="I7084" s="56"/>
      <c r="J7084" s="56"/>
      <c r="K7084" s="56"/>
      <c r="L7084" s="71"/>
      <c r="M7084" s="56"/>
      <c r="N7084" s="46"/>
      <c r="O7084" s="46" t="s">
        <v>54</v>
      </c>
      <c r="P7084" s="46">
        <f>SUM(P7083:P7083)</f>
        <v>0</v>
      </c>
      <c r="Q7084" s="56"/>
      <c r="R7084" s="58"/>
      <c r="S7084" s="59"/>
      <c r="T7084" s="58"/>
      <c r="U7084" s="58"/>
      <c r="V7084" s="60"/>
      <c r="W7084" s="56"/>
      <c r="X7084" s="56"/>
      <c r="Y7084" s="56"/>
      <c r="Z7084" s="46"/>
      <c r="AA7084" s="66"/>
      <c r="AB7084" s="46"/>
      <c r="AC7084" s="46"/>
      <c r="AD7084" s="61"/>
      <c r="AE7084" s="61"/>
      <c r="AF7084" s="46"/>
      <c r="AG7084" s="46"/>
      <c r="AH7084" s="46">
        <f>SUM(AH7083:AH7083)</f>
        <v>0</v>
      </c>
      <c r="AI7084" s="46"/>
      <c r="AJ7084" s="46">
        <f>SUM(AJ7083:AJ7083)</f>
        <v>0</v>
      </c>
      <c r="AK7084" s="46"/>
      <c r="AL7084" s="46">
        <f>SUM(AL7083:AL7083)</f>
        <v>0</v>
      </c>
    </row>
    <row r="7085" spans="1:38" x14ac:dyDescent="0.45">
      <c r="A7085" s="16" t="s">
        <v>10272</v>
      </c>
      <c r="B7085" s="21">
        <v>3900400015044</v>
      </c>
      <c r="C7085" s="16" t="s">
        <v>10273</v>
      </c>
      <c r="D7085" s="16" t="s">
        <v>10274</v>
      </c>
      <c r="E7085" s="56">
        <v>4205</v>
      </c>
      <c r="F7085" s="56">
        <v>37</v>
      </c>
      <c r="G7085" s="57" t="s">
        <v>10275</v>
      </c>
      <c r="H7085" s="56" t="s">
        <v>42</v>
      </c>
      <c r="I7085" s="56">
        <v>2850</v>
      </c>
      <c r="J7085" s="56">
        <v>0</v>
      </c>
      <c r="K7085" s="56">
        <v>0</v>
      </c>
      <c r="L7085" s="71">
        <v>42</v>
      </c>
      <c r="M7085" s="56" t="s">
        <v>43</v>
      </c>
      <c r="N7085" s="46">
        <f>((J7085*400)+(K7085*100))+L7085</f>
        <v>42</v>
      </c>
      <c r="O7085" s="46">
        <v>500</v>
      </c>
      <c r="P7085" s="46">
        <f>N7085*O7085</f>
        <v>21000</v>
      </c>
      <c r="Q7085" s="56"/>
      <c r="R7085" s="58"/>
      <c r="S7085" s="59"/>
      <c r="T7085" s="58"/>
      <c r="U7085" s="58"/>
      <c r="V7085" s="60"/>
      <c r="W7085" s="56"/>
      <c r="X7085" s="56"/>
      <c r="Y7085" s="56"/>
      <c r="Z7085" s="46"/>
      <c r="AA7085" s="66"/>
      <c r="AB7085" s="46"/>
      <c r="AC7085" s="46"/>
      <c r="AD7085" s="61"/>
      <c r="AE7085" s="61"/>
      <c r="AF7085" s="46"/>
      <c r="AG7085" s="46">
        <f>IF(AND(AF7085="",P7085=""),0,IF((AF7085=""),P7085,IF((P7085=""),AF7085,AF7085+P7085)))</f>
        <v>21000</v>
      </c>
      <c r="AH7085" s="46">
        <f>IF( (AA7085=""),AG7085*1,AG7085*(AA7085/100) )</f>
        <v>21000</v>
      </c>
      <c r="AI7085" s="46">
        <v>0</v>
      </c>
      <c r="AJ7085" s="46">
        <f>IF((AI7085-AH7085) &gt; 1,0,IF((AI7085-AH7085)&lt;0,AH7085-AI7085,AI7085-AH7085))</f>
        <v>21000</v>
      </c>
      <c r="AK7085" s="46">
        <v>0.3</v>
      </c>
      <c r="AL7085" s="46">
        <f>AJ7085*(AK7085/100)</f>
        <v>63</v>
      </c>
    </row>
    <row r="7086" spans="1:38" x14ac:dyDescent="0.45">
      <c r="A7086" s="16"/>
      <c r="B7086" s="21"/>
      <c r="C7086" s="16"/>
      <c r="D7086" s="16"/>
      <c r="E7086" s="56">
        <v>4206</v>
      </c>
      <c r="F7086" s="56">
        <v>3142</v>
      </c>
      <c r="G7086" s="57" t="s">
        <v>10276</v>
      </c>
      <c r="H7086" s="56" t="s">
        <v>42</v>
      </c>
      <c r="I7086" s="56">
        <v>2918</v>
      </c>
      <c r="J7086" s="56">
        <v>0</v>
      </c>
      <c r="K7086" s="56">
        <v>0</v>
      </c>
      <c r="L7086" s="71">
        <v>40</v>
      </c>
      <c r="M7086" s="56" t="s">
        <v>43</v>
      </c>
      <c r="N7086" s="46">
        <f>((J7086*400)+(K7086*100))+L7086</f>
        <v>40</v>
      </c>
      <c r="O7086" s="46">
        <v>500</v>
      </c>
      <c r="P7086" s="46">
        <f>N7086*O7086</f>
        <v>20000</v>
      </c>
      <c r="Q7086" s="56"/>
      <c r="R7086" s="58"/>
      <c r="S7086" s="59"/>
      <c r="T7086" s="58"/>
      <c r="U7086" s="58"/>
      <c r="V7086" s="60"/>
      <c r="W7086" s="56"/>
      <c r="X7086" s="56"/>
      <c r="Y7086" s="56"/>
      <c r="Z7086" s="46"/>
      <c r="AA7086" s="66"/>
      <c r="AB7086" s="46"/>
      <c r="AC7086" s="46"/>
      <c r="AD7086" s="61"/>
      <c r="AE7086" s="61"/>
      <c r="AF7086" s="46"/>
      <c r="AG7086" s="46">
        <f>IF(AND(AF7086="",P7086=""),0,IF((AF7086=""),P7086,IF((P7086=""),AF7086,AF7086+P7086)))</f>
        <v>20000</v>
      </c>
      <c r="AH7086" s="46">
        <f>IF( (AA7086=""),AG7086*1,AG7086*(AA7086/100) )</f>
        <v>20000</v>
      </c>
      <c r="AI7086" s="46">
        <v>0</v>
      </c>
      <c r="AJ7086" s="46">
        <f>IF((AI7086-AH7086) &gt; 1,0,IF((AI7086-AH7086)&lt;0,AH7086-AI7086,AI7086-AH7086))</f>
        <v>20000</v>
      </c>
      <c r="AK7086" s="46">
        <v>0.3</v>
      </c>
      <c r="AL7086" s="46">
        <f>AJ7086*(AK7086/100)</f>
        <v>60</v>
      </c>
    </row>
    <row r="7087" spans="1:38" x14ac:dyDescent="0.45">
      <c r="A7087" s="16"/>
      <c r="B7087" s="21"/>
      <c r="C7087" s="16"/>
      <c r="D7087" s="16"/>
      <c r="E7087" s="56">
        <v>4207</v>
      </c>
      <c r="F7087" s="56">
        <v>6339</v>
      </c>
      <c r="G7087" s="57"/>
      <c r="H7087" s="56" t="s">
        <v>42</v>
      </c>
      <c r="I7087" s="56">
        <v>2918</v>
      </c>
      <c r="J7087" s="56">
        <v>0</v>
      </c>
      <c r="K7087" s="56">
        <v>1</v>
      </c>
      <c r="L7087" s="71">
        <v>40</v>
      </c>
      <c r="M7087" s="56" t="s">
        <v>208</v>
      </c>
      <c r="N7087" s="46">
        <f>((J7087*400)+(K7087*100))+L7087</f>
        <v>140</v>
      </c>
      <c r="O7087" s="46">
        <v>500</v>
      </c>
      <c r="P7087" s="46">
        <f>N7087*O7087</f>
        <v>70000</v>
      </c>
      <c r="Q7087" s="56"/>
      <c r="R7087" s="58"/>
      <c r="S7087" s="59"/>
      <c r="T7087" s="58"/>
      <c r="U7087" s="58"/>
      <c r="V7087" s="60"/>
      <c r="W7087" s="56"/>
      <c r="X7087" s="56"/>
      <c r="Y7087" s="56"/>
      <c r="Z7087" s="46"/>
      <c r="AA7087" s="66"/>
      <c r="AB7087" s="46"/>
      <c r="AC7087" s="46"/>
      <c r="AD7087" s="61"/>
      <c r="AE7087" s="61"/>
      <c r="AF7087" s="46"/>
      <c r="AG7087" s="46">
        <f>IF(AND(AF7087="",P7087=""),0,IF((AF7087=""),P7087,IF((P7087=""),AF7087,AF7087+P7087)))</f>
        <v>70000</v>
      </c>
      <c r="AH7087" s="46">
        <f>IF( (AA7087=""),AG7087*1,AG7087*(AA7087/100) )</f>
        <v>70000</v>
      </c>
      <c r="AI7087" s="46">
        <v>0</v>
      </c>
      <c r="AJ7087" s="46">
        <f>IF((AI7087-AH7087) &gt; 1,0,IF((AI7087-AH7087)&lt;0,AH7087-AI7087,AI7087-AH7087))</f>
        <v>70000</v>
      </c>
      <c r="AK7087" s="46">
        <v>0.02</v>
      </c>
      <c r="AL7087" s="46">
        <f>AJ7087*(AK7087/100)</f>
        <v>14</v>
      </c>
    </row>
    <row r="7088" spans="1:38" x14ac:dyDescent="0.45">
      <c r="A7088" s="16"/>
      <c r="B7088" s="21"/>
      <c r="C7088" s="16"/>
      <c r="D7088" s="16"/>
      <c r="E7088" s="56"/>
      <c r="F7088" s="56"/>
      <c r="G7088" s="57"/>
      <c r="H7088" s="56"/>
      <c r="I7088" s="56"/>
      <c r="J7088" s="56"/>
      <c r="K7088" s="56"/>
      <c r="L7088" s="71"/>
      <c r="M7088" s="56"/>
      <c r="N7088" s="46"/>
      <c r="O7088" s="46" t="s">
        <v>54</v>
      </c>
      <c r="P7088" s="46">
        <f>SUM(P7085:P7087)</f>
        <v>111000</v>
      </c>
      <c r="Q7088" s="56"/>
      <c r="R7088" s="58"/>
      <c r="S7088" s="59"/>
      <c r="T7088" s="58"/>
      <c r="U7088" s="58"/>
      <c r="V7088" s="60"/>
      <c r="W7088" s="56"/>
      <c r="X7088" s="56"/>
      <c r="Y7088" s="56"/>
      <c r="Z7088" s="46"/>
      <c r="AA7088" s="66"/>
      <c r="AB7088" s="46"/>
      <c r="AC7088" s="46"/>
      <c r="AD7088" s="61"/>
      <c r="AE7088" s="61"/>
      <c r="AF7088" s="46"/>
      <c r="AG7088" s="46"/>
      <c r="AH7088" s="46">
        <f>SUM(AH7085:AH7087)</f>
        <v>111000</v>
      </c>
      <c r="AI7088" s="46"/>
      <c r="AJ7088" s="46">
        <f>SUM(AJ7085:AJ7087)</f>
        <v>111000</v>
      </c>
      <c r="AK7088" s="46"/>
      <c r="AL7088" s="46">
        <f>SUM(AL7085:AL7087)</f>
        <v>137</v>
      </c>
    </row>
    <row r="7089" spans="1:38" x14ac:dyDescent="0.45">
      <c r="A7089" s="16" t="s">
        <v>10277</v>
      </c>
      <c r="B7089" s="21">
        <v>3770400417462</v>
      </c>
      <c r="C7089" s="16" t="s">
        <v>10278</v>
      </c>
      <c r="D7089" s="16" t="s">
        <v>10279</v>
      </c>
      <c r="E7089" s="56">
        <v>4208</v>
      </c>
      <c r="F7089" s="56">
        <v>1040</v>
      </c>
      <c r="G7089" s="57" t="s">
        <v>10280</v>
      </c>
      <c r="H7089" s="56" t="s">
        <v>42</v>
      </c>
      <c r="I7089" s="56">
        <v>26299</v>
      </c>
      <c r="J7089" s="56">
        <v>0</v>
      </c>
      <c r="K7089" s="56">
        <v>0</v>
      </c>
      <c r="L7089" s="71">
        <v>60</v>
      </c>
      <c r="M7089" s="56" t="s">
        <v>43</v>
      </c>
      <c r="N7089" s="46">
        <f>((J7089*400)+(K7089*100))+L7089</f>
        <v>60</v>
      </c>
      <c r="O7089" s="46">
        <v>1000</v>
      </c>
      <c r="P7089" s="46">
        <f>N7089*O7089</f>
        <v>60000</v>
      </c>
      <c r="Q7089" s="56"/>
      <c r="R7089" s="58"/>
      <c r="S7089" s="59"/>
      <c r="T7089" s="58"/>
      <c r="U7089" s="58"/>
      <c r="V7089" s="60"/>
      <c r="W7089" s="56"/>
      <c r="X7089" s="56"/>
      <c r="Y7089" s="56"/>
      <c r="Z7089" s="46"/>
      <c r="AA7089" s="66"/>
      <c r="AB7089" s="46"/>
      <c r="AC7089" s="46"/>
      <c r="AD7089" s="61"/>
      <c r="AE7089" s="61"/>
      <c r="AF7089" s="46"/>
      <c r="AG7089" s="46">
        <f>IF(AND(AF7089="",P7089=""),0,IF((AF7089=""),P7089,IF((P7089=""),AF7089,AF7089+P7089)))</f>
        <v>60000</v>
      </c>
      <c r="AH7089" s="46">
        <f>IF( (AA7089=""),AG7089*1,AG7089*(AA7089/100) )</f>
        <v>60000</v>
      </c>
      <c r="AI7089" s="46">
        <v>0</v>
      </c>
      <c r="AJ7089" s="46">
        <f>IF((AI7089-AH7089) &gt; 1,0,IF((AI7089-AH7089)&lt;0,AH7089-AI7089,AI7089-AH7089))</f>
        <v>60000</v>
      </c>
      <c r="AK7089" s="46">
        <v>0.3</v>
      </c>
      <c r="AL7089" s="46">
        <f>AJ7089*(AK7089/100)</f>
        <v>180</v>
      </c>
    </row>
    <row r="7090" spans="1:38" x14ac:dyDescent="0.45">
      <c r="A7090" s="16"/>
      <c r="B7090" s="21"/>
      <c r="C7090" s="16"/>
      <c r="D7090" s="16"/>
      <c r="E7090" s="56"/>
      <c r="F7090" s="56"/>
      <c r="G7090" s="57"/>
      <c r="H7090" s="56"/>
      <c r="I7090" s="56"/>
      <c r="J7090" s="56"/>
      <c r="K7090" s="56"/>
      <c r="L7090" s="71"/>
      <c r="M7090" s="56"/>
      <c r="N7090" s="46"/>
      <c r="O7090" s="46" t="s">
        <v>54</v>
      </c>
      <c r="P7090" s="46">
        <f>SUM(P7089:P7089)</f>
        <v>60000</v>
      </c>
      <c r="Q7090" s="56"/>
      <c r="R7090" s="58"/>
      <c r="S7090" s="59"/>
      <c r="T7090" s="58"/>
      <c r="U7090" s="58"/>
      <c r="V7090" s="60"/>
      <c r="W7090" s="56"/>
      <c r="X7090" s="56"/>
      <c r="Y7090" s="56"/>
      <c r="Z7090" s="46"/>
      <c r="AA7090" s="66"/>
      <c r="AB7090" s="46"/>
      <c r="AC7090" s="46"/>
      <c r="AD7090" s="61"/>
      <c r="AE7090" s="61"/>
      <c r="AF7090" s="46"/>
      <c r="AG7090" s="46"/>
      <c r="AH7090" s="46">
        <f>SUM(AH7089:AH7089)</f>
        <v>60000</v>
      </c>
      <c r="AI7090" s="46"/>
      <c r="AJ7090" s="46">
        <f>SUM(AJ7089:AJ7089)</f>
        <v>60000</v>
      </c>
      <c r="AK7090" s="46"/>
      <c r="AL7090" s="46">
        <f>SUM(AL7089:AL7089)</f>
        <v>180</v>
      </c>
    </row>
    <row r="7091" spans="1:38" x14ac:dyDescent="0.45">
      <c r="A7091" s="16" t="s">
        <v>10281</v>
      </c>
      <c r="B7091" s="21">
        <v>3770400027150</v>
      </c>
      <c r="C7091" s="16" t="s">
        <v>10282</v>
      </c>
      <c r="D7091" s="16" t="s">
        <v>10283</v>
      </c>
      <c r="E7091" s="56">
        <v>4209</v>
      </c>
      <c r="F7091" s="56">
        <v>6089</v>
      </c>
      <c r="G7091" s="57"/>
      <c r="H7091" s="56" t="s">
        <v>42</v>
      </c>
      <c r="I7091" s="56">
        <v>13696</v>
      </c>
      <c r="J7091" s="56">
        <v>0</v>
      </c>
      <c r="K7091" s="56">
        <v>0</v>
      </c>
      <c r="L7091" s="71">
        <v>36</v>
      </c>
      <c r="M7091" s="56" t="s">
        <v>208</v>
      </c>
      <c r="N7091" s="46">
        <f>((J7091*400)+(K7091*100))+L7091</f>
        <v>36</v>
      </c>
      <c r="O7091" s="46">
        <v>200</v>
      </c>
      <c r="P7091" s="46">
        <f>N7091*O7091</f>
        <v>7200</v>
      </c>
      <c r="Q7091" s="56"/>
      <c r="R7091" s="58"/>
      <c r="S7091" s="59"/>
      <c r="T7091" s="58"/>
      <c r="U7091" s="58"/>
      <c r="V7091" s="60"/>
      <c r="W7091" s="56"/>
      <c r="X7091" s="56"/>
      <c r="Y7091" s="56"/>
      <c r="Z7091" s="46"/>
      <c r="AA7091" s="66"/>
      <c r="AB7091" s="46"/>
      <c r="AC7091" s="46"/>
      <c r="AD7091" s="61"/>
      <c r="AE7091" s="61"/>
      <c r="AF7091" s="46"/>
      <c r="AG7091" s="46">
        <f>IF(AND(AF7091="",P7091=""),0,IF((AF7091=""),P7091,IF((P7091=""),AF7091,AF7091+P7091)))</f>
        <v>7200</v>
      </c>
      <c r="AH7091" s="46">
        <f>IF( (AA7091=""),AG7091*1,AG7091*(AA7091/100) )</f>
        <v>7200</v>
      </c>
      <c r="AI7091" s="46">
        <v>0</v>
      </c>
      <c r="AJ7091" s="46">
        <f>IF((AI7091-AH7091) &gt; 1,0,IF((AI7091-AH7091)&lt;0,AH7091-AI7091,AI7091-AH7091))</f>
        <v>7200</v>
      </c>
      <c r="AK7091" s="46">
        <v>0.02</v>
      </c>
      <c r="AL7091" s="46">
        <f>AJ7091*(AK7091/100)</f>
        <v>1.4400000000000002</v>
      </c>
    </row>
    <row r="7092" spans="1:38" x14ac:dyDescent="0.45">
      <c r="A7092" s="16"/>
      <c r="B7092" s="21"/>
      <c r="C7092" s="16"/>
      <c r="D7092" s="16"/>
      <c r="E7092" s="56"/>
      <c r="F7092" s="56"/>
      <c r="G7092" s="57"/>
      <c r="H7092" s="56"/>
      <c r="I7092" s="56"/>
      <c r="J7092" s="56">
        <v>14</v>
      </c>
      <c r="K7092" s="56">
        <v>1</v>
      </c>
      <c r="L7092" s="71">
        <v>98</v>
      </c>
      <c r="M7092" s="56" t="s">
        <v>90</v>
      </c>
      <c r="N7092" s="46">
        <f>((J7092*400)+(K7092*100))+L7092</f>
        <v>5798</v>
      </c>
      <c r="O7092" s="46">
        <v>200</v>
      </c>
      <c r="P7092" s="46">
        <f>N7092*O7092</f>
        <v>1159600</v>
      </c>
      <c r="Q7092" s="56"/>
      <c r="R7092" s="58"/>
      <c r="S7092" s="59"/>
      <c r="T7092" s="58"/>
      <c r="U7092" s="58"/>
      <c r="V7092" s="60"/>
      <c r="W7092" s="56"/>
      <c r="X7092" s="56"/>
      <c r="Y7092" s="56"/>
      <c r="Z7092" s="46"/>
      <c r="AA7092" s="66"/>
      <c r="AB7092" s="46"/>
      <c r="AC7092" s="46"/>
      <c r="AD7092" s="61"/>
      <c r="AE7092" s="61"/>
      <c r="AF7092" s="46"/>
      <c r="AG7092" s="46">
        <f>IF(AND(AF7092="",P7092=""),0,IF((AF7092=""),P7092,IF((P7092=""),AF7092,AF7092+P7092)))</f>
        <v>1159600</v>
      </c>
      <c r="AH7092" s="46">
        <f>IF( (AA7092=""),AG7092*1,AG7092*(AA7092/100) )</f>
        <v>1159600</v>
      </c>
      <c r="AI7092" s="46">
        <v>0</v>
      </c>
      <c r="AJ7092" s="46">
        <f>IF((AI7092-AH7092) &gt; 1,0,IF((AI7092-AH7092)&lt;0,AH7092-AI7092,AI7092-AH7092))</f>
        <v>1159600</v>
      </c>
      <c r="AK7092" s="46">
        <v>0.01</v>
      </c>
      <c r="AL7092" s="46">
        <f>AJ7092*(AK7092/100)</f>
        <v>115.96000000000001</v>
      </c>
    </row>
    <row r="7093" spans="1:38" x14ac:dyDescent="0.45">
      <c r="A7093" s="16"/>
      <c r="B7093" s="21"/>
      <c r="C7093" s="16"/>
      <c r="D7093" s="16"/>
      <c r="E7093" s="56"/>
      <c r="F7093" s="56"/>
      <c r="G7093" s="57"/>
      <c r="H7093" s="56"/>
      <c r="I7093" s="56"/>
      <c r="J7093" s="56">
        <v>0</v>
      </c>
      <c r="K7093" s="56">
        <v>0</v>
      </c>
      <c r="L7093" s="71">
        <v>0</v>
      </c>
      <c r="M7093" s="56" t="s">
        <v>90</v>
      </c>
      <c r="N7093" s="46">
        <f>((J7093*400)+(K7093*100))+L7093</f>
        <v>0</v>
      </c>
      <c r="O7093" s="46">
        <v>200</v>
      </c>
      <c r="P7093" s="46">
        <f>N7093*O7093</f>
        <v>0</v>
      </c>
      <c r="Q7093" s="56"/>
      <c r="R7093" s="58"/>
      <c r="S7093" s="59"/>
      <c r="T7093" s="58"/>
      <c r="U7093" s="58"/>
      <c r="V7093" s="60"/>
      <c r="W7093" s="56"/>
      <c r="X7093" s="56"/>
      <c r="Y7093" s="56"/>
      <c r="Z7093" s="46"/>
      <c r="AA7093" s="66"/>
      <c r="AB7093" s="46"/>
      <c r="AC7093" s="46"/>
      <c r="AD7093" s="61"/>
      <c r="AE7093" s="61"/>
      <c r="AF7093" s="46"/>
      <c r="AG7093" s="46">
        <f>IF(AND(AF7093="",P7093=""),0,IF((AF7093=""),P7093,IF((P7093=""),AF7093,AF7093+P7093)))</f>
        <v>0</v>
      </c>
      <c r="AH7093" s="46">
        <f>IF( (AA7093=""),AG7093*1,AG7093*(AA7093/100) )</f>
        <v>0</v>
      </c>
      <c r="AI7093" s="46">
        <v>0</v>
      </c>
      <c r="AJ7093" s="46">
        <f>IF((AI7093-AH7093) &gt; 1,0,IF((AI7093-AH7093)&lt;0,AH7093-AI7093,AI7093-AH7093))</f>
        <v>0</v>
      </c>
      <c r="AK7093" s="46">
        <v>0.01</v>
      </c>
      <c r="AL7093" s="46">
        <f>AJ7093*(AK7093/100)</f>
        <v>0</v>
      </c>
    </row>
    <row r="7094" spans="1:38" x14ac:dyDescent="0.45">
      <c r="A7094" s="16"/>
      <c r="B7094" s="21"/>
      <c r="C7094" s="16"/>
      <c r="D7094" s="16"/>
      <c r="E7094" s="56"/>
      <c r="F7094" s="56"/>
      <c r="G7094" s="57"/>
      <c r="H7094" s="56"/>
      <c r="I7094" s="56"/>
      <c r="J7094" s="56"/>
      <c r="K7094" s="56"/>
      <c r="L7094" s="71"/>
      <c r="M7094" s="56"/>
      <c r="N7094" s="46"/>
      <c r="O7094" s="46" t="s">
        <v>54</v>
      </c>
      <c r="P7094" s="46">
        <f>SUM(P7091:P7093)</f>
        <v>1166800</v>
      </c>
      <c r="Q7094" s="56"/>
      <c r="R7094" s="58"/>
      <c r="S7094" s="59"/>
      <c r="T7094" s="58"/>
      <c r="U7094" s="58"/>
      <c r="V7094" s="60"/>
      <c r="W7094" s="56"/>
      <c r="X7094" s="56"/>
      <c r="Y7094" s="56"/>
      <c r="Z7094" s="46"/>
      <c r="AA7094" s="66"/>
      <c r="AB7094" s="46"/>
      <c r="AC7094" s="46"/>
      <c r="AD7094" s="61"/>
      <c r="AE7094" s="61"/>
      <c r="AF7094" s="46"/>
      <c r="AG7094" s="46"/>
      <c r="AH7094" s="46">
        <f>SUM(AH7091:AH7093)</f>
        <v>1166800</v>
      </c>
      <c r="AI7094" s="46"/>
      <c r="AJ7094" s="46">
        <f>SUM(AJ7091:AJ7093)</f>
        <v>1166800</v>
      </c>
      <c r="AK7094" s="46"/>
      <c r="AL7094" s="46">
        <f>SUM(AL7091:AL7093)</f>
        <v>117.4</v>
      </c>
    </row>
    <row r="7095" spans="1:38" x14ac:dyDescent="0.45">
      <c r="A7095" s="16" t="s">
        <v>10284</v>
      </c>
      <c r="B7095" s="21">
        <v>3770400496982</v>
      </c>
      <c r="C7095" s="16" t="s">
        <v>10285</v>
      </c>
      <c r="D7095" s="16" t="s">
        <v>10286</v>
      </c>
      <c r="E7095" s="56">
        <v>4210</v>
      </c>
      <c r="F7095" s="56">
        <v>6354</v>
      </c>
      <c r="G7095" s="57"/>
      <c r="H7095" s="56" t="s">
        <v>42</v>
      </c>
      <c r="I7095" s="56">
        <v>11122</v>
      </c>
      <c r="J7095" s="56">
        <v>0</v>
      </c>
      <c r="K7095" s="56">
        <v>0</v>
      </c>
      <c r="L7095" s="71">
        <v>24</v>
      </c>
      <c r="M7095" s="56" t="s">
        <v>208</v>
      </c>
      <c r="N7095" s="46">
        <f>((J7095*400)+(K7095*100))+L7095</f>
        <v>24</v>
      </c>
      <c r="O7095" s="46">
        <v>660</v>
      </c>
      <c r="P7095" s="46">
        <f>N7095*O7095</f>
        <v>15840</v>
      </c>
      <c r="Q7095" s="56"/>
      <c r="R7095" s="58"/>
      <c r="S7095" s="59"/>
      <c r="T7095" s="58"/>
      <c r="U7095" s="58"/>
      <c r="V7095" s="60"/>
      <c r="W7095" s="56"/>
      <c r="X7095" s="56"/>
      <c r="Y7095" s="56"/>
      <c r="Z7095" s="46"/>
      <c r="AA7095" s="66"/>
      <c r="AB7095" s="46"/>
      <c r="AC7095" s="46"/>
      <c r="AD7095" s="61"/>
      <c r="AE7095" s="61"/>
      <c r="AF7095" s="46"/>
      <c r="AG7095" s="46">
        <f>IF(AND(AF7095="",P7095=""),0,IF((AF7095=""),P7095,IF((P7095=""),AF7095,AF7095+P7095)))</f>
        <v>15840</v>
      </c>
      <c r="AH7095" s="46">
        <f>IF( (AA7095=""),AG7095*1,AG7095*(AA7095/100) )</f>
        <v>15840</v>
      </c>
      <c r="AI7095" s="46">
        <v>0</v>
      </c>
      <c r="AJ7095" s="46">
        <f>IF((AI7095-AH7095) &gt; 1,0,IF((AI7095-AH7095)&lt;0,AH7095-AI7095,AI7095-AH7095))</f>
        <v>15840</v>
      </c>
      <c r="AK7095" s="46">
        <v>0.02</v>
      </c>
      <c r="AL7095" s="46">
        <f>AJ7095*(AK7095/100)</f>
        <v>3.1680000000000001</v>
      </c>
    </row>
    <row r="7096" spans="1:38" x14ac:dyDescent="0.45">
      <c r="A7096" s="16"/>
      <c r="B7096" s="21"/>
      <c r="C7096" s="16"/>
      <c r="D7096" s="16"/>
      <c r="E7096" s="56"/>
      <c r="F7096" s="56"/>
      <c r="G7096" s="57"/>
      <c r="H7096" s="56"/>
      <c r="I7096" s="56"/>
      <c r="J7096" s="56">
        <v>2</v>
      </c>
      <c r="K7096" s="56">
        <v>3</v>
      </c>
      <c r="L7096" s="71">
        <v>48</v>
      </c>
      <c r="M7096" s="56" t="s">
        <v>43</v>
      </c>
      <c r="N7096" s="46">
        <f>((J7096*400)+(K7096*100))+L7096</f>
        <v>1148</v>
      </c>
      <c r="O7096" s="46">
        <v>660</v>
      </c>
      <c r="P7096" s="46">
        <f>N7096*O7096</f>
        <v>757680</v>
      </c>
      <c r="Q7096" s="56"/>
      <c r="R7096" s="58"/>
      <c r="S7096" s="59"/>
      <c r="T7096" s="58"/>
      <c r="U7096" s="58"/>
      <c r="V7096" s="60"/>
      <c r="W7096" s="56"/>
      <c r="X7096" s="56"/>
      <c r="Y7096" s="56"/>
      <c r="Z7096" s="46"/>
      <c r="AA7096" s="66"/>
      <c r="AB7096" s="46"/>
      <c r="AC7096" s="46"/>
      <c r="AD7096" s="61"/>
      <c r="AE7096" s="61"/>
      <c r="AF7096" s="46"/>
      <c r="AG7096" s="46">
        <f>IF(AND(AF7096="",P7096=""),0,IF((AF7096=""),P7096,IF((P7096=""),AF7096,AF7096+P7096)))</f>
        <v>757680</v>
      </c>
      <c r="AH7096" s="46">
        <f>IF( (AA7096=""),AG7096*1,AG7096*(AA7096/100) )</f>
        <v>757680</v>
      </c>
      <c r="AI7096" s="46">
        <v>0</v>
      </c>
      <c r="AJ7096" s="46">
        <f>IF((AI7096-AH7096) &gt; 1,0,IF((AI7096-AH7096)&lt;0,AH7096-AI7096,AI7096-AH7096))</f>
        <v>757680</v>
      </c>
      <c r="AK7096" s="46">
        <v>0.3</v>
      </c>
      <c r="AL7096" s="46">
        <f>AJ7096*(AK7096/100)</f>
        <v>2273.04</v>
      </c>
    </row>
    <row r="7097" spans="1:38" x14ac:dyDescent="0.45">
      <c r="A7097" s="16"/>
      <c r="B7097" s="21"/>
      <c r="C7097" s="16"/>
      <c r="D7097" s="16"/>
      <c r="E7097" s="56"/>
      <c r="F7097" s="56"/>
      <c r="G7097" s="57"/>
      <c r="H7097" s="56"/>
      <c r="I7097" s="56"/>
      <c r="J7097" s="56"/>
      <c r="K7097" s="56"/>
      <c r="L7097" s="71"/>
      <c r="M7097" s="56"/>
      <c r="N7097" s="46"/>
      <c r="O7097" s="46"/>
      <c r="P7097" s="46"/>
      <c r="Q7097" s="73">
        <v>1</v>
      </c>
      <c r="R7097" s="58" t="s">
        <v>10284</v>
      </c>
      <c r="S7097" s="59">
        <v>3770400496982</v>
      </c>
      <c r="T7097" s="58" t="s">
        <v>10285</v>
      </c>
      <c r="U7097" s="58" t="s">
        <v>10287</v>
      </c>
      <c r="V7097" s="60"/>
      <c r="W7097" s="56" t="s">
        <v>210</v>
      </c>
      <c r="X7097" s="56" t="s">
        <v>211</v>
      </c>
      <c r="Y7097" s="56" t="s">
        <v>212</v>
      </c>
      <c r="Z7097" s="46">
        <v>96</v>
      </c>
      <c r="AA7097" s="66">
        <v>100</v>
      </c>
      <c r="AB7097" s="46">
        <v>6900</v>
      </c>
      <c r="AC7097" s="46">
        <f>Z7097*AB7097</f>
        <v>662400</v>
      </c>
      <c r="AD7097" s="61">
        <v>5</v>
      </c>
      <c r="AE7097" s="61">
        <v>5</v>
      </c>
      <c r="AF7097" s="46">
        <f>(AC7097*(100-AE7097))/100</f>
        <v>629280</v>
      </c>
      <c r="AG7097" s="46">
        <f>IF( (AF7097=""),0,SUM(AF7097:AF7097) )</f>
        <v>629280</v>
      </c>
      <c r="AH7097" s="46">
        <f>(AG7097/100)*(AA7097)</f>
        <v>629280</v>
      </c>
      <c r="AI7097" s="46">
        <v>0</v>
      </c>
      <c r="AJ7097" s="46">
        <f>IF((AI7097-AH7097) &gt; 1,0,IF((AI7097-AH7097)&lt;0,AH7097-AI7097,AI7097-AH7097))</f>
        <v>629280</v>
      </c>
      <c r="AK7097" s="46">
        <v>0.02</v>
      </c>
      <c r="AL7097" s="46">
        <f>AJ7097*(AK7097/100)</f>
        <v>125.85600000000001</v>
      </c>
    </row>
    <row r="7098" spans="1:38" x14ac:dyDescent="0.45">
      <c r="A7098" s="16"/>
      <c r="B7098" s="21"/>
      <c r="C7098" s="16"/>
      <c r="D7098" s="16"/>
      <c r="E7098" s="56"/>
      <c r="F7098" s="56"/>
      <c r="G7098" s="57"/>
      <c r="H7098" s="56"/>
      <c r="I7098" s="56"/>
      <c r="J7098" s="56"/>
      <c r="K7098" s="56"/>
      <c r="L7098" s="71"/>
      <c r="M7098" s="56"/>
      <c r="N7098" s="46"/>
      <c r="O7098" s="46" t="s">
        <v>54</v>
      </c>
      <c r="P7098" s="46">
        <f>SUM(P7095:P7097)</f>
        <v>773520</v>
      </c>
      <c r="Q7098" s="56"/>
      <c r="R7098" s="58"/>
      <c r="S7098" s="59"/>
      <c r="T7098" s="58"/>
      <c r="U7098" s="58"/>
      <c r="V7098" s="60"/>
      <c r="W7098" s="56"/>
      <c r="X7098" s="56"/>
      <c r="Y7098" s="56"/>
      <c r="Z7098" s="46"/>
      <c r="AA7098" s="66"/>
      <c r="AB7098" s="46"/>
      <c r="AC7098" s="46"/>
      <c r="AD7098" s="61"/>
      <c r="AE7098" s="61"/>
      <c r="AF7098" s="46"/>
      <c r="AG7098" s="46"/>
      <c r="AH7098" s="46">
        <f>SUM(AH7095:AH7097)</f>
        <v>1402800</v>
      </c>
      <c r="AI7098" s="46"/>
      <c r="AJ7098" s="46">
        <f>SUM(AJ7095:AJ7097)</f>
        <v>1402800</v>
      </c>
      <c r="AK7098" s="46"/>
      <c r="AL7098" s="46">
        <f>SUM(AL7095:AL7097)</f>
        <v>2402.0640000000003</v>
      </c>
    </row>
    <row r="7099" spans="1:38" x14ac:dyDescent="0.45">
      <c r="A7099" s="16" t="s">
        <v>10288</v>
      </c>
      <c r="B7099" s="21">
        <v>3770400051841</v>
      </c>
      <c r="C7099" s="16" t="s">
        <v>10289</v>
      </c>
      <c r="D7099" s="16" t="s">
        <v>10290</v>
      </c>
      <c r="E7099" s="56">
        <v>4211</v>
      </c>
      <c r="F7099" s="56">
        <v>8656</v>
      </c>
      <c r="G7099" s="57" t="s">
        <v>10291</v>
      </c>
      <c r="H7099" s="56" t="s">
        <v>42</v>
      </c>
      <c r="I7099" s="56">
        <v>12955</v>
      </c>
      <c r="J7099" s="56"/>
      <c r="K7099" s="56"/>
      <c r="L7099" s="71"/>
      <c r="M7099" s="56"/>
      <c r="N7099" s="46"/>
      <c r="O7099" s="46"/>
      <c r="P7099" s="46"/>
      <c r="Q7099" s="56"/>
      <c r="R7099" s="58"/>
      <c r="S7099" s="59"/>
      <c r="T7099" s="58"/>
      <c r="U7099" s="58"/>
      <c r="V7099" s="60"/>
      <c r="W7099" s="56"/>
      <c r="X7099" s="56"/>
      <c r="Y7099" s="56"/>
      <c r="Z7099" s="46"/>
      <c r="AA7099" s="66"/>
      <c r="AB7099" s="46"/>
      <c r="AC7099" s="46"/>
      <c r="AD7099" s="61"/>
      <c r="AE7099" s="61"/>
      <c r="AF7099" s="46"/>
      <c r="AG7099" s="46"/>
      <c r="AH7099" s="46"/>
      <c r="AI7099" s="46"/>
      <c r="AJ7099" s="46"/>
      <c r="AK7099" s="46"/>
      <c r="AL7099" s="46"/>
    </row>
    <row r="7100" spans="1:38" x14ac:dyDescent="0.45">
      <c r="A7100" s="16"/>
      <c r="B7100" s="21"/>
      <c r="C7100" s="16"/>
      <c r="D7100" s="16"/>
      <c r="E7100" s="56"/>
      <c r="F7100" s="56"/>
      <c r="G7100" s="57"/>
      <c r="H7100" s="56"/>
      <c r="I7100" s="56"/>
      <c r="J7100" s="56"/>
      <c r="K7100" s="56"/>
      <c r="L7100" s="71"/>
      <c r="M7100" s="56"/>
      <c r="N7100" s="46"/>
      <c r="O7100" s="46" t="s">
        <v>54</v>
      </c>
      <c r="P7100" s="46">
        <f>SUM(P7099:P7099)</f>
        <v>0</v>
      </c>
      <c r="Q7100" s="56"/>
      <c r="R7100" s="58"/>
      <c r="S7100" s="59"/>
      <c r="T7100" s="58"/>
      <c r="U7100" s="58"/>
      <c r="V7100" s="60"/>
      <c r="W7100" s="56"/>
      <c r="X7100" s="56"/>
      <c r="Y7100" s="56"/>
      <c r="Z7100" s="46"/>
      <c r="AA7100" s="66"/>
      <c r="AB7100" s="46"/>
      <c r="AC7100" s="46"/>
      <c r="AD7100" s="61"/>
      <c r="AE7100" s="61"/>
      <c r="AF7100" s="46"/>
      <c r="AG7100" s="46"/>
      <c r="AH7100" s="46">
        <f>SUM(AH7099:AH7099)</f>
        <v>0</v>
      </c>
      <c r="AI7100" s="46"/>
      <c r="AJ7100" s="46">
        <f>SUM(AJ7099:AJ7099)</f>
        <v>0</v>
      </c>
      <c r="AK7100" s="46"/>
      <c r="AL7100" s="46">
        <f>SUM(AL7099:AL7099)</f>
        <v>0</v>
      </c>
    </row>
    <row r="7101" spans="1:38" x14ac:dyDescent="0.45">
      <c r="A7101" s="16" t="s">
        <v>10292</v>
      </c>
      <c r="B7101" s="21">
        <v>3770400495251</v>
      </c>
      <c r="C7101" s="16" t="s">
        <v>10293</v>
      </c>
      <c r="D7101" s="16" t="s">
        <v>10294</v>
      </c>
      <c r="E7101" s="56">
        <v>4212</v>
      </c>
      <c r="F7101" s="56">
        <v>712</v>
      </c>
      <c r="G7101" s="57" t="s">
        <v>10295</v>
      </c>
      <c r="H7101" s="56" t="s">
        <v>42</v>
      </c>
      <c r="I7101" s="56">
        <v>10281</v>
      </c>
      <c r="J7101" s="56">
        <v>0</v>
      </c>
      <c r="K7101" s="56">
        <v>0</v>
      </c>
      <c r="L7101" s="71">
        <v>10</v>
      </c>
      <c r="M7101" s="56" t="s">
        <v>208</v>
      </c>
      <c r="N7101" s="46">
        <f t="shared" ref="N7101:N7106" si="218">((J7101*400)+(K7101*100))+L7101</f>
        <v>10</v>
      </c>
      <c r="O7101" s="46">
        <v>300</v>
      </c>
      <c r="P7101" s="46">
        <f t="shared" ref="P7101:P7106" si="219">N7101*O7101</f>
        <v>3000</v>
      </c>
      <c r="Q7101" s="56"/>
      <c r="R7101" s="58"/>
      <c r="S7101" s="59"/>
      <c r="T7101" s="58"/>
      <c r="U7101" s="58"/>
      <c r="V7101" s="60"/>
      <c r="W7101" s="56"/>
      <c r="X7101" s="56"/>
      <c r="Y7101" s="56"/>
      <c r="Z7101" s="46"/>
      <c r="AA7101" s="66"/>
      <c r="AB7101" s="46"/>
      <c r="AC7101" s="46"/>
      <c r="AD7101" s="61"/>
      <c r="AE7101" s="61"/>
      <c r="AF7101" s="46"/>
      <c r="AG7101" s="46">
        <f t="shared" ref="AG7101:AG7106" si="220">IF(AND(AF7101="",P7101=""),0,IF((AF7101=""),P7101,IF((P7101=""),AF7101,AF7101+P7101)))</f>
        <v>3000</v>
      </c>
      <c r="AH7101" s="46">
        <f t="shared" ref="AH7101:AH7106" si="221">IF( (AA7101=""),AG7101*1,AG7101*(AA7101/100) )</f>
        <v>3000</v>
      </c>
      <c r="AI7101" s="46">
        <v>0</v>
      </c>
      <c r="AJ7101" s="46">
        <f t="shared" ref="AJ7101:AJ7107" si="222">IF((AI7101-AH7101) &gt; 1,0,IF((AI7101-AH7101)&lt;0,AH7101-AI7101,AI7101-AH7101))</f>
        <v>3000</v>
      </c>
      <c r="AK7101" s="46">
        <v>0.02</v>
      </c>
      <c r="AL7101" s="46">
        <f t="shared" ref="AL7101:AL7107" si="223">AJ7101*(AK7101/100)</f>
        <v>0.6</v>
      </c>
    </row>
    <row r="7102" spans="1:38" x14ac:dyDescent="0.45">
      <c r="A7102" s="16"/>
      <c r="B7102" s="21"/>
      <c r="C7102" s="16"/>
      <c r="D7102" s="16"/>
      <c r="E7102" s="56"/>
      <c r="F7102" s="56"/>
      <c r="G7102" s="57"/>
      <c r="H7102" s="56"/>
      <c r="I7102" s="56"/>
      <c r="J7102" s="56">
        <v>0</v>
      </c>
      <c r="K7102" s="56">
        <v>0</v>
      </c>
      <c r="L7102" s="71">
        <v>54</v>
      </c>
      <c r="M7102" s="56" t="s">
        <v>208</v>
      </c>
      <c r="N7102" s="46">
        <f t="shared" si="218"/>
        <v>54</v>
      </c>
      <c r="O7102" s="46">
        <v>300</v>
      </c>
      <c r="P7102" s="46">
        <f t="shared" si="219"/>
        <v>16200</v>
      </c>
      <c r="Q7102" s="56"/>
      <c r="R7102" s="58"/>
      <c r="S7102" s="59"/>
      <c r="T7102" s="58"/>
      <c r="U7102" s="58"/>
      <c r="V7102" s="60"/>
      <c r="W7102" s="56"/>
      <c r="X7102" s="56"/>
      <c r="Y7102" s="56"/>
      <c r="Z7102" s="46"/>
      <c r="AA7102" s="66"/>
      <c r="AB7102" s="46"/>
      <c r="AC7102" s="46"/>
      <c r="AD7102" s="61"/>
      <c r="AE7102" s="61"/>
      <c r="AF7102" s="46"/>
      <c r="AG7102" s="46">
        <f t="shared" si="220"/>
        <v>16200</v>
      </c>
      <c r="AH7102" s="46">
        <f t="shared" si="221"/>
        <v>16200</v>
      </c>
      <c r="AI7102" s="46">
        <v>0</v>
      </c>
      <c r="AJ7102" s="46">
        <f t="shared" si="222"/>
        <v>16200</v>
      </c>
      <c r="AK7102" s="46">
        <v>0.02</v>
      </c>
      <c r="AL7102" s="46">
        <f t="shared" si="223"/>
        <v>3.24</v>
      </c>
    </row>
    <row r="7103" spans="1:38" x14ac:dyDescent="0.45">
      <c r="A7103" s="16"/>
      <c r="B7103" s="21"/>
      <c r="C7103" s="16"/>
      <c r="D7103" s="16"/>
      <c r="E7103" s="56"/>
      <c r="F7103" s="56"/>
      <c r="G7103" s="57"/>
      <c r="H7103" s="56"/>
      <c r="I7103" s="56"/>
      <c r="J7103" s="56">
        <v>0</v>
      </c>
      <c r="K7103" s="56">
        <v>0</v>
      </c>
      <c r="L7103" s="71">
        <v>22.75</v>
      </c>
      <c r="M7103" s="56" t="s">
        <v>208</v>
      </c>
      <c r="N7103" s="46">
        <f t="shared" si="218"/>
        <v>22.75</v>
      </c>
      <c r="O7103" s="46">
        <v>300</v>
      </c>
      <c r="P7103" s="46">
        <f t="shared" si="219"/>
        <v>6825</v>
      </c>
      <c r="Q7103" s="56"/>
      <c r="R7103" s="58"/>
      <c r="S7103" s="59"/>
      <c r="T7103" s="58"/>
      <c r="U7103" s="58"/>
      <c r="V7103" s="60"/>
      <c r="W7103" s="56"/>
      <c r="X7103" s="56"/>
      <c r="Y7103" s="56"/>
      <c r="Z7103" s="46"/>
      <c r="AA7103" s="66"/>
      <c r="AB7103" s="46"/>
      <c r="AC7103" s="46"/>
      <c r="AD7103" s="61"/>
      <c r="AE7103" s="61"/>
      <c r="AF7103" s="46"/>
      <c r="AG7103" s="46">
        <f t="shared" si="220"/>
        <v>6825</v>
      </c>
      <c r="AH7103" s="46">
        <f t="shared" si="221"/>
        <v>6825</v>
      </c>
      <c r="AI7103" s="46">
        <v>0</v>
      </c>
      <c r="AJ7103" s="46">
        <f t="shared" si="222"/>
        <v>6825</v>
      </c>
      <c r="AK7103" s="46">
        <v>0.02</v>
      </c>
      <c r="AL7103" s="46">
        <f t="shared" si="223"/>
        <v>1.365</v>
      </c>
    </row>
    <row r="7104" spans="1:38" x14ac:dyDescent="0.45">
      <c r="A7104" s="16"/>
      <c r="B7104" s="21"/>
      <c r="C7104" s="16"/>
      <c r="D7104" s="16"/>
      <c r="E7104" s="56"/>
      <c r="F7104" s="56"/>
      <c r="G7104" s="57"/>
      <c r="H7104" s="56"/>
      <c r="I7104" s="56"/>
      <c r="J7104" s="56">
        <v>0</v>
      </c>
      <c r="K7104" s="56">
        <v>1</v>
      </c>
      <c r="L7104" s="71">
        <v>41.25</v>
      </c>
      <c r="M7104" s="56" t="s">
        <v>90</v>
      </c>
      <c r="N7104" s="46">
        <f t="shared" si="218"/>
        <v>141.25</v>
      </c>
      <c r="O7104" s="46">
        <v>300</v>
      </c>
      <c r="P7104" s="46">
        <f t="shared" si="219"/>
        <v>42375</v>
      </c>
      <c r="Q7104" s="56"/>
      <c r="R7104" s="58"/>
      <c r="S7104" s="59"/>
      <c r="T7104" s="58"/>
      <c r="U7104" s="58"/>
      <c r="V7104" s="60"/>
      <c r="W7104" s="56"/>
      <c r="X7104" s="56"/>
      <c r="Y7104" s="56"/>
      <c r="Z7104" s="46"/>
      <c r="AA7104" s="66"/>
      <c r="AB7104" s="46"/>
      <c r="AC7104" s="46"/>
      <c r="AD7104" s="61"/>
      <c r="AE7104" s="61"/>
      <c r="AF7104" s="46"/>
      <c r="AG7104" s="46">
        <f t="shared" si="220"/>
        <v>42375</v>
      </c>
      <c r="AH7104" s="46">
        <f t="shared" si="221"/>
        <v>42375</v>
      </c>
      <c r="AI7104" s="46">
        <v>0</v>
      </c>
      <c r="AJ7104" s="46">
        <f t="shared" si="222"/>
        <v>42375</v>
      </c>
      <c r="AK7104" s="46">
        <v>0.01</v>
      </c>
      <c r="AL7104" s="46">
        <f t="shared" si="223"/>
        <v>4.2374999999999998</v>
      </c>
    </row>
    <row r="7105" spans="1:38" x14ac:dyDescent="0.45">
      <c r="A7105" s="16"/>
      <c r="B7105" s="21"/>
      <c r="C7105" s="16"/>
      <c r="D7105" s="16"/>
      <c r="E7105" s="56">
        <v>4213</v>
      </c>
      <c r="F7105" s="56">
        <v>714</v>
      </c>
      <c r="G7105" s="57" t="s">
        <v>10296</v>
      </c>
      <c r="H7105" s="56" t="s">
        <v>42</v>
      </c>
      <c r="I7105" s="56">
        <v>10282</v>
      </c>
      <c r="J7105" s="56">
        <v>0</v>
      </c>
      <c r="K7105" s="56">
        <v>2</v>
      </c>
      <c r="L7105" s="71">
        <v>60</v>
      </c>
      <c r="M7105" s="56" t="s">
        <v>90</v>
      </c>
      <c r="N7105" s="46">
        <f t="shared" si="218"/>
        <v>260</v>
      </c>
      <c r="O7105" s="46">
        <v>260</v>
      </c>
      <c r="P7105" s="46">
        <f t="shared" si="219"/>
        <v>67600</v>
      </c>
      <c r="Q7105" s="56"/>
      <c r="R7105" s="58"/>
      <c r="S7105" s="59"/>
      <c r="T7105" s="58"/>
      <c r="U7105" s="58"/>
      <c r="V7105" s="60"/>
      <c r="W7105" s="56"/>
      <c r="X7105" s="56"/>
      <c r="Y7105" s="56"/>
      <c r="Z7105" s="46"/>
      <c r="AA7105" s="66"/>
      <c r="AB7105" s="46"/>
      <c r="AC7105" s="46"/>
      <c r="AD7105" s="61"/>
      <c r="AE7105" s="61"/>
      <c r="AF7105" s="46"/>
      <c r="AG7105" s="46">
        <f t="shared" si="220"/>
        <v>67600</v>
      </c>
      <c r="AH7105" s="46">
        <f t="shared" si="221"/>
        <v>67600</v>
      </c>
      <c r="AI7105" s="46">
        <v>0</v>
      </c>
      <c r="AJ7105" s="46">
        <f t="shared" si="222"/>
        <v>67600</v>
      </c>
      <c r="AK7105" s="46">
        <v>0.01</v>
      </c>
      <c r="AL7105" s="46">
        <f t="shared" si="223"/>
        <v>6.7600000000000007</v>
      </c>
    </row>
    <row r="7106" spans="1:38" x14ac:dyDescent="0.45">
      <c r="A7106" s="16"/>
      <c r="B7106" s="21"/>
      <c r="C7106" s="16"/>
      <c r="D7106" s="16"/>
      <c r="E7106" s="56">
        <v>4214</v>
      </c>
      <c r="F7106" s="56">
        <v>715</v>
      </c>
      <c r="G7106" s="57" t="s">
        <v>10297</v>
      </c>
      <c r="H7106" s="56" t="s">
        <v>42</v>
      </c>
      <c r="I7106" s="56">
        <v>10283</v>
      </c>
      <c r="J7106" s="56">
        <v>0</v>
      </c>
      <c r="K7106" s="56">
        <v>2</v>
      </c>
      <c r="L7106" s="71">
        <v>99</v>
      </c>
      <c r="M7106" s="56" t="s">
        <v>90</v>
      </c>
      <c r="N7106" s="46">
        <f t="shared" si="218"/>
        <v>299</v>
      </c>
      <c r="O7106" s="46">
        <v>260</v>
      </c>
      <c r="P7106" s="46">
        <f t="shared" si="219"/>
        <v>77740</v>
      </c>
      <c r="Q7106" s="56"/>
      <c r="R7106" s="58"/>
      <c r="S7106" s="59"/>
      <c r="T7106" s="58"/>
      <c r="U7106" s="58"/>
      <c r="V7106" s="60"/>
      <c r="W7106" s="56"/>
      <c r="X7106" s="56"/>
      <c r="Y7106" s="56"/>
      <c r="Z7106" s="46"/>
      <c r="AA7106" s="66"/>
      <c r="AB7106" s="46"/>
      <c r="AC7106" s="46"/>
      <c r="AD7106" s="61"/>
      <c r="AE7106" s="61"/>
      <c r="AF7106" s="46"/>
      <c r="AG7106" s="46">
        <f t="shared" si="220"/>
        <v>77740</v>
      </c>
      <c r="AH7106" s="46">
        <f t="shared" si="221"/>
        <v>77740</v>
      </c>
      <c r="AI7106" s="46">
        <v>0</v>
      </c>
      <c r="AJ7106" s="46">
        <f t="shared" si="222"/>
        <v>77740</v>
      </c>
      <c r="AK7106" s="46">
        <v>0.01</v>
      </c>
      <c r="AL7106" s="46">
        <f t="shared" si="223"/>
        <v>7.774</v>
      </c>
    </row>
    <row r="7107" spans="1:38" x14ac:dyDescent="0.45">
      <c r="A7107" s="16"/>
      <c r="B7107" s="21"/>
      <c r="C7107" s="16"/>
      <c r="D7107" s="16"/>
      <c r="E7107" s="56"/>
      <c r="F7107" s="56"/>
      <c r="G7107" s="57"/>
      <c r="H7107" s="56"/>
      <c r="I7107" s="56"/>
      <c r="J7107" s="56"/>
      <c r="K7107" s="56"/>
      <c r="L7107" s="71"/>
      <c r="M7107" s="56"/>
      <c r="N7107" s="46"/>
      <c r="O7107" s="46"/>
      <c r="P7107" s="46"/>
      <c r="Q7107" s="73">
        <v>1</v>
      </c>
      <c r="R7107" s="58" t="s">
        <v>10292</v>
      </c>
      <c r="S7107" s="59">
        <v>3770400495251</v>
      </c>
      <c r="T7107" s="58" t="s">
        <v>10293</v>
      </c>
      <c r="U7107" s="58" t="s">
        <v>10298</v>
      </c>
      <c r="V7107" s="60"/>
      <c r="W7107" s="56" t="s">
        <v>210</v>
      </c>
      <c r="X7107" s="56" t="s">
        <v>211</v>
      </c>
      <c r="Y7107" s="56" t="s">
        <v>212</v>
      </c>
      <c r="Z7107" s="46">
        <v>40</v>
      </c>
      <c r="AA7107" s="66">
        <v>11.53</v>
      </c>
      <c r="AB7107" s="46">
        <v>6900</v>
      </c>
      <c r="AC7107" s="46">
        <f>Z7107*AB7107</f>
        <v>276000</v>
      </c>
      <c r="AD7107" s="61">
        <v>5</v>
      </c>
      <c r="AE7107" s="61">
        <v>5</v>
      </c>
      <c r="AF7107" s="46">
        <f>(AC7107*(100-AE7107))/100</f>
        <v>262200</v>
      </c>
      <c r="AG7107" s="46">
        <f>IF( (AF7107=""),0,SUM(AF7107:AF7107) )</f>
        <v>262200</v>
      </c>
      <c r="AH7107" s="46">
        <f>(AG7107/100)*(AA7107)</f>
        <v>30231.66</v>
      </c>
      <c r="AI7107" s="46">
        <v>0</v>
      </c>
      <c r="AJ7107" s="46">
        <f t="shared" si="222"/>
        <v>30231.66</v>
      </c>
      <c r="AK7107" s="46">
        <v>0.02</v>
      </c>
      <c r="AL7107" s="46">
        <f t="shared" si="223"/>
        <v>6.0463320000000005</v>
      </c>
    </row>
    <row r="7108" spans="1:38" x14ac:dyDescent="0.45">
      <c r="A7108" s="16"/>
      <c r="B7108" s="21"/>
      <c r="C7108" s="16"/>
      <c r="D7108" s="16"/>
      <c r="E7108" s="56"/>
      <c r="F7108" s="56"/>
      <c r="G7108" s="57"/>
      <c r="H7108" s="56"/>
      <c r="I7108" s="56"/>
      <c r="J7108" s="56"/>
      <c r="K7108" s="56"/>
      <c r="L7108" s="71"/>
      <c r="M7108" s="56"/>
      <c r="N7108" s="46"/>
      <c r="O7108" s="46"/>
      <c r="P7108" s="46"/>
      <c r="Q7108" s="56"/>
      <c r="R7108" s="58"/>
      <c r="S7108" s="59"/>
      <c r="T7108" s="58"/>
      <c r="U7108" s="58"/>
      <c r="V7108" s="60"/>
      <c r="W7108" s="56"/>
      <c r="X7108" s="56"/>
      <c r="Y7108" s="56"/>
      <c r="Z7108" s="46"/>
      <c r="AA7108" s="66"/>
      <c r="AB7108" s="46"/>
      <c r="AC7108" s="46"/>
      <c r="AD7108" s="61"/>
      <c r="AE7108" s="61"/>
      <c r="AF7108" s="46"/>
      <c r="AG7108" s="46"/>
      <c r="AH7108" s="46"/>
      <c r="AI7108" s="46"/>
      <c r="AJ7108" s="46"/>
      <c r="AK7108" s="46"/>
      <c r="AL7108" s="46"/>
    </row>
    <row r="7109" spans="1:38" x14ac:dyDescent="0.45">
      <c r="A7109" s="16"/>
      <c r="B7109" s="21"/>
      <c r="C7109" s="16"/>
      <c r="D7109" s="16"/>
      <c r="E7109" s="56"/>
      <c r="F7109" s="56"/>
      <c r="G7109" s="57"/>
      <c r="H7109" s="56"/>
      <c r="I7109" s="56"/>
      <c r="J7109" s="56"/>
      <c r="K7109" s="56"/>
      <c r="L7109" s="71"/>
      <c r="M7109" s="56"/>
      <c r="N7109" s="46"/>
      <c r="O7109" s="46"/>
      <c r="P7109" s="46"/>
      <c r="Q7109" s="73">
        <v>2</v>
      </c>
      <c r="R7109" s="58" t="s">
        <v>10292</v>
      </c>
      <c r="S7109" s="59">
        <v>3770400495251</v>
      </c>
      <c r="T7109" s="58" t="s">
        <v>10293</v>
      </c>
      <c r="U7109" s="58" t="s">
        <v>10298</v>
      </c>
      <c r="V7109" s="60"/>
      <c r="W7109" s="56" t="s">
        <v>210</v>
      </c>
      <c r="X7109" s="56" t="s">
        <v>211</v>
      </c>
      <c r="Y7109" s="56" t="s">
        <v>212</v>
      </c>
      <c r="Z7109" s="46">
        <v>216</v>
      </c>
      <c r="AA7109" s="66">
        <v>62.25</v>
      </c>
      <c r="AB7109" s="46">
        <v>6900</v>
      </c>
      <c r="AC7109" s="46">
        <f>Z7109*AB7109</f>
        <v>1490400</v>
      </c>
      <c r="AD7109" s="61">
        <v>5</v>
      </c>
      <c r="AE7109" s="61">
        <v>5</v>
      </c>
      <c r="AF7109" s="46">
        <f>(AC7109*(100-AE7109))/100</f>
        <v>1415880</v>
      </c>
      <c r="AG7109" s="46">
        <f>IF( (AF7109=""),0,SUM(AF7109:AF7109) )</f>
        <v>1415880</v>
      </c>
      <c r="AH7109" s="46">
        <f>(AG7109/100)*(AA7109)</f>
        <v>881385.29999999993</v>
      </c>
      <c r="AI7109" s="46">
        <v>0</v>
      </c>
      <c r="AJ7109" s="46">
        <f>IF((AI7109-AH7109) &gt; 1,0,IF((AI7109-AH7109)&lt;0,AH7109-AI7109,AI7109-AH7109))</f>
        <v>881385.29999999993</v>
      </c>
      <c r="AK7109" s="46">
        <v>0.02</v>
      </c>
      <c r="AL7109" s="46">
        <f>AJ7109*(AK7109/100)</f>
        <v>176.27706000000001</v>
      </c>
    </row>
    <row r="7110" spans="1:38" x14ac:dyDescent="0.45">
      <c r="A7110" s="16"/>
      <c r="B7110" s="21"/>
      <c r="C7110" s="16"/>
      <c r="D7110" s="16"/>
      <c r="E7110" s="56"/>
      <c r="F7110" s="56"/>
      <c r="G7110" s="57"/>
      <c r="H7110" s="56"/>
      <c r="I7110" s="56"/>
      <c r="J7110" s="56"/>
      <c r="K7110" s="56"/>
      <c r="L7110" s="71"/>
      <c r="M7110" s="56"/>
      <c r="N7110" s="46"/>
      <c r="O7110" s="46"/>
      <c r="P7110" s="46"/>
      <c r="Q7110" s="56"/>
      <c r="R7110" s="58"/>
      <c r="S7110" s="59"/>
      <c r="T7110" s="58"/>
      <c r="U7110" s="58"/>
      <c r="V7110" s="60"/>
      <c r="W7110" s="56"/>
      <c r="X7110" s="56"/>
      <c r="Y7110" s="56"/>
      <c r="Z7110" s="46"/>
      <c r="AA7110" s="66"/>
      <c r="AB7110" s="46"/>
      <c r="AC7110" s="46"/>
      <c r="AD7110" s="61"/>
      <c r="AE7110" s="61"/>
      <c r="AF7110" s="46"/>
      <c r="AG7110" s="46"/>
      <c r="AH7110" s="46"/>
      <c r="AI7110" s="46"/>
      <c r="AJ7110" s="46"/>
      <c r="AK7110" s="46"/>
      <c r="AL7110" s="46"/>
    </row>
    <row r="7111" spans="1:38" x14ac:dyDescent="0.45">
      <c r="A7111" s="16"/>
      <c r="B7111" s="21"/>
      <c r="C7111" s="16"/>
      <c r="D7111" s="16"/>
      <c r="E7111" s="56"/>
      <c r="F7111" s="56"/>
      <c r="G7111" s="57"/>
      <c r="H7111" s="56"/>
      <c r="I7111" s="56"/>
      <c r="J7111" s="56"/>
      <c r="K7111" s="56"/>
      <c r="L7111" s="71"/>
      <c r="M7111" s="56"/>
      <c r="N7111" s="46"/>
      <c r="O7111" s="46"/>
      <c r="P7111" s="46"/>
      <c r="Q7111" s="73">
        <v>3</v>
      </c>
      <c r="R7111" s="58" t="s">
        <v>10292</v>
      </c>
      <c r="S7111" s="59">
        <v>3770400495251</v>
      </c>
      <c r="T7111" s="58" t="s">
        <v>10293</v>
      </c>
      <c r="U7111" s="58" t="s">
        <v>10298</v>
      </c>
      <c r="V7111" s="60"/>
      <c r="W7111" s="56" t="s">
        <v>210</v>
      </c>
      <c r="X7111" s="56" t="s">
        <v>211</v>
      </c>
      <c r="Y7111" s="56" t="s">
        <v>212</v>
      </c>
      <c r="Z7111" s="46">
        <v>91</v>
      </c>
      <c r="AA7111" s="66">
        <v>26.22</v>
      </c>
      <c r="AB7111" s="46">
        <v>6900</v>
      </c>
      <c r="AC7111" s="46">
        <f>Z7111*AB7111</f>
        <v>627900</v>
      </c>
      <c r="AD7111" s="61">
        <v>5</v>
      </c>
      <c r="AE7111" s="61">
        <v>5</v>
      </c>
      <c r="AF7111" s="46">
        <f>(AC7111*(100-AE7111))/100</f>
        <v>596505</v>
      </c>
      <c r="AG7111" s="46">
        <f>IF( (AF7111=""),0,SUM(AF7111:AF7111) )</f>
        <v>596505</v>
      </c>
      <c r="AH7111" s="46">
        <f>(AG7111/100)*(AA7111)</f>
        <v>156403.611</v>
      </c>
      <c r="AI7111" s="46">
        <v>0</v>
      </c>
      <c r="AJ7111" s="46">
        <f>IF((AI7111-AH7111) &gt; 1,0,IF((AI7111-AH7111)&lt;0,AH7111-AI7111,AI7111-AH7111))</f>
        <v>156403.611</v>
      </c>
      <c r="AK7111" s="46">
        <v>0.02</v>
      </c>
      <c r="AL7111" s="46">
        <f>AJ7111*(AK7111/100)</f>
        <v>31.280722200000003</v>
      </c>
    </row>
    <row r="7112" spans="1:38" x14ac:dyDescent="0.45">
      <c r="A7112" s="16"/>
      <c r="B7112" s="21"/>
      <c r="C7112" s="16"/>
      <c r="D7112" s="16"/>
      <c r="E7112" s="56"/>
      <c r="F7112" s="56"/>
      <c r="G7112" s="57"/>
      <c r="H7112" s="56"/>
      <c r="I7112" s="56"/>
      <c r="J7112" s="56"/>
      <c r="K7112" s="56"/>
      <c r="L7112" s="71"/>
      <c r="M7112" s="56"/>
      <c r="N7112" s="46"/>
      <c r="O7112" s="46" t="s">
        <v>54</v>
      </c>
      <c r="P7112" s="46">
        <f>SUM(P7101:P7111)</f>
        <v>213740</v>
      </c>
      <c r="Q7112" s="56"/>
      <c r="R7112" s="58"/>
      <c r="S7112" s="59"/>
      <c r="T7112" s="58"/>
      <c r="U7112" s="58"/>
      <c r="V7112" s="60"/>
      <c r="W7112" s="56"/>
      <c r="X7112" s="56"/>
      <c r="Y7112" s="56"/>
      <c r="Z7112" s="46"/>
      <c r="AA7112" s="66"/>
      <c r="AB7112" s="46"/>
      <c r="AC7112" s="46"/>
      <c r="AD7112" s="61"/>
      <c r="AE7112" s="61"/>
      <c r="AF7112" s="46"/>
      <c r="AG7112" s="46"/>
      <c r="AH7112" s="46">
        <f>SUM(AH7101:AH7111)</f>
        <v>1281760.571</v>
      </c>
      <c r="AI7112" s="46"/>
      <c r="AJ7112" s="46">
        <f>SUM(AJ7101:AJ7111)</f>
        <v>1281760.571</v>
      </c>
      <c r="AK7112" s="46"/>
      <c r="AL7112" s="46">
        <f>SUM(AL7101:AL7111)</f>
        <v>237.58061420000001</v>
      </c>
    </row>
    <row r="7113" spans="1:38" x14ac:dyDescent="0.45">
      <c r="A7113" s="16" t="s">
        <v>10299</v>
      </c>
      <c r="B7113" s="21">
        <v>3770400019831</v>
      </c>
      <c r="C7113" s="16" t="s">
        <v>10300</v>
      </c>
      <c r="D7113" s="16" t="s">
        <v>10301</v>
      </c>
      <c r="E7113" s="56">
        <v>4215</v>
      </c>
      <c r="F7113" s="56">
        <v>3552</v>
      </c>
      <c r="G7113" s="57" t="s">
        <v>10302</v>
      </c>
      <c r="H7113" s="56" t="s">
        <v>42</v>
      </c>
      <c r="I7113" s="56">
        <v>2945</v>
      </c>
      <c r="J7113" s="56">
        <v>2</v>
      </c>
      <c r="K7113" s="56">
        <v>0</v>
      </c>
      <c r="L7113" s="71">
        <v>92</v>
      </c>
      <c r="M7113" s="56" t="s">
        <v>43</v>
      </c>
      <c r="N7113" s="46">
        <f>((J7113*400)+(K7113*100))+L7113</f>
        <v>892</v>
      </c>
      <c r="O7113" s="46">
        <v>2200</v>
      </c>
      <c r="P7113" s="46">
        <f>N7113*O7113</f>
        <v>1962400</v>
      </c>
      <c r="Q7113" s="56"/>
      <c r="R7113" s="58"/>
      <c r="S7113" s="59"/>
      <c r="T7113" s="58"/>
      <c r="U7113" s="58"/>
      <c r="V7113" s="60"/>
      <c r="W7113" s="56"/>
      <c r="X7113" s="56"/>
      <c r="Y7113" s="56"/>
      <c r="Z7113" s="46"/>
      <c r="AA7113" s="66"/>
      <c r="AB7113" s="46"/>
      <c r="AC7113" s="46"/>
      <c r="AD7113" s="61"/>
      <c r="AE7113" s="61"/>
      <c r="AF7113" s="46"/>
      <c r="AG7113" s="46">
        <f>IF(AND(AF7113="",P7113=""),0,IF((AF7113=""),P7113,IF((P7113=""),AF7113,AF7113+P7113)))</f>
        <v>1962400</v>
      </c>
      <c r="AH7113" s="46">
        <f>IF( (AA7113=""),AG7113*1,AG7113*(AA7113/100) )</f>
        <v>1962400</v>
      </c>
      <c r="AI7113" s="46">
        <v>0</v>
      </c>
      <c r="AJ7113" s="46">
        <f>IF((AI7113-AH7113) &gt; 1,0,IF((AI7113-AH7113)&lt;0,AH7113-AI7113,AI7113-AH7113))</f>
        <v>1962400</v>
      </c>
      <c r="AK7113" s="46">
        <v>0.3</v>
      </c>
      <c r="AL7113" s="46">
        <f>AJ7113*(AK7113/100)</f>
        <v>5887.2</v>
      </c>
    </row>
    <row r="7114" spans="1:38" x14ac:dyDescent="0.45">
      <c r="A7114" s="16"/>
      <c r="B7114" s="21"/>
      <c r="C7114" s="16"/>
      <c r="D7114" s="16"/>
      <c r="E7114" s="56"/>
      <c r="F7114" s="56"/>
      <c r="G7114" s="57"/>
      <c r="H7114" s="56"/>
      <c r="I7114" s="56"/>
      <c r="J7114" s="56"/>
      <c r="K7114" s="56"/>
      <c r="L7114" s="71"/>
      <c r="M7114" s="56"/>
      <c r="N7114" s="46"/>
      <c r="O7114" s="46" t="s">
        <v>54</v>
      </c>
      <c r="P7114" s="46">
        <f>SUM(P7113:P7113)</f>
        <v>1962400</v>
      </c>
      <c r="Q7114" s="56"/>
      <c r="R7114" s="58"/>
      <c r="S7114" s="59"/>
      <c r="T7114" s="58"/>
      <c r="U7114" s="58"/>
      <c r="V7114" s="60"/>
      <c r="W7114" s="56"/>
      <c r="X7114" s="56"/>
      <c r="Y7114" s="56"/>
      <c r="Z7114" s="46"/>
      <c r="AA7114" s="66"/>
      <c r="AB7114" s="46"/>
      <c r="AC7114" s="46"/>
      <c r="AD7114" s="61"/>
      <c r="AE7114" s="61"/>
      <c r="AF7114" s="46"/>
      <c r="AG7114" s="46"/>
      <c r="AH7114" s="46">
        <f>SUM(AH7113:AH7113)</f>
        <v>1962400</v>
      </c>
      <c r="AI7114" s="46"/>
      <c r="AJ7114" s="46">
        <f>SUM(AJ7113:AJ7113)</f>
        <v>1962400</v>
      </c>
      <c r="AK7114" s="46"/>
      <c r="AL7114" s="46">
        <f>SUM(AL7113:AL7113)</f>
        <v>5887.2</v>
      </c>
    </row>
    <row r="7115" spans="1:38" x14ac:dyDescent="0.45">
      <c r="A7115" s="16" t="s">
        <v>10303</v>
      </c>
      <c r="B7115" s="21">
        <v>3770400042361</v>
      </c>
      <c r="C7115" s="16" t="s">
        <v>10304</v>
      </c>
      <c r="D7115" s="16" t="s">
        <v>6609</v>
      </c>
      <c r="E7115" s="56">
        <v>4216</v>
      </c>
      <c r="F7115" s="56">
        <v>4094</v>
      </c>
      <c r="G7115" s="57" t="s">
        <v>10305</v>
      </c>
      <c r="H7115" s="56" t="s">
        <v>42</v>
      </c>
      <c r="I7115" s="56">
        <v>10586</v>
      </c>
      <c r="J7115" s="56">
        <v>0</v>
      </c>
      <c r="K7115" s="56">
        <v>1</v>
      </c>
      <c r="L7115" s="71">
        <v>61</v>
      </c>
      <c r="M7115" s="56" t="s">
        <v>90</v>
      </c>
      <c r="N7115" s="46">
        <f>((J7115*400)+(K7115*100))+L7115</f>
        <v>161</v>
      </c>
      <c r="O7115" s="46">
        <v>750</v>
      </c>
      <c r="P7115" s="46">
        <f>N7115*O7115</f>
        <v>120750</v>
      </c>
      <c r="Q7115" s="56"/>
      <c r="R7115" s="58"/>
      <c r="S7115" s="59"/>
      <c r="T7115" s="58"/>
      <c r="U7115" s="58"/>
      <c r="V7115" s="60"/>
      <c r="W7115" s="56"/>
      <c r="X7115" s="56"/>
      <c r="Y7115" s="56"/>
      <c r="Z7115" s="46"/>
      <c r="AA7115" s="66"/>
      <c r="AB7115" s="46"/>
      <c r="AC7115" s="46"/>
      <c r="AD7115" s="61"/>
      <c r="AE7115" s="61"/>
      <c r="AF7115" s="46"/>
      <c r="AG7115" s="46">
        <f>IF(AND(AF7115="",P7115=""),0,IF((AF7115=""),P7115,IF((P7115=""),AF7115,AF7115+P7115)))</f>
        <v>120750</v>
      </c>
      <c r="AH7115" s="46">
        <f>IF( (AA7115=""),AG7115*1,AG7115*(AA7115/100) )</f>
        <v>120750</v>
      </c>
      <c r="AI7115" s="46">
        <v>50000000</v>
      </c>
      <c r="AJ7115" s="46">
        <f>IF((AI7115-AH7115) &gt; 1,0,IF((AI7115-AH7115)&lt;0,AH7115-AI7115,AI7115-AH7115))</f>
        <v>0</v>
      </c>
      <c r="AK7115" s="46">
        <v>0.01</v>
      </c>
      <c r="AL7115" s="46">
        <f>AJ7115*(AK7115/100)</f>
        <v>0</v>
      </c>
    </row>
    <row r="7116" spans="1:38" x14ac:dyDescent="0.45">
      <c r="A7116" s="16"/>
      <c r="B7116" s="21"/>
      <c r="C7116" s="16"/>
      <c r="D7116" s="16"/>
      <c r="E7116" s="56"/>
      <c r="F7116" s="56"/>
      <c r="G7116" s="57"/>
      <c r="H7116" s="56"/>
      <c r="I7116" s="56"/>
      <c r="J7116" s="56"/>
      <c r="K7116" s="56"/>
      <c r="L7116" s="71"/>
      <c r="M7116" s="56"/>
      <c r="N7116" s="46"/>
      <c r="O7116" s="46" t="s">
        <v>54</v>
      </c>
      <c r="P7116" s="46">
        <f>SUM(P7115:P7115)</f>
        <v>120750</v>
      </c>
      <c r="Q7116" s="56"/>
      <c r="R7116" s="58"/>
      <c r="S7116" s="59"/>
      <c r="T7116" s="58"/>
      <c r="U7116" s="58"/>
      <c r="V7116" s="60"/>
      <c r="W7116" s="56"/>
      <c r="X7116" s="56"/>
      <c r="Y7116" s="56"/>
      <c r="Z7116" s="46"/>
      <c r="AA7116" s="66"/>
      <c r="AB7116" s="46"/>
      <c r="AC7116" s="46"/>
      <c r="AD7116" s="61"/>
      <c r="AE7116" s="61"/>
      <c r="AF7116" s="46"/>
      <c r="AG7116" s="46"/>
      <c r="AH7116" s="46">
        <f>SUM(AH7115:AH7115)</f>
        <v>120750</v>
      </c>
      <c r="AI7116" s="46"/>
      <c r="AJ7116" s="46">
        <f>SUM(AJ7115:AJ7115)</f>
        <v>0</v>
      </c>
      <c r="AK7116" s="46"/>
      <c r="AL7116" s="46">
        <f>SUM(AL7115:AL7115)</f>
        <v>0</v>
      </c>
    </row>
    <row r="7117" spans="1:38" x14ac:dyDescent="0.45">
      <c r="A7117" s="16" t="s">
        <v>10306</v>
      </c>
      <c r="B7117" s="21">
        <v>3770400058527</v>
      </c>
      <c r="C7117" s="16" t="s">
        <v>10307</v>
      </c>
      <c r="D7117" s="16" t="s">
        <v>10308</v>
      </c>
      <c r="E7117" s="56">
        <v>4217</v>
      </c>
      <c r="F7117" s="56">
        <v>8040</v>
      </c>
      <c r="G7117" s="57" t="s">
        <v>10309</v>
      </c>
      <c r="H7117" s="56" t="s">
        <v>42</v>
      </c>
      <c r="I7117" s="56">
        <v>11972</v>
      </c>
      <c r="J7117" s="56"/>
      <c r="K7117" s="56"/>
      <c r="L7117" s="71"/>
      <c r="M7117" s="56"/>
      <c r="N7117" s="46"/>
      <c r="O7117" s="46"/>
      <c r="P7117" s="46"/>
      <c r="Q7117" s="56"/>
      <c r="R7117" s="58"/>
      <c r="S7117" s="59"/>
      <c r="T7117" s="58"/>
      <c r="U7117" s="58"/>
      <c r="V7117" s="60"/>
      <c r="W7117" s="56"/>
      <c r="X7117" s="56"/>
      <c r="Y7117" s="56"/>
      <c r="Z7117" s="46"/>
      <c r="AA7117" s="66"/>
      <c r="AB7117" s="46"/>
      <c r="AC7117" s="46"/>
      <c r="AD7117" s="61"/>
      <c r="AE7117" s="61"/>
      <c r="AF7117" s="46"/>
      <c r="AG7117" s="46"/>
      <c r="AH7117" s="46"/>
      <c r="AI7117" s="46"/>
      <c r="AJ7117" s="46"/>
      <c r="AK7117" s="46"/>
      <c r="AL7117" s="46"/>
    </row>
    <row r="7118" spans="1:38" x14ac:dyDescent="0.45">
      <c r="A7118" s="16"/>
      <c r="B7118" s="21"/>
      <c r="C7118" s="16"/>
      <c r="D7118" s="16"/>
      <c r="E7118" s="56">
        <v>4218</v>
      </c>
      <c r="F7118" s="56">
        <v>2613</v>
      </c>
      <c r="G7118" s="57" t="s">
        <v>10310</v>
      </c>
      <c r="H7118" s="56" t="s">
        <v>42</v>
      </c>
      <c r="I7118" s="56">
        <v>12804</v>
      </c>
      <c r="J7118" s="56">
        <v>0</v>
      </c>
      <c r="K7118" s="56">
        <v>0</v>
      </c>
      <c r="L7118" s="71">
        <v>20</v>
      </c>
      <c r="M7118" s="56" t="s">
        <v>208</v>
      </c>
      <c r="N7118" s="46">
        <f>((J7118*400)+(K7118*100))+L7118</f>
        <v>20</v>
      </c>
      <c r="O7118" s="46">
        <v>230</v>
      </c>
      <c r="P7118" s="46">
        <f>N7118*O7118</f>
        <v>4600</v>
      </c>
      <c r="Q7118" s="56"/>
      <c r="R7118" s="58"/>
      <c r="S7118" s="59"/>
      <c r="T7118" s="58"/>
      <c r="U7118" s="58"/>
      <c r="V7118" s="60"/>
      <c r="W7118" s="56"/>
      <c r="X7118" s="56"/>
      <c r="Y7118" s="56"/>
      <c r="Z7118" s="46"/>
      <c r="AA7118" s="66"/>
      <c r="AB7118" s="46"/>
      <c r="AC7118" s="46"/>
      <c r="AD7118" s="61"/>
      <c r="AE7118" s="61"/>
      <c r="AF7118" s="46"/>
      <c r="AG7118" s="46">
        <f>IF(AND(AF7118="",P7118=""),0,IF((AF7118=""),P7118,IF((P7118=""),AF7118,AF7118+P7118)))</f>
        <v>4600</v>
      </c>
      <c r="AH7118" s="46">
        <f>IF( (AA7118=""),AG7118*1,AG7118*(AA7118/100) )</f>
        <v>4600</v>
      </c>
      <c r="AI7118" s="46">
        <v>0</v>
      </c>
      <c r="AJ7118" s="46">
        <f>IF((AI7118-AH7118) &gt; 1,0,IF((AI7118-AH7118)&lt;0,AH7118-AI7118,AI7118-AH7118))</f>
        <v>4600</v>
      </c>
      <c r="AK7118" s="46">
        <v>0.02</v>
      </c>
      <c r="AL7118" s="46">
        <f>AJ7118*(AK7118/100)</f>
        <v>0.92</v>
      </c>
    </row>
    <row r="7119" spans="1:38" x14ac:dyDescent="0.45">
      <c r="A7119" s="16"/>
      <c r="B7119" s="21"/>
      <c r="C7119" s="16"/>
      <c r="D7119" s="16"/>
      <c r="E7119" s="56"/>
      <c r="F7119" s="56"/>
      <c r="G7119" s="57"/>
      <c r="H7119" s="56"/>
      <c r="I7119" s="56"/>
      <c r="J7119" s="56">
        <v>3</v>
      </c>
      <c r="K7119" s="56">
        <v>2</v>
      </c>
      <c r="L7119" s="71">
        <v>46</v>
      </c>
      <c r="M7119" s="56" t="s">
        <v>90</v>
      </c>
      <c r="N7119" s="46">
        <f>((J7119*400)+(K7119*100))+L7119</f>
        <v>1446</v>
      </c>
      <c r="O7119" s="46">
        <v>230</v>
      </c>
      <c r="P7119" s="46">
        <f>N7119*O7119</f>
        <v>332580</v>
      </c>
      <c r="Q7119" s="56"/>
      <c r="R7119" s="58"/>
      <c r="S7119" s="59"/>
      <c r="T7119" s="58"/>
      <c r="U7119" s="58"/>
      <c r="V7119" s="60"/>
      <c r="W7119" s="56"/>
      <c r="X7119" s="56"/>
      <c r="Y7119" s="56"/>
      <c r="Z7119" s="46"/>
      <c r="AA7119" s="66"/>
      <c r="AB7119" s="46"/>
      <c r="AC7119" s="46"/>
      <c r="AD7119" s="61"/>
      <c r="AE7119" s="61"/>
      <c r="AF7119" s="46"/>
      <c r="AG7119" s="46">
        <f>IF(AND(AF7119="",P7119=""),0,IF((AF7119=""),P7119,IF((P7119=""),AF7119,AF7119+P7119)))</f>
        <v>332580</v>
      </c>
      <c r="AH7119" s="46">
        <f>IF( (AA7119=""),AG7119*1,AG7119*(AA7119/100) )</f>
        <v>332580</v>
      </c>
      <c r="AI7119" s="46">
        <v>0</v>
      </c>
      <c r="AJ7119" s="46">
        <f>IF((AI7119-AH7119) &gt; 1,0,IF((AI7119-AH7119)&lt;0,AH7119-AI7119,AI7119-AH7119))</f>
        <v>332580</v>
      </c>
      <c r="AK7119" s="46">
        <v>0.01</v>
      </c>
      <c r="AL7119" s="46">
        <f>AJ7119*(AK7119/100)</f>
        <v>33.258000000000003</v>
      </c>
    </row>
    <row r="7120" spans="1:38" x14ac:dyDescent="0.45">
      <c r="A7120" s="16"/>
      <c r="B7120" s="21"/>
      <c r="C7120" s="16"/>
      <c r="D7120" s="16"/>
      <c r="E7120" s="56"/>
      <c r="F7120" s="56"/>
      <c r="G7120" s="57"/>
      <c r="H7120" s="56"/>
      <c r="I7120" s="56"/>
      <c r="J7120" s="56"/>
      <c r="K7120" s="56"/>
      <c r="L7120" s="71"/>
      <c r="M7120" s="56"/>
      <c r="N7120" s="46"/>
      <c r="O7120" s="46"/>
      <c r="P7120" s="46"/>
      <c r="Q7120" s="73">
        <v>1</v>
      </c>
      <c r="R7120" s="58" t="s">
        <v>10306</v>
      </c>
      <c r="S7120" s="59">
        <v>3770400058527</v>
      </c>
      <c r="T7120" s="58" t="s">
        <v>10307</v>
      </c>
      <c r="U7120" s="58" t="s">
        <v>10311</v>
      </c>
      <c r="V7120" s="60"/>
      <c r="W7120" s="56" t="s">
        <v>210</v>
      </c>
      <c r="X7120" s="56" t="s">
        <v>211</v>
      </c>
      <c r="Y7120" s="56" t="s">
        <v>212</v>
      </c>
      <c r="Z7120" s="46">
        <v>80</v>
      </c>
      <c r="AA7120" s="66">
        <v>100</v>
      </c>
      <c r="AB7120" s="46">
        <v>6900</v>
      </c>
      <c r="AC7120" s="46">
        <f>Z7120*AB7120</f>
        <v>552000</v>
      </c>
      <c r="AD7120" s="61">
        <v>5</v>
      </c>
      <c r="AE7120" s="61">
        <v>5</v>
      </c>
      <c r="AF7120" s="46">
        <f>(AC7120*(100-AE7120))/100</f>
        <v>524400</v>
      </c>
      <c r="AG7120" s="46">
        <f>IF( (AF7120=""),0,SUM(AF7120:AF7120) )</f>
        <v>524400</v>
      </c>
      <c r="AH7120" s="46">
        <f>(AG7120/100)*(AA7120)</f>
        <v>524400</v>
      </c>
      <c r="AI7120" s="46">
        <v>0</v>
      </c>
      <c r="AJ7120" s="46">
        <f>IF((AI7120-AH7120) &gt; 1,0,IF((AI7120-AH7120)&lt;0,AH7120-AI7120,AI7120-AH7120))</f>
        <v>524400</v>
      </c>
      <c r="AK7120" s="46">
        <v>0.02</v>
      </c>
      <c r="AL7120" s="46">
        <f>AJ7120*(AK7120/100)</f>
        <v>104.88000000000001</v>
      </c>
    </row>
    <row r="7121" spans="1:38" x14ac:dyDescent="0.45">
      <c r="A7121" s="16"/>
      <c r="B7121" s="21"/>
      <c r="C7121" s="16"/>
      <c r="D7121" s="16"/>
      <c r="E7121" s="56"/>
      <c r="F7121" s="56"/>
      <c r="G7121" s="57"/>
      <c r="H7121" s="56"/>
      <c r="I7121" s="56"/>
      <c r="J7121" s="56"/>
      <c r="K7121" s="56"/>
      <c r="L7121" s="71"/>
      <c r="M7121" s="56"/>
      <c r="N7121" s="46"/>
      <c r="O7121" s="46" t="s">
        <v>54</v>
      </c>
      <c r="P7121" s="46">
        <f>SUM(P7117:P7120)</f>
        <v>337180</v>
      </c>
      <c r="Q7121" s="56"/>
      <c r="R7121" s="58"/>
      <c r="S7121" s="59"/>
      <c r="T7121" s="58"/>
      <c r="U7121" s="58"/>
      <c r="V7121" s="60"/>
      <c r="W7121" s="56"/>
      <c r="X7121" s="56"/>
      <c r="Y7121" s="56"/>
      <c r="Z7121" s="46"/>
      <c r="AA7121" s="66"/>
      <c r="AB7121" s="46"/>
      <c r="AC7121" s="46"/>
      <c r="AD7121" s="61"/>
      <c r="AE7121" s="61"/>
      <c r="AF7121" s="46"/>
      <c r="AG7121" s="46"/>
      <c r="AH7121" s="46">
        <f>SUM(AH7117:AH7120)</f>
        <v>861580</v>
      </c>
      <c r="AI7121" s="46"/>
      <c r="AJ7121" s="46">
        <f>SUM(AJ7117:AJ7120)</f>
        <v>861580</v>
      </c>
      <c r="AK7121" s="46"/>
      <c r="AL7121" s="46">
        <f>SUM(AL7117:AL7120)</f>
        <v>139.05800000000002</v>
      </c>
    </row>
    <row r="7122" spans="1:38" x14ac:dyDescent="0.45">
      <c r="A7122" s="16" t="s">
        <v>10312</v>
      </c>
      <c r="B7122" s="21">
        <v>3770400023669</v>
      </c>
      <c r="C7122" s="16" t="s">
        <v>10313</v>
      </c>
      <c r="D7122" s="16" t="s">
        <v>5207</v>
      </c>
      <c r="E7122" s="56">
        <v>4219</v>
      </c>
      <c r="F7122" s="56">
        <v>5949</v>
      </c>
      <c r="G7122" s="57"/>
      <c r="H7122" s="56" t="s">
        <v>42</v>
      </c>
      <c r="I7122" s="56">
        <v>13005</v>
      </c>
      <c r="J7122" s="56">
        <v>0</v>
      </c>
      <c r="K7122" s="56">
        <v>0</v>
      </c>
      <c r="L7122" s="71">
        <v>20</v>
      </c>
      <c r="M7122" s="56" t="s">
        <v>208</v>
      </c>
      <c r="N7122" s="46">
        <f>((J7122*400)+(K7122*100))+L7122</f>
        <v>20</v>
      </c>
      <c r="O7122" s="46">
        <v>330</v>
      </c>
      <c r="P7122" s="46">
        <f>N7122*O7122</f>
        <v>6600</v>
      </c>
      <c r="Q7122" s="56"/>
      <c r="R7122" s="58"/>
      <c r="S7122" s="59"/>
      <c r="T7122" s="58"/>
      <c r="U7122" s="58"/>
      <c r="V7122" s="60"/>
      <c r="W7122" s="56"/>
      <c r="X7122" s="56"/>
      <c r="Y7122" s="56"/>
      <c r="Z7122" s="46"/>
      <c r="AA7122" s="66"/>
      <c r="AB7122" s="46"/>
      <c r="AC7122" s="46"/>
      <c r="AD7122" s="61"/>
      <c r="AE7122" s="61"/>
      <c r="AF7122" s="46"/>
      <c r="AG7122" s="46">
        <f>IF(AND(AF7122="",P7122=""),0,IF((AF7122=""),P7122,IF((P7122=""),AF7122,AF7122+P7122)))</f>
        <v>6600</v>
      </c>
      <c r="AH7122" s="46">
        <f>IF( (AA7122=""),AG7122*1,AG7122*(AA7122/100) )</f>
        <v>6600</v>
      </c>
      <c r="AI7122" s="46">
        <v>0</v>
      </c>
      <c r="AJ7122" s="46">
        <f>IF((AI7122-AH7122) &gt; 1,0,IF((AI7122-AH7122)&lt;0,AH7122-AI7122,AI7122-AH7122))</f>
        <v>6600</v>
      </c>
      <c r="AK7122" s="46">
        <v>0.02</v>
      </c>
      <c r="AL7122" s="46">
        <f>AJ7122*(AK7122/100)</f>
        <v>1.32</v>
      </c>
    </row>
    <row r="7123" spans="1:38" x14ac:dyDescent="0.45">
      <c r="A7123" s="16"/>
      <c r="B7123" s="21"/>
      <c r="C7123" s="16"/>
      <c r="D7123" s="16"/>
      <c r="E7123" s="56"/>
      <c r="F7123" s="56"/>
      <c r="G7123" s="57"/>
      <c r="H7123" s="56"/>
      <c r="I7123" s="56"/>
      <c r="J7123" s="56">
        <v>4</v>
      </c>
      <c r="K7123" s="56">
        <v>3</v>
      </c>
      <c r="L7123" s="71">
        <v>16</v>
      </c>
      <c r="M7123" s="56" t="s">
        <v>90</v>
      </c>
      <c r="N7123" s="46">
        <f>((J7123*400)+(K7123*100))+L7123</f>
        <v>1916</v>
      </c>
      <c r="O7123" s="46">
        <v>330</v>
      </c>
      <c r="P7123" s="46">
        <f>N7123*O7123</f>
        <v>632280</v>
      </c>
      <c r="Q7123" s="56"/>
      <c r="R7123" s="58"/>
      <c r="S7123" s="59"/>
      <c r="T7123" s="58"/>
      <c r="U7123" s="58"/>
      <c r="V7123" s="60"/>
      <c r="W7123" s="56"/>
      <c r="X7123" s="56"/>
      <c r="Y7123" s="56"/>
      <c r="Z7123" s="46"/>
      <c r="AA7123" s="66"/>
      <c r="AB7123" s="46"/>
      <c r="AC7123" s="46"/>
      <c r="AD7123" s="61"/>
      <c r="AE7123" s="61"/>
      <c r="AF7123" s="46"/>
      <c r="AG7123" s="46">
        <f>IF(AND(AF7123="",P7123=""),0,IF((AF7123=""),P7123,IF((P7123=""),AF7123,AF7123+P7123)))</f>
        <v>632280</v>
      </c>
      <c r="AH7123" s="46">
        <f>IF( (AA7123=""),AG7123*1,AG7123*(AA7123/100) )</f>
        <v>632280</v>
      </c>
      <c r="AI7123" s="46">
        <v>0</v>
      </c>
      <c r="AJ7123" s="46">
        <f>IF((AI7123-AH7123) &gt; 1,0,IF((AI7123-AH7123)&lt;0,AH7123-AI7123,AI7123-AH7123))</f>
        <v>632280</v>
      </c>
      <c r="AK7123" s="46">
        <v>0.01</v>
      </c>
      <c r="AL7123" s="46">
        <f>AJ7123*(AK7123/100)</f>
        <v>63.228000000000002</v>
      </c>
    </row>
    <row r="7124" spans="1:38" x14ac:dyDescent="0.45">
      <c r="A7124" s="16"/>
      <c r="B7124" s="21"/>
      <c r="C7124" s="16"/>
      <c r="D7124" s="16"/>
      <c r="E7124" s="56">
        <v>4220</v>
      </c>
      <c r="F7124" s="56">
        <v>5951</v>
      </c>
      <c r="G7124" s="57" t="s">
        <v>10314</v>
      </c>
      <c r="H7124" s="56" t="s">
        <v>42</v>
      </c>
      <c r="I7124" s="56">
        <v>13036</v>
      </c>
      <c r="J7124" s="56">
        <v>2</v>
      </c>
      <c r="K7124" s="56">
        <v>3</v>
      </c>
      <c r="L7124" s="71">
        <v>52</v>
      </c>
      <c r="M7124" s="56" t="s">
        <v>90</v>
      </c>
      <c r="N7124" s="46">
        <f>((J7124*400)+(K7124*100))+L7124</f>
        <v>1152</v>
      </c>
      <c r="O7124" s="46">
        <v>440</v>
      </c>
      <c r="P7124" s="46">
        <f>N7124*O7124</f>
        <v>506880</v>
      </c>
      <c r="Q7124" s="56"/>
      <c r="R7124" s="58"/>
      <c r="S7124" s="59"/>
      <c r="T7124" s="58"/>
      <c r="U7124" s="58"/>
      <c r="V7124" s="60"/>
      <c r="W7124" s="56"/>
      <c r="X7124" s="56"/>
      <c r="Y7124" s="56"/>
      <c r="Z7124" s="46"/>
      <c r="AA7124" s="66"/>
      <c r="AB7124" s="46"/>
      <c r="AC7124" s="46"/>
      <c r="AD7124" s="61"/>
      <c r="AE7124" s="61"/>
      <c r="AF7124" s="46"/>
      <c r="AG7124" s="46">
        <f>IF(AND(AF7124="",P7124=""),0,IF((AF7124=""),P7124,IF((P7124=""),AF7124,AF7124+P7124)))</f>
        <v>506880</v>
      </c>
      <c r="AH7124" s="46">
        <f>IF( (AA7124=""),AG7124*1,AG7124*(AA7124/100) )</f>
        <v>506880</v>
      </c>
      <c r="AI7124" s="46">
        <v>0</v>
      </c>
      <c r="AJ7124" s="46">
        <f>IF((AI7124-AH7124) &gt; 1,0,IF((AI7124-AH7124)&lt;0,AH7124-AI7124,AI7124-AH7124))</f>
        <v>506880</v>
      </c>
      <c r="AK7124" s="46">
        <v>0.01</v>
      </c>
      <c r="AL7124" s="46">
        <f>AJ7124*(AK7124/100)</f>
        <v>50.688000000000002</v>
      </c>
    </row>
    <row r="7125" spans="1:38" x14ac:dyDescent="0.45">
      <c r="A7125" s="16"/>
      <c r="B7125" s="21"/>
      <c r="C7125" s="16"/>
      <c r="D7125" s="16"/>
      <c r="E7125" s="56"/>
      <c r="F7125" s="56"/>
      <c r="G7125" s="57"/>
      <c r="H7125" s="56"/>
      <c r="I7125" s="56"/>
      <c r="J7125" s="56"/>
      <c r="K7125" s="56"/>
      <c r="L7125" s="71"/>
      <c r="M7125" s="56"/>
      <c r="N7125" s="46"/>
      <c r="O7125" s="46"/>
      <c r="P7125" s="46"/>
      <c r="Q7125" s="73">
        <v>1</v>
      </c>
      <c r="R7125" s="58" t="s">
        <v>10312</v>
      </c>
      <c r="S7125" s="59">
        <v>3770400023669</v>
      </c>
      <c r="T7125" s="58" t="s">
        <v>10313</v>
      </c>
      <c r="U7125" s="58" t="s">
        <v>10315</v>
      </c>
      <c r="V7125" s="60"/>
      <c r="W7125" s="56" t="s">
        <v>210</v>
      </c>
      <c r="X7125" s="56" t="s">
        <v>211</v>
      </c>
      <c r="Y7125" s="56" t="s">
        <v>212</v>
      </c>
      <c r="Z7125" s="46">
        <v>80</v>
      </c>
      <c r="AA7125" s="66">
        <v>100</v>
      </c>
      <c r="AB7125" s="46">
        <v>6900</v>
      </c>
      <c r="AC7125" s="46">
        <f>Z7125*AB7125</f>
        <v>552000</v>
      </c>
      <c r="AD7125" s="61">
        <v>5</v>
      </c>
      <c r="AE7125" s="61">
        <v>5</v>
      </c>
      <c r="AF7125" s="46">
        <f>(AC7125*(100-AE7125))/100</f>
        <v>524400</v>
      </c>
      <c r="AG7125" s="46">
        <f>IF( (AF7125=""),0,SUM(AF7125:AF7125) )</f>
        <v>524400</v>
      </c>
      <c r="AH7125" s="46">
        <f>(AG7125/100)*(AA7125)</f>
        <v>524400</v>
      </c>
      <c r="AI7125" s="46">
        <v>0</v>
      </c>
      <c r="AJ7125" s="46">
        <f>IF((AI7125-AH7125) &gt; 1,0,IF((AI7125-AH7125)&lt;0,AH7125-AI7125,AI7125-AH7125))</f>
        <v>524400</v>
      </c>
      <c r="AK7125" s="46">
        <v>0.02</v>
      </c>
      <c r="AL7125" s="46">
        <f>AJ7125*(AK7125/100)</f>
        <v>104.88000000000001</v>
      </c>
    </row>
    <row r="7126" spans="1:38" x14ac:dyDescent="0.45">
      <c r="A7126" s="16"/>
      <c r="B7126" s="21"/>
      <c r="C7126" s="16"/>
      <c r="D7126" s="16"/>
      <c r="E7126" s="56"/>
      <c r="F7126" s="56"/>
      <c r="G7126" s="57"/>
      <c r="H7126" s="56"/>
      <c r="I7126" s="56"/>
      <c r="J7126" s="56"/>
      <c r="K7126" s="56"/>
      <c r="L7126" s="71"/>
      <c r="M7126" s="56"/>
      <c r="N7126" s="46"/>
      <c r="O7126" s="46" t="s">
        <v>54</v>
      </c>
      <c r="P7126" s="46">
        <f>SUM(P7122:P7125)</f>
        <v>1145760</v>
      </c>
      <c r="Q7126" s="56"/>
      <c r="R7126" s="58"/>
      <c r="S7126" s="59"/>
      <c r="T7126" s="58"/>
      <c r="U7126" s="58"/>
      <c r="V7126" s="60"/>
      <c r="W7126" s="56"/>
      <c r="X7126" s="56"/>
      <c r="Y7126" s="56"/>
      <c r="Z7126" s="46"/>
      <c r="AA7126" s="66"/>
      <c r="AB7126" s="46"/>
      <c r="AC7126" s="46"/>
      <c r="AD7126" s="61"/>
      <c r="AE7126" s="61"/>
      <c r="AF7126" s="46"/>
      <c r="AG7126" s="46"/>
      <c r="AH7126" s="46">
        <f>SUM(AH7122:AH7125)</f>
        <v>1670160</v>
      </c>
      <c r="AI7126" s="46"/>
      <c r="AJ7126" s="46">
        <f>SUM(AJ7122:AJ7125)</f>
        <v>1670160</v>
      </c>
      <c r="AK7126" s="46"/>
      <c r="AL7126" s="46">
        <f>SUM(AL7122:AL7125)</f>
        <v>220.11600000000001</v>
      </c>
    </row>
    <row r="7127" spans="1:38" x14ac:dyDescent="0.45">
      <c r="A7127" s="16" t="s">
        <v>10306</v>
      </c>
      <c r="B7127" s="21">
        <v>3770400058527</v>
      </c>
      <c r="C7127" s="16" t="s">
        <v>10307</v>
      </c>
      <c r="D7127" s="16" t="s">
        <v>10308</v>
      </c>
      <c r="E7127" s="56">
        <v>4221</v>
      </c>
      <c r="F7127" s="56">
        <v>2876</v>
      </c>
      <c r="G7127" s="57" t="s">
        <v>10316</v>
      </c>
      <c r="H7127" s="56" t="s">
        <v>42</v>
      </c>
      <c r="I7127" s="56">
        <v>13282</v>
      </c>
      <c r="J7127" s="56">
        <v>2</v>
      </c>
      <c r="K7127" s="56">
        <v>1</v>
      </c>
      <c r="L7127" s="71">
        <v>20</v>
      </c>
      <c r="M7127" s="56" t="s">
        <v>43</v>
      </c>
      <c r="N7127" s="46">
        <f>((J7127*400)+(K7127*100))+L7127</f>
        <v>920</v>
      </c>
      <c r="O7127" s="46">
        <v>300</v>
      </c>
      <c r="P7127" s="46">
        <f>N7127*O7127</f>
        <v>276000</v>
      </c>
      <c r="Q7127" s="56"/>
      <c r="R7127" s="58"/>
      <c r="S7127" s="59"/>
      <c r="T7127" s="58"/>
      <c r="U7127" s="58"/>
      <c r="V7127" s="60"/>
      <c r="W7127" s="56"/>
      <c r="X7127" s="56"/>
      <c r="Y7127" s="56"/>
      <c r="Z7127" s="46"/>
      <c r="AA7127" s="66"/>
      <c r="AB7127" s="46"/>
      <c r="AC7127" s="46"/>
      <c r="AD7127" s="61"/>
      <c r="AE7127" s="61"/>
      <c r="AF7127" s="46"/>
      <c r="AG7127" s="46">
        <f>IF(AND(AF7127="",P7127=""),0,IF((AF7127=""),P7127,IF((P7127=""),AF7127,AF7127+P7127)))</f>
        <v>276000</v>
      </c>
      <c r="AH7127" s="46">
        <f>IF( (AA7127=""),AG7127*1,AG7127*(AA7127/100) )</f>
        <v>276000</v>
      </c>
      <c r="AI7127" s="46">
        <v>0</v>
      </c>
      <c r="AJ7127" s="46">
        <f>IF((AI7127-AH7127) &gt; 1,0,IF((AI7127-AH7127)&lt;0,AH7127-AI7127,AI7127-AH7127))</f>
        <v>276000</v>
      </c>
      <c r="AK7127" s="46">
        <v>0.3</v>
      </c>
      <c r="AL7127" s="46">
        <f>AJ7127*(AK7127/100)</f>
        <v>828</v>
      </c>
    </row>
    <row r="7128" spans="1:38" x14ac:dyDescent="0.45">
      <c r="A7128" s="16"/>
      <c r="B7128" s="21"/>
      <c r="C7128" s="16"/>
      <c r="D7128" s="16"/>
      <c r="E7128" s="56"/>
      <c r="F7128" s="56"/>
      <c r="G7128" s="57"/>
      <c r="H7128" s="56"/>
      <c r="I7128" s="56"/>
      <c r="J7128" s="56"/>
      <c r="K7128" s="56"/>
      <c r="L7128" s="71"/>
      <c r="M7128" s="56"/>
      <c r="N7128" s="46"/>
      <c r="O7128" s="46"/>
      <c r="P7128" s="46"/>
      <c r="Q7128" s="73">
        <v>1</v>
      </c>
      <c r="R7128" s="58" t="s">
        <v>10306</v>
      </c>
      <c r="S7128" s="59">
        <v>3770400058527</v>
      </c>
      <c r="T7128" s="58" t="s">
        <v>10307</v>
      </c>
      <c r="U7128" s="58" t="s">
        <v>10311</v>
      </c>
      <c r="V7128" s="60"/>
      <c r="W7128" s="56" t="s">
        <v>210</v>
      </c>
      <c r="X7128" s="56" t="s">
        <v>211</v>
      </c>
      <c r="Y7128" s="56" t="s">
        <v>212</v>
      </c>
      <c r="Z7128" s="46">
        <v>80</v>
      </c>
      <c r="AA7128" s="66">
        <v>100</v>
      </c>
      <c r="AB7128" s="46">
        <v>6900</v>
      </c>
      <c r="AC7128" s="46">
        <f>Z7128*AB7128</f>
        <v>552000</v>
      </c>
      <c r="AD7128" s="61">
        <v>5</v>
      </c>
      <c r="AE7128" s="61">
        <v>5</v>
      </c>
      <c r="AF7128" s="46">
        <f>(AC7128*(100-AE7128))/100</f>
        <v>524400</v>
      </c>
      <c r="AG7128" s="46">
        <f>IF( (AF7128=""),0,SUM(AF7128:AF7128) )</f>
        <v>524400</v>
      </c>
      <c r="AH7128" s="46">
        <f>(AG7128/100)*(AA7128)</f>
        <v>524400</v>
      </c>
      <c r="AI7128" s="46">
        <v>0</v>
      </c>
      <c r="AJ7128" s="46">
        <f>IF((AI7128-AH7128) &gt; 1,0,IF((AI7128-AH7128)&lt;0,AH7128-AI7128,AI7128-AH7128))</f>
        <v>524400</v>
      </c>
      <c r="AK7128" s="46">
        <v>0.02</v>
      </c>
      <c r="AL7128" s="46">
        <f>AJ7128*(AK7128/100)</f>
        <v>104.88000000000001</v>
      </c>
    </row>
    <row r="7129" spans="1:38" x14ac:dyDescent="0.45">
      <c r="A7129" s="16"/>
      <c r="B7129" s="21"/>
      <c r="C7129" s="16"/>
      <c r="D7129" s="16"/>
      <c r="E7129" s="56"/>
      <c r="F7129" s="56"/>
      <c r="G7129" s="57"/>
      <c r="H7129" s="56"/>
      <c r="I7129" s="56"/>
      <c r="J7129" s="56"/>
      <c r="K7129" s="56"/>
      <c r="L7129" s="71"/>
      <c r="M7129" s="56"/>
      <c r="N7129" s="46"/>
      <c r="O7129" s="46" t="s">
        <v>54</v>
      </c>
      <c r="P7129" s="46">
        <f>SUM(P7127:P7128)</f>
        <v>276000</v>
      </c>
      <c r="Q7129" s="56"/>
      <c r="R7129" s="58"/>
      <c r="S7129" s="59"/>
      <c r="T7129" s="58"/>
      <c r="U7129" s="58"/>
      <c r="V7129" s="60"/>
      <c r="W7129" s="56"/>
      <c r="X7129" s="56"/>
      <c r="Y7129" s="56"/>
      <c r="Z7129" s="46"/>
      <c r="AA7129" s="66"/>
      <c r="AB7129" s="46"/>
      <c r="AC7129" s="46"/>
      <c r="AD7129" s="61"/>
      <c r="AE7129" s="61"/>
      <c r="AF7129" s="46"/>
      <c r="AG7129" s="46"/>
      <c r="AH7129" s="46">
        <f>SUM(AH7127:AH7128)</f>
        <v>800400</v>
      </c>
      <c r="AI7129" s="46"/>
      <c r="AJ7129" s="46">
        <f>SUM(AJ7127:AJ7128)</f>
        <v>800400</v>
      </c>
      <c r="AK7129" s="46"/>
      <c r="AL7129" s="46">
        <f>SUM(AL7127:AL7128)</f>
        <v>932.88</v>
      </c>
    </row>
    <row r="7130" spans="1:38" x14ac:dyDescent="0.45">
      <c r="A7130" s="16" t="s">
        <v>10317</v>
      </c>
      <c r="B7130" s="21">
        <v>3770400037295</v>
      </c>
      <c r="C7130" s="16" t="s">
        <v>10318</v>
      </c>
      <c r="D7130" s="16" t="s">
        <v>10319</v>
      </c>
      <c r="E7130" s="56">
        <v>4222</v>
      </c>
      <c r="F7130" s="56">
        <v>3499</v>
      </c>
      <c r="G7130" s="57" t="s">
        <v>10320</v>
      </c>
      <c r="H7130" s="56" t="s">
        <v>42</v>
      </c>
      <c r="I7130" s="56">
        <v>13854</v>
      </c>
      <c r="J7130" s="56">
        <v>0</v>
      </c>
      <c r="K7130" s="56">
        <v>0</v>
      </c>
      <c r="L7130" s="71">
        <v>63</v>
      </c>
      <c r="M7130" s="56" t="s">
        <v>208</v>
      </c>
      <c r="N7130" s="46">
        <f>((J7130*400)+(K7130*100))+L7130</f>
        <v>63</v>
      </c>
      <c r="O7130" s="46">
        <v>300</v>
      </c>
      <c r="P7130" s="46">
        <f>N7130*O7130</f>
        <v>18900</v>
      </c>
      <c r="Q7130" s="56">
        <v>1</v>
      </c>
      <c r="R7130" s="58" t="s">
        <v>10317</v>
      </c>
      <c r="S7130" s="59">
        <v>3770400037295</v>
      </c>
      <c r="T7130" s="58" t="s">
        <v>10318</v>
      </c>
      <c r="U7130" s="58" t="s">
        <v>10321</v>
      </c>
      <c r="V7130" s="60"/>
      <c r="W7130" s="56" t="s">
        <v>210</v>
      </c>
      <c r="X7130" s="56" t="s">
        <v>211</v>
      </c>
      <c r="Y7130" s="56" t="s">
        <v>212</v>
      </c>
      <c r="Z7130" s="46">
        <v>252</v>
      </c>
      <c r="AA7130" s="66">
        <v>64.290000000000006</v>
      </c>
      <c r="AB7130" s="46">
        <v>6900</v>
      </c>
      <c r="AC7130" s="46">
        <f>Z7130*AB7130</f>
        <v>1738800</v>
      </c>
      <c r="AD7130" s="61">
        <v>5</v>
      </c>
      <c r="AE7130" s="61">
        <v>5</v>
      </c>
      <c r="AF7130" s="46">
        <f>(AC7130*(100-AE7130))/100</f>
        <v>1651860</v>
      </c>
      <c r="AG7130" s="46">
        <f>IF(AND(AF7130="",P7130=""),0,IF((AF7130=""),P7130, IF( (P7130=""),AF7130,SUM(AF7130:AF7131)+P7130)))</f>
        <v>2588460</v>
      </c>
      <c r="AH7130" s="46">
        <f>IF( (AA7130=""),AG7130*1,AG7130*(AA7130/100) )</f>
        <v>1664120.9340000001</v>
      </c>
      <c r="AI7130" s="46">
        <v>50000000</v>
      </c>
      <c r="AJ7130" s="46">
        <f>IF((AI7130-AH7130) &gt; 1,0,IF((AI7130-AH7130)&lt;0,AH7130-AI7130,AI7130-AH7130))</f>
        <v>0</v>
      </c>
      <c r="AK7130" s="46">
        <v>0.02</v>
      </c>
      <c r="AL7130" s="46">
        <f>AJ7130*(AK7130/100)</f>
        <v>0</v>
      </c>
    </row>
    <row r="7131" spans="1:38" x14ac:dyDescent="0.45">
      <c r="A7131" s="16"/>
      <c r="B7131" s="21"/>
      <c r="C7131" s="16"/>
      <c r="D7131" s="16"/>
      <c r="E7131" s="56"/>
      <c r="F7131" s="56"/>
      <c r="G7131" s="57"/>
      <c r="H7131" s="56"/>
      <c r="I7131" s="56"/>
      <c r="J7131" s="56"/>
      <c r="K7131" s="56"/>
      <c r="L7131" s="71"/>
      <c r="M7131" s="56"/>
      <c r="N7131" s="46"/>
      <c r="O7131" s="46"/>
      <c r="P7131" s="46"/>
      <c r="Q7131" s="56">
        <v>2</v>
      </c>
      <c r="R7131" s="58" t="s">
        <v>10322</v>
      </c>
      <c r="S7131" s="59">
        <v>3770400060203</v>
      </c>
      <c r="T7131" s="58" t="s">
        <v>10323</v>
      </c>
      <c r="U7131" s="58" t="s">
        <v>10324</v>
      </c>
      <c r="V7131" s="60"/>
      <c r="W7131" s="56" t="s">
        <v>210</v>
      </c>
      <c r="X7131" s="56" t="s">
        <v>211</v>
      </c>
      <c r="Y7131" s="56" t="s">
        <v>212</v>
      </c>
      <c r="Z7131" s="46">
        <v>140</v>
      </c>
      <c r="AA7131" s="66">
        <v>35.71</v>
      </c>
      <c r="AB7131" s="46">
        <v>6900</v>
      </c>
      <c r="AC7131" s="46">
        <f>Z7131*AB7131</f>
        <v>966000</v>
      </c>
      <c r="AD7131" s="61">
        <v>5</v>
      </c>
      <c r="AE7131" s="61">
        <v>5</v>
      </c>
      <c r="AF7131" s="46">
        <f>(AC7131*(100-AE7131))/100</f>
        <v>917700</v>
      </c>
      <c r="AG7131" s="46">
        <f>IF(AND(AF7131="",P7130=""),0,IF((AF7131=""),P7130, IF( (P7130=""),AF7131,SUM(AF7130:AF7131)+P7130)))</f>
        <v>2588460</v>
      </c>
      <c r="AH7131" s="46">
        <f>IF( (AA7131=""),AG7131*1,AG7131*(AA7131/100) )</f>
        <v>924339.06600000011</v>
      </c>
      <c r="AI7131" s="46">
        <v>0</v>
      </c>
      <c r="AJ7131" s="46">
        <f>IF((AI7131-AH7131) &gt; 1,0,IF((AI7131-AH7131)&lt;0,AH7131-AI7131,AI7131-AH7131))</f>
        <v>924339.06600000011</v>
      </c>
      <c r="AK7131" s="46">
        <v>0.02</v>
      </c>
      <c r="AL7131" s="46">
        <f>AJ7131*(AK7131/100)</f>
        <v>184.86781320000003</v>
      </c>
    </row>
    <row r="7132" spans="1:38" x14ac:dyDescent="0.45">
      <c r="A7132" s="16"/>
      <c r="B7132" s="21"/>
      <c r="C7132" s="16"/>
      <c r="D7132" s="16"/>
      <c r="E7132" s="56"/>
      <c r="F7132" s="56"/>
      <c r="G7132" s="57"/>
      <c r="H7132" s="56"/>
      <c r="I7132" s="56"/>
      <c r="J7132" s="56"/>
      <c r="K7132" s="56"/>
      <c r="L7132" s="71"/>
      <c r="M7132" s="56"/>
      <c r="N7132" s="46"/>
      <c r="O7132" s="46" t="s">
        <v>54</v>
      </c>
      <c r="P7132" s="46">
        <f>SUM(P7130:P7131)</f>
        <v>18900</v>
      </c>
      <c r="Q7132" s="56"/>
      <c r="R7132" s="58"/>
      <c r="S7132" s="59"/>
      <c r="T7132" s="58"/>
      <c r="U7132" s="58"/>
      <c r="V7132" s="60"/>
      <c r="W7132" s="56"/>
      <c r="X7132" s="56"/>
      <c r="Y7132" s="56"/>
      <c r="Z7132" s="46"/>
      <c r="AA7132" s="66"/>
      <c r="AB7132" s="46"/>
      <c r="AC7132" s="46"/>
      <c r="AD7132" s="61"/>
      <c r="AE7132" s="61"/>
      <c r="AF7132" s="46"/>
      <c r="AG7132" s="46"/>
      <c r="AH7132" s="46">
        <f>SUM(AH7130:AH7131)</f>
        <v>2588460</v>
      </c>
      <c r="AI7132" s="46"/>
      <c r="AJ7132" s="46">
        <f>SUM(AJ7130:AJ7131)</f>
        <v>924339.06600000011</v>
      </c>
      <c r="AK7132" s="46"/>
      <c r="AL7132" s="46">
        <f>SUM(AL7130:AL7131)</f>
        <v>184.86781320000003</v>
      </c>
    </row>
    <row r="7133" spans="1:38" x14ac:dyDescent="0.45">
      <c r="A7133" s="16" t="s">
        <v>10299</v>
      </c>
      <c r="B7133" s="21">
        <v>3770400019831</v>
      </c>
      <c r="C7133" s="16" t="s">
        <v>10300</v>
      </c>
      <c r="D7133" s="16" t="s">
        <v>10301</v>
      </c>
      <c r="E7133" s="56">
        <v>4223</v>
      </c>
      <c r="F7133" s="56">
        <v>6958</v>
      </c>
      <c r="G7133" s="57" t="s">
        <v>10325</v>
      </c>
      <c r="H7133" s="56" t="s">
        <v>42</v>
      </c>
      <c r="I7133" s="56">
        <v>14182</v>
      </c>
      <c r="J7133" s="56"/>
      <c r="K7133" s="56"/>
      <c r="L7133" s="71"/>
      <c r="M7133" s="56"/>
      <c r="N7133" s="46"/>
      <c r="O7133" s="46"/>
      <c r="P7133" s="46"/>
      <c r="Q7133" s="56"/>
      <c r="R7133" s="58"/>
      <c r="S7133" s="59"/>
      <c r="T7133" s="58"/>
      <c r="U7133" s="58"/>
      <c r="V7133" s="60"/>
      <c r="W7133" s="56"/>
      <c r="X7133" s="56"/>
      <c r="Y7133" s="56"/>
      <c r="Z7133" s="46"/>
      <c r="AA7133" s="66"/>
      <c r="AB7133" s="46"/>
      <c r="AC7133" s="46"/>
      <c r="AD7133" s="61"/>
      <c r="AE7133" s="61"/>
      <c r="AF7133" s="46"/>
      <c r="AG7133" s="46"/>
      <c r="AH7133" s="46"/>
      <c r="AI7133" s="46"/>
      <c r="AJ7133" s="46"/>
      <c r="AK7133" s="46"/>
      <c r="AL7133" s="46"/>
    </row>
    <row r="7134" spans="1:38" x14ac:dyDescent="0.45">
      <c r="A7134" s="16"/>
      <c r="B7134" s="21"/>
      <c r="C7134" s="16"/>
      <c r="D7134" s="16"/>
      <c r="E7134" s="56"/>
      <c r="F7134" s="56"/>
      <c r="G7134" s="57"/>
      <c r="H7134" s="56"/>
      <c r="I7134" s="56"/>
      <c r="J7134" s="56"/>
      <c r="K7134" s="56"/>
      <c r="L7134" s="71"/>
      <c r="M7134" s="56"/>
      <c r="N7134" s="46"/>
      <c r="O7134" s="46" t="s">
        <v>54</v>
      </c>
      <c r="P7134" s="46">
        <f>SUM(P7133:P7133)</f>
        <v>0</v>
      </c>
      <c r="Q7134" s="56"/>
      <c r="R7134" s="58"/>
      <c r="S7134" s="59"/>
      <c r="T7134" s="58"/>
      <c r="U7134" s="58"/>
      <c r="V7134" s="60"/>
      <c r="W7134" s="56"/>
      <c r="X7134" s="56"/>
      <c r="Y7134" s="56"/>
      <c r="Z7134" s="46"/>
      <c r="AA7134" s="66"/>
      <c r="AB7134" s="46"/>
      <c r="AC7134" s="46"/>
      <c r="AD7134" s="61"/>
      <c r="AE7134" s="61"/>
      <c r="AF7134" s="46"/>
      <c r="AG7134" s="46"/>
      <c r="AH7134" s="46">
        <f>SUM(AH7133:AH7133)</f>
        <v>0</v>
      </c>
      <c r="AI7134" s="46"/>
      <c r="AJ7134" s="46">
        <f>SUM(AJ7133:AJ7133)</f>
        <v>0</v>
      </c>
      <c r="AK7134" s="46"/>
      <c r="AL7134" s="46">
        <f>SUM(AL7133:AL7133)</f>
        <v>0</v>
      </c>
    </row>
    <row r="7135" spans="1:38" x14ac:dyDescent="0.45">
      <c r="A7135" s="16" t="s">
        <v>10326</v>
      </c>
      <c r="B7135" s="21">
        <v>5760500022695</v>
      </c>
      <c r="C7135" s="16" t="s">
        <v>10327</v>
      </c>
      <c r="D7135" s="16" t="s">
        <v>10328</v>
      </c>
      <c r="E7135" s="56">
        <v>4224</v>
      </c>
      <c r="F7135" s="56">
        <v>9835</v>
      </c>
      <c r="G7135" s="57" t="s">
        <v>10329</v>
      </c>
      <c r="H7135" s="56" t="s">
        <v>42</v>
      </c>
      <c r="I7135" s="56">
        <v>21013</v>
      </c>
      <c r="J7135" s="56"/>
      <c r="K7135" s="56"/>
      <c r="L7135" s="71"/>
      <c r="M7135" s="56"/>
      <c r="N7135" s="46"/>
      <c r="O7135" s="46"/>
      <c r="P7135" s="46"/>
      <c r="Q7135" s="56"/>
      <c r="R7135" s="58"/>
      <c r="S7135" s="59"/>
      <c r="T7135" s="58"/>
      <c r="U7135" s="58"/>
      <c r="V7135" s="60"/>
      <c r="W7135" s="56"/>
      <c r="X7135" s="56"/>
      <c r="Y7135" s="56"/>
      <c r="Z7135" s="46"/>
      <c r="AA7135" s="66"/>
      <c r="AB7135" s="46"/>
      <c r="AC7135" s="46"/>
      <c r="AD7135" s="61"/>
      <c r="AE7135" s="61"/>
      <c r="AF7135" s="46"/>
      <c r="AG7135" s="46"/>
      <c r="AH7135" s="46"/>
      <c r="AI7135" s="46"/>
      <c r="AJ7135" s="46"/>
      <c r="AK7135" s="46"/>
      <c r="AL7135" s="46"/>
    </row>
    <row r="7136" spans="1:38" x14ac:dyDescent="0.45">
      <c r="A7136" s="16"/>
      <c r="B7136" s="21"/>
      <c r="C7136" s="16"/>
      <c r="D7136" s="16"/>
      <c r="E7136" s="56"/>
      <c r="F7136" s="56"/>
      <c r="G7136" s="57"/>
      <c r="H7136" s="56"/>
      <c r="I7136" s="56"/>
      <c r="J7136" s="56"/>
      <c r="K7136" s="56"/>
      <c r="L7136" s="71"/>
      <c r="M7136" s="56"/>
      <c r="N7136" s="46"/>
      <c r="O7136" s="46" t="s">
        <v>54</v>
      </c>
      <c r="P7136" s="46">
        <f>SUM(P7135:P7135)</f>
        <v>0</v>
      </c>
      <c r="Q7136" s="56"/>
      <c r="R7136" s="58"/>
      <c r="S7136" s="59"/>
      <c r="T7136" s="58"/>
      <c r="U7136" s="58"/>
      <c r="V7136" s="60"/>
      <c r="W7136" s="56"/>
      <c r="X7136" s="56"/>
      <c r="Y7136" s="56"/>
      <c r="Z7136" s="46"/>
      <c r="AA7136" s="66"/>
      <c r="AB7136" s="46"/>
      <c r="AC7136" s="46"/>
      <c r="AD7136" s="61"/>
      <c r="AE7136" s="61"/>
      <c r="AF7136" s="46"/>
      <c r="AG7136" s="46"/>
      <c r="AH7136" s="46">
        <f>SUM(AH7135:AH7135)</f>
        <v>0</v>
      </c>
      <c r="AI7136" s="46"/>
      <c r="AJ7136" s="46">
        <f>SUM(AJ7135:AJ7135)</f>
        <v>0</v>
      </c>
      <c r="AK7136" s="46"/>
      <c r="AL7136" s="46">
        <f>SUM(AL7135:AL7135)</f>
        <v>0</v>
      </c>
    </row>
    <row r="7137" spans="1:38" x14ac:dyDescent="0.45">
      <c r="A7137" s="16" t="s">
        <v>10317</v>
      </c>
      <c r="B7137" s="21">
        <v>3770400037295</v>
      </c>
      <c r="C7137" s="16" t="s">
        <v>10318</v>
      </c>
      <c r="D7137" s="16" t="s">
        <v>10319</v>
      </c>
      <c r="E7137" s="56">
        <v>4225</v>
      </c>
      <c r="F7137" s="56">
        <v>3498</v>
      </c>
      <c r="G7137" s="57" t="s">
        <v>10330</v>
      </c>
      <c r="H7137" s="56" t="s">
        <v>42</v>
      </c>
      <c r="I7137" s="56">
        <v>21471</v>
      </c>
      <c r="J7137" s="56">
        <v>0</v>
      </c>
      <c r="K7137" s="56">
        <v>0</v>
      </c>
      <c r="L7137" s="71">
        <v>12</v>
      </c>
      <c r="M7137" s="56" t="s">
        <v>208</v>
      </c>
      <c r="N7137" s="46">
        <f>((J7137*400)+(K7137*100))+L7137</f>
        <v>12</v>
      </c>
      <c r="O7137" s="46">
        <v>270</v>
      </c>
      <c r="P7137" s="46">
        <f>N7137*O7137</f>
        <v>3240</v>
      </c>
      <c r="Q7137" s="56">
        <v>1</v>
      </c>
      <c r="R7137" s="58" t="s">
        <v>10317</v>
      </c>
      <c r="S7137" s="59">
        <v>3770400037295</v>
      </c>
      <c r="T7137" s="58" t="s">
        <v>10318</v>
      </c>
      <c r="U7137" s="58" t="s">
        <v>10321</v>
      </c>
      <c r="V7137" s="60"/>
      <c r="W7137" s="56" t="s">
        <v>210</v>
      </c>
      <c r="X7137" s="56" t="s">
        <v>211</v>
      </c>
      <c r="Y7137" s="56" t="s">
        <v>212</v>
      </c>
      <c r="Z7137" s="46">
        <v>48</v>
      </c>
      <c r="AA7137" s="66">
        <v>100</v>
      </c>
      <c r="AB7137" s="46">
        <v>6900</v>
      </c>
      <c r="AC7137" s="46">
        <f>Z7137*AB7137</f>
        <v>331200</v>
      </c>
      <c r="AD7137" s="61">
        <v>5</v>
      </c>
      <c r="AE7137" s="61">
        <v>5</v>
      </c>
      <c r="AF7137" s="46">
        <f>(AC7137*(100-AE7137))/100</f>
        <v>314640</v>
      </c>
      <c r="AG7137" s="46">
        <f>IF(AND(AF7137="",P7137=""),0,IF((AF7137=""),P7137, IF( (P7137=""),AF7137,AF7137+P7137)))</f>
        <v>317880</v>
      </c>
      <c r="AH7137" s="46">
        <f>IF( (AA7137=""),AG7137*1,AG7137*(AA7137/100) )</f>
        <v>317880</v>
      </c>
      <c r="AI7137" s="46">
        <v>50000000</v>
      </c>
      <c r="AJ7137" s="46">
        <f>IF((AI7137-AH7137) &gt; 1,0,IF((AI7137-AH7137)&lt;0,AH7137-AI7137,AI7137-AH7137))</f>
        <v>0</v>
      </c>
      <c r="AK7137" s="46">
        <v>0.02</v>
      </c>
      <c r="AL7137" s="46">
        <f>AJ7137*(AK7137/100)</f>
        <v>0</v>
      </c>
    </row>
    <row r="7138" spans="1:38" x14ac:dyDescent="0.45">
      <c r="A7138" s="16"/>
      <c r="B7138" s="21"/>
      <c r="C7138" s="16"/>
      <c r="D7138" s="16"/>
      <c r="E7138" s="56"/>
      <c r="F7138" s="56"/>
      <c r="G7138" s="57"/>
      <c r="H7138" s="56"/>
      <c r="I7138" s="56"/>
      <c r="J7138" s="56"/>
      <c r="K7138" s="56"/>
      <c r="L7138" s="71"/>
      <c r="M7138" s="56"/>
      <c r="N7138" s="46"/>
      <c r="O7138" s="46" t="s">
        <v>54</v>
      </c>
      <c r="P7138" s="46">
        <f>SUM(P7137:P7137)</f>
        <v>3240</v>
      </c>
      <c r="Q7138" s="56"/>
      <c r="R7138" s="58"/>
      <c r="S7138" s="59"/>
      <c r="T7138" s="58"/>
      <c r="U7138" s="58"/>
      <c r="V7138" s="60"/>
      <c r="W7138" s="56"/>
      <c r="X7138" s="56"/>
      <c r="Y7138" s="56"/>
      <c r="Z7138" s="46"/>
      <c r="AA7138" s="66"/>
      <c r="AB7138" s="46"/>
      <c r="AC7138" s="46"/>
      <c r="AD7138" s="61"/>
      <c r="AE7138" s="61"/>
      <c r="AF7138" s="46"/>
      <c r="AG7138" s="46"/>
      <c r="AH7138" s="46">
        <f>SUM(AH7137:AH7137)</f>
        <v>317880</v>
      </c>
      <c r="AI7138" s="46"/>
      <c r="AJ7138" s="46">
        <f>SUM(AJ7137:AJ7137)</f>
        <v>0</v>
      </c>
      <c r="AK7138" s="46"/>
      <c r="AL7138" s="46">
        <f>SUM(AL7137:AL7137)</f>
        <v>0</v>
      </c>
    </row>
    <row r="7139" spans="1:38" x14ac:dyDescent="0.45">
      <c r="A7139" s="16" t="s">
        <v>10312</v>
      </c>
      <c r="B7139" s="21">
        <v>3770400023669</v>
      </c>
      <c r="C7139" s="16" t="s">
        <v>10313</v>
      </c>
      <c r="D7139" s="16" t="s">
        <v>5207</v>
      </c>
      <c r="E7139" s="56">
        <v>4226</v>
      </c>
      <c r="F7139" s="56">
        <v>5950</v>
      </c>
      <c r="G7139" s="57"/>
      <c r="H7139" s="56" t="s">
        <v>42</v>
      </c>
      <c r="I7139" s="56">
        <v>23700</v>
      </c>
      <c r="J7139" s="56">
        <v>1</v>
      </c>
      <c r="K7139" s="56">
        <v>1</v>
      </c>
      <c r="L7139" s="71">
        <v>68</v>
      </c>
      <c r="M7139" s="56" t="s">
        <v>90</v>
      </c>
      <c r="N7139" s="46">
        <f>((J7139*400)+(K7139*100))+L7139</f>
        <v>568</v>
      </c>
      <c r="O7139" s="46">
        <v>250</v>
      </c>
      <c r="P7139" s="46">
        <f>N7139*O7139</f>
        <v>142000</v>
      </c>
      <c r="Q7139" s="56"/>
      <c r="R7139" s="58"/>
      <c r="S7139" s="59"/>
      <c r="T7139" s="58"/>
      <c r="U7139" s="58"/>
      <c r="V7139" s="60"/>
      <c r="W7139" s="56"/>
      <c r="X7139" s="56"/>
      <c r="Y7139" s="56"/>
      <c r="Z7139" s="46"/>
      <c r="AA7139" s="66"/>
      <c r="AB7139" s="46"/>
      <c r="AC7139" s="46"/>
      <c r="AD7139" s="61"/>
      <c r="AE7139" s="61"/>
      <c r="AF7139" s="46"/>
      <c r="AG7139" s="46">
        <f>IF(AND(AF7139="",P7139=""),0,IF((AF7139=""),P7139,IF((P7139=""),AF7139,AF7139+P7139)))</f>
        <v>142000</v>
      </c>
      <c r="AH7139" s="46">
        <f>IF( (AA7139=""),AG7139*1,AG7139*(AA7139/100) )</f>
        <v>142000</v>
      </c>
      <c r="AI7139" s="46">
        <v>50000000</v>
      </c>
      <c r="AJ7139" s="46">
        <f>IF((AI7139-AH7139) &gt; 1,0,IF((AI7139-AH7139)&lt;0,AH7139-AI7139,AI7139-AH7139))</f>
        <v>0</v>
      </c>
      <c r="AK7139" s="46">
        <v>0.01</v>
      </c>
      <c r="AL7139" s="46">
        <f>AJ7139*(AK7139/100)</f>
        <v>0</v>
      </c>
    </row>
    <row r="7140" spans="1:38" x14ac:dyDescent="0.45">
      <c r="A7140" s="16"/>
      <c r="B7140" s="21"/>
      <c r="C7140" s="16"/>
      <c r="D7140" s="16"/>
      <c r="E7140" s="56">
        <v>4227</v>
      </c>
      <c r="F7140" s="56">
        <v>8805</v>
      </c>
      <c r="G7140" s="57" t="s">
        <v>10331</v>
      </c>
      <c r="H7140" s="56" t="s">
        <v>42</v>
      </c>
      <c r="I7140" s="56">
        <v>23702</v>
      </c>
      <c r="J7140" s="56"/>
      <c r="K7140" s="56"/>
      <c r="L7140" s="71"/>
      <c r="M7140" s="56"/>
      <c r="N7140" s="46"/>
      <c r="O7140" s="46"/>
      <c r="P7140" s="46"/>
      <c r="Q7140" s="56"/>
      <c r="R7140" s="58"/>
      <c r="S7140" s="59"/>
      <c r="T7140" s="58"/>
      <c r="U7140" s="58"/>
      <c r="V7140" s="60"/>
      <c r="W7140" s="56"/>
      <c r="X7140" s="56"/>
      <c r="Y7140" s="56"/>
      <c r="Z7140" s="46"/>
      <c r="AA7140" s="66"/>
      <c r="AB7140" s="46"/>
      <c r="AC7140" s="46"/>
      <c r="AD7140" s="61"/>
      <c r="AE7140" s="61"/>
      <c r="AF7140" s="46"/>
      <c r="AG7140" s="46"/>
      <c r="AH7140" s="46"/>
      <c r="AI7140" s="46"/>
      <c r="AJ7140" s="46"/>
      <c r="AK7140" s="46"/>
      <c r="AL7140" s="46"/>
    </row>
    <row r="7141" spans="1:38" x14ac:dyDescent="0.45">
      <c r="A7141" s="16"/>
      <c r="B7141" s="21"/>
      <c r="C7141" s="16"/>
      <c r="D7141" s="16"/>
      <c r="E7141" s="56"/>
      <c r="F7141" s="56"/>
      <c r="G7141" s="57"/>
      <c r="H7141" s="56"/>
      <c r="I7141" s="56"/>
      <c r="J7141" s="56"/>
      <c r="K7141" s="56"/>
      <c r="L7141" s="71"/>
      <c r="M7141" s="56"/>
      <c r="N7141" s="46"/>
      <c r="O7141" s="46"/>
      <c r="P7141" s="46"/>
      <c r="Q7141" s="73">
        <v>1</v>
      </c>
      <c r="R7141" s="58" t="s">
        <v>10312</v>
      </c>
      <c r="S7141" s="59">
        <v>3770400023669</v>
      </c>
      <c r="T7141" s="58" t="s">
        <v>10313</v>
      </c>
      <c r="U7141" s="58" t="s">
        <v>10315</v>
      </c>
      <c r="V7141" s="60"/>
      <c r="W7141" s="56" t="s">
        <v>210</v>
      </c>
      <c r="X7141" s="56" t="s">
        <v>211</v>
      </c>
      <c r="Y7141" s="56" t="s">
        <v>212</v>
      </c>
      <c r="Z7141" s="46">
        <v>80</v>
      </c>
      <c r="AA7141" s="66">
        <v>100</v>
      </c>
      <c r="AB7141" s="46">
        <v>6900</v>
      </c>
      <c r="AC7141" s="46">
        <f>Z7141*AB7141</f>
        <v>552000</v>
      </c>
      <c r="AD7141" s="61">
        <v>5</v>
      </c>
      <c r="AE7141" s="61">
        <v>5</v>
      </c>
      <c r="AF7141" s="46">
        <f>(AC7141*(100-AE7141))/100</f>
        <v>524400</v>
      </c>
      <c r="AG7141" s="46">
        <f>IF( (AF7141=""),0,SUM(AF7141:AF7141) )</f>
        <v>524400</v>
      </c>
      <c r="AH7141" s="46">
        <f>(AG7141/100)*(AA7141)</f>
        <v>524400</v>
      </c>
      <c r="AI7141" s="46">
        <v>0</v>
      </c>
      <c r="AJ7141" s="46">
        <f>IF((AI7141-AH7141) &gt; 1,0,IF((AI7141-AH7141)&lt;0,AH7141-AI7141,AI7141-AH7141))</f>
        <v>524400</v>
      </c>
      <c r="AK7141" s="46">
        <v>0.02</v>
      </c>
      <c r="AL7141" s="46">
        <f>AJ7141*(AK7141/100)</f>
        <v>104.88000000000001</v>
      </c>
    </row>
    <row r="7142" spans="1:38" x14ac:dyDescent="0.45">
      <c r="A7142" s="16"/>
      <c r="B7142" s="21"/>
      <c r="C7142" s="16"/>
      <c r="D7142" s="16"/>
      <c r="E7142" s="56"/>
      <c r="F7142" s="56"/>
      <c r="G7142" s="57"/>
      <c r="H7142" s="56"/>
      <c r="I7142" s="56"/>
      <c r="J7142" s="56"/>
      <c r="K7142" s="56"/>
      <c r="L7142" s="71"/>
      <c r="M7142" s="56"/>
      <c r="N7142" s="46"/>
      <c r="O7142" s="46" t="s">
        <v>54</v>
      </c>
      <c r="P7142" s="46">
        <f>SUM(P7139:P7141)</f>
        <v>142000</v>
      </c>
      <c r="Q7142" s="56"/>
      <c r="R7142" s="58"/>
      <c r="S7142" s="59"/>
      <c r="T7142" s="58"/>
      <c r="U7142" s="58"/>
      <c r="V7142" s="60"/>
      <c r="W7142" s="56"/>
      <c r="X7142" s="56"/>
      <c r="Y7142" s="56"/>
      <c r="Z7142" s="46"/>
      <c r="AA7142" s="66"/>
      <c r="AB7142" s="46"/>
      <c r="AC7142" s="46"/>
      <c r="AD7142" s="61"/>
      <c r="AE7142" s="61"/>
      <c r="AF7142" s="46"/>
      <c r="AG7142" s="46"/>
      <c r="AH7142" s="46">
        <f>SUM(AH7139:AH7141)</f>
        <v>666400</v>
      </c>
      <c r="AI7142" s="46"/>
      <c r="AJ7142" s="46">
        <f>SUM(AJ7139:AJ7141)</f>
        <v>524400</v>
      </c>
      <c r="AK7142" s="46"/>
      <c r="AL7142" s="46">
        <f>SUM(AL7139:AL7141)</f>
        <v>104.88000000000001</v>
      </c>
    </row>
    <row r="7143" spans="1:38" x14ac:dyDescent="0.45">
      <c r="A7143" s="16" t="s">
        <v>10317</v>
      </c>
      <c r="B7143" s="21">
        <v>3770400037295</v>
      </c>
      <c r="C7143" s="16" t="s">
        <v>10318</v>
      </c>
      <c r="D7143" s="16" t="s">
        <v>10319</v>
      </c>
      <c r="E7143" s="56">
        <v>4228</v>
      </c>
      <c r="F7143" s="56">
        <v>5791</v>
      </c>
      <c r="G7143" s="57"/>
      <c r="H7143" s="56" t="s">
        <v>42</v>
      </c>
      <c r="I7143" s="56">
        <v>30520</v>
      </c>
      <c r="J7143" s="56">
        <v>10</v>
      </c>
      <c r="K7143" s="56">
        <v>0</v>
      </c>
      <c r="L7143" s="71">
        <v>0</v>
      </c>
      <c r="M7143" s="56" t="s">
        <v>90</v>
      </c>
      <c r="N7143" s="46">
        <f>((J7143*400)+(K7143*100))+L7143</f>
        <v>4000</v>
      </c>
      <c r="O7143" s="46">
        <v>200</v>
      </c>
      <c r="P7143" s="46">
        <f>N7143*O7143</f>
        <v>800000</v>
      </c>
      <c r="Q7143" s="56"/>
      <c r="R7143" s="58"/>
      <c r="S7143" s="59"/>
      <c r="T7143" s="58"/>
      <c r="U7143" s="58"/>
      <c r="V7143" s="60"/>
      <c r="W7143" s="56"/>
      <c r="X7143" s="56"/>
      <c r="Y7143" s="56"/>
      <c r="Z7143" s="46"/>
      <c r="AA7143" s="66"/>
      <c r="AB7143" s="46"/>
      <c r="AC7143" s="46"/>
      <c r="AD7143" s="61"/>
      <c r="AE7143" s="61"/>
      <c r="AF7143" s="46"/>
      <c r="AG7143" s="46">
        <f>IF(AND(AF7143="",P7143=""),0,IF((AF7143=""),P7143,IF((P7143=""),AF7143,AF7143+P7143)))</f>
        <v>800000</v>
      </c>
      <c r="AH7143" s="46">
        <f>IF( (AA7143=""),AG7143*1,AG7143*(AA7143/100) )</f>
        <v>800000</v>
      </c>
      <c r="AI7143" s="46">
        <v>50000000</v>
      </c>
      <c r="AJ7143" s="46">
        <f>IF((AI7143-AH7143) &gt; 1,0,IF((AI7143-AH7143)&lt;0,AH7143-AI7143,AI7143-AH7143))</f>
        <v>0</v>
      </c>
      <c r="AK7143" s="46">
        <v>0.01</v>
      </c>
      <c r="AL7143" s="46">
        <f>AJ7143*(AK7143/100)</f>
        <v>0</v>
      </c>
    </row>
    <row r="7144" spans="1:38" x14ac:dyDescent="0.45">
      <c r="A7144" s="16"/>
      <c r="B7144" s="21"/>
      <c r="C7144" s="16"/>
      <c r="D7144" s="16"/>
      <c r="E7144" s="56">
        <v>4229</v>
      </c>
      <c r="F7144" s="56">
        <v>5790</v>
      </c>
      <c r="G7144" s="57"/>
      <c r="H7144" s="56" t="s">
        <v>42</v>
      </c>
      <c r="I7144" s="56">
        <v>30521</v>
      </c>
      <c r="J7144" s="56">
        <v>10</v>
      </c>
      <c r="K7144" s="56">
        <v>0</v>
      </c>
      <c r="L7144" s="71">
        <v>0</v>
      </c>
      <c r="M7144" s="56" t="s">
        <v>90</v>
      </c>
      <c r="N7144" s="46">
        <f>((J7144*400)+(K7144*100))+L7144</f>
        <v>4000</v>
      </c>
      <c r="O7144" s="46">
        <v>0</v>
      </c>
      <c r="P7144" s="46">
        <f>N7144*O7144</f>
        <v>0</v>
      </c>
      <c r="Q7144" s="56"/>
      <c r="R7144" s="58"/>
      <c r="S7144" s="59"/>
      <c r="T7144" s="58"/>
      <c r="U7144" s="58"/>
      <c r="V7144" s="60"/>
      <c r="W7144" s="56"/>
      <c r="X7144" s="56"/>
      <c r="Y7144" s="56"/>
      <c r="Z7144" s="46"/>
      <c r="AA7144" s="66"/>
      <c r="AB7144" s="46"/>
      <c r="AC7144" s="46"/>
      <c r="AD7144" s="61"/>
      <c r="AE7144" s="61"/>
      <c r="AF7144" s="46"/>
      <c r="AG7144" s="46">
        <f>IF(AND(AF7144="",P7144=""),0,IF((AF7144=""),P7144,IF((P7144=""),AF7144,AF7144+P7144)))</f>
        <v>0</v>
      </c>
      <c r="AH7144" s="46">
        <f>IF( (AA7144=""),AG7144*1,AG7144*(AA7144/100) )</f>
        <v>0</v>
      </c>
      <c r="AI7144" s="46">
        <v>0</v>
      </c>
      <c r="AJ7144" s="46">
        <f>IF((AI7144-AH7144) &gt; 1,0,IF((AI7144-AH7144)&lt;0,AH7144-AI7144,AI7144-AH7144))</f>
        <v>0</v>
      </c>
      <c r="AK7144" s="46">
        <v>0.01</v>
      </c>
      <c r="AL7144" s="46">
        <f>AJ7144*(AK7144/100)</f>
        <v>0</v>
      </c>
    </row>
    <row r="7145" spans="1:38" x14ac:dyDescent="0.45">
      <c r="A7145" s="16"/>
      <c r="B7145" s="21"/>
      <c r="C7145" s="16"/>
      <c r="D7145" s="16"/>
      <c r="E7145" s="56"/>
      <c r="F7145" s="56"/>
      <c r="G7145" s="57"/>
      <c r="H7145" s="56"/>
      <c r="I7145" s="56"/>
      <c r="J7145" s="56"/>
      <c r="K7145" s="56"/>
      <c r="L7145" s="71"/>
      <c r="M7145" s="56"/>
      <c r="N7145" s="46"/>
      <c r="O7145" s="46" t="s">
        <v>54</v>
      </c>
      <c r="P7145" s="46">
        <f>SUM(P7143:P7144)</f>
        <v>800000</v>
      </c>
      <c r="Q7145" s="56"/>
      <c r="R7145" s="58"/>
      <c r="S7145" s="59"/>
      <c r="T7145" s="58"/>
      <c r="U7145" s="58"/>
      <c r="V7145" s="60"/>
      <c r="W7145" s="56"/>
      <c r="X7145" s="56"/>
      <c r="Y7145" s="56"/>
      <c r="Z7145" s="46"/>
      <c r="AA7145" s="66"/>
      <c r="AB7145" s="46"/>
      <c r="AC7145" s="46"/>
      <c r="AD7145" s="61"/>
      <c r="AE7145" s="61"/>
      <c r="AF7145" s="46"/>
      <c r="AG7145" s="46"/>
      <c r="AH7145" s="46">
        <f>SUM(AH7143:AH7144)</f>
        <v>800000</v>
      </c>
      <c r="AI7145" s="46"/>
      <c r="AJ7145" s="46">
        <f>SUM(AJ7143:AJ7144)</f>
        <v>0</v>
      </c>
      <c r="AK7145" s="46"/>
      <c r="AL7145" s="46">
        <f>SUM(AL7143:AL7144)</f>
        <v>0</v>
      </c>
    </row>
    <row r="7146" spans="1:38" x14ac:dyDescent="0.45">
      <c r="A7146" s="16" t="s">
        <v>10332</v>
      </c>
      <c r="B7146" s="21">
        <v>1759900116307</v>
      </c>
      <c r="C7146" s="16" t="s">
        <v>10333</v>
      </c>
      <c r="D7146" s="16" t="s">
        <v>10334</v>
      </c>
      <c r="E7146" s="56">
        <v>4230</v>
      </c>
      <c r="F7146" s="56">
        <v>8622</v>
      </c>
      <c r="G7146" s="57" t="s">
        <v>10335</v>
      </c>
      <c r="H7146" s="56" t="s">
        <v>42</v>
      </c>
      <c r="I7146" s="56">
        <v>21318</v>
      </c>
      <c r="J7146" s="56"/>
      <c r="K7146" s="56"/>
      <c r="L7146" s="71"/>
      <c r="M7146" s="56"/>
      <c r="N7146" s="46"/>
      <c r="O7146" s="46"/>
      <c r="P7146" s="46"/>
      <c r="Q7146" s="56"/>
      <c r="R7146" s="58"/>
      <c r="S7146" s="59"/>
      <c r="T7146" s="58"/>
      <c r="U7146" s="58"/>
      <c r="V7146" s="60"/>
      <c r="W7146" s="56"/>
      <c r="X7146" s="56"/>
      <c r="Y7146" s="56"/>
      <c r="Z7146" s="46"/>
      <c r="AA7146" s="66"/>
      <c r="AB7146" s="46"/>
      <c r="AC7146" s="46"/>
      <c r="AD7146" s="61"/>
      <c r="AE7146" s="61"/>
      <c r="AF7146" s="46"/>
      <c r="AG7146" s="46"/>
      <c r="AH7146" s="46"/>
      <c r="AI7146" s="46"/>
      <c r="AJ7146" s="46"/>
      <c r="AK7146" s="46"/>
      <c r="AL7146" s="46"/>
    </row>
    <row r="7147" spans="1:38" x14ac:dyDescent="0.45">
      <c r="A7147" s="16"/>
      <c r="B7147" s="21"/>
      <c r="C7147" s="16"/>
      <c r="D7147" s="16"/>
      <c r="E7147" s="56"/>
      <c r="F7147" s="56"/>
      <c r="G7147" s="57"/>
      <c r="H7147" s="56"/>
      <c r="I7147" s="56"/>
      <c r="J7147" s="56"/>
      <c r="K7147" s="56"/>
      <c r="L7147" s="71"/>
      <c r="M7147" s="56"/>
      <c r="N7147" s="46"/>
      <c r="O7147" s="46" t="s">
        <v>54</v>
      </c>
      <c r="P7147" s="46">
        <f>SUM(P7146:P7146)</f>
        <v>0</v>
      </c>
      <c r="Q7147" s="56"/>
      <c r="R7147" s="58"/>
      <c r="S7147" s="59"/>
      <c r="T7147" s="58"/>
      <c r="U7147" s="58"/>
      <c r="V7147" s="60"/>
      <c r="W7147" s="56"/>
      <c r="X7147" s="56"/>
      <c r="Y7147" s="56"/>
      <c r="Z7147" s="46"/>
      <c r="AA7147" s="66"/>
      <c r="AB7147" s="46"/>
      <c r="AC7147" s="46"/>
      <c r="AD7147" s="61"/>
      <c r="AE7147" s="61"/>
      <c r="AF7147" s="46"/>
      <c r="AG7147" s="46"/>
      <c r="AH7147" s="46">
        <f>SUM(AH7146:AH7146)</f>
        <v>0</v>
      </c>
      <c r="AI7147" s="46"/>
      <c r="AJ7147" s="46">
        <f>SUM(AJ7146:AJ7146)</f>
        <v>0</v>
      </c>
      <c r="AK7147" s="46"/>
      <c r="AL7147" s="46">
        <f>SUM(AL7146:AL7146)</f>
        <v>0</v>
      </c>
    </row>
    <row r="7148" spans="1:38" x14ac:dyDescent="0.45">
      <c r="A7148" s="16" t="s">
        <v>10336</v>
      </c>
      <c r="B7148" s="21">
        <v>3909900062082</v>
      </c>
      <c r="C7148" s="16" t="s">
        <v>10337</v>
      </c>
      <c r="D7148" s="16" t="s">
        <v>10338</v>
      </c>
      <c r="E7148" s="56">
        <v>4231</v>
      </c>
      <c r="F7148" s="56">
        <v>9208</v>
      </c>
      <c r="G7148" s="57" t="s">
        <v>10339</v>
      </c>
      <c r="H7148" s="56" t="s">
        <v>42</v>
      </c>
      <c r="I7148" s="56">
        <v>26226</v>
      </c>
      <c r="J7148" s="56"/>
      <c r="K7148" s="56"/>
      <c r="L7148" s="71"/>
      <c r="M7148" s="56"/>
      <c r="N7148" s="46"/>
      <c r="O7148" s="46"/>
      <c r="P7148" s="46"/>
      <c r="Q7148" s="56"/>
      <c r="R7148" s="58"/>
      <c r="S7148" s="59"/>
      <c r="T7148" s="58"/>
      <c r="U7148" s="58"/>
      <c r="V7148" s="60"/>
      <c r="W7148" s="56"/>
      <c r="X7148" s="56"/>
      <c r="Y7148" s="56"/>
      <c r="Z7148" s="46"/>
      <c r="AA7148" s="66"/>
      <c r="AB7148" s="46"/>
      <c r="AC7148" s="46"/>
      <c r="AD7148" s="61"/>
      <c r="AE7148" s="61"/>
      <c r="AF7148" s="46"/>
      <c r="AG7148" s="46"/>
      <c r="AH7148" s="46"/>
      <c r="AI7148" s="46"/>
      <c r="AJ7148" s="46"/>
      <c r="AK7148" s="46"/>
      <c r="AL7148" s="46"/>
    </row>
    <row r="7149" spans="1:38" x14ac:dyDescent="0.45">
      <c r="A7149" s="16"/>
      <c r="B7149" s="21"/>
      <c r="C7149" s="16"/>
      <c r="D7149" s="16"/>
      <c r="E7149" s="56"/>
      <c r="F7149" s="56"/>
      <c r="G7149" s="57"/>
      <c r="H7149" s="56"/>
      <c r="I7149" s="56"/>
      <c r="J7149" s="56"/>
      <c r="K7149" s="56"/>
      <c r="L7149" s="71"/>
      <c r="M7149" s="56"/>
      <c r="N7149" s="46"/>
      <c r="O7149" s="46" t="s">
        <v>54</v>
      </c>
      <c r="P7149" s="46">
        <f>SUM(P7148:P7148)</f>
        <v>0</v>
      </c>
      <c r="Q7149" s="56"/>
      <c r="R7149" s="58"/>
      <c r="S7149" s="59"/>
      <c r="T7149" s="58"/>
      <c r="U7149" s="58"/>
      <c r="V7149" s="60"/>
      <c r="W7149" s="56"/>
      <c r="X7149" s="56"/>
      <c r="Y7149" s="56"/>
      <c r="Z7149" s="46"/>
      <c r="AA7149" s="66"/>
      <c r="AB7149" s="46"/>
      <c r="AC7149" s="46"/>
      <c r="AD7149" s="61"/>
      <c r="AE7149" s="61"/>
      <c r="AF7149" s="46"/>
      <c r="AG7149" s="46"/>
      <c r="AH7149" s="46">
        <f>SUM(AH7148:AH7148)</f>
        <v>0</v>
      </c>
      <c r="AI7149" s="46"/>
      <c r="AJ7149" s="46">
        <f>SUM(AJ7148:AJ7148)</f>
        <v>0</v>
      </c>
      <c r="AK7149" s="46"/>
      <c r="AL7149" s="46">
        <f>SUM(AL7148:AL7148)</f>
        <v>0</v>
      </c>
    </row>
    <row r="7150" spans="1:38" x14ac:dyDescent="0.45">
      <c r="A7150" s="16" t="s">
        <v>10340</v>
      </c>
      <c r="B7150" s="21">
        <v>3102001975477</v>
      </c>
      <c r="C7150" s="16" t="s">
        <v>10341</v>
      </c>
      <c r="D7150" s="16" t="s">
        <v>10342</v>
      </c>
      <c r="E7150" s="56">
        <v>4232</v>
      </c>
      <c r="F7150" s="56">
        <v>9592</v>
      </c>
      <c r="G7150" s="57" t="s">
        <v>10343</v>
      </c>
      <c r="H7150" s="56" t="s">
        <v>42</v>
      </c>
      <c r="I7150" s="56">
        <v>5208</v>
      </c>
      <c r="J7150" s="56"/>
      <c r="K7150" s="56"/>
      <c r="L7150" s="71"/>
      <c r="M7150" s="56"/>
      <c r="N7150" s="46"/>
      <c r="O7150" s="46"/>
      <c r="P7150" s="46"/>
      <c r="Q7150" s="56"/>
      <c r="R7150" s="58"/>
      <c r="S7150" s="59"/>
      <c r="T7150" s="58"/>
      <c r="U7150" s="58"/>
      <c r="V7150" s="60"/>
      <c r="W7150" s="56"/>
      <c r="X7150" s="56"/>
      <c r="Y7150" s="56"/>
      <c r="Z7150" s="46"/>
      <c r="AA7150" s="66"/>
      <c r="AB7150" s="46"/>
      <c r="AC7150" s="46"/>
      <c r="AD7150" s="61"/>
      <c r="AE7150" s="61"/>
      <c r="AF7150" s="46"/>
      <c r="AG7150" s="46"/>
      <c r="AH7150" s="46"/>
      <c r="AI7150" s="46"/>
      <c r="AJ7150" s="46"/>
      <c r="AK7150" s="46"/>
      <c r="AL7150" s="46"/>
    </row>
    <row r="7151" spans="1:38" x14ac:dyDescent="0.45">
      <c r="A7151" s="16"/>
      <c r="B7151" s="21"/>
      <c r="C7151" s="16"/>
      <c r="D7151" s="16"/>
      <c r="E7151" s="56"/>
      <c r="F7151" s="56"/>
      <c r="G7151" s="57"/>
      <c r="H7151" s="56"/>
      <c r="I7151" s="56"/>
      <c r="J7151" s="56"/>
      <c r="K7151" s="56"/>
      <c r="L7151" s="71"/>
      <c r="M7151" s="56"/>
      <c r="N7151" s="46"/>
      <c r="O7151" s="46" t="s">
        <v>54</v>
      </c>
      <c r="P7151" s="46">
        <f>SUM(P7150:P7150)</f>
        <v>0</v>
      </c>
      <c r="Q7151" s="56"/>
      <c r="R7151" s="58"/>
      <c r="S7151" s="59"/>
      <c r="T7151" s="58"/>
      <c r="U7151" s="58"/>
      <c r="V7151" s="60"/>
      <c r="W7151" s="56"/>
      <c r="X7151" s="56"/>
      <c r="Y7151" s="56"/>
      <c r="Z7151" s="46"/>
      <c r="AA7151" s="66"/>
      <c r="AB7151" s="46"/>
      <c r="AC7151" s="46"/>
      <c r="AD7151" s="61"/>
      <c r="AE7151" s="61"/>
      <c r="AF7151" s="46"/>
      <c r="AG7151" s="46"/>
      <c r="AH7151" s="46">
        <f>SUM(AH7150:AH7150)</f>
        <v>0</v>
      </c>
      <c r="AI7151" s="46"/>
      <c r="AJ7151" s="46">
        <f>SUM(AJ7150:AJ7150)</f>
        <v>0</v>
      </c>
      <c r="AK7151" s="46"/>
      <c r="AL7151" s="46">
        <f>SUM(AL7150:AL7150)</f>
        <v>0</v>
      </c>
    </row>
    <row r="7152" spans="1:38" x14ac:dyDescent="0.45">
      <c r="A7152" s="16" t="s">
        <v>10344</v>
      </c>
      <c r="B7152" s="21">
        <v>5930100007590</v>
      </c>
      <c r="C7152" s="16" t="s">
        <v>10345</v>
      </c>
      <c r="D7152" s="16" t="s">
        <v>10346</v>
      </c>
      <c r="E7152" s="56">
        <v>4233</v>
      </c>
      <c r="F7152" s="56">
        <v>948</v>
      </c>
      <c r="G7152" s="57" t="s">
        <v>10347</v>
      </c>
      <c r="H7152" s="56" t="s">
        <v>42</v>
      </c>
      <c r="I7152" s="56">
        <v>2486</v>
      </c>
      <c r="J7152" s="56">
        <v>0</v>
      </c>
      <c r="K7152" s="56">
        <v>1</v>
      </c>
      <c r="L7152" s="71">
        <v>0</v>
      </c>
      <c r="M7152" s="56" t="s">
        <v>43</v>
      </c>
      <c r="N7152" s="46">
        <f>((J7152*400)+(K7152*100))+L7152</f>
        <v>100</v>
      </c>
      <c r="O7152" s="46">
        <v>500</v>
      </c>
      <c r="P7152" s="46">
        <f>N7152*O7152</f>
        <v>50000</v>
      </c>
      <c r="Q7152" s="56"/>
      <c r="R7152" s="58"/>
      <c r="S7152" s="59"/>
      <c r="T7152" s="58"/>
      <c r="U7152" s="58"/>
      <c r="V7152" s="60"/>
      <c r="W7152" s="56"/>
      <c r="X7152" s="56"/>
      <c r="Y7152" s="56"/>
      <c r="Z7152" s="46"/>
      <c r="AA7152" s="66"/>
      <c r="AB7152" s="46"/>
      <c r="AC7152" s="46"/>
      <c r="AD7152" s="61"/>
      <c r="AE7152" s="61"/>
      <c r="AF7152" s="46"/>
      <c r="AG7152" s="46">
        <f>IF(AND(AF7152="",P7152=""),0,IF((AF7152=""),P7152,IF((P7152=""),AF7152,AF7152+P7152)))</f>
        <v>50000</v>
      </c>
      <c r="AH7152" s="46">
        <f>IF( (AA7152=""),AG7152*1,AG7152*(AA7152/100) )</f>
        <v>50000</v>
      </c>
      <c r="AI7152" s="46">
        <v>0</v>
      </c>
      <c r="AJ7152" s="46">
        <f>IF((AI7152-AH7152) &gt; 1,0,IF((AI7152-AH7152)&lt;0,AH7152-AI7152,AI7152-AH7152))</f>
        <v>50000</v>
      </c>
      <c r="AK7152" s="46">
        <v>0.3</v>
      </c>
      <c r="AL7152" s="46">
        <f>AJ7152*(AK7152/100)</f>
        <v>150</v>
      </c>
    </row>
    <row r="7153" spans="1:38" x14ac:dyDescent="0.45">
      <c r="A7153" s="16"/>
      <c r="B7153" s="21"/>
      <c r="C7153" s="16"/>
      <c r="D7153" s="16"/>
      <c r="E7153" s="56"/>
      <c r="F7153" s="56"/>
      <c r="G7153" s="57"/>
      <c r="H7153" s="56"/>
      <c r="I7153" s="56"/>
      <c r="J7153" s="56"/>
      <c r="K7153" s="56"/>
      <c r="L7153" s="71"/>
      <c r="M7153" s="56"/>
      <c r="N7153" s="46"/>
      <c r="O7153" s="46" t="s">
        <v>54</v>
      </c>
      <c r="P7153" s="46">
        <f>SUM(P7152:P7152)</f>
        <v>50000</v>
      </c>
      <c r="Q7153" s="56"/>
      <c r="R7153" s="58"/>
      <c r="S7153" s="59"/>
      <c r="T7153" s="58"/>
      <c r="U7153" s="58"/>
      <c r="V7153" s="60"/>
      <c r="W7153" s="56"/>
      <c r="X7153" s="56"/>
      <c r="Y7153" s="56"/>
      <c r="Z7153" s="46"/>
      <c r="AA7153" s="66"/>
      <c r="AB7153" s="46"/>
      <c r="AC7153" s="46"/>
      <c r="AD7153" s="61"/>
      <c r="AE7153" s="61"/>
      <c r="AF7153" s="46"/>
      <c r="AG7153" s="46"/>
      <c r="AH7153" s="46">
        <f>SUM(AH7152:AH7152)</f>
        <v>50000</v>
      </c>
      <c r="AI7153" s="46"/>
      <c r="AJ7153" s="46">
        <f>SUM(AJ7152:AJ7152)</f>
        <v>50000</v>
      </c>
      <c r="AK7153" s="46"/>
      <c r="AL7153" s="46">
        <f>SUM(AL7152:AL7152)</f>
        <v>150</v>
      </c>
    </row>
    <row r="7154" spans="1:38" x14ac:dyDescent="0.45">
      <c r="A7154" s="16" t="s">
        <v>10348</v>
      </c>
      <c r="B7154" s="21">
        <v>3102201332138</v>
      </c>
      <c r="C7154" s="16" t="s">
        <v>10349</v>
      </c>
      <c r="D7154" s="16" t="s">
        <v>10350</v>
      </c>
      <c r="E7154" s="56">
        <v>4234</v>
      </c>
      <c r="F7154" s="56">
        <v>1418</v>
      </c>
      <c r="G7154" s="57" t="s">
        <v>10351</v>
      </c>
      <c r="H7154" s="56" t="s">
        <v>42</v>
      </c>
      <c r="I7154" s="56">
        <v>21855</v>
      </c>
      <c r="J7154" s="56">
        <v>0</v>
      </c>
      <c r="K7154" s="56">
        <v>0</v>
      </c>
      <c r="L7154" s="71">
        <v>61</v>
      </c>
      <c r="M7154" s="56" t="s">
        <v>43</v>
      </c>
      <c r="N7154" s="46">
        <f>((J7154*400)+(K7154*100))+L7154</f>
        <v>61</v>
      </c>
      <c r="O7154" s="46">
        <v>1000</v>
      </c>
      <c r="P7154" s="46">
        <f>N7154*O7154</f>
        <v>61000</v>
      </c>
      <c r="Q7154" s="56"/>
      <c r="R7154" s="58"/>
      <c r="S7154" s="59"/>
      <c r="T7154" s="58"/>
      <c r="U7154" s="58"/>
      <c r="V7154" s="60"/>
      <c r="W7154" s="56"/>
      <c r="X7154" s="56"/>
      <c r="Y7154" s="56"/>
      <c r="Z7154" s="46"/>
      <c r="AA7154" s="66"/>
      <c r="AB7154" s="46"/>
      <c r="AC7154" s="46"/>
      <c r="AD7154" s="61"/>
      <c r="AE7154" s="61"/>
      <c r="AF7154" s="46"/>
      <c r="AG7154" s="46">
        <f>IF(AND(AF7154="",P7154=""),0,IF((AF7154=""),P7154,IF((P7154=""),AF7154,AF7154+P7154)))</f>
        <v>61000</v>
      </c>
      <c r="AH7154" s="46">
        <f>IF( (AA7154=""),AG7154*1,AG7154*(AA7154/100) )</f>
        <v>61000</v>
      </c>
      <c r="AI7154" s="46">
        <v>0</v>
      </c>
      <c r="AJ7154" s="46">
        <f>IF((AI7154-AH7154) &gt; 1,0,IF((AI7154-AH7154)&lt;0,AH7154-AI7154,AI7154-AH7154))</f>
        <v>61000</v>
      </c>
      <c r="AK7154" s="46">
        <v>0.3</v>
      </c>
      <c r="AL7154" s="46">
        <f>AJ7154*(AK7154/100)</f>
        <v>183</v>
      </c>
    </row>
    <row r="7155" spans="1:38" x14ac:dyDescent="0.45">
      <c r="A7155" s="16"/>
      <c r="B7155" s="21"/>
      <c r="C7155" s="16"/>
      <c r="D7155" s="16"/>
      <c r="E7155" s="56">
        <v>4235</v>
      </c>
      <c r="F7155" s="56">
        <v>1417</v>
      </c>
      <c r="G7155" s="57" t="s">
        <v>10352</v>
      </c>
      <c r="H7155" s="56" t="s">
        <v>42</v>
      </c>
      <c r="I7155" s="56">
        <v>21856</v>
      </c>
      <c r="J7155" s="56">
        <v>0</v>
      </c>
      <c r="K7155" s="56">
        <v>0</v>
      </c>
      <c r="L7155" s="71">
        <v>60</v>
      </c>
      <c r="M7155" s="56" t="s">
        <v>43</v>
      </c>
      <c r="N7155" s="46">
        <f>((J7155*400)+(K7155*100))+L7155</f>
        <v>60</v>
      </c>
      <c r="O7155" s="46">
        <v>1000</v>
      </c>
      <c r="P7155" s="46">
        <f>N7155*O7155</f>
        <v>60000</v>
      </c>
      <c r="Q7155" s="56"/>
      <c r="R7155" s="58"/>
      <c r="S7155" s="59"/>
      <c r="T7155" s="58"/>
      <c r="U7155" s="58"/>
      <c r="V7155" s="60"/>
      <c r="W7155" s="56"/>
      <c r="X7155" s="56"/>
      <c r="Y7155" s="56"/>
      <c r="Z7155" s="46"/>
      <c r="AA7155" s="66"/>
      <c r="AB7155" s="46"/>
      <c r="AC7155" s="46"/>
      <c r="AD7155" s="61"/>
      <c r="AE7155" s="61"/>
      <c r="AF7155" s="46"/>
      <c r="AG7155" s="46">
        <f>IF(AND(AF7155="",P7155=""),0,IF((AF7155=""),P7155,IF((P7155=""),AF7155,AF7155+P7155)))</f>
        <v>60000</v>
      </c>
      <c r="AH7155" s="46">
        <f>IF( (AA7155=""),AG7155*1,AG7155*(AA7155/100) )</f>
        <v>60000</v>
      </c>
      <c r="AI7155" s="46">
        <v>0</v>
      </c>
      <c r="AJ7155" s="46">
        <f>IF((AI7155-AH7155) &gt; 1,0,IF((AI7155-AH7155)&lt;0,AH7155-AI7155,AI7155-AH7155))</f>
        <v>60000</v>
      </c>
      <c r="AK7155" s="46">
        <v>0.3</v>
      </c>
      <c r="AL7155" s="46">
        <f>AJ7155*(AK7155/100)</f>
        <v>180</v>
      </c>
    </row>
    <row r="7156" spans="1:38" x14ac:dyDescent="0.45">
      <c r="A7156" s="16"/>
      <c r="B7156" s="21"/>
      <c r="C7156" s="16"/>
      <c r="D7156" s="16"/>
      <c r="E7156" s="56"/>
      <c r="F7156" s="56"/>
      <c r="G7156" s="57"/>
      <c r="H7156" s="56"/>
      <c r="I7156" s="56"/>
      <c r="J7156" s="56"/>
      <c r="K7156" s="56"/>
      <c r="L7156" s="71"/>
      <c r="M7156" s="56"/>
      <c r="N7156" s="46"/>
      <c r="O7156" s="46" t="s">
        <v>54</v>
      </c>
      <c r="P7156" s="46">
        <f>SUM(P7154:P7155)</f>
        <v>121000</v>
      </c>
      <c r="Q7156" s="56"/>
      <c r="R7156" s="58"/>
      <c r="S7156" s="59"/>
      <c r="T7156" s="58"/>
      <c r="U7156" s="58"/>
      <c r="V7156" s="60"/>
      <c r="W7156" s="56"/>
      <c r="X7156" s="56"/>
      <c r="Y7156" s="56"/>
      <c r="Z7156" s="46"/>
      <c r="AA7156" s="66"/>
      <c r="AB7156" s="46"/>
      <c r="AC7156" s="46"/>
      <c r="AD7156" s="61"/>
      <c r="AE7156" s="61"/>
      <c r="AF7156" s="46"/>
      <c r="AG7156" s="46"/>
      <c r="AH7156" s="46">
        <f>SUM(AH7154:AH7155)</f>
        <v>121000</v>
      </c>
      <c r="AI7156" s="46"/>
      <c r="AJ7156" s="46">
        <f>SUM(AJ7154:AJ7155)</f>
        <v>121000</v>
      </c>
      <c r="AK7156" s="46"/>
      <c r="AL7156" s="46">
        <f>SUM(AL7154:AL7155)</f>
        <v>363</v>
      </c>
    </row>
    <row r="7157" spans="1:38" x14ac:dyDescent="0.45">
      <c r="A7157" s="16" t="s">
        <v>10353</v>
      </c>
      <c r="B7157" s="21">
        <v>3770500163497</v>
      </c>
      <c r="C7157" s="16" t="s">
        <v>10354</v>
      </c>
      <c r="D7157" s="16" t="s">
        <v>10355</v>
      </c>
      <c r="E7157" s="56">
        <v>4236</v>
      </c>
      <c r="F7157" s="56">
        <v>10006</v>
      </c>
      <c r="G7157" s="57" t="s">
        <v>10356</v>
      </c>
      <c r="H7157" s="56" t="s">
        <v>42</v>
      </c>
      <c r="I7157" s="56">
        <v>25979</v>
      </c>
      <c r="J7157" s="56"/>
      <c r="K7157" s="56"/>
      <c r="L7157" s="71"/>
      <c r="M7157" s="56"/>
      <c r="N7157" s="46"/>
      <c r="O7157" s="46"/>
      <c r="P7157" s="46"/>
      <c r="Q7157" s="56"/>
      <c r="R7157" s="58"/>
      <c r="S7157" s="59"/>
      <c r="T7157" s="58"/>
      <c r="U7157" s="58"/>
      <c r="V7157" s="60"/>
      <c r="W7157" s="56"/>
      <c r="X7157" s="56"/>
      <c r="Y7157" s="56"/>
      <c r="Z7157" s="46"/>
      <c r="AA7157" s="66"/>
      <c r="AB7157" s="46"/>
      <c r="AC7157" s="46"/>
      <c r="AD7157" s="61"/>
      <c r="AE7157" s="61"/>
      <c r="AF7157" s="46"/>
      <c r="AG7157" s="46"/>
      <c r="AH7157" s="46"/>
      <c r="AI7157" s="46"/>
      <c r="AJ7157" s="46"/>
      <c r="AK7157" s="46"/>
      <c r="AL7157" s="46"/>
    </row>
    <row r="7158" spans="1:38" x14ac:dyDescent="0.45">
      <c r="A7158" s="16"/>
      <c r="B7158" s="21"/>
      <c r="C7158" s="16"/>
      <c r="D7158" s="16"/>
      <c r="E7158" s="56"/>
      <c r="F7158" s="56"/>
      <c r="G7158" s="57"/>
      <c r="H7158" s="56"/>
      <c r="I7158" s="56"/>
      <c r="J7158" s="56"/>
      <c r="K7158" s="56"/>
      <c r="L7158" s="71"/>
      <c r="M7158" s="56"/>
      <c r="N7158" s="46"/>
      <c r="O7158" s="46" t="s">
        <v>54</v>
      </c>
      <c r="P7158" s="46">
        <f>SUM(P7157:P7157)</f>
        <v>0</v>
      </c>
      <c r="Q7158" s="56"/>
      <c r="R7158" s="58"/>
      <c r="S7158" s="59"/>
      <c r="T7158" s="58"/>
      <c r="U7158" s="58"/>
      <c r="V7158" s="60"/>
      <c r="W7158" s="56"/>
      <c r="X7158" s="56"/>
      <c r="Y7158" s="56"/>
      <c r="Z7158" s="46"/>
      <c r="AA7158" s="66"/>
      <c r="AB7158" s="46"/>
      <c r="AC7158" s="46"/>
      <c r="AD7158" s="61"/>
      <c r="AE7158" s="61"/>
      <c r="AF7158" s="46"/>
      <c r="AG7158" s="46"/>
      <c r="AH7158" s="46">
        <f>SUM(AH7157:AH7157)</f>
        <v>0</v>
      </c>
      <c r="AI7158" s="46"/>
      <c r="AJ7158" s="46">
        <f>SUM(AJ7157:AJ7157)</f>
        <v>0</v>
      </c>
      <c r="AK7158" s="46"/>
      <c r="AL7158" s="46">
        <f>SUM(AL7157:AL7157)</f>
        <v>0</v>
      </c>
    </row>
    <row r="7159" spans="1:38" x14ac:dyDescent="0.45">
      <c r="A7159" s="16" t="s">
        <v>10357</v>
      </c>
      <c r="B7159" s="21">
        <v>3760700396789</v>
      </c>
      <c r="C7159" s="16" t="s">
        <v>10358</v>
      </c>
      <c r="D7159" s="16" t="s">
        <v>10359</v>
      </c>
      <c r="E7159" s="56">
        <v>4237</v>
      </c>
      <c r="F7159" s="56">
        <v>7516</v>
      </c>
      <c r="G7159" s="57" t="s">
        <v>10360</v>
      </c>
      <c r="H7159" s="56" t="s">
        <v>42</v>
      </c>
      <c r="I7159" s="56">
        <v>29197</v>
      </c>
      <c r="J7159" s="56"/>
      <c r="K7159" s="56"/>
      <c r="L7159" s="71"/>
      <c r="M7159" s="56"/>
      <c r="N7159" s="46"/>
      <c r="O7159" s="46"/>
      <c r="P7159" s="46"/>
      <c r="Q7159" s="56"/>
      <c r="R7159" s="58"/>
      <c r="S7159" s="59"/>
      <c r="T7159" s="58"/>
      <c r="U7159" s="58"/>
      <c r="V7159" s="60"/>
      <c r="W7159" s="56"/>
      <c r="X7159" s="56"/>
      <c r="Y7159" s="56"/>
      <c r="Z7159" s="46"/>
      <c r="AA7159" s="66"/>
      <c r="AB7159" s="46"/>
      <c r="AC7159" s="46"/>
      <c r="AD7159" s="61"/>
      <c r="AE7159" s="61"/>
      <c r="AF7159" s="46"/>
      <c r="AG7159" s="46"/>
      <c r="AH7159" s="46"/>
      <c r="AI7159" s="46"/>
      <c r="AJ7159" s="46"/>
      <c r="AK7159" s="46"/>
      <c r="AL7159" s="46"/>
    </row>
    <row r="7160" spans="1:38" x14ac:dyDescent="0.45">
      <c r="A7160" s="16"/>
      <c r="B7160" s="21"/>
      <c r="C7160" s="16"/>
      <c r="D7160" s="16"/>
      <c r="E7160" s="56"/>
      <c r="F7160" s="56"/>
      <c r="G7160" s="57"/>
      <c r="H7160" s="56"/>
      <c r="I7160" s="56"/>
      <c r="J7160" s="56"/>
      <c r="K7160" s="56"/>
      <c r="L7160" s="71"/>
      <c r="M7160" s="56"/>
      <c r="N7160" s="46"/>
      <c r="O7160" s="46" t="s">
        <v>54</v>
      </c>
      <c r="P7160" s="46">
        <f>SUM(P7159:P7159)</f>
        <v>0</v>
      </c>
      <c r="Q7160" s="56"/>
      <c r="R7160" s="58"/>
      <c r="S7160" s="59"/>
      <c r="T7160" s="58"/>
      <c r="U7160" s="58"/>
      <c r="V7160" s="60"/>
      <c r="W7160" s="56"/>
      <c r="X7160" s="56"/>
      <c r="Y7160" s="56"/>
      <c r="Z7160" s="46"/>
      <c r="AA7160" s="66"/>
      <c r="AB7160" s="46"/>
      <c r="AC7160" s="46"/>
      <c r="AD7160" s="61"/>
      <c r="AE7160" s="61"/>
      <c r="AF7160" s="46"/>
      <c r="AG7160" s="46"/>
      <c r="AH7160" s="46">
        <f>SUM(AH7159:AH7159)</f>
        <v>0</v>
      </c>
      <c r="AI7160" s="46"/>
      <c r="AJ7160" s="46">
        <f>SUM(AJ7159:AJ7159)</f>
        <v>0</v>
      </c>
      <c r="AK7160" s="46"/>
      <c r="AL7160" s="46">
        <f>SUM(AL7159:AL7159)</f>
        <v>0</v>
      </c>
    </row>
    <row r="7161" spans="1:38" x14ac:dyDescent="0.45">
      <c r="A7161" s="16" t="s">
        <v>10361</v>
      </c>
      <c r="B7161" s="21">
        <v>3331001178531</v>
      </c>
      <c r="C7161" s="16" t="s">
        <v>10362</v>
      </c>
      <c r="D7161" s="16" t="s">
        <v>10363</v>
      </c>
      <c r="E7161" s="56">
        <v>4238</v>
      </c>
      <c r="F7161" s="56">
        <v>1710</v>
      </c>
      <c r="G7161" s="57" t="s">
        <v>10364</v>
      </c>
      <c r="H7161" s="56" t="s">
        <v>42</v>
      </c>
      <c r="I7161" s="56">
        <v>29418</v>
      </c>
      <c r="J7161" s="56">
        <v>2</v>
      </c>
      <c r="K7161" s="56">
        <v>2</v>
      </c>
      <c r="L7161" s="71">
        <v>77</v>
      </c>
      <c r="M7161" s="56" t="s">
        <v>43</v>
      </c>
      <c r="N7161" s="46">
        <f>((J7161*400)+(K7161*100))+L7161</f>
        <v>1077</v>
      </c>
      <c r="O7161" s="46">
        <v>380</v>
      </c>
      <c r="P7161" s="46">
        <f>N7161*O7161</f>
        <v>409260</v>
      </c>
      <c r="Q7161" s="56"/>
      <c r="R7161" s="58"/>
      <c r="S7161" s="59"/>
      <c r="T7161" s="58"/>
      <c r="U7161" s="58"/>
      <c r="V7161" s="60"/>
      <c r="W7161" s="56"/>
      <c r="X7161" s="56"/>
      <c r="Y7161" s="56"/>
      <c r="Z7161" s="46"/>
      <c r="AA7161" s="66"/>
      <c r="AB7161" s="46"/>
      <c r="AC7161" s="46"/>
      <c r="AD7161" s="61"/>
      <c r="AE7161" s="61"/>
      <c r="AF7161" s="46"/>
      <c r="AG7161" s="46">
        <f>IF(AND(AF7161="",P7161=""),0,IF((AF7161=""),P7161,IF((P7161=""),AF7161,AF7161+P7161)))</f>
        <v>409260</v>
      </c>
      <c r="AH7161" s="46">
        <f>IF( (AA7161=""),AG7161*1,AG7161*(AA7161/100) )</f>
        <v>409260</v>
      </c>
      <c r="AI7161" s="46">
        <v>0</v>
      </c>
      <c r="AJ7161" s="46">
        <f>IF((AI7161-AH7161) &gt; 1,0,IF((AI7161-AH7161)&lt;0,AH7161-AI7161,AI7161-AH7161))</f>
        <v>409260</v>
      </c>
      <c r="AK7161" s="46">
        <v>0.3</v>
      </c>
      <c r="AL7161" s="46">
        <f>AJ7161*(AK7161/100)</f>
        <v>1227.78</v>
      </c>
    </row>
    <row r="7162" spans="1:38" x14ac:dyDescent="0.45">
      <c r="A7162" s="16"/>
      <c r="B7162" s="21"/>
      <c r="C7162" s="16"/>
      <c r="D7162" s="16"/>
      <c r="E7162" s="56"/>
      <c r="F7162" s="56"/>
      <c r="G7162" s="57"/>
      <c r="H7162" s="56"/>
      <c r="I7162" s="56"/>
      <c r="J7162" s="56"/>
      <c r="K7162" s="56"/>
      <c r="L7162" s="71"/>
      <c r="M7162" s="56"/>
      <c r="N7162" s="46"/>
      <c r="O7162" s="46" t="s">
        <v>54</v>
      </c>
      <c r="P7162" s="46">
        <f>SUM(P7161:P7161)</f>
        <v>409260</v>
      </c>
      <c r="Q7162" s="56"/>
      <c r="R7162" s="58"/>
      <c r="S7162" s="59"/>
      <c r="T7162" s="58"/>
      <c r="U7162" s="58"/>
      <c r="V7162" s="60"/>
      <c r="W7162" s="56"/>
      <c r="X7162" s="56"/>
      <c r="Y7162" s="56"/>
      <c r="Z7162" s="46"/>
      <c r="AA7162" s="66"/>
      <c r="AB7162" s="46"/>
      <c r="AC7162" s="46"/>
      <c r="AD7162" s="61"/>
      <c r="AE7162" s="61"/>
      <c r="AF7162" s="46"/>
      <c r="AG7162" s="46"/>
      <c r="AH7162" s="46">
        <f>SUM(AH7161:AH7161)</f>
        <v>409260</v>
      </c>
      <c r="AI7162" s="46"/>
      <c r="AJ7162" s="46">
        <f>SUM(AJ7161:AJ7161)</f>
        <v>409260</v>
      </c>
      <c r="AK7162" s="46"/>
      <c r="AL7162" s="46">
        <f>SUM(AL7161:AL7161)</f>
        <v>1227.78</v>
      </c>
    </row>
    <row r="7163" spans="1:38" x14ac:dyDescent="0.45">
      <c r="A7163" s="16" t="s">
        <v>10365</v>
      </c>
      <c r="B7163" s="21">
        <v>1440900016030</v>
      </c>
      <c r="C7163" s="16" t="s">
        <v>10366</v>
      </c>
      <c r="D7163" s="16" t="s">
        <v>10367</v>
      </c>
      <c r="E7163" s="56">
        <v>4239</v>
      </c>
      <c r="F7163" s="56">
        <v>9327</v>
      </c>
      <c r="G7163" s="57" t="s">
        <v>10368</v>
      </c>
      <c r="H7163" s="56" t="s">
        <v>42</v>
      </c>
      <c r="I7163" s="56">
        <v>21816</v>
      </c>
      <c r="J7163" s="56"/>
      <c r="K7163" s="56"/>
      <c r="L7163" s="71"/>
      <c r="M7163" s="56"/>
      <c r="N7163" s="46"/>
      <c r="O7163" s="46"/>
      <c r="P7163" s="46"/>
      <c r="Q7163" s="56"/>
      <c r="R7163" s="58"/>
      <c r="S7163" s="59"/>
      <c r="T7163" s="58"/>
      <c r="U7163" s="58"/>
      <c r="V7163" s="60"/>
      <c r="W7163" s="56"/>
      <c r="X7163" s="56"/>
      <c r="Y7163" s="56"/>
      <c r="Z7163" s="46"/>
      <c r="AA7163" s="66"/>
      <c r="AB7163" s="46"/>
      <c r="AC7163" s="46"/>
      <c r="AD7163" s="61"/>
      <c r="AE7163" s="61"/>
      <c r="AF7163" s="46"/>
      <c r="AG7163" s="46"/>
      <c r="AH7163" s="46"/>
      <c r="AI7163" s="46"/>
      <c r="AJ7163" s="46"/>
      <c r="AK7163" s="46"/>
      <c r="AL7163" s="46"/>
    </row>
    <row r="7164" spans="1:38" x14ac:dyDescent="0.45">
      <c r="A7164" s="16"/>
      <c r="B7164" s="21"/>
      <c r="C7164" s="16"/>
      <c r="D7164" s="16"/>
      <c r="E7164" s="56"/>
      <c r="F7164" s="56"/>
      <c r="G7164" s="57"/>
      <c r="H7164" s="56"/>
      <c r="I7164" s="56"/>
      <c r="J7164" s="56"/>
      <c r="K7164" s="56"/>
      <c r="L7164" s="71"/>
      <c r="M7164" s="56"/>
      <c r="N7164" s="46"/>
      <c r="O7164" s="46" t="s">
        <v>54</v>
      </c>
      <c r="P7164" s="46">
        <f>SUM(P7163:P7163)</f>
        <v>0</v>
      </c>
      <c r="Q7164" s="56"/>
      <c r="R7164" s="58"/>
      <c r="S7164" s="59"/>
      <c r="T7164" s="58"/>
      <c r="U7164" s="58"/>
      <c r="V7164" s="60"/>
      <c r="W7164" s="56"/>
      <c r="X7164" s="56"/>
      <c r="Y7164" s="56"/>
      <c r="Z7164" s="46"/>
      <c r="AA7164" s="66"/>
      <c r="AB7164" s="46"/>
      <c r="AC7164" s="46"/>
      <c r="AD7164" s="61"/>
      <c r="AE7164" s="61"/>
      <c r="AF7164" s="46"/>
      <c r="AG7164" s="46"/>
      <c r="AH7164" s="46">
        <f>SUM(AH7163:AH7163)</f>
        <v>0</v>
      </c>
      <c r="AI7164" s="46"/>
      <c r="AJ7164" s="46">
        <f>SUM(AJ7163:AJ7163)</f>
        <v>0</v>
      </c>
      <c r="AK7164" s="46"/>
      <c r="AL7164" s="46">
        <f>SUM(AL7163:AL7163)</f>
        <v>0</v>
      </c>
    </row>
    <row r="7165" spans="1:38" x14ac:dyDescent="0.45">
      <c r="A7165" s="16" t="s">
        <v>10369</v>
      </c>
      <c r="B7165" s="21">
        <v>1770400125899</v>
      </c>
      <c r="C7165" s="16" t="s">
        <v>10370</v>
      </c>
      <c r="D7165" s="16" t="s">
        <v>10371</v>
      </c>
      <c r="E7165" s="56">
        <v>4240</v>
      </c>
      <c r="F7165" s="56">
        <v>1598</v>
      </c>
      <c r="G7165" s="57" t="s">
        <v>10372</v>
      </c>
      <c r="H7165" s="56" t="s">
        <v>42</v>
      </c>
      <c r="I7165" s="56">
        <v>13744</v>
      </c>
      <c r="J7165" s="56">
        <v>1</v>
      </c>
      <c r="K7165" s="56">
        <v>0</v>
      </c>
      <c r="L7165" s="71">
        <v>8</v>
      </c>
      <c r="M7165" s="56" t="s">
        <v>43</v>
      </c>
      <c r="N7165" s="46">
        <f>((J7165*400)+(K7165*100))+L7165</f>
        <v>408</v>
      </c>
      <c r="O7165" s="46">
        <v>660</v>
      </c>
      <c r="P7165" s="46">
        <f>N7165*O7165</f>
        <v>269280</v>
      </c>
      <c r="Q7165" s="56"/>
      <c r="R7165" s="58"/>
      <c r="S7165" s="59"/>
      <c r="T7165" s="58"/>
      <c r="U7165" s="58"/>
      <c r="V7165" s="60"/>
      <c r="W7165" s="56"/>
      <c r="X7165" s="56"/>
      <c r="Y7165" s="56"/>
      <c r="Z7165" s="46"/>
      <c r="AA7165" s="66"/>
      <c r="AB7165" s="46"/>
      <c r="AC7165" s="46"/>
      <c r="AD7165" s="61"/>
      <c r="AE7165" s="61"/>
      <c r="AF7165" s="46"/>
      <c r="AG7165" s="46">
        <f>IF(AND(AF7165="",P7165=""),0,IF((AF7165=""),P7165,IF((P7165=""),AF7165,AF7165+P7165)))</f>
        <v>269280</v>
      </c>
      <c r="AH7165" s="46">
        <f>IF( (AA7165=""),AG7165*1,AG7165*(AA7165/100) )</f>
        <v>269280</v>
      </c>
      <c r="AI7165" s="46">
        <v>0</v>
      </c>
      <c r="AJ7165" s="46">
        <f>IF((AI7165-AH7165) &gt; 1,0,IF((AI7165-AH7165)&lt;0,AH7165-AI7165,AI7165-AH7165))</f>
        <v>269280</v>
      </c>
      <c r="AK7165" s="46">
        <v>0.3</v>
      </c>
      <c r="AL7165" s="46">
        <f>AJ7165*(AK7165/100)</f>
        <v>807.84</v>
      </c>
    </row>
    <row r="7166" spans="1:38" x14ac:dyDescent="0.45">
      <c r="A7166" s="16"/>
      <c r="B7166" s="21"/>
      <c r="C7166" s="16"/>
      <c r="D7166" s="16"/>
      <c r="E7166" s="56"/>
      <c r="F7166" s="56"/>
      <c r="G7166" s="57"/>
      <c r="H7166" s="56"/>
      <c r="I7166" s="56"/>
      <c r="J7166" s="56"/>
      <c r="K7166" s="56"/>
      <c r="L7166" s="71"/>
      <c r="M7166" s="56"/>
      <c r="N7166" s="46"/>
      <c r="O7166" s="46" t="s">
        <v>54</v>
      </c>
      <c r="P7166" s="46">
        <f>SUM(P7165:P7165)</f>
        <v>269280</v>
      </c>
      <c r="Q7166" s="56"/>
      <c r="R7166" s="58"/>
      <c r="S7166" s="59"/>
      <c r="T7166" s="58"/>
      <c r="U7166" s="58"/>
      <c r="V7166" s="60"/>
      <c r="W7166" s="56"/>
      <c r="X7166" s="56"/>
      <c r="Y7166" s="56"/>
      <c r="Z7166" s="46"/>
      <c r="AA7166" s="66"/>
      <c r="AB7166" s="46"/>
      <c r="AC7166" s="46"/>
      <c r="AD7166" s="61"/>
      <c r="AE7166" s="61"/>
      <c r="AF7166" s="46"/>
      <c r="AG7166" s="46"/>
      <c r="AH7166" s="46">
        <f>SUM(AH7165:AH7165)</f>
        <v>269280</v>
      </c>
      <c r="AI7166" s="46"/>
      <c r="AJ7166" s="46">
        <f>SUM(AJ7165:AJ7165)</f>
        <v>269280</v>
      </c>
      <c r="AK7166" s="46"/>
      <c r="AL7166" s="46">
        <f>SUM(AL7165:AL7165)</f>
        <v>807.84</v>
      </c>
    </row>
    <row r="7167" spans="1:38" x14ac:dyDescent="0.45">
      <c r="A7167" s="16" t="s">
        <v>10373</v>
      </c>
      <c r="B7167" s="21">
        <v>3101201432956</v>
      </c>
      <c r="C7167" s="16" t="s">
        <v>10374</v>
      </c>
      <c r="D7167" s="16" t="s">
        <v>10375</v>
      </c>
      <c r="E7167" s="56">
        <v>4241</v>
      </c>
      <c r="F7167" s="56">
        <v>8766</v>
      </c>
      <c r="G7167" s="57" t="s">
        <v>10376</v>
      </c>
      <c r="H7167" s="56" t="s">
        <v>42</v>
      </c>
      <c r="I7167" s="56">
        <v>5239</v>
      </c>
      <c r="J7167" s="56"/>
      <c r="K7167" s="56"/>
      <c r="L7167" s="71"/>
      <c r="M7167" s="56"/>
      <c r="N7167" s="46"/>
      <c r="O7167" s="46"/>
      <c r="P7167" s="46"/>
      <c r="Q7167" s="56"/>
      <c r="R7167" s="58"/>
      <c r="S7167" s="59"/>
      <c r="T7167" s="58"/>
      <c r="U7167" s="58"/>
      <c r="V7167" s="60"/>
      <c r="W7167" s="56"/>
      <c r="X7167" s="56"/>
      <c r="Y7167" s="56"/>
      <c r="Z7167" s="46"/>
      <c r="AA7167" s="66"/>
      <c r="AB7167" s="46"/>
      <c r="AC7167" s="46"/>
      <c r="AD7167" s="61"/>
      <c r="AE7167" s="61"/>
      <c r="AF7167" s="46"/>
      <c r="AG7167" s="46"/>
      <c r="AH7167" s="46"/>
      <c r="AI7167" s="46"/>
      <c r="AJ7167" s="46"/>
      <c r="AK7167" s="46"/>
      <c r="AL7167" s="46"/>
    </row>
    <row r="7168" spans="1:38" x14ac:dyDescent="0.45">
      <c r="A7168" s="16"/>
      <c r="B7168" s="21"/>
      <c r="C7168" s="16"/>
      <c r="D7168" s="16"/>
      <c r="E7168" s="56"/>
      <c r="F7168" s="56"/>
      <c r="G7168" s="57"/>
      <c r="H7168" s="56"/>
      <c r="I7168" s="56"/>
      <c r="J7168" s="56"/>
      <c r="K7168" s="56"/>
      <c r="L7168" s="71"/>
      <c r="M7168" s="56"/>
      <c r="N7168" s="46"/>
      <c r="O7168" s="46" t="s">
        <v>54</v>
      </c>
      <c r="P7168" s="46">
        <f>SUM(P7167:P7167)</f>
        <v>0</v>
      </c>
      <c r="Q7168" s="56"/>
      <c r="R7168" s="58"/>
      <c r="S7168" s="59"/>
      <c r="T7168" s="58"/>
      <c r="U7168" s="58"/>
      <c r="V7168" s="60"/>
      <c r="W7168" s="56"/>
      <c r="X7168" s="56"/>
      <c r="Y7168" s="56"/>
      <c r="Z7168" s="46"/>
      <c r="AA7168" s="66"/>
      <c r="AB7168" s="46"/>
      <c r="AC7168" s="46"/>
      <c r="AD7168" s="61"/>
      <c r="AE7168" s="61"/>
      <c r="AF7168" s="46"/>
      <c r="AG7168" s="46"/>
      <c r="AH7168" s="46">
        <f>SUM(AH7167:AH7167)</f>
        <v>0</v>
      </c>
      <c r="AI7168" s="46"/>
      <c r="AJ7168" s="46">
        <f>SUM(AJ7167:AJ7167)</f>
        <v>0</v>
      </c>
      <c r="AK7168" s="46"/>
      <c r="AL7168" s="46">
        <f>SUM(AL7167:AL7167)</f>
        <v>0</v>
      </c>
    </row>
    <row r="7169" spans="1:38" x14ac:dyDescent="0.45">
      <c r="A7169" s="16" t="s">
        <v>10377</v>
      </c>
      <c r="B7169" s="21">
        <v>3101401030991</v>
      </c>
      <c r="C7169" s="16" t="s">
        <v>10378</v>
      </c>
      <c r="D7169" s="16" t="s">
        <v>10379</v>
      </c>
      <c r="E7169" s="56">
        <v>4242</v>
      </c>
      <c r="F7169" s="56">
        <v>7492</v>
      </c>
      <c r="G7169" s="57" t="s">
        <v>10380</v>
      </c>
      <c r="H7169" s="56" t="s">
        <v>42</v>
      </c>
      <c r="I7169" s="56">
        <v>5234</v>
      </c>
      <c r="J7169" s="56"/>
      <c r="K7169" s="56"/>
      <c r="L7169" s="71"/>
      <c r="M7169" s="56"/>
      <c r="N7169" s="46"/>
      <c r="O7169" s="46"/>
      <c r="P7169" s="46"/>
      <c r="Q7169" s="56"/>
      <c r="R7169" s="58"/>
      <c r="S7169" s="59"/>
      <c r="T7169" s="58"/>
      <c r="U7169" s="58"/>
      <c r="V7169" s="60"/>
      <c r="W7169" s="56"/>
      <c r="X7169" s="56"/>
      <c r="Y7169" s="56"/>
      <c r="Z7169" s="46"/>
      <c r="AA7169" s="66"/>
      <c r="AB7169" s="46"/>
      <c r="AC7169" s="46"/>
      <c r="AD7169" s="61"/>
      <c r="AE7169" s="61"/>
      <c r="AF7169" s="46"/>
      <c r="AG7169" s="46"/>
      <c r="AH7169" s="46"/>
      <c r="AI7169" s="46"/>
      <c r="AJ7169" s="46"/>
      <c r="AK7169" s="46"/>
      <c r="AL7169" s="46"/>
    </row>
    <row r="7170" spans="1:38" x14ac:dyDescent="0.45">
      <c r="A7170" s="16"/>
      <c r="B7170" s="21"/>
      <c r="C7170" s="16"/>
      <c r="D7170" s="16"/>
      <c r="E7170" s="56">
        <v>4243</v>
      </c>
      <c r="F7170" s="56">
        <v>8682</v>
      </c>
      <c r="G7170" s="57" t="s">
        <v>10381</v>
      </c>
      <c r="H7170" s="56" t="s">
        <v>42</v>
      </c>
      <c r="I7170" s="56">
        <v>5235</v>
      </c>
      <c r="J7170" s="56"/>
      <c r="K7170" s="56"/>
      <c r="L7170" s="71"/>
      <c r="M7170" s="56"/>
      <c r="N7170" s="46"/>
      <c r="O7170" s="46"/>
      <c r="P7170" s="46"/>
      <c r="Q7170" s="56"/>
      <c r="R7170" s="58"/>
      <c r="S7170" s="59"/>
      <c r="T7170" s="58"/>
      <c r="U7170" s="58"/>
      <c r="V7170" s="60"/>
      <c r="W7170" s="56"/>
      <c r="X7170" s="56"/>
      <c r="Y7170" s="56"/>
      <c r="Z7170" s="46"/>
      <c r="AA7170" s="66"/>
      <c r="AB7170" s="46"/>
      <c r="AC7170" s="46"/>
      <c r="AD7170" s="61"/>
      <c r="AE7170" s="61"/>
      <c r="AF7170" s="46"/>
      <c r="AG7170" s="46"/>
      <c r="AH7170" s="46"/>
      <c r="AI7170" s="46"/>
      <c r="AJ7170" s="46"/>
      <c r="AK7170" s="46"/>
      <c r="AL7170" s="46"/>
    </row>
    <row r="7171" spans="1:38" x14ac:dyDescent="0.45">
      <c r="A7171" s="16"/>
      <c r="B7171" s="21"/>
      <c r="C7171" s="16"/>
      <c r="D7171" s="16"/>
      <c r="E7171" s="56"/>
      <c r="F7171" s="56"/>
      <c r="G7171" s="57"/>
      <c r="H7171" s="56"/>
      <c r="I7171" s="56"/>
      <c r="J7171" s="56"/>
      <c r="K7171" s="56"/>
      <c r="L7171" s="71"/>
      <c r="M7171" s="56"/>
      <c r="N7171" s="46"/>
      <c r="O7171" s="46" t="s">
        <v>54</v>
      </c>
      <c r="P7171" s="46">
        <f>SUM(P7169:P7170)</f>
        <v>0</v>
      </c>
      <c r="Q7171" s="56"/>
      <c r="R7171" s="58"/>
      <c r="S7171" s="59"/>
      <c r="T7171" s="58"/>
      <c r="U7171" s="58"/>
      <c r="V7171" s="60"/>
      <c r="W7171" s="56"/>
      <c r="X7171" s="56"/>
      <c r="Y7171" s="56"/>
      <c r="Z7171" s="46"/>
      <c r="AA7171" s="66"/>
      <c r="AB7171" s="46"/>
      <c r="AC7171" s="46"/>
      <c r="AD7171" s="61"/>
      <c r="AE7171" s="61"/>
      <c r="AF7171" s="46"/>
      <c r="AG7171" s="46"/>
      <c r="AH7171" s="46">
        <f>SUM(AH7169:AH7170)</f>
        <v>0</v>
      </c>
      <c r="AI7171" s="46"/>
      <c r="AJ7171" s="46">
        <f>SUM(AJ7169:AJ7170)</f>
        <v>0</v>
      </c>
      <c r="AK7171" s="46"/>
      <c r="AL7171" s="46">
        <f>SUM(AL7169:AL7170)</f>
        <v>0</v>
      </c>
    </row>
    <row r="7172" spans="1:38" x14ac:dyDescent="0.45">
      <c r="A7172" s="16" t="s">
        <v>10382</v>
      </c>
      <c r="B7172" s="21">
        <v>1770400126836</v>
      </c>
      <c r="C7172" s="16" t="s">
        <v>10383</v>
      </c>
      <c r="D7172" s="16" t="s">
        <v>10384</v>
      </c>
      <c r="E7172" s="56">
        <v>4244</v>
      </c>
      <c r="F7172" s="56">
        <v>442</v>
      </c>
      <c r="G7172" s="57" t="s">
        <v>10385</v>
      </c>
      <c r="H7172" s="56" t="s">
        <v>42</v>
      </c>
      <c r="I7172" s="56">
        <v>24626</v>
      </c>
      <c r="J7172" s="56">
        <v>0</v>
      </c>
      <c r="K7172" s="56">
        <v>0</v>
      </c>
      <c r="L7172" s="71">
        <v>24</v>
      </c>
      <c r="M7172" s="56" t="s">
        <v>43</v>
      </c>
      <c r="N7172" s="46">
        <f>((J7172*400)+(K7172*100))+L7172</f>
        <v>24</v>
      </c>
      <c r="O7172" s="46">
        <v>5500</v>
      </c>
      <c r="P7172" s="46">
        <f>N7172*O7172</f>
        <v>132000</v>
      </c>
      <c r="Q7172" s="56"/>
      <c r="R7172" s="58"/>
      <c r="S7172" s="59"/>
      <c r="T7172" s="58"/>
      <c r="U7172" s="58"/>
      <c r="V7172" s="60"/>
      <c r="W7172" s="56"/>
      <c r="X7172" s="56"/>
      <c r="Y7172" s="56"/>
      <c r="Z7172" s="46"/>
      <c r="AA7172" s="66"/>
      <c r="AB7172" s="46"/>
      <c r="AC7172" s="46"/>
      <c r="AD7172" s="61"/>
      <c r="AE7172" s="61"/>
      <c r="AF7172" s="46"/>
      <c r="AG7172" s="46">
        <f>IF(AND(AF7172="",P7172=""),0,IF((AF7172=""),P7172,IF((P7172=""),AF7172,AF7172+P7172)))</f>
        <v>132000</v>
      </c>
      <c r="AH7172" s="46">
        <f>IF( (AA7172=""),AG7172*1,AG7172*(AA7172/100) )</f>
        <v>132000</v>
      </c>
      <c r="AI7172" s="46">
        <v>0</v>
      </c>
      <c r="AJ7172" s="46">
        <f>IF((AI7172-AH7172) &gt; 1,0,IF((AI7172-AH7172)&lt;0,AH7172-AI7172,AI7172-AH7172))</f>
        <v>132000</v>
      </c>
      <c r="AK7172" s="46">
        <v>0.3</v>
      </c>
      <c r="AL7172" s="46">
        <f>AJ7172*(AK7172/100)</f>
        <v>396</v>
      </c>
    </row>
    <row r="7173" spans="1:38" x14ac:dyDescent="0.45">
      <c r="A7173" s="16"/>
      <c r="B7173" s="21"/>
      <c r="C7173" s="16"/>
      <c r="D7173" s="16"/>
      <c r="E7173" s="56"/>
      <c r="F7173" s="56"/>
      <c r="G7173" s="57"/>
      <c r="H7173" s="56"/>
      <c r="I7173" s="56"/>
      <c r="J7173" s="56"/>
      <c r="K7173" s="56"/>
      <c r="L7173" s="71"/>
      <c r="M7173" s="56"/>
      <c r="N7173" s="46"/>
      <c r="O7173" s="46" t="s">
        <v>54</v>
      </c>
      <c r="P7173" s="46">
        <f>SUM(P7172:P7172)</f>
        <v>132000</v>
      </c>
      <c r="Q7173" s="56"/>
      <c r="R7173" s="58"/>
      <c r="S7173" s="59"/>
      <c r="T7173" s="58"/>
      <c r="U7173" s="58"/>
      <c r="V7173" s="60"/>
      <c r="W7173" s="56"/>
      <c r="X7173" s="56"/>
      <c r="Y7173" s="56"/>
      <c r="Z7173" s="46"/>
      <c r="AA7173" s="66"/>
      <c r="AB7173" s="46"/>
      <c r="AC7173" s="46"/>
      <c r="AD7173" s="61"/>
      <c r="AE7173" s="61"/>
      <c r="AF7173" s="46"/>
      <c r="AG7173" s="46"/>
      <c r="AH7173" s="46">
        <f>SUM(AH7172:AH7172)</f>
        <v>132000</v>
      </c>
      <c r="AI7173" s="46"/>
      <c r="AJ7173" s="46">
        <f>SUM(AJ7172:AJ7172)</f>
        <v>132000</v>
      </c>
      <c r="AK7173" s="46"/>
      <c r="AL7173" s="46">
        <f>SUM(AL7172:AL7172)</f>
        <v>396</v>
      </c>
    </row>
    <row r="7174" spans="1:38" x14ac:dyDescent="0.45">
      <c r="A7174" s="16" t="s">
        <v>10386</v>
      </c>
      <c r="B7174" s="21">
        <v>3770700079490</v>
      </c>
      <c r="C7174" s="16" t="s">
        <v>10387</v>
      </c>
      <c r="D7174" s="16" t="s">
        <v>10388</v>
      </c>
      <c r="E7174" s="56">
        <v>4245</v>
      </c>
      <c r="F7174" s="56">
        <v>8446</v>
      </c>
      <c r="G7174" s="57" t="s">
        <v>10389</v>
      </c>
      <c r="H7174" s="56" t="s">
        <v>42</v>
      </c>
      <c r="I7174" s="56">
        <v>26408</v>
      </c>
      <c r="J7174" s="56"/>
      <c r="K7174" s="56"/>
      <c r="L7174" s="71"/>
      <c r="M7174" s="56"/>
      <c r="N7174" s="46"/>
      <c r="O7174" s="46"/>
      <c r="P7174" s="46"/>
      <c r="Q7174" s="56"/>
      <c r="R7174" s="58"/>
      <c r="S7174" s="59"/>
      <c r="T7174" s="58"/>
      <c r="U7174" s="58"/>
      <c r="V7174" s="60"/>
      <c r="W7174" s="56"/>
      <c r="X7174" s="56"/>
      <c r="Y7174" s="56"/>
      <c r="Z7174" s="46"/>
      <c r="AA7174" s="66"/>
      <c r="AB7174" s="46"/>
      <c r="AC7174" s="46"/>
      <c r="AD7174" s="61"/>
      <c r="AE7174" s="61"/>
      <c r="AF7174" s="46"/>
      <c r="AG7174" s="46"/>
      <c r="AH7174" s="46"/>
      <c r="AI7174" s="46"/>
      <c r="AJ7174" s="46"/>
      <c r="AK7174" s="46"/>
      <c r="AL7174" s="46"/>
    </row>
    <row r="7175" spans="1:38" x14ac:dyDescent="0.45">
      <c r="A7175" s="16"/>
      <c r="B7175" s="21"/>
      <c r="C7175" s="16"/>
      <c r="D7175" s="16"/>
      <c r="E7175" s="56"/>
      <c r="F7175" s="56"/>
      <c r="G7175" s="57"/>
      <c r="H7175" s="56"/>
      <c r="I7175" s="56"/>
      <c r="J7175" s="56"/>
      <c r="K7175" s="56"/>
      <c r="L7175" s="71"/>
      <c r="M7175" s="56"/>
      <c r="N7175" s="46"/>
      <c r="O7175" s="46" t="s">
        <v>54</v>
      </c>
      <c r="P7175" s="46">
        <f>SUM(P7174:P7174)</f>
        <v>0</v>
      </c>
      <c r="Q7175" s="56"/>
      <c r="R7175" s="58"/>
      <c r="S7175" s="59"/>
      <c r="T7175" s="58"/>
      <c r="U7175" s="58"/>
      <c r="V7175" s="60"/>
      <c r="W7175" s="56"/>
      <c r="X7175" s="56"/>
      <c r="Y7175" s="56"/>
      <c r="Z7175" s="46"/>
      <c r="AA7175" s="66"/>
      <c r="AB7175" s="46"/>
      <c r="AC7175" s="46"/>
      <c r="AD7175" s="61"/>
      <c r="AE7175" s="61"/>
      <c r="AF7175" s="46"/>
      <c r="AG7175" s="46"/>
      <c r="AH7175" s="46">
        <f>SUM(AH7174:AH7174)</f>
        <v>0</v>
      </c>
      <c r="AI7175" s="46"/>
      <c r="AJ7175" s="46">
        <f>SUM(AJ7174:AJ7174)</f>
        <v>0</v>
      </c>
      <c r="AK7175" s="46"/>
      <c r="AL7175" s="46">
        <f>SUM(AL7174:AL7174)</f>
        <v>0</v>
      </c>
    </row>
    <row r="7176" spans="1:38" x14ac:dyDescent="0.45">
      <c r="A7176" s="16" t="s">
        <v>10390</v>
      </c>
      <c r="B7176" s="21">
        <v>3101400062156</v>
      </c>
      <c r="C7176" s="16" t="s">
        <v>10391</v>
      </c>
      <c r="D7176" s="16" t="s">
        <v>10392</v>
      </c>
      <c r="E7176" s="56">
        <v>4246</v>
      </c>
      <c r="F7176" s="56">
        <v>339</v>
      </c>
      <c r="G7176" s="57" t="s">
        <v>10393</v>
      </c>
      <c r="H7176" s="56" t="s">
        <v>42</v>
      </c>
      <c r="I7176" s="56">
        <v>14037</v>
      </c>
      <c r="J7176" s="56">
        <v>0</v>
      </c>
      <c r="K7176" s="56">
        <v>3</v>
      </c>
      <c r="L7176" s="71">
        <v>63</v>
      </c>
      <c r="M7176" s="56" t="s">
        <v>43</v>
      </c>
      <c r="N7176" s="46">
        <f>((J7176*400)+(K7176*100))+L7176</f>
        <v>363</v>
      </c>
      <c r="O7176" s="46">
        <v>150</v>
      </c>
      <c r="P7176" s="46">
        <f>N7176*O7176</f>
        <v>54450</v>
      </c>
      <c r="Q7176" s="56"/>
      <c r="R7176" s="58"/>
      <c r="S7176" s="59"/>
      <c r="T7176" s="58"/>
      <c r="U7176" s="58"/>
      <c r="V7176" s="60"/>
      <c r="W7176" s="56"/>
      <c r="X7176" s="56"/>
      <c r="Y7176" s="56"/>
      <c r="Z7176" s="46"/>
      <c r="AA7176" s="66"/>
      <c r="AB7176" s="46"/>
      <c r="AC7176" s="46"/>
      <c r="AD7176" s="61"/>
      <c r="AE7176" s="61"/>
      <c r="AF7176" s="46"/>
      <c r="AG7176" s="46">
        <f>IF(AND(AF7176="",P7176=""),0,IF((AF7176=""),P7176,IF((P7176=""),AF7176,AF7176+P7176)))</f>
        <v>54450</v>
      </c>
      <c r="AH7176" s="46">
        <f>IF( (AA7176=""),AG7176*1,AG7176*(AA7176/100) )</f>
        <v>54450</v>
      </c>
      <c r="AI7176" s="46">
        <v>0</v>
      </c>
      <c r="AJ7176" s="46">
        <f>IF((AI7176-AH7176) &gt; 1,0,IF((AI7176-AH7176)&lt;0,AH7176-AI7176,AI7176-AH7176))</f>
        <v>54450</v>
      </c>
      <c r="AK7176" s="46">
        <v>0.3</v>
      </c>
      <c r="AL7176" s="46">
        <f>AJ7176*(AK7176/100)</f>
        <v>163.35</v>
      </c>
    </row>
    <row r="7177" spans="1:38" x14ac:dyDescent="0.45">
      <c r="A7177" s="16"/>
      <c r="B7177" s="21"/>
      <c r="C7177" s="16"/>
      <c r="D7177" s="16"/>
      <c r="E7177" s="56"/>
      <c r="F7177" s="56"/>
      <c r="G7177" s="57"/>
      <c r="H7177" s="56"/>
      <c r="I7177" s="56"/>
      <c r="J7177" s="56"/>
      <c r="K7177" s="56"/>
      <c r="L7177" s="71"/>
      <c r="M7177" s="56"/>
      <c r="N7177" s="46"/>
      <c r="O7177" s="46" t="s">
        <v>54</v>
      </c>
      <c r="P7177" s="46">
        <f>SUM(P7176:P7176)</f>
        <v>54450</v>
      </c>
      <c r="Q7177" s="56"/>
      <c r="R7177" s="58"/>
      <c r="S7177" s="59"/>
      <c r="T7177" s="58"/>
      <c r="U7177" s="58"/>
      <c r="V7177" s="60"/>
      <c r="W7177" s="56"/>
      <c r="X7177" s="56"/>
      <c r="Y7177" s="56"/>
      <c r="Z7177" s="46"/>
      <c r="AA7177" s="66"/>
      <c r="AB7177" s="46"/>
      <c r="AC7177" s="46"/>
      <c r="AD7177" s="61"/>
      <c r="AE7177" s="61"/>
      <c r="AF7177" s="46"/>
      <c r="AG7177" s="46"/>
      <c r="AH7177" s="46">
        <f>SUM(AH7176:AH7176)</f>
        <v>54450</v>
      </c>
      <c r="AI7177" s="46"/>
      <c r="AJ7177" s="46">
        <f>SUM(AJ7176:AJ7176)</f>
        <v>54450</v>
      </c>
      <c r="AK7177" s="46"/>
      <c r="AL7177" s="46">
        <f>SUM(AL7176:AL7176)</f>
        <v>163.35</v>
      </c>
    </row>
    <row r="7178" spans="1:38" x14ac:dyDescent="0.45">
      <c r="A7178" s="16" t="s">
        <v>10394</v>
      </c>
      <c r="B7178" s="21">
        <v>3770400494076</v>
      </c>
      <c r="C7178" s="16" t="s">
        <v>10395</v>
      </c>
      <c r="D7178" s="16" t="s">
        <v>6083</v>
      </c>
      <c r="E7178" s="56">
        <v>4247</v>
      </c>
      <c r="F7178" s="56">
        <v>4163</v>
      </c>
      <c r="G7178" s="57" t="s">
        <v>10396</v>
      </c>
      <c r="H7178" s="56" t="s">
        <v>42</v>
      </c>
      <c r="I7178" s="56">
        <v>11046</v>
      </c>
      <c r="J7178" s="56">
        <v>4</v>
      </c>
      <c r="K7178" s="56">
        <v>1</v>
      </c>
      <c r="L7178" s="71">
        <v>67</v>
      </c>
      <c r="M7178" s="56" t="s">
        <v>43</v>
      </c>
      <c r="N7178" s="46">
        <f>((J7178*400)+(K7178*100))+L7178</f>
        <v>1767</v>
      </c>
      <c r="O7178" s="46">
        <v>300</v>
      </c>
      <c r="P7178" s="46">
        <f>N7178*O7178</f>
        <v>530100</v>
      </c>
      <c r="Q7178" s="56"/>
      <c r="R7178" s="58"/>
      <c r="S7178" s="59"/>
      <c r="T7178" s="58"/>
      <c r="U7178" s="58"/>
      <c r="V7178" s="60"/>
      <c r="W7178" s="56"/>
      <c r="X7178" s="56"/>
      <c r="Y7178" s="56"/>
      <c r="Z7178" s="46"/>
      <c r="AA7178" s="66"/>
      <c r="AB7178" s="46"/>
      <c r="AC7178" s="46"/>
      <c r="AD7178" s="61"/>
      <c r="AE7178" s="61"/>
      <c r="AF7178" s="46"/>
      <c r="AG7178" s="46">
        <f>IF(AND(AF7178="",P7178=""),0,IF((AF7178=""),P7178,IF((P7178=""),AF7178,AF7178+P7178)))</f>
        <v>530100</v>
      </c>
      <c r="AH7178" s="46">
        <f>IF( (AA7178=""),AG7178*1,AG7178*(AA7178/100) )</f>
        <v>530100</v>
      </c>
      <c r="AI7178" s="46">
        <v>0</v>
      </c>
      <c r="AJ7178" s="46">
        <f>IF((AI7178-AH7178) &gt; 1,0,IF((AI7178-AH7178)&lt;0,AH7178-AI7178,AI7178-AH7178))</f>
        <v>530100</v>
      </c>
      <c r="AK7178" s="46">
        <v>0.3</v>
      </c>
      <c r="AL7178" s="46">
        <f>AJ7178*(AK7178/100)</f>
        <v>1590.3</v>
      </c>
    </row>
    <row r="7179" spans="1:38" x14ac:dyDescent="0.45">
      <c r="A7179" s="16"/>
      <c r="B7179" s="21"/>
      <c r="C7179" s="16"/>
      <c r="D7179" s="16"/>
      <c r="E7179" s="56"/>
      <c r="F7179" s="56"/>
      <c r="G7179" s="57"/>
      <c r="H7179" s="56"/>
      <c r="I7179" s="56"/>
      <c r="J7179" s="56"/>
      <c r="K7179" s="56"/>
      <c r="L7179" s="71"/>
      <c r="M7179" s="56"/>
      <c r="N7179" s="46"/>
      <c r="O7179" s="46" t="s">
        <v>54</v>
      </c>
      <c r="P7179" s="46">
        <f>SUM(P7178:P7178)</f>
        <v>530100</v>
      </c>
      <c r="Q7179" s="56"/>
      <c r="R7179" s="58"/>
      <c r="S7179" s="59"/>
      <c r="T7179" s="58"/>
      <c r="U7179" s="58"/>
      <c r="V7179" s="60"/>
      <c r="W7179" s="56"/>
      <c r="X7179" s="56"/>
      <c r="Y7179" s="56"/>
      <c r="Z7179" s="46"/>
      <c r="AA7179" s="66"/>
      <c r="AB7179" s="46"/>
      <c r="AC7179" s="46"/>
      <c r="AD7179" s="61"/>
      <c r="AE7179" s="61"/>
      <c r="AF7179" s="46"/>
      <c r="AG7179" s="46"/>
      <c r="AH7179" s="46">
        <f>SUM(AH7178:AH7178)</f>
        <v>530100</v>
      </c>
      <c r="AI7179" s="46"/>
      <c r="AJ7179" s="46">
        <f>SUM(AJ7178:AJ7178)</f>
        <v>530100</v>
      </c>
      <c r="AK7179" s="46"/>
      <c r="AL7179" s="46">
        <f>SUM(AL7178:AL7178)</f>
        <v>1590.3</v>
      </c>
    </row>
    <row r="7180" spans="1:38" x14ac:dyDescent="0.45">
      <c r="A7180" s="16" t="s">
        <v>10397</v>
      </c>
      <c r="B7180" s="21">
        <v>3100500187499</v>
      </c>
      <c r="C7180" s="16" t="s">
        <v>10398</v>
      </c>
      <c r="D7180" s="16" t="s">
        <v>10399</v>
      </c>
      <c r="E7180" s="56">
        <v>4248</v>
      </c>
      <c r="F7180" s="56">
        <v>2055</v>
      </c>
      <c r="G7180" s="57" t="s">
        <v>10400</v>
      </c>
      <c r="H7180" s="56" t="s">
        <v>42</v>
      </c>
      <c r="I7180" s="56">
        <v>28831</v>
      </c>
      <c r="J7180" s="56">
        <v>12</v>
      </c>
      <c r="K7180" s="56">
        <v>3</v>
      </c>
      <c r="L7180" s="71">
        <v>82</v>
      </c>
      <c r="M7180" s="56" t="s">
        <v>43</v>
      </c>
      <c r="N7180" s="46">
        <f>((J7180*400)+(K7180*100))+L7180</f>
        <v>5182</v>
      </c>
      <c r="O7180" s="46">
        <v>330</v>
      </c>
      <c r="P7180" s="46">
        <f>N7180*O7180</f>
        <v>1710060</v>
      </c>
      <c r="Q7180" s="56"/>
      <c r="R7180" s="58"/>
      <c r="S7180" s="59"/>
      <c r="T7180" s="58"/>
      <c r="U7180" s="58"/>
      <c r="V7180" s="60"/>
      <c r="W7180" s="56"/>
      <c r="X7180" s="56"/>
      <c r="Y7180" s="56"/>
      <c r="Z7180" s="46"/>
      <c r="AA7180" s="66"/>
      <c r="AB7180" s="46"/>
      <c r="AC7180" s="46"/>
      <c r="AD7180" s="61"/>
      <c r="AE7180" s="61"/>
      <c r="AF7180" s="46"/>
      <c r="AG7180" s="46">
        <f>IF(AND(AF7180="",P7180=""),0,IF((AF7180=""),P7180,IF((P7180=""),AF7180,AF7180+P7180)))</f>
        <v>1710060</v>
      </c>
      <c r="AH7180" s="46">
        <f>IF( (AA7180=""),AG7180*1,AG7180*(AA7180/100) )</f>
        <v>1710060</v>
      </c>
      <c r="AI7180" s="46">
        <v>0</v>
      </c>
      <c r="AJ7180" s="46">
        <f>IF((AI7180-AH7180) &gt; 1,0,IF((AI7180-AH7180)&lt;0,AH7180-AI7180,AI7180-AH7180))</f>
        <v>1710060</v>
      </c>
      <c r="AK7180" s="46">
        <v>0.3</v>
      </c>
      <c r="AL7180" s="46">
        <f>AJ7180*(AK7180/100)</f>
        <v>5130.18</v>
      </c>
    </row>
    <row r="7181" spans="1:38" x14ac:dyDescent="0.45">
      <c r="A7181" s="16"/>
      <c r="B7181" s="21"/>
      <c r="C7181" s="16"/>
      <c r="D7181" s="16"/>
      <c r="E7181" s="56">
        <v>4249</v>
      </c>
      <c r="F7181" s="56">
        <v>8247</v>
      </c>
      <c r="G7181" s="57" t="s">
        <v>10401</v>
      </c>
      <c r="H7181" s="56" t="s">
        <v>42</v>
      </c>
      <c r="I7181" s="56">
        <v>28832</v>
      </c>
      <c r="J7181" s="56"/>
      <c r="K7181" s="56"/>
      <c r="L7181" s="71"/>
      <c r="M7181" s="56"/>
      <c r="N7181" s="46"/>
      <c r="O7181" s="46"/>
      <c r="P7181" s="46"/>
      <c r="Q7181" s="56"/>
      <c r="R7181" s="58"/>
      <c r="S7181" s="59"/>
      <c r="T7181" s="58"/>
      <c r="U7181" s="58"/>
      <c r="V7181" s="60"/>
      <c r="W7181" s="56"/>
      <c r="X7181" s="56"/>
      <c r="Y7181" s="56"/>
      <c r="Z7181" s="46"/>
      <c r="AA7181" s="66"/>
      <c r="AB7181" s="46"/>
      <c r="AC7181" s="46"/>
      <c r="AD7181" s="61"/>
      <c r="AE7181" s="61"/>
      <c r="AF7181" s="46"/>
      <c r="AG7181" s="46"/>
      <c r="AH7181" s="46"/>
      <c r="AI7181" s="46"/>
      <c r="AJ7181" s="46"/>
      <c r="AK7181" s="46"/>
      <c r="AL7181" s="46"/>
    </row>
    <row r="7182" spans="1:38" x14ac:dyDescent="0.45">
      <c r="A7182" s="16"/>
      <c r="B7182" s="21"/>
      <c r="C7182" s="16"/>
      <c r="D7182" s="16"/>
      <c r="E7182" s="56"/>
      <c r="F7182" s="56"/>
      <c r="G7182" s="57"/>
      <c r="H7182" s="56"/>
      <c r="I7182" s="56"/>
      <c r="J7182" s="56"/>
      <c r="K7182" s="56"/>
      <c r="L7182" s="71"/>
      <c r="M7182" s="56"/>
      <c r="N7182" s="46"/>
      <c r="O7182" s="46" t="s">
        <v>54</v>
      </c>
      <c r="P7182" s="46">
        <f>SUM(P7180:P7181)</f>
        <v>1710060</v>
      </c>
      <c r="Q7182" s="56"/>
      <c r="R7182" s="58"/>
      <c r="S7182" s="59"/>
      <c r="T7182" s="58"/>
      <c r="U7182" s="58"/>
      <c r="V7182" s="60"/>
      <c r="W7182" s="56"/>
      <c r="X7182" s="56"/>
      <c r="Y7182" s="56"/>
      <c r="Z7182" s="46"/>
      <c r="AA7182" s="66"/>
      <c r="AB7182" s="46"/>
      <c r="AC7182" s="46"/>
      <c r="AD7182" s="61"/>
      <c r="AE7182" s="61"/>
      <c r="AF7182" s="46"/>
      <c r="AG7182" s="46"/>
      <c r="AH7182" s="46">
        <f>SUM(AH7180:AH7181)</f>
        <v>1710060</v>
      </c>
      <c r="AI7182" s="46"/>
      <c r="AJ7182" s="46">
        <f>SUM(AJ7180:AJ7181)</f>
        <v>1710060</v>
      </c>
      <c r="AK7182" s="46"/>
      <c r="AL7182" s="46">
        <f>SUM(AL7180:AL7181)</f>
        <v>5130.18</v>
      </c>
    </row>
    <row r="7183" spans="1:38" x14ac:dyDescent="0.45">
      <c r="A7183" s="16" t="s">
        <v>10402</v>
      </c>
      <c r="B7183" s="21">
        <v>3770400499841</v>
      </c>
      <c r="C7183" s="16" t="s">
        <v>10403</v>
      </c>
      <c r="D7183" s="16" t="s">
        <v>10404</v>
      </c>
      <c r="E7183" s="56">
        <v>4250</v>
      </c>
      <c r="F7183" s="56">
        <v>1642</v>
      </c>
      <c r="G7183" s="57" t="s">
        <v>10405</v>
      </c>
      <c r="H7183" s="56" t="s">
        <v>42</v>
      </c>
      <c r="I7183" s="56">
        <v>17640</v>
      </c>
      <c r="J7183" s="56">
        <v>2</v>
      </c>
      <c r="K7183" s="56">
        <v>0</v>
      </c>
      <c r="L7183" s="71">
        <v>30</v>
      </c>
      <c r="M7183" s="56" t="s">
        <v>43</v>
      </c>
      <c r="N7183" s="46">
        <f>((J7183*400)+(K7183*100))+L7183</f>
        <v>830</v>
      </c>
      <c r="O7183" s="46">
        <v>150</v>
      </c>
      <c r="P7183" s="46">
        <f>N7183*O7183</f>
        <v>124500</v>
      </c>
      <c r="Q7183" s="56"/>
      <c r="R7183" s="58"/>
      <c r="S7183" s="59"/>
      <c r="T7183" s="58"/>
      <c r="U7183" s="58"/>
      <c r="V7183" s="60"/>
      <c r="W7183" s="56"/>
      <c r="X7183" s="56"/>
      <c r="Y7183" s="56"/>
      <c r="Z7183" s="46"/>
      <c r="AA7183" s="66"/>
      <c r="AB7183" s="46"/>
      <c r="AC7183" s="46"/>
      <c r="AD7183" s="61"/>
      <c r="AE7183" s="61"/>
      <c r="AF7183" s="46"/>
      <c r="AG7183" s="46">
        <f>IF(AND(AF7183="",P7183=""),0,IF((AF7183=""),P7183,IF((P7183=""),AF7183,AF7183+P7183)))</f>
        <v>124500</v>
      </c>
      <c r="AH7183" s="46">
        <f>IF( (AA7183=""),AG7183*1,AG7183*(AA7183/100) )</f>
        <v>124500</v>
      </c>
      <c r="AI7183" s="46">
        <v>0</v>
      </c>
      <c r="AJ7183" s="46">
        <f>IF((AI7183-AH7183) &gt; 1,0,IF((AI7183-AH7183)&lt;0,AH7183-AI7183,AI7183-AH7183))</f>
        <v>124500</v>
      </c>
      <c r="AK7183" s="46">
        <v>0.3</v>
      </c>
      <c r="AL7183" s="46">
        <f>AJ7183*(AK7183/100)</f>
        <v>373.5</v>
      </c>
    </row>
    <row r="7184" spans="1:38" x14ac:dyDescent="0.45">
      <c r="A7184" s="16"/>
      <c r="B7184" s="21"/>
      <c r="C7184" s="16"/>
      <c r="D7184" s="16"/>
      <c r="E7184" s="56"/>
      <c r="F7184" s="56"/>
      <c r="G7184" s="57"/>
      <c r="H7184" s="56"/>
      <c r="I7184" s="56"/>
      <c r="J7184" s="56"/>
      <c r="K7184" s="56"/>
      <c r="L7184" s="71"/>
      <c r="M7184" s="56"/>
      <c r="N7184" s="46"/>
      <c r="O7184" s="46" t="s">
        <v>54</v>
      </c>
      <c r="P7184" s="46">
        <f>SUM(P7183:P7183)</f>
        <v>124500</v>
      </c>
      <c r="Q7184" s="56"/>
      <c r="R7184" s="58"/>
      <c r="S7184" s="59"/>
      <c r="T7184" s="58"/>
      <c r="U7184" s="58"/>
      <c r="V7184" s="60"/>
      <c r="W7184" s="56"/>
      <c r="X7184" s="56"/>
      <c r="Y7184" s="56"/>
      <c r="Z7184" s="46"/>
      <c r="AA7184" s="66"/>
      <c r="AB7184" s="46"/>
      <c r="AC7184" s="46"/>
      <c r="AD7184" s="61"/>
      <c r="AE7184" s="61"/>
      <c r="AF7184" s="46"/>
      <c r="AG7184" s="46"/>
      <c r="AH7184" s="46">
        <f>SUM(AH7183:AH7183)</f>
        <v>124500</v>
      </c>
      <c r="AI7184" s="46"/>
      <c r="AJ7184" s="46">
        <f>SUM(AJ7183:AJ7183)</f>
        <v>124500</v>
      </c>
      <c r="AK7184" s="46"/>
      <c r="AL7184" s="46">
        <f>SUM(AL7183:AL7183)</f>
        <v>373.5</v>
      </c>
    </row>
    <row r="7185" spans="1:38" x14ac:dyDescent="0.45">
      <c r="A7185" s="16" t="s">
        <v>10406</v>
      </c>
      <c r="B7185" s="21">
        <v>3770400403224</v>
      </c>
      <c r="C7185" s="16" t="s">
        <v>10407</v>
      </c>
      <c r="D7185" s="16" t="s">
        <v>10408</v>
      </c>
      <c r="E7185" s="56">
        <v>4251</v>
      </c>
      <c r="F7185" s="56">
        <v>3908</v>
      </c>
      <c r="G7185" s="57" t="s">
        <v>10409</v>
      </c>
      <c r="H7185" s="56" t="s">
        <v>42</v>
      </c>
      <c r="I7185" s="56">
        <v>11747</v>
      </c>
      <c r="J7185" s="56">
        <v>0</v>
      </c>
      <c r="K7185" s="56">
        <v>0</v>
      </c>
      <c r="L7185" s="71">
        <v>93</v>
      </c>
      <c r="M7185" s="56" t="s">
        <v>43</v>
      </c>
      <c r="N7185" s="46">
        <f>((J7185*400)+(K7185*100))+L7185</f>
        <v>93</v>
      </c>
      <c r="O7185" s="46">
        <v>500</v>
      </c>
      <c r="P7185" s="46">
        <f>N7185*O7185</f>
        <v>46500</v>
      </c>
      <c r="Q7185" s="56"/>
      <c r="R7185" s="58"/>
      <c r="S7185" s="59"/>
      <c r="T7185" s="58"/>
      <c r="U7185" s="58"/>
      <c r="V7185" s="60"/>
      <c r="W7185" s="56"/>
      <c r="X7185" s="56"/>
      <c r="Y7185" s="56"/>
      <c r="Z7185" s="46"/>
      <c r="AA7185" s="66"/>
      <c r="AB7185" s="46"/>
      <c r="AC7185" s="46"/>
      <c r="AD7185" s="61"/>
      <c r="AE7185" s="61"/>
      <c r="AF7185" s="46"/>
      <c r="AG7185" s="46">
        <f>IF(AND(AF7185="",P7185=""),0,IF((AF7185=""),P7185,IF((P7185=""),AF7185,AF7185+P7185)))</f>
        <v>46500</v>
      </c>
      <c r="AH7185" s="46">
        <f>IF( (AA7185=""),AG7185*1,AG7185*(AA7185/100) )</f>
        <v>46500</v>
      </c>
      <c r="AI7185" s="46">
        <v>0</v>
      </c>
      <c r="AJ7185" s="46">
        <f>IF((AI7185-AH7185) &gt; 1,0,IF((AI7185-AH7185)&lt;0,AH7185-AI7185,AI7185-AH7185))</f>
        <v>46500</v>
      </c>
      <c r="AK7185" s="46">
        <v>0.3</v>
      </c>
      <c r="AL7185" s="46">
        <f>AJ7185*(AK7185/100)</f>
        <v>139.5</v>
      </c>
    </row>
    <row r="7186" spans="1:38" x14ac:dyDescent="0.45">
      <c r="A7186" s="16"/>
      <c r="B7186" s="21"/>
      <c r="C7186" s="16"/>
      <c r="D7186" s="16"/>
      <c r="E7186" s="56"/>
      <c r="F7186" s="56"/>
      <c r="G7186" s="57"/>
      <c r="H7186" s="56"/>
      <c r="I7186" s="56"/>
      <c r="J7186" s="56"/>
      <c r="K7186" s="56"/>
      <c r="L7186" s="71"/>
      <c r="M7186" s="56"/>
      <c r="N7186" s="46"/>
      <c r="O7186" s="46" t="s">
        <v>54</v>
      </c>
      <c r="P7186" s="46">
        <f>SUM(P7185:P7185)</f>
        <v>46500</v>
      </c>
      <c r="Q7186" s="56"/>
      <c r="R7186" s="58"/>
      <c r="S7186" s="59"/>
      <c r="T7186" s="58"/>
      <c r="U7186" s="58"/>
      <c r="V7186" s="60"/>
      <c r="W7186" s="56"/>
      <c r="X7186" s="56"/>
      <c r="Y7186" s="56"/>
      <c r="Z7186" s="46"/>
      <c r="AA7186" s="66"/>
      <c r="AB7186" s="46"/>
      <c r="AC7186" s="46"/>
      <c r="AD7186" s="61"/>
      <c r="AE7186" s="61"/>
      <c r="AF7186" s="46"/>
      <c r="AG7186" s="46"/>
      <c r="AH7186" s="46">
        <f>SUM(AH7185:AH7185)</f>
        <v>46500</v>
      </c>
      <c r="AI7186" s="46"/>
      <c r="AJ7186" s="46">
        <f>SUM(AJ7185:AJ7185)</f>
        <v>46500</v>
      </c>
      <c r="AK7186" s="46"/>
      <c r="AL7186" s="46">
        <f>SUM(AL7185:AL7185)</f>
        <v>139.5</v>
      </c>
    </row>
    <row r="7187" spans="1:38" x14ac:dyDescent="0.45">
      <c r="A7187" s="16" t="s">
        <v>10410</v>
      </c>
      <c r="B7187" s="21">
        <v>3509900078501</v>
      </c>
      <c r="C7187" s="16" t="s">
        <v>10411</v>
      </c>
      <c r="D7187" s="16" t="s">
        <v>10412</v>
      </c>
      <c r="E7187" s="56">
        <v>4252</v>
      </c>
      <c r="F7187" s="56">
        <v>6788</v>
      </c>
      <c r="G7187" s="57" t="s">
        <v>10413</v>
      </c>
      <c r="H7187" s="56" t="s">
        <v>42</v>
      </c>
      <c r="I7187" s="56">
        <v>1236</v>
      </c>
      <c r="J7187" s="56"/>
      <c r="K7187" s="56"/>
      <c r="L7187" s="71"/>
      <c r="M7187" s="56"/>
      <c r="N7187" s="46"/>
      <c r="O7187" s="46"/>
      <c r="P7187" s="46"/>
      <c r="Q7187" s="56"/>
      <c r="R7187" s="58"/>
      <c r="S7187" s="59"/>
      <c r="T7187" s="58"/>
      <c r="U7187" s="58"/>
      <c r="V7187" s="60"/>
      <c r="W7187" s="56"/>
      <c r="X7187" s="56"/>
      <c r="Y7187" s="56"/>
      <c r="Z7187" s="46"/>
      <c r="AA7187" s="66"/>
      <c r="AB7187" s="46"/>
      <c r="AC7187" s="46"/>
      <c r="AD7187" s="61"/>
      <c r="AE7187" s="61"/>
      <c r="AF7187" s="46"/>
      <c r="AG7187" s="46"/>
      <c r="AH7187" s="46"/>
      <c r="AI7187" s="46"/>
      <c r="AJ7187" s="46"/>
      <c r="AK7187" s="46"/>
      <c r="AL7187" s="46"/>
    </row>
    <row r="7188" spans="1:38" x14ac:dyDescent="0.45">
      <c r="A7188" s="16"/>
      <c r="B7188" s="21"/>
      <c r="C7188" s="16"/>
      <c r="D7188" s="16"/>
      <c r="E7188" s="56">
        <v>4253</v>
      </c>
      <c r="F7188" s="56">
        <v>1091</v>
      </c>
      <c r="G7188" s="57" t="s">
        <v>10414</v>
      </c>
      <c r="H7188" s="56" t="s">
        <v>42</v>
      </c>
      <c r="I7188" s="56">
        <v>11769</v>
      </c>
      <c r="J7188" s="56">
        <v>3</v>
      </c>
      <c r="K7188" s="56">
        <v>1</v>
      </c>
      <c r="L7188" s="71">
        <v>90</v>
      </c>
      <c r="M7188" s="56" t="s">
        <v>43</v>
      </c>
      <c r="N7188" s="46">
        <f>((J7188*400)+(K7188*100))+L7188</f>
        <v>1390</v>
      </c>
      <c r="O7188" s="46">
        <v>470</v>
      </c>
      <c r="P7188" s="46">
        <f>N7188*O7188</f>
        <v>653300</v>
      </c>
      <c r="Q7188" s="56"/>
      <c r="R7188" s="58"/>
      <c r="S7188" s="59"/>
      <c r="T7188" s="58"/>
      <c r="U7188" s="58"/>
      <c r="V7188" s="60"/>
      <c r="W7188" s="56"/>
      <c r="X7188" s="56"/>
      <c r="Y7188" s="56"/>
      <c r="Z7188" s="46"/>
      <c r="AA7188" s="66"/>
      <c r="AB7188" s="46"/>
      <c r="AC7188" s="46"/>
      <c r="AD7188" s="61"/>
      <c r="AE7188" s="61"/>
      <c r="AF7188" s="46"/>
      <c r="AG7188" s="46">
        <f>IF(AND(AF7188="",P7188=""),0,IF((AF7188=""),P7188,IF((P7188=""),AF7188,AF7188+P7188)))</f>
        <v>653300</v>
      </c>
      <c r="AH7188" s="46">
        <f>IF( (AA7188=""),AG7188*1,AG7188*(AA7188/100) )</f>
        <v>653300</v>
      </c>
      <c r="AI7188" s="46">
        <v>0</v>
      </c>
      <c r="AJ7188" s="46">
        <f>IF((AI7188-AH7188) &gt; 1,0,IF((AI7188-AH7188)&lt;0,AH7188-AI7188,AI7188-AH7188))</f>
        <v>653300</v>
      </c>
      <c r="AK7188" s="46">
        <v>0.3</v>
      </c>
      <c r="AL7188" s="46">
        <f>AJ7188*(AK7188/100)</f>
        <v>1959.9</v>
      </c>
    </row>
    <row r="7189" spans="1:38" x14ac:dyDescent="0.45">
      <c r="A7189" s="16"/>
      <c r="B7189" s="21"/>
      <c r="C7189" s="16"/>
      <c r="D7189" s="16"/>
      <c r="E7189" s="56">
        <v>4254</v>
      </c>
      <c r="F7189" s="56">
        <v>3936</v>
      </c>
      <c r="G7189" s="57" t="s">
        <v>10415</v>
      </c>
      <c r="H7189" s="56" t="s">
        <v>42</v>
      </c>
      <c r="I7189" s="56">
        <v>17061</v>
      </c>
      <c r="J7189" s="56">
        <v>0</v>
      </c>
      <c r="K7189" s="56">
        <v>1</v>
      </c>
      <c r="L7189" s="71">
        <v>0</v>
      </c>
      <c r="M7189" s="56" t="s">
        <v>43</v>
      </c>
      <c r="N7189" s="46">
        <f>((J7189*400)+(K7189*100))+L7189</f>
        <v>100</v>
      </c>
      <c r="O7189" s="46">
        <v>3000</v>
      </c>
      <c r="P7189" s="46">
        <f>N7189*O7189</f>
        <v>300000</v>
      </c>
      <c r="Q7189" s="56"/>
      <c r="R7189" s="58"/>
      <c r="S7189" s="59"/>
      <c r="T7189" s="58"/>
      <c r="U7189" s="58"/>
      <c r="V7189" s="60"/>
      <c r="W7189" s="56"/>
      <c r="X7189" s="56"/>
      <c r="Y7189" s="56"/>
      <c r="Z7189" s="46"/>
      <c r="AA7189" s="66"/>
      <c r="AB7189" s="46"/>
      <c r="AC7189" s="46"/>
      <c r="AD7189" s="61"/>
      <c r="AE7189" s="61"/>
      <c r="AF7189" s="46"/>
      <c r="AG7189" s="46">
        <f>IF(AND(AF7189="",P7189=""),0,IF((AF7189=""),P7189,IF((P7189=""),AF7189,AF7189+P7189)))</f>
        <v>300000</v>
      </c>
      <c r="AH7189" s="46">
        <f>IF( (AA7189=""),AG7189*1,AG7189*(AA7189/100) )</f>
        <v>300000</v>
      </c>
      <c r="AI7189" s="46">
        <v>0</v>
      </c>
      <c r="AJ7189" s="46">
        <f>IF((AI7189-AH7189) &gt; 1,0,IF((AI7189-AH7189)&lt;0,AH7189-AI7189,AI7189-AH7189))</f>
        <v>300000</v>
      </c>
      <c r="AK7189" s="46">
        <v>0.3</v>
      </c>
      <c r="AL7189" s="46">
        <f>AJ7189*(AK7189/100)</f>
        <v>900</v>
      </c>
    </row>
    <row r="7190" spans="1:38" x14ac:dyDescent="0.45">
      <c r="A7190" s="16"/>
      <c r="B7190" s="21"/>
      <c r="C7190" s="16"/>
      <c r="D7190" s="16"/>
      <c r="E7190" s="56">
        <v>4255</v>
      </c>
      <c r="F7190" s="56">
        <v>7098</v>
      </c>
      <c r="G7190" s="57" t="s">
        <v>10416</v>
      </c>
      <c r="H7190" s="56" t="s">
        <v>42</v>
      </c>
      <c r="I7190" s="56">
        <v>17627</v>
      </c>
      <c r="J7190" s="56"/>
      <c r="K7190" s="56"/>
      <c r="L7190" s="71"/>
      <c r="M7190" s="56"/>
      <c r="N7190" s="46"/>
      <c r="O7190" s="46"/>
      <c r="P7190" s="46"/>
      <c r="Q7190" s="56"/>
      <c r="R7190" s="58"/>
      <c r="S7190" s="59"/>
      <c r="T7190" s="58"/>
      <c r="U7190" s="58"/>
      <c r="V7190" s="60"/>
      <c r="W7190" s="56"/>
      <c r="X7190" s="56"/>
      <c r="Y7190" s="56"/>
      <c r="Z7190" s="46"/>
      <c r="AA7190" s="66"/>
      <c r="AB7190" s="46"/>
      <c r="AC7190" s="46"/>
      <c r="AD7190" s="61"/>
      <c r="AE7190" s="61"/>
      <c r="AF7190" s="46"/>
      <c r="AG7190" s="46"/>
      <c r="AH7190" s="46"/>
      <c r="AI7190" s="46"/>
      <c r="AJ7190" s="46"/>
      <c r="AK7190" s="46"/>
      <c r="AL7190" s="46"/>
    </row>
    <row r="7191" spans="1:38" x14ac:dyDescent="0.45">
      <c r="A7191" s="16"/>
      <c r="B7191" s="21"/>
      <c r="C7191" s="16"/>
      <c r="D7191" s="16"/>
      <c r="E7191" s="56">
        <v>4256</v>
      </c>
      <c r="F7191" s="56">
        <v>6845</v>
      </c>
      <c r="G7191" s="57" t="s">
        <v>10417</v>
      </c>
      <c r="H7191" s="56" t="s">
        <v>42</v>
      </c>
      <c r="I7191" s="56">
        <v>29565</v>
      </c>
      <c r="J7191" s="56"/>
      <c r="K7191" s="56"/>
      <c r="L7191" s="71"/>
      <c r="M7191" s="56"/>
      <c r="N7191" s="46"/>
      <c r="O7191" s="46"/>
      <c r="P7191" s="46"/>
      <c r="Q7191" s="56"/>
      <c r="R7191" s="58"/>
      <c r="S7191" s="59"/>
      <c r="T7191" s="58"/>
      <c r="U7191" s="58"/>
      <c r="V7191" s="60"/>
      <c r="W7191" s="56"/>
      <c r="X7191" s="56"/>
      <c r="Y7191" s="56"/>
      <c r="Z7191" s="46"/>
      <c r="AA7191" s="66"/>
      <c r="AB7191" s="46"/>
      <c r="AC7191" s="46"/>
      <c r="AD7191" s="61"/>
      <c r="AE7191" s="61"/>
      <c r="AF7191" s="46"/>
      <c r="AG7191" s="46"/>
      <c r="AH7191" s="46"/>
      <c r="AI7191" s="46"/>
      <c r="AJ7191" s="46"/>
      <c r="AK7191" s="46"/>
      <c r="AL7191" s="46"/>
    </row>
    <row r="7192" spans="1:38" x14ac:dyDescent="0.45">
      <c r="A7192" s="16"/>
      <c r="B7192" s="21"/>
      <c r="C7192" s="16"/>
      <c r="D7192" s="16"/>
      <c r="E7192" s="56"/>
      <c r="F7192" s="56"/>
      <c r="G7192" s="57"/>
      <c r="H7192" s="56"/>
      <c r="I7192" s="56"/>
      <c r="J7192" s="56"/>
      <c r="K7192" s="56"/>
      <c r="L7192" s="71"/>
      <c r="M7192" s="56"/>
      <c r="N7192" s="46"/>
      <c r="O7192" s="46" t="s">
        <v>54</v>
      </c>
      <c r="P7192" s="46">
        <f>SUM(P7187:P7191)</f>
        <v>953300</v>
      </c>
      <c r="Q7192" s="56"/>
      <c r="R7192" s="58"/>
      <c r="S7192" s="59"/>
      <c r="T7192" s="58"/>
      <c r="U7192" s="58"/>
      <c r="V7192" s="60"/>
      <c r="W7192" s="56"/>
      <c r="X7192" s="56"/>
      <c r="Y7192" s="56"/>
      <c r="Z7192" s="46"/>
      <c r="AA7192" s="66"/>
      <c r="AB7192" s="46"/>
      <c r="AC7192" s="46"/>
      <c r="AD7192" s="61"/>
      <c r="AE7192" s="61"/>
      <c r="AF7192" s="46"/>
      <c r="AG7192" s="46"/>
      <c r="AH7192" s="46">
        <f>SUM(AH7187:AH7191)</f>
        <v>953300</v>
      </c>
      <c r="AI7192" s="46"/>
      <c r="AJ7192" s="46">
        <f>SUM(AJ7187:AJ7191)</f>
        <v>953300</v>
      </c>
      <c r="AK7192" s="46"/>
      <c r="AL7192" s="46">
        <f>SUM(AL7187:AL7191)</f>
        <v>2859.9</v>
      </c>
    </row>
    <row r="7193" spans="1:38" x14ac:dyDescent="0.45">
      <c r="A7193" s="16" t="s">
        <v>10418</v>
      </c>
      <c r="B7193" s="21">
        <v>3770500001870</v>
      </c>
      <c r="C7193" s="16" t="s">
        <v>10419</v>
      </c>
      <c r="D7193" s="16" t="s">
        <v>10420</v>
      </c>
      <c r="E7193" s="56">
        <v>4257</v>
      </c>
      <c r="F7193" s="56">
        <v>6206</v>
      </c>
      <c r="G7193" s="57"/>
      <c r="H7193" s="56" t="s">
        <v>42</v>
      </c>
      <c r="I7193" s="56">
        <v>13864</v>
      </c>
      <c r="J7193" s="56">
        <v>0</v>
      </c>
      <c r="K7193" s="56">
        <v>0</v>
      </c>
      <c r="L7193" s="71">
        <v>20</v>
      </c>
      <c r="M7193" s="56" t="s">
        <v>208</v>
      </c>
      <c r="N7193" s="46">
        <f>((J7193*400)+(K7193*100))+L7193</f>
        <v>20</v>
      </c>
      <c r="O7193" s="46">
        <v>440</v>
      </c>
      <c r="P7193" s="46">
        <f>N7193*O7193</f>
        <v>8800</v>
      </c>
      <c r="Q7193" s="56"/>
      <c r="R7193" s="58"/>
      <c r="S7193" s="59"/>
      <c r="T7193" s="58"/>
      <c r="U7193" s="58"/>
      <c r="V7193" s="60"/>
      <c r="W7193" s="56"/>
      <c r="X7193" s="56"/>
      <c r="Y7193" s="56"/>
      <c r="Z7193" s="46"/>
      <c r="AA7193" s="66"/>
      <c r="AB7193" s="46"/>
      <c r="AC7193" s="46"/>
      <c r="AD7193" s="61"/>
      <c r="AE7193" s="61"/>
      <c r="AF7193" s="46"/>
      <c r="AG7193" s="46">
        <f>IF(AND(AF7193="",P7193=""),0,IF((AF7193=""),P7193,IF((P7193=""),AF7193,AF7193+P7193)))</f>
        <v>8800</v>
      </c>
      <c r="AH7193" s="46">
        <f>IF( (AA7193=""),AG7193*1,AG7193*(AA7193/100) )</f>
        <v>8800</v>
      </c>
      <c r="AI7193" s="46">
        <v>0</v>
      </c>
      <c r="AJ7193" s="46">
        <f>IF((AI7193-AH7193) &gt; 1,0,IF((AI7193-AH7193)&lt;0,AH7193-AI7193,AI7193-AH7193))</f>
        <v>8800</v>
      </c>
      <c r="AK7193" s="46">
        <v>0.02</v>
      </c>
      <c r="AL7193" s="46">
        <f>AJ7193*(AK7193/100)</f>
        <v>1.76</v>
      </c>
    </row>
    <row r="7194" spans="1:38" x14ac:dyDescent="0.45">
      <c r="A7194" s="16"/>
      <c r="B7194" s="21"/>
      <c r="C7194" s="16"/>
      <c r="D7194" s="16"/>
      <c r="E7194" s="56"/>
      <c r="F7194" s="56"/>
      <c r="G7194" s="57"/>
      <c r="H7194" s="56"/>
      <c r="I7194" s="56"/>
      <c r="J7194" s="56">
        <v>0</v>
      </c>
      <c r="K7194" s="56">
        <v>2</v>
      </c>
      <c r="L7194" s="71">
        <v>20</v>
      </c>
      <c r="M7194" s="56" t="s">
        <v>90</v>
      </c>
      <c r="N7194" s="46">
        <f>((J7194*400)+(K7194*100))+L7194</f>
        <v>220</v>
      </c>
      <c r="O7194" s="46">
        <v>440</v>
      </c>
      <c r="P7194" s="46">
        <f>N7194*O7194</f>
        <v>96800</v>
      </c>
      <c r="Q7194" s="56"/>
      <c r="R7194" s="58"/>
      <c r="S7194" s="59"/>
      <c r="T7194" s="58"/>
      <c r="U7194" s="58"/>
      <c r="V7194" s="60"/>
      <c r="W7194" s="56"/>
      <c r="X7194" s="56"/>
      <c r="Y7194" s="56"/>
      <c r="Z7194" s="46"/>
      <c r="AA7194" s="66"/>
      <c r="AB7194" s="46"/>
      <c r="AC7194" s="46"/>
      <c r="AD7194" s="61"/>
      <c r="AE7194" s="61"/>
      <c r="AF7194" s="46"/>
      <c r="AG7194" s="46">
        <f>IF(AND(AF7194="",P7194=""),0,IF((AF7194=""),P7194,IF((P7194=""),AF7194,AF7194+P7194)))</f>
        <v>96800</v>
      </c>
      <c r="AH7194" s="46">
        <f>IF( (AA7194=""),AG7194*1,AG7194*(AA7194/100) )</f>
        <v>96800</v>
      </c>
      <c r="AI7194" s="46">
        <v>0</v>
      </c>
      <c r="AJ7194" s="46">
        <f>IF((AI7194-AH7194) &gt; 1,0,IF((AI7194-AH7194)&lt;0,AH7194-AI7194,AI7194-AH7194))</f>
        <v>96800</v>
      </c>
      <c r="AK7194" s="46">
        <v>0.01</v>
      </c>
      <c r="AL7194" s="46">
        <f>AJ7194*(AK7194/100)</f>
        <v>9.68</v>
      </c>
    </row>
    <row r="7195" spans="1:38" x14ac:dyDescent="0.45">
      <c r="A7195" s="16"/>
      <c r="B7195" s="21"/>
      <c r="C7195" s="16"/>
      <c r="D7195" s="16"/>
      <c r="E7195" s="56">
        <v>4258</v>
      </c>
      <c r="F7195" s="56">
        <v>9843</v>
      </c>
      <c r="G7195" s="57" t="s">
        <v>10421</v>
      </c>
      <c r="H7195" s="56" t="s">
        <v>42</v>
      </c>
      <c r="I7195" s="56">
        <v>13872</v>
      </c>
      <c r="J7195" s="56"/>
      <c r="K7195" s="56"/>
      <c r="L7195" s="71"/>
      <c r="M7195" s="56"/>
      <c r="N7195" s="46"/>
      <c r="O7195" s="46"/>
      <c r="P7195" s="46"/>
      <c r="Q7195" s="56"/>
      <c r="R7195" s="58"/>
      <c r="S7195" s="59"/>
      <c r="T7195" s="58"/>
      <c r="U7195" s="58"/>
      <c r="V7195" s="60"/>
      <c r="W7195" s="56"/>
      <c r="X7195" s="56"/>
      <c r="Y7195" s="56"/>
      <c r="Z7195" s="46"/>
      <c r="AA7195" s="66"/>
      <c r="AB7195" s="46"/>
      <c r="AC7195" s="46"/>
      <c r="AD7195" s="61"/>
      <c r="AE7195" s="61"/>
      <c r="AF7195" s="46"/>
      <c r="AG7195" s="46"/>
      <c r="AH7195" s="46"/>
      <c r="AI7195" s="46"/>
      <c r="AJ7195" s="46"/>
      <c r="AK7195" s="46"/>
      <c r="AL7195" s="46"/>
    </row>
    <row r="7196" spans="1:38" x14ac:dyDescent="0.45">
      <c r="A7196" s="16"/>
      <c r="B7196" s="21"/>
      <c r="C7196" s="16"/>
      <c r="D7196" s="16"/>
      <c r="E7196" s="56">
        <v>4259</v>
      </c>
      <c r="F7196" s="56">
        <v>8051</v>
      </c>
      <c r="G7196" s="57" t="s">
        <v>10422</v>
      </c>
      <c r="H7196" s="56" t="s">
        <v>42</v>
      </c>
      <c r="I7196" s="56">
        <v>13923</v>
      </c>
      <c r="J7196" s="56"/>
      <c r="K7196" s="56"/>
      <c r="L7196" s="71"/>
      <c r="M7196" s="56"/>
      <c r="N7196" s="46"/>
      <c r="O7196" s="46"/>
      <c r="P7196" s="46"/>
      <c r="Q7196" s="56"/>
      <c r="R7196" s="58"/>
      <c r="S7196" s="59"/>
      <c r="T7196" s="58"/>
      <c r="U7196" s="58"/>
      <c r="V7196" s="60"/>
      <c r="W7196" s="56"/>
      <c r="X7196" s="56"/>
      <c r="Y7196" s="56"/>
      <c r="Z7196" s="46"/>
      <c r="AA7196" s="66"/>
      <c r="AB7196" s="46"/>
      <c r="AC7196" s="46"/>
      <c r="AD7196" s="61"/>
      <c r="AE7196" s="61"/>
      <c r="AF7196" s="46"/>
      <c r="AG7196" s="46"/>
      <c r="AH7196" s="46"/>
      <c r="AI7196" s="46"/>
      <c r="AJ7196" s="46"/>
      <c r="AK7196" s="46"/>
      <c r="AL7196" s="46"/>
    </row>
    <row r="7197" spans="1:38" x14ac:dyDescent="0.45">
      <c r="A7197" s="16"/>
      <c r="B7197" s="21"/>
      <c r="C7197" s="16"/>
      <c r="D7197" s="16"/>
      <c r="E7197" s="56">
        <v>4260</v>
      </c>
      <c r="F7197" s="56">
        <v>7858</v>
      </c>
      <c r="G7197" s="57" t="s">
        <v>10423</v>
      </c>
      <c r="H7197" s="56" t="s">
        <v>42</v>
      </c>
      <c r="I7197" s="56">
        <v>14142</v>
      </c>
      <c r="J7197" s="56"/>
      <c r="K7197" s="56"/>
      <c r="L7197" s="71"/>
      <c r="M7197" s="56"/>
      <c r="N7197" s="46"/>
      <c r="O7197" s="46"/>
      <c r="P7197" s="46"/>
      <c r="Q7197" s="56"/>
      <c r="R7197" s="58"/>
      <c r="S7197" s="59"/>
      <c r="T7197" s="58"/>
      <c r="U7197" s="58"/>
      <c r="V7197" s="60"/>
      <c r="W7197" s="56"/>
      <c r="X7197" s="56"/>
      <c r="Y7197" s="56"/>
      <c r="Z7197" s="46"/>
      <c r="AA7197" s="66"/>
      <c r="AB7197" s="46"/>
      <c r="AC7197" s="46"/>
      <c r="AD7197" s="61"/>
      <c r="AE7197" s="61"/>
      <c r="AF7197" s="46"/>
      <c r="AG7197" s="46"/>
      <c r="AH7197" s="46"/>
      <c r="AI7197" s="46"/>
      <c r="AJ7197" s="46"/>
      <c r="AK7197" s="46"/>
      <c r="AL7197" s="46"/>
    </row>
    <row r="7198" spans="1:38" x14ac:dyDescent="0.45">
      <c r="A7198" s="16"/>
      <c r="B7198" s="21"/>
      <c r="C7198" s="16"/>
      <c r="D7198" s="16"/>
      <c r="E7198" s="56">
        <v>4261</v>
      </c>
      <c r="F7198" s="56">
        <v>9857</v>
      </c>
      <c r="G7198" s="57" t="s">
        <v>10424</v>
      </c>
      <c r="H7198" s="56" t="s">
        <v>42</v>
      </c>
      <c r="I7198" s="56">
        <v>29865</v>
      </c>
      <c r="J7198" s="56"/>
      <c r="K7198" s="56"/>
      <c r="L7198" s="71"/>
      <c r="M7198" s="56"/>
      <c r="N7198" s="46"/>
      <c r="O7198" s="46"/>
      <c r="P7198" s="46"/>
      <c r="Q7198" s="56"/>
      <c r="R7198" s="58"/>
      <c r="S7198" s="59"/>
      <c r="T7198" s="58"/>
      <c r="U7198" s="58"/>
      <c r="V7198" s="60"/>
      <c r="W7198" s="56"/>
      <c r="X7198" s="56"/>
      <c r="Y7198" s="56"/>
      <c r="Z7198" s="46"/>
      <c r="AA7198" s="66"/>
      <c r="AB7198" s="46"/>
      <c r="AC7198" s="46"/>
      <c r="AD7198" s="61"/>
      <c r="AE7198" s="61"/>
      <c r="AF7198" s="46"/>
      <c r="AG7198" s="46"/>
      <c r="AH7198" s="46"/>
      <c r="AI7198" s="46"/>
      <c r="AJ7198" s="46"/>
      <c r="AK7198" s="46"/>
      <c r="AL7198" s="46"/>
    </row>
    <row r="7199" spans="1:38" x14ac:dyDescent="0.45">
      <c r="A7199" s="16"/>
      <c r="B7199" s="21"/>
      <c r="C7199" s="16"/>
      <c r="D7199" s="16"/>
      <c r="E7199" s="56"/>
      <c r="F7199" s="56"/>
      <c r="G7199" s="57"/>
      <c r="H7199" s="56"/>
      <c r="I7199" s="56"/>
      <c r="J7199" s="56"/>
      <c r="K7199" s="56"/>
      <c r="L7199" s="71"/>
      <c r="M7199" s="56"/>
      <c r="N7199" s="46"/>
      <c r="O7199" s="46"/>
      <c r="P7199" s="46"/>
      <c r="Q7199" s="73">
        <v>1</v>
      </c>
      <c r="R7199" s="58" t="s">
        <v>10418</v>
      </c>
      <c r="S7199" s="59">
        <v>3770500001870</v>
      </c>
      <c r="T7199" s="58" t="s">
        <v>10419</v>
      </c>
      <c r="U7199" s="58" t="s">
        <v>10425</v>
      </c>
      <c r="V7199" s="60"/>
      <c r="W7199" s="56" t="s">
        <v>210</v>
      </c>
      <c r="X7199" s="56" t="s">
        <v>211</v>
      </c>
      <c r="Y7199" s="56" t="s">
        <v>212</v>
      </c>
      <c r="Z7199" s="46">
        <v>80</v>
      </c>
      <c r="AA7199" s="66">
        <v>100</v>
      </c>
      <c r="AB7199" s="46">
        <v>6900</v>
      </c>
      <c r="AC7199" s="46">
        <f>Z7199*AB7199</f>
        <v>552000</v>
      </c>
      <c r="AD7199" s="61">
        <v>5</v>
      </c>
      <c r="AE7199" s="61">
        <v>5</v>
      </c>
      <c r="AF7199" s="46">
        <f>(AC7199*(100-AE7199))/100</f>
        <v>524400</v>
      </c>
      <c r="AG7199" s="46">
        <f>IF( (AF7199=""),0,SUM(AF7199:AF7199) )</f>
        <v>524400</v>
      </c>
      <c r="AH7199" s="46">
        <f>(AG7199/100)*(AA7199)</f>
        <v>524400</v>
      </c>
      <c r="AI7199" s="46">
        <v>0</v>
      </c>
      <c r="AJ7199" s="46">
        <f>IF((AI7199-AH7199) &gt; 1,0,IF((AI7199-AH7199)&lt;0,AH7199-AI7199,AI7199-AH7199))</f>
        <v>524400</v>
      </c>
      <c r="AK7199" s="46">
        <v>0.02</v>
      </c>
      <c r="AL7199" s="46">
        <f>AJ7199*(AK7199/100)</f>
        <v>104.88000000000001</v>
      </c>
    </row>
    <row r="7200" spans="1:38" x14ac:dyDescent="0.45">
      <c r="A7200" s="16"/>
      <c r="B7200" s="21"/>
      <c r="C7200" s="16"/>
      <c r="D7200" s="16"/>
      <c r="E7200" s="56"/>
      <c r="F7200" s="56"/>
      <c r="G7200" s="57"/>
      <c r="H7200" s="56"/>
      <c r="I7200" s="56"/>
      <c r="J7200" s="56"/>
      <c r="K7200" s="56"/>
      <c r="L7200" s="71"/>
      <c r="M7200" s="56"/>
      <c r="N7200" s="46"/>
      <c r="O7200" s="46" t="s">
        <v>54</v>
      </c>
      <c r="P7200" s="46">
        <f>SUM(P7193:P7199)</f>
        <v>105600</v>
      </c>
      <c r="Q7200" s="56"/>
      <c r="R7200" s="58"/>
      <c r="S7200" s="59"/>
      <c r="T7200" s="58"/>
      <c r="U7200" s="58"/>
      <c r="V7200" s="60"/>
      <c r="W7200" s="56"/>
      <c r="X7200" s="56"/>
      <c r="Y7200" s="56"/>
      <c r="Z7200" s="46"/>
      <c r="AA7200" s="66"/>
      <c r="AB7200" s="46"/>
      <c r="AC7200" s="46"/>
      <c r="AD7200" s="61"/>
      <c r="AE7200" s="61"/>
      <c r="AF7200" s="46"/>
      <c r="AG7200" s="46"/>
      <c r="AH7200" s="46">
        <f>SUM(AH7193:AH7199)</f>
        <v>630000</v>
      </c>
      <c r="AI7200" s="46"/>
      <c r="AJ7200" s="46">
        <f>SUM(AJ7193:AJ7199)</f>
        <v>630000</v>
      </c>
      <c r="AK7200" s="46"/>
      <c r="AL7200" s="46">
        <f>SUM(AL7193:AL7199)</f>
        <v>116.32000000000001</v>
      </c>
    </row>
    <row r="7201" spans="1:38" x14ac:dyDescent="0.45">
      <c r="A7201" s="16" t="s">
        <v>10426</v>
      </c>
      <c r="B7201" s="21">
        <v>3770400018649</v>
      </c>
      <c r="C7201" s="16" t="s">
        <v>10427</v>
      </c>
      <c r="D7201" s="16" t="s">
        <v>10428</v>
      </c>
      <c r="E7201" s="56">
        <v>4262</v>
      </c>
      <c r="F7201" s="56">
        <v>9296</v>
      </c>
      <c r="G7201" s="57" t="s">
        <v>10429</v>
      </c>
      <c r="H7201" s="56" t="s">
        <v>42</v>
      </c>
      <c r="I7201" s="56">
        <v>19910</v>
      </c>
      <c r="J7201" s="56"/>
      <c r="K7201" s="56"/>
      <c r="L7201" s="71"/>
      <c r="M7201" s="56"/>
      <c r="N7201" s="46"/>
      <c r="O7201" s="46"/>
      <c r="P7201" s="46"/>
      <c r="Q7201" s="56"/>
      <c r="R7201" s="58"/>
      <c r="S7201" s="59"/>
      <c r="T7201" s="58"/>
      <c r="U7201" s="58"/>
      <c r="V7201" s="60"/>
      <c r="W7201" s="56"/>
      <c r="X7201" s="56"/>
      <c r="Y7201" s="56"/>
      <c r="Z7201" s="46"/>
      <c r="AA7201" s="66"/>
      <c r="AB7201" s="46"/>
      <c r="AC7201" s="46"/>
      <c r="AD7201" s="61"/>
      <c r="AE7201" s="61"/>
      <c r="AF7201" s="46"/>
      <c r="AG7201" s="46"/>
      <c r="AH7201" s="46"/>
      <c r="AI7201" s="46"/>
      <c r="AJ7201" s="46"/>
      <c r="AK7201" s="46"/>
      <c r="AL7201" s="46"/>
    </row>
    <row r="7202" spans="1:38" x14ac:dyDescent="0.45">
      <c r="A7202" s="16"/>
      <c r="B7202" s="21"/>
      <c r="C7202" s="16"/>
      <c r="D7202" s="16"/>
      <c r="E7202" s="56"/>
      <c r="F7202" s="56"/>
      <c r="G7202" s="57"/>
      <c r="H7202" s="56"/>
      <c r="I7202" s="56"/>
      <c r="J7202" s="56"/>
      <c r="K7202" s="56"/>
      <c r="L7202" s="71"/>
      <c r="M7202" s="56"/>
      <c r="N7202" s="46"/>
      <c r="O7202" s="46" t="s">
        <v>54</v>
      </c>
      <c r="P7202" s="46">
        <f>SUM(P7201:P7201)</f>
        <v>0</v>
      </c>
      <c r="Q7202" s="56"/>
      <c r="R7202" s="58"/>
      <c r="S7202" s="59"/>
      <c r="T7202" s="58"/>
      <c r="U7202" s="58"/>
      <c r="V7202" s="60"/>
      <c r="W7202" s="56"/>
      <c r="X7202" s="56"/>
      <c r="Y7202" s="56"/>
      <c r="Z7202" s="46"/>
      <c r="AA7202" s="66"/>
      <c r="AB7202" s="46"/>
      <c r="AC7202" s="46"/>
      <c r="AD7202" s="61"/>
      <c r="AE7202" s="61"/>
      <c r="AF7202" s="46"/>
      <c r="AG7202" s="46"/>
      <c r="AH7202" s="46">
        <f>SUM(AH7201:AH7201)</f>
        <v>0</v>
      </c>
      <c r="AI7202" s="46"/>
      <c r="AJ7202" s="46">
        <f>SUM(AJ7201:AJ7201)</f>
        <v>0</v>
      </c>
      <c r="AK7202" s="46"/>
      <c r="AL7202" s="46">
        <f>SUM(AL7201:AL7201)</f>
        <v>0</v>
      </c>
    </row>
    <row r="7203" spans="1:38" x14ac:dyDescent="0.45">
      <c r="A7203" s="16" t="s">
        <v>10430</v>
      </c>
      <c r="B7203" s="21">
        <v>3869800043290</v>
      </c>
      <c r="C7203" s="16" t="s">
        <v>10431</v>
      </c>
      <c r="D7203" s="16" t="s">
        <v>4538</v>
      </c>
      <c r="E7203" s="56">
        <v>4263</v>
      </c>
      <c r="F7203" s="56">
        <v>221</v>
      </c>
      <c r="G7203" s="57" t="s">
        <v>10432</v>
      </c>
      <c r="H7203" s="56" t="s">
        <v>42</v>
      </c>
      <c r="I7203" s="56">
        <v>6339</v>
      </c>
      <c r="J7203" s="56">
        <v>0</v>
      </c>
      <c r="K7203" s="56">
        <v>0</v>
      </c>
      <c r="L7203" s="71">
        <v>50</v>
      </c>
      <c r="M7203" s="56" t="s">
        <v>43</v>
      </c>
      <c r="N7203" s="46">
        <f>((J7203*400)+(K7203*100))+L7203</f>
        <v>50</v>
      </c>
      <c r="O7203" s="46">
        <v>500</v>
      </c>
      <c r="P7203" s="46">
        <f>N7203*O7203</f>
        <v>25000</v>
      </c>
      <c r="Q7203" s="56"/>
      <c r="R7203" s="58"/>
      <c r="S7203" s="59"/>
      <c r="T7203" s="58"/>
      <c r="U7203" s="58"/>
      <c r="V7203" s="60"/>
      <c r="W7203" s="56"/>
      <c r="X7203" s="56"/>
      <c r="Y7203" s="56"/>
      <c r="Z7203" s="46"/>
      <c r="AA7203" s="66"/>
      <c r="AB7203" s="46"/>
      <c r="AC7203" s="46"/>
      <c r="AD7203" s="61"/>
      <c r="AE7203" s="61"/>
      <c r="AF7203" s="46"/>
      <c r="AG7203" s="46">
        <f>IF(AND(AF7203="",P7203=""),0,IF((AF7203=""),P7203,IF((P7203=""),AF7203,AF7203+P7203)))</f>
        <v>25000</v>
      </c>
      <c r="AH7203" s="46">
        <f>IF( (AA7203=""),AG7203*1,AG7203*(AA7203/100) )</f>
        <v>25000</v>
      </c>
      <c r="AI7203" s="46">
        <v>0</v>
      </c>
      <c r="AJ7203" s="46">
        <f>IF((AI7203-AH7203) &gt; 1,0,IF((AI7203-AH7203)&lt;0,AH7203-AI7203,AI7203-AH7203))</f>
        <v>25000</v>
      </c>
      <c r="AK7203" s="46">
        <v>0.3</v>
      </c>
      <c r="AL7203" s="46">
        <f>AJ7203*(AK7203/100)</f>
        <v>75</v>
      </c>
    </row>
    <row r="7204" spans="1:38" x14ac:dyDescent="0.45">
      <c r="A7204" s="16"/>
      <c r="B7204" s="21"/>
      <c r="C7204" s="16"/>
      <c r="D7204" s="16"/>
      <c r="E7204" s="56">
        <v>4264</v>
      </c>
      <c r="F7204" s="56">
        <v>611</v>
      </c>
      <c r="G7204" s="57" t="s">
        <v>10433</v>
      </c>
      <c r="H7204" s="56" t="s">
        <v>42</v>
      </c>
      <c r="I7204" s="56">
        <v>6340</v>
      </c>
      <c r="J7204" s="56">
        <v>0</v>
      </c>
      <c r="K7204" s="56">
        <v>0</v>
      </c>
      <c r="L7204" s="71">
        <v>50</v>
      </c>
      <c r="M7204" s="56" t="s">
        <v>43</v>
      </c>
      <c r="N7204" s="46">
        <f>((J7204*400)+(K7204*100))+L7204</f>
        <v>50</v>
      </c>
      <c r="O7204" s="46">
        <v>500</v>
      </c>
      <c r="P7204" s="46">
        <f>N7204*O7204</f>
        <v>25000</v>
      </c>
      <c r="Q7204" s="56"/>
      <c r="R7204" s="58"/>
      <c r="S7204" s="59"/>
      <c r="T7204" s="58"/>
      <c r="U7204" s="58"/>
      <c r="V7204" s="60"/>
      <c r="W7204" s="56"/>
      <c r="X7204" s="56"/>
      <c r="Y7204" s="56"/>
      <c r="Z7204" s="46"/>
      <c r="AA7204" s="66"/>
      <c r="AB7204" s="46"/>
      <c r="AC7204" s="46"/>
      <c r="AD7204" s="61"/>
      <c r="AE7204" s="61"/>
      <c r="AF7204" s="46"/>
      <c r="AG7204" s="46">
        <f>IF(AND(AF7204="",P7204=""),0,IF((AF7204=""),P7204,IF((P7204=""),AF7204,AF7204+P7204)))</f>
        <v>25000</v>
      </c>
      <c r="AH7204" s="46">
        <f>IF( (AA7204=""),AG7204*1,AG7204*(AA7204/100) )</f>
        <v>25000</v>
      </c>
      <c r="AI7204" s="46">
        <v>0</v>
      </c>
      <c r="AJ7204" s="46">
        <f>IF((AI7204-AH7204) &gt; 1,0,IF((AI7204-AH7204)&lt;0,AH7204-AI7204,AI7204-AH7204))</f>
        <v>25000</v>
      </c>
      <c r="AK7204" s="46">
        <v>0.3</v>
      </c>
      <c r="AL7204" s="46">
        <f>AJ7204*(AK7204/100)</f>
        <v>75</v>
      </c>
    </row>
    <row r="7205" spans="1:38" x14ac:dyDescent="0.45">
      <c r="A7205" s="16"/>
      <c r="B7205" s="21"/>
      <c r="C7205" s="16"/>
      <c r="D7205" s="16"/>
      <c r="E7205" s="56">
        <v>4265</v>
      </c>
      <c r="F7205" s="56">
        <v>9941</v>
      </c>
      <c r="G7205" s="57" t="s">
        <v>10434</v>
      </c>
      <c r="H7205" s="56" t="s">
        <v>42</v>
      </c>
      <c r="I7205" s="56">
        <v>6346</v>
      </c>
      <c r="J7205" s="56"/>
      <c r="K7205" s="56"/>
      <c r="L7205" s="71"/>
      <c r="M7205" s="56"/>
      <c r="N7205" s="46"/>
      <c r="O7205" s="46"/>
      <c r="P7205" s="46"/>
      <c r="Q7205" s="56"/>
      <c r="R7205" s="58"/>
      <c r="S7205" s="59"/>
      <c r="T7205" s="58"/>
      <c r="U7205" s="58"/>
      <c r="V7205" s="60"/>
      <c r="W7205" s="56"/>
      <c r="X7205" s="56"/>
      <c r="Y7205" s="56"/>
      <c r="Z7205" s="46"/>
      <c r="AA7205" s="66"/>
      <c r="AB7205" s="46"/>
      <c r="AC7205" s="46"/>
      <c r="AD7205" s="61"/>
      <c r="AE7205" s="61"/>
      <c r="AF7205" s="46"/>
      <c r="AG7205" s="46"/>
      <c r="AH7205" s="46"/>
      <c r="AI7205" s="46"/>
      <c r="AJ7205" s="46"/>
      <c r="AK7205" s="46"/>
      <c r="AL7205" s="46"/>
    </row>
    <row r="7206" spans="1:38" x14ac:dyDescent="0.45">
      <c r="A7206" s="16"/>
      <c r="B7206" s="21"/>
      <c r="C7206" s="16"/>
      <c r="D7206" s="16"/>
      <c r="E7206" s="56">
        <v>4266</v>
      </c>
      <c r="F7206" s="56">
        <v>394</v>
      </c>
      <c r="G7206" s="57" t="s">
        <v>10435</v>
      </c>
      <c r="H7206" s="56" t="s">
        <v>42</v>
      </c>
      <c r="I7206" s="56">
        <v>26362</v>
      </c>
      <c r="J7206" s="56">
        <v>0</v>
      </c>
      <c r="K7206" s="56">
        <v>0</v>
      </c>
      <c r="L7206" s="71">
        <v>60</v>
      </c>
      <c r="M7206" s="56" t="s">
        <v>43</v>
      </c>
      <c r="N7206" s="46">
        <f>((J7206*400)+(K7206*100))+L7206</f>
        <v>60</v>
      </c>
      <c r="O7206" s="46">
        <v>500</v>
      </c>
      <c r="P7206" s="46">
        <f>N7206*O7206</f>
        <v>30000</v>
      </c>
      <c r="Q7206" s="56"/>
      <c r="R7206" s="58"/>
      <c r="S7206" s="59"/>
      <c r="T7206" s="58"/>
      <c r="U7206" s="58"/>
      <c r="V7206" s="60"/>
      <c r="W7206" s="56"/>
      <c r="X7206" s="56"/>
      <c r="Y7206" s="56"/>
      <c r="Z7206" s="46"/>
      <c r="AA7206" s="66"/>
      <c r="AB7206" s="46"/>
      <c r="AC7206" s="46"/>
      <c r="AD7206" s="61"/>
      <c r="AE7206" s="61"/>
      <c r="AF7206" s="46"/>
      <c r="AG7206" s="46">
        <f>IF(AND(AF7206="",P7206=""),0,IF((AF7206=""),P7206,IF((P7206=""),AF7206,AF7206+P7206)))</f>
        <v>30000</v>
      </c>
      <c r="AH7206" s="46">
        <f>IF( (AA7206=""),AG7206*1,AG7206*(AA7206/100) )</f>
        <v>30000</v>
      </c>
      <c r="AI7206" s="46">
        <v>0</v>
      </c>
      <c r="AJ7206" s="46">
        <f>IF((AI7206-AH7206) &gt; 1,0,IF((AI7206-AH7206)&lt;0,AH7206-AI7206,AI7206-AH7206))</f>
        <v>30000</v>
      </c>
      <c r="AK7206" s="46">
        <v>0.3</v>
      </c>
      <c r="AL7206" s="46">
        <f>AJ7206*(AK7206/100)</f>
        <v>90</v>
      </c>
    </row>
    <row r="7207" spans="1:38" x14ac:dyDescent="0.45">
      <c r="A7207" s="16"/>
      <c r="B7207" s="21"/>
      <c r="C7207" s="16"/>
      <c r="D7207" s="16"/>
      <c r="E7207" s="56">
        <v>4267</v>
      </c>
      <c r="F7207" s="56">
        <v>8319</v>
      </c>
      <c r="G7207" s="57" t="s">
        <v>10436</v>
      </c>
      <c r="H7207" s="56" t="s">
        <v>42</v>
      </c>
      <c r="I7207" s="56">
        <v>32546</v>
      </c>
      <c r="J7207" s="56"/>
      <c r="K7207" s="56"/>
      <c r="L7207" s="71"/>
      <c r="M7207" s="56"/>
      <c r="N7207" s="46"/>
      <c r="O7207" s="46"/>
      <c r="P7207" s="46"/>
      <c r="Q7207" s="56"/>
      <c r="R7207" s="58"/>
      <c r="S7207" s="59"/>
      <c r="T7207" s="58"/>
      <c r="U7207" s="58"/>
      <c r="V7207" s="60"/>
      <c r="W7207" s="56"/>
      <c r="X7207" s="56"/>
      <c r="Y7207" s="56"/>
      <c r="Z7207" s="46"/>
      <c r="AA7207" s="66"/>
      <c r="AB7207" s="46"/>
      <c r="AC7207" s="46"/>
      <c r="AD7207" s="61"/>
      <c r="AE7207" s="61"/>
      <c r="AF7207" s="46"/>
      <c r="AG7207" s="46"/>
      <c r="AH7207" s="46"/>
      <c r="AI7207" s="46"/>
      <c r="AJ7207" s="46"/>
      <c r="AK7207" s="46"/>
      <c r="AL7207" s="46"/>
    </row>
    <row r="7208" spans="1:38" x14ac:dyDescent="0.45">
      <c r="A7208" s="16"/>
      <c r="B7208" s="21"/>
      <c r="C7208" s="16"/>
      <c r="D7208" s="16"/>
      <c r="E7208" s="56">
        <v>4268</v>
      </c>
      <c r="F7208" s="56">
        <v>4243</v>
      </c>
      <c r="G7208" s="57" t="s">
        <v>10437</v>
      </c>
      <c r="H7208" s="56" t="s">
        <v>42</v>
      </c>
      <c r="I7208" s="56">
        <v>32547</v>
      </c>
      <c r="J7208" s="56">
        <v>0</v>
      </c>
      <c r="K7208" s="56">
        <v>1</v>
      </c>
      <c r="L7208" s="71">
        <v>58</v>
      </c>
      <c r="M7208" s="56" t="s">
        <v>43</v>
      </c>
      <c r="N7208" s="46">
        <f>((J7208*400)+(K7208*100))+L7208</f>
        <v>158</v>
      </c>
      <c r="O7208" s="46">
        <v>490</v>
      </c>
      <c r="P7208" s="46">
        <f>N7208*O7208</f>
        <v>77420</v>
      </c>
      <c r="Q7208" s="56"/>
      <c r="R7208" s="58"/>
      <c r="S7208" s="59"/>
      <c r="T7208" s="58"/>
      <c r="U7208" s="58"/>
      <c r="V7208" s="60"/>
      <c r="W7208" s="56"/>
      <c r="X7208" s="56"/>
      <c r="Y7208" s="56"/>
      <c r="Z7208" s="46"/>
      <c r="AA7208" s="66"/>
      <c r="AB7208" s="46"/>
      <c r="AC7208" s="46"/>
      <c r="AD7208" s="61"/>
      <c r="AE7208" s="61"/>
      <c r="AF7208" s="46"/>
      <c r="AG7208" s="46">
        <f>IF(AND(AF7208="",P7208=""),0,IF((AF7208=""),P7208,IF((P7208=""),AF7208,AF7208+P7208)))</f>
        <v>77420</v>
      </c>
      <c r="AH7208" s="46">
        <f>IF( (AA7208=""),AG7208*1,AG7208*(AA7208/100) )</f>
        <v>77420</v>
      </c>
      <c r="AI7208" s="46">
        <v>0</v>
      </c>
      <c r="AJ7208" s="46">
        <f>IF((AI7208-AH7208) &gt; 1,0,IF((AI7208-AH7208)&lt;0,AH7208-AI7208,AI7208-AH7208))</f>
        <v>77420</v>
      </c>
      <c r="AK7208" s="46">
        <v>0.3</v>
      </c>
      <c r="AL7208" s="46">
        <f>AJ7208*(AK7208/100)</f>
        <v>232.26</v>
      </c>
    </row>
    <row r="7209" spans="1:38" x14ac:dyDescent="0.45">
      <c r="A7209" s="16"/>
      <c r="B7209" s="21"/>
      <c r="C7209" s="16"/>
      <c r="D7209" s="16"/>
      <c r="E7209" s="56">
        <v>4269</v>
      </c>
      <c r="F7209" s="56">
        <v>4242</v>
      </c>
      <c r="G7209" s="57" t="s">
        <v>10438</v>
      </c>
      <c r="H7209" s="56" t="s">
        <v>42</v>
      </c>
      <c r="I7209" s="56">
        <v>32548</v>
      </c>
      <c r="J7209" s="56">
        <v>5</v>
      </c>
      <c r="K7209" s="56">
        <v>3</v>
      </c>
      <c r="L7209" s="71">
        <v>41</v>
      </c>
      <c r="M7209" s="56" t="s">
        <v>43</v>
      </c>
      <c r="N7209" s="46">
        <f>((J7209*400)+(K7209*100))+L7209</f>
        <v>2341</v>
      </c>
      <c r="O7209" s="46">
        <v>560</v>
      </c>
      <c r="P7209" s="46">
        <f>N7209*O7209</f>
        <v>1310960</v>
      </c>
      <c r="Q7209" s="56"/>
      <c r="R7209" s="58"/>
      <c r="S7209" s="59"/>
      <c r="T7209" s="58"/>
      <c r="U7209" s="58"/>
      <c r="V7209" s="60"/>
      <c r="W7209" s="56"/>
      <c r="X7209" s="56"/>
      <c r="Y7209" s="56"/>
      <c r="Z7209" s="46"/>
      <c r="AA7209" s="66"/>
      <c r="AB7209" s="46"/>
      <c r="AC7209" s="46"/>
      <c r="AD7209" s="61"/>
      <c r="AE7209" s="61"/>
      <c r="AF7209" s="46"/>
      <c r="AG7209" s="46">
        <f>IF(AND(AF7209="",P7209=""),0,IF((AF7209=""),P7209,IF((P7209=""),AF7209,AF7209+P7209)))</f>
        <v>1310960</v>
      </c>
      <c r="AH7209" s="46">
        <f>IF( (AA7209=""),AG7209*1,AG7209*(AA7209/100) )</f>
        <v>1310960</v>
      </c>
      <c r="AI7209" s="46">
        <v>0</v>
      </c>
      <c r="AJ7209" s="46">
        <f>IF((AI7209-AH7209) &gt; 1,0,IF((AI7209-AH7209)&lt;0,AH7209-AI7209,AI7209-AH7209))</f>
        <v>1310960</v>
      </c>
      <c r="AK7209" s="46">
        <v>0.3</v>
      </c>
      <c r="AL7209" s="46">
        <f>AJ7209*(AK7209/100)</f>
        <v>3932.88</v>
      </c>
    </row>
    <row r="7210" spans="1:38" x14ac:dyDescent="0.45">
      <c r="A7210" s="16"/>
      <c r="B7210" s="21"/>
      <c r="C7210" s="16"/>
      <c r="D7210" s="16"/>
      <c r="E7210" s="56"/>
      <c r="F7210" s="56"/>
      <c r="G7210" s="57"/>
      <c r="H7210" s="56"/>
      <c r="I7210" s="56"/>
      <c r="J7210" s="56"/>
      <c r="K7210" s="56"/>
      <c r="L7210" s="71"/>
      <c r="M7210" s="56"/>
      <c r="N7210" s="46"/>
      <c r="O7210" s="46" t="s">
        <v>54</v>
      </c>
      <c r="P7210" s="46">
        <f>SUM(P7203:P7209)</f>
        <v>1468380</v>
      </c>
      <c r="Q7210" s="56"/>
      <c r="R7210" s="58"/>
      <c r="S7210" s="59"/>
      <c r="T7210" s="58"/>
      <c r="U7210" s="58"/>
      <c r="V7210" s="60"/>
      <c r="W7210" s="56"/>
      <c r="X7210" s="56"/>
      <c r="Y7210" s="56"/>
      <c r="Z7210" s="46"/>
      <c r="AA7210" s="66"/>
      <c r="AB7210" s="46"/>
      <c r="AC7210" s="46"/>
      <c r="AD7210" s="61"/>
      <c r="AE7210" s="61"/>
      <c r="AF7210" s="46"/>
      <c r="AG7210" s="46"/>
      <c r="AH7210" s="46">
        <f>SUM(AH7203:AH7209)</f>
        <v>1468380</v>
      </c>
      <c r="AI7210" s="46"/>
      <c r="AJ7210" s="46">
        <f>SUM(AJ7203:AJ7209)</f>
        <v>1468380</v>
      </c>
      <c r="AK7210" s="46"/>
      <c r="AL7210" s="46">
        <f>SUM(AL7203:AL7209)</f>
        <v>4405.1400000000003</v>
      </c>
    </row>
    <row r="7211" spans="1:38" x14ac:dyDescent="0.45">
      <c r="A7211" s="16" t="s">
        <v>10439</v>
      </c>
      <c r="B7211" s="21">
        <v>1101401896861</v>
      </c>
      <c r="C7211" s="16" t="s">
        <v>10440</v>
      </c>
      <c r="D7211" s="16" t="s">
        <v>10441</v>
      </c>
      <c r="E7211" s="56">
        <v>4270</v>
      </c>
      <c r="F7211" s="56">
        <v>8337</v>
      </c>
      <c r="G7211" s="57" t="s">
        <v>10442</v>
      </c>
      <c r="H7211" s="56" t="s">
        <v>42</v>
      </c>
      <c r="I7211" s="56">
        <v>21012</v>
      </c>
      <c r="J7211" s="56"/>
      <c r="K7211" s="56"/>
      <c r="L7211" s="71"/>
      <c r="M7211" s="56"/>
      <c r="N7211" s="46"/>
      <c r="O7211" s="46"/>
      <c r="P7211" s="46"/>
      <c r="Q7211" s="56"/>
      <c r="R7211" s="58"/>
      <c r="S7211" s="59"/>
      <c r="T7211" s="58"/>
      <c r="U7211" s="58"/>
      <c r="V7211" s="60"/>
      <c r="W7211" s="56"/>
      <c r="X7211" s="56"/>
      <c r="Y7211" s="56"/>
      <c r="Z7211" s="46"/>
      <c r="AA7211" s="66"/>
      <c r="AB7211" s="46"/>
      <c r="AC7211" s="46"/>
      <c r="AD7211" s="61"/>
      <c r="AE7211" s="61"/>
      <c r="AF7211" s="46"/>
      <c r="AG7211" s="46"/>
      <c r="AH7211" s="46"/>
      <c r="AI7211" s="46"/>
      <c r="AJ7211" s="46"/>
      <c r="AK7211" s="46"/>
      <c r="AL7211" s="46"/>
    </row>
    <row r="7212" spans="1:38" x14ac:dyDescent="0.45">
      <c r="A7212" s="16"/>
      <c r="B7212" s="21"/>
      <c r="C7212" s="16"/>
      <c r="D7212" s="16"/>
      <c r="E7212" s="56">
        <v>4271</v>
      </c>
      <c r="F7212" s="56">
        <v>8044</v>
      </c>
      <c r="G7212" s="57" t="s">
        <v>10443</v>
      </c>
      <c r="H7212" s="56" t="s">
        <v>42</v>
      </c>
      <c r="I7212" s="56">
        <v>21028</v>
      </c>
      <c r="J7212" s="56"/>
      <c r="K7212" s="56"/>
      <c r="L7212" s="71"/>
      <c r="M7212" s="56"/>
      <c r="N7212" s="46"/>
      <c r="O7212" s="46"/>
      <c r="P7212" s="46"/>
      <c r="Q7212" s="56"/>
      <c r="R7212" s="58"/>
      <c r="S7212" s="59"/>
      <c r="T7212" s="58"/>
      <c r="U7212" s="58"/>
      <c r="V7212" s="60"/>
      <c r="W7212" s="56"/>
      <c r="X7212" s="56"/>
      <c r="Y7212" s="56"/>
      <c r="Z7212" s="46"/>
      <c r="AA7212" s="66"/>
      <c r="AB7212" s="46"/>
      <c r="AC7212" s="46"/>
      <c r="AD7212" s="61"/>
      <c r="AE7212" s="61"/>
      <c r="AF7212" s="46"/>
      <c r="AG7212" s="46"/>
      <c r="AH7212" s="46"/>
      <c r="AI7212" s="46"/>
      <c r="AJ7212" s="46"/>
      <c r="AK7212" s="46"/>
      <c r="AL7212" s="46"/>
    </row>
    <row r="7213" spans="1:38" x14ac:dyDescent="0.45">
      <c r="A7213" s="16"/>
      <c r="B7213" s="21"/>
      <c r="C7213" s="16"/>
      <c r="D7213" s="16"/>
      <c r="E7213" s="56">
        <v>4272</v>
      </c>
      <c r="F7213" s="56">
        <v>9505</v>
      </c>
      <c r="G7213" s="57" t="s">
        <v>10444</v>
      </c>
      <c r="H7213" s="56" t="s">
        <v>42</v>
      </c>
      <c r="I7213" s="56">
        <v>21247</v>
      </c>
      <c r="J7213" s="56"/>
      <c r="K7213" s="56"/>
      <c r="L7213" s="71"/>
      <c r="M7213" s="56"/>
      <c r="N7213" s="46"/>
      <c r="O7213" s="46"/>
      <c r="P7213" s="46"/>
      <c r="Q7213" s="56"/>
      <c r="R7213" s="58"/>
      <c r="S7213" s="59"/>
      <c r="T7213" s="58"/>
      <c r="U7213" s="58"/>
      <c r="V7213" s="60"/>
      <c r="W7213" s="56"/>
      <c r="X7213" s="56"/>
      <c r="Y7213" s="56"/>
      <c r="Z7213" s="46"/>
      <c r="AA7213" s="66"/>
      <c r="AB7213" s="46"/>
      <c r="AC7213" s="46"/>
      <c r="AD7213" s="61"/>
      <c r="AE7213" s="61"/>
      <c r="AF7213" s="46"/>
      <c r="AG7213" s="46"/>
      <c r="AH7213" s="46"/>
      <c r="AI7213" s="46"/>
      <c r="AJ7213" s="46"/>
      <c r="AK7213" s="46"/>
      <c r="AL7213" s="46"/>
    </row>
    <row r="7214" spans="1:38" x14ac:dyDescent="0.45">
      <c r="A7214" s="16"/>
      <c r="B7214" s="21"/>
      <c r="C7214" s="16"/>
      <c r="D7214" s="16"/>
      <c r="E7214" s="56">
        <v>4273</v>
      </c>
      <c r="F7214" s="56">
        <v>8336</v>
      </c>
      <c r="G7214" s="57" t="s">
        <v>10445</v>
      </c>
      <c r="H7214" s="56" t="s">
        <v>42</v>
      </c>
      <c r="I7214" s="56">
        <v>21254</v>
      </c>
      <c r="J7214" s="56"/>
      <c r="K7214" s="56"/>
      <c r="L7214" s="71"/>
      <c r="M7214" s="56"/>
      <c r="N7214" s="46"/>
      <c r="O7214" s="46"/>
      <c r="P7214" s="46"/>
      <c r="Q7214" s="56"/>
      <c r="R7214" s="58"/>
      <c r="S7214" s="59"/>
      <c r="T7214" s="58"/>
      <c r="U7214" s="58"/>
      <c r="V7214" s="60"/>
      <c r="W7214" s="56"/>
      <c r="X7214" s="56"/>
      <c r="Y7214" s="56"/>
      <c r="Z7214" s="46"/>
      <c r="AA7214" s="66"/>
      <c r="AB7214" s="46"/>
      <c r="AC7214" s="46"/>
      <c r="AD7214" s="61"/>
      <c r="AE7214" s="61"/>
      <c r="AF7214" s="46"/>
      <c r="AG7214" s="46"/>
      <c r="AH7214" s="46"/>
      <c r="AI7214" s="46"/>
      <c r="AJ7214" s="46"/>
      <c r="AK7214" s="46"/>
      <c r="AL7214" s="46"/>
    </row>
    <row r="7215" spans="1:38" x14ac:dyDescent="0.45">
      <c r="A7215" s="16"/>
      <c r="B7215" s="21"/>
      <c r="C7215" s="16"/>
      <c r="D7215" s="16"/>
      <c r="E7215" s="56">
        <v>4274</v>
      </c>
      <c r="F7215" s="56">
        <v>8038</v>
      </c>
      <c r="G7215" s="57" t="s">
        <v>10446</v>
      </c>
      <c r="H7215" s="56" t="s">
        <v>42</v>
      </c>
      <c r="I7215" s="56">
        <v>21324</v>
      </c>
      <c r="J7215" s="56"/>
      <c r="K7215" s="56"/>
      <c r="L7215" s="71"/>
      <c r="M7215" s="56"/>
      <c r="N7215" s="46"/>
      <c r="O7215" s="46"/>
      <c r="P7215" s="46"/>
      <c r="Q7215" s="56"/>
      <c r="R7215" s="58"/>
      <c r="S7215" s="59"/>
      <c r="T7215" s="58"/>
      <c r="U7215" s="58"/>
      <c r="V7215" s="60"/>
      <c r="W7215" s="56"/>
      <c r="X7215" s="56"/>
      <c r="Y7215" s="56"/>
      <c r="Z7215" s="46"/>
      <c r="AA7215" s="66"/>
      <c r="AB7215" s="46"/>
      <c r="AC7215" s="46"/>
      <c r="AD7215" s="61"/>
      <c r="AE7215" s="61"/>
      <c r="AF7215" s="46"/>
      <c r="AG7215" s="46"/>
      <c r="AH7215" s="46"/>
      <c r="AI7215" s="46"/>
      <c r="AJ7215" s="46"/>
      <c r="AK7215" s="46"/>
      <c r="AL7215" s="46"/>
    </row>
    <row r="7216" spans="1:38" x14ac:dyDescent="0.45">
      <c r="A7216" s="16"/>
      <c r="B7216" s="21"/>
      <c r="C7216" s="16"/>
      <c r="D7216" s="16"/>
      <c r="E7216" s="56"/>
      <c r="F7216" s="56"/>
      <c r="G7216" s="57"/>
      <c r="H7216" s="56"/>
      <c r="I7216" s="56"/>
      <c r="J7216" s="56"/>
      <c r="K7216" s="56"/>
      <c r="L7216" s="71"/>
      <c r="M7216" s="56"/>
      <c r="N7216" s="46"/>
      <c r="O7216" s="46" t="s">
        <v>54</v>
      </c>
      <c r="P7216" s="46">
        <f>SUM(P7211:P7215)</f>
        <v>0</v>
      </c>
      <c r="Q7216" s="56"/>
      <c r="R7216" s="58"/>
      <c r="S7216" s="59"/>
      <c r="T7216" s="58"/>
      <c r="U7216" s="58"/>
      <c r="V7216" s="60"/>
      <c r="W7216" s="56"/>
      <c r="X7216" s="56"/>
      <c r="Y7216" s="56"/>
      <c r="Z7216" s="46"/>
      <c r="AA7216" s="66"/>
      <c r="AB7216" s="46"/>
      <c r="AC7216" s="46"/>
      <c r="AD7216" s="61"/>
      <c r="AE7216" s="61"/>
      <c r="AF7216" s="46"/>
      <c r="AG7216" s="46"/>
      <c r="AH7216" s="46">
        <f>SUM(AH7211:AH7215)</f>
        <v>0</v>
      </c>
      <c r="AI7216" s="46"/>
      <c r="AJ7216" s="46">
        <f>SUM(AJ7211:AJ7215)</f>
        <v>0</v>
      </c>
      <c r="AK7216" s="46"/>
      <c r="AL7216" s="46">
        <f>SUM(AL7211:AL7215)</f>
        <v>0</v>
      </c>
    </row>
    <row r="7217" spans="1:38" x14ac:dyDescent="0.45">
      <c r="A7217" s="16" t="s">
        <v>10447</v>
      </c>
      <c r="B7217" s="21">
        <v>8209600000291</v>
      </c>
      <c r="C7217" s="16" t="s">
        <v>10448</v>
      </c>
      <c r="D7217" s="16" t="s">
        <v>10449</v>
      </c>
      <c r="E7217" s="56">
        <v>4275</v>
      </c>
      <c r="F7217" s="56">
        <v>4203</v>
      </c>
      <c r="G7217" s="57" t="s">
        <v>10450</v>
      </c>
      <c r="H7217" s="56" t="s">
        <v>42</v>
      </c>
      <c r="I7217" s="56">
        <v>6836</v>
      </c>
      <c r="J7217" s="56">
        <v>0</v>
      </c>
      <c r="K7217" s="56">
        <v>1</v>
      </c>
      <c r="L7217" s="71">
        <v>42</v>
      </c>
      <c r="M7217" s="56" t="s">
        <v>43</v>
      </c>
      <c r="N7217" s="46">
        <f>((J7217*400)+(K7217*100))+L7217</f>
        <v>142</v>
      </c>
      <c r="O7217" s="46">
        <v>5000</v>
      </c>
      <c r="P7217" s="46">
        <f>N7217*O7217</f>
        <v>710000</v>
      </c>
      <c r="Q7217" s="56"/>
      <c r="R7217" s="58"/>
      <c r="S7217" s="59"/>
      <c r="T7217" s="58"/>
      <c r="U7217" s="58"/>
      <c r="V7217" s="60"/>
      <c r="W7217" s="56"/>
      <c r="X7217" s="56"/>
      <c r="Y7217" s="56"/>
      <c r="Z7217" s="46"/>
      <c r="AA7217" s="66"/>
      <c r="AB7217" s="46"/>
      <c r="AC7217" s="46"/>
      <c r="AD7217" s="61"/>
      <c r="AE7217" s="61"/>
      <c r="AF7217" s="46"/>
      <c r="AG7217" s="46">
        <f>IF(AND(AF7217="",P7217=""),0,IF((AF7217=""),P7217,IF((P7217=""),AF7217,AF7217+P7217)))</f>
        <v>710000</v>
      </c>
      <c r="AH7217" s="46">
        <f>IF( (AA7217=""),AG7217*1,AG7217*(AA7217/100) )</f>
        <v>710000</v>
      </c>
      <c r="AI7217" s="46">
        <v>0</v>
      </c>
      <c r="AJ7217" s="46">
        <f>IF((AI7217-AH7217) &gt; 1,0,IF((AI7217-AH7217)&lt;0,AH7217-AI7217,AI7217-AH7217))</f>
        <v>710000</v>
      </c>
      <c r="AK7217" s="46">
        <v>0.3</v>
      </c>
      <c r="AL7217" s="46">
        <f>AJ7217*(AK7217/100)</f>
        <v>2130</v>
      </c>
    </row>
    <row r="7218" spans="1:38" x14ac:dyDescent="0.45">
      <c r="A7218" s="16"/>
      <c r="B7218" s="21"/>
      <c r="C7218" s="16"/>
      <c r="D7218" s="16"/>
      <c r="E7218" s="56"/>
      <c r="F7218" s="56"/>
      <c r="G7218" s="57"/>
      <c r="H7218" s="56"/>
      <c r="I7218" s="56"/>
      <c r="J7218" s="56"/>
      <c r="K7218" s="56"/>
      <c r="L7218" s="71"/>
      <c r="M7218" s="56"/>
      <c r="N7218" s="46"/>
      <c r="O7218" s="46" t="s">
        <v>54</v>
      </c>
      <c r="P7218" s="46">
        <f>SUM(P7217:P7217)</f>
        <v>710000</v>
      </c>
      <c r="Q7218" s="56"/>
      <c r="R7218" s="58"/>
      <c r="S7218" s="59"/>
      <c r="T7218" s="58"/>
      <c r="U7218" s="58"/>
      <c r="V7218" s="60"/>
      <c r="W7218" s="56"/>
      <c r="X7218" s="56"/>
      <c r="Y7218" s="56"/>
      <c r="Z7218" s="46"/>
      <c r="AA7218" s="66"/>
      <c r="AB7218" s="46"/>
      <c r="AC7218" s="46"/>
      <c r="AD7218" s="61"/>
      <c r="AE7218" s="61"/>
      <c r="AF7218" s="46"/>
      <c r="AG7218" s="46"/>
      <c r="AH7218" s="46">
        <f>SUM(AH7217:AH7217)</f>
        <v>710000</v>
      </c>
      <c r="AI7218" s="46"/>
      <c r="AJ7218" s="46">
        <f>SUM(AJ7217:AJ7217)</f>
        <v>710000</v>
      </c>
      <c r="AK7218" s="46"/>
      <c r="AL7218" s="46">
        <f>SUM(AL7217:AL7217)</f>
        <v>2130</v>
      </c>
    </row>
    <row r="7219" spans="1:38" x14ac:dyDescent="0.45">
      <c r="A7219" s="16" t="s">
        <v>10451</v>
      </c>
      <c r="B7219" s="21">
        <v>3770100141518</v>
      </c>
      <c r="C7219" s="16" t="s">
        <v>10452</v>
      </c>
      <c r="D7219" s="16" t="s">
        <v>10453</v>
      </c>
      <c r="E7219" s="56">
        <v>4276</v>
      </c>
      <c r="F7219" s="56">
        <v>1840</v>
      </c>
      <c r="G7219" s="57" t="s">
        <v>10454</v>
      </c>
      <c r="H7219" s="56" t="s">
        <v>42</v>
      </c>
      <c r="I7219" s="56">
        <v>12960</v>
      </c>
      <c r="J7219" s="56">
        <v>1</v>
      </c>
      <c r="K7219" s="56">
        <v>0</v>
      </c>
      <c r="L7219" s="71">
        <v>5</v>
      </c>
      <c r="M7219" s="56" t="s">
        <v>43</v>
      </c>
      <c r="N7219" s="46">
        <f>((J7219*400)+(K7219*100))+L7219</f>
        <v>405</v>
      </c>
      <c r="O7219" s="46">
        <v>380</v>
      </c>
      <c r="P7219" s="46">
        <f>N7219*O7219</f>
        <v>153900</v>
      </c>
      <c r="Q7219" s="56"/>
      <c r="R7219" s="58"/>
      <c r="S7219" s="59"/>
      <c r="T7219" s="58"/>
      <c r="U7219" s="58"/>
      <c r="V7219" s="60"/>
      <c r="W7219" s="56"/>
      <c r="X7219" s="56"/>
      <c r="Y7219" s="56"/>
      <c r="Z7219" s="46"/>
      <c r="AA7219" s="66"/>
      <c r="AB7219" s="46"/>
      <c r="AC7219" s="46"/>
      <c r="AD7219" s="61"/>
      <c r="AE7219" s="61"/>
      <c r="AF7219" s="46"/>
      <c r="AG7219" s="46">
        <f>IF(AND(AF7219="",P7219=""),0,IF((AF7219=""),P7219,IF((P7219=""),AF7219,AF7219+P7219)))</f>
        <v>153900</v>
      </c>
      <c r="AH7219" s="46">
        <f>IF( (AA7219=""),AG7219*1,AG7219*(AA7219/100) )</f>
        <v>153900</v>
      </c>
      <c r="AI7219" s="46">
        <v>0</v>
      </c>
      <c r="AJ7219" s="46">
        <f>IF((AI7219-AH7219) &gt; 1,0,IF((AI7219-AH7219)&lt;0,AH7219-AI7219,AI7219-AH7219))</f>
        <v>153900</v>
      </c>
      <c r="AK7219" s="46">
        <v>0.3</v>
      </c>
      <c r="AL7219" s="46">
        <f>AJ7219*(AK7219/100)</f>
        <v>461.7</v>
      </c>
    </row>
    <row r="7220" spans="1:38" x14ac:dyDescent="0.45">
      <c r="A7220" s="16"/>
      <c r="B7220" s="21"/>
      <c r="C7220" s="16"/>
      <c r="D7220" s="16"/>
      <c r="E7220" s="56">
        <v>4277</v>
      </c>
      <c r="F7220" s="56">
        <v>9561</v>
      </c>
      <c r="G7220" s="57" t="s">
        <v>10455</v>
      </c>
      <c r="H7220" s="56" t="s">
        <v>42</v>
      </c>
      <c r="I7220" s="56">
        <v>33437</v>
      </c>
      <c r="J7220" s="56"/>
      <c r="K7220" s="56"/>
      <c r="L7220" s="71"/>
      <c r="M7220" s="56"/>
      <c r="N7220" s="46"/>
      <c r="O7220" s="46"/>
      <c r="P7220" s="46"/>
      <c r="Q7220" s="56"/>
      <c r="R7220" s="58"/>
      <c r="S7220" s="59"/>
      <c r="T7220" s="58"/>
      <c r="U7220" s="58"/>
      <c r="V7220" s="60"/>
      <c r="W7220" s="56"/>
      <c r="X7220" s="56"/>
      <c r="Y7220" s="56"/>
      <c r="Z7220" s="46"/>
      <c r="AA7220" s="66"/>
      <c r="AB7220" s="46"/>
      <c r="AC7220" s="46"/>
      <c r="AD7220" s="61"/>
      <c r="AE7220" s="61"/>
      <c r="AF7220" s="46"/>
      <c r="AG7220" s="46"/>
      <c r="AH7220" s="46"/>
      <c r="AI7220" s="46"/>
      <c r="AJ7220" s="46"/>
      <c r="AK7220" s="46"/>
      <c r="AL7220" s="46"/>
    </row>
    <row r="7221" spans="1:38" x14ac:dyDescent="0.45">
      <c r="A7221" s="16"/>
      <c r="B7221" s="21"/>
      <c r="C7221" s="16"/>
      <c r="D7221" s="16"/>
      <c r="E7221" s="56"/>
      <c r="F7221" s="56"/>
      <c r="G7221" s="57"/>
      <c r="H7221" s="56"/>
      <c r="I7221" s="56"/>
      <c r="J7221" s="56"/>
      <c r="K7221" s="56"/>
      <c r="L7221" s="71"/>
      <c r="M7221" s="56"/>
      <c r="N7221" s="46"/>
      <c r="O7221" s="46" t="s">
        <v>54</v>
      </c>
      <c r="P7221" s="46">
        <f>SUM(P7219:P7220)</f>
        <v>153900</v>
      </c>
      <c r="Q7221" s="56"/>
      <c r="R7221" s="58"/>
      <c r="S7221" s="59"/>
      <c r="T7221" s="58"/>
      <c r="U7221" s="58"/>
      <c r="V7221" s="60"/>
      <c r="W7221" s="56"/>
      <c r="X7221" s="56"/>
      <c r="Y7221" s="56"/>
      <c r="Z7221" s="46"/>
      <c r="AA7221" s="66"/>
      <c r="AB7221" s="46"/>
      <c r="AC7221" s="46"/>
      <c r="AD7221" s="61"/>
      <c r="AE7221" s="61"/>
      <c r="AF7221" s="46"/>
      <c r="AG7221" s="46"/>
      <c r="AH7221" s="46">
        <f>SUM(AH7219:AH7220)</f>
        <v>153900</v>
      </c>
      <c r="AI7221" s="46"/>
      <c r="AJ7221" s="46">
        <f>SUM(AJ7219:AJ7220)</f>
        <v>153900</v>
      </c>
      <c r="AK7221" s="46"/>
      <c r="AL7221" s="46">
        <f>SUM(AL7219:AL7220)</f>
        <v>461.7</v>
      </c>
    </row>
    <row r="7222" spans="1:38" x14ac:dyDescent="0.45">
      <c r="A7222" s="16" t="s">
        <v>10456</v>
      </c>
      <c r="B7222" s="21">
        <v>3770400499841</v>
      </c>
      <c r="C7222" s="16" t="s">
        <v>10457</v>
      </c>
      <c r="D7222" s="16" t="s">
        <v>10404</v>
      </c>
      <c r="E7222" s="56">
        <v>4278</v>
      </c>
      <c r="F7222" s="56">
        <v>2597</v>
      </c>
      <c r="G7222" s="57" t="s">
        <v>10458</v>
      </c>
      <c r="H7222" s="56" t="s">
        <v>42</v>
      </c>
      <c r="I7222" s="56">
        <v>11037</v>
      </c>
      <c r="J7222" s="56">
        <v>0</v>
      </c>
      <c r="K7222" s="56">
        <v>0</v>
      </c>
      <c r="L7222" s="71">
        <v>94</v>
      </c>
      <c r="M7222" s="56" t="s">
        <v>43</v>
      </c>
      <c r="N7222" s="46">
        <f>((J7222*400)+(K7222*100))+L7222</f>
        <v>94</v>
      </c>
      <c r="O7222" s="46">
        <v>500</v>
      </c>
      <c r="P7222" s="46">
        <f>N7222*O7222</f>
        <v>47000</v>
      </c>
      <c r="Q7222" s="56"/>
      <c r="R7222" s="58"/>
      <c r="S7222" s="59"/>
      <c r="T7222" s="58"/>
      <c r="U7222" s="58"/>
      <c r="V7222" s="60"/>
      <c r="W7222" s="56"/>
      <c r="X7222" s="56"/>
      <c r="Y7222" s="56"/>
      <c r="Z7222" s="46"/>
      <c r="AA7222" s="66"/>
      <c r="AB7222" s="46"/>
      <c r="AC7222" s="46"/>
      <c r="AD7222" s="61"/>
      <c r="AE7222" s="61"/>
      <c r="AF7222" s="46"/>
      <c r="AG7222" s="46">
        <f>IF(AND(AF7222="",P7222=""),0,IF((AF7222=""),P7222,IF((P7222=""),AF7222,AF7222+P7222)))</f>
        <v>47000</v>
      </c>
      <c r="AH7222" s="46">
        <f>IF( (AA7222=""),AG7222*1,AG7222*(AA7222/100) )</f>
        <v>47000</v>
      </c>
      <c r="AI7222" s="46">
        <v>0</v>
      </c>
      <c r="AJ7222" s="46">
        <f>IF((AI7222-AH7222) &gt; 1,0,IF((AI7222-AH7222)&lt;0,AH7222-AI7222,AI7222-AH7222))</f>
        <v>47000</v>
      </c>
      <c r="AK7222" s="46">
        <v>0.3</v>
      </c>
      <c r="AL7222" s="46">
        <f>AJ7222*(AK7222/100)</f>
        <v>141</v>
      </c>
    </row>
    <row r="7223" spans="1:38" x14ac:dyDescent="0.45">
      <c r="A7223" s="16"/>
      <c r="B7223" s="21"/>
      <c r="C7223" s="16"/>
      <c r="D7223" s="16"/>
      <c r="E7223" s="56"/>
      <c r="F7223" s="56"/>
      <c r="G7223" s="57"/>
      <c r="H7223" s="56"/>
      <c r="I7223" s="56"/>
      <c r="J7223" s="56"/>
      <c r="K7223" s="56"/>
      <c r="L7223" s="71"/>
      <c r="M7223" s="56"/>
      <c r="N7223" s="46"/>
      <c r="O7223" s="46" t="s">
        <v>54</v>
      </c>
      <c r="P7223" s="46">
        <f>SUM(P7222:P7222)</f>
        <v>47000</v>
      </c>
      <c r="Q7223" s="56"/>
      <c r="R7223" s="58"/>
      <c r="S7223" s="59"/>
      <c r="T7223" s="58"/>
      <c r="U7223" s="58"/>
      <c r="V7223" s="60"/>
      <c r="W7223" s="56"/>
      <c r="X7223" s="56"/>
      <c r="Y7223" s="56"/>
      <c r="Z7223" s="46"/>
      <c r="AA7223" s="66"/>
      <c r="AB7223" s="46"/>
      <c r="AC7223" s="46"/>
      <c r="AD7223" s="61"/>
      <c r="AE7223" s="61"/>
      <c r="AF7223" s="46"/>
      <c r="AG7223" s="46"/>
      <c r="AH7223" s="46">
        <f>SUM(AH7222:AH7222)</f>
        <v>47000</v>
      </c>
      <c r="AI7223" s="46"/>
      <c r="AJ7223" s="46">
        <f>SUM(AJ7222:AJ7222)</f>
        <v>47000</v>
      </c>
      <c r="AK7223" s="46"/>
      <c r="AL7223" s="46">
        <f>SUM(AL7222:AL7222)</f>
        <v>141</v>
      </c>
    </row>
    <row r="7224" spans="1:38" x14ac:dyDescent="0.45">
      <c r="A7224" s="16" t="s">
        <v>10459</v>
      </c>
      <c r="B7224" s="21">
        <v>3770400499833</v>
      </c>
      <c r="C7224" s="16" t="s">
        <v>10460</v>
      </c>
      <c r="D7224" s="16" t="s">
        <v>10461</v>
      </c>
      <c r="E7224" s="56">
        <v>4279</v>
      </c>
      <c r="F7224" s="56">
        <v>2595</v>
      </c>
      <c r="G7224" s="57" t="s">
        <v>10462</v>
      </c>
      <c r="H7224" s="56" t="s">
        <v>42</v>
      </c>
      <c r="I7224" s="56">
        <v>11927</v>
      </c>
      <c r="J7224" s="56">
        <v>0</v>
      </c>
      <c r="K7224" s="56">
        <v>0</v>
      </c>
      <c r="L7224" s="71">
        <v>20</v>
      </c>
      <c r="M7224" s="56" t="s">
        <v>208</v>
      </c>
      <c r="N7224" s="46">
        <f>((J7224*400)+(K7224*100))+L7224</f>
        <v>20</v>
      </c>
      <c r="O7224" s="46">
        <v>300</v>
      </c>
      <c r="P7224" s="46">
        <f>N7224*O7224</f>
        <v>6000</v>
      </c>
      <c r="Q7224" s="56"/>
      <c r="R7224" s="58"/>
      <c r="S7224" s="59"/>
      <c r="T7224" s="58"/>
      <c r="U7224" s="58"/>
      <c r="V7224" s="60"/>
      <c r="W7224" s="56"/>
      <c r="X7224" s="56"/>
      <c r="Y7224" s="56"/>
      <c r="Z7224" s="46"/>
      <c r="AA7224" s="66"/>
      <c r="AB7224" s="46"/>
      <c r="AC7224" s="46"/>
      <c r="AD7224" s="61"/>
      <c r="AE7224" s="61"/>
      <c r="AF7224" s="46"/>
      <c r="AG7224" s="46">
        <f>IF(AND(AF7224="",P7224=""),0,IF((AF7224=""),P7224,IF((P7224=""),AF7224,AF7224+P7224)))</f>
        <v>6000</v>
      </c>
      <c r="AH7224" s="46">
        <f>IF( (AA7224=""),AG7224*1,AG7224*(AA7224/100) )</f>
        <v>6000</v>
      </c>
      <c r="AI7224" s="46">
        <v>0</v>
      </c>
      <c r="AJ7224" s="46">
        <f>IF((AI7224-AH7224) &gt; 1,0,IF((AI7224-AH7224)&lt;0,AH7224-AI7224,AI7224-AH7224))</f>
        <v>6000</v>
      </c>
      <c r="AK7224" s="46">
        <v>0.02</v>
      </c>
      <c r="AL7224" s="46">
        <f>AJ7224*(AK7224/100)</f>
        <v>1.2</v>
      </c>
    </row>
    <row r="7225" spans="1:38" x14ac:dyDescent="0.45">
      <c r="A7225" s="16"/>
      <c r="B7225" s="21"/>
      <c r="C7225" s="16"/>
      <c r="D7225" s="16"/>
      <c r="E7225" s="56"/>
      <c r="F7225" s="56"/>
      <c r="G7225" s="57"/>
      <c r="H7225" s="56"/>
      <c r="I7225" s="56"/>
      <c r="J7225" s="56">
        <v>0</v>
      </c>
      <c r="K7225" s="56">
        <v>0</v>
      </c>
      <c r="L7225" s="71">
        <v>90</v>
      </c>
      <c r="M7225" s="56" t="s">
        <v>90</v>
      </c>
      <c r="N7225" s="46">
        <f>((J7225*400)+(K7225*100))+L7225</f>
        <v>90</v>
      </c>
      <c r="O7225" s="46">
        <v>300</v>
      </c>
      <c r="P7225" s="46">
        <f>N7225*O7225</f>
        <v>27000</v>
      </c>
      <c r="Q7225" s="56"/>
      <c r="R7225" s="58"/>
      <c r="S7225" s="59"/>
      <c r="T7225" s="58"/>
      <c r="U7225" s="58"/>
      <c r="V7225" s="60"/>
      <c r="W7225" s="56"/>
      <c r="X7225" s="56"/>
      <c r="Y7225" s="56"/>
      <c r="Z7225" s="46"/>
      <c r="AA7225" s="66"/>
      <c r="AB7225" s="46"/>
      <c r="AC7225" s="46"/>
      <c r="AD7225" s="61"/>
      <c r="AE7225" s="61"/>
      <c r="AF7225" s="46"/>
      <c r="AG7225" s="46">
        <f>IF(AND(AF7225="",P7225=""),0,IF((AF7225=""),P7225,IF((P7225=""),AF7225,AF7225+P7225)))</f>
        <v>27000</v>
      </c>
      <c r="AH7225" s="46">
        <f>IF( (AA7225=""),AG7225*1,AG7225*(AA7225/100) )</f>
        <v>27000</v>
      </c>
      <c r="AI7225" s="46">
        <v>0</v>
      </c>
      <c r="AJ7225" s="46">
        <f>IF((AI7225-AH7225) &gt; 1,0,IF((AI7225-AH7225)&lt;0,AH7225-AI7225,AI7225-AH7225))</f>
        <v>27000</v>
      </c>
      <c r="AK7225" s="46">
        <v>0.01</v>
      </c>
      <c r="AL7225" s="46">
        <f>AJ7225*(AK7225/100)</f>
        <v>2.7</v>
      </c>
    </row>
    <row r="7226" spans="1:38" x14ac:dyDescent="0.45">
      <c r="A7226" s="16"/>
      <c r="B7226" s="21"/>
      <c r="C7226" s="16"/>
      <c r="D7226" s="16"/>
      <c r="E7226" s="56"/>
      <c r="F7226" s="56"/>
      <c r="G7226" s="57"/>
      <c r="H7226" s="56"/>
      <c r="I7226" s="56"/>
      <c r="J7226" s="56"/>
      <c r="K7226" s="56"/>
      <c r="L7226" s="71"/>
      <c r="M7226" s="56"/>
      <c r="N7226" s="46"/>
      <c r="O7226" s="46"/>
      <c r="P7226" s="46"/>
      <c r="Q7226" s="73">
        <v>1</v>
      </c>
      <c r="R7226" s="58" t="s">
        <v>10459</v>
      </c>
      <c r="S7226" s="59">
        <v>3770400499833</v>
      </c>
      <c r="T7226" s="58" t="s">
        <v>10460</v>
      </c>
      <c r="U7226" s="58" t="s">
        <v>10463</v>
      </c>
      <c r="V7226" s="60"/>
      <c r="W7226" s="56" t="s">
        <v>210</v>
      </c>
      <c r="X7226" s="56" t="s">
        <v>211</v>
      </c>
      <c r="Y7226" s="56" t="s">
        <v>212</v>
      </c>
      <c r="Z7226" s="46">
        <v>80</v>
      </c>
      <c r="AA7226" s="66">
        <v>100</v>
      </c>
      <c r="AB7226" s="46">
        <v>6900</v>
      </c>
      <c r="AC7226" s="46">
        <f>Z7226*AB7226</f>
        <v>552000</v>
      </c>
      <c r="AD7226" s="61">
        <v>5</v>
      </c>
      <c r="AE7226" s="61">
        <v>5</v>
      </c>
      <c r="AF7226" s="46">
        <f>(AC7226*(100-AE7226))/100</f>
        <v>524400</v>
      </c>
      <c r="AG7226" s="46">
        <f>IF( (AF7226=""),0,SUM(AF7226:AF7226) )</f>
        <v>524400</v>
      </c>
      <c r="AH7226" s="46">
        <f>(AG7226/100)*(AA7226)</f>
        <v>524400</v>
      </c>
      <c r="AI7226" s="46">
        <v>0</v>
      </c>
      <c r="AJ7226" s="46">
        <f>IF((AI7226-AH7226) &gt; 1,0,IF((AI7226-AH7226)&lt;0,AH7226-AI7226,AI7226-AH7226))</f>
        <v>524400</v>
      </c>
      <c r="AK7226" s="46">
        <v>0.02</v>
      </c>
      <c r="AL7226" s="46">
        <f>AJ7226*(AK7226/100)</f>
        <v>104.88000000000001</v>
      </c>
    </row>
    <row r="7227" spans="1:38" x14ac:dyDescent="0.45">
      <c r="A7227" s="16"/>
      <c r="B7227" s="21"/>
      <c r="C7227" s="16"/>
      <c r="D7227" s="16"/>
      <c r="E7227" s="56"/>
      <c r="F7227" s="56"/>
      <c r="G7227" s="57"/>
      <c r="H7227" s="56"/>
      <c r="I7227" s="56"/>
      <c r="J7227" s="56"/>
      <c r="K7227" s="56"/>
      <c r="L7227" s="71"/>
      <c r="M7227" s="56"/>
      <c r="N7227" s="46"/>
      <c r="O7227" s="46" t="s">
        <v>54</v>
      </c>
      <c r="P7227" s="46">
        <f>SUM(P7224:P7226)</f>
        <v>33000</v>
      </c>
      <c r="Q7227" s="56"/>
      <c r="R7227" s="58"/>
      <c r="S7227" s="59"/>
      <c r="T7227" s="58"/>
      <c r="U7227" s="58"/>
      <c r="V7227" s="60"/>
      <c r="W7227" s="56"/>
      <c r="X7227" s="56"/>
      <c r="Y7227" s="56"/>
      <c r="Z7227" s="46"/>
      <c r="AA7227" s="66"/>
      <c r="AB7227" s="46"/>
      <c r="AC7227" s="46"/>
      <c r="AD7227" s="61"/>
      <c r="AE7227" s="61"/>
      <c r="AF7227" s="46"/>
      <c r="AG7227" s="46"/>
      <c r="AH7227" s="46">
        <f>SUM(AH7224:AH7226)</f>
        <v>557400</v>
      </c>
      <c r="AI7227" s="46"/>
      <c r="AJ7227" s="46">
        <f>SUM(AJ7224:AJ7226)</f>
        <v>557400</v>
      </c>
      <c r="AK7227" s="46"/>
      <c r="AL7227" s="46">
        <f>SUM(AL7224:AL7226)</f>
        <v>108.78000000000002</v>
      </c>
    </row>
    <row r="7228" spans="1:38" x14ac:dyDescent="0.45">
      <c r="A7228" s="16" t="s">
        <v>10464</v>
      </c>
      <c r="B7228" s="21">
        <v>3770400029829</v>
      </c>
      <c r="C7228" s="16" t="s">
        <v>10465</v>
      </c>
      <c r="D7228" s="16" t="s">
        <v>10466</v>
      </c>
      <c r="E7228" s="56">
        <v>4280</v>
      </c>
      <c r="F7228" s="56">
        <v>6039</v>
      </c>
      <c r="G7228" s="57"/>
      <c r="H7228" s="56" t="s">
        <v>42</v>
      </c>
      <c r="I7228" s="56">
        <v>17257</v>
      </c>
      <c r="J7228" s="56">
        <v>0</v>
      </c>
      <c r="K7228" s="56">
        <v>0</v>
      </c>
      <c r="L7228" s="71">
        <v>20</v>
      </c>
      <c r="M7228" s="56" t="s">
        <v>208</v>
      </c>
      <c r="N7228" s="46">
        <f>((J7228*400)+(K7228*100))+L7228</f>
        <v>20</v>
      </c>
      <c r="O7228" s="46">
        <v>250</v>
      </c>
      <c r="P7228" s="46">
        <f>N7228*O7228</f>
        <v>5000</v>
      </c>
      <c r="Q7228" s="56"/>
      <c r="R7228" s="58"/>
      <c r="S7228" s="59"/>
      <c r="T7228" s="58"/>
      <c r="U7228" s="58"/>
      <c r="V7228" s="60"/>
      <c r="W7228" s="56"/>
      <c r="X7228" s="56"/>
      <c r="Y7228" s="56"/>
      <c r="Z7228" s="46"/>
      <c r="AA7228" s="66"/>
      <c r="AB7228" s="46"/>
      <c r="AC7228" s="46"/>
      <c r="AD7228" s="61"/>
      <c r="AE7228" s="61"/>
      <c r="AF7228" s="46"/>
      <c r="AG7228" s="46">
        <f>IF(AND(AF7228="",P7228=""),0,IF((AF7228=""),P7228,IF((P7228=""),AF7228,AF7228+P7228)))</f>
        <v>5000</v>
      </c>
      <c r="AH7228" s="46">
        <f>IF( (AA7228=""),AG7228*1,AG7228*(AA7228/100) )</f>
        <v>5000</v>
      </c>
      <c r="AI7228" s="46">
        <v>0</v>
      </c>
      <c r="AJ7228" s="46">
        <f>IF((AI7228-AH7228) &gt; 1,0,IF((AI7228-AH7228)&lt;0,AH7228-AI7228,AI7228-AH7228))</f>
        <v>5000</v>
      </c>
      <c r="AK7228" s="46">
        <v>0.02</v>
      </c>
      <c r="AL7228" s="46">
        <f>AJ7228*(AK7228/100)</f>
        <v>1</v>
      </c>
    </row>
    <row r="7229" spans="1:38" x14ac:dyDescent="0.45">
      <c r="A7229" s="16"/>
      <c r="B7229" s="21"/>
      <c r="C7229" s="16"/>
      <c r="D7229" s="16"/>
      <c r="E7229" s="56"/>
      <c r="F7229" s="56"/>
      <c r="G7229" s="57"/>
      <c r="H7229" s="56"/>
      <c r="I7229" s="56"/>
      <c r="J7229" s="56">
        <v>0</v>
      </c>
      <c r="K7229" s="56">
        <v>3</v>
      </c>
      <c r="L7229" s="71">
        <v>80</v>
      </c>
      <c r="M7229" s="56" t="s">
        <v>90</v>
      </c>
      <c r="N7229" s="46">
        <f>((J7229*400)+(K7229*100))+L7229</f>
        <v>380</v>
      </c>
      <c r="O7229" s="46">
        <v>250</v>
      </c>
      <c r="P7229" s="46">
        <f>N7229*O7229</f>
        <v>95000</v>
      </c>
      <c r="Q7229" s="56"/>
      <c r="R7229" s="58"/>
      <c r="S7229" s="59"/>
      <c r="T7229" s="58"/>
      <c r="U7229" s="58"/>
      <c r="V7229" s="60"/>
      <c r="W7229" s="56"/>
      <c r="X7229" s="56"/>
      <c r="Y7229" s="56"/>
      <c r="Z7229" s="46"/>
      <c r="AA7229" s="66"/>
      <c r="AB7229" s="46"/>
      <c r="AC7229" s="46"/>
      <c r="AD7229" s="61"/>
      <c r="AE7229" s="61"/>
      <c r="AF7229" s="46"/>
      <c r="AG7229" s="46">
        <f>IF(AND(AF7229="",P7229=""),0,IF((AF7229=""),P7229,IF((P7229=""),AF7229,AF7229+P7229)))</f>
        <v>95000</v>
      </c>
      <c r="AH7229" s="46">
        <f>IF( (AA7229=""),AG7229*1,AG7229*(AA7229/100) )</f>
        <v>95000</v>
      </c>
      <c r="AI7229" s="46">
        <v>0</v>
      </c>
      <c r="AJ7229" s="46">
        <f>IF((AI7229-AH7229) &gt; 1,0,IF((AI7229-AH7229)&lt;0,AH7229-AI7229,AI7229-AH7229))</f>
        <v>95000</v>
      </c>
      <c r="AK7229" s="46">
        <v>0.01</v>
      </c>
      <c r="AL7229" s="46">
        <f>AJ7229*(AK7229/100)</f>
        <v>9.5</v>
      </c>
    </row>
    <row r="7230" spans="1:38" x14ac:dyDescent="0.45">
      <c r="A7230" s="16"/>
      <c r="B7230" s="21"/>
      <c r="C7230" s="16"/>
      <c r="D7230" s="16"/>
      <c r="E7230" s="56"/>
      <c r="F7230" s="56"/>
      <c r="G7230" s="57"/>
      <c r="H7230" s="56"/>
      <c r="I7230" s="56"/>
      <c r="J7230" s="56"/>
      <c r="K7230" s="56"/>
      <c r="L7230" s="71"/>
      <c r="M7230" s="56"/>
      <c r="N7230" s="46"/>
      <c r="O7230" s="46"/>
      <c r="P7230" s="46"/>
      <c r="Q7230" s="73">
        <v>1</v>
      </c>
      <c r="R7230" s="58" t="s">
        <v>10464</v>
      </c>
      <c r="S7230" s="59">
        <v>3770400029829</v>
      </c>
      <c r="T7230" s="58" t="s">
        <v>10465</v>
      </c>
      <c r="U7230" s="58" t="s">
        <v>10467</v>
      </c>
      <c r="V7230" s="60"/>
      <c r="W7230" s="56" t="s">
        <v>210</v>
      </c>
      <c r="X7230" s="56" t="s">
        <v>211</v>
      </c>
      <c r="Y7230" s="56" t="s">
        <v>212</v>
      </c>
      <c r="Z7230" s="46">
        <v>80</v>
      </c>
      <c r="AA7230" s="66">
        <v>100</v>
      </c>
      <c r="AB7230" s="46">
        <v>6900</v>
      </c>
      <c r="AC7230" s="46">
        <f>Z7230*AB7230</f>
        <v>552000</v>
      </c>
      <c r="AD7230" s="61">
        <v>5</v>
      </c>
      <c r="AE7230" s="61">
        <v>5</v>
      </c>
      <c r="AF7230" s="46">
        <f>(AC7230*(100-AE7230))/100</f>
        <v>524400</v>
      </c>
      <c r="AG7230" s="46">
        <f>IF( (AF7230=""),0,SUM(AF7230:AF7230) )</f>
        <v>524400</v>
      </c>
      <c r="AH7230" s="46">
        <f>(AG7230/100)*(AA7230)</f>
        <v>524400</v>
      </c>
      <c r="AI7230" s="46">
        <v>0</v>
      </c>
      <c r="AJ7230" s="46">
        <f>IF((AI7230-AH7230) &gt; 1,0,IF((AI7230-AH7230)&lt;0,AH7230-AI7230,AI7230-AH7230))</f>
        <v>524400</v>
      </c>
      <c r="AK7230" s="46">
        <v>0.02</v>
      </c>
      <c r="AL7230" s="46">
        <f>AJ7230*(AK7230/100)</f>
        <v>104.88000000000001</v>
      </c>
    </row>
    <row r="7231" spans="1:38" x14ac:dyDescent="0.45">
      <c r="A7231" s="16"/>
      <c r="B7231" s="21"/>
      <c r="C7231" s="16"/>
      <c r="D7231" s="16"/>
      <c r="E7231" s="56"/>
      <c r="F7231" s="56"/>
      <c r="G7231" s="57"/>
      <c r="H7231" s="56"/>
      <c r="I7231" s="56"/>
      <c r="J7231" s="56"/>
      <c r="K7231" s="56"/>
      <c r="L7231" s="71"/>
      <c r="M7231" s="56"/>
      <c r="N7231" s="46"/>
      <c r="O7231" s="46" t="s">
        <v>54</v>
      </c>
      <c r="P7231" s="46">
        <f>SUM(P7228:P7230)</f>
        <v>100000</v>
      </c>
      <c r="Q7231" s="56"/>
      <c r="R7231" s="58"/>
      <c r="S7231" s="59"/>
      <c r="T7231" s="58"/>
      <c r="U7231" s="58"/>
      <c r="V7231" s="60"/>
      <c r="W7231" s="56"/>
      <c r="X7231" s="56"/>
      <c r="Y7231" s="56"/>
      <c r="Z7231" s="46"/>
      <c r="AA7231" s="66"/>
      <c r="AB7231" s="46"/>
      <c r="AC7231" s="46"/>
      <c r="AD7231" s="61"/>
      <c r="AE7231" s="61"/>
      <c r="AF7231" s="46"/>
      <c r="AG7231" s="46"/>
      <c r="AH7231" s="46">
        <f>SUM(AH7228:AH7230)</f>
        <v>624400</v>
      </c>
      <c r="AI7231" s="46"/>
      <c r="AJ7231" s="46">
        <f>SUM(AJ7228:AJ7230)</f>
        <v>624400</v>
      </c>
      <c r="AK7231" s="46"/>
      <c r="AL7231" s="46">
        <f>SUM(AL7228:AL7230)</f>
        <v>115.38000000000001</v>
      </c>
    </row>
    <row r="7232" spans="1:38" x14ac:dyDescent="0.45">
      <c r="A7232" s="16" t="s">
        <v>10459</v>
      </c>
      <c r="B7232" s="21">
        <v>3770400499833</v>
      </c>
      <c r="C7232" s="16" t="s">
        <v>10460</v>
      </c>
      <c r="D7232" s="16" t="s">
        <v>10461</v>
      </c>
      <c r="E7232" s="56">
        <v>4281</v>
      </c>
      <c r="F7232" s="56">
        <v>1640</v>
      </c>
      <c r="G7232" s="57" t="s">
        <v>10468</v>
      </c>
      <c r="H7232" s="56" t="s">
        <v>42</v>
      </c>
      <c r="I7232" s="56">
        <v>17639</v>
      </c>
      <c r="J7232" s="56">
        <v>2</v>
      </c>
      <c r="K7232" s="56">
        <v>0</v>
      </c>
      <c r="L7232" s="71">
        <v>75</v>
      </c>
      <c r="M7232" s="56" t="s">
        <v>90</v>
      </c>
      <c r="N7232" s="46">
        <f>((J7232*400)+(K7232*100))+L7232</f>
        <v>875</v>
      </c>
      <c r="O7232" s="46">
        <v>150</v>
      </c>
      <c r="P7232" s="46">
        <f>N7232*O7232</f>
        <v>131250</v>
      </c>
      <c r="Q7232" s="56"/>
      <c r="R7232" s="58"/>
      <c r="S7232" s="59"/>
      <c r="T7232" s="58"/>
      <c r="U7232" s="58"/>
      <c r="V7232" s="60"/>
      <c r="W7232" s="56"/>
      <c r="X7232" s="56"/>
      <c r="Y7232" s="56"/>
      <c r="Z7232" s="46"/>
      <c r="AA7232" s="66"/>
      <c r="AB7232" s="46"/>
      <c r="AC7232" s="46"/>
      <c r="AD7232" s="61"/>
      <c r="AE7232" s="61"/>
      <c r="AF7232" s="46"/>
      <c r="AG7232" s="46">
        <f>IF(AND(AF7232="",P7232=""),0,IF((AF7232=""),P7232,IF((P7232=""),AF7232,AF7232+P7232)))</f>
        <v>131250</v>
      </c>
      <c r="AH7232" s="46">
        <f>IF( (AA7232=""),AG7232*1,AG7232*(AA7232/100) )</f>
        <v>131250</v>
      </c>
      <c r="AI7232" s="46">
        <v>50000000</v>
      </c>
      <c r="AJ7232" s="46">
        <f>IF((AI7232-AH7232) &gt; 1,0,IF((AI7232-AH7232)&lt;0,AH7232-AI7232,AI7232-AH7232))</f>
        <v>0</v>
      </c>
      <c r="AK7232" s="46">
        <v>0.01</v>
      </c>
      <c r="AL7232" s="46">
        <f>AJ7232*(AK7232/100)</f>
        <v>0</v>
      </c>
    </row>
    <row r="7233" spans="1:38" x14ac:dyDescent="0.45">
      <c r="A7233" s="16"/>
      <c r="B7233" s="21"/>
      <c r="C7233" s="16"/>
      <c r="D7233" s="16"/>
      <c r="E7233" s="56"/>
      <c r="F7233" s="56"/>
      <c r="G7233" s="57"/>
      <c r="H7233" s="56"/>
      <c r="I7233" s="56"/>
      <c r="J7233" s="56"/>
      <c r="K7233" s="56"/>
      <c r="L7233" s="71"/>
      <c r="M7233" s="56"/>
      <c r="N7233" s="46"/>
      <c r="O7233" s="46"/>
      <c r="P7233" s="46"/>
      <c r="Q7233" s="73">
        <v>1</v>
      </c>
      <c r="R7233" s="58" t="s">
        <v>10459</v>
      </c>
      <c r="S7233" s="59">
        <v>3770400499833</v>
      </c>
      <c r="T7233" s="58" t="s">
        <v>10460</v>
      </c>
      <c r="U7233" s="58" t="s">
        <v>10463</v>
      </c>
      <c r="V7233" s="60"/>
      <c r="W7233" s="56" t="s">
        <v>210</v>
      </c>
      <c r="X7233" s="56" t="s">
        <v>211</v>
      </c>
      <c r="Y7233" s="56" t="s">
        <v>212</v>
      </c>
      <c r="Z7233" s="46">
        <v>80</v>
      </c>
      <c r="AA7233" s="66">
        <v>100</v>
      </c>
      <c r="AB7233" s="46">
        <v>6900</v>
      </c>
      <c r="AC7233" s="46">
        <f>Z7233*AB7233</f>
        <v>552000</v>
      </c>
      <c r="AD7233" s="61">
        <v>5</v>
      </c>
      <c r="AE7233" s="61">
        <v>5</v>
      </c>
      <c r="AF7233" s="46">
        <f>(AC7233*(100-AE7233))/100</f>
        <v>524400</v>
      </c>
      <c r="AG7233" s="46">
        <f>IF( (AF7233=""),0,SUM(AF7233:AF7233) )</f>
        <v>524400</v>
      </c>
      <c r="AH7233" s="46">
        <f>(AG7233/100)*(AA7233)</f>
        <v>524400</v>
      </c>
      <c r="AI7233" s="46">
        <v>0</v>
      </c>
      <c r="AJ7233" s="46">
        <f>IF((AI7233-AH7233) &gt; 1,0,IF((AI7233-AH7233)&lt;0,AH7233-AI7233,AI7233-AH7233))</f>
        <v>524400</v>
      </c>
      <c r="AK7233" s="46">
        <v>0.02</v>
      </c>
      <c r="AL7233" s="46">
        <f>AJ7233*(AK7233/100)</f>
        <v>104.88000000000001</v>
      </c>
    </row>
    <row r="7234" spans="1:38" x14ac:dyDescent="0.45">
      <c r="A7234" s="16"/>
      <c r="B7234" s="21"/>
      <c r="C7234" s="16"/>
      <c r="D7234" s="16"/>
      <c r="E7234" s="56"/>
      <c r="F7234" s="56"/>
      <c r="G7234" s="57"/>
      <c r="H7234" s="56"/>
      <c r="I7234" s="56"/>
      <c r="J7234" s="56"/>
      <c r="K7234" s="56"/>
      <c r="L7234" s="71"/>
      <c r="M7234" s="56"/>
      <c r="N7234" s="46"/>
      <c r="O7234" s="46" t="s">
        <v>54</v>
      </c>
      <c r="P7234" s="46">
        <f>SUM(P7232:P7233)</f>
        <v>131250</v>
      </c>
      <c r="Q7234" s="56"/>
      <c r="R7234" s="58"/>
      <c r="S7234" s="59"/>
      <c r="T7234" s="58"/>
      <c r="U7234" s="58"/>
      <c r="V7234" s="60"/>
      <c r="W7234" s="56"/>
      <c r="X7234" s="56"/>
      <c r="Y7234" s="56"/>
      <c r="Z7234" s="46"/>
      <c r="AA7234" s="66"/>
      <c r="AB7234" s="46"/>
      <c r="AC7234" s="46"/>
      <c r="AD7234" s="61"/>
      <c r="AE7234" s="61"/>
      <c r="AF7234" s="46"/>
      <c r="AG7234" s="46"/>
      <c r="AH7234" s="46">
        <f>SUM(AH7232:AH7233)</f>
        <v>655650</v>
      </c>
      <c r="AI7234" s="46"/>
      <c r="AJ7234" s="46">
        <f>SUM(AJ7232:AJ7233)</f>
        <v>524400</v>
      </c>
      <c r="AK7234" s="46"/>
      <c r="AL7234" s="46">
        <f>SUM(AL7232:AL7233)</f>
        <v>104.88000000000001</v>
      </c>
    </row>
    <row r="7235" spans="1:38" x14ac:dyDescent="0.45">
      <c r="A7235" s="16" t="s">
        <v>10469</v>
      </c>
      <c r="B7235" s="21">
        <v>3100901287583</v>
      </c>
      <c r="C7235" s="16" t="s">
        <v>10470</v>
      </c>
      <c r="D7235" s="16" t="s">
        <v>10471</v>
      </c>
      <c r="E7235" s="56">
        <v>4282</v>
      </c>
      <c r="F7235" s="56">
        <v>9286</v>
      </c>
      <c r="G7235" s="57" t="s">
        <v>10472</v>
      </c>
      <c r="H7235" s="56" t="s">
        <v>42</v>
      </c>
      <c r="I7235" s="56">
        <v>21572</v>
      </c>
      <c r="J7235" s="56"/>
      <c r="K7235" s="56"/>
      <c r="L7235" s="71"/>
      <c r="M7235" s="56"/>
      <c r="N7235" s="46"/>
      <c r="O7235" s="46"/>
      <c r="P7235" s="46"/>
      <c r="Q7235" s="56"/>
      <c r="R7235" s="58"/>
      <c r="S7235" s="59"/>
      <c r="T7235" s="58"/>
      <c r="U7235" s="58"/>
      <c r="V7235" s="60"/>
      <c r="W7235" s="56"/>
      <c r="X7235" s="56"/>
      <c r="Y7235" s="56"/>
      <c r="Z7235" s="46"/>
      <c r="AA7235" s="66"/>
      <c r="AB7235" s="46"/>
      <c r="AC7235" s="46"/>
      <c r="AD7235" s="61"/>
      <c r="AE7235" s="61"/>
      <c r="AF7235" s="46"/>
      <c r="AG7235" s="46"/>
      <c r="AH7235" s="46"/>
      <c r="AI7235" s="46"/>
      <c r="AJ7235" s="46"/>
      <c r="AK7235" s="46"/>
      <c r="AL7235" s="46"/>
    </row>
    <row r="7236" spans="1:38" x14ac:dyDescent="0.45">
      <c r="A7236" s="16"/>
      <c r="B7236" s="21"/>
      <c r="C7236" s="16"/>
      <c r="D7236" s="16"/>
      <c r="E7236" s="56">
        <v>4283</v>
      </c>
      <c r="F7236" s="56">
        <v>7086</v>
      </c>
      <c r="G7236" s="57" t="s">
        <v>10473</v>
      </c>
      <c r="H7236" s="56" t="s">
        <v>42</v>
      </c>
      <c r="I7236" s="56">
        <v>21573</v>
      </c>
      <c r="J7236" s="56"/>
      <c r="K7236" s="56"/>
      <c r="L7236" s="71"/>
      <c r="M7236" s="56"/>
      <c r="N7236" s="46"/>
      <c r="O7236" s="46"/>
      <c r="P7236" s="46"/>
      <c r="Q7236" s="56"/>
      <c r="R7236" s="58"/>
      <c r="S7236" s="59"/>
      <c r="T7236" s="58"/>
      <c r="U7236" s="58"/>
      <c r="V7236" s="60"/>
      <c r="W7236" s="56"/>
      <c r="X7236" s="56"/>
      <c r="Y7236" s="56"/>
      <c r="Z7236" s="46"/>
      <c r="AA7236" s="66"/>
      <c r="AB7236" s="46"/>
      <c r="AC7236" s="46"/>
      <c r="AD7236" s="61"/>
      <c r="AE7236" s="61"/>
      <c r="AF7236" s="46"/>
      <c r="AG7236" s="46"/>
      <c r="AH7236" s="46"/>
      <c r="AI7236" s="46"/>
      <c r="AJ7236" s="46"/>
      <c r="AK7236" s="46"/>
      <c r="AL7236" s="46"/>
    </row>
    <row r="7237" spans="1:38" x14ac:dyDescent="0.45">
      <c r="A7237" s="16"/>
      <c r="B7237" s="21"/>
      <c r="C7237" s="16"/>
      <c r="D7237" s="16"/>
      <c r="E7237" s="56"/>
      <c r="F7237" s="56"/>
      <c r="G7237" s="57"/>
      <c r="H7237" s="56"/>
      <c r="I7237" s="56"/>
      <c r="J7237" s="56"/>
      <c r="K7237" s="56"/>
      <c r="L7237" s="71"/>
      <c r="M7237" s="56"/>
      <c r="N7237" s="46"/>
      <c r="O7237" s="46" t="s">
        <v>54</v>
      </c>
      <c r="P7237" s="46">
        <f>SUM(P7235:P7236)</f>
        <v>0</v>
      </c>
      <c r="Q7237" s="56"/>
      <c r="R7237" s="58"/>
      <c r="S7237" s="59"/>
      <c r="T7237" s="58"/>
      <c r="U7237" s="58"/>
      <c r="V7237" s="60"/>
      <c r="W7237" s="56"/>
      <c r="X7237" s="56"/>
      <c r="Y7237" s="56"/>
      <c r="Z7237" s="46"/>
      <c r="AA7237" s="66"/>
      <c r="AB7237" s="46"/>
      <c r="AC7237" s="46"/>
      <c r="AD7237" s="61"/>
      <c r="AE7237" s="61"/>
      <c r="AF7237" s="46"/>
      <c r="AG7237" s="46"/>
      <c r="AH7237" s="46">
        <f>SUM(AH7235:AH7236)</f>
        <v>0</v>
      </c>
      <c r="AI7237" s="46"/>
      <c r="AJ7237" s="46">
        <f>SUM(AJ7235:AJ7236)</f>
        <v>0</v>
      </c>
      <c r="AK7237" s="46"/>
      <c r="AL7237" s="46">
        <f>SUM(AL7235:AL7236)</f>
        <v>0</v>
      </c>
    </row>
    <row r="7238" spans="1:38" x14ac:dyDescent="0.45">
      <c r="A7238" s="16" t="s">
        <v>10474</v>
      </c>
      <c r="B7238" s="21">
        <v>3770300104624</v>
      </c>
      <c r="C7238" s="16" t="s">
        <v>10475</v>
      </c>
      <c r="D7238" s="16" t="s">
        <v>10476</v>
      </c>
      <c r="E7238" s="56">
        <v>4284</v>
      </c>
      <c r="F7238" s="56">
        <v>7558</v>
      </c>
      <c r="G7238" s="57" t="s">
        <v>10477</v>
      </c>
      <c r="H7238" s="56" t="s">
        <v>42</v>
      </c>
      <c r="I7238" s="56">
        <v>17562</v>
      </c>
      <c r="J7238" s="56"/>
      <c r="K7238" s="56"/>
      <c r="L7238" s="71"/>
      <c r="M7238" s="56"/>
      <c r="N7238" s="46"/>
      <c r="O7238" s="46"/>
      <c r="P7238" s="46"/>
      <c r="Q7238" s="56"/>
      <c r="R7238" s="58"/>
      <c r="S7238" s="59"/>
      <c r="T7238" s="58"/>
      <c r="U7238" s="58"/>
      <c r="V7238" s="60"/>
      <c r="W7238" s="56"/>
      <c r="X7238" s="56"/>
      <c r="Y7238" s="56"/>
      <c r="Z7238" s="46"/>
      <c r="AA7238" s="66"/>
      <c r="AB7238" s="46"/>
      <c r="AC7238" s="46"/>
      <c r="AD7238" s="61"/>
      <c r="AE7238" s="61"/>
      <c r="AF7238" s="46"/>
      <c r="AG7238" s="46"/>
      <c r="AH7238" s="46"/>
      <c r="AI7238" s="46"/>
      <c r="AJ7238" s="46"/>
      <c r="AK7238" s="46"/>
      <c r="AL7238" s="46"/>
    </row>
    <row r="7239" spans="1:38" x14ac:dyDescent="0.45">
      <c r="A7239" s="16"/>
      <c r="B7239" s="21"/>
      <c r="C7239" s="16"/>
      <c r="D7239" s="16"/>
      <c r="E7239" s="56"/>
      <c r="F7239" s="56"/>
      <c r="G7239" s="57"/>
      <c r="H7239" s="56"/>
      <c r="I7239" s="56"/>
      <c r="J7239" s="56"/>
      <c r="K7239" s="56"/>
      <c r="L7239" s="71"/>
      <c r="M7239" s="56"/>
      <c r="N7239" s="46"/>
      <c r="O7239" s="46" t="s">
        <v>54</v>
      </c>
      <c r="P7239" s="46">
        <f>SUM(P7238:P7238)</f>
        <v>0</v>
      </c>
      <c r="Q7239" s="56"/>
      <c r="R7239" s="58"/>
      <c r="S7239" s="59"/>
      <c r="T7239" s="58"/>
      <c r="U7239" s="58"/>
      <c r="V7239" s="60"/>
      <c r="W7239" s="56"/>
      <c r="X7239" s="56"/>
      <c r="Y7239" s="56"/>
      <c r="Z7239" s="46"/>
      <c r="AA7239" s="66"/>
      <c r="AB7239" s="46"/>
      <c r="AC7239" s="46"/>
      <c r="AD7239" s="61"/>
      <c r="AE7239" s="61"/>
      <c r="AF7239" s="46"/>
      <c r="AG7239" s="46"/>
      <c r="AH7239" s="46">
        <f>SUM(AH7238:AH7238)</f>
        <v>0</v>
      </c>
      <c r="AI7239" s="46"/>
      <c r="AJ7239" s="46">
        <f>SUM(AJ7238:AJ7238)</f>
        <v>0</v>
      </c>
      <c r="AK7239" s="46"/>
      <c r="AL7239" s="46">
        <f>SUM(AL7238:AL7238)</f>
        <v>0</v>
      </c>
    </row>
    <row r="7240" spans="1:38" x14ac:dyDescent="0.45">
      <c r="A7240" s="16" t="s">
        <v>10478</v>
      </c>
      <c r="B7240" s="21">
        <v>3130600212576</v>
      </c>
      <c r="C7240" s="16" t="s">
        <v>10479</v>
      </c>
      <c r="D7240" s="16" t="s">
        <v>10480</v>
      </c>
      <c r="E7240" s="56">
        <v>4285</v>
      </c>
      <c r="F7240" s="56">
        <v>2048</v>
      </c>
      <c r="G7240" s="57" t="s">
        <v>10481</v>
      </c>
      <c r="H7240" s="56" t="s">
        <v>42</v>
      </c>
      <c r="I7240" s="56">
        <v>739</v>
      </c>
      <c r="J7240" s="56">
        <v>0</v>
      </c>
      <c r="K7240" s="56">
        <v>1</v>
      </c>
      <c r="L7240" s="71">
        <v>6</v>
      </c>
      <c r="M7240" s="56" t="s">
        <v>43</v>
      </c>
      <c r="N7240" s="46">
        <f>((J7240*400)+(K7240*100))+L7240</f>
        <v>106</v>
      </c>
      <c r="O7240" s="46">
        <v>500</v>
      </c>
      <c r="P7240" s="46">
        <f>N7240*O7240</f>
        <v>53000</v>
      </c>
      <c r="Q7240" s="56"/>
      <c r="R7240" s="58"/>
      <c r="S7240" s="59"/>
      <c r="T7240" s="58"/>
      <c r="U7240" s="58"/>
      <c r="V7240" s="60"/>
      <c r="W7240" s="56"/>
      <c r="X7240" s="56"/>
      <c r="Y7240" s="56"/>
      <c r="Z7240" s="46"/>
      <c r="AA7240" s="66"/>
      <c r="AB7240" s="46"/>
      <c r="AC7240" s="46"/>
      <c r="AD7240" s="61"/>
      <c r="AE7240" s="61"/>
      <c r="AF7240" s="46"/>
      <c r="AG7240" s="46">
        <f>IF(AND(AF7240="",P7240=""),0,IF((AF7240=""),P7240,IF((P7240=""),AF7240,AF7240+P7240)))</f>
        <v>53000</v>
      </c>
      <c r="AH7240" s="46">
        <f>IF( (AA7240=""),AG7240*1,AG7240*(AA7240/100) )</f>
        <v>53000</v>
      </c>
      <c r="AI7240" s="46">
        <v>0</v>
      </c>
      <c r="AJ7240" s="46">
        <f>IF((AI7240-AH7240) &gt; 1,0,IF((AI7240-AH7240)&lt;0,AH7240-AI7240,AI7240-AH7240))</f>
        <v>53000</v>
      </c>
      <c r="AK7240" s="46">
        <v>0.3</v>
      </c>
      <c r="AL7240" s="46">
        <f>AJ7240*(AK7240/100)</f>
        <v>159</v>
      </c>
    </row>
    <row r="7241" spans="1:38" x14ac:dyDescent="0.45">
      <c r="A7241" s="16"/>
      <c r="B7241" s="21"/>
      <c r="C7241" s="16"/>
      <c r="D7241" s="16"/>
      <c r="E7241" s="56"/>
      <c r="F7241" s="56"/>
      <c r="G7241" s="57"/>
      <c r="H7241" s="56"/>
      <c r="I7241" s="56"/>
      <c r="J7241" s="56"/>
      <c r="K7241" s="56"/>
      <c r="L7241" s="71"/>
      <c r="M7241" s="56"/>
      <c r="N7241" s="46"/>
      <c r="O7241" s="46" t="s">
        <v>54</v>
      </c>
      <c r="P7241" s="46">
        <f>SUM(P7240:P7240)</f>
        <v>53000</v>
      </c>
      <c r="Q7241" s="56"/>
      <c r="R7241" s="58"/>
      <c r="S7241" s="59"/>
      <c r="T7241" s="58"/>
      <c r="U7241" s="58"/>
      <c r="V7241" s="60"/>
      <c r="W7241" s="56"/>
      <c r="X7241" s="56"/>
      <c r="Y7241" s="56"/>
      <c r="Z7241" s="46"/>
      <c r="AA7241" s="66"/>
      <c r="AB7241" s="46"/>
      <c r="AC7241" s="46"/>
      <c r="AD7241" s="61"/>
      <c r="AE7241" s="61"/>
      <c r="AF7241" s="46"/>
      <c r="AG7241" s="46"/>
      <c r="AH7241" s="46">
        <f>SUM(AH7240:AH7240)</f>
        <v>53000</v>
      </c>
      <c r="AI7241" s="46"/>
      <c r="AJ7241" s="46">
        <f>SUM(AJ7240:AJ7240)</f>
        <v>53000</v>
      </c>
      <c r="AK7241" s="46"/>
      <c r="AL7241" s="46">
        <f>SUM(AL7240:AL7240)</f>
        <v>159</v>
      </c>
    </row>
    <row r="7242" spans="1:38" x14ac:dyDescent="0.45">
      <c r="A7242" s="16" t="s">
        <v>10482</v>
      </c>
      <c r="B7242" s="21">
        <v>3770400268769</v>
      </c>
      <c r="C7242" s="16" t="s">
        <v>10483</v>
      </c>
      <c r="D7242" s="16" t="s">
        <v>10484</v>
      </c>
      <c r="E7242" s="56">
        <v>4286</v>
      </c>
      <c r="F7242" s="56">
        <v>4018</v>
      </c>
      <c r="G7242" s="57" t="s">
        <v>10485</v>
      </c>
      <c r="H7242" s="56" t="s">
        <v>42</v>
      </c>
      <c r="I7242" s="56">
        <v>33105</v>
      </c>
      <c r="J7242" s="56">
        <v>0</v>
      </c>
      <c r="K7242" s="56">
        <v>0</v>
      </c>
      <c r="L7242" s="71">
        <v>18</v>
      </c>
      <c r="M7242" s="56" t="s">
        <v>43</v>
      </c>
      <c r="N7242" s="46">
        <f>((J7242*400)+(K7242*100))+L7242</f>
        <v>18</v>
      </c>
      <c r="O7242" s="46">
        <v>0</v>
      </c>
      <c r="P7242" s="46">
        <f>N7242*O7242</f>
        <v>0</v>
      </c>
      <c r="Q7242" s="56"/>
      <c r="R7242" s="58"/>
      <c r="S7242" s="59"/>
      <c r="T7242" s="58"/>
      <c r="U7242" s="58"/>
      <c r="V7242" s="60"/>
      <c r="W7242" s="56"/>
      <c r="X7242" s="56"/>
      <c r="Y7242" s="56"/>
      <c r="Z7242" s="46"/>
      <c r="AA7242" s="66"/>
      <c r="AB7242" s="46"/>
      <c r="AC7242" s="46"/>
      <c r="AD7242" s="61"/>
      <c r="AE7242" s="61"/>
      <c r="AF7242" s="46"/>
      <c r="AG7242" s="46">
        <f>IF(AND(AF7242="",P7242=""),0,IF((AF7242=""),P7242,IF((P7242=""),AF7242,AF7242+P7242)))</f>
        <v>0</v>
      </c>
      <c r="AH7242" s="46">
        <f>IF( (AA7242=""),AG7242*1,AG7242*(AA7242/100) )</f>
        <v>0</v>
      </c>
      <c r="AI7242" s="46">
        <v>0</v>
      </c>
      <c r="AJ7242" s="46">
        <f>IF((AI7242-AH7242) &gt; 1,0,IF((AI7242-AH7242)&lt;0,AH7242-AI7242,AI7242-AH7242))</f>
        <v>0</v>
      </c>
      <c r="AK7242" s="46">
        <v>0.3</v>
      </c>
      <c r="AL7242" s="46">
        <f>AJ7242*(AK7242/100)</f>
        <v>0</v>
      </c>
    </row>
    <row r="7243" spans="1:38" x14ac:dyDescent="0.45">
      <c r="A7243" s="16"/>
      <c r="B7243" s="21"/>
      <c r="C7243" s="16"/>
      <c r="D7243" s="16"/>
      <c r="E7243" s="56"/>
      <c r="F7243" s="56"/>
      <c r="G7243" s="57"/>
      <c r="H7243" s="56"/>
      <c r="I7243" s="56"/>
      <c r="J7243" s="56"/>
      <c r="K7243" s="56"/>
      <c r="L7243" s="71"/>
      <c r="M7243" s="56"/>
      <c r="N7243" s="46"/>
      <c r="O7243" s="46" t="s">
        <v>54</v>
      </c>
      <c r="P7243" s="46">
        <f>SUM(P7242:P7242)</f>
        <v>0</v>
      </c>
      <c r="Q7243" s="56"/>
      <c r="R7243" s="58"/>
      <c r="S7243" s="59"/>
      <c r="T7243" s="58"/>
      <c r="U7243" s="58"/>
      <c r="V7243" s="60"/>
      <c r="W7243" s="56"/>
      <c r="X7243" s="56"/>
      <c r="Y7243" s="56"/>
      <c r="Z7243" s="46"/>
      <c r="AA7243" s="66"/>
      <c r="AB7243" s="46"/>
      <c r="AC7243" s="46"/>
      <c r="AD7243" s="61"/>
      <c r="AE7243" s="61"/>
      <c r="AF7243" s="46"/>
      <c r="AG7243" s="46"/>
      <c r="AH7243" s="46">
        <f>SUM(AH7242:AH7242)</f>
        <v>0</v>
      </c>
      <c r="AI7243" s="46"/>
      <c r="AJ7243" s="46">
        <f>SUM(AJ7242:AJ7242)</f>
        <v>0</v>
      </c>
      <c r="AK7243" s="46"/>
      <c r="AL7243" s="46">
        <f>SUM(AL7242:AL7242)</f>
        <v>0</v>
      </c>
    </row>
    <row r="7244" spans="1:38" x14ac:dyDescent="0.45">
      <c r="A7244" s="16" t="s">
        <v>10486</v>
      </c>
      <c r="B7244" s="21">
        <v>3770400005539</v>
      </c>
      <c r="C7244" s="16" t="s">
        <v>10487</v>
      </c>
      <c r="D7244" s="16" t="s">
        <v>10488</v>
      </c>
      <c r="E7244" s="56">
        <v>4287</v>
      </c>
      <c r="F7244" s="56">
        <v>9183</v>
      </c>
      <c r="G7244" s="57" t="s">
        <v>10489</v>
      </c>
      <c r="H7244" s="56" t="s">
        <v>42</v>
      </c>
      <c r="I7244" s="56">
        <v>29287</v>
      </c>
      <c r="J7244" s="56"/>
      <c r="K7244" s="56"/>
      <c r="L7244" s="71"/>
      <c r="M7244" s="56"/>
      <c r="N7244" s="46"/>
      <c r="O7244" s="46"/>
      <c r="P7244" s="46"/>
      <c r="Q7244" s="56"/>
      <c r="R7244" s="58"/>
      <c r="S7244" s="59"/>
      <c r="T7244" s="58"/>
      <c r="U7244" s="58"/>
      <c r="V7244" s="60"/>
      <c r="W7244" s="56"/>
      <c r="X7244" s="56"/>
      <c r="Y7244" s="56"/>
      <c r="Z7244" s="46"/>
      <c r="AA7244" s="66"/>
      <c r="AB7244" s="46"/>
      <c r="AC7244" s="46"/>
      <c r="AD7244" s="61"/>
      <c r="AE7244" s="61"/>
      <c r="AF7244" s="46"/>
      <c r="AG7244" s="46"/>
      <c r="AH7244" s="46"/>
      <c r="AI7244" s="46"/>
      <c r="AJ7244" s="46"/>
      <c r="AK7244" s="46"/>
      <c r="AL7244" s="46"/>
    </row>
    <row r="7245" spans="1:38" x14ac:dyDescent="0.45">
      <c r="A7245" s="16"/>
      <c r="B7245" s="21"/>
      <c r="C7245" s="16"/>
      <c r="D7245" s="16"/>
      <c r="E7245" s="56"/>
      <c r="F7245" s="56"/>
      <c r="G7245" s="57"/>
      <c r="H7245" s="56"/>
      <c r="I7245" s="56"/>
      <c r="J7245" s="56"/>
      <c r="K7245" s="56"/>
      <c r="L7245" s="71"/>
      <c r="M7245" s="56"/>
      <c r="N7245" s="46"/>
      <c r="O7245" s="46" t="s">
        <v>54</v>
      </c>
      <c r="P7245" s="46">
        <f>SUM(P7244:P7244)</f>
        <v>0</v>
      </c>
      <c r="Q7245" s="56"/>
      <c r="R7245" s="58"/>
      <c r="S7245" s="59"/>
      <c r="T7245" s="58"/>
      <c r="U7245" s="58"/>
      <c r="V7245" s="60"/>
      <c r="W7245" s="56"/>
      <c r="X7245" s="56"/>
      <c r="Y7245" s="56"/>
      <c r="Z7245" s="46"/>
      <c r="AA7245" s="66"/>
      <c r="AB7245" s="46"/>
      <c r="AC7245" s="46"/>
      <c r="AD7245" s="61"/>
      <c r="AE7245" s="61"/>
      <c r="AF7245" s="46"/>
      <c r="AG7245" s="46"/>
      <c r="AH7245" s="46">
        <f>SUM(AH7244:AH7244)</f>
        <v>0</v>
      </c>
      <c r="AI7245" s="46"/>
      <c r="AJ7245" s="46">
        <f>SUM(AJ7244:AJ7244)</f>
        <v>0</v>
      </c>
      <c r="AK7245" s="46"/>
      <c r="AL7245" s="46">
        <f>SUM(AL7244:AL7244)</f>
        <v>0</v>
      </c>
    </row>
    <row r="7246" spans="1:38" x14ac:dyDescent="0.45">
      <c r="A7246" s="16" t="s">
        <v>10490</v>
      </c>
      <c r="B7246" s="21"/>
      <c r="C7246" s="16" t="s">
        <v>10491</v>
      </c>
      <c r="D7246" s="16" t="s">
        <v>10492</v>
      </c>
      <c r="E7246" s="56">
        <v>4288</v>
      </c>
      <c r="F7246" s="56">
        <v>9849</v>
      </c>
      <c r="G7246" s="57" t="s">
        <v>10493</v>
      </c>
      <c r="H7246" s="56" t="s">
        <v>42</v>
      </c>
      <c r="I7246" s="56">
        <v>13044</v>
      </c>
      <c r="J7246" s="56"/>
      <c r="K7246" s="56"/>
      <c r="L7246" s="71"/>
      <c r="M7246" s="56"/>
      <c r="N7246" s="46"/>
      <c r="O7246" s="46"/>
      <c r="P7246" s="46"/>
      <c r="Q7246" s="56"/>
      <c r="R7246" s="58"/>
      <c r="S7246" s="59"/>
      <c r="T7246" s="58"/>
      <c r="U7246" s="58"/>
      <c r="V7246" s="60"/>
      <c r="W7246" s="56"/>
      <c r="X7246" s="56"/>
      <c r="Y7246" s="56"/>
      <c r="Z7246" s="46"/>
      <c r="AA7246" s="66"/>
      <c r="AB7246" s="46"/>
      <c r="AC7246" s="46"/>
      <c r="AD7246" s="61"/>
      <c r="AE7246" s="61"/>
      <c r="AF7246" s="46"/>
      <c r="AG7246" s="46"/>
      <c r="AH7246" s="46"/>
      <c r="AI7246" s="46"/>
      <c r="AJ7246" s="46"/>
      <c r="AK7246" s="46"/>
      <c r="AL7246" s="46"/>
    </row>
    <row r="7247" spans="1:38" x14ac:dyDescent="0.45">
      <c r="A7247" s="16"/>
      <c r="B7247" s="21"/>
      <c r="C7247" s="16"/>
      <c r="D7247" s="16"/>
      <c r="E7247" s="56"/>
      <c r="F7247" s="56"/>
      <c r="G7247" s="57"/>
      <c r="H7247" s="56"/>
      <c r="I7247" s="56"/>
      <c r="J7247" s="56"/>
      <c r="K7247" s="56"/>
      <c r="L7247" s="71"/>
      <c r="M7247" s="56"/>
      <c r="N7247" s="46"/>
      <c r="O7247" s="46" t="s">
        <v>54</v>
      </c>
      <c r="P7247" s="46">
        <f>SUM(P7246:P7246)</f>
        <v>0</v>
      </c>
      <c r="Q7247" s="56"/>
      <c r="R7247" s="58"/>
      <c r="S7247" s="59"/>
      <c r="T7247" s="58"/>
      <c r="U7247" s="58"/>
      <c r="V7247" s="60"/>
      <c r="W7247" s="56"/>
      <c r="X7247" s="56"/>
      <c r="Y7247" s="56"/>
      <c r="Z7247" s="46"/>
      <c r="AA7247" s="66"/>
      <c r="AB7247" s="46"/>
      <c r="AC7247" s="46"/>
      <c r="AD7247" s="61"/>
      <c r="AE7247" s="61"/>
      <c r="AF7247" s="46"/>
      <c r="AG7247" s="46"/>
      <c r="AH7247" s="46">
        <f>SUM(AH7246:AH7246)</f>
        <v>0</v>
      </c>
      <c r="AI7247" s="46"/>
      <c r="AJ7247" s="46">
        <f>SUM(AJ7246:AJ7246)</f>
        <v>0</v>
      </c>
      <c r="AK7247" s="46"/>
      <c r="AL7247" s="46">
        <f>SUM(AL7246:AL7246)</f>
        <v>0</v>
      </c>
    </row>
    <row r="7248" spans="1:38" x14ac:dyDescent="0.45">
      <c r="A7248" s="16" t="s">
        <v>10494</v>
      </c>
      <c r="B7248" s="21">
        <v>3120101880778</v>
      </c>
      <c r="C7248" s="16" t="s">
        <v>10495</v>
      </c>
      <c r="D7248" s="16" t="s">
        <v>10496</v>
      </c>
      <c r="E7248" s="56">
        <v>4289</v>
      </c>
      <c r="F7248" s="56">
        <v>3388</v>
      </c>
      <c r="G7248" s="57" t="s">
        <v>10497</v>
      </c>
      <c r="H7248" s="56" t="s">
        <v>42</v>
      </c>
      <c r="I7248" s="56">
        <v>5140</v>
      </c>
      <c r="J7248" s="56">
        <v>0</v>
      </c>
      <c r="K7248" s="56">
        <v>0</v>
      </c>
      <c r="L7248" s="71">
        <v>40</v>
      </c>
      <c r="M7248" s="56" t="s">
        <v>43</v>
      </c>
      <c r="N7248" s="46">
        <f>((J7248*400)+(K7248*100))+L7248</f>
        <v>40</v>
      </c>
      <c r="O7248" s="46">
        <v>500</v>
      </c>
      <c r="P7248" s="46">
        <f>N7248*O7248</f>
        <v>20000</v>
      </c>
      <c r="Q7248" s="56"/>
      <c r="R7248" s="58"/>
      <c r="S7248" s="59"/>
      <c r="T7248" s="58"/>
      <c r="U7248" s="58"/>
      <c r="V7248" s="60"/>
      <c r="W7248" s="56"/>
      <c r="X7248" s="56"/>
      <c r="Y7248" s="56"/>
      <c r="Z7248" s="46"/>
      <c r="AA7248" s="66"/>
      <c r="AB7248" s="46"/>
      <c r="AC7248" s="46"/>
      <c r="AD7248" s="61"/>
      <c r="AE7248" s="61"/>
      <c r="AF7248" s="46"/>
      <c r="AG7248" s="46">
        <f>IF(AND(AF7248="",P7248=""),0,IF((AF7248=""),P7248,IF((P7248=""),AF7248,AF7248+P7248)))</f>
        <v>20000</v>
      </c>
      <c r="AH7248" s="46">
        <f>IF( (AA7248=""),AG7248*1,AG7248*(AA7248/100) )</f>
        <v>20000</v>
      </c>
      <c r="AI7248" s="46">
        <v>0</v>
      </c>
      <c r="AJ7248" s="46">
        <f>IF((AI7248-AH7248) &gt; 1,0,IF((AI7248-AH7248)&lt;0,AH7248-AI7248,AI7248-AH7248))</f>
        <v>20000</v>
      </c>
      <c r="AK7248" s="46">
        <v>0.3</v>
      </c>
      <c r="AL7248" s="46">
        <f>AJ7248*(AK7248/100)</f>
        <v>60</v>
      </c>
    </row>
    <row r="7249" spans="1:38" x14ac:dyDescent="0.45">
      <c r="A7249" s="16"/>
      <c r="B7249" s="21"/>
      <c r="C7249" s="16"/>
      <c r="D7249" s="16"/>
      <c r="E7249" s="56">
        <v>4290</v>
      </c>
      <c r="F7249" s="56">
        <v>9478</v>
      </c>
      <c r="G7249" s="57" t="s">
        <v>10498</v>
      </c>
      <c r="H7249" s="56" t="s">
        <v>42</v>
      </c>
      <c r="I7249" s="56">
        <v>21244</v>
      </c>
      <c r="J7249" s="56"/>
      <c r="K7249" s="56"/>
      <c r="L7249" s="71"/>
      <c r="M7249" s="56"/>
      <c r="N7249" s="46"/>
      <c r="O7249" s="46"/>
      <c r="P7249" s="46"/>
      <c r="Q7249" s="56"/>
      <c r="R7249" s="58"/>
      <c r="S7249" s="59"/>
      <c r="T7249" s="58"/>
      <c r="U7249" s="58"/>
      <c r="V7249" s="60"/>
      <c r="W7249" s="56"/>
      <c r="X7249" s="56"/>
      <c r="Y7249" s="56"/>
      <c r="Z7249" s="46"/>
      <c r="AA7249" s="66"/>
      <c r="AB7249" s="46"/>
      <c r="AC7249" s="46"/>
      <c r="AD7249" s="61"/>
      <c r="AE7249" s="61"/>
      <c r="AF7249" s="46"/>
      <c r="AG7249" s="46"/>
      <c r="AH7249" s="46"/>
      <c r="AI7249" s="46"/>
      <c r="AJ7249" s="46"/>
      <c r="AK7249" s="46"/>
      <c r="AL7249" s="46"/>
    </row>
    <row r="7250" spans="1:38" x14ac:dyDescent="0.45">
      <c r="A7250" s="16"/>
      <c r="B7250" s="21"/>
      <c r="C7250" s="16"/>
      <c r="D7250" s="16"/>
      <c r="E7250" s="56">
        <v>4291</v>
      </c>
      <c r="F7250" s="56">
        <v>7522</v>
      </c>
      <c r="G7250" s="57" t="s">
        <v>10499</v>
      </c>
      <c r="H7250" s="56" t="s">
        <v>42</v>
      </c>
      <c r="I7250" s="56">
        <v>21245</v>
      </c>
      <c r="J7250" s="56"/>
      <c r="K7250" s="56"/>
      <c r="L7250" s="71"/>
      <c r="M7250" s="56"/>
      <c r="N7250" s="46"/>
      <c r="O7250" s="46"/>
      <c r="P7250" s="46"/>
      <c r="Q7250" s="56"/>
      <c r="R7250" s="58"/>
      <c r="S7250" s="59"/>
      <c r="T7250" s="58"/>
      <c r="U7250" s="58"/>
      <c r="V7250" s="60"/>
      <c r="W7250" s="56"/>
      <c r="X7250" s="56"/>
      <c r="Y7250" s="56"/>
      <c r="Z7250" s="46"/>
      <c r="AA7250" s="66"/>
      <c r="AB7250" s="46"/>
      <c r="AC7250" s="46"/>
      <c r="AD7250" s="61"/>
      <c r="AE7250" s="61"/>
      <c r="AF7250" s="46"/>
      <c r="AG7250" s="46"/>
      <c r="AH7250" s="46"/>
      <c r="AI7250" s="46"/>
      <c r="AJ7250" s="46"/>
      <c r="AK7250" s="46"/>
      <c r="AL7250" s="46"/>
    </row>
    <row r="7251" spans="1:38" x14ac:dyDescent="0.45">
      <c r="A7251" s="16"/>
      <c r="B7251" s="21"/>
      <c r="C7251" s="16"/>
      <c r="D7251" s="16"/>
      <c r="E7251" s="56">
        <v>4292</v>
      </c>
      <c r="F7251" s="56">
        <v>8373</v>
      </c>
      <c r="G7251" s="57" t="s">
        <v>10500</v>
      </c>
      <c r="H7251" s="56" t="s">
        <v>42</v>
      </c>
      <c r="I7251" s="56">
        <v>21246</v>
      </c>
      <c r="J7251" s="56"/>
      <c r="K7251" s="56"/>
      <c r="L7251" s="71"/>
      <c r="M7251" s="56"/>
      <c r="N7251" s="46"/>
      <c r="O7251" s="46"/>
      <c r="P7251" s="46"/>
      <c r="Q7251" s="56"/>
      <c r="R7251" s="58"/>
      <c r="S7251" s="59"/>
      <c r="T7251" s="58"/>
      <c r="U7251" s="58"/>
      <c r="V7251" s="60"/>
      <c r="W7251" s="56"/>
      <c r="X7251" s="56"/>
      <c r="Y7251" s="56"/>
      <c r="Z7251" s="46"/>
      <c r="AA7251" s="66"/>
      <c r="AB7251" s="46"/>
      <c r="AC7251" s="46"/>
      <c r="AD7251" s="61"/>
      <c r="AE7251" s="61"/>
      <c r="AF7251" s="46"/>
      <c r="AG7251" s="46"/>
      <c r="AH7251" s="46"/>
      <c r="AI7251" s="46"/>
      <c r="AJ7251" s="46"/>
      <c r="AK7251" s="46"/>
      <c r="AL7251" s="46"/>
    </row>
    <row r="7252" spans="1:38" x14ac:dyDescent="0.45">
      <c r="A7252" s="16"/>
      <c r="B7252" s="21"/>
      <c r="C7252" s="16"/>
      <c r="D7252" s="16"/>
      <c r="E7252" s="56">
        <v>4293</v>
      </c>
      <c r="F7252" s="56">
        <v>8686</v>
      </c>
      <c r="G7252" s="57" t="s">
        <v>10501</v>
      </c>
      <c r="H7252" s="56" t="s">
        <v>42</v>
      </c>
      <c r="I7252" s="56">
        <v>21248</v>
      </c>
      <c r="J7252" s="56"/>
      <c r="K7252" s="56"/>
      <c r="L7252" s="71"/>
      <c r="M7252" s="56"/>
      <c r="N7252" s="46"/>
      <c r="O7252" s="46"/>
      <c r="P7252" s="46"/>
      <c r="Q7252" s="56"/>
      <c r="R7252" s="58"/>
      <c r="S7252" s="59"/>
      <c r="T7252" s="58"/>
      <c r="U7252" s="58"/>
      <c r="V7252" s="60"/>
      <c r="W7252" s="56"/>
      <c r="X7252" s="56"/>
      <c r="Y7252" s="56"/>
      <c r="Z7252" s="46"/>
      <c r="AA7252" s="66"/>
      <c r="AB7252" s="46"/>
      <c r="AC7252" s="46"/>
      <c r="AD7252" s="61"/>
      <c r="AE7252" s="61"/>
      <c r="AF7252" s="46"/>
      <c r="AG7252" s="46"/>
      <c r="AH7252" s="46"/>
      <c r="AI7252" s="46"/>
      <c r="AJ7252" s="46"/>
      <c r="AK7252" s="46"/>
      <c r="AL7252" s="46"/>
    </row>
    <row r="7253" spans="1:38" x14ac:dyDescent="0.45">
      <c r="A7253" s="16"/>
      <c r="B7253" s="21"/>
      <c r="C7253" s="16"/>
      <c r="D7253" s="16"/>
      <c r="E7253" s="56">
        <v>4294</v>
      </c>
      <c r="F7253" s="56">
        <v>8948</v>
      </c>
      <c r="G7253" s="57" t="s">
        <v>10502</v>
      </c>
      <c r="H7253" s="56" t="s">
        <v>42</v>
      </c>
      <c r="I7253" s="56">
        <v>21249</v>
      </c>
      <c r="J7253" s="56"/>
      <c r="K7253" s="56"/>
      <c r="L7253" s="71"/>
      <c r="M7253" s="56"/>
      <c r="N7253" s="46"/>
      <c r="O7253" s="46"/>
      <c r="P7253" s="46"/>
      <c r="Q7253" s="56"/>
      <c r="R7253" s="58"/>
      <c r="S7253" s="59"/>
      <c r="T7253" s="58"/>
      <c r="U7253" s="58"/>
      <c r="V7253" s="60"/>
      <c r="W7253" s="56"/>
      <c r="X7253" s="56"/>
      <c r="Y7253" s="56"/>
      <c r="Z7253" s="46"/>
      <c r="AA7253" s="66"/>
      <c r="AB7253" s="46"/>
      <c r="AC7253" s="46"/>
      <c r="AD7253" s="61"/>
      <c r="AE7253" s="61"/>
      <c r="AF7253" s="46"/>
      <c r="AG7253" s="46"/>
      <c r="AH7253" s="46"/>
      <c r="AI7253" s="46"/>
      <c r="AJ7253" s="46"/>
      <c r="AK7253" s="46"/>
      <c r="AL7253" s="46"/>
    </row>
    <row r="7254" spans="1:38" x14ac:dyDescent="0.45">
      <c r="A7254" s="16"/>
      <c r="B7254" s="21"/>
      <c r="C7254" s="16"/>
      <c r="D7254" s="16"/>
      <c r="E7254" s="56">
        <v>4295</v>
      </c>
      <c r="F7254" s="56">
        <v>9471</v>
      </c>
      <c r="G7254" s="57" t="s">
        <v>10503</v>
      </c>
      <c r="H7254" s="56" t="s">
        <v>42</v>
      </c>
      <c r="I7254" s="56">
        <v>21250</v>
      </c>
      <c r="J7254" s="56"/>
      <c r="K7254" s="56"/>
      <c r="L7254" s="71"/>
      <c r="M7254" s="56"/>
      <c r="N7254" s="46"/>
      <c r="O7254" s="46"/>
      <c r="P7254" s="46"/>
      <c r="Q7254" s="56"/>
      <c r="R7254" s="58"/>
      <c r="S7254" s="59"/>
      <c r="T7254" s="58"/>
      <c r="U7254" s="58"/>
      <c r="V7254" s="60"/>
      <c r="W7254" s="56"/>
      <c r="X7254" s="56"/>
      <c r="Y7254" s="56"/>
      <c r="Z7254" s="46"/>
      <c r="AA7254" s="66"/>
      <c r="AB7254" s="46"/>
      <c r="AC7254" s="46"/>
      <c r="AD7254" s="61"/>
      <c r="AE7254" s="61"/>
      <c r="AF7254" s="46"/>
      <c r="AG7254" s="46"/>
      <c r="AH7254" s="46"/>
      <c r="AI7254" s="46"/>
      <c r="AJ7254" s="46"/>
      <c r="AK7254" s="46"/>
      <c r="AL7254" s="46"/>
    </row>
    <row r="7255" spans="1:38" x14ac:dyDescent="0.45">
      <c r="A7255" s="16"/>
      <c r="B7255" s="21"/>
      <c r="C7255" s="16"/>
      <c r="D7255" s="16"/>
      <c r="E7255" s="56">
        <v>4296</v>
      </c>
      <c r="F7255" s="56">
        <v>7014</v>
      </c>
      <c r="G7255" s="57" t="s">
        <v>10504</v>
      </c>
      <c r="H7255" s="56" t="s">
        <v>42</v>
      </c>
      <c r="I7255" s="56">
        <v>21255</v>
      </c>
      <c r="J7255" s="56"/>
      <c r="K7255" s="56"/>
      <c r="L7255" s="71"/>
      <c r="M7255" s="56"/>
      <c r="N7255" s="46"/>
      <c r="O7255" s="46"/>
      <c r="P7255" s="46"/>
      <c r="Q7255" s="56"/>
      <c r="R7255" s="58"/>
      <c r="S7255" s="59"/>
      <c r="T7255" s="58"/>
      <c r="U7255" s="58"/>
      <c r="V7255" s="60"/>
      <c r="W7255" s="56"/>
      <c r="X7255" s="56"/>
      <c r="Y7255" s="56"/>
      <c r="Z7255" s="46"/>
      <c r="AA7255" s="66"/>
      <c r="AB7255" s="46"/>
      <c r="AC7255" s="46"/>
      <c r="AD7255" s="61"/>
      <c r="AE7255" s="61"/>
      <c r="AF7255" s="46"/>
      <c r="AG7255" s="46"/>
      <c r="AH7255" s="46"/>
      <c r="AI7255" s="46"/>
      <c r="AJ7255" s="46"/>
      <c r="AK7255" s="46"/>
      <c r="AL7255" s="46"/>
    </row>
    <row r="7256" spans="1:38" x14ac:dyDescent="0.45">
      <c r="A7256" s="16"/>
      <c r="B7256" s="21"/>
      <c r="C7256" s="16"/>
      <c r="D7256" s="16"/>
      <c r="E7256" s="56">
        <v>4297</v>
      </c>
      <c r="F7256" s="56">
        <v>9383</v>
      </c>
      <c r="G7256" s="57" t="s">
        <v>10505</v>
      </c>
      <c r="H7256" s="56" t="s">
        <v>42</v>
      </c>
      <c r="I7256" s="56">
        <v>21257</v>
      </c>
      <c r="J7256" s="56"/>
      <c r="K7256" s="56"/>
      <c r="L7256" s="71"/>
      <c r="M7256" s="56"/>
      <c r="N7256" s="46"/>
      <c r="O7256" s="46"/>
      <c r="P7256" s="46"/>
      <c r="Q7256" s="56"/>
      <c r="R7256" s="58"/>
      <c r="S7256" s="59"/>
      <c r="T7256" s="58"/>
      <c r="U7256" s="58"/>
      <c r="V7256" s="60"/>
      <c r="W7256" s="56"/>
      <c r="X7256" s="56"/>
      <c r="Y7256" s="56"/>
      <c r="Z7256" s="46"/>
      <c r="AA7256" s="66"/>
      <c r="AB7256" s="46"/>
      <c r="AC7256" s="46"/>
      <c r="AD7256" s="61"/>
      <c r="AE7256" s="61"/>
      <c r="AF7256" s="46"/>
      <c r="AG7256" s="46"/>
      <c r="AH7256" s="46"/>
      <c r="AI7256" s="46"/>
      <c r="AJ7256" s="46"/>
      <c r="AK7256" s="46"/>
      <c r="AL7256" s="46"/>
    </row>
    <row r="7257" spans="1:38" x14ac:dyDescent="0.45">
      <c r="A7257" s="16"/>
      <c r="B7257" s="21"/>
      <c r="C7257" s="16"/>
      <c r="D7257" s="16"/>
      <c r="E7257" s="56">
        <v>4298</v>
      </c>
      <c r="F7257" s="56">
        <v>9252</v>
      </c>
      <c r="G7257" s="57" t="s">
        <v>10506</v>
      </c>
      <c r="H7257" s="56" t="s">
        <v>42</v>
      </c>
      <c r="I7257" s="56">
        <v>21325</v>
      </c>
      <c r="J7257" s="56"/>
      <c r="K7257" s="56"/>
      <c r="L7257" s="71"/>
      <c r="M7257" s="56"/>
      <c r="N7257" s="46"/>
      <c r="O7257" s="46"/>
      <c r="P7257" s="46"/>
      <c r="Q7257" s="56"/>
      <c r="R7257" s="58"/>
      <c r="S7257" s="59"/>
      <c r="T7257" s="58"/>
      <c r="U7257" s="58"/>
      <c r="V7257" s="60"/>
      <c r="W7257" s="56"/>
      <c r="X7257" s="56"/>
      <c r="Y7257" s="56"/>
      <c r="Z7257" s="46"/>
      <c r="AA7257" s="66"/>
      <c r="AB7257" s="46"/>
      <c r="AC7257" s="46"/>
      <c r="AD7257" s="61"/>
      <c r="AE7257" s="61"/>
      <c r="AF7257" s="46"/>
      <c r="AG7257" s="46"/>
      <c r="AH7257" s="46"/>
      <c r="AI7257" s="46"/>
      <c r="AJ7257" s="46"/>
      <c r="AK7257" s="46"/>
      <c r="AL7257" s="46"/>
    </row>
    <row r="7258" spans="1:38" x14ac:dyDescent="0.45">
      <c r="A7258" s="16"/>
      <c r="B7258" s="21"/>
      <c r="C7258" s="16"/>
      <c r="D7258" s="16"/>
      <c r="E7258" s="56">
        <v>4299</v>
      </c>
      <c r="F7258" s="56">
        <v>6960</v>
      </c>
      <c r="G7258" s="57" t="s">
        <v>10507</v>
      </c>
      <c r="H7258" s="56" t="s">
        <v>42</v>
      </c>
      <c r="I7258" s="56">
        <v>22899</v>
      </c>
      <c r="J7258" s="56"/>
      <c r="K7258" s="56"/>
      <c r="L7258" s="71"/>
      <c r="M7258" s="56"/>
      <c r="N7258" s="46"/>
      <c r="O7258" s="46"/>
      <c r="P7258" s="46"/>
      <c r="Q7258" s="56"/>
      <c r="R7258" s="58"/>
      <c r="S7258" s="59"/>
      <c r="T7258" s="58"/>
      <c r="U7258" s="58"/>
      <c r="V7258" s="60"/>
      <c r="W7258" s="56"/>
      <c r="X7258" s="56"/>
      <c r="Y7258" s="56"/>
      <c r="Z7258" s="46"/>
      <c r="AA7258" s="66"/>
      <c r="AB7258" s="46"/>
      <c r="AC7258" s="46"/>
      <c r="AD7258" s="61"/>
      <c r="AE7258" s="61"/>
      <c r="AF7258" s="46"/>
      <c r="AG7258" s="46"/>
      <c r="AH7258" s="46"/>
      <c r="AI7258" s="46"/>
      <c r="AJ7258" s="46"/>
      <c r="AK7258" s="46"/>
      <c r="AL7258" s="46"/>
    </row>
    <row r="7259" spans="1:38" x14ac:dyDescent="0.45">
      <c r="A7259" s="16"/>
      <c r="B7259" s="21"/>
      <c r="C7259" s="16"/>
      <c r="D7259" s="16"/>
      <c r="E7259" s="56"/>
      <c r="F7259" s="56"/>
      <c r="G7259" s="57"/>
      <c r="H7259" s="56"/>
      <c r="I7259" s="56"/>
      <c r="J7259" s="56"/>
      <c r="K7259" s="56"/>
      <c r="L7259" s="71"/>
      <c r="M7259" s="56"/>
      <c r="N7259" s="46"/>
      <c r="O7259" s="46" t="s">
        <v>54</v>
      </c>
      <c r="P7259" s="46">
        <f>SUM(P7248:P7258)</f>
        <v>20000</v>
      </c>
      <c r="Q7259" s="56"/>
      <c r="R7259" s="58"/>
      <c r="S7259" s="59"/>
      <c r="T7259" s="58"/>
      <c r="U7259" s="58"/>
      <c r="V7259" s="60"/>
      <c r="W7259" s="56"/>
      <c r="X7259" s="56"/>
      <c r="Y7259" s="56"/>
      <c r="Z7259" s="46"/>
      <c r="AA7259" s="66"/>
      <c r="AB7259" s="46"/>
      <c r="AC7259" s="46"/>
      <c r="AD7259" s="61"/>
      <c r="AE7259" s="61"/>
      <c r="AF7259" s="46"/>
      <c r="AG7259" s="46"/>
      <c r="AH7259" s="46">
        <f>SUM(AH7248:AH7258)</f>
        <v>20000</v>
      </c>
      <c r="AI7259" s="46"/>
      <c r="AJ7259" s="46">
        <f>SUM(AJ7248:AJ7258)</f>
        <v>20000</v>
      </c>
      <c r="AK7259" s="46"/>
      <c r="AL7259" s="46">
        <f>SUM(AL7248:AL7258)</f>
        <v>60</v>
      </c>
    </row>
    <row r="7260" spans="1:38" x14ac:dyDescent="0.45">
      <c r="A7260" s="16" t="s">
        <v>10508</v>
      </c>
      <c r="B7260" s="21">
        <v>3120101880778</v>
      </c>
      <c r="C7260" s="16" t="s">
        <v>10509</v>
      </c>
      <c r="D7260" s="16" t="s">
        <v>10510</v>
      </c>
      <c r="E7260" s="56">
        <v>4300</v>
      </c>
      <c r="F7260" s="56">
        <v>2945</v>
      </c>
      <c r="G7260" s="57" t="s">
        <v>10511</v>
      </c>
      <c r="H7260" s="56" t="s">
        <v>42</v>
      </c>
      <c r="I7260" s="56">
        <v>22900</v>
      </c>
      <c r="J7260" s="56">
        <v>4</v>
      </c>
      <c r="K7260" s="56">
        <v>2</v>
      </c>
      <c r="L7260" s="71">
        <v>36</v>
      </c>
      <c r="M7260" s="56" t="s">
        <v>43</v>
      </c>
      <c r="N7260" s="46">
        <f>((J7260*400)+(K7260*100))+L7260</f>
        <v>1836</v>
      </c>
      <c r="O7260" s="46">
        <v>250</v>
      </c>
      <c r="P7260" s="46">
        <f>N7260*O7260</f>
        <v>459000</v>
      </c>
      <c r="Q7260" s="56"/>
      <c r="R7260" s="58"/>
      <c r="S7260" s="59"/>
      <c r="T7260" s="58"/>
      <c r="U7260" s="58"/>
      <c r="V7260" s="60"/>
      <c r="W7260" s="56"/>
      <c r="X7260" s="56"/>
      <c r="Y7260" s="56"/>
      <c r="Z7260" s="46"/>
      <c r="AA7260" s="66"/>
      <c r="AB7260" s="46"/>
      <c r="AC7260" s="46"/>
      <c r="AD7260" s="61"/>
      <c r="AE7260" s="61"/>
      <c r="AF7260" s="46"/>
      <c r="AG7260" s="46">
        <f>IF(AND(AF7260="",P7260=""),0,IF((AF7260=""),P7260,IF((P7260=""),AF7260,AF7260+P7260)))</f>
        <v>459000</v>
      </c>
      <c r="AH7260" s="46">
        <f>IF( (AA7260=""),AG7260*1,AG7260*(AA7260/100) )</f>
        <v>459000</v>
      </c>
      <c r="AI7260" s="46">
        <v>0</v>
      </c>
      <c r="AJ7260" s="46">
        <f>IF((AI7260-AH7260) &gt; 1,0,IF((AI7260-AH7260)&lt;0,AH7260-AI7260,AI7260-AH7260))</f>
        <v>459000</v>
      </c>
      <c r="AK7260" s="46">
        <v>0.3</v>
      </c>
      <c r="AL7260" s="46">
        <f>AJ7260*(AK7260/100)</f>
        <v>1377</v>
      </c>
    </row>
    <row r="7261" spans="1:38" x14ac:dyDescent="0.45">
      <c r="A7261" s="16"/>
      <c r="B7261" s="21"/>
      <c r="C7261" s="16"/>
      <c r="D7261" s="16"/>
      <c r="E7261" s="56"/>
      <c r="F7261" s="56"/>
      <c r="G7261" s="57"/>
      <c r="H7261" s="56"/>
      <c r="I7261" s="56"/>
      <c r="J7261" s="56"/>
      <c r="K7261" s="56"/>
      <c r="L7261" s="71"/>
      <c r="M7261" s="56"/>
      <c r="N7261" s="46"/>
      <c r="O7261" s="46" t="s">
        <v>54</v>
      </c>
      <c r="P7261" s="46">
        <f>SUM(P7260:P7260)</f>
        <v>459000</v>
      </c>
      <c r="Q7261" s="56"/>
      <c r="R7261" s="58"/>
      <c r="S7261" s="59"/>
      <c r="T7261" s="58"/>
      <c r="U7261" s="58"/>
      <c r="V7261" s="60"/>
      <c r="W7261" s="56"/>
      <c r="X7261" s="56"/>
      <c r="Y7261" s="56"/>
      <c r="Z7261" s="46"/>
      <c r="AA7261" s="66"/>
      <c r="AB7261" s="46"/>
      <c r="AC7261" s="46"/>
      <c r="AD7261" s="61"/>
      <c r="AE7261" s="61"/>
      <c r="AF7261" s="46"/>
      <c r="AG7261" s="46"/>
      <c r="AH7261" s="46">
        <f>SUM(AH7260:AH7260)</f>
        <v>459000</v>
      </c>
      <c r="AI7261" s="46"/>
      <c r="AJ7261" s="46">
        <f>SUM(AJ7260:AJ7260)</f>
        <v>459000</v>
      </c>
      <c r="AK7261" s="46"/>
      <c r="AL7261" s="46">
        <f>SUM(AL7260:AL7260)</f>
        <v>1377</v>
      </c>
    </row>
    <row r="7262" spans="1:38" x14ac:dyDescent="0.45">
      <c r="A7262" s="16" t="s">
        <v>10512</v>
      </c>
      <c r="B7262" s="21">
        <v>3770400292970</v>
      </c>
      <c r="C7262" s="16" t="s">
        <v>10513</v>
      </c>
      <c r="D7262" s="16" t="s">
        <v>10514</v>
      </c>
      <c r="E7262" s="56">
        <v>4301</v>
      </c>
      <c r="F7262" s="56">
        <v>4261</v>
      </c>
      <c r="G7262" s="57" t="s">
        <v>10515</v>
      </c>
      <c r="H7262" s="56" t="s">
        <v>42</v>
      </c>
      <c r="I7262" s="56">
        <v>12347</v>
      </c>
      <c r="J7262" s="56">
        <v>4</v>
      </c>
      <c r="K7262" s="56">
        <v>0</v>
      </c>
      <c r="L7262" s="71">
        <v>40</v>
      </c>
      <c r="M7262" s="56" t="s">
        <v>43</v>
      </c>
      <c r="N7262" s="46">
        <f>((J7262*400)+(K7262*100))+L7262</f>
        <v>1640</v>
      </c>
      <c r="O7262" s="46">
        <v>1550</v>
      </c>
      <c r="P7262" s="46">
        <f>N7262*O7262</f>
        <v>2542000</v>
      </c>
      <c r="Q7262" s="56"/>
      <c r="R7262" s="58"/>
      <c r="S7262" s="59"/>
      <c r="T7262" s="58"/>
      <c r="U7262" s="58"/>
      <c r="V7262" s="60"/>
      <c r="W7262" s="56"/>
      <c r="X7262" s="56"/>
      <c r="Y7262" s="56"/>
      <c r="Z7262" s="46"/>
      <c r="AA7262" s="66"/>
      <c r="AB7262" s="46"/>
      <c r="AC7262" s="46"/>
      <c r="AD7262" s="61"/>
      <c r="AE7262" s="61"/>
      <c r="AF7262" s="46"/>
      <c r="AG7262" s="46">
        <f>IF(AND(AF7262="",P7262=""),0,IF((AF7262=""),P7262,IF((P7262=""),AF7262,AF7262+P7262)))</f>
        <v>2542000</v>
      </c>
      <c r="AH7262" s="46">
        <f>IF( (AA7262=""),AG7262*1,AG7262*(AA7262/100) )</f>
        <v>2542000</v>
      </c>
      <c r="AI7262" s="46">
        <v>0</v>
      </c>
      <c r="AJ7262" s="46">
        <f>IF((AI7262-AH7262) &gt; 1,0,IF((AI7262-AH7262)&lt;0,AH7262-AI7262,AI7262-AH7262))</f>
        <v>2542000</v>
      </c>
      <c r="AK7262" s="46">
        <v>0.3</v>
      </c>
      <c r="AL7262" s="46">
        <f>AJ7262*(AK7262/100)</f>
        <v>7626</v>
      </c>
    </row>
    <row r="7263" spans="1:38" x14ac:dyDescent="0.45">
      <c r="A7263" s="16"/>
      <c r="B7263" s="21"/>
      <c r="C7263" s="16"/>
      <c r="D7263" s="16"/>
      <c r="E7263" s="56"/>
      <c r="F7263" s="56"/>
      <c r="G7263" s="57"/>
      <c r="H7263" s="56"/>
      <c r="I7263" s="56"/>
      <c r="J7263" s="56"/>
      <c r="K7263" s="56"/>
      <c r="L7263" s="71"/>
      <c r="M7263" s="56"/>
      <c r="N7263" s="46"/>
      <c r="O7263" s="46" t="s">
        <v>54</v>
      </c>
      <c r="P7263" s="46">
        <f>SUM(P7262:P7262)</f>
        <v>2542000</v>
      </c>
      <c r="Q7263" s="56"/>
      <c r="R7263" s="58"/>
      <c r="S7263" s="59"/>
      <c r="T7263" s="58"/>
      <c r="U7263" s="58"/>
      <c r="V7263" s="60"/>
      <c r="W7263" s="56"/>
      <c r="X7263" s="56"/>
      <c r="Y7263" s="56"/>
      <c r="Z7263" s="46"/>
      <c r="AA7263" s="66"/>
      <c r="AB7263" s="46"/>
      <c r="AC7263" s="46"/>
      <c r="AD7263" s="61"/>
      <c r="AE7263" s="61"/>
      <c r="AF7263" s="46"/>
      <c r="AG7263" s="46"/>
      <c r="AH7263" s="46">
        <f>SUM(AH7262:AH7262)</f>
        <v>2542000</v>
      </c>
      <c r="AI7263" s="46"/>
      <c r="AJ7263" s="46">
        <f>SUM(AJ7262:AJ7262)</f>
        <v>2542000</v>
      </c>
      <c r="AK7263" s="46"/>
      <c r="AL7263" s="46">
        <f>SUM(AL7262:AL7262)</f>
        <v>7626</v>
      </c>
    </row>
    <row r="7264" spans="1:38" x14ac:dyDescent="0.45">
      <c r="A7264" s="16" t="s">
        <v>10516</v>
      </c>
      <c r="B7264" s="21">
        <v>3120600361440</v>
      </c>
      <c r="C7264" s="16" t="s">
        <v>10517</v>
      </c>
      <c r="D7264" s="16" t="s">
        <v>10518</v>
      </c>
      <c r="E7264" s="56">
        <v>4302</v>
      </c>
      <c r="F7264" s="56">
        <v>7959</v>
      </c>
      <c r="G7264" s="57" t="s">
        <v>10519</v>
      </c>
      <c r="H7264" s="56" t="s">
        <v>42</v>
      </c>
      <c r="I7264" s="56">
        <v>21242</v>
      </c>
      <c r="J7264" s="56"/>
      <c r="K7264" s="56"/>
      <c r="L7264" s="71"/>
      <c r="M7264" s="56"/>
      <c r="N7264" s="46"/>
      <c r="O7264" s="46"/>
      <c r="P7264" s="46"/>
      <c r="Q7264" s="56"/>
      <c r="R7264" s="58"/>
      <c r="S7264" s="59"/>
      <c r="T7264" s="58"/>
      <c r="U7264" s="58"/>
      <c r="V7264" s="60"/>
      <c r="W7264" s="56"/>
      <c r="X7264" s="56"/>
      <c r="Y7264" s="56"/>
      <c r="Z7264" s="46"/>
      <c r="AA7264" s="66"/>
      <c r="AB7264" s="46"/>
      <c r="AC7264" s="46"/>
      <c r="AD7264" s="61"/>
      <c r="AE7264" s="61"/>
      <c r="AF7264" s="46"/>
      <c r="AG7264" s="46"/>
      <c r="AH7264" s="46"/>
      <c r="AI7264" s="46"/>
      <c r="AJ7264" s="46"/>
      <c r="AK7264" s="46"/>
      <c r="AL7264" s="46"/>
    </row>
    <row r="7265" spans="1:38" x14ac:dyDescent="0.45">
      <c r="A7265" s="16"/>
      <c r="B7265" s="21"/>
      <c r="C7265" s="16"/>
      <c r="D7265" s="16"/>
      <c r="E7265" s="56"/>
      <c r="F7265" s="56"/>
      <c r="G7265" s="57"/>
      <c r="H7265" s="56"/>
      <c r="I7265" s="56"/>
      <c r="J7265" s="56"/>
      <c r="K7265" s="56"/>
      <c r="L7265" s="71"/>
      <c r="M7265" s="56"/>
      <c r="N7265" s="46"/>
      <c r="O7265" s="46" t="s">
        <v>54</v>
      </c>
      <c r="P7265" s="46">
        <f>SUM(P7264:P7264)</f>
        <v>0</v>
      </c>
      <c r="Q7265" s="56"/>
      <c r="R7265" s="58"/>
      <c r="S7265" s="59"/>
      <c r="T7265" s="58"/>
      <c r="U7265" s="58"/>
      <c r="V7265" s="60"/>
      <c r="W7265" s="56"/>
      <c r="X7265" s="56"/>
      <c r="Y7265" s="56"/>
      <c r="Z7265" s="46"/>
      <c r="AA7265" s="66"/>
      <c r="AB7265" s="46"/>
      <c r="AC7265" s="46"/>
      <c r="AD7265" s="61"/>
      <c r="AE7265" s="61"/>
      <c r="AF7265" s="46"/>
      <c r="AG7265" s="46"/>
      <c r="AH7265" s="46">
        <f>SUM(AH7264:AH7264)</f>
        <v>0</v>
      </c>
      <c r="AI7265" s="46"/>
      <c r="AJ7265" s="46">
        <f>SUM(AJ7264:AJ7264)</f>
        <v>0</v>
      </c>
      <c r="AK7265" s="46"/>
      <c r="AL7265" s="46">
        <f>SUM(AL7264:AL7264)</f>
        <v>0</v>
      </c>
    </row>
    <row r="7266" spans="1:38" x14ac:dyDescent="0.45">
      <c r="A7266" s="16" t="s">
        <v>10520</v>
      </c>
      <c r="B7266" s="21">
        <v>3101702492811</v>
      </c>
      <c r="C7266" s="16" t="s">
        <v>10521</v>
      </c>
      <c r="D7266" s="16" t="s">
        <v>10522</v>
      </c>
      <c r="E7266" s="56">
        <v>4303</v>
      </c>
      <c r="F7266" s="56">
        <v>9276</v>
      </c>
      <c r="G7266" s="57" t="s">
        <v>10523</v>
      </c>
      <c r="H7266" s="56" t="s">
        <v>42</v>
      </c>
      <c r="I7266" s="56">
        <v>14558</v>
      </c>
      <c r="J7266" s="56"/>
      <c r="K7266" s="56"/>
      <c r="L7266" s="71"/>
      <c r="M7266" s="56"/>
      <c r="N7266" s="46"/>
      <c r="O7266" s="46"/>
      <c r="P7266" s="46"/>
      <c r="Q7266" s="56"/>
      <c r="R7266" s="58"/>
      <c r="S7266" s="59"/>
      <c r="T7266" s="58"/>
      <c r="U7266" s="58"/>
      <c r="V7266" s="60"/>
      <c r="W7266" s="56"/>
      <c r="X7266" s="56"/>
      <c r="Y7266" s="56"/>
      <c r="Z7266" s="46"/>
      <c r="AA7266" s="66"/>
      <c r="AB7266" s="46"/>
      <c r="AC7266" s="46"/>
      <c r="AD7266" s="61"/>
      <c r="AE7266" s="61"/>
      <c r="AF7266" s="46"/>
      <c r="AG7266" s="46"/>
      <c r="AH7266" s="46"/>
      <c r="AI7266" s="46"/>
      <c r="AJ7266" s="46"/>
      <c r="AK7266" s="46"/>
      <c r="AL7266" s="46"/>
    </row>
    <row r="7267" spans="1:38" x14ac:dyDescent="0.45">
      <c r="A7267" s="16"/>
      <c r="B7267" s="21"/>
      <c r="C7267" s="16"/>
      <c r="D7267" s="16"/>
      <c r="E7267" s="56">
        <v>4304</v>
      </c>
      <c r="F7267" s="56">
        <v>8687</v>
      </c>
      <c r="G7267" s="57" t="s">
        <v>10524</v>
      </c>
      <c r="H7267" s="56" t="s">
        <v>42</v>
      </c>
      <c r="I7267" s="56">
        <v>15053</v>
      </c>
      <c r="J7267" s="56"/>
      <c r="K7267" s="56"/>
      <c r="L7267" s="71"/>
      <c r="M7267" s="56"/>
      <c r="N7267" s="46"/>
      <c r="O7267" s="46"/>
      <c r="P7267" s="46"/>
      <c r="Q7267" s="56"/>
      <c r="R7267" s="58"/>
      <c r="S7267" s="59"/>
      <c r="T7267" s="58"/>
      <c r="U7267" s="58"/>
      <c r="V7267" s="60"/>
      <c r="W7267" s="56"/>
      <c r="X7267" s="56"/>
      <c r="Y7267" s="56"/>
      <c r="Z7267" s="46"/>
      <c r="AA7267" s="66"/>
      <c r="AB7267" s="46"/>
      <c r="AC7267" s="46"/>
      <c r="AD7267" s="61"/>
      <c r="AE7267" s="61"/>
      <c r="AF7267" s="46"/>
      <c r="AG7267" s="46"/>
      <c r="AH7267" s="46"/>
      <c r="AI7267" s="46"/>
      <c r="AJ7267" s="46"/>
      <c r="AK7267" s="46"/>
      <c r="AL7267" s="46"/>
    </row>
    <row r="7268" spans="1:38" x14ac:dyDescent="0.45">
      <c r="A7268" s="16"/>
      <c r="B7268" s="21"/>
      <c r="C7268" s="16"/>
      <c r="D7268" s="16"/>
      <c r="E7268" s="56"/>
      <c r="F7268" s="56"/>
      <c r="G7268" s="57"/>
      <c r="H7268" s="56"/>
      <c r="I7268" s="56"/>
      <c r="J7268" s="56"/>
      <c r="K7268" s="56"/>
      <c r="L7268" s="71"/>
      <c r="M7268" s="56"/>
      <c r="N7268" s="46"/>
      <c r="O7268" s="46" t="s">
        <v>54</v>
      </c>
      <c r="P7268" s="46">
        <f>SUM(P7266:P7267)</f>
        <v>0</v>
      </c>
      <c r="Q7268" s="56"/>
      <c r="R7268" s="58"/>
      <c r="S7268" s="59"/>
      <c r="T7268" s="58"/>
      <c r="U7268" s="58"/>
      <c r="V7268" s="60"/>
      <c r="W7268" s="56"/>
      <c r="X7268" s="56"/>
      <c r="Y7268" s="56"/>
      <c r="Z7268" s="46"/>
      <c r="AA7268" s="66"/>
      <c r="AB7268" s="46"/>
      <c r="AC7268" s="46"/>
      <c r="AD7268" s="61"/>
      <c r="AE7268" s="61"/>
      <c r="AF7268" s="46"/>
      <c r="AG7268" s="46"/>
      <c r="AH7268" s="46">
        <f>SUM(AH7266:AH7267)</f>
        <v>0</v>
      </c>
      <c r="AI7268" s="46"/>
      <c r="AJ7268" s="46">
        <f>SUM(AJ7266:AJ7267)</f>
        <v>0</v>
      </c>
      <c r="AK7268" s="46"/>
      <c r="AL7268" s="46">
        <f>SUM(AL7266:AL7267)</f>
        <v>0</v>
      </c>
    </row>
    <row r="7269" spans="1:38" x14ac:dyDescent="0.45">
      <c r="A7269" s="16" t="s">
        <v>10525</v>
      </c>
      <c r="B7269" s="21">
        <v>3211100603850</v>
      </c>
      <c r="C7269" s="16" t="s">
        <v>10526</v>
      </c>
      <c r="D7269" s="16" t="s">
        <v>10527</v>
      </c>
      <c r="E7269" s="56">
        <v>4305</v>
      </c>
      <c r="F7269" s="56">
        <v>6683</v>
      </c>
      <c r="G7269" s="57" t="s">
        <v>10528</v>
      </c>
      <c r="H7269" s="56" t="s">
        <v>42</v>
      </c>
      <c r="I7269" s="56">
        <v>23496</v>
      </c>
      <c r="J7269" s="56"/>
      <c r="K7269" s="56"/>
      <c r="L7269" s="71"/>
      <c r="M7269" s="56"/>
      <c r="N7269" s="46"/>
      <c r="O7269" s="46"/>
      <c r="P7269" s="46"/>
      <c r="Q7269" s="56"/>
      <c r="R7269" s="58"/>
      <c r="S7269" s="59"/>
      <c r="T7269" s="58"/>
      <c r="U7269" s="58"/>
      <c r="V7269" s="60"/>
      <c r="W7269" s="56"/>
      <c r="X7269" s="56"/>
      <c r="Y7269" s="56"/>
      <c r="Z7269" s="46"/>
      <c r="AA7269" s="66"/>
      <c r="AB7269" s="46"/>
      <c r="AC7269" s="46"/>
      <c r="AD7269" s="61"/>
      <c r="AE7269" s="61"/>
      <c r="AF7269" s="46"/>
      <c r="AG7269" s="46"/>
      <c r="AH7269" s="46"/>
      <c r="AI7269" s="46"/>
      <c r="AJ7269" s="46"/>
      <c r="AK7269" s="46"/>
      <c r="AL7269" s="46"/>
    </row>
    <row r="7270" spans="1:38" x14ac:dyDescent="0.45">
      <c r="A7270" s="16"/>
      <c r="B7270" s="21"/>
      <c r="C7270" s="16"/>
      <c r="D7270" s="16"/>
      <c r="E7270" s="56"/>
      <c r="F7270" s="56"/>
      <c r="G7270" s="57"/>
      <c r="H7270" s="56"/>
      <c r="I7270" s="56"/>
      <c r="J7270" s="56"/>
      <c r="K7270" s="56"/>
      <c r="L7270" s="71"/>
      <c r="M7270" s="56"/>
      <c r="N7270" s="46"/>
      <c r="O7270" s="46" t="s">
        <v>54</v>
      </c>
      <c r="P7270" s="46">
        <f>SUM(P7269:P7269)</f>
        <v>0</v>
      </c>
      <c r="Q7270" s="56"/>
      <c r="R7270" s="58"/>
      <c r="S7270" s="59"/>
      <c r="T7270" s="58"/>
      <c r="U7270" s="58"/>
      <c r="V7270" s="60"/>
      <c r="W7270" s="56"/>
      <c r="X7270" s="56"/>
      <c r="Y7270" s="56"/>
      <c r="Z7270" s="46"/>
      <c r="AA7270" s="66"/>
      <c r="AB7270" s="46"/>
      <c r="AC7270" s="46"/>
      <c r="AD7270" s="61"/>
      <c r="AE7270" s="61"/>
      <c r="AF7270" s="46"/>
      <c r="AG7270" s="46"/>
      <c r="AH7270" s="46">
        <f>SUM(AH7269:AH7269)</f>
        <v>0</v>
      </c>
      <c r="AI7270" s="46"/>
      <c r="AJ7270" s="46">
        <f>SUM(AJ7269:AJ7269)</f>
        <v>0</v>
      </c>
      <c r="AK7270" s="46"/>
      <c r="AL7270" s="46">
        <f>SUM(AL7269:AL7269)</f>
        <v>0</v>
      </c>
    </row>
    <row r="7271" spans="1:38" x14ac:dyDescent="0.45">
      <c r="A7271" s="16" t="s">
        <v>10529</v>
      </c>
      <c r="B7271" s="21">
        <v>3770300294270</v>
      </c>
      <c r="C7271" s="16" t="s">
        <v>10530</v>
      </c>
      <c r="D7271" s="16" t="s">
        <v>10531</v>
      </c>
      <c r="E7271" s="56">
        <v>4306</v>
      </c>
      <c r="F7271" s="56">
        <v>2031</v>
      </c>
      <c r="G7271" s="57" t="s">
        <v>10532</v>
      </c>
      <c r="H7271" s="56" t="s">
        <v>42</v>
      </c>
      <c r="I7271" s="56">
        <v>28249</v>
      </c>
      <c r="J7271" s="56"/>
      <c r="K7271" s="56"/>
      <c r="L7271" s="71"/>
      <c r="M7271" s="56"/>
      <c r="N7271" s="46"/>
      <c r="O7271" s="46"/>
      <c r="P7271" s="46"/>
      <c r="Q7271" s="56"/>
      <c r="R7271" s="58"/>
      <c r="S7271" s="59"/>
      <c r="T7271" s="58"/>
      <c r="U7271" s="58"/>
      <c r="V7271" s="60"/>
      <c r="W7271" s="56"/>
      <c r="X7271" s="56"/>
      <c r="Y7271" s="56"/>
      <c r="Z7271" s="46"/>
      <c r="AA7271" s="66"/>
      <c r="AB7271" s="46"/>
      <c r="AC7271" s="46"/>
      <c r="AD7271" s="61"/>
      <c r="AE7271" s="61"/>
      <c r="AF7271" s="46"/>
      <c r="AG7271" s="46"/>
      <c r="AH7271" s="46"/>
      <c r="AI7271" s="46"/>
      <c r="AJ7271" s="46"/>
      <c r="AK7271" s="46"/>
      <c r="AL7271" s="46"/>
    </row>
    <row r="7272" spans="1:38" x14ac:dyDescent="0.45">
      <c r="A7272" s="16"/>
      <c r="B7272" s="21"/>
      <c r="C7272" s="16"/>
      <c r="D7272" s="16"/>
      <c r="E7272" s="56"/>
      <c r="F7272" s="56"/>
      <c r="G7272" s="57"/>
      <c r="H7272" s="56"/>
      <c r="I7272" s="56"/>
      <c r="J7272" s="56"/>
      <c r="K7272" s="56"/>
      <c r="L7272" s="71"/>
      <c r="M7272" s="56"/>
      <c r="N7272" s="46"/>
      <c r="O7272" s="46" t="s">
        <v>54</v>
      </c>
      <c r="P7272" s="46">
        <f>SUM(P7271:P7271)</f>
        <v>0</v>
      </c>
      <c r="Q7272" s="56"/>
      <c r="R7272" s="58"/>
      <c r="S7272" s="59"/>
      <c r="T7272" s="58"/>
      <c r="U7272" s="58"/>
      <c r="V7272" s="60"/>
      <c r="W7272" s="56"/>
      <c r="X7272" s="56"/>
      <c r="Y7272" s="56"/>
      <c r="Z7272" s="46"/>
      <c r="AA7272" s="66"/>
      <c r="AB7272" s="46"/>
      <c r="AC7272" s="46"/>
      <c r="AD7272" s="61"/>
      <c r="AE7272" s="61"/>
      <c r="AF7272" s="46"/>
      <c r="AG7272" s="46"/>
      <c r="AH7272" s="46">
        <f>SUM(AH7271:AH7271)</f>
        <v>0</v>
      </c>
      <c r="AI7272" s="46"/>
      <c r="AJ7272" s="46">
        <f>SUM(AJ7271:AJ7271)</f>
        <v>0</v>
      </c>
      <c r="AK7272" s="46"/>
      <c r="AL7272" s="46">
        <f>SUM(AL7271:AL7271)</f>
        <v>0</v>
      </c>
    </row>
    <row r="7273" spans="1:38" x14ac:dyDescent="0.45">
      <c r="A7273" s="16" t="s">
        <v>10533</v>
      </c>
      <c r="B7273" s="21">
        <v>3860200425711</v>
      </c>
      <c r="C7273" s="16" t="s">
        <v>10534</v>
      </c>
      <c r="D7273" s="16" t="s">
        <v>10535</v>
      </c>
      <c r="E7273" s="56">
        <v>4307</v>
      </c>
      <c r="F7273" s="56">
        <v>80</v>
      </c>
      <c r="G7273" s="57" t="s">
        <v>10536</v>
      </c>
      <c r="H7273" s="56" t="s">
        <v>42</v>
      </c>
      <c r="I7273" s="56">
        <v>9031</v>
      </c>
      <c r="J7273" s="56">
        <v>0</v>
      </c>
      <c r="K7273" s="56">
        <v>0</v>
      </c>
      <c r="L7273" s="71">
        <v>36</v>
      </c>
      <c r="M7273" s="56" t="s">
        <v>43</v>
      </c>
      <c r="N7273" s="46">
        <f>((J7273*400)+(K7273*100))+L7273</f>
        <v>36</v>
      </c>
      <c r="O7273" s="46">
        <v>5500</v>
      </c>
      <c r="P7273" s="46">
        <f>N7273*O7273</f>
        <v>198000</v>
      </c>
      <c r="Q7273" s="56"/>
      <c r="R7273" s="58"/>
      <c r="S7273" s="59"/>
      <c r="T7273" s="58"/>
      <c r="U7273" s="58"/>
      <c r="V7273" s="60"/>
      <c r="W7273" s="56"/>
      <c r="X7273" s="56"/>
      <c r="Y7273" s="56"/>
      <c r="Z7273" s="46"/>
      <c r="AA7273" s="66"/>
      <c r="AB7273" s="46"/>
      <c r="AC7273" s="46"/>
      <c r="AD7273" s="61"/>
      <c r="AE7273" s="61"/>
      <c r="AF7273" s="46"/>
      <c r="AG7273" s="46">
        <f>IF(AND(AF7273="",P7273=""),0,IF((AF7273=""),P7273,IF((P7273=""),AF7273,AF7273+P7273)))</f>
        <v>198000</v>
      </c>
      <c r="AH7273" s="46">
        <f>IF( (AA7273=""),AG7273*1,AG7273*(AA7273/100) )</f>
        <v>198000</v>
      </c>
      <c r="AI7273" s="46">
        <v>0</v>
      </c>
      <c r="AJ7273" s="46">
        <f>IF((AI7273-AH7273) &gt; 1,0,IF((AI7273-AH7273)&lt;0,AH7273-AI7273,AI7273-AH7273))</f>
        <v>198000</v>
      </c>
      <c r="AK7273" s="46">
        <v>0.3</v>
      </c>
      <c r="AL7273" s="46">
        <f>AJ7273*(AK7273/100)</f>
        <v>594</v>
      </c>
    </row>
    <row r="7274" spans="1:38" x14ac:dyDescent="0.45">
      <c r="A7274" s="16"/>
      <c r="B7274" s="21"/>
      <c r="C7274" s="16"/>
      <c r="D7274" s="16"/>
      <c r="E7274" s="56"/>
      <c r="F7274" s="56"/>
      <c r="G7274" s="57"/>
      <c r="H7274" s="56"/>
      <c r="I7274" s="56"/>
      <c r="J7274" s="56"/>
      <c r="K7274" s="56"/>
      <c r="L7274" s="71"/>
      <c r="M7274" s="56"/>
      <c r="N7274" s="46"/>
      <c r="O7274" s="46" t="s">
        <v>54</v>
      </c>
      <c r="P7274" s="46">
        <f>SUM(P7273:P7273)</f>
        <v>198000</v>
      </c>
      <c r="Q7274" s="56"/>
      <c r="R7274" s="58"/>
      <c r="S7274" s="59"/>
      <c r="T7274" s="58"/>
      <c r="U7274" s="58"/>
      <c r="V7274" s="60"/>
      <c r="W7274" s="56"/>
      <c r="X7274" s="56"/>
      <c r="Y7274" s="56"/>
      <c r="Z7274" s="46"/>
      <c r="AA7274" s="66"/>
      <c r="AB7274" s="46"/>
      <c r="AC7274" s="46"/>
      <c r="AD7274" s="61"/>
      <c r="AE7274" s="61"/>
      <c r="AF7274" s="46"/>
      <c r="AG7274" s="46"/>
      <c r="AH7274" s="46">
        <f>SUM(AH7273:AH7273)</f>
        <v>198000</v>
      </c>
      <c r="AI7274" s="46"/>
      <c r="AJ7274" s="46">
        <f>SUM(AJ7273:AJ7273)</f>
        <v>198000</v>
      </c>
      <c r="AK7274" s="46"/>
      <c r="AL7274" s="46">
        <f>SUM(AL7273:AL7273)</f>
        <v>594</v>
      </c>
    </row>
    <row r="7275" spans="1:38" x14ac:dyDescent="0.45">
      <c r="A7275" s="16" t="s">
        <v>10537</v>
      </c>
      <c r="B7275" s="21">
        <v>3770400022026</v>
      </c>
      <c r="C7275" s="16" t="s">
        <v>10538</v>
      </c>
      <c r="D7275" s="16" t="s">
        <v>10539</v>
      </c>
      <c r="E7275" s="56">
        <v>4308</v>
      </c>
      <c r="F7275" s="56">
        <v>8416</v>
      </c>
      <c r="G7275" s="57" t="s">
        <v>10540</v>
      </c>
      <c r="H7275" s="56" t="s">
        <v>42</v>
      </c>
      <c r="I7275" s="56">
        <v>11616</v>
      </c>
      <c r="J7275" s="56"/>
      <c r="K7275" s="56"/>
      <c r="L7275" s="71"/>
      <c r="M7275" s="56"/>
      <c r="N7275" s="46"/>
      <c r="O7275" s="46"/>
      <c r="P7275" s="46"/>
      <c r="Q7275" s="56"/>
      <c r="R7275" s="58"/>
      <c r="S7275" s="59"/>
      <c r="T7275" s="58"/>
      <c r="U7275" s="58"/>
      <c r="V7275" s="60"/>
      <c r="W7275" s="56"/>
      <c r="X7275" s="56"/>
      <c r="Y7275" s="56"/>
      <c r="Z7275" s="46"/>
      <c r="AA7275" s="66"/>
      <c r="AB7275" s="46"/>
      <c r="AC7275" s="46"/>
      <c r="AD7275" s="61"/>
      <c r="AE7275" s="61"/>
      <c r="AF7275" s="46"/>
      <c r="AG7275" s="46"/>
      <c r="AH7275" s="46"/>
      <c r="AI7275" s="46"/>
      <c r="AJ7275" s="46"/>
      <c r="AK7275" s="46"/>
      <c r="AL7275" s="46"/>
    </row>
    <row r="7276" spans="1:38" x14ac:dyDescent="0.45">
      <c r="A7276" s="16"/>
      <c r="B7276" s="21"/>
      <c r="C7276" s="16"/>
      <c r="D7276" s="16"/>
      <c r="E7276" s="56">
        <v>4309</v>
      </c>
      <c r="F7276" s="56">
        <v>6101</v>
      </c>
      <c r="G7276" s="57"/>
      <c r="H7276" s="56" t="s">
        <v>42</v>
      </c>
      <c r="I7276" s="56">
        <v>32983</v>
      </c>
      <c r="J7276" s="56">
        <v>0</v>
      </c>
      <c r="K7276" s="56">
        <v>3</v>
      </c>
      <c r="L7276" s="71">
        <v>13.4</v>
      </c>
      <c r="M7276" s="56" t="s">
        <v>90</v>
      </c>
      <c r="N7276" s="46">
        <f>((J7276*400)+(K7276*100))+L7276</f>
        <v>313.39999999999998</v>
      </c>
      <c r="O7276" s="46">
        <v>260</v>
      </c>
      <c r="P7276" s="46">
        <f>N7276*O7276</f>
        <v>81484</v>
      </c>
      <c r="Q7276" s="56"/>
      <c r="R7276" s="58"/>
      <c r="S7276" s="59"/>
      <c r="T7276" s="58"/>
      <c r="U7276" s="58"/>
      <c r="V7276" s="60"/>
      <c r="W7276" s="56"/>
      <c r="X7276" s="56"/>
      <c r="Y7276" s="56"/>
      <c r="Z7276" s="46"/>
      <c r="AA7276" s="66"/>
      <c r="AB7276" s="46"/>
      <c r="AC7276" s="46"/>
      <c r="AD7276" s="61"/>
      <c r="AE7276" s="61"/>
      <c r="AF7276" s="46"/>
      <c r="AG7276" s="46">
        <f>IF(AND(AF7276="",P7276=""),0,IF((AF7276=""),P7276,IF((P7276=""),AF7276,AF7276+P7276)))</f>
        <v>81484</v>
      </c>
      <c r="AH7276" s="46">
        <f>IF( (AA7276=""),AG7276*1,AG7276*(AA7276/100) )</f>
        <v>81484</v>
      </c>
      <c r="AI7276" s="46">
        <v>0</v>
      </c>
      <c r="AJ7276" s="46">
        <f>IF((AI7276-AH7276) &gt; 1,0,IF((AI7276-AH7276)&lt;0,AH7276-AI7276,AI7276-AH7276))</f>
        <v>81484</v>
      </c>
      <c r="AK7276" s="46">
        <v>0.01</v>
      </c>
      <c r="AL7276" s="46">
        <f>AJ7276*(AK7276/100)</f>
        <v>8.1484000000000005</v>
      </c>
    </row>
    <row r="7277" spans="1:38" x14ac:dyDescent="0.45">
      <c r="A7277" s="16"/>
      <c r="B7277" s="21"/>
      <c r="C7277" s="16"/>
      <c r="D7277" s="16"/>
      <c r="E7277" s="56"/>
      <c r="F7277" s="56"/>
      <c r="G7277" s="57"/>
      <c r="H7277" s="56"/>
      <c r="I7277" s="56"/>
      <c r="J7277" s="56"/>
      <c r="K7277" s="56"/>
      <c r="L7277" s="71"/>
      <c r="M7277" s="56"/>
      <c r="N7277" s="46"/>
      <c r="O7277" s="46" t="s">
        <v>54</v>
      </c>
      <c r="P7277" s="46">
        <f>SUM(P7275:P7276)</f>
        <v>81484</v>
      </c>
      <c r="Q7277" s="56"/>
      <c r="R7277" s="58"/>
      <c r="S7277" s="59"/>
      <c r="T7277" s="58"/>
      <c r="U7277" s="58"/>
      <c r="V7277" s="60"/>
      <c r="W7277" s="56"/>
      <c r="X7277" s="56"/>
      <c r="Y7277" s="56"/>
      <c r="Z7277" s="46"/>
      <c r="AA7277" s="66"/>
      <c r="AB7277" s="46"/>
      <c r="AC7277" s="46"/>
      <c r="AD7277" s="61"/>
      <c r="AE7277" s="61"/>
      <c r="AF7277" s="46"/>
      <c r="AG7277" s="46"/>
      <c r="AH7277" s="46">
        <f>SUM(AH7275:AH7276)</f>
        <v>81484</v>
      </c>
      <c r="AI7277" s="46"/>
      <c r="AJ7277" s="46">
        <f>SUM(AJ7275:AJ7276)</f>
        <v>81484</v>
      </c>
      <c r="AK7277" s="46"/>
      <c r="AL7277" s="46">
        <f>SUM(AL7275:AL7276)</f>
        <v>8.1484000000000005</v>
      </c>
    </row>
    <row r="7278" spans="1:38" x14ac:dyDescent="0.45">
      <c r="A7278" s="16" t="s">
        <v>10541</v>
      </c>
      <c r="B7278" s="21">
        <v>3770400520590</v>
      </c>
      <c r="C7278" s="16" t="s">
        <v>10542</v>
      </c>
      <c r="D7278" s="16" t="s">
        <v>10543</v>
      </c>
      <c r="E7278" s="56">
        <v>4310</v>
      </c>
      <c r="F7278" s="56">
        <v>6994</v>
      </c>
      <c r="G7278" s="57" t="s">
        <v>10544</v>
      </c>
      <c r="H7278" s="56" t="s">
        <v>42</v>
      </c>
      <c r="I7278" s="56">
        <v>851</v>
      </c>
      <c r="J7278" s="56"/>
      <c r="K7278" s="56"/>
      <c r="L7278" s="71"/>
      <c r="M7278" s="56"/>
      <c r="N7278" s="46"/>
      <c r="O7278" s="46"/>
      <c r="P7278" s="46"/>
      <c r="Q7278" s="56"/>
      <c r="R7278" s="58"/>
      <c r="S7278" s="59"/>
      <c r="T7278" s="58"/>
      <c r="U7278" s="58"/>
      <c r="V7278" s="60"/>
      <c r="W7278" s="56"/>
      <c r="X7278" s="56"/>
      <c r="Y7278" s="56"/>
      <c r="Z7278" s="46"/>
      <c r="AA7278" s="66"/>
      <c r="AB7278" s="46"/>
      <c r="AC7278" s="46"/>
      <c r="AD7278" s="61"/>
      <c r="AE7278" s="61"/>
      <c r="AF7278" s="46"/>
      <c r="AG7278" s="46"/>
      <c r="AH7278" s="46"/>
      <c r="AI7278" s="46"/>
      <c r="AJ7278" s="46"/>
      <c r="AK7278" s="46"/>
      <c r="AL7278" s="46"/>
    </row>
    <row r="7279" spans="1:38" x14ac:dyDescent="0.45">
      <c r="A7279" s="16"/>
      <c r="B7279" s="21"/>
      <c r="C7279" s="16"/>
      <c r="D7279" s="16"/>
      <c r="E7279" s="56">
        <v>4311</v>
      </c>
      <c r="F7279" s="56">
        <v>8587</v>
      </c>
      <c r="G7279" s="57" t="s">
        <v>10545</v>
      </c>
      <c r="H7279" s="56" t="s">
        <v>42</v>
      </c>
      <c r="I7279" s="56">
        <v>23133</v>
      </c>
      <c r="J7279" s="56"/>
      <c r="K7279" s="56"/>
      <c r="L7279" s="71"/>
      <c r="M7279" s="56"/>
      <c r="N7279" s="46"/>
      <c r="O7279" s="46"/>
      <c r="P7279" s="46"/>
      <c r="Q7279" s="56"/>
      <c r="R7279" s="58"/>
      <c r="S7279" s="59"/>
      <c r="T7279" s="58"/>
      <c r="U7279" s="58"/>
      <c r="V7279" s="60"/>
      <c r="W7279" s="56"/>
      <c r="X7279" s="56"/>
      <c r="Y7279" s="56"/>
      <c r="Z7279" s="46"/>
      <c r="AA7279" s="66"/>
      <c r="AB7279" s="46"/>
      <c r="AC7279" s="46"/>
      <c r="AD7279" s="61"/>
      <c r="AE7279" s="61"/>
      <c r="AF7279" s="46"/>
      <c r="AG7279" s="46"/>
      <c r="AH7279" s="46"/>
      <c r="AI7279" s="46"/>
      <c r="AJ7279" s="46"/>
      <c r="AK7279" s="46"/>
      <c r="AL7279" s="46"/>
    </row>
    <row r="7280" spans="1:38" x14ac:dyDescent="0.45">
      <c r="A7280" s="16"/>
      <c r="B7280" s="21"/>
      <c r="C7280" s="16"/>
      <c r="D7280" s="16"/>
      <c r="E7280" s="56">
        <v>4312</v>
      </c>
      <c r="F7280" s="56">
        <v>10066</v>
      </c>
      <c r="G7280" s="57" t="s">
        <v>10546</v>
      </c>
      <c r="H7280" s="56" t="s">
        <v>42</v>
      </c>
      <c r="I7280" s="56">
        <v>23135</v>
      </c>
      <c r="J7280" s="56"/>
      <c r="K7280" s="56"/>
      <c r="L7280" s="71"/>
      <c r="M7280" s="56"/>
      <c r="N7280" s="46"/>
      <c r="O7280" s="46"/>
      <c r="P7280" s="46"/>
      <c r="Q7280" s="56"/>
      <c r="R7280" s="58"/>
      <c r="S7280" s="59"/>
      <c r="T7280" s="58"/>
      <c r="U7280" s="58"/>
      <c r="V7280" s="60"/>
      <c r="W7280" s="56"/>
      <c r="X7280" s="56"/>
      <c r="Y7280" s="56"/>
      <c r="Z7280" s="46"/>
      <c r="AA7280" s="66"/>
      <c r="AB7280" s="46"/>
      <c r="AC7280" s="46"/>
      <c r="AD7280" s="61"/>
      <c r="AE7280" s="61"/>
      <c r="AF7280" s="46"/>
      <c r="AG7280" s="46"/>
      <c r="AH7280" s="46"/>
      <c r="AI7280" s="46"/>
      <c r="AJ7280" s="46"/>
      <c r="AK7280" s="46"/>
      <c r="AL7280" s="46"/>
    </row>
    <row r="7281" spans="1:38" x14ac:dyDescent="0.45">
      <c r="A7281" s="16"/>
      <c r="B7281" s="21"/>
      <c r="C7281" s="16"/>
      <c r="D7281" s="16"/>
      <c r="E7281" s="56"/>
      <c r="F7281" s="56"/>
      <c r="G7281" s="57"/>
      <c r="H7281" s="56"/>
      <c r="I7281" s="56"/>
      <c r="J7281" s="56"/>
      <c r="K7281" s="56"/>
      <c r="L7281" s="71"/>
      <c r="M7281" s="56"/>
      <c r="N7281" s="46"/>
      <c r="O7281" s="46" t="s">
        <v>54</v>
      </c>
      <c r="P7281" s="46">
        <f>SUM(P7278:P7280)</f>
        <v>0</v>
      </c>
      <c r="Q7281" s="56"/>
      <c r="R7281" s="58"/>
      <c r="S7281" s="59"/>
      <c r="T7281" s="58"/>
      <c r="U7281" s="58"/>
      <c r="V7281" s="60"/>
      <c r="W7281" s="56"/>
      <c r="X7281" s="56"/>
      <c r="Y7281" s="56"/>
      <c r="Z7281" s="46"/>
      <c r="AA7281" s="66"/>
      <c r="AB7281" s="46"/>
      <c r="AC7281" s="46"/>
      <c r="AD7281" s="61"/>
      <c r="AE7281" s="61"/>
      <c r="AF7281" s="46"/>
      <c r="AG7281" s="46"/>
      <c r="AH7281" s="46">
        <f>SUM(AH7278:AH7280)</f>
        <v>0</v>
      </c>
      <c r="AI7281" s="46"/>
      <c r="AJ7281" s="46">
        <f>SUM(AJ7278:AJ7280)</f>
        <v>0</v>
      </c>
      <c r="AK7281" s="46"/>
      <c r="AL7281" s="46">
        <f>SUM(AL7278:AL7280)</f>
        <v>0</v>
      </c>
    </row>
    <row r="7282" spans="1:38" x14ac:dyDescent="0.45">
      <c r="A7282" s="16" t="s">
        <v>10547</v>
      </c>
      <c r="B7282" s="21">
        <v>3770400016956</v>
      </c>
      <c r="C7282" s="16" t="s">
        <v>10548</v>
      </c>
      <c r="D7282" s="16" t="s">
        <v>10549</v>
      </c>
      <c r="E7282" s="56">
        <v>4313</v>
      </c>
      <c r="F7282" s="56">
        <v>2436</v>
      </c>
      <c r="G7282" s="57" t="s">
        <v>10550</v>
      </c>
      <c r="H7282" s="56" t="s">
        <v>42</v>
      </c>
      <c r="I7282" s="56">
        <v>2516</v>
      </c>
      <c r="J7282" s="56">
        <v>1</v>
      </c>
      <c r="K7282" s="56">
        <v>0</v>
      </c>
      <c r="L7282" s="71">
        <v>60</v>
      </c>
      <c r="M7282" s="56" t="s">
        <v>43</v>
      </c>
      <c r="N7282" s="46">
        <f>((J7282*400)+(K7282*100))+L7282</f>
        <v>460</v>
      </c>
      <c r="O7282" s="46">
        <v>2650</v>
      </c>
      <c r="P7282" s="46">
        <f>N7282*O7282</f>
        <v>1219000</v>
      </c>
      <c r="Q7282" s="56"/>
      <c r="R7282" s="58"/>
      <c r="S7282" s="59"/>
      <c r="T7282" s="58"/>
      <c r="U7282" s="58"/>
      <c r="V7282" s="60"/>
      <c r="W7282" s="56"/>
      <c r="X7282" s="56"/>
      <c r="Y7282" s="56"/>
      <c r="Z7282" s="46"/>
      <c r="AA7282" s="66"/>
      <c r="AB7282" s="46"/>
      <c r="AC7282" s="46"/>
      <c r="AD7282" s="61"/>
      <c r="AE7282" s="61"/>
      <c r="AF7282" s="46"/>
      <c r="AG7282" s="46">
        <f>IF(AND(AF7282="",P7282=""),0,IF((AF7282=""),P7282,IF((P7282=""),AF7282,AF7282+P7282)))</f>
        <v>1219000</v>
      </c>
      <c r="AH7282" s="46">
        <f>IF( (AA7282=""),AG7282*1,AG7282*(AA7282/100) )</f>
        <v>1219000</v>
      </c>
      <c r="AI7282" s="46">
        <v>0</v>
      </c>
      <c r="AJ7282" s="46">
        <f>IF((AI7282-AH7282) &gt; 1,0,IF((AI7282-AH7282)&lt;0,AH7282-AI7282,AI7282-AH7282))</f>
        <v>1219000</v>
      </c>
      <c r="AK7282" s="46">
        <v>0.3</v>
      </c>
      <c r="AL7282" s="46">
        <f>AJ7282*(AK7282/100)</f>
        <v>3657</v>
      </c>
    </row>
    <row r="7283" spans="1:38" x14ac:dyDescent="0.45">
      <c r="A7283" s="16"/>
      <c r="B7283" s="21"/>
      <c r="C7283" s="16"/>
      <c r="D7283" s="16"/>
      <c r="E7283" s="56">
        <v>4314</v>
      </c>
      <c r="F7283" s="56">
        <v>2244</v>
      </c>
      <c r="G7283" s="57" t="s">
        <v>10551</v>
      </c>
      <c r="H7283" s="56" t="s">
        <v>42</v>
      </c>
      <c r="I7283" s="56">
        <v>15545</v>
      </c>
      <c r="J7283" s="56">
        <v>1</v>
      </c>
      <c r="K7283" s="56">
        <v>3</v>
      </c>
      <c r="L7283" s="71">
        <v>86</v>
      </c>
      <c r="M7283" s="56" t="s">
        <v>43</v>
      </c>
      <c r="N7283" s="46">
        <f>((J7283*400)+(K7283*100))+L7283</f>
        <v>786</v>
      </c>
      <c r="O7283" s="46">
        <v>440</v>
      </c>
      <c r="P7283" s="46">
        <f>N7283*O7283</f>
        <v>345840</v>
      </c>
      <c r="Q7283" s="56"/>
      <c r="R7283" s="58"/>
      <c r="S7283" s="59"/>
      <c r="T7283" s="58"/>
      <c r="U7283" s="58"/>
      <c r="V7283" s="60"/>
      <c r="W7283" s="56"/>
      <c r="X7283" s="56"/>
      <c r="Y7283" s="56"/>
      <c r="Z7283" s="46"/>
      <c r="AA7283" s="66"/>
      <c r="AB7283" s="46"/>
      <c r="AC7283" s="46"/>
      <c r="AD7283" s="61"/>
      <c r="AE7283" s="61"/>
      <c r="AF7283" s="46"/>
      <c r="AG7283" s="46">
        <f>IF(AND(AF7283="",P7283=""),0,IF((AF7283=""),P7283,IF((P7283=""),AF7283,AF7283+P7283)))</f>
        <v>345840</v>
      </c>
      <c r="AH7283" s="46">
        <f>IF( (AA7283=""),AG7283*1,AG7283*(AA7283/100) )</f>
        <v>345840</v>
      </c>
      <c r="AI7283" s="46">
        <v>0</v>
      </c>
      <c r="AJ7283" s="46">
        <f>IF((AI7283-AH7283) &gt; 1,0,IF((AI7283-AH7283)&lt;0,AH7283-AI7283,AI7283-AH7283))</f>
        <v>345840</v>
      </c>
      <c r="AK7283" s="46">
        <v>0.3</v>
      </c>
      <c r="AL7283" s="46">
        <f>AJ7283*(AK7283/100)</f>
        <v>1037.52</v>
      </c>
    </row>
    <row r="7284" spans="1:38" x14ac:dyDescent="0.45">
      <c r="A7284" s="16"/>
      <c r="B7284" s="21"/>
      <c r="C7284" s="16"/>
      <c r="D7284" s="16"/>
      <c r="E7284" s="56"/>
      <c r="F7284" s="56"/>
      <c r="G7284" s="57"/>
      <c r="H7284" s="56"/>
      <c r="I7284" s="56"/>
      <c r="J7284" s="56"/>
      <c r="K7284" s="56"/>
      <c r="L7284" s="71"/>
      <c r="M7284" s="56"/>
      <c r="N7284" s="46"/>
      <c r="O7284" s="46" t="s">
        <v>54</v>
      </c>
      <c r="P7284" s="46">
        <f>SUM(P7282:P7283)</f>
        <v>1564840</v>
      </c>
      <c r="Q7284" s="56"/>
      <c r="R7284" s="58"/>
      <c r="S7284" s="59"/>
      <c r="T7284" s="58"/>
      <c r="U7284" s="58"/>
      <c r="V7284" s="60"/>
      <c r="W7284" s="56"/>
      <c r="X7284" s="56"/>
      <c r="Y7284" s="56"/>
      <c r="Z7284" s="46"/>
      <c r="AA7284" s="66"/>
      <c r="AB7284" s="46"/>
      <c r="AC7284" s="46"/>
      <c r="AD7284" s="61"/>
      <c r="AE7284" s="61"/>
      <c r="AF7284" s="46"/>
      <c r="AG7284" s="46"/>
      <c r="AH7284" s="46">
        <f>SUM(AH7282:AH7283)</f>
        <v>1564840</v>
      </c>
      <c r="AI7284" s="46"/>
      <c r="AJ7284" s="46">
        <f>SUM(AJ7282:AJ7283)</f>
        <v>1564840</v>
      </c>
      <c r="AK7284" s="46"/>
      <c r="AL7284" s="46">
        <f>SUM(AL7282:AL7283)</f>
        <v>4694.5200000000004</v>
      </c>
    </row>
    <row r="7285" spans="1:38" x14ac:dyDescent="0.45">
      <c r="A7285" s="16" t="s">
        <v>10552</v>
      </c>
      <c r="B7285" s="21">
        <v>3770400422458</v>
      </c>
      <c r="C7285" s="16" t="s">
        <v>10553</v>
      </c>
      <c r="D7285" s="16" t="s">
        <v>10554</v>
      </c>
      <c r="E7285" s="56">
        <v>4315</v>
      </c>
      <c r="F7285" s="56">
        <v>2303</v>
      </c>
      <c r="G7285" s="57" t="s">
        <v>10555</v>
      </c>
      <c r="H7285" s="56" t="s">
        <v>42</v>
      </c>
      <c r="I7285" s="56">
        <v>12791</v>
      </c>
      <c r="J7285" s="56">
        <v>2</v>
      </c>
      <c r="K7285" s="56">
        <v>2</v>
      </c>
      <c r="L7285" s="71">
        <v>33</v>
      </c>
      <c r="M7285" s="56" t="s">
        <v>90</v>
      </c>
      <c r="N7285" s="46">
        <f>((J7285*400)+(K7285*100))+L7285</f>
        <v>1033</v>
      </c>
      <c r="O7285" s="46">
        <v>230</v>
      </c>
      <c r="P7285" s="46">
        <f>N7285*O7285</f>
        <v>237590</v>
      </c>
      <c r="Q7285" s="56"/>
      <c r="R7285" s="58"/>
      <c r="S7285" s="59"/>
      <c r="T7285" s="58"/>
      <c r="U7285" s="58"/>
      <c r="V7285" s="60"/>
      <c r="W7285" s="56"/>
      <c r="X7285" s="56"/>
      <c r="Y7285" s="56"/>
      <c r="Z7285" s="46"/>
      <c r="AA7285" s="66"/>
      <c r="AB7285" s="46"/>
      <c r="AC7285" s="46"/>
      <c r="AD7285" s="61"/>
      <c r="AE7285" s="61"/>
      <c r="AF7285" s="46"/>
      <c r="AG7285" s="46">
        <f>IF(AND(AF7285="",P7285=""),0,IF((AF7285=""),P7285,IF((P7285=""),AF7285,AF7285+P7285)))</f>
        <v>237590</v>
      </c>
      <c r="AH7285" s="46">
        <f>IF( (AA7285=""),AG7285*1,AG7285*(AA7285/100) )</f>
        <v>237590</v>
      </c>
      <c r="AI7285" s="46">
        <v>50000000</v>
      </c>
      <c r="AJ7285" s="46">
        <f>IF((AI7285-AH7285) &gt; 1,0,IF((AI7285-AH7285)&lt;0,AH7285-AI7285,AI7285-AH7285))</f>
        <v>0</v>
      </c>
      <c r="AK7285" s="46">
        <v>0.01</v>
      </c>
      <c r="AL7285" s="46">
        <f>AJ7285*(AK7285/100)</f>
        <v>0</v>
      </c>
    </row>
    <row r="7286" spans="1:38" x14ac:dyDescent="0.45">
      <c r="A7286" s="16"/>
      <c r="B7286" s="21"/>
      <c r="C7286" s="16"/>
      <c r="D7286" s="16"/>
      <c r="E7286" s="56"/>
      <c r="F7286" s="56"/>
      <c r="G7286" s="57"/>
      <c r="H7286" s="56"/>
      <c r="I7286" s="56"/>
      <c r="J7286" s="56"/>
      <c r="K7286" s="56"/>
      <c r="L7286" s="71"/>
      <c r="M7286" s="56"/>
      <c r="N7286" s="46"/>
      <c r="O7286" s="46" t="s">
        <v>54</v>
      </c>
      <c r="P7286" s="46">
        <f>SUM(P7285:P7285)</f>
        <v>237590</v>
      </c>
      <c r="Q7286" s="56"/>
      <c r="R7286" s="58"/>
      <c r="S7286" s="59"/>
      <c r="T7286" s="58"/>
      <c r="U7286" s="58"/>
      <c r="V7286" s="60"/>
      <c r="W7286" s="56"/>
      <c r="X7286" s="56"/>
      <c r="Y7286" s="56"/>
      <c r="Z7286" s="46"/>
      <c r="AA7286" s="66"/>
      <c r="AB7286" s="46"/>
      <c r="AC7286" s="46"/>
      <c r="AD7286" s="61"/>
      <c r="AE7286" s="61"/>
      <c r="AF7286" s="46"/>
      <c r="AG7286" s="46"/>
      <c r="AH7286" s="46">
        <f>SUM(AH7285:AH7285)</f>
        <v>237590</v>
      </c>
      <c r="AI7286" s="46"/>
      <c r="AJ7286" s="46">
        <f>SUM(AJ7285:AJ7285)</f>
        <v>0</v>
      </c>
      <c r="AK7286" s="46"/>
      <c r="AL7286" s="46">
        <f>SUM(AL7285:AL7285)</f>
        <v>0</v>
      </c>
    </row>
    <row r="7287" spans="1:38" x14ac:dyDescent="0.45">
      <c r="A7287" s="16" t="s">
        <v>10556</v>
      </c>
      <c r="B7287" s="21">
        <v>3170100058292</v>
      </c>
      <c r="C7287" s="16" t="s">
        <v>10557</v>
      </c>
      <c r="D7287" s="16" t="s">
        <v>7318</v>
      </c>
      <c r="E7287" s="56">
        <v>4316</v>
      </c>
      <c r="F7287" s="56">
        <v>8300</v>
      </c>
      <c r="G7287" s="57" t="s">
        <v>10558</v>
      </c>
      <c r="H7287" s="56" t="s">
        <v>42</v>
      </c>
      <c r="I7287" s="56">
        <v>9319</v>
      </c>
      <c r="J7287" s="56"/>
      <c r="K7287" s="56"/>
      <c r="L7287" s="71"/>
      <c r="M7287" s="56"/>
      <c r="N7287" s="46"/>
      <c r="O7287" s="46"/>
      <c r="P7287" s="46"/>
      <c r="Q7287" s="56"/>
      <c r="R7287" s="58"/>
      <c r="S7287" s="59"/>
      <c r="T7287" s="58"/>
      <c r="U7287" s="58"/>
      <c r="V7287" s="60"/>
      <c r="W7287" s="56"/>
      <c r="X7287" s="56"/>
      <c r="Y7287" s="56"/>
      <c r="Z7287" s="46"/>
      <c r="AA7287" s="66"/>
      <c r="AB7287" s="46"/>
      <c r="AC7287" s="46"/>
      <c r="AD7287" s="61"/>
      <c r="AE7287" s="61"/>
      <c r="AF7287" s="46"/>
      <c r="AG7287" s="46"/>
      <c r="AH7287" s="46"/>
      <c r="AI7287" s="46"/>
      <c r="AJ7287" s="46"/>
      <c r="AK7287" s="46"/>
      <c r="AL7287" s="46"/>
    </row>
    <row r="7288" spans="1:38" x14ac:dyDescent="0.45">
      <c r="A7288" s="16"/>
      <c r="B7288" s="21"/>
      <c r="C7288" s="16"/>
      <c r="D7288" s="16"/>
      <c r="E7288" s="56">
        <v>4317</v>
      </c>
      <c r="F7288" s="56">
        <v>9353</v>
      </c>
      <c r="G7288" s="57" t="s">
        <v>10559</v>
      </c>
      <c r="H7288" s="56" t="s">
        <v>42</v>
      </c>
      <c r="I7288" s="56">
        <v>13791</v>
      </c>
      <c r="J7288" s="56"/>
      <c r="K7288" s="56"/>
      <c r="L7288" s="71"/>
      <c r="M7288" s="56"/>
      <c r="N7288" s="46"/>
      <c r="O7288" s="46"/>
      <c r="P7288" s="46"/>
      <c r="Q7288" s="56"/>
      <c r="R7288" s="58"/>
      <c r="S7288" s="59"/>
      <c r="T7288" s="58"/>
      <c r="U7288" s="58"/>
      <c r="V7288" s="60"/>
      <c r="W7288" s="56"/>
      <c r="X7288" s="56"/>
      <c r="Y7288" s="56"/>
      <c r="Z7288" s="46"/>
      <c r="AA7288" s="66"/>
      <c r="AB7288" s="46"/>
      <c r="AC7288" s="46"/>
      <c r="AD7288" s="61"/>
      <c r="AE7288" s="61"/>
      <c r="AF7288" s="46"/>
      <c r="AG7288" s="46"/>
      <c r="AH7288" s="46"/>
      <c r="AI7288" s="46"/>
      <c r="AJ7288" s="46"/>
      <c r="AK7288" s="46"/>
      <c r="AL7288" s="46"/>
    </row>
    <row r="7289" spans="1:38" x14ac:dyDescent="0.45">
      <c r="A7289" s="16"/>
      <c r="B7289" s="21"/>
      <c r="C7289" s="16"/>
      <c r="D7289" s="16"/>
      <c r="E7289" s="56"/>
      <c r="F7289" s="56"/>
      <c r="G7289" s="57"/>
      <c r="H7289" s="56"/>
      <c r="I7289" s="56"/>
      <c r="J7289" s="56"/>
      <c r="K7289" s="56"/>
      <c r="L7289" s="71"/>
      <c r="M7289" s="56"/>
      <c r="N7289" s="46"/>
      <c r="O7289" s="46" t="s">
        <v>54</v>
      </c>
      <c r="P7289" s="46">
        <f>SUM(P7287:P7288)</f>
        <v>0</v>
      </c>
      <c r="Q7289" s="56"/>
      <c r="R7289" s="58"/>
      <c r="S7289" s="59"/>
      <c r="T7289" s="58"/>
      <c r="U7289" s="58"/>
      <c r="V7289" s="60"/>
      <c r="W7289" s="56"/>
      <c r="X7289" s="56"/>
      <c r="Y7289" s="56"/>
      <c r="Z7289" s="46"/>
      <c r="AA7289" s="66"/>
      <c r="AB7289" s="46"/>
      <c r="AC7289" s="46"/>
      <c r="AD7289" s="61"/>
      <c r="AE7289" s="61"/>
      <c r="AF7289" s="46"/>
      <c r="AG7289" s="46"/>
      <c r="AH7289" s="46">
        <f>SUM(AH7287:AH7288)</f>
        <v>0</v>
      </c>
      <c r="AI7289" s="46"/>
      <c r="AJ7289" s="46">
        <f>SUM(AJ7287:AJ7288)</f>
        <v>0</v>
      </c>
      <c r="AK7289" s="46"/>
      <c r="AL7289" s="46">
        <f>SUM(AL7287:AL7288)</f>
        <v>0</v>
      </c>
    </row>
    <row r="7290" spans="1:38" x14ac:dyDescent="0.45">
      <c r="A7290" s="16" t="s">
        <v>10560</v>
      </c>
      <c r="B7290" s="21">
        <v>3860600048087</v>
      </c>
      <c r="C7290" s="16" t="s">
        <v>10561</v>
      </c>
      <c r="D7290" s="16" t="s">
        <v>10562</v>
      </c>
      <c r="E7290" s="56">
        <v>4318</v>
      </c>
      <c r="F7290" s="56">
        <v>7727</v>
      </c>
      <c r="G7290" s="57" t="s">
        <v>10563</v>
      </c>
      <c r="H7290" s="56" t="s">
        <v>42</v>
      </c>
      <c r="I7290" s="56">
        <v>29426</v>
      </c>
      <c r="J7290" s="56"/>
      <c r="K7290" s="56"/>
      <c r="L7290" s="71"/>
      <c r="M7290" s="56"/>
      <c r="N7290" s="46"/>
      <c r="O7290" s="46"/>
      <c r="P7290" s="46"/>
      <c r="Q7290" s="56"/>
      <c r="R7290" s="58"/>
      <c r="S7290" s="59"/>
      <c r="T7290" s="58"/>
      <c r="U7290" s="58"/>
      <c r="V7290" s="60"/>
      <c r="W7290" s="56"/>
      <c r="X7290" s="56"/>
      <c r="Y7290" s="56"/>
      <c r="Z7290" s="46"/>
      <c r="AA7290" s="66"/>
      <c r="AB7290" s="46"/>
      <c r="AC7290" s="46"/>
      <c r="AD7290" s="61"/>
      <c r="AE7290" s="61"/>
      <c r="AF7290" s="46"/>
      <c r="AG7290" s="46"/>
      <c r="AH7290" s="46"/>
      <c r="AI7290" s="46"/>
      <c r="AJ7290" s="46"/>
      <c r="AK7290" s="46"/>
      <c r="AL7290" s="46"/>
    </row>
    <row r="7291" spans="1:38" x14ac:dyDescent="0.45">
      <c r="A7291" s="16"/>
      <c r="B7291" s="21"/>
      <c r="C7291" s="16"/>
      <c r="D7291" s="16"/>
      <c r="E7291" s="56"/>
      <c r="F7291" s="56"/>
      <c r="G7291" s="57"/>
      <c r="H7291" s="56"/>
      <c r="I7291" s="56"/>
      <c r="J7291" s="56"/>
      <c r="K7291" s="56"/>
      <c r="L7291" s="71"/>
      <c r="M7291" s="56"/>
      <c r="N7291" s="46"/>
      <c r="O7291" s="46" t="s">
        <v>54</v>
      </c>
      <c r="P7291" s="46">
        <f>SUM(P7290:P7290)</f>
        <v>0</v>
      </c>
      <c r="Q7291" s="56"/>
      <c r="R7291" s="58"/>
      <c r="S7291" s="59"/>
      <c r="T7291" s="58"/>
      <c r="U7291" s="58"/>
      <c r="V7291" s="60"/>
      <c r="W7291" s="56"/>
      <c r="X7291" s="56"/>
      <c r="Y7291" s="56"/>
      <c r="Z7291" s="46"/>
      <c r="AA7291" s="66"/>
      <c r="AB7291" s="46"/>
      <c r="AC7291" s="46"/>
      <c r="AD7291" s="61"/>
      <c r="AE7291" s="61"/>
      <c r="AF7291" s="46"/>
      <c r="AG7291" s="46"/>
      <c r="AH7291" s="46">
        <f>SUM(AH7290:AH7290)</f>
        <v>0</v>
      </c>
      <c r="AI7291" s="46"/>
      <c r="AJ7291" s="46">
        <f>SUM(AJ7290:AJ7290)</f>
        <v>0</v>
      </c>
      <c r="AK7291" s="46"/>
      <c r="AL7291" s="46">
        <f>SUM(AL7290:AL7290)</f>
        <v>0</v>
      </c>
    </row>
    <row r="7292" spans="1:38" x14ac:dyDescent="0.45">
      <c r="A7292" s="16" t="s">
        <v>10564</v>
      </c>
      <c r="B7292" s="21">
        <v>3770200286968</v>
      </c>
      <c r="C7292" s="16" t="s">
        <v>10565</v>
      </c>
      <c r="D7292" s="16" t="s">
        <v>10566</v>
      </c>
      <c r="E7292" s="56">
        <v>4319</v>
      </c>
      <c r="F7292" s="56">
        <v>7777</v>
      </c>
      <c r="G7292" s="57" t="s">
        <v>10567</v>
      </c>
      <c r="H7292" s="56" t="s">
        <v>42</v>
      </c>
      <c r="I7292" s="56">
        <v>23892</v>
      </c>
      <c r="J7292" s="56"/>
      <c r="K7292" s="56"/>
      <c r="L7292" s="71"/>
      <c r="M7292" s="56"/>
      <c r="N7292" s="46"/>
      <c r="O7292" s="46"/>
      <c r="P7292" s="46"/>
      <c r="Q7292" s="56"/>
      <c r="R7292" s="58"/>
      <c r="S7292" s="59"/>
      <c r="T7292" s="58"/>
      <c r="U7292" s="58"/>
      <c r="V7292" s="60"/>
      <c r="W7292" s="56"/>
      <c r="X7292" s="56"/>
      <c r="Y7292" s="56"/>
      <c r="Z7292" s="46"/>
      <c r="AA7292" s="66"/>
      <c r="AB7292" s="46"/>
      <c r="AC7292" s="46"/>
      <c r="AD7292" s="61"/>
      <c r="AE7292" s="61"/>
      <c r="AF7292" s="46"/>
      <c r="AG7292" s="46"/>
      <c r="AH7292" s="46"/>
      <c r="AI7292" s="46"/>
      <c r="AJ7292" s="46"/>
      <c r="AK7292" s="46"/>
      <c r="AL7292" s="46"/>
    </row>
    <row r="7293" spans="1:38" x14ac:dyDescent="0.45">
      <c r="A7293" s="16"/>
      <c r="B7293" s="21"/>
      <c r="C7293" s="16"/>
      <c r="D7293" s="16"/>
      <c r="E7293" s="56"/>
      <c r="F7293" s="56"/>
      <c r="G7293" s="57"/>
      <c r="H7293" s="56"/>
      <c r="I7293" s="56"/>
      <c r="J7293" s="56"/>
      <c r="K7293" s="56"/>
      <c r="L7293" s="71"/>
      <c r="M7293" s="56"/>
      <c r="N7293" s="46"/>
      <c r="O7293" s="46" t="s">
        <v>54</v>
      </c>
      <c r="P7293" s="46">
        <f>SUM(P7292:P7292)</f>
        <v>0</v>
      </c>
      <c r="Q7293" s="56"/>
      <c r="R7293" s="58"/>
      <c r="S7293" s="59"/>
      <c r="T7293" s="58"/>
      <c r="U7293" s="58"/>
      <c r="V7293" s="60"/>
      <c r="W7293" s="56"/>
      <c r="X7293" s="56"/>
      <c r="Y7293" s="56"/>
      <c r="Z7293" s="46"/>
      <c r="AA7293" s="66"/>
      <c r="AB7293" s="46"/>
      <c r="AC7293" s="46"/>
      <c r="AD7293" s="61"/>
      <c r="AE7293" s="61"/>
      <c r="AF7293" s="46"/>
      <c r="AG7293" s="46"/>
      <c r="AH7293" s="46">
        <f>SUM(AH7292:AH7292)</f>
        <v>0</v>
      </c>
      <c r="AI7293" s="46"/>
      <c r="AJ7293" s="46">
        <f>SUM(AJ7292:AJ7292)</f>
        <v>0</v>
      </c>
      <c r="AK7293" s="46"/>
      <c r="AL7293" s="46">
        <f>SUM(AL7292:AL7292)</f>
        <v>0</v>
      </c>
    </row>
    <row r="7294" spans="1:38" x14ac:dyDescent="0.45">
      <c r="A7294" s="16" t="s">
        <v>10568</v>
      </c>
      <c r="B7294" s="21">
        <v>3779900004025</v>
      </c>
      <c r="C7294" s="16" t="s">
        <v>10569</v>
      </c>
      <c r="D7294" s="16" t="s">
        <v>10570</v>
      </c>
      <c r="E7294" s="56">
        <v>4320</v>
      </c>
      <c r="F7294" s="56">
        <v>3958</v>
      </c>
      <c r="G7294" s="57" t="s">
        <v>10571</v>
      </c>
      <c r="H7294" s="56" t="s">
        <v>42</v>
      </c>
      <c r="I7294" s="56">
        <v>11741</v>
      </c>
      <c r="J7294" s="56">
        <v>11</v>
      </c>
      <c r="K7294" s="56">
        <v>3</v>
      </c>
      <c r="L7294" s="71">
        <v>19</v>
      </c>
      <c r="M7294" s="56" t="s">
        <v>43</v>
      </c>
      <c r="N7294" s="46">
        <f>((J7294*400)+(K7294*100))+L7294</f>
        <v>4719</v>
      </c>
      <c r="O7294" s="46">
        <v>330</v>
      </c>
      <c r="P7294" s="46">
        <f>N7294*O7294</f>
        <v>1557270</v>
      </c>
      <c r="Q7294" s="56"/>
      <c r="R7294" s="58"/>
      <c r="S7294" s="59"/>
      <c r="T7294" s="58"/>
      <c r="U7294" s="58"/>
      <c r="V7294" s="60"/>
      <c r="W7294" s="56"/>
      <c r="X7294" s="56"/>
      <c r="Y7294" s="56"/>
      <c r="Z7294" s="46"/>
      <c r="AA7294" s="66"/>
      <c r="AB7294" s="46"/>
      <c r="AC7294" s="46"/>
      <c r="AD7294" s="61"/>
      <c r="AE7294" s="61"/>
      <c r="AF7294" s="46"/>
      <c r="AG7294" s="46">
        <f>IF(AND(AF7294="",P7294=""),0,IF((AF7294=""),P7294,IF((P7294=""),AF7294,AF7294+P7294)))</f>
        <v>1557270</v>
      </c>
      <c r="AH7294" s="46">
        <f>IF( (AA7294=""),AG7294*1,AG7294*(AA7294/100) )</f>
        <v>1557270</v>
      </c>
      <c r="AI7294" s="46">
        <v>0</v>
      </c>
      <c r="AJ7294" s="46">
        <f>IF((AI7294-AH7294) &gt; 1,0,IF((AI7294-AH7294)&lt;0,AH7294-AI7294,AI7294-AH7294))</f>
        <v>1557270</v>
      </c>
      <c r="AK7294" s="46">
        <v>0.3</v>
      </c>
      <c r="AL7294" s="46">
        <f>AJ7294*(AK7294/100)</f>
        <v>4671.8100000000004</v>
      </c>
    </row>
    <row r="7295" spans="1:38" x14ac:dyDescent="0.45">
      <c r="A7295" s="16"/>
      <c r="B7295" s="21"/>
      <c r="C7295" s="16"/>
      <c r="D7295" s="16"/>
      <c r="E7295" s="56"/>
      <c r="F7295" s="56"/>
      <c r="G7295" s="57"/>
      <c r="H7295" s="56"/>
      <c r="I7295" s="56"/>
      <c r="J7295" s="56"/>
      <c r="K7295" s="56"/>
      <c r="L7295" s="71"/>
      <c r="M7295" s="56"/>
      <c r="N7295" s="46"/>
      <c r="O7295" s="46" t="s">
        <v>54</v>
      </c>
      <c r="P7295" s="46">
        <f>SUM(P7294:P7294)</f>
        <v>1557270</v>
      </c>
      <c r="Q7295" s="56"/>
      <c r="R7295" s="58"/>
      <c r="S7295" s="59"/>
      <c r="T7295" s="58"/>
      <c r="U7295" s="58"/>
      <c r="V7295" s="60"/>
      <c r="W7295" s="56"/>
      <c r="X7295" s="56"/>
      <c r="Y7295" s="56"/>
      <c r="Z7295" s="46"/>
      <c r="AA7295" s="66"/>
      <c r="AB7295" s="46"/>
      <c r="AC7295" s="46"/>
      <c r="AD7295" s="61"/>
      <c r="AE7295" s="61"/>
      <c r="AF7295" s="46"/>
      <c r="AG7295" s="46"/>
      <c r="AH7295" s="46">
        <f>SUM(AH7294:AH7294)</f>
        <v>1557270</v>
      </c>
      <c r="AI7295" s="46"/>
      <c r="AJ7295" s="46">
        <f>SUM(AJ7294:AJ7294)</f>
        <v>1557270</v>
      </c>
      <c r="AK7295" s="46"/>
      <c r="AL7295" s="46">
        <f>SUM(AL7294:AL7294)</f>
        <v>4671.8100000000004</v>
      </c>
    </row>
    <row r="7296" spans="1:38" x14ac:dyDescent="0.45">
      <c r="A7296" s="16" t="s">
        <v>10572</v>
      </c>
      <c r="B7296" s="21">
        <v>3100904624777</v>
      </c>
      <c r="C7296" s="16" t="s">
        <v>10573</v>
      </c>
      <c r="D7296" s="16" t="s">
        <v>10574</v>
      </c>
      <c r="E7296" s="56">
        <v>4321</v>
      </c>
      <c r="F7296" s="56">
        <v>3412</v>
      </c>
      <c r="G7296" s="57" t="s">
        <v>10575</v>
      </c>
      <c r="H7296" s="56" t="s">
        <v>42</v>
      </c>
      <c r="I7296" s="56">
        <v>21826</v>
      </c>
      <c r="J7296" s="56">
        <v>0</v>
      </c>
      <c r="K7296" s="56">
        <v>0</v>
      </c>
      <c r="L7296" s="71">
        <v>60</v>
      </c>
      <c r="M7296" s="56" t="s">
        <v>43</v>
      </c>
      <c r="N7296" s="46">
        <f>((J7296*400)+(K7296*100))+L7296</f>
        <v>60</v>
      </c>
      <c r="O7296" s="46">
        <v>2500</v>
      </c>
      <c r="P7296" s="46">
        <f>N7296*O7296</f>
        <v>150000</v>
      </c>
      <c r="Q7296" s="56"/>
      <c r="R7296" s="58"/>
      <c r="S7296" s="59"/>
      <c r="T7296" s="58"/>
      <c r="U7296" s="58"/>
      <c r="V7296" s="60"/>
      <c r="W7296" s="56"/>
      <c r="X7296" s="56"/>
      <c r="Y7296" s="56"/>
      <c r="Z7296" s="46"/>
      <c r="AA7296" s="66"/>
      <c r="AB7296" s="46"/>
      <c r="AC7296" s="46"/>
      <c r="AD7296" s="61"/>
      <c r="AE7296" s="61"/>
      <c r="AF7296" s="46"/>
      <c r="AG7296" s="46">
        <f>IF(AND(AF7296="",P7296=""),0,IF((AF7296=""),P7296,IF((P7296=""),AF7296,AF7296+P7296)))</f>
        <v>150000</v>
      </c>
      <c r="AH7296" s="46">
        <f>IF( (AA7296=""),AG7296*1,AG7296*(AA7296/100) )</f>
        <v>150000</v>
      </c>
      <c r="AI7296" s="46">
        <v>0</v>
      </c>
      <c r="AJ7296" s="46">
        <f>IF((AI7296-AH7296) &gt; 1,0,IF((AI7296-AH7296)&lt;0,AH7296-AI7296,AI7296-AH7296))</f>
        <v>150000</v>
      </c>
      <c r="AK7296" s="46">
        <v>0.3</v>
      </c>
      <c r="AL7296" s="46">
        <f>AJ7296*(AK7296/100)</f>
        <v>450</v>
      </c>
    </row>
    <row r="7297" spans="1:38" x14ac:dyDescent="0.45">
      <c r="A7297" s="16"/>
      <c r="B7297" s="21"/>
      <c r="C7297" s="16"/>
      <c r="D7297" s="16"/>
      <c r="E7297" s="56"/>
      <c r="F7297" s="56"/>
      <c r="G7297" s="57"/>
      <c r="H7297" s="56"/>
      <c r="I7297" s="56"/>
      <c r="J7297" s="56"/>
      <c r="K7297" s="56"/>
      <c r="L7297" s="71"/>
      <c r="M7297" s="56"/>
      <c r="N7297" s="46"/>
      <c r="O7297" s="46" t="s">
        <v>54</v>
      </c>
      <c r="P7297" s="46">
        <f>SUM(P7296:P7296)</f>
        <v>150000</v>
      </c>
      <c r="Q7297" s="56"/>
      <c r="R7297" s="58"/>
      <c r="S7297" s="59"/>
      <c r="T7297" s="58"/>
      <c r="U7297" s="58"/>
      <c r="V7297" s="60"/>
      <c r="W7297" s="56"/>
      <c r="X7297" s="56"/>
      <c r="Y7297" s="56"/>
      <c r="Z7297" s="46"/>
      <c r="AA7297" s="66"/>
      <c r="AB7297" s="46"/>
      <c r="AC7297" s="46"/>
      <c r="AD7297" s="61"/>
      <c r="AE7297" s="61"/>
      <c r="AF7297" s="46"/>
      <c r="AG7297" s="46"/>
      <c r="AH7297" s="46">
        <f>SUM(AH7296:AH7296)</f>
        <v>150000</v>
      </c>
      <c r="AI7297" s="46"/>
      <c r="AJ7297" s="46">
        <f>SUM(AJ7296:AJ7296)</f>
        <v>150000</v>
      </c>
      <c r="AK7297" s="46"/>
      <c r="AL7297" s="46">
        <f>SUM(AL7296:AL7296)</f>
        <v>450</v>
      </c>
    </row>
    <row r="7298" spans="1:38" x14ac:dyDescent="0.45">
      <c r="A7298" s="16" t="s">
        <v>10576</v>
      </c>
      <c r="B7298" s="21">
        <v>3101200335141</v>
      </c>
      <c r="C7298" s="16" t="s">
        <v>10577</v>
      </c>
      <c r="D7298" s="16" t="s">
        <v>9606</v>
      </c>
      <c r="E7298" s="56">
        <v>4322</v>
      </c>
      <c r="F7298" s="56">
        <v>8286</v>
      </c>
      <c r="G7298" s="57" t="s">
        <v>10578</v>
      </c>
      <c r="H7298" s="56" t="s">
        <v>42</v>
      </c>
      <c r="I7298" s="56">
        <v>5247</v>
      </c>
      <c r="J7298" s="56"/>
      <c r="K7298" s="56"/>
      <c r="L7298" s="71"/>
      <c r="M7298" s="56"/>
      <c r="N7298" s="46"/>
      <c r="O7298" s="46"/>
      <c r="P7298" s="46"/>
      <c r="Q7298" s="56"/>
      <c r="R7298" s="58"/>
      <c r="S7298" s="59"/>
      <c r="T7298" s="58"/>
      <c r="U7298" s="58"/>
      <c r="V7298" s="60"/>
      <c r="W7298" s="56"/>
      <c r="X7298" s="56"/>
      <c r="Y7298" s="56"/>
      <c r="Z7298" s="46"/>
      <c r="AA7298" s="66"/>
      <c r="AB7298" s="46"/>
      <c r="AC7298" s="46"/>
      <c r="AD7298" s="61"/>
      <c r="AE7298" s="61"/>
      <c r="AF7298" s="46"/>
      <c r="AG7298" s="46"/>
      <c r="AH7298" s="46"/>
      <c r="AI7298" s="46"/>
      <c r="AJ7298" s="46"/>
      <c r="AK7298" s="46"/>
      <c r="AL7298" s="46"/>
    </row>
    <row r="7299" spans="1:38" x14ac:dyDescent="0.45">
      <c r="A7299" s="16"/>
      <c r="B7299" s="21"/>
      <c r="C7299" s="16"/>
      <c r="D7299" s="16"/>
      <c r="E7299" s="56"/>
      <c r="F7299" s="56"/>
      <c r="G7299" s="57"/>
      <c r="H7299" s="56"/>
      <c r="I7299" s="56"/>
      <c r="J7299" s="56"/>
      <c r="K7299" s="56"/>
      <c r="L7299" s="71"/>
      <c r="M7299" s="56"/>
      <c r="N7299" s="46"/>
      <c r="O7299" s="46" t="s">
        <v>54</v>
      </c>
      <c r="P7299" s="46">
        <f>SUM(P7298:P7298)</f>
        <v>0</v>
      </c>
      <c r="Q7299" s="56"/>
      <c r="R7299" s="58"/>
      <c r="S7299" s="59"/>
      <c r="T7299" s="58"/>
      <c r="U7299" s="58"/>
      <c r="V7299" s="60"/>
      <c r="W7299" s="56"/>
      <c r="X7299" s="56"/>
      <c r="Y7299" s="56"/>
      <c r="Z7299" s="46"/>
      <c r="AA7299" s="66"/>
      <c r="AB7299" s="46"/>
      <c r="AC7299" s="46"/>
      <c r="AD7299" s="61"/>
      <c r="AE7299" s="61"/>
      <c r="AF7299" s="46"/>
      <c r="AG7299" s="46"/>
      <c r="AH7299" s="46">
        <f>SUM(AH7298:AH7298)</f>
        <v>0</v>
      </c>
      <c r="AI7299" s="46"/>
      <c r="AJ7299" s="46">
        <f>SUM(AJ7298:AJ7298)</f>
        <v>0</v>
      </c>
      <c r="AK7299" s="46"/>
      <c r="AL7299" s="46">
        <f>SUM(AL7298:AL7298)</f>
        <v>0</v>
      </c>
    </row>
    <row r="7300" spans="1:38" x14ac:dyDescent="0.45">
      <c r="A7300" s="16" t="s">
        <v>10579</v>
      </c>
      <c r="B7300" s="21">
        <v>3100900045802</v>
      </c>
      <c r="C7300" s="16" t="s">
        <v>10580</v>
      </c>
      <c r="D7300" s="16" t="s">
        <v>10581</v>
      </c>
      <c r="E7300" s="56">
        <v>4323</v>
      </c>
      <c r="F7300" s="56">
        <v>7735</v>
      </c>
      <c r="G7300" s="57" t="s">
        <v>10582</v>
      </c>
      <c r="H7300" s="56" t="s">
        <v>42</v>
      </c>
      <c r="I7300" s="56">
        <v>32228</v>
      </c>
      <c r="J7300" s="56"/>
      <c r="K7300" s="56"/>
      <c r="L7300" s="71"/>
      <c r="M7300" s="56"/>
      <c r="N7300" s="46"/>
      <c r="O7300" s="46"/>
      <c r="P7300" s="46"/>
      <c r="Q7300" s="56"/>
      <c r="R7300" s="58"/>
      <c r="S7300" s="59"/>
      <c r="T7300" s="58"/>
      <c r="U7300" s="58"/>
      <c r="V7300" s="60"/>
      <c r="W7300" s="56"/>
      <c r="X7300" s="56"/>
      <c r="Y7300" s="56"/>
      <c r="Z7300" s="46"/>
      <c r="AA7300" s="66"/>
      <c r="AB7300" s="46"/>
      <c r="AC7300" s="46"/>
      <c r="AD7300" s="61"/>
      <c r="AE7300" s="61"/>
      <c r="AF7300" s="46"/>
      <c r="AG7300" s="46"/>
      <c r="AH7300" s="46"/>
      <c r="AI7300" s="46"/>
      <c r="AJ7300" s="46"/>
      <c r="AK7300" s="46"/>
      <c r="AL7300" s="46"/>
    </row>
    <row r="7301" spans="1:38" x14ac:dyDescent="0.45">
      <c r="A7301" s="16"/>
      <c r="B7301" s="21"/>
      <c r="C7301" s="16"/>
      <c r="D7301" s="16"/>
      <c r="E7301" s="56">
        <v>4324</v>
      </c>
      <c r="F7301" s="56">
        <v>8851</v>
      </c>
      <c r="G7301" s="57" t="s">
        <v>10583</v>
      </c>
      <c r="H7301" s="56" t="s">
        <v>42</v>
      </c>
      <c r="I7301" s="56">
        <v>32321</v>
      </c>
      <c r="J7301" s="56"/>
      <c r="K7301" s="56"/>
      <c r="L7301" s="71"/>
      <c r="M7301" s="56"/>
      <c r="N7301" s="46"/>
      <c r="O7301" s="46"/>
      <c r="P7301" s="46"/>
      <c r="Q7301" s="56"/>
      <c r="R7301" s="58"/>
      <c r="S7301" s="59"/>
      <c r="T7301" s="58"/>
      <c r="U7301" s="58"/>
      <c r="V7301" s="60"/>
      <c r="W7301" s="56"/>
      <c r="X7301" s="56"/>
      <c r="Y7301" s="56"/>
      <c r="Z7301" s="46"/>
      <c r="AA7301" s="66"/>
      <c r="AB7301" s="46"/>
      <c r="AC7301" s="46"/>
      <c r="AD7301" s="61"/>
      <c r="AE7301" s="61"/>
      <c r="AF7301" s="46"/>
      <c r="AG7301" s="46"/>
      <c r="AH7301" s="46"/>
      <c r="AI7301" s="46"/>
      <c r="AJ7301" s="46"/>
      <c r="AK7301" s="46"/>
      <c r="AL7301" s="46"/>
    </row>
    <row r="7302" spans="1:38" x14ac:dyDescent="0.45">
      <c r="A7302" s="16"/>
      <c r="B7302" s="21"/>
      <c r="C7302" s="16"/>
      <c r="D7302" s="16"/>
      <c r="E7302" s="56"/>
      <c r="F7302" s="56"/>
      <c r="G7302" s="57"/>
      <c r="H7302" s="56"/>
      <c r="I7302" s="56"/>
      <c r="J7302" s="56"/>
      <c r="K7302" s="56"/>
      <c r="L7302" s="71"/>
      <c r="M7302" s="56"/>
      <c r="N7302" s="46"/>
      <c r="O7302" s="46" t="s">
        <v>54</v>
      </c>
      <c r="P7302" s="46">
        <f>SUM(P7300:P7301)</f>
        <v>0</v>
      </c>
      <c r="Q7302" s="56"/>
      <c r="R7302" s="58"/>
      <c r="S7302" s="59"/>
      <c r="T7302" s="58"/>
      <c r="U7302" s="58"/>
      <c r="V7302" s="60"/>
      <c r="W7302" s="56"/>
      <c r="X7302" s="56"/>
      <c r="Y7302" s="56"/>
      <c r="Z7302" s="46"/>
      <c r="AA7302" s="66"/>
      <c r="AB7302" s="46"/>
      <c r="AC7302" s="46"/>
      <c r="AD7302" s="61"/>
      <c r="AE7302" s="61"/>
      <c r="AF7302" s="46"/>
      <c r="AG7302" s="46"/>
      <c r="AH7302" s="46">
        <f>SUM(AH7300:AH7301)</f>
        <v>0</v>
      </c>
      <c r="AI7302" s="46"/>
      <c r="AJ7302" s="46">
        <f>SUM(AJ7300:AJ7301)</f>
        <v>0</v>
      </c>
      <c r="AK7302" s="46"/>
      <c r="AL7302" s="46">
        <f>SUM(AL7300:AL7301)</f>
        <v>0</v>
      </c>
    </row>
    <row r="7303" spans="1:38" x14ac:dyDescent="0.45">
      <c r="A7303" s="16" t="s">
        <v>10584</v>
      </c>
      <c r="B7303" s="21">
        <v>2869900019937</v>
      </c>
      <c r="C7303" s="16" t="s">
        <v>10585</v>
      </c>
      <c r="D7303" s="16" t="s">
        <v>10586</v>
      </c>
      <c r="E7303" s="56">
        <v>4325</v>
      </c>
      <c r="F7303" s="56">
        <v>3844</v>
      </c>
      <c r="G7303" s="57" t="s">
        <v>10587</v>
      </c>
      <c r="H7303" s="56" t="s">
        <v>42</v>
      </c>
      <c r="I7303" s="56">
        <v>24592</v>
      </c>
      <c r="J7303" s="56">
        <v>0</v>
      </c>
      <c r="K7303" s="56">
        <v>0</v>
      </c>
      <c r="L7303" s="71">
        <v>28</v>
      </c>
      <c r="M7303" s="56" t="s">
        <v>43</v>
      </c>
      <c r="N7303" s="46">
        <f>((J7303*400)+(K7303*100))+L7303</f>
        <v>28</v>
      </c>
      <c r="O7303" s="46">
        <v>5500</v>
      </c>
      <c r="P7303" s="46">
        <f>N7303*O7303</f>
        <v>154000</v>
      </c>
      <c r="Q7303" s="56"/>
      <c r="R7303" s="58"/>
      <c r="S7303" s="59"/>
      <c r="T7303" s="58"/>
      <c r="U7303" s="58"/>
      <c r="V7303" s="60"/>
      <c r="W7303" s="56"/>
      <c r="X7303" s="56"/>
      <c r="Y7303" s="56"/>
      <c r="Z7303" s="46"/>
      <c r="AA7303" s="66"/>
      <c r="AB7303" s="46"/>
      <c r="AC7303" s="46"/>
      <c r="AD7303" s="61"/>
      <c r="AE7303" s="61"/>
      <c r="AF7303" s="46"/>
      <c r="AG7303" s="46">
        <f>IF(AND(AF7303="",P7303=""),0,IF((AF7303=""),P7303,IF((P7303=""),AF7303,AF7303+P7303)))</f>
        <v>154000</v>
      </c>
      <c r="AH7303" s="46">
        <f>IF( (AA7303=""),AG7303*1,AG7303*(AA7303/100) )</f>
        <v>154000</v>
      </c>
      <c r="AI7303" s="46">
        <v>0</v>
      </c>
      <c r="AJ7303" s="46">
        <f>IF((AI7303-AH7303) &gt; 1,0,IF((AI7303-AH7303)&lt;0,AH7303-AI7303,AI7303-AH7303))</f>
        <v>154000</v>
      </c>
      <c r="AK7303" s="46">
        <v>0.3</v>
      </c>
      <c r="AL7303" s="46">
        <f>AJ7303*(AK7303/100)</f>
        <v>462</v>
      </c>
    </row>
    <row r="7304" spans="1:38" x14ac:dyDescent="0.45">
      <c r="A7304" s="16"/>
      <c r="B7304" s="21"/>
      <c r="C7304" s="16"/>
      <c r="D7304" s="16"/>
      <c r="E7304" s="56"/>
      <c r="F7304" s="56"/>
      <c r="G7304" s="57"/>
      <c r="H7304" s="56"/>
      <c r="I7304" s="56"/>
      <c r="J7304" s="56"/>
      <c r="K7304" s="56"/>
      <c r="L7304" s="71"/>
      <c r="M7304" s="56"/>
      <c r="N7304" s="46"/>
      <c r="O7304" s="46" t="s">
        <v>54</v>
      </c>
      <c r="P7304" s="46">
        <f>SUM(P7303:P7303)</f>
        <v>154000</v>
      </c>
      <c r="Q7304" s="56"/>
      <c r="R7304" s="58"/>
      <c r="S7304" s="59"/>
      <c r="T7304" s="58"/>
      <c r="U7304" s="58"/>
      <c r="V7304" s="60"/>
      <c r="W7304" s="56"/>
      <c r="X7304" s="56"/>
      <c r="Y7304" s="56"/>
      <c r="Z7304" s="46"/>
      <c r="AA7304" s="66"/>
      <c r="AB7304" s="46"/>
      <c r="AC7304" s="46"/>
      <c r="AD7304" s="61"/>
      <c r="AE7304" s="61"/>
      <c r="AF7304" s="46"/>
      <c r="AG7304" s="46"/>
      <c r="AH7304" s="46">
        <f>SUM(AH7303:AH7303)</f>
        <v>154000</v>
      </c>
      <c r="AI7304" s="46"/>
      <c r="AJ7304" s="46">
        <f>SUM(AJ7303:AJ7303)</f>
        <v>154000</v>
      </c>
      <c r="AK7304" s="46"/>
      <c r="AL7304" s="46">
        <f>SUM(AL7303:AL7303)</f>
        <v>462</v>
      </c>
    </row>
    <row r="7305" spans="1:38" x14ac:dyDescent="0.45">
      <c r="A7305" s="16" t="s">
        <v>10588</v>
      </c>
      <c r="B7305" s="21">
        <v>3770400492804</v>
      </c>
      <c r="C7305" s="16" t="s">
        <v>10589</v>
      </c>
      <c r="D7305" s="16" t="s">
        <v>10590</v>
      </c>
      <c r="E7305" s="56">
        <v>4326</v>
      </c>
      <c r="F7305" s="56">
        <v>1625</v>
      </c>
      <c r="G7305" s="57" t="s">
        <v>10591</v>
      </c>
      <c r="H7305" s="56" t="s">
        <v>42</v>
      </c>
      <c r="I7305" s="56">
        <v>11047</v>
      </c>
      <c r="J7305" s="56">
        <v>3</v>
      </c>
      <c r="K7305" s="56">
        <v>1</v>
      </c>
      <c r="L7305" s="71">
        <v>13</v>
      </c>
      <c r="M7305" s="56" t="s">
        <v>43</v>
      </c>
      <c r="N7305" s="46">
        <f>((J7305*400)+(K7305*100))+L7305</f>
        <v>1313</v>
      </c>
      <c r="O7305" s="46">
        <v>200</v>
      </c>
      <c r="P7305" s="46">
        <f>N7305*O7305</f>
        <v>262600</v>
      </c>
      <c r="Q7305" s="56"/>
      <c r="R7305" s="58"/>
      <c r="S7305" s="59"/>
      <c r="T7305" s="58"/>
      <c r="U7305" s="58"/>
      <c r="V7305" s="60"/>
      <c r="W7305" s="56"/>
      <c r="X7305" s="56"/>
      <c r="Y7305" s="56"/>
      <c r="Z7305" s="46"/>
      <c r="AA7305" s="66"/>
      <c r="AB7305" s="46"/>
      <c r="AC7305" s="46"/>
      <c r="AD7305" s="61"/>
      <c r="AE7305" s="61"/>
      <c r="AF7305" s="46"/>
      <c r="AG7305" s="46">
        <f>IF(AND(AF7305="",P7305=""),0,IF((AF7305=""),P7305,IF((P7305=""),AF7305,AF7305+P7305)))</f>
        <v>262600</v>
      </c>
      <c r="AH7305" s="46">
        <f>IF( (AA7305=""),AG7305*1,AG7305*(AA7305/100) )</f>
        <v>262600</v>
      </c>
      <c r="AI7305" s="46">
        <v>0</v>
      </c>
      <c r="AJ7305" s="46">
        <f>IF((AI7305-AH7305) &gt; 1,0,IF((AI7305-AH7305)&lt;0,AH7305-AI7305,AI7305-AH7305))</f>
        <v>262600</v>
      </c>
      <c r="AK7305" s="46">
        <v>0.3</v>
      </c>
      <c r="AL7305" s="46">
        <f>AJ7305*(AK7305/100)</f>
        <v>787.80000000000007</v>
      </c>
    </row>
    <row r="7306" spans="1:38" x14ac:dyDescent="0.45">
      <c r="A7306" s="16"/>
      <c r="B7306" s="21"/>
      <c r="C7306" s="16"/>
      <c r="D7306" s="16"/>
      <c r="E7306" s="56">
        <v>4327</v>
      </c>
      <c r="F7306" s="56">
        <v>5838</v>
      </c>
      <c r="G7306" s="57"/>
      <c r="H7306" s="56" t="s">
        <v>42</v>
      </c>
      <c r="I7306" s="56">
        <v>11047</v>
      </c>
      <c r="J7306" s="56">
        <v>3</v>
      </c>
      <c r="K7306" s="56">
        <v>1</v>
      </c>
      <c r="L7306" s="71">
        <v>54</v>
      </c>
      <c r="M7306" s="56" t="s">
        <v>90</v>
      </c>
      <c r="N7306" s="46">
        <f>((J7306*400)+(K7306*100))+L7306</f>
        <v>1354</v>
      </c>
      <c r="O7306" s="46">
        <v>200</v>
      </c>
      <c r="P7306" s="46">
        <f>N7306*O7306</f>
        <v>270800</v>
      </c>
      <c r="Q7306" s="56"/>
      <c r="R7306" s="58"/>
      <c r="S7306" s="59"/>
      <c r="T7306" s="58"/>
      <c r="U7306" s="58"/>
      <c r="V7306" s="60"/>
      <c r="W7306" s="56"/>
      <c r="X7306" s="56"/>
      <c r="Y7306" s="56"/>
      <c r="Z7306" s="46"/>
      <c r="AA7306" s="66"/>
      <c r="AB7306" s="46"/>
      <c r="AC7306" s="46"/>
      <c r="AD7306" s="61"/>
      <c r="AE7306" s="61"/>
      <c r="AF7306" s="46"/>
      <c r="AG7306" s="46">
        <f>IF(AND(AF7306="",P7306=""),0,IF((AF7306=""),P7306,IF((P7306=""),AF7306,AF7306+P7306)))</f>
        <v>270800</v>
      </c>
      <c r="AH7306" s="46">
        <f>IF( (AA7306=""),AG7306*1,AG7306*(AA7306/100) )</f>
        <v>270800</v>
      </c>
      <c r="AI7306" s="46">
        <v>0</v>
      </c>
      <c r="AJ7306" s="46">
        <f>IF((AI7306-AH7306) &gt; 1,0,IF((AI7306-AH7306)&lt;0,AH7306-AI7306,AI7306-AH7306))</f>
        <v>270800</v>
      </c>
      <c r="AK7306" s="46">
        <v>0.01</v>
      </c>
      <c r="AL7306" s="46">
        <f>AJ7306*(AK7306/100)</f>
        <v>27.080000000000002</v>
      </c>
    </row>
    <row r="7307" spans="1:38" x14ac:dyDescent="0.45">
      <c r="A7307" s="16"/>
      <c r="B7307" s="21"/>
      <c r="C7307" s="16"/>
      <c r="D7307" s="16"/>
      <c r="E7307" s="56">
        <v>4328</v>
      </c>
      <c r="F7307" s="56">
        <v>1630</v>
      </c>
      <c r="G7307" s="57" t="s">
        <v>10592</v>
      </c>
      <c r="H7307" s="56" t="s">
        <v>42</v>
      </c>
      <c r="I7307" s="56">
        <v>11060</v>
      </c>
      <c r="J7307" s="56">
        <v>0</v>
      </c>
      <c r="K7307" s="56">
        <v>0</v>
      </c>
      <c r="L7307" s="71">
        <v>35</v>
      </c>
      <c r="M7307" s="56" t="s">
        <v>208</v>
      </c>
      <c r="N7307" s="46">
        <f>((J7307*400)+(K7307*100))+L7307</f>
        <v>35</v>
      </c>
      <c r="O7307" s="46">
        <v>260</v>
      </c>
      <c r="P7307" s="46">
        <f>N7307*O7307</f>
        <v>9100</v>
      </c>
      <c r="Q7307" s="56"/>
      <c r="R7307" s="58"/>
      <c r="S7307" s="59"/>
      <c r="T7307" s="58"/>
      <c r="U7307" s="58"/>
      <c r="V7307" s="60"/>
      <c r="W7307" s="56"/>
      <c r="X7307" s="56"/>
      <c r="Y7307" s="56"/>
      <c r="Z7307" s="46"/>
      <c r="AA7307" s="66"/>
      <c r="AB7307" s="46"/>
      <c r="AC7307" s="46"/>
      <c r="AD7307" s="61"/>
      <c r="AE7307" s="61"/>
      <c r="AF7307" s="46"/>
      <c r="AG7307" s="46">
        <f>IF(AND(AF7307="",P7307=""),0,IF((AF7307=""),P7307,IF((P7307=""),AF7307,AF7307+P7307)))</f>
        <v>9100</v>
      </c>
      <c r="AH7307" s="46">
        <f>IF( (AA7307=""),AG7307*1,AG7307*(AA7307/100) )</f>
        <v>9100</v>
      </c>
      <c r="AI7307" s="46">
        <v>0</v>
      </c>
      <c r="AJ7307" s="46">
        <f>IF((AI7307-AH7307) &gt; 1,0,IF((AI7307-AH7307)&lt;0,AH7307-AI7307,AI7307-AH7307))</f>
        <v>9100</v>
      </c>
      <c r="AK7307" s="46">
        <v>0.02</v>
      </c>
      <c r="AL7307" s="46">
        <f>AJ7307*(AK7307/100)</f>
        <v>1.82</v>
      </c>
    </row>
    <row r="7308" spans="1:38" x14ac:dyDescent="0.45">
      <c r="A7308" s="16"/>
      <c r="B7308" s="21"/>
      <c r="C7308" s="16"/>
      <c r="D7308" s="16"/>
      <c r="E7308" s="56"/>
      <c r="F7308" s="56"/>
      <c r="G7308" s="57"/>
      <c r="H7308" s="56"/>
      <c r="I7308" s="56"/>
      <c r="J7308" s="56"/>
      <c r="K7308" s="56"/>
      <c r="L7308" s="71"/>
      <c r="M7308" s="56"/>
      <c r="N7308" s="46"/>
      <c r="O7308" s="46" t="s">
        <v>54</v>
      </c>
      <c r="P7308" s="46">
        <f>SUM(P7305:P7307)</f>
        <v>542500</v>
      </c>
      <c r="Q7308" s="56"/>
      <c r="R7308" s="58"/>
      <c r="S7308" s="59"/>
      <c r="T7308" s="58"/>
      <c r="U7308" s="58"/>
      <c r="V7308" s="60"/>
      <c r="W7308" s="56"/>
      <c r="X7308" s="56"/>
      <c r="Y7308" s="56"/>
      <c r="Z7308" s="46"/>
      <c r="AA7308" s="66"/>
      <c r="AB7308" s="46"/>
      <c r="AC7308" s="46"/>
      <c r="AD7308" s="61"/>
      <c r="AE7308" s="61"/>
      <c r="AF7308" s="46"/>
      <c r="AG7308" s="46"/>
      <c r="AH7308" s="46">
        <f>SUM(AH7305:AH7307)</f>
        <v>542500</v>
      </c>
      <c r="AI7308" s="46"/>
      <c r="AJ7308" s="46">
        <f>SUM(AJ7305:AJ7307)</f>
        <v>542500</v>
      </c>
      <c r="AK7308" s="46"/>
      <c r="AL7308" s="46">
        <f>SUM(AL7305:AL7307)</f>
        <v>816.70000000000016</v>
      </c>
    </row>
    <row r="7309" spans="1:38" x14ac:dyDescent="0.45">
      <c r="A7309" s="16" t="s">
        <v>10593</v>
      </c>
      <c r="B7309" s="21">
        <v>3102101225399</v>
      </c>
      <c r="C7309" s="16" t="s">
        <v>10594</v>
      </c>
      <c r="D7309" s="16" t="s">
        <v>10595</v>
      </c>
      <c r="E7309" s="56">
        <v>4329</v>
      </c>
      <c r="F7309" s="56">
        <v>9779</v>
      </c>
      <c r="G7309" s="57" t="s">
        <v>10596</v>
      </c>
      <c r="H7309" s="56" t="s">
        <v>42</v>
      </c>
      <c r="I7309" s="56">
        <v>16843</v>
      </c>
      <c r="J7309" s="56"/>
      <c r="K7309" s="56"/>
      <c r="L7309" s="71"/>
      <c r="M7309" s="56"/>
      <c r="N7309" s="46"/>
      <c r="O7309" s="46"/>
      <c r="P7309" s="46"/>
      <c r="Q7309" s="56"/>
      <c r="R7309" s="58"/>
      <c r="S7309" s="59"/>
      <c r="T7309" s="58"/>
      <c r="U7309" s="58"/>
      <c r="V7309" s="60"/>
      <c r="W7309" s="56"/>
      <c r="X7309" s="56"/>
      <c r="Y7309" s="56"/>
      <c r="Z7309" s="46"/>
      <c r="AA7309" s="66"/>
      <c r="AB7309" s="46"/>
      <c r="AC7309" s="46"/>
      <c r="AD7309" s="61"/>
      <c r="AE7309" s="61"/>
      <c r="AF7309" s="46"/>
      <c r="AG7309" s="46"/>
      <c r="AH7309" s="46"/>
      <c r="AI7309" s="46"/>
      <c r="AJ7309" s="46"/>
      <c r="AK7309" s="46"/>
      <c r="AL7309" s="46"/>
    </row>
    <row r="7310" spans="1:38" x14ac:dyDescent="0.45">
      <c r="A7310" s="16"/>
      <c r="B7310" s="21"/>
      <c r="C7310" s="16"/>
      <c r="D7310" s="16"/>
      <c r="E7310" s="56"/>
      <c r="F7310" s="56"/>
      <c r="G7310" s="57"/>
      <c r="H7310" s="56"/>
      <c r="I7310" s="56"/>
      <c r="J7310" s="56"/>
      <c r="K7310" s="56"/>
      <c r="L7310" s="71"/>
      <c r="M7310" s="56"/>
      <c r="N7310" s="46"/>
      <c r="O7310" s="46" t="s">
        <v>54</v>
      </c>
      <c r="P7310" s="46">
        <f>SUM(P7309:P7309)</f>
        <v>0</v>
      </c>
      <c r="Q7310" s="56"/>
      <c r="R7310" s="58"/>
      <c r="S7310" s="59"/>
      <c r="T7310" s="58"/>
      <c r="U7310" s="58"/>
      <c r="V7310" s="60"/>
      <c r="W7310" s="56"/>
      <c r="X7310" s="56"/>
      <c r="Y7310" s="56"/>
      <c r="Z7310" s="46"/>
      <c r="AA7310" s="66"/>
      <c r="AB7310" s="46"/>
      <c r="AC7310" s="46"/>
      <c r="AD7310" s="61"/>
      <c r="AE7310" s="61"/>
      <c r="AF7310" s="46"/>
      <c r="AG7310" s="46"/>
      <c r="AH7310" s="46">
        <f>SUM(AH7309:AH7309)</f>
        <v>0</v>
      </c>
      <c r="AI7310" s="46"/>
      <c r="AJ7310" s="46">
        <f>SUM(AJ7309:AJ7309)</f>
        <v>0</v>
      </c>
      <c r="AK7310" s="46"/>
      <c r="AL7310" s="46">
        <f>SUM(AL7309:AL7309)</f>
        <v>0</v>
      </c>
    </row>
    <row r="7311" spans="1:38" x14ac:dyDescent="0.45">
      <c r="A7311" s="16" t="s">
        <v>10597</v>
      </c>
      <c r="B7311" s="21">
        <v>3770740004856</v>
      </c>
      <c r="C7311" s="16" t="s">
        <v>10598</v>
      </c>
      <c r="D7311" s="16" t="s">
        <v>10599</v>
      </c>
      <c r="E7311" s="56">
        <v>4330</v>
      </c>
      <c r="F7311" s="56">
        <v>6234</v>
      </c>
      <c r="G7311" s="57"/>
      <c r="H7311" s="56" t="s">
        <v>42</v>
      </c>
      <c r="I7311" s="56">
        <v>27835</v>
      </c>
      <c r="J7311" s="56">
        <v>0</v>
      </c>
      <c r="K7311" s="56">
        <v>0</v>
      </c>
      <c r="L7311" s="71">
        <v>20</v>
      </c>
      <c r="M7311" s="56" t="s">
        <v>208</v>
      </c>
      <c r="N7311" s="46">
        <f>((J7311*400)+(K7311*100))+L7311</f>
        <v>20</v>
      </c>
      <c r="O7311" s="46">
        <v>300</v>
      </c>
      <c r="P7311" s="46">
        <f>N7311*O7311</f>
        <v>6000</v>
      </c>
      <c r="Q7311" s="56"/>
      <c r="R7311" s="58"/>
      <c r="S7311" s="59"/>
      <c r="T7311" s="58"/>
      <c r="U7311" s="58"/>
      <c r="V7311" s="60"/>
      <c r="W7311" s="56"/>
      <c r="X7311" s="56"/>
      <c r="Y7311" s="56"/>
      <c r="Z7311" s="46"/>
      <c r="AA7311" s="66"/>
      <c r="AB7311" s="46"/>
      <c r="AC7311" s="46"/>
      <c r="AD7311" s="61"/>
      <c r="AE7311" s="61"/>
      <c r="AF7311" s="46"/>
      <c r="AG7311" s="46">
        <f>IF(AND(AF7311="",P7311=""),0,IF((AF7311=""),P7311,IF((P7311=""),AF7311,AF7311+P7311)))</f>
        <v>6000</v>
      </c>
      <c r="AH7311" s="46">
        <f>IF( (AA7311=""),AG7311*1,AG7311*(AA7311/100) )</f>
        <v>6000</v>
      </c>
      <c r="AI7311" s="46">
        <v>0</v>
      </c>
      <c r="AJ7311" s="46">
        <f>IF((AI7311-AH7311) &gt; 1,0,IF((AI7311-AH7311)&lt;0,AH7311-AI7311,AI7311-AH7311))</f>
        <v>6000</v>
      </c>
      <c r="AK7311" s="46">
        <v>0.02</v>
      </c>
      <c r="AL7311" s="46">
        <f>AJ7311*(AK7311/100)</f>
        <v>1.2</v>
      </c>
    </row>
    <row r="7312" spans="1:38" x14ac:dyDescent="0.45">
      <c r="A7312" s="16"/>
      <c r="B7312" s="21"/>
      <c r="C7312" s="16"/>
      <c r="D7312" s="16"/>
      <c r="E7312" s="56"/>
      <c r="F7312" s="56"/>
      <c r="G7312" s="57"/>
      <c r="H7312" s="56"/>
      <c r="I7312" s="56"/>
      <c r="J7312" s="56">
        <v>2</v>
      </c>
      <c r="K7312" s="56">
        <v>3</v>
      </c>
      <c r="L7312" s="71">
        <v>80</v>
      </c>
      <c r="M7312" s="56" t="s">
        <v>90</v>
      </c>
      <c r="N7312" s="46">
        <f>((J7312*400)+(K7312*100))+L7312</f>
        <v>1180</v>
      </c>
      <c r="O7312" s="46">
        <v>300</v>
      </c>
      <c r="P7312" s="46">
        <f>N7312*O7312</f>
        <v>354000</v>
      </c>
      <c r="Q7312" s="56"/>
      <c r="R7312" s="58"/>
      <c r="S7312" s="59"/>
      <c r="T7312" s="58"/>
      <c r="U7312" s="58"/>
      <c r="V7312" s="60"/>
      <c r="W7312" s="56"/>
      <c r="X7312" s="56"/>
      <c r="Y7312" s="56"/>
      <c r="Z7312" s="46"/>
      <c r="AA7312" s="66"/>
      <c r="AB7312" s="46"/>
      <c r="AC7312" s="46"/>
      <c r="AD7312" s="61"/>
      <c r="AE7312" s="61"/>
      <c r="AF7312" s="46"/>
      <c r="AG7312" s="46">
        <f>IF(AND(AF7312="",P7312=""),0,IF((AF7312=""),P7312,IF((P7312=""),AF7312,AF7312+P7312)))</f>
        <v>354000</v>
      </c>
      <c r="AH7312" s="46">
        <f>IF( (AA7312=""),AG7312*1,AG7312*(AA7312/100) )</f>
        <v>354000</v>
      </c>
      <c r="AI7312" s="46">
        <v>0</v>
      </c>
      <c r="AJ7312" s="46">
        <f>IF((AI7312-AH7312) &gt; 1,0,IF((AI7312-AH7312)&lt;0,AH7312-AI7312,AI7312-AH7312))</f>
        <v>354000</v>
      </c>
      <c r="AK7312" s="46">
        <v>0.01</v>
      </c>
      <c r="AL7312" s="46">
        <f>AJ7312*(AK7312/100)</f>
        <v>35.4</v>
      </c>
    </row>
    <row r="7313" spans="1:38" x14ac:dyDescent="0.45">
      <c r="A7313" s="16"/>
      <c r="B7313" s="21"/>
      <c r="C7313" s="16"/>
      <c r="D7313" s="16"/>
      <c r="E7313" s="56"/>
      <c r="F7313" s="56"/>
      <c r="G7313" s="57"/>
      <c r="H7313" s="56"/>
      <c r="I7313" s="56"/>
      <c r="J7313" s="56"/>
      <c r="K7313" s="56"/>
      <c r="L7313" s="71"/>
      <c r="M7313" s="56"/>
      <c r="N7313" s="46"/>
      <c r="O7313" s="46"/>
      <c r="P7313" s="46"/>
      <c r="Q7313" s="73">
        <v>1</v>
      </c>
      <c r="R7313" s="58" t="s">
        <v>10597</v>
      </c>
      <c r="S7313" s="59">
        <v>3770740004856</v>
      </c>
      <c r="T7313" s="58" t="s">
        <v>10598</v>
      </c>
      <c r="U7313" s="58" t="s">
        <v>10600</v>
      </c>
      <c r="V7313" s="60"/>
      <c r="W7313" s="56" t="s">
        <v>210</v>
      </c>
      <c r="X7313" s="56" t="s">
        <v>211</v>
      </c>
      <c r="Y7313" s="56" t="s">
        <v>212</v>
      </c>
      <c r="Z7313" s="46">
        <v>80</v>
      </c>
      <c r="AA7313" s="66">
        <v>100</v>
      </c>
      <c r="AB7313" s="46">
        <v>6900</v>
      </c>
      <c r="AC7313" s="46">
        <f>Z7313*AB7313</f>
        <v>552000</v>
      </c>
      <c r="AD7313" s="61">
        <v>5</v>
      </c>
      <c r="AE7313" s="61">
        <v>5</v>
      </c>
      <c r="AF7313" s="46">
        <f>(AC7313*(100-AE7313))/100</f>
        <v>524400</v>
      </c>
      <c r="AG7313" s="46">
        <f>IF( (AF7313=""),0,SUM(AF7313:AF7313) )</f>
        <v>524400</v>
      </c>
      <c r="AH7313" s="46">
        <f>(AG7313/100)*(AA7313)</f>
        <v>524400</v>
      </c>
      <c r="AI7313" s="46">
        <v>0</v>
      </c>
      <c r="AJ7313" s="46">
        <f>IF((AI7313-AH7313) &gt; 1,0,IF((AI7313-AH7313)&lt;0,AH7313-AI7313,AI7313-AH7313))</f>
        <v>524400</v>
      </c>
      <c r="AK7313" s="46">
        <v>0.02</v>
      </c>
      <c r="AL7313" s="46">
        <f>AJ7313*(AK7313/100)</f>
        <v>104.88000000000001</v>
      </c>
    </row>
    <row r="7314" spans="1:38" x14ac:dyDescent="0.45">
      <c r="A7314" s="16"/>
      <c r="B7314" s="21"/>
      <c r="C7314" s="16"/>
      <c r="D7314" s="16"/>
      <c r="E7314" s="56"/>
      <c r="F7314" s="56"/>
      <c r="G7314" s="57"/>
      <c r="H7314" s="56"/>
      <c r="I7314" s="56"/>
      <c r="J7314" s="56"/>
      <c r="K7314" s="56"/>
      <c r="L7314" s="71"/>
      <c r="M7314" s="56"/>
      <c r="N7314" s="46"/>
      <c r="O7314" s="46" t="s">
        <v>54</v>
      </c>
      <c r="P7314" s="46">
        <f>SUM(P7311:P7313)</f>
        <v>360000</v>
      </c>
      <c r="Q7314" s="56"/>
      <c r="R7314" s="58"/>
      <c r="S7314" s="59"/>
      <c r="T7314" s="58"/>
      <c r="U7314" s="58"/>
      <c r="V7314" s="60"/>
      <c r="W7314" s="56"/>
      <c r="X7314" s="56"/>
      <c r="Y7314" s="56"/>
      <c r="Z7314" s="46"/>
      <c r="AA7314" s="66"/>
      <c r="AB7314" s="46"/>
      <c r="AC7314" s="46"/>
      <c r="AD7314" s="61"/>
      <c r="AE7314" s="61"/>
      <c r="AF7314" s="46"/>
      <c r="AG7314" s="46"/>
      <c r="AH7314" s="46">
        <f>SUM(AH7311:AH7313)</f>
        <v>884400</v>
      </c>
      <c r="AI7314" s="46"/>
      <c r="AJ7314" s="46">
        <f>SUM(AJ7311:AJ7313)</f>
        <v>884400</v>
      </c>
      <c r="AK7314" s="46"/>
      <c r="AL7314" s="46">
        <f>SUM(AL7311:AL7313)</f>
        <v>141.48000000000002</v>
      </c>
    </row>
    <row r="7315" spans="1:38" x14ac:dyDescent="0.45">
      <c r="A7315" s="16" t="s">
        <v>10601</v>
      </c>
      <c r="B7315" s="21">
        <v>3650100873102</v>
      </c>
      <c r="C7315" s="16" t="s">
        <v>10602</v>
      </c>
      <c r="D7315" s="16" t="s">
        <v>10603</v>
      </c>
      <c r="E7315" s="56">
        <v>4331</v>
      </c>
      <c r="F7315" s="56">
        <v>9731</v>
      </c>
      <c r="G7315" s="57" t="s">
        <v>10604</v>
      </c>
      <c r="H7315" s="56" t="s">
        <v>42</v>
      </c>
      <c r="I7315" s="56">
        <v>32017</v>
      </c>
      <c r="J7315" s="56"/>
      <c r="K7315" s="56"/>
      <c r="L7315" s="71"/>
      <c r="M7315" s="56"/>
      <c r="N7315" s="46"/>
      <c r="O7315" s="46"/>
      <c r="P7315" s="46"/>
      <c r="Q7315" s="56"/>
      <c r="R7315" s="58"/>
      <c r="S7315" s="59"/>
      <c r="T7315" s="58"/>
      <c r="U7315" s="58"/>
      <c r="V7315" s="60"/>
      <c r="W7315" s="56"/>
      <c r="X7315" s="56"/>
      <c r="Y7315" s="56"/>
      <c r="Z7315" s="46"/>
      <c r="AA7315" s="66"/>
      <c r="AB7315" s="46"/>
      <c r="AC7315" s="46"/>
      <c r="AD7315" s="61"/>
      <c r="AE7315" s="61"/>
      <c r="AF7315" s="46"/>
      <c r="AG7315" s="46"/>
      <c r="AH7315" s="46"/>
      <c r="AI7315" s="46"/>
      <c r="AJ7315" s="46"/>
      <c r="AK7315" s="46"/>
      <c r="AL7315" s="46"/>
    </row>
    <row r="7316" spans="1:38" x14ac:dyDescent="0.45">
      <c r="A7316" s="16"/>
      <c r="B7316" s="21"/>
      <c r="C7316" s="16"/>
      <c r="D7316" s="16"/>
      <c r="E7316" s="56"/>
      <c r="F7316" s="56"/>
      <c r="G7316" s="57"/>
      <c r="H7316" s="56"/>
      <c r="I7316" s="56"/>
      <c r="J7316" s="56"/>
      <c r="K7316" s="56"/>
      <c r="L7316" s="71"/>
      <c r="M7316" s="56"/>
      <c r="N7316" s="46"/>
      <c r="O7316" s="46" t="s">
        <v>54</v>
      </c>
      <c r="P7316" s="46">
        <f>SUM(P7315:P7315)</f>
        <v>0</v>
      </c>
      <c r="Q7316" s="56"/>
      <c r="R7316" s="58"/>
      <c r="S7316" s="59"/>
      <c r="T7316" s="58"/>
      <c r="U7316" s="58"/>
      <c r="V7316" s="60"/>
      <c r="W7316" s="56"/>
      <c r="X7316" s="56"/>
      <c r="Y7316" s="56"/>
      <c r="Z7316" s="46"/>
      <c r="AA7316" s="66"/>
      <c r="AB7316" s="46"/>
      <c r="AC7316" s="46"/>
      <c r="AD7316" s="61"/>
      <c r="AE7316" s="61"/>
      <c r="AF7316" s="46"/>
      <c r="AG7316" s="46"/>
      <c r="AH7316" s="46">
        <f>SUM(AH7315:AH7315)</f>
        <v>0</v>
      </c>
      <c r="AI7316" s="46"/>
      <c r="AJ7316" s="46">
        <f>SUM(AJ7315:AJ7315)</f>
        <v>0</v>
      </c>
      <c r="AK7316" s="46"/>
      <c r="AL7316" s="46">
        <f>SUM(AL7315:AL7315)</f>
        <v>0</v>
      </c>
    </row>
    <row r="7317" spans="1:38" x14ac:dyDescent="0.45">
      <c r="A7317" s="16" t="s">
        <v>10605</v>
      </c>
      <c r="B7317" s="21">
        <v>3430900483394</v>
      </c>
      <c r="C7317" s="16" t="s">
        <v>10606</v>
      </c>
      <c r="D7317" s="16" t="s">
        <v>10607</v>
      </c>
      <c r="E7317" s="56">
        <v>4332</v>
      </c>
      <c r="F7317" s="56">
        <v>8557</v>
      </c>
      <c r="G7317" s="57" t="s">
        <v>10608</v>
      </c>
      <c r="H7317" s="56" t="s">
        <v>42</v>
      </c>
      <c r="I7317" s="56">
        <v>15436</v>
      </c>
      <c r="J7317" s="56"/>
      <c r="K7317" s="56"/>
      <c r="L7317" s="71"/>
      <c r="M7317" s="56"/>
      <c r="N7317" s="46"/>
      <c r="O7317" s="46"/>
      <c r="P7317" s="46"/>
      <c r="Q7317" s="56"/>
      <c r="R7317" s="58"/>
      <c r="S7317" s="59"/>
      <c r="T7317" s="58"/>
      <c r="U7317" s="58"/>
      <c r="V7317" s="60"/>
      <c r="W7317" s="56"/>
      <c r="X7317" s="56"/>
      <c r="Y7317" s="56"/>
      <c r="Z7317" s="46"/>
      <c r="AA7317" s="66"/>
      <c r="AB7317" s="46"/>
      <c r="AC7317" s="46"/>
      <c r="AD7317" s="61"/>
      <c r="AE7317" s="61"/>
      <c r="AF7317" s="46"/>
      <c r="AG7317" s="46"/>
      <c r="AH7317" s="46"/>
      <c r="AI7317" s="46"/>
      <c r="AJ7317" s="46"/>
      <c r="AK7317" s="46"/>
      <c r="AL7317" s="46"/>
    </row>
    <row r="7318" spans="1:38" x14ac:dyDescent="0.45">
      <c r="A7318" s="16"/>
      <c r="B7318" s="21"/>
      <c r="C7318" s="16"/>
      <c r="D7318" s="16"/>
      <c r="E7318" s="56">
        <v>4333</v>
      </c>
      <c r="F7318" s="56">
        <v>9293</v>
      </c>
      <c r="G7318" s="57" t="s">
        <v>10609</v>
      </c>
      <c r="H7318" s="56" t="s">
        <v>42</v>
      </c>
      <c r="I7318" s="56">
        <v>23936</v>
      </c>
      <c r="J7318" s="56"/>
      <c r="K7318" s="56"/>
      <c r="L7318" s="71"/>
      <c r="M7318" s="56"/>
      <c r="N7318" s="46"/>
      <c r="O7318" s="46"/>
      <c r="P7318" s="46"/>
      <c r="Q7318" s="56"/>
      <c r="R7318" s="58"/>
      <c r="S7318" s="59"/>
      <c r="T7318" s="58"/>
      <c r="U7318" s="58"/>
      <c r="V7318" s="60"/>
      <c r="W7318" s="56"/>
      <c r="X7318" s="56"/>
      <c r="Y7318" s="56"/>
      <c r="Z7318" s="46"/>
      <c r="AA7318" s="66"/>
      <c r="AB7318" s="46"/>
      <c r="AC7318" s="46"/>
      <c r="AD7318" s="61"/>
      <c r="AE7318" s="61"/>
      <c r="AF7318" s="46"/>
      <c r="AG7318" s="46"/>
      <c r="AH7318" s="46"/>
      <c r="AI7318" s="46"/>
      <c r="AJ7318" s="46"/>
      <c r="AK7318" s="46"/>
      <c r="AL7318" s="46"/>
    </row>
    <row r="7319" spans="1:38" x14ac:dyDescent="0.45">
      <c r="A7319" s="16"/>
      <c r="B7319" s="21"/>
      <c r="C7319" s="16"/>
      <c r="D7319" s="16"/>
      <c r="E7319" s="56"/>
      <c r="F7319" s="56"/>
      <c r="G7319" s="57"/>
      <c r="H7319" s="56"/>
      <c r="I7319" s="56"/>
      <c r="J7319" s="56"/>
      <c r="K7319" s="56"/>
      <c r="L7319" s="71"/>
      <c r="M7319" s="56"/>
      <c r="N7319" s="46"/>
      <c r="O7319" s="46" t="s">
        <v>54</v>
      </c>
      <c r="P7319" s="46">
        <f>SUM(P7317:P7318)</f>
        <v>0</v>
      </c>
      <c r="Q7319" s="56"/>
      <c r="R7319" s="58"/>
      <c r="S7319" s="59"/>
      <c r="T7319" s="58"/>
      <c r="U7319" s="58"/>
      <c r="V7319" s="60"/>
      <c r="W7319" s="56"/>
      <c r="X7319" s="56"/>
      <c r="Y7319" s="56"/>
      <c r="Z7319" s="46"/>
      <c r="AA7319" s="66"/>
      <c r="AB7319" s="46"/>
      <c r="AC7319" s="46"/>
      <c r="AD7319" s="61"/>
      <c r="AE7319" s="61"/>
      <c r="AF7319" s="46"/>
      <c r="AG7319" s="46"/>
      <c r="AH7319" s="46">
        <f>SUM(AH7317:AH7318)</f>
        <v>0</v>
      </c>
      <c r="AI7319" s="46"/>
      <c r="AJ7319" s="46">
        <f>SUM(AJ7317:AJ7318)</f>
        <v>0</v>
      </c>
      <c r="AK7319" s="46"/>
      <c r="AL7319" s="46">
        <f>SUM(AL7317:AL7318)</f>
        <v>0</v>
      </c>
    </row>
    <row r="7320" spans="1:38" x14ac:dyDescent="0.45">
      <c r="A7320" s="16" t="s">
        <v>10610</v>
      </c>
      <c r="B7320" s="21">
        <v>3101201441131</v>
      </c>
      <c r="C7320" s="16" t="s">
        <v>10611</v>
      </c>
      <c r="D7320" s="16" t="s">
        <v>10612</v>
      </c>
      <c r="E7320" s="56">
        <v>4334</v>
      </c>
      <c r="F7320" s="56">
        <v>9515</v>
      </c>
      <c r="G7320" s="57" t="s">
        <v>10613</v>
      </c>
      <c r="H7320" s="56" t="s">
        <v>42</v>
      </c>
      <c r="I7320" s="56">
        <v>14600</v>
      </c>
      <c r="J7320" s="56"/>
      <c r="K7320" s="56"/>
      <c r="L7320" s="71"/>
      <c r="M7320" s="56"/>
      <c r="N7320" s="46"/>
      <c r="O7320" s="46"/>
      <c r="P7320" s="46"/>
      <c r="Q7320" s="56"/>
      <c r="R7320" s="58"/>
      <c r="S7320" s="59"/>
      <c r="T7320" s="58"/>
      <c r="U7320" s="58"/>
      <c r="V7320" s="60"/>
      <c r="W7320" s="56"/>
      <c r="X7320" s="56"/>
      <c r="Y7320" s="56"/>
      <c r="Z7320" s="46"/>
      <c r="AA7320" s="66"/>
      <c r="AB7320" s="46"/>
      <c r="AC7320" s="46"/>
      <c r="AD7320" s="61"/>
      <c r="AE7320" s="61"/>
      <c r="AF7320" s="46"/>
      <c r="AG7320" s="46"/>
      <c r="AH7320" s="46"/>
      <c r="AI7320" s="46"/>
      <c r="AJ7320" s="46"/>
      <c r="AK7320" s="46"/>
      <c r="AL7320" s="46"/>
    </row>
    <row r="7321" spans="1:38" x14ac:dyDescent="0.45">
      <c r="A7321" s="16"/>
      <c r="B7321" s="21"/>
      <c r="C7321" s="16"/>
      <c r="D7321" s="16"/>
      <c r="E7321" s="56">
        <v>4335</v>
      </c>
      <c r="F7321" s="56">
        <v>7455</v>
      </c>
      <c r="G7321" s="57" t="s">
        <v>10614</v>
      </c>
      <c r="H7321" s="56" t="s">
        <v>42</v>
      </c>
      <c r="I7321" s="56">
        <v>14601</v>
      </c>
      <c r="J7321" s="56"/>
      <c r="K7321" s="56"/>
      <c r="L7321" s="71"/>
      <c r="M7321" s="56"/>
      <c r="N7321" s="46"/>
      <c r="O7321" s="46"/>
      <c r="P7321" s="46"/>
      <c r="Q7321" s="56"/>
      <c r="R7321" s="58"/>
      <c r="S7321" s="59"/>
      <c r="T7321" s="58"/>
      <c r="U7321" s="58"/>
      <c r="V7321" s="60"/>
      <c r="W7321" s="56"/>
      <c r="X7321" s="56"/>
      <c r="Y7321" s="56"/>
      <c r="Z7321" s="46"/>
      <c r="AA7321" s="66"/>
      <c r="AB7321" s="46"/>
      <c r="AC7321" s="46"/>
      <c r="AD7321" s="61"/>
      <c r="AE7321" s="61"/>
      <c r="AF7321" s="46"/>
      <c r="AG7321" s="46"/>
      <c r="AH7321" s="46"/>
      <c r="AI7321" s="46"/>
      <c r="AJ7321" s="46"/>
      <c r="AK7321" s="46"/>
      <c r="AL7321" s="46"/>
    </row>
    <row r="7322" spans="1:38" x14ac:dyDescent="0.45">
      <c r="A7322" s="16"/>
      <c r="B7322" s="21"/>
      <c r="C7322" s="16"/>
      <c r="D7322" s="16"/>
      <c r="E7322" s="56"/>
      <c r="F7322" s="56"/>
      <c r="G7322" s="57"/>
      <c r="H7322" s="56"/>
      <c r="I7322" s="56"/>
      <c r="J7322" s="56"/>
      <c r="K7322" s="56"/>
      <c r="L7322" s="71"/>
      <c r="M7322" s="56"/>
      <c r="N7322" s="46"/>
      <c r="O7322" s="46" t="s">
        <v>54</v>
      </c>
      <c r="P7322" s="46">
        <f>SUM(P7320:P7321)</f>
        <v>0</v>
      </c>
      <c r="Q7322" s="56"/>
      <c r="R7322" s="58"/>
      <c r="S7322" s="59"/>
      <c r="T7322" s="58"/>
      <c r="U7322" s="58"/>
      <c r="V7322" s="60"/>
      <c r="W7322" s="56"/>
      <c r="X7322" s="56"/>
      <c r="Y7322" s="56"/>
      <c r="Z7322" s="46"/>
      <c r="AA7322" s="66"/>
      <c r="AB7322" s="46"/>
      <c r="AC7322" s="46"/>
      <c r="AD7322" s="61"/>
      <c r="AE7322" s="61"/>
      <c r="AF7322" s="46"/>
      <c r="AG7322" s="46"/>
      <c r="AH7322" s="46">
        <f>SUM(AH7320:AH7321)</f>
        <v>0</v>
      </c>
      <c r="AI7322" s="46"/>
      <c r="AJ7322" s="46">
        <f>SUM(AJ7320:AJ7321)</f>
        <v>0</v>
      </c>
      <c r="AK7322" s="46"/>
      <c r="AL7322" s="46">
        <f>SUM(AL7320:AL7321)</f>
        <v>0</v>
      </c>
    </row>
    <row r="7323" spans="1:38" x14ac:dyDescent="0.45">
      <c r="A7323" s="16" t="s">
        <v>10615</v>
      </c>
      <c r="B7323" s="21">
        <v>3770100105074</v>
      </c>
      <c r="C7323" s="16" t="s">
        <v>10616</v>
      </c>
      <c r="D7323" s="16" t="s">
        <v>10617</v>
      </c>
      <c r="E7323" s="56">
        <v>4336</v>
      </c>
      <c r="F7323" s="56">
        <v>9119</v>
      </c>
      <c r="G7323" s="57" t="s">
        <v>10618</v>
      </c>
      <c r="H7323" s="56" t="s">
        <v>42</v>
      </c>
      <c r="I7323" s="56">
        <v>15122</v>
      </c>
      <c r="J7323" s="56"/>
      <c r="K7323" s="56"/>
      <c r="L7323" s="71"/>
      <c r="M7323" s="56"/>
      <c r="N7323" s="46"/>
      <c r="O7323" s="46"/>
      <c r="P7323" s="46"/>
      <c r="Q7323" s="56"/>
      <c r="R7323" s="58"/>
      <c r="S7323" s="59"/>
      <c r="T7323" s="58"/>
      <c r="U7323" s="58"/>
      <c r="V7323" s="60"/>
      <c r="W7323" s="56"/>
      <c r="X7323" s="56"/>
      <c r="Y7323" s="56"/>
      <c r="Z7323" s="46"/>
      <c r="AA7323" s="66"/>
      <c r="AB7323" s="46"/>
      <c r="AC7323" s="46"/>
      <c r="AD7323" s="61"/>
      <c r="AE7323" s="61"/>
      <c r="AF7323" s="46"/>
      <c r="AG7323" s="46"/>
      <c r="AH7323" s="46"/>
      <c r="AI7323" s="46"/>
      <c r="AJ7323" s="46"/>
      <c r="AK7323" s="46"/>
      <c r="AL7323" s="46"/>
    </row>
    <row r="7324" spans="1:38" x14ac:dyDescent="0.45">
      <c r="A7324" s="16"/>
      <c r="B7324" s="21"/>
      <c r="C7324" s="16"/>
      <c r="D7324" s="16"/>
      <c r="E7324" s="56"/>
      <c r="F7324" s="56"/>
      <c r="G7324" s="57"/>
      <c r="H7324" s="56"/>
      <c r="I7324" s="56"/>
      <c r="J7324" s="56"/>
      <c r="K7324" s="56"/>
      <c r="L7324" s="71"/>
      <c r="M7324" s="56"/>
      <c r="N7324" s="46"/>
      <c r="O7324" s="46" t="s">
        <v>54</v>
      </c>
      <c r="P7324" s="46">
        <f>SUM(P7323:P7323)</f>
        <v>0</v>
      </c>
      <c r="Q7324" s="56"/>
      <c r="R7324" s="58"/>
      <c r="S7324" s="59"/>
      <c r="T7324" s="58"/>
      <c r="U7324" s="58"/>
      <c r="V7324" s="60"/>
      <c r="W7324" s="56"/>
      <c r="X7324" s="56"/>
      <c r="Y7324" s="56"/>
      <c r="Z7324" s="46"/>
      <c r="AA7324" s="66"/>
      <c r="AB7324" s="46"/>
      <c r="AC7324" s="46"/>
      <c r="AD7324" s="61"/>
      <c r="AE7324" s="61"/>
      <c r="AF7324" s="46"/>
      <c r="AG7324" s="46"/>
      <c r="AH7324" s="46">
        <f>SUM(AH7323:AH7323)</f>
        <v>0</v>
      </c>
      <c r="AI7324" s="46"/>
      <c r="AJ7324" s="46">
        <f>SUM(AJ7323:AJ7323)</f>
        <v>0</v>
      </c>
      <c r="AK7324" s="46"/>
      <c r="AL7324" s="46">
        <f>SUM(AL7323:AL7323)</f>
        <v>0</v>
      </c>
    </row>
    <row r="7325" spans="1:38" x14ac:dyDescent="0.45">
      <c r="A7325" s="16" t="s">
        <v>10619</v>
      </c>
      <c r="B7325" s="21">
        <v>3770500107732</v>
      </c>
      <c r="C7325" s="16" t="s">
        <v>10620</v>
      </c>
      <c r="D7325" s="16" t="s">
        <v>10621</v>
      </c>
      <c r="E7325" s="56">
        <v>4337</v>
      </c>
      <c r="F7325" s="56">
        <v>19</v>
      </c>
      <c r="G7325" s="57" t="s">
        <v>10622</v>
      </c>
      <c r="H7325" s="56" t="s">
        <v>42</v>
      </c>
      <c r="I7325" s="56">
        <v>21444</v>
      </c>
      <c r="J7325" s="56">
        <v>0</v>
      </c>
      <c r="K7325" s="56">
        <v>0</v>
      </c>
      <c r="L7325" s="71">
        <v>64</v>
      </c>
      <c r="M7325" s="56" t="s">
        <v>43</v>
      </c>
      <c r="N7325" s="46">
        <f>((J7325*400)+(K7325*100))+L7325</f>
        <v>64</v>
      </c>
      <c r="O7325" s="46">
        <v>300</v>
      </c>
      <c r="P7325" s="46">
        <f>N7325*O7325</f>
        <v>19200</v>
      </c>
      <c r="Q7325" s="56"/>
      <c r="R7325" s="58"/>
      <c r="S7325" s="59"/>
      <c r="T7325" s="58"/>
      <c r="U7325" s="58"/>
      <c r="V7325" s="60"/>
      <c r="W7325" s="56"/>
      <c r="X7325" s="56"/>
      <c r="Y7325" s="56"/>
      <c r="Z7325" s="46"/>
      <c r="AA7325" s="66"/>
      <c r="AB7325" s="46"/>
      <c r="AC7325" s="46"/>
      <c r="AD7325" s="61"/>
      <c r="AE7325" s="61"/>
      <c r="AF7325" s="46"/>
      <c r="AG7325" s="46">
        <f>IF(AND(AF7325="",P7325=""),0,IF((AF7325=""),P7325,IF((P7325=""),AF7325,AF7325+P7325)))</f>
        <v>19200</v>
      </c>
      <c r="AH7325" s="46">
        <f>IF( (AA7325=""),AG7325*1,AG7325*(AA7325/100) )</f>
        <v>19200</v>
      </c>
      <c r="AI7325" s="46">
        <v>0</v>
      </c>
      <c r="AJ7325" s="46">
        <f>IF((AI7325-AH7325) &gt; 1,0,IF((AI7325-AH7325)&lt;0,AH7325-AI7325,AI7325-AH7325))</f>
        <v>19200</v>
      </c>
      <c r="AK7325" s="46">
        <v>0.3</v>
      </c>
      <c r="AL7325" s="46">
        <f>AJ7325*(AK7325/100)</f>
        <v>57.6</v>
      </c>
    </row>
    <row r="7326" spans="1:38" x14ac:dyDescent="0.45">
      <c r="A7326" s="16"/>
      <c r="B7326" s="21"/>
      <c r="C7326" s="16"/>
      <c r="D7326" s="16"/>
      <c r="E7326" s="56"/>
      <c r="F7326" s="56"/>
      <c r="G7326" s="57"/>
      <c r="H7326" s="56"/>
      <c r="I7326" s="56"/>
      <c r="J7326" s="56"/>
      <c r="K7326" s="56"/>
      <c r="L7326" s="71"/>
      <c r="M7326" s="56"/>
      <c r="N7326" s="46"/>
      <c r="O7326" s="46" t="s">
        <v>54</v>
      </c>
      <c r="P7326" s="46">
        <f>SUM(P7325:P7325)</f>
        <v>19200</v>
      </c>
      <c r="Q7326" s="56"/>
      <c r="R7326" s="58"/>
      <c r="S7326" s="59"/>
      <c r="T7326" s="58"/>
      <c r="U7326" s="58"/>
      <c r="V7326" s="60"/>
      <c r="W7326" s="56"/>
      <c r="X7326" s="56"/>
      <c r="Y7326" s="56"/>
      <c r="Z7326" s="46"/>
      <c r="AA7326" s="66"/>
      <c r="AB7326" s="46"/>
      <c r="AC7326" s="46"/>
      <c r="AD7326" s="61"/>
      <c r="AE7326" s="61"/>
      <c r="AF7326" s="46"/>
      <c r="AG7326" s="46"/>
      <c r="AH7326" s="46">
        <f>SUM(AH7325:AH7325)</f>
        <v>19200</v>
      </c>
      <c r="AI7326" s="46"/>
      <c r="AJ7326" s="46">
        <f>SUM(AJ7325:AJ7325)</f>
        <v>19200</v>
      </c>
      <c r="AK7326" s="46"/>
      <c r="AL7326" s="46">
        <f>SUM(AL7325:AL7325)</f>
        <v>57.6</v>
      </c>
    </row>
    <row r="7327" spans="1:38" x14ac:dyDescent="0.45">
      <c r="A7327" s="16" t="s">
        <v>10623</v>
      </c>
      <c r="B7327" s="21">
        <v>1101402191810</v>
      </c>
      <c r="C7327" s="16" t="s">
        <v>10624</v>
      </c>
      <c r="D7327" s="16" t="s">
        <v>10625</v>
      </c>
      <c r="E7327" s="56">
        <v>4338</v>
      </c>
      <c r="F7327" s="56">
        <v>8508</v>
      </c>
      <c r="G7327" s="57" t="s">
        <v>10626</v>
      </c>
      <c r="H7327" s="56" t="s">
        <v>42</v>
      </c>
      <c r="I7327" s="56">
        <v>14399</v>
      </c>
      <c r="J7327" s="56"/>
      <c r="K7327" s="56"/>
      <c r="L7327" s="71"/>
      <c r="M7327" s="56"/>
      <c r="N7327" s="46"/>
      <c r="O7327" s="46"/>
      <c r="P7327" s="46"/>
      <c r="Q7327" s="56"/>
      <c r="R7327" s="58"/>
      <c r="S7327" s="59"/>
      <c r="T7327" s="58"/>
      <c r="U7327" s="58"/>
      <c r="V7327" s="60"/>
      <c r="W7327" s="56"/>
      <c r="X7327" s="56"/>
      <c r="Y7327" s="56"/>
      <c r="Z7327" s="46"/>
      <c r="AA7327" s="66"/>
      <c r="AB7327" s="46"/>
      <c r="AC7327" s="46"/>
      <c r="AD7327" s="61"/>
      <c r="AE7327" s="61"/>
      <c r="AF7327" s="46"/>
      <c r="AG7327" s="46"/>
      <c r="AH7327" s="46"/>
      <c r="AI7327" s="46"/>
      <c r="AJ7327" s="46"/>
      <c r="AK7327" s="46"/>
      <c r="AL7327" s="46"/>
    </row>
    <row r="7328" spans="1:38" x14ac:dyDescent="0.45">
      <c r="A7328" s="16"/>
      <c r="B7328" s="21"/>
      <c r="C7328" s="16"/>
      <c r="D7328" s="16"/>
      <c r="E7328" s="56"/>
      <c r="F7328" s="56"/>
      <c r="G7328" s="57"/>
      <c r="H7328" s="56"/>
      <c r="I7328" s="56"/>
      <c r="J7328" s="56"/>
      <c r="K7328" s="56"/>
      <c r="L7328" s="71"/>
      <c r="M7328" s="56"/>
      <c r="N7328" s="46"/>
      <c r="O7328" s="46" t="s">
        <v>54</v>
      </c>
      <c r="P7328" s="46">
        <f>SUM(P7327:P7327)</f>
        <v>0</v>
      </c>
      <c r="Q7328" s="56"/>
      <c r="R7328" s="58"/>
      <c r="S7328" s="59"/>
      <c r="T7328" s="58"/>
      <c r="U7328" s="58"/>
      <c r="V7328" s="60"/>
      <c r="W7328" s="56"/>
      <c r="X7328" s="56"/>
      <c r="Y7328" s="56"/>
      <c r="Z7328" s="46"/>
      <c r="AA7328" s="66"/>
      <c r="AB7328" s="46"/>
      <c r="AC7328" s="46"/>
      <c r="AD7328" s="61"/>
      <c r="AE7328" s="61"/>
      <c r="AF7328" s="46"/>
      <c r="AG7328" s="46"/>
      <c r="AH7328" s="46">
        <f>SUM(AH7327:AH7327)</f>
        <v>0</v>
      </c>
      <c r="AI7328" s="46"/>
      <c r="AJ7328" s="46">
        <f>SUM(AJ7327:AJ7327)</f>
        <v>0</v>
      </c>
      <c r="AK7328" s="46"/>
      <c r="AL7328" s="46">
        <f>SUM(AL7327:AL7327)</f>
        <v>0</v>
      </c>
    </row>
    <row r="7329" spans="1:38" x14ac:dyDescent="0.45">
      <c r="A7329" s="16" t="s">
        <v>10627</v>
      </c>
      <c r="B7329" s="21">
        <v>1101402191810</v>
      </c>
      <c r="C7329" s="16" t="s">
        <v>10628</v>
      </c>
      <c r="D7329" s="16" t="s">
        <v>10629</v>
      </c>
      <c r="E7329" s="56">
        <v>4339</v>
      </c>
      <c r="F7329" s="56">
        <v>5655</v>
      </c>
      <c r="G7329" s="57"/>
      <c r="H7329" s="56" t="s">
        <v>42</v>
      </c>
      <c r="I7329" s="56">
        <v>14403</v>
      </c>
      <c r="J7329" s="56">
        <v>0</v>
      </c>
      <c r="K7329" s="56">
        <v>0</v>
      </c>
      <c r="L7329" s="71">
        <v>66</v>
      </c>
      <c r="M7329" s="56" t="s">
        <v>90</v>
      </c>
      <c r="N7329" s="46">
        <f>((J7329*400)+(K7329*100))+L7329</f>
        <v>66</v>
      </c>
      <c r="O7329" s="46">
        <v>1000</v>
      </c>
      <c r="P7329" s="46">
        <f>N7329*O7329</f>
        <v>66000</v>
      </c>
      <c r="Q7329" s="56"/>
      <c r="R7329" s="58"/>
      <c r="S7329" s="59"/>
      <c r="T7329" s="58"/>
      <c r="U7329" s="58"/>
      <c r="V7329" s="60"/>
      <c r="W7329" s="56"/>
      <c r="X7329" s="56"/>
      <c r="Y7329" s="56"/>
      <c r="Z7329" s="46"/>
      <c r="AA7329" s="66"/>
      <c r="AB7329" s="46"/>
      <c r="AC7329" s="46"/>
      <c r="AD7329" s="61"/>
      <c r="AE7329" s="61"/>
      <c r="AF7329" s="46"/>
      <c r="AG7329" s="46">
        <f>IF(AND(AF7329="",P7329=""),0,IF((AF7329=""),P7329,IF((P7329=""),AF7329,AF7329+P7329)))</f>
        <v>66000</v>
      </c>
      <c r="AH7329" s="46">
        <f>IF( (AA7329=""),AG7329*1,AG7329*(AA7329/100) )</f>
        <v>66000</v>
      </c>
      <c r="AI7329" s="46">
        <v>50000000</v>
      </c>
      <c r="AJ7329" s="46">
        <f>IF((AI7329-AH7329) &gt; 1,0,IF((AI7329-AH7329)&lt;0,AH7329-AI7329,AI7329-AH7329))</f>
        <v>0</v>
      </c>
      <c r="AK7329" s="46">
        <v>0.01</v>
      </c>
      <c r="AL7329" s="46">
        <f>AJ7329*(AK7329/100)</f>
        <v>0</v>
      </c>
    </row>
    <row r="7330" spans="1:38" x14ac:dyDescent="0.45">
      <c r="A7330" s="16"/>
      <c r="B7330" s="21"/>
      <c r="C7330" s="16"/>
      <c r="D7330" s="16"/>
      <c r="E7330" s="56">
        <v>4340</v>
      </c>
      <c r="F7330" s="56">
        <v>172</v>
      </c>
      <c r="G7330" s="57" t="s">
        <v>10630</v>
      </c>
      <c r="H7330" s="56" t="s">
        <v>42</v>
      </c>
      <c r="I7330" s="56">
        <v>14404</v>
      </c>
      <c r="J7330" s="56">
        <v>0</v>
      </c>
      <c r="K7330" s="56">
        <v>0</v>
      </c>
      <c r="L7330" s="71">
        <v>66</v>
      </c>
      <c r="M7330" s="56" t="s">
        <v>90</v>
      </c>
      <c r="N7330" s="46">
        <f>((J7330*400)+(K7330*100))+L7330</f>
        <v>66</v>
      </c>
      <c r="O7330" s="46">
        <v>1000</v>
      </c>
      <c r="P7330" s="46">
        <f>N7330*O7330</f>
        <v>66000</v>
      </c>
      <c r="Q7330" s="56"/>
      <c r="R7330" s="58"/>
      <c r="S7330" s="59"/>
      <c r="T7330" s="58"/>
      <c r="U7330" s="58"/>
      <c r="V7330" s="60"/>
      <c r="W7330" s="56"/>
      <c r="X7330" s="56"/>
      <c r="Y7330" s="56"/>
      <c r="Z7330" s="46"/>
      <c r="AA7330" s="66"/>
      <c r="AB7330" s="46"/>
      <c r="AC7330" s="46"/>
      <c r="AD7330" s="61"/>
      <c r="AE7330" s="61"/>
      <c r="AF7330" s="46"/>
      <c r="AG7330" s="46">
        <f>IF(AND(AF7330="",P7330=""),0,IF((AF7330=""),P7330,IF((P7330=""),AF7330,AF7330+P7330)))</f>
        <v>66000</v>
      </c>
      <c r="AH7330" s="46">
        <f>IF( (AA7330=""),AG7330*1,AG7330*(AA7330/100) )</f>
        <v>66000</v>
      </c>
      <c r="AI7330" s="46">
        <v>0</v>
      </c>
      <c r="AJ7330" s="46">
        <f>IF((AI7330-AH7330) &gt; 1,0,IF((AI7330-AH7330)&lt;0,AH7330-AI7330,AI7330-AH7330))</f>
        <v>66000</v>
      </c>
      <c r="AK7330" s="46">
        <v>0.01</v>
      </c>
      <c r="AL7330" s="46">
        <f>AJ7330*(AK7330/100)</f>
        <v>6.6000000000000005</v>
      </c>
    </row>
    <row r="7331" spans="1:38" x14ac:dyDescent="0.45">
      <c r="A7331" s="16"/>
      <c r="B7331" s="21"/>
      <c r="C7331" s="16"/>
      <c r="D7331" s="16"/>
      <c r="E7331" s="56">
        <v>4341</v>
      </c>
      <c r="F7331" s="56">
        <v>5656</v>
      </c>
      <c r="G7331" s="57"/>
      <c r="H7331" s="56" t="s">
        <v>42</v>
      </c>
      <c r="I7331" s="56">
        <v>14999</v>
      </c>
      <c r="J7331" s="56">
        <v>0</v>
      </c>
      <c r="K7331" s="56">
        <v>0</v>
      </c>
      <c r="L7331" s="71">
        <v>67</v>
      </c>
      <c r="M7331" s="56" t="s">
        <v>90</v>
      </c>
      <c r="N7331" s="46">
        <f>((J7331*400)+(K7331*100))+L7331</f>
        <v>67</v>
      </c>
      <c r="O7331" s="46">
        <v>0</v>
      </c>
      <c r="P7331" s="46">
        <f>N7331*O7331</f>
        <v>0</v>
      </c>
      <c r="Q7331" s="56"/>
      <c r="R7331" s="58"/>
      <c r="S7331" s="59"/>
      <c r="T7331" s="58"/>
      <c r="U7331" s="58"/>
      <c r="V7331" s="60"/>
      <c r="W7331" s="56"/>
      <c r="X7331" s="56"/>
      <c r="Y7331" s="56"/>
      <c r="Z7331" s="46"/>
      <c r="AA7331" s="66"/>
      <c r="AB7331" s="46"/>
      <c r="AC7331" s="46"/>
      <c r="AD7331" s="61"/>
      <c r="AE7331" s="61"/>
      <c r="AF7331" s="46"/>
      <c r="AG7331" s="46">
        <f>IF(AND(AF7331="",P7331=""),0,IF((AF7331=""),P7331,IF((P7331=""),AF7331,AF7331+P7331)))</f>
        <v>0</v>
      </c>
      <c r="AH7331" s="46">
        <f>IF( (AA7331=""),AG7331*1,AG7331*(AA7331/100) )</f>
        <v>0</v>
      </c>
      <c r="AI7331" s="46">
        <v>0</v>
      </c>
      <c r="AJ7331" s="46">
        <f>IF((AI7331-AH7331) &gt; 1,0,IF((AI7331-AH7331)&lt;0,AH7331-AI7331,AI7331-AH7331))</f>
        <v>0</v>
      </c>
      <c r="AK7331" s="46">
        <v>0.01</v>
      </c>
      <c r="AL7331" s="46">
        <f>AJ7331*(AK7331/100)</f>
        <v>0</v>
      </c>
    </row>
    <row r="7332" spans="1:38" x14ac:dyDescent="0.45">
      <c r="A7332" s="16"/>
      <c r="B7332" s="21"/>
      <c r="C7332" s="16"/>
      <c r="D7332" s="16"/>
      <c r="E7332" s="56"/>
      <c r="F7332" s="56"/>
      <c r="G7332" s="57"/>
      <c r="H7332" s="56"/>
      <c r="I7332" s="56"/>
      <c r="J7332" s="56"/>
      <c r="K7332" s="56"/>
      <c r="L7332" s="71"/>
      <c r="M7332" s="56"/>
      <c r="N7332" s="46"/>
      <c r="O7332" s="46" t="s">
        <v>54</v>
      </c>
      <c r="P7332" s="46">
        <f>SUM(P7329:P7331)</f>
        <v>132000</v>
      </c>
      <c r="Q7332" s="56"/>
      <c r="R7332" s="58"/>
      <c r="S7332" s="59"/>
      <c r="T7332" s="58"/>
      <c r="U7332" s="58"/>
      <c r="V7332" s="60"/>
      <c r="W7332" s="56"/>
      <c r="X7332" s="56"/>
      <c r="Y7332" s="56"/>
      <c r="Z7332" s="46"/>
      <c r="AA7332" s="66"/>
      <c r="AB7332" s="46"/>
      <c r="AC7332" s="46"/>
      <c r="AD7332" s="61"/>
      <c r="AE7332" s="61"/>
      <c r="AF7332" s="46"/>
      <c r="AG7332" s="46"/>
      <c r="AH7332" s="46">
        <f>SUM(AH7329:AH7331)</f>
        <v>132000</v>
      </c>
      <c r="AI7332" s="46"/>
      <c r="AJ7332" s="46">
        <f>SUM(AJ7329:AJ7331)</f>
        <v>66000</v>
      </c>
      <c r="AK7332" s="46"/>
      <c r="AL7332" s="46">
        <f>SUM(AL7329:AL7331)</f>
        <v>6.6000000000000005</v>
      </c>
    </row>
    <row r="7333" spans="1:38" x14ac:dyDescent="0.45">
      <c r="A7333" s="16" t="s">
        <v>10631</v>
      </c>
      <c r="B7333" s="21">
        <v>3770400001371</v>
      </c>
      <c r="C7333" s="16" t="s">
        <v>10632</v>
      </c>
      <c r="D7333" s="16" t="s">
        <v>10633</v>
      </c>
      <c r="E7333" s="56">
        <v>4342</v>
      </c>
      <c r="F7333" s="56">
        <v>1363</v>
      </c>
      <c r="G7333" s="57" t="s">
        <v>10634</v>
      </c>
      <c r="H7333" s="56" t="s">
        <v>42</v>
      </c>
      <c r="I7333" s="56">
        <v>1230</v>
      </c>
      <c r="J7333" s="56">
        <v>0</v>
      </c>
      <c r="K7333" s="56">
        <v>0</v>
      </c>
      <c r="L7333" s="71">
        <v>67</v>
      </c>
      <c r="M7333" s="56" t="s">
        <v>43</v>
      </c>
      <c r="N7333" s="46">
        <f>((J7333*400)+(K7333*100))+L7333</f>
        <v>67</v>
      </c>
      <c r="O7333" s="46">
        <v>500</v>
      </c>
      <c r="P7333" s="46">
        <f>N7333*O7333</f>
        <v>33500</v>
      </c>
      <c r="Q7333" s="56"/>
      <c r="R7333" s="58"/>
      <c r="S7333" s="59"/>
      <c r="T7333" s="58"/>
      <c r="U7333" s="58"/>
      <c r="V7333" s="60"/>
      <c r="W7333" s="56"/>
      <c r="X7333" s="56"/>
      <c r="Y7333" s="56"/>
      <c r="Z7333" s="46"/>
      <c r="AA7333" s="66"/>
      <c r="AB7333" s="46"/>
      <c r="AC7333" s="46"/>
      <c r="AD7333" s="61"/>
      <c r="AE7333" s="61"/>
      <c r="AF7333" s="46"/>
      <c r="AG7333" s="46">
        <f>IF(AND(AF7333="",P7333=""),0,IF((AF7333=""),P7333,IF((P7333=""),AF7333,AF7333+P7333)))</f>
        <v>33500</v>
      </c>
      <c r="AH7333" s="46">
        <f>IF( (AA7333=""),AG7333*1,AG7333*(AA7333/100) )</f>
        <v>33500</v>
      </c>
      <c r="AI7333" s="46">
        <v>0</v>
      </c>
      <c r="AJ7333" s="46">
        <f>IF((AI7333-AH7333) &gt; 1,0,IF((AI7333-AH7333)&lt;0,AH7333-AI7333,AI7333-AH7333))</f>
        <v>33500</v>
      </c>
      <c r="AK7333" s="46">
        <v>0.3</v>
      </c>
      <c r="AL7333" s="46">
        <f>AJ7333*(AK7333/100)</f>
        <v>100.5</v>
      </c>
    </row>
    <row r="7334" spans="1:38" x14ac:dyDescent="0.45">
      <c r="A7334" s="16"/>
      <c r="B7334" s="21"/>
      <c r="C7334" s="16"/>
      <c r="D7334" s="16"/>
      <c r="E7334" s="56">
        <v>4343</v>
      </c>
      <c r="F7334" s="56">
        <v>1365</v>
      </c>
      <c r="G7334" s="57" t="s">
        <v>10635</v>
      </c>
      <c r="H7334" s="56" t="s">
        <v>42</v>
      </c>
      <c r="I7334" s="56">
        <v>1231</v>
      </c>
      <c r="J7334" s="56">
        <v>0</v>
      </c>
      <c r="K7334" s="56">
        <v>1</v>
      </c>
      <c r="L7334" s="71">
        <v>35</v>
      </c>
      <c r="M7334" s="56" t="s">
        <v>43</v>
      </c>
      <c r="N7334" s="46">
        <f>((J7334*400)+(K7334*100))+L7334</f>
        <v>135</v>
      </c>
      <c r="O7334" s="46">
        <v>500</v>
      </c>
      <c r="P7334" s="46">
        <f>N7334*O7334</f>
        <v>67500</v>
      </c>
      <c r="Q7334" s="56"/>
      <c r="R7334" s="58"/>
      <c r="S7334" s="59"/>
      <c r="T7334" s="58"/>
      <c r="U7334" s="58"/>
      <c r="V7334" s="60"/>
      <c r="W7334" s="56"/>
      <c r="X7334" s="56"/>
      <c r="Y7334" s="56"/>
      <c r="Z7334" s="46"/>
      <c r="AA7334" s="66"/>
      <c r="AB7334" s="46"/>
      <c r="AC7334" s="46"/>
      <c r="AD7334" s="61"/>
      <c r="AE7334" s="61"/>
      <c r="AF7334" s="46"/>
      <c r="AG7334" s="46">
        <f>IF(AND(AF7334="",P7334=""),0,IF((AF7334=""),P7334,IF((P7334=""),AF7334,AF7334+P7334)))</f>
        <v>67500</v>
      </c>
      <c r="AH7334" s="46">
        <f>IF( (AA7334=""),AG7334*1,AG7334*(AA7334/100) )</f>
        <v>67500</v>
      </c>
      <c r="AI7334" s="46">
        <v>0</v>
      </c>
      <c r="AJ7334" s="46">
        <f>IF((AI7334-AH7334) &gt; 1,0,IF((AI7334-AH7334)&lt;0,AH7334-AI7334,AI7334-AH7334))</f>
        <v>67500</v>
      </c>
      <c r="AK7334" s="46">
        <v>0.3</v>
      </c>
      <c r="AL7334" s="46">
        <f>AJ7334*(AK7334/100)</f>
        <v>202.5</v>
      </c>
    </row>
    <row r="7335" spans="1:38" x14ac:dyDescent="0.45">
      <c r="A7335" s="16"/>
      <c r="B7335" s="21"/>
      <c r="C7335" s="16"/>
      <c r="D7335" s="16"/>
      <c r="E7335" s="56">
        <v>4344</v>
      </c>
      <c r="F7335" s="56">
        <v>460</v>
      </c>
      <c r="G7335" s="57" t="s">
        <v>10636</v>
      </c>
      <c r="H7335" s="56" t="s">
        <v>42</v>
      </c>
      <c r="I7335" s="56">
        <v>1232</v>
      </c>
      <c r="J7335" s="56">
        <v>1</v>
      </c>
      <c r="K7335" s="56">
        <v>1</v>
      </c>
      <c r="L7335" s="71">
        <v>60</v>
      </c>
      <c r="M7335" s="56" t="s">
        <v>43</v>
      </c>
      <c r="N7335" s="46">
        <f>((J7335*400)+(K7335*100))+L7335</f>
        <v>560</v>
      </c>
      <c r="O7335" s="46">
        <v>440</v>
      </c>
      <c r="P7335" s="46">
        <f>N7335*O7335</f>
        <v>246400</v>
      </c>
      <c r="Q7335" s="56"/>
      <c r="R7335" s="58"/>
      <c r="S7335" s="59"/>
      <c r="T7335" s="58"/>
      <c r="U7335" s="58"/>
      <c r="V7335" s="60"/>
      <c r="W7335" s="56"/>
      <c r="X7335" s="56"/>
      <c r="Y7335" s="56"/>
      <c r="Z7335" s="46"/>
      <c r="AA7335" s="66"/>
      <c r="AB7335" s="46"/>
      <c r="AC7335" s="46"/>
      <c r="AD7335" s="61"/>
      <c r="AE7335" s="61"/>
      <c r="AF7335" s="46"/>
      <c r="AG7335" s="46">
        <f>IF(AND(AF7335="",P7335=""),0,IF((AF7335=""),P7335,IF((P7335=""),AF7335,AF7335+P7335)))</f>
        <v>246400</v>
      </c>
      <c r="AH7335" s="46">
        <f>IF( (AA7335=""),AG7335*1,AG7335*(AA7335/100) )</f>
        <v>246400</v>
      </c>
      <c r="AI7335" s="46">
        <v>0</v>
      </c>
      <c r="AJ7335" s="46">
        <f>IF((AI7335-AH7335) &gt; 1,0,IF((AI7335-AH7335)&lt;0,AH7335-AI7335,AI7335-AH7335))</f>
        <v>246400</v>
      </c>
      <c r="AK7335" s="46">
        <v>0.3</v>
      </c>
      <c r="AL7335" s="46">
        <f>AJ7335*(AK7335/100)</f>
        <v>739.2</v>
      </c>
    </row>
    <row r="7336" spans="1:38" x14ac:dyDescent="0.45">
      <c r="A7336" s="16"/>
      <c r="B7336" s="21"/>
      <c r="C7336" s="16"/>
      <c r="D7336" s="16"/>
      <c r="E7336" s="56"/>
      <c r="F7336" s="56"/>
      <c r="G7336" s="57"/>
      <c r="H7336" s="56"/>
      <c r="I7336" s="56"/>
      <c r="J7336" s="56"/>
      <c r="K7336" s="56"/>
      <c r="L7336" s="71"/>
      <c r="M7336" s="56"/>
      <c r="N7336" s="46"/>
      <c r="O7336" s="46" t="s">
        <v>54</v>
      </c>
      <c r="P7336" s="46">
        <f>SUM(P7333:P7335)</f>
        <v>347400</v>
      </c>
      <c r="Q7336" s="56"/>
      <c r="R7336" s="58"/>
      <c r="S7336" s="59"/>
      <c r="T7336" s="58"/>
      <c r="U7336" s="58"/>
      <c r="V7336" s="60"/>
      <c r="W7336" s="56"/>
      <c r="X7336" s="56"/>
      <c r="Y7336" s="56"/>
      <c r="Z7336" s="46"/>
      <c r="AA7336" s="66"/>
      <c r="AB7336" s="46"/>
      <c r="AC7336" s="46"/>
      <c r="AD7336" s="61"/>
      <c r="AE7336" s="61"/>
      <c r="AF7336" s="46"/>
      <c r="AG7336" s="46"/>
      <c r="AH7336" s="46">
        <f>SUM(AH7333:AH7335)</f>
        <v>347400</v>
      </c>
      <c r="AI7336" s="46"/>
      <c r="AJ7336" s="46">
        <f>SUM(AJ7333:AJ7335)</f>
        <v>347400</v>
      </c>
      <c r="AK7336" s="46"/>
      <c r="AL7336" s="46">
        <f>SUM(AL7333:AL7335)</f>
        <v>1042.2</v>
      </c>
    </row>
    <row r="7337" spans="1:38" x14ac:dyDescent="0.45">
      <c r="A7337" s="16" t="s">
        <v>10637</v>
      </c>
      <c r="B7337" s="21">
        <v>1770400165556</v>
      </c>
      <c r="C7337" s="16" t="s">
        <v>10638</v>
      </c>
      <c r="D7337" s="16" t="s">
        <v>10639</v>
      </c>
      <c r="E7337" s="56">
        <v>4345</v>
      </c>
      <c r="F7337" s="56">
        <v>8089</v>
      </c>
      <c r="G7337" s="57" t="s">
        <v>10640</v>
      </c>
      <c r="H7337" s="56" t="s">
        <v>42</v>
      </c>
      <c r="I7337" s="56">
        <v>33788</v>
      </c>
      <c r="J7337" s="56"/>
      <c r="K7337" s="56"/>
      <c r="L7337" s="71"/>
      <c r="M7337" s="56"/>
      <c r="N7337" s="46"/>
      <c r="O7337" s="46"/>
      <c r="P7337" s="46"/>
      <c r="Q7337" s="56"/>
      <c r="R7337" s="58"/>
      <c r="S7337" s="59"/>
      <c r="T7337" s="58"/>
      <c r="U7337" s="58"/>
      <c r="V7337" s="60"/>
      <c r="W7337" s="56"/>
      <c r="X7337" s="56"/>
      <c r="Y7337" s="56"/>
      <c r="Z7337" s="46"/>
      <c r="AA7337" s="66"/>
      <c r="AB7337" s="46"/>
      <c r="AC7337" s="46"/>
      <c r="AD7337" s="61"/>
      <c r="AE7337" s="61"/>
      <c r="AF7337" s="46"/>
      <c r="AG7337" s="46"/>
      <c r="AH7337" s="46"/>
      <c r="AI7337" s="46"/>
      <c r="AJ7337" s="46"/>
      <c r="AK7337" s="46"/>
      <c r="AL7337" s="46"/>
    </row>
    <row r="7338" spans="1:38" x14ac:dyDescent="0.45">
      <c r="A7338" s="16"/>
      <c r="B7338" s="21"/>
      <c r="C7338" s="16"/>
      <c r="D7338" s="16"/>
      <c r="E7338" s="56">
        <v>4346</v>
      </c>
      <c r="F7338" s="56">
        <v>101</v>
      </c>
      <c r="G7338" s="57" t="s">
        <v>10641</v>
      </c>
      <c r="H7338" s="56" t="s">
        <v>42</v>
      </c>
      <c r="I7338" s="56">
        <v>33789</v>
      </c>
      <c r="J7338" s="56">
        <v>0</v>
      </c>
      <c r="K7338" s="56">
        <v>3</v>
      </c>
      <c r="L7338" s="71">
        <v>98.7</v>
      </c>
      <c r="M7338" s="56" t="s">
        <v>43</v>
      </c>
      <c r="N7338" s="46">
        <f>((J7338*400)+(K7338*100))+L7338</f>
        <v>398.7</v>
      </c>
      <c r="O7338" s="46">
        <v>0</v>
      </c>
      <c r="P7338" s="46">
        <f>N7338*O7338</f>
        <v>0</v>
      </c>
      <c r="Q7338" s="56"/>
      <c r="R7338" s="58"/>
      <c r="S7338" s="59"/>
      <c r="T7338" s="58"/>
      <c r="U7338" s="58"/>
      <c r="V7338" s="60"/>
      <c r="W7338" s="56"/>
      <c r="X7338" s="56"/>
      <c r="Y7338" s="56"/>
      <c r="Z7338" s="46"/>
      <c r="AA7338" s="66"/>
      <c r="AB7338" s="46"/>
      <c r="AC7338" s="46"/>
      <c r="AD7338" s="61"/>
      <c r="AE7338" s="61"/>
      <c r="AF7338" s="46"/>
      <c r="AG7338" s="46">
        <f>IF(AND(AF7338="",P7338=""),0,IF((AF7338=""),P7338,IF((P7338=""),AF7338,AF7338+P7338)))</f>
        <v>0</v>
      </c>
      <c r="AH7338" s="46">
        <f>IF( (AA7338=""),AG7338*1,AG7338*(AA7338/100) )</f>
        <v>0</v>
      </c>
      <c r="AI7338" s="46">
        <v>0</v>
      </c>
      <c r="AJ7338" s="46">
        <f>IF((AI7338-AH7338) &gt; 1,0,IF((AI7338-AH7338)&lt;0,AH7338-AI7338,AI7338-AH7338))</f>
        <v>0</v>
      </c>
      <c r="AK7338" s="46">
        <v>0.3</v>
      </c>
      <c r="AL7338" s="46">
        <f>AJ7338*(AK7338/100)</f>
        <v>0</v>
      </c>
    </row>
    <row r="7339" spans="1:38" x14ac:dyDescent="0.45">
      <c r="A7339" s="16"/>
      <c r="B7339" s="21"/>
      <c r="C7339" s="16"/>
      <c r="D7339" s="16"/>
      <c r="E7339" s="56"/>
      <c r="F7339" s="56"/>
      <c r="G7339" s="57"/>
      <c r="H7339" s="56"/>
      <c r="I7339" s="56"/>
      <c r="J7339" s="56"/>
      <c r="K7339" s="56"/>
      <c r="L7339" s="71"/>
      <c r="M7339" s="56"/>
      <c r="N7339" s="46"/>
      <c r="O7339" s="46" t="s">
        <v>54</v>
      </c>
      <c r="P7339" s="46">
        <f>SUM(P7337:P7338)</f>
        <v>0</v>
      </c>
      <c r="Q7339" s="56"/>
      <c r="R7339" s="58"/>
      <c r="S7339" s="59"/>
      <c r="T7339" s="58"/>
      <c r="U7339" s="58"/>
      <c r="V7339" s="60"/>
      <c r="W7339" s="56"/>
      <c r="X7339" s="56"/>
      <c r="Y7339" s="56"/>
      <c r="Z7339" s="46"/>
      <c r="AA7339" s="66"/>
      <c r="AB7339" s="46"/>
      <c r="AC7339" s="46"/>
      <c r="AD7339" s="61"/>
      <c r="AE7339" s="61"/>
      <c r="AF7339" s="46"/>
      <c r="AG7339" s="46"/>
      <c r="AH7339" s="46">
        <f>SUM(AH7337:AH7338)</f>
        <v>0</v>
      </c>
      <c r="AI7339" s="46"/>
      <c r="AJ7339" s="46">
        <f>SUM(AJ7337:AJ7338)</f>
        <v>0</v>
      </c>
      <c r="AK7339" s="46"/>
      <c r="AL7339" s="46">
        <f>SUM(AL7337:AL7338)</f>
        <v>0</v>
      </c>
    </row>
    <row r="7340" spans="1:38" x14ac:dyDescent="0.45">
      <c r="A7340" s="16" t="s">
        <v>10642</v>
      </c>
      <c r="B7340" s="21">
        <v>3770400001371</v>
      </c>
      <c r="C7340" s="16" t="s">
        <v>10643</v>
      </c>
      <c r="D7340" s="16" t="s">
        <v>10644</v>
      </c>
      <c r="E7340" s="56">
        <v>4347</v>
      </c>
      <c r="F7340" s="56">
        <v>907</v>
      </c>
      <c r="G7340" s="57" t="s">
        <v>10645</v>
      </c>
      <c r="H7340" s="56" t="s">
        <v>42</v>
      </c>
      <c r="I7340" s="56">
        <v>1233</v>
      </c>
      <c r="J7340" s="56">
        <v>4</v>
      </c>
      <c r="K7340" s="56">
        <v>2</v>
      </c>
      <c r="L7340" s="71">
        <v>50</v>
      </c>
      <c r="M7340" s="56" t="s">
        <v>43</v>
      </c>
      <c r="N7340" s="46">
        <f>((J7340*400)+(K7340*100))+L7340</f>
        <v>1850</v>
      </c>
      <c r="O7340" s="46">
        <v>440</v>
      </c>
      <c r="P7340" s="46">
        <f>N7340*O7340</f>
        <v>814000</v>
      </c>
      <c r="Q7340" s="56"/>
      <c r="R7340" s="58"/>
      <c r="S7340" s="59"/>
      <c r="T7340" s="58"/>
      <c r="U7340" s="58"/>
      <c r="V7340" s="60"/>
      <c r="W7340" s="56"/>
      <c r="X7340" s="56"/>
      <c r="Y7340" s="56"/>
      <c r="Z7340" s="46"/>
      <c r="AA7340" s="66"/>
      <c r="AB7340" s="46"/>
      <c r="AC7340" s="46"/>
      <c r="AD7340" s="61"/>
      <c r="AE7340" s="61"/>
      <c r="AF7340" s="46"/>
      <c r="AG7340" s="46">
        <f>IF(AND(AF7340="",P7340=""),0,IF((AF7340=""),P7340,IF((P7340=""),AF7340,AF7340+P7340)))</f>
        <v>814000</v>
      </c>
      <c r="AH7340" s="46">
        <f>IF( (AA7340=""),AG7340*1,AG7340*(AA7340/100) )</f>
        <v>814000</v>
      </c>
      <c r="AI7340" s="46">
        <v>0</v>
      </c>
      <c r="AJ7340" s="46">
        <f>IF((AI7340-AH7340) &gt; 1,0,IF((AI7340-AH7340)&lt;0,AH7340-AI7340,AI7340-AH7340))</f>
        <v>814000</v>
      </c>
      <c r="AK7340" s="46">
        <v>0.3</v>
      </c>
      <c r="AL7340" s="46">
        <f>AJ7340*(AK7340/100)</f>
        <v>2442</v>
      </c>
    </row>
    <row r="7341" spans="1:38" x14ac:dyDescent="0.45">
      <c r="A7341" s="16"/>
      <c r="B7341" s="21"/>
      <c r="C7341" s="16"/>
      <c r="D7341" s="16"/>
      <c r="E7341" s="56"/>
      <c r="F7341" s="56"/>
      <c r="G7341" s="57"/>
      <c r="H7341" s="56"/>
      <c r="I7341" s="56"/>
      <c r="J7341" s="56"/>
      <c r="K7341" s="56"/>
      <c r="L7341" s="71"/>
      <c r="M7341" s="56"/>
      <c r="N7341" s="46"/>
      <c r="O7341" s="46" t="s">
        <v>54</v>
      </c>
      <c r="P7341" s="46">
        <f>SUM(P7340:P7340)</f>
        <v>814000</v>
      </c>
      <c r="Q7341" s="56"/>
      <c r="R7341" s="58"/>
      <c r="S7341" s="59"/>
      <c r="T7341" s="58"/>
      <c r="U7341" s="58"/>
      <c r="V7341" s="60"/>
      <c r="W7341" s="56"/>
      <c r="X7341" s="56"/>
      <c r="Y7341" s="56"/>
      <c r="Z7341" s="46"/>
      <c r="AA7341" s="66"/>
      <c r="AB7341" s="46"/>
      <c r="AC7341" s="46"/>
      <c r="AD7341" s="61"/>
      <c r="AE7341" s="61"/>
      <c r="AF7341" s="46"/>
      <c r="AG7341" s="46"/>
      <c r="AH7341" s="46">
        <f>SUM(AH7340:AH7340)</f>
        <v>814000</v>
      </c>
      <c r="AI7341" s="46"/>
      <c r="AJ7341" s="46">
        <f>SUM(AJ7340:AJ7340)</f>
        <v>814000</v>
      </c>
      <c r="AK7341" s="46"/>
      <c r="AL7341" s="46">
        <f>SUM(AL7340:AL7340)</f>
        <v>2442</v>
      </c>
    </row>
    <row r="7342" spans="1:38" x14ac:dyDescent="0.45">
      <c r="A7342" s="16" t="s">
        <v>10646</v>
      </c>
      <c r="B7342" s="21">
        <v>3770400051905</v>
      </c>
      <c r="C7342" s="16" t="s">
        <v>10647</v>
      </c>
      <c r="D7342" s="16" t="s">
        <v>10648</v>
      </c>
      <c r="E7342" s="56">
        <v>4348</v>
      </c>
      <c r="F7342" s="56">
        <v>3720</v>
      </c>
      <c r="G7342" s="57" t="s">
        <v>10649</v>
      </c>
      <c r="H7342" s="56" t="s">
        <v>42</v>
      </c>
      <c r="I7342" s="56">
        <v>13739</v>
      </c>
      <c r="J7342" s="56">
        <v>1</v>
      </c>
      <c r="K7342" s="56">
        <v>2</v>
      </c>
      <c r="L7342" s="71">
        <v>34.1</v>
      </c>
      <c r="M7342" s="56" t="s">
        <v>43</v>
      </c>
      <c r="N7342" s="46">
        <f>((J7342*400)+(K7342*100))+L7342</f>
        <v>634.1</v>
      </c>
      <c r="O7342" s="46">
        <v>0</v>
      </c>
      <c r="P7342" s="46">
        <f>N7342*O7342</f>
        <v>0</v>
      </c>
      <c r="Q7342" s="56"/>
      <c r="R7342" s="58"/>
      <c r="S7342" s="59"/>
      <c r="T7342" s="58"/>
      <c r="U7342" s="58"/>
      <c r="V7342" s="60"/>
      <c r="W7342" s="56"/>
      <c r="X7342" s="56"/>
      <c r="Y7342" s="56"/>
      <c r="Z7342" s="46"/>
      <c r="AA7342" s="66"/>
      <c r="AB7342" s="46"/>
      <c r="AC7342" s="46"/>
      <c r="AD7342" s="61"/>
      <c r="AE7342" s="61"/>
      <c r="AF7342" s="46"/>
      <c r="AG7342" s="46">
        <f>IF(AND(AF7342="",P7342=""),0,IF((AF7342=""),P7342,IF((P7342=""),AF7342,AF7342+P7342)))</f>
        <v>0</v>
      </c>
      <c r="AH7342" s="46">
        <f>IF( (AA7342=""),AG7342*1,AG7342*(AA7342/100) )</f>
        <v>0</v>
      </c>
      <c r="AI7342" s="46">
        <v>0</v>
      </c>
      <c r="AJ7342" s="46">
        <f>IF((AI7342-AH7342) &gt; 1,0,IF((AI7342-AH7342)&lt;0,AH7342-AI7342,AI7342-AH7342))</f>
        <v>0</v>
      </c>
      <c r="AK7342" s="46">
        <v>0.3</v>
      </c>
      <c r="AL7342" s="46">
        <f>AJ7342*(AK7342/100)</f>
        <v>0</v>
      </c>
    </row>
    <row r="7343" spans="1:38" x14ac:dyDescent="0.45">
      <c r="A7343" s="16"/>
      <c r="B7343" s="21"/>
      <c r="C7343" s="16"/>
      <c r="D7343" s="16"/>
      <c r="E7343" s="56"/>
      <c r="F7343" s="56"/>
      <c r="G7343" s="57"/>
      <c r="H7343" s="56"/>
      <c r="I7343" s="56"/>
      <c r="J7343" s="56"/>
      <c r="K7343" s="56"/>
      <c r="L7343" s="71"/>
      <c r="M7343" s="56"/>
      <c r="N7343" s="46"/>
      <c r="O7343" s="46" t="s">
        <v>54</v>
      </c>
      <c r="P7343" s="46">
        <f>SUM(P7342:P7342)</f>
        <v>0</v>
      </c>
      <c r="Q7343" s="56"/>
      <c r="R7343" s="58"/>
      <c r="S7343" s="59"/>
      <c r="T7343" s="58"/>
      <c r="U7343" s="58"/>
      <c r="V7343" s="60"/>
      <c r="W7343" s="56"/>
      <c r="X7343" s="56"/>
      <c r="Y7343" s="56"/>
      <c r="Z7343" s="46"/>
      <c r="AA7343" s="66"/>
      <c r="AB7343" s="46"/>
      <c r="AC7343" s="46"/>
      <c r="AD7343" s="61"/>
      <c r="AE7343" s="61"/>
      <c r="AF7343" s="46"/>
      <c r="AG7343" s="46"/>
      <c r="AH7343" s="46">
        <f>SUM(AH7342:AH7342)</f>
        <v>0</v>
      </c>
      <c r="AI7343" s="46"/>
      <c r="AJ7343" s="46">
        <f>SUM(AJ7342:AJ7342)</f>
        <v>0</v>
      </c>
      <c r="AK7343" s="46"/>
      <c r="AL7343" s="46">
        <f>SUM(AL7342:AL7342)</f>
        <v>0</v>
      </c>
    </row>
    <row r="7344" spans="1:38" x14ac:dyDescent="0.45">
      <c r="A7344" s="16" t="s">
        <v>10650</v>
      </c>
      <c r="B7344" s="21">
        <v>3100900154679</v>
      </c>
      <c r="C7344" s="16" t="s">
        <v>10651</v>
      </c>
      <c r="D7344" s="16" t="s">
        <v>10652</v>
      </c>
      <c r="E7344" s="56">
        <v>4349</v>
      </c>
      <c r="F7344" s="56">
        <v>9760</v>
      </c>
      <c r="G7344" s="57" t="s">
        <v>10653</v>
      </c>
      <c r="H7344" s="56" t="s">
        <v>42</v>
      </c>
      <c r="I7344" s="56">
        <v>29493</v>
      </c>
      <c r="J7344" s="56"/>
      <c r="K7344" s="56"/>
      <c r="L7344" s="71"/>
      <c r="M7344" s="56"/>
      <c r="N7344" s="46"/>
      <c r="O7344" s="46"/>
      <c r="P7344" s="46"/>
      <c r="Q7344" s="56"/>
      <c r="R7344" s="58"/>
      <c r="S7344" s="59"/>
      <c r="T7344" s="58"/>
      <c r="U7344" s="58"/>
      <c r="V7344" s="60"/>
      <c r="W7344" s="56"/>
      <c r="X7344" s="56"/>
      <c r="Y7344" s="56"/>
      <c r="Z7344" s="46"/>
      <c r="AA7344" s="66"/>
      <c r="AB7344" s="46"/>
      <c r="AC7344" s="46"/>
      <c r="AD7344" s="61"/>
      <c r="AE7344" s="61"/>
      <c r="AF7344" s="46"/>
      <c r="AG7344" s="46"/>
      <c r="AH7344" s="46"/>
      <c r="AI7344" s="46"/>
      <c r="AJ7344" s="46"/>
      <c r="AK7344" s="46"/>
      <c r="AL7344" s="46"/>
    </row>
    <row r="7345" spans="1:38" x14ac:dyDescent="0.45">
      <c r="A7345" s="16"/>
      <c r="B7345" s="21"/>
      <c r="C7345" s="16"/>
      <c r="D7345" s="16"/>
      <c r="E7345" s="56"/>
      <c r="F7345" s="56"/>
      <c r="G7345" s="57"/>
      <c r="H7345" s="56"/>
      <c r="I7345" s="56"/>
      <c r="J7345" s="56"/>
      <c r="K7345" s="56"/>
      <c r="L7345" s="71"/>
      <c r="M7345" s="56"/>
      <c r="N7345" s="46"/>
      <c r="O7345" s="46" t="s">
        <v>54</v>
      </c>
      <c r="P7345" s="46">
        <f>SUM(P7344:P7344)</f>
        <v>0</v>
      </c>
      <c r="Q7345" s="56"/>
      <c r="R7345" s="58"/>
      <c r="S7345" s="59"/>
      <c r="T7345" s="58"/>
      <c r="U7345" s="58"/>
      <c r="V7345" s="60"/>
      <c r="W7345" s="56"/>
      <c r="X7345" s="56"/>
      <c r="Y7345" s="56"/>
      <c r="Z7345" s="46"/>
      <c r="AA7345" s="66"/>
      <c r="AB7345" s="46"/>
      <c r="AC7345" s="46"/>
      <c r="AD7345" s="61"/>
      <c r="AE7345" s="61"/>
      <c r="AF7345" s="46"/>
      <c r="AG7345" s="46"/>
      <c r="AH7345" s="46">
        <f>SUM(AH7344:AH7344)</f>
        <v>0</v>
      </c>
      <c r="AI7345" s="46"/>
      <c r="AJ7345" s="46">
        <f>SUM(AJ7344:AJ7344)</f>
        <v>0</v>
      </c>
      <c r="AK7345" s="46"/>
      <c r="AL7345" s="46">
        <f>SUM(AL7344:AL7344)</f>
        <v>0</v>
      </c>
    </row>
    <row r="7346" spans="1:38" x14ac:dyDescent="0.45">
      <c r="A7346" s="16" t="s">
        <v>10654</v>
      </c>
      <c r="B7346" s="21">
        <v>3411300638690</v>
      </c>
      <c r="C7346" s="16" t="s">
        <v>10655</v>
      </c>
      <c r="D7346" s="16" t="s">
        <v>10656</v>
      </c>
      <c r="E7346" s="56">
        <v>4350</v>
      </c>
      <c r="F7346" s="56">
        <v>7220</v>
      </c>
      <c r="G7346" s="57" t="s">
        <v>10657</v>
      </c>
      <c r="H7346" s="56" t="s">
        <v>42</v>
      </c>
      <c r="I7346" s="56">
        <v>15428</v>
      </c>
      <c r="J7346" s="56"/>
      <c r="K7346" s="56"/>
      <c r="L7346" s="71"/>
      <c r="M7346" s="56"/>
      <c r="N7346" s="46"/>
      <c r="O7346" s="46"/>
      <c r="P7346" s="46"/>
      <c r="Q7346" s="56"/>
      <c r="R7346" s="58"/>
      <c r="S7346" s="59"/>
      <c r="T7346" s="58"/>
      <c r="U7346" s="58"/>
      <c r="V7346" s="60"/>
      <c r="W7346" s="56"/>
      <c r="X7346" s="56"/>
      <c r="Y7346" s="56"/>
      <c r="Z7346" s="46"/>
      <c r="AA7346" s="66"/>
      <c r="AB7346" s="46"/>
      <c r="AC7346" s="46"/>
      <c r="AD7346" s="61"/>
      <c r="AE7346" s="61"/>
      <c r="AF7346" s="46"/>
      <c r="AG7346" s="46"/>
      <c r="AH7346" s="46"/>
      <c r="AI7346" s="46"/>
      <c r="AJ7346" s="46"/>
      <c r="AK7346" s="46"/>
      <c r="AL7346" s="46"/>
    </row>
    <row r="7347" spans="1:38" x14ac:dyDescent="0.45">
      <c r="A7347" s="16"/>
      <c r="B7347" s="21"/>
      <c r="C7347" s="16"/>
      <c r="D7347" s="16"/>
      <c r="E7347" s="56"/>
      <c r="F7347" s="56"/>
      <c r="G7347" s="57"/>
      <c r="H7347" s="56"/>
      <c r="I7347" s="56"/>
      <c r="J7347" s="56"/>
      <c r="K7347" s="56"/>
      <c r="L7347" s="71"/>
      <c r="M7347" s="56"/>
      <c r="N7347" s="46"/>
      <c r="O7347" s="46" t="s">
        <v>54</v>
      </c>
      <c r="P7347" s="46">
        <f>SUM(P7346:P7346)</f>
        <v>0</v>
      </c>
      <c r="Q7347" s="56"/>
      <c r="R7347" s="58"/>
      <c r="S7347" s="59"/>
      <c r="T7347" s="58"/>
      <c r="U7347" s="58"/>
      <c r="V7347" s="60"/>
      <c r="W7347" s="56"/>
      <c r="X7347" s="56"/>
      <c r="Y7347" s="56"/>
      <c r="Z7347" s="46"/>
      <c r="AA7347" s="66"/>
      <c r="AB7347" s="46"/>
      <c r="AC7347" s="46"/>
      <c r="AD7347" s="61"/>
      <c r="AE7347" s="61"/>
      <c r="AF7347" s="46"/>
      <c r="AG7347" s="46"/>
      <c r="AH7347" s="46">
        <f>SUM(AH7346:AH7346)</f>
        <v>0</v>
      </c>
      <c r="AI7347" s="46"/>
      <c r="AJ7347" s="46">
        <f>SUM(AJ7346:AJ7346)</f>
        <v>0</v>
      </c>
      <c r="AK7347" s="46"/>
      <c r="AL7347" s="46">
        <f>SUM(AL7346:AL7346)</f>
        <v>0</v>
      </c>
    </row>
    <row r="7348" spans="1:38" x14ac:dyDescent="0.45">
      <c r="A7348" s="16" t="s">
        <v>10658</v>
      </c>
      <c r="B7348" s="21">
        <v>3770400044712</v>
      </c>
      <c r="C7348" s="16" t="s">
        <v>10659</v>
      </c>
      <c r="D7348" s="16" t="s">
        <v>10660</v>
      </c>
      <c r="E7348" s="56">
        <v>4351</v>
      </c>
      <c r="F7348" s="56">
        <v>6762</v>
      </c>
      <c r="G7348" s="57" t="s">
        <v>10661</v>
      </c>
      <c r="H7348" s="56" t="s">
        <v>42</v>
      </c>
      <c r="I7348" s="56">
        <v>10359</v>
      </c>
      <c r="J7348" s="56"/>
      <c r="K7348" s="56"/>
      <c r="L7348" s="71"/>
      <c r="M7348" s="56"/>
      <c r="N7348" s="46"/>
      <c r="O7348" s="46"/>
      <c r="P7348" s="46"/>
      <c r="Q7348" s="56"/>
      <c r="R7348" s="58"/>
      <c r="S7348" s="59"/>
      <c r="T7348" s="58"/>
      <c r="U7348" s="58"/>
      <c r="V7348" s="60"/>
      <c r="W7348" s="56"/>
      <c r="X7348" s="56"/>
      <c r="Y7348" s="56"/>
      <c r="Z7348" s="46"/>
      <c r="AA7348" s="66"/>
      <c r="AB7348" s="46"/>
      <c r="AC7348" s="46"/>
      <c r="AD7348" s="61"/>
      <c r="AE7348" s="61"/>
      <c r="AF7348" s="46"/>
      <c r="AG7348" s="46"/>
      <c r="AH7348" s="46"/>
      <c r="AI7348" s="46"/>
      <c r="AJ7348" s="46"/>
      <c r="AK7348" s="46"/>
      <c r="AL7348" s="46"/>
    </row>
    <row r="7349" spans="1:38" x14ac:dyDescent="0.45">
      <c r="A7349" s="16"/>
      <c r="B7349" s="21"/>
      <c r="C7349" s="16"/>
      <c r="D7349" s="16"/>
      <c r="E7349" s="56">
        <v>4352</v>
      </c>
      <c r="F7349" s="56">
        <v>9343</v>
      </c>
      <c r="G7349" s="57" t="s">
        <v>10662</v>
      </c>
      <c r="H7349" s="56" t="s">
        <v>42</v>
      </c>
      <c r="I7349" s="56">
        <v>10381</v>
      </c>
      <c r="J7349" s="56"/>
      <c r="K7349" s="56"/>
      <c r="L7349" s="71"/>
      <c r="M7349" s="56"/>
      <c r="N7349" s="46"/>
      <c r="O7349" s="46"/>
      <c r="P7349" s="46"/>
      <c r="Q7349" s="56"/>
      <c r="R7349" s="58"/>
      <c r="S7349" s="59"/>
      <c r="T7349" s="58"/>
      <c r="U7349" s="58"/>
      <c r="V7349" s="60"/>
      <c r="W7349" s="56"/>
      <c r="X7349" s="56"/>
      <c r="Y7349" s="56"/>
      <c r="Z7349" s="46"/>
      <c r="AA7349" s="66"/>
      <c r="AB7349" s="46"/>
      <c r="AC7349" s="46"/>
      <c r="AD7349" s="61"/>
      <c r="AE7349" s="61"/>
      <c r="AF7349" s="46"/>
      <c r="AG7349" s="46"/>
      <c r="AH7349" s="46"/>
      <c r="AI7349" s="46"/>
      <c r="AJ7349" s="46"/>
      <c r="AK7349" s="46"/>
      <c r="AL7349" s="46"/>
    </row>
    <row r="7350" spans="1:38" x14ac:dyDescent="0.45">
      <c r="A7350" s="16"/>
      <c r="B7350" s="21"/>
      <c r="C7350" s="16"/>
      <c r="D7350" s="16"/>
      <c r="E7350" s="56">
        <v>4353</v>
      </c>
      <c r="F7350" s="56">
        <v>9956</v>
      </c>
      <c r="G7350" s="57" t="s">
        <v>10663</v>
      </c>
      <c r="H7350" s="56" t="s">
        <v>42</v>
      </c>
      <c r="I7350" s="56">
        <v>11125</v>
      </c>
      <c r="J7350" s="56"/>
      <c r="K7350" s="56"/>
      <c r="L7350" s="71"/>
      <c r="M7350" s="56"/>
      <c r="N7350" s="46"/>
      <c r="O7350" s="46"/>
      <c r="P7350" s="46"/>
      <c r="Q7350" s="56"/>
      <c r="R7350" s="58"/>
      <c r="S7350" s="59"/>
      <c r="T7350" s="58"/>
      <c r="U7350" s="58"/>
      <c r="V7350" s="60"/>
      <c r="W7350" s="56"/>
      <c r="X7350" s="56"/>
      <c r="Y7350" s="56"/>
      <c r="Z7350" s="46"/>
      <c r="AA7350" s="66"/>
      <c r="AB7350" s="46"/>
      <c r="AC7350" s="46"/>
      <c r="AD7350" s="61"/>
      <c r="AE7350" s="61"/>
      <c r="AF7350" s="46"/>
      <c r="AG7350" s="46"/>
      <c r="AH7350" s="46"/>
      <c r="AI7350" s="46"/>
      <c r="AJ7350" s="46"/>
      <c r="AK7350" s="46"/>
      <c r="AL7350" s="46"/>
    </row>
    <row r="7351" spans="1:38" x14ac:dyDescent="0.45">
      <c r="A7351" s="16"/>
      <c r="B7351" s="21"/>
      <c r="C7351" s="16"/>
      <c r="D7351" s="16"/>
      <c r="E7351" s="56"/>
      <c r="F7351" s="56"/>
      <c r="G7351" s="57"/>
      <c r="H7351" s="56"/>
      <c r="I7351" s="56"/>
      <c r="J7351" s="56"/>
      <c r="K7351" s="56"/>
      <c r="L7351" s="71"/>
      <c r="M7351" s="56"/>
      <c r="N7351" s="46"/>
      <c r="O7351" s="46" t="s">
        <v>54</v>
      </c>
      <c r="P7351" s="46">
        <f>SUM(P7348:P7350)</f>
        <v>0</v>
      </c>
      <c r="Q7351" s="56"/>
      <c r="R7351" s="58"/>
      <c r="S7351" s="59"/>
      <c r="T7351" s="58"/>
      <c r="U7351" s="58"/>
      <c r="V7351" s="60"/>
      <c r="W7351" s="56"/>
      <c r="X7351" s="56"/>
      <c r="Y7351" s="56"/>
      <c r="Z7351" s="46"/>
      <c r="AA7351" s="66"/>
      <c r="AB7351" s="46"/>
      <c r="AC7351" s="46"/>
      <c r="AD7351" s="61"/>
      <c r="AE7351" s="61"/>
      <c r="AF7351" s="46"/>
      <c r="AG7351" s="46"/>
      <c r="AH7351" s="46">
        <f>SUM(AH7348:AH7350)</f>
        <v>0</v>
      </c>
      <c r="AI7351" s="46"/>
      <c r="AJ7351" s="46">
        <f>SUM(AJ7348:AJ7350)</f>
        <v>0</v>
      </c>
      <c r="AK7351" s="46"/>
      <c r="AL7351" s="46">
        <f>SUM(AL7348:AL7350)</f>
        <v>0</v>
      </c>
    </row>
    <row r="7352" spans="1:38" x14ac:dyDescent="0.45">
      <c r="A7352" s="16" t="s">
        <v>10664</v>
      </c>
      <c r="B7352" s="21">
        <v>3770400015623</v>
      </c>
      <c r="C7352" s="16" t="s">
        <v>10665</v>
      </c>
      <c r="D7352" s="16" t="s">
        <v>476</v>
      </c>
      <c r="E7352" s="56">
        <v>4354</v>
      </c>
      <c r="F7352" s="56">
        <v>2523</v>
      </c>
      <c r="G7352" s="57" t="s">
        <v>10666</v>
      </c>
      <c r="H7352" s="56" t="s">
        <v>42</v>
      </c>
      <c r="I7352" s="56">
        <v>12232</v>
      </c>
      <c r="J7352" s="56">
        <v>0</v>
      </c>
      <c r="K7352" s="56">
        <v>1</v>
      </c>
      <c r="L7352" s="71">
        <v>52</v>
      </c>
      <c r="M7352" s="56" t="s">
        <v>43</v>
      </c>
      <c r="N7352" s="46">
        <f>((J7352*400)+(K7352*100))+L7352</f>
        <v>152</v>
      </c>
      <c r="O7352" s="46">
        <v>150</v>
      </c>
      <c r="P7352" s="46">
        <f>N7352*O7352</f>
        <v>22800</v>
      </c>
      <c r="Q7352" s="56"/>
      <c r="R7352" s="58"/>
      <c r="S7352" s="59"/>
      <c r="T7352" s="58"/>
      <c r="U7352" s="58"/>
      <c r="V7352" s="60"/>
      <c r="W7352" s="56"/>
      <c r="X7352" s="56"/>
      <c r="Y7352" s="56"/>
      <c r="Z7352" s="46"/>
      <c r="AA7352" s="66"/>
      <c r="AB7352" s="46"/>
      <c r="AC7352" s="46"/>
      <c r="AD7352" s="61"/>
      <c r="AE7352" s="61"/>
      <c r="AF7352" s="46"/>
      <c r="AG7352" s="46">
        <f>IF(AND(AF7352="",P7352=""),0,IF((AF7352=""),P7352,IF((P7352=""),AF7352,AF7352+P7352)))</f>
        <v>22800</v>
      </c>
      <c r="AH7352" s="46">
        <f>IF( (AA7352=""),AG7352*1,AG7352*(AA7352/100) )</f>
        <v>22800</v>
      </c>
      <c r="AI7352" s="46">
        <v>0</v>
      </c>
      <c r="AJ7352" s="46">
        <f>IF((AI7352-AH7352) &gt; 1,0,IF((AI7352-AH7352)&lt;0,AH7352-AI7352,AI7352-AH7352))</f>
        <v>22800</v>
      </c>
      <c r="AK7352" s="46">
        <v>0.3</v>
      </c>
      <c r="AL7352" s="46">
        <f>AJ7352*(AK7352/100)</f>
        <v>68.400000000000006</v>
      </c>
    </row>
    <row r="7353" spans="1:38" x14ac:dyDescent="0.45">
      <c r="A7353" s="16"/>
      <c r="B7353" s="21"/>
      <c r="C7353" s="16"/>
      <c r="D7353" s="16"/>
      <c r="E7353" s="56"/>
      <c r="F7353" s="56"/>
      <c r="G7353" s="57"/>
      <c r="H7353" s="56"/>
      <c r="I7353" s="56"/>
      <c r="J7353" s="56"/>
      <c r="K7353" s="56"/>
      <c r="L7353" s="71"/>
      <c r="M7353" s="56"/>
      <c r="N7353" s="46"/>
      <c r="O7353" s="46" t="s">
        <v>54</v>
      </c>
      <c r="P7353" s="46">
        <f>SUM(P7352:P7352)</f>
        <v>22800</v>
      </c>
      <c r="Q7353" s="56"/>
      <c r="R7353" s="58"/>
      <c r="S7353" s="59"/>
      <c r="T7353" s="58"/>
      <c r="U7353" s="58"/>
      <c r="V7353" s="60"/>
      <c r="W7353" s="56"/>
      <c r="X7353" s="56"/>
      <c r="Y7353" s="56"/>
      <c r="Z7353" s="46"/>
      <c r="AA7353" s="66"/>
      <c r="AB7353" s="46"/>
      <c r="AC7353" s="46"/>
      <c r="AD7353" s="61"/>
      <c r="AE7353" s="61"/>
      <c r="AF7353" s="46"/>
      <c r="AG7353" s="46"/>
      <c r="AH7353" s="46">
        <f>SUM(AH7352:AH7352)</f>
        <v>22800</v>
      </c>
      <c r="AI7353" s="46"/>
      <c r="AJ7353" s="46">
        <f>SUM(AJ7352:AJ7352)</f>
        <v>22800</v>
      </c>
      <c r="AK7353" s="46"/>
      <c r="AL7353" s="46">
        <f>SUM(AL7352:AL7352)</f>
        <v>68.400000000000006</v>
      </c>
    </row>
    <row r="7354" spans="1:38" x14ac:dyDescent="0.45">
      <c r="A7354" s="16" t="s">
        <v>10658</v>
      </c>
      <c r="B7354" s="21">
        <v>3770400044712</v>
      </c>
      <c r="C7354" s="16" t="s">
        <v>10659</v>
      </c>
      <c r="D7354" s="16" t="s">
        <v>10660</v>
      </c>
      <c r="E7354" s="56">
        <v>4355</v>
      </c>
      <c r="F7354" s="56">
        <v>7954</v>
      </c>
      <c r="G7354" s="57" t="s">
        <v>10667</v>
      </c>
      <c r="H7354" s="56" t="s">
        <v>42</v>
      </c>
      <c r="I7354" s="56">
        <v>12891</v>
      </c>
      <c r="J7354" s="56"/>
      <c r="K7354" s="56"/>
      <c r="L7354" s="71"/>
      <c r="M7354" s="56"/>
      <c r="N7354" s="46"/>
      <c r="O7354" s="46"/>
      <c r="P7354" s="46"/>
      <c r="Q7354" s="56"/>
      <c r="R7354" s="58"/>
      <c r="S7354" s="59"/>
      <c r="T7354" s="58"/>
      <c r="U7354" s="58"/>
      <c r="V7354" s="60"/>
      <c r="W7354" s="56"/>
      <c r="X7354" s="56"/>
      <c r="Y7354" s="56"/>
      <c r="Z7354" s="46"/>
      <c r="AA7354" s="66"/>
      <c r="AB7354" s="46"/>
      <c r="AC7354" s="46"/>
      <c r="AD7354" s="61"/>
      <c r="AE7354" s="61"/>
      <c r="AF7354" s="46"/>
      <c r="AG7354" s="46"/>
      <c r="AH7354" s="46"/>
      <c r="AI7354" s="46"/>
      <c r="AJ7354" s="46"/>
      <c r="AK7354" s="46"/>
      <c r="AL7354" s="46"/>
    </row>
    <row r="7355" spans="1:38" x14ac:dyDescent="0.45">
      <c r="A7355" s="16"/>
      <c r="B7355" s="21"/>
      <c r="C7355" s="16"/>
      <c r="D7355" s="16"/>
      <c r="E7355" s="56">
        <v>4356</v>
      </c>
      <c r="F7355" s="56">
        <v>1594</v>
      </c>
      <c r="G7355" s="57" t="s">
        <v>10668</v>
      </c>
      <c r="H7355" s="56" t="s">
        <v>42</v>
      </c>
      <c r="I7355" s="56">
        <v>13600</v>
      </c>
      <c r="J7355" s="56">
        <v>7</v>
      </c>
      <c r="K7355" s="56">
        <v>3</v>
      </c>
      <c r="L7355" s="71">
        <v>60</v>
      </c>
      <c r="M7355" s="56" t="s">
        <v>90</v>
      </c>
      <c r="N7355" s="46">
        <f>((J7355*400)+(K7355*100))+L7355</f>
        <v>3160</v>
      </c>
      <c r="O7355" s="46">
        <v>560</v>
      </c>
      <c r="P7355" s="46">
        <f>N7355*O7355</f>
        <v>1769600</v>
      </c>
      <c r="Q7355" s="56"/>
      <c r="R7355" s="58"/>
      <c r="S7355" s="59"/>
      <c r="T7355" s="58"/>
      <c r="U7355" s="58"/>
      <c r="V7355" s="60"/>
      <c r="W7355" s="56"/>
      <c r="X7355" s="56"/>
      <c r="Y7355" s="56"/>
      <c r="Z7355" s="46"/>
      <c r="AA7355" s="66"/>
      <c r="AB7355" s="46"/>
      <c r="AC7355" s="46"/>
      <c r="AD7355" s="61"/>
      <c r="AE7355" s="61"/>
      <c r="AF7355" s="46"/>
      <c r="AG7355" s="46">
        <f>IF(AND(AF7355="",P7355=""),0,IF((AF7355=""),P7355,IF((P7355=""),AF7355,AF7355+P7355)))</f>
        <v>1769600</v>
      </c>
      <c r="AH7355" s="46">
        <f>IF( (AA7355=""),AG7355*1,AG7355*(AA7355/100) )</f>
        <v>1769600</v>
      </c>
      <c r="AI7355" s="46">
        <v>0</v>
      </c>
      <c r="AJ7355" s="46">
        <f>IF((AI7355-AH7355) &gt; 1,0,IF((AI7355-AH7355)&lt;0,AH7355-AI7355,AI7355-AH7355))</f>
        <v>1769600</v>
      </c>
      <c r="AK7355" s="46">
        <v>0.01</v>
      </c>
      <c r="AL7355" s="46">
        <f>AJ7355*(AK7355/100)</f>
        <v>176.96</v>
      </c>
    </row>
    <row r="7356" spans="1:38" x14ac:dyDescent="0.45">
      <c r="A7356" s="16"/>
      <c r="B7356" s="21"/>
      <c r="C7356" s="16"/>
      <c r="D7356" s="16"/>
      <c r="E7356" s="56">
        <v>4357</v>
      </c>
      <c r="F7356" s="56">
        <v>540</v>
      </c>
      <c r="G7356" s="57" t="s">
        <v>10669</v>
      </c>
      <c r="H7356" s="56" t="s">
        <v>42</v>
      </c>
      <c r="I7356" s="56">
        <v>15401</v>
      </c>
      <c r="J7356" s="56">
        <v>15</v>
      </c>
      <c r="K7356" s="56">
        <v>3</v>
      </c>
      <c r="L7356" s="71">
        <v>28</v>
      </c>
      <c r="M7356" s="56" t="s">
        <v>90</v>
      </c>
      <c r="N7356" s="46">
        <f>((J7356*400)+(K7356*100))+L7356</f>
        <v>6328</v>
      </c>
      <c r="O7356" s="46">
        <v>200</v>
      </c>
      <c r="P7356" s="46">
        <f>N7356*O7356</f>
        <v>1265600</v>
      </c>
      <c r="Q7356" s="56"/>
      <c r="R7356" s="58"/>
      <c r="S7356" s="59"/>
      <c r="T7356" s="58"/>
      <c r="U7356" s="58"/>
      <c r="V7356" s="60"/>
      <c r="W7356" s="56"/>
      <c r="X7356" s="56"/>
      <c r="Y7356" s="56"/>
      <c r="Z7356" s="46"/>
      <c r="AA7356" s="66"/>
      <c r="AB7356" s="46"/>
      <c r="AC7356" s="46"/>
      <c r="AD7356" s="61"/>
      <c r="AE7356" s="61"/>
      <c r="AF7356" s="46"/>
      <c r="AG7356" s="46">
        <f>IF(AND(AF7356="",P7356=""),0,IF((AF7356=""),P7356,IF((P7356=""),AF7356,AF7356+P7356)))</f>
        <v>1265600</v>
      </c>
      <c r="AH7356" s="46">
        <f>IF( (AA7356=""),AG7356*1,AG7356*(AA7356/100) )</f>
        <v>1265600</v>
      </c>
      <c r="AI7356" s="46">
        <v>0</v>
      </c>
      <c r="AJ7356" s="46">
        <f>IF((AI7356-AH7356) &gt; 1,0,IF((AI7356-AH7356)&lt;0,AH7356-AI7356,AI7356-AH7356))</f>
        <v>1265600</v>
      </c>
      <c r="AK7356" s="46">
        <v>0.01</v>
      </c>
      <c r="AL7356" s="46">
        <f>AJ7356*(AK7356/100)</f>
        <v>126.56</v>
      </c>
    </row>
    <row r="7357" spans="1:38" x14ac:dyDescent="0.45">
      <c r="A7357" s="16"/>
      <c r="B7357" s="21"/>
      <c r="C7357" s="16"/>
      <c r="D7357" s="16"/>
      <c r="E7357" s="56"/>
      <c r="F7357" s="56"/>
      <c r="G7357" s="57"/>
      <c r="H7357" s="56"/>
      <c r="I7357" s="56"/>
      <c r="J7357" s="56"/>
      <c r="K7357" s="56"/>
      <c r="L7357" s="71"/>
      <c r="M7357" s="56"/>
      <c r="N7357" s="46"/>
      <c r="O7357" s="46" t="s">
        <v>54</v>
      </c>
      <c r="P7357" s="46">
        <f>SUM(P7354:P7356)</f>
        <v>3035200</v>
      </c>
      <c r="Q7357" s="56"/>
      <c r="R7357" s="58"/>
      <c r="S7357" s="59"/>
      <c r="T7357" s="58"/>
      <c r="U7357" s="58"/>
      <c r="V7357" s="60"/>
      <c r="W7357" s="56"/>
      <c r="X7357" s="56"/>
      <c r="Y7357" s="56"/>
      <c r="Z7357" s="46"/>
      <c r="AA7357" s="66"/>
      <c r="AB7357" s="46"/>
      <c r="AC7357" s="46"/>
      <c r="AD7357" s="61"/>
      <c r="AE7357" s="61"/>
      <c r="AF7357" s="46"/>
      <c r="AG7357" s="46"/>
      <c r="AH7357" s="46">
        <f>SUM(AH7354:AH7356)</f>
        <v>3035200</v>
      </c>
      <c r="AI7357" s="46"/>
      <c r="AJ7357" s="46">
        <f>SUM(AJ7354:AJ7356)</f>
        <v>3035200</v>
      </c>
      <c r="AK7357" s="46"/>
      <c r="AL7357" s="46">
        <f>SUM(AL7354:AL7356)</f>
        <v>303.52</v>
      </c>
    </row>
    <row r="7358" spans="1:38" x14ac:dyDescent="0.45">
      <c r="A7358" s="16" t="s">
        <v>10670</v>
      </c>
      <c r="B7358" s="21">
        <v>3770400316437</v>
      </c>
      <c r="C7358" s="16" t="s">
        <v>10671</v>
      </c>
      <c r="D7358" s="16" t="s">
        <v>10672</v>
      </c>
      <c r="E7358" s="56">
        <v>4358</v>
      </c>
      <c r="F7358" s="56">
        <v>2501</v>
      </c>
      <c r="G7358" s="57" t="s">
        <v>10673</v>
      </c>
      <c r="H7358" s="56" t="s">
        <v>42</v>
      </c>
      <c r="I7358" s="56">
        <v>19730</v>
      </c>
      <c r="J7358" s="56">
        <v>3</v>
      </c>
      <c r="K7358" s="56">
        <v>1</v>
      </c>
      <c r="L7358" s="71">
        <v>15</v>
      </c>
      <c r="M7358" s="56" t="s">
        <v>43</v>
      </c>
      <c r="N7358" s="46">
        <f>((J7358*400)+(K7358*100))+L7358</f>
        <v>1315</v>
      </c>
      <c r="O7358" s="46">
        <v>440</v>
      </c>
      <c r="P7358" s="46">
        <f>N7358*O7358</f>
        <v>578600</v>
      </c>
      <c r="Q7358" s="56"/>
      <c r="R7358" s="58"/>
      <c r="S7358" s="59"/>
      <c r="T7358" s="58"/>
      <c r="U7358" s="58"/>
      <c r="V7358" s="60"/>
      <c r="W7358" s="56"/>
      <c r="X7358" s="56"/>
      <c r="Y7358" s="56"/>
      <c r="Z7358" s="46"/>
      <c r="AA7358" s="66"/>
      <c r="AB7358" s="46"/>
      <c r="AC7358" s="46"/>
      <c r="AD7358" s="61"/>
      <c r="AE7358" s="61"/>
      <c r="AF7358" s="46"/>
      <c r="AG7358" s="46">
        <f>IF(AND(AF7358="",P7358=""),0,IF((AF7358=""),P7358,IF((P7358=""),AF7358,AF7358+P7358)))</f>
        <v>578600</v>
      </c>
      <c r="AH7358" s="46">
        <f>IF( (AA7358=""),AG7358*1,AG7358*(AA7358/100) )</f>
        <v>578600</v>
      </c>
      <c r="AI7358" s="46">
        <v>0</v>
      </c>
      <c r="AJ7358" s="46">
        <f>IF((AI7358-AH7358) &gt; 1,0,IF((AI7358-AH7358)&lt;0,AH7358-AI7358,AI7358-AH7358))</f>
        <v>578600</v>
      </c>
      <c r="AK7358" s="46">
        <v>0.3</v>
      </c>
      <c r="AL7358" s="46">
        <f>AJ7358*(AK7358/100)</f>
        <v>1735.8</v>
      </c>
    </row>
    <row r="7359" spans="1:38" x14ac:dyDescent="0.45">
      <c r="A7359" s="16"/>
      <c r="B7359" s="21"/>
      <c r="C7359" s="16"/>
      <c r="D7359" s="16"/>
      <c r="E7359" s="56"/>
      <c r="F7359" s="56"/>
      <c r="G7359" s="57"/>
      <c r="H7359" s="56"/>
      <c r="I7359" s="56"/>
      <c r="J7359" s="56"/>
      <c r="K7359" s="56"/>
      <c r="L7359" s="71"/>
      <c r="M7359" s="56"/>
      <c r="N7359" s="46"/>
      <c r="O7359" s="46" t="s">
        <v>54</v>
      </c>
      <c r="P7359" s="46">
        <f>SUM(P7358:P7358)</f>
        <v>578600</v>
      </c>
      <c r="Q7359" s="56"/>
      <c r="R7359" s="58"/>
      <c r="S7359" s="59"/>
      <c r="T7359" s="58"/>
      <c r="U7359" s="58"/>
      <c r="V7359" s="60"/>
      <c r="W7359" s="56"/>
      <c r="X7359" s="56"/>
      <c r="Y7359" s="56"/>
      <c r="Z7359" s="46"/>
      <c r="AA7359" s="66"/>
      <c r="AB7359" s="46"/>
      <c r="AC7359" s="46"/>
      <c r="AD7359" s="61"/>
      <c r="AE7359" s="61"/>
      <c r="AF7359" s="46"/>
      <c r="AG7359" s="46"/>
      <c r="AH7359" s="46">
        <f>SUM(AH7358:AH7358)</f>
        <v>578600</v>
      </c>
      <c r="AI7359" s="46"/>
      <c r="AJ7359" s="46">
        <f>SUM(AJ7358:AJ7358)</f>
        <v>578600</v>
      </c>
      <c r="AK7359" s="46"/>
      <c r="AL7359" s="46">
        <f>SUM(AL7358:AL7358)</f>
        <v>1735.8</v>
      </c>
    </row>
    <row r="7360" spans="1:38" x14ac:dyDescent="0.45">
      <c r="A7360" s="16" t="s">
        <v>10674</v>
      </c>
      <c r="B7360" s="21">
        <v>3770400033532</v>
      </c>
      <c r="C7360" s="16" t="s">
        <v>10675</v>
      </c>
      <c r="D7360" s="16" t="s">
        <v>10676</v>
      </c>
      <c r="E7360" s="56">
        <v>4359</v>
      </c>
      <c r="F7360" s="56">
        <v>6223</v>
      </c>
      <c r="G7360" s="57"/>
      <c r="H7360" s="56" t="s">
        <v>42</v>
      </c>
      <c r="I7360" s="56">
        <v>14132</v>
      </c>
      <c r="J7360" s="56">
        <v>0</v>
      </c>
      <c r="K7360" s="56">
        <v>0</v>
      </c>
      <c r="L7360" s="71">
        <v>20</v>
      </c>
      <c r="M7360" s="56" t="s">
        <v>208</v>
      </c>
      <c r="N7360" s="46">
        <f>((J7360*400)+(K7360*100))+L7360</f>
        <v>20</v>
      </c>
      <c r="O7360" s="46">
        <v>0</v>
      </c>
      <c r="P7360" s="46">
        <f>N7360*O7360</f>
        <v>0</v>
      </c>
      <c r="Q7360" s="56"/>
      <c r="R7360" s="58"/>
      <c r="S7360" s="59"/>
      <c r="T7360" s="58"/>
      <c r="U7360" s="58"/>
      <c r="V7360" s="60"/>
      <c r="W7360" s="56"/>
      <c r="X7360" s="56"/>
      <c r="Y7360" s="56"/>
      <c r="Z7360" s="46"/>
      <c r="AA7360" s="66"/>
      <c r="AB7360" s="46"/>
      <c r="AC7360" s="46"/>
      <c r="AD7360" s="61"/>
      <c r="AE7360" s="61"/>
      <c r="AF7360" s="46"/>
      <c r="AG7360" s="46">
        <f>IF(AND(AF7360="",P7360=""),0,IF((AF7360=""),P7360,IF((P7360=""),AF7360,AF7360+P7360)))</f>
        <v>0</v>
      </c>
      <c r="AH7360" s="46">
        <f>IF( (AA7360=""),AG7360*1,AG7360*(AA7360/100) )</f>
        <v>0</v>
      </c>
      <c r="AI7360" s="46">
        <v>0</v>
      </c>
      <c r="AJ7360" s="46">
        <f>IF((AI7360-AH7360) &gt; 1,0,IF((AI7360-AH7360)&lt;0,AH7360-AI7360,AI7360-AH7360))</f>
        <v>0</v>
      </c>
      <c r="AK7360" s="46">
        <v>0.02</v>
      </c>
      <c r="AL7360" s="46">
        <f>AJ7360*(AK7360/100)</f>
        <v>0</v>
      </c>
    </row>
    <row r="7361" spans="1:38" x14ac:dyDescent="0.45">
      <c r="A7361" s="16"/>
      <c r="B7361" s="21"/>
      <c r="C7361" s="16"/>
      <c r="D7361" s="16"/>
      <c r="E7361" s="56"/>
      <c r="F7361" s="56"/>
      <c r="G7361" s="57"/>
      <c r="H7361" s="56"/>
      <c r="I7361" s="56"/>
      <c r="J7361" s="56">
        <v>4</v>
      </c>
      <c r="K7361" s="56">
        <v>3</v>
      </c>
      <c r="L7361" s="71">
        <v>54</v>
      </c>
      <c r="M7361" s="56" t="s">
        <v>90</v>
      </c>
      <c r="N7361" s="46">
        <f>((J7361*400)+(K7361*100))+L7361</f>
        <v>1954</v>
      </c>
      <c r="O7361" s="46">
        <v>0</v>
      </c>
      <c r="P7361" s="46">
        <f>N7361*O7361</f>
        <v>0</v>
      </c>
      <c r="Q7361" s="56"/>
      <c r="R7361" s="58"/>
      <c r="S7361" s="59"/>
      <c r="T7361" s="58"/>
      <c r="U7361" s="58"/>
      <c r="V7361" s="60"/>
      <c r="W7361" s="56"/>
      <c r="X7361" s="56"/>
      <c r="Y7361" s="56"/>
      <c r="Z7361" s="46"/>
      <c r="AA7361" s="66"/>
      <c r="AB7361" s="46"/>
      <c r="AC7361" s="46"/>
      <c r="AD7361" s="61"/>
      <c r="AE7361" s="61"/>
      <c r="AF7361" s="46"/>
      <c r="AG7361" s="46">
        <f>IF(AND(AF7361="",P7361=""),0,IF((AF7361=""),P7361,IF((P7361=""),AF7361,AF7361+P7361)))</f>
        <v>0</v>
      </c>
      <c r="AH7361" s="46">
        <f>IF( (AA7361=""),AG7361*1,AG7361*(AA7361/100) )</f>
        <v>0</v>
      </c>
      <c r="AI7361" s="46">
        <v>0</v>
      </c>
      <c r="AJ7361" s="46">
        <f>IF((AI7361-AH7361) &gt; 1,0,IF((AI7361-AH7361)&lt;0,AH7361-AI7361,AI7361-AH7361))</f>
        <v>0</v>
      </c>
      <c r="AK7361" s="46">
        <v>0.01</v>
      </c>
      <c r="AL7361" s="46">
        <f>AJ7361*(AK7361/100)</f>
        <v>0</v>
      </c>
    </row>
    <row r="7362" spans="1:38" x14ac:dyDescent="0.45">
      <c r="A7362" s="16"/>
      <c r="B7362" s="21"/>
      <c r="C7362" s="16"/>
      <c r="D7362" s="16"/>
      <c r="E7362" s="56"/>
      <c r="F7362" s="56"/>
      <c r="G7362" s="57"/>
      <c r="H7362" s="56"/>
      <c r="I7362" s="56"/>
      <c r="J7362" s="56"/>
      <c r="K7362" s="56"/>
      <c r="L7362" s="71"/>
      <c r="M7362" s="56"/>
      <c r="N7362" s="46"/>
      <c r="O7362" s="46"/>
      <c r="P7362" s="46"/>
      <c r="Q7362" s="73">
        <v>1</v>
      </c>
      <c r="R7362" s="58" t="s">
        <v>10674</v>
      </c>
      <c r="S7362" s="59">
        <v>3770400033532</v>
      </c>
      <c r="T7362" s="58" t="s">
        <v>10675</v>
      </c>
      <c r="U7362" s="58" t="s">
        <v>10677</v>
      </c>
      <c r="V7362" s="60"/>
      <c r="W7362" s="56" t="s">
        <v>210</v>
      </c>
      <c r="X7362" s="56" t="s">
        <v>211</v>
      </c>
      <c r="Y7362" s="56" t="s">
        <v>212</v>
      </c>
      <c r="Z7362" s="46">
        <v>80</v>
      </c>
      <c r="AA7362" s="66">
        <v>100</v>
      </c>
      <c r="AB7362" s="46">
        <v>6900</v>
      </c>
      <c r="AC7362" s="46">
        <f>Z7362*AB7362</f>
        <v>552000</v>
      </c>
      <c r="AD7362" s="61">
        <v>5</v>
      </c>
      <c r="AE7362" s="61">
        <v>5</v>
      </c>
      <c r="AF7362" s="46">
        <f>(AC7362*(100-AE7362))/100</f>
        <v>524400</v>
      </c>
      <c r="AG7362" s="46">
        <f>IF( (AF7362=""),0,SUM(AF7362:AF7362) )</f>
        <v>524400</v>
      </c>
      <c r="AH7362" s="46">
        <f>(AG7362/100)*(AA7362)</f>
        <v>524400</v>
      </c>
      <c r="AI7362" s="46">
        <v>0</v>
      </c>
      <c r="AJ7362" s="46">
        <f>IF((AI7362-AH7362) &gt; 1,0,IF((AI7362-AH7362)&lt;0,AH7362-AI7362,AI7362-AH7362))</f>
        <v>524400</v>
      </c>
      <c r="AK7362" s="46">
        <v>0.02</v>
      </c>
      <c r="AL7362" s="46">
        <f>AJ7362*(AK7362/100)</f>
        <v>104.88000000000001</v>
      </c>
    </row>
    <row r="7363" spans="1:38" x14ac:dyDescent="0.45">
      <c r="A7363" s="16"/>
      <c r="B7363" s="21"/>
      <c r="C7363" s="16"/>
      <c r="D7363" s="16"/>
      <c r="E7363" s="56"/>
      <c r="F7363" s="56"/>
      <c r="G7363" s="57"/>
      <c r="H7363" s="56"/>
      <c r="I7363" s="56"/>
      <c r="J7363" s="56"/>
      <c r="K7363" s="56"/>
      <c r="L7363" s="71"/>
      <c r="M7363" s="56"/>
      <c r="N7363" s="46"/>
      <c r="O7363" s="46" t="s">
        <v>54</v>
      </c>
      <c r="P7363" s="46">
        <f>SUM(P7360:P7362)</f>
        <v>0</v>
      </c>
      <c r="Q7363" s="56"/>
      <c r="R7363" s="58"/>
      <c r="S7363" s="59"/>
      <c r="T7363" s="58"/>
      <c r="U7363" s="58"/>
      <c r="V7363" s="60"/>
      <c r="W7363" s="56"/>
      <c r="X7363" s="56"/>
      <c r="Y7363" s="56"/>
      <c r="Z7363" s="46"/>
      <c r="AA7363" s="66"/>
      <c r="AB7363" s="46"/>
      <c r="AC7363" s="46"/>
      <c r="AD7363" s="61"/>
      <c r="AE7363" s="61"/>
      <c r="AF7363" s="46"/>
      <c r="AG7363" s="46"/>
      <c r="AH7363" s="46">
        <f>SUM(AH7360:AH7362)</f>
        <v>524400</v>
      </c>
      <c r="AI7363" s="46"/>
      <c r="AJ7363" s="46">
        <f>SUM(AJ7360:AJ7362)</f>
        <v>524400</v>
      </c>
      <c r="AK7363" s="46"/>
      <c r="AL7363" s="46">
        <f>SUM(AL7360:AL7362)</f>
        <v>104.88000000000001</v>
      </c>
    </row>
    <row r="7364" spans="1:38" x14ac:dyDescent="0.45">
      <c r="A7364" s="16" t="s">
        <v>10678</v>
      </c>
      <c r="B7364" s="21">
        <v>3100100772629</v>
      </c>
      <c r="C7364" s="16" t="s">
        <v>10679</v>
      </c>
      <c r="D7364" s="16" t="s">
        <v>10680</v>
      </c>
      <c r="E7364" s="56">
        <v>4360</v>
      </c>
      <c r="F7364" s="56">
        <v>9152</v>
      </c>
      <c r="G7364" s="57" t="s">
        <v>10681</v>
      </c>
      <c r="H7364" s="56" t="s">
        <v>42</v>
      </c>
      <c r="I7364" s="56">
        <v>15613</v>
      </c>
      <c r="J7364" s="56"/>
      <c r="K7364" s="56"/>
      <c r="L7364" s="71"/>
      <c r="M7364" s="56"/>
      <c r="N7364" s="46"/>
      <c r="O7364" s="46"/>
      <c r="P7364" s="46"/>
      <c r="Q7364" s="56"/>
      <c r="R7364" s="58"/>
      <c r="S7364" s="59"/>
      <c r="T7364" s="58"/>
      <c r="U7364" s="58"/>
      <c r="V7364" s="60"/>
      <c r="W7364" s="56"/>
      <c r="X7364" s="56"/>
      <c r="Y7364" s="56"/>
      <c r="Z7364" s="46"/>
      <c r="AA7364" s="66"/>
      <c r="AB7364" s="46"/>
      <c r="AC7364" s="46"/>
      <c r="AD7364" s="61"/>
      <c r="AE7364" s="61"/>
      <c r="AF7364" s="46"/>
      <c r="AG7364" s="46"/>
      <c r="AH7364" s="46"/>
      <c r="AI7364" s="46"/>
      <c r="AJ7364" s="46"/>
      <c r="AK7364" s="46"/>
      <c r="AL7364" s="46"/>
    </row>
    <row r="7365" spans="1:38" x14ac:dyDescent="0.45">
      <c r="A7365" s="16"/>
      <c r="B7365" s="21"/>
      <c r="C7365" s="16"/>
      <c r="D7365" s="16"/>
      <c r="E7365" s="56"/>
      <c r="F7365" s="56"/>
      <c r="G7365" s="57"/>
      <c r="H7365" s="56"/>
      <c r="I7365" s="56"/>
      <c r="J7365" s="56"/>
      <c r="K7365" s="56"/>
      <c r="L7365" s="71"/>
      <c r="M7365" s="56"/>
      <c r="N7365" s="46"/>
      <c r="O7365" s="46" t="s">
        <v>54</v>
      </c>
      <c r="P7365" s="46">
        <f>SUM(P7364:P7364)</f>
        <v>0</v>
      </c>
      <c r="Q7365" s="56"/>
      <c r="R7365" s="58"/>
      <c r="S7365" s="59"/>
      <c r="T7365" s="58"/>
      <c r="U7365" s="58"/>
      <c r="V7365" s="60"/>
      <c r="W7365" s="56"/>
      <c r="X7365" s="56"/>
      <c r="Y7365" s="56"/>
      <c r="Z7365" s="46"/>
      <c r="AA7365" s="66"/>
      <c r="AB7365" s="46"/>
      <c r="AC7365" s="46"/>
      <c r="AD7365" s="61"/>
      <c r="AE7365" s="61"/>
      <c r="AF7365" s="46"/>
      <c r="AG7365" s="46"/>
      <c r="AH7365" s="46">
        <f>SUM(AH7364:AH7364)</f>
        <v>0</v>
      </c>
      <c r="AI7365" s="46"/>
      <c r="AJ7365" s="46">
        <f>SUM(AJ7364:AJ7364)</f>
        <v>0</v>
      </c>
      <c r="AK7365" s="46"/>
      <c r="AL7365" s="46">
        <f>SUM(AL7364:AL7364)</f>
        <v>0</v>
      </c>
    </row>
    <row r="7366" spans="1:38" x14ac:dyDescent="0.45">
      <c r="A7366" s="16" t="s">
        <v>10682</v>
      </c>
      <c r="B7366" s="21">
        <v>3770400010401</v>
      </c>
      <c r="C7366" s="16" t="s">
        <v>10683</v>
      </c>
      <c r="D7366" s="16" t="s">
        <v>10684</v>
      </c>
      <c r="E7366" s="56">
        <v>4361</v>
      </c>
      <c r="F7366" s="56">
        <v>9775</v>
      </c>
      <c r="G7366" s="57" t="s">
        <v>10685</v>
      </c>
      <c r="H7366" s="56" t="s">
        <v>42</v>
      </c>
      <c r="I7366" s="56">
        <v>27320</v>
      </c>
      <c r="J7366" s="56"/>
      <c r="K7366" s="56"/>
      <c r="L7366" s="71"/>
      <c r="M7366" s="56"/>
      <c r="N7366" s="46"/>
      <c r="O7366" s="46"/>
      <c r="P7366" s="46"/>
      <c r="Q7366" s="56"/>
      <c r="R7366" s="58"/>
      <c r="S7366" s="59"/>
      <c r="T7366" s="58"/>
      <c r="U7366" s="58"/>
      <c r="V7366" s="60"/>
      <c r="W7366" s="56"/>
      <c r="X7366" s="56"/>
      <c r="Y7366" s="56"/>
      <c r="Z7366" s="46"/>
      <c r="AA7366" s="66"/>
      <c r="AB7366" s="46"/>
      <c r="AC7366" s="46"/>
      <c r="AD7366" s="61"/>
      <c r="AE7366" s="61"/>
      <c r="AF7366" s="46"/>
      <c r="AG7366" s="46"/>
      <c r="AH7366" s="46"/>
      <c r="AI7366" s="46"/>
      <c r="AJ7366" s="46"/>
      <c r="AK7366" s="46"/>
      <c r="AL7366" s="46"/>
    </row>
    <row r="7367" spans="1:38" x14ac:dyDescent="0.45">
      <c r="A7367" s="16"/>
      <c r="B7367" s="21"/>
      <c r="C7367" s="16"/>
      <c r="D7367" s="16"/>
      <c r="E7367" s="56"/>
      <c r="F7367" s="56"/>
      <c r="G7367" s="57"/>
      <c r="H7367" s="56"/>
      <c r="I7367" s="56"/>
      <c r="J7367" s="56"/>
      <c r="K7367" s="56"/>
      <c r="L7367" s="71"/>
      <c r="M7367" s="56"/>
      <c r="N7367" s="46"/>
      <c r="O7367" s="46" t="s">
        <v>54</v>
      </c>
      <c r="P7367" s="46">
        <f>SUM(P7366:P7366)</f>
        <v>0</v>
      </c>
      <c r="Q7367" s="56"/>
      <c r="R7367" s="58"/>
      <c r="S7367" s="59"/>
      <c r="T7367" s="58"/>
      <c r="U7367" s="58"/>
      <c r="V7367" s="60"/>
      <c r="W7367" s="56"/>
      <c r="X7367" s="56"/>
      <c r="Y7367" s="56"/>
      <c r="Z7367" s="46"/>
      <c r="AA7367" s="66"/>
      <c r="AB7367" s="46"/>
      <c r="AC7367" s="46"/>
      <c r="AD7367" s="61"/>
      <c r="AE7367" s="61"/>
      <c r="AF7367" s="46"/>
      <c r="AG7367" s="46"/>
      <c r="AH7367" s="46">
        <f>SUM(AH7366:AH7366)</f>
        <v>0</v>
      </c>
      <c r="AI7367" s="46"/>
      <c r="AJ7367" s="46">
        <f>SUM(AJ7366:AJ7366)</f>
        <v>0</v>
      </c>
      <c r="AK7367" s="46"/>
      <c r="AL7367" s="46">
        <f>SUM(AL7366:AL7366)</f>
        <v>0</v>
      </c>
    </row>
    <row r="7368" spans="1:38" x14ac:dyDescent="0.45">
      <c r="A7368" s="16" t="s">
        <v>10686</v>
      </c>
      <c r="B7368" s="21">
        <v>3809900323286</v>
      </c>
      <c r="C7368" s="16" t="s">
        <v>10687</v>
      </c>
      <c r="D7368" s="16" t="s">
        <v>10688</v>
      </c>
      <c r="E7368" s="56">
        <v>4362</v>
      </c>
      <c r="F7368" s="56">
        <v>2409</v>
      </c>
      <c r="G7368" s="57" t="s">
        <v>10689</v>
      </c>
      <c r="H7368" s="56" t="s">
        <v>42</v>
      </c>
      <c r="I7368" s="56">
        <v>2839</v>
      </c>
      <c r="J7368" s="56">
        <v>0</v>
      </c>
      <c r="K7368" s="56">
        <v>0</v>
      </c>
      <c r="L7368" s="71">
        <v>30</v>
      </c>
      <c r="M7368" s="56" t="s">
        <v>43</v>
      </c>
      <c r="N7368" s="46">
        <f>((J7368*400)+(K7368*100))+L7368</f>
        <v>30</v>
      </c>
      <c r="O7368" s="46">
        <v>3000</v>
      </c>
      <c r="P7368" s="46">
        <f>N7368*O7368</f>
        <v>90000</v>
      </c>
      <c r="Q7368" s="56"/>
      <c r="R7368" s="58"/>
      <c r="S7368" s="59"/>
      <c r="T7368" s="58"/>
      <c r="U7368" s="58"/>
      <c r="V7368" s="60"/>
      <c r="W7368" s="56"/>
      <c r="X7368" s="56"/>
      <c r="Y7368" s="56"/>
      <c r="Z7368" s="46"/>
      <c r="AA7368" s="66"/>
      <c r="AB7368" s="46"/>
      <c r="AC7368" s="46"/>
      <c r="AD7368" s="61"/>
      <c r="AE7368" s="61"/>
      <c r="AF7368" s="46"/>
      <c r="AG7368" s="46">
        <f>IF(AND(AF7368="",P7368=""),0,IF((AF7368=""),P7368,IF((P7368=""),AF7368,AF7368+P7368)))</f>
        <v>90000</v>
      </c>
      <c r="AH7368" s="46">
        <f>IF( (AA7368=""),AG7368*1,AG7368*(AA7368/100) )</f>
        <v>90000</v>
      </c>
      <c r="AI7368" s="46">
        <v>0</v>
      </c>
      <c r="AJ7368" s="46">
        <f>IF((AI7368-AH7368) &gt; 1,0,IF((AI7368-AH7368)&lt;0,AH7368-AI7368,AI7368-AH7368))</f>
        <v>90000</v>
      </c>
      <c r="AK7368" s="46">
        <v>0.3</v>
      </c>
      <c r="AL7368" s="46">
        <f>AJ7368*(AK7368/100)</f>
        <v>270</v>
      </c>
    </row>
    <row r="7369" spans="1:38" x14ac:dyDescent="0.45">
      <c r="A7369" s="16"/>
      <c r="B7369" s="21"/>
      <c r="C7369" s="16"/>
      <c r="D7369" s="16"/>
      <c r="E7369" s="56"/>
      <c r="F7369" s="56"/>
      <c r="G7369" s="57"/>
      <c r="H7369" s="56"/>
      <c r="I7369" s="56"/>
      <c r="J7369" s="56"/>
      <c r="K7369" s="56"/>
      <c r="L7369" s="71"/>
      <c r="M7369" s="56"/>
      <c r="N7369" s="46"/>
      <c r="O7369" s="46" t="s">
        <v>54</v>
      </c>
      <c r="P7369" s="46">
        <f>SUM(P7368:P7368)</f>
        <v>90000</v>
      </c>
      <c r="Q7369" s="56"/>
      <c r="R7369" s="58"/>
      <c r="S7369" s="59"/>
      <c r="T7369" s="58"/>
      <c r="U7369" s="58"/>
      <c r="V7369" s="60"/>
      <c r="W7369" s="56"/>
      <c r="X7369" s="56"/>
      <c r="Y7369" s="56"/>
      <c r="Z7369" s="46"/>
      <c r="AA7369" s="66"/>
      <c r="AB7369" s="46"/>
      <c r="AC7369" s="46"/>
      <c r="AD7369" s="61"/>
      <c r="AE7369" s="61"/>
      <c r="AF7369" s="46"/>
      <c r="AG7369" s="46"/>
      <c r="AH7369" s="46">
        <f>SUM(AH7368:AH7368)</f>
        <v>90000</v>
      </c>
      <c r="AI7369" s="46"/>
      <c r="AJ7369" s="46">
        <f>SUM(AJ7368:AJ7368)</f>
        <v>90000</v>
      </c>
      <c r="AK7369" s="46"/>
      <c r="AL7369" s="46">
        <f>SUM(AL7368:AL7368)</f>
        <v>270</v>
      </c>
    </row>
    <row r="7370" spans="1:38" x14ac:dyDescent="0.45">
      <c r="A7370" s="16" t="s">
        <v>10690</v>
      </c>
      <c r="B7370" s="21">
        <v>3860100202451</v>
      </c>
      <c r="C7370" s="16" t="s">
        <v>10691</v>
      </c>
      <c r="D7370" s="16" t="s">
        <v>10692</v>
      </c>
      <c r="E7370" s="56">
        <v>4363</v>
      </c>
      <c r="F7370" s="56">
        <v>7588</v>
      </c>
      <c r="G7370" s="57" t="s">
        <v>10693</v>
      </c>
      <c r="H7370" s="56" t="s">
        <v>42</v>
      </c>
      <c r="I7370" s="56">
        <v>12901</v>
      </c>
      <c r="J7370" s="56"/>
      <c r="K7370" s="56"/>
      <c r="L7370" s="71"/>
      <c r="M7370" s="56"/>
      <c r="N7370" s="46"/>
      <c r="O7370" s="46"/>
      <c r="P7370" s="46"/>
      <c r="Q7370" s="56"/>
      <c r="R7370" s="58"/>
      <c r="S7370" s="59"/>
      <c r="T7370" s="58"/>
      <c r="U7370" s="58"/>
      <c r="V7370" s="60"/>
      <c r="W7370" s="56"/>
      <c r="X7370" s="56"/>
      <c r="Y7370" s="56"/>
      <c r="Z7370" s="46"/>
      <c r="AA7370" s="66"/>
      <c r="AB7370" s="46"/>
      <c r="AC7370" s="46"/>
      <c r="AD7370" s="61"/>
      <c r="AE7370" s="61"/>
      <c r="AF7370" s="46"/>
      <c r="AG7370" s="46"/>
      <c r="AH7370" s="46"/>
      <c r="AI7370" s="46"/>
      <c r="AJ7370" s="46"/>
      <c r="AK7370" s="46"/>
      <c r="AL7370" s="46"/>
    </row>
    <row r="7371" spans="1:38" x14ac:dyDescent="0.45">
      <c r="A7371" s="16"/>
      <c r="B7371" s="21"/>
      <c r="C7371" s="16"/>
      <c r="D7371" s="16"/>
      <c r="E7371" s="56"/>
      <c r="F7371" s="56"/>
      <c r="G7371" s="57"/>
      <c r="H7371" s="56"/>
      <c r="I7371" s="56"/>
      <c r="J7371" s="56"/>
      <c r="K7371" s="56"/>
      <c r="L7371" s="71"/>
      <c r="M7371" s="56"/>
      <c r="N7371" s="46"/>
      <c r="O7371" s="46" t="s">
        <v>54</v>
      </c>
      <c r="P7371" s="46">
        <f>SUM(P7370:P7370)</f>
        <v>0</v>
      </c>
      <c r="Q7371" s="56"/>
      <c r="R7371" s="58"/>
      <c r="S7371" s="59"/>
      <c r="T7371" s="58"/>
      <c r="U7371" s="58"/>
      <c r="V7371" s="60"/>
      <c r="W7371" s="56"/>
      <c r="X7371" s="56"/>
      <c r="Y7371" s="56"/>
      <c r="Z7371" s="46"/>
      <c r="AA7371" s="66"/>
      <c r="AB7371" s="46"/>
      <c r="AC7371" s="46"/>
      <c r="AD7371" s="61"/>
      <c r="AE7371" s="61"/>
      <c r="AF7371" s="46"/>
      <c r="AG7371" s="46"/>
      <c r="AH7371" s="46">
        <f>SUM(AH7370:AH7370)</f>
        <v>0</v>
      </c>
      <c r="AI7371" s="46"/>
      <c r="AJ7371" s="46">
        <f>SUM(AJ7370:AJ7370)</f>
        <v>0</v>
      </c>
      <c r="AK7371" s="46"/>
      <c r="AL7371" s="46">
        <f>SUM(AL7370:AL7370)</f>
        <v>0</v>
      </c>
    </row>
    <row r="7372" spans="1:38" x14ac:dyDescent="0.45">
      <c r="A7372" s="16" t="s">
        <v>10694</v>
      </c>
      <c r="B7372" s="21">
        <v>3100201317749</v>
      </c>
      <c r="C7372" s="16" t="s">
        <v>10695</v>
      </c>
      <c r="D7372" s="16" t="s">
        <v>10696</v>
      </c>
      <c r="E7372" s="56">
        <v>4364</v>
      </c>
      <c r="F7372" s="56">
        <v>10132</v>
      </c>
      <c r="G7372" s="57" t="s">
        <v>10697</v>
      </c>
      <c r="H7372" s="56" t="s">
        <v>42</v>
      </c>
      <c r="I7372" s="56">
        <v>21830</v>
      </c>
      <c r="J7372" s="56"/>
      <c r="K7372" s="56"/>
      <c r="L7372" s="71"/>
      <c r="M7372" s="56"/>
      <c r="N7372" s="46"/>
      <c r="O7372" s="46"/>
      <c r="P7372" s="46"/>
      <c r="Q7372" s="56"/>
      <c r="R7372" s="58"/>
      <c r="S7372" s="59"/>
      <c r="T7372" s="58"/>
      <c r="U7372" s="58"/>
      <c r="V7372" s="60"/>
      <c r="W7372" s="56"/>
      <c r="X7372" s="56"/>
      <c r="Y7372" s="56"/>
      <c r="Z7372" s="46"/>
      <c r="AA7372" s="66"/>
      <c r="AB7372" s="46"/>
      <c r="AC7372" s="46"/>
      <c r="AD7372" s="61"/>
      <c r="AE7372" s="61"/>
      <c r="AF7372" s="46"/>
      <c r="AG7372" s="46"/>
      <c r="AH7372" s="46"/>
      <c r="AI7372" s="46"/>
      <c r="AJ7372" s="46"/>
      <c r="AK7372" s="46"/>
      <c r="AL7372" s="46"/>
    </row>
    <row r="7373" spans="1:38" x14ac:dyDescent="0.45">
      <c r="A7373" s="16"/>
      <c r="B7373" s="21"/>
      <c r="C7373" s="16"/>
      <c r="D7373" s="16"/>
      <c r="E7373" s="56">
        <v>4365</v>
      </c>
      <c r="F7373" s="56">
        <v>7097</v>
      </c>
      <c r="G7373" s="57" t="s">
        <v>10698</v>
      </c>
      <c r="H7373" s="56" t="s">
        <v>42</v>
      </c>
      <c r="I7373" s="56">
        <v>21831</v>
      </c>
      <c r="J7373" s="56"/>
      <c r="K7373" s="56"/>
      <c r="L7373" s="71"/>
      <c r="M7373" s="56"/>
      <c r="N7373" s="46"/>
      <c r="O7373" s="46"/>
      <c r="P7373" s="46"/>
      <c r="Q7373" s="56"/>
      <c r="R7373" s="58"/>
      <c r="S7373" s="59"/>
      <c r="T7373" s="58"/>
      <c r="U7373" s="58"/>
      <c r="V7373" s="60"/>
      <c r="W7373" s="56"/>
      <c r="X7373" s="56"/>
      <c r="Y7373" s="56"/>
      <c r="Z7373" s="46"/>
      <c r="AA7373" s="66"/>
      <c r="AB7373" s="46"/>
      <c r="AC7373" s="46"/>
      <c r="AD7373" s="61"/>
      <c r="AE7373" s="61"/>
      <c r="AF7373" s="46"/>
      <c r="AG7373" s="46"/>
      <c r="AH7373" s="46"/>
      <c r="AI7373" s="46"/>
      <c r="AJ7373" s="46"/>
      <c r="AK7373" s="46"/>
      <c r="AL7373" s="46"/>
    </row>
    <row r="7374" spans="1:38" x14ac:dyDescent="0.45">
      <c r="A7374" s="16"/>
      <c r="B7374" s="21"/>
      <c r="C7374" s="16"/>
      <c r="D7374" s="16"/>
      <c r="E7374" s="56"/>
      <c r="F7374" s="56"/>
      <c r="G7374" s="57"/>
      <c r="H7374" s="56"/>
      <c r="I7374" s="56"/>
      <c r="J7374" s="56"/>
      <c r="K7374" s="56"/>
      <c r="L7374" s="71"/>
      <c r="M7374" s="56"/>
      <c r="N7374" s="46"/>
      <c r="O7374" s="46" t="s">
        <v>54</v>
      </c>
      <c r="P7374" s="46">
        <f>SUM(P7372:P7373)</f>
        <v>0</v>
      </c>
      <c r="Q7374" s="56"/>
      <c r="R7374" s="58"/>
      <c r="S7374" s="59"/>
      <c r="T7374" s="58"/>
      <c r="U7374" s="58"/>
      <c r="V7374" s="60"/>
      <c r="W7374" s="56"/>
      <c r="X7374" s="56"/>
      <c r="Y7374" s="56"/>
      <c r="Z7374" s="46"/>
      <c r="AA7374" s="66"/>
      <c r="AB7374" s="46"/>
      <c r="AC7374" s="46"/>
      <c r="AD7374" s="61"/>
      <c r="AE7374" s="61"/>
      <c r="AF7374" s="46"/>
      <c r="AG7374" s="46"/>
      <c r="AH7374" s="46">
        <f>SUM(AH7372:AH7373)</f>
        <v>0</v>
      </c>
      <c r="AI7374" s="46"/>
      <c r="AJ7374" s="46">
        <f>SUM(AJ7372:AJ7373)</f>
        <v>0</v>
      </c>
      <c r="AK7374" s="46"/>
      <c r="AL7374" s="46">
        <f>SUM(AL7372:AL7373)</f>
        <v>0</v>
      </c>
    </row>
    <row r="7375" spans="1:38" x14ac:dyDescent="0.45">
      <c r="A7375" s="16" t="s">
        <v>10699</v>
      </c>
      <c r="B7375" s="21">
        <v>3102401245735</v>
      </c>
      <c r="C7375" s="16" t="s">
        <v>10700</v>
      </c>
      <c r="D7375" s="16" t="s">
        <v>10701</v>
      </c>
      <c r="E7375" s="56">
        <v>4366</v>
      </c>
      <c r="F7375" s="56">
        <v>1061</v>
      </c>
      <c r="G7375" s="57" t="s">
        <v>10702</v>
      </c>
      <c r="H7375" s="56" t="s">
        <v>42</v>
      </c>
      <c r="I7375" s="56">
        <v>6311</v>
      </c>
      <c r="J7375" s="56">
        <v>0</v>
      </c>
      <c r="K7375" s="56">
        <v>0</v>
      </c>
      <c r="L7375" s="71">
        <v>50</v>
      </c>
      <c r="M7375" s="56" t="s">
        <v>43</v>
      </c>
      <c r="N7375" s="46">
        <f>((J7375*400)+(K7375*100))+L7375</f>
        <v>50</v>
      </c>
      <c r="O7375" s="46">
        <v>500</v>
      </c>
      <c r="P7375" s="46">
        <f>N7375*O7375</f>
        <v>25000</v>
      </c>
      <c r="Q7375" s="56"/>
      <c r="R7375" s="58"/>
      <c r="S7375" s="59"/>
      <c r="T7375" s="58"/>
      <c r="U7375" s="58"/>
      <c r="V7375" s="60"/>
      <c r="W7375" s="56"/>
      <c r="X7375" s="56"/>
      <c r="Y7375" s="56"/>
      <c r="Z7375" s="46"/>
      <c r="AA7375" s="66"/>
      <c r="AB7375" s="46"/>
      <c r="AC7375" s="46"/>
      <c r="AD7375" s="61"/>
      <c r="AE7375" s="61"/>
      <c r="AF7375" s="46"/>
      <c r="AG7375" s="46">
        <f>IF(AND(AF7375="",P7375=""),0,IF((AF7375=""),P7375,IF((P7375=""),AF7375,AF7375+P7375)))</f>
        <v>25000</v>
      </c>
      <c r="AH7375" s="46">
        <f>IF( (AA7375=""),AG7375*1,AG7375*(AA7375/100) )</f>
        <v>25000</v>
      </c>
      <c r="AI7375" s="46">
        <v>0</v>
      </c>
      <c r="AJ7375" s="46">
        <f>IF((AI7375-AH7375) &gt; 1,0,IF((AI7375-AH7375)&lt;0,AH7375-AI7375,AI7375-AH7375))</f>
        <v>25000</v>
      </c>
      <c r="AK7375" s="46">
        <v>0.3</v>
      </c>
      <c r="AL7375" s="46">
        <f>AJ7375*(AK7375/100)</f>
        <v>75</v>
      </c>
    </row>
    <row r="7376" spans="1:38" x14ac:dyDescent="0.45">
      <c r="A7376" s="16"/>
      <c r="B7376" s="21"/>
      <c r="C7376" s="16"/>
      <c r="D7376" s="16"/>
      <c r="E7376" s="56">
        <v>4367</v>
      </c>
      <c r="F7376" s="56">
        <v>1064</v>
      </c>
      <c r="G7376" s="57" t="s">
        <v>10703</v>
      </c>
      <c r="H7376" s="56" t="s">
        <v>42</v>
      </c>
      <c r="I7376" s="56">
        <v>6323</v>
      </c>
      <c r="J7376" s="56">
        <v>0</v>
      </c>
      <c r="K7376" s="56">
        <v>0</v>
      </c>
      <c r="L7376" s="71">
        <v>50</v>
      </c>
      <c r="M7376" s="56" t="s">
        <v>43</v>
      </c>
      <c r="N7376" s="46">
        <f>((J7376*400)+(K7376*100))+L7376</f>
        <v>50</v>
      </c>
      <c r="O7376" s="46">
        <v>500</v>
      </c>
      <c r="P7376" s="46">
        <f>N7376*O7376</f>
        <v>25000</v>
      </c>
      <c r="Q7376" s="56"/>
      <c r="R7376" s="58"/>
      <c r="S7376" s="59"/>
      <c r="T7376" s="58"/>
      <c r="U7376" s="58"/>
      <c r="V7376" s="60"/>
      <c r="W7376" s="56"/>
      <c r="X7376" s="56"/>
      <c r="Y7376" s="56"/>
      <c r="Z7376" s="46"/>
      <c r="AA7376" s="66"/>
      <c r="AB7376" s="46"/>
      <c r="AC7376" s="46"/>
      <c r="AD7376" s="61"/>
      <c r="AE7376" s="61"/>
      <c r="AF7376" s="46"/>
      <c r="AG7376" s="46">
        <f>IF(AND(AF7376="",P7376=""),0,IF((AF7376=""),P7376,IF((P7376=""),AF7376,AF7376+P7376)))</f>
        <v>25000</v>
      </c>
      <c r="AH7376" s="46">
        <f>IF( (AA7376=""),AG7376*1,AG7376*(AA7376/100) )</f>
        <v>25000</v>
      </c>
      <c r="AI7376" s="46">
        <v>0</v>
      </c>
      <c r="AJ7376" s="46">
        <f>IF((AI7376-AH7376) &gt; 1,0,IF((AI7376-AH7376)&lt;0,AH7376-AI7376,AI7376-AH7376))</f>
        <v>25000</v>
      </c>
      <c r="AK7376" s="46">
        <v>0.3</v>
      </c>
      <c r="AL7376" s="46">
        <f>AJ7376*(AK7376/100)</f>
        <v>75</v>
      </c>
    </row>
    <row r="7377" spans="1:38" x14ac:dyDescent="0.45">
      <c r="A7377" s="16"/>
      <c r="B7377" s="21"/>
      <c r="C7377" s="16"/>
      <c r="D7377" s="16"/>
      <c r="E7377" s="56"/>
      <c r="F7377" s="56"/>
      <c r="G7377" s="57"/>
      <c r="H7377" s="56"/>
      <c r="I7377" s="56"/>
      <c r="J7377" s="56"/>
      <c r="K7377" s="56"/>
      <c r="L7377" s="71"/>
      <c r="M7377" s="56"/>
      <c r="N7377" s="46"/>
      <c r="O7377" s="46" t="s">
        <v>54</v>
      </c>
      <c r="P7377" s="46">
        <f>SUM(P7375:P7376)</f>
        <v>50000</v>
      </c>
      <c r="Q7377" s="56"/>
      <c r="R7377" s="58"/>
      <c r="S7377" s="59"/>
      <c r="T7377" s="58"/>
      <c r="U7377" s="58"/>
      <c r="V7377" s="60"/>
      <c r="W7377" s="56"/>
      <c r="X7377" s="56"/>
      <c r="Y7377" s="56"/>
      <c r="Z7377" s="46"/>
      <c r="AA7377" s="66"/>
      <c r="AB7377" s="46"/>
      <c r="AC7377" s="46"/>
      <c r="AD7377" s="61"/>
      <c r="AE7377" s="61"/>
      <c r="AF7377" s="46"/>
      <c r="AG7377" s="46"/>
      <c r="AH7377" s="46">
        <f>SUM(AH7375:AH7376)</f>
        <v>50000</v>
      </c>
      <c r="AI7377" s="46"/>
      <c r="AJ7377" s="46">
        <f>SUM(AJ7375:AJ7376)</f>
        <v>50000</v>
      </c>
      <c r="AK7377" s="46"/>
      <c r="AL7377" s="46">
        <f>SUM(AL7375:AL7376)</f>
        <v>150</v>
      </c>
    </row>
    <row r="7378" spans="1:38" x14ac:dyDescent="0.45">
      <c r="A7378" s="16" t="s">
        <v>10704</v>
      </c>
      <c r="B7378" s="21">
        <v>3770400491697</v>
      </c>
      <c r="C7378" s="16" t="s">
        <v>10705</v>
      </c>
      <c r="D7378" s="16" t="s">
        <v>10706</v>
      </c>
      <c r="E7378" s="56">
        <v>4368</v>
      </c>
      <c r="F7378" s="56">
        <v>698</v>
      </c>
      <c r="G7378" s="57" t="s">
        <v>10707</v>
      </c>
      <c r="H7378" s="56" t="s">
        <v>42</v>
      </c>
      <c r="I7378" s="56">
        <v>11501</v>
      </c>
      <c r="J7378" s="56">
        <v>0</v>
      </c>
      <c r="K7378" s="56">
        <v>3</v>
      </c>
      <c r="L7378" s="71">
        <v>97</v>
      </c>
      <c r="M7378" s="56" t="s">
        <v>90</v>
      </c>
      <c r="N7378" s="46">
        <f>((J7378*400)+(K7378*100))+L7378</f>
        <v>397</v>
      </c>
      <c r="O7378" s="46">
        <v>150</v>
      </c>
      <c r="P7378" s="46">
        <f>N7378*O7378</f>
        <v>59550</v>
      </c>
      <c r="Q7378" s="56"/>
      <c r="R7378" s="58"/>
      <c r="S7378" s="59"/>
      <c r="T7378" s="58"/>
      <c r="U7378" s="58"/>
      <c r="V7378" s="60"/>
      <c r="W7378" s="56"/>
      <c r="X7378" s="56"/>
      <c r="Y7378" s="56"/>
      <c r="Z7378" s="46"/>
      <c r="AA7378" s="66"/>
      <c r="AB7378" s="46"/>
      <c r="AC7378" s="46"/>
      <c r="AD7378" s="61"/>
      <c r="AE7378" s="61"/>
      <c r="AF7378" s="46"/>
      <c r="AG7378" s="46">
        <f>IF(AND(AF7378="",P7378=""),0,IF((AF7378=""),P7378,IF((P7378=""),AF7378,AF7378+P7378)))</f>
        <v>59550</v>
      </c>
      <c r="AH7378" s="46">
        <f>IF( (AA7378=""),AG7378*1,AG7378*(AA7378/100) )</f>
        <v>59550</v>
      </c>
      <c r="AI7378" s="46">
        <v>50000000</v>
      </c>
      <c r="AJ7378" s="46">
        <f t="shared" ref="AJ7378:AJ7383" si="224">IF((AI7378-AH7378) &gt; 1,0,IF((AI7378-AH7378)&lt;0,AH7378-AI7378,AI7378-AH7378))</f>
        <v>0</v>
      </c>
      <c r="AK7378" s="46">
        <v>0.01</v>
      </c>
      <c r="AL7378" s="46">
        <f t="shared" ref="AL7378:AL7383" si="225">AJ7378*(AK7378/100)</f>
        <v>0</v>
      </c>
    </row>
    <row r="7379" spans="1:38" x14ac:dyDescent="0.45">
      <c r="A7379" s="16"/>
      <c r="B7379" s="21"/>
      <c r="C7379" s="16"/>
      <c r="D7379" s="16"/>
      <c r="E7379" s="56">
        <v>4369</v>
      </c>
      <c r="F7379" s="56">
        <v>699</v>
      </c>
      <c r="G7379" s="57" t="s">
        <v>10708</v>
      </c>
      <c r="H7379" s="56" t="s">
        <v>42</v>
      </c>
      <c r="I7379" s="56">
        <v>11502</v>
      </c>
      <c r="J7379" s="56">
        <v>2</v>
      </c>
      <c r="K7379" s="56">
        <v>3</v>
      </c>
      <c r="L7379" s="71">
        <v>60</v>
      </c>
      <c r="M7379" s="56" t="s">
        <v>90</v>
      </c>
      <c r="N7379" s="46">
        <f>((J7379*400)+(K7379*100))+L7379</f>
        <v>1160</v>
      </c>
      <c r="O7379" s="46">
        <v>150</v>
      </c>
      <c r="P7379" s="46">
        <f>N7379*O7379</f>
        <v>174000</v>
      </c>
      <c r="Q7379" s="56"/>
      <c r="R7379" s="58"/>
      <c r="S7379" s="59"/>
      <c r="T7379" s="58"/>
      <c r="U7379" s="58"/>
      <c r="V7379" s="60"/>
      <c r="W7379" s="56"/>
      <c r="X7379" s="56"/>
      <c r="Y7379" s="56"/>
      <c r="Z7379" s="46"/>
      <c r="AA7379" s="66"/>
      <c r="AB7379" s="46"/>
      <c r="AC7379" s="46"/>
      <c r="AD7379" s="61"/>
      <c r="AE7379" s="61"/>
      <c r="AF7379" s="46"/>
      <c r="AG7379" s="46">
        <f>IF(AND(AF7379="",P7379=""),0,IF((AF7379=""),P7379,IF((P7379=""),AF7379,AF7379+P7379)))</f>
        <v>174000</v>
      </c>
      <c r="AH7379" s="46">
        <f>IF( (AA7379=""),AG7379*1,AG7379*(AA7379/100) )</f>
        <v>174000</v>
      </c>
      <c r="AI7379" s="46">
        <v>0</v>
      </c>
      <c r="AJ7379" s="46">
        <f t="shared" si="224"/>
        <v>174000</v>
      </c>
      <c r="AK7379" s="46">
        <v>0.01</v>
      </c>
      <c r="AL7379" s="46">
        <f t="shared" si="225"/>
        <v>17.400000000000002</v>
      </c>
    </row>
    <row r="7380" spans="1:38" x14ac:dyDescent="0.45">
      <c r="A7380" s="16"/>
      <c r="B7380" s="21"/>
      <c r="C7380" s="16"/>
      <c r="D7380" s="16"/>
      <c r="E7380" s="56">
        <v>4370</v>
      </c>
      <c r="F7380" s="56">
        <v>5772</v>
      </c>
      <c r="G7380" s="57"/>
      <c r="H7380" s="56" t="s">
        <v>42</v>
      </c>
      <c r="I7380" s="56">
        <v>12366</v>
      </c>
      <c r="J7380" s="56">
        <v>0</v>
      </c>
      <c r="K7380" s="56">
        <v>0</v>
      </c>
      <c r="L7380" s="71">
        <v>23</v>
      </c>
      <c r="M7380" s="56" t="s">
        <v>208</v>
      </c>
      <c r="N7380" s="46">
        <f>((J7380*400)+(K7380*100))+L7380</f>
        <v>23</v>
      </c>
      <c r="O7380" s="46">
        <v>270</v>
      </c>
      <c r="P7380" s="46">
        <f>N7380*O7380</f>
        <v>6210</v>
      </c>
      <c r="Q7380" s="56"/>
      <c r="R7380" s="58"/>
      <c r="S7380" s="59"/>
      <c r="T7380" s="58"/>
      <c r="U7380" s="58"/>
      <c r="V7380" s="60"/>
      <c r="W7380" s="56"/>
      <c r="X7380" s="56"/>
      <c r="Y7380" s="56"/>
      <c r="Z7380" s="46"/>
      <c r="AA7380" s="66"/>
      <c r="AB7380" s="46"/>
      <c r="AC7380" s="46"/>
      <c r="AD7380" s="61"/>
      <c r="AE7380" s="61"/>
      <c r="AF7380" s="46"/>
      <c r="AG7380" s="46">
        <f>IF(AND(AF7380="",P7380=""),0,IF((AF7380=""),P7380,IF((P7380=""),AF7380,AF7380+P7380)))</f>
        <v>6210</v>
      </c>
      <c r="AH7380" s="46">
        <f>IF( (AA7380=""),AG7380*1,AG7380*(AA7380/100) )</f>
        <v>6210</v>
      </c>
      <c r="AI7380" s="46">
        <v>0</v>
      </c>
      <c r="AJ7380" s="46">
        <f t="shared" si="224"/>
        <v>6210</v>
      </c>
      <c r="AK7380" s="46">
        <v>0.02</v>
      </c>
      <c r="AL7380" s="46">
        <f t="shared" si="225"/>
        <v>1.242</v>
      </c>
    </row>
    <row r="7381" spans="1:38" x14ac:dyDescent="0.45">
      <c r="A7381" s="16"/>
      <c r="B7381" s="21"/>
      <c r="C7381" s="16"/>
      <c r="D7381" s="16"/>
      <c r="E7381" s="56"/>
      <c r="F7381" s="56"/>
      <c r="G7381" s="57"/>
      <c r="H7381" s="56"/>
      <c r="I7381" s="56"/>
      <c r="J7381" s="56">
        <v>2</v>
      </c>
      <c r="K7381" s="56">
        <v>3</v>
      </c>
      <c r="L7381" s="71">
        <v>40</v>
      </c>
      <c r="M7381" s="56" t="s">
        <v>90</v>
      </c>
      <c r="N7381" s="46">
        <f>((J7381*400)+(K7381*100))+L7381</f>
        <v>1140</v>
      </c>
      <c r="O7381" s="46">
        <v>270</v>
      </c>
      <c r="P7381" s="46">
        <f>N7381*O7381</f>
        <v>307800</v>
      </c>
      <c r="Q7381" s="56"/>
      <c r="R7381" s="58"/>
      <c r="S7381" s="59"/>
      <c r="T7381" s="58"/>
      <c r="U7381" s="58"/>
      <c r="V7381" s="60"/>
      <c r="W7381" s="56"/>
      <c r="X7381" s="56"/>
      <c r="Y7381" s="56"/>
      <c r="Z7381" s="46"/>
      <c r="AA7381" s="66"/>
      <c r="AB7381" s="46"/>
      <c r="AC7381" s="46"/>
      <c r="AD7381" s="61"/>
      <c r="AE7381" s="61"/>
      <c r="AF7381" s="46"/>
      <c r="AG7381" s="46">
        <f>IF(AND(AF7381="",P7381=""),0,IF((AF7381=""),P7381,IF((P7381=""),AF7381,AF7381+P7381)))</f>
        <v>307800</v>
      </c>
      <c r="AH7381" s="46">
        <f>IF( (AA7381=""),AG7381*1,AG7381*(AA7381/100) )</f>
        <v>307800</v>
      </c>
      <c r="AI7381" s="46">
        <v>0</v>
      </c>
      <c r="AJ7381" s="46">
        <f t="shared" si="224"/>
        <v>307800</v>
      </c>
      <c r="AK7381" s="46">
        <v>0.01</v>
      </c>
      <c r="AL7381" s="46">
        <f t="shared" si="225"/>
        <v>30.78</v>
      </c>
    </row>
    <row r="7382" spans="1:38" x14ac:dyDescent="0.45">
      <c r="A7382" s="16"/>
      <c r="B7382" s="21"/>
      <c r="C7382" s="16"/>
      <c r="D7382" s="16"/>
      <c r="E7382" s="56">
        <v>4371</v>
      </c>
      <c r="F7382" s="56">
        <v>697</v>
      </c>
      <c r="G7382" s="57" t="s">
        <v>10709</v>
      </c>
      <c r="H7382" s="56" t="s">
        <v>42</v>
      </c>
      <c r="I7382" s="56">
        <v>12367</v>
      </c>
      <c r="J7382" s="56">
        <v>0</v>
      </c>
      <c r="K7382" s="56">
        <v>3</v>
      </c>
      <c r="L7382" s="71">
        <v>98</v>
      </c>
      <c r="M7382" s="56" t="s">
        <v>90</v>
      </c>
      <c r="N7382" s="46">
        <f>((J7382*400)+(K7382*100))+L7382</f>
        <v>398</v>
      </c>
      <c r="O7382" s="46">
        <v>150</v>
      </c>
      <c r="P7382" s="46">
        <f>N7382*O7382</f>
        <v>59700</v>
      </c>
      <c r="Q7382" s="56"/>
      <c r="R7382" s="58"/>
      <c r="S7382" s="59"/>
      <c r="T7382" s="58"/>
      <c r="U7382" s="58"/>
      <c r="V7382" s="60"/>
      <c r="W7382" s="56"/>
      <c r="X7382" s="56"/>
      <c r="Y7382" s="56"/>
      <c r="Z7382" s="46"/>
      <c r="AA7382" s="66"/>
      <c r="AB7382" s="46"/>
      <c r="AC7382" s="46"/>
      <c r="AD7382" s="61"/>
      <c r="AE7382" s="61"/>
      <c r="AF7382" s="46"/>
      <c r="AG7382" s="46">
        <f>IF(AND(AF7382="",P7382=""),0,IF((AF7382=""),P7382,IF((P7382=""),AF7382,AF7382+P7382)))</f>
        <v>59700</v>
      </c>
      <c r="AH7382" s="46">
        <f>IF( (AA7382=""),AG7382*1,AG7382*(AA7382/100) )</f>
        <v>59700</v>
      </c>
      <c r="AI7382" s="46">
        <v>0</v>
      </c>
      <c r="AJ7382" s="46">
        <f t="shared" si="224"/>
        <v>59700</v>
      </c>
      <c r="AK7382" s="46">
        <v>0.01</v>
      </c>
      <c r="AL7382" s="46">
        <f t="shared" si="225"/>
        <v>5.9700000000000006</v>
      </c>
    </row>
    <row r="7383" spans="1:38" x14ac:dyDescent="0.45">
      <c r="A7383" s="16"/>
      <c r="B7383" s="21"/>
      <c r="C7383" s="16"/>
      <c r="D7383" s="16"/>
      <c r="E7383" s="56"/>
      <c r="F7383" s="56"/>
      <c r="G7383" s="57"/>
      <c r="H7383" s="56"/>
      <c r="I7383" s="56"/>
      <c r="J7383" s="56"/>
      <c r="K7383" s="56"/>
      <c r="L7383" s="71"/>
      <c r="M7383" s="56"/>
      <c r="N7383" s="46"/>
      <c r="O7383" s="46"/>
      <c r="P7383" s="46"/>
      <c r="Q7383" s="73">
        <v>1</v>
      </c>
      <c r="R7383" s="58" t="s">
        <v>10704</v>
      </c>
      <c r="S7383" s="59">
        <v>3770400491697</v>
      </c>
      <c r="T7383" s="58" t="s">
        <v>10705</v>
      </c>
      <c r="U7383" s="58" t="s">
        <v>10710</v>
      </c>
      <c r="V7383" s="60"/>
      <c r="W7383" s="56" t="s">
        <v>210</v>
      </c>
      <c r="X7383" s="56" t="s">
        <v>211</v>
      </c>
      <c r="Y7383" s="56" t="s">
        <v>212</v>
      </c>
      <c r="Z7383" s="46">
        <v>92</v>
      </c>
      <c r="AA7383" s="66">
        <v>100</v>
      </c>
      <c r="AB7383" s="46">
        <v>6900</v>
      </c>
      <c r="AC7383" s="46">
        <f>Z7383*AB7383</f>
        <v>634800</v>
      </c>
      <c r="AD7383" s="61">
        <v>5</v>
      </c>
      <c r="AE7383" s="61">
        <v>5</v>
      </c>
      <c r="AF7383" s="46">
        <f>(AC7383*(100-AE7383))/100</f>
        <v>603060</v>
      </c>
      <c r="AG7383" s="46">
        <f>IF( (AF7383=""),0,SUM(AF7383:AF7383) )</f>
        <v>603060</v>
      </c>
      <c r="AH7383" s="46">
        <f>(AG7383/100)*(AA7383)</f>
        <v>603060</v>
      </c>
      <c r="AI7383" s="46">
        <v>0</v>
      </c>
      <c r="AJ7383" s="46">
        <f t="shared" si="224"/>
        <v>603060</v>
      </c>
      <c r="AK7383" s="46">
        <v>0.02</v>
      </c>
      <c r="AL7383" s="46">
        <f t="shared" si="225"/>
        <v>120.61200000000001</v>
      </c>
    </row>
    <row r="7384" spans="1:38" x14ac:dyDescent="0.45">
      <c r="A7384" s="16"/>
      <c r="B7384" s="21"/>
      <c r="C7384" s="16"/>
      <c r="D7384" s="16"/>
      <c r="E7384" s="56"/>
      <c r="F7384" s="56"/>
      <c r="G7384" s="57"/>
      <c r="H7384" s="56"/>
      <c r="I7384" s="56"/>
      <c r="J7384" s="56"/>
      <c r="K7384" s="56"/>
      <c r="L7384" s="71"/>
      <c r="M7384" s="56"/>
      <c r="N7384" s="46"/>
      <c r="O7384" s="46" t="s">
        <v>54</v>
      </c>
      <c r="P7384" s="46">
        <f>SUM(P7378:P7383)</f>
        <v>607260</v>
      </c>
      <c r="Q7384" s="56"/>
      <c r="R7384" s="58"/>
      <c r="S7384" s="59"/>
      <c r="T7384" s="58"/>
      <c r="U7384" s="58"/>
      <c r="V7384" s="60"/>
      <c r="W7384" s="56"/>
      <c r="X7384" s="56"/>
      <c r="Y7384" s="56"/>
      <c r="Z7384" s="46"/>
      <c r="AA7384" s="66"/>
      <c r="AB7384" s="46"/>
      <c r="AC7384" s="46"/>
      <c r="AD7384" s="61"/>
      <c r="AE7384" s="61"/>
      <c r="AF7384" s="46"/>
      <c r="AG7384" s="46"/>
      <c r="AH7384" s="46">
        <f>SUM(AH7378:AH7383)</f>
        <v>1210320</v>
      </c>
      <c r="AI7384" s="46"/>
      <c r="AJ7384" s="46">
        <f>SUM(AJ7378:AJ7383)</f>
        <v>1150770</v>
      </c>
      <c r="AK7384" s="46"/>
      <c r="AL7384" s="46">
        <f>SUM(AL7378:AL7383)</f>
        <v>176.00400000000002</v>
      </c>
    </row>
    <row r="7385" spans="1:38" x14ac:dyDescent="0.45">
      <c r="A7385" s="16" t="s">
        <v>10711</v>
      </c>
      <c r="B7385" s="21">
        <v>3770400015054</v>
      </c>
      <c r="C7385" s="16" t="s">
        <v>10712</v>
      </c>
      <c r="D7385" s="16" t="s">
        <v>10713</v>
      </c>
      <c r="E7385" s="56">
        <v>4372</v>
      </c>
      <c r="F7385" s="56">
        <v>9822</v>
      </c>
      <c r="G7385" s="57" t="s">
        <v>10714</v>
      </c>
      <c r="H7385" s="56" t="s">
        <v>42</v>
      </c>
      <c r="I7385" s="56">
        <v>17773</v>
      </c>
      <c r="J7385" s="56"/>
      <c r="K7385" s="56"/>
      <c r="L7385" s="71"/>
      <c r="M7385" s="56"/>
      <c r="N7385" s="46"/>
      <c r="O7385" s="46"/>
      <c r="P7385" s="46"/>
      <c r="Q7385" s="56"/>
      <c r="R7385" s="58"/>
      <c r="S7385" s="59"/>
      <c r="T7385" s="58"/>
      <c r="U7385" s="58"/>
      <c r="V7385" s="60"/>
      <c r="W7385" s="56"/>
      <c r="X7385" s="56"/>
      <c r="Y7385" s="56"/>
      <c r="Z7385" s="46"/>
      <c r="AA7385" s="66"/>
      <c r="AB7385" s="46"/>
      <c r="AC7385" s="46"/>
      <c r="AD7385" s="61"/>
      <c r="AE7385" s="61"/>
      <c r="AF7385" s="46"/>
      <c r="AG7385" s="46"/>
      <c r="AH7385" s="46"/>
      <c r="AI7385" s="46"/>
      <c r="AJ7385" s="46"/>
      <c r="AK7385" s="46"/>
      <c r="AL7385" s="46"/>
    </row>
    <row r="7386" spans="1:38" x14ac:dyDescent="0.45">
      <c r="A7386" s="16"/>
      <c r="B7386" s="21"/>
      <c r="C7386" s="16"/>
      <c r="D7386" s="16"/>
      <c r="E7386" s="56"/>
      <c r="F7386" s="56"/>
      <c r="G7386" s="57"/>
      <c r="H7386" s="56"/>
      <c r="I7386" s="56"/>
      <c r="J7386" s="56"/>
      <c r="K7386" s="56"/>
      <c r="L7386" s="71"/>
      <c r="M7386" s="56"/>
      <c r="N7386" s="46"/>
      <c r="O7386" s="46" t="s">
        <v>54</v>
      </c>
      <c r="P7386" s="46">
        <f>SUM(P7385:P7385)</f>
        <v>0</v>
      </c>
      <c r="Q7386" s="56"/>
      <c r="R7386" s="58"/>
      <c r="S7386" s="59"/>
      <c r="T7386" s="58"/>
      <c r="U7386" s="58"/>
      <c r="V7386" s="60"/>
      <c r="W7386" s="56"/>
      <c r="X7386" s="56"/>
      <c r="Y7386" s="56"/>
      <c r="Z7386" s="46"/>
      <c r="AA7386" s="66"/>
      <c r="AB7386" s="46"/>
      <c r="AC7386" s="46"/>
      <c r="AD7386" s="61"/>
      <c r="AE7386" s="61"/>
      <c r="AF7386" s="46"/>
      <c r="AG7386" s="46"/>
      <c r="AH7386" s="46">
        <f>SUM(AH7385:AH7385)</f>
        <v>0</v>
      </c>
      <c r="AI7386" s="46"/>
      <c r="AJ7386" s="46">
        <f>SUM(AJ7385:AJ7385)</f>
        <v>0</v>
      </c>
      <c r="AK7386" s="46"/>
      <c r="AL7386" s="46">
        <f>SUM(AL7385:AL7385)</f>
        <v>0</v>
      </c>
    </row>
    <row r="7387" spans="1:38" x14ac:dyDescent="0.45">
      <c r="A7387" s="16" t="s">
        <v>10715</v>
      </c>
      <c r="B7387" s="21">
        <v>3940200225291</v>
      </c>
      <c r="C7387" s="16" t="s">
        <v>10716</v>
      </c>
      <c r="D7387" s="16" t="s">
        <v>10717</v>
      </c>
      <c r="E7387" s="56">
        <v>4373</v>
      </c>
      <c r="F7387" s="56">
        <v>4017</v>
      </c>
      <c r="G7387" s="57" t="s">
        <v>10718</v>
      </c>
      <c r="H7387" s="56" t="s">
        <v>42</v>
      </c>
      <c r="I7387" s="56">
        <v>33103</v>
      </c>
      <c r="J7387" s="56">
        <v>0</v>
      </c>
      <c r="K7387" s="56">
        <v>0</v>
      </c>
      <c r="L7387" s="71">
        <v>18</v>
      </c>
      <c r="M7387" s="56" t="s">
        <v>43</v>
      </c>
      <c r="N7387" s="46">
        <f>((J7387*400)+(K7387*100))+L7387</f>
        <v>18</v>
      </c>
      <c r="O7387" s="46">
        <v>0</v>
      </c>
      <c r="P7387" s="46">
        <f>N7387*O7387</f>
        <v>0</v>
      </c>
      <c r="Q7387" s="56"/>
      <c r="R7387" s="58"/>
      <c r="S7387" s="59"/>
      <c r="T7387" s="58"/>
      <c r="U7387" s="58"/>
      <c r="V7387" s="60"/>
      <c r="W7387" s="56"/>
      <c r="X7387" s="56"/>
      <c r="Y7387" s="56"/>
      <c r="Z7387" s="46"/>
      <c r="AA7387" s="66"/>
      <c r="AB7387" s="46"/>
      <c r="AC7387" s="46"/>
      <c r="AD7387" s="61"/>
      <c r="AE7387" s="61"/>
      <c r="AF7387" s="46"/>
      <c r="AG7387" s="46">
        <f>IF(AND(AF7387="",P7387=""),0,IF((AF7387=""),P7387,IF((P7387=""),AF7387,AF7387+P7387)))</f>
        <v>0</v>
      </c>
      <c r="AH7387" s="46">
        <f>IF( (AA7387=""),AG7387*1,AG7387*(AA7387/100) )</f>
        <v>0</v>
      </c>
      <c r="AI7387" s="46">
        <v>0</v>
      </c>
      <c r="AJ7387" s="46">
        <f>IF((AI7387-AH7387) &gt; 1,0,IF((AI7387-AH7387)&lt;0,AH7387-AI7387,AI7387-AH7387))</f>
        <v>0</v>
      </c>
      <c r="AK7387" s="46">
        <v>0.3</v>
      </c>
      <c r="AL7387" s="46">
        <f>AJ7387*(AK7387/100)</f>
        <v>0</v>
      </c>
    </row>
    <row r="7388" spans="1:38" x14ac:dyDescent="0.45">
      <c r="A7388" s="16"/>
      <c r="B7388" s="21"/>
      <c r="C7388" s="16"/>
      <c r="D7388" s="16"/>
      <c r="E7388" s="56"/>
      <c r="F7388" s="56"/>
      <c r="G7388" s="57"/>
      <c r="H7388" s="56"/>
      <c r="I7388" s="56"/>
      <c r="J7388" s="56"/>
      <c r="K7388" s="56"/>
      <c r="L7388" s="71"/>
      <c r="M7388" s="56"/>
      <c r="N7388" s="46"/>
      <c r="O7388" s="46" t="s">
        <v>54</v>
      </c>
      <c r="P7388" s="46">
        <f>SUM(P7387:P7387)</f>
        <v>0</v>
      </c>
      <c r="Q7388" s="56"/>
      <c r="R7388" s="58"/>
      <c r="S7388" s="59"/>
      <c r="T7388" s="58"/>
      <c r="U7388" s="58"/>
      <c r="V7388" s="60"/>
      <c r="W7388" s="56"/>
      <c r="X7388" s="56"/>
      <c r="Y7388" s="56"/>
      <c r="Z7388" s="46"/>
      <c r="AA7388" s="66"/>
      <c r="AB7388" s="46"/>
      <c r="AC7388" s="46"/>
      <c r="AD7388" s="61"/>
      <c r="AE7388" s="61"/>
      <c r="AF7388" s="46"/>
      <c r="AG7388" s="46"/>
      <c r="AH7388" s="46">
        <f>SUM(AH7387:AH7387)</f>
        <v>0</v>
      </c>
      <c r="AI7388" s="46"/>
      <c r="AJ7388" s="46">
        <f>SUM(AJ7387:AJ7387)</f>
        <v>0</v>
      </c>
      <c r="AK7388" s="46"/>
      <c r="AL7388" s="46">
        <f>SUM(AL7387:AL7387)</f>
        <v>0</v>
      </c>
    </row>
    <row r="7389" spans="1:38" x14ac:dyDescent="0.45">
      <c r="A7389" s="16" t="s">
        <v>10719</v>
      </c>
      <c r="B7389" s="21">
        <v>3770400015062</v>
      </c>
      <c r="C7389" s="16" t="s">
        <v>10720</v>
      </c>
      <c r="D7389" s="16" t="s">
        <v>10721</v>
      </c>
      <c r="E7389" s="56">
        <v>4374</v>
      </c>
      <c r="F7389" s="56">
        <v>8303</v>
      </c>
      <c r="G7389" s="57" t="s">
        <v>10722</v>
      </c>
      <c r="H7389" s="56" t="s">
        <v>42</v>
      </c>
      <c r="I7389" s="56">
        <v>2658</v>
      </c>
      <c r="J7389" s="56"/>
      <c r="K7389" s="56"/>
      <c r="L7389" s="71"/>
      <c r="M7389" s="56"/>
      <c r="N7389" s="46"/>
      <c r="O7389" s="46"/>
      <c r="P7389" s="46"/>
      <c r="Q7389" s="56"/>
      <c r="R7389" s="58"/>
      <c r="S7389" s="59"/>
      <c r="T7389" s="58"/>
      <c r="U7389" s="58"/>
      <c r="V7389" s="60"/>
      <c r="W7389" s="56"/>
      <c r="X7389" s="56"/>
      <c r="Y7389" s="56"/>
      <c r="Z7389" s="46"/>
      <c r="AA7389" s="66"/>
      <c r="AB7389" s="46"/>
      <c r="AC7389" s="46"/>
      <c r="AD7389" s="61"/>
      <c r="AE7389" s="61"/>
      <c r="AF7389" s="46"/>
      <c r="AG7389" s="46"/>
      <c r="AH7389" s="46"/>
      <c r="AI7389" s="46"/>
      <c r="AJ7389" s="46"/>
      <c r="AK7389" s="46"/>
      <c r="AL7389" s="46"/>
    </row>
    <row r="7390" spans="1:38" x14ac:dyDescent="0.45">
      <c r="A7390" s="16"/>
      <c r="B7390" s="21"/>
      <c r="C7390" s="16"/>
      <c r="D7390" s="16"/>
      <c r="E7390" s="56"/>
      <c r="F7390" s="56"/>
      <c r="G7390" s="57"/>
      <c r="H7390" s="56"/>
      <c r="I7390" s="56"/>
      <c r="J7390" s="56"/>
      <c r="K7390" s="56"/>
      <c r="L7390" s="71"/>
      <c r="M7390" s="56"/>
      <c r="N7390" s="46"/>
      <c r="O7390" s="46" t="s">
        <v>54</v>
      </c>
      <c r="P7390" s="46">
        <f>SUM(P7389:P7389)</f>
        <v>0</v>
      </c>
      <c r="Q7390" s="56"/>
      <c r="R7390" s="58"/>
      <c r="S7390" s="59"/>
      <c r="T7390" s="58"/>
      <c r="U7390" s="58"/>
      <c r="V7390" s="60"/>
      <c r="W7390" s="56"/>
      <c r="X7390" s="56"/>
      <c r="Y7390" s="56"/>
      <c r="Z7390" s="46"/>
      <c r="AA7390" s="66"/>
      <c r="AB7390" s="46"/>
      <c r="AC7390" s="46"/>
      <c r="AD7390" s="61"/>
      <c r="AE7390" s="61"/>
      <c r="AF7390" s="46"/>
      <c r="AG7390" s="46"/>
      <c r="AH7390" s="46">
        <f>SUM(AH7389:AH7389)</f>
        <v>0</v>
      </c>
      <c r="AI7390" s="46"/>
      <c r="AJ7390" s="46">
        <f>SUM(AJ7389:AJ7389)</f>
        <v>0</v>
      </c>
      <c r="AK7390" s="46"/>
      <c r="AL7390" s="46">
        <f>SUM(AL7389:AL7389)</f>
        <v>0</v>
      </c>
    </row>
    <row r="7391" spans="1:38" x14ac:dyDescent="0.45">
      <c r="A7391" s="16" t="s">
        <v>10723</v>
      </c>
      <c r="B7391" s="21">
        <v>3770400019262</v>
      </c>
      <c r="C7391" s="16" t="s">
        <v>10724</v>
      </c>
      <c r="D7391" s="16" t="s">
        <v>10725</v>
      </c>
      <c r="E7391" s="56">
        <v>4375</v>
      </c>
      <c r="F7391" s="56">
        <v>8874</v>
      </c>
      <c r="G7391" s="57" t="s">
        <v>10726</v>
      </c>
      <c r="H7391" s="56" t="s">
        <v>42</v>
      </c>
      <c r="I7391" s="56">
        <v>4414</v>
      </c>
      <c r="J7391" s="56"/>
      <c r="K7391" s="56"/>
      <c r="L7391" s="71"/>
      <c r="M7391" s="56"/>
      <c r="N7391" s="46"/>
      <c r="O7391" s="46"/>
      <c r="P7391" s="46"/>
      <c r="Q7391" s="56"/>
      <c r="R7391" s="58"/>
      <c r="S7391" s="59"/>
      <c r="T7391" s="58"/>
      <c r="U7391" s="58"/>
      <c r="V7391" s="60"/>
      <c r="W7391" s="56"/>
      <c r="X7391" s="56"/>
      <c r="Y7391" s="56"/>
      <c r="Z7391" s="46"/>
      <c r="AA7391" s="66"/>
      <c r="AB7391" s="46"/>
      <c r="AC7391" s="46"/>
      <c r="AD7391" s="61"/>
      <c r="AE7391" s="61"/>
      <c r="AF7391" s="46"/>
      <c r="AG7391" s="46"/>
      <c r="AH7391" s="46"/>
      <c r="AI7391" s="46"/>
      <c r="AJ7391" s="46"/>
      <c r="AK7391" s="46"/>
      <c r="AL7391" s="46"/>
    </row>
    <row r="7392" spans="1:38" x14ac:dyDescent="0.45">
      <c r="A7392" s="16"/>
      <c r="B7392" s="21"/>
      <c r="C7392" s="16"/>
      <c r="D7392" s="16"/>
      <c r="E7392" s="56"/>
      <c r="F7392" s="56"/>
      <c r="G7392" s="57"/>
      <c r="H7392" s="56"/>
      <c r="I7392" s="56"/>
      <c r="J7392" s="56"/>
      <c r="K7392" s="56"/>
      <c r="L7392" s="71"/>
      <c r="M7392" s="56"/>
      <c r="N7392" s="46"/>
      <c r="O7392" s="46"/>
      <c r="P7392" s="46"/>
      <c r="Q7392" s="73">
        <v>1</v>
      </c>
      <c r="R7392" s="58" t="s">
        <v>10723</v>
      </c>
      <c r="S7392" s="59">
        <v>3770400019262</v>
      </c>
      <c r="T7392" s="58" t="s">
        <v>10724</v>
      </c>
      <c r="U7392" s="58" t="s">
        <v>10727</v>
      </c>
      <c r="V7392" s="60"/>
      <c r="W7392" s="56" t="s">
        <v>210</v>
      </c>
      <c r="X7392" s="56" t="s">
        <v>211</v>
      </c>
      <c r="Y7392" s="56" t="s">
        <v>212</v>
      </c>
      <c r="Z7392" s="46">
        <v>80</v>
      </c>
      <c r="AA7392" s="66">
        <v>100</v>
      </c>
      <c r="AB7392" s="46">
        <v>6900</v>
      </c>
      <c r="AC7392" s="46">
        <f>Z7392*AB7392</f>
        <v>552000</v>
      </c>
      <c r="AD7392" s="61">
        <v>5</v>
      </c>
      <c r="AE7392" s="61">
        <v>5</v>
      </c>
      <c r="AF7392" s="46">
        <f>(AC7392*(100-AE7392))/100</f>
        <v>524400</v>
      </c>
      <c r="AG7392" s="46">
        <f>IF( (AF7392=""),0,SUM(AF7392:AF7392) )</f>
        <v>524400</v>
      </c>
      <c r="AH7392" s="46">
        <f>(AG7392/100)*(AA7392)</f>
        <v>524400</v>
      </c>
      <c r="AI7392" s="46">
        <v>0</v>
      </c>
      <c r="AJ7392" s="46">
        <f>IF((AI7392-AH7392) &gt; 1,0,IF((AI7392-AH7392)&lt;0,AH7392-AI7392,AI7392-AH7392))</f>
        <v>524400</v>
      </c>
      <c r="AK7392" s="46">
        <v>0.02</v>
      </c>
      <c r="AL7392" s="46">
        <f>AJ7392*(AK7392/100)</f>
        <v>104.88000000000001</v>
      </c>
    </row>
    <row r="7393" spans="1:38" x14ac:dyDescent="0.45">
      <c r="A7393" s="16"/>
      <c r="B7393" s="21"/>
      <c r="C7393" s="16"/>
      <c r="D7393" s="16"/>
      <c r="E7393" s="56"/>
      <c r="F7393" s="56"/>
      <c r="G7393" s="57"/>
      <c r="H7393" s="56"/>
      <c r="I7393" s="56"/>
      <c r="J7393" s="56"/>
      <c r="K7393" s="56"/>
      <c r="L7393" s="71"/>
      <c r="M7393" s="56"/>
      <c r="N7393" s="46"/>
      <c r="O7393" s="46" t="s">
        <v>54</v>
      </c>
      <c r="P7393" s="46">
        <f>SUM(P7391:P7392)</f>
        <v>0</v>
      </c>
      <c r="Q7393" s="56"/>
      <c r="R7393" s="58"/>
      <c r="S7393" s="59"/>
      <c r="T7393" s="58"/>
      <c r="U7393" s="58"/>
      <c r="V7393" s="60"/>
      <c r="W7393" s="56"/>
      <c r="X7393" s="56"/>
      <c r="Y7393" s="56"/>
      <c r="Z7393" s="46"/>
      <c r="AA7393" s="66"/>
      <c r="AB7393" s="46"/>
      <c r="AC7393" s="46"/>
      <c r="AD7393" s="61"/>
      <c r="AE7393" s="61"/>
      <c r="AF7393" s="46"/>
      <c r="AG7393" s="46"/>
      <c r="AH7393" s="46">
        <f>SUM(AH7391:AH7392)</f>
        <v>524400</v>
      </c>
      <c r="AI7393" s="46"/>
      <c r="AJ7393" s="46">
        <f>SUM(AJ7391:AJ7392)</f>
        <v>524400</v>
      </c>
      <c r="AK7393" s="46"/>
      <c r="AL7393" s="46">
        <f>SUM(AL7391:AL7392)</f>
        <v>104.88000000000001</v>
      </c>
    </row>
    <row r="7394" spans="1:38" x14ac:dyDescent="0.45">
      <c r="A7394" s="16" t="s">
        <v>10728</v>
      </c>
      <c r="B7394" s="21">
        <v>3100100852975</v>
      </c>
      <c r="C7394" s="16" t="s">
        <v>10729</v>
      </c>
      <c r="D7394" s="16" t="s">
        <v>10730</v>
      </c>
      <c r="E7394" s="56">
        <v>4376</v>
      </c>
      <c r="F7394" s="56">
        <v>9387</v>
      </c>
      <c r="G7394" s="57" t="s">
        <v>10731</v>
      </c>
      <c r="H7394" s="56" t="s">
        <v>42</v>
      </c>
      <c r="I7394" s="56">
        <v>5218</v>
      </c>
      <c r="J7394" s="56"/>
      <c r="K7394" s="56"/>
      <c r="L7394" s="71"/>
      <c r="M7394" s="56"/>
      <c r="N7394" s="46"/>
      <c r="O7394" s="46"/>
      <c r="P7394" s="46"/>
      <c r="Q7394" s="56"/>
      <c r="R7394" s="58"/>
      <c r="S7394" s="59"/>
      <c r="T7394" s="58"/>
      <c r="U7394" s="58"/>
      <c r="V7394" s="60"/>
      <c r="W7394" s="56"/>
      <c r="X7394" s="56"/>
      <c r="Y7394" s="56"/>
      <c r="Z7394" s="46"/>
      <c r="AA7394" s="66"/>
      <c r="AB7394" s="46"/>
      <c r="AC7394" s="46"/>
      <c r="AD7394" s="61"/>
      <c r="AE7394" s="61"/>
      <c r="AF7394" s="46"/>
      <c r="AG7394" s="46"/>
      <c r="AH7394" s="46"/>
      <c r="AI7394" s="46"/>
      <c r="AJ7394" s="46"/>
      <c r="AK7394" s="46"/>
      <c r="AL7394" s="46"/>
    </row>
    <row r="7395" spans="1:38" x14ac:dyDescent="0.45">
      <c r="A7395" s="16"/>
      <c r="B7395" s="21"/>
      <c r="C7395" s="16"/>
      <c r="D7395" s="16"/>
      <c r="E7395" s="56">
        <v>4377</v>
      </c>
      <c r="F7395" s="56">
        <v>9974</v>
      </c>
      <c r="G7395" s="57" t="s">
        <v>10732</v>
      </c>
      <c r="H7395" s="56" t="s">
        <v>42</v>
      </c>
      <c r="I7395" s="56">
        <v>5219</v>
      </c>
      <c r="J7395" s="56"/>
      <c r="K7395" s="56"/>
      <c r="L7395" s="71"/>
      <c r="M7395" s="56"/>
      <c r="N7395" s="46"/>
      <c r="O7395" s="46"/>
      <c r="P7395" s="46"/>
      <c r="Q7395" s="56"/>
      <c r="R7395" s="58"/>
      <c r="S7395" s="59"/>
      <c r="T7395" s="58"/>
      <c r="U7395" s="58"/>
      <c r="V7395" s="60"/>
      <c r="W7395" s="56"/>
      <c r="X7395" s="56"/>
      <c r="Y7395" s="56"/>
      <c r="Z7395" s="46"/>
      <c r="AA7395" s="66"/>
      <c r="AB7395" s="46"/>
      <c r="AC7395" s="46"/>
      <c r="AD7395" s="61"/>
      <c r="AE7395" s="61"/>
      <c r="AF7395" s="46"/>
      <c r="AG7395" s="46"/>
      <c r="AH7395" s="46"/>
      <c r="AI7395" s="46"/>
      <c r="AJ7395" s="46"/>
      <c r="AK7395" s="46"/>
      <c r="AL7395" s="46"/>
    </row>
    <row r="7396" spans="1:38" x14ac:dyDescent="0.45">
      <c r="A7396" s="16"/>
      <c r="B7396" s="21"/>
      <c r="C7396" s="16"/>
      <c r="D7396" s="16"/>
      <c r="E7396" s="56"/>
      <c r="F7396" s="56"/>
      <c r="G7396" s="57"/>
      <c r="H7396" s="56"/>
      <c r="I7396" s="56"/>
      <c r="J7396" s="56"/>
      <c r="K7396" s="56"/>
      <c r="L7396" s="71"/>
      <c r="M7396" s="56"/>
      <c r="N7396" s="46"/>
      <c r="O7396" s="46" t="s">
        <v>54</v>
      </c>
      <c r="P7396" s="46">
        <f>SUM(P7394:P7395)</f>
        <v>0</v>
      </c>
      <c r="Q7396" s="56"/>
      <c r="R7396" s="58"/>
      <c r="S7396" s="59"/>
      <c r="T7396" s="58"/>
      <c r="U7396" s="58"/>
      <c r="V7396" s="60"/>
      <c r="W7396" s="56"/>
      <c r="X7396" s="56"/>
      <c r="Y7396" s="56"/>
      <c r="Z7396" s="46"/>
      <c r="AA7396" s="66"/>
      <c r="AB7396" s="46"/>
      <c r="AC7396" s="46"/>
      <c r="AD7396" s="61"/>
      <c r="AE7396" s="61"/>
      <c r="AF7396" s="46"/>
      <c r="AG7396" s="46"/>
      <c r="AH7396" s="46">
        <f>SUM(AH7394:AH7395)</f>
        <v>0</v>
      </c>
      <c r="AI7396" s="46"/>
      <c r="AJ7396" s="46">
        <f>SUM(AJ7394:AJ7395)</f>
        <v>0</v>
      </c>
      <c r="AK7396" s="46"/>
      <c r="AL7396" s="46">
        <f>SUM(AL7394:AL7395)</f>
        <v>0</v>
      </c>
    </row>
    <row r="7397" spans="1:38" x14ac:dyDescent="0.45">
      <c r="A7397" s="16" t="s">
        <v>10733</v>
      </c>
      <c r="B7397" s="21">
        <v>3101203142181</v>
      </c>
      <c r="C7397" s="16" t="s">
        <v>10734</v>
      </c>
      <c r="D7397" s="16" t="s">
        <v>10735</v>
      </c>
      <c r="E7397" s="56">
        <v>4378</v>
      </c>
      <c r="F7397" s="56">
        <v>876</v>
      </c>
      <c r="G7397" s="57" t="s">
        <v>10736</v>
      </c>
      <c r="H7397" s="56" t="s">
        <v>42</v>
      </c>
      <c r="I7397" s="56">
        <v>5257</v>
      </c>
      <c r="J7397" s="56">
        <v>0</v>
      </c>
      <c r="K7397" s="56">
        <v>0</v>
      </c>
      <c r="L7397" s="71">
        <v>52</v>
      </c>
      <c r="M7397" s="56" t="s">
        <v>43</v>
      </c>
      <c r="N7397" s="46">
        <f>((J7397*400)+(K7397*100))+L7397</f>
        <v>52</v>
      </c>
      <c r="O7397" s="46">
        <v>500</v>
      </c>
      <c r="P7397" s="46">
        <f>N7397*O7397</f>
        <v>26000</v>
      </c>
      <c r="Q7397" s="56"/>
      <c r="R7397" s="58"/>
      <c r="S7397" s="59"/>
      <c r="T7397" s="58"/>
      <c r="U7397" s="58"/>
      <c r="V7397" s="60"/>
      <c r="W7397" s="56"/>
      <c r="X7397" s="56"/>
      <c r="Y7397" s="56"/>
      <c r="Z7397" s="46"/>
      <c r="AA7397" s="66"/>
      <c r="AB7397" s="46"/>
      <c r="AC7397" s="46"/>
      <c r="AD7397" s="61"/>
      <c r="AE7397" s="61"/>
      <c r="AF7397" s="46"/>
      <c r="AG7397" s="46">
        <f>IF(AND(AF7397="",P7397=""),0,IF((AF7397=""),P7397,IF((P7397=""),AF7397,AF7397+P7397)))</f>
        <v>26000</v>
      </c>
      <c r="AH7397" s="46">
        <f>IF( (AA7397=""),AG7397*1,AG7397*(AA7397/100) )</f>
        <v>26000</v>
      </c>
      <c r="AI7397" s="46">
        <v>0</v>
      </c>
      <c r="AJ7397" s="46">
        <f>IF((AI7397-AH7397) &gt; 1,0,IF((AI7397-AH7397)&lt;0,AH7397-AI7397,AI7397-AH7397))</f>
        <v>26000</v>
      </c>
      <c r="AK7397" s="46">
        <v>0.3</v>
      </c>
      <c r="AL7397" s="46">
        <f>AJ7397*(AK7397/100)</f>
        <v>78</v>
      </c>
    </row>
    <row r="7398" spans="1:38" x14ac:dyDescent="0.45">
      <c r="A7398" s="16"/>
      <c r="B7398" s="21"/>
      <c r="C7398" s="16"/>
      <c r="D7398" s="16"/>
      <c r="E7398" s="56">
        <v>4379</v>
      </c>
      <c r="F7398" s="56">
        <v>9300</v>
      </c>
      <c r="G7398" s="57" t="s">
        <v>10737</v>
      </c>
      <c r="H7398" s="56" t="s">
        <v>42</v>
      </c>
      <c r="I7398" s="56">
        <v>5258</v>
      </c>
      <c r="J7398" s="56"/>
      <c r="K7398" s="56"/>
      <c r="L7398" s="71"/>
      <c r="M7398" s="56"/>
      <c r="N7398" s="46"/>
      <c r="O7398" s="46"/>
      <c r="P7398" s="46"/>
      <c r="Q7398" s="56"/>
      <c r="R7398" s="58"/>
      <c r="S7398" s="59"/>
      <c r="T7398" s="58"/>
      <c r="U7398" s="58"/>
      <c r="V7398" s="60"/>
      <c r="W7398" s="56"/>
      <c r="X7398" s="56"/>
      <c r="Y7398" s="56"/>
      <c r="Z7398" s="46"/>
      <c r="AA7398" s="66"/>
      <c r="AB7398" s="46"/>
      <c r="AC7398" s="46"/>
      <c r="AD7398" s="61"/>
      <c r="AE7398" s="61"/>
      <c r="AF7398" s="46"/>
      <c r="AG7398" s="46"/>
      <c r="AH7398" s="46"/>
      <c r="AI7398" s="46"/>
      <c r="AJ7398" s="46"/>
      <c r="AK7398" s="46"/>
      <c r="AL7398" s="46"/>
    </row>
    <row r="7399" spans="1:38" x14ac:dyDescent="0.45">
      <c r="A7399" s="16"/>
      <c r="B7399" s="21"/>
      <c r="C7399" s="16"/>
      <c r="D7399" s="16"/>
      <c r="E7399" s="56"/>
      <c r="F7399" s="56"/>
      <c r="G7399" s="57"/>
      <c r="H7399" s="56"/>
      <c r="I7399" s="56"/>
      <c r="J7399" s="56"/>
      <c r="K7399" s="56"/>
      <c r="L7399" s="71"/>
      <c r="M7399" s="56"/>
      <c r="N7399" s="46"/>
      <c r="O7399" s="46" t="s">
        <v>54</v>
      </c>
      <c r="P7399" s="46">
        <f>SUM(P7397:P7398)</f>
        <v>26000</v>
      </c>
      <c r="Q7399" s="56"/>
      <c r="R7399" s="58"/>
      <c r="S7399" s="59"/>
      <c r="T7399" s="58"/>
      <c r="U7399" s="58"/>
      <c r="V7399" s="60"/>
      <c r="W7399" s="56"/>
      <c r="X7399" s="56"/>
      <c r="Y7399" s="56"/>
      <c r="Z7399" s="46"/>
      <c r="AA7399" s="66"/>
      <c r="AB7399" s="46"/>
      <c r="AC7399" s="46"/>
      <c r="AD7399" s="61"/>
      <c r="AE7399" s="61"/>
      <c r="AF7399" s="46"/>
      <c r="AG7399" s="46"/>
      <c r="AH7399" s="46">
        <f>SUM(AH7397:AH7398)</f>
        <v>26000</v>
      </c>
      <c r="AI7399" s="46"/>
      <c r="AJ7399" s="46">
        <f>SUM(AJ7397:AJ7398)</f>
        <v>26000</v>
      </c>
      <c r="AK7399" s="46"/>
      <c r="AL7399" s="46">
        <f>SUM(AL7397:AL7398)</f>
        <v>78</v>
      </c>
    </row>
    <row r="7400" spans="1:38" x14ac:dyDescent="0.45">
      <c r="A7400" s="16" t="s">
        <v>10738</v>
      </c>
      <c r="B7400" s="21">
        <v>3770400305451</v>
      </c>
      <c r="C7400" s="16" t="s">
        <v>10739</v>
      </c>
      <c r="D7400" s="16" t="s">
        <v>10740</v>
      </c>
      <c r="E7400" s="56">
        <v>4380</v>
      </c>
      <c r="F7400" s="56">
        <v>9339</v>
      </c>
      <c r="G7400" s="57" t="s">
        <v>10741</v>
      </c>
      <c r="H7400" s="56" t="s">
        <v>42</v>
      </c>
      <c r="I7400" s="56">
        <v>15406</v>
      </c>
      <c r="J7400" s="56"/>
      <c r="K7400" s="56"/>
      <c r="L7400" s="71"/>
      <c r="M7400" s="56"/>
      <c r="N7400" s="46"/>
      <c r="O7400" s="46"/>
      <c r="P7400" s="46"/>
      <c r="Q7400" s="56"/>
      <c r="R7400" s="58"/>
      <c r="S7400" s="59"/>
      <c r="T7400" s="58"/>
      <c r="U7400" s="58"/>
      <c r="V7400" s="60"/>
      <c r="W7400" s="56"/>
      <c r="X7400" s="56"/>
      <c r="Y7400" s="56"/>
      <c r="Z7400" s="46"/>
      <c r="AA7400" s="66"/>
      <c r="AB7400" s="46"/>
      <c r="AC7400" s="46"/>
      <c r="AD7400" s="61"/>
      <c r="AE7400" s="61"/>
      <c r="AF7400" s="46"/>
      <c r="AG7400" s="46"/>
      <c r="AH7400" s="46"/>
      <c r="AI7400" s="46"/>
      <c r="AJ7400" s="46"/>
      <c r="AK7400" s="46"/>
      <c r="AL7400" s="46"/>
    </row>
    <row r="7401" spans="1:38" x14ac:dyDescent="0.45">
      <c r="A7401" s="16"/>
      <c r="B7401" s="21"/>
      <c r="C7401" s="16"/>
      <c r="D7401" s="16"/>
      <c r="E7401" s="56"/>
      <c r="F7401" s="56"/>
      <c r="G7401" s="57"/>
      <c r="H7401" s="56"/>
      <c r="I7401" s="56"/>
      <c r="J7401" s="56"/>
      <c r="K7401" s="56"/>
      <c r="L7401" s="71"/>
      <c r="M7401" s="56"/>
      <c r="N7401" s="46"/>
      <c r="O7401" s="46" t="s">
        <v>54</v>
      </c>
      <c r="P7401" s="46">
        <f>SUM(P7400:P7400)</f>
        <v>0</v>
      </c>
      <c r="Q7401" s="56"/>
      <c r="R7401" s="58"/>
      <c r="S7401" s="59"/>
      <c r="T7401" s="58"/>
      <c r="U7401" s="58"/>
      <c r="V7401" s="60"/>
      <c r="W7401" s="56"/>
      <c r="X7401" s="56"/>
      <c r="Y7401" s="56"/>
      <c r="Z7401" s="46"/>
      <c r="AA7401" s="66"/>
      <c r="AB7401" s="46"/>
      <c r="AC7401" s="46"/>
      <c r="AD7401" s="61"/>
      <c r="AE7401" s="61"/>
      <c r="AF7401" s="46"/>
      <c r="AG7401" s="46"/>
      <c r="AH7401" s="46">
        <f>SUM(AH7400:AH7400)</f>
        <v>0</v>
      </c>
      <c r="AI7401" s="46"/>
      <c r="AJ7401" s="46">
        <f>SUM(AJ7400:AJ7400)</f>
        <v>0</v>
      </c>
      <c r="AK7401" s="46"/>
      <c r="AL7401" s="46">
        <f>SUM(AL7400:AL7400)</f>
        <v>0</v>
      </c>
    </row>
    <row r="7402" spans="1:38" x14ac:dyDescent="0.45">
      <c r="A7402" s="16" t="s">
        <v>10719</v>
      </c>
      <c r="B7402" s="21">
        <v>3770400015062</v>
      </c>
      <c r="C7402" s="16" t="s">
        <v>10720</v>
      </c>
      <c r="D7402" s="16" t="s">
        <v>10721</v>
      </c>
      <c r="E7402" s="56">
        <v>4381</v>
      </c>
      <c r="F7402" s="56">
        <v>365</v>
      </c>
      <c r="G7402" s="57" t="s">
        <v>10742</v>
      </c>
      <c r="H7402" s="56" t="s">
        <v>42</v>
      </c>
      <c r="I7402" s="56">
        <v>26437</v>
      </c>
      <c r="J7402" s="56">
        <v>0</v>
      </c>
      <c r="K7402" s="56">
        <v>1</v>
      </c>
      <c r="L7402" s="71">
        <v>0</v>
      </c>
      <c r="M7402" s="56" t="s">
        <v>43</v>
      </c>
      <c r="N7402" s="46">
        <f>((J7402*400)+(K7402*100))+L7402</f>
        <v>100</v>
      </c>
      <c r="O7402" s="46">
        <v>3000</v>
      </c>
      <c r="P7402" s="46">
        <f>N7402*O7402</f>
        <v>300000</v>
      </c>
      <c r="Q7402" s="56"/>
      <c r="R7402" s="58"/>
      <c r="S7402" s="59"/>
      <c r="T7402" s="58"/>
      <c r="U7402" s="58"/>
      <c r="V7402" s="60"/>
      <c r="W7402" s="56"/>
      <c r="X7402" s="56"/>
      <c r="Y7402" s="56"/>
      <c r="Z7402" s="46"/>
      <c r="AA7402" s="66"/>
      <c r="AB7402" s="46"/>
      <c r="AC7402" s="46"/>
      <c r="AD7402" s="61"/>
      <c r="AE7402" s="61"/>
      <c r="AF7402" s="46"/>
      <c r="AG7402" s="46">
        <f>IF(AND(AF7402="",P7402=""),0,IF((AF7402=""),P7402,IF((P7402=""),AF7402,AF7402+P7402)))</f>
        <v>300000</v>
      </c>
      <c r="AH7402" s="46">
        <f>IF( (AA7402=""),AG7402*1,AG7402*(AA7402/100) )</f>
        <v>300000</v>
      </c>
      <c r="AI7402" s="46">
        <v>0</v>
      </c>
      <c r="AJ7402" s="46">
        <f>IF((AI7402-AH7402) &gt; 1,0,IF((AI7402-AH7402)&lt;0,AH7402-AI7402,AI7402-AH7402))</f>
        <v>300000</v>
      </c>
      <c r="AK7402" s="46">
        <v>0.3</v>
      </c>
      <c r="AL7402" s="46">
        <f>AJ7402*(AK7402/100)</f>
        <v>900</v>
      </c>
    </row>
    <row r="7403" spans="1:38" x14ac:dyDescent="0.45">
      <c r="A7403" s="16"/>
      <c r="B7403" s="21"/>
      <c r="C7403" s="16"/>
      <c r="D7403" s="16"/>
      <c r="E7403" s="56"/>
      <c r="F7403" s="56"/>
      <c r="G7403" s="57"/>
      <c r="H7403" s="56"/>
      <c r="I7403" s="56"/>
      <c r="J7403" s="56"/>
      <c r="K7403" s="56"/>
      <c r="L7403" s="71"/>
      <c r="M7403" s="56"/>
      <c r="N7403" s="46"/>
      <c r="O7403" s="46" t="s">
        <v>54</v>
      </c>
      <c r="P7403" s="46">
        <f>SUM(P7402:P7402)</f>
        <v>300000</v>
      </c>
      <c r="Q7403" s="56"/>
      <c r="R7403" s="58"/>
      <c r="S7403" s="59"/>
      <c r="T7403" s="58"/>
      <c r="U7403" s="58"/>
      <c r="V7403" s="60"/>
      <c r="W7403" s="56"/>
      <c r="X7403" s="56"/>
      <c r="Y7403" s="56"/>
      <c r="Z7403" s="46"/>
      <c r="AA7403" s="66"/>
      <c r="AB7403" s="46"/>
      <c r="AC7403" s="46"/>
      <c r="AD7403" s="61"/>
      <c r="AE7403" s="61"/>
      <c r="AF7403" s="46"/>
      <c r="AG7403" s="46"/>
      <c r="AH7403" s="46">
        <f>SUM(AH7402:AH7402)</f>
        <v>300000</v>
      </c>
      <c r="AI7403" s="46"/>
      <c r="AJ7403" s="46">
        <f>SUM(AJ7402:AJ7402)</f>
        <v>300000</v>
      </c>
      <c r="AK7403" s="46"/>
      <c r="AL7403" s="46">
        <f>SUM(AL7402:AL7402)</f>
        <v>900</v>
      </c>
    </row>
    <row r="7404" spans="1:38" x14ac:dyDescent="0.45">
      <c r="A7404" s="16" t="s">
        <v>10743</v>
      </c>
      <c r="B7404" s="21">
        <v>3770500121506</v>
      </c>
      <c r="C7404" s="16" t="s">
        <v>10744</v>
      </c>
      <c r="D7404" s="16" t="s">
        <v>10745</v>
      </c>
      <c r="E7404" s="56">
        <v>4382</v>
      </c>
      <c r="F7404" s="56">
        <v>3530</v>
      </c>
      <c r="G7404" s="57" t="s">
        <v>10746</v>
      </c>
      <c r="H7404" s="56" t="s">
        <v>42</v>
      </c>
      <c r="I7404" s="56">
        <v>24611</v>
      </c>
      <c r="J7404" s="56">
        <v>0</v>
      </c>
      <c r="K7404" s="56">
        <v>0</v>
      </c>
      <c r="L7404" s="71">
        <v>24</v>
      </c>
      <c r="M7404" s="56" t="s">
        <v>43</v>
      </c>
      <c r="N7404" s="46">
        <f>((J7404*400)+(K7404*100))+L7404</f>
        <v>24</v>
      </c>
      <c r="O7404" s="46">
        <v>5500</v>
      </c>
      <c r="P7404" s="46">
        <f>N7404*O7404</f>
        <v>132000</v>
      </c>
      <c r="Q7404" s="56"/>
      <c r="R7404" s="58"/>
      <c r="S7404" s="59"/>
      <c r="T7404" s="58"/>
      <c r="U7404" s="58"/>
      <c r="V7404" s="60"/>
      <c r="W7404" s="56"/>
      <c r="X7404" s="56"/>
      <c r="Y7404" s="56"/>
      <c r="Z7404" s="46"/>
      <c r="AA7404" s="66"/>
      <c r="AB7404" s="46"/>
      <c r="AC7404" s="46"/>
      <c r="AD7404" s="61"/>
      <c r="AE7404" s="61"/>
      <c r="AF7404" s="46"/>
      <c r="AG7404" s="46">
        <f>IF(AND(AF7404="",P7404=""),0,IF((AF7404=""),P7404,IF((P7404=""),AF7404,AF7404+P7404)))</f>
        <v>132000</v>
      </c>
      <c r="AH7404" s="46">
        <f>IF( (AA7404=""),AG7404*1,AG7404*(AA7404/100) )</f>
        <v>132000</v>
      </c>
      <c r="AI7404" s="46">
        <v>0</v>
      </c>
      <c r="AJ7404" s="46">
        <f>IF((AI7404-AH7404) &gt; 1,0,IF((AI7404-AH7404)&lt;0,AH7404-AI7404,AI7404-AH7404))</f>
        <v>132000</v>
      </c>
      <c r="AK7404" s="46">
        <v>0.3</v>
      </c>
      <c r="AL7404" s="46">
        <f>AJ7404*(AK7404/100)</f>
        <v>396</v>
      </c>
    </row>
    <row r="7405" spans="1:38" x14ac:dyDescent="0.45">
      <c r="A7405" s="16"/>
      <c r="B7405" s="21"/>
      <c r="C7405" s="16"/>
      <c r="D7405" s="16"/>
      <c r="E7405" s="56"/>
      <c r="F7405" s="56"/>
      <c r="G7405" s="57"/>
      <c r="H7405" s="56"/>
      <c r="I7405" s="56"/>
      <c r="J7405" s="56"/>
      <c r="K7405" s="56"/>
      <c r="L7405" s="71"/>
      <c r="M7405" s="56"/>
      <c r="N7405" s="46"/>
      <c r="O7405" s="46" t="s">
        <v>54</v>
      </c>
      <c r="P7405" s="46">
        <f>SUM(P7404:P7404)</f>
        <v>132000</v>
      </c>
      <c r="Q7405" s="56"/>
      <c r="R7405" s="58"/>
      <c r="S7405" s="59"/>
      <c r="T7405" s="58"/>
      <c r="U7405" s="58"/>
      <c r="V7405" s="60"/>
      <c r="W7405" s="56"/>
      <c r="X7405" s="56"/>
      <c r="Y7405" s="56"/>
      <c r="Z7405" s="46"/>
      <c r="AA7405" s="66"/>
      <c r="AB7405" s="46"/>
      <c r="AC7405" s="46"/>
      <c r="AD7405" s="61"/>
      <c r="AE7405" s="61"/>
      <c r="AF7405" s="46"/>
      <c r="AG7405" s="46"/>
      <c r="AH7405" s="46">
        <f>SUM(AH7404:AH7404)</f>
        <v>132000</v>
      </c>
      <c r="AI7405" s="46"/>
      <c r="AJ7405" s="46">
        <f>SUM(AJ7404:AJ7404)</f>
        <v>132000</v>
      </c>
      <c r="AK7405" s="46"/>
      <c r="AL7405" s="46">
        <f>SUM(AL7404:AL7404)</f>
        <v>396</v>
      </c>
    </row>
    <row r="7406" spans="1:38" x14ac:dyDescent="0.45">
      <c r="A7406" s="16" t="s">
        <v>10747</v>
      </c>
      <c r="B7406" s="21">
        <v>1102001278583</v>
      </c>
      <c r="C7406" s="16" t="s">
        <v>10748</v>
      </c>
      <c r="D7406" s="16" t="s">
        <v>10749</v>
      </c>
      <c r="E7406" s="56">
        <v>4383</v>
      </c>
      <c r="F7406" s="56">
        <v>9970</v>
      </c>
      <c r="G7406" s="57" t="s">
        <v>10750</v>
      </c>
      <c r="H7406" s="56" t="s">
        <v>42</v>
      </c>
      <c r="I7406" s="56">
        <v>33633</v>
      </c>
      <c r="J7406" s="56"/>
      <c r="K7406" s="56"/>
      <c r="L7406" s="71"/>
      <c r="M7406" s="56"/>
      <c r="N7406" s="46"/>
      <c r="O7406" s="46"/>
      <c r="P7406" s="46"/>
      <c r="Q7406" s="56"/>
      <c r="R7406" s="58"/>
      <c r="S7406" s="59"/>
      <c r="T7406" s="58"/>
      <c r="U7406" s="58"/>
      <c r="V7406" s="60"/>
      <c r="W7406" s="56"/>
      <c r="X7406" s="56"/>
      <c r="Y7406" s="56"/>
      <c r="Z7406" s="46"/>
      <c r="AA7406" s="66"/>
      <c r="AB7406" s="46"/>
      <c r="AC7406" s="46"/>
      <c r="AD7406" s="61"/>
      <c r="AE7406" s="61"/>
      <c r="AF7406" s="46"/>
      <c r="AG7406" s="46"/>
      <c r="AH7406" s="46"/>
      <c r="AI7406" s="46"/>
      <c r="AJ7406" s="46"/>
      <c r="AK7406" s="46"/>
      <c r="AL7406" s="46"/>
    </row>
    <row r="7407" spans="1:38" x14ac:dyDescent="0.45">
      <c r="A7407" s="16"/>
      <c r="B7407" s="21"/>
      <c r="C7407" s="16"/>
      <c r="D7407" s="16"/>
      <c r="E7407" s="56"/>
      <c r="F7407" s="56"/>
      <c r="G7407" s="57"/>
      <c r="H7407" s="56"/>
      <c r="I7407" s="56"/>
      <c r="J7407" s="56"/>
      <c r="K7407" s="56"/>
      <c r="L7407" s="71"/>
      <c r="M7407" s="56"/>
      <c r="N7407" s="46"/>
      <c r="O7407" s="46" t="s">
        <v>54</v>
      </c>
      <c r="P7407" s="46">
        <f>SUM(P7406:P7406)</f>
        <v>0</v>
      </c>
      <c r="Q7407" s="56"/>
      <c r="R7407" s="58"/>
      <c r="S7407" s="59"/>
      <c r="T7407" s="58"/>
      <c r="U7407" s="58"/>
      <c r="V7407" s="60"/>
      <c r="W7407" s="56"/>
      <c r="X7407" s="56"/>
      <c r="Y7407" s="56"/>
      <c r="Z7407" s="46"/>
      <c r="AA7407" s="66"/>
      <c r="AB7407" s="46"/>
      <c r="AC7407" s="46"/>
      <c r="AD7407" s="61"/>
      <c r="AE7407" s="61"/>
      <c r="AF7407" s="46"/>
      <c r="AG7407" s="46"/>
      <c r="AH7407" s="46">
        <f>SUM(AH7406:AH7406)</f>
        <v>0</v>
      </c>
      <c r="AI7407" s="46"/>
      <c r="AJ7407" s="46">
        <f>SUM(AJ7406:AJ7406)</f>
        <v>0</v>
      </c>
      <c r="AK7407" s="46"/>
      <c r="AL7407" s="46">
        <f>SUM(AL7406:AL7406)</f>
        <v>0</v>
      </c>
    </row>
    <row r="7408" spans="1:38" x14ac:dyDescent="0.45">
      <c r="A7408" s="16" t="s">
        <v>10751</v>
      </c>
      <c r="B7408" s="21">
        <v>5770590003377</v>
      </c>
      <c r="C7408" s="16" t="s">
        <v>10752</v>
      </c>
      <c r="D7408" s="16" t="s">
        <v>10753</v>
      </c>
      <c r="E7408" s="56">
        <v>4384</v>
      </c>
      <c r="F7408" s="56">
        <v>3718</v>
      </c>
      <c r="G7408" s="57" t="s">
        <v>10754</v>
      </c>
      <c r="H7408" s="56" t="s">
        <v>42</v>
      </c>
      <c r="I7408" s="56">
        <v>29114</v>
      </c>
      <c r="J7408" s="56">
        <v>0</v>
      </c>
      <c r="K7408" s="56">
        <v>3</v>
      </c>
      <c r="L7408" s="71">
        <v>0</v>
      </c>
      <c r="M7408" s="56" t="s">
        <v>43</v>
      </c>
      <c r="N7408" s="46">
        <f>((J7408*400)+(K7408*100))+L7408</f>
        <v>300</v>
      </c>
      <c r="O7408" s="46">
        <v>660</v>
      </c>
      <c r="P7408" s="46">
        <f>N7408*O7408</f>
        <v>198000</v>
      </c>
      <c r="Q7408" s="56"/>
      <c r="R7408" s="58"/>
      <c r="S7408" s="59"/>
      <c r="T7408" s="58"/>
      <c r="U7408" s="58"/>
      <c r="V7408" s="60"/>
      <c r="W7408" s="56"/>
      <c r="X7408" s="56"/>
      <c r="Y7408" s="56"/>
      <c r="Z7408" s="46"/>
      <c r="AA7408" s="66"/>
      <c r="AB7408" s="46"/>
      <c r="AC7408" s="46"/>
      <c r="AD7408" s="61"/>
      <c r="AE7408" s="61"/>
      <c r="AF7408" s="46"/>
      <c r="AG7408" s="46">
        <f>IF(AND(AF7408="",P7408=""),0,IF((AF7408=""),P7408,IF((P7408=""),AF7408,AF7408+P7408)))</f>
        <v>198000</v>
      </c>
      <c r="AH7408" s="46">
        <f>IF( (AA7408=""),AG7408*1,AG7408*(AA7408/100) )</f>
        <v>198000</v>
      </c>
      <c r="AI7408" s="46">
        <v>0</v>
      </c>
      <c r="AJ7408" s="46">
        <f>IF((AI7408-AH7408) &gt; 1,0,IF((AI7408-AH7408)&lt;0,AH7408-AI7408,AI7408-AH7408))</f>
        <v>198000</v>
      </c>
      <c r="AK7408" s="46">
        <v>0.3</v>
      </c>
      <c r="AL7408" s="46">
        <f>AJ7408*(AK7408/100)</f>
        <v>594</v>
      </c>
    </row>
    <row r="7409" spans="1:38" x14ac:dyDescent="0.45">
      <c r="A7409" s="16"/>
      <c r="B7409" s="21"/>
      <c r="C7409" s="16"/>
      <c r="D7409" s="16"/>
      <c r="E7409" s="56"/>
      <c r="F7409" s="56"/>
      <c r="G7409" s="57"/>
      <c r="H7409" s="56"/>
      <c r="I7409" s="56"/>
      <c r="J7409" s="56"/>
      <c r="K7409" s="56"/>
      <c r="L7409" s="71"/>
      <c r="M7409" s="56"/>
      <c r="N7409" s="46"/>
      <c r="O7409" s="46" t="s">
        <v>54</v>
      </c>
      <c r="P7409" s="46">
        <f>SUM(P7408:P7408)</f>
        <v>198000</v>
      </c>
      <c r="Q7409" s="56"/>
      <c r="R7409" s="58"/>
      <c r="S7409" s="59"/>
      <c r="T7409" s="58"/>
      <c r="U7409" s="58"/>
      <c r="V7409" s="60"/>
      <c r="W7409" s="56"/>
      <c r="X7409" s="56"/>
      <c r="Y7409" s="56"/>
      <c r="Z7409" s="46"/>
      <c r="AA7409" s="66"/>
      <c r="AB7409" s="46"/>
      <c r="AC7409" s="46"/>
      <c r="AD7409" s="61"/>
      <c r="AE7409" s="61"/>
      <c r="AF7409" s="46"/>
      <c r="AG7409" s="46"/>
      <c r="AH7409" s="46">
        <f>SUM(AH7408:AH7408)</f>
        <v>198000</v>
      </c>
      <c r="AI7409" s="46"/>
      <c r="AJ7409" s="46">
        <f>SUM(AJ7408:AJ7408)</f>
        <v>198000</v>
      </c>
      <c r="AK7409" s="46"/>
      <c r="AL7409" s="46">
        <f>SUM(AL7408:AL7408)</f>
        <v>594</v>
      </c>
    </row>
    <row r="7410" spans="1:38" x14ac:dyDescent="0.45">
      <c r="A7410" s="16" t="s">
        <v>10755</v>
      </c>
      <c r="B7410" s="21">
        <v>3770400014384</v>
      </c>
      <c r="C7410" s="16" t="s">
        <v>10756</v>
      </c>
      <c r="D7410" s="16" t="s">
        <v>10757</v>
      </c>
      <c r="E7410" s="56">
        <v>4385</v>
      </c>
      <c r="F7410" s="56">
        <v>249</v>
      </c>
      <c r="G7410" s="57" t="s">
        <v>10758</v>
      </c>
      <c r="H7410" s="56" t="s">
        <v>42</v>
      </c>
      <c r="I7410" s="56">
        <v>977</v>
      </c>
      <c r="J7410" s="56">
        <v>3</v>
      </c>
      <c r="K7410" s="56">
        <v>0</v>
      </c>
      <c r="L7410" s="71">
        <v>8</v>
      </c>
      <c r="M7410" s="56" t="s">
        <v>43</v>
      </c>
      <c r="N7410" s="46">
        <f>((J7410*400)+(K7410*100))+L7410</f>
        <v>1208</v>
      </c>
      <c r="O7410" s="46">
        <v>250</v>
      </c>
      <c r="P7410" s="46">
        <f>N7410*O7410</f>
        <v>302000</v>
      </c>
      <c r="Q7410" s="56"/>
      <c r="R7410" s="58"/>
      <c r="S7410" s="59"/>
      <c r="T7410" s="58"/>
      <c r="U7410" s="58"/>
      <c r="V7410" s="60"/>
      <c r="W7410" s="56"/>
      <c r="X7410" s="56"/>
      <c r="Y7410" s="56"/>
      <c r="Z7410" s="46"/>
      <c r="AA7410" s="66"/>
      <c r="AB7410" s="46"/>
      <c r="AC7410" s="46"/>
      <c r="AD7410" s="61"/>
      <c r="AE7410" s="61"/>
      <c r="AF7410" s="46"/>
      <c r="AG7410" s="46">
        <f>IF(AND(AF7410="",P7410=""),0,IF((AF7410=""),P7410,IF((P7410=""),AF7410,AF7410+P7410)))</f>
        <v>302000</v>
      </c>
      <c r="AH7410" s="46">
        <f>IF( (AA7410=""),AG7410*1,AG7410*(AA7410/100) )</f>
        <v>302000</v>
      </c>
      <c r="AI7410" s="46">
        <v>0</v>
      </c>
      <c r="AJ7410" s="46">
        <f>IF((AI7410-AH7410) &gt; 1,0,IF((AI7410-AH7410)&lt;0,AH7410-AI7410,AI7410-AH7410))</f>
        <v>302000</v>
      </c>
      <c r="AK7410" s="46">
        <v>0.3</v>
      </c>
      <c r="AL7410" s="46">
        <f>AJ7410*(AK7410/100)</f>
        <v>906</v>
      </c>
    </row>
    <row r="7411" spans="1:38" x14ac:dyDescent="0.45">
      <c r="A7411" s="16"/>
      <c r="B7411" s="21"/>
      <c r="C7411" s="16"/>
      <c r="D7411" s="16"/>
      <c r="E7411" s="56"/>
      <c r="F7411" s="56"/>
      <c r="G7411" s="57"/>
      <c r="H7411" s="56"/>
      <c r="I7411" s="56"/>
      <c r="J7411" s="56"/>
      <c r="K7411" s="56"/>
      <c r="L7411" s="71"/>
      <c r="M7411" s="56"/>
      <c r="N7411" s="46"/>
      <c r="O7411" s="46" t="s">
        <v>54</v>
      </c>
      <c r="P7411" s="46">
        <f>SUM(P7410:P7410)</f>
        <v>302000</v>
      </c>
      <c r="Q7411" s="56"/>
      <c r="R7411" s="58"/>
      <c r="S7411" s="59"/>
      <c r="T7411" s="58"/>
      <c r="U7411" s="58"/>
      <c r="V7411" s="60"/>
      <c r="W7411" s="56"/>
      <c r="X7411" s="56"/>
      <c r="Y7411" s="56"/>
      <c r="Z7411" s="46"/>
      <c r="AA7411" s="66"/>
      <c r="AB7411" s="46"/>
      <c r="AC7411" s="46"/>
      <c r="AD7411" s="61"/>
      <c r="AE7411" s="61"/>
      <c r="AF7411" s="46"/>
      <c r="AG7411" s="46"/>
      <c r="AH7411" s="46">
        <f>SUM(AH7410:AH7410)</f>
        <v>302000</v>
      </c>
      <c r="AI7411" s="46"/>
      <c r="AJ7411" s="46">
        <f>SUM(AJ7410:AJ7410)</f>
        <v>302000</v>
      </c>
      <c r="AK7411" s="46"/>
      <c r="AL7411" s="46">
        <f>SUM(AL7410:AL7410)</f>
        <v>906</v>
      </c>
    </row>
    <row r="7412" spans="1:38" x14ac:dyDescent="0.45">
      <c r="A7412" s="16" t="s">
        <v>10759</v>
      </c>
      <c r="B7412" s="21">
        <v>3770400006730</v>
      </c>
      <c r="C7412" s="16" t="s">
        <v>10760</v>
      </c>
      <c r="D7412" s="16" t="s">
        <v>10761</v>
      </c>
      <c r="E7412" s="56">
        <v>4386</v>
      </c>
      <c r="F7412" s="56">
        <v>8271</v>
      </c>
      <c r="G7412" s="57" t="s">
        <v>10762</v>
      </c>
      <c r="H7412" s="56" t="s">
        <v>42</v>
      </c>
      <c r="I7412" s="56">
        <v>2623</v>
      </c>
      <c r="J7412" s="56"/>
      <c r="K7412" s="56"/>
      <c r="L7412" s="71"/>
      <c r="M7412" s="56"/>
      <c r="N7412" s="46"/>
      <c r="O7412" s="46"/>
      <c r="P7412" s="46"/>
      <c r="Q7412" s="56"/>
      <c r="R7412" s="58"/>
      <c r="S7412" s="59"/>
      <c r="T7412" s="58"/>
      <c r="U7412" s="58"/>
      <c r="V7412" s="60"/>
      <c r="W7412" s="56"/>
      <c r="X7412" s="56"/>
      <c r="Y7412" s="56"/>
      <c r="Z7412" s="46"/>
      <c r="AA7412" s="66"/>
      <c r="AB7412" s="46"/>
      <c r="AC7412" s="46"/>
      <c r="AD7412" s="61"/>
      <c r="AE7412" s="61"/>
      <c r="AF7412" s="46"/>
      <c r="AG7412" s="46"/>
      <c r="AH7412" s="46"/>
      <c r="AI7412" s="46"/>
      <c r="AJ7412" s="46"/>
      <c r="AK7412" s="46"/>
      <c r="AL7412" s="46"/>
    </row>
    <row r="7413" spans="1:38" x14ac:dyDescent="0.45">
      <c r="A7413" s="16"/>
      <c r="B7413" s="21"/>
      <c r="C7413" s="16"/>
      <c r="D7413" s="16"/>
      <c r="E7413" s="56">
        <v>4387</v>
      </c>
      <c r="F7413" s="56">
        <v>4076</v>
      </c>
      <c r="G7413" s="57" t="s">
        <v>10763</v>
      </c>
      <c r="H7413" s="56" t="s">
        <v>42</v>
      </c>
      <c r="I7413" s="56">
        <v>2624</v>
      </c>
      <c r="J7413" s="56">
        <v>0</v>
      </c>
      <c r="K7413" s="56">
        <v>1</v>
      </c>
      <c r="L7413" s="71">
        <v>78</v>
      </c>
      <c r="M7413" s="56" t="s">
        <v>43</v>
      </c>
      <c r="N7413" s="46">
        <f>((J7413*400)+(K7413*100))+L7413</f>
        <v>178</v>
      </c>
      <c r="O7413" s="46">
        <v>250</v>
      </c>
      <c r="P7413" s="46">
        <f>N7413*O7413</f>
        <v>44500</v>
      </c>
      <c r="Q7413" s="56"/>
      <c r="R7413" s="58"/>
      <c r="S7413" s="59"/>
      <c r="T7413" s="58"/>
      <c r="U7413" s="58"/>
      <c r="V7413" s="60"/>
      <c r="W7413" s="56"/>
      <c r="X7413" s="56"/>
      <c r="Y7413" s="56"/>
      <c r="Z7413" s="46"/>
      <c r="AA7413" s="66"/>
      <c r="AB7413" s="46"/>
      <c r="AC7413" s="46"/>
      <c r="AD7413" s="61"/>
      <c r="AE7413" s="61"/>
      <c r="AF7413" s="46"/>
      <c r="AG7413" s="46">
        <f>IF(AND(AF7413="",P7413=""),0,IF((AF7413=""),P7413,IF((P7413=""),AF7413,AF7413+P7413)))</f>
        <v>44500</v>
      </c>
      <c r="AH7413" s="46">
        <f>IF( (AA7413=""),AG7413*1,AG7413*(AA7413/100) )</f>
        <v>44500</v>
      </c>
      <c r="AI7413" s="46">
        <v>0</v>
      </c>
      <c r="AJ7413" s="46">
        <f>IF((AI7413-AH7413) &gt; 1,0,IF((AI7413-AH7413)&lt;0,AH7413-AI7413,AI7413-AH7413))</f>
        <v>44500</v>
      </c>
      <c r="AK7413" s="46">
        <v>0.3</v>
      </c>
      <c r="AL7413" s="46">
        <f>AJ7413*(AK7413/100)</f>
        <v>133.5</v>
      </c>
    </row>
    <row r="7414" spans="1:38" x14ac:dyDescent="0.45">
      <c r="A7414" s="16"/>
      <c r="B7414" s="21"/>
      <c r="C7414" s="16"/>
      <c r="D7414" s="16"/>
      <c r="E7414" s="56">
        <v>4388</v>
      </c>
      <c r="F7414" s="56">
        <v>23</v>
      </c>
      <c r="G7414" s="57" t="s">
        <v>10764</v>
      </c>
      <c r="H7414" s="56" t="s">
        <v>42</v>
      </c>
      <c r="I7414" s="56">
        <v>2881</v>
      </c>
      <c r="J7414" s="56">
        <v>3</v>
      </c>
      <c r="K7414" s="56">
        <v>0</v>
      </c>
      <c r="L7414" s="71">
        <v>8</v>
      </c>
      <c r="M7414" s="56" t="s">
        <v>43</v>
      </c>
      <c r="N7414" s="46">
        <f>((J7414*400)+(K7414*100))+L7414</f>
        <v>1208</v>
      </c>
      <c r="O7414" s="46">
        <v>400</v>
      </c>
      <c r="P7414" s="46">
        <f>N7414*O7414</f>
        <v>483200</v>
      </c>
      <c r="Q7414" s="56"/>
      <c r="R7414" s="58"/>
      <c r="S7414" s="59"/>
      <c r="T7414" s="58"/>
      <c r="U7414" s="58"/>
      <c r="V7414" s="60"/>
      <c r="W7414" s="56"/>
      <c r="X7414" s="56"/>
      <c r="Y7414" s="56"/>
      <c r="Z7414" s="46"/>
      <c r="AA7414" s="66"/>
      <c r="AB7414" s="46"/>
      <c r="AC7414" s="46"/>
      <c r="AD7414" s="61"/>
      <c r="AE7414" s="61"/>
      <c r="AF7414" s="46"/>
      <c r="AG7414" s="46">
        <f>IF(AND(AF7414="",P7414=""),0,IF((AF7414=""),P7414,IF((P7414=""),AF7414,AF7414+P7414)))</f>
        <v>483200</v>
      </c>
      <c r="AH7414" s="46">
        <f>IF( (AA7414=""),AG7414*1,AG7414*(AA7414/100) )</f>
        <v>483200</v>
      </c>
      <c r="AI7414" s="46">
        <v>0</v>
      </c>
      <c r="AJ7414" s="46">
        <f>IF((AI7414-AH7414) &gt; 1,0,IF((AI7414-AH7414)&lt;0,AH7414-AI7414,AI7414-AH7414))</f>
        <v>483200</v>
      </c>
      <c r="AK7414" s="46">
        <v>0.3</v>
      </c>
      <c r="AL7414" s="46">
        <f>AJ7414*(AK7414/100)</f>
        <v>1449.6000000000001</v>
      </c>
    </row>
    <row r="7415" spans="1:38" x14ac:dyDescent="0.45">
      <c r="A7415" s="16"/>
      <c r="B7415" s="21"/>
      <c r="C7415" s="16"/>
      <c r="D7415" s="16"/>
      <c r="E7415" s="56"/>
      <c r="F7415" s="56"/>
      <c r="G7415" s="57"/>
      <c r="H7415" s="56"/>
      <c r="I7415" s="56"/>
      <c r="J7415" s="56"/>
      <c r="K7415" s="56"/>
      <c r="L7415" s="71"/>
      <c r="M7415" s="56"/>
      <c r="N7415" s="46"/>
      <c r="O7415" s="46" t="s">
        <v>54</v>
      </c>
      <c r="P7415" s="46">
        <f>SUM(P7412:P7414)</f>
        <v>527700</v>
      </c>
      <c r="Q7415" s="56"/>
      <c r="R7415" s="58"/>
      <c r="S7415" s="59"/>
      <c r="T7415" s="58"/>
      <c r="U7415" s="58"/>
      <c r="V7415" s="60"/>
      <c r="W7415" s="56"/>
      <c r="X7415" s="56"/>
      <c r="Y7415" s="56"/>
      <c r="Z7415" s="46"/>
      <c r="AA7415" s="66"/>
      <c r="AB7415" s="46"/>
      <c r="AC7415" s="46"/>
      <c r="AD7415" s="61"/>
      <c r="AE7415" s="61"/>
      <c r="AF7415" s="46"/>
      <c r="AG7415" s="46"/>
      <c r="AH7415" s="46">
        <f>SUM(AH7412:AH7414)</f>
        <v>527700</v>
      </c>
      <c r="AI7415" s="46"/>
      <c r="AJ7415" s="46">
        <f>SUM(AJ7412:AJ7414)</f>
        <v>527700</v>
      </c>
      <c r="AK7415" s="46"/>
      <c r="AL7415" s="46">
        <f>SUM(AL7412:AL7414)</f>
        <v>1583.1000000000001</v>
      </c>
    </row>
    <row r="7416" spans="1:38" x14ac:dyDescent="0.45">
      <c r="A7416" s="16" t="s">
        <v>10765</v>
      </c>
      <c r="B7416" s="21">
        <v>3760700469191</v>
      </c>
      <c r="C7416" s="16" t="s">
        <v>10766</v>
      </c>
      <c r="D7416" s="16" t="s">
        <v>10767</v>
      </c>
      <c r="E7416" s="56">
        <v>4389</v>
      </c>
      <c r="F7416" s="56">
        <v>8772</v>
      </c>
      <c r="G7416" s="57" t="s">
        <v>10768</v>
      </c>
      <c r="H7416" s="56" t="s">
        <v>42</v>
      </c>
      <c r="I7416" s="56">
        <v>14179</v>
      </c>
      <c r="J7416" s="56"/>
      <c r="K7416" s="56"/>
      <c r="L7416" s="71"/>
      <c r="M7416" s="56"/>
      <c r="N7416" s="46"/>
      <c r="O7416" s="46"/>
      <c r="P7416" s="46"/>
      <c r="Q7416" s="56"/>
      <c r="R7416" s="58"/>
      <c r="S7416" s="59"/>
      <c r="T7416" s="58"/>
      <c r="U7416" s="58"/>
      <c r="V7416" s="60"/>
      <c r="W7416" s="56"/>
      <c r="X7416" s="56"/>
      <c r="Y7416" s="56"/>
      <c r="Z7416" s="46"/>
      <c r="AA7416" s="66"/>
      <c r="AB7416" s="46"/>
      <c r="AC7416" s="46"/>
      <c r="AD7416" s="61"/>
      <c r="AE7416" s="61"/>
      <c r="AF7416" s="46"/>
      <c r="AG7416" s="46"/>
      <c r="AH7416" s="46"/>
      <c r="AI7416" s="46"/>
      <c r="AJ7416" s="46"/>
      <c r="AK7416" s="46"/>
      <c r="AL7416" s="46"/>
    </row>
    <row r="7417" spans="1:38" x14ac:dyDescent="0.45">
      <c r="A7417" s="16"/>
      <c r="B7417" s="21"/>
      <c r="C7417" s="16"/>
      <c r="D7417" s="16"/>
      <c r="E7417" s="56"/>
      <c r="F7417" s="56"/>
      <c r="G7417" s="57"/>
      <c r="H7417" s="56"/>
      <c r="I7417" s="56"/>
      <c r="J7417" s="56"/>
      <c r="K7417" s="56"/>
      <c r="L7417" s="71"/>
      <c r="M7417" s="56"/>
      <c r="N7417" s="46"/>
      <c r="O7417" s="46" t="s">
        <v>54</v>
      </c>
      <c r="P7417" s="46">
        <f>SUM(P7416:P7416)</f>
        <v>0</v>
      </c>
      <c r="Q7417" s="56"/>
      <c r="R7417" s="58"/>
      <c r="S7417" s="59"/>
      <c r="T7417" s="58"/>
      <c r="U7417" s="58"/>
      <c r="V7417" s="60"/>
      <c r="W7417" s="56"/>
      <c r="X7417" s="56"/>
      <c r="Y7417" s="56"/>
      <c r="Z7417" s="46"/>
      <c r="AA7417" s="66"/>
      <c r="AB7417" s="46"/>
      <c r="AC7417" s="46"/>
      <c r="AD7417" s="61"/>
      <c r="AE7417" s="61"/>
      <c r="AF7417" s="46"/>
      <c r="AG7417" s="46"/>
      <c r="AH7417" s="46">
        <f>SUM(AH7416:AH7416)</f>
        <v>0</v>
      </c>
      <c r="AI7417" s="46"/>
      <c r="AJ7417" s="46">
        <f>SUM(AJ7416:AJ7416)</f>
        <v>0</v>
      </c>
      <c r="AK7417" s="46"/>
      <c r="AL7417" s="46">
        <f>SUM(AL7416:AL7416)</f>
        <v>0</v>
      </c>
    </row>
    <row r="7418" spans="1:38" x14ac:dyDescent="0.45">
      <c r="A7418" s="16" t="s">
        <v>10769</v>
      </c>
      <c r="B7418" s="21">
        <v>3102000043368</v>
      </c>
      <c r="C7418" s="16" t="s">
        <v>10770</v>
      </c>
      <c r="D7418" s="16" t="s">
        <v>10771</v>
      </c>
      <c r="E7418" s="56">
        <v>4390</v>
      </c>
      <c r="F7418" s="56">
        <v>7812</v>
      </c>
      <c r="G7418" s="57" t="s">
        <v>10772</v>
      </c>
      <c r="H7418" s="56" t="s">
        <v>42</v>
      </c>
      <c r="I7418" s="56">
        <v>15632</v>
      </c>
      <c r="J7418" s="56"/>
      <c r="K7418" s="56"/>
      <c r="L7418" s="71"/>
      <c r="M7418" s="56"/>
      <c r="N7418" s="46"/>
      <c r="O7418" s="46"/>
      <c r="P7418" s="46"/>
      <c r="Q7418" s="56"/>
      <c r="R7418" s="58"/>
      <c r="S7418" s="59"/>
      <c r="T7418" s="58"/>
      <c r="U7418" s="58"/>
      <c r="V7418" s="60"/>
      <c r="W7418" s="56"/>
      <c r="X7418" s="56"/>
      <c r="Y7418" s="56"/>
      <c r="Z7418" s="46"/>
      <c r="AA7418" s="66"/>
      <c r="AB7418" s="46"/>
      <c r="AC7418" s="46"/>
      <c r="AD7418" s="61"/>
      <c r="AE7418" s="61"/>
      <c r="AF7418" s="46"/>
      <c r="AG7418" s="46"/>
      <c r="AH7418" s="46"/>
      <c r="AI7418" s="46"/>
      <c r="AJ7418" s="46"/>
      <c r="AK7418" s="46"/>
      <c r="AL7418" s="46"/>
    </row>
    <row r="7419" spans="1:38" x14ac:dyDescent="0.45">
      <c r="A7419" s="16"/>
      <c r="B7419" s="21"/>
      <c r="C7419" s="16"/>
      <c r="D7419" s="16"/>
      <c r="E7419" s="56"/>
      <c r="F7419" s="56"/>
      <c r="G7419" s="57"/>
      <c r="H7419" s="56"/>
      <c r="I7419" s="56"/>
      <c r="J7419" s="56"/>
      <c r="K7419" s="56"/>
      <c r="L7419" s="71"/>
      <c r="M7419" s="56"/>
      <c r="N7419" s="46"/>
      <c r="O7419" s="46" t="s">
        <v>54</v>
      </c>
      <c r="P7419" s="46">
        <f>SUM(P7418:P7418)</f>
        <v>0</v>
      </c>
      <c r="Q7419" s="56"/>
      <c r="R7419" s="58"/>
      <c r="S7419" s="59"/>
      <c r="T7419" s="58"/>
      <c r="U7419" s="58"/>
      <c r="V7419" s="60"/>
      <c r="W7419" s="56"/>
      <c r="X7419" s="56"/>
      <c r="Y7419" s="56"/>
      <c r="Z7419" s="46"/>
      <c r="AA7419" s="66"/>
      <c r="AB7419" s="46"/>
      <c r="AC7419" s="46"/>
      <c r="AD7419" s="61"/>
      <c r="AE7419" s="61"/>
      <c r="AF7419" s="46"/>
      <c r="AG7419" s="46"/>
      <c r="AH7419" s="46">
        <f>SUM(AH7418:AH7418)</f>
        <v>0</v>
      </c>
      <c r="AI7419" s="46"/>
      <c r="AJ7419" s="46">
        <f>SUM(AJ7418:AJ7418)</f>
        <v>0</v>
      </c>
      <c r="AK7419" s="46"/>
      <c r="AL7419" s="46">
        <f>SUM(AL7418:AL7418)</f>
        <v>0</v>
      </c>
    </row>
    <row r="7420" spans="1:38" x14ac:dyDescent="0.45">
      <c r="A7420" s="16" t="s">
        <v>10773</v>
      </c>
      <c r="B7420" s="21">
        <v>3860100132330</v>
      </c>
      <c r="C7420" s="16" t="s">
        <v>10774</v>
      </c>
      <c r="D7420" s="16" t="s">
        <v>10775</v>
      </c>
      <c r="E7420" s="56">
        <v>4391</v>
      </c>
      <c r="F7420" s="56">
        <v>3001</v>
      </c>
      <c r="G7420" s="57" t="s">
        <v>10776</v>
      </c>
      <c r="H7420" s="56" t="s">
        <v>42</v>
      </c>
      <c r="I7420" s="56">
        <v>17643</v>
      </c>
      <c r="J7420" s="56">
        <v>0</v>
      </c>
      <c r="K7420" s="56">
        <v>0</v>
      </c>
      <c r="L7420" s="71">
        <v>46</v>
      </c>
      <c r="M7420" s="56" t="s">
        <v>43</v>
      </c>
      <c r="N7420" s="46">
        <f>((J7420*400)+(K7420*100))+L7420</f>
        <v>46</v>
      </c>
      <c r="O7420" s="46">
        <v>500</v>
      </c>
      <c r="P7420" s="46">
        <f>N7420*O7420</f>
        <v>23000</v>
      </c>
      <c r="Q7420" s="56"/>
      <c r="R7420" s="58"/>
      <c r="S7420" s="59"/>
      <c r="T7420" s="58"/>
      <c r="U7420" s="58"/>
      <c r="V7420" s="60"/>
      <c r="W7420" s="56"/>
      <c r="X7420" s="56"/>
      <c r="Y7420" s="56"/>
      <c r="Z7420" s="46"/>
      <c r="AA7420" s="66"/>
      <c r="AB7420" s="46"/>
      <c r="AC7420" s="46"/>
      <c r="AD7420" s="61"/>
      <c r="AE7420" s="61"/>
      <c r="AF7420" s="46"/>
      <c r="AG7420" s="46">
        <f>IF(AND(AF7420="",P7420=""),0,IF((AF7420=""),P7420,IF((P7420=""),AF7420,AF7420+P7420)))</f>
        <v>23000</v>
      </c>
      <c r="AH7420" s="46">
        <f>IF( (AA7420=""),AG7420*1,AG7420*(AA7420/100) )</f>
        <v>23000</v>
      </c>
      <c r="AI7420" s="46">
        <v>0</v>
      </c>
      <c r="AJ7420" s="46">
        <f>IF((AI7420-AH7420) &gt; 1,0,IF((AI7420-AH7420)&lt;0,AH7420-AI7420,AI7420-AH7420))</f>
        <v>23000</v>
      </c>
      <c r="AK7420" s="46">
        <v>0.3</v>
      </c>
      <c r="AL7420" s="46">
        <f>AJ7420*(AK7420/100)</f>
        <v>69</v>
      </c>
    </row>
    <row r="7421" spans="1:38" x14ac:dyDescent="0.45">
      <c r="A7421" s="16"/>
      <c r="B7421" s="21"/>
      <c r="C7421" s="16"/>
      <c r="D7421" s="16"/>
      <c r="E7421" s="56"/>
      <c r="F7421" s="56"/>
      <c r="G7421" s="57"/>
      <c r="H7421" s="56"/>
      <c r="I7421" s="56"/>
      <c r="J7421" s="56"/>
      <c r="K7421" s="56"/>
      <c r="L7421" s="71"/>
      <c r="M7421" s="56"/>
      <c r="N7421" s="46"/>
      <c r="O7421" s="46" t="s">
        <v>54</v>
      </c>
      <c r="P7421" s="46">
        <f>SUM(P7420:P7420)</f>
        <v>23000</v>
      </c>
      <c r="Q7421" s="56"/>
      <c r="R7421" s="58"/>
      <c r="S7421" s="59"/>
      <c r="T7421" s="58"/>
      <c r="U7421" s="58"/>
      <c r="V7421" s="60"/>
      <c r="W7421" s="56"/>
      <c r="X7421" s="56"/>
      <c r="Y7421" s="56"/>
      <c r="Z7421" s="46"/>
      <c r="AA7421" s="66"/>
      <c r="AB7421" s="46"/>
      <c r="AC7421" s="46"/>
      <c r="AD7421" s="61"/>
      <c r="AE7421" s="61"/>
      <c r="AF7421" s="46"/>
      <c r="AG7421" s="46"/>
      <c r="AH7421" s="46">
        <f>SUM(AH7420:AH7420)</f>
        <v>23000</v>
      </c>
      <c r="AI7421" s="46"/>
      <c r="AJ7421" s="46">
        <f>SUM(AJ7420:AJ7420)</f>
        <v>23000</v>
      </c>
      <c r="AK7421" s="46"/>
      <c r="AL7421" s="46">
        <f>SUM(AL7420:AL7420)</f>
        <v>69</v>
      </c>
    </row>
    <row r="7422" spans="1:38" x14ac:dyDescent="0.45">
      <c r="A7422" s="16" t="s">
        <v>10777</v>
      </c>
      <c r="B7422" s="21">
        <v>3101200335108</v>
      </c>
      <c r="C7422" s="16" t="s">
        <v>10778</v>
      </c>
      <c r="D7422" s="16" t="s">
        <v>9606</v>
      </c>
      <c r="E7422" s="56">
        <v>4392</v>
      </c>
      <c r="F7422" s="56">
        <v>3044</v>
      </c>
      <c r="G7422" s="57" t="s">
        <v>10779</v>
      </c>
      <c r="H7422" s="56" t="s">
        <v>42</v>
      </c>
      <c r="I7422" s="56">
        <v>19421</v>
      </c>
      <c r="J7422" s="56">
        <v>0</v>
      </c>
      <c r="K7422" s="56">
        <v>0</v>
      </c>
      <c r="L7422" s="71">
        <v>59</v>
      </c>
      <c r="M7422" s="56" t="s">
        <v>43</v>
      </c>
      <c r="N7422" s="46">
        <f>((J7422*400)+(K7422*100))+L7422</f>
        <v>59</v>
      </c>
      <c r="O7422" s="46">
        <v>500</v>
      </c>
      <c r="P7422" s="46">
        <f>N7422*O7422</f>
        <v>29500</v>
      </c>
      <c r="Q7422" s="56"/>
      <c r="R7422" s="58"/>
      <c r="S7422" s="59"/>
      <c r="T7422" s="58"/>
      <c r="U7422" s="58"/>
      <c r="V7422" s="60"/>
      <c r="W7422" s="56"/>
      <c r="X7422" s="56"/>
      <c r="Y7422" s="56"/>
      <c r="Z7422" s="46"/>
      <c r="AA7422" s="66"/>
      <c r="AB7422" s="46"/>
      <c r="AC7422" s="46"/>
      <c r="AD7422" s="61"/>
      <c r="AE7422" s="61"/>
      <c r="AF7422" s="46"/>
      <c r="AG7422" s="46">
        <f>IF(AND(AF7422="",P7422=""),0,IF((AF7422=""),P7422,IF((P7422=""),AF7422,AF7422+P7422)))</f>
        <v>29500</v>
      </c>
      <c r="AH7422" s="46">
        <f>IF( (AA7422=""),AG7422*1,AG7422*(AA7422/100) )</f>
        <v>29500</v>
      </c>
      <c r="AI7422" s="46">
        <v>0</v>
      </c>
      <c r="AJ7422" s="46">
        <f>IF((AI7422-AH7422) &gt; 1,0,IF((AI7422-AH7422)&lt;0,AH7422-AI7422,AI7422-AH7422))</f>
        <v>29500</v>
      </c>
      <c r="AK7422" s="46">
        <v>0.3</v>
      </c>
      <c r="AL7422" s="46">
        <f>AJ7422*(AK7422/100)</f>
        <v>88.5</v>
      </c>
    </row>
    <row r="7423" spans="1:38" x14ac:dyDescent="0.45">
      <c r="A7423" s="16"/>
      <c r="B7423" s="21"/>
      <c r="C7423" s="16"/>
      <c r="D7423" s="16"/>
      <c r="E7423" s="56"/>
      <c r="F7423" s="56"/>
      <c r="G7423" s="57"/>
      <c r="H7423" s="56"/>
      <c r="I7423" s="56"/>
      <c r="J7423" s="56"/>
      <c r="K7423" s="56"/>
      <c r="L7423" s="71"/>
      <c r="M7423" s="56"/>
      <c r="N7423" s="46"/>
      <c r="O7423" s="46" t="s">
        <v>54</v>
      </c>
      <c r="P7423" s="46">
        <f>SUM(P7422:P7422)</f>
        <v>29500</v>
      </c>
      <c r="Q7423" s="56"/>
      <c r="R7423" s="58"/>
      <c r="S7423" s="59"/>
      <c r="T7423" s="58"/>
      <c r="U7423" s="58"/>
      <c r="V7423" s="60"/>
      <c r="W7423" s="56"/>
      <c r="X7423" s="56"/>
      <c r="Y7423" s="56"/>
      <c r="Z7423" s="46"/>
      <c r="AA7423" s="66"/>
      <c r="AB7423" s="46"/>
      <c r="AC7423" s="46"/>
      <c r="AD7423" s="61"/>
      <c r="AE7423" s="61"/>
      <c r="AF7423" s="46"/>
      <c r="AG7423" s="46"/>
      <c r="AH7423" s="46">
        <f>SUM(AH7422:AH7422)</f>
        <v>29500</v>
      </c>
      <c r="AI7423" s="46"/>
      <c r="AJ7423" s="46">
        <f>SUM(AJ7422:AJ7422)</f>
        <v>29500</v>
      </c>
      <c r="AK7423" s="46"/>
      <c r="AL7423" s="46">
        <f>SUM(AL7422:AL7422)</f>
        <v>88.5</v>
      </c>
    </row>
    <row r="7424" spans="1:38" x14ac:dyDescent="0.45">
      <c r="A7424" s="16" t="s">
        <v>10780</v>
      </c>
      <c r="B7424" s="21">
        <v>3860300098101</v>
      </c>
      <c r="C7424" s="16" t="s">
        <v>10781</v>
      </c>
      <c r="D7424" s="16" t="s">
        <v>10782</v>
      </c>
      <c r="E7424" s="56">
        <v>4393</v>
      </c>
      <c r="F7424" s="56">
        <v>8630</v>
      </c>
      <c r="G7424" s="57" t="s">
        <v>10783</v>
      </c>
      <c r="H7424" s="56" t="s">
        <v>42</v>
      </c>
      <c r="I7424" s="56">
        <v>23209</v>
      </c>
      <c r="J7424" s="56"/>
      <c r="K7424" s="56"/>
      <c r="L7424" s="71"/>
      <c r="M7424" s="56"/>
      <c r="N7424" s="46"/>
      <c r="O7424" s="46"/>
      <c r="P7424" s="46"/>
      <c r="Q7424" s="56"/>
      <c r="R7424" s="58"/>
      <c r="S7424" s="59"/>
      <c r="T7424" s="58"/>
      <c r="U7424" s="58"/>
      <c r="V7424" s="60"/>
      <c r="W7424" s="56"/>
      <c r="X7424" s="56"/>
      <c r="Y7424" s="56"/>
      <c r="Z7424" s="46"/>
      <c r="AA7424" s="66"/>
      <c r="AB7424" s="46"/>
      <c r="AC7424" s="46"/>
      <c r="AD7424" s="61"/>
      <c r="AE7424" s="61"/>
      <c r="AF7424" s="46"/>
      <c r="AG7424" s="46"/>
      <c r="AH7424" s="46"/>
      <c r="AI7424" s="46"/>
      <c r="AJ7424" s="46"/>
      <c r="AK7424" s="46"/>
      <c r="AL7424" s="46"/>
    </row>
    <row r="7425" spans="1:38" x14ac:dyDescent="0.45">
      <c r="A7425" s="16"/>
      <c r="B7425" s="21"/>
      <c r="C7425" s="16"/>
      <c r="D7425" s="16"/>
      <c r="E7425" s="56"/>
      <c r="F7425" s="56"/>
      <c r="G7425" s="57"/>
      <c r="H7425" s="56"/>
      <c r="I7425" s="56"/>
      <c r="J7425" s="56"/>
      <c r="K7425" s="56"/>
      <c r="L7425" s="71"/>
      <c r="M7425" s="56"/>
      <c r="N7425" s="46"/>
      <c r="O7425" s="46" t="s">
        <v>54</v>
      </c>
      <c r="P7425" s="46">
        <f>SUM(P7424:P7424)</f>
        <v>0</v>
      </c>
      <c r="Q7425" s="56"/>
      <c r="R7425" s="58"/>
      <c r="S7425" s="59"/>
      <c r="T7425" s="58"/>
      <c r="U7425" s="58"/>
      <c r="V7425" s="60"/>
      <c r="W7425" s="56"/>
      <c r="X7425" s="56"/>
      <c r="Y7425" s="56"/>
      <c r="Z7425" s="46"/>
      <c r="AA7425" s="66"/>
      <c r="AB7425" s="46"/>
      <c r="AC7425" s="46"/>
      <c r="AD7425" s="61"/>
      <c r="AE7425" s="61"/>
      <c r="AF7425" s="46"/>
      <c r="AG7425" s="46"/>
      <c r="AH7425" s="46">
        <f>SUM(AH7424:AH7424)</f>
        <v>0</v>
      </c>
      <c r="AI7425" s="46"/>
      <c r="AJ7425" s="46">
        <f>SUM(AJ7424:AJ7424)</f>
        <v>0</v>
      </c>
      <c r="AK7425" s="46"/>
      <c r="AL7425" s="46">
        <f>SUM(AL7424:AL7424)</f>
        <v>0</v>
      </c>
    </row>
    <row r="7426" spans="1:38" x14ac:dyDescent="0.45">
      <c r="A7426" s="16" t="s">
        <v>10784</v>
      </c>
      <c r="B7426" s="21">
        <v>3770400009712</v>
      </c>
      <c r="C7426" s="16" t="s">
        <v>10785</v>
      </c>
      <c r="D7426" s="16" t="s">
        <v>10786</v>
      </c>
      <c r="E7426" s="56">
        <v>4394</v>
      </c>
      <c r="F7426" s="56">
        <v>7304</v>
      </c>
      <c r="G7426" s="57" t="s">
        <v>10787</v>
      </c>
      <c r="H7426" s="56" t="s">
        <v>42</v>
      </c>
      <c r="I7426" s="56">
        <v>29993</v>
      </c>
      <c r="J7426" s="56"/>
      <c r="K7426" s="56"/>
      <c r="L7426" s="71"/>
      <c r="M7426" s="56"/>
      <c r="N7426" s="46"/>
      <c r="O7426" s="46"/>
      <c r="P7426" s="46"/>
      <c r="Q7426" s="56"/>
      <c r="R7426" s="58"/>
      <c r="S7426" s="59"/>
      <c r="T7426" s="58"/>
      <c r="U7426" s="58"/>
      <c r="V7426" s="60"/>
      <c r="W7426" s="56"/>
      <c r="X7426" s="56"/>
      <c r="Y7426" s="56"/>
      <c r="Z7426" s="46"/>
      <c r="AA7426" s="66"/>
      <c r="AB7426" s="46"/>
      <c r="AC7426" s="46"/>
      <c r="AD7426" s="61"/>
      <c r="AE7426" s="61"/>
      <c r="AF7426" s="46"/>
      <c r="AG7426" s="46"/>
      <c r="AH7426" s="46"/>
      <c r="AI7426" s="46"/>
      <c r="AJ7426" s="46"/>
      <c r="AK7426" s="46"/>
      <c r="AL7426" s="46"/>
    </row>
    <row r="7427" spans="1:38" x14ac:dyDescent="0.45">
      <c r="A7427" s="16"/>
      <c r="B7427" s="21"/>
      <c r="C7427" s="16"/>
      <c r="D7427" s="16"/>
      <c r="E7427" s="56"/>
      <c r="F7427" s="56"/>
      <c r="G7427" s="57"/>
      <c r="H7427" s="56"/>
      <c r="I7427" s="56"/>
      <c r="J7427" s="56"/>
      <c r="K7427" s="56"/>
      <c r="L7427" s="71"/>
      <c r="M7427" s="56"/>
      <c r="N7427" s="46"/>
      <c r="O7427" s="46" t="s">
        <v>54</v>
      </c>
      <c r="P7427" s="46">
        <f>SUM(P7426:P7426)</f>
        <v>0</v>
      </c>
      <c r="Q7427" s="56"/>
      <c r="R7427" s="58"/>
      <c r="S7427" s="59"/>
      <c r="T7427" s="58"/>
      <c r="U7427" s="58"/>
      <c r="V7427" s="60"/>
      <c r="W7427" s="56"/>
      <c r="X7427" s="56"/>
      <c r="Y7427" s="56"/>
      <c r="Z7427" s="46"/>
      <c r="AA7427" s="66"/>
      <c r="AB7427" s="46"/>
      <c r="AC7427" s="46"/>
      <c r="AD7427" s="61"/>
      <c r="AE7427" s="61"/>
      <c r="AF7427" s="46"/>
      <c r="AG7427" s="46"/>
      <c r="AH7427" s="46">
        <f>SUM(AH7426:AH7426)</f>
        <v>0</v>
      </c>
      <c r="AI7427" s="46"/>
      <c r="AJ7427" s="46">
        <f>SUM(AJ7426:AJ7426)</f>
        <v>0</v>
      </c>
      <c r="AK7427" s="46"/>
      <c r="AL7427" s="46">
        <f>SUM(AL7426:AL7426)</f>
        <v>0</v>
      </c>
    </row>
    <row r="7428" spans="1:38" x14ac:dyDescent="0.45">
      <c r="A7428" s="16" t="s">
        <v>10788</v>
      </c>
      <c r="B7428" s="21">
        <v>3570401084710</v>
      </c>
      <c r="C7428" s="16" t="s">
        <v>10789</v>
      </c>
      <c r="D7428" s="16" t="s">
        <v>10790</v>
      </c>
      <c r="E7428" s="56">
        <v>4395</v>
      </c>
      <c r="F7428" s="56">
        <v>5800</v>
      </c>
      <c r="G7428" s="57"/>
      <c r="H7428" s="56" t="s">
        <v>42</v>
      </c>
      <c r="I7428" s="56">
        <v>11075</v>
      </c>
      <c r="J7428" s="56">
        <v>0</v>
      </c>
      <c r="K7428" s="56">
        <v>0</v>
      </c>
      <c r="L7428" s="71">
        <v>25</v>
      </c>
      <c r="M7428" s="56" t="s">
        <v>208</v>
      </c>
      <c r="N7428" s="46">
        <f>((J7428*400)+(K7428*100))+L7428</f>
        <v>25</v>
      </c>
      <c r="O7428" s="46">
        <v>440</v>
      </c>
      <c r="P7428" s="46">
        <f>N7428*O7428</f>
        <v>11000</v>
      </c>
      <c r="Q7428" s="56"/>
      <c r="R7428" s="58"/>
      <c r="S7428" s="59"/>
      <c r="T7428" s="58"/>
      <c r="U7428" s="58"/>
      <c r="V7428" s="60"/>
      <c r="W7428" s="56"/>
      <c r="X7428" s="56"/>
      <c r="Y7428" s="56"/>
      <c r="Z7428" s="46"/>
      <c r="AA7428" s="66"/>
      <c r="AB7428" s="46"/>
      <c r="AC7428" s="46"/>
      <c r="AD7428" s="61"/>
      <c r="AE7428" s="61"/>
      <c r="AF7428" s="46"/>
      <c r="AG7428" s="46">
        <f>IF(AND(AF7428="",P7428=""),0,IF((AF7428=""),P7428,IF((P7428=""),AF7428,AF7428+P7428)))</f>
        <v>11000</v>
      </c>
      <c r="AH7428" s="46">
        <f>IF( (AA7428=""),AG7428*1,AG7428*(AA7428/100) )</f>
        <v>11000</v>
      </c>
      <c r="AI7428" s="46">
        <v>0</v>
      </c>
      <c r="AJ7428" s="46">
        <f>IF((AI7428-AH7428) &gt; 1,0,IF((AI7428-AH7428)&lt;0,AH7428-AI7428,AI7428-AH7428))</f>
        <v>11000</v>
      </c>
      <c r="AK7428" s="46">
        <v>0.02</v>
      </c>
      <c r="AL7428" s="46">
        <f>AJ7428*(AK7428/100)</f>
        <v>2.2000000000000002</v>
      </c>
    </row>
    <row r="7429" spans="1:38" x14ac:dyDescent="0.45">
      <c r="A7429" s="16"/>
      <c r="B7429" s="21"/>
      <c r="C7429" s="16"/>
      <c r="D7429" s="16"/>
      <c r="E7429" s="56"/>
      <c r="F7429" s="56"/>
      <c r="G7429" s="57"/>
      <c r="H7429" s="56"/>
      <c r="I7429" s="56"/>
      <c r="J7429" s="56">
        <v>0</v>
      </c>
      <c r="K7429" s="56">
        <v>0</v>
      </c>
      <c r="L7429" s="71">
        <v>16</v>
      </c>
      <c r="M7429" s="56" t="s">
        <v>208</v>
      </c>
      <c r="N7429" s="46">
        <f>((J7429*400)+(K7429*100))+L7429</f>
        <v>16</v>
      </c>
      <c r="O7429" s="46">
        <v>440</v>
      </c>
      <c r="P7429" s="46">
        <f>N7429*O7429</f>
        <v>7040</v>
      </c>
      <c r="Q7429" s="56"/>
      <c r="R7429" s="58"/>
      <c r="S7429" s="59"/>
      <c r="T7429" s="58"/>
      <c r="U7429" s="58"/>
      <c r="V7429" s="60"/>
      <c r="W7429" s="56"/>
      <c r="X7429" s="56"/>
      <c r="Y7429" s="56"/>
      <c r="Z7429" s="46"/>
      <c r="AA7429" s="66"/>
      <c r="AB7429" s="46"/>
      <c r="AC7429" s="46"/>
      <c r="AD7429" s="61"/>
      <c r="AE7429" s="61"/>
      <c r="AF7429" s="46"/>
      <c r="AG7429" s="46">
        <f>IF(AND(AF7429="",P7429=""),0,IF((AF7429=""),P7429,IF((P7429=""),AF7429,AF7429+P7429)))</f>
        <v>7040</v>
      </c>
      <c r="AH7429" s="46">
        <f>IF( (AA7429=""),AG7429*1,AG7429*(AA7429/100) )</f>
        <v>7040</v>
      </c>
      <c r="AI7429" s="46">
        <v>0</v>
      </c>
      <c r="AJ7429" s="46">
        <f>IF((AI7429-AH7429) &gt; 1,0,IF((AI7429-AH7429)&lt;0,AH7429-AI7429,AI7429-AH7429))</f>
        <v>7040</v>
      </c>
      <c r="AK7429" s="46">
        <v>0.02</v>
      </c>
      <c r="AL7429" s="46">
        <f>AJ7429*(AK7429/100)</f>
        <v>1.4080000000000001</v>
      </c>
    </row>
    <row r="7430" spans="1:38" x14ac:dyDescent="0.45">
      <c r="A7430" s="16"/>
      <c r="B7430" s="21"/>
      <c r="C7430" s="16"/>
      <c r="D7430" s="16"/>
      <c r="E7430" s="56"/>
      <c r="F7430" s="56"/>
      <c r="G7430" s="57"/>
      <c r="H7430" s="56"/>
      <c r="I7430" s="56"/>
      <c r="J7430" s="56"/>
      <c r="K7430" s="56"/>
      <c r="L7430" s="71"/>
      <c r="M7430" s="56"/>
      <c r="N7430" s="46"/>
      <c r="O7430" s="46"/>
      <c r="P7430" s="46"/>
      <c r="Q7430" s="73">
        <v>1</v>
      </c>
      <c r="R7430" s="58" t="s">
        <v>10788</v>
      </c>
      <c r="S7430" s="59">
        <v>3570401084710</v>
      </c>
      <c r="T7430" s="58" t="s">
        <v>10789</v>
      </c>
      <c r="U7430" s="58" t="s">
        <v>10791</v>
      </c>
      <c r="V7430" s="60"/>
      <c r="W7430" s="56" t="s">
        <v>210</v>
      </c>
      <c r="X7430" s="56" t="s">
        <v>211</v>
      </c>
      <c r="Y7430" s="56" t="s">
        <v>212</v>
      </c>
      <c r="Z7430" s="46">
        <v>100</v>
      </c>
      <c r="AA7430" s="66">
        <v>60.98</v>
      </c>
      <c r="AB7430" s="46">
        <v>6900</v>
      </c>
      <c r="AC7430" s="46">
        <f>Z7430*AB7430</f>
        <v>690000</v>
      </c>
      <c r="AD7430" s="61">
        <v>5</v>
      </c>
      <c r="AE7430" s="61">
        <v>5</v>
      </c>
      <c r="AF7430" s="46">
        <f>(AC7430*(100-AE7430))/100</f>
        <v>655500</v>
      </c>
      <c r="AG7430" s="46">
        <f>IF( (AF7430=""),0,SUM(AF7430:AF7430) )</f>
        <v>655500</v>
      </c>
      <c r="AH7430" s="46">
        <f>(AG7430/100)*(AA7430)</f>
        <v>399723.89999999997</v>
      </c>
      <c r="AI7430" s="46">
        <v>0</v>
      </c>
      <c r="AJ7430" s="46">
        <f>IF((AI7430-AH7430) &gt; 1,0,IF((AI7430-AH7430)&lt;0,AH7430-AI7430,AI7430-AH7430))</f>
        <v>399723.89999999997</v>
      </c>
      <c r="AK7430" s="46">
        <v>0.02</v>
      </c>
      <c r="AL7430" s="46">
        <f>AJ7430*(AK7430/100)</f>
        <v>79.944779999999994</v>
      </c>
    </row>
    <row r="7431" spans="1:38" x14ac:dyDescent="0.45">
      <c r="A7431" s="16"/>
      <c r="B7431" s="21"/>
      <c r="C7431" s="16"/>
      <c r="D7431" s="16"/>
      <c r="E7431" s="56"/>
      <c r="F7431" s="56"/>
      <c r="G7431" s="57"/>
      <c r="H7431" s="56"/>
      <c r="I7431" s="56"/>
      <c r="J7431" s="56"/>
      <c r="K7431" s="56"/>
      <c r="L7431" s="71"/>
      <c r="M7431" s="56"/>
      <c r="N7431" s="46"/>
      <c r="O7431" s="46"/>
      <c r="P7431" s="46"/>
      <c r="Q7431" s="56"/>
      <c r="R7431" s="58"/>
      <c r="S7431" s="59"/>
      <c r="T7431" s="58"/>
      <c r="U7431" s="58"/>
      <c r="V7431" s="60"/>
      <c r="W7431" s="56"/>
      <c r="X7431" s="56"/>
      <c r="Y7431" s="56"/>
      <c r="Z7431" s="46"/>
      <c r="AA7431" s="66"/>
      <c r="AB7431" s="46"/>
      <c r="AC7431" s="46"/>
      <c r="AD7431" s="61"/>
      <c r="AE7431" s="61"/>
      <c r="AF7431" s="46"/>
      <c r="AG7431" s="46"/>
      <c r="AH7431" s="46"/>
      <c r="AI7431" s="46"/>
      <c r="AJ7431" s="46"/>
      <c r="AK7431" s="46"/>
      <c r="AL7431" s="46"/>
    </row>
    <row r="7432" spans="1:38" x14ac:dyDescent="0.45">
      <c r="A7432" s="16"/>
      <c r="B7432" s="21"/>
      <c r="C7432" s="16"/>
      <c r="D7432" s="16"/>
      <c r="E7432" s="56"/>
      <c r="F7432" s="56"/>
      <c r="G7432" s="57"/>
      <c r="H7432" s="56"/>
      <c r="I7432" s="56"/>
      <c r="J7432" s="56"/>
      <c r="K7432" s="56"/>
      <c r="L7432" s="71"/>
      <c r="M7432" s="56"/>
      <c r="N7432" s="46"/>
      <c r="O7432" s="46"/>
      <c r="P7432" s="46"/>
      <c r="Q7432" s="73">
        <v>2</v>
      </c>
      <c r="R7432" s="58" t="s">
        <v>10788</v>
      </c>
      <c r="S7432" s="59">
        <v>3570401084710</v>
      </c>
      <c r="T7432" s="58" t="s">
        <v>10789</v>
      </c>
      <c r="U7432" s="58" t="s">
        <v>10791</v>
      </c>
      <c r="V7432" s="60"/>
      <c r="W7432" s="56" t="s">
        <v>210</v>
      </c>
      <c r="X7432" s="56" t="s">
        <v>211</v>
      </c>
      <c r="Y7432" s="56" t="s">
        <v>212</v>
      </c>
      <c r="Z7432" s="46">
        <v>64</v>
      </c>
      <c r="AA7432" s="66">
        <v>39.020000000000003</v>
      </c>
      <c r="AB7432" s="46">
        <v>6900</v>
      </c>
      <c r="AC7432" s="46">
        <f>Z7432*AB7432</f>
        <v>441600</v>
      </c>
      <c r="AD7432" s="61">
        <v>5</v>
      </c>
      <c r="AE7432" s="61">
        <v>5</v>
      </c>
      <c r="AF7432" s="46">
        <f>(AC7432*(100-AE7432))/100</f>
        <v>419520</v>
      </c>
      <c r="AG7432" s="46">
        <f>IF( (AF7432=""),0,SUM(AF7432:AF7432) )</f>
        <v>419520</v>
      </c>
      <c r="AH7432" s="46">
        <f>(AG7432/100)*(AA7432)</f>
        <v>163696.704</v>
      </c>
      <c r="AI7432" s="46">
        <v>0</v>
      </c>
      <c r="AJ7432" s="46">
        <f>IF((AI7432-AH7432) &gt; 1,0,IF((AI7432-AH7432)&lt;0,AH7432-AI7432,AI7432-AH7432))</f>
        <v>163696.704</v>
      </c>
      <c r="AK7432" s="46">
        <v>0.02</v>
      </c>
      <c r="AL7432" s="46">
        <f>AJ7432*(AK7432/100)</f>
        <v>32.739340800000001</v>
      </c>
    </row>
    <row r="7433" spans="1:38" x14ac:dyDescent="0.45">
      <c r="A7433" s="16"/>
      <c r="B7433" s="21"/>
      <c r="C7433" s="16"/>
      <c r="D7433" s="16"/>
      <c r="E7433" s="56"/>
      <c r="F7433" s="56"/>
      <c r="G7433" s="57"/>
      <c r="H7433" s="56"/>
      <c r="I7433" s="56"/>
      <c r="J7433" s="56"/>
      <c r="K7433" s="56"/>
      <c r="L7433" s="71"/>
      <c r="M7433" s="56"/>
      <c r="N7433" s="46"/>
      <c r="O7433" s="46" t="s">
        <v>54</v>
      </c>
      <c r="P7433" s="46">
        <f>SUM(P7428:P7432)</f>
        <v>18040</v>
      </c>
      <c r="Q7433" s="56"/>
      <c r="R7433" s="58"/>
      <c r="S7433" s="59"/>
      <c r="T7433" s="58"/>
      <c r="U7433" s="58"/>
      <c r="V7433" s="60"/>
      <c r="W7433" s="56"/>
      <c r="X7433" s="56"/>
      <c r="Y7433" s="56"/>
      <c r="Z7433" s="46"/>
      <c r="AA7433" s="66"/>
      <c r="AB7433" s="46"/>
      <c r="AC7433" s="46"/>
      <c r="AD7433" s="61"/>
      <c r="AE7433" s="61"/>
      <c r="AF7433" s="46"/>
      <c r="AG7433" s="46"/>
      <c r="AH7433" s="46">
        <f>SUM(AH7428:AH7432)</f>
        <v>581460.60399999993</v>
      </c>
      <c r="AI7433" s="46"/>
      <c r="AJ7433" s="46">
        <f>SUM(AJ7428:AJ7432)</f>
        <v>581460.60399999993</v>
      </c>
      <c r="AK7433" s="46"/>
      <c r="AL7433" s="46">
        <f>SUM(AL7428:AL7432)</f>
        <v>116.29212079999999</v>
      </c>
    </row>
    <row r="7434" spans="1:38" x14ac:dyDescent="0.45">
      <c r="A7434" s="16" t="s">
        <v>10792</v>
      </c>
      <c r="B7434" s="21">
        <v>3100901688081</v>
      </c>
      <c r="C7434" s="16" t="s">
        <v>10793</v>
      </c>
      <c r="D7434" s="16" t="s">
        <v>10794</v>
      </c>
      <c r="E7434" s="56">
        <v>4396</v>
      </c>
      <c r="F7434" s="56">
        <v>7734</v>
      </c>
      <c r="G7434" s="57" t="s">
        <v>10795</v>
      </c>
      <c r="H7434" s="56" t="s">
        <v>42</v>
      </c>
      <c r="I7434" s="56">
        <v>5212</v>
      </c>
      <c r="J7434" s="56"/>
      <c r="K7434" s="56"/>
      <c r="L7434" s="71"/>
      <c r="M7434" s="56"/>
      <c r="N7434" s="46"/>
      <c r="O7434" s="46"/>
      <c r="P7434" s="46"/>
      <c r="Q7434" s="56"/>
      <c r="R7434" s="58"/>
      <c r="S7434" s="59"/>
      <c r="T7434" s="58"/>
      <c r="U7434" s="58"/>
      <c r="V7434" s="60"/>
      <c r="W7434" s="56"/>
      <c r="X7434" s="56"/>
      <c r="Y7434" s="56"/>
      <c r="Z7434" s="46"/>
      <c r="AA7434" s="66"/>
      <c r="AB7434" s="46"/>
      <c r="AC7434" s="46"/>
      <c r="AD7434" s="61"/>
      <c r="AE7434" s="61"/>
      <c r="AF7434" s="46"/>
      <c r="AG7434" s="46"/>
      <c r="AH7434" s="46"/>
      <c r="AI7434" s="46"/>
      <c r="AJ7434" s="46"/>
      <c r="AK7434" s="46"/>
      <c r="AL7434" s="46"/>
    </row>
    <row r="7435" spans="1:38" x14ac:dyDescent="0.45">
      <c r="A7435" s="16"/>
      <c r="B7435" s="21"/>
      <c r="C7435" s="16"/>
      <c r="D7435" s="16"/>
      <c r="E7435" s="56"/>
      <c r="F7435" s="56"/>
      <c r="G7435" s="57"/>
      <c r="H7435" s="56"/>
      <c r="I7435" s="56"/>
      <c r="J7435" s="56"/>
      <c r="K7435" s="56"/>
      <c r="L7435" s="71"/>
      <c r="M7435" s="56"/>
      <c r="N7435" s="46"/>
      <c r="O7435" s="46" t="s">
        <v>54</v>
      </c>
      <c r="P7435" s="46">
        <f>SUM(P7434:P7434)</f>
        <v>0</v>
      </c>
      <c r="Q7435" s="56"/>
      <c r="R7435" s="58"/>
      <c r="S7435" s="59"/>
      <c r="T7435" s="58"/>
      <c r="U7435" s="58"/>
      <c r="V7435" s="60"/>
      <c r="W7435" s="56"/>
      <c r="X7435" s="56"/>
      <c r="Y7435" s="56"/>
      <c r="Z7435" s="46"/>
      <c r="AA7435" s="66"/>
      <c r="AB7435" s="46"/>
      <c r="AC7435" s="46"/>
      <c r="AD7435" s="61"/>
      <c r="AE7435" s="61"/>
      <c r="AF7435" s="46"/>
      <c r="AG7435" s="46"/>
      <c r="AH7435" s="46">
        <f>SUM(AH7434:AH7434)</f>
        <v>0</v>
      </c>
      <c r="AI7435" s="46"/>
      <c r="AJ7435" s="46">
        <f>SUM(AJ7434:AJ7434)</f>
        <v>0</v>
      </c>
      <c r="AK7435" s="46"/>
      <c r="AL7435" s="46">
        <f>SUM(AL7434:AL7434)</f>
        <v>0</v>
      </c>
    </row>
    <row r="7436" spans="1:38" x14ac:dyDescent="0.45">
      <c r="A7436" s="16" t="s">
        <v>10796</v>
      </c>
      <c r="B7436" s="21"/>
      <c r="C7436" s="16" t="s">
        <v>10797</v>
      </c>
      <c r="D7436" s="16" t="s">
        <v>10798</v>
      </c>
      <c r="E7436" s="56">
        <v>4397</v>
      </c>
      <c r="F7436" s="56">
        <v>8581</v>
      </c>
      <c r="G7436" s="57" t="s">
        <v>10799</v>
      </c>
      <c r="H7436" s="56" t="s">
        <v>42</v>
      </c>
      <c r="I7436" s="56">
        <v>11019</v>
      </c>
      <c r="J7436" s="56"/>
      <c r="K7436" s="56"/>
      <c r="L7436" s="71"/>
      <c r="M7436" s="56"/>
      <c r="N7436" s="46"/>
      <c r="O7436" s="46"/>
      <c r="P7436" s="46"/>
      <c r="Q7436" s="56"/>
      <c r="R7436" s="58"/>
      <c r="S7436" s="59"/>
      <c r="T7436" s="58"/>
      <c r="U7436" s="58"/>
      <c r="V7436" s="60"/>
      <c r="W7436" s="56"/>
      <c r="X7436" s="56"/>
      <c r="Y7436" s="56"/>
      <c r="Z7436" s="46"/>
      <c r="AA7436" s="66"/>
      <c r="AB7436" s="46"/>
      <c r="AC7436" s="46"/>
      <c r="AD7436" s="61"/>
      <c r="AE7436" s="61"/>
      <c r="AF7436" s="46"/>
      <c r="AG7436" s="46"/>
      <c r="AH7436" s="46"/>
      <c r="AI7436" s="46"/>
      <c r="AJ7436" s="46"/>
      <c r="AK7436" s="46"/>
      <c r="AL7436" s="46"/>
    </row>
    <row r="7437" spans="1:38" x14ac:dyDescent="0.45">
      <c r="A7437" s="16"/>
      <c r="B7437" s="21"/>
      <c r="C7437" s="16"/>
      <c r="D7437" s="16"/>
      <c r="E7437" s="56">
        <v>4398</v>
      </c>
      <c r="F7437" s="56">
        <v>1996</v>
      </c>
      <c r="G7437" s="57" t="s">
        <v>10800</v>
      </c>
      <c r="H7437" s="56" t="s">
        <v>42</v>
      </c>
      <c r="I7437" s="56">
        <v>11965</v>
      </c>
      <c r="J7437" s="56">
        <v>11</v>
      </c>
      <c r="K7437" s="56">
        <v>0</v>
      </c>
      <c r="L7437" s="71">
        <v>5</v>
      </c>
      <c r="M7437" s="56" t="s">
        <v>43</v>
      </c>
      <c r="N7437" s="46">
        <f>((J7437*400)+(K7437*100))+L7437</f>
        <v>4405</v>
      </c>
      <c r="O7437" s="46">
        <v>150</v>
      </c>
      <c r="P7437" s="46">
        <f>N7437*O7437</f>
        <v>660750</v>
      </c>
      <c r="Q7437" s="56"/>
      <c r="R7437" s="58"/>
      <c r="S7437" s="59"/>
      <c r="T7437" s="58"/>
      <c r="U7437" s="58"/>
      <c r="V7437" s="60"/>
      <c r="W7437" s="56"/>
      <c r="X7437" s="56"/>
      <c r="Y7437" s="56"/>
      <c r="Z7437" s="46"/>
      <c r="AA7437" s="66"/>
      <c r="AB7437" s="46"/>
      <c r="AC7437" s="46"/>
      <c r="AD7437" s="61"/>
      <c r="AE7437" s="61"/>
      <c r="AF7437" s="46"/>
      <c r="AG7437" s="46">
        <f>IF(AND(AF7437="",P7437=""),0,IF((AF7437=""),P7437,IF((P7437=""),AF7437,AF7437+P7437)))</f>
        <v>660750</v>
      </c>
      <c r="AH7437" s="46">
        <f>IF( (AA7437=""),AG7437*1,AG7437*(AA7437/100) )</f>
        <v>660750</v>
      </c>
      <c r="AI7437" s="46">
        <v>0</v>
      </c>
      <c r="AJ7437" s="46">
        <f>IF((AI7437-AH7437) &gt; 1,0,IF((AI7437-AH7437)&lt;0,AH7437-AI7437,AI7437-AH7437))</f>
        <v>660750</v>
      </c>
      <c r="AK7437" s="46">
        <v>0.3</v>
      </c>
      <c r="AL7437" s="46">
        <f>AJ7437*(AK7437/100)</f>
        <v>1982.25</v>
      </c>
    </row>
    <row r="7438" spans="1:38" x14ac:dyDescent="0.45">
      <c r="A7438" s="16"/>
      <c r="B7438" s="21"/>
      <c r="C7438" s="16"/>
      <c r="D7438" s="16"/>
      <c r="E7438" s="56">
        <v>4399</v>
      </c>
      <c r="F7438" s="56">
        <v>1333</v>
      </c>
      <c r="G7438" s="57" t="s">
        <v>10801</v>
      </c>
      <c r="H7438" s="56" t="s">
        <v>42</v>
      </c>
      <c r="I7438" s="56">
        <v>30318</v>
      </c>
      <c r="J7438" s="56">
        <v>10</v>
      </c>
      <c r="K7438" s="56">
        <v>3</v>
      </c>
      <c r="L7438" s="71">
        <v>4</v>
      </c>
      <c r="M7438" s="56" t="s">
        <v>43</v>
      </c>
      <c r="N7438" s="46">
        <f>((J7438*400)+(K7438*100))+L7438</f>
        <v>4304</v>
      </c>
      <c r="O7438" s="46">
        <v>330</v>
      </c>
      <c r="P7438" s="46">
        <f>N7438*O7438</f>
        <v>1420320</v>
      </c>
      <c r="Q7438" s="56"/>
      <c r="R7438" s="58"/>
      <c r="S7438" s="59"/>
      <c r="T7438" s="58"/>
      <c r="U7438" s="58"/>
      <c r="V7438" s="60"/>
      <c r="W7438" s="56"/>
      <c r="X7438" s="56"/>
      <c r="Y7438" s="56"/>
      <c r="Z7438" s="46"/>
      <c r="AA7438" s="66"/>
      <c r="AB7438" s="46"/>
      <c r="AC7438" s="46"/>
      <c r="AD7438" s="61"/>
      <c r="AE7438" s="61"/>
      <c r="AF7438" s="46"/>
      <c r="AG7438" s="46">
        <f>IF(AND(AF7438="",P7438=""),0,IF((AF7438=""),P7438,IF((P7438=""),AF7438,AF7438+P7438)))</f>
        <v>1420320</v>
      </c>
      <c r="AH7438" s="46">
        <f>IF( (AA7438=""),AG7438*1,AG7438*(AA7438/100) )</f>
        <v>1420320</v>
      </c>
      <c r="AI7438" s="46">
        <v>0</v>
      </c>
      <c r="AJ7438" s="46">
        <f>IF((AI7438-AH7438) &gt; 1,0,IF((AI7438-AH7438)&lt;0,AH7438-AI7438,AI7438-AH7438))</f>
        <v>1420320</v>
      </c>
      <c r="AK7438" s="46">
        <v>0.3</v>
      </c>
      <c r="AL7438" s="46">
        <f>AJ7438*(AK7438/100)</f>
        <v>4260.96</v>
      </c>
    </row>
    <row r="7439" spans="1:38" x14ac:dyDescent="0.45">
      <c r="A7439" s="16"/>
      <c r="B7439" s="21"/>
      <c r="C7439" s="16"/>
      <c r="D7439" s="16"/>
      <c r="E7439" s="56">
        <v>4400</v>
      </c>
      <c r="F7439" s="56">
        <v>7480</v>
      </c>
      <c r="G7439" s="57" t="s">
        <v>10802</v>
      </c>
      <c r="H7439" s="56" t="s">
        <v>42</v>
      </c>
      <c r="I7439" s="56">
        <v>30319</v>
      </c>
      <c r="J7439" s="56"/>
      <c r="K7439" s="56"/>
      <c r="L7439" s="71"/>
      <c r="M7439" s="56"/>
      <c r="N7439" s="46"/>
      <c r="O7439" s="46"/>
      <c r="P7439" s="46"/>
      <c r="Q7439" s="56"/>
      <c r="R7439" s="58"/>
      <c r="S7439" s="59"/>
      <c r="T7439" s="58"/>
      <c r="U7439" s="58"/>
      <c r="V7439" s="60"/>
      <c r="W7439" s="56"/>
      <c r="X7439" s="56"/>
      <c r="Y7439" s="56"/>
      <c r="Z7439" s="46"/>
      <c r="AA7439" s="66"/>
      <c r="AB7439" s="46"/>
      <c r="AC7439" s="46"/>
      <c r="AD7439" s="61"/>
      <c r="AE7439" s="61"/>
      <c r="AF7439" s="46"/>
      <c r="AG7439" s="46"/>
      <c r="AH7439" s="46"/>
      <c r="AI7439" s="46"/>
      <c r="AJ7439" s="46"/>
      <c r="AK7439" s="46"/>
      <c r="AL7439" s="46"/>
    </row>
    <row r="7440" spans="1:38" x14ac:dyDescent="0.45">
      <c r="A7440" s="16"/>
      <c r="B7440" s="21"/>
      <c r="C7440" s="16"/>
      <c r="D7440" s="16"/>
      <c r="E7440" s="56"/>
      <c r="F7440" s="56"/>
      <c r="G7440" s="57"/>
      <c r="H7440" s="56"/>
      <c r="I7440" s="56"/>
      <c r="J7440" s="56"/>
      <c r="K7440" s="56"/>
      <c r="L7440" s="71"/>
      <c r="M7440" s="56"/>
      <c r="N7440" s="46"/>
      <c r="O7440" s="46" t="s">
        <v>54</v>
      </c>
      <c r="P7440" s="46">
        <f>SUM(P7436:P7439)</f>
        <v>2081070</v>
      </c>
      <c r="Q7440" s="56"/>
      <c r="R7440" s="58"/>
      <c r="S7440" s="59"/>
      <c r="T7440" s="58"/>
      <c r="U7440" s="58"/>
      <c r="V7440" s="60"/>
      <c r="W7440" s="56"/>
      <c r="X7440" s="56"/>
      <c r="Y7440" s="56"/>
      <c r="Z7440" s="46"/>
      <c r="AA7440" s="66"/>
      <c r="AB7440" s="46"/>
      <c r="AC7440" s="46"/>
      <c r="AD7440" s="61"/>
      <c r="AE7440" s="61"/>
      <c r="AF7440" s="46"/>
      <c r="AG7440" s="46"/>
      <c r="AH7440" s="46">
        <f>SUM(AH7436:AH7439)</f>
        <v>2081070</v>
      </c>
      <c r="AI7440" s="46"/>
      <c r="AJ7440" s="46">
        <f>SUM(AJ7436:AJ7439)</f>
        <v>2081070</v>
      </c>
      <c r="AK7440" s="46"/>
      <c r="AL7440" s="46">
        <f>SUM(AL7436:AL7439)</f>
        <v>6243.21</v>
      </c>
    </row>
    <row r="7441" spans="1:38" x14ac:dyDescent="0.45">
      <c r="A7441" s="16" t="s">
        <v>10803</v>
      </c>
      <c r="B7441" s="21">
        <v>3110400726355</v>
      </c>
      <c r="C7441" s="16" t="s">
        <v>10804</v>
      </c>
      <c r="D7441" s="16" t="s">
        <v>10805</v>
      </c>
      <c r="E7441" s="56">
        <v>4401</v>
      </c>
      <c r="F7441" s="56">
        <v>6919</v>
      </c>
      <c r="G7441" s="57" t="s">
        <v>10806</v>
      </c>
      <c r="H7441" s="56" t="s">
        <v>42</v>
      </c>
      <c r="I7441" s="56">
        <v>6294</v>
      </c>
      <c r="J7441" s="56"/>
      <c r="K7441" s="56"/>
      <c r="L7441" s="71"/>
      <c r="M7441" s="56"/>
      <c r="N7441" s="46"/>
      <c r="O7441" s="46"/>
      <c r="P7441" s="46"/>
      <c r="Q7441" s="56"/>
      <c r="R7441" s="58"/>
      <c r="S7441" s="59"/>
      <c r="T7441" s="58"/>
      <c r="U7441" s="58"/>
      <c r="V7441" s="60"/>
      <c r="W7441" s="56"/>
      <c r="X7441" s="56"/>
      <c r="Y7441" s="56"/>
      <c r="Z7441" s="46"/>
      <c r="AA7441" s="66"/>
      <c r="AB7441" s="46"/>
      <c r="AC7441" s="46"/>
      <c r="AD7441" s="61"/>
      <c r="AE7441" s="61"/>
      <c r="AF7441" s="46"/>
      <c r="AG7441" s="46"/>
      <c r="AH7441" s="46"/>
      <c r="AI7441" s="46"/>
      <c r="AJ7441" s="46"/>
      <c r="AK7441" s="46"/>
      <c r="AL7441" s="46"/>
    </row>
    <row r="7442" spans="1:38" x14ac:dyDescent="0.45">
      <c r="A7442" s="16"/>
      <c r="B7442" s="21"/>
      <c r="C7442" s="16"/>
      <c r="D7442" s="16"/>
      <c r="E7442" s="56"/>
      <c r="F7442" s="56"/>
      <c r="G7442" s="57"/>
      <c r="H7442" s="56"/>
      <c r="I7442" s="56"/>
      <c r="J7442" s="56"/>
      <c r="K7442" s="56"/>
      <c r="L7442" s="71"/>
      <c r="M7442" s="56"/>
      <c r="N7442" s="46"/>
      <c r="O7442" s="46" t="s">
        <v>54</v>
      </c>
      <c r="P7442" s="46">
        <f>SUM(P7441:P7441)</f>
        <v>0</v>
      </c>
      <c r="Q7442" s="56"/>
      <c r="R7442" s="58"/>
      <c r="S7442" s="59"/>
      <c r="T7442" s="58"/>
      <c r="U7442" s="58"/>
      <c r="V7442" s="60"/>
      <c r="W7442" s="56"/>
      <c r="X7442" s="56"/>
      <c r="Y7442" s="56"/>
      <c r="Z7442" s="46"/>
      <c r="AA7442" s="66"/>
      <c r="AB7442" s="46"/>
      <c r="AC7442" s="46"/>
      <c r="AD7442" s="61"/>
      <c r="AE7442" s="61"/>
      <c r="AF7442" s="46"/>
      <c r="AG7442" s="46"/>
      <c r="AH7442" s="46">
        <f>SUM(AH7441:AH7441)</f>
        <v>0</v>
      </c>
      <c r="AI7442" s="46"/>
      <c r="AJ7442" s="46">
        <f>SUM(AJ7441:AJ7441)</f>
        <v>0</v>
      </c>
      <c r="AK7442" s="46"/>
      <c r="AL7442" s="46">
        <f>SUM(AL7441:AL7441)</f>
        <v>0</v>
      </c>
    </row>
    <row r="7443" spans="1:38" x14ac:dyDescent="0.45">
      <c r="A7443" s="16" t="s">
        <v>10807</v>
      </c>
      <c r="B7443" s="21">
        <v>3102002724826</v>
      </c>
      <c r="C7443" s="16" t="s">
        <v>10808</v>
      </c>
      <c r="D7443" s="16" t="s">
        <v>10809</v>
      </c>
      <c r="E7443" s="56">
        <v>4402</v>
      </c>
      <c r="F7443" s="56">
        <v>7137</v>
      </c>
      <c r="G7443" s="57" t="s">
        <v>10810</v>
      </c>
      <c r="H7443" s="56" t="s">
        <v>42</v>
      </c>
      <c r="I7443" s="56">
        <v>21792</v>
      </c>
      <c r="J7443" s="56"/>
      <c r="K7443" s="56"/>
      <c r="L7443" s="71"/>
      <c r="M7443" s="56"/>
      <c r="N7443" s="46"/>
      <c r="O7443" s="46"/>
      <c r="P7443" s="46"/>
      <c r="Q7443" s="56"/>
      <c r="R7443" s="58"/>
      <c r="S7443" s="59"/>
      <c r="T7443" s="58"/>
      <c r="U7443" s="58"/>
      <c r="V7443" s="60"/>
      <c r="W7443" s="56"/>
      <c r="X7443" s="56"/>
      <c r="Y7443" s="56"/>
      <c r="Z7443" s="46"/>
      <c r="AA7443" s="66"/>
      <c r="AB7443" s="46"/>
      <c r="AC7443" s="46"/>
      <c r="AD7443" s="61"/>
      <c r="AE7443" s="61"/>
      <c r="AF7443" s="46"/>
      <c r="AG7443" s="46"/>
      <c r="AH7443" s="46"/>
      <c r="AI7443" s="46"/>
      <c r="AJ7443" s="46"/>
      <c r="AK7443" s="46"/>
      <c r="AL7443" s="46"/>
    </row>
    <row r="7444" spans="1:38" x14ac:dyDescent="0.45">
      <c r="A7444" s="16"/>
      <c r="B7444" s="21"/>
      <c r="C7444" s="16"/>
      <c r="D7444" s="16"/>
      <c r="E7444" s="56"/>
      <c r="F7444" s="56"/>
      <c r="G7444" s="57"/>
      <c r="H7444" s="56"/>
      <c r="I7444" s="56"/>
      <c r="J7444" s="56"/>
      <c r="K7444" s="56"/>
      <c r="L7444" s="71"/>
      <c r="M7444" s="56"/>
      <c r="N7444" s="46"/>
      <c r="O7444" s="46" t="s">
        <v>54</v>
      </c>
      <c r="P7444" s="46">
        <f>SUM(P7443:P7443)</f>
        <v>0</v>
      </c>
      <c r="Q7444" s="56"/>
      <c r="R7444" s="58"/>
      <c r="S7444" s="59"/>
      <c r="T7444" s="58"/>
      <c r="U7444" s="58"/>
      <c r="V7444" s="60"/>
      <c r="W7444" s="56"/>
      <c r="X7444" s="56"/>
      <c r="Y7444" s="56"/>
      <c r="Z7444" s="46"/>
      <c r="AA7444" s="66"/>
      <c r="AB7444" s="46"/>
      <c r="AC7444" s="46"/>
      <c r="AD7444" s="61"/>
      <c r="AE7444" s="61"/>
      <c r="AF7444" s="46"/>
      <c r="AG7444" s="46"/>
      <c r="AH7444" s="46">
        <f>SUM(AH7443:AH7443)</f>
        <v>0</v>
      </c>
      <c r="AI7444" s="46"/>
      <c r="AJ7444" s="46">
        <f>SUM(AJ7443:AJ7443)</f>
        <v>0</v>
      </c>
      <c r="AK7444" s="46"/>
      <c r="AL7444" s="46">
        <f>SUM(AL7443:AL7443)</f>
        <v>0</v>
      </c>
    </row>
    <row r="7445" spans="1:38" x14ac:dyDescent="0.45">
      <c r="A7445" s="16" t="s">
        <v>10811</v>
      </c>
      <c r="B7445" s="21"/>
      <c r="C7445" s="16" t="s">
        <v>10812</v>
      </c>
      <c r="D7445" s="16" t="s">
        <v>10813</v>
      </c>
      <c r="E7445" s="56">
        <v>4403</v>
      </c>
      <c r="F7445" s="56">
        <v>3547</v>
      </c>
      <c r="G7445" s="57" t="s">
        <v>10814</v>
      </c>
      <c r="H7445" s="56" t="s">
        <v>42</v>
      </c>
      <c r="I7445" s="56">
        <v>19901</v>
      </c>
      <c r="J7445" s="56"/>
      <c r="K7445" s="56"/>
      <c r="L7445" s="71"/>
      <c r="M7445" s="56"/>
      <c r="N7445" s="46"/>
      <c r="O7445" s="46"/>
      <c r="P7445" s="46"/>
      <c r="Q7445" s="56"/>
      <c r="R7445" s="58"/>
      <c r="S7445" s="59"/>
      <c r="T7445" s="58"/>
      <c r="U7445" s="58"/>
      <c r="V7445" s="60"/>
      <c r="W7445" s="56"/>
      <c r="X7445" s="56"/>
      <c r="Y7445" s="56"/>
      <c r="Z7445" s="46"/>
      <c r="AA7445" s="66"/>
      <c r="AB7445" s="46"/>
      <c r="AC7445" s="46"/>
      <c r="AD7445" s="61"/>
      <c r="AE7445" s="61"/>
      <c r="AF7445" s="46"/>
      <c r="AG7445" s="46"/>
      <c r="AH7445" s="46"/>
      <c r="AI7445" s="46"/>
      <c r="AJ7445" s="46"/>
      <c r="AK7445" s="46"/>
      <c r="AL7445" s="46"/>
    </row>
    <row r="7446" spans="1:38" x14ac:dyDescent="0.45">
      <c r="A7446" s="16"/>
      <c r="B7446" s="21"/>
      <c r="C7446" s="16"/>
      <c r="D7446" s="16"/>
      <c r="E7446" s="56"/>
      <c r="F7446" s="56"/>
      <c r="G7446" s="57"/>
      <c r="H7446" s="56"/>
      <c r="I7446" s="56"/>
      <c r="J7446" s="56"/>
      <c r="K7446" s="56"/>
      <c r="L7446" s="71"/>
      <c r="M7446" s="56"/>
      <c r="N7446" s="46"/>
      <c r="O7446" s="46" t="s">
        <v>54</v>
      </c>
      <c r="P7446" s="46">
        <f>SUM(P7445:P7445)</f>
        <v>0</v>
      </c>
      <c r="Q7446" s="56"/>
      <c r="R7446" s="58"/>
      <c r="S7446" s="59"/>
      <c r="T7446" s="58"/>
      <c r="U7446" s="58"/>
      <c r="V7446" s="60"/>
      <c r="W7446" s="56"/>
      <c r="X7446" s="56"/>
      <c r="Y7446" s="56"/>
      <c r="Z7446" s="46"/>
      <c r="AA7446" s="66"/>
      <c r="AB7446" s="46"/>
      <c r="AC7446" s="46"/>
      <c r="AD7446" s="61"/>
      <c r="AE7446" s="61"/>
      <c r="AF7446" s="46"/>
      <c r="AG7446" s="46"/>
      <c r="AH7446" s="46">
        <f>SUM(AH7445:AH7445)</f>
        <v>0</v>
      </c>
      <c r="AI7446" s="46"/>
      <c r="AJ7446" s="46">
        <f>SUM(AJ7445:AJ7445)</f>
        <v>0</v>
      </c>
      <c r="AK7446" s="46"/>
      <c r="AL7446" s="46">
        <f>SUM(AL7445:AL7445)</f>
        <v>0</v>
      </c>
    </row>
    <row r="7447" spans="1:38" x14ac:dyDescent="0.45">
      <c r="A7447" s="16" t="s">
        <v>10815</v>
      </c>
      <c r="B7447" s="21">
        <v>3330101355426</v>
      </c>
      <c r="C7447" s="16" t="s">
        <v>10816</v>
      </c>
      <c r="D7447" s="16" t="s">
        <v>10817</v>
      </c>
      <c r="E7447" s="56">
        <v>4404</v>
      </c>
      <c r="F7447" s="56">
        <v>1360</v>
      </c>
      <c r="G7447" s="57" t="s">
        <v>10818</v>
      </c>
      <c r="H7447" s="56" t="s">
        <v>42</v>
      </c>
      <c r="I7447" s="56">
        <v>31130</v>
      </c>
      <c r="J7447" s="56">
        <v>1</v>
      </c>
      <c r="K7447" s="56">
        <v>2</v>
      </c>
      <c r="L7447" s="71">
        <v>36</v>
      </c>
      <c r="M7447" s="56" t="s">
        <v>43</v>
      </c>
      <c r="N7447" s="46">
        <f>((J7447*400)+(K7447*100))+L7447</f>
        <v>636</v>
      </c>
      <c r="O7447" s="46">
        <v>4400</v>
      </c>
      <c r="P7447" s="46">
        <f>N7447*O7447</f>
        <v>2798400</v>
      </c>
      <c r="Q7447" s="56"/>
      <c r="R7447" s="58"/>
      <c r="S7447" s="59"/>
      <c r="T7447" s="58"/>
      <c r="U7447" s="58"/>
      <c r="V7447" s="60"/>
      <c r="W7447" s="56"/>
      <c r="X7447" s="56"/>
      <c r="Y7447" s="56"/>
      <c r="Z7447" s="46"/>
      <c r="AA7447" s="66"/>
      <c r="AB7447" s="46"/>
      <c r="AC7447" s="46"/>
      <c r="AD7447" s="61"/>
      <c r="AE7447" s="61"/>
      <c r="AF7447" s="46"/>
      <c r="AG7447" s="46">
        <f>IF(AND(AF7447="",P7447=""),0,IF((AF7447=""),P7447,IF((P7447=""),AF7447,AF7447+P7447)))</f>
        <v>2798400</v>
      </c>
      <c r="AH7447" s="46">
        <f>IF( (AA7447=""),AG7447*1,AG7447*(AA7447/100) )</f>
        <v>2798400</v>
      </c>
      <c r="AI7447" s="46">
        <v>0</v>
      </c>
      <c r="AJ7447" s="46">
        <f>IF((AI7447-AH7447) &gt; 1,0,IF((AI7447-AH7447)&lt;0,AH7447-AI7447,AI7447-AH7447))</f>
        <v>2798400</v>
      </c>
      <c r="AK7447" s="46">
        <v>0.3</v>
      </c>
      <c r="AL7447" s="46">
        <f>AJ7447*(AK7447/100)</f>
        <v>8395.2000000000007</v>
      </c>
    </row>
    <row r="7448" spans="1:38" x14ac:dyDescent="0.45">
      <c r="A7448" s="16"/>
      <c r="B7448" s="21"/>
      <c r="C7448" s="16"/>
      <c r="D7448" s="16"/>
      <c r="E7448" s="56">
        <v>4405</v>
      </c>
      <c r="F7448" s="56">
        <v>2932</v>
      </c>
      <c r="G7448" s="57" t="s">
        <v>10819</v>
      </c>
      <c r="H7448" s="56" t="s">
        <v>42</v>
      </c>
      <c r="I7448" s="56">
        <v>31131</v>
      </c>
      <c r="J7448" s="56">
        <v>0</v>
      </c>
      <c r="K7448" s="56">
        <v>0</v>
      </c>
      <c r="L7448" s="71">
        <v>35</v>
      </c>
      <c r="M7448" s="56" t="s">
        <v>43</v>
      </c>
      <c r="N7448" s="46">
        <f>((J7448*400)+(K7448*100))+L7448</f>
        <v>35</v>
      </c>
      <c r="O7448" s="46">
        <v>5000</v>
      </c>
      <c r="P7448" s="46">
        <f>N7448*O7448</f>
        <v>175000</v>
      </c>
      <c r="Q7448" s="56"/>
      <c r="R7448" s="58"/>
      <c r="S7448" s="59"/>
      <c r="T7448" s="58"/>
      <c r="U7448" s="58"/>
      <c r="V7448" s="60"/>
      <c r="W7448" s="56"/>
      <c r="X7448" s="56"/>
      <c r="Y7448" s="56"/>
      <c r="Z7448" s="46"/>
      <c r="AA7448" s="66"/>
      <c r="AB7448" s="46"/>
      <c r="AC7448" s="46"/>
      <c r="AD7448" s="61"/>
      <c r="AE7448" s="61"/>
      <c r="AF7448" s="46"/>
      <c r="AG7448" s="46">
        <f>IF(AND(AF7448="",P7448=""),0,IF((AF7448=""),P7448,IF((P7448=""),AF7448,AF7448+P7448)))</f>
        <v>175000</v>
      </c>
      <c r="AH7448" s="46">
        <f>IF( (AA7448=""),AG7448*1,AG7448*(AA7448/100) )</f>
        <v>175000</v>
      </c>
      <c r="AI7448" s="46">
        <v>0</v>
      </c>
      <c r="AJ7448" s="46">
        <f>IF((AI7448-AH7448) &gt; 1,0,IF((AI7448-AH7448)&lt;0,AH7448-AI7448,AI7448-AH7448))</f>
        <v>175000</v>
      </c>
      <c r="AK7448" s="46">
        <v>0.3</v>
      </c>
      <c r="AL7448" s="46">
        <f>AJ7448*(AK7448/100)</f>
        <v>525</v>
      </c>
    </row>
    <row r="7449" spans="1:38" x14ac:dyDescent="0.45">
      <c r="A7449" s="16"/>
      <c r="B7449" s="21"/>
      <c r="C7449" s="16"/>
      <c r="D7449" s="16"/>
      <c r="E7449" s="56"/>
      <c r="F7449" s="56"/>
      <c r="G7449" s="57"/>
      <c r="H7449" s="56"/>
      <c r="I7449" s="56"/>
      <c r="J7449" s="56"/>
      <c r="K7449" s="56"/>
      <c r="L7449" s="71"/>
      <c r="M7449" s="56"/>
      <c r="N7449" s="46"/>
      <c r="O7449" s="46" t="s">
        <v>54</v>
      </c>
      <c r="P7449" s="46">
        <f>SUM(P7447:P7448)</f>
        <v>2973400</v>
      </c>
      <c r="Q7449" s="56"/>
      <c r="R7449" s="58"/>
      <c r="S7449" s="59"/>
      <c r="T7449" s="58"/>
      <c r="U7449" s="58"/>
      <c r="V7449" s="60"/>
      <c r="W7449" s="56"/>
      <c r="X7449" s="56"/>
      <c r="Y7449" s="56"/>
      <c r="Z7449" s="46"/>
      <c r="AA7449" s="66"/>
      <c r="AB7449" s="46"/>
      <c r="AC7449" s="46"/>
      <c r="AD7449" s="61"/>
      <c r="AE7449" s="61"/>
      <c r="AF7449" s="46"/>
      <c r="AG7449" s="46"/>
      <c r="AH7449" s="46">
        <f>SUM(AH7447:AH7448)</f>
        <v>2973400</v>
      </c>
      <c r="AI7449" s="46"/>
      <c r="AJ7449" s="46">
        <f>SUM(AJ7447:AJ7448)</f>
        <v>2973400</v>
      </c>
      <c r="AK7449" s="46"/>
      <c r="AL7449" s="46">
        <f>SUM(AL7447:AL7448)</f>
        <v>8920.2000000000007</v>
      </c>
    </row>
    <row r="7450" spans="1:38" x14ac:dyDescent="0.45">
      <c r="A7450" s="16" t="s">
        <v>10820</v>
      </c>
      <c r="B7450" s="21">
        <v>3710200254764</v>
      </c>
      <c r="C7450" s="16" t="s">
        <v>10821</v>
      </c>
      <c r="D7450" s="16" t="s">
        <v>10822</v>
      </c>
      <c r="E7450" s="56">
        <v>4406</v>
      </c>
      <c r="F7450" s="56">
        <v>3805</v>
      </c>
      <c r="G7450" s="57" t="s">
        <v>10823</v>
      </c>
      <c r="H7450" s="56" t="s">
        <v>42</v>
      </c>
      <c r="I7450" s="56">
        <v>15561</v>
      </c>
      <c r="J7450" s="56">
        <v>1</v>
      </c>
      <c r="K7450" s="56">
        <v>3</v>
      </c>
      <c r="L7450" s="71">
        <v>73</v>
      </c>
      <c r="M7450" s="56" t="s">
        <v>43</v>
      </c>
      <c r="N7450" s="46">
        <f>((J7450*400)+(K7450*100))+L7450</f>
        <v>773</v>
      </c>
      <c r="O7450" s="46">
        <v>500</v>
      </c>
      <c r="P7450" s="46">
        <f>N7450*O7450</f>
        <v>386500</v>
      </c>
      <c r="Q7450" s="56"/>
      <c r="R7450" s="58"/>
      <c r="S7450" s="59"/>
      <c r="T7450" s="58"/>
      <c r="U7450" s="58"/>
      <c r="V7450" s="60"/>
      <c r="W7450" s="56"/>
      <c r="X7450" s="56"/>
      <c r="Y7450" s="56"/>
      <c r="Z7450" s="46"/>
      <c r="AA7450" s="66"/>
      <c r="AB7450" s="46"/>
      <c r="AC7450" s="46"/>
      <c r="AD7450" s="61"/>
      <c r="AE7450" s="61"/>
      <c r="AF7450" s="46"/>
      <c r="AG7450" s="46">
        <f>IF(AND(AF7450="",P7450=""),0,IF((AF7450=""),P7450,IF((P7450=""),AF7450,AF7450+P7450)))</f>
        <v>386500</v>
      </c>
      <c r="AH7450" s="46">
        <f>IF( (AA7450=""),AG7450*1,AG7450*(AA7450/100) )</f>
        <v>386500</v>
      </c>
      <c r="AI7450" s="46">
        <v>0</v>
      </c>
      <c r="AJ7450" s="46">
        <f>IF((AI7450-AH7450) &gt; 1,0,IF((AI7450-AH7450)&lt;0,AH7450-AI7450,AI7450-AH7450))</f>
        <v>386500</v>
      </c>
      <c r="AK7450" s="46">
        <v>0.3</v>
      </c>
      <c r="AL7450" s="46">
        <f>AJ7450*(AK7450/100)</f>
        <v>1159.5</v>
      </c>
    </row>
    <row r="7451" spans="1:38" x14ac:dyDescent="0.45">
      <c r="A7451" s="16"/>
      <c r="B7451" s="21"/>
      <c r="C7451" s="16"/>
      <c r="D7451" s="16"/>
      <c r="E7451" s="56">
        <v>4407</v>
      </c>
      <c r="F7451" s="56">
        <v>9646</v>
      </c>
      <c r="G7451" s="57" t="s">
        <v>10824</v>
      </c>
      <c r="H7451" s="56" t="s">
        <v>42</v>
      </c>
      <c r="I7451" s="56">
        <v>16714</v>
      </c>
      <c r="J7451" s="56"/>
      <c r="K7451" s="56"/>
      <c r="L7451" s="71"/>
      <c r="M7451" s="56"/>
      <c r="N7451" s="46"/>
      <c r="O7451" s="46"/>
      <c r="P7451" s="46"/>
      <c r="Q7451" s="56"/>
      <c r="R7451" s="58"/>
      <c r="S7451" s="59"/>
      <c r="T7451" s="58"/>
      <c r="U7451" s="58"/>
      <c r="V7451" s="60"/>
      <c r="W7451" s="56"/>
      <c r="X7451" s="56"/>
      <c r="Y7451" s="56"/>
      <c r="Z7451" s="46"/>
      <c r="AA7451" s="66"/>
      <c r="AB7451" s="46"/>
      <c r="AC7451" s="46"/>
      <c r="AD7451" s="61"/>
      <c r="AE7451" s="61"/>
      <c r="AF7451" s="46"/>
      <c r="AG7451" s="46"/>
      <c r="AH7451" s="46"/>
      <c r="AI7451" s="46"/>
      <c r="AJ7451" s="46"/>
      <c r="AK7451" s="46"/>
      <c r="AL7451" s="46"/>
    </row>
    <row r="7452" spans="1:38" x14ac:dyDescent="0.45">
      <c r="A7452" s="16"/>
      <c r="B7452" s="21"/>
      <c r="C7452" s="16"/>
      <c r="D7452" s="16"/>
      <c r="E7452" s="56">
        <v>4408</v>
      </c>
      <c r="F7452" s="56">
        <v>9742</v>
      </c>
      <c r="G7452" s="57" t="s">
        <v>10825</v>
      </c>
      <c r="H7452" s="56" t="s">
        <v>42</v>
      </c>
      <c r="I7452" s="56">
        <v>16716</v>
      </c>
      <c r="J7452" s="56"/>
      <c r="K7452" s="56"/>
      <c r="L7452" s="71"/>
      <c r="M7452" s="56"/>
      <c r="N7452" s="46"/>
      <c r="O7452" s="46"/>
      <c r="P7452" s="46"/>
      <c r="Q7452" s="56"/>
      <c r="R7452" s="58"/>
      <c r="S7452" s="59"/>
      <c r="T7452" s="58"/>
      <c r="U7452" s="58"/>
      <c r="V7452" s="60"/>
      <c r="W7452" s="56"/>
      <c r="X7452" s="56"/>
      <c r="Y7452" s="56"/>
      <c r="Z7452" s="46"/>
      <c r="AA7452" s="66"/>
      <c r="AB7452" s="46"/>
      <c r="AC7452" s="46"/>
      <c r="AD7452" s="61"/>
      <c r="AE7452" s="61"/>
      <c r="AF7452" s="46"/>
      <c r="AG7452" s="46"/>
      <c r="AH7452" s="46"/>
      <c r="AI7452" s="46"/>
      <c r="AJ7452" s="46"/>
      <c r="AK7452" s="46"/>
      <c r="AL7452" s="46"/>
    </row>
    <row r="7453" spans="1:38" x14ac:dyDescent="0.45">
      <c r="A7453" s="16"/>
      <c r="B7453" s="21"/>
      <c r="C7453" s="16"/>
      <c r="D7453" s="16"/>
      <c r="E7453" s="56"/>
      <c r="F7453" s="56"/>
      <c r="G7453" s="57"/>
      <c r="H7453" s="56"/>
      <c r="I7453" s="56"/>
      <c r="J7453" s="56"/>
      <c r="K7453" s="56"/>
      <c r="L7453" s="71"/>
      <c r="M7453" s="56"/>
      <c r="N7453" s="46"/>
      <c r="O7453" s="46" t="s">
        <v>54</v>
      </c>
      <c r="P7453" s="46">
        <f>SUM(P7450:P7452)</f>
        <v>386500</v>
      </c>
      <c r="Q7453" s="56"/>
      <c r="R7453" s="58"/>
      <c r="S7453" s="59"/>
      <c r="T7453" s="58"/>
      <c r="U7453" s="58"/>
      <c r="V7453" s="60"/>
      <c r="W7453" s="56"/>
      <c r="X7453" s="56"/>
      <c r="Y7453" s="56"/>
      <c r="Z7453" s="46"/>
      <c r="AA7453" s="66"/>
      <c r="AB7453" s="46"/>
      <c r="AC7453" s="46"/>
      <c r="AD7453" s="61"/>
      <c r="AE7453" s="61"/>
      <c r="AF7453" s="46"/>
      <c r="AG7453" s="46"/>
      <c r="AH7453" s="46">
        <f>SUM(AH7450:AH7452)</f>
        <v>386500</v>
      </c>
      <c r="AI7453" s="46"/>
      <c r="AJ7453" s="46">
        <f>SUM(AJ7450:AJ7452)</f>
        <v>386500</v>
      </c>
      <c r="AK7453" s="46"/>
      <c r="AL7453" s="46">
        <f>SUM(AL7450:AL7452)</f>
        <v>1159.5</v>
      </c>
    </row>
    <row r="7454" spans="1:38" x14ac:dyDescent="0.45">
      <c r="A7454" s="16" t="s">
        <v>10826</v>
      </c>
      <c r="B7454" s="21">
        <v>1770400107998</v>
      </c>
      <c r="C7454" s="16" t="s">
        <v>10827</v>
      </c>
      <c r="D7454" s="16" t="s">
        <v>2142</v>
      </c>
      <c r="E7454" s="56">
        <v>4409</v>
      </c>
      <c r="F7454" s="56">
        <v>6075</v>
      </c>
      <c r="G7454" s="57"/>
      <c r="H7454" s="56" t="s">
        <v>42</v>
      </c>
      <c r="I7454" s="56">
        <v>16035</v>
      </c>
      <c r="J7454" s="56">
        <v>7</v>
      </c>
      <c r="K7454" s="56">
        <v>0</v>
      </c>
      <c r="L7454" s="71">
        <v>50</v>
      </c>
      <c r="M7454" s="56" t="s">
        <v>90</v>
      </c>
      <c r="N7454" s="46">
        <f>((J7454*400)+(K7454*100))+L7454</f>
        <v>2850</v>
      </c>
      <c r="O7454" s="46">
        <v>200</v>
      </c>
      <c r="P7454" s="46">
        <f>N7454*O7454</f>
        <v>570000</v>
      </c>
      <c r="Q7454" s="56"/>
      <c r="R7454" s="58"/>
      <c r="S7454" s="59"/>
      <c r="T7454" s="58"/>
      <c r="U7454" s="58"/>
      <c r="V7454" s="60"/>
      <c r="W7454" s="56"/>
      <c r="X7454" s="56"/>
      <c r="Y7454" s="56"/>
      <c r="Z7454" s="46"/>
      <c r="AA7454" s="66"/>
      <c r="AB7454" s="46"/>
      <c r="AC7454" s="46"/>
      <c r="AD7454" s="61"/>
      <c r="AE7454" s="61"/>
      <c r="AF7454" s="46"/>
      <c r="AG7454" s="46">
        <f>IF(AND(AF7454="",P7454=""),0,IF((AF7454=""),P7454,IF((P7454=""),AF7454,AF7454+P7454)))</f>
        <v>570000</v>
      </c>
      <c r="AH7454" s="46">
        <f>IF( (AA7454=""),AG7454*1,AG7454*(AA7454/100) )</f>
        <v>570000</v>
      </c>
      <c r="AI7454" s="46">
        <v>50000000</v>
      </c>
      <c r="AJ7454" s="46">
        <f>IF((AI7454-AH7454) &gt; 1,0,IF((AI7454-AH7454)&lt;0,AH7454-AI7454,AI7454-AH7454))</f>
        <v>0</v>
      </c>
      <c r="AK7454" s="46">
        <v>0.01</v>
      </c>
      <c r="AL7454" s="46">
        <f>AJ7454*(AK7454/100)</f>
        <v>0</v>
      </c>
    </row>
    <row r="7455" spans="1:38" x14ac:dyDescent="0.45">
      <c r="A7455" s="16"/>
      <c r="B7455" s="21"/>
      <c r="C7455" s="16"/>
      <c r="D7455" s="16"/>
      <c r="E7455" s="56"/>
      <c r="F7455" s="56"/>
      <c r="G7455" s="57"/>
      <c r="H7455" s="56"/>
      <c r="I7455" s="56"/>
      <c r="J7455" s="56">
        <v>0</v>
      </c>
      <c r="K7455" s="56">
        <v>0</v>
      </c>
      <c r="L7455" s="71">
        <v>0</v>
      </c>
      <c r="M7455" s="56" t="s">
        <v>90</v>
      </c>
      <c r="N7455" s="46">
        <f>((J7455*400)+(K7455*100))+L7455</f>
        <v>0</v>
      </c>
      <c r="O7455" s="46">
        <v>200</v>
      </c>
      <c r="P7455" s="46">
        <f>N7455*O7455</f>
        <v>0</v>
      </c>
      <c r="Q7455" s="56"/>
      <c r="R7455" s="58"/>
      <c r="S7455" s="59"/>
      <c r="T7455" s="58"/>
      <c r="U7455" s="58"/>
      <c r="V7455" s="60"/>
      <c r="W7455" s="56"/>
      <c r="X7455" s="56"/>
      <c r="Y7455" s="56"/>
      <c r="Z7455" s="46"/>
      <c r="AA7455" s="66"/>
      <c r="AB7455" s="46"/>
      <c r="AC7455" s="46"/>
      <c r="AD7455" s="61"/>
      <c r="AE7455" s="61"/>
      <c r="AF7455" s="46"/>
      <c r="AG7455" s="46">
        <f>IF(AND(AF7455="",P7455=""),0,IF((AF7455=""),P7455,IF((P7455=""),AF7455,AF7455+P7455)))</f>
        <v>0</v>
      </c>
      <c r="AH7455" s="46">
        <f>IF( (AA7455=""),AG7455*1,AG7455*(AA7455/100) )</f>
        <v>0</v>
      </c>
      <c r="AI7455" s="46">
        <v>0</v>
      </c>
      <c r="AJ7455" s="46">
        <f>IF((AI7455-AH7455) &gt; 1,0,IF((AI7455-AH7455)&lt;0,AH7455-AI7455,AI7455-AH7455))</f>
        <v>0</v>
      </c>
      <c r="AK7455" s="46">
        <v>0.01</v>
      </c>
      <c r="AL7455" s="46">
        <f>AJ7455*(AK7455/100)</f>
        <v>0</v>
      </c>
    </row>
    <row r="7456" spans="1:38" x14ac:dyDescent="0.45">
      <c r="A7456" s="16"/>
      <c r="B7456" s="21"/>
      <c r="C7456" s="16"/>
      <c r="D7456" s="16"/>
      <c r="E7456" s="56"/>
      <c r="F7456" s="56"/>
      <c r="G7456" s="57"/>
      <c r="H7456" s="56"/>
      <c r="I7456" s="56"/>
      <c r="J7456" s="56"/>
      <c r="K7456" s="56"/>
      <c r="L7456" s="71"/>
      <c r="M7456" s="56"/>
      <c r="N7456" s="46"/>
      <c r="O7456" s="46" t="s">
        <v>54</v>
      </c>
      <c r="P7456" s="46">
        <f>SUM(P7454:P7455)</f>
        <v>570000</v>
      </c>
      <c r="Q7456" s="56"/>
      <c r="R7456" s="58"/>
      <c r="S7456" s="59"/>
      <c r="T7456" s="58"/>
      <c r="U7456" s="58"/>
      <c r="V7456" s="60"/>
      <c r="W7456" s="56"/>
      <c r="X7456" s="56"/>
      <c r="Y7456" s="56"/>
      <c r="Z7456" s="46"/>
      <c r="AA7456" s="66"/>
      <c r="AB7456" s="46"/>
      <c r="AC7456" s="46"/>
      <c r="AD7456" s="61"/>
      <c r="AE7456" s="61"/>
      <c r="AF7456" s="46"/>
      <c r="AG7456" s="46"/>
      <c r="AH7456" s="46">
        <f>SUM(AH7454:AH7455)</f>
        <v>570000</v>
      </c>
      <c r="AI7456" s="46"/>
      <c r="AJ7456" s="46">
        <f>SUM(AJ7454:AJ7455)</f>
        <v>0</v>
      </c>
      <c r="AK7456" s="46"/>
      <c r="AL7456" s="46">
        <f>SUM(AL7454:AL7455)</f>
        <v>0</v>
      </c>
    </row>
    <row r="7457" spans="1:38" x14ac:dyDescent="0.45">
      <c r="A7457" s="16" t="s">
        <v>10828</v>
      </c>
      <c r="B7457" s="21"/>
      <c r="C7457" s="16" t="s">
        <v>10829</v>
      </c>
      <c r="D7457" s="16" t="s">
        <v>10830</v>
      </c>
      <c r="E7457" s="56">
        <v>4410</v>
      </c>
      <c r="F7457" s="56">
        <v>8190</v>
      </c>
      <c r="G7457" s="57" t="s">
        <v>10831</v>
      </c>
      <c r="H7457" s="56" t="s">
        <v>42</v>
      </c>
      <c r="I7457" s="56">
        <v>24563</v>
      </c>
      <c r="J7457" s="56"/>
      <c r="K7457" s="56"/>
      <c r="L7457" s="71"/>
      <c r="M7457" s="56"/>
      <c r="N7457" s="46"/>
      <c r="O7457" s="46"/>
      <c r="P7457" s="46"/>
      <c r="Q7457" s="56"/>
      <c r="R7457" s="58"/>
      <c r="S7457" s="59"/>
      <c r="T7457" s="58"/>
      <c r="U7457" s="58"/>
      <c r="V7457" s="60"/>
      <c r="W7457" s="56"/>
      <c r="X7457" s="56"/>
      <c r="Y7457" s="56"/>
      <c r="Z7457" s="46"/>
      <c r="AA7457" s="66"/>
      <c r="AB7457" s="46"/>
      <c r="AC7457" s="46"/>
      <c r="AD7457" s="61"/>
      <c r="AE7457" s="61"/>
      <c r="AF7457" s="46"/>
      <c r="AG7457" s="46"/>
      <c r="AH7457" s="46"/>
      <c r="AI7457" s="46"/>
      <c r="AJ7457" s="46"/>
      <c r="AK7457" s="46"/>
      <c r="AL7457" s="46"/>
    </row>
    <row r="7458" spans="1:38" x14ac:dyDescent="0.45">
      <c r="A7458" s="16"/>
      <c r="B7458" s="21"/>
      <c r="C7458" s="16"/>
      <c r="D7458" s="16"/>
      <c r="E7458" s="56">
        <v>4411</v>
      </c>
      <c r="F7458" s="56">
        <v>1713</v>
      </c>
      <c r="G7458" s="57" t="s">
        <v>10832</v>
      </c>
      <c r="H7458" s="56" t="s">
        <v>42</v>
      </c>
      <c r="I7458" s="56">
        <v>24646</v>
      </c>
      <c r="J7458" s="56">
        <v>0</v>
      </c>
      <c r="K7458" s="56">
        <v>0</v>
      </c>
      <c r="L7458" s="71">
        <v>35</v>
      </c>
      <c r="M7458" s="56" t="s">
        <v>43</v>
      </c>
      <c r="N7458" s="46">
        <f>((J7458*400)+(K7458*100))+L7458</f>
        <v>35</v>
      </c>
      <c r="O7458" s="46">
        <v>5500</v>
      </c>
      <c r="P7458" s="46">
        <f>N7458*O7458</f>
        <v>192500</v>
      </c>
      <c r="Q7458" s="56"/>
      <c r="R7458" s="58"/>
      <c r="S7458" s="59"/>
      <c r="T7458" s="58"/>
      <c r="U7458" s="58"/>
      <c r="V7458" s="60"/>
      <c r="W7458" s="56"/>
      <c r="X7458" s="56"/>
      <c r="Y7458" s="56"/>
      <c r="Z7458" s="46"/>
      <c r="AA7458" s="66"/>
      <c r="AB7458" s="46"/>
      <c r="AC7458" s="46"/>
      <c r="AD7458" s="61"/>
      <c r="AE7458" s="61"/>
      <c r="AF7458" s="46"/>
      <c r="AG7458" s="46">
        <f>IF(AND(AF7458="",P7458=""),0,IF((AF7458=""),P7458,IF((P7458=""),AF7458,AF7458+P7458)))</f>
        <v>192500</v>
      </c>
      <c r="AH7458" s="46">
        <f>IF( (AA7458=""),AG7458*1,AG7458*(AA7458/100) )</f>
        <v>192500</v>
      </c>
      <c r="AI7458" s="46">
        <v>0</v>
      </c>
      <c r="AJ7458" s="46">
        <f>IF((AI7458-AH7458) &gt; 1,0,IF((AI7458-AH7458)&lt;0,AH7458-AI7458,AI7458-AH7458))</f>
        <v>192500</v>
      </c>
      <c r="AK7458" s="46">
        <v>0.3</v>
      </c>
      <c r="AL7458" s="46">
        <f>AJ7458*(AK7458/100)</f>
        <v>577.5</v>
      </c>
    </row>
    <row r="7459" spans="1:38" x14ac:dyDescent="0.45">
      <c r="A7459" s="16"/>
      <c r="B7459" s="21"/>
      <c r="C7459" s="16"/>
      <c r="D7459" s="16"/>
      <c r="E7459" s="56">
        <v>4412</v>
      </c>
      <c r="F7459" s="56">
        <v>3521</v>
      </c>
      <c r="G7459" s="57" t="s">
        <v>10833</v>
      </c>
      <c r="H7459" s="56" t="s">
        <v>42</v>
      </c>
      <c r="I7459" s="56">
        <v>24648</v>
      </c>
      <c r="J7459" s="56"/>
      <c r="K7459" s="56"/>
      <c r="L7459" s="71"/>
      <c r="M7459" s="56"/>
      <c r="N7459" s="46"/>
      <c r="O7459" s="46"/>
      <c r="P7459" s="46"/>
      <c r="Q7459" s="56"/>
      <c r="R7459" s="58"/>
      <c r="S7459" s="59"/>
      <c r="T7459" s="58"/>
      <c r="U7459" s="58"/>
      <c r="V7459" s="60"/>
      <c r="W7459" s="56"/>
      <c r="X7459" s="56"/>
      <c r="Y7459" s="56"/>
      <c r="Z7459" s="46"/>
      <c r="AA7459" s="66"/>
      <c r="AB7459" s="46"/>
      <c r="AC7459" s="46"/>
      <c r="AD7459" s="61"/>
      <c r="AE7459" s="61"/>
      <c r="AF7459" s="46"/>
      <c r="AG7459" s="46"/>
      <c r="AH7459" s="46"/>
      <c r="AI7459" s="46"/>
      <c r="AJ7459" s="46"/>
      <c r="AK7459" s="46"/>
      <c r="AL7459" s="46"/>
    </row>
    <row r="7460" spans="1:38" x14ac:dyDescent="0.45">
      <c r="A7460" s="16"/>
      <c r="B7460" s="21"/>
      <c r="C7460" s="16"/>
      <c r="D7460" s="16"/>
      <c r="E7460" s="56"/>
      <c r="F7460" s="56"/>
      <c r="G7460" s="57"/>
      <c r="H7460" s="56"/>
      <c r="I7460" s="56"/>
      <c r="J7460" s="56"/>
      <c r="K7460" s="56"/>
      <c r="L7460" s="71"/>
      <c r="M7460" s="56"/>
      <c r="N7460" s="46"/>
      <c r="O7460" s="46" t="s">
        <v>54</v>
      </c>
      <c r="P7460" s="46">
        <f>SUM(P7457:P7459)</f>
        <v>192500</v>
      </c>
      <c r="Q7460" s="56"/>
      <c r="R7460" s="58"/>
      <c r="S7460" s="59"/>
      <c r="T7460" s="58"/>
      <c r="U7460" s="58"/>
      <c r="V7460" s="60"/>
      <c r="W7460" s="56"/>
      <c r="X7460" s="56"/>
      <c r="Y7460" s="56"/>
      <c r="Z7460" s="46"/>
      <c r="AA7460" s="66"/>
      <c r="AB7460" s="46"/>
      <c r="AC7460" s="46"/>
      <c r="AD7460" s="61"/>
      <c r="AE7460" s="61"/>
      <c r="AF7460" s="46"/>
      <c r="AG7460" s="46"/>
      <c r="AH7460" s="46">
        <f>SUM(AH7457:AH7459)</f>
        <v>192500</v>
      </c>
      <c r="AI7460" s="46"/>
      <c r="AJ7460" s="46">
        <f>SUM(AJ7457:AJ7459)</f>
        <v>192500</v>
      </c>
      <c r="AK7460" s="46"/>
      <c r="AL7460" s="46">
        <f>SUM(AL7457:AL7459)</f>
        <v>577.5</v>
      </c>
    </row>
    <row r="7461" spans="1:38" x14ac:dyDescent="0.45">
      <c r="A7461" s="16" t="s">
        <v>10834</v>
      </c>
      <c r="B7461" s="21">
        <v>1770401286861</v>
      </c>
      <c r="C7461" s="16" t="s">
        <v>10835</v>
      </c>
      <c r="D7461" s="16" t="s">
        <v>9765</v>
      </c>
      <c r="E7461" s="56">
        <v>4413</v>
      </c>
      <c r="F7461" s="56">
        <v>6216</v>
      </c>
      <c r="G7461" s="57"/>
      <c r="H7461" s="56" t="s">
        <v>42</v>
      </c>
      <c r="I7461" s="56">
        <v>28731</v>
      </c>
      <c r="J7461" s="56">
        <v>0</v>
      </c>
      <c r="K7461" s="56">
        <v>0</v>
      </c>
      <c r="L7461" s="71">
        <v>20</v>
      </c>
      <c r="M7461" s="56" t="s">
        <v>208</v>
      </c>
      <c r="N7461" s="46">
        <f>((J7461*400)+(K7461*100))+L7461</f>
        <v>20</v>
      </c>
      <c r="O7461" s="46">
        <v>300</v>
      </c>
      <c r="P7461" s="46">
        <f>N7461*O7461</f>
        <v>6000</v>
      </c>
      <c r="Q7461" s="56"/>
      <c r="R7461" s="58"/>
      <c r="S7461" s="59"/>
      <c r="T7461" s="58"/>
      <c r="U7461" s="58"/>
      <c r="V7461" s="60"/>
      <c r="W7461" s="56"/>
      <c r="X7461" s="56"/>
      <c r="Y7461" s="56"/>
      <c r="Z7461" s="46"/>
      <c r="AA7461" s="66"/>
      <c r="AB7461" s="46"/>
      <c r="AC7461" s="46"/>
      <c r="AD7461" s="61"/>
      <c r="AE7461" s="61"/>
      <c r="AF7461" s="46"/>
      <c r="AG7461" s="46">
        <f>IF(AND(AF7461="",P7461=""),0,IF((AF7461=""),P7461,IF((P7461=""),AF7461,AF7461+P7461)))</f>
        <v>6000</v>
      </c>
      <c r="AH7461" s="46">
        <f>IF( (AA7461=""),AG7461*1,AG7461*(AA7461/100) )</f>
        <v>6000</v>
      </c>
      <c r="AI7461" s="46">
        <v>0</v>
      </c>
      <c r="AJ7461" s="46">
        <f>IF((AI7461-AH7461) &gt; 1,0,IF((AI7461-AH7461)&lt;0,AH7461-AI7461,AI7461-AH7461))</f>
        <v>6000</v>
      </c>
      <c r="AK7461" s="46">
        <v>0.02</v>
      </c>
      <c r="AL7461" s="46">
        <f>AJ7461*(AK7461/100)</f>
        <v>1.2</v>
      </c>
    </row>
    <row r="7462" spans="1:38" x14ac:dyDescent="0.45">
      <c r="A7462" s="16"/>
      <c r="B7462" s="21"/>
      <c r="C7462" s="16"/>
      <c r="D7462" s="16"/>
      <c r="E7462" s="56"/>
      <c r="F7462" s="56"/>
      <c r="G7462" s="57"/>
      <c r="H7462" s="56"/>
      <c r="I7462" s="56"/>
      <c r="J7462" s="56">
        <v>1</v>
      </c>
      <c r="K7462" s="56">
        <v>3</v>
      </c>
      <c r="L7462" s="71">
        <v>80</v>
      </c>
      <c r="M7462" s="56" t="s">
        <v>90</v>
      </c>
      <c r="N7462" s="46">
        <f>((J7462*400)+(K7462*100))+L7462</f>
        <v>780</v>
      </c>
      <c r="O7462" s="46">
        <v>300</v>
      </c>
      <c r="P7462" s="46">
        <f>N7462*O7462</f>
        <v>234000</v>
      </c>
      <c r="Q7462" s="56"/>
      <c r="R7462" s="58"/>
      <c r="S7462" s="59"/>
      <c r="T7462" s="58"/>
      <c r="U7462" s="58"/>
      <c r="V7462" s="60"/>
      <c r="W7462" s="56"/>
      <c r="X7462" s="56"/>
      <c r="Y7462" s="56"/>
      <c r="Z7462" s="46"/>
      <c r="AA7462" s="66"/>
      <c r="AB7462" s="46"/>
      <c r="AC7462" s="46"/>
      <c r="AD7462" s="61"/>
      <c r="AE7462" s="61"/>
      <c r="AF7462" s="46"/>
      <c r="AG7462" s="46">
        <f>IF(AND(AF7462="",P7462=""),0,IF((AF7462=""),P7462,IF((P7462=""),AF7462,AF7462+P7462)))</f>
        <v>234000</v>
      </c>
      <c r="AH7462" s="46">
        <f>IF( (AA7462=""),AG7462*1,AG7462*(AA7462/100) )</f>
        <v>234000</v>
      </c>
      <c r="AI7462" s="46">
        <v>0</v>
      </c>
      <c r="AJ7462" s="46">
        <f>IF((AI7462-AH7462) &gt; 1,0,IF((AI7462-AH7462)&lt;0,AH7462-AI7462,AI7462-AH7462))</f>
        <v>234000</v>
      </c>
      <c r="AK7462" s="46">
        <v>0.01</v>
      </c>
      <c r="AL7462" s="46">
        <f>AJ7462*(AK7462/100)</f>
        <v>23.400000000000002</v>
      </c>
    </row>
    <row r="7463" spans="1:38" x14ac:dyDescent="0.45">
      <c r="A7463" s="16"/>
      <c r="B7463" s="21"/>
      <c r="C7463" s="16"/>
      <c r="D7463" s="16"/>
      <c r="E7463" s="56"/>
      <c r="F7463" s="56"/>
      <c r="G7463" s="57"/>
      <c r="H7463" s="56"/>
      <c r="I7463" s="56"/>
      <c r="J7463" s="56"/>
      <c r="K7463" s="56"/>
      <c r="L7463" s="71"/>
      <c r="M7463" s="56"/>
      <c r="N7463" s="46"/>
      <c r="O7463" s="46" t="s">
        <v>54</v>
      </c>
      <c r="P7463" s="46">
        <f>SUM(P7461:P7462)</f>
        <v>240000</v>
      </c>
      <c r="Q7463" s="56"/>
      <c r="R7463" s="58"/>
      <c r="S7463" s="59"/>
      <c r="T7463" s="58"/>
      <c r="U7463" s="58"/>
      <c r="V7463" s="60"/>
      <c r="W7463" s="56"/>
      <c r="X7463" s="56"/>
      <c r="Y7463" s="56"/>
      <c r="Z7463" s="46"/>
      <c r="AA7463" s="66"/>
      <c r="AB7463" s="46"/>
      <c r="AC7463" s="46"/>
      <c r="AD7463" s="61"/>
      <c r="AE7463" s="61"/>
      <c r="AF7463" s="46"/>
      <c r="AG7463" s="46"/>
      <c r="AH7463" s="46">
        <f>SUM(AH7461:AH7462)</f>
        <v>240000</v>
      </c>
      <c r="AI7463" s="46"/>
      <c r="AJ7463" s="46">
        <f>SUM(AJ7461:AJ7462)</f>
        <v>240000</v>
      </c>
      <c r="AK7463" s="46"/>
      <c r="AL7463" s="46">
        <f>SUM(AL7461:AL7462)</f>
        <v>24.6</v>
      </c>
    </row>
    <row r="7464" spans="1:38" x14ac:dyDescent="0.45">
      <c r="A7464" s="16" t="s">
        <v>10836</v>
      </c>
      <c r="B7464" s="21">
        <v>3959800147647</v>
      </c>
      <c r="C7464" s="16" t="s">
        <v>10837</v>
      </c>
      <c r="D7464" s="16" t="s">
        <v>10838</v>
      </c>
      <c r="E7464" s="56">
        <v>4414</v>
      </c>
      <c r="F7464" s="56">
        <v>9816</v>
      </c>
      <c r="G7464" s="57" t="s">
        <v>10839</v>
      </c>
      <c r="H7464" s="56" t="s">
        <v>42</v>
      </c>
      <c r="I7464" s="56">
        <v>9101</v>
      </c>
      <c r="J7464" s="56"/>
      <c r="K7464" s="56"/>
      <c r="L7464" s="71"/>
      <c r="M7464" s="56"/>
      <c r="N7464" s="46"/>
      <c r="O7464" s="46"/>
      <c r="P7464" s="46"/>
      <c r="Q7464" s="56"/>
      <c r="R7464" s="58"/>
      <c r="S7464" s="59"/>
      <c r="T7464" s="58"/>
      <c r="U7464" s="58"/>
      <c r="V7464" s="60"/>
      <c r="W7464" s="56"/>
      <c r="X7464" s="56"/>
      <c r="Y7464" s="56"/>
      <c r="Z7464" s="46"/>
      <c r="AA7464" s="66"/>
      <c r="AB7464" s="46"/>
      <c r="AC7464" s="46"/>
      <c r="AD7464" s="61"/>
      <c r="AE7464" s="61"/>
      <c r="AF7464" s="46"/>
      <c r="AG7464" s="46"/>
      <c r="AH7464" s="46"/>
      <c r="AI7464" s="46"/>
      <c r="AJ7464" s="46"/>
      <c r="AK7464" s="46"/>
      <c r="AL7464" s="46"/>
    </row>
    <row r="7465" spans="1:38" x14ac:dyDescent="0.45">
      <c r="A7465" s="16"/>
      <c r="B7465" s="21"/>
      <c r="C7465" s="16"/>
      <c r="D7465" s="16"/>
      <c r="E7465" s="56"/>
      <c r="F7465" s="56"/>
      <c r="G7465" s="57"/>
      <c r="H7465" s="56"/>
      <c r="I7465" s="56"/>
      <c r="J7465" s="56"/>
      <c r="K7465" s="56"/>
      <c r="L7465" s="71"/>
      <c r="M7465" s="56"/>
      <c r="N7465" s="46"/>
      <c r="O7465" s="46" t="s">
        <v>54</v>
      </c>
      <c r="P7465" s="46">
        <f>SUM(P7464:P7464)</f>
        <v>0</v>
      </c>
      <c r="Q7465" s="56"/>
      <c r="R7465" s="58"/>
      <c r="S7465" s="59"/>
      <c r="T7465" s="58"/>
      <c r="U7465" s="58"/>
      <c r="V7465" s="60"/>
      <c r="W7465" s="56"/>
      <c r="X7465" s="56"/>
      <c r="Y7465" s="56"/>
      <c r="Z7465" s="46"/>
      <c r="AA7465" s="66"/>
      <c r="AB7465" s="46"/>
      <c r="AC7465" s="46"/>
      <c r="AD7465" s="61"/>
      <c r="AE7465" s="61"/>
      <c r="AF7465" s="46"/>
      <c r="AG7465" s="46"/>
      <c r="AH7465" s="46">
        <f>SUM(AH7464:AH7464)</f>
        <v>0</v>
      </c>
      <c r="AI7465" s="46"/>
      <c r="AJ7465" s="46">
        <f>SUM(AJ7464:AJ7464)</f>
        <v>0</v>
      </c>
      <c r="AK7465" s="46"/>
      <c r="AL7465" s="46">
        <f>SUM(AL7464:AL7464)</f>
        <v>0</v>
      </c>
    </row>
    <row r="7466" spans="1:38" x14ac:dyDescent="0.45">
      <c r="A7466" s="16" t="s">
        <v>10840</v>
      </c>
      <c r="B7466" s="21">
        <v>3341600690299</v>
      </c>
      <c r="C7466" s="16" t="s">
        <v>10841</v>
      </c>
      <c r="D7466" s="16" t="s">
        <v>10842</v>
      </c>
      <c r="E7466" s="56">
        <v>4415</v>
      </c>
      <c r="F7466" s="56">
        <v>8307</v>
      </c>
      <c r="G7466" s="57" t="s">
        <v>10843</v>
      </c>
      <c r="H7466" s="56" t="s">
        <v>42</v>
      </c>
      <c r="I7466" s="56">
        <v>19236</v>
      </c>
      <c r="J7466" s="56"/>
      <c r="K7466" s="56"/>
      <c r="L7466" s="71"/>
      <c r="M7466" s="56"/>
      <c r="N7466" s="46"/>
      <c r="O7466" s="46"/>
      <c r="P7466" s="46"/>
      <c r="Q7466" s="56"/>
      <c r="R7466" s="58"/>
      <c r="S7466" s="59"/>
      <c r="T7466" s="58"/>
      <c r="U7466" s="58"/>
      <c r="V7466" s="60"/>
      <c r="W7466" s="56"/>
      <c r="X7466" s="56"/>
      <c r="Y7466" s="56"/>
      <c r="Z7466" s="46"/>
      <c r="AA7466" s="66"/>
      <c r="AB7466" s="46"/>
      <c r="AC7466" s="46"/>
      <c r="AD7466" s="61"/>
      <c r="AE7466" s="61"/>
      <c r="AF7466" s="46"/>
      <c r="AG7466" s="46"/>
      <c r="AH7466" s="46"/>
      <c r="AI7466" s="46"/>
      <c r="AJ7466" s="46"/>
      <c r="AK7466" s="46"/>
      <c r="AL7466" s="46"/>
    </row>
    <row r="7467" spans="1:38" x14ac:dyDescent="0.45">
      <c r="A7467" s="16"/>
      <c r="B7467" s="21"/>
      <c r="C7467" s="16"/>
      <c r="D7467" s="16"/>
      <c r="E7467" s="56">
        <v>4416</v>
      </c>
      <c r="F7467" s="56">
        <v>9669</v>
      </c>
      <c r="G7467" s="57" t="s">
        <v>10844</v>
      </c>
      <c r="H7467" s="56" t="s">
        <v>42</v>
      </c>
      <c r="I7467" s="56">
        <v>30522</v>
      </c>
      <c r="J7467" s="56"/>
      <c r="K7467" s="56"/>
      <c r="L7467" s="71"/>
      <c r="M7467" s="56"/>
      <c r="N7467" s="46"/>
      <c r="O7467" s="46"/>
      <c r="P7467" s="46"/>
      <c r="Q7467" s="56"/>
      <c r="R7467" s="58"/>
      <c r="S7467" s="59"/>
      <c r="T7467" s="58"/>
      <c r="U7467" s="58"/>
      <c r="V7467" s="60"/>
      <c r="W7467" s="56"/>
      <c r="X7467" s="56"/>
      <c r="Y7467" s="56"/>
      <c r="Z7467" s="46"/>
      <c r="AA7467" s="66"/>
      <c r="AB7467" s="46"/>
      <c r="AC7467" s="46"/>
      <c r="AD7467" s="61"/>
      <c r="AE7467" s="61"/>
      <c r="AF7467" s="46"/>
      <c r="AG7467" s="46"/>
      <c r="AH7467" s="46"/>
      <c r="AI7467" s="46"/>
      <c r="AJ7467" s="46"/>
      <c r="AK7467" s="46"/>
      <c r="AL7467" s="46"/>
    </row>
    <row r="7468" spans="1:38" x14ac:dyDescent="0.45">
      <c r="A7468" s="16"/>
      <c r="B7468" s="21"/>
      <c r="C7468" s="16"/>
      <c r="D7468" s="16"/>
      <c r="E7468" s="56"/>
      <c r="F7468" s="56"/>
      <c r="G7468" s="57"/>
      <c r="H7468" s="56"/>
      <c r="I7468" s="56"/>
      <c r="J7468" s="56"/>
      <c r="K7468" s="56"/>
      <c r="L7468" s="71"/>
      <c r="M7468" s="56"/>
      <c r="N7468" s="46"/>
      <c r="O7468" s="46" t="s">
        <v>54</v>
      </c>
      <c r="P7468" s="46">
        <f>SUM(P7466:P7467)</f>
        <v>0</v>
      </c>
      <c r="Q7468" s="56"/>
      <c r="R7468" s="58"/>
      <c r="S7468" s="59"/>
      <c r="T7468" s="58"/>
      <c r="U7468" s="58"/>
      <c r="V7468" s="60"/>
      <c r="W7468" s="56"/>
      <c r="X7468" s="56"/>
      <c r="Y7468" s="56"/>
      <c r="Z7468" s="46"/>
      <c r="AA7468" s="66"/>
      <c r="AB7468" s="46"/>
      <c r="AC7468" s="46"/>
      <c r="AD7468" s="61"/>
      <c r="AE7468" s="61"/>
      <c r="AF7468" s="46"/>
      <c r="AG7468" s="46"/>
      <c r="AH7468" s="46">
        <f>SUM(AH7466:AH7467)</f>
        <v>0</v>
      </c>
      <c r="AI7468" s="46"/>
      <c r="AJ7468" s="46">
        <f>SUM(AJ7466:AJ7467)</f>
        <v>0</v>
      </c>
      <c r="AK7468" s="46"/>
      <c r="AL7468" s="46">
        <f>SUM(AL7466:AL7467)</f>
        <v>0</v>
      </c>
    </row>
    <row r="7469" spans="1:38" x14ac:dyDescent="0.45">
      <c r="A7469" s="16" t="s">
        <v>10845</v>
      </c>
      <c r="B7469" s="21">
        <v>3770400420137</v>
      </c>
      <c r="C7469" s="16" t="s">
        <v>10846</v>
      </c>
      <c r="D7469" s="16" t="s">
        <v>10847</v>
      </c>
      <c r="E7469" s="56">
        <v>4417</v>
      </c>
      <c r="F7469" s="56">
        <v>9821</v>
      </c>
      <c r="G7469" s="57" t="s">
        <v>10848</v>
      </c>
      <c r="H7469" s="56" t="s">
        <v>42</v>
      </c>
      <c r="I7469" s="56">
        <v>21896</v>
      </c>
      <c r="J7469" s="56"/>
      <c r="K7469" s="56"/>
      <c r="L7469" s="71"/>
      <c r="M7469" s="56"/>
      <c r="N7469" s="46"/>
      <c r="O7469" s="46"/>
      <c r="P7469" s="46"/>
      <c r="Q7469" s="56"/>
      <c r="R7469" s="58"/>
      <c r="S7469" s="59"/>
      <c r="T7469" s="58"/>
      <c r="U7469" s="58"/>
      <c r="V7469" s="60"/>
      <c r="W7469" s="56"/>
      <c r="X7469" s="56"/>
      <c r="Y7469" s="56"/>
      <c r="Z7469" s="46"/>
      <c r="AA7469" s="66"/>
      <c r="AB7469" s="46"/>
      <c r="AC7469" s="46"/>
      <c r="AD7469" s="61"/>
      <c r="AE7469" s="61"/>
      <c r="AF7469" s="46"/>
      <c r="AG7469" s="46"/>
      <c r="AH7469" s="46"/>
      <c r="AI7469" s="46"/>
      <c r="AJ7469" s="46"/>
      <c r="AK7469" s="46"/>
      <c r="AL7469" s="46"/>
    </row>
    <row r="7470" spans="1:38" x14ac:dyDescent="0.45">
      <c r="A7470" s="16"/>
      <c r="B7470" s="21"/>
      <c r="C7470" s="16"/>
      <c r="D7470" s="16"/>
      <c r="E7470" s="56">
        <v>4418</v>
      </c>
      <c r="F7470" s="56">
        <v>4057</v>
      </c>
      <c r="G7470" s="57" t="s">
        <v>10849</v>
      </c>
      <c r="H7470" s="56" t="s">
        <v>42</v>
      </c>
      <c r="I7470" s="56">
        <v>21897</v>
      </c>
      <c r="J7470" s="56">
        <v>0</v>
      </c>
      <c r="K7470" s="56">
        <v>0</v>
      </c>
      <c r="L7470" s="71">
        <v>60</v>
      </c>
      <c r="M7470" s="56" t="s">
        <v>43</v>
      </c>
      <c r="N7470" s="46">
        <f>((J7470*400)+(K7470*100))+L7470</f>
        <v>60</v>
      </c>
      <c r="O7470" s="46">
        <v>1000</v>
      </c>
      <c r="P7470" s="46">
        <f>N7470*O7470</f>
        <v>60000</v>
      </c>
      <c r="Q7470" s="56"/>
      <c r="R7470" s="58"/>
      <c r="S7470" s="59"/>
      <c r="T7470" s="58"/>
      <c r="U7470" s="58"/>
      <c r="V7470" s="60"/>
      <c r="W7470" s="56"/>
      <c r="X7470" s="56"/>
      <c r="Y7470" s="56"/>
      <c r="Z7470" s="46"/>
      <c r="AA7470" s="66"/>
      <c r="AB7470" s="46"/>
      <c r="AC7470" s="46"/>
      <c r="AD7470" s="61"/>
      <c r="AE7470" s="61"/>
      <c r="AF7470" s="46"/>
      <c r="AG7470" s="46">
        <f>IF(AND(AF7470="",P7470=""),0,IF((AF7470=""),P7470,IF((P7470=""),AF7470,AF7470+P7470)))</f>
        <v>60000</v>
      </c>
      <c r="AH7470" s="46">
        <f>IF( (AA7470=""),AG7470*1,AG7470*(AA7470/100) )</f>
        <v>60000</v>
      </c>
      <c r="AI7470" s="46">
        <v>0</v>
      </c>
      <c r="AJ7470" s="46">
        <f>IF((AI7470-AH7470) &gt; 1,0,IF((AI7470-AH7470)&lt;0,AH7470-AI7470,AI7470-AH7470))</f>
        <v>60000</v>
      </c>
      <c r="AK7470" s="46">
        <v>0.3</v>
      </c>
      <c r="AL7470" s="46">
        <f>AJ7470*(AK7470/100)</f>
        <v>180</v>
      </c>
    </row>
    <row r="7471" spans="1:38" x14ac:dyDescent="0.45">
      <c r="A7471" s="16"/>
      <c r="B7471" s="21"/>
      <c r="C7471" s="16"/>
      <c r="D7471" s="16"/>
      <c r="E7471" s="56"/>
      <c r="F7471" s="56"/>
      <c r="G7471" s="57"/>
      <c r="H7471" s="56"/>
      <c r="I7471" s="56"/>
      <c r="J7471" s="56"/>
      <c r="K7471" s="56"/>
      <c r="L7471" s="71"/>
      <c r="M7471" s="56"/>
      <c r="N7471" s="46"/>
      <c r="O7471" s="46" t="s">
        <v>54</v>
      </c>
      <c r="P7471" s="46">
        <f>SUM(P7469:P7470)</f>
        <v>60000</v>
      </c>
      <c r="Q7471" s="56"/>
      <c r="R7471" s="58"/>
      <c r="S7471" s="59"/>
      <c r="T7471" s="58"/>
      <c r="U7471" s="58"/>
      <c r="V7471" s="60"/>
      <c r="W7471" s="56"/>
      <c r="X7471" s="56"/>
      <c r="Y7471" s="56"/>
      <c r="Z7471" s="46"/>
      <c r="AA7471" s="66"/>
      <c r="AB7471" s="46"/>
      <c r="AC7471" s="46"/>
      <c r="AD7471" s="61"/>
      <c r="AE7471" s="61"/>
      <c r="AF7471" s="46"/>
      <c r="AG7471" s="46"/>
      <c r="AH7471" s="46">
        <f>SUM(AH7469:AH7470)</f>
        <v>60000</v>
      </c>
      <c r="AI7471" s="46"/>
      <c r="AJ7471" s="46">
        <f>SUM(AJ7469:AJ7470)</f>
        <v>60000</v>
      </c>
      <c r="AK7471" s="46"/>
      <c r="AL7471" s="46">
        <f>SUM(AL7469:AL7470)</f>
        <v>180</v>
      </c>
    </row>
    <row r="7472" spans="1:38" x14ac:dyDescent="0.45">
      <c r="A7472" s="16" t="s">
        <v>10850</v>
      </c>
      <c r="B7472" s="21">
        <v>3760300053621</v>
      </c>
      <c r="C7472" s="16" t="s">
        <v>10851</v>
      </c>
      <c r="D7472" s="16" t="s">
        <v>10852</v>
      </c>
      <c r="E7472" s="56">
        <v>4419</v>
      </c>
      <c r="F7472" s="56">
        <v>904</v>
      </c>
      <c r="G7472" s="57" t="s">
        <v>10853</v>
      </c>
      <c r="H7472" s="56" t="s">
        <v>42</v>
      </c>
      <c r="I7472" s="56">
        <v>23319</v>
      </c>
      <c r="J7472" s="56">
        <v>3</v>
      </c>
      <c r="K7472" s="56">
        <v>1</v>
      </c>
      <c r="L7472" s="71">
        <v>20</v>
      </c>
      <c r="M7472" s="56" t="s">
        <v>43</v>
      </c>
      <c r="N7472" s="46">
        <f>((J7472*400)+(K7472*100))+L7472</f>
        <v>1320</v>
      </c>
      <c r="O7472" s="46">
        <v>380</v>
      </c>
      <c r="P7472" s="46">
        <f>N7472*O7472</f>
        <v>501600</v>
      </c>
      <c r="Q7472" s="56"/>
      <c r="R7472" s="58"/>
      <c r="S7472" s="59"/>
      <c r="T7472" s="58"/>
      <c r="U7472" s="58"/>
      <c r="V7472" s="60"/>
      <c r="W7472" s="56"/>
      <c r="X7472" s="56"/>
      <c r="Y7472" s="56"/>
      <c r="Z7472" s="46"/>
      <c r="AA7472" s="66"/>
      <c r="AB7472" s="46"/>
      <c r="AC7472" s="46"/>
      <c r="AD7472" s="61"/>
      <c r="AE7472" s="61"/>
      <c r="AF7472" s="46"/>
      <c r="AG7472" s="46">
        <f>IF(AND(AF7472="",P7472=""),0,IF((AF7472=""),P7472,IF((P7472=""),AF7472,AF7472+P7472)))</f>
        <v>501600</v>
      </c>
      <c r="AH7472" s="46">
        <f>IF( (AA7472=""),AG7472*1,AG7472*(AA7472/100) )</f>
        <v>501600</v>
      </c>
      <c r="AI7472" s="46">
        <v>0</v>
      </c>
      <c r="AJ7472" s="46">
        <f>IF((AI7472-AH7472) &gt; 1,0,IF((AI7472-AH7472)&lt;0,AH7472-AI7472,AI7472-AH7472))</f>
        <v>501600</v>
      </c>
      <c r="AK7472" s="46">
        <v>0.3</v>
      </c>
      <c r="AL7472" s="46">
        <f>AJ7472*(AK7472/100)</f>
        <v>1504.8</v>
      </c>
    </row>
    <row r="7473" spans="1:38" x14ac:dyDescent="0.45">
      <c r="A7473" s="16"/>
      <c r="B7473" s="21"/>
      <c r="C7473" s="16"/>
      <c r="D7473" s="16"/>
      <c r="E7473" s="56"/>
      <c r="F7473" s="56"/>
      <c r="G7473" s="57"/>
      <c r="H7473" s="56"/>
      <c r="I7473" s="56"/>
      <c r="J7473" s="56"/>
      <c r="K7473" s="56"/>
      <c r="L7473" s="71"/>
      <c r="M7473" s="56"/>
      <c r="N7473" s="46"/>
      <c r="O7473" s="46" t="s">
        <v>54</v>
      </c>
      <c r="P7473" s="46">
        <f>SUM(P7472:P7472)</f>
        <v>501600</v>
      </c>
      <c r="Q7473" s="56"/>
      <c r="R7473" s="58"/>
      <c r="S7473" s="59"/>
      <c r="T7473" s="58"/>
      <c r="U7473" s="58"/>
      <c r="V7473" s="60"/>
      <c r="W7473" s="56"/>
      <c r="X7473" s="56"/>
      <c r="Y7473" s="56"/>
      <c r="Z7473" s="46"/>
      <c r="AA7473" s="66"/>
      <c r="AB7473" s="46"/>
      <c r="AC7473" s="46"/>
      <c r="AD7473" s="61"/>
      <c r="AE7473" s="61"/>
      <c r="AF7473" s="46"/>
      <c r="AG7473" s="46"/>
      <c r="AH7473" s="46">
        <f>SUM(AH7472:AH7472)</f>
        <v>501600</v>
      </c>
      <c r="AI7473" s="46"/>
      <c r="AJ7473" s="46">
        <f>SUM(AJ7472:AJ7472)</f>
        <v>501600</v>
      </c>
      <c r="AK7473" s="46"/>
      <c r="AL7473" s="46">
        <f>SUM(AL7472:AL7472)</f>
        <v>1504.8</v>
      </c>
    </row>
    <row r="7474" spans="1:38" x14ac:dyDescent="0.45">
      <c r="A7474" s="16" t="s">
        <v>10854</v>
      </c>
      <c r="B7474" s="21">
        <v>1100200619974</v>
      </c>
      <c r="C7474" s="16" t="s">
        <v>10855</v>
      </c>
      <c r="D7474" s="16" t="s">
        <v>10856</v>
      </c>
      <c r="E7474" s="56">
        <v>4420</v>
      </c>
      <c r="F7474" s="56">
        <v>2051</v>
      </c>
      <c r="G7474" s="57" t="s">
        <v>10857</v>
      </c>
      <c r="H7474" s="56" t="s">
        <v>42</v>
      </c>
      <c r="I7474" s="56">
        <v>902</v>
      </c>
      <c r="J7474" s="56">
        <v>0</v>
      </c>
      <c r="K7474" s="56">
        <v>1</v>
      </c>
      <c r="L7474" s="71">
        <v>0</v>
      </c>
      <c r="M7474" s="56" t="s">
        <v>43</v>
      </c>
      <c r="N7474" s="46">
        <f>((J7474*400)+(K7474*100))+L7474</f>
        <v>100</v>
      </c>
      <c r="O7474" s="46">
        <v>500</v>
      </c>
      <c r="P7474" s="46">
        <f>N7474*O7474</f>
        <v>50000</v>
      </c>
      <c r="Q7474" s="56"/>
      <c r="R7474" s="58"/>
      <c r="S7474" s="59"/>
      <c r="T7474" s="58"/>
      <c r="U7474" s="58"/>
      <c r="V7474" s="60"/>
      <c r="W7474" s="56"/>
      <c r="X7474" s="56"/>
      <c r="Y7474" s="56"/>
      <c r="Z7474" s="46"/>
      <c r="AA7474" s="66"/>
      <c r="AB7474" s="46"/>
      <c r="AC7474" s="46"/>
      <c r="AD7474" s="61"/>
      <c r="AE7474" s="61"/>
      <c r="AF7474" s="46"/>
      <c r="AG7474" s="46">
        <f>IF(AND(AF7474="",P7474=""),0,IF((AF7474=""),P7474,IF((P7474=""),AF7474,AF7474+P7474)))</f>
        <v>50000</v>
      </c>
      <c r="AH7474" s="46">
        <f>IF( (AA7474=""),AG7474*1,AG7474*(AA7474/100) )</f>
        <v>50000</v>
      </c>
      <c r="AI7474" s="46">
        <v>0</v>
      </c>
      <c r="AJ7474" s="46">
        <f>IF((AI7474-AH7474) &gt; 1,0,IF((AI7474-AH7474)&lt;0,AH7474-AI7474,AI7474-AH7474))</f>
        <v>50000</v>
      </c>
      <c r="AK7474" s="46">
        <v>0.3</v>
      </c>
      <c r="AL7474" s="46">
        <f>AJ7474*(AK7474/100)</f>
        <v>150</v>
      </c>
    </row>
    <row r="7475" spans="1:38" x14ac:dyDescent="0.45">
      <c r="A7475" s="16"/>
      <c r="B7475" s="21"/>
      <c r="C7475" s="16"/>
      <c r="D7475" s="16"/>
      <c r="E7475" s="56">
        <v>4421</v>
      </c>
      <c r="F7475" s="56">
        <v>8111</v>
      </c>
      <c r="G7475" s="57" t="s">
        <v>10858</v>
      </c>
      <c r="H7475" s="56" t="s">
        <v>42</v>
      </c>
      <c r="I7475" s="56">
        <v>4563</v>
      </c>
      <c r="J7475" s="56"/>
      <c r="K7475" s="56"/>
      <c r="L7475" s="71"/>
      <c r="M7475" s="56"/>
      <c r="N7475" s="46"/>
      <c r="O7475" s="46"/>
      <c r="P7475" s="46"/>
      <c r="Q7475" s="56"/>
      <c r="R7475" s="58"/>
      <c r="S7475" s="59"/>
      <c r="T7475" s="58"/>
      <c r="U7475" s="58"/>
      <c r="V7475" s="60"/>
      <c r="W7475" s="56"/>
      <c r="X7475" s="56"/>
      <c r="Y7475" s="56"/>
      <c r="Z7475" s="46"/>
      <c r="AA7475" s="66"/>
      <c r="AB7475" s="46"/>
      <c r="AC7475" s="46"/>
      <c r="AD7475" s="61"/>
      <c r="AE7475" s="61"/>
      <c r="AF7475" s="46"/>
      <c r="AG7475" s="46"/>
      <c r="AH7475" s="46"/>
      <c r="AI7475" s="46"/>
      <c r="AJ7475" s="46"/>
      <c r="AK7475" s="46"/>
      <c r="AL7475" s="46"/>
    </row>
    <row r="7476" spans="1:38" x14ac:dyDescent="0.45">
      <c r="A7476" s="16"/>
      <c r="B7476" s="21"/>
      <c r="C7476" s="16"/>
      <c r="D7476" s="16"/>
      <c r="E7476" s="56">
        <v>4422</v>
      </c>
      <c r="F7476" s="56">
        <v>10113</v>
      </c>
      <c r="G7476" s="57" t="s">
        <v>10859</v>
      </c>
      <c r="H7476" s="56" t="s">
        <v>42</v>
      </c>
      <c r="I7476" s="56">
        <v>4564</v>
      </c>
      <c r="J7476" s="56"/>
      <c r="K7476" s="56"/>
      <c r="L7476" s="71"/>
      <c r="M7476" s="56"/>
      <c r="N7476" s="46"/>
      <c r="O7476" s="46"/>
      <c r="P7476" s="46"/>
      <c r="Q7476" s="56"/>
      <c r="R7476" s="58"/>
      <c r="S7476" s="59"/>
      <c r="T7476" s="58"/>
      <c r="U7476" s="58"/>
      <c r="V7476" s="60"/>
      <c r="W7476" s="56"/>
      <c r="X7476" s="56"/>
      <c r="Y7476" s="56"/>
      <c r="Z7476" s="46"/>
      <c r="AA7476" s="66"/>
      <c r="AB7476" s="46"/>
      <c r="AC7476" s="46"/>
      <c r="AD7476" s="61"/>
      <c r="AE7476" s="61"/>
      <c r="AF7476" s="46"/>
      <c r="AG7476" s="46"/>
      <c r="AH7476" s="46"/>
      <c r="AI7476" s="46"/>
      <c r="AJ7476" s="46"/>
      <c r="AK7476" s="46"/>
      <c r="AL7476" s="46"/>
    </row>
    <row r="7477" spans="1:38" x14ac:dyDescent="0.45">
      <c r="A7477" s="16"/>
      <c r="B7477" s="21"/>
      <c r="C7477" s="16"/>
      <c r="D7477" s="16"/>
      <c r="E7477" s="56"/>
      <c r="F7477" s="56"/>
      <c r="G7477" s="57"/>
      <c r="H7477" s="56"/>
      <c r="I7477" s="56"/>
      <c r="J7477" s="56"/>
      <c r="K7477" s="56"/>
      <c r="L7477" s="71"/>
      <c r="M7477" s="56"/>
      <c r="N7477" s="46"/>
      <c r="O7477" s="46" t="s">
        <v>54</v>
      </c>
      <c r="P7477" s="46">
        <f>SUM(P7474:P7476)</f>
        <v>50000</v>
      </c>
      <c r="Q7477" s="56"/>
      <c r="R7477" s="58"/>
      <c r="S7477" s="59"/>
      <c r="T7477" s="58"/>
      <c r="U7477" s="58"/>
      <c r="V7477" s="60"/>
      <c r="W7477" s="56"/>
      <c r="X7477" s="56"/>
      <c r="Y7477" s="56"/>
      <c r="Z7477" s="46"/>
      <c r="AA7477" s="66"/>
      <c r="AB7477" s="46"/>
      <c r="AC7477" s="46"/>
      <c r="AD7477" s="61"/>
      <c r="AE7477" s="61"/>
      <c r="AF7477" s="46"/>
      <c r="AG7477" s="46"/>
      <c r="AH7477" s="46">
        <f>SUM(AH7474:AH7476)</f>
        <v>50000</v>
      </c>
      <c r="AI7477" s="46"/>
      <c r="AJ7477" s="46">
        <f>SUM(AJ7474:AJ7476)</f>
        <v>50000</v>
      </c>
      <c r="AK7477" s="46"/>
      <c r="AL7477" s="46">
        <f>SUM(AL7474:AL7476)</f>
        <v>150</v>
      </c>
    </row>
    <row r="7478" spans="1:38" x14ac:dyDescent="0.45">
      <c r="A7478" s="16" t="s">
        <v>10860</v>
      </c>
      <c r="B7478" s="21">
        <v>3860100885753</v>
      </c>
      <c r="C7478" s="16" t="s">
        <v>10861</v>
      </c>
      <c r="D7478" s="16" t="s">
        <v>10862</v>
      </c>
      <c r="E7478" s="56">
        <v>4423</v>
      </c>
      <c r="F7478" s="56">
        <v>7905</v>
      </c>
      <c r="G7478" s="57" t="s">
        <v>10863</v>
      </c>
      <c r="H7478" s="56" t="s">
        <v>42</v>
      </c>
      <c r="I7478" s="56">
        <v>9312</v>
      </c>
      <c r="J7478" s="56"/>
      <c r="K7478" s="56"/>
      <c r="L7478" s="71"/>
      <c r="M7478" s="56"/>
      <c r="N7478" s="46"/>
      <c r="O7478" s="46"/>
      <c r="P7478" s="46"/>
      <c r="Q7478" s="56"/>
      <c r="R7478" s="58"/>
      <c r="S7478" s="59"/>
      <c r="T7478" s="58"/>
      <c r="U7478" s="58"/>
      <c r="V7478" s="60"/>
      <c r="W7478" s="56"/>
      <c r="X7478" s="56"/>
      <c r="Y7478" s="56"/>
      <c r="Z7478" s="46"/>
      <c r="AA7478" s="66"/>
      <c r="AB7478" s="46"/>
      <c r="AC7478" s="46"/>
      <c r="AD7478" s="61"/>
      <c r="AE7478" s="61"/>
      <c r="AF7478" s="46"/>
      <c r="AG7478" s="46"/>
      <c r="AH7478" s="46"/>
      <c r="AI7478" s="46"/>
      <c r="AJ7478" s="46"/>
      <c r="AK7478" s="46"/>
      <c r="AL7478" s="46"/>
    </row>
    <row r="7479" spans="1:38" x14ac:dyDescent="0.45">
      <c r="A7479" s="16"/>
      <c r="B7479" s="21"/>
      <c r="C7479" s="16"/>
      <c r="D7479" s="16"/>
      <c r="E7479" s="56"/>
      <c r="F7479" s="56"/>
      <c r="G7479" s="57"/>
      <c r="H7479" s="56"/>
      <c r="I7479" s="56"/>
      <c r="J7479" s="56"/>
      <c r="K7479" s="56"/>
      <c r="L7479" s="71"/>
      <c r="M7479" s="56"/>
      <c r="N7479" s="46"/>
      <c r="O7479" s="46" t="s">
        <v>54</v>
      </c>
      <c r="P7479" s="46">
        <f>SUM(P7478:P7478)</f>
        <v>0</v>
      </c>
      <c r="Q7479" s="56"/>
      <c r="R7479" s="58"/>
      <c r="S7479" s="59"/>
      <c r="T7479" s="58"/>
      <c r="U7479" s="58"/>
      <c r="V7479" s="60"/>
      <c r="W7479" s="56"/>
      <c r="X7479" s="56"/>
      <c r="Y7479" s="56"/>
      <c r="Z7479" s="46"/>
      <c r="AA7479" s="66"/>
      <c r="AB7479" s="46"/>
      <c r="AC7479" s="46"/>
      <c r="AD7479" s="61"/>
      <c r="AE7479" s="61"/>
      <c r="AF7479" s="46"/>
      <c r="AG7479" s="46"/>
      <c r="AH7479" s="46">
        <f>SUM(AH7478:AH7478)</f>
        <v>0</v>
      </c>
      <c r="AI7479" s="46"/>
      <c r="AJ7479" s="46">
        <f>SUM(AJ7478:AJ7478)</f>
        <v>0</v>
      </c>
      <c r="AK7479" s="46"/>
      <c r="AL7479" s="46">
        <f>SUM(AL7478:AL7478)</f>
        <v>0</v>
      </c>
    </row>
    <row r="7480" spans="1:38" x14ac:dyDescent="0.45">
      <c r="A7480" s="16" t="s">
        <v>10854</v>
      </c>
      <c r="B7480" s="21">
        <v>1100200619974</v>
      </c>
      <c r="C7480" s="16" t="s">
        <v>10855</v>
      </c>
      <c r="D7480" s="16" t="s">
        <v>10856</v>
      </c>
      <c r="E7480" s="56">
        <v>4424</v>
      </c>
      <c r="F7480" s="56">
        <v>10072</v>
      </c>
      <c r="G7480" s="57" t="s">
        <v>10864</v>
      </c>
      <c r="H7480" s="56" t="s">
        <v>42</v>
      </c>
      <c r="I7480" s="56">
        <v>29914</v>
      </c>
      <c r="J7480" s="56"/>
      <c r="K7480" s="56"/>
      <c r="L7480" s="71"/>
      <c r="M7480" s="56"/>
      <c r="N7480" s="46"/>
      <c r="O7480" s="46"/>
      <c r="P7480" s="46"/>
      <c r="Q7480" s="56"/>
      <c r="R7480" s="58"/>
      <c r="S7480" s="59"/>
      <c r="T7480" s="58"/>
      <c r="U7480" s="58"/>
      <c r="V7480" s="60"/>
      <c r="W7480" s="56"/>
      <c r="X7480" s="56"/>
      <c r="Y7480" s="56"/>
      <c r="Z7480" s="46"/>
      <c r="AA7480" s="66"/>
      <c r="AB7480" s="46"/>
      <c r="AC7480" s="46"/>
      <c r="AD7480" s="61"/>
      <c r="AE7480" s="61"/>
      <c r="AF7480" s="46"/>
      <c r="AG7480" s="46"/>
      <c r="AH7480" s="46"/>
      <c r="AI7480" s="46"/>
      <c r="AJ7480" s="46"/>
      <c r="AK7480" s="46"/>
      <c r="AL7480" s="46"/>
    </row>
    <row r="7481" spans="1:38" x14ac:dyDescent="0.45">
      <c r="A7481" s="16"/>
      <c r="B7481" s="21"/>
      <c r="C7481" s="16"/>
      <c r="D7481" s="16"/>
      <c r="E7481" s="56"/>
      <c r="F7481" s="56"/>
      <c r="G7481" s="57"/>
      <c r="H7481" s="56"/>
      <c r="I7481" s="56"/>
      <c r="J7481" s="56"/>
      <c r="K7481" s="56"/>
      <c r="L7481" s="71"/>
      <c r="M7481" s="56"/>
      <c r="N7481" s="46"/>
      <c r="O7481" s="46" t="s">
        <v>54</v>
      </c>
      <c r="P7481" s="46">
        <f>SUM(P7480:P7480)</f>
        <v>0</v>
      </c>
      <c r="Q7481" s="56"/>
      <c r="R7481" s="58"/>
      <c r="S7481" s="59"/>
      <c r="T7481" s="58"/>
      <c r="U7481" s="58"/>
      <c r="V7481" s="60"/>
      <c r="W7481" s="56"/>
      <c r="X7481" s="56"/>
      <c r="Y7481" s="56"/>
      <c r="Z7481" s="46"/>
      <c r="AA7481" s="66"/>
      <c r="AB7481" s="46"/>
      <c r="AC7481" s="46"/>
      <c r="AD7481" s="61"/>
      <c r="AE7481" s="61"/>
      <c r="AF7481" s="46"/>
      <c r="AG7481" s="46"/>
      <c r="AH7481" s="46">
        <f>SUM(AH7480:AH7480)</f>
        <v>0</v>
      </c>
      <c r="AI7481" s="46"/>
      <c r="AJ7481" s="46">
        <f>SUM(AJ7480:AJ7480)</f>
        <v>0</v>
      </c>
      <c r="AK7481" s="46"/>
      <c r="AL7481" s="46">
        <f>SUM(AL7480:AL7480)</f>
        <v>0</v>
      </c>
    </row>
    <row r="7482" spans="1:38" x14ac:dyDescent="0.45">
      <c r="A7482" s="16" t="s">
        <v>10865</v>
      </c>
      <c r="B7482" s="21">
        <v>3770400598777</v>
      </c>
      <c r="C7482" s="16" t="s">
        <v>10866</v>
      </c>
      <c r="D7482" s="16" t="s">
        <v>10867</v>
      </c>
      <c r="E7482" s="56">
        <v>4425</v>
      </c>
      <c r="F7482" s="56">
        <v>7579</v>
      </c>
      <c r="G7482" s="57" t="s">
        <v>10868</v>
      </c>
      <c r="H7482" s="56" t="s">
        <v>42</v>
      </c>
      <c r="I7482" s="56">
        <v>13688</v>
      </c>
      <c r="J7482" s="56"/>
      <c r="K7482" s="56"/>
      <c r="L7482" s="71"/>
      <c r="M7482" s="56"/>
      <c r="N7482" s="46"/>
      <c r="O7482" s="46"/>
      <c r="P7482" s="46"/>
      <c r="Q7482" s="56"/>
      <c r="R7482" s="58"/>
      <c r="S7482" s="59"/>
      <c r="T7482" s="58"/>
      <c r="U7482" s="58"/>
      <c r="V7482" s="60"/>
      <c r="W7482" s="56"/>
      <c r="X7482" s="56"/>
      <c r="Y7482" s="56"/>
      <c r="Z7482" s="46"/>
      <c r="AA7482" s="66"/>
      <c r="AB7482" s="46"/>
      <c r="AC7482" s="46"/>
      <c r="AD7482" s="61"/>
      <c r="AE7482" s="61"/>
      <c r="AF7482" s="46"/>
      <c r="AG7482" s="46"/>
      <c r="AH7482" s="46"/>
      <c r="AI7482" s="46"/>
      <c r="AJ7482" s="46"/>
      <c r="AK7482" s="46"/>
      <c r="AL7482" s="46"/>
    </row>
    <row r="7483" spans="1:38" x14ac:dyDescent="0.45">
      <c r="A7483" s="16"/>
      <c r="B7483" s="21"/>
      <c r="C7483" s="16"/>
      <c r="D7483" s="16"/>
      <c r="E7483" s="56"/>
      <c r="F7483" s="56"/>
      <c r="G7483" s="57"/>
      <c r="H7483" s="56"/>
      <c r="I7483" s="56"/>
      <c r="J7483" s="56"/>
      <c r="K7483" s="56"/>
      <c r="L7483" s="71"/>
      <c r="M7483" s="56"/>
      <c r="N7483" s="46"/>
      <c r="O7483" s="46" t="s">
        <v>54</v>
      </c>
      <c r="P7483" s="46">
        <f>SUM(P7482:P7482)</f>
        <v>0</v>
      </c>
      <c r="Q7483" s="56"/>
      <c r="R7483" s="58"/>
      <c r="S7483" s="59"/>
      <c r="T7483" s="58"/>
      <c r="U7483" s="58"/>
      <c r="V7483" s="60"/>
      <c r="W7483" s="56"/>
      <c r="X7483" s="56"/>
      <c r="Y7483" s="56"/>
      <c r="Z7483" s="46"/>
      <c r="AA7483" s="66"/>
      <c r="AB7483" s="46"/>
      <c r="AC7483" s="46"/>
      <c r="AD7483" s="61"/>
      <c r="AE7483" s="61"/>
      <c r="AF7483" s="46"/>
      <c r="AG7483" s="46"/>
      <c r="AH7483" s="46">
        <f>SUM(AH7482:AH7482)</f>
        <v>0</v>
      </c>
      <c r="AI7483" s="46"/>
      <c r="AJ7483" s="46">
        <f>SUM(AJ7482:AJ7482)</f>
        <v>0</v>
      </c>
      <c r="AK7483" s="46"/>
      <c r="AL7483" s="46">
        <f>SUM(AL7482:AL7482)</f>
        <v>0</v>
      </c>
    </row>
    <row r="7484" spans="1:38" x14ac:dyDescent="0.45">
      <c r="A7484" s="16" t="s">
        <v>10869</v>
      </c>
      <c r="B7484" s="21">
        <v>3102001266310</v>
      </c>
      <c r="C7484" s="16" t="s">
        <v>10870</v>
      </c>
      <c r="D7484" s="16" t="s">
        <v>10871</v>
      </c>
      <c r="E7484" s="56">
        <v>4426</v>
      </c>
      <c r="F7484" s="56">
        <v>8899</v>
      </c>
      <c r="G7484" s="57" t="s">
        <v>10872</v>
      </c>
      <c r="H7484" s="56" t="s">
        <v>42</v>
      </c>
      <c r="I7484" s="56">
        <v>2990</v>
      </c>
      <c r="J7484" s="56"/>
      <c r="K7484" s="56"/>
      <c r="L7484" s="71"/>
      <c r="M7484" s="56"/>
      <c r="N7484" s="46"/>
      <c r="O7484" s="46"/>
      <c r="P7484" s="46"/>
      <c r="Q7484" s="56"/>
      <c r="R7484" s="58"/>
      <c r="S7484" s="59"/>
      <c r="T7484" s="58"/>
      <c r="U7484" s="58"/>
      <c r="V7484" s="60"/>
      <c r="W7484" s="56"/>
      <c r="X7484" s="56"/>
      <c r="Y7484" s="56"/>
      <c r="Z7484" s="46"/>
      <c r="AA7484" s="66"/>
      <c r="AB7484" s="46"/>
      <c r="AC7484" s="46"/>
      <c r="AD7484" s="61"/>
      <c r="AE7484" s="61"/>
      <c r="AF7484" s="46"/>
      <c r="AG7484" s="46"/>
      <c r="AH7484" s="46"/>
      <c r="AI7484" s="46"/>
      <c r="AJ7484" s="46"/>
      <c r="AK7484" s="46"/>
      <c r="AL7484" s="46"/>
    </row>
    <row r="7485" spans="1:38" x14ac:dyDescent="0.45">
      <c r="A7485" s="16"/>
      <c r="B7485" s="21"/>
      <c r="C7485" s="16"/>
      <c r="D7485" s="16"/>
      <c r="E7485" s="56">
        <v>4427</v>
      </c>
      <c r="F7485" s="56">
        <v>9268</v>
      </c>
      <c r="G7485" s="57" t="s">
        <v>10873</v>
      </c>
      <c r="H7485" s="56" t="s">
        <v>42</v>
      </c>
      <c r="I7485" s="56">
        <v>2991</v>
      </c>
      <c r="J7485" s="56"/>
      <c r="K7485" s="56"/>
      <c r="L7485" s="71"/>
      <c r="M7485" s="56"/>
      <c r="N7485" s="46"/>
      <c r="O7485" s="46"/>
      <c r="P7485" s="46"/>
      <c r="Q7485" s="56"/>
      <c r="R7485" s="58"/>
      <c r="S7485" s="59"/>
      <c r="T7485" s="58"/>
      <c r="U7485" s="58"/>
      <c r="V7485" s="60"/>
      <c r="W7485" s="56"/>
      <c r="X7485" s="56"/>
      <c r="Y7485" s="56"/>
      <c r="Z7485" s="46"/>
      <c r="AA7485" s="66"/>
      <c r="AB7485" s="46"/>
      <c r="AC7485" s="46"/>
      <c r="AD7485" s="61"/>
      <c r="AE7485" s="61"/>
      <c r="AF7485" s="46"/>
      <c r="AG7485" s="46"/>
      <c r="AH7485" s="46"/>
      <c r="AI7485" s="46"/>
      <c r="AJ7485" s="46"/>
      <c r="AK7485" s="46"/>
      <c r="AL7485" s="46"/>
    </row>
    <row r="7486" spans="1:38" x14ac:dyDescent="0.45">
      <c r="A7486" s="16"/>
      <c r="B7486" s="21"/>
      <c r="C7486" s="16"/>
      <c r="D7486" s="16"/>
      <c r="E7486" s="56"/>
      <c r="F7486" s="56"/>
      <c r="G7486" s="57"/>
      <c r="H7486" s="56"/>
      <c r="I7486" s="56"/>
      <c r="J7486" s="56"/>
      <c r="K7486" s="56"/>
      <c r="L7486" s="71"/>
      <c r="M7486" s="56"/>
      <c r="N7486" s="46"/>
      <c r="O7486" s="46" t="s">
        <v>54</v>
      </c>
      <c r="P7486" s="46">
        <f>SUM(P7484:P7485)</f>
        <v>0</v>
      </c>
      <c r="Q7486" s="56"/>
      <c r="R7486" s="58"/>
      <c r="S7486" s="59"/>
      <c r="T7486" s="58"/>
      <c r="U7486" s="58"/>
      <c r="V7486" s="60"/>
      <c r="W7486" s="56"/>
      <c r="X7486" s="56"/>
      <c r="Y7486" s="56"/>
      <c r="Z7486" s="46"/>
      <c r="AA7486" s="66"/>
      <c r="AB7486" s="46"/>
      <c r="AC7486" s="46"/>
      <c r="AD7486" s="61"/>
      <c r="AE7486" s="61"/>
      <c r="AF7486" s="46"/>
      <c r="AG7486" s="46"/>
      <c r="AH7486" s="46">
        <f>SUM(AH7484:AH7485)</f>
        <v>0</v>
      </c>
      <c r="AI7486" s="46"/>
      <c r="AJ7486" s="46">
        <f>SUM(AJ7484:AJ7485)</f>
        <v>0</v>
      </c>
      <c r="AK7486" s="46"/>
      <c r="AL7486" s="46">
        <f>SUM(AL7484:AL7485)</f>
        <v>0</v>
      </c>
    </row>
    <row r="7487" spans="1:38" x14ac:dyDescent="0.45">
      <c r="A7487" s="16" t="s">
        <v>10874</v>
      </c>
      <c r="B7487" s="21">
        <v>3860100473587</v>
      </c>
      <c r="C7487" s="16" t="s">
        <v>10875</v>
      </c>
      <c r="D7487" s="16" t="s">
        <v>10876</v>
      </c>
      <c r="E7487" s="56">
        <v>4428</v>
      </c>
      <c r="F7487" s="56">
        <v>6583</v>
      </c>
      <c r="G7487" s="57" t="s">
        <v>10877</v>
      </c>
      <c r="H7487" s="56" t="s">
        <v>42</v>
      </c>
      <c r="I7487" s="56">
        <v>24711</v>
      </c>
      <c r="J7487" s="56"/>
      <c r="K7487" s="56"/>
      <c r="L7487" s="71"/>
      <c r="M7487" s="56"/>
      <c r="N7487" s="46"/>
      <c r="O7487" s="46"/>
      <c r="P7487" s="46"/>
      <c r="Q7487" s="56"/>
      <c r="R7487" s="58"/>
      <c r="S7487" s="59"/>
      <c r="T7487" s="58"/>
      <c r="U7487" s="58"/>
      <c r="V7487" s="60"/>
      <c r="W7487" s="56"/>
      <c r="X7487" s="56"/>
      <c r="Y7487" s="56"/>
      <c r="Z7487" s="46"/>
      <c r="AA7487" s="66"/>
      <c r="AB7487" s="46"/>
      <c r="AC7487" s="46"/>
      <c r="AD7487" s="61"/>
      <c r="AE7487" s="61"/>
      <c r="AF7487" s="46"/>
      <c r="AG7487" s="46"/>
      <c r="AH7487" s="46"/>
      <c r="AI7487" s="46"/>
      <c r="AJ7487" s="46"/>
      <c r="AK7487" s="46"/>
      <c r="AL7487" s="46"/>
    </row>
    <row r="7488" spans="1:38" x14ac:dyDescent="0.45">
      <c r="A7488" s="16"/>
      <c r="B7488" s="21"/>
      <c r="C7488" s="16"/>
      <c r="D7488" s="16"/>
      <c r="E7488" s="56">
        <v>4429</v>
      </c>
      <c r="F7488" s="56">
        <v>3143</v>
      </c>
      <c r="G7488" s="57" t="s">
        <v>10878</v>
      </c>
      <c r="H7488" s="56" t="s">
        <v>42</v>
      </c>
      <c r="I7488" s="56">
        <v>33102</v>
      </c>
      <c r="J7488" s="56">
        <v>0</v>
      </c>
      <c r="K7488" s="56">
        <v>0</v>
      </c>
      <c r="L7488" s="71">
        <v>18</v>
      </c>
      <c r="M7488" s="56" t="s">
        <v>43</v>
      </c>
      <c r="N7488" s="46">
        <f>((J7488*400)+(K7488*100))+L7488</f>
        <v>18</v>
      </c>
      <c r="O7488" s="46">
        <v>3000</v>
      </c>
      <c r="P7488" s="46">
        <f>N7488*O7488</f>
        <v>54000</v>
      </c>
      <c r="Q7488" s="56"/>
      <c r="R7488" s="58"/>
      <c r="S7488" s="59"/>
      <c r="T7488" s="58"/>
      <c r="U7488" s="58"/>
      <c r="V7488" s="60"/>
      <c r="W7488" s="56"/>
      <c r="X7488" s="56"/>
      <c r="Y7488" s="56"/>
      <c r="Z7488" s="46"/>
      <c r="AA7488" s="66"/>
      <c r="AB7488" s="46"/>
      <c r="AC7488" s="46"/>
      <c r="AD7488" s="61"/>
      <c r="AE7488" s="61"/>
      <c r="AF7488" s="46"/>
      <c r="AG7488" s="46">
        <f>IF(AND(AF7488="",P7488=""),0,IF((AF7488=""),P7488,IF((P7488=""),AF7488,AF7488+P7488)))</f>
        <v>54000</v>
      </c>
      <c r="AH7488" s="46">
        <f>IF( (AA7488=""),AG7488*1,AG7488*(AA7488/100) )</f>
        <v>54000</v>
      </c>
      <c r="AI7488" s="46">
        <v>0</v>
      </c>
      <c r="AJ7488" s="46">
        <f>IF((AI7488-AH7488) &gt; 1,0,IF((AI7488-AH7488)&lt;0,AH7488-AI7488,AI7488-AH7488))</f>
        <v>54000</v>
      </c>
      <c r="AK7488" s="46">
        <v>0.3</v>
      </c>
      <c r="AL7488" s="46">
        <f>AJ7488*(AK7488/100)</f>
        <v>162</v>
      </c>
    </row>
    <row r="7489" spans="1:38" x14ac:dyDescent="0.45">
      <c r="A7489" s="16"/>
      <c r="B7489" s="21"/>
      <c r="C7489" s="16"/>
      <c r="D7489" s="16"/>
      <c r="E7489" s="56"/>
      <c r="F7489" s="56"/>
      <c r="G7489" s="57"/>
      <c r="H7489" s="56"/>
      <c r="I7489" s="56"/>
      <c r="J7489" s="56"/>
      <c r="K7489" s="56"/>
      <c r="L7489" s="71"/>
      <c r="M7489" s="56"/>
      <c r="N7489" s="46"/>
      <c r="O7489" s="46" t="s">
        <v>54</v>
      </c>
      <c r="P7489" s="46">
        <f>SUM(P7487:P7488)</f>
        <v>54000</v>
      </c>
      <c r="Q7489" s="56"/>
      <c r="R7489" s="58"/>
      <c r="S7489" s="59"/>
      <c r="T7489" s="58"/>
      <c r="U7489" s="58"/>
      <c r="V7489" s="60"/>
      <c r="W7489" s="56"/>
      <c r="X7489" s="56"/>
      <c r="Y7489" s="56"/>
      <c r="Z7489" s="46"/>
      <c r="AA7489" s="66"/>
      <c r="AB7489" s="46"/>
      <c r="AC7489" s="46"/>
      <c r="AD7489" s="61"/>
      <c r="AE7489" s="61"/>
      <c r="AF7489" s="46"/>
      <c r="AG7489" s="46"/>
      <c r="AH7489" s="46">
        <f>SUM(AH7487:AH7488)</f>
        <v>54000</v>
      </c>
      <c r="AI7489" s="46"/>
      <c r="AJ7489" s="46">
        <f>SUM(AJ7487:AJ7488)</f>
        <v>54000</v>
      </c>
      <c r="AK7489" s="46"/>
      <c r="AL7489" s="46">
        <f>SUM(AL7487:AL7488)</f>
        <v>162</v>
      </c>
    </row>
    <row r="7490" spans="1:38" x14ac:dyDescent="0.45">
      <c r="A7490" s="16" t="s">
        <v>10879</v>
      </c>
      <c r="B7490" s="21">
        <v>5930800020581</v>
      </c>
      <c r="C7490" s="16" t="s">
        <v>10880</v>
      </c>
      <c r="D7490" s="16" t="s">
        <v>10881</v>
      </c>
      <c r="E7490" s="56">
        <v>4430</v>
      </c>
      <c r="F7490" s="56">
        <v>2903</v>
      </c>
      <c r="G7490" s="57" t="s">
        <v>10882</v>
      </c>
      <c r="H7490" s="56" t="s">
        <v>42</v>
      </c>
      <c r="I7490" s="56">
        <v>19525</v>
      </c>
      <c r="J7490" s="56">
        <v>0</v>
      </c>
      <c r="K7490" s="56">
        <v>3</v>
      </c>
      <c r="L7490" s="71">
        <v>64</v>
      </c>
      <c r="M7490" s="56" t="s">
        <v>43</v>
      </c>
      <c r="N7490" s="46">
        <f>((J7490*400)+(K7490*100))+L7490</f>
        <v>364</v>
      </c>
      <c r="O7490" s="46">
        <v>440</v>
      </c>
      <c r="P7490" s="46">
        <f>N7490*O7490</f>
        <v>160160</v>
      </c>
      <c r="Q7490" s="56"/>
      <c r="R7490" s="58"/>
      <c r="S7490" s="59"/>
      <c r="T7490" s="58"/>
      <c r="U7490" s="58"/>
      <c r="V7490" s="60"/>
      <c r="W7490" s="56"/>
      <c r="X7490" s="56"/>
      <c r="Y7490" s="56"/>
      <c r="Z7490" s="46"/>
      <c r="AA7490" s="66"/>
      <c r="AB7490" s="46"/>
      <c r="AC7490" s="46"/>
      <c r="AD7490" s="61"/>
      <c r="AE7490" s="61"/>
      <c r="AF7490" s="46"/>
      <c r="AG7490" s="46">
        <f>IF(AND(AF7490="",P7490=""),0,IF((AF7490=""),P7490,IF((P7490=""),AF7490,AF7490+P7490)))</f>
        <v>160160</v>
      </c>
      <c r="AH7490" s="46">
        <f>IF( (AA7490=""),AG7490*1,AG7490*(AA7490/100) )</f>
        <v>160160</v>
      </c>
      <c r="AI7490" s="46">
        <v>0</v>
      </c>
      <c r="AJ7490" s="46">
        <f>IF((AI7490-AH7490) &gt; 1,0,IF((AI7490-AH7490)&lt;0,AH7490-AI7490,AI7490-AH7490))</f>
        <v>160160</v>
      </c>
      <c r="AK7490" s="46">
        <v>0.3</v>
      </c>
      <c r="AL7490" s="46">
        <f>AJ7490*(AK7490/100)</f>
        <v>480.48</v>
      </c>
    </row>
    <row r="7491" spans="1:38" x14ac:dyDescent="0.45">
      <c r="A7491" s="16"/>
      <c r="B7491" s="21"/>
      <c r="C7491" s="16"/>
      <c r="D7491" s="16"/>
      <c r="E7491" s="56"/>
      <c r="F7491" s="56"/>
      <c r="G7491" s="57"/>
      <c r="H7491" s="56"/>
      <c r="I7491" s="56"/>
      <c r="J7491" s="56"/>
      <c r="K7491" s="56"/>
      <c r="L7491" s="71"/>
      <c r="M7491" s="56"/>
      <c r="N7491" s="46"/>
      <c r="O7491" s="46" t="s">
        <v>54</v>
      </c>
      <c r="P7491" s="46">
        <f>SUM(P7490:P7490)</f>
        <v>160160</v>
      </c>
      <c r="Q7491" s="56"/>
      <c r="R7491" s="58"/>
      <c r="S7491" s="59"/>
      <c r="T7491" s="58"/>
      <c r="U7491" s="58"/>
      <c r="V7491" s="60"/>
      <c r="W7491" s="56"/>
      <c r="X7491" s="56"/>
      <c r="Y7491" s="56"/>
      <c r="Z7491" s="46"/>
      <c r="AA7491" s="66"/>
      <c r="AB7491" s="46"/>
      <c r="AC7491" s="46"/>
      <c r="AD7491" s="61"/>
      <c r="AE7491" s="61"/>
      <c r="AF7491" s="46"/>
      <c r="AG7491" s="46"/>
      <c r="AH7491" s="46">
        <f>SUM(AH7490:AH7490)</f>
        <v>160160</v>
      </c>
      <c r="AI7491" s="46"/>
      <c r="AJ7491" s="46">
        <f>SUM(AJ7490:AJ7490)</f>
        <v>160160</v>
      </c>
      <c r="AK7491" s="46"/>
      <c r="AL7491" s="46">
        <f>SUM(AL7490:AL7490)</f>
        <v>480.48</v>
      </c>
    </row>
    <row r="7492" spans="1:38" x14ac:dyDescent="0.45">
      <c r="A7492" s="16" t="s">
        <v>10883</v>
      </c>
      <c r="B7492" s="21">
        <v>3102002724508</v>
      </c>
      <c r="C7492" s="16" t="s">
        <v>10884</v>
      </c>
      <c r="D7492" s="16" t="s">
        <v>10885</v>
      </c>
      <c r="E7492" s="56">
        <v>4431</v>
      </c>
      <c r="F7492" s="56">
        <v>7527</v>
      </c>
      <c r="G7492" s="57" t="s">
        <v>10886</v>
      </c>
      <c r="H7492" s="56" t="s">
        <v>42</v>
      </c>
      <c r="I7492" s="56">
        <v>5095</v>
      </c>
      <c r="J7492" s="56"/>
      <c r="K7492" s="56"/>
      <c r="L7492" s="71"/>
      <c r="M7492" s="56"/>
      <c r="N7492" s="46"/>
      <c r="O7492" s="46"/>
      <c r="P7492" s="46"/>
      <c r="Q7492" s="56"/>
      <c r="R7492" s="58"/>
      <c r="S7492" s="59"/>
      <c r="T7492" s="58"/>
      <c r="U7492" s="58"/>
      <c r="V7492" s="60"/>
      <c r="W7492" s="56"/>
      <c r="X7492" s="56"/>
      <c r="Y7492" s="56"/>
      <c r="Z7492" s="46"/>
      <c r="AA7492" s="66"/>
      <c r="AB7492" s="46"/>
      <c r="AC7492" s="46"/>
      <c r="AD7492" s="61"/>
      <c r="AE7492" s="61"/>
      <c r="AF7492" s="46"/>
      <c r="AG7492" s="46"/>
      <c r="AH7492" s="46"/>
      <c r="AI7492" s="46"/>
      <c r="AJ7492" s="46"/>
      <c r="AK7492" s="46"/>
      <c r="AL7492" s="46"/>
    </row>
    <row r="7493" spans="1:38" x14ac:dyDescent="0.45">
      <c r="A7493" s="16"/>
      <c r="B7493" s="21"/>
      <c r="C7493" s="16"/>
      <c r="D7493" s="16"/>
      <c r="E7493" s="56"/>
      <c r="F7493" s="56"/>
      <c r="G7493" s="57"/>
      <c r="H7493" s="56"/>
      <c r="I7493" s="56"/>
      <c r="J7493" s="56"/>
      <c r="K7493" s="56"/>
      <c r="L7493" s="71"/>
      <c r="M7493" s="56"/>
      <c r="N7493" s="46"/>
      <c r="O7493" s="46" t="s">
        <v>54</v>
      </c>
      <c r="P7493" s="46">
        <f>SUM(P7492:P7492)</f>
        <v>0</v>
      </c>
      <c r="Q7493" s="56"/>
      <c r="R7493" s="58"/>
      <c r="S7493" s="59"/>
      <c r="T7493" s="58"/>
      <c r="U7493" s="58"/>
      <c r="V7493" s="60"/>
      <c r="W7493" s="56"/>
      <c r="X7493" s="56"/>
      <c r="Y7493" s="56"/>
      <c r="Z7493" s="46"/>
      <c r="AA7493" s="66"/>
      <c r="AB7493" s="46"/>
      <c r="AC7493" s="46"/>
      <c r="AD7493" s="61"/>
      <c r="AE7493" s="61"/>
      <c r="AF7493" s="46"/>
      <c r="AG7493" s="46"/>
      <c r="AH7493" s="46">
        <f>SUM(AH7492:AH7492)</f>
        <v>0</v>
      </c>
      <c r="AI7493" s="46"/>
      <c r="AJ7493" s="46">
        <f>SUM(AJ7492:AJ7492)</f>
        <v>0</v>
      </c>
      <c r="AK7493" s="46"/>
      <c r="AL7493" s="46">
        <f>SUM(AL7492:AL7492)</f>
        <v>0</v>
      </c>
    </row>
    <row r="7494" spans="1:38" x14ac:dyDescent="0.45">
      <c r="A7494" s="16" t="s">
        <v>10887</v>
      </c>
      <c r="B7494" s="21">
        <v>3770400359357</v>
      </c>
      <c r="C7494" s="16" t="s">
        <v>10888</v>
      </c>
      <c r="D7494" s="16" t="s">
        <v>10889</v>
      </c>
      <c r="E7494" s="56">
        <v>4432</v>
      </c>
      <c r="F7494" s="56">
        <v>6535</v>
      </c>
      <c r="G7494" s="57" t="s">
        <v>10890</v>
      </c>
      <c r="H7494" s="56" t="s">
        <v>42</v>
      </c>
      <c r="I7494" s="56">
        <v>5061</v>
      </c>
      <c r="J7494" s="56"/>
      <c r="K7494" s="56"/>
      <c r="L7494" s="71"/>
      <c r="M7494" s="56"/>
      <c r="N7494" s="46"/>
      <c r="O7494" s="46"/>
      <c r="P7494" s="46"/>
      <c r="Q7494" s="56"/>
      <c r="R7494" s="58"/>
      <c r="S7494" s="59"/>
      <c r="T7494" s="58"/>
      <c r="U7494" s="58"/>
      <c r="V7494" s="60"/>
      <c r="W7494" s="56"/>
      <c r="X7494" s="56"/>
      <c r="Y7494" s="56"/>
      <c r="Z7494" s="46"/>
      <c r="AA7494" s="66"/>
      <c r="AB7494" s="46"/>
      <c r="AC7494" s="46"/>
      <c r="AD7494" s="61"/>
      <c r="AE7494" s="61"/>
      <c r="AF7494" s="46"/>
      <c r="AG7494" s="46"/>
      <c r="AH7494" s="46"/>
      <c r="AI7494" s="46"/>
      <c r="AJ7494" s="46"/>
      <c r="AK7494" s="46"/>
      <c r="AL7494" s="46"/>
    </row>
    <row r="7495" spans="1:38" x14ac:dyDescent="0.45">
      <c r="A7495" s="16"/>
      <c r="B7495" s="21"/>
      <c r="C7495" s="16"/>
      <c r="D7495" s="16"/>
      <c r="E7495" s="56"/>
      <c r="F7495" s="56"/>
      <c r="G7495" s="57"/>
      <c r="H7495" s="56"/>
      <c r="I7495" s="56"/>
      <c r="J7495" s="56"/>
      <c r="K7495" s="56"/>
      <c r="L7495" s="71"/>
      <c r="M7495" s="56"/>
      <c r="N7495" s="46"/>
      <c r="O7495" s="46" t="s">
        <v>54</v>
      </c>
      <c r="P7495" s="46">
        <f>SUM(P7494:P7494)</f>
        <v>0</v>
      </c>
      <c r="Q7495" s="56"/>
      <c r="R7495" s="58"/>
      <c r="S7495" s="59"/>
      <c r="T7495" s="58"/>
      <c r="U7495" s="58"/>
      <c r="V7495" s="60"/>
      <c r="W7495" s="56"/>
      <c r="X7495" s="56"/>
      <c r="Y7495" s="56"/>
      <c r="Z7495" s="46"/>
      <c r="AA7495" s="66"/>
      <c r="AB7495" s="46"/>
      <c r="AC7495" s="46"/>
      <c r="AD7495" s="61"/>
      <c r="AE7495" s="61"/>
      <c r="AF7495" s="46"/>
      <c r="AG7495" s="46"/>
      <c r="AH7495" s="46">
        <f>SUM(AH7494:AH7494)</f>
        <v>0</v>
      </c>
      <c r="AI7495" s="46"/>
      <c r="AJ7495" s="46">
        <f>SUM(AJ7494:AJ7494)</f>
        <v>0</v>
      </c>
      <c r="AK7495" s="46"/>
      <c r="AL7495" s="46">
        <f>SUM(AL7494:AL7494)</f>
        <v>0</v>
      </c>
    </row>
    <row r="7496" spans="1:38" x14ac:dyDescent="0.45">
      <c r="A7496" s="16" t="s">
        <v>10891</v>
      </c>
      <c r="B7496" s="21">
        <v>3141100128810</v>
      </c>
      <c r="C7496" s="16" t="s">
        <v>10892</v>
      </c>
      <c r="D7496" s="16" t="s">
        <v>10893</v>
      </c>
      <c r="E7496" s="56">
        <v>4433</v>
      </c>
      <c r="F7496" s="56">
        <v>9364</v>
      </c>
      <c r="G7496" s="57" t="s">
        <v>10894</v>
      </c>
      <c r="H7496" s="56" t="s">
        <v>42</v>
      </c>
      <c r="I7496" s="56">
        <v>9143</v>
      </c>
      <c r="J7496" s="56"/>
      <c r="K7496" s="56"/>
      <c r="L7496" s="71"/>
      <c r="M7496" s="56"/>
      <c r="N7496" s="46"/>
      <c r="O7496" s="46"/>
      <c r="P7496" s="46"/>
      <c r="Q7496" s="56"/>
      <c r="R7496" s="58"/>
      <c r="S7496" s="59"/>
      <c r="T7496" s="58"/>
      <c r="U7496" s="58"/>
      <c r="V7496" s="60"/>
      <c r="W7496" s="56"/>
      <c r="X7496" s="56"/>
      <c r="Y7496" s="56"/>
      <c r="Z7496" s="46"/>
      <c r="AA7496" s="66"/>
      <c r="AB7496" s="46"/>
      <c r="AC7496" s="46"/>
      <c r="AD7496" s="61"/>
      <c r="AE7496" s="61"/>
      <c r="AF7496" s="46"/>
      <c r="AG7496" s="46"/>
      <c r="AH7496" s="46"/>
      <c r="AI7496" s="46"/>
      <c r="AJ7496" s="46"/>
      <c r="AK7496" s="46"/>
      <c r="AL7496" s="46"/>
    </row>
    <row r="7497" spans="1:38" x14ac:dyDescent="0.45">
      <c r="A7497" s="16"/>
      <c r="B7497" s="21"/>
      <c r="C7497" s="16"/>
      <c r="D7497" s="16"/>
      <c r="E7497" s="56">
        <v>4434</v>
      </c>
      <c r="F7497" s="56">
        <v>1897</v>
      </c>
      <c r="G7497" s="57" t="s">
        <v>10895</v>
      </c>
      <c r="H7497" s="56" t="s">
        <v>42</v>
      </c>
      <c r="I7497" s="56">
        <v>9144</v>
      </c>
      <c r="J7497" s="56">
        <v>0</v>
      </c>
      <c r="K7497" s="56">
        <v>0</v>
      </c>
      <c r="L7497" s="71">
        <v>56</v>
      </c>
      <c r="M7497" s="56" t="s">
        <v>43</v>
      </c>
      <c r="N7497" s="46">
        <f>((J7497*400)+(K7497*100))+L7497</f>
        <v>56</v>
      </c>
      <c r="O7497" s="46">
        <v>1000</v>
      </c>
      <c r="P7497" s="46">
        <f>N7497*O7497</f>
        <v>56000</v>
      </c>
      <c r="Q7497" s="56"/>
      <c r="R7497" s="58"/>
      <c r="S7497" s="59"/>
      <c r="T7497" s="58"/>
      <c r="U7497" s="58"/>
      <c r="V7497" s="60"/>
      <c r="W7497" s="56"/>
      <c r="X7497" s="56"/>
      <c r="Y7497" s="56"/>
      <c r="Z7497" s="46"/>
      <c r="AA7497" s="66"/>
      <c r="AB7497" s="46"/>
      <c r="AC7497" s="46"/>
      <c r="AD7497" s="61"/>
      <c r="AE7497" s="61"/>
      <c r="AF7497" s="46"/>
      <c r="AG7497" s="46">
        <f>IF(AND(AF7497="",P7497=""),0,IF((AF7497=""),P7497,IF((P7497=""),AF7497,AF7497+P7497)))</f>
        <v>56000</v>
      </c>
      <c r="AH7497" s="46">
        <f>IF( (AA7497=""),AG7497*1,AG7497*(AA7497/100) )</f>
        <v>56000</v>
      </c>
      <c r="AI7497" s="46">
        <v>0</v>
      </c>
      <c r="AJ7497" s="46">
        <f>IF((AI7497-AH7497) &gt; 1,0,IF((AI7497-AH7497)&lt;0,AH7497-AI7497,AI7497-AH7497))</f>
        <v>56000</v>
      </c>
      <c r="AK7497" s="46">
        <v>0.3</v>
      </c>
      <c r="AL7497" s="46">
        <f>AJ7497*(AK7497/100)</f>
        <v>168</v>
      </c>
    </row>
    <row r="7498" spans="1:38" x14ac:dyDescent="0.45">
      <c r="A7498" s="16"/>
      <c r="B7498" s="21"/>
      <c r="C7498" s="16"/>
      <c r="D7498" s="16"/>
      <c r="E7498" s="56"/>
      <c r="F7498" s="56"/>
      <c r="G7498" s="57"/>
      <c r="H7498" s="56"/>
      <c r="I7498" s="56"/>
      <c r="J7498" s="56"/>
      <c r="K7498" s="56"/>
      <c r="L7498" s="71"/>
      <c r="M7498" s="56"/>
      <c r="N7498" s="46"/>
      <c r="O7498" s="46" t="s">
        <v>54</v>
      </c>
      <c r="P7498" s="46">
        <f>SUM(P7496:P7497)</f>
        <v>56000</v>
      </c>
      <c r="Q7498" s="56"/>
      <c r="R7498" s="58"/>
      <c r="S7498" s="59"/>
      <c r="T7498" s="58"/>
      <c r="U7498" s="58"/>
      <c r="V7498" s="60"/>
      <c r="W7498" s="56"/>
      <c r="X7498" s="56"/>
      <c r="Y7498" s="56"/>
      <c r="Z7498" s="46"/>
      <c r="AA7498" s="66"/>
      <c r="AB7498" s="46"/>
      <c r="AC7498" s="46"/>
      <c r="AD7498" s="61"/>
      <c r="AE7498" s="61"/>
      <c r="AF7498" s="46"/>
      <c r="AG7498" s="46"/>
      <c r="AH7498" s="46">
        <f>SUM(AH7496:AH7497)</f>
        <v>56000</v>
      </c>
      <c r="AI7498" s="46"/>
      <c r="AJ7498" s="46">
        <f>SUM(AJ7496:AJ7497)</f>
        <v>56000</v>
      </c>
      <c r="AK7498" s="46"/>
      <c r="AL7498" s="46">
        <f>SUM(AL7496:AL7497)</f>
        <v>168</v>
      </c>
    </row>
    <row r="7499" spans="1:38" x14ac:dyDescent="0.45">
      <c r="A7499" s="16" t="s">
        <v>10896</v>
      </c>
      <c r="B7499" s="21">
        <v>3770400565976</v>
      </c>
      <c r="C7499" s="16" t="s">
        <v>10897</v>
      </c>
      <c r="D7499" s="16" t="s">
        <v>10898</v>
      </c>
      <c r="E7499" s="56">
        <v>4435</v>
      </c>
      <c r="F7499" s="56">
        <v>10018</v>
      </c>
      <c r="G7499" s="57" t="s">
        <v>10899</v>
      </c>
      <c r="H7499" s="56" t="s">
        <v>42</v>
      </c>
      <c r="I7499" s="56">
        <v>11250</v>
      </c>
      <c r="J7499" s="56"/>
      <c r="K7499" s="56"/>
      <c r="L7499" s="71"/>
      <c r="M7499" s="56"/>
      <c r="N7499" s="46"/>
      <c r="O7499" s="46"/>
      <c r="P7499" s="46"/>
      <c r="Q7499" s="56"/>
      <c r="R7499" s="58"/>
      <c r="S7499" s="59"/>
      <c r="T7499" s="58"/>
      <c r="U7499" s="58"/>
      <c r="V7499" s="60"/>
      <c r="W7499" s="56"/>
      <c r="X7499" s="56"/>
      <c r="Y7499" s="56"/>
      <c r="Z7499" s="46"/>
      <c r="AA7499" s="66"/>
      <c r="AB7499" s="46"/>
      <c r="AC7499" s="46"/>
      <c r="AD7499" s="61"/>
      <c r="AE7499" s="61"/>
      <c r="AF7499" s="46"/>
      <c r="AG7499" s="46"/>
      <c r="AH7499" s="46"/>
      <c r="AI7499" s="46"/>
      <c r="AJ7499" s="46"/>
      <c r="AK7499" s="46"/>
      <c r="AL7499" s="46"/>
    </row>
    <row r="7500" spans="1:38" x14ac:dyDescent="0.45">
      <c r="A7500" s="16"/>
      <c r="B7500" s="21"/>
      <c r="C7500" s="16"/>
      <c r="D7500" s="16"/>
      <c r="E7500" s="56"/>
      <c r="F7500" s="56"/>
      <c r="G7500" s="57"/>
      <c r="H7500" s="56"/>
      <c r="I7500" s="56"/>
      <c r="J7500" s="56"/>
      <c r="K7500" s="56"/>
      <c r="L7500" s="71"/>
      <c r="M7500" s="56"/>
      <c r="N7500" s="46"/>
      <c r="O7500" s="46" t="s">
        <v>54</v>
      </c>
      <c r="P7500" s="46">
        <f>SUM(P7499:P7499)</f>
        <v>0</v>
      </c>
      <c r="Q7500" s="56"/>
      <c r="R7500" s="58"/>
      <c r="S7500" s="59"/>
      <c r="T7500" s="58"/>
      <c r="U7500" s="58"/>
      <c r="V7500" s="60"/>
      <c r="W7500" s="56"/>
      <c r="X7500" s="56"/>
      <c r="Y7500" s="56"/>
      <c r="Z7500" s="46"/>
      <c r="AA7500" s="66"/>
      <c r="AB7500" s="46"/>
      <c r="AC7500" s="46"/>
      <c r="AD7500" s="61"/>
      <c r="AE7500" s="61"/>
      <c r="AF7500" s="46"/>
      <c r="AG7500" s="46"/>
      <c r="AH7500" s="46">
        <f>SUM(AH7499:AH7499)</f>
        <v>0</v>
      </c>
      <c r="AI7500" s="46"/>
      <c r="AJ7500" s="46">
        <f>SUM(AJ7499:AJ7499)</f>
        <v>0</v>
      </c>
      <c r="AK7500" s="46"/>
      <c r="AL7500" s="46">
        <f>SUM(AL7499:AL7499)</f>
        <v>0</v>
      </c>
    </row>
    <row r="7501" spans="1:38" x14ac:dyDescent="0.45">
      <c r="A7501" s="16" t="s">
        <v>10900</v>
      </c>
      <c r="B7501" s="21">
        <v>3770400494599</v>
      </c>
      <c r="C7501" s="16" t="s">
        <v>10901</v>
      </c>
      <c r="D7501" s="16" t="s">
        <v>2204</v>
      </c>
      <c r="E7501" s="56">
        <v>4436</v>
      </c>
      <c r="F7501" s="56">
        <v>1160</v>
      </c>
      <c r="G7501" s="57" t="s">
        <v>10902</v>
      </c>
      <c r="H7501" s="56" t="s">
        <v>42</v>
      </c>
      <c r="I7501" s="56">
        <v>18972</v>
      </c>
      <c r="J7501" s="56">
        <v>1</v>
      </c>
      <c r="K7501" s="56">
        <v>0</v>
      </c>
      <c r="L7501" s="71">
        <v>59</v>
      </c>
      <c r="M7501" s="56" t="s">
        <v>43</v>
      </c>
      <c r="N7501" s="46">
        <f>((J7501*400)+(K7501*100))+L7501</f>
        <v>459</v>
      </c>
      <c r="O7501" s="46">
        <v>260</v>
      </c>
      <c r="P7501" s="46">
        <f>N7501*O7501</f>
        <v>119340</v>
      </c>
      <c r="Q7501" s="56"/>
      <c r="R7501" s="58"/>
      <c r="S7501" s="59"/>
      <c r="T7501" s="58"/>
      <c r="U7501" s="58"/>
      <c r="V7501" s="60"/>
      <c r="W7501" s="56"/>
      <c r="X7501" s="56"/>
      <c r="Y7501" s="56"/>
      <c r="Z7501" s="46"/>
      <c r="AA7501" s="66"/>
      <c r="AB7501" s="46"/>
      <c r="AC7501" s="46"/>
      <c r="AD7501" s="61"/>
      <c r="AE7501" s="61"/>
      <c r="AF7501" s="46"/>
      <c r="AG7501" s="46">
        <f>IF(AND(AF7501="",P7501=""),0,IF((AF7501=""),P7501,IF((P7501=""),AF7501,AF7501+P7501)))</f>
        <v>119340</v>
      </c>
      <c r="AH7501" s="46">
        <f>IF( (AA7501=""),AG7501*1,AG7501*(AA7501/100) )</f>
        <v>119340</v>
      </c>
      <c r="AI7501" s="46">
        <v>0</v>
      </c>
      <c r="AJ7501" s="46">
        <f>IF((AI7501-AH7501) &gt; 1,0,IF((AI7501-AH7501)&lt;0,AH7501-AI7501,AI7501-AH7501))</f>
        <v>119340</v>
      </c>
      <c r="AK7501" s="46">
        <v>0.3</v>
      </c>
      <c r="AL7501" s="46">
        <f>AJ7501*(AK7501/100)</f>
        <v>358.02</v>
      </c>
    </row>
    <row r="7502" spans="1:38" x14ac:dyDescent="0.45">
      <c r="A7502" s="16"/>
      <c r="B7502" s="21"/>
      <c r="C7502" s="16"/>
      <c r="D7502" s="16"/>
      <c r="E7502" s="56"/>
      <c r="F7502" s="56"/>
      <c r="G7502" s="57"/>
      <c r="H7502" s="56"/>
      <c r="I7502" s="56"/>
      <c r="J7502" s="56"/>
      <c r="K7502" s="56"/>
      <c r="L7502" s="71"/>
      <c r="M7502" s="56"/>
      <c r="N7502" s="46"/>
      <c r="O7502" s="46" t="s">
        <v>54</v>
      </c>
      <c r="P7502" s="46">
        <f>SUM(P7501:P7501)</f>
        <v>119340</v>
      </c>
      <c r="Q7502" s="56"/>
      <c r="R7502" s="58"/>
      <c r="S7502" s="59"/>
      <c r="T7502" s="58"/>
      <c r="U7502" s="58"/>
      <c r="V7502" s="60"/>
      <c r="W7502" s="56"/>
      <c r="X7502" s="56"/>
      <c r="Y7502" s="56"/>
      <c r="Z7502" s="46"/>
      <c r="AA7502" s="66"/>
      <c r="AB7502" s="46"/>
      <c r="AC7502" s="46"/>
      <c r="AD7502" s="61"/>
      <c r="AE7502" s="61"/>
      <c r="AF7502" s="46"/>
      <c r="AG7502" s="46"/>
      <c r="AH7502" s="46">
        <f>SUM(AH7501:AH7501)</f>
        <v>119340</v>
      </c>
      <c r="AI7502" s="46"/>
      <c r="AJ7502" s="46">
        <f>SUM(AJ7501:AJ7501)</f>
        <v>119340</v>
      </c>
      <c r="AK7502" s="46"/>
      <c r="AL7502" s="46">
        <f>SUM(AL7501:AL7501)</f>
        <v>358.02</v>
      </c>
    </row>
    <row r="7503" spans="1:38" x14ac:dyDescent="0.45">
      <c r="A7503" s="16" t="s">
        <v>10903</v>
      </c>
      <c r="B7503" s="21">
        <v>3770400001991</v>
      </c>
      <c r="C7503" s="16" t="s">
        <v>10904</v>
      </c>
      <c r="D7503" s="16" t="s">
        <v>10905</v>
      </c>
      <c r="E7503" s="56">
        <v>4437</v>
      </c>
      <c r="F7503" s="56">
        <v>2388</v>
      </c>
      <c r="G7503" s="57" t="s">
        <v>10906</v>
      </c>
      <c r="H7503" s="56" t="s">
        <v>42</v>
      </c>
      <c r="I7503" s="56">
        <v>25089</v>
      </c>
      <c r="J7503" s="56">
        <v>8</v>
      </c>
      <c r="K7503" s="56">
        <v>1</v>
      </c>
      <c r="L7503" s="71">
        <v>18</v>
      </c>
      <c r="M7503" s="56" t="s">
        <v>43</v>
      </c>
      <c r="N7503" s="46">
        <f>((J7503*400)+(K7503*100))+L7503</f>
        <v>3318</v>
      </c>
      <c r="O7503" s="46">
        <v>250</v>
      </c>
      <c r="P7503" s="46">
        <f>N7503*O7503</f>
        <v>829500</v>
      </c>
      <c r="Q7503" s="56"/>
      <c r="R7503" s="58"/>
      <c r="S7503" s="59"/>
      <c r="T7503" s="58"/>
      <c r="U7503" s="58"/>
      <c r="V7503" s="60"/>
      <c r="W7503" s="56"/>
      <c r="X7503" s="56"/>
      <c r="Y7503" s="56"/>
      <c r="Z7503" s="46"/>
      <c r="AA7503" s="66"/>
      <c r="AB7503" s="46"/>
      <c r="AC7503" s="46"/>
      <c r="AD7503" s="61"/>
      <c r="AE7503" s="61"/>
      <c r="AF7503" s="46"/>
      <c r="AG7503" s="46">
        <f>IF(AND(AF7503="",P7503=""),0,IF((AF7503=""),P7503,IF((P7503=""),AF7503,AF7503+P7503)))</f>
        <v>829500</v>
      </c>
      <c r="AH7503" s="46">
        <f>IF( (AA7503=""),AG7503*1,AG7503*(AA7503/100) )</f>
        <v>829500</v>
      </c>
      <c r="AI7503" s="46">
        <v>0</v>
      </c>
      <c r="AJ7503" s="46">
        <f>IF((AI7503-AH7503) &gt; 1,0,IF((AI7503-AH7503)&lt;0,AH7503-AI7503,AI7503-AH7503))</f>
        <v>829500</v>
      </c>
      <c r="AK7503" s="46">
        <v>0.3</v>
      </c>
      <c r="AL7503" s="46">
        <f>AJ7503*(AK7503/100)</f>
        <v>2488.5</v>
      </c>
    </row>
    <row r="7504" spans="1:38" x14ac:dyDescent="0.45">
      <c r="A7504" s="16"/>
      <c r="B7504" s="21"/>
      <c r="C7504" s="16"/>
      <c r="D7504" s="16"/>
      <c r="E7504" s="56"/>
      <c r="F7504" s="56"/>
      <c r="G7504" s="57"/>
      <c r="H7504" s="56"/>
      <c r="I7504" s="56"/>
      <c r="J7504" s="56"/>
      <c r="K7504" s="56"/>
      <c r="L7504" s="71"/>
      <c r="M7504" s="56"/>
      <c r="N7504" s="46"/>
      <c r="O7504" s="46" t="s">
        <v>54</v>
      </c>
      <c r="P7504" s="46">
        <f>SUM(P7503:P7503)</f>
        <v>829500</v>
      </c>
      <c r="Q7504" s="56"/>
      <c r="R7504" s="58"/>
      <c r="S7504" s="59"/>
      <c r="T7504" s="58"/>
      <c r="U7504" s="58"/>
      <c r="V7504" s="60"/>
      <c r="W7504" s="56"/>
      <c r="X7504" s="56"/>
      <c r="Y7504" s="56"/>
      <c r="Z7504" s="46"/>
      <c r="AA7504" s="66"/>
      <c r="AB7504" s="46"/>
      <c r="AC7504" s="46"/>
      <c r="AD7504" s="61"/>
      <c r="AE7504" s="61"/>
      <c r="AF7504" s="46"/>
      <c r="AG7504" s="46"/>
      <c r="AH7504" s="46">
        <f>SUM(AH7503:AH7503)</f>
        <v>829500</v>
      </c>
      <c r="AI7504" s="46"/>
      <c r="AJ7504" s="46">
        <f>SUM(AJ7503:AJ7503)</f>
        <v>829500</v>
      </c>
      <c r="AK7504" s="46"/>
      <c r="AL7504" s="46">
        <f>SUM(AL7503:AL7503)</f>
        <v>2488.5</v>
      </c>
    </row>
    <row r="7505" spans="1:38" x14ac:dyDescent="0.45">
      <c r="A7505" s="16" t="s">
        <v>10907</v>
      </c>
      <c r="B7505" s="21">
        <v>1770400088802</v>
      </c>
      <c r="C7505" s="16" t="s">
        <v>10908</v>
      </c>
      <c r="D7505" s="16" t="s">
        <v>10909</v>
      </c>
      <c r="E7505" s="56">
        <v>4438</v>
      </c>
      <c r="F7505" s="56">
        <v>4128</v>
      </c>
      <c r="G7505" s="57" t="s">
        <v>10910</v>
      </c>
      <c r="H7505" s="56" t="s">
        <v>42</v>
      </c>
      <c r="I7505" s="56">
        <v>11520</v>
      </c>
      <c r="J7505" s="56">
        <v>0</v>
      </c>
      <c r="K7505" s="56">
        <v>3</v>
      </c>
      <c r="L7505" s="71">
        <v>27</v>
      </c>
      <c r="M7505" s="56" t="s">
        <v>43</v>
      </c>
      <c r="N7505" s="46">
        <f>((J7505*400)+(K7505*100))+L7505</f>
        <v>327</v>
      </c>
      <c r="O7505" s="46">
        <v>500</v>
      </c>
      <c r="P7505" s="46">
        <f>N7505*O7505</f>
        <v>163500</v>
      </c>
      <c r="Q7505" s="56"/>
      <c r="R7505" s="58"/>
      <c r="S7505" s="59"/>
      <c r="T7505" s="58"/>
      <c r="U7505" s="58"/>
      <c r="V7505" s="60"/>
      <c r="W7505" s="56"/>
      <c r="X7505" s="56"/>
      <c r="Y7505" s="56"/>
      <c r="Z7505" s="46"/>
      <c r="AA7505" s="66"/>
      <c r="AB7505" s="46"/>
      <c r="AC7505" s="46"/>
      <c r="AD7505" s="61"/>
      <c r="AE7505" s="61"/>
      <c r="AF7505" s="46"/>
      <c r="AG7505" s="46">
        <f>IF(AND(AF7505="",P7505=""),0,IF((AF7505=""),P7505,IF((P7505=""),AF7505,AF7505+P7505)))</f>
        <v>163500</v>
      </c>
      <c r="AH7505" s="46">
        <f>IF( (AA7505=""),AG7505*1,AG7505*(AA7505/100) )</f>
        <v>163500</v>
      </c>
      <c r="AI7505" s="46">
        <v>0</v>
      </c>
      <c r="AJ7505" s="46">
        <f>IF((AI7505-AH7505) &gt; 1,0,IF((AI7505-AH7505)&lt;0,AH7505-AI7505,AI7505-AH7505))</f>
        <v>163500</v>
      </c>
      <c r="AK7505" s="46">
        <v>0.3</v>
      </c>
      <c r="AL7505" s="46">
        <f>AJ7505*(AK7505/100)</f>
        <v>490.5</v>
      </c>
    </row>
    <row r="7506" spans="1:38" x14ac:dyDescent="0.45">
      <c r="A7506" s="16"/>
      <c r="B7506" s="21"/>
      <c r="C7506" s="16"/>
      <c r="D7506" s="16"/>
      <c r="E7506" s="56">
        <v>4439</v>
      </c>
      <c r="F7506" s="56">
        <v>4143</v>
      </c>
      <c r="G7506" s="57" t="s">
        <v>10911</v>
      </c>
      <c r="H7506" s="56" t="s">
        <v>42</v>
      </c>
      <c r="I7506" s="56">
        <v>24496</v>
      </c>
      <c r="J7506" s="56">
        <v>8</v>
      </c>
      <c r="K7506" s="56">
        <v>2</v>
      </c>
      <c r="L7506" s="71">
        <v>37</v>
      </c>
      <c r="M7506" s="56" t="s">
        <v>43</v>
      </c>
      <c r="N7506" s="46">
        <f>((J7506*400)+(K7506*100))+L7506</f>
        <v>3437</v>
      </c>
      <c r="O7506" s="46">
        <v>380</v>
      </c>
      <c r="P7506" s="46">
        <f>N7506*O7506</f>
        <v>1306060</v>
      </c>
      <c r="Q7506" s="56"/>
      <c r="R7506" s="58"/>
      <c r="S7506" s="59"/>
      <c r="T7506" s="58"/>
      <c r="U7506" s="58"/>
      <c r="V7506" s="60"/>
      <c r="W7506" s="56"/>
      <c r="X7506" s="56"/>
      <c r="Y7506" s="56"/>
      <c r="Z7506" s="46"/>
      <c r="AA7506" s="66"/>
      <c r="AB7506" s="46"/>
      <c r="AC7506" s="46"/>
      <c r="AD7506" s="61"/>
      <c r="AE7506" s="61"/>
      <c r="AF7506" s="46"/>
      <c r="AG7506" s="46">
        <f>IF(AND(AF7506="",P7506=""),0,IF((AF7506=""),P7506,IF((P7506=""),AF7506,AF7506+P7506)))</f>
        <v>1306060</v>
      </c>
      <c r="AH7506" s="46">
        <f>IF( (AA7506=""),AG7506*1,AG7506*(AA7506/100) )</f>
        <v>1306060</v>
      </c>
      <c r="AI7506" s="46">
        <v>0</v>
      </c>
      <c r="AJ7506" s="46">
        <f>IF((AI7506-AH7506) &gt; 1,0,IF((AI7506-AH7506)&lt;0,AH7506-AI7506,AI7506-AH7506))</f>
        <v>1306060</v>
      </c>
      <c r="AK7506" s="46">
        <v>0.3</v>
      </c>
      <c r="AL7506" s="46">
        <f>AJ7506*(AK7506/100)</f>
        <v>3918.1800000000003</v>
      </c>
    </row>
    <row r="7507" spans="1:38" x14ac:dyDescent="0.45">
      <c r="A7507" s="16"/>
      <c r="B7507" s="21"/>
      <c r="C7507" s="16"/>
      <c r="D7507" s="16"/>
      <c r="E7507" s="56"/>
      <c r="F7507" s="56"/>
      <c r="G7507" s="57"/>
      <c r="H7507" s="56"/>
      <c r="I7507" s="56"/>
      <c r="J7507" s="56"/>
      <c r="K7507" s="56"/>
      <c r="L7507" s="71"/>
      <c r="M7507" s="56"/>
      <c r="N7507" s="46"/>
      <c r="O7507" s="46" t="s">
        <v>54</v>
      </c>
      <c r="P7507" s="46">
        <f>SUM(P7505:P7506)</f>
        <v>1469560</v>
      </c>
      <c r="Q7507" s="56"/>
      <c r="R7507" s="58"/>
      <c r="S7507" s="59"/>
      <c r="T7507" s="58"/>
      <c r="U7507" s="58"/>
      <c r="V7507" s="60"/>
      <c r="W7507" s="56"/>
      <c r="X7507" s="56"/>
      <c r="Y7507" s="56"/>
      <c r="Z7507" s="46"/>
      <c r="AA7507" s="66"/>
      <c r="AB7507" s="46"/>
      <c r="AC7507" s="46"/>
      <c r="AD7507" s="61"/>
      <c r="AE7507" s="61"/>
      <c r="AF7507" s="46"/>
      <c r="AG7507" s="46"/>
      <c r="AH7507" s="46">
        <f>SUM(AH7505:AH7506)</f>
        <v>1469560</v>
      </c>
      <c r="AI7507" s="46"/>
      <c r="AJ7507" s="46">
        <f>SUM(AJ7505:AJ7506)</f>
        <v>1469560</v>
      </c>
      <c r="AK7507" s="46"/>
      <c r="AL7507" s="46">
        <f>SUM(AL7505:AL7506)</f>
        <v>4408.68</v>
      </c>
    </row>
    <row r="7508" spans="1:38" x14ac:dyDescent="0.45">
      <c r="A7508" s="16" t="s">
        <v>10912</v>
      </c>
      <c r="B7508" s="21">
        <v>3770400150083</v>
      </c>
      <c r="C7508" s="16" t="s">
        <v>10913</v>
      </c>
      <c r="D7508" s="16" t="s">
        <v>10914</v>
      </c>
      <c r="E7508" s="56">
        <v>4440</v>
      </c>
      <c r="F7508" s="56">
        <v>6286</v>
      </c>
      <c r="G7508" s="57"/>
      <c r="H7508" s="56" t="s">
        <v>42</v>
      </c>
      <c r="I7508" s="56">
        <v>11497</v>
      </c>
      <c r="J7508" s="56">
        <v>3</v>
      </c>
      <c r="K7508" s="56">
        <v>1</v>
      </c>
      <c r="L7508" s="71">
        <v>32</v>
      </c>
      <c r="M7508" s="56" t="s">
        <v>90</v>
      </c>
      <c r="N7508" s="46">
        <f>((J7508*400)+(K7508*100))+L7508</f>
        <v>1332</v>
      </c>
      <c r="O7508" s="46">
        <v>200</v>
      </c>
      <c r="P7508" s="46">
        <f>N7508*O7508</f>
        <v>266400</v>
      </c>
      <c r="Q7508" s="56"/>
      <c r="R7508" s="58"/>
      <c r="S7508" s="59"/>
      <c r="T7508" s="58"/>
      <c r="U7508" s="58"/>
      <c r="V7508" s="60"/>
      <c r="W7508" s="56"/>
      <c r="X7508" s="56"/>
      <c r="Y7508" s="56"/>
      <c r="Z7508" s="46"/>
      <c r="AA7508" s="66"/>
      <c r="AB7508" s="46"/>
      <c r="AC7508" s="46"/>
      <c r="AD7508" s="61"/>
      <c r="AE7508" s="61"/>
      <c r="AF7508" s="46"/>
      <c r="AG7508" s="46">
        <f>IF(AND(AF7508="",P7508=""),0,IF((AF7508=""),P7508,IF((P7508=""),AF7508,AF7508+P7508)))</f>
        <v>266400</v>
      </c>
      <c r="AH7508" s="46">
        <f>IF( (AA7508=""),AG7508*1,AG7508*(AA7508/100) )</f>
        <v>266400</v>
      </c>
      <c r="AI7508" s="46">
        <v>50000000</v>
      </c>
      <c r="AJ7508" s="46">
        <f>IF((AI7508-AH7508) &gt; 1,0,IF((AI7508-AH7508)&lt;0,AH7508-AI7508,AI7508-AH7508))</f>
        <v>0</v>
      </c>
      <c r="AK7508" s="46">
        <v>0.01</v>
      </c>
      <c r="AL7508" s="46">
        <f>AJ7508*(AK7508/100)</f>
        <v>0</v>
      </c>
    </row>
    <row r="7509" spans="1:38" x14ac:dyDescent="0.45">
      <c r="A7509" s="16"/>
      <c r="B7509" s="21"/>
      <c r="C7509" s="16"/>
      <c r="D7509" s="16"/>
      <c r="E7509" s="56"/>
      <c r="F7509" s="56"/>
      <c r="G7509" s="57"/>
      <c r="H7509" s="56"/>
      <c r="I7509" s="56"/>
      <c r="J7509" s="56"/>
      <c r="K7509" s="56"/>
      <c r="L7509" s="71"/>
      <c r="M7509" s="56"/>
      <c r="N7509" s="46"/>
      <c r="O7509" s="46" t="s">
        <v>54</v>
      </c>
      <c r="P7509" s="46">
        <f>SUM(P7508:P7508)</f>
        <v>266400</v>
      </c>
      <c r="Q7509" s="56"/>
      <c r="R7509" s="58"/>
      <c r="S7509" s="59"/>
      <c r="T7509" s="58"/>
      <c r="U7509" s="58"/>
      <c r="V7509" s="60"/>
      <c r="W7509" s="56"/>
      <c r="X7509" s="56"/>
      <c r="Y7509" s="56"/>
      <c r="Z7509" s="46"/>
      <c r="AA7509" s="66"/>
      <c r="AB7509" s="46"/>
      <c r="AC7509" s="46"/>
      <c r="AD7509" s="61"/>
      <c r="AE7509" s="61"/>
      <c r="AF7509" s="46"/>
      <c r="AG7509" s="46"/>
      <c r="AH7509" s="46">
        <f>SUM(AH7508:AH7508)</f>
        <v>266400</v>
      </c>
      <c r="AI7509" s="46"/>
      <c r="AJ7509" s="46">
        <f>SUM(AJ7508:AJ7508)</f>
        <v>0</v>
      </c>
      <c r="AK7509" s="46"/>
      <c r="AL7509" s="46">
        <f>SUM(AL7508:AL7508)</f>
        <v>0</v>
      </c>
    </row>
    <row r="7510" spans="1:38" x14ac:dyDescent="0.45">
      <c r="A7510" s="16" t="s">
        <v>10915</v>
      </c>
      <c r="B7510" s="21">
        <v>3100503091476</v>
      </c>
      <c r="C7510" s="16" t="s">
        <v>10916</v>
      </c>
      <c r="D7510" s="16" t="s">
        <v>10917</v>
      </c>
      <c r="E7510" s="56">
        <v>4441</v>
      </c>
      <c r="F7510" s="56">
        <v>3860</v>
      </c>
      <c r="G7510" s="57" t="s">
        <v>10918</v>
      </c>
      <c r="H7510" s="56" t="s">
        <v>42</v>
      </c>
      <c r="I7510" s="56">
        <v>24565</v>
      </c>
      <c r="J7510" s="56">
        <v>0</v>
      </c>
      <c r="K7510" s="56">
        <v>0</v>
      </c>
      <c r="L7510" s="71">
        <v>42</v>
      </c>
      <c r="M7510" s="56" t="s">
        <v>43</v>
      </c>
      <c r="N7510" s="46">
        <f>((J7510*400)+(K7510*100))+L7510</f>
        <v>42</v>
      </c>
      <c r="O7510" s="46">
        <v>5500</v>
      </c>
      <c r="P7510" s="46">
        <f>N7510*O7510</f>
        <v>231000</v>
      </c>
      <c r="Q7510" s="56"/>
      <c r="R7510" s="58"/>
      <c r="S7510" s="59"/>
      <c r="T7510" s="58"/>
      <c r="U7510" s="58"/>
      <c r="V7510" s="60"/>
      <c r="W7510" s="56"/>
      <c r="X7510" s="56"/>
      <c r="Y7510" s="56"/>
      <c r="Z7510" s="46"/>
      <c r="AA7510" s="66"/>
      <c r="AB7510" s="46"/>
      <c r="AC7510" s="46"/>
      <c r="AD7510" s="61"/>
      <c r="AE7510" s="61"/>
      <c r="AF7510" s="46"/>
      <c r="AG7510" s="46">
        <f>IF(AND(AF7510="",P7510=""),0,IF((AF7510=""),P7510,IF((P7510=""),AF7510,AF7510+P7510)))</f>
        <v>231000</v>
      </c>
      <c r="AH7510" s="46">
        <f>IF( (AA7510=""),AG7510*1,AG7510*(AA7510/100) )</f>
        <v>231000</v>
      </c>
      <c r="AI7510" s="46">
        <v>0</v>
      </c>
      <c r="AJ7510" s="46">
        <f>IF((AI7510-AH7510) &gt; 1,0,IF((AI7510-AH7510)&lt;0,AH7510-AI7510,AI7510-AH7510))</f>
        <v>231000</v>
      </c>
      <c r="AK7510" s="46">
        <v>0.3</v>
      </c>
      <c r="AL7510" s="46">
        <f>AJ7510*(AK7510/100)</f>
        <v>693</v>
      </c>
    </row>
    <row r="7511" spans="1:38" x14ac:dyDescent="0.45">
      <c r="A7511" s="16"/>
      <c r="B7511" s="21"/>
      <c r="C7511" s="16"/>
      <c r="D7511" s="16"/>
      <c r="E7511" s="56"/>
      <c r="F7511" s="56"/>
      <c r="G7511" s="57"/>
      <c r="H7511" s="56"/>
      <c r="I7511" s="56"/>
      <c r="J7511" s="56"/>
      <c r="K7511" s="56"/>
      <c r="L7511" s="71"/>
      <c r="M7511" s="56"/>
      <c r="N7511" s="46"/>
      <c r="O7511" s="46" t="s">
        <v>54</v>
      </c>
      <c r="P7511" s="46">
        <f>SUM(P7510:P7510)</f>
        <v>231000</v>
      </c>
      <c r="Q7511" s="56"/>
      <c r="R7511" s="58"/>
      <c r="S7511" s="59"/>
      <c r="T7511" s="58"/>
      <c r="U7511" s="58"/>
      <c r="V7511" s="60"/>
      <c r="W7511" s="56"/>
      <c r="X7511" s="56"/>
      <c r="Y7511" s="56"/>
      <c r="Z7511" s="46"/>
      <c r="AA7511" s="66"/>
      <c r="AB7511" s="46"/>
      <c r="AC7511" s="46"/>
      <c r="AD7511" s="61"/>
      <c r="AE7511" s="61"/>
      <c r="AF7511" s="46"/>
      <c r="AG7511" s="46"/>
      <c r="AH7511" s="46">
        <f>SUM(AH7510:AH7510)</f>
        <v>231000</v>
      </c>
      <c r="AI7511" s="46"/>
      <c r="AJ7511" s="46">
        <f>SUM(AJ7510:AJ7510)</f>
        <v>231000</v>
      </c>
      <c r="AK7511" s="46"/>
      <c r="AL7511" s="46">
        <f>SUM(AL7510:AL7510)</f>
        <v>693</v>
      </c>
    </row>
    <row r="7512" spans="1:38" x14ac:dyDescent="0.45">
      <c r="A7512" s="16" t="s">
        <v>10919</v>
      </c>
      <c r="B7512" s="21">
        <v>3770500113104</v>
      </c>
      <c r="C7512" s="16" t="s">
        <v>10920</v>
      </c>
      <c r="D7512" s="16" t="s">
        <v>10921</v>
      </c>
      <c r="E7512" s="56">
        <v>4442</v>
      </c>
      <c r="F7512" s="56">
        <v>2330</v>
      </c>
      <c r="G7512" s="57" t="s">
        <v>10922</v>
      </c>
      <c r="H7512" s="56" t="s">
        <v>42</v>
      </c>
      <c r="I7512" s="56">
        <v>13712</v>
      </c>
      <c r="J7512" s="56">
        <v>6</v>
      </c>
      <c r="K7512" s="56">
        <v>3</v>
      </c>
      <c r="L7512" s="71">
        <v>32</v>
      </c>
      <c r="M7512" s="56" t="s">
        <v>90</v>
      </c>
      <c r="N7512" s="46">
        <f>((J7512*400)+(K7512*100))+L7512</f>
        <v>2732</v>
      </c>
      <c r="O7512" s="46">
        <v>200</v>
      </c>
      <c r="P7512" s="46">
        <f>N7512*O7512</f>
        <v>546400</v>
      </c>
      <c r="Q7512" s="56"/>
      <c r="R7512" s="58"/>
      <c r="S7512" s="59"/>
      <c r="T7512" s="58"/>
      <c r="U7512" s="58"/>
      <c r="V7512" s="60"/>
      <c r="W7512" s="56"/>
      <c r="X7512" s="56"/>
      <c r="Y7512" s="56"/>
      <c r="Z7512" s="46"/>
      <c r="AA7512" s="66"/>
      <c r="AB7512" s="46"/>
      <c r="AC7512" s="46"/>
      <c r="AD7512" s="61"/>
      <c r="AE7512" s="61"/>
      <c r="AF7512" s="46"/>
      <c r="AG7512" s="46">
        <f>IF(AND(AF7512="",P7512=""),0,IF((AF7512=""),P7512,IF((P7512=""),AF7512,AF7512+P7512)))</f>
        <v>546400</v>
      </c>
      <c r="AH7512" s="46">
        <f>IF( (AA7512=""),AG7512*1,AG7512*(AA7512/100) )</f>
        <v>546400</v>
      </c>
      <c r="AI7512" s="46">
        <v>50000000</v>
      </c>
      <c r="AJ7512" s="46">
        <f>IF((AI7512-AH7512) &gt; 1,0,IF((AI7512-AH7512)&lt;0,AH7512-AI7512,AI7512-AH7512))</f>
        <v>0</v>
      </c>
      <c r="AK7512" s="46">
        <v>0.01</v>
      </c>
      <c r="AL7512" s="46">
        <f>AJ7512*(AK7512/100)</f>
        <v>0</v>
      </c>
    </row>
    <row r="7513" spans="1:38" x14ac:dyDescent="0.45">
      <c r="A7513" s="16"/>
      <c r="B7513" s="21"/>
      <c r="C7513" s="16"/>
      <c r="D7513" s="16"/>
      <c r="E7513" s="56">
        <v>4443</v>
      </c>
      <c r="F7513" s="56">
        <v>688</v>
      </c>
      <c r="G7513" s="57" t="s">
        <v>10923</v>
      </c>
      <c r="H7513" s="56" t="s">
        <v>42</v>
      </c>
      <c r="I7513" s="56">
        <v>13713</v>
      </c>
      <c r="J7513" s="56">
        <v>6</v>
      </c>
      <c r="K7513" s="56">
        <v>2</v>
      </c>
      <c r="L7513" s="71">
        <v>69</v>
      </c>
      <c r="M7513" s="56" t="s">
        <v>90</v>
      </c>
      <c r="N7513" s="46">
        <f>((J7513*400)+(K7513*100))+L7513</f>
        <v>2669</v>
      </c>
      <c r="O7513" s="46">
        <v>200</v>
      </c>
      <c r="P7513" s="46">
        <f>N7513*O7513</f>
        <v>533800</v>
      </c>
      <c r="Q7513" s="56"/>
      <c r="R7513" s="58"/>
      <c r="S7513" s="59"/>
      <c r="T7513" s="58"/>
      <c r="U7513" s="58"/>
      <c r="V7513" s="60"/>
      <c r="W7513" s="56"/>
      <c r="X7513" s="56"/>
      <c r="Y7513" s="56"/>
      <c r="Z7513" s="46"/>
      <c r="AA7513" s="66"/>
      <c r="AB7513" s="46"/>
      <c r="AC7513" s="46"/>
      <c r="AD7513" s="61"/>
      <c r="AE7513" s="61"/>
      <c r="AF7513" s="46"/>
      <c r="AG7513" s="46">
        <f>IF(AND(AF7513="",P7513=""),0,IF((AF7513=""),P7513,IF((P7513=""),AF7513,AF7513+P7513)))</f>
        <v>533800</v>
      </c>
      <c r="AH7513" s="46">
        <f>IF( (AA7513=""),AG7513*1,AG7513*(AA7513/100) )</f>
        <v>533800</v>
      </c>
      <c r="AI7513" s="46">
        <v>0</v>
      </c>
      <c r="AJ7513" s="46">
        <f>IF((AI7513-AH7513) &gt; 1,0,IF((AI7513-AH7513)&lt;0,AH7513-AI7513,AI7513-AH7513))</f>
        <v>533800</v>
      </c>
      <c r="AK7513" s="46">
        <v>0.01</v>
      </c>
      <c r="AL7513" s="46">
        <f>AJ7513*(AK7513/100)</f>
        <v>53.38</v>
      </c>
    </row>
    <row r="7514" spans="1:38" x14ac:dyDescent="0.45">
      <c r="A7514" s="16"/>
      <c r="B7514" s="21"/>
      <c r="C7514" s="16"/>
      <c r="D7514" s="16"/>
      <c r="E7514" s="56">
        <v>4444</v>
      </c>
      <c r="F7514" s="56">
        <v>2332</v>
      </c>
      <c r="G7514" s="57" t="s">
        <v>10924</v>
      </c>
      <c r="H7514" s="56" t="s">
        <v>42</v>
      </c>
      <c r="I7514" s="56">
        <v>15414</v>
      </c>
      <c r="J7514" s="56">
        <v>0</v>
      </c>
      <c r="K7514" s="56">
        <v>0</v>
      </c>
      <c r="L7514" s="71">
        <v>20</v>
      </c>
      <c r="M7514" s="56" t="s">
        <v>208</v>
      </c>
      <c r="N7514" s="46">
        <f>((J7514*400)+(K7514*100))+L7514</f>
        <v>20</v>
      </c>
      <c r="O7514" s="46">
        <v>440</v>
      </c>
      <c r="P7514" s="46">
        <f>N7514*O7514</f>
        <v>8800</v>
      </c>
      <c r="Q7514" s="56"/>
      <c r="R7514" s="58"/>
      <c r="S7514" s="59"/>
      <c r="T7514" s="58"/>
      <c r="U7514" s="58"/>
      <c r="V7514" s="60"/>
      <c r="W7514" s="56"/>
      <c r="X7514" s="56"/>
      <c r="Y7514" s="56"/>
      <c r="Z7514" s="46"/>
      <c r="AA7514" s="66"/>
      <c r="AB7514" s="46"/>
      <c r="AC7514" s="46"/>
      <c r="AD7514" s="61"/>
      <c r="AE7514" s="61"/>
      <c r="AF7514" s="46"/>
      <c r="AG7514" s="46">
        <f>IF(AND(AF7514="",P7514=""),0,IF((AF7514=""),P7514,IF((P7514=""),AF7514,AF7514+P7514)))</f>
        <v>8800</v>
      </c>
      <c r="AH7514" s="46">
        <f>IF( (AA7514=""),AG7514*1,AG7514*(AA7514/100) )</f>
        <v>8800</v>
      </c>
      <c r="AI7514" s="46">
        <v>0</v>
      </c>
      <c r="AJ7514" s="46">
        <f>IF((AI7514-AH7514) &gt; 1,0,IF((AI7514-AH7514)&lt;0,AH7514-AI7514,AI7514-AH7514))</f>
        <v>8800</v>
      </c>
      <c r="AK7514" s="46">
        <v>0.02</v>
      </c>
      <c r="AL7514" s="46">
        <f>AJ7514*(AK7514/100)</f>
        <v>1.76</v>
      </c>
    </row>
    <row r="7515" spans="1:38" x14ac:dyDescent="0.45">
      <c r="A7515" s="16"/>
      <c r="B7515" s="21"/>
      <c r="C7515" s="16"/>
      <c r="D7515" s="16"/>
      <c r="E7515" s="56"/>
      <c r="F7515" s="56"/>
      <c r="G7515" s="57"/>
      <c r="H7515" s="56"/>
      <c r="I7515" s="56"/>
      <c r="J7515" s="56">
        <v>8</v>
      </c>
      <c r="K7515" s="56">
        <v>0</v>
      </c>
      <c r="L7515" s="71">
        <v>70</v>
      </c>
      <c r="M7515" s="56" t="s">
        <v>90</v>
      </c>
      <c r="N7515" s="46">
        <f>((J7515*400)+(K7515*100))+L7515</f>
        <v>3270</v>
      </c>
      <c r="O7515" s="46">
        <v>440</v>
      </c>
      <c r="P7515" s="46">
        <f>N7515*O7515</f>
        <v>1438800</v>
      </c>
      <c r="Q7515" s="56"/>
      <c r="R7515" s="58"/>
      <c r="S7515" s="59"/>
      <c r="T7515" s="58"/>
      <c r="U7515" s="58"/>
      <c r="V7515" s="60"/>
      <c r="W7515" s="56"/>
      <c r="X7515" s="56"/>
      <c r="Y7515" s="56"/>
      <c r="Z7515" s="46"/>
      <c r="AA7515" s="66"/>
      <c r="AB7515" s="46"/>
      <c r="AC7515" s="46"/>
      <c r="AD7515" s="61"/>
      <c r="AE7515" s="61"/>
      <c r="AF7515" s="46"/>
      <c r="AG7515" s="46">
        <f>IF(AND(AF7515="",P7515=""),0,IF((AF7515=""),P7515,IF((P7515=""),AF7515,AF7515+P7515)))</f>
        <v>1438800</v>
      </c>
      <c r="AH7515" s="46">
        <f>IF( (AA7515=""),AG7515*1,AG7515*(AA7515/100) )</f>
        <v>1438800</v>
      </c>
      <c r="AI7515" s="46">
        <v>0</v>
      </c>
      <c r="AJ7515" s="46">
        <f>IF((AI7515-AH7515) &gt; 1,0,IF((AI7515-AH7515)&lt;0,AH7515-AI7515,AI7515-AH7515))</f>
        <v>1438800</v>
      </c>
      <c r="AK7515" s="46">
        <v>0.01</v>
      </c>
      <c r="AL7515" s="46">
        <f>AJ7515*(AK7515/100)</f>
        <v>143.88</v>
      </c>
    </row>
    <row r="7516" spans="1:38" x14ac:dyDescent="0.45">
      <c r="A7516" s="16"/>
      <c r="B7516" s="21"/>
      <c r="C7516" s="16"/>
      <c r="D7516" s="16"/>
      <c r="E7516" s="56"/>
      <c r="F7516" s="56"/>
      <c r="G7516" s="57"/>
      <c r="H7516" s="56"/>
      <c r="I7516" s="56"/>
      <c r="J7516" s="56"/>
      <c r="K7516" s="56"/>
      <c r="L7516" s="71"/>
      <c r="M7516" s="56"/>
      <c r="N7516" s="46"/>
      <c r="O7516" s="46"/>
      <c r="P7516" s="46"/>
      <c r="Q7516" s="73">
        <v>1</v>
      </c>
      <c r="R7516" s="58" t="s">
        <v>10919</v>
      </c>
      <c r="S7516" s="59">
        <v>3770500113104</v>
      </c>
      <c r="T7516" s="58" t="s">
        <v>10920</v>
      </c>
      <c r="U7516" s="58" t="s">
        <v>10925</v>
      </c>
      <c r="V7516" s="60"/>
      <c r="W7516" s="56" t="s">
        <v>210</v>
      </c>
      <c r="X7516" s="56" t="s">
        <v>211</v>
      </c>
      <c r="Y7516" s="56" t="s">
        <v>212</v>
      </c>
      <c r="Z7516" s="46">
        <v>80</v>
      </c>
      <c r="AA7516" s="66">
        <v>100</v>
      </c>
      <c r="AB7516" s="46">
        <v>6900</v>
      </c>
      <c r="AC7516" s="46">
        <f>Z7516*AB7516</f>
        <v>552000</v>
      </c>
      <c r="AD7516" s="61">
        <v>5</v>
      </c>
      <c r="AE7516" s="61">
        <v>5</v>
      </c>
      <c r="AF7516" s="46">
        <f>(AC7516*(100-AE7516))/100</f>
        <v>524400</v>
      </c>
      <c r="AG7516" s="46">
        <f>IF( (AF7516=""),0,SUM(AF7516:AF7516) )</f>
        <v>524400</v>
      </c>
      <c r="AH7516" s="46">
        <f>(AG7516/100)*(AA7516)</f>
        <v>524400</v>
      </c>
      <c r="AI7516" s="46">
        <v>0</v>
      </c>
      <c r="AJ7516" s="46">
        <f>IF((AI7516-AH7516) &gt; 1,0,IF((AI7516-AH7516)&lt;0,AH7516-AI7516,AI7516-AH7516))</f>
        <v>524400</v>
      </c>
      <c r="AK7516" s="46">
        <v>0.02</v>
      </c>
      <c r="AL7516" s="46">
        <f>AJ7516*(AK7516/100)</f>
        <v>104.88000000000001</v>
      </c>
    </row>
    <row r="7517" spans="1:38" x14ac:dyDescent="0.45">
      <c r="A7517" s="16"/>
      <c r="B7517" s="21"/>
      <c r="C7517" s="16"/>
      <c r="D7517" s="16"/>
      <c r="E7517" s="56"/>
      <c r="F7517" s="56"/>
      <c r="G7517" s="57"/>
      <c r="H7517" s="56"/>
      <c r="I7517" s="56"/>
      <c r="J7517" s="56"/>
      <c r="K7517" s="56"/>
      <c r="L7517" s="71"/>
      <c r="M7517" s="56"/>
      <c r="N7517" s="46"/>
      <c r="O7517" s="46" t="s">
        <v>54</v>
      </c>
      <c r="P7517" s="46">
        <f>SUM(P7512:P7516)</f>
        <v>2527800</v>
      </c>
      <c r="Q7517" s="56"/>
      <c r="R7517" s="58"/>
      <c r="S7517" s="59"/>
      <c r="T7517" s="58"/>
      <c r="U7517" s="58"/>
      <c r="V7517" s="60"/>
      <c r="W7517" s="56"/>
      <c r="X7517" s="56"/>
      <c r="Y7517" s="56"/>
      <c r="Z7517" s="46"/>
      <c r="AA7517" s="66"/>
      <c r="AB7517" s="46"/>
      <c r="AC7517" s="46"/>
      <c r="AD7517" s="61"/>
      <c r="AE7517" s="61"/>
      <c r="AF7517" s="46"/>
      <c r="AG7517" s="46"/>
      <c r="AH7517" s="46">
        <f>SUM(AH7512:AH7516)</f>
        <v>3052200</v>
      </c>
      <c r="AI7517" s="46"/>
      <c r="AJ7517" s="46">
        <f>SUM(AJ7512:AJ7516)</f>
        <v>2505800</v>
      </c>
      <c r="AK7517" s="46"/>
      <c r="AL7517" s="46">
        <f>SUM(AL7512:AL7516)</f>
        <v>303.89999999999998</v>
      </c>
    </row>
    <row r="7518" spans="1:38" x14ac:dyDescent="0.45">
      <c r="A7518" s="16" t="s">
        <v>10926</v>
      </c>
      <c r="B7518" s="21">
        <v>3420100432655</v>
      </c>
      <c r="C7518" s="16" t="s">
        <v>10927</v>
      </c>
      <c r="D7518" s="16" t="s">
        <v>10928</v>
      </c>
      <c r="E7518" s="56">
        <v>4445</v>
      </c>
      <c r="F7518" s="56">
        <v>1752</v>
      </c>
      <c r="G7518" s="57" t="s">
        <v>10929</v>
      </c>
      <c r="H7518" s="56" t="s">
        <v>42</v>
      </c>
      <c r="I7518" s="56">
        <v>6831</v>
      </c>
      <c r="J7518" s="56">
        <v>0</v>
      </c>
      <c r="K7518" s="56">
        <v>0</v>
      </c>
      <c r="L7518" s="71">
        <v>60</v>
      </c>
      <c r="M7518" s="56" t="s">
        <v>43</v>
      </c>
      <c r="N7518" s="46">
        <f>((J7518*400)+(K7518*100))+L7518</f>
        <v>60</v>
      </c>
      <c r="O7518" s="46">
        <v>500</v>
      </c>
      <c r="P7518" s="46">
        <f>N7518*O7518</f>
        <v>30000</v>
      </c>
      <c r="Q7518" s="56"/>
      <c r="R7518" s="58"/>
      <c r="S7518" s="59"/>
      <c r="T7518" s="58"/>
      <c r="U7518" s="58"/>
      <c r="V7518" s="60"/>
      <c r="W7518" s="56"/>
      <c r="X7518" s="56"/>
      <c r="Y7518" s="56"/>
      <c r="Z7518" s="46"/>
      <c r="AA7518" s="66"/>
      <c r="AB7518" s="46"/>
      <c r="AC7518" s="46"/>
      <c r="AD7518" s="61"/>
      <c r="AE7518" s="61"/>
      <c r="AF7518" s="46"/>
      <c r="AG7518" s="46">
        <f>IF(AND(AF7518="",P7518=""),0,IF((AF7518=""),P7518,IF((P7518=""),AF7518,AF7518+P7518)))</f>
        <v>30000</v>
      </c>
      <c r="AH7518" s="46">
        <f>IF( (AA7518=""),AG7518*1,AG7518*(AA7518/100) )</f>
        <v>30000</v>
      </c>
      <c r="AI7518" s="46">
        <v>0</v>
      </c>
      <c r="AJ7518" s="46">
        <f>IF((AI7518-AH7518) &gt; 1,0,IF((AI7518-AH7518)&lt;0,AH7518-AI7518,AI7518-AH7518))</f>
        <v>30000</v>
      </c>
      <c r="AK7518" s="46">
        <v>0.3</v>
      </c>
      <c r="AL7518" s="46">
        <f>AJ7518*(AK7518/100)</f>
        <v>90</v>
      </c>
    </row>
    <row r="7519" spans="1:38" x14ac:dyDescent="0.45">
      <c r="A7519" s="16"/>
      <c r="B7519" s="21"/>
      <c r="C7519" s="16"/>
      <c r="D7519" s="16"/>
      <c r="E7519" s="56"/>
      <c r="F7519" s="56"/>
      <c r="G7519" s="57"/>
      <c r="H7519" s="56"/>
      <c r="I7519" s="56"/>
      <c r="J7519" s="56"/>
      <c r="K7519" s="56"/>
      <c r="L7519" s="71"/>
      <c r="M7519" s="56"/>
      <c r="N7519" s="46"/>
      <c r="O7519" s="46" t="s">
        <v>54</v>
      </c>
      <c r="P7519" s="46">
        <f>SUM(P7518:P7518)</f>
        <v>30000</v>
      </c>
      <c r="Q7519" s="56"/>
      <c r="R7519" s="58"/>
      <c r="S7519" s="59"/>
      <c r="T7519" s="58"/>
      <c r="U7519" s="58"/>
      <c r="V7519" s="60"/>
      <c r="W7519" s="56"/>
      <c r="X7519" s="56"/>
      <c r="Y7519" s="56"/>
      <c r="Z7519" s="46"/>
      <c r="AA7519" s="66"/>
      <c r="AB7519" s="46"/>
      <c r="AC7519" s="46"/>
      <c r="AD7519" s="61"/>
      <c r="AE7519" s="61"/>
      <c r="AF7519" s="46"/>
      <c r="AG7519" s="46"/>
      <c r="AH7519" s="46">
        <f>SUM(AH7518:AH7518)</f>
        <v>30000</v>
      </c>
      <c r="AI7519" s="46"/>
      <c r="AJ7519" s="46">
        <f>SUM(AJ7518:AJ7518)</f>
        <v>30000</v>
      </c>
      <c r="AK7519" s="46"/>
      <c r="AL7519" s="46">
        <f>SUM(AL7518:AL7518)</f>
        <v>90</v>
      </c>
    </row>
    <row r="7520" spans="1:38" x14ac:dyDescent="0.45">
      <c r="A7520" s="16" t="s">
        <v>10930</v>
      </c>
      <c r="B7520" s="21">
        <v>3770400008937</v>
      </c>
      <c r="C7520" s="16" t="s">
        <v>10931</v>
      </c>
      <c r="D7520" s="16" t="s">
        <v>10932</v>
      </c>
      <c r="E7520" s="56">
        <v>4446</v>
      </c>
      <c r="F7520" s="56">
        <v>7627</v>
      </c>
      <c r="G7520" s="57" t="s">
        <v>10933</v>
      </c>
      <c r="H7520" s="56" t="s">
        <v>42</v>
      </c>
      <c r="I7520" s="56">
        <v>32487</v>
      </c>
      <c r="J7520" s="56"/>
      <c r="K7520" s="56"/>
      <c r="L7520" s="71"/>
      <c r="M7520" s="56"/>
      <c r="N7520" s="46"/>
      <c r="O7520" s="46"/>
      <c r="P7520" s="46"/>
      <c r="Q7520" s="56"/>
      <c r="R7520" s="58"/>
      <c r="S7520" s="59"/>
      <c r="T7520" s="58"/>
      <c r="U7520" s="58"/>
      <c r="V7520" s="60"/>
      <c r="W7520" s="56"/>
      <c r="X7520" s="56"/>
      <c r="Y7520" s="56"/>
      <c r="Z7520" s="46"/>
      <c r="AA7520" s="66"/>
      <c r="AB7520" s="46"/>
      <c r="AC7520" s="46"/>
      <c r="AD7520" s="61"/>
      <c r="AE7520" s="61"/>
      <c r="AF7520" s="46"/>
      <c r="AG7520" s="46"/>
      <c r="AH7520" s="46"/>
      <c r="AI7520" s="46"/>
      <c r="AJ7520" s="46"/>
      <c r="AK7520" s="46"/>
      <c r="AL7520" s="46"/>
    </row>
    <row r="7521" spans="1:38" x14ac:dyDescent="0.45">
      <c r="A7521" s="16"/>
      <c r="B7521" s="21"/>
      <c r="C7521" s="16"/>
      <c r="D7521" s="16"/>
      <c r="E7521" s="56"/>
      <c r="F7521" s="56"/>
      <c r="G7521" s="57"/>
      <c r="H7521" s="56"/>
      <c r="I7521" s="56"/>
      <c r="J7521" s="56"/>
      <c r="K7521" s="56"/>
      <c r="L7521" s="71"/>
      <c r="M7521" s="56"/>
      <c r="N7521" s="46"/>
      <c r="O7521" s="46" t="s">
        <v>54</v>
      </c>
      <c r="P7521" s="46">
        <f>SUM(P7520:P7520)</f>
        <v>0</v>
      </c>
      <c r="Q7521" s="56"/>
      <c r="R7521" s="58"/>
      <c r="S7521" s="59"/>
      <c r="T7521" s="58"/>
      <c r="U7521" s="58"/>
      <c r="V7521" s="60"/>
      <c r="W7521" s="56"/>
      <c r="X7521" s="56"/>
      <c r="Y7521" s="56"/>
      <c r="Z7521" s="46"/>
      <c r="AA7521" s="66"/>
      <c r="AB7521" s="46"/>
      <c r="AC7521" s="46"/>
      <c r="AD7521" s="61"/>
      <c r="AE7521" s="61"/>
      <c r="AF7521" s="46"/>
      <c r="AG7521" s="46"/>
      <c r="AH7521" s="46">
        <f>SUM(AH7520:AH7520)</f>
        <v>0</v>
      </c>
      <c r="AI7521" s="46"/>
      <c r="AJ7521" s="46">
        <f>SUM(AJ7520:AJ7520)</f>
        <v>0</v>
      </c>
      <c r="AK7521" s="46"/>
      <c r="AL7521" s="46">
        <f>SUM(AL7520:AL7520)</f>
        <v>0</v>
      </c>
    </row>
    <row r="7522" spans="1:38" x14ac:dyDescent="0.45">
      <c r="A7522" s="16" t="s">
        <v>10934</v>
      </c>
      <c r="B7522" s="21">
        <v>3770400048921</v>
      </c>
      <c r="C7522" s="16" t="s">
        <v>10935</v>
      </c>
      <c r="D7522" s="16" t="s">
        <v>10936</v>
      </c>
      <c r="E7522" s="56">
        <v>4447</v>
      </c>
      <c r="F7522" s="56">
        <v>1226</v>
      </c>
      <c r="G7522" s="57" t="s">
        <v>10937</v>
      </c>
      <c r="H7522" s="56" t="s">
        <v>42</v>
      </c>
      <c r="I7522" s="56">
        <v>31337</v>
      </c>
      <c r="J7522" s="56">
        <v>1</v>
      </c>
      <c r="K7522" s="56">
        <v>0</v>
      </c>
      <c r="L7522" s="71">
        <v>75</v>
      </c>
      <c r="M7522" s="56" t="s">
        <v>90</v>
      </c>
      <c r="N7522" s="46">
        <f>((J7522*400)+(K7522*100))+L7522</f>
        <v>475</v>
      </c>
      <c r="O7522" s="46">
        <v>300</v>
      </c>
      <c r="P7522" s="46">
        <f>N7522*O7522</f>
        <v>142500</v>
      </c>
      <c r="Q7522" s="56"/>
      <c r="R7522" s="58"/>
      <c r="S7522" s="59"/>
      <c r="T7522" s="58"/>
      <c r="U7522" s="58"/>
      <c r="V7522" s="60"/>
      <c r="W7522" s="56"/>
      <c r="X7522" s="56"/>
      <c r="Y7522" s="56"/>
      <c r="Z7522" s="46"/>
      <c r="AA7522" s="66"/>
      <c r="AB7522" s="46"/>
      <c r="AC7522" s="46"/>
      <c r="AD7522" s="61"/>
      <c r="AE7522" s="61"/>
      <c r="AF7522" s="46"/>
      <c r="AG7522" s="46">
        <f>IF(AND(AF7522="",P7522=""),0,IF((AF7522=""),P7522,IF((P7522=""),AF7522,AF7522+P7522)))</f>
        <v>142500</v>
      </c>
      <c r="AH7522" s="46">
        <f>IF( (AA7522=""),AG7522*1,AG7522*(AA7522/100) )</f>
        <v>142500</v>
      </c>
      <c r="AI7522" s="46">
        <v>50000000</v>
      </c>
      <c r="AJ7522" s="46">
        <f>IF((AI7522-AH7522) &gt; 1,0,IF((AI7522-AH7522)&lt;0,AH7522-AI7522,AI7522-AH7522))</f>
        <v>0</v>
      </c>
      <c r="AK7522" s="46">
        <v>0.01</v>
      </c>
      <c r="AL7522" s="46">
        <f>AJ7522*(AK7522/100)</f>
        <v>0</v>
      </c>
    </row>
    <row r="7523" spans="1:38" x14ac:dyDescent="0.45">
      <c r="A7523" s="16"/>
      <c r="B7523" s="21"/>
      <c r="C7523" s="16"/>
      <c r="D7523" s="16"/>
      <c r="E7523" s="56"/>
      <c r="F7523" s="56"/>
      <c r="G7523" s="57"/>
      <c r="H7523" s="56"/>
      <c r="I7523" s="56"/>
      <c r="J7523" s="56"/>
      <c r="K7523" s="56"/>
      <c r="L7523" s="71"/>
      <c r="M7523" s="56"/>
      <c r="N7523" s="46"/>
      <c r="O7523" s="46" t="s">
        <v>54</v>
      </c>
      <c r="P7523" s="46">
        <f>SUM(P7522:P7522)</f>
        <v>142500</v>
      </c>
      <c r="Q7523" s="56"/>
      <c r="R7523" s="58"/>
      <c r="S7523" s="59"/>
      <c r="T7523" s="58"/>
      <c r="U7523" s="58"/>
      <c r="V7523" s="60"/>
      <c r="W7523" s="56"/>
      <c r="X7523" s="56"/>
      <c r="Y7523" s="56"/>
      <c r="Z7523" s="46"/>
      <c r="AA7523" s="66"/>
      <c r="AB7523" s="46"/>
      <c r="AC7523" s="46"/>
      <c r="AD7523" s="61"/>
      <c r="AE7523" s="61"/>
      <c r="AF7523" s="46"/>
      <c r="AG7523" s="46"/>
      <c r="AH7523" s="46">
        <f>SUM(AH7522:AH7522)</f>
        <v>142500</v>
      </c>
      <c r="AI7523" s="46"/>
      <c r="AJ7523" s="46">
        <f>SUM(AJ7522:AJ7522)</f>
        <v>0</v>
      </c>
      <c r="AK7523" s="46"/>
      <c r="AL7523" s="46">
        <f>SUM(AL7522:AL7522)</f>
        <v>0</v>
      </c>
    </row>
    <row r="7524" spans="1:38" x14ac:dyDescent="0.45">
      <c r="A7524" s="16" t="s">
        <v>10938</v>
      </c>
      <c r="B7524" s="21">
        <v>1340900091130</v>
      </c>
      <c r="C7524" s="16" t="s">
        <v>10939</v>
      </c>
      <c r="D7524" s="16" t="s">
        <v>10940</v>
      </c>
      <c r="E7524" s="56">
        <v>4448</v>
      </c>
      <c r="F7524" s="56">
        <v>2107</v>
      </c>
      <c r="G7524" s="57" t="s">
        <v>10941</v>
      </c>
      <c r="H7524" s="56" t="s">
        <v>42</v>
      </c>
      <c r="I7524" s="56">
        <v>21967</v>
      </c>
      <c r="J7524" s="56">
        <v>1</v>
      </c>
      <c r="K7524" s="56">
        <v>0</v>
      </c>
      <c r="L7524" s="71">
        <v>56</v>
      </c>
      <c r="M7524" s="56" t="s">
        <v>43</v>
      </c>
      <c r="N7524" s="46">
        <f>((J7524*400)+(K7524*100))+L7524</f>
        <v>456</v>
      </c>
      <c r="O7524" s="46">
        <v>440</v>
      </c>
      <c r="P7524" s="46">
        <f>N7524*O7524</f>
        <v>200640</v>
      </c>
      <c r="Q7524" s="56"/>
      <c r="R7524" s="58"/>
      <c r="S7524" s="59"/>
      <c r="T7524" s="58"/>
      <c r="U7524" s="58"/>
      <c r="V7524" s="60"/>
      <c r="W7524" s="56"/>
      <c r="X7524" s="56"/>
      <c r="Y7524" s="56"/>
      <c r="Z7524" s="46"/>
      <c r="AA7524" s="66"/>
      <c r="AB7524" s="46"/>
      <c r="AC7524" s="46"/>
      <c r="AD7524" s="61"/>
      <c r="AE7524" s="61"/>
      <c r="AF7524" s="46"/>
      <c r="AG7524" s="46">
        <f>IF(AND(AF7524="",P7524=""),0,IF((AF7524=""),P7524,IF((P7524=""),AF7524,AF7524+P7524)))</f>
        <v>200640</v>
      </c>
      <c r="AH7524" s="46">
        <f>IF( (AA7524=""),AG7524*1,AG7524*(AA7524/100) )</f>
        <v>200640</v>
      </c>
      <c r="AI7524" s="46">
        <v>0</v>
      </c>
      <c r="AJ7524" s="46">
        <f>IF((AI7524-AH7524) &gt; 1,0,IF((AI7524-AH7524)&lt;0,AH7524-AI7524,AI7524-AH7524))</f>
        <v>200640</v>
      </c>
      <c r="AK7524" s="46">
        <v>0.3</v>
      </c>
      <c r="AL7524" s="46">
        <f>AJ7524*(AK7524/100)</f>
        <v>601.91999999999996</v>
      </c>
    </row>
    <row r="7525" spans="1:38" x14ac:dyDescent="0.45">
      <c r="A7525" s="16"/>
      <c r="B7525" s="21"/>
      <c r="C7525" s="16"/>
      <c r="D7525" s="16"/>
      <c r="E7525" s="56">
        <v>4449</v>
      </c>
      <c r="F7525" s="56">
        <v>2110</v>
      </c>
      <c r="G7525" s="57" t="s">
        <v>10942</v>
      </c>
      <c r="H7525" s="56" t="s">
        <v>42</v>
      </c>
      <c r="I7525" s="56">
        <v>21968</v>
      </c>
      <c r="J7525" s="56">
        <v>1</v>
      </c>
      <c r="K7525" s="56">
        <v>0</v>
      </c>
      <c r="L7525" s="71">
        <v>8</v>
      </c>
      <c r="M7525" s="56" t="s">
        <v>43</v>
      </c>
      <c r="N7525" s="46">
        <f>((J7525*400)+(K7525*100))+L7525</f>
        <v>408</v>
      </c>
      <c r="O7525" s="46">
        <v>500</v>
      </c>
      <c r="P7525" s="46">
        <f>N7525*O7525</f>
        <v>204000</v>
      </c>
      <c r="Q7525" s="56"/>
      <c r="R7525" s="58"/>
      <c r="S7525" s="59"/>
      <c r="T7525" s="58"/>
      <c r="U7525" s="58"/>
      <c r="V7525" s="60"/>
      <c r="W7525" s="56"/>
      <c r="X7525" s="56"/>
      <c r="Y7525" s="56"/>
      <c r="Z7525" s="46"/>
      <c r="AA7525" s="66"/>
      <c r="AB7525" s="46"/>
      <c r="AC7525" s="46"/>
      <c r="AD7525" s="61"/>
      <c r="AE7525" s="61"/>
      <c r="AF7525" s="46"/>
      <c r="AG7525" s="46">
        <f>IF(AND(AF7525="",P7525=""),0,IF((AF7525=""),P7525,IF((P7525=""),AF7525,AF7525+P7525)))</f>
        <v>204000</v>
      </c>
      <c r="AH7525" s="46">
        <f>IF( (AA7525=""),AG7525*1,AG7525*(AA7525/100) )</f>
        <v>204000</v>
      </c>
      <c r="AI7525" s="46">
        <v>0</v>
      </c>
      <c r="AJ7525" s="46">
        <f>IF((AI7525-AH7525) &gt; 1,0,IF((AI7525-AH7525)&lt;0,AH7525-AI7525,AI7525-AH7525))</f>
        <v>204000</v>
      </c>
      <c r="AK7525" s="46">
        <v>0.3</v>
      </c>
      <c r="AL7525" s="46">
        <f>AJ7525*(AK7525/100)</f>
        <v>612</v>
      </c>
    </row>
    <row r="7526" spans="1:38" x14ac:dyDescent="0.45">
      <c r="A7526" s="16"/>
      <c r="B7526" s="21"/>
      <c r="C7526" s="16"/>
      <c r="D7526" s="16"/>
      <c r="E7526" s="56"/>
      <c r="F7526" s="56"/>
      <c r="G7526" s="57"/>
      <c r="H7526" s="56"/>
      <c r="I7526" s="56"/>
      <c r="J7526" s="56"/>
      <c r="K7526" s="56"/>
      <c r="L7526" s="71"/>
      <c r="M7526" s="56"/>
      <c r="N7526" s="46"/>
      <c r="O7526" s="46" t="s">
        <v>54</v>
      </c>
      <c r="P7526" s="46">
        <f>SUM(P7524:P7525)</f>
        <v>404640</v>
      </c>
      <c r="Q7526" s="56"/>
      <c r="R7526" s="58"/>
      <c r="S7526" s="59"/>
      <c r="T7526" s="58"/>
      <c r="U7526" s="58"/>
      <c r="V7526" s="60"/>
      <c r="W7526" s="56"/>
      <c r="X7526" s="56"/>
      <c r="Y7526" s="56"/>
      <c r="Z7526" s="46"/>
      <c r="AA7526" s="66"/>
      <c r="AB7526" s="46"/>
      <c r="AC7526" s="46"/>
      <c r="AD7526" s="61"/>
      <c r="AE7526" s="61"/>
      <c r="AF7526" s="46"/>
      <c r="AG7526" s="46"/>
      <c r="AH7526" s="46">
        <f>SUM(AH7524:AH7525)</f>
        <v>404640</v>
      </c>
      <c r="AI7526" s="46"/>
      <c r="AJ7526" s="46">
        <f>SUM(AJ7524:AJ7525)</f>
        <v>404640</v>
      </c>
      <c r="AK7526" s="46"/>
      <c r="AL7526" s="46">
        <f>SUM(AL7524:AL7525)</f>
        <v>1213.92</v>
      </c>
    </row>
    <row r="7527" spans="1:38" x14ac:dyDescent="0.45">
      <c r="A7527" s="16" t="s">
        <v>10943</v>
      </c>
      <c r="B7527" s="21">
        <v>3909800052590</v>
      </c>
      <c r="C7527" s="16" t="s">
        <v>10944</v>
      </c>
      <c r="D7527" s="16" t="s">
        <v>10945</v>
      </c>
      <c r="E7527" s="56">
        <v>4450</v>
      </c>
      <c r="F7527" s="56">
        <v>485</v>
      </c>
      <c r="G7527" s="57" t="s">
        <v>10946</v>
      </c>
      <c r="H7527" s="56" t="s">
        <v>42</v>
      </c>
      <c r="I7527" s="56">
        <v>6233</v>
      </c>
      <c r="J7527" s="56"/>
      <c r="K7527" s="56"/>
      <c r="L7527" s="71"/>
      <c r="M7527" s="56"/>
      <c r="N7527" s="46"/>
      <c r="O7527" s="46"/>
      <c r="P7527" s="46"/>
      <c r="Q7527" s="56"/>
      <c r="R7527" s="58"/>
      <c r="S7527" s="59"/>
      <c r="T7527" s="58"/>
      <c r="U7527" s="58"/>
      <c r="V7527" s="60"/>
      <c r="W7527" s="56"/>
      <c r="X7527" s="56"/>
      <c r="Y7527" s="56"/>
      <c r="Z7527" s="46"/>
      <c r="AA7527" s="66"/>
      <c r="AB7527" s="46"/>
      <c r="AC7527" s="46"/>
      <c r="AD7527" s="61"/>
      <c r="AE7527" s="61"/>
      <c r="AF7527" s="46"/>
      <c r="AG7527" s="46"/>
      <c r="AH7527" s="46"/>
      <c r="AI7527" s="46"/>
      <c r="AJ7527" s="46"/>
      <c r="AK7527" s="46"/>
      <c r="AL7527" s="46"/>
    </row>
    <row r="7528" spans="1:38" x14ac:dyDescent="0.45">
      <c r="A7528" s="16"/>
      <c r="B7528" s="21"/>
      <c r="C7528" s="16"/>
      <c r="D7528" s="16"/>
      <c r="E7528" s="56">
        <v>4451</v>
      </c>
      <c r="F7528" s="56">
        <v>1511</v>
      </c>
      <c r="G7528" s="57" t="s">
        <v>10947</v>
      </c>
      <c r="H7528" s="56" t="s">
        <v>42</v>
      </c>
      <c r="I7528" s="56">
        <v>15408</v>
      </c>
      <c r="J7528" s="56">
        <v>5</v>
      </c>
      <c r="K7528" s="56">
        <v>1</v>
      </c>
      <c r="L7528" s="71">
        <v>8</v>
      </c>
      <c r="M7528" s="56" t="s">
        <v>43</v>
      </c>
      <c r="N7528" s="46">
        <f>((J7528*400)+(K7528*100))+L7528</f>
        <v>2108</v>
      </c>
      <c r="O7528" s="46">
        <v>500</v>
      </c>
      <c r="P7528" s="46">
        <f>N7528*O7528</f>
        <v>1054000</v>
      </c>
      <c r="Q7528" s="56"/>
      <c r="R7528" s="58"/>
      <c r="S7528" s="59"/>
      <c r="T7528" s="58"/>
      <c r="U7528" s="58"/>
      <c r="V7528" s="60"/>
      <c r="W7528" s="56"/>
      <c r="X7528" s="56"/>
      <c r="Y7528" s="56"/>
      <c r="Z7528" s="46"/>
      <c r="AA7528" s="66"/>
      <c r="AB7528" s="46"/>
      <c r="AC7528" s="46"/>
      <c r="AD7528" s="61"/>
      <c r="AE7528" s="61"/>
      <c r="AF7528" s="46"/>
      <c r="AG7528" s="46">
        <f>IF(AND(AF7528="",P7528=""),0,IF((AF7528=""),P7528,IF((P7528=""),AF7528,AF7528+P7528)))</f>
        <v>1054000</v>
      </c>
      <c r="AH7528" s="46">
        <f>IF( (AA7528=""),AG7528*1,AG7528*(AA7528/100) )</f>
        <v>1054000</v>
      </c>
      <c r="AI7528" s="46">
        <v>0</v>
      </c>
      <c r="AJ7528" s="46">
        <f>IF((AI7528-AH7528) &gt; 1,0,IF((AI7528-AH7528)&lt;0,AH7528-AI7528,AI7528-AH7528))</f>
        <v>1054000</v>
      </c>
      <c r="AK7528" s="46">
        <v>0.3</v>
      </c>
      <c r="AL7528" s="46">
        <f>AJ7528*(AK7528/100)</f>
        <v>3162</v>
      </c>
    </row>
    <row r="7529" spans="1:38" x14ac:dyDescent="0.45">
      <c r="A7529" s="16"/>
      <c r="B7529" s="21"/>
      <c r="C7529" s="16"/>
      <c r="D7529" s="16"/>
      <c r="E7529" s="56"/>
      <c r="F7529" s="56"/>
      <c r="G7529" s="57"/>
      <c r="H7529" s="56"/>
      <c r="I7529" s="56"/>
      <c r="J7529" s="56"/>
      <c r="K7529" s="56"/>
      <c r="L7529" s="71"/>
      <c r="M7529" s="56"/>
      <c r="N7529" s="46"/>
      <c r="O7529" s="46" t="s">
        <v>54</v>
      </c>
      <c r="P7529" s="46">
        <f>SUM(P7527:P7528)</f>
        <v>1054000</v>
      </c>
      <c r="Q7529" s="56"/>
      <c r="R7529" s="58"/>
      <c r="S7529" s="59"/>
      <c r="T7529" s="58"/>
      <c r="U7529" s="58"/>
      <c r="V7529" s="60"/>
      <c r="W7529" s="56"/>
      <c r="X7529" s="56"/>
      <c r="Y7529" s="56"/>
      <c r="Z7529" s="46"/>
      <c r="AA7529" s="66"/>
      <c r="AB7529" s="46"/>
      <c r="AC7529" s="46"/>
      <c r="AD7529" s="61"/>
      <c r="AE7529" s="61"/>
      <c r="AF7529" s="46"/>
      <c r="AG7529" s="46"/>
      <c r="AH7529" s="46">
        <f>SUM(AH7527:AH7528)</f>
        <v>1054000</v>
      </c>
      <c r="AI7529" s="46"/>
      <c r="AJ7529" s="46">
        <f>SUM(AJ7527:AJ7528)</f>
        <v>1054000</v>
      </c>
      <c r="AK7529" s="46"/>
      <c r="AL7529" s="46">
        <f>SUM(AL7527:AL7528)</f>
        <v>3162</v>
      </c>
    </row>
    <row r="7530" spans="1:38" x14ac:dyDescent="0.45">
      <c r="A7530" s="16" t="s">
        <v>10948</v>
      </c>
      <c r="B7530" s="21"/>
      <c r="C7530" s="16" t="s">
        <v>10949</v>
      </c>
      <c r="D7530" s="16" t="s">
        <v>10950</v>
      </c>
      <c r="E7530" s="56">
        <v>4452</v>
      </c>
      <c r="F7530" s="56">
        <v>6425</v>
      </c>
      <c r="G7530" s="57"/>
      <c r="H7530" s="56" t="s">
        <v>1689</v>
      </c>
      <c r="I7530" s="56">
        <v>807</v>
      </c>
      <c r="J7530" s="56">
        <v>9</v>
      </c>
      <c r="K7530" s="56">
        <v>2</v>
      </c>
      <c r="L7530" s="71">
        <v>0</v>
      </c>
      <c r="M7530" s="56" t="s">
        <v>90</v>
      </c>
      <c r="N7530" s="46">
        <f>((J7530*400)+(K7530*100))+L7530</f>
        <v>3800</v>
      </c>
      <c r="O7530" s="46">
        <v>0</v>
      </c>
      <c r="P7530" s="46">
        <f>N7530*O7530</f>
        <v>0</v>
      </c>
      <c r="Q7530" s="56"/>
      <c r="R7530" s="58"/>
      <c r="S7530" s="59"/>
      <c r="T7530" s="58"/>
      <c r="U7530" s="58"/>
      <c r="V7530" s="60"/>
      <c r="W7530" s="56"/>
      <c r="X7530" s="56"/>
      <c r="Y7530" s="56"/>
      <c r="Z7530" s="46"/>
      <c r="AA7530" s="66"/>
      <c r="AB7530" s="46"/>
      <c r="AC7530" s="46"/>
      <c r="AD7530" s="61"/>
      <c r="AE7530" s="61"/>
      <c r="AF7530" s="46"/>
      <c r="AG7530" s="46">
        <f>IF(AND(AF7530="",P7530=""),0,IF((AF7530=""),P7530,IF((P7530=""),AF7530,AF7530+P7530)))</f>
        <v>0</v>
      </c>
      <c r="AH7530" s="46">
        <f>IF( (AA7530=""),AG7530*1,AG7530*(AA7530/100) )</f>
        <v>0</v>
      </c>
      <c r="AI7530" s="46">
        <v>0</v>
      </c>
      <c r="AJ7530" s="46">
        <f>IF((AI7530-AH7530) &gt; 1,0,IF((AI7530-AH7530)&lt;0,AH7530-AI7530,AI7530-AH7530))</f>
        <v>0</v>
      </c>
      <c r="AK7530" s="46">
        <v>0.01</v>
      </c>
      <c r="AL7530" s="46">
        <f>AJ7530*(AK7530/100)</f>
        <v>0</v>
      </c>
    </row>
    <row r="7531" spans="1:38" x14ac:dyDescent="0.45">
      <c r="A7531" s="16"/>
      <c r="B7531" s="21"/>
      <c r="C7531" s="16"/>
      <c r="D7531" s="16"/>
      <c r="E7531" s="56">
        <v>4453</v>
      </c>
      <c r="F7531" s="56">
        <v>6423</v>
      </c>
      <c r="G7531" s="57"/>
      <c r="H7531" s="56" t="s">
        <v>1689</v>
      </c>
      <c r="I7531" s="56">
        <v>808</v>
      </c>
      <c r="J7531" s="56">
        <v>0</v>
      </c>
      <c r="K7531" s="56">
        <v>0</v>
      </c>
      <c r="L7531" s="71">
        <v>27</v>
      </c>
      <c r="M7531" s="56" t="s">
        <v>208</v>
      </c>
      <c r="N7531" s="46">
        <f>((J7531*400)+(K7531*100))+L7531</f>
        <v>27</v>
      </c>
      <c r="O7531" s="46">
        <v>0</v>
      </c>
      <c r="P7531" s="46">
        <f>N7531*O7531</f>
        <v>0</v>
      </c>
      <c r="Q7531" s="56"/>
      <c r="R7531" s="58"/>
      <c r="S7531" s="59"/>
      <c r="T7531" s="58"/>
      <c r="U7531" s="58"/>
      <c r="V7531" s="60"/>
      <c r="W7531" s="56"/>
      <c r="X7531" s="56"/>
      <c r="Y7531" s="56"/>
      <c r="Z7531" s="46"/>
      <c r="AA7531" s="66"/>
      <c r="AB7531" s="46"/>
      <c r="AC7531" s="46"/>
      <c r="AD7531" s="61"/>
      <c r="AE7531" s="61"/>
      <c r="AF7531" s="46"/>
      <c r="AG7531" s="46">
        <f>IF(AND(AF7531="",P7531=""),0,IF((AF7531=""),P7531,IF((P7531=""),AF7531,AF7531+P7531)))</f>
        <v>0</v>
      </c>
      <c r="AH7531" s="46">
        <f>IF( (AA7531=""),AG7531*1,AG7531*(AA7531/100) )</f>
        <v>0</v>
      </c>
      <c r="AI7531" s="46">
        <v>0</v>
      </c>
      <c r="AJ7531" s="46">
        <f>IF((AI7531-AH7531) &gt; 1,0,IF((AI7531-AH7531)&lt;0,AH7531-AI7531,AI7531-AH7531))</f>
        <v>0</v>
      </c>
      <c r="AK7531" s="46">
        <v>0.02</v>
      </c>
      <c r="AL7531" s="46">
        <f>AJ7531*(AK7531/100)</f>
        <v>0</v>
      </c>
    </row>
    <row r="7532" spans="1:38" x14ac:dyDescent="0.45">
      <c r="A7532" s="16"/>
      <c r="B7532" s="21"/>
      <c r="C7532" s="16"/>
      <c r="D7532" s="16"/>
      <c r="E7532" s="56"/>
      <c r="F7532" s="56"/>
      <c r="G7532" s="57"/>
      <c r="H7532" s="56"/>
      <c r="I7532" s="56"/>
      <c r="J7532" s="56">
        <v>13</v>
      </c>
      <c r="K7532" s="56">
        <v>3</v>
      </c>
      <c r="L7532" s="71">
        <v>46</v>
      </c>
      <c r="M7532" s="56" t="s">
        <v>90</v>
      </c>
      <c r="N7532" s="46">
        <f>((J7532*400)+(K7532*100))+L7532</f>
        <v>5546</v>
      </c>
      <c r="O7532" s="46">
        <v>0</v>
      </c>
      <c r="P7532" s="46">
        <f>N7532*O7532</f>
        <v>0</v>
      </c>
      <c r="Q7532" s="56"/>
      <c r="R7532" s="58"/>
      <c r="S7532" s="59"/>
      <c r="T7532" s="58"/>
      <c r="U7532" s="58"/>
      <c r="V7532" s="60"/>
      <c r="W7532" s="56"/>
      <c r="X7532" s="56"/>
      <c r="Y7532" s="56"/>
      <c r="Z7532" s="46"/>
      <c r="AA7532" s="66"/>
      <c r="AB7532" s="46"/>
      <c r="AC7532" s="46"/>
      <c r="AD7532" s="61"/>
      <c r="AE7532" s="61"/>
      <c r="AF7532" s="46"/>
      <c r="AG7532" s="46">
        <f>IF(AND(AF7532="",P7532=""),0,IF((AF7532=""),P7532,IF((P7532=""),AF7532,AF7532+P7532)))</f>
        <v>0</v>
      </c>
      <c r="AH7532" s="46">
        <f>IF( (AA7532=""),AG7532*1,AG7532*(AA7532/100) )</f>
        <v>0</v>
      </c>
      <c r="AI7532" s="46">
        <v>0</v>
      </c>
      <c r="AJ7532" s="46">
        <f>IF((AI7532-AH7532) &gt; 1,0,IF((AI7532-AH7532)&lt;0,AH7532-AI7532,AI7532-AH7532))</f>
        <v>0</v>
      </c>
      <c r="AK7532" s="46">
        <v>0.01</v>
      </c>
      <c r="AL7532" s="46">
        <f>AJ7532*(AK7532/100)</f>
        <v>0</v>
      </c>
    </row>
    <row r="7533" spans="1:38" x14ac:dyDescent="0.45">
      <c r="A7533" s="16"/>
      <c r="B7533" s="21"/>
      <c r="C7533" s="16"/>
      <c r="D7533" s="16"/>
      <c r="E7533" s="56"/>
      <c r="F7533" s="56"/>
      <c r="G7533" s="57"/>
      <c r="H7533" s="56"/>
      <c r="I7533" s="56"/>
      <c r="J7533" s="56"/>
      <c r="K7533" s="56"/>
      <c r="L7533" s="71"/>
      <c r="M7533" s="56"/>
      <c r="N7533" s="46"/>
      <c r="O7533" s="46" t="s">
        <v>54</v>
      </c>
      <c r="P7533" s="46">
        <f>SUM(P7530:P7532)</f>
        <v>0</v>
      </c>
      <c r="Q7533" s="56"/>
      <c r="R7533" s="58"/>
      <c r="S7533" s="59"/>
      <c r="T7533" s="58"/>
      <c r="U7533" s="58"/>
      <c r="V7533" s="60"/>
      <c r="W7533" s="56"/>
      <c r="X7533" s="56"/>
      <c r="Y7533" s="56"/>
      <c r="Z7533" s="46"/>
      <c r="AA7533" s="66"/>
      <c r="AB7533" s="46"/>
      <c r="AC7533" s="46"/>
      <c r="AD7533" s="61"/>
      <c r="AE7533" s="61"/>
      <c r="AF7533" s="46"/>
      <c r="AG7533" s="46"/>
      <c r="AH7533" s="46">
        <f>SUM(AH7530:AH7532)</f>
        <v>0</v>
      </c>
      <c r="AI7533" s="46"/>
      <c r="AJ7533" s="46">
        <f>SUM(AJ7530:AJ7532)</f>
        <v>0</v>
      </c>
      <c r="AK7533" s="46"/>
      <c r="AL7533" s="46">
        <f>SUM(AL7530:AL7532)</f>
        <v>0</v>
      </c>
    </row>
    <row r="7534" spans="1:38" x14ac:dyDescent="0.45">
      <c r="A7534" s="16" t="s">
        <v>10951</v>
      </c>
      <c r="B7534" s="21">
        <v>3770400028270</v>
      </c>
      <c r="C7534" s="16" t="s">
        <v>10952</v>
      </c>
      <c r="D7534" s="16" t="s">
        <v>10953</v>
      </c>
      <c r="E7534" s="56">
        <v>4454</v>
      </c>
      <c r="F7534" s="56">
        <v>6078</v>
      </c>
      <c r="G7534" s="57"/>
      <c r="H7534" s="56" t="s">
        <v>42</v>
      </c>
      <c r="I7534" s="56">
        <v>30110</v>
      </c>
      <c r="J7534" s="56">
        <v>2</v>
      </c>
      <c r="K7534" s="56">
        <v>2</v>
      </c>
      <c r="L7534" s="71">
        <v>0</v>
      </c>
      <c r="M7534" s="56" t="s">
        <v>90</v>
      </c>
      <c r="N7534" s="46">
        <f>((J7534*400)+(K7534*100))+L7534</f>
        <v>1000</v>
      </c>
      <c r="O7534" s="46">
        <v>330</v>
      </c>
      <c r="P7534" s="46">
        <f>N7534*O7534</f>
        <v>330000</v>
      </c>
      <c r="Q7534" s="56"/>
      <c r="R7534" s="58"/>
      <c r="S7534" s="59"/>
      <c r="T7534" s="58"/>
      <c r="U7534" s="58"/>
      <c r="V7534" s="60"/>
      <c r="W7534" s="56"/>
      <c r="X7534" s="56"/>
      <c r="Y7534" s="56"/>
      <c r="Z7534" s="46"/>
      <c r="AA7534" s="66"/>
      <c r="AB7534" s="46"/>
      <c r="AC7534" s="46"/>
      <c r="AD7534" s="61"/>
      <c r="AE7534" s="61"/>
      <c r="AF7534" s="46"/>
      <c r="AG7534" s="46">
        <f>IF(AND(AF7534="",P7534=""),0,IF((AF7534=""),P7534,IF((P7534=""),AF7534,AF7534+P7534)))</f>
        <v>330000</v>
      </c>
      <c r="AH7534" s="46">
        <f>IF( (AA7534=""),AG7534*1,AG7534*(AA7534/100) )</f>
        <v>330000</v>
      </c>
      <c r="AI7534" s="46">
        <v>50000000</v>
      </c>
      <c r="AJ7534" s="46">
        <f>IF((AI7534-AH7534) &gt; 1,0,IF((AI7534-AH7534)&lt;0,AH7534-AI7534,AI7534-AH7534))</f>
        <v>0</v>
      </c>
      <c r="AK7534" s="46">
        <v>0.01</v>
      </c>
      <c r="AL7534" s="46">
        <f>AJ7534*(AK7534/100)</f>
        <v>0</v>
      </c>
    </row>
    <row r="7535" spans="1:38" x14ac:dyDescent="0.45">
      <c r="A7535" s="16"/>
      <c r="B7535" s="21"/>
      <c r="C7535" s="16"/>
      <c r="D7535" s="16"/>
      <c r="E7535" s="56"/>
      <c r="F7535" s="56"/>
      <c r="G7535" s="57"/>
      <c r="H7535" s="56"/>
      <c r="I7535" s="56"/>
      <c r="J7535" s="56"/>
      <c r="K7535" s="56"/>
      <c r="L7535" s="71"/>
      <c r="M7535" s="56"/>
      <c r="N7535" s="46"/>
      <c r="O7535" s="46" t="s">
        <v>54</v>
      </c>
      <c r="P7535" s="46">
        <f>SUM(P7534:P7534)</f>
        <v>330000</v>
      </c>
      <c r="Q7535" s="56"/>
      <c r="R7535" s="58"/>
      <c r="S7535" s="59"/>
      <c r="T7535" s="58"/>
      <c r="U7535" s="58"/>
      <c r="V7535" s="60"/>
      <c r="W7535" s="56"/>
      <c r="X7535" s="56"/>
      <c r="Y7535" s="56"/>
      <c r="Z7535" s="46"/>
      <c r="AA7535" s="66"/>
      <c r="AB7535" s="46"/>
      <c r="AC7535" s="46"/>
      <c r="AD7535" s="61"/>
      <c r="AE7535" s="61"/>
      <c r="AF7535" s="46"/>
      <c r="AG7535" s="46"/>
      <c r="AH7535" s="46">
        <f>SUM(AH7534:AH7534)</f>
        <v>330000</v>
      </c>
      <c r="AI7535" s="46"/>
      <c r="AJ7535" s="46">
        <f>SUM(AJ7534:AJ7534)</f>
        <v>0</v>
      </c>
      <c r="AK7535" s="46"/>
      <c r="AL7535" s="46">
        <f>SUM(AL7534:AL7534)</f>
        <v>0</v>
      </c>
    </row>
    <row r="7536" spans="1:38" x14ac:dyDescent="0.45">
      <c r="A7536" s="16" t="s">
        <v>10954</v>
      </c>
      <c r="B7536" s="21">
        <v>1759900006331</v>
      </c>
      <c r="C7536" s="16" t="s">
        <v>10955</v>
      </c>
      <c r="D7536" s="16" t="s">
        <v>10956</v>
      </c>
      <c r="E7536" s="56">
        <v>4455</v>
      </c>
      <c r="F7536" s="56">
        <v>9691</v>
      </c>
      <c r="G7536" s="57" t="s">
        <v>10957</v>
      </c>
      <c r="H7536" s="56" t="s">
        <v>42</v>
      </c>
      <c r="I7536" s="56">
        <v>21349</v>
      </c>
      <c r="J7536" s="56"/>
      <c r="K7536" s="56"/>
      <c r="L7536" s="71"/>
      <c r="M7536" s="56"/>
      <c r="N7536" s="46"/>
      <c r="O7536" s="46"/>
      <c r="P7536" s="46"/>
      <c r="Q7536" s="56"/>
      <c r="R7536" s="58"/>
      <c r="S7536" s="59"/>
      <c r="T7536" s="58"/>
      <c r="U7536" s="58"/>
      <c r="V7536" s="60"/>
      <c r="W7536" s="56"/>
      <c r="X7536" s="56"/>
      <c r="Y7536" s="56"/>
      <c r="Z7536" s="46"/>
      <c r="AA7536" s="66"/>
      <c r="AB7536" s="46"/>
      <c r="AC7536" s="46"/>
      <c r="AD7536" s="61"/>
      <c r="AE7536" s="61"/>
      <c r="AF7536" s="46"/>
      <c r="AG7536" s="46"/>
      <c r="AH7536" s="46"/>
      <c r="AI7536" s="46"/>
      <c r="AJ7536" s="46"/>
      <c r="AK7536" s="46"/>
      <c r="AL7536" s="46"/>
    </row>
    <row r="7537" spans="1:38" x14ac:dyDescent="0.45">
      <c r="A7537" s="16"/>
      <c r="B7537" s="21"/>
      <c r="C7537" s="16"/>
      <c r="D7537" s="16"/>
      <c r="E7537" s="56"/>
      <c r="F7537" s="56"/>
      <c r="G7537" s="57"/>
      <c r="H7537" s="56"/>
      <c r="I7537" s="56"/>
      <c r="J7537" s="56"/>
      <c r="K7537" s="56"/>
      <c r="L7537" s="71"/>
      <c r="M7537" s="56"/>
      <c r="N7537" s="46"/>
      <c r="O7537" s="46" t="s">
        <v>54</v>
      </c>
      <c r="P7537" s="46">
        <f>SUM(P7536:P7536)</f>
        <v>0</v>
      </c>
      <c r="Q7537" s="56"/>
      <c r="R7537" s="58"/>
      <c r="S7537" s="59"/>
      <c r="T7537" s="58"/>
      <c r="U7537" s="58"/>
      <c r="V7537" s="60"/>
      <c r="W7537" s="56"/>
      <c r="X7537" s="56"/>
      <c r="Y7537" s="56"/>
      <c r="Z7537" s="46"/>
      <c r="AA7537" s="66"/>
      <c r="AB7537" s="46"/>
      <c r="AC7537" s="46"/>
      <c r="AD7537" s="61"/>
      <c r="AE7537" s="61"/>
      <c r="AF7537" s="46"/>
      <c r="AG7537" s="46"/>
      <c r="AH7537" s="46">
        <f>SUM(AH7536:AH7536)</f>
        <v>0</v>
      </c>
      <c r="AI7537" s="46"/>
      <c r="AJ7537" s="46">
        <f>SUM(AJ7536:AJ7536)</f>
        <v>0</v>
      </c>
      <c r="AK7537" s="46"/>
      <c r="AL7537" s="46">
        <f>SUM(AL7536:AL7536)</f>
        <v>0</v>
      </c>
    </row>
    <row r="7538" spans="1:38" x14ac:dyDescent="0.45">
      <c r="A7538" s="16" t="s">
        <v>10958</v>
      </c>
      <c r="B7538" s="21">
        <v>3770400570813</v>
      </c>
      <c r="C7538" s="16" t="s">
        <v>10959</v>
      </c>
      <c r="D7538" s="16" t="s">
        <v>10960</v>
      </c>
      <c r="E7538" s="56">
        <v>4456</v>
      </c>
      <c r="F7538" s="56">
        <v>503</v>
      </c>
      <c r="G7538" s="57" t="s">
        <v>10961</v>
      </c>
      <c r="H7538" s="56" t="s">
        <v>42</v>
      </c>
      <c r="I7538" s="56">
        <v>8674</v>
      </c>
      <c r="J7538" s="56">
        <v>0</v>
      </c>
      <c r="K7538" s="56">
        <v>0</v>
      </c>
      <c r="L7538" s="71">
        <v>18</v>
      </c>
      <c r="M7538" s="56" t="s">
        <v>43</v>
      </c>
      <c r="N7538" s="46">
        <f>((J7538*400)+(K7538*100))+L7538</f>
        <v>18</v>
      </c>
      <c r="O7538" s="46">
        <v>5000</v>
      </c>
      <c r="P7538" s="46">
        <f>N7538*O7538</f>
        <v>90000</v>
      </c>
      <c r="Q7538" s="56"/>
      <c r="R7538" s="58"/>
      <c r="S7538" s="59"/>
      <c r="T7538" s="58"/>
      <c r="U7538" s="58"/>
      <c r="V7538" s="60"/>
      <c r="W7538" s="56"/>
      <c r="X7538" s="56"/>
      <c r="Y7538" s="56"/>
      <c r="Z7538" s="46"/>
      <c r="AA7538" s="66"/>
      <c r="AB7538" s="46"/>
      <c r="AC7538" s="46"/>
      <c r="AD7538" s="61"/>
      <c r="AE7538" s="61"/>
      <c r="AF7538" s="46"/>
      <c r="AG7538" s="46">
        <f>IF(AND(AF7538="",P7538=""),0,IF((AF7538=""),P7538,IF((P7538=""),AF7538,AF7538+P7538)))</f>
        <v>90000</v>
      </c>
      <c r="AH7538" s="46">
        <f>IF( (AA7538=""),AG7538*1,AG7538*(AA7538/100) )</f>
        <v>90000</v>
      </c>
      <c r="AI7538" s="46">
        <v>0</v>
      </c>
      <c r="AJ7538" s="46">
        <f>IF((AI7538-AH7538) &gt; 1,0,IF((AI7538-AH7538)&lt;0,AH7538-AI7538,AI7538-AH7538))</f>
        <v>90000</v>
      </c>
      <c r="AK7538" s="46">
        <v>0.3</v>
      </c>
      <c r="AL7538" s="46">
        <f>AJ7538*(AK7538/100)</f>
        <v>270</v>
      </c>
    </row>
    <row r="7539" spans="1:38" x14ac:dyDescent="0.45">
      <c r="A7539" s="16"/>
      <c r="B7539" s="21"/>
      <c r="C7539" s="16"/>
      <c r="D7539" s="16"/>
      <c r="E7539" s="56">
        <v>4457</v>
      </c>
      <c r="F7539" s="56">
        <v>6613</v>
      </c>
      <c r="G7539" s="57" t="s">
        <v>10962</v>
      </c>
      <c r="H7539" s="56" t="s">
        <v>42</v>
      </c>
      <c r="I7539" s="56">
        <v>16995</v>
      </c>
      <c r="J7539" s="56"/>
      <c r="K7539" s="56"/>
      <c r="L7539" s="71"/>
      <c r="M7539" s="56"/>
      <c r="N7539" s="46"/>
      <c r="O7539" s="46"/>
      <c r="P7539" s="46"/>
      <c r="Q7539" s="56"/>
      <c r="R7539" s="58"/>
      <c r="S7539" s="59"/>
      <c r="T7539" s="58"/>
      <c r="U7539" s="58"/>
      <c r="V7539" s="60"/>
      <c r="W7539" s="56"/>
      <c r="X7539" s="56"/>
      <c r="Y7539" s="56"/>
      <c r="Z7539" s="46"/>
      <c r="AA7539" s="66"/>
      <c r="AB7539" s="46"/>
      <c r="AC7539" s="46"/>
      <c r="AD7539" s="61"/>
      <c r="AE7539" s="61"/>
      <c r="AF7539" s="46"/>
      <c r="AG7539" s="46"/>
      <c r="AH7539" s="46"/>
      <c r="AI7539" s="46"/>
      <c r="AJ7539" s="46"/>
      <c r="AK7539" s="46"/>
      <c r="AL7539" s="46"/>
    </row>
    <row r="7540" spans="1:38" x14ac:dyDescent="0.45">
      <c r="A7540" s="16"/>
      <c r="B7540" s="21"/>
      <c r="C7540" s="16"/>
      <c r="D7540" s="16"/>
      <c r="E7540" s="56"/>
      <c r="F7540" s="56"/>
      <c r="G7540" s="57"/>
      <c r="H7540" s="56"/>
      <c r="I7540" s="56"/>
      <c r="J7540" s="56"/>
      <c r="K7540" s="56"/>
      <c r="L7540" s="71"/>
      <c r="M7540" s="56"/>
      <c r="N7540" s="46"/>
      <c r="O7540" s="46" t="s">
        <v>54</v>
      </c>
      <c r="P7540" s="46">
        <f>SUM(P7538:P7539)</f>
        <v>90000</v>
      </c>
      <c r="Q7540" s="56"/>
      <c r="R7540" s="58"/>
      <c r="S7540" s="59"/>
      <c r="T7540" s="58"/>
      <c r="U7540" s="58"/>
      <c r="V7540" s="60"/>
      <c r="W7540" s="56"/>
      <c r="X7540" s="56"/>
      <c r="Y7540" s="56"/>
      <c r="Z7540" s="46"/>
      <c r="AA7540" s="66"/>
      <c r="AB7540" s="46"/>
      <c r="AC7540" s="46"/>
      <c r="AD7540" s="61"/>
      <c r="AE7540" s="61"/>
      <c r="AF7540" s="46"/>
      <c r="AG7540" s="46"/>
      <c r="AH7540" s="46">
        <f>SUM(AH7538:AH7539)</f>
        <v>90000</v>
      </c>
      <c r="AI7540" s="46"/>
      <c r="AJ7540" s="46">
        <f>SUM(AJ7538:AJ7539)</f>
        <v>90000</v>
      </c>
      <c r="AK7540" s="46"/>
      <c r="AL7540" s="46">
        <f>SUM(AL7538:AL7539)</f>
        <v>270</v>
      </c>
    </row>
    <row r="7541" spans="1:38" x14ac:dyDescent="0.45">
      <c r="A7541" s="16" t="s">
        <v>10963</v>
      </c>
      <c r="B7541" s="21">
        <v>1770400109257</v>
      </c>
      <c r="C7541" s="16" t="s">
        <v>10964</v>
      </c>
      <c r="D7541" s="16" t="s">
        <v>10965</v>
      </c>
      <c r="E7541" s="56">
        <v>4458</v>
      </c>
      <c r="F7541" s="56">
        <v>1368</v>
      </c>
      <c r="G7541" s="57" t="s">
        <v>10966</v>
      </c>
      <c r="H7541" s="56" t="s">
        <v>42</v>
      </c>
      <c r="I7541" s="56">
        <v>23322</v>
      </c>
      <c r="J7541" s="56">
        <v>0</v>
      </c>
      <c r="K7541" s="56">
        <v>1</v>
      </c>
      <c r="L7541" s="71">
        <v>12</v>
      </c>
      <c r="M7541" s="56" t="s">
        <v>43</v>
      </c>
      <c r="N7541" s="46">
        <f>((J7541*400)+(K7541*100))+L7541</f>
        <v>112</v>
      </c>
      <c r="O7541" s="46">
        <v>330</v>
      </c>
      <c r="P7541" s="46">
        <f>N7541*O7541</f>
        <v>36960</v>
      </c>
      <c r="Q7541" s="56"/>
      <c r="R7541" s="58"/>
      <c r="S7541" s="59"/>
      <c r="T7541" s="58"/>
      <c r="U7541" s="58"/>
      <c r="V7541" s="60"/>
      <c r="W7541" s="56"/>
      <c r="X7541" s="56"/>
      <c r="Y7541" s="56"/>
      <c r="Z7541" s="46"/>
      <c r="AA7541" s="66"/>
      <c r="AB7541" s="46"/>
      <c r="AC7541" s="46"/>
      <c r="AD7541" s="61"/>
      <c r="AE7541" s="61"/>
      <c r="AF7541" s="46"/>
      <c r="AG7541" s="46">
        <f>IF(AND(AF7541="",P7541=""),0,IF((AF7541=""),P7541,IF((P7541=""),AF7541,AF7541+P7541)))</f>
        <v>36960</v>
      </c>
      <c r="AH7541" s="46">
        <f>IF( (AA7541=""),AG7541*1,AG7541*(AA7541/100) )</f>
        <v>36960</v>
      </c>
      <c r="AI7541" s="46">
        <v>0</v>
      </c>
      <c r="AJ7541" s="46">
        <f>IF((AI7541-AH7541) &gt; 1,0,IF((AI7541-AH7541)&lt;0,AH7541-AI7541,AI7541-AH7541))</f>
        <v>36960</v>
      </c>
      <c r="AK7541" s="46">
        <v>0.3</v>
      </c>
      <c r="AL7541" s="46">
        <f>AJ7541*(AK7541/100)</f>
        <v>110.88</v>
      </c>
    </row>
    <row r="7542" spans="1:38" x14ac:dyDescent="0.45">
      <c r="A7542" s="16"/>
      <c r="B7542" s="21"/>
      <c r="C7542" s="16"/>
      <c r="D7542" s="16"/>
      <c r="E7542" s="56"/>
      <c r="F7542" s="56"/>
      <c r="G7542" s="57"/>
      <c r="H7542" s="56"/>
      <c r="I7542" s="56"/>
      <c r="J7542" s="56"/>
      <c r="K7542" s="56"/>
      <c r="L7542" s="71"/>
      <c r="M7542" s="56"/>
      <c r="N7542" s="46"/>
      <c r="O7542" s="46" t="s">
        <v>54</v>
      </c>
      <c r="P7542" s="46">
        <f>SUM(P7541:P7541)</f>
        <v>36960</v>
      </c>
      <c r="Q7542" s="56"/>
      <c r="R7542" s="58"/>
      <c r="S7542" s="59"/>
      <c r="T7542" s="58"/>
      <c r="U7542" s="58"/>
      <c r="V7542" s="60"/>
      <c r="W7542" s="56"/>
      <c r="X7542" s="56"/>
      <c r="Y7542" s="56"/>
      <c r="Z7542" s="46"/>
      <c r="AA7542" s="66"/>
      <c r="AB7542" s="46"/>
      <c r="AC7542" s="46"/>
      <c r="AD7542" s="61"/>
      <c r="AE7542" s="61"/>
      <c r="AF7542" s="46"/>
      <c r="AG7542" s="46"/>
      <c r="AH7542" s="46">
        <f>SUM(AH7541:AH7541)</f>
        <v>36960</v>
      </c>
      <c r="AI7542" s="46"/>
      <c r="AJ7542" s="46">
        <f>SUM(AJ7541:AJ7541)</f>
        <v>36960</v>
      </c>
      <c r="AK7542" s="46"/>
      <c r="AL7542" s="46">
        <f>SUM(AL7541:AL7541)</f>
        <v>110.88</v>
      </c>
    </row>
    <row r="7543" spans="1:38" x14ac:dyDescent="0.45">
      <c r="A7543" s="16" t="s">
        <v>10958</v>
      </c>
      <c r="B7543" s="21">
        <v>3770400570813</v>
      </c>
      <c r="C7543" s="16" t="s">
        <v>10959</v>
      </c>
      <c r="D7543" s="16" t="s">
        <v>10960</v>
      </c>
      <c r="E7543" s="56">
        <v>4459</v>
      </c>
      <c r="F7543" s="56">
        <v>3895</v>
      </c>
      <c r="G7543" s="57" t="s">
        <v>10967</v>
      </c>
      <c r="H7543" s="56" t="s">
        <v>42</v>
      </c>
      <c r="I7543" s="56">
        <v>29218</v>
      </c>
      <c r="J7543" s="56">
        <v>0</v>
      </c>
      <c r="K7543" s="56">
        <v>0</v>
      </c>
      <c r="L7543" s="71">
        <v>7.5</v>
      </c>
      <c r="M7543" s="56" t="s">
        <v>208</v>
      </c>
      <c r="N7543" s="46">
        <f>((J7543*400)+(K7543*100))+L7543</f>
        <v>7.5</v>
      </c>
      <c r="O7543" s="46">
        <v>0</v>
      </c>
      <c r="P7543" s="46">
        <f>N7543*O7543</f>
        <v>0</v>
      </c>
      <c r="Q7543" s="56">
        <v>1</v>
      </c>
      <c r="R7543" s="58" t="s">
        <v>663</v>
      </c>
      <c r="S7543" s="59">
        <v>3770400570805</v>
      </c>
      <c r="T7543" s="58" t="s">
        <v>664</v>
      </c>
      <c r="U7543" s="58" t="s">
        <v>698</v>
      </c>
      <c r="V7543" s="60"/>
      <c r="W7543" s="56" t="s">
        <v>210</v>
      </c>
      <c r="X7543" s="56" t="s">
        <v>211</v>
      </c>
      <c r="Y7543" s="56" t="s">
        <v>699</v>
      </c>
      <c r="Z7543" s="46">
        <v>30</v>
      </c>
      <c r="AA7543" s="66">
        <v>100</v>
      </c>
      <c r="AB7543" s="46">
        <v>6900</v>
      </c>
      <c r="AC7543" s="46">
        <f>Z7543*AB7543</f>
        <v>207000</v>
      </c>
      <c r="AD7543" s="61">
        <v>5</v>
      </c>
      <c r="AE7543" s="61">
        <v>5</v>
      </c>
      <c r="AF7543" s="46">
        <f>(AC7543*(100-AE7543))/100</f>
        <v>196650</v>
      </c>
      <c r="AG7543" s="46">
        <f>IF(AND(AF7543="",P7543=""),0,IF((AF7543=""),P7543, IF( (P7543=""),AF7543,AF7543+P7543)))</f>
        <v>196650</v>
      </c>
      <c r="AH7543" s="46">
        <f>IF( (AA7543=""),AG7543*1,AG7543*(AA7543/100) )</f>
        <v>196650</v>
      </c>
      <c r="AI7543" s="46">
        <v>10000000</v>
      </c>
      <c r="AJ7543" s="46">
        <f>IF((AI7543-AH7543) &gt; 1,0,IF((AI7543-AH7543)&lt;0,AH7543-AI7543,AI7543-AH7543))</f>
        <v>0</v>
      </c>
      <c r="AK7543" s="46">
        <v>0.3</v>
      </c>
      <c r="AL7543" s="46">
        <f>AJ7543*(AK7543/100)</f>
        <v>0</v>
      </c>
    </row>
    <row r="7544" spans="1:38" x14ac:dyDescent="0.45">
      <c r="A7544" s="16"/>
      <c r="B7544" s="21"/>
      <c r="C7544" s="16"/>
      <c r="D7544" s="16"/>
      <c r="E7544" s="56"/>
      <c r="F7544" s="56"/>
      <c r="G7544" s="57"/>
      <c r="H7544" s="56"/>
      <c r="I7544" s="56"/>
      <c r="J7544" s="56"/>
      <c r="K7544" s="56"/>
      <c r="L7544" s="71"/>
      <c r="M7544" s="56"/>
      <c r="N7544" s="46"/>
      <c r="O7544" s="46" t="s">
        <v>54</v>
      </c>
      <c r="P7544" s="46">
        <f>SUM(P7543:P7543)</f>
        <v>0</v>
      </c>
      <c r="Q7544" s="56"/>
      <c r="R7544" s="58"/>
      <c r="S7544" s="59"/>
      <c r="T7544" s="58"/>
      <c r="U7544" s="58"/>
      <c r="V7544" s="60"/>
      <c r="W7544" s="56"/>
      <c r="X7544" s="56"/>
      <c r="Y7544" s="56"/>
      <c r="Z7544" s="46"/>
      <c r="AA7544" s="66"/>
      <c r="AB7544" s="46"/>
      <c r="AC7544" s="46"/>
      <c r="AD7544" s="61"/>
      <c r="AE7544" s="61"/>
      <c r="AF7544" s="46"/>
      <c r="AG7544" s="46"/>
      <c r="AH7544" s="46">
        <f>SUM(AH7543:AH7543)</f>
        <v>196650</v>
      </c>
      <c r="AI7544" s="46"/>
      <c r="AJ7544" s="46">
        <f>SUM(AJ7543:AJ7543)</f>
        <v>0</v>
      </c>
      <c r="AK7544" s="46"/>
      <c r="AL7544" s="46">
        <f>SUM(AL7543:AL7543)</f>
        <v>0</v>
      </c>
    </row>
    <row r="7545" spans="1:38" x14ac:dyDescent="0.45">
      <c r="A7545" s="16" t="s">
        <v>10968</v>
      </c>
      <c r="B7545" s="21">
        <v>1770400178968</v>
      </c>
      <c r="C7545" s="16" t="s">
        <v>10969</v>
      </c>
      <c r="D7545" s="16" t="s">
        <v>4495</v>
      </c>
      <c r="E7545" s="56">
        <v>4460</v>
      </c>
      <c r="F7545" s="56">
        <v>9713</v>
      </c>
      <c r="G7545" s="57" t="s">
        <v>10970</v>
      </c>
      <c r="H7545" s="56" t="s">
        <v>42</v>
      </c>
      <c r="I7545" s="56">
        <v>23849</v>
      </c>
      <c r="J7545" s="56"/>
      <c r="K7545" s="56"/>
      <c r="L7545" s="71"/>
      <c r="M7545" s="56"/>
      <c r="N7545" s="46"/>
      <c r="O7545" s="46"/>
      <c r="P7545" s="46"/>
      <c r="Q7545" s="56"/>
      <c r="R7545" s="58"/>
      <c r="S7545" s="59"/>
      <c r="T7545" s="58"/>
      <c r="U7545" s="58"/>
      <c r="V7545" s="60"/>
      <c r="W7545" s="56"/>
      <c r="X7545" s="56"/>
      <c r="Y7545" s="56"/>
      <c r="Z7545" s="46"/>
      <c r="AA7545" s="66"/>
      <c r="AB7545" s="46"/>
      <c r="AC7545" s="46"/>
      <c r="AD7545" s="61"/>
      <c r="AE7545" s="61"/>
      <c r="AF7545" s="46"/>
      <c r="AG7545" s="46"/>
      <c r="AH7545" s="46"/>
      <c r="AI7545" s="46"/>
      <c r="AJ7545" s="46"/>
      <c r="AK7545" s="46"/>
      <c r="AL7545" s="46"/>
    </row>
    <row r="7546" spans="1:38" x14ac:dyDescent="0.45">
      <c r="A7546" s="16"/>
      <c r="B7546" s="21"/>
      <c r="C7546" s="16"/>
      <c r="D7546" s="16"/>
      <c r="E7546" s="56"/>
      <c r="F7546" s="56"/>
      <c r="G7546" s="57"/>
      <c r="H7546" s="56"/>
      <c r="I7546" s="56"/>
      <c r="J7546" s="56"/>
      <c r="K7546" s="56"/>
      <c r="L7546" s="71"/>
      <c r="M7546" s="56"/>
      <c r="N7546" s="46"/>
      <c r="O7546" s="46" t="s">
        <v>54</v>
      </c>
      <c r="P7546" s="46">
        <f>SUM(P7545:P7545)</f>
        <v>0</v>
      </c>
      <c r="Q7546" s="56"/>
      <c r="R7546" s="58"/>
      <c r="S7546" s="59"/>
      <c r="T7546" s="58"/>
      <c r="U7546" s="58"/>
      <c r="V7546" s="60"/>
      <c r="W7546" s="56"/>
      <c r="X7546" s="56"/>
      <c r="Y7546" s="56"/>
      <c r="Z7546" s="46"/>
      <c r="AA7546" s="66"/>
      <c r="AB7546" s="46"/>
      <c r="AC7546" s="46"/>
      <c r="AD7546" s="61"/>
      <c r="AE7546" s="61"/>
      <c r="AF7546" s="46"/>
      <c r="AG7546" s="46"/>
      <c r="AH7546" s="46">
        <f>SUM(AH7545:AH7545)</f>
        <v>0</v>
      </c>
      <c r="AI7546" s="46"/>
      <c r="AJ7546" s="46">
        <f>SUM(AJ7545:AJ7545)</f>
        <v>0</v>
      </c>
      <c r="AK7546" s="46"/>
      <c r="AL7546" s="46">
        <f>SUM(AL7545:AL7545)</f>
        <v>0</v>
      </c>
    </row>
    <row r="7547" spans="1:38" x14ac:dyDescent="0.45">
      <c r="A7547" s="16" t="s">
        <v>10971</v>
      </c>
      <c r="B7547" s="21">
        <v>3770400044640</v>
      </c>
      <c r="C7547" s="16" t="s">
        <v>10972</v>
      </c>
      <c r="D7547" s="16" t="s">
        <v>10973</v>
      </c>
      <c r="E7547" s="56">
        <v>4461</v>
      </c>
      <c r="F7547" s="56">
        <v>7404</v>
      </c>
      <c r="G7547" s="57" t="s">
        <v>10974</v>
      </c>
      <c r="H7547" s="56" t="s">
        <v>42</v>
      </c>
      <c r="I7547" s="56">
        <v>15370</v>
      </c>
      <c r="J7547" s="56"/>
      <c r="K7547" s="56"/>
      <c r="L7547" s="71"/>
      <c r="M7547" s="56"/>
      <c r="N7547" s="46"/>
      <c r="O7547" s="46"/>
      <c r="P7547" s="46"/>
      <c r="Q7547" s="56"/>
      <c r="R7547" s="58"/>
      <c r="S7547" s="59"/>
      <c r="T7547" s="58"/>
      <c r="U7547" s="58"/>
      <c r="V7547" s="60"/>
      <c r="W7547" s="56"/>
      <c r="X7547" s="56"/>
      <c r="Y7547" s="56"/>
      <c r="Z7547" s="46"/>
      <c r="AA7547" s="66"/>
      <c r="AB7547" s="46"/>
      <c r="AC7547" s="46"/>
      <c r="AD7547" s="61"/>
      <c r="AE7547" s="61"/>
      <c r="AF7547" s="46"/>
      <c r="AG7547" s="46"/>
      <c r="AH7547" s="46"/>
      <c r="AI7547" s="46"/>
      <c r="AJ7547" s="46"/>
      <c r="AK7547" s="46"/>
      <c r="AL7547" s="46"/>
    </row>
    <row r="7548" spans="1:38" x14ac:dyDescent="0.45">
      <c r="A7548" s="16"/>
      <c r="B7548" s="21"/>
      <c r="C7548" s="16"/>
      <c r="D7548" s="16"/>
      <c r="E7548" s="56"/>
      <c r="F7548" s="56"/>
      <c r="G7548" s="57"/>
      <c r="H7548" s="56"/>
      <c r="I7548" s="56"/>
      <c r="J7548" s="56"/>
      <c r="K7548" s="56"/>
      <c r="L7548" s="71"/>
      <c r="M7548" s="56"/>
      <c r="N7548" s="46"/>
      <c r="O7548" s="46" t="s">
        <v>54</v>
      </c>
      <c r="P7548" s="46">
        <f>SUM(P7547:P7547)</f>
        <v>0</v>
      </c>
      <c r="Q7548" s="56"/>
      <c r="R7548" s="58"/>
      <c r="S7548" s="59"/>
      <c r="T7548" s="58"/>
      <c r="U7548" s="58"/>
      <c r="V7548" s="60"/>
      <c r="W7548" s="56"/>
      <c r="X7548" s="56"/>
      <c r="Y7548" s="56"/>
      <c r="Z7548" s="46"/>
      <c r="AA7548" s="66"/>
      <c r="AB7548" s="46"/>
      <c r="AC7548" s="46"/>
      <c r="AD7548" s="61"/>
      <c r="AE7548" s="61"/>
      <c r="AF7548" s="46"/>
      <c r="AG7548" s="46"/>
      <c r="AH7548" s="46">
        <f>SUM(AH7547:AH7547)</f>
        <v>0</v>
      </c>
      <c r="AI7548" s="46"/>
      <c r="AJ7548" s="46">
        <f>SUM(AJ7547:AJ7547)</f>
        <v>0</v>
      </c>
      <c r="AK7548" s="46"/>
      <c r="AL7548" s="46">
        <f>SUM(AL7547:AL7547)</f>
        <v>0</v>
      </c>
    </row>
    <row r="7549" spans="1:38" x14ac:dyDescent="0.45">
      <c r="A7549" s="16" t="s">
        <v>10975</v>
      </c>
      <c r="B7549" s="21">
        <v>3770400060904</v>
      </c>
      <c r="C7549" s="16" t="s">
        <v>10976</v>
      </c>
      <c r="D7549" s="16" t="s">
        <v>10977</v>
      </c>
      <c r="E7549" s="56">
        <v>4462</v>
      </c>
      <c r="F7549" s="56">
        <v>5670</v>
      </c>
      <c r="G7549" s="57"/>
      <c r="H7549" s="56" t="s">
        <v>42</v>
      </c>
      <c r="I7549" s="56">
        <v>10976</v>
      </c>
      <c r="J7549" s="56">
        <v>1</v>
      </c>
      <c r="K7549" s="56">
        <v>1</v>
      </c>
      <c r="L7549" s="71">
        <v>47</v>
      </c>
      <c r="M7549" s="56" t="s">
        <v>90</v>
      </c>
      <c r="N7549" s="46">
        <f>((J7549*400)+(K7549*100))+L7549</f>
        <v>547</v>
      </c>
      <c r="O7549" s="46">
        <v>440</v>
      </c>
      <c r="P7549" s="46">
        <f>N7549*O7549</f>
        <v>240680</v>
      </c>
      <c r="Q7549" s="56"/>
      <c r="R7549" s="58"/>
      <c r="S7549" s="59"/>
      <c r="T7549" s="58"/>
      <c r="U7549" s="58"/>
      <c r="V7549" s="60"/>
      <c r="W7549" s="56"/>
      <c r="X7549" s="56"/>
      <c r="Y7549" s="56"/>
      <c r="Z7549" s="46"/>
      <c r="AA7549" s="66"/>
      <c r="AB7549" s="46"/>
      <c r="AC7549" s="46"/>
      <c r="AD7549" s="61"/>
      <c r="AE7549" s="61"/>
      <c r="AF7549" s="46"/>
      <c r="AG7549" s="46">
        <f>IF(AND(AF7549="",P7549=""),0,IF((AF7549=""),P7549,IF((P7549=""),AF7549,AF7549+P7549)))</f>
        <v>240680</v>
      </c>
      <c r="AH7549" s="46">
        <f>IF( (AA7549=""),AG7549*1,AG7549*(AA7549/100) )</f>
        <v>240680</v>
      </c>
      <c r="AI7549" s="46">
        <v>50000000</v>
      </c>
      <c r="AJ7549" s="46">
        <f>IF((AI7549-AH7549) &gt; 1,0,IF((AI7549-AH7549)&lt;0,AH7549-AI7549,AI7549-AH7549))</f>
        <v>0</v>
      </c>
      <c r="AK7549" s="46">
        <v>0.01</v>
      </c>
      <c r="AL7549" s="46">
        <f>AJ7549*(AK7549/100)</f>
        <v>0</v>
      </c>
    </row>
    <row r="7550" spans="1:38" x14ac:dyDescent="0.45">
      <c r="A7550" s="16"/>
      <c r="B7550" s="21"/>
      <c r="C7550" s="16"/>
      <c r="D7550" s="16"/>
      <c r="E7550" s="56"/>
      <c r="F7550" s="56"/>
      <c r="G7550" s="57"/>
      <c r="H7550" s="56"/>
      <c r="I7550" s="56"/>
      <c r="J7550" s="56">
        <v>0</v>
      </c>
      <c r="K7550" s="56">
        <v>0</v>
      </c>
      <c r="L7550" s="71">
        <v>0</v>
      </c>
      <c r="M7550" s="56" t="s">
        <v>90</v>
      </c>
      <c r="N7550" s="46">
        <f>((J7550*400)+(K7550*100))+L7550</f>
        <v>0</v>
      </c>
      <c r="O7550" s="46">
        <v>440</v>
      </c>
      <c r="P7550" s="46">
        <f>N7550*O7550</f>
        <v>0</v>
      </c>
      <c r="Q7550" s="56"/>
      <c r="R7550" s="58"/>
      <c r="S7550" s="59"/>
      <c r="T7550" s="58"/>
      <c r="U7550" s="58"/>
      <c r="V7550" s="60"/>
      <c r="W7550" s="56"/>
      <c r="X7550" s="56"/>
      <c r="Y7550" s="56"/>
      <c r="Z7550" s="46"/>
      <c r="AA7550" s="66"/>
      <c r="AB7550" s="46"/>
      <c r="AC7550" s="46"/>
      <c r="AD7550" s="61"/>
      <c r="AE7550" s="61"/>
      <c r="AF7550" s="46"/>
      <c r="AG7550" s="46">
        <f>IF(AND(AF7550="",P7550=""),0,IF((AF7550=""),P7550,IF((P7550=""),AF7550,AF7550+P7550)))</f>
        <v>0</v>
      </c>
      <c r="AH7550" s="46">
        <f>IF( (AA7550=""),AG7550*1,AG7550*(AA7550/100) )</f>
        <v>0</v>
      </c>
      <c r="AI7550" s="46">
        <v>0</v>
      </c>
      <c r="AJ7550" s="46">
        <f>IF((AI7550-AH7550) &gt; 1,0,IF((AI7550-AH7550)&lt;0,AH7550-AI7550,AI7550-AH7550))</f>
        <v>0</v>
      </c>
      <c r="AK7550" s="46">
        <v>0.01</v>
      </c>
      <c r="AL7550" s="46">
        <f>AJ7550*(AK7550/100)</f>
        <v>0</v>
      </c>
    </row>
    <row r="7551" spans="1:38" x14ac:dyDescent="0.45">
      <c r="A7551" s="16"/>
      <c r="B7551" s="21"/>
      <c r="C7551" s="16"/>
      <c r="D7551" s="16"/>
      <c r="E7551" s="56"/>
      <c r="F7551" s="56"/>
      <c r="G7551" s="57"/>
      <c r="H7551" s="56"/>
      <c r="I7551" s="56"/>
      <c r="J7551" s="56"/>
      <c r="K7551" s="56"/>
      <c r="L7551" s="71"/>
      <c r="M7551" s="56"/>
      <c r="N7551" s="46"/>
      <c r="O7551" s="46" t="s">
        <v>54</v>
      </c>
      <c r="P7551" s="46">
        <f>SUM(P7549:P7550)</f>
        <v>240680</v>
      </c>
      <c r="Q7551" s="56"/>
      <c r="R7551" s="58"/>
      <c r="S7551" s="59"/>
      <c r="T7551" s="58"/>
      <c r="U7551" s="58"/>
      <c r="V7551" s="60"/>
      <c r="W7551" s="56"/>
      <c r="X7551" s="56"/>
      <c r="Y7551" s="56"/>
      <c r="Z7551" s="46"/>
      <c r="AA7551" s="66"/>
      <c r="AB7551" s="46"/>
      <c r="AC7551" s="46"/>
      <c r="AD7551" s="61"/>
      <c r="AE7551" s="61"/>
      <c r="AF7551" s="46"/>
      <c r="AG7551" s="46"/>
      <c r="AH7551" s="46">
        <f>SUM(AH7549:AH7550)</f>
        <v>240680</v>
      </c>
      <c r="AI7551" s="46"/>
      <c r="AJ7551" s="46">
        <f>SUM(AJ7549:AJ7550)</f>
        <v>0</v>
      </c>
      <c r="AK7551" s="46"/>
      <c r="AL7551" s="46">
        <f>SUM(AL7549:AL7550)</f>
        <v>0</v>
      </c>
    </row>
    <row r="7552" spans="1:38" x14ac:dyDescent="0.45">
      <c r="A7552" s="16" t="s">
        <v>10978</v>
      </c>
      <c r="B7552" s="21">
        <v>3770400414072</v>
      </c>
      <c r="C7552" s="16" t="s">
        <v>10979</v>
      </c>
      <c r="D7552" s="16" t="s">
        <v>10980</v>
      </c>
      <c r="E7552" s="56">
        <v>4463</v>
      </c>
      <c r="F7552" s="56">
        <v>9172</v>
      </c>
      <c r="G7552" s="57" t="s">
        <v>10981</v>
      </c>
      <c r="H7552" s="56" t="s">
        <v>42</v>
      </c>
      <c r="I7552" s="56">
        <v>9308</v>
      </c>
      <c r="J7552" s="56"/>
      <c r="K7552" s="56"/>
      <c r="L7552" s="71"/>
      <c r="M7552" s="56"/>
      <c r="N7552" s="46"/>
      <c r="O7552" s="46"/>
      <c r="P7552" s="46"/>
      <c r="Q7552" s="56"/>
      <c r="R7552" s="58"/>
      <c r="S7552" s="59"/>
      <c r="T7552" s="58"/>
      <c r="U7552" s="58"/>
      <c r="V7552" s="60"/>
      <c r="W7552" s="56"/>
      <c r="X7552" s="56"/>
      <c r="Y7552" s="56"/>
      <c r="Z7552" s="46"/>
      <c r="AA7552" s="66"/>
      <c r="AB7552" s="46"/>
      <c r="AC7552" s="46"/>
      <c r="AD7552" s="61"/>
      <c r="AE7552" s="61"/>
      <c r="AF7552" s="46"/>
      <c r="AG7552" s="46"/>
      <c r="AH7552" s="46"/>
      <c r="AI7552" s="46"/>
      <c r="AJ7552" s="46"/>
      <c r="AK7552" s="46"/>
      <c r="AL7552" s="46"/>
    </row>
    <row r="7553" spans="1:38" x14ac:dyDescent="0.45">
      <c r="A7553" s="16"/>
      <c r="B7553" s="21"/>
      <c r="C7553" s="16"/>
      <c r="D7553" s="16"/>
      <c r="E7553" s="56"/>
      <c r="F7553" s="56"/>
      <c r="G7553" s="57"/>
      <c r="H7553" s="56"/>
      <c r="I7553" s="56"/>
      <c r="J7553" s="56"/>
      <c r="K7553" s="56"/>
      <c r="L7553" s="71"/>
      <c r="M7553" s="56"/>
      <c r="N7553" s="46"/>
      <c r="O7553" s="46" t="s">
        <v>54</v>
      </c>
      <c r="P7553" s="46">
        <f>SUM(P7552:P7552)</f>
        <v>0</v>
      </c>
      <c r="Q7553" s="56"/>
      <c r="R7553" s="58"/>
      <c r="S7553" s="59"/>
      <c r="T7553" s="58"/>
      <c r="U7553" s="58"/>
      <c r="V7553" s="60"/>
      <c r="W7553" s="56"/>
      <c r="X7553" s="56"/>
      <c r="Y7553" s="56"/>
      <c r="Z7553" s="46"/>
      <c r="AA7553" s="66"/>
      <c r="AB7553" s="46"/>
      <c r="AC7553" s="46"/>
      <c r="AD7553" s="61"/>
      <c r="AE7553" s="61"/>
      <c r="AF7553" s="46"/>
      <c r="AG7553" s="46"/>
      <c r="AH7553" s="46">
        <f>SUM(AH7552:AH7552)</f>
        <v>0</v>
      </c>
      <c r="AI7553" s="46"/>
      <c r="AJ7553" s="46">
        <f>SUM(AJ7552:AJ7552)</f>
        <v>0</v>
      </c>
      <c r="AK7553" s="46"/>
      <c r="AL7553" s="46">
        <f>SUM(AL7552:AL7552)</f>
        <v>0</v>
      </c>
    </row>
    <row r="7554" spans="1:38" x14ac:dyDescent="0.45">
      <c r="A7554" s="16" t="s">
        <v>10982</v>
      </c>
      <c r="B7554" s="21">
        <v>3770400310153</v>
      </c>
      <c r="C7554" s="16" t="s">
        <v>10983</v>
      </c>
      <c r="D7554" s="16" t="s">
        <v>10984</v>
      </c>
      <c r="E7554" s="56">
        <v>4464</v>
      </c>
      <c r="F7554" s="56">
        <v>2539</v>
      </c>
      <c r="G7554" s="57" t="s">
        <v>10985</v>
      </c>
      <c r="H7554" s="56" t="s">
        <v>42</v>
      </c>
      <c r="I7554" s="56">
        <v>12312</v>
      </c>
      <c r="J7554" s="56">
        <v>0</v>
      </c>
      <c r="K7554" s="56">
        <v>0</v>
      </c>
      <c r="L7554" s="71">
        <v>20</v>
      </c>
      <c r="M7554" s="56" t="s">
        <v>208</v>
      </c>
      <c r="N7554" s="46">
        <f>((J7554*400)+(K7554*100))+L7554</f>
        <v>20</v>
      </c>
      <c r="O7554" s="46">
        <v>200</v>
      </c>
      <c r="P7554" s="46">
        <f>N7554*O7554</f>
        <v>4000</v>
      </c>
      <c r="Q7554" s="56"/>
      <c r="R7554" s="58"/>
      <c r="S7554" s="59"/>
      <c r="T7554" s="58"/>
      <c r="U7554" s="58"/>
      <c r="V7554" s="60"/>
      <c r="W7554" s="56"/>
      <c r="X7554" s="56"/>
      <c r="Y7554" s="56"/>
      <c r="Z7554" s="46"/>
      <c r="AA7554" s="66"/>
      <c r="AB7554" s="46"/>
      <c r="AC7554" s="46"/>
      <c r="AD7554" s="61"/>
      <c r="AE7554" s="61"/>
      <c r="AF7554" s="46"/>
      <c r="AG7554" s="46">
        <f>IF(AND(AF7554="",P7554=""),0,IF((AF7554=""),P7554,IF((P7554=""),AF7554,AF7554+P7554)))</f>
        <v>4000</v>
      </c>
      <c r="AH7554" s="46">
        <f>IF( (AA7554=""),AG7554*1,AG7554*(AA7554/100) )</f>
        <v>4000</v>
      </c>
      <c r="AI7554" s="46">
        <v>0</v>
      </c>
      <c r="AJ7554" s="46">
        <f>IF((AI7554-AH7554) &gt; 1,0,IF((AI7554-AH7554)&lt;0,AH7554-AI7554,AI7554-AH7554))</f>
        <v>4000</v>
      </c>
      <c r="AK7554" s="46">
        <v>0.02</v>
      </c>
      <c r="AL7554" s="46">
        <f>AJ7554*(AK7554/100)</f>
        <v>0.8</v>
      </c>
    </row>
    <row r="7555" spans="1:38" x14ac:dyDescent="0.45">
      <c r="A7555" s="16"/>
      <c r="B7555" s="21"/>
      <c r="C7555" s="16"/>
      <c r="D7555" s="16"/>
      <c r="E7555" s="56"/>
      <c r="F7555" s="56"/>
      <c r="G7555" s="57"/>
      <c r="H7555" s="56"/>
      <c r="I7555" s="56"/>
      <c r="J7555" s="56">
        <v>13</v>
      </c>
      <c r="K7555" s="56">
        <v>0</v>
      </c>
      <c r="L7555" s="71">
        <v>39</v>
      </c>
      <c r="M7555" s="56" t="s">
        <v>90</v>
      </c>
      <c r="N7555" s="46">
        <f>((J7555*400)+(K7555*100))+L7555</f>
        <v>5239</v>
      </c>
      <c r="O7555" s="46">
        <v>200</v>
      </c>
      <c r="P7555" s="46">
        <f>N7555*O7555</f>
        <v>1047800</v>
      </c>
      <c r="Q7555" s="56"/>
      <c r="R7555" s="58"/>
      <c r="S7555" s="59"/>
      <c r="T7555" s="58"/>
      <c r="U7555" s="58"/>
      <c r="V7555" s="60"/>
      <c r="W7555" s="56"/>
      <c r="X7555" s="56"/>
      <c r="Y7555" s="56"/>
      <c r="Z7555" s="46"/>
      <c r="AA7555" s="66"/>
      <c r="AB7555" s="46"/>
      <c r="AC7555" s="46"/>
      <c r="AD7555" s="61"/>
      <c r="AE7555" s="61"/>
      <c r="AF7555" s="46"/>
      <c r="AG7555" s="46">
        <f>IF(AND(AF7555="",P7555=""),0,IF((AF7555=""),P7555,IF((P7555=""),AF7555,AF7555+P7555)))</f>
        <v>1047800</v>
      </c>
      <c r="AH7555" s="46">
        <f>IF( (AA7555=""),AG7555*1,AG7555*(AA7555/100) )</f>
        <v>1047800</v>
      </c>
      <c r="AI7555" s="46">
        <v>0</v>
      </c>
      <c r="AJ7555" s="46">
        <f>IF((AI7555-AH7555) &gt; 1,0,IF((AI7555-AH7555)&lt;0,AH7555-AI7555,AI7555-AH7555))</f>
        <v>1047800</v>
      </c>
      <c r="AK7555" s="46">
        <v>0.01</v>
      </c>
      <c r="AL7555" s="46">
        <f>AJ7555*(AK7555/100)</f>
        <v>104.78</v>
      </c>
    </row>
    <row r="7556" spans="1:38" x14ac:dyDescent="0.45">
      <c r="A7556" s="16"/>
      <c r="B7556" s="21"/>
      <c r="C7556" s="16"/>
      <c r="D7556" s="16"/>
      <c r="E7556" s="56"/>
      <c r="F7556" s="56"/>
      <c r="G7556" s="57"/>
      <c r="H7556" s="56"/>
      <c r="I7556" s="56"/>
      <c r="J7556" s="56"/>
      <c r="K7556" s="56"/>
      <c r="L7556" s="71"/>
      <c r="M7556" s="56"/>
      <c r="N7556" s="46"/>
      <c r="O7556" s="46" t="s">
        <v>54</v>
      </c>
      <c r="P7556" s="46">
        <f>SUM(P7554:P7555)</f>
        <v>1051800</v>
      </c>
      <c r="Q7556" s="56"/>
      <c r="R7556" s="58"/>
      <c r="S7556" s="59"/>
      <c r="T7556" s="58"/>
      <c r="U7556" s="58"/>
      <c r="V7556" s="60"/>
      <c r="W7556" s="56"/>
      <c r="X7556" s="56"/>
      <c r="Y7556" s="56"/>
      <c r="Z7556" s="46"/>
      <c r="AA7556" s="66"/>
      <c r="AB7556" s="46"/>
      <c r="AC7556" s="46"/>
      <c r="AD7556" s="61"/>
      <c r="AE7556" s="61"/>
      <c r="AF7556" s="46"/>
      <c r="AG7556" s="46"/>
      <c r="AH7556" s="46">
        <f>SUM(AH7554:AH7555)</f>
        <v>1051800</v>
      </c>
      <c r="AI7556" s="46"/>
      <c r="AJ7556" s="46">
        <f>SUM(AJ7554:AJ7555)</f>
        <v>1051800</v>
      </c>
      <c r="AK7556" s="46"/>
      <c r="AL7556" s="46">
        <f>SUM(AL7554:AL7555)</f>
        <v>105.58</v>
      </c>
    </row>
    <row r="7557" spans="1:38" x14ac:dyDescent="0.45">
      <c r="A7557" s="16" t="s">
        <v>10986</v>
      </c>
      <c r="B7557" s="21">
        <v>3770400075952</v>
      </c>
      <c r="C7557" s="16" t="s">
        <v>10987</v>
      </c>
      <c r="D7557" s="16" t="s">
        <v>10988</v>
      </c>
      <c r="E7557" s="56">
        <v>4465</v>
      </c>
      <c r="F7557" s="56">
        <v>4160</v>
      </c>
      <c r="G7557" s="57" t="s">
        <v>10989</v>
      </c>
      <c r="H7557" s="56" t="s">
        <v>42</v>
      </c>
      <c r="I7557" s="56">
        <v>31308</v>
      </c>
      <c r="J7557" s="56">
        <v>4</v>
      </c>
      <c r="K7557" s="56">
        <v>3</v>
      </c>
      <c r="L7557" s="71">
        <v>68</v>
      </c>
      <c r="M7557" s="56" t="s">
        <v>43</v>
      </c>
      <c r="N7557" s="46">
        <f>((J7557*400)+(K7557*100))+L7557</f>
        <v>1968</v>
      </c>
      <c r="O7557" s="46">
        <v>230</v>
      </c>
      <c r="P7557" s="46">
        <f>N7557*O7557</f>
        <v>452640</v>
      </c>
      <c r="Q7557" s="56"/>
      <c r="R7557" s="58"/>
      <c r="S7557" s="59"/>
      <c r="T7557" s="58"/>
      <c r="U7557" s="58"/>
      <c r="V7557" s="60"/>
      <c r="W7557" s="56"/>
      <c r="X7557" s="56"/>
      <c r="Y7557" s="56"/>
      <c r="Z7557" s="46"/>
      <c r="AA7557" s="66"/>
      <c r="AB7557" s="46"/>
      <c r="AC7557" s="46"/>
      <c r="AD7557" s="61"/>
      <c r="AE7557" s="61"/>
      <c r="AF7557" s="46"/>
      <c r="AG7557" s="46">
        <f>IF(AND(AF7557="",P7557=""),0,IF((AF7557=""),P7557,IF((P7557=""),AF7557,AF7557+P7557)))</f>
        <v>452640</v>
      </c>
      <c r="AH7557" s="46">
        <f>IF( (AA7557=""),AG7557*1,AG7557*(AA7557/100) )</f>
        <v>452640</v>
      </c>
      <c r="AI7557" s="46">
        <v>0</v>
      </c>
      <c r="AJ7557" s="46">
        <f>IF((AI7557-AH7557) &gt; 1,0,IF((AI7557-AH7557)&lt;0,AH7557-AI7557,AI7557-AH7557))</f>
        <v>452640</v>
      </c>
      <c r="AK7557" s="46">
        <v>0.3</v>
      </c>
      <c r="AL7557" s="46">
        <f>AJ7557*(AK7557/100)</f>
        <v>1357.92</v>
      </c>
    </row>
    <row r="7558" spans="1:38" x14ac:dyDescent="0.45">
      <c r="A7558" s="16"/>
      <c r="B7558" s="21"/>
      <c r="C7558" s="16"/>
      <c r="D7558" s="16"/>
      <c r="E7558" s="56"/>
      <c r="F7558" s="56"/>
      <c r="G7558" s="57"/>
      <c r="H7558" s="56"/>
      <c r="I7558" s="56"/>
      <c r="J7558" s="56"/>
      <c r="K7558" s="56"/>
      <c r="L7558" s="71"/>
      <c r="M7558" s="56"/>
      <c r="N7558" s="46"/>
      <c r="O7558" s="46" t="s">
        <v>54</v>
      </c>
      <c r="P7558" s="46">
        <f>SUM(P7557:P7557)</f>
        <v>452640</v>
      </c>
      <c r="Q7558" s="56"/>
      <c r="R7558" s="58"/>
      <c r="S7558" s="59"/>
      <c r="T7558" s="58"/>
      <c r="U7558" s="58"/>
      <c r="V7558" s="60"/>
      <c r="W7558" s="56"/>
      <c r="X7558" s="56"/>
      <c r="Y7558" s="56"/>
      <c r="Z7558" s="46"/>
      <c r="AA7558" s="66"/>
      <c r="AB7558" s="46"/>
      <c r="AC7558" s="46"/>
      <c r="AD7558" s="61"/>
      <c r="AE7558" s="61"/>
      <c r="AF7558" s="46"/>
      <c r="AG7558" s="46"/>
      <c r="AH7558" s="46">
        <f>SUM(AH7557:AH7557)</f>
        <v>452640</v>
      </c>
      <c r="AI7558" s="46"/>
      <c r="AJ7558" s="46">
        <f>SUM(AJ7557:AJ7557)</f>
        <v>452640</v>
      </c>
      <c r="AK7558" s="46"/>
      <c r="AL7558" s="46">
        <f>SUM(AL7557:AL7557)</f>
        <v>1357.92</v>
      </c>
    </row>
    <row r="7559" spans="1:38" x14ac:dyDescent="0.45">
      <c r="A7559" s="16" t="s">
        <v>10990</v>
      </c>
      <c r="B7559" s="21">
        <v>3770400491701</v>
      </c>
      <c r="C7559" s="16" t="s">
        <v>10991</v>
      </c>
      <c r="D7559" s="16" t="s">
        <v>10992</v>
      </c>
      <c r="E7559" s="56">
        <v>4466</v>
      </c>
      <c r="F7559" s="56">
        <v>1204</v>
      </c>
      <c r="G7559" s="57" t="s">
        <v>10993</v>
      </c>
      <c r="H7559" s="56" t="s">
        <v>42</v>
      </c>
      <c r="I7559" s="56">
        <v>31947</v>
      </c>
      <c r="J7559" s="56">
        <v>6</v>
      </c>
      <c r="K7559" s="56">
        <v>0</v>
      </c>
      <c r="L7559" s="71">
        <v>74.5</v>
      </c>
      <c r="M7559" s="56" t="s">
        <v>43</v>
      </c>
      <c r="N7559" s="46">
        <f>((J7559*400)+(K7559*100))+L7559</f>
        <v>2474.5</v>
      </c>
      <c r="O7559" s="46">
        <v>270</v>
      </c>
      <c r="P7559" s="46">
        <f>N7559*O7559</f>
        <v>668115</v>
      </c>
      <c r="Q7559" s="56"/>
      <c r="R7559" s="58"/>
      <c r="S7559" s="59"/>
      <c r="T7559" s="58"/>
      <c r="U7559" s="58"/>
      <c r="V7559" s="60"/>
      <c r="W7559" s="56"/>
      <c r="X7559" s="56"/>
      <c r="Y7559" s="56"/>
      <c r="Z7559" s="46"/>
      <c r="AA7559" s="66"/>
      <c r="AB7559" s="46"/>
      <c r="AC7559" s="46"/>
      <c r="AD7559" s="61"/>
      <c r="AE7559" s="61"/>
      <c r="AF7559" s="46"/>
      <c r="AG7559" s="46">
        <f>IF(AND(AF7559="",P7559=""),0,IF((AF7559=""),P7559,IF((P7559=""),AF7559,AF7559+P7559)))</f>
        <v>668115</v>
      </c>
      <c r="AH7559" s="46">
        <f>IF( (AA7559=""),AG7559*1,AG7559*(AA7559/100) )</f>
        <v>668115</v>
      </c>
      <c r="AI7559" s="46">
        <v>0</v>
      </c>
      <c r="AJ7559" s="46">
        <f>IF((AI7559-AH7559) &gt; 1,0,IF((AI7559-AH7559)&lt;0,AH7559-AI7559,AI7559-AH7559))</f>
        <v>668115</v>
      </c>
      <c r="AK7559" s="46">
        <v>0.3</v>
      </c>
      <c r="AL7559" s="46">
        <f>AJ7559*(AK7559/100)</f>
        <v>2004.345</v>
      </c>
    </row>
    <row r="7560" spans="1:38" x14ac:dyDescent="0.45">
      <c r="A7560" s="16"/>
      <c r="B7560" s="21"/>
      <c r="C7560" s="16"/>
      <c r="D7560" s="16"/>
      <c r="E7560" s="56"/>
      <c r="F7560" s="56"/>
      <c r="G7560" s="57"/>
      <c r="H7560" s="56"/>
      <c r="I7560" s="56"/>
      <c r="J7560" s="56"/>
      <c r="K7560" s="56"/>
      <c r="L7560" s="71"/>
      <c r="M7560" s="56"/>
      <c r="N7560" s="46"/>
      <c r="O7560" s="46" t="s">
        <v>54</v>
      </c>
      <c r="P7560" s="46">
        <f>SUM(P7559:P7559)</f>
        <v>668115</v>
      </c>
      <c r="Q7560" s="56"/>
      <c r="R7560" s="58"/>
      <c r="S7560" s="59"/>
      <c r="T7560" s="58"/>
      <c r="U7560" s="58"/>
      <c r="V7560" s="60"/>
      <c r="W7560" s="56"/>
      <c r="X7560" s="56"/>
      <c r="Y7560" s="56"/>
      <c r="Z7560" s="46"/>
      <c r="AA7560" s="66"/>
      <c r="AB7560" s="46"/>
      <c r="AC7560" s="46"/>
      <c r="AD7560" s="61"/>
      <c r="AE7560" s="61"/>
      <c r="AF7560" s="46"/>
      <c r="AG7560" s="46"/>
      <c r="AH7560" s="46">
        <f>SUM(AH7559:AH7559)</f>
        <v>668115</v>
      </c>
      <c r="AI7560" s="46"/>
      <c r="AJ7560" s="46">
        <f>SUM(AJ7559:AJ7559)</f>
        <v>668115</v>
      </c>
      <c r="AK7560" s="46"/>
      <c r="AL7560" s="46">
        <f>SUM(AL7559:AL7559)</f>
        <v>2004.345</v>
      </c>
    </row>
    <row r="7561" spans="1:38" x14ac:dyDescent="0.45">
      <c r="A7561" s="16" t="s">
        <v>10994</v>
      </c>
      <c r="B7561" s="21">
        <v>3101202053843</v>
      </c>
      <c r="C7561" s="16" t="s">
        <v>10995</v>
      </c>
      <c r="D7561" s="16" t="s">
        <v>10996</v>
      </c>
      <c r="E7561" s="56">
        <v>4467</v>
      </c>
      <c r="F7561" s="56">
        <v>9535</v>
      </c>
      <c r="G7561" s="57" t="s">
        <v>10997</v>
      </c>
      <c r="H7561" s="56" t="s">
        <v>42</v>
      </c>
      <c r="I7561" s="56">
        <v>14369</v>
      </c>
      <c r="J7561" s="56"/>
      <c r="K7561" s="56"/>
      <c r="L7561" s="71"/>
      <c r="M7561" s="56"/>
      <c r="N7561" s="46"/>
      <c r="O7561" s="46"/>
      <c r="P7561" s="46"/>
      <c r="Q7561" s="56"/>
      <c r="R7561" s="58"/>
      <c r="S7561" s="59"/>
      <c r="T7561" s="58"/>
      <c r="U7561" s="58"/>
      <c r="V7561" s="60"/>
      <c r="W7561" s="56"/>
      <c r="X7561" s="56"/>
      <c r="Y7561" s="56"/>
      <c r="Z7561" s="46"/>
      <c r="AA7561" s="66"/>
      <c r="AB7561" s="46"/>
      <c r="AC7561" s="46"/>
      <c r="AD7561" s="61"/>
      <c r="AE7561" s="61"/>
      <c r="AF7561" s="46"/>
      <c r="AG7561" s="46"/>
      <c r="AH7561" s="46"/>
      <c r="AI7561" s="46"/>
      <c r="AJ7561" s="46"/>
      <c r="AK7561" s="46"/>
      <c r="AL7561" s="46"/>
    </row>
    <row r="7562" spans="1:38" x14ac:dyDescent="0.45">
      <c r="A7562" s="16"/>
      <c r="B7562" s="21"/>
      <c r="C7562" s="16"/>
      <c r="D7562" s="16"/>
      <c r="E7562" s="56"/>
      <c r="F7562" s="56"/>
      <c r="G7562" s="57"/>
      <c r="H7562" s="56"/>
      <c r="I7562" s="56"/>
      <c r="J7562" s="56"/>
      <c r="K7562" s="56"/>
      <c r="L7562" s="71"/>
      <c r="M7562" s="56"/>
      <c r="N7562" s="46"/>
      <c r="O7562" s="46" t="s">
        <v>54</v>
      </c>
      <c r="P7562" s="46">
        <f>SUM(P7561:P7561)</f>
        <v>0</v>
      </c>
      <c r="Q7562" s="56"/>
      <c r="R7562" s="58"/>
      <c r="S7562" s="59"/>
      <c r="T7562" s="58"/>
      <c r="U7562" s="58"/>
      <c r="V7562" s="60"/>
      <c r="W7562" s="56"/>
      <c r="X7562" s="56"/>
      <c r="Y7562" s="56"/>
      <c r="Z7562" s="46"/>
      <c r="AA7562" s="66"/>
      <c r="AB7562" s="46"/>
      <c r="AC7562" s="46"/>
      <c r="AD7562" s="61"/>
      <c r="AE7562" s="61"/>
      <c r="AF7562" s="46"/>
      <c r="AG7562" s="46"/>
      <c r="AH7562" s="46">
        <f>SUM(AH7561:AH7561)</f>
        <v>0</v>
      </c>
      <c r="AI7562" s="46"/>
      <c r="AJ7562" s="46">
        <f>SUM(AJ7561:AJ7561)</f>
        <v>0</v>
      </c>
      <c r="AK7562" s="46"/>
      <c r="AL7562" s="46">
        <f>SUM(AL7561:AL7561)</f>
        <v>0</v>
      </c>
    </row>
    <row r="7563" spans="1:38" x14ac:dyDescent="0.45">
      <c r="A7563" s="16" t="s">
        <v>10998</v>
      </c>
      <c r="B7563" s="21">
        <v>3770400419945</v>
      </c>
      <c r="C7563" s="16" t="s">
        <v>10999</v>
      </c>
      <c r="D7563" s="16" t="s">
        <v>11000</v>
      </c>
      <c r="E7563" s="56">
        <v>4468</v>
      </c>
      <c r="F7563" s="56">
        <v>3414</v>
      </c>
      <c r="G7563" s="57" t="s">
        <v>11001</v>
      </c>
      <c r="H7563" s="56" t="s">
        <v>42</v>
      </c>
      <c r="I7563" s="56">
        <v>15042</v>
      </c>
      <c r="J7563" s="56">
        <v>0</v>
      </c>
      <c r="K7563" s="56">
        <v>3</v>
      </c>
      <c r="L7563" s="71">
        <v>88</v>
      </c>
      <c r="M7563" s="56" t="s">
        <v>43</v>
      </c>
      <c r="N7563" s="46">
        <f>((J7563*400)+(K7563*100))+L7563</f>
        <v>388</v>
      </c>
      <c r="O7563" s="46">
        <v>750</v>
      </c>
      <c r="P7563" s="46">
        <f>N7563*O7563</f>
        <v>291000</v>
      </c>
      <c r="Q7563" s="56"/>
      <c r="R7563" s="58"/>
      <c r="S7563" s="59"/>
      <c r="T7563" s="58"/>
      <c r="U7563" s="58"/>
      <c r="V7563" s="60"/>
      <c r="W7563" s="56"/>
      <c r="X7563" s="56"/>
      <c r="Y7563" s="56"/>
      <c r="Z7563" s="46"/>
      <c r="AA7563" s="66"/>
      <c r="AB7563" s="46"/>
      <c r="AC7563" s="46"/>
      <c r="AD7563" s="61"/>
      <c r="AE7563" s="61"/>
      <c r="AF7563" s="46"/>
      <c r="AG7563" s="46">
        <f>IF(AND(AF7563="",P7563=""),0,IF((AF7563=""),P7563,IF((P7563=""),AF7563,AF7563+P7563)))</f>
        <v>291000</v>
      </c>
      <c r="AH7563" s="46">
        <f>IF( (AA7563=""),AG7563*1,AG7563*(AA7563/100) )</f>
        <v>291000</v>
      </c>
      <c r="AI7563" s="46">
        <v>0</v>
      </c>
      <c r="AJ7563" s="46">
        <f>IF((AI7563-AH7563) &gt; 1,0,IF((AI7563-AH7563)&lt;0,AH7563-AI7563,AI7563-AH7563))</f>
        <v>291000</v>
      </c>
      <c r="AK7563" s="46">
        <v>0.3</v>
      </c>
      <c r="AL7563" s="46">
        <f>AJ7563*(AK7563/100)</f>
        <v>873</v>
      </c>
    </row>
    <row r="7564" spans="1:38" x14ac:dyDescent="0.45">
      <c r="A7564" s="16"/>
      <c r="B7564" s="21"/>
      <c r="C7564" s="16"/>
      <c r="D7564" s="16"/>
      <c r="E7564" s="56"/>
      <c r="F7564" s="56"/>
      <c r="G7564" s="57"/>
      <c r="H7564" s="56"/>
      <c r="I7564" s="56"/>
      <c r="J7564" s="56"/>
      <c r="K7564" s="56"/>
      <c r="L7564" s="71"/>
      <c r="M7564" s="56"/>
      <c r="N7564" s="46"/>
      <c r="O7564" s="46" t="s">
        <v>54</v>
      </c>
      <c r="P7564" s="46">
        <f>SUM(P7563:P7563)</f>
        <v>291000</v>
      </c>
      <c r="Q7564" s="56"/>
      <c r="R7564" s="58"/>
      <c r="S7564" s="59"/>
      <c r="T7564" s="58"/>
      <c r="U7564" s="58"/>
      <c r="V7564" s="60"/>
      <c r="W7564" s="56"/>
      <c r="X7564" s="56"/>
      <c r="Y7564" s="56"/>
      <c r="Z7564" s="46"/>
      <c r="AA7564" s="66"/>
      <c r="AB7564" s="46"/>
      <c r="AC7564" s="46"/>
      <c r="AD7564" s="61"/>
      <c r="AE7564" s="61"/>
      <c r="AF7564" s="46"/>
      <c r="AG7564" s="46"/>
      <c r="AH7564" s="46">
        <f>SUM(AH7563:AH7563)</f>
        <v>291000</v>
      </c>
      <c r="AI7564" s="46"/>
      <c r="AJ7564" s="46">
        <f>SUM(AJ7563:AJ7563)</f>
        <v>291000</v>
      </c>
      <c r="AK7564" s="46"/>
      <c r="AL7564" s="46">
        <f>SUM(AL7563:AL7563)</f>
        <v>873</v>
      </c>
    </row>
    <row r="7565" spans="1:38" x14ac:dyDescent="0.45">
      <c r="A7565" s="16" t="s">
        <v>11002</v>
      </c>
      <c r="B7565" s="21">
        <v>3930800078612</v>
      </c>
      <c r="C7565" s="16" t="s">
        <v>11003</v>
      </c>
      <c r="D7565" s="16" t="s">
        <v>11004</v>
      </c>
      <c r="E7565" s="56">
        <v>4469</v>
      </c>
      <c r="F7565" s="56">
        <v>10022</v>
      </c>
      <c r="G7565" s="57" t="s">
        <v>11005</v>
      </c>
      <c r="H7565" s="56" t="s">
        <v>42</v>
      </c>
      <c r="I7565" s="56">
        <v>24623</v>
      </c>
      <c r="J7565" s="56"/>
      <c r="K7565" s="56"/>
      <c r="L7565" s="71"/>
      <c r="M7565" s="56"/>
      <c r="N7565" s="46"/>
      <c r="O7565" s="46"/>
      <c r="P7565" s="46"/>
      <c r="Q7565" s="56"/>
      <c r="R7565" s="58"/>
      <c r="S7565" s="59"/>
      <c r="T7565" s="58"/>
      <c r="U7565" s="58"/>
      <c r="V7565" s="60"/>
      <c r="W7565" s="56"/>
      <c r="X7565" s="56"/>
      <c r="Y7565" s="56"/>
      <c r="Z7565" s="46"/>
      <c r="AA7565" s="66"/>
      <c r="AB7565" s="46"/>
      <c r="AC7565" s="46"/>
      <c r="AD7565" s="61"/>
      <c r="AE7565" s="61"/>
      <c r="AF7565" s="46"/>
      <c r="AG7565" s="46"/>
      <c r="AH7565" s="46"/>
      <c r="AI7565" s="46"/>
      <c r="AJ7565" s="46"/>
      <c r="AK7565" s="46"/>
      <c r="AL7565" s="46"/>
    </row>
    <row r="7566" spans="1:38" x14ac:dyDescent="0.45">
      <c r="A7566" s="16"/>
      <c r="B7566" s="21"/>
      <c r="C7566" s="16"/>
      <c r="D7566" s="16"/>
      <c r="E7566" s="56"/>
      <c r="F7566" s="56"/>
      <c r="G7566" s="57"/>
      <c r="H7566" s="56"/>
      <c r="I7566" s="56"/>
      <c r="J7566" s="56"/>
      <c r="K7566" s="56"/>
      <c r="L7566" s="71"/>
      <c r="M7566" s="56"/>
      <c r="N7566" s="46"/>
      <c r="O7566" s="46" t="s">
        <v>54</v>
      </c>
      <c r="P7566" s="46">
        <f>SUM(P7565:P7565)</f>
        <v>0</v>
      </c>
      <c r="Q7566" s="56"/>
      <c r="R7566" s="58"/>
      <c r="S7566" s="59"/>
      <c r="T7566" s="58"/>
      <c r="U7566" s="58"/>
      <c r="V7566" s="60"/>
      <c r="W7566" s="56"/>
      <c r="X7566" s="56"/>
      <c r="Y7566" s="56"/>
      <c r="Z7566" s="46"/>
      <c r="AA7566" s="66"/>
      <c r="AB7566" s="46"/>
      <c r="AC7566" s="46"/>
      <c r="AD7566" s="61"/>
      <c r="AE7566" s="61"/>
      <c r="AF7566" s="46"/>
      <c r="AG7566" s="46"/>
      <c r="AH7566" s="46">
        <f>SUM(AH7565:AH7565)</f>
        <v>0</v>
      </c>
      <c r="AI7566" s="46"/>
      <c r="AJ7566" s="46">
        <f>SUM(AJ7565:AJ7565)</f>
        <v>0</v>
      </c>
      <c r="AK7566" s="46"/>
      <c r="AL7566" s="46">
        <f>SUM(AL7565:AL7565)</f>
        <v>0</v>
      </c>
    </row>
    <row r="7567" spans="1:38" x14ac:dyDescent="0.45">
      <c r="A7567" s="16" t="s">
        <v>11006</v>
      </c>
      <c r="B7567" s="21">
        <v>3770400042434</v>
      </c>
      <c r="C7567" s="16" t="s">
        <v>11007</v>
      </c>
      <c r="D7567" s="16" t="s">
        <v>11008</v>
      </c>
      <c r="E7567" s="56">
        <v>4470</v>
      </c>
      <c r="F7567" s="56">
        <v>677</v>
      </c>
      <c r="G7567" s="57" t="s">
        <v>11009</v>
      </c>
      <c r="H7567" s="56" t="s">
        <v>42</v>
      </c>
      <c r="I7567" s="56">
        <v>13794</v>
      </c>
      <c r="J7567" s="56">
        <v>4</v>
      </c>
      <c r="K7567" s="56">
        <v>0</v>
      </c>
      <c r="L7567" s="71">
        <v>67</v>
      </c>
      <c r="M7567" s="56" t="s">
        <v>43</v>
      </c>
      <c r="N7567" s="46">
        <f>((J7567*400)+(K7567*100))+L7567</f>
        <v>1667</v>
      </c>
      <c r="O7567" s="46">
        <v>200</v>
      </c>
      <c r="P7567" s="46">
        <f>N7567*O7567</f>
        <v>333400</v>
      </c>
      <c r="Q7567" s="56"/>
      <c r="R7567" s="58"/>
      <c r="S7567" s="59"/>
      <c r="T7567" s="58"/>
      <c r="U7567" s="58"/>
      <c r="V7567" s="60"/>
      <c r="W7567" s="56"/>
      <c r="X7567" s="56"/>
      <c r="Y7567" s="56"/>
      <c r="Z7567" s="46"/>
      <c r="AA7567" s="66"/>
      <c r="AB7567" s="46"/>
      <c r="AC7567" s="46"/>
      <c r="AD7567" s="61"/>
      <c r="AE7567" s="61"/>
      <c r="AF7567" s="46"/>
      <c r="AG7567" s="46">
        <f>IF(AND(AF7567="",P7567=""),0,IF((AF7567=""),P7567,IF((P7567=""),AF7567,AF7567+P7567)))</f>
        <v>333400</v>
      </c>
      <c r="AH7567" s="46">
        <f>IF( (AA7567=""),AG7567*1,AG7567*(AA7567/100) )</f>
        <v>333400</v>
      </c>
      <c r="AI7567" s="46">
        <v>0</v>
      </c>
      <c r="AJ7567" s="46">
        <f>IF((AI7567-AH7567) &gt; 1,0,IF((AI7567-AH7567)&lt;0,AH7567-AI7567,AI7567-AH7567))</f>
        <v>333400</v>
      </c>
      <c r="AK7567" s="46">
        <v>0.3</v>
      </c>
      <c r="AL7567" s="46">
        <f>AJ7567*(AK7567/100)</f>
        <v>1000.2</v>
      </c>
    </row>
    <row r="7568" spans="1:38" x14ac:dyDescent="0.45">
      <c r="A7568" s="16"/>
      <c r="B7568" s="21"/>
      <c r="C7568" s="16"/>
      <c r="D7568" s="16"/>
      <c r="E7568" s="56">
        <v>4471</v>
      </c>
      <c r="F7568" s="56">
        <v>6901</v>
      </c>
      <c r="G7568" s="57" t="s">
        <v>11010</v>
      </c>
      <c r="H7568" s="56" t="s">
        <v>42</v>
      </c>
      <c r="I7568" s="56">
        <v>33228</v>
      </c>
      <c r="J7568" s="56"/>
      <c r="K7568" s="56"/>
      <c r="L7568" s="71"/>
      <c r="M7568" s="56"/>
      <c r="N7568" s="46"/>
      <c r="O7568" s="46"/>
      <c r="P7568" s="46"/>
      <c r="Q7568" s="56"/>
      <c r="R7568" s="58"/>
      <c r="S7568" s="59"/>
      <c r="T7568" s="58"/>
      <c r="U7568" s="58"/>
      <c r="V7568" s="60"/>
      <c r="W7568" s="56"/>
      <c r="X7568" s="56"/>
      <c r="Y7568" s="56"/>
      <c r="Z7568" s="46"/>
      <c r="AA7568" s="66"/>
      <c r="AB7568" s="46"/>
      <c r="AC7568" s="46"/>
      <c r="AD7568" s="61"/>
      <c r="AE7568" s="61"/>
      <c r="AF7568" s="46"/>
      <c r="AG7568" s="46"/>
      <c r="AH7568" s="46"/>
      <c r="AI7568" s="46"/>
      <c r="AJ7568" s="46"/>
      <c r="AK7568" s="46"/>
      <c r="AL7568" s="46"/>
    </row>
    <row r="7569" spans="1:38" x14ac:dyDescent="0.45">
      <c r="A7569" s="16"/>
      <c r="B7569" s="21"/>
      <c r="C7569" s="16"/>
      <c r="D7569" s="16"/>
      <c r="E7569" s="56"/>
      <c r="F7569" s="56"/>
      <c r="G7569" s="57"/>
      <c r="H7569" s="56"/>
      <c r="I7569" s="56"/>
      <c r="J7569" s="56"/>
      <c r="K7569" s="56"/>
      <c r="L7569" s="71"/>
      <c r="M7569" s="56"/>
      <c r="N7569" s="46"/>
      <c r="O7569" s="46" t="s">
        <v>54</v>
      </c>
      <c r="P7569" s="46">
        <f>SUM(P7567:P7568)</f>
        <v>333400</v>
      </c>
      <c r="Q7569" s="56"/>
      <c r="R7569" s="58"/>
      <c r="S7569" s="59"/>
      <c r="T7569" s="58"/>
      <c r="U7569" s="58"/>
      <c r="V7569" s="60"/>
      <c r="W7569" s="56"/>
      <c r="X7569" s="56"/>
      <c r="Y7569" s="56"/>
      <c r="Z7569" s="46"/>
      <c r="AA7569" s="66"/>
      <c r="AB7569" s="46"/>
      <c r="AC7569" s="46"/>
      <c r="AD7569" s="61"/>
      <c r="AE7569" s="61"/>
      <c r="AF7569" s="46"/>
      <c r="AG7569" s="46"/>
      <c r="AH7569" s="46">
        <f>SUM(AH7567:AH7568)</f>
        <v>333400</v>
      </c>
      <c r="AI7569" s="46"/>
      <c r="AJ7569" s="46">
        <f>SUM(AJ7567:AJ7568)</f>
        <v>333400</v>
      </c>
      <c r="AK7569" s="46"/>
      <c r="AL7569" s="46">
        <f>SUM(AL7567:AL7568)</f>
        <v>1000.2</v>
      </c>
    </row>
    <row r="7570" spans="1:38" x14ac:dyDescent="0.45">
      <c r="A7570" s="16" t="s">
        <v>11011</v>
      </c>
      <c r="B7570" s="21">
        <v>3100601576954</v>
      </c>
      <c r="C7570" s="16" t="s">
        <v>11012</v>
      </c>
      <c r="D7570" s="16" t="s">
        <v>11013</v>
      </c>
      <c r="E7570" s="56">
        <v>4472</v>
      </c>
      <c r="F7570" s="56">
        <v>7660</v>
      </c>
      <c r="G7570" s="57" t="s">
        <v>11014</v>
      </c>
      <c r="H7570" s="56" t="s">
        <v>42</v>
      </c>
      <c r="I7570" s="56">
        <v>15517</v>
      </c>
      <c r="J7570" s="56"/>
      <c r="K7570" s="56"/>
      <c r="L7570" s="71"/>
      <c r="M7570" s="56"/>
      <c r="N7570" s="46"/>
      <c r="O7570" s="46"/>
      <c r="P7570" s="46"/>
      <c r="Q7570" s="56"/>
      <c r="R7570" s="58"/>
      <c r="S7570" s="59"/>
      <c r="T7570" s="58"/>
      <c r="U7570" s="58"/>
      <c r="V7570" s="60"/>
      <c r="W7570" s="56"/>
      <c r="X7570" s="56"/>
      <c r="Y7570" s="56"/>
      <c r="Z7570" s="46"/>
      <c r="AA7570" s="66"/>
      <c r="AB7570" s="46"/>
      <c r="AC7570" s="46"/>
      <c r="AD7570" s="61"/>
      <c r="AE7570" s="61"/>
      <c r="AF7570" s="46"/>
      <c r="AG7570" s="46"/>
      <c r="AH7570" s="46"/>
      <c r="AI7570" s="46"/>
      <c r="AJ7570" s="46"/>
      <c r="AK7570" s="46"/>
      <c r="AL7570" s="46"/>
    </row>
    <row r="7571" spans="1:38" x14ac:dyDescent="0.45">
      <c r="A7571" s="16"/>
      <c r="B7571" s="21"/>
      <c r="C7571" s="16"/>
      <c r="D7571" s="16"/>
      <c r="E7571" s="56"/>
      <c r="F7571" s="56"/>
      <c r="G7571" s="57"/>
      <c r="H7571" s="56"/>
      <c r="I7571" s="56"/>
      <c r="J7571" s="56"/>
      <c r="K7571" s="56"/>
      <c r="L7571" s="71"/>
      <c r="M7571" s="56"/>
      <c r="N7571" s="46"/>
      <c r="O7571" s="46" t="s">
        <v>54</v>
      </c>
      <c r="P7571" s="46">
        <f>SUM(P7570:P7570)</f>
        <v>0</v>
      </c>
      <c r="Q7571" s="56"/>
      <c r="R7571" s="58"/>
      <c r="S7571" s="59"/>
      <c r="T7571" s="58"/>
      <c r="U7571" s="58"/>
      <c r="V7571" s="60"/>
      <c r="W7571" s="56"/>
      <c r="X7571" s="56"/>
      <c r="Y7571" s="56"/>
      <c r="Z7571" s="46"/>
      <c r="AA7571" s="66"/>
      <c r="AB7571" s="46"/>
      <c r="AC7571" s="46"/>
      <c r="AD7571" s="61"/>
      <c r="AE7571" s="61"/>
      <c r="AF7571" s="46"/>
      <c r="AG7571" s="46"/>
      <c r="AH7571" s="46">
        <f>SUM(AH7570:AH7570)</f>
        <v>0</v>
      </c>
      <c r="AI7571" s="46"/>
      <c r="AJ7571" s="46">
        <f>SUM(AJ7570:AJ7570)</f>
        <v>0</v>
      </c>
      <c r="AK7571" s="46"/>
      <c r="AL7571" s="46">
        <f>SUM(AL7570:AL7570)</f>
        <v>0</v>
      </c>
    </row>
    <row r="7572" spans="1:38" x14ac:dyDescent="0.45">
      <c r="A7572" s="16" t="s">
        <v>11015</v>
      </c>
      <c r="B7572" s="21">
        <v>3770400019599</v>
      </c>
      <c r="C7572" s="16" t="s">
        <v>11016</v>
      </c>
      <c r="D7572" s="16" t="s">
        <v>11017</v>
      </c>
      <c r="E7572" s="56">
        <v>4473</v>
      </c>
      <c r="F7572" s="56">
        <v>3853</v>
      </c>
      <c r="G7572" s="57" t="s">
        <v>11018</v>
      </c>
      <c r="H7572" s="56" t="s">
        <v>42</v>
      </c>
      <c r="I7572" s="56">
        <v>31776</v>
      </c>
      <c r="J7572" s="56">
        <v>0</v>
      </c>
      <c r="K7572" s="56">
        <v>0</v>
      </c>
      <c r="L7572" s="71">
        <v>20</v>
      </c>
      <c r="M7572" s="56" t="s">
        <v>208</v>
      </c>
      <c r="N7572" s="46">
        <f>((J7572*400)+(K7572*100))+L7572</f>
        <v>20</v>
      </c>
      <c r="O7572" s="46">
        <v>250</v>
      </c>
      <c r="P7572" s="46">
        <f>N7572*O7572</f>
        <v>5000</v>
      </c>
      <c r="Q7572" s="56"/>
      <c r="R7572" s="58"/>
      <c r="S7572" s="59"/>
      <c r="T7572" s="58"/>
      <c r="U7572" s="58"/>
      <c r="V7572" s="60"/>
      <c r="W7572" s="56"/>
      <c r="X7572" s="56"/>
      <c r="Y7572" s="56"/>
      <c r="Z7572" s="46"/>
      <c r="AA7572" s="66"/>
      <c r="AB7572" s="46"/>
      <c r="AC7572" s="46"/>
      <c r="AD7572" s="61"/>
      <c r="AE7572" s="61"/>
      <c r="AF7572" s="46"/>
      <c r="AG7572" s="46">
        <f>IF(AND(AF7572="",P7572=""),0,IF((AF7572=""),P7572,IF((P7572=""),AF7572,AF7572+P7572)))</f>
        <v>5000</v>
      </c>
      <c r="AH7572" s="46">
        <f>IF( (AA7572=""),AG7572*1,AG7572*(AA7572/100) )</f>
        <v>5000</v>
      </c>
      <c r="AI7572" s="46">
        <v>0</v>
      </c>
      <c r="AJ7572" s="46">
        <f>IF((AI7572-AH7572) &gt; 1,0,IF((AI7572-AH7572)&lt;0,AH7572-AI7572,AI7572-AH7572))</f>
        <v>5000</v>
      </c>
      <c r="AK7572" s="46">
        <v>0.02</v>
      </c>
      <c r="AL7572" s="46">
        <f>AJ7572*(AK7572/100)</f>
        <v>1</v>
      </c>
    </row>
    <row r="7573" spans="1:38" x14ac:dyDescent="0.45">
      <c r="A7573" s="16"/>
      <c r="B7573" s="21"/>
      <c r="C7573" s="16"/>
      <c r="D7573" s="16"/>
      <c r="E7573" s="56"/>
      <c r="F7573" s="56"/>
      <c r="G7573" s="57"/>
      <c r="H7573" s="56"/>
      <c r="I7573" s="56"/>
      <c r="J7573" s="56">
        <v>5</v>
      </c>
      <c r="K7573" s="56">
        <v>1</v>
      </c>
      <c r="L7573" s="71">
        <v>25</v>
      </c>
      <c r="M7573" s="56" t="s">
        <v>90</v>
      </c>
      <c r="N7573" s="46">
        <f>((J7573*400)+(K7573*100))+L7573</f>
        <v>2125</v>
      </c>
      <c r="O7573" s="46">
        <v>250</v>
      </c>
      <c r="P7573" s="46">
        <f>N7573*O7573</f>
        <v>531250</v>
      </c>
      <c r="Q7573" s="56"/>
      <c r="R7573" s="58"/>
      <c r="S7573" s="59"/>
      <c r="T7573" s="58"/>
      <c r="U7573" s="58"/>
      <c r="V7573" s="60"/>
      <c r="W7573" s="56"/>
      <c r="X7573" s="56"/>
      <c r="Y7573" s="56"/>
      <c r="Z7573" s="46"/>
      <c r="AA7573" s="66"/>
      <c r="AB7573" s="46"/>
      <c r="AC7573" s="46"/>
      <c r="AD7573" s="61"/>
      <c r="AE7573" s="61"/>
      <c r="AF7573" s="46"/>
      <c r="AG7573" s="46">
        <f>IF(AND(AF7573="",P7573=""),0,IF((AF7573=""),P7573,IF((P7573=""),AF7573,AF7573+P7573)))</f>
        <v>531250</v>
      </c>
      <c r="AH7573" s="46">
        <f>IF( (AA7573=""),AG7573*1,AG7573*(AA7573/100) )</f>
        <v>531250</v>
      </c>
      <c r="AI7573" s="46">
        <v>0</v>
      </c>
      <c r="AJ7573" s="46">
        <f>IF((AI7573-AH7573) &gt; 1,0,IF((AI7573-AH7573)&lt;0,AH7573-AI7573,AI7573-AH7573))</f>
        <v>531250</v>
      </c>
      <c r="AK7573" s="46">
        <v>0.01</v>
      </c>
      <c r="AL7573" s="46">
        <f>AJ7573*(AK7573/100)</f>
        <v>53.125</v>
      </c>
    </row>
    <row r="7574" spans="1:38" x14ac:dyDescent="0.45">
      <c r="A7574" s="16"/>
      <c r="B7574" s="21"/>
      <c r="C7574" s="16"/>
      <c r="D7574" s="16"/>
      <c r="E7574" s="56"/>
      <c r="F7574" s="56"/>
      <c r="G7574" s="57"/>
      <c r="H7574" s="56"/>
      <c r="I7574" s="56"/>
      <c r="J7574" s="56"/>
      <c r="K7574" s="56"/>
      <c r="L7574" s="71"/>
      <c r="M7574" s="56"/>
      <c r="N7574" s="46"/>
      <c r="O7574" s="46"/>
      <c r="P7574" s="46"/>
      <c r="Q7574" s="73">
        <v>1</v>
      </c>
      <c r="R7574" s="58" t="s">
        <v>11015</v>
      </c>
      <c r="S7574" s="59">
        <v>3770400019599</v>
      </c>
      <c r="T7574" s="58" t="s">
        <v>11016</v>
      </c>
      <c r="U7574" s="58" t="s">
        <v>11019</v>
      </c>
      <c r="V7574" s="60"/>
      <c r="W7574" s="56" t="s">
        <v>210</v>
      </c>
      <c r="X7574" s="56" t="s">
        <v>211</v>
      </c>
      <c r="Y7574" s="56" t="s">
        <v>212</v>
      </c>
      <c r="Z7574" s="46">
        <v>80</v>
      </c>
      <c r="AA7574" s="66">
        <v>100</v>
      </c>
      <c r="AB7574" s="46">
        <v>6900</v>
      </c>
      <c r="AC7574" s="46">
        <f>Z7574*AB7574</f>
        <v>552000</v>
      </c>
      <c r="AD7574" s="61">
        <v>5</v>
      </c>
      <c r="AE7574" s="61">
        <v>5</v>
      </c>
      <c r="AF7574" s="46">
        <f>(AC7574*(100-AE7574))/100</f>
        <v>524400</v>
      </c>
      <c r="AG7574" s="46">
        <f>IF( (AF7574=""),0,SUM(AF7574:AF7574) )</f>
        <v>524400</v>
      </c>
      <c r="AH7574" s="46">
        <f>(AG7574/100)*(AA7574)</f>
        <v>524400</v>
      </c>
      <c r="AI7574" s="46">
        <v>0</v>
      </c>
      <c r="AJ7574" s="46">
        <f>IF((AI7574-AH7574) &gt; 1,0,IF((AI7574-AH7574)&lt;0,AH7574-AI7574,AI7574-AH7574))</f>
        <v>524400</v>
      </c>
      <c r="AK7574" s="46">
        <v>0.02</v>
      </c>
      <c r="AL7574" s="46">
        <f>AJ7574*(AK7574/100)</f>
        <v>104.88000000000001</v>
      </c>
    </row>
    <row r="7575" spans="1:38" x14ac:dyDescent="0.45">
      <c r="A7575" s="16"/>
      <c r="B7575" s="21"/>
      <c r="C7575" s="16"/>
      <c r="D7575" s="16"/>
      <c r="E7575" s="56"/>
      <c r="F7575" s="56"/>
      <c r="G7575" s="57"/>
      <c r="H7575" s="56"/>
      <c r="I7575" s="56"/>
      <c r="J7575" s="56"/>
      <c r="K7575" s="56"/>
      <c r="L7575" s="71"/>
      <c r="M7575" s="56"/>
      <c r="N7575" s="46"/>
      <c r="O7575" s="46" t="s">
        <v>54</v>
      </c>
      <c r="P7575" s="46">
        <f>SUM(P7572:P7574)</f>
        <v>536250</v>
      </c>
      <c r="Q7575" s="56"/>
      <c r="R7575" s="58"/>
      <c r="S7575" s="59"/>
      <c r="T7575" s="58"/>
      <c r="U7575" s="58"/>
      <c r="V7575" s="60"/>
      <c r="W7575" s="56"/>
      <c r="X7575" s="56"/>
      <c r="Y7575" s="56"/>
      <c r="Z7575" s="46"/>
      <c r="AA7575" s="66"/>
      <c r="AB7575" s="46"/>
      <c r="AC7575" s="46"/>
      <c r="AD7575" s="61"/>
      <c r="AE7575" s="61"/>
      <c r="AF7575" s="46"/>
      <c r="AG7575" s="46"/>
      <c r="AH7575" s="46">
        <f>SUM(AH7572:AH7574)</f>
        <v>1060650</v>
      </c>
      <c r="AI7575" s="46"/>
      <c r="AJ7575" s="46">
        <f>SUM(AJ7572:AJ7574)</f>
        <v>1060650</v>
      </c>
      <c r="AK7575" s="46"/>
      <c r="AL7575" s="46">
        <f>SUM(AL7572:AL7574)</f>
        <v>159.005</v>
      </c>
    </row>
    <row r="7576" spans="1:38" x14ac:dyDescent="0.45">
      <c r="A7576" s="16" t="s">
        <v>11020</v>
      </c>
      <c r="B7576" s="21">
        <v>3770400042400</v>
      </c>
      <c r="C7576" s="16" t="s">
        <v>11021</v>
      </c>
      <c r="D7576" s="16" t="s">
        <v>11022</v>
      </c>
      <c r="E7576" s="56">
        <v>4474</v>
      </c>
      <c r="F7576" s="56">
        <v>2790</v>
      </c>
      <c r="G7576" s="57" t="s">
        <v>11023</v>
      </c>
      <c r="H7576" s="56" t="s">
        <v>42</v>
      </c>
      <c r="I7576" s="56">
        <v>10592</v>
      </c>
      <c r="J7576" s="56">
        <v>6</v>
      </c>
      <c r="K7576" s="56">
        <v>0</v>
      </c>
      <c r="L7576" s="71">
        <v>69</v>
      </c>
      <c r="M7576" s="56" t="s">
        <v>43</v>
      </c>
      <c r="N7576" s="46">
        <f>((J7576*400)+(K7576*100))+L7576</f>
        <v>2469</v>
      </c>
      <c r="O7576" s="46">
        <v>150</v>
      </c>
      <c r="P7576" s="46">
        <f>N7576*O7576</f>
        <v>370350</v>
      </c>
      <c r="Q7576" s="56"/>
      <c r="R7576" s="58"/>
      <c r="S7576" s="59"/>
      <c r="T7576" s="58"/>
      <c r="U7576" s="58"/>
      <c r="V7576" s="60"/>
      <c r="W7576" s="56"/>
      <c r="X7576" s="56"/>
      <c r="Y7576" s="56"/>
      <c r="Z7576" s="46"/>
      <c r="AA7576" s="66"/>
      <c r="AB7576" s="46"/>
      <c r="AC7576" s="46"/>
      <c r="AD7576" s="61"/>
      <c r="AE7576" s="61"/>
      <c r="AF7576" s="46"/>
      <c r="AG7576" s="46">
        <f>IF(AND(AF7576="",P7576=""),0,IF((AF7576=""),P7576,IF((P7576=""),AF7576,AF7576+P7576)))</f>
        <v>370350</v>
      </c>
      <c r="AH7576" s="46">
        <f>IF( (AA7576=""),AG7576*1,AG7576*(AA7576/100) )</f>
        <v>370350</v>
      </c>
      <c r="AI7576" s="46">
        <v>0</v>
      </c>
      <c r="AJ7576" s="46">
        <f>IF((AI7576-AH7576) &gt; 1,0,IF((AI7576-AH7576)&lt;0,AH7576-AI7576,AI7576-AH7576))</f>
        <v>370350</v>
      </c>
      <c r="AK7576" s="46">
        <v>0.3</v>
      </c>
      <c r="AL7576" s="46">
        <f>AJ7576*(AK7576/100)</f>
        <v>1111.05</v>
      </c>
    </row>
    <row r="7577" spans="1:38" x14ac:dyDescent="0.45">
      <c r="A7577" s="16"/>
      <c r="B7577" s="21"/>
      <c r="C7577" s="16"/>
      <c r="D7577" s="16"/>
      <c r="E7577" s="56">
        <v>4475</v>
      </c>
      <c r="F7577" s="56">
        <v>4096</v>
      </c>
      <c r="G7577" s="57" t="s">
        <v>11024</v>
      </c>
      <c r="H7577" s="56" t="s">
        <v>42</v>
      </c>
      <c r="I7577" s="56">
        <v>25222</v>
      </c>
      <c r="J7577" s="56">
        <v>0</v>
      </c>
      <c r="K7577" s="56">
        <v>1</v>
      </c>
      <c r="L7577" s="71">
        <v>63</v>
      </c>
      <c r="M7577" s="56" t="s">
        <v>43</v>
      </c>
      <c r="N7577" s="46">
        <f>((J7577*400)+(K7577*100))+L7577</f>
        <v>163</v>
      </c>
      <c r="O7577" s="46">
        <v>660</v>
      </c>
      <c r="P7577" s="46">
        <f>N7577*O7577</f>
        <v>107580</v>
      </c>
      <c r="Q7577" s="56"/>
      <c r="R7577" s="58"/>
      <c r="S7577" s="59"/>
      <c r="T7577" s="58"/>
      <c r="U7577" s="58"/>
      <c r="V7577" s="60"/>
      <c r="W7577" s="56"/>
      <c r="X7577" s="56"/>
      <c r="Y7577" s="56"/>
      <c r="Z7577" s="46"/>
      <c r="AA7577" s="66"/>
      <c r="AB7577" s="46"/>
      <c r="AC7577" s="46"/>
      <c r="AD7577" s="61"/>
      <c r="AE7577" s="61"/>
      <c r="AF7577" s="46"/>
      <c r="AG7577" s="46">
        <f>IF(AND(AF7577="",P7577=""),0,IF((AF7577=""),P7577,IF((P7577=""),AF7577,AF7577+P7577)))</f>
        <v>107580</v>
      </c>
      <c r="AH7577" s="46">
        <f>IF( (AA7577=""),AG7577*1,AG7577*(AA7577/100) )</f>
        <v>107580</v>
      </c>
      <c r="AI7577" s="46">
        <v>0</v>
      </c>
      <c r="AJ7577" s="46">
        <f>IF((AI7577-AH7577) &gt; 1,0,IF((AI7577-AH7577)&lt;0,AH7577-AI7577,AI7577-AH7577))</f>
        <v>107580</v>
      </c>
      <c r="AK7577" s="46">
        <v>0.3</v>
      </c>
      <c r="AL7577" s="46">
        <f>AJ7577*(AK7577/100)</f>
        <v>322.74</v>
      </c>
    </row>
    <row r="7578" spans="1:38" x14ac:dyDescent="0.45">
      <c r="A7578" s="16"/>
      <c r="B7578" s="21"/>
      <c r="C7578" s="16"/>
      <c r="D7578" s="16"/>
      <c r="E7578" s="56"/>
      <c r="F7578" s="56"/>
      <c r="G7578" s="57"/>
      <c r="H7578" s="56"/>
      <c r="I7578" s="56"/>
      <c r="J7578" s="56"/>
      <c r="K7578" s="56"/>
      <c r="L7578" s="71"/>
      <c r="M7578" s="56"/>
      <c r="N7578" s="46"/>
      <c r="O7578" s="46" t="s">
        <v>54</v>
      </c>
      <c r="P7578" s="46">
        <f>SUM(P7576:P7577)</f>
        <v>477930</v>
      </c>
      <c r="Q7578" s="56"/>
      <c r="R7578" s="58"/>
      <c r="S7578" s="59"/>
      <c r="T7578" s="58"/>
      <c r="U7578" s="58"/>
      <c r="V7578" s="60"/>
      <c r="W7578" s="56"/>
      <c r="X7578" s="56"/>
      <c r="Y7578" s="56"/>
      <c r="Z7578" s="46"/>
      <c r="AA7578" s="66"/>
      <c r="AB7578" s="46"/>
      <c r="AC7578" s="46"/>
      <c r="AD7578" s="61"/>
      <c r="AE7578" s="61"/>
      <c r="AF7578" s="46"/>
      <c r="AG7578" s="46"/>
      <c r="AH7578" s="46">
        <f>SUM(AH7576:AH7577)</f>
        <v>477930</v>
      </c>
      <c r="AI7578" s="46"/>
      <c r="AJ7578" s="46">
        <f>SUM(AJ7576:AJ7577)</f>
        <v>477930</v>
      </c>
      <c r="AK7578" s="46"/>
      <c r="AL7578" s="46">
        <f>SUM(AL7576:AL7577)</f>
        <v>1433.79</v>
      </c>
    </row>
    <row r="7579" spans="1:38" x14ac:dyDescent="0.45">
      <c r="A7579" s="16" t="s">
        <v>11025</v>
      </c>
      <c r="B7579" s="21">
        <v>3100502750875</v>
      </c>
      <c r="C7579" s="16" t="s">
        <v>11026</v>
      </c>
      <c r="D7579" s="16" t="s">
        <v>11027</v>
      </c>
      <c r="E7579" s="56">
        <v>4476</v>
      </c>
      <c r="F7579" s="56">
        <v>8510</v>
      </c>
      <c r="G7579" s="57" t="s">
        <v>11028</v>
      </c>
      <c r="H7579" s="56" t="s">
        <v>42</v>
      </c>
      <c r="I7579" s="56">
        <v>30061</v>
      </c>
      <c r="J7579" s="56"/>
      <c r="K7579" s="56"/>
      <c r="L7579" s="71"/>
      <c r="M7579" s="56"/>
      <c r="N7579" s="46"/>
      <c r="O7579" s="46"/>
      <c r="P7579" s="46"/>
      <c r="Q7579" s="56"/>
      <c r="R7579" s="58"/>
      <c r="S7579" s="59"/>
      <c r="T7579" s="58"/>
      <c r="U7579" s="58"/>
      <c r="V7579" s="60"/>
      <c r="W7579" s="56"/>
      <c r="X7579" s="56"/>
      <c r="Y7579" s="56"/>
      <c r="Z7579" s="46"/>
      <c r="AA7579" s="66"/>
      <c r="AB7579" s="46"/>
      <c r="AC7579" s="46"/>
      <c r="AD7579" s="61"/>
      <c r="AE7579" s="61"/>
      <c r="AF7579" s="46"/>
      <c r="AG7579" s="46"/>
      <c r="AH7579" s="46"/>
      <c r="AI7579" s="46"/>
      <c r="AJ7579" s="46"/>
      <c r="AK7579" s="46"/>
      <c r="AL7579" s="46"/>
    </row>
    <row r="7580" spans="1:38" x14ac:dyDescent="0.45">
      <c r="A7580" s="16"/>
      <c r="B7580" s="21"/>
      <c r="C7580" s="16"/>
      <c r="D7580" s="16"/>
      <c r="E7580" s="56"/>
      <c r="F7580" s="56"/>
      <c r="G7580" s="57"/>
      <c r="H7580" s="56"/>
      <c r="I7580" s="56"/>
      <c r="J7580" s="56"/>
      <c r="K7580" s="56"/>
      <c r="L7580" s="71"/>
      <c r="M7580" s="56"/>
      <c r="N7580" s="46"/>
      <c r="O7580" s="46" t="s">
        <v>54</v>
      </c>
      <c r="P7580" s="46">
        <f>SUM(P7579:P7579)</f>
        <v>0</v>
      </c>
      <c r="Q7580" s="56"/>
      <c r="R7580" s="58"/>
      <c r="S7580" s="59"/>
      <c r="T7580" s="58"/>
      <c r="U7580" s="58"/>
      <c r="V7580" s="60"/>
      <c r="W7580" s="56"/>
      <c r="X7580" s="56"/>
      <c r="Y7580" s="56"/>
      <c r="Z7580" s="46"/>
      <c r="AA7580" s="66"/>
      <c r="AB7580" s="46"/>
      <c r="AC7580" s="46"/>
      <c r="AD7580" s="61"/>
      <c r="AE7580" s="61"/>
      <c r="AF7580" s="46"/>
      <c r="AG7580" s="46"/>
      <c r="AH7580" s="46">
        <f>SUM(AH7579:AH7579)</f>
        <v>0</v>
      </c>
      <c r="AI7580" s="46"/>
      <c r="AJ7580" s="46">
        <f>SUM(AJ7579:AJ7579)</f>
        <v>0</v>
      </c>
      <c r="AK7580" s="46"/>
      <c r="AL7580" s="46">
        <f>SUM(AL7579:AL7579)</f>
        <v>0</v>
      </c>
    </row>
    <row r="7581" spans="1:38" x14ac:dyDescent="0.45">
      <c r="A7581" s="16" t="s">
        <v>11029</v>
      </c>
      <c r="B7581" s="21">
        <v>3320700454529</v>
      </c>
      <c r="C7581" s="16" t="s">
        <v>11030</v>
      </c>
      <c r="D7581" s="16" t="s">
        <v>11031</v>
      </c>
      <c r="E7581" s="56">
        <v>4477</v>
      </c>
      <c r="F7581" s="56">
        <v>2354</v>
      </c>
      <c r="G7581" s="57" t="s">
        <v>11032</v>
      </c>
      <c r="H7581" s="56" t="s">
        <v>42</v>
      </c>
      <c r="I7581" s="56">
        <v>2862</v>
      </c>
      <c r="J7581" s="56">
        <v>2</v>
      </c>
      <c r="K7581" s="56">
        <v>3</v>
      </c>
      <c r="L7581" s="71">
        <v>84</v>
      </c>
      <c r="M7581" s="56" t="s">
        <v>43</v>
      </c>
      <c r="N7581" s="46">
        <f>((J7581*400)+(K7581*100))+L7581</f>
        <v>1184</v>
      </c>
      <c r="O7581" s="46">
        <v>1900</v>
      </c>
      <c r="P7581" s="46">
        <f>N7581*O7581</f>
        <v>2249600</v>
      </c>
      <c r="Q7581" s="56"/>
      <c r="R7581" s="58"/>
      <c r="S7581" s="59"/>
      <c r="T7581" s="58"/>
      <c r="U7581" s="58"/>
      <c r="V7581" s="60"/>
      <c r="W7581" s="56"/>
      <c r="X7581" s="56"/>
      <c r="Y7581" s="56"/>
      <c r="Z7581" s="46"/>
      <c r="AA7581" s="66"/>
      <c r="AB7581" s="46"/>
      <c r="AC7581" s="46"/>
      <c r="AD7581" s="61"/>
      <c r="AE7581" s="61"/>
      <c r="AF7581" s="46"/>
      <c r="AG7581" s="46">
        <f>IF(AND(AF7581="",P7581=""),0,IF((AF7581=""),P7581,IF((P7581=""),AF7581,AF7581+P7581)))</f>
        <v>2249600</v>
      </c>
      <c r="AH7581" s="46">
        <f>IF( (AA7581=""),AG7581*1,AG7581*(AA7581/100) )</f>
        <v>2249600</v>
      </c>
      <c r="AI7581" s="46">
        <v>0</v>
      </c>
      <c r="AJ7581" s="46">
        <f>IF((AI7581-AH7581) &gt; 1,0,IF((AI7581-AH7581)&lt;0,AH7581-AI7581,AI7581-AH7581))</f>
        <v>2249600</v>
      </c>
      <c r="AK7581" s="46">
        <v>0.3</v>
      </c>
      <c r="AL7581" s="46">
        <f>AJ7581*(AK7581/100)</f>
        <v>6748.8</v>
      </c>
    </row>
    <row r="7582" spans="1:38" x14ac:dyDescent="0.45">
      <c r="A7582" s="16"/>
      <c r="B7582" s="21"/>
      <c r="C7582" s="16"/>
      <c r="D7582" s="16"/>
      <c r="E7582" s="56"/>
      <c r="F7582" s="56"/>
      <c r="G7582" s="57"/>
      <c r="H7582" s="56"/>
      <c r="I7582" s="56"/>
      <c r="J7582" s="56"/>
      <c r="K7582" s="56"/>
      <c r="L7582" s="71"/>
      <c r="M7582" s="56"/>
      <c r="N7582" s="46"/>
      <c r="O7582" s="46" t="s">
        <v>54</v>
      </c>
      <c r="P7582" s="46">
        <f>SUM(P7581:P7581)</f>
        <v>2249600</v>
      </c>
      <c r="Q7582" s="56"/>
      <c r="R7582" s="58"/>
      <c r="S7582" s="59"/>
      <c r="T7582" s="58"/>
      <c r="U7582" s="58"/>
      <c r="V7582" s="60"/>
      <c r="W7582" s="56"/>
      <c r="X7582" s="56"/>
      <c r="Y7582" s="56"/>
      <c r="Z7582" s="46"/>
      <c r="AA7582" s="66"/>
      <c r="AB7582" s="46"/>
      <c r="AC7582" s="46"/>
      <c r="AD7582" s="61"/>
      <c r="AE7582" s="61"/>
      <c r="AF7582" s="46"/>
      <c r="AG7582" s="46"/>
      <c r="AH7582" s="46">
        <f>SUM(AH7581:AH7581)</f>
        <v>2249600</v>
      </c>
      <c r="AI7582" s="46"/>
      <c r="AJ7582" s="46">
        <f>SUM(AJ7581:AJ7581)</f>
        <v>2249600</v>
      </c>
      <c r="AK7582" s="46"/>
      <c r="AL7582" s="46">
        <f>SUM(AL7581:AL7581)</f>
        <v>6748.8</v>
      </c>
    </row>
    <row r="7583" spans="1:38" x14ac:dyDescent="0.45">
      <c r="A7583" s="16" t="s">
        <v>11033</v>
      </c>
      <c r="B7583" s="21">
        <v>3700100916391</v>
      </c>
      <c r="C7583" s="16" t="s">
        <v>11034</v>
      </c>
      <c r="D7583" s="16" t="s">
        <v>11035</v>
      </c>
      <c r="E7583" s="56">
        <v>4478</v>
      </c>
      <c r="F7583" s="56">
        <v>9209</v>
      </c>
      <c r="G7583" s="57" t="s">
        <v>11036</v>
      </c>
      <c r="H7583" s="56" t="s">
        <v>42</v>
      </c>
      <c r="I7583" s="56">
        <v>13926</v>
      </c>
      <c r="J7583" s="56"/>
      <c r="K7583" s="56"/>
      <c r="L7583" s="71"/>
      <c r="M7583" s="56"/>
      <c r="N7583" s="46"/>
      <c r="O7583" s="46"/>
      <c r="P7583" s="46"/>
      <c r="Q7583" s="56"/>
      <c r="R7583" s="58"/>
      <c r="S7583" s="59"/>
      <c r="T7583" s="58"/>
      <c r="U7583" s="58"/>
      <c r="V7583" s="60"/>
      <c r="W7583" s="56"/>
      <c r="X7583" s="56"/>
      <c r="Y7583" s="56"/>
      <c r="Z7583" s="46"/>
      <c r="AA7583" s="66"/>
      <c r="AB7583" s="46"/>
      <c r="AC7583" s="46"/>
      <c r="AD7583" s="61"/>
      <c r="AE7583" s="61"/>
      <c r="AF7583" s="46"/>
      <c r="AG7583" s="46"/>
      <c r="AH7583" s="46"/>
      <c r="AI7583" s="46"/>
      <c r="AJ7583" s="46"/>
      <c r="AK7583" s="46"/>
      <c r="AL7583" s="46"/>
    </row>
    <row r="7584" spans="1:38" x14ac:dyDescent="0.45">
      <c r="A7584" s="16"/>
      <c r="B7584" s="21"/>
      <c r="C7584" s="16"/>
      <c r="D7584" s="16"/>
      <c r="E7584" s="56">
        <v>4479</v>
      </c>
      <c r="F7584" s="56">
        <v>9651</v>
      </c>
      <c r="G7584" s="57" t="s">
        <v>11037</v>
      </c>
      <c r="H7584" s="56" t="s">
        <v>42</v>
      </c>
      <c r="I7584" s="56">
        <v>23315</v>
      </c>
      <c r="J7584" s="56"/>
      <c r="K7584" s="56"/>
      <c r="L7584" s="71"/>
      <c r="M7584" s="56"/>
      <c r="N7584" s="46"/>
      <c r="O7584" s="46"/>
      <c r="P7584" s="46"/>
      <c r="Q7584" s="56"/>
      <c r="R7584" s="58"/>
      <c r="S7584" s="59"/>
      <c r="T7584" s="58"/>
      <c r="U7584" s="58"/>
      <c r="V7584" s="60"/>
      <c r="W7584" s="56"/>
      <c r="X7584" s="56"/>
      <c r="Y7584" s="56"/>
      <c r="Z7584" s="46"/>
      <c r="AA7584" s="66"/>
      <c r="AB7584" s="46"/>
      <c r="AC7584" s="46"/>
      <c r="AD7584" s="61"/>
      <c r="AE7584" s="61"/>
      <c r="AF7584" s="46"/>
      <c r="AG7584" s="46"/>
      <c r="AH7584" s="46"/>
      <c r="AI7584" s="46"/>
      <c r="AJ7584" s="46"/>
      <c r="AK7584" s="46"/>
      <c r="AL7584" s="46"/>
    </row>
    <row r="7585" spans="1:38" x14ac:dyDescent="0.45">
      <c r="A7585" s="16"/>
      <c r="B7585" s="21"/>
      <c r="C7585" s="16"/>
      <c r="D7585" s="16"/>
      <c r="E7585" s="56"/>
      <c r="F7585" s="56"/>
      <c r="G7585" s="57"/>
      <c r="H7585" s="56"/>
      <c r="I7585" s="56"/>
      <c r="J7585" s="56"/>
      <c r="K7585" s="56"/>
      <c r="L7585" s="71"/>
      <c r="M7585" s="56"/>
      <c r="N7585" s="46"/>
      <c r="O7585" s="46" t="s">
        <v>54</v>
      </c>
      <c r="P7585" s="46">
        <f>SUM(P7583:P7584)</f>
        <v>0</v>
      </c>
      <c r="Q7585" s="56"/>
      <c r="R7585" s="58"/>
      <c r="S7585" s="59"/>
      <c r="T7585" s="58"/>
      <c r="U7585" s="58"/>
      <c r="V7585" s="60"/>
      <c r="W7585" s="56"/>
      <c r="X7585" s="56"/>
      <c r="Y7585" s="56"/>
      <c r="Z7585" s="46"/>
      <c r="AA7585" s="66"/>
      <c r="AB7585" s="46"/>
      <c r="AC7585" s="46"/>
      <c r="AD7585" s="61"/>
      <c r="AE7585" s="61"/>
      <c r="AF7585" s="46"/>
      <c r="AG7585" s="46"/>
      <c r="AH7585" s="46">
        <f>SUM(AH7583:AH7584)</f>
        <v>0</v>
      </c>
      <c r="AI7585" s="46"/>
      <c r="AJ7585" s="46">
        <f>SUM(AJ7583:AJ7584)</f>
        <v>0</v>
      </c>
      <c r="AK7585" s="46"/>
      <c r="AL7585" s="46">
        <f>SUM(AL7583:AL7584)</f>
        <v>0</v>
      </c>
    </row>
    <row r="7586" spans="1:38" x14ac:dyDescent="0.45">
      <c r="A7586" s="16" t="s">
        <v>11038</v>
      </c>
      <c r="B7586" s="21">
        <v>3770400022514</v>
      </c>
      <c r="C7586" s="16" t="s">
        <v>11039</v>
      </c>
      <c r="D7586" s="16" t="s">
        <v>11040</v>
      </c>
      <c r="E7586" s="56">
        <v>4480</v>
      </c>
      <c r="F7586" s="56">
        <v>9272</v>
      </c>
      <c r="G7586" s="57" t="s">
        <v>11041</v>
      </c>
      <c r="H7586" s="56" t="s">
        <v>42</v>
      </c>
      <c r="I7586" s="56">
        <v>27100</v>
      </c>
      <c r="J7586" s="56"/>
      <c r="K7586" s="56"/>
      <c r="L7586" s="71"/>
      <c r="M7586" s="56"/>
      <c r="N7586" s="46"/>
      <c r="O7586" s="46"/>
      <c r="P7586" s="46"/>
      <c r="Q7586" s="56"/>
      <c r="R7586" s="58"/>
      <c r="S7586" s="59"/>
      <c r="T7586" s="58"/>
      <c r="U7586" s="58"/>
      <c r="V7586" s="60"/>
      <c r="W7586" s="56"/>
      <c r="X7586" s="56"/>
      <c r="Y7586" s="56"/>
      <c r="Z7586" s="46"/>
      <c r="AA7586" s="66"/>
      <c r="AB7586" s="46"/>
      <c r="AC7586" s="46"/>
      <c r="AD7586" s="61"/>
      <c r="AE7586" s="61"/>
      <c r="AF7586" s="46"/>
      <c r="AG7586" s="46"/>
      <c r="AH7586" s="46"/>
      <c r="AI7586" s="46"/>
      <c r="AJ7586" s="46"/>
      <c r="AK7586" s="46"/>
      <c r="AL7586" s="46"/>
    </row>
    <row r="7587" spans="1:38" x14ac:dyDescent="0.45">
      <c r="A7587" s="16"/>
      <c r="B7587" s="21"/>
      <c r="C7587" s="16"/>
      <c r="D7587" s="16"/>
      <c r="E7587" s="56"/>
      <c r="F7587" s="56"/>
      <c r="G7587" s="57"/>
      <c r="H7587" s="56"/>
      <c r="I7587" s="56"/>
      <c r="J7587" s="56"/>
      <c r="K7587" s="56"/>
      <c r="L7587" s="71"/>
      <c r="M7587" s="56"/>
      <c r="N7587" s="46"/>
      <c r="O7587" s="46" t="s">
        <v>54</v>
      </c>
      <c r="P7587" s="46">
        <f>SUM(P7586:P7586)</f>
        <v>0</v>
      </c>
      <c r="Q7587" s="56"/>
      <c r="R7587" s="58"/>
      <c r="S7587" s="59"/>
      <c r="T7587" s="58"/>
      <c r="U7587" s="58"/>
      <c r="V7587" s="60"/>
      <c r="W7587" s="56"/>
      <c r="X7587" s="56"/>
      <c r="Y7587" s="56"/>
      <c r="Z7587" s="46"/>
      <c r="AA7587" s="66"/>
      <c r="AB7587" s="46"/>
      <c r="AC7587" s="46"/>
      <c r="AD7587" s="61"/>
      <c r="AE7587" s="61"/>
      <c r="AF7587" s="46"/>
      <c r="AG7587" s="46"/>
      <c r="AH7587" s="46">
        <f>SUM(AH7586:AH7586)</f>
        <v>0</v>
      </c>
      <c r="AI7587" s="46"/>
      <c r="AJ7587" s="46">
        <f>SUM(AJ7586:AJ7586)</f>
        <v>0</v>
      </c>
      <c r="AK7587" s="46"/>
      <c r="AL7587" s="46">
        <f>SUM(AL7586:AL7586)</f>
        <v>0</v>
      </c>
    </row>
    <row r="7588" spans="1:38" x14ac:dyDescent="0.45">
      <c r="A7588" s="16" t="s">
        <v>11042</v>
      </c>
      <c r="B7588" s="21"/>
      <c r="C7588" s="16" t="s">
        <v>11043</v>
      </c>
      <c r="D7588" s="16" t="s">
        <v>3443</v>
      </c>
      <c r="E7588" s="56">
        <v>4481</v>
      </c>
      <c r="F7588" s="56">
        <v>8295</v>
      </c>
      <c r="G7588" s="57" t="s">
        <v>11044</v>
      </c>
      <c r="H7588" s="56" t="s">
        <v>42</v>
      </c>
      <c r="I7588" s="56">
        <v>8717</v>
      </c>
      <c r="J7588" s="56"/>
      <c r="K7588" s="56"/>
      <c r="L7588" s="71"/>
      <c r="M7588" s="56"/>
      <c r="N7588" s="46"/>
      <c r="O7588" s="46"/>
      <c r="P7588" s="46"/>
      <c r="Q7588" s="56"/>
      <c r="R7588" s="58"/>
      <c r="S7588" s="59"/>
      <c r="T7588" s="58"/>
      <c r="U7588" s="58"/>
      <c r="V7588" s="60"/>
      <c r="W7588" s="56"/>
      <c r="X7588" s="56"/>
      <c r="Y7588" s="56"/>
      <c r="Z7588" s="46"/>
      <c r="AA7588" s="66"/>
      <c r="AB7588" s="46"/>
      <c r="AC7588" s="46"/>
      <c r="AD7588" s="61"/>
      <c r="AE7588" s="61"/>
      <c r="AF7588" s="46"/>
      <c r="AG7588" s="46"/>
      <c r="AH7588" s="46"/>
      <c r="AI7588" s="46"/>
      <c r="AJ7588" s="46"/>
      <c r="AK7588" s="46"/>
      <c r="AL7588" s="46"/>
    </row>
    <row r="7589" spans="1:38" x14ac:dyDescent="0.45">
      <c r="A7589" s="16"/>
      <c r="B7589" s="21"/>
      <c r="C7589" s="16"/>
      <c r="D7589" s="16"/>
      <c r="E7589" s="56"/>
      <c r="F7589" s="56"/>
      <c r="G7589" s="57"/>
      <c r="H7589" s="56"/>
      <c r="I7589" s="56"/>
      <c r="J7589" s="56"/>
      <c r="K7589" s="56"/>
      <c r="L7589" s="71"/>
      <c r="M7589" s="56"/>
      <c r="N7589" s="46"/>
      <c r="O7589" s="46" t="s">
        <v>54</v>
      </c>
      <c r="P7589" s="46">
        <f>SUM(P7588:P7588)</f>
        <v>0</v>
      </c>
      <c r="Q7589" s="56"/>
      <c r="R7589" s="58"/>
      <c r="S7589" s="59"/>
      <c r="T7589" s="58"/>
      <c r="U7589" s="58"/>
      <c r="V7589" s="60"/>
      <c r="W7589" s="56"/>
      <c r="X7589" s="56"/>
      <c r="Y7589" s="56"/>
      <c r="Z7589" s="46"/>
      <c r="AA7589" s="66"/>
      <c r="AB7589" s="46"/>
      <c r="AC7589" s="46"/>
      <c r="AD7589" s="61"/>
      <c r="AE7589" s="61"/>
      <c r="AF7589" s="46"/>
      <c r="AG7589" s="46"/>
      <c r="AH7589" s="46">
        <f>SUM(AH7588:AH7588)</f>
        <v>0</v>
      </c>
      <c r="AI7589" s="46"/>
      <c r="AJ7589" s="46">
        <f>SUM(AJ7588:AJ7588)</f>
        <v>0</v>
      </c>
      <c r="AK7589" s="46"/>
      <c r="AL7589" s="46">
        <f>SUM(AL7588:AL7588)</f>
        <v>0</v>
      </c>
    </row>
    <row r="7590" spans="1:38" x14ac:dyDescent="0.45">
      <c r="A7590" s="16" t="s">
        <v>11045</v>
      </c>
      <c r="B7590" s="21">
        <v>1100200418031</v>
      </c>
      <c r="C7590" s="16" t="s">
        <v>11046</v>
      </c>
      <c r="D7590" s="16" t="s">
        <v>11047</v>
      </c>
      <c r="E7590" s="56">
        <v>4482</v>
      </c>
      <c r="F7590" s="56">
        <v>8214</v>
      </c>
      <c r="G7590" s="57" t="s">
        <v>11048</v>
      </c>
      <c r="H7590" s="56" t="s">
        <v>42</v>
      </c>
      <c r="I7590" s="56">
        <v>29758</v>
      </c>
      <c r="J7590" s="56"/>
      <c r="K7590" s="56"/>
      <c r="L7590" s="71"/>
      <c r="M7590" s="56"/>
      <c r="N7590" s="46"/>
      <c r="O7590" s="46"/>
      <c r="P7590" s="46"/>
      <c r="Q7590" s="56"/>
      <c r="R7590" s="58"/>
      <c r="S7590" s="59"/>
      <c r="T7590" s="58"/>
      <c r="U7590" s="58"/>
      <c r="V7590" s="60"/>
      <c r="W7590" s="56"/>
      <c r="X7590" s="56"/>
      <c r="Y7590" s="56"/>
      <c r="Z7590" s="46"/>
      <c r="AA7590" s="66"/>
      <c r="AB7590" s="46"/>
      <c r="AC7590" s="46"/>
      <c r="AD7590" s="61"/>
      <c r="AE7590" s="61"/>
      <c r="AF7590" s="46"/>
      <c r="AG7590" s="46"/>
      <c r="AH7590" s="46"/>
      <c r="AI7590" s="46"/>
      <c r="AJ7590" s="46"/>
      <c r="AK7590" s="46"/>
      <c r="AL7590" s="46"/>
    </row>
    <row r="7591" spans="1:38" x14ac:dyDescent="0.45">
      <c r="A7591" s="16"/>
      <c r="B7591" s="21"/>
      <c r="C7591" s="16"/>
      <c r="D7591" s="16"/>
      <c r="E7591" s="56"/>
      <c r="F7591" s="56"/>
      <c r="G7591" s="57"/>
      <c r="H7591" s="56"/>
      <c r="I7591" s="56"/>
      <c r="J7591" s="56"/>
      <c r="K7591" s="56"/>
      <c r="L7591" s="71"/>
      <c r="M7591" s="56"/>
      <c r="N7591" s="46"/>
      <c r="O7591" s="46" t="s">
        <v>54</v>
      </c>
      <c r="P7591" s="46">
        <f>SUM(P7590:P7590)</f>
        <v>0</v>
      </c>
      <c r="Q7591" s="56"/>
      <c r="R7591" s="58"/>
      <c r="S7591" s="59"/>
      <c r="T7591" s="58"/>
      <c r="U7591" s="58"/>
      <c r="V7591" s="60"/>
      <c r="W7591" s="56"/>
      <c r="X7591" s="56"/>
      <c r="Y7591" s="56"/>
      <c r="Z7591" s="46"/>
      <c r="AA7591" s="66"/>
      <c r="AB7591" s="46"/>
      <c r="AC7591" s="46"/>
      <c r="AD7591" s="61"/>
      <c r="AE7591" s="61"/>
      <c r="AF7591" s="46"/>
      <c r="AG7591" s="46"/>
      <c r="AH7591" s="46">
        <f>SUM(AH7590:AH7590)</f>
        <v>0</v>
      </c>
      <c r="AI7591" s="46"/>
      <c r="AJ7591" s="46">
        <f>SUM(AJ7590:AJ7590)</f>
        <v>0</v>
      </c>
      <c r="AK7591" s="46"/>
      <c r="AL7591" s="46">
        <f>SUM(AL7590:AL7590)</f>
        <v>0</v>
      </c>
    </row>
    <row r="7592" spans="1:38" x14ac:dyDescent="0.45">
      <c r="A7592" s="16" t="s">
        <v>11049</v>
      </c>
      <c r="B7592" s="21">
        <v>1159900176739</v>
      </c>
      <c r="C7592" s="16" t="s">
        <v>11050</v>
      </c>
      <c r="D7592" s="16" t="s">
        <v>11051</v>
      </c>
      <c r="E7592" s="56">
        <v>4483</v>
      </c>
      <c r="F7592" s="56">
        <v>7632</v>
      </c>
      <c r="G7592" s="57" t="s">
        <v>11052</v>
      </c>
      <c r="H7592" s="56" t="s">
        <v>42</v>
      </c>
      <c r="I7592" s="56">
        <v>23323</v>
      </c>
      <c r="J7592" s="56"/>
      <c r="K7592" s="56"/>
      <c r="L7592" s="71"/>
      <c r="M7592" s="56"/>
      <c r="N7592" s="46"/>
      <c r="O7592" s="46"/>
      <c r="P7592" s="46"/>
      <c r="Q7592" s="56"/>
      <c r="R7592" s="58"/>
      <c r="S7592" s="59"/>
      <c r="T7592" s="58"/>
      <c r="U7592" s="58"/>
      <c r="V7592" s="60"/>
      <c r="W7592" s="56"/>
      <c r="X7592" s="56"/>
      <c r="Y7592" s="56"/>
      <c r="Z7592" s="46"/>
      <c r="AA7592" s="66"/>
      <c r="AB7592" s="46"/>
      <c r="AC7592" s="46"/>
      <c r="AD7592" s="61"/>
      <c r="AE7592" s="61"/>
      <c r="AF7592" s="46"/>
      <c r="AG7592" s="46"/>
      <c r="AH7592" s="46"/>
      <c r="AI7592" s="46"/>
      <c r="AJ7592" s="46"/>
      <c r="AK7592" s="46"/>
      <c r="AL7592" s="46"/>
    </row>
    <row r="7593" spans="1:38" x14ac:dyDescent="0.45">
      <c r="A7593" s="16"/>
      <c r="B7593" s="21"/>
      <c r="C7593" s="16"/>
      <c r="D7593" s="16"/>
      <c r="E7593" s="56">
        <v>4484</v>
      </c>
      <c r="F7593" s="56">
        <v>2118</v>
      </c>
      <c r="G7593" s="57" t="s">
        <v>11053</v>
      </c>
      <c r="H7593" s="56" t="s">
        <v>42</v>
      </c>
      <c r="I7593" s="56">
        <v>30686</v>
      </c>
      <c r="J7593" s="56">
        <v>1</v>
      </c>
      <c r="K7593" s="56">
        <v>1</v>
      </c>
      <c r="L7593" s="71">
        <v>63.9</v>
      </c>
      <c r="M7593" s="56" t="s">
        <v>43</v>
      </c>
      <c r="N7593" s="46">
        <f>((J7593*400)+(K7593*100))+L7593</f>
        <v>563.9</v>
      </c>
      <c r="O7593" s="46">
        <v>500</v>
      </c>
      <c r="P7593" s="46">
        <f>N7593*O7593</f>
        <v>281950</v>
      </c>
      <c r="Q7593" s="56"/>
      <c r="R7593" s="58"/>
      <c r="S7593" s="59"/>
      <c r="T7593" s="58"/>
      <c r="U7593" s="58"/>
      <c r="V7593" s="60"/>
      <c r="W7593" s="56"/>
      <c r="X7593" s="56"/>
      <c r="Y7593" s="56"/>
      <c r="Z7593" s="46"/>
      <c r="AA7593" s="66"/>
      <c r="AB7593" s="46"/>
      <c r="AC7593" s="46"/>
      <c r="AD7593" s="61"/>
      <c r="AE7593" s="61"/>
      <c r="AF7593" s="46"/>
      <c r="AG7593" s="46">
        <f>IF(AND(AF7593="",P7593=""),0,IF((AF7593=""),P7593,IF((P7593=""),AF7593,AF7593+P7593)))</f>
        <v>281950</v>
      </c>
      <c r="AH7593" s="46">
        <f>IF( (AA7593=""),AG7593*1,AG7593*(AA7593/100) )</f>
        <v>281950</v>
      </c>
      <c r="AI7593" s="46">
        <v>0</v>
      </c>
      <c r="AJ7593" s="46">
        <f>IF((AI7593-AH7593) &gt; 1,0,IF((AI7593-AH7593)&lt;0,AH7593-AI7593,AI7593-AH7593))</f>
        <v>281950</v>
      </c>
      <c r="AK7593" s="46">
        <v>0.3</v>
      </c>
      <c r="AL7593" s="46">
        <f>AJ7593*(AK7593/100)</f>
        <v>845.85</v>
      </c>
    </row>
    <row r="7594" spans="1:38" x14ac:dyDescent="0.45">
      <c r="A7594" s="16"/>
      <c r="B7594" s="21"/>
      <c r="C7594" s="16"/>
      <c r="D7594" s="16"/>
      <c r="E7594" s="56"/>
      <c r="F7594" s="56"/>
      <c r="G7594" s="57"/>
      <c r="H7594" s="56"/>
      <c r="I7594" s="56"/>
      <c r="J7594" s="56"/>
      <c r="K7594" s="56"/>
      <c r="L7594" s="71"/>
      <c r="M7594" s="56"/>
      <c r="N7594" s="46"/>
      <c r="O7594" s="46" t="s">
        <v>54</v>
      </c>
      <c r="P7594" s="46">
        <f>SUM(P7592:P7593)</f>
        <v>281950</v>
      </c>
      <c r="Q7594" s="56"/>
      <c r="R7594" s="58"/>
      <c r="S7594" s="59"/>
      <c r="T7594" s="58"/>
      <c r="U7594" s="58"/>
      <c r="V7594" s="60"/>
      <c r="W7594" s="56"/>
      <c r="X7594" s="56"/>
      <c r="Y7594" s="56"/>
      <c r="Z7594" s="46"/>
      <c r="AA7594" s="66"/>
      <c r="AB7594" s="46"/>
      <c r="AC7594" s="46"/>
      <c r="AD7594" s="61"/>
      <c r="AE7594" s="61"/>
      <c r="AF7594" s="46"/>
      <c r="AG7594" s="46"/>
      <c r="AH7594" s="46">
        <f>SUM(AH7592:AH7593)</f>
        <v>281950</v>
      </c>
      <c r="AI7594" s="46"/>
      <c r="AJ7594" s="46">
        <f>SUM(AJ7592:AJ7593)</f>
        <v>281950</v>
      </c>
      <c r="AK7594" s="46"/>
      <c r="AL7594" s="46">
        <f>SUM(AL7592:AL7593)</f>
        <v>845.85</v>
      </c>
    </row>
    <row r="7595" spans="1:38" x14ac:dyDescent="0.45">
      <c r="A7595" s="16" t="s">
        <v>11054</v>
      </c>
      <c r="B7595" s="21">
        <v>3770400492766</v>
      </c>
      <c r="C7595" s="16" t="s">
        <v>11055</v>
      </c>
      <c r="D7595" s="16" t="s">
        <v>11056</v>
      </c>
      <c r="E7595" s="56">
        <v>4485</v>
      </c>
      <c r="F7595" s="56">
        <v>1634</v>
      </c>
      <c r="G7595" s="57" t="s">
        <v>11057</v>
      </c>
      <c r="H7595" s="56" t="s">
        <v>42</v>
      </c>
      <c r="I7595" s="56">
        <v>11500</v>
      </c>
      <c r="J7595" s="56">
        <v>0</v>
      </c>
      <c r="K7595" s="56">
        <v>0</v>
      </c>
      <c r="L7595" s="71">
        <v>62</v>
      </c>
      <c r="M7595" s="56" t="s">
        <v>43</v>
      </c>
      <c r="N7595" s="46">
        <f>((J7595*400)+(K7595*100))+L7595</f>
        <v>62</v>
      </c>
      <c r="O7595" s="46">
        <v>300</v>
      </c>
      <c r="P7595" s="46">
        <f>N7595*O7595</f>
        <v>18600</v>
      </c>
      <c r="Q7595" s="56"/>
      <c r="R7595" s="58"/>
      <c r="S7595" s="59"/>
      <c r="T7595" s="58"/>
      <c r="U7595" s="58"/>
      <c r="V7595" s="60"/>
      <c r="W7595" s="56"/>
      <c r="X7595" s="56"/>
      <c r="Y7595" s="56"/>
      <c r="Z7595" s="46"/>
      <c r="AA7595" s="66"/>
      <c r="AB7595" s="46"/>
      <c r="AC7595" s="46"/>
      <c r="AD7595" s="61"/>
      <c r="AE7595" s="61"/>
      <c r="AF7595" s="46"/>
      <c r="AG7595" s="46">
        <f>IF(AND(AF7595="",P7595=""),0,IF((AF7595=""),P7595,IF((P7595=""),AF7595,AF7595+P7595)))</f>
        <v>18600</v>
      </c>
      <c r="AH7595" s="46">
        <f>IF( (AA7595=""),AG7595*1,AG7595*(AA7595/100) )</f>
        <v>18600</v>
      </c>
      <c r="AI7595" s="46">
        <v>0</v>
      </c>
      <c r="AJ7595" s="46">
        <f>IF((AI7595-AH7595) &gt; 1,0,IF((AI7595-AH7595)&lt;0,AH7595-AI7595,AI7595-AH7595))</f>
        <v>18600</v>
      </c>
      <c r="AK7595" s="46">
        <v>0.3</v>
      </c>
      <c r="AL7595" s="46">
        <f>AJ7595*(AK7595/100)</f>
        <v>55.800000000000004</v>
      </c>
    </row>
    <row r="7596" spans="1:38" x14ac:dyDescent="0.45">
      <c r="A7596" s="16"/>
      <c r="B7596" s="21"/>
      <c r="C7596" s="16"/>
      <c r="D7596" s="16"/>
      <c r="E7596" s="56"/>
      <c r="F7596" s="56"/>
      <c r="G7596" s="57"/>
      <c r="H7596" s="56"/>
      <c r="I7596" s="56"/>
      <c r="J7596" s="56"/>
      <c r="K7596" s="56"/>
      <c r="L7596" s="71"/>
      <c r="M7596" s="56"/>
      <c r="N7596" s="46"/>
      <c r="O7596" s="46" t="s">
        <v>54</v>
      </c>
      <c r="P7596" s="46">
        <f>SUM(P7595:P7595)</f>
        <v>18600</v>
      </c>
      <c r="Q7596" s="56"/>
      <c r="R7596" s="58"/>
      <c r="S7596" s="59"/>
      <c r="T7596" s="58"/>
      <c r="U7596" s="58"/>
      <c r="V7596" s="60"/>
      <c r="W7596" s="56"/>
      <c r="X7596" s="56"/>
      <c r="Y7596" s="56"/>
      <c r="Z7596" s="46"/>
      <c r="AA7596" s="66"/>
      <c r="AB7596" s="46"/>
      <c r="AC7596" s="46"/>
      <c r="AD7596" s="61"/>
      <c r="AE7596" s="61"/>
      <c r="AF7596" s="46"/>
      <c r="AG7596" s="46"/>
      <c r="AH7596" s="46">
        <f>SUM(AH7595:AH7595)</f>
        <v>18600</v>
      </c>
      <c r="AI7596" s="46"/>
      <c r="AJ7596" s="46">
        <f>SUM(AJ7595:AJ7595)</f>
        <v>18600</v>
      </c>
      <c r="AK7596" s="46"/>
      <c r="AL7596" s="46">
        <f>SUM(AL7595:AL7595)</f>
        <v>55.800000000000004</v>
      </c>
    </row>
    <row r="7597" spans="1:38" x14ac:dyDescent="0.45">
      <c r="A7597" s="16" t="s">
        <v>11058</v>
      </c>
      <c r="B7597" s="21">
        <v>1770400109133</v>
      </c>
      <c r="C7597" s="16" t="s">
        <v>11059</v>
      </c>
      <c r="D7597" s="16" t="s">
        <v>11060</v>
      </c>
      <c r="E7597" s="56">
        <v>4486</v>
      </c>
      <c r="F7597" s="56">
        <v>1214</v>
      </c>
      <c r="G7597" s="57" t="s">
        <v>11061</v>
      </c>
      <c r="H7597" s="56" t="s">
        <v>42</v>
      </c>
      <c r="I7597" s="56">
        <v>10301</v>
      </c>
      <c r="J7597" s="56">
        <v>2</v>
      </c>
      <c r="K7597" s="56">
        <v>1</v>
      </c>
      <c r="L7597" s="71">
        <v>19</v>
      </c>
      <c r="M7597" s="56" t="s">
        <v>90</v>
      </c>
      <c r="N7597" s="46">
        <f>((J7597*400)+(K7597*100))+L7597</f>
        <v>919</v>
      </c>
      <c r="O7597" s="46">
        <v>660</v>
      </c>
      <c r="P7597" s="46">
        <f>N7597*O7597</f>
        <v>606540</v>
      </c>
      <c r="Q7597" s="56"/>
      <c r="R7597" s="58"/>
      <c r="S7597" s="59"/>
      <c r="T7597" s="58"/>
      <c r="U7597" s="58"/>
      <c r="V7597" s="60"/>
      <c r="W7597" s="56"/>
      <c r="X7597" s="56"/>
      <c r="Y7597" s="56"/>
      <c r="Z7597" s="46"/>
      <c r="AA7597" s="66"/>
      <c r="AB7597" s="46"/>
      <c r="AC7597" s="46"/>
      <c r="AD7597" s="61"/>
      <c r="AE7597" s="61"/>
      <c r="AF7597" s="46"/>
      <c r="AG7597" s="46">
        <f>IF(AND(AF7597="",P7597=""),0,IF((AF7597=""),P7597,IF((P7597=""),AF7597,AF7597+P7597)))</f>
        <v>606540</v>
      </c>
      <c r="AH7597" s="46">
        <f>IF( (AA7597=""),AG7597*1,AG7597*(AA7597/100) )</f>
        <v>606540</v>
      </c>
      <c r="AI7597" s="46">
        <v>50000000</v>
      </c>
      <c r="AJ7597" s="46">
        <f t="shared" ref="AJ7597:AJ7602" si="226">IF((AI7597-AH7597) &gt; 1,0,IF((AI7597-AH7597)&lt;0,AH7597-AI7597,AI7597-AH7597))</f>
        <v>0</v>
      </c>
      <c r="AK7597" s="46">
        <v>0.01</v>
      </c>
      <c r="AL7597" s="46">
        <f t="shared" ref="AL7597:AL7602" si="227">AJ7597*(AK7597/100)</f>
        <v>0</v>
      </c>
    </row>
    <row r="7598" spans="1:38" x14ac:dyDescent="0.45">
      <c r="A7598" s="16"/>
      <c r="B7598" s="21"/>
      <c r="C7598" s="16"/>
      <c r="D7598" s="16"/>
      <c r="E7598" s="56">
        <v>4487</v>
      </c>
      <c r="F7598" s="56">
        <v>2307</v>
      </c>
      <c r="G7598" s="57" t="s">
        <v>11062</v>
      </c>
      <c r="H7598" s="56" t="s">
        <v>42</v>
      </c>
      <c r="I7598" s="56">
        <v>11920</v>
      </c>
      <c r="J7598" s="56">
        <v>0</v>
      </c>
      <c r="K7598" s="56">
        <v>0</v>
      </c>
      <c r="L7598" s="71">
        <v>24</v>
      </c>
      <c r="M7598" s="56" t="s">
        <v>208</v>
      </c>
      <c r="N7598" s="46">
        <f>((J7598*400)+(K7598*100))+L7598</f>
        <v>24</v>
      </c>
      <c r="O7598" s="46">
        <v>300</v>
      </c>
      <c r="P7598" s="46">
        <f>N7598*O7598</f>
        <v>7200</v>
      </c>
      <c r="Q7598" s="56"/>
      <c r="R7598" s="58"/>
      <c r="S7598" s="59"/>
      <c r="T7598" s="58"/>
      <c r="U7598" s="58"/>
      <c r="V7598" s="60"/>
      <c r="W7598" s="56"/>
      <c r="X7598" s="56"/>
      <c r="Y7598" s="56"/>
      <c r="Z7598" s="46"/>
      <c r="AA7598" s="66"/>
      <c r="AB7598" s="46"/>
      <c r="AC7598" s="46"/>
      <c r="AD7598" s="61"/>
      <c r="AE7598" s="61"/>
      <c r="AF7598" s="46"/>
      <c r="AG7598" s="46">
        <f>IF(AND(AF7598="",P7598=""),0,IF((AF7598=""),P7598,IF((P7598=""),AF7598,AF7598+P7598)))</f>
        <v>7200</v>
      </c>
      <c r="AH7598" s="46">
        <f>IF( (AA7598=""),AG7598*1,AG7598*(AA7598/100) )</f>
        <v>7200</v>
      </c>
      <c r="AI7598" s="46">
        <v>0</v>
      </c>
      <c r="AJ7598" s="46">
        <f t="shared" si="226"/>
        <v>7200</v>
      </c>
      <c r="AK7598" s="46">
        <v>0.02</v>
      </c>
      <c r="AL7598" s="46">
        <f t="shared" si="227"/>
        <v>1.4400000000000002</v>
      </c>
    </row>
    <row r="7599" spans="1:38" x14ac:dyDescent="0.45">
      <c r="A7599" s="16"/>
      <c r="B7599" s="21"/>
      <c r="C7599" s="16"/>
      <c r="D7599" s="16"/>
      <c r="E7599" s="56"/>
      <c r="F7599" s="56"/>
      <c r="G7599" s="57"/>
      <c r="H7599" s="56"/>
      <c r="I7599" s="56"/>
      <c r="J7599" s="56">
        <v>2</v>
      </c>
      <c r="K7599" s="56">
        <v>1</v>
      </c>
      <c r="L7599" s="71">
        <v>76.8</v>
      </c>
      <c r="M7599" s="56" t="s">
        <v>90</v>
      </c>
      <c r="N7599" s="46">
        <f>((J7599*400)+(K7599*100))+L7599</f>
        <v>976.8</v>
      </c>
      <c r="O7599" s="46">
        <v>300</v>
      </c>
      <c r="P7599" s="46">
        <f>N7599*O7599</f>
        <v>293040</v>
      </c>
      <c r="Q7599" s="56"/>
      <c r="R7599" s="58"/>
      <c r="S7599" s="59"/>
      <c r="T7599" s="58"/>
      <c r="U7599" s="58"/>
      <c r="V7599" s="60"/>
      <c r="W7599" s="56"/>
      <c r="X7599" s="56"/>
      <c r="Y7599" s="56"/>
      <c r="Z7599" s="46"/>
      <c r="AA7599" s="66"/>
      <c r="AB7599" s="46"/>
      <c r="AC7599" s="46"/>
      <c r="AD7599" s="61"/>
      <c r="AE7599" s="61"/>
      <c r="AF7599" s="46"/>
      <c r="AG7599" s="46">
        <f>IF(AND(AF7599="",P7599=""),0,IF((AF7599=""),P7599,IF((P7599=""),AF7599,AF7599+P7599)))</f>
        <v>293040</v>
      </c>
      <c r="AH7599" s="46">
        <f>IF( (AA7599=""),AG7599*1,AG7599*(AA7599/100) )</f>
        <v>293040</v>
      </c>
      <c r="AI7599" s="46">
        <v>0</v>
      </c>
      <c r="AJ7599" s="46">
        <f t="shared" si="226"/>
        <v>293040</v>
      </c>
      <c r="AK7599" s="46">
        <v>0.01</v>
      </c>
      <c r="AL7599" s="46">
        <f t="shared" si="227"/>
        <v>29.304000000000002</v>
      </c>
    </row>
    <row r="7600" spans="1:38" x14ac:dyDescent="0.45">
      <c r="A7600" s="16"/>
      <c r="B7600" s="21"/>
      <c r="C7600" s="16"/>
      <c r="D7600" s="16"/>
      <c r="E7600" s="56">
        <v>4488</v>
      </c>
      <c r="F7600" s="56">
        <v>2305</v>
      </c>
      <c r="G7600" s="57" t="s">
        <v>11063</v>
      </c>
      <c r="H7600" s="56" t="s">
        <v>42</v>
      </c>
      <c r="I7600" s="56">
        <v>32457</v>
      </c>
      <c r="J7600" s="56">
        <v>3</v>
      </c>
      <c r="K7600" s="56">
        <v>1</v>
      </c>
      <c r="L7600" s="71">
        <v>44.5</v>
      </c>
      <c r="M7600" s="56" t="s">
        <v>90</v>
      </c>
      <c r="N7600" s="46">
        <f>((J7600*400)+(K7600*100))+L7600</f>
        <v>1344.5</v>
      </c>
      <c r="O7600" s="46">
        <v>150</v>
      </c>
      <c r="P7600" s="46">
        <f>N7600*O7600</f>
        <v>201675</v>
      </c>
      <c r="Q7600" s="56"/>
      <c r="R7600" s="58"/>
      <c r="S7600" s="59"/>
      <c r="T7600" s="58"/>
      <c r="U7600" s="58"/>
      <c r="V7600" s="60"/>
      <c r="W7600" s="56"/>
      <c r="X7600" s="56"/>
      <c r="Y7600" s="56"/>
      <c r="Z7600" s="46"/>
      <c r="AA7600" s="66"/>
      <c r="AB7600" s="46"/>
      <c r="AC7600" s="46"/>
      <c r="AD7600" s="61"/>
      <c r="AE7600" s="61"/>
      <c r="AF7600" s="46"/>
      <c r="AG7600" s="46">
        <f>IF(AND(AF7600="",P7600=""),0,IF((AF7600=""),P7600,IF((P7600=""),AF7600,AF7600+P7600)))</f>
        <v>201675</v>
      </c>
      <c r="AH7600" s="46">
        <f>IF( (AA7600=""),AG7600*1,AG7600*(AA7600/100) )</f>
        <v>201675</v>
      </c>
      <c r="AI7600" s="46">
        <v>0</v>
      </c>
      <c r="AJ7600" s="46">
        <f t="shared" si="226"/>
        <v>201675</v>
      </c>
      <c r="AK7600" s="46">
        <v>0.01</v>
      </c>
      <c r="AL7600" s="46">
        <f t="shared" si="227"/>
        <v>20.1675</v>
      </c>
    </row>
    <row r="7601" spans="1:38" x14ac:dyDescent="0.45">
      <c r="A7601" s="16"/>
      <c r="B7601" s="21"/>
      <c r="C7601" s="16"/>
      <c r="D7601" s="16"/>
      <c r="E7601" s="56"/>
      <c r="F7601" s="56"/>
      <c r="G7601" s="57"/>
      <c r="H7601" s="56"/>
      <c r="I7601" s="56"/>
      <c r="J7601" s="56">
        <v>0</v>
      </c>
      <c r="K7601" s="56">
        <v>0</v>
      </c>
      <c r="L7601" s="71">
        <v>0</v>
      </c>
      <c r="M7601" s="56" t="s">
        <v>90</v>
      </c>
      <c r="N7601" s="46">
        <f>((J7601*400)+(K7601*100))+L7601</f>
        <v>0</v>
      </c>
      <c r="O7601" s="46">
        <v>150</v>
      </c>
      <c r="P7601" s="46">
        <f>N7601*O7601</f>
        <v>0</v>
      </c>
      <c r="Q7601" s="56"/>
      <c r="R7601" s="58"/>
      <c r="S7601" s="59"/>
      <c r="T7601" s="58"/>
      <c r="U7601" s="58"/>
      <c r="V7601" s="60"/>
      <c r="W7601" s="56"/>
      <c r="X7601" s="56"/>
      <c r="Y7601" s="56"/>
      <c r="Z7601" s="46"/>
      <c r="AA7601" s="66"/>
      <c r="AB7601" s="46"/>
      <c r="AC7601" s="46"/>
      <c r="AD7601" s="61"/>
      <c r="AE7601" s="61"/>
      <c r="AF7601" s="46"/>
      <c r="AG7601" s="46">
        <f>IF(AND(AF7601="",P7601=""),0,IF((AF7601=""),P7601,IF((P7601=""),AF7601,AF7601+P7601)))</f>
        <v>0</v>
      </c>
      <c r="AH7601" s="46">
        <f>IF( (AA7601=""),AG7601*1,AG7601*(AA7601/100) )</f>
        <v>0</v>
      </c>
      <c r="AI7601" s="46">
        <v>0</v>
      </c>
      <c r="AJ7601" s="46">
        <f t="shared" si="226"/>
        <v>0</v>
      </c>
      <c r="AK7601" s="46">
        <v>0.01</v>
      </c>
      <c r="AL7601" s="46">
        <f t="shared" si="227"/>
        <v>0</v>
      </c>
    </row>
    <row r="7602" spans="1:38" x14ac:dyDescent="0.45">
      <c r="A7602" s="16"/>
      <c r="B7602" s="21"/>
      <c r="C7602" s="16"/>
      <c r="D7602" s="16"/>
      <c r="E7602" s="56"/>
      <c r="F7602" s="56"/>
      <c r="G7602" s="57"/>
      <c r="H7602" s="56"/>
      <c r="I7602" s="56"/>
      <c r="J7602" s="56"/>
      <c r="K7602" s="56"/>
      <c r="L7602" s="71"/>
      <c r="M7602" s="56"/>
      <c r="N7602" s="46"/>
      <c r="O7602" s="46"/>
      <c r="P7602" s="46"/>
      <c r="Q7602" s="73">
        <v>1</v>
      </c>
      <c r="R7602" s="58" t="s">
        <v>11058</v>
      </c>
      <c r="S7602" s="59">
        <v>1770400109133</v>
      </c>
      <c r="T7602" s="58" t="s">
        <v>11059</v>
      </c>
      <c r="U7602" s="58" t="s">
        <v>11064</v>
      </c>
      <c r="V7602" s="60"/>
      <c r="W7602" s="56" t="s">
        <v>210</v>
      </c>
      <c r="X7602" s="56" t="s">
        <v>211</v>
      </c>
      <c r="Y7602" s="56" t="s">
        <v>212</v>
      </c>
      <c r="Z7602" s="46">
        <v>96</v>
      </c>
      <c r="AA7602" s="66">
        <v>100</v>
      </c>
      <c r="AB7602" s="46">
        <v>6900</v>
      </c>
      <c r="AC7602" s="46">
        <f>Z7602*AB7602</f>
        <v>662400</v>
      </c>
      <c r="AD7602" s="61">
        <v>5</v>
      </c>
      <c r="AE7602" s="61">
        <v>5</v>
      </c>
      <c r="AF7602" s="46">
        <f>(AC7602*(100-AE7602))/100</f>
        <v>629280</v>
      </c>
      <c r="AG7602" s="46">
        <f>IF( (AF7602=""),0,SUM(AF7602:AF7602) )</f>
        <v>629280</v>
      </c>
      <c r="AH7602" s="46">
        <f>(AG7602/100)*(AA7602)</f>
        <v>629280</v>
      </c>
      <c r="AI7602" s="46">
        <v>0</v>
      </c>
      <c r="AJ7602" s="46">
        <f t="shared" si="226"/>
        <v>629280</v>
      </c>
      <c r="AK7602" s="46">
        <v>0.02</v>
      </c>
      <c r="AL7602" s="46">
        <f t="shared" si="227"/>
        <v>125.85600000000001</v>
      </c>
    </row>
    <row r="7603" spans="1:38" x14ac:dyDescent="0.45">
      <c r="A7603" s="16"/>
      <c r="B7603" s="21"/>
      <c r="C7603" s="16"/>
      <c r="D7603" s="16"/>
      <c r="E7603" s="56"/>
      <c r="F7603" s="56"/>
      <c r="G7603" s="57"/>
      <c r="H7603" s="56"/>
      <c r="I7603" s="56"/>
      <c r="J7603" s="56"/>
      <c r="K7603" s="56"/>
      <c r="L7603" s="71"/>
      <c r="M7603" s="56"/>
      <c r="N7603" s="46"/>
      <c r="O7603" s="46" t="s">
        <v>54</v>
      </c>
      <c r="P7603" s="46">
        <f>SUM(P7597:P7602)</f>
        <v>1108455</v>
      </c>
      <c r="Q7603" s="56"/>
      <c r="R7603" s="58"/>
      <c r="S7603" s="59"/>
      <c r="T7603" s="58"/>
      <c r="U7603" s="58"/>
      <c r="V7603" s="60"/>
      <c r="W7603" s="56"/>
      <c r="X7603" s="56"/>
      <c r="Y7603" s="56"/>
      <c r="Z7603" s="46"/>
      <c r="AA7603" s="66"/>
      <c r="AB7603" s="46"/>
      <c r="AC7603" s="46"/>
      <c r="AD7603" s="61"/>
      <c r="AE7603" s="61"/>
      <c r="AF7603" s="46"/>
      <c r="AG7603" s="46"/>
      <c r="AH7603" s="46">
        <f>SUM(AH7597:AH7602)</f>
        <v>1737735</v>
      </c>
      <c r="AI7603" s="46"/>
      <c r="AJ7603" s="46">
        <f>SUM(AJ7597:AJ7602)</f>
        <v>1131195</v>
      </c>
      <c r="AK7603" s="46"/>
      <c r="AL7603" s="46">
        <f>SUM(AL7597:AL7602)</f>
        <v>176.76750000000001</v>
      </c>
    </row>
    <row r="7604" spans="1:38" x14ac:dyDescent="0.45">
      <c r="A7604" s="16" t="s">
        <v>11065</v>
      </c>
      <c r="B7604" s="21">
        <v>3101701105067</v>
      </c>
      <c r="C7604" s="16" t="s">
        <v>11066</v>
      </c>
      <c r="D7604" s="16" t="s">
        <v>11067</v>
      </c>
      <c r="E7604" s="56">
        <v>4489</v>
      </c>
      <c r="F7604" s="56">
        <v>1050</v>
      </c>
      <c r="G7604" s="57" t="s">
        <v>11068</v>
      </c>
      <c r="H7604" s="56" t="s">
        <v>42</v>
      </c>
      <c r="I7604" s="56">
        <v>16691</v>
      </c>
      <c r="J7604" s="56"/>
      <c r="K7604" s="56"/>
      <c r="L7604" s="71"/>
      <c r="M7604" s="56"/>
      <c r="N7604" s="46"/>
      <c r="O7604" s="46"/>
      <c r="P7604" s="46"/>
      <c r="Q7604" s="56"/>
      <c r="R7604" s="58"/>
      <c r="S7604" s="59"/>
      <c r="T7604" s="58"/>
      <c r="U7604" s="58"/>
      <c r="V7604" s="60"/>
      <c r="W7604" s="56"/>
      <c r="X7604" s="56"/>
      <c r="Y7604" s="56"/>
      <c r="Z7604" s="46"/>
      <c r="AA7604" s="66"/>
      <c r="AB7604" s="46"/>
      <c r="AC7604" s="46"/>
      <c r="AD7604" s="61"/>
      <c r="AE7604" s="61"/>
      <c r="AF7604" s="46"/>
      <c r="AG7604" s="46"/>
      <c r="AH7604" s="46"/>
      <c r="AI7604" s="46"/>
      <c r="AJ7604" s="46"/>
      <c r="AK7604" s="46"/>
      <c r="AL7604" s="46"/>
    </row>
    <row r="7605" spans="1:38" x14ac:dyDescent="0.45">
      <c r="A7605" s="16"/>
      <c r="B7605" s="21"/>
      <c r="C7605" s="16"/>
      <c r="D7605" s="16"/>
      <c r="E7605" s="56"/>
      <c r="F7605" s="56"/>
      <c r="G7605" s="57"/>
      <c r="H7605" s="56"/>
      <c r="I7605" s="56"/>
      <c r="J7605" s="56"/>
      <c r="K7605" s="56"/>
      <c r="L7605" s="71"/>
      <c r="M7605" s="56"/>
      <c r="N7605" s="46"/>
      <c r="O7605" s="46" t="s">
        <v>54</v>
      </c>
      <c r="P7605" s="46">
        <f>SUM(P7604:P7604)</f>
        <v>0</v>
      </c>
      <c r="Q7605" s="56"/>
      <c r="R7605" s="58"/>
      <c r="S7605" s="59"/>
      <c r="T7605" s="58"/>
      <c r="U7605" s="58"/>
      <c r="V7605" s="60"/>
      <c r="W7605" s="56"/>
      <c r="X7605" s="56"/>
      <c r="Y7605" s="56"/>
      <c r="Z7605" s="46"/>
      <c r="AA7605" s="66"/>
      <c r="AB7605" s="46"/>
      <c r="AC7605" s="46"/>
      <c r="AD7605" s="61"/>
      <c r="AE7605" s="61"/>
      <c r="AF7605" s="46"/>
      <c r="AG7605" s="46"/>
      <c r="AH7605" s="46">
        <f>SUM(AH7604:AH7604)</f>
        <v>0</v>
      </c>
      <c r="AI7605" s="46"/>
      <c r="AJ7605" s="46">
        <f>SUM(AJ7604:AJ7604)</f>
        <v>0</v>
      </c>
      <c r="AK7605" s="46"/>
      <c r="AL7605" s="46">
        <f>SUM(AL7604:AL7604)</f>
        <v>0</v>
      </c>
    </row>
    <row r="7606" spans="1:38" x14ac:dyDescent="0.45">
      <c r="A7606" s="16" t="s">
        <v>11069</v>
      </c>
      <c r="B7606" s="21">
        <v>3770400048530</v>
      </c>
      <c r="C7606" s="16" t="s">
        <v>11070</v>
      </c>
      <c r="D7606" s="16" t="s">
        <v>6132</v>
      </c>
      <c r="E7606" s="56">
        <v>4490</v>
      </c>
      <c r="F7606" s="56">
        <v>1861</v>
      </c>
      <c r="G7606" s="57" t="s">
        <v>11071</v>
      </c>
      <c r="H7606" s="56" t="s">
        <v>42</v>
      </c>
      <c r="I7606" s="56">
        <v>10632</v>
      </c>
      <c r="J7606" s="56">
        <v>0</v>
      </c>
      <c r="K7606" s="56">
        <v>0</v>
      </c>
      <c r="L7606" s="71">
        <v>20</v>
      </c>
      <c r="M7606" s="56" t="s">
        <v>208</v>
      </c>
      <c r="N7606" s="46">
        <f>((J7606*400)+(K7606*100))+L7606</f>
        <v>20</v>
      </c>
      <c r="O7606" s="46">
        <v>200</v>
      </c>
      <c r="P7606" s="46">
        <f>N7606*O7606</f>
        <v>4000</v>
      </c>
      <c r="Q7606" s="56"/>
      <c r="R7606" s="58"/>
      <c r="S7606" s="59"/>
      <c r="T7606" s="58"/>
      <c r="U7606" s="58"/>
      <c r="V7606" s="60"/>
      <c r="W7606" s="56"/>
      <c r="X7606" s="56"/>
      <c r="Y7606" s="56"/>
      <c r="Z7606" s="46"/>
      <c r="AA7606" s="66"/>
      <c r="AB7606" s="46"/>
      <c r="AC7606" s="46"/>
      <c r="AD7606" s="61"/>
      <c r="AE7606" s="61"/>
      <c r="AF7606" s="46"/>
      <c r="AG7606" s="46">
        <f>IF(AND(AF7606="",P7606=""),0,IF((AF7606=""),P7606,IF((P7606=""),AF7606,AF7606+P7606)))</f>
        <v>4000</v>
      </c>
      <c r="AH7606" s="46">
        <f>IF( (AA7606=""),AG7606*1,AG7606*(AA7606/100) )</f>
        <v>4000</v>
      </c>
      <c r="AI7606" s="46">
        <v>0</v>
      </c>
      <c r="AJ7606" s="46">
        <f>IF((AI7606-AH7606) &gt; 1,0,IF((AI7606-AH7606)&lt;0,AH7606-AI7606,AI7606-AH7606))</f>
        <v>4000</v>
      </c>
      <c r="AK7606" s="46">
        <v>0.02</v>
      </c>
      <c r="AL7606" s="46">
        <f>AJ7606*(AK7606/100)</f>
        <v>0.8</v>
      </c>
    </row>
    <row r="7607" spans="1:38" x14ac:dyDescent="0.45">
      <c r="A7607" s="16"/>
      <c r="B7607" s="21"/>
      <c r="C7607" s="16"/>
      <c r="D7607" s="16"/>
      <c r="E7607" s="56"/>
      <c r="F7607" s="56"/>
      <c r="G7607" s="57"/>
      <c r="H7607" s="56"/>
      <c r="I7607" s="56"/>
      <c r="J7607" s="56">
        <v>7</v>
      </c>
      <c r="K7607" s="56">
        <v>0</v>
      </c>
      <c r="L7607" s="71">
        <v>32</v>
      </c>
      <c r="M7607" s="56" t="s">
        <v>90</v>
      </c>
      <c r="N7607" s="46">
        <f>((J7607*400)+(K7607*100))+L7607</f>
        <v>2832</v>
      </c>
      <c r="O7607" s="46">
        <v>200</v>
      </c>
      <c r="P7607" s="46">
        <f>N7607*O7607</f>
        <v>566400</v>
      </c>
      <c r="Q7607" s="56"/>
      <c r="R7607" s="58"/>
      <c r="S7607" s="59"/>
      <c r="T7607" s="58"/>
      <c r="U7607" s="58"/>
      <c r="V7607" s="60"/>
      <c r="W7607" s="56"/>
      <c r="X7607" s="56"/>
      <c r="Y7607" s="56"/>
      <c r="Z7607" s="46"/>
      <c r="AA7607" s="66"/>
      <c r="AB7607" s="46"/>
      <c r="AC7607" s="46"/>
      <c r="AD7607" s="61"/>
      <c r="AE7607" s="61"/>
      <c r="AF7607" s="46"/>
      <c r="AG7607" s="46">
        <f>IF(AND(AF7607="",P7607=""),0,IF((AF7607=""),P7607,IF((P7607=""),AF7607,AF7607+P7607)))</f>
        <v>566400</v>
      </c>
      <c r="AH7607" s="46">
        <f>IF( (AA7607=""),AG7607*1,AG7607*(AA7607/100) )</f>
        <v>566400</v>
      </c>
      <c r="AI7607" s="46">
        <v>0</v>
      </c>
      <c r="AJ7607" s="46">
        <f>IF((AI7607-AH7607) &gt; 1,0,IF((AI7607-AH7607)&lt;0,AH7607-AI7607,AI7607-AH7607))</f>
        <v>566400</v>
      </c>
      <c r="AK7607" s="46">
        <v>0.01</v>
      </c>
      <c r="AL7607" s="46">
        <f>AJ7607*(AK7607/100)</f>
        <v>56.64</v>
      </c>
    </row>
    <row r="7608" spans="1:38" x14ac:dyDescent="0.45">
      <c r="A7608" s="16"/>
      <c r="B7608" s="21"/>
      <c r="C7608" s="16"/>
      <c r="D7608" s="16"/>
      <c r="E7608" s="56"/>
      <c r="F7608" s="56"/>
      <c r="G7608" s="57"/>
      <c r="H7608" s="56"/>
      <c r="I7608" s="56"/>
      <c r="J7608" s="56"/>
      <c r="K7608" s="56"/>
      <c r="L7608" s="71"/>
      <c r="M7608" s="56"/>
      <c r="N7608" s="46"/>
      <c r="O7608" s="46"/>
      <c r="P7608" s="46"/>
      <c r="Q7608" s="73">
        <v>1</v>
      </c>
      <c r="R7608" s="58" t="s">
        <v>11069</v>
      </c>
      <c r="S7608" s="59">
        <v>3770400048530</v>
      </c>
      <c r="T7608" s="58" t="s">
        <v>11070</v>
      </c>
      <c r="U7608" s="58" t="s">
        <v>11072</v>
      </c>
      <c r="V7608" s="60"/>
      <c r="W7608" s="56" t="s">
        <v>210</v>
      </c>
      <c r="X7608" s="56" t="s">
        <v>211</v>
      </c>
      <c r="Y7608" s="56" t="s">
        <v>212</v>
      </c>
      <c r="Z7608" s="46">
        <v>80</v>
      </c>
      <c r="AA7608" s="66">
        <v>100</v>
      </c>
      <c r="AB7608" s="46">
        <v>6900</v>
      </c>
      <c r="AC7608" s="46">
        <f>Z7608*AB7608</f>
        <v>552000</v>
      </c>
      <c r="AD7608" s="61">
        <v>5</v>
      </c>
      <c r="AE7608" s="61">
        <v>5</v>
      </c>
      <c r="AF7608" s="46">
        <f>(AC7608*(100-AE7608))/100</f>
        <v>524400</v>
      </c>
      <c r="AG7608" s="46">
        <f>IF( (AF7608=""),0,SUM(AF7608:AF7608) )</f>
        <v>524400</v>
      </c>
      <c r="AH7608" s="46">
        <f>(AG7608/100)*(AA7608)</f>
        <v>524400</v>
      </c>
      <c r="AI7608" s="46">
        <v>0</v>
      </c>
      <c r="AJ7608" s="46">
        <f>IF((AI7608-AH7608) &gt; 1,0,IF((AI7608-AH7608)&lt;0,AH7608-AI7608,AI7608-AH7608))</f>
        <v>524400</v>
      </c>
      <c r="AK7608" s="46">
        <v>0.02</v>
      </c>
      <c r="AL7608" s="46">
        <f>AJ7608*(AK7608/100)</f>
        <v>104.88000000000001</v>
      </c>
    </row>
    <row r="7609" spans="1:38" x14ac:dyDescent="0.45">
      <c r="A7609" s="16"/>
      <c r="B7609" s="21"/>
      <c r="C7609" s="16"/>
      <c r="D7609" s="16"/>
      <c r="E7609" s="56"/>
      <c r="F7609" s="56"/>
      <c r="G7609" s="57"/>
      <c r="H7609" s="56"/>
      <c r="I7609" s="56"/>
      <c r="J7609" s="56"/>
      <c r="K7609" s="56"/>
      <c r="L7609" s="71"/>
      <c r="M7609" s="56"/>
      <c r="N7609" s="46"/>
      <c r="O7609" s="46" t="s">
        <v>54</v>
      </c>
      <c r="P7609" s="46">
        <f>SUM(P7606:P7608)</f>
        <v>570400</v>
      </c>
      <c r="Q7609" s="56"/>
      <c r="R7609" s="58"/>
      <c r="S7609" s="59"/>
      <c r="T7609" s="58"/>
      <c r="U7609" s="58"/>
      <c r="V7609" s="60"/>
      <c r="W7609" s="56"/>
      <c r="X7609" s="56"/>
      <c r="Y7609" s="56"/>
      <c r="Z7609" s="46"/>
      <c r="AA7609" s="66"/>
      <c r="AB7609" s="46"/>
      <c r="AC7609" s="46"/>
      <c r="AD7609" s="61"/>
      <c r="AE7609" s="61"/>
      <c r="AF7609" s="46"/>
      <c r="AG7609" s="46"/>
      <c r="AH7609" s="46">
        <f>SUM(AH7606:AH7608)</f>
        <v>1094800</v>
      </c>
      <c r="AI7609" s="46"/>
      <c r="AJ7609" s="46">
        <f>SUM(AJ7606:AJ7608)</f>
        <v>1094800</v>
      </c>
      <c r="AK7609" s="46"/>
      <c r="AL7609" s="46">
        <f>SUM(AL7606:AL7608)</f>
        <v>162.32</v>
      </c>
    </row>
    <row r="7610" spans="1:38" x14ac:dyDescent="0.45">
      <c r="A7610" s="16" t="s">
        <v>11073</v>
      </c>
      <c r="B7610" s="21">
        <v>3770400005512</v>
      </c>
      <c r="C7610" s="16" t="s">
        <v>11074</v>
      </c>
      <c r="D7610" s="16" t="s">
        <v>11075</v>
      </c>
      <c r="E7610" s="56">
        <v>4491</v>
      </c>
      <c r="F7610" s="56">
        <v>9764</v>
      </c>
      <c r="G7610" s="57" t="s">
        <v>11076</v>
      </c>
      <c r="H7610" s="56" t="s">
        <v>42</v>
      </c>
      <c r="I7610" s="56">
        <v>12337</v>
      </c>
      <c r="J7610" s="56"/>
      <c r="K7610" s="56"/>
      <c r="L7610" s="71"/>
      <c r="M7610" s="56"/>
      <c r="N7610" s="46"/>
      <c r="O7610" s="46"/>
      <c r="P7610" s="46"/>
      <c r="Q7610" s="56"/>
      <c r="R7610" s="58"/>
      <c r="S7610" s="59"/>
      <c r="T7610" s="58"/>
      <c r="U7610" s="58"/>
      <c r="V7610" s="60"/>
      <c r="W7610" s="56"/>
      <c r="X7610" s="56"/>
      <c r="Y7610" s="56"/>
      <c r="Z7610" s="46"/>
      <c r="AA7610" s="66"/>
      <c r="AB7610" s="46"/>
      <c r="AC7610" s="46"/>
      <c r="AD7610" s="61"/>
      <c r="AE7610" s="61"/>
      <c r="AF7610" s="46"/>
      <c r="AG7610" s="46"/>
      <c r="AH7610" s="46"/>
      <c r="AI7610" s="46"/>
      <c r="AJ7610" s="46"/>
      <c r="AK7610" s="46"/>
      <c r="AL7610" s="46"/>
    </row>
    <row r="7611" spans="1:38" x14ac:dyDescent="0.45">
      <c r="A7611" s="16"/>
      <c r="B7611" s="21"/>
      <c r="C7611" s="16"/>
      <c r="D7611" s="16"/>
      <c r="E7611" s="56"/>
      <c r="F7611" s="56"/>
      <c r="G7611" s="57"/>
      <c r="H7611" s="56"/>
      <c r="I7611" s="56"/>
      <c r="J7611" s="56"/>
      <c r="K7611" s="56"/>
      <c r="L7611" s="71"/>
      <c r="M7611" s="56"/>
      <c r="N7611" s="46"/>
      <c r="O7611" s="46" t="s">
        <v>54</v>
      </c>
      <c r="P7611" s="46">
        <f>SUM(P7610:P7610)</f>
        <v>0</v>
      </c>
      <c r="Q7611" s="56"/>
      <c r="R7611" s="58"/>
      <c r="S7611" s="59"/>
      <c r="T7611" s="58"/>
      <c r="U7611" s="58"/>
      <c r="V7611" s="60"/>
      <c r="W7611" s="56"/>
      <c r="X7611" s="56"/>
      <c r="Y7611" s="56"/>
      <c r="Z7611" s="46"/>
      <c r="AA7611" s="66"/>
      <c r="AB7611" s="46"/>
      <c r="AC7611" s="46"/>
      <c r="AD7611" s="61"/>
      <c r="AE7611" s="61"/>
      <c r="AF7611" s="46"/>
      <c r="AG7611" s="46"/>
      <c r="AH7611" s="46">
        <f>SUM(AH7610:AH7610)</f>
        <v>0</v>
      </c>
      <c r="AI7611" s="46"/>
      <c r="AJ7611" s="46">
        <f>SUM(AJ7610:AJ7610)</f>
        <v>0</v>
      </c>
      <c r="AK7611" s="46"/>
      <c r="AL7611" s="46">
        <f>SUM(AL7610:AL7610)</f>
        <v>0</v>
      </c>
    </row>
    <row r="7612" spans="1:38" x14ac:dyDescent="0.45">
      <c r="A7612" s="16" t="s">
        <v>11077</v>
      </c>
      <c r="B7612" s="21">
        <v>3750300103172</v>
      </c>
      <c r="C7612" s="16" t="s">
        <v>11078</v>
      </c>
      <c r="D7612" s="16" t="s">
        <v>11079</v>
      </c>
      <c r="E7612" s="56">
        <v>4492</v>
      </c>
      <c r="F7612" s="56">
        <v>298</v>
      </c>
      <c r="G7612" s="57" t="s">
        <v>11080</v>
      </c>
      <c r="H7612" s="56" t="s">
        <v>42</v>
      </c>
      <c r="I7612" s="56">
        <v>12928</v>
      </c>
      <c r="J7612" s="56">
        <v>2</v>
      </c>
      <c r="K7612" s="56">
        <v>0</v>
      </c>
      <c r="L7612" s="71">
        <v>98</v>
      </c>
      <c r="M7612" s="56" t="s">
        <v>43</v>
      </c>
      <c r="N7612" s="46">
        <f>((J7612*400)+(K7612*100))+L7612</f>
        <v>898</v>
      </c>
      <c r="O7612" s="46">
        <v>200</v>
      </c>
      <c r="P7612" s="46">
        <f>N7612*O7612</f>
        <v>179600</v>
      </c>
      <c r="Q7612" s="56"/>
      <c r="R7612" s="58"/>
      <c r="S7612" s="59"/>
      <c r="T7612" s="58"/>
      <c r="U7612" s="58"/>
      <c r="V7612" s="60"/>
      <c r="W7612" s="56"/>
      <c r="X7612" s="56"/>
      <c r="Y7612" s="56"/>
      <c r="Z7612" s="46"/>
      <c r="AA7612" s="66"/>
      <c r="AB7612" s="46"/>
      <c r="AC7612" s="46"/>
      <c r="AD7612" s="61"/>
      <c r="AE7612" s="61"/>
      <c r="AF7612" s="46"/>
      <c r="AG7612" s="46">
        <f>IF(AND(AF7612="",P7612=""),0,IF((AF7612=""),P7612,IF((P7612=""),AF7612,AF7612+P7612)))</f>
        <v>179600</v>
      </c>
      <c r="AH7612" s="46">
        <f>IF( (AA7612=""),AG7612*1,AG7612*(AA7612/100) )</f>
        <v>179600</v>
      </c>
      <c r="AI7612" s="46">
        <v>0</v>
      </c>
      <c r="AJ7612" s="46">
        <f>IF((AI7612-AH7612) &gt; 1,0,IF((AI7612-AH7612)&lt;0,AH7612-AI7612,AI7612-AH7612))</f>
        <v>179600</v>
      </c>
      <c r="AK7612" s="46">
        <v>0.3</v>
      </c>
      <c r="AL7612" s="46">
        <f>AJ7612*(AK7612/100)</f>
        <v>538.79999999999995</v>
      </c>
    </row>
    <row r="7613" spans="1:38" x14ac:dyDescent="0.45">
      <c r="A7613" s="16"/>
      <c r="B7613" s="21"/>
      <c r="C7613" s="16"/>
      <c r="D7613" s="16"/>
      <c r="E7613" s="56"/>
      <c r="F7613" s="56"/>
      <c r="G7613" s="57"/>
      <c r="H7613" s="56"/>
      <c r="I7613" s="56"/>
      <c r="J7613" s="56"/>
      <c r="K7613" s="56"/>
      <c r="L7613" s="71"/>
      <c r="M7613" s="56"/>
      <c r="N7613" s="46"/>
      <c r="O7613" s="46" t="s">
        <v>54</v>
      </c>
      <c r="P7613" s="46">
        <f>SUM(P7612:P7612)</f>
        <v>179600</v>
      </c>
      <c r="Q7613" s="56"/>
      <c r="R7613" s="58"/>
      <c r="S7613" s="59"/>
      <c r="T7613" s="58"/>
      <c r="U7613" s="58"/>
      <c r="V7613" s="60"/>
      <c r="W7613" s="56"/>
      <c r="X7613" s="56"/>
      <c r="Y7613" s="56"/>
      <c r="Z7613" s="46"/>
      <c r="AA7613" s="66"/>
      <c r="AB7613" s="46"/>
      <c r="AC7613" s="46"/>
      <c r="AD7613" s="61"/>
      <c r="AE7613" s="61"/>
      <c r="AF7613" s="46"/>
      <c r="AG7613" s="46"/>
      <c r="AH7613" s="46">
        <f>SUM(AH7612:AH7612)</f>
        <v>179600</v>
      </c>
      <c r="AI7613" s="46"/>
      <c r="AJ7613" s="46">
        <f>SUM(AJ7612:AJ7612)</f>
        <v>179600</v>
      </c>
      <c r="AK7613" s="46"/>
      <c r="AL7613" s="46">
        <f>SUM(AL7612:AL7612)</f>
        <v>538.79999999999995</v>
      </c>
    </row>
    <row r="7614" spans="1:38" x14ac:dyDescent="0.45">
      <c r="A7614" s="16" t="s">
        <v>11081</v>
      </c>
      <c r="B7614" s="21">
        <v>3969900293572</v>
      </c>
      <c r="C7614" s="16" t="s">
        <v>11082</v>
      </c>
      <c r="D7614" s="16" t="s">
        <v>11083</v>
      </c>
      <c r="E7614" s="56">
        <v>4493</v>
      </c>
      <c r="F7614" s="56">
        <v>204</v>
      </c>
      <c r="G7614" s="57" t="s">
        <v>11084</v>
      </c>
      <c r="H7614" s="56" t="s">
        <v>42</v>
      </c>
      <c r="I7614" s="56">
        <v>15069</v>
      </c>
      <c r="J7614" s="56">
        <v>0</v>
      </c>
      <c r="K7614" s="56">
        <v>0</v>
      </c>
      <c r="L7614" s="71">
        <v>37.5</v>
      </c>
      <c r="M7614" s="56" t="s">
        <v>208</v>
      </c>
      <c r="N7614" s="46">
        <f>((J7614*400)+(K7614*100))+L7614</f>
        <v>37.5</v>
      </c>
      <c r="O7614" s="46">
        <v>500</v>
      </c>
      <c r="P7614" s="46">
        <f>N7614*O7614</f>
        <v>18750</v>
      </c>
      <c r="Q7614" s="56"/>
      <c r="R7614" s="58"/>
      <c r="S7614" s="59"/>
      <c r="T7614" s="58"/>
      <c r="U7614" s="58"/>
      <c r="V7614" s="60"/>
      <c r="W7614" s="56"/>
      <c r="X7614" s="56"/>
      <c r="Y7614" s="56"/>
      <c r="Z7614" s="46"/>
      <c r="AA7614" s="66"/>
      <c r="AB7614" s="46"/>
      <c r="AC7614" s="46"/>
      <c r="AD7614" s="61"/>
      <c r="AE7614" s="61"/>
      <c r="AF7614" s="46"/>
      <c r="AG7614" s="46">
        <f>IF(AND(AF7614="",P7614=""),0,IF((AF7614=""),P7614,IF((P7614=""),AF7614,AF7614+P7614)))</f>
        <v>18750</v>
      </c>
      <c r="AH7614" s="46">
        <f>IF( (AA7614=""),AG7614*1,AG7614*(AA7614/100) )</f>
        <v>18750</v>
      </c>
      <c r="AI7614" s="46">
        <v>0</v>
      </c>
      <c r="AJ7614" s="46">
        <f>IF((AI7614-AH7614) &gt; 1,0,IF((AI7614-AH7614)&lt;0,AH7614-AI7614,AI7614-AH7614))</f>
        <v>18750</v>
      </c>
      <c r="AK7614" s="46">
        <v>0.02</v>
      </c>
      <c r="AL7614" s="46">
        <f>AJ7614*(AK7614/100)</f>
        <v>3.75</v>
      </c>
    </row>
    <row r="7615" spans="1:38" x14ac:dyDescent="0.45">
      <c r="A7615" s="16"/>
      <c r="B7615" s="21"/>
      <c r="C7615" s="16"/>
      <c r="D7615" s="16"/>
      <c r="E7615" s="56"/>
      <c r="F7615" s="56"/>
      <c r="G7615" s="57"/>
      <c r="H7615" s="56"/>
      <c r="I7615" s="56"/>
      <c r="J7615" s="56">
        <v>0</v>
      </c>
      <c r="K7615" s="56">
        <v>0</v>
      </c>
      <c r="L7615" s="71">
        <v>9.8699999999999992</v>
      </c>
      <c r="M7615" s="56" t="s">
        <v>208</v>
      </c>
      <c r="N7615" s="46">
        <f>((J7615*400)+(K7615*100))+L7615</f>
        <v>9.8699999999999992</v>
      </c>
      <c r="O7615" s="46">
        <v>500</v>
      </c>
      <c r="P7615" s="46">
        <f>N7615*O7615</f>
        <v>4935</v>
      </c>
      <c r="Q7615" s="56"/>
      <c r="R7615" s="58"/>
      <c r="S7615" s="59"/>
      <c r="T7615" s="58"/>
      <c r="U7615" s="58"/>
      <c r="V7615" s="60"/>
      <c r="W7615" s="56"/>
      <c r="X7615" s="56"/>
      <c r="Y7615" s="56"/>
      <c r="Z7615" s="46"/>
      <c r="AA7615" s="66"/>
      <c r="AB7615" s="46"/>
      <c r="AC7615" s="46"/>
      <c r="AD7615" s="61"/>
      <c r="AE7615" s="61"/>
      <c r="AF7615" s="46"/>
      <c r="AG7615" s="46">
        <f>IF(AND(AF7615="",P7615=""),0,IF((AF7615=""),P7615,IF((P7615=""),AF7615,AF7615+P7615)))</f>
        <v>4935</v>
      </c>
      <c r="AH7615" s="46">
        <f>IF( (AA7615=""),AG7615*1,AG7615*(AA7615/100) )</f>
        <v>4935</v>
      </c>
      <c r="AI7615" s="46">
        <v>0</v>
      </c>
      <c r="AJ7615" s="46">
        <f>IF((AI7615-AH7615) &gt; 1,0,IF((AI7615-AH7615)&lt;0,AH7615-AI7615,AI7615-AH7615))</f>
        <v>4935</v>
      </c>
      <c r="AK7615" s="46">
        <v>0.02</v>
      </c>
      <c r="AL7615" s="46">
        <f>AJ7615*(AK7615/100)</f>
        <v>0.9870000000000001</v>
      </c>
    </row>
    <row r="7616" spans="1:38" x14ac:dyDescent="0.45">
      <c r="A7616" s="16"/>
      <c r="B7616" s="21"/>
      <c r="C7616" s="16"/>
      <c r="D7616" s="16"/>
      <c r="E7616" s="56"/>
      <c r="F7616" s="56"/>
      <c r="G7616" s="57"/>
      <c r="H7616" s="56"/>
      <c r="I7616" s="56"/>
      <c r="J7616" s="56">
        <v>0</v>
      </c>
      <c r="K7616" s="56">
        <v>0</v>
      </c>
      <c r="L7616" s="71">
        <v>7.56</v>
      </c>
      <c r="M7616" s="56" t="s">
        <v>208</v>
      </c>
      <c r="N7616" s="46">
        <f>((J7616*400)+(K7616*100))+L7616</f>
        <v>7.56</v>
      </c>
      <c r="O7616" s="46">
        <v>500</v>
      </c>
      <c r="P7616" s="46">
        <f>N7616*O7616</f>
        <v>3780</v>
      </c>
      <c r="Q7616" s="56"/>
      <c r="R7616" s="58"/>
      <c r="S7616" s="59"/>
      <c r="T7616" s="58"/>
      <c r="U7616" s="58"/>
      <c r="V7616" s="60"/>
      <c r="W7616" s="56"/>
      <c r="X7616" s="56"/>
      <c r="Y7616" s="56"/>
      <c r="Z7616" s="46"/>
      <c r="AA7616" s="66"/>
      <c r="AB7616" s="46"/>
      <c r="AC7616" s="46"/>
      <c r="AD7616" s="61"/>
      <c r="AE7616" s="61"/>
      <c r="AF7616" s="46"/>
      <c r="AG7616" s="46">
        <f>IF(AND(AF7616="",P7616=""),0,IF((AF7616=""),P7616,IF((P7616=""),AF7616,AF7616+P7616)))</f>
        <v>3780</v>
      </c>
      <c r="AH7616" s="46">
        <f>IF( (AA7616=""),AG7616*1,AG7616*(AA7616/100) )</f>
        <v>3780</v>
      </c>
      <c r="AI7616" s="46">
        <v>0</v>
      </c>
      <c r="AJ7616" s="46">
        <f>IF((AI7616-AH7616) &gt; 1,0,IF((AI7616-AH7616)&lt;0,AH7616-AI7616,AI7616-AH7616))</f>
        <v>3780</v>
      </c>
      <c r="AK7616" s="46">
        <v>0.02</v>
      </c>
      <c r="AL7616" s="46">
        <f>AJ7616*(AK7616/100)</f>
        <v>0.75600000000000001</v>
      </c>
    </row>
    <row r="7617" spans="1:38" x14ac:dyDescent="0.45">
      <c r="A7617" s="16"/>
      <c r="B7617" s="21"/>
      <c r="C7617" s="16"/>
      <c r="D7617" s="16"/>
      <c r="E7617" s="56"/>
      <c r="F7617" s="56"/>
      <c r="G7617" s="57"/>
      <c r="H7617" s="56"/>
      <c r="I7617" s="56"/>
      <c r="J7617" s="56">
        <v>0</v>
      </c>
      <c r="K7617" s="56">
        <v>0</v>
      </c>
      <c r="L7617" s="71">
        <v>7.56</v>
      </c>
      <c r="M7617" s="56" t="s">
        <v>208</v>
      </c>
      <c r="N7617" s="46">
        <f>((J7617*400)+(K7617*100))+L7617</f>
        <v>7.56</v>
      </c>
      <c r="O7617" s="46">
        <v>500</v>
      </c>
      <c r="P7617" s="46">
        <f>N7617*O7617</f>
        <v>3780</v>
      </c>
      <c r="Q7617" s="56"/>
      <c r="R7617" s="58"/>
      <c r="S7617" s="59"/>
      <c r="T7617" s="58"/>
      <c r="U7617" s="58"/>
      <c r="V7617" s="60"/>
      <c r="W7617" s="56"/>
      <c r="X7617" s="56"/>
      <c r="Y7617" s="56"/>
      <c r="Z7617" s="46"/>
      <c r="AA7617" s="66"/>
      <c r="AB7617" s="46"/>
      <c r="AC7617" s="46"/>
      <c r="AD7617" s="61"/>
      <c r="AE7617" s="61"/>
      <c r="AF7617" s="46"/>
      <c r="AG7617" s="46">
        <f>IF(AND(AF7617="",P7617=""),0,IF((AF7617=""),P7617,IF((P7617=""),AF7617,AF7617+P7617)))</f>
        <v>3780</v>
      </c>
      <c r="AH7617" s="46">
        <f>IF( (AA7617=""),AG7617*1,AG7617*(AA7617/100) )</f>
        <v>3780</v>
      </c>
      <c r="AI7617" s="46">
        <v>0</v>
      </c>
      <c r="AJ7617" s="46">
        <f>IF((AI7617-AH7617) &gt; 1,0,IF((AI7617-AH7617)&lt;0,AH7617-AI7617,AI7617-AH7617))</f>
        <v>3780</v>
      </c>
      <c r="AK7617" s="46">
        <v>0.02</v>
      </c>
      <c r="AL7617" s="46">
        <f>AJ7617*(AK7617/100)</f>
        <v>0.75600000000000001</v>
      </c>
    </row>
    <row r="7618" spans="1:38" x14ac:dyDescent="0.45">
      <c r="A7618" s="16"/>
      <c r="B7618" s="21"/>
      <c r="C7618" s="16"/>
      <c r="D7618" s="16"/>
      <c r="E7618" s="56"/>
      <c r="F7618" s="56"/>
      <c r="G7618" s="57"/>
      <c r="H7618" s="56"/>
      <c r="I7618" s="56"/>
      <c r="J7618" s="56">
        <v>0</v>
      </c>
      <c r="K7618" s="56">
        <v>0</v>
      </c>
      <c r="L7618" s="71">
        <v>7.56</v>
      </c>
      <c r="M7618" s="56" t="s">
        <v>208</v>
      </c>
      <c r="N7618" s="46">
        <f>((J7618*400)+(K7618*100))+L7618</f>
        <v>7.56</v>
      </c>
      <c r="O7618" s="46">
        <v>500</v>
      </c>
      <c r="P7618" s="46">
        <f>N7618*O7618</f>
        <v>3780</v>
      </c>
      <c r="Q7618" s="56">
        <v>1</v>
      </c>
      <c r="R7618" s="58" t="s">
        <v>11081</v>
      </c>
      <c r="S7618" s="59">
        <v>3969900293572</v>
      </c>
      <c r="T7618" s="58" t="s">
        <v>11082</v>
      </c>
      <c r="U7618" s="58" t="s">
        <v>11085</v>
      </c>
      <c r="V7618" s="60"/>
      <c r="W7618" s="56" t="s">
        <v>210</v>
      </c>
      <c r="X7618" s="56" t="s">
        <v>211</v>
      </c>
      <c r="Y7618" s="56" t="s">
        <v>212</v>
      </c>
      <c r="Z7618" s="46">
        <v>150</v>
      </c>
      <c r="AA7618" s="66">
        <v>100</v>
      </c>
      <c r="AB7618" s="46">
        <v>6900</v>
      </c>
      <c r="AC7618" s="46">
        <f>Z7618*AB7618</f>
        <v>1035000</v>
      </c>
      <c r="AD7618" s="61">
        <v>5</v>
      </c>
      <c r="AE7618" s="61">
        <v>5</v>
      </c>
      <c r="AF7618" s="46">
        <f>(AC7618*(100-AE7618))/100</f>
        <v>983250</v>
      </c>
      <c r="AG7618" s="46">
        <f>IF(AND(AF7618="",P7618=""),0,IF((AF7618=""),P7618, IF( (P7618=""),AF7618,AF7618+P7618)))</f>
        <v>987030</v>
      </c>
      <c r="AH7618" s="46">
        <f>IF( (AA7618=""),AG7618*1,AG7618*(AA7618/100) )</f>
        <v>987030</v>
      </c>
      <c r="AI7618" s="46">
        <v>50000000</v>
      </c>
      <c r="AJ7618" s="46">
        <f>IF((AI7618-AH7618) &gt; 1,0,IF((AI7618-AH7618)&lt;0,AH7618-AI7618,AI7618-AH7618))</f>
        <v>0</v>
      </c>
      <c r="AK7618" s="46">
        <v>0.02</v>
      </c>
      <c r="AL7618" s="46">
        <f>AJ7618*(AK7618/100)</f>
        <v>0</v>
      </c>
    </row>
    <row r="7619" spans="1:38" x14ac:dyDescent="0.45">
      <c r="A7619" s="16"/>
      <c r="B7619" s="21"/>
      <c r="C7619" s="16"/>
      <c r="D7619" s="16"/>
      <c r="E7619" s="56"/>
      <c r="F7619" s="56"/>
      <c r="G7619" s="57"/>
      <c r="H7619" s="56"/>
      <c r="I7619" s="56"/>
      <c r="J7619" s="56"/>
      <c r="K7619" s="56"/>
      <c r="L7619" s="71"/>
      <c r="M7619" s="56"/>
      <c r="N7619" s="46"/>
      <c r="O7619" s="46"/>
      <c r="P7619" s="46"/>
      <c r="Q7619" s="56"/>
      <c r="R7619" s="58"/>
      <c r="S7619" s="59"/>
      <c r="T7619" s="58"/>
      <c r="U7619" s="58"/>
      <c r="V7619" s="60"/>
      <c r="W7619" s="56"/>
      <c r="X7619" s="56"/>
      <c r="Y7619" s="56"/>
      <c r="Z7619" s="46"/>
      <c r="AA7619" s="66"/>
      <c r="AB7619" s="46"/>
      <c r="AC7619" s="46"/>
      <c r="AD7619" s="61"/>
      <c r="AE7619" s="61"/>
      <c r="AF7619" s="46"/>
      <c r="AG7619" s="46"/>
      <c r="AH7619" s="46"/>
      <c r="AI7619" s="46"/>
      <c r="AJ7619" s="46"/>
      <c r="AK7619" s="46"/>
      <c r="AL7619" s="46"/>
    </row>
    <row r="7620" spans="1:38" x14ac:dyDescent="0.45">
      <c r="A7620" s="16"/>
      <c r="B7620" s="21"/>
      <c r="C7620" s="16"/>
      <c r="D7620" s="16"/>
      <c r="E7620" s="56"/>
      <c r="F7620" s="56"/>
      <c r="G7620" s="57"/>
      <c r="H7620" s="56"/>
      <c r="I7620" s="56"/>
      <c r="J7620" s="56"/>
      <c r="K7620" s="56"/>
      <c r="L7620" s="71"/>
      <c r="M7620" s="56"/>
      <c r="N7620" s="46"/>
      <c r="O7620" s="46"/>
      <c r="P7620" s="46"/>
      <c r="Q7620" s="56"/>
      <c r="R7620" s="58"/>
      <c r="S7620" s="59"/>
      <c r="T7620" s="58"/>
      <c r="U7620" s="58"/>
      <c r="V7620" s="60"/>
      <c r="W7620" s="56"/>
      <c r="X7620" s="56"/>
      <c r="Y7620" s="56"/>
      <c r="Z7620" s="46"/>
      <c r="AA7620" s="66"/>
      <c r="AB7620" s="46"/>
      <c r="AC7620" s="46"/>
      <c r="AD7620" s="61"/>
      <c r="AE7620" s="61"/>
      <c r="AF7620" s="46"/>
      <c r="AG7620" s="46"/>
      <c r="AH7620" s="46"/>
      <c r="AI7620" s="46"/>
      <c r="AJ7620" s="46"/>
      <c r="AK7620" s="46"/>
      <c r="AL7620" s="46"/>
    </row>
    <row r="7621" spans="1:38" x14ac:dyDescent="0.45">
      <c r="A7621" s="16"/>
      <c r="B7621" s="21"/>
      <c r="C7621" s="16"/>
      <c r="D7621" s="16"/>
      <c r="E7621" s="56"/>
      <c r="F7621" s="56"/>
      <c r="G7621" s="57"/>
      <c r="H7621" s="56"/>
      <c r="I7621" s="56"/>
      <c r="J7621" s="56"/>
      <c r="K7621" s="56"/>
      <c r="L7621" s="71"/>
      <c r="M7621" s="56"/>
      <c r="N7621" s="46"/>
      <c r="O7621" s="46"/>
      <c r="P7621" s="46"/>
      <c r="Q7621" s="56"/>
      <c r="R7621" s="58"/>
      <c r="S7621" s="59"/>
      <c r="T7621" s="58"/>
      <c r="U7621" s="58"/>
      <c r="V7621" s="60"/>
      <c r="W7621" s="56"/>
      <c r="X7621" s="56"/>
      <c r="Y7621" s="56"/>
      <c r="Z7621" s="46"/>
      <c r="AA7621" s="66"/>
      <c r="AB7621" s="46"/>
      <c r="AC7621" s="46"/>
      <c r="AD7621" s="61"/>
      <c r="AE7621" s="61"/>
      <c r="AF7621" s="46"/>
      <c r="AG7621" s="46"/>
      <c r="AH7621" s="46"/>
      <c r="AI7621" s="46"/>
      <c r="AJ7621" s="46"/>
      <c r="AK7621" s="46"/>
      <c r="AL7621" s="46"/>
    </row>
    <row r="7622" spans="1:38" x14ac:dyDescent="0.45">
      <c r="A7622" s="16"/>
      <c r="B7622" s="21"/>
      <c r="C7622" s="16"/>
      <c r="D7622" s="16"/>
      <c r="E7622" s="56"/>
      <c r="F7622" s="56"/>
      <c r="G7622" s="57"/>
      <c r="H7622" s="56"/>
      <c r="I7622" s="56"/>
      <c r="J7622" s="56"/>
      <c r="K7622" s="56"/>
      <c r="L7622" s="71"/>
      <c r="M7622" s="56"/>
      <c r="N7622" s="46"/>
      <c r="O7622" s="46"/>
      <c r="P7622" s="46"/>
      <c r="Q7622" s="56"/>
      <c r="R7622" s="58"/>
      <c r="S7622" s="59"/>
      <c r="T7622" s="58"/>
      <c r="U7622" s="58"/>
      <c r="V7622" s="60"/>
      <c r="W7622" s="56"/>
      <c r="X7622" s="56"/>
      <c r="Y7622" s="56"/>
      <c r="Z7622" s="46"/>
      <c r="AA7622" s="66"/>
      <c r="AB7622" s="46"/>
      <c r="AC7622" s="46"/>
      <c r="AD7622" s="61"/>
      <c r="AE7622" s="61"/>
      <c r="AF7622" s="46"/>
      <c r="AG7622" s="46"/>
      <c r="AH7622" s="46"/>
      <c r="AI7622" s="46"/>
      <c r="AJ7622" s="46"/>
      <c r="AK7622" s="46"/>
      <c r="AL7622" s="46"/>
    </row>
    <row r="7623" spans="1:38" x14ac:dyDescent="0.45">
      <c r="A7623" s="16"/>
      <c r="B7623" s="21"/>
      <c r="C7623" s="16"/>
      <c r="D7623" s="16"/>
      <c r="E7623" s="56"/>
      <c r="F7623" s="56"/>
      <c r="G7623" s="57"/>
      <c r="H7623" s="56"/>
      <c r="I7623" s="56"/>
      <c r="J7623" s="56"/>
      <c r="K7623" s="56"/>
      <c r="L7623" s="71"/>
      <c r="M7623" s="56"/>
      <c r="N7623" s="46"/>
      <c r="O7623" s="46"/>
      <c r="P7623" s="46"/>
      <c r="Q7623" s="73">
        <v>1</v>
      </c>
      <c r="R7623" s="58" t="s">
        <v>11081</v>
      </c>
      <c r="S7623" s="59">
        <v>3969900293572</v>
      </c>
      <c r="T7623" s="58" t="s">
        <v>11082</v>
      </c>
      <c r="U7623" s="58" t="s">
        <v>11085</v>
      </c>
      <c r="V7623" s="60"/>
      <c r="W7623" s="56" t="s">
        <v>210</v>
      </c>
      <c r="X7623" s="56" t="s">
        <v>211</v>
      </c>
      <c r="Y7623" s="56" t="s">
        <v>212</v>
      </c>
      <c r="Z7623" s="46">
        <v>39.479999999999997</v>
      </c>
      <c r="AA7623" s="66">
        <v>30.32</v>
      </c>
      <c r="AB7623" s="46">
        <v>6900</v>
      </c>
      <c r="AC7623" s="46">
        <f>Z7623*AB7623</f>
        <v>272412</v>
      </c>
      <c r="AD7623" s="61">
        <v>5</v>
      </c>
      <c r="AE7623" s="61">
        <v>5</v>
      </c>
      <c r="AF7623" s="46">
        <f>(AC7623*(100-AE7623))/100</f>
        <v>258791.4</v>
      </c>
      <c r="AG7623" s="46">
        <f>IF( (AF7623=""),0,SUM(AF7623:AF7623) )</f>
        <v>258791.4</v>
      </c>
      <c r="AH7623" s="46">
        <f>(AG7623/100)*(AA7623)</f>
        <v>78465.552479999998</v>
      </c>
      <c r="AI7623" s="46">
        <v>0</v>
      </c>
      <c r="AJ7623" s="46">
        <f>IF((AI7623-AH7623) &gt; 1,0,IF((AI7623-AH7623)&lt;0,AH7623-AI7623,AI7623-AH7623))</f>
        <v>78465.552479999998</v>
      </c>
      <c r="AK7623" s="46">
        <v>0.02</v>
      </c>
      <c r="AL7623" s="46">
        <f>AJ7623*(AK7623/100)</f>
        <v>15.693110496000001</v>
      </c>
    </row>
    <row r="7624" spans="1:38" x14ac:dyDescent="0.45">
      <c r="A7624" s="16"/>
      <c r="B7624" s="21"/>
      <c r="C7624" s="16"/>
      <c r="D7624" s="16"/>
      <c r="E7624" s="56"/>
      <c r="F7624" s="56"/>
      <c r="G7624" s="57"/>
      <c r="H7624" s="56"/>
      <c r="I7624" s="56"/>
      <c r="J7624" s="56"/>
      <c r="K7624" s="56"/>
      <c r="L7624" s="71"/>
      <c r="M7624" s="56"/>
      <c r="N7624" s="46"/>
      <c r="O7624" s="46"/>
      <c r="P7624" s="46"/>
      <c r="Q7624" s="56"/>
      <c r="R7624" s="58"/>
      <c r="S7624" s="59"/>
      <c r="T7624" s="58"/>
      <c r="U7624" s="58"/>
      <c r="V7624" s="60"/>
      <c r="W7624" s="56"/>
      <c r="X7624" s="56"/>
      <c r="Y7624" s="56"/>
      <c r="Z7624" s="46"/>
      <c r="AA7624" s="66"/>
      <c r="AB7624" s="46"/>
      <c r="AC7624" s="46"/>
      <c r="AD7624" s="61"/>
      <c r="AE7624" s="61"/>
      <c r="AF7624" s="46"/>
      <c r="AG7624" s="46"/>
      <c r="AH7624" s="46"/>
      <c r="AI7624" s="46"/>
      <c r="AJ7624" s="46"/>
      <c r="AK7624" s="46"/>
      <c r="AL7624" s="46"/>
    </row>
    <row r="7625" spans="1:38" x14ac:dyDescent="0.45">
      <c r="A7625" s="16"/>
      <c r="B7625" s="21"/>
      <c r="C7625" s="16"/>
      <c r="D7625" s="16"/>
      <c r="E7625" s="56"/>
      <c r="F7625" s="56"/>
      <c r="G7625" s="57"/>
      <c r="H7625" s="56"/>
      <c r="I7625" s="56"/>
      <c r="J7625" s="56"/>
      <c r="K7625" s="56"/>
      <c r="L7625" s="71"/>
      <c r="M7625" s="56"/>
      <c r="N7625" s="46"/>
      <c r="O7625" s="46"/>
      <c r="P7625" s="46"/>
      <c r="Q7625" s="73">
        <v>2</v>
      </c>
      <c r="R7625" s="58" t="s">
        <v>11081</v>
      </c>
      <c r="S7625" s="59">
        <v>3969900293572</v>
      </c>
      <c r="T7625" s="58" t="s">
        <v>11082</v>
      </c>
      <c r="U7625" s="58" t="s">
        <v>11085</v>
      </c>
      <c r="V7625" s="60"/>
      <c r="W7625" s="56" t="s">
        <v>210</v>
      </c>
      <c r="X7625" s="56" t="s">
        <v>211</v>
      </c>
      <c r="Y7625" s="56" t="s">
        <v>699</v>
      </c>
      <c r="Z7625" s="46">
        <v>30.24</v>
      </c>
      <c r="AA7625" s="66">
        <v>23.23</v>
      </c>
      <c r="AB7625" s="46">
        <v>6900</v>
      </c>
      <c r="AC7625" s="46">
        <f>Z7625*AB7625</f>
        <v>208656</v>
      </c>
      <c r="AD7625" s="61">
        <v>5</v>
      </c>
      <c r="AE7625" s="61">
        <v>5</v>
      </c>
      <c r="AF7625" s="46">
        <f>(AC7625*(100-AE7625))/100</f>
        <v>198223.2</v>
      </c>
      <c r="AG7625" s="46">
        <f>IF( (AF7625=""),0,SUM(AF7625:AF7625) )</f>
        <v>198223.2</v>
      </c>
      <c r="AH7625" s="46">
        <f>(AG7625/100)*(AA7625)</f>
        <v>46047.249360000009</v>
      </c>
      <c r="AI7625" s="46">
        <v>0</v>
      </c>
      <c r="AJ7625" s="46">
        <f>IF((AI7625-AH7625) &gt; 1,0,IF((AI7625-AH7625)&lt;0,AH7625-AI7625,AI7625-AH7625))</f>
        <v>46047.249360000009</v>
      </c>
      <c r="AK7625" s="46">
        <v>0.3</v>
      </c>
      <c r="AL7625" s="46">
        <f>AJ7625*(AK7625/100)</f>
        <v>138.14174808000004</v>
      </c>
    </row>
    <row r="7626" spans="1:38" x14ac:dyDescent="0.45">
      <c r="A7626" s="16"/>
      <c r="B7626" s="21"/>
      <c r="C7626" s="16"/>
      <c r="D7626" s="16"/>
      <c r="E7626" s="56"/>
      <c r="F7626" s="56"/>
      <c r="G7626" s="57"/>
      <c r="H7626" s="56"/>
      <c r="I7626" s="56"/>
      <c r="J7626" s="56"/>
      <c r="K7626" s="56"/>
      <c r="L7626" s="71"/>
      <c r="M7626" s="56"/>
      <c r="N7626" s="46"/>
      <c r="O7626" s="46"/>
      <c r="P7626" s="46"/>
      <c r="Q7626" s="56"/>
      <c r="R7626" s="58"/>
      <c r="S7626" s="59"/>
      <c r="T7626" s="58"/>
      <c r="U7626" s="58"/>
      <c r="V7626" s="60"/>
      <c r="W7626" s="56"/>
      <c r="X7626" s="56"/>
      <c r="Y7626" s="56"/>
      <c r="Z7626" s="46"/>
      <c r="AA7626" s="66"/>
      <c r="AB7626" s="46"/>
      <c r="AC7626" s="46"/>
      <c r="AD7626" s="61"/>
      <c r="AE7626" s="61"/>
      <c r="AF7626" s="46"/>
      <c r="AG7626" s="46"/>
      <c r="AH7626" s="46"/>
      <c r="AI7626" s="46"/>
      <c r="AJ7626" s="46"/>
      <c r="AK7626" s="46"/>
      <c r="AL7626" s="46"/>
    </row>
    <row r="7627" spans="1:38" x14ac:dyDescent="0.45">
      <c r="A7627" s="16"/>
      <c r="B7627" s="21"/>
      <c r="C7627" s="16"/>
      <c r="D7627" s="16"/>
      <c r="E7627" s="56"/>
      <c r="F7627" s="56"/>
      <c r="G7627" s="57"/>
      <c r="H7627" s="56"/>
      <c r="I7627" s="56"/>
      <c r="J7627" s="56"/>
      <c r="K7627" s="56"/>
      <c r="L7627" s="71"/>
      <c r="M7627" s="56"/>
      <c r="N7627" s="46"/>
      <c r="O7627" s="46"/>
      <c r="P7627" s="46"/>
      <c r="Q7627" s="73">
        <v>3</v>
      </c>
      <c r="R7627" s="58" t="s">
        <v>11081</v>
      </c>
      <c r="S7627" s="59">
        <v>3969900293572</v>
      </c>
      <c r="T7627" s="58" t="s">
        <v>11082</v>
      </c>
      <c r="U7627" s="58" t="s">
        <v>11085</v>
      </c>
      <c r="V7627" s="60"/>
      <c r="W7627" s="56" t="s">
        <v>210</v>
      </c>
      <c r="X7627" s="56" t="s">
        <v>211</v>
      </c>
      <c r="Y7627" s="56" t="s">
        <v>699</v>
      </c>
      <c r="Z7627" s="46">
        <v>30.24</v>
      </c>
      <c r="AA7627" s="66">
        <v>23.23</v>
      </c>
      <c r="AB7627" s="46">
        <v>6900</v>
      </c>
      <c r="AC7627" s="46">
        <f>Z7627*AB7627</f>
        <v>208656</v>
      </c>
      <c r="AD7627" s="61">
        <v>5</v>
      </c>
      <c r="AE7627" s="61">
        <v>5</v>
      </c>
      <c r="AF7627" s="46">
        <f>(AC7627*(100-AE7627))/100</f>
        <v>198223.2</v>
      </c>
      <c r="AG7627" s="46">
        <f>IF( (AF7627=""),0,SUM(AF7627:AF7627) )</f>
        <v>198223.2</v>
      </c>
      <c r="AH7627" s="46">
        <f>(AG7627/100)*(AA7627)</f>
        <v>46047.249360000009</v>
      </c>
      <c r="AI7627" s="46">
        <v>0</v>
      </c>
      <c r="AJ7627" s="46">
        <f>IF((AI7627-AH7627) &gt; 1,0,IF((AI7627-AH7627)&lt;0,AH7627-AI7627,AI7627-AH7627))</f>
        <v>46047.249360000009</v>
      </c>
      <c r="AK7627" s="46">
        <v>0.3</v>
      </c>
      <c r="AL7627" s="46">
        <f>AJ7627*(AK7627/100)</f>
        <v>138.14174808000004</v>
      </c>
    </row>
    <row r="7628" spans="1:38" x14ac:dyDescent="0.45">
      <c r="A7628" s="16"/>
      <c r="B7628" s="21"/>
      <c r="C7628" s="16"/>
      <c r="D7628" s="16"/>
      <c r="E7628" s="56"/>
      <c r="F7628" s="56"/>
      <c r="G7628" s="57"/>
      <c r="H7628" s="56"/>
      <c r="I7628" s="56"/>
      <c r="J7628" s="56"/>
      <c r="K7628" s="56"/>
      <c r="L7628" s="71"/>
      <c r="M7628" s="56"/>
      <c r="N7628" s="46"/>
      <c r="O7628" s="46"/>
      <c r="P7628" s="46"/>
      <c r="Q7628" s="56"/>
      <c r="R7628" s="58"/>
      <c r="S7628" s="59"/>
      <c r="T7628" s="58"/>
      <c r="U7628" s="58"/>
      <c r="V7628" s="60"/>
      <c r="W7628" s="56"/>
      <c r="X7628" s="56"/>
      <c r="Y7628" s="56"/>
      <c r="Z7628" s="46"/>
      <c r="AA7628" s="66"/>
      <c r="AB7628" s="46"/>
      <c r="AC7628" s="46"/>
      <c r="AD7628" s="61"/>
      <c r="AE7628" s="61"/>
      <c r="AF7628" s="46"/>
      <c r="AG7628" s="46"/>
      <c r="AH7628" s="46"/>
      <c r="AI7628" s="46"/>
      <c r="AJ7628" s="46"/>
      <c r="AK7628" s="46"/>
      <c r="AL7628" s="46"/>
    </row>
    <row r="7629" spans="1:38" x14ac:dyDescent="0.45">
      <c r="A7629" s="16"/>
      <c r="B7629" s="21"/>
      <c r="C7629" s="16"/>
      <c r="D7629" s="16"/>
      <c r="E7629" s="56"/>
      <c r="F7629" s="56"/>
      <c r="G7629" s="57"/>
      <c r="H7629" s="56"/>
      <c r="I7629" s="56"/>
      <c r="J7629" s="56"/>
      <c r="K7629" s="56"/>
      <c r="L7629" s="71"/>
      <c r="M7629" s="56"/>
      <c r="N7629" s="46"/>
      <c r="O7629" s="46"/>
      <c r="P7629" s="46"/>
      <c r="Q7629" s="73">
        <v>4</v>
      </c>
      <c r="R7629" s="58" t="s">
        <v>11081</v>
      </c>
      <c r="S7629" s="59">
        <v>3969900293572</v>
      </c>
      <c r="T7629" s="58" t="s">
        <v>11082</v>
      </c>
      <c r="U7629" s="58" t="s">
        <v>11085</v>
      </c>
      <c r="V7629" s="60"/>
      <c r="W7629" s="56" t="s">
        <v>210</v>
      </c>
      <c r="X7629" s="56" t="s">
        <v>211</v>
      </c>
      <c r="Y7629" s="56" t="s">
        <v>699</v>
      </c>
      <c r="Z7629" s="46">
        <v>30.24</v>
      </c>
      <c r="AA7629" s="66">
        <v>23.23</v>
      </c>
      <c r="AB7629" s="46">
        <v>6900</v>
      </c>
      <c r="AC7629" s="46">
        <f>Z7629*AB7629</f>
        <v>208656</v>
      </c>
      <c r="AD7629" s="61">
        <v>5</v>
      </c>
      <c r="AE7629" s="61">
        <v>5</v>
      </c>
      <c r="AF7629" s="46">
        <f>(AC7629*(100-AE7629))/100</f>
        <v>198223.2</v>
      </c>
      <c r="AG7629" s="46">
        <f>IF( (AF7629=""),0,SUM(AF7629:AF7629) )</f>
        <v>198223.2</v>
      </c>
      <c r="AH7629" s="46">
        <f>(AG7629/100)*(AA7629)</f>
        <v>46047.249360000009</v>
      </c>
      <c r="AI7629" s="46">
        <v>0</v>
      </c>
      <c r="AJ7629" s="46">
        <f>IF((AI7629-AH7629) &gt; 1,0,IF((AI7629-AH7629)&lt;0,AH7629-AI7629,AI7629-AH7629))</f>
        <v>46047.249360000009</v>
      </c>
      <c r="AK7629" s="46">
        <v>0.3</v>
      </c>
      <c r="AL7629" s="46">
        <f>AJ7629*(AK7629/100)</f>
        <v>138.14174808000004</v>
      </c>
    </row>
    <row r="7630" spans="1:38" x14ac:dyDescent="0.45">
      <c r="A7630" s="16"/>
      <c r="B7630" s="21"/>
      <c r="C7630" s="16"/>
      <c r="D7630" s="16"/>
      <c r="E7630" s="56"/>
      <c r="F7630" s="56"/>
      <c r="G7630" s="57"/>
      <c r="H7630" s="56"/>
      <c r="I7630" s="56"/>
      <c r="J7630" s="56"/>
      <c r="K7630" s="56"/>
      <c r="L7630" s="71"/>
      <c r="M7630" s="56"/>
      <c r="N7630" s="46"/>
      <c r="O7630" s="46" t="s">
        <v>54</v>
      </c>
      <c r="P7630" s="46">
        <f>SUM(P7614:P7629)</f>
        <v>35025</v>
      </c>
      <c r="Q7630" s="56"/>
      <c r="R7630" s="58"/>
      <c r="S7630" s="59"/>
      <c r="T7630" s="58"/>
      <c r="U7630" s="58"/>
      <c r="V7630" s="60"/>
      <c r="W7630" s="56"/>
      <c r="X7630" s="56"/>
      <c r="Y7630" s="56"/>
      <c r="Z7630" s="46"/>
      <c r="AA7630" s="66"/>
      <c r="AB7630" s="46"/>
      <c r="AC7630" s="46"/>
      <c r="AD7630" s="61"/>
      <c r="AE7630" s="61"/>
      <c r="AF7630" s="46"/>
      <c r="AG7630" s="46"/>
      <c r="AH7630" s="46">
        <f>SUM(AH7614:AH7629)</f>
        <v>1234882.3005600001</v>
      </c>
      <c r="AI7630" s="46"/>
      <c r="AJ7630" s="46">
        <f>SUM(AJ7614:AJ7629)</f>
        <v>247852.30056000003</v>
      </c>
      <c r="AK7630" s="46"/>
      <c r="AL7630" s="46">
        <f>SUM(AL7614:AL7629)</f>
        <v>436.36735473600015</v>
      </c>
    </row>
    <row r="7631" spans="1:38" x14ac:dyDescent="0.45">
      <c r="A7631" s="16" t="s">
        <v>11086</v>
      </c>
      <c r="B7631" s="21">
        <v>3529900336577</v>
      </c>
      <c r="C7631" s="16" t="s">
        <v>11087</v>
      </c>
      <c r="D7631" s="16" t="s">
        <v>11088</v>
      </c>
      <c r="E7631" s="56">
        <v>4494</v>
      </c>
      <c r="F7631" s="56">
        <v>2358</v>
      </c>
      <c r="G7631" s="57" t="s">
        <v>11089</v>
      </c>
      <c r="H7631" s="56" t="s">
        <v>42</v>
      </c>
      <c r="I7631" s="56">
        <v>15518</v>
      </c>
      <c r="J7631" s="56">
        <v>0</v>
      </c>
      <c r="K7631" s="56">
        <v>0</v>
      </c>
      <c r="L7631" s="71">
        <v>51</v>
      </c>
      <c r="M7631" s="56" t="s">
        <v>43</v>
      </c>
      <c r="N7631" s="46">
        <f>((J7631*400)+(K7631*100))+L7631</f>
        <v>51</v>
      </c>
      <c r="O7631" s="46">
        <v>500</v>
      </c>
      <c r="P7631" s="46">
        <f>N7631*O7631</f>
        <v>25500</v>
      </c>
      <c r="Q7631" s="56"/>
      <c r="R7631" s="58"/>
      <c r="S7631" s="59"/>
      <c r="T7631" s="58"/>
      <c r="U7631" s="58"/>
      <c r="V7631" s="60"/>
      <c r="W7631" s="56"/>
      <c r="X7631" s="56"/>
      <c r="Y7631" s="56"/>
      <c r="Z7631" s="46"/>
      <c r="AA7631" s="66"/>
      <c r="AB7631" s="46"/>
      <c r="AC7631" s="46"/>
      <c r="AD7631" s="61"/>
      <c r="AE7631" s="61"/>
      <c r="AF7631" s="46"/>
      <c r="AG7631" s="46">
        <f>IF(AND(AF7631="",P7631=""),0,IF((AF7631=""),P7631,IF((P7631=""),AF7631,AF7631+P7631)))</f>
        <v>25500</v>
      </c>
      <c r="AH7631" s="46">
        <f>IF( (AA7631=""),AG7631*1,AG7631*(AA7631/100) )</f>
        <v>25500</v>
      </c>
      <c r="AI7631" s="46">
        <v>0</v>
      </c>
      <c r="AJ7631" s="46">
        <f>IF((AI7631-AH7631) &gt; 1,0,IF((AI7631-AH7631)&lt;0,AH7631-AI7631,AI7631-AH7631))</f>
        <v>25500</v>
      </c>
      <c r="AK7631" s="46">
        <v>0.3</v>
      </c>
      <c r="AL7631" s="46">
        <f>AJ7631*(AK7631/100)</f>
        <v>76.5</v>
      </c>
    </row>
    <row r="7632" spans="1:38" x14ac:dyDescent="0.45">
      <c r="A7632" s="16"/>
      <c r="B7632" s="21"/>
      <c r="C7632" s="16"/>
      <c r="D7632" s="16"/>
      <c r="E7632" s="56"/>
      <c r="F7632" s="56"/>
      <c r="G7632" s="57"/>
      <c r="H7632" s="56"/>
      <c r="I7632" s="56"/>
      <c r="J7632" s="56"/>
      <c r="K7632" s="56"/>
      <c r="L7632" s="71"/>
      <c r="M7632" s="56"/>
      <c r="N7632" s="46"/>
      <c r="O7632" s="46" t="s">
        <v>54</v>
      </c>
      <c r="P7632" s="46">
        <f>SUM(P7631:P7631)</f>
        <v>25500</v>
      </c>
      <c r="Q7632" s="56"/>
      <c r="R7632" s="58"/>
      <c r="S7632" s="59"/>
      <c r="T7632" s="58"/>
      <c r="U7632" s="58"/>
      <c r="V7632" s="60"/>
      <c r="W7632" s="56"/>
      <c r="X7632" s="56"/>
      <c r="Y7632" s="56"/>
      <c r="Z7632" s="46"/>
      <c r="AA7632" s="66"/>
      <c r="AB7632" s="46"/>
      <c r="AC7632" s="46"/>
      <c r="AD7632" s="61"/>
      <c r="AE7632" s="61"/>
      <c r="AF7632" s="46"/>
      <c r="AG7632" s="46"/>
      <c r="AH7632" s="46">
        <f>SUM(AH7631:AH7631)</f>
        <v>25500</v>
      </c>
      <c r="AI7632" s="46"/>
      <c r="AJ7632" s="46">
        <f>SUM(AJ7631:AJ7631)</f>
        <v>25500</v>
      </c>
      <c r="AK7632" s="46"/>
      <c r="AL7632" s="46">
        <f>SUM(AL7631:AL7631)</f>
        <v>76.5</v>
      </c>
    </row>
    <row r="7633" spans="1:38" x14ac:dyDescent="0.45">
      <c r="A7633" s="16" t="s">
        <v>11090</v>
      </c>
      <c r="B7633" s="21">
        <v>3770400009682</v>
      </c>
      <c r="C7633" s="16" t="s">
        <v>11091</v>
      </c>
      <c r="D7633" s="16" t="s">
        <v>11092</v>
      </c>
      <c r="E7633" s="56">
        <v>4495</v>
      </c>
      <c r="F7633" s="56">
        <v>6004</v>
      </c>
      <c r="G7633" s="57"/>
      <c r="H7633" s="56" t="s">
        <v>42</v>
      </c>
      <c r="I7633" s="56">
        <v>15701</v>
      </c>
      <c r="J7633" s="56">
        <v>3</v>
      </c>
      <c r="K7633" s="56">
        <v>0</v>
      </c>
      <c r="L7633" s="71">
        <v>0</v>
      </c>
      <c r="M7633" s="56" t="s">
        <v>90</v>
      </c>
      <c r="N7633" s="46">
        <f>((J7633*400)+(K7633*100))+L7633</f>
        <v>1200</v>
      </c>
      <c r="O7633" s="46">
        <v>440</v>
      </c>
      <c r="P7633" s="46">
        <f>N7633*O7633</f>
        <v>528000</v>
      </c>
      <c r="Q7633" s="56"/>
      <c r="R7633" s="58"/>
      <c r="S7633" s="59"/>
      <c r="T7633" s="58"/>
      <c r="U7633" s="58"/>
      <c r="V7633" s="60"/>
      <c r="W7633" s="56"/>
      <c r="X7633" s="56"/>
      <c r="Y7633" s="56"/>
      <c r="Z7633" s="46"/>
      <c r="AA7633" s="66"/>
      <c r="AB7633" s="46"/>
      <c r="AC7633" s="46"/>
      <c r="AD7633" s="61"/>
      <c r="AE7633" s="61"/>
      <c r="AF7633" s="46"/>
      <c r="AG7633" s="46">
        <f>IF(AND(AF7633="",P7633=""),0,IF((AF7633=""),P7633,IF((P7633=""),AF7633,AF7633+P7633)))</f>
        <v>528000</v>
      </c>
      <c r="AH7633" s="46">
        <f>IF( (AA7633=""),AG7633*1,AG7633*(AA7633/100) )</f>
        <v>528000</v>
      </c>
      <c r="AI7633" s="46">
        <v>50000000</v>
      </c>
      <c r="AJ7633" s="46">
        <f>IF((AI7633-AH7633) &gt; 1,0,IF((AI7633-AH7633)&lt;0,AH7633-AI7633,AI7633-AH7633))</f>
        <v>0</v>
      </c>
      <c r="AK7633" s="46">
        <v>0.01</v>
      </c>
      <c r="AL7633" s="46">
        <f>AJ7633*(AK7633/100)</f>
        <v>0</v>
      </c>
    </row>
    <row r="7634" spans="1:38" x14ac:dyDescent="0.45">
      <c r="A7634" s="16"/>
      <c r="B7634" s="21"/>
      <c r="C7634" s="16"/>
      <c r="D7634" s="16"/>
      <c r="E7634" s="56"/>
      <c r="F7634" s="56"/>
      <c r="G7634" s="57"/>
      <c r="H7634" s="56"/>
      <c r="I7634" s="56"/>
      <c r="J7634" s="56"/>
      <c r="K7634" s="56"/>
      <c r="L7634" s="71"/>
      <c r="M7634" s="56"/>
      <c r="N7634" s="46"/>
      <c r="O7634" s="46" t="s">
        <v>54</v>
      </c>
      <c r="P7634" s="46">
        <f>SUM(P7633:P7633)</f>
        <v>528000</v>
      </c>
      <c r="Q7634" s="56"/>
      <c r="R7634" s="58"/>
      <c r="S7634" s="59"/>
      <c r="T7634" s="58"/>
      <c r="U7634" s="58"/>
      <c r="V7634" s="60"/>
      <c r="W7634" s="56"/>
      <c r="X7634" s="56"/>
      <c r="Y7634" s="56"/>
      <c r="Z7634" s="46"/>
      <c r="AA7634" s="66"/>
      <c r="AB7634" s="46"/>
      <c r="AC7634" s="46"/>
      <c r="AD7634" s="61"/>
      <c r="AE7634" s="61"/>
      <c r="AF7634" s="46"/>
      <c r="AG7634" s="46"/>
      <c r="AH7634" s="46">
        <f>SUM(AH7633:AH7633)</f>
        <v>528000</v>
      </c>
      <c r="AI7634" s="46"/>
      <c r="AJ7634" s="46">
        <f>SUM(AJ7633:AJ7633)</f>
        <v>0</v>
      </c>
      <c r="AK7634" s="46"/>
      <c r="AL7634" s="46">
        <f>SUM(AL7633:AL7633)</f>
        <v>0</v>
      </c>
    </row>
    <row r="7635" spans="1:38" x14ac:dyDescent="0.45">
      <c r="A7635" s="16" t="s">
        <v>11093</v>
      </c>
      <c r="B7635" s="21">
        <v>3959900168221</v>
      </c>
      <c r="C7635" s="16" t="s">
        <v>11094</v>
      </c>
      <c r="D7635" s="16" t="s">
        <v>11095</v>
      </c>
      <c r="E7635" s="56">
        <v>4496</v>
      </c>
      <c r="F7635" s="56">
        <v>8118</v>
      </c>
      <c r="G7635" s="57" t="s">
        <v>11096</v>
      </c>
      <c r="H7635" s="56" t="s">
        <v>42</v>
      </c>
      <c r="I7635" s="56">
        <v>21411</v>
      </c>
      <c r="J7635" s="56"/>
      <c r="K7635" s="56"/>
      <c r="L7635" s="71"/>
      <c r="M7635" s="56"/>
      <c r="N7635" s="46"/>
      <c r="O7635" s="46"/>
      <c r="P7635" s="46"/>
      <c r="Q7635" s="56"/>
      <c r="R7635" s="58"/>
      <c r="S7635" s="59"/>
      <c r="T7635" s="58"/>
      <c r="U7635" s="58"/>
      <c r="V7635" s="60"/>
      <c r="W7635" s="56"/>
      <c r="X7635" s="56"/>
      <c r="Y7635" s="56"/>
      <c r="Z7635" s="46"/>
      <c r="AA7635" s="66"/>
      <c r="AB7635" s="46"/>
      <c r="AC7635" s="46"/>
      <c r="AD7635" s="61"/>
      <c r="AE7635" s="61"/>
      <c r="AF7635" s="46"/>
      <c r="AG7635" s="46"/>
      <c r="AH7635" s="46"/>
      <c r="AI7635" s="46"/>
      <c r="AJ7635" s="46"/>
      <c r="AK7635" s="46"/>
      <c r="AL7635" s="46"/>
    </row>
    <row r="7636" spans="1:38" x14ac:dyDescent="0.45">
      <c r="A7636" s="16"/>
      <c r="B7636" s="21"/>
      <c r="C7636" s="16"/>
      <c r="D7636" s="16"/>
      <c r="E7636" s="56"/>
      <c r="F7636" s="56"/>
      <c r="G7636" s="57"/>
      <c r="H7636" s="56"/>
      <c r="I7636" s="56"/>
      <c r="J7636" s="56"/>
      <c r="K7636" s="56"/>
      <c r="L7636" s="71"/>
      <c r="M7636" s="56"/>
      <c r="N7636" s="46"/>
      <c r="O7636" s="46" t="s">
        <v>54</v>
      </c>
      <c r="P7636" s="46">
        <f>SUM(P7635:P7635)</f>
        <v>0</v>
      </c>
      <c r="Q7636" s="56"/>
      <c r="R7636" s="58"/>
      <c r="S7636" s="59"/>
      <c r="T7636" s="58"/>
      <c r="U7636" s="58"/>
      <c r="V7636" s="60"/>
      <c r="W7636" s="56"/>
      <c r="X7636" s="56"/>
      <c r="Y7636" s="56"/>
      <c r="Z7636" s="46"/>
      <c r="AA7636" s="66"/>
      <c r="AB7636" s="46"/>
      <c r="AC7636" s="46"/>
      <c r="AD7636" s="61"/>
      <c r="AE7636" s="61"/>
      <c r="AF7636" s="46"/>
      <c r="AG7636" s="46"/>
      <c r="AH7636" s="46">
        <f>SUM(AH7635:AH7635)</f>
        <v>0</v>
      </c>
      <c r="AI7636" s="46"/>
      <c r="AJ7636" s="46">
        <f>SUM(AJ7635:AJ7635)</f>
        <v>0</v>
      </c>
      <c r="AK7636" s="46"/>
      <c r="AL7636" s="46">
        <f>SUM(AL7635:AL7635)</f>
        <v>0</v>
      </c>
    </row>
    <row r="7637" spans="1:38" x14ac:dyDescent="0.45">
      <c r="A7637" s="16" t="s">
        <v>11097</v>
      </c>
      <c r="B7637" s="21">
        <v>3779900044647</v>
      </c>
      <c r="C7637" s="16" t="s">
        <v>11098</v>
      </c>
      <c r="D7637" s="16" t="s">
        <v>11099</v>
      </c>
      <c r="E7637" s="56">
        <v>4497</v>
      </c>
      <c r="F7637" s="56">
        <v>2159</v>
      </c>
      <c r="G7637" s="57" t="s">
        <v>11100</v>
      </c>
      <c r="H7637" s="56" t="s">
        <v>42</v>
      </c>
      <c r="I7637" s="56">
        <v>23186</v>
      </c>
      <c r="J7637" s="56">
        <v>0</v>
      </c>
      <c r="K7637" s="56">
        <v>0</v>
      </c>
      <c r="L7637" s="71">
        <v>28</v>
      </c>
      <c r="M7637" s="56" t="s">
        <v>43</v>
      </c>
      <c r="N7637" s="46">
        <f>((J7637*400)+(K7637*100))+L7637</f>
        <v>28</v>
      </c>
      <c r="O7637" s="46">
        <v>5000</v>
      </c>
      <c r="P7637" s="46">
        <f>N7637*O7637</f>
        <v>140000</v>
      </c>
      <c r="Q7637" s="56"/>
      <c r="R7637" s="58"/>
      <c r="S7637" s="59"/>
      <c r="T7637" s="58"/>
      <c r="U7637" s="58"/>
      <c r="V7637" s="60"/>
      <c r="W7637" s="56"/>
      <c r="X7637" s="56"/>
      <c r="Y7637" s="56"/>
      <c r="Z7637" s="46"/>
      <c r="AA7637" s="66"/>
      <c r="AB7637" s="46"/>
      <c r="AC7637" s="46"/>
      <c r="AD7637" s="61"/>
      <c r="AE7637" s="61"/>
      <c r="AF7637" s="46"/>
      <c r="AG7637" s="46">
        <f>IF(AND(AF7637="",P7637=""),0,IF((AF7637=""),P7637,IF((P7637=""),AF7637,AF7637+P7637)))</f>
        <v>140000</v>
      </c>
      <c r="AH7637" s="46">
        <f>IF( (AA7637=""),AG7637*1,AG7637*(AA7637/100) )</f>
        <v>140000</v>
      </c>
      <c r="AI7637" s="46">
        <v>0</v>
      </c>
      <c r="AJ7637" s="46">
        <f>IF((AI7637-AH7637) &gt; 1,0,IF((AI7637-AH7637)&lt;0,AH7637-AI7637,AI7637-AH7637))</f>
        <v>140000</v>
      </c>
      <c r="AK7637" s="46">
        <v>0.3</v>
      </c>
      <c r="AL7637" s="46">
        <f>AJ7637*(AK7637/100)</f>
        <v>420</v>
      </c>
    </row>
    <row r="7638" spans="1:38" x14ac:dyDescent="0.45">
      <c r="A7638" s="16"/>
      <c r="B7638" s="21"/>
      <c r="C7638" s="16"/>
      <c r="D7638" s="16"/>
      <c r="E7638" s="56"/>
      <c r="F7638" s="56"/>
      <c r="G7638" s="57"/>
      <c r="H7638" s="56"/>
      <c r="I7638" s="56"/>
      <c r="J7638" s="56"/>
      <c r="K7638" s="56"/>
      <c r="L7638" s="71"/>
      <c r="M7638" s="56"/>
      <c r="N7638" s="46"/>
      <c r="O7638" s="46" t="s">
        <v>54</v>
      </c>
      <c r="P7638" s="46">
        <f>SUM(P7637:P7637)</f>
        <v>140000</v>
      </c>
      <c r="Q7638" s="56"/>
      <c r="R7638" s="58"/>
      <c r="S7638" s="59"/>
      <c r="T7638" s="58"/>
      <c r="U7638" s="58"/>
      <c r="V7638" s="60"/>
      <c r="W7638" s="56"/>
      <c r="X7638" s="56"/>
      <c r="Y7638" s="56"/>
      <c r="Z7638" s="46"/>
      <c r="AA7638" s="66"/>
      <c r="AB7638" s="46"/>
      <c r="AC7638" s="46"/>
      <c r="AD7638" s="61"/>
      <c r="AE7638" s="61"/>
      <c r="AF7638" s="46"/>
      <c r="AG7638" s="46"/>
      <c r="AH7638" s="46">
        <f>SUM(AH7637:AH7637)</f>
        <v>140000</v>
      </c>
      <c r="AI7638" s="46"/>
      <c r="AJ7638" s="46">
        <f>SUM(AJ7637:AJ7637)</f>
        <v>140000</v>
      </c>
      <c r="AK7638" s="46"/>
      <c r="AL7638" s="46">
        <f>SUM(AL7637:AL7637)</f>
        <v>420</v>
      </c>
    </row>
    <row r="7639" spans="1:38" x14ac:dyDescent="0.45">
      <c r="A7639" s="16" t="s">
        <v>11101</v>
      </c>
      <c r="B7639" s="21">
        <v>3930500594224</v>
      </c>
      <c r="C7639" s="16" t="s">
        <v>11102</v>
      </c>
      <c r="D7639" s="16" t="s">
        <v>11103</v>
      </c>
      <c r="E7639" s="56">
        <v>4498</v>
      </c>
      <c r="F7639" s="56">
        <v>6521</v>
      </c>
      <c r="G7639" s="57" t="s">
        <v>11104</v>
      </c>
      <c r="H7639" s="56" t="s">
        <v>42</v>
      </c>
      <c r="I7639" s="56">
        <v>25019</v>
      </c>
      <c r="J7639" s="56"/>
      <c r="K7639" s="56"/>
      <c r="L7639" s="71"/>
      <c r="M7639" s="56"/>
      <c r="N7639" s="46"/>
      <c r="O7639" s="46"/>
      <c r="P7639" s="46"/>
      <c r="Q7639" s="56"/>
      <c r="R7639" s="58"/>
      <c r="S7639" s="59"/>
      <c r="T7639" s="58"/>
      <c r="U7639" s="58"/>
      <c r="V7639" s="60"/>
      <c r="W7639" s="56"/>
      <c r="X7639" s="56"/>
      <c r="Y7639" s="56"/>
      <c r="Z7639" s="46"/>
      <c r="AA7639" s="66"/>
      <c r="AB7639" s="46"/>
      <c r="AC7639" s="46"/>
      <c r="AD7639" s="61"/>
      <c r="AE7639" s="61"/>
      <c r="AF7639" s="46"/>
      <c r="AG7639" s="46"/>
      <c r="AH7639" s="46"/>
      <c r="AI7639" s="46"/>
      <c r="AJ7639" s="46"/>
      <c r="AK7639" s="46"/>
      <c r="AL7639" s="46"/>
    </row>
    <row r="7640" spans="1:38" x14ac:dyDescent="0.45">
      <c r="A7640" s="16"/>
      <c r="B7640" s="21"/>
      <c r="C7640" s="16"/>
      <c r="D7640" s="16"/>
      <c r="E7640" s="56"/>
      <c r="F7640" s="56"/>
      <c r="G7640" s="57"/>
      <c r="H7640" s="56"/>
      <c r="I7640" s="56"/>
      <c r="J7640" s="56"/>
      <c r="K7640" s="56"/>
      <c r="L7640" s="71"/>
      <c r="M7640" s="56"/>
      <c r="N7640" s="46"/>
      <c r="O7640" s="46" t="s">
        <v>54</v>
      </c>
      <c r="P7640" s="46">
        <f>SUM(P7639:P7639)</f>
        <v>0</v>
      </c>
      <c r="Q7640" s="56"/>
      <c r="R7640" s="58"/>
      <c r="S7640" s="59"/>
      <c r="T7640" s="58"/>
      <c r="U7640" s="58"/>
      <c r="V7640" s="60"/>
      <c r="W7640" s="56"/>
      <c r="X7640" s="56"/>
      <c r="Y7640" s="56"/>
      <c r="Z7640" s="46"/>
      <c r="AA7640" s="66"/>
      <c r="AB7640" s="46"/>
      <c r="AC7640" s="46"/>
      <c r="AD7640" s="61"/>
      <c r="AE7640" s="61"/>
      <c r="AF7640" s="46"/>
      <c r="AG7640" s="46"/>
      <c r="AH7640" s="46">
        <f>SUM(AH7639:AH7639)</f>
        <v>0</v>
      </c>
      <c r="AI7640" s="46"/>
      <c r="AJ7640" s="46">
        <f>SUM(AJ7639:AJ7639)</f>
        <v>0</v>
      </c>
      <c r="AK7640" s="46"/>
      <c r="AL7640" s="46">
        <f>SUM(AL7639:AL7639)</f>
        <v>0</v>
      </c>
    </row>
    <row r="7641" spans="1:38" x14ac:dyDescent="0.45">
      <c r="A7641" s="16" t="s">
        <v>11093</v>
      </c>
      <c r="B7641" s="21">
        <v>3959900168221</v>
      </c>
      <c r="C7641" s="16" t="s">
        <v>11094</v>
      </c>
      <c r="D7641" s="16" t="s">
        <v>11095</v>
      </c>
      <c r="E7641" s="56">
        <v>4499</v>
      </c>
      <c r="F7641" s="56">
        <v>8225</v>
      </c>
      <c r="G7641" s="57" t="s">
        <v>11105</v>
      </c>
      <c r="H7641" s="56" t="s">
        <v>42</v>
      </c>
      <c r="I7641" s="56">
        <v>28611</v>
      </c>
      <c r="J7641" s="56"/>
      <c r="K7641" s="56"/>
      <c r="L7641" s="71"/>
      <c r="M7641" s="56"/>
      <c r="N7641" s="46"/>
      <c r="O7641" s="46"/>
      <c r="P7641" s="46"/>
      <c r="Q7641" s="56"/>
      <c r="R7641" s="58"/>
      <c r="S7641" s="59"/>
      <c r="T7641" s="58"/>
      <c r="U7641" s="58"/>
      <c r="V7641" s="60"/>
      <c r="W7641" s="56"/>
      <c r="X7641" s="56"/>
      <c r="Y7641" s="56"/>
      <c r="Z7641" s="46"/>
      <c r="AA7641" s="66"/>
      <c r="AB7641" s="46"/>
      <c r="AC7641" s="46"/>
      <c r="AD7641" s="61"/>
      <c r="AE7641" s="61"/>
      <c r="AF7641" s="46"/>
      <c r="AG7641" s="46"/>
      <c r="AH7641" s="46"/>
      <c r="AI7641" s="46"/>
      <c r="AJ7641" s="46"/>
      <c r="AK7641" s="46"/>
      <c r="AL7641" s="46"/>
    </row>
    <row r="7642" spans="1:38" x14ac:dyDescent="0.45">
      <c r="A7642" s="16"/>
      <c r="B7642" s="21"/>
      <c r="C7642" s="16"/>
      <c r="D7642" s="16"/>
      <c r="E7642" s="56"/>
      <c r="F7642" s="56"/>
      <c r="G7642" s="57"/>
      <c r="H7642" s="56"/>
      <c r="I7642" s="56"/>
      <c r="J7642" s="56"/>
      <c r="K7642" s="56"/>
      <c r="L7642" s="71"/>
      <c r="M7642" s="56"/>
      <c r="N7642" s="46"/>
      <c r="O7642" s="46" t="s">
        <v>54</v>
      </c>
      <c r="P7642" s="46">
        <f>SUM(P7641:P7641)</f>
        <v>0</v>
      </c>
      <c r="Q7642" s="56"/>
      <c r="R7642" s="58"/>
      <c r="S7642" s="59"/>
      <c r="T7642" s="58"/>
      <c r="U7642" s="58"/>
      <c r="V7642" s="60"/>
      <c r="W7642" s="56"/>
      <c r="X7642" s="56"/>
      <c r="Y7642" s="56"/>
      <c r="Z7642" s="46"/>
      <c r="AA7642" s="66"/>
      <c r="AB7642" s="46"/>
      <c r="AC7642" s="46"/>
      <c r="AD7642" s="61"/>
      <c r="AE7642" s="61"/>
      <c r="AF7642" s="46"/>
      <c r="AG7642" s="46"/>
      <c r="AH7642" s="46">
        <f>SUM(AH7641:AH7641)</f>
        <v>0</v>
      </c>
      <c r="AI7642" s="46"/>
      <c r="AJ7642" s="46">
        <f>SUM(AJ7641:AJ7641)</f>
        <v>0</v>
      </c>
      <c r="AK7642" s="46"/>
      <c r="AL7642" s="46">
        <f>SUM(AL7641:AL7641)</f>
        <v>0</v>
      </c>
    </row>
    <row r="7643" spans="1:38" x14ac:dyDescent="0.45">
      <c r="A7643" s="16" t="s">
        <v>11073</v>
      </c>
      <c r="B7643" s="21">
        <v>3770400005512</v>
      </c>
      <c r="C7643" s="16" t="s">
        <v>11074</v>
      </c>
      <c r="D7643" s="16" t="s">
        <v>11075</v>
      </c>
      <c r="E7643" s="56">
        <v>4500</v>
      </c>
      <c r="F7643" s="56">
        <v>276</v>
      </c>
      <c r="G7643" s="57" t="s">
        <v>11106</v>
      </c>
      <c r="H7643" s="56" t="s">
        <v>42</v>
      </c>
      <c r="I7643" s="56">
        <v>32123</v>
      </c>
      <c r="J7643" s="56">
        <v>0</v>
      </c>
      <c r="K7643" s="56">
        <v>3</v>
      </c>
      <c r="L7643" s="71">
        <v>32</v>
      </c>
      <c r="M7643" s="56" t="s">
        <v>90</v>
      </c>
      <c r="N7643" s="46">
        <f>((J7643*400)+(K7643*100))+L7643</f>
        <v>332</v>
      </c>
      <c r="O7643" s="46">
        <v>500</v>
      </c>
      <c r="P7643" s="46">
        <f>N7643*O7643</f>
        <v>166000</v>
      </c>
      <c r="Q7643" s="56"/>
      <c r="R7643" s="58"/>
      <c r="S7643" s="59"/>
      <c r="T7643" s="58"/>
      <c r="U7643" s="58"/>
      <c r="V7643" s="60"/>
      <c r="W7643" s="56"/>
      <c r="X7643" s="56"/>
      <c r="Y7643" s="56"/>
      <c r="Z7643" s="46"/>
      <c r="AA7643" s="66"/>
      <c r="AB7643" s="46"/>
      <c r="AC7643" s="46"/>
      <c r="AD7643" s="61"/>
      <c r="AE7643" s="61"/>
      <c r="AF7643" s="46"/>
      <c r="AG7643" s="46">
        <f>IF(AND(AF7643="",P7643=""),0,IF((AF7643=""),P7643,IF((P7643=""),AF7643,AF7643+P7643)))</f>
        <v>166000</v>
      </c>
      <c r="AH7643" s="46">
        <f>IF( (AA7643=""),AG7643*1,AG7643*(AA7643/100) )</f>
        <v>166000</v>
      </c>
      <c r="AI7643" s="46">
        <v>50000000</v>
      </c>
      <c r="AJ7643" s="46">
        <f>IF((AI7643-AH7643) &gt; 1,0,IF((AI7643-AH7643)&lt;0,AH7643-AI7643,AI7643-AH7643))</f>
        <v>0</v>
      </c>
      <c r="AK7643" s="46">
        <v>0.01</v>
      </c>
      <c r="AL7643" s="46">
        <f>AJ7643*(AK7643/100)</f>
        <v>0</v>
      </c>
    </row>
    <row r="7644" spans="1:38" x14ac:dyDescent="0.45">
      <c r="A7644" s="16"/>
      <c r="B7644" s="21"/>
      <c r="C7644" s="16"/>
      <c r="D7644" s="16"/>
      <c r="E7644" s="56">
        <v>4501</v>
      </c>
      <c r="F7644" s="56">
        <v>8388</v>
      </c>
      <c r="G7644" s="57" t="s">
        <v>11107</v>
      </c>
      <c r="H7644" s="56" t="s">
        <v>42</v>
      </c>
      <c r="I7644" s="56">
        <v>32124</v>
      </c>
      <c r="J7644" s="56"/>
      <c r="K7644" s="56"/>
      <c r="L7644" s="71"/>
      <c r="M7644" s="56"/>
      <c r="N7644" s="46"/>
      <c r="O7644" s="46"/>
      <c r="P7644" s="46"/>
      <c r="Q7644" s="56"/>
      <c r="R7644" s="58"/>
      <c r="S7644" s="59"/>
      <c r="T7644" s="58"/>
      <c r="U7644" s="58"/>
      <c r="V7644" s="60"/>
      <c r="W7644" s="56"/>
      <c r="X7644" s="56"/>
      <c r="Y7644" s="56"/>
      <c r="Z7644" s="46"/>
      <c r="AA7644" s="66"/>
      <c r="AB7644" s="46"/>
      <c r="AC7644" s="46"/>
      <c r="AD7644" s="61"/>
      <c r="AE7644" s="61"/>
      <c r="AF7644" s="46"/>
      <c r="AG7644" s="46"/>
      <c r="AH7644" s="46"/>
      <c r="AI7644" s="46"/>
      <c r="AJ7644" s="46"/>
      <c r="AK7644" s="46"/>
      <c r="AL7644" s="46"/>
    </row>
    <row r="7645" spans="1:38" x14ac:dyDescent="0.45">
      <c r="A7645" s="16"/>
      <c r="B7645" s="21"/>
      <c r="C7645" s="16"/>
      <c r="D7645" s="16"/>
      <c r="E7645" s="56"/>
      <c r="F7645" s="56"/>
      <c r="G7645" s="57"/>
      <c r="H7645" s="56"/>
      <c r="I7645" s="56"/>
      <c r="J7645" s="56"/>
      <c r="K7645" s="56"/>
      <c r="L7645" s="71"/>
      <c r="M7645" s="56"/>
      <c r="N7645" s="46"/>
      <c r="O7645" s="46" t="s">
        <v>54</v>
      </c>
      <c r="P7645" s="46">
        <f>SUM(P7643:P7644)</f>
        <v>166000</v>
      </c>
      <c r="Q7645" s="56"/>
      <c r="R7645" s="58"/>
      <c r="S7645" s="59"/>
      <c r="T7645" s="58"/>
      <c r="U7645" s="58"/>
      <c r="V7645" s="60"/>
      <c r="W7645" s="56"/>
      <c r="X7645" s="56"/>
      <c r="Y7645" s="56"/>
      <c r="Z7645" s="46"/>
      <c r="AA7645" s="66"/>
      <c r="AB7645" s="46"/>
      <c r="AC7645" s="46"/>
      <c r="AD7645" s="61"/>
      <c r="AE7645" s="61"/>
      <c r="AF7645" s="46"/>
      <c r="AG7645" s="46"/>
      <c r="AH7645" s="46">
        <f>SUM(AH7643:AH7644)</f>
        <v>166000</v>
      </c>
      <c r="AI7645" s="46"/>
      <c r="AJ7645" s="46">
        <f>SUM(AJ7643:AJ7644)</f>
        <v>0</v>
      </c>
      <c r="AK7645" s="46"/>
      <c r="AL7645" s="46">
        <f>SUM(AL7643:AL7644)</f>
        <v>0</v>
      </c>
    </row>
    <row r="7646" spans="1:38" x14ac:dyDescent="0.45">
      <c r="A7646" s="16" t="s">
        <v>11108</v>
      </c>
      <c r="B7646" s="21">
        <v>2770400017059</v>
      </c>
      <c r="C7646" s="16" t="s">
        <v>11109</v>
      </c>
      <c r="D7646" s="16" t="s">
        <v>11110</v>
      </c>
      <c r="E7646" s="56">
        <v>4502</v>
      </c>
      <c r="F7646" s="56">
        <v>7020</v>
      </c>
      <c r="G7646" s="57" t="s">
        <v>11111</v>
      </c>
      <c r="H7646" s="56" t="s">
        <v>42</v>
      </c>
      <c r="I7646" s="56">
        <v>28120</v>
      </c>
      <c r="J7646" s="56"/>
      <c r="K7646" s="56"/>
      <c r="L7646" s="71"/>
      <c r="M7646" s="56"/>
      <c r="N7646" s="46"/>
      <c r="O7646" s="46"/>
      <c r="P7646" s="46"/>
      <c r="Q7646" s="56"/>
      <c r="R7646" s="58"/>
      <c r="S7646" s="59"/>
      <c r="T7646" s="58"/>
      <c r="U7646" s="58"/>
      <c r="V7646" s="60"/>
      <c r="W7646" s="56"/>
      <c r="X7646" s="56"/>
      <c r="Y7646" s="56"/>
      <c r="Z7646" s="46"/>
      <c r="AA7646" s="66"/>
      <c r="AB7646" s="46"/>
      <c r="AC7646" s="46"/>
      <c r="AD7646" s="61"/>
      <c r="AE7646" s="61"/>
      <c r="AF7646" s="46"/>
      <c r="AG7646" s="46"/>
      <c r="AH7646" s="46"/>
      <c r="AI7646" s="46"/>
      <c r="AJ7646" s="46"/>
      <c r="AK7646" s="46"/>
      <c r="AL7646" s="46"/>
    </row>
    <row r="7647" spans="1:38" x14ac:dyDescent="0.45">
      <c r="A7647" s="16"/>
      <c r="B7647" s="21"/>
      <c r="C7647" s="16"/>
      <c r="D7647" s="16"/>
      <c r="E7647" s="56"/>
      <c r="F7647" s="56"/>
      <c r="G7647" s="57"/>
      <c r="H7647" s="56"/>
      <c r="I7647" s="56"/>
      <c r="J7647" s="56"/>
      <c r="K7647" s="56"/>
      <c r="L7647" s="71"/>
      <c r="M7647" s="56"/>
      <c r="N7647" s="46"/>
      <c r="O7647" s="46" t="s">
        <v>54</v>
      </c>
      <c r="P7647" s="46">
        <f>SUM(P7646:P7646)</f>
        <v>0</v>
      </c>
      <c r="Q7647" s="56"/>
      <c r="R7647" s="58"/>
      <c r="S7647" s="59"/>
      <c r="T7647" s="58"/>
      <c r="U7647" s="58"/>
      <c r="V7647" s="60"/>
      <c r="W7647" s="56"/>
      <c r="X7647" s="56"/>
      <c r="Y7647" s="56"/>
      <c r="Z7647" s="46"/>
      <c r="AA7647" s="66"/>
      <c r="AB7647" s="46"/>
      <c r="AC7647" s="46"/>
      <c r="AD7647" s="61"/>
      <c r="AE7647" s="61"/>
      <c r="AF7647" s="46"/>
      <c r="AG7647" s="46"/>
      <c r="AH7647" s="46">
        <f>SUM(AH7646:AH7646)</f>
        <v>0</v>
      </c>
      <c r="AI7647" s="46"/>
      <c r="AJ7647" s="46">
        <f>SUM(AJ7646:AJ7646)</f>
        <v>0</v>
      </c>
      <c r="AK7647" s="46"/>
      <c r="AL7647" s="46">
        <f>SUM(AL7646:AL7646)</f>
        <v>0</v>
      </c>
    </row>
    <row r="7648" spans="1:38" x14ac:dyDescent="0.45">
      <c r="A7648" s="16" t="s">
        <v>11112</v>
      </c>
      <c r="B7648" s="21">
        <v>3770400019432</v>
      </c>
      <c r="C7648" s="16" t="s">
        <v>11113</v>
      </c>
      <c r="D7648" s="16" t="s">
        <v>11114</v>
      </c>
      <c r="E7648" s="56">
        <v>4503</v>
      </c>
      <c r="F7648" s="56">
        <v>809</v>
      </c>
      <c r="G7648" s="57" t="s">
        <v>11115</v>
      </c>
      <c r="H7648" s="56" t="s">
        <v>42</v>
      </c>
      <c r="I7648" s="56">
        <v>28055</v>
      </c>
      <c r="J7648" s="56">
        <v>5</v>
      </c>
      <c r="K7648" s="56">
        <v>3</v>
      </c>
      <c r="L7648" s="71">
        <v>90.2</v>
      </c>
      <c r="M7648" s="56" t="s">
        <v>43</v>
      </c>
      <c r="N7648" s="46">
        <f>((J7648*400)+(K7648*100))+L7648</f>
        <v>2390.1999999999998</v>
      </c>
      <c r="O7648" s="46">
        <v>440</v>
      </c>
      <c r="P7648" s="46">
        <f>N7648*O7648</f>
        <v>1051688</v>
      </c>
      <c r="Q7648" s="56"/>
      <c r="R7648" s="58"/>
      <c r="S7648" s="59"/>
      <c r="T7648" s="58"/>
      <c r="U7648" s="58"/>
      <c r="V7648" s="60"/>
      <c r="W7648" s="56"/>
      <c r="X7648" s="56"/>
      <c r="Y7648" s="56"/>
      <c r="Z7648" s="46"/>
      <c r="AA7648" s="66"/>
      <c r="AB7648" s="46"/>
      <c r="AC7648" s="46"/>
      <c r="AD7648" s="61"/>
      <c r="AE7648" s="61"/>
      <c r="AF7648" s="46"/>
      <c r="AG7648" s="46">
        <f>IF(AND(AF7648="",P7648=""),0,IF((AF7648=""),P7648,IF((P7648=""),AF7648,AF7648+P7648)))</f>
        <v>1051688</v>
      </c>
      <c r="AH7648" s="46">
        <f>IF( (AA7648=""),AG7648*1,AG7648*(AA7648/100) )</f>
        <v>1051688</v>
      </c>
      <c r="AI7648" s="46">
        <v>0</v>
      </c>
      <c r="AJ7648" s="46">
        <f>IF((AI7648-AH7648) &gt; 1,0,IF((AI7648-AH7648)&lt;0,AH7648-AI7648,AI7648-AH7648))</f>
        <v>1051688</v>
      </c>
      <c r="AK7648" s="46">
        <v>0.3</v>
      </c>
      <c r="AL7648" s="46">
        <f>AJ7648*(AK7648/100)</f>
        <v>3155.0639999999999</v>
      </c>
    </row>
    <row r="7649" spans="1:38" x14ac:dyDescent="0.45">
      <c r="A7649" s="16"/>
      <c r="B7649" s="21"/>
      <c r="C7649" s="16"/>
      <c r="D7649" s="16"/>
      <c r="E7649" s="56"/>
      <c r="F7649" s="56"/>
      <c r="G7649" s="57"/>
      <c r="H7649" s="56"/>
      <c r="I7649" s="56"/>
      <c r="J7649" s="56"/>
      <c r="K7649" s="56"/>
      <c r="L7649" s="71"/>
      <c r="M7649" s="56"/>
      <c r="N7649" s="46"/>
      <c r="O7649" s="46" t="s">
        <v>54</v>
      </c>
      <c r="P7649" s="46">
        <f>SUM(P7648:P7648)</f>
        <v>1051688</v>
      </c>
      <c r="Q7649" s="56"/>
      <c r="R7649" s="58"/>
      <c r="S7649" s="59"/>
      <c r="T7649" s="58"/>
      <c r="U7649" s="58"/>
      <c r="V7649" s="60"/>
      <c r="W7649" s="56"/>
      <c r="X7649" s="56"/>
      <c r="Y7649" s="56"/>
      <c r="Z7649" s="46"/>
      <c r="AA7649" s="66"/>
      <c r="AB7649" s="46"/>
      <c r="AC7649" s="46"/>
      <c r="AD7649" s="61"/>
      <c r="AE7649" s="61"/>
      <c r="AF7649" s="46"/>
      <c r="AG7649" s="46"/>
      <c r="AH7649" s="46">
        <f>SUM(AH7648:AH7648)</f>
        <v>1051688</v>
      </c>
      <c r="AI7649" s="46"/>
      <c r="AJ7649" s="46">
        <f>SUM(AJ7648:AJ7648)</f>
        <v>1051688</v>
      </c>
      <c r="AK7649" s="46"/>
      <c r="AL7649" s="46">
        <f>SUM(AL7648:AL7648)</f>
        <v>3155.0639999999999</v>
      </c>
    </row>
    <row r="7650" spans="1:38" x14ac:dyDescent="0.45">
      <c r="A7650" s="16" t="s">
        <v>11116</v>
      </c>
      <c r="B7650" s="21">
        <v>3770400491395</v>
      </c>
      <c r="C7650" s="16" t="s">
        <v>11117</v>
      </c>
      <c r="D7650" s="16" t="s">
        <v>11118</v>
      </c>
      <c r="E7650" s="56">
        <v>4504</v>
      </c>
      <c r="F7650" s="56">
        <v>2583</v>
      </c>
      <c r="G7650" s="57" t="s">
        <v>11119</v>
      </c>
      <c r="H7650" s="56" t="s">
        <v>42</v>
      </c>
      <c r="I7650" s="56">
        <v>878</v>
      </c>
      <c r="J7650" s="56">
        <v>0</v>
      </c>
      <c r="K7650" s="56">
        <v>1</v>
      </c>
      <c r="L7650" s="71">
        <v>0</v>
      </c>
      <c r="M7650" s="56" t="s">
        <v>43</v>
      </c>
      <c r="N7650" s="46">
        <f>((J7650*400)+(K7650*100))+L7650</f>
        <v>100</v>
      </c>
      <c r="O7650" s="46">
        <v>150</v>
      </c>
      <c r="P7650" s="46">
        <f>N7650*O7650</f>
        <v>15000</v>
      </c>
      <c r="Q7650" s="56"/>
      <c r="R7650" s="58"/>
      <c r="S7650" s="59"/>
      <c r="T7650" s="58"/>
      <c r="U7650" s="58"/>
      <c r="V7650" s="60"/>
      <c r="W7650" s="56"/>
      <c r="X7650" s="56"/>
      <c r="Y7650" s="56"/>
      <c r="Z7650" s="46"/>
      <c r="AA7650" s="66"/>
      <c r="AB7650" s="46"/>
      <c r="AC7650" s="46"/>
      <c r="AD7650" s="61"/>
      <c r="AE7650" s="61"/>
      <c r="AF7650" s="46"/>
      <c r="AG7650" s="46">
        <f>IF(AND(AF7650="",P7650=""),0,IF((AF7650=""),P7650,IF((P7650=""),AF7650,AF7650+P7650)))</f>
        <v>15000</v>
      </c>
      <c r="AH7650" s="46">
        <f>IF( (AA7650=""),AG7650*1,AG7650*(AA7650/100) )</f>
        <v>15000</v>
      </c>
      <c r="AI7650" s="46">
        <v>0</v>
      </c>
      <c r="AJ7650" s="46">
        <f>IF((AI7650-AH7650) &gt; 1,0,IF((AI7650-AH7650)&lt;0,AH7650-AI7650,AI7650-AH7650))</f>
        <v>15000</v>
      </c>
      <c r="AK7650" s="46">
        <v>0.3</v>
      </c>
      <c r="AL7650" s="46">
        <f>AJ7650*(AK7650/100)</f>
        <v>45</v>
      </c>
    </row>
    <row r="7651" spans="1:38" x14ac:dyDescent="0.45">
      <c r="A7651" s="16"/>
      <c r="B7651" s="21"/>
      <c r="C7651" s="16"/>
      <c r="D7651" s="16"/>
      <c r="E7651" s="56"/>
      <c r="F7651" s="56"/>
      <c r="G7651" s="57"/>
      <c r="H7651" s="56"/>
      <c r="I7651" s="56"/>
      <c r="J7651" s="56"/>
      <c r="K7651" s="56"/>
      <c r="L7651" s="71"/>
      <c r="M7651" s="56"/>
      <c r="N7651" s="46"/>
      <c r="O7651" s="46" t="s">
        <v>54</v>
      </c>
      <c r="P7651" s="46">
        <f>SUM(P7650:P7650)</f>
        <v>15000</v>
      </c>
      <c r="Q7651" s="56"/>
      <c r="R7651" s="58"/>
      <c r="S7651" s="59"/>
      <c r="T7651" s="58"/>
      <c r="U7651" s="58"/>
      <c r="V7651" s="60"/>
      <c r="W7651" s="56"/>
      <c r="X7651" s="56"/>
      <c r="Y7651" s="56"/>
      <c r="Z7651" s="46"/>
      <c r="AA7651" s="66"/>
      <c r="AB7651" s="46"/>
      <c r="AC7651" s="46"/>
      <c r="AD7651" s="61"/>
      <c r="AE7651" s="61"/>
      <c r="AF7651" s="46"/>
      <c r="AG7651" s="46"/>
      <c r="AH7651" s="46">
        <f>SUM(AH7650:AH7650)</f>
        <v>15000</v>
      </c>
      <c r="AI7651" s="46"/>
      <c r="AJ7651" s="46">
        <f>SUM(AJ7650:AJ7650)</f>
        <v>15000</v>
      </c>
      <c r="AK7651" s="46"/>
      <c r="AL7651" s="46">
        <f>SUM(AL7650:AL7650)</f>
        <v>45</v>
      </c>
    </row>
    <row r="7652" spans="1:38" x14ac:dyDescent="0.45">
      <c r="A7652" s="16" t="s">
        <v>11120</v>
      </c>
      <c r="B7652" s="21">
        <v>3100602338771</v>
      </c>
      <c r="C7652" s="16" t="s">
        <v>11121</v>
      </c>
      <c r="D7652" s="16" t="s">
        <v>11122</v>
      </c>
      <c r="E7652" s="56">
        <v>4505</v>
      </c>
      <c r="F7652" s="56">
        <v>8351</v>
      </c>
      <c r="G7652" s="57" t="s">
        <v>11123</v>
      </c>
      <c r="H7652" s="56" t="s">
        <v>42</v>
      </c>
      <c r="I7652" s="56">
        <v>5229</v>
      </c>
      <c r="J7652" s="56"/>
      <c r="K7652" s="56"/>
      <c r="L7652" s="71"/>
      <c r="M7652" s="56"/>
      <c r="N7652" s="46"/>
      <c r="O7652" s="46"/>
      <c r="P7652" s="46"/>
      <c r="Q7652" s="56"/>
      <c r="R7652" s="58"/>
      <c r="S7652" s="59"/>
      <c r="T7652" s="58"/>
      <c r="U7652" s="58"/>
      <c r="V7652" s="60"/>
      <c r="W7652" s="56"/>
      <c r="X7652" s="56"/>
      <c r="Y7652" s="56"/>
      <c r="Z7652" s="46"/>
      <c r="AA7652" s="66"/>
      <c r="AB7652" s="46"/>
      <c r="AC7652" s="46"/>
      <c r="AD7652" s="61"/>
      <c r="AE7652" s="61"/>
      <c r="AF7652" s="46"/>
      <c r="AG7652" s="46"/>
      <c r="AH7652" s="46"/>
      <c r="AI7652" s="46"/>
      <c r="AJ7652" s="46"/>
      <c r="AK7652" s="46"/>
      <c r="AL7652" s="46"/>
    </row>
    <row r="7653" spans="1:38" x14ac:dyDescent="0.45">
      <c r="A7653" s="16"/>
      <c r="B7653" s="21"/>
      <c r="C7653" s="16"/>
      <c r="D7653" s="16"/>
      <c r="E7653" s="56"/>
      <c r="F7653" s="56"/>
      <c r="G7653" s="57"/>
      <c r="H7653" s="56"/>
      <c r="I7653" s="56"/>
      <c r="J7653" s="56"/>
      <c r="K7653" s="56"/>
      <c r="L7653" s="71"/>
      <c r="M7653" s="56"/>
      <c r="N7653" s="46"/>
      <c r="O7653" s="46" t="s">
        <v>54</v>
      </c>
      <c r="P7653" s="46">
        <f>SUM(P7652:P7652)</f>
        <v>0</v>
      </c>
      <c r="Q7653" s="56"/>
      <c r="R7653" s="58"/>
      <c r="S7653" s="59"/>
      <c r="T7653" s="58"/>
      <c r="U7653" s="58"/>
      <c r="V7653" s="60"/>
      <c r="W7653" s="56"/>
      <c r="X7653" s="56"/>
      <c r="Y7653" s="56"/>
      <c r="Z7653" s="46"/>
      <c r="AA7653" s="66"/>
      <c r="AB7653" s="46"/>
      <c r="AC7653" s="46"/>
      <c r="AD7653" s="61"/>
      <c r="AE7653" s="61"/>
      <c r="AF7653" s="46"/>
      <c r="AG7653" s="46"/>
      <c r="AH7653" s="46">
        <f>SUM(AH7652:AH7652)</f>
        <v>0</v>
      </c>
      <c r="AI7653" s="46"/>
      <c r="AJ7653" s="46">
        <f>SUM(AJ7652:AJ7652)</f>
        <v>0</v>
      </c>
      <c r="AK7653" s="46"/>
      <c r="AL7653" s="46">
        <f>SUM(AL7652:AL7652)</f>
        <v>0</v>
      </c>
    </row>
    <row r="7654" spans="1:38" x14ac:dyDescent="0.45">
      <c r="A7654" s="16" t="s">
        <v>11124</v>
      </c>
      <c r="B7654" s="21">
        <v>3102002623540</v>
      </c>
      <c r="C7654" s="16" t="s">
        <v>11125</v>
      </c>
      <c r="D7654" s="16" t="s">
        <v>11126</v>
      </c>
      <c r="E7654" s="56">
        <v>4506</v>
      </c>
      <c r="F7654" s="56">
        <v>6811</v>
      </c>
      <c r="G7654" s="57" t="s">
        <v>11127</v>
      </c>
      <c r="H7654" s="56" t="s">
        <v>42</v>
      </c>
      <c r="I7654" s="56">
        <v>6267</v>
      </c>
      <c r="J7654" s="56"/>
      <c r="K7654" s="56"/>
      <c r="L7654" s="71"/>
      <c r="M7654" s="56"/>
      <c r="N7654" s="46"/>
      <c r="O7654" s="46"/>
      <c r="P7654" s="46"/>
      <c r="Q7654" s="56"/>
      <c r="R7654" s="58"/>
      <c r="S7654" s="59"/>
      <c r="T7654" s="58"/>
      <c r="U7654" s="58"/>
      <c r="V7654" s="60"/>
      <c r="W7654" s="56"/>
      <c r="X7654" s="56"/>
      <c r="Y7654" s="56"/>
      <c r="Z7654" s="46"/>
      <c r="AA7654" s="66"/>
      <c r="AB7654" s="46"/>
      <c r="AC7654" s="46"/>
      <c r="AD7654" s="61"/>
      <c r="AE7654" s="61"/>
      <c r="AF7654" s="46"/>
      <c r="AG7654" s="46"/>
      <c r="AH7654" s="46"/>
      <c r="AI7654" s="46"/>
      <c r="AJ7654" s="46"/>
      <c r="AK7654" s="46"/>
      <c r="AL7654" s="46"/>
    </row>
    <row r="7655" spans="1:38" x14ac:dyDescent="0.45">
      <c r="A7655" s="16"/>
      <c r="B7655" s="21"/>
      <c r="C7655" s="16"/>
      <c r="D7655" s="16"/>
      <c r="E7655" s="56">
        <v>4507</v>
      </c>
      <c r="F7655" s="56">
        <v>6835</v>
      </c>
      <c r="G7655" s="57" t="s">
        <v>11128</v>
      </c>
      <c r="H7655" s="56" t="s">
        <v>42</v>
      </c>
      <c r="I7655" s="56">
        <v>6268</v>
      </c>
      <c r="J7655" s="56"/>
      <c r="K7655" s="56"/>
      <c r="L7655" s="71"/>
      <c r="M7655" s="56"/>
      <c r="N7655" s="46"/>
      <c r="O7655" s="46"/>
      <c r="P7655" s="46"/>
      <c r="Q7655" s="56"/>
      <c r="R7655" s="58"/>
      <c r="S7655" s="59"/>
      <c r="T7655" s="58"/>
      <c r="U7655" s="58"/>
      <c r="V7655" s="60"/>
      <c r="W7655" s="56"/>
      <c r="X7655" s="56"/>
      <c r="Y7655" s="56"/>
      <c r="Z7655" s="46"/>
      <c r="AA7655" s="66"/>
      <c r="AB7655" s="46"/>
      <c r="AC7655" s="46"/>
      <c r="AD7655" s="61"/>
      <c r="AE7655" s="61"/>
      <c r="AF7655" s="46"/>
      <c r="AG7655" s="46"/>
      <c r="AH7655" s="46"/>
      <c r="AI7655" s="46"/>
      <c r="AJ7655" s="46"/>
      <c r="AK7655" s="46"/>
      <c r="AL7655" s="46"/>
    </row>
    <row r="7656" spans="1:38" x14ac:dyDescent="0.45">
      <c r="A7656" s="16"/>
      <c r="B7656" s="21"/>
      <c r="C7656" s="16"/>
      <c r="D7656" s="16"/>
      <c r="E7656" s="56">
        <v>4508</v>
      </c>
      <c r="F7656" s="56">
        <v>9260</v>
      </c>
      <c r="G7656" s="57" t="s">
        <v>11129</v>
      </c>
      <c r="H7656" s="56" t="s">
        <v>42</v>
      </c>
      <c r="I7656" s="56">
        <v>6286</v>
      </c>
      <c r="J7656" s="56"/>
      <c r="K7656" s="56"/>
      <c r="L7656" s="71"/>
      <c r="M7656" s="56"/>
      <c r="N7656" s="46"/>
      <c r="O7656" s="46"/>
      <c r="P7656" s="46"/>
      <c r="Q7656" s="56"/>
      <c r="R7656" s="58"/>
      <c r="S7656" s="59"/>
      <c r="T7656" s="58"/>
      <c r="U7656" s="58"/>
      <c r="V7656" s="60"/>
      <c r="W7656" s="56"/>
      <c r="X7656" s="56"/>
      <c r="Y7656" s="56"/>
      <c r="Z7656" s="46"/>
      <c r="AA7656" s="66"/>
      <c r="AB7656" s="46"/>
      <c r="AC7656" s="46"/>
      <c r="AD7656" s="61"/>
      <c r="AE7656" s="61"/>
      <c r="AF7656" s="46"/>
      <c r="AG7656" s="46"/>
      <c r="AH7656" s="46"/>
      <c r="AI7656" s="46"/>
      <c r="AJ7656" s="46"/>
      <c r="AK7656" s="46"/>
      <c r="AL7656" s="46"/>
    </row>
    <row r="7657" spans="1:38" x14ac:dyDescent="0.45">
      <c r="A7657" s="16"/>
      <c r="B7657" s="21"/>
      <c r="C7657" s="16"/>
      <c r="D7657" s="16"/>
      <c r="E7657" s="56">
        <v>4509</v>
      </c>
      <c r="F7657" s="56">
        <v>10008</v>
      </c>
      <c r="G7657" s="57" t="s">
        <v>11130</v>
      </c>
      <c r="H7657" s="56" t="s">
        <v>42</v>
      </c>
      <c r="I7657" s="56">
        <v>6290</v>
      </c>
      <c r="J7657" s="56"/>
      <c r="K7657" s="56"/>
      <c r="L7657" s="71"/>
      <c r="M7657" s="56"/>
      <c r="N7657" s="46"/>
      <c r="O7657" s="46"/>
      <c r="P7657" s="46"/>
      <c r="Q7657" s="56"/>
      <c r="R7657" s="58"/>
      <c r="S7657" s="59"/>
      <c r="T7657" s="58"/>
      <c r="U7657" s="58"/>
      <c r="V7657" s="60"/>
      <c r="W7657" s="56"/>
      <c r="X7657" s="56"/>
      <c r="Y7657" s="56"/>
      <c r="Z7657" s="46"/>
      <c r="AA7657" s="66"/>
      <c r="AB7657" s="46"/>
      <c r="AC7657" s="46"/>
      <c r="AD7657" s="61"/>
      <c r="AE7657" s="61"/>
      <c r="AF7657" s="46"/>
      <c r="AG7657" s="46"/>
      <c r="AH7657" s="46"/>
      <c r="AI7657" s="46"/>
      <c r="AJ7657" s="46"/>
      <c r="AK7657" s="46"/>
      <c r="AL7657" s="46"/>
    </row>
    <row r="7658" spans="1:38" x14ac:dyDescent="0.45">
      <c r="A7658" s="16"/>
      <c r="B7658" s="21"/>
      <c r="C7658" s="16"/>
      <c r="D7658" s="16"/>
      <c r="E7658" s="56">
        <v>4510</v>
      </c>
      <c r="F7658" s="56">
        <v>6841</v>
      </c>
      <c r="G7658" s="57" t="s">
        <v>11131</v>
      </c>
      <c r="H7658" s="56" t="s">
        <v>42</v>
      </c>
      <c r="I7658" s="56">
        <v>6293</v>
      </c>
      <c r="J7658" s="56"/>
      <c r="K7658" s="56"/>
      <c r="L7658" s="71"/>
      <c r="M7658" s="56"/>
      <c r="N7658" s="46"/>
      <c r="O7658" s="46"/>
      <c r="P7658" s="46"/>
      <c r="Q7658" s="56"/>
      <c r="R7658" s="58"/>
      <c r="S7658" s="59"/>
      <c r="T7658" s="58"/>
      <c r="U7658" s="58"/>
      <c r="V7658" s="60"/>
      <c r="W7658" s="56"/>
      <c r="X7658" s="56"/>
      <c r="Y7658" s="56"/>
      <c r="Z7658" s="46"/>
      <c r="AA7658" s="66"/>
      <c r="AB7658" s="46"/>
      <c r="AC7658" s="46"/>
      <c r="AD7658" s="61"/>
      <c r="AE7658" s="61"/>
      <c r="AF7658" s="46"/>
      <c r="AG7658" s="46"/>
      <c r="AH7658" s="46"/>
      <c r="AI7658" s="46"/>
      <c r="AJ7658" s="46"/>
      <c r="AK7658" s="46"/>
      <c r="AL7658" s="46"/>
    </row>
    <row r="7659" spans="1:38" x14ac:dyDescent="0.45">
      <c r="A7659" s="16"/>
      <c r="B7659" s="21"/>
      <c r="C7659" s="16"/>
      <c r="D7659" s="16"/>
      <c r="E7659" s="56"/>
      <c r="F7659" s="56"/>
      <c r="G7659" s="57"/>
      <c r="H7659" s="56"/>
      <c r="I7659" s="56"/>
      <c r="J7659" s="56"/>
      <c r="K7659" s="56"/>
      <c r="L7659" s="71"/>
      <c r="M7659" s="56"/>
      <c r="N7659" s="46"/>
      <c r="O7659" s="46" t="s">
        <v>54</v>
      </c>
      <c r="P7659" s="46">
        <f>SUM(P7654:P7658)</f>
        <v>0</v>
      </c>
      <c r="Q7659" s="56"/>
      <c r="R7659" s="58"/>
      <c r="S7659" s="59"/>
      <c r="T7659" s="58"/>
      <c r="U7659" s="58"/>
      <c r="V7659" s="60"/>
      <c r="W7659" s="56"/>
      <c r="X7659" s="56"/>
      <c r="Y7659" s="56"/>
      <c r="Z7659" s="46"/>
      <c r="AA7659" s="66"/>
      <c r="AB7659" s="46"/>
      <c r="AC7659" s="46"/>
      <c r="AD7659" s="61"/>
      <c r="AE7659" s="61"/>
      <c r="AF7659" s="46"/>
      <c r="AG7659" s="46"/>
      <c r="AH7659" s="46">
        <f>SUM(AH7654:AH7658)</f>
        <v>0</v>
      </c>
      <c r="AI7659" s="46"/>
      <c r="AJ7659" s="46">
        <f>SUM(AJ7654:AJ7658)</f>
        <v>0</v>
      </c>
      <c r="AK7659" s="46"/>
      <c r="AL7659" s="46">
        <f>SUM(AL7654:AL7658)</f>
        <v>0</v>
      </c>
    </row>
    <row r="7660" spans="1:38" x14ac:dyDescent="0.45">
      <c r="A7660" s="16" t="s">
        <v>11132</v>
      </c>
      <c r="B7660" s="21">
        <v>3770400042973</v>
      </c>
      <c r="C7660" s="16" t="s">
        <v>11133</v>
      </c>
      <c r="D7660" s="16" t="s">
        <v>8414</v>
      </c>
      <c r="E7660" s="56">
        <v>4511</v>
      </c>
      <c r="F7660" s="56">
        <v>2163</v>
      </c>
      <c r="G7660" s="57" t="s">
        <v>11134</v>
      </c>
      <c r="H7660" s="56" t="s">
        <v>42</v>
      </c>
      <c r="I7660" s="56">
        <v>12217</v>
      </c>
      <c r="J7660" s="56">
        <v>4</v>
      </c>
      <c r="K7660" s="56">
        <v>0</v>
      </c>
      <c r="L7660" s="71">
        <v>50</v>
      </c>
      <c r="M7660" s="56" t="s">
        <v>43</v>
      </c>
      <c r="N7660" s="46">
        <f>((J7660*400)+(K7660*100))+L7660</f>
        <v>1650</v>
      </c>
      <c r="O7660" s="46">
        <v>260</v>
      </c>
      <c r="P7660" s="46">
        <f>N7660*O7660</f>
        <v>429000</v>
      </c>
      <c r="Q7660" s="56">
        <v>1</v>
      </c>
      <c r="R7660" s="58" t="s">
        <v>11135</v>
      </c>
      <c r="S7660" s="59">
        <v>3770400042949</v>
      </c>
      <c r="T7660" s="58" t="s">
        <v>11136</v>
      </c>
      <c r="U7660" s="58" t="s">
        <v>11137</v>
      </c>
      <c r="V7660" s="60"/>
      <c r="W7660" s="56" t="s">
        <v>210</v>
      </c>
      <c r="X7660" s="56" t="s">
        <v>211</v>
      </c>
      <c r="Y7660" s="56" t="s">
        <v>212</v>
      </c>
      <c r="Z7660" s="46">
        <v>240</v>
      </c>
      <c r="AA7660" s="66">
        <v>100</v>
      </c>
      <c r="AB7660" s="46">
        <v>6900</v>
      </c>
      <c r="AC7660" s="46">
        <f>Z7660*AB7660</f>
        <v>1656000</v>
      </c>
      <c r="AD7660" s="61">
        <v>5</v>
      </c>
      <c r="AE7660" s="61">
        <v>5</v>
      </c>
      <c r="AF7660" s="46">
        <f>(AC7660*(100-AE7660))/100</f>
        <v>1573200</v>
      </c>
      <c r="AG7660" s="46">
        <f>IF(AND(AF7660="",P7660=""),0,IF((AF7660=""),P7660, IF( (P7660=""),AF7660,AF7660+P7660)))</f>
        <v>2002200</v>
      </c>
      <c r="AH7660" s="46">
        <f>IF( (AA7660=""),AG7660*1,AG7660*(AA7660/100) )</f>
        <v>2002200</v>
      </c>
      <c r="AI7660" s="46">
        <v>10000000</v>
      </c>
      <c r="AJ7660" s="46">
        <f>IF((AI7660-AH7660) &gt; 1,0,IF((AI7660-AH7660)&lt;0,AH7660-AI7660,AI7660-AH7660))</f>
        <v>0</v>
      </c>
      <c r="AK7660" s="46">
        <v>0.02</v>
      </c>
      <c r="AL7660" s="46">
        <f>AJ7660*(AK7660/100)</f>
        <v>0</v>
      </c>
    </row>
    <row r="7661" spans="1:38" x14ac:dyDescent="0.45">
      <c r="A7661" s="16"/>
      <c r="B7661" s="21"/>
      <c r="C7661" s="16"/>
      <c r="D7661" s="16"/>
      <c r="E7661" s="56">
        <v>4512</v>
      </c>
      <c r="F7661" s="56">
        <v>5934</v>
      </c>
      <c r="G7661" s="57"/>
      <c r="H7661" s="56" t="s">
        <v>42</v>
      </c>
      <c r="I7661" s="56">
        <v>12217</v>
      </c>
      <c r="J7661" s="56">
        <v>0</v>
      </c>
      <c r="K7661" s="56">
        <v>0</v>
      </c>
      <c r="L7661" s="71">
        <v>60</v>
      </c>
      <c r="M7661" s="56" t="s">
        <v>208</v>
      </c>
      <c r="N7661" s="46">
        <f>((J7661*400)+(K7661*100))+L7661</f>
        <v>60</v>
      </c>
      <c r="O7661" s="46">
        <v>260</v>
      </c>
      <c r="P7661" s="46">
        <f>N7661*O7661</f>
        <v>15600</v>
      </c>
      <c r="Q7661" s="56"/>
      <c r="R7661" s="58"/>
      <c r="S7661" s="59"/>
      <c r="T7661" s="58"/>
      <c r="U7661" s="58"/>
      <c r="V7661" s="60"/>
      <c r="W7661" s="56"/>
      <c r="X7661" s="56"/>
      <c r="Y7661" s="56"/>
      <c r="Z7661" s="46"/>
      <c r="AA7661" s="66"/>
      <c r="AB7661" s="46"/>
      <c r="AC7661" s="46"/>
      <c r="AD7661" s="61"/>
      <c r="AE7661" s="61"/>
      <c r="AF7661" s="46"/>
      <c r="AG7661" s="46">
        <f>IF(AND(AF7661="",P7661=""),0,IF((AF7661=""),P7661,IF((P7661=""),AF7661,AF7661+P7661)))</f>
        <v>15600</v>
      </c>
      <c r="AH7661" s="46">
        <f>IF( (AA7661=""),AG7661*1,AG7661*(AA7661/100) )</f>
        <v>15600</v>
      </c>
      <c r="AI7661" s="46">
        <v>0</v>
      </c>
      <c r="AJ7661" s="46">
        <f>IF((AI7661-AH7661) &gt; 1,0,IF((AI7661-AH7661)&lt;0,AH7661-AI7661,AI7661-AH7661))</f>
        <v>15600</v>
      </c>
      <c r="AK7661" s="46">
        <v>0.02</v>
      </c>
      <c r="AL7661" s="46">
        <f>AJ7661*(AK7661/100)</f>
        <v>3.12</v>
      </c>
    </row>
    <row r="7662" spans="1:38" x14ac:dyDescent="0.45">
      <c r="A7662" s="16"/>
      <c r="B7662" s="21"/>
      <c r="C7662" s="16"/>
      <c r="D7662" s="16"/>
      <c r="E7662" s="56"/>
      <c r="F7662" s="56"/>
      <c r="G7662" s="57"/>
      <c r="H7662" s="56"/>
      <c r="I7662" s="56"/>
      <c r="J7662" s="56">
        <v>3</v>
      </c>
      <c r="K7662" s="56">
        <v>3</v>
      </c>
      <c r="L7662" s="71">
        <v>90</v>
      </c>
      <c r="M7662" s="56" t="s">
        <v>90</v>
      </c>
      <c r="N7662" s="46">
        <f>((J7662*400)+(K7662*100))+L7662</f>
        <v>1590</v>
      </c>
      <c r="O7662" s="46">
        <v>260</v>
      </c>
      <c r="P7662" s="46">
        <f>N7662*O7662</f>
        <v>413400</v>
      </c>
      <c r="Q7662" s="56"/>
      <c r="R7662" s="58"/>
      <c r="S7662" s="59"/>
      <c r="T7662" s="58"/>
      <c r="U7662" s="58"/>
      <c r="V7662" s="60"/>
      <c r="W7662" s="56"/>
      <c r="X7662" s="56"/>
      <c r="Y7662" s="56"/>
      <c r="Z7662" s="46"/>
      <c r="AA7662" s="66"/>
      <c r="AB7662" s="46"/>
      <c r="AC7662" s="46"/>
      <c r="AD7662" s="61"/>
      <c r="AE7662" s="61"/>
      <c r="AF7662" s="46"/>
      <c r="AG7662" s="46">
        <f>IF(AND(AF7662="",P7662=""),0,IF((AF7662=""),P7662,IF((P7662=""),AF7662,AF7662+P7662)))</f>
        <v>413400</v>
      </c>
      <c r="AH7662" s="46">
        <f>IF( (AA7662=""),AG7662*1,AG7662*(AA7662/100) )</f>
        <v>413400</v>
      </c>
      <c r="AI7662" s="46">
        <v>0</v>
      </c>
      <c r="AJ7662" s="46">
        <f>IF((AI7662-AH7662) &gt; 1,0,IF((AI7662-AH7662)&lt;0,AH7662-AI7662,AI7662-AH7662))</f>
        <v>413400</v>
      </c>
      <c r="AK7662" s="46">
        <v>0.01</v>
      </c>
      <c r="AL7662" s="46">
        <f>AJ7662*(AK7662/100)</f>
        <v>41.34</v>
      </c>
    </row>
    <row r="7663" spans="1:38" x14ac:dyDescent="0.45">
      <c r="A7663" s="16"/>
      <c r="B7663" s="21"/>
      <c r="C7663" s="16"/>
      <c r="D7663" s="16"/>
      <c r="E7663" s="56"/>
      <c r="F7663" s="56"/>
      <c r="G7663" s="57"/>
      <c r="H7663" s="56"/>
      <c r="I7663" s="56"/>
      <c r="J7663" s="56"/>
      <c r="K7663" s="56"/>
      <c r="L7663" s="71"/>
      <c r="M7663" s="56"/>
      <c r="N7663" s="46"/>
      <c r="O7663" s="46" t="s">
        <v>54</v>
      </c>
      <c r="P7663" s="46">
        <f>SUM(P7660:P7662)</f>
        <v>858000</v>
      </c>
      <c r="Q7663" s="56"/>
      <c r="R7663" s="58"/>
      <c r="S7663" s="59"/>
      <c r="T7663" s="58"/>
      <c r="U7663" s="58"/>
      <c r="V7663" s="60"/>
      <c r="W7663" s="56"/>
      <c r="X7663" s="56"/>
      <c r="Y7663" s="56"/>
      <c r="Z7663" s="46"/>
      <c r="AA7663" s="66"/>
      <c r="AB7663" s="46"/>
      <c r="AC7663" s="46"/>
      <c r="AD7663" s="61"/>
      <c r="AE7663" s="61"/>
      <c r="AF7663" s="46"/>
      <c r="AG7663" s="46"/>
      <c r="AH7663" s="46">
        <f>SUM(AH7660:AH7662)</f>
        <v>2431200</v>
      </c>
      <c r="AI7663" s="46"/>
      <c r="AJ7663" s="46">
        <f>SUM(AJ7660:AJ7662)</f>
        <v>429000</v>
      </c>
      <c r="AK7663" s="46"/>
      <c r="AL7663" s="46">
        <f>SUM(AL7660:AL7662)</f>
        <v>44.46</v>
      </c>
    </row>
    <row r="7664" spans="1:38" x14ac:dyDescent="0.45">
      <c r="A7664" s="16" t="s">
        <v>11138</v>
      </c>
      <c r="B7664" s="21">
        <v>3770400013469</v>
      </c>
      <c r="C7664" s="16" t="s">
        <v>11139</v>
      </c>
      <c r="D7664" s="16" t="s">
        <v>11140</v>
      </c>
      <c r="E7664" s="56">
        <v>4513</v>
      </c>
      <c r="F7664" s="56">
        <v>7725</v>
      </c>
      <c r="G7664" s="57" t="s">
        <v>11141</v>
      </c>
      <c r="H7664" s="56" t="s">
        <v>42</v>
      </c>
      <c r="I7664" s="56">
        <v>12252</v>
      </c>
      <c r="J7664" s="56"/>
      <c r="K7664" s="56"/>
      <c r="L7664" s="71"/>
      <c r="M7664" s="56"/>
      <c r="N7664" s="46"/>
      <c r="O7664" s="46"/>
      <c r="P7664" s="46"/>
      <c r="Q7664" s="56"/>
      <c r="R7664" s="58"/>
      <c r="S7664" s="59"/>
      <c r="T7664" s="58"/>
      <c r="U7664" s="58"/>
      <c r="V7664" s="60"/>
      <c r="W7664" s="56"/>
      <c r="X7664" s="56"/>
      <c r="Y7664" s="56"/>
      <c r="Z7664" s="46"/>
      <c r="AA7664" s="66"/>
      <c r="AB7664" s="46"/>
      <c r="AC7664" s="46"/>
      <c r="AD7664" s="61"/>
      <c r="AE7664" s="61"/>
      <c r="AF7664" s="46"/>
      <c r="AG7664" s="46"/>
      <c r="AH7664" s="46"/>
      <c r="AI7664" s="46"/>
      <c r="AJ7664" s="46"/>
      <c r="AK7664" s="46"/>
      <c r="AL7664" s="46"/>
    </row>
    <row r="7665" spans="1:38" x14ac:dyDescent="0.45">
      <c r="A7665" s="16"/>
      <c r="B7665" s="21"/>
      <c r="C7665" s="16"/>
      <c r="D7665" s="16"/>
      <c r="E7665" s="56"/>
      <c r="F7665" s="56"/>
      <c r="G7665" s="57"/>
      <c r="H7665" s="56"/>
      <c r="I7665" s="56"/>
      <c r="J7665" s="56"/>
      <c r="K7665" s="56"/>
      <c r="L7665" s="71"/>
      <c r="M7665" s="56"/>
      <c r="N7665" s="46"/>
      <c r="O7665" s="46" t="s">
        <v>54</v>
      </c>
      <c r="P7665" s="46">
        <f>SUM(P7664:P7664)</f>
        <v>0</v>
      </c>
      <c r="Q7665" s="56"/>
      <c r="R7665" s="58"/>
      <c r="S7665" s="59"/>
      <c r="T7665" s="58"/>
      <c r="U7665" s="58"/>
      <c r="V7665" s="60"/>
      <c r="W7665" s="56"/>
      <c r="X7665" s="56"/>
      <c r="Y7665" s="56"/>
      <c r="Z7665" s="46"/>
      <c r="AA7665" s="66"/>
      <c r="AB7665" s="46"/>
      <c r="AC7665" s="46"/>
      <c r="AD7665" s="61"/>
      <c r="AE7665" s="61"/>
      <c r="AF7665" s="46"/>
      <c r="AG7665" s="46"/>
      <c r="AH7665" s="46">
        <f>SUM(AH7664:AH7664)</f>
        <v>0</v>
      </c>
      <c r="AI7665" s="46"/>
      <c r="AJ7665" s="46">
        <f>SUM(AJ7664:AJ7664)</f>
        <v>0</v>
      </c>
      <c r="AK7665" s="46"/>
      <c r="AL7665" s="46">
        <f>SUM(AL7664:AL7664)</f>
        <v>0</v>
      </c>
    </row>
    <row r="7666" spans="1:38" x14ac:dyDescent="0.45">
      <c r="A7666" s="16" t="s">
        <v>11142</v>
      </c>
      <c r="B7666" s="21">
        <v>3770400057962</v>
      </c>
      <c r="C7666" s="16" t="s">
        <v>11143</v>
      </c>
      <c r="D7666" s="16" t="s">
        <v>11144</v>
      </c>
      <c r="E7666" s="56">
        <v>4514</v>
      </c>
      <c r="F7666" s="56">
        <v>2616</v>
      </c>
      <c r="G7666" s="57" t="s">
        <v>11145</v>
      </c>
      <c r="H7666" s="56" t="s">
        <v>42</v>
      </c>
      <c r="I7666" s="56">
        <v>12781</v>
      </c>
      <c r="J7666" s="56">
        <v>7</v>
      </c>
      <c r="K7666" s="56">
        <v>0</v>
      </c>
      <c r="L7666" s="71">
        <v>88</v>
      </c>
      <c r="M7666" s="56" t="s">
        <v>43</v>
      </c>
      <c r="N7666" s="46">
        <f>((J7666*400)+(K7666*100))+L7666</f>
        <v>2888</v>
      </c>
      <c r="O7666" s="46">
        <v>310</v>
      </c>
      <c r="P7666" s="46">
        <f>N7666*O7666</f>
        <v>895280</v>
      </c>
      <c r="Q7666" s="56"/>
      <c r="R7666" s="58"/>
      <c r="S7666" s="59"/>
      <c r="T7666" s="58"/>
      <c r="U7666" s="58"/>
      <c r="V7666" s="60"/>
      <c r="W7666" s="56"/>
      <c r="X7666" s="56"/>
      <c r="Y7666" s="56"/>
      <c r="Z7666" s="46"/>
      <c r="AA7666" s="66"/>
      <c r="AB7666" s="46"/>
      <c r="AC7666" s="46"/>
      <c r="AD7666" s="61"/>
      <c r="AE7666" s="61"/>
      <c r="AF7666" s="46"/>
      <c r="AG7666" s="46">
        <f>IF(AND(AF7666="",P7666=""),0,IF((AF7666=""),P7666,IF((P7666=""),AF7666,AF7666+P7666)))</f>
        <v>895280</v>
      </c>
      <c r="AH7666" s="46">
        <f>IF( (AA7666=""),AG7666*1,AG7666*(AA7666/100) )</f>
        <v>895280</v>
      </c>
      <c r="AI7666" s="46">
        <v>0</v>
      </c>
      <c r="AJ7666" s="46">
        <f>IF((AI7666-AH7666) &gt; 1,0,IF((AI7666-AH7666)&lt;0,AH7666-AI7666,AI7666-AH7666))</f>
        <v>895280</v>
      </c>
      <c r="AK7666" s="46">
        <v>0.3</v>
      </c>
      <c r="AL7666" s="46">
        <f>AJ7666*(AK7666/100)</f>
        <v>2685.84</v>
      </c>
    </row>
    <row r="7667" spans="1:38" x14ac:dyDescent="0.45">
      <c r="A7667" s="16"/>
      <c r="B7667" s="21"/>
      <c r="C7667" s="16"/>
      <c r="D7667" s="16"/>
      <c r="E7667" s="56">
        <v>4515</v>
      </c>
      <c r="F7667" s="56">
        <v>2612</v>
      </c>
      <c r="G7667" s="57" t="s">
        <v>11146</v>
      </c>
      <c r="H7667" s="56" t="s">
        <v>42</v>
      </c>
      <c r="I7667" s="56">
        <v>12788</v>
      </c>
      <c r="J7667" s="56">
        <v>0</v>
      </c>
      <c r="K7667" s="56">
        <v>1</v>
      </c>
      <c r="L7667" s="71">
        <v>73</v>
      </c>
      <c r="M7667" s="56" t="s">
        <v>43</v>
      </c>
      <c r="N7667" s="46">
        <f>((J7667*400)+(K7667*100))+L7667</f>
        <v>173</v>
      </c>
      <c r="O7667" s="46">
        <v>330</v>
      </c>
      <c r="P7667" s="46">
        <f>N7667*O7667</f>
        <v>57090</v>
      </c>
      <c r="Q7667" s="56"/>
      <c r="R7667" s="58"/>
      <c r="S7667" s="59"/>
      <c r="T7667" s="58"/>
      <c r="U7667" s="58"/>
      <c r="V7667" s="60"/>
      <c r="W7667" s="56"/>
      <c r="X7667" s="56"/>
      <c r="Y7667" s="56"/>
      <c r="Z7667" s="46"/>
      <c r="AA7667" s="66"/>
      <c r="AB7667" s="46"/>
      <c r="AC7667" s="46"/>
      <c r="AD7667" s="61"/>
      <c r="AE7667" s="61"/>
      <c r="AF7667" s="46"/>
      <c r="AG7667" s="46">
        <f>IF(AND(AF7667="",P7667=""),0,IF((AF7667=""),P7667,IF((P7667=""),AF7667,AF7667+P7667)))</f>
        <v>57090</v>
      </c>
      <c r="AH7667" s="46">
        <f>IF( (AA7667=""),AG7667*1,AG7667*(AA7667/100) )</f>
        <v>57090</v>
      </c>
      <c r="AI7667" s="46">
        <v>0</v>
      </c>
      <c r="AJ7667" s="46">
        <f>IF((AI7667-AH7667) &gt; 1,0,IF((AI7667-AH7667)&lt;0,AH7667-AI7667,AI7667-AH7667))</f>
        <v>57090</v>
      </c>
      <c r="AK7667" s="46">
        <v>0.3</v>
      </c>
      <c r="AL7667" s="46">
        <f>AJ7667*(AK7667/100)</f>
        <v>171.27</v>
      </c>
    </row>
    <row r="7668" spans="1:38" x14ac:dyDescent="0.45">
      <c r="A7668" s="16"/>
      <c r="B7668" s="21"/>
      <c r="C7668" s="16"/>
      <c r="D7668" s="16"/>
      <c r="E7668" s="56"/>
      <c r="F7668" s="56"/>
      <c r="G7668" s="57"/>
      <c r="H7668" s="56"/>
      <c r="I7668" s="56"/>
      <c r="J7668" s="56"/>
      <c r="K7668" s="56"/>
      <c r="L7668" s="71"/>
      <c r="M7668" s="56"/>
      <c r="N7668" s="46"/>
      <c r="O7668" s="46" t="s">
        <v>54</v>
      </c>
      <c r="P7668" s="46">
        <f>SUM(P7666:P7667)</f>
        <v>952370</v>
      </c>
      <c r="Q7668" s="56"/>
      <c r="R7668" s="58"/>
      <c r="S7668" s="59"/>
      <c r="T7668" s="58"/>
      <c r="U7668" s="58"/>
      <c r="V7668" s="60"/>
      <c r="W7668" s="56"/>
      <c r="X7668" s="56"/>
      <c r="Y7668" s="56"/>
      <c r="Z7668" s="46"/>
      <c r="AA7668" s="66"/>
      <c r="AB7668" s="46"/>
      <c r="AC7668" s="46"/>
      <c r="AD7668" s="61"/>
      <c r="AE7668" s="61"/>
      <c r="AF7668" s="46"/>
      <c r="AG7668" s="46"/>
      <c r="AH7668" s="46">
        <f>SUM(AH7666:AH7667)</f>
        <v>952370</v>
      </c>
      <c r="AI7668" s="46"/>
      <c r="AJ7668" s="46">
        <f>SUM(AJ7666:AJ7667)</f>
        <v>952370</v>
      </c>
      <c r="AK7668" s="46"/>
      <c r="AL7668" s="46">
        <f>SUM(AL7666:AL7667)</f>
        <v>2857.11</v>
      </c>
    </row>
    <row r="7669" spans="1:38" x14ac:dyDescent="0.45">
      <c r="A7669" s="16" t="s">
        <v>11147</v>
      </c>
      <c r="B7669" s="21">
        <v>3770400012004</v>
      </c>
      <c r="C7669" s="16" t="s">
        <v>11148</v>
      </c>
      <c r="D7669" s="16" t="s">
        <v>11149</v>
      </c>
      <c r="E7669" s="56">
        <v>4516</v>
      </c>
      <c r="F7669" s="56">
        <v>920</v>
      </c>
      <c r="G7669" s="57" t="s">
        <v>11150</v>
      </c>
      <c r="H7669" s="56" t="s">
        <v>42</v>
      </c>
      <c r="I7669" s="56">
        <v>15552</v>
      </c>
      <c r="J7669" s="56">
        <v>12</v>
      </c>
      <c r="K7669" s="56">
        <v>2</v>
      </c>
      <c r="L7669" s="71">
        <v>73</v>
      </c>
      <c r="M7669" s="56" t="s">
        <v>43</v>
      </c>
      <c r="N7669" s="46">
        <f>((J7669*400)+(K7669*100))+L7669</f>
        <v>5073</v>
      </c>
      <c r="O7669" s="46">
        <v>150</v>
      </c>
      <c r="P7669" s="46">
        <f>N7669*O7669</f>
        <v>760950</v>
      </c>
      <c r="Q7669" s="56"/>
      <c r="R7669" s="58"/>
      <c r="S7669" s="59"/>
      <c r="T7669" s="58"/>
      <c r="U7669" s="58"/>
      <c r="V7669" s="60"/>
      <c r="W7669" s="56"/>
      <c r="X7669" s="56"/>
      <c r="Y7669" s="56"/>
      <c r="Z7669" s="46"/>
      <c r="AA7669" s="66"/>
      <c r="AB7669" s="46"/>
      <c r="AC7669" s="46"/>
      <c r="AD7669" s="61"/>
      <c r="AE7669" s="61"/>
      <c r="AF7669" s="46"/>
      <c r="AG7669" s="46">
        <f>IF(AND(AF7669="",P7669=""),0,IF((AF7669=""),P7669,IF((P7669=""),AF7669,AF7669+P7669)))</f>
        <v>760950</v>
      </c>
      <c r="AH7669" s="46">
        <f>IF( (AA7669=""),AG7669*1,AG7669*(AA7669/100) )</f>
        <v>760950</v>
      </c>
      <c r="AI7669" s="46">
        <v>0</v>
      </c>
      <c r="AJ7669" s="46">
        <f>IF((AI7669-AH7669) &gt; 1,0,IF((AI7669-AH7669)&lt;0,AH7669-AI7669,AI7669-AH7669))</f>
        <v>760950</v>
      </c>
      <c r="AK7669" s="46">
        <v>0.3</v>
      </c>
      <c r="AL7669" s="46">
        <f>AJ7669*(AK7669/100)</f>
        <v>2282.85</v>
      </c>
    </row>
    <row r="7670" spans="1:38" x14ac:dyDescent="0.45">
      <c r="A7670" s="16"/>
      <c r="B7670" s="21"/>
      <c r="C7670" s="16"/>
      <c r="D7670" s="16"/>
      <c r="E7670" s="56"/>
      <c r="F7670" s="56"/>
      <c r="G7670" s="57"/>
      <c r="H7670" s="56"/>
      <c r="I7670" s="56"/>
      <c r="J7670" s="56"/>
      <c r="K7670" s="56"/>
      <c r="L7670" s="71"/>
      <c r="M7670" s="56"/>
      <c r="N7670" s="46"/>
      <c r="O7670" s="46" t="s">
        <v>54</v>
      </c>
      <c r="P7670" s="46">
        <f>SUM(P7669:P7669)</f>
        <v>760950</v>
      </c>
      <c r="Q7670" s="56"/>
      <c r="R7670" s="58"/>
      <c r="S7670" s="59"/>
      <c r="T7670" s="58"/>
      <c r="U7670" s="58"/>
      <c r="V7670" s="60"/>
      <c r="W7670" s="56"/>
      <c r="X7670" s="56"/>
      <c r="Y7670" s="56"/>
      <c r="Z7670" s="46"/>
      <c r="AA7670" s="66"/>
      <c r="AB7670" s="46"/>
      <c r="AC7670" s="46"/>
      <c r="AD7670" s="61"/>
      <c r="AE7670" s="61"/>
      <c r="AF7670" s="46"/>
      <c r="AG7670" s="46"/>
      <c r="AH7670" s="46">
        <f>SUM(AH7669:AH7669)</f>
        <v>760950</v>
      </c>
      <c r="AI7670" s="46"/>
      <c r="AJ7670" s="46">
        <f>SUM(AJ7669:AJ7669)</f>
        <v>760950</v>
      </c>
      <c r="AK7670" s="46"/>
      <c r="AL7670" s="46">
        <f>SUM(AL7669:AL7669)</f>
        <v>2282.85</v>
      </c>
    </row>
    <row r="7671" spans="1:38" x14ac:dyDescent="0.45">
      <c r="A7671" s="16" t="s">
        <v>11151</v>
      </c>
      <c r="B7671" s="21">
        <v>3100904549431</v>
      </c>
      <c r="C7671" s="16" t="s">
        <v>11152</v>
      </c>
      <c r="D7671" s="16" t="s">
        <v>11153</v>
      </c>
      <c r="E7671" s="56">
        <v>4517</v>
      </c>
      <c r="F7671" s="56">
        <v>7892</v>
      </c>
      <c r="G7671" s="57" t="s">
        <v>11154</v>
      </c>
      <c r="H7671" s="56" t="s">
        <v>42</v>
      </c>
      <c r="I7671" s="56">
        <v>21800</v>
      </c>
      <c r="J7671" s="56"/>
      <c r="K7671" s="56"/>
      <c r="L7671" s="71"/>
      <c r="M7671" s="56"/>
      <c r="N7671" s="46"/>
      <c r="O7671" s="46"/>
      <c r="P7671" s="46"/>
      <c r="Q7671" s="56"/>
      <c r="R7671" s="58"/>
      <c r="S7671" s="59"/>
      <c r="T7671" s="58"/>
      <c r="U7671" s="58"/>
      <c r="V7671" s="60"/>
      <c r="W7671" s="56"/>
      <c r="X7671" s="56"/>
      <c r="Y7671" s="56"/>
      <c r="Z7671" s="46"/>
      <c r="AA7671" s="66"/>
      <c r="AB7671" s="46"/>
      <c r="AC7671" s="46"/>
      <c r="AD7671" s="61"/>
      <c r="AE7671" s="61"/>
      <c r="AF7671" s="46"/>
      <c r="AG7671" s="46"/>
      <c r="AH7671" s="46"/>
      <c r="AI7671" s="46"/>
      <c r="AJ7671" s="46"/>
      <c r="AK7671" s="46"/>
      <c r="AL7671" s="46"/>
    </row>
    <row r="7672" spans="1:38" x14ac:dyDescent="0.45">
      <c r="A7672" s="16"/>
      <c r="B7672" s="21"/>
      <c r="C7672" s="16"/>
      <c r="D7672" s="16"/>
      <c r="E7672" s="56"/>
      <c r="F7672" s="56"/>
      <c r="G7672" s="57"/>
      <c r="H7672" s="56"/>
      <c r="I7672" s="56"/>
      <c r="J7672" s="56"/>
      <c r="K7672" s="56"/>
      <c r="L7672" s="71"/>
      <c r="M7672" s="56"/>
      <c r="N7672" s="46"/>
      <c r="O7672" s="46" t="s">
        <v>54</v>
      </c>
      <c r="P7672" s="46">
        <f>SUM(P7671:P7671)</f>
        <v>0</v>
      </c>
      <c r="Q7672" s="56"/>
      <c r="R7672" s="58"/>
      <c r="S7672" s="59"/>
      <c r="T7672" s="58"/>
      <c r="U7672" s="58"/>
      <c r="V7672" s="60"/>
      <c r="W7672" s="56"/>
      <c r="X7672" s="56"/>
      <c r="Y7672" s="56"/>
      <c r="Z7672" s="46"/>
      <c r="AA7672" s="66"/>
      <c r="AB7672" s="46"/>
      <c r="AC7672" s="46"/>
      <c r="AD7672" s="61"/>
      <c r="AE7672" s="61"/>
      <c r="AF7672" s="46"/>
      <c r="AG7672" s="46"/>
      <c r="AH7672" s="46">
        <f>SUM(AH7671:AH7671)</f>
        <v>0</v>
      </c>
      <c r="AI7672" s="46"/>
      <c r="AJ7672" s="46">
        <f>SUM(AJ7671:AJ7671)</f>
        <v>0</v>
      </c>
      <c r="AK7672" s="46"/>
      <c r="AL7672" s="46">
        <f>SUM(AL7671:AL7671)</f>
        <v>0</v>
      </c>
    </row>
    <row r="7673" spans="1:38" x14ac:dyDescent="0.45">
      <c r="A7673" s="16" t="s">
        <v>11155</v>
      </c>
      <c r="B7673" s="21">
        <v>3770400046291</v>
      </c>
      <c r="C7673" s="16" t="s">
        <v>11156</v>
      </c>
      <c r="D7673" s="16" t="s">
        <v>8399</v>
      </c>
      <c r="E7673" s="56">
        <v>4518</v>
      </c>
      <c r="F7673" s="56">
        <v>8778</v>
      </c>
      <c r="G7673" s="57" t="s">
        <v>11157</v>
      </c>
      <c r="H7673" s="56" t="s">
        <v>42</v>
      </c>
      <c r="I7673" s="56">
        <v>23512</v>
      </c>
      <c r="J7673" s="56"/>
      <c r="K7673" s="56"/>
      <c r="L7673" s="71"/>
      <c r="M7673" s="56"/>
      <c r="N7673" s="46"/>
      <c r="O7673" s="46"/>
      <c r="P7673" s="46"/>
      <c r="Q7673" s="56"/>
      <c r="R7673" s="58"/>
      <c r="S7673" s="59"/>
      <c r="T7673" s="58"/>
      <c r="U7673" s="58"/>
      <c r="V7673" s="60"/>
      <c r="W7673" s="56"/>
      <c r="X7673" s="56"/>
      <c r="Y7673" s="56"/>
      <c r="Z7673" s="46"/>
      <c r="AA7673" s="66"/>
      <c r="AB7673" s="46"/>
      <c r="AC7673" s="46"/>
      <c r="AD7673" s="61"/>
      <c r="AE7673" s="61"/>
      <c r="AF7673" s="46"/>
      <c r="AG7673" s="46"/>
      <c r="AH7673" s="46"/>
      <c r="AI7673" s="46"/>
      <c r="AJ7673" s="46"/>
      <c r="AK7673" s="46"/>
      <c r="AL7673" s="46"/>
    </row>
    <row r="7674" spans="1:38" x14ac:dyDescent="0.45">
      <c r="A7674" s="16"/>
      <c r="B7674" s="21"/>
      <c r="C7674" s="16"/>
      <c r="D7674" s="16"/>
      <c r="E7674" s="56"/>
      <c r="F7674" s="56"/>
      <c r="G7674" s="57"/>
      <c r="H7674" s="56"/>
      <c r="I7674" s="56"/>
      <c r="J7674" s="56"/>
      <c r="K7674" s="56"/>
      <c r="L7674" s="71"/>
      <c r="M7674" s="56"/>
      <c r="N7674" s="46"/>
      <c r="O7674" s="46" t="s">
        <v>54</v>
      </c>
      <c r="P7674" s="46">
        <f>SUM(P7673:P7673)</f>
        <v>0</v>
      </c>
      <c r="Q7674" s="56"/>
      <c r="R7674" s="58"/>
      <c r="S7674" s="59"/>
      <c r="T7674" s="58"/>
      <c r="U7674" s="58"/>
      <c r="V7674" s="60"/>
      <c r="W7674" s="56"/>
      <c r="X7674" s="56"/>
      <c r="Y7674" s="56"/>
      <c r="Z7674" s="46"/>
      <c r="AA7674" s="66"/>
      <c r="AB7674" s="46"/>
      <c r="AC7674" s="46"/>
      <c r="AD7674" s="61"/>
      <c r="AE7674" s="61"/>
      <c r="AF7674" s="46"/>
      <c r="AG7674" s="46"/>
      <c r="AH7674" s="46">
        <f>SUM(AH7673:AH7673)</f>
        <v>0</v>
      </c>
      <c r="AI7674" s="46"/>
      <c r="AJ7674" s="46">
        <f>SUM(AJ7673:AJ7673)</f>
        <v>0</v>
      </c>
      <c r="AK7674" s="46"/>
      <c r="AL7674" s="46">
        <f>SUM(AL7673:AL7673)</f>
        <v>0</v>
      </c>
    </row>
    <row r="7675" spans="1:38" x14ac:dyDescent="0.45">
      <c r="A7675" s="16" t="s">
        <v>11158</v>
      </c>
      <c r="B7675" s="21">
        <v>3770400013787</v>
      </c>
      <c r="C7675" s="16" t="s">
        <v>11159</v>
      </c>
      <c r="D7675" s="16" t="s">
        <v>11160</v>
      </c>
      <c r="E7675" s="56">
        <v>4519</v>
      </c>
      <c r="F7675" s="56">
        <v>1878</v>
      </c>
      <c r="G7675" s="57" t="s">
        <v>11161</v>
      </c>
      <c r="H7675" s="56" t="s">
        <v>42</v>
      </c>
      <c r="I7675" s="56">
        <v>31143</v>
      </c>
      <c r="J7675" s="56">
        <v>0</v>
      </c>
      <c r="K7675" s="56">
        <v>0</v>
      </c>
      <c r="L7675" s="71">
        <v>13.5</v>
      </c>
      <c r="M7675" s="56" t="s">
        <v>208</v>
      </c>
      <c r="N7675" s="46">
        <f>((J7675*400)+(K7675*100))+L7675</f>
        <v>13.5</v>
      </c>
      <c r="O7675" s="46">
        <v>440</v>
      </c>
      <c r="P7675" s="46">
        <f>N7675*O7675</f>
        <v>5940</v>
      </c>
      <c r="Q7675" s="56"/>
      <c r="R7675" s="58"/>
      <c r="S7675" s="59"/>
      <c r="T7675" s="58"/>
      <c r="U7675" s="58"/>
      <c r="V7675" s="60"/>
      <c r="W7675" s="56"/>
      <c r="X7675" s="56"/>
      <c r="Y7675" s="56"/>
      <c r="Z7675" s="46"/>
      <c r="AA7675" s="66"/>
      <c r="AB7675" s="46"/>
      <c r="AC7675" s="46"/>
      <c r="AD7675" s="61"/>
      <c r="AE7675" s="61"/>
      <c r="AF7675" s="46"/>
      <c r="AG7675" s="46">
        <f>IF(AND(AF7675="",P7675=""),0,IF((AF7675=""),P7675,IF((P7675=""),AF7675,AF7675+P7675)))</f>
        <v>5940</v>
      </c>
      <c r="AH7675" s="46">
        <f>IF( (AA7675=""),AG7675*1,AG7675*(AA7675/100) )</f>
        <v>5940</v>
      </c>
      <c r="AI7675" s="46">
        <v>0</v>
      </c>
      <c r="AJ7675" s="46">
        <f>IF((AI7675-AH7675) &gt; 1,0,IF((AI7675-AH7675)&lt;0,AH7675-AI7675,AI7675-AH7675))</f>
        <v>5940</v>
      </c>
      <c r="AK7675" s="46">
        <v>0.02</v>
      </c>
      <c r="AL7675" s="46">
        <f>AJ7675*(AK7675/100)</f>
        <v>1.1880000000000002</v>
      </c>
    </row>
    <row r="7676" spans="1:38" x14ac:dyDescent="0.45">
      <c r="A7676" s="16"/>
      <c r="B7676" s="21"/>
      <c r="C7676" s="16"/>
      <c r="D7676" s="16"/>
      <c r="E7676" s="56"/>
      <c r="F7676" s="56"/>
      <c r="G7676" s="57"/>
      <c r="H7676" s="56"/>
      <c r="I7676" s="56"/>
      <c r="J7676" s="56">
        <v>0</v>
      </c>
      <c r="K7676" s="56">
        <v>0</v>
      </c>
      <c r="L7676" s="71">
        <v>21</v>
      </c>
      <c r="M7676" s="56" t="s">
        <v>208</v>
      </c>
      <c r="N7676" s="46">
        <f>((J7676*400)+(K7676*100))+L7676</f>
        <v>21</v>
      </c>
      <c r="O7676" s="46">
        <v>440</v>
      </c>
      <c r="P7676" s="46">
        <f>N7676*O7676</f>
        <v>9240</v>
      </c>
      <c r="Q7676" s="56"/>
      <c r="R7676" s="58"/>
      <c r="S7676" s="59"/>
      <c r="T7676" s="58"/>
      <c r="U7676" s="58"/>
      <c r="V7676" s="60"/>
      <c r="W7676" s="56"/>
      <c r="X7676" s="56"/>
      <c r="Y7676" s="56"/>
      <c r="Z7676" s="46"/>
      <c r="AA7676" s="66"/>
      <c r="AB7676" s="46"/>
      <c r="AC7676" s="46"/>
      <c r="AD7676" s="61"/>
      <c r="AE7676" s="61"/>
      <c r="AF7676" s="46"/>
      <c r="AG7676" s="46">
        <f>IF(AND(AF7676="",P7676=""),0,IF((AF7676=""),P7676,IF((P7676=""),AF7676,AF7676+P7676)))</f>
        <v>9240</v>
      </c>
      <c r="AH7676" s="46">
        <f>IF( (AA7676=""),AG7676*1,AG7676*(AA7676/100) )</f>
        <v>9240</v>
      </c>
      <c r="AI7676" s="46">
        <v>0</v>
      </c>
      <c r="AJ7676" s="46">
        <f>IF((AI7676-AH7676) &gt; 1,0,IF((AI7676-AH7676)&lt;0,AH7676-AI7676,AI7676-AH7676))</f>
        <v>9240</v>
      </c>
      <c r="AK7676" s="46">
        <v>0.02</v>
      </c>
      <c r="AL7676" s="46">
        <f>AJ7676*(AK7676/100)</f>
        <v>1.8480000000000001</v>
      </c>
    </row>
    <row r="7677" spans="1:38" x14ac:dyDescent="0.45">
      <c r="A7677" s="16"/>
      <c r="B7677" s="21"/>
      <c r="C7677" s="16"/>
      <c r="D7677" s="16"/>
      <c r="E7677" s="56"/>
      <c r="F7677" s="56"/>
      <c r="G7677" s="57"/>
      <c r="H7677" s="56"/>
      <c r="I7677" s="56"/>
      <c r="J7677" s="56">
        <v>0</v>
      </c>
      <c r="K7677" s="56">
        <v>0</v>
      </c>
      <c r="L7677" s="71">
        <v>21</v>
      </c>
      <c r="M7677" s="56" t="s">
        <v>208</v>
      </c>
      <c r="N7677" s="46">
        <f>((J7677*400)+(K7677*100))+L7677</f>
        <v>21</v>
      </c>
      <c r="O7677" s="46">
        <v>440</v>
      </c>
      <c r="P7677" s="46">
        <f>N7677*O7677</f>
        <v>9240</v>
      </c>
      <c r="Q7677" s="56"/>
      <c r="R7677" s="58"/>
      <c r="S7677" s="59"/>
      <c r="T7677" s="58"/>
      <c r="U7677" s="58"/>
      <c r="V7677" s="60"/>
      <c r="W7677" s="56"/>
      <c r="X7677" s="56"/>
      <c r="Y7677" s="56"/>
      <c r="Z7677" s="46"/>
      <c r="AA7677" s="66"/>
      <c r="AB7677" s="46"/>
      <c r="AC7677" s="46"/>
      <c r="AD7677" s="61"/>
      <c r="AE7677" s="61"/>
      <c r="AF7677" s="46"/>
      <c r="AG7677" s="46">
        <f>IF(AND(AF7677="",P7677=""),0,IF((AF7677=""),P7677,IF((P7677=""),AF7677,AF7677+P7677)))</f>
        <v>9240</v>
      </c>
      <c r="AH7677" s="46">
        <f>IF( (AA7677=""),AG7677*1,AG7677*(AA7677/100) )</f>
        <v>9240</v>
      </c>
      <c r="AI7677" s="46">
        <v>0</v>
      </c>
      <c r="AJ7677" s="46">
        <f>IF((AI7677-AH7677) &gt; 1,0,IF((AI7677-AH7677)&lt;0,AH7677-AI7677,AI7677-AH7677))</f>
        <v>9240</v>
      </c>
      <c r="AK7677" s="46">
        <v>0.02</v>
      </c>
      <c r="AL7677" s="46">
        <f>AJ7677*(AK7677/100)</f>
        <v>1.8480000000000001</v>
      </c>
    </row>
    <row r="7678" spans="1:38" x14ac:dyDescent="0.45">
      <c r="A7678" s="16"/>
      <c r="B7678" s="21"/>
      <c r="C7678" s="16"/>
      <c r="D7678" s="16"/>
      <c r="E7678" s="56">
        <v>4520</v>
      </c>
      <c r="F7678" s="56">
        <v>6404</v>
      </c>
      <c r="G7678" s="57"/>
      <c r="H7678" s="56" t="s">
        <v>42</v>
      </c>
      <c r="I7678" s="56">
        <v>31144</v>
      </c>
      <c r="J7678" s="56">
        <v>0</v>
      </c>
      <c r="K7678" s="56">
        <v>0</v>
      </c>
      <c r="L7678" s="71">
        <v>13.5</v>
      </c>
      <c r="M7678" s="56" t="s">
        <v>208</v>
      </c>
      <c r="N7678" s="46">
        <f>((J7678*400)+(K7678*100))+L7678</f>
        <v>13.5</v>
      </c>
      <c r="O7678" s="46">
        <v>440</v>
      </c>
      <c r="P7678" s="46">
        <f>N7678*O7678</f>
        <v>5940</v>
      </c>
      <c r="Q7678" s="56"/>
      <c r="R7678" s="58"/>
      <c r="S7678" s="59"/>
      <c r="T7678" s="58"/>
      <c r="U7678" s="58"/>
      <c r="V7678" s="60"/>
      <c r="W7678" s="56"/>
      <c r="X7678" s="56"/>
      <c r="Y7678" s="56"/>
      <c r="Z7678" s="46"/>
      <c r="AA7678" s="66"/>
      <c r="AB7678" s="46"/>
      <c r="AC7678" s="46"/>
      <c r="AD7678" s="61"/>
      <c r="AE7678" s="61"/>
      <c r="AF7678" s="46"/>
      <c r="AG7678" s="46">
        <f>IF(AND(AF7678="",P7678=""),0,IF((AF7678=""),P7678,IF((P7678=""),AF7678,AF7678+P7678)))</f>
        <v>5940</v>
      </c>
      <c r="AH7678" s="46">
        <f>IF( (AA7678=""),AG7678*1,AG7678*(AA7678/100) )</f>
        <v>5940</v>
      </c>
      <c r="AI7678" s="46">
        <v>0</v>
      </c>
      <c r="AJ7678" s="46">
        <f>IF((AI7678-AH7678) &gt; 1,0,IF((AI7678-AH7678)&lt;0,AH7678-AI7678,AI7678-AH7678))</f>
        <v>5940</v>
      </c>
      <c r="AK7678" s="46">
        <v>0.02</v>
      </c>
      <c r="AL7678" s="46">
        <f>AJ7678*(AK7678/100)</f>
        <v>1.1880000000000002</v>
      </c>
    </row>
    <row r="7679" spans="1:38" x14ac:dyDescent="0.45">
      <c r="A7679" s="16"/>
      <c r="B7679" s="21"/>
      <c r="C7679" s="16"/>
      <c r="D7679" s="16"/>
      <c r="E7679" s="56"/>
      <c r="F7679" s="56"/>
      <c r="G7679" s="57"/>
      <c r="H7679" s="56"/>
      <c r="I7679" s="56"/>
      <c r="J7679" s="56"/>
      <c r="K7679" s="56"/>
      <c r="L7679" s="71"/>
      <c r="M7679" s="56"/>
      <c r="N7679" s="46"/>
      <c r="O7679" s="46"/>
      <c r="P7679" s="46"/>
      <c r="Q7679" s="73">
        <v>1</v>
      </c>
      <c r="R7679" s="58" t="s">
        <v>11158</v>
      </c>
      <c r="S7679" s="59">
        <v>3770400013787</v>
      </c>
      <c r="T7679" s="58" t="s">
        <v>11159</v>
      </c>
      <c r="U7679" s="58" t="s">
        <v>11162</v>
      </c>
      <c r="V7679" s="60"/>
      <c r="W7679" s="56" t="s">
        <v>210</v>
      </c>
      <c r="X7679" s="56" t="s">
        <v>211</v>
      </c>
      <c r="Y7679" s="56" t="s">
        <v>212</v>
      </c>
      <c r="Z7679" s="46">
        <v>54</v>
      </c>
      <c r="AA7679" s="66">
        <v>19.57</v>
      </c>
      <c r="AB7679" s="46">
        <v>6900</v>
      </c>
      <c r="AC7679" s="46">
        <f>Z7679*AB7679</f>
        <v>372600</v>
      </c>
      <c r="AD7679" s="61">
        <v>5</v>
      </c>
      <c r="AE7679" s="61">
        <v>5</v>
      </c>
      <c r="AF7679" s="46">
        <f>(AC7679*(100-AE7679))/100</f>
        <v>353970</v>
      </c>
      <c r="AG7679" s="46">
        <f>IF( (AF7679=""),0,SUM(AF7679:AF7679) )</f>
        <v>353970</v>
      </c>
      <c r="AH7679" s="46">
        <f>(AG7679/100)*(AA7679)</f>
        <v>69271.929000000004</v>
      </c>
      <c r="AI7679" s="46">
        <v>0</v>
      </c>
      <c r="AJ7679" s="46">
        <f>IF((AI7679-AH7679) &gt; 1,0,IF((AI7679-AH7679)&lt;0,AH7679-AI7679,AI7679-AH7679))</f>
        <v>69271.929000000004</v>
      </c>
      <c r="AK7679" s="46">
        <v>0.02</v>
      </c>
      <c r="AL7679" s="46">
        <f>AJ7679*(AK7679/100)</f>
        <v>13.854385800000001</v>
      </c>
    </row>
    <row r="7680" spans="1:38" x14ac:dyDescent="0.45">
      <c r="A7680" s="16"/>
      <c r="B7680" s="21"/>
      <c r="C7680" s="16"/>
      <c r="D7680" s="16"/>
      <c r="E7680" s="56"/>
      <c r="F7680" s="56"/>
      <c r="G7680" s="57"/>
      <c r="H7680" s="56"/>
      <c r="I7680" s="56"/>
      <c r="J7680" s="56"/>
      <c r="K7680" s="56"/>
      <c r="L7680" s="71"/>
      <c r="M7680" s="56"/>
      <c r="N7680" s="46"/>
      <c r="O7680" s="46"/>
      <c r="P7680" s="46"/>
      <c r="Q7680" s="56"/>
      <c r="R7680" s="58"/>
      <c r="S7680" s="59"/>
      <c r="T7680" s="58"/>
      <c r="U7680" s="58"/>
      <c r="V7680" s="60"/>
      <c r="W7680" s="56"/>
      <c r="X7680" s="56"/>
      <c r="Y7680" s="56"/>
      <c r="Z7680" s="46"/>
      <c r="AA7680" s="66"/>
      <c r="AB7680" s="46"/>
      <c r="AC7680" s="46"/>
      <c r="AD7680" s="61"/>
      <c r="AE7680" s="61"/>
      <c r="AF7680" s="46"/>
      <c r="AG7680" s="46"/>
      <c r="AH7680" s="46"/>
      <c r="AI7680" s="46"/>
      <c r="AJ7680" s="46"/>
      <c r="AK7680" s="46"/>
      <c r="AL7680" s="46"/>
    </row>
    <row r="7681" spans="1:38" x14ac:dyDescent="0.45">
      <c r="A7681" s="16"/>
      <c r="B7681" s="21"/>
      <c r="C7681" s="16"/>
      <c r="D7681" s="16"/>
      <c r="E7681" s="56"/>
      <c r="F7681" s="56"/>
      <c r="G7681" s="57"/>
      <c r="H7681" s="56"/>
      <c r="I7681" s="56"/>
      <c r="J7681" s="56"/>
      <c r="K7681" s="56"/>
      <c r="L7681" s="71"/>
      <c r="M7681" s="56"/>
      <c r="N7681" s="46"/>
      <c r="O7681" s="46"/>
      <c r="P7681" s="46"/>
      <c r="Q7681" s="73">
        <v>2</v>
      </c>
      <c r="R7681" s="58" t="s">
        <v>11158</v>
      </c>
      <c r="S7681" s="59">
        <v>3770400013787</v>
      </c>
      <c r="T7681" s="58" t="s">
        <v>11159</v>
      </c>
      <c r="U7681" s="58" t="s">
        <v>11162</v>
      </c>
      <c r="V7681" s="60"/>
      <c r="W7681" s="56" t="s">
        <v>210</v>
      </c>
      <c r="X7681" s="56" t="s">
        <v>211</v>
      </c>
      <c r="Y7681" s="56" t="s">
        <v>212</v>
      </c>
      <c r="Z7681" s="46">
        <v>54</v>
      </c>
      <c r="AA7681" s="66">
        <v>19.57</v>
      </c>
      <c r="AB7681" s="46">
        <v>6900</v>
      </c>
      <c r="AC7681" s="46">
        <f>Z7681*AB7681</f>
        <v>372600</v>
      </c>
      <c r="AD7681" s="61">
        <v>5</v>
      </c>
      <c r="AE7681" s="61">
        <v>5</v>
      </c>
      <c r="AF7681" s="46">
        <f>(AC7681*(100-AE7681))/100</f>
        <v>353970</v>
      </c>
      <c r="AG7681" s="46">
        <f>IF( (AF7681=""),0,SUM(AF7681:AF7681) )</f>
        <v>353970</v>
      </c>
      <c r="AH7681" s="46">
        <f>(AG7681/100)*(AA7681)</f>
        <v>69271.929000000004</v>
      </c>
      <c r="AI7681" s="46">
        <v>0</v>
      </c>
      <c r="AJ7681" s="46">
        <f>IF((AI7681-AH7681) &gt; 1,0,IF((AI7681-AH7681)&lt;0,AH7681-AI7681,AI7681-AH7681))</f>
        <v>69271.929000000004</v>
      </c>
      <c r="AK7681" s="46">
        <v>0.02</v>
      </c>
      <c r="AL7681" s="46">
        <f>AJ7681*(AK7681/100)</f>
        <v>13.854385800000001</v>
      </c>
    </row>
    <row r="7682" spans="1:38" x14ac:dyDescent="0.45">
      <c r="A7682" s="16"/>
      <c r="B7682" s="21"/>
      <c r="C7682" s="16"/>
      <c r="D7682" s="16"/>
      <c r="E7682" s="56"/>
      <c r="F7682" s="56"/>
      <c r="G7682" s="57"/>
      <c r="H7682" s="56"/>
      <c r="I7682" s="56"/>
      <c r="J7682" s="56"/>
      <c r="K7682" s="56"/>
      <c r="L7682" s="71"/>
      <c r="M7682" s="56"/>
      <c r="N7682" s="46"/>
      <c r="O7682" s="46"/>
      <c r="P7682" s="46"/>
      <c r="Q7682" s="56"/>
      <c r="R7682" s="58"/>
      <c r="S7682" s="59"/>
      <c r="T7682" s="58"/>
      <c r="U7682" s="58"/>
      <c r="V7682" s="60"/>
      <c r="W7682" s="56"/>
      <c r="X7682" s="56"/>
      <c r="Y7682" s="56"/>
      <c r="Z7682" s="46"/>
      <c r="AA7682" s="66"/>
      <c r="AB7682" s="46"/>
      <c r="AC7682" s="46"/>
      <c r="AD7682" s="61"/>
      <c r="AE7682" s="61"/>
      <c r="AF7682" s="46"/>
      <c r="AG7682" s="46"/>
      <c r="AH7682" s="46"/>
      <c r="AI7682" s="46"/>
      <c r="AJ7682" s="46"/>
      <c r="AK7682" s="46"/>
      <c r="AL7682" s="46"/>
    </row>
    <row r="7683" spans="1:38" x14ac:dyDescent="0.45">
      <c r="A7683" s="16"/>
      <c r="B7683" s="21"/>
      <c r="C7683" s="16"/>
      <c r="D7683" s="16"/>
      <c r="E7683" s="56"/>
      <c r="F7683" s="56"/>
      <c r="G7683" s="57"/>
      <c r="H7683" s="56"/>
      <c r="I7683" s="56"/>
      <c r="J7683" s="56"/>
      <c r="K7683" s="56"/>
      <c r="L7683" s="71"/>
      <c r="M7683" s="56"/>
      <c r="N7683" s="46"/>
      <c r="O7683" s="46"/>
      <c r="P7683" s="46"/>
      <c r="Q7683" s="73">
        <v>3</v>
      </c>
      <c r="R7683" s="58" t="s">
        <v>11158</v>
      </c>
      <c r="S7683" s="59">
        <v>3770400013787</v>
      </c>
      <c r="T7683" s="58" t="s">
        <v>11159</v>
      </c>
      <c r="U7683" s="58" t="s">
        <v>11162</v>
      </c>
      <c r="V7683" s="60"/>
      <c r="W7683" s="56" t="s">
        <v>210</v>
      </c>
      <c r="X7683" s="56" t="s">
        <v>211</v>
      </c>
      <c r="Y7683" s="56" t="s">
        <v>212</v>
      </c>
      <c r="Z7683" s="46">
        <v>84</v>
      </c>
      <c r="AA7683" s="66">
        <v>30.43</v>
      </c>
      <c r="AB7683" s="46">
        <v>6900</v>
      </c>
      <c r="AC7683" s="46">
        <f>Z7683*AB7683</f>
        <v>579600</v>
      </c>
      <c r="AD7683" s="61">
        <v>5</v>
      </c>
      <c r="AE7683" s="61">
        <v>5</v>
      </c>
      <c r="AF7683" s="46">
        <f>(AC7683*(100-AE7683))/100</f>
        <v>550620</v>
      </c>
      <c r="AG7683" s="46">
        <f>IF( (AF7683=""),0,SUM(AF7683:AF7683) )</f>
        <v>550620</v>
      </c>
      <c r="AH7683" s="46">
        <f>(AG7683/100)*(AA7683)</f>
        <v>167553.666</v>
      </c>
      <c r="AI7683" s="46">
        <v>0</v>
      </c>
      <c r="AJ7683" s="46">
        <f>IF((AI7683-AH7683) &gt; 1,0,IF((AI7683-AH7683)&lt;0,AH7683-AI7683,AI7683-AH7683))</f>
        <v>167553.666</v>
      </c>
      <c r="AK7683" s="46">
        <v>0.02</v>
      </c>
      <c r="AL7683" s="46">
        <f>AJ7683*(AK7683/100)</f>
        <v>33.510733200000004</v>
      </c>
    </row>
    <row r="7684" spans="1:38" x14ac:dyDescent="0.45">
      <c r="A7684" s="16"/>
      <c r="B7684" s="21"/>
      <c r="C7684" s="16"/>
      <c r="D7684" s="16"/>
      <c r="E7684" s="56"/>
      <c r="F7684" s="56"/>
      <c r="G7684" s="57"/>
      <c r="H7684" s="56"/>
      <c r="I7684" s="56"/>
      <c r="J7684" s="56"/>
      <c r="K7684" s="56"/>
      <c r="L7684" s="71"/>
      <c r="M7684" s="56"/>
      <c r="N7684" s="46"/>
      <c r="O7684" s="46"/>
      <c r="P7684" s="46"/>
      <c r="Q7684" s="56"/>
      <c r="R7684" s="58"/>
      <c r="S7684" s="59"/>
      <c r="T7684" s="58"/>
      <c r="U7684" s="58"/>
      <c r="V7684" s="60"/>
      <c r="W7684" s="56"/>
      <c r="X7684" s="56"/>
      <c r="Y7684" s="56"/>
      <c r="Z7684" s="46"/>
      <c r="AA7684" s="66"/>
      <c r="AB7684" s="46"/>
      <c r="AC7684" s="46"/>
      <c r="AD7684" s="61"/>
      <c r="AE7684" s="61"/>
      <c r="AF7684" s="46"/>
      <c r="AG7684" s="46"/>
      <c r="AH7684" s="46"/>
      <c r="AI7684" s="46"/>
      <c r="AJ7684" s="46"/>
      <c r="AK7684" s="46"/>
      <c r="AL7684" s="46"/>
    </row>
    <row r="7685" spans="1:38" x14ac:dyDescent="0.45">
      <c r="A7685" s="16"/>
      <c r="B7685" s="21"/>
      <c r="C7685" s="16"/>
      <c r="D7685" s="16"/>
      <c r="E7685" s="56"/>
      <c r="F7685" s="56"/>
      <c r="G7685" s="57"/>
      <c r="H7685" s="56"/>
      <c r="I7685" s="56"/>
      <c r="J7685" s="56"/>
      <c r="K7685" s="56"/>
      <c r="L7685" s="71"/>
      <c r="M7685" s="56"/>
      <c r="N7685" s="46"/>
      <c r="O7685" s="46"/>
      <c r="P7685" s="46"/>
      <c r="Q7685" s="73">
        <v>4</v>
      </c>
      <c r="R7685" s="58" t="s">
        <v>11158</v>
      </c>
      <c r="S7685" s="59">
        <v>3770400013787</v>
      </c>
      <c r="T7685" s="58" t="s">
        <v>11159</v>
      </c>
      <c r="U7685" s="58" t="s">
        <v>11162</v>
      </c>
      <c r="V7685" s="60"/>
      <c r="W7685" s="56" t="s">
        <v>210</v>
      </c>
      <c r="X7685" s="56" t="s">
        <v>211</v>
      </c>
      <c r="Y7685" s="56" t="s">
        <v>212</v>
      </c>
      <c r="Z7685" s="46">
        <v>84</v>
      </c>
      <c r="AA7685" s="66">
        <v>30.43</v>
      </c>
      <c r="AB7685" s="46">
        <v>6900</v>
      </c>
      <c r="AC7685" s="46">
        <f>Z7685*AB7685</f>
        <v>579600</v>
      </c>
      <c r="AD7685" s="61">
        <v>5</v>
      </c>
      <c r="AE7685" s="61">
        <v>5</v>
      </c>
      <c r="AF7685" s="46">
        <f>(AC7685*(100-AE7685))/100</f>
        <v>550620</v>
      </c>
      <c r="AG7685" s="46">
        <f>IF( (AF7685=""),0,SUM(AF7685:AF7685) )</f>
        <v>550620</v>
      </c>
      <c r="AH7685" s="46">
        <f>(AG7685/100)*(AA7685)</f>
        <v>167553.666</v>
      </c>
      <c r="AI7685" s="46">
        <v>0</v>
      </c>
      <c r="AJ7685" s="46">
        <f>IF((AI7685-AH7685) &gt; 1,0,IF((AI7685-AH7685)&lt;0,AH7685-AI7685,AI7685-AH7685))</f>
        <v>167553.666</v>
      </c>
      <c r="AK7685" s="46">
        <v>0.02</v>
      </c>
      <c r="AL7685" s="46">
        <f>AJ7685*(AK7685/100)</f>
        <v>33.510733200000004</v>
      </c>
    </row>
    <row r="7686" spans="1:38" x14ac:dyDescent="0.45">
      <c r="A7686" s="16"/>
      <c r="B7686" s="21"/>
      <c r="C7686" s="16"/>
      <c r="D7686" s="16"/>
      <c r="E7686" s="56"/>
      <c r="F7686" s="56"/>
      <c r="G7686" s="57"/>
      <c r="H7686" s="56"/>
      <c r="I7686" s="56"/>
      <c r="J7686" s="56"/>
      <c r="K7686" s="56"/>
      <c r="L7686" s="71"/>
      <c r="M7686" s="56"/>
      <c r="N7686" s="46"/>
      <c r="O7686" s="46" t="s">
        <v>54</v>
      </c>
      <c r="P7686" s="46">
        <f>SUM(P7675:P7685)</f>
        <v>30360</v>
      </c>
      <c r="Q7686" s="56"/>
      <c r="R7686" s="58"/>
      <c r="S7686" s="59"/>
      <c r="T7686" s="58"/>
      <c r="U7686" s="58"/>
      <c r="V7686" s="60"/>
      <c r="W7686" s="56"/>
      <c r="X7686" s="56"/>
      <c r="Y7686" s="56"/>
      <c r="Z7686" s="46"/>
      <c r="AA7686" s="66"/>
      <c r="AB7686" s="46"/>
      <c r="AC7686" s="46"/>
      <c r="AD7686" s="61"/>
      <c r="AE7686" s="61"/>
      <c r="AF7686" s="46"/>
      <c r="AG7686" s="46"/>
      <c r="AH7686" s="46">
        <f>SUM(AH7675:AH7685)</f>
        <v>504011.18999999994</v>
      </c>
      <c r="AI7686" s="46"/>
      <c r="AJ7686" s="46">
        <f>SUM(AJ7675:AJ7685)</f>
        <v>504011.18999999994</v>
      </c>
      <c r="AK7686" s="46"/>
      <c r="AL7686" s="46">
        <f>SUM(AL7675:AL7685)</f>
        <v>100.80223800000002</v>
      </c>
    </row>
    <row r="7687" spans="1:38" x14ac:dyDescent="0.45">
      <c r="A7687" s="16" t="s">
        <v>11163</v>
      </c>
      <c r="B7687" s="21">
        <v>3770400003374</v>
      </c>
      <c r="C7687" s="16" t="s">
        <v>11164</v>
      </c>
      <c r="D7687" s="16" t="s">
        <v>11165</v>
      </c>
      <c r="E7687" s="56">
        <v>4521</v>
      </c>
      <c r="F7687" s="56">
        <v>643</v>
      </c>
      <c r="G7687" s="57" t="s">
        <v>11166</v>
      </c>
      <c r="H7687" s="56" t="s">
        <v>42</v>
      </c>
      <c r="I7687" s="56">
        <v>34004</v>
      </c>
      <c r="J7687" s="56">
        <v>0</v>
      </c>
      <c r="K7687" s="56">
        <v>1</v>
      </c>
      <c r="L7687" s="71">
        <v>60.8</v>
      </c>
      <c r="M7687" s="56" t="s">
        <v>43</v>
      </c>
      <c r="N7687" s="46">
        <f>((J7687*400)+(K7687*100))+L7687</f>
        <v>160.80000000000001</v>
      </c>
      <c r="O7687" s="46">
        <v>500</v>
      </c>
      <c r="P7687" s="46">
        <f>N7687*O7687</f>
        <v>80400</v>
      </c>
      <c r="Q7687" s="56"/>
      <c r="R7687" s="58"/>
      <c r="S7687" s="59"/>
      <c r="T7687" s="58"/>
      <c r="U7687" s="58"/>
      <c r="V7687" s="60"/>
      <c r="W7687" s="56"/>
      <c r="X7687" s="56"/>
      <c r="Y7687" s="56"/>
      <c r="Z7687" s="46"/>
      <c r="AA7687" s="66"/>
      <c r="AB7687" s="46"/>
      <c r="AC7687" s="46"/>
      <c r="AD7687" s="61"/>
      <c r="AE7687" s="61"/>
      <c r="AF7687" s="46"/>
      <c r="AG7687" s="46">
        <f>IF(AND(AF7687="",P7687=""),0,IF((AF7687=""),P7687,IF((P7687=""),AF7687,AF7687+P7687)))</f>
        <v>80400</v>
      </c>
      <c r="AH7687" s="46">
        <f>IF( (AA7687=""),AG7687*1,AG7687*(AA7687/100) )</f>
        <v>80400</v>
      </c>
      <c r="AI7687" s="46">
        <v>0</v>
      </c>
      <c r="AJ7687" s="46">
        <f>IF((AI7687-AH7687) &gt; 1,0,IF((AI7687-AH7687)&lt;0,AH7687-AI7687,AI7687-AH7687))</f>
        <v>80400</v>
      </c>
      <c r="AK7687" s="46">
        <v>0.3</v>
      </c>
      <c r="AL7687" s="46">
        <f>AJ7687*(AK7687/100)</f>
        <v>241.20000000000002</v>
      </c>
    </row>
    <row r="7688" spans="1:38" x14ac:dyDescent="0.45">
      <c r="A7688" s="16"/>
      <c r="B7688" s="21"/>
      <c r="C7688" s="16"/>
      <c r="D7688" s="16"/>
      <c r="E7688" s="56"/>
      <c r="F7688" s="56"/>
      <c r="G7688" s="57"/>
      <c r="H7688" s="56"/>
      <c r="I7688" s="56"/>
      <c r="J7688" s="56"/>
      <c r="K7688" s="56"/>
      <c r="L7688" s="71"/>
      <c r="M7688" s="56"/>
      <c r="N7688" s="46"/>
      <c r="O7688" s="46" t="s">
        <v>54</v>
      </c>
      <c r="P7688" s="46">
        <f>SUM(P7687:P7687)</f>
        <v>80400</v>
      </c>
      <c r="Q7688" s="56"/>
      <c r="R7688" s="58"/>
      <c r="S7688" s="59"/>
      <c r="T7688" s="58"/>
      <c r="U7688" s="58"/>
      <c r="V7688" s="60"/>
      <c r="W7688" s="56"/>
      <c r="X7688" s="56"/>
      <c r="Y7688" s="56"/>
      <c r="Z7688" s="46"/>
      <c r="AA7688" s="66"/>
      <c r="AB7688" s="46"/>
      <c r="AC7688" s="46"/>
      <c r="AD7688" s="61"/>
      <c r="AE7688" s="61"/>
      <c r="AF7688" s="46"/>
      <c r="AG7688" s="46"/>
      <c r="AH7688" s="46">
        <f>SUM(AH7687:AH7687)</f>
        <v>80400</v>
      </c>
      <c r="AI7688" s="46"/>
      <c r="AJ7688" s="46">
        <f>SUM(AJ7687:AJ7687)</f>
        <v>80400</v>
      </c>
      <c r="AK7688" s="46"/>
      <c r="AL7688" s="46">
        <f>SUM(AL7687:AL7687)</f>
        <v>241.20000000000002</v>
      </c>
    </row>
    <row r="7689" spans="1:38" x14ac:dyDescent="0.45">
      <c r="A7689" s="16" t="s">
        <v>11167</v>
      </c>
      <c r="B7689" s="21">
        <v>1770400137846</v>
      </c>
      <c r="C7689" s="16" t="s">
        <v>11168</v>
      </c>
      <c r="D7689" s="16" t="s">
        <v>11169</v>
      </c>
      <c r="E7689" s="56">
        <v>4522</v>
      </c>
      <c r="F7689" s="56">
        <v>7997</v>
      </c>
      <c r="G7689" s="57" t="s">
        <v>11170</v>
      </c>
      <c r="H7689" s="56" t="s">
        <v>42</v>
      </c>
      <c r="I7689" s="56">
        <v>21322</v>
      </c>
      <c r="J7689" s="56"/>
      <c r="K7689" s="56"/>
      <c r="L7689" s="71"/>
      <c r="M7689" s="56"/>
      <c r="N7689" s="46"/>
      <c r="O7689" s="46"/>
      <c r="P7689" s="46"/>
      <c r="Q7689" s="56"/>
      <c r="R7689" s="58"/>
      <c r="S7689" s="59"/>
      <c r="T7689" s="58"/>
      <c r="U7689" s="58"/>
      <c r="V7689" s="60"/>
      <c r="W7689" s="56"/>
      <c r="X7689" s="56"/>
      <c r="Y7689" s="56"/>
      <c r="Z7689" s="46"/>
      <c r="AA7689" s="66"/>
      <c r="AB7689" s="46"/>
      <c r="AC7689" s="46"/>
      <c r="AD7689" s="61"/>
      <c r="AE7689" s="61"/>
      <c r="AF7689" s="46"/>
      <c r="AG7689" s="46"/>
      <c r="AH7689" s="46"/>
      <c r="AI7689" s="46"/>
      <c r="AJ7689" s="46"/>
      <c r="AK7689" s="46"/>
      <c r="AL7689" s="46"/>
    </row>
    <row r="7690" spans="1:38" x14ac:dyDescent="0.45">
      <c r="A7690" s="16"/>
      <c r="B7690" s="21"/>
      <c r="C7690" s="16"/>
      <c r="D7690" s="16"/>
      <c r="E7690" s="56"/>
      <c r="F7690" s="56"/>
      <c r="G7690" s="57"/>
      <c r="H7690" s="56"/>
      <c r="I7690" s="56"/>
      <c r="J7690" s="56"/>
      <c r="K7690" s="56"/>
      <c r="L7690" s="71"/>
      <c r="M7690" s="56"/>
      <c r="N7690" s="46"/>
      <c r="O7690" s="46" t="s">
        <v>54</v>
      </c>
      <c r="P7690" s="46">
        <f>SUM(P7689:P7689)</f>
        <v>0</v>
      </c>
      <c r="Q7690" s="56"/>
      <c r="R7690" s="58"/>
      <c r="S7690" s="59"/>
      <c r="T7690" s="58"/>
      <c r="U7690" s="58"/>
      <c r="V7690" s="60"/>
      <c r="W7690" s="56"/>
      <c r="X7690" s="56"/>
      <c r="Y7690" s="56"/>
      <c r="Z7690" s="46"/>
      <c r="AA7690" s="66"/>
      <c r="AB7690" s="46"/>
      <c r="AC7690" s="46"/>
      <c r="AD7690" s="61"/>
      <c r="AE7690" s="61"/>
      <c r="AF7690" s="46"/>
      <c r="AG7690" s="46"/>
      <c r="AH7690" s="46">
        <f>SUM(AH7689:AH7689)</f>
        <v>0</v>
      </c>
      <c r="AI7690" s="46"/>
      <c r="AJ7690" s="46">
        <f>SUM(AJ7689:AJ7689)</f>
        <v>0</v>
      </c>
      <c r="AK7690" s="46"/>
      <c r="AL7690" s="46">
        <f>SUM(AL7689:AL7689)</f>
        <v>0</v>
      </c>
    </row>
    <row r="7691" spans="1:38" x14ac:dyDescent="0.45">
      <c r="A7691" s="16" t="s">
        <v>11171</v>
      </c>
      <c r="B7691" s="21">
        <v>3770400047436</v>
      </c>
      <c r="C7691" s="16" t="s">
        <v>11172</v>
      </c>
      <c r="D7691" s="16" t="s">
        <v>11173</v>
      </c>
      <c r="E7691" s="56">
        <v>4523</v>
      </c>
      <c r="F7691" s="56">
        <v>3255</v>
      </c>
      <c r="G7691" s="57" t="s">
        <v>11174</v>
      </c>
      <c r="H7691" s="56" t="s">
        <v>42</v>
      </c>
      <c r="I7691" s="56">
        <v>26745</v>
      </c>
      <c r="J7691" s="56"/>
      <c r="K7691" s="56"/>
      <c r="L7691" s="71"/>
      <c r="M7691" s="56"/>
      <c r="N7691" s="46"/>
      <c r="O7691" s="46"/>
      <c r="P7691" s="46"/>
      <c r="Q7691" s="56"/>
      <c r="R7691" s="58"/>
      <c r="S7691" s="59"/>
      <c r="T7691" s="58"/>
      <c r="U7691" s="58"/>
      <c r="V7691" s="60"/>
      <c r="W7691" s="56"/>
      <c r="X7691" s="56"/>
      <c r="Y7691" s="56"/>
      <c r="Z7691" s="46"/>
      <c r="AA7691" s="66"/>
      <c r="AB7691" s="46"/>
      <c r="AC7691" s="46"/>
      <c r="AD7691" s="61"/>
      <c r="AE7691" s="61"/>
      <c r="AF7691" s="46"/>
      <c r="AG7691" s="46"/>
      <c r="AH7691" s="46"/>
      <c r="AI7691" s="46"/>
      <c r="AJ7691" s="46"/>
      <c r="AK7691" s="46"/>
      <c r="AL7691" s="46"/>
    </row>
    <row r="7692" spans="1:38" x14ac:dyDescent="0.45">
      <c r="A7692" s="16"/>
      <c r="B7692" s="21"/>
      <c r="C7692" s="16"/>
      <c r="D7692" s="16"/>
      <c r="E7692" s="56"/>
      <c r="F7692" s="56"/>
      <c r="G7692" s="57"/>
      <c r="H7692" s="56"/>
      <c r="I7692" s="56"/>
      <c r="J7692" s="56"/>
      <c r="K7692" s="56"/>
      <c r="L7692" s="71"/>
      <c r="M7692" s="56"/>
      <c r="N7692" s="46"/>
      <c r="O7692" s="46" t="s">
        <v>54</v>
      </c>
      <c r="P7692" s="46">
        <f>SUM(P7691:P7691)</f>
        <v>0</v>
      </c>
      <c r="Q7692" s="56"/>
      <c r="R7692" s="58"/>
      <c r="S7692" s="59"/>
      <c r="T7692" s="58"/>
      <c r="U7692" s="58"/>
      <c r="V7692" s="60"/>
      <c r="W7692" s="56"/>
      <c r="X7692" s="56"/>
      <c r="Y7692" s="56"/>
      <c r="Z7692" s="46"/>
      <c r="AA7692" s="66"/>
      <c r="AB7692" s="46"/>
      <c r="AC7692" s="46"/>
      <c r="AD7692" s="61"/>
      <c r="AE7692" s="61"/>
      <c r="AF7692" s="46"/>
      <c r="AG7692" s="46"/>
      <c r="AH7692" s="46">
        <f>SUM(AH7691:AH7691)</f>
        <v>0</v>
      </c>
      <c r="AI7692" s="46"/>
      <c r="AJ7692" s="46">
        <f>SUM(AJ7691:AJ7691)</f>
        <v>0</v>
      </c>
      <c r="AK7692" s="46"/>
      <c r="AL7692" s="46">
        <f>SUM(AL7691:AL7691)</f>
        <v>0</v>
      </c>
    </row>
    <row r="7693" spans="1:38" x14ac:dyDescent="0.45">
      <c r="A7693" s="16" t="s">
        <v>11175</v>
      </c>
      <c r="B7693" s="21">
        <v>3770400311541</v>
      </c>
      <c r="C7693" s="16" t="s">
        <v>11176</v>
      </c>
      <c r="D7693" s="16" t="s">
        <v>7411</v>
      </c>
      <c r="E7693" s="56">
        <v>4524</v>
      </c>
      <c r="F7693" s="56">
        <v>3524</v>
      </c>
      <c r="G7693" s="57" t="s">
        <v>11177</v>
      </c>
      <c r="H7693" s="56" t="s">
        <v>42</v>
      </c>
      <c r="I7693" s="56">
        <v>24599</v>
      </c>
      <c r="J7693" s="56">
        <v>0</v>
      </c>
      <c r="K7693" s="56">
        <v>0</v>
      </c>
      <c r="L7693" s="71">
        <v>28</v>
      </c>
      <c r="M7693" s="56" t="s">
        <v>43</v>
      </c>
      <c r="N7693" s="46">
        <f>((J7693*400)+(K7693*100))+L7693</f>
        <v>28</v>
      </c>
      <c r="O7693" s="46">
        <v>5500</v>
      </c>
      <c r="P7693" s="46">
        <f>N7693*O7693</f>
        <v>154000</v>
      </c>
      <c r="Q7693" s="56"/>
      <c r="R7693" s="58"/>
      <c r="S7693" s="59"/>
      <c r="T7693" s="58"/>
      <c r="U7693" s="58"/>
      <c r="V7693" s="60"/>
      <c r="W7693" s="56"/>
      <c r="X7693" s="56"/>
      <c r="Y7693" s="56"/>
      <c r="Z7693" s="46"/>
      <c r="AA7693" s="66"/>
      <c r="AB7693" s="46"/>
      <c r="AC7693" s="46"/>
      <c r="AD7693" s="61"/>
      <c r="AE7693" s="61"/>
      <c r="AF7693" s="46"/>
      <c r="AG7693" s="46">
        <f>IF(AND(AF7693="",P7693=""),0,IF((AF7693=""),P7693,IF((P7693=""),AF7693,AF7693+P7693)))</f>
        <v>154000</v>
      </c>
      <c r="AH7693" s="46">
        <f>IF( (AA7693=""),AG7693*1,AG7693*(AA7693/100) )</f>
        <v>154000</v>
      </c>
      <c r="AI7693" s="46">
        <v>0</v>
      </c>
      <c r="AJ7693" s="46">
        <f>IF((AI7693-AH7693) &gt; 1,0,IF((AI7693-AH7693)&lt;0,AH7693-AI7693,AI7693-AH7693))</f>
        <v>154000</v>
      </c>
      <c r="AK7693" s="46">
        <v>0.3</v>
      </c>
      <c r="AL7693" s="46">
        <f>AJ7693*(AK7693/100)</f>
        <v>462</v>
      </c>
    </row>
    <row r="7694" spans="1:38" x14ac:dyDescent="0.45">
      <c r="A7694" s="16"/>
      <c r="B7694" s="21"/>
      <c r="C7694" s="16"/>
      <c r="D7694" s="16"/>
      <c r="E7694" s="56"/>
      <c r="F7694" s="56"/>
      <c r="G7694" s="57"/>
      <c r="H7694" s="56"/>
      <c r="I7694" s="56"/>
      <c r="J7694" s="56"/>
      <c r="K7694" s="56"/>
      <c r="L7694" s="71"/>
      <c r="M7694" s="56"/>
      <c r="N7694" s="46"/>
      <c r="O7694" s="46" t="s">
        <v>54</v>
      </c>
      <c r="P7694" s="46">
        <f>SUM(P7693:P7693)</f>
        <v>154000</v>
      </c>
      <c r="Q7694" s="56"/>
      <c r="R7694" s="58"/>
      <c r="S7694" s="59"/>
      <c r="T7694" s="58"/>
      <c r="U7694" s="58"/>
      <c r="V7694" s="60"/>
      <c r="W7694" s="56"/>
      <c r="X7694" s="56"/>
      <c r="Y7694" s="56"/>
      <c r="Z7694" s="46"/>
      <c r="AA7694" s="66"/>
      <c r="AB7694" s="46"/>
      <c r="AC7694" s="46"/>
      <c r="AD7694" s="61"/>
      <c r="AE7694" s="61"/>
      <c r="AF7694" s="46"/>
      <c r="AG7694" s="46"/>
      <c r="AH7694" s="46">
        <f>SUM(AH7693:AH7693)</f>
        <v>154000</v>
      </c>
      <c r="AI7694" s="46"/>
      <c r="AJ7694" s="46">
        <f>SUM(AJ7693:AJ7693)</f>
        <v>154000</v>
      </c>
      <c r="AK7694" s="46"/>
      <c r="AL7694" s="46">
        <f>SUM(AL7693:AL7693)</f>
        <v>462</v>
      </c>
    </row>
    <row r="7695" spans="1:38" x14ac:dyDescent="0.45">
      <c r="A7695" s="16" t="s">
        <v>11178</v>
      </c>
      <c r="B7695" s="21">
        <v>3100901662724</v>
      </c>
      <c r="C7695" s="16" t="s">
        <v>11179</v>
      </c>
      <c r="D7695" s="16" t="s">
        <v>11180</v>
      </c>
      <c r="E7695" s="56">
        <v>4525</v>
      </c>
      <c r="F7695" s="56">
        <v>7216</v>
      </c>
      <c r="G7695" s="57" t="s">
        <v>11181</v>
      </c>
      <c r="H7695" s="56" t="s">
        <v>42</v>
      </c>
      <c r="I7695" s="56">
        <v>16874</v>
      </c>
      <c r="J7695" s="56"/>
      <c r="K7695" s="56"/>
      <c r="L7695" s="71"/>
      <c r="M7695" s="56"/>
      <c r="N7695" s="46"/>
      <c r="O7695" s="46"/>
      <c r="P7695" s="46"/>
      <c r="Q7695" s="56"/>
      <c r="R7695" s="58"/>
      <c r="S7695" s="59"/>
      <c r="T7695" s="58"/>
      <c r="U7695" s="58"/>
      <c r="V7695" s="60"/>
      <c r="W7695" s="56"/>
      <c r="X7695" s="56"/>
      <c r="Y7695" s="56"/>
      <c r="Z7695" s="46"/>
      <c r="AA7695" s="66"/>
      <c r="AB7695" s="46"/>
      <c r="AC7695" s="46"/>
      <c r="AD7695" s="61"/>
      <c r="AE7695" s="61"/>
      <c r="AF7695" s="46"/>
      <c r="AG7695" s="46"/>
      <c r="AH7695" s="46"/>
      <c r="AI7695" s="46"/>
      <c r="AJ7695" s="46"/>
      <c r="AK7695" s="46"/>
      <c r="AL7695" s="46"/>
    </row>
    <row r="7696" spans="1:38" x14ac:dyDescent="0.45">
      <c r="A7696" s="16"/>
      <c r="B7696" s="21"/>
      <c r="C7696" s="16"/>
      <c r="D7696" s="16"/>
      <c r="E7696" s="56"/>
      <c r="F7696" s="56"/>
      <c r="G7696" s="57"/>
      <c r="H7696" s="56"/>
      <c r="I7696" s="56"/>
      <c r="J7696" s="56"/>
      <c r="K7696" s="56"/>
      <c r="L7696" s="71"/>
      <c r="M7696" s="56"/>
      <c r="N7696" s="46"/>
      <c r="O7696" s="46" t="s">
        <v>54</v>
      </c>
      <c r="P7696" s="46">
        <f>SUM(P7695:P7695)</f>
        <v>0</v>
      </c>
      <c r="Q7696" s="56"/>
      <c r="R7696" s="58"/>
      <c r="S7696" s="59"/>
      <c r="T7696" s="58"/>
      <c r="U7696" s="58"/>
      <c r="V7696" s="60"/>
      <c r="W7696" s="56"/>
      <c r="X7696" s="56"/>
      <c r="Y7696" s="56"/>
      <c r="Z7696" s="46"/>
      <c r="AA7696" s="66"/>
      <c r="AB7696" s="46"/>
      <c r="AC7696" s="46"/>
      <c r="AD7696" s="61"/>
      <c r="AE7696" s="61"/>
      <c r="AF7696" s="46"/>
      <c r="AG7696" s="46"/>
      <c r="AH7696" s="46">
        <f>SUM(AH7695:AH7695)</f>
        <v>0</v>
      </c>
      <c r="AI7696" s="46"/>
      <c r="AJ7696" s="46">
        <f>SUM(AJ7695:AJ7695)</f>
        <v>0</v>
      </c>
      <c r="AK7696" s="46"/>
      <c r="AL7696" s="46">
        <f>SUM(AL7695:AL7695)</f>
        <v>0</v>
      </c>
    </row>
    <row r="7697" spans="1:38" x14ac:dyDescent="0.45">
      <c r="A7697" s="16" t="s">
        <v>11182</v>
      </c>
      <c r="B7697" s="21">
        <v>3860300075011</v>
      </c>
      <c r="C7697" s="16" t="s">
        <v>11183</v>
      </c>
      <c r="D7697" s="16" t="s">
        <v>11184</v>
      </c>
      <c r="E7697" s="56">
        <v>4526</v>
      </c>
      <c r="F7697" s="56">
        <v>8325</v>
      </c>
      <c r="G7697" s="57" t="s">
        <v>11185</v>
      </c>
      <c r="H7697" s="56" t="s">
        <v>42</v>
      </c>
      <c r="I7697" s="56">
        <v>23507</v>
      </c>
      <c r="J7697" s="56"/>
      <c r="K7697" s="56"/>
      <c r="L7697" s="71"/>
      <c r="M7697" s="56"/>
      <c r="N7697" s="46"/>
      <c r="O7697" s="46"/>
      <c r="P7697" s="46"/>
      <c r="Q7697" s="56"/>
      <c r="R7697" s="58"/>
      <c r="S7697" s="59"/>
      <c r="T7697" s="58"/>
      <c r="U7697" s="58"/>
      <c r="V7697" s="60"/>
      <c r="W7697" s="56"/>
      <c r="X7697" s="56"/>
      <c r="Y7697" s="56"/>
      <c r="Z7697" s="46"/>
      <c r="AA7697" s="66"/>
      <c r="AB7697" s="46"/>
      <c r="AC7697" s="46"/>
      <c r="AD7697" s="61"/>
      <c r="AE7697" s="61"/>
      <c r="AF7697" s="46"/>
      <c r="AG7697" s="46"/>
      <c r="AH7697" s="46"/>
      <c r="AI7697" s="46"/>
      <c r="AJ7697" s="46"/>
      <c r="AK7697" s="46"/>
      <c r="AL7697" s="46"/>
    </row>
    <row r="7698" spans="1:38" x14ac:dyDescent="0.45">
      <c r="A7698" s="16"/>
      <c r="B7698" s="21"/>
      <c r="C7698" s="16"/>
      <c r="D7698" s="16"/>
      <c r="E7698" s="56"/>
      <c r="F7698" s="56"/>
      <c r="G7698" s="57"/>
      <c r="H7698" s="56"/>
      <c r="I7698" s="56"/>
      <c r="J7698" s="56"/>
      <c r="K7698" s="56"/>
      <c r="L7698" s="71"/>
      <c r="M7698" s="56"/>
      <c r="N7698" s="46"/>
      <c r="O7698" s="46" t="s">
        <v>54</v>
      </c>
      <c r="P7698" s="46">
        <f>SUM(P7697:P7697)</f>
        <v>0</v>
      </c>
      <c r="Q7698" s="56"/>
      <c r="R7698" s="58"/>
      <c r="S7698" s="59"/>
      <c r="T7698" s="58"/>
      <c r="U7698" s="58"/>
      <c r="V7698" s="60"/>
      <c r="W7698" s="56"/>
      <c r="X7698" s="56"/>
      <c r="Y7698" s="56"/>
      <c r="Z7698" s="46"/>
      <c r="AA7698" s="66"/>
      <c r="AB7698" s="46"/>
      <c r="AC7698" s="46"/>
      <c r="AD7698" s="61"/>
      <c r="AE7698" s="61"/>
      <c r="AF7698" s="46"/>
      <c r="AG7698" s="46"/>
      <c r="AH7698" s="46">
        <f>SUM(AH7697:AH7697)</f>
        <v>0</v>
      </c>
      <c r="AI7698" s="46"/>
      <c r="AJ7698" s="46">
        <f>SUM(AJ7697:AJ7697)</f>
        <v>0</v>
      </c>
      <c r="AK7698" s="46"/>
      <c r="AL7698" s="46">
        <f>SUM(AL7697:AL7697)</f>
        <v>0</v>
      </c>
    </row>
    <row r="7699" spans="1:38" x14ac:dyDescent="0.45">
      <c r="A7699" s="16" t="s">
        <v>11186</v>
      </c>
      <c r="B7699" s="21">
        <v>3102002622624</v>
      </c>
      <c r="C7699" s="16" t="s">
        <v>11187</v>
      </c>
      <c r="D7699" s="16" t="s">
        <v>11188</v>
      </c>
      <c r="E7699" s="56">
        <v>4527</v>
      </c>
      <c r="F7699" s="56">
        <v>7740</v>
      </c>
      <c r="G7699" s="57" t="s">
        <v>11189</v>
      </c>
      <c r="H7699" s="56" t="s">
        <v>42</v>
      </c>
      <c r="I7699" s="56">
        <v>6264</v>
      </c>
      <c r="J7699" s="56"/>
      <c r="K7699" s="56"/>
      <c r="L7699" s="71"/>
      <c r="M7699" s="56"/>
      <c r="N7699" s="46"/>
      <c r="O7699" s="46"/>
      <c r="P7699" s="46"/>
      <c r="Q7699" s="56"/>
      <c r="R7699" s="58"/>
      <c r="S7699" s="59"/>
      <c r="T7699" s="58"/>
      <c r="U7699" s="58"/>
      <c r="V7699" s="60"/>
      <c r="W7699" s="56"/>
      <c r="X7699" s="56"/>
      <c r="Y7699" s="56"/>
      <c r="Z7699" s="46"/>
      <c r="AA7699" s="66"/>
      <c r="AB7699" s="46"/>
      <c r="AC7699" s="46"/>
      <c r="AD7699" s="61"/>
      <c r="AE7699" s="61"/>
      <c r="AF7699" s="46"/>
      <c r="AG7699" s="46"/>
      <c r="AH7699" s="46"/>
      <c r="AI7699" s="46"/>
      <c r="AJ7699" s="46"/>
      <c r="AK7699" s="46"/>
      <c r="AL7699" s="46"/>
    </row>
    <row r="7700" spans="1:38" x14ac:dyDescent="0.45">
      <c r="A7700" s="16"/>
      <c r="B7700" s="21"/>
      <c r="C7700" s="16"/>
      <c r="D7700" s="16"/>
      <c r="E7700" s="56">
        <v>4528</v>
      </c>
      <c r="F7700" s="56">
        <v>7375</v>
      </c>
      <c r="G7700" s="57" t="s">
        <v>11190</v>
      </c>
      <c r="H7700" s="56" t="s">
        <v>42</v>
      </c>
      <c r="I7700" s="56">
        <v>6265</v>
      </c>
      <c r="J7700" s="56"/>
      <c r="K7700" s="56"/>
      <c r="L7700" s="71"/>
      <c r="M7700" s="56"/>
      <c r="N7700" s="46"/>
      <c r="O7700" s="46"/>
      <c r="P7700" s="46"/>
      <c r="Q7700" s="56"/>
      <c r="R7700" s="58"/>
      <c r="S7700" s="59"/>
      <c r="T7700" s="58"/>
      <c r="U7700" s="58"/>
      <c r="V7700" s="60"/>
      <c r="W7700" s="56"/>
      <c r="X7700" s="56"/>
      <c r="Y7700" s="56"/>
      <c r="Z7700" s="46"/>
      <c r="AA7700" s="66"/>
      <c r="AB7700" s="46"/>
      <c r="AC7700" s="46"/>
      <c r="AD7700" s="61"/>
      <c r="AE7700" s="61"/>
      <c r="AF7700" s="46"/>
      <c r="AG7700" s="46"/>
      <c r="AH7700" s="46"/>
      <c r="AI7700" s="46"/>
      <c r="AJ7700" s="46"/>
      <c r="AK7700" s="46"/>
      <c r="AL7700" s="46"/>
    </row>
    <row r="7701" spans="1:38" x14ac:dyDescent="0.45">
      <c r="A7701" s="16"/>
      <c r="B7701" s="21"/>
      <c r="C7701" s="16"/>
      <c r="D7701" s="16"/>
      <c r="E7701" s="56"/>
      <c r="F7701" s="56"/>
      <c r="G7701" s="57"/>
      <c r="H7701" s="56"/>
      <c r="I7701" s="56"/>
      <c r="J7701" s="56"/>
      <c r="K7701" s="56"/>
      <c r="L7701" s="71"/>
      <c r="M7701" s="56"/>
      <c r="N7701" s="46"/>
      <c r="O7701" s="46" t="s">
        <v>54</v>
      </c>
      <c r="P7701" s="46">
        <f>SUM(P7699:P7700)</f>
        <v>0</v>
      </c>
      <c r="Q7701" s="56"/>
      <c r="R7701" s="58"/>
      <c r="S7701" s="59"/>
      <c r="T7701" s="58"/>
      <c r="U7701" s="58"/>
      <c r="V7701" s="60"/>
      <c r="W7701" s="56"/>
      <c r="X7701" s="56"/>
      <c r="Y7701" s="56"/>
      <c r="Z7701" s="46"/>
      <c r="AA7701" s="66"/>
      <c r="AB7701" s="46"/>
      <c r="AC7701" s="46"/>
      <c r="AD7701" s="61"/>
      <c r="AE7701" s="61"/>
      <c r="AF7701" s="46"/>
      <c r="AG7701" s="46"/>
      <c r="AH7701" s="46">
        <f>SUM(AH7699:AH7700)</f>
        <v>0</v>
      </c>
      <c r="AI7701" s="46"/>
      <c r="AJ7701" s="46">
        <f>SUM(AJ7699:AJ7700)</f>
        <v>0</v>
      </c>
      <c r="AK7701" s="46"/>
      <c r="AL7701" s="46">
        <f>SUM(AL7699:AL7700)</f>
        <v>0</v>
      </c>
    </row>
    <row r="7702" spans="1:38" x14ac:dyDescent="0.45">
      <c r="A7702" s="16" t="s">
        <v>11191</v>
      </c>
      <c r="B7702" s="21">
        <v>3770400014457</v>
      </c>
      <c r="C7702" s="16" t="s">
        <v>11192</v>
      </c>
      <c r="D7702" s="16" t="s">
        <v>11193</v>
      </c>
      <c r="E7702" s="56">
        <v>4529</v>
      </c>
      <c r="F7702" s="56">
        <v>8761</v>
      </c>
      <c r="G7702" s="57" t="s">
        <v>11194</v>
      </c>
      <c r="H7702" s="56" t="s">
        <v>42</v>
      </c>
      <c r="I7702" s="56">
        <v>27622</v>
      </c>
      <c r="J7702" s="56"/>
      <c r="K7702" s="56"/>
      <c r="L7702" s="71"/>
      <c r="M7702" s="56"/>
      <c r="N7702" s="46"/>
      <c r="O7702" s="46"/>
      <c r="P7702" s="46"/>
      <c r="Q7702" s="56"/>
      <c r="R7702" s="58"/>
      <c r="S7702" s="59"/>
      <c r="T7702" s="58"/>
      <c r="U7702" s="58"/>
      <c r="V7702" s="60"/>
      <c r="W7702" s="56"/>
      <c r="X7702" s="56"/>
      <c r="Y7702" s="56"/>
      <c r="Z7702" s="46"/>
      <c r="AA7702" s="66"/>
      <c r="AB7702" s="46"/>
      <c r="AC7702" s="46"/>
      <c r="AD7702" s="61"/>
      <c r="AE7702" s="61"/>
      <c r="AF7702" s="46"/>
      <c r="AG7702" s="46"/>
      <c r="AH7702" s="46"/>
      <c r="AI7702" s="46"/>
      <c r="AJ7702" s="46"/>
      <c r="AK7702" s="46"/>
      <c r="AL7702" s="46"/>
    </row>
    <row r="7703" spans="1:38" x14ac:dyDescent="0.45">
      <c r="A7703" s="16"/>
      <c r="B7703" s="21"/>
      <c r="C7703" s="16"/>
      <c r="D7703" s="16"/>
      <c r="E7703" s="56">
        <v>4530</v>
      </c>
      <c r="F7703" s="56">
        <v>1774</v>
      </c>
      <c r="G7703" s="57" t="s">
        <v>11195</v>
      </c>
      <c r="H7703" s="56" t="s">
        <v>42</v>
      </c>
      <c r="I7703" s="56">
        <v>29809</v>
      </c>
      <c r="J7703" s="56">
        <v>1</v>
      </c>
      <c r="K7703" s="56">
        <v>3</v>
      </c>
      <c r="L7703" s="71">
        <v>96</v>
      </c>
      <c r="M7703" s="56" t="s">
        <v>43</v>
      </c>
      <c r="N7703" s="46">
        <f>((J7703*400)+(K7703*100))+L7703</f>
        <v>796</v>
      </c>
      <c r="O7703" s="46">
        <v>440</v>
      </c>
      <c r="P7703" s="46">
        <f>N7703*O7703</f>
        <v>350240</v>
      </c>
      <c r="Q7703" s="56"/>
      <c r="R7703" s="58"/>
      <c r="S7703" s="59"/>
      <c r="T7703" s="58"/>
      <c r="U7703" s="58"/>
      <c r="V7703" s="60"/>
      <c r="W7703" s="56"/>
      <c r="X7703" s="56"/>
      <c r="Y7703" s="56"/>
      <c r="Z7703" s="46"/>
      <c r="AA7703" s="66"/>
      <c r="AB7703" s="46"/>
      <c r="AC7703" s="46"/>
      <c r="AD7703" s="61"/>
      <c r="AE7703" s="61"/>
      <c r="AF7703" s="46"/>
      <c r="AG7703" s="46">
        <f>IF(AND(AF7703="",P7703=""),0,IF((AF7703=""),P7703,IF((P7703=""),AF7703,AF7703+P7703)))</f>
        <v>350240</v>
      </c>
      <c r="AH7703" s="46">
        <f>IF( (AA7703=""),AG7703*1,AG7703*(AA7703/100) )</f>
        <v>350240</v>
      </c>
      <c r="AI7703" s="46">
        <v>0</v>
      </c>
      <c r="AJ7703" s="46">
        <f>IF((AI7703-AH7703) &gt; 1,0,IF((AI7703-AH7703)&lt;0,AH7703-AI7703,AI7703-AH7703))</f>
        <v>350240</v>
      </c>
      <c r="AK7703" s="46">
        <v>0.3</v>
      </c>
      <c r="AL7703" s="46">
        <f>AJ7703*(AK7703/100)</f>
        <v>1050.72</v>
      </c>
    </row>
    <row r="7704" spans="1:38" x14ac:dyDescent="0.45">
      <c r="A7704" s="16"/>
      <c r="B7704" s="21"/>
      <c r="C7704" s="16"/>
      <c r="D7704" s="16"/>
      <c r="E7704" s="56"/>
      <c r="F7704" s="56"/>
      <c r="G7704" s="57"/>
      <c r="H7704" s="56"/>
      <c r="I7704" s="56"/>
      <c r="J7704" s="56"/>
      <c r="K7704" s="56"/>
      <c r="L7704" s="71"/>
      <c r="M7704" s="56"/>
      <c r="N7704" s="46"/>
      <c r="O7704" s="46" t="s">
        <v>54</v>
      </c>
      <c r="P7704" s="46">
        <f>SUM(P7702:P7703)</f>
        <v>350240</v>
      </c>
      <c r="Q7704" s="56"/>
      <c r="R7704" s="58"/>
      <c r="S7704" s="59"/>
      <c r="T7704" s="58"/>
      <c r="U7704" s="58"/>
      <c r="V7704" s="60"/>
      <c r="W7704" s="56"/>
      <c r="X7704" s="56"/>
      <c r="Y7704" s="56"/>
      <c r="Z7704" s="46"/>
      <c r="AA7704" s="66"/>
      <c r="AB7704" s="46"/>
      <c r="AC7704" s="46"/>
      <c r="AD7704" s="61"/>
      <c r="AE7704" s="61"/>
      <c r="AF7704" s="46"/>
      <c r="AG7704" s="46"/>
      <c r="AH7704" s="46">
        <f>SUM(AH7702:AH7703)</f>
        <v>350240</v>
      </c>
      <c r="AI7704" s="46"/>
      <c r="AJ7704" s="46">
        <f>SUM(AJ7702:AJ7703)</f>
        <v>350240</v>
      </c>
      <c r="AK7704" s="46"/>
      <c r="AL7704" s="46">
        <f>SUM(AL7702:AL7703)</f>
        <v>1050.72</v>
      </c>
    </row>
    <row r="7705" spans="1:38" x14ac:dyDescent="0.45">
      <c r="A7705" s="16" t="s">
        <v>11196</v>
      </c>
      <c r="B7705" s="21">
        <v>3770400316828</v>
      </c>
      <c r="C7705" s="16" t="s">
        <v>11197</v>
      </c>
      <c r="D7705" s="16" t="s">
        <v>11198</v>
      </c>
      <c r="E7705" s="56">
        <v>4531</v>
      </c>
      <c r="F7705" s="56">
        <v>7159</v>
      </c>
      <c r="G7705" s="57" t="s">
        <v>11199</v>
      </c>
      <c r="H7705" s="56" t="s">
        <v>42</v>
      </c>
      <c r="I7705" s="56">
        <v>14143</v>
      </c>
      <c r="J7705" s="56"/>
      <c r="K7705" s="56"/>
      <c r="L7705" s="71"/>
      <c r="M7705" s="56"/>
      <c r="N7705" s="46"/>
      <c r="O7705" s="46"/>
      <c r="P7705" s="46"/>
      <c r="Q7705" s="56"/>
      <c r="R7705" s="58"/>
      <c r="S7705" s="59"/>
      <c r="T7705" s="58"/>
      <c r="U7705" s="58"/>
      <c r="V7705" s="60"/>
      <c r="W7705" s="56"/>
      <c r="X7705" s="56"/>
      <c r="Y7705" s="56"/>
      <c r="Z7705" s="46"/>
      <c r="AA7705" s="66"/>
      <c r="AB7705" s="46"/>
      <c r="AC7705" s="46"/>
      <c r="AD7705" s="61"/>
      <c r="AE7705" s="61"/>
      <c r="AF7705" s="46"/>
      <c r="AG7705" s="46"/>
      <c r="AH7705" s="46"/>
      <c r="AI7705" s="46"/>
      <c r="AJ7705" s="46"/>
      <c r="AK7705" s="46"/>
      <c r="AL7705" s="46"/>
    </row>
    <row r="7706" spans="1:38" x14ac:dyDescent="0.45">
      <c r="A7706" s="16"/>
      <c r="B7706" s="21"/>
      <c r="C7706" s="16"/>
      <c r="D7706" s="16"/>
      <c r="E7706" s="56"/>
      <c r="F7706" s="56"/>
      <c r="G7706" s="57"/>
      <c r="H7706" s="56"/>
      <c r="I7706" s="56"/>
      <c r="J7706" s="56"/>
      <c r="K7706" s="56"/>
      <c r="L7706" s="71"/>
      <c r="M7706" s="56"/>
      <c r="N7706" s="46"/>
      <c r="O7706" s="46" t="s">
        <v>54</v>
      </c>
      <c r="P7706" s="46">
        <f>SUM(P7705:P7705)</f>
        <v>0</v>
      </c>
      <c r="Q7706" s="56"/>
      <c r="R7706" s="58"/>
      <c r="S7706" s="59"/>
      <c r="T7706" s="58"/>
      <c r="U7706" s="58"/>
      <c r="V7706" s="60"/>
      <c r="W7706" s="56"/>
      <c r="X7706" s="56"/>
      <c r="Y7706" s="56"/>
      <c r="Z7706" s="46"/>
      <c r="AA7706" s="66"/>
      <c r="AB7706" s="46"/>
      <c r="AC7706" s="46"/>
      <c r="AD7706" s="61"/>
      <c r="AE7706" s="61"/>
      <c r="AF7706" s="46"/>
      <c r="AG7706" s="46"/>
      <c r="AH7706" s="46">
        <f>SUM(AH7705:AH7705)</f>
        <v>0</v>
      </c>
      <c r="AI7706" s="46"/>
      <c r="AJ7706" s="46">
        <f>SUM(AJ7705:AJ7705)</f>
        <v>0</v>
      </c>
      <c r="AK7706" s="46"/>
      <c r="AL7706" s="46">
        <f>SUM(AL7705:AL7705)</f>
        <v>0</v>
      </c>
    </row>
    <row r="7707" spans="1:38" x14ac:dyDescent="0.45">
      <c r="A7707" s="16" t="s">
        <v>11200</v>
      </c>
      <c r="B7707" s="21">
        <v>3770400418701</v>
      </c>
      <c r="C7707" s="16" t="s">
        <v>11201</v>
      </c>
      <c r="D7707" s="16" t="s">
        <v>11202</v>
      </c>
      <c r="E7707" s="56">
        <v>4532</v>
      </c>
      <c r="F7707" s="56">
        <v>731</v>
      </c>
      <c r="G7707" s="57" t="s">
        <v>11203</v>
      </c>
      <c r="H7707" s="56" t="s">
        <v>42</v>
      </c>
      <c r="I7707" s="56">
        <v>13288</v>
      </c>
      <c r="J7707" s="56">
        <v>4</v>
      </c>
      <c r="K7707" s="56">
        <v>1</v>
      </c>
      <c r="L7707" s="71">
        <v>4</v>
      </c>
      <c r="M7707" s="56" t="s">
        <v>43</v>
      </c>
      <c r="N7707" s="46">
        <f>((J7707*400)+(K7707*100))+L7707</f>
        <v>1704</v>
      </c>
      <c r="O7707" s="46">
        <v>230</v>
      </c>
      <c r="P7707" s="46">
        <f>N7707*O7707</f>
        <v>391920</v>
      </c>
      <c r="Q7707" s="56"/>
      <c r="R7707" s="58"/>
      <c r="S7707" s="59"/>
      <c r="T7707" s="58"/>
      <c r="U7707" s="58"/>
      <c r="V7707" s="60"/>
      <c r="W7707" s="56"/>
      <c r="X7707" s="56"/>
      <c r="Y7707" s="56"/>
      <c r="Z7707" s="46"/>
      <c r="AA7707" s="66"/>
      <c r="AB7707" s="46"/>
      <c r="AC7707" s="46"/>
      <c r="AD7707" s="61"/>
      <c r="AE7707" s="61"/>
      <c r="AF7707" s="46"/>
      <c r="AG7707" s="46">
        <f>IF(AND(AF7707="",P7707=""),0,IF((AF7707=""),P7707,IF((P7707=""),AF7707,AF7707+P7707)))</f>
        <v>391920</v>
      </c>
      <c r="AH7707" s="46">
        <f>IF( (AA7707=""),AG7707*1,AG7707*(AA7707/100) )</f>
        <v>391920</v>
      </c>
      <c r="AI7707" s="46">
        <v>0</v>
      </c>
      <c r="AJ7707" s="46">
        <f>IF((AI7707-AH7707) &gt; 1,0,IF((AI7707-AH7707)&lt;0,AH7707-AI7707,AI7707-AH7707))</f>
        <v>391920</v>
      </c>
      <c r="AK7707" s="46">
        <v>0.3</v>
      </c>
      <c r="AL7707" s="46">
        <f>AJ7707*(AK7707/100)</f>
        <v>1175.76</v>
      </c>
    </row>
    <row r="7708" spans="1:38" x14ac:dyDescent="0.45">
      <c r="A7708" s="16"/>
      <c r="B7708" s="21"/>
      <c r="C7708" s="16"/>
      <c r="D7708" s="16"/>
      <c r="E7708" s="56"/>
      <c r="F7708" s="56"/>
      <c r="G7708" s="57"/>
      <c r="H7708" s="56"/>
      <c r="I7708" s="56"/>
      <c r="J7708" s="56"/>
      <c r="K7708" s="56"/>
      <c r="L7708" s="71"/>
      <c r="M7708" s="56"/>
      <c r="N7708" s="46"/>
      <c r="O7708" s="46" t="s">
        <v>54</v>
      </c>
      <c r="P7708" s="46">
        <f>SUM(P7707:P7707)</f>
        <v>391920</v>
      </c>
      <c r="Q7708" s="56"/>
      <c r="R7708" s="58"/>
      <c r="S7708" s="59"/>
      <c r="T7708" s="58"/>
      <c r="U7708" s="58"/>
      <c r="V7708" s="60"/>
      <c r="W7708" s="56"/>
      <c r="X7708" s="56"/>
      <c r="Y7708" s="56"/>
      <c r="Z7708" s="46"/>
      <c r="AA7708" s="66"/>
      <c r="AB7708" s="46"/>
      <c r="AC7708" s="46"/>
      <c r="AD7708" s="61"/>
      <c r="AE7708" s="61"/>
      <c r="AF7708" s="46"/>
      <c r="AG7708" s="46"/>
      <c r="AH7708" s="46">
        <f>SUM(AH7707:AH7707)</f>
        <v>391920</v>
      </c>
      <c r="AI7708" s="46"/>
      <c r="AJ7708" s="46">
        <f>SUM(AJ7707:AJ7707)</f>
        <v>391920</v>
      </c>
      <c r="AK7708" s="46"/>
      <c r="AL7708" s="46">
        <f>SUM(AL7707:AL7707)</f>
        <v>1175.76</v>
      </c>
    </row>
    <row r="7709" spans="1:38" x14ac:dyDescent="0.45">
      <c r="A7709" s="16" t="s">
        <v>11204</v>
      </c>
      <c r="B7709" s="21">
        <v>1770400016674</v>
      </c>
      <c r="C7709" s="16" t="s">
        <v>11205</v>
      </c>
      <c r="D7709" s="16" t="s">
        <v>11206</v>
      </c>
      <c r="E7709" s="56">
        <v>4533</v>
      </c>
      <c r="F7709" s="56">
        <v>3016</v>
      </c>
      <c r="G7709" s="57" t="s">
        <v>11207</v>
      </c>
      <c r="H7709" s="56" t="s">
        <v>42</v>
      </c>
      <c r="I7709" s="56">
        <v>29982</v>
      </c>
      <c r="J7709" s="56">
        <v>0</v>
      </c>
      <c r="K7709" s="56">
        <v>1</v>
      </c>
      <c r="L7709" s="71">
        <v>91.5</v>
      </c>
      <c r="M7709" s="56" t="s">
        <v>43</v>
      </c>
      <c r="N7709" s="46">
        <f>((J7709*400)+(K7709*100))+L7709</f>
        <v>191.5</v>
      </c>
      <c r="O7709" s="46">
        <v>500</v>
      </c>
      <c r="P7709" s="46">
        <f>N7709*O7709</f>
        <v>95750</v>
      </c>
      <c r="Q7709" s="56"/>
      <c r="R7709" s="58"/>
      <c r="S7709" s="59"/>
      <c r="T7709" s="58"/>
      <c r="U7709" s="58"/>
      <c r="V7709" s="60"/>
      <c r="W7709" s="56"/>
      <c r="X7709" s="56"/>
      <c r="Y7709" s="56"/>
      <c r="Z7709" s="46"/>
      <c r="AA7709" s="66"/>
      <c r="AB7709" s="46"/>
      <c r="AC7709" s="46"/>
      <c r="AD7709" s="61"/>
      <c r="AE7709" s="61"/>
      <c r="AF7709" s="46"/>
      <c r="AG7709" s="46">
        <f>IF(AND(AF7709="",P7709=""),0,IF((AF7709=""),P7709,IF((P7709=""),AF7709,AF7709+P7709)))</f>
        <v>95750</v>
      </c>
      <c r="AH7709" s="46">
        <f>IF( (AA7709=""),AG7709*1,AG7709*(AA7709/100) )</f>
        <v>95750</v>
      </c>
      <c r="AI7709" s="46">
        <v>0</v>
      </c>
      <c r="AJ7709" s="46">
        <f>IF((AI7709-AH7709) &gt; 1,0,IF((AI7709-AH7709)&lt;0,AH7709-AI7709,AI7709-AH7709))</f>
        <v>95750</v>
      </c>
      <c r="AK7709" s="46">
        <v>0.3</v>
      </c>
      <c r="AL7709" s="46">
        <f>AJ7709*(AK7709/100)</f>
        <v>287.25</v>
      </c>
    </row>
    <row r="7710" spans="1:38" x14ac:dyDescent="0.45">
      <c r="A7710" s="16"/>
      <c r="B7710" s="21"/>
      <c r="C7710" s="16"/>
      <c r="D7710" s="16"/>
      <c r="E7710" s="56"/>
      <c r="F7710" s="56"/>
      <c r="G7710" s="57"/>
      <c r="H7710" s="56"/>
      <c r="I7710" s="56"/>
      <c r="J7710" s="56"/>
      <c r="K7710" s="56"/>
      <c r="L7710" s="71"/>
      <c r="M7710" s="56"/>
      <c r="N7710" s="46"/>
      <c r="O7710" s="46" t="s">
        <v>54</v>
      </c>
      <c r="P7710" s="46">
        <f>SUM(P7709:P7709)</f>
        <v>95750</v>
      </c>
      <c r="Q7710" s="56"/>
      <c r="R7710" s="58"/>
      <c r="S7710" s="59"/>
      <c r="T7710" s="58"/>
      <c r="U7710" s="58"/>
      <c r="V7710" s="60"/>
      <c r="W7710" s="56"/>
      <c r="X7710" s="56"/>
      <c r="Y7710" s="56"/>
      <c r="Z7710" s="46"/>
      <c r="AA7710" s="66"/>
      <c r="AB7710" s="46"/>
      <c r="AC7710" s="46"/>
      <c r="AD7710" s="61"/>
      <c r="AE7710" s="61"/>
      <c r="AF7710" s="46"/>
      <c r="AG7710" s="46"/>
      <c r="AH7710" s="46">
        <f>SUM(AH7709:AH7709)</f>
        <v>95750</v>
      </c>
      <c r="AI7710" s="46"/>
      <c r="AJ7710" s="46">
        <f>SUM(AJ7709:AJ7709)</f>
        <v>95750</v>
      </c>
      <c r="AK7710" s="46"/>
      <c r="AL7710" s="46">
        <f>SUM(AL7709:AL7709)</f>
        <v>287.25</v>
      </c>
    </row>
    <row r="7711" spans="1:38" x14ac:dyDescent="0.45">
      <c r="A7711" s="16" t="s">
        <v>11208</v>
      </c>
      <c r="B7711" s="21">
        <v>3770400080085</v>
      </c>
      <c r="C7711" s="16" t="s">
        <v>11209</v>
      </c>
      <c r="D7711" s="16" t="s">
        <v>11210</v>
      </c>
      <c r="E7711" s="56">
        <v>4534</v>
      </c>
      <c r="F7711" s="56">
        <v>52</v>
      </c>
      <c r="G7711" s="57" t="s">
        <v>11211</v>
      </c>
      <c r="H7711" s="56" t="s">
        <v>42</v>
      </c>
      <c r="I7711" s="56">
        <v>2571</v>
      </c>
      <c r="J7711" s="56">
        <v>0</v>
      </c>
      <c r="K7711" s="56">
        <v>0</v>
      </c>
      <c r="L7711" s="71">
        <v>36</v>
      </c>
      <c r="M7711" s="56" t="s">
        <v>43</v>
      </c>
      <c r="N7711" s="46">
        <f>((J7711*400)+(K7711*100))+L7711</f>
        <v>36</v>
      </c>
      <c r="O7711" s="46">
        <v>500</v>
      </c>
      <c r="P7711" s="46">
        <f>N7711*O7711</f>
        <v>18000</v>
      </c>
      <c r="Q7711" s="56"/>
      <c r="R7711" s="58"/>
      <c r="S7711" s="59"/>
      <c r="T7711" s="58"/>
      <c r="U7711" s="58"/>
      <c r="V7711" s="60"/>
      <c r="W7711" s="56"/>
      <c r="X7711" s="56"/>
      <c r="Y7711" s="56"/>
      <c r="Z7711" s="46"/>
      <c r="AA7711" s="66"/>
      <c r="AB7711" s="46"/>
      <c r="AC7711" s="46"/>
      <c r="AD7711" s="61"/>
      <c r="AE7711" s="61"/>
      <c r="AF7711" s="46"/>
      <c r="AG7711" s="46">
        <f>IF(AND(AF7711="",P7711=""),0,IF((AF7711=""),P7711,IF((P7711=""),AF7711,AF7711+P7711)))</f>
        <v>18000</v>
      </c>
      <c r="AH7711" s="46">
        <f>IF( (AA7711=""),AG7711*1,AG7711*(AA7711/100) )</f>
        <v>18000</v>
      </c>
      <c r="AI7711" s="46">
        <v>0</v>
      </c>
      <c r="AJ7711" s="46">
        <f>IF((AI7711-AH7711) &gt; 1,0,IF((AI7711-AH7711)&lt;0,AH7711-AI7711,AI7711-AH7711))</f>
        <v>18000</v>
      </c>
      <c r="AK7711" s="46">
        <v>0.3</v>
      </c>
      <c r="AL7711" s="46">
        <f>AJ7711*(AK7711/100)</f>
        <v>54</v>
      </c>
    </row>
    <row r="7712" spans="1:38" x14ac:dyDescent="0.45">
      <c r="A7712" s="16"/>
      <c r="B7712" s="21"/>
      <c r="C7712" s="16"/>
      <c r="D7712" s="16"/>
      <c r="E7712" s="56">
        <v>4535</v>
      </c>
      <c r="F7712" s="56">
        <v>54</v>
      </c>
      <c r="G7712" s="57" t="s">
        <v>11212</v>
      </c>
      <c r="H7712" s="56" t="s">
        <v>42</v>
      </c>
      <c r="I7712" s="56">
        <v>2572</v>
      </c>
      <c r="J7712" s="56">
        <v>0</v>
      </c>
      <c r="K7712" s="56">
        <v>0</v>
      </c>
      <c r="L7712" s="71">
        <v>36</v>
      </c>
      <c r="M7712" s="56" t="s">
        <v>43</v>
      </c>
      <c r="N7712" s="46">
        <f>((J7712*400)+(K7712*100))+L7712</f>
        <v>36</v>
      </c>
      <c r="O7712" s="46">
        <v>500</v>
      </c>
      <c r="P7712" s="46">
        <f>N7712*O7712</f>
        <v>18000</v>
      </c>
      <c r="Q7712" s="56"/>
      <c r="R7712" s="58"/>
      <c r="S7712" s="59"/>
      <c r="T7712" s="58"/>
      <c r="U7712" s="58"/>
      <c r="V7712" s="60"/>
      <c r="W7712" s="56"/>
      <c r="X7712" s="56"/>
      <c r="Y7712" s="56"/>
      <c r="Z7712" s="46"/>
      <c r="AA7712" s="66"/>
      <c r="AB7712" s="46"/>
      <c r="AC7712" s="46"/>
      <c r="AD7712" s="61"/>
      <c r="AE7712" s="61"/>
      <c r="AF7712" s="46"/>
      <c r="AG7712" s="46">
        <f>IF(AND(AF7712="",P7712=""),0,IF((AF7712=""),P7712,IF((P7712=""),AF7712,AF7712+P7712)))</f>
        <v>18000</v>
      </c>
      <c r="AH7712" s="46">
        <f>IF( (AA7712=""),AG7712*1,AG7712*(AA7712/100) )</f>
        <v>18000</v>
      </c>
      <c r="AI7712" s="46">
        <v>0</v>
      </c>
      <c r="AJ7712" s="46">
        <f>IF((AI7712-AH7712) &gt; 1,0,IF((AI7712-AH7712)&lt;0,AH7712-AI7712,AI7712-AH7712))</f>
        <v>18000</v>
      </c>
      <c r="AK7712" s="46">
        <v>0.3</v>
      </c>
      <c r="AL7712" s="46">
        <f>AJ7712*(AK7712/100)</f>
        <v>54</v>
      </c>
    </row>
    <row r="7713" spans="1:38" x14ac:dyDescent="0.45">
      <c r="A7713" s="16"/>
      <c r="B7713" s="21"/>
      <c r="C7713" s="16"/>
      <c r="D7713" s="16"/>
      <c r="E7713" s="56">
        <v>4536</v>
      </c>
      <c r="F7713" s="56">
        <v>53</v>
      </c>
      <c r="G7713" s="57" t="s">
        <v>11213</v>
      </c>
      <c r="H7713" s="56" t="s">
        <v>42</v>
      </c>
      <c r="I7713" s="56">
        <v>2573</v>
      </c>
      <c r="J7713" s="56">
        <v>0</v>
      </c>
      <c r="K7713" s="56">
        <v>0</v>
      </c>
      <c r="L7713" s="71">
        <v>36</v>
      </c>
      <c r="M7713" s="56" t="s">
        <v>43</v>
      </c>
      <c r="N7713" s="46">
        <f>((J7713*400)+(K7713*100))+L7713</f>
        <v>36</v>
      </c>
      <c r="O7713" s="46">
        <v>500</v>
      </c>
      <c r="P7713" s="46">
        <f>N7713*O7713</f>
        <v>18000</v>
      </c>
      <c r="Q7713" s="56"/>
      <c r="R7713" s="58"/>
      <c r="S7713" s="59"/>
      <c r="T7713" s="58"/>
      <c r="U7713" s="58"/>
      <c r="V7713" s="60"/>
      <c r="W7713" s="56"/>
      <c r="X7713" s="56"/>
      <c r="Y7713" s="56"/>
      <c r="Z7713" s="46"/>
      <c r="AA7713" s="66"/>
      <c r="AB7713" s="46"/>
      <c r="AC7713" s="46"/>
      <c r="AD7713" s="61"/>
      <c r="AE7713" s="61"/>
      <c r="AF7713" s="46"/>
      <c r="AG7713" s="46">
        <f>IF(AND(AF7713="",P7713=""),0,IF((AF7713=""),P7713,IF((P7713=""),AF7713,AF7713+P7713)))</f>
        <v>18000</v>
      </c>
      <c r="AH7713" s="46">
        <f>IF( (AA7713=""),AG7713*1,AG7713*(AA7713/100) )</f>
        <v>18000</v>
      </c>
      <c r="AI7713" s="46">
        <v>0</v>
      </c>
      <c r="AJ7713" s="46">
        <f>IF((AI7713-AH7713) &gt; 1,0,IF((AI7713-AH7713)&lt;0,AH7713-AI7713,AI7713-AH7713))</f>
        <v>18000</v>
      </c>
      <c r="AK7713" s="46">
        <v>0.3</v>
      </c>
      <c r="AL7713" s="46">
        <f>AJ7713*(AK7713/100)</f>
        <v>54</v>
      </c>
    </row>
    <row r="7714" spans="1:38" x14ac:dyDescent="0.45">
      <c r="A7714" s="16"/>
      <c r="B7714" s="21"/>
      <c r="C7714" s="16"/>
      <c r="D7714" s="16"/>
      <c r="E7714" s="56"/>
      <c r="F7714" s="56"/>
      <c r="G7714" s="57"/>
      <c r="H7714" s="56"/>
      <c r="I7714" s="56"/>
      <c r="J7714" s="56"/>
      <c r="K7714" s="56"/>
      <c r="L7714" s="71"/>
      <c r="M7714" s="56"/>
      <c r="N7714" s="46"/>
      <c r="O7714" s="46" t="s">
        <v>54</v>
      </c>
      <c r="P7714" s="46">
        <f>SUM(P7711:P7713)</f>
        <v>54000</v>
      </c>
      <c r="Q7714" s="56"/>
      <c r="R7714" s="58"/>
      <c r="S7714" s="59"/>
      <c r="T7714" s="58"/>
      <c r="U7714" s="58"/>
      <c r="V7714" s="60"/>
      <c r="W7714" s="56"/>
      <c r="X7714" s="56"/>
      <c r="Y7714" s="56"/>
      <c r="Z7714" s="46"/>
      <c r="AA7714" s="66"/>
      <c r="AB7714" s="46"/>
      <c r="AC7714" s="46"/>
      <c r="AD7714" s="61"/>
      <c r="AE7714" s="61"/>
      <c r="AF7714" s="46"/>
      <c r="AG7714" s="46"/>
      <c r="AH7714" s="46">
        <f>SUM(AH7711:AH7713)</f>
        <v>54000</v>
      </c>
      <c r="AI7714" s="46"/>
      <c r="AJ7714" s="46">
        <f>SUM(AJ7711:AJ7713)</f>
        <v>54000</v>
      </c>
      <c r="AK7714" s="46"/>
      <c r="AL7714" s="46">
        <f>SUM(AL7711:AL7713)</f>
        <v>162</v>
      </c>
    </row>
    <row r="7715" spans="1:38" x14ac:dyDescent="0.45">
      <c r="A7715" s="16" t="s">
        <v>11214</v>
      </c>
      <c r="B7715" s="21">
        <v>3770400048513</v>
      </c>
      <c r="C7715" s="16" t="s">
        <v>11215</v>
      </c>
      <c r="D7715" s="16" t="s">
        <v>11216</v>
      </c>
      <c r="E7715" s="56">
        <v>4537</v>
      </c>
      <c r="F7715" s="56">
        <v>1860</v>
      </c>
      <c r="G7715" s="57" t="s">
        <v>11217</v>
      </c>
      <c r="H7715" s="56" t="s">
        <v>42</v>
      </c>
      <c r="I7715" s="56">
        <v>10631</v>
      </c>
      <c r="J7715" s="56">
        <v>0</v>
      </c>
      <c r="K7715" s="56">
        <v>0</v>
      </c>
      <c r="L7715" s="71">
        <v>30</v>
      </c>
      <c r="M7715" s="56" t="s">
        <v>208</v>
      </c>
      <c r="N7715" s="46">
        <f>((J7715*400)+(K7715*100))+L7715</f>
        <v>30</v>
      </c>
      <c r="O7715" s="46">
        <v>200</v>
      </c>
      <c r="P7715" s="46">
        <f>N7715*O7715</f>
        <v>6000</v>
      </c>
      <c r="Q7715" s="56"/>
      <c r="R7715" s="58"/>
      <c r="S7715" s="59"/>
      <c r="T7715" s="58"/>
      <c r="U7715" s="58"/>
      <c r="V7715" s="60"/>
      <c r="W7715" s="56"/>
      <c r="X7715" s="56"/>
      <c r="Y7715" s="56"/>
      <c r="Z7715" s="46"/>
      <c r="AA7715" s="66"/>
      <c r="AB7715" s="46"/>
      <c r="AC7715" s="46"/>
      <c r="AD7715" s="61"/>
      <c r="AE7715" s="61"/>
      <c r="AF7715" s="46"/>
      <c r="AG7715" s="46">
        <f>IF(AND(AF7715="",P7715=""),0,IF((AF7715=""),P7715,IF((P7715=""),AF7715,AF7715+P7715)))</f>
        <v>6000</v>
      </c>
      <c r="AH7715" s="46">
        <f>IF( (AA7715=""),AG7715*1,AG7715*(AA7715/100) )</f>
        <v>6000</v>
      </c>
      <c r="AI7715" s="46">
        <v>0</v>
      </c>
      <c r="AJ7715" s="46">
        <f>IF((AI7715-AH7715) &gt; 1,0,IF((AI7715-AH7715)&lt;0,AH7715-AI7715,AI7715-AH7715))</f>
        <v>6000</v>
      </c>
      <c r="AK7715" s="46">
        <v>0.02</v>
      </c>
      <c r="AL7715" s="46">
        <f>AJ7715*(AK7715/100)</f>
        <v>1.2</v>
      </c>
    </row>
    <row r="7716" spans="1:38" x14ac:dyDescent="0.45">
      <c r="A7716" s="16"/>
      <c r="B7716" s="21"/>
      <c r="C7716" s="16"/>
      <c r="D7716" s="16"/>
      <c r="E7716" s="56"/>
      <c r="F7716" s="56"/>
      <c r="G7716" s="57"/>
      <c r="H7716" s="56"/>
      <c r="I7716" s="56"/>
      <c r="J7716" s="56">
        <v>9</v>
      </c>
      <c r="K7716" s="56">
        <v>2</v>
      </c>
      <c r="L7716" s="71">
        <v>77</v>
      </c>
      <c r="M7716" s="56" t="s">
        <v>90</v>
      </c>
      <c r="N7716" s="46">
        <f>((J7716*400)+(K7716*100))+L7716</f>
        <v>3877</v>
      </c>
      <c r="O7716" s="46">
        <v>200</v>
      </c>
      <c r="P7716" s="46">
        <f>N7716*O7716</f>
        <v>775400</v>
      </c>
      <c r="Q7716" s="56"/>
      <c r="R7716" s="58"/>
      <c r="S7716" s="59"/>
      <c r="T7716" s="58"/>
      <c r="U7716" s="58"/>
      <c r="V7716" s="60"/>
      <c r="W7716" s="56"/>
      <c r="X7716" s="56"/>
      <c r="Y7716" s="56"/>
      <c r="Z7716" s="46"/>
      <c r="AA7716" s="66"/>
      <c r="AB7716" s="46"/>
      <c r="AC7716" s="46"/>
      <c r="AD7716" s="61"/>
      <c r="AE7716" s="61"/>
      <c r="AF7716" s="46"/>
      <c r="AG7716" s="46">
        <f>IF(AND(AF7716="",P7716=""),0,IF((AF7716=""),P7716,IF((P7716=""),AF7716,AF7716+P7716)))</f>
        <v>775400</v>
      </c>
      <c r="AH7716" s="46">
        <f>IF( (AA7716=""),AG7716*1,AG7716*(AA7716/100) )</f>
        <v>775400</v>
      </c>
      <c r="AI7716" s="46">
        <v>0</v>
      </c>
      <c r="AJ7716" s="46">
        <f>IF((AI7716-AH7716) &gt; 1,0,IF((AI7716-AH7716)&lt;0,AH7716-AI7716,AI7716-AH7716))</f>
        <v>775400</v>
      </c>
      <c r="AK7716" s="46">
        <v>0.01</v>
      </c>
      <c r="AL7716" s="46">
        <f>AJ7716*(AK7716/100)</f>
        <v>77.540000000000006</v>
      </c>
    </row>
    <row r="7717" spans="1:38" x14ac:dyDescent="0.45">
      <c r="A7717" s="16"/>
      <c r="B7717" s="21"/>
      <c r="C7717" s="16"/>
      <c r="D7717" s="16"/>
      <c r="E7717" s="56"/>
      <c r="F7717" s="56"/>
      <c r="G7717" s="57"/>
      <c r="H7717" s="56"/>
      <c r="I7717" s="56"/>
      <c r="J7717" s="56"/>
      <c r="K7717" s="56"/>
      <c r="L7717" s="71"/>
      <c r="M7717" s="56"/>
      <c r="N7717" s="46"/>
      <c r="O7717" s="46"/>
      <c r="P7717" s="46"/>
      <c r="Q7717" s="73">
        <v>1</v>
      </c>
      <c r="R7717" s="58" t="s">
        <v>11214</v>
      </c>
      <c r="S7717" s="59">
        <v>3770400048513</v>
      </c>
      <c r="T7717" s="58" t="s">
        <v>11215</v>
      </c>
      <c r="U7717" s="58" t="s">
        <v>11218</v>
      </c>
      <c r="V7717" s="60"/>
      <c r="W7717" s="56" t="s">
        <v>210</v>
      </c>
      <c r="X7717" s="56" t="s">
        <v>211</v>
      </c>
      <c r="Y7717" s="56" t="s">
        <v>212</v>
      </c>
      <c r="Z7717" s="46">
        <v>120</v>
      </c>
      <c r="AA7717" s="66">
        <v>100</v>
      </c>
      <c r="AB7717" s="46">
        <v>6900</v>
      </c>
      <c r="AC7717" s="46">
        <f>Z7717*AB7717</f>
        <v>828000</v>
      </c>
      <c r="AD7717" s="61">
        <v>5</v>
      </c>
      <c r="AE7717" s="61">
        <v>5</v>
      </c>
      <c r="AF7717" s="46">
        <f>(AC7717*(100-AE7717))/100</f>
        <v>786600</v>
      </c>
      <c r="AG7717" s="46">
        <f>IF( (AF7717=""),0,SUM(AF7717:AF7717) )</f>
        <v>786600</v>
      </c>
      <c r="AH7717" s="46">
        <f>(AG7717/100)*(AA7717)</f>
        <v>786600</v>
      </c>
      <c r="AI7717" s="46">
        <v>0</v>
      </c>
      <c r="AJ7717" s="46">
        <f>IF((AI7717-AH7717) &gt; 1,0,IF((AI7717-AH7717)&lt;0,AH7717-AI7717,AI7717-AH7717))</f>
        <v>786600</v>
      </c>
      <c r="AK7717" s="46">
        <v>0.02</v>
      </c>
      <c r="AL7717" s="46">
        <f>AJ7717*(AK7717/100)</f>
        <v>157.32000000000002</v>
      </c>
    </row>
    <row r="7718" spans="1:38" x14ac:dyDescent="0.45">
      <c r="A7718" s="16"/>
      <c r="B7718" s="21"/>
      <c r="C7718" s="16"/>
      <c r="D7718" s="16"/>
      <c r="E7718" s="56"/>
      <c r="F7718" s="56"/>
      <c r="G7718" s="57"/>
      <c r="H7718" s="56"/>
      <c r="I7718" s="56"/>
      <c r="J7718" s="56"/>
      <c r="K7718" s="56"/>
      <c r="L7718" s="71"/>
      <c r="M7718" s="56"/>
      <c r="N7718" s="46"/>
      <c r="O7718" s="46" t="s">
        <v>54</v>
      </c>
      <c r="P7718" s="46">
        <f>SUM(P7715:P7717)</f>
        <v>781400</v>
      </c>
      <c r="Q7718" s="56"/>
      <c r="R7718" s="58"/>
      <c r="S7718" s="59"/>
      <c r="T7718" s="58"/>
      <c r="U7718" s="58"/>
      <c r="V7718" s="60"/>
      <c r="W7718" s="56"/>
      <c r="X7718" s="56"/>
      <c r="Y7718" s="56"/>
      <c r="Z7718" s="46"/>
      <c r="AA7718" s="66"/>
      <c r="AB7718" s="46"/>
      <c r="AC7718" s="46"/>
      <c r="AD7718" s="61"/>
      <c r="AE7718" s="61"/>
      <c r="AF7718" s="46"/>
      <c r="AG7718" s="46"/>
      <c r="AH7718" s="46">
        <f>SUM(AH7715:AH7717)</f>
        <v>1568000</v>
      </c>
      <c r="AI7718" s="46"/>
      <c r="AJ7718" s="46">
        <f>SUM(AJ7715:AJ7717)</f>
        <v>1568000</v>
      </c>
      <c r="AK7718" s="46"/>
      <c r="AL7718" s="46">
        <f>SUM(AL7715:AL7717)</f>
        <v>236.06000000000003</v>
      </c>
    </row>
    <row r="7719" spans="1:38" x14ac:dyDescent="0.45">
      <c r="A7719" s="16" t="s">
        <v>11219</v>
      </c>
      <c r="B7719" s="21">
        <v>3199700070127</v>
      </c>
      <c r="C7719" s="16" t="s">
        <v>11220</v>
      </c>
      <c r="D7719" s="16" t="s">
        <v>11221</v>
      </c>
      <c r="E7719" s="56">
        <v>4538</v>
      </c>
      <c r="F7719" s="56">
        <v>3077</v>
      </c>
      <c r="G7719" s="57" t="s">
        <v>11222</v>
      </c>
      <c r="H7719" s="56" t="s">
        <v>42</v>
      </c>
      <c r="I7719" s="56">
        <v>14123</v>
      </c>
      <c r="J7719" s="56">
        <v>1</v>
      </c>
      <c r="K7719" s="56">
        <v>0</v>
      </c>
      <c r="L7719" s="71">
        <v>2</v>
      </c>
      <c r="M7719" s="56" t="s">
        <v>90</v>
      </c>
      <c r="N7719" s="46">
        <f>((J7719*400)+(K7719*100))+L7719</f>
        <v>402</v>
      </c>
      <c r="O7719" s="46">
        <v>440</v>
      </c>
      <c r="P7719" s="46">
        <f>N7719*O7719</f>
        <v>176880</v>
      </c>
      <c r="Q7719" s="56"/>
      <c r="R7719" s="58"/>
      <c r="S7719" s="59"/>
      <c r="T7719" s="58"/>
      <c r="U7719" s="58"/>
      <c r="V7719" s="60"/>
      <c r="W7719" s="56"/>
      <c r="X7719" s="56"/>
      <c r="Y7719" s="56"/>
      <c r="Z7719" s="46"/>
      <c r="AA7719" s="66"/>
      <c r="AB7719" s="46"/>
      <c r="AC7719" s="46"/>
      <c r="AD7719" s="61"/>
      <c r="AE7719" s="61"/>
      <c r="AF7719" s="46"/>
      <c r="AG7719" s="46">
        <f>IF(AND(AF7719="",P7719=""),0,IF((AF7719=""),P7719,IF((P7719=""),AF7719,AF7719+P7719)))</f>
        <v>176880</v>
      </c>
      <c r="AH7719" s="46">
        <f>IF( (AA7719=""),AG7719*1,AG7719*(AA7719/100) )</f>
        <v>176880</v>
      </c>
      <c r="AI7719" s="46">
        <v>50000000</v>
      </c>
      <c r="AJ7719" s="46">
        <f>IF((AI7719-AH7719) &gt; 1,0,IF((AI7719-AH7719)&lt;0,AH7719-AI7719,AI7719-AH7719))</f>
        <v>0</v>
      </c>
      <c r="AK7719" s="46">
        <v>0.01</v>
      </c>
      <c r="AL7719" s="46">
        <f>AJ7719*(AK7719/100)</f>
        <v>0</v>
      </c>
    </row>
    <row r="7720" spans="1:38" x14ac:dyDescent="0.45">
      <c r="A7720" s="16"/>
      <c r="B7720" s="21"/>
      <c r="C7720" s="16"/>
      <c r="D7720" s="16"/>
      <c r="E7720" s="56"/>
      <c r="F7720" s="56"/>
      <c r="G7720" s="57"/>
      <c r="H7720" s="56"/>
      <c r="I7720" s="56"/>
      <c r="J7720" s="56"/>
      <c r="K7720" s="56"/>
      <c r="L7720" s="71"/>
      <c r="M7720" s="56"/>
      <c r="N7720" s="46"/>
      <c r="O7720" s="46" t="s">
        <v>54</v>
      </c>
      <c r="P7720" s="46">
        <f>SUM(P7719:P7719)</f>
        <v>176880</v>
      </c>
      <c r="Q7720" s="56"/>
      <c r="R7720" s="58"/>
      <c r="S7720" s="59"/>
      <c r="T7720" s="58"/>
      <c r="U7720" s="58"/>
      <c r="V7720" s="60"/>
      <c r="W7720" s="56"/>
      <c r="X7720" s="56"/>
      <c r="Y7720" s="56"/>
      <c r="Z7720" s="46"/>
      <c r="AA7720" s="66"/>
      <c r="AB7720" s="46"/>
      <c r="AC7720" s="46"/>
      <c r="AD7720" s="61"/>
      <c r="AE7720" s="61"/>
      <c r="AF7720" s="46"/>
      <c r="AG7720" s="46"/>
      <c r="AH7720" s="46">
        <f>SUM(AH7719:AH7719)</f>
        <v>176880</v>
      </c>
      <c r="AI7720" s="46"/>
      <c r="AJ7720" s="46">
        <f>SUM(AJ7719:AJ7719)</f>
        <v>0</v>
      </c>
      <c r="AK7720" s="46"/>
      <c r="AL7720" s="46">
        <f>SUM(AL7719:AL7719)</f>
        <v>0</v>
      </c>
    </row>
    <row r="7721" spans="1:38" x14ac:dyDescent="0.45">
      <c r="A7721" s="16" t="s">
        <v>11223</v>
      </c>
      <c r="B7721" s="21">
        <v>3770400565216</v>
      </c>
      <c r="C7721" s="16" t="s">
        <v>11224</v>
      </c>
      <c r="D7721" s="16" t="s">
        <v>11225</v>
      </c>
      <c r="E7721" s="56">
        <v>4539</v>
      </c>
      <c r="F7721" s="56">
        <v>3421</v>
      </c>
      <c r="G7721" s="57" t="s">
        <v>11226</v>
      </c>
      <c r="H7721" s="56" t="s">
        <v>42</v>
      </c>
      <c r="I7721" s="56">
        <v>14552</v>
      </c>
      <c r="J7721" s="56">
        <v>4</v>
      </c>
      <c r="K7721" s="56">
        <v>1</v>
      </c>
      <c r="L7721" s="71">
        <v>39</v>
      </c>
      <c r="M7721" s="56" t="s">
        <v>43</v>
      </c>
      <c r="N7721" s="46">
        <f>((J7721*400)+(K7721*100))+L7721</f>
        <v>1739</v>
      </c>
      <c r="O7721" s="46">
        <v>200</v>
      </c>
      <c r="P7721" s="46">
        <f>N7721*O7721</f>
        <v>347800</v>
      </c>
      <c r="Q7721" s="56"/>
      <c r="R7721" s="58"/>
      <c r="S7721" s="59"/>
      <c r="T7721" s="58"/>
      <c r="U7721" s="58"/>
      <c r="V7721" s="60"/>
      <c r="W7721" s="56"/>
      <c r="X7721" s="56"/>
      <c r="Y7721" s="56"/>
      <c r="Z7721" s="46"/>
      <c r="AA7721" s="66"/>
      <c r="AB7721" s="46"/>
      <c r="AC7721" s="46"/>
      <c r="AD7721" s="61"/>
      <c r="AE7721" s="61"/>
      <c r="AF7721" s="46"/>
      <c r="AG7721" s="46">
        <f>IF(AND(AF7721="",P7721=""),0,IF((AF7721=""),P7721,IF((P7721=""),AF7721,AF7721+P7721)))</f>
        <v>347800</v>
      </c>
      <c r="AH7721" s="46">
        <f>IF( (AA7721=""),AG7721*1,AG7721*(AA7721/100) )</f>
        <v>347800</v>
      </c>
      <c r="AI7721" s="46">
        <v>0</v>
      </c>
      <c r="AJ7721" s="46">
        <f>IF((AI7721-AH7721) &gt; 1,0,IF((AI7721-AH7721)&lt;0,AH7721-AI7721,AI7721-AH7721))</f>
        <v>347800</v>
      </c>
      <c r="AK7721" s="46">
        <v>0.3</v>
      </c>
      <c r="AL7721" s="46">
        <f>AJ7721*(AK7721/100)</f>
        <v>1043.4000000000001</v>
      </c>
    </row>
    <row r="7722" spans="1:38" x14ac:dyDescent="0.45">
      <c r="A7722" s="16"/>
      <c r="B7722" s="21"/>
      <c r="C7722" s="16"/>
      <c r="D7722" s="16"/>
      <c r="E7722" s="56"/>
      <c r="F7722" s="56"/>
      <c r="G7722" s="57"/>
      <c r="H7722" s="56"/>
      <c r="I7722" s="56"/>
      <c r="J7722" s="56"/>
      <c r="K7722" s="56"/>
      <c r="L7722" s="71"/>
      <c r="M7722" s="56"/>
      <c r="N7722" s="46"/>
      <c r="O7722" s="46" t="s">
        <v>54</v>
      </c>
      <c r="P7722" s="46">
        <f>SUM(P7721:P7721)</f>
        <v>347800</v>
      </c>
      <c r="Q7722" s="56"/>
      <c r="R7722" s="58"/>
      <c r="S7722" s="59"/>
      <c r="T7722" s="58"/>
      <c r="U7722" s="58"/>
      <c r="V7722" s="60"/>
      <c r="W7722" s="56"/>
      <c r="X7722" s="56"/>
      <c r="Y7722" s="56"/>
      <c r="Z7722" s="46"/>
      <c r="AA7722" s="66"/>
      <c r="AB7722" s="46"/>
      <c r="AC7722" s="46"/>
      <c r="AD7722" s="61"/>
      <c r="AE7722" s="61"/>
      <c r="AF7722" s="46"/>
      <c r="AG7722" s="46"/>
      <c r="AH7722" s="46">
        <f>SUM(AH7721:AH7721)</f>
        <v>347800</v>
      </c>
      <c r="AI7722" s="46"/>
      <c r="AJ7722" s="46">
        <f>SUM(AJ7721:AJ7721)</f>
        <v>347800</v>
      </c>
      <c r="AK7722" s="46"/>
      <c r="AL7722" s="46">
        <f>SUM(AL7721:AL7721)</f>
        <v>1043.4000000000001</v>
      </c>
    </row>
    <row r="7723" spans="1:38" x14ac:dyDescent="0.45">
      <c r="A7723" s="16" t="s">
        <v>11227</v>
      </c>
      <c r="B7723" s="21">
        <v>3361100078942</v>
      </c>
      <c r="C7723" s="16" t="s">
        <v>11228</v>
      </c>
      <c r="D7723" s="16" t="s">
        <v>11229</v>
      </c>
      <c r="E7723" s="56">
        <v>4540</v>
      </c>
      <c r="F7723" s="56">
        <v>184</v>
      </c>
      <c r="G7723" s="57" t="s">
        <v>11230</v>
      </c>
      <c r="H7723" s="56" t="s">
        <v>42</v>
      </c>
      <c r="I7723" s="56">
        <v>28421</v>
      </c>
      <c r="J7723" s="56">
        <v>1</v>
      </c>
      <c r="K7723" s="56">
        <v>0</v>
      </c>
      <c r="L7723" s="71">
        <v>0</v>
      </c>
      <c r="M7723" s="56" t="s">
        <v>43</v>
      </c>
      <c r="N7723" s="46">
        <f>((J7723*400)+(K7723*100))+L7723</f>
        <v>400</v>
      </c>
      <c r="O7723" s="46">
        <v>440</v>
      </c>
      <c r="P7723" s="46">
        <f>N7723*O7723</f>
        <v>176000</v>
      </c>
      <c r="Q7723" s="56"/>
      <c r="R7723" s="58"/>
      <c r="S7723" s="59"/>
      <c r="T7723" s="58"/>
      <c r="U7723" s="58"/>
      <c r="V7723" s="60"/>
      <c r="W7723" s="56"/>
      <c r="X7723" s="56"/>
      <c r="Y7723" s="56"/>
      <c r="Z7723" s="46"/>
      <c r="AA7723" s="66"/>
      <c r="AB7723" s="46"/>
      <c r="AC7723" s="46"/>
      <c r="AD7723" s="61"/>
      <c r="AE7723" s="61"/>
      <c r="AF7723" s="46"/>
      <c r="AG7723" s="46">
        <f>IF(AND(AF7723="",P7723=""),0,IF((AF7723=""),P7723,IF((P7723=""),AF7723,AF7723+P7723)))</f>
        <v>176000</v>
      </c>
      <c r="AH7723" s="46">
        <f>IF( (AA7723=""),AG7723*1,AG7723*(AA7723/100) )</f>
        <v>176000</v>
      </c>
      <c r="AI7723" s="46">
        <v>0</v>
      </c>
      <c r="AJ7723" s="46">
        <f>IF((AI7723-AH7723) &gt; 1,0,IF((AI7723-AH7723)&lt;0,AH7723-AI7723,AI7723-AH7723))</f>
        <v>176000</v>
      </c>
      <c r="AK7723" s="46">
        <v>0.3</v>
      </c>
      <c r="AL7723" s="46">
        <f>AJ7723*(AK7723/100)</f>
        <v>528</v>
      </c>
    </row>
    <row r="7724" spans="1:38" x14ac:dyDescent="0.45">
      <c r="A7724" s="16"/>
      <c r="B7724" s="21"/>
      <c r="C7724" s="16"/>
      <c r="D7724" s="16"/>
      <c r="E7724" s="56"/>
      <c r="F7724" s="56"/>
      <c r="G7724" s="57"/>
      <c r="H7724" s="56"/>
      <c r="I7724" s="56"/>
      <c r="J7724" s="56"/>
      <c r="K7724" s="56"/>
      <c r="L7724" s="71"/>
      <c r="M7724" s="56"/>
      <c r="N7724" s="46"/>
      <c r="O7724" s="46" t="s">
        <v>54</v>
      </c>
      <c r="P7724" s="46">
        <f>SUM(P7723:P7723)</f>
        <v>176000</v>
      </c>
      <c r="Q7724" s="56"/>
      <c r="R7724" s="58"/>
      <c r="S7724" s="59"/>
      <c r="T7724" s="58"/>
      <c r="U7724" s="58"/>
      <c r="V7724" s="60"/>
      <c r="W7724" s="56"/>
      <c r="X7724" s="56"/>
      <c r="Y7724" s="56"/>
      <c r="Z7724" s="46"/>
      <c r="AA7724" s="66"/>
      <c r="AB7724" s="46"/>
      <c r="AC7724" s="46"/>
      <c r="AD7724" s="61"/>
      <c r="AE7724" s="61"/>
      <c r="AF7724" s="46"/>
      <c r="AG7724" s="46"/>
      <c r="AH7724" s="46">
        <f>SUM(AH7723:AH7723)</f>
        <v>176000</v>
      </c>
      <c r="AI7724" s="46"/>
      <c r="AJ7724" s="46">
        <f>SUM(AJ7723:AJ7723)</f>
        <v>176000</v>
      </c>
      <c r="AK7724" s="46"/>
      <c r="AL7724" s="46">
        <f>SUM(AL7723:AL7723)</f>
        <v>528</v>
      </c>
    </row>
    <row r="7725" spans="1:38" x14ac:dyDescent="0.45">
      <c r="A7725" s="16" t="s">
        <v>11223</v>
      </c>
      <c r="B7725" s="21">
        <v>3770400565216</v>
      </c>
      <c r="C7725" s="16" t="s">
        <v>11224</v>
      </c>
      <c r="D7725" s="16" t="s">
        <v>11225</v>
      </c>
      <c r="E7725" s="56">
        <v>4541</v>
      </c>
      <c r="F7725" s="56">
        <v>8705</v>
      </c>
      <c r="G7725" s="57" t="s">
        <v>11231</v>
      </c>
      <c r="H7725" s="56" t="s">
        <v>42</v>
      </c>
      <c r="I7725" s="56">
        <v>30794</v>
      </c>
      <c r="J7725" s="56"/>
      <c r="K7725" s="56"/>
      <c r="L7725" s="71"/>
      <c r="M7725" s="56"/>
      <c r="N7725" s="46"/>
      <c r="O7725" s="46"/>
      <c r="P7725" s="46"/>
      <c r="Q7725" s="56"/>
      <c r="R7725" s="58"/>
      <c r="S7725" s="59"/>
      <c r="T7725" s="58"/>
      <c r="U7725" s="58"/>
      <c r="V7725" s="60"/>
      <c r="W7725" s="56"/>
      <c r="X7725" s="56"/>
      <c r="Y7725" s="56"/>
      <c r="Z7725" s="46"/>
      <c r="AA7725" s="66"/>
      <c r="AB7725" s="46"/>
      <c r="AC7725" s="46"/>
      <c r="AD7725" s="61"/>
      <c r="AE7725" s="61"/>
      <c r="AF7725" s="46"/>
      <c r="AG7725" s="46"/>
      <c r="AH7725" s="46"/>
      <c r="AI7725" s="46"/>
      <c r="AJ7725" s="46"/>
      <c r="AK7725" s="46"/>
      <c r="AL7725" s="46"/>
    </row>
    <row r="7726" spans="1:38" x14ac:dyDescent="0.45">
      <c r="A7726" s="16"/>
      <c r="B7726" s="21"/>
      <c r="C7726" s="16"/>
      <c r="D7726" s="16"/>
      <c r="E7726" s="56"/>
      <c r="F7726" s="56"/>
      <c r="G7726" s="57"/>
      <c r="H7726" s="56"/>
      <c r="I7726" s="56"/>
      <c r="J7726" s="56"/>
      <c r="K7726" s="56"/>
      <c r="L7726" s="71"/>
      <c r="M7726" s="56"/>
      <c r="N7726" s="46"/>
      <c r="O7726" s="46" t="s">
        <v>54</v>
      </c>
      <c r="P7726" s="46">
        <f>SUM(P7725:P7725)</f>
        <v>0</v>
      </c>
      <c r="Q7726" s="56"/>
      <c r="R7726" s="58"/>
      <c r="S7726" s="59"/>
      <c r="T7726" s="58"/>
      <c r="U7726" s="58"/>
      <c r="V7726" s="60"/>
      <c r="W7726" s="56"/>
      <c r="X7726" s="56"/>
      <c r="Y7726" s="56"/>
      <c r="Z7726" s="46"/>
      <c r="AA7726" s="66"/>
      <c r="AB7726" s="46"/>
      <c r="AC7726" s="46"/>
      <c r="AD7726" s="61"/>
      <c r="AE7726" s="61"/>
      <c r="AF7726" s="46"/>
      <c r="AG7726" s="46"/>
      <c r="AH7726" s="46">
        <f>SUM(AH7725:AH7725)</f>
        <v>0</v>
      </c>
      <c r="AI7726" s="46"/>
      <c r="AJ7726" s="46">
        <f>SUM(AJ7725:AJ7725)</f>
        <v>0</v>
      </c>
      <c r="AK7726" s="46"/>
      <c r="AL7726" s="46">
        <f>SUM(AL7725:AL7725)</f>
        <v>0</v>
      </c>
    </row>
    <row r="7727" spans="1:38" x14ac:dyDescent="0.45">
      <c r="A7727" s="16" t="s">
        <v>11232</v>
      </c>
      <c r="B7727" s="21">
        <v>3779800018822</v>
      </c>
      <c r="C7727" s="16" t="s">
        <v>11233</v>
      </c>
      <c r="D7727" s="16" t="s">
        <v>11234</v>
      </c>
      <c r="E7727" s="56">
        <v>4542</v>
      </c>
      <c r="F7727" s="56">
        <v>7149</v>
      </c>
      <c r="G7727" s="57" t="s">
        <v>11235</v>
      </c>
      <c r="H7727" s="56" t="s">
        <v>42</v>
      </c>
      <c r="I7727" s="56">
        <v>12845</v>
      </c>
      <c r="J7727" s="56"/>
      <c r="K7727" s="56"/>
      <c r="L7727" s="71"/>
      <c r="M7727" s="56"/>
      <c r="N7727" s="46"/>
      <c r="O7727" s="46"/>
      <c r="P7727" s="46"/>
      <c r="Q7727" s="56"/>
      <c r="R7727" s="58"/>
      <c r="S7727" s="59"/>
      <c r="T7727" s="58"/>
      <c r="U7727" s="58"/>
      <c r="V7727" s="60"/>
      <c r="W7727" s="56"/>
      <c r="X7727" s="56"/>
      <c r="Y7727" s="56"/>
      <c r="Z7727" s="46"/>
      <c r="AA7727" s="66"/>
      <c r="AB7727" s="46"/>
      <c r="AC7727" s="46"/>
      <c r="AD7727" s="61"/>
      <c r="AE7727" s="61"/>
      <c r="AF7727" s="46"/>
      <c r="AG7727" s="46"/>
      <c r="AH7727" s="46"/>
      <c r="AI7727" s="46"/>
      <c r="AJ7727" s="46"/>
      <c r="AK7727" s="46"/>
      <c r="AL7727" s="46"/>
    </row>
    <row r="7728" spans="1:38" x14ac:dyDescent="0.45">
      <c r="A7728" s="16"/>
      <c r="B7728" s="21"/>
      <c r="C7728" s="16"/>
      <c r="D7728" s="16"/>
      <c r="E7728" s="56"/>
      <c r="F7728" s="56"/>
      <c r="G7728" s="57"/>
      <c r="H7728" s="56"/>
      <c r="I7728" s="56"/>
      <c r="J7728" s="56"/>
      <c r="K7728" s="56"/>
      <c r="L7728" s="71"/>
      <c r="M7728" s="56"/>
      <c r="N7728" s="46"/>
      <c r="O7728" s="46" t="s">
        <v>54</v>
      </c>
      <c r="P7728" s="46">
        <f>SUM(P7727:P7727)</f>
        <v>0</v>
      </c>
      <c r="Q7728" s="56"/>
      <c r="R7728" s="58"/>
      <c r="S7728" s="59"/>
      <c r="T7728" s="58"/>
      <c r="U7728" s="58"/>
      <c r="V7728" s="60"/>
      <c r="W7728" s="56"/>
      <c r="X7728" s="56"/>
      <c r="Y7728" s="56"/>
      <c r="Z7728" s="46"/>
      <c r="AA7728" s="66"/>
      <c r="AB7728" s="46"/>
      <c r="AC7728" s="46"/>
      <c r="AD7728" s="61"/>
      <c r="AE7728" s="61"/>
      <c r="AF7728" s="46"/>
      <c r="AG7728" s="46"/>
      <c r="AH7728" s="46">
        <f>SUM(AH7727:AH7727)</f>
        <v>0</v>
      </c>
      <c r="AI7728" s="46"/>
      <c r="AJ7728" s="46">
        <f>SUM(AJ7727:AJ7727)</f>
        <v>0</v>
      </c>
      <c r="AK7728" s="46"/>
      <c r="AL7728" s="46">
        <f>SUM(AL7727:AL7727)</f>
        <v>0</v>
      </c>
    </row>
    <row r="7729" spans="1:38" x14ac:dyDescent="0.45">
      <c r="A7729" s="16" t="s">
        <v>11236</v>
      </c>
      <c r="B7729" s="21">
        <v>3770400048548</v>
      </c>
      <c r="C7729" s="16" t="s">
        <v>11237</v>
      </c>
      <c r="D7729" s="16" t="s">
        <v>11238</v>
      </c>
      <c r="E7729" s="56">
        <v>4543</v>
      </c>
      <c r="F7729" s="56">
        <v>1865</v>
      </c>
      <c r="G7729" s="57" t="s">
        <v>11239</v>
      </c>
      <c r="H7729" s="56" t="s">
        <v>42</v>
      </c>
      <c r="I7729" s="56">
        <v>10638</v>
      </c>
      <c r="J7729" s="56">
        <v>20</v>
      </c>
      <c r="K7729" s="56">
        <v>0</v>
      </c>
      <c r="L7729" s="71">
        <v>20</v>
      </c>
      <c r="M7729" s="56" t="s">
        <v>43</v>
      </c>
      <c r="N7729" s="46">
        <f>((J7729*400)+(K7729*100))+L7729</f>
        <v>8020</v>
      </c>
      <c r="O7729" s="46">
        <v>200</v>
      </c>
      <c r="P7729" s="46">
        <f>N7729*O7729</f>
        <v>1604000</v>
      </c>
      <c r="Q7729" s="56"/>
      <c r="R7729" s="58"/>
      <c r="S7729" s="59"/>
      <c r="T7729" s="58"/>
      <c r="U7729" s="58"/>
      <c r="V7729" s="60"/>
      <c r="W7729" s="56"/>
      <c r="X7729" s="56"/>
      <c r="Y7729" s="56"/>
      <c r="Z7729" s="46"/>
      <c r="AA7729" s="66"/>
      <c r="AB7729" s="46"/>
      <c r="AC7729" s="46"/>
      <c r="AD7729" s="61"/>
      <c r="AE7729" s="61"/>
      <c r="AF7729" s="46"/>
      <c r="AG7729" s="46">
        <f>IF(AND(AF7729="",P7729=""),0,IF((AF7729=""),P7729,IF((P7729=""),AF7729,AF7729+P7729)))</f>
        <v>1604000</v>
      </c>
      <c r="AH7729" s="46">
        <f>IF( (AA7729=""),AG7729*1,AG7729*(AA7729/100) )</f>
        <v>1604000</v>
      </c>
      <c r="AI7729" s="46">
        <v>0</v>
      </c>
      <c r="AJ7729" s="46">
        <f>IF((AI7729-AH7729) &gt; 1,0,IF((AI7729-AH7729)&lt;0,AH7729-AI7729,AI7729-AH7729))</f>
        <v>1604000</v>
      </c>
      <c r="AK7729" s="46">
        <v>0.3</v>
      </c>
      <c r="AL7729" s="46">
        <f>AJ7729*(AK7729/100)</f>
        <v>4812</v>
      </c>
    </row>
    <row r="7730" spans="1:38" x14ac:dyDescent="0.45">
      <c r="A7730" s="16"/>
      <c r="B7730" s="21"/>
      <c r="C7730" s="16"/>
      <c r="D7730" s="16"/>
      <c r="E7730" s="56"/>
      <c r="F7730" s="56"/>
      <c r="G7730" s="57"/>
      <c r="H7730" s="56"/>
      <c r="I7730" s="56"/>
      <c r="J7730" s="56"/>
      <c r="K7730" s="56"/>
      <c r="L7730" s="71"/>
      <c r="M7730" s="56"/>
      <c r="N7730" s="46"/>
      <c r="O7730" s="46"/>
      <c r="P7730" s="46"/>
      <c r="Q7730" s="73">
        <v>1</v>
      </c>
      <c r="R7730" s="58" t="s">
        <v>11236</v>
      </c>
      <c r="S7730" s="59">
        <v>3770400048548</v>
      </c>
      <c r="T7730" s="58" t="s">
        <v>11237</v>
      </c>
      <c r="U7730" s="58" t="s">
        <v>11240</v>
      </c>
      <c r="V7730" s="60"/>
      <c r="W7730" s="56" t="s">
        <v>210</v>
      </c>
      <c r="X7730" s="56" t="s">
        <v>211</v>
      </c>
      <c r="Y7730" s="56" t="s">
        <v>212</v>
      </c>
      <c r="Z7730" s="46">
        <v>80</v>
      </c>
      <c r="AA7730" s="66">
        <v>100</v>
      </c>
      <c r="AB7730" s="46">
        <v>6900</v>
      </c>
      <c r="AC7730" s="46">
        <f>Z7730*AB7730</f>
        <v>552000</v>
      </c>
      <c r="AD7730" s="61">
        <v>5</v>
      </c>
      <c r="AE7730" s="61">
        <v>5</v>
      </c>
      <c r="AF7730" s="46">
        <f>(AC7730*(100-AE7730))/100</f>
        <v>524400</v>
      </c>
      <c r="AG7730" s="46">
        <f>IF( (AF7730=""),0,SUM(AF7730:AF7730) )</f>
        <v>524400</v>
      </c>
      <c r="AH7730" s="46">
        <f>(AG7730/100)*(AA7730)</f>
        <v>524400</v>
      </c>
      <c r="AI7730" s="46">
        <v>0</v>
      </c>
      <c r="AJ7730" s="46">
        <f>IF((AI7730-AH7730) &gt; 1,0,IF((AI7730-AH7730)&lt;0,AH7730-AI7730,AI7730-AH7730))</f>
        <v>524400</v>
      </c>
      <c r="AK7730" s="46">
        <v>0.02</v>
      </c>
      <c r="AL7730" s="46">
        <f>AJ7730*(AK7730/100)</f>
        <v>104.88000000000001</v>
      </c>
    </row>
    <row r="7731" spans="1:38" x14ac:dyDescent="0.45">
      <c r="A7731" s="16"/>
      <c r="B7731" s="21"/>
      <c r="C7731" s="16"/>
      <c r="D7731" s="16"/>
      <c r="E7731" s="56"/>
      <c r="F7731" s="56"/>
      <c r="G7731" s="57"/>
      <c r="H7731" s="56"/>
      <c r="I7731" s="56"/>
      <c r="J7731" s="56"/>
      <c r="K7731" s="56"/>
      <c r="L7731" s="71"/>
      <c r="M7731" s="56"/>
      <c r="N7731" s="46"/>
      <c r="O7731" s="46" t="s">
        <v>54</v>
      </c>
      <c r="P7731" s="46">
        <f>SUM(P7729:P7730)</f>
        <v>1604000</v>
      </c>
      <c r="Q7731" s="56"/>
      <c r="R7731" s="58"/>
      <c r="S7731" s="59"/>
      <c r="T7731" s="58"/>
      <c r="U7731" s="58"/>
      <c r="V7731" s="60"/>
      <c r="W7731" s="56"/>
      <c r="X7731" s="56"/>
      <c r="Y7731" s="56"/>
      <c r="Z7731" s="46"/>
      <c r="AA7731" s="66"/>
      <c r="AB7731" s="46"/>
      <c r="AC7731" s="46"/>
      <c r="AD7731" s="61"/>
      <c r="AE7731" s="61"/>
      <c r="AF7731" s="46"/>
      <c r="AG7731" s="46"/>
      <c r="AH7731" s="46">
        <f>SUM(AH7729:AH7730)</f>
        <v>2128400</v>
      </c>
      <c r="AI7731" s="46"/>
      <c r="AJ7731" s="46">
        <f>SUM(AJ7729:AJ7730)</f>
        <v>2128400</v>
      </c>
      <c r="AK7731" s="46"/>
      <c r="AL7731" s="46">
        <f>SUM(AL7729:AL7730)</f>
        <v>4916.88</v>
      </c>
    </row>
    <row r="7732" spans="1:38" x14ac:dyDescent="0.45">
      <c r="A7732" s="16" t="s">
        <v>11241</v>
      </c>
      <c r="B7732" s="21">
        <v>3100100333587</v>
      </c>
      <c r="C7732" s="16" t="s">
        <v>11242</v>
      </c>
      <c r="D7732" s="16" t="s">
        <v>11243</v>
      </c>
      <c r="E7732" s="56">
        <v>4544</v>
      </c>
      <c r="F7732" s="56">
        <v>2217</v>
      </c>
      <c r="G7732" s="57" t="s">
        <v>11244</v>
      </c>
      <c r="H7732" s="56" t="s">
        <v>42</v>
      </c>
      <c r="I7732" s="56">
        <v>23271</v>
      </c>
      <c r="J7732" s="56">
        <v>0</v>
      </c>
      <c r="K7732" s="56">
        <v>0</v>
      </c>
      <c r="L7732" s="71">
        <v>90</v>
      </c>
      <c r="M7732" s="56" t="s">
        <v>43</v>
      </c>
      <c r="N7732" s="46">
        <f>((J7732*400)+(K7732*100))+L7732</f>
        <v>90</v>
      </c>
      <c r="O7732" s="46">
        <v>1000</v>
      </c>
      <c r="P7732" s="46">
        <f>N7732*O7732</f>
        <v>90000</v>
      </c>
      <c r="Q7732" s="56"/>
      <c r="R7732" s="58"/>
      <c r="S7732" s="59"/>
      <c r="T7732" s="58"/>
      <c r="U7732" s="58"/>
      <c r="V7732" s="60"/>
      <c r="W7732" s="56"/>
      <c r="X7732" s="56"/>
      <c r="Y7732" s="56"/>
      <c r="Z7732" s="46"/>
      <c r="AA7732" s="66"/>
      <c r="AB7732" s="46"/>
      <c r="AC7732" s="46"/>
      <c r="AD7732" s="61"/>
      <c r="AE7732" s="61"/>
      <c r="AF7732" s="46"/>
      <c r="AG7732" s="46">
        <f>IF(AND(AF7732="",P7732=""),0,IF((AF7732=""),P7732,IF((P7732=""),AF7732,AF7732+P7732)))</f>
        <v>90000</v>
      </c>
      <c r="AH7732" s="46">
        <f>IF( (AA7732=""),AG7732*1,AG7732*(AA7732/100) )</f>
        <v>90000</v>
      </c>
      <c r="AI7732" s="46">
        <v>0</v>
      </c>
      <c r="AJ7732" s="46">
        <f>IF((AI7732-AH7732) &gt; 1,0,IF((AI7732-AH7732)&lt;0,AH7732-AI7732,AI7732-AH7732))</f>
        <v>90000</v>
      </c>
      <c r="AK7732" s="46">
        <v>0.3</v>
      </c>
      <c r="AL7732" s="46">
        <f>AJ7732*(AK7732/100)</f>
        <v>270</v>
      </c>
    </row>
    <row r="7733" spans="1:38" x14ac:dyDescent="0.45">
      <c r="A7733" s="16"/>
      <c r="B7733" s="21"/>
      <c r="C7733" s="16"/>
      <c r="D7733" s="16"/>
      <c r="E7733" s="56">
        <v>4545</v>
      </c>
      <c r="F7733" s="56">
        <v>1264</v>
      </c>
      <c r="G7733" s="57" t="s">
        <v>11245</v>
      </c>
      <c r="H7733" s="56" t="s">
        <v>42</v>
      </c>
      <c r="I7733" s="56">
        <v>29458</v>
      </c>
      <c r="J7733" s="56">
        <v>0</v>
      </c>
      <c r="K7733" s="56">
        <v>1</v>
      </c>
      <c r="L7733" s="71">
        <v>1</v>
      </c>
      <c r="M7733" s="56" t="s">
        <v>43</v>
      </c>
      <c r="N7733" s="46">
        <f>((J7733*400)+(K7733*100))+L7733</f>
        <v>101</v>
      </c>
      <c r="O7733" s="46">
        <v>500</v>
      </c>
      <c r="P7733" s="46">
        <f>N7733*O7733</f>
        <v>50500</v>
      </c>
      <c r="Q7733" s="56"/>
      <c r="R7733" s="58"/>
      <c r="S7733" s="59"/>
      <c r="T7733" s="58"/>
      <c r="U7733" s="58"/>
      <c r="V7733" s="60"/>
      <c r="W7733" s="56"/>
      <c r="X7733" s="56"/>
      <c r="Y7733" s="56"/>
      <c r="Z7733" s="46"/>
      <c r="AA7733" s="66"/>
      <c r="AB7733" s="46"/>
      <c r="AC7733" s="46"/>
      <c r="AD7733" s="61"/>
      <c r="AE7733" s="61"/>
      <c r="AF7733" s="46"/>
      <c r="AG7733" s="46">
        <f>IF(AND(AF7733="",P7733=""),0,IF((AF7733=""),P7733,IF((P7733=""),AF7733,AF7733+P7733)))</f>
        <v>50500</v>
      </c>
      <c r="AH7733" s="46">
        <f>IF( (AA7733=""),AG7733*1,AG7733*(AA7733/100) )</f>
        <v>50500</v>
      </c>
      <c r="AI7733" s="46">
        <v>0</v>
      </c>
      <c r="AJ7733" s="46">
        <f>IF((AI7733-AH7733) &gt; 1,0,IF((AI7733-AH7733)&lt;0,AH7733-AI7733,AI7733-AH7733))</f>
        <v>50500</v>
      </c>
      <c r="AK7733" s="46">
        <v>0.3</v>
      </c>
      <c r="AL7733" s="46">
        <f>AJ7733*(AK7733/100)</f>
        <v>151.5</v>
      </c>
    </row>
    <row r="7734" spans="1:38" x14ac:dyDescent="0.45">
      <c r="A7734" s="16"/>
      <c r="B7734" s="21"/>
      <c r="C7734" s="16"/>
      <c r="D7734" s="16"/>
      <c r="E7734" s="56"/>
      <c r="F7734" s="56"/>
      <c r="G7734" s="57"/>
      <c r="H7734" s="56"/>
      <c r="I7734" s="56"/>
      <c r="J7734" s="56"/>
      <c r="K7734" s="56"/>
      <c r="L7734" s="71"/>
      <c r="M7734" s="56"/>
      <c r="N7734" s="46"/>
      <c r="O7734" s="46" t="s">
        <v>54</v>
      </c>
      <c r="P7734" s="46">
        <f>SUM(P7732:P7733)</f>
        <v>140500</v>
      </c>
      <c r="Q7734" s="56"/>
      <c r="R7734" s="58"/>
      <c r="S7734" s="59"/>
      <c r="T7734" s="58"/>
      <c r="U7734" s="58"/>
      <c r="V7734" s="60"/>
      <c r="W7734" s="56"/>
      <c r="X7734" s="56"/>
      <c r="Y7734" s="56"/>
      <c r="Z7734" s="46"/>
      <c r="AA7734" s="66"/>
      <c r="AB7734" s="46"/>
      <c r="AC7734" s="46"/>
      <c r="AD7734" s="61"/>
      <c r="AE7734" s="61"/>
      <c r="AF7734" s="46"/>
      <c r="AG7734" s="46"/>
      <c r="AH7734" s="46">
        <f>SUM(AH7732:AH7733)</f>
        <v>140500</v>
      </c>
      <c r="AI7734" s="46"/>
      <c r="AJ7734" s="46">
        <f>SUM(AJ7732:AJ7733)</f>
        <v>140500</v>
      </c>
      <c r="AK7734" s="46"/>
      <c r="AL7734" s="46">
        <f>SUM(AL7732:AL7733)</f>
        <v>421.5</v>
      </c>
    </row>
    <row r="7735" spans="1:38" x14ac:dyDescent="0.45">
      <c r="A7735" s="16" t="s">
        <v>11246</v>
      </c>
      <c r="B7735" s="21">
        <v>3770400022948</v>
      </c>
      <c r="C7735" s="16" t="s">
        <v>11247</v>
      </c>
      <c r="D7735" s="16" t="s">
        <v>11248</v>
      </c>
      <c r="E7735" s="56">
        <v>4546</v>
      </c>
      <c r="F7735" s="56">
        <v>6086</v>
      </c>
      <c r="G7735" s="57"/>
      <c r="H7735" s="56" t="s">
        <v>4818</v>
      </c>
      <c r="I7735" s="56"/>
      <c r="J7735" s="56">
        <v>8</v>
      </c>
      <c r="K7735" s="56">
        <v>1</v>
      </c>
      <c r="L7735" s="71">
        <v>27</v>
      </c>
      <c r="M7735" s="56" t="s">
        <v>90</v>
      </c>
      <c r="N7735" s="46">
        <f t="shared" ref="N7735:N7740" si="228">((J7735*400)+(K7735*100))+L7735</f>
        <v>3327</v>
      </c>
      <c r="O7735" s="46">
        <v>0</v>
      </c>
      <c r="P7735" s="46">
        <f t="shared" ref="P7735:P7740" si="229">N7735*O7735</f>
        <v>0</v>
      </c>
      <c r="Q7735" s="56"/>
      <c r="R7735" s="58"/>
      <c r="S7735" s="59"/>
      <c r="T7735" s="58"/>
      <c r="U7735" s="58"/>
      <c r="V7735" s="60"/>
      <c r="W7735" s="56"/>
      <c r="X7735" s="56"/>
      <c r="Y7735" s="56"/>
      <c r="Z7735" s="46"/>
      <c r="AA7735" s="66"/>
      <c r="AB7735" s="46"/>
      <c r="AC7735" s="46"/>
      <c r="AD7735" s="61"/>
      <c r="AE7735" s="61"/>
      <c r="AF7735" s="46"/>
      <c r="AG7735" s="46">
        <f t="shared" ref="AG7735:AG7740" si="230">IF(AND(AF7735="",P7735=""),0,IF((AF7735=""),P7735,IF((P7735=""),AF7735,AF7735+P7735)))</f>
        <v>0</v>
      </c>
      <c r="AH7735" s="46">
        <f t="shared" ref="AH7735:AH7740" si="231">IF( (AA7735=""),AG7735*1,AG7735*(AA7735/100) )</f>
        <v>0</v>
      </c>
      <c r="AI7735" s="46">
        <v>0</v>
      </c>
      <c r="AJ7735" s="46">
        <f t="shared" ref="AJ7735:AJ7741" si="232">IF((AI7735-AH7735) &gt; 1,0,IF((AI7735-AH7735)&lt;0,AH7735-AI7735,AI7735-AH7735))</f>
        <v>0</v>
      </c>
      <c r="AK7735" s="46">
        <v>0.01</v>
      </c>
      <c r="AL7735" s="46">
        <f t="shared" ref="AL7735:AL7741" si="233">AJ7735*(AK7735/100)</f>
        <v>0</v>
      </c>
    </row>
    <row r="7736" spans="1:38" x14ac:dyDescent="0.45">
      <c r="A7736" s="16"/>
      <c r="B7736" s="21"/>
      <c r="C7736" s="16"/>
      <c r="D7736" s="16"/>
      <c r="E7736" s="56"/>
      <c r="F7736" s="56"/>
      <c r="G7736" s="57"/>
      <c r="H7736" s="56"/>
      <c r="I7736" s="56"/>
      <c r="J7736" s="56">
        <v>0</v>
      </c>
      <c r="K7736" s="56">
        <v>0</v>
      </c>
      <c r="L7736" s="71">
        <v>0</v>
      </c>
      <c r="M7736" s="56" t="s">
        <v>90</v>
      </c>
      <c r="N7736" s="46">
        <f t="shared" si="228"/>
        <v>0</v>
      </c>
      <c r="O7736" s="46">
        <v>0</v>
      </c>
      <c r="P7736" s="46">
        <f t="shared" si="229"/>
        <v>0</v>
      </c>
      <c r="Q7736" s="56"/>
      <c r="R7736" s="58"/>
      <c r="S7736" s="59"/>
      <c r="T7736" s="58"/>
      <c r="U7736" s="58"/>
      <c r="V7736" s="60"/>
      <c r="W7736" s="56"/>
      <c r="X7736" s="56"/>
      <c r="Y7736" s="56"/>
      <c r="Z7736" s="46"/>
      <c r="AA7736" s="66"/>
      <c r="AB7736" s="46"/>
      <c r="AC7736" s="46"/>
      <c r="AD7736" s="61"/>
      <c r="AE7736" s="61"/>
      <c r="AF7736" s="46"/>
      <c r="AG7736" s="46">
        <f t="shared" si="230"/>
        <v>0</v>
      </c>
      <c r="AH7736" s="46">
        <f t="shared" si="231"/>
        <v>0</v>
      </c>
      <c r="AI7736" s="46">
        <v>0</v>
      </c>
      <c r="AJ7736" s="46">
        <f t="shared" si="232"/>
        <v>0</v>
      </c>
      <c r="AK7736" s="46">
        <v>0.01</v>
      </c>
      <c r="AL7736" s="46">
        <f t="shared" si="233"/>
        <v>0</v>
      </c>
    </row>
    <row r="7737" spans="1:38" x14ac:dyDescent="0.45">
      <c r="A7737" s="16"/>
      <c r="B7737" s="21"/>
      <c r="C7737" s="16"/>
      <c r="D7737" s="16"/>
      <c r="E7737" s="56"/>
      <c r="F7737" s="56"/>
      <c r="G7737" s="57"/>
      <c r="H7737" s="56"/>
      <c r="I7737" s="56"/>
      <c r="J7737" s="56">
        <v>0</v>
      </c>
      <c r="K7737" s="56">
        <v>0</v>
      </c>
      <c r="L7737" s="71">
        <v>0</v>
      </c>
      <c r="M7737" s="56" t="s">
        <v>90</v>
      </c>
      <c r="N7737" s="46">
        <f t="shared" si="228"/>
        <v>0</v>
      </c>
      <c r="O7737" s="46">
        <v>0</v>
      </c>
      <c r="P7737" s="46">
        <f t="shared" si="229"/>
        <v>0</v>
      </c>
      <c r="Q7737" s="56"/>
      <c r="R7737" s="58"/>
      <c r="S7737" s="59"/>
      <c r="T7737" s="58"/>
      <c r="U7737" s="58"/>
      <c r="V7737" s="60"/>
      <c r="W7737" s="56"/>
      <c r="X7737" s="56"/>
      <c r="Y7737" s="56"/>
      <c r="Z7737" s="46"/>
      <c r="AA7737" s="66"/>
      <c r="AB7737" s="46"/>
      <c r="AC7737" s="46"/>
      <c r="AD7737" s="61"/>
      <c r="AE7737" s="61"/>
      <c r="AF7737" s="46"/>
      <c r="AG7737" s="46">
        <f t="shared" si="230"/>
        <v>0</v>
      </c>
      <c r="AH7737" s="46">
        <f t="shared" si="231"/>
        <v>0</v>
      </c>
      <c r="AI7737" s="46">
        <v>0</v>
      </c>
      <c r="AJ7737" s="46">
        <f t="shared" si="232"/>
        <v>0</v>
      </c>
      <c r="AK7737" s="46">
        <v>0.01</v>
      </c>
      <c r="AL7737" s="46">
        <f t="shared" si="233"/>
        <v>0</v>
      </c>
    </row>
    <row r="7738" spans="1:38" x14ac:dyDescent="0.45">
      <c r="A7738" s="16"/>
      <c r="B7738" s="21"/>
      <c r="C7738" s="16"/>
      <c r="D7738" s="16"/>
      <c r="E7738" s="56">
        <v>4547</v>
      </c>
      <c r="F7738" s="56">
        <v>6083</v>
      </c>
      <c r="G7738" s="57"/>
      <c r="H7738" s="56" t="s">
        <v>42</v>
      </c>
      <c r="I7738" s="56">
        <v>31123</v>
      </c>
      <c r="J7738" s="56">
        <v>0</v>
      </c>
      <c r="K7738" s="56">
        <v>0</v>
      </c>
      <c r="L7738" s="71">
        <v>20</v>
      </c>
      <c r="M7738" s="56" t="s">
        <v>208</v>
      </c>
      <c r="N7738" s="46">
        <f t="shared" si="228"/>
        <v>20</v>
      </c>
      <c r="O7738" s="46">
        <v>310</v>
      </c>
      <c r="P7738" s="46">
        <f t="shared" si="229"/>
        <v>6200</v>
      </c>
      <c r="Q7738" s="56"/>
      <c r="R7738" s="58"/>
      <c r="S7738" s="59"/>
      <c r="T7738" s="58"/>
      <c r="U7738" s="58"/>
      <c r="V7738" s="60"/>
      <c r="W7738" s="56"/>
      <c r="X7738" s="56"/>
      <c r="Y7738" s="56"/>
      <c r="Z7738" s="46"/>
      <c r="AA7738" s="66"/>
      <c r="AB7738" s="46"/>
      <c r="AC7738" s="46"/>
      <c r="AD7738" s="61"/>
      <c r="AE7738" s="61"/>
      <c r="AF7738" s="46"/>
      <c r="AG7738" s="46">
        <f t="shared" si="230"/>
        <v>6200</v>
      </c>
      <c r="AH7738" s="46">
        <f t="shared" si="231"/>
        <v>6200</v>
      </c>
      <c r="AI7738" s="46">
        <v>0</v>
      </c>
      <c r="AJ7738" s="46">
        <f t="shared" si="232"/>
        <v>6200</v>
      </c>
      <c r="AK7738" s="46">
        <v>0.02</v>
      </c>
      <c r="AL7738" s="46">
        <f t="shared" si="233"/>
        <v>1.24</v>
      </c>
    </row>
    <row r="7739" spans="1:38" x14ac:dyDescent="0.45">
      <c r="A7739" s="16"/>
      <c r="B7739" s="21"/>
      <c r="C7739" s="16"/>
      <c r="D7739" s="16"/>
      <c r="E7739" s="56"/>
      <c r="F7739" s="56"/>
      <c r="G7739" s="57"/>
      <c r="H7739" s="56"/>
      <c r="I7739" s="56"/>
      <c r="J7739" s="56">
        <v>8</v>
      </c>
      <c r="K7739" s="56">
        <v>2</v>
      </c>
      <c r="L7739" s="71">
        <v>9</v>
      </c>
      <c r="M7739" s="56" t="s">
        <v>90</v>
      </c>
      <c r="N7739" s="46">
        <f t="shared" si="228"/>
        <v>3409</v>
      </c>
      <c r="O7739" s="46">
        <v>310</v>
      </c>
      <c r="P7739" s="46">
        <f t="shared" si="229"/>
        <v>1056790</v>
      </c>
      <c r="Q7739" s="56"/>
      <c r="R7739" s="58"/>
      <c r="S7739" s="59"/>
      <c r="T7739" s="58"/>
      <c r="U7739" s="58"/>
      <c r="V7739" s="60"/>
      <c r="W7739" s="56"/>
      <c r="X7739" s="56"/>
      <c r="Y7739" s="56"/>
      <c r="Z7739" s="46"/>
      <c r="AA7739" s="66"/>
      <c r="AB7739" s="46"/>
      <c r="AC7739" s="46"/>
      <c r="AD7739" s="61"/>
      <c r="AE7739" s="61"/>
      <c r="AF7739" s="46"/>
      <c r="AG7739" s="46">
        <f t="shared" si="230"/>
        <v>1056790</v>
      </c>
      <c r="AH7739" s="46">
        <f t="shared" si="231"/>
        <v>1056790</v>
      </c>
      <c r="AI7739" s="46">
        <v>0</v>
      </c>
      <c r="AJ7739" s="46">
        <f t="shared" si="232"/>
        <v>1056790</v>
      </c>
      <c r="AK7739" s="46">
        <v>0.01</v>
      </c>
      <c r="AL7739" s="46">
        <f t="shared" si="233"/>
        <v>105.679</v>
      </c>
    </row>
    <row r="7740" spans="1:38" x14ac:dyDescent="0.45">
      <c r="A7740" s="16"/>
      <c r="B7740" s="21"/>
      <c r="C7740" s="16"/>
      <c r="D7740" s="16"/>
      <c r="E7740" s="56"/>
      <c r="F7740" s="56"/>
      <c r="G7740" s="57"/>
      <c r="H7740" s="56"/>
      <c r="I7740" s="56"/>
      <c r="J7740" s="56">
        <v>0</v>
      </c>
      <c r="K7740" s="56">
        <v>0</v>
      </c>
      <c r="L7740" s="71">
        <v>0</v>
      </c>
      <c r="M7740" s="56" t="s">
        <v>90</v>
      </c>
      <c r="N7740" s="46">
        <f t="shared" si="228"/>
        <v>0</v>
      </c>
      <c r="O7740" s="46">
        <v>310</v>
      </c>
      <c r="P7740" s="46">
        <f t="shared" si="229"/>
        <v>0</v>
      </c>
      <c r="Q7740" s="56"/>
      <c r="R7740" s="58"/>
      <c r="S7740" s="59"/>
      <c r="T7740" s="58"/>
      <c r="U7740" s="58"/>
      <c r="V7740" s="60"/>
      <c r="W7740" s="56"/>
      <c r="X7740" s="56"/>
      <c r="Y7740" s="56"/>
      <c r="Z7740" s="46"/>
      <c r="AA7740" s="66"/>
      <c r="AB7740" s="46"/>
      <c r="AC7740" s="46"/>
      <c r="AD7740" s="61"/>
      <c r="AE7740" s="61"/>
      <c r="AF7740" s="46"/>
      <c r="AG7740" s="46">
        <f t="shared" si="230"/>
        <v>0</v>
      </c>
      <c r="AH7740" s="46">
        <f t="shared" si="231"/>
        <v>0</v>
      </c>
      <c r="AI7740" s="46">
        <v>0</v>
      </c>
      <c r="AJ7740" s="46">
        <f t="shared" si="232"/>
        <v>0</v>
      </c>
      <c r="AK7740" s="46">
        <v>0.01</v>
      </c>
      <c r="AL7740" s="46">
        <f t="shared" si="233"/>
        <v>0</v>
      </c>
    </row>
    <row r="7741" spans="1:38" x14ac:dyDescent="0.45">
      <c r="A7741" s="16"/>
      <c r="B7741" s="21"/>
      <c r="C7741" s="16"/>
      <c r="D7741" s="16"/>
      <c r="E7741" s="56"/>
      <c r="F7741" s="56"/>
      <c r="G7741" s="57"/>
      <c r="H7741" s="56"/>
      <c r="I7741" s="56"/>
      <c r="J7741" s="56"/>
      <c r="K7741" s="56"/>
      <c r="L7741" s="71"/>
      <c r="M7741" s="56"/>
      <c r="N7741" s="46"/>
      <c r="O7741" s="46"/>
      <c r="P7741" s="46"/>
      <c r="Q7741" s="73">
        <v>1</v>
      </c>
      <c r="R7741" s="58" t="s">
        <v>11246</v>
      </c>
      <c r="S7741" s="59">
        <v>3770400022948</v>
      </c>
      <c r="T7741" s="58" t="s">
        <v>11247</v>
      </c>
      <c r="U7741" s="58" t="s">
        <v>11249</v>
      </c>
      <c r="V7741" s="60"/>
      <c r="W7741" s="56" t="s">
        <v>210</v>
      </c>
      <c r="X7741" s="56" t="s">
        <v>211</v>
      </c>
      <c r="Y7741" s="56" t="s">
        <v>212</v>
      </c>
      <c r="Z7741" s="46">
        <v>80</v>
      </c>
      <c r="AA7741" s="66">
        <v>100</v>
      </c>
      <c r="AB7741" s="46">
        <v>6900</v>
      </c>
      <c r="AC7741" s="46">
        <f>Z7741*AB7741</f>
        <v>552000</v>
      </c>
      <c r="AD7741" s="61">
        <v>5</v>
      </c>
      <c r="AE7741" s="61">
        <v>5</v>
      </c>
      <c r="AF7741" s="46">
        <f>(AC7741*(100-AE7741))/100</f>
        <v>524400</v>
      </c>
      <c r="AG7741" s="46">
        <f>IF( (AF7741=""),0,SUM(AF7741:AF7741) )</f>
        <v>524400</v>
      </c>
      <c r="AH7741" s="46">
        <f>(AG7741/100)*(AA7741)</f>
        <v>524400</v>
      </c>
      <c r="AI7741" s="46">
        <v>0</v>
      </c>
      <c r="AJ7741" s="46">
        <f t="shared" si="232"/>
        <v>524400</v>
      </c>
      <c r="AK7741" s="46">
        <v>0.02</v>
      </c>
      <c r="AL7741" s="46">
        <f t="shared" si="233"/>
        <v>104.88000000000001</v>
      </c>
    </row>
    <row r="7742" spans="1:38" x14ac:dyDescent="0.45">
      <c r="A7742" s="16"/>
      <c r="B7742" s="21"/>
      <c r="C7742" s="16"/>
      <c r="D7742" s="16"/>
      <c r="E7742" s="56"/>
      <c r="F7742" s="56"/>
      <c r="G7742" s="57"/>
      <c r="H7742" s="56"/>
      <c r="I7742" s="56"/>
      <c r="J7742" s="56"/>
      <c r="K7742" s="56"/>
      <c r="L7742" s="71"/>
      <c r="M7742" s="56"/>
      <c r="N7742" s="46"/>
      <c r="O7742" s="46" t="s">
        <v>54</v>
      </c>
      <c r="P7742" s="46">
        <f>SUM(P7735:P7741)</f>
        <v>1062990</v>
      </c>
      <c r="Q7742" s="56"/>
      <c r="R7742" s="58"/>
      <c r="S7742" s="59"/>
      <c r="T7742" s="58"/>
      <c r="U7742" s="58"/>
      <c r="V7742" s="60"/>
      <c r="W7742" s="56"/>
      <c r="X7742" s="56"/>
      <c r="Y7742" s="56"/>
      <c r="Z7742" s="46"/>
      <c r="AA7742" s="66"/>
      <c r="AB7742" s="46"/>
      <c r="AC7742" s="46"/>
      <c r="AD7742" s="61"/>
      <c r="AE7742" s="61"/>
      <c r="AF7742" s="46"/>
      <c r="AG7742" s="46"/>
      <c r="AH7742" s="46">
        <f>SUM(AH7735:AH7741)</f>
        <v>1587390</v>
      </c>
      <c r="AI7742" s="46"/>
      <c r="AJ7742" s="46">
        <f>SUM(AJ7735:AJ7741)</f>
        <v>1587390</v>
      </c>
      <c r="AK7742" s="46"/>
      <c r="AL7742" s="46">
        <f>SUM(AL7735:AL7741)</f>
        <v>211.79900000000001</v>
      </c>
    </row>
    <row r="7743" spans="1:38" x14ac:dyDescent="0.45">
      <c r="A7743" s="16" t="s">
        <v>11250</v>
      </c>
      <c r="B7743" s="21">
        <v>3770400060084</v>
      </c>
      <c r="C7743" s="16" t="s">
        <v>11251</v>
      </c>
      <c r="D7743" s="16" t="s">
        <v>11252</v>
      </c>
      <c r="E7743" s="56">
        <v>4548</v>
      </c>
      <c r="F7743" s="56">
        <v>8826</v>
      </c>
      <c r="G7743" s="57" t="s">
        <v>11253</v>
      </c>
      <c r="H7743" s="56" t="s">
        <v>42</v>
      </c>
      <c r="I7743" s="56">
        <v>10313</v>
      </c>
      <c r="J7743" s="56"/>
      <c r="K7743" s="56"/>
      <c r="L7743" s="71"/>
      <c r="M7743" s="56"/>
      <c r="N7743" s="46"/>
      <c r="O7743" s="46"/>
      <c r="P7743" s="46"/>
      <c r="Q7743" s="56"/>
      <c r="R7743" s="58"/>
      <c r="S7743" s="59"/>
      <c r="T7743" s="58"/>
      <c r="U7743" s="58"/>
      <c r="V7743" s="60"/>
      <c r="W7743" s="56"/>
      <c r="X7743" s="56"/>
      <c r="Y7743" s="56"/>
      <c r="Z7743" s="46"/>
      <c r="AA7743" s="66"/>
      <c r="AB7743" s="46"/>
      <c r="AC7743" s="46"/>
      <c r="AD7743" s="61"/>
      <c r="AE7743" s="61"/>
      <c r="AF7743" s="46"/>
      <c r="AG7743" s="46"/>
      <c r="AH7743" s="46"/>
      <c r="AI7743" s="46"/>
      <c r="AJ7743" s="46"/>
      <c r="AK7743" s="46"/>
      <c r="AL7743" s="46"/>
    </row>
    <row r="7744" spans="1:38" x14ac:dyDescent="0.45">
      <c r="A7744" s="16"/>
      <c r="B7744" s="21"/>
      <c r="C7744" s="16"/>
      <c r="D7744" s="16"/>
      <c r="E7744" s="56">
        <v>4549</v>
      </c>
      <c r="F7744" s="56">
        <v>3261</v>
      </c>
      <c r="G7744" s="57" t="s">
        <v>11254</v>
      </c>
      <c r="H7744" s="56" t="s">
        <v>42</v>
      </c>
      <c r="I7744" s="56">
        <v>10314</v>
      </c>
      <c r="J7744" s="56">
        <v>2</v>
      </c>
      <c r="K7744" s="56">
        <v>0</v>
      </c>
      <c r="L7744" s="71">
        <v>71</v>
      </c>
      <c r="M7744" s="56" t="s">
        <v>43</v>
      </c>
      <c r="N7744" s="46">
        <f>((J7744*400)+(K7744*100))+L7744</f>
        <v>871</v>
      </c>
      <c r="O7744" s="46">
        <v>150</v>
      </c>
      <c r="P7744" s="46">
        <f>N7744*O7744</f>
        <v>130650</v>
      </c>
      <c r="Q7744" s="56"/>
      <c r="R7744" s="58"/>
      <c r="S7744" s="59"/>
      <c r="T7744" s="58"/>
      <c r="U7744" s="58"/>
      <c r="V7744" s="60"/>
      <c r="W7744" s="56"/>
      <c r="X7744" s="56"/>
      <c r="Y7744" s="56"/>
      <c r="Z7744" s="46"/>
      <c r="AA7744" s="66"/>
      <c r="AB7744" s="46"/>
      <c r="AC7744" s="46"/>
      <c r="AD7744" s="61"/>
      <c r="AE7744" s="61"/>
      <c r="AF7744" s="46"/>
      <c r="AG7744" s="46">
        <f>IF(AND(AF7744="",P7744=""),0,IF((AF7744=""),P7744,IF((P7744=""),AF7744,AF7744+P7744)))</f>
        <v>130650</v>
      </c>
      <c r="AH7744" s="46">
        <f>IF( (AA7744=""),AG7744*1,AG7744*(AA7744/100) )</f>
        <v>130650</v>
      </c>
      <c r="AI7744" s="46">
        <v>0</v>
      </c>
      <c r="AJ7744" s="46">
        <f>IF((AI7744-AH7744) &gt; 1,0,IF((AI7744-AH7744)&lt;0,AH7744-AI7744,AI7744-AH7744))</f>
        <v>130650</v>
      </c>
      <c r="AK7744" s="46">
        <v>0.3</v>
      </c>
      <c r="AL7744" s="46">
        <f>AJ7744*(AK7744/100)</f>
        <v>391.95</v>
      </c>
    </row>
    <row r="7745" spans="1:38" x14ac:dyDescent="0.45">
      <c r="A7745" s="16"/>
      <c r="B7745" s="21"/>
      <c r="C7745" s="16"/>
      <c r="D7745" s="16"/>
      <c r="E7745" s="56">
        <v>4550</v>
      </c>
      <c r="F7745" s="56">
        <v>6779</v>
      </c>
      <c r="G7745" s="57" t="s">
        <v>11255</v>
      </c>
      <c r="H7745" s="56" t="s">
        <v>42</v>
      </c>
      <c r="I7745" s="56">
        <v>10454</v>
      </c>
      <c r="J7745" s="56"/>
      <c r="K7745" s="56"/>
      <c r="L7745" s="71"/>
      <c r="M7745" s="56"/>
      <c r="N7745" s="46"/>
      <c r="O7745" s="46"/>
      <c r="P7745" s="46"/>
      <c r="Q7745" s="56"/>
      <c r="R7745" s="58"/>
      <c r="S7745" s="59"/>
      <c r="T7745" s="58"/>
      <c r="U7745" s="58"/>
      <c r="V7745" s="60"/>
      <c r="W7745" s="56"/>
      <c r="X7745" s="56"/>
      <c r="Y7745" s="56"/>
      <c r="Z7745" s="46"/>
      <c r="AA7745" s="66"/>
      <c r="AB7745" s="46"/>
      <c r="AC7745" s="46"/>
      <c r="AD7745" s="61"/>
      <c r="AE7745" s="61"/>
      <c r="AF7745" s="46"/>
      <c r="AG7745" s="46"/>
      <c r="AH7745" s="46"/>
      <c r="AI7745" s="46"/>
      <c r="AJ7745" s="46"/>
      <c r="AK7745" s="46"/>
      <c r="AL7745" s="46"/>
    </row>
    <row r="7746" spans="1:38" x14ac:dyDescent="0.45">
      <c r="A7746" s="16"/>
      <c r="B7746" s="21"/>
      <c r="C7746" s="16"/>
      <c r="D7746" s="16"/>
      <c r="E7746" s="56">
        <v>4551</v>
      </c>
      <c r="F7746" s="56">
        <v>7830</v>
      </c>
      <c r="G7746" s="57" t="s">
        <v>11256</v>
      </c>
      <c r="H7746" s="56" t="s">
        <v>42</v>
      </c>
      <c r="I7746" s="56">
        <v>14684</v>
      </c>
      <c r="J7746" s="56"/>
      <c r="K7746" s="56"/>
      <c r="L7746" s="71"/>
      <c r="M7746" s="56"/>
      <c r="N7746" s="46"/>
      <c r="O7746" s="46"/>
      <c r="P7746" s="46"/>
      <c r="Q7746" s="56"/>
      <c r="R7746" s="58"/>
      <c r="S7746" s="59"/>
      <c r="T7746" s="58"/>
      <c r="U7746" s="58"/>
      <c r="V7746" s="60"/>
      <c r="W7746" s="56"/>
      <c r="X7746" s="56"/>
      <c r="Y7746" s="56"/>
      <c r="Z7746" s="46"/>
      <c r="AA7746" s="66"/>
      <c r="AB7746" s="46"/>
      <c r="AC7746" s="46"/>
      <c r="AD7746" s="61"/>
      <c r="AE7746" s="61"/>
      <c r="AF7746" s="46"/>
      <c r="AG7746" s="46"/>
      <c r="AH7746" s="46"/>
      <c r="AI7746" s="46"/>
      <c r="AJ7746" s="46"/>
      <c r="AK7746" s="46"/>
      <c r="AL7746" s="46"/>
    </row>
    <row r="7747" spans="1:38" x14ac:dyDescent="0.45">
      <c r="A7747" s="16"/>
      <c r="B7747" s="21"/>
      <c r="C7747" s="16"/>
      <c r="D7747" s="16"/>
      <c r="E7747" s="56">
        <v>4552</v>
      </c>
      <c r="F7747" s="56">
        <v>2826</v>
      </c>
      <c r="G7747" s="57" t="s">
        <v>11257</v>
      </c>
      <c r="H7747" s="56" t="s">
        <v>42</v>
      </c>
      <c r="I7747" s="56">
        <v>16963</v>
      </c>
      <c r="J7747" s="56">
        <v>2</v>
      </c>
      <c r="K7747" s="56">
        <v>0</v>
      </c>
      <c r="L7747" s="71">
        <v>13</v>
      </c>
      <c r="M7747" s="56" t="s">
        <v>43</v>
      </c>
      <c r="N7747" s="46">
        <f>((J7747*400)+(K7747*100))+L7747</f>
        <v>813</v>
      </c>
      <c r="O7747" s="46">
        <v>150</v>
      </c>
      <c r="P7747" s="46">
        <f>N7747*O7747</f>
        <v>121950</v>
      </c>
      <c r="Q7747" s="56"/>
      <c r="R7747" s="58"/>
      <c r="S7747" s="59"/>
      <c r="T7747" s="58"/>
      <c r="U7747" s="58"/>
      <c r="V7747" s="60"/>
      <c r="W7747" s="56"/>
      <c r="X7747" s="56"/>
      <c r="Y7747" s="56"/>
      <c r="Z7747" s="46"/>
      <c r="AA7747" s="66"/>
      <c r="AB7747" s="46"/>
      <c r="AC7747" s="46"/>
      <c r="AD7747" s="61"/>
      <c r="AE7747" s="61"/>
      <c r="AF7747" s="46"/>
      <c r="AG7747" s="46">
        <f>IF(AND(AF7747="",P7747=""),0,IF((AF7747=""),P7747,IF((P7747=""),AF7747,AF7747+P7747)))</f>
        <v>121950</v>
      </c>
      <c r="AH7747" s="46">
        <f>IF( (AA7747=""),AG7747*1,AG7747*(AA7747/100) )</f>
        <v>121950</v>
      </c>
      <c r="AI7747" s="46">
        <v>0</v>
      </c>
      <c r="AJ7747" s="46">
        <f>IF((AI7747-AH7747) &gt; 1,0,IF((AI7747-AH7747)&lt;0,AH7747-AI7747,AI7747-AH7747))</f>
        <v>121950</v>
      </c>
      <c r="AK7747" s="46">
        <v>0.3</v>
      </c>
      <c r="AL7747" s="46">
        <f>AJ7747*(AK7747/100)</f>
        <v>365.85</v>
      </c>
    </row>
    <row r="7748" spans="1:38" x14ac:dyDescent="0.45">
      <c r="A7748" s="16"/>
      <c r="B7748" s="21"/>
      <c r="C7748" s="16"/>
      <c r="D7748" s="16"/>
      <c r="E7748" s="56">
        <v>4553</v>
      </c>
      <c r="F7748" s="56">
        <v>9983</v>
      </c>
      <c r="G7748" s="57" t="s">
        <v>11258</v>
      </c>
      <c r="H7748" s="56" t="s">
        <v>42</v>
      </c>
      <c r="I7748" s="56">
        <v>21207</v>
      </c>
      <c r="J7748" s="56"/>
      <c r="K7748" s="56"/>
      <c r="L7748" s="71"/>
      <c r="M7748" s="56"/>
      <c r="N7748" s="46"/>
      <c r="O7748" s="46"/>
      <c r="P7748" s="46"/>
      <c r="Q7748" s="56"/>
      <c r="R7748" s="58"/>
      <c r="S7748" s="59"/>
      <c r="T7748" s="58"/>
      <c r="U7748" s="58"/>
      <c r="V7748" s="60"/>
      <c r="W7748" s="56"/>
      <c r="X7748" s="56"/>
      <c r="Y7748" s="56"/>
      <c r="Z7748" s="46"/>
      <c r="AA7748" s="66"/>
      <c r="AB7748" s="46"/>
      <c r="AC7748" s="46"/>
      <c r="AD7748" s="61"/>
      <c r="AE7748" s="61"/>
      <c r="AF7748" s="46"/>
      <c r="AG7748" s="46"/>
      <c r="AH7748" s="46"/>
      <c r="AI7748" s="46"/>
      <c r="AJ7748" s="46"/>
      <c r="AK7748" s="46"/>
      <c r="AL7748" s="46"/>
    </row>
    <row r="7749" spans="1:38" x14ac:dyDescent="0.45">
      <c r="A7749" s="16"/>
      <c r="B7749" s="21"/>
      <c r="C7749" s="16"/>
      <c r="D7749" s="16"/>
      <c r="E7749" s="56">
        <v>4554</v>
      </c>
      <c r="F7749" s="56">
        <v>6244</v>
      </c>
      <c r="G7749" s="57"/>
      <c r="H7749" s="56" t="s">
        <v>42</v>
      </c>
      <c r="I7749" s="56">
        <v>21689</v>
      </c>
      <c r="J7749" s="56">
        <v>0</v>
      </c>
      <c r="K7749" s="56">
        <v>0</v>
      </c>
      <c r="L7749" s="71">
        <v>20</v>
      </c>
      <c r="M7749" s="56" t="s">
        <v>208</v>
      </c>
      <c r="N7749" s="46">
        <f>((J7749*400)+(K7749*100))+L7749</f>
        <v>20</v>
      </c>
      <c r="O7749" s="46">
        <v>200</v>
      </c>
      <c r="P7749" s="46">
        <f>N7749*O7749</f>
        <v>4000</v>
      </c>
      <c r="Q7749" s="56"/>
      <c r="R7749" s="58"/>
      <c r="S7749" s="59"/>
      <c r="T7749" s="58"/>
      <c r="U7749" s="58"/>
      <c r="V7749" s="60"/>
      <c r="W7749" s="56"/>
      <c r="X7749" s="56"/>
      <c r="Y7749" s="56"/>
      <c r="Z7749" s="46"/>
      <c r="AA7749" s="66"/>
      <c r="AB7749" s="46"/>
      <c r="AC7749" s="46"/>
      <c r="AD7749" s="61"/>
      <c r="AE7749" s="61"/>
      <c r="AF7749" s="46"/>
      <c r="AG7749" s="46">
        <f>IF(AND(AF7749="",P7749=""),0,IF((AF7749=""),P7749,IF((P7749=""),AF7749,AF7749+P7749)))</f>
        <v>4000</v>
      </c>
      <c r="AH7749" s="46">
        <f>IF( (AA7749=""),AG7749*1,AG7749*(AA7749/100) )</f>
        <v>4000</v>
      </c>
      <c r="AI7749" s="46">
        <v>0</v>
      </c>
      <c r="AJ7749" s="46">
        <f>IF((AI7749-AH7749) &gt; 1,0,IF((AI7749-AH7749)&lt;0,AH7749-AI7749,AI7749-AH7749))</f>
        <v>4000</v>
      </c>
      <c r="AK7749" s="46">
        <v>0.02</v>
      </c>
      <c r="AL7749" s="46">
        <f>AJ7749*(AK7749/100)</f>
        <v>0.8</v>
      </c>
    </row>
    <row r="7750" spans="1:38" x14ac:dyDescent="0.45">
      <c r="A7750" s="16"/>
      <c r="B7750" s="21"/>
      <c r="C7750" s="16"/>
      <c r="D7750" s="16"/>
      <c r="E7750" s="56"/>
      <c r="F7750" s="56"/>
      <c r="G7750" s="57"/>
      <c r="H7750" s="56"/>
      <c r="I7750" s="56"/>
      <c r="J7750" s="56">
        <v>6</v>
      </c>
      <c r="K7750" s="56">
        <v>0</v>
      </c>
      <c r="L7750" s="71">
        <v>24</v>
      </c>
      <c r="M7750" s="56" t="s">
        <v>90</v>
      </c>
      <c r="N7750" s="46">
        <f>((J7750*400)+(K7750*100))+L7750</f>
        <v>2424</v>
      </c>
      <c r="O7750" s="46">
        <v>200</v>
      </c>
      <c r="P7750" s="46">
        <f>N7750*O7750</f>
        <v>484800</v>
      </c>
      <c r="Q7750" s="56"/>
      <c r="R7750" s="58"/>
      <c r="S7750" s="59"/>
      <c r="T7750" s="58"/>
      <c r="U7750" s="58"/>
      <c r="V7750" s="60"/>
      <c r="W7750" s="56"/>
      <c r="X7750" s="56"/>
      <c r="Y7750" s="56"/>
      <c r="Z7750" s="46"/>
      <c r="AA7750" s="66"/>
      <c r="AB7750" s="46"/>
      <c r="AC7750" s="46"/>
      <c r="AD7750" s="61"/>
      <c r="AE7750" s="61"/>
      <c r="AF7750" s="46"/>
      <c r="AG7750" s="46">
        <f>IF(AND(AF7750="",P7750=""),0,IF((AF7750=""),P7750,IF((P7750=""),AF7750,AF7750+P7750)))</f>
        <v>484800</v>
      </c>
      <c r="AH7750" s="46">
        <f>IF( (AA7750=""),AG7750*1,AG7750*(AA7750/100) )</f>
        <v>484800</v>
      </c>
      <c r="AI7750" s="46">
        <v>0</v>
      </c>
      <c r="AJ7750" s="46">
        <f>IF((AI7750-AH7750) &gt; 1,0,IF((AI7750-AH7750)&lt;0,AH7750-AI7750,AI7750-AH7750))</f>
        <v>484800</v>
      </c>
      <c r="AK7750" s="46">
        <v>0.01</v>
      </c>
      <c r="AL7750" s="46">
        <f>AJ7750*(AK7750/100)</f>
        <v>48.480000000000004</v>
      </c>
    </row>
    <row r="7751" spans="1:38" x14ac:dyDescent="0.45">
      <c r="A7751" s="16"/>
      <c r="B7751" s="21"/>
      <c r="C7751" s="16"/>
      <c r="D7751" s="16"/>
      <c r="E7751" s="56">
        <v>4555</v>
      </c>
      <c r="F7751" s="56">
        <v>8264</v>
      </c>
      <c r="G7751" s="57" t="s">
        <v>11259</v>
      </c>
      <c r="H7751" s="56" t="s">
        <v>42</v>
      </c>
      <c r="I7751" s="56">
        <v>21690</v>
      </c>
      <c r="J7751" s="56"/>
      <c r="K7751" s="56"/>
      <c r="L7751" s="71"/>
      <c r="M7751" s="56"/>
      <c r="N7751" s="46"/>
      <c r="O7751" s="46"/>
      <c r="P7751" s="46"/>
      <c r="Q7751" s="56"/>
      <c r="R7751" s="58"/>
      <c r="S7751" s="59"/>
      <c r="T7751" s="58"/>
      <c r="U7751" s="58"/>
      <c r="V7751" s="60"/>
      <c r="W7751" s="56"/>
      <c r="X7751" s="56"/>
      <c r="Y7751" s="56"/>
      <c r="Z7751" s="46"/>
      <c r="AA7751" s="66"/>
      <c r="AB7751" s="46"/>
      <c r="AC7751" s="46"/>
      <c r="AD7751" s="61"/>
      <c r="AE7751" s="61"/>
      <c r="AF7751" s="46"/>
      <c r="AG7751" s="46"/>
      <c r="AH7751" s="46"/>
      <c r="AI7751" s="46"/>
      <c r="AJ7751" s="46"/>
      <c r="AK7751" s="46"/>
      <c r="AL7751" s="46"/>
    </row>
    <row r="7752" spans="1:38" x14ac:dyDescent="0.45">
      <c r="A7752" s="16"/>
      <c r="B7752" s="21"/>
      <c r="C7752" s="16"/>
      <c r="D7752" s="16"/>
      <c r="E7752" s="56">
        <v>4556</v>
      </c>
      <c r="F7752" s="56">
        <v>7550</v>
      </c>
      <c r="G7752" s="57" t="s">
        <v>11260</v>
      </c>
      <c r="H7752" s="56" t="s">
        <v>42</v>
      </c>
      <c r="I7752" s="56">
        <v>21691</v>
      </c>
      <c r="J7752" s="56"/>
      <c r="K7752" s="56"/>
      <c r="L7752" s="71"/>
      <c r="M7752" s="56"/>
      <c r="N7752" s="46"/>
      <c r="O7752" s="46"/>
      <c r="P7752" s="46"/>
      <c r="Q7752" s="56"/>
      <c r="R7752" s="58"/>
      <c r="S7752" s="59"/>
      <c r="T7752" s="58"/>
      <c r="U7752" s="58"/>
      <c r="V7752" s="60"/>
      <c r="W7752" s="56"/>
      <c r="X7752" s="56"/>
      <c r="Y7752" s="56"/>
      <c r="Z7752" s="46"/>
      <c r="AA7752" s="66"/>
      <c r="AB7752" s="46"/>
      <c r="AC7752" s="46"/>
      <c r="AD7752" s="61"/>
      <c r="AE7752" s="61"/>
      <c r="AF7752" s="46"/>
      <c r="AG7752" s="46"/>
      <c r="AH7752" s="46"/>
      <c r="AI7752" s="46"/>
      <c r="AJ7752" s="46"/>
      <c r="AK7752" s="46"/>
      <c r="AL7752" s="46"/>
    </row>
    <row r="7753" spans="1:38" x14ac:dyDescent="0.45">
      <c r="A7753" s="16"/>
      <c r="B7753" s="21"/>
      <c r="C7753" s="16"/>
      <c r="D7753" s="16"/>
      <c r="E7753" s="56">
        <v>4557</v>
      </c>
      <c r="F7753" s="56">
        <v>2277</v>
      </c>
      <c r="G7753" s="57" t="s">
        <v>11261</v>
      </c>
      <c r="H7753" s="56" t="s">
        <v>42</v>
      </c>
      <c r="I7753" s="56">
        <v>26309</v>
      </c>
      <c r="J7753" s="56">
        <v>1</v>
      </c>
      <c r="K7753" s="56">
        <v>2</v>
      </c>
      <c r="L7753" s="71">
        <v>22</v>
      </c>
      <c r="M7753" s="56" t="s">
        <v>43</v>
      </c>
      <c r="N7753" s="46">
        <f>((J7753*400)+(K7753*100))+L7753</f>
        <v>622</v>
      </c>
      <c r="O7753" s="46">
        <v>750</v>
      </c>
      <c r="P7753" s="46">
        <f>N7753*O7753</f>
        <v>466500</v>
      </c>
      <c r="Q7753" s="56"/>
      <c r="R7753" s="58"/>
      <c r="S7753" s="59"/>
      <c r="T7753" s="58"/>
      <c r="U7753" s="58"/>
      <c r="V7753" s="60"/>
      <c r="W7753" s="56"/>
      <c r="X7753" s="56"/>
      <c r="Y7753" s="56"/>
      <c r="Z7753" s="46"/>
      <c r="AA7753" s="66"/>
      <c r="AB7753" s="46"/>
      <c r="AC7753" s="46"/>
      <c r="AD7753" s="61"/>
      <c r="AE7753" s="61"/>
      <c r="AF7753" s="46"/>
      <c r="AG7753" s="46">
        <f>IF(AND(AF7753="",P7753=""),0,IF((AF7753=""),P7753,IF((P7753=""),AF7753,AF7753+P7753)))</f>
        <v>466500</v>
      </c>
      <c r="AH7753" s="46">
        <f>IF( (AA7753=""),AG7753*1,AG7753*(AA7753/100) )</f>
        <v>466500</v>
      </c>
      <c r="AI7753" s="46">
        <v>0</v>
      </c>
      <c r="AJ7753" s="46">
        <f>IF((AI7753-AH7753) &gt; 1,0,IF((AI7753-AH7753)&lt;0,AH7753-AI7753,AI7753-AH7753))</f>
        <v>466500</v>
      </c>
      <c r="AK7753" s="46">
        <v>0.3</v>
      </c>
      <c r="AL7753" s="46">
        <f>AJ7753*(AK7753/100)</f>
        <v>1399.5</v>
      </c>
    </row>
    <row r="7754" spans="1:38" x14ac:dyDescent="0.45">
      <c r="A7754" s="16"/>
      <c r="B7754" s="21"/>
      <c r="C7754" s="16"/>
      <c r="D7754" s="16"/>
      <c r="E7754" s="56">
        <v>4558</v>
      </c>
      <c r="F7754" s="56">
        <v>2566</v>
      </c>
      <c r="G7754" s="57" t="s">
        <v>11262</v>
      </c>
      <c r="H7754" s="56" t="s">
        <v>42</v>
      </c>
      <c r="I7754" s="56">
        <v>26435</v>
      </c>
      <c r="J7754" s="56">
        <v>4</v>
      </c>
      <c r="K7754" s="56">
        <v>1</v>
      </c>
      <c r="L7754" s="71">
        <v>80.8</v>
      </c>
      <c r="M7754" s="56" t="s">
        <v>43</v>
      </c>
      <c r="N7754" s="46">
        <f>((J7754*400)+(K7754*100))+L7754</f>
        <v>1780.8</v>
      </c>
      <c r="O7754" s="46">
        <v>400</v>
      </c>
      <c r="P7754" s="46">
        <f>N7754*O7754</f>
        <v>712320</v>
      </c>
      <c r="Q7754" s="56"/>
      <c r="R7754" s="58"/>
      <c r="S7754" s="59"/>
      <c r="T7754" s="58"/>
      <c r="U7754" s="58"/>
      <c r="V7754" s="60"/>
      <c r="W7754" s="56"/>
      <c r="X7754" s="56"/>
      <c r="Y7754" s="56"/>
      <c r="Z7754" s="46"/>
      <c r="AA7754" s="66"/>
      <c r="AB7754" s="46"/>
      <c r="AC7754" s="46"/>
      <c r="AD7754" s="61"/>
      <c r="AE7754" s="61"/>
      <c r="AF7754" s="46"/>
      <c r="AG7754" s="46">
        <f>IF(AND(AF7754="",P7754=""),0,IF((AF7754=""),P7754,IF((P7754=""),AF7754,AF7754+P7754)))</f>
        <v>712320</v>
      </c>
      <c r="AH7754" s="46">
        <f>IF( (AA7754=""),AG7754*1,AG7754*(AA7754/100) )</f>
        <v>712320</v>
      </c>
      <c r="AI7754" s="46">
        <v>0</v>
      </c>
      <c r="AJ7754" s="46">
        <f>IF((AI7754-AH7754) &gt; 1,0,IF((AI7754-AH7754)&lt;0,AH7754-AI7754,AI7754-AH7754))</f>
        <v>712320</v>
      </c>
      <c r="AK7754" s="46">
        <v>0.3</v>
      </c>
      <c r="AL7754" s="46">
        <f>AJ7754*(AK7754/100)</f>
        <v>2136.96</v>
      </c>
    </row>
    <row r="7755" spans="1:38" x14ac:dyDescent="0.45">
      <c r="A7755" s="16"/>
      <c r="B7755" s="21"/>
      <c r="C7755" s="16"/>
      <c r="D7755" s="16"/>
      <c r="E7755" s="56">
        <v>4559</v>
      </c>
      <c r="F7755" s="56">
        <v>8432</v>
      </c>
      <c r="G7755" s="57" t="s">
        <v>11263</v>
      </c>
      <c r="H7755" s="56" t="s">
        <v>42</v>
      </c>
      <c r="I7755" s="56">
        <v>26894</v>
      </c>
      <c r="J7755" s="56"/>
      <c r="K7755" s="56"/>
      <c r="L7755" s="71"/>
      <c r="M7755" s="56"/>
      <c r="N7755" s="46"/>
      <c r="O7755" s="46"/>
      <c r="P7755" s="46"/>
      <c r="Q7755" s="56"/>
      <c r="R7755" s="58"/>
      <c r="S7755" s="59"/>
      <c r="T7755" s="58"/>
      <c r="U7755" s="58"/>
      <c r="V7755" s="60"/>
      <c r="W7755" s="56"/>
      <c r="X7755" s="56"/>
      <c r="Y7755" s="56"/>
      <c r="Z7755" s="46"/>
      <c r="AA7755" s="66"/>
      <c r="AB7755" s="46"/>
      <c r="AC7755" s="46"/>
      <c r="AD7755" s="61"/>
      <c r="AE7755" s="61"/>
      <c r="AF7755" s="46"/>
      <c r="AG7755" s="46"/>
      <c r="AH7755" s="46"/>
      <c r="AI7755" s="46"/>
      <c r="AJ7755" s="46"/>
      <c r="AK7755" s="46"/>
      <c r="AL7755" s="46"/>
    </row>
    <row r="7756" spans="1:38" x14ac:dyDescent="0.45">
      <c r="A7756" s="16"/>
      <c r="B7756" s="21"/>
      <c r="C7756" s="16"/>
      <c r="D7756" s="16"/>
      <c r="E7756" s="56">
        <v>4560</v>
      </c>
      <c r="F7756" s="56">
        <v>9638</v>
      </c>
      <c r="G7756" s="57" t="s">
        <v>11264</v>
      </c>
      <c r="H7756" s="56" t="s">
        <v>42</v>
      </c>
      <c r="I7756" s="56">
        <v>28279</v>
      </c>
      <c r="J7756" s="56"/>
      <c r="K7756" s="56"/>
      <c r="L7756" s="71"/>
      <c r="M7756" s="56"/>
      <c r="N7756" s="46"/>
      <c r="O7756" s="46"/>
      <c r="P7756" s="46"/>
      <c r="Q7756" s="56"/>
      <c r="R7756" s="58"/>
      <c r="S7756" s="59"/>
      <c r="T7756" s="58"/>
      <c r="U7756" s="58"/>
      <c r="V7756" s="60"/>
      <c r="W7756" s="56"/>
      <c r="X7756" s="56"/>
      <c r="Y7756" s="56"/>
      <c r="Z7756" s="46"/>
      <c r="AA7756" s="66"/>
      <c r="AB7756" s="46"/>
      <c r="AC7756" s="46"/>
      <c r="AD7756" s="61"/>
      <c r="AE7756" s="61"/>
      <c r="AF7756" s="46"/>
      <c r="AG7756" s="46"/>
      <c r="AH7756" s="46"/>
      <c r="AI7756" s="46"/>
      <c r="AJ7756" s="46"/>
      <c r="AK7756" s="46"/>
      <c r="AL7756" s="46"/>
    </row>
    <row r="7757" spans="1:38" x14ac:dyDescent="0.45">
      <c r="A7757" s="16"/>
      <c r="B7757" s="21"/>
      <c r="C7757" s="16"/>
      <c r="D7757" s="16"/>
      <c r="E7757" s="56">
        <v>4561</v>
      </c>
      <c r="F7757" s="56">
        <v>2266</v>
      </c>
      <c r="G7757" s="57" t="s">
        <v>11265</v>
      </c>
      <c r="H7757" s="56" t="s">
        <v>42</v>
      </c>
      <c r="I7757" s="56">
        <v>30617</v>
      </c>
      <c r="J7757" s="56">
        <v>1</v>
      </c>
      <c r="K7757" s="56">
        <v>3</v>
      </c>
      <c r="L7757" s="71">
        <v>61</v>
      </c>
      <c r="M7757" s="56" t="s">
        <v>43</v>
      </c>
      <c r="N7757" s="46">
        <f>((J7757*400)+(K7757*100))+L7757</f>
        <v>761</v>
      </c>
      <c r="O7757" s="46">
        <v>150</v>
      </c>
      <c r="P7757" s="46">
        <f>N7757*O7757</f>
        <v>114150</v>
      </c>
      <c r="Q7757" s="56"/>
      <c r="R7757" s="58"/>
      <c r="S7757" s="59"/>
      <c r="T7757" s="58"/>
      <c r="U7757" s="58"/>
      <c r="V7757" s="60"/>
      <c r="W7757" s="56"/>
      <c r="X7757" s="56"/>
      <c r="Y7757" s="56"/>
      <c r="Z7757" s="46"/>
      <c r="AA7757" s="66"/>
      <c r="AB7757" s="46"/>
      <c r="AC7757" s="46"/>
      <c r="AD7757" s="61"/>
      <c r="AE7757" s="61"/>
      <c r="AF7757" s="46"/>
      <c r="AG7757" s="46">
        <f>IF(AND(AF7757="",P7757=""),0,IF((AF7757=""),P7757,IF((P7757=""),AF7757,AF7757+P7757)))</f>
        <v>114150</v>
      </c>
      <c r="AH7757" s="46">
        <f>IF( (AA7757=""),AG7757*1,AG7757*(AA7757/100) )</f>
        <v>114150</v>
      </c>
      <c r="AI7757" s="46">
        <v>0</v>
      </c>
      <c r="AJ7757" s="46">
        <f>IF((AI7757-AH7757) &gt; 1,0,IF((AI7757-AH7757)&lt;0,AH7757-AI7757,AI7757-AH7757))</f>
        <v>114150</v>
      </c>
      <c r="AK7757" s="46">
        <v>0.3</v>
      </c>
      <c r="AL7757" s="46">
        <f>AJ7757*(AK7757/100)</f>
        <v>342.45</v>
      </c>
    </row>
    <row r="7758" spans="1:38" x14ac:dyDescent="0.45">
      <c r="A7758" s="16"/>
      <c r="B7758" s="21"/>
      <c r="C7758" s="16"/>
      <c r="D7758" s="16"/>
      <c r="E7758" s="56">
        <v>4562</v>
      </c>
      <c r="F7758" s="56">
        <v>9555</v>
      </c>
      <c r="G7758" s="57" t="s">
        <v>11266</v>
      </c>
      <c r="H7758" s="56" t="s">
        <v>42</v>
      </c>
      <c r="I7758" s="56">
        <v>31319</v>
      </c>
      <c r="J7758" s="56"/>
      <c r="K7758" s="56"/>
      <c r="L7758" s="71"/>
      <c r="M7758" s="56"/>
      <c r="N7758" s="46"/>
      <c r="O7758" s="46"/>
      <c r="P7758" s="46"/>
      <c r="Q7758" s="56"/>
      <c r="R7758" s="58"/>
      <c r="S7758" s="59"/>
      <c r="T7758" s="58"/>
      <c r="U7758" s="58"/>
      <c r="V7758" s="60"/>
      <c r="W7758" s="56"/>
      <c r="X7758" s="56"/>
      <c r="Y7758" s="56"/>
      <c r="Z7758" s="46"/>
      <c r="AA7758" s="66"/>
      <c r="AB7758" s="46"/>
      <c r="AC7758" s="46"/>
      <c r="AD7758" s="61"/>
      <c r="AE7758" s="61"/>
      <c r="AF7758" s="46"/>
      <c r="AG7758" s="46"/>
      <c r="AH7758" s="46"/>
      <c r="AI7758" s="46"/>
      <c r="AJ7758" s="46"/>
      <c r="AK7758" s="46"/>
      <c r="AL7758" s="46"/>
    </row>
    <row r="7759" spans="1:38" x14ac:dyDescent="0.45">
      <c r="A7759" s="16"/>
      <c r="B7759" s="21"/>
      <c r="C7759" s="16"/>
      <c r="D7759" s="16"/>
      <c r="E7759" s="56"/>
      <c r="F7759" s="56"/>
      <c r="G7759" s="57"/>
      <c r="H7759" s="56"/>
      <c r="I7759" s="56"/>
      <c r="J7759" s="56"/>
      <c r="K7759" s="56"/>
      <c r="L7759" s="71"/>
      <c r="M7759" s="56"/>
      <c r="N7759" s="46"/>
      <c r="O7759" s="46"/>
      <c r="P7759" s="46"/>
      <c r="Q7759" s="73">
        <v>1</v>
      </c>
      <c r="R7759" s="58" t="s">
        <v>11250</v>
      </c>
      <c r="S7759" s="59">
        <v>3770400060084</v>
      </c>
      <c r="T7759" s="58" t="s">
        <v>11251</v>
      </c>
      <c r="U7759" s="58" t="s">
        <v>11267</v>
      </c>
      <c r="V7759" s="60"/>
      <c r="W7759" s="56" t="s">
        <v>210</v>
      </c>
      <c r="X7759" s="56" t="s">
        <v>211</v>
      </c>
      <c r="Y7759" s="56" t="s">
        <v>212</v>
      </c>
      <c r="Z7759" s="46">
        <v>80</v>
      </c>
      <c r="AA7759" s="66">
        <v>100</v>
      </c>
      <c r="AB7759" s="46">
        <v>6900</v>
      </c>
      <c r="AC7759" s="46">
        <f>Z7759*AB7759</f>
        <v>552000</v>
      </c>
      <c r="AD7759" s="61">
        <v>5</v>
      </c>
      <c r="AE7759" s="61">
        <v>5</v>
      </c>
      <c r="AF7759" s="46">
        <f>(AC7759*(100-AE7759))/100</f>
        <v>524400</v>
      </c>
      <c r="AG7759" s="46">
        <f>IF( (AF7759=""),0,SUM(AF7759:AF7759) )</f>
        <v>524400</v>
      </c>
      <c r="AH7759" s="46">
        <f>(AG7759/100)*(AA7759)</f>
        <v>524400</v>
      </c>
      <c r="AI7759" s="46">
        <v>0</v>
      </c>
      <c r="AJ7759" s="46">
        <f>IF((AI7759-AH7759) &gt; 1,0,IF((AI7759-AH7759)&lt;0,AH7759-AI7759,AI7759-AH7759))</f>
        <v>524400</v>
      </c>
      <c r="AK7759" s="46">
        <v>0.02</v>
      </c>
      <c r="AL7759" s="46">
        <f>AJ7759*(AK7759/100)</f>
        <v>104.88000000000001</v>
      </c>
    </row>
    <row r="7760" spans="1:38" x14ac:dyDescent="0.45">
      <c r="A7760" s="16"/>
      <c r="B7760" s="21"/>
      <c r="C7760" s="16"/>
      <c r="D7760" s="16"/>
      <c r="E7760" s="56"/>
      <c r="F7760" s="56"/>
      <c r="G7760" s="57"/>
      <c r="H7760" s="56"/>
      <c r="I7760" s="56"/>
      <c r="J7760" s="56"/>
      <c r="K7760" s="56"/>
      <c r="L7760" s="71"/>
      <c r="M7760" s="56"/>
      <c r="N7760" s="46"/>
      <c r="O7760" s="46" t="s">
        <v>54</v>
      </c>
      <c r="P7760" s="46">
        <f>SUM(P7743:P7759)</f>
        <v>2034370</v>
      </c>
      <c r="Q7760" s="56"/>
      <c r="R7760" s="58"/>
      <c r="S7760" s="59"/>
      <c r="T7760" s="58"/>
      <c r="U7760" s="58"/>
      <c r="V7760" s="60"/>
      <c r="W7760" s="56"/>
      <c r="X7760" s="56"/>
      <c r="Y7760" s="56"/>
      <c r="Z7760" s="46"/>
      <c r="AA7760" s="66"/>
      <c r="AB7760" s="46"/>
      <c r="AC7760" s="46"/>
      <c r="AD7760" s="61"/>
      <c r="AE7760" s="61"/>
      <c r="AF7760" s="46"/>
      <c r="AG7760" s="46"/>
      <c r="AH7760" s="46">
        <f>SUM(AH7743:AH7759)</f>
        <v>2558770</v>
      </c>
      <c r="AI7760" s="46"/>
      <c r="AJ7760" s="46">
        <f>SUM(AJ7743:AJ7759)</f>
        <v>2558770</v>
      </c>
      <c r="AK7760" s="46"/>
      <c r="AL7760" s="46">
        <f>SUM(AL7743:AL7759)</f>
        <v>4790.87</v>
      </c>
    </row>
    <row r="7761" spans="1:38" x14ac:dyDescent="0.45">
      <c r="A7761" s="16" t="s">
        <v>11268</v>
      </c>
      <c r="B7761" s="21">
        <v>3770400052715</v>
      </c>
      <c r="C7761" s="16" t="s">
        <v>11269</v>
      </c>
      <c r="D7761" s="16" t="s">
        <v>11270</v>
      </c>
      <c r="E7761" s="56">
        <v>4563</v>
      </c>
      <c r="F7761" s="56">
        <v>9825</v>
      </c>
      <c r="G7761" s="57" t="s">
        <v>11271</v>
      </c>
      <c r="H7761" s="56" t="s">
        <v>42</v>
      </c>
      <c r="I7761" s="56">
        <v>14660</v>
      </c>
      <c r="J7761" s="56"/>
      <c r="K7761" s="56"/>
      <c r="L7761" s="71"/>
      <c r="M7761" s="56"/>
      <c r="N7761" s="46"/>
      <c r="O7761" s="46"/>
      <c r="P7761" s="46"/>
      <c r="Q7761" s="56"/>
      <c r="R7761" s="58"/>
      <c r="S7761" s="59"/>
      <c r="T7761" s="58"/>
      <c r="U7761" s="58"/>
      <c r="V7761" s="60"/>
      <c r="W7761" s="56"/>
      <c r="X7761" s="56"/>
      <c r="Y7761" s="56"/>
      <c r="Z7761" s="46"/>
      <c r="AA7761" s="66"/>
      <c r="AB7761" s="46"/>
      <c r="AC7761" s="46"/>
      <c r="AD7761" s="61"/>
      <c r="AE7761" s="61"/>
      <c r="AF7761" s="46"/>
      <c r="AG7761" s="46"/>
      <c r="AH7761" s="46"/>
      <c r="AI7761" s="46"/>
      <c r="AJ7761" s="46"/>
      <c r="AK7761" s="46"/>
      <c r="AL7761" s="46"/>
    </row>
    <row r="7762" spans="1:38" x14ac:dyDescent="0.45">
      <c r="A7762" s="16"/>
      <c r="B7762" s="21"/>
      <c r="C7762" s="16"/>
      <c r="D7762" s="16"/>
      <c r="E7762" s="56"/>
      <c r="F7762" s="56"/>
      <c r="G7762" s="57"/>
      <c r="H7762" s="56"/>
      <c r="I7762" s="56"/>
      <c r="J7762" s="56"/>
      <c r="K7762" s="56"/>
      <c r="L7762" s="71"/>
      <c r="M7762" s="56"/>
      <c r="N7762" s="46"/>
      <c r="O7762" s="46" t="s">
        <v>54</v>
      </c>
      <c r="P7762" s="46">
        <f>SUM(P7761:P7761)</f>
        <v>0</v>
      </c>
      <c r="Q7762" s="56"/>
      <c r="R7762" s="58"/>
      <c r="S7762" s="59"/>
      <c r="T7762" s="58"/>
      <c r="U7762" s="58"/>
      <c r="V7762" s="60"/>
      <c r="W7762" s="56"/>
      <c r="X7762" s="56"/>
      <c r="Y7762" s="56"/>
      <c r="Z7762" s="46"/>
      <c r="AA7762" s="66"/>
      <c r="AB7762" s="46"/>
      <c r="AC7762" s="46"/>
      <c r="AD7762" s="61"/>
      <c r="AE7762" s="61"/>
      <c r="AF7762" s="46"/>
      <c r="AG7762" s="46"/>
      <c r="AH7762" s="46">
        <f>SUM(AH7761:AH7761)</f>
        <v>0</v>
      </c>
      <c r="AI7762" s="46"/>
      <c r="AJ7762" s="46">
        <f>SUM(AJ7761:AJ7761)</f>
        <v>0</v>
      </c>
      <c r="AK7762" s="46"/>
      <c r="AL7762" s="46">
        <f>SUM(AL7761:AL7761)</f>
        <v>0</v>
      </c>
    </row>
    <row r="7763" spans="1:38" x14ac:dyDescent="0.45">
      <c r="A7763" s="16" t="s">
        <v>11272</v>
      </c>
      <c r="B7763" s="21">
        <v>3770400089279</v>
      </c>
      <c r="C7763" s="16" t="s">
        <v>11273</v>
      </c>
      <c r="D7763" s="16" t="s">
        <v>11274</v>
      </c>
      <c r="E7763" s="56">
        <v>4564</v>
      </c>
      <c r="F7763" s="56">
        <v>8293</v>
      </c>
      <c r="G7763" s="57" t="s">
        <v>11275</v>
      </c>
      <c r="H7763" s="56" t="s">
        <v>42</v>
      </c>
      <c r="I7763" s="56">
        <v>25372</v>
      </c>
      <c r="J7763" s="56"/>
      <c r="K7763" s="56"/>
      <c r="L7763" s="71"/>
      <c r="M7763" s="56"/>
      <c r="N7763" s="46"/>
      <c r="O7763" s="46"/>
      <c r="P7763" s="46"/>
      <c r="Q7763" s="56"/>
      <c r="R7763" s="58"/>
      <c r="S7763" s="59"/>
      <c r="T7763" s="58"/>
      <c r="U7763" s="58"/>
      <c r="V7763" s="60"/>
      <c r="W7763" s="56"/>
      <c r="X7763" s="56"/>
      <c r="Y7763" s="56"/>
      <c r="Z7763" s="46"/>
      <c r="AA7763" s="66"/>
      <c r="AB7763" s="46"/>
      <c r="AC7763" s="46"/>
      <c r="AD7763" s="61"/>
      <c r="AE7763" s="61"/>
      <c r="AF7763" s="46"/>
      <c r="AG7763" s="46"/>
      <c r="AH7763" s="46"/>
      <c r="AI7763" s="46"/>
      <c r="AJ7763" s="46"/>
      <c r="AK7763" s="46"/>
      <c r="AL7763" s="46"/>
    </row>
    <row r="7764" spans="1:38" x14ac:dyDescent="0.45">
      <c r="A7764" s="16"/>
      <c r="B7764" s="21"/>
      <c r="C7764" s="16"/>
      <c r="D7764" s="16"/>
      <c r="E7764" s="56"/>
      <c r="F7764" s="56"/>
      <c r="G7764" s="57"/>
      <c r="H7764" s="56"/>
      <c r="I7764" s="56"/>
      <c r="J7764" s="56"/>
      <c r="K7764" s="56"/>
      <c r="L7764" s="71"/>
      <c r="M7764" s="56"/>
      <c r="N7764" s="46"/>
      <c r="O7764" s="46" t="s">
        <v>54</v>
      </c>
      <c r="P7764" s="46">
        <f>SUM(P7763:P7763)</f>
        <v>0</v>
      </c>
      <c r="Q7764" s="56"/>
      <c r="R7764" s="58"/>
      <c r="S7764" s="59"/>
      <c r="T7764" s="58"/>
      <c r="U7764" s="58"/>
      <c r="V7764" s="60"/>
      <c r="W7764" s="56"/>
      <c r="X7764" s="56"/>
      <c r="Y7764" s="56"/>
      <c r="Z7764" s="46"/>
      <c r="AA7764" s="66"/>
      <c r="AB7764" s="46"/>
      <c r="AC7764" s="46"/>
      <c r="AD7764" s="61"/>
      <c r="AE7764" s="61"/>
      <c r="AF7764" s="46"/>
      <c r="AG7764" s="46"/>
      <c r="AH7764" s="46">
        <f>SUM(AH7763:AH7763)</f>
        <v>0</v>
      </c>
      <c r="AI7764" s="46"/>
      <c r="AJ7764" s="46">
        <f>SUM(AJ7763:AJ7763)</f>
        <v>0</v>
      </c>
      <c r="AK7764" s="46"/>
      <c r="AL7764" s="46">
        <f>SUM(AL7763:AL7763)</f>
        <v>0</v>
      </c>
    </row>
    <row r="7765" spans="1:38" x14ac:dyDescent="0.45">
      <c r="A7765" s="16" t="s">
        <v>11276</v>
      </c>
      <c r="B7765" s="21">
        <v>3770400314299</v>
      </c>
      <c r="C7765" s="16" t="s">
        <v>11277</v>
      </c>
      <c r="D7765" s="16" t="s">
        <v>11278</v>
      </c>
      <c r="E7765" s="56">
        <v>4565</v>
      </c>
      <c r="F7765" s="56">
        <v>3545</v>
      </c>
      <c r="G7765" s="57" t="s">
        <v>11279</v>
      </c>
      <c r="H7765" s="56" t="s">
        <v>42</v>
      </c>
      <c r="I7765" s="56">
        <v>24633</v>
      </c>
      <c r="J7765" s="56">
        <v>0</v>
      </c>
      <c r="K7765" s="56">
        <v>0</v>
      </c>
      <c r="L7765" s="71">
        <v>24</v>
      </c>
      <c r="M7765" s="56" t="s">
        <v>43</v>
      </c>
      <c r="N7765" s="46">
        <f>((J7765*400)+(K7765*100))+L7765</f>
        <v>24</v>
      </c>
      <c r="O7765" s="46">
        <v>5500</v>
      </c>
      <c r="P7765" s="46">
        <f>N7765*O7765</f>
        <v>132000</v>
      </c>
      <c r="Q7765" s="56"/>
      <c r="R7765" s="58"/>
      <c r="S7765" s="59"/>
      <c r="T7765" s="58"/>
      <c r="U7765" s="58"/>
      <c r="V7765" s="60"/>
      <c r="W7765" s="56"/>
      <c r="X7765" s="56"/>
      <c r="Y7765" s="56"/>
      <c r="Z7765" s="46"/>
      <c r="AA7765" s="66"/>
      <c r="AB7765" s="46"/>
      <c r="AC7765" s="46"/>
      <c r="AD7765" s="61"/>
      <c r="AE7765" s="61"/>
      <c r="AF7765" s="46"/>
      <c r="AG7765" s="46">
        <f>IF(AND(AF7765="",P7765=""),0,IF((AF7765=""),P7765,IF((P7765=""),AF7765,AF7765+P7765)))</f>
        <v>132000</v>
      </c>
      <c r="AH7765" s="46">
        <f>IF( (AA7765=""),AG7765*1,AG7765*(AA7765/100) )</f>
        <v>132000</v>
      </c>
      <c r="AI7765" s="46">
        <v>0</v>
      </c>
      <c r="AJ7765" s="46">
        <f>IF((AI7765-AH7765) &gt; 1,0,IF((AI7765-AH7765)&lt;0,AH7765-AI7765,AI7765-AH7765))</f>
        <v>132000</v>
      </c>
      <c r="AK7765" s="46">
        <v>0.3</v>
      </c>
      <c r="AL7765" s="46">
        <f>AJ7765*(AK7765/100)</f>
        <v>396</v>
      </c>
    </row>
    <row r="7766" spans="1:38" x14ac:dyDescent="0.45">
      <c r="A7766" s="16"/>
      <c r="B7766" s="21"/>
      <c r="C7766" s="16"/>
      <c r="D7766" s="16"/>
      <c r="E7766" s="56"/>
      <c r="F7766" s="56"/>
      <c r="G7766" s="57"/>
      <c r="H7766" s="56"/>
      <c r="I7766" s="56"/>
      <c r="J7766" s="56"/>
      <c r="K7766" s="56"/>
      <c r="L7766" s="71"/>
      <c r="M7766" s="56"/>
      <c r="N7766" s="46"/>
      <c r="O7766" s="46" t="s">
        <v>54</v>
      </c>
      <c r="P7766" s="46">
        <f>SUM(P7765:P7765)</f>
        <v>132000</v>
      </c>
      <c r="Q7766" s="56"/>
      <c r="R7766" s="58"/>
      <c r="S7766" s="59"/>
      <c r="T7766" s="58"/>
      <c r="U7766" s="58"/>
      <c r="V7766" s="60"/>
      <c r="W7766" s="56"/>
      <c r="X7766" s="56"/>
      <c r="Y7766" s="56"/>
      <c r="Z7766" s="46"/>
      <c r="AA7766" s="66"/>
      <c r="AB7766" s="46"/>
      <c r="AC7766" s="46"/>
      <c r="AD7766" s="61"/>
      <c r="AE7766" s="61"/>
      <c r="AF7766" s="46"/>
      <c r="AG7766" s="46"/>
      <c r="AH7766" s="46">
        <f>SUM(AH7765:AH7765)</f>
        <v>132000</v>
      </c>
      <c r="AI7766" s="46"/>
      <c r="AJ7766" s="46">
        <f>SUM(AJ7765:AJ7765)</f>
        <v>132000</v>
      </c>
      <c r="AK7766" s="46"/>
      <c r="AL7766" s="46">
        <f>SUM(AL7765:AL7765)</f>
        <v>396</v>
      </c>
    </row>
    <row r="7767" spans="1:38" x14ac:dyDescent="0.45">
      <c r="A7767" s="16" t="s">
        <v>11280</v>
      </c>
      <c r="B7767" s="21">
        <v>3770400320566</v>
      </c>
      <c r="C7767" s="16" t="s">
        <v>11281</v>
      </c>
      <c r="D7767" s="16" t="s">
        <v>11282</v>
      </c>
      <c r="E7767" s="56">
        <v>4566</v>
      </c>
      <c r="F7767" s="56">
        <v>2417</v>
      </c>
      <c r="G7767" s="57" t="s">
        <v>11283</v>
      </c>
      <c r="H7767" s="56" t="s">
        <v>42</v>
      </c>
      <c r="I7767" s="56">
        <v>2869</v>
      </c>
      <c r="J7767" s="56">
        <v>0</v>
      </c>
      <c r="K7767" s="56">
        <v>0</v>
      </c>
      <c r="L7767" s="71">
        <v>42</v>
      </c>
      <c r="M7767" s="56" t="s">
        <v>43</v>
      </c>
      <c r="N7767" s="46">
        <f>((J7767*400)+(K7767*100))+L7767</f>
        <v>42</v>
      </c>
      <c r="O7767" s="46">
        <v>500</v>
      </c>
      <c r="P7767" s="46">
        <f>N7767*O7767</f>
        <v>21000</v>
      </c>
      <c r="Q7767" s="56"/>
      <c r="R7767" s="58"/>
      <c r="S7767" s="59"/>
      <c r="T7767" s="58"/>
      <c r="U7767" s="58"/>
      <c r="V7767" s="60"/>
      <c r="W7767" s="56"/>
      <c r="X7767" s="56"/>
      <c r="Y7767" s="56"/>
      <c r="Z7767" s="46"/>
      <c r="AA7767" s="66"/>
      <c r="AB7767" s="46"/>
      <c r="AC7767" s="46"/>
      <c r="AD7767" s="61"/>
      <c r="AE7767" s="61"/>
      <c r="AF7767" s="46"/>
      <c r="AG7767" s="46">
        <f>IF(AND(AF7767="",P7767=""),0,IF((AF7767=""),P7767,IF((P7767=""),AF7767,AF7767+P7767)))</f>
        <v>21000</v>
      </c>
      <c r="AH7767" s="46">
        <f>IF( (AA7767=""),AG7767*1,AG7767*(AA7767/100) )</f>
        <v>21000</v>
      </c>
      <c r="AI7767" s="46">
        <v>0</v>
      </c>
      <c r="AJ7767" s="46">
        <f>IF((AI7767-AH7767) &gt; 1,0,IF((AI7767-AH7767)&lt;0,AH7767-AI7767,AI7767-AH7767))</f>
        <v>21000</v>
      </c>
      <c r="AK7767" s="46">
        <v>0.3</v>
      </c>
      <c r="AL7767" s="46">
        <f>AJ7767*(AK7767/100)</f>
        <v>63</v>
      </c>
    </row>
    <row r="7768" spans="1:38" x14ac:dyDescent="0.45">
      <c r="A7768" s="16"/>
      <c r="B7768" s="21"/>
      <c r="C7768" s="16"/>
      <c r="D7768" s="16"/>
      <c r="E7768" s="56"/>
      <c r="F7768" s="56"/>
      <c r="G7768" s="57"/>
      <c r="H7768" s="56"/>
      <c r="I7768" s="56"/>
      <c r="J7768" s="56"/>
      <c r="K7768" s="56"/>
      <c r="L7768" s="71"/>
      <c r="M7768" s="56"/>
      <c r="N7768" s="46"/>
      <c r="O7768" s="46" t="s">
        <v>54</v>
      </c>
      <c r="P7768" s="46">
        <f>SUM(P7767:P7767)</f>
        <v>21000</v>
      </c>
      <c r="Q7768" s="56"/>
      <c r="R7768" s="58"/>
      <c r="S7768" s="59"/>
      <c r="T7768" s="58"/>
      <c r="U7768" s="58"/>
      <c r="V7768" s="60"/>
      <c r="W7768" s="56"/>
      <c r="X7768" s="56"/>
      <c r="Y7768" s="56"/>
      <c r="Z7768" s="46"/>
      <c r="AA7768" s="66"/>
      <c r="AB7768" s="46"/>
      <c r="AC7768" s="46"/>
      <c r="AD7768" s="61"/>
      <c r="AE7768" s="61"/>
      <c r="AF7768" s="46"/>
      <c r="AG7768" s="46"/>
      <c r="AH7768" s="46">
        <f>SUM(AH7767:AH7767)</f>
        <v>21000</v>
      </c>
      <c r="AI7768" s="46"/>
      <c r="AJ7768" s="46">
        <f>SUM(AJ7767:AJ7767)</f>
        <v>21000</v>
      </c>
      <c r="AK7768" s="46"/>
      <c r="AL7768" s="46">
        <f>SUM(AL7767:AL7767)</f>
        <v>63</v>
      </c>
    </row>
    <row r="7769" spans="1:38" x14ac:dyDescent="0.45">
      <c r="A7769" s="16" t="s">
        <v>11284</v>
      </c>
      <c r="B7769" s="21">
        <v>3770400043791</v>
      </c>
      <c r="C7769" s="16" t="s">
        <v>11285</v>
      </c>
      <c r="D7769" s="16" t="s">
        <v>11286</v>
      </c>
      <c r="E7769" s="56">
        <v>4567</v>
      </c>
      <c r="F7769" s="56">
        <v>773</v>
      </c>
      <c r="G7769" s="57" t="s">
        <v>11287</v>
      </c>
      <c r="H7769" s="56" t="s">
        <v>42</v>
      </c>
      <c r="I7769" s="56">
        <v>10373</v>
      </c>
      <c r="J7769" s="56">
        <v>1</v>
      </c>
      <c r="K7769" s="56">
        <v>2</v>
      </c>
      <c r="L7769" s="71">
        <v>80</v>
      </c>
      <c r="M7769" s="56" t="s">
        <v>90</v>
      </c>
      <c r="N7769" s="46">
        <f>((J7769*400)+(K7769*100))+L7769</f>
        <v>680</v>
      </c>
      <c r="O7769" s="46">
        <v>300</v>
      </c>
      <c r="P7769" s="46">
        <f>N7769*O7769</f>
        <v>204000</v>
      </c>
      <c r="Q7769" s="56"/>
      <c r="R7769" s="58"/>
      <c r="S7769" s="59"/>
      <c r="T7769" s="58"/>
      <c r="U7769" s="58"/>
      <c r="V7769" s="60"/>
      <c r="W7769" s="56"/>
      <c r="X7769" s="56"/>
      <c r="Y7769" s="56"/>
      <c r="Z7769" s="46"/>
      <c r="AA7769" s="66"/>
      <c r="AB7769" s="46"/>
      <c r="AC7769" s="46"/>
      <c r="AD7769" s="61"/>
      <c r="AE7769" s="61"/>
      <c r="AF7769" s="46"/>
      <c r="AG7769" s="46">
        <f>IF(AND(AF7769="",P7769=""),0,IF((AF7769=""),P7769,IF((P7769=""),AF7769,AF7769+P7769)))</f>
        <v>204000</v>
      </c>
      <c r="AH7769" s="46">
        <f>IF( (AA7769=""),AG7769*1,AG7769*(AA7769/100) )</f>
        <v>204000</v>
      </c>
      <c r="AI7769" s="46">
        <v>50000000</v>
      </c>
      <c r="AJ7769" s="46">
        <f>IF((AI7769-AH7769) &gt; 1,0,IF((AI7769-AH7769)&lt;0,AH7769-AI7769,AI7769-AH7769))</f>
        <v>0</v>
      </c>
      <c r="AK7769" s="46">
        <v>0.01</v>
      </c>
      <c r="AL7769" s="46">
        <f>AJ7769*(AK7769/100)</f>
        <v>0</v>
      </c>
    </row>
    <row r="7770" spans="1:38" x14ac:dyDescent="0.45">
      <c r="A7770" s="16"/>
      <c r="B7770" s="21"/>
      <c r="C7770" s="16"/>
      <c r="D7770" s="16"/>
      <c r="E7770" s="56">
        <v>4568</v>
      </c>
      <c r="F7770" s="56">
        <v>10050</v>
      </c>
      <c r="G7770" s="57" t="s">
        <v>11288</v>
      </c>
      <c r="H7770" s="56" t="s">
        <v>42</v>
      </c>
      <c r="I7770" s="56">
        <v>28751</v>
      </c>
      <c r="J7770" s="56"/>
      <c r="K7770" s="56"/>
      <c r="L7770" s="71"/>
      <c r="M7770" s="56"/>
      <c r="N7770" s="46"/>
      <c r="O7770" s="46"/>
      <c r="P7770" s="46"/>
      <c r="Q7770" s="56"/>
      <c r="R7770" s="58"/>
      <c r="S7770" s="59"/>
      <c r="T7770" s="58"/>
      <c r="U7770" s="58"/>
      <c r="V7770" s="60"/>
      <c r="W7770" s="56"/>
      <c r="X7770" s="56"/>
      <c r="Y7770" s="56"/>
      <c r="Z7770" s="46"/>
      <c r="AA7770" s="66"/>
      <c r="AB7770" s="46"/>
      <c r="AC7770" s="46"/>
      <c r="AD7770" s="61"/>
      <c r="AE7770" s="61"/>
      <c r="AF7770" s="46"/>
      <c r="AG7770" s="46"/>
      <c r="AH7770" s="46"/>
      <c r="AI7770" s="46"/>
      <c r="AJ7770" s="46"/>
      <c r="AK7770" s="46"/>
      <c r="AL7770" s="46"/>
    </row>
    <row r="7771" spans="1:38" x14ac:dyDescent="0.45">
      <c r="A7771" s="16"/>
      <c r="B7771" s="21"/>
      <c r="C7771" s="16"/>
      <c r="D7771" s="16"/>
      <c r="E7771" s="56"/>
      <c r="F7771" s="56"/>
      <c r="G7771" s="57"/>
      <c r="H7771" s="56"/>
      <c r="I7771" s="56"/>
      <c r="J7771" s="56"/>
      <c r="K7771" s="56"/>
      <c r="L7771" s="71"/>
      <c r="M7771" s="56"/>
      <c r="N7771" s="46"/>
      <c r="O7771" s="46" t="s">
        <v>54</v>
      </c>
      <c r="P7771" s="46">
        <f>SUM(P7769:P7770)</f>
        <v>204000</v>
      </c>
      <c r="Q7771" s="56"/>
      <c r="R7771" s="58"/>
      <c r="S7771" s="59"/>
      <c r="T7771" s="58"/>
      <c r="U7771" s="58"/>
      <c r="V7771" s="60"/>
      <c r="W7771" s="56"/>
      <c r="X7771" s="56"/>
      <c r="Y7771" s="56"/>
      <c r="Z7771" s="46"/>
      <c r="AA7771" s="66"/>
      <c r="AB7771" s="46"/>
      <c r="AC7771" s="46"/>
      <c r="AD7771" s="61"/>
      <c r="AE7771" s="61"/>
      <c r="AF7771" s="46"/>
      <c r="AG7771" s="46"/>
      <c r="AH7771" s="46">
        <f>SUM(AH7769:AH7770)</f>
        <v>204000</v>
      </c>
      <c r="AI7771" s="46"/>
      <c r="AJ7771" s="46">
        <f>SUM(AJ7769:AJ7770)</f>
        <v>0</v>
      </c>
      <c r="AK7771" s="46"/>
      <c r="AL7771" s="46">
        <f>SUM(AL7769:AL7770)</f>
        <v>0</v>
      </c>
    </row>
    <row r="7772" spans="1:38" x14ac:dyDescent="0.45">
      <c r="A7772" s="16" t="s">
        <v>11289</v>
      </c>
      <c r="B7772" s="21">
        <v>3100100172028</v>
      </c>
      <c r="C7772" s="16" t="s">
        <v>11290</v>
      </c>
      <c r="D7772" s="16" t="s">
        <v>11291</v>
      </c>
      <c r="E7772" s="56">
        <v>4569</v>
      </c>
      <c r="F7772" s="56">
        <v>6708</v>
      </c>
      <c r="G7772" s="57" t="s">
        <v>11292</v>
      </c>
      <c r="H7772" s="56" t="s">
        <v>42</v>
      </c>
      <c r="I7772" s="56">
        <v>21847</v>
      </c>
      <c r="J7772" s="56"/>
      <c r="K7772" s="56"/>
      <c r="L7772" s="71"/>
      <c r="M7772" s="56"/>
      <c r="N7772" s="46"/>
      <c r="O7772" s="46"/>
      <c r="P7772" s="46"/>
      <c r="Q7772" s="56"/>
      <c r="R7772" s="58"/>
      <c r="S7772" s="59"/>
      <c r="T7772" s="58"/>
      <c r="U7772" s="58"/>
      <c r="V7772" s="60"/>
      <c r="W7772" s="56"/>
      <c r="X7772" s="56"/>
      <c r="Y7772" s="56"/>
      <c r="Z7772" s="46"/>
      <c r="AA7772" s="66"/>
      <c r="AB7772" s="46"/>
      <c r="AC7772" s="46"/>
      <c r="AD7772" s="61"/>
      <c r="AE7772" s="61"/>
      <c r="AF7772" s="46"/>
      <c r="AG7772" s="46"/>
      <c r="AH7772" s="46"/>
      <c r="AI7772" s="46"/>
      <c r="AJ7772" s="46"/>
      <c r="AK7772" s="46"/>
      <c r="AL7772" s="46"/>
    </row>
    <row r="7773" spans="1:38" x14ac:dyDescent="0.45">
      <c r="A7773" s="16"/>
      <c r="B7773" s="21"/>
      <c r="C7773" s="16"/>
      <c r="D7773" s="16"/>
      <c r="E7773" s="56">
        <v>4570</v>
      </c>
      <c r="F7773" s="56">
        <v>2740</v>
      </c>
      <c r="G7773" s="57" t="s">
        <v>11293</v>
      </c>
      <c r="H7773" s="56" t="s">
        <v>42</v>
      </c>
      <c r="I7773" s="56">
        <v>21848</v>
      </c>
      <c r="J7773" s="56">
        <v>0</v>
      </c>
      <c r="K7773" s="56">
        <v>0</v>
      </c>
      <c r="L7773" s="71">
        <v>60</v>
      </c>
      <c r="M7773" s="56" t="s">
        <v>43</v>
      </c>
      <c r="N7773" s="46">
        <f>((J7773*400)+(K7773*100))+L7773</f>
        <v>60</v>
      </c>
      <c r="O7773" s="46">
        <v>1000</v>
      </c>
      <c r="P7773" s="46">
        <f>N7773*O7773</f>
        <v>60000</v>
      </c>
      <c r="Q7773" s="56"/>
      <c r="R7773" s="58"/>
      <c r="S7773" s="59"/>
      <c r="T7773" s="58"/>
      <c r="U7773" s="58"/>
      <c r="V7773" s="60"/>
      <c r="W7773" s="56"/>
      <c r="X7773" s="56"/>
      <c r="Y7773" s="56"/>
      <c r="Z7773" s="46"/>
      <c r="AA7773" s="66"/>
      <c r="AB7773" s="46"/>
      <c r="AC7773" s="46"/>
      <c r="AD7773" s="61"/>
      <c r="AE7773" s="61"/>
      <c r="AF7773" s="46"/>
      <c r="AG7773" s="46">
        <f>IF(AND(AF7773="",P7773=""),0,IF((AF7773=""),P7773,IF((P7773=""),AF7773,AF7773+P7773)))</f>
        <v>60000</v>
      </c>
      <c r="AH7773" s="46">
        <f>IF( (AA7773=""),AG7773*1,AG7773*(AA7773/100) )</f>
        <v>60000</v>
      </c>
      <c r="AI7773" s="46">
        <v>0</v>
      </c>
      <c r="AJ7773" s="46">
        <f>IF((AI7773-AH7773) &gt; 1,0,IF((AI7773-AH7773)&lt;0,AH7773-AI7773,AI7773-AH7773))</f>
        <v>60000</v>
      </c>
      <c r="AK7773" s="46">
        <v>0.3</v>
      </c>
      <c r="AL7773" s="46">
        <f>AJ7773*(AK7773/100)</f>
        <v>180</v>
      </c>
    </row>
    <row r="7774" spans="1:38" x14ac:dyDescent="0.45">
      <c r="A7774" s="16"/>
      <c r="B7774" s="21"/>
      <c r="C7774" s="16"/>
      <c r="D7774" s="16"/>
      <c r="E7774" s="56">
        <v>4571</v>
      </c>
      <c r="F7774" s="56">
        <v>3168</v>
      </c>
      <c r="G7774" s="57" t="s">
        <v>11294</v>
      </c>
      <c r="H7774" s="56" t="s">
        <v>42</v>
      </c>
      <c r="I7774" s="56">
        <v>21849</v>
      </c>
      <c r="J7774" s="56">
        <v>0</v>
      </c>
      <c r="K7774" s="56">
        <v>0</v>
      </c>
      <c r="L7774" s="71">
        <v>60</v>
      </c>
      <c r="M7774" s="56" t="s">
        <v>43</v>
      </c>
      <c r="N7774" s="46">
        <f>((J7774*400)+(K7774*100))+L7774</f>
        <v>60</v>
      </c>
      <c r="O7774" s="46">
        <v>1000</v>
      </c>
      <c r="P7774" s="46">
        <f>N7774*O7774</f>
        <v>60000</v>
      </c>
      <c r="Q7774" s="56"/>
      <c r="R7774" s="58"/>
      <c r="S7774" s="59"/>
      <c r="T7774" s="58"/>
      <c r="U7774" s="58"/>
      <c r="V7774" s="60"/>
      <c r="W7774" s="56"/>
      <c r="X7774" s="56"/>
      <c r="Y7774" s="56"/>
      <c r="Z7774" s="46"/>
      <c r="AA7774" s="66"/>
      <c r="AB7774" s="46"/>
      <c r="AC7774" s="46"/>
      <c r="AD7774" s="61"/>
      <c r="AE7774" s="61"/>
      <c r="AF7774" s="46"/>
      <c r="AG7774" s="46">
        <f>IF(AND(AF7774="",P7774=""),0,IF((AF7774=""),P7774,IF((P7774=""),AF7774,AF7774+P7774)))</f>
        <v>60000</v>
      </c>
      <c r="AH7774" s="46">
        <f>IF( (AA7774=""),AG7774*1,AG7774*(AA7774/100) )</f>
        <v>60000</v>
      </c>
      <c r="AI7774" s="46">
        <v>0</v>
      </c>
      <c r="AJ7774" s="46">
        <f>IF((AI7774-AH7774) &gt; 1,0,IF((AI7774-AH7774)&lt;0,AH7774-AI7774,AI7774-AH7774))</f>
        <v>60000</v>
      </c>
      <c r="AK7774" s="46">
        <v>0.3</v>
      </c>
      <c r="AL7774" s="46">
        <f>AJ7774*(AK7774/100)</f>
        <v>180</v>
      </c>
    </row>
    <row r="7775" spans="1:38" x14ac:dyDescent="0.45">
      <c r="A7775" s="16"/>
      <c r="B7775" s="21"/>
      <c r="C7775" s="16"/>
      <c r="D7775" s="16"/>
      <c r="E7775" s="56">
        <v>4572</v>
      </c>
      <c r="F7775" s="56">
        <v>7822</v>
      </c>
      <c r="G7775" s="57" t="s">
        <v>11295</v>
      </c>
      <c r="H7775" s="56" t="s">
        <v>42</v>
      </c>
      <c r="I7775" s="56">
        <v>21850</v>
      </c>
      <c r="J7775" s="56"/>
      <c r="K7775" s="56"/>
      <c r="L7775" s="71"/>
      <c r="M7775" s="56"/>
      <c r="N7775" s="46"/>
      <c r="O7775" s="46"/>
      <c r="P7775" s="46"/>
      <c r="Q7775" s="56"/>
      <c r="R7775" s="58"/>
      <c r="S7775" s="59"/>
      <c r="T7775" s="58"/>
      <c r="U7775" s="58"/>
      <c r="V7775" s="60"/>
      <c r="W7775" s="56"/>
      <c r="X7775" s="56"/>
      <c r="Y7775" s="56"/>
      <c r="Z7775" s="46"/>
      <c r="AA7775" s="66"/>
      <c r="AB7775" s="46"/>
      <c r="AC7775" s="46"/>
      <c r="AD7775" s="61"/>
      <c r="AE7775" s="61"/>
      <c r="AF7775" s="46"/>
      <c r="AG7775" s="46"/>
      <c r="AH7775" s="46"/>
      <c r="AI7775" s="46"/>
      <c r="AJ7775" s="46"/>
      <c r="AK7775" s="46"/>
      <c r="AL7775" s="46"/>
    </row>
    <row r="7776" spans="1:38" x14ac:dyDescent="0.45">
      <c r="A7776" s="16"/>
      <c r="B7776" s="21"/>
      <c r="C7776" s="16"/>
      <c r="D7776" s="16"/>
      <c r="E7776" s="56"/>
      <c r="F7776" s="56"/>
      <c r="G7776" s="57"/>
      <c r="H7776" s="56"/>
      <c r="I7776" s="56"/>
      <c r="J7776" s="56"/>
      <c r="K7776" s="56"/>
      <c r="L7776" s="71"/>
      <c r="M7776" s="56"/>
      <c r="N7776" s="46"/>
      <c r="O7776" s="46" t="s">
        <v>54</v>
      </c>
      <c r="P7776" s="46">
        <f>SUM(P7772:P7775)</f>
        <v>120000</v>
      </c>
      <c r="Q7776" s="56"/>
      <c r="R7776" s="58"/>
      <c r="S7776" s="59"/>
      <c r="T7776" s="58"/>
      <c r="U7776" s="58"/>
      <c r="V7776" s="60"/>
      <c r="W7776" s="56"/>
      <c r="X7776" s="56"/>
      <c r="Y7776" s="56"/>
      <c r="Z7776" s="46"/>
      <c r="AA7776" s="66"/>
      <c r="AB7776" s="46"/>
      <c r="AC7776" s="46"/>
      <c r="AD7776" s="61"/>
      <c r="AE7776" s="61"/>
      <c r="AF7776" s="46"/>
      <c r="AG7776" s="46"/>
      <c r="AH7776" s="46">
        <f>SUM(AH7772:AH7775)</f>
        <v>120000</v>
      </c>
      <c r="AI7776" s="46"/>
      <c r="AJ7776" s="46">
        <f>SUM(AJ7772:AJ7775)</f>
        <v>120000</v>
      </c>
      <c r="AK7776" s="46"/>
      <c r="AL7776" s="46">
        <f>SUM(AL7772:AL7775)</f>
        <v>360</v>
      </c>
    </row>
    <row r="7777" spans="1:38" x14ac:dyDescent="0.45">
      <c r="A7777" s="16" t="s">
        <v>11296</v>
      </c>
      <c r="B7777" s="21">
        <v>3770400278349</v>
      </c>
      <c r="C7777" s="16" t="s">
        <v>11297</v>
      </c>
      <c r="D7777" s="16" t="s">
        <v>11298</v>
      </c>
      <c r="E7777" s="56">
        <v>4573</v>
      </c>
      <c r="F7777" s="56">
        <v>7117</v>
      </c>
      <c r="G7777" s="57" t="s">
        <v>11299</v>
      </c>
      <c r="H7777" s="56" t="s">
        <v>42</v>
      </c>
      <c r="I7777" s="56">
        <v>19621</v>
      </c>
      <c r="J7777" s="56"/>
      <c r="K7777" s="56"/>
      <c r="L7777" s="71"/>
      <c r="M7777" s="56"/>
      <c r="N7777" s="46"/>
      <c r="O7777" s="46"/>
      <c r="P7777" s="46"/>
      <c r="Q7777" s="56"/>
      <c r="R7777" s="58"/>
      <c r="S7777" s="59"/>
      <c r="T7777" s="58"/>
      <c r="U7777" s="58"/>
      <c r="V7777" s="60"/>
      <c r="W7777" s="56"/>
      <c r="X7777" s="56"/>
      <c r="Y7777" s="56"/>
      <c r="Z7777" s="46"/>
      <c r="AA7777" s="66"/>
      <c r="AB7777" s="46"/>
      <c r="AC7777" s="46"/>
      <c r="AD7777" s="61"/>
      <c r="AE7777" s="61"/>
      <c r="AF7777" s="46"/>
      <c r="AG7777" s="46"/>
      <c r="AH7777" s="46"/>
      <c r="AI7777" s="46"/>
      <c r="AJ7777" s="46"/>
      <c r="AK7777" s="46"/>
      <c r="AL7777" s="46"/>
    </row>
    <row r="7778" spans="1:38" x14ac:dyDescent="0.45">
      <c r="A7778" s="16"/>
      <c r="B7778" s="21"/>
      <c r="C7778" s="16"/>
      <c r="D7778" s="16"/>
      <c r="E7778" s="56"/>
      <c r="F7778" s="56"/>
      <c r="G7778" s="57"/>
      <c r="H7778" s="56"/>
      <c r="I7778" s="56"/>
      <c r="J7778" s="56"/>
      <c r="K7778" s="56"/>
      <c r="L7778" s="71"/>
      <c r="M7778" s="56"/>
      <c r="N7778" s="46"/>
      <c r="O7778" s="46" t="s">
        <v>54</v>
      </c>
      <c r="P7778" s="46">
        <f>SUM(P7777:P7777)</f>
        <v>0</v>
      </c>
      <c r="Q7778" s="56"/>
      <c r="R7778" s="58"/>
      <c r="S7778" s="59"/>
      <c r="T7778" s="58"/>
      <c r="U7778" s="58"/>
      <c r="V7778" s="60"/>
      <c r="W7778" s="56"/>
      <c r="X7778" s="56"/>
      <c r="Y7778" s="56"/>
      <c r="Z7778" s="46"/>
      <c r="AA7778" s="66"/>
      <c r="AB7778" s="46"/>
      <c r="AC7778" s="46"/>
      <c r="AD7778" s="61"/>
      <c r="AE7778" s="61"/>
      <c r="AF7778" s="46"/>
      <c r="AG7778" s="46"/>
      <c r="AH7778" s="46">
        <f>SUM(AH7777:AH7777)</f>
        <v>0</v>
      </c>
      <c r="AI7778" s="46"/>
      <c r="AJ7778" s="46">
        <f>SUM(AJ7777:AJ7777)</f>
        <v>0</v>
      </c>
      <c r="AK7778" s="46"/>
      <c r="AL7778" s="46">
        <f>SUM(AL7777:AL7777)</f>
        <v>0</v>
      </c>
    </row>
    <row r="7779" spans="1:38" x14ac:dyDescent="0.45">
      <c r="A7779" s="16" t="s">
        <v>11300</v>
      </c>
      <c r="B7779" s="21">
        <v>3102201621997</v>
      </c>
      <c r="C7779" s="16" t="s">
        <v>11301</v>
      </c>
      <c r="D7779" s="16" t="s">
        <v>11302</v>
      </c>
      <c r="E7779" s="56">
        <v>4574</v>
      </c>
      <c r="F7779" s="56">
        <v>2185</v>
      </c>
      <c r="G7779" s="57" t="s">
        <v>11303</v>
      </c>
      <c r="H7779" s="56" t="s">
        <v>42</v>
      </c>
      <c r="I7779" s="56">
        <v>13595</v>
      </c>
      <c r="J7779" s="56">
        <v>12</v>
      </c>
      <c r="K7779" s="56">
        <v>2</v>
      </c>
      <c r="L7779" s="71">
        <v>23</v>
      </c>
      <c r="M7779" s="56" t="s">
        <v>43</v>
      </c>
      <c r="N7779" s="46">
        <f>((J7779*400)+(K7779*100))+L7779</f>
        <v>5023</v>
      </c>
      <c r="O7779" s="46">
        <v>150</v>
      </c>
      <c r="P7779" s="46">
        <f>N7779*O7779</f>
        <v>753450</v>
      </c>
      <c r="Q7779" s="56"/>
      <c r="R7779" s="58"/>
      <c r="S7779" s="59"/>
      <c r="T7779" s="58"/>
      <c r="U7779" s="58"/>
      <c r="V7779" s="60"/>
      <c r="W7779" s="56"/>
      <c r="X7779" s="56"/>
      <c r="Y7779" s="56"/>
      <c r="Z7779" s="46"/>
      <c r="AA7779" s="66"/>
      <c r="AB7779" s="46"/>
      <c r="AC7779" s="46"/>
      <c r="AD7779" s="61"/>
      <c r="AE7779" s="61"/>
      <c r="AF7779" s="46"/>
      <c r="AG7779" s="46">
        <f>IF(AND(AF7779="",P7779=""),0,IF((AF7779=""),P7779,IF((P7779=""),AF7779,AF7779+P7779)))</f>
        <v>753450</v>
      </c>
      <c r="AH7779" s="46">
        <f>IF( (AA7779=""),AG7779*1,AG7779*(AA7779/100) )</f>
        <v>753450</v>
      </c>
      <c r="AI7779" s="46">
        <v>0</v>
      </c>
      <c r="AJ7779" s="46">
        <f>IF((AI7779-AH7779) &gt; 1,0,IF((AI7779-AH7779)&lt;0,AH7779-AI7779,AI7779-AH7779))</f>
        <v>753450</v>
      </c>
      <c r="AK7779" s="46">
        <v>0.3</v>
      </c>
      <c r="AL7779" s="46">
        <f>AJ7779*(AK7779/100)</f>
        <v>2260.35</v>
      </c>
    </row>
    <row r="7780" spans="1:38" x14ac:dyDescent="0.45">
      <c r="A7780" s="16"/>
      <c r="B7780" s="21"/>
      <c r="C7780" s="16"/>
      <c r="D7780" s="16"/>
      <c r="E7780" s="56">
        <v>4575</v>
      </c>
      <c r="F7780" s="56">
        <v>9185</v>
      </c>
      <c r="G7780" s="57" t="s">
        <v>11304</v>
      </c>
      <c r="H7780" s="56" t="s">
        <v>42</v>
      </c>
      <c r="I7780" s="56">
        <v>13597</v>
      </c>
      <c r="J7780" s="56"/>
      <c r="K7780" s="56"/>
      <c r="L7780" s="71"/>
      <c r="M7780" s="56"/>
      <c r="N7780" s="46"/>
      <c r="O7780" s="46"/>
      <c r="P7780" s="46"/>
      <c r="Q7780" s="56"/>
      <c r="R7780" s="58"/>
      <c r="S7780" s="59"/>
      <c r="T7780" s="58"/>
      <c r="U7780" s="58"/>
      <c r="V7780" s="60"/>
      <c r="W7780" s="56"/>
      <c r="X7780" s="56"/>
      <c r="Y7780" s="56"/>
      <c r="Z7780" s="46"/>
      <c r="AA7780" s="66"/>
      <c r="AB7780" s="46"/>
      <c r="AC7780" s="46"/>
      <c r="AD7780" s="61"/>
      <c r="AE7780" s="61"/>
      <c r="AF7780" s="46"/>
      <c r="AG7780" s="46"/>
      <c r="AH7780" s="46"/>
      <c r="AI7780" s="46"/>
      <c r="AJ7780" s="46"/>
      <c r="AK7780" s="46"/>
      <c r="AL7780" s="46"/>
    </row>
    <row r="7781" spans="1:38" x14ac:dyDescent="0.45">
      <c r="A7781" s="16"/>
      <c r="B7781" s="21"/>
      <c r="C7781" s="16"/>
      <c r="D7781" s="16"/>
      <c r="E7781" s="56">
        <v>4576</v>
      </c>
      <c r="F7781" s="56">
        <v>8755</v>
      </c>
      <c r="G7781" s="57" t="s">
        <v>11305</v>
      </c>
      <c r="H7781" s="56" t="s">
        <v>42</v>
      </c>
      <c r="I7781" s="56">
        <v>13598</v>
      </c>
      <c r="J7781" s="56"/>
      <c r="K7781" s="56"/>
      <c r="L7781" s="71"/>
      <c r="M7781" s="56"/>
      <c r="N7781" s="46"/>
      <c r="O7781" s="46"/>
      <c r="P7781" s="46"/>
      <c r="Q7781" s="56"/>
      <c r="R7781" s="58"/>
      <c r="S7781" s="59"/>
      <c r="T7781" s="58"/>
      <c r="U7781" s="58"/>
      <c r="V7781" s="60"/>
      <c r="W7781" s="56"/>
      <c r="X7781" s="56"/>
      <c r="Y7781" s="56"/>
      <c r="Z7781" s="46"/>
      <c r="AA7781" s="66"/>
      <c r="AB7781" s="46"/>
      <c r="AC7781" s="46"/>
      <c r="AD7781" s="61"/>
      <c r="AE7781" s="61"/>
      <c r="AF7781" s="46"/>
      <c r="AG7781" s="46"/>
      <c r="AH7781" s="46"/>
      <c r="AI7781" s="46"/>
      <c r="AJ7781" s="46"/>
      <c r="AK7781" s="46"/>
      <c r="AL7781" s="46"/>
    </row>
    <row r="7782" spans="1:38" x14ac:dyDescent="0.45">
      <c r="A7782" s="16"/>
      <c r="B7782" s="21"/>
      <c r="C7782" s="16"/>
      <c r="D7782" s="16"/>
      <c r="E7782" s="56"/>
      <c r="F7782" s="56"/>
      <c r="G7782" s="57"/>
      <c r="H7782" s="56"/>
      <c r="I7782" s="56"/>
      <c r="J7782" s="56"/>
      <c r="K7782" s="56"/>
      <c r="L7782" s="71"/>
      <c r="M7782" s="56"/>
      <c r="N7782" s="46"/>
      <c r="O7782" s="46" t="s">
        <v>54</v>
      </c>
      <c r="P7782" s="46">
        <f>SUM(P7779:P7781)</f>
        <v>753450</v>
      </c>
      <c r="Q7782" s="56"/>
      <c r="R7782" s="58"/>
      <c r="S7782" s="59"/>
      <c r="T7782" s="58"/>
      <c r="U7782" s="58"/>
      <c r="V7782" s="60"/>
      <c r="W7782" s="56"/>
      <c r="X7782" s="56"/>
      <c r="Y7782" s="56"/>
      <c r="Z7782" s="46"/>
      <c r="AA7782" s="66"/>
      <c r="AB7782" s="46"/>
      <c r="AC7782" s="46"/>
      <c r="AD7782" s="61"/>
      <c r="AE7782" s="61"/>
      <c r="AF7782" s="46"/>
      <c r="AG7782" s="46"/>
      <c r="AH7782" s="46">
        <f>SUM(AH7779:AH7781)</f>
        <v>753450</v>
      </c>
      <c r="AI7782" s="46"/>
      <c r="AJ7782" s="46">
        <f>SUM(AJ7779:AJ7781)</f>
        <v>753450</v>
      </c>
      <c r="AK7782" s="46"/>
      <c r="AL7782" s="46">
        <f>SUM(AL7779:AL7781)</f>
        <v>2260.35</v>
      </c>
    </row>
    <row r="7783" spans="1:38" x14ac:dyDescent="0.45">
      <c r="A7783" s="16" t="s">
        <v>11306</v>
      </c>
      <c r="B7783" s="21">
        <v>3770400017057</v>
      </c>
      <c r="C7783" s="16" t="s">
        <v>11307</v>
      </c>
      <c r="D7783" s="16" t="s">
        <v>11308</v>
      </c>
      <c r="E7783" s="56">
        <v>4577</v>
      </c>
      <c r="F7783" s="56">
        <v>6761</v>
      </c>
      <c r="G7783" s="57" t="s">
        <v>11309</v>
      </c>
      <c r="H7783" s="56" t="s">
        <v>42</v>
      </c>
      <c r="I7783" s="56">
        <v>2641</v>
      </c>
      <c r="J7783" s="56"/>
      <c r="K7783" s="56"/>
      <c r="L7783" s="71"/>
      <c r="M7783" s="56"/>
      <c r="N7783" s="46"/>
      <c r="O7783" s="46"/>
      <c r="P7783" s="46"/>
      <c r="Q7783" s="56"/>
      <c r="R7783" s="58"/>
      <c r="S7783" s="59"/>
      <c r="T7783" s="58"/>
      <c r="U7783" s="58"/>
      <c r="V7783" s="60"/>
      <c r="W7783" s="56"/>
      <c r="X7783" s="56"/>
      <c r="Y7783" s="56"/>
      <c r="Z7783" s="46"/>
      <c r="AA7783" s="66"/>
      <c r="AB7783" s="46"/>
      <c r="AC7783" s="46"/>
      <c r="AD7783" s="61"/>
      <c r="AE7783" s="61"/>
      <c r="AF7783" s="46"/>
      <c r="AG7783" s="46"/>
      <c r="AH7783" s="46"/>
      <c r="AI7783" s="46"/>
      <c r="AJ7783" s="46"/>
      <c r="AK7783" s="46"/>
      <c r="AL7783" s="46"/>
    </row>
    <row r="7784" spans="1:38" x14ac:dyDescent="0.45">
      <c r="A7784" s="16"/>
      <c r="B7784" s="21"/>
      <c r="C7784" s="16"/>
      <c r="D7784" s="16"/>
      <c r="E7784" s="56"/>
      <c r="F7784" s="56"/>
      <c r="G7784" s="57"/>
      <c r="H7784" s="56"/>
      <c r="I7784" s="56"/>
      <c r="J7784" s="56"/>
      <c r="K7784" s="56"/>
      <c r="L7784" s="71"/>
      <c r="M7784" s="56"/>
      <c r="N7784" s="46"/>
      <c r="O7784" s="46" t="s">
        <v>54</v>
      </c>
      <c r="P7784" s="46">
        <f>SUM(P7783:P7783)</f>
        <v>0</v>
      </c>
      <c r="Q7784" s="56"/>
      <c r="R7784" s="58"/>
      <c r="S7784" s="59"/>
      <c r="T7784" s="58"/>
      <c r="U7784" s="58"/>
      <c r="V7784" s="60"/>
      <c r="W7784" s="56"/>
      <c r="X7784" s="56"/>
      <c r="Y7784" s="56"/>
      <c r="Z7784" s="46"/>
      <c r="AA7784" s="66"/>
      <c r="AB7784" s="46"/>
      <c r="AC7784" s="46"/>
      <c r="AD7784" s="61"/>
      <c r="AE7784" s="61"/>
      <c r="AF7784" s="46"/>
      <c r="AG7784" s="46"/>
      <c r="AH7784" s="46">
        <f>SUM(AH7783:AH7783)</f>
        <v>0</v>
      </c>
      <c r="AI7784" s="46"/>
      <c r="AJ7784" s="46">
        <f>SUM(AJ7783:AJ7783)</f>
        <v>0</v>
      </c>
      <c r="AK7784" s="46"/>
      <c r="AL7784" s="46">
        <f>SUM(AL7783:AL7783)</f>
        <v>0</v>
      </c>
    </row>
    <row r="7785" spans="1:38" x14ac:dyDescent="0.45">
      <c r="A7785" s="16" t="s">
        <v>11310</v>
      </c>
      <c r="B7785" s="21">
        <v>3770400024771</v>
      </c>
      <c r="C7785" s="16" t="s">
        <v>11311</v>
      </c>
      <c r="D7785" s="16" t="s">
        <v>11312</v>
      </c>
      <c r="E7785" s="56">
        <v>4578</v>
      </c>
      <c r="F7785" s="56">
        <v>3425</v>
      </c>
      <c r="G7785" s="57" t="s">
        <v>11313</v>
      </c>
      <c r="H7785" s="56" t="s">
        <v>42</v>
      </c>
      <c r="I7785" s="56">
        <v>14183</v>
      </c>
      <c r="J7785" s="56">
        <v>5</v>
      </c>
      <c r="K7785" s="56">
        <v>3</v>
      </c>
      <c r="L7785" s="71">
        <v>6</v>
      </c>
      <c r="M7785" s="56" t="s">
        <v>43</v>
      </c>
      <c r="N7785" s="46">
        <f>((J7785*400)+(K7785*100))+L7785</f>
        <v>2306</v>
      </c>
      <c r="O7785" s="46">
        <v>310</v>
      </c>
      <c r="P7785" s="46">
        <f>N7785*O7785</f>
        <v>714860</v>
      </c>
      <c r="Q7785" s="56"/>
      <c r="R7785" s="58"/>
      <c r="S7785" s="59"/>
      <c r="T7785" s="58"/>
      <c r="U7785" s="58"/>
      <c r="V7785" s="60"/>
      <c r="W7785" s="56"/>
      <c r="X7785" s="56"/>
      <c r="Y7785" s="56"/>
      <c r="Z7785" s="46"/>
      <c r="AA7785" s="66"/>
      <c r="AB7785" s="46"/>
      <c r="AC7785" s="46"/>
      <c r="AD7785" s="61"/>
      <c r="AE7785" s="61"/>
      <c r="AF7785" s="46"/>
      <c r="AG7785" s="46">
        <f>IF(AND(AF7785="",P7785=""),0,IF((AF7785=""),P7785,IF((P7785=""),AF7785,AF7785+P7785)))</f>
        <v>714860</v>
      </c>
      <c r="AH7785" s="46">
        <f>IF( (AA7785=""),AG7785*1,AG7785*(AA7785/100) )</f>
        <v>714860</v>
      </c>
      <c r="AI7785" s="46">
        <v>0</v>
      </c>
      <c r="AJ7785" s="46">
        <f>IF((AI7785-AH7785) &gt; 1,0,IF((AI7785-AH7785)&lt;0,AH7785-AI7785,AI7785-AH7785))</f>
        <v>714860</v>
      </c>
      <c r="AK7785" s="46">
        <v>0.3</v>
      </c>
      <c r="AL7785" s="46">
        <f>AJ7785*(AK7785/100)</f>
        <v>2144.58</v>
      </c>
    </row>
    <row r="7786" spans="1:38" x14ac:dyDescent="0.45">
      <c r="A7786" s="16"/>
      <c r="B7786" s="21"/>
      <c r="C7786" s="16"/>
      <c r="D7786" s="16"/>
      <c r="E7786" s="56">
        <v>4579</v>
      </c>
      <c r="F7786" s="56">
        <v>9460</v>
      </c>
      <c r="G7786" s="57" t="s">
        <v>11314</v>
      </c>
      <c r="H7786" s="56" t="s">
        <v>42</v>
      </c>
      <c r="I7786" s="56">
        <v>20983</v>
      </c>
      <c r="J7786" s="56"/>
      <c r="K7786" s="56"/>
      <c r="L7786" s="71"/>
      <c r="M7786" s="56"/>
      <c r="N7786" s="46"/>
      <c r="O7786" s="46"/>
      <c r="P7786" s="46"/>
      <c r="Q7786" s="56"/>
      <c r="R7786" s="58"/>
      <c r="S7786" s="59"/>
      <c r="T7786" s="58"/>
      <c r="U7786" s="58"/>
      <c r="V7786" s="60"/>
      <c r="W7786" s="56"/>
      <c r="X7786" s="56"/>
      <c r="Y7786" s="56"/>
      <c r="Z7786" s="46"/>
      <c r="AA7786" s="66"/>
      <c r="AB7786" s="46"/>
      <c r="AC7786" s="46"/>
      <c r="AD7786" s="61"/>
      <c r="AE7786" s="61"/>
      <c r="AF7786" s="46"/>
      <c r="AG7786" s="46"/>
      <c r="AH7786" s="46"/>
      <c r="AI7786" s="46"/>
      <c r="AJ7786" s="46"/>
      <c r="AK7786" s="46"/>
      <c r="AL7786" s="46"/>
    </row>
    <row r="7787" spans="1:38" x14ac:dyDescent="0.45">
      <c r="A7787" s="16"/>
      <c r="B7787" s="21"/>
      <c r="C7787" s="16"/>
      <c r="D7787" s="16"/>
      <c r="E7787" s="56"/>
      <c r="F7787" s="56"/>
      <c r="G7787" s="57"/>
      <c r="H7787" s="56"/>
      <c r="I7787" s="56"/>
      <c r="J7787" s="56"/>
      <c r="K7787" s="56"/>
      <c r="L7787" s="71"/>
      <c r="M7787" s="56"/>
      <c r="N7787" s="46"/>
      <c r="O7787" s="46" t="s">
        <v>54</v>
      </c>
      <c r="P7787" s="46">
        <f>SUM(P7785:P7786)</f>
        <v>714860</v>
      </c>
      <c r="Q7787" s="56"/>
      <c r="R7787" s="58"/>
      <c r="S7787" s="59"/>
      <c r="T7787" s="58"/>
      <c r="U7787" s="58"/>
      <c r="V7787" s="60"/>
      <c r="W7787" s="56"/>
      <c r="X7787" s="56"/>
      <c r="Y7787" s="56"/>
      <c r="Z7787" s="46"/>
      <c r="AA7787" s="66"/>
      <c r="AB7787" s="46"/>
      <c r="AC7787" s="46"/>
      <c r="AD7787" s="61"/>
      <c r="AE7787" s="61"/>
      <c r="AF7787" s="46"/>
      <c r="AG7787" s="46"/>
      <c r="AH7787" s="46">
        <f>SUM(AH7785:AH7786)</f>
        <v>714860</v>
      </c>
      <c r="AI7787" s="46"/>
      <c r="AJ7787" s="46">
        <f>SUM(AJ7785:AJ7786)</f>
        <v>714860</v>
      </c>
      <c r="AK7787" s="46"/>
      <c r="AL7787" s="46">
        <f>SUM(AL7785:AL7786)</f>
        <v>2144.58</v>
      </c>
    </row>
    <row r="7788" spans="1:38" x14ac:dyDescent="0.45">
      <c r="A7788" s="16" t="s">
        <v>11315</v>
      </c>
      <c r="B7788" s="21">
        <v>3260400451771</v>
      </c>
      <c r="C7788" s="16" t="s">
        <v>11316</v>
      </c>
      <c r="D7788" s="16" t="s">
        <v>11317</v>
      </c>
      <c r="E7788" s="56">
        <v>4580</v>
      </c>
      <c r="F7788" s="56">
        <v>6875</v>
      </c>
      <c r="G7788" s="57" t="s">
        <v>11318</v>
      </c>
      <c r="H7788" s="56" t="s">
        <v>42</v>
      </c>
      <c r="I7788" s="56">
        <v>5130</v>
      </c>
      <c r="J7788" s="56"/>
      <c r="K7788" s="56"/>
      <c r="L7788" s="71"/>
      <c r="M7788" s="56"/>
      <c r="N7788" s="46"/>
      <c r="O7788" s="46"/>
      <c r="P7788" s="46"/>
      <c r="Q7788" s="56"/>
      <c r="R7788" s="58"/>
      <c r="S7788" s="59"/>
      <c r="T7788" s="58"/>
      <c r="U7788" s="58"/>
      <c r="V7788" s="60"/>
      <c r="W7788" s="56"/>
      <c r="X7788" s="56"/>
      <c r="Y7788" s="56"/>
      <c r="Z7788" s="46"/>
      <c r="AA7788" s="66"/>
      <c r="AB7788" s="46"/>
      <c r="AC7788" s="46"/>
      <c r="AD7788" s="61"/>
      <c r="AE7788" s="61"/>
      <c r="AF7788" s="46"/>
      <c r="AG7788" s="46"/>
      <c r="AH7788" s="46"/>
      <c r="AI7788" s="46"/>
      <c r="AJ7788" s="46"/>
      <c r="AK7788" s="46"/>
      <c r="AL7788" s="46"/>
    </row>
    <row r="7789" spans="1:38" x14ac:dyDescent="0.45">
      <c r="A7789" s="16"/>
      <c r="B7789" s="21"/>
      <c r="C7789" s="16"/>
      <c r="D7789" s="16"/>
      <c r="E7789" s="56"/>
      <c r="F7789" s="56"/>
      <c r="G7789" s="57"/>
      <c r="H7789" s="56"/>
      <c r="I7789" s="56"/>
      <c r="J7789" s="56"/>
      <c r="K7789" s="56"/>
      <c r="L7789" s="71"/>
      <c r="M7789" s="56"/>
      <c r="N7789" s="46"/>
      <c r="O7789" s="46" t="s">
        <v>54</v>
      </c>
      <c r="P7789" s="46">
        <f>SUM(P7788:P7788)</f>
        <v>0</v>
      </c>
      <c r="Q7789" s="56"/>
      <c r="R7789" s="58"/>
      <c r="S7789" s="59"/>
      <c r="T7789" s="58"/>
      <c r="U7789" s="58"/>
      <c r="V7789" s="60"/>
      <c r="W7789" s="56"/>
      <c r="X7789" s="56"/>
      <c r="Y7789" s="56"/>
      <c r="Z7789" s="46"/>
      <c r="AA7789" s="66"/>
      <c r="AB7789" s="46"/>
      <c r="AC7789" s="46"/>
      <c r="AD7789" s="61"/>
      <c r="AE7789" s="61"/>
      <c r="AF7789" s="46"/>
      <c r="AG7789" s="46"/>
      <c r="AH7789" s="46">
        <f>SUM(AH7788:AH7788)</f>
        <v>0</v>
      </c>
      <c r="AI7789" s="46"/>
      <c r="AJ7789" s="46">
        <f>SUM(AJ7788:AJ7788)</f>
        <v>0</v>
      </c>
      <c r="AK7789" s="46"/>
      <c r="AL7789" s="46">
        <f>SUM(AL7788:AL7788)</f>
        <v>0</v>
      </c>
    </row>
    <row r="7790" spans="1:38" x14ac:dyDescent="0.45">
      <c r="A7790" s="16" t="s">
        <v>11319</v>
      </c>
      <c r="B7790" s="21">
        <v>3770400012691</v>
      </c>
      <c r="C7790" s="16" t="s">
        <v>11320</v>
      </c>
      <c r="D7790" s="16" t="s">
        <v>11321</v>
      </c>
      <c r="E7790" s="56">
        <v>4581</v>
      </c>
      <c r="F7790" s="56">
        <v>6256</v>
      </c>
      <c r="G7790" s="57"/>
      <c r="H7790" s="56" t="s">
        <v>42</v>
      </c>
      <c r="I7790" s="56">
        <v>16600</v>
      </c>
      <c r="J7790" s="56">
        <v>0</v>
      </c>
      <c r="K7790" s="56">
        <v>1</v>
      </c>
      <c r="L7790" s="71">
        <v>69</v>
      </c>
      <c r="M7790" s="56" t="s">
        <v>90</v>
      </c>
      <c r="N7790" s="46">
        <f>((J7790*400)+(K7790*100))+L7790</f>
        <v>169</v>
      </c>
      <c r="O7790" s="46">
        <v>150</v>
      </c>
      <c r="P7790" s="46">
        <f>N7790*O7790</f>
        <v>25350</v>
      </c>
      <c r="Q7790" s="56"/>
      <c r="R7790" s="58"/>
      <c r="S7790" s="59"/>
      <c r="T7790" s="58"/>
      <c r="U7790" s="58"/>
      <c r="V7790" s="60"/>
      <c r="W7790" s="56"/>
      <c r="X7790" s="56"/>
      <c r="Y7790" s="56"/>
      <c r="Z7790" s="46"/>
      <c r="AA7790" s="66"/>
      <c r="AB7790" s="46"/>
      <c r="AC7790" s="46"/>
      <c r="AD7790" s="61"/>
      <c r="AE7790" s="61"/>
      <c r="AF7790" s="46"/>
      <c r="AG7790" s="46">
        <f>IF(AND(AF7790="",P7790=""),0,IF((AF7790=""),P7790,IF((P7790=""),AF7790,AF7790+P7790)))</f>
        <v>25350</v>
      </c>
      <c r="AH7790" s="46">
        <f>IF( (AA7790=""),AG7790*1,AG7790*(AA7790/100) )</f>
        <v>25350</v>
      </c>
      <c r="AI7790" s="46">
        <v>50000000</v>
      </c>
      <c r="AJ7790" s="46">
        <f>IF((AI7790-AH7790) &gt; 1,0,IF((AI7790-AH7790)&lt;0,AH7790-AI7790,AI7790-AH7790))</f>
        <v>0</v>
      </c>
      <c r="AK7790" s="46">
        <v>0.01</v>
      </c>
      <c r="AL7790" s="46">
        <f>AJ7790*(AK7790/100)</f>
        <v>0</v>
      </c>
    </row>
    <row r="7791" spans="1:38" x14ac:dyDescent="0.45">
      <c r="A7791" s="16"/>
      <c r="B7791" s="21"/>
      <c r="C7791" s="16"/>
      <c r="D7791" s="16"/>
      <c r="E7791" s="56">
        <v>4582</v>
      </c>
      <c r="F7791" s="56">
        <v>6257</v>
      </c>
      <c r="G7791" s="57"/>
      <c r="H7791" s="56" t="s">
        <v>42</v>
      </c>
      <c r="I7791" s="56">
        <v>16603</v>
      </c>
      <c r="J7791" s="56">
        <v>0</v>
      </c>
      <c r="K7791" s="56">
        <v>0</v>
      </c>
      <c r="L7791" s="71">
        <v>22.5</v>
      </c>
      <c r="M7791" s="56" t="s">
        <v>208</v>
      </c>
      <c r="N7791" s="46">
        <f>((J7791*400)+(K7791*100))+L7791</f>
        <v>22.5</v>
      </c>
      <c r="O7791" s="46">
        <v>270</v>
      </c>
      <c r="P7791" s="46">
        <f>N7791*O7791</f>
        <v>6075</v>
      </c>
      <c r="Q7791" s="56"/>
      <c r="R7791" s="58"/>
      <c r="S7791" s="59"/>
      <c r="T7791" s="58"/>
      <c r="U7791" s="58"/>
      <c r="V7791" s="60"/>
      <c r="W7791" s="56"/>
      <c r="X7791" s="56"/>
      <c r="Y7791" s="56"/>
      <c r="Z7791" s="46"/>
      <c r="AA7791" s="66"/>
      <c r="AB7791" s="46"/>
      <c r="AC7791" s="46"/>
      <c r="AD7791" s="61"/>
      <c r="AE7791" s="61"/>
      <c r="AF7791" s="46"/>
      <c r="AG7791" s="46">
        <f>IF(AND(AF7791="",P7791=""),0,IF((AF7791=""),P7791,IF((P7791=""),AF7791,AF7791+P7791)))</f>
        <v>6075</v>
      </c>
      <c r="AH7791" s="46">
        <f>IF( (AA7791=""),AG7791*1,AG7791*(AA7791/100) )</f>
        <v>6075</v>
      </c>
      <c r="AI7791" s="46">
        <v>0</v>
      </c>
      <c r="AJ7791" s="46">
        <f>IF((AI7791-AH7791) &gt; 1,0,IF((AI7791-AH7791)&lt;0,AH7791-AI7791,AI7791-AH7791))</f>
        <v>6075</v>
      </c>
      <c r="AK7791" s="46">
        <v>0.02</v>
      </c>
      <c r="AL7791" s="46">
        <f>AJ7791*(AK7791/100)</f>
        <v>1.2150000000000001</v>
      </c>
    </row>
    <row r="7792" spans="1:38" x14ac:dyDescent="0.45">
      <c r="A7792" s="16"/>
      <c r="B7792" s="21"/>
      <c r="C7792" s="16"/>
      <c r="D7792" s="16"/>
      <c r="E7792" s="56"/>
      <c r="F7792" s="56"/>
      <c r="G7792" s="57"/>
      <c r="H7792" s="56"/>
      <c r="I7792" s="56"/>
      <c r="J7792" s="56">
        <v>3</v>
      </c>
      <c r="K7792" s="56">
        <v>0</v>
      </c>
      <c r="L7792" s="71">
        <v>90.5</v>
      </c>
      <c r="M7792" s="56" t="s">
        <v>90</v>
      </c>
      <c r="N7792" s="46">
        <f>((J7792*400)+(K7792*100))+L7792</f>
        <v>1290.5</v>
      </c>
      <c r="O7792" s="46">
        <v>270</v>
      </c>
      <c r="P7792" s="46">
        <f>N7792*O7792</f>
        <v>348435</v>
      </c>
      <c r="Q7792" s="56"/>
      <c r="R7792" s="58"/>
      <c r="S7792" s="59"/>
      <c r="T7792" s="58"/>
      <c r="U7792" s="58"/>
      <c r="V7792" s="60"/>
      <c r="W7792" s="56"/>
      <c r="X7792" s="56"/>
      <c r="Y7792" s="56"/>
      <c r="Z7792" s="46"/>
      <c r="AA7792" s="66"/>
      <c r="AB7792" s="46"/>
      <c r="AC7792" s="46"/>
      <c r="AD7792" s="61"/>
      <c r="AE7792" s="61"/>
      <c r="AF7792" s="46"/>
      <c r="AG7792" s="46">
        <f>IF(AND(AF7792="",P7792=""),0,IF((AF7792=""),P7792,IF((P7792=""),AF7792,AF7792+P7792)))</f>
        <v>348435</v>
      </c>
      <c r="AH7792" s="46">
        <f>IF( (AA7792=""),AG7792*1,AG7792*(AA7792/100) )</f>
        <v>348435</v>
      </c>
      <c r="AI7792" s="46">
        <v>0</v>
      </c>
      <c r="AJ7792" s="46">
        <f>IF((AI7792-AH7792) &gt; 1,0,IF((AI7792-AH7792)&lt;0,AH7792-AI7792,AI7792-AH7792))</f>
        <v>348435</v>
      </c>
      <c r="AK7792" s="46">
        <v>0.01</v>
      </c>
      <c r="AL7792" s="46">
        <f>AJ7792*(AK7792/100)</f>
        <v>34.843499999999999</v>
      </c>
    </row>
    <row r="7793" spans="1:38" x14ac:dyDescent="0.45">
      <c r="A7793" s="16"/>
      <c r="B7793" s="21"/>
      <c r="C7793" s="16"/>
      <c r="D7793" s="16"/>
      <c r="E7793" s="56"/>
      <c r="F7793" s="56"/>
      <c r="G7793" s="57"/>
      <c r="H7793" s="56"/>
      <c r="I7793" s="56"/>
      <c r="J7793" s="56"/>
      <c r="K7793" s="56"/>
      <c r="L7793" s="71"/>
      <c r="M7793" s="56"/>
      <c r="N7793" s="46"/>
      <c r="O7793" s="46"/>
      <c r="P7793" s="46"/>
      <c r="Q7793" s="73">
        <v>1</v>
      </c>
      <c r="R7793" s="58" t="s">
        <v>11319</v>
      </c>
      <c r="S7793" s="59">
        <v>3770400012691</v>
      </c>
      <c r="T7793" s="58" t="s">
        <v>11320</v>
      </c>
      <c r="U7793" s="58" t="s">
        <v>11322</v>
      </c>
      <c r="V7793" s="60"/>
      <c r="W7793" s="56" t="s">
        <v>210</v>
      </c>
      <c r="X7793" s="56" t="s">
        <v>211</v>
      </c>
      <c r="Y7793" s="56" t="s">
        <v>212</v>
      </c>
      <c r="Z7793" s="46">
        <v>90</v>
      </c>
      <c r="AA7793" s="66">
        <v>100</v>
      </c>
      <c r="AB7793" s="46">
        <v>6900</v>
      </c>
      <c r="AC7793" s="46">
        <f>Z7793*AB7793</f>
        <v>621000</v>
      </c>
      <c r="AD7793" s="61">
        <v>5</v>
      </c>
      <c r="AE7793" s="61">
        <v>5</v>
      </c>
      <c r="AF7793" s="46">
        <f>(AC7793*(100-AE7793))/100</f>
        <v>589950</v>
      </c>
      <c r="AG7793" s="46">
        <f>IF( (AF7793=""),0,SUM(AF7793:AF7793) )</f>
        <v>589950</v>
      </c>
      <c r="AH7793" s="46">
        <f>(AG7793/100)*(AA7793)</f>
        <v>589950</v>
      </c>
      <c r="AI7793" s="46">
        <v>0</v>
      </c>
      <c r="AJ7793" s="46">
        <f>IF((AI7793-AH7793) &gt; 1,0,IF((AI7793-AH7793)&lt;0,AH7793-AI7793,AI7793-AH7793))</f>
        <v>589950</v>
      </c>
      <c r="AK7793" s="46">
        <v>0.02</v>
      </c>
      <c r="AL7793" s="46">
        <f>AJ7793*(AK7793/100)</f>
        <v>117.99000000000001</v>
      </c>
    </row>
    <row r="7794" spans="1:38" x14ac:dyDescent="0.45">
      <c r="A7794" s="16"/>
      <c r="B7794" s="21"/>
      <c r="C7794" s="16"/>
      <c r="D7794" s="16"/>
      <c r="E7794" s="56"/>
      <c r="F7794" s="56"/>
      <c r="G7794" s="57"/>
      <c r="H7794" s="56"/>
      <c r="I7794" s="56"/>
      <c r="J7794" s="56"/>
      <c r="K7794" s="56"/>
      <c r="L7794" s="71"/>
      <c r="M7794" s="56"/>
      <c r="N7794" s="46"/>
      <c r="O7794" s="46" t="s">
        <v>54</v>
      </c>
      <c r="P7794" s="46">
        <f>SUM(P7790:P7793)</f>
        <v>379860</v>
      </c>
      <c r="Q7794" s="56"/>
      <c r="R7794" s="58"/>
      <c r="S7794" s="59"/>
      <c r="T7794" s="58"/>
      <c r="U7794" s="58"/>
      <c r="V7794" s="60"/>
      <c r="W7794" s="56"/>
      <c r="X7794" s="56"/>
      <c r="Y7794" s="56"/>
      <c r="Z7794" s="46"/>
      <c r="AA7794" s="66"/>
      <c r="AB7794" s="46"/>
      <c r="AC7794" s="46"/>
      <c r="AD7794" s="61"/>
      <c r="AE7794" s="61"/>
      <c r="AF7794" s="46"/>
      <c r="AG7794" s="46"/>
      <c r="AH7794" s="46">
        <f>SUM(AH7790:AH7793)</f>
        <v>969810</v>
      </c>
      <c r="AI7794" s="46"/>
      <c r="AJ7794" s="46">
        <f>SUM(AJ7790:AJ7793)</f>
        <v>944460</v>
      </c>
      <c r="AK7794" s="46"/>
      <c r="AL7794" s="46">
        <f>SUM(AL7790:AL7793)</f>
        <v>154.04850000000002</v>
      </c>
    </row>
    <row r="7795" spans="1:38" x14ac:dyDescent="0.45">
      <c r="A7795" s="16" t="s">
        <v>11323</v>
      </c>
      <c r="B7795" s="21">
        <v>3770100351041</v>
      </c>
      <c r="C7795" s="16" t="s">
        <v>11324</v>
      </c>
      <c r="D7795" s="16" t="s">
        <v>11325</v>
      </c>
      <c r="E7795" s="56">
        <v>4583</v>
      </c>
      <c r="F7795" s="56">
        <v>6639</v>
      </c>
      <c r="G7795" s="57" t="s">
        <v>11326</v>
      </c>
      <c r="H7795" s="56" t="s">
        <v>42</v>
      </c>
      <c r="I7795" s="56">
        <v>21894</v>
      </c>
      <c r="J7795" s="56"/>
      <c r="K7795" s="56"/>
      <c r="L7795" s="71"/>
      <c r="M7795" s="56"/>
      <c r="N7795" s="46"/>
      <c r="O7795" s="46"/>
      <c r="P7795" s="46"/>
      <c r="Q7795" s="56"/>
      <c r="R7795" s="58"/>
      <c r="S7795" s="59"/>
      <c r="T7795" s="58"/>
      <c r="U7795" s="58"/>
      <c r="V7795" s="60"/>
      <c r="W7795" s="56"/>
      <c r="X7795" s="56"/>
      <c r="Y7795" s="56"/>
      <c r="Z7795" s="46"/>
      <c r="AA7795" s="66"/>
      <c r="AB7795" s="46"/>
      <c r="AC7795" s="46"/>
      <c r="AD7795" s="61"/>
      <c r="AE7795" s="61"/>
      <c r="AF7795" s="46"/>
      <c r="AG7795" s="46"/>
      <c r="AH7795" s="46"/>
      <c r="AI7795" s="46"/>
      <c r="AJ7795" s="46"/>
      <c r="AK7795" s="46"/>
      <c r="AL7795" s="46"/>
    </row>
    <row r="7796" spans="1:38" x14ac:dyDescent="0.45">
      <c r="A7796" s="16"/>
      <c r="B7796" s="21"/>
      <c r="C7796" s="16"/>
      <c r="D7796" s="16"/>
      <c r="E7796" s="56"/>
      <c r="F7796" s="56"/>
      <c r="G7796" s="57"/>
      <c r="H7796" s="56"/>
      <c r="I7796" s="56"/>
      <c r="J7796" s="56"/>
      <c r="K7796" s="56"/>
      <c r="L7796" s="71"/>
      <c r="M7796" s="56"/>
      <c r="N7796" s="46"/>
      <c r="O7796" s="46" t="s">
        <v>54</v>
      </c>
      <c r="P7796" s="46">
        <f>SUM(P7795:P7795)</f>
        <v>0</v>
      </c>
      <c r="Q7796" s="56"/>
      <c r="R7796" s="58"/>
      <c r="S7796" s="59"/>
      <c r="T7796" s="58"/>
      <c r="U7796" s="58"/>
      <c r="V7796" s="60"/>
      <c r="W7796" s="56"/>
      <c r="X7796" s="56"/>
      <c r="Y7796" s="56"/>
      <c r="Z7796" s="46"/>
      <c r="AA7796" s="66"/>
      <c r="AB7796" s="46"/>
      <c r="AC7796" s="46"/>
      <c r="AD7796" s="61"/>
      <c r="AE7796" s="61"/>
      <c r="AF7796" s="46"/>
      <c r="AG7796" s="46"/>
      <c r="AH7796" s="46">
        <f>SUM(AH7795:AH7795)</f>
        <v>0</v>
      </c>
      <c r="AI7796" s="46"/>
      <c r="AJ7796" s="46">
        <f>SUM(AJ7795:AJ7795)</f>
        <v>0</v>
      </c>
      <c r="AK7796" s="46"/>
      <c r="AL7796" s="46">
        <f>SUM(AL7795:AL7795)</f>
        <v>0</v>
      </c>
    </row>
    <row r="7797" spans="1:38" x14ac:dyDescent="0.45">
      <c r="A7797" s="16" t="s">
        <v>11327</v>
      </c>
      <c r="B7797" s="21">
        <v>3129900118603</v>
      </c>
      <c r="C7797" s="16" t="s">
        <v>11328</v>
      </c>
      <c r="D7797" s="16" t="s">
        <v>11329</v>
      </c>
      <c r="E7797" s="56">
        <v>4584</v>
      </c>
      <c r="F7797" s="56">
        <v>8383</v>
      </c>
      <c r="G7797" s="57" t="s">
        <v>11330</v>
      </c>
      <c r="H7797" s="56" t="s">
        <v>42</v>
      </c>
      <c r="I7797" s="56">
        <v>2656</v>
      </c>
      <c r="J7797" s="56"/>
      <c r="K7797" s="56"/>
      <c r="L7797" s="71"/>
      <c r="M7797" s="56"/>
      <c r="N7797" s="46"/>
      <c r="O7797" s="46"/>
      <c r="P7797" s="46"/>
      <c r="Q7797" s="56"/>
      <c r="R7797" s="58"/>
      <c r="S7797" s="59"/>
      <c r="T7797" s="58"/>
      <c r="U7797" s="58"/>
      <c r="V7797" s="60"/>
      <c r="W7797" s="56"/>
      <c r="X7797" s="56"/>
      <c r="Y7797" s="56"/>
      <c r="Z7797" s="46"/>
      <c r="AA7797" s="66"/>
      <c r="AB7797" s="46"/>
      <c r="AC7797" s="46"/>
      <c r="AD7797" s="61"/>
      <c r="AE7797" s="61"/>
      <c r="AF7797" s="46"/>
      <c r="AG7797" s="46"/>
      <c r="AH7797" s="46"/>
      <c r="AI7797" s="46"/>
      <c r="AJ7797" s="46"/>
      <c r="AK7797" s="46"/>
      <c r="AL7797" s="46"/>
    </row>
    <row r="7798" spans="1:38" x14ac:dyDescent="0.45">
      <c r="A7798" s="16"/>
      <c r="B7798" s="21"/>
      <c r="C7798" s="16"/>
      <c r="D7798" s="16"/>
      <c r="E7798" s="56">
        <v>4585</v>
      </c>
      <c r="F7798" s="56">
        <v>9325</v>
      </c>
      <c r="G7798" s="57" t="s">
        <v>11331</v>
      </c>
      <c r="H7798" s="56" t="s">
        <v>42</v>
      </c>
      <c r="I7798" s="56">
        <v>26166</v>
      </c>
      <c r="J7798" s="56"/>
      <c r="K7798" s="56"/>
      <c r="L7798" s="71"/>
      <c r="M7798" s="56"/>
      <c r="N7798" s="46"/>
      <c r="O7798" s="46"/>
      <c r="P7798" s="46"/>
      <c r="Q7798" s="56"/>
      <c r="R7798" s="58"/>
      <c r="S7798" s="59"/>
      <c r="T7798" s="58"/>
      <c r="U7798" s="58"/>
      <c r="V7798" s="60"/>
      <c r="W7798" s="56"/>
      <c r="X7798" s="56"/>
      <c r="Y7798" s="56"/>
      <c r="Z7798" s="46"/>
      <c r="AA7798" s="66"/>
      <c r="AB7798" s="46"/>
      <c r="AC7798" s="46"/>
      <c r="AD7798" s="61"/>
      <c r="AE7798" s="61"/>
      <c r="AF7798" s="46"/>
      <c r="AG7798" s="46"/>
      <c r="AH7798" s="46"/>
      <c r="AI7798" s="46"/>
      <c r="AJ7798" s="46"/>
      <c r="AK7798" s="46"/>
      <c r="AL7798" s="46"/>
    </row>
    <row r="7799" spans="1:38" x14ac:dyDescent="0.45">
      <c r="A7799" s="16"/>
      <c r="B7799" s="21"/>
      <c r="C7799" s="16"/>
      <c r="D7799" s="16"/>
      <c r="E7799" s="56">
        <v>4586</v>
      </c>
      <c r="F7799" s="56">
        <v>9320</v>
      </c>
      <c r="G7799" s="57" t="s">
        <v>11332</v>
      </c>
      <c r="H7799" s="56" t="s">
        <v>42</v>
      </c>
      <c r="I7799" s="56">
        <v>26167</v>
      </c>
      <c r="J7799" s="56"/>
      <c r="K7799" s="56"/>
      <c r="L7799" s="71"/>
      <c r="M7799" s="56"/>
      <c r="N7799" s="46"/>
      <c r="O7799" s="46"/>
      <c r="P7799" s="46"/>
      <c r="Q7799" s="56"/>
      <c r="R7799" s="58"/>
      <c r="S7799" s="59"/>
      <c r="T7799" s="58"/>
      <c r="U7799" s="58"/>
      <c r="V7799" s="60"/>
      <c r="W7799" s="56"/>
      <c r="X7799" s="56"/>
      <c r="Y7799" s="56"/>
      <c r="Z7799" s="46"/>
      <c r="AA7799" s="66"/>
      <c r="AB7799" s="46"/>
      <c r="AC7799" s="46"/>
      <c r="AD7799" s="61"/>
      <c r="AE7799" s="61"/>
      <c r="AF7799" s="46"/>
      <c r="AG7799" s="46"/>
      <c r="AH7799" s="46"/>
      <c r="AI7799" s="46"/>
      <c r="AJ7799" s="46"/>
      <c r="AK7799" s="46"/>
      <c r="AL7799" s="46"/>
    </row>
    <row r="7800" spans="1:38" x14ac:dyDescent="0.45">
      <c r="A7800" s="16"/>
      <c r="B7800" s="21"/>
      <c r="C7800" s="16"/>
      <c r="D7800" s="16"/>
      <c r="E7800" s="56">
        <v>4587</v>
      </c>
      <c r="F7800" s="56">
        <v>1346</v>
      </c>
      <c r="G7800" s="57" t="s">
        <v>11333</v>
      </c>
      <c r="H7800" s="56" t="s">
        <v>42</v>
      </c>
      <c r="I7800" s="56">
        <v>26168</v>
      </c>
      <c r="J7800" s="56">
        <v>0</v>
      </c>
      <c r="K7800" s="56">
        <v>1</v>
      </c>
      <c r="L7800" s="71">
        <v>13</v>
      </c>
      <c r="M7800" s="56" t="s">
        <v>43</v>
      </c>
      <c r="N7800" s="46">
        <f>((J7800*400)+(K7800*100))+L7800</f>
        <v>113</v>
      </c>
      <c r="O7800" s="46">
        <v>2500</v>
      </c>
      <c r="P7800" s="46">
        <f>N7800*O7800</f>
        <v>282500</v>
      </c>
      <c r="Q7800" s="56"/>
      <c r="R7800" s="58"/>
      <c r="S7800" s="59"/>
      <c r="T7800" s="58"/>
      <c r="U7800" s="58"/>
      <c r="V7800" s="60"/>
      <c r="W7800" s="56"/>
      <c r="X7800" s="56"/>
      <c r="Y7800" s="56"/>
      <c r="Z7800" s="46"/>
      <c r="AA7800" s="66"/>
      <c r="AB7800" s="46"/>
      <c r="AC7800" s="46"/>
      <c r="AD7800" s="61"/>
      <c r="AE7800" s="61"/>
      <c r="AF7800" s="46"/>
      <c r="AG7800" s="46">
        <f>IF(AND(AF7800="",P7800=""),0,IF((AF7800=""),P7800,IF((P7800=""),AF7800,AF7800+P7800)))</f>
        <v>282500</v>
      </c>
      <c r="AH7800" s="46">
        <f>IF( (AA7800=""),AG7800*1,AG7800*(AA7800/100) )</f>
        <v>282500</v>
      </c>
      <c r="AI7800" s="46">
        <v>0</v>
      </c>
      <c r="AJ7800" s="46">
        <f>IF((AI7800-AH7800) &gt; 1,0,IF((AI7800-AH7800)&lt;0,AH7800-AI7800,AI7800-AH7800))</f>
        <v>282500</v>
      </c>
      <c r="AK7800" s="46">
        <v>0.3</v>
      </c>
      <c r="AL7800" s="46">
        <f>AJ7800*(AK7800/100)</f>
        <v>847.5</v>
      </c>
    </row>
    <row r="7801" spans="1:38" x14ac:dyDescent="0.45">
      <c r="A7801" s="16"/>
      <c r="B7801" s="21"/>
      <c r="C7801" s="16"/>
      <c r="D7801" s="16"/>
      <c r="E7801" s="56">
        <v>4588</v>
      </c>
      <c r="F7801" s="56">
        <v>8011</v>
      </c>
      <c r="G7801" s="57" t="s">
        <v>11334</v>
      </c>
      <c r="H7801" s="56" t="s">
        <v>42</v>
      </c>
      <c r="I7801" s="56">
        <v>27802</v>
      </c>
      <c r="J7801" s="56"/>
      <c r="K7801" s="56"/>
      <c r="L7801" s="71"/>
      <c r="M7801" s="56"/>
      <c r="N7801" s="46"/>
      <c r="O7801" s="46"/>
      <c r="P7801" s="46"/>
      <c r="Q7801" s="56"/>
      <c r="R7801" s="58"/>
      <c r="S7801" s="59"/>
      <c r="T7801" s="58"/>
      <c r="U7801" s="58"/>
      <c r="V7801" s="60"/>
      <c r="W7801" s="56"/>
      <c r="X7801" s="56"/>
      <c r="Y7801" s="56"/>
      <c r="Z7801" s="46"/>
      <c r="AA7801" s="66"/>
      <c r="AB7801" s="46"/>
      <c r="AC7801" s="46"/>
      <c r="AD7801" s="61"/>
      <c r="AE7801" s="61"/>
      <c r="AF7801" s="46"/>
      <c r="AG7801" s="46"/>
      <c r="AH7801" s="46"/>
      <c r="AI7801" s="46"/>
      <c r="AJ7801" s="46"/>
      <c r="AK7801" s="46"/>
      <c r="AL7801" s="46"/>
    </row>
    <row r="7802" spans="1:38" x14ac:dyDescent="0.45">
      <c r="A7802" s="16"/>
      <c r="B7802" s="21"/>
      <c r="C7802" s="16"/>
      <c r="D7802" s="16"/>
      <c r="E7802" s="56">
        <v>4589</v>
      </c>
      <c r="F7802" s="56">
        <v>9541</v>
      </c>
      <c r="G7802" s="57" t="s">
        <v>11335</v>
      </c>
      <c r="H7802" s="56" t="s">
        <v>42</v>
      </c>
      <c r="I7802" s="56">
        <v>28930</v>
      </c>
      <c r="J7802" s="56"/>
      <c r="K7802" s="56"/>
      <c r="L7802" s="71"/>
      <c r="M7802" s="56"/>
      <c r="N7802" s="46"/>
      <c r="O7802" s="46"/>
      <c r="P7802" s="46"/>
      <c r="Q7802" s="56"/>
      <c r="R7802" s="58"/>
      <c r="S7802" s="59"/>
      <c r="T7802" s="58"/>
      <c r="U7802" s="58"/>
      <c r="V7802" s="60"/>
      <c r="W7802" s="56"/>
      <c r="X7802" s="56"/>
      <c r="Y7802" s="56"/>
      <c r="Z7802" s="46"/>
      <c r="AA7802" s="66"/>
      <c r="AB7802" s="46"/>
      <c r="AC7802" s="46"/>
      <c r="AD7802" s="61"/>
      <c r="AE7802" s="61"/>
      <c r="AF7802" s="46"/>
      <c r="AG7802" s="46"/>
      <c r="AH7802" s="46"/>
      <c r="AI7802" s="46"/>
      <c r="AJ7802" s="46"/>
      <c r="AK7802" s="46"/>
      <c r="AL7802" s="46"/>
    </row>
    <row r="7803" spans="1:38" x14ac:dyDescent="0.45">
      <c r="A7803" s="16"/>
      <c r="B7803" s="21"/>
      <c r="C7803" s="16"/>
      <c r="D7803" s="16"/>
      <c r="E7803" s="56">
        <v>4590</v>
      </c>
      <c r="F7803" s="56">
        <v>6775</v>
      </c>
      <c r="G7803" s="57" t="s">
        <v>11336</v>
      </c>
      <c r="H7803" s="56" t="s">
        <v>42</v>
      </c>
      <c r="I7803" s="56">
        <v>28931</v>
      </c>
      <c r="J7803" s="56"/>
      <c r="K7803" s="56"/>
      <c r="L7803" s="71"/>
      <c r="M7803" s="56"/>
      <c r="N7803" s="46"/>
      <c r="O7803" s="46"/>
      <c r="P7803" s="46"/>
      <c r="Q7803" s="56"/>
      <c r="R7803" s="58"/>
      <c r="S7803" s="59"/>
      <c r="T7803" s="58"/>
      <c r="U7803" s="58"/>
      <c r="V7803" s="60"/>
      <c r="W7803" s="56"/>
      <c r="X7803" s="56"/>
      <c r="Y7803" s="56"/>
      <c r="Z7803" s="46"/>
      <c r="AA7803" s="66"/>
      <c r="AB7803" s="46"/>
      <c r="AC7803" s="46"/>
      <c r="AD7803" s="61"/>
      <c r="AE7803" s="61"/>
      <c r="AF7803" s="46"/>
      <c r="AG7803" s="46"/>
      <c r="AH7803" s="46"/>
      <c r="AI7803" s="46"/>
      <c r="AJ7803" s="46"/>
      <c r="AK7803" s="46"/>
      <c r="AL7803" s="46"/>
    </row>
    <row r="7804" spans="1:38" x14ac:dyDescent="0.45">
      <c r="A7804" s="16"/>
      <c r="B7804" s="21"/>
      <c r="C7804" s="16"/>
      <c r="D7804" s="16"/>
      <c r="E7804" s="56">
        <v>4591</v>
      </c>
      <c r="F7804" s="56">
        <v>8290</v>
      </c>
      <c r="G7804" s="57" t="s">
        <v>11337</v>
      </c>
      <c r="H7804" s="56" t="s">
        <v>42</v>
      </c>
      <c r="I7804" s="56">
        <v>28932</v>
      </c>
      <c r="J7804" s="56"/>
      <c r="K7804" s="56"/>
      <c r="L7804" s="71"/>
      <c r="M7804" s="56"/>
      <c r="N7804" s="46"/>
      <c r="O7804" s="46"/>
      <c r="P7804" s="46"/>
      <c r="Q7804" s="56"/>
      <c r="R7804" s="58"/>
      <c r="S7804" s="59"/>
      <c r="T7804" s="58"/>
      <c r="U7804" s="58"/>
      <c r="V7804" s="60"/>
      <c r="W7804" s="56"/>
      <c r="X7804" s="56"/>
      <c r="Y7804" s="56"/>
      <c r="Z7804" s="46"/>
      <c r="AA7804" s="66"/>
      <c r="AB7804" s="46"/>
      <c r="AC7804" s="46"/>
      <c r="AD7804" s="61"/>
      <c r="AE7804" s="61"/>
      <c r="AF7804" s="46"/>
      <c r="AG7804" s="46"/>
      <c r="AH7804" s="46"/>
      <c r="AI7804" s="46"/>
      <c r="AJ7804" s="46"/>
      <c r="AK7804" s="46"/>
      <c r="AL7804" s="46"/>
    </row>
    <row r="7805" spans="1:38" x14ac:dyDescent="0.45">
      <c r="A7805" s="16"/>
      <c r="B7805" s="21"/>
      <c r="C7805" s="16"/>
      <c r="D7805" s="16"/>
      <c r="E7805" s="56"/>
      <c r="F7805" s="56"/>
      <c r="G7805" s="57"/>
      <c r="H7805" s="56"/>
      <c r="I7805" s="56"/>
      <c r="J7805" s="56"/>
      <c r="K7805" s="56"/>
      <c r="L7805" s="71"/>
      <c r="M7805" s="56"/>
      <c r="N7805" s="46"/>
      <c r="O7805" s="46" t="s">
        <v>54</v>
      </c>
      <c r="P7805" s="46">
        <f>SUM(P7797:P7804)</f>
        <v>282500</v>
      </c>
      <c r="Q7805" s="56"/>
      <c r="R7805" s="58"/>
      <c r="S7805" s="59"/>
      <c r="T7805" s="58"/>
      <c r="U7805" s="58"/>
      <c r="V7805" s="60"/>
      <c r="W7805" s="56"/>
      <c r="X7805" s="56"/>
      <c r="Y7805" s="56"/>
      <c r="Z7805" s="46"/>
      <c r="AA7805" s="66"/>
      <c r="AB7805" s="46"/>
      <c r="AC7805" s="46"/>
      <c r="AD7805" s="61"/>
      <c r="AE7805" s="61"/>
      <c r="AF7805" s="46"/>
      <c r="AG7805" s="46"/>
      <c r="AH7805" s="46">
        <f>SUM(AH7797:AH7804)</f>
        <v>282500</v>
      </c>
      <c r="AI7805" s="46"/>
      <c r="AJ7805" s="46">
        <f>SUM(AJ7797:AJ7804)</f>
        <v>282500</v>
      </c>
      <c r="AK7805" s="46"/>
      <c r="AL7805" s="46">
        <f>SUM(AL7797:AL7804)</f>
        <v>847.5</v>
      </c>
    </row>
    <row r="7806" spans="1:38" x14ac:dyDescent="0.45">
      <c r="A7806" s="16" t="s">
        <v>11338</v>
      </c>
      <c r="B7806" s="21">
        <v>3770400046235</v>
      </c>
      <c r="C7806" s="16" t="s">
        <v>11339</v>
      </c>
      <c r="D7806" s="16" t="s">
        <v>11340</v>
      </c>
      <c r="E7806" s="56">
        <v>4592</v>
      </c>
      <c r="F7806" s="56">
        <v>1655</v>
      </c>
      <c r="G7806" s="57" t="s">
        <v>11341</v>
      </c>
      <c r="H7806" s="56" t="s">
        <v>42</v>
      </c>
      <c r="I7806" s="56">
        <v>10380</v>
      </c>
      <c r="J7806" s="56">
        <v>1</v>
      </c>
      <c r="K7806" s="56">
        <v>0</v>
      </c>
      <c r="L7806" s="71">
        <v>42.8</v>
      </c>
      <c r="M7806" s="56" t="s">
        <v>43</v>
      </c>
      <c r="N7806" s="46">
        <f>((J7806*400)+(K7806*100))+L7806</f>
        <v>442.8</v>
      </c>
      <c r="O7806" s="46">
        <v>260</v>
      </c>
      <c r="P7806" s="46">
        <f>N7806*O7806</f>
        <v>115128</v>
      </c>
      <c r="Q7806" s="56"/>
      <c r="R7806" s="58"/>
      <c r="S7806" s="59"/>
      <c r="T7806" s="58"/>
      <c r="U7806" s="58"/>
      <c r="V7806" s="60"/>
      <c r="W7806" s="56"/>
      <c r="X7806" s="56"/>
      <c r="Y7806" s="56"/>
      <c r="Z7806" s="46"/>
      <c r="AA7806" s="66"/>
      <c r="AB7806" s="46"/>
      <c r="AC7806" s="46"/>
      <c r="AD7806" s="61"/>
      <c r="AE7806" s="61"/>
      <c r="AF7806" s="46"/>
      <c r="AG7806" s="46">
        <f>IF(AND(AF7806="",P7806=""),0,IF((AF7806=""),P7806,IF((P7806=""),AF7806,AF7806+P7806)))</f>
        <v>115128</v>
      </c>
      <c r="AH7806" s="46">
        <f>IF( (AA7806=""),AG7806*1,AG7806*(AA7806/100) )</f>
        <v>115128</v>
      </c>
      <c r="AI7806" s="46">
        <v>0</v>
      </c>
      <c r="AJ7806" s="46">
        <f>IF((AI7806-AH7806) &gt; 1,0,IF((AI7806-AH7806)&lt;0,AH7806-AI7806,AI7806-AH7806))</f>
        <v>115128</v>
      </c>
      <c r="AK7806" s="46">
        <v>0.3</v>
      </c>
      <c r="AL7806" s="46">
        <f>AJ7806*(AK7806/100)</f>
        <v>345.38400000000001</v>
      </c>
    </row>
    <row r="7807" spans="1:38" x14ac:dyDescent="0.45">
      <c r="A7807" s="16"/>
      <c r="B7807" s="21"/>
      <c r="C7807" s="16"/>
      <c r="D7807" s="16"/>
      <c r="E7807" s="56"/>
      <c r="F7807" s="56"/>
      <c r="G7807" s="57"/>
      <c r="H7807" s="56"/>
      <c r="I7807" s="56"/>
      <c r="J7807" s="56"/>
      <c r="K7807" s="56"/>
      <c r="L7807" s="71"/>
      <c r="M7807" s="56"/>
      <c r="N7807" s="46"/>
      <c r="O7807" s="46" t="s">
        <v>54</v>
      </c>
      <c r="P7807" s="46">
        <f>SUM(P7806:P7806)</f>
        <v>115128</v>
      </c>
      <c r="Q7807" s="56"/>
      <c r="R7807" s="58"/>
      <c r="S7807" s="59"/>
      <c r="T7807" s="58"/>
      <c r="U7807" s="58"/>
      <c r="V7807" s="60"/>
      <c r="W7807" s="56"/>
      <c r="X7807" s="56"/>
      <c r="Y7807" s="56"/>
      <c r="Z7807" s="46"/>
      <c r="AA7807" s="66"/>
      <c r="AB7807" s="46"/>
      <c r="AC7807" s="46"/>
      <c r="AD7807" s="61"/>
      <c r="AE7807" s="61"/>
      <c r="AF7807" s="46"/>
      <c r="AG7807" s="46"/>
      <c r="AH7807" s="46">
        <f>SUM(AH7806:AH7806)</f>
        <v>115128</v>
      </c>
      <c r="AI7807" s="46"/>
      <c r="AJ7807" s="46">
        <f>SUM(AJ7806:AJ7806)</f>
        <v>115128</v>
      </c>
      <c r="AK7807" s="46"/>
      <c r="AL7807" s="46">
        <f>SUM(AL7806:AL7806)</f>
        <v>345.38400000000001</v>
      </c>
    </row>
    <row r="7808" spans="1:38" x14ac:dyDescent="0.45">
      <c r="A7808" s="16" t="s">
        <v>11342</v>
      </c>
      <c r="B7808" s="21">
        <v>3770400267576</v>
      </c>
      <c r="C7808" s="16" t="s">
        <v>11343</v>
      </c>
      <c r="D7808" s="16" t="s">
        <v>11344</v>
      </c>
      <c r="E7808" s="56">
        <v>4593</v>
      </c>
      <c r="F7808" s="56">
        <v>9326</v>
      </c>
      <c r="G7808" s="57" t="s">
        <v>11345</v>
      </c>
      <c r="H7808" s="56" t="s">
        <v>42</v>
      </c>
      <c r="I7808" s="56">
        <v>11028</v>
      </c>
      <c r="J7808" s="56"/>
      <c r="K7808" s="56"/>
      <c r="L7808" s="71"/>
      <c r="M7808" s="56"/>
      <c r="N7808" s="46"/>
      <c r="O7808" s="46"/>
      <c r="P7808" s="46"/>
      <c r="Q7808" s="56"/>
      <c r="R7808" s="58"/>
      <c r="S7808" s="59"/>
      <c r="T7808" s="58"/>
      <c r="U7808" s="58"/>
      <c r="V7808" s="60"/>
      <c r="W7808" s="56"/>
      <c r="X7808" s="56"/>
      <c r="Y7808" s="56"/>
      <c r="Z7808" s="46"/>
      <c r="AA7808" s="66"/>
      <c r="AB7808" s="46"/>
      <c r="AC7808" s="46"/>
      <c r="AD7808" s="61"/>
      <c r="AE7808" s="61"/>
      <c r="AF7808" s="46"/>
      <c r="AG7808" s="46"/>
      <c r="AH7808" s="46"/>
      <c r="AI7808" s="46"/>
      <c r="AJ7808" s="46"/>
      <c r="AK7808" s="46"/>
      <c r="AL7808" s="46"/>
    </row>
    <row r="7809" spans="1:38" x14ac:dyDescent="0.45">
      <c r="A7809" s="16"/>
      <c r="B7809" s="21"/>
      <c r="C7809" s="16"/>
      <c r="D7809" s="16"/>
      <c r="E7809" s="56"/>
      <c r="F7809" s="56"/>
      <c r="G7809" s="57"/>
      <c r="H7809" s="56"/>
      <c r="I7809" s="56"/>
      <c r="J7809" s="56"/>
      <c r="K7809" s="56"/>
      <c r="L7809" s="71"/>
      <c r="M7809" s="56"/>
      <c r="N7809" s="46"/>
      <c r="O7809" s="46" t="s">
        <v>54</v>
      </c>
      <c r="P7809" s="46">
        <f>SUM(P7808:P7808)</f>
        <v>0</v>
      </c>
      <c r="Q7809" s="56"/>
      <c r="R7809" s="58"/>
      <c r="S7809" s="59"/>
      <c r="T7809" s="58"/>
      <c r="U7809" s="58"/>
      <c r="V7809" s="60"/>
      <c r="W7809" s="56"/>
      <c r="X7809" s="56"/>
      <c r="Y7809" s="56"/>
      <c r="Z7809" s="46"/>
      <c r="AA7809" s="66"/>
      <c r="AB7809" s="46"/>
      <c r="AC7809" s="46"/>
      <c r="AD7809" s="61"/>
      <c r="AE7809" s="61"/>
      <c r="AF7809" s="46"/>
      <c r="AG7809" s="46"/>
      <c r="AH7809" s="46">
        <f>SUM(AH7808:AH7808)</f>
        <v>0</v>
      </c>
      <c r="AI7809" s="46"/>
      <c r="AJ7809" s="46">
        <f>SUM(AJ7808:AJ7808)</f>
        <v>0</v>
      </c>
      <c r="AK7809" s="46"/>
      <c r="AL7809" s="46">
        <f>SUM(AL7808:AL7808)</f>
        <v>0</v>
      </c>
    </row>
    <row r="7810" spans="1:38" x14ac:dyDescent="0.45">
      <c r="A7810" s="16" t="s">
        <v>11346</v>
      </c>
      <c r="B7810" s="21">
        <v>3770400021224</v>
      </c>
      <c r="C7810" s="16" t="s">
        <v>11347</v>
      </c>
      <c r="D7810" s="16" t="s">
        <v>11348</v>
      </c>
      <c r="E7810" s="56">
        <v>4594</v>
      </c>
      <c r="F7810" s="56">
        <v>6079</v>
      </c>
      <c r="G7810" s="57"/>
      <c r="H7810" s="56" t="s">
        <v>42</v>
      </c>
      <c r="I7810" s="56">
        <v>11626</v>
      </c>
      <c r="J7810" s="56">
        <v>0</v>
      </c>
      <c r="K7810" s="56">
        <v>0</v>
      </c>
      <c r="L7810" s="71">
        <v>20</v>
      </c>
      <c r="M7810" s="56" t="s">
        <v>208</v>
      </c>
      <c r="N7810" s="46">
        <f>((J7810*400)+(K7810*100))+L7810</f>
        <v>20</v>
      </c>
      <c r="O7810" s="46">
        <v>310</v>
      </c>
      <c r="P7810" s="46">
        <f>N7810*O7810</f>
        <v>6200</v>
      </c>
      <c r="Q7810" s="56"/>
      <c r="R7810" s="58"/>
      <c r="S7810" s="59"/>
      <c r="T7810" s="58"/>
      <c r="U7810" s="58"/>
      <c r="V7810" s="60"/>
      <c r="W7810" s="56"/>
      <c r="X7810" s="56"/>
      <c r="Y7810" s="56"/>
      <c r="Z7810" s="46"/>
      <c r="AA7810" s="66"/>
      <c r="AB7810" s="46"/>
      <c r="AC7810" s="46"/>
      <c r="AD7810" s="61"/>
      <c r="AE7810" s="61"/>
      <c r="AF7810" s="46"/>
      <c r="AG7810" s="46">
        <f>IF(AND(AF7810="",P7810=""),0,IF((AF7810=""),P7810,IF((P7810=""),AF7810,AF7810+P7810)))</f>
        <v>6200</v>
      </c>
      <c r="AH7810" s="46">
        <f>IF( (AA7810=""),AG7810*1,AG7810*(AA7810/100) )</f>
        <v>6200</v>
      </c>
      <c r="AI7810" s="46">
        <v>0</v>
      </c>
      <c r="AJ7810" s="46">
        <f>IF((AI7810-AH7810) &gt; 1,0,IF((AI7810-AH7810)&lt;0,AH7810-AI7810,AI7810-AH7810))</f>
        <v>6200</v>
      </c>
      <c r="AK7810" s="46">
        <v>0.02</v>
      </c>
      <c r="AL7810" s="46">
        <f>AJ7810*(AK7810/100)</f>
        <v>1.24</v>
      </c>
    </row>
    <row r="7811" spans="1:38" x14ac:dyDescent="0.45">
      <c r="A7811" s="16"/>
      <c r="B7811" s="21"/>
      <c r="C7811" s="16"/>
      <c r="D7811" s="16"/>
      <c r="E7811" s="56"/>
      <c r="F7811" s="56"/>
      <c r="G7811" s="57"/>
      <c r="H7811" s="56"/>
      <c r="I7811" s="56"/>
      <c r="J7811" s="56">
        <v>4</v>
      </c>
      <c r="K7811" s="56">
        <v>3</v>
      </c>
      <c r="L7811" s="71">
        <v>24</v>
      </c>
      <c r="M7811" s="56" t="s">
        <v>90</v>
      </c>
      <c r="N7811" s="46">
        <f>((J7811*400)+(K7811*100))+L7811</f>
        <v>1924</v>
      </c>
      <c r="O7811" s="46">
        <v>310</v>
      </c>
      <c r="P7811" s="46">
        <f>N7811*O7811</f>
        <v>596440</v>
      </c>
      <c r="Q7811" s="56"/>
      <c r="R7811" s="58"/>
      <c r="S7811" s="59"/>
      <c r="T7811" s="58"/>
      <c r="U7811" s="58"/>
      <c r="V7811" s="60"/>
      <c r="W7811" s="56"/>
      <c r="X7811" s="56"/>
      <c r="Y7811" s="56"/>
      <c r="Z7811" s="46"/>
      <c r="AA7811" s="66"/>
      <c r="AB7811" s="46"/>
      <c r="AC7811" s="46"/>
      <c r="AD7811" s="61"/>
      <c r="AE7811" s="61"/>
      <c r="AF7811" s="46"/>
      <c r="AG7811" s="46">
        <f>IF(AND(AF7811="",P7811=""),0,IF((AF7811=""),P7811,IF((P7811=""),AF7811,AF7811+P7811)))</f>
        <v>596440</v>
      </c>
      <c r="AH7811" s="46">
        <f>IF( (AA7811=""),AG7811*1,AG7811*(AA7811/100) )</f>
        <v>596440</v>
      </c>
      <c r="AI7811" s="46">
        <v>0</v>
      </c>
      <c r="AJ7811" s="46">
        <f>IF((AI7811-AH7811) &gt; 1,0,IF((AI7811-AH7811)&lt;0,AH7811-AI7811,AI7811-AH7811))</f>
        <v>596440</v>
      </c>
      <c r="AK7811" s="46">
        <v>0.01</v>
      </c>
      <c r="AL7811" s="46">
        <f>AJ7811*(AK7811/100)</f>
        <v>59.644000000000005</v>
      </c>
    </row>
    <row r="7812" spans="1:38" x14ac:dyDescent="0.45">
      <c r="A7812" s="16"/>
      <c r="B7812" s="21"/>
      <c r="C7812" s="16"/>
      <c r="D7812" s="16"/>
      <c r="E7812" s="56"/>
      <c r="F7812" s="56"/>
      <c r="G7812" s="57"/>
      <c r="H7812" s="56"/>
      <c r="I7812" s="56"/>
      <c r="J7812" s="56"/>
      <c r="K7812" s="56"/>
      <c r="L7812" s="71"/>
      <c r="M7812" s="56"/>
      <c r="N7812" s="46"/>
      <c r="O7812" s="46"/>
      <c r="P7812" s="46"/>
      <c r="Q7812" s="73">
        <v>1</v>
      </c>
      <c r="R7812" s="58" t="s">
        <v>11346</v>
      </c>
      <c r="S7812" s="59">
        <v>3770400021224</v>
      </c>
      <c r="T7812" s="58" t="s">
        <v>11347</v>
      </c>
      <c r="U7812" s="58" t="s">
        <v>11349</v>
      </c>
      <c r="V7812" s="60"/>
      <c r="W7812" s="56" t="s">
        <v>210</v>
      </c>
      <c r="X7812" s="56" t="s">
        <v>211</v>
      </c>
      <c r="Y7812" s="56" t="s">
        <v>212</v>
      </c>
      <c r="Z7812" s="46">
        <v>80</v>
      </c>
      <c r="AA7812" s="66">
        <v>100</v>
      </c>
      <c r="AB7812" s="46">
        <v>6900</v>
      </c>
      <c r="AC7812" s="46">
        <f>Z7812*AB7812</f>
        <v>552000</v>
      </c>
      <c r="AD7812" s="61">
        <v>5</v>
      </c>
      <c r="AE7812" s="61">
        <v>5</v>
      </c>
      <c r="AF7812" s="46">
        <f>(AC7812*(100-AE7812))/100</f>
        <v>524400</v>
      </c>
      <c r="AG7812" s="46">
        <f>IF( (AF7812=""),0,SUM(AF7812:AF7812) )</f>
        <v>524400</v>
      </c>
      <c r="AH7812" s="46">
        <f>(AG7812/100)*(AA7812)</f>
        <v>524400</v>
      </c>
      <c r="AI7812" s="46">
        <v>0</v>
      </c>
      <c r="AJ7812" s="46">
        <f>IF((AI7812-AH7812) &gt; 1,0,IF((AI7812-AH7812)&lt;0,AH7812-AI7812,AI7812-AH7812))</f>
        <v>524400</v>
      </c>
      <c r="AK7812" s="46">
        <v>0.02</v>
      </c>
      <c r="AL7812" s="46">
        <f>AJ7812*(AK7812/100)</f>
        <v>104.88000000000001</v>
      </c>
    </row>
    <row r="7813" spans="1:38" x14ac:dyDescent="0.45">
      <c r="A7813" s="16"/>
      <c r="B7813" s="21"/>
      <c r="C7813" s="16"/>
      <c r="D7813" s="16"/>
      <c r="E7813" s="56"/>
      <c r="F7813" s="56"/>
      <c r="G7813" s="57"/>
      <c r="H7813" s="56"/>
      <c r="I7813" s="56"/>
      <c r="J7813" s="56"/>
      <c r="K7813" s="56"/>
      <c r="L7813" s="71"/>
      <c r="M7813" s="56"/>
      <c r="N7813" s="46"/>
      <c r="O7813" s="46" t="s">
        <v>54</v>
      </c>
      <c r="P7813" s="46">
        <f>SUM(P7810:P7812)</f>
        <v>602640</v>
      </c>
      <c r="Q7813" s="56"/>
      <c r="R7813" s="58"/>
      <c r="S7813" s="59"/>
      <c r="T7813" s="58"/>
      <c r="U7813" s="58"/>
      <c r="V7813" s="60"/>
      <c r="W7813" s="56"/>
      <c r="X7813" s="56"/>
      <c r="Y7813" s="56"/>
      <c r="Z7813" s="46"/>
      <c r="AA7813" s="66"/>
      <c r="AB7813" s="46"/>
      <c r="AC7813" s="46"/>
      <c r="AD7813" s="61"/>
      <c r="AE7813" s="61"/>
      <c r="AF7813" s="46"/>
      <c r="AG7813" s="46"/>
      <c r="AH7813" s="46">
        <f>SUM(AH7810:AH7812)</f>
        <v>1127040</v>
      </c>
      <c r="AI7813" s="46"/>
      <c r="AJ7813" s="46">
        <f>SUM(AJ7810:AJ7812)</f>
        <v>1127040</v>
      </c>
      <c r="AK7813" s="46"/>
      <c r="AL7813" s="46">
        <f>SUM(AL7810:AL7812)</f>
        <v>165.76400000000001</v>
      </c>
    </row>
    <row r="7814" spans="1:38" x14ac:dyDescent="0.45">
      <c r="A7814" s="16" t="s">
        <v>11350</v>
      </c>
      <c r="B7814" s="21">
        <v>3770400017456</v>
      </c>
      <c r="C7814" s="16" t="s">
        <v>11351</v>
      </c>
      <c r="D7814" s="16" t="s">
        <v>11352</v>
      </c>
      <c r="E7814" s="56">
        <v>4595</v>
      </c>
      <c r="F7814" s="56">
        <v>3966</v>
      </c>
      <c r="G7814" s="57" t="s">
        <v>11353</v>
      </c>
      <c r="H7814" s="56" t="s">
        <v>42</v>
      </c>
      <c r="I7814" s="56">
        <v>12990</v>
      </c>
      <c r="J7814" s="56">
        <v>0</v>
      </c>
      <c r="K7814" s="56">
        <v>0</v>
      </c>
      <c r="L7814" s="71">
        <v>15.75</v>
      </c>
      <c r="M7814" s="56" t="s">
        <v>208</v>
      </c>
      <c r="N7814" s="46">
        <f>((J7814*400)+(K7814*100))+L7814</f>
        <v>15.75</v>
      </c>
      <c r="O7814" s="46">
        <v>560</v>
      </c>
      <c r="P7814" s="46">
        <f>N7814*O7814</f>
        <v>8820</v>
      </c>
      <c r="Q7814" s="56"/>
      <c r="R7814" s="58"/>
      <c r="S7814" s="59"/>
      <c r="T7814" s="58"/>
      <c r="U7814" s="58"/>
      <c r="V7814" s="60"/>
      <c r="W7814" s="56"/>
      <c r="X7814" s="56"/>
      <c r="Y7814" s="56"/>
      <c r="Z7814" s="46"/>
      <c r="AA7814" s="66"/>
      <c r="AB7814" s="46"/>
      <c r="AC7814" s="46"/>
      <c r="AD7814" s="61"/>
      <c r="AE7814" s="61"/>
      <c r="AF7814" s="46"/>
      <c r="AG7814" s="46">
        <f>IF(AND(AF7814="",P7814=""),0,IF((AF7814=""),P7814,IF((P7814=""),AF7814,AF7814+P7814)))</f>
        <v>8820</v>
      </c>
      <c r="AH7814" s="46">
        <f>IF( (AA7814=""),AG7814*1,AG7814*(AA7814/100) )</f>
        <v>8820</v>
      </c>
      <c r="AI7814" s="46">
        <v>0</v>
      </c>
      <c r="AJ7814" s="46">
        <f>IF((AI7814-AH7814) &gt; 1,0,IF((AI7814-AH7814)&lt;0,AH7814-AI7814,AI7814-AH7814))</f>
        <v>8820</v>
      </c>
      <c r="AK7814" s="46">
        <v>0.02</v>
      </c>
      <c r="AL7814" s="46">
        <f>AJ7814*(AK7814/100)</f>
        <v>1.764</v>
      </c>
    </row>
    <row r="7815" spans="1:38" x14ac:dyDescent="0.45">
      <c r="A7815" s="16"/>
      <c r="B7815" s="21"/>
      <c r="C7815" s="16"/>
      <c r="D7815" s="16"/>
      <c r="E7815" s="56"/>
      <c r="F7815" s="56"/>
      <c r="G7815" s="57"/>
      <c r="H7815" s="56"/>
      <c r="I7815" s="56"/>
      <c r="J7815" s="56">
        <v>5</v>
      </c>
      <c r="K7815" s="56">
        <v>0</v>
      </c>
      <c r="L7815" s="71">
        <v>63.25</v>
      </c>
      <c r="M7815" s="56" t="s">
        <v>90</v>
      </c>
      <c r="N7815" s="46">
        <f>((J7815*400)+(K7815*100))+L7815</f>
        <v>2063.25</v>
      </c>
      <c r="O7815" s="46">
        <v>560</v>
      </c>
      <c r="P7815" s="46">
        <f>N7815*O7815</f>
        <v>1155420</v>
      </c>
      <c r="Q7815" s="56"/>
      <c r="R7815" s="58"/>
      <c r="S7815" s="59"/>
      <c r="T7815" s="58"/>
      <c r="U7815" s="58"/>
      <c r="V7815" s="60"/>
      <c r="W7815" s="56"/>
      <c r="X7815" s="56"/>
      <c r="Y7815" s="56"/>
      <c r="Z7815" s="46"/>
      <c r="AA7815" s="66"/>
      <c r="AB7815" s="46"/>
      <c r="AC7815" s="46"/>
      <c r="AD7815" s="61"/>
      <c r="AE7815" s="61"/>
      <c r="AF7815" s="46"/>
      <c r="AG7815" s="46">
        <f>IF(AND(AF7815="",P7815=""),0,IF((AF7815=""),P7815,IF((P7815=""),AF7815,AF7815+P7815)))</f>
        <v>1155420</v>
      </c>
      <c r="AH7815" s="46">
        <f>IF( (AA7815=""),AG7815*1,AG7815*(AA7815/100) )</f>
        <v>1155420</v>
      </c>
      <c r="AI7815" s="46">
        <v>0</v>
      </c>
      <c r="AJ7815" s="46">
        <f>IF((AI7815-AH7815) &gt; 1,0,IF((AI7815-AH7815)&lt;0,AH7815-AI7815,AI7815-AH7815))</f>
        <v>1155420</v>
      </c>
      <c r="AK7815" s="46">
        <v>0.01</v>
      </c>
      <c r="AL7815" s="46">
        <f>AJ7815*(AK7815/100)</f>
        <v>115.542</v>
      </c>
    </row>
    <row r="7816" spans="1:38" x14ac:dyDescent="0.45">
      <c r="A7816" s="16"/>
      <c r="B7816" s="21"/>
      <c r="C7816" s="16"/>
      <c r="D7816" s="16"/>
      <c r="E7816" s="56"/>
      <c r="F7816" s="56"/>
      <c r="G7816" s="57"/>
      <c r="H7816" s="56"/>
      <c r="I7816" s="56"/>
      <c r="J7816" s="56"/>
      <c r="K7816" s="56"/>
      <c r="L7816" s="71"/>
      <c r="M7816" s="56"/>
      <c r="N7816" s="46"/>
      <c r="O7816" s="46"/>
      <c r="P7816" s="46"/>
      <c r="Q7816" s="73">
        <v>1</v>
      </c>
      <c r="R7816" s="58" t="s">
        <v>11350</v>
      </c>
      <c r="S7816" s="59">
        <v>3770400017456</v>
      </c>
      <c r="T7816" s="58" t="s">
        <v>11351</v>
      </c>
      <c r="U7816" s="58" t="s">
        <v>11354</v>
      </c>
      <c r="V7816" s="60"/>
      <c r="W7816" s="56" t="s">
        <v>210</v>
      </c>
      <c r="X7816" s="56" t="s">
        <v>211</v>
      </c>
      <c r="Y7816" s="56" t="s">
        <v>212</v>
      </c>
      <c r="Z7816" s="46">
        <v>63</v>
      </c>
      <c r="AA7816" s="66">
        <v>100</v>
      </c>
      <c r="AB7816" s="46">
        <v>6900</v>
      </c>
      <c r="AC7816" s="46">
        <f>Z7816*AB7816</f>
        <v>434700</v>
      </c>
      <c r="AD7816" s="61">
        <v>5</v>
      </c>
      <c r="AE7816" s="61">
        <v>5</v>
      </c>
      <c r="AF7816" s="46">
        <f>(AC7816*(100-AE7816))/100</f>
        <v>412965</v>
      </c>
      <c r="AG7816" s="46">
        <f>IF( (AF7816=""),0,SUM(AF7816:AF7816) )</f>
        <v>412965</v>
      </c>
      <c r="AH7816" s="46">
        <f>(AG7816/100)*(AA7816)</f>
        <v>412964.99999999994</v>
      </c>
      <c r="AI7816" s="46">
        <v>0</v>
      </c>
      <c r="AJ7816" s="46">
        <f>IF((AI7816-AH7816) &gt; 1,0,IF((AI7816-AH7816)&lt;0,AH7816-AI7816,AI7816-AH7816))</f>
        <v>412964.99999999994</v>
      </c>
      <c r="AK7816" s="46">
        <v>0.02</v>
      </c>
      <c r="AL7816" s="46">
        <f>AJ7816*(AK7816/100)</f>
        <v>82.592999999999989</v>
      </c>
    </row>
    <row r="7817" spans="1:38" x14ac:dyDescent="0.45">
      <c r="A7817" s="16"/>
      <c r="B7817" s="21"/>
      <c r="C7817" s="16"/>
      <c r="D7817" s="16"/>
      <c r="E7817" s="56"/>
      <c r="F7817" s="56"/>
      <c r="G7817" s="57"/>
      <c r="H7817" s="56"/>
      <c r="I7817" s="56"/>
      <c r="J7817" s="56"/>
      <c r="K7817" s="56"/>
      <c r="L7817" s="71"/>
      <c r="M7817" s="56"/>
      <c r="N7817" s="46"/>
      <c r="O7817" s="46" t="s">
        <v>54</v>
      </c>
      <c r="P7817" s="46">
        <f>SUM(P7814:P7816)</f>
        <v>1164240</v>
      </c>
      <c r="Q7817" s="56"/>
      <c r="R7817" s="58"/>
      <c r="S7817" s="59"/>
      <c r="T7817" s="58"/>
      <c r="U7817" s="58"/>
      <c r="V7817" s="60"/>
      <c r="W7817" s="56"/>
      <c r="X7817" s="56"/>
      <c r="Y7817" s="56"/>
      <c r="Z7817" s="46"/>
      <c r="AA7817" s="66"/>
      <c r="AB7817" s="46"/>
      <c r="AC7817" s="46"/>
      <c r="AD7817" s="61"/>
      <c r="AE7817" s="61"/>
      <c r="AF7817" s="46"/>
      <c r="AG7817" s="46"/>
      <c r="AH7817" s="46">
        <f>SUM(AH7814:AH7816)</f>
        <v>1577205</v>
      </c>
      <c r="AI7817" s="46"/>
      <c r="AJ7817" s="46">
        <f>SUM(AJ7814:AJ7816)</f>
        <v>1577205</v>
      </c>
      <c r="AK7817" s="46"/>
      <c r="AL7817" s="46">
        <f>SUM(AL7814:AL7816)</f>
        <v>199.899</v>
      </c>
    </row>
    <row r="7818" spans="1:38" x14ac:dyDescent="0.45">
      <c r="A7818" s="16" t="s">
        <v>11355</v>
      </c>
      <c r="B7818" s="21">
        <v>3100201341054</v>
      </c>
      <c r="C7818" s="16" t="s">
        <v>11356</v>
      </c>
      <c r="D7818" s="16" t="s">
        <v>11357</v>
      </c>
      <c r="E7818" s="56">
        <v>4596</v>
      </c>
      <c r="F7818" s="56">
        <v>2438</v>
      </c>
      <c r="G7818" s="57" t="s">
        <v>11358</v>
      </c>
      <c r="H7818" s="56" t="s">
        <v>42</v>
      </c>
      <c r="I7818" s="56">
        <v>23452</v>
      </c>
      <c r="J7818" s="56">
        <v>0</v>
      </c>
      <c r="K7818" s="56">
        <v>0</v>
      </c>
      <c r="L7818" s="71">
        <v>42</v>
      </c>
      <c r="M7818" s="56" t="s">
        <v>43</v>
      </c>
      <c r="N7818" s="46">
        <f>((J7818*400)+(K7818*100))+L7818</f>
        <v>42</v>
      </c>
      <c r="O7818" s="46">
        <v>1000</v>
      </c>
      <c r="P7818" s="46">
        <f>N7818*O7818</f>
        <v>42000</v>
      </c>
      <c r="Q7818" s="56"/>
      <c r="R7818" s="58"/>
      <c r="S7818" s="59"/>
      <c r="T7818" s="58"/>
      <c r="U7818" s="58"/>
      <c r="V7818" s="60"/>
      <c r="W7818" s="56"/>
      <c r="X7818" s="56"/>
      <c r="Y7818" s="56"/>
      <c r="Z7818" s="46"/>
      <c r="AA7818" s="66"/>
      <c r="AB7818" s="46"/>
      <c r="AC7818" s="46"/>
      <c r="AD7818" s="61"/>
      <c r="AE7818" s="61"/>
      <c r="AF7818" s="46"/>
      <c r="AG7818" s="46">
        <f>IF(AND(AF7818="",P7818=""),0,IF((AF7818=""),P7818,IF((P7818=""),AF7818,AF7818+P7818)))</f>
        <v>42000</v>
      </c>
      <c r="AH7818" s="46">
        <f>IF( (AA7818=""),AG7818*1,AG7818*(AA7818/100) )</f>
        <v>42000</v>
      </c>
      <c r="AI7818" s="46">
        <v>0</v>
      </c>
      <c r="AJ7818" s="46">
        <f>IF((AI7818-AH7818) &gt; 1,0,IF((AI7818-AH7818)&lt;0,AH7818-AI7818,AI7818-AH7818))</f>
        <v>42000</v>
      </c>
      <c r="AK7818" s="46">
        <v>0.3</v>
      </c>
      <c r="AL7818" s="46">
        <f>AJ7818*(AK7818/100)</f>
        <v>126</v>
      </c>
    </row>
    <row r="7819" spans="1:38" x14ac:dyDescent="0.45">
      <c r="A7819" s="16"/>
      <c r="B7819" s="21"/>
      <c r="C7819" s="16"/>
      <c r="D7819" s="16"/>
      <c r="E7819" s="56"/>
      <c r="F7819" s="56"/>
      <c r="G7819" s="57"/>
      <c r="H7819" s="56"/>
      <c r="I7819" s="56"/>
      <c r="J7819" s="56"/>
      <c r="K7819" s="56"/>
      <c r="L7819" s="71"/>
      <c r="M7819" s="56"/>
      <c r="N7819" s="46"/>
      <c r="O7819" s="46" t="s">
        <v>54</v>
      </c>
      <c r="P7819" s="46">
        <f>SUM(P7818:P7818)</f>
        <v>42000</v>
      </c>
      <c r="Q7819" s="56"/>
      <c r="R7819" s="58"/>
      <c r="S7819" s="59"/>
      <c r="T7819" s="58"/>
      <c r="U7819" s="58"/>
      <c r="V7819" s="60"/>
      <c r="W7819" s="56"/>
      <c r="X7819" s="56"/>
      <c r="Y7819" s="56"/>
      <c r="Z7819" s="46"/>
      <c r="AA7819" s="66"/>
      <c r="AB7819" s="46"/>
      <c r="AC7819" s="46"/>
      <c r="AD7819" s="61"/>
      <c r="AE7819" s="61"/>
      <c r="AF7819" s="46"/>
      <c r="AG7819" s="46"/>
      <c r="AH7819" s="46">
        <f>SUM(AH7818:AH7818)</f>
        <v>42000</v>
      </c>
      <c r="AI7819" s="46"/>
      <c r="AJ7819" s="46">
        <f>SUM(AJ7818:AJ7818)</f>
        <v>42000</v>
      </c>
      <c r="AK7819" s="46"/>
      <c r="AL7819" s="46">
        <f>SUM(AL7818:AL7818)</f>
        <v>126</v>
      </c>
    </row>
    <row r="7820" spans="1:38" x14ac:dyDescent="0.45">
      <c r="A7820" s="16" t="s">
        <v>11359</v>
      </c>
      <c r="B7820" s="21">
        <v>1770400097828</v>
      </c>
      <c r="C7820" s="16" t="s">
        <v>11360</v>
      </c>
      <c r="D7820" s="16" t="s">
        <v>11361</v>
      </c>
      <c r="E7820" s="56">
        <v>4597</v>
      </c>
      <c r="F7820" s="56">
        <v>4282</v>
      </c>
      <c r="G7820" s="57" t="s">
        <v>11362</v>
      </c>
      <c r="H7820" s="56" t="s">
        <v>42</v>
      </c>
      <c r="I7820" s="56">
        <v>11650</v>
      </c>
      <c r="J7820" s="56">
        <v>0</v>
      </c>
      <c r="K7820" s="56">
        <v>1</v>
      </c>
      <c r="L7820" s="71">
        <v>76</v>
      </c>
      <c r="M7820" s="56" t="s">
        <v>43</v>
      </c>
      <c r="N7820" s="46">
        <f>((J7820*400)+(K7820*100))+L7820</f>
        <v>176</v>
      </c>
      <c r="O7820" s="46">
        <v>750</v>
      </c>
      <c r="P7820" s="46">
        <f>N7820*O7820</f>
        <v>132000</v>
      </c>
      <c r="Q7820" s="56"/>
      <c r="R7820" s="58"/>
      <c r="S7820" s="59"/>
      <c r="T7820" s="58"/>
      <c r="U7820" s="58"/>
      <c r="V7820" s="60"/>
      <c r="W7820" s="56"/>
      <c r="X7820" s="56"/>
      <c r="Y7820" s="56"/>
      <c r="Z7820" s="46"/>
      <c r="AA7820" s="66"/>
      <c r="AB7820" s="46"/>
      <c r="AC7820" s="46"/>
      <c r="AD7820" s="61"/>
      <c r="AE7820" s="61"/>
      <c r="AF7820" s="46"/>
      <c r="AG7820" s="46">
        <f>IF(AND(AF7820="",P7820=""),0,IF((AF7820=""),P7820,IF((P7820=""),AF7820,AF7820+P7820)))</f>
        <v>132000</v>
      </c>
      <c r="AH7820" s="46">
        <f>IF( (AA7820=""),AG7820*1,AG7820*(AA7820/100) )</f>
        <v>132000</v>
      </c>
      <c r="AI7820" s="46">
        <v>0</v>
      </c>
      <c r="AJ7820" s="46">
        <f>IF((AI7820-AH7820) &gt; 1,0,IF((AI7820-AH7820)&lt;0,AH7820-AI7820,AI7820-AH7820))</f>
        <v>132000</v>
      </c>
      <c r="AK7820" s="46">
        <v>0.3</v>
      </c>
      <c r="AL7820" s="46">
        <f>AJ7820*(AK7820/100)</f>
        <v>396</v>
      </c>
    </row>
    <row r="7821" spans="1:38" x14ac:dyDescent="0.45">
      <c r="A7821" s="16"/>
      <c r="B7821" s="21"/>
      <c r="C7821" s="16"/>
      <c r="D7821" s="16"/>
      <c r="E7821" s="56"/>
      <c r="F7821" s="56"/>
      <c r="G7821" s="57"/>
      <c r="H7821" s="56"/>
      <c r="I7821" s="56"/>
      <c r="J7821" s="56"/>
      <c r="K7821" s="56"/>
      <c r="L7821" s="71"/>
      <c r="M7821" s="56"/>
      <c r="N7821" s="46"/>
      <c r="O7821" s="46" t="s">
        <v>54</v>
      </c>
      <c r="P7821" s="46">
        <f>SUM(P7820:P7820)</f>
        <v>132000</v>
      </c>
      <c r="Q7821" s="56"/>
      <c r="R7821" s="58"/>
      <c r="S7821" s="59"/>
      <c r="T7821" s="58"/>
      <c r="U7821" s="58"/>
      <c r="V7821" s="60"/>
      <c r="W7821" s="56"/>
      <c r="X7821" s="56"/>
      <c r="Y7821" s="56"/>
      <c r="Z7821" s="46"/>
      <c r="AA7821" s="66"/>
      <c r="AB7821" s="46"/>
      <c r="AC7821" s="46"/>
      <c r="AD7821" s="61"/>
      <c r="AE7821" s="61"/>
      <c r="AF7821" s="46"/>
      <c r="AG7821" s="46"/>
      <c r="AH7821" s="46">
        <f>SUM(AH7820:AH7820)</f>
        <v>132000</v>
      </c>
      <c r="AI7821" s="46"/>
      <c r="AJ7821" s="46">
        <f>SUM(AJ7820:AJ7820)</f>
        <v>132000</v>
      </c>
      <c r="AK7821" s="46"/>
      <c r="AL7821" s="46">
        <f>SUM(AL7820:AL7820)</f>
        <v>396</v>
      </c>
    </row>
    <row r="7822" spans="1:38" x14ac:dyDescent="0.45">
      <c r="A7822" s="16" t="s">
        <v>11363</v>
      </c>
      <c r="B7822" s="21">
        <v>3909800414980</v>
      </c>
      <c r="C7822" s="16" t="s">
        <v>11364</v>
      </c>
      <c r="D7822" s="16" t="s">
        <v>121</v>
      </c>
      <c r="E7822" s="56">
        <v>4598</v>
      </c>
      <c r="F7822" s="56">
        <v>6702</v>
      </c>
      <c r="G7822" s="57" t="s">
        <v>11365</v>
      </c>
      <c r="H7822" s="56" t="s">
        <v>42</v>
      </c>
      <c r="I7822" s="56">
        <v>12853</v>
      </c>
      <c r="J7822" s="56"/>
      <c r="K7822" s="56"/>
      <c r="L7822" s="71"/>
      <c r="M7822" s="56"/>
      <c r="N7822" s="46"/>
      <c r="O7822" s="46"/>
      <c r="P7822" s="46"/>
      <c r="Q7822" s="56"/>
      <c r="R7822" s="58"/>
      <c r="S7822" s="59"/>
      <c r="T7822" s="58"/>
      <c r="U7822" s="58"/>
      <c r="V7822" s="60"/>
      <c r="W7822" s="56"/>
      <c r="X7822" s="56"/>
      <c r="Y7822" s="56"/>
      <c r="Z7822" s="46"/>
      <c r="AA7822" s="66"/>
      <c r="AB7822" s="46"/>
      <c r="AC7822" s="46"/>
      <c r="AD7822" s="61"/>
      <c r="AE7822" s="61"/>
      <c r="AF7822" s="46"/>
      <c r="AG7822" s="46"/>
      <c r="AH7822" s="46"/>
      <c r="AI7822" s="46"/>
      <c r="AJ7822" s="46"/>
      <c r="AK7822" s="46"/>
      <c r="AL7822" s="46"/>
    </row>
    <row r="7823" spans="1:38" x14ac:dyDescent="0.45">
      <c r="A7823" s="16"/>
      <c r="B7823" s="21"/>
      <c r="C7823" s="16"/>
      <c r="D7823" s="16"/>
      <c r="E7823" s="56"/>
      <c r="F7823" s="56"/>
      <c r="G7823" s="57"/>
      <c r="H7823" s="56"/>
      <c r="I7823" s="56"/>
      <c r="J7823" s="56"/>
      <c r="K7823" s="56"/>
      <c r="L7823" s="71"/>
      <c r="M7823" s="56"/>
      <c r="N7823" s="46"/>
      <c r="O7823" s="46" t="s">
        <v>54</v>
      </c>
      <c r="P7823" s="46">
        <f>SUM(P7822:P7822)</f>
        <v>0</v>
      </c>
      <c r="Q7823" s="56"/>
      <c r="R7823" s="58"/>
      <c r="S7823" s="59"/>
      <c r="T7823" s="58"/>
      <c r="U7823" s="58"/>
      <c r="V7823" s="60"/>
      <c r="W7823" s="56"/>
      <c r="X7823" s="56"/>
      <c r="Y7823" s="56"/>
      <c r="Z7823" s="46"/>
      <c r="AA7823" s="66"/>
      <c r="AB7823" s="46"/>
      <c r="AC7823" s="46"/>
      <c r="AD7823" s="61"/>
      <c r="AE7823" s="61"/>
      <c r="AF7823" s="46"/>
      <c r="AG7823" s="46"/>
      <c r="AH7823" s="46">
        <f>SUM(AH7822:AH7822)</f>
        <v>0</v>
      </c>
      <c r="AI7823" s="46"/>
      <c r="AJ7823" s="46">
        <f>SUM(AJ7822:AJ7822)</f>
        <v>0</v>
      </c>
      <c r="AK7823" s="46"/>
      <c r="AL7823" s="46">
        <f>SUM(AL7822:AL7822)</f>
        <v>0</v>
      </c>
    </row>
    <row r="7824" spans="1:38" x14ac:dyDescent="0.45">
      <c r="A7824" s="16" t="s">
        <v>11366</v>
      </c>
      <c r="B7824" s="21">
        <v>3770400046049</v>
      </c>
      <c r="C7824" s="16" t="s">
        <v>11367</v>
      </c>
      <c r="D7824" s="16" t="s">
        <v>11368</v>
      </c>
      <c r="E7824" s="56">
        <v>4599</v>
      </c>
      <c r="F7824" s="56">
        <v>2767</v>
      </c>
      <c r="G7824" s="57" t="s">
        <v>11369</v>
      </c>
      <c r="H7824" s="56" t="s">
        <v>42</v>
      </c>
      <c r="I7824" s="56">
        <v>10582</v>
      </c>
      <c r="J7824" s="56">
        <v>0</v>
      </c>
      <c r="K7824" s="56">
        <v>1</v>
      </c>
      <c r="L7824" s="71">
        <v>64</v>
      </c>
      <c r="M7824" s="56" t="s">
        <v>43</v>
      </c>
      <c r="N7824" s="46">
        <f>((J7824*400)+(K7824*100))+L7824</f>
        <v>164</v>
      </c>
      <c r="O7824" s="46">
        <v>750</v>
      </c>
      <c r="P7824" s="46">
        <f>N7824*O7824</f>
        <v>123000</v>
      </c>
      <c r="Q7824" s="56"/>
      <c r="R7824" s="58"/>
      <c r="S7824" s="59"/>
      <c r="T7824" s="58"/>
      <c r="U7824" s="58"/>
      <c r="V7824" s="60"/>
      <c r="W7824" s="56"/>
      <c r="X7824" s="56"/>
      <c r="Y7824" s="56"/>
      <c r="Z7824" s="46"/>
      <c r="AA7824" s="66"/>
      <c r="AB7824" s="46"/>
      <c r="AC7824" s="46"/>
      <c r="AD7824" s="61"/>
      <c r="AE7824" s="61"/>
      <c r="AF7824" s="46"/>
      <c r="AG7824" s="46">
        <f>IF(AND(AF7824="",P7824=""),0,IF((AF7824=""),P7824,IF((P7824=""),AF7824,AF7824+P7824)))</f>
        <v>123000</v>
      </c>
      <c r="AH7824" s="46">
        <f>IF( (AA7824=""),AG7824*1,AG7824*(AA7824/100) )</f>
        <v>123000</v>
      </c>
      <c r="AI7824" s="46">
        <v>0</v>
      </c>
      <c r="AJ7824" s="46">
        <f>IF((AI7824-AH7824) &gt; 1,0,IF((AI7824-AH7824)&lt;0,AH7824-AI7824,AI7824-AH7824))</f>
        <v>123000</v>
      </c>
      <c r="AK7824" s="46">
        <v>0.3</v>
      </c>
      <c r="AL7824" s="46">
        <f>AJ7824*(AK7824/100)</f>
        <v>369</v>
      </c>
    </row>
    <row r="7825" spans="1:38" x14ac:dyDescent="0.45">
      <c r="A7825" s="16"/>
      <c r="B7825" s="21"/>
      <c r="C7825" s="16"/>
      <c r="D7825" s="16"/>
      <c r="E7825" s="56"/>
      <c r="F7825" s="56"/>
      <c r="G7825" s="57"/>
      <c r="H7825" s="56"/>
      <c r="I7825" s="56"/>
      <c r="J7825" s="56"/>
      <c r="K7825" s="56"/>
      <c r="L7825" s="71"/>
      <c r="M7825" s="56"/>
      <c r="N7825" s="46"/>
      <c r="O7825" s="46" t="s">
        <v>54</v>
      </c>
      <c r="P7825" s="46">
        <f>SUM(P7824:P7824)</f>
        <v>123000</v>
      </c>
      <c r="Q7825" s="56"/>
      <c r="R7825" s="58"/>
      <c r="S7825" s="59"/>
      <c r="T7825" s="58"/>
      <c r="U7825" s="58"/>
      <c r="V7825" s="60"/>
      <c r="W7825" s="56"/>
      <c r="X7825" s="56"/>
      <c r="Y7825" s="56"/>
      <c r="Z7825" s="46"/>
      <c r="AA7825" s="66"/>
      <c r="AB7825" s="46"/>
      <c r="AC7825" s="46"/>
      <c r="AD7825" s="61"/>
      <c r="AE7825" s="61"/>
      <c r="AF7825" s="46"/>
      <c r="AG7825" s="46"/>
      <c r="AH7825" s="46">
        <f>SUM(AH7824:AH7824)</f>
        <v>123000</v>
      </c>
      <c r="AI7825" s="46"/>
      <c r="AJ7825" s="46">
        <f>SUM(AJ7824:AJ7824)</f>
        <v>123000</v>
      </c>
      <c r="AK7825" s="46"/>
      <c r="AL7825" s="46">
        <f>SUM(AL7824:AL7824)</f>
        <v>369</v>
      </c>
    </row>
    <row r="7826" spans="1:38" x14ac:dyDescent="0.45">
      <c r="A7826" s="16" t="s">
        <v>11370</v>
      </c>
      <c r="B7826" s="21">
        <v>3770400029756</v>
      </c>
      <c r="C7826" s="16" t="s">
        <v>11371</v>
      </c>
      <c r="D7826" s="16" t="s">
        <v>11372</v>
      </c>
      <c r="E7826" s="56">
        <v>4600</v>
      </c>
      <c r="F7826" s="56">
        <v>9277</v>
      </c>
      <c r="G7826" s="57" t="s">
        <v>11373</v>
      </c>
      <c r="H7826" s="56" t="s">
        <v>42</v>
      </c>
      <c r="I7826" s="56">
        <v>948</v>
      </c>
      <c r="J7826" s="56"/>
      <c r="K7826" s="56"/>
      <c r="L7826" s="71"/>
      <c r="M7826" s="56"/>
      <c r="N7826" s="46"/>
      <c r="O7826" s="46"/>
      <c r="P7826" s="46"/>
      <c r="Q7826" s="56"/>
      <c r="R7826" s="58"/>
      <c r="S7826" s="59"/>
      <c r="T7826" s="58"/>
      <c r="U7826" s="58"/>
      <c r="V7826" s="60"/>
      <c r="W7826" s="56"/>
      <c r="X7826" s="56"/>
      <c r="Y7826" s="56"/>
      <c r="Z7826" s="46"/>
      <c r="AA7826" s="66"/>
      <c r="AB7826" s="46"/>
      <c r="AC7826" s="46"/>
      <c r="AD7826" s="61"/>
      <c r="AE7826" s="61"/>
      <c r="AF7826" s="46"/>
      <c r="AG7826" s="46"/>
      <c r="AH7826" s="46"/>
      <c r="AI7826" s="46"/>
      <c r="AJ7826" s="46"/>
      <c r="AK7826" s="46"/>
      <c r="AL7826" s="46"/>
    </row>
    <row r="7827" spans="1:38" x14ac:dyDescent="0.45">
      <c r="A7827" s="16"/>
      <c r="B7827" s="21"/>
      <c r="C7827" s="16"/>
      <c r="D7827" s="16"/>
      <c r="E7827" s="56"/>
      <c r="F7827" s="56"/>
      <c r="G7827" s="57"/>
      <c r="H7827" s="56"/>
      <c r="I7827" s="56"/>
      <c r="J7827" s="56"/>
      <c r="K7827" s="56"/>
      <c r="L7827" s="71"/>
      <c r="M7827" s="56"/>
      <c r="N7827" s="46"/>
      <c r="O7827" s="46" t="s">
        <v>54</v>
      </c>
      <c r="P7827" s="46">
        <f>SUM(P7826:P7826)</f>
        <v>0</v>
      </c>
      <c r="Q7827" s="56"/>
      <c r="R7827" s="58"/>
      <c r="S7827" s="59"/>
      <c r="T7827" s="58"/>
      <c r="U7827" s="58"/>
      <c r="V7827" s="60"/>
      <c r="W7827" s="56"/>
      <c r="X7827" s="56"/>
      <c r="Y7827" s="56"/>
      <c r="Z7827" s="46"/>
      <c r="AA7827" s="66"/>
      <c r="AB7827" s="46"/>
      <c r="AC7827" s="46"/>
      <c r="AD7827" s="61"/>
      <c r="AE7827" s="61"/>
      <c r="AF7827" s="46"/>
      <c r="AG7827" s="46"/>
      <c r="AH7827" s="46">
        <f>SUM(AH7826:AH7826)</f>
        <v>0</v>
      </c>
      <c r="AI7827" s="46"/>
      <c r="AJ7827" s="46">
        <f>SUM(AJ7826:AJ7826)</f>
        <v>0</v>
      </c>
      <c r="AK7827" s="46"/>
      <c r="AL7827" s="46">
        <f>SUM(AL7826:AL7826)</f>
        <v>0</v>
      </c>
    </row>
    <row r="7828" spans="1:38" x14ac:dyDescent="0.45">
      <c r="A7828" s="16" t="s">
        <v>11374</v>
      </c>
      <c r="B7828" s="21">
        <v>3101400781179</v>
      </c>
      <c r="C7828" s="16" t="s">
        <v>11375</v>
      </c>
      <c r="D7828" s="16" t="s">
        <v>11376</v>
      </c>
      <c r="E7828" s="56">
        <v>4601</v>
      </c>
      <c r="F7828" s="56">
        <v>7848</v>
      </c>
      <c r="G7828" s="57" t="s">
        <v>11377</v>
      </c>
      <c r="H7828" s="56" t="s">
        <v>42</v>
      </c>
      <c r="I7828" s="56">
        <v>6838</v>
      </c>
      <c r="J7828" s="56"/>
      <c r="K7828" s="56"/>
      <c r="L7828" s="71"/>
      <c r="M7828" s="56"/>
      <c r="N7828" s="46"/>
      <c r="O7828" s="46"/>
      <c r="P7828" s="46"/>
      <c r="Q7828" s="56"/>
      <c r="R7828" s="58"/>
      <c r="S7828" s="59"/>
      <c r="T7828" s="58"/>
      <c r="U7828" s="58"/>
      <c r="V7828" s="60"/>
      <c r="W7828" s="56"/>
      <c r="X7828" s="56"/>
      <c r="Y7828" s="56"/>
      <c r="Z7828" s="46"/>
      <c r="AA7828" s="66"/>
      <c r="AB7828" s="46"/>
      <c r="AC7828" s="46"/>
      <c r="AD7828" s="61"/>
      <c r="AE7828" s="61"/>
      <c r="AF7828" s="46"/>
      <c r="AG7828" s="46"/>
      <c r="AH7828" s="46"/>
      <c r="AI7828" s="46"/>
      <c r="AJ7828" s="46"/>
      <c r="AK7828" s="46"/>
      <c r="AL7828" s="46"/>
    </row>
    <row r="7829" spans="1:38" x14ac:dyDescent="0.45">
      <c r="A7829" s="16"/>
      <c r="B7829" s="21"/>
      <c r="C7829" s="16"/>
      <c r="D7829" s="16"/>
      <c r="E7829" s="56"/>
      <c r="F7829" s="56"/>
      <c r="G7829" s="57"/>
      <c r="H7829" s="56"/>
      <c r="I7829" s="56"/>
      <c r="J7829" s="56"/>
      <c r="K7829" s="56"/>
      <c r="L7829" s="71"/>
      <c r="M7829" s="56"/>
      <c r="N7829" s="46"/>
      <c r="O7829" s="46" t="s">
        <v>54</v>
      </c>
      <c r="P7829" s="46">
        <f>SUM(P7828:P7828)</f>
        <v>0</v>
      </c>
      <c r="Q7829" s="56"/>
      <c r="R7829" s="58"/>
      <c r="S7829" s="59"/>
      <c r="T7829" s="58"/>
      <c r="U7829" s="58"/>
      <c r="V7829" s="60"/>
      <c r="W7829" s="56"/>
      <c r="X7829" s="56"/>
      <c r="Y7829" s="56"/>
      <c r="Z7829" s="46"/>
      <c r="AA7829" s="66"/>
      <c r="AB7829" s="46"/>
      <c r="AC7829" s="46"/>
      <c r="AD7829" s="61"/>
      <c r="AE7829" s="61"/>
      <c r="AF7829" s="46"/>
      <c r="AG7829" s="46"/>
      <c r="AH7829" s="46">
        <f>SUM(AH7828:AH7828)</f>
        <v>0</v>
      </c>
      <c r="AI7829" s="46"/>
      <c r="AJ7829" s="46">
        <f>SUM(AJ7828:AJ7828)</f>
        <v>0</v>
      </c>
      <c r="AK7829" s="46"/>
      <c r="AL7829" s="46">
        <f>SUM(AL7828:AL7828)</f>
        <v>0</v>
      </c>
    </row>
    <row r="7830" spans="1:38" x14ac:dyDescent="0.45">
      <c r="A7830" s="16" t="s">
        <v>11378</v>
      </c>
      <c r="B7830" s="21">
        <v>3130700011645</v>
      </c>
      <c r="C7830" s="16" t="s">
        <v>11379</v>
      </c>
      <c r="D7830" s="16" t="s">
        <v>11380</v>
      </c>
      <c r="E7830" s="56">
        <v>4602</v>
      </c>
      <c r="F7830" s="56">
        <v>253</v>
      </c>
      <c r="G7830" s="57" t="s">
        <v>11381</v>
      </c>
      <c r="H7830" s="56" t="s">
        <v>42</v>
      </c>
      <c r="I7830" s="56">
        <v>9124</v>
      </c>
      <c r="J7830" s="56">
        <v>0</v>
      </c>
      <c r="K7830" s="56">
        <v>0</v>
      </c>
      <c r="L7830" s="71">
        <v>90</v>
      </c>
      <c r="M7830" s="56" t="s">
        <v>43</v>
      </c>
      <c r="N7830" s="46">
        <f>((J7830*400)+(K7830*100))+L7830</f>
        <v>90</v>
      </c>
      <c r="O7830" s="46">
        <v>1000</v>
      </c>
      <c r="P7830" s="46">
        <f>N7830*O7830</f>
        <v>90000</v>
      </c>
      <c r="Q7830" s="56"/>
      <c r="R7830" s="58"/>
      <c r="S7830" s="59"/>
      <c r="T7830" s="58"/>
      <c r="U7830" s="58"/>
      <c r="V7830" s="60"/>
      <c r="W7830" s="56"/>
      <c r="X7830" s="56"/>
      <c r="Y7830" s="56"/>
      <c r="Z7830" s="46"/>
      <c r="AA7830" s="66"/>
      <c r="AB7830" s="46"/>
      <c r="AC7830" s="46"/>
      <c r="AD7830" s="61"/>
      <c r="AE7830" s="61"/>
      <c r="AF7830" s="46"/>
      <c r="AG7830" s="46">
        <f>IF(AND(AF7830="",P7830=""),0,IF((AF7830=""),P7830,IF((P7830=""),AF7830,AF7830+P7830)))</f>
        <v>90000</v>
      </c>
      <c r="AH7830" s="46">
        <f>IF( (AA7830=""),AG7830*1,AG7830*(AA7830/100) )</f>
        <v>90000</v>
      </c>
      <c r="AI7830" s="46">
        <v>0</v>
      </c>
      <c r="AJ7830" s="46">
        <f>IF((AI7830-AH7830) &gt; 1,0,IF((AI7830-AH7830)&lt;0,AH7830-AI7830,AI7830-AH7830))</f>
        <v>90000</v>
      </c>
      <c r="AK7830" s="46">
        <v>0.3</v>
      </c>
      <c r="AL7830" s="46">
        <f>AJ7830*(AK7830/100)</f>
        <v>270</v>
      </c>
    </row>
    <row r="7831" spans="1:38" x14ac:dyDescent="0.45">
      <c r="A7831" s="16"/>
      <c r="B7831" s="21"/>
      <c r="C7831" s="16"/>
      <c r="D7831" s="16"/>
      <c r="E7831" s="56"/>
      <c r="F7831" s="56"/>
      <c r="G7831" s="57"/>
      <c r="H7831" s="56"/>
      <c r="I7831" s="56"/>
      <c r="J7831" s="56"/>
      <c r="K7831" s="56"/>
      <c r="L7831" s="71"/>
      <c r="M7831" s="56"/>
      <c r="N7831" s="46"/>
      <c r="O7831" s="46" t="s">
        <v>54</v>
      </c>
      <c r="P7831" s="46">
        <f>SUM(P7830:P7830)</f>
        <v>90000</v>
      </c>
      <c r="Q7831" s="56"/>
      <c r="R7831" s="58"/>
      <c r="S7831" s="59"/>
      <c r="T7831" s="58"/>
      <c r="U7831" s="58"/>
      <c r="V7831" s="60"/>
      <c r="W7831" s="56"/>
      <c r="X7831" s="56"/>
      <c r="Y7831" s="56"/>
      <c r="Z7831" s="46"/>
      <c r="AA7831" s="66"/>
      <c r="AB7831" s="46"/>
      <c r="AC7831" s="46"/>
      <c r="AD7831" s="61"/>
      <c r="AE7831" s="61"/>
      <c r="AF7831" s="46"/>
      <c r="AG7831" s="46"/>
      <c r="AH7831" s="46">
        <f>SUM(AH7830:AH7830)</f>
        <v>90000</v>
      </c>
      <c r="AI7831" s="46"/>
      <c r="AJ7831" s="46">
        <f>SUM(AJ7830:AJ7830)</f>
        <v>90000</v>
      </c>
      <c r="AK7831" s="46"/>
      <c r="AL7831" s="46">
        <f>SUM(AL7830:AL7830)</f>
        <v>270</v>
      </c>
    </row>
    <row r="7832" spans="1:38" x14ac:dyDescent="0.45">
      <c r="A7832" s="16" t="s">
        <v>11382</v>
      </c>
      <c r="B7832" s="21">
        <v>3770400496508</v>
      </c>
      <c r="C7832" s="16" t="s">
        <v>11383</v>
      </c>
      <c r="D7832" s="16" t="s">
        <v>11384</v>
      </c>
      <c r="E7832" s="56">
        <v>4603</v>
      </c>
      <c r="F7832" s="56">
        <v>5677</v>
      </c>
      <c r="G7832" s="57"/>
      <c r="H7832" s="56" t="s">
        <v>42</v>
      </c>
      <c r="I7832" s="56">
        <v>11004</v>
      </c>
      <c r="J7832" s="56">
        <v>0</v>
      </c>
      <c r="K7832" s="56">
        <v>0</v>
      </c>
      <c r="L7832" s="71">
        <v>41.25</v>
      </c>
      <c r="M7832" s="56" t="s">
        <v>208</v>
      </c>
      <c r="N7832" s="46">
        <f>((J7832*400)+(K7832*100))+L7832</f>
        <v>41.25</v>
      </c>
      <c r="O7832" s="46">
        <v>150</v>
      </c>
      <c r="P7832" s="46">
        <f>N7832*O7832</f>
        <v>6187.5</v>
      </c>
      <c r="Q7832" s="56"/>
      <c r="R7832" s="58"/>
      <c r="S7832" s="59"/>
      <c r="T7832" s="58"/>
      <c r="U7832" s="58"/>
      <c r="V7832" s="60"/>
      <c r="W7832" s="56"/>
      <c r="X7832" s="56"/>
      <c r="Y7832" s="56"/>
      <c r="Z7832" s="46"/>
      <c r="AA7832" s="66"/>
      <c r="AB7832" s="46"/>
      <c r="AC7832" s="46"/>
      <c r="AD7832" s="61"/>
      <c r="AE7832" s="61"/>
      <c r="AF7832" s="46"/>
      <c r="AG7832" s="46">
        <f>IF(AND(AF7832="",P7832=""),0,IF((AF7832=""),P7832,IF((P7832=""),AF7832,AF7832+P7832)))</f>
        <v>6187.5</v>
      </c>
      <c r="AH7832" s="46">
        <f>IF( (AA7832=""),AG7832*1,AG7832*(AA7832/100) )</f>
        <v>6187.5</v>
      </c>
      <c r="AI7832" s="46">
        <v>0</v>
      </c>
      <c r="AJ7832" s="46">
        <f>IF((AI7832-AH7832) &gt; 1,0,IF((AI7832-AH7832)&lt;0,AH7832-AI7832,AI7832-AH7832))</f>
        <v>6187.5</v>
      </c>
      <c r="AK7832" s="46">
        <v>0.02</v>
      </c>
      <c r="AL7832" s="46">
        <f>AJ7832*(AK7832/100)</f>
        <v>1.2375</v>
      </c>
    </row>
    <row r="7833" spans="1:38" x14ac:dyDescent="0.45">
      <c r="A7833" s="16"/>
      <c r="B7833" s="21"/>
      <c r="C7833" s="16"/>
      <c r="D7833" s="16"/>
      <c r="E7833" s="56"/>
      <c r="F7833" s="56"/>
      <c r="G7833" s="57"/>
      <c r="H7833" s="56"/>
      <c r="I7833" s="56"/>
      <c r="J7833" s="56">
        <v>0</v>
      </c>
      <c r="K7833" s="56">
        <v>0</v>
      </c>
      <c r="L7833" s="71">
        <v>39.0625</v>
      </c>
      <c r="M7833" s="56" t="s">
        <v>208</v>
      </c>
      <c r="N7833" s="46">
        <f>((J7833*400)+(K7833*100))+L7833</f>
        <v>39.0625</v>
      </c>
      <c r="O7833" s="46">
        <v>150</v>
      </c>
      <c r="P7833" s="46">
        <f>N7833*O7833</f>
        <v>5859.375</v>
      </c>
      <c r="Q7833" s="56"/>
      <c r="R7833" s="58"/>
      <c r="S7833" s="59"/>
      <c r="T7833" s="58"/>
      <c r="U7833" s="58"/>
      <c r="V7833" s="60"/>
      <c r="W7833" s="56"/>
      <c r="X7833" s="56"/>
      <c r="Y7833" s="56"/>
      <c r="Z7833" s="46"/>
      <c r="AA7833" s="66"/>
      <c r="AB7833" s="46"/>
      <c r="AC7833" s="46"/>
      <c r="AD7833" s="61"/>
      <c r="AE7833" s="61"/>
      <c r="AF7833" s="46"/>
      <c r="AG7833" s="46">
        <f>IF(AND(AF7833="",P7833=""),0,IF((AF7833=""),P7833,IF((P7833=""),AF7833,AF7833+P7833)))</f>
        <v>5859.375</v>
      </c>
      <c r="AH7833" s="46">
        <f>IF( (AA7833=""),AG7833*1,AG7833*(AA7833/100) )</f>
        <v>5859.375</v>
      </c>
      <c r="AI7833" s="46">
        <v>0</v>
      </c>
      <c r="AJ7833" s="46">
        <f>IF((AI7833-AH7833) &gt; 1,0,IF((AI7833-AH7833)&lt;0,AH7833-AI7833,AI7833-AH7833))</f>
        <v>5859.375</v>
      </c>
      <c r="AK7833" s="46">
        <v>0.02</v>
      </c>
      <c r="AL7833" s="46">
        <f>AJ7833*(AK7833/100)</f>
        <v>1.171875</v>
      </c>
    </row>
    <row r="7834" spans="1:38" x14ac:dyDescent="0.45">
      <c r="A7834" s="16"/>
      <c r="B7834" s="21"/>
      <c r="C7834" s="16"/>
      <c r="D7834" s="16"/>
      <c r="E7834" s="56"/>
      <c r="F7834" s="56"/>
      <c r="G7834" s="57"/>
      <c r="H7834" s="56"/>
      <c r="I7834" s="56"/>
      <c r="J7834" s="56">
        <v>4</v>
      </c>
      <c r="K7834" s="56">
        <v>0</v>
      </c>
      <c r="L7834" s="71">
        <v>80.6875</v>
      </c>
      <c r="M7834" s="56" t="s">
        <v>90</v>
      </c>
      <c r="N7834" s="46">
        <f>((J7834*400)+(K7834*100))+L7834</f>
        <v>1680.6875</v>
      </c>
      <c r="O7834" s="46">
        <v>150</v>
      </c>
      <c r="P7834" s="46">
        <f>N7834*O7834</f>
        <v>252103.125</v>
      </c>
      <c r="Q7834" s="56"/>
      <c r="R7834" s="58"/>
      <c r="S7834" s="59"/>
      <c r="T7834" s="58"/>
      <c r="U7834" s="58"/>
      <c r="V7834" s="60"/>
      <c r="W7834" s="56"/>
      <c r="X7834" s="56"/>
      <c r="Y7834" s="56"/>
      <c r="Z7834" s="46"/>
      <c r="AA7834" s="66"/>
      <c r="AB7834" s="46"/>
      <c r="AC7834" s="46"/>
      <c r="AD7834" s="61"/>
      <c r="AE7834" s="61"/>
      <c r="AF7834" s="46"/>
      <c r="AG7834" s="46">
        <f>IF(AND(AF7834="",P7834=""),0,IF((AF7834=""),P7834,IF((P7834=""),AF7834,AF7834+P7834)))</f>
        <v>252103.125</v>
      </c>
      <c r="AH7834" s="46">
        <f>IF( (AA7834=""),AG7834*1,AG7834*(AA7834/100) )</f>
        <v>252103.125</v>
      </c>
      <c r="AI7834" s="46">
        <v>0</v>
      </c>
      <c r="AJ7834" s="46">
        <f>IF((AI7834-AH7834) &gt; 1,0,IF((AI7834-AH7834)&lt;0,AH7834-AI7834,AI7834-AH7834))</f>
        <v>252103.125</v>
      </c>
      <c r="AK7834" s="46">
        <v>0.01</v>
      </c>
      <c r="AL7834" s="46">
        <f>AJ7834*(AK7834/100)</f>
        <v>25.210312500000001</v>
      </c>
    </row>
    <row r="7835" spans="1:38" x14ac:dyDescent="0.45">
      <c r="A7835" s="16"/>
      <c r="B7835" s="21"/>
      <c r="C7835" s="16"/>
      <c r="D7835" s="16"/>
      <c r="E7835" s="56"/>
      <c r="F7835" s="56"/>
      <c r="G7835" s="57"/>
      <c r="H7835" s="56"/>
      <c r="I7835" s="56"/>
      <c r="J7835" s="56"/>
      <c r="K7835" s="56"/>
      <c r="L7835" s="71"/>
      <c r="M7835" s="56"/>
      <c r="N7835" s="46"/>
      <c r="O7835" s="46"/>
      <c r="P7835" s="46"/>
      <c r="Q7835" s="73">
        <v>1</v>
      </c>
      <c r="R7835" s="58" t="s">
        <v>11382</v>
      </c>
      <c r="S7835" s="59">
        <v>3770400496508</v>
      </c>
      <c r="T7835" s="58" t="s">
        <v>11383</v>
      </c>
      <c r="U7835" s="58" t="s">
        <v>11385</v>
      </c>
      <c r="V7835" s="60"/>
      <c r="W7835" s="56" t="s">
        <v>210</v>
      </c>
      <c r="X7835" s="56" t="s">
        <v>211</v>
      </c>
      <c r="Y7835" s="56" t="s">
        <v>212</v>
      </c>
      <c r="Z7835" s="46">
        <v>165</v>
      </c>
      <c r="AA7835" s="66">
        <v>51.36</v>
      </c>
      <c r="AB7835" s="46">
        <v>6900</v>
      </c>
      <c r="AC7835" s="46">
        <f>Z7835*AB7835</f>
        <v>1138500</v>
      </c>
      <c r="AD7835" s="61">
        <v>5</v>
      </c>
      <c r="AE7835" s="61">
        <v>5</v>
      </c>
      <c r="AF7835" s="46">
        <f>(AC7835*(100-AE7835))/100</f>
        <v>1081575</v>
      </c>
      <c r="AG7835" s="46">
        <f>IF( (AF7835=""),0,SUM(AF7835:AF7835) )</f>
        <v>1081575</v>
      </c>
      <c r="AH7835" s="46">
        <f>(AG7835/100)*(AA7835)</f>
        <v>555496.92000000004</v>
      </c>
      <c r="AI7835" s="46">
        <v>0</v>
      </c>
      <c r="AJ7835" s="46">
        <f>IF((AI7835-AH7835) &gt; 1,0,IF((AI7835-AH7835)&lt;0,AH7835-AI7835,AI7835-AH7835))</f>
        <v>555496.92000000004</v>
      </c>
      <c r="AK7835" s="46">
        <v>0.02</v>
      </c>
      <c r="AL7835" s="46">
        <f>AJ7835*(AK7835/100)</f>
        <v>111.09938400000001</v>
      </c>
    </row>
    <row r="7836" spans="1:38" x14ac:dyDescent="0.45">
      <c r="A7836" s="16"/>
      <c r="B7836" s="21"/>
      <c r="C7836" s="16"/>
      <c r="D7836" s="16"/>
      <c r="E7836" s="56"/>
      <c r="F7836" s="56"/>
      <c r="G7836" s="57"/>
      <c r="H7836" s="56"/>
      <c r="I7836" s="56"/>
      <c r="J7836" s="56"/>
      <c r="K7836" s="56"/>
      <c r="L7836" s="71"/>
      <c r="M7836" s="56"/>
      <c r="N7836" s="46"/>
      <c r="O7836" s="46"/>
      <c r="P7836" s="46"/>
      <c r="Q7836" s="56"/>
      <c r="R7836" s="58"/>
      <c r="S7836" s="59"/>
      <c r="T7836" s="58"/>
      <c r="U7836" s="58"/>
      <c r="V7836" s="60"/>
      <c r="W7836" s="56"/>
      <c r="X7836" s="56"/>
      <c r="Y7836" s="56"/>
      <c r="Z7836" s="46"/>
      <c r="AA7836" s="66"/>
      <c r="AB7836" s="46"/>
      <c r="AC7836" s="46"/>
      <c r="AD7836" s="61"/>
      <c r="AE7836" s="61"/>
      <c r="AF7836" s="46"/>
      <c r="AG7836" s="46"/>
      <c r="AH7836" s="46"/>
      <c r="AI7836" s="46"/>
      <c r="AJ7836" s="46"/>
      <c r="AK7836" s="46"/>
      <c r="AL7836" s="46"/>
    </row>
    <row r="7837" spans="1:38" x14ac:dyDescent="0.45">
      <c r="A7837" s="16"/>
      <c r="B7837" s="21"/>
      <c r="C7837" s="16"/>
      <c r="D7837" s="16"/>
      <c r="E7837" s="56"/>
      <c r="F7837" s="56"/>
      <c r="G7837" s="57"/>
      <c r="H7837" s="56"/>
      <c r="I7837" s="56"/>
      <c r="J7837" s="56"/>
      <c r="K7837" s="56"/>
      <c r="L7837" s="71"/>
      <c r="M7837" s="56"/>
      <c r="N7837" s="46"/>
      <c r="O7837" s="46"/>
      <c r="P7837" s="46"/>
      <c r="Q7837" s="73">
        <v>2</v>
      </c>
      <c r="R7837" s="58" t="s">
        <v>11382</v>
      </c>
      <c r="S7837" s="59">
        <v>3770400496508</v>
      </c>
      <c r="T7837" s="58" t="s">
        <v>11383</v>
      </c>
      <c r="U7837" s="58" t="s">
        <v>11385</v>
      </c>
      <c r="V7837" s="60"/>
      <c r="W7837" s="56" t="s">
        <v>210</v>
      </c>
      <c r="X7837" s="56" t="s">
        <v>211</v>
      </c>
      <c r="Y7837" s="56" t="s">
        <v>212</v>
      </c>
      <c r="Z7837" s="46">
        <v>156.25</v>
      </c>
      <c r="AA7837" s="66">
        <v>48.64</v>
      </c>
      <c r="AB7837" s="46">
        <v>6900</v>
      </c>
      <c r="AC7837" s="46">
        <f>Z7837*AB7837</f>
        <v>1078125</v>
      </c>
      <c r="AD7837" s="61">
        <v>5</v>
      </c>
      <c r="AE7837" s="61">
        <v>5</v>
      </c>
      <c r="AF7837" s="46">
        <f>(AC7837*(100-AE7837))/100</f>
        <v>1024218.75</v>
      </c>
      <c r="AG7837" s="46">
        <f>IF( (AF7837=""),0,SUM(AF7837:AF7837) )</f>
        <v>1024218.75</v>
      </c>
      <c r="AH7837" s="46">
        <f>(AG7837/100)*(AA7837)</f>
        <v>498180</v>
      </c>
      <c r="AI7837" s="46">
        <v>0</v>
      </c>
      <c r="AJ7837" s="46">
        <f>IF((AI7837-AH7837) &gt; 1,0,IF((AI7837-AH7837)&lt;0,AH7837-AI7837,AI7837-AH7837))</f>
        <v>498180</v>
      </c>
      <c r="AK7837" s="46">
        <v>0.02</v>
      </c>
      <c r="AL7837" s="46">
        <f>AJ7837*(AK7837/100)</f>
        <v>99.63600000000001</v>
      </c>
    </row>
    <row r="7838" spans="1:38" x14ac:dyDescent="0.45">
      <c r="A7838" s="16"/>
      <c r="B7838" s="21"/>
      <c r="C7838" s="16"/>
      <c r="D7838" s="16"/>
      <c r="E7838" s="56"/>
      <c r="F7838" s="56"/>
      <c r="G7838" s="57"/>
      <c r="H7838" s="56"/>
      <c r="I7838" s="56"/>
      <c r="J7838" s="56"/>
      <c r="K7838" s="56"/>
      <c r="L7838" s="71"/>
      <c r="M7838" s="56"/>
      <c r="N7838" s="46"/>
      <c r="O7838" s="46" t="s">
        <v>54</v>
      </c>
      <c r="P7838" s="46">
        <f>SUM(P7832:P7837)</f>
        <v>264150</v>
      </c>
      <c r="Q7838" s="56"/>
      <c r="R7838" s="58"/>
      <c r="S7838" s="59"/>
      <c r="T7838" s="58"/>
      <c r="U7838" s="58"/>
      <c r="V7838" s="60"/>
      <c r="W7838" s="56"/>
      <c r="X7838" s="56"/>
      <c r="Y7838" s="56"/>
      <c r="Z7838" s="46"/>
      <c r="AA7838" s="66"/>
      <c r="AB7838" s="46"/>
      <c r="AC7838" s="46"/>
      <c r="AD7838" s="61"/>
      <c r="AE7838" s="61"/>
      <c r="AF7838" s="46"/>
      <c r="AG7838" s="46"/>
      <c r="AH7838" s="46">
        <f>SUM(AH7832:AH7837)</f>
        <v>1317826.92</v>
      </c>
      <c r="AI7838" s="46"/>
      <c r="AJ7838" s="46">
        <f>SUM(AJ7832:AJ7837)</f>
        <v>1317826.92</v>
      </c>
      <c r="AK7838" s="46"/>
      <c r="AL7838" s="46">
        <f>SUM(AL7832:AL7837)</f>
        <v>238.35507150000001</v>
      </c>
    </row>
    <row r="7839" spans="1:38" x14ac:dyDescent="0.45">
      <c r="A7839" s="16" t="s">
        <v>11386</v>
      </c>
      <c r="B7839" s="21">
        <v>3770400021976</v>
      </c>
      <c r="C7839" s="16" t="s">
        <v>11387</v>
      </c>
      <c r="D7839" s="16" t="s">
        <v>11388</v>
      </c>
      <c r="E7839" s="56">
        <v>4604</v>
      </c>
      <c r="F7839" s="56">
        <v>4288</v>
      </c>
      <c r="G7839" s="57" t="s">
        <v>11389</v>
      </c>
      <c r="H7839" s="56" t="s">
        <v>42</v>
      </c>
      <c r="I7839" s="56">
        <v>11648</v>
      </c>
      <c r="J7839" s="56">
        <v>2</v>
      </c>
      <c r="K7839" s="56">
        <v>1</v>
      </c>
      <c r="L7839" s="71">
        <v>52</v>
      </c>
      <c r="M7839" s="56" t="s">
        <v>43</v>
      </c>
      <c r="N7839" s="46">
        <f>((J7839*400)+(K7839*100))+L7839</f>
        <v>952</v>
      </c>
      <c r="O7839" s="46">
        <v>250</v>
      </c>
      <c r="P7839" s="46">
        <f>N7839*O7839</f>
        <v>238000</v>
      </c>
      <c r="Q7839" s="56"/>
      <c r="R7839" s="58"/>
      <c r="S7839" s="59"/>
      <c r="T7839" s="58"/>
      <c r="U7839" s="58"/>
      <c r="V7839" s="60"/>
      <c r="W7839" s="56"/>
      <c r="X7839" s="56"/>
      <c r="Y7839" s="56"/>
      <c r="Z7839" s="46"/>
      <c r="AA7839" s="66"/>
      <c r="AB7839" s="46"/>
      <c r="AC7839" s="46"/>
      <c r="AD7839" s="61"/>
      <c r="AE7839" s="61"/>
      <c r="AF7839" s="46"/>
      <c r="AG7839" s="46">
        <f>IF(AND(AF7839="",P7839=""),0,IF((AF7839=""),P7839,IF((P7839=""),AF7839,AF7839+P7839)))</f>
        <v>238000</v>
      </c>
      <c r="AH7839" s="46">
        <f>IF( (AA7839=""),AG7839*1,AG7839*(AA7839/100) )</f>
        <v>238000</v>
      </c>
      <c r="AI7839" s="46">
        <v>0</v>
      </c>
      <c r="AJ7839" s="46">
        <f>IF((AI7839-AH7839) &gt; 1,0,IF((AI7839-AH7839)&lt;0,AH7839-AI7839,AI7839-AH7839))</f>
        <v>238000</v>
      </c>
      <c r="AK7839" s="46">
        <v>0.3</v>
      </c>
      <c r="AL7839" s="46">
        <f>AJ7839*(AK7839/100)</f>
        <v>714</v>
      </c>
    </row>
    <row r="7840" spans="1:38" x14ac:dyDescent="0.45">
      <c r="A7840" s="16"/>
      <c r="B7840" s="21"/>
      <c r="C7840" s="16"/>
      <c r="D7840" s="16"/>
      <c r="E7840" s="56"/>
      <c r="F7840" s="56"/>
      <c r="G7840" s="57"/>
      <c r="H7840" s="56"/>
      <c r="I7840" s="56"/>
      <c r="J7840" s="56"/>
      <c r="K7840" s="56"/>
      <c r="L7840" s="71"/>
      <c r="M7840" s="56"/>
      <c r="N7840" s="46"/>
      <c r="O7840" s="46" t="s">
        <v>54</v>
      </c>
      <c r="P7840" s="46">
        <f>SUM(P7839:P7839)</f>
        <v>238000</v>
      </c>
      <c r="Q7840" s="56"/>
      <c r="R7840" s="58"/>
      <c r="S7840" s="59"/>
      <c r="T7840" s="58"/>
      <c r="U7840" s="58"/>
      <c r="V7840" s="60"/>
      <c r="W7840" s="56"/>
      <c r="X7840" s="56"/>
      <c r="Y7840" s="56"/>
      <c r="Z7840" s="46"/>
      <c r="AA7840" s="66"/>
      <c r="AB7840" s="46"/>
      <c r="AC7840" s="46"/>
      <c r="AD7840" s="61"/>
      <c r="AE7840" s="61"/>
      <c r="AF7840" s="46"/>
      <c r="AG7840" s="46"/>
      <c r="AH7840" s="46">
        <f>SUM(AH7839:AH7839)</f>
        <v>238000</v>
      </c>
      <c r="AI7840" s="46"/>
      <c r="AJ7840" s="46">
        <f>SUM(AJ7839:AJ7839)</f>
        <v>238000</v>
      </c>
      <c r="AK7840" s="46"/>
      <c r="AL7840" s="46">
        <f>SUM(AL7839:AL7839)</f>
        <v>714</v>
      </c>
    </row>
    <row r="7841" spans="1:38" x14ac:dyDescent="0.45">
      <c r="A7841" s="16" t="s">
        <v>11390</v>
      </c>
      <c r="B7841" s="21">
        <v>3770400042230</v>
      </c>
      <c r="C7841" s="16" t="s">
        <v>11391</v>
      </c>
      <c r="D7841" s="16" t="s">
        <v>11392</v>
      </c>
      <c r="E7841" s="56">
        <v>4605</v>
      </c>
      <c r="F7841" s="56">
        <v>1826</v>
      </c>
      <c r="G7841" s="57" t="s">
        <v>11393</v>
      </c>
      <c r="H7841" s="56" t="s">
        <v>42</v>
      </c>
      <c r="I7841" s="56">
        <v>12215</v>
      </c>
      <c r="J7841" s="56">
        <v>4</v>
      </c>
      <c r="K7841" s="56">
        <v>1</v>
      </c>
      <c r="L7841" s="71">
        <v>66.8</v>
      </c>
      <c r="M7841" s="56" t="s">
        <v>90</v>
      </c>
      <c r="N7841" s="46">
        <f>((J7841*400)+(K7841*100))+L7841</f>
        <v>1766.8</v>
      </c>
      <c r="O7841" s="46">
        <v>230</v>
      </c>
      <c r="P7841" s="46">
        <f>N7841*O7841</f>
        <v>406364</v>
      </c>
      <c r="Q7841" s="56"/>
      <c r="R7841" s="58"/>
      <c r="S7841" s="59"/>
      <c r="T7841" s="58"/>
      <c r="U7841" s="58"/>
      <c r="V7841" s="60"/>
      <c r="W7841" s="56"/>
      <c r="X7841" s="56"/>
      <c r="Y7841" s="56"/>
      <c r="Z7841" s="46"/>
      <c r="AA7841" s="66"/>
      <c r="AB7841" s="46"/>
      <c r="AC7841" s="46"/>
      <c r="AD7841" s="61"/>
      <c r="AE7841" s="61"/>
      <c r="AF7841" s="46"/>
      <c r="AG7841" s="46">
        <f>IF(AND(AF7841="",P7841=""),0,IF((AF7841=""),P7841,IF((P7841=""),AF7841,AF7841+P7841)))</f>
        <v>406364</v>
      </c>
      <c r="AH7841" s="46">
        <f>IF( (AA7841=""),AG7841*1,AG7841*(AA7841/100) )</f>
        <v>406364</v>
      </c>
      <c r="AI7841" s="46">
        <v>50000000</v>
      </c>
      <c r="AJ7841" s="46">
        <f>IF((AI7841-AH7841) &gt; 1,0,IF((AI7841-AH7841)&lt;0,AH7841-AI7841,AI7841-AH7841))</f>
        <v>0</v>
      </c>
      <c r="AK7841" s="46">
        <v>0.01</v>
      </c>
      <c r="AL7841" s="46">
        <f>AJ7841*(AK7841/100)</f>
        <v>0</v>
      </c>
    </row>
    <row r="7842" spans="1:38" x14ac:dyDescent="0.45">
      <c r="A7842" s="16"/>
      <c r="B7842" s="21"/>
      <c r="C7842" s="16"/>
      <c r="D7842" s="16"/>
      <c r="E7842" s="56">
        <v>4606</v>
      </c>
      <c r="F7842" s="56">
        <v>6195</v>
      </c>
      <c r="G7842" s="57"/>
      <c r="H7842" s="56" t="s">
        <v>42</v>
      </c>
      <c r="I7842" s="56">
        <v>12282</v>
      </c>
      <c r="J7842" s="56">
        <v>0</v>
      </c>
      <c r="K7842" s="56">
        <v>0</v>
      </c>
      <c r="L7842" s="71">
        <v>20</v>
      </c>
      <c r="M7842" s="56" t="s">
        <v>208</v>
      </c>
      <c r="N7842" s="46">
        <f>((J7842*400)+(K7842*100))+L7842</f>
        <v>20</v>
      </c>
      <c r="O7842" s="46">
        <v>260</v>
      </c>
      <c r="P7842" s="46">
        <f>N7842*O7842</f>
        <v>5200</v>
      </c>
      <c r="Q7842" s="56"/>
      <c r="R7842" s="58"/>
      <c r="S7842" s="59"/>
      <c r="T7842" s="58"/>
      <c r="U7842" s="58"/>
      <c r="V7842" s="60"/>
      <c r="W7842" s="56"/>
      <c r="X7842" s="56"/>
      <c r="Y7842" s="56"/>
      <c r="Z7842" s="46"/>
      <c r="AA7842" s="66"/>
      <c r="AB7842" s="46"/>
      <c r="AC7842" s="46"/>
      <c r="AD7842" s="61"/>
      <c r="AE7842" s="61"/>
      <c r="AF7842" s="46"/>
      <c r="AG7842" s="46">
        <f>IF(AND(AF7842="",P7842=""),0,IF((AF7842=""),P7842,IF((P7842=""),AF7842,AF7842+P7842)))</f>
        <v>5200</v>
      </c>
      <c r="AH7842" s="46">
        <f>IF( (AA7842=""),AG7842*1,AG7842*(AA7842/100) )</f>
        <v>5200</v>
      </c>
      <c r="AI7842" s="46">
        <v>0</v>
      </c>
      <c r="AJ7842" s="46">
        <f>IF((AI7842-AH7842) &gt; 1,0,IF((AI7842-AH7842)&lt;0,AH7842-AI7842,AI7842-AH7842))</f>
        <v>5200</v>
      </c>
      <c r="AK7842" s="46">
        <v>0.02</v>
      </c>
      <c r="AL7842" s="46">
        <f>AJ7842*(AK7842/100)</f>
        <v>1.04</v>
      </c>
    </row>
    <row r="7843" spans="1:38" x14ac:dyDescent="0.45">
      <c r="A7843" s="16"/>
      <c r="B7843" s="21"/>
      <c r="C7843" s="16"/>
      <c r="D7843" s="16"/>
      <c r="E7843" s="56"/>
      <c r="F7843" s="56"/>
      <c r="G7843" s="57"/>
      <c r="H7843" s="56"/>
      <c r="I7843" s="56"/>
      <c r="J7843" s="56">
        <v>4</v>
      </c>
      <c r="K7843" s="56">
        <v>2</v>
      </c>
      <c r="L7843" s="71">
        <v>65</v>
      </c>
      <c r="M7843" s="56" t="s">
        <v>90</v>
      </c>
      <c r="N7843" s="46">
        <f>((J7843*400)+(K7843*100))+L7843</f>
        <v>1865</v>
      </c>
      <c r="O7843" s="46">
        <v>260</v>
      </c>
      <c r="P7843" s="46">
        <f>N7843*O7843</f>
        <v>484900</v>
      </c>
      <c r="Q7843" s="56"/>
      <c r="R7843" s="58"/>
      <c r="S7843" s="59"/>
      <c r="T7843" s="58"/>
      <c r="U7843" s="58"/>
      <c r="V7843" s="60"/>
      <c r="W7843" s="56"/>
      <c r="X7843" s="56"/>
      <c r="Y7843" s="56"/>
      <c r="Z7843" s="46"/>
      <c r="AA7843" s="66"/>
      <c r="AB7843" s="46"/>
      <c r="AC7843" s="46"/>
      <c r="AD7843" s="61"/>
      <c r="AE7843" s="61"/>
      <c r="AF7843" s="46"/>
      <c r="AG7843" s="46">
        <f>IF(AND(AF7843="",P7843=""),0,IF((AF7843=""),P7843,IF((P7843=""),AF7843,AF7843+P7843)))</f>
        <v>484900</v>
      </c>
      <c r="AH7843" s="46">
        <f>IF( (AA7843=""),AG7843*1,AG7843*(AA7843/100) )</f>
        <v>484900</v>
      </c>
      <c r="AI7843" s="46">
        <v>0</v>
      </c>
      <c r="AJ7843" s="46">
        <f>IF((AI7843-AH7843) &gt; 1,0,IF((AI7843-AH7843)&lt;0,AH7843-AI7843,AI7843-AH7843))</f>
        <v>484900</v>
      </c>
      <c r="AK7843" s="46">
        <v>0.01</v>
      </c>
      <c r="AL7843" s="46">
        <f>AJ7843*(AK7843/100)</f>
        <v>48.49</v>
      </c>
    </row>
    <row r="7844" spans="1:38" x14ac:dyDescent="0.45">
      <c r="A7844" s="16"/>
      <c r="B7844" s="21"/>
      <c r="C7844" s="16"/>
      <c r="D7844" s="16"/>
      <c r="E7844" s="56"/>
      <c r="F7844" s="56"/>
      <c r="G7844" s="57"/>
      <c r="H7844" s="56"/>
      <c r="I7844" s="56"/>
      <c r="J7844" s="56"/>
      <c r="K7844" s="56"/>
      <c r="L7844" s="71"/>
      <c r="M7844" s="56"/>
      <c r="N7844" s="46"/>
      <c r="O7844" s="46"/>
      <c r="P7844" s="46"/>
      <c r="Q7844" s="73">
        <v>1</v>
      </c>
      <c r="R7844" s="58" t="s">
        <v>11390</v>
      </c>
      <c r="S7844" s="59">
        <v>3770400042230</v>
      </c>
      <c r="T7844" s="58" t="s">
        <v>11391</v>
      </c>
      <c r="U7844" s="58" t="s">
        <v>11394</v>
      </c>
      <c r="V7844" s="60"/>
      <c r="W7844" s="56" t="s">
        <v>210</v>
      </c>
      <c r="X7844" s="56" t="s">
        <v>211</v>
      </c>
      <c r="Y7844" s="56" t="s">
        <v>212</v>
      </c>
      <c r="Z7844" s="46">
        <v>80</v>
      </c>
      <c r="AA7844" s="66">
        <v>100</v>
      </c>
      <c r="AB7844" s="46">
        <v>6900</v>
      </c>
      <c r="AC7844" s="46">
        <f>Z7844*AB7844</f>
        <v>552000</v>
      </c>
      <c r="AD7844" s="61">
        <v>5</v>
      </c>
      <c r="AE7844" s="61">
        <v>5</v>
      </c>
      <c r="AF7844" s="46">
        <f>(AC7844*(100-AE7844))/100</f>
        <v>524400</v>
      </c>
      <c r="AG7844" s="46">
        <f>IF( (AF7844=""),0,SUM(AF7844:AF7844) )</f>
        <v>524400</v>
      </c>
      <c r="AH7844" s="46">
        <f>(AG7844/100)*(AA7844)</f>
        <v>524400</v>
      </c>
      <c r="AI7844" s="46">
        <v>0</v>
      </c>
      <c r="AJ7844" s="46">
        <f>IF((AI7844-AH7844) &gt; 1,0,IF((AI7844-AH7844)&lt;0,AH7844-AI7844,AI7844-AH7844))</f>
        <v>524400</v>
      </c>
      <c r="AK7844" s="46">
        <v>0.02</v>
      </c>
      <c r="AL7844" s="46">
        <f>AJ7844*(AK7844/100)</f>
        <v>104.88000000000001</v>
      </c>
    </row>
    <row r="7845" spans="1:38" x14ac:dyDescent="0.45">
      <c r="A7845" s="16"/>
      <c r="B7845" s="21"/>
      <c r="C7845" s="16"/>
      <c r="D7845" s="16"/>
      <c r="E7845" s="56"/>
      <c r="F7845" s="56"/>
      <c r="G7845" s="57"/>
      <c r="H7845" s="56"/>
      <c r="I7845" s="56"/>
      <c r="J7845" s="56"/>
      <c r="K7845" s="56"/>
      <c r="L7845" s="71"/>
      <c r="M7845" s="56"/>
      <c r="N7845" s="46"/>
      <c r="O7845" s="46" t="s">
        <v>54</v>
      </c>
      <c r="P7845" s="46">
        <f>SUM(P7841:P7844)</f>
        <v>896464</v>
      </c>
      <c r="Q7845" s="56"/>
      <c r="R7845" s="58"/>
      <c r="S7845" s="59"/>
      <c r="T7845" s="58"/>
      <c r="U7845" s="58"/>
      <c r="V7845" s="60"/>
      <c r="W7845" s="56"/>
      <c r="X7845" s="56"/>
      <c r="Y7845" s="56"/>
      <c r="Z7845" s="46"/>
      <c r="AA7845" s="66"/>
      <c r="AB7845" s="46"/>
      <c r="AC7845" s="46"/>
      <c r="AD7845" s="61"/>
      <c r="AE7845" s="61"/>
      <c r="AF7845" s="46"/>
      <c r="AG7845" s="46"/>
      <c r="AH7845" s="46">
        <f>SUM(AH7841:AH7844)</f>
        <v>1420864</v>
      </c>
      <c r="AI7845" s="46"/>
      <c r="AJ7845" s="46">
        <f>SUM(AJ7841:AJ7844)</f>
        <v>1014500</v>
      </c>
      <c r="AK7845" s="46"/>
      <c r="AL7845" s="46">
        <f>SUM(AL7841:AL7844)</f>
        <v>154.41000000000003</v>
      </c>
    </row>
    <row r="7846" spans="1:38" x14ac:dyDescent="0.45">
      <c r="A7846" s="16" t="s">
        <v>11395</v>
      </c>
      <c r="B7846" s="21">
        <v>3770400018924</v>
      </c>
      <c r="C7846" s="16" t="s">
        <v>11396</v>
      </c>
      <c r="D7846" s="16" t="s">
        <v>11397</v>
      </c>
      <c r="E7846" s="56">
        <v>4607</v>
      </c>
      <c r="F7846" s="56">
        <v>9915</v>
      </c>
      <c r="G7846" s="57" t="s">
        <v>11398</v>
      </c>
      <c r="H7846" s="56" t="s">
        <v>42</v>
      </c>
      <c r="I7846" s="56">
        <v>13003</v>
      </c>
      <c r="J7846" s="56"/>
      <c r="K7846" s="56"/>
      <c r="L7846" s="71"/>
      <c r="M7846" s="56"/>
      <c r="N7846" s="46"/>
      <c r="O7846" s="46"/>
      <c r="P7846" s="46"/>
      <c r="Q7846" s="56"/>
      <c r="R7846" s="58"/>
      <c r="S7846" s="59"/>
      <c r="T7846" s="58"/>
      <c r="U7846" s="58"/>
      <c r="V7846" s="60"/>
      <c r="W7846" s="56"/>
      <c r="X7846" s="56"/>
      <c r="Y7846" s="56"/>
      <c r="Z7846" s="46"/>
      <c r="AA7846" s="66"/>
      <c r="AB7846" s="46"/>
      <c r="AC7846" s="46"/>
      <c r="AD7846" s="61"/>
      <c r="AE7846" s="61"/>
      <c r="AF7846" s="46"/>
      <c r="AG7846" s="46"/>
      <c r="AH7846" s="46"/>
      <c r="AI7846" s="46"/>
      <c r="AJ7846" s="46"/>
      <c r="AK7846" s="46"/>
      <c r="AL7846" s="46"/>
    </row>
    <row r="7847" spans="1:38" x14ac:dyDescent="0.45">
      <c r="A7847" s="16"/>
      <c r="B7847" s="21"/>
      <c r="C7847" s="16"/>
      <c r="D7847" s="16"/>
      <c r="E7847" s="56"/>
      <c r="F7847" s="56"/>
      <c r="G7847" s="57"/>
      <c r="H7847" s="56"/>
      <c r="I7847" s="56"/>
      <c r="J7847" s="56"/>
      <c r="K7847" s="56"/>
      <c r="L7847" s="71"/>
      <c r="M7847" s="56"/>
      <c r="N7847" s="46"/>
      <c r="O7847" s="46" t="s">
        <v>54</v>
      </c>
      <c r="P7847" s="46">
        <f>SUM(P7846:P7846)</f>
        <v>0</v>
      </c>
      <c r="Q7847" s="56"/>
      <c r="R7847" s="58"/>
      <c r="S7847" s="59"/>
      <c r="T7847" s="58"/>
      <c r="U7847" s="58"/>
      <c r="V7847" s="60"/>
      <c r="W7847" s="56"/>
      <c r="X7847" s="56"/>
      <c r="Y7847" s="56"/>
      <c r="Z7847" s="46"/>
      <c r="AA7847" s="66"/>
      <c r="AB7847" s="46"/>
      <c r="AC7847" s="46"/>
      <c r="AD7847" s="61"/>
      <c r="AE7847" s="61"/>
      <c r="AF7847" s="46"/>
      <c r="AG7847" s="46"/>
      <c r="AH7847" s="46">
        <f>SUM(AH7846:AH7846)</f>
        <v>0</v>
      </c>
      <c r="AI7847" s="46"/>
      <c r="AJ7847" s="46">
        <f>SUM(AJ7846:AJ7846)</f>
        <v>0</v>
      </c>
      <c r="AK7847" s="46"/>
      <c r="AL7847" s="46">
        <f>SUM(AL7846:AL7846)</f>
        <v>0</v>
      </c>
    </row>
    <row r="7848" spans="1:38" x14ac:dyDescent="0.45">
      <c r="A7848" s="16" t="s">
        <v>11390</v>
      </c>
      <c r="B7848" s="21">
        <v>3770400042230</v>
      </c>
      <c r="C7848" s="16" t="s">
        <v>11391</v>
      </c>
      <c r="D7848" s="16" t="s">
        <v>11392</v>
      </c>
      <c r="E7848" s="56">
        <v>4608</v>
      </c>
      <c r="F7848" s="56">
        <v>6745</v>
      </c>
      <c r="G7848" s="57" t="s">
        <v>11399</v>
      </c>
      <c r="H7848" s="56" t="s">
        <v>42</v>
      </c>
      <c r="I7848" s="56">
        <v>14169</v>
      </c>
      <c r="J7848" s="56"/>
      <c r="K7848" s="56"/>
      <c r="L7848" s="71"/>
      <c r="M7848" s="56"/>
      <c r="N7848" s="46"/>
      <c r="O7848" s="46"/>
      <c r="P7848" s="46"/>
      <c r="Q7848" s="56"/>
      <c r="R7848" s="58"/>
      <c r="S7848" s="59"/>
      <c r="T7848" s="58"/>
      <c r="U7848" s="58"/>
      <c r="V7848" s="60"/>
      <c r="W7848" s="56"/>
      <c r="X7848" s="56"/>
      <c r="Y7848" s="56"/>
      <c r="Z7848" s="46"/>
      <c r="AA7848" s="66"/>
      <c r="AB7848" s="46"/>
      <c r="AC7848" s="46"/>
      <c r="AD7848" s="61"/>
      <c r="AE7848" s="61"/>
      <c r="AF7848" s="46"/>
      <c r="AG7848" s="46"/>
      <c r="AH7848" s="46"/>
      <c r="AI7848" s="46"/>
      <c r="AJ7848" s="46"/>
      <c r="AK7848" s="46"/>
      <c r="AL7848" s="46"/>
    </row>
    <row r="7849" spans="1:38" x14ac:dyDescent="0.45">
      <c r="A7849" s="16"/>
      <c r="B7849" s="21"/>
      <c r="C7849" s="16"/>
      <c r="D7849" s="16"/>
      <c r="E7849" s="56">
        <v>4609</v>
      </c>
      <c r="F7849" s="56">
        <v>1232</v>
      </c>
      <c r="G7849" s="57" t="s">
        <v>11400</v>
      </c>
      <c r="H7849" s="56" t="s">
        <v>42</v>
      </c>
      <c r="I7849" s="56">
        <v>14518</v>
      </c>
      <c r="J7849" s="56">
        <v>2</v>
      </c>
      <c r="K7849" s="56">
        <v>3</v>
      </c>
      <c r="L7849" s="71">
        <v>81</v>
      </c>
      <c r="M7849" s="56" t="s">
        <v>90</v>
      </c>
      <c r="N7849" s="46">
        <f>((J7849*400)+(K7849*100))+L7849</f>
        <v>1181</v>
      </c>
      <c r="O7849" s="46">
        <v>380</v>
      </c>
      <c r="P7849" s="46">
        <f>N7849*O7849</f>
        <v>448780</v>
      </c>
      <c r="Q7849" s="56"/>
      <c r="R7849" s="58"/>
      <c r="S7849" s="59"/>
      <c r="T7849" s="58"/>
      <c r="U7849" s="58"/>
      <c r="V7849" s="60"/>
      <c r="W7849" s="56"/>
      <c r="X7849" s="56"/>
      <c r="Y7849" s="56"/>
      <c r="Z7849" s="46"/>
      <c r="AA7849" s="66"/>
      <c r="AB7849" s="46"/>
      <c r="AC7849" s="46"/>
      <c r="AD7849" s="61"/>
      <c r="AE7849" s="61"/>
      <c r="AF7849" s="46"/>
      <c r="AG7849" s="46">
        <f>IF(AND(AF7849="",P7849=""),0,IF((AF7849=""),P7849,IF((P7849=""),AF7849,AF7849+P7849)))</f>
        <v>448780</v>
      </c>
      <c r="AH7849" s="46">
        <f>IF( (AA7849=""),AG7849*1,AG7849*(AA7849/100) )</f>
        <v>448780</v>
      </c>
      <c r="AI7849" s="46">
        <v>0</v>
      </c>
      <c r="AJ7849" s="46">
        <f>IF((AI7849-AH7849) &gt; 1,0,IF((AI7849-AH7849)&lt;0,AH7849-AI7849,AI7849-AH7849))</f>
        <v>448780</v>
      </c>
      <c r="AK7849" s="46">
        <v>0.01</v>
      </c>
      <c r="AL7849" s="46">
        <f>AJ7849*(AK7849/100)</f>
        <v>44.878</v>
      </c>
    </row>
    <row r="7850" spans="1:38" x14ac:dyDescent="0.45">
      <c r="A7850" s="16"/>
      <c r="B7850" s="21"/>
      <c r="C7850" s="16"/>
      <c r="D7850" s="16"/>
      <c r="E7850" s="56">
        <v>4610</v>
      </c>
      <c r="F7850" s="56">
        <v>1230</v>
      </c>
      <c r="G7850" s="57" t="s">
        <v>11401</v>
      </c>
      <c r="H7850" s="56" t="s">
        <v>42</v>
      </c>
      <c r="I7850" s="56">
        <v>14678</v>
      </c>
      <c r="J7850" s="56">
        <v>5</v>
      </c>
      <c r="K7850" s="56">
        <v>0</v>
      </c>
      <c r="L7850" s="71">
        <v>66</v>
      </c>
      <c r="M7850" s="56" t="s">
        <v>90</v>
      </c>
      <c r="N7850" s="46">
        <f>((J7850*400)+(K7850*100))+L7850</f>
        <v>2066</v>
      </c>
      <c r="O7850" s="46">
        <v>230</v>
      </c>
      <c r="P7850" s="46">
        <f>N7850*O7850</f>
        <v>475180</v>
      </c>
      <c r="Q7850" s="56"/>
      <c r="R7850" s="58"/>
      <c r="S7850" s="59"/>
      <c r="T7850" s="58"/>
      <c r="U7850" s="58"/>
      <c r="V7850" s="60"/>
      <c r="W7850" s="56"/>
      <c r="X7850" s="56"/>
      <c r="Y7850" s="56"/>
      <c r="Z7850" s="46"/>
      <c r="AA7850" s="66"/>
      <c r="AB7850" s="46"/>
      <c r="AC7850" s="46"/>
      <c r="AD7850" s="61"/>
      <c r="AE7850" s="61"/>
      <c r="AF7850" s="46"/>
      <c r="AG7850" s="46">
        <f>IF(AND(AF7850="",P7850=""),0,IF((AF7850=""),P7850,IF((P7850=""),AF7850,AF7850+P7850)))</f>
        <v>475180</v>
      </c>
      <c r="AH7850" s="46">
        <f>IF( (AA7850=""),AG7850*1,AG7850*(AA7850/100) )</f>
        <v>475180</v>
      </c>
      <c r="AI7850" s="46">
        <v>0</v>
      </c>
      <c r="AJ7850" s="46">
        <f>IF((AI7850-AH7850) &gt; 1,0,IF((AI7850-AH7850)&lt;0,AH7850-AI7850,AI7850-AH7850))</f>
        <v>475180</v>
      </c>
      <c r="AK7850" s="46">
        <v>0.01</v>
      </c>
      <c r="AL7850" s="46">
        <f>AJ7850*(AK7850/100)</f>
        <v>47.518000000000001</v>
      </c>
    </row>
    <row r="7851" spans="1:38" x14ac:dyDescent="0.45">
      <c r="A7851" s="16"/>
      <c r="B7851" s="21"/>
      <c r="C7851" s="16"/>
      <c r="D7851" s="16"/>
      <c r="E7851" s="56"/>
      <c r="F7851" s="56"/>
      <c r="G7851" s="57"/>
      <c r="H7851" s="56"/>
      <c r="I7851" s="56"/>
      <c r="J7851" s="56"/>
      <c r="K7851" s="56"/>
      <c r="L7851" s="71"/>
      <c r="M7851" s="56"/>
      <c r="N7851" s="46"/>
      <c r="O7851" s="46"/>
      <c r="P7851" s="46"/>
      <c r="Q7851" s="73">
        <v>1</v>
      </c>
      <c r="R7851" s="58" t="s">
        <v>11390</v>
      </c>
      <c r="S7851" s="59">
        <v>3770400042230</v>
      </c>
      <c r="T7851" s="58" t="s">
        <v>11391</v>
      </c>
      <c r="U7851" s="58" t="s">
        <v>11394</v>
      </c>
      <c r="V7851" s="60"/>
      <c r="W7851" s="56" t="s">
        <v>210</v>
      </c>
      <c r="X7851" s="56" t="s">
        <v>211</v>
      </c>
      <c r="Y7851" s="56" t="s">
        <v>212</v>
      </c>
      <c r="Z7851" s="46">
        <v>80</v>
      </c>
      <c r="AA7851" s="66">
        <v>100</v>
      </c>
      <c r="AB7851" s="46">
        <v>6900</v>
      </c>
      <c r="AC7851" s="46">
        <f>Z7851*AB7851</f>
        <v>552000</v>
      </c>
      <c r="AD7851" s="61">
        <v>5</v>
      </c>
      <c r="AE7851" s="61">
        <v>5</v>
      </c>
      <c r="AF7851" s="46">
        <f>(AC7851*(100-AE7851))/100</f>
        <v>524400</v>
      </c>
      <c r="AG7851" s="46">
        <f>IF( (AF7851=""),0,SUM(AF7851:AF7851) )</f>
        <v>524400</v>
      </c>
      <c r="AH7851" s="46">
        <f>(AG7851/100)*(AA7851)</f>
        <v>524400</v>
      </c>
      <c r="AI7851" s="46">
        <v>0</v>
      </c>
      <c r="AJ7851" s="46">
        <f>IF((AI7851-AH7851) &gt; 1,0,IF((AI7851-AH7851)&lt;0,AH7851-AI7851,AI7851-AH7851))</f>
        <v>524400</v>
      </c>
      <c r="AK7851" s="46">
        <v>0.02</v>
      </c>
      <c r="AL7851" s="46">
        <f>AJ7851*(AK7851/100)</f>
        <v>104.88000000000001</v>
      </c>
    </row>
    <row r="7852" spans="1:38" x14ac:dyDescent="0.45">
      <c r="A7852" s="16"/>
      <c r="B7852" s="21"/>
      <c r="C7852" s="16"/>
      <c r="D7852" s="16"/>
      <c r="E7852" s="56"/>
      <c r="F7852" s="56"/>
      <c r="G7852" s="57"/>
      <c r="H7852" s="56"/>
      <c r="I7852" s="56"/>
      <c r="J7852" s="56"/>
      <c r="K7852" s="56"/>
      <c r="L7852" s="71"/>
      <c r="M7852" s="56"/>
      <c r="N7852" s="46"/>
      <c r="O7852" s="46" t="s">
        <v>54</v>
      </c>
      <c r="P7852" s="46">
        <f>SUM(P7848:P7851)</f>
        <v>923960</v>
      </c>
      <c r="Q7852" s="56"/>
      <c r="R7852" s="58"/>
      <c r="S7852" s="59"/>
      <c r="T7852" s="58"/>
      <c r="U7852" s="58"/>
      <c r="V7852" s="60"/>
      <c r="W7852" s="56"/>
      <c r="X7852" s="56"/>
      <c r="Y7852" s="56"/>
      <c r="Z7852" s="46"/>
      <c r="AA7852" s="66"/>
      <c r="AB7852" s="46"/>
      <c r="AC7852" s="46"/>
      <c r="AD7852" s="61"/>
      <c r="AE7852" s="61"/>
      <c r="AF7852" s="46"/>
      <c r="AG7852" s="46"/>
      <c r="AH7852" s="46">
        <f>SUM(AH7848:AH7851)</f>
        <v>1448360</v>
      </c>
      <c r="AI7852" s="46"/>
      <c r="AJ7852" s="46">
        <f>SUM(AJ7848:AJ7851)</f>
        <v>1448360</v>
      </c>
      <c r="AK7852" s="46"/>
      <c r="AL7852" s="46">
        <f>SUM(AL7848:AL7851)</f>
        <v>197.27600000000001</v>
      </c>
    </row>
    <row r="7853" spans="1:38" x14ac:dyDescent="0.45">
      <c r="A7853" s="16" t="s">
        <v>11402</v>
      </c>
      <c r="B7853" s="21">
        <v>3100901700863</v>
      </c>
      <c r="C7853" s="16" t="s">
        <v>11403</v>
      </c>
      <c r="D7853" s="16" t="s">
        <v>11404</v>
      </c>
      <c r="E7853" s="56">
        <v>4611</v>
      </c>
      <c r="F7853" s="56">
        <v>4212</v>
      </c>
      <c r="G7853" s="57" t="s">
        <v>11405</v>
      </c>
      <c r="H7853" s="56" t="s">
        <v>42</v>
      </c>
      <c r="I7853" s="56">
        <v>14697</v>
      </c>
      <c r="J7853" s="56">
        <v>0</v>
      </c>
      <c r="K7853" s="56">
        <v>0</v>
      </c>
      <c r="L7853" s="71">
        <v>44</v>
      </c>
      <c r="M7853" s="56" t="s">
        <v>43</v>
      </c>
      <c r="N7853" s="46">
        <f>((J7853*400)+(K7853*100))+L7853</f>
        <v>44</v>
      </c>
      <c r="O7853" s="46">
        <v>500</v>
      </c>
      <c r="P7853" s="46">
        <f>N7853*O7853</f>
        <v>22000</v>
      </c>
      <c r="Q7853" s="56"/>
      <c r="R7853" s="58"/>
      <c r="S7853" s="59"/>
      <c r="T7853" s="58"/>
      <c r="U7853" s="58"/>
      <c r="V7853" s="60"/>
      <c r="W7853" s="56"/>
      <c r="X7853" s="56"/>
      <c r="Y7853" s="56"/>
      <c r="Z7853" s="46"/>
      <c r="AA7853" s="66"/>
      <c r="AB7853" s="46"/>
      <c r="AC7853" s="46"/>
      <c r="AD7853" s="61"/>
      <c r="AE7853" s="61"/>
      <c r="AF7853" s="46"/>
      <c r="AG7853" s="46">
        <f>IF(AND(AF7853="",P7853=""),0,IF((AF7853=""),P7853,IF((P7853=""),AF7853,AF7853+P7853)))</f>
        <v>22000</v>
      </c>
      <c r="AH7853" s="46">
        <f>IF( (AA7853=""),AG7853*1,AG7853*(AA7853/100) )</f>
        <v>22000</v>
      </c>
      <c r="AI7853" s="46">
        <v>0</v>
      </c>
      <c r="AJ7853" s="46">
        <f>IF((AI7853-AH7853) &gt; 1,0,IF((AI7853-AH7853)&lt;0,AH7853-AI7853,AI7853-AH7853))</f>
        <v>22000</v>
      </c>
      <c r="AK7853" s="46">
        <v>0.3</v>
      </c>
      <c r="AL7853" s="46">
        <f>AJ7853*(AK7853/100)</f>
        <v>66</v>
      </c>
    </row>
    <row r="7854" spans="1:38" x14ac:dyDescent="0.45">
      <c r="A7854" s="16"/>
      <c r="B7854" s="21"/>
      <c r="C7854" s="16"/>
      <c r="D7854" s="16"/>
      <c r="E7854" s="56">
        <v>4612</v>
      </c>
      <c r="F7854" s="56">
        <v>2657</v>
      </c>
      <c r="G7854" s="57" t="s">
        <v>11406</v>
      </c>
      <c r="H7854" s="56" t="s">
        <v>42</v>
      </c>
      <c r="I7854" s="56">
        <v>14714</v>
      </c>
      <c r="J7854" s="56">
        <v>0</v>
      </c>
      <c r="K7854" s="56">
        <v>0</v>
      </c>
      <c r="L7854" s="71">
        <v>50</v>
      </c>
      <c r="M7854" s="56" t="s">
        <v>43</v>
      </c>
      <c r="N7854" s="46">
        <f>((J7854*400)+(K7854*100))+L7854</f>
        <v>50</v>
      </c>
      <c r="O7854" s="46">
        <v>750</v>
      </c>
      <c r="P7854" s="46">
        <f>N7854*O7854</f>
        <v>37500</v>
      </c>
      <c r="Q7854" s="56"/>
      <c r="R7854" s="58"/>
      <c r="S7854" s="59"/>
      <c r="T7854" s="58"/>
      <c r="U7854" s="58"/>
      <c r="V7854" s="60"/>
      <c r="W7854" s="56"/>
      <c r="X7854" s="56"/>
      <c r="Y7854" s="56"/>
      <c r="Z7854" s="46"/>
      <c r="AA7854" s="66"/>
      <c r="AB7854" s="46"/>
      <c r="AC7854" s="46"/>
      <c r="AD7854" s="61"/>
      <c r="AE7854" s="61"/>
      <c r="AF7854" s="46"/>
      <c r="AG7854" s="46">
        <f>IF(AND(AF7854="",P7854=""),0,IF((AF7854=""),P7854,IF((P7854=""),AF7854,AF7854+P7854)))</f>
        <v>37500</v>
      </c>
      <c r="AH7854" s="46">
        <f>IF( (AA7854=""),AG7854*1,AG7854*(AA7854/100) )</f>
        <v>37500</v>
      </c>
      <c r="AI7854" s="46">
        <v>0</v>
      </c>
      <c r="AJ7854" s="46">
        <f>IF((AI7854-AH7854) &gt; 1,0,IF((AI7854-AH7854)&lt;0,AH7854-AI7854,AI7854-AH7854))</f>
        <v>37500</v>
      </c>
      <c r="AK7854" s="46">
        <v>0.3</v>
      </c>
      <c r="AL7854" s="46">
        <f>AJ7854*(AK7854/100)</f>
        <v>112.5</v>
      </c>
    </row>
    <row r="7855" spans="1:38" x14ac:dyDescent="0.45">
      <c r="A7855" s="16"/>
      <c r="B7855" s="21"/>
      <c r="C7855" s="16"/>
      <c r="D7855" s="16"/>
      <c r="E7855" s="56">
        <v>4613</v>
      </c>
      <c r="F7855" s="56">
        <v>2656</v>
      </c>
      <c r="G7855" s="57" t="s">
        <v>11407</v>
      </c>
      <c r="H7855" s="56" t="s">
        <v>42</v>
      </c>
      <c r="I7855" s="56">
        <v>14715</v>
      </c>
      <c r="J7855" s="56">
        <v>0</v>
      </c>
      <c r="K7855" s="56">
        <v>0</v>
      </c>
      <c r="L7855" s="71">
        <v>50</v>
      </c>
      <c r="M7855" s="56" t="s">
        <v>43</v>
      </c>
      <c r="N7855" s="46">
        <f>((J7855*400)+(K7855*100))+L7855</f>
        <v>50</v>
      </c>
      <c r="O7855" s="46">
        <v>500</v>
      </c>
      <c r="P7855" s="46">
        <f>N7855*O7855</f>
        <v>25000</v>
      </c>
      <c r="Q7855" s="56"/>
      <c r="R7855" s="58"/>
      <c r="S7855" s="59"/>
      <c r="T7855" s="58"/>
      <c r="U7855" s="58"/>
      <c r="V7855" s="60"/>
      <c r="W7855" s="56"/>
      <c r="X7855" s="56"/>
      <c r="Y7855" s="56"/>
      <c r="Z7855" s="46"/>
      <c r="AA7855" s="66"/>
      <c r="AB7855" s="46"/>
      <c r="AC7855" s="46"/>
      <c r="AD7855" s="61"/>
      <c r="AE7855" s="61"/>
      <c r="AF7855" s="46"/>
      <c r="AG7855" s="46">
        <f>IF(AND(AF7855="",P7855=""),0,IF((AF7855=""),P7855,IF((P7855=""),AF7855,AF7855+P7855)))</f>
        <v>25000</v>
      </c>
      <c r="AH7855" s="46">
        <f>IF( (AA7855=""),AG7855*1,AG7855*(AA7855/100) )</f>
        <v>25000</v>
      </c>
      <c r="AI7855" s="46">
        <v>0</v>
      </c>
      <c r="AJ7855" s="46">
        <f>IF((AI7855-AH7855) &gt; 1,0,IF((AI7855-AH7855)&lt;0,AH7855-AI7855,AI7855-AH7855))</f>
        <v>25000</v>
      </c>
      <c r="AK7855" s="46">
        <v>0.3</v>
      </c>
      <c r="AL7855" s="46">
        <f>AJ7855*(AK7855/100)</f>
        <v>75</v>
      </c>
    </row>
    <row r="7856" spans="1:38" x14ac:dyDescent="0.45">
      <c r="A7856" s="16"/>
      <c r="B7856" s="21"/>
      <c r="C7856" s="16"/>
      <c r="D7856" s="16"/>
      <c r="E7856" s="56"/>
      <c r="F7856" s="56"/>
      <c r="G7856" s="57"/>
      <c r="H7856" s="56"/>
      <c r="I7856" s="56"/>
      <c r="J7856" s="56"/>
      <c r="K7856" s="56"/>
      <c r="L7856" s="71"/>
      <c r="M7856" s="56"/>
      <c r="N7856" s="46"/>
      <c r="O7856" s="46" t="s">
        <v>54</v>
      </c>
      <c r="P7856" s="46">
        <f>SUM(P7853:P7855)</f>
        <v>84500</v>
      </c>
      <c r="Q7856" s="56"/>
      <c r="R7856" s="58"/>
      <c r="S7856" s="59"/>
      <c r="T7856" s="58"/>
      <c r="U7856" s="58"/>
      <c r="V7856" s="60"/>
      <c r="W7856" s="56"/>
      <c r="X7856" s="56"/>
      <c r="Y7856" s="56"/>
      <c r="Z7856" s="46"/>
      <c r="AA7856" s="66"/>
      <c r="AB7856" s="46"/>
      <c r="AC7856" s="46"/>
      <c r="AD7856" s="61"/>
      <c r="AE7856" s="61"/>
      <c r="AF7856" s="46"/>
      <c r="AG7856" s="46"/>
      <c r="AH7856" s="46">
        <f>SUM(AH7853:AH7855)</f>
        <v>84500</v>
      </c>
      <c r="AI7856" s="46"/>
      <c r="AJ7856" s="46">
        <f>SUM(AJ7853:AJ7855)</f>
        <v>84500</v>
      </c>
      <c r="AK7856" s="46"/>
      <c r="AL7856" s="46">
        <f>SUM(AL7853:AL7855)</f>
        <v>253.5</v>
      </c>
    </row>
    <row r="7857" spans="1:38" x14ac:dyDescent="0.45">
      <c r="A7857" s="16" t="s">
        <v>11135</v>
      </c>
      <c r="B7857" s="21">
        <v>3770400042949</v>
      </c>
      <c r="C7857" s="16" t="s">
        <v>11136</v>
      </c>
      <c r="D7857" s="16" t="s">
        <v>8414</v>
      </c>
      <c r="E7857" s="56">
        <v>4614</v>
      </c>
      <c r="F7857" s="56">
        <v>7012</v>
      </c>
      <c r="G7857" s="57" t="s">
        <v>11408</v>
      </c>
      <c r="H7857" s="56" t="s">
        <v>42</v>
      </c>
      <c r="I7857" s="56">
        <v>15398</v>
      </c>
      <c r="J7857" s="56"/>
      <c r="K7857" s="56"/>
      <c r="L7857" s="71"/>
      <c r="M7857" s="56"/>
      <c r="N7857" s="46"/>
      <c r="O7857" s="46"/>
      <c r="P7857" s="46"/>
      <c r="Q7857" s="56"/>
      <c r="R7857" s="58"/>
      <c r="S7857" s="59"/>
      <c r="T7857" s="58"/>
      <c r="U7857" s="58"/>
      <c r="V7857" s="60"/>
      <c r="W7857" s="56"/>
      <c r="X7857" s="56"/>
      <c r="Y7857" s="56"/>
      <c r="Z7857" s="46"/>
      <c r="AA7857" s="66"/>
      <c r="AB7857" s="46"/>
      <c r="AC7857" s="46"/>
      <c r="AD7857" s="61"/>
      <c r="AE7857" s="61"/>
      <c r="AF7857" s="46"/>
      <c r="AG7857" s="46"/>
      <c r="AH7857" s="46"/>
      <c r="AI7857" s="46"/>
      <c r="AJ7857" s="46"/>
      <c r="AK7857" s="46"/>
      <c r="AL7857" s="46"/>
    </row>
    <row r="7858" spans="1:38" x14ac:dyDescent="0.45">
      <c r="A7858" s="16"/>
      <c r="B7858" s="21"/>
      <c r="C7858" s="16"/>
      <c r="D7858" s="16"/>
      <c r="E7858" s="56"/>
      <c r="F7858" s="56"/>
      <c r="G7858" s="57"/>
      <c r="H7858" s="56"/>
      <c r="I7858" s="56"/>
      <c r="J7858" s="56"/>
      <c r="K7858" s="56"/>
      <c r="L7858" s="71"/>
      <c r="M7858" s="56"/>
      <c r="N7858" s="46"/>
      <c r="O7858" s="46" t="s">
        <v>54</v>
      </c>
      <c r="P7858" s="46">
        <f>SUM(P7857:P7857)</f>
        <v>0</v>
      </c>
      <c r="Q7858" s="56"/>
      <c r="R7858" s="58"/>
      <c r="S7858" s="59"/>
      <c r="T7858" s="58"/>
      <c r="U7858" s="58"/>
      <c r="V7858" s="60"/>
      <c r="W7858" s="56"/>
      <c r="X7858" s="56"/>
      <c r="Y7858" s="56"/>
      <c r="Z7858" s="46"/>
      <c r="AA7858" s="66"/>
      <c r="AB7858" s="46"/>
      <c r="AC7858" s="46"/>
      <c r="AD7858" s="61"/>
      <c r="AE7858" s="61"/>
      <c r="AF7858" s="46"/>
      <c r="AG7858" s="46"/>
      <c r="AH7858" s="46">
        <f>SUM(AH7857:AH7857)</f>
        <v>0</v>
      </c>
      <c r="AI7858" s="46"/>
      <c r="AJ7858" s="46">
        <f>SUM(AJ7857:AJ7857)</f>
        <v>0</v>
      </c>
      <c r="AK7858" s="46"/>
      <c r="AL7858" s="46">
        <f>SUM(AL7857:AL7857)</f>
        <v>0</v>
      </c>
    </row>
    <row r="7859" spans="1:38" x14ac:dyDescent="0.45">
      <c r="A7859" s="16" t="s">
        <v>11409</v>
      </c>
      <c r="B7859" s="21">
        <v>3770400013272</v>
      </c>
      <c r="C7859" s="16" t="s">
        <v>11410</v>
      </c>
      <c r="D7859" s="16" t="s">
        <v>11411</v>
      </c>
      <c r="E7859" s="56">
        <v>4615</v>
      </c>
      <c r="F7859" s="56">
        <v>6043</v>
      </c>
      <c r="G7859" s="57"/>
      <c r="H7859" s="56" t="s">
        <v>42</v>
      </c>
      <c r="I7859" s="56">
        <v>21400</v>
      </c>
      <c r="J7859" s="56">
        <v>0</v>
      </c>
      <c r="K7859" s="56">
        <v>0</v>
      </c>
      <c r="L7859" s="71">
        <v>20</v>
      </c>
      <c r="M7859" s="56" t="s">
        <v>208</v>
      </c>
      <c r="N7859" s="46">
        <f>((J7859*400)+(K7859*100))+L7859</f>
        <v>20</v>
      </c>
      <c r="O7859" s="46">
        <v>2650</v>
      </c>
      <c r="P7859" s="46">
        <f>N7859*O7859</f>
        <v>53000</v>
      </c>
      <c r="Q7859" s="56"/>
      <c r="R7859" s="58"/>
      <c r="S7859" s="59"/>
      <c r="T7859" s="58"/>
      <c r="U7859" s="58"/>
      <c r="V7859" s="60"/>
      <c r="W7859" s="56"/>
      <c r="X7859" s="56"/>
      <c r="Y7859" s="56"/>
      <c r="Z7859" s="46"/>
      <c r="AA7859" s="66"/>
      <c r="AB7859" s="46"/>
      <c r="AC7859" s="46"/>
      <c r="AD7859" s="61"/>
      <c r="AE7859" s="61"/>
      <c r="AF7859" s="46"/>
      <c r="AG7859" s="46">
        <f>IF(AND(AF7859="",P7859=""),0,IF((AF7859=""),P7859,IF((P7859=""),AF7859,AF7859+P7859)))</f>
        <v>53000</v>
      </c>
      <c r="AH7859" s="46">
        <f>IF( (AA7859=""),AG7859*1,AG7859*(AA7859/100) )</f>
        <v>53000</v>
      </c>
      <c r="AI7859" s="46">
        <v>0</v>
      </c>
      <c r="AJ7859" s="46">
        <f>IF((AI7859-AH7859) &gt; 1,0,IF((AI7859-AH7859)&lt;0,AH7859-AI7859,AI7859-AH7859))</f>
        <v>53000</v>
      </c>
      <c r="AK7859" s="46">
        <v>0.02</v>
      </c>
      <c r="AL7859" s="46">
        <f>AJ7859*(AK7859/100)</f>
        <v>10.6</v>
      </c>
    </row>
    <row r="7860" spans="1:38" x14ac:dyDescent="0.45">
      <c r="A7860" s="16"/>
      <c r="B7860" s="21"/>
      <c r="C7860" s="16"/>
      <c r="D7860" s="16"/>
      <c r="E7860" s="56"/>
      <c r="F7860" s="56"/>
      <c r="G7860" s="57"/>
      <c r="H7860" s="56"/>
      <c r="I7860" s="56"/>
      <c r="J7860" s="56">
        <v>0</v>
      </c>
      <c r="K7860" s="56">
        <v>1</v>
      </c>
      <c r="L7860" s="71">
        <v>64</v>
      </c>
      <c r="M7860" s="56" t="s">
        <v>90</v>
      </c>
      <c r="N7860" s="46">
        <f>((J7860*400)+(K7860*100))+L7860</f>
        <v>164</v>
      </c>
      <c r="O7860" s="46">
        <v>2650</v>
      </c>
      <c r="P7860" s="46">
        <f>N7860*O7860</f>
        <v>434600</v>
      </c>
      <c r="Q7860" s="56"/>
      <c r="R7860" s="58"/>
      <c r="S7860" s="59"/>
      <c r="T7860" s="58"/>
      <c r="U7860" s="58"/>
      <c r="V7860" s="60"/>
      <c r="W7860" s="56"/>
      <c r="X7860" s="56"/>
      <c r="Y7860" s="56"/>
      <c r="Z7860" s="46"/>
      <c r="AA7860" s="66"/>
      <c r="AB7860" s="46"/>
      <c r="AC7860" s="46"/>
      <c r="AD7860" s="61"/>
      <c r="AE7860" s="61"/>
      <c r="AF7860" s="46"/>
      <c r="AG7860" s="46">
        <f>IF(AND(AF7860="",P7860=""),0,IF((AF7860=""),P7860,IF((P7860=""),AF7860,AF7860+P7860)))</f>
        <v>434600</v>
      </c>
      <c r="AH7860" s="46">
        <f>IF( (AA7860=""),AG7860*1,AG7860*(AA7860/100) )</f>
        <v>434600</v>
      </c>
      <c r="AI7860" s="46">
        <v>0</v>
      </c>
      <c r="AJ7860" s="46">
        <f>IF((AI7860-AH7860) &gt; 1,0,IF((AI7860-AH7860)&lt;0,AH7860-AI7860,AI7860-AH7860))</f>
        <v>434600</v>
      </c>
      <c r="AK7860" s="46">
        <v>0.01</v>
      </c>
      <c r="AL7860" s="46">
        <f>AJ7860*(AK7860/100)</f>
        <v>43.46</v>
      </c>
    </row>
    <row r="7861" spans="1:38" x14ac:dyDescent="0.45">
      <c r="A7861" s="16"/>
      <c r="B7861" s="21"/>
      <c r="C7861" s="16"/>
      <c r="D7861" s="16"/>
      <c r="E7861" s="56"/>
      <c r="F7861" s="56"/>
      <c r="G7861" s="57"/>
      <c r="H7861" s="56"/>
      <c r="I7861" s="56"/>
      <c r="J7861" s="56"/>
      <c r="K7861" s="56"/>
      <c r="L7861" s="71"/>
      <c r="M7861" s="56"/>
      <c r="N7861" s="46"/>
      <c r="O7861" s="46"/>
      <c r="P7861" s="46"/>
      <c r="Q7861" s="73">
        <v>1</v>
      </c>
      <c r="R7861" s="58" t="s">
        <v>11409</v>
      </c>
      <c r="S7861" s="59">
        <v>3770400013272</v>
      </c>
      <c r="T7861" s="58" t="s">
        <v>11410</v>
      </c>
      <c r="U7861" s="58" t="s">
        <v>11412</v>
      </c>
      <c r="V7861" s="60"/>
      <c r="W7861" s="56" t="s">
        <v>210</v>
      </c>
      <c r="X7861" s="56" t="s">
        <v>211</v>
      </c>
      <c r="Y7861" s="56" t="s">
        <v>212</v>
      </c>
      <c r="Z7861" s="46">
        <v>80</v>
      </c>
      <c r="AA7861" s="66">
        <v>100</v>
      </c>
      <c r="AB7861" s="46">
        <v>6900</v>
      </c>
      <c r="AC7861" s="46">
        <f>Z7861*AB7861</f>
        <v>552000</v>
      </c>
      <c r="AD7861" s="61">
        <v>5</v>
      </c>
      <c r="AE7861" s="61">
        <v>5</v>
      </c>
      <c r="AF7861" s="46">
        <f>(AC7861*(100-AE7861))/100</f>
        <v>524400</v>
      </c>
      <c r="AG7861" s="46">
        <f>IF( (AF7861=""),0,SUM(AF7861:AF7861) )</f>
        <v>524400</v>
      </c>
      <c r="AH7861" s="46">
        <f>(AG7861/100)*(AA7861)</f>
        <v>524400</v>
      </c>
      <c r="AI7861" s="46">
        <v>0</v>
      </c>
      <c r="AJ7861" s="46">
        <f>IF((AI7861-AH7861) &gt; 1,0,IF((AI7861-AH7861)&lt;0,AH7861-AI7861,AI7861-AH7861))</f>
        <v>524400</v>
      </c>
      <c r="AK7861" s="46">
        <v>0.02</v>
      </c>
      <c r="AL7861" s="46">
        <f>AJ7861*(AK7861/100)</f>
        <v>104.88000000000001</v>
      </c>
    </row>
    <row r="7862" spans="1:38" x14ac:dyDescent="0.45">
      <c r="A7862" s="16"/>
      <c r="B7862" s="21"/>
      <c r="C7862" s="16"/>
      <c r="D7862" s="16"/>
      <c r="E7862" s="56"/>
      <c r="F7862" s="56"/>
      <c r="G7862" s="57"/>
      <c r="H7862" s="56"/>
      <c r="I7862" s="56"/>
      <c r="J7862" s="56"/>
      <c r="K7862" s="56"/>
      <c r="L7862" s="71"/>
      <c r="M7862" s="56"/>
      <c r="N7862" s="46"/>
      <c r="O7862" s="46" t="s">
        <v>54</v>
      </c>
      <c r="P7862" s="46">
        <f>SUM(P7859:P7861)</f>
        <v>487600</v>
      </c>
      <c r="Q7862" s="56"/>
      <c r="R7862" s="58"/>
      <c r="S7862" s="59"/>
      <c r="T7862" s="58"/>
      <c r="U7862" s="58"/>
      <c r="V7862" s="60"/>
      <c r="W7862" s="56"/>
      <c r="X7862" s="56"/>
      <c r="Y7862" s="56"/>
      <c r="Z7862" s="46"/>
      <c r="AA7862" s="66"/>
      <c r="AB7862" s="46"/>
      <c r="AC7862" s="46"/>
      <c r="AD7862" s="61"/>
      <c r="AE7862" s="61"/>
      <c r="AF7862" s="46"/>
      <c r="AG7862" s="46"/>
      <c r="AH7862" s="46">
        <f>SUM(AH7859:AH7861)</f>
        <v>1012000</v>
      </c>
      <c r="AI7862" s="46"/>
      <c r="AJ7862" s="46">
        <f>SUM(AJ7859:AJ7861)</f>
        <v>1012000</v>
      </c>
      <c r="AK7862" s="46"/>
      <c r="AL7862" s="46">
        <f>SUM(AL7859:AL7861)</f>
        <v>158.94</v>
      </c>
    </row>
    <row r="7863" spans="1:38" x14ac:dyDescent="0.45">
      <c r="A7863" s="16" t="s">
        <v>11413</v>
      </c>
      <c r="B7863" s="21">
        <v>3770400018533</v>
      </c>
      <c r="C7863" s="16" t="s">
        <v>11414</v>
      </c>
      <c r="D7863" s="16" t="s">
        <v>11415</v>
      </c>
      <c r="E7863" s="56">
        <v>4616</v>
      </c>
      <c r="F7863" s="56">
        <v>3879</v>
      </c>
      <c r="G7863" s="57" t="s">
        <v>11416</v>
      </c>
      <c r="H7863" s="56" t="s">
        <v>42</v>
      </c>
      <c r="I7863" s="56">
        <v>24555</v>
      </c>
      <c r="J7863" s="56">
        <v>0</v>
      </c>
      <c r="K7863" s="56">
        <v>0</v>
      </c>
      <c r="L7863" s="71">
        <v>42</v>
      </c>
      <c r="M7863" s="56" t="s">
        <v>43</v>
      </c>
      <c r="N7863" s="46">
        <f>((J7863*400)+(K7863*100))+L7863</f>
        <v>42</v>
      </c>
      <c r="O7863" s="46">
        <v>5500</v>
      </c>
      <c r="P7863" s="46">
        <f>N7863*O7863</f>
        <v>231000</v>
      </c>
      <c r="Q7863" s="56"/>
      <c r="R7863" s="58"/>
      <c r="S7863" s="59"/>
      <c r="T7863" s="58"/>
      <c r="U7863" s="58"/>
      <c r="V7863" s="60"/>
      <c r="W7863" s="56"/>
      <c r="X7863" s="56"/>
      <c r="Y7863" s="56"/>
      <c r="Z7863" s="46"/>
      <c r="AA7863" s="66"/>
      <c r="AB7863" s="46"/>
      <c r="AC7863" s="46"/>
      <c r="AD7863" s="61"/>
      <c r="AE7863" s="61"/>
      <c r="AF7863" s="46"/>
      <c r="AG7863" s="46">
        <f>IF(AND(AF7863="",P7863=""),0,IF((AF7863=""),P7863,IF((P7863=""),AF7863,AF7863+P7863)))</f>
        <v>231000</v>
      </c>
      <c r="AH7863" s="46">
        <f>IF( (AA7863=""),AG7863*1,AG7863*(AA7863/100) )</f>
        <v>231000</v>
      </c>
      <c r="AI7863" s="46">
        <v>0</v>
      </c>
      <c r="AJ7863" s="46">
        <f>IF((AI7863-AH7863) &gt; 1,0,IF((AI7863-AH7863)&lt;0,AH7863-AI7863,AI7863-AH7863))</f>
        <v>231000</v>
      </c>
      <c r="AK7863" s="46">
        <v>0.3</v>
      </c>
      <c r="AL7863" s="46">
        <f>AJ7863*(AK7863/100)</f>
        <v>693</v>
      </c>
    </row>
    <row r="7864" spans="1:38" x14ac:dyDescent="0.45">
      <c r="A7864" s="16"/>
      <c r="B7864" s="21"/>
      <c r="C7864" s="16"/>
      <c r="D7864" s="16"/>
      <c r="E7864" s="56"/>
      <c r="F7864" s="56"/>
      <c r="G7864" s="57"/>
      <c r="H7864" s="56"/>
      <c r="I7864" s="56"/>
      <c r="J7864" s="56"/>
      <c r="K7864" s="56"/>
      <c r="L7864" s="71"/>
      <c r="M7864" s="56"/>
      <c r="N7864" s="46"/>
      <c r="O7864" s="46" t="s">
        <v>54</v>
      </c>
      <c r="P7864" s="46">
        <f>SUM(P7863:P7863)</f>
        <v>231000</v>
      </c>
      <c r="Q7864" s="56"/>
      <c r="R7864" s="58"/>
      <c r="S7864" s="59"/>
      <c r="T7864" s="58"/>
      <c r="U7864" s="58"/>
      <c r="V7864" s="60"/>
      <c r="W7864" s="56"/>
      <c r="X7864" s="56"/>
      <c r="Y7864" s="56"/>
      <c r="Z7864" s="46"/>
      <c r="AA7864" s="66"/>
      <c r="AB7864" s="46"/>
      <c r="AC7864" s="46"/>
      <c r="AD7864" s="61"/>
      <c r="AE7864" s="61"/>
      <c r="AF7864" s="46"/>
      <c r="AG7864" s="46"/>
      <c r="AH7864" s="46">
        <f>SUM(AH7863:AH7863)</f>
        <v>231000</v>
      </c>
      <c r="AI7864" s="46"/>
      <c r="AJ7864" s="46">
        <f>SUM(AJ7863:AJ7863)</f>
        <v>231000</v>
      </c>
      <c r="AK7864" s="46"/>
      <c r="AL7864" s="46">
        <f>SUM(AL7863:AL7863)</f>
        <v>693</v>
      </c>
    </row>
    <row r="7865" spans="1:38" x14ac:dyDescent="0.45">
      <c r="A7865" s="16" t="s">
        <v>11390</v>
      </c>
      <c r="B7865" s="21">
        <v>3770400042230</v>
      </c>
      <c r="C7865" s="16" t="s">
        <v>11391</v>
      </c>
      <c r="D7865" s="16" t="s">
        <v>11392</v>
      </c>
      <c r="E7865" s="56">
        <v>4617</v>
      </c>
      <c r="F7865" s="56">
        <v>9528</v>
      </c>
      <c r="G7865" s="57" t="s">
        <v>11417</v>
      </c>
      <c r="H7865" s="56" t="s">
        <v>42</v>
      </c>
      <c r="I7865" s="56">
        <v>29501</v>
      </c>
      <c r="J7865" s="56"/>
      <c r="K7865" s="56"/>
      <c r="L7865" s="71"/>
      <c r="M7865" s="56"/>
      <c r="N7865" s="46"/>
      <c r="O7865" s="46"/>
      <c r="P7865" s="46"/>
      <c r="Q7865" s="56"/>
      <c r="R7865" s="58"/>
      <c r="S7865" s="59"/>
      <c r="T7865" s="58"/>
      <c r="U7865" s="58"/>
      <c r="V7865" s="60"/>
      <c r="W7865" s="56"/>
      <c r="X7865" s="56"/>
      <c r="Y7865" s="56"/>
      <c r="Z7865" s="46"/>
      <c r="AA7865" s="66"/>
      <c r="AB7865" s="46"/>
      <c r="AC7865" s="46"/>
      <c r="AD7865" s="61"/>
      <c r="AE7865" s="61"/>
      <c r="AF7865" s="46"/>
      <c r="AG7865" s="46"/>
      <c r="AH7865" s="46"/>
      <c r="AI7865" s="46"/>
      <c r="AJ7865" s="46"/>
      <c r="AK7865" s="46"/>
      <c r="AL7865" s="46"/>
    </row>
    <row r="7866" spans="1:38" x14ac:dyDescent="0.45">
      <c r="A7866" s="16"/>
      <c r="B7866" s="21"/>
      <c r="C7866" s="16"/>
      <c r="D7866" s="16"/>
      <c r="E7866" s="56"/>
      <c r="F7866" s="56"/>
      <c r="G7866" s="57"/>
      <c r="H7866" s="56"/>
      <c r="I7866" s="56"/>
      <c r="J7866" s="56"/>
      <c r="K7866" s="56"/>
      <c r="L7866" s="71"/>
      <c r="M7866" s="56"/>
      <c r="N7866" s="46"/>
      <c r="O7866" s="46"/>
      <c r="P7866" s="46"/>
      <c r="Q7866" s="73">
        <v>1</v>
      </c>
      <c r="R7866" s="58" t="s">
        <v>11390</v>
      </c>
      <c r="S7866" s="59">
        <v>3770400042230</v>
      </c>
      <c r="T7866" s="58" t="s">
        <v>11391</v>
      </c>
      <c r="U7866" s="58" t="s">
        <v>11394</v>
      </c>
      <c r="V7866" s="60"/>
      <c r="W7866" s="56" t="s">
        <v>210</v>
      </c>
      <c r="X7866" s="56" t="s">
        <v>211</v>
      </c>
      <c r="Y7866" s="56" t="s">
        <v>212</v>
      </c>
      <c r="Z7866" s="46">
        <v>80</v>
      </c>
      <c r="AA7866" s="66">
        <v>100</v>
      </c>
      <c r="AB7866" s="46">
        <v>6900</v>
      </c>
      <c r="AC7866" s="46">
        <f>Z7866*AB7866</f>
        <v>552000</v>
      </c>
      <c r="AD7866" s="61">
        <v>5</v>
      </c>
      <c r="AE7866" s="61">
        <v>5</v>
      </c>
      <c r="AF7866" s="46">
        <f>(AC7866*(100-AE7866))/100</f>
        <v>524400</v>
      </c>
      <c r="AG7866" s="46">
        <f>IF( (AF7866=""),0,SUM(AF7866:AF7866) )</f>
        <v>524400</v>
      </c>
      <c r="AH7866" s="46">
        <f>(AG7866/100)*(AA7866)</f>
        <v>524400</v>
      </c>
      <c r="AI7866" s="46">
        <v>0</v>
      </c>
      <c r="AJ7866" s="46">
        <f>IF((AI7866-AH7866) &gt; 1,0,IF((AI7866-AH7866)&lt;0,AH7866-AI7866,AI7866-AH7866))</f>
        <v>524400</v>
      </c>
      <c r="AK7866" s="46">
        <v>0.02</v>
      </c>
      <c r="AL7866" s="46">
        <f>AJ7866*(AK7866/100)</f>
        <v>104.88000000000001</v>
      </c>
    </row>
    <row r="7867" spans="1:38" x14ac:dyDescent="0.45">
      <c r="A7867" s="16"/>
      <c r="B7867" s="21"/>
      <c r="C7867" s="16"/>
      <c r="D7867" s="16"/>
      <c r="E7867" s="56"/>
      <c r="F7867" s="56"/>
      <c r="G7867" s="57"/>
      <c r="H7867" s="56"/>
      <c r="I7867" s="56"/>
      <c r="J7867" s="56"/>
      <c r="K7867" s="56"/>
      <c r="L7867" s="71"/>
      <c r="M7867" s="56"/>
      <c r="N7867" s="46"/>
      <c r="O7867" s="46" t="s">
        <v>54</v>
      </c>
      <c r="P7867" s="46">
        <f>SUM(P7865:P7866)</f>
        <v>0</v>
      </c>
      <c r="Q7867" s="56"/>
      <c r="R7867" s="58"/>
      <c r="S7867" s="59"/>
      <c r="T7867" s="58"/>
      <c r="U7867" s="58"/>
      <c r="V7867" s="60"/>
      <c r="W7867" s="56"/>
      <c r="X7867" s="56"/>
      <c r="Y7867" s="56"/>
      <c r="Z7867" s="46"/>
      <c r="AA7867" s="66"/>
      <c r="AB7867" s="46"/>
      <c r="AC7867" s="46"/>
      <c r="AD7867" s="61"/>
      <c r="AE7867" s="61"/>
      <c r="AF7867" s="46"/>
      <c r="AG7867" s="46"/>
      <c r="AH7867" s="46">
        <f>SUM(AH7865:AH7866)</f>
        <v>524400</v>
      </c>
      <c r="AI7867" s="46"/>
      <c r="AJ7867" s="46">
        <f>SUM(AJ7865:AJ7866)</f>
        <v>524400</v>
      </c>
      <c r="AK7867" s="46"/>
      <c r="AL7867" s="46">
        <f>SUM(AL7865:AL7866)</f>
        <v>104.88000000000001</v>
      </c>
    </row>
    <row r="7868" spans="1:38" x14ac:dyDescent="0.45">
      <c r="A7868" s="16" t="s">
        <v>11418</v>
      </c>
      <c r="B7868" s="21">
        <v>3240300001064</v>
      </c>
      <c r="C7868" s="16" t="s">
        <v>11419</v>
      </c>
      <c r="D7868" s="16" t="s">
        <v>11420</v>
      </c>
      <c r="E7868" s="56">
        <v>4618</v>
      </c>
      <c r="F7868" s="56">
        <v>3029</v>
      </c>
      <c r="G7868" s="57" t="s">
        <v>11421</v>
      </c>
      <c r="H7868" s="56" t="s">
        <v>42</v>
      </c>
      <c r="I7868" s="56">
        <v>30745</v>
      </c>
      <c r="J7868" s="56">
        <v>0</v>
      </c>
      <c r="K7868" s="56">
        <v>1</v>
      </c>
      <c r="L7868" s="71">
        <v>0</v>
      </c>
      <c r="M7868" s="56" t="s">
        <v>43</v>
      </c>
      <c r="N7868" s="46">
        <f>((J7868*400)+(K7868*100))+L7868</f>
        <v>100</v>
      </c>
      <c r="O7868" s="46">
        <v>500</v>
      </c>
      <c r="P7868" s="46">
        <f>N7868*O7868</f>
        <v>50000</v>
      </c>
      <c r="Q7868" s="56"/>
      <c r="R7868" s="58"/>
      <c r="S7868" s="59"/>
      <c r="T7868" s="58"/>
      <c r="U7868" s="58"/>
      <c r="V7868" s="60"/>
      <c r="W7868" s="56"/>
      <c r="X7868" s="56"/>
      <c r="Y7868" s="56"/>
      <c r="Z7868" s="46"/>
      <c r="AA7868" s="66"/>
      <c r="AB7868" s="46"/>
      <c r="AC7868" s="46"/>
      <c r="AD7868" s="61"/>
      <c r="AE7868" s="61"/>
      <c r="AF7868" s="46"/>
      <c r="AG7868" s="46">
        <f>IF(AND(AF7868="",P7868=""),0,IF((AF7868=""),P7868,IF((P7868=""),AF7868,AF7868+P7868)))</f>
        <v>50000</v>
      </c>
      <c r="AH7868" s="46">
        <f>IF( (AA7868=""),AG7868*1,AG7868*(AA7868/100) )</f>
        <v>50000</v>
      </c>
      <c r="AI7868" s="46">
        <v>0</v>
      </c>
      <c r="AJ7868" s="46">
        <f>IF((AI7868-AH7868) &gt; 1,0,IF((AI7868-AH7868)&lt;0,AH7868-AI7868,AI7868-AH7868))</f>
        <v>50000</v>
      </c>
      <c r="AK7868" s="46">
        <v>0.3</v>
      </c>
      <c r="AL7868" s="46">
        <f>AJ7868*(AK7868/100)</f>
        <v>150</v>
      </c>
    </row>
    <row r="7869" spans="1:38" x14ac:dyDescent="0.45">
      <c r="A7869" s="16"/>
      <c r="B7869" s="21"/>
      <c r="C7869" s="16"/>
      <c r="D7869" s="16"/>
      <c r="E7869" s="56"/>
      <c r="F7869" s="56"/>
      <c r="G7869" s="57"/>
      <c r="H7869" s="56"/>
      <c r="I7869" s="56"/>
      <c r="J7869" s="56"/>
      <c r="K7869" s="56"/>
      <c r="L7869" s="71"/>
      <c r="M7869" s="56"/>
      <c r="N7869" s="46"/>
      <c r="O7869" s="46" t="s">
        <v>54</v>
      </c>
      <c r="P7869" s="46">
        <f>SUM(P7868:P7868)</f>
        <v>50000</v>
      </c>
      <c r="Q7869" s="56"/>
      <c r="R7869" s="58"/>
      <c r="S7869" s="59"/>
      <c r="T7869" s="58"/>
      <c r="U7869" s="58"/>
      <c r="V7869" s="60"/>
      <c r="W7869" s="56"/>
      <c r="X7869" s="56"/>
      <c r="Y7869" s="56"/>
      <c r="Z7869" s="46"/>
      <c r="AA7869" s="66"/>
      <c r="AB7869" s="46"/>
      <c r="AC7869" s="46"/>
      <c r="AD7869" s="61"/>
      <c r="AE7869" s="61"/>
      <c r="AF7869" s="46"/>
      <c r="AG7869" s="46"/>
      <c r="AH7869" s="46">
        <f>SUM(AH7868:AH7868)</f>
        <v>50000</v>
      </c>
      <c r="AI7869" s="46"/>
      <c r="AJ7869" s="46">
        <f>SUM(AJ7868:AJ7868)</f>
        <v>50000</v>
      </c>
      <c r="AK7869" s="46"/>
      <c r="AL7869" s="46">
        <f>SUM(AL7868:AL7868)</f>
        <v>150</v>
      </c>
    </row>
    <row r="7870" spans="1:38" x14ac:dyDescent="0.45">
      <c r="A7870" s="16" t="s">
        <v>11422</v>
      </c>
      <c r="B7870" s="21">
        <v>3770400069961</v>
      </c>
      <c r="C7870" s="16" t="s">
        <v>11423</v>
      </c>
      <c r="D7870" s="16" t="s">
        <v>11424</v>
      </c>
      <c r="E7870" s="56">
        <v>4619</v>
      </c>
      <c r="F7870" s="56">
        <v>3779</v>
      </c>
      <c r="G7870" s="57" t="s">
        <v>11425</v>
      </c>
      <c r="H7870" s="56" t="s">
        <v>42</v>
      </c>
      <c r="I7870" s="56">
        <v>31566</v>
      </c>
      <c r="J7870" s="56">
        <v>9</v>
      </c>
      <c r="K7870" s="56">
        <v>0</v>
      </c>
      <c r="L7870" s="71">
        <v>9</v>
      </c>
      <c r="M7870" s="56" t="s">
        <v>43</v>
      </c>
      <c r="N7870" s="46">
        <f>((J7870*400)+(K7870*100))+L7870</f>
        <v>3609</v>
      </c>
      <c r="O7870" s="46">
        <v>150</v>
      </c>
      <c r="P7870" s="46">
        <f>N7870*O7870</f>
        <v>541350</v>
      </c>
      <c r="Q7870" s="56"/>
      <c r="R7870" s="58"/>
      <c r="S7870" s="59"/>
      <c r="T7870" s="58"/>
      <c r="U7870" s="58"/>
      <c r="V7870" s="60"/>
      <c r="W7870" s="56"/>
      <c r="X7870" s="56"/>
      <c r="Y7870" s="56"/>
      <c r="Z7870" s="46"/>
      <c r="AA7870" s="66"/>
      <c r="AB7870" s="46"/>
      <c r="AC7870" s="46"/>
      <c r="AD7870" s="61"/>
      <c r="AE7870" s="61"/>
      <c r="AF7870" s="46"/>
      <c r="AG7870" s="46">
        <f>IF(AND(AF7870="",P7870=""),0,IF((AF7870=""),P7870,IF((P7870=""),AF7870,AF7870+P7870)))</f>
        <v>541350</v>
      </c>
      <c r="AH7870" s="46">
        <f>IF( (AA7870=""),AG7870*1,AG7870*(AA7870/100) )</f>
        <v>541350</v>
      </c>
      <c r="AI7870" s="46">
        <v>0</v>
      </c>
      <c r="AJ7870" s="46">
        <f>IF((AI7870-AH7870) &gt; 1,0,IF((AI7870-AH7870)&lt;0,AH7870-AI7870,AI7870-AH7870))</f>
        <v>541350</v>
      </c>
      <c r="AK7870" s="46">
        <v>0.3</v>
      </c>
      <c r="AL7870" s="46">
        <f>AJ7870*(AK7870/100)</f>
        <v>1624.05</v>
      </c>
    </row>
    <row r="7871" spans="1:38" x14ac:dyDescent="0.45">
      <c r="A7871" s="16"/>
      <c r="B7871" s="21"/>
      <c r="C7871" s="16"/>
      <c r="D7871" s="16"/>
      <c r="E7871" s="56"/>
      <c r="F7871" s="56"/>
      <c r="G7871" s="57"/>
      <c r="H7871" s="56"/>
      <c r="I7871" s="56"/>
      <c r="J7871" s="56"/>
      <c r="K7871" s="56"/>
      <c r="L7871" s="71"/>
      <c r="M7871" s="56"/>
      <c r="N7871" s="46"/>
      <c r="O7871" s="46" t="s">
        <v>54</v>
      </c>
      <c r="P7871" s="46">
        <f>SUM(P7870:P7870)</f>
        <v>541350</v>
      </c>
      <c r="Q7871" s="56"/>
      <c r="R7871" s="58"/>
      <c r="S7871" s="59"/>
      <c r="T7871" s="58"/>
      <c r="U7871" s="58"/>
      <c r="V7871" s="60"/>
      <c r="W7871" s="56"/>
      <c r="X7871" s="56"/>
      <c r="Y7871" s="56"/>
      <c r="Z7871" s="46"/>
      <c r="AA7871" s="66"/>
      <c r="AB7871" s="46"/>
      <c r="AC7871" s="46"/>
      <c r="AD7871" s="61"/>
      <c r="AE7871" s="61"/>
      <c r="AF7871" s="46"/>
      <c r="AG7871" s="46"/>
      <c r="AH7871" s="46">
        <f>SUM(AH7870:AH7870)</f>
        <v>541350</v>
      </c>
      <c r="AI7871" s="46"/>
      <c r="AJ7871" s="46">
        <f>SUM(AJ7870:AJ7870)</f>
        <v>541350</v>
      </c>
      <c r="AK7871" s="46"/>
      <c r="AL7871" s="46">
        <f>SUM(AL7870:AL7870)</f>
        <v>1624.05</v>
      </c>
    </row>
    <row r="7872" spans="1:38" x14ac:dyDescent="0.45">
      <c r="A7872" s="16" t="s">
        <v>11426</v>
      </c>
      <c r="B7872" s="21">
        <v>3770400025271</v>
      </c>
      <c r="C7872" s="16" t="s">
        <v>11427</v>
      </c>
      <c r="D7872" s="16" t="s">
        <v>11428</v>
      </c>
      <c r="E7872" s="56">
        <v>4620</v>
      </c>
      <c r="F7872" s="56">
        <v>3430</v>
      </c>
      <c r="G7872" s="57" t="s">
        <v>11429</v>
      </c>
      <c r="H7872" s="56" t="s">
        <v>42</v>
      </c>
      <c r="I7872" s="56">
        <v>31264</v>
      </c>
      <c r="J7872" s="56">
        <v>0</v>
      </c>
      <c r="K7872" s="56">
        <v>2</v>
      </c>
      <c r="L7872" s="71">
        <v>49</v>
      </c>
      <c r="M7872" s="56" t="s">
        <v>43</v>
      </c>
      <c r="N7872" s="46">
        <f>((J7872*400)+(K7872*100))+L7872</f>
        <v>249</v>
      </c>
      <c r="O7872" s="46">
        <v>300</v>
      </c>
      <c r="P7872" s="46">
        <f>N7872*O7872</f>
        <v>74700</v>
      </c>
      <c r="Q7872" s="56"/>
      <c r="R7872" s="58"/>
      <c r="S7872" s="59"/>
      <c r="T7872" s="58"/>
      <c r="U7872" s="58"/>
      <c r="V7872" s="60"/>
      <c r="W7872" s="56"/>
      <c r="X7872" s="56"/>
      <c r="Y7872" s="56"/>
      <c r="Z7872" s="46"/>
      <c r="AA7872" s="66"/>
      <c r="AB7872" s="46"/>
      <c r="AC7872" s="46"/>
      <c r="AD7872" s="61"/>
      <c r="AE7872" s="61"/>
      <c r="AF7872" s="46"/>
      <c r="AG7872" s="46">
        <f>IF(AND(AF7872="",P7872=""),0,IF((AF7872=""),P7872,IF((P7872=""),AF7872,AF7872+P7872)))</f>
        <v>74700</v>
      </c>
      <c r="AH7872" s="46">
        <f>IF( (AA7872=""),AG7872*1,AG7872*(AA7872/100) )</f>
        <v>74700</v>
      </c>
      <c r="AI7872" s="46">
        <v>0</v>
      </c>
      <c r="AJ7872" s="46">
        <f>IF((AI7872-AH7872) &gt; 1,0,IF((AI7872-AH7872)&lt;0,AH7872-AI7872,AI7872-AH7872))</f>
        <v>74700</v>
      </c>
      <c r="AK7872" s="46">
        <v>0.3</v>
      </c>
      <c r="AL7872" s="46">
        <f>AJ7872*(AK7872/100)</f>
        <v>224.1</v>
      </c>
    </row>
    <row r="7873" spans="1:38" x14ac:dyDescent="0.45">
      <c r="A7873" s="16"/>
      <c r="B7873" s="21"/>
      <c r="C7873" s="16"/>
      <c r="D7873" s="16"/>
      <c r="E7873" s="56"/>
      <c r="F7873" s="56"/>
      <c r="G7873" s="57"/>
      <c r="H7873" s="56"/>
      <c r="I7873" s="56"/>
      <c r="J7873" s="56"/>
      <c r="K7873" s="56"/>
      <c r="L7873" s="71"/>
      <c r="M7873" s="56"/>
      <c r="N7873" s="46"/>
      <c r="O7873" s="46" t="s">
        <v>54</v>
      </c>
      <c r="P7873" s="46">
        <f>SUM(P7872:P7872)</f>
        <v>74700</v>
      </c>
      <c r="Q7873" s="56"/>
      <c r="R7873" s="58"/>
      <c r="S7873" s="59"/>
      <c r="T7873" s="58"/>
      <c r="U7873" s="58"/>
      <c r="V7873" s="60"/>
      <c r="W7873" s="56"/>
      <c r="X7873" s="56"/>
      <c r="Y7873" s="56"/>
      <c r="Z7873" s="46"/>
      <c r="AA7873" s="66"/>
      <c r="AB7873" s="46"/>
      <c r="AC7873" s="46"/>
      <c r="AD7873" s="61"/>
      <c r="AE7873" s="61"/>
      <c r="AF7873" s="46"/>
      <c r="AG7873" s="46"/>
      <c r="AH7873" s="46">
        <f>SUM(AH7872:AH7872)</f>
        <v>74700</v>
      </c>
      <c r="AI7873" s="46"/>
      <c r="AJ7873" s="46">
        <f>SUM(AJ7872:AJ7872)</f>
        <v>74700</v>
      </c>
      <c r="AK7873" s="46"/>
      <c r="AL7873" s="46">
        <f>SUM(AL7872:AL7872)</f>
        <v>224.1</v>
      </c>
    </row>
    <row r="7874" spans="1:38" x14ac:dyDescent="0.45">
      <c r="A7874" s="16" t="s">
        <v>11430</v>
      </c>
      <c r="B7874" s="21">
        <v>3750200212344</v>
      </c>
      <c r="C7874" s="16" t="s">
        <v>11431</v>
      </c>
      <c r="D7874" s="16" t="s">
        <v>11432</v>
      </c>
      <c r="E7874" s="56">
        <v>4621</v>
      </c>
      <c r="F7874" s="56">
        <v>1536</v>
      </c>
      <c r="G7874" s="57" t="s">
        <v>11433</v>
      </c>
      <c r="H7874" s="56" t="s">
        <v>42</v>
      </c>
      <c r="I7874" s="56">
        <v>25533</v>
      </c>
      <c r="J7874" s="56">
        <v>0</v>
      </c>
      <c r="K7874" s="56">
        <v>0</v>
      </c>
      <c r="L7874" s="71">
        <v>49</v>
      </c>
      <c r="M7874" s="56" t="s">
        <v>43</v>
      </c>
      <c r="N7874" s="46">
        <f>((J7874*400)+(K7874*100))+L7874</f>
        <v>49</v>
      </c>
      <c r="O7874" s="46">
        <v>1000</v>
      </c>
      <c r="P7874" s="46">
        <f>N7874*O7874</f>
        <v>49000</v>
      </c>
      <c r="Q7874" s="56"/>
      <c r="R7874" s="58"/>
      <c r="S7874" s="59"/>
      <c r="T7874" s="58"/>
      <c r="U7874" s="58"/>
      <c r="V7874" s="60"/>
      <c r="W7874" s="56"/>
      <c r="X7874" s="56"/>
      <c r="Y7874" s="56"/>
      <c r="Z7874" s="46"/>
      <c r="AA7874" s="66"/>
      <c r="AB7874" s="46"/>
      <c r="AC7874" s="46"/>
      <c r="AD7874" s="61"/>
      <c r="AE7874" s="61"/>
      <c r="AF7874" s="46"/>
      <c r="AG7874" s="46">
        <f>IF(AND(AF7874="",P7874=""),0,IF((AF7874=""),P7874,IF((P7874=""),AF7874,AF7874+P7874)))</f>
        <v>49000</v>
      </c>
      <c r="AH7874" s="46">
        <f>IF( (AA7874=""),AG7874*1,AG7874*(AA7874/100) )</f>
        <v>49000</v>
      </c>
      <c r="AI7874" s="46">
        <v>0</v>
      </c>
      <c r="AJ7874" s="46">
        <f>IF((AI7874-AH7874) &gt; 1,0,IF((AI7874-AH7874)&lt;0,AH7874-AI7874,AI7874-AH7874))</f>
        <v>49000</v>
      </c>
      <c r="AK7874" s="46">
        <v>0.3</v>
      </c>
      <c r="AL7874" s="46">
        <f>AJ7874*(AK7874/100)</f>
        <v>147</v>
      </c>
    </row>
    <row r="7875" spans="1:38" x14ac:dyDescent="0.45">
      <c r="A7875" s="16"/>
      <c r="B7875" s="21"/>
      <c r="C7875" s="16"/>
      <c r="D7875" s="16"/>
      <c r="E7875" s="56">
        <v>4622</v>
      </c>
      <c r="F7875" s="56">
        <v>2445</v>
      </c>
      <c r="G7875" s="57" t="s">
        <v>11434</v>
      </c>
      <c r="H7875" s="56" t="s">
        <v>42</v>
      </c>
      <c r="I7875" s="56">
        <v>25534</v>
      </c>
      <c r="J7875" s="56">
        <v>0</v>
      </c>
      <c r="K7875" s="56">
        <v>0</v>
      </c>
      <c r="L7875" s="71">
        <v>49</v>
      </c>
      <c r="M7875" s="56" t="s">
        <v>43</v>
      </c>
      <c r="N7875" s="46">
        <f>((J7875*400)+(K7875*100))+L7875</f>
        <v>49</v>
      </c>
      <c r="O7875" s="46">
        <v>1000</v>
      </c>
      <c r="P7875" s="46">
        <f>N7875*O7875</f>
        <v>49000</v>
      </c>
      <c r="Q7875" s="56"/>
      <c r="R7875" s="58"/>
      <c r="S7875" s="59"/>
      <c r="T7875" s="58"/>
      <c r="U7875" s="58"/>
      <c r="V7875" s="60"/>
      <c r="W7875" s="56"/>
      <c r="X7875" s="56"/>
      <c r="Y7875" s="56"/>
      <c r="Z7875" s="46"/>
      <c r="AA7875" s="66"/>
      <c r="AB7875" s="46"/>
      <c r="AC7875" s="46"/>
      <c r="AD7875" s="61"/>
      <c r="AE7875" s="61"/>
      <c r="AF7875" s="46"/>
      <c r="AG7875" s="46">
        <f>IF(AND(AF7875="",P7875=""),0,IF((AF7875=""),P7875,IF((P7875=""),AF7875,AF7875+P7875)))</f>
        <v>49000</v>
      </c>
      <c r="AH7875" s="46">
        <f>IF( (AA7875=""),AG7875*1,AG7875*(AA7875/100) )</f>
        <v>49000</v>
      </c>
      <c r="AI7875" s="46">
        <v>0</v>
      </c>
      <c r="AJ7875" s="46">
        <f>IF((AI7875-AH7875) &gt; 1,0,IF((AI7875-AH7875)&lt;0,AH7875-AI7875,AI7875-AH7875))</f>
        <v>49000</v>
      </c>
      <c r="AK7875" s="46">
        <v>0.3</v>
      </c>
      <c r="AL7875" s="46">
        <f>AJ7875*(AK7875/100)</f>
        <v>147</v>
      </c>
    </row>
    <row r="7876" spans="1:38" x14ac:dyDescent="0.45">
      <c r="A7876" s="16"/>
      <c r="B7876" s="21"/>
      <c r="C7876" s="16"/>
      <c r="D7876" s="16"/>
      <c r="E7876" s="56"/>
      <c r="F7876" s="56"/>
      <c r="G7876" s="57"/>
      <c r="H7876" s="56"/>
      <c r="I7876" s="56"/>
      <c r="J7876" s="56"/>
      <c r="K7876" s="56"/>
      <c r="L7876" s="71"/>
      <c r="M7876" s="56"/>
      <c r="N7876" s="46"/>
      <c r="O7876" s="46" t="s">
        <v>54</v>
      </c>
      <c r="P7876" s="46">
        <f>SUM(P7874:P7875)</f>
        <v>98000</v>
      </c>
      <c r="Q7876" s="56"/>
      <c r="R7876" s="58"/>
      <c r="S7876" s="59"/>
      <c r="T7876" s="58"/>
      <c r="U7876" s="58"/>
      <c r="V7876" s="60"/>
      <c r="W7876" s="56"/>
      <c r="X7876" s="56"/>
      <c r="Y7876" s="56"/>
      <c r="Z7876" s="46"/>
      <c r="AA7876" s="66"/>
      <c r="AB7876" s="46"/>
      <c r="AC7876" s="46"/>
      <c r="AD7876" s="61"/>
      <c r="AE7876" s="61"/>
      <c r="AF7876" s="46"/>
      <c r="AG7876" s="46"/>
      <c r="AH7876" s="46">
        <f>SUM(AH7874:AH7875)</f>
        <v>98000</v>
      </c>
      <c r="AI7876" s="46"/>
      <c r="AJ7876" s="46">
        <f>SUM(AJ7874:AJ7875)</f>
        <v>98000</v>
      </c>
      <c r="AK7876" s="46"/>
      <c r="AL7876" s="46">
        <f>SUM(AL7874:AL7875)</f>
        <v>294</v>
      </c>
    </row>
    <row r="7877" spans="1:38" x14ac:dyDescent="0.45">
      <c r="A7877" s="16" t="s">
        <v>11435</v>
      </c>
      <c r="B7877" s="21">
        <v>3719900002561</v>
      </c>
      <c r="C7877" s="16" t="s">
        <v>11436</v>
      </c>
      <c r="D7877" s="16" t="s">
        <v>11437</v>
      </c>
      <c r="E7877" s="56">
        <v>4623</v>
      </c>
      <c r="F7877" s="56">
        <v>1522</v>
      </c>
      <c r="G7877" s="57" t="s">
        <v>11438</v>
      </c>
      <c r="H7877" s="56" t="s">
        <v>42</v>
      </c>
      <c r="I7877" s="56">
        <v>31503</v>
      </c>
      <c r="J7877" s="56">
        <v>0</v>
      </c>
      <c r="K7877" s="56">
        <v>1</v>
      </c>
      <c r="L7877" s="71">
        <v>97</v>
      </c>
      <c r="M7877" s="56" t="s">
        <v>43</v>
      </c>
      <c r="N7877" s="46">
        <f>((J7877*400)+(K7877*100))+L7877</f>
        <v>197</v>
      </c>
      <c r="O7877" s="46">
        <v>300</v>
      </c>
      <c r="P7877" s="46">
        <f>N7877*O7877</f>
        <v>59100</v>
      </c>
      <c r="Q7877" s="56"/>
      <c r="R7877" s="58"/>
      <c r="S7877" s="59"/>
      <c r="T7877" s="58"/>
      <c r="U7877" s="58"/>
      <c r="V7877" s="60"/>
      <c r="W7877" s="56"/>
      <c r="X7877" s="56"/>
      <c r="Y7877" s="56"/>
      <c r="Z7877" s="46"/>
      <c r="AA7877" s="66"/>
      <c r="AB7877" s="46"/>
      <c r="AC7877" s="46"/>
      <c r="AD7877" s="61"/>
      <c r="AE7877" s="61"/>
      <c r="AF7877" s="46"/>
      <c r="AG7877" s="46">
        <f>IF(AND(AF7877="",P7877=""),0,IF((AF7877=""),P7877,IF((P7877=""),AF7877,AF7877+P7877)))</f>
        <v>59100</v>
      </c>
      <c r="AH7877" s="46">
        <f>IF( (AA7877=""),AG7877*1,AG7877*(AA7877/100) )</f>
        <v>59100</v>
      </c>
      <c r="AI7877" s="46">
        <v>0</v>
      </c>
      <c r="AJ7877" s="46">
        <f>IF((AI7877-AH7877) &gt; 1,0,IF((AI7877-AH7877)&lt;0,AH7877-AI7877,AI7877-AH7877))</f>
        <v>59100</v>
      </c>
      <c r="AK7877" s="46">
        <v>0.3</v>
      </c>
      <c r="AL7877" s="46">
        <f>AJ7877*(AK7877/100)</f>
        <v>177.3</v>
      </c>
    </row>
    <row r="7878" spans="1:38" x14ac:dyDescent="0.45">
      <c r="A7878" s="16"/>
      <c r="B7878" s="21"/>
      <c r="C7878" s="16"/>
      <c r="D7878" s="16"/>
      <c r="E7878" s="56"/>
      <c r="F7878" s="56"/>
      <c r="G7878" s="57"/>
      <c r="H7878" s="56"/>
      <c r="I7878" s="56"/>
      <c r="J7878" s="56"/>
      <c r="K7878" s="56"/>
      <c r="L7878" s="71"/>
      <c r="M7878" s="56"/>
      <c r="N7878" s="46"/>
      <c r="O7878" s="46" t="s">
        <v>54</v>
      </c>
      <c r="P7878" s="46">
        <f>SUM(P7877:P7877)</f>
        <v>59100</v>
      </c>
      <c r="Q7878" s="56"/>
      <c r="R7878" s="58"/>
      <c r="S7878" s="59"/>
      <c r="T7878" s="58"/>
      <c r="U7878" s="58"/>
      <c r="V7878" s="60"/>
      <c r="W7878" s="56"/>
      <c r="X7878" s="56"/>
      <c r="Y7878" s="56"/>
      <c r="Z7878" s="46"/>
      <c r="AA7878" s="66"/>
      <c r="AB7878" s="46"/>
      <c r="AC7878" s="46"/>
      <c r="AD7878" s="61"/>
      <c r="AE7878" s="61"/>
      <c r="AF7878" s="46"/>
      <c r="AG7878" s="46"/>
      <c r="AH7878" s="46">
        <f>SUM(AH7877:AH7877)</f>
        <v>59100</v>
      </c>
      <c r="AI7878" s="46"/>
      <c r="AJ7878" s="46">
        <f>SUM(AJ7877:AJ7877)</f>
        <v>59100</v>
      </c>
      <c r="AK7878" s="46"/>
      <c r="AL7878" s="46">
        <f>SUM(AL7877:AL7877)</f>
        <v>177.3</v>
      </c>
    </row>
    <row r="7879" spans="1:38" x14ac:dyDescent="0.45">
      <c r="A7879" s="16" t="s">
        <v>11439</v>
      </c>
      <c r="B7879" s="21">
        <v>3102000104430</v>
      </c>
      <c r="C7879" s="16" t="s">
        <v>11440</v>
      </c>
      <c r="D7879" s="16" t="s">
        <v>11441</v>
      </c>
      <c r="E7879" s="56">
        <v>4624</v>
      </c>
      <c r="F7879" s="56">
        <v>7885</v>
      </c>
      <c r="G7879" s="57" t="s">
        <v>11442</v>
      </c>
      <c r="H7879" s="56" t="s">
        <v>42</v>
      </c>
      <c r="I7879" s="56">
        <v>15437</v>
      </c>
      <c r="J7879" s="56"/>
      <c r="K7879" s="56"/>
      <c r="L7879" s="71"/>
      <c r="M7879" s="56"/>
      <c r="N7879" s="46"/>
      <c r="O7879" s="46"/>
      <c r="P7879" s="46"/>
      <c r="Q7879" s="56"/>
      <c r="R7879" s="58"/>
      <c r="S7879" s="59"/>
      <c r="T7879" s="58"/>
      <c r="U7879" s="58"/>
      <c r="V7879" s="60"/>
      <c r="W7879" s="56"/>
      <c r="X7879" s="56"/>
      <c r="Y7879" s="56"/>
      <c r="Z7879" s="46"/>
      <c r="AA7879" s="66"/>
      <c r="AB7879" s="46"/>
      <c r="AC7879" s="46"/>
      <c r="AD7879" s="61"/>
      <c r="AE7879" s="61"/>
      <c r="AF7879" s="46"/>
      <c r="AG7879" s="46"/>
      <c r="AH7879" s="46"/>
      <c r="AI7879" s="46"/>
      <c r="AJ7879" s="46"/>
      <c r="AK7879" s="46"/>
      <c r="AL7879" s="46"/>
    </row>
    <row r="7880" spans="1:38" x14ac:dyDescent="0.45">
      <c r="A7880" s="16"/>
      <c r="B7880" s="21"/>
      <c r="C7880" s="16"/>
      <c r="D7880" s="16"/>
      <c r="E7880" s="56"/>
      <c r="F7880" s="56"/>
      <c r="G7880" s="57"/>
      <c r="H7880" s="56"/>
      <c r="I7880" s="56"/>
      <c r="J7880" s="56"/>
      <c r="K7880" s="56"/>
      <c r="L7880" s="71"/>
      <c r="M7880" s="56"/>
      <c r="N7880" s="46"/>
      <c r="O7880" s="46" t="s">
        <v>54</v>
      </c>
      <c r="P7880" s="46">
        <f>SUM(P7879:P7879)</f>
        <v>0</v>
      </c>
      <c r="Q7880" s="56"/>
      <c r="R7880" s="58"/>
      <c r="S7880" s="59"/>
      <c r="T7880" s="58"/>
      <c r="U7880" s="58"/>
      <c r="V7880" s="60"/>
      <c r="W7880" s="56"/>
      <c r="X7880" s="56"/>
      <c r="Y7880" s="56"/>
      <c r="Z7880" s="46"/>
      <c r="AA7880" s="66"/>
      <c r="AB7880" s="46"/>
      <c r="AC7880" s="46"/>
      <c r="AD7880" s="61"/>
      <c r="AE7880" s="61"/>
      <c r="AF7880" s="46"/>
      <c r="AG7880" s="46"/>
      <c r="AH7880" s="46">
        <f>SUM(AH7879:AH7879)</f>
        <v>0</v>
      </c>
      <c r="AI7880" s="46"/>
      <c r="AJ7880" s="46">
        <f>SUM(AJ7879:AJ7879)</f>
        <v>0</v>
      </c>
      <c r="AK7880" s="46"/>
      <c r="AL7880" s="46">
        <f>SUM(AL7879:AL7879)</f>
        <v>0</v>
      </c>
    </row>
    <row r="7881" spans="1:38" x14ac:dyDescent="0.45">
      <c r="A7881" s="16" t="s">
        <v>11443</v>
      </c>
      <c r="B7881" s="21">
        <v>3101600729944</v>
      </c>
      <c r="C7881" s="16" t="s">
        <v>11444</v>
      </c>
      <c r="D7881" s="16" t="s">
        <v>11445</v>
      </c>
      <c r="E7881" s="56">
        <v>4625</v>
      </c>
      <c r="F7881" s="56">
        <v>1524</v>
      </c>
      <c r="G7881" s="57" t="s">
        <v>11446</v>
      </c>
      <c r="H7881" s="56" t="s">
        <v>42</v>
      </c>
      <c r="I7881" s="56">
        <v>21222</v>
      </c>
      <c r="J7881" s="56">
        <v>0</v>
      </c>
      <c r="K7881" s="56">
        <v>1</v>
      </c>
      <c r="L7881" s="71">
        <v>59.5</v>
      </c>
      <c r="M7881" s="56" t="s">
        <v>43</v>
      </c>
      <c r="N7881" s="46">
        <f>((J7881*400)+(K7881*100))+L7881</f>
        <v>159.5</v>
      </c>
      <c r="O7881" s="46">
        <v>300</v>
      </c>
      <c r="P7881" s="46">
        <f>N7881*O7881</f>
        <v>47850</v>
      </c>
      <c r="Q7881" s="56"/>
      <c r="R7881" s="58"/>
      <c r="S7881" s="59"/>
      <c r="T7881" s="58"/>
      <c r="U7881" s="58"/>
      <c r="V7881" s="60"/>
      <c r="W7881" s="56"/>
      <c r="X7881" s="56"/>
      <c r="Y7881" s="56"/>
      <c r="Z7881" s="46"/>
      <c r="AA7881" s="66"/>
      <c r="AB7881" s="46"/>
      <c r="AC7881" s="46"/>
      <c r="AD7881" s="61"/>
      <c r="AE7881" s="61"/>
      <c r="AF7881" s="46"/>
      <c r="AG7881" s="46">
        <f>IF(AND(AF7881="",P7881=""),0,IF((AF7881=""),P7881,IF((P7881=""),AF7881,AF7881+P7881)))</f>
        <v>47850</v>
      </c>
      <c r="AH7881" s="46">
        <f>IF( (AA7881=""),AG7881*1,AG7881*(AA7881/100) )</f>
        <v>47850</v>
      </c>
      <c r="AI7881" s="46">
        <v>0</v>
      </c>
      <c r="AJ7881" s="46">
        <f>IF((AI7881-AH7881) &gt; 1,0,IF((AI7881-AH7881)&lt;0,AH7881-AI7881,AI7881-AH7881))</f>
        <v>47850</v>
      </c>
      <c r="AK7881" s="46">
        <v>0.3</v>
      </c>
      <c r="AL7881" s="46">
        <f>AJ7881*(AK7881/100)</f>
        <v>143.55000000000001</v>
      </c>
    </row>
    <row r="7882" spans="1:38" x14ac:dyDescent="0.45">
      <c r="A7882" s="16"/>
      <c r="B7882" s="21"/>
      <c r="C7882" s="16"/>
      <c r="D7882" s="16"/>
      <c r="E7882" s="56"/>
      <c r="F7882" s="56"/>
      <c r="G7882" s="57"/>
      <c r="H7882" s="56"/>
      <c r="I7882" s="56"/>
      <c r="J7882" s="56"/>
      <c r="K7882" s="56"/>
      <c r="L7882" s="71"/>
      <c r="M7882" s="56"/>
      <c r="N7882" s="46"/>
      <c r="O7882" s="46" t="s">
        <v>54</v>
      </c>
      <c r="P7882" s="46">
        <f>SUM(P7881:P7881)</f>
        <v>47850</v>
      </c>
      <c r="Q7882" s="56"/>
      <c r="R7882" s="58"/>
      <c r="S7882" s="59"/>
      <c r="T7882" s="58"/>
      <c r="U7882" s="58"/>
      <c r="V7882" s="60"/>
      <c r="W7882" s="56"/>
      <c r="X7882" s="56"/>
      <c r="Y7882" s="56"/>
      <c r="Z7882" s="46"/>
      <c r="AA7882" s="66"/>
      <c r="AB7882" s="46"/>
      <c r="AC7882" s="46"/>
      <c r="AD7882" s="61"/>
      <c r="AE7882" s="61"/>
      <c r="AF7882" s="46"/>
      <c r="AG7882" s="46"/>
      <c r="AH7882" s="46">
        <f>SUM(AH7881:AH7881)</f>
        <v>47850</v>
      </c>
      <c r="AI7882" s="46"/>
      <c r="AJ7882" s="46">
        <f>SUM(AJ7881:AJ7881)</f>
        <v>47850</v>
      </c>
      <c r="AK7882" s="46"/>
      <c r="AL7882" s="46">
        <f>SUM(AL7881:AL7881)</f>
        <v>143.55000000000001</v>
      </c>
    </row>
    <row r="7883" spans="1:38" x14ac:dyDescent="0.45">
      <c r="A7883" s="16" t="s">
        <v>11447</v>
      </c>
      <c r="B7883" s="21">
        <v>3101402290521</v>
      </c>
      <c r="C7883" s="16" t="s">
        <v>11448</v>
      </c>
      <c r="D7883" s="16" t="s">
        <v>11449</v>
      </c>
      <c r="E7883" s="56">
        <v>4626</v>
      </c>
      <c r="F7883" s="56">
        <v>6376</v>
      </c>
      <c r="G7883" s="57"/>
      <c r="H7883" s="56" t="s">
        <v>42</v>
      </c>
      <c r="I7883" s="56">
        <v>23505</v>
      </c>
      <c r="J7883" s="56">
        <v>0</v>
      </c>
      <c r="K7883" s="56">
        <v>2</v>
      </c>
      <c r="L7883" s="71">
        <v>0</v>
      </c>
      <c r="M7883" s="56" t="s">
        <v>90</v>
      </c>
      <c r="N7883" s="46">
        <f>((J7883*400)+(K7883*100))+L7883</f>
        <v>200</v>
      </c>
      <c r="O7883" s="46">
        <v>500</v>
      </c>
      <c r="P7883" s="46">
        <f>N7883*O7883</f>
        <v>100000</v>
      </c>
      <c r="Q7883" s="56"/>
      <c r="R7883" s="58"/>
      <c r="S7883" s="59"/>
      <c r="T7883" s="58"/>
      <c r="U7883" s="58"/>
      <c r="V7883" s="60"/>
      <c r="W7883" s="56"/>
      <c r="X7883" s="56"/>
      <c r="Y7883" s="56"/>
      <c r="Z7883" s="46"/>
      <c r="AA7883" s="66"/>
      <c r="AB7883" s="46"/>
      <c r="AC7883" s="46"/>
      <c r="AD7883" s="61"/>
      <c r="AE7883" s="61"/>
      <c r="AF7883" s="46"/>
      <c r="AG7883" s="46">
        <f>IF(AND(AF7883="",P7883=""),0,IF((AF7883=""),P7883,IF((P7883=""),AF7883,AF7883+P7883)))</f>
        <v>100000</v>
      </c>
      <c r="AH7883" s="46">
        <f>IF( (AA7883=""),AG7883*1,AG7883*(AA7883/100) )</f>
        <v>100000</v>
      </c>
      <c r="AI7883" s="46">
        <v>50000000</v>
      </c>
      <c r="AJ7883" s="46">
        <f>IF((AI7883-AH7883) &gt; 1,0,IF((AI7883-AH7883)&lt;0,AH7883-AI7883,AI7883-AH7883))</f>
        <v>0</v>
      </c>
      <c r="AK7883" s="46">
        <v>0.01</v>
      </c>
      <c r="AL7883" s="46">
        <f>AJ7883*(AK7883/100)</f>
        <v>0</v>
      </c>
    </row>
    <row r="7884" spans="1:38" x14ac:dyDescent="0.45">
      <c r="A7884" s="16"/>
      <c r="B7884" s="21"/>
      <c r="C7884" s="16"/>
      <c r="D7884" s="16"/>
      <c r="E7884" s="56"/>
      <c r="F7884" s="56"/>
      <c r="G7884" s="57"/>
      <c r="H7884" s="56"/>
      <c r="I7884" s="56"/>
      <c r="J7884" s="56"/>
      <c r="K7884" s="56"/>
      <c r="L7884" s="71"/>
      <c r="M7884" s="56"/>
      <c r="N7884" s="46"/>
      <c r="O7884" s="46"/>
      <c r="P7884" s="46"/>
      <c r="Q7884" s="73">
        <v>1</v>
      </c>
      <c r="R7884" s="58" t="s">
        <v>11447</v>
      </c>
      <c r="S7884" s="59">
        <v>3101402290521</v>
      </c>
      <c r="T7884" s="58" t="s">
        <v>11448</v>
      </c>
      <c r="U7884" s="58" t="s">
        <v>11450</v>
      </c>
      <c r="V7884" s="60"/>
      <c r="W7884" s="56" t="s">
        <v>210</v>
      </c>
      <c r="X7884" s="56" t="s">
        <v>211</v>
      </c>
      <c r="Y7884" s="56" t="s">
        <v>212</v>
      </c>
      <c r="Z7884" s="46">
        <v>208.24</v>
      </c>
      <c r="AA7884" s="66">
        <v>100</v>
      </c>
      <c r="AB7884" s="46">
        <v>6900</v>
      </c>
      <c r="AC7884" s="46">
        <f>Z7884*AB7884</f>
        <v>1436856</v>
      </c>
      <c r="AD7884" s="61">
        <v>5</v>
      </c>
      <c r="AE7884" s="61">
        <v>5</v>
      </c>
      <c r="AF7884" s="46">
        <f>(AC7884*(100-AE7884))/100</f>
        <v>1365013.2</v>
      </c>
      <c r="AG7884" s="46">
        <f>IF( (AF7884=""),0,SUM(AF7884:AF7884) )</f>
        <v>1365013.2</v>
      </c>
      <c r="AH7884" s="46">
        <f>(AG7884/100)*(AA7884)</f>
        <v>1365013.2</v>
      </c>
      <c r="AI7884" s="46">
        <v>0</v>
      </c>
      <c r="AJ7884" s="46">
        <f>IF((AI7884-AH7884) &gt; 1,0,IF((AI7884-AH7884)&lt;0,AH7884-AI7884,AI7884-AH7884))</f>
        <v>1365013.2</v>
      </c>
      <c r="AK7884" s="46">
        <v>0.02</v>
      </c>
      <c r="AL7884" s="46">
        <f>AJ7884*(AK7884/100)</f>
        <v>273.00263999999999</v>
      </c>
    </row>
    <row r="7885" spans="1:38" x14ac:dyDescent="0.45">
      <c r="A7885" s="16"/>
      <c r="B7885" s="21"/>
      <c r="C7885" s="16"/>
      <c r="D7885" s="16"/>
      <c r="E7885" s="56"/>
      <c r="F7885" s="56"/>
      <c r="G7885" s="57"/>
      <c r="H7885" s="56"/>
      <c r="I7885" s="56"/>
      <c r="J7885" s="56"/>
      <c r="K7885" s="56"/>
      <c r="L7885" s="71"/>
      <c r="M7885" s="56"/>
      <c r="N7885" s="46"/>
      <c r="O7885" s="46" t="s">
        <v>54</v>
      </c>
      <c r="P7885" s="46">
        <f>SUM(P7883:P7884)</f>
        <v>100000</v>
      </c>
      <c r="Q7885" s="56"/>
      <c r="R7885" s="58"/>
      <c r="S7885" s="59"/>
      <c r="T7885" s="58"/>
      <c r="U7885" s="58"/>
      <c r="V7885" s="60"/>
      <c r="W7885" s="56"/>
      <c r="X7885" s="56"/>
      <c r="Y7885" s="56"/>
      <c r="Z7885" s="46"/>
      <c r="AA7885" s="66"/>
      <c r="AB7885" s="46"/>
      <c r="AC7885" s="46"/>
      <c r="AD7885" s="61"/>
      <c r="AE7885" s="61"/>
      <c r="AF7885" s="46"/>
      <c r="AG7885" s="46"/>
      <c r="AH7885" s="46">
        <f>SUM(AH7883:AH7884)</f>
        <v>1465013.2</v>
      </c>
      <c r="AI7885" s="46"/>
      <c r="AJ7885" s="46">
        <f>SUM(AJ7883:AJ7884)</f>
        <v>1365013.2</v>
      </c>
      <c r="AK7885" s="46"/>
      <c r="AL7885" s="46">
        <f>SUM(AL7883:AL7884)</f>
        <v>273.00263999999999</v>
      </c>
    </row>
    <row r="7886" spans="1:38" x14ac:dyDescent="0.45">
      <c r="A7886" s="16" t="s">
        <v>11439</v>
      </c>
      <c r="B7886" s="21">
        <v>3102000104430</v>
      </c>
      <c r="C7886" s="16" t="s">
        <v>11440</v>
      </c>
      <c r="D7886" s="16" t="s">
        <v>11441</v>
      </c>
      <c r="E7886" s="56">
        <v>4627</v>
      </c>
      <c r="F7886" s="56">
        <v>10077</v>
      </c>
      <c r="G7886" s="57" t="s">
        <v>11451</v>
      </c>
      <c r="H7886" s="56" t="s">
        <v>42</v>
      </c>
      <c r="I7886" s="56">
        <v>26937</v>
      </c>
      <c r="J7886" s="56"/>
      <c r="K7886" s="56"/>
      <c r="L7886" s="71"/>
      <c r="M7886" s="56"/>
      <c r="N7886" s="46"/>
      <c r="O7886" s="46"/>
      <c r="P7886" s="46"/>
      <c r="Q7886" s="56"/>
      <c r="R7886" s="58"/>
      <c r="S7886" s="59"/>
      <c r="T7886" s="58"/>
      <c r="U7886" s="58"/>
      <c r="V7886" s="60"/>
      <c r="W7886" s="56"/>
      <c r="X7886" s="56"/>
      <c r="Y7886" s="56"/>
      <c r="Z7886" s="46"/>
      <c r="AA7886" s="66"/>
      <c r="AB7886" s="46"/>
      <c r="AC7886" s="46"/>
      <c r="AD7886" s="61"/>
      <c r="AE7886" s="61"/>
      <c r="AF7886" s="46"/>
      <c r="AG7886" s="46"/>
      <c r="AH7886" s="46"/>
      <c r="AI7886" s="46"/>
      <c r="AJ7886" s="46"/>
      <c r="AK7886" s="46"/>
      <c r="AL7886" s="46"/>
    </row>
    <row r="7887" spans="1:38" x14ac:dyDescent="0.45">
      <c r="A7887" s="16"/>
      <c r="B7887" s="21"/>
      <c r="C7887" s="16"/>
      <c r="D7887" s="16"/>
      <c r="E7887" s="56">
        <v>4628</v>
      </c>
      <c r="F7887" s="56">
        <v>9631</v>
      </c>
      <c r="G7887" s="57" t="s">
        <v>11452</v>
      </c>
      <c r="H7887" s="56" t="s">
        <v>42</v>
      </c>
      <c r="I7887" s="56">
        <v>26938</v>
      </c>
      <c r="J7887" s="56"/>
      <c r="K7887" s="56"/>
      <c r="L7887" s="71"/>
      <c r="M7887" s="56"/>
      <c r="N7887" s="46"/>
      <c r="O7887" s="46"/>
      <c r="P7887" s="46"/>
      <c r="Q7887" s="56"/>
      <c r="R7887" s="58"/>
      <c r="S7887" s="59"/>
      <c r="T7887" s="58"/>
      <c r="U7887" s="58"/>
      <c r="V7887" s="60"/>
      <c r="W7887" s="56"/>
      <c r="X7887" s="56"/>
      <c r="Y7887" s="56"/>
      <c r="Z7887" s="46"/>
      <c r="AA7887" s="66"/>
      <c r="AB7887" s="46"/>
      <c r="AC7887" s="46"/>
      <c r="AD7887" s="61"/>
      <c r="AE7887" s="61"/>
      <c r="AF7887" s="46"/>
      <c r="AG7887" s="46"/>
      <c r="AH7887" s="46"/>
      <c r="AI7887" s="46"/>
      <c r="AJ7887" s="46"/>
      <c r="AK7887" s="46"/>
      <c r="AL7887" s="46"/>
    </row>
    <row r="7888" spans="1:38" x14ac:dyDescent="0.45">
      <c r="A7888" s="16"/>
      <c r="B7888" s="21"/>
      <c r="C7888" s="16"/>
      <c r="D7888" s="16"/>
      <c r="E7888" s="56">
        <v>4629</v>
      </c>
      <c r="F7888" s="56">
        <v>7482</v>
      </c>
      <c r="G7888" s="57" t="s">
        <v>11453</v>
      </c>
      <c r="H7888" s="56" t="s">
        <v>42</v>
      </c>
      <c r="I7888" s="56">
        <v>26939</v>
      </c>
      <c r="J7888" s="56"/>
      <c r="K7888" s="56"/>
      <c r="L7888" s="71"/>
      <c r="M7888" s="56"/>
      <c r="N7888" s="46"/>
      <c r="O7888" s="46"/>
      <c r="P7888" s="46"/>
      <c r="Q7888" s="56"/>
      <c r="R7888" s="58"/>
      <c r="S7888" s="59"/>
      <c r="T7888" s="58"/>
      <c r="U7888" s="58"/>
      <c r="V7888" s="60"/>
      <c r="W7888" s="56"/>
      <c r="X7888" s="56"/>
      <c r="Y7888" s="56"/>
      <c r="Z7888" s="46"/>
      <c r="AA7888" s="66"/>
      <c r="AB7888" s="46"/>
      <c r="AC7888" s="46"/>
      <c r="AD7888" s="61"/>
      <c r="AE7888" s="61"/>
      <c r="AF7888" s="46"/>
      <c r="AG7888" s="46"/>
      <c r="AH7888" s="46"/>
      <c r="AI7888" s="46"/>
      <c r="AJ7888" s="46"/>
      <c r="AK7888" s="46"/>
      <c r="AL7888" s="46"/>
    </row>
    <row r="7889" spans="1:38" x14ac:dyDescent="0.45">
      <c r="A7889" s="16"/>
      <c r="B7889" s="21"/>
      <c r="C7889" s="16"/>
      <c r="D7889" s="16"/>
      <c r="E7889" s="56">
        <v>4630</v>
      </c>
      <c r="F7889" s="56">
        <v>7242</v>
      </c>
      <c r="G7889" s="57" t="s">
        <v>11454</v>
      </c>
      <c r="H7889" s="56" t="s">
        <v>42</v>
      </c>
      <c r="I7889" s="56">
        <v>26940</v>
      </c>
      <c r="J7889" s="56"/>
      <c r="K7889" s="56"/>
      <c r="L7889" s="71"/>
      <c r="M7889" s="56"/>
      <c r="N7889" s="46"/>
      <c r="O7889" s="46"/>
      <c r="P7889" s="46"/>
      <c r="Q7889" s="56"/>
      <c r="R7889" s="58"/>
      <c r="S7889" s="59"/>
      <c r="T7889" s="58"/>
      <c r="U7889" s="58"/>
      <c r="V7889" s="60"/>
      <c r="W7889" s="56"/>
      <c r="X7889" s="56"/>
      <c r="Y7889" s="56"/>
      <c r="Z7889" s="46"/>
      <c r="AA7889" s="66"/>
      <c r="AB7889" s="46"/>
      <c r="AC7889" s="46"/>
      <c r="AD7889" s="61"/>
      <c r="AE7889" s="61"/>
      <c r="AF7889" s="46"/>
      <c r="AG7889" s="46"/>
      <c r="AH7889" s="46"/>
      <c r="AI7889" s="46"/>
      <c r="AJ7889" s="46"/>
      <c r="AK7889" s="46"/>
      <c r="AL7889" s="46"/>
    </row>
    <row r="7890" spans="1:38" x14ac:dyDescent="0.45">
      <c r="A7890" s="16"/>
      <c r="B7890" s="21"/>
      <c r="C7890" s="16"/>
      <c r="D7890" s="16"/>
      <c r="E7890" s="56"/>
      <c r="F7890" s="56"/>
      <c r="G7890" s="57"/>
      <c r="H7890" s="56"/>
      <c r="I7890" s="56"/>
      <c r="J7890" s="56"/>
      <c r="K7890" s="56"/>
      <c r="L7890" s="71"/>
      <c r="M7890" s="56"/>
      <c r="N7890" s="46"/>
      <c r="O7890" s="46" t="s">
        <v>54</v>
      </c>
      <c r="P7890" s="46">
        <f>SUM(P7886:P7889)</f>
        <v>0</v>
      </c>
      <c r="Q7890" s="56"/>
      <c r="R7890" s="58"/>
      <c r="S7890" s="59"/>
      <c r="T7890" s="58"/>
      <c r="U7890" s="58"/>
      <c r="V7890" s="60"/>
      <c r="W7890" s="56"/>
      <c r="X7890" s="56"/>
      <c r="Y7890" s="56"/>
      <c r="Z7890" s="46"/>
      <c r="AA7890" s="66"/>
      <c r="AB7890" s="46"/>
      <c r="AC7890" s="46"/>
      <c r="AD7890" s="61"/>
      <c r="AE7890" s="61"/>
      <c r="AF7890" s="46"/>
      <c r="AG7890" s="46"/>
      <c r="AH7890" s="46">
        <f>SUM(AH7886:AH7889)</f>
        <v>0</v>
      </c>
      <c r="AI7890" s="46"/>
      <c r="AJ7890" s="46">
        <f>SUM(AJ7886:AJ7889)</f>
        <v>0</v>
      </c>
      <c r="AK7890" s="46"/>
      <c r="AL7890" s="46">
        <f>SUM(AL7886:AL7889)</f>
        <v>0</v>
      </c>
    </row>
    <row r="7891" spans="1:38" x14ac:dyDescent="0.45">
      <c r="A7891" s="16" t="s">
        <v>11455</v>
      </c>
      <c r="B7891" s="21">
        <v>3770400039476</v>
      </c>
      <c r="C7891" s="16" t="s">
        <v>11456</v>
      </c>
      <c r="D7891" s="16" t="s">
        <v>11457</v>
      </c>
      <c r="E7891" s="56">
        <v>4631</v>
      </c>
      <c r="F7891" s="56">
        <v>7860</v>
      </c>
      <c r="G7891" s="57" t="s">
        <v>11458</v>
      </c>
      <c r="H7891" s="56" t="s">
        <v>42</v>
      </c>
      <c r="I7891" s="56">
        <v>27613</v>
      </c>
      <c r="J7891" s="56"/>
      <c r="K7891" s="56"/>
      <c r="L7891" s="71"/>
      <c r="M7891" s="56"/>
      <c r="N7891" s="46"/>
      <c r="O7891" s="46"/>
      <c r="P7891" s="46"/>
      <c r="Q7891" s="56"/>
      <c r="R7891" s="58"/>
      <c r="S7891" s="59"/>
      <c r="T7891" s="58"/>
      <c r="U7891" s="58"/>
      <c r="V7891" s="60"/>
      <c r="W7891" s="56"/>
      <c r="X7891" s="56"/>
      <c r="Y7891" s="56"/>
      <c r="Z7891" s="46"/>
      <c r="AA7891" s="66"/>
      <c r="AB7891" s="46"/>
      <c r="AC7891" s="46"/>
      <c r="AD7891" s="61"/>
      <c r="AE7891" s="61"/>
      <c r="AF7891" s="46"/>
      <c r="AG7891" s="46"/>
      <c r="AH7891" s="46"/>
      <c r="AI7891" s="46"/>
      <c r="AJ7891" s="46"/>
      <c r="AK7891" s="46"/>
      <c r="AL7891" s="46"/>
    </row>
    <row r="7892" spans="1:38" x14ac:dyDescent="0.45">
      <c r="A7892" s="16"/>
      <c r="B7892" s="21"/>
      <c r="C7892" s="16"/>
      <c r="D7892" s="16"/>
      <c r="E7892" s="56">
        <v>4632</v>
      </c>
      <c r="F7892" s="56">
        <v>7143</v>
      </c>
      <c r="G7892" s="57" t="s">
        <v>11459</v>
      </c>
      <c r="H7892" s="56" t="s">
        <v>42</v>
      </c>
      <c r="I7892" s="56">
        <v>27614</v>
      </c>
      <c r="J7892" s="56"/>
      <c r="K7892" s="56"/>
      <c r="L7892" s="71"/>
      <c r="M7892" s="56"/>
      <c r="N7892" s="46"/>
      <c r="O7892" s="46"/>
      <c r="P7892" s="46"/>
      <c r="Q7892" s="56"/>
      <c r="R7892" s="58"/>
      <c r="S7892" s="59"/>
      <c r="T7892" s="58"/>
      <c r="U7892" s="58"/>
      <c r="V7892" s="60"/>
      <c r="W7892" s="56"/>
      <c r="X7892" s="56"/>
      <c r="Y7892" s="56"/>
      <c r="Z7892" s="46"/>
      <c r="AA7892" s="66"/>
      <c r="AB7892" s="46"/>
      <c r="AC7892" s="46"/>
      <c r="AD7892" s="61"/>
      <c r="AE7892" s="61"/>
      <c r="AF7892" s="46"/>
      <c r="AG7892" s="46"/>
      <c r="AH7892" s="46"/>
      <c r="AI7892" s="46"/>
      <c r="AJ7892" s="46"/>
      <c r="AK7892" s="46"/>
      <c r="AL7892" s="46"/>
    </row>
    <row r="7893" spans="1:38" x14ac:dyDescent="0.45">
      <c r="A7893" s="16"/>
      <c r="B7893" s="21"/>
      <c r="C7893" s="16"/>
      <c r="D7893" s="16"/>
      <c r="E7893" s="56"/>
      <c r="F7893" s="56"/>
      <c r="G7893" s="57"/>
      <c r="H7893" s="56"/>
      <c r="I7893" s="56"/>
      <c r="J7893" s="56"/>
      <c r="K7893" s="56"/>
      <c r="L7893" s="71"/>
      <c r="M7893" s="56"/>
      <c r="N7893" s="46"/>
      <c r="O7893" s="46" t="s">
        <v>54</v>
      </c>
      <c r="P7893" s="46">
        <f>SUM(P7891:P7892)</f>
        <v>0</v>
      </c>
      <c r="Q7893" s="56"/>
      <c r="R7893" s="58"/>
      <c r="S7893" s="59"/>
      <c r="T7893" s="58"/>
      <c r="U7893" s="58"/>
      <c r="V7893" s="60"/>
      <c r="W7893" s="56"/>
      <c r="X7893" s="56"/>
      <c r="Y7893" s="56"/>
      <c r="Z7893" s="46"/>
      <c r="AA7893" s="66"/>
      <c r="AB7893" s="46"/>
      <c r="AC7893" s="46"/>
      <c r="AD7893" s="61"/>
      <c r="AE7893" s="61"/>
      <c r="AF7893" s="46"/>
      <c r="AG7893" s="46"/>
      <c r="AH7893" s="46">
        <f>SUM(AH7891:AH7892)</f>
        <v>0</v>
      </c>
      <c r="AI7893" s="46"/>
      <c r="AJ7893" s="46">
        <f>SUM(AJ7891:AJ7892)</f>
        <v>0</v>
      </c>
      <c r="AK7893" s="46"/>
      <c r="AL7893" s="46">
        <f>SUM(AL7891:AL7892)</f>
        <v>0</v>
      </c>
    </row>
    <row r="7894" spans="1:38" x14ac:dyDescent="0.45">
      <c r="A7894" s="16" t="s">
        <v>11460</v>
      </c>
      <c r="B7894" s="21">
        <v>3770400040261</v>
      </c>
      <c r="C7894" s="16" t="s">
        <v>11461</v>
      </c>
      <c r="D7894" s="16" t="s">
        <v>11462</v>
      </c>
      <c r="E7894" s="56">
        <v>4633</v>
      </c>
      <c r="F7894" s="56">
        <v>8969</v>
      </c>
      <c r="G7894" s="57" t="s">
        <v>11463</v>
      </c>
      <c r="H7894" s="56" t="s">
        <v>42</v>
      </c>
      <c r="I7894" s="56">
        <v>33334</v>
      </c>
      <c r="J7894" s="56"/>
      <c r="K7894" s="56"/>
      <c r="L7894" s="71"/>
      <c r="M7894" s="56"/>
      <c r="N7894" s="46"/>
      <c r="O7894" s="46"/>
      <c r="P7894" s="46"/>
      <c r="Q7894" s="56"/>
      <c r="R7894" s="58"/>
      <c r="S7894" s="59"/>
      <c r="T7894" s="58"/>
      <c r="U7894" s="58"/>
      <c r="V7894" s="60"/>
      <c r="W7894" s="56"/>
      <c r="X7894" s="56"/>
      <c r="Y7894" s="56"/>
      <c r="Z7894" s="46"/>
      <c r="AA7894" s="66"/>
      <c r="AB7894" s="46"/>
      <c r="AC7894" s="46"/>
      <c r="AD7894" s="61"/>
      <c r="AE7894" s="61"/>
      <c r="AF7894" s="46"/>
      <c r="AG7894" s="46"/>
      <c r="AH7894" s="46"/>
      <c r="AI7894" s="46"/>
      <c r="AJ7894" s="46"/>
      <c r="AK7894" s="46"/>
      <c r="AL7894" s="46"/>
    </row>
    <row r="7895" spans="1:38" x14ac:dyDescent="0.45">
      <c r="A7895" s="16"/>
      <c r="B7895" s="21"/>
      <c r="C7895" s="16"/>
      <c r="D7895" s="16"/>
      <c r="E7895" s="56">
        <v>4634</v>
      </c>
      <c r="F7895" s="56">
        <v>98</v>
      </c>
      <c r="G7895" s="57" t="s">
        <v>11464</v>
      </c>
      <c r="H7895" s="56" t="s">
        <v>42</v>
      </c>
      <c r="I7895" s="56">
        <v>34276</v>
      </c>
      <c r="J7895" s="56">
        <v>0</v>
      </c>
      <c r="K7895" s="56">
        <v>1</v>
      </c>
      <c r="L7895" s="71">
        <v>23.7</v>
      </c>
      <c r="M7895" s="56" t="s">
        <v>43</v>
      </c>
      <c r="N7895" s="46">
        <f>((J7895*400)+(K7895*100))+L7895</f>
        <v>123.7</v>
      </c>
      <c r="O7895" s="46">
        <v>0</v>
      </c>
      <c r="P7895" s="46">
        <f>N7895*O7895</f>
        <v>0</v>
      </c>
      <c r="Q7895" s="56"/>
      <c r="R7895" s="58"/>
      <c r="S7895" s="59"/>
      <c r="T7895" s="58"/>
      <c r="U7895" s="58"/>
      <c r="V7895" s="60"/>
      <c r="W7895" s="56"/>
      <c r="X7895" s="56"/>
      <c r="Y7895" s="56"/>
      <c r="Z7895" s="46"/>
      <c r="AA7895" s="66"/>
      <c r="AB7895" s="46"/>
      <c r="AC7895" s="46"/>
      <c r="AD7895" s="61"/>
      <c r="AE7895" s="61"/>
      <c r="AF7895" s="46"/>
      <c r="AG7895" s="46">
        <f>IF(AND(AF7895="",P7895=""),0,IF((AF7895=""),P7895,IF((P7895=""),AF7895,AF7895+P7895)))</f>
        <v>0</v>
      </c>
      <c r="AH7895" s="46">
        <f>IF( (AA7895=""),AG7895*1,AG7895*(AA7895/100) )</f>
        <v>0</v>
      </c>
      <c r="AI7895" s="46">
        <v>0</v>
      </c>
      <c r="AJ7895" s="46">
        <f>IF((AI7895-AH7895) &gt; 1,0,IF((AI7895-AH7895)&lt;0,AH7895-AI7895,AI7895-AH7895))</f>
        <v>0</v>
      </c>
      <c r="AK7895" s="46">
        <v>0.3</v>
      </c>
      <c r="AL7895" s="46">
        <f>AJ7895*(AK7895/100)</f>
        <v>0</v>
      </c>
    </row>
    <row r="7896" spans="1:38" x14ac:dyDescent="0.45">
      <c r="A7896" s="16"/>
      <c r="B7896" s="21"/>
      <c r="C7896" s="16"/>
      <c r="D7896" s="16"/>
      <c r="E7896" s="56"/>
      <c r="F7896" s="56"/>
      <c r="G7896" s="57"/>
      <c r="H7896" s="56"/>
      <c r="I7896" s="56"/>
      <c r="J7896" s="56"/>
      <c r="K7896" s="56"/>
      <c r="L7896" s="71"/>
      <c r="M7896" s="56"/>
      <c r="N7896" s="46"/>
      <c r="O7896" s="46" t="s">
        <v>54</v>
      </c>
      <c r="P7896" s="46">
        <f>SUM(P7894:P7895)</f>
        <v>0</v>
      </c>
      <c r="Q7896" s="56"/>
      <c r="R7896" s="58"/>
      <c r="S7896" s="59"/>
      <c r="T7896" s="58"/>
      <c r="U7896" s="58"/>
      <c r="V7896" s="60"/>
      <c r="W7896" s="56"/>
      <c r="X7896" s="56"/>
      <c r="Y7896" s="56"/>
      <c r="Z7896" s="46"/>
      <c r="AA7896" s="66"/>
      <c r="AB7896" s="46"/>
      <c r="AC7896" s="46"/>
      <c r="AD7896" s="61"/>
      <c r="AE7896" s="61"/>
      <c r="AF7896" s="46"/>
      <c r="AG7896" s="46"/>
      <c r="AH7896" s="46">
        <f>SUM(AH7894:AH7895)</f>
        <v>0</v>
      </c>
      <c r="AI7896" s="46"/>
      <c r="AJ7896" s="46">
        <f>SUM(AJ7894:AJ7895)</f>
        <v>0</v>
      </c>
      <c r="AK7896" s="46"/>
      <c r="AL7896" s="46">
        <f>SUM(AL7894:AL7895)</f>
        <v>0</v>
      </c>
    </row>
    <row r="7897" spans="1:38" x14ac:dyDescent="0.45">
      <c r="A7897" s="16" t="s">
        <v>11465</v>
      </c>
      <c r="B7897" s="21">
        <v>3770400036159</v>
      </c>
      <c r="C7897" s="16" t="s">
        <v>11466</v>
      </c>
      <c r="D7897" s="16" t="s">
        <v>11467</v>
      </c>
      <c r="E7897" s="56">
        <v>4635</v>
      </c>
      <c r="F7897" s="56">
        <v>7128</v>
      </c>
      <c r="G7897" s="57" t="s">
        <v>11468</v>
      </c>
      <c r="H7897" s="56" t="s">
        <v>42</v>
      </c>
      <c r="I7897" s="56">
        <v>11638</v>
      </c>
      <c r="J7897" s="56"/>
      <c r="K7897" s="56"/>
      <c r="L7897" s="71"/>
      <c r="M7897" s="56"/>
      <c r="N7897" s="46"/>
      <c r="O7897" s="46"/>
      <c r="P7897" s="46"/>
      <c r="Q7897" s="56"/>
      <c r="R7897" s="58"/>
      <c r="S7897" s="59"/>
      <c r="T7897" s="58"/>
      <c r="U7897" s="58"/>
      <c r="V7897" s="60"/>
      <c r="W7897" s="56"/>
      <c r="X7897" s="56"/>
      <c r="Y7897" s="56"/>
      <c r="Z7897" s="46"/>
      <c r="AA7897" s="66"/>
      <c r="AB7897" s="46"/>
      <c r="AC7897" s="46"/>
      <c r="AD7897" s="61"/>
      <c r="AE7897" s="61"/>
      <c r="AF7897" s="46"/>
      <c r="AG7897" s="46"/>
      <c r="AH7897" s="46"/>
      <c r="AI7897" s="46"/>
      <c r="AJ7897" s="46"/>
      <c r="AK7897" s="46"/>
      <c r="AL7897" s="46"/>
    </row>
    <row r="7898" spans="1:38" x14ac:dyDescent="0.45">
      <c r="A7898" s="16"/>
      <c r="B7898" s="21"/>
      <c r="C7898" s="16"/>
      <c r="D7898" s="16"/>
      <c r="E7898" s="56"/>
      <c r="F7898" s="56"/>
      <c r="G7898" s="57"/>
      <c r="H7898" s="56"/>
      <c r="I7898" s="56"/>
      <c r="J7898" s="56"/>
      <c r="K7898" s="56"/>
      <c r="L7898" s="71"/>
      <c r="M7898" s="56"/>
      <c r="N7898" s="46"/>
      <c r="O7898" s="46"/>
      <c r="P7898" s="46"/>
      <c r="Q7898" s="73">
        <v>1</v>
      </c>
      <c r="R7898" s="58" t="s">
        <v>11465</v>
      </c>
      <c r="S7898" s="59">
        <v>3770400036159</v>
      </c>
      <c r="T7898" s="58" t="s">
        <v>11466</v>
      </c>
      <c r="U7898" s="58" t="s">
        <v>11469</v>
      </c>
      <c r="V7898" s="60"/>
      <c r="W7898" s="56" t="s">
        <v>210</v>
      </c>
      <c r="X7898" s="56" t="s">
        <v>211</v>
      </c>
      <c r="Y7898" s="56" t="s">
        <v>212</v>
      </c>
      <c r="Z7898" s="46">
        <v>80</v>
      </c>
      <c r="AA7898" s="66">
        <v>100</v>
      </c>
      <c r="AB7898" s="46">
        <v>6900</v>
      </c>
      <c r="AC7898" s="46">
        <f>Z7898*AB7898</f>
        <v>552000</v>
      </c>
      <c r="AD7898" s="61">
        <v>5</v>
      </c>
      <c r="AE7898" s="61">
        <v>5</v>
      </c>
      <c r="AF7898" s="46">
        <f>(AC7898*(100-AE7898))/100</f>
        <v>524400</v>
      </c>
      <c r="AG7898" s="46">
        <f>IF( (AF7898=""),0,SUM(AF7898:AF7898) )</f>
        <v>524400</v>
      </c>
      <c r="AH7898" s="46">
        <f>(AG7898/100)*(AA7898)</f>
        <v>524400</v>
      </c>
      <c r="AI7898" s="46">
        <v>0</v>
      </c>
      <c r="AJ7898" s="46">
        <f>IF((AI7898-AH7898) &gt; 1,0,IF((AI7898-AH7898)&lt;0,AH7898-AI7898,AI7898-AH7898))</f>
        <v>524400</v>
      </c>
      <c r="AK7898" s="46">
        <v>0.02</v>
      </c>
      <c r="AL7898" s="46">
        <f>AJ7898*(AK7898/100)</f>
        <v>104.88000000000001</v>
      </c>
    </row>
    <row r="7899" spans="1:38" x14ac:dyDescent="0.45">
      <c r="A7899" s="16"/>
      <c r="B7899" s="21"/>
      <c r="C7899" s="16"/>
      <c r="D7899" s="16"/>
      <c r="E7899" s="56"/>
      <c r="F7899" s="56"/>
      <c r="G7899" s="57"/>
      <c r="H7899" s="56"/>
      <c r="I7899" s="56"/>
      <c r="J7899" s="56"/>
      <c r="K7899" s="56"/>
      <c r="L7899" s="71"/>
      <c r="M7899" s="56"/>
      <c r="N7899" s="46"/>
      <c r="O7899" s="46" t="s">
        <v>54</v>
      </c>
      <c r="P7899" s="46">
        <f>SUM(P7897:P7898)</f>
        <v>0</v>
      </c>
      <c r="Q7899" s="56"/>
      <c r="R7899" s="58"/>
      <c r="S7899" s="59"/>
      <c r="T7899" s="58"/>
      <c r="U7899" s="58"/>
      <c r="V7899" s="60"/>
      <c r="W7899" s="56"/>
      <c r="X7899" s="56"/>
      <c r="Y7899" s="56"/>
      <c r="Z7899" s="46"/>
      <c r="AA7899" s="66"/>
      <c r="AB7899" s="46"/>
      <c r="AC7899" s="46"/>
      <c r="AD7899" s="61"/>
      <c r="AE7899" s="61"/>
      <c r="AF7899" s="46"/>
      <c r="AG7899" s="46"/>
      <c r="AH7899" s="46">
        <f>SUM(AH7897:AH7898)</f>
        <v>524400</v>
      </c>
      <c r="AI7899" s="46"/>
      <c r="AJ7899" s="46">
        <f>SUM(AJ7897:AJ7898)</f>
        <v>524400</v>
      </c>
      <c r="AK7899" s="46"/>
      <c r="AL7899" s="46">
        <f>SUM(AL7897:AL7898)</f>
        <v>104.88000000000001</v>
      </c>
    </row>
    <row r="7900" spans="1:38" x14ac:dyDescent="0.45">
      <c r="A7900" s="16" t="s">
        <v>11470</v>
      </c>
      <c r="B7900" s="21">
        <v>3770400420510</v>
      </c>
      <c r="C7900" s="16" t="s">
        <v>11471</v>
      </c>
      <c r="D7900" s="16" t="s">
        <v>11472</v>
      </c>
      <c r="E7900" s="56">
        <v>4636</v>
      </c>
      <c r="F7900" s="56">
        <v>6243</v>
      </c>
      <c r="G7900" s="57"/>
      <c r="H7900" s="56" t="s">
        <v>42</v>
      </c>
      <c r="I7900" s="56">
        <v>12787</v>
      </c>
      <c r="J7900" s="56">
        <v>0</v>
      </c>
      <c r="K7900" s="56">
        <v>0</v>
      </c>
      <c r="L7900" s="71">
        <v>20</v>
      </c>
      <c r="M7900" s="56" t="s">
        <v>208</v>
      </c>
      <c r="N7900" s="46">
        <f>((J7900*400)+(K7900*100))+L7900</f>
        <v>20</v>
      </c>
      <c r="O7900" s="46">
        <v>500</v>
      </c>
      <c r="P7900" s="46">
        <f>N7900*O7900</f>
        <v>10000</v>
      </c>
      <c r="Q7900" s="56"/>
      <c r="R7900" s="58"/>
      <c r="S7900" s="59"/>
      <c r="T7900" s="58"/>
      <c r="U7900" s="58"/>
      <c r="V7900" s="60"/>
      <c r="W7900" s="56"/>
      <c r="X7900" s="56"/>
      <c r="Y7900" s="56"/>
      <c r="Z7900" s="46"/>
      <c r="AA7900" s="66"/>
      <c r="AB7900" s="46"/>
      <c r="AC7900" s="46"/>
      <c r="AD7900" s="61"/>
      <c r="AE7900" s="61"/>
      <c r="AF7900" s="46"/>
      <c r="AG7900" s="46">
        <f>IF(AND(AF7900="",P7900=""),0,IF((AF7900=""),P7900,IF((P7900=""),AF7900,AF7900+P7900)))</f>
        <v>10000</v>
      </c>
      <c r="AH7900" s="46">
        <f>IF( (AA7900=""),AG7900*1,AG7900*(AA7900/100) )</f>
        <v>10000</v>
      </c>
      <c r="AI7900" s="46">
        <v>0</v>
      </c>
      <c r="AJ7900" s="46">
        <f>IF((AI7900-AH7900) &gt; 1,0,IF((AI7900-AH7900)&lt;0,AH7900-AI7900,AI7900-AH7900))</f>
        <v>10000</v>
      </c>
      <c r="AK7900" s="46">
        <v>0.02</v>
      </c>
      <c r="AL7900" s="46">
        <f>AJ7900*(AK7900/100)</f>
        <v>2</v>
      </c>
    </row>
    <row r="7901" spans="1:38" x14ac:dyDescent="0.45">
      <c r="A7901" s="16"/>
      <c r="B7901" s="21"/>
      <c r="C7901" s="16"/>
      <c r="D7901" s="16"/>
      <c r="E7901" s="56"/>
      <c r="F7901" s="56"/>
      <c r="G7901" s="57"/>
      <c r="H7901" s="56"/>
      <c r="I7901" s="56"/>
      <c r="J7901" s="56">
        <v>0</v>
      </c>
      <c r="K7901" s="56">
        <v>1</v>
      </c>
      <c r="L7901" s="71">
        <v>64</v>
      </c>
      <c r="M7901" s="56" t="s">
        <v>90</v>
      </c>
      <c r="N7901" s="46">
        <f>((J7901*400)+(K7901*100))+L7901</f>
        <v>164</v>
      </c>
      <c r="O7901" s="46">
        <v>500</v>
      </c>
      <c r="P7901" s="46">
        <f>N7901*O7901</f>
        <v>82000</v>
      </c>
      <c r="Q7901" s="56"/>
      <c r="R7901" s="58"/>
      <c r="S7901" s="59"/>
      <c r="T7901" s="58"/>
      <c r="U7901" s="58"/>
      <c r="V7901" s="60"/>
      <c r="W7901" s="56"/>
      <c r="X7901" s="56"/>
      <c r="Y7901" s="56"/>
      <c r="Z7901" s="46"/>
      <c r="AA7901" s="66"/>
      <c r="AB7901" s="46"/>
      <c r="AC7901" s="46"/>
      <c r="AD7901" s="61"/>
      <c r="AE7901" s="61"/>
      <c r="AF7901" s="46"/>
      <c r="AG7901" s="46">
        <f>IF(AND(AF7901="",P7901=""),0,IF((AF7901=""),P7901,IF((P7901=""),AF7901,AF7901+P7901)))</f>
        <v>82000</v>
      </c>
      <c r="AH7901" s="46">
        <f>IF( (AA7901=""),AG7901*1,AG7901*(AA7901/100) )</f>
        <v>82000</v>
      </c>
      <c r="AI7901" s="46">
        <v>0</v>
      </c>
      <c r="AJ7901" s="46">
        <f>IF((AI7901-AH7901) &gt; 1,0,IF((AI7901-AH7901)&lt;0,AH7901-AI7901,AI7901-AH7901))</f>
        <v>82000</v>
      </c>
      <c r="AK7901" s="46">
        <v>0.01</v>
      </c>
      <c r="AL7901" s="46">
        <f>AJ7901*(AK7901/100)</f>
        <v>8.2000000000000011</v>
      </c>
    </row>
    <row r="7902" spans="1:38" x14ac:dyDescent="0.45">
      <c r="A7902" s="16"/>
      <c r="B7902" s="21"/>
      <c r="C7902" s="16"/>
      <c r="D7902" s="16"/>
      <c r="E7902" s="56"/>
      <c r="F7902" s="56"/>
      <c r="G7902" s="57"/>
      <c r="H7902" s="56"/>
      <c r="I7902" s="56"/>
      <c r="J7902" s="56"/>
      <c r="K7902" s="56"/>
      <c r="L7902" s="71"/>
      <c r="M7902" s="56"/>
      <c r="N7902" s="46"/>
      <c r="O7902" s="46" t="s">
        <v>54</v>
      </c>
      <c r="P7902" s="46">
        <f>SUM(P7900:P7901)</f>
        <v>92000</v>
      </c>
      <c r="Q7902" s="56"/>
      <c r="R7902" s="58"/>
      <c r="S7902" s="59"/>
      <c r="T7902" s="58"/>
      <c r="U7902" s="58"/>
      <c r="V7902" s="60"/>
      <c r="W7902" s="56"/>
      <c r="X7902" s="56"/>
      <c r="Y7902" s="56"/>
      <c r="Z7902" s="46"/>
      <c r="AA7902" s="66"/>
      <c r="AB7902" s="46"/>
      <c r="AC7902" s="46"/>
      <c r="AD7902" s="61"/>
      <c r="AE7902" s="61"/>
      <c r="AF7902" s="46"/>
      <c r="AG7902" s="46"/>
      <c r="AH7902" s="46">
        <f>SUM(AH7900:AH7901)</f>
        <v>92000</v>
      </c>
      <c r="AI7902" s="46"/>
      <c r="AJ7902" s="46">
        <f>SUM(AJ7900:AJ7901)</f>
        <v>92000</v>
      </c>
      <c r="AK7902" s="46"/>
      <c r="AL7902" s="46">
        <f>SUM(AL7900:AL7901)</f>
        <v>10.200000000000001</v>
      </c>
    </row>
    <row r="7903" spans="1:38" x14ac:dyDescent="0.45">
      <c r="A7903" s="16" t="s">
        <v>11473</v>
      </c>
      <c r="B7903" s="21">
        <v>3770400129971</v>
      </c>
      <c r="C7903" s="16" t="s">
        <v>11474</v>
      </c>
      <c r="D7903" s="16" t="s">
        <v>11475</v>
      </c>
      <c r="E7903" s="56">
        <v>4637</v>
      </c>
      <c r="F7903" s="56">
        <v>1964</v>
      </c>
      <c r="G7903" s="57" t="s">
        <v>11476</v>
      </c>
      <c r="H7903" s="56" t="s">
        <v>42</v>
      </c>
      <c r="I7903" s="56">
        <v>13343</v>
      </c>
      <c r="J7903" s="56">
        <v>1</v>
      </c>
      <c r="K7903" s="56">
        <v>1</v>
      </c>
      <c r="L7903" s="71">
        <v>2</v>
      </c>
      <c r="M7903" s="56" t="s">
        <v>43</v>
      </c>
      <c r="N7903" s="46">
        <f>((J7903*400)+(K7903*100))+L7903</f>
        <v>502</v>
      </c>
      <c r="O7903" s="46">
        <v>380</v>
      </c>
      <c r="P7903" s="46">
        <f>N7903*O7903</f>
        <v>190760</v>
      </c>
      <c r="Q7903" s="56"/>
      <c r="R7903" s="58"/>
      <c r="S7903" s="59"/>
      <c r="T7903" s="58"/>
      <c r="U7903" s="58"/>
      <c r="V7903" s="60"/>
      <c r="W7903" s="56"/>
      <c r="X7903" s="56"/>
      <c r="Y7903" s="56"/>
      <c r="Z7903" s="46"/>
      <c r="AA7903" s="66"/>
      <c r="AB7903" s="46"/>
      <c r="AC7903" s="46"/>
      <c r="AD7903" s="61"/>
      <c r="AE7903" s="61"/>
      <c r="AF7903" s="46"/>
      <c r="AG7903" s="46">
        <f>IF(AND(AF7903="",P7903=""),0,IF((AF7903=""),P7903,IF((P7903=""),AF7903,AF7903+P7903)))</f>
        <v>190760</v>
      </c>
      <c r="AH7903" s="46">
        <f>IF( (AA7903=""),AG7903*1,AG7903*(AA7903/100) )</f>
        <v>190760</v>
      </c>
      <c r="AI7903" s="46">
        <v>0</v>
      </c>
      <c r="AJ7903" s="46">
        <f>IF((AI7903-AH7903) &gt; 1,0,IF((AI7903-AH7903)&lt;0,AH7903-AI7903,AI7903-AH7903))</f>
        <v>190760</v>
      </c>
      <c r="AK7903" s="46">
        <v>0.3</v>
      </c>
      <c r="AL7903" s="46">
        <f>AJ7903*(AK7903/100)</f>
        <v>572.28</v>
      </c>
    </row>
    <row r="7904" spans="1:38" x14ac:dyDescent="0.45">
      <c r="A7904" s="16"/>
      <c r="B7904" s="21"/>
      <c r="C7904" s="16"/>
      <c r="D7904" s="16"/>
      <c r="E7904" s="56"/>
      <c r="F7904" s="56"/>
      <c r="G7904" s="57"/>
      <c r="H7904" s="56"/>
      <c r="I7904" s="56"/>
      <c r="J7904" s="56"/>
      <c r="K7904" s="56"/>
      <c r="L7904" s="71"/>
      <c r="M7904" s="56"/>
      <c r="N7904" s="46"/>
      <c r="O7904" s="46" t="s">
        <v>54</v>
      </c>
      <c r="P7904" s="46">
        <f>SUM(P7903:P7903)</f>
        <v>190760</v>
      </c>
      <c r="Q7904" s="56"/>
      <c r="R7904" s="58"/>
      <c r="S7904" s="59"/>
      <c r="T7904" s="58"/>
      <c r="U7904" s="58"/>
      <c r="V7904" s="60"/>
      <c r="W7904" s="56"/>
      <c r="X7904" s="56"/>
      <c r="Y7904" s="56"/>
      <c r="Z7904" s="46"/>
      <c r="AA7904" s="66"/>
      <c r="AB7904" s="46"/>
      <c r="AC7904" s="46"/>
      <c r="AD7904" s="61"/>
      <c r="AE7904" s="61"/>
      <c r="AF7904" s="46"/>
      <c r="AG7904" s="46"/>
      <c r="AH7904" s="46">
        <f>SUM(AH7903:AH7903)</f>
        <v>190760</v>
      </c>
      <c r="AI7904" s="46"/>
      <c r="AJ7904" s="46">
        <f>SUM(AJ7903:AJ7903)</f>
        <v>190760</v>
      </c>
      <c r="AK7904" s="46"/>
      <c r="AL7904" s="46">
        <f>SUM(AL7903:AL7903)</f>
        <v>572.28</v>
      </c>
    </row>
    <row r="7905" spans="1:38" x14ac:dyDescent="0.45">
      <c r="A7905" s="16" t="s">
        <v>11465</v>
      </c>
      <c r="B7905" s="21">
        <v>3770400036159</v>
      </c>
      <c r="C7905" s="16" t="s">
        <v>11466</v>
      </c>
      <c r="D7905" s="16" t="s">
        <v>11467</v>
      </c>
      <c r="E7905" s="56">
        <v>4638</v>
      </c>
      <c r="F7905" s="56">
        <v>3469</v>
      </c>
      <c r="G7905" s="57" t="s">
        <v>11477</v>
      </c>
      <c r="H7905" s="56" t="s">
        <v>42</v>
      </c>
      <c r="I7905" s="56">
        <v>13869</v>
      </c>
      <c r="J7905" s="56">
        <v>10</v>
      </c>
      <c r="K7905" s="56">
        <v>0</v>
      </c>
      <c r="L7905" s="71">
        <v>14</v>
      </c>
      <c r="M7905" s="56" t="s">
        <v>90</v>
      </c>
      <c r="N7905" s="46">
        <f>((J7905*400)+(K7905*100))+L7905</f>
        <v>4014</v>
      </c>
      <c r="O7905" s="46">
        <v>150</v>
      </c>
      <c r="P7905" s="46">
        <f>N7905*O7905</f>
        <v>602100</v>
      </c>
      <c r="Q7905" s="56"/>
      <c r="R7905" s="58"/>
      <c r="S7905" s="59"/>
      <c r="T7905" s="58"/>
      <c r="U7905" s="58"/>
      <c r="V7905" s="60"/>
      <c r="W7905" s="56"/>
      <c r="X7905" s="56"/>
      <c r="Y7905" s="56"/>
      <c r="Z7905" s="46"/>
      <c r="AA7905" s="66"/>
      <c r="AB7905" s="46"/>
      <c r="AC7905" s="46"/>
      <c r="AD7905" s="61"/>
      <c r="AE7905" s="61"/>
      <c r="AF7905" s="46"/>
      <c r="AG7905" s="46">
        <f>IF(AND(AF7905="",P7905=""),0,IF((AF7905=""),P7905,IF((P7905=""),AF7905,AF7905+P7905)))</f>
        <v>602100</v>
      </c>
      <c r="AH7905" s="46">
        <f>IF( (AA7905=""),AG7905*1,AG7905*(AA7905/100) )</f>
        <v>602100</v>
      </c>
      <c r="AI7905" s="46">
        <v>50000000</v>
      </c>
      <c r="AJ7905" s="46">
        <f>IF((AI7905-AH7905) &gt; 1,0,IF((AI7905-AH7905)&lt;0,AH7905-AI7905,AI7905-AH7905))</f>
        <v>0</v>
      </c>
      <c r="AK7905" s="46">
        <v>0.01</v>
      </c>
      <c r="AL7905" s="46">
        <f>AJ7905*(AK7905/100)</f>
        <v>0</v>
      </c>
    </row>
    <row r="7906" spans="1:38" x14ac:dyDescent="0.45">
      <c r="A7906" s="16"/>
      <c r="B7906" s="21"/>
      <c r="C7906" s="16"/>
      <c r="D7906" s="16"/>
      <c r="E7906" s="56">
        <v>4639</v>
      </c>
      <c r="F7906" s="56">
        <v>9205</v>
      </c>
      <c r="G7906" s="57" t="s">
        <v>11478</v>
      </c>
      <c r="H7906" s="56" t="s">
        <v>42</v>
      </c>
      <c r="I7906" s="56">
        <v>13870</v>
      </c>
      <c r="J7906" s="56"/>
      <c r="K7906" s="56"/>
      <c r="L7906" s="71"/>
      <c r="M7906" s="56"/>
      <c r="N7906" s="46"/>
      <c r="O7906" s="46"/>
      <c r="P7906" s="46"/>
      <c r="Q7906" s="56"/>
      <c r="R7906" s="58"/>
      <c r="S7906" s="59"/>
      <c r="T7906" s="58"/>
      <c r="U7906" s="58"/>
      <c r="V7906" s="60"/>
      <c r="W7906" s="56"/>
      <c r="X7906" s="56"/>
      <c r="Y7906" s="56"/>
      <c r="Z7906" s="46"/>
      <c r="AA7906" s="66"/>
      <c r="AB7906" s="46"/>
      <c r="AC7906" s="46"/>
      <c r="AD7906" s="61"/>
      <c r="AE7906" s="61"/>
      <c r="AF7906" s="46"/>
      <c r="AG7906" s="46"/>
      <c r="AH7906" s="46"/>
      <c r="AI7906" s="46"/>
      <c r="AJ7906" s="46"/>
      <c r="AK7906" s="46"/>
      <c r="AL7906" s="46"/>
    </row>
    <row r="7907" spans="1:38" x14ac:dyDescent="0.45">
      <c r="A7907" s="16"/>
      <c r="B7907" s="21"/>
      <c r="C7907" s="16"/>
      <c r="D7907" s="16"/>
      <c r="E7907" s="56">
        <v>4640</v>
      </c>
      <c r="F7907" s="56">
        <v>7726</v>
      </c>
      <c r="G7907" s="57" t="s">
        <v>11479</v>
      </c>
      <c r="H7907" s="56" t="s">
        <v>42</v>
      </c>
      <c r="I7907" s="56">
        <v>13876</v>
      </c>
      <c r="J7907" s="56"/>
      <c r="K7907" s="56"/>
      <c r="L7907" s="71"/>
      <c r="M7907" s="56"/>
      <c r="N7907" s="46"/>
      <c r="O7907" s="46"/>
      <c r="P7907" s="46"/>
      <c r="Q7907" s="56"/>
      <c r="R7907" s="58"/>
      <c r="S7907" s="59"/>
      <c r="T7907" s="58"/>
      <c r="U7907" s="58"/>
      <c r="V7907" s="60"/>
      <c r="W7907" s="56"/>
      <c r="X7907" s="56"/>
      <c r="Y7907" s="56"/>
      <c r="Z7907" s="46"/>
      <c r="AA7907" s="66"/>
      <c r="AB7907" s="46"/>
      <c r="AC7907" s="46"/>
      <c r="AD7907" s="61"/>
      <c r="AE7907" s="61"/>
      <c r="AF7907" s="46"/>
      <c r="AG7907" s="46"/>
      <c r="AH7907" s="46"/>
      <c r="AI7907" s="46"/>
      <c r="AJ7907" s="46"/>
      <c r="AK7907" s="46"/>
      <c r="AL7907" s="46"/>
    </row>
    <row r="7908" spans="1:38" x14ac:dyDescent="0.45">
      <c r="A7908" s="16"/>
      <c r="B7908" s="21"/>
      <c r="C7908" s="16"/>
      <c r="D7908" s="16"/>
      <c r="E7908" s="56">
        <v>4641</v>
      </c>
      <c r="F7908" s="56">
        <v>6205</v>
      </c>
      <c r="G7908" s="57"/>
      <c r="H7908" s="56" t="s">
        <v>42</v>
      </c>
      <c r="I7908" s="56">
        <v>14193</v>
      </c>
      <c r="J7908" s="56">
        <v>0</v>
      </c>
      <c r="K7908" s="56">
        <v>0</v>
      </c>
      <c r="L7908" s="71">
        <v>20</v>
      </c>
      <c r="M7908" s="56" t="s">
        <v>208</v>
      </c>
      <c r="N7908" s="46">
        <f>((J7908*400)+(K7908*100))+L7908</f>
        <v>20</v>
      </c>
      <c r="O7908" s="46">
        <v>150</v>
      </c>
      <c r="P7908" s="46">
        <f>N7908*O7908</f>
        <v>3000</v>
      </c>
      <c r="Q7908" s="56"/>
      <c r="R7908" s="58"/>
      <c r="S7908" s="59"/>
      <c r="T7908" s="58"/>
      <c r="U7908" s="58"/>
      <c r="V7908" s="60"/>
      <c r="W7908" s="56"/>
      <c r="X7908" s="56"/>
      <c r="Y7908" s="56"/>
      <c r="Z7908" s="46"/>
      <c r="AA7908" s="66"/>
      <c r="AB7908" s="46"/>
      <c r="AC7908" s="46"/>
      <c r="AD7908" s="61"/>
      <c r="AE7908" s="61"/>
      <c r="AF7908" s="46"/>
      <c r="AG7908" s="46">
        <f>IF(AND(AF7908="",P7908=""),0,IF((AF7908=""),P7908,IF((P7908=""),AF7908,AF7908+P7908)))</f>
        <v>3000</v>
      </c>
      <c r="AH7908" s="46">
        <f>IF( (AA7908=""),AG7908*1,AG7908*(AA7908/100) )</f>
        <v>3000</v>
      </c>
      <c r="AI7908" s="46">
        <v>0</v>
      </c>
      <c r="AJ7908" s="46">
        <f>IF((AI7908-AH7908) &gt; 1,0,IF((AI7908-AH7908)&lt;0,AH7908-AI7908,AI7908-AH7908))</f>
        <v>3000</v>
      </c>
      <c r="AK7908" s="46">
        <v>0.02</v>
      </c>
      <c r="AL7908" s="46">
        <f>AJ7908*(AK7908/100)</f>
        <v>0.6</v>
      </c>
    </row>
    <row r="7909" spans="1:38" x14ac:dyDescent="0.45">
      <c r="A7909" s="16"/>
      <c r="B7909" s="21"/>
      <c r="C7909" s="16"/>
      <c r="D7909" s="16"/>
      <c r="E7909" s="56"/>
      <c r="F7909" s="56"/>
      <c r="G7909" s="57"/>
      <c r="H7909" s="56"/>
      <c r="I7909" s="56"/>
      <c r="J7909" s="56">
        <v>9</v>
      </c>
      <c r="K7909" s="56">
        <v>3</v>
      </c>
      <c r="L7909" s="71">
        <v>42</v>
      </c>
      <c r="M7909" s="56" t="s">
        <v>90</v>
      </c>
      <c r="N7909" s="46">
        <f>((J7909*400)+(K7909*100))+L7909</f>
        <v>3942</v>
      </c>
      <c r="O7909" s="46">
        <v>150</v>
      </c>
      <c r="P7909" s="46">
        <f>N7909*O7909</f>
        <v>591300</v>
      </c>
      <c r="Q7909" s="56"/>
      <c r="R7909" s="58"/>
      <c r="S7909" s="59"/>
      <c r="T7909" s="58"/>
      <c r="U7909" s="58"/>
      <c r="V7909" s="60"/>
      <c r="W7909" s="56"/>
      <c r="X7909" s="56"/>
      <c r="Y7909" s="56"/>
      <c r="Z7909" s="46"/>
      <c r="AA7909" s="66"/>
      <c r="AB7909" s="46"/>
      <c r="AC7909" s="46"/>
      <c r="AD7909" s="61"/>
      <c r="AE7909" s="61"/>
      <c r="AF7909" s="46"/>
      <c r="AG7909" s="46">
        <f>IF(AND(AF7909="",P7909=""),0,IF((AF7909=""),P7909,IF((P7909=""),AF7909,AF7909+P7909)))</f>
        <v>591300</v>
      </c>
      <c r="AH7909" s="46">
        <f>IF( (AA7909=""),AG7909*1,AG7909*(AA7909/100) )</f>
        <v>591300</v>
      </c>
      <c r="AI7909" s="46">
        <v>0</v>
      </c>
      <c r="AJ7909" s="46">
        <f>IF((AI7909-AH7909) &gt; 1,0,IF((AI7909-AH7909)&lt;0,AH7909-AI7909,AI7909-AH7909))</f>
        <v>591300</v>
      </c>
      <c r="AK7909" s="46">
        <v>0.01</v>
      </c>
      <c r="AL7909" s="46">
        <f>AJ7909*(AK7909/100)</f>
        <v>59.13</v>
      </c>
    </row>
    <row r="7910" spans="1:38" x14ac:dyDescent="0.45">
      <c r="A7910" s="16"/>
      <c r="B7910" s="21"/>
      <c r="C7910" s="16"/>
      <c r="D7910" s="16"/>
      <c r="E7910" s="56"/>
      <c r="F7910" s="56"/>
      <c r="G7910" s="57"/>
      <c r="H7910" s="56"/>
      <c r="I7910" s="56"/>
      <c r="J7910" s="56"/>
      <c r="K7910" s="56"/>
      <c r="L7910" s="71"/>
      <c r="M7910" s="56"/>
      <c r="N7910" s="46"/>
      <c r="O7910" s="46"/>
      <c r="P7910" s="46"/>
      <c r="Q7910" s="73">
        <v>1</v>
      </c>
      <c r="R7910" s="58" t="s">
        <v>11465</v>
      </c>
      <c r="S7910" s="59">
        <v>3770400036159</v>
      </c>
      <c r="T7910" s="58" t="s">
        <v>11466</v>
      </c>
      <c r="U7910" s="58" t="s">
        <v>11469</v>
      </c>
      <c r="V7910" s="60"/>
      <c r="W7910" s="56" t="s">
        <v>210</v>
      </c>
      <c r="X7910" s="56" t="s">
        <v>211</v>
      </c>
      <c r="Y7910" s="56" t="s">
        <v>212</v>
      </c>
      <c r="Z7910" s="46">
        <v>80</v>
      </c>
      <c r="AA7910" s="66">
        <v>100</v>
      </c>
      <c r="AB7910" s="46">
        <v>6900</v>
      </c>
      <c r="AC7910" s="46">
        <f>Z7910*AB7910</f>
        <v>552000</v>
      </c>
      <c r="AD7910" s="61">
        <v>5</v>
      </c>
      <c r="AE7910" s="61">
        <v>5</v>
      </c>
      <c r="AF7910" s="46">
        <f>(AC7910*(100-AE7910))/100</f>
        <v>524400</v>
      </c>
      <c r="AG7910" s="46">
        <f>IF( (AF7910=""),0,SUM(AF7910:AF7910) )</f>
        <v>524400</v>
      </c>
      <c r="AH7910" s="46">
        <f>(AG7910/100)*(AA7910)</f>
        <v>524400</v>
      </c>
      <c r="AI7910" s="46">
        <v>0</v>
      </c>
      <c r="AJ7910" s="46">
        <f>IF((AI7910-AH7910) &gt; 1,0,IF((AI7910-AH7910)&lt;0,AH7910-AI7910,AI7910-AH7910))</f>
        <v>524400</v>
      </c>
      <c r="AK7910" s="46">
        <v>0.02</v>
      </c>
      <c r="AL7910" s="46">
        <f>AJ7910*(AK7910/100)</f>
        <v>104.88000000000001</v>
      </c>
    </row>
    <row r="7911" spans="1:38" x14ac:dyDescent="0.45">
      <c r="A7911" s="16"/>
      <c r="B7911" s="21"/>
      <c r="C7911" s="16"/>
      <c r="D7911" s="16"/>
      <c r="E7911" s="56"/>
      <c r="F7911" s="56"/>
      <c r="G7911" s="57"/>
      <c r="H7911" s="56"/>
      <c r="I7911" s="56"/>
      <c r="J7911" s="56"/>
      <c r="K7911" s="56"/>
      <c r="L7911" s="71"/>
      <c r="M7911" s="56"/>
      <c r="N7911" s="46"/>
      <c r="O7911" s="46" t="s">
        <v>54</v>
      </c>
      <c r="P7911" s="46">
        <f>SUM(P7905:P7910)</f>
        <v>1196400</v>
      </c>
      <c r="Q7911" s="56"/>
      <c r="R7911" s="58"/>
      <c r="S7911" s="59"/>
      <c r="T7911" s="58"/>
      <c r="U7911" s="58"/>
      <c r="V7911" s="60"/>
      <c r="W7911" s="56"/>
      <c r="X7911" s="56"/>
      <c r="Y7911" s="56"/>
      <c r="Z7911" s="46"/>
      <c r="AA7911" s="66"/>
      <c r="AB7911" s="46"/>
      <c r="AC7911" s="46"/>
      <c r="AD7911" s="61"/>
      <c r="AE7911" s="61"/>
      <c r="AF7911" s="46"/>
      <c r="AG7911" s="46"/>
      <c r="AH7911" s="46">
        <f>SUM(AH7905:AH7910)</f>
        <v>1720800</v>
      </c>
      <c r="AI7911" s="46"/>
      <c r="AJ7911" s="46">
        <f>SUM(AJ7905:AJ7910)</f>
        <v>1118700</v>
      </c>
      <c r="AK7911" s="46"/>
      <c r="AL7911" s="46">
        <f>SUM(AL7905:AL7910)</f>
        <v>164.61</v>
      </c>
    </row>
    <row r="7912" spans="1:38" x14ac:dyDescent="0.45">
      <c r="A7912" s="16" t="s">
        <v>11480</v>
      </c>
      <c r="B7912" s="21">
        <v>3770400003960</v>
      </c>
      <c r="C7912" s="16" t="s">
        <v>11481</v>
      </c>
      <c r="D7912" s="16" t="s">
        <v>11482</v>
      </c>
      <c r="E7912" s="56">
        <v>4642</v>
      </c>
      <c r="F7912" s="56">
        <v>8192</v>
      </c>
      <c r="G7912" s="57" t="s">
        <v>11483</v>
      </c>
      <c r="H7912" s="56" t="s">
        <v>42</v>
      </c>
      <c r="I7912" s="56">
        <v>15062</v>
      </c>
      <c r="J7912" s="56"/>
      <c r="K7912" s="56"/>
      <c r="L7912" s="71"/>
      <c r="M7912" s="56"/>
      <c r="N7912" s="46"/>
      <c r="O7912" s="46"/>
      <c r="P7912" s="46"/>
      <c r="Q7912" s="56"/>
      <c r="R7912" s="58"/>
      <c r="S7912" s="59"/>
      <c r="T7912" s="58"/>
      <c r="U7912" s="58"/>
      <c r="V7912" s="60"/>
      <c r="W7912" s="56"/>
      <c r="X7912" s="56"/>
      <c r="Y7912" s="56"/>
      <c r="Z7912" s="46"/>
      <c r="AA7912" s="66"/>
      <c r="AB7912" s="46"/>
      <c r="AC7912" s="46"/>
      <c r="AD7912" s="61"/>
      <c r="AE7912" s="61"/>
      <c r="AF7912" s="46"/>
      <c r="AG7912" s="46"/>
      <c r="AH7912" s="46"/>
      <c r="AI7912" s="46"/>
      <c r="AJ7912" s="46"/>
      <c r="AK7912" s="46"/>
      <c r="AL7912" s="46"/>
    </row>
    <row r="7913" spans="1:38" x14ac:dyDescent="0.45">
      <c r="A7913" s="16"/>
      <c r="B7913" s="21"/>
      <c r="C7913" s="16"/>
      <c r="D7913" s="16"/>
      <c r="E7913" s="56"/>
      <c r="F7913" s="56"/>
      <c r="G7913" s="57"/>
      <c r="H7913" s="56"/>
      <c r="I7913" s="56"/>
      <c r="J7913" s="56"/>
      <c r="K7913" s="56"/>
      <c r="L7913" s="71"/>
      <c r="M7913" s="56"/>
      <c r="N7913" s="46"/>
      <c r="O7913" s="46" t="s">
        <v>54</v>
      </c>
      <c r="P7913" s="46">
        <f>SUM(P7912:P7912)</f>
        <v>0</v>
      </c>
      <c r="Q7913" s="56"/>
      <c r="R7913" s="58"/>
      <c r="S7913" s="59"/>
      <c r="T7913" s="58"/>
      <c r="U7913" s="58"/>
      <c r="V7913" s="60"/>
      <c r="W7913" s="56"/>
      <c r="X7913" s="56"/>
      <c r="Y7913" s="56"/>
      <c r="Z7913" s="46"/>
      <c r="AA7913" s="66"/>
      <c r="AB7913" s="46"/>
      <c r="AC7913" s="46"/>
      <c r="AD7913" s="61"/>
      <c r="AE7913" s="61"/>
      <c r="AF7913" s="46"/>
      <c r="AG7913" s="46"/>
      <c r="AH7913" s="46">
        <f>SUM(AH7912:AH7912)</f>
        <v>0</v>
      </c>
      <c r="AI7913" s="46"/>
      <c r="AJ7913" s="46">
        <f>SUM(AJ7912:AJ7912)</f>
        <v>0</v>
      </c>
      <c r="AK7913" s="46"/>
      <c r="AL7913" s="46">
        <f>SUM(AL7912:AL7912)</f>
        <v>0</v>
      </c>
    </row>
    <row r="7914" spans="1:38" x14ac:dyDescent="0.45">
      <c r="A7914" s="16" t="s">
        <v>11465</v>
      </c>
      <c r="B7914" s="21">
        <v>3770400036159</v>
      </c>
      <c r="C7914" s="16" t="s">
        <v>11466</v>
      </c>
      <c r="D7914" s="16" t="s">
        <v>11467</v>
      </c>
      <c r="E7914" s="56">
        <v>4643</v>
      </c>
      <c r="F7914" s="56">
        <v>3515</v>
      </c>
      <c r="G7914" s="57" t="s">
        <v>11484</v>
      </c>
      <c r="H7914" s="56" t="s">
        <v>42</v>
      </c>
      <c r="I7914" s="56">
        <v>17176</v>
      </c>
      <c r="J7914" s="56">
        <v>8</v>
      </c>
      <c r="K7914" s="56">
        <v>2</v>
      </c>
      <c r="L7914" s="71">
        <v>84.2</v>
      </c>
      <c r="M7914" s="56" t="s">
        <v>90</v>
      </c>
      <c r="N7914" s="46">
        <f>((J7914*400)+(K7914*100))+L7914</f>
        <v>3484.2</v>
      </c>
      <c r="O7914" s="46">
        <v>330</v>
      </c>
      <c r="P7914" s="46">
        <f>N7914*O7914</f>
        <v>1149786</v>
      </c>
      <c r="Q7914" s="56"/>
      <c r="R7914" s="58"/>
      <c r="S7914" s="59"/>
      <c r="T7914" s="58"/>
      <c r="U7914" s="58"/>
      <c r="V7914" s="60"/>
      <c r="W7914" s="56"/>
      <c r="X7914" s="56"/>
      <c r="Y7914" s="56"/>
      <c r="Z7914" s="46"/>
      <c r="AA7914" s="66"/>
      <c r="AB7914" s="46"/>
      <c r="AC7914" s="46"/>
      <c r="AD7914" s="61"/>
      <c r="AE7914" s="61"/>
      <c r="AF7914" s="46"/>
      <c r="AG7914" s="46">
        <f>IF(AND(AF7914="",P7914=""),0,IF((AF7914=""),P7914,IF((P7914=""),AF7914,AF7914+P7914)))</f>
        <v>1149786</v>
      </c>
      <c r="AH7914" s="46">
        <f>IF( (AA7914=""),AG7914*1,AG7914*(AA7914/100) )</f>
        <v>1149786</v>
      </c>
      <c r="AI7914" s="46">
        <v>50000000</v>
      </c>
      <c r="AJ7914" s="46">
        <f>IF((AI7914-AH7914) &gt; 1,0,IF((AI7914-AH7914)&lt;0,AH7914-AI7914,AI7914-AH7914))</f>
        <v>0</v>
      </c>
      <c r="AK7914" s="46">
        <v>0.01</v>
      </c>
      <c r="AL7914" s="46">
        <f>AJ7914*(AK7914/100)</f>
        <v>0</v>
      </c>
    </row>
    <row r="7915" spans="1:38" x14ac:dyDescent="0.45">
      <c r="A7915" s="16"/>
      <c r="B7915" s="21"/>
      <c r="C7915" s="16"/>
      <c r="D7915" s="16"/>
      <c r="E7915" s="56"/>
      <c r="F7915" s="56"/>
      <c r="G7915" s="57"/>
      <c r="H7915" s="56"/>
      <c r="I7915" s="56"/>
      <c r="J7915" s="56"/>
      <c r="K7915" s="56"/>
      <c r="L7915" s="71"/>
      <c r="M7915" s="56"/>
      <c r="N7915" s="46"/>
      <c r="O7915" s="46"/>
      <c r="P7915" s="46"/>
      <c r="Q7915" s="73">
        <v>1</v>
      </c>
      <c r="R7915" s="58" t="s">
        <v>11465</v>
      </c>
      <c r="S7915" s="59">
        <v>3770400036159</v>
      </c>
      <c r="T7915" s="58" t="s">
        <v>11466</v>
      </c>
      <c r="U7915" s="58" t="s">
        <v>11469</v>
      </c>
      <c r="V7915" s="60"/>
      <c r="W7915" s="56" t="s">
        <v>210</v>
      </c>
      <c r="X7915" s="56" t="s">
        <v>211</v>
      </c>
      <c r="Y7915" s="56" t="s">
        <v>212</v>
      </c>
      <c r="Z7915" s="46">
        <v>80</v>
      </c>
      <c r="AA7915" s="66">
        <v>100</v>
      </c>
      <c r="AB7915" s="46">
        <v>6900</v>
      </c>
      <c r="AC7915" s="46">
        <f>Z7915*AB7915</f>
        <v>552000</v>
      </c>
      <c r="AD7915" s="61">
        <v>5</v>
      </c>
      <c r="AE7915" s="61">
        <v>5</v>
      </c>
      <c r="AF7915" s="46">
        <f>(AC7915*(100-AE7915))/100</f>
        <v>524400</v>
      </c>
      <c r="AG7915" s="46">
        <f>IF( (AF7915=""),0,SUM(AF7915:AF7915) )</f>
        <v>524400</v>
      </c>
      <c r="AH7915" s="46">
        <f>(AG7915/100)*(AA7915)</f>
        <v>524400</v>
      </c>
      <c r="AI7915" s="46">
        <v>0</v>
      </c>
      <c r="AJ7915" s="46">
        <f>IF((AI7915-AH7915) &gt; 1,0,IF((AI7915-AH7915)&lt;0,AH7915-AI7915,AI7915-AH7915))</f>
        <v>524400</v>
      </c>
      <c r="AK7915" s="46">
        <v>0.02</v>
      </c>
      <c r="AL7915" s="46">
        <f>AJ7915*(AK7915/100)</f>
        <v>104.88000000000001</v>
      </c>
    </row>
    <row r="7916" spans="1:38" x14ac:dyDescent="0.45">
      <c r="A7916" s="16"/>
      <c r="B7916" s="21"/>
      <c r="C7916" s="16"/>
      <c r="D7916" s="16"/>
      <c r="E7916" s="56"/>
      <c r="F7916" s="56"/>
      <c r="G7916" s="57"/>
      <c r="H7916" s="56"/>
      <c r="I7916" s="56"/>
      <c r="J7916" s="56"/>
      <c r="K7916" s="56"/>
      <c r="L7916" s="71"/>
      <c r="M7916" s="56"/>
      <c r="N7916" s="46"/>
      <c r="O7916" s="46" t="s">
        <v>54</v>
      </c>
      <c r="P7916" s="46">
        <f>SUM(P7914:P7915)</f>
        <v>1149786</v>
      </c>
      <c r="Q7916" s="56"/>
      <c r="R7916" s="58"/>
      <c r="S7916" s="59"/>
      <c r="T7916" s="58"/>
      <c r="U7916" s="58"/>
      <c r="V7916" s="60"/>
      <c r="W7916" s="56"/>
      <c r="X7916" s="56"/>
      <c r="Y7916" s="56"/>
      <c r="Z7916" s="46"/>
      <c r="AA7916" s="66"/>
      <c r="AB7916" s="46"/>
      <c r="AC7916" s="46"/>
      <c r="AD7916" s="61"/>
      <c r="AE7916" s="61"/>
      <c r="AF7916" s="46"/>
      <c r="AG7916" s="46"/>
      <c r="AH7916" s="46">
        <f>SUM(AH7914:AH7915)</f>
        <v>1674186</v>
      </c>
      <c r="AI7916" s="46"/>
      <c r="AJ7916" s="46">
        <f>SUM(AJ7914:AJ7915)</f>
        <v>524400</v>
      </c>
      <c r="AK7916" s="46"/>
      <c r="AL7916" s="46">
        <f>SUM(AL7914:AL7915)</f>
        <v>104.88000000000001</v>
      </c>
    </row>
    <row r="7917" spans="1:38" x14ac:dyDescent="0.45">
      <c r="A7917" s="16" t="s">
        <v>11485</v>
      </c>
      <c r="B7917" s="21">
        <v>3770400405375</v>
      </c>
      <c r="C7917" s="16" t="s">
        <v>11486</v>
      </c>
      <c r="D7917" s="16" t="s">
        <v>11487</v>
      </c>
      <c r="E7917" s="56">
        <v>4644</v>
      </c>
      <c r="F7917" s="56">
        <v>7564</v>
      </c>
      <c r="G7917" s="57" t="s">
        <v>11488</v>
      </c>
      <c r="H7917" s="56" t="s">
        <v>42</v>
      </c>
      <c r="I7917" s="56">
        <v>19622</v>
      </c>
      <c r="J7917" s="56"/>
      <c r="K7917" s="56"/>
      <c r="L7917" s="71"/>
      <c r="M7917" s="56"/>
      <c r="N7917" s="46"/>
      <c r="O7917" s="46"/>
      <c r="P7917" s="46"/>
      <c r="Q7917" s="56"/>
      <c r="R7917" s="58"/>
      <c r="S7917" s="59"/>
      <c r="T7917" s="58"/>
      <c r="U7917" s="58"/>
      <c r="V7917" s="60"/>
      <c r="W7917" s="56"/>
      <c r="X7917" s="56"/>
      <c r="Y7917" s="56"/>
      <c r="Z7917" s="46"/>
      <c r="AA7917" s="66"/>
      <c r="AB7917" s="46"/>
      <c r="AC7917" s="46"/>
      <c r="AD7917" s="61"/>
      <c r="AE7917" s="61"/>
      <c r="AF7917" s="46"/>
      <c r="AG7917" s="46"/>
      <c r="AH7917" s="46"/>
      <c r="AI7917" s="46"/>
      <c r="AJ7917" s="46"/>
      <c r="AK7917" s="46"/>
      <c r="AL7917" s="46"/>
    </row>
    <row r="7918" spans="1:38" x14ac:dyDescent="0.45">
      <c r="A7918" s="16"/>
      <c r="B7918" s="21"/>
      <c r="C7918" s="16"/>
      <c r="D7918" s="16"/>
      <c r="E7918" s="56"/>
      <c r="F7918" s="56"/>
      <c r="G7918" s="57"/>
      <c r="H7918" s="56"/>
      <c r="I7918" s="56"/>
      <c r="J7918" s="56"/>
      <c r="K7918" s="56"/>
      <c r="L7918" s="71"/>
      <c r="M7918" s="56"/>
      <c r="N7918" s="46"/>
      <c r="O7918" s="46" t="s">
        <v>54</v>
      </c>
      <c r="P7918" s="46">
        <f>SUM(P7917:P7917)</f>
        <v>0</v>
      </c>
      <c r="Q7918" s="56"/>
      <c r="R7918" s="58"/>
      <c r="S7918" s="59"/>
      <c r="T7918" s="58"/>
      <c r="U7918" s="58"/>
      <c r="V7918" s="60"/>
      <c r="W7918" s="56"/>
      <c r="X7918" s="56"/>
      <c r="Y7918" s="56"/>
      <c r="Z7918" s="46"/>
      <c r="AA7918" s="66"/>
      <c r="AB7918" s="46"/>
      <c r="AC7918" s="46"/>
      <c r="AD7918" s="61"/>
      <c r="AE7918" s="61"/>
      <c r="AF7918" s="46"/>
      <c r="AG7918" s="46"/>
      <c r="AH7918" s="46">
        <f>SUM(AH7917:AH7917)</f>
        <v>0</v>
      </c>
      <c r="AI7918" s="46"/>
      <c r="AJ7918" s="46">
        <f>SUM(AJ7917:AJ7917)</f>
        <v>0</v>
      </c>
      <c r="AK7918" s="46"/>
      <c r="AL7918" s="46">
        <f>SUM(AL7917:AL7917)</f>
        <v>0</v>
      </c>
    </row>
    <row r="7919" spans="1:38" x14ac:dyDescent="0.45">
      <c r="A7919" s="16" t="s">
        <v>11465</v>
      </c>
      <c r="B7919" s="21">
        <v>3770400036159</v>
      </c>
      <c r="C7919" s="16" t="s">
        <v>11466</v>
      </c>
      <c r="D7919" s="16" t="s">
        <v>11467</v>
      </c>
      <c r="E7919" s="56">
        <v>4645</v>
      </c>
      <c r="F7919" s="56">
        <v>1307</v>
      </c>
      <c r="G7919" s="57" t="s">
        <v>11489</v>
      </c>
      <c r="H7919" s="56" t="s">
        <v>42</v>
      </c>
      <c r="I7919" s="56">
        <v>25929</v>
      </c>
      <c r="J7919" s="56">
        <v>2</v>
      </c>
      <c r="K7919" s="56">
        <v>2</v>
      </c>
      <c r="L7919" s="71">
        <v>72</v>
      </c>
      <c r="M7919" s="56" t="s">
        <v>90</v>
      </c>
      <c r="N7919" s="46">
        <f>((J7919*400)+(K7919*100))+L7919</f>
        <v>1072</v>
      </c>
      <c r="O7919" s="46">
        <v>310</v>
      </c>
      <c r="P7919" s="46">
        <f>N7919*O7919</f>
        <v>332320</v>
      </c>
      <c r="Q7919" s="56"/>
      <c r="R7919" s="58"/>
      <c r="S7919" s="59"/>
      <c r="T7919" s="58"/>
      <c r="U7919" s="58"/>
      <c r="V7919" s="60"/>
      <c r="W7919" s="56"/>
      <c r="X7919" s="56"/>
      <c r="Y7919" s="56"/>
      <c r="Z7919" s="46"/>
      <c r="AA7919" s="66"/>
      <c r="AB7919" s="46"/>
      <c r="AC7919" s="46"/>
      <c r="AD7919" s="61"/>
      <c r="AE7919" s="61"/>
      <c r="AF7919" s="46"/>
      <c r="AG7919" s="46">
        <f>IF(AND(AF7919="",P7919=""),0,IF((AF7919=""),P7919,IF((P7919=""),AF7919,AF7919+P7919)))</f>
        <v>332320</v>
      </c>
      <c r="AH7919" s="46">
        <f>IF( (AA7919=""),AG7919*1,AG7919*(AA7919/100) )</f>
        <v>332320</v>
      </c>
      <c r="AI7919" s="46">
        <v>50000000</v>
      </c>
      <c r="AJ7919" s="46">
        <f>IF((AI7919-AH7919) &gt; 1,0,IF((AI7919-AH7919)&lt;0,AH7919-AI7919,AI7919-AH7919))</f>
        <v>0</v>
      </c>
      <c r="AK7919" s="46">
        <v>0.01</v>
      </c>
      <c r="AL7919" s="46">
        <f>AJ7919*(AK7919/100)</f>
        <v>0</v>
      </c>
    </row>
    <row r="7920" spans="1:38" x14ac:dyDescent="0.45">
      <c r="A7920" s="16"/>
      <c r="B7920" s="21"/>
      <c r="C7920" s="16"/>
      <c r="D7920" s="16"/>
      <c r="E7920" s="56">
        <v>4646</v>
      </c>
      <c r="F7920" s="56">
        <v>9497</v>
      </c>
      <c r="G7920" s="57" t="s">
        <v>11490</v>
      </c>
      <c r="H7920" s="56" t="s">
        <v>42</v>
      </c>
      <c r="I7920" s="56">
        <v>29201</v>
      </c>
      <c r="J7920" s="56"/>
      <c r="K7920" s="56"/>
      <c r="L7920" s="71"/>
      <c r="M7920" s="56"/>
      <c r="N7920" s="46"/>
      <c r="O7920" s="46"/>
      <c r="P7920" s="46"/>
      <c r="Q7920" s="56"/>
      <c r="R7920" s="58"/>
      <c r="S7920" s="59"/>
      <c r="T7920" s="58"/>
      <c r="U7920" s="58"/>
      <c r="V7920" s="60"/>
      <c r="W7920" s="56"/>
      <c r="X7920" s="56"/>
      <c r="Y7920" s="56"/>
      <c r="Z7920" s="46"/>
      <c r="AA7920" s="66"/>
      <c r="AB7920" s="46"/>
      <c r="AC7920" s="46"/>
      <c r="AD7920" s="61"/>
      <c r="AE7920" s="61"/>
      <c r="AF7920" s="46"/>
      <c r="AG7920" s="46"/>
      <c r="AH7920" s="46"/>
      <c r="AI7920" s="46"/>
      <c r="AJ7920" s="46"/>
      <c r="AK7920" s="46"/>
      <c r="AL7920" s="46"/>
    </row>
    <row r="7921" spans="1:38" x14ac:dyDescent="0.45">
      <c r="A7921" s="16"/>
      <c r="B7921" s="21"/>
      <c r="C7921" s="16"/>
      <c r="D7921" s="16"/>
      <c r="E7921" s="56">
        <v>4647</v>
      </c>
      <c r="F7921" s="56">
        <v>8972</v>
      </c>
      <c r="G7921" s="57" t="s">
        <v>11491</v>
      </c>
      <c r="H7921" s="56" t="s">
        <v>42</v>
      </c>
      <c r="I7921" s="56">
        <v>31224</v>
      </c>
      <c r="J7921" s="56"/>
      <c r="K7921" s="56"/>
      <c r="L7921" s="71"/>
      <c r="M7921" s="56"/>
      <c r="N7921" s="46"/>
      <c r="O7921" s="46"/>
      <c r="P7921" s="46"/>
      <c r="Q7921" s="56"/>
      <c r="R7921" s="58"/>
      <c r="S7921" s="59"/>
      <c r="T7921" s="58"/>
      <c r="U7921" s="58"/>
      <c r="V7921" s="60"/>
      <c r="W7921" s="56"/>
      <c r="X7921" s="56"/>
      <c r="Y7921" s="56"/>
      <c r="Z7921" s="46"/>
      <c r="AA7921" s="66"/>
      <c r="AB7921" s="46"/>
      <c r="AC7921" s="46"/>
      <c r="AD7921" s="61"/>
      <c r="AE7921" s="61"/>
      <c r="AF7921" s="46"/>
      <c r="AG7921" s="46"/>
      <c r="AH7921" s="46"/>
      <c r="AI7921" s="46"/>
      <c r="AJ7921" s="46"/>
      <c r="AK7921" s="46"/>
      <c r="AL7921" s="46"/>
    </row>
    <row r="7922" spans="1:38" x14ac:dyDescent="0.45">
      <c r="A7922" s="16"/>
      <c r="B7922" s="21"/>
      <c r="C7922" s="16"/>
      <c r="D7922" s="16"/>
      <c r="E7922" s="56">
        <v>4648</v>
      </c>
      <c r="F7922" s="56">
        <v>8344</v>
      </c>
      <c r="G7922" s="57" t="s">
        <v>11492</v>
      </c>
      <c r="H7922" s="56" t="s">
        <v>42</v>
      </c>
      <c r="I7922" s="56">
        <v>31225</v>
      </c>
      <c r="J7922" s="56"/>
      <c r="K7922" s="56"/>
      <c r="L7922" s="71"/>
      <c r="M7922" s="56"/>
      <c r="N7922" s="46"/>
      <c r="O7922" s="46"/>
      <c r="P7922" s="46"/>
      <c r="Q7922" s="56"/>
      <c r="R7922" s="58"/>
      <c r="S7922" s="59"/>
      <c r="T7922" s="58"/>
      <c r="U7922" s="58"/>
      <c r="V7922" s="60"/>
      <c r="W7922" s="56"/>
      <c r="X7922" s="56"/>
      <c r="Y7922" s="56"/>
      <c r="Z7922" s="46"/>
      <c r="AA7922" s="66"/>
      <c r="AB7922" s="46"/>
      <c r="AC7922" s="46"/>
      <c r="AD7922" s="61"/>
      <c r="AE7922" s="61"/>
      <c r="AF7922" s="46"/>
      <c r="AG7922" s="46"/>
      <c r="AH7922" s="46"/>
      <c r="AI7922" s="46"/>
      <c r="AJ7922" s="46"/>
      <c r="AK7922" s="46"/>
      <c r="AL7922" s="46"/>
    </row>
    <row r="7923" spans="1:38" x14ac:dyDescent="0.45">
      <c r="A7923" s="16"/>
      <c r="B7923" s="21"/>
      <c r="C7923" s="16"/>
      <c r="D7923" s="16"/>
      <c r="E7923" s="56"/>
      <c r="F7923" s="56"/>
      <c r="G7923" s="57"/>
      <c r="H7923" s="56"/>
      <c r="I7923" s="56"/>
      <c r="J7923" s="56"/>
      <c r="K7923" s="56"/>
      <c r="L7923" s="71"/>
      <c r="M7923" s="56"/>
      <c r="N7923" s="46"/>
      <c r="O7923" s="46"/>
      <c r="P7923" s="46"/>
      <c r="Q7923" s="73">
        <v>1</v>
      </c>
      <c r="R7923" s="58" t="s">
        <v>11465</v>
      </c>
      <c r="S7923" s="59">
        <v>3770400036159</v>
      </c>
      <c r="T7923" s="58" t="s">
        <v>11466</v>
      </c>
      <c r="U7923" s="58" t="s">
        <v>11469</v>
      </c>
      <c r="V7923" s="60"/>
      <c r="W7923" s="56" t="s">
        <v>210</v>
      </c>
      <c r="X7923" s="56" t="s">
        <v>211</v>
      </c>
      <c r="Y7923" s="56" t="s">
        <v>212</v>
      </c>
      <c r="Z7923" s="46">
        <v>80</v>
      </c>
      <c r="AA7923" s="66">
        <v>100</v>
      </c>
      <c r="AB7923" s="46">
        <v>6900</v>
      </c>
      <c r="AC7923" s="46">
        <f>Z7923*AB7923</f>
        <v>552000</v>
      </c>
      <c r="AD7923" s="61">
        <v>5</v>
      </c>
      <c r="AE7923" s="61">
        <v>5</v>
      </c>
      <c r="AF7923" s="46">
        <f>(AC7923*(100-AE7923))/100</f>
        <v>524400</v>
      </c>
      <c r="AG7923" s="46">
        <f>IF( (AF7923=""),0,SUM(AF7923:AF7923) )</f>
        <v>524400</v>
      </c>
      <c r="AH7923" s="46">
        <f>(AG7923/100)*(AA7923)</f>
        <v>524400</v>
      </c>
      <c r="AI7923" s="46">
        <v>0</v>
      </c>
      <c r="AJ7923" s="46">
        <f>IF((AI7923-AH7923) &gt; 1,0,IF((AI7923-AH7923)&lt;0,AH7923-AI7923,AI7923-AH7923))</f>
        <v>524400</v>
      </c>
      <c r="AK7923" s="46">
        <v>0.02</v>
      </c>
      <c r="AL7923" s="46">
        <f>AJ7923*(AK7923/100)</f>
        <v>104.88000000000001</v>
      </c>
    </row>
    <row r="7924" spans="1:38" x14ac:dyDescent="0.45">
      <c r="A7924" s="16"/>
      <c r="B7924" s="21"/>
      <c r="C7924" s="16"/>
      <c r="D7924" s="16"/>
      <c r="E7924" s="56"/>
      <c r="F7924" s="56"/>
      <c r="G7924" s="57"/>
      <c r="H7924" s="56"/>
      <c r="I7924" s="56"/>
      <c r="J7924" s="56"/>
      <c r="K7924" s="56"/>
      <c r="L7924" s="71"/>
      <c r="M7924" s="56"/>
      <c r="N7924" s="46"/>
      <c r="O7924" s="46" t="s">
        <v>54</v>
      </c>
      <c r="P7924" s="46">
        <f>SUM(P7919:P7923)</f>
        <v>332320</v>
      </c>
      <c r="Q7924" s="56"/>
      <c r="R7924" s="58"/>
      <c r="S7924" s="59"/>
      <c r="T7924" s="58"/>
      <c r="U7924" s="58"/>
      <c r="V7924" s="60"/>
      <c r="W7924" s="56"/>
      <c r="X7924" s="56"/>
      <c r="Y7924" s="56"/>
      <c r="Z7924" s="46"/>
      <c r="AA7924" s="66"/>
      <c r="AB7924" s="46"/>
      <c r="AC7924" s="46"/>
      <c r="AD7924" s="61"/>
      <c r="AE7924" s="61"/>
      <c r="AF7924" s="46"/>
      <c r="AG7924" s="46"/>
      <c r="AH7924" s="46">
        <f>SUM(AH7919:AH7923)</f>
        <v>856720</v>
      </c>
      <c r="AI7924" s="46"/>
      <c r="AJ7924" s="46">
        <f>SUM(AJ7919:AJ7923)</f>
        <v>524400</v>
      </c>
      <c r="AK7924" s="46"/>
      <c r="AL7924" s="46">
        <f>SUM(AL7919:AL7923)</f>
        <v>104.88000000000001</v>
      </c>
    </row>
    <row r="7925" spans="1:38" x14ac:dyDescent="0.45">
      <c r="A7925" s="16" t="s">
        <v>11493</v>
      </c>
      <c r="B7925" s="21">
        <v>4770400001566</v>
      </c>
      <c r="C7925" s="16" t="s">
        <v>11494</v>
      </c>
      <c r="D7925" s="16" t="s">
        <v>11495</v>
      </c>
      <c r="E7925" s="56">
        <v>4649</v>
      </c>
      <c r="F7925" s="56">
        <v>1943</v>
      </c>
      <c r="G7925" s="57" t="s">
        <v>11496</v>
      </c>
      <c r="H7925" s="56" t="s">
        <v>42</v>
      </c>
      <c r="I7925" s="56">
        <v>10303</v>
      </c>
      <c r="J7925" s="56">
        <v>3</v>
      </c>
      <c r="K7925" s="56">
        <v>1</v>
      </c>
      <c r="L7925" s="71">
        <v>49</v>
      </c>
      <c r="M7925" s="56" t="s">
        <v>43</v>
      </c>
      <c r="N7925" s="46">
        <f>((J7925*400)+(K7925*100))+L7925</f>
        <v>1349</v>
      </c>
      <c r="O7925" s="46">
        <v>230</v>
      </c>
      <c r="P7925" s="46">
        <f>N7925*O7925</f>
        <v>310270</v>
      </c>
      <c r="Q7925" s="56"/>
      <c r="R7925" s="58"/>
      <c r="S7925" s="59"/>
      <c r="T7925" s="58"/>
      <c r="U7925" s="58"/>
      <c r="V7925" s="60"/>
      <c r="W7925" s="56"/>
      <c r="X7925" s="56"/>
      <c r="Y7925" s="56"/>
      <c r="Z7925" s="46"/>
      <c r="AA7925" s="66"/>
      <c r="AB7925" s="46"/>
      <c r="AC7925" s="46"/>
      <c r="AD7925" s="61"/>
      <c r="AE7925" s="61"/>
      <c r="AF7925" s="46"/>
      <c r="AG7925" s="46">
        <f>IF(AND(AF7925="",P7925=""),0,IF((AF7925=""),P7925,IF((P7925=""),AF7925,AF7925+P7925)))</f>
        <v>310270</v>
      </c>
      <c r="AH7925" s="46">
        <f>IF( (AA7925=""),AG7925*1,AG7925*(AA7925/100) )</f>
        <v>310270</v>
      </c>
      <c r="AI7925" s="46">
        <v>0</v>
      </c>
      <c r="AJ7925" s="46">
        <f>IF((AI7925-AH7925) &gt; 1,0,IF((AI7925-AH7925)&lt;0,AH7925-AI7925,AI7925-AH7925))</f>
        <v>310270</v>
      </c>
      <c r="AK7925" s="46">
        <v>0.3</v>
      </c>
      <c r="AL7925" s="46">
        <f>AJ7925*(AK7925/100)</f>
        <v>930.81000000000006</v>
      </c>
    </row>
    <row r="7926" spans="1:38" x14ac:dyDescent="0.45">
      <c r="A7926" s="16"/>
      <c r="B7926" s="21"/>
      <c r="C7926" s="16"/>
      <c r="D7926" s="16"/>
      <c r="E7926" s="56"/>
      <c r="F7926" s="56"/>
      <c r="G7926" s="57"/>
      <c r="H7926" s="56"/>
      <c r="I7926" s="56"/>
      <c r="J7926" s="56"/>
      <c r="K7926" s="56"/>
      <c r="L7926" s="71"/>
      <c r="M7926" s="56"/>
      <c r="N7926" s="46"/>
      <c r="O7926" s="46" t="s">
        <v>54</v>
      </c>
      <c r="P7926" s="46">
        <f>SUM(P7925:P7925)</f>
        <v>310270</v>
      </c>
      <c r="Q7926" s="56"/>
      <c r="R7926" s="58"/>
      <c r="S7926" s="59"/>
      <c r="T7926" s="58"/>
      <c r="U7926" s="58"/>
      <c r="V7926" s="60"/>
      <c r="W7926" s="56"/>
      <c r="X7926" s="56"/>
      <c r="Y7926" s="56"/>
      <c r="Z7926" s="46"/>
      <c r="AA7926" s="66"/>
      <c r="AB7926" s="46"/>
      <c r="AC7926" s="46"/>
      <c r="AD7926" s="61"/>
      <c r="AE7926" s="61"/>
      <c r="AF7926" s="46"/>
      <c r="AG7926" s="46"/>
      <c r="AH7926" s="46">
        <f>SUM(AH7925:AH7925)</f>
        <v>310270</v>
      </c>
      <c r="AI7926" s="46"/>
      <c r="AJ7926" s="46">
        <f>SUM(AJ7925:AJ7925)</f>
        <v>310270</v>
      </c>
      <c r="AK7926" s="46"/>
      <c r="AL7926" s="46">
        <f>SUM(AL7925:AL7925)</f>
        <v>930.81000000000006</v>
      </c>
    </row>
    <row r="7927" spans="1:38" x14ac:dyDescent="0.45">
      <c r="A7927" s="16" t="s">
        <v>11497</v>
      </c>
      <c r="B7927" s="21">
        <v>3770400052090</v>
      </c>
      <c r="C7927" s="16" t="s">
        <v>11498</v>
      </c>
      <c r="D7927" s="16" t="s">
        <v>11499</v>
      </c>
      <c r="E7927" s="56">
        <v>4650</v>
      </c>
      <c r="F7927" s="56">
        <v>1617</v>
      </c>
      <c r="G7927" s="57" t="s">
        <v>11500</v>
      </c>
      <c r="H7927" s="56" t="s">
        <v>42</v>
      </c>
      <c r="I7927" s="56">
        <v>13334</v>
      </c>
      <c r="J7927" s="56">
        <v>7</v>
      </c>
      <c r="K7927" s="56">
        <v>2</v>
      </c>
      <c r="L7927" s="71">
        <v>37</v>
      </c>
      <c r="M7927" s="56" t="s">
        <v>43</v>
      </c>
      <c r="N7927" s="46">
        <f>((J7927*400)+(K7927*100))+L7927</f>
        <v>3037</v>
      </c>
      <c r="O7927" s="46">
        <v>150</v>
      </c>
      <c r="P7927" s="46">
        <f>N7927*O7927</f>
        <v>455550</v>
      </c>
      <c r="Q7927" s="56"/>
      <c r="R7927" s="58"/>
      <c r="S7927" s="59"/>
      <c r="T7927" s="58"/>
      <c r="U7927" s="58"/>
      <c r="V7927" s="60"/>
      <c r="W7927" s="56"/>
      <c r="X7927" s="56"/>
      <c r="Y7927" s="56"/>
      <c r="Z7927" s="46"/>
      <c r="AA7927" s="66"/>
      <c r="AB7927" s="46"/>
      <c r="AC7927" s="46"/>
      <c r="AD7927" s="61"/>
      <c r="AE7927" s="61"/>
      <c r="AF7927" s="46"/>
      <c r="AG7927" s="46">
        <f>IF(AND(AF7927="",P7927=""),0,IF((AF7927=""),P7927,IF((P7927=""),AF7927,AF7927+P7927)))</f>
        <v>455550</v>
      </c>
      <c r="AH7927" s="46">
        <f>IF( (AA7927=""),AG7927*1,AG7927*(AA7927/100) )</f>
        <v>455550</v>
      </c>
      <c r="AI7927" s="46">
        <v>0</v>
      </c>
      <c r="AJ7927" s="46">
        <f>IF((AI7927-AH7927) &gt; 1,0,IF((AI7927-AH7927)&lt;0,AH7927-AI7927,AI7927-AH7927))</f>
        <v>455550</v>
      </c>
      <c r="AK7927" s="46">
        <v>0.3</v>
      </c>
      <c r="AL7927" s="46">
        <f>AJ7927*(AK7927/100)</f>
        <v>1366.65</v>
      </c>
    </row>
    <row r="7928" spans="1:38" x14ac:dyDescent="0.45">
      <c r="A7928" s="16"/>
      <c r="B7928" s="21"/>
      <c r="C7928" s="16"/>
      <c r="D7928" s="16"/>
      <c r="E7928" s="56">
        <v>4651</v>
      </c>
      <c r="F7928" s="56">
        <v>1949</v>
      </c>
      <c r="G7928" s="57" t="s">
        <v>11501</v>
      </c>
      <c r="H7928" s="56" t="s">
        <v>42</v>
      </c>
      <c r="I7928" s="56">
        <v>13740</v>
      </c>
      <c r="J7928" s="56">
        <v>3</v>
      </c>
      <c r="K7928" s="56">
        <v>3</v>
      </c>
      <c r="L7928" s="71">
        <v>26</v>
      </c>
      <c r="M7928" s="56" t="s">
        <v>43</v>
      </c>
      <c r="N7928" s="46">
        <f>((J7928*400)+(K7928*100))+L7928</f>
        <v>1526</v>
      </c>
      <c r="O7928" s="46">
        <v>560</v>
      </c>
      <c r="P7928" s="46">
        <f>N7928*O7928</f>
        <v>854560</v>
      </c>
      <c r="Q7928" s="56"/>
      <c r="R7928" s="58"/>
      <c r="S7928" s="59"/>
      <c r="T7928" s="58"/>
      <c r="U7928" s="58"/>
      <c r="V7928" s="60"/>
      <c r="W7928" s="56"/>
      <c r="X7928" s="56"/>
      <c r="Y7928" s="56"/>
      <c r="Z7928" s="46"/>
      <c r="AA7928" s="66"/>
      <c r="AB7928" s="46"/>
      <c r="AC7928" s="46"/>
      <c r="AD7928" s="61"/>
      <c r="AE7928" s="61"/>
      <c r="AF7928" s="46"/>
      <c r="AG7928" s="46">
        <f>IF(AND(AF7928="",P7928=""),0,IF((AF7928=""),P7928,IF((P7928=""),AF7928,AF7928+P7928)))</f>
        <v>854560</v>
      </c>
      <c r="AH7928" s="46">
        <f>IF( (AA7928=""),AG7928*1,AG7928*(AA7928/100) )</f>
        <v>854560</v>
      </c>
      <c r="AI7928" s="46">
        <v>0</v>
      </c>
      <c r="AJ7928" s="46">
        <f>IF((AI7928-AH7928) &gt; 1,0,IF((AI7928-AH7928)&lt;0,AH7928-AI7928,AI7928-AH7928))</f>
        <v>854560</v>
      </c>
      <c r="AK7928" s="46">
        <v>0.3</v>
      </c>
      <c r="AL7928" s="46">
        <f>AJ7928*(AK7928/100)</f>
        <v>2563.6799999999998</v>
      </c>
    </row>
    <row r="7929" spans="1:38" x14ac:dyDescent="0.45">
      <c r="A7929" s="16"/>
      <c r="B7929" s="21"/>
      <c r="C7929" s="16"/>
      <c r="D7929" s="16"/>
      <c r="E7929" s="56">
        <v>4652</v>
      </c>
      <c r="F7929" s="56">
        <v>1948</v>
      </c>
      <c r="G7929" s="57" t="s">
        <v>11502</v>
      </c>
      <c r="H7929" s="56" t="s">
        <v>42</v>
      </c>
      <c r="I7929" s="56">
        <v>30036</v>
      </c>
      <c r="J7929" s="56">
        <v>1</v>
      </c>
      <c r="K7929" s="56">
        <v>3</v>
      </c>
      <c r="L7929" s="71">
        <v>62</v>
      </c>
      <c r="M7929" s="56" t="s">
        <v>43</v>
      </c>
      <c r="N7929" s="46">
        <f>((J7929*400)+(K7929*100))+L7929</f>
        <v>762</v>
      </c>
      <c r="O7929" s="46">
        <v>660</v>
      </c>
      <c r="P7929" s="46">
        <f>N7929*O7929</f>
        <v>502920</v>
      </c>
      <c r="Q7929" s="56"/>
      <c r="R7929" s="58"/>
      <c r="S7929" s="59"/>
      <c r="T7929" s="58"/>
      <c r="U7929" s="58"/>
      <c r="V7929" s="60"/>
      <c r="W7929" s="56"/>
      <c r="X7929" s="56"/>
      <c r="Y7929" s="56"/>
      <c r="Z7929" s="46"/>
      <c r="AA7929" s="66"/>
      <c r="AB7929" s="46"/>
      <c r="AC7929" s="46"/>
      <c r="AD7929" s="61"/>
      <c r="AE7929" s="61"/>
      <c r="AF7929" s="46"/>
      <c r="AG7929" s="46">
        <f>IF(AND(AF7929="",P7929=""),0,IF((AF7929=""),P7929,IF((P7929=""),AF7929,AF7929+P7929)))</f>
        <v>502920</v>
      </c>
      <c r="AH7929" s="46">
        <f>IF( (AA7929=""),AG7929*1,AG7929*(AA7929/100) )</f>
        <v>502920</v>
      </c>
      <c r="AI7929" s="46">
        <v>0</v>
      </c>
      <c r="AJ7929" s="46">
        <f>IF((AI7929-AH7929) &gt; 1,0,IF((AI7929-AH7929)&lt;0,AH7929-AI7929,AI7929-AH7929))</f>
        <v>502920</v>
      </c>
      <c r="AK7929" s="46">
        <v>0.3</v>
      </c>
      <c r="AL7929" s="46">
        <f>AJ7929*(AK7929/100)</f>
        <v>1508.76</v>
      </c>
    </row>
    <row r="7930" spans="1:38" x14ac:dyDescent="0.45">
      <c r="A7930" s="16"/>
      <c r="B7930" s="21"/>
      <c r="C7930" s="16"/>
      <c r="D7930" s="16"/>
      <c r="E7930" s="56"/>
      <c r="F7930" s="56"/>
      <c r="G7930" s="57"/>
      <c r="H7930" s="56"/>
      <c r="I7930" s="56"/>
      <c r="J7930" s="56"/>
      <c r="K7930" s="56"/>
      <c r="L7930" s="71"/>
      <c r="M7930" s="56"/>
      <c r="N7930" s="46"/>
      <c r="O7930" s="46" t="s">
        <v>54</v>
      </c>
      <c r="P7930" s="46">
        <f>SUM(P7927:P7929)</f>
        <v>1813030</v>
      </c>
      <c r="Q7930" s="56"/>
      <c r="R7930" s="58"/>
      <c r="S7930" s="59"/>
      <c r="T7930" s="58"/>
      <c r="U7930" s="58"/>
      <c r="V7930" s="60"/>
      <c r="W7930" s="56"/>
      <c r="X7930" s="56"/>
      <c r="Y7930" s="56"/>
      <c r="Z7930" s="46"/>
      <c r="AA7930" s="66"/>
      <c r="AB7930" s="46"/>
      <c r="AC7930" s="46"/>
      <c r="AD7930" s="61"/>
      <c r="AE7930" s="61"/>
      <c r="AF7930" s="46"/>
      <c r="AG7930" s="46"/>
      <c r="AH7930" s="46">
        <f>SUM(AH7927:AH7929)</f>
        <v>1813030</v>
      </c>
      <c r="AI7930" s="46"/>
      <c r="AJ7930" s="46">
        <f>SUM(AJ7927:AJ7929)</f>
        <v>1813030</v>
      </c>
      <c r="AK7930" s="46"/>
      <c r="AL7930" s="46">
        <f>SUM(AL7927:AL7929)</f>
        <v>5439.09</v>
      </c>
    </row>
    <row r="7931" spans="1:38" x14ac:dyDescent="0.45">
      <c r="A7931" s="16" t="s">
        <v>11503</v>
      </c>
      <c r="B7931" s="21">
        <v>3102002611363</v>
      </c>
      <c r="C7931" s="16" t="s">
        <v>11504</v>
      </c>
      <c r="D7931" s="16" t="s">
        <v>11505</v>
      </c>
      <c r="E7931" s="56">
        <v>4653</v>
      </c>
      <c r="F7931" s="56">
        <v>7613</v>
      </c>
      <c r="G7931" s="57" t="s">
        <v>11506</v>
      </c>
      <c r="H7931" s="56" t="s">
        <v>42</v>
      </c>
      <c r="I7931" s="56">
        <v>4516</v>
      </c>
      <c r="J7931" s="56"/>
      <c r="K7931" s="56"/>
      <c r="L7931" s="71"/>
      <c r="M7931" s="56"/>
      <c r="N7931" s="46"/>
      <c r="O7931" s="46"/>
      <c r="P7931" s="46"/>
      <c r="Q7931" s="56"/>
      <c r="R7931" s="58"/>
      <c r="S7931" s="59"/>
      <c r="T7931" s="58"/>
      <c r="U7931" s="58"/>
      <c r="V7931" s="60"/>
      <c r="W7931" s="56"/>
      <c r="X7931" s="56"/>
      <c r="Y7931" s="56"/>
      <c r="Z7931" s="46"/>
      <c r="AA7931" s="66"/>
      <c r="AB7931" s="46"/>
      <c r="AC7931" s="46"/>
      <c r="AD7931" s="61"/>
      <c r="AE7931" s="61"/>
      <c r="AF7931" s="46"/>
      <c r="AG7931" s="46"/>
      <c r="AH7931" s="46"/>
      <c r="AI7931" s="46"/>
      <c r="AJ7931" s="46"/>
      <c r="AK7931" s="46"/>
      <c r="AL7931" s="46"/>
    </row>
    <row r="7932" spans="1:38" x14ac:dyDescent="0.45">
      <c r="A7932" s="16"/>
      <c r="B7932" s="21"/>
      <c r="C7932" s="16"/>
      <c r="D7932" s="16"/>
      <c r="E7932" s="56"/>
      <c r="F7932" s="56"/>
      <c r="G7932" s="57"/>
      <c r="H7932" s="56"/>
      <c r="I7932" s="56"/>
      <c r="J7932" s="56"/>
      <c r="K7932" s="56"/>
      <c r="L7932" s="71"/>
      <c r="M7932" s="56"/>
      <c r="N7932" s="46"/>
      <c r="O7932" s="46" t="s">
        <v>54</v>
      </c>
      <c r="P7932" s="46">
        <f>SUM(P7931:P7931)</f>
        <v>0</v>
      </c>
      <c r="Q7932" s="56"/>
      <c r="R7932" s="58"/>
      <c r="S7932" s="59"/>
      <c r="T7932" s="58"/>
      <c r="U7932" s="58"/>
      <c r="V7932" s="60"/>
      <c r="W7932" s="56"/>
      <c r="X7932" s="56"/>
      <c r="Y7932" s="56"/>
      <c r="Z7932" s="46"/>
      <c r="AA7932" s="66"/>
      <c r="AB7932" s="46"/>
      <c r="AC7932" s="46"/>
      <c r="AD7932" s="61"/>
      <c r="AE7932" s="61"/>
      <c r="AF7932" s="46"/>
      <c r="AG7932" s="46"/>
      <c r="AH7932" s="46">
        <f>SUM(AH7931:AH7931)</f>
        <v>0</v>
      </c>
      <c r="AI7932" s="46"/>
      <c r="AJ7932" s="46">
        <f>SUM(AJ7931:AJ7931)</f>
        <v>0</v>
      </c>
      <c r="AK7932" s="46"/>
      <c r="AL7932" s="46">
        <f>SUM(AL7931:AL7931)</f>
        <v>0</v>
      </c>
    </row>
    <row r="7933" spans="1:38" x14ac:dyDescent="0.45">
      <c r="A7933" s="16" t="s">
        <v>11507</v>
      </c>
      <c r="B7933" s="21">
        <v>3102000105673</v>
      </c>
      <c r="C7933" s="16" t="s">
        <v>11508</v>
      </c>
      <c r="D7933" s="16" t="s">
        <v>11509</v>
      </c>
      <c r="E7933" s="56">
        <v>4654</v>
      </c>
      <c r="F7933" s="56">
        <v>7854</v>
      </c>
      <c r="G7933" s="57" t="s">
        <v>11510</v>
      </c>
      <c r="H7933" s="56" t="s">
        <v>42</v>
      </c>
      <c r="I7933" s="56">
        <v>4402</v>
      </c>
      <c r="J7933" s="56"/>
      <c r="K7933" s="56"/>
      <c r="L7933" s="71"/>
      <c r="M7933" s="56"/>
      <c r="N7933" s="46"/>
      <c r="O7933" s="46"/>
      <c r="P7933" s="46"/>
      <c r="Q7933" s="56"/>
      <c r="R7933" s="58"/>
      <c r="S7933" s="59"/>
      <c r="T7933" s="58"/>
      <c r="U7933" s="58"/>
      <c r="V7933" s="60"/>
      <c r="W7933" s="56"/>
      <c r="X7933" s="56"/>
      <c r="Y7933" s="56"/>
      <c r="Z7933" s="46"/>
      <c r="AA7933" s="66"/>
      <c r="AB7933" s="46"/>
      <c r="AC7933" s="46"/>
      <c r="AD7933" s="61"/>
      <c r="AE7933" s="61"/>
      <c r="AF7933" s="46"/>
      <c r="AG7933" s="46"/>
      <c r="AH7933" s="46"/>
      <c r="AI7933" s="46"/>
      <c r="AJ7933" s="46"/>
      <c r="AK7933" s="46"/>
      <c r="AL7933" s="46"/>
    </row>
    <row r="7934" spans="1:38" x14ac:dyDescent="0.45">
      <c r="A7934" s="16"/>
      <c r="B7934" s="21"/>
      <c r="C7934" s="16"/>
      <c r="D7934" s="16"/>
      <c r="E7934" s="56"/>
      <c r="F7934" s="56"/>
      <c r="G7934" s="57"/>
      <c r="H7934" s="56"/>
      <c r="I7934" s="56"/>
      <c r="J7934" s="56"/>
      <c r="K7934" s="56"/>
      <c r="L7934" s="71"/>
      <c r="M7934" s="56"/>
      <c r="N7934" s="46"/>
      <c r="O7934" s="46" t="s">
        <v>54</v>
      </c>
      <c r="P7934" s="46">
        <f>SUM(P7933:P7933)</f>
        <v>0</v>
      </c>
      <c r="Q7934" s="56"/>
      <c r="R7934" s="58"/>
      <c r="S7934" s="59"/>
      <c r="T7934" s="58"/>
      <c r="U7934" s="58"/>
      <c r="V7934" s="60"/>
      <c r="W7934" s="56"/>
      <c r="X7934" s="56"/>
      <c r="Y7934" s="56"/>
      <c r="Z7934" s="46"/>
      <c r="AA7934" s="66"/>
      <c r="AB7934" s="46"/>
      <c r="AC7934" s="46"/>
      <c r="AD7934" s="61"/>
      <c r="AE7934" s="61"/>
      <c r="AF7934" s="46"/>
      <c r="AG7934" s="46"/>
      <c r="AH7934" s="46">
        <f>SUM(AH7933:AH7933)</f>
        <v>0</v>
      </c>
      <c r="AI7934" s="46"/>
      <c r="AJ7934" s="46">
        <f>SUM(AJ7933:AJ7933)</f>
        <v>0</v>
      </c>
      <c r="AK7934" s="46"/>
      <c r="AL7934" s="46">
        <f>SUM(AL7933:AL7933)</f>
        <v>0</v>
      </c>
    </row>
    <row r="7935" spans="1:38" x14ac:dyDescent="0.45">
      <c r="A7935" s="16" t="s">
        <v>11511</v>
      </c>
      <c r="B7935" s="21">
        <v>3101203144052</v>
      </c>
      <c r="C7935" s="16" t="s">
        <v>11512</v>
      </c>
      <c r="D7935" s="16" t="s">
        <v>11513</v>
      </c>
      <c r="E7935" s="56">
        <v>4655</v>
      </c>
      <c r="F7935" s="56">
        <v>9874</v>
      </c>
      <c r="G7935" s="57" t="s">
        <v>11514</v>
      </c>
      <c r="H7935" s="56" t="s">
        <v>42</v>
      </c>
      <c r="I7935" s="56">
        <v>5280</v>
      </c>
      <c r="J7935" s="56"/>
      <c r="K7935" s="56"/>
      <c r="L7935" s="71"/>
      <c r="M7935" s="56"/>
      <c r="N7935" s="46"/>
      <c r="O7935" s="46"/>
      <c r="P7935" s="46"/>
      <c r="Q7935" s="56"/>
      <c r="R7935" s="58"/>
      <c r="S7935" s="59"/>
      <c r="T7935" s="58"/>
      <c r="U7935" s="58"/>
      <c r="V7935" s="60"/>
      <c r="W7935" s="56"/>
      <c r="X7935" s="56"/>
      <c r="Y7935" s="56"/>
      <c r="Z7935" s="46"/>
      <c r="AA7935" s="66"/>
      <c r="AB7935" s="46"/>
      <c r="AC7935" s="46"/>
      <c r="AD7935" s="61"/>
      <c r="AE7935" s="61"/>
      <c r="AF7935" s="46"/>
      <c r="AG7935" s="46"/>
      <c r="AH7935" s="46"/>
      <c r="AI7935" s="46"/>
      <c r="AJ7935" s="46"/>
      <c r="AK7935" s="46"/>
      <c r="AL7935" s="46"/>
    </row>
    <row r="7936" spans="1:38" x14ac:dyDescent="0.45">
      <c r="A7936" s="16"/>
      <c r="B7936" s="21"/>
      <c r="C7936" s="16"/>
      <c r="D7936" s="16"/>
      <c r="E7936" s="56"/>
      <c r="F7936" s="56"/>
      <c r="G7936" s="57"/>
      <c r="H7936" s="56"/>
      <c r="I7936" s="56"/>
      <c r="J7936" s="56"/>
      <c r="K7936" s="56"/>
      <c r="L7936" s="71"/>
      <c r="M7936" s="56"/>
      <c r="N7936" s="46"/>
      <c r="O7936" s="46" t="s">
        <v>54</v>
      </c>
      <c r="P7936" s="46">
        <f>SUM(P7935:P7935)</f>
        <v>0</v>
      </c>
      <c r="Q7936" s="56"/>
      <c r="R7936" s="58"/>
      <c r="S7936" s="59"/>
      <c r="T7936" s="58"/>
      <c r="U7936" s="58"/>
      <c r="V7936" s="60"/>
      <c r="W7936" s="56"/>
      <c r="X7936" s="56"/>
      <c r="Y7936" s="56"/>
      <c r="Z7936" s="46"/>
      <c r="AA7936" s="66"/>
      <c r="AB7936" s="46"/>
      <c r="AC7936" s="46"/>
      <c r="AD7936" s="61"/>
      <c r="AE7936" s="61"/>
      <c r="AF7936" s="46"/>
      <c r="AG7936" s="46"/>
      <c r="AH7936" s="46">
        <f>SUM(AH7935:AH7935)</f>
        <v>0</v>
      </c>
      <c r="AI7936" s="46"/>
      <c r="AJ7936" s="46">
        <f>SUM(AJ7935:AJ7935)</f>
        <v>0</v>
      </c>
      <c r="AK7936" s="46"/>
      <c r="AL7936" s="46">
        <f>SUM(AL7935:AL7935)</f>
        <v>0</v>
      </c>
    </row>
    <row r="7937" spans="1:38" x14ac:dyDescent="0.45">
      <c r="A7937" s="16" t="s">
        <v>11515</v>
      </c>
      <c r="B7937" s="21">
        <v>1770400102678</v>
      </c>
      <c r="C7937" s="16" t="s">
        <v>11516</v>
      </c>
      <c r="D7937" s="16" t="s">
        <v>11517</v>
      </c>
      <c r="E7937" s="56">
        <v>4656</v>
      </c>
      <c r="F7937" s="56">
        <v>6215</v>
      </c>
      <c r="G7937" s="57"/>
      <c r="H7937" s="56" t="s">
        <v>42</v>
      </c>
      <c r="I7937" s="56">
        <v>14584</v>
      </c>
      <c r="J7937" s="56">
        <v>0</v>
      </c>
      <c r="K7937" s="56">
        <v>0</v>
      </c>
      <c r="L7937" s="71">
        <v>20</v>
      </c>
      <c r="M7937" s="56" t="s">
        <v>208</v>
      </c>
      <c r="N7937" s="46">
        <f>((J7937*400)+(K7937*100))+L7937</f>
        <v>20</v>
      </c>
      <c r="O7937" s="46">
        <v>380</v>
      </c>
      <c r="P7937" s="46">
        <f>N7937*O7937</f>
        <v>7600</v>
      </c>
      <c r="Q7937" s="56"/>
      <c r="R7937" s="58"/>
      <c r="S7937" s="59"/>
      <c r="T7937" s="58"/>
      <c r="U7937" s="58"/>
      <c r="V7937" s="60"/>
      <c r="W7937" s="56"/>
      <c r="X7937" s="56"/>
      <c r="Y7937" s="56"/>
      <c r="Z7937" s="46"/>
      <c r="AA7937" s="66"/>
      <c r="AB7937" s="46"/>
      <c r="AC7937" s="46"/>
      <c r="AD7937" s="61"/>
      <c r="AE7937" s="61"/>
      <c r="AF7937" s="46"/>
      <c r="AG7937" s="46">
        <f>IF(AND(AF7937="",P7937=""),0,IF((AF7937=""),P7937,IF((P7937=""),AF7937,AF7937+P7937)))</f>
        <v>7600</v>
      </c>
      <c r="AH7937" s="46">
        <f>IF( (AA7937=""),AG7937*1,AG7937*(AA7937/100) )</f>
        <v>7600</v>
      </c>
      <c r="AI7937" s="46">
        <v>0</v>
      </c>
      <c r="AJ7937" s="46">
        <f>IF((AI7937-AH7937) &gt; 1,0,IF((AI7937-AH7937)&lt;0,AH7937-AI7937,AI7937-AH7937))</f>
        <v>7600</v>
      </c>
      <c r="AK7937" s="46">
        <v>0.02</v>
      </c>
      <c r="AL7937" s="46">
        <f>AJ7937*(AK7937/100)</f>
        <v>1.52</v>
      </c>
    </row>
    <row r="7938" spans="1:38" x14ac:dyDescent="0.45">
      <c r="A7938" s="16"/>
      <c r="B7938" s="21"/>
      <c r="C7938" s="16"/>
      <c r="D7938" s="16"/>
      <c r="E7938" s="56"/>
      <c r="F7938" s="56"/>
      <c r="G7938" s="57"/>
      <c r="H7938" s="56"/>
      <c r="I7938" s="56"/>
      <c r="J7938" s="56">
        <v>3</v>
      </c>
      <c r="K7938" s="56">
        <v>0</v>
      </c>
      <c r="L7938" s="71">
        <v>93</v>
      </c>
      <c r="M7938" s="56" t="s">
        <v>90</v>
      </c>
      <c r="N7938" s="46">
        <f>((J7938*400)+(K7938*100))+L7938</f>
        <v>1293</v>
      </c>
      <c r="O7938" s="46">
        <v>380</v>
      </c>
      <c r="P7938" s="46">
        <f>N7938*O7938</f>
        <v>491340</v>
      </c>
      <c r="Q7938" s="56"/>
      <c r="R7938" s="58"/>
      <c r="S7938" s="59"/>
      <c r="T7938" s="58"/>
      <c r="U7938" s="58"/>
      <c r="V7938" s="60"/>
      <c r="W7938" s="56"/>
      <c r="X7938" s="56"/>
      <c r="Y7938" s="56"/>
      <c r="Z7938" s="46"/>
      <c r="AA7938" s="66"/>
      <c r="AB7938" s="46"/>
      <c r="AC7938" s="46"/>
      <c r="AD7938" s="61"/>
      <c r="AE7938" s="61"/>
      <c r="AF7938" s="46"/>
      <c r="AG7938" s="46">
        <f>IF(AND(AF7938="",P7938=""),0,IF((AF7938=""),P7938,IF((P7938=""),AF7938,AF7938+P7938)))</f>
        <v>491340</v>
      </c>
      <c r="AH7938" s="46">
        <f>IF( (AA7938=""),AG7938*1,AG7938*(AA7938/100) )</f>
        <v>491340</v>
      </c>
      <c r="AI7938" s="46">
        <v>0</v>
      </c>
      <c r="AJ7938" s="46">
        <f>IF((AI7938-AH7938) &gt; 1,0,IF((AI7938-AH7938)&lt;0,AH7938-AI7938,AI7938-AH7938))</f>
        <v>491340</v>
      </c>
      <c r="AK7938" s="46">
        <v>0.01</v>
      </c>
      <c r="AL7938" s="46">
        <f>AJ7938*(AK7938/100)</f>
        <v>49.134</v>
      </c>
    </row>
    <row r="7939" spans="1:38" x14ac:dyDescent="0.45">
      <c r="A7939" s="16"/>
      <c r="B7939" s="21"/>
      <c r="C7939" s="16"/>
      <c r="D7939" s="16"/>
      <c r="E7939" s="56"/>
      <c r="F7939" s="56"/>
      <c r="G7939" s="57"/>
      <c r="H7939" s="56"/>
      <c r="I7939" s="56"/>
      <c r="J7939" s="56"/>
      <c r="K7939" s="56"/>
      <c r="L7939" s="71"/>
      <c r="M7939" s="56"/>
      <c r="N7939" s="46"/>
      <c r="O7939" s="46"/>
      <c r="P7939" s="46"/>
      <c r="Q7939" s="73">
        <v>1</v>
      </c>
      <c r="R7939" s="58" t="s">
        <v>11515</v>
      </c>
      <c r="S7939" s="59">
        <v>1770400102678</v>
      </c>
      <c r="T7939" s="58" t="s">
        <v>11516</v>
      </c>
      <c r="U7939" s="58" t="s">
        <v>11518</v>
      </c>
      <c r="V7939" s="60"/>
      <c r="W7939" s="56" t="s">
        <v>210</v>
      </c>
      <c r="X7939" s="56" t="s">
        <v>211</v>
      </c>
      <c r="Y7939" s="56" t="s">
        <v>212</v>
      </c>
      <c r="Z7939" s="46">
        <v>80</v>
      </c>
      <c r="AA7939" s="66">
        <v>100</v>
      </c>
      <c r="AB7939" s="46">
        <v>6900</v>
      </c>
      <c r="AC7939" s="46">
        <f>Z7939*AB7939</f>
        <v>552000</v>
      </c>
      <c r="AD7939" s="61">
        <v>5</v>
      </c>
      <c r="AE7939" s="61">
        <v>5</v>
      </c>
      <c r="AF7939" s="46">
        <f>(AC7939*(100-AE7939))/100</f>
        <v>524400</v>
      </c>
      <c r="AG7939" s="46">
        <f>IF( (AF7939=""),0,SUM(AF7939:AF7939) )</f>
        <v>524400</v>
      </c>
      <c r="AH7939" s="46">
        <f>(AG7939/100)*(AA7939)</f>
        <v>524400</v>
      </c>
      <c r="AI7939" s="46">
        <v>0</v>
      </c>
      <c r="AJ7939" s="46">
        <f>IF((AI7939-AH7939) &gt; 1,0,IF((AI7939-AH7939)&lt;0,AH7939-AI7939,AI7939-AH7939))</f>
        <v>524400</v>
      </c>
      <c r="AK7939" s="46">
        <v>0.02</v>
      </c>
      <c r="AL7939" s="46">
        <f>AJ7939*(AK7939/100)</f>
        <v>104.88000000000001</v>
      </c>
    </row>
    <row r="7940" spans="1:38" x14ac:dyDescent="0.45">
      <c r="A7940" s="16"/>
      <c r="B7940" s="21"/>
      <c r="C7940" s="16"/>
      <c r="D7940" s="16"/>
      <c r="E7940" s="56"/>
      <c r="F7940" s="56"/>
      <c r="G7940" s="57"/>
      <c r="H7940" s="56"/>
      <c r="I7940" s="56"/>
      <c r="J7940" s="56"/>
      <c r="K7940" s="56"/>
      <c r="L7940" s="71"/>
      <c r="M7940" s="56"/>
      <c r="N7940" s="46"/>
      <c r="O7940" s="46" t="s">
        <v>54</v>
      </c>
      <c r="P7940" s="46">
        <f>SUM(P7937:P7939)</f>
        <v>498940</v>
      </c>
      <c r="Q7940" s="56"/>
      <c r="R7940" s="58"/>
      <c r="S7940" s="59"/>
      <c r="T7940" s="58"/>
      <c r="U7940" s="58"/>
      <c r="V7940" s="60"/>
      <c r="W7940" s="56"/>
      <c r="X7940" s="56"/>
      <c r="Y7940" s="56"/>
      <c r="Z7940" s="46"/>
      <c r="AA7940" s="66"/>
      <c r="AB7940" s="46"/>
      <c r="AC7940" s="46"/>
      <c r="AD7940" s="61"/>
      <c r="AE7940" s="61"/>
      <c r="AF7940" s="46"/>
      <c r="AG7940" s="46"/>
      <c r="AH7940" s="46">
        <f>SUM(AH7937:AH7939)</f>
        <v>1023340</v>
      </c>
      <c r="AI7940" s="46"/>
      <c r="AJ7940" s="46">
        <f>SUM(AJ7937:AJ7939)</f>
        <v>1023340</v>
      </c>
      <c r="AK7940" s="46"/>
      <c r="AL7940" s="46">
        <f>SUM(AL7937:AL7939)</f>
        <v>155.53400000000002</v>
      </c>
    </row>
    <row r="7941" spans="1:38" x14ac:dyDescent="0.45">
      <c r="A7941" s="16" t="s">
        <v>11519</v>
      </c>
      <c r="B7941" s="21">
        <v>3100800058473</v>
      </c>
      <c r="C7941" s="16" t="s">
        <v>11520</v>
      </c>
      <c r="D7941" s="16" t="s">
        <v>11521</v>
      </c>
      <c r="E7941" s="56">
        <v>4657</v>
      </c>
      <c r="F7941" s="56">
        <v>8575</v>
      </c>
      <c r="G7941" s="57" t="s">
        <v>11522</v>
      </c>
      <c r="H7941" s="56" t="s">
        <v>42</v>
      </c>
      <c r="I7941" s="56">
        <v>19700</v>
      </c>
      <c r="J7941" s="56"/>
      <c r="K7941" s="56"/>
      <c r="L7941" s="71"/>
      <c r="M7941" s="56"/>
      <c r="N7941" s="46"/>
      <c r="O7941" s="46"/>
      <c r="P7941" s="46"/>
      <c r="Q7941" s="56"/>
      <c r="R7941" s="58"/>
      <c r="S7941" s="59"/>
      <c r="T7941" s="58"/>
      <c r="U7941" s="58"/>
      <c r="V7941" s="60"/>
      <c r="W7941" s="56"/>
      <c r="X7941" s="56"/>
      <c r="Y7941" s="56"/>
      <c r="Z7941" s="46"/>
      <c r="AA7941" s="66"/>
      <c r="AB7941" s="46"/>
      <c r="AC7941" s="46"/>
      <c r="AD7941" s="61"/>
      <c r="AE7941" s="61"/>
      <c r="AF7941" s="46"/>
      <c r="AG7941" s="46"/>
      <c r="AH7941" s="46"/>
      <c r="AI7941" s="46"/>
      <c r="AJ7941" s="46"/>
      <c r="AK7941" s="46"/>
      <c r="AL7941" s="46"/>
    </row>
    <row r="7942" spans="1:38" x14ac:dyDescent="0.45">
      <c r="A7942" s="16"/>
      <c r="B7942" s="21"/>
      <c r="C7942" s="16"/>
      <c r="D7942" s="16"/>
      <c r="E7942" s="56"/>
      <c r="F7942" s="56"/>
      <c r="G7942" s="57"/>
      <c r="H7942" s="56"/>
      <c r="I7942" s="56"/>
      <c r="J7942" s="56"/>
      <c r="K7942" s="56"/>
      <c r="L7942" s="71"/>
      <c r="M7942" s="56"/>
      <c r="N7942" s="46"/>
      <c r="O7942" s="46" t="s">
        <v>54</v>
      </c>
      <c r="P7942" s="46">
        <f>SUM(P7941:P7941)</f>
        <v>0</v>
      </c>
      <c r="Q7942" s="56"/>
      <c r="R7942" s="58"/>
      <c r="S7942" s="59"/>
      <c r="T7942" s="58"/>
      <c r="U7942" s="58"/>
      <c r="V7942" s="60"/>
      <c r="W7942" s="56"/>
      <c r="X7942" s="56"/>
      <c r="Y7942" s="56"/>
      <c r="Z7942" s="46"/>
      <c r="AA7942" s="66"/>
      <c r="AB7942" s="46"/>
      <c r="AC7942" s="46"/>
      <c r="AD7942" s="61"/>
      <c r="AE7942" s="61"/>
      <c r="AF7942" s="46"/>
      <c r="AG7942" s="46"/>
      <c r="AH7942" s="46">
        <f>SUM(AH7941:AH7941)</f>
        <v>0</v>
      </c>
      <c r="AI7942" s="46"/>
      <c r="AJ7942" s="46">
        <f>SUM(AJ7941:AJ7941)</f>
        <v>0</v>
      </c>
      <c r="AK7942" s="46"/>
      <c r="AL7942" s="46">
        <f>SUM(AL7941:AL7941)</f>
        <v>0</v>
      </c>
    </row>
    <row r="7943" spans="1:38" x14ac:dyDescent="0.45">
      <c r="A7943" s="16" t="s">
        <v>11523</v>
      </c>
      <c r="B7943" s="21">
        <v>3101202136421</v>
      </c>
      <c r="C7943" s="16" t="s">
        <v>11524</v>
      </c>
      <c r="D7943" s="16" t="s">
        <v>11525</v>
      </c>
      <c r="E7943" s="56">
        <v>4658</v>
      </c>
      <c r="F7943" s="56">
        <v>10028</v>
      </c>
      <c r="G7943" s="57" t="s">
        <v>11526</v>
      </c>
      <c r="H7943" s="56" t="s">
        <v>42</v>
      </c>
      <c r="I7943" s="56">
        <v>21825</v>
      </c>
      <c r="J7943" s="56"/>
      <c r="K7943" s="56"/>
      <c r="L7943" s="71"/>
      <c r="M7943" s="56"/>
      <c r="N7943" s="46"/>
      <c r="O7943" s="46"/>
      <c r="P7943" s="46"/>
      <c r="Q7943" s="56"/>
      <c r="R7943" s="58"/>
      <c r="S7943" s="59"/>
      <c r="T7943" s="58"/>
      <c r="U7943" s="58"/>
      <c r="V7943" s="60"/>
      <c r="W7943" s="56"/>
      <c r="X7943" s="56"/>
      <c r="Y7943" s="56"/>
      <c r="Z7943" s="46"/>
      <c r="AA7943" s="66"/>
      <c r="AB7943" s="46"/>
      <c r="AC7943" s="46"/>
      <c r="AD7943" s="61"/>
      <c r="AE7943" s="61"/>
      <c r="AF7943" s="46"/>
      <c r="AG7943" s="46"/>
      <c r="AH7943" s="46"/>
      <c r="AI7943" s="46"/>
      <c r="AJ7943" s="46"/>
      <c r="AK7943" s="46"/>
      <c r="AL7943" s="46"/>
    </row>
    <row r="7944" spans="1:38" x14ac:dyDescent="0.45">
      <c r="A7944" s="16"/>
      <c r="B7944" s="21"/>
      <c r="C7944" s="16"/>
      <c r="D7944" s="16"/>
      <c r="E7944" s="56"/>
      <c r="F7944" s="56"/>
      <c r="G7944" s="57"/>
      <c r="H7944" s="56"/>
      <c r="I7944" s="56"/>
      <c r="J7944" s="56"/>
      <c r="K7944" s="56"/>
      <c r="L7944" s="71"/>
      <c r="M7944" s="56"/>
      <c r="N7944" s="46"/>
      <c r="O7944" s="46" t="s">
        <v>54</v>
      </c>
      <c r="P7944" s="46">
        <f>SUM(P7943:P7943)</f>
        <v>0</v>
      </c>
      <c r="Q7944" s="56"/>
      <c r="R7944" s="58"/>
      <c r="S7944" s="59"/>
      <c r="T7944" s="58"/>
      <c r="U7944" s="58"/>
      <c r="V7944" s="60"/>
      <c r="W7944" s="56"/>
      <c r="X7944" s="56"/>
      <c r="Y7944" s="56"/>
      <c r="Z7944" s="46"/>
      <c r="AA7944" s="66"/>
      <c r="AB7944" s="46"/>
      <c r="AC7944" s="46"/>
      <c r="AD7944" s="61"/>
      <c r="AE7944" s="61"/>
      <c r="AF7944" s="46"/>
      <c r="AG7944" s="46"/>
      <c r="AH7944" s="46">
        <f>SUM(AH7943:AH7943)</f>
        <v>0</v>
      </c>
      <c r="AI7944" s="46"/>
      <c r="AJ7944" s="46">
        <f>SUM(AJ7943:AJ7943)</f>
        <v>0</v>
      </c>
      <c r="AK7944" s="46"/>
      <c r="AL7944" s="46">
        <f>SUM(AL7943:AL7943)</f>
        <v>0</v>
      </c>
    </row>
    <row r="7945" spans="1:38" x14ac:dyDescent="0.45">
      <c r="A7945" s="16" t="s">
        <v>11527</v>
      </c>
      <c r="B7945" s="21">
        <v>3770400011261</v>
      </c>
      <c r="C7945" s="16" t="s">
        <v>11528</v>
      </c>
      <c r="D7945" s="16" t="s">
        <v>11529</v>
      </c>
      <c r="E7945" s="56">
        <v>4659</v>
      </c>
      <c r="F7945" s="56">
        <v>2018</v>
      </c>
      <c r="G7945" s="57" t="s">
        <v>11530</v>
      </c>
      <c r="H7945" s="56" t="s">
        <v>42</v>
      </c>
      <c r="I7945" s="56">
        <v>652</v>
      </c>
      <c r="J7945" s="56">
        <v>1</v>
      </c>
      <c r="K7945" s="56">
        <v>0</v>
      </c>
      <c r="L7945" s="71">
        <v>0</v>
      </c>
      <c r="M7945" s="56" t="s">
        <v>43</v>
      </c>
      <c r="N7945" s="46">
        <f>((J7945*400)+(K7945*100))+L7945</f>
        <v>400</v>
      </c>
      <c r="O7945" s="46">
        <v>2250</v>
      </c>
      <c r="P7945" s="46">
        <f>N7945*O7945</f>
        <v>900000</v>
      </c>
      <c r="Q7945" s="56"/>
      <c r="R7945" s="58"/>
      <c r="S7945" s="59"/>
      <c r="T7945" s="58"/>
      <c r="U7945" s="58"/>
      <c r="V7945" s="60"/>
      <c r="W7945" s="56"/>
      <c r="X7945" s="56"/>
      <c r="Y7945" s="56"/>
      <c r="Z7945" s="46"/>
      <c r="AA7945" s="66"/>
      <c r="AB7945" s="46"/>
      <c r="AC7945" s="46"/>
      <c r="AD7945" s="61"/>
      <c r="AE7945" s="61"/>
      <c r="AF7945" s="46"/>
      <c r="AG7945" s="46">
        <f>IF(AND(AF7945="",P7945=""),0,IF((AF7945=""),P7945,IF((P7945=""),AF7945,AF7945+P7945)))</f>
        <v>900000</v>
      </c>
      <c r="AH7945" s="46">
        <f>IF( (AA7945=""),AG7945*1,AG7945*(AA7945/100) )</f>
        <v>900000</v>
      </c>
      <c r="AI7945" s="46">
        <v>0</v>
      </c>
      <c r="AJ7945" s="46">
        <f>IF((AI7945-AH7945) &gt; 1,0,IF((AI7945-AH7945)&lt;0,AH7945-AI7945,AI7945-AH7945))</f>
        <v>900000</v>
      </c>
      <c r="AK7945" s="46">
        <v>0.3</v>
      </c>
      <c r="AL7945" s="46">
        <f>AJ7945*(AK7945/100)</f>
        <v>2700</v>
      </c>
    </row>
    <row r="7946" spans="1:38" x14ac:dyDescent="0.45">
      <c r="A7946" s="16"/>
      <c r="B7946" s="21"/>
      <c r="C7946" s="16"/>
      <c r="D7946" s="16"/>
      <c r="E7946" s="56"/>
      <c r="F7946" s="56"/>
      <c r="G7946" s="57"/>
      <c r="H7946" s="56"/>
      <c r="I7946" s="56"/>
      <c r="J7946" s="56"/>
      <c r="K7946" s="56"/>
      <c r="L7946" s="71"/>
      <c r="M7946" s="56"/>
      <c r="N7946" s="46"/>
      <c r="O7946" s="46" t="s">
        <v>54</v>
      </c>
      <c r="P7946" s="46">
        <f>SUM(P7945:P7945)</f>
        <v>900000</v>
      </c>
      <c r="Q7946" s="56"/>
      <c r="R7946" s="58"/>
      <c r="S7946" s="59"/>
      <c r="T7946" s="58"/>
      <c r="U7946" s="58"/>
      <c r="V7946" s="60"/>
      <c r="W7946" s="56"/>
      <c r="X7946" s="56"/>
      <c r="Y7946" s="56"/>
      <c r="Z7946" s="46"/>
      <c r="AA7946" s="66"/>
      <c r="AB7946" s="46"/>
      <c r="AC7946" s="46"/>
      <c r="AD7946" s="61"/>
      <c r="AE7946" s="61"/>
      <c r="AF7946" s="46"/>
      <c r="AG7946" s="46"/>
      <c r="AH7946" s="46">
        <f>SUM(AH7945:AH7945)</f>
        <v>900000</v>
      </c>
      <c r="AI7946" s="46"/>
      <c r="AJ7946" s="46">
        <f>SUM(AJ7945:AJ7945)</f>
        <v>900000</v>
      </c>
      <c r="AK7946" s="46"/>
      <c r="AL7946" s="46">
        <f>SUM(AL7945:AL7945)</f>
        <v>2700</v>
      </c>
    </row>
    <row r="7947" spans="1:38" x14ac:dyDescent="0.45">
      <c r="A7947" s="16" t="s">
        <v>11531</v>
      </c>
      <c r="B7947" s="21">
        <v>3150200180987</v>
      </c>
      <c r="C7947" s="16" t="s">
        <v>11532</v>
      </c>
      <c r="D7947" s="16" t="s">
        <v>11533</v>
      </c>
      <c r="E7947" s="56">
        <v>4660</v>
      </c>
      <c r="F7947" s="56">
        <v>7782</v>
      </c>
      <c r="G7947" s="57" t="s">
        <v>11534</v>
      </c>
      <c r="H7947" s="56" t="s">
        <v>42</v>
      </c>
      <c r="I7947" s="56">
        <v>5279</v>
      </c>
      <c r="J7947" s="56"/>
      <c r="K7947" s="56"/>
      <c r="L7947" s="71"/>
      <c r="M7947" s="56"/>
      <c r="N7947" s="46"/>
      <c r="O7947" s="46"/>
      <c r="P7947" s="46"/>
      <c r="Q7947" s="56"/>
      <c r="R7947" s="58"/>
      <c r="S7947" s="59"/>
      <c r="T7947" s="58"/>
      <c r="U7947" s="58"/>
      <c r="V7947" s="60"/>
      <c r="W7947" s="56"/>
      <c r="X7947" s="56"/>
      <c r="Y7947" s="56"/>
      <c r="Z7947" s="46"/>
      <c r="AA7947" s="66"/>
      <c r="AB7947" s="46"/>
      <c r="AC7947" s="46"/>
      <c r="AD7947" s="61"/>
      <c r="AE7947" s="61"/>
      <c r="AF7947" s="46"/>
      <c r="AG7947" s="46"/>
      <c r="AH7947" s="46"/>
      <c r="AI7947" s="46"/>
      <c r="AJ7947" s="46"/>
      <c r="AK7947" s="46"/>
      <c r="AL7947" s="46"/>
    </row>
    <row r="7948" spans="1:38" x14ac:dyDescent="0.45">
      <c r="A7948" s="16"/>
      <c r="B7948" s="21"/>
      <c r="C7948" s="16"/>
      <c r="D7948" s="16"/>
      <c r="E7948" s="56"/>
      <c r="F7948" s="56"/>
      <c r="G7948" s="57"/>
      <c r="H7948" s="56"/>
      <c r="I7948" s="56"/>
      <c r="J7948" s="56"/>
      <c r="K7948" s="56"/>
      <c r="L7948" s="71"/>
      <c r="M7948" s="56"/>
      <c r="N7948" s="46"/>
      <c r="O7948" s="46" t="s">
        <v>54</v>
      </c>
      <c r="P7948" s="46">
        <f>SUM(P7947:P7947)</f>
        <v>0</v>
      </c>
      <c r="Q7948" s="56"/>
      <c r="R7948" s="58"/>
      <c r="S7948" s="59"/>
      <c r="T7948" s="58"/>
      <c r="U7948" s="58"/>
      <c r="V7948" s="60"/>
      <c r="W7948" s="56"/>
      <c r="X7948" s="56"/>
      <c r="Y7948" s="56"/>
      <c r="Z7948" s="46"/>
      <c r="AA7948" s="66"/>
      <c r="AB7948" s="46"/>
      <c r="AC7948" s="46"/>
      <c r="AD7948" s="61"/>
      <c r="AE7948" s="61"/>
      <c r="AF7948" s="46"/>
      <c r="AG7948" s="46"/>
      <c r="AH7948" s="46">
        <f>SUM(AH7947:AH7947)</f>
        <v>0</v>
      </c>
      <c r="AI7948" s="46"/>
      <c r="AJ7948" s="46">
        <f>SUM(AJ7947:AJ7947)</f>
        <v>0</v>
      </c>
      <c r="AK7948" s="46"/>
      <c r="AL7948" s="46">
        <f>SUM(AL7947:AL7947)</f>
        <v>0</v>
      </c>
    </row>
    <row r="7949" spans="1:38" x14ac:dyDescent="0.45">
      <c r="A7949" s="16" t="s">
        <v>11535</v>
      </c>
      <c r="B7949" s="21">
        <v>3251100109636</v>
      </c>
      <c r="C7949" s="16" t="s">
        <v>11536</v>
      </c>
      <c r="D7949" s="16" t="s">
        <v>11537</v>
      </c>
      <c r="E7949" s="56">
        <v>4661</v>
      </c>
      <c r="F7949" s="56">
        <v>6624</v>
      </c>
      <c r="G7949" s="57" t="s">
        <v>11538</v>
      </c>
      <c r="H7949" s="56" t="s">
        <v>42</v>
      </c>
      <c r="I7949" s="56">
        <v>9141</v>
      </c>
      <c r="J7949" s="56"/>
      <c r="K7949" s="56"/>
      <c r="L7949" s="71"/>
      <c r="M7949" s="56"/>
      <c r="N7949" s="46"/>
      <c r="O7949" s="46"/>
      <c r="P7949" s="46"/>
      <c r="Q7949" s="56"/>
      <c r="R7949" s="58"/>
      <c r="S7949" s="59"/>
      <c r="T7949" s="58"/>
      <c r="U7949" s="58"/>
      <c r="V7949" s="60"/>
      <c r="W7949" s="56"/>
      <c r="X7949" s="56"/>
      <c r="Y7949" s="56"/>
      <c r="Z7949" s="46"/>
      <c r="AA7949" s="66"/>
      <c r="AB7949" s="46"/>
      <c r="AC7949" s="46"/>
      <c r="AD7949" s="61"/>
      <c r="AE7949" s="61"/>
      <c r="AF7949" s="46"/>
      <c r="AG7949" s="46"/>
      <c r="AH7949" s="46"/>
      <c r="AI7949" s="46"/>
      <c r="AJ7949" s="46"/>
      <c r="AK7949" s="46"/>
      <c r="AL7949" s="46"/>
    </row>
    <row r="7950" spans="1:38" x14ac:dyDescent="0.45">
      <c r="A7950" s="16"/>
      <c r="B7950" s="21"/>
      <c r="C7950" s="16"/>
      <c r="D7950" s="16"/>
      <c r="E7950" s="56"/>
      <c r="F7950" s="56"/>
      <c r="G7950" s="57"/>
      <c r="H7950" s="56"/>
      <c r="I7950" s="56"/>
      <c r="J7950" s="56"/>
      <c r="K7950" s="56"/>
      <c r="L7950" s="71"/>
      <c r="M7950" s="56"/>
      <c r="N7950" s="46"/>
      <c r="O7950" s="46" t="s">
        <v>54</v>
      </c>
      <c r="P7950" s="46">
        <f>SUM(P7949:P7949)</f>
        <v>0</v>
      </c>
      <c r="Q7950" s="56"/>
      <c r="R7950" s="58"/>
      <c r="S7950" s="59"/>
      <c r="T7950" s="58"/>
      <c r="U7950" s="58"/>
      <c r="V7950" s="60"/>
      <c r="W7950" s="56"/>
      <c r="X7950" s="56"/>
      <c r="Y7950" s="56"/>
      <c r="Z7950" s="46"/>
      <c r="AA7950" s="66"/>
      <c r="AB7950" s="46"/>
      <c r="AC7950" s="46"/>
      <c r="AD7950" s="61"/>
      <c r="AE7950" s="61"/>
      <c r="AF7950" s="46"/>
      <c r="AG7950" s="46"/>
      <c r="AH7950" s="46">
        <f>SUM(AH7949:AH7949)</f>
        <v>0</v>
      </c>
      <c r="AI7950" s="46"/>
      <c r="AJ7950" s="46">
        <f>SUM(AJ7949:AJ7949)</f>
        <v>0</v>
      </c>
      <c r="AK7950" s="46"/>
      <c r="AL7950" s="46">
        <f>SUM(AL7949:AL7949)</f>
        <v>0</v>
      </c>
    </row>
    <row r="7951" spans="1:38" x14ac:dyDescent="0.45">
      <c r="A7951" s="16" t="s">
        <v>11539</v>
      </c>
      <c r="B7951" s="21">
        <v>3770400027966</v>
      </c>
      <c r="C7951" s="16" t="s">
        <v>11540</v>
      </c>
      <c r="D7951" s="16" t="s">
        <v>11541</v>
      </c>
      <c r="E7951" s="56">
        <v>4662</v>
      </c>
      <c r="F7951" s="56">
        <v>559</v>
      </c>
      <c r="G7951" s="57" t="s">
        <v>11542</v>
      </c>
      <c r="H7951" s="56" t="s">
        <v>42</v>
      </c>
      <c r="I7951" s="56">
        <v>12972</v>
      </c>
      <c r="J7951" s="56">
        <v>5</v>
      </c>
      <c r="K7951" s="56">
        <v>1</v>
      </c>
      <c r="L7951" s="71">
        <v>78</v>
      </c>
      <c r="M7951" s="56" t="s">
        <v>43</v>
      </c>
      <c r="N7951" s="46">
        <f>((J7951*400)+(K7951*100))+L7951</f>
        <v>2178</v>
      </c>
      <c r="O7951" s="46">
        <v>150</v>
      </c>
      <c r="P7951" s="46">
        <f>N7951*O7951</f>
        <v>326700</v>
      </c>
      <c r="Q7951" s="56"/>
      <c r="R7951" s="58"/>
      <c r="S7951" s="59"/>
      <c r="T7951" s="58"/>
      <c r="U7951" s="58"/>
      <c r="V7951" s="60"/>
      <c r="W7951" s="56"/>
      <c r="X7951" s="56"/>
      <c r="Y7951" s="56"/>
      <c r="Z7951" s="46"/>
      <c r="AA7951" s="66"/>
      <c r="AB7951" s="46"/>
      <c r="AC7951" s="46"/>
      <c r="AD7951" s="61"/>
      <c r="AE7951" s="61"/>
      <c r="AF7951" s="46"/>
      <c r="AG7951" s="46">
        <f>IF(AND(AF7951="",P7951=""),0,IF((AF7951=""),P7951,IF((P7951=""),AF7951,AF7951+P7951)))</f>
        <v>326700</v>
      </c>
      <c r="AH7951" s="46">
        <f>IF( (AA7951=""),AG7951*1,AG7951*(AA7951/100) )</f>
        <v>326700</v>
      </c>
      <c r="AI7951" s="46">
        <v>0</v>
      </c>
      <c r="AJ7951" s="46">
        <f>IF((AI7951-AH7951) &gt; 1,0,IF((AI7951-AH7951)&lt;0,AH7951-AI7951,AI7951-AH7951))</f>
        <v>326700</v>
      </c>
      <c r="AK7951" s="46">
        <v>0.3</v>
      </c>
      <c r="AL7951" s="46">
        <f>AJ7951*(AK7951/100)</f>
        <v>980.1</v>
      </c>
    </row>
    <row r="7952" spans="1:38" x14ac:dyDescent="0.45">
      <c r="A7952" s="16"/>
      <c r="B7952" s="21"/>
      <c r="C7952" s="16"/>
      <c r="D7952" s="16"/>
      <c r="E7952" s="56">
        <v>4663</v>
      </c>
      <c r="F7952" s="56">
        <v>2182</v>
      </c>
      <c r="G7952" s="57" t="s">
        <v>11543</v>
      </c>
      <c r="H7952" s="56" t="s">
        <v>42</v>
      </c>
      <c r="I7952" s="56">
        <v>14515</v>
      </c>
      <c r="J7952" s="56">
        <v>2</v>
      </c>
      <c r="K7952" s="56">
        <v>1</v>
      </c>
      <c r="L7952" s="71">
        <v>56</v>
      </c>
      <c r="M7952" s="56" t="s">
        <v>43</v>
      </c>
      <c r="N7952" s="46">
        <f>((J7952*400)+(K7952*100))+L7952</f>
        <v>956</v>
      </c>
      <c r="O7952" s="46">
        <v>230</v>
      </c>
      <c r="P7952" s="46">
        <f>N7952*O7952</f>
        <v>219880</v>
      </c>
      <c r="Q7952" s="56"/>
      <c r="R7952" s="58"/>
      <c r="S7952" s="59"/>
      <c r="T7952" s="58"/>
      <c r="U7952" s="58"/>
      <c r="V7952" s="60"/>
      <c r="W7952" s="56"/>
      <c r="X7952" s="56"/>
      <c r="Y7952" s="56"/>
      <c r="Z7952" s="46"/>
      <c r="AA7952" s="66"/>
      <c r="AB7952" s="46"/>
      <c r="AC7952" s="46"/>
      <c r="AD7952" s="61"/>
      <c r="AE7952" s="61"/>
      <c r="AF7952" s="46"/>
      <c r="AG7952" s="46">
        <f>IF(AND(AF7952="",P7952=""),0,IF((AF7952=""),P7952,IF((P7952=""),AF7952,AF7952+P7952)))</f>
        <v>219880</v>
      </c>
      <c r="AH7952" s="46">
        <f>IF( (AA7952=""),AG7952*1,AG7952*(AA7952/100) )</f>
        <v>219880</v>
      </c>
      <c r="AI7952" s="46">
        <v>0</v>
      </c>
      <c r="AJ7952" s="46">
        <f>IF((AI7952-AH7952) &gt; 1,0,IF((AI7952-AH7952)&lt;0,AH7952-AI7952,AI7952-AH7952))</f>
        <v>219880</v>
      </c>
      <c r="AK7952" s="46">
        <v>0.3</v>
      </c>
      <c r="AL7952" s="46">
        <f>AJ7952*(AK7952/100)</f>
        <v>659.64</v>
      </c>
    </row>
    <row r="7953" spans="1:38" x14ac:dyDescent="0.45">
      <c r="A7953" s="16"/>
      <c r="B7953" s="21"/>
      <c r="C7953" s="16"/>
      <c r="D7953" s="16"/>
      <c r="E7953" s="56"/>
      <c r="F7953" s="56"/>
      <c r="G7953" s="57"/>
      <c r="H7953" s="56"/>
      <c r="I7953" s="56"/>
      <c r="J7953" s="56"/>
      <c r="K7953" s="56"/>
      <c r="L7953" s="71"/>
      <c r="M7953" s="56"/>
      <c r="N7953" s="46"/>
      <c r="O7953" s="46" t="s">
        <v>54</v>
      </c>
      <c r="P7953" s="46">
        <f>SUM(P7951:P7952)</f>
        <v>546580</v>
      </c>
      <c r="Q7953" s="56"/>
      <c r="R7953" s="58"/>
      <c r="S7953" s="59"/>
      <c r="T7953" s="58"/>
      <c r="U7953" s="58"/>
      <c r="V7953" s="60"/>
      <c r="W7953" s="56"/>
      <c r="X7953" s="56"/>
      <c r="Y7953" s="56"/>
      <c r="Z7953" s="46"/>
      <c r="AA7953" s="66"/>
      <c r="AB7953" s="46"/>
      <c r="AC7953" s="46"/>
      <c r="AD7953" s="61"/>
      <c r="AE7953" s="61"/>
      <c r="AF7953" s="46"/>
      <c r="AG7953" s="46"/>
      <c r="AH7953" s="46">
        <f>SUM(AH7951:AH7952)</f>
        <v>546580</v>
      </c>
      <c r="AI7953" s="46"/>
      <c r="AJ7953" s="46">
        <f>SUM(AJ7951:AJ7952)</f>
        <v>546580</v>
      </c>
      <c r="AK7953" s="46"/>
      <c r="AL7953" s="46">
        <f>SUM(AL7951:AL7952)</f>
        <v>1639.74</v>
      </c>
    </row>
    <row r="7954" spans="1:38" x14ac:dyDescent="0.45">
      <c r="A7954" s="16" t="s">
        <v>11544</v>
      </c>
      <c r="B7954" s="21">
        <v>3770400009917</v>
      </c>
      <c r="C7954" s="16" t="s">
        <v>11545</v>
      </c>
      <c r="D7954" s="16" t="s">
        <v>11546</v>
      </c>
      <c r="E7954" s="56">
        <v>4664</v>
      </c>
      <c r="F7954" s="56">
        <v>793</v>
      </c>
      <c r="G7954" s="57" t="s">
        <v>11547</v>
      </c>
      <c r="H7954" s="56" t="s">
        <v>42</v>
      </c>
      <c r="I7954" s="56">
        <v>33382</v>
      </c>
      <c r="J7954" s="56">
        <v>1</v>
      </c>
      <c r="K7954" s="56">
        <v>0</v>
      </c>
      <c r="L7954" s="71">
        <v>48.3</v>
      </c>
      <c r="M7954" s="56" t="s">
        <v>43</v>
      </c>
      <c r="N7954" s="46">
        <f>((J7954*400)+(K7954*100))+L7954</f>
        <v>448.3</v>
      </c>
      <c r="O7954" s="46">
        <v>5000</v>
      </c>
      <c r="P7954" s="46">
        <f>N7954*O7954</f>
        <v>2241500</v>
      </c>
      <c r="Q7954" s="56"/>
      <c r="R7954" s="58"/>
      <c r="S7954" s="59"/>
      <c r="T7954" s="58"/>
      <c r="U7954" s="58"/>
      <c r="V7954" s="60"/>
      <c r="W7954" s="56"/>
      <c r="X7954" s="56"/>
      <c r="Y7954" s="56"/>
      <c r="Z7954" s="46"/>
      <c r="AA7954" s="66"/>
      <c r="AB7954" s="46"/>
      <c r="AC7954" s="46"/>
      <c r="AD7954" s="61"/>
      <c r="AE7954" s="61"/>
      <c r="AF7954" s="46"/>
      <c r="AG7954" s="46">
        <f>IF(AND(AF7954="",P7954=""),0,IF((AF7954=""),P7954,IF((P7954=""),AF7954,AF7954+P7954)))</f>
        <v>2241500</v>
      </c>
      <c r="AH7954" s="46">
        <f>IF( (AA7954=""),AG7954*1,AG7954*(AA7954/100) )</f>
        <v>2241500</v>
      </c>
      <c r="AI7954" s="46">
        <v>0</v>
      </c>
      <c r="AJ7954" s="46">
        <f>IF((AI7954-AH7954) &gt; 1,0,IF((AI7954-AH7954)&lt;0,AH7954-AI7954,AI7954-AH7954))</f>
        <v>2241500</v>
      </c>
      <c r="AK7954" s="46">
        <v>0.3</v>
      </c>
      <c r="AL7954" s="46">
        <f>AJ7954*(AK7954/100)</f>
        <v>6724.5</v>
      </c>
    </row>
    <row r="7955" spans="1:38" x14ac:dyDescent="0.45">
      <c r="A7955" s="16"/>
      <c r="B7955" s="21"/>
      <c r="C7955" s="16"/>
      <c r="D7955" s="16"/>
      <c r="E7955" s="56"/>
      <c r="F7955" s="56"/>
      <c r="G7955" s="57"/>
      <c r="H7955" s="56"/>
      <c r="I7955" s="56"/>
      <c r="J7955" s="56"/>
      <c r="K7955" s="56"/>
      <c r="L7955" s="71"/>
      <c r="M7955" s="56"/>
      <c r="N7955" s="46"/>
      <c r="O7955" s="46" t="s">
        <v>54</v>
      </c>
      <c r="P7955" s="46">
        <f>SUM(P7954:P7954)</f>
        <v>2241500</v>
      </c>
      <c r="Q7955" s="56"/>
      <c r="R7955" s="58"/>
      <c r="S7955" s="59"/>
      <c r="T7955" s="58"/>
      <c r="U7955" s="58"/>
      <c r="V7955" s="60"/>
      <c r="W7955" s="56"/>
      <c r="X7955" s="56"/>
      <c r="Y7955" s="56"/>
      <c r="Z7955" s="46"/>
      <c r="AA7955" s="66"/>
      <c r="AB7955" s="46"/>
      <c r="AC7955" s="46"/>
      <c r="AD7955" s="61"/>
      <c r="AE7955" s="61"/>
      <c r="AF7955" s="46"/>
      <c r="AG7955" s="46"/>
      <c r="AH7955" s="46">
        <f>SUM(AH7954:AH7954)</f>
        <v>2241500</v>
      </c>
      <c r="AI7955" s="46"/>
      <c r="AJ7955" s="46">
        <f>SUM(AJ7954:AJ7954)</f>
        <v>2241500</v>
      </c>
      <c r="AK7955" s="46"/>
      <c r="AL7955" s="46">
        <f>SUM(AL7954:AL7954)</f>
        <v>6724.5</v>
      </c>
    </row>
    <row r="7956" spans="1:38" x14ac:dyDescent="0.45">
      <c r="A7956" s="16" t="s">
        <v>11548</v>
      </c>
      <c r="B7956" s="21">
        <v>3809700133971</v>
      </c>
      <c r="C7956" s="16" t="s">
        <v>11549</v>
      </c>
      <c r="D7956" s="16" t="s">
        <v>11550</v>
      </c>
      <c r="E7956" s="56">
        <v>4665</v>
      </c>
      <c r="F7956" s="56">
        <v>4077</v>
      </c>
      <c r="G7956" s="57" t="s">
        <v>11551</v>
      </c>
      <c r="H7956" s="56" t="s">
        <v>42</v>
      </c>
      <c r="I7956" s="56">
        <v>9281</v>
      </c>
      <c r="J7956" s="56">
        <v>0</v>
      </c>
      <c r="K7956" s="56">
        <v>0</v>
      </c>
      <c r="L7956" s="71">
        <v>20</v>
      </c>
      <c r="M7956" s="56" t="s">
        <v>43</v>
      </c>
      <c r="N7956" s="46">
        <f>((J7956*400)+(K7956*100))+L7956</f>
        <v>20</v>
      </c>
      <c r="O7956" s="46">
        <v>3000</v>
      </c>
      <c r="P7956" s="46">
        <f>N7956*O7956</f>
        <v>60000</v>
      </c>
      <c r="Q7956" s="56"/>
      <c r="R7956" s="58"/>
      <c r="S7956" s="59"/>
      <c r="T7956" s="58"/>
      <c r="U7956" s="58"/>
      <c r="V7956" s="60"/>
      <c r="W7956" s="56"/>
      <c r="X7956" s="56"/>
      <c r="Y7956" s="56"/>
      <c r="Z7956" s="46"/>
      <c r="AA7956" s="66"/>
      <c r="AB7956" s="46"/>
      <c r="AC7956" s="46"/>
      <c r="AD7956" s="61"/>
      <c r="AE7956" s="61"/>
      <c r="AF7956" s="46"/>
      <c r="AG7956" s="46">
        <f>IF(AND(AF7956="",P7956=""),0,IF((AF7956=""),P7956,IF((P7956=""),AF7956,AF7956+P7956)))</f>
        <v>60000</v>
      </c>
      <c r="AH7956" s="46">
        <f>IF( (AA7956=""),AG7956*1,AG7956*(AA7956/100) )</f>
        <v>60000</v>
      </c>
      <c r="AI7956" s="46">
        <v>0</v>
      </c>
      <c r="AJ7956" s="46">
        <f>IF((AI7956-AH7956) &gt; 1,0,IF((AI7956-AH7956)&lt;0,AH7956-AI7956,AI7956-AH7956))</f>
        <v>60000</v>
      </c>
      <c r="AK7956" s="46">
        <v>0.3</v>
      </c>
      <c r="AL7956" s="46">
        <f>AJ7956*(AK7956/100)</f>
        <v>180</v>
      </c>
    </row>
    <row r="7957" spans="1:38" x14ac:dyDescent="0.45">
      <c r="A7957" s="16"/>
      <c r="B7957" s="21"/>
      <c r="C7957" s="16"/>
      <c r="D7957" s="16"/>
      <c r="E7957" s="56">
        <v>4666</v>
      </c>
      <c r="F7957" s="56">
        <v>2750</v>
      </c>
      <c r="G7957" s="57" t="s">
        <v>11552</v>
      </c>
      <c r="H7957" s="56" t="s">
        <v>42</v>
      </c>
      <c r="I7957" s="56">
        <v>9283</v>
      </c>
      <c r="J7957" s="56">
        <v>0</v>
      </c>
      <c r="K7957" s="56">
        <v>0</v>
      </c>
      <c r="L7957" s="71">
        <v>20</v>
      </c>
      <c r="M7957" s="56" t="s">
        <v>43</v>
      </c>
      <c r="N7957" s="46">
        <f>((J7957*400)+(K7957*100))+L7957</f>
        <v>20</v>
      </c>
      <c r="O7957" s="46">
        <v>5000</v>
      </c>
      <c r="P7957" s="46">
        <f>N7957*O7957</f>
        <v>100000</v>
      </c>
      <c r="Q7957" s="56"/>
      <c r="R7957" s="58"/>
      <c r="S7957" s="59"/>
      <c r="T7957" s="58"/>
      <c r="U7957" s="58"/>
      <c r="V7957" s="60"/>
      <c r="W7957" s="56"/>
      <c r="X7957" s="56"/>
      <c r="Y7957" s="56"/>
      <c r="Z7957" s="46"/>
      <c r="AA7957" s="66"/>
      <c r="AB7957" s="46"/>
      <c r="AC7957" s="46"/>
      <c r="AD7957" s="61"/>
      <c r="AE7957" s="61"/>
      <c r="AF7957" s="46"/>
      <c r="AG7957" s="46">
        <f>IF(AND(AF7957="",P7957=""),0,IF((AF7957=""),P7957,IF((P7957=""),AF7957,AF7957+P7957)))</f>
        <v>100000</v>
      </c>
      <c r="AH7957" s="46">
        <f>IF( (AA7957=""),AG7957*1,AG7957*(AA7957/100) )</f>
        <v>100000</v>
      </c>
      <c r="AI7957" s="46">
        <v>0</v>
      </c>
      <c r="AJ7957" s="46">
        <f>IF((AI7957-AH7957) &gt; 1,0,IF((AI7957-AH7957)&lt;0,AH7957-AI7957,AI7957-AH7957))</f>
        <v>100000</v>
      </c>
      <c r="AK7957" s="46">
        <v>0.3</v>
      </c>
      <c r="AL7957" s="46">
        <f>AJ7957*(AK7957/100)</f>
        <v>300</v>
      </c>
    </row>
    <row r="7958" spans="1:38" x14ac:dyDescent="0.45">
      <c r="A7958" s="16"/>
      <c r="B7958" s="21"/>
      <c r="C7958" s="16"/>
      <c r="D7958" s="16"/>
      <c r="E7958" s="56">
        <v>4667</v>
      </c>
      <c r="F7958" s="56">
        <v>675</v>
      </c>
      <c r="G7958" s="57" t="s">
        <v>11553</v>
      </c>
      <c r="H7958" s="56" t="s">
        <v>42</v>
      </c>
      <c r="I7958" s="56">
        <v>32898</v>
      </c>
      <c r="J7958" s="56">
        <v>0</v>
      </c>
      <c r="K7958" s="56">
        <v>1</v>
      </c>
      <c r="L7958" s="71">
        <v>0</v>
      </c>
      <c r="M7958" s="56" t="s">
        <v>43</v>
      </c>
      <c r="N7958" s="46">
        <f>((J7958*400)+(K7958*100))+L7958</f>
        <v>100</v>
      </c>
      <c r="O7958" s="46">
        <v>300</v>
      </c>
      <c r="P7958" s="46">
        <f>N7958*O7958</f>
        <v>30000</v>
      </c>
      <c r="Q7958" s="56"/>
      <c r="R7958" s="58"/>
      <c r="S7958" s="59"/>
      <c r="T7958" s="58"/>
      <c r="U7958" s="58"/>
      <c r="V7958" s="60"/>
      <c r="W7958" s="56"/>
      <c r="X7958" s="56"/>
      <c r="Y7958" s="56"/>
      <c r="Z7958" s="46"/>
      <c r="AA7958" s="66"/>
      <c r="AB7958" s="46"/>
      <c r="AC7958" s="46"/>
      <c r="AD7958" s="61"/>
      <c r="AE7958" s="61"/>
      <c r="AF7958" s="46"/>
      <c r="AG7958" s="46">
        <f>IF(AND(AF7958="",P7958=""),0,IF((AF7958=""),P7958,IF((P7958=""),AF7958,AF7958+P7958)))</f>
        <v>30000</v>
      </c>
      <c r="AH7958" s="46">
        <f>IF( (AA7958=""),AG7958*1,AG7958*(AA7958/100) )</f>
        <v>30000</v>
      </c>
      <c r="AI7958" s="46">
        <v>0</v>
      </c>
      <c r="AJ7958" s="46">
        <f>IF((AI7958-AH7958) &gt; 1,0,IF((AI7958-AH7958)&lt;0,AH7958-AI7958,AI7958-AH7958))</f>
        <v>30000</v>
      </c>
      <c r="AK7958" s="46">
        <v>0.3</v>
      </c>
      <c r="AL7958" s="46">
        <f>AJ7958*(AK7958/100)</f>
        <v>90</v>
      </c>
    </row>
    <row r="7959" spans="1:38" x14ac:dyDescent="0.45">
      <c r="A7959" s="16"/>
      <c r="B7959" s="21"/>
      <c r="C7959" s="16"/>
      <c r="D7959" s="16"/>
      <c r="E7959" s="56"/>
      <c r="F7959" s="56"/>
      <c r="G7959" s="57"/>
      <c r="H7959" s="56"/>
      <c r="I7959" s="56"/>
      <c r="J7959" s="56"/>
      <c r="K7959" s="56"/>
      <c r="L7959" s="71"/>
      <c r="M7959" s="56"/>
      <c r="N7959" s="46"/>
      <c r="O7959" s="46" t="s">
        <v>54</v>
      </c>
      <c r="P7959" s="46">
        <f>SUM(P7956:P7958)</f>
        <v>190000</v>
      </c>
      <c r="Q7959" s="56"/>
      <c r="R7959" s="58"/>
      <c r="S7959" s="59"/>
      <c r="T7959" s="58"/>
      <c r="U7959" s="58"/>
      <c r="V7959" s="60"/>
      <c r="W7959" s="56"/>
      <c r="X7959" s="56"/>
      <c r="Y7959" s="56"/>
      <c r="Z7959" s="46"/>
      <c r="AA7959" s="66"/>
      <c r="AB7959" s="46"/>
      <c r="AC7959" s="46"/>
      <c r="AD7959" s="61"/>
      <c r="AE7959" s="61"/>
      <c r="AF7959" s="46"/>
      <c r="AG7959" s="46"/>
      <c r="AH7959" s="46">
        <f>SUM(AH7956:AH7958)</f>
        <v>190000</v>
      </c>
      <c r="AI7959" s="46"/>
      <c r="AJ7959" s="46">
        <f>SUM(AJ7956:AJ7958)</f>
        <v>190000</v>
      </c>
      <c r="AK7959" s="46"/>
      <c r="AL7959" s="46">
        <f>SUM(AL7956:AL7958)</f>
        <v>570</v>
      </c>
    </row>
    <row r="7960" spans="1:38" x14ac:dyDescent="0.45">
      <c r="A7960" s="16" t="s">
        <v>11554</v>
      </c>
      <c r="B7960" s="21">
        <v>3770400043759</v>
      </c>
      <c r="C7960" s="16" t="s">
        <v>11555</v>
      </c>
      <c r="D7960" s="16" t="s">
        <v>11556</v>
      </c>
      <c r="E7960" s="56">
        <v>4668</v>
      </c>
      <c r="F7960" s="56">
        <v>2172</v>
      </c>
      <c r="G7960" s="57" t="s">
        <v>11557</v>
      </c>
      <c r="H7960" s="56" t="s">
        <v>42</v>
      </c>
      <c r="I7960" s="56">
        <v>12880</v>
      </c>
      <c r="J7960" s="56">
        <v>0</v>
      </c>
      <c r="K7960" s="56">
        <v>1</v>
      </c>
      <c r="L7960" s="71">
        <v>51</v>
      </c>
      <c r="M7960" s="56" t="s">
        <v>43</v>
      </c>
      <c r="N7960" s="46">
        <f>((J7960*400)+(K7960*100))+L7960</f>
        <v>151</v>
      </c>
      <c r="O7960" s="46">
        <v>150</v>
      </c>
      <c r="P7960" s="46">
        <f>N7960*O7960</f>
        <v>22650</v>
      </c>
      <c r="Q7960" s="56"/>
      <c r="R7960" s="58"/>
      <c r="S7960" s="59"/>
      <c r="T7960" s="58"/>
      <c r="U7960" s="58"/>
      <c r="V7960" s="60"/>
      <c r="W7960" s="56"/>
      <c r="X7960" s="56"/>
      <c r="Y7960" s="56"/>
      <c r="Z7960" s="46"/>
      <c r="AA7960" s="66"/>
      <c r="AB7960" s="46"/>
      <c r="AC7960" s="46"/>
      <c r="AD7960" s="61"/>
      <c r="AE7960" s="61"/>
      <c r="AF7960" s="46"/>
      <c r="AG7960" s="46">
        <f>IF(AND(AF7960="",P7960=""),0,IF((AF7960=""),P7960,IF((P7960=""),AF7960,AF7960+P7960)))</f>
        <v>22650</v>
      </c>
      <c r="AH7960" s="46">
        <f>IF( (AA7960=""),AG7960*1,AG7960*(AA7960/100) )</f>
        <v>22650</v>
      </c>
      <c r="AI7960" s="46">
        <v>0</v>
      </c>
      <c r="AJ7960" s="46">
        <f>IF((AI7960-AH7960) &gt; 1,0,IF((AI7960-AH7960)&lt;0,AH7960-AI7960,AI7960-AH7960))</f>
        <v>22650</v>
      </c>
      <c r="AK7960" s="46">
        <v>0.3</v>
      </c>
      <c r="AL7960" s="46">
        <f>AJ7960*(AK7960/100)</f>
        <v>67.95</v>
      </c>
    </row>
    <row r="7961" spans="1:38" x14ac:dyDescent="0.45">
      <c r="A7961" s="16"/>
      <c r="B7961" s="21"/>
      <c r="C7961" s="16"/>
      <c r="D7961" s="16"/>
      <c r="E7961" s="56"/>
      <c r="F7961" s="56"/>
      <c r="G7961" s="57"/>
      <c r="H7961" s="56"/>
      <c r="I7961" s="56"/>
      <c r="J7961" s="56"/>
      <c r="K7961" s="56"/>
      <c r="L7961" s="71"/>
      <c r="M7961" s="56"/>
      <c r="N7961" s="46"/>
      <c r="O7961" s="46" t="s">
        <v>54</v>
      </c>
      <c r="P7961" s="46">
        <f>SUM(P7960:P7960)</f>
        <v>22650</v>
      </c>
      <c r="Q7961" s="56"/>
      <c r="R7961" s="58"/>
      <c r="S7961" s="59"/>
      <c r="T7961" s="58"/>
      <c r="U7961" s="58"/>
      <c r="V7961" s="60"/>
      <c r="W7961" s="56"/>
      <c r="X7961" s="56"/>
      <c r="Y7961" s="56"/>
      <c r="Z7961" s="46"/>
      <c r="AA7961" s="66"/>
      <c r="AB7961" s="46"/>
      <c r="AC7961" s="46"/>
      <c r="AD7961" s="61"/>
      <c r="AE7961" s="61"/>
      <c r="AF7961" s="46"/>
      <c r="AG7961" s="46"/>
      <c r="AH7961" s="46">
        <f>SUM(AH7960:AH7960)</f>
        <v>22650</v>
      </c>
      <c r="AI7961" s="46"/>
      <c r="AJ7961" s="46">
        <f>SUM(AJ7960:AJ7960)</f>
        <v>22650</v>
      </c>
      <c r="AK7961" s="46"/>
      <c r="AL7961" s="46">
        <f>SUM(AL7960:AL7960)</f>
        <v>67.95</v>
      </c>
    </row>
    <row r="7962" spans="1:38" x14ac:dyDescent="0.45">
      <c r="A7962" s="16" t="s">
        <v>11558</v>
      </c>
      <c r="B7962" s="21">
        <v>3100602461514</v>
      </c>
      <c r="C7962" s="16" t="s">
        <v>11559</v>
      </c>
      <c r="D7962" s="16" t="s">
        <v>11560</v>
      </c>
      <c r="E7962" s="56">
        <v>4669</v>
      </c>
      <c r="F7962" s="56">
        <v>9369</v>
      </c>
      <c r="G7962" s="57" t="s">
        <v>11561</v>
      </c>
      <c r="H7962" s="56" t="s">
        <v>42</v>
      </c>
      <c r="I7962" s="56">
        <v>21805</v>
      </c>
      <c r="J7962" s="56"/>
      <c r="K7962" s="56"/>
      <c r="L7962" s="71"/>
      <c r="M7962" s="56"/>
      <c r="N7962" s="46"/>
      <c r="O7962" s="46"/>
      <c r="P7962" s="46"/>
      <c r="Q7962" s="56"/>
      <c r="R7962" s="58"/>
      <c r="S7962" s="59"/>
      <c r="T7962" s="58"/>
      <c r="U7962" s="58"/>
      <c r="V7962" s="60"/>
      <c r="W7962" s="56"/>
      <c r="X7962" s="56"/>
      <c r="Y7962" s="56"/>
      <c r="Z7962" s="46"/>
      <c r="AA7962" s="66"/>
      <c r="AB7962" s="46"/>
      <c r="AC7962" s="46"/>
      <c r="AD7962" s="61"/>
      <c r="AE7962" s="61"/>
      <c r="AF7962" s="46"/>
      <c r="AG7962" s="46"/>
      <c r="AH7962" s="46"/>
      <c r="AI7962" s="46"/>
      <c r="AJ7962" s="46"/>
      <c r="AK7962" s="46"/>
      <c r="AL7962" s="46"/>
    </row>
    <row r="7963" spans="1:38" x14ac:dyDescent="0.45">
      <c r="A7963" s="16"/>
      <c r="B7963" s="21"/>
      <c r="C7963" s="16"/>
      <c r="D7963" s="16"/>
      <c r="E7963" s="56">
        <v>4670</v>
      </c>
      <c r="F7963" s="56">
        <v>10133</v>
      </c>
      <c r="G7963" s="57" t="s">
        <v>11562</v>
      </c>
      <c r="H7963" s="56" t="s">
        <v>42</v>
      </c>
      <c r="I7963" s="56">
        <v>21806</v>
      </c>
      <c r="J7963" s="56"/>
      <c r="K7963" s="56"/>
      <c r="L7963" s="71"/>
      <c r="M7963" s="56"/>
      <c r="N7963" s="46"/>
      <c r="O7963" s="46"/>
      <c r="P7963" s="46"/>
      <c r="Q7963" s="56"/>
      <c r="R7963" s="58"/>
      <c r="S7963" s="59"/>
      <c r="T7963" s="58"/>
      <c r="U7963" s="58"/>
      <c r="V7963" s="60"/>
      <c r="W7963" s="56"/>
      <c r="X7963" s="56"/>
      <c r="Y7963" s="56"/>
      <c r="Z7963" s="46"/>
      <c r="AA7963" s="66"/>
      <c r="AB7963" s="46"/>
      <c r="AC7963" s="46"/>
      <c r="AD7963" s="61"/>
      <c r="AE7963" s="61"/>
      <c r="AF7963" s="46"/>
      <c r="AG7963" s="46"/>
      <c r="AH7963" s="46"/>
      <c r="AI7963" s="46"/>
      <c r="AJ7963" s="46"/>
      <c r="AK7963" s="46"/>
      <c r="AL7963" s="46"/>
    </row>
    <row r="7964" spans="1:38" x14ac:dyDescent="0.45">
      <c r="A7964" s="16"/>
      <c r="B7964" s="21"/>
      <c r="C7964" s="16"/>
      <c r="D7964" s="16"/>
      <c r="E7964" s="56"/>
      <c r="F7964" s="56"/>
      <c r="G7964" s="57"/>
      <c r="H7964" s="56"/>
      <c r="I7964" s="56"/>
      <c r="J7964" s="56"/>
      <c r="K7964" s="56"/>
      <c r="L7964" s="71"/>
      <c r="M7964" s="56"/>
      <c r="N7964" s="46"/>
      <c r="O7964" s="46" t="s">
        <v>54</v>
      </c>
      <c r="P7964" s="46">
        <f>SUM(P7962:P7963)</f>
        <v>0</v>
      </c>
      <c r="Q7964" s="56"/>
      <c r="R7964" s="58"/>
      <c r="S7964" s="59"/>
      <c r="T7964" s="58"/>
      <c r="U7964" s="58"/>
      <c r="V7964" s="60"/>
      <c r="W7964" s="56"/>
      <c r="X7964" s="56"/>
      <c r="Y7964" s="56"/>
      <c r="Z7964" s="46"/>
      <c r="AA7964" s="66"/>
      <c r="AB7964" s="46"/>
      <c r="AC7964" s="46"/>
      <c r="AD7964" s="61"/>
      <c r="AE7964" s="61"/>
      <c r="AF7964" s="46"/>
      <c r="AG7964" s="46"/>
      <c r="AH7964" s="46">
        <f>SUM(AH7962:AH7963)</f>
        <v>0</v>
      </c>
      <c r="AI7964" s="46"/>
      <c r="AJ7964" s="46">
        <f>SUM(AJ7962:AJ7963)</f>
        <v>0</v>
      </c>
      <c r="AK7964" s="46"/>
      <c r="AL7964" s="46">
        <f>SUM(AL7962:AL7963)</f>
        <v>0</v>
      </c>
    </row>
    <row r="7965" spans="1:38" x14ac:dyDescent="0.45">
      <c r="A7965" s="16" t="s">
        <v>11554</v>
      </c>
      <c r="B7965" s="21">
        <v>3770400043759</v>
      </c>
      <c r="C7965" s="16" t="s">
        <v>11555</v>
      </c>
      <c r="D7965" s="16" t="s">
        <v>11556</v>
      </c>
      <c r="E7965" s="56">
        <v>4671</v>
      </c>
      <c r="F7965" s="56">
        <v>6677</v>
      </c>
      <c r="G7965" s="57" t="s">
        <v>11563</v>
      </c>
      <c r="H7965" s="56" t="s">
        <v>42</v>
      </c>
      <c r="I7965" s="56">
        <v>28730</v>
      </c>
      <c r="J7965" s="56"/>
      <c r="K7965" s="56"/>
      <c r="L7965" s="71"/>
      <c r="M7965" s="56"/>
      <c r="N7965" s="46"/>
      <c r="O7965" s="46"/>
      <c r="P7965" s="46"/>
      <c r="Q7965" s="56"/>
      <c r="R7965" s="58"/>
      <c r="S7965" s="59"/>
      <c r="T7965" s="58"/>
      <c r="U7965" s="58"/>
      <c r="V7965" s="60"/>
      <c r="W7965" s="56"/>
      <c r="X7965" s="56"/>
      <c r="Y7965" s="56"/>
      <c r="Z7965" s="46"/>
      <c r="AA7965" s="66"/>
      <c r="AB7965" s="46"/>
      <c r="AC7965" s="46"/>
      <c r="AD7965" s="61"/>
      <c r="AE7965" s="61"/>
      <c r="AF7965" s="46"/>
      <c r="AG7965" s="46"/>
      <c r="AH7965" s="46"/>
      <c r="AI7965" s="46"/>
      <c r="AJ7965" s="46"/>
      <c r="AK7965" s="46"/>
      <c r="AL7965" s="46"/>
    </row>
    <row r="7966" spans="1:38" x14ac:dyDescent="0.45">
      <c r="A7966" s="16"/>
      <c r="B7966" s="21"/>
      <c r="C7966" s="16"/>
      <c r="D7966" s="16"/>
      <c r="E7966" s="56"/>
      <c r="F7966" s="56"/>
      <c r="G7966" s="57"/>
      <c r="H7966" s="56"/>
      <c r="I7966" s="56"/>
      <c r="J7966" s="56"/>
      <c r="K7966" s="56"/>
      <c r="L7966" s="71"/>
      <c r="M7966" s="56"/>
      <c r="N7966" s="46"/>
      <c r="O7966" s="46" t="s">
        <v>54</v>
      </c>
      <c r="P7966" s="46">
        <f>SUM(P7965:P7965)</f>
        <v>0</v>
      </c>
      <c r="Q7966" s="56"/>
      <c r="R7966" s="58"/>
      <c r="S7966" s="59"/>
      <c r="T7966" s="58"/>
      <c r="U7966" s="58"/>
      <c r="V7966" s="60"/>
      <c r="W7966" s="56"/>
      <c r="X7966" s="56"/>
      <c r="Y7966" s="56"/>
      <c r="Z7966" s="46"/>
      <c r="AA7966" s="66"/>
      <c r="AB7966" s="46"/>
      <c r="AC7966" s="46"/>
      <c r="AD7966" s="61"/>
      <c r="AE7966" s="61"/>
      <c r="AF7966" s="46"/>
      <c r="AG7966" s="46"/>
      <c r="AH7966" s="46">
        <f>SUM(AH7965:AH7965)</f>
        <v>0</v>
      </c>
      <c r="AI7966" s="46"/>
      <c r="AJ7966" s="46">
        <f>SUM(AJ7965:AJ7965)</f>
        <v>0</v>
      </c>
      <c r="AK7966" s="46"/>
      <c r="AL7966" s="46">
        <f>SUM(AL7965:AL7965)</f>
        <v>0</v>
      </c>
    </row>
    <row r="7967" spans="1:38" x14ac:dyDescent="0.45">
      <c r="A7967" s="16" t="s">
        <v>11564</v>
      </c>
      <c r="B7967" s="21">
        <v>3100300245487</v>
      </c>
      <c r="C7967" s="16" t="s">
        <v>11565</v>
      </c>
      <c r="D7967" s="16" t="s">
        <v>11566</v>
      </c>
      <c r="E7967" s="56">
        <v>4672</v>
      </c>
      <c r="F7967" s="56">
        <v>649</v>
      </c>
      <c r="G7967" s="57" t="s">
        <v>11567</v>
      </c>
      <c r="H7967" s="56" t="s">
        <v>42</v>
      </c>
      <c r="I7967" s="56">
        <v>29723</v>
      </c>
      <c r="J7967" s="56">
        <v>4</v>
      </c>
      <c r="K7967" s="56">
        <v>2</v>
      </c>
      <c r="L7967" s="71">
        <v>0</v>
      </c>
      <c r="M7967" s="56" t="s">
        <v>43</v>
      </c>
      <c r="N7967" s="46">
        <f>((J7967*400)+(K7967*100))+L7967</f>
        <v>1800</v>
      </c>
      <c r="O7967" s="46">
        <v>150</v>
      </c>
      <c r="P7967" s="46">
        <f>N7967*O7967</f>
        <v>270000</v>
      </c>
      <c r="Q7967" s="56"/>
      <c r="R7967" s="58"/>
      <c r="S7967" s="59"/>
      <c r="T7967" s="58"/>
      <c r="U7967" s="58"/>
      <c r="V7967" s="60"/>
      <c r="W7967" s="56"/>
      <c r="X7967" s="56"/>
      <c r="Y7967" s="56"/>
      <c r="Z7967" s="46"/>
      <c r="AA7967" s="66"/>
      <c r="AB7967" s="46"/>
      <c r="AC7967" s="46"/>
      <c r="AD7967" s="61"/>
      <c r="AE7967" s="61"/>
      <c r="AF7967" s="46"/>
      <c r="AG7967" s="46">
        <f>IF(AND(AF7967="",P7967=""),0,IF((AF7967=""),P7967,IF((P7967=""),AF7967,AF7967+P7967)))</f>
        <v>270000</v>
      </c>
      <c r="AH7967" s="46">
        <f>IF( (AA7967=""),AG7967*1,AG7967*(AA7967/100) )</f>
        <v>270000</v>
      </c>
      <c r="AI7967" s="46">
        <v>0</v>
      </c>
      <c r="AJ7967" s="46">
        <f>IF((AI7967-AH7967) &gt; 1,0,IF((AI7967-AH7967)&lt;0,AH7967-AI7967,AI7967-AH7967))</f>
        <v>270000</v>
      </c>
      <c r="AK7967" s="46">
        <v>0.3</v>
      </c>
      <c r="AL7967" s="46">
        <f>AJ7967*(AK7967/100)</f>
        <v>810</v>
      </c>
    </row>
    <row r="7968" spans="1:38" x14ac:dyDescent="0.45">
      <c r="A7968" s="16"/>
      <c r="B7968" s="21"/>
      <c r="C7968" s="16"/>
      <c r="D7968" s="16"/>
      <c r="E7968" s="56"/>
      <c r="F7968" s="56"/>
      <c r="G7968" s="57"/>
      <c r="H7968" s="56"/>
      <c r="I7968" s="56"/>
      <c r="J7968" s="56"/>
      <c r="K7968" s="56"/>
      <c r="L7968" s="71"/>
      <c r="M7968" s="56"/>
      <c r="N7968" s="46"/>
      <c r="O7968" s="46" t="s">
        <v>54</v>
      </c>
      <c r="P7968" s="46">
        <f>SUM(P7967:P7967)</f>
        <v>270000</v>
      </c>
      <c r="Q7968" s="56"/>
      <c r="R7968" s="58"/>
      <c r="S7968" s="59"/>
      <c r="T7968" s="58"/>
      <c r="U7968" s="58"/>
      <c r="V7968" s="60"/>
      <c r="W7968" s="56"/>
      <c r="X7968" s="56"/>
      <c r="Y7968" s="56"/>
      <c r="Z7968" s="46"/>
      <c r="AA7968" s="66"/>
      <c r="AB7968" s="46"/>
      <c r="AC7968" s="46"/>
      <c r="AD7968" s="61"/>
      <c r="AE7968" s="61"/>
      <c r="AF7968" s="46"/>
      <c r="AG7968" s="46"/>
      <c r="AH7968" s="46">
        <f>SUM(AH7967:AH7967)</f>
        <v>270000</v>
      </c>
      <c r="AI7968" s="46"/>
      <c r="AJ7968" s="46">
        <f>SUM(AJ7967:AJ7967)</f>
        <v>270000</v>
      </c>
      <c r="AK7968" s="46"/>
      <c r="AL7968" s="46">
        <f>SUM(AL7967:AL7967)</f>
        <v>810</v>
      </c>
    </row>
    <row r="7969" spans="1:38" x14ac:dyDescent="0.45">
      <c r="A7969" s="16" t="s">
        <v>11568</v>
      </c>
      <c r="B7969" s="21"/>
      <c r="C7969" s="16" t="s">
        <v>11569</v>
      </c>
      <c r="D7969" s="16" t="s">
        <v>11570</v>
      </c>
      <c r="E7969" s="56">
        <v>4673</v>
      </c>
      <c r="F7969" s="56">
        <v>7381</v>
      </c>
      <c r="G7969" s="57" t="s">
        <v>11571</v>
      </c>
      <c r="H7969" s="56" t="s">
        <v>42</v>
      </c>
      <c r="I7969" s="56">
        <v>23193</v>
      </c>
      <c r="J7969" s="56"/>
      <c r="K7969" s="56"/>
      <c r="L7969" s="71"/>
      <c r="M7969" s="56"/>
      <c r="N7969" s="46"/>
      <c r="O7969" s="46"/>
      <c r="P7969" s="46"/>
      <c r="Q7969" s="56"/>
      <c r="R7969" s="58"/>
      <c r="S7969" s="59"/>
      <c r="T7969" s="58"/>
      <c r="U7969" s="58"/>
      <c r="V7969" s="60"/>
      <c r="W7969" s="56"/>
      <c r="X7969" s="56"/>
      <c r="Y7969" s="56"/>
      <c r="Z7969" s="46"/>
      <c r="AA7969" s="66"/>
      <c r="AB7969" s="46"/>
      <c r="AC7969" s="46"/>
      <c r="AD7969" s="61"/>
      <c r="AE7969" s="61"/>
      <c r="AF7969" s="46"/>
      <c r="AG7969" s="46"/>
      <c r="AH7969" s="46"/>
      <c r="AI7969" s="46"/>
      <c r="AJ7969" s="46"/>
      <c r="AK7969" s="46"/>
      <c r="AL7969" s="46"/>
    </row>
    <row r="7970" spans="1:38" x14ac:dyDescent="0.45">
      <c r="A7970" s="16"/>
      <c r="B7970" s="21"/>
      <c r="C7970" s="16"/>
      <c r="D7970" s="16"/>
      <c r="E7970" s="56"/>
      <c r="F7970" s="56"/>
      <c r="G7970" s="57"/>
      <c r="H7970" s="56"/>
      <c r="I7970" s="56"/>
      <c r="J7970" s="56"/>
      <c r="K7970" s="56"/>
      <c r="L7970" s="71"/>
      <c r="M7970" s="56"/>
      <c r="N7970" s="46"/>
      <c r="O7970" s="46" t="s">
        <v>54</v>
      </c>
      <c r="P7970" s="46">
        <f>SUM(P7969:P7969)</f>
        <v>0</v>
      </c>
      <c r="Q7970" s="56"/>
      <c r="R7970" s="58"/>
      <c r="S7970" s="59"/>
      <c r="T7970" s="58"/>
      <c r="U7970" s="58"/>
      <c r="V7970" s="60"/>
      <c r="W7970" s="56"/>
      <c r="X7970" s="56"/>
      <c r="Y7970" s="56"/>
      <c r="Z7970" s="46"/>
      <c r="AA7970" s="66"/>
      <c r="AB7970" s="46"/>
      <c r="AC7970" s="46"/>
      <c r="AD7970" s="61"/>
      <c r="AE7970" s="61"/>
      <c r="AF7970" s="46"/>
      <c r="AG7970" s="46"/>
      <c r="AH7970" s="46">
        <f>SUM(AH7969:AH7969)</f>
        <v>0</v>
      </c>
      <c r="AI7970" s="46"/>
      <c r="AJ7970" s="46">
        <f>SUM(AJ7969:AJ7969)</f>
        <v>0</v>
      </c>
      <c r="AK7970" s="46"/>
      <c r="AL7970" s="46">
        <f>SUM(AL7969:AL7969)</f>
        <v>0</v>
      </c>
    </row>
    <row r="7971" spans="1:38" x14ac:dyDescent="0.45">
      <c r="A7971" s="16" t="s">
        <v>11572</v>
      </c>
      <c r="B7971" s="21">
        <v>3770200413501</v>
      </c>
      <c r="C7971" s="16" t="s">
        <v>11573</v>
      </c>
      <c r="D7971" s="16" t="s">
        <v>11574</v>
      </c>
      <c r="E7971" s="56">
        <v>4674</v>
      </c>
      <c r="F7971" s="56">
        <v>7578</v>
      </c>
      <c r="G7971" s="57" t="s">
        <v>11575</v>
      </c>
      <c r="H7971" s="56" t="s">
        <v>42</v>
      </c>
      <c r="I7971" s="56">
        <v>13663</v>
      </c>
      <c r="J7971" s="56"/>
      <c r="K7971" s="56"/>
      <c r="L7971" s="71"/>
      <c r="M7971" s="56"/>
      <c r="N7971" s="46"/>
      <c r="O7971" s="46"/>
      <c r="P7971" s="46"/>
      <c r="Q7971" s="56"/>
      <c r="R7971" s="58"/>
      <c r="S7971" s="59"/>
      <c r="T7971" s="58"/>
      <c r="U7971" s="58"/>
      <c r="V7971" s="60"/>
      <c r="W7971" s="56"/>
      <c r="X7971" s="56"/>
      <c r="Y7971" s="56"/>
      <c r="Z7971" s="46"/>
      <c r="AA7971" s="66"/>
      <c r="AB7971" s="46"/>
      <c r="AC7971" s="46"/>
      <c r="AD7971" s="61"/>
      <c r="AE7971" s="61"/>
      <c r="AF7971" s="46"/>
      <c r="AG7971" s="46"/>
      <c r="AH7971" s="46"/>
      <c r="AI7971" s="46"/>
      <c r="AJ7971" s="46"/>
      <c r="AK7971" s="46"/>
      <c r="AL7971" s="46"/>
    </row>
    <row r="7972" spans="1:38" x14ac:dyDescent="0.45">
      <c r="A7972" s="16"/>
      <c r="B7972" s="21"/>
      <c r="C7972" s="16"/>
      <c r="D7972" s="16"/>
      <c r="E7972" s="56"/>
      <c r="F7972" s="56"/>
      <c r="G7972" s="57"/>
      <c r="H7972" s="56"/>
      <c r="I7972" s="56"/>
      <c r="J7972" s="56"/>
      <c r="K7972" s="56"/>
      <c r="L7972" s="71"/>
      <c r="M7972" s="56"/>
      <c r="N7972" s="46"/>
      <c r="O7972" s="46" t="s">
        <v>54</v>
      </c>
      <c r="P7972" s="46">
        <f>SUM(P7971:P7971)</f>
        <v>0</v>
      </c>
      <c r="Q7972" s="56"/>
      <c r="R7972" s="58"/>
      <c r="S7972" s="59"/>
      <c r="T7972" s="58"/>
      <c r="U7972" s="58"/>
      <c r="V7972" s="60"/>
      <c r="W7972" s="56"/>
      <c r="X7972" s="56"/>
      <c r="Y7972" s="56"/>
      <c r="Z7972" s="46"/>
      <c r="AA7972" s="66"/>
      <c r="AB7972" s="46"/>
      <c r="AC7972" s="46"/>
      <c r="AD7972" s="61"/>
      <c r="AE7972" s="61"/>
      <c r="AF7972" s="46"/>
      <c r="AG7972" s="46"/>
      <c r="AH7972" s="46">
        <f>SUM(AH7971:AH7971)</f>
        <v>0</v>
      </c>
      <c r="AI7972" s="46"/>
      <c r="AJ7972" s="46">
        <f>SUM(AJ7971:AJ7971)</f>
        <v>0</v>
      </c>
      <c r="AK7972" s="46"/>
      <c r="AL7972" s="46">
        <f>SUM(AL7971:AL7971)</f>
        <v>0</v>
      </c>
    </row>
    <row r="7973" spans="1:38" x14ac:dyDescent="0.45">
      <c r="A7973" s="16" t="s">
        <v>11576</v>
      </c>
      <c r="B7973" s="21">
        <v>3770400077467</v>
      </c>
      <c r="C7973" s="16" t="s">
        <v>11577</v>
      </c>
      <c r="D7973" s="16" t="s">
        <v>11578</v>
      </c>
      <c r="E7973" s="56">
        <v>4675</v>
      </c>
      <c r="F7973" s="56">
        <v>7667</v>
      </c>
      <c r="G7973" s="57" t="s">
        <v>11579</v>
      </c>
      <c r="H7973" s="56" t="s">
        <v>42</v>
      </c>
      <c r="I7973" s="56">
        <v>2567</v>
      </c>
      <c r="J7973" s="56"/>
      <c r="K7973" s="56"/>
      <c r="L7973" s="71"/>
      <c r="M7973" s="56"/>
      <c r="N7973" s="46"/>
      <c r="O7973" s="46"/>
      <c r="P7973" s="46"/>
      <c r="Q7973" s="56"/>
      <c r="R7973" s="58"/>
      <c r="S7973" s="59"/>
      <c r="T7973" s="58"/>
      <c r="U7973" s="58"/>
      <c r="V7973" s="60"/>
      <c r="W7973" s="56"/>
      <c r="X7973" s="56"/>
      <c r="Y7973" s="56"/>
      <c r="Z7973" s="46"/>
      <c r="AA7973" s="66"/>
      <c r="AB7973" s="46"/>
      <c r="AC7973" s="46"/>
      <c r="AD7973" s="61"/>
      <c r="AE7973" s="61"/>
      <c r="AF7973" s="46"/>
      <c r="AG7973" s="46"/>
      <c r="AH7973" s="46"/>
      <c r="AI7973" s="46"/>
      <c r="AJ7973" s="46"/>
      <c r="AK7973" s="46"/>
      <c r="AL7973" s="46"/>
    </row>
    <row r="7974" spans="1:38" x14ac:dyDescent="0.45">
      <c r="A7974" s="16"/>
      <c r="B7974" s="21"/>
      <c r="C7974" s="16"/>
      <c r="D7974" s="16"/>
      <c r="E7974" s="56"/>
      <c r="F7974" s="56"/>
      <c r="G7974" s="57"/>
      <c r="H7974" s="56"/>
      <c r="I7974" s="56"/>
      <c r="J7974" s="56"/>
      <c r="K7974" s="56"/>
      <c r="L7974" s="71"/>
      <c r="M7974" s="56"/>
      <c r="N7974" s="46"/>
      <c r="O7974" s="46" t="s">
        <v>54</v>
      </c>
      <c r="P7974" s="46">
        <f>SUM(P7973:P7973)</f>
        <v>0</v>
      </c>
      <c r="Q7974" s="56"/>
      <c r="R7974" s="58"/>
      <c r="S7974" s="59"/>
      <c r="T7974" s="58"/>
      <c r="U7974" s="58"/>
      <c r="V7974" s="60"/>
      <c r="W7974" s="56"/>
      <c r="X7974" s="56"/>
      <c r="Y7974" s="56"/>
      <c r="Z7974" s="46"/>
      <c r="AA7974" s="66"/>
      <c r="AB7974" s="46"/>
      <c r="AC7974" s="46"/>
      <c r="AD7974" s="61"/>
      <c r="AE7974" s="61"/>
      <c r="AF7974" s="46"/>
      <c r="AG7974" s="46"/>
      <c r="AH7974" s="46">
        <f>SUM(AH7973:AH7973)</f>
        <v>0</v>
      </c>
      <c r="AI7974" s="46"/>
      <c r="AJ7974" s="46">
        <f>SUM(AJ7973:AJ7973)</f>
        <v>0</v>
      </c>
      <c r="AK7974" s="46"/>
      <c r="AL7974" s="46">
        <f>SUM(AL7973:AL7973)</f>
        <v>0</v>
      </c>
    </row>
    <row r="7975" spans="1:38" x14ac:dyDescent="0.45">
      <c r="A7975" s="16" t="s">
        <v>11580</v>
      </c>
      <c r="B7975" s="21">
        <v>3770400077467</v>
      </c>
      <c r="C7975" s="16" t="s">
        <v>11581</v>
      </c>
      <c r="D7975" s="16" t="s">
        <v>11578</v>
      </c>
      <c r="E7975" s="56">
        <v>4676</v>
      </c>
      <c r="F7975" s="56">
        <v>961</v>
      </c>
      <c r="G7975" s="57" t="s">
        <v>11582</v>
      </c>
      <c r="H7975" s="56" t="s">
        <v>42</v>
      </c>
      <c r="I7975" s="56">
        <v>2568</v>
      </c>
      <c r="J7975" s="56">
        <v>0</v>
      </c>
      <c r="K7975" s="56">
        <v>0</v>
      </c>
      <c r="L7975" s="71">
        <v>40</v>
      </c>
      <c r="M7975" s="56" t="s">
        <v>43</v>
      </c>
      <c r="N7975" s="46">
        <f>((J7975*400)+(K7975*100))+L7975</f>
        <v>40</v>
      </c>
      <c r="O7975" s="46">
        <v>500</v>
      </c>
      <c r="P7975" s="46">
        <f>N7975*O7975</f>
        <v>20000</v>
      </c>
      <c r="Q7975" s="56"/>
      <c r="R7975" s="58"/>
      <c r="S7975" s="59"/>
      <c r="T7975" s="58"/>
      <c r="U7975" s="58"/>
      <c r="V7975" s="60"/>
      <c r="W7975" s="56"/>
      <c r="X7975" s="56"/>
      <c r="Y7975" s="56"/>
      <c r="Z7975" s="46"/>
      <c r="AA7975" s="66"/>
      <c r="AB7975" s="46"/>
      <c r="AC7975" s="46"/>
      <c r="AD7975" s="61"/>
      <c r="AE7975" s="61"/>
      <c r="AF7975" s="46"/>
      <c r="AG7975" s="46">
        <f>IF(AND(AF7975="",P7975=""),0,IF((AF7975=""),P7975,IF((P7975=""),AF7975,AF7975+P7975)))</f>
        <v>20000</v>
      </c>
      <c r="AH7975" s="46">
        <f>IF( (AA7975=""),AG7975*1,AG7975*(AA7975/100) )</f>
        <v>20000</v>
      </c>
      <c r="AI7975" s="46">
        <v>0</v>
      </c>
      <c r="AJ7975" s="46">
        <f>IF((AI7975-AH7975) &gt; 1,0,IF((AI7975-AH7975)&lt;0,AH7975-AI7975,AI7975-AH7975))</f>
        <v>20000</v>
      </c>
      <c r="AK7975" s="46">
        <v>0.3</v>
      </c>
      <c r="AL7975" s="46">
        <f>AJ7975*(AK7975/100)</f>
        <v>60</v>
      </c>
    </row>
    <row r="7976" spans="1:38" x14ac:dyDescent="0.45">
      <c r="A7976" s="16"/>
      <c r="B7976" s="21"/>
      <c r="C7976" s="16"/>
      <c r="D7976" s="16"/>
      <c r="E7976" s="56"/>
      <c r="F7976" s="56"/>
      <c r="G7976" s="57"/>
      <c r="H7976" s="56"/>
      <c r="I7976" s="56"/>
      <c r="J7976" s="56"/>
      <c r="K7976" s="56"/>
      <c r="L7976" s="71"/>
      <c r="M7976" s="56"/>
      <c r="N7976" s="46"/>
      <c r="O7976" s="46" t="s">
        <v>54</v>
      </c>
      <c r="P7976" s="46">
        <f>SUM(P7975:P7975)</f>
        <v>20000</v>
      </c>
      <c r="Q7976" s="56"/>
      <c r="R7976" s="58"/>
      <c r="S7976" s="59"/>
      <c r="T7976" s="58"/>
      <c r="U7976" s="58"/>
      <c r="V7976" s="60"/>
      <c r="W7976" s="56"/>
      <c r="X7976" s="56"/>
      <c r="Y7976" s="56"/>
      <c r="Z7976" s="46"/>
      <c r="AA7976" s="66"/>
      <c r="AB7976" s="46"/>
      <c r="AC7976" s="46"/>
      <c r="AD7976" s="61"/>
      <c r="AE7976" s="61"/>
      <c r="AF7976" s="46"/>
      <c r="AG7976" s="46"/>
      <c r="AH7976" s="46">
        <f>SUM(AH7975:AH7975)</f>
        <v>20000</v>
      </c>
      <c r="AI7976" s="46"/>
      <c r="AJ7976" s="46">
        <f>SUM(AJ7975:AJ7975)</f>
        <v>20000</v>
      </c>
      <c r="AK7976" s="46"/>
      <c r="AL7976" s="46">
        <f>SUM(AL7975:AL7975)</f>
        <v>60</v>
      </c>
    </row>
    <row r="7977" spans="1:38" x14ac:dyDescent="0.45">
      <c r="A7977" s="16" t="s">
        <v>11583</v>
      </c>
      <c r="B7977" s="21">
        <v>3770400294255</v>
      </c>
      <c r="C7977" s="16" t="s">
        <v>11584</v>
      </c>
      <c r="D7977" s="16" t="s">
        <v>11585</v>
      </c>
      <c r="E7977" s="56">
        <v>4677</v>
      </c>
      <c r="F7977" s="56">
        <v>2648</v>
      </c>
      <c r="G7977" s="57" t="s">
        <v>11586</v>
      </c>
      <c r="H7977" s="56" t="s">
        <v>42</v>
      </c>
      <c r="I7977" s="56">
        <v>30106</v>
      </c>
      <c r="J7977" s="56">
        <v>1</v>
      </c>
      <c r="K7977" s="56">
        <v>0</v>
      </c>
      <c r="L7977" s="71">
        <v>0.1</v>
      </c>
      <c r="M7977" s="56" t="s">
        <v>43</v>
      </c>
      <c r="N7977" s="46">
        <f>((J7977*400)+(K7977*100))+L7977</f>
        <v>400.1</v>
      </c>
      <c r="O7977" s="46">
        <v>3000</v>
      </c>
      <c r="P7977" s="46">
        <f>N7977*O7977</f>
        <v>1200300</v>
      </c>
      <c r="Q7977" s="56"/>
      <c r="R7977" s="58"/>
      <c r="S7977" s="59"/>
      <c r="T7977" s="58"/>
      <c r="U7977" s="58"/>
      <c r="V7977" s="60"/>
      <c r="W7977" s="56"/>
      <c r="X7977" s="56"/>
      <c r="Y7977" s="56"/>
      <c r="Z7977" s="46"/>
      <c r="AA7977" s="66"/>
      <c r="AB7977" s="46"/>
      <c r="AC7977" s="46"/>
      <c r="AD7977" s="61"/>
      <c r="AE7977" s="61"/>
      <c r="AF7977" s="46"/>
      <c r="AG7977" s="46">
        <f>IF(AND(AF7977="",P7977=""),0,IF((AF7977=""),P7977,IF((P7977=""),AF7977,AF7977+P7977)))</f>
        <v>1200300</v>
      </c>
      <c r="AH7977" s="46">
        <f>IF( (AA7977=""),AG7977*1,AG7977*(AA7977/100) )</f>
        <v>1200300</v>
      </c>
      <c r="AI7977" s="46">
        <v>0</v>
      </c>
      <c r="AJ7977" s="46">
        <f>IF((AI7977-AH7977) &gt; 1,0,IF((AI7977-AH7977)&lt;0,AH7977-AI7977,AI7977-AH7977))</f>
        <v>1200300</v>
      </c>
      <c r="AK7977" s="46">
        <v>0.3</v>
      </c>
      <c r="AL7977" s="46">
        <f>AJ7977*(AK7977/100)</f>
        <v>3600.9</v>
      </c>
    </row>
    <row r="7978" spans="1:38" x14ac:dyDescent="0.45">
      <c r="A7978" s="16"/>
      <c r="B7978" s="21"/>
      <c r="C7978" s="16"/>
      <c r="D7978" s="16"/>
      <c r="E7978" s="56"/>
      <c r="F7978" s="56"/>
      <c r="G7978" s="57"/>
      <c r="H7978" s="56"/>
      <c r="I7978" s="56"/>
      <c r="J7978" s="56"/>
      <c r="K7978" s="56"/>
      <c r="L7978" s="71"/>
      <c r="M7978" s="56"/>
      <c r="N7978" s="46"/>
      <c r="O7978" s="46" t="s">
        <v>54</v>
      </c>
      <c r="P7978" s="46">
        <f>SUM(P7977:P7977)</f>
        <v>1200300</v>
      </c>
      <c r="Q7978" s="56"/>
      <c r="R7978" s="58"/>
      <c r="S7978" s="59"/>
      <c r="T7978" s="58"/>
      <c r="U7978" s="58"/>
      <c r="V7978" s="60"/>
      <c r="W7978" s="56"/>
      <c r="X7978" s="56"/>
      <c r="Y7978" s="56"/>
      <c r="Z7978" s="46"/>
      <c r="AA7978" s="66"/>
      <c r="AB7978" s="46"/>
      <c r="AC7978" s="46"/>
      <c r="AD7978" s="61"/>
      <c r="AE7978" s="61"/>
      <c r="AF7978" s="46"/>
      <c r="AG7978" s="46"/>
      <c r="AH7978" s="46">
        <f>SUM(AH7977:AH7977)</f>
        <v>1200300</v>
      </c>
      <c r="AI7978" s="46"/>
      <c r="AJ7978" s="46">
        <f>SUM(AJ7977:AJ7977)</f>
        <v>1200300</v>
      </c>
      <c r="AK7978" s="46"/>
      <c r="AL7978" s="46">
        <f>SUM(AL7977:AL7977)</f>
        <v>3600.9</v>
      </c>
    </row>
    <row r="7979" spans="1:38" x14ac:dyDescent="0.45">
      <c r="A7979" s="16" t="s">
        <v>11587</v>
      </c>
      <c r="B7979" s="21">
        <v>3100800058503</v>
      </c>
      <c r="C7979" s="16" t="s">
        <v>11588</v>
      </c>
      <c r="D7979" s="16" t="s">
        <v>11589</v>
      </c>
      <c r="E7979" s="56">
        <v>4678</v>
      </c>
      <c r="F7979" s="56">
        <v>9431</v>
      </c>
      <c r="G7979" s="57" t="s">
        <v>11590</v>
      </c>
      <c r="H7979" s="56" t="s">
        <v>42</v>
      </c>
      <c r="I7979" s="56">
        <v>5106</v>
      </c>
      <c r="J7979" s="56"/>
      <c r="K7979" s="56"/>
      <c r="L7979" s="71"/>
      <c r="M7979" s="56"/>
      <c r="N7979" s="46"/>
      <c r="O7979" s="46"/>
      <c r="P7979" s="46"/>
      <c r="Q7979" s="56"/>
      <c r="R7979" s="58"/>
      <c r="S7979" s="59"/>
      <c r="T7979" s="58"/>
      <c r="U7979" s="58"/>
      <c r="V7979" s="60"/>
      <c r="W7979" s="56"/>
      <c r="X7979" s="56"/>
      <c r="Y7979" s="56"/>
      <c r="Z7979" s="46"/>
      <c r="AA7979" s="66"/>
      <c r="AB7979" s="46"/>
      <c r="AC7979" s="46"/>
      <c r="AD7979" s="61"/>
      <c r="AE7979" s="61"/>
      <c r="AF7979" s="46"/>
      <c r="AG7979" s="46"/>
      <c r="AH7979" s="46"/>
      <c r="AI7979" s="46"/>
      <c r="AJ7979" s="46"/>
      <c r="AK7979" s="46"/>
      <c r="AL7979" s="46"/>
    </row>
    <row r="7980" spans="1:38" x14ac:dyDescent="0.45">
      <c r="A7980" s="16"/>
      <c r="B7980" s="21"/>
      <c r="C7980" s="16"/>
      <c r="D7980" s="16"/>
      <c r="E7980" s="56"/>
      <c r="F7980" s="56"/>
      <c r="G7980" s="57"/>
      <c r="H7980" s="56"/>
      <c r="I7980" s="56"/>
      <c r="J7980" s="56"/>
      <c r="K7980" s="56"/>
      <c r="L7980" s="71"/>
      <c r="M7980" s="56"/>
      <c r="N7980" s="46"/>
      <c r="O7980" s="46" t="s">
        <v>54</v>
      </c>
      <c r="P7980" s="46">
        <f>SUM(P7979:P7979)</f>
        <v>0</v>
      </c>
      <c r="Q7980" s="56"/>
      <c r="R7980" s="58"/>
      <c r="S7980" s="59"/>
      <c r="T7980" s="58"/>
      <c r="U7980" s="58"/>
      <c r="V7980" s="60"/>
      <c r="W7980" s="56"/>
      <c r="X7980" s="56"/>
      <c r="Y7980" s="56"/>
      <c r="Z7980" s="46"/>
      <c r="AA7980" s="66"/>
      <c r="AB7980" s="46"/>
      <c r="AC7980" s="46"/>
      <c r="AD7980" s="61"/>
      <c r="AE7980" s="61"/>
      <c r="AF7980" s="46"/>
      <c r="AG7980" s="46"/>
      <c r="AH7980" s="46">
        <f>SUM(AH7979:AH7979)</f>
        <v>0</v>
      </c>
      <c r="AI7980" s="46"/>
      <c r="AJ7980" s="46">
        <f>SUM(AJ7979:AJ7979)</f>
        <v>0</v>
      </c>
      <c r="AK7980" s="46"/>
      <c r="AL7980" s="46">
        <f>SUM(AL7979:AL7979)</f>
        <v>0</v>
      </c>
    </row>
    <row r="7981" spans="1:38" x14ac:dyDescent="0.45">
      <c r="A7981" s="16" t="s">
        <v>11591</v>
      </c>
      <c r="B7981" s="21">
        <v>1100600132959</v>
      </c>
      <c r="C7981" s="16" t="s">
        <v>11592</v>
      </c>
      <c r="D7981" s="16" t="s">
        <v>11593</v>
      </c>
      <c r="E7981" s="56">
        <v>4679</v>
      </c>
      <c r="F7981" s="56">
        <v>653</v>
      </c>
      <c r="G7981" s="57" t="s">
        <v>11594</v>
      </c>
      <c r="H7981" s="56" t="s">
        <v>42</v>
      </c>
      <c r="I7981" s="56">
        <v>32730</v>
      </c>
      <c r="J7981" s="56">
        <v>0</v>
      </c>
      <c r="K7981" s="56">
        <v>1</v>
      </c>
      <c r="L7981" s="71">
        <v>0</v>
      </c>
      <c r="M7981" s="56" t="s">
        <v>43</v>
      </c>
      <c r="N7981" s="46">
        <f>((J7981*400)+(K7981*100))+L7981</f>
        <v>100</v>
      </c>
      <c r="O7981" s="46">
        <v>150</v>
      </c>
      <c r="P7981" s="46">
        <f>N7981*O7981</f>
        <v>15000</v>
      </c>
      <c r="Q7981" s="56"/>
      <c r="R7981" s="58"/>
      <c r="S7981" s="59"/>
      <c r="T7981" s="58"/>
      <c r="U7981" s="58"/>
      <c r="V7981" s="60"/>
      <c r="W7981" s="56"/>
      <c r="X7981" s="56"/>
      <c r="Y7981" s="56"/>
      <c r="Z7981" s="46"/>
      <c r="AA7981" s="66"/>
      <c r="AB7981" s="46"/>
      <c r="AC7981" s="46"/>
      <c r="AD7981" s="61"/>
      <c r="AE7981" s="61"/>
      <c r="AF7981" s="46"/>
      <c r="AG7981" s="46">
        <f>IF(AND(AF7981="",P7981=""),0,IF((AF7981=""),P7981,IF((P7981=""),AF7981,AF7981+P7981)))</f>
        <v>15000</v>
      </c>
      <c r="AH7981" s="46">
        <f>IF( (AA7981=""),AG7981*1,AG7981*(AA7981/100) )</f>
        <v>15000</v>
      </c>
      <c r="AI7981" s="46">
        <v>0</v>
      </c>
      <c r="AJ7981" s="46">
        <f>IF((AI7981-AH7981) &gt; 1,0,IF((AI7981-AH7981)&lt;0,AH7981-AI7981,AI7981-AH7981))</f>
        <v>15000</v>
      </c>
      <c r="AK7981" s="46">
        <v>0.3</v>
      </c>
      <c r="AL7981" s="46">
        <f>AJ7981*(AK7981/100)</f>
        <v>45</v>
      </c>
    </row>
    <row r="7982" spans="1:38" x14ac:dyDescent="0.45">
      <c r="A7982" s="16"/>
      <c r="B7982" s="21"/>
      <c r="C7982" s="16"/>
      <c r="D7982" s="16"/>
      <c r="E7982" s="56"/>
      <c r="F7982" s="56"/>
      <c r="G7982" s="57"/>
      <c r="H7982" s="56"/>
      <c r="I7982" s="56"/>
      <c r="J7982" s="56"/>
      <c r="K7982" s="56"/>
      <c r="L7982" s="71"/>
      <c r="M7982" s="56"/>
      <c r="N7982" s="46"/>
      <c r="O7982" s="46" t="s">
        <v>54</v>
      </c>
      <c r="P7982" s="46">
        <f>SUM(P7981:P7981)</f>
        <v>15000</v>
      </c>
      <c r="Q7982" s="56"/>
      <c r="R7982" s="58"/>
      <c r="S7982" s="59"/>
      <c r="T7982" s="58"/>
      <c r="U7982" s="58"/>
      <c r="V7982" s="60"/>
      <c r="W7982" s="56"/>
      <c r="X7982" s="56"/>
      <c r="Y7982" s="56"/>
      <c r="Z7982" s="46"/>
      <c r="AA7982" s="66"/>
      <c r="AB7982" s="46"/>
      <c r="AC7982" s="46"/>
      <c r="AD7982" s="61"/>
      <c r="AE7982" s="61"/>
      <c r="AF7982" s="46"/>
      <c r="AG7982" s="46"/>
      <c r="AH7982" s="46">
        <f>SUM(AH7981:AH7981)</f>
        <v>15000</v>
      </c>
      <c r="AI7982" s="46"/>
      <c r="AJ7982" s="46">
        <f>SUM(AJ7981:AJ7981)</f>
        <v>15000</v>
      </c>
      <c r="AK7982" s="46"/>
      <c r="AL7982" s="46">
        <f>SUM(AL7981:AL7981)</f>
        <v>45</v>
      </c>
    </row>
    <row r="7983" spans="1:38" x14ac:dyDescent="0.45">
      <c r="A7983" s="16" t="s">
        <v>11595</v>
      </c>
      <c r="B7983" s="21">
        <v>3100902930871</v>
      </c>
      <c r="C7983" s="16" t="s">
        <v>11596</v>
      </c>
      <c r="D7983" s="16" t="s">
        <v>11597</v>
      </c>
      <c r="E7983" s="56">
        <v>4680</v>
      </c>
      <c r="F7983" s="56">
        <v>3059</v>
      </c>
      <c r="G7983" s="57" t="s">
        <v>11598</v>
      </c>
      <c r="H7983" s="56" t="s">
        <v>42</v>
      </c>
      <c r="I7983" s="56">
        <v>21793</v>
      </c>
      <c r="J7983" s="56">
        <v>0</v>
      </c>
      <c r="K7983" s="56">
        <v>0</v>
      </c>
      <c r="L7983" s="71">
        <v>57</v>
      </c>
      <c r="M7983" s="56" t="s">
        <v>43</v>
      </c>
      <c r="N7983" s="46">
        <f>((J7983*400)+(K7983*100))+L7983</f>
        <v>57</v>
      </c>
      <c r="O7983" s="46">
        <v>2500</v>
      </c>
      <c r="P7983" s="46">
        <f>N7983*O7983</f>
        <v>142500</v>
      </c>
      <c r="Q7983" s="56"/>
      <c r="R7983" s="58"/>
      <c r="S7983" s="59"/>
      <c r="T7983" s="58"/>
      <c r="U7983" s="58"/>
      <c r="V7983" s="60"/>
      <c r="W7983" s="56"/>
      <c r="X7983" s="56"/>
      <c r="Y7983" s="56"/>
      <c r="Z7983" s="46"/>
      <c r="AA7983" s="66"/>
      <c r="AB7983" s="46"/>
      <c r="AC7983" s="46"/>
      <c r="AD7983" s="61"/>
      <c r="AE7983" s="61"/>
      <c r="AF7983" s="46"/>
      <c r="AG7983" s="46">
        <f>IF(AND(AF7983="",P7983=""),0,IF((AF7983=""),P7983,IF((P7983=""),AF7983,AF7983+P7983)))</f>
        <v>142500</v>
      </c>
      <c r="AH7983" s="46">
        <f>IF( (AA7983=""),AG7983*1,AG7983*(AA7983/100) )</f>
        <v>142500</v>
      </c>
      <c r="AI7983" s="46">
        <v>0</v>
      </c>
      <c r="AJ7983" s="46">
        <f>IF((AI7983-AH7983) &gt; 1,0,IF((AI7983-AH7983)&lt;0,AH7983-AI7983,AI7983-AH7983))</f>
        <v>142500</v>
      </c>
      <c r="AK7983" s="46">
        <v>0.3</v>
      </c>
      <c r="AL7983" s="46">
        <f>AJ7983*(AK7983/100)</f>
        <v>427.5</v>
      </c>
    </row>
    <row r="7984" spans="1:38" x14ac:dyDescent="0.45">
      <c r="A7984" s="16"/>
      <c r="B7984" s="21"/>
      <c r="C7984" s="16"/>
      <c r="D7984" s="16"/>
      <c r="E7984" s="56"/>
      <c r="F7984" s="56"/>
      <c r="G7984" s="57"/>
      <c r="H7984" s="56"/>
      <c r="I7984" s="56"/>
      <c r="J7984" s="56"/>
      <c r="K7984" s="56"/>
      <c r="L7984" s="71"/>
      <c r="M7984" s="56"/>
      <c r="N7984" s="46"/>
      <c r="O7984" s="46" t="s">
        <v>54</v>
      </c>
      <c r="P7984" s="46">
        <f>SUM(P7983:P7983)</f>
        <v>142500</v>
      </c>
      <c r="Q7984" s="56"/>
      <c r="R7984" s="58"/>
      <c r="S7984" s="59"/>
      <c r="T7984" s="58"/>
      <c r="U7984" s="58"/>
      <c r="V7984" s="60"/>
      <c r="W7984" s="56"/>
      <c r="X7984" s="56"/>
      <c r="Y7984" s="56"/>
      <c r="Z7984" s="46"/>
      <c r="AA7984" s="66"/>
      <c r="AB7984" s="46"/>
      <c r="AC7984" s="46"/>
      <c r="AD7984" s="61"/>
      <c r="AE7984" s="61"/>
      <c r="AF7984" s="46"/>
      <c r="AG7984" s="46"/>
      <c r="AH7984" s="46">
        <f>SUM(AH7983:AH7983)</f>
        <v>142500</v>
      </c>
      <c r="AI7984" s="46"/>
      <c r="AJ7984" s="46">
        <f>SUM(AJ7983:AJ7983)</f>
        <v>142500</v>
      </c>
      <c r="AK7984" s="46"/>
      <c r="AL7984" s="46">
        <f>SUM(AL7983:AL7983)</f>
        <v>427.5</v>
      </c>
    </row>
    <row r="7985" spans="1:38" x14ac:dyDescent="0.45">
      <c r="A7985" s="16" t="s">
        <v>11599</v>
      </c>
      <c r="B7985" s="21">
        <v>3101300117234</v>
      </c>
      <c r="C7985" s="16" t="s">
        <v>11600</v>
      </c>
      <c r="D7985" s="16" t="s">
        <v>11601</v>
      </c>
      <c r="E7985" s="56">
        <v>4681</v>
      </c>
      <c r="F7985" s="56">
        <v>666</v>
      </c>
      <c r="G7985" s="57" t="s">
        <v>11602</v>
      </c>
      <c r="H7985" s="56" t="s">
        <v>42</v>
      </c>
      <c r="I7985" s="56">
        <v>15109</v>
      </c>
      <c r="J7985" s="56">
        <v>0</v>
      </c>
      <c r="K7985" s="56">
        <v>1</v>
      </c>
      <c r="L7985" s="71">
        <v>11.6</v>
      </c>
      <c r="M7985" s="56" t="s">
        <v>43</v>
      </c>
      <c r="N7985" s="46">
        <f>((J7985*400)+(K7985*100))+L7985</f>
        <v>111.6</v>
      </c>
      <c r="O7985" s="46">
        <v>500</v>
      </c>
      <c r="P7985" s="46">
        <f>N7985*O7985</f>
        <v>55800</v>
      </c>
      <c r="Q7985" s="56"/>
      <c r="R7985" s="58"/>
      <c r="S7985" s="59"/>
      <c r="T7985" s="58"/>
      <c r="U7985" s="58"/>
      <c r="V7985" s="60"/>
      <c r="W7985" s="56"/>
      <c r="X7985" s="56"/>
      <c r="Y7985" s="56"/>
      <c r="Z7985" s="46"/>
      <c r="AA7985" s="66"/>
      <c r="AB7985" s="46"/>
      <c r="AC7985" s="46"/>
      <c r="AD7985" s="61"/>
      <c r="AE7985" s="61"/>
      <c r="AF7985" s="46"/>
      <c r="AG7985" s="46">
        <f>IF(AND(AF7985="",P7985=""),0,IF((AF7985=""),P7985,IF((P7985=""),AF7985,AF7985+P7985)))</f>
        <v>55800</v>
      </c>
      <c r="AH7985" s="46">
        <f>IF( (AA7985=""),AG7985*1,AG7985*(AA7985/100) )</f>
        <v>55800</v>
      </c>
      <c r="AI7985" s="46">
        <v>0</v>
      </c>
      <c r="AJ7985" s="46">
        <f>IF((AI7985-AH7985) &gt; 1,0,IF((AI7985-AH7985)&lt;0,AH7985-AI7985,AI7985-AH7985))</f>
        <v>55800</v>
      </c>
      <c r="AK7985" s="46">
        <v>0.3</v>
      </c>
      <c r="AL7985" s="46">
        <f>AJ7985*(AK7985/100)</f>
        <v>167.4</v>
      </c>
    </row>
    <row r="7986" spans="1:38" x14ac:dyDescent="0.45">
      <c r="A7986" s="16"/>
      <c r="B7986" s="21"/>
      <c r="C7986" s="16"/>
      <c r="D7986" s="16"/>
      <c r="E7986" s="56">
        <v>4682</v>
      </c>
      <c r="F7986" s="56">
        <v>1129</v>
      </c>
      <c r="G7986" s="57" t="s">
        <v>11603</v>
      </c>
      <c r="H7986" s="56" t="s">
        <v>42</v>
      </c>
      <c r="I7986" s="56">
        <v>30469</v>
      </c>
      <c r="J7986" s="56">
        <v>0</v>
      </c>
      <c r="K7986" s="56">
        <v>1</v>
      </c>
      <c r="L7986" s="71">
        <v>0</v>
      </c>
      <c r="M7986" s="56" t="s">
        <v>43</v>
      </c>
      <c r="N7986" s="46">
        <f>((J7986*400)+(K7986*100))+L7986</f>
        <v>100</v>
      </c>
      <c r="O7986" s="46">
        <v>500</v>
      </c>
      <c r="P7986" s="46">
        <f>N7986*O7986</f>
        <v>50000</v>
      </c>
      <c r="Q7986" s="56"/>
      <c r="R7986" s="58"/>
      <c r="S7986" s="59"/>
      <c r="T7986" s="58"/>
      <c r="U7986" s="58"/>
      <c r="V7986" s="60"/>
      <c r="W7986" s="56"/>
      <c r="X7986" s="56"/>
      <c r="Y7986" s="56"/>
      <c r="Z7986" s="46"/>
      <c r="AA7986" s="66"/>
      <c r="AB7986" s="46"/>
      <c r="AC7986" s="46"/>
      <c r="AD7986" s="61"/>
      <c r="AE7986" s="61"/>
      <c r="AF7986" s="46"/>
      <c r="AG7986" s="46">
        <f>IF(AND(AF7986="",P7986=""),0,IF((AF7986=""),P7986,IF((P7986=""),AF7986,AF7986+P7986)))</f>
        <v>50000</v>
      </c>
      <c r="AH7986" s="46">
        <f>IF( (AA7986=""),AG7986*1,AG7986*(AA7986/100) )</f>
        <v>50000</v>
      </c>
      <c r="AI7986" s="46">
        <v>0</v>
      </c>
      <c r="AJ7986" s="46">
        <f>IF((AI7986-AH7986) &gt; 1,0,IF((AI7986-AH7986)&lt;0,AH7986-AI7986,AI7986-AH7986))</f>
        <v>50000</v>
      </c>
      <c r="AK7986" s="46">
        <v>0.3</v>
      </c>
      <c r="AL7986" s="46">
        <f>AJ7986*(AK7986/100)</f>
        <v>150</v>
      </c>
    </row>
    <row r="7987" spans="1:38" x14ac:dyDescent="0.45">
      <c r="A7987" s="16"/>
      <c r="B7987" s="21"/>
      <c r="C7987" s="16"/>
      <c r="D7987" s="16"/>
      <c r="E7987" s="56">
        <v>4683</v>
      </c>
      <c r="F7987" s="56">
        <v>1131</v>
      </c>
      <c r="G7987" s="57" t="s">
        <v>11604</v>
      </c>
      <c r="H7987" s="56" t="s">
        <v>42</v>
      </c>
      <c r="I7987" s="56">
        <v>30470</v>
      </c>
      <c r="J7987" s="56">
        <v>0</v>
      </c>
      <c r="K7987" s="56">
        <v>1</v>
      </c>
      <c r="L7987" s="71">
        <v>0</v>
      </c>
      <c r="M7987" s="56" t="s">
        <v>43</v>
      </c>
      <c r="N7987" s="46">
        <f>((J7987*400)+(K7987*100))+L7987</f>
        <v>100</v>
      </c>
      <c r="O7987" s="46">
        <v>500</v>
      </c>
      <c r="P7987" s="46">
        <f>N7987*O7987</f>
        <v>50000</v>
      </c>
      <c r="Q7987" s="56"/>
      <c r="R7987" s="58"/>
      <c r="S7987" s="59"/>
      <c r="T7987" s="58"/>
      <c r="U7987" s="58"/>
      <c r="V7987" s="60"/>
      <c r="W7987" s="56"/>
      <c r="X7987" s="56"/>
      <c r="Y7987" s="56"/>
      <c r="Z7987" s="46"/>
      <c r="AA7987" s="66"/>
      <c r="AB7987" s="46"/>
      <c r="AC7987" s="46"/>
      <c r="AD7987" s="61"/>
      <c r="AE7987" s="61"/>
      <c r="AF7987" s="46"/>
      <c r="AG7987" s="46">
        <f>IF(AND(AF7987="",P7987=""),0,IF((AF7987=""),P7987,IF((P7987=""),AF7987,AF7987+P7987)))</f>
        <v>50000</v>
      </c>
      <c r="AH7987" s="46">
        <f>IF( (AA7987=""),AG7987*1,AG7987*(AA7987/100) )</f>
        <v>50000</v>
      </c>
      <c r="AI7987" s="46">
        <v>0</v>
      </c>
      <c r="AJ7987" s="46">
        <f>IF((AI7987-AH7987) &gt; 1,0,IF((AI7987-AH7987)&lt;0,AH7987-AI7987,AI7987-AH7987))</f>
        <v>50000</v>
      </c>
      <c r="AK7987" s="46">
        <v>0.3</v>
      </c>
      <c r="AL7987" s="46">
        <f>AJ7987*(AK7987/100)</f>
        <v>150</v>
      </c>
    </row>
    <row r="7988" spans="1:38" x14ac:dyDescent="0.45">
      <c r="A7988" s="16"/>
      <c r="B7988" s="21"/>
      <c r="C7988" s="16"/>
      <c r="D7988" s="16"/>
      <c r="E7988" s="56">
        <v>4684</v>
      </c>
      <c r="F7988" s="56">
        <v>8908</v>
      </c>
      <c r="G7988" s="57" t="s">
        <v>11605</v>
      </c>
      <c r="H7988" s="56" t="s">
        <v>42</v>
      </c>
      <c r="I7988" s="56">
        <v>30471</v>
      </c>
      <c r="J7988" s="56"/>
      <c r="K7988" s="56"/>
      <c r="L7988" s="71"/>
      <c r="M7988" s="56"/>
      <c r="N7988" s="46"/>
      <c r="O7988" s="46"/>
      <c r="P7988" s="46"/>
      <c r="Q7988" s="56"/>
      <c r="R7988" s="58"/>
      <c r="S7988" s="59"/>
      <c r="T7988" s="58"/>
      <c r="U7988" s="58"/>
      <c r="V7988" s="60"/>
      <c r="W7988" s="56"/>
      <c r="X7988" s="56"/>
      <c r="Y7988" s="56"/>
      <c r="Z7988" s="46"/>
      <c r="AA7988" s="66"/>
      <c r="AB7988" s="46"/>
      <c r="AC7988" s="46"/>
      <c r="AD7988" s="61"/>
      <c r="AE7988" s="61"/>
      <c r="AF7988" s="46"/>
      <c r="AG7988" s="46"/>
      <c r="AH7988" s="46"/>
      <c r="AI7988" s="46"/>
      <c r="AJ7988" s="46"/>
      <c r="AK7988" s="46"/>
      <c r="AL7988" s="46"/>
    </row>
    <row r="7989" spans="1:38" x14ac:dyDescent="0.45">
      <c r="A7989" s="16"/>
      <c r="B7989" s="21"/>
      <c r="C7989" s="16"/>
      <c r="D7989" s="16"/>
      <c r="E7989" s="56">
        <v>4685</v>
      </c>
      <c r="F7989" s="56">
        <v>1134</v>
      </c>
      <c r="G7989" s="57" t="s">
        <v>11606</v>
      </c>
      <c r="H7989" s="56" t="s">
        <v>42</v>
      </c>
      <c r="I7989" s="56">
        <v>30472</v>
      </c>
      <c r="J7989" s="56">
        <v>0</v>
      </c>
      <c r="K7989" s="56">
        <v>1</v>
      </c>
      <c r="L7989" s="71">
        <v>0</v>
      </c>
      <c r="M7989" s="56" t="s">
        <v>43</v>
      </c>
      <c r="N7989" s="46">
        <f>((J7989*400)+(K7989*100))+L7989</f>
        <v>100</v>
      </c>
      <c r="O7989" s="46">
        <v>500</v>
      </c>
      <c r="P7989" s="46">
        <f>N7989*O7989</f>
        <v>50000</v>
      </c>
      <c r="Q7989" s="56"/>
      <c r="R7989" s="58"/>
      <c r="S7989" s="59"/>
      <c r="T7989" s="58"/>
      <c r="U7989" s="58"/>
      <c r="V7989" s="60"/>
      <c r="W7989" s="56"/>
      <c r="X7989" s="56"/>
      <c r="Y7989" s="56"/>
      <c r="Z7989" s="46"/>
      <c r="AA7989" s="66"/>
      <c r="AB7989" s="46"/>
      <c r="AC7989" s="46"/>
      <c r="AD7989" s="61"/>
      <c r="AE7989" s="61"/>
      <c r="AF7989" s="46"/>
      <c r="AG7989" s="46">
        <f>IF(AND(AF7989="",P7989=""),0,IF((AF7989=""),P7989,IF((P7989=""),AF7989,AF7989+P7989)))</f>
        <v>50000</v>
      </c>
      <c r="AH7989" s="46">
        <f>IF( (AA7989=""),AG7989*1,AG7989*(AA7989/100) )</f>
        <v>50000</v>
      </c>
      <c r="AI7989" s="46">
        <v>0</v>
      </c>
      <c r="AJ7989" s="46">
        <f>IF((AI7989-AH7989) &gt; 1,0,IF((AI7989-AH7989)&lt;0,AH7989-AI7989,AI7989-AH7989))</f>
        <v>50000</v>
      </c>
      <c r="AK7989" s="46">
        <v>0.3</v>
      </c>
      <c r="AL7989" s="46">
        <f>AJ7989*(AK7989/100)</f>
        <v>150</v>
      </c>
    </row>
    <row r="7990" spans="1:38" x14ac:dyDescent="0.45">
      <c r="A7990" s="16"/>
      <c r="B7990" s="21"/>
      <c r="C7990" s="16"/>
      <c r="D7990" s="16"/>
      <c r="E7990" s="56">
        <v>4686</v>
      </c>
      <c r="F7990" s="56">
        <v>8367</v>
      </c>
      <c r="G7990" s="57" t="s">
        <v>11607</v>
      </c>
      <c r="H7990" s="56" t="s">
        <v>42</v>
      </c>
      <c r="I7990" s="56">
        <v>30473</v>
      </c>
      <c r="J7990" s="56"/>
      <c r="K7990" s="56"/>
      <c r="L7990" s="71"/>
      <c r="M7990" s="56"/>
      <c r="N7990" s="46"/>
      <c r="O7990" s="46"/>
      <c r="P7990" s="46"/>
      <c r="Q7990" s="56"/>
      <c r="R7990" s="58"/>
      <c r="S7990" s="59"/>
      <c r="T7990" s="58"/>
      <c r="U7990" s="58"/>
      <c r="V7990" s="60"/>
      <c r="W7990" s="56"/>
      <c r="X7990" s="56"/>
      <c r="Y7990" s="56"/>
      <c r="Z7990" s="46"/>
      <c r="AA7990" s="66"/>
      <c r="AB7990" s="46"/>
      <c r="AC7990" s="46"/>
      <c r="AD7990" s="61"/>
      <c r="AE7990" s="61"/>
      <c r="AF7990" s="46"/>
      <c r="AG7990" s="46"/>
      <c r="AH7990" s="46"/>
      <c r="AI7990" s="46"/>
      <c r="AJ7990" s="46"/>
      <c r="AK7990" s="46"/>
      <c r="AL7990" s="46"/>
    </row>
    <row r="7991" spans="1:38" x14ac:dyDescent="0.45">
      <c r="A7991" s="16"/>
      <c r="B7991" s="21"/>
      <c r="C7991" s="16"/>
      <c r="D7991" s="16"/>
      <c r="E7991" s="56">
        <v>4687</v>
      </c>
      <c r="F7991" s="56">
        <v>1136</v>
      </c>
      <c r="G7991" s="57" t="s">
        <v>11608</v>
      </c>
      <c r="H7991" s="56" t="s">
        <v>42</v>
      </c>
      <c r="I7991" s="56">
        <v>30474</v>
      </c>
      <c r="J7991" s="56">
        <v>0</v>
      </c>
      <c r="K7991" s="56">
        <v>1</v>
      </c>
      <c r="L7991" s="71">
        <v>0</v>
      </c>
      <c r="M7991" s="56" t="s">
        <v>43</v>
      </c>
      <c r="N7991" s="46">
        <f>((J7991*400)+(K7991*100))+L7991</f>
        <v>100</v>
      </c>
      <c r="O7991" s="46">
        <v>500</v>
      </c>
      <c r="P7991" s="46">
        <f>N7991*O7991</f>
        <v>50000</v>
      </c>
      <c r="Q7991" s="56"/>
      <c r="R7991" s="58"/>
      <c r="S7991" s="59"/>
      <c r="T7991" s="58"/>
      <c r="U7991" s="58"/>
      <c r="V7991" s="60"/>
      <c r="W7991" s="56"/>
      <c r="X7991" s="56"/>
      <c r="Y7991" s="56"/>
      <c r="Z7991" s="46"/>
      <c r="AA7991" s="66"/>
      <c r="AB7991" s="46"/>
      <c r="AC7991" s="46"/>
      <c r="AD7991" s="61"/>
      <c r="AE7991" s="61"/>
      <c r="AF7991" s="46"/>
      <c r="AG7991" s="46">
        <f>IF(AND(AF7991="",P7991=""),0,IF((AF7991=""),P7991,IF((P7991=""),AF7991,AF7991+P7991)))</f>
        <v>50000</v>
      </c>
      <c r="AH7991" s="46">
        <f>IF( (AA7991=""),AG7991*1,AG7991*(AA7991/100) )</f>
        <v>50000</v>
      </c>
      <c r="AI7991" s="46">
        <v>0</v>
      </c>
      <c r="AJ7991" s="46">
        <f>IF((AI7991-AH7991) &gt; 1,0,IF((AI7991-AH7991)&lt;0,AH7991-AI7991,AI7991-AH7991))</f>
        <v>50000</v>
      </c>
      <c r="AK7991" s="46">
        <v>0.3</v>
      </c>
      <c r="AL7991" s="46">
        <f>AJ7991*(AK7991/100)</f>
        <v>150</v>
      </c>
    </row>
    <row r="7992" spans="1:38" x14ac:dyDescent="0.45">
      <c r="A7992" s="16"/>
      <c r="B7992" s="21"/>
      <c r="C7992" s="16"/>
      <c r="D7992" s="16"/>
      <c r="E7992" s="56">
        <v>4688</v>
      </c>
      <c r="F7992" s="56">
        <v>662</v>
      </c>
      <c r="G7992" s="57" t="s">
        <v>11609</v>
      </c>
      <c r="H7992" s="56" t="s">
        <v>42</v>
      </c>
      <c r="I7992" s="56">
        <v>30475</v>
      </c>
      <c r="J7992" s="56">
        <v>0</v>
      </c>
      <c r="K7992" s="56">
        <v>1</v>
      </c>
      <c r="L7992" s="71">
        <v>0</v>
      </c>
      <c r="M7992" s="56" t="s">
        <v>43</v>
      </c>
      <c r="N7992" s="46">
        <f>((J7992*400)+(K7992*100))+L7992</f>
        <v>100</v>
      </c>
      <c r="O7992" s="46">
        <v>500</v>
      </c>
      <c r="P7992" s="46">
        <f>N7992*O7992</f>
        <v>50000</v>
      </c>
      <c r="Q7992" s="56"/>
      <c r="R7992" s="58"/>
      <c r="S7992" s="59"/>
      <c r="T7992" s="58"/>
      <c r="U7992" s="58"/>
      <c r="V7992" s="60"/>
      <c r="W7992" s="56"/>
      <c r="X7992" s="56"/>
      <c r="Y7992" s="56"/>
      <c r="Z7992" s="46"/>
      <c r="AA7992" s="66"/>
      <c r="AB7992" s="46"/>
      <c r="AC7992" s="46"/>
      <c r="AD7992" s="61"/>
      <c r="AE7992" s="61"/>
      <c r="AF7992" s="46"/>
      <c r="AG7992" s="46">
        <f>IF(AND(AF7992="",P7992=""),0,IF((AF7992=""),P7992,IF((P7992=""),AF7992,AF7992+P7992)))</f>
        <v>50000</v>
      </c>
      <c r="AH7992" s="46">
        <f>IF( (AA7992=""),AG7992*1,AG7992*(AA7992/100) )</f>
        <v>50000</v>
      </c>
      <c r="AI7992" s="46">
        <v>0</v>
      </c>
      <c r="AJ7992" s="46">
        <f>IF((AI7992-AH7992) &gt; 1,0,IF((AI7992-AH7992)&lt;0,AH7992-AI7992,AI7992-AH7992))</f>
        <v>50000</v>
      </c>
      <c r="AK7992" s="46">
        <v>0.3</v>
      </c>
      <c r="AL7992" s="46">
        <f>AJ7992*(AK7992/100)</f>
        <v>150</v>
      </c>
    </row>
    <row r="7993" spans="1:38" x14ac:dyDescent="0.45">
      <c r="A7993" s="16"/>
      <c r="B7993" s="21"/>
      <c r="C7993" s="16"/>
      <c r="D7993" s="16"/>
      <c r="E7993" s="56">
        <v>4689</v>
      </c>
      <c r="F7993" s="56">
        <v>664</v>
      </c>
      <c r="G7993" s="57" t="s">
        <v>11610</v>
      </c>
      <c r="H7993" s="56" t="s">
        <v>42</v>
      </c>
      <c r="I7993" s="56">
        <v>30476</v>
      </c>
      <c r="J7993" s="56">
        <v>0</v>
      </c>
      <c r="K7993" s="56">
        <v>1</v>
      </c>
      <c r="L7993" s="71">
        <v>0</v>
      </c>
      <c r="M7993" s="56" t="s">
        <v>43</v>
      </c>
      <c r="N7993" s="46">
        <f>((J7993*400)+(K7993*100))+L7993</f>
        <v>100</v>
      </c>
      <c r="O7993" s="46">
        <v>500</v>
      </c>
      <c r="P7993" s="46">
        <f>N7993*O7993</f>
        <v>50000</v>
      </c>
      <c r="Q7993" s="56"/>
      <c r="R7993" s="58"/>
      <c r="S7993" s="59"/>
      <c r="T7993" s="58"/>
      <c r="U7993" s="58"/>
      <c r="V7993" s="60"/>
      <c r="W7993" s="56"/>
      <c r="X7993" s="56"/>
      <c r="Y7993" s="56"/>
      <c r="Z7993" s="46"/>
      <c r="AA7993" s="66"/>
      <c r="AB7993" s="46"/>
      <c r="AC7993" s="46"/>
      <c r="AD7993" s="61"/>
      <c r="AE7993" s="61"/>
      <c r="AF7993" s="46"/>
      <c r="AG7993" s="46">
        <f>IF(AND(AF7993="",P7993=""),0,IF((AF7993=""),P7993,IF((P7993=""),AF7993,AF7993+P7993)))</f>
        <v>50000</v>
      </c>
      <c r="AH7993" s="46">
        <f>IF( (AA7993=""),AG7993*1,AG7993*(AA7993/100) )</f>
        <v>50000</v>
      </c>
      <c r="AI7993" s="46">
        <v>0</v>
      </c>
      <c r="AJ7993" s="46">
        <f>IF((AI7993-AH7993) &gt; 1,0,IF((AI7993-AH7993)&lt;0,AH7993-AI7993,AI7993-AH7993))</f>
        <v>50000</v>
      </c>
      <c r="AK7993" s="46">
        <v>0.3</v>
      </c>
      <c r="AL7993" s="46">
        <f>AJ7993*(AK7993/100)</f>
        <v>150</v>
      </c>
    </row>
    <row r="7994" spans="1:38" x14ac:dyDescent="0.45">
      <c r="A7994" s="16"/>
      <c r="B7994" s="21"/>
      <c r="C7994" s="16"/>
      <c r="D7994" s="16"/>
      <c r="E7994" s="56"/>
      <c r="F7994" s="56"/>
      <c r="G7994" s="57"/>
      <c r="H7994" s="56"/>
      <c r="I7994" s="56"/>
      <c r="J7994" s="56"/>
      <c r="K7994" s="56"/>
      <c r="L7994" s="71"/>
      <c r="M7994" s="56"/>
      <c r="N7994" s="46"/>
      <c r="O7994" s="46" t="s">
        <v>54</v>
      </c>
      <c r="P7994" s="46">
        <f>SUM(P7985:P7993)</f>
        <v>355800</v>
      </c>
      <c r="Q7994" s="56"/>
      <c r="R7994" s="58"/>
      <c r="S7994" s="59"/>
      <c r="T7994" s="58"/>
      <c r="U7994" s="58"/>
      <c r="V7994" s="60"/>
      <c r="W7994" s="56"/>
      <c r="X7994" s="56"/>
      <c r="Y7994" s="56"/>
      <c r="Z7994" s="46"/>
      <c r="AA7994" s="66"/>
      <c r="AB7994" s="46"/>
      <c r="AC7994" s="46"/>
      <c r="AD7994" s="61"/>
      <c r="AE7994" s="61"/>
      <c r="AF7994" s="46"/>
      <c r="AG7994" s="46"/>
      <c r="AH7994" s="46">
        <f>SUM(AH7985:AH7993)</f>
        <v>355800</v>
      </c>
      <c r="AI7994" s="46"/>
      <c r="AJ7994" s="46">
        <f>SUM(AJ7985:AJ7993)</f>
        <v>355800</v>
      </c>
      <c r="AK7994" s="46"/>
      <c r="AL7994" s="46">
        <f>SUM(AL7985:AL7993)</f>
        <v>1067.4000000000001</v>
      </c>
    </row>
    <row r="7995" spans="1:38" x14ac:dyDescent="0.45">
      <c r="A7995" s="16" t="s">
        <v>11611</v>
      </c>
      <c r="B7995" s="21"/>
      <c r="C7995" s="16" t="s">
        <v>11612</v>
      </c>
      <c r="D7995" s="16" t="s">
        <v>11613</v>
      </c>
      <c r="E7995" s="56">
        <v>4690</v>
      </c>
      <c r="F7995" s="56">
        <v>4206</v>
      </c>
      <c r="G7995" s="57" t="s">
        <v>11614</v>
      </c>
      <c r="H7995" s="56" t="s">
        <v>42</v>
      </c>
      <c r="I7995" s="56">
        <v>4574</v>
      </c>
      <c r="J7995" s="56"/>
      <c r="K7995" s="56"/>
      <c r="L7995" s="71"/>
      <c r="M7995" s="56"/>
      <c r="N7995" s="46"/>
      <c r="O7995" s="46"/>
      <c r="P7995" s="46"/>
      <c r="Q7995" s="56"/>
      <c r="R7995" s="58"/>
      <c r="S7995" s="59"/>
      <c r="T7995" s="58"/>
      <c r="U7995" s="58"/>
      <c r="V7995" s="60"/>
      <c r="W7995" s="56"/>
      <c r="X7995" s="56"/>
      <c r="Y7995" s="56"/>
      <c r="Z7995" s="46"/>
      <c r="AA7995" s="66"/>
      <c r="AB7995" s="46"/>
      <c r="AC7995" s="46"/>
      <c r="AD7995" s="61"/>
      <c r="AE7995" s="61"/>
      <c r="AF7995" s="46"/>
      <c r="AG7995" s="46"/>
      <c r="AH7995" s="46"/>
      <c r="AI7995" s="46"/>
      <c r="AJ7995" s="46"/>
      <c r="AK7995" s="46"/>
      <c r="AL7995" s="46"/>
    </row>
    <row r="7996" spans="1:38" x14ac:dyDescent="0.45">
      <c r="A7996" s="16"/>
      <c r="B7996" s="21"/>
      <c r="C7996" s="16"/>
      <c r="D7996" s="16"/>
      <c r="E7996" s="56"/>
      <c r="F7996" s="56"/>
      <c r="G7996" s="57"/>
      <c r="H7996" s="56"/>
      <c r="I7996" s="56"/>
      <c r="J7996" s="56"/>
      <c r="K7996" s="56"/>
      <c r="L7996" s="71"/>
      <c r="M7996" s="56"/>
      <c r="N7996" s="46"/>
      <c r="O7996" s="46" t="s">
        <v>54</v>
      </c>
      <c r="P7996" s="46">
        <f>SUM(P7995:P7995)</f>
        <v>0</v>
      </c>
      <c r="Q7996" s="56"/>
      <c r="R7996" s="58"/>
      <c r="S7996" s="59"/>
      <c r="T7996" s="58"/>
      <c r="U7996" s="58"/>
      <c r="V7996" s="60"/>
      <c r="W7996" s="56"/>
      <c r="X7996" s="56"/>
      <c r="Y7996" s="56"/>
      <c r="Z7996" s="46"/>
      <c r="AA7996" s="66"/>
      <c r="AB7996" s="46"/>
      <c r="AC7996" s="46"/>
      <c r="AD7996" s="61"/>
      <c r="AE7996" s="61"/>
      <c r="AF7996" s="46"/>
      <c r="AG7996" s="46"/>
      <c r="AH7996" s="46">
        <f>SUM(AH7995:AH7995)</f>
        <v>0</v>
      </c>
      <c r="AI7996" s="46"/>
      <c r="AJ7996" s="46">
        <f>SUM(AJ7995:AJ7995)</f>
        <v>0</v>
      </c>
      <c r="AK7996" s="46"/>
      <c r="AL7996" s="46">
        <f>SUM(AL7995:AL7995)</f>
        <v>0</v>
      </c>
    </row>
    <row r="7997" spans="1:38" x14ac:dyDescent="0.45">
      <c r="A7997" s="16" t="s">
        <v>11615</v>
      </c>
      <c r="B7997" s="21">
        <v>3140900073202</v>
      </c>
      <c r="C7997" s="16" t="s">
        <v>11616</v>
      </c>
      <c r="D7997" s="16" t="s">
        <v>11617</v>
      </c>
      <c r="E7997" s="56">
        <v>4691</v>
      </c>
      <c r="F7997" s="56">
        <v>189</v>
      </c>
      <c r="G7997" s="57" t="s">
        <v>11618</v>
      </c>
      <c r="H7997" s="56" t="s">
        <v>42</v>
      </c>
      <c r="I7997" s="56">
        <v>9334</v>
      </c>
      <c r="J7997" s="56">
        <v>0</v>
      </c>
      <c r="K7997" s="56">
        <v>0</v>
      </c>
      <c r="L7997" s="71">
        <v>43</v>
      </c>
      <c r="M7997" s="56" t="s">
        <v>43</v>
      </c>
      <c r="N7997" s="46">
        <f>((J7997*400)+(K7997*100))+L7997</f>
        <v>43</v>
      </c>
      <c r="O7997" s="46">
        <v>500</v>
      </c>
      <c r="P7997" s="46">
        <f>N7997*O7997</f>
        <v>21500</v>
      </c>
      <c r="Q7997" s="56"/>
      <c r="R7997" s="58"/>
      <c r="S7997" s="59"/>
      <c r="T7997" s="58"/>
      <c r="U7997" s="58"/>
      <c r="V7997" s="60"/>
      <c r="W7997" s="56"/>
      <c r="X7997" s="56"/>
      <c r="Y7997" s="56"/>
      <c r="Z7997" s="46"/>
      <c r="AA7997" s="66"/>
      <c r="AB7997" s="46"/>
      <c r="AC7997" s="46"/>
      <c r="AD7997" s="61"/>
      <c r="AE7997" s="61"/>
      <c r="AF7997" s="46"/>
      <c r="AG7997" s="46">
        <f>IF(AND(AF7997="",P7997=""),0,IF((AF7997=""),P7997,IF((P7997=""),AF7997,AF7997+P7997)))</f>
        <v>21500</v>
      </c>
      <c r="AH7997" s="46">
        <f>IF( (AA7997=""),AG7997*1,AG7997*(AA7997/100) )</f>
        <v>21500</v>
      </c>
      <c r="AI7997" s="46">
        <v>0</v>
      </c>
      <c r="AJ7997" s="46">
        <f>IF((AI7997-AH7997) &gt; 1,0,IF((AI7997-AH7997)&lt;0,AH7997-AI7997,AI7997-AH7997))</f>
        <v>21500</v>
      </c>
      <c r="AK7997" s="46">
        <v>0.3</v>
      </c>
      <c r="AL7997" s="46">
        <f>AJ7997*(AK7997/100)</f>
        <v>64.5</v>
      </c>
    </row>
    <row r="7998" spans="1:38" x14ac:dyDescent="0.45">
      <c r="A7998" s="16"/>
      <c r="B7998" s="21"/>
      <c r="C7998" s="16"/>
      <c r="D7998" s="16"/>
      <c r="E7998" s="56">
        <v>4692</v>
      </c>
      <c r="F7998" s="56">
        <v>190</v>
      </c>
      <c r="G7998" s="57" t="s">
        <v>11619</v>
      </c>
      <c r="H7998" s="56" t="s">
        <v>42</v>
      </c>
      <c r="I7998" s="56">
        <v>9335</v>
      </c>
      <c r="J7998" s="56">
        <v>0</v>
      </c>
      <c r="K7998" s="56">
        <v>0</v>
      </c>
      <c r="L7998" s="71">
        <v>80</v>
      </c>
      <c r="M7998" s="56" t="s">
        <v>43</v>
      </c>
      <c r="N7998" s="46">
        <f>((J7998*400)+(K7998*100))+L7998</f>
        <v>80</v>
      </c>
      <c r="O7998" s="46">
        <v>500</v>
      </c>
      <c r="P7998" s="46">
        <f>N7998*O7998</f>
        <v>40000</v>
      </c>
      <c r="Q7998" s="56"/>
      <c r="R7998" s="58"/>
      <c r="S7998" s="59"/>
      <c r="T7998" s="58"/>
      <c r="U7998" s="58"/>
      <c r="V7998" s="60"/>
      <c r="W7998" s="56"/>
      <c r="X7998" s="56"/>
      <c r="Y7998" s="56"/>
      <c r="Z7998" s="46"/>
      <c r="AA7998" s="66"/>
      <c r="AB7998" s="46"/>
      <c r="AC7998" s="46"/>
      <c r="AD7998" s="61"/>
      <c r="AE7998" s="61"/>
      <c r="AF7998" s="46"/>
      <c r="AG7998" s="46">
        <f>IF(AND(AF7998="",P7998=""),0,IF((AF7998=""),P7998,IF((P7998=""),AF7998,AF7998+P7998)))</f>
        <v>40000</v>
      </c>
      <c r="AH7998" s="46">
        <f>IF( (AA7998=""),AG7998*1,AG7998*(AA7998/100) )</f>
        <v>40000</v>
      </c>
      <c r="AI7998" s="46">
        <v>0</v>
      </c>
      <c r="AJ7998" s="46">
        <f>IF((AI7998-AH7998) &gt; 1,0,IF((AI7998-AH7998)&lt;0,AH7998-AI7998,AI7998-AH7998))</f>
        <v>40000</v>
      </c>
      <c r="AK7998" s="46">
        <v>0.3</v>
      </c>
      <c r="AL7998" s="46">
        <f>AJ7998*(AK7998/100)</f>
        <v>120</v>
      </c>
    </row>
    <row r="7999" spans="1:38" x14ac:dyDescent="0.45">
      <c r="A7999" s="16"/>
      <c r="B7999" s="21"/>
      <c r="C7999" s="16"/>
      <c r="D7999" s="16"/>
      <c r="E7999" s="56"/>
      <c r="F7999" s="56"/>
      <c r="G7999" s="57"/>
      <c r="H7999" s="56"/>
      <c r="I7999" s="56"/>
      <c r="J7999" s="56"/>
      <c r="K7999" s="56"/>
      <c r="L7999" s="71"/>
      <c r="M7999" s="56"/>
      <c r="N7999" s="46"/>
      <c r="O7999" s="46" t="s">
        <v>54</v>
      </c>
      <c r="P7999" s="46">
        <f>SUM(P7997:P7998)</f>
        <v>61500</v>
      </c>
      <c r="Q7999" s="56"/>
      <c r="R7999" s="58"/>
      <c r="S7999" s="59"/>
      <c r="T7999" s="58"/>
      <c r="U7999" s="58"/>
      <c r="V7999" s="60"/>
      <c r="W7999" s="56"/>
      <c r="X7999" s="56"/>
      <c r="Y7999" s="56"/>
      <c r="Z7999" s="46"/>
      <c r="AA7999" s="66"/>
      <c r="AB7999" s="46"/>
      <c r="AC7999" s="46"/>
      <c r="AD7999" s="61"/>
      <c r="AE7999" s="61"/>
      <c r="AF7999" s="46"/>
      <c r="AG7999" s="46"/>
      <c r="AH7999" s="46">
        <f>SUM(AH7997:AH7998)</f>
        <v>61500</v>
      </c>
      <c r="AI7999" s="46"/>
      <c r="AJ7999" s="46">
        <f>SUM(AJ7997:AJ7998)</f>
        <v>61500</v>
      </c>
      <c r="AK7999" s="46"/>
      <c r="AL7999" s="46">
        <f>SUM(AL7997:AL7998)</f>
        <v>184.5</v>
      </c>
    </row>
    <row r="8000" spans="1:38" x14ac:dyDescent="0.45">
      <c r="A8000" s="16" t="s">
        <v>11620</v>
      </c>
      <c r="B8000" s="21">
        <v>3410400882044</v>
      </c>
      <c r="C8000" s="16" t="s">
        <v>11621</v>
      </c>
      <c r="D8000" s="16" t="s">
        <v>11622</v>
      </c>
      <c r="E8000" s="56">
        <v>4693</v>
      </c>
      <c r="F8000" s="56">
        <v>6602</v>
      </c>
      <c r="G8000" s="57" t="s">
        <v>11623</v>
      </c>
      <c r="H8000" s="56" t="s">
        <v>42</v>
      </c>
      <c r="I8000" s="56">
        <v>18348</v>
      </c>
      <c r="J8000" s="56"/>
      <c r="K8000" s="56"/>
      <c r="L8000" s="71"/>
      <c r="M8000" s="56"/>
      <c r="N8000" s="46"/>
      <c r="O8000" s="46"/>
      <c r="P8000" s="46"/>
      <c r="Q8000" s="56"/>
      <c r="R8000" s="58"/>
      <c r="S8000" s="59"/>
      <c r="T8000" s="58"/>
      <c r="U8000" s="58"/>
      <c r="V8000" s="60"/>
      <c r="W8000" s="56"/>
      <c r="X8000" s="56"/>
      <c r="Y8000" s="56"/>
      <c r="Z8000" s="46"/>
      <c r="AA8000" s="66"/>
      <c r="AB8000" s="46"/>
      <c r="AC8000" s="46"/>
      <c r="AD8000" s="61"/>
      <c r="AE8000" s="61"/>
      <c r="AF8000" s="46"/>
      <c r="AG8000" s="46"/>
      <c r="AH8000" s="46"/>
      <c r="AI8000" s="46"/>
      <c r="AJ8000" s="46"/>
      <c r="AK8000" s="46"/>
      <c r="AL8000" s="46"/>
    </row>
    <row r="8001" spans="1:38" x14ac:dyDescent="0.45">
      <c r="A8001" s="16"/>
      <c r="B8001" s="21"/>
      <c r="C8001" s="16"/>
      <c r="D8001" s="16"/>
      <c r="E8001" s="56"/>
      <c r="F8001" s="56"/>
      <c r="G8001" s="57"/>
      <c r="H8001" s="56"/>
      <c r="I8001" s="56"/>
      <c r="J8001" s="56"/>
      <c r="K8001" s="56"/>
      <c r="L8001" s="71"/>
      <c r="M8001" s="56"/>
      <c r="N8001" s="46"/>
      <c r="O8001" s="46" t="s">
        <v>54</v>
      </c>
      <c r="P8001" s="46">
        <f>SUM(P8000:P8000)</f>
        <v>0</v>
      </c>
      <c r="Q8001" s="56"/>
      <c r="R8001" s="58"/>
      <c r="S8001" s="59"/>
      <c r="T8001" s="58"/>
      <c r="U8001" s="58"/>
      <c r="V8001" s="60"/>
      <c r="W8001" s="56"/>
      <c r="X8001" s="56"/>
      <c r="Y8001" s="56"/>
      <c r="Z8001" s="46"/>
      <c r="AA8001" s="66"/>
      <c r="AB8001" s="46"/>
      <c r="AC8001" s="46"/>
      <c r="AD8001" s="61"/>
      <c r="AE8001" s="61"/>
      <c r="AF8001" s="46"/>
      <c r="AG8001" s="46"/>
      <c r="AH8001" s="46">
        <f>SUM(AH8000:AH8000)</f>
        <v>0</v>
      </c>
      <c r="AI8001" s="46"/>
      <c r="AJ8001" s="46">
        <f>SUM(AJ8000:AJ8000)</f>
        <v>0</v>
      </c>
      <c r="AK8001" s="46"/>
      <c r="AL8001" s="46">
        <f>SUM(AL8000:AL8000)</f>
        <v>0</v>
      </c>
    </row>
    <row r="8002" spans="1:38" x14ac:dyDescent="0.45">
      <c r="A8002" s="16" t="s">
        <v>11624</v>
      </c>
      <c r="B8002" s="21">
        <v>3770400033079</v>
      </c>
      <c r="C8002" s="16" t="s">
        <v>11625</v>
      </c>
      <c r="D8002" s="16" t="s">
        <v>11626</v>
      </c>
      <c r="E8002" s="56">
        <v>4694</v>
      </c>
      <c r="F8002" s="56">
        <v>3828</v>
      </c>
      <c r="G8002" s="57" t="s">
        <v>11627</v>
      </c>
      <c r="H8002" s="56" t="s">
        <v>42</v>
      </c>
      <c r="I8002" s="56">
        <v>13061</v>
      </c>
      <c r="J8002" s="56">
        <v>5</v>
      </c>
      <c r="K8002" s="56">
        <v>2</v>
      </c>
      <c r="L8002" s="71">
        <v>59</v>
      </c>
      <c r="M8002" s="56" t="s">
        <v>43</v>
      </c>
      <c r="N8002" s="46">
        <f>((J8002*400)+(K8002*100))+L8002</f>
        <v>2259</v>
      </c>
      <c r="O8002" s="46">
        <v>250</v>
      </c>
      <c r="P8002" s="46">
        <f>N8002*O8002</f>
        <v>564750</v>
      </c>
      <c r="Q8002" s="56"/>
      <c r="R8002" s="58"/>
      <c r="S8002" s="59"/>
      <c r="T8002" s="58"/>
      <c r="U8002" s="58"/>
      <c r="V8002" s="60"/>
      <c r="W8002" s="56"/>
      <c r="X8002" s="56"/>
      <c r="Y8002" s="56"/>
      <c r="Z8002" s="46"/>
      <c r="AA8002" s="66"/>
      <c r="AB8002" s="46"/>
      <c r="AC8002" s="46"/>
      <c r="AD8002" s="61"/>
      <c r="AE8002" s="61"/>
      <c r="AF8002" s="46"/>
      <c r="AG8002" s="46">
        <f>IF(AND(AF8002="",P8002=""),0,IF((AF8002=""),P8002,IF((P8002=""),AF8002,AF8002+P8002)))</f>
        <v>564750</v>
      </c>
      <c r="AH8002" s="46">
        <f>IF( (AA8002=""),AG8002*1,AG8002*(AA8002/100) )</f>
        <v>564750</v>
      </c>
      <c r="AI8002" s="46">
        <v>0</v>
      </c>
      <c r="AJ8002" s="46">
        <f>IF((AI8002-AH8002) &gt; 1,0,IF((AI8002-AH8002)&lt;0,AH8002-AI8002,AI8002-AH8002))</f>
        <v>564750</v>
      </c>
      <c r="AK8002" s="46">
        <v>0.3</v>
      </c>
      <c r="AL8002" s="46">
        <f>AJ8002*(AK8002/100)</f>
        <v>1694.25</v>
      </c>
    </row>
    <row r="8003" spans="1:38" x14ac:dyDescent="0.45">
      <c r="A8003" s="16"/>
      <c r="B8003" s="21"/>
      <c r="C8003" s="16"/>
      <c r="D8003" s="16"/>
      <c r="E8003" s="56">
        <v>4695</v>
      </c>
      <c r="F8003" s="56">
        <v>1349</v>
      </c>
      <c r="G8003" s="57" t="s">
        <v>11628</v>
      </c>
      <c r="H8003" s="56" t="s">
        <v>42</v>
      </c>
      <c r="I8003" s="56">
        <v>15450</v>
      </c>
      <c r="J8003" s="56">
        <v>8</v>
      </c>
      <c r="K8003" s="56">
        <v>2</v>
      </c>
      <c r="L8003" s="71">
        <v>84.2</v>
      </c>
      <c r="M8003" s="56" t="s">
        <v>43</v>
      </c>
      <c r="N8003" s="46">
        <f>((J8003*400)+(K8003*100))+L8003</f>
        <v>3484.2</v>
      </c>
      <c r="O8003" s="46">
        <v>330</v>
      </c>
      <c r="P8003" s="46">
        <f>N8003*O8003</f>
        <v>1149786</v>
      </c>
      <c r="Q8003" s="56"/>
      <c r="R8003" s="58"/>
      <c r="S8003" s="59"/>
      <c r="T8003" s="58"/>
      <c r="U8003" s="58"/>
      <c r="V8003" s="60"/>
      <c r="W8003" s="56"/>
      <c r="X8003" s="56"/>
      <c r="Y8003" s="56"/>
      <c r="Z8003" s="46"/>
      <c r="AA8003" s="66"/>
      <c r="AB8003" s="46"/>
      <c r="AC8003" s="46"/>
      <c r="AD8003" s="61"/>
      <c r="AE8003" s="61"/>
      <c r="AF8003" s="46"/>
      <c r="AG8003" s="46">
        <f>IF(AND(AF8003="",P8003=""),0,IF((AF8003=""),P8003,IF((P8003=""),AF8003,AF8003+P8003)))</f>
        <v>1149786</v>
      </c>
      <c r="AH8003" s="46">
        <f>IF( (AA8003=""),AG8003*1,AG8003*(AA8003/100) )</f>
        <v>1149786</v>
      </c>
      <c r="AI8003" s="46">
        <v>0</v>
      </c>
      <c r="AJ8003" s="46">
        <f>IF((AI8003-AH8003) &gt; 1,0,IF((AI8003-AH8003)&lt;0,AH8003-AI8003,AI8003-AH8003))</f>
        <v>1149786</v>
      </c>
      <c r="AK8003" s="46">
        <v>0.3</v>
      </c>
      <c r="AL8003" s="46">
        <f>AJ8003*(AK8003/100)</f>
        <v>3449.3580000000002</v>
      </c>
    </row>
    <row r="8004" spans="1:38" x14ac:dyDescent="0.45">
      <c r="A8004" s="16"/>
      <c r="B8004" s="21"/>
      <c r="C8004" s="16"/>
      <c r="D8004" s="16"/>
      <c r="E8004" s="56">
        <v>4696</v>
      </c>
      <c r="F8004" s="56">
        <v>2942</v>
      </c>
      <c r="G8004" s="57" t="s">
        <v>11629</v>
      </c>
      <c r="H8004" s="56" t="s">
        <v>42</v>
      </c>
      <c r="I8004" s="56">
        <v>23599</v>
      </c>
      <c r="J8004" s="56">
        <v>3</v>
      </c>
      <c r="K8004" s="56">
        <v>1</v>
      </c>
      <c r="L8004" s="71">
        <v>80</v>
      </c>
      <c r="M8004" s="56" t="s">
        <v>43</v>
      </c>
      <c r="N8004" s="46">
        <f>((J8004*400)+(K8004*100))+L8004</f>
        <v>1380</v>
      </c>
      <c r="O8004" s="46">
        <v>310</v>
      </c>
      <c r="P8004" s="46">
        <f>N8004*O8004</f>
        <v>427800</v>
      </c>
      <c r="Q8004" s="56"/>
      <c r="R8004" s="58"/>
      <c r="S8004" s="59"/>
      <c r="T8004" s="58"/>
      <c r="U8004" s="58"/>
      <c r="V8004" s="60"/>
      <c r="W8004" s="56"/>
      <c r="X8004" s="56"/>
      <c r="Y8004" s="56"/>
      <c r="Z8004" s="46"/>
      <c r="AA8004" s="66"/>
      <c r="AB8004" s="46"/>
      <c r="AC8004" s="46"/>
      <c r="AD8004" s="61"/>
      <c r="AE8004" s="61"/>
      <c r="AF8004" s="46"/>
      <c r="AG8004" s="46">
        <f>IF(AND(AF8004="",P8004=""),0,IF((AF8004=""),P8004,IF((P8004=""),AF8004,AF8004+P8004)))</f>
        <v>427800</v>
      </c>
      <c r="AH8004" s="46">
        <f>IF( (AA8004=""),AG8004*1,AG8004*(AA8004/100) )</f>
        <v>427800</v>
      </c>
      <c r="AI8004" s="46">
        <v>0</v>
      </c>
      <c r="AJ8004" s="46">
        <f>IF((AI8004-AH8004) &gt; 1,0,IF((AI8004-AH8004)&lt;0,AH8004-AI8004,AI8004-AH8004))</f>
        <v>427800</v>
      </c>
      <c r="AK8004" s="46">
        <v>0.3</v>
      </c>
      <c r="AL8004" s="46">
        <f>AJ8004*(AK8004/100)</f>
        <v>1283.4000000000001</v>
      </c>
    </row>
    <row r="8005" spans="1:38" x14ac:dyDescent="0.45">
      <c r="A8005" s="16"/>
      <c r="B8005" s="21"/>
      <c r="C8005" s="16"/>
      <c r="D8005" s="16"/>
      <c r="E8005" s="56"/>
      <c r="F8005" s="56"/>
      <c r="G8005" s="57"/>
      <c r="H8005" s="56"/>
      <c r="I8005" s="56"/>
      <c r="J8005" s="56"/>
      <c r="K8005" s="56"/>
      <c r="L8005" s="71"/>
      <c r="M8005" s="56"/>
      <c r="N8005" s="46"/>
      <c r="O8005" s="46" t="s">
        <v>54</v>
      </c>
      <c r="P8005" s="46">
        <f>SUM(P8002:P8004)</f>
        <v>2142336</v>
      </c>
      <c r="Q8005" s="56"/>
      <c r="R8005" s="58"/>
      <c r="S8005" s="59"/>
      <c r="T8005" s="58"/>
      <c r="U8005" s="58"/>
      <c r="V8005" s="60"/>
      <c r="W8005" s="56"/>
      <c r="X8005" s="56"/>
      <c r="Y8005" s="56"/>
      <c r="Z8005" s="46"/>
      <c r="AA8005" s="66"/>
      <c r="AB8005" s="46"/>
      <c r="AC8005" s="46"/>
      <c r="AD8005" s="61"/>
      <c r="AE8005" s="61"/>
      <c r="AF8005" s="46"/>
      <c r="AG8005" s="46"/>
      <c r="AH8005" s="46">
        <f>SUM(AH8002:AH8004)</f>
        <v>2142336</v>
      </c>
      <c r="AI8005" s="46"/>
      <c r="AJ8005" s="46">
        <f>SUM(AJ8002:AJ8004)</f>
        <v>2142336</v>
      </c>
      <c r="AK8005" s="46"/>
      <c r="AL8005" s="46">
        <f>SUM(AL8002:AL8004)</f>
        <v>6427.0079999999998</v>
      </c>
    </row>
    <row r="8006" spans="1:38" x14ac:dyDescent="0.45">
      <c r="A8006" s="16" t="s">
        <v>11630</v>
      </c>
      <c r="B8006" s="21">
        <v>1101400005407</v>
      </c>
      <c r="C8006" s="16" t="s">
        <v>11631</v>
      </c>
      <c r="D8006" s="16" t="s">
        <v>11632</v>
      </c>
      <c r="E8006" s="56">
        <v>4697</v>
      </c>
      <c r="F8006" s="56">
        <v>2786</v>
      </c>
      <c r="G8006" s="57" t="s">
        <v>11633</v>
      </c>
      <c r="H8006" s="56" t="s">
        <v>42</v>
      </c>
      <c r="I8006" s="56">
        <v>10360</v>
      </c>
      <c r="J8006" s="56">
        <v>9</v>
      </c>
      <c r="K8006" s="56">
        <v>0</v>
      </c>
      <c r="L8006" s="71">
        <v>71</v>
      </c>
      <c r="M8006" s="56" t="s">
        <v>90</v>
      </c>
      <c r="N8006" s="46">
        <f>((J8006*400)+(K8006*100))+L8006</f>
        <v>3671</v>
      </c>
      <c r="O8006" s="46">
        <v>150</v>
      </c>
      <c r="P8006" s="46">
        <f>N8006*O8006</f>
        <v>550650</v>
      </c>
      <c r="Q8006" s="56"/>
      <c r="R8006" s="58"/>
      <c r="S8006" s="59"/>
      <c r="T8006" s="58"/>
      <c r="U8006" s="58"/>
      <c r="V8006" s="60"/>
      <c r="W8006" s="56"/>
      <c r="X8006" s="56"/>
      <c r="Y8006" s="56"/>
      <c r="Z8006" s="46"/>
      <c r="AA8006" s="66"/>
      <c r="AB8006" s="46"/>
      <c r="AC8006" s="46"/>
      <c r="AD8006" s="61"/>
      <c r="AE8006" s="61"/>
      <c r="AF8006" s="46"/>
      <c r="AG8006" s="46">
        <f>IF(AND(AF8006="",P8006=""),0,IF((AF8006=""),P8006,IF((P8006=""),AF8006,AF8006+P8006)))</f>
        <v>550650</v>
      </c>
      <c r="AH8006" s="46">
        <f>IF( (AA8006=""),AG8006*1,AG8006*(AA8006/100) )</f>
        <v>550650</v>
      </c>
      <c r="AI8006" s="46">
        <v>50000000</v>
      </c>
      <c r="AJ8006" s="46">
        <f>IF((AI8006-AH8006) &gt; 1,0,IF((AI8006-AH8006)&lt;0,AH8006-AI8006,AI8006-AH8006))</f>
        <v>0</v>
      </c>
      <c r="AK8006" s="46">
        <v>0.01</v>
      </c>
      <c r="AL8006" s="46">
        <f>AJ8006*(AK8006/100)</f>
        <v>0</v>
      </c>
    </row>
    <row r="8007" spans="1:38" x14ac:dyDescent="0.45">
      <c r="A8007" s="16"/>
      <c r="B8007" s="21"/>
      <c r="C8007" s="16"/>
      <c r="D8007" s="16"/>
      <c r="E8007" s="56">
        <v>4698</v>
      </c>
      <c r="F8007" s="56">
        <v>2006</v>
      </c>
      <c r="G8007" s="57" t="s">
        <v>11634</v>
      </c>
      <c r="H8007" s="56" t="s">
        <v>42</v>
      </c>
      <c r="I8007" s="56">
        <v>12638</v>
      </c>
      <c r="J8007" s="56">
        <v>23</v>
      </c>
      <c r="K8007" s="56">
        <v>0</v>
      </c>
      <c r="L8007" s="71">
        <v>61</v>
      </c>
      <c r="M8007" s="56" t="s">
        <v>90</v>
      </c>
      <c r="N8007" s="46">
        <f>((J8007*400)+(K8007*100))+L8007</f>
        <v>9261</v>
      </c>
      <c r="O8007" s="46">
        <v>200</v>
      </c>
      <c r="P8007" s="46">
        <f>N8007*O8007</f>
        <v>1852200</v>
      </c>
      <c r="Q8007" s="56"/>
      <c r="R8007" s="58"/>
      <c r="S8007" s="59"/>
      <c r="T8007" s="58"/>
      <c r="U8007" s="58"/>
      <c r="V8007" s="60"/>
      <c r="W8007" s="56"/>
      <c r="X8007" s="56"/>
      <c r="Y8007" s="56"/>
      <c r="Z8007" s="46"/>
      <c r="AA8007" s="66"/>
      <c r="AB8007" s="46"/>
      <c r="AC8007" s="46"/>
      <c r="AD8007" s="61"/>
      <c r="AE8007" s="61"/>
      <c r="AF8007" s="46"/>
      <c r="AG8007" s="46">
        <f>IF(AND(AF8007="",P8007=""),0,IF((AF8007=""),P8007,IF((P8007=""),AF8007,AF8007+P8007)))</f>
        <v>1852200</v>
      </c>
      <c r="AH8007" s="46">
        <f>IF( (AA8007=""),AG8007*1,AG8007*(AA8007/100) )</f>
        <v>1852200</v>
      </c>
      <c r="AI8007" s="46">
        <v>0</v>
      </c>
      <c r="AJ8007" s="46">
        <f>IF((AI8007-AH8007) &gt; 1,0,IF((AI8007-AH8007)&lt;0,AH8007-AI8007,AI8007-AH8007))</f>
        <v>1852200</v>
      </c>
      <c r="AK8007" s="46">
        <v>0.01</v>
      </c>
      <c r="AL8007" s="46">
        <f>AJ8007*(AK8007/100)</f>
        <v>185.22</v>
      </c>
    </row>
    <row r="8008" spans="1:38" x14ac:dyDescent="0.45">
      <c r="A8008" s="16"/>
      <c r="B8008" s="21"/>
      <c r="C8008" s="16"/>
      <c r="D8008" s="16"/>
      <c r="E8008" s="56"/>
      <c r="F8008" s="56"/>
      <c r="G8008" s="57"/>
      <c r="H8008" s="56"/>
      <c r="I8008" s="56"/>
      <c r="J8008" s="56"/>
      <c r="K8008" s="56"/>
      <c r="L8008" s="71"/>
      <c r="M8008" s="56"/>
      <c r="N8008" s="46"/>
      <c r="O8008" s="46" t="s">
        <v>54</v>
      </c>
      <c r="P8008" s="46">
        <f>SUM(P8006:P8007)</f>
        <v>2402850</v>
      </c>
      <c r="Q8008" s="56"/>
      <c r="R8008" s="58"/>
      <c r="S8008" s="59"/>
      <c r="T8008" s="58"/>
      <c r="U8008" s="58"/>
      <c r="V8008" s="60"/>
      <c r="W8008" s="56"/>
      <c r="X8008" s="56"/>
      <c r="Y8008" s="56"/>
      <c r="Z8008" s="46"/>
      <c r="AA8008" s="66"/>
      <c r="AB8008" s="46"/>
      <c r="AC8008" s="46"/>
      <c r="AD8008" s="61"/>
      <c r="AE8008" s="61"/>
      <c r="AF8008" s="46"/>
      <c r="AG8008" s="46"/>
      <c r="AH8008" s="46">
        <f>SUM(AH8006:AH8007)</f>
        <v>2402850</v>
      </c>
      <c r="AI8008" s="46"/>
      <c r="AJ8008" s="46">
        <f>SUM(AJ8006:AJ8007)</f>
        <v>1852200</v>
      </c>
      <c r="AK8008" s="46"/>
      <c r="AL8008" s="46">
        <f>SUM(AL8006:AL8007)</f>
        <v>185.22</v>
      </c>
    </row>
    <row r="8009" spans="1:38" x14ac:dyDescent="0.45">
      <c r="A8009" s="16" t="s">
        <v>11635</v>
      </c>
      <c r="B8009" s="21">
        <v>1101400382774</v>
      </c>
      <c r="C8009" s="16" t="s">
        <v>11636</v>
      </c>
      <c r="D8009" s="16" t="s">
        <v>11637</v>
      </c>
      <c r="E8009" s="56">
        <v>4699</v>
      </c>
      <c r="F8009" s="56">
        <v>9093</v>
      </c>
      <c r="G8009" s="57" t="s">
        <v>11638</v>
      </c>
      <c r="H8009" s="56" t="s">
        <v>42</v>
      </c>
      <c r="I8009" s="56">
        <v>2835</v>
      </c>
      <c r="J8009" s="56"/>
      <c r="K8009" s="56"/>
      <c r="L8009" s="71"/>
      <c r="M8009" s="56"/>
      <c r="N8009" s="46"/>
      <c r="O8009" s="46"/>
      <c r="P8009" s="46"/>
      <c r="Q8009" s="56"/>
      <c r="R8009" s="58"/>
      <c r="S8009" s="59"/>
      <c r="T8009" s="58"/>
      <c r="U8009" s="58"/>
      <c r="V8009" s="60"/>
      <c r="W8009" s="56"/>
      <c r="X8009" s="56"/>
      <c r="Y8009" s="56"/>
      <c r="Z8009" s="46"/>
      <c r="AA8009" s="66"/>
      <c r="AB8009" s="46"/>
      <c r="AC8009" s="46"/>
      <c r="AD8009" s="61"/>
      <c r="AE8009" s="61"/>
      <c r="AF8009" s="46"/>
      <c r="AG8009" s="46"/>
      <c r="AH8009" s="46"/>
      <c r="AI8009" s="46"/>
      <c r="AJ8009" s="46"/>
      <c r="AK8009" s="46"/>
      <c r="AL8009" s="46"/>
    </row>
    <row r="8010" spans="1:38" x14ac:dyDescent="0.45">
      <c r="A8010" s="16"/>
      <c r="B8010" s="21"/>
      <c r="C8010" s="16"/>
      <c r="D8010" s="16"/>
      <c r="E8010" s="56">
        <v>4700</v>
      </c>
      <c r="F8010" s="56">
        <v>481</v>
      </c>
      <c r="G8010" s="57" t="s">
        <v>11639</v>
      </c>
      <c r="H8010" s="56" t="s">
        <v>42</v>
      </c>
      <c r="I8010" s="56">
        <v>2836</v>
      </c>
      <c r="J8010" s="56">
        <v>0</v>
      </c>
      <c r="K8010" s="56">
        <v>1</v>
      </c>
      <c r="L8010" s="71">
        <v>58</v>
      </c>
      <c r="M8010" s="56" t="s">
        <v>43</v>
      </c>
      <c r="N8010" s="46">
        <f>((J8010*400)+(K8010*100))+L8010</f>
        <v>158</v>
      </c>
      <c r="O8010" s="46">
        <v>500</v>
      </c>
      <c r="P8010" s="46">
        <f>N8010*O8010</f>
        <v>79000</v>
      </c>
      <c r="Q8010" s="56"/>
      <c r="R8010" s="58"/>
      <c r="S8010" s="59"/>
      <c r="T8010" s="58"/>
      <c r="U8010" s="58"/>
      <c r="V8010" s="60"/>
      <c r="W8010" s="56"/>
      <c r="X8010" s="56"/>
      <c r="Y8010" s="56"/>
      <c r="Z8010" s="46"/>
      <c r="AA8010" s="66"/>
      <c r="AB8010" s="46"/>
      <c r="AC8010" s="46"/>
      <c r="AD8010" s="61"/>
      <c r="AE8010" s="61"/>
      <c r="AF8010" s="46"/>
      <c r="AG8010" s="46">
        <f>IF(AND(AF8010="",P8010=""),0,IF((AF8010=""),P8010,IF((P8010=""),AF8010,AF8010+P8010)))</f>
        <v>79000</v>
      </c>
      <c r="AH8010" s="46">
        <f>IF( (AA8010=""),AG8010*1,AG8010*(AA8010/100) )</f>
        <v>79000</v>
      </c>
      <c r="AI8010" s="46">
        <v>0</v>
      </c>
      <c r="AJ8010" s="46">
        <f>IF((AI8010-AH8010) &gt; 1,0,IF((AI8010-AH8010)&lt;0,AH8010-AI8010,AI8010-AH8010))</f>
        <v>79000</v>
      </c>
      <c r="AK8010" s="46">
        <v>0.3</v>
      </c>
      <c r="AL8010" s="46">
        <f>AJ8010*(AK8010/100)</f>
        <v>237</v>
      </c>
    </row>
    <row r="8011" spans="1:38" x14ac:dyDescent="0.45">
      <c r="A8011" s="16"/>
      <c r="B8011" s="21"/>
      <c r="C8011" s="16"/>
      <c r="D8011" s="16"/>
      <c r="E8011" s="56"/>
      <c r="F8011" s="56"/>
      <c r="G8011" s="57"/>
      <c r="H8011" s="56"/>
      <c r="I8011" s="56"/>
      <c r="J8011" s="56"/>
      <c r="K8011" s="56"/>
      <c r="L8011" s="71"/>
      <c r="M8011" s="56"/>
      <c r="N8011" s="46"/>
      <c r="O8011" s="46" t="s">
        <v>54</v>
      </c>
      <c r="P8011" s="46">
        <f>SUM(P8009:P8010)</f>
        <v>79000</v>
      </c>
      <c r="Q8011" s="56"/>
      <c r="R8011" s="58"/>
      <c r="S8011" s="59"/>
      <c r="T8011" s="58"/>
      <c r="U8011" s="58"/>
      <c r="V8011" s="60"/>
      <c r="W8011" s="56"/>
      <c r="X8011" s="56"/>
      <c r="Y8011" s="56"/>
      <c r="Z8011" s="46"/>
      <c r="AA8011" s="66"/>
      <c r="AB8011" s="46"/>
      <c r="AC8011" s="46"/>
      <c r="AD8011" s="61"/>
      <c r="AE8011" s="61"/>
      <c r="AF8011" s="46"/>
      <c r="AG8011" s="46"/>
      <c r="AH8011" s="46">
        <f>SUM(AH8009:AH8010)</f>
        <v>79000</v>
      </c>
      <c r="AI8011" s="46"/>
      <c r="AJ8011" s="46">
        <f>SUM(AJ8009:AJ8010)</f>
        <v>79000</v>
      </c>
      <c r="AK8011" s="46"/>
      <c r="AL8011" s="46">
        <f>SUM(AL8009:AL8010)</f>
        <v>237</v>
      </c>
    </row>
    <row r="8012" spans="1:38" x14ac:dyDescent="0.45">
      <c r="A8012" s="16" t="s">
        <v>11640</v>
      </c>
      <c r="B8012" s="21">
        <v>1770400129835</v>
      </c>
      <c r="C8012" s="16" t="s">
        <v>11641</v>
      </c>
      <c r="D8012" s="16" t="s">
        <v>11642</v>
      </c>
      <c r="E8012" s="56">
        <v>4701</v>
      </c>
      <c r="F8012" s="56">
        <v>6241</v>
      </c>
      <c r="G8012" s="57"/>
      <c r="H8012" s="56" t="s">
        <v>42</v>
      </c>
      <c r="I8012" s="56">
        <v>10335</v>
      </c>
      <c r="J8012" s="56">
        <v>0</v>
      </c>
      <c r="K8012" s="56">
        <v>0</v>
      </c>
      <c r="L8012" s="71">
        <v>20</v>
      </c>
      <c r="M8012" s="56" t="s">
        <v>208</v>
      </c>
      <c r="N8012" s="46">
        <f>((J8012*400)+(K8012*100))+L8012</f>
        <v>20</v>
      </c>
      <c r="O8012" s="46">
        <v>150</v>
      </c>
      <c r="P8012" s="46">
        <f>N8012*O8012</f>
        <v>3000</v>
      </c>
      <c r="Q8012" s="56"/>
      <c r="R8012" s="58"/>
      <c r="S8012" s="59"/>
      <c r="T8012" s="58"/>
      <c r="U8012" s="58"/>
      <c r="V8012" s="60"/>
      <c r="W8012" s="56"/>
      <c r="X8012" s="56"/>
      <c r="Y8012" s="56"/>
      <c r="Z8012" s="46"/>
      <c r="AA8012" s="66"/>
      <c r="AB8012" s="46"/>
      <c r="AC8012" s="46"/>
      <c r="AD8012" s="61"/>
      <c r="AE8012" s="61"/>
      <c r="AF8012" s="46"/>
      <c r="AG8012" s="46">
        <f>IF(AND(AF8012="",P8012=""),0,IF((AF8012=""),P8012,IF((P8012=""),AF8012,AF8012+P8012)))</f>
        <v>3000</v>
      </c>
      <c r="AH8012" s="46">
        <f>IF( (AA8012=""),AG8012*1,AG8012*(AA8012/100) )</f>
        <v>3000</v>
      </c>
      <c r="AI8012" s="46">
        <v>0</v>
      </c>
      <c r="AJ8012" s="46">
        <f>IF((AI8012-AH8012) &gt; 1,0,IF((AI8012-AH8012)&lt;0,AH8012-AI8012,AI8012-AH8012))</f>
        <v>3000</v>
      </c>
      <c r="AK8012" s="46">
        <v>0.02</v>
      </c>
      <c r="AL8012" s="46">
        <f>AJ8012*(AK8012/100)</f>
        <v>0.6</v>
      </c>
    </row>
    <row r="8013" spans="1:38" x14ac:dyDescent="0.45">
      <c r="A8013" s="16"/>
      <c r="B8013" s="21"/>
      <c r="C8013" s="16"/>
      <c r="D8013" s="16"/>
      <c r="E8013" s="56"/>
      <c r="F8013" s="56"/>
      <c r="G8013" s="57"/>
      <c r="H8013" s="56"/>
      <c r="I8013" s="56"/>
      <c r="J8013" s="56">
        <v>1</v>
      </c>
      <c r="K8013" s="56">
        <v>2</v>
      </c>
      <c r="L8013" s="71">
        <v>29</v>
      </c>
      <c r="M8013" s="56" t="s">
        <v>90</v>
      </c>
      <c r="N8013" s="46">
        <f>((J8013*400)+(K8013*100))+L8013</f>
        <v>629</v>
      </c>
      <c r="O8013" s="46">
        <v>150</v>
      </c>
      <c r="P8013" s="46">
        <f>N8013*O8013</f>
        <v>94350</v>
      </c>
      <c r="Q8013" s="56"/>
      <c r="R8013" s="58"/>
      <c r="S8013" s="59"/>
      <c r="T8013" s="58"/>
      <c r="U8013" s="58"/>
      <c r="V8013" s="60"/>
      <c r="W8013" s="56"/>
      <c r="X8013" s="56"/>
      <c r="Y8013" s="56"/>
      <c r="Z8013" s="46"/>
      <c r="AA8013" s="66"/>
      <c r="AB8013" s="46"/>
      <c r="AC8013" s="46"/>
      <c r="AD8013" s="61"/>
      <c r="AE8013" s="61"/>
      <c r="AF8013" s="46"/>
      <c r="AG8013" s="46">
        <f>IF(AND(AF8013="",P8013=""),0,IF((AF8013=""),P8013,IF((P8013=""),AF8013,AF8013+P8013)))</f>
        <v>94350</v>
      </c>
      <c r="AH8013" s="46">
        <f>IF( (AA8013=""),AG8013*1,AG8013*(AA8013/100) )</f>
        <v>94350</v>
      </c>
      <c r="AI8013" s="46">
        <v>0</v>
      </c>
      <c r="AJ8013" s="46">
        <f>IF((AI8013-AH8013) &gt; 1,0,IF((AI8013-AH8013)&lt;0,AH8013-AI8013,AI8013-AH8013))</f>
        <v>94350</v>
      </c>
      <c r="AK8013" s="46">
        <v>0.01</v>
      </c>
      <c r="AL8013" s="46">
        <f>AJ8013*(AK8013/100)</f>
        <v>9.4350000000000005</v>
      </c>
    </row>
    <row r="8014" spans="1:38" x14ac:dyDescent="0.45">
      <c r="A8014" s="16"/>
      <c r="B8014" s="21"/>
      <c r="C8014" s="16"/>
      <c r="D8014" s="16"/>
      <c r="E8014" s="56"/>
      <c r="F8014" s="56"/>
      <c r="G8014" s="57"/>
      <c r="H8014" s="56"/>
      <c r="I8014" s="56"/>
      <c r="J8014" s="56"/>
      <c r="K8014" s="56"/>
      <c r="L8014" s="71"/>
      <c r="M8014" s="56"/>
      <c r="N8014" s="46"/>
      <c r="O8014" s="46"/>
      <c r="P8014" s="46"/>
      <c r="Q8014" s="73">
        <v>1</v>
      </c>
      <c r="R8014" s="58" t="s">
        <v>11640</v>
      </c>
      <c r="S8014" s="59">
        <v>1770400129835</v>
      </c>
      <c r="T8014" s="58" t="s">
        <v>11641</v>
      </c>
      <c r="U8014" s="58" t="s">
        <v>11643</v>
      </c>
      <c r="V8014" s="60"/>
      <c r="W8014" s="56" t="s">
        <v>210</v>
      </c>
      <c r="X8014" s="56" t="s">
        <v>211</v>
      </c>
      <c r="Y8014" s="56" t="s">
        <v>212</v>
      </c>
      <c r="Z8014" s="46">
        <v>80</v>
      </c>
      <c r="AA8014" s="66">
        <v>100</v>
      </c>
      <c r="AB8014" s="46">
        <v>6900</v>
      </c>
      <c r="AC8014" s="46">
        <f>Z8014*AB8014</f>
        <v>552000</v>
      </c>
      <c r="AD8014" s="61">
        <v>5</v>
      </c>
      <c r="AE8014" s="61">
        <v>5</v>
      </c>
      <c r="AF8014" s="46">
        <f>(AC8014*(100-AE8014))/100</f>
        <v>524400</v>
      </c>
      <c r="AG8014" s="46">
        <f>IF( (AF8014=""),0,SUM(AF8014:AF8014) )</f>
        <v>524400</v>
      </c>
      <c r="AH8014" s="46">
        <f>(AG8014/100)*(AA8014)</f>
        <v>524400</v>
      </c>
      <c r="AI8014" s="46">
        <v>0</v>
      </c>
      <c r="AJ8014" s="46">
        <f>IF((AI8014-AH8014) &gt; 1,0,IF((AI8014-AH8014)&lt;0,AH8014-AI8014,AI8014-AH8014))</f>
        <v>524400</v>
      </c>
      <c r="AK8014" s="46">
        <v>0.02</v>
      </c>
      <c r="AL8014" s="46">
        <f>AJ8014*(AK8014/100)</f>
        <v>104.88000000000001</v>
      </c>
    </row>
    <row r="8015" spans="1:38" x14ac:dyDescent="0.45">
      <c r="A8015" s="16"/>
      <c r="B8015" s="21"/>
      <c r="C8015" s="16"/>
      <c r="D8015" s="16"/>
      <c r="E8015" s="56"/>
      <c r="F8015" s="56"/>
      <c r="G8015" s="57"/>
      <c r="H8015" s="56"/>
      <c r="I8015" s="56"/>
      <c r="J8015" s="56"/>
      <c r="K8015" s="56"/>
      <c r="L8015" s="71"/>
      <c r="M8015" s="56"/>
      <c r="N8015" s="46"/>
      <c r="O8015" s="46" t="s">
        <v>54</v>
      </c>
      <c r="P8015" s="46">
        <f>SUM(P8012:P8014)</f>
        <v>97350</v>
      </c>
      <c r="Q8015" s="56"/>
      <c r="R8015" s="58"/>
      <c r="S8015" s="59"/>
      <c r="T8015" s="58"/>
      <c r="U8015" s="58"/>
      <c r="V8015" s="60"/>
      <c r="W8015" s="56"/>
      <c r="X8015" s="56"/>
      <c r="Y8015" s="56"/>
      <c r="Z8015" s="46"/>
      <c r="AA8015" s="66"/>
      <c r="AB8015" s="46"/>
      <c r="AC8015" s="46"/>
      <c r="AD8015" s="61"/>
      <c r="AE8015" s="61"/>
      <c r="AF8015" s="46"/>
      <c r="AG8015" s="46"/>
      <c r="AH8015" s="46">
        <f>SUM(AH8012:AH8014)</f>
        <v>621750</v>
      </c>
      <c r="AI8015" s="46"/>
      <c r="AJ8015" s="46">
        <f>SUM(AJ8012:AJ8014)</f>
        <v>621750</v>
      </c>
      <c r="AK8015" s="46"/>
      <c r="AL8015" s="46">
        <f>SUM(AL8012:AL8014)</f>
        <v>114.91500000000001</v>
      </c>
    </row>
    <row r="8016" spans="1:38" x14ac:dyDescent="0.45">
      <c r="A8016" s="16" t="s">
        <v>11644</v>
      </c>
      <c r="B8016" s="21">
        <v>1770400129835</v>
      </c>
      <c r="C8016" s="16" t="s">
        <v>11645</v>
      </c>
      <c r="D8016" s="16" t="s">
        <v>11646</v>
      </c>
      <c r="E8016" s="56">
        <v>4702</v>
      </c>
      <c r="F8016" s="56">
        <v>7736</v>
      </c>
      <c r="G8016" s="57" t="s">
        <v>11647</v>
      </c>
      <c r="H8016" s="56" t="s">
        <v>42</v>
      </c>
      <c r="I8016" s="56">
        <v>10355</v>
      </c>
      <c r="J8016" s="56"/>
      <c r="K8016" s="56"/>
      <c r="L8016" s="71"/>
      <c r="M8016" s="56"/>
      <c r="N8016" s="46"/>
      <c r="O8016" s="46"/>
      <c r="P8016" s="46"/>
      <c r="Q8016" s="56"/>
      <c r="R8016" s="58"/>
      <c r="S8016" s="59"/>
      <c r="T8016" s="58"/>
      <c r="U8016" s="58"/>
      <c r="V8016" s="60"/>
      <c r="W8016" s="56"/>
      <c r="X8016" s="56"/>
      <c r="Y8016" s="56"/>
      <c r="Z8016" s="46"/>
      <c r="AA8016" s="66"/>
      <c r="AB8016" s="46"/>
      <c r="AC8016" s="46"/>
      <c r="AD8016" s="61"/>
      <c r="AE8016" s="61"/>
      <c r="AF8016" s="46"/>
      <c r="AG8016" s="46"/>
      <c r="AH8016" s="46"/>
      <c r="AI8016" s="46"/>
      <c r="AJ8016" s="46"/>
      <c r="AK8016" s="46"/>
      <c r="AL8016" s="46"/>
    </row>
    <row r="8017" spans="1:38" x14ac:dyDescent="0.45">
      <c r="A8017" s="16"/>
      <c r="B8017" s="21"/>
      <c r="C8017" s="16"/>
      <c r="D8017" s="16"/>
      <c r="E8017" s="56"/>
      <c r="F8017" s="56"/>
      <c r="G8017" s="57"/>
      <c r="H8017" s="56"/>
      <c r="I8017" s="56"/>
      <c r="J8017" s="56"/>
      <c r="K8017" s="56"/>
      <c r="L8017" s="71"/>
      <c r="M8017" s="56"/>
      <c r="N8017" s="46"/>
      <c r="O8017" s="46" t="s">
        <v>54</v>
      </c>
      <c r="P8017" s="46">
        <f>SUM(P8016:P8016)</f>
        <v>0</v>
      </c>
      <c r="Q8017" s="56"/>
      <c r="R8017" s="58"/>
      <c r="S8017" s="59"/>
      <c r="T8017" s="58"/>
      <c r="U8017" s="58"/>
      <c r="V8017" s="60"/>
      <c r="W8017" s="56"/>
      <c r="X8017" s="56"/>
      <c r="Y8017" s="56"/>
      <c r="Z8017" s="46"/>
      <c r="AA8017" s="66"/>
      <c r="AB8017" s="46"/>
      <c r="AC8017" s="46"/>
      <c r="AD8017" s="61"/>
      <c r="AE8017" s="61"/>
      <c r="AF8017" s="46"/>
      <c r="AG8017" s="46"/>
      <c r="AH8017" s="46">
        <f>SUM(AH8016:AH8016)</f>
        <v>0</v>
      </c>
      <c r="AI8017" s="46"/>
      <c r="AJ8017" s="46">
        <f>SUM(AJ8016:AJ8016)</f>
        <v>0</v>
      </c>
      <c r="AK8017" s="46"/>
      <c r="AL8017" s="46">
        <f>SUM(AL8016:AL8016)</f>
        <v>0</v>
      </c>
    </row>
    <row r="8018" spans="1:38" x14ac:dyDescent="0.45">
      <c r="A8018" s="16" t="s">
        <v>11648</v>
      </c>
      <c r="B8018" s="21">
        <v>3770400019521</v>
      </c>
      <c r="C8018" s="16" t="s">
        <v>11649</v>
      </c>
      <c r="D8018" s="16" t="s">
        <v>11650</v>
      </c>
      <c r="E8018" s="56">
        <v>4703</v>
      </c>
      <c r="F8018" s="56">
        <v>429</v>
      </c>
      <c r="G8018" s="57" t="s">
        <v>11651</v>
      </c>
      <c r="H8018" s="56" t="s">
        <v>42</v>
      </c>
      <c r="I8018" s="56">
        <v>5120</v>
      </c>
      <c r="J8018" s="56">
        <v>0</v>
      </c>
      <c r="K8018" s="56">
        <v>0</v>
      </c>
      <c r="L8018" s="71">
        <v>20</v>
      </c>
      <c r="M8018" s="56" t="s">
        <v>208</v>
      </c>
      <c r="N8018" s="46">
        <f>((J8018*400)+(K8018*100))+L8018</f>
        <v>20</v>
      </c>
      <c r="O8018" s="46">
        <v>440</v>
      </c>
      <c r="P8018" s="46">
        <f>N8018*O8018</f>
        <v>8800</v>
      </c>
      <c r="Q8018" s="56">
        <v>1</v>
      </c>
      <c r="R8018" s="58" t="s">
        <v>11648</v>
      </c>
      <c r="S8018" s="59">
        <v>3770400019521</v>
      </c>
      <c r="T8018" s="58" t="s">
        <v>11649</v>
      </c>
      <c r="U8018" s="58" t="s">
        <v>11652</v>
      </c>
      <c r="V8018" s="60"/>
      <c r="W8018" s="56" t="s">
        <v>210</v>
      </c>
      <c r="X8018" s="56" t="s">
        <v>211</v>
      </c>
      <c r="Y8018" s="56" t="s">
        <v>212</v>
      </c>
      <c r="Z8018" s="46">
        <v>80</v>
      </c>
      <c r="AA8018" s="66">
        <v>100</v>
      </c>
      <c r="AB8018" s="46">
        <v>6900</v>
      </c>
      <c r="AC8018" s="46">
        <f>Z8018*AB8018</f>
        <v>552000</v>
      </c>
      <c r="AD8018" s="61">
        <v>5</v>
      </c>
      <c r="AE8018" s="61">
        <v>5</v>
      </c>
      <c r="AF8018" s="46">
        <f>(AC8018*(100-AE8018))/100</f>
        <v>524400</v>
      </c>
      <c r="AG8018" s="46">
        <f>IF(AND(AF8018="",P8018=""),0,IF((AF8018=""),P8018, IF( (P8018=""),AF8018,AF8018+P8018)))</f>
        <v>533200</v>
      </c>
      <c r="AH8018" s="46">
        <f>IF( (AA8018=""),AG8018*1,AG8018*(AA8018/100) )</f>
        <v>533200</v>
      </c>
      <c r="AI8018" s="46">
        <v>50000000</v>
      </c>
      <c r="AJ8018" s="46">
        <f>IF((AI8018-AH8018) &gt; 1,0,IF((AI8018-AH8018)&lt;0,AH8018-AI8018,AI8018-AH8018))</f>
        <v>0</v>
      </c>
      <c r="AK8018" s="46">
        <v>0.02</v>
      </c>
      <c r="AL8018" s="46">
        <f>AJ8018*(AK8018/100)</f>
        <v>0</v>
      </c>
    </row>
    <row r="8019" spans="1:38" x14ac:dyDescent="0.45">
      <c r="A8019" s="16"/>
      <c r="B8019" s="21"/>
      <c r="C8019" s="16"/>
      <c r="D8019" s="16"/>
      <c r="E8019" s="56"/>
      <c r="F8019" s="56"/>
      <c r="G8019" s="57"/>
      <c r="H8019" s="56"/>
      <c r="I8019" s="56"/>
      <c r="J8019" s="56">
        <v>1</v>
      </c>
      <c r="K8019" s="56">
        <v>1</v>
      </c>
      <c r="L8019" s="71">
        <v>48</v>
      </c>
      <c r="M8019" s="56" t="s">
        <v>90</v>
      </c>
      <c r="N8019" s="46">
        <f>((J8019*400)+(K8019*100))+L8019</f>
        <v>548</v>
      </c>
      <c r="O8019" s="46" t="s">
        <v>54</v>
      </c>
      <c r="P8019" s="46">
        <f>SUM(P8018:P8018)</f>
        <v>8800</v>
      </c>
      <c r="Q8019" s="56"/>
      <c r="R8019" s="58"/>
      <c r="S8019" s="59"/>
      <c r="T8019" s="58"/>
      <c r="U8019" s="58"/>
      <c r="V8019" s="60"/>
      <c r="W8019" s="56"/>
      <c r="X8019" s="56"/>
      <c r="Y8019" s="56"/>
      <c r="Z8019" s="46"/>
      <c r="AA8019" s="66"/>
      <c r="AB8019" s="46"/>
      <c r="AC8019" s="46"/>
      <c r="AD8019" s="61"/>
      <c r="AE8019" s="61"/>
      <c r="AF8019" s="46"/>
      <c r="AG8019" s="46">
        <f>IF(AND(AF8019="",P8019=""),0,IF((AF8019=""),P8019,IF((P8019=""),AF8019,AF8019+P8019)))</f>
        <v>8800</v>
      </c>
      <c r="AH8019" s="46">
        <f>SUM(AH8018:AH8018)</f>
        <v>533200</v>
      </c>
      <c r="AI8019" s="46">
        <v>0</v>
      </c>
      <c r="AJ8019" s="46">
        <f>SUM(AJ8018:AJ8018)</f>
        <v>0</v>
      </c>
      <c r="AK8019" s="46">
        <v>0.01</v>
      </c>
      <c r="AL8019" s="46">
        <f>SUM(AL8018:AL8018)</f>
        <v>0</v>
      </c>
    </row>
    <row r="8020" spans="1:38" x14ac:dyDescent="0.45">
      <c r="A8020" s="16" t="s">
        <v>11653</v>
      </c>
      <c r="B8020" s="21">
        <v>3101701704041</v>
      </c>
      <c r="C8020" s="16" t="s">
        <v>11654</v>
      </c>
      <c r="D8020" s="16" t="s">
        <v>11655</v>
      </c>
      <c r="E8020" s="56">
        <v>4704</v>
      </c>
      <c r="F8020" s="56">
        <v>3057</v>
      </c>
      <c r="G8020" s="57" t="s">
        <v>11656</v>
      </c>
      <c r="H8020" s="56" t="s">
        <v>42</v>
      </c>
      <c r="I8020" s="56">
        <v>16696</v>
      </c>
      <c r="J8020" s="56">
        <v>0</v>
      </c>
      <c r="K8020" s="56">
        <v>0</v>
      </c>
      <c r="L8020" s="71">
        <v>56</v>
      </c>
      <c r="M8020" s="56" t="s">
        <v>43</v>
      </c>
      <c r="N8020" s="46">
        <f>((J8020*400)+(K8020*100))+L8020</f>
        <v>56</v>
      </c>
      <c r="O8020" s="46">
        <v>2500</v>
      </c>
      <c r="P8020" s="46">
        <f>N8020*O8020</f>
        <v>140000</v>
      </c>
      <c r="Q8020" s="56"/>
      <c r="R8020" s="58"/>
      <c r="S8020" s="59"/>
      <c r="T8020" s="58"/>
      <c r="U8020" s="58"/>
      <c r="V8020" s="60"/>
      <c r="W8020" s="56"/>
      <c r="X8020" s="56"/>
      <c r="Y8020" s="56"/>
      <c r="Z8020" s="46"/>
      <c r="AA8020" s="66"/>
      <c r="AB8020" s="46"/>
      <c r="AC8020" s="46"/>
      <c r="AD8020" s="61"/>
      <c r="AE8020" s="61"/>
      <c r="AF8020" s="46"/>
      <c r="AG8020" s="46">
        <f>IF(AND(AF8020="",P8020=""),0,IF((AF8020=""),P8020,IF((P8020=""),AF8020,AF8020+P8020)))</f>
        <v>140000</v>
      </c>
      <c r="AH8020" s="46">
        <f>IF( (AA8020=""),AG8020*1,AG8020*(AA8020/100) )</f>
        <v>140000</v>
      </c>
      <c r="AI8020" s="46">
        <v>0</v>
      </c>
      <c r="AJ8020" s="46">
        <f>IF((AI8020-AH8020) &gt; 1,0,IF((AI8020-AH8020)&lt;0,AH8020-AI8020,AI8020-AH8020))</f>
        <v>140000</v>
      </c>
      <c r="AK8020" s="46">
        <v>0.3</v>
      </c>
      <c r="AL8020" s="46">
        <f>AJ8020*(AK8020/100)</f>
        <v>420</v>
      </c>
    </row>
    <row r="8021" spans="1:38" x14ac:dyDescent="0.45">
      <c r="A8021" s="16"/>
      <c r="B8021" s="21"/>
      <c r="C8021" s="16"/>
      <c r="D8021" s="16"/>
      <c r="E8021" s="56"/>
      <c r="F8021" s="56"/>
      <c r="G8021" s="57"/>
      <c r="H8021" s="56"/>
      <c r="I8021" s="56"/>
      <c r="J8021" s="56"/>
      <c r="K8021" s="56"/>
      <c r="L8021" s="71"/>
      <c r="M8021" s="56"/>
      <c r="N8021" s="46"/>
      <c r="O8021" s="46" t="s">
        <v>54</v>
      </c>
      <c r="P8021" s="46">
        <f>SUM(P8020:P8020)</f>
        <v>140000</v>
      </c>
      <c r="Q8021" s="56"/>
      <c r="R8021" s="58"/>
      <c r="S8021" s="59"/>
      <c r="T8021" s="58"/>
      <c r="U8021" s="58"/>
      <c r="V8021" s="60"/>
      <c r="W8021" s="56"/>
      <c r="X8021" s="56"/>
      <c r="Y8021" s="56"/>
      <c r="Z8021" s="46"/>
      <c r="AA8021" s="66"/>
      <c r="AB8021" s="46"/>
      <c r="AC8021" s="46"/>
      <c r="AD8021" s="61"/>
      <c r="AE8021" s="61"/>
      <c r="AF8021" s="46"/>
      <c r="AG8021" s="46"/>
      <c r="AH8021" s="46">
        <f>SUM(AH8020:AH8020)</f>
        <v>140000</v>
      </c>
      <c r="AI8021" s="46"/>
      <c r="AJ8021" s="46">
        <f>SUM(AJ8020:AJ8020)</f>
        <v>140000</v>
      </c>
      <c r="AK8021" s="46"/>
      <c r="AL8021" s="46">
        <f>SUM(AL8020:AL8020)</f>
        <v>420</v>
      </c>
    </row>
    <row r="8022" spans="1:38" x14ac:dyDescent="0.45">
      <c r="A8022" s="16" t="s">
        <v>11657</v>
      </c>
      <c r="B8022" s="21">
        <v>3770400053070</v>
      </c>
      <c r="C8022" s="16" t="s">
        <v>11658</v>
      </c>
      <c r="D8022" s="16" t="s">
        <v>11659</v>
      </c>
      <c r="E8022" s="56">
        <v>4705</v>
      </c>
      <c r="F8022" s="56">
        <v>5930</v>
      </c>
      <c r="G8022" s="57"/>
      <c r="H8022" s="56" t="s">
        <v>42</v>
      </c>
      <c r="I8022" s="56">
        <v>10290</v>
      </c>
      <c r="J8022" s="56">
        <v>0</v>
      </c>
      <c r="K8022" s="56">
        <v>0</v>
      </c>
      <c r="L8022" s="71">
        <v>20</v>
      </c>
      <c r="M8022" s="56" t="s">
        <v>208</v>
      </c>
      <c r="N8022" s="46">
        <f>((J8022*400)+(K8022*100))+L8022</f>
        <v>20</v>
      </c>
      <c r="O8022" s="46">
        <v>150</v>
      </c>
      <c r="P8022" s="46">
        <f>N8022*O8022</f>
        <v>3000</v>
      </c>
      <c r="Q8022" s="56"/>
      <c r="R8022" s="58"/>
      <c r="S8022" s="59"/>
      <c r="T8022" s="58"/>
      <c r="U8022" s="58"/>
      <c r="V8022" s="60"/>
      <c r="W8022" s="56"/>
      <c r="X8022" s="56"/>
      <c r="Y8022" s="56"/>
      <c r="Z8022" s="46"/>
      <c r="AA8022" s="66"/>
      <c r="AB8022" s="46"/>
      <c r="AC8022" s="46"/>
      <c r="AD8022" s="61"/>
      <c r="AE8022" s="61"/>
      <c r="AF8022" s="46"/>
      <c r="AG8022" s="46">
        <f>IF(AND(AF8022="",P8022=""),0,IF((AF8022=""),P8022,IF((P8022=""),AF8022,AF8022+P8022)))</f>
        <v>3000</v>
      </c>
      <c r="AH8022" s="46">
        <f>IF( (AA8022=""),AG8022*1,AG8022*(AA8022/100) )</f>
        <v>3000</v>
      </c>
      <c r="AI8022" s="46">
        <v>0</v>
      </c>
      <c r="AJ8022" s="46">
        <f>IF((AI8022-AH8022) &gt; 1,0,IF((AI8022-AH8022)&lt;0,AH8022-AI8022,AI8022-AH8022))</f>
        <v>3000</v>
      </c>
      <c r="AK8022" s="46">
        <v>0.02</v>
      </c>
      <c r="AL8022" s="46">
        <f>AJ8022*(AK8022/100)</f>
        <v>0.6</v>
      </c>
    </row>
    <row r="8023" spans="1:38" x14ac:dyDescent="0.45">
      <c r="A8023" s="16"/>
      <c r="B8023" s="21"/>
      <c r="C8023" s="16"/>
      <c r="D8023" s="16"/>
      <c r="E8023" s="56"/>
      <c r="F8023" s="56"/>
      <c r="G8023" s="57"/>
      <c r="H8023" s="56"/>
      <c r="I8023" s="56"/>
      <c r="J8023" s="56"/>
      <c r="K8023" s="56"/>
      <c r="L8023" s="71"/>
      <c r="M8023" s="56"/>
      <c r="N8023" s="46"/>
      <c r="O8023" s="46"/>
      <c r="P8023" s="46"/>
      <c r="Q8023" s="73">
        <v>1</v>
      </c>
      <c r="R8023" s="58" t="s">
        <v>11657</v>
      </c>
      <c r="S8023" s="59">
        <v>3770400053070</v>
      </c>
      <c r="T8023" s="58" t="s">
        <v>11658</v>
      </c>
      <c r="U8023" s="58" t="s">
        <v>11660</v>
      </c>
      <c r="V8023" s="60"/>
      <c r="W8023" s="56" t="s">
        <v>210</v>
      </c>
      <c r="X8023" s="56" t="s">
        <v>211</v>
      </c>
      <c r="Y8023" s="56" t="s">
        <v>212</v>
      </c>
      <c r="Z8023" s="46">
        <v>80</v>
      </c>
      <c r="AA8023" s="66">
        <v>100</v>
      </c>
      <c r="AB8023" s="46">
        <v>6900</v>
      </c>
      <c r="AC8023" s="46">
        <f>Z8023*AB8023</f>
        <v>552000</v>
      </c>
      <c r="AD8023" s="61">
        <v>5</v>
      </c>
      <c r="AE8023" s="61">
        <v>5</v>
      </c>
      <c r="AF8023" s="46">
        <f>(AC8023*(100-AE8023))/100</f>
        <v>524400</v>
      </c>
      <c r="AG8023" s="46">
        <f>IF( (AF8023=""),0,SUM(AF8023:AF8023) )</f>
        <v>524400</v>
      </c>
      <c r="AH8023" s="46">
        <f>(AG8023/100)*(AA8023)</f>
        <v>524400</v>
      </c>
      <c r="AI8023" s="46">
        <v>0</v>
      </c>
      <c r="AJ8023" s="46">
        <f>IF((AI8023-AH8023) &gt; 1,0,IF((AI8023-AH8023)&lt;0,AH8023-AI8023,AI8023-AH8023))</f>
        <v>524400</v>
      </c>
      <c r="AK8023" s="46">
        <v>0.02</v>
      </c>
      <c r="AL8023" s="46">
        <f>AJ8023*(AK8023/100)</f>
        <v>104.88000000000001</v>
      </c>
    </row>
    <row r="8024" spans="1:38" x14ac:dyDescent="0.45">
      <c r="A8024" s="16"/>
      <c r="B8024" s="21"/>
      <c r="C8024" s="16"/>
      <c r="D8024" s="16"/>
      <c r="E8024" s="56"/>
      <c r="F8024" s="56"/>
      <c r="G8024" s="57"/>
      <c r="H8024" s="56"/>
      <c r="I8024" s="56"/>
      <c r="J8024" s="56"/>
      <c r="K8024" s="56"/>
      <c r="L8024" s="71"/>
      <c r="M8024" s="56"/>
      <c r="N8024" s="46"/>
      <c r="O8024" s="46" t="s">
        <v>54</v>
      </c>
      <c r="P8024" s="46">
        <f>SUM(P8022:P8023)</f>
        <v>3000</v>
      </c>
      <c r="Q8024" s="56"/>
      <c r="R8024" s="58"/>
      <c r="S8024" s="59"/>
      <c r="T8024" s="58"/>
      <c r="U8024" s="58"/>
      <c r="V8024" s="60"/>
      <c r="W8024" s="56"/>
      <c r="X8024" s="56"/>
      <c r="Y8024" s="56"/>
      <c r="Z8024" s="46"/>
      <c r="AA8024" s="66"/>
      <c r="AB8024" s="46"/>
      <c r="AC8024" s="46"/>
      <c r="AD8024" s="61"/>
      <c r="AE8024" s="61"/>
      <c r="AF8024" s="46"/>
      <c r="AG8024" s="46"/>
      <c r="AH8024" s="46">
        <f>SUM(AH8022:AH8023)</f>
        <v>527400</v>
      </c>
      <c r="AI8024" s="46"/>
      <c r="AJ8024" s="46">
        <f>SUM(AJ8022:AJ8023)</f>
        <v>527400</v>
      </c>
      <c r="AK8024" s="46"/>
      <c r="AL8024" s="46">
        <f>SUM(AL8022:AL8023)</f>
        <v>105.48</v>
      </c>
    </row>
    <row r="8025" spans="1:38" x14ac:dyDescent="0.45">
      <c r="A8025" s="16" t="s">
        <v>11661</v>
      </c>
      <c r="B8025" s="21">
        <v>3770400499876</v>
      </c>
      <c r="C8025" s="16" t="s">
        <v>11662</v>
      </c>
      <c r="D8025" s="16" t="s">
        <v>11663</v>
      </c>
      <c r="E8025" s="56">
        <v>4706</v>
      </c>
      <c r="F8025" s="56">
        <v>6735</v>
      </c>
      <c r="G8025" s="57" t="s">
        <v>11664</v>
      </c>
      <c r="H8025" s="56" t="s">
        <v>42</v>
      </c>
      <c r="I8025" s="56">
        <v>10457</v>
      </c>
      <c r="J8025" s="56"/>
      <c r="K8025" s="56"/>
      <c r="L8025" s="71"/>
      <c r="M8025" s="56"/>
      <c r="N8025" s="46"/>
      <c r="O8025" s="46"/>
      <c r="P8025" s="46"/>
      <c r="Q8025" s="56"/>
      <c r="R8025" s="58"/>
      <c r="S8025" s="59"/>
      <c r="T8025" s="58"/>
      <c r="U8025" s="58"/>
      <c r="V8025" s="60"/>
      <c r="W8025" s="56"/>
      <c r="X8025" s="56"/>
      <c r="Y8025" s="56"/>
      <c r="Z8025" s="46"/>
      <c r="AA8025" s="66"/>
      <c r="AB8025" s="46"/>
      <c r="AC8025" s="46"/>
      <c r="AD8025" s="61"/>
      <c r="AE8025" s="61"/>
      <c r="AF8025" s="46"/>
      <c r="AG8025" s="46"/>
      <c r="AH8025" s="46"/>
      <c r="AI8025" s="46"/>
      <c r="AJ8025" s="46"/>
      <c r="AK8025" s="46"/>
      <c r="AL8025" s="46"/>
    </row>
    <row r="8026" spans="1:38" x14ac:dyDescent="0.45">
      <c r="A8026" s="16"/>
      <c r="B8026" s="21"/>
      <c r="C8026" s="16"/>
      <c r="D8026" s="16"/>
      <c r="E8026" s="56">
        <v>4707</v>
      </c>
      <c r="F8026" s="56">
        <v>2596</v>
      </c>
      <c r="G8026" s="57" t="s">
        <v>11665</v>
      </c>
      <c r="H8026" s="56" t="s">
        <v>42</v>
      </c>
      <c r="I8026" s="56">
        <v>11034</v>
      </c>
      <c r="J8026" s="56">
        <v>0</v>
      </c>
      <c r="K8026" s="56">
        <v>0</v>
      </c>
      <c r="L8026" s="71">
        <v>42.75</v>
      </c>
      <c r="M8026" s="56" t="s">
        <v>208</v>
      </c>
      <c r="N8026" s="46">
        <f>((J8026*400)+(K8026*100))+L8026</f>
        <v>42.75</v>
      </c>
      <c r="O8026" s="46">
        <v>440</v>
      </c>
      <c r="P8026" s="46">
        <f>N8026*O8026</f>
        <v>18810</v>
      </c>
      <c r="Q8026" s="56">
        <v>1</v>
      </c>
      <c r="R8026" s="58" t="s">
        <v>11661</v>
      </c>
      <c r="S8026" s="59">
        <v>3770400499876</v>
      </c>
      <c r="T8026" s="58" t="s">
        <v>11662</v>
      </c>
      <c r="U8026" s="58" t="s">
        <v>11666</v>
      </c>
      <c r="V8026" s="60"/>
      <c r="W8026" s="56" t="s">
        <v>210</v>
      </c>
      <c r="X8026" s="56" t="s">
        <v>211</v>
      </c>
      <c r="Y8026" s="56" t="s">
        <v>212</v>
      </c>
      <c r="Z8026" s="46">
        <v>171</v>
      </c>
      <c r="AA8026" s="66">
        <v>100</v>
      </c>
      <c r="AB8026" s="46">
        <v>6900</v>
      </c>
      <c r="AC8026" s="46">
        <f>Z8026*AB8026</f>
        <v>1179900</v>
      </c>
      <c r="AD8026" s="61">
        <v>5</v>
      </c>
      <c r="AE8026" s="61">
        <v>5</v>
      </c>
      <c r="AF8026" s="46">
        <f>(AC8026*(100-AE8026))/100</f>
        <v>1120905</v>
      </c>
      <c r="AG8026" s="46">
        <f>IF(AND(AF8026="",P8026=""),0,IF((AF8026=""),P8026, IF( (P8026=""),AF8026,AF8026+P8026)))</f>
        <v>1139715</v>
      </c>
      <c r="AH8026" s="46">
        <f>IF( (AA8026=""),AG8026*1,AG8026*(AA8026/100) )</f>
        <v>1139715</v>
      </c>
      <c r="AI8026" s="46">
        <v>0</v>
      </c>
      <c r="AJ8026" s="46">
        <f>IF((AI8026-AH8026) &gt; 1,0,IF((AI8026-AH8026)&lt;0,AH8026-AI8026,AI8026-AH8026))</f>
        <v>1139715</v>
      </c>
      <c r="AK8026" s="46">
        <v>0.02</v>
      </c>
      <c r="AL8026" s="46">
        <f>AJ8026*(AK8026/100)</f>
        <v>227.94300000000001</v>
      </c>
    </row>
    <row r="8027" spans="1:38" x14ac:dyDescent="0.45">
      <c r="A8027" s="16"/>
      <c r="B8027" s="21"/>
      <c r="C8027" s="16"/>
      <c r="D8027" s="16"/>
      <c r="E8027" s="56"/>
      <c r="F8027" s="56"/>
      <c r="G8027" s="57"/>
      <c r="H8027" s="56"/>
      <c r="I8027" s="56"/>
      <c r="J8027" s="56">
        <v>2</v>
      </c>
      <c r="K8027" s="56">
        <v>1</v>
      </c>
      <c r="L8027" s="71">
        <v>64.25</v>
      </c>
      <c r="M8027" s="56" t="s">
        <v>90</v>
      </c>
      <c r="N8027" s="46">
        <f>((J8027*400)+(K8027*100))+L8027</f>
        <v>964.25</v>
      </c>
      <c r="O8027" s="46">
        <v>440</v>
      </c>
      <c r="P8027" s="46">
        <f>N8027*O8027</f>
        <v>424270</v>
      </c>
      <c r="Q8027" s="56"/>
      <c r="R8027" s="58"/>
      <c r="S8027" s="59"/>
      <c r="T8027" s="58"/>
      <c r="U8027" s="58"/>
      <c r="V8027" s="60"/>
      <c r="W8027" s="56"/>
      <c r="X8027" s="56"/>
      <c r="Y8027" s="56"/>
      <c r="Z8027" s="46"/>
      <c r="AA8027" s="66"/>
      <c r="AB8027" s="46"/>
      <c r="AC8027" s="46"/>
      <c r="AD8027" s="61"/>
      <c r="AE8027" s="61"/>
      <c r="AF8027" s="46"/>
      <c r="AG8027" s="46">
        <f>IF(AND(AF8027="",P8027=""),0,IF((AF8027=""),P8027,IF((P8027=""),AF8027,AF8027+P8027)))</f>
        <v>424270</v>
      </c>
      <c r="AH8027" s="46">
        <f>IF( (AA8027=""),AG8027*1,AG8027*(AA8027/100) )</f>
        <v>424270</v>
      </c>
      <c r="AI8027" s="46">
        <v>0</v>
      </c>
      <c r="AJ8027" s="46">
        <f>IF((AI8027-AH8027) &gt; 1,0,IF((AI8027-AH8027)&lt;0,AH8027-AI8027,AI8027-AH8027))</f>
        <v>424270</v>
      </c>
      <c r="AK8027" s="46">
        <v>0.01</v>
      </c>
      <c r="AL8027" s="46">
        <f>AJ8027*(AK8027/100)</f>
        <v>42.427</v>
      </c>
    </row>
    <row r="8028" spans="1:38" x14ac:dyDescent="0.45">
      <c r="A8028" s="16"/>
      <c r="B8028" s="21"/>
      <c r="C8028" s="16"/>
      <c r="D8028" s="16"/>
      <c r="E8028" s="56"/>
      <c r="F8028" s="56"/>
      <c r="G8028" s="57"/>
      <c r="H8028" s="56"/>
      <c r="I8028" s="56"/>
      <c r="J8028" s="56">
        <v>0</v>
      </c>
      <c r="K8028" s="56">
        <v>0</v>
      </c>
      <c r="L8028" s="71">
        <v>0</v>
      </c>
      <c r="M8028" s="56" t="s">
        <v>90</v>
      </c>
      <c r="N8028" s="46">
        <f>((J8028*400)+(K8028*100))+L8028</f>
        <v>0</v>
      </c>
      <c r="O8028" s="46">
        <v>440</v>
      </c>
      <c r="P8028" s="46">
        <f>N8028*O8028</f>
        <v>0</v>
      </c>
      <c r="Q8028" s="56"/>
      <c r="R8028" s="58"/>
      <c r="S8028" s="59"/>
      <c r="T8028" s="58"/>
      <c r="U8028" s="58"/>
      <c r="V8028" s="60"/>
      <c r="W8028" s="56"/>
      <c r="X8028" s="56"/>
      <c r="Y8028" s="56"/>
      <c r="Z8028" s="46"/>
      <c r="AA8028" s="66"/>
      <c r="AB8028" s="46"/>
      <c r="AC8028" s="46"/>
      <c r="AD8028" s="61"/>
      <c r="AE8028" s="61"/>
      <c r="AF8028" s="46"/>
      <c r="AG8028" s="46">
        <f>IF(AND(AF8028="",P8028=""),0,IF((AF8028=""),P8028,IF((P8028=""),AF8028,AF8028+P8028)))</f>
        <v>0</v>
      </c>
      <c r="AH8028" s="46">
        <f>IF( (AA8028=""),AG8028*1,AG8028*(AA8028/100) )</f>
        <v>0</v>
      </c>
      <c r="AI8028" s="46">
        <v>0</v>
      </c>
      <c r="AJ8028" s="46">
        <f>IF((AI8028-AH8028) &gt; 1,0,IF((AI8028-AH8028)&lt;0,AH8028-AI8028,AI8028-AH8028))</f>
        <v>0</v>
      </c>
      <c r="AK8028" s="46">
        <v>0.01</v>
      </c>
      <c r="AL8028" s="46">
        <f>AJ8028*(AK8028/100)</f>
        <v>0</v>
      </c>
    </row>
    <row r="8029" spans="1:38" x14ac:dyDescent="0.45">
      <c r="A8029" s="16"/>
      <c r="B8029" s="21"/>
      <c r="C8029" s="16"/>
      <c r="D8029" s="16"/>
      <c r="E8029" s="56">
        <v>4708</v>
      </c>
      <c r="F8029" s="56">
        <v>2594</v>
      </c>
      <c r="G8029" s="57" t="s">
        <v>11667</v>
      </c>
      <c r="H8029" s="56" t="s">
        <v>42</v>
      </c>
      <c r="I8029" s="56">
        <v>11035</v>
      </c>
      <c r="J8029" s="56">
        <v>1</v>
      </c>
      <c r="K8029" s="56">
        <v>2</v>
      </c>
      <c r="L8029" s="71">
        <v>47</v>
      </c>
      <c r="M8029" s="56" t="s">
        <v>90</v>
      </c>
      <c r="N8029" s="46">
        <f>((J8029*400)+(K8029*100))+L8029</f>
        <v>647</v>
      </c>
      <c r="O8029" s="46">
        <v>0</v>
      </c>
      <c r="P8029" s="46">
        <f>N8029*O8029</f>
        <v>0</v>
      </c>
      <c r="Q8029" s="56"/>
      <c r="R8029" s="58"/>
      <c r="S8029" s="59"/>
      <c r="T8029" s="58"/>
      <c r="U8029" s="58"/>
      <c r="V8029" s="60"/>
      <c r="W8029" s="56"/>
      <c r="X8029" s="56"/>
      <c r="Y8029" s="56"/>
      <c r="Z8029" s="46"/>
      <c r="AA8029" s="66"/>
      <c r="AB8029" s="46"/>
      <c r="AC8029" s="46"/>
      <c r="AD8029" s="61"/>
      <c r="AE8029" s="61"/>
      <c r="AF8029" s="46"/>
      <c r="AG8029" s="46">
        <f>IF(AND(AF8029="",P8029=""),0,IF((AF8029=""),P8029,IF((P8029=""),AF8029,AF8029+P8029)))</f>
        <v>0</v>
      </c>
      <c r="AH8029" s="46">
        <f>IF( (AA8029=""),AG8029*1,AG8029*(AA8029/100) )</f>
        <v>0</v>
      </c>
      <c r="AI8029" s="46">
        <v>0</v>
      </c>
      <c r="AJ8029" s="46">
        <f>IF((AI8029-AH8029) &gt; 1,0,IF((AI8029-AH8029)&lt;0,AH8029-AI8029,AI8029-AH8029))</f>
        <v>0</v>
      </c>
      <c r="AK8029" s="46">
        <v>0.01</v>
      </c>
      <c r="AL8029" s="46">
        <f>AJ8029*(AK8029/100)</f>
        <v>0</v>
      </c>
    </row>
    <row r="8030" spans="1:38" x14ac:dyDescent="0.45">
      <c r="A8030" s="16"/>
      <c r="B8030" s="21"/>
      <c r="C8030" s="16"/>
      <c r="D8030" s="16"/>
      <c r="E8030" s="56"/>
      <c r="F8030" s="56"/>
      <c r="G8030" s="57"/>
      <c r="H8030" s="56"/>
      <c r="I8030" s="56"/>
      <c r="J8030" s="56">
        <v>0</v>
      </c>
      <c r="K8030" s="56">
        <v>0</v>
      </c>
      <c r="L8030" s="71">
        <v>0</v>
      </c>
      <c r="M8030" s="56" t="s">
        <v>90</v>
      </c>
      <c r="N8030" s="46">
        <f>((J8030*400)+(K8030*100))+L8030</f>
        <v>0</v>
      </c>
      <c r="O8030" s="46">
        <v>0</v>
      </c>
      <c r="P8030" s="46">
        <f>N8030*O8030</f>
        <v>0</v>
      </c>
      <c r="Q8030" s="56"/>
      <c r="R8030" s="58"/>
      <c r="S8030" s="59"/>
      <c r="T8030" s="58"/>
      <c r="U8030" s="58"/>
      <c r="V8030" s="60"/>
      <c r="W8030" s="56"/>
      <c r="X8030" s="56"/>
      <c r="Y8030" s="56"/>
      <c r="Z8030" s="46"/>
      <c r="AA8030" s="66"/>
      <c r="AB8030" s="46"/>
      <c r="AC8030" s="46"/>
      <c r="AD8030" s="61"/>
      <c r="AE8030" s="61"/>
      <c r="AF8030" s="46"/>
      <c r="AG8030" s="46">
        <f>IF(AND(AF8030="",P8030=""),0,IF((AF8030=""),P8030,IF((P8030=""),AF8030,AF8030+P8030)))</f>
        <v>0</v>
      </c>
      <c r="AH8030" s="46">
        <f>IF( (AA8030=""),AG8030*1,AG8030*(AA8030/100) )</f>
        <v>0</v>
      </c>
      <c r="AI8030" s="46">
        <v>0</v>
      </c>
      <c r="AJ8030" s="46">
        <f>IF((AI8030-AH8030) &gt; 1,0,IF((AI8030-AH8030)&lt;0,AH8030-AI8030,AI8030-AH8030))</f>
        <v>0</v>
      </c>
      <c r="AK8030" s="46">
        <v>0.01</v>
      </c>
      <c r="AL8030" s="46">
        <f>AJ8030*(AK8030/100)</f>
        <v>0</v>
      </c>
    </row>
    <row r="8031" spans="1:38" x14ac:dyDescent="0.45">
      <c r="A8031" s="16"/>
      <c r="B8031" s="21"/>
      <c r="C8031" s="16"/>
      <c r="D8031" s="16"/>
      <c r="E8031" s="56"/>
      <c r="F8031" s="56"/>
      <c r="G8031" s="57"/>
      <c r="H8031" s="56"/>
      <c r="I8031" s="56"/>
      <c r="J8031" s="56"/>
      <c r="K8031" s="56"/>
      <c r="L8031" s="71"/>
      <c r="M8031" s="56"/>
      <c r="N8031" s="46"/>
      <c r="O8031" s="46" t="s">
        <v>54</v>
      </c>
      <c r="P8031" s="46">
        <f>SUM(P8025:P8030)</f>
        <v>443080</v>
      </c>
      <c r="Q8031" s="56"/>
      <c r="R8031" s="58"/>
      <c r="S8031" s="59"/>
      <c r="T8031" s="58"/>
      <c r="U8031" s="58"/>
      <c r="V8031" s="60"/>
      <c r="W8031" s="56"/>
      <c r="X8031" s="56"/>
      <c r="Y8031" s="56"/>
      <c r="Z8031" s="46"/>
      <c r="AA8031" s="66"/>
      <c r="AB8031" s="46"/>
      <c r="AC8031" s="46"/>
      <c r="AD8031" s="61"/>
      <c r="AE8031" s="61"/>
      <c r="AF8031" s="46"/>
      <c r="AG8031" s="46"/>
      <c r="AH8031" s="46">
        <f>SUM(AH8025:AH8030)</f>
        <v>1563985</v>
      </c>
      <c r="AI8031" s="46"/>
      <c r="AJ8031" s="46">
        <f>SUM(AJ8025:AJ8030)</f>
        <v>1563985</v>
      </c>
      <c r="AK8031" s="46"/>
      <c r="AL8031" s="46">
        <f>SUM(AL8025:AL8030)</f>
        <v>270.37</v>
      </c>
    </row>
    <row r="8032" spans="1:38" x14ac:dyDescent="0.45">
      <c r="A8032" s="16" t="s">
        <v>11668</v>
      </c>
      <c r="B8032" s="21">
        <v>3770400018061</v>
      </c>
      <c r="C8032" s="16" t="s">
        <v>11669</v>
      </c>
      <c r="D8032" s="16" t="s">
        <v>8689</v>
      </c>
      <c r="E8032" s="56">
        <v>4709</v>
      </c>
      <c r="F8032" s="56">
        <v>6095</v>
      </c>
      <c r="G8032" s="57"/>
      <c r="H8032" s="56" t="s">
        <v>42</v>
      </c>
      <c r="I8032" s="56">
        <v>11629</v>
      </c>
      <c r="J8032" s="56">
        <v>14</v>
      </c>
      <c r="K8032" s="56">
        <v>2</v>
      </c>
      <c r="L8032" s="71">
        <v>56</v>
      </c>
      <c r="M8032" s="56" t="s">
        <v>90</v>
      </c>
      <c r="N8032" s="46">
        <f>((J8032*400)+(K8032*100))+L8032</f>
        <v>5856</v>
      </c>
      <c r="O8032" s="46">
        <v>330</v>
      </c>
      <c r="P8032" s="46">
        <f>N8032*O8032</f>
        <v>1932480</v>
      </c>
      <c r="Q8032" s="56"/>
      <c r="R8032" s="58"/>
      <c r="S8032" s="59"/>
      <c r="T8032" s="58"/>
      <c r="U8032" s="58"/>
      <c r="V8032" s="60"/>
      <c r="W8032" s="56"/>
      <c r="X8032" s="56"/>
      <c r="Y8032" s="56"/>
      <c r="Z8032" s="46"/>
      <c r="AA8032" s="66"/>
      <c r="AB8032" s="46"/>
      <c r="AC8032" s="46"/>
      <c r="AD8032" s="61"/>
      <c r="AE8032" s="61"/>
      <c r="AF8032" s="46"/>
      <c r="AG8032" s="46">
        <f>IF(AND(AF8032="",P8032=""),0,IF((AF8032=""),P8032,IF((P8032=""),AF8032,AF8032+P8032)))</f>
        <v>1932480</v>
      </c>
      <c r="AH8032" s="46">
        <f>IF( (AA8032=""),AG8032*1,AG8032*(AA8032/100) )</f>
        <v>1932480</v>
      </c>
      <c r="AI8032" s="46">
        <v>50000000</v>
      </c>
      <c r="AJ8032" s="46">
        <f>IF((AI8032-AH8032) &gt; 1,0,IF((AI8032-AH8032)&lt;0,AH8032-AI8032,AI8032-AH8032))</f>
        <v>0</v>
      </c>
      <c r="AK8032" s="46">
        <v>0.01</v>
      </c>
      <c r="AL8032" s="46">
        <f>AJ8032*(AK8032/100)</f>
        <v>0</v>
      </c>
    </row>
    <row r="8033" spans="1:38" x14ac:dyDescent="0.45">
      <c r="A8033" s="16"/>
      <c r="B8033" s="21"/>
      <c r="C8033" s="16"/>
      <c r="D8033" s="16"/>
      <c r="E8033" s="56"/>
      <c r="F8033" s="56"/>
      <c r="G8033" s="57"/>
      <c r="H8033" s="56"/>
      <c r="I8033" s="56"/>
      <c r="J8033" s="56">
        <v>0</v>
      </c>
      <c r="K8033" s="56">
        <v>0</v>
      </c>
      <c r="L8033" s="71">
        <v>0</v>
      </c>
      <c r="M8033" s="56" t="s">
        <v>90</v>
      </c>
      <c r="N8033" s="46">
        <f>((J8033*400)+(K8033*100))+L8033</f>
        <v>0</v>
      </c>
      <c r="O8033" s="46">
        <v>330</v>
      </c>
      <c r="P8033" s="46">
        <f>N8033*O8033</f>
        <v>0</v>
      </c>
      <c r="Q8033" s="56"/>
      <c r="R8033" s="58"/>
      <c r="S8033" s="59"/>
      <c r="T8033" s="58"/>
      <c r="U8033" s="58"/>
      <c r="V8033" s="60"/>
      <c r="W8033" s="56"/>
      <c r="X8033" s="56"/>
      <c r="Y8033" s="56"/>
      <c r="Z8033" s="46"/>
      <c r="AA8033" s="66"/>
      <c r="AB8033" s="46"/>
      <c r="AC8033" s="46"/>
      <c r="AD8033" s="61"/>
      <c r="AE8033" s="61"/>
      <c r="AF8033" s="46"/>
      <c r="AG8033" s="46">
        <f>IF(AND(AF8033="",P8033=""),0,IF((AF8033=""),P8033,IF((P8033=""),AF8033,AF8033+P8033)))</f>
        <v>0</v>
      </c>
      <c r="AH8033" s="46">
        <f>IF( (AA8033=""),AG8033*1,AG8033*(AA8033/100) )</f>
        <v>0</v>
      </c>
      <c r="AI8033" s="46">
        <v>0</v>
      </c>
      <c r="AJ8033" s="46">
        <f>IF((AI8033-AH8033) &gt; 1,0,IF((AI8033-AH8033)&lt;0,AH8033-AI8033,AI8033-AH8033))</f>
        <v>0</v>
      </c>
      <c r="AK8033" s="46">
        <v>0.01</v>
      </c>
      <c r="AL8033" s="46">
        <f>AJ8033*(AK8033/100)</f>
        <v>0</v>
      </c>
    </row>
    <row r="8034" spans="1:38" x14ac:dyDescent="0.45">
      <c r="A8034" s="16"/>
      <c r="B8034" s="21"/>
      <c r="C8034" s="16"/>
      <c r="D8034" s="16"/>
      <c r="E8034" s="56"/>
      <c r="F8034" s="56"/>
      <c r="G8034" s="57"/>
      <c r="H8034" s="56"/>
      <c r="I8034" s="56"/>
      <c r="J8034" s="56"/>
      <c r="K8034" s="56"/>
      <c r="L8034" s="71"/>
      <c r="M8034" s="56"/>
      <c r="N8034" s="46"/>
      <c r="O8034" s="46" t="s">
        <v>54</v>
      </c>
      <c r="P8034" s="46">
        <f>SUM(P8032:P8033)</f>
        <v>1932480</v>
      </c>
      <c r="Q8034" s="56"/>
      <c r="R8034" s="58"/>
      <c r="S8034" s="59"/>
      <c r="T8034" s="58"/>
      <c r="U8034" s="58"/>
      <c r="V8034" s="60"/>
      <c r="W8034" s="56"/>
      <c r="X8034" s="56"/>
      <c r="Y8034" s="56"/>
      <c r="Z8034" s="46"/>
      <c r="AA8034" s="66"/>
      <c r="AB8034" s="46"/>
      <c r="AC8034" s="46"/>
      <c r="AD8034" s="61"/>
      <c r="AE8034" s="61"/>
      <c r="AF8034" s="46"/>
      <c r="AG8034" s="46"/>
      <c r="AH8034" s="46">
        <f>SUM(AH8032:AH8033)</f>
        <v>1932480</v>
      </c>
      <c r="AI8034" s="46"/>
      <c r="AJ8034" s="46">
        <f>SUM(AJ8032:AJ8033)</f>
        <v>0</v>
      </c>
      <c r="AK8034" s="46"/>
      <c r="AL8034" s="46">
        <f>SUM(AL8032:AL8033)</f>
        <v>0</v>
      </c>
    </row>
    <row r="8035" spans="1:38" x14ac:dyDescent="0.45">
      <c r="A8035" s="16" t="s">
        <v>11670</v>
      </c>
      <c r="B8035" s="21">
        <v>3770400495935</v>
      </c>
      <c r="C8035" s="16" t="s">
        <v>11671</v>
      </c>
      <c r="D8035" s="16" t="s">
        <v>11672</v>
      </c>
      <c r="E8035" s="56">
        <v>4710</v>
      </c>
      <c r="F8035" s="56">
        <v>6878</v>
      </c>
      <c r="G8035" s="57" t="s">
        <v>11673</v>
      </c>
      <c r="H8035" s="56" t="s">
        <v>42</v>
      </c>
      <c r="I8035" s="56">
        <v>12907</v>
      </c>
      <c r="J8035" s="56"/>
      <c r="K8035" s="56"/>
      <c r="L8035" s="71"/>
      <c r="M8035" s="56"/>
      <c r="N8035" s="46"/>
      <c r="O8035" s="46"/>
      <c r="P8035" s="46"/>
      <c r="Q8035" s="56"/>
      <c r="R8035" s="58"/>
      <c r="S8035" s="59"/>
      <c r="T8035" s="58"/>
      <c r="U8035" s="58"/>
      <c r="V8035" s="60"/>
      <c r="W8035" s="56"/>
      <c r="X8035" s="56"/>
      <c r="Y8035" s="56"/>
      <c r="Z8035" s="46"/>
      <c r="AA8035" s="66"/>
      <c r="AB8035" s="46"/>
      <c r="AC8035" s="46"/>
      <c r="AD8035" s="61"/>
      <c r="AE8035" s="61"/>
      <c r="AF8035" s="46"/>
      <c r="AG8035" s="46"/>
      <c r="AH8035" s="46"/>
      <c r="AI8035" s="46"/>
      <c r="AJ8035" s="46"/>
      <c r="AK8035" s="46"/>
      <c r="AL8035" s="46"/>
    </row>
    <row r="8036" spans="1:38" x14ac:dyDescent="0.45">
      <c r="A8036" s="16"/>
      <c r="B8036" s="21"/>
      <c r="C8036" s="16"/>
      <c r="D8036" s="16"/>
      <c r="E8036" s="56"/>
      <c r="F8036" s="56"/>
      <c r="G8036" s="57"/>
      <c r="H8036" s="56"/>
      <c r="I8036" s="56"/>
      <c r="J8036" s="56"/>
      <c r="K8036" s="56"/>
      <c r="L8036" s="71"/>
      <c r="M8036" s="56"/>
      <c r="N8036" s="46"/>
      <c r="O8036" s="46" t="s">
        <v>54</v>
      </c>
      <c r="P8036" s="46">
        <f>SUM(P8035:P8035)</f>
        <v>0</v>
      </c>
      <c r="Q8036" s="56"/>
      <c r="R8036" s="58"/>
      <c r="S8036" s="59"/>
      <c r="T8036" s="58"/>
      <c r="U8036" s="58"/>
      <c r="V8036" s="60"/>
      <c r="W8036" s="56"/>
      <c r="X8036" s="56"/>
      <c r="Y8036" s="56"/>
      <c r="Z8036" s="46"/>
      <c r="AA8036" s="66"/>
      <c r="AB8036" s="46"/>
      <c r="AC8036" s="46"/>
      <c r="AD8036" s="61"/>
      <c r="AE8036" s="61"/>
      <c r="AF8036" s="46"/>
      <c r="AG8036" s="46"/>
      <c r="AH8036" s="46">
        <f>SUM(AH8035:AH8035)</f>
        <v>0</v>
      </c>
      <c r="AI8036" s="46"/>
      <c r="AJ8036" s="46">
        <f>SUM(AJ8035:AJ8035)</f>
        <v>0</v>
      </c>
      <c r="AK8036" s="46"/>
      <c r="AL8036" s="46">
        <f>SUM(AL8035:AL8035)</f>
        <v>0</v>
      </c>
    </row>
    <row r="8037" spans="1:38" x14ac:dyDescent="0.45">
      <c r="A8037" s="16" t="s">
        <v>11674</v>
      </c>
      <c r="B8037" s="21">
        <v>3100100292287</v>
      </c>
      <c r="C8037" s="16" t="s">
        <v>11675</v>
      </c>
      <c r="D8037" s="16" t="s">
        <v>11676</v>
      </c>
      <c r="E8037" s="56">
        <v>4711</v>
      </c>
      <c r="F8037" s="56">
        <v>1092</v>
      </c>
      <c r="G8037" s="57" t="s">
        <v>11677</v>
      </c>
      <c r="H8037" s="56" t="s">
        <v>42</v>
      </c>
      <c r="I8037" s="56">
        <v>16039</v>
      </c>
      <c r="J8037" s="56">
        <v>14</v>
      </c>
      <c r="K8037" s="56">
        <v>0</v>
      </c>
      <c r="L8037" s="71">
        <v>77</v>
      </c>
      <c r="M8037" s="56" t="s">
        <v>43</v>
      </c>
      <c r="N8037" s="46">
        <f>((J8037*400)+(K8037*100))+L8037</f>
        <v>5677</v>
      </c>
      <c r="O8037" s="46">
        <v>470</v>
      </c>
      <c r="P8037" s="46">
        <f>N8037*O8037</f>
        <v>2668190</v>
      </c>
      <c r="Q8037" s="56"/>
      <c r="R8037" s="58"/>
      <c r="S8037" s="59"/>
      <c r="T8037" s="58"/>
      <c r="U8037" s="58"/>
      <c r="V8037" s="60"/>
      <c r="W8037" s="56"/>
      <c r="X8037" s="56"/>
      <c r="Y8037" s="56"/>
      <c r="Z8037" s="46"/>
      <c r="AA8037" s="66"/>
      <c r="AB8037" s="46"/>
      <c r="AC8037" s="46"/>
      <c r="AD8037" s="61"/>
      <c r="AE8037" s="61"/>
      <c r="AF8037" s="46"/>
      <c r="AG8037" s="46">
        <f>IF(AND(AF8037="",P8037=""),0,IF((AF8037=""),P8037,IF((P8037=""),AF8037,AF8037+P8037)))</f>
        <v>2668190</v>
      </c>
      <c r="AH8037" s="46">
        <f>IF( (AA8037=""),AG8037*1,AG8037*(AA8037/100) )</f>
        <v>2668190</v>
      </c>
      <c r="AI8037" s="46">
        <v>0</v>
      </c>
      <c r="AJ8037" s="46">
        <f>IF((AI8037-AH8037) &gt; 1,0,IF((AI8037-AH8037)&lt;0,AH8037-AI8037,AI8037-AH8037))</f>
        <v>2668190</v>
      </c>
      <c r="AK8037" s="46">
        <v>0.3</v>
      </c>
      <c r="AL8037" s="46">
        <f>AJ8037*(AK8037/100)</f>
        <v>8004.5700000000006</v>
      </c>
    </row>
    <row r="8038" spans="1:38" x14ac:dyDescent="0.45">
      <c r="A8038" s="16"/>
      <c r="B8038" s="21"/>
      <c r="C8038" s="16"/>
      <c r="D8038" s="16"/>
      <c r="E8038" s="56"/>
      <c r="F8038" s="56"/>
      <c r="G8038" s="57"/>
      <c r="H8038" s="56"/>
      <c r="I8038" s="56"/>
      <c r="J8038" s="56"/>
      <c r="K8038" s="56"/>
      <c r="L8038" s="71"/>
      <c r="M8038" s="56"/>
      <c r="N8038" s="46"/>
      <c r="O8038" s="46" t="s">
        <v>54</v>
      </c>
      <c r="P8038" s="46">
        <f>SUM(P8037:P8037)</f>
        <v>2668190</v>
      </c>
      <c r="Q8038" s="56"/>
      <c r="R8038" s="58"/>
      <c r="S8038" s="59"/>
      <c r="T8038" s="58"/>
      <c r="U8038" s="58"/>
      <c r="V8038" s="60"/>
      <c r="W8038" s="56"/>
      <c r="X8038" s="56"/>
      <c r="Y8038" s="56"/>
      <c r="Z8038" s="46"/>
      <c r="AA8038" s="66"/>
      <c r="AB8038" s="46"/>
      <c r="AC8038" s="46"/>
      <c r="AD8038" s="61"/>
      <c r="AE8038" s="61"/>
      <c r="AF8038" s="46"/>
      <c r="AG8038" s="46"/>
      <c r="AH8038" s="46">
        <f>SUM(AH8037:AH8037)</f>
        <v>2668190</v>
      </c>
      <c r="AI8038" s="46"/>
      <c r="AJ8038" s="46">
        <f>SUM(AJ8037:AJ8037)</f>
        <v>2668190</v>
      </c>
      <c r="AK8038" s="46"/>
      <c r="AL8038" s="46">
        <f>SUM(AL8037:AL8037)</f>
        <v>8004.5700000000006</v>
      </c>
    </row>
    <row r="8039" spans="1:38" x14ac:dyDescent="0.45">
      <c r="A8039" s="16" t="s">
        <v>11668</v>
      </c>
      <c r="B8039" s="21">
        <v>3770400018061</v>
      </c>
      <c r="C8039" s="16" t="s">
        <v>11669</v>
      </c>
      <c r="D8039" s="16" t="s">
        <v>8689</v>
      </c>
      <c r="E8039" s="56">
        <v>4712</v>
      </c>
      <c r="F8039" s="56">
        <v>3940</v>
      </c>
      <c r="G8039" s="57" t="s">
        <v>11678</v>
      </c>
      <c r="H8039" s="56" t="s">
        <v>42</v>
      </c>
      <c r="I8039" s="56">
        <v>23899</v>
      </c>
      <c r="J8039" s="56">
        <v>0</v>
      </c>
      <c r="K8039" s="56">
        <v>0</v>
      </c>
      <c r="L8039" s="71">
        <v>81</v>
      </c>
      <c r="M8039" s="56" t="s">
        <v>43</v>
      </c>
      <c r="N8039" s="46">
        <f>((J8039*400)+(K8039*100))+L8039</f>
        <v>81</v>
      </c>
      <c r="O8039" s="46">
        <v>750</v>
      </c>
      <c r="P8039" s="46">
        <f>N8039*O8039</f>
        <v>60750</v>
      </c>
      <c r="Q8039" s="56"/>
      <c r="R8039" s="58"/>
      <c r="S8039" s="59"/>
      <c r="T8039" s="58"/>
      <c r="U8039" s="58"/>
      <c r="V8039" s="60"/>
      <c r="W8039" s="56"/>
      <c r="X8039" s="56"/>
      <c r="Y8039" s="56"/>
      <c r="Z8039" s="46"/>
      <c r="AA8039" s="66"/>
      <c r="AB8039" s="46"/>
      <c r="AC8039" s="46"/>
      <c r="AD8039" s="61"/>
      <c r="AE8039" s="61"/>
      <c r="AF8039" s="46"/>
      <c r="AG8039" s="46">
        <f>IF(AND(AF8039="",P8039=""),0,IF((AF8039=""),P8039,IF((P8039=""),AF8039,AF8039+P8039)))</f>
        <v>60750</v>
      </c>
      <c r="AH8039" s="46">
        <f>IF( (AA8039=""),AG8039*1,AG8039*(AA8039/100) )</f>
        <v>60750</v>
      </c>
      <c r="AI8039" s="46">
        <v>0</v>
      </c>
      <c r="AJ8039" s="46">
        <f>IF((AI8039-AH8039) &gt; 1,0,IF((AI8039-AH8039)&lt;0,AH8039-AI8039,AI8039-AH8039))</f>
        <v>60750</v>
      </c>
      <c r="AK8039" s="46">
        <v>0.3</v>
      </c>
      <c r="AL8039" s="46">
        <f>AJ8039*(AK8039/100)</f>
        <v>182.25</v>
      </c>
    </row>
    <row r="8040" spans="1:38" x14ac:dyDescent="0.45">
      <c r="A8040" s="16"/>
      <c r="B8040" s="21"/>
      <c r="C8040" s="16"/>
      <c r="D8040" s="16"/>
      <c r="E8040" s="56">
        <v>4713</v>
      </c>
      <c r="F8040" s="56">
        <v>8082</v>
      </c>
      <c r="G8040" s="57" t="s">
        <v>11679</v>
      </c>
      <c r="H8040" s="56" t="s">
        <v>42</v>
      </c>
      <c r="I8040" s="56">
        <v>31140</v>
      </c>
      <c r="J8040" s="56"/>
      <c r="K8040" s="56"/>
      <c r="L8040" s="71"/>
      <c r="M8040" s="56"/>
      <c r="N8040" s="46"/>
      <c r="O8040" s="46"/>
      <c r="P8040" s="46"/>
      <c r="Q8040" s="56"/>
      <c r="R8040" s="58"/>
      <c r="S8040" s="59"/>
      <c r="T8040" s="58"/>
      <c r="U8040" s="58"/>
      <c r="V8040" s="60"/>
      <c r="W8040" s="56"/>
      <c r="X8040" s="56"/>
      <c r="Y8040" s="56"/>
      <c r="Z8040" s="46"/>
      <c r="AA8040" s="66"/>
      <c r="AB8040" s="46"/>
      <c r="AC8040" s="46"/>
      <c r="AD8040" s="61"/>
      <c r="AE8040" s="61"/>
      <c r="AF8040" s="46"/>
      <c r="AG8040" s="46"/>
      <c r="AH8040" s="46"/>
      <c r="AI8040" s="46"/>
      <c r="AJ8040" s="46"/>
      <c r="AK8040" s="46"/>
      <c r="AL8040" s="46"/>
    </row>
    <row r="8041" spans="1:38" x14ac:dyDescent="0.45">
      <c r="A8041" s="16"/>
      <c r="B8041" s="21"/>
      <c r="C8041" s="16"/>
      <c r="D8041" s="16"/>
      <c r="E8041" s="56"/>
      <c r="F8041" s="56"/>
      <c r="G8041" s="57"/>
      <c r="H8041" s="56"/>
      <c r="I8041" s="56"/>
      <c r="J8041" s="56"/>
      <c r="K8041" s="56"/>
      <c r="L8041" s="71"/>
      <c r="M8041" s="56"/>
      <c r="N8041" s="46"/>
      <c r="O8041" s="46" t="s">
        <v>54</v>
      </c>
      <c r="P8041" s="46">
        <f>SUM(P8039:P8040)</f>
        <v>60750</v>
      </c>
      <c r="Q8041" s="56"/>
      <c r="R8041" s="58"/>
      <c r="S8041" s="59"/>
      <c r="T8041" s="58"/>
      <c r="U8041" s="58"/>
      <c r="V8041" s="60"/>
      <c r="W8041" s="56"/>
      <c r="X8041" s="56"/>
      <c r="Y8041" s="56"/>
      <c r="Z8041" s="46"/>
      <c r="AA8041" s="66"/>
      <c r="AB8041" s="46"/>
      <c r="AC8041" s="46"/>
      <c r="AD8041" s="61"/>
      <c r="AE8041" s="61"/>
      <c r="AF8041" s="46"/>
      <c r="AG8041" s="46"/>
      <c r="AH8041" s="46">
        <f>SUM(AH8039:AH8040)</f>
        <v>60750</v>
      </c>
      <c r="AI8041" s="46"/>
      <c r="AJ8041" s="46">
        <f>SUM(AJ8039:AJ8040)</f>
        <v>60750</v>
      </c>
      <c r="AK8041" s="46"/>
      <c r="AL8041" s="46">
        <f>SUM(AL8039:AL8040)</f>
        <v>182.25</v>
      </c>
    </row>
    <row r="8042" spans="1:38" x14ac:dyDescent="0.45">
      <c r="A8042" s="16" t="s">
        <v>11680</v>
      </c>
      <c r="B8042" s="21">
        <v>3100602338828</v>
      </c>
      <c r="C8042" s="16" t="s">
        <v>11681</v>
      </c>
      <c r="D8042" s="16" t="s">
        <v>11682</v>
      </c>
      <c r="E8042" s="56">
        <v>4714</v>
      </c>
      <c r="F8042" s="56">
        <v>7214</v>
      </c>
      <c r="G8042" s="57" t="s">
        <v>11683</v>
      </c>
      <c r="H8042" s="56" t="s">
        <v>42</v>
      </c>
      <c r="I8042" s="56">
        <v>4378</v>
      </c>
      <c r="J8042" s="56"/>
      <c r="K8042" s="56"/>
      <c r="L8042" s="71"/>
      <c r="M8042" s="56"/>
      <c r="N8042" s="46"/>
      <c r="O8042" s="46"/>
      <c r="P8042" s="46"/>
      <c r="Q8042" s="56"/>
      <c r="R8042" s="58"/>
      <c r="S8042" s="59"/>
      <c r="T8042" s="58"/>
      <c r="U8042" s="58"/>
      <c r="V8042" s="60"/>
      <c r="W8042" s="56"/>
      <c r="X8042" s="56"/>
      <c r="Y8042" s="56"/>
      <c r="Z8042" s="46"/>
      <c r="AA8042" s="66"/>
      <c r="AB8042" s="46"/>
      <c r="AC8042" s="46"/>
      <c r="AD8042" s="61"/>
      <c r="AE8042" s="61"/>
      <c r="AF8042" s="46"/>
      <c r="AG8042" s="46"/>
      <c r="AH8042" s="46"/>
      <c r="AI8042" s="46"/>
      <c r="AJ8042" s="46"/>
      <c r="AK8042" s="46"/>
      <c r="AL8042" s="46"/>
    </row>
    <row r="8043" spans="1:38" x14ac:dyDescent="0.45">
      <c r="A8043" s="16"/>
      <c r="B8043" s="21"/>
      <c r="C8043" s="16"/>
      <c r="D8043" s="16"/>
      <c r="E8043" s="56"/>
      <c r="F8043" s="56"/>
      <c r="G8043" s="57"/>
      <c r="H8043" s="56"/>
      <c r="I8043" s="56"/>
      <c r="J8043" s="56"/>
      <c r="K8043" s="56"/>
      <c r="L8043" s="71"/>
      <c r="M8043" s="56"/>
      <c r="N8043" s="46"/>
      <c r="O8043" s="46" t="s">
        <v>54</v>
      </c>
      <c r="P8043" s="46">
        <f>SUM(P8042:P8042)</f>
        <v>0</v>
      </c>
      <c r="Q8043" s="56"/>
      <c r="R8043" s="58"/>
      <c r="S8043" s="59"/>
      <c r="T8043" s="58"/>
      <c r="U8043" s="58"/>
      <c r="V8043" s="60"/>
      <c r="W8043" s="56"/>
      <c r="X8043" s="56"/>
      <c r="Y8043" s="56"/>
      <c r="Z8043" s="46"/>
      <c r="AA8043" s="66"/>
      <c r="AB8043" s="46"/>
      <c r="AC8043" s="46"/>
      <c r="AD8043" s="61"/>
      <c r="AE8043" s="61"/>
      <c r="AF8043" s="46"/>
      <c r="AG8043" s="46"/>
      <c r="AH8043" s="46">
        <f>SUM(AH8042:AH8042)</f>
        <v>0</v>
      </c>
      <c r="AI8043" s="46"/>
      <c r="AJ8043" s="46">
        <f>SUM(AJ8042:AJ8042)</f>
        <v>0</v>
      </c>
      <c r="AK8043" s="46"/>
      <c r="AL8043" s="46">
        <f>SUM(AL8042:AL8042)</f>
        <v>0</v>
      </c>
    </row>
    <row r="8044" spans="1:38" x14ac:dyDescent="0.45">
      <c r="A8044" s="16" t="s">
        <v>11684</v>
      </c>
      <c r="B8044" s="21">
        <v>3770400042272</v>
      </c>
      <c r="C8044" s="16" t="s">
        <v>11685</v>
      </c>
      <c r="D8044" s="16" t="s">
        <v>11686</v>
      </c>
      <c r="E8044" s="56">
        <v>4715</v>
      </c>
      <c r="F8044" s="56">
        <v>721</v>
      </c>
      <c r="G8044" s="57" t="s">
        <v>11687</v>
      </c>
      <c r="H8044" s="56" t="s">
        <v>42</v>
      </c>
      <c r="I8044" s="56">
        <v>11731</v>
      </c>
      <c r="J8044" s="56">
        <v>1</v>
      </c>
      <c r="K8044" s="56">
        <v>2</v>
      </c>
      <c r="L8044" s="71">
        <v>69</v>
      </c>
      <c r="M8044" s="56" t="s">
        <v>43</v>
      </c>
      <c r="N8044" s="46">
        <f>((J8044*400)+(K8044*100))+L8044</f>
        <v>669</v>
      </c>
      <c r="O8044" s="46">
        <v>150</v>
      </c>
      <c r="P8044" s="46">
        <f>N8044*O8044</f>
        <v>100350</v>
      </c>
      <c r="Q8044" s="56"/>
      <c r="R8044" s="58"/>
      <c r="S8044" s="59"/>
      <c r="T8044" s="58"/>
      <c r="U8044" s="58"/>
      <c r="V8044" s="60"/>
      <c r="W8044" s="56"/>
      <c r="X8044" s="56"/>
      <c r="Y8044" s="56"/>
      <c r="Z8044" s="46"/>
      <c r="AA8044" s="66"/>
      <c r="AB8044" s="46"/>
      <c r="AC8044" s="46"/>
      <c r="AD8044" s="61"/>
      <c r="AE8044" s="61"/>
      <c r="AF8044" s="46"/>
      <c r="AG8044" s="46">
        <f>IF(AND(AF8044="",P8044=""),0,IF((AF8044=""),P8044,IF((P8044=""),AF8044,AF8044+P8044)))</f>
        <v>100350</v>
      </c>
      <c r="AH8044" s="46">
        <f>IF( (AA8044=""),AG8044*1,AG8044*(AA8044/100) )</f>
        <v>100350</v>
      </c>
      <c r="AI8044" s="46">
        <v>0</v>
      </c>
      <c r="AJ8044" s="46">
        <f>IF((AI8044-AH8044) &gt; 1,0,IF((AI8044-AH8044)&lt;0,AH8044-AI8044,AI8044-AH8044))</f>
        <v>100350</v>
      </c>
      <c r="AK8044" s="46">
        <v>0.3</v>
      </c>
      <c r="AL8044" s="46">
        <f>AJ8044*(AK8044/100)</f>
        <v>301.05</v>
      </c>
    </row>
    <row r="8045" spans="1:38" x14ac:dyDescent="0.45">
      <c r="A8045" s="16"/>
      <c r="B8045" s="21"/>
      <c r="C8045" s="16"/>
      <c r="D8045" s="16"/>
      <c r="E8045" s="56">
        <v>4716</v>
      </c>
      <c r="F8045" s="56">
        <v>1382</v>
      </c>
      <c r="G8045" s="57" t="s">
        <v>11688</v>
      </c>
      <c r="H8045" s="56" t="s">
        <v>42</v>
      </c>
      <c r="I8045" s="56">
        <v>12296</v>
      </c>
      <c r="J8045" s="56">
        <v>2</v>
      </c>
      <c r="K8045" s="56">
        <v>1</v>
      </c>
      <c r="L8045" s="71">
        <v>34</v>
      </c>
      <c r="M8045" s="56" t="s">
        <v>43</v>
      </c>
      <c r="N8045" s="46">
        <f>((J8045*400)+(K8045*100))+L8045</f>
        <v>934</v>
      </c>
      <c r="O8045" s="46">
        <v>230</v>
      </c>
      <c r="P8045" s="46">
        <f>N8045*O8045</f>
        <v>214820</v>
      </c>
      <c r="Q8045" s="56"/>
      <c r="R8045" s="58"/>
      <c r="S8045" s="59"/>
      <c r="T8045" s="58"/>
      <c r="U8045" s="58"/>
      <c r="V8045" s="60"/>
      <c r="W8045" s="56"/>
      <c r="X8045" s="56"/>
      <c r="Y8045" s="56"/>
      <c r="Z8045" s="46"/>
      <c r="AA8045" s="66"/>
      <c r="AB8045" s="46"/>
      <c r="AC8045" s="46"/>
      <c r="AD8045" s="61"/>
      <c r="AE8045" s="61"/>
      <c r="AF8045" s="46"/>
      <c r="AG8045" s="46">
        <f>IF(AND(AF8045="",P8045=""),0,IF((AF8045=""),P8045,IF((P8045=""),AF8045,AF8045+P8045)))</f>
        <v>214820</v>
      </c>
      <c r="AH8045" s="46">
        <f>IF( (AA8045=""),AG8045*1,AG8045*(AA8045/100) )</f>
        <v>214820</v>
      </c>
      <c r="AI8045" s="46">
        <v>0</v>
      </c>
      <c r="AJ8045" s="46">
        <f>IF((AI8045-AH8045) &gt; 1,0,IF((AI8045-AH8045)&lt;0,AH8045-AI8045,AI8045-AH8045))</f>
        <v>214820</v>
      </c>
      <c r="AK8045" s="46">
        <v>0.3</v>
      </c>
      <c r="AL8045" s="46">
        <f>AJ8045*(AK8045/100)</f>
        <v>644.46</v>
      </c>
    </row>
    <row r="8046" spans="1:38" x14ac:dyDescent="0.45">
      <c r="A8046" s="16"/>
      <c r="B8046" s="21"/>
      <c r="C8046" s="16"/>
      <c r="D8046" s="16"/>
      <c r="E8046" s="56">
        <v>4717</v>
      </c>
      <c r="F8046" s="56">
        <v>14</v>
      </c>
      <c r="G8046" s="57" t="s">
        <v>11689</v>
      </c>
      <c r="H8046" s="56" t="s">
        <v>42</v>
      </c>
      <c r="I8046" s="56">
        <v>12298</v>
      </c>
      <c r="J8046" s="56">
        <v>1</v>
      </c>
      <c r="K8046" s="56">
        <v>0</v>
      </c>
      <c r="L8046" s="71">
        <v>84</v>
      </c>
      <c r="M8046" s="56" t="s">
        <v>43</v>
      </c>
      <c r="N8046" s="46">
        <f>((J8046*400)+(K8046*100))+L8046</f>
        <v>484</v>
      </c>
      <c r="O8046" s="46">
        <v>230</v>
      </c>
      <c r="P8046" s="46">
        <f>N8046*O8046</f>
        <v>111320</v>
      </c>
      <c r="Q8046" s="56"/>
      <c r="R8046" s="58"/>
      <c r="S8046" s="59"/>
      <c r="T8046" s="58"/>
      <c r="U8046" s="58"/>
      <c r="V8046" s="60"/>
      <c r="W8046" s="56"/>
      <c r="X8046" s="56"/>
      <c r="Y8046" s="56"/>
      <c r="Z8046" s="46"/>
      <c r="AA8046" s="66"/>
      <c r="AB8046" s="46"/>
      <c r="AC8046" s="46"/>
      <c r="AD8046" s="61"/>
      <c r="AE8046" s="61"/>
      <c r="AF8046" s="46"/>
      <c r="AG8046" s="46">
        <f>IF(AND(AF8046="",P8046=""),0,IF((AF8046=""),P8046,IF((P8046=""),AF8046,AF8046+P8046)))</f>
        <v>111320</v>
      </c>
      <c r="AH8046" s="46">
        <f>IF( (AA8046=""),AG8046*1,AG8046*(AA8046/100) )</f>
        <v>111320</v>
      </c>
      <c r="AI8046" s="46">
        <v>0</v>
      </c>
      <c r="AJ8046" s="46">
        <f>IF((AI8046-AH8046) &gt; 1,0,IF((AI8046-AH8046)&lt;0,AH8046-AI8046,AI8046-AH8046))</f>
        <v>111320</v>
      </c>
      <c r="AK8046" s="46">
        <v>0.3</v>
      </c>
      <c r="AL8046" s="46">
        <f>AJ8046*(AK8046/100)</f>
        <v>333.96</v>
      </c>
    </row>
    <row r="8047" spans="1:38" x14ac:dyDescent="0.45">
      <c r="A8047" s="16"/>
      <c r="B8047" s="21"/>
      <c r="C8047" s="16"/>
      <c r="D8047" s="16"/>
      <c r="E8047" s="56"/>
      <c r="F8047" s="56"/>
      <c r="G8047" s="57"/>
      <c r="H8047" s="56"/>
      <c r="I8047" s="56"/>
      <c r="J8047" s="56"/>
      <c r="K8047" s="56"/>
      <c r="L8047" s="71"/>
      <c r="M8047" s="56"/>
      <c r="N8047" s="46"/>
      <c r="O8047" s="46" t="s">
        <v>54</v>
      </c>
      <c r="P8047" s="46">
        <f>SUM(P8044:P8046)</f>
        <v>426490</v>
      </c>
      <c r="Q8047" s="56"/>
      <c r="R8047" s="58"/>
      <c r="S8047" s="59"/>
      <c r="T8047" s="58"/>
      <c r="U8047" s="58"/>
      <c r="V8047" s="60"/>
      <c r="W8047" s="56"/>
      <c r="X8047" s="56"/>
      <c r="Y8047" s="56"/>
      <c r="Z8047" s="46"/>
      <c r="AA8047" s="66"/>
      <c r="AB8047" s="46"/>
      <c r="AC8047" s="46"/>
      <c r="AD8047" s="61"/>
      <c r="AE8047" s="61"/>
      <c r="AF8047" s="46"/>
      <c r="AG8047" s="46"/>
      <c r="AH8047" s="46">
        <f>SUM(AH8044:AH8046)</f>
        <v>426490</v>
      </c>
      <c r="AI8047" s="46"/>
      <c r="AJ8047" s="46">
        <f>SUM(AJ8044:AJ8046)</f>
        <v>426490</v>
      </c>
      <c r="AK8047" s="46"/>
      <c r="AL8047" s="46">
        <f>SUM(AL8044:AL8046)</f>
        <v>1279.47</v>
      </c>
    </row>
    <row r="8048" spans="1:38" x14ac:dyDescent="0.45">
      <c r="A8048" s="16" t="s">
        <v>11690</v>
      </c>
      <c r="B8048" s="21">
        <v>3770400042172</v>
      </c>
      <c r="C8048" s="16" t="s">
        <v>11691</v>
      </c>
      <c r="D8048" s="16" t="s">
        <v>11686</v>
      </c>
      <c r="E8048" s="56">
        <v>4718</v>
      </c>
      <c r="F8048" s="56">
        <v>7771</v>
      </c>
      <c r="G8048" s="57" t="s">
        <v>11692</v>
      </c>
      <c r="H8048" s="56" t="s">
        <v>42</v>
      </c>
      <c r="I8048" s="56">
        <v>10875</v>
      </c>
      <c r="J8048" s="56"/>
      <c r="K8048" s="56"/>
      <c r="L8048" s="71"/>
      <c r="M8048" s="56"/>
      <c r="N8048" s="46"/>
      <c r="O8048" s="46"/>
      <c r="P8048" s="46"/>
      <c r="Q8048" s="56"/>
      <c r="R8048" s="58"/>
      <c r="S8048" s="59"/>
      <c r="T8048" s="58"/>
      <c r="U8048" s="58"/>
      <c r="V8048" s="60"/>
      <c r="W8048" s="56"/>
      <c r="X8048" s="56"/>
      <c r="Y8048" s="56"/>
      <c r="Z8048" s="46"/>
      <c r="AA8048" s="66"/>
      <c r="AB8048" s="46"/>
      <c r="AC8048" s="46"/>
      <c r="AD8048" s="61"/>
      <c r="AE8048" s="61"/>
      <c r="AF8048" s="46"/>
      <c r="AG8048" s="46"/>
      <c r="AH8048" s="46"/>
      <c r="AI8048" s="46"/>
      <c r="AJ8048" s="46"/>
      <c r="AK8048" s="46"/>
      <c r="AL8048" s="46"/>
    </row>
    <row r="8049" spans="1:38" x14ac:dyDescent="0.45">
      <c r="A8049" s="16"/>
      <c r="B8049" s="21"/>
      <c r="C8049" s="16"/>
      <c r="D8049" s="16"/>
      <c r="E8049" s="56"/>
      <c r="F8049" s="56"/>
      <c r="G8049" s="57"/>
      <c r="H8049" s="56"/>
      <c r="I8049" s="56"/>
      <c r="J8049" s="56"/>
      <c r="K8049" s="56"/>
      <c r="L8049" s="71"/>
      <c r="M8049" s="56"/>
      <c r="N8049" s="46"/>
      <c r="O8049" s="46" t="s">
        <v>54</v>
      </c>
      <c r="P8049" s="46">
        <f>SUM(P8048:P8048)</f>
        <v>0</v>
      </c>
      <c r="Q8049" s="56"/>
      <c r="R8049" s="58"/>
      <c r="S8049" s="59"/>
      <c r="T8049" s="58"/>
      <c r="U8049" s="58"/>
      <c r="V8049" s="60"/>
      <c r="W8049" s="56"/>
      <c r="X8049" s="56"/>
      <c r="Y8049" s="56"/>
      <c r="Z8049" s="46"/>
      <c r="AA8049" s="66"/>
      <c r="AB8049" s="46"/>
      <c r="AC8049" s="46"/>
      <c r="AD8049" s="61"/>
      <c r="AE8049" s="61"/>
      <c r="AF8049" s="46"/>
      <c r="AG8049" s="46"/>
      <c r="AH8049" s="46">
        <f>SUM(AH8048:AH8048)</f>
        <v>0</v>
      </c>
      <c r="AI8049" s="46"/>
      <c r="AJ8049" s="46">
        <f>SUM(AJ8048:AJ8048)</f>
        <v>0</v>
      </c>
      <c r="AK8049" s="46"/>
      <c r="AL8049" s="46">
        <f>SUM(AL8048:AL8048)</f>
        <v>0</v>
      </c>
    </row>
    <row r="8050" spans="1:38" x14ac:dyDescent="0.45">
      <c r="A8050" s="16" t="s">
        <v>11693</v>
      </c>
      <c r="B8050" s="21">
        <v>3101202719515</v>
      </c>
      <c r="C8050" s="16" t="s">
        <v>11694</v>
      </c>
      <c r="D8050" s="16" t="s">
        <v>11695</v>
      </c>
      <c r="E8050" s="56">
        <v>4719</v>
      </c>
      <c r="F8050" s="56">
        <v>6752</v>
      </c>
      <c r="G8050" s="57" t="s">
        <v>11696</v>
      </c>
      <c r="H8050" s="56" t="s">
        <v>42</v>
      </c>
      <c r="I8050" s="56">
        <v>5073</v>
      </c>
      <c r="J8050" s="56"/>
      <c r="K8050" s="56"/>
      <c r="L8050" s="71"/>
      <c r="M8050" s="56"/>
      <c r="N8050" s="46"/>
      <c r="O8050" s="46"/>
      <c r="P8050" s="46"/>
      <c r="Q8050" s="56"/>
      <c r="R8050" s="58"/>
      <c r="S8050" s="59"/>
      <c r="T8050" s="58"/>
      <c r="U8050" s="58"/>
      <c r="V8050" s="60"/>
      <c r="W8050" s="56"/>
      <c r="X8050" s="56"/>
      <c r="Y8050" s="56"/>
      <c r="Z8050" s="46"/>
      <c r="AA8050" s="66"/>
      <c r="AB8050" s="46"/>
      <c r="AC8050" s="46"/>
      <c r="AD8050" s="61"/>
      <c r="AE8050" s="61"/>
      <c r="AF8050" s="46"/>
      <c r="AG8050" s="46"/>
      <c r="AH8050" s="46"/>
      <c r="AI8050" s="46"/>
      <c r="AJ8050" s="46"/>
      <c r="AK8050" s="46"/>
      <c r="AL8050" s="46"/>
    </row>
    <row r="8051" spans="1:38" x14ac:dyDescent="0.45">
      <c r="A8051" s="16"/>
      <c r="B8051" s="21"/>
      <c r="C8051" s="16"/>
      <c r="D8051" s="16"/>
      <c r="E8051" s="56">
        <v>4720</v>
      </c>
      <c r="F8051" s="56">
        <v>8026</v>
      </c>
      <c r="G8051" s="57" t="s">
        <v>11697</v>
      </c>
      <c r="H8051" s="56" t="s">
        <v>42</v>
      </c>
      <c r="I8051" s="56">
        <v>5075</v>
      </c>
      <c r="J8051" s="56"/>
      <c r="K8051" s="56"/>
      <c r="L8051" s="71"/>
      <c r="M8051" s="56"/>
      <c r="N8051" s="46"/>
      <c r="O8051" s="46"/>
      <c r="P8051" s="46"/>
      <c r="Q8051" s="56"/>
      <c r="R8051" s="58"/>
      <c r="S8051" s="59"/>
      <c r="T8051" s="58"/>
      <c r="U8051" s="58"/>
      <c r="V8051" s="60"/>
      <c r="W8051" s="56"/>
      <c r="X8051" s="56"/>
      <c r="Y8051" s="56"/>
      <c r="Z8051" s="46"/>
      <c r="AA8051" s="66"/>
      <c r="AB8051" s="46"/>
      <c r="AC8051" s="46"/>
      <c r="AD8051" s="61"/>
      <c r="AE8051" s="61"/>
      <c r="AF8051" s="46"/>
      <c r="AG8051" s="46"/>
      <c r="AH8051" s="46"/>
      <c r="AI8051" s="46"/>
      <c r="AJ8051" s="46"/>
      <c r="AK8051" s="46"/>
      <c r="AL8051" s="46"/>
    </row>
    <row r="8052" spans="1:38" x14ac:dyDescent="0.45">
      <c r="A8052" s="16"/>
      <c r="B8052" s="21"/>
      <c r="C8052" s="16"/>
      <c r="D8052" s="16"/>
      <c r="E8052" s="56"/>
      <c r="F8052" s="56"/>
      <c r="G8052" s="57"/>
      <c r="H8052" s="56"/>
      <c r="I8052" s="56"/>
      <c r="J8052" s="56"/>
      <c r="K8052" s="56"/>
      <c r="L8052" s="71"/>
      <c r="M8052" s="56"/>
      <c r="N8052" s="46"/>
      <c r="O8052" s="46" t="s">
        <v>54</v>
      </c>
      <c r="P8052" s="46">
        <f>SUM(P8050:P8051)</f>
        <v>0</v>
      </c>
      <c r="Q8052" s="56"/>
      <c r="R8052" s="58"/>
      <c r="S8052" s="59"/>
      <c r="T8052" s="58"/>
      <c r="U8052" s="58"/>
      <c r="V8052" s="60"/>
      <c r="W8052" s="56"/>
      <c r="X8052" s="56"/>
      <c r="Y8052" s="56"/>
      <c r="Z8052" s="46"/>
      <c r="AA8052" s="66"/>
      <c r="AB8052" s="46"/>
      <c r="AC8052" s="46"/>
      <c r="AD8052" s="61"/>
      <c r="AE8052" s="61"/>
      <c r="AF8052" s="46"/>
      <c r="AG8052" s="46"/>
      <c r="AH8052" s="46">
        <f>SUM(AH8050:AH8051)</f>
        <v>0</v>
      </c>
      <c r="AI8052" s="46"/>
      <c r="AJ8052" s="46">
        <f>SUM(AJ8050:AJ8051)</f>
        <v>0</v>
      </c>
      <c r="AK8052" s="46"/>
      <c r="AL8052" s="46">
        <f>SUM(AL8050:AL8051)</f>
        <v>0</v>
      </c>
    </row>
    <row r="8053" spans="1:38" x14ac:dyDescent="0.45">
      <c r="A8053" s="16" t="s">
        <v>11698</v>
      </c>
      <c r="B8053" s="21">
        <v>3770400252960</v>
      </c>
      <c r="C8053" s="16" t="s">
        <v>11699</v>
      </c>
      <c r="D8053" s="16" t="s">
        <v>11700</v>
      </c>
      <c r="E8053" s="56">
        <v>4721</v>
      </c>
      <c r="F8053" s="56">
        <v>2395</v>
      </c>
      <c r="G8053" s="57" t="s">
        <v>11701</v>
      </c>
      <c r="H8053" s="56" t="s">
        <v>42</v>
      </c>
      <c r="I8053" s="56">
        <v>2602</v>
      </c>
      <c r="J8053" s="56">
        <v>0</v>
      </c>
      <c r="K8053" s="56">
        <v>3</v>
      </c>
      <c r="L8053" s="71">
        <v>24</v>
      </c>
      <c r="M8053" s="56" t="s">
        <v>43</v>
      </c>
      <c r="N8053" s="46">
        <f>((J8053*400)+(K8053*100))+L8053</f>
        <v>324</v>
      </c>
      <c r="O8053" s="46">
        <v>440</v>
      </c>
      <c r="P8053" s="46">
        <f>N8053*O8053</f>
        <v>142560</v>
      </c>
      <c r="Q8053" s="56"/>
      <c r="R8053" s="58"/>
      <c r="S8053" s="59"/>
      <c r="T8053" s="58"/>
      <c r="U8053" s="58"/>
      <c r="V8053" s="60"/>
      <c r="W8053" s="56"/>
      <c r="X8053" s="56"/>
      <c r="Y8053" s="56"/>
      <c r="Z8053" s="46"/>
      <c r="AA8053" s="66"/>
      <c r="AB8053" s="46"/>
      <c r="AC8053" s="46"/>
      <c r="AD8053" s="61"/>
      <c r="AE8053" s="61"/>
      <c r="AF8053" s="46"/>
      <c r="AG8053" s="46">
        <f>IF(AND(AF8053="",P8053=""),0,IF((AF8053=""),P8053,IF((P8053=""),AF8053,AF8053+P8053)))</f>
        <v>142560</v>
      </c>
      <c r="AH8053" s="46">
        <f>IF( (AA8053=""),AG8053*1,AG8053*(AA8053/100) )</f>
        <v>142560</v>
      </c>
      <c r="AI8053" s="46">
        <v>0</v>
      </c>
      <c r="AJ8053" s="46">
        <f>IF((AI8053-AH8053) &gt; 1,0,IF((AI8053-AH8053)&lt;0,AH8053-AI8053,AI8053-AH8053))</f>
        <v>142560</v>
      </c>
      <c r="AK8053" s="46">
        <v>0.3</v>
      </c>
      <c r="AL8053" s="46">
        <f>AJ8053*(AK8053/100)</f>
        <v>427.68</v>
      </c>
    </row>
    <row r="8054" spans="1:38" x14ac:dyDescent="0.45">
      <c r="A8054" s="16"/>
      <c r="B8054" s="21"/>
      <c r="C8054" s="16"/>
      <c r="D8054" s="16"/>
      <c r="E8054" s="56"/>
      <c r="F8054" s="56"/>
      <c r="G8054" s="57"/>
      <c r="H8054" s="56"/>
      <c r="I8054" s="56"/>
      <c r="J8054" s="56"/>
      <c r="K8054" s="56"/>
      <c r="L8054" s="71"/>
      <c r="M8054" s="56"/>
      <c r="N8054" s="46"/>
      <c r="O8054" s="46" t="s">
        <v>54</v>
      </c>
      <c r="P8054" s="46">
        <f>SUM(P8053:P8053)</f>
        <v>142560</v>
      </c>
      <c r="Q8054" s="56"/>
      <c r="R8054" s="58"/>
      <c r="S8054" s="59"/>
      <c r="T8054" s="58"/>
      <c r="U8054" s="58"/>
      <c r="V8054" s="60"/>
      <c r="W8054" s="56"/>
      <c r="X8054" s="56"/>
      <c r="Y8054" s="56"/>
      <c r="Z8054" s="46"/>
      <c r="AA8054" s="66"/>
      <c r="AB8054" s="46"/>
      <c r="AC8054" s="46"/>
      <c r="AD8054" s="61"/>
      <c r="AE8054" s="61"/>
      <c r="AF8054" s="46"/>
      <c r="AG8054" s="46"/>
      <c r="AH8054" s="46">
        <f>SUM(AH8053:AH8053)</f>
        <v>142560</v>
      </c>
      <c r="AI8054" s="46"/>
      <c r="AJ8054" s="46">
        <f>SUM(AJ8053:AJ8053)</f>
        <v>142560</v>
      </c>
      <c r="AK8054" s="46"/>
      <c r="AL8054" s="46">
        <f>SUM(AL8053:AL8053)</f>
        <v>427.68</v>
      </c>
    </row>
    <row r="8055" spans="1:38" x14ac:dyDescent="0.45">
      <c r="A8055" s="16" t="s">
        <v>11702</v>
      </c>
      <c r="B8055" s="21">
        <v>3770400051891</v>
      </c>
      <c r="C8055" s="16" t="s">
        <v>11703</v>
      </c>
      <c r="D8055" s="16" t="s">
        <v>10290</v>
      </c>
      <c r="E8055" s="56">
        <v>4722</v>
      </c>
      <c r="F8055" s="56">
        <v>7190</v>
      </c>
      <c r="G8055" s="57" t="s">
        <v>11704</v>
      </c>
      <c r="H8055" s="56" t="s">
        <v>42</v>
      </c>
      <c r="I8055" s="56">
        <v>12806</v>
      </c>
      <c r="J8055" s="56"/>
      <c r="K8055" s="56"/>
      <c r="L8055" s="71"/>
      <c r="M8055" s="56"/>
      <c r="N8055" s="46"/>
      <c r="O8055" s="46"/>
      <c r="P8055" s="46"/>
      <c r="Q8055" s="56"/>
      <c r="R8055" s="58"/>
      <c r="S8055" s="59"/>
      <c r="T8055" s="58"/>
      <c r="U8055" s="58"/>
      <c r="V8055" s="60"/>
      <c r="W8055" s="56"/>
      <c r="X8055" s="56"/>
      <c r="Y8055" s="56"/>
      <c r="Z8055" s="46"/>
      <c r="AA8055" s="66"/>
      <c r="AB8055" s="46"/>
      <c r="AC8055" s="46"/>
      <c r="AD8055" s="61"/>
      <c r="AE8055" s="61"/>
      <c r="AF8055" s="46"/>
      <c r="AG8055" s="46"/>
      <c r="AH8055" s="46"/>
      <c r="AI8055" s="46"/>
      <c r="AJ8055" s="46"/>
      <c r="AK8055" s="46"/>
      <c r="AL8055" s="46"/>
    </row>
    <row r="8056" spans="1:38" x14ac:dyDescent="0.45">
      <c r="A8056" s="16"/>
      <c r="B8056" s="21"/>
      <c r="C8056" s="16"/>
      <c r="D8056" s="16"/>
      <c r="E8056" s="56">
        <v>4723</v>
      </c>
      <c r="F8056" s="56">
        <v>9759</v>
      </c>
      <c r="G8056" s="57" t="s">
        <v>11705</v>
      </c>
      <c r="H8056" s="56" t="s">
        <v>42</v>
      </c>
      <c r="I8056" s="56">
        <v>12855</v>
      </c>
      <c r="J8056" s="56"/>
      <c r="K8056" s="56"/>
      <c r="L8056" s="71"/>
      <c r="M8056" s="56"/>
      <c r="N8056" s="46"/>
      <c r="O8056" s="46"/>
      <c r="P8056" s="46"/>
      <c r="Q8056" s="56"/>
      <c r="R8056" s="58"/>
      <c r="S8056" s="59"/>
      <c r="T8056" s="58"/>
      <c r="U8056" s="58"/>
      <c r="V8056" s="60"/>
      <c r="W8056" s="56"/>
      <c r="X8056" s="56"/>
      <c r="Y8056" s="56"/>
      <c r="Z8056" s="46"/>
      <c r="AA8056" s="66"/>
      <c r="AB8056" s="46"/>
      <c r="AC8056" s="46"/>
      <c r="AD8056" s="61"/>
      <c r="AE8056" s="61"/>
      <c r="AF8056" s="46"/>
      <c r="AG8056" s="46"/>
      <c r="AH8056" s="46"/>
      <c r="AI8056" s="46"/>
      <c r="AJ8056" s="46"/>
      <c r="AK8056" s="46"/>
      <c r="AL8056" s="46"/>
    </row>
    <row r="8057" spans="1:38" x14ac:dyDescent="0.45">
      <c r="A8057" s="16"/>
      <c r="B8057" s="21"/>
      <c r="C8057" s="16"/>
      <c r="D8057" s="16"/>
      <c r="E8057" s="56">
        <v>4724</v>
      </c>
      <c r="F8057" s="56">
        <v>3213</v>
      </c>
      <c r="G8057" s="57" t="s">
        <v>11706</v>
      </c>
      <c r="H8057" s="56" t="s">
        <v>42</v>
      </c>
      <c r="I8057" s="56">
        <v>15388</v>
      </c>
      <c r="J8057" s="56">
        <v>6</v>
      </c>
      <c r="K8057" s="56">
        <v>3</v>
      </c>
      <c r="L8057" s="71">
        <v>14</v>
      </c>
      <c r="M8057" s="56" t="s">
        <v>43</v>
      </c>
      <c r="N8057" s="46">
        <f>((J8057*400)+(K8057*100))+L8057</f>
        <v>2714</v>
      </c>
      <c r="O8057" s="46">
        <v>150</v>
      </c>
      <c r="P8057" s="46">
        <f>N8057*O8057</f>
        <v>407100</v>
      </c>
      <c r="Q8057" s="56"/>
      <c r="R8057" s="58"/>
      <c r="S8057" s="59"/>
      <c r="T8057" s="58"/>
      <c r="U8057" s="58"/>
      <c r="V8057" s="60"/>
      <c r="W8057" s="56"/>
      <c r="X8057" s="56"/>
      <c r="Y8057" s="56"/>
      <c r="Z8057" s="46"/>
      <c r="AA8057" s="66"/>
      <c r="AB8057" s="46"/>
      <c r="AC8057" s="46"/>
      <c r="AD8057" s="61"/>
      <c r="AE8057" s="61"/>
      <c r="AF8057" s="46"/>
      <c r="AG8057" s="46">
        <f>IF(AND(AF8057="",P8057=""),0,IF((AF8057=""),P8057,IF((P8057=""),AF8057,AF8057+P8057)))</f>
        <v>407100</v>
      </c>
      <c r="AH8057" s="46">
        <f>IF( (AA8057=""),AG8057*1,AG8057*(AA8057/100) )</f>
        <v>407100</v>
      </c>
      <c r="AI8057" s="46">
        <v>0</v>
      </c>
      <c r="AJ8057" s="46">
        <f>IF((AI8057-AH8057) &gt; 1,0,IF((AI8057-AH8057)&lt;0,AH8057-AI8057,AI8057-AH8057))</f>
        <v>407100</v>
      </c>
      <c r="AK8057" s="46">
        <v>0.3</v>
      </c>
      <c r="AL8057" s="46">
        <f>AJ8057*(AK8057/100)</f>
        <v>1221.3</v>
      </c>
    </row>
    <row r="8058" spans="1:38" x14ac:dyDescent="0.45">
      <c r="A8058" s="16"/>
      <c r="B8058" s="21"/>
      <c r="C8058" s="16"/>
      <c r="D8058" s="16"/>
      <c r="E8058" s="56"/>
      <c r="F8058" s="56"/>
      <c r="G8058" s="57"/>
      <c r="H8058" s="56"/>
      <c r="I8058" s="56"/>
      <c r="J8058" s="56"/>
      <c r="K8058" s="56"/>
      <c r="L8058" s="71"/>
      <c r="M8058" s="56"/>
      <c r="N8058" s="46"/>
      <c r="O8058" s="46" t="s">
        <v>54</v>
      </c>
      <c r="P8058" s="46">
        <f>SUM(P8055:P8057)</f>
        <v>407100</v>
      </c>
      <c r="Q8058" s="56"/>
      <c r="R8058" s="58"/>
      <c r="S8058" s="59"/>
      <c r="T8058" s="58"/>
      <c r="U8058" s="58"/>
      <c r="V8058" s="60"/>
      <c r="W8058" s="56"/>
      <c r="X8058" s="56"/>
      <c r="Y8058" s="56"/>
      <c r="Z8058" s="46"/>
      <c r="AA8058" s="66"/>
      <c r="AB8058" s="46"/>
      <c r="AC8058" s="46"/>
      <c r="AD8058" s="61"/>
      <c r="AE8058" s="61"/>
      <c r="AF8058" s="46"/>
      <c r="AG8058" s="46"/>
      <c r="AH8058" s="46">
        <f>SUM(AH8055:AH8057)</f>
        <v>407100</v>
      </c>
      <c r="AI8058" s="46"/>
      <c r="AJ8058" s="46">
        <f>SUM(AJ8055:AJ8057)</f>
        <v>407100</v>
      </c>
      <c r="AK8058" s="46"/>
      <c r="AL8058" s="46">
        <f>SUM(AL8055:AL8057)</f>
        <v>1221.3</v>
      </c>
    </row>
    <row r="8059" spans="1:38" x14ac:dyDescent="0.45">
      <c r="A8059" s="16" t="s">
        <v>11707</v>
      </c>
      <c r="B8059" s="21">
        <v>3770400058489</v>
      </c>
      <c r="C8059" s="16" t="s">
        <v>11708</v>
      </c>
      <c r="D8059" s="16" t="s">
        <v>11709</v>
      </c>
      <c r="E8059" s="56">
        <v>4725</v>
      </c>
      <c r="F8059" s="56">
        <v>2605</v>
      </c>
      <c r="G8059" s="57" t="s">
        <v>11710</v>
      </c>
      <c r="H8059" s="56" t="s">
        <v>42</v>
      </c>
      <c r="I8059" s="56">
        <v>26083</v>
      </c>
      <c r="J8059" s="56">
        <v>2</v>
      </c>
      <c r="K8059" s="56">
        <v>2</v>
      </c>
      <c r="L8059" s="71">
        <v>45</v>
      </c>
      <c r="M8059" s="56" t="s">
        <v>43</v>
      </c>
      <c r="N8059" s="46">
        <f>((J8059*400)+(K8059*100))+L8059</f>
        <v>1045</v>
      </c>
      <c r="O8059" s="46">
        <v>150</v>
      </c>
      <c r="P8059" s="46">
        <f>N8059*O8059</f>
        <v>156750</v>
      </c>
      <c r="Q8059" s="56"/>
      <c r="R8059" s="58"/>
      <c r="S8059" s="59"/>
      <c r="T8059" s="58"/>
      <c r="U8059" s="58"/>
      <c r="V8059" s="60"/>
      <c r="W8059" s="56"/>
      <c r="X8059" s="56"/>
      <c r="Y8059" s="56"/>
      <c r="Z8059" s="46"/>
      <c r="AA8059" s="66"/>
      <c r="AB8059" s="46"/>
      <c r="AC8059" s="46"/>
      <c r="AD8059" s="61"/>
      <c r="AE8059" s="61"/>
      <c r="AF8059" s="46"/>
      <c r="AG8059" s="46">
        <f>IF(AND(AF8059="",P8059=""),0,IF((AF8059=""),P8059,IF((P8059=""),AF8059,AF8059+P8059)))</f>
        <v>156750</v>
      </c>
      <c r="AH8059" s="46">
        <f>IF( (AA8059=""),AG8059*1,AG8059*(AA8059/100) )</f>
        <v>156750</v>
      </c>
      <c r="AI8059" s="46">
        <v>0</v>
      </c>
      <c r="AJ8059" s="46">
        <f>IF((AI8059-AH8059) &gt; 1,0,IF((AI8059-AH8059)&lt;0,AH8059-AI8059,AI8059-AH8059))</f>
        <v>156750</v>
      </c>
      <c r="AK8059" s="46">
        <v>0.3</v>
      </c>
      <c r="AL8059" s="46">
        <f>AJ8059*(AK8059/100)</f>
        <v>470.25</v>
      </c>
    </row>
    <row r="8060" spans="1:38" x14ac:dyDescent="0.45">
      <c r="A8060" s="16"/>
      <c r="B8060" s="21"/>
      <c r="C8060" s="16"/>
      <c r="D8060" s="16"/>
      <c r="E8060" s="56"/>
      <c r="F8060" s="56"/>
      <c r="G8060" s="57"/>
      <c r="H8060" s="56"/>
      <c r="I8060" s="56"/>
      <c r="J8060" s="56"/>
      <c r="K8060" s="56"/>
      <c r="L8060" s="71"/>
      <c r="M8060" s="56"/>
      <c r="N8060" s="46"/>
      <c r="O8060" s="46" t="s">
        <v>54</v>
      </c>
      <c r="P8060" s="46">
        <f>SUM(P8059:P8059)</f>
        <v>156750</v>
      </c>
      <c r="Q8060" s="56"/>
      <c r="R8060" s="58"/>
      <c r="S8060" s="59"/>
      <c r="T8060" s="58"/>
      <c r="U8060" s="58"/>
      <c r="V8060" s="60"/>
      <c r="W8060" s="56"/>
      <c r="X8060" s="56"/>
      <c r="Y8060" s="56"/>
      <c r="Z8060" s="46"/>
      <c r="AA8060" s="66"/>
      <c r="AB8060" s="46"/>
      <c r="AC8060" s="46"/>
      <c r="AD8060" s="61"/>
      <c r="AE8060" s="61"/>
      <c r="AF8060" s="46"/>
      <c r="AG8060" s="46"/>
      <c r="AH8060" s="46">
        <f>SUM(AH8059:AH8059)</f>
        <v>156750</v>
      </c>
      <c r="AI8060" s="46"/>
      <c r="AJ8060" s="46">
        <f>SUM(AJ8059:AJ8059)</f>
        <v>156750</v>
      </c>
      <c r="AK8060" s="46"/>
      <c r="AL8060" s="46">
        <f>SUM(AL8059:AL8059)</f>
        <v>470.25</v>
      </c>
    </row>
    <row r="8061" spans="1:38" x14ac:dyDescent="0.45">
      <c r="A8061" s="16" t="s">
        <v>11711</v>
      </c>
      <c r="B8061" s="21">
        <v>3770400025980</v>
      </c>
      <c r="C8061" s="16" t="s">
        <v>11712</v>
      </c>
      <c r="D8061" s="16" t="s">
        <v>11713</v>
      </c>
      <c r="E8061" s="56">
        <v>4726</v>
      </c>
      <c r="F8061" s="56">
        <v>4308</v>
      </c>
      <c r="G8061" s="57" t="s">
        <v>11714</v>
      </c>
      <c r="H8061" s="56" t="s">
        <v>42</v>
      </c>
      <c r="I8061" s="56">
        <v>11742</v>
      </c>
      <c r="J8061" s="56">
        <v>8</v>
      </c>
      <c r="K8061" s="56">
        <v>0</v>
      </c>
      <c r="L8061" s="71">
        <v>59</v>
      </c>
      <c r="M8061" s="56" t="s">
        <v>43</v>
      </c>
      <c r="N8061" s="46">
        <f>((J8061*400)+(K8061*100))+L8061</f>
        <v>3259</v>
      </c>
      <c r="O8061" s="46">
        <v>440</v>
      </c>
      <c r="P8061" s="46">
        <f>N8061*O8061</f>
        <v>1433960</v>
      </c>
      <c r="Q8061" s="56"/>
      <c r="R8061" s="58"/>
      <c r="S8061" s="59"/>
      <c r="T8061" s="58"/>
      <c r="U8061" s="58"/>
      <c r="V8061" s="60"/>
      <c r="W8061" s="56"/>
      <c r="X8061" s="56"/>
      <c r="Y8061" s="56"/>
      <c r="Z8061" s="46"/>
      <c r="AA8061" s="66"/>
      <c r="AB8061" s="46"/>
      <c r="AC8061" s="46"/>
      <c r="AD8061" s="61"/>
      <c r="AE8061" s="61"/>
      <c r="AF8061" s="46"/>
      <c r="AG8061" s="46">
        <f>IF(AND(AF8061="",P8061=""),0,IF((AF8061=""),P8061,IF((P8061=""),AF8061,AF8061+P8061)))</f>
        <v>1433960</v>
      </c>
      <c r="AH8061" s="46">
        <f>IF( (AA8061=""),AG8061*1,AG8061*(AA8061/100) )</f>
        <v>1433960</v>
      </c>
      <c r="AI8061" s="46">
        <v>0</v>
      </c>
      <c r="AJ8061" s="46">
        <f>IF((AI8061-AH8061) &gt; 1,0,IF((AI8061-AH8061)&lt;0,AH8061-AI8061,AI8061-AH8061))</f>
        <v>1433960</v>
      </c>
      <c r="AK8061" s="46">
        <v>0.3</v>
      </c>
      <c r="AL8061" s="46">
        <f>AJ8061*(AK8061/100)</f>
        <v>4301.88</v>
      </c>
    </row>
    <row r="8062" spans="1:38" x14ac:dyDescent="0.45">
      <c r="A8062" s="16"/>
      <c r="B8062" s="21"/>
      <c r="C8062" s="16"/>
      <c r="D8062" s="16"/>
      <c r="E8062" s="56"/>
      <c r="F8062" s="56"/>
      <c r="G8062" s="57"/>
      <c r="H8062" s="56"/>
      <c r="I8062" s="56"/>
      <c r="J8062" s="56"/>
      <c r="K8062" s="56"/>
      <c r="L8062" s="71"/>
      <c r="M8062" s="56"/>
      <c r="N8062" s="46"/>
      <c r="O8062" s="46" t="s">
        <v>54</v>
      </c>
      <c r="P8062" s="46">
        <f>SUM(P8061:P8061)</f>
        <v>1433960</v>
      </c>
      <c r="Q8062" s="56"/>
      <c r="R8062" s="58"/>
      <c r="S8062" s="59"/>
      <c r="T8062" s="58"/>
      <c r="U8062" s="58"/>
      <c r="V8062" s="60"/>
      <c r="W8062" s="56"/>
      <c r="X8062" s="56"/>
      <c r="Y8062" s="56"/>
      <c r="Z8062" s="46"/>
      <c r="AA8062" s="66"/>
      <c r="AB8062" s="46"/>
      <c r="AC8062" s="46"/>
      <c r="AD8062" s="61"/>
      <c r="AE8062" s="61"/>
      <c r="AF8062" s="46"/>
      <c r="AG8062" s="46"/>
      <c r="AH8062" s="46">
        <f>SUM(AH8061:AH8061)</f>
        <v>1433960</v>
      </c>
      <c r="AI8062" s="46"/>
      <c r="AJ8062" s="46">
        <f>SUM(AJ8061:AJ8061)</f>
        <v>1433960</v>
      </c>
      <c r="AK8062" s="46"/>
      <c r="AL8062" s="46">
        <f>SUM(AL8061:AL8061)</f>
        <v>4301.88</v>
      </c>
    </row>
    <row r="8063" spans="1:38" x14ac:dyDescent="0.45">
      <c r="A8063" s="16" t="s">
        <v>11715</v>
      </c>
      <c r="B8063" s="21">
        <v>3770400022603</v>
      </c>
      <c r="C8063" s="16" t="s">
        <v>11716</v>
      </c>
      <c r="D8063" s="16" t="s">
        <v>11717</v>
      </c>
      <c r="E8063" s="56">
        <v>4727</v>
      </c>
      <c r="F8063" s="56">
        <v>5872</v>
      </c>
      <c r="G8063" s="57" t="s">
        <v>11718</v>
      </c>
      <c r="H8063" s="56" t="s">
        <v>42</v>
      </c>
      <c r="I8063" s="56">
        <v>31102</v>
      </c>
      <c r="J8063" s="56">
        <v>0</v>
      </c>
      <c r="K8063" s="56">
        <v>0</v>
      </c>
      <c r="L8063" s="71">
        <v>20</v>
      </c>
      <c r="M8063" s="56" t="s">
        <v>208</v>
      </c>
      <c r="N8063" s="46">
        <f>((J8063*400)+(K8063*100))+L8063</f>
        <v>20</v>
      </c>
      <c r="O8063" s="46">
        <v>200</v>
      </c>
      <c r="P8063" s="46">
        <f>N8063*O8063</f>
        <v>4000</v>
      </c>
      <c r="Q8063" s="56">
        <v>1</v>
      </c>
      <c r="R8063" s="58" t="s">
        <v>11715</v>
      </c>
      <c r="S8063" s="59">
        <v>3770400022603</v>
      </c>
      <c r="T8063" s="58" t="s">
        <v>11716</v>
      </c>
      <c r="U8063" s="58" t="s">
        <v>11719</v>
      </c>
      <c r="V8063" s="60"/>
      <c r="W8063" s="56" t="s">
        <v>210</v>
      </c>
      <c r="X8063" s="56" t="s">
        <v>211</v>
      </c>
      <c r="Y8063" s="56" t="s">
        <v>212</v>
      </c>
      <c r="Z8063" s="46">
        <v>80</v>
      </c>
      <c r="AA8063" s="66">
        <v>100</v>
      </c>
      <c r="AB8063" s="46">
        <v>6900</v>
      </c>
      <c r="AC8063" s="46">
        <f>Z8063*AB8063</f>
        <v>552000</v>
      </c>
      <c r="AD8063" s="61">
        <v>5</v>
      </c>
      <c r="AE8063" s="61">
        <v>5</v>
      </c>
      <c r="AF8063" s="46">
        <f>(AC8063*(100-AE8063))/100</f>
        <v>524400</v>
      </c>
      <c r="AG8063" s="46">
        <f>IF(AND(AF8063="",P8063=""),0,IF((AF8063=""),P8063, IF( (P8063=""),AF8063,AF8063+P8063)))</f>
        <v>528400</v>
      </c>
      <c r="AH8063" s="46">
        <f>IF( (AA8063=""),AG8063*1,AG8063*(AA8063/100) )</f>
        <v>528400</v>
      </c>
      <c r="AI8063" s="46">
        <v>50000000</v>
      </c>
      <c r="AJ8063" s="46">
        <f>IF((AI8063-AH8063) &gt; 1,0,IF((AI8063-AH8063)&lt;0,AH8063-AI8063,AI8063-AH8063))</f>
        <v>0</v>
      </c>
      <c r="AK8063" s="46">
        <v>0.02</v>
      </c>
      <c r="AL8063" s="46">
        <f>AJ8063*(AK8063/100)</f>
        <v>0</v>
      </c>
    </row>
    <row r="8064" spans="1:38" x14ac:dyDescent="0.45">
      <c r="A8064" s="16"/>
      <c r="B8064" s="21"/>
      <c r="C8064" s="16"/>
      <c r="D8064" s="16"/>
      <c r="E8064" s="56">
        <v>4728</v>
      </c>
      <c r="F8064" s="56">
        <v>5873</v>
      </c>
      <c r="G8064" s="57" t="s">
        <v>11720</v>
      </c>
      <c r="H8064" s="56" t="s">
        <v>42</v>
      </c>
      <c r="I8064" s="56">
        <v>31118</v>
      </c>
      <c r="J8064" s="56">
        <v>2</v>
      </c>
      <c r="K8064" s="56">
        <v>3</v>
      </c>
      <c r="L8064" s="71">
        <v>38</v>
      </c>
      <c r="M8064" s="56" t="s">
        <v>90</v>
      </c>
      <c r="N8064" s="46">
        <f>((J8064*400)+(K8064*100))+L8064</f>
        <v>1138</v>
      </c>
      <c r="O8064" s="46">
        <v>150</v>
      </c>
      <c r="P8064" s="46">
        <f>N8064*O8064</f>
        <v>170700</v>
      </c>
      <c r="Q8064" s="56"/>
      <c r="R8064" s="58"/>
      <c r="S8064" s="59"/>
      <c r="T8064" s="58"/>
      <c r="U8064" s="58"/>
      <c r="V8064" s="60"/>
      <c r="W8064" s="56"/>
      <c r="X8064" s="56"/>
      <c r="Y8064" s="56"/>
      <c r="Z8064" s="46"/>
      <c r="AA8064" s="66"/>
      <c r="AB8064" s="46"/>
      <c r="AC8064" s="46"/>
      <c r="AD8064" s="61"/>
      <c r="AE8064" s="61"/>
      <c r="AF8064" s="46"/>
      <c r="AG8064" s="46">
        <f>IF(AND(AF8064="",P8064=""),0,IF((AF8064=""),P8064,IF((P8064=""),AF8064,AF8064+P8064)))</f>
        <v>170700</v>
      </c>
      <c r="AH8064" s="46">
        <f>IF( (AA8064=""),AG8064*1,AG8064*(AA8064/100) )</f>
        <v>170700</v>
      </c>
      <c r="AI8064" s="46">
        <v>0</v>
      </c>
      <c r="AJ8064" s="46">
        <f>IF((AI8064-AH8064) &gt; 1,0,IF((AI8064-AH8064)&lt;0,AH8064-AI8064,AI8064-AH8064))</f>
        <v>170700</v>
      </c>
      <c r="AK8064" s="46">
        <v>0.01</v>
      </c>
      <c r="AL8064" s="46">
        <f>AJ8064*(AK8064/100)</f>
        <v>17.07</v>
      </c>
    </row>
    <row r="8065" spans="1:38" x14ac:dyDescent="0.45">
      <c r="A8065" s="16"/>
      <c r="B8065" s="21"/>
      <c r="C8065" s="16"/>
      <c r="D8065" s="16"/>
      <c r="E8065" s="56"/>
      <c r="F8065" s="56"/>
      <c r="G8065" s="57"/>
      <c r="H8065" s="56"/>
      <c r="I8065" s="56"/>
      <c r="J8065" s="56"/>
      <c r="K8065" s="56"/>
      <c r="L8065" s="71"/>
      <c r="M8065" s="56"/>
      <c r="N8065" s="46"/>
      <c r="O8065" s="46" t="s">
        <v>54</v>
      </c>
      <c r="P8065" s="46">
        <f>SUM(P8063:P8064)</f>
        <v>174700</v>
      </c>
      <c r="Q8065" s="56"/>
      <c r="R8065" s="58"/>
      <c r="S8065" s="59"/>
      <c r="T8065" s="58"/>
      <c r="U8065" s="58"/>
      <c r="V8065" s="60"/>
      <c r="W8065" s="56"/>
      <c r="X8065" s="56"/>
      <c r="Y8065" s="56"/>
      <c r="Z8065" s="46"/>
      <c r="AA8065" s="66"/>
      <c r="AB8065" s="46"/>
      <c r="AC8065" s="46"/>
      <c r="AD8065" s="61"/>
      <c r="AE8065" s="61"/>
      <c r="AF8065" s="46"/>
      <c r="AG8065" s="46"/>
      <c r="AH8065" s="46">
        <f>SUM(AH8063:AH8064)</f>
        <v>699100</v>
      </c>
      <c r="AI8065" s="46"/>
      <c r="AJ8065" s="46">
        <f>SUM(AJ8063:AJ8064)</f>
        <v>170700</v>
      </c>
      <c r="AK8065" s="46"/>
      <c r="AL8065" s="46">
        <f>SUM(AL8063:AL8064)</f>
        <v>17.07</v>
      </c>
    </row>
    <row r="8066" spans="1:38" x14ac:dyDescent="0.45">
      <c r="A8066" s="16" t="s">
        <v>11721</v>
      </c>
      <c r="B8066" s="21">
        <v>3770400047371</v>
      </c>
      <c r="C8066" s="16" t="s">
        <v>11722</v>
      </c>
      <c r="D8066" s="16" t="s">
        <v>11723</v>
      </c>
      <c r="E8066" s="56">
        <v>4729</v>
      </c>
      <c r="F8066" s="56">
        <v>9511</v>
      </c>
      <c r="G8066" s="57" t="s">
        <v>11724</v>
      </c>
      <c r="H8066" s="56" t="s">
        <v>42</v>
      </c>
      <c r="I8066" s="56">
        <v>10402</v>
      </c>
      <c r="J8066" s="56"/>
      <c r="K8066" s="56"/>
      <c r="L8066" s="71"/>
      <c r="M8066" s="56"/>
      <c r="N8066" s="46"/>
      <c r="O8066" s="46"/>
      <c r="P8066" s="46"/>
      <c r="Q8066" s="56"/>
      <c r="R8066" s="58"/>
      <c r="S8066" s="59"/>
      <c r="T8066" s="58"/>
      <c r="U8066" s="58"/>
      <c r="V8066" s="60"/>
      <c r="W8066" s="56"/>
      <c r="X8066" s="56"/>
      <c r="Y8066" s="56"/>
      <c r="Z8066" s="46"/>
      <c r="AA8066" s="66"/>
      <c r="AB8066" s="46"/>
      <c r="AC8066" s="46"/>
      <c r="AD8066" s="61"/>
      <c r="AE8066" s="61"/>
      <c r="AF8066" s="46"/>
      <c r="AG8066" s="46"/>
      <c r="AH8066" s="46"/>
      <c r="AI8066" s="46"/>
      <c r="AJ8066" s="46"/>
      <c r="AK8066" s="46"/>
      <c r="AL8066" s="46"/>
    </row>
    <row r="8067" spans="1:38" x14ac:dyDescent="0.45">
      <c r="A8067" s="16"/>
      <c r="B8067" s="21"/>
      <c r="C8067" s="16"/>
      <c r="D8067" s="16"/>
      <c r="E8067" s="56"/>
      <c r="F8067" s="56"/>
      <c r="G8067" s="57"/>
      <c r="H8067" s="56"/>
      <c r="I8067" s="56"/>
      <c r="J8067" s="56"/>
      <c r="K8067" s="56"/>
      <c r="L8067" s="71"/>
      <c r="M8067" s="56"/>
      <c r="N8067" s="46"/>
      <c r="O8067" s="46" t="s">
        <v>54</v>
      </c>
      <c r="P8067" s="46">
        <f>SUM(P8066:P8066)</f>
        <v>0</v>
      </c>
      <c r="Q8067" s="56"/>
      <c r="R8067" s="58"/>
      <c r="S8067" s="59"/>
      <c r="T8067" s="58"/>
      <c r="U8067" s="58"/>
      <c r="V8067" s="60"/>
      <c r="W8067" s="56"/>
      <c r="X8067" s="56"/>
      <c r="Y8067" s="56"/>
      <c r="Z8067" s="46"/>
      <c r="AA8067" s="66"/>
      <c r="AB8067" s="46"/>
      <c r="AC8067" s="46"/>
      <c r="AD8067" s="61"/>
      <c r="AE8067" s="61"/>
      <c r="AF8067" s="46"/>
      <c r="AG8067" s="46"/>
      <c r="AH8067" s="46">
        <f>SUM(AH8066:AH8066)</f>
        <v>0</v>
      </c>
      <c r="AI8067" s="46"/>
      <c r="AJ8067" s="46">
        <f>SUM(AJ8066:AJ8066)</f>
        <v>0</v>
      </c>
      <c r="AK8067" s="46"/>
      <c r="AL8067" s="46">
        <f>SUM(AL8066:AL8066)</f>
        <v>0</v>
      </c>
    </row>
    <row r="8068" spans="1:38" x14ac:dyDescent="0.45">
      <c r="A8068" s="16" t="s">
        <v>11725</v>
      </c>
      <c r="B8068" s="21">
        <v>3770400049978</v>
      </c>
      <c r="C8068" s="16" t="s">
        <v>11726</v>
      </c>
      <c r="D8068" s="16" t="s">
        <v>11727</v>
      </c>
      <c r="E8068" s="56">
        <v>4730</v>
      </c>
      <c r="F8068" s="56">
        <v>120</v>
      </c>
      <c r="G8068" s="57" t="s">
        <v>11728</v>
      </c>
      <c r="H8068" s="56" t="s">
        <v>42</v>
      </c>
      <c r="I8068" s="56">
        <v>27744</v>
      </c>
      <c r="J8068" s="56">
        <v>0</v>
      </c>
      <c r="K8068" s="56">
        <v>0</v>
      </c>
      <c r="L8068" s="71">
        <v>20</v>
      </c>
      <c r="M8068" s="56" t="s">
        <v>208</v>
      </c>
      <c r="N8068" s="46">
        <f>((J8068*400)+(K8068*100))+L8068</f>
        <v>20</v>
      </c>
      <c r="O8068" s="46">
        <v>310</v>
      </c>
      <c r="P8068" s="46">
        <f>N8068*O8068</f>
        <v>6200</v>
      </c>
      <c r="Q8068" s="56">
        <v>1</v>
      </c>
      <c r="R8068" s="58" t="s">
        <v>11725</v>
      </c>
      <c r="S8068" s="59">
        <v>3770400049978</v>
      </c>
      <c r="T8068" s="58" t="s">
        <v>11726</v>
      </c>
      <c r="U8068" s="58" t="s">
        <v>11729</v>
      </c>
      <c r="V8068" s="60"/>
      <c r="W8068" s="56" t="s">
        <v>210</v>
      </c>
      <c r="X8068" s="56" t="s">
        <v>211</v>
      </c>
      <c r="Y8068" s="56" t="s">
        <v>212</v>
      </c>
      <c r="Z8068" s="46">
        <v>80</v>
      </c>
      <c r="AA8068" s="66">
        <v>100</v>
      </c>
      <c r="AB8068" s="46">
        <v>6900</v>
      </c>
      <c r="AC8068" s="46">
        <f>Z8068*AB8068</f>
        <v>552000</v>
      </c>
      <c r="AD8068" s="61">
        <v>5</v>
      </c>
      <c r="AE8068" s="61">
        <v>5</v>
      </c>
      <c r="AF8068" s="46">
        <f>(AC8068*(100-AE8068))/100</f>
        <v>524400</v>
      </c>
      <c r="AG8068" s="46">
        <f>IF(AND(AF8068="",P8068=""),0,IF((AF8068=""),P8068, IF( (P8068=""),AF8068,AF8068+P8068)))</f>
        <v>530600</v>
      </c>
      <c r="AH8068" s="46">
        <f>IF( (AA8068=""),AG8068*1,AG8068*(AA8068/100) )</f>
        <v>530600</v>
      </c>
      <c r="AI8068" s="46">
        <v>50000000</v>
      </c>
      <c r="AJ8068" s="46">
        <f>IF((AI8068-AH8068) &gt; 1,0,IF((AI8068-AH8068)&lt;0,AH8068-AI8068,AI8068-AH8068))</f>
        <v>0</v>
      </c>
      <c r="AK8068" s="46">
        <v>0.02</v>
      </c>
      <c r="AL8068" s="46">
        <f>AJ8068*(AK8068/100)</f>
        <v>0</v>
      </c>
    </row>
    <row r="8069" spans="1:38" x14ac:dyDescent="0.45">
      <c r="A8069" s="16"/>
      <c r="B8069" s="21"/>
      <c r="C8069" s="16"/>
      <c r="D8069" s="16"/>
      <c r="E8069" s="56"/>
      <c r="F8069" s="56"/>
      <c r="G8069" s="57"/>
      <c r="H8069" s="56"/>
      <c r="I8069" s="56"/>
      <c r="J8069" s="56">
        <v>1</v>
      </c>
      <c r="K8069" s="56">
        <v>3</v>
      </c>
      <c r="L8069" s="71">
        <v>80</v>
      </c>
      <c r="M8069" s="56" t="s">
        <v>90</v>
      </c>
      <c r="N8069" s="46">
        <f>((J8069*400)+(K8069*100))+L8069</f>
        <v>780</v>
      </c>
      <c r="O8069" s="46" t="s">
        <v>54</v>
      </c>
      <c r="P8069" s="46">
        <f>SUM(P8068:P8068)</f>
        <v>6200</v>
      </c>
      <c r="Q8069" s="56"/>
      <c r="R8069" s="58"/>
      <c r="S8069" s="59"/>
      <c r="T8069" s="58"/>
      <c r="U8069" s="58"/>
      <c r="V8069" s="60"/>
      <c r="W8069" s="56"/>
      <c r="X8069" s="56"/>
      <c r="Y8069" s="56"/>
      <c r="Z8069" s="46"/>
      <c r="AA8069" s="66"/>
      <c r="AB8069" s="46"/>
      <c r="AC8069" s="46"/>
      <c r="AD8069" s="61"/>
      <c r="AE8069" s="61"/>
      <c r="AF8069" s="46"/>
      <c r="AG8069" s="46">
        <f>IF(AND(AF8069="",P8069=""),0,IF((AF8069=""),P8069,IF((P8069=""),AF8069,AF8069+P8069)))</f>
        <v>6200</v>
      </c>
      <c r="AH8069" s="46">
        <f>SUM(AH8068:AH8068)</f>
        <v>530600</v>
      </c>
      <c r="AI8069" s="46">
        <v>0</v>
      </c>
      <c r="AJ8069" s="46">
        <f>SUM(AJ8068:AJ8068)</f>
        <v>0</v>
      </c>
      <c r="AK8069" s="46">
        <v>0.01</v>
      </c>
      <c r="AL8069" s="46">
        <f>SUM(AL8068:AL8068)</f>
        <v>0</v>
      </c>
    </row>
    <row r="8070" spans="1:38" x14ac:dyDescent="0.45">
      <c r="A8070" s="16" t="s">
        <v>11730</v>
      </c>
      <c r="B8070" s="21">
        <v>3100800539986</v>
      </c>
      <c r="C8070" s="16" t="s">
        <v>11731</v>
      </c>
      <c r="D8070" s="16" t="s">
        <v>11732</v>
      </c>
      <c r="E8070" s="56">
        <v>4731</v>
      </c>
      <c r="F8070" s="56">
        <v>7642</v>
      </c>
      <c r="G8070" s="57" t="s">
        <v>11733</v>
      </c>
      <c r="H8070" s="56" t="s">
        <v>42</v>
      </c>
      <c r="I8070" s="56">
        <v>5242</v>
      </c>
      <c r="J8070" s="56"/>
      <c r="K8070" s="56"/>
      <c r="L8070" s="71"/>
      <c r="M8070" s="56"/>
      <c r="N8070" s="46"/>
      <c r="O8070" s="46"/>
      <c r="P8070" s="46"/>
      <c r="Q8070" s="56"/>
      <c r="R8070" s="58"/>
      <c r="S8070" s="59"/>
      <c r="T8070" s="58"/>
      <c r="U8070" s="58"/>
      <c r="V8070" s="60"/>
      <c r="W8070" s="56"/>
      <c r="X8070" s="56"/>
      <c r="Y8070" s="56"/>
      <c r="Z8070" s="46"/>
      <c r="AA8070" s="66"/>
      <c r="AB8070" s="46"/>
      <c r="AC8070" s="46"/>
      <c r="AD8070" s="61"/>
      <c r="AE8070" s="61"/>
      <c r="AF8070" s="46"/>
      <c r="AG8070" s="46"/>
      <c r="AH8070" s="46"/>
      <c r="AI8070" s="46"/>
      <c r="AJ8070" s="46"/>
      <c r="AK8070" s="46"/>
      <c r="AL8070" s="46"/>
    </row>
    <row r="8071" spans="1:38" x14ac:dyDescent="0.45">
      <c r="A8071" s="16"/>
      <c r="B8071" s="21"/>
      <c r="C8071" s="16"/>
      <c r="D8071" s="16"/>
      <c r="E8071" s="56">
        <v>4732</v>
      </c>
      <c r="F8071" s="56">
        <v>9840</v>
      </c>
      <c r="G8071" s="57" t="s">
        <v>11734</v>
      </c>
      <c r="H8071" s="56" t="s">
        <v>42</v>
      </c>
      <c r="I8071" s="56">
        <v>21702</v>
      </c>
      <c r="J8071" s="56"/>
      <c r="K8071" s="56"/>
      <c r="L8071" s="71"/>
      <c r="M8071" s="56"/>
      <c r="N8071" s="46"/>
      <c r="O8071" s="46"/>
      <c r="P8071" s="46"/>
      <c r="Q8071" s="56"/>
      <c r="R8071" s="58"/>
      <c r="S8071" s="59"/>
      <c r="T8071" s="58"/>
      <c r="U8071" s="58"/>
      <c r="V8071" s="60"/>
      <c r="W8071" s="56"/>
      <c r="X8071" s="56"/>
      <c r="Y8071" s="56"/>
      <c r="Z8071" s="46"/>
      <c r="AA8071" s="66"/>
      <c r="AB8071" s="46"/>
      <c r="AC8071" s="46"/>
      <c r="AD8071" s="61"/>
      <c r="AE8071" s="61"/>
      <c r="AF8071" s="46"/>
      <c r="AG8071" s="46"/>
      <c r="AH8071" s="46"/>
      <c r="AI8071" s="46"/>
      <c r="AJ8071" s="46"/>
      <c r="AK8071" s="46"/>
      <c r="AL8071" s="46"/>
    </row>
    <row r="8072" spans="1:38" x14ac:dyDescent="0.45">
      <c r="A8072" s="16"/>
      <c r="B8072" s="21"/>
      <c r="C8072" s="16"/>
      <c r="D8072" s="16"/>
      <c r="E8072" s="56">
        <v>4733</v>
      </c>
      <c r="F8072" s="56">
        <v>7087</v>
      </c>
      <c r="G8072" s="57" t="s">
        <v>11735</v>
      </c>
      <c r="H8072" s="56" t="s">
        <v>42</v>
      </c>
      <c r="I8072" s="56">
        <v>21703</v>
      </c>
      <c r="J8072" s="56"/>
      <c r="K8072" s="56"/>
      <c r="L8072" s="71"/>
      <c r="M8072" s="56"/>
      <c r="N8072" s="46"/>
      <c r="O8072" s="46"/>
      <c r="P8072" s="46"/>
      <c r="Q8072" s="56"/>
      <c r="R8072" s="58"/>
      <c r="S8072" s="59"/>
      <c r="T8072" s="58"/>
      <c r="U8072" s="58"/>
      <c r="V8072" s="60"/>
      <c r="W8072" s="56"/>
      <c r="X8072" s="56"/>
      <c r="Y8072" s="56"/>
      <c r="Z8072" s="46"/>
      <c r="AA8072" s="66"/>
      <c r="AB8072" s="46"/>
      <c r="AC8072" s="46"/>
      <c r="AD8072" s="61"/>
      <c r="AE8072" s="61"/>
      <c r="AF8072" s="46"/>
      <c r="AG8072" s="46"/>
      <c r="AH8072" s="46"/>
      <c r="AI8072" s="46"/>
      <c r="AJ8072" s="46"/>
      <c r="AK8072" s="46"/>
      <c r="AL8072" s="46"/>
    </row>
    <row r="8073" spans="1:38" x14ac:dyDescent="0.45">
      <c r="A8073" s="16"/>
      <c r="B8073" s="21"/>
      <c r="C8073" s="16"/>
      <c r="D8073" s="16"/>
      <c r="E8073" s="56"/>
      <c r="F8073" s="56"/>
      <c r="G8073" s="57"/>
      <c r="H8073" s="56"/>
      <c r="I8073" s="56"/>
      <c r="J8073" s="56"/>
      <c r="K8073" s="56"/>
      <c r="L8073" s="71"/>
      <c r="M8073" s="56"/>
      <c r="N8073" s="46"/>
      <c r="O8073" s="46" t="s">
        <v>54</v>
      </c>
      <c r="P8073" s="46">
        <f>SUM(P8070:P8072)</f>
        <v>0</v>
      </c>
      <c r="Q8073" s="56"/>
      <c r="R8073" s="58"/>
      <c r="S8073" s="59"/>
      <c r="T8073" s="58"/>
      <c r="U8073" s="58"/>
      <c r="V8073" s="60"/>
      <c r="W8073" s="56"/>
      <c r="X8073" s="56"/>
      <c r="Y8073" s="56"/>
      <c r="Z8073" s="46"/>
      <c r="AA8073" s="66"/>
      <c r="AB8073" s="46"/>
      <c r="AC8073" s="46"/>
      <c r="AD8073" s="61"/>
      <c r="AE8073" s="61"/>
      <c r="AF8073" s="46"/>
      <c r="AG8073" s="46"/>
      <c r="AH8073" s="46">
        <f>SUM(AH8070:AH8072)</f>
        <v>0</v>
      </c>
      <c r="AI8073" s="46"/>
      <c r="AJ8073" s="46">
        <f>SUM(AJ8070:AJ8072)</f>
        <v>0</v>
      </c>
      <c r="AK8073" s="46"/>
      <c r="AL8073" s="46">
        <f>SUM(AL8070:AL8072)</f>
        <v>0</v>
      </c>
    </row>
    <row r="8074" spans="1:38" x14ac:dyDescent="0.45">
      <c r="A8074" s="16" t="s">
        <v>11736</v>
      </c>
      <c r="B8074" s="21">
        <v>3770300206974</v>
      </c>
      <c r="C8074" s="16" t="s">
        <v>11737</v>
      </c>
      <c r="D8074" s="16" t="s">
        <v>11738</v>
      </c>
      <c r="E8074" s="56">
        <v>4734</v>
      </c>
      <c r="F8074" s="56">
        <v>7999</v>
      </c>
      <c r="G8074" s="57" t="s">
        <v>11739</v>
      </c>
      <c r="H8074" s="56" t="s">
        <v>42</v>
      </c>
      <c r="I8074" s="56">
        <v>33440</v>
      </c>
      <c r="J8074" s="56"/>
      <c r="K8074" s="56"/>
      <c r="L8074" s="71"/>
      <c r="M8074" s="56"/>
      <c r="N8074" s="46"/>
      <c r="O8074" s="46"/>
      <c r="P8074" s="46"/>
      <c r="Q8074" s="56"/>
      <c r="R8074" s="58"/>
      <c r="S8074" s="59"/>
      <c r="T8074" s="58"/>
      <c r="U8074" s="58"/>
      <c r="V8074" s="60"/>
      <c r="W8074" s="56"/>
      <c r="X8074" s="56"/>
      <c r="Y8074" s="56"/>
      <c r="Z8074" s="46"/>
      <c r="AA8074" s="66"/>
      <c r="AB8074" s="46"/>
      <c r="AC8074" s="46"/>
      <c r="AD8074" s="61"/>
      <c r="AE8074" s="61"/>
      <c r="AF8074" s="46"/>
      <c r="AG8074" s="46"/>
      <c r="AH8074" s="46"/>
      <c r="AI8074" s="46"/>
      <c r="AJ8074" s="46"/>
      <c r="AK8074" s="46"/>
      <c r="AL8074" s="46"/>
    </row>
    <row r="8075" spans="1:38" x14ac:dyDescent="0.45">
      <c r="A8075" s="16"/>
      <c r="B8075" s="21"/>
      <c r="C8075" s="16"/>
      <c r="D8075" s="16"/>
      <c r="E8075" s="56"/>
      <c r="F8075" s="56"/>
      <c r="G8075" s="57"/>
      <c r="H8075" s="56"/>
      <c r="I8075" s="56"/>
      <c r="J8075" s="56"/>
      <c r="K8075" s="56"/>
      <c r="L8075" s="71"/>
      <c r="M8075" s="56"/>
      <c r="N8075" s="46"/>
      <c r="O8075" s="46" t="s">
        <v>54</v>
      </c>
      <c r="P8075" s="46">
        <f>SUM(P8074:P8074)</f>
        <v>0</v>
      </c>
      <c r="Q8075" s="56"/>
      <c r="R8075" s="58"/>
      <c r="S8075" s="59"/>
      <c r="T8075" s="58"/>
      <c r="U8075" s="58"/>
      <c r="V8075" s="60"/>
      <c r="W8075" s="56"/>
      <c r="X8075" s="56"/>
      <c r="Y8075" s="56"/>
      <c r="Z8075" s="46"/>
      <c r="AA8075" s="66"/>
      <c r="AB8075" s="46"/>
      <c r="AC8075" s="46"/>
      <c r="AD8075" s="61"/>
      <c r="AE8075" s="61"/>
      <c r="AF8075" s="46"/>
      <c r="AG8075" s="46"/>
      <c r="AH8075" s="46">
        <f>SUM(AH8074:AH8074)</f>
        <v>0</v>
      </c>
      <c r="AI8075" s="46"/>
      <c r="AJ8075" s="46">
        <f>SUM(AJ8074:AJ8074)</f>
        <v>0</v>
      </c>
      <c r="AK8075" s="46"/>
      <c r="AL8075" s="46">
        <f>SUM(AL8074:AL8074)</f>
        <v>0</v>
      </c>
    </row>
    <row r="8076" spans="1:38" x14ac:dyDescent="0.45">
      <c r="A8076" s="16" t="s">
        <v>11740</v>
      </c>
      <c r="B8076" s="21">
        <v>3760600435413</v>
      </c>
      <c r="C8076" s="16" t="s">
        <v>11741</v>
      </c>
      <c r="D8076" s="16" t="s">
        <v>11742</v>
      </c>
      <c r="E8076" s="56">
        <v>4735</v>
      </c>
      <c r="F8076" s="56">
        <v>8579</v>
      </c>
      <c r="G8076" s="57" t="s">
        <v>11743</v>
      </c>
      <c r="H8076" s="56" t="s">
        <v>42</v>
      </c>
      <c r="I8076" s="56">
        <v>31155</v>
      </c>
      <c r="J8076" s="56"/>
      <c r="K8076" s="56"/>
      <c r="L8076" s="71"/>
      <c r="M8076" s="56"/>
      <c r="N8076" s="46"/>
      <c r="O8076" s="46"/>
      <c r="P8076" s="46"/>
      <c r="Q8076" s="56"/>
      <c r="R8076" s="58"/>
      <c r="S8076" s="59"/>
      <c r="T8076" s="58"/>
      <c r="U8076" s="58"/>
      <c r="V8076" s="60"/>
      <c r="W8076" s="56"/>
      <c r="X8076" s="56"/>
      <c r="Y8076" s="56"/>
      <c r="Z8076" s="46"/>
      <c r="AA8076" s="66"/>
      <c r="AB8076" s="46"/>
      <c r="AC8076" s="46"/>
      <c r="AD8076" s="61"/>
      <c r="AE8076" s="61"/>
      <c r="AF8076" s="46"/>
      <c r="AG8076" s="46"/>
      <c r="AH8076" s="46"/>
      <c r="AI8076" s="46"/>
      <c r="AJ8076" s="46"/>
      <c r="AK8076" s="46"/>
      <c r="AL8076" s="46"/>
    </row>
    <row r="8077" spans="1:38" x14ac:dyDescent="0.45">
      <c r="A8077" s="16"/>
      <c r="B8077" s="21"/>
      <c r="C8077" s="16"/>
      <c r="D8077" s="16"/>
      <c r="E8077" s="56"/>
      <c r="F8077" s="56"/>
      <c r="G8077" s="57"/>
      <c r="H8077" s="56"/>
      <c r="I8077" s="56"/>
      <c r="J8077" s="56"/>
      <c r="K8077" s="56"/>
      <c r="L8077" s="71"/>
      <c r="M8077" s="56"/>
      <c r="N8077" s="46"/>
      <c r="O8077" s="46" t="s">
        <v>54</v>
      </c>
      <c r="P8077" s="46">
        <f>SUM(P8076:P8076)</f>
        <v>0</v>
      </c>
      <c r="Q8077" s="56"/>
      <c r="R8077" s="58"/>
      <c r="S8077" s="59"/>
      <c r="T8077" s="58"/>
      <c r="U8077" s="58"/>
      <c r="V8077" s="60"/>
      <c r="W8077" s="56"/>
      <c r="X8077" s="56"/>
      <c r="Y8077" s="56"/>
      <c r="Z8077" s="46"/>
      <c r="AA8077" s="66"/>
      <c r="AB8077" s="46"/>
      <c r="AC8077" s="46"/>
      <c r="AD8077" s="61"/>
      <c r="AE8077" s="61"/>
      <c r="AF8077" s="46"/>
      <c r="AG8077" s="46"/>
      <c r="AH8077" s="46">
        <f>SUM(AH8076:AH8076)</f>
        <v>0</v>
      </c>
      <c r="AI8077" s="46"/>
      <c r="AJ8077" s="46">
        <f>SUM(AJ8076:AJ8076)</f>
        <v>0</v>
      </c>
      <c r="AK8077" s="46"/>
      <c r="AL8077" s="46">
        <f>SUM(AL8076:AL8076)</f>
        <v>0</v>
      </c>
    </row>
    <row r="8078" spans="1:38" x14ac:dyDescent="0.45">
      <c r="A8078" s="16" t="s">
        <v>11744</v>
      </c>
      <c r="B8078" s="21">
        <v>3770400579837</v>
      </c>
      <c r="C8078" s="16" t="s">
        <v>11745</v>
      </c>
      <c r="D8078" s="16" t="s">
        <v>11746</v>
      </c>
      <c r="E8078" s="56">
        <v>4736</v>
      </c>
      <c r="F8078" s="56">
        <v>1978</v>
      </c>
      <c r="G8078" s="57" t="s">
        <v>11747</v>
      </c>
      <c r="H8078" s="56" t="s">
        <v>42</v>
      </c>
      <c r="I8078" s="56">
        <v>11123</v>
      </c>
      <c r="J8078" s="56">
        <v>12</v>
      </c>
      <c r="K8078" s="56">
        <v>2</v>
      </c>
      <c r="L8078" s="71">
        <v>61</v>
      </c>
      <c r="M8078" s="56" t="s">
        <v>90</v>
      </c>
      <c r="N8078" s="46">
        <f>((J8078*400)+(K8078*100))+L8078</f>
        <v>5061</v>
      </c>
      <c r="O8078" s="46">
        <v>200</v>
      </c>
      <c r="P8078" s="46">
        <f>N8078*O8078</f>
        <v>1012200</v>
      </c>
      <c r="Q8078" s="56"/>
      <c r="R8078" s="58"/>
      <c r="S8078" s="59"/>
      <c r="T8078" s="58"/>
      <c r="U8078" s="58"/>
      <c r="V8078" s="60"/>
      <c r="W8078" s="56"/>
      <c r="X8078" s="56"/>
      <c r="Y8078" s="56"/>
      <c r="Z8078" s="46"/>
      <c r="AA8078" s="66"/>
      <c r="AB8078" s="46"/>
      <c r="AC8078" s="46"/>
      <c r="AD8078" s="61"/>
      <c r="AE8078" s="61"/>
      <c r="AF8078" s="46"/>
      <c r="AG8078" s="46">
        <f>IF(AND(AF8078="",P8078=""),0,IF((AF8078=""),P8078,IF((P8078=""),AF8078,AF8078+P8078)))</f>
        <v>1012200</v>
      </c>
      <c r="AH8078" s="46">
        <f>IF( (AA8078=""),AG8078*1,AG8078*(AA8078/100) )</f>
        <v>1012200</v>
      </c>
      <c r="AI8078" s="46">
        <v>50000000</v>
      </c>
      <c r="AJ8078" s="46">
        <f>IF((AI8078-AH8078) &gt; 1,0,IF((AI8078-AH8078)&lt;0,AH8078-AI8078,AI8078-AH8078))</f>
        <v>0</v>
      </c>
      <c r="AK8078" s="46">
        <v>0.01</v>
      </c>
      <c r="AL8078" s="46">
        <f>AJ8078*(AK8078/100)</f>
        <v>0</v>
      </c>
    </row>
    <row r="8079" spans="1:38" x14ac:dyDescent="0.45">
      <c r="A8079" s="16"/>
      <c r="B8079" s="21"/>
      <c r="C8079" s="16"/>
      <c r="D8079" s="16"/>
      <c r="E8079" s="56">
        <v>4737</v>
      </c>
      <c r="F8079" s="56">
        <v>1979</v>
      </c>
      <c r="G8079" s="57" t="s">
        <v>11748</v>
      </c>
      <c r="H8079" s="56" t="s">
        <v>42</v>
      </c>
      <c r="I8079" s="56">
        <v>11232</v>
      </c>
      <c r="J8079" s="56">
        <v>9</v>
      </c>
      <c r="K8079" s="56">
        <v>0</v>
      </c>
      <c r="L8079" s="71">
        <v>67</v>
      </c>
      <c r="M8079" s="56" t="s">
        <v>90</v>
      </c>
      <c r="N8079" s="46">
        <f>((J8079*400)+(K8079*100))+L8079</f>
        <v>3667</v>
      </c>
      <c r="O8079" s="46">
        <v>200</v>
      </c>
      <c r="P8079" s="46">
        <f>N8079*O8079</f>
        <v>733400</v>
      </c>
      <c r="Q8079" s="56"/>
      <c r="R8079" s="58"/>
      <c r="S8079" s="59"/>
      <c r="T8079" s="58"/>
      <c r="U8079" s="58"/>
      <c r="V8079" s="60"/>
      <c r="W8079" s="56"/>
      <c r="X8079" s="56"/>
      <c r="Y8079" s="56"/>
      <c r="Z8079" s="46"/>
      <c r="AA8079" s="66"/>
      <c r="AB8079" s="46"/>
      <c r="AC8079" s="46"/>
      <c r="AD8079" s="61"/>
      <c r="AE8079" s="61"/>
      <c r="AF8079" s="46"/>
      <c r="AG8079" s="46">
        <f>IF(AND(AF8079="",P8079=""),0,IF((AF8079=""),P8079,IF((P8079=""),AF8079,AF8079+P8079)))</f>
        <v>733400</v>
      </c>
      <c r="AH8079" s="46">
        <f>IF( (AA8079=""),AG8079*1,AG8079*(AA8079/100) )</f>
        <v>733400</v>
      </c>
      <c r="AI8079" s="46">
        <v>0</v>
      </c>
      <c r="AJ8079" s="46">
        <f>IF((AI8079-AH8079) &gt; 1,0,IF((AI8079-AH8079)&lt;0,AH8079-AI8079,AI8079-AH8079))</f>
        <v>733400</v>
      </c>
      <c r="AK8079" s="46">
        <v>0.01</v>
      </c>
      <c r="AL8079" s="46">
        <f>AJ8079*(AK8079/100)</f>
        <v>73.34</v>
      </c>
    </row>
    <row r="8080" spans="1:38" x14ac:dyDescent="0.45">
      <c r="A8080" s="16"/>
      <c r="B8080" s="21"/>
      <c r="C8080" s="16"/>
      <c r="D8080" s="16"/>
      <c r="E8080" s="56"/>
      <c r="F8080" s="56"/>
      <c r="G8080" s="57"/>
      <c r="H8080" s="56"/>
      <c r="I8080" s="56"/>
      <c r="J8080" s="56"/>
      <c r="K8080" s="56"/>
      <c r="L8080" s="71"/>
      <c r="M8080" s="56"/>
      <c r="N8080" s="46"/>
      <c r="O8080" s="46" t="s">
        <v>54</v>
      </c>
      <c r="P8080" s="46">
        <f>SUM(P8078:P8079)</f>
        <v>1745600</v>
      </c>
      <c r="Q8080" s="56"/>
      <c r="R8080" s="58"/>
      <c r="S8080" s="59"/>
      <c r="T8080" s="58"/>
      <c r="U8080" s="58"/>
      <c r="V8080" s="60"/>
      <c r="W8080" s="56"/>
      <c r="X8080" s="56"/>
      <c r="Y8080" s="56"/>
      <c r="Z8080" s="46"/>
      <c r="AA8080" s="66"/>
      <c r="AB8080" s="46"/>
      <c r="AC8080" s="46"/>
      <c r="AD8080" s="61"/>
      <c r="AE8080" s="61"/>
      <c r="AF8080" s="46"/>
      <c r="AG8080" s="46"/>
      <c r="AH8080" s="46">
        <f>SUM(AH8078:AH8079)</f>
        <v>1745600</v>
      </c>
      <c r="AI8080" s="46"/>
      <c r="AJ8080" s="46">
        <f>SUM(AJ8078:AJ8079)</f>
        <v>733400</v>
      </c>
      <c r="AK8080" s="46"/>
      <c r="AL8080" s="46">
        <f>SUM(AL8078:AL8079)</f>
        <v>73.34</v>
      </c>
    </row>
    <row r="8081" spans="1:38" x14ac:dyDescent="0.45">
      <c r="A8081" s="16" t="s">
        <v>11749</v>
      </c>
      <c r="B8081" s="21">
        <v>3550700108416</v>
      </c>
      <c r="C8081" s="16" t="s">
        <v>11750</v>
      </c>
      <c r="D8081" s="16" t="s">
        <v>11751</v>
      </c>
      <c r="E8081" s="56">
        <v>4738</v>
      </c>
      <c r="F8081" s="56">
        <v>8980</v>
      </c>
      <c r="G8081" s="57" t="s">
        <v>11752</v>
      </c>
      <c r="H8081" s="56" t="s">
        <v>42</v>
      </c>
      <c r="I8081" s="56">
        <v>9042</v>
      </c>
      <c r="J8081" s="56"/>
      <c r="K8081" s="56"/>
      <c r="L8081" s="71"/>
      <c r="M8081" s="56"/>
      <c r="N8081" s="46"/>
      <c r="O8081" s="46"/>
      <c r="P8081" s="46"/>
      <c r="Q8081" s="56"/>
      <c r="R8081" s="58"/>
      <c r="S8081" s="59"/>
      <c r="T8081" s="58"/>
      <c r="U8081" s="58"/>
      <c r="V8081" s="60"/>
      <c r="W8081" s="56"/>
      <c r="X8081" s="56"/>
      <c r="Y8081" s="56"/>
      <c r="Z8081" s="46"/>
      <c r="AA8081" s="66"/>
      <c r="AB8081" s="46"/>
      <c r="AC8081" s="46"/>
      <c r="AD8081" s="61"/>
      <c r="AE8081" s="61"/>
      <c r="AF8081" s="46"/>
      <c r="AG8081" s="46"/>
      <c r="AH8081" s="46"/>
      <c r="AI8081" s="46"/>
      <c r="AJ8081" s="46"/>
      <c r="AK8081" s="46"/>
      <c r="AL8081" s="46"/>
    </row>
    <row r="8082" spans="1:38" x14ac:dyDescent="0.45">
      <c r="A8082" s="16"/>
      <c r="B8082" s="21"/>
      <c r="C8082" s="16"/>
      <c r="D8082" s="16"/>
      <c r="E8082" s="56"/>
      <c r="F8082" s="56"/>
      <c r="G8082" s="57"/>
      <c r="H8082" s="56"/>
      <c r="I8082" s="56"/>
      <c r="J8082" s="56"/>
      <c r="K8082" s="56"/>
      <c r="L8082" s="71"/>
      <c r="M8082" s="56"/>
      <c r="N8082" s="46"/>
      <c r="O8082" s="46" t="s">
        <v>54</v>
      </c>
      <c r="P8082" s="46">
        <f>SUM(P8081:P8081)</f>
        <v>0</v>
      </c>
      <c r="Q8082" s="56"/>
      <c r="R8082" s="58"/>
      <c r="S8082" s="59"/>
      <c r="T8082" s="58"/>
      <c r="U8082" s="58"/>
      <c r="V8082" s="60"/>
      <c r="W8082" s="56"/>
      <c r="X8082" s="56"/>
      <c r="Y8082" s="56"/>
      <c r="Z8082" s="46"/>
      <c r="AA8082" s="66"/>
      <c r="AB8082" s="46"/>
      <c r="AC8082" s="46"/>
      <c r="AD8082" s="61"/>
      <c r="AE8082" s="61"/>
      <c r="AF8082" s="46"/>
      <c r="AG8082" s="46"/>
      <c r="AH8082" s="46">
        <f>SUM(AH8081:AH8081)</f>
        <v>0</v>
      </c>
      <c r="AI8082" s="46"/>
      <c r="AJ8082" s="46">
        <f>SUM(AJ8081:AJ8081)</f>
        <v>0</v>
      </c>
      <c r="AK8082" s="46"/>
      <c r="AL8082" s="46">
        <f>SUM(AL8081:AL8081)</f>
        <v>0</v>
      </c>
    </row>
    <row r="8083" spans="1:38" x14ac:dyDescent="0.45">
      <c r="A8083" s="16" t="s">
        <v>11753</v>
      </c>
      <c r="B8083" s="21">
        <v>1770400093610</v>
      </c>
      <c r="C8083" s="16" t="s">
        <v>11754</v>
      </c>
      <c r="D8083" s="16" t="s">
        <v>11755</v>
      </c>
      <c r="E8083" s="56">
        <v>4739</v>
      </c>
      <c r="F8083" s="56">
        <v>2065</v>
      </c>
      <c r="G8083" s="57" t="s">
        <v>11756</v>
      </c>
      <c r="H8083" s="56" t="s">
        <v>42</v>
      </c>
      <c r="I8083" s="56">
        <v>25278</v>
      </c>
      <c r="J8083" s="56">
        <v>0</v>
      </c>
      <c r="K8083" s="56">
        <v>1</v>
      </c>
      <c r="L8083" s="71">
        <v>50</v>
      </c>
      <c r="M8083" s="56" t="s">
        <v>43</v>
      </c>
      <c r="N8083" s="46">
        <f>((J8083*400)+(K8083*100))+L8083</f>
        <v>150</v>
      </c>
      <c r="O8083" s="46">
        <v>660</v>
      </c>
      <c r="P8083" s="46">
        <f>N8083*O8083</f>
        <v>99000</v>
      </c>
      <c r="Q8083" s="56"/>
      <c r="R8083" s="58"/>
      <c r="S8083" s="59"/>
      <c r="T8083" s="58"/>
      <c r="U8083" s="58"/>
      <c r="V8083" s="60"/>
      <c r="W8083" s="56"/>
      <c r="X8083" s="56"/>
      <c r="Y8083" s="56"/>
      <c r="Z8083" s="46"/>
      <c r="AA8083" s="66"/>
      <c r="AB8083" s="46"/>
      <c r="AC8083" s="46"/>
      <c r="AD8083" s="61"/>
      <c r="AE8083" s="61"/>
      <c r="AF8083" s="46"/>
      <c r="AG8083" s="46">
        <f>IF(AND(AF8083="",P8083=""),0,IF((AF8083=""),P8083,IF((P8083=""),AF8083,AF8083+P8083)))</f>
        <v>99000</v>
      </c>
      <c r="AH8083" s="46">
        <f>IF( (AA8083=""),AG8083*1,AG8083*(AA8083/100) )</f>
        <v>99000</v>
      </c>
      <c r="AI8083" s="46">
        <v>0</v>
      </c>
      <c r="AJ8083" s="46">
        <f>IF((AI8083-AH8083) &gt; 1,0,IF((AI8083-AH8083)&lt;0,AH8083-AI8083,AI8083-AH8083))</f>
        <v>99000</v>
      </c>
      <c r="AK8083" s="46">
        <v>0.3</v>
      </c>
      <c r="AL8083" s="46">
        <f>AJ8083*(AK8083/100)</f>
        <v>297</v>
      </c>
    </row>
    <row r="8084" spans="1:38" x14ac:dyDescent="0.45">
      <c r="A8084" s="16"/>
      <c r="B8084" s="21"/>
      <c r="C8084" s="16"/>
      <c r="D8084" s="16"/>
      <c r="E8084" s="56"/>
      <c r="F8084" s="56"/>
      <c r="G8084" s="57"/>
      <c r="H8084" s="56"/>
      <c r="I8084" s="56"/>
      <c r="J8084" s="56"/>
      <c r="K8084" s="56"/>
      <c r="L8084" s="71"/>
      <c r="M8084" s="56"/>
      <c r="N8084" s="46"/>
      <c r="O8084" s="46" t="s">
        <v>54</v>
      </c>
      <c r="P8084" s="46">
        <f>SUM(P8083:P8083)</f>
        <v>99000</v>
      </c>
      <c r="Q8084" s="56"/>
      <c r="R8084" s="58"/>
      <c r="S8084" s="59"/>
      <c r="T8084" s="58"/>
      <c r="U8084" s="58"/>
      <c r="V8084" s="60"/>
      <c r="W8084" s="56"/>
      <c r="X8084" s="56"/>
      <c r="Y8084" s="56"/>
      <c r="Z8084" s="46"/>
      <c r="AA8084" s="66"/>
      <c r="AB8084" s="46"/>
      <c r="AC8084" s="46"/>
      <c r="AD8084" s="61"/>
      <c r="AE8084" s="61"/>
      <c r="AF8084" s="46"/>
      <c r="AG8084" s="46"/>
      <c r="AH8084" s="46">
        <f>SUM(AH8083:AH8083)</f>
        <v>99000</v>
      </c>
      <c r="AI8084" s="46"/>
      <c r="AJ8084" s="46">
        <f>SUM(AJ8083:AJ8083)</f>
        <v>99000</v>
      </c>
      <c r="AK8084" s="46"/>
      <c r="AL8084" s="46">
        <f>SUM(AL8083:AL8083)</f>
        <v>297</v>
      </c>
    </row>
    <row r="8085" spans="1:38" x14ac:dyDescent="0.45">
      <c r="A8085" s="16" t="s">
        <v>11757</v>
      </c>
      <c r="B8085" s="21">
        <v>3101203144320</v>
      </c>
      <c r="C8085" s="16" t="s">
        <v>11758</v>
      </c>
      <c r="D8085" s="16" t="s">
        <v>4607</v>
      </c>
      <c r="E8085" s="56">
        <v>4740</v>
      </c>
      <c r="F8085" s="56">
        <v>6626</v>
      </c>
      <c r="G8085" s="57" t="s">
        <v>11759</v>
      </c>
      <c r="H8085" s="56" t="s">
        <v>42</v>
      </c>
      <c r="I8085" s="56">
        <v>14352</v>
      </c>
      <c r="J8085" s="56"/>
      <c r="K8085" s="56"/>
      <c r="L8085" s="71"/>
      <c r="M8085" s="56"/>
      <c r="N8085" s="46"/>
      <c r="O8085" s="46"/>
      <c r="P8085" s="46"/>
      <c r="Q8085" s="56"/>
      <c r="R8085" s="58"/>
      <c r="S8085" s="59"/>
      <c r="T8085" s="58"/>
      <c r="U8085" s="58"/>
      <c r="V8085" s="60"/>
      <c r="W8085" s="56"/>
      <c r="X8085" s="56"/>
      <c r="Y8085" s="56"/>
      <c r="Z8085" s="46"/>
      <c r="AA8085" s="66"/>
      <c r="AB8085" s="46"/>
      <c r="AC8085" s="46"/>
      <c r="AD8085" s="61"/>
      <c r="AE8085" s="61"/>
      <c r="AF8085" s="46"/>
      <c r="AG8085" s="46"/>
      <c r="AH8085" s="46"/>
      <c r="AI8085" s="46"/>
      <c r="AJ8085" s="46"/>
      <c r="AK8085" s="46"/>
      <c r="AL8085" s="46"/>
    </row>
    <row r="8086" spans="1:38" x14ac:dyDescent="0.45">
      <c r="A8086" s="16"/>
      <c r="B8086" s="21"/>
      <c r="C8086" s="16"/>
      <c r="D8086" s="16"/>
      <c r="E8086" s="56"/>
      <c r="F8086" s="56"/>
      <c r="G8086" s="57"/>
      <c r="H8086" s="56"/>
      <c r="I8086" s="56"/>
      <c r="J8086" s="56"/>
      <c r="K8086" s="56"/>
      <c r="L8086" s="71"/>
      <c r="M8086" s="56"/>
      <c r="N8086" s="46"/>
      <c r="O8086" s="46" t="s">
        <v>54</v>
      </c>
      <c r="P8086" s="46">
        <f>SUM(P8085:P8085)</f>
        <v>0</v>
      </c>
      <c r="Q8086" s="56"/>
      <c r="R8086" s="58"/>
      <c r="S8086" s="59"/>
      <c r="T8086" s="58"/>
      <c r="U8086" s="58"/>
      <c r="V8086" s="60"/>
      <c r="W8086" s="56"/>
      <c r="X8086" s="56"/>
      <c r="Y8086" s="56"/>
      <c r="Z8086" s="46"/>
      <c r="AA8086" s="66"/>
      <c r="AB8086" s="46"/>
      <c r="AC8086" s="46"/>
      <c r="AD8086" s="61"/>
      <c r="AE8086" s="61"/>
      <c r="AF8086" s="46"/>
      <c r="AG8086" s="46"/>
      <c r="AH8086" s="46">
        <f>SUM(AH8085:AH8085)</f>
        <v>0</v>
      </c>
      <c r="AI8086" s="46"/>
      <c r="AJ8086" s="46">
        <f>SUM(AJ8085:AJ8085)</f>
        <v>0</v>
      </c>
      <c r="AK8086" s="46"/>
      <c r="AL8086" s="46">
        <f>SUM(AL8085:AL8085)</f>
        <v>0</v>
      </c>
    </row>
    <row r="8087" spans="1:38" x14ac:dyDescent="0.45">
      <c r="A8087" s="16" t="s">
        <v>11760</v>
      </c>
      <c r="B8087" s="21">
        <v>3770300350005</v>
      </c>
      <c r="C8087" s="16" t="s">
        <v>11761</v>
      </c>
      <c r="D8087" s="16" t="s">
        <v>11762</v>
      </c>
      <c r="E8087" s="56">
        <v>4741</v>
      </c>
      <c r="F8087" s="56">
        <v>9981</v>
      </c>
      <c r="G8087" s="57" t="s">
        <v>11763</v>
      </c>
      <c r="H8087" s="56" t="s">
        <v>42</v>
      </c>
      <c r="I8087" s="56">
        <v>25381</v>
      </c>
      <c r="J8087" s="56"/>
      <c r="K8087" s="56"/>
      <c r="L8087" s="71"/>
      <c r="M8087" s="56"/>
      <c r="N8087" s="46"/>
      <c r="O8087" s="46"/>
      <c r="P8087" s="46"/>
      <c r="Q8087" s="56"/>
      <c r="R8087" s="58"/>
      <c r="S8087" s="59"/>
      <c r="T8087" s="58"/>
      <c r="U8087" s="58"/>
      <c r="V8087" s="60"/>
      <c r="W8087" s="56"/>
      <c r="X8087" s="56"/>
      <c r="Y8087" s="56"/>
      <c r="Z8087" s="46"/>
      <c r="AA8087" s="66"/>
      <c r="AB8087" s="46"/>
      <c r="AC8087" s="46"/>
      <c r="AD8087" s="61"/>
      <c r="AE8087" s="61"/>
      <c r="AF8087" s="46"/>
      <c r="AG8087" s="46"/>
      <c r="AH8087" s="46"/>
      <c r="AI8087" s="46"/>
      <c r="AJ8087" s="46"/>
      <c r="AK8087" s="46"/>
      <c r="AL8087" s="46"/>
    </row>
    <row r="8088" spans="1:38" x14ac:dyDescent="0.45">
      <c r="A8088" s="16"/>
      <c r="B8088" s="21"/>
      <c r="C8088" s="16"/>
      <c r="D8088" s="16"/>
      <c r="E8088" s="56"/>
      <c r="F8088" s="56"/>
      <c r="G8088" s="57"/>
      <c r="H8088" s="56"/>
      <c r="I8088" s="56"/>
      <c r="J8088" s="56"/>
      <c r="K8088" s="56"/>
      <c r="L8088" s="71"/>
      <c r="M8088" s="56"/>
      <c r="N8088" s="46"/>
      <c r="O8088" s="46" t="s">
        <v>54</v>
      </c>
      <c r="P8088" s="46">
        <f>SUM(P8087:P8087)</f>
        <v>0</v>
      </c>
      <c r="Q8088" s="56"/>
      <c r="R8088" s="58"/>
      <c r="S8088" s="59"/>
      <c r="T8088" s="58"/>
      <c r="U8088" s="58"/>
      <c r="V8088" s="60"/>
      <c r="W8088" s="56"/>
      <c r="X8088" s="56"/>
      <c r="Y8088" s="56"/>
      <c r="Z8088" s="46"/>
      <c r="AA8088" s="66"/>
      <c r="AB8088" s="46"/>
      <c r="AC8088" s="46"/>
      <c r="AD8088" s="61"/>
      <c r="AE8088" s="61"/>
      <c r="AF8088" s="46"/>
      <c r="AG8088" s="46"/>
      <c r="AH8088" s="46">
        <f>SUM(AH8087:AH8087)</f>
        <v>0</v>
      </c>
      <c r="AI8088" s="46"/>
      <c r="AJ8088" s="46">
        <f>SUM(AJ8087:AJ8087)</f>
        <v>0</v>
      </c>
      <c r="AK8088" s="46"/>
      <c r="AL8088" s="46">
        <f>SUM(AL8087:AL8087)</f>
        <v>0</v>
      </c>
    </row>
    <row r="8089" spans="1:38" x14ac:dyDescent="0.45">
      <c r="A8089" s="16" t="s">
        <v>11764</v>
      </c>
      <c r="B8089" s="21">
        <v>3770400297301</v>
      </c>
      <c r="C8089" s="16" t="s">
        <v>11765</v>
      </c>
      <c r="D8089" s="16" t="s">
        <v>11766</v>
      </c>
      <c r="E8089" s="56">
        <v>4742</v>
      </c>
      <c r="F8089" s="56">
        <v>2346</v>
      </c>
      <c r="G8089" s="57" t="s">
        <v>11767</v>
      </c>
      <c r="H8089" s="56" t="s">
        <v>42</v>
      </c>
      <c r="I8089" s="56">
        <v>28264</v>
      </c>
      <c r="J8089" s="56">
        <v>0</v>
      </c>
      <c r="K8089" s="56">
        <v>0</v>
      </c>
      <c r="L8089" s="71">
        <v>40</v>
      </c>
      <c r="M8089" s="56" t="s">
        <v>43</v>
      </c>
      <c r="N8089" s="46">
        <f>((J8089*400)+(K8089*100))+L8089</f>
        <v>40</v>
      </c>
      <c r="O8089" s="46">
        <v>5000</v>
      </c>
      <c r="P8089" s="46">
        <f>N8089*O8089</f>
        <v>200000</v>
      </c>
      <c r="Q8089" s="56"/>
      <c r="R8089" s="58"/>
      <c r="S8089" s="59"/>
      <c r="T8089" s="58"/>
      <c r="U8089" s="58"/>
      <c r="V8089" s="60"/>
      <c r="W8089" s="56"/>
      <c r="X8089" s="56"/>
      <c r="Y8089" s="56"/>
      <c r="Z8089" s="46"/>
      <c r="AA8089" s="66"/>
      <c r="AB8089" s="46"/>
      <c r="AC8089" s="46"/>
      <c r="AD8089" s="61"/>
      <c r="AE8089" s="61"/>
      <c r="AF8089" s="46"/>
      <c r="AG8089" s="46">
        <f>IF(AND(AF8089="",P8089=""),0,IF((AF8089=""),P8089,IF((P8089=""),AF8089,AF8089+P8089)))</f>
        <v>200000</v>
      </c>
      <c r="AH8089" s="46">
        <f>IF( (AA8089=""),AG8089*1,AG8089*(AA8089/100) )</f>
        <v>200000</v>
      </c>
      <c r="AI8089" s="46">
        <v>0</v>
      </c>
      <c r="AJ8089" s="46">
        <f>IF((AI8089-AH8089) &gt; 1,0,IF((AI8089-AH8089)&lt;0,AH8089-AI8089,AI8089-AH8089))</f>
        <v>200000</v>
      </c>
      <c r="AK8089" s="46">
        <v>0.3</v>
      </c>
      <c r="AL8089" s="46">
        <f>AJ8089*(AK8089/100)</f>
        <v>600</v>
      </c>
    </row>
    <row r="8090" spans="1:38" x14ac:dyDescent="0.45">
      <c r="A8090" s="16"/>
      <c r="B8090" s="21"/>
      <c r="C8090" s="16"/>
      <c r="D8090" s="16"/>
      <c r="E8090" s="56"/>
      <c r="F8090" s="56"/>
      <c r="G8090" s="57"/>
      <c r="H8090" s="56"/>
      <c r="I8090" s="56"/>
      <c r="J8090" s="56"/>
      <c r="K8090" s="56"/>
      <c r="L8090" s="71"/>
      <c r="M8090" s="56"/>
      <c r="N8090" s="46"/>
      <c r="O8090" s="46" t="s">
        <v>54</v>
      </c>
      <c r="P8090" s="46">
        <f>SUM(P8089:P8089)</f>
        <v>200000</v>
      </c>
      <c r="Q8090" s="56"/>
      <c r="R8090" s="58"/>
      <c r="S8090" s="59"/>
      <c r="T8090" s="58"/>
      <c r="U8090" s="58"/>
      <c r="V8090" s="60"/>
      <c r="W8090" s="56"/>
      <c r="X8090" s="56"/>
      <c r="Y8090" s="56"/>
      <c r="Z8090" s="46"/>
      <c r="AA8090" s="66"/>
      <c r="AB8090" s="46"/>
      <c r="AC8090" s="46"/>
      <c r="AD8090" s="61"/>
      <c r="AE8090" s="61"/>
      <c r="AF8090" s="46"/>
      <c r="AG8090" s="46"/>
      <c r="AH8090" s="46">
        <f>SUM(AH8089:AH8089)</f>
        <v>200000</v>
      </c>
      <c r="AI8090" s="46"/>
      <c r="AJ8090" s="46">
        <f>SUM(AJ8089:AJ8089)</f>
        <v>200000</v>
      </c>
      <c r="AK8090" s="46"/>
      <c r="AL8090" s="46">
        <f>SUM(AL8089:AL8089)</f>
        <v>600</v>
      </c>
    </row>
    <row r="8091" spans="1:38" x14ac:dyDescent="0.45">
      <c r="A8091" s="16" t="s">
        <v>11768</v>
      </c>
      <c r="B8091" s="21">
        <v>3770400007272</v>
      </c>
      <c r="C8091" s="16" t="s">
        <v>11769</v>
      </c>
      <c r="D8091" s="16" t="s">
        <v>11770</v>
      </c>
      <c r="E8091" s="56">
        <v>4743</v>
      </c>
      <c r="F8091" s="56">
        <v>472</v>
      </c>
      <c r="G8091" s="57" t="s">
        <v>11771</v>
      </c>
      <c r="H8091" s="56" t="s">
        <v>42</v>
      </c>
      <c r="I8091" s="56">
        <v>28945</v>
      </c>
      <c r="J8091" s="56">
        <v>1</v>
      </c>
      <c r="K8091" s="56">
        <v>3</v>
      </c>
      <c r="L8091" s="71">
        <v>71</v>
      </c>
      <c r="M8091" s="56" t="s">
        <v>43</v>
      </c>
      <c r="N8091" s="46">
        <f>((J8091*400)+(K8091*100))+L8091</f>
        <v>771</v>
      </c>
      <c r="O8091" s="46">
        <v>300</v>
      </c>
      <c r="P8091" s="46">
        <f>N8091*O8091</f>
        <v>231300</v>
      </c>
      <c r="Q8091" s="56"/>
      <c r="R8091" s="58"/>
      <c r="S8091" s="59"/>
      <c r="T8091" s="58"/>
      <c r="U8091" s="58"/>
      <c r="V8091" s="60"/>
      <c r="W8091" s="56"/>
      <c r="X8091" s="56"/>
      <c r="Y8091" s="56"/>
      <c r="Z8091" s="46"/>
      <c r="AA8091" s="66"/>
      <c r="AB8091" s="46"/>
      <c r="AC8091" s="46"/>
      <c r="AD8091" s="61"/>
      <c r="AE8091" s="61"/>
      <c r="AF8091" s="46"/>
      <c r="AG8091" s="46">
        <f>IF(AND(AF8091="",P8091=""),0,IF((AF8091=""),P8091,IF((P8091=""),AF8091,AF8091+P8091)))</f>
        <v>231300</v>
      </c>
      <c r="AH8091" s="46">
        <f>IF( (AA8091=""),AG8091*1,AG8091*(AA8091/100) )</f>
        <v>231300</v>
      </c>
      <c r="AI8091" s="46">
        <v>0</v>
      </c>
      <c r="AJ8091" s="46">
        <f>IF((AI8091-AH8091) &gt; 1,0,IF((AI8091-AH8091)&lt;0,AH8091-AI8091,AI8091-AH8091))</f>
        <v>231300</v>
      </c>
      <c r="AK8091" s="46">
        <v>0.3</v>
      </c>
      <c r="AL8091" s="46">
        <f>AJ8091*(AK8091/100)</f>
        <v>693.9</v>
      </c>
    </row>
    <row r="8092" spans="1:38" x14ac:dyDescent="0.45">
      <c r="A8092" s="16"/>
      <c r="B8092" s="21"/>
      <c r="C8092" s="16"/>
      <c r="D8092" s="16"/>
      <c r="E8092" s="56"/>
      <c r="F8092" s="56"/>
      <c r="G8092" s="57"/>
      <c r="H8092" s="56"/>
      <c r="I8092" s="56"/>
      <c r="J8092" s="56"/>
      <c r="K8092" s="56"/>
      <c r="L8092" s="71"/>
      <c r="M8092" s="56"/>
      <c r="N8092" s="46"/>
      <c r="O8092" s="46" t="s">
        <v>54</v>
      </c>
      <c r="P8092" s="46">
        <f>SUM(P8091:P8091)</f>
        <v>231300</v>
      </c>
      <c r="Q8092" s="56"/>
      <c r="R8092" s="58"/>
      <c r="S8092" s="59"/>
      <c r="T8092" s="58"/>
      <c r="U8092" s="58"/>
      <c r="V8092" s="60"/>
      <c r="W8092" s="56"/>
      <c r="X8092" s="56"/>
      <c r="Y8092" s="56"/>
      <c r="Z8092" s="46"/>
      <c r="AA8092" s="66"/>
      <c r="AB8092" s="46"/>
      <c r="AC8092" s="46"/>
      <c r="AD8092" s="61"/>
      <c r="AE8092" s="61"/>
      <c r="AF8092" s="46"/>
      <c r="AG8092" s="46"/>
      <c r="AH8092" s="46">
        <f>SUM(AH8091:AH8091)</f>
        <v>231300</v>
      </c>
      <c r="AI8092" s="46"/>
      <c r="AJ8092" s="46">
        <f>SUM(AJ8091:AJ8091)</f>
        <v>231300</v>
      </c>
      <c r="AK8092" s="46"/>
      <c r="AL8092" s="46">
        <f>SUM(AL8091:AL8091)</f>
        <v>693.9</v>
      </c>
    </row>
    <row r="8093" spans="1:38" x14ac:dyDescent="0.45">
      <c r="A8093" s="16" t="s">
        <v>11772</v>
      </c>
      <c r="B8093" s="21">
        <v>3770400007906</v>
      </c>
      <c r="C8093" s="16" t="s">
        <v>11773</v>
      </c>
      <c r="D8093" s="16" t="s">
        <v>11774</v>
      </c>
      <c r="E8093" s="56">
        <v>4744</v>
      </c>
      <c r="F8093" s="56">
        <v>2900</v>
      </c>
      <c r="G8093" s="57" t="s">
        <v>11775</v>
      </c>
      <c r="H8093" s="56" t="s">
        <v>42</v>
      </c>
      <c r="I8093" s="56">
        <v>2536</v>
      </c>
      <c r="J8093" s="56">
        <v>1</v>
      </c>
      <c r="K8093" s="56">
        <v>0</v>
      </c>
      <c r="L8093" s="71">
        <v>48</v>
      </c>
      <c r="M8093" s="56" t="s">
        <v>43</v>
      </c>
      <c r="N8093" s="46">
        <f>((J8093*400)+(K8093*100))+L8093</f>
        <v>448</v>
      </c>
      <c r="O8093" s="46">
        <v>440</v>
      </c>
      <c r="P8093" s="46">
        <f>N8093*O8093</f>
        <v>197120</v>
      </c>
      <c r="Q8093" s="56"/>
      <c r="R8093" s="58"/>
      <c r="S8093" s="59"/>
      <c r="T8093" s="58"/>
      <c r="U8093" s="58"/>
      <c r="V8093" s="60"/>
      <c r="W8093" s="56"/>
      <c r="X8093" s="56"/>
      <c r="Y8093" s="56"/>
      <c r="Z8093" s="46"/>
      <c r="AA8093" s="66"/>
      <c r="AB8093" s="46"/>
      <c r="AC8093" s="46"/>
      <c r="AD8093" s="61"/>
      <c r="AE8093" s="61"/>
      <c r="AF8093" s="46"/>
      <c r="AG8093" s="46">
        <f>IF(AND(AF8093="",P8093=""),0,IF((AF8093=""),P8093,IF((P8093=""),AF8093,AF8093+P8093)))</f>
        <v>197120</v>
      </c>
      <c r="AH8093" s="46">
        <f>IF( (AA8093=""),AG8093*1,AG8093*(AA8093/100) )</f>
        <v>197120</v>
      </c>
      <c r="AI8093" s="46">
        <v>0</v>
      </c>
      <c r="AJ8093" s="46">
        <f>IF((AI8093-AH8093) &gt; 1,0,IF((AI8093-AH8093)&lt;0,AH8093-AI8093,AI8093-AH8093))</f>
        <v>197120</v>
      </c>
      <c r="AK8093" s="46">
        <v>0.3</v>
      </c>
      <c r="AL8093" s="46">
        <f>AJ8093*(AK8093/100)</f>
        <v>591.36</v>
      </c>
    </row>
    <row r="8094" spans="1:38" x14ac:dyDescent="0.45">
      <c r="A8094" s="16"/>
      <c r="B8094" s="21"/>
      <c r="C8094" s="16"/>
      <c r="D8094" s="16"/>
      <c r="E8094" s="56">
        <v>4745</v>
      </c>
      <c r="F8094" s="56">
        <v>1544</v>
      </c>
      <c r="G8094" s="57" t="s">
        <v>11776</v>
      </c>
      <c r="H8094" s="56" t="s">
        <v>42</v>
      </c>
      <c r="I8094" s="56">
        <v>23671</v>
      </c>
      <c r="J8094" s="56">
        <v>2</v>
      </c>
      <c r="K8094" s="56">
        <v>3</v>
      </c>
      <c r="L8094" s="71">
        <v>56</v>
      </c>
      <c r="M8094" s="56" t="s">
        <v>43</v>
      </c>
      <c r="N8094" s="46">
        <f>((J8094*400)+(K8094*100))+L8094</f>
        <v>1156</v>
      </c>
      <c r="O8094" s="46">
        <v>440</v>
      </c>
      <c r="P8094" s="46">
        <f>N8094*O8094</f>
        <v>508640</v>
      </c>
      <c r="Q8094" s="56"/>
      <c r="R8094" s="58"/>
      <c r="S8094" s="59"/>
      <c r="T8094" s="58"/>
      <c r="U8094" s="58"/>
      <c r="V8094" s="60"/>
      <c r="W8094" s="56"/>
      <c r="X8094" s="56"/>
      <c r="Y8094" s="56"/>
      <c r="Z8094" s="46"/>
      <c r="AA8094" s="66"/>
      <c r="AB8094" s="46"/>
      <c r="AC8094" s="46"/>
      <c r="AD8094" s="61"/>
      <c r="AE8094" s="61"/>
      <c r="AF8094" s="46"/>
      <c r="AG8094" s="46">
        <f>IF(AND(AF8094="",P8094=""),0,IF((AF8094=""),P8094,IF((P8094=""),AF8094,AF8094+P8094)))</f>
        <v>508640</v>
      </c>
      <c r="AH8094" s="46">
        <f>IF( (AA8094=""),AG8094*1,AG8094*(AA8094/100) )</f>
        <v>508640</v>
      </c>
      <c r="AI8094" s="46">
        <v>0</v>
      </c>
      <c r="AJ8094" s="46">
        <f>IF((AI8094-AH8094) &gt; 1,0,IF((AI8094-AH8094)&lt;0,AH8094-AI8094,AI8094-AH8094))</f>
        <v>508640</v>
      </c>
      <c r="AK8094" s="46">
        <v>0.3</v>
      </c>
      <c r="AL8094" s="46">
        <f>AJ8094*(AK8094/100)</f>
        <v>1525.92</v>
      </c>
    </row>
    <row r="8095" spans="1:38" x14ac:dyDescent="0.45">
      <c r="A8095" s="16"/>
      <c r="B8095" s="21"/>
      <c r="C8095" s="16"/>
      <c r="D8095" s="16"/>
      <c r="E8095" s="56"/>
      <c r="F8095" s="56"/>
      <c r="G8095" s="57"/>
      <c r="H8095" s="56"/>
      <c r="I8095" s="56"/>
      <c r="J8095" s="56"/>
      <c r="K8095" s="56"/>
      <c r="L8095" s="71"/>
      <c r="M8095" s="56"/>
      <c r="N8095" s="46"/>
      <c r="O8095" s="46" t="s">
        <v>54</v>
      </c>
      <c r="P8095" s="46">
        <f>SUM(P8093:P8094)</f>
        <v>705760</v>
      </c>
      <c r="Q8095" s="56"/>
      <c r="R8095" s="58"/>
      <c r="S8095" s="59"/>
      <c r="T8095" s="58"/>
      <c r="U8095" s="58"/>
      <c r="V8095" s="60"/>
      <c r="W8095" s="56"/>
      <c r="X8095" s="56"/>
      <c r="Y8095" s="56"/>
      <c r="Z8095" s="46"/>
      <c r="AA8095" s="66"/>
      <c r="AB8095" s="46"/>
      <c r="AC8095" s="46"/>
      <c r="AD8095" s="61"/>
      <c r="AE8095" s="61"/>
      <c r="AF8095" s="46"/>
      <c r="AG8095" s="46"/>
      <c r="AH8095" s="46">
        <f>SUM(AH8093:AH8094)</f>
        <v>705760</v>
      </c>
      <c r="AI8095" s="46"/>
      <c r="AJ8095" s="46">
        <f>SUM(AJ8093:AJ8094)</f>
        <v>705760</v>
      </c>
      <c r="AK8095" s="46"/>
      <c r="AL8095" s="46">
        <f>SUM(AL8093:AL8094)</f>
        <v>2117.2800000000002</v>
      </c>
    </row>
    <row r="8096" spans="1:38" x14ac:dyDescent="0.45">
      <c r="A8096" s="16" t="s">
        <v>11777</v>
      </c>
      <c r="B8096" s="21">
        <v>5770400019781</v>
      </c>
      <c r="C8096" s="16" t="s">
        <v>11778</v>
      </c>
      <c r="D8096" s="16" t="s">
        <v>11779</v>
      </c>
      <c r="E8096" s="56">
        <v>4746</v>
      </c>
      <c r="F8096" s="56">
        <v>738</v>
      </c>
      <c r="G8096" s="57" t="s">
        <v>11780</v>
      </c>
      <c r="H8096" s="56" t="s">
        <v>42</v>
      </c>
      <c r="I8096" s="56">
        <v>30629</v>
      </c>
      <c r="J8096" s="56">
        <v>3</v>
      </c>
      <c r="K8096" s="56">
        <v>0</v>
      </c>
      <c r="L8096" s="71">
        <v>47.5</v>
      </c>
      <c r="M8096" s="56" t="s">
        <v>90</v>
      </c>
      <c r="N8096" s="46">
        <f>((J8096*400)+(K8096*100))+L8096</f>
        <v>1247.5</v>
      </c>
      <c r="O8096" s="46">
        <v>260</v>
      </c>
      <c r="P8096" s="46">
        <f>N8096*O8096</f>
        <v>324350</v>
      </c>
      <c r="Q8096" s="56"/>
      <c r="R8096" s="58"/>
      <c r="S8096" s="59"/>
      <c r="T8096" s="58"/>
      <c r="U8096" s="58"/>
      <c r="V8096" s="60"/>
      <c r="W8096" s="56"/>
      <c r="X8096" s="56"/>
      <c r="Y8096" s="56"/>
      <c r="Z8096" s="46"/>
      <c r="AA8096" s="66"/>
      <c r="AB8096" s="46"/>
      <c r="AC8096" s="46"/>
      <c r="AD8096" s="61"/>
      <c r="AE8096" s="61"/>
      <c r="AF8096" s="46"/>
      <c r="AG8096" s="46">
        <f>IF(AND(AF8096="",P8096=""),0,IF((AF8096=""),P8096,IF((P8096=""),AF8096,AF8096+P8096)))</f>
        <v>324350</v>
      </c>
      <c r="AH8096" s="46">
        <f>IF( (AA8096=""),AG8096*1,AG8096*(AA8096/100) )</f>
        <v>324350</v>
      </c>
      <c r="AI8096" s="46">
        <v>50000000</v>
      </c>
      <c r="AJ8096" s="46">
        <f>IF((AI8096-AH8096) &gt; 1,0,IF((AI8096-AH8096)&lt;0,AH8096-AI8096,AI8096-AH8096))</f>
        <v>0</v>
      </c>
      <c r="AK8096" s="46">
        <v>0.01</v>
      </c>
      <c r="AL8096" s="46">
        <f>AJ8096*(AK8096/100)</f>
        <v>0</v>
      </c>
    </row>
    <row r="8097" spans="1:38" x14ac:dyDescent="0.45">
      <c r="A8097" s="16"/>
      <c r="B8097" s="21"/>
      <c r="C8097" s="16"/>
      <c r="D8097" s="16"/>
      <c r="E8097" s="56"/>
      <c r="F8097" s="56"/>
      <c r="G8097" s="57"/>
      <c r="H8097" s="56"/>
      <c r="I8097" s="56"/>
      <c r="J8097" s="56"/>
      <c r="K8097" s="56"/>
      <c r="L8097" s="71"/>
      <c r="M8097" s="56"/>
      <c r="N8097" s="46"/>
      <c r="O8097" s="46" t="s">
        <v>54</v>
      </c>
      <c r="P8097" s="46">
        <f>SUM(P8096:P8096)</f>
        <v>324350</v>
      </c>
      <c r="Q8097" s="56"/>
      <c r="R8097" s="58"/>
      <c r="S8097" s="59"/>
      <c r="T8097" s="58"/>
      <c r="U8097" s="58"/>
      <c r="V8097" s="60"/>
      <c r="W8097" s="56"/>
      <c r="X8097" s="56"/>
      <c r="Y8097" s="56"/>
      <c r="Z8097" s="46"/>
      <c r="AA8097" s="66"/>
      <c r="AB8097" s="46"/>
      <c r="AC8097" s="46"/>
      <c r="AD8097" s="61"/>
      <c r="AE8097" s="61"/>
      <c r="AF8097" s="46"/>
      <c r="AG8097" s="46"/>
      <c r="AH8097" s="46">
        <f>SUM(AH8096:AH8096)</f>
        <v>324350</v>
      </c>
      <c r="AI8097" s="46"/>
      <c r="AJ8097" s="46">
        <f>SUM(AJ8096:AJ8096)</f>
        <v>0</v>
      </c>
      <c r="AK8097" s="46"/>
      <c r="AL8097" s="46">
        <f>SUM(AL8096:AL8096)</f>
        <v>0</v>
      </c>
    </row>
    <row r="8098" spans="1:38" x14ac:dyDescent="0.45">
      <c r="A8098" s="16" t="s">
        <v>11781</v>
      </c>
      <c r="B8098" s="21">
        <v>3770400496630</v>
      </c>
      <c r="C8098" s="16" t="s">
        <v>11782</v>
      </c>
      <c r="D8098" s="16" t="s">
        <v>11783</v>
      </c>
      <c r="E8098" s="56">
        <v>4747</v>
      </c>
      <c r="F8098" s="56">
        <v>6747</v>
      </c>
      <c r="G8098" s="57" t="s">
        <v>11784</v>
      </c>
      <c r="H8098" s="56" t="s">
        <v>42</v>
      </c>
      <c r="I8098" s="56">
        <v>15332</v>
      </c>
      <c r="J8098" s="56"/>
      <c r="K8098" s="56"/>
      <c r="L8098" s="71"/>
      <c r="M8098" s="56"/>
      <c r="N8098" s="46"/>
      <c r="O8098" s="46"/>
      <c r="P8098" s="46"/>
      <c r="Q8098" s="56"/>
      <c r="R8098" s="58"/>
      <c r="S8098" s="59"/>
      <c r="T8098" s="58"/>
      <c r="U8098" s="58"/>
      <c r="V8098" s="60"/>
      <c r="W8098" s="56"/>
      <c r="X8098" s="56"/>
      <c r="Y8098" s="56"/>
      <c r="Z8098" s="46"/>
      <c r="AA8098" s="66"/>
      <c r="AB8098" s="46"/>
      <c r="AC8098" s="46"/>
      <c r="AD8098" s="61"/>
      <c r="AE8098" s="61"/>
      <c r="AF8098" s="46"/>
      <c r="AG8098" s="46"/>
      <c r="AH8098" s="46"/>
      <c r="AI8098" s="46"/>
      <c r="AJ8098" s="46"/>
      <c r="AK8098" s="46"/>
      <c r="AL8098" s="46"/>
    </row>
    <row r="8099" spans="1:38" x14ac:dyDescent="0.45">
      <c r="A8099" s="16"/>
      <c r="B8099" s="21"/>
      <c r="C8099" s="16"/>
      <c r="D8099" s="16"/>
      <c r="E8099" s="56"/>
      <c r="F8099" s="56"/>
      <c r="G8099" s="57"/>
      <c r="H8099" s="56"/>
      <c r="I8099" s="56"/>
      <c r="J8099" s="56"/>
      <c r="K8099" s="56"/>
      <c r="L8099" s="71"/>
      <c r="M8099" s="56"/>
      <c r="N8099" s="46"/>
      <c r="O8099" s="46" t="s">
        <v>54</v>
      </c>
      <c r="P8099" s="46">
        <f>SUM(P8098:P8098)</f>
        <v>0</v>
      </c>
      <c r="Q8099" s="56"/>
      <c r="R8099" s="58"/>
      <c r="S8099" s="59"/>
      <c r="T8099" s="58"/>
      <c r="U8099" s="58"/>
      <c r="V8099" s="60"/>
      <c r="W8099" s="56"/>
      <c r="X8099" s="56"/>
      <c r="Y8099" s="56"/>
      <c r="Z8099" s="46"/>
      <c r="AA8099" s="66"/>
      <c r="AB8099" s="46"/>
      <c r="AC8099" s="46"/>
      <c r="AD8099" s="61"/>
      <c r="AE8099" s="61"/>
      <c r="AF8099" s="46"/>
      <c r="AG8099" s="46"/>
      <c r="AH8099" s="46">
        <f>SUM(AH8098:AH8098)</f>
        <v>0</v>
      </c>
      <c r="AI8099" s="46"/>
      <c r="AJ8099" s="46">
        <f>SUM(AJ8098:AJ8098)</f>
        <v>0</v>
      </c>
      <c r="AK8099" s="46"/>
      <c r="AL8099" s="46">
        <f>SUM(AL8098:AL8098)</f>
        <v>0</v>
      </c>
    </row>
    <row r="8100" spans="1:38" x14ac:dyDescent="0.45">
      <c r="A8100" s="16" t="s">
        <v>11785</v>
      </c>
      <c r="B8100" s="21">
        <v>3770500010062</v>
      </c>
      <c r="C8100" s="16" t="s">
        <v>11786</v>
      </c>
      <c r="D8100" s="16" t="s">
        <v>11787</v>
      </c>
      <c r="E8100" s="56">
        <v>4748</v>
      </c>
      <c r="F8100" s="56">
        <v>9215</v>
      </c>
      <c r="G8100" s="57" t="s">
        <v>11788</v>
      </c>
      <c r="H8100" s="56" t="s">
        <v>42</v>
      </c>
      <c r="I8100" s="56">
        <v>14579</v>
      </c>
      <c r="J8100" s="56"/>
      <c r="K8100" s="56"/>
      <c r="L8100" s="71"/>
      <c r="M8100" s="56"/>
      <c r="N8100" s="46"/>
      <c r="O8100" s="46"/>
      <c r="P8100" s="46"/>
      <c r="Q8100" s="56"/>
      <c r="R8100" s="58"/>
      <c r="S8100" s="59"/>
      <c r="T8100" s="58"/>
      <c r="U8100" s="58"/>
      <c r="V8100" s="60"/>
      <c r="W8100" s="56"/>
      <c r="X8100" s="56"/>
      <c r="Y8100" s="56"/>
      <c r="Z8100" s="46"/>
      <c r="AA8100" s="66"/>
      <c r="AB8100" s="46"/>
      <c r="AC8100" s="46"/>
      <c r="AD8100" s="61"/>
      <c r="AE8100" s="61"/>
      <c r="AF8100" s="46"/>
      <c r="AG8100" s="46"/>
      <c r="AH8100" s="46"/>
      <c r="AI8100" s="46"/>
      <c r="AJ8100" s="46"/>
      <c r="AK8100" s="46"/>
      <c r="AL8100" s="46"/>
    </row>
    <row r="8101" spans="1:38" x14ac:dyDescent="0.45">
      <c r="A8101" s="16"/>
      <c r="B8101" s="21"/>
      <c r="C8101" s="16"/>
      <c r="D8101" s="16"/>
      <c r="E8101" s="56"/>
      <c r="F8101" s="56"/>
      <c r="G8101" s="57"/>
      <c r="H8101" s="56"/>
      <c r="I8101" s="56"/>
      <c r="J8101" s="56"/>
      <c r="K8101" s="56"/>
      <c r="L8101" s="71"/>
      <c r="M8101" s="56"/>
      <c r="N8101" s="46"/>
      <c r="O8101" s="46" t="s">
        <v>54</v>
      </c>
      <c r="P8101" s="46">
        <f>SUM(P8100:P8100)</f>
        <v>0</v>
      </c>
      <c r="Q8101" s="56"/>
      <c r="R8101" s="58"/>
      <c r="S8101" s="59"/>
      <c r="T8101" s="58"/>
      <c r="U8101" s="58"/>
      <c r="V8101" s="60"/>
      <c r="W8101" s="56"/>
      <c r="X8101" s="56"/>
      <c r="Y8101" s="56"/>
      <c r="Z8101" s="46"/>
      <c r="AA8101" s="66"/>
      <c r="AB8101" s="46"/>
      <c r="AC8101" s="46"/>
      <c r="AD8101" s="61"/>
      <c r="AE8101" s="61"/>
      <c r="AF8101" s="46"/>
      <c r="AG8101" s="46"/>
      <c r="AH8101" s="46">
        <f>SUM(AH8100:AH8100)</f>
        <v>0</v>
      </c>
      <c r="AI8101" s="46"/>
      <c r="AJ8101" s="46">
        <f>SUM(AJ8100:AJ8100)</f>
        <v>0</v>
      </c>
      <c r="AK8101" s="46"/>
      <c r="AL8101" s="46">
        <f>SUM(AL8100:AL8100)</f>
        <v>0</v>
      </c>
    </row>
    <row r="8102" spans="1:38" x14ac:dyDescent="0.45">
      <c r="A8102" s="16" t="s">
        <v>11789</v>
      </c>
      <c r="B8102" s="21">
        <v>3770500010097</v>
      </c>
      <c r="C8102" s="16" t="s">
        <v>11790</v>
      </c>
      <c r="D8102" s="16" t="s">
        <v>11791</v>
      </c>
      <c r="E8102" s="56">
        <v>4749</v>
      </c>
      <c r="F8102" s="56">
        <v>3461</v>
      </c>
      <c r="G8102" s="57" t="s">
        <v>11792</v>
      </c>
      <c r="H8102" s="56" t="s">
        <v>42</v>
      </c>
      <c r="I8102" s="56">
        <v>14334</v>
      </c>
      <c r="J8102" s="56">
        <v>0</v>
      </c>
      <c r="K8102" s="56">
        <v>0</v>
      </c>
      <c r="L8102" s="71">
        <v>92</v>
      </c>
      <c r="M8102" s="56" t="s">
        <v>43</v>
      </c>
      <c r="N8102" s="46">
        <f>((J8102*400)+(K8102*100))+L8102</f>
        <v>92</v>
      </c>
      <c r="O8102" s="46">
        <v>500</v>
      </c>
      <c r="P8102" s="46">
        <f>N8102*O8102</f>
        <v>46000</v>
      </c>
      <c r="Q8102" s="56"/>
      <c r="R8102" s="58"/>
      <c r="S8102" s="59"/>
      <c r="T8102" s="58"/>
      <c r="U8102" s="58"/>
      <c r="V8102" s="60"/>
      <c r="W8102" s="56"/>
      <c r="X8102" s="56"/>
      <c r="Y8102" s="56"/>
      <c r="Z8102" s="46"/>
      <c r="AA8102" s="66"/>
      <c r="AB8102" s="46"/>
      <c r="AC8102" s="46"/>
      <c r="AD8102" s="61"/>
      <c r="AE8102" s="61"/>
      <c r="AF8102" s="46"/>
      <c r="AG8102" s="46">
        <f>IF(AND(AF8102="",P8102=""),0,IF((AF8102=""),P8102,IF((P8102=""),AF8102,AF8102+P8102)))</f>
        <v>46000</v>
      </c>
      <c r="AH8102" s="46">
        <f>IF( (AA8102=""),AG8102*1,AG8102*(AA8102/100) )</f>
        <v>46000</v>
      </c>
      <c r="AI8102" s="46">
        <v>0</v>
      </c>
      <c r="AJ8102" s="46">
        <f>IF((AI8102-AH8102) &gt; 1,0,IF((AI8102-AH8102)&lt;0,AH8102-AI8102,AI8102-AH8102))</f>
        <v>46000</v>
      </c>
      <c r="AK8102" s="46">
        <v>0.3</v>
      </c>
      <c r="AL8102" s="46">
        <f>AJ8102*(AK8102/100)</f>
        <v>138</v>
      </c>
    </row>
    <row r="8103" spans="1:38" x14ac:dyDescent="0.45">
      <c r="A8103" s="16"/>
      <c r="B8103" s="21"/>
      <c r="C8103" s="16"/>
      <c r="D8103" s="16"/>
      <c r="E8103" s="56"/>
      <c r="F8103" s="56"/>
      <c r="G8103" s="57"/>
      <c r="H8103" s="56"/>
      <c r="I8103" s="56"/>
      <c r="J8103" s="56"/>
      <c r="K8103" s="56"/>
      <c r="L8103" s="71"/>
      <c r="M8103" s="56"/>
      <c r="N8103" s="46"/>
      <c r="O8103" s="46" t="s">
        <v>54</v>
      </c>
      <c r="P8103" s="46">
        <f>SUM(P8102:P8102)</f>
        <v>46000</v>
      </c>
      <c r="Q8103" s="56"/>
      <c r="R8103" s="58"/>
      <c r="S8103" s="59"/>
      <c r="T8103" s="58"/>
      <c r="U8103" s="58"/>
      <c r="V8103" s="60"/>
      <c r="W8103" s="56"/>
      <c r="X8103" s="56"/>
      <c r="Y8103" s="56"/>
      <c r="Z8103" s="46"/>
      <c r="AA8103" s="66"/>
      <c r="AB8103" s="46"/>
      <c r="AC8103" s="46"/>
      <c r="AD8103" s="61"/>
      <c r="AE8103" s="61"/>
      <c r="AF8103" s="46"/>
      <c r="AG8103" s="46"/>
      <c r="AH8103" s="46">
        <f>SUM(AH8102:AH8102)</f>
        <v>46000</v>
      </c>
      <c r="AI8103" s="46"/>
      <c r="AJ8103" s="46">
        <f>SUM(AJ8102:AJ8102)</f>
        <v>46000</v>
      </c>
      <c r="AK8103" s="46"/>
      <c r="AL8103" s="46">
        <f>SUM(AL8102:AL8102)</f>
        <v>138</v>
      </c>
    </row>
    <row r="8104" spans="1:38" x14ac:dyDescent="0.45">
      <c r="A8104" s="16" t="s">
        <v>11793</v>
      </c>
      <c r="B8104" s="21">
        <v>3770400038844</v>
      </c>
      <c r="C8104" s="16" t="s">
        <v>11794</v>
      </c>
      <c r="D8104" s="16" t="s">
        <v>11795</v>
      </c>
      <c r="E8104" s="56">
        <v>4750</v>
      </c>
      <c r="F8104" s="56">
        <v>9216</v>
      </c>
      <c r="G8104" s="57" t="s">
        <v>11796</v>
      </c>
      <c r="H8104" s="56" t="s">
        <v>42</v>
      </c>
      <c r="I8104" s="56">
        <v>18340</v>
      </c>
      <c r="J8104" s="56"/>
      <c r="K8104" s="56"/>
      <c r="L8104" s="71"/>
      <c r="M8104" s="56"/>
      <c r="N8104" s="46"/>
      <c r="O8104" s="46"/>
      <c r="P8104" s="46"/>
      <c r="Q8104" s="56"/>
      <c r="R8104" s="58"/>
      <c r="S8104" s="59"/>
      <c r="T8104" s="58"/>
      <c r="U8104" s="58"/>
      <c r="V8104" s="60"/>
      <c r="W8104" s="56"/>
      <c r="X8104" s="56"/>
      <c r="Y8104" s="56"/>
      <c r="Z8104" s="46"/>
      <c r="AA8104" s="66"/>
      <c r="AB8104" s="46"/>
      <c r="AC8104" s="46"/>
      <c r="AD8104" s="61"/>
      <c r="AE8104" s="61"/>
      <c r="AF8104" s="46"/>
      <c r="AG8104" s="46"/>
      <c r="AH8104" s="46"/>
      <c r="AI8104" s="46"/>
      <c r="AJ8104" s="46"/>
      <c r="AK8104" s="46"/>
      <c r="AL8104" s="46"/>
    </row>
    <row r="8105" spans="1:38" x14ac:dyDescent="0.45">
      <c r="A8105" s="16"/>
      <c r="B8105" s="21"/>
      <c r="C8105" s="16"/>
      <c r="D8105" s="16"/>
      <c r="E8105" s="56"/>
      <c r="F8105" s="56"/>
      <c r="G8105" s="57"/>
      <c r="H8105" s="56"/>
      <c r="I8105" s="56"/>
      <c r="J8105" s="56"/>
      <c r="K8105" s="56"/>
      <c r="L8105" s="71"/>
      <c r="M8105" s="56"/>
      <c r="N8105" s="46"/>
      <c r="O8105" s="46" t="s">
        <v>54</v>
      </c>
      <c r="P8105" s="46">
        <f>SUM(P8104:P8104)</f>
        <v>0</v>
      </c>
      <c r="Q8105" s="56"/>
      <c r="R8105" s="58"/>
      <c r="S8105" s="59"/>
      <c r="T8105" s="58"/>
      <c r="U8105" s="58"/>
      <c r="V8105" s="60"/>
      <c r="W8105" s="56"/>
      <c r="X8105" s="56"/>
      <c r="Y8105" s="56"/>
      <c r="Z8105" s="46"/>
      <c r="AA8105" s="66"/>
      <c r="AB8105" s="46"/>
      <c r="AC8105" s="46"/>
      <c r="AD8105" s="61"/>
      <c r="AE8105" s="61"/>
      <c r="AF8105" s="46"/>
      <c r="AG8105" s="46"/>
      <c r="AH8105" s="46">
        <f>SUM(AH8104:AH8104)</f>
        <v>0</v>
      </c>
      <c r="AI8105" s="46"/>
      <c r="AJ8105" s="46">
        <f>SUM(AJ8104:AJ8104)</f>
        <v>0</v>
      </c>
      <c r="AK8105" s="46"/>
      <c r="AL8105" s="46">
        <f>SUM(AL8104:AL8104)</f>
        <v>0</v>
      </c>
    </row>
    <row r="8106" spans="1:38" x14ac:dyDescent="0.45">
      <c r="A8106" s="16" t="s">
        <v>11797</v>
      </c>
      <c r="B8106" s="21">
        <v>3101501572451</v>
      </c>
      <c r="C8106" s="16" t="s">
        <v>11798</v>
      </c>
      <c r="D8106" s="16" t="s">
        <v>11799</v>
      </c>
      <c r="E8106" s="56">
        <v>4751</v>
      </c>
      <c r="F8106" s="56">
        <v>2444</v>
      </c>
      <c r="G8106" s="57" t="s">
        <v>11800</v>
      </c>
      <c r="H8106" s="56" t="s">
        <v>42</v>
      </c>
      <c r="I8106" s="56">
        <v>21867</v>
      </c>
      <c r="J8106" s="56">
        <v>0</v>
      </c>
      <c r="K8106" s="56">
        <v>0</v>
      </c>
      <c r="L8106" s="71">
        <v>65</v>
      </c>
      <c r="M8106" s="56" t="s">
        <v>43</v>
      </c>
      <c r="N8106" s="46">
        <f>((J8106*400)+(K8106*100))+L8106</f>
        <v>65</v>
      </c>
      <c r="O8106" s="46">
        <v>1000</v>
      </c>
      <c r="P8106" s="46">
        <f>N8106*O8106</f>
        <v>65000</v>
      </c>
      <c r="Q8106" s="56"/>
      <c r="R8106" s="58"/>
      <c r="S8106" s="59"/>
      <c r="T8106" s="58"/>
      <c r="U8106" s="58"/>
      <c r="V8106" s="60"/>
      <c r="W8106" s="56"/>
      <c r="X8106" s="56"/>
      <c r="Y8106" s="56"/>
      <c r="Z8106" s="46"/>
      <c r="AA8106" s="66"/>
      <c r="AB8106" s="46"/>
      <c r="AC8106" s="46"/>
      <c r="AD8106" s="61"/>
      <c r="AE8106" s="61"/>
      <c r="AF8106" s="46"/>
      <c r="AG8106" s="46">
        <f>IF(AND(AF8106="",P8106=""),0,IF((AF8106=""),P8106,IF((P8106=""),AF8106,AF8106+P8106)))</f>
        <v>65000</v>
      </c>
      <c r="AH8106" s="46">
        <f>IF( (AA8106=""),AG8106*1,AG8106*(AA8106/100) )</f>
        <v>65000</v>
      </c>
      <c r="AI8106" s="46">
        <v>0</v>
      </c>
      <c r="AJ8106" s="46">
        <f>IF((AI8106-AH8106) &gt; 1,0,IF((AI8106-AH8106)&lt;0,AH8106-AI8106,AI8106-AH8106))</f>
        <v>65000</v>
      </c>
      <c r="AK8106" s="46">
        <v>0.3</v>
      </c>
      <c r="AL8106" s="46">
        <f>AJ8106*(AK8106/100)</f>
        <v>195</v>
      </c>
    </row>
    <row r="8107" spans="1:38" x14ac:dyDescent="0.45">
      <c r="A8107" s="16"/>
      <c r="B8107" s="21"/>
      <c r="C8107" s="16"/>
      <c r="D8107" s="16"/>
      <c r="E8107" s="56"/>
      <c r="F8107" s="56"/>
      <c r="G8107" s="57"/>
      <c r="H8107" s="56"/>
      <c r="I8107" s="56"/>
      <c r="J8107" s="56"/>
      <c r="K8107" s="56"/>
      <c r="L8107" s="71"/>
      <c r="M8107" s="56"/>
      <c r="N8107" s="46"/>
      <c r="O8107" s="46" t="s">
        <v>54</v>
      </c>
      <c r="P8107" s="46">
        <f>SUM(P8106:P8106)</f>
        <v>65000</v>
      </c>
      <c r="Q8107" s="56"/>
      <c r="R8107" s="58"/>
      <c r="S8107" s="59"/>
      <c r="T8107" s="58"/>
      <c r="U8107" s="58"/>
      <c r="V8107" s="60"/>
      <c r="W8107" s="56"/>
      <c r="X8107" s="56"/>
      <c r="Y8107" s="56"/>
      <c r="Z8107" s="46"/>
      <c r="AA8107" s="66"/>
      <c r="AB8107" s="46"/>
      <c r="AC8107" s="46"/>
      <c r="AD8107" s="61"/>
      <c r="AE8107" s="61"/>
      <c r="AF8107" s="46"/>
      <c r="AG8107" s="46"/>
      <c r="AH8107" s="46">
        <f>SUM(AH8106:AH8106)</f>
        <v>65000</v>
      </c>
      <c r="AI8107" s="46"/>
      <c r="AJ8107" s="46">
        <f>SUM(AJ8106:AJ8106)</f>
        <v>65000</v>
      </c>
      <c r="AK8107" s="46"/>
      <c r="AL8107" s="46">
        <f>SUM(AL8106:AL8106)</f>
        <v>195</v>
      </c>
    </row>
    <row r="8108" spans="1:38" x14ac:dyDescent="0.45">
      <c r="A8108" s="16" t="s">
        <v>11793</v>
      </c>
      <c r="B8108" s="21">
        <v>3770400038844</v>
      </c>
      <c r="C8108" s="16" t="s">
        <v>11794</v>
      </c>
      <c r="D8108" s="16" t="s">
        <v>11795</v>
      </c>
      <c r="E8108" s="56">
        <v>4752</v>
      </c>
      <c r="F8108" s="56">
        <v>8314</v>
      </c>
      <c r="G8108" s="57" t="s">
        <v>11801</v>
      </c>
      <c r="H8108" s="56" t="s">
        <v>42</v>
      </c>
      <c r="I8108" s="56">
        <v>30097</v>
      </c>
      <c r="J8108" s="56"/>
      <c r="K8108" s="56"/>
      <c r="L8108" s="71"/>
      <c r="M8108" s="56"/>
      <c r="N8108" s="46"/>
      <c r="O8108" s="46"/>
      <c r="P8108" s="46"/>
      <c r="Q8108" s="56"/>
      <c r="R8108" s="58"/>
      <c r="S8108" s="59"/>
      <c r="T8108" s="58"/>
      <c r="U8108" s="58"/>
      <c r="V8108" s="60"/>
      <c r="W8108" s="56"/>
      <c r="X8108" s="56"/>
      <c r="Y8108" s="56"/>
      <c r="Z8108" s="46"/>
      <c r="AA8108" s="66"/>
      <c r="AB8108" s="46"/>
      <c r="AC8108" s="46"/>
      <c r="AD8108" s="61"/>
      <c r="AE8108" s="61"/>
      <c r="AF8108" s="46"/>
      <c r="AG8108" s="46"/>
      <c r="AH8108" s="46"/>
      <c r="AI8108" s="46"/>
      <c r="AJ8108" s="46"/>
      <c r="AK8108" s="46"/>
      <c r="AL8108" s="46"/>
    </row>
    <row r="8109" spans="1:38" x14ac:dyDescent="0.45">
      <c r="A8109" s="16"/>
      <c r="B8109" s="21"/>
      <c r="C8109" s="16"/>
      <c r="D8109" s="16"/>
      <c r="E8109" s="56"/>
      <c r="F8109" s="56"/>
      <c r="G8109" s="57"/>
      <c r="H8109" s="56"/>
      <c r="I8109" s="56"/>
      <c r="J8109" s="56"/>
      <c r="K8109" s="56"/>
      <c r="L8109" s="71"/>
      <c r="M8109" s="56"/>
      <c r="N8109" s="46"/>
      <c r="O8109" s="46" t="s">
        <v>54</v>
      </c>
      <c r="P8109" s="46">
        <f>SUM(P8108:P8108)</f>
        <v>0</v>
      </c>
      <c r="Q8109" s="56"/>
      <c r="R8109" s="58"/>
      <c r="S8109" s="59"/>
      <c r="T8109" s="58"/>
      <c r="U8109" s="58"/>
      <c r="V8109" s="60"/>
      <c r="W8109" s="56"/>
      <c r="X8109" s="56"/>
      <c r="Y8109" s="56"/>
      <c r="Z8109" s="46"/>
      <c r="AA8109" s="66"/>
      <c r="AB8109" s="46"/>
      <c r="AC8109" s="46"/>
      <c r="AD8109" s="61"/>
      <c r="AE8109" s="61"/>
      <c r="AF8109" s="46"/>
      <c r="AG8109" s="46"/>
      <c r="AH8109" s="46">
        <f>SUM(AH8108:AH8108)</f>
        <v>0</v>
      </c>
      <c r="AI8109" s="46"/>
      <c r="AJ8109" s="46">
        <f>SUM(AJ8108:AJ8108)</f>
        <v>0</v>
      </c>
      <c r="AK8109" s="46"/>
      <c r="AL8109" s="46">
        <f>SUM(AL8108:AL8108)</f>
        <v>0</v>
      </c>
    </row>
    <row r="8110" spans="1:38" x14ac:dyDescent="0.45">
      <c r="A8110" s="16" t="s">
        <v>11802</v>
      </c>
      <c r="B8110" s="21"/>
      <c r="C8110" s="16" t="s">
        <v>11803</v>
      </c>
      <c r="D8110" s="16" t="s">
        <v>11804</v>
      </c>
      <c r="E8110" s="56">
        <v>4753</v>
      </c>
      <c r="F8110" s="56">
        <v>7253</v>
      </c>
      <c r="G8110" s="57" t="s">
        <v>11805</v>
      </c>
      <c r="H8110" s="56" t="s">
        <v>42</v>
      </c>
      <c r="I8110" s="56">
        <v>24812</v>
      </c>
      <c r="J8110" s="56"/>
      <c r="K8110" s="56"/>
      <c r="L8110" s="71"/>
      <c r="M8110" s="56"/>
      <c r="N8110" s="46"/>
      <c r="O8110" s="46"/>
      <c r="P8110" s="46"/>
      <c r="Q8110" s="56"/>
      <c r="R8110" s="58"/>
      <c r="S8110" s="59"/>
      <c r="T8110" s="58"/>
      <c r="U8110" s="58"/>
      <c r="V8110" s="60"/>
      <c r="W8110" s="56"/>
      <c r="X8110" s="56"/>
      <c r="Y8110" s="56"/>
      <c r="Z8110" s="46"/>
      <c r="AA8110" s="66"/>
      <c r="AB8110" s="46"/>
      <c r="AC8110" s="46"/>
      <c r="AD8110" s="61"/>
      <c r="AE8110" s="61"/>
      <c r="AF8110" s="46"/>
      <c r="AG8110" s="46"/>
      <c r="AH8110" s="46"/>
      <c r="AI8110" s="46"/>
      <c r="AJ8110" s="46"/>
      <c r="AK8110" s="46"/>
      <c r="AL8110" s="46"/>
    </row>
    <row r="8111" spans="1:38" x14ac:dyDescent="0.45">
      <c r="A8111" s="16"/>
      <c r="B8111" s="21"/>
      <c r="C8111" s="16"/>
      <c r="D8111" s="16"/>
      <c r="E8111" s="56">
        <v>4754</v>
      </c>
      <c r="F8111" s="56">
        <v>2703</v>
      </c>
      <c r="G8111" s="57" t="s">
        <v>11806</v>
      </c>
      <c r="H8111" s="56" t="s">
        <v>42</v>
      </c>
      <c r="I8111" s="56">
        <v>24813</v>
      </c>
      <c r="J8111" s="56">
        <v>0</v>
      </c>
      <c r="K8111" s="56">
        <v>0</v>
      </c>
      <c r="L8111" s="71">
        <v>60</v>
      </c>
      <c r="M8111" s="56" t="s">
        <v>43</v>
      </c>
      <c r="N8111" s="46">
        <f>((J8111*400)+(K8111*100))+L8111</f>
        <v>60</v>
      </c>
      <c r="O8111" s="46">
        <v>5000</v>
      </c>
      <c r="P8111" s="46">
        <f>N8111*O8111</f>
        <v>300000</v>
      </c>
      <c r="Q8111" s="56"/>
      <c r="R8111" s="58"/>
      <c r="S8111" s="59"/>
      <c r="T8111" s="58"/>
      <c r="U8111" s="58"/>
      <c r="V8111" s="60"/>
      <c r="W8111" s="56"/>
      <c r="X8111" s="56"/>
      <c r="Y8111" s="56"/>
      <c r="Z8111" s="46"/>
      <c r="AA8111" s="66"/>
      <c r="AB8111" s="46"/>
      <c r="AC8111" s="46"/>
      <c r="AD8111" s="61"/>
      <c r="AE8111" s="61"/>
      <c r="AF8111" s="46"/>
      <c r="AG8111" s="46">
        <f>IF(AND(AF8111="",P8111=""),0,IF((AF8111=""),P8111,IF((P8111=""),AF8111,AF8111+P8111)))</f>
        <v>300000</v>
      </c>
      <c r="AH8111" s="46">
        <f>IF( (AA8111=""),AG8111*1,AG8111*(AA8111/100) )</f>
        <v>300000</v>
      </c>
      <c r="AI8111" s="46">
        <v>0</v>
      </c>
      <c r="AJ8111" s="46">
        <f>IF((AI8111-AH8111) &gt; 1,0,IF((AI8111-AH8111)&lt;0,AH8111-AI8111,AI8111-AH8111))</f>
        <v>300000</v>
      </c>
      <c r="AK8111" s="46">
        <v>0.3</v>
      </c>
      <c r="AL8111" s="46">
        <f>AJ8111*(AK8111/100)</f>
        <v>900</v>
      </c>
    </row>
    <row r="8112" spans="1:38" x14ac:dyDescent="0.45">
      <c r="A8112" s="16"/>
      <c r="B8112" s="21"/>
      <c r="C8112" s="16"/>
      <c r="D8112" s="16"/>
      <c r="E8112" s="56">
        <v>4755</v>
      </c>
      <c r="F8112" s="56">
        <v>2704</v>
      </c>
      <c r="G8112" s="57" t="s">
        <v>11807</v>
      </c>
      <c r="H8112" s="56" t="s">
        <v>42</v>
      </c>
      <c r="I8112" s="56">
        <v>24814</v>
      </c>
      <c r="J8112" s="56">
        <v>0</v>
      </c>
      <c r="K8112" s="56">
        <v>0</v>
      </c>
      <c r="L8112" s="71">
        <v>60</v>
      </c>
      <c r="M8112" s="56" t="s">
        <v>43</v>
      </c>
      <c r="N8112" s="46">
        <f>((J8112*400)+(K8112*100))+L8112</f>
        <v>60</v>
      </c>
      <c r="O8112" s="46">
        <v>5000</v>
      </c>
      <c r="P8112" s="46">
        <f>N8112*O8112</f>
        <v>300000</v>
      </c>
      <c r="Q8112" s="56"/>
      <c r="R8112" s="58"/>
      <c r="S8112" s="59"/>
      <c r="T8112" s="58"/>
      <c r="U8112" s="58"/>
      <c r="V8112" s="60"/>
      <c r="W8112" s="56"/>
      <c r="X8112" s="56"/>
      <c r="Y8112" s="56"/>
      <c r="Z8112" s="46"/>
      <c r="AA8112" s="66"/>
      <c r="AB8112" s="46"/>
      <c r="AC8112" s="46"/>
      <c r="AD8112" s="61"/>
      <c r="AE8112" s="61"/>
      <c r="AF8112" s="46"/>
      <c r="AG8112" s="46">
        <f>IF(AND(AF8112="",P8112=""),0,IF((AF8112=""),P8112,IF((P8112=""),AF8112,AF8112+P8112)))</f>
        <v>300000</v>
      </c>
      <c r="AH8112" s="46">
        <f>IF( (AA8112=""),AG8112*1,AG8112*(AA8112/100) )</f>
        <v>300000</v>
      </c>
      <c r="AI8112" s="46">
        <v>0</v>
      </c>
      <c r="AJ8112" s="46">
        <f>IF((AI8112-AH8112) &gt; 1,0,IF((AI8112-AH8112)&lt;0,AH8112-AI8112,AI8112-AH8112))</f>
        <v>300000</v>
      </c>
      <c r="AK8112" s="46">
        <v>0.3</v>
      </c>
      <c r="AL8112" s="46">
        <f>AJ8112*(AK8112/100)</f>
        <v>900</v>
      </c>
    </row>
    <row r="8113" spans="1:38" x14ac:dyDescent="0.45">
      <c r="A8113" s="16"/>
      <c r="B8113" s="21"/>
      <c r="C8113" s="16"/>
      <c r="D8113" s="16"/>
      <c r="E8113" s="56">
        <v>4756</v>
      </c>
      <c r="F8113" s="56">
        <v>2708</v>
      </c>
      <c r="G8113" s="57" t="s">
        <v>11808</v>
      </c>
      <c r="H8113" s="56" t="s">
        <v>42</v>
      </c>
      <c r="I8113" s="56">
        <v>24815</v>
      </c>
      <c r="J8113" s="56">
        <v>0</v>
      </c>
      <c r="K8113" s="56">
        <v>0</v>
      </c>
      <c r="L8113" s="71">
        <v>69</v>
      </c>
      <c r="M8113" s="56" t="s">
        <v>43</v>
      </c>
      <c r="N8113" s="46">
        <f>((J8113*400)+(K8113*100))+L8113</f>
        <v>69</v>
      </c>
      <c r="O8113" s="46">
        <v>5000</v>
      </c>
      <c r="P8113" s="46">
        <f>N8113*O8113</f>
        <v>345000</v>
      </c>
      <c r="Q8113" s="56"/>
      <c r="R8113" s="58"/>
      <c r="S8113" s="59"/>
      <c r="T8113" s="58"/>
      <c r="U8113" s="58"/>
      <c r="V8113" s="60"/>
      <c r="W8113" s="56"/>
      <c r="X8113" s="56"/>
      <c r="Y8113" s="56"/>
      <c r="Z8113" s="46"/>
      <c r="AA8113" s="66"/>
      <c r="AB8113" s="46"/>
      <c r="AC8113" s="46"/>
      <c r="AD8113" s="61"/>
      <c r="AE8113" s="61"/>
      <c r="AF8113" s="46"/>
      <c r="AG8113" s="46">
        <f>IF(AND(AF8113="",P8113=""),0,IF((AF8113=""),P8113,IF((P8113=""),AF8113,AF8113+P8113)))</f>
        <v>345000</v>
      </c>
      <c r="AH8113" s="46">
        <f>IF( (AA8113=""),AG8113*1,AG8113*(AA8113/100) )</f>
        <v>345000</v>
      </c>
      <c r="AI8113" s="46">
        <v>0</v>
      </c>
      <c r="AJ8113" s="46">
        <f>IF((AI8113-AH8113) &gt; 1,0,IF((AI8113-AH8113)&lt;0,AH8113-AI8113,AI8113-AH8113))</f>
        <v>345000</v>
      </c>
      <c r="AK8113" s="46">
        <v>0.3</v>
      </c>
      <c r="AL8113" s="46">
        <f>AJ8113*(AK8113/100)</f>
        <v>1035</v>
      </c>
    </row>
    <row r="8114" spans="1:38" x14ac:dyDescent="0.45">
      <c r="A8114" s="16"/>
      <c r="B8114" s="21"/>
      <c r="C8114" s="16"/>
      <c r="D8114" s="16"/>
      <c r="E8114" s="56">
        <v>4757</v>
      </c>
      <c r="F8114" s="56">
        <v>8267</v>
      </c>
      <c r="G8114" s="57" t="s">
        <v>11809</v>
      </c>
      <c r="H8114" s="56" t="s">
        <v>42</v>
      </c>
      <c r="I8114" s="56">
        <v>24816</v>
      </c>
      <c r="J8114" s="56"/>
      <c r="K8114" s="56"/>
      <c r="L8114" s="71"/>
      <c r="M8114" s="56"/>
      <c r="N8114" s="46"/>
      <c r="O8114" s="46"/>
      <c r="P8114" s="46"/>
      <c r="Q8114" s="56"/>
      <c r="R8114" s="58"/>
      <c r="S8114" s="59"/>
      <c r="T8114" s="58"/>
      <c r="U8114" s="58"/>
      <c r="V8114" s="60"/>
      <c r="W8114" s="56"/>
      <c r="X8114" s="56"/>
      <c r="Y8114" s="56"/>
      <c r="Z8114" s="46"/>
      <c r="AA8114" s="66"/>
      <c r="AB8114" s="46"/>
      <c r="AC8114" s="46"/>
      <c r="AD8114" s="61"/>
      <c r="AE8114" s="61"/>
      <c r="AF8114" s="46"/>
      <c r="AG8114" s="46"/>
      <c r="AH8114" s="46"/>
      <c r="AI8114" s="46"/>
      <c r="AJ8114" s="46"/>
      <c r="AK8114" s="46"/>
      <c r="AL8114" s="46"/>
    </row>
    <row r="8115" spans="1:38" x14ac:dyDescent="0.45">
      <c r="A8115" s="16"/>
      <c r="B8115" s="21"/>
      <c r="C8115" s="16"/>
      <c r="D8115" s="16"/>
      <c r="E8115" s="56">
        <v>4758</v>
      </c>
      <c r="F8115" s="56">
        <v>7291</v>
      </c>
      <c r="G8115" s="57" t="s">
        <v>11810</v>
      </c>
      <c r="H8115" s="56" t="s">
        <v>42</v>
      </c>
      <c r="I8115" s="56">
        <v>24817</v>
      </c>
      <c r="J8115" s="56"/>
      <c r="K8115" s="56"/>
      <c r="L8115" s="71"/>
      <c r="M8115" s="56"/>
      <c r="N8115" s="46"/>
      <c r="O8115" s="46"/>
      <c r="P8115" s="46"/>
      <c r="Q8115" s="56"/>
      <c r="R8115" s="58"/>
      <c r="S8115" s="59"/>
      <c r="T8115" s="58"/>
      <c r="U8115" s="58"/>
      <c r="V8115" s="60"/>
      <c r="W8115" s="56"/>
      <c r="X8115" s="56"/>
      <c r="Y8115" s="56"/>
      <c r="Z8115" s="46"/>
      <c r="AA8115" s="66"/>
      <c r="AB8115" s="46"/>
      <c r="AC8115" s="46"/>
      <c r="AD8115" s="61"/>
      <c r="AE8115" s="61"/>
      <c r="AF8115" s="46"/>
      <c r="AG8115" s="46"/>
      <c r="AH8115" s="46"/>
      <c r="AI8115" s="46"/>
      <c r="AJ8115" s="46"/>
      <c r="AK8115" s="46"/>
      <c r="AL8115" s="46"/>
    </row>
    <row r="8116" spans="1:38" x14ac:dyDescent="0.45">
      <c r="A8116" s="16"/>
      <c r="B8116" s="21"/>
      <c r="C8116" s="16"/>
      <c r="D8116" s="16"/>
      <c r="E8116" s="56">
        <v>4759</v>
      </c>
      <c r="F8116" s="56">
        <v>2702</v>
      </c>
      <c r="G8116" s="57" t="s">
        <v>11811</v>
      </c>
      <c r="H8116" s="56" t="s">
        <v>42</v>
      </c>
      <c r="I8116" s="56">
        <v>24818</v>
      </c>
      <c r="J8116" s="56">
        <v>0</v>
      </c>
      <c r="K8116" s="56">
        <v>0</v>
      </c>
      <c r="L8116" s="71">
        <v>45</v>
      </c>
      <c r="M8116" s="56" t="s">
        <v>43</v>
      </c>
      <c r="N8116" s="46">
        <f>((J8116*400)+(K8116*100))+L8116</f>
        <v>45</v>
      </c>
      <c r="O8116" s="46">
        <v>5000</v>
      </c>
      <c r="P8116" s="46">
        <f>N8116*O8116</f>
        <v>225000</v>
      </c>
      <c r="Q8116" s="56"/>
      <c r="R8116" s="58"/>
      <c r="S8116" s="59"/>
      <c r="T8116" s="58"/>
      <c r="U8116" s="58"/>
      <c r="V8116" s="60"/>
      <c r="W8116" s="56"/>
      <c r="X8116" s="56"/>
      <c r="Y8116" s="56"/>
      <c r="Z8116" s="46"/>
      <c r="AA8116" s="66"/>
      <c r="AB8116" s="46"/>
      <c r="AC8116" s="46"/>
      <c r="AD8116" s="61"/>
      <c r="AE8116" s="61"/>
      <c r="AF8116" s="46"/>
      <c r="AG8116" s="46">
        <f>IF(AND(AF8116="",P8116=""),0,IF((AF8116=""),P8116,IF((P8116=""),AF8116,AF8116+P8116)))</f>
        <v>225000</v>
      </c>
      <c r="AH8116" s="46">
        <f>IF( (AA8116=""),AG8116*1,AG8116*(AA8116/100) )</f>
        <v>225000</v>
      </c>
      <c r="AI8116" s="46">
        <v>0</v>
      </c>
      <c r="AJ8116" s="46">
        <f>IF((AI8116-AH8116) &gt; 1,0,IF((AI8116-AH8116)&lt;0,AH8116-AI8116,AI8116-AH8116))</f>
        <v>225000</v>
      </c>
      <c r="AK8116" s="46">
        <v>0.3</v>
      </c>
      <c r="AL8116" s="46">
        <f>AJ8116*(AK8116/100)</f>
        <v>675</v>
      </c>
    </row>
    <row r="8117" spans="1:38" x14ac:dyDescent="0.45">
      <c r="A8117" s="16"/>
      <c r="B8117" s="21"/>
      <c r="C8117" s="16"/>
      <c r="D8117" s="16"/>
      <c r="E8117" s="56">
        <v>4760</v>
      </c>
      <c r="F8117" s="56">
        <v>7934</v>
      </c>
      <c r="G8117" s="57" t="s">
        <v>11812</v>
      </c>
      <c r="H8117" s="56" t="s">
        <v>42</v>
      </c>
      <c r="I8117" s="56">
        <v>24819</v>
      </c>
      <c r="J8117" s="56"/>
      <c r="K8117" s="56"/>
      <c r="L8117" s="71"/>
      <c r="M8117" s="56"/>
      <c r="N8117" s="46"/>
      <c r="O8117" s="46"/>
      <c r="P8117" s="46"/>
      <c r="Q8117" s="56"/>
      <c r="R8117" s="58"/>
      <c r="S8117" s="59"/>
      <c r="T8117" s="58"/>
      <c r="U8117" s="58"/>
      <c r="V8117" s="60"/>
      <c r="W8117" s="56"/>
      <c r="X8117" s="56"/>
      <c r="Y8117" s="56"/>
      <c r="Z8117" s="46"/>
      <c r="AA8117" s="66"/>
      <c r="AB8117" s="46"/>
      <c r="AC8117" s="46"/>
      <c r="AD8117" s="61"/>
      <c r="AE8117" s="61"/>
      <c r="AF8117" s="46"/>
      <c r="AG8117" s="46"/>
      <c r="AH8117" s="46"/>
      <c r="AI8117" s="46"/>
      <c r="AJ8117" s="46"/>
      <c r="AK8117" s="46"/>
      <c r="AL8117" s="46"/>
    </row>
    <row r="8118" spans="1:38" x14ac:dyDescent="0.45">
      <c r="A8118" s="16"/>
      <c r="B8118" s="21"/>
      <c r="C8118" s="16"/>
      <c r="D8118" s="16"/>
      <c r="E8118" s="56">
        <v>4761</v>
      </c>
      <c r="F8118" s="56">
        <v>8504</v>
      </c>
      <c r="G8118" s="57" t="s">
        <v>11813</v>
      </c>
      <c r="H8118" s="56" t="s">
        <v>42</v>
      </c>
      <c r="I8118" s="56">
        <v>24820</v>
      </c>
      <c r="J8118" s="56"/>
      <c r="K8118" s="56"/>
      <c r="L8118" s="71"/>
      <c r="M8118" s="56"/>
      <c r="N8118" s="46"/>
      <c r="O8118" s="46"/>
      <c r="P8118" s="46"/>
      <c r="Q8118" s="56"/>
      <c r="R8118" s="58"/>
      <c r="S8118" s="59"/>
      <c r="T8118" s="58"/>
      <c r="U8118" s="58"/>
      <c r="V8118" s="60"/>
      <c r="W8118" s="56"/>
      <c r="X8118" s="56"/>
      <c r="Y8118" s="56"/>
      <c r="Z8118" s="46"/>
      <c r="AA8118" s="66"/>
      <c r="AB8118" s="46"/>
      <c r="AC8118" s="46"/>
      <c r="AD8118" s="61"/>
      <c r="AE8118" s="61"/>
      <c r="AF8118" s="46"/>
      <c r="AG8118" s="46"/>
      <c r="AH8118" s="46"/>
      <c r="AI8118" s="46"/>
      <c r="AJ8118" s="46"/>
      <c r="AK8118" s="46"/>
      <c r="AL8118" s="46"/>
    </row>
    <row r="8119" spans="1:38" x14ac:dyDescent="0.45">
      <c r="A8119" s="16"/>
      <c r="B8119" s="21"/>
      <c r="C8119" s="16"/>
      <c r="D8119" s="16"/>
      <c r="E8119" s="56">
        <v>4762</v>
      </c>
      <c r="F8119" s="56">
        <v>6517</v>
      </c>
      <c r="G8119" s="57" t="s">
        <v>11814</v>
      </c>
      <c r="H8119" s="56" t="s">
        <v>42</v>
      </c>
      <c r="I8119" s="56">
        <v>24821</v>
      </c>
      <c r="J8119" s="56"/>
      <c r="K8119" s="56"/>
      <c r="L8119" s="71"/>
      <c r="M8119" s="56"/>
      <c r="N8119" s="46"/>
      <c r="O8119" s="46"/>
      <c r="P8119" s="46"/>
      <c r="Q8119" s="56"/>
      <c r="R8119" s="58"/>
      <c r="S8119" s="59"/>
      <c r="T8119" s="58"/>
      <c r="U8119" s="58"/>
      <c r="V8119" s="60"/>
      <c r="W8119" s="56"/>
      <c r="X8119" s="56"/>
      <c r="Y8119" s="56"/>
      <c r="Z8119" s="46"/>
      <c r="AA8119" s="66"/>
      <c r="AB8119" s="46"/>
      <c r="AC8119" s="46"/>
      <c r="AD8119" s="61"/>
      <c r="AE8119" s="61"/>
      <c r="AF8119" s="46"/>
      <c r="AG8119" s="46"/>
      <c r="AH8119" s="46"/>
      <c r="AI8119" s="46"/>
      <c r="AJ8119" s="46"/>
      <c r="AK8119" s="46"/>
      <c r="AL8119" s="46"/>
    </row>
    <row r="8120" spans="1:38" x14ac:dyDescent="0.45">
      <c r="A8120" s="16"/>
      <c r="B8120" s="21"/>
      <c r="C8120" s="16"/>
      <c r="D8120" s="16"/>
      <c r="E8120" s="56">
        <v>4763</v>
      </c>
      <c r="F8120" s="56">
        <v>9674</v>
      </c>
      <c r="G8120" s="57" t="s">
        <v>11815</v>
      </c>
      <c r="H8120" s="56" t="s">
        <v>42</v>
      </c>
      <c r="I8120" s="56">
        <v>24822</v>
      </c>
      <c r="J8120" s="56"/>
      <c r="K8120" s="56"/>
      <c r="L8120" s="71"/>
      <c r="M8120" s="56"/>
      <c r="N8120" s="46"/>
      <c r="O8120" s="46"/>
      <c r="P8120" s="46"/>
      <c r="Q8120" s="56"/>
      <c r="R8120" s="58"/>
      <c r="S8120" s="59"/>
      <c r="T8120" s="58"/>
      <c r="U8120" s="58"/>
      <c r="V8120" s="60"/>
      <c r="W8120" s="56"/>
      <c r="X8120" s="56"/>
      <c r="Y8120" s="56"/>
      <c r="Z8120" s="46"/>
      <c r="AA8120" s="66"/>
      <c r="AB8120" s="46"/>
      <c r="AC8120" s="46"/>
      <c r="AD8120" s="61"/>
      <c r="AE8120" s="61"/>
      <c r="AF8120" s="46"/>
      <c r="AG8120" s="46"/>
      <c r="AH8120" s="46"/>
      <c r="AI8120" s="46"/>
      <c r="AJ8120" s="46"/>
      <c r="AK8120" s="46"/>
      <c r="AL8120" s="46"/>
    </row>
    <row r="8121" spans="1:38" x14ac:dyDescent="0.45">
      <c r="A8121" s="16"/>
      <c r="B8121" s="21"/>
      <c r="C8121" s="16"/>
      <c r="D8121" s="16"/>
      <c r="E8121" s="56">
        <v>4764</v>
      </c>
      <c r="F8121" s="56">
        <v>9917</v>
      </c>
      <c r="G8121" s="57" t="s">
        <v>11816</v>
      </c>
      <c r="H8121" s="56" t="s">
        <v>42</v>
      </c>
      <c r="I8121" s="56">
        <v>24823</v>
      </c>
      <c r="J8121" s="56"/>
      <c r="K8121" s="56"/>
      <c r="L8121" s="71"/>
      <c r="M8121" s="56"/>
      <c r="N8121" s="46"/>
      <c r="O8121" s="46"/>
      <c r="P8121" s="46"/>
      <c r="Q8121" s="56"/>
      <c r="R8121" s="58"/>
      <c r="S8121" s="59"/>
      <c r="T8121" s="58"/>
      <c r="U8121" s="58"/>
      <c r="V8121" s="60"/>
      <c r="W8121" s="56"/>
      <c r="X8121" s="56"/>
      <c r="Y8121" s="56"/>
      <c r="Z8121" s="46"/>
      <c r="AA8121" s="66"/>
      <c r="AB8121" s="46"/>
      <c r="AC8121" s="46"/>
      <c r="AD8121" s="61"/>
      <c r="AE8121" s="61"/>
      <c r="AF8121" s="46"/>
      <c r="AG8121" s="46"/>
      <c r="AH8121" s="46"/>
      <c r="AI8121" s="46"/>
      <c r="AJ8121" s="46"/>
      <c r="AK8121" s="46"/>
      <c r="AL8121" s="46"/>
    </row>
    <row r="8122" spans="1:38" x14ac:dyDescent="0.45">
      <c r="A8122" s="16"/>
      <c r="B8122" s="21"/>
      <c r="C8122" s="16"/>
      <c r="D8122" s="16"/>
      <c r="E8122" s="56">
        <v>4765</v>
      </c>
      <c r="F8122" s="56">
        <v>9818</v>
      </c>
      <c r="G8122" s="57" t="s">
        <v>11817</v>
      </c>
      <c r="H8122" s="56" t="s">
        <v>42</v>
      </c>
      <c r="I8122" s="56">
        <v>24824</v>
      </c>
      <c r="J8122" s="56"/>
      <c r="K8122" s="56"/>
      <c r="L8122" s="71"/>
      <c r="M8122" s="56"/>
      <c r="N8122" s="46"/>
      <c r="O8122" s="46"/>
      <c r="P8122" s="46"/>
      <c r="Q8122" s="56"/>
      <c r="R8122" s="58"/>
      <c r="S8122" s="59"/>
      <c r="T8122" s="58"/>
      <c r="U8122" s="58"/>
      <c r="V8122" s="60"/>
      <c r="W8122" s="56"/>
      <c r="X8122" s="56"/>
      <c r="Y8122" s="56"/>
      <c r="Z8122" s="46"/>
      <c r="AA8122" s="66"/>
      <c r="AB8122" s="46"/>
      <c r="AC8122" s="46"/>
      <c r="AD8122" s="61"/>
      <c r="AE8122" s="61"/>
      <c r="AF8122" s="46"/>
      <c r="AG8122" s="46"/>
      <c r="AH8122" s="46"/>
      <c r="AI8122" s="46"/>
      <c r="AJ8122" s="46"/>
      <c r="AK8122" s="46"/>
      <c r="AL8122" s="46"/>
    </row>
    <row r="8123" spans="1:38" x14ac:dyDescent="0.45">
      <c r="A8123" s="16"/>
      <c r="B8123" s="21"/>
      <c r="C8123" s="16"/>
      <c r="D8123" s="16"/>
      <c r="E8123" s="56">
        <v>4766</v>
      </c>
      <c r="F8123" s="56">
        <v>6532</v>
      </c>
      <c r="G8123" s="57" t="s">
        <v>11818</v>
      </c>
      <c r="H8123" s="56" t="s">
        <v>42</v>
      </c>
      <c r="I8123" s="56">
        <v>24825</v>
      </c>
      <c r="J8123" s="56"/>
      <c r="K8123" s="56"/>
      <c r="L8123" s="71"/>
      <c r="M8123" s="56"/>
      <c r="N8123" s="46"/>
      <c r="O8123" s="46"/>
      <c r="P8123" s="46"/>
      <c r="Q8123" s="56"/>
      <c r="R8123" s="58"/>
      <c r="S8123" s="59"/>
      <c r="T8123" s="58"/>
      <c r="U8123" s="58"/>
      <c r="V8123" s="60"/>
      <c r="W8123" s="56"/>
      <c r="X8123" s="56"/>
      <c r="Y8123" s="56"/>
      <c r="Z8123" s="46"/>
      <c r="AA8123" s="66"/>
      <c r="AB8123" s="46"/>
      <c r="AC8123" s="46"/>
      <c r="AD8123" s="61"/>
      <c r="AE8123" s="61"/>
      <c r="AF8123" s="46"/>
      <c r="AG8123" s="46"/>
      <c r="AH8123" s="46"/>
      <c r="AI8123" s="46"/>
      <c r="AJ8123" s="46"/>
      <c r="AK8123" s="46"/>
      <c r="AL8123" s="46"/>
    </row>
    <row r="8124" spans="1:38" x14ac:dyDescent="0.45">
      <c r="A8124" s="16"/>
      <c r="B8124" s="21"/>
      <c r="C8124" s="16"/>
      <c r="D8124" s="16"/>
      <c r="E8124" s="56">
        <v>4767</v>
      </c>
      <c r="F8124" s="56">
        <v>9832</v>
      </c>
      <c r="G8124" s="57" t="s">
        <v>11819</v>
      </c>
      <c r="H8124" s="56" t="s">
        <v>42</v>
      </c>
      <c r="I8124" s="56">
        <v>24826</v>
      </c>
      <c r="J8124" s="56"/>
      <c r="K8124" s="56"/>
      <c r="L8124" s="71"/>
      <c r="M8124" s="56"/>
      <c r="N8124" s="46"/>
      <c r="O8124" s="46"/>
      <c r="P8124" s="46"/>
      <c r="Q8124" s="56"/>
      <c r="R8124" s="58"/>
      <c r="S8124" s="59"/>
      <c r="T8124" s="58"/>
      <c r="U8124" s="58"/>
      <c r="V8124" s="60"/>
      <c r="W8124" s="56"/>
      <c r="X8124" s="56"/>
      <c r="Y8124" s="56"/>
      <c r="Z8124" s="46"/>
      <c r="AA8124" s="66"/>
      <c r="AB8124" s="46"/>
      <c r="AC8124" s="46"/>
      <c r="AD8124" s="61"/>
      <c r="AE8124" s="61"/>
      <c r="AF8124" s="46"/>
      <c r="AG8124" s="46"/>
      <c r="AH8124" s="46"/>
      <c r="AI8124" s="46"/>
      <c r="AJ8124" s="46"/>
      <c r="AK8124" s="46"/>
      <c r="AL8124" s="46"/>
    </row>
    <row r="8125" spans="1:38" x14ac:dyDescent="0.45">
      <c r="A8125" s="16"/>
      <c r="B8125" s="21"/>
      <c r="C8125" s="16"/>
      <c r="D8125" s="16"/>
      <c r="E8125" s="56">
        <v>4768</v>
      </c>
      <c r="F8125" s="56">
        <v>9727</v>
      </c>
      <c r="G8125" s="57" t="s">
        <v>11820</v>
      </c>
      <c r="H8125" s="56" t="s">
        <v>42</v>
      </c>
      <c r="I8125" s="56">
        <v>24827</v>
      </c>
      <c r="J8125" s="56"/>
      <c r="K8125" s="56"/>
      <c r="L8125" s="71"/>
      <c r="M8125" s="56"/>
      <c r="N8125" s="46"/>
      <c r="O8125" s="46"/>
      <c r="P8125" s="46"/>
      <c r="Q8125" s="56"/>
      <c r="R8125" s="58"/>
      <c r="S8125" s="59"/>
      <c r="T8125" s="58"/>
      <c r="U8125" s="58"/>
      <c r="V8125" s="60"/>
      <c r="W8125" s="56"/>
      <c r="X8125" s="56"/>
      <c r="Y8125" s="56"/>
      <c r="Z8125" s="46"/>
      <c r="AA8125" s="66"/>
      <c r="AB8125" s="46"/>
      <c r="AC8125" s="46"/>
      <c r="AD8125" s="61"/>
      <c r="AE8125" s="61"/>
      <c r="AF8125" s="46"/>
      <c r="AG8125" s="46"/>
      <c r="AH8125" s="46"/>
      <c r="AI8125" s="46"/>
      <c r="AJ8125" s="46"/>
      <c r="AK8125" s="46"/>
      <c r="AL8125" s="46"/>
    </row>
    <row r="8126" spans="1:38" x14ac:dyDescent="0.45">
      <c r="A8126" s="16"/>
      <c r="B8126" s="21"/>
      <c r="C8126" s="16"/>
      <c r="D8126" s="16"/>
      <c r="E8126" s="56">
        <v>4769</v>
      </c>
      <c r="F8126" s="56">
        <v>6524</v>
      </c>
      <c r="G8126" s="57" t="s">
        <v>11821</v>
      </c>
      <c r="H8126" s="56" t="s">
        <v>42</v>
      </c>
      <c r="I8126" s="56">
        <v>24828</v>
      </c>
      <c r="J8126" s="56"/>
      <c r="K8126" s="56"/>
      <c r="L8126" s="71"/>
      <c r="M8126" s="56"/>
      <c r="N8126" s="46"/>
      <c r="O8126" s="46"/>
      <c r="P8126" s="46"/>
      <c r="Q8126" s="56"/>
      <c r="R8126" s="58"/>
      <c r="S8126" s="59"/>
      <c r="T8126" s="58"/>
      <c r="U8126" s="58"/>
      <c r="V8126" s="60"/>
      <c r="W8126" s="56"/>
      <c r="X8126" s="56"/>
      <c r="Y8126" s="56"/>
      <c r="Z8126" s="46"/>
      <c r="AA8126" s="66"/>
      <c r="AB8126" s="46"/>
      <c r="AC8126" s="46"/>
      <c r="AD8126" s="61"/>
      <c r="AE8126" s="61"/>
      <c r="AF8126" s="46"/>
      <c r="AG8126" s="46"/>
      <c r="AH8126" s="46"/>
      <c r="AI8126" s="46"/>
      <c r="AJ8126" s="46"/>
      <c r="AK8126" s="46"/>
      <c r="AL8126" s="46"/>
    </row>
    <row r="8127" spans="1:38" x14ac:dyDescent="0.45">
      <c r="A8127" s="16"/>
      <c r="B8127" s="21"/>
      <c r="C8127" s="16"/>
      <c r="D8127" s="16"/>
      <c r="E8127" s="56">
        <v>4770</v>
      </c>
      <c r="F8127" s="56">
        <v>8309</v>
      </c>
      <c r="G8127" s="57" t="s">
        <v>11822</v>
      </c>
      <c r="H8127" s="56" t="s">
        <v>42</v>
      </c>
      <c r="I8127" s="56">
        <v>24829</v>
      </c>
      <c r="J8127" s="56"/>
      <c r="K8127" s="56"/>
      <c r="L8127" s="71"/>
      <c r="M8127" s="56"/>
      <c r="N8127" s="46"/>
      <c r="O8127" s="46"/>
      <c r="P8127" s="46"/>
      <c r="Q8127" s="56"/>
      <c r="R8127" s="58"/>
      <c r="S8127" s="59"/>
      <c r="T8127" s="58"/>
      <c r="U8127" s="58"/>
      <c r="V8127" s="60"/>
      <c r="W8127" s="56"/>
      <c r="X8127" s="56"/>
      <c r="Y8127" s="56"/>
      <c r="Z8127" s="46"/>
      <c r="AA8127" s="66"/>
      <c r="AB8127" s="46"/>
      <c r="AC8127" s="46"/>
      <c r="AD8127" s="61"/>
      <c r="AE8127" s="61"/>
      <c r="AF8127" s="46"/>
      <c r="AG8127" s="46"/>
      <c r="AH8127" s="46"/>
      <c r="AI8127" s="46"/>
      <c r="AJ8127" s="46"/>
      <c r="AK8127" s="46"/>
      <c r="AL8127" s="46"/>
    </row>
    <row r="8128" spans="1:38" x14ac:dyDescent="0.45">
      <c r="A8128" s="16"/>
      <c r="B8128" s="21"/>
      <c r="C8128" s="16"/>
      <c r="D8128" s="16"/>
      <c r="E8128" s="56">
        <v>4771</v>
      </c>
      <c r="F8128" s="56">
        <v>9075</v>
      </c>
      <c r="G8128" s="57" t="s">
        <v>11823</v>
      </c>
      <c r="H8128" s="56" t="s">
        <v>42</v>
      </c>
      <c r="I8128" s="56">
        <v>24830</v>
      </c>
      <c r="J8128" s="56"/>
      <c r="K8128" s="56"/>
      <c r="L8128" s="71"/>
      <c r="M8128" s="56"/>
      <c r="N8128" s="46"/>
      <c r="O8128" s="46"/>
      <c r="P8128" s="46"/>
      <c r="Q8128" s="56"/>
      <c r="R8128" s="58"/>
      <c r="S8128" s="59"/>
      <c r="T8128" s="58"/>
      <c r="U8128" s="58"/>
      <c r="V8128" s="60"/>
      <c r="W8128" s="56"/>
      <c r="X8128" s="56"/>
      <c r="Y8128" s="56"/>
      <c r="Z8128" s="46"/>
      <c r="AA8128" s="66"/>
      <c r="AB8128" s="46"/>
      <c r="AC8128" s="46"/>
      <c r="AD8128" s="61"/>
      <c r="AE8128" s="61"/>
      <c r="AF8128" s="46"/>
      <c r="AG8128" s="46"/>
      <c r="AH8128" s="46"/>
      <c r="AI8128" s="46"/>
      <c r="AJ8128" s="46"/>
      <c r="AK8128" s="46"/>
      <c r="AL8128" s="46"/>
    </row>
    <row r="8129" spans="1:38" x14ac:dyDescent="0.45">
      <c r="A8129" s="16"/>
      <c r="B8129" s="21"/>
      <c r="C8129" s="16"/>
      <c r="D8129" s="16"/>
      <c r="E8129" s="56">
        <v>4772</v>
      </c>
      <c r="F8129" s="56">
        <v>9584</v>
      </c>
      <c r="G8129" s="57" t="s">
        <v>11824</v>
      </c>
      <c r="H8129" s="56" t="s">
        <v>42</v>
      </c>
      <c r="I8129" s="56">
        <v>24831</v>
      </c>
      <c r="J8129" s="56"/>
      <c r="K8129" s="56"/>
      <c r="L8129" s="71"/>
      <c r="M8129" s="56"/>
      <c r="N8129" s="46"/>
      <c r="O8129" s="46"/>
      <c r="P8129" s="46"/>
      <c r="Q8129" s="56"/>
      <c r="R8129" s="58"/>
      <c r="S8129" s="59"/>
      <c r="T8129" s="58"/>
      <c r="U8129" s="58"/>
      <c r="V8129" s="60"/>
      <c r="W8129" s="56"/>
      <c r="X8129" s="56"/>
      <c r="Y8129" s="56"/>
      <c r="Z8129" s="46"/>
      <c r="AA8129" s="66"/>
      <c r="AB8129" s="46"/>
      <c r="AC8129" s="46"/>
      <c r="AD8129" s="61"/>
      <c r="AE8129" s="61"/>
      <c r="AF8129" s="46"/>
      <c r="AG8129" s="46"/>
      <c r="AH8129" s="46"/>
      <c r="AI8129" s="46"/>
      <c r="AJ8129" s="46"/>
      <c r="AK8129" s="46"/>
      <c r="AL8129" s="46"/>
    </row>
    <row r="8130" spans="1:38" x14ac:dyDescent="0.45">
      <c r="A8130" s="16"/>
      <c r="B8130" s="21"/>
      <c r="C8130" s="16"/>
      <c r="D8130" s="16"/>
      <c r="E8130" s="56">
        <v>4773</v>
      </c>
      <c r="F8130" s="56">
        <v>8468</v>
      </c>
      <c r="G8130" s="57" t="s">
        <v>11825</v>
      </c>
      <c r="H8130" s="56" t="s">
        <v>42</v>
      </c>
      <c r="I8130" s="56">
        <v>24832</v>
      </c>
      <c r="J8130" s="56"/>
      <c r="K8130" s="56"/>
      <c r="L8130" s="71"/>
      <c r="M8130" s="56"/>
      <c r="N8130" s="46"/>
      <c r="O8130" s="46"/>
      <c r="P8130" s="46"/>
      <c r="Q8130" s="56"/>
      <c r="R8130" s="58"/>
      <c r="S8130" s="59"/>
      <c r="T8130" s="58"/>
      <c r="U8130" s="58"/>
      <c r="V8130" s="60"/>
      <c r="W8130" s="56"/>
      <c r="X8130" s="56"/>
      <c r="Y8130" s="56"/>
      <c r="Z8130" s="46"/>
      <c r="AA8130" s="66"/>
      <c r="AB8130" s="46"/>
      <c r="AC8130" s="46"/>
      <c r="AD8130" s="61"/>
      <c r="AE8130" s="61"/>
      <c r="AF8130" s="46"/>
      <c r="AG8130" s="46"/>
      <c r="AH8130" s="46"/>
      <c r="AI8130" s="46"/>
      <c r="AJ8130" s="46"/>
      <c r="AK8130" s="46"/>
      <c r="AL8130" s="46"/>
    </row>
    <row r="8131" spans="1:38" x14ac:dyDescent="0.45">
      <c r="A8131" s="16"/>
      <c r="B8131" s="21"/>
      <c r="C8131" s="16"/>
      <c r="D8131" s="16"/>
      <c r="E8131" s="56">
        <v>4774</v>
      </c>
      <c r="F8131" s="56">
        <v>10054</v>
      </c>
      <c r="G8131" s="57" t="s">
        <v>11826</v>
      </c>
      <c r="H8131" s="56" t="s">
        <v>42</v>
      </c>
      <c r="I8131" s="56">
        <v>24833</v>
      </c>
      <c r="J8131" s="56"/>
      <c r="K8131" s="56"/>
      <c r="L8131" s="71"/>
      <c r="M8131" s="56"/>
      <c r="N8131" s="46"/>
      <c r="O8131" s="46"/>
      <c r="P8131" s="46"/>
      <c r="Q8131" s="56"/>
      <c r="R8131" s="58"/>
      <c r="S8131" s="59"/>
      <c r="T8131" s="58"/>
      <c r="U8131" s="58"/>
      <c r="V8131" s="60"/>
      <c r="W8131" s="56"/>
      <c r="X8131" s="56"/>
      <c r="Y8131" s="56"/>
      <c r="Z8131" s="46"/>
      <c r="AA8131" s="66"/>
      <c r="AB8131" s="46"/>
      <c r="AC8131" s="46"/>
      <c r="AD8131" s="61"/>
      <c r="AE8131" s="61"/>
      <c r="AF8131" s="46"/>
      <c r="AG8131" s="46"/>
      <c r="AH8131" s="46"/>
      <c r="AI8131" s="46"/>
      <c r="AJ8131" s="46"/>
      <c r="AK8131" s="46"/>
      <c r="AL8131" s="46"/>
    </row>
    <row r="8132" spans="1:38" x14ac:dyDescent="0.45">
      <c r="A8132" s="16"/>
      <c r="B8132" s="21"/>
      <c r="C8132" s="16"/>
      <c r="D8132" s="16"/>
      <c r="E8132" s="56">
        <v>4775</v>
      </c>
      <c r="F8132" s="56">
        <v>9793</v>
      </c>
      <c r="G8132" s="57" t="s">
        <v>11827</v>
      </c>
      <c r="H8132" s="56" t="s">
        <v>42</v>
      </c>
      <c r="I8132" s="56">
        <v>24834</v>
      </c>
      <c r="J8132" s="56"/>
      <c r="K8132" s="56"/>
      <c r="L8132" s="71"/>
      <c r="M8132" s="56"/>
      <c r="N8132" s="46"/>
      <c r="O8132" s="46"/>
      <c r="P8132" s="46"/>
      <c r="Q8132" s="56"/>
      <c r="R8132" s="58"/>
      <c r="S8132" s="59"/>
      <c r="T8132" s="58"/>
      <c r="U8132" s="58"/>
      <c r="V8132" s="60"/>
      <c r="W8132" s="56"/>
      <c r="X8132" s="56"/>
      <c r="Y8132" s="56"/>
      <c r="Z8132" s="46"/>
      <c r="AA8132" s="66"/>
      <c r="AB8132" s="46"/>
      <c r="AC8132" s="46"/>
      <c r="AD8132" s="61"/>
      <c r="AE8132" s="61"/>
      <c r="AF8132" s="46"/>
      <c r="AG8132" s="46"/>
      <c r="AH8132" s="46"/>
      <c r="AI8132" s="46"/>
      <c r="AJ8132" s="46"/>
      <c r="AK8132" s="46"/>
      <c r="AL8132" s="46"/>
    </row>
    <row r="8133" spans="1:38" x14ac:dyDescent="0.45">
      <c r="A8133" s="16"/>
      <c r="B8133" s="21"/>
      <c r="C8133" s="16"/>
      <c r="D8133" s="16"/>
      <c r="E8133" s="56">
        <v>4776</v>
      </c>
      <c r="F8133" s="56">
        <v>8475</v>
      </c>
      <c r="G8133" s="57" t="s">
        <v>11828</v>
      </c>
      <c r="H8133" s="56" t="s">
        <v>42</v>
      </c>
      <c r="I8133" s="56">
        <v>24835</v>
      </c>
      <c r="J8133" s="56"/>
      <c r="K8133" s="56"/>
      <c r="L8133" s="71"/>
      <c r="M8133" s="56"/>
      <c r="N8133" s="46"/>
      <c r="O8133" s="46"/>
      <c r="P8133" s="46"/>
      <c r="Q8133" s="56"/>
      <c r="R8133" s="58"/>
      <c r="S8133" s="59"/>
      <c r="T8133" s="58"/>
      <c r="U8133" s="58"/>
      <c r="V8133" s="60"/>
      <c r="W8133" s="56"/>
      <c r="X8133" s="56"/>
      <c r="Y8133" s="56"/>
      <c r="Z8133" s="46"/>
      <c r="AA8133" s="66"/>
      <c r="AB8133" s="46"/>
      <c r="AC8133" s="46"/>
      <c r="AD8133" s="61"/>
      <c r="AE8133" s="61"/>
      <c r="AF8133" s="46"/>
      <c r="AG8133" s="46"/>
      <c r="AH8133" s="46"/>
      <c r="AI8133" s="46"/>
      <c r="AJ8133" s="46"/>
      <c r="AK8133" s="46"/>
      <c r="AL8133" s="46"/>
    </row>
    <row r="8134" spans="1:38" x14ac:dyDescent="0.45">
      <c r="A8134" s="16"/>
      <c r="B8134" s="21"/>
      <c r="C8134" s="16"/>
      <c r="D8134" s="16"/>
      <c r="E8134" s="56">
        <v>4777</v>
      </c>
      <c r="F8134" s="56">
        <v>6518</v>
      </c>
      <c r="G8134" s="57" t="s">
        <v>11829</v>
      </c>
      <c r="H8134" s="56" t="s">
        <v>42</v>
      </c>
      <c r="I8134" s="56">
        <v>24836</v>
      </c>
      <c r="J8134" s="56"/>
      <c r="K8134" s="56"/>
      <c r="L8134" s="71"/>
      <c r="M8134" s="56"/>
      <c r="N8134" s="46"/>
      <c r="O8134" s="46"/>
      <c r="P8134" s="46"/>
      <c r="Q8134" s="56"/>
      <c r="R8134" s="58"/>
      <c r="S8134" s="59"/>
      <c r="T8134" s="58"/>
      <c r="U8134" s="58"/>
      <c r="V8134" s="60"/>
      <c r="W8134" s="56"/>
      <c r="X8134" s="56"/>
      <c r="Y8134" s="56"/>
      <c r="Z8134" s="46"/>
      <c r="AA8134" s="66"/>
      <c r="AB8134" s="46"/>
      <c r="AC8134" s="46"/>
      <c r="AD8134" s="61"/>
      <c r="AE8134" s="61"/>
      <c r="AF8134" s="46"/>
      <c r="AG8134" s="46"/>
      <c r="AH8134" s="46"/>
      <c r="AI8134" s="46"/>
      <c r="AJ8134" s="46"/>
      <c r="AK8134" s="46"/>
      <c r="AL8134" s="46"/>
    </row>
    <row r="8135" spans="1:38" x14ac:dyDescent="0.45">
      <c r="A8135" s="16"/>
      <c r="B8135" s="21"/>
      <c r="C8135" s="16"/>
      <c r="D8135" s="16"/>
      <c r="E8135" s="56">
        <v>4778</v>
      </c>
      <c r="F8135" s="56">
        <v>6649</v>
      </c>
      <c r="G8135" s="57" t="s">
        <v>11830</v>
      </c>
      <c r="H8135" s="56" t="s">
        <v>42</v>
      </c>
      <c r="I8135" s="56">
        <v>24837</v>
      </c>
      <c r="J8135" s="56"/>
      <c r="K8135" s="56"/>
      <c r="L8135" s="71"/>
      <c r="M8135" s="56"/>
      <c r="N8135" s="46"/>
      <c r="O8135" s="46"/>
      <c r="P8135" s="46"/>
      <c r="Q8135" s="56"/>
      <c r="R8135" s="58"/>
      <c r="S8135" s="59"/>
      <c r="T8135" s="58"/>
      <c r="U8135" s="58"/>
      <c r="V8135" s="60"/>
      <c r="W8135" s="56"/>
      <c r="X8135" s="56"/>
      <c r="Y8135" s="56"/>
      <c r="Z8135" s="46"/>
      <c r="AA8135" s="66"/>
      <c r="AB8135" s="46"/>
      <c r="AC8135" s="46"/>
      <c r="AD8135" s="61"/>
      <c r="AE8135" s="61"/>
      <c r="AF8135" s="46"/>
      <c r="AG8135" s="46"/>
      <c r="AH8135" s="46"/>
      <c r="AI8135" s="46"/>
      <c r="AJ8135" s="46"/>
      <c r="AK8135" s="46"/>
      <c r="AL8135" s="46"/>
    </row>
    <row r="8136" spans="1:38" x14ac:dyDescent="0.45">
      <c r="A8136" s="16"/>
      <c r="B8136" s="21"/>
      <c r="C8136" s="16"/>
      <c r="D8136" s="16"/>
      <c r="E8136" s="56">
        <v>4779</v>
      </c>
      <c r="F8136" s="56">
        <v>7623</v>
      </c>
      <c r="G8136" s="57" t="s">
        <v>11831</v>
      </c>
      <c r="H8136" s="56" t="s">
        <v>42</v>
      </c>
      <c r="I8136" s="56">
        <v>24838</v>
      </c>
      <c r="J8136" s="56"/>
      <c r="K8136" s="56"/>
      <c r="L8136" s="71"/>
      <c r="M8136" s="56"/>
      <c r="N8136" s="46"/>
      <c r="O8136" s="46"/>
      <c r="P8136" s="46"/>
      <c r="Q8136" s="56"/>
      <c r="R8136" s="58"/>
      <c r="S8136" s="59"/>
      <c r="T8136" s="58"/>
      <c r="U8136" s="58"/>
      <c r="V8136" s="60"/>
      <c r="W8136" s="56"/>
      <c r="X8136" s="56"/>
      <c r="Y8136" s="56"/>
      <c r="Z8136" s="46"/>
      <c r="AA8136" s="66"/>
      <c r="AB8136" s="46"/>
      <c r="AC8136" s="46"/>
      <c r="AD8136" s="61"/>
      <c r="AE8136" s="61"/>
      <c r="AF8136" s="46"/>
      <c r="AG8136" s="46"/>
      <c r="AH8136" s="46"/>
      <c r="AI8136" s="46"/>
      <c r="AJ8136" s="46"/>
      <c r="AK8136" s="46"/>
      <c r="AL8136" s="46"/>
    </row>
    <row r="8137" spans="1:38" x14ac:dyDescent="0.45">
      <c r="A8137" s="16"/>
      <c r="B8137" s="21"/>
      <c r="C8137" s="16"/>
      <c r="D8137" s="16"/>
      <c r="E8137" s="56">
        <v>4780</v>
      </c>
      <c r="F8137" s="56">
        <v>6519</v>
      </c>
      <c r="G8137" s="57" t="s">
        <v>11832</v>
      </c>
      <c r="H8137" s="56" t="s">
        <v>42</v>
      </c>
      <c r="I8137" s="56">
        <v>24839</v>
      </c>
      <c r="J8137" s="56"/>
      <c r="K8137" s="56"/>
      <c r="L8137" s="71"/>
      <c r="M8137" s="56"/>
      <c r="N8137" s="46"/>
      <c r="O8137" s="46"/>
      <c r="P8137" s="46"/>
      <c r="Q8137" s="56"/>
      <c r="R8137" s="58"/>
      <c r="S8137" s="59"/>
      <c r="T8137" s="58"/>
      <c r="U8137" s="58"/>
      <c r="V8137" s="60"/>
      <c r="W8137" s="56"/>
      <c r="X8137" s="56"/>
      <c r="Y8137" s="56"/>
      <c r="Z8137" s="46"/>
      <c r="AA8137" s="66"/>
      <c r="AB8137" s="46"/>
      <c r="AC8137" s="46"/>
      <c r="AD8137" s="61"/>
      <c r="AE8137" s="61"/>
      <c r="AF8137" s="46"/>
      <c r="AG8137" s="46"/>
      <c r="AH8137" s="46"/>
      <c r="AI8137" s="46"/>
      <c r="AJ8137" s="46"/>
      <c r="AK8137" s="46"/>
      <c r="AL8137" s="46"/>
    </row>
    <row r="8138" spans="1:38" x14ac:dyDescent="0.45">
      <c r="A8138" s="16"/>
      <c r="B8138" s="21"/>
      <c r="C8138" s="16"/>
      <c r="D8138" s="16"/>
      <c r="E8138" s="56">
        <v>4781</v>
      </c>
      <c r="F8138" s="56">
        <v>8250</v>
      </c>
      <c r="G8138" s="57" t="s">
        <v>11833</v>
      </c>
      <c r="H8138" s="56" t="s">
        <v>42</v>
      </c>
      <c r="I8138" s="56">
        <v>24840</v>
      </c>
      <c r="J8138" s="56"/>
      <c r="K8138" s="56"/>
      <c r="L8138" s="71"/>
      <c r="M8138" s="56"/>
      <c r="N8138" s="46"/>
      <c r="O8138" s="46"/>
      <c r="P8138" s="46"/>
      <c r="Q8138" s="56"/>
      <c r="R8138" s="58"/>
      <c r="S8138" s="59"/>
      <c r="T8138" s="58"/>
      <c r="U8138" s="58"/>
      <c r="V8138" s="60"/>
      <c r="W8138" s="56"/>
      <c r="X8138" s="56"/>
      <c r="Y8138" s="56"/>
      <c r="Z8138" s="46"/>
      <c r="AA8138" s="66"/>
      <c r="AB8138" s="46"/>
      <c r="AC8138" s="46"/>
      <c r="AD8138" s="61"/>
      <c r="AE8138" s="61"/>
      <c r="AF8138" s="46"/>
      <c r="AG8138" s="46"/>
      <c r="AH8138" s="46"/>
      <c r="AI8138" s="46"/>
      <c r="AJ8138" s="46"/>
      <c r="AK8138" s="46"/>
      <c r="AL8138" s="46"/>
    </row>
    <row r="8139" spans="1:38" x14ac:dyDescent="0.45">
      <c r="A8139" s="16"/>
      <c r="B8139" s="21"/>
      <c r="C8139" s="16"/>
      <c r="D8139" s="16"/>
      <c r="E8139" s="56">
        <v>4782</v>
      </c>
      <c r="F8139" s="56">
        <v>8476</v>
      </c>
      <c r="G8139" s="57" t="s">
        <v>11834</v>
      </c>
      <c r="H8139" s="56" t="s">
        <v>42</v>
      </c>
      <c r="I8139" s="56">
        <v>24841</v>
      </c>
      <c r="J8139" s="56"/>
      <c r="K8139" s="56"/>
      <c r="L8139" s="71"/>
      <c r="M8139" s="56"/>
      <c r="N8139" s="46"/>
      <c r="O8139" s="46"/>
      <c r="P8139" s="46"/>
      <c r="Q8139" s="56"/>
      <c r="R8139" s="58"/>
      <c r="S8139" s="59"/>
      <c r="T8139" s="58"/>
      <c r="U8139" s="58"/>
      <c r="V8139" s="60"/>
      <c r="W8139" s="56"/>
      <c r="X8139" s="56"/>
      <c r="Y8139" s="56"/>
      <c r="Z8139" s="46"/>
      <c r="AA8139" s="66"/>
      <c r="AB8139" s="46"/>
      <c r="AC8139" s="46"/>
      <c r="AD8139" s="61"/>
      <c r="AE8139" s="61"/>
      <c r="AF8139" s="46"/>
      <c r="AG8139" s="46"/>
      <c r="AH8139" s="46"/>
      <c r="AI8139" s="46"/>
      <c r="AJ8139" s="46"/>
      <c r="AK8139" s="46"/>
      <c r="AL8139" s="46"/>
    </row>
    <row r="8140" spans="1:38" x14ac:dyDescent="0.45">
      <c r="A8140" s="16"/>
      <c r="B8140" s="21"/>
      <c r="C8140" s="16"/>
      <c r="D8140" s="16"/>
      <c r="E8140" s="56">
        <v>4783</v>
      </c>
      <c r="F8140" s="56">
        <v>6523</v>
      </c>
      <c r="G8140" s="57" t="s">
        <v>11835</v>
      </c>
      <c r="H8140" s="56" t="s">
        <v>42</v>
      </c>
      <c r="I8140" s="56">
        <v>24842</v>
      </c>
      <c r="J8140" s="56"/>
      <c r="K8140" s="56"/>
      <c r="L8140" s="71"/>
      <c r="M8140" s="56"/>
      <c r="N8140" s="46"/>
      <c r="O8140" s="46"/>
      <c r="P8140" s="46"/>
      <c r="Q8140" s="56"/>
      <c r="R8140" s="58"/>
      <c r="S8140" s="59"/>
      <c r="T8140" s="58"/>
      <c r="U8140" s="58"/>
      <c r="V8140" s="60"/>
      <c r="W8140" s="56"/>
      <c r="X8140" s="56"/>
      <c r="Y8140" s="56"/>
      <c r="Z8140" s="46"/>
      <c r="AA8140" s="66"/>
      <c r="AB8140" s="46"/>
      <c r="AC8140" s="46"/>
      <c r="AD8140" s="61"/>
      <c r="AE8140" s="61"/>
      <c r="AF8140" s="46"/>
      <c r="AG8140" s="46"/>
      <c r="AH8140" s="46"/>
      <c r="AI8140" s="46"/>
      <c r="AJ8140" s="46"/>
      <c r="AK8140" s="46"/>
      <c r="AL8140" s="46"/>
    </row>
    <row r="8141" spans="1:38" x14ac:dyDescent="0.45">
      <c r="A8141" s="16"/>
      <c r="B8141" s="21"/>
      <c r="C8141" s="16"/>
      <c r="D8141" s="16"/>
      <c r="E8141" s="56">
        <v>4784</v>
      </c>
      <c r="F8141" s="56">
        <v>1412</v>
      </c>
      <c r="G8141" s="57" t="s">
        <v>11836</v>
      </c>
      <c r="H8141" s="56" t="s">
        <v>42</v>
      </c>
      <c r="I8141" s="56">
        <v>24843</v>
      </c>
      <c r="J8141" s="56">
        <v>0</v>
      </c>
      <c r="K8141" s="56">
        <v>0</v>
      </c>
      <c r="L8141" s="71">
        <v>49</v>
      </c>
      <c r="M8141" s="56" t="s">
        <v>43</v>
      </c>
      <c r="N8141" s="46">
        <f>((J8141*400)+(K8141*100))+L8141</f>
        <v>49</v>
      </c>
      <c r="O8141" s="46">
        <v>5000</v>
      </c>
      <c r="P8141" s="46">
        <f>N8141*O8141</f>
        <v>245000</v>
      </c>
      <c r="Q8141" s="56"/>
      <c r="R8141" s="58"/>
      <c r="S8141" s="59"/>
      <c r="T8141" s="58"/>
      <c r="U8141" s="58"/>
      <c r="V8141" s="60"/>
      <c r="W8141" s="56"/>
      <c r="X8141" s="56"/>
      <c r="Y8141" s="56"/>
      <c r="Z8141" s="46"/>
      <c r="AA8141" s="66"/>
      <c r="AB8141" s="46"/>
      <c r="AC8141" s="46"/>
      <c r="AD8141" s="61"/>
      <c r="AE8141" s="61"/>
      <c r="AF8141" s="46"/>
      <c r="AG8141" s="46">
        <f>IF(AND(AF8141="",P8141=""),0,IF((AF8141=""),P8141,IF((P8141=""),AF8141,AF8141+P8141)))</f>
        <v>245000</v>
      </c>
      <c r="AH8141" s="46">
        <f>IF( (AA8141=""),AG8141*1,AG8141*(AA8141/100) )</f>
        <v>245000</v>
      </c>
      <c r="AI8141" s="46">
        <v>0</v>
      </c>
      <c r="AJ8141" s="46">
        <f>IF((AI8141-AH8141) &gt; 1,0,IF((AI8141-AH8141)&lt;0,AH8141-AI8141,AI8141-AH8141))</f>
        <v>245000</v>
      </c>
      <c r="AK8141" s="46">
        <v>0.3</v>
      </c>
      <c r="AL8141" s="46">
        <f>AJ8141*(AK8141/100)</f>
        <v>735</v>
      </c>
    </row>
    <row r="8142" spans="1:38" x14ac:dyDescent="0.45">
      <c r="A8142" s="16"/>
      <c r="B8142" s="21"/>
      <c r="C8142" s="16"/>
      <c r="D8142" s="16"/>
      <c r="E8142" s="56">
        <v>4785</v>
      </c>
      <c r="F8142" s="56">
        <v>7631</v>
      </c>
      <c r="G8142" s="57" t="s">
        <v>11837</v>
      </c>
      <c r="H8142" s="56" t="s">
        <v>42</v>
      </c>
      <c r="I8142" s="56">
        <v>24844</v>
      </c>
      <c r="J8142" s="56"/>
      <c r="K8142" s="56"/>
      <c r="L8142" s="71"/>
      <c r="M8142" s="56"/>
      <c r="N8142" s="46"/>
      <c r="O8142" s="46"/>
      <c r="P8142" s="46"/>
      <c r="Q8142" s="56"/>
      <c r="R8142" s="58"/>
      <c r="S8142" s="59"/>
      <c r="T8142" s="58"/>
      <c r="U8142" s="58"/>
      <c r="V8142" s="60"/>
      <c r="W8142" s="56"/>
      <c r="X8142" s="56"/>
      <c r="Y8142" s="56"/>
      <c r="Z8142" s="46"/>
      <c r="AA8142" s="66"/>
      <c r="AB8142" s="46"/>
      <c r="AC8142" s="46"/>
      <c r="AD8142" s="61"/>
      <c r="AE8142" s="61"/>
      <c r="AF8142" s="46"/>
      <c r="AG8142" s="46"/>
      <c r="AH8142" s="46"/>
      <c r="AI8142" s="46"/>
      <c r="AJ8142" s="46"/>
      <c r="AK8142" s="46"/>
      <c r="AL8142" s="46"/>
    </row>
    <row r="8143" spans="1:38" x14ac:dyDescent="0.45">
      <c r="A8143" s="16"/>
      <c r="B8143" s="21"/>
      <c r="C8143" s="16"/>
      <c r="D8143" s="16"/>
      <c r="E8143" s="56">
        <v>4786</v>
      </c>
      <c r="F8143" s="56">
        <v>9850</v>
      </c>
      <c r="G8143" s="57" t="s">
        <v>11838</v>
      </c>
      <c r="H8143" s="56" t="s">
        <v>42</v>
      </c>
      <c r="I8143" s="56">
        <v>24845</v>
      </c>
      <c r="J8143" s="56"/>
      <c r="K8143" s="56"/>
      <c r="L8143" s="71"/>
      <c r="M8143" s="56"/>
      <c r="N8143" s="46"/>
      <c r="O8143" s="46"/>
      <c r="P8143" s="46"/>
      <c r="Q8143" s="56"/>
      <c r="R8143" s="58"/>
      <c r="S8143" s="59"/>
      <c r="T8143" s="58"/>
      <c r="U8143" s="58"/>
      <c r="V8143" s="60"/>
      <c r="W8143" s="56"/>
      <c r="X8143" s="56"/>
      <c r="Y8143" s="56"/>
      <c r="Z8143" s="46"/>
      <c r="AA8143" s="66"/>
      <c r="AB8143" s="46"/>
      <c r="AC8143" s="46"/>
      <c r="AD8143" s="61"/>
      <c r="AE8143" s="61"/>
      <c r="AF8143" s="46"/>
      <c r="AG8143" s="46"/>
      <c r="AH8143" s="46"/>
      <c r="AI8143" s="46"/>
      <c r="AJ8143" s="46"/>
      <c r="AK8143" s="46"/>
      <c r="AL8143" s="46"/>
    </row>
    <row r="8144" spans="1:38" x14ac:dyDescent="0.45">
      <c r="A8144" s="16"/>
      <c r="B8144" s="21"/>
      <c r="C8144" s="16"/>
      <c r="D8144" s="16"/>
      <c r="E8144" s="56">
        <v>4787</v>
      </c>
      <c r="F8144" s="56">
        <v>6648</v>
      </c>
      <c r="G8144" s="57" t="s">
        <v>11839</v>
      </c>
      <c r="H8144" s="56" t="s">
        <v>42</v>
      </c>
      <c r="I8144" s="56">
        <v>24846</v>
      </c>
      <c r="J8144" s="56"/>
      <c r="K8144" s="56"/>
      <c r="L8144" s="71"/>
      <c r="M8144" s="56"/>
      <c r="N8144" s="46"/>
      <c r="O8144" s="46"/>
      <c r="P8144" s="46"/>
      <c r="Q8144" s="56"/>
      <c r="R8144" s="58"/>
      <c r="S8144" s="59"/>
      <c r="T8144" s="58"/>
      <c r="U8144" s="58"/>
      <c r="V8144" s="60"/>
      <c r="W8144" s="56"/>
      <c r="X8144" s="56"/>
      <c r="Y8144" s="56"/>
      <c r="Z8144" s="46"/>
      <c r="AA8144" s="66"/>
      <c r="AB8144" s="46"/>
      <c r="AC8144" s="46"/>
      <c r="AD8144" s="61"/>
      <c r="AE8144" s="61"/>
      <c r="AF8144" s="46"/>
      <c r="AG8144" s="46"/>
      <c r="AH8144" s="46"/>
      <c r="AI8144" s="46"/>
      <c r="AJ8144" s="46"/>
      <c r="AK8144" s="46"/>
      <c r="AL8144" s="46"/>
    </row>
    <row r="8145" spans="1:38" x14ac:dyDescent="0.45">
      <c r="A8145" s="16"/>
      <c r="B8145" s="21"/>
      <c r="C8145" s="16"/>
      <c r="D8145" s="16"/>
      <c r="E8145" s="56">
        <v>4788</v>
      </c>
      <c r="F8145" s="56">
        <v>8668</v>
      </c>
      <c r="G8145" s="57" t="s">
        <v>11840</v>
      </c>
      <c r="H8145" s="56" t="s">
        <v>42</v>
      </c>
      <c r="I8145" s="56">
        <v>24847</v>
      </c>
      <c r="J8145" s="56"/>
      <c r="K8145" s="56"/>
      <c r="L8145" s="71"/>
      <c r="M8145" s="56"/>
      <c r="N8145" s="46"/>
      <c r="O8145" s="46"/>
      <c r="P8145" s="46"/>
      <c r="Q8145" s="56"/>
      <c r="R8145" s="58"/>
      <c r="S8145" s="59"/>
      <c r="T8145" s="58"/>
      <c r="U8145" s="58"/>
      <c r="V8145" s="60"/>
      <c r="W8145" s="56"/>
      <c r="X8145" s="56"/>
      <c r="Y8145" s="56"/>
      <c r="Z8145" s="46"/>
      <c r="AA8145" s="66"/>
      <c r="AB8145" s="46"/>
      <c r="AC8145" s="46"/>
      <c r="AD8145" s="61"/>
      <c r="AE8145" s="61"/>
      <c r="AF8145" s="46"/>
      <c r="AG8145" s="46"/>
      <c r="AH8145" s="46"/>
      <c r="AI8145" s="46"/>
      <c r="AJ8145" s="46"/>
      <c r="AK8145" s="46"/>
      <c r="AL8145" s="46"/>
    </row>
    <row r="8146" spans="1:38" x14ac:dyDescent="0.45">
      <c r="A8146" s="16"/>
      <c r="B8146" s="21"/>
      <c r="C8146" s="16"/>
      <c r="D8146" s="16"/>
      <c r="E8146" s="56">
        <v>4789</v>
      </c>
      <c r="F8146" s="56">
        <v>7192</v>
      </c>
      <c r="G8146" s="57" t="s">
        <v>11841</v>
      </c>
      <c r="H8146" s="56" t="s">
        <v>42</v>
      </c>
      <c r="I8146" s="56">
        <v>24848</v>
      </c>
      <c r="J8146" s="56"/>
      <c r="K8146" s="56"/>
      <c r="L8146" s="71"/>
      <c r="M8146" s="56"/>
      <c r="N8146" s="46"/>
      <c r="O8146" s="46"/>
      <c r="P8146" s="46"/>
      <c r="Q8146" s="56"/>
      <c r="R8146" s="58"/>
      <c r="S8146" s="59"/>
      <c r="T8146" s="58"/>
      <c r="U8146" s="58"/>
      <c r="V8146" s="60"/>
      <c r="W8146" s="56"/>
      <c r="X8146" s="56"/>
      <c r="Y8146" s="56"/>
      <c r="Z8146" s="46"/>
      <c r="AA8146" s="66"/>
      <c r="AB8146" s="46"/>
      <c r="AC8146" s="46"/>
      <c r="AD8146" s="61"/>
      <c r="AE8146" s="61"/>
      <c r="AF8146" s="46"/>
      <c r="AG8146" s="46"/>
      <c r="AH8146" s="46"/>
      <c r="AI8146" s="46"/>
      <c r="AJ8146" s="46"/>
      <c r="AK8146" s="46"/>
      <c r="AL8146" s="46"/>
    </row>
    <row r="8147" spans="1:38" x14ac:dyDescent="0.45">
      <c r="A8147" s="16"/>
      <c r="B8147" s="21"/>
      <c r="C8147" s="16"/>
      <c r="D8147" s="16"/>
      <c r="E8147" s="56">
        <v>4790</v>
      </c>
      <c r="F8147" s="56">
        <v>9519</v>
      </c>
      <c r="G8147" s="57" t="s">
        <v>11842</v>
      </c>
      <c r="H8147" s="56" t="s">
        <v>42</v>
      </c>
      <c r="I8147" s="56">
        <v>24849</v>
      </c>
      <c r="J8147" s="56"/>
      <c r="K8147" s="56"/>
      <c r="L8147" s="71"/>
      <c r="M8147" s="56"/>
      <c r="N8147" s="46"/>
      <c r="O8147" s="46"/>
      <c r="P8147" s="46"/>
      <c r="Q8147" s="56"/>
      <c r="R8147" s="58"/>
      <c r="S8147" s="59"/>
      <c r="T8147" s="58"/>
      <c r="U8147" s="58"/>
      <c r="V8147" s="60"/>
      <c r="W8147" s="56"/>
      <c r="X8147" s="56"/>
      <c r="Y8147" s="56"/>
      <c r="Z8147" s="46"/>
      <c r="AA8147" s="66"/>
      <c r="AB8147" s="46"/>
      <c r="AC8147" s="46"/>
      <c r="AD8147" s="61"/>
      <c r="AE8147" s="61"/>
      <c r="AF8147" s="46"/>
      <c r="AG8147" s="46"/>
      <c r="AH8147" s="46"/>
      <c r="AI8147" s="46"/>
      <c r="AJ8147" s="46"/>
      <c r="AK8147" s="46"/>
      <c r="AL8147" s="46"/>
    </row>
    <row r="8148" spans="1:38" x14ac:dyDescent="0.45">
      <c r="A8148" s="16"/>
      <c r="B8148" s="21"/>
      <c r="C8148" s="16"/>
      <c r="D8148" s="16"/>
      <c r="E8148" s="56">
        <v>4791</v>
      </c>
      <c r="F8148" s="56">
        <v>7908</v>
      </c>
      <c r="G8148" s="57" t="s">
        <v>11843</v>
      </c>
      <c r="H8148" s="56" t="s">
        <v>42</v>
      </c>
      <c r="I8148" s="56">
        <v>24850</v>
      </c>
      <c r="J8148" s="56"/>
      <c r="K8148" s="56"/>
      <c r="L8148" s="71"/>
      <c r="M8148" s="56"/>
      <c r="N8148" s="46"/>
      <c r="O8148" s="46"/>
      <c r="P8148" s="46"/>
      <c r="Q8148" s="56"/>
      <c r="R8148" s="58"/>
      <c r="S8148" s="59"/>
      <c r="T8148" s="58"/>
      <c r="U8148" s="58"/>
      <c r="V8148" s="60"/>
      <c r="W8148" s="56"/>
      <c r="X8148" s="56"/>
      <c r="Y8148" s="56"/>
      <c r="Z8148" s="46"/>
      <c r="AA8148" s="66"/>
      <c r="AB8148" s="46"/>
      <c r="AC8148" s="46"/>
      <c r="AD8148" s="61"/>
      <c r="AE8148" s="61"/>
      <c r="AF8148" s="46"/>
      <c r="AG8148" s="46"/>
      <c r="AH8148" s="46"/>
      <c r="AI8148" s="46"/>
      <c r="AJ8148" s="46"/>
      <c r="AK8148" s="46"/>
      <c r="AL8148" s="46"/>
    </row>
    <row r="8149" spans="1:38" x14ac:dyDescent="0.45">
      <c r="A8149" s="16"/>
      <c r="B8149" s="21"/>
      <c r="C8149" s="16"/>
      <c r="D8149" s="16"/>
      <c r="E8149" s="56">
        <v>4792</v>
      </c>
      <c r="F8149" s="56">
        <v>9337</v>
      </c>
      <c r="G8149" s="57" t="s">
        <v>11844</v>
      </c>
      <c r="H8149" s="56" t="s">
        <v>42</v>
      </c>
      <c r="I8149" s="56">
        <v>24851</v>
      </c>
      <c r="J8149" s="56"/>
      <c r="K8149" s="56"/>
      <c r="L8149" s="71"/>
      <c r="M8149" s="56"/>
      <c r="N8149" s="46"/>
      <c r="O8149" s="46"/>
      <c r="P8149" s="46"/>
      <c r="Q8149" s="56"/>
      <c r="R8149" s="58"/>
      <c r="S8149" s="59"/>
      <c r="T8149" s="58"/>
      <c r="U8149" s="58"/>
      <c r="V8149" s="60"/>
      <c r="W8149" s="56"/>
      <c r="X8149" s="56"/>
      <c r="Y8149" s="56"/>
      <c r="Z8149" s="46"/>
      <c r="AA8149" s="66"/>
      <c r="AB8149" s="46"/>
      <c r="AC8149" s="46"/>
      <c r="AD8149" s="61"/>
      <c r="AE8149" s="61"/>
      <c r="AF8149" s="46"/>
      <c r="AG8149" s="46"/>
      <c r="AH8149" s="46"/>
      <c r="AI8149" s="46"/>
      <c r="AJ8149" s="46"/>
      <c r="AK8149" s="46"/>
      <c r="AL8149" s="46"/>
    </row>
    <row r="8150" spans="1:38" x14ac:dyDescent="0.45">
      <c r="A8150" s="16"/>
      <c r="B8150" s="21"/>
      <c r="C8150" s="16"/>
      <c r="D8150" s="16"/>
      <c r="E8150" s="56">
        <v>4793</v>
      </c>
      <c r="F8150" s="56">
        <v>6659</v>
      </c>
      <c r="G8150" s="57" t="s">
        <v>11845</v>
      </c>
      <c r="H8150" s="56" t="s">
        <v>42</v>
      </c>
      <c r="I8150" s="56">
        <v>24852</v>
      </c>
      <c r="J8150" s="56"/>
      <c r="K8150" s="56"/>
      <c r="L8150" s="71"/>
      <c r="M8150" s="56"/>
      <c r="N8150" s="46"/>
      <c r="O8150" s="46"/>
      <c r="P8150" s="46"/>
      <c r="Q8150" s="56"/>
      <c r="R8150" s="58"/>
      <c r="S8150" s="59"/>
      <c r="T8150" s="58"/>
      <c r="U8150" s="58"/>
      <c r="V8150" s="60"/>
      <c r="W8150" s="56"/>
      <c r="X8150" s="56"/>
      <c r="Y8150" s="56"/>
      <c r="Z8150" s="46"/>
      <c r="AA8150" s="66"/>
      <c r="AB8150" s="46"/>
      <c r="AC8150" s="46"/>
      <c r="AD8150" s="61"/>
      <c r="AE8150" s="61"/>
      <c r="AF8150" s="46"/>
      <c r="AG8150" s="46"/>
      <c r="AH8150" s="46"/>
      <c r="AI8150" s="46"/>
      <c r="AJ8150" s="46"/>
      <c r="AK8150" s="46"/>
      <c r="AL8150" s="46"/>
    </row>
    <row r="8151" spans="1:38" x14ac:dyDescent="0.45">
      <c r="A8151" s="16"/>
      <c r="B8151" s="21"/>
      <c r="C8151" s="16"/>
      <c r="D8151" s="16"/>
      <c r="E8151" s="56">
        <v>4794</v>
      </c>
      <c r="F8151" s="56">
        <v>1410</v>
      </c>
      <c r="G8151" s="57" t="s">
        <v>11846</v>
      </c>
      <c r="H8151" s="56" t="s">
        <v>42</v>
      </c>
      <c r="I8151" s="56">
        <v>24853</v>
      </c>
      <c r="J8151" s="56">
        <v>0</v>
      </c>
      <c r="K8151" s="56">
        <v>0</v>
      </c>
      <c r="L8151" s="71">
        <v>46</v>
      </c>
      <c r="M8151" s="56" t="s">
        <v>43</v>
      </c>
      <c r="N8151" s="46">
        <f>((J8151*400)+(K8151*100))+L8151</f>
        <v>46</v>
      </c>
      <c r="O8151" s="46">
        <v>5000</v>
      </c>
      <c r="P8151" s="46">
        <f>N8151*O8151</f>
        <v>230000</v>
      </c>
      <c r="Q8151" s="56"/>
      <c r="R8151" s="58"/>
      <c r="S8151" s="59"/>
      <c r="T8151" s="58"/>
      <c r="U8151" s="58"/>
      <c r="V8151" s="60"/>
      <c r="W8151" s="56"/>
      <c r="X8151" s="56"/>
      <c r="Y8151" s="56"/>
      <c r="Z8151" s="46"/>
      <c r="AA8151" s="66"/>
      <c r="AB8151" s="46"/>
      <c r="AC8151" s="46"/>
      <c r="AD8151" s="61"/>
      <c r="AE8151" s="61"/>
      <c r="AF8151" s="46"/>
      <c r="AG8151" s="46">
        <f>IF(AND(AF8151="",P8151=""),0,IF((AF8151=""),P8151,IF((P8151=""),AF8151,AF8151+P8151)))</f>
        <v>230000</v>
      </c>
      <c r="AH8151" s="46">
        <f>IF( (AA8151=""),AG8151*1,AG8151*(AA8151/100) )</f>
        <v>230000</v>
      </c>
      <c r="AI8151" s="46">
        <v>0</v>
      </c>
      <c r="AJ8151" s="46">
        <f>IF((AI8151-AH8151) &gt; 1,0,IF((AI8151-AH8151)&lt;0,AH8151-AI8151,AI8151-AH8151))</f>
        <v>230000</v>
      </c>
      <c r="AK8151" s="46">
        <v>0.3</v>
      </c>
      <c r="AL8151" s="46">
        <f>AJ8151*(AK8151/100)</f>
        <v>690</v>
      </c>
    </row>
    <row r="8152" spans="1:38" x14ac:dyDescent="0.45">
      <c r="A8152" s="16"/>
      <c r="B8152" s="21"/>
      <c r="C8152" s="16"/>
      <c r="D8152" s="16"/>
      <c r="E8152" s="56">
        <v>4795</v>
      </c>
      <c r="F8152" s="56">
        <v>1411</v>
      </c>
      <c r="G8152" s="57" t="s">
        <v>11847</v>
      </c>
      <c r="H8152" s="56" t="s">
        <v>42</v>
      </c>
      <c r="I8152" s="56">
        <v>24854</v>
      </c>
      <c r="J8152" s="56">
        <v>0</v>
      </c>
      <c r="K8152" s="56">
        <v>0</v>
      </c>
      <c r="L8152" s="71">
        <v>53</v>
      </c>
      <c r="M8152" s="56" t="s">
        <v>43</v>
      </c>
      <c r="N8152" s="46">
        <f>((J8152*400)+(K8152*100))+L8152</f>
        <v>53</v>
      </c>
      <c r="O8152" s="46">
        <v>5000</v>
      </c>
      <c r="P8152" s="46">
        <f>N8152*O8152</f>
        <v>265000</v>
      </c>
      <c r="Q8152" s="56"/>
      <c r="R8152" s="58"/>
      <c r="S8152" s="59"/>
      <c r="T8152" s="58"/>
      <c r="U8152" s="58"/>
      <c r="V8152" s="60"/>
      <c r="W8152" s="56"/>
      <c r="X8152" s="56"/>
      <c r="Y8152" s="56"/>
      <c r="Z8152" s="46"/>
      <c r="AA8152" s="66"/>
      <c r="AB8152" s="46"/>
      <c r="AC8152" s="46"/>
      <c r="AD8152" s="61"/>
      <c r="AE8152" s="61"/>
      <c r="AF8152" s="46"/>
      <c r="AG8152" s="46">
        <f>IF(AND(AF8152="",P8152=""),0,IF((AF8152=""),P8152,IF((P8152=""),AF8152,AF8152+P8152)))</f>
        <v>265000</v>
      </c>
      <c r="AH8152" s="46">
        <f>IF( (AA8152=""),AG8152*1,AG8152*(AA8152/100) )</f>
        <v>265000</v>
      </c>
      <c r="AI8152" s="46">
        <v>0</v>
      </c>
      <c r="AJ8152" s="46">
        <f>IF((AI8152-AH8152) &gt; 1,0,IF((AI8152-AH8152)&lt;0,AH8152-AI8152,AI8152-AH8152))</f>
        <v>265000</v>
      </c>
      <c r="AK8152" s="46">
        <v>0.3</v>
      </c>
      <c r="AL8152" s="46">
        <f>AJ8152*(AK8152/100)</f>
        <v>795</v>
      </c>
    </row>
    <row r="8153" spans="1:38" x14ac:dyDescent="0.45">
      <c r="A8153" s="16"/>
      <c r="B8153" s="21"/>
      <c r="C8153" s="16"/>
      <c r="D8153" s="16"/>
      <c r="E8153" s="56">
        <v>4796</v>
      </c>
      <c r="F8153" s="56">
        <v>8149</v>
      </c>
      <c r="G8153" s="57" t="s">
        <v>11848</v>
      </c>
      <c r="H8153" s="56" t="s">
        <v>42</v>
      </c>
      <c r="I8153" s="56">
        <v>24855</v>
      </c>
      <c r="J8153" s="56"/>
      <c r="K8153" s="56"/>
      <c r="L8153" s="71"/>
      <c r="M8153" s="56"/>
      <c r="N8153" s="46"/>
      <c r="O8153" s="46"/>
      <c r="P8153" s="46"/>
      <c r="Q8153" s="56"/>
      <c r="R8153" s="58"/>
      <c r="S8153" s="59"/>
      <c r="T8153" s="58"/>
      <c r="U8153" s="58"/>
      <c r="V8153" s="60"/>
      <c r="W8153" s="56"/>
      <c r="X8153" s="56"/>
      <c r="Y8153" s="56"/>
      <c r="Z8153" s="46"/>
      <c r="AA8153" s="66"/>
      <c r="AB8153" s="46"/>
      <c r="AC8153" s="46"/>
      <c r="AD8153" s="61"/>
      <c r="AE8153" s="61"/>
      <c r="AF8153" s="46"/>
      <c r="AG8153" s="46"/>
      <c r="AH8153" s="46"/>
      <c r="AI8153" s="46"/>
      <c r="AJ8153" s="46"/>
      <c r="AK8153" s="46"/>
      <c r="AL8153" s="46"/>
    </row>
    <row r="8154" spans="1:38" x14ac:dyDescent="0.45">
      <c r="A8154" s="16"/>
      <c r="B8154" s="21"/>
      <c r="C8154" s="16"/>
      <c r="D8154" s="16"/>
      <c r="E8154" s="56">
        <v>4797</v>
      </c>
      <c r="F8154" s="56">
        <v>6696</v>
      </c>
      <c r="G8154" s="57" t="s">
        <v>11849</v>
      </c>
      <c r="H8154" s="56" t="s">
        <v>42</v>
      </c>
      <c r="I8154" s="56">
        <v>24856</v>
      </c>
      <c r="J8154" s="56"/>
      <c r="K8154" s="56"/>
      <c r="L8154" s="71"/>
      <c r="M8154" s="56"/>
      <c r="N8154" s="46"/>
      <c r="O8154" s="46"/>
      <c r="P8154" s="46"/>
      <c r="Q8154" s="56"/>
      <c r="R8154" s="58"/>
      <c r="S8154" s="59"/>
      <c r="T8154" s="58"/>
      <c r="U8154" s="58"/>
      <c r="V8154" s="60"/>
      <c r="W8154" s="56"/>
      <c r="X8154" s="56"/>
      <c r="Y8154" s="56"/>
      <c r="Z8154" s="46"/>
      <c r="AA8154" s="66"/>
      <c r="AB8154" s="46"/>
      <c r="AC8154" s="46"/>
      <c r="AD8154" s="61"/>
      <c r="AE8154" s="61"/>
      <c r="AF8154" s="46"/>
      <c r="AG8154" s="46"/>
      <c r="AH8154" s="46"/>
      <c r="AI8154" s="46"/>
      <c r="AJ8154" s="46"/>
      <c r="AK8154" s="46"/>
      <c r="AL8154" s="46"/>
    </row>
    <row r="8155" spans="1:38" x14ac:dyDescent="0.45">
      <c r="A8155" s="16"/>
      <c r="B8155" s="21"/>
      <c r="C8155" s="16"/>
      <c r="D8155" s="16"/>
      <c r="E8155" s="56">
        <v>4798</v>
      </c>
      <c r="F8155" s="56">
        <v>1409</v>
      </c>
      <c r="G8155" s="57" t="s">
        <v>11850</v>
      </c>
      <c r="H8155" s="56" t="s">
        <v>42</v>
      </c>
      <c r="I8155" s="56">
        <v>24857</v>
      </c>
      <c r="J8155" s="56">
        <v>0</v>
      </c>
      <c r="K8155" s="56">
        <v>0</v>
      </c>
      <c r="L8155" s="71">
        <v>45</v>
      </c>
      <c r="M8155" s="56" t="s">
        <v>43</v>
      </c>
      <c r="N8155" s="46">
        <f>((J8155*400)+(K8155*100))+L8155</f>
        <v>45</v>
      </c>
      <c r="O8155" s="46">
        <v>5000</v>
      </c>
      <c r="P8155" s="46">
        <f>N8155*O8155</f>
        <v>225000</v>
      </c>
      <c r="Q8155" s="56"/>
      <c r="R8155" s="58"/>
      <c r="S8155" s="59"/>
      <c r="T8155" s="58"/>
      <c r="U8155" s="58"/>
      <c r="V8155" s="60"/>
      <c r="W8155" s="56"/>
      <c r="X8155" s="56"/>
      <c r="Y8155" s="56"/>
      <c r="Z8155" s="46"/>
      <c r="AA8155" s="66"/>
      <c r="AB8155" s="46"/>
      <c r="AC8155" s="46"/>
      <c r="AD8155" s="61"/>
      <c r="AE8155" s="61"/>
      <c r="AF8155" s="46"/>
      <c r="AG8155" s="46">
        <f>IF(AND(AF8155="",P8155=""),0,IF((AF8155=""),P8155,IF((P8155=""),AF8155,AF8155+P8155)))</f>
        <v>225000</v>
      </c>
      <c r="AH8155" s="46">
        <f>IF( (AA8155=""),AG8155*1,AG8155*(AA8155/100) )</f>
        <v>225000</v>
      </c>
      <c r="AI8155" s="46">
        <v>0</v>
      </c>
      <c r="AJ8155" s="46">
        <f>IF((AI8155-AH8155) &gt; 1,0,IF((AI8155-AH8155)&lt;0,AH8155-AI8155,AI8155-AH8155))</f>
        <v>225000</v>
      </c>
      <c r="AK8155" s="46">
        <v>0.3</v>
      </c>
      <c r="AL8155" s="46">
        <f>AJ8155*(AK8155/100)</f>
        <v>675</v>
      </c>
    </row>
    <row r="8156" spans="1:38" x14ac:dyDescent="0.45">
      <c r="A8156" s="16"/>
      <c r="B8156" s="21"/>
      <c r="C8156" s="16"/>
      <c r="D8156" s="16"/>
      <c r="E8156" s="56">
        <v>4799</v>
      </c>
      <c r="F8156" s="56">
        <v>3183</v>
      </c>
      <c r="G8156" s="57" t="s">
        <v>11851</v>
      </c>
      <c r="H8156" s="56" t="s">
        <v>42</v>
      </c>
      <c r="I8156" s="56">
        <v>24858</v>
      </c>
      <c r="J8156" s="56">
        <v>0</v>
      </c>
      <c r="K8156" s="56">
        <v>0</v>
      </c>
      <c r="L8156" s="71">
        <v>45</v>
      </c>
      <c r="M8156" s="56" t="s">
        <v>43</v>
      </c>
      <c r="N8156" s="46">
        <f>((J8156*400)+(K8156*100))+L8156</f>
        <v>45</v>
      </c>
      <c r="O8156" s="46">
        <v>5000</v>
      </c>
      <c r="P8156" s="46">
        <f>N8156*O8156</f>
        <v>225000</v>
      </c>
      <c r="Q8156" s="56"/>
      <c r="R8156" s="58"/>
      <c r="S8156" s="59"/>
      <c r="T8156" s="58"/>
      <c r="U8156" s="58"/>
      <c r="V8156" s="60"/>
      <c r="W8156" s="56"/>
      <c r="X8156" s="56"/>
      <c r="Y8156" s="56"/>
      <c r="Z8156" s="46"/>
      <c r="AA8156" s="66"/>
      <c r="AB8156" s="46"/>
      <c r="AC8156" s="46"/>
      <c r="AD8156" s="61"/>
      <c r="AE8156" s="61"/>
      <c r="AF8156" s="46"/>
      <c r="AG8156" s="46">
        <f>IF(AND(AF8156="",P8156=""),0,IF((AF8156=""),P8156,IF((P8156=""),AF8156,AF8156+P8156)))</f>
        <v>225000</v>
      </c>
      <c r="AH8156" s="46">
        <f>IF( (AA8156=""),AG8156*1,AG8156*(AA8156/100) )</f>
        <v>225000</v>
      </c>
      <c r="AI8156" s="46">
        <v>0</v>
      </c>
      <c r="AJ8156" s="46">
        <f>IF((AI8156-AH8156) &gt; 1,0,IF((AI8156-AH8156)&lt;0,AH8156-AI8156,AI8156-AH8156))</f>
        <v>225000</v>
      </c>
      <c r="AK8156" s="46">
        <v>0.3</v>
      </c>
      <c r="AL8156" s="46">
        <f>AJ8156*(AK8156/100)</f>
        <v>675</v>
      </c>
    </row>
    <row r="8157" spans="1:38" x14ac:dyDescent="0.45">
      <c r="A8157" s="16"/>
      <c r="B8157" s="21"/>
      <c r="C8157" s="16"/>
      <c r="D8157" s="16"/>
      <c r="E8157" s="56">
        <v>4800</v>
      </c>
      <c r="F8157" s="56">
        <v>7191</v>
      </c>
      <c r="G8157" s="57" t="s">
        <v>11852</v>
      </c>
      <c r="H8157" s="56" t="s">
        <v>42</v>
      </c>
      <c r="I8157" s="56">
        <v>24859</v>
      </c>
      <c r="J8157" s="56"/>
      <c r="K8157" s="56"/>
      <c r="L8157" s="71"/>
      <c r="M8157" s="56"/>
      <c r="N8157" s="46"/>
      <c r="O8157" s="46"/>
      <c r="P8157" s="46"/>
      <c r="Q8157" s="56"/>
      <c r="R8157" s="58"/>
      <c r="S8157" s="59"/>
      <c r="T8157" s="58"/>
      <c r="U8157" s="58"/>
      <c r="V8157" s="60"/>
      <c r="W8157" s="56"/>
      <c r="X8157" s="56"/>
      <c r="Y8157" s="56"/>
      <c r="Z8157" s="46"/>
      <c r="AA8157" s="66"/>
      <c r="AB8157" s="46"/>
      <c r="AC8157" s="46"/>
      <c r="AD8157" s="61"/>
      <c r="AE8157" s="61"/>
      <c r="AF8157" s="46"/>
      <c r="AG8157" s="46"/>
      <c r="AH8157" s="46"/>
      <c r="AI8157" s="46"/>
      <c r="AJ8157" s="46"/>
      <c r="AK8157" s="46"/>
      <c r="AL8157" s="46"/>
    </row>
    <row r="8158" spans="1:38" x14ac:dyDescent="0.45">
      <c r="A8158" s="16"/>
      <c r="B8158" s="21"/>
      <c r="C8158" s="16"/>
      <c r="D8158" s="16"/>
      <c r="E8158" s="56">
        <v>4801</v>
      </c>
      <c r="F8158" s="56">
        <v>6663</v>
      </c>
      <c r="G8158" s="57" t="s">
        <v>11853</v>
      </c>
      <c r="H8158" s="56" t="s">
        <v>42</v>
      </c>
      <c r="I8158" s="56">
        <v>24860</v>
      </c>
      <c r="J8158" s="56"/>
      <c r="K8158" s="56"/>
      <c r="L8158" s="71"/>
      <c r="M8158" s="56"/>
      <c r="N8158" s="46"/>
      <c r="O8158" s="46"/>
      <c r="P8158" s="46"/>
      <c r="Q8158" s="56"/>
      <c r="R8158" s="58"/>
      <c r="S8158" s="59"/>
      <c r="T8158" s="58"/>
      <c r="U8158" s="58"/>
      <c r="V8158" s="60"/>
      <c r="W8158" s="56"/>
      <c r="X8158" s="56"/>
      <c r="Y8158" s="56"/>
      <c r="Z8158" s="46"/>
      <c r="AA8158" s="66"/>
      <c r="AB8158" s="46"/>
      <c r="AC8158" s="46"/>
      <c r="AD8158" s="61"/>
      <c r="AE8158" s="61"/>
      <c r="AF8158" s="46"/>
      <c r="AG8158" s="46"/>
      <c r="AH8158" s="46"/>
      <c r="AI8158" s="46"/>
      <c r="AJ8158" s="46"/>
      <c r="AK8158" s="46"/>
      <c r="AL8158" s="46"/>
    </row>
    <row r="8159" spans="1:38" x14ac:dyDescent="0.45">
      <c r="A8159" s="16"/>
      <c r="B8159" s="21"/>
      <c r="C8159" s="16"/>
      <c r="D8159" s="16"/>
      <c r="E8159" s="56">
        <v>4802</v>
      </c>
      <c r="F8159" s="56">
        <v>8884</v>
      </c>
      <c r="G8159" s="57" t="s">
        <v>11854</v>
      </c>
      <c r="H8159" s="56" t="s">
        <v>42</v>
      </c>
      <c r="I8159" s="56">
        <v>24861</v>
      </c>
      <c r="J8159" s="56"/>
      <c r="K8159" s="56"/>
      <c r="L8159" s="71"/>
      <c r="M8159" s="56"/>
      <c r="N8159" s="46"/>
      <c r="O8159" s="46"/>
      <c r="P8159" s="46"/>
      <c r="Q8159" s="56"/>
      <c r="R8159" s="58"/>
      <c r="S8159" s="59"/>
      <c r="T8159" s="58"/>
      <c r="U8159" s="58"/>
      <c r="V8159" s="60"/>
      <c r="W8159" s="56"/>
      <c r="X8159" s="56"/>
      <c r="Y8159" s="56"/>
      <c r="Z8159" s="46"/>
      <c r="AA8159" s="66"/>
      <c r="AB8159" s="46"/>
      <c r="AC8159" s="46"/>
      <c r="AD8159" s="61"/>
      <c r="AE8159" s="61"/>
      <c r="AF8159" s="46"/>
      <c r="AG8159" s="46"/>
      <c r="AH8159" s="46"/>
      <c r="AI8159" s="46"/>
      <c r="AJ8159" s="46"/>
      <c r="AK8159" s="46"/>
      <c r="AL8159" s="46"/>
    </row>
    <row r="8160" spans="1:38" x14ac:dyDescent="0.45">
      <c r="A8160" s="16"/>
      <c r="B8160" s="21"/>
      <c r="C8160" s="16"/>
      <c r="D8160" s="16"/>
      <c r="E8160" s="56">
        <v>4803</v>
      </c>
      <c r="F8160" s="56">
        <v>9338</v>
      </c>
      <c r="G8160" s="57" t="s">
        <v>11855</v>
      </c>
      <c r="H8160" s="56" t="s">
        <v>42</v>
      </c>
      <c r="I8160" s="56">
        <v>24862</v>
      </c>
      <c r="J8160" s="56"/>
      <c r="K8160" s="56"/>
      <c r="L8160" s="71"/>
      <c r="M8160" s="56"/>
      <c r="N8160" s="46"/>
      <c r="O8160" s="46"/>
      <c r="P8160" s="46"/>
      <c r="Q8160" s="56"/>
      <c r="R8160" s="58"/>
      <c r="S8160" s="59"/>
      <c r="T8160" s="58"/>
      <c r="U8160" s="58"/>
      <c r="V8160" s="60"/>
      <c r="W8160" s="56"/>
      <c r="X8160" s="56"/>
      <c r="Y8160" s="56"/>
      <c r="Z8160" s="46"/>
      <c r="AA8160" s="66"/>
      <c r="AB8160" s="46"/>
      <c r="AC8160" s="46"/>
      <c r="AD8160" s="61"/>
      <c r="AE8160" s="61"/>
      <c r="AF8160" s="46"/>
      <c r="AG8160" s="46"/>
      <c r="AH8160" s="46"/>
      <c r="AI8160" s="46"/>
      <c r="AJ8160" s="46"/>
      <c r="AK8160" s="46"/>
      <c r="AL8160" s="46"/>
    </row>
    <row r="8161" spans="1:38" x14ac:dyDescent="0.45">
      <c r="A8161" s="16"/>
      <c r="B8161" s="21"/>
      <c r="C8161" s="16"/>
      <c r="D8161" s="16"/>
      <c r="E8161" s="56">
        <v>4804</v>
      </c>
      <c r="F8161" s="56">
        <v>9752</v>
      </c>
      <c r="G8161" s="57" t="s">
        <v>11856</v>
      </c>
      <c r="H8161" s="56" t="s">
        <v>42</v>
      </c>
      <c r="I8161" s="56">
        <v>24863</v>
      </c>
      <c r="J8161" s="56"/>
      <c r="K8161" s="56"/>
      <c r="L8161" s="71"/>
      <c r="M8161" s="56"/>
      <c r="N8161" s="46"/>
      <c r="O8161" s="46"/>
      <c r="P8161" s="46"/>
      <c r="Q8161" s="56"/>
      <c r="R8161" s="58"/>
      <c r="S8161" s="59"/>
      <c r="T8161" s="58"/>
      <c r="U8161" s="58"/>
      <c r="V8161" s="60"/>
      <c r="W8161" s="56"/>
      <c r="X8161" s="56"/>
      <c r="Y8161" s="56"/>
      <c r="Z8161" s="46"/>
      <c r="AA8161" s="66"/>
      <c r="AB8161" s="46"/>
      <c r="AC8161" s="46"/>
      <c r="AD8161" s="61"/>
      <c r="AE8161" s="61"/>
      <c r="AF8161" s="46"/>
      <c r="AG8161" s="46"/>
      <c r="AH8161" s="46"/>
      <c r="AI8161" s="46"/>
      <c r="AJ8161" s="46"/>
      <c r="AK8161" s="46"/>
      <c r="AL8161" s="46"/>
    </row>
    <row r="8162" spans="1:38" x14ac:dyDescent="0.45">
      <c r="A8162" s="16"/>
      <c r="B8162" s="21"/>
      <c r="C8162" s="16"/>
      <c r="D8162" s="16"/>
      <c r="E8162" s="56">
        <v>4805</v>
      </c>
      <c r="F8162" s="56">
        <v>7559</v>
      </c>
      <c r="G8162" s="57" t="s">
        <v>11857</v>
      </c>
      <c r="H8162" s="56" t="s">
        <v>42</v>
      </c>
      <c r="I8162" s="56">
        <v>24864</v>
      </c>
      <c r="J8162" s="56"/>
      <c r="K8162" s="56"/>
      <c r="L8162" s="71"/>
      <c r="M8162" s="56"/>
      <c r="N8162" s="46"/>
      <c r="O8162" s="46"/>
      <c r="P8162" s="46"/>
      <c r="Q8162" s="56"/>
      <c r="R8162" s="58"/>
      <c r="S8162" s="59"/>
      <c r="T8162" s="58"/>
      <c r="U8162" s="58"/>
      <c r="V8162" s="60"/>
      <c r="W8162" s="56"/>
      <c r="X8162" s="56"/>
      <c r="Y8162" s="56"/>
      <c r="Z8162" s="46"/>
      <c r="AA8162" s="66"/>
      <c r="AB8162" s="46"/>
      <c r="AC8162" s="46"/>
      <c r="AD8162" s="61"/>
      <c r="AE8162" s="61"/>
      <c r="AF8162" s="46"/>
      <c r="AG8162" s="46"/>
      <c r="AH8162" s="46"/>
      <c r="AI8162" s="46"/>
      <c r="AJ8162" s="46"/>
      <c r="AK8162" s="46"/>
      <c r="AL8162" s="46"/>
    </row>
    <row r="8163" spans="1:38" x14ac:dyDescent="0.45">
      <c r="A8163" s="16"/>
      <c r="B8163" s="21"/>
      <c r="C8163" s="16"/>
      <c r="D8163" s="16"/>
      <c r="E8163" s="56">
        <v>4806</v>
      </c>
      <c r="F8163" s="56">
        <v>7533</v>
      </c>
      <c r="G8163" s="57" t="s">
        <v>11858</v>
      </c>
      <c r="H8163" s="56" t="s">
        <v>42</v>
      </c>
      <c r="I8163" s="56">
        <v>24865</v>
      </c>
      <c r="J8163" s="56"/>
      <c r="K8163" s="56"/>
      <c r="L8163" s="71"/>
      <c r="M8163" s="56"/>
      <c r="N8163" s="46"/>
      <c r="O8163" s="46"/>
      <c r="P8163" s="46"/>
      <c r="Q8163" s="56"/>
      <c r="R8163" s="58"/>
      <c r="S8163" s="59"/>
      <c r="T8163" s="58"/>
      <c r="U8163" s="58"/>
      <c r="V8163" s="60"/>
      <c r="W8163" s="56"/>
      <c r="X8163" s="56"/>
      <c r="Y8163" s="56"/>
      <c r="Z8163" s="46"/>
      <c r="AA8163" s="66"/>
      <c r="AB8163" s="46"/>
      <c r="AC8163" s="46"/>
      <c r="AD8163" s="61"/>
      <c r="AE8163" s="61"/>
      <c r="AF8163" s="46"/>
      <c r="AG8163" s="46"/>
      <c r="AH8163" s="46"/>
      <c r="AI8163" s="46"/>
      <c r="AJ8163" s="46"/>
      <c r="AK8163" s="46"/>
      <c r="AL8163" s="46"/>
    </row>
    <row r="8164" spans="1:38" x14ac:dyDescent="0.45">
      <c r="A8164" s="16"/>
      <c r="B8164" s="21"/>
      <c r="C8164" s="16"/>
      <c r="D8164" s="16"/>
      <c r="E8164" s="56">
        <v>4807</v>
      </c>
      <c r="F8164" s="56">
        <v>6697</v>
      </c>
      <c r="G8164" s="57" t="s">
        <v>11859</v>
      </c>
      <c r="H8164" s="56" t="s">
        <v>42</v>
      </c>
      <c r="I8164" s="56">
        <v>24866</v>
      </c>
      <c r="J8164" s="56"/>
      <c r="K8164" s="56"/>
      <c r="L8164" s="71"/>
      <c r="M8164" s="56"/>
      <c r="N8164" s="46"/>
      <c r="O8164" s="46"/>
      <c r="P8164" s="46"/>
      <c r="Q8164" s="56"/>
      <c r="R8164" s="58"/>
      <c r="S8164" s="59"/>
      <c r="T8164" s="58"/>
      <c r="U8164" s="58"/>
      <c r="V8164" s="60"/>
      <c r="W8164" s="56"/>
      <c r="X8164" s="56"/>
      <c r="Y8164" s="56"/>
      <c r="Z8164" s="46"/>
      <c r="AA8164" s="66"/>
      <c r="AB8164" s="46"/>
      <c r="AC8164" s="46"/>
      <c r="AD8164" s="61"/>
      <c r="AE8164" s="61"/>
      <c r="AF8164" s="46"/>
      <c r="AG8164" s="46"/>
      <c r="AH8164" s="46"/>
      <c r="AI8164" s="46"/>
      <c r="AJ8164" s="46"/>
      <c r="AK8164" s="46"/>
      <c r="AL8164" s="46"/>
    </row>
    <row r="8165" spans="1:38" x14ac:dyDescent="0.45">
      <c r="A8165" s="16"/>
      <c r="B8165" s="21"/>
      <c r="C8165" s="16"/>
      <c r="D8165" s="16"/>
      <c r="E8165" s="56">
        <v>4808</v>
      </c>
      <c r="F8165" s="56">
        <v>8440</v>
      </c>
      <c r="G8165" s="57" t="s">
        <v>11860</v>
      </c>
      <c r="H8165" s="56" t="s">
        <v>42</v>
      </c>
      <c r="I8165" s="56">
        <v>24867</v>
      </c>
      <c r="J8165" s="56"/>
      <c r="K8165" s="56"/>
      <c r="L8165" s="71"/>
      <c r="M8165" s="56"/>
      <c r="N8165" s="46"/>
      <c r="O8165" s="46"/>
      <c r="P8165" s="46"/>
      <c r="Q8165" s="56"/>
      <c r="R8165" s="58"/>
      <c r="S8165" s="59"/>
      <c r="T8165" s="58"/>
      <c r="U8165" s="58"/>
      <c r="V8165" s="60"/>
      <c r="W8165" s="56"/>
      <c r="X8165" s="56"/>
      <c r="Y8165" s="56"/>
      <c r="Z8165" s="46"/>
      <c r="AA8165" s="66"/>
      <c r="AB8165" s="46"/>
      <c r="AC8165" s="46"/>
      <c r="AD8165" s="61"/>
      <c r="AE8165" s="61"/>
      <c r="AF8165" s="46"/>
      <c r="AG8165" s="46"/>
      <c r="AH8165" s="46"/>
      <c r="AI8165" s="46"/>
      <c r="AJ8165" s="46"/>
      <c r="AK8165" s="46"/>
      <c r="AL8165" s="46"/>
    </row>
    <row r="8166" spans="1:38" x14ac:dyDescent="0.45">
      <c r="A8166" s="16"/>
      <c r="B8166" s="21"/>
      <c r="C8166" s="16"/>
      <c r="D8166" s="16"/>
      <c r="E8166" s="56">
        <v>4809</v>
      </c>
      <c r="F8166" s="56">
        <v>9517</v>
      </c>
      <c r="G8166" s="57" t="s">
        <v>11861</v>
      </c>
      <c r="H8166" s="56" t="s">
        <v>42</v>
      </c>
      <c r="I8166" s="56">
        <v>24868</v>
      </c>
      <c r="J8166" s="56"/>
      <c r="K8166" s="56"/>
      <c r="L8166" s="71"/>
      <c r="M8166" s="56"/>
      <c r="N8166" s="46"/>
      <c r="O8166" s="46"/>
      <c r="P8166" s="46"/>
      <c r="Q8166" s="56"/>
      <c r="R8166" s="58"/>
      <c r="S8166" s="59"/>
      <c r="T8166" s="58"/>
      <c r="U8166" s="58"/>
      <c r="V8166" s="60"/>
      <c r="W8166" s="56"/>
      <c r="X8166" s="56"/>
      <c r="Y8166" s="56"/>
      <c r="Z8166" s="46"/>
      <c r="AA8166" s="66"/>
      <c r="AB8166" s="46"/>
      <c r="AC8166" s="46"/>
      <c r="AD8166" s="61"/>
      <c r="AE8166" s="61"/>
      <c r="AF8166" s="46"/>
      <c r="AG8166" s="46"/>
      <c r="AH8166" s="46"/>
      <c r="AI8166" s="46"/>
      <c r="AJ8166" s="46"/>
      <c r="AK8166" s="46"/>
      <c r="AL8166" s="46"/>
    </row>
    <row r="8167" spans="1:38" x14ac:dyDescent="0.45">
      <c r="A8167" s="16"/>
      <c r="B8167" s="21"/>
      <c r="C8167" s="16"/>
      <c r="D8167" s="16"/>
      <c r="E8167" s="56">
        <v>4810</v>
      </c>
      <c r="F8167" s="56">
        <v>1406</v>
      </c>
      <c r="G8167" s="57" t="s">
        <v>11862</v>
      </c>
      <c r="H8167" s="56" t="s">
        <v>42</v>
      </c>
      <c r="I8167" s="56">
        <v>24869</v>
      </c>
      <c r="J8167" s="56">
        <v>0</v>
      </c>
      <c r="K8167" s="56">
        <v>0</v>
      </c>
      <c r="L8167" s="71">
        <v>22</v>
      </c>
      <c r="M8167" s="56" t="s">
        <v>43</v>
      </c>
      <c r="N8167" s="46">
        <f t="shared" ref="N8167:N8174" si="234">((J8167*400)+(K8167*100))+L8167</f>
        <v>22</v>
      </c>
      <c r="O8167" s="46">
        <v>5000</v>
      </c>
      <c r="P8167" s="46">
        <f t="shared" ref="P8167:P8174" si="235">N8167*O8167</f>
        <v>110000</v>
      </c>
      <c r="Q8167" s="56"/>
      <c r="R8167" s="58"/>
      <c r="S8167" s="59"/>
      <c r="T8167" s="58"/>
      <c r="U8167" s="58"/>
      <c r="V8167" s="60"/>
      <c r="W8167" s="56"/>
      <c r="X8167" s="56"/>
      <c r="Y8167" s="56"/>
      <c r="Z8167" s="46"/>
      <c r="AA8167" s="66"/>
      <c r="AB8167" s="46"/>
      <c r="AC8167" s="46"/>
      <c r="AD8167" s="61"/>
      <c r="AE8167" s="61"/>
      <c r="AF8167" s="46"/>
      <c r="AG8167" s="46">
        <f t="shared" ref="AG8167:AG8174" si="236">IF(AND(AF8167="",P8167=""),0,IF((AF8167=""),P8167,IF((P8167=""),AF8167,AF8167+P8167)))</f>
        <v>110000</v>
      </c>
      <c r="AH8167" s="46">
        <f t="shared" ref="AH8167:AH8174" si="237">IF( (AA8167=""),AG8167*1,AG8167*(AA8167/100) )</f>
        <v>110000</v>
      </c>
      <c r="AI8167" s="46">
        <v>0</v>
      </c>
      <c r="AJ8167" s="46">
        <f t="shared" ref="AJ8167:AJ8174" si="238">IF((AI8167-AH8167) &gt; 1,0,IF((AI8167-AH8167)&lt;0,AH8167-AI8167,AI8167-AH8167))</f>
        <v>110000</v>
      </c>
      <c r="AK8167" s="46">
        <v>0.3</v>
      </c>
      <c r="AL8167" s="46">
        <f t="shared" ref="AL8167:AL8174" si="239">AJ8167*(AK8167/100)</f>
        <v>330</v>
      </c>
    </row>
    <row r="8168" spans="1:38" x14ac:dyDescent="0.45">
      <c r="A8168" s="16"/>
      <c r="B8168" s="21"/>
      <c r="C8168" s="16"/>
      <c r="D8168" s="16"/>
      <c r="E8168" s="56">
        <v>4811</v>
      </c>
      <c r="F8168" s="56">
        <v>1407</v>
      </c>
      <c r="G8168" s="57" t="s">
        <v>11863</v>
      </c>
      <c r="H8168" s="56" t="s">
        <v>42</v>
      </c>
      <c r="I8168" s="56">
        <v>24870</v>
      </c>
      <c r="J8168" s="56">
        <v>0</v>
      </c>
      <c r="K8168" s="56">
        <v>0</v>
      </c>
      <c r="L8168" s="71">
        <v>22</v>
      </c>
      <c r="M8168" s="56" t="s">
        <v>43</v>
      </c>
      <c r="N8168" s="46">
        <f t="shared" si="234"/>
        <v>22</v>
      </c>
      <c r="O8168" s="46">
        <v>5000</v>
      </c>
      <c r="P8168" s="46">
        <f t="shared" si="235"/>
        <v>110000</v>
      </c>
      <c r="Q8168" s="56"/>
      <c r="R8168" s="58"/>
      <c r="S8168" s="59"/>
      <c r="T8168" s="58"/>
      <c r="U8168" s="58"/>
      <c r="V8168" s="60"/>
      <c r="W8168" s="56"/>
      <c r="X8168" s="56"/>
      <c r="Y8168" s="56"/>
      <c r="Z8168" s="46"/>
      <c r="AA8168" s="66"/>
      <c r="AB8168" s="46"/>
      <c r="AC8168" s="46"/>
      <c r="AD8168" s="61"/>
      <c r="AE8168" s="61"/>
      <c r="AF8168" s="46"/>
      <c r="AG8168" s="46">
        <f t="shared" si="236"/>
        <v>110000</v>
      </c>
      <c r="AH8168" s="46">
        <f t="shared" si="237"/>
        <v>110000</v>
      </c>
      <c r="AI8168" s="46">
        <v>0</v>
      </c>
      <c r="AJ8168" s="46">
        <f t="shared" si="238"/>
        <v>110000</v>
      </c>
      <c r="AK8168" s="46">
        <v>0.3</v>
      </c>
      <c r="AL8168" s="46">
        <f t="shared" si="239"/>
        <v>330</v>
      </c>
    </row>
    <row r="8169" spans="1:38" x14ac:dyDescent="0.45">
      <c r="A8169" s="16"/>
      <c r="B8169" s="21"/>
      <c r="C8169" s="16"/>
      <c r="D8169" s="16"/>
      <c r="E8169" s="56">
        <v>4812</v>
      </c>
      <c r="F8169" s="56">
        <v>3158</v>
      </c>
      <c r="G8169" s="57" t="s">
        <v>11864</v>
      </c>
      <c r="H8169" s="56" t="s">
        <v>42</v>
      </c>
      <c r="I8169" s="56">
        <v>24871</v>
      </c>
      <c r="J8169" s="56">
        <v>0</v>
      </c>
      <c r="K8169" s="56">
        <v>0</v>
      </c>
      <c r="L8169" s="71">
        <v>43</v>
      </c>
      <c r="M8169" s="56" t="s">
        <v>43</v>
      </c>
      <c r="N8169" s="46">
        <f t="shared" si="234"/>
        <v>43</v>
      </c>
      <c r="O8169" s="46">
        <v>5000</v>
      </c>
      <c r="P8169" s="46">
        <f t="shared" si="235"/>
        <v>215000</v>
      </c>
      <c r="Q8169" s="56"/>
      <c r="R8169" s="58"/>
      <c r="S8169" s="59"/>
      <c r="T8169" s="58"/>
      <c r="U8169" s="58"/>
      <c r="V8169" s="60"/>
      <c r="W8169" s="56"/>
      <c r="X8169" s="56"/>
      <c r="Y8169" s="56"/>
      <c r="Z8169" s="46"/>
      <c r="AA8169" s="66"/>
      <c r="AB8169" s="46"/>
      <c r="AC8169" s="46"/>
      <c r="AD8169" s="61"/>
      <c r="AE8169" s="61"/>
      <c r="AF8169" s="46"/>
      <c r="AG8169" s="46">
        <f t="shared" si="236"/>
        <v>215000</v>
      </c>
      <c r="AH8169" s="46">
        <f t="shared" si="237"/>
        <v>215000</v>
      </c>
      <c r="AI8169" s="46">
        <v>0</v>
      </c>
      <c r="AJ8169" s="46">
        <f t="shared" si="238"/>
        <v>215000</v>
      </c>
      <c r="AK8169" s="46">
        <v>0.3</v>
      </c>
      <c r="AL8169" s="46">
        <f t="shared" si="239"/>
        <v>645</v>
      </c>
    </row>
    <row r="8170" spans="1:38" x14ac:dyDescent="0.45">
      <c r="A8170" s="16"/>
      <c r="B8170" s="21"/>
      <c r="C8170" s="16"/>
      <c r="D8170" s="16"/>
      <c r="E8170" s="56">
        <v>4813</v>
      </c>
      <c r="F8170" s="56">
        <v>6116</v>
      </c>
      <c r="G8170" s="57"/>
      <c r="H8170" s="56" t="s">
        <v>42</v>
      </c>
      <c r="I8170" s="56">
        <v>24871</v>
      </c>
      <c r="J8170" s="56">
        <v>0</v>
      </c>
      <c r="K8170" s="56">
        <v>0</v>
      </c>
      <c r="L8170" s="71">
        <v>20</v>
      </c>
      <c r="M8170" s="56" t="s">
        <v>208</v>
      </c>
      <c r="N8170" s="46">
        <f t="shared" si="234"/>
        <v>20</v>
      </c>
      <c r="O8170" s="46">
        <v>5000</v>
      </c>
      <c r="P8170" s="46">
        <f t="shared" si="235"/>
        <v>100000</v>
      </c>
      <c r="Q8170" s="56"/>
      <c r="R8170" s="58"/>
      <c r="S8170" s="59"/>
      <c r="T8170" s="58"/>
      <c r="U8170" s="58"/>
      <c r="V8170" s="60"/>
      <c r="W8170" s="56"/>
      <c r="X8170" s="56"/>
      <c r="Y8170" s="56"/>
      <c r="Z8170" s="46"/>
      <c r="AA8170" s="66"/>
      <c r="AB8170" s="46"/>
      <c r="AC8170" s="46"/>
      <c r="AD8170" s="61"/>
      <c r="AE8170" s="61"/>
      <c r="AF8170" s="46"/>
      <c r="AG8170" s="46">
        <f t="shared" si="236"/>
        <v>100000</v>
      </c>
      <c r="AH8170" s="46">
        <f t="shared" si="237"/>
        <v>100000</v>
      </c>
      <c r="AI8170" s="46">
        <v>0</v>
      </c>
      <c r="AJ8170" s="46">
        <f t="shared" si="238"/>
        <v>100000</v>
      </c>
      <c r="AK8170" s="46">
        <v>0.02</v>
      </c>
      <c r="AL8170" s="46">
        <f t="shared" si="239"/>
        <v>20</v>
      </c>
    </row>
    <row r="8171" spans="1:38" x14ac:dyDescent="0.45">
      <c r="A8171" s="16"/>
      <c r="B8171" s="21"/>
      <c r="C8171" s="16"/>
      <c r="D8171" s="16"/>
      <c r="E8171" s="56"/>
      <c r="F8171" s="56"/>
      <c r="G8171" s="57"/>
      <c r="H8171" s="56"/>
      <c r="I8171" s="56"/>
      <c r="J8171" s="56">
        <v>0</v>
      </c>
      <c r="K8171" s="56">
        <v>0</v>
      </c>
      <c r="L8171" s="71">
        <v>80</v>
      </c>
      <c r="M8171" s="56" t="s">
        <v>90</v>
      </c>
      <c r="N8171" s="46">
        <f t="shared" si="234"/>
        <v>80</v>
      </c>
      <c r="O8171" s="46">
        <v>5000</v>
      </c>
      <c r="P8171" s="46">
        <f t="shared" si="235"/>
        <v>400000</v>
      </c>
      <c r="Q8171" s="56"/>
      <c r="R8171" s="58"/>
      <c r="S8171" s="59"/>
      <c r="T8171" s="58"/>
      <c r="U8171" s="58"/>
      <c r="V8171" s="60"/>
      <c r="W8171" s="56"/>
      <c r="X8171" s="56"/>
      <c r="Y8171" s="56"/>
      <c r="Z8171" s="46"/>
      <c r="AA8171" s="66"/>
      <c r="AB8171" s="46"/>
      <c r="AC8171" s="46"/>
      <c r="AD8171" s="61"/>
      <c r="AE8171" s="61"/>
      <c r="AF8171" s="46"/>
      <c r="AG8171" s="46">
        <f t="shared" si="236"/>
        <v>400000</v>
      </c>
      <c r="AH8171" s="46">
        <f t="shared" si="237"/>
        <v>400000</v>
      </c>
      <c r="AI8171" s="46">
        <v>0</v>
      </c>
      <c r="AJ8171" s="46">
        <f t="shared" si="238"/>
        <v>400000</v>
      </c>
      <c r="AK8171" s="46">
        <v>0.01</v>
      </c>
      <c r="AL8171" s="46">
        <f t="shared" si="239"/>
        <v>40</v>
      </c>
    </row>
    <row r="8172" spans="1:38" x14ac:dyDescent="0.45">
      <c r="A8172" s="16"/>
      <c r="B8172" s="21"/>
      <c r="C8172" s="16"/>
      <c r="D8172" s="16"/>
      <c r="E8172" s="56">
        <v>4814</v>
      </c>
      <c r="F8172" s="56">
        <v>3160</v>
      </c>
      <c r="G8172" s="57" t="s">
        <v>11865</v>
      </c>
      <c r="H8172" s="56" t="s">
        <v>42</v>
      </c>
      <c r="I8172" s="56">
        <v>24872</v>
      </c>
      <c r="J8172" s="56">
        <v>0</v>
      </c>
      <c r="K8172" s="56">
        <v>0</v>
      </c>
      <c r="L8172" s="71">
        <v>22</v>
      </c>
      <c r="M8172" s="56" t="s">
        <v>43</v>
      </c>
      <c r="N8172" s="46">
        <f t="shared" si="234"/>
        <v>22</v>
      </c>
      <c r="O8172" s="46">
        <v>5000</v>
      </c>
      <c r="P8172" s="46">
        <f t="shared" si="235"/>
        <v>110000</v>
      </c>
      <c r="Q8172" s="56"/>
      <c r="R8172" s="58"/>
      <c r="S8172" s="59"/>
      <c r="T8172" s="58"/>
      <c r="U8172" s="58"/>
      <c r="V8172" s="60"/>
      <c r="W8172" s="56"/>
      <c r="X8172" s="56"/>
      <c r="Y8172" s="56"/>
      <c r="Z8172" s="46"/>
      <c r="AA8172" s="66"/>
      <c r="AB8172" s="46"/>
      <c r="AC8172" s="46"/>
      <c r="AD8172" s="61"/>
      <c r="AE8172" s="61"/>
      <c r="AF8172" s="46"/>
      <c r="AG8172" s="46">
        <f t="shared" si="236"/>
        <v>110000</v>
      </c>
      <c r="AH8172" s="46">
        <f t="shared" si="237"/>
        <v>110000</v>
      </c>
      <c r="AI8172" s="46">
        <v>0</v>
      </c>
      <c r="AJ8172" s="46">
        <f t="shared" si="238"/>
        <v>110000</v>
      </c>
      <c r="AK8172" s="46">
        <v>0.3</v>
      </c>
      <c r="AL8172" s="46">
        <f t="shared" si="239"/>
        <v>330</v>
      </c>
    </row>
    <row r="8173" spans="1:38" x14ac:dyDescent="0.45">
      <c r="A8173" s="16"/>
      <c r="B8173" s="21"/>
      <c r="C8173" s="16"/>
      <c r="D8173" s="16"/>
      <c r="E8173" s="56">
        <v>4815</v>
      </c>
      <c r="F8173" s="56">
        <v>1405</v>
      </c>
      <c r="G8173" s="57" t="s">
        <v>11866</v>
      </c>
      <c r="H8173" s="56" t="s">
        <v>42</v>
      </c>
      <c r="I8173" s="56">
        <v>24873</v>
      </c>
      <c r="J8173" s="56">
        <v>0</v>
      </c>
      <c r="K8173" s="56">
        <v>0</v>
      </c>
      <c r="L8173" s="71">
        <v>22</v>
      </c>
      <c r="M8173" s="56" t="s">
        <v>43</v>
      </c>
      <c r="N8173" s="46">
        <f t="shared" si="234"/>
        <v>22</v>
      </c>
      <c r="O8173" s="46">
        <v>5000</v>
      </c>
      <c r="P8173" s="46">
        <f t="shared" si="235"/>
        <v>110000</v>
      </c>
      <c r="Q8173" s="56"/>
      <c r="R8173" s="58"/>
      <c r="S8173" s="59"/>
      <c r="T8173" s="58"/>
      <c r="U8173" s="58"/>
      <c r="V8173" s="60"/>
      <c r="W8173" s="56"/>
      <c r="X8173" s="56"/>
      <c r="Y8173" s="56"/>
      <c r="Z8173" s="46"/>
      <c r="AA8173" s="66"/>
      <c r="AB8173" s="46"/>
      <c r="AC8173" s="46"/>
      <c r="AD8173" s="61"/>
      <c r="AE8173" s="61"/>
      <c r="AF8173" s="46"/>
      <c r="AG8173" s="46">
        <f t="shared" si="236"/>
        <v>110000</v>
      </c>
      <c r="AH8173" s="46">
        <f t="shared" si="237"/>
        <v>110000</v>
      </c>
      <c r="AI8173" s="46">
        <v>0</v>
      </c>
      <c r="AJ8173" s="46">
        <f t="shared" si="238"/>
        <v>110000</v>
      </c>
      <c r="AK8173" s="46">
        <v>0.3</v>
      </c>
      <c r="AL8173" s="46">
        <f t="shared" si="239"/>
        <v>330</v>
      </c>
    </row>
    <row r="8174" spans="1:38" x14ac:dyDescent="0.45">
      <c r="A8174" s="16"/>
      <c r="B8174" s="21"/>
      <c r="C8174" s="16"/>
      <c r="D8174" s="16"/>
      <c r="E8174" s="56">
        <v>4816</v>
      </c>
      <c r="F8174" s="56">
        <v>973</v>
      </c>
      <c r="G8174" s="57" t="s">
        <v>11867</v>
      </c>
      <c r="H8174" s="56" t="s">
        <v>42</v>
      </c>
      <c r="I8174" s="56">
        <v>24874</v>
      </c>
      <c r="J8174" s="56">
        <v>0</v>
      </c>
      <c r="K8174" s="56">
        <v>0</v>
      </c>
      <c r="L8174" s="71">
        <v>22</v>
      </c>
      <c r="M8174" s="56" t="s">
        <v>43</v>
      </c>
      <c r="N8174" s="46">
        <f t="shared" si="234"/>
        <v>22</v>
      </c>
      <c r="O8174" s="46">
        <v>5000</v>
      </c>
      <c r="P8174" s="46">
        <f t="shared" si="235"/>
        <v>110000</v>
      </c>
      <c r="Q8174" s="56"/>
      <c r="R8174" s="58"/>
      <c r="S8174" s="59"/>
      <c r="T8174" s="58"/>
      <c r="U8174" s="58"/>
      <c r="V8174" s="60"/>
      <c r="W8174" s="56"/>
      <c r="X8174" s="56"/>
      <c r="Y8174" s="56"/>
      <c r="Z8174" s="46"/>
      <c r="AA8174" s="66"/>
      <c r="AB8174" s="46"/>
      <c r="AC8174" s="46"/>
      <c r="AD8174" s="61"/>
      <c r="AE8174" s="61"/>
      <c r="AF8174" s="46"/>
      <c r="AG8174" s="46">
        <f t="shared" si="236"/>
        <v>110000</v>
      </c>
      <c r="AH8174" s="46">
        <f t="shared" si="237"/>
        <v>110000</v>
      </c>
      <c r="AI8174" s="46">
        <v>0</v>
      </c>
      <c r="AJ8174" s="46">
        <f t="shared" si="238"/>
        <v>110000</v>
      </c>
      <c r="AK8174" s="46">
        <v>0.3</v>
      </c>
      <c r="AL8174" s="46">
        <f t="shared" si="239"/>
        <v>330</v>
      </c>
    </row>
    <row r="8175" spans="1:38" x14ac:dyDescent="0.45">
      <c r="A8175" s="16"/>
      <c r="B8175" s="21"/>
      <c r="C8175" s="16"/>
      <c r="D8175" s="16"/>
      <c r="E8175" s="56">
        <v>4817</v>
      </c>
      <c r="F8175" s="56">
        <v>8658</v>
      </c>
      <c r="G8175" s="57" t="s">
        <v>11868</v>
      </c>
      <c r="H8175" s="56" t="s">
        <v>42</v>
      </c>
      <c r="I8175" s="56">
        <v>24875</v>
      </c>
      <c r="J8175" s="56"/>
      <c r="K8175" s="56"/>
      <c r="L8175" s="71"/>
      <c r="M8175" s="56"/>
      <c r="N8175" s="46"/>
      <c r="O8175" s="46"/>
      <c r="P8175" s="46"/>
      <c r="Q8175" s="56"/>
      <c r="R8175" s="58"/>
      <c r="S8175" s="59"/>
      <c r="T8175" s="58"/>
      <c r="U8175" s="58"/>
      <c r="V8175" s="60"/>
      <c r="W8175" s="56"/>
      <c r="X8175" s="56"/>
      <c r="Y8175" s="56"/>
      <c r="Z8175" s="46"/>
      <c r="AA8175" s="66"/>
      <c r="AB8175" s="46"/>
      <c r="AC8175" s="46"/>
      <c r="AD8175" s="61"/>
      <c r="AE8175" s="61"/>
      <c r="AF8175" s="46"/>
      <c r="AG8175" s="46"/>
      <c r="AH8175" s="46"/>
      <c r="AI8175" s="46"/>
      <c r="AJ8175" s="46"/>
      <c r="AK8175" s="46"/>
      <c r="AL8175" s="46"/>
    </row>
    <row r="8176" spans="1:38" x14ac:dyDescent="0.45">
      <c r="A8176" s="16"/>
      <c r="B8176" s="21"/>
      <c r="C8176" s="16"/>
      <c r="D8176" s="16"/>
      <c r="E8176" s="56">
        <v>4818</v>
      </c>
      <c r="F8176" s="56">
        <v>972</v>
      </c>
      <c r="G8176" s="57" t="s">
        <v>11869</v>
      </c>
      <c r="H8176" s="56" t="s">
        <v>42</v>
      </c>
      <c r="I8176" s="56">
        <v>24876</v>
      </c>
      <c r="J8176" s="56">
        <v>0</v>
      </c>
      <c r="K8176" s="56">
        <v>0</v>
      </c>
      <c r="L8176" s="71">
        <v>22</v>
      </c>
      <c r="M8176" s="56" t="s">
        <v>43</v>
      </c>
      <c r="N8176" s="46">
        <f>((J8176*400)+(K8176*100))+L8176</f>
        <v>22</v>
      </c>
      <c r="O8176" s="46">
        <v>5000</v>
      </c>
      <c r="P8176" s="46">
        <f>N8176*O8176</f>
        <v>110000</v>
      </c>
      <c r="Q8176" s="56"/>
      <c r="R8176" s="58"/>
      <c r="S8176" s="59"/>
      <c r="T8176" s="58"/>
      <c r="U8176" s="58"/>
      <c r="V8176" s="60"/>
      <c r="W8176" s="56"/>
      <c r="X8176" s="56"/>
      <c r="Y8176" s="56"/>
      <c r="Z8176" s="46"/>
      <c r="AA8176" s="66"/>
      <c r="AB8176" s="46"/>
      <c r="AC8176" s="46"/>
      <c r="AD8176" s="61"/>
      <c r="AE8176" s="61"/>
      <c r="AF8176" s="46"/>
      <c r="AG8176" s="46">
        <f>IF(AND(AF8176="",P8176=""),0,IF((AF8176=""),P8176,IF((P8176=""),AF8176,AF8176+P8176)))</f>
        <v>110000</v>
      </c>
      <c r="AH8176" s="46">
        <f>IF( (AA8176=""),AG8176*1,AG8176*(AA8176/100) )</f>
        <v>110000</v>
      </c>
      <c r="AI8176" s="46">
        <v>0</v>
      </c>
      <c r="AJ8176" s="46">
        <f>IF((AI8176-AH8176) &gt; 1,0,IF((AI8176-AH8176)&lt;0,AH8176-AI8176,AI8176-AH8176))</f>
        <v>110000</v>
      </c>
      <c r="AK8176" s="46">
        <v>0.3</v>
      </c>
      <c r="AL8176" s="46">
        <f>AJ8176*(AK8176/100)</f>
        <v>330</v>
      </c>
    </row>
    <row r="8177" spans="1:38" x14ac:dyDescent="0.45">
      <c r="A8177" s="16"/>
      <c r="B8177" s="21"/>
      <c r="C8177" s="16"/>
      <c r="D8177" s="16"/>
      <c r="E8177" s="56">
        <v>4819</v>
      </c>
      <c r="F8177" s="56">
        <v>971</v>
      </c>
      <c r="G8177" s="57" t="s">
        <v>11870</v>
      </c>
      <c r="H8177" s="56" t="s">
        <v>42</v>
      </c>
      <c r="I8177" s="56">
        <v>24877</v>
      </c>
      <c r="J8177" s="56">
        <v>0</v>
      </c>
      <c r="K8177" s="56">
        <v>0</v>
      </c>
      <c r="L8177" s="71">
        <v>22</v>
      </c>
      <c r="M8177" s="56" t="s">
        <v>43</v>
      </c>
      <c r="N8177" s="46">
        <f>((J8177*400)+(K8177*100))+L8177</f>
        <v>22</v>
      </c>
      <c r="O8177" s="46">
        <v>5000</v>
      </c>
      <c r="P8177" s="46">
        <f>N8177*O8177</f>
        <v>110000</v>
      </c>
      <c r="Q8177" s="56"/>
      <c r="R8177" s="58"/>
      <c r="S8177" s="59"/>
      <c r="T8177" s="58"/>
      <c r="U8177" s="58"/>
      <c r="V8177" s="60"/>
      <c r="W8177" s="56"/>
      <c r="X8177" s="56"/>
      <c r="Y8177" s="56"/>
      <c r="Z8177" s="46"/>
      <c r="AA8177" s="66"/>
      <c r="AB8177" s="46"/>
      <c r="AC8177" s="46"/>
      <c r="AD8177" s="61"/>
      <c r="AE8177" s="61"/>
      <c r="AF8177" s="46"/>
      <c r="AG8177" s="46">
        <f>IF(AND(AF8177="",P8177=""),0,IF((AF8177=""),P8177,IF((P8177=""),AF8177,AF8177+P8177)))</f>
        <v>110000</v>
      </c>
      <c r="AH8177" s="46">
        <f>IF( (AA8177=""),AG8177*1,AG8177*(AA8177/100) )</f>
        <v>110000</v>
      </c>
      <c r="AI8177" s="46">
        <v>0</v>
      </c>
      <c r="AJ8177" s="46">
        <f>IF((AI8177-AH8177) &gt; 1,0,IF((AI8177-AH8177)&lt;0,AH8177-AI8177,AI8177-AH8177))</f>
        <v>110000</v>
      </c>
      <c r="AK8177" s="46">
        <v>0.3</v>
      </c>
      <c r="AL8177" s="46">
        <f>AJ8177*(AK8177/100)</f>
        <v>330</v>
      </c>
    </row>
    <row r="8178" spans="1:38" x14ac:dyDescent="0.45">
      <c r="A8178" s="16"/>
      <c r="B8178" s="21"/>
      <c r="C8178" s="16"/>
      <c r="D8178" s="16"/>
      <c r="E8178" s="56">
        <v>4820</v>
      </c>
      <c r="F8178" s="56">
        <v>970</v>
      </c>
      <c r="G8178" s="57" t="s">
        <v>11871</v>
      </c>
      <c r="H8178" s="56" t="s">
        <v>42</v>
      </c>
      <c r="I8178" s="56">
        <v>24878</v>
      </c>
      <c r="J8178" s="56">
        <v>0</v>
      </c>
      <c r="K8178" s="56">
        <v>0</v>
      </c>
      <c r="L8178" s="71">
        <v>22</v>
      </c>
      <c r="M8178" s="56" t="s">
        <v>43</v>
      </c>
      <c r="N8178" s="46">
        <f>((J8178*400)+(K8178*100))+L8178</f>
        <v>22</v>
      </c>
      <c r="O8178" s="46">
        <v>5000</v>
      </c>
      <c r="P8178" s="46">
        <f>N8178*O8178</f>
        <v>110000</v>
      </c>
      <c r="Q8178" s="56"/>
      <c r="R8178" s="58"/>
      <c r="S8178" s="59"/>
      <c r="T8178" s="58"/>
      <c r="U8178" s="58"/>
      <c r="V8178" s="60"/>
      <c r="W8178" s="56"/>
      <c r="X8178" s="56"/>
      <c r="Y8178" s="56"/>
      <c r="Z8178" s="46"/>
      <c r="AA8178" s="66"/>
      <c r="AB8178" s="46"/>
      <c r="AC8178" s="46"/>
      <c r="AD8178" s="61"/>
      <c r="AE8178" s="61"/>
      <c r="AF8178" s="46"/>
      <c r="AG8178" s="46">
        <f>IF(AND(AF8178="",P8178=""),0,IF((AF8178=""),P8178,IF((P8178=""),AF8178,AF8178+P8178)))</f>
        <v>110000</v>
      </c>
      <c r="AH8178" s="46">
        <f>IF( (AA8178=""),AG8178*1,AG8178*(AA8178/100) )</f>
        <v>110000</v>
      </c>
      <c r="AI8178" s="46">
        <v>0</v>
      </c>
      <c r="AJ8178" s="46">
        <f>IF((AI8178-AH8178) &gt; 1,0,IF((AI8178-AH8178)&lt;0,AH8178-AI8178,AI8178-AH8178))</f>
        <v>110000</v>
      </c>
      <c r="AK8178" s="46">
        <v>0.3</v>
      </c>
      <c r="AL8178" s="46">
        <f>AJ8178*(AK8178/100)</f>
        <v>330</v>
      </c>
    </row>
    <row r="8179" spans="1:38" x14ac:dyDescent="0.45">
      <c r="A8179" s="16"/>
      <c r="B8179" s="21"/>
      <c r="C8179" s="16"/>
      <c r="D8179" s="16"/>
      <c r="E8179" s="56">
        <v>4821</v>
      </c>
      <c r="F8179" s="56">
        <v>8770</v>
      </c>
      <c r="G8179" s="57" t="s">
        <v>11872</v>
      </c>
      <c r="H8179" s="56" t="s">
        <v>42</v>
      </c>
      <c r="I8179" s="56">
        <v>24879</v>
      </c>
      <c r="J8179" s="56"/>
      <c r="K8179" s="56"/>
      <c r="L8179" s="71"/>
      <c r="M8179" s="56"/>
      <c r="N8179" s="46"/>
      <c r="O8179" s="46"/>
      <c r="P8179" s="46"/>
      <c r="Q8179" s="56"/>
      <c r="R8179" s="58"/>
      <c r="S8179" s="59"/>
      <c r="T8179" s="58"/>
      <c r="U8179" s="58"/>
      <c r="V8179" s="60"/>
      <c r="W8179" s="56"/>
      <c r="X8179" s="56"/>
      <c r="Y8179" s="56"/>
      <c r="Z8179" s="46"/>
      <c r="AA8179" s="66"/>
      <c r="AB8179" s="46"/>
      <c r="AC8179" s="46"/>
      <c r="AD8179" s="61"/>
      <c r="AE8179" s="61"/>
      <c r="AF8179" s="46"/>
      <c r="AG8179" s="46"/>
      <c r="AH8179" s="46"/>
      <c r="AI8179" s="46"/>
      <c r="AJ8179" s="46"/>
      <c r="AK8179" s="46"/>
      <c r="AL8179" s="46"/>
    </row>
    <row r="8180" spans="1:38" x14ac:dyDescent="0.45">
      <c r="A8180" s="16"/>
      <c r="B8180" s="21"/>
      <c r="C8180" s="16"/>
      <c r="D8180" s="16"/>
      <c r="E8180" s="56">
        <v>4822</v>
      </c>
      <c r="F8180" s="56">
        <v>10087</v>
      </c>
      <c r="G8180" s="57" t="s">
        <v>11873</v>
      </c>
      <c r="H8180" s="56" t="s">
        <v>42</v>
      </c>
      <c r="I8180" s="56">
        <v>24880</v>
      </c>
      <c r="J8180" s="56"/>
      <c r="K8180" s="56"/>
      <c r="L8180" s="71"/>
      <c r="M8180" s="56"/>
      <c r="N8180" s="46"/>
      <c r="O8180" s="46"/>
      <c r="P8180" s="46"/>
      <c r="Q8180" s="56"/>
      <c r="R8180" s="58"/>
      <c r="S8180" s="59"/>
      <c r="T8180" s="58"/>
      <c r="U8180" s="58"/>
      <c r="V8180" s="60"/>
      <c r="W8180" s="56"/>
      <c r="X8180" s="56"/>
      <c r="Y8180" s="56"/>
      <c r="Z8180" s="46"/>
      <c r="AA8180" s="66"/>
      <c r="AB8180" s="46"/>
      <c r="AC8180" s="46"/>
      <c r="AD8180" s="61"/>
      <c r="AE8180" s="61"/>
      <c r="AF8180" s="46"/>
      <c r="AG8180" s="46"/>
      <c r="AH8180" s="46"/>
      <c r="AI8180" s="46"/>
      <c r="AJ8180" s="46"/>
      <c r="AK8180" s="46"/>
      <c r="AL8180" s="46"/>
    </row>
    <row r="8181" spans="1:38" x14ac:dyDescent="0.45">
      <c r="A8181" s="16"/>
      <c r="B8181" s="21"/>
      <c r="C8181" s="16"/>
      <c r="D8181" s="16"/>
      <c r="E8181" s="56">
        <v>4823</v>
      </c>
      <c r="F8181" s="56">
        <v>9862</v>
      </c>
      <c r="G8181" s="57" t="s">
        <v>11874</v>
      </c>
      <c r="H8181" s="56" t="s">
        <v>42</v>
      </c>
      <c r="I8181" s="56">
        <v>24881</v>
      </c>
      <c r="J8181" s="56"/>
      <c r="K8181" s="56"/>
      <c r="L8181" s="71"/>
      <c r="M8181" s="56"/>
      <c r="N8181" s="46"/>
      <c r="O8181" s="46"/>
      <c r="P8181" s="46"/>
      <c r="Q8181" s="56"/>
      <c r="R8181" s="58"/>
      <c r="S8181" s="59"/>
      <c r="T8181" s="58"/>
      <c r="U8181" s="58"/>
      <c r="V8181" s="60"/>
      <c r="W8181" s="56"/>
      <c r="X8181" s="56"/>
      <c r="Y8181" s="56"/>
      <c r="Z8181" s="46"/>
      <c r="AA8181" s="66"/>
      <c r="AB8181" s="46"/>
      <c r="AC8181" s="46"/>
      <c r="AD8181" s="61"/>
      <c r="AE8181" s="61"/>
      <c r="AF8181" s="46"/>
      <c r="AG8181" s="46"/>
      <c r="AH8181" s="46"/>
      <c r="AI8181" s="46"/>
      <c r="AJ8181" s="46"/>
      <c r="AK8181" s="46"/>
      <c r="AL8181" s="46"/>
    </row>
    <row r="8182" spans="1:38" x14ac:dyDescent="0.45">
      <c r="A8182" s="16"/>
      <c r="B8182" s="21"/>
      <c r="C8182" s="16"/>
      <c r="D8182" s="16"/>
      <c r="E8182" s="56">
        <v>4824</v>
      </c>
      <c r="F8182" s="56">
        <v>9957</v>
      </c>
      <c r="G8182" s="57" t="s">
        <v>11875</v>
      </c>
      <c r="H8182" s="56" t="s">
        <v>42</v>
      </c>
      <c r="I8182" s="56">
        <v>24882</v>
      </c>
      <c r="J8182" s="56"/>
      <c r="K8182" s="56"/>
      <c r="L8182" s="71"/>
      <c r="M8182" s="56"/>
      <c r="N8182" s="46"/>
      <c r="O8182" s="46"/>
      <c r="P8182" s="46"/>
      <c r="Q8182" s="56"/>
      <c r="R8182" s="58"/>
      <c r="S8182" s="59"/>
      <c r="T8182" s="58"/>
      <c r="U8182" s="58"/>
      <c r="V8182" s="60"/>
      <c r="W8182" s="56"/>
      <c r="X8182" s="56"/>
      <c r="Y8182" s="56"/>
      <c r="Z8182" s="46"/>
      <c r="AA8182" s="66"/>
      <c r="AB8182" s="46"/>
      <c r="AC8182" s="46"/>
      <c r="AD8182" s="61"/>
      <c r="AE8182" s="61"/>
      <c r="AF8182" s="46"/>
      <c r="AG8182" s="46"/>
      <c r="AH8182" s="46"/>
      <c r="AI8182" s="46"/>
      <c r="AJ8182" s="46"/>
      <c r="AK8182" s="46"/>
      <c r="AL8182" s="46"/>
    </row>
    <row r="8183" spans="1:38" x14ac:dyDescent="0.45">
      <c r="A8183" s="16"/>
      <c r="B8183" s="21"/>
      <c r="C8183" s="16"/>
      <c r="D8183" s="16"/>
      <c r="E8183" s="56">
        <v>4825</v>
      </c>
      <c r="F8183" s="56">
        <v>7195</v>
      </c>
      <c r="G8183" s="57" t="s">
        <v>11876</v>
      </c>
      <c r="H8183" s="56" t="s">
        <v>42</v>
      </c>
      <c r="I8183" s="56">
        <v>24883</v>
      </c>
      <c r="J8183" s="56"/>
      <c r="K8183" s="56"/>
      <c r="L8183" s="71"/>
      <c r="M8183" s="56"/>
      <c r="N8183" s="46"/>
      <c r="O8183" s="46"/>
      <c r="P8183" s="46"/>
      <c r="Q8183" s="56"/>
      <c r="R8183" s="58"/>
      <c r="S8183" s="59"/>
      <c r="T8183" s="58"/>
      <c r="U8183" s="58"/>
      <c r="V8183" s="60"/>
      <c r="W8183" s="56"/>
      <c r="X8183" s="56"/>
      <c r="Y8183" s="56"/>
      <c r="Z8183" s="46"/>
      <c r="AA8183" s="66"/>
      <c r="AB8183" s="46"/>
      <c r="AC8183" s="46"/>
      <c r="AD8183" s="61"/>
      <c r="AE8183" s="61"/>
      <c r="AF8183" s="46"/>
      <c r="AG8183" s="46"/>
      <c r="AH8183" s="46"/>
      <c r="AI8183" s="46"/>
      <c r="AJ8183" s="46"/>
      <c r="AK8183" s="46"/>
      <c r="AL8183" s="46"/>
    </row>
    <row r="8184" spans="1:38" x14ac:dyDescent="0.45">
      <c r="A8184" s="16"/>
      <c r="B8184" s="21"/>
      <c r="C8184" s="16"/>
      <c r="D8184" s="16"/>
      <c r="E8184" s="56">
        <v>4826</v>
      </c>
      <c r="F8184" s="56">
        <v>9345</v>
      </c>
      <c r="G8184" s="57" t="s">
        <v>11877</v>
      </c>
      <c r="H8184" s="56" t="s">
        <v>42</v>
      </c>
      <c r="I8184" s="56">
        <v>24884</v>
      </c>
      <c r="J8184" s="56"/>
      <c r="K8184" s="56"/>
      <c r="L8184" s="71"/>
      <c r="M8184" s="56"/>
      <c r="N8184" s="46"/>
      <c r="O8184" s="46"/>
      <c r="P8184" s="46"/>
      <c r="Q8184" s="56"/>
      <c r="R8184" s="58"/>
      <c r="S8184" s="59"/>
      <c r="T8184" s="58"/>
      <c r="U8184" s="58"/>
      <c r="V8184" s="60"/>
      <c r="W8184" s="56"/>
      <c r="X8184" s="56"/>
      <c r="Y8184" s="56"/>
      <c r="Z8184" s="46"/>
      <c r="AA8184" s="66"/>
      <c r="AB8184" s="46"/>
      <c r="AC8184" s="46"/>
      <c r="AD8184" s="61"/>
      <c r="AE8184" s="61"/>
      <c r="AF8184" s="46"/>
      <c r="AG8184" s="46"/>
      <c r="AH8184" s="46"/>
      <c r="AI8184" s="46"/>
      <c r="AJ8184" s="46"/>
      <c r="AK8184" s="46"/>
      <c r="AL8184" s="46"/>
    </row>
    <row r="8185" spans="1:38" x14ac:dyDescent="0.45">
      <c r="A8185" s="16"/>
      <c r="B8185" s="21"/>
      <c r="C8185" s="16"/>
      <c r="D8185" s="16"/>
      <c r="E8185" s="56">
        <v>4827</v>
      </c>
      <c r="F8185" s="56">
        <v>7608</v>
      </c>
      <c r="G8185" s="57" t="s">
        <v>11878</v>
      </c>
      <c r="H8185" s="56" t="s">
        <v>42</v>
      </c>
      <c r="I8185" s="56">
        <v>24885</v>
      </c>
      <c r="J8185" s="56"/>
      <c r="K8185" s="56"/>
      <c r="L8185" s="71"/>
      <c r="M8185" s="56"/>
      <c r="N8185" s="46"/>
      <c r="O8185" s="46"/>
      <c r="P8185" s="46"/>
      <c r="Q8185" s="56"/>
      <c r="R8185" s="58"/>
      <c r="S8185" s="59"/>
      <c r="T8185" s="58"/>
      <c r="U8185" s="58"/>
      <c r="V8185" s="60"/>
      <c r="W8185" s="56"/>
      <c r="X8185" s="56"/>
      <c r="Y8185" s="56"/>
      <c r="Z8185" s="46"/>
      <c r="AA8185" s="66"/>
      <c r="AB8185" s="46"/>
      <c r="AC8185" s="46"/>
      <c r="AD8185" s="61"/>
      <c r="AE8185" s="61"/>
      <c r="AF8185" s="46"/>
      <c r="AG8185" s="46"/>
      <c r="AH8185" s="46"/>
      <c r="AI8185" s="46"/>
      <c r="AJ8185" s="46"/>
      <c r="AK8185" s="46"/>
      <c r="AL8185" s="46"/>
    </row>
    <row r="8186" spans="1:38" x14ac:dyDescent="0.45">
      <c r="A8186" s="16"/>
      <c r="B8186" s="21"/>
      <c r="C8186" s="16"/>
      <c r="D8186" s="16"/>
      <c r="E8186" s="56">
        <v>4828</v>
      </c>
      <c r="F8186" s="56">
        <v>8839</v>
      </c>
      <c r="G8186" s="57" t="s">
        <v>11879</v>
      </c>
      <c r="H8186" s="56" t="s">
        <v>42</v>
      </c>
      <c r="I8186" s="56">
        <v>24886</v>
      </c>
      <c r="J8186" s="56"/>
      <c r="K8186" s="56"/>
      <c r="L8186" s="71"/>
      <c r="M8186" s="56"/>
      <c r="N8186" s="46"/>
      <c r="O8186" s="46"/>
      <c r="P8186" s="46"/>
      <c r="Q8186" s="56"/>
      <c r="R8186" s="58"/>
      <c r="S8186" s="59"/>
      <c r="T8186" s="58"/>
      <c r="U8186" s="58"/>
      <c r="V8186" s="60"/>
      <c r="W8186" s="56"/>
      <c r="X8186" s="56"/>
      <c r="Y8186" s="56"/>
      <c r="Z8186" s="46"/>
      <c r="AA8186" s="66"/>
      <c r="AB8186" s="46"/>
      <c r="AC8186" s="46"/>
      <c r="AD8186" s="61"/>
      <c r="AE8186" s="61"/>
      <c r="AF8186" s="46"/>
      <c r="AG8186" s="46"/>
      <c r="AH8186" s="46"/>
      <c r="AI8186" s="46"/>
      <c r="AJ8186" s="46"/>
      <c r="AK8186" s="46"/>
      <c r="AL8186" s="46"/>
    </row>
    <row r="8187" spans="1:38" x14ac:dyDescent="0.45">
      <c r="A8187" s="16"/>
      <c r="B8187" s="21"/>
      <c r="C8187" s="16"/>
      <c r="D8187" s="16"/>
      <c r="E8187" s="56">
        <v>4829</v>
      </c>
      <c r="F8187" s="56">
        <v>968</v>
      </c>
      <c r="G8187" s="57" t="s">
        <v>11880</v>
      </c>
      <c r="H8187" s="56" t="s">
        <v>42</v>
      </c>
      <c r="I8187" s="56">
        <v>24887</v>
      </c>
      <c r="J8187" s="56">
        <v>0</v>
      </c>
      <c r="K8187" s="56">
        <v>0</v>
      </c>
      <c r="L8187" s="71">
        <v>22</v>
      </c>
      <c r="M8187" s="56" t="s">
        <v>43</v>
      </c>
      <c r="N8187" s="46">
        <f>((J8187*400)+(K8187*100))+L8187</f>
        <v>22</v>
      </c>
      <c r="O8187" s="46">
        <v>5000</v>
      </c>
      <c r="P8187" s="46">
        <f>N8187*O8187</f>
        <v>110000</v>
      </c>
      <c r="Q8187" s="56"/>
      <c r="R8187" s="58"/>
      <c r="S8187" s="59"/>
      <c r="T8187" s="58"/>
      <c r="U8187" s="58"/>
      <c r="V8187" s="60"/>
      <c r="W8187" s="56"/>
      <c r="X8187" s="56"/>
      <c r="Y8187" s="56"/>
      <c r="Z8187" s="46"/>
      <c r="AA8187" s="66"/>
      <c r="AB8187" s="46"/>
      <c r="AC8187" s="46"/>
      <c r="AD8187" s="61"/>
      <c r="AE8187" s="61"/>
      <c r="AF8187" s="46"/>
      <c r="AG8187" s="46">
        <f>IF(AND(AF8187="",P8187=""),0,IF((AF8187=""),P8187,IF((P8187=""),AF8187,AF8187+P8187)))</f>
        <v>110000</v>
      </c>
      <c r="AH8187" s="46">
        <f>IF( (AA8187=""),AG8187*1,AG8187*(AA8187/100) )</f>
        <v>110000</v>
      </c>
      <c r="AI8187" s="46">
        <v>0</v>
      </c>
      <c r="AJ8187" s="46">
        <f>IF((AI8187-AH8187) &gt; 1,0,IF((AI8187-AH8187)&lt;0,AH8187-AI8187,AI8187-AH8187))</f>
        <v>110000</v>
      </c>
      <c r="AK8187" s="46">
        <v>0.3</v>
      </c>
      <c r="AL8187" s="46">
        <f>AJ8187*(AK8187/100)</f>
        <v>330</v>
      </c>
    </row>
    <row r="8188" spans="1:38" x14ac:dyDescent="0.45">
      <c r="A8188" s="16"/>
      <c r="B8188" s="21"/>
      <c r="C8188" s="16"/>
      <c r="D8188" s="16"/>
      <c r="E8188" s="56">
        <v>4830</v>
      </c>
      <c r="F8188" s="56">
        <v>969</v>
      </c>
      <c r="G8188" s="57" t="s">
        <v>11881</v>
      </c>
      <c r="H8188" s="56" t="s">
        <v>42</v>
      </c>
      <c r="I8188" s="56">
        <v>24888</v>
      </c>
      <c r="J8188" s="56">
        <v>0</v>
      </c>
      <c r="K8188" s="56">
        <v>0</v>
      </c>
      <c r="L8188" s="71">
        <v>22</v>
      </c>
      <c r="M8188" s="56" t="s">
        <v>43</v>
      </c>
      <c r="N8188" s="46">
        <f>((J8188*400)+(K8188*100))+L8188</f>
        <v>22</v>
      </c>
      <c r="O8188" s="46">
        <v>5000</v>
      </c>
      <c r="P8188" s="46">
        <f>N8188*O8188</f>
        <v>110000</v>
      </c>
      <c r="Q8188" s="56"/>
      <c r="R8188" s="58"/>
      <c r="S8188" s="59"/>
      <c r="T8188" s="58"/>
      <c r="U8188" s="58"/>
      <c r="V8188" s="60"/>
      <c r="W8188" s="56"/>
      <c r="X8188" s="56"/>
      <c r="Y8188" s="56"/>
      <c r="Z8188" s="46"/>
      <c r="AA8188" s="66"/>
      <c r="AB8188" s="46"/>
      <c r="AC8188" s="46"/>
      <c r="AD8188" s="61"/>
      <c r="AE8188" s="61"/>
      <c r="AF8188" s="46"/>
      <c r="AG8188" s="46">
        <f>IF(AND(AF8188="",P8188=""),0,IF((AF8188=""),P8188,IF((P8188=""),AF8188,AF8188+P8188)))</f>
        <v>110000</v>
      </c>
      <c r="AH8188" s="46">
        <f>IF( (AA8188=""),AG8188*1,AG8188*(AA8188/100) )</f>
        <v>110000</v>
      </c>
      <c r="AI8188" s="46">
        <v>0</v>
      </c>
      <c r="AJ8188" s="46">
        <f>IF((AI8188-AH8188) &gt; 1,0,IF((AI8188-AH8188)&lt;0,AH8188-AI8188,AI8188-AH8188))</f>
        <v>110000</v>
      </c>
      <c r="AK8188" s="46">
        <v>0.3</v>
      </c>
      <c r="AL8188" s="46">
        <f>AJ8188*(AK8188/100)</f>
        <v>330</v>
      </c>
    </row>
    <row r="8189" spans="1:38" x14ac:dyDescent="0.45">
      <c r="A8189" s="16"/>
      <c r="B8189" s="21"/>
      <c r="C8189" s="16"/>
      <c r="D8189" s="16"/>
      <c r="E8189" s="56">
        <v>4831</v>
      </c>
      <c r="F8189" s="56">
        <v>3161</v>
      </c>
      <c r="G8189" s="57" t="s">
        <v>11882</v>
      </c>
      <c r="H8189" s="56" t="s">
        <v>42</v>
      </c>
      <c r="I8189" s="56">
        <v>24889</v>
      </c>
      <c r="J8189" s="56">
        <v>0</v>
      </c>
      <c r="K8189" s="56">
        <v>0</v>
      </c>
      <c r="L8189" s="71">
        <v>22</v>
      </c>
      <c r="M8189" s="56" t="s">
        <v>43</v>
      </c>
      <c r="N8189" s="46">
        <f>((J8189*400)+(K8189*100))+L8189</f>
        <v>22</v>
      </c>
      <c r="O8189" s="46">
        <v>5000</v>
      </c>
      <c r="P8189" s="46">
        <f>N8189*O8189</f>
        <v>110000</v>
      </c>
      <c r="Q8189" s="56"/>
      <c r="R8189" s="58"/>
      <c r="S8189" s="59"/>
      <c r="T8189" s="58"/>
      <c r="U8189" s="58"/>
      <c r="V8189" s="60"/>
      <c r="W8189" s="56"/>
      <c r="X8189" s="56"/>
      <c r="Y8189" s="56"/>
      <c r="Z8189" s="46"/>
      <c r="AA8189" s="66"/>
      <c r="AB8189" s="46"/>
      <c r="AC8189" s="46"/>
      <c r="AD8189" s="61"/>
      <c r="AE8189" s="61"/>
      <c r="AF8189" s="46"/>
      <c r="AG8189" s="46">
        <f>IF(AND(AF8189="",P8189=""),0,IF((AF8189=""),P8189,IF((P8189=""),AF8189,AF8189+P8189)))</f>
        <v>110000</v>
      </c>
      <c r="AH8189" s="46">
        <f>IF( (AA8189=""),AG8189*1,AG8189*(AA8189/100) )</f>
        <v>110000</v>
      </c>
      <c r="AI8189" s="46">
        <v>0</v>
      </c>
      <c r="AJ8189" s="46">
        <f>IF((AI8189-AH8189) &gt; 1,0,IF((AI8189-AH8189)&lt;0,AH8189-AI8189,AI8189-AH8189))</f>
        <v>110000</v>
      </c>
      <c r="AK8189" s="46">
        <v>0.3</v>
      </c>
      <c r="AL8189" s="46">
        <f>AJ8189*(AK8189/100)</f>
        <v>330</v>
      </c>
    </row>
    <row r="8190" spans="1:38" x14ac:dyDescent="0.45">
      <c r="A8190" s="16"/>
      <c r="B8190" s="21"/>
      <c r="C8190" s="16"/>
      <c r="D8190" s="16"/>
      <c r="E8190" s="56">
        <v>4832</v>
      </c>
      <c r="F8190" s="56">
        <v>3159</v>
      </c>
      <c r="G8190" s="57" t="s">
        <v>11883</v>
      </c>
      <c r="H8190" s="56" t="s">
        <v>42</v>
      </c>
      <c r="I8190" s="56">
        <v>24890</v>
      </c>
      <c r="J8190" s="56">
        <v>0</v>
      </c>
      <c r="K8190" s="56">
        <v>0</v>
      </c>
      <c r="L8190" s="71">
        <v>22</v>
      </c>
      <c r="M8190" s="56" t="s">
        <v>43</v>
      </c>
      <c r="N8190" s="46">
        <f>((J8190*400)+(K8190*100))+L8190</f>
        <v>22</v>
      </c>
      <c r="O8190" s="46">
        <v>5000</v>
      </c>
      <c r="P8190" s="46">
        <f>N8190*O8190</f>
        <v>110000</v>
      </c>
      <c r="Q8190" s="56"/>
      <c r="R8190" s="58"/>
      <c r="S8190" s="59"/>
      <c r="T8190" s="58"/>
      <c r="U8190" s="58"/>
      <c r="V8190" s="60"/>
      <c r="W8190" s="56"/>
      <c r="X8190" s="56"/>
      <c r="Y8190" s="56"/>
      <c r="Z8190" s="46"/>
      <c r="AA8190" s="66"/>
      <c r="AB8190" s="46"/>
      <c r="AC8190" s="46"/>
      <c r="AD8190" s="61"/>
      <c r="AE8190" s="61"/>
      <c r="AF8190" s="46"/>
      <c r="AG8190" s="46">
        <f>IF(AND(AF8190="",P8190=""),0,IF((AF8190=""),P8190,IF((P8190=""),AF8190,AF8190+P8190)))</f>
        <v>110000</v>
      </c>
      <c r="AH8190" s="46">
        <f>IF( (AA8190=""),AG8190*1,AG8190*(AA8190/100) )</f>
        <v>110000</v>
      </c>
      <c r="AI8190" s="46">
        <v>0</v>
      </c>
      <c r="AJ8190" s="46">
        <f>IF((AI8190-AH8190) &gt; 1,0,IF((AI8190-AH8190)&lt;0,AH8190-AI8190,AI8190-AH8190))</f>
        <v>110000</v>
      </c>
      <c r="AK8190" s="46">
        <v>0.3</v>
      </c>
      <c r="AL8190" s="46">
        <f>AJ8190*(AK8190/100)</f>
        <v>330</v>
      </c>
    </row>
    <row r="8191" spans="1:38" x14ac:dyDescent="0.45">
      <c r="A8191" s="16"/>
      <c r="B8191" s="21"/>
      <c r="C8191" s="16"/>
      <c r="D8191" s="16"/>
      <c r="E8191" s="56">
        <v>4833</v>
      </c>
      <c r="F8191" s="56">
        <v>6647</v>
      </c>
      <c r="G8191" s="57" t="s">
        <v>11884</v>
      </c>
      <c r="H8191" s="56" t="s">
        <v>42</v>
      </c>
      <c r="I8191" s="56">
        <v>24891</v>
      </c>
      <c r="J8191" s="56"/>
      <c r="K8191" s="56"/>
      <c r="L8191" s="71"/>
      <c r="M8191" s="56"/>
      <c r="N8191" s="46"/>
      <c r="O8191" s="46"/>
      <c r="P8191" s="46"/>
      <c r="Q8191" s="56"/>
      <c r="R8191" s="58"/>
      <c r="S8191" s="59"/>
      <c r="T8191" s="58"/>
      <c r="U8191" s="58"/>
      <c r="V8191" s="60"/>
      <c r="W8191" s="56"/>
      <c r="X8191" s="56"/>
      <c r="Y8191" s="56"/>
      <c r="Z8191" s="46"/>
      <c r="AA8191" s="66"/>
      <c r="AB8191" s="46"/>
      <c r="AC8191" s="46"/>
      <c r="AD8191" s="61"/>
      <c r="AE8191" s="61"/>
      <c r="AF8191" s="46"/>
      <c r="AG8191" s="46"/>
      <c r="AH8191" s="46"/>
      <c r="AI8191" s="46"/>
      <c r="AJ8191" s="46"/>
      <c r="AK8191" s="46"/>
      <c r="AL8191" s="46"/>
    </row>
    <row r="8192" spans="1:38" x14ac:dyDescent="0.45">
      <c r="A8192" s="16"/>
      <c r="B8192" s="21"/>
      <c r="C8192" s="16"/>
      <c r="D8192" s="16"/>
      <c r="E8192" s="56">
        <v>4834</v>
      </c>
      <c r="F8192" s="56">
        <v>3156</v>
      </c>
      <c r="G8192" s="57" t="s">
        <v>11885</v>
      </c>
      <c r="H8192" s="56" t="s">
        <v>42</v>
      </c>
      <c r="I8192" s="56">
        <v>24892</v>
      </c>
      <c r="J8192" s="56">
        <v>0</v>
      </c>
      <c r="K8192" s="56">
        <v>0</v>
      </c>
      <c r="L8192" s="71">
        <v>34</v>
      </c>
      <c r="M8192" s="56" t="s">
        <v>43</v>
      </c>
      <c r="N8192" s="46">
        <f>((J8192*400)+(K8192*100))+L8192</f>
        <v>34</v>
      </c>
      <c r="O8192" s="46">
        <v>5000</v>
      </c>
      <c r="P8192" s="46">
        <f>N8192*O8192</f>
        <v>170000</v>
      </c>
      <c r="Q8192" s="56"/>
      <c r="R8192" s="58"/>
      <c r="S8192" s="59"/>
      <c r="T8192" s="58"/>
      <c r="U8192" s="58"/>
      <c r="V8192" s="60"/>
      <c r="W8192" s="56"/>
      <c r="X8192" s="56"/>
      <c r="Y8192" s="56"/>
      <c r="Z8192" s="46"/>
      <c r="AA8192" s="66"/>
      <c r="AB8192" s="46"/>
      <c r="AC8192" s="46"/>
      <c r="AD8192" s="61"/>
      <c r="AE8192" s="61"/>
      <c r="AF8192" s="46"/>
      <c r="AG8192" s="46">
        <f>IF(AND(AF8192="",P8192=""),0,IF((AF8192=""),P8192,IF((P8192=""),AF8192,AF8192+P8192)))</f>
        <v>170000</v>
      </c>
      <c r="AH8192" s="46">
        <f>IF( (AA8192=""),AG8192*1,AG8192*(AA8192/100) )</f>
        <v>170000</v>
      </c>
      <c r="AI8192" s="46">
        <v>0</v>
      </c>
      <c r="AJ8192" s="46">
        <f>IF((AI8192-AH8192) &gt; 1,0,IF((AI8192-AH8192)&lt;0,AH8192-AI8192,AI8192-AH8192))</f>
        <v>170000</v>
      </c>
      <c r="AK8192" s="46">
        <v>0.3</v>
      </c>
      <c r="AL8192" s="46">
        <f>AJ8192*(AK8192/100)</f>
        <v>510</v>
      </c>
    </row>
    <row r="8193" spans="1:38" x14ac:dyDescent="0.45">
      <c r="A8193" s="16"/>
      <c r="B8193" s="21"/>
      <c r="C8193" s="16"/>
      <c r="D8193" s="16"/>
      <c r="E8193" s="56">
        <v>4835</v>
      </c>
      <c r="F8193" s="56">
        <v>2423</v>
      </c>
      <c r="G8193" s="57" t="s">
        <v>11886</v>
      </c>
      <c r="H8193" s="56" t="s">
        <v>42</v>
      </c>
      <c r="I8193" s="56">
        <v>24893</v>
      </c>
      <c r="J8193" s="56">
        <v>0</v>
      </c>
      <c r="K8193" s="56">
        <v>0</v>
      </c>
      <c r="L8193" s="71">
        <v>37</v>
      </c>
      <c r="M8193" s="56" t="s">
        <v>43</v>
      </c>
      <c r="N8193" s="46">
        <f>((J8193*400)+(K8193*100))+L8193</f>
        <v>37</v>
      </c>
      <c r="O8193" s="46">
        <v>5000</v>
      </c>
      <c r="P8193" s="46">
        <f>N8193*O8193</f>
        <v>185000</v>
      </c>
      <c r="Q8193" s="56"/>
      <c r="R8193" s="58"/>
      <c r="S8193" s="59"/>
      <c r="T8193" s="58"/>
      <c r="U8193" s="58"/>
      <c r="V8193" s="60"/>
      <c r="W8193" s="56"/>
      <c r="X8193" s="56"/>
      <c r="Y8193" s="56"/>
      <c r="Z8193" s="46"/>
      <c r="AA8193" s="66"/>
      <c r="AB8193" s="46"/>
      <c r="AC8193" s="46"/>
      <c r="AD8193" s="61"/>
      <c r="AE8193" s="61"/>
      <c r="AF8193" s="46"/>
      <c r="AG8193" s="46">
        <f>IF(AND(AF8193="",P8193=""),0,IF((AF8193=""),P8193,IF((P8193=""),AF8193,AF8193+P8193)))</f>
        <v>185000</v>
      </c>
      <c r="AH8193" s="46">
        <f>IF( (AA8193=""),AG8193*1,AG8193*(AA8193/100) )</f>
        <v>185000</v>
      </c>
      <c r="AI8193" s="46">
        <v>0</v>
      </c>
      <c r="AJ8193" s="46">
        <f>IF((AI8193-AH8193) &gt; 1,0,IF((AI8193-AH8193)&lt;0,AH8193-AI8193,AI8193-AH8193))</f>
        <v>185000</v>
      </c>
      <c r="AK8193" s="46">
        <v>0.3</v>
      </c>
      <c r="AL8193" s="46">
        <f>AJ8193*(AK8193/100)</f>
        <v>555</v>
      </c>
    </row>
    <row r="8194" spans="1:38" x14ac:dyDescent="0.45">
      <c r="A8194" s="16"/>
      <c r="B8194" s="21"/>
      <c r="C8194" s="16"/>
      <c r="D8194" s="16"/>
      <c r="E8194" s="56">
        <v>4836</v>
      </c>
      <c r="F8194" s="56">
        <v>2427</v>
      </c>
      <c r="G8194" s="57" t="s">
        <v>11887</v>
      </c>
      <c r="H8194" s="56" t="s">
        <v>42</v>
      </c>
      <c r="I8194" s="56">
        <v>24894</v>
      </c>
      <c r="J8194" s="56">
        <v>0</v>
      </c>
      <c r="K8194" s="56">
        <v>0</v>
      </c>
      <c r="L8194" s="71">
        <v>22</v>
      </c>
      <c r="M8194" s="56" t="s">
        <v>43</v>
      </c>
      <c r="N8194" s="46">
        <f>((J8194*400)+(K8194*100))+L8194</f>
        <v>22</v>
      </c>
      <c r="O8194" s="46">
        <v>5000</v>
      </c>
      <c r="P8194" s="46">
        <f>N8194*O8194</f>
        <v>110000</v>
      </c>
      <c r="Q8194" s="56"/>
      <c r="R8194" s="58"/>
      <c r="S8194" s="59"/>
      <c r="T8194" s="58"/>
      <c r="U8194" s="58"/>
      <c r="V8194" s="60"/>
      <c r="W8194" s="56"/>
      <c r="X8194" s="56"/>
      <c r="Y8194" s="56"/>
      <c r="Z8194" s="46"/>
      <c r="AA8194" s="66"/>
      <c r="AB8194" s="46"/>
      <c r="AC8194" s="46"/>
      <c r="AD8194" s="61"/>
      <c r="AE8194" s="61"/>
      <c r="AF8194" s="46"/>
      <c r="AG8194" s="46">
        <f>IF(AND(AF8194="",P8194=""),0,IF((AF8194=""),P8194,IF((P8194=""),AF8194,AF8194+P8194)))</f>
        <v>110000</v>
      </c>
      <c r="AH8194" s="46">
        <f>IF( (AA8194=""),AG8194*1,AG8194*(AA8194/100) )</f>
        <v>110000</v>
      </c>
      <c r="AI8194" s="46">
        <v>0</v>
      </c>
      <c r="AJ8194" s="46">
        <f>IF((AI8194-AH8194) &gt; 1,0,IF((AI8194-AH8194)&lt;0,AH8194-AI8194,AI8194-AH8194))</f>
        <v>110000</v>
      </c>
      <c r="AK8194" s="46">
        <v>0.3</v>
      </c>
      <c r="AL8194" s="46">
        <f>AJ8194*(AK8194/100)</f>
        <v>330</v>
      </c>
    </row>
    <row r="8195" spans="1:38" x14ac:dyDescent="0.45">
      <c r="A8195" s="16"/>
      <c r="B8195" s="21"/>
      <c r="C8195" s="16"/>
      <c r="D8195" s="16"/>
      <c r="E8195" s="56">
        <v>4837</v>
      </c>
      <c r="F8195" s="56">
        <v>8643</v>
      </c>
      <c r="G8195" s="57" t="s">
        <v>11888</v>
      </c>
      <c r="H8195" s="56" t="s">
        <v>42</v>
      </c>
      <c r="I8195" s="56">
        <v>24895</v>
      </c>
      <c r="J8195" s="56"/>
      <c r="K8195" s="56"/>
      <c r="L8195" s="71"/>
      <c r="M8195" s="56"/>
      <c r="N8195" s="46"/>
      <c r="O8195" s="46"/>
      <c r="P8195" s="46"/>
      <c r="Q8195" s="56"/>
      <c r="R8195" s="58"/>
      <c r="S8195" s="59"/>
      <c r="T8195" s="58"/>
      <c r="U8195" s="58"/>
      <c r="V8195" s="60"/>
      <c r="W8195" s="56"/>
      <c r="X8195" s="56"/>
      <c r="Y8195" s="56"/>
      <c r="Z8195" s="46"/>
      <c r="AA8195" s="66"/>
      <c r="AB8195" s="46"/>
      <c r="AC8195" s="46"/>
      <c r="AD8195" s="61"/>
      <c r="AE8195" s="61"/>
      <c r="AF8195" s="46"/>
      <c r="AG8195" s="46"/>
      <c r="AH8195" s="46"/>
      <c r="AI8195" s="46"/>
      <c r="AJ8195" s="46"/>
      <c r="AK8195" s="46"/>
      <c r="AL8195" s="46"/>
    </row>
    <row r="8196" spans="1:38" x14ac:dyDescent="0.45">
      <c r="A8196" s="16"/>
      <c r="B8196" s="21"/>
      <c r="C8196" s="16"/>
      <c r="D8196" s="16"/>
      <c r="E8196" s="56">
        <v>4838</v>
      </c>
      <c r="F8196" s="56">
        <v>1773</v>
      </c>
      <c r="G8196" s="57" t="s">
        <v>11889</v>
      </c>
      <c r="H8196" s="56" t="s">
        <v>42</v>
      </c>
      <c r="I8196" s="56">
        <v>24896</v>
      </c>
      <c r="J8196" s="56">
        <v>0</v>
      </c>
      <c r="K8196" s="56">
        <v>0</v>
      </c>
      <c r="L8196" s="71">
        <v>22</v>
      </c>
      <c r="M8196" s="56" t="s">
        <v>43</v>
      </c>
      <c r="N8196" s="46">
        <f>((J8196*400)+(K8196*100))+L8196</f>
        <v>22</v>
      </c>
      <c r="O8196" s="46">
        <v>5000</v>
      </c>
      <c r="P8196" s="46">
        <f>N8196*O8196</f>
        <v>110000</v>
      </c>
      <c r="Q8196" s="56"/>
      <c r="R8196" s="58"/>
      <c r="S8196" s="59"/>
      <c r="T8196" s="58"/>
      <c r="U8196" s="58"/>
      <c r="V8196" s="60"/>
      <c r="W8196" s="56"/>
      <c r="X8196" s="56"/>
      <c r="Y8196" s="56"/>
      <c r="Z8196" s="46"/>
      <c r="AA8196" s="66"/>
      <c r="AB8196" s="46"/>
      <c r="AC8196" s="46"/>
      <c r="AD8196" s="61"/>
      <c r="AE8196" s="61"/>
      <c r="AF8196" s="46"/>
      <c r="AG8196" s="46">
        <f>IF(AND(AF8196="",P8196=""),0,IF((AF8196=""),P8196,IF((P8196=""),AF8196,AF8196+P8196)))</f>
        <v>110000</v>
      </c>
      <c r="AH8196" s="46">
        <f>IF( (AA8196=""),AG8196*1,AG8196*(AA8196/100) )</f>
        <v>110000</v>
      </c>
      <c r="AI8196" s="46">
        <v>0</v>
      </c>
      <c r="AJ8196" s="46">
        <f>IF((AI8196-AH8196) &gt; 1,0,IF((AI8196-AH8196)&lt;0,AH8196-AI8196,AI8196-AH8196))</f>
        <v>110000</v>
      </c>
      <c r="AK8196" s="46">
        <v>0.3</v>
      </c>
      <c r="AL8196" s="46">
        <f>AJ8196*(AK8196/100)</f>
        <v>330</v>
      </c>
    </row>
    <row r="8197" spans="1:38" x14ac:dyDescent="0.45">
      <c r="A8197" s="16"/>
      <c r="B8197" s="21"/>
      <c r="C8197" s="16"/>
      <c r="D8197" s="16"/>
      <c r="E8197" s="56">
        <v>4839</v>
      </c>
      <c r="F8197" s="56">
        <v>9508</v>
      </c>
      <c r="G8197" s="57" t="s">
        <v>11890</v>
      </c>
      <c r="H8197" s="56" t="s">
        <v>42</v>
      </c>
      <c r="I8197" s="56">
        <v>24897</v>
      </c>
      <c r="J8197" s="56"/>
      <c r="K8197" s="56"/>
      <c r="L8197" s="71"/>
      <c r="M8197" s="56"/>
      <c r="N8197" s="46"/>
      <c r="O8197" s="46"/>
      <c r="P8197" s="46"/>
      <c r="Q8197" s="56"/>
      <c r="R8197" s="58"/>
      <c r="S8197" s="59"/>
      <c r="T8197" s="58"/>
      <c r="U8197" s="58"/>
      <c r="V8197" s="60"/>
      <c r="W8197" s="56"/>
      <c r="X8197" s="56"/>
      <c r="Y8197" s="56"/>
      <c r="Z8197" s="46"/>
      <c r="AA8197" s="66"/>
      <c r="AB8197" s="46"/>
      <c r="AC8197" s="46"/>
      <c r="AD8197" s="61"/>
      <c r="AE8197" s="61"/>
      <c r="AF8197" s="46"/>
      <c r="AG8197" s="46"/>
      <c r="AH8197" s="46"/>
      <c r="AI8197" s="46"/>
      <c r="AJ8197" s="46"/>
      <c r="AK8197" s="46"/>
      <c r="AL8197" s="46"/>
    </row>
    <row r="8198" spans="1:38" x14ac:dyDescent="0.45">
      <c r="A8198" s="16"/>
      <c r="B8198" s="21"/>
      <c r="C8198" s="16"/>
      <c r="D8198" s="16"/>
      <c r="E8198" s="56">
        <v>4840</v>
      </c>
      <c r="F8198" s="56">
        <v>1772</v>
      </c>
      <c r="G8198" s="57" t="s">
        <v>11891</v>
      </c>
      <c r="H8198" s="56" t="s">
        <v>42</v>
      </c>
      <c r="I8198" s="56">
        <v>24898</v>
      </c>
      <c r="J8198" s="56">
        <v>0</v>
      </c>
      <c r="K8198" s="56">
        <v>0</v>
      </c>
      <c r="L8198" s="71">
        <v>22</v>
      </c>
      <c r="M8198" s="56" t="s">
        <v>43</v>
      </c>
      <c r="N8198" s="46">
        <f>((J8198*400)+(K8198*100))+L8198</f>
        <v>22</v>
      </c>
      <c r="O8198" s="46">
        <v>5000</v>
      </c>
      <c r="P8198" s="46">
        <f>N8198*O8198</f>
        <v>110000</v>
      </c>
      <c r="Q8198" s="56"/>
      <c r="R8198" s="58"/>
      <c r="S8198" s="59"/>
      <c r="T8198" s="58"/>
      <c r="U8198" s="58"/>
      <c r="V8198" s="60"/>
      <c r="W8198" s="56"/>
      <c r="X8198" s="56"/>
      <c r="Y8198" s="56"/>
      <c r="Z8198" s="46"/>
      <c r="AA8198" s="66"/>
      <c r="AB8198" s="46"/>
      <c r="AC8198" s="46"/>
      <c r="AD8198" s="61"/>
      <c r="AE8198" s="61"/>
      <c r="AF8198" s="46"/>
      <c r="AG8198" s="46">
        <f>IF(AND(AF8198="",P8198=""),0,IF((AF8198=""),P8198,IF((P8198=""),AF8198,AF8198+P8198)))</f>
        <v>110000</v>
      </c>
      <c r="AH8198" s="46">
        <f>IF( (AA8198=""),AG8198*1,AG8198*(AA8198/100) )</f>
        <v>110000</v>
      </c>
      <c r="AI8198" s="46">
        <v>0</v>
      </c>
      <c r="AJ8198" s="46">
        <f>IF((AI8198-AH8198) &gt; 1,0,IF((AI8198-AH8198)&lt;0,AH8198-AI8198,AI8198-AH8198))</f>
        <v>110000</v>
      </c>
      <c r="AK8198" s="46">
        <v>0.3</v>
      </c>
      <c r="AL8198" s="46">
        <f>AJ8198*(AK8198/100)</f>
        <v>330</v>
      </c>
    </row>
    <row r="8199" spans="1:38" x14ac:dyDescent="0.45">
      <c r="A8199" s="16"/>
      <c r="B8199" s="21"/>
      <c r="C8199" s="16"/>
      <c r="D8199" s="16"/>
      <c r="E8199" s="56">
        <v>4841</v>
      </c>
      <c r="F8199" s="56">
        <v>1771</v>
      </c>
      <c r="G8199" s="57" t="s">
        <v>11892</v>
      </c>
      <c r="H8199" s="56" t="s">
        <v>42</v>
      </c>
      <c r="I8199" s="56">
        <v>24899</v>
      </c>
      <c r="J8199" s="56">
        <v>0</v>
      </c>
      <c r="K8199" s="56">
        <v>0</v>
      </c>
      <c r="L8199" s="71">
        <v>22</v>
      </c>
      <c r="M8199" s="56" t="s">
        <v>43</v>
      </c>
      <c r="N8199" s="46">
        <f>((J8199*400)+(K8199*100))+L8199</f>
        <v>22</v>
      </c>
      <c r="O8199" s="46">
        <v>5000</v>
      </c>
      <c r="P8199" s="46">
        <f>N8199*O8199</f>
        <v>110000</v>
      </c>
      <c r="Q8199" s="56"/>
      <c r="R8199" s="58"/>
      <c r="S8199" s="59"/>
      <c r="T8199" s="58"/>
      <c r="U8199" s="58"/>
      <c r="V8199" s="60"/>
      <c r="W8199" s="56"/>
      <c r="X8199" s="56"/>
      <c r="Y8199" s="56"/>
      <c r="Z8199" s="46"/>
      <c r="AA8199" s="66"/>
      <c r="AB8199" s="46"/>
      <c r="AC8199" s="46"/>
      <c r="AD8199" s="61"/>
      <c r="AE8199" s="61"/>
      <c r="AF8199" s="46"/>
      <c r="AG8199" s="46">
        <f>IF(AND(AF8199="",P8199=""),0,IF((AF8199=""),P8199,IF((P8199=""),AF8199,AF8199+P8199)))</f>
        <v>110000</v>
      </c>
      <c r="AH8199" s="46">
        <f>IF( (AA8199=""),AG8199*1,AG8199*(AA8199/100) )</f>
        <v>110000</v>
      </c>
      <c r="AI8199" s="46">
        <v>0</v>
      </c>
      <c r="AJ8199" s="46">
        <f>IF((AI8199-AH8199) &gt; 1,0,IF((AI8199-AH8199)&lt;0,AH8199-AI8199,AI8199-AH8199))</f>
        <v>110000</v>
      </c>
      <c r="AK8199" s="46">
        <v>0.3</v>
      </c>
      <c r="AL8199" s="46">
        <f>AJ8199*(AK8199/100)</f>
        <v>330</v>
      </c>
    </row>
    <row r="8200" spans="1:38" x14ac:dyDescent="0.45">
      <c r="A8200" s="16"/>
      <c r="B8200" s="21"/>
      <c r="C8200" s="16"/>
      <c r="D8200" s="16"/>
      <c r="E8200" s="56">
        <v>4842</v>
      </c>
      <c r="F8200" s="56">
        <v>1770</v>
      </c>
      <c r="G8200" s="57" t="s">
        <v>11893</v>
      </c>
      <c r="H8200" s="56" t="s">
        <v>42</v>
      </c>
      <c r="I8200" s="56">
        <v>24900</v>
      </c>
      <c r="J8200" s="56">
        <v>0</v>
      </c>
      <c r="K8200" s="56">
        <v>0</v>
      </c>
      <c r="L8200" s="71">
        <v>22</v>
      </c>
      <c r="M8200" s="56" t="s">
        <v>43</v>
      </c>
      <c r="N8200" s="46">
        <f>((J8200*400)+(K8200*100))+L8200</f>
        <v>22</v>
      </c>
      <c r="O8200" s="46">
        <v>5000</v>
      </c>
      <c r="P8200" s="46">
        <f>N8200*O8200</f>
        <v>110000</v>
      </c>
      <c r="Q8200" s="56"/>
      <c r="R8200" s="58"/>
      <c r="S8200" s="59"/>
      <c r="T8200" s="58"/>
      <c r="U8200" s="58"/>
      <c r="V8200" s="60"/>
      <c r="W8200" s="56"/>
      <c r="X8200" s="56"/>
      <c r="Y8200" s="56"/>
      <c r="Z8200" s="46"/>
      <c r="AA8200" s="66"/>
      <c r="AB8200" s="46"/>
      <c r="AC8200" s="46"/>
      <c r="AD8200" s="61"/>
      <c r="AE8200" s="61"/>
      <c r="AF8200" s="46"/>
      <c r="AG8200" s="46">
        <f>IF(AND(AF8200="",P8200=""),0,IF((AF8200=""),P8200,IF((P8200=""),AF8200,AF8200+P8200)))</f>
        <v>110000</v>
      </c>
      <c r="AH8200" s="46">
        <f>IF( (AA8200=""),AG8200*1,AG8200*(AA8200/100) )</f>
        <v>110000</v>
      </c>
      <c r="AI8200" s="46">
        <v>0</v>
      </c>
      <c r="AJ8200" s="46">
        <f>IF((AI8200-AH8200) &gt; 1,0,IF((AI8200-AH8200)&lt;0,AH8200-AI8200,AI8200-AH8200))</f>
        <v>110000</v>
      </c>
      <c r="AK8200" s="46">
        <v>0.3</v>
      </c>
      <c r="AL8200" s="46">
        <f>AJ8200*(AK8200/100)</f>
        <v>330</v>
      </c>
    </row>
    <row r="8201" spans="1:38" x14ac:dyDescent="0.45">
      <c r="A8201" s="16"/>
      <c r="B8201" s="21"/>
      <c r="C8201" s="16"/>
      <c r="D8201" s="16"/>
      <c r="E8201" s="56">
        <v>4843</v>
      </c>
      <c r="F8201" s="56">
        <v>1769</v>
      </c>
      <c r="G8201" s="57" t="s">
        <v>11894</v>
      </c>
      <c r="H8201" s="56" t="s">
        <v>42</v>
      </c>
      <c r="I8201" s="56">
        <v>24901</v>
      </c>
      <c r="J8201" s="56">
        <v>0</v>
      </c>
      <c r="K8201" s="56">
        <v>0</v>
      </c>
      <c r="L8201" s="71">
        <v>22</v>
      </c>
      <c r="M8201" s="56" t="s">
        <v>43</v>
      </c>
      <c r="N8201" s="46">
        <f>((J8201*400)+(K8201*100))+L8201</f>
        <v>22</v>
      </c>
      <c r="O8201" s="46">
        <v>5000</v>
      </c>
      <c r="P8201" s="46">
        <f>N8201*O8201</f>
        <v>110000</v>
      </c>
      <c r="Q8201" s="56"/>
      <c r="R8201" s="58"/>
      <c r="S8201" s="59"/>
      <c r="T8201" s="58"/>
      <c r="U8201" s="58"/>
      <c r="V8201" s="60"/>
      <c r="W8201" s="56"/>
      <c r="X8201" s="56"/>
      <c r="Y8201" s="56"/>
      <c r="Z8201" s="46"/>
      <c r="AA8201" s="66"/>
      <c r="AB8201" s="46"/>
      <c r="AC8201" s="46"/>
      <c r="AD8201" s="61"/>
      <c r="AE8201" s="61"/>
      <c r="AF8201" s="46"/>
      <c r="AG8201" s="46">
        <f>IF(AND(AF8201="",P8201=""),0,IF((AF8201=""),P8201,IF((P8201=""),AF8201,AF8201+P8201)))</f>
        <v>110000</v>
      </c>
      <c r="AH8201" s="46">
        <f>IF( (AA8201=""),AG8201*1,AG8201*(AA8201/100) )</f>
        <v>110000</v>
      </c>
      <c r="AI8201" s="46">
        <v>0</v>
      </c>
      <c r="AJ8201" s="46">
        <f>IF((AI8201-AH8201) &gt; 1,0,IF((AI8201-AH8201)&lt;0,AH8201-AI8201,AI8201-AH8201))</f>
        <v>110000</v>
      </c>
      <c r="AK8201" s="46">
        <v>0.3</v>
      </c>
      <c r="AL8201" s="46">
        <f>AJ8201*(AK8201/100)</f>
        <v>330</v>
      </c>
    </row>
    <row r="8202" spans="1:38" x14ac:dyDescent="0.45">
      <c r="A8202" s="16"/>
      <c r="B8202" s="21"/>
      <c r="C8202" s="16"/>
      <c r="D8202" s="16"/>
      <c r="E8202" s="56">
        <v>4844</v>
      </c>
      <c r="F8202" s="56">
        <v>1768</v>
      </c>
      <c r="G8202" s="57" t="s">
        <v>11895</v>
      </c>
      <c r="H8202" s="56" t="s">
        <v>42</v>
      </c>
      <c r="I8202" s="56">
        <v>24950</v>
      </c>
      <c r="J8202" s="56">
        <v>0</v>
      </c>
      <c r="K8202" s="56">
        <v>0</v>
      </c>
      <c r="L8202" s="71">
        <v>22</v>
      </c>
      <c r="M8202" s="56" t="s">
        <v>43</v>
      </c>
      <c r="N8202" s="46">
        <f>((J8202*400)+(K8202*100))+L8202</f>
        <v>22</v>
      </c>
      <c r="O8202" s="46">
        <v>5000</v>
      </c>
      <c r="P8202" s="46">
        <f>N8202*O8202</f>
        <v>110000</v>
      </c>
      <c r="Q8202" s="56"/>
      <c r="R8202" s="58"/>
      <c r="S8202" s="59"/>
      <c r="T8202" s="58"/>
      <c r="U8202" s="58"/>
      <c r="V8202" s="60"/>
      <c r="W8202" s="56"/>
      <c r="X8202" s="56"/>
      <c r="Y8202" s="56"/>
      <c r="Z8202" s="46"/>
      <c r="AA8202" s="66"/>
      <c r="AB8202" s="46"/>
      <c r="AC8202" s="46"/>
      <c r="AD8202" s="61"/>
      <c r="AE8202" s="61"/>
      <c r="AF8202" s="46"/>
      <c r="AG8202" s="46">
        <f>IF(AND(AF8202="",P8202=""),0,IF((AF8202=""),P8202,IF((P8202=""),AF8202,AF8202+P8202)))</f>
        <v>110000</v>
      </c>
      <c r="AH8202" s="46">
        <f>IF( (AA8202=""),AG8202*1,AG8202*(AA8202/100) )</f>
        <v>110000</v>
      </c>
      <c r="AI8202" s="46">
        <v>0</v>
      </c>
      <c r="AJ8202" s="46">
        <f>IF((AI8202-AH8202) &gt; 1,0,IF((AI8202-AH8202)&lt;0,AH8202-AI8202,AI8202-AH8202))</f>
        <v>110000</v>
      </c>
      <c r="AK8202" s="46">
        <v>0.3</v>
      </c>
      <c r="AL8202" s="46">
        <f>AJ8202*(AK8202/100)</f>
        <v>330</v>
      </c>
    </row>
    <row r="8203" spans="1:38" x14ac:dyDescent="0.45">
      <c r="A8203" s="16"/>
      <c r="B8203" s="21"/>
      <c r="C8203" s="16"/>
      <c r="D8203" s="16"/>
      <c r="E8203" s="56">
        <v>4845</v>
      </c>
      <c r="F8203" s="56">
        <v>6707</v>
      </c>
      <c r="G8203" s="57" t="s">
        <v>11896</v>
      </c>
      <c r="H8203" s="56" t="s">
        <v>42</v>
      </c>
      <c r="I8203" s="56">
        <v>24951</v>
      </c>
      <c r="J8203" s="56"/>
      <c r="K8203" s="56"/>
      <c r="L8203" s="71"/>
      <c r="M8203" s="56"/>
      <c r="N8203" s="46"/>
      <c r="O8203" s="46"/>
      <c r="P8203" s="46"/>
      <c r="Q8203" s="56"/>
      <c r="R8203" s="58"/>
      <c r="S8203" s="59"/>
      <c r="T8203" s="58"/>
      <c r="U8203" s="58"/>
      <c r="V8203" s="60"/>
      <c r="W8203" s="56"/>
      <c r="X8203" s="56"/>
      <c r="Y8203" s="56"/>
      <c r="Z8203" s="46"/>
      <c r="AA8203" s="66"/>
      <c r="AB8203" s="46"/>
      <c r="AC8203" s="46"/>
      <c r="AD8203" s="61"/>
      <c r="AE8203" s="61"/>
      <c r="AF8203" s="46"/>
      <c r="AG8203" s="46"/>
      <c r="AH8203" s="46"/>
      <c r="AI8203" s="46"/>
      <c r="AJ8203" s="46"/>
      <c r="AK8203" s="46"/>
      <c r="AL8203" s="46"/>
    </row>
    <row r="8204" spans="1:38" x14ac:dyDescent="0.45">
      <c r="A8204" s="16"/>
      <c r="B8204" s="21"/>
      <c r="C8204" s="16"/>
      <c r="D8204" s="16"/>
      <c r="E8204" s="56">
        <v>4846</v>
      </c>
      <c r="F8204" s="56">
        <v>1763</v>
      </c>
      <c r="G8204" s="57" t="s">
        <v>11897</v>
      </c>
      <c r="H8204" s="56" t="s">
        <v>42</v>
      </c>
      <c r="I8204" s="56">
        <v>24952</v>
      </c>
      <c r="J8204" s="56">
        <v>0</v>
      </c>
      <c r="K8204" s="56">
        <v>0</v>
      </c>
      <c r="L8204" s="71">
        <v>49</v>
      </c>
      <c r="M8204" s="56" t="s">
        <v>43</v>
      </c>
      <c r="N8204" s="46">
        <f t="shared" ref="N8204:N8210" si="240">((J8204*400)+(K8204*100))+L8204</f>
        <v>49</v>
      </c>
      <c r="O8204" s="46">
        <v>5000</v>
      </c>
      <c r="P8204" s="46">
        <f t="shared" ref="P8204:P8210" si="241">N8204*O8204</f>
        <v>245000</v>
      </c>
      <c r="Q8204" s="56"/>
      <c r="R8204" s="58"/>
      <c r="S8204" s="59"/>
      <c r="T8204" s="58"/>
      <c r="U8204" s="58"/>
      <c r="V8204" s="60"/>
      <c r="W8204" s="56"/>
      <c r="X8204" s="56"/>
      <c r="Y8204" s="56"/>
      <c r="Z8204" s="46"/>
      <c r="AA8204" s="66"/>
      <c r="AB8204" s="46"/>
      <c r="AC8204" s="46"/>
      <c r="AD8204" s="61"/>
      <c r="AE8204" s="61"/>
      <c r="AF8204" s="46"/>
      <c r="AG8204" s="46">
        <f t="shared" ref="AG8204:AG8210" si="242">IF(AND(AF8204="",P8204=""),0,IF((AF8204=""),P8204,IF((P8204=""),AF8204,AF8204+P8204)))</f>
        <v>245000</v>
      </c>
      <c r="AH8204" s="46">
        <f t="shared" ref="AH8204:AH8210" si="243">IF( (AA8204=""),AG8204*1,AG8204*(AA8204/100) )</f>
        <v>245000</v>
      </c>
      <c r="AI8204" s="46">
        <v>0</v>
      </c>
      <c r="AJ8204" s="46">
        <f t="shared" ref="AJ8204:AJ8210" si="244">IF((AI8204-AH8204) &gt; 1,0,IF((AI8204-AH8204)&lt;0,AH8204-AI8204,AI8204-AH8204))</f>
        <v>245000</v>
      </c>
      <c r="AK8204" s="46">
        <v>0.3</v>
      </c>
      <c r="AL8204" s="46">
        <f t="shared" ref="AL8204:AL8210" si="245">AJ8204*(AK8204/100)</f>
        <v>735</v>
      </c>
    </row>
    <row r="8205" spans="1:38" x14ac:dyDescent="0.45">
      <c r="A8205" s="16"/>
      <c r="B8205" s="21"/>
      <c r="C8205" s="16"/>
      <c r="D8205" s="16"/>
      <c r="E8205" s="56">
        <v>4847</v>
      </c>
      <c r="F8205" s="56">
        <v>1764</v>
      </c>
      <c r="G8205" s="57" t="s">
        <v>11898</v>
      </c>
      <c r="H8205" s="56" t="s">
        <v>42</v>
      </c>
      <c r="I8205" s="56">
        <v>24953</v>
      </c>
      <c r="J8205" s="56">
        <v>0</v>
      </c>
      <c r="K8205" s="56">
        <v>0</v>
      </c>
      <c r="L8205" s="71">
        <v>22</v>
      </c>
      <c r="M8205" s="56" t="s">
        <v>43</v>
      </c>
      <c r="N8205" s="46">
        <f t="shared" si="240"/>
        <v>22</v>
      </c>
      <c r="O8205" s="46">
        <v>5000</v>
      </c>
      <c r="P8205" s="46">
        <f t="shared" si="241"/>
        <v>110000</v>
      </c>
      <c r="Q8205" s="56"/>
      <c r="R8205" s="58"/>
      <c r="S8205" s="59"/>
      <c r="T8205" s="58"/>
      <c r="U8205" s="58"/>
      <c r="V8205" s="60"/>
      <c r="W8205" s="56"/>
      <c r="X8205" s="56"/>
      <c r="Y8205" s="56"/>
      <c r="Z8205" s="46"/>
      <c r="AA8205" s="66"/>
      <c r="AB8205" s="46"/>
      <c r="AC8205" s="46"/>
      <c r="AD8205" s="61"/>
      <c r="AE8205" s="61"/>
      <c r="AF8205" s="46"/>
      <c r="AG8205" s="46">
        <f t="shared" si="242"/>
        <v>110000</v>
      </c>
      <c r="AH8205" s="46">
        <f t="shared" si="243"/>
        <v>110000</v>
      </c>
      <c r="AI8205" s="46">
        <v>0</v>
      </c>
      <c r="AJ8205" s="46">
        <f t="shared" si="244"/>
        <v>110000</v>
      </c>
      <c r="AK8205" s="46">
        <v>0.3</v>
      </c>
      <c r="AL8205" s="46">
        <f t="shared" si="245"/>
        <v>330</v>
      </c>
    </row>
    <row r="8206" spans="1:38" x14ac:dyDescent="0.45">
      <c r="A8206" s="16"/>
      <c r="B8206" s="21"/>
      <c r="C8206" s="16"/>
      <c r="D8206" s="16"/>
      <c r="E8206" s="56">
        <v>4848</v>
      </c>
      <c r="F8206" s="56">
        <v>3178</v>
      </c>
      <c r="G8206" s="57" t="s">
        <v>11899</v>
      </c>
      <c r="H8206" s="56" t="s">
        <v>42</v>
      </c>
      <c r="I8206" s="56">
        <v>24954</v>
      </c>
      <c r="J8206" s="56">
        <v>0</v>
      </c>
      <c r="K8206" s="56">
        <v>0</v>
      </c>
      <c r="L8206" s="71">
        <v>22</v>
      </c>
      <c r="M8206" s="56" t="s">
        <v>43</v>
      </c>
      <c r="N8206" s="46">
        <f t="shared" si="240"/>
        <v>22</v>
      </c>
      <c r="O8206" s="46">
        <v>5000</v>
      </c>
      <c r="P8206" s="46">
        <f t="shared" si="241"/>
        <v>110000</v>
      </c>
      <c r="Q8206" s="56"/>
      <c r="R8206" s="58"/>
      <c r="S8206" s="59"/>
      <c r="T8206" s="58"/>
      <c r="U8206" s="58"/>
      <c r="V8206" s="60"/>
      <c r="W8206" s="56"/>
      <c r="X8206" s="56"/>
      <c r="Y8206" s="56"/>
      <c r="Z8206" s="46"/>
      <c r="AA8206" s="66"/>
      <c r="AB8206" s="46"/>
      <c r="AC8206" s="46"/>
      <c r="AD8206" s="61"/>
      <c r="AE8206" s="61"/>
      <c r="AF8206" s="46"/>
      <c r="AG8206" s="46">
        <f t="shared" si="242"/>
        <v>110000</v>
      </c>
      <c r="AH8206" s="46">
        <f t="shared" si="243"/>
        <v>110000</v>
      </c>
      <c r="AI8206" s="46">
        <v>0</v>
      </c>
      <c r="AJ8206" s="46">
        <f t="shared" si="244"/>
        <v>110000</v>
      </c>
      <c r="AK8206" s="46">
        <v>0.3</v>
      </c>
      <c r="AL8206" s="46">
        <f t="shared" si="245"/>
        <v>330</v>
      </c>
    </row>
    <row r="8207" spans="1:38" x14ac:dyDescent="0.45">
      <c r="A8207" s="16"/>
      <c r="B8207" s="21"/>
      <c r="C8207" s="16"/>
      <c r="D8207" s="16"/>
      <c r="E8207" s="56">
        <v>4849</v>
      </c>
      <c r="F8207" s="56">
        <v>3179</v>
      </c>
      <c r="G8207" s="57" t="s">
        <v>11900</v>
      </c>
      <c r="H8207" s="56" t="s">
        <v>42</v>
      </c>
      <c r="I8207" s="56">
        <v>24955</v>
      </c>
      <c r="J8207" s="56">
        <v>0</v>
      </c>
      <c r="K8207" s="56">
        <v>0</v>
      </c>
      <c r="L8207" s="71">
        <v>22</v>
      </c>
      <c r="M8207" s="56" t="s">
        <v>43</v>
      </c>
      <c r="N8207" s="46">
        <f t="shared" si="240"/>
        <v>22</v>
      </c>
      <c r="O8207" s="46">
        <v>5000</v>
      </c>
      <c r="P8207" s="46">
        <f t="shared" si="241"/>
        <v>110000</v>
      </c>
      <c r="Q8207" s="56"/>
      <c r="R8207" s="58"/>
      <c r="S8207" s="59"/>
      <c r="T8207" s="58"/>
      <c r="U8207" s="58"/>
      <c r="V8207" s="60"/>
      <c r="W8207" s="56"/>
      <c r="X8207" s="56"/>
      <c r="Y8207" s="56"/>
      <c r="Z8207" s="46"/>
      <c r="AA8207" s="66"/>
      <c r="AB8207" s="46"/>
      <c r="AC8207" s="46"/>
      <c r="AD8207" s="61"/>
      <c r="AE8207" s="61"/>
      <c r="AF8207" s="46"/>
      <c r="AG8207" s="46">
        <f t="shared" si="242"/>
        <v>110000</v>
      </c>
      <c r="AH8207" s="46">
        <f t="shared" si="243"/>
        <v>110000</v>
      </c>
      <c r="AI8207" s="46">
        <v>0</v>
      </c>
      <c r="AJ8207" s="46">
        <f t="shared" si="244"/>
        <v>110000</v>
      </c>
      <c r="AK8207" s="46">
        <v>0.3</v>
      </c>
      <c r="AL8207" s="46">
        <f t="shared" si="245"/>
        <v>330</v>
      </c>
    </row>
    <row r="8208" spans="1:38" x14ac:dyDescent="0.45">
      <c r="A8208" s="16"/>
      <c r="B8208" s="21"/>
      <c r="C8208" s="16"/>
      <c r="D8208" s="16"/>
      <c r="E8208" s="56">
        <v>4850</v>
      </c>
      <c r="F8208" s="56">
        <v>1765</v>
      </c>
      <c r="G8208" s="57" t="s">
        <v>11901</v>
      </c>
      <c r="H8208" s="56" t="s">
        <v>42</v>
      </c>
      <c r="I8208" s="56">
        <v>24956</v>
      </c>
      <c r="J8208" s="56">
        <v>0</v>
      </c>
      <c r="K8208" s="56">
        <v>0</v>
      </c>
      <c r="L8208" s="71">
        <v>22</v>
      </c>
      <c r="M8208" s="56" t="s">
        <v>43</v>
      </c>
      <c r="N8208" s="46">
        <f t="shared" si="240"/>
        <v>22</v>
      </c>
      <c r="O8208" s="46">
        <v>5000</v>
      </c>
      <c r="P8208" s="46">
        <f t="shared" si="241"/>
        <v>110000</v>
      </c>
      <c r="Q8208" s="56"/>
      <c r="R8208" s="58"/>
      <c r="S8208" s="59"/>
      <c r="T8208" s="58"/>
      <c r="U8208" s="58"/>
      <c r="V8208" s="60"/>
      <c r="W8208" s="56"/>
      <c r="X8208" s="56"/>
      <c r="Y8208" s="56"/>
      <c r="Z8208" s="46"/>
      <c r="AA8208" s="66"/>
      <c r="AB8208" s="46"/>
      <c r="AC8208" s="46"/>
      <c r="AD8208" s="61"/>
      <c r="AE8208" s="61"/>
      <c r="AF8208" s="46"/>
      <c r="AG8208" s="46">
        <f t="shared" si="242"/>
        <v>110000</v>
      </c>
      <c r="AH8208" s="46">
        <f t="shared" si="243"/>
        <v>110000</v>
      </c>
      <c r="AI8208" s="46">
        <v>0</v>
      </c>
      <c r="AJ8208" s="46">
        <f t="shared" si="244"/>
        <v>110000</v>
      </c>
      <c r="AK8208" s="46">
        <v>0.3</v>
      </c>
      <c r="AL8208" s="46">
        <f t="shared" si="245"/>
        <v>330</v>
      </c>
    </row>
    <row r="8209" spans="1:38" x14ac:dyDescent="0.45">
      <c r="A8209" s="16"/>
      <c r="B8209" s="21"/>
      <c r="C8209" s="16"/>
      <c r="D8209" s="16"/>
      <c r="E8209" s="56">
        <v>4851</v>
      </c>
      <c r="F8209" s="56">
        <v>1766</v>
      </c>
      <c r="G8209" s="57" t="s">
        <v>11902</v>
      </c>
      <c r="H8209" s="56" t="s">
        <v>42</v>
      </c>
      <c r="I8209" s="56">
        <v>24957</v>
      </c>
      <c r="J8209" s="56">
        <v>0</v>
      </c>
      <c r="K8209" s="56">
        <v>0</v>
      </c>
      <c r="L8209" s="71">
        <v>22</v>
      </c>
      <c r="M8209" s="56" t="s">
        <v>43</v>
      </c>
      <c r="N8209" s="46">
        <f t="shared" si="240"/>
        <v>22</v>
      </c>
      <c r="O8209" s="46">
        <v>5000</v>
      </c>
      <c r="P8209" s="46">
        <f t="shared" si="241"/>
        <v>110000</v>
      </c>
      <c r="Q8209" s="56"/>
      <c r="R8209" s="58"/>
      <c r="S8209" s="59"/>
      <c r="T8209" s="58"/>
      <c r="U8209" s="58"/>
      <c r="V8209" s="60"/>
      <c r="W8209" s="56"/>
      <c r="X8209" s="56"/>
      <c r="Y8209" s="56"/>
      <c r="Z8209" s="46"/>
      <c r="AA8209" s="66"/>
      <c r="AB8209" s="46"/>
      <c r="AC8209" s="46"/>
      <c r="AD8209" s="61"/>
      <c r="AE8209" s="61"/>
      <c r="AF8209" s="46"/>
      <c r="AG8209" s="46">
        <f t="shared" si="242"/>
        <v>110000</v>
      </c>
      <c r="AH8209" s="46">
        <f t="shared" si="243"/>
        <v>110000</v>
      </c>
      <c r="AI8209" s="46">
        <v>0</v>
      </c>
      <c r="AJ8209" s="46">
        <f t="shared" si="244"/>
        <v>110000</v>
      </c>
      <c r="AK8209" s="46">
        <v>0.3</v>
      </c>
      <c r="AL8209" s="46">
        <f t="shared" si="245"/>
        <v>330</v>
      </c>
    </row>
    <row r="8210" spans="1:38" x14ac:dyDescent="0.45">
      <c r="A8210" s="16"/>
      <c r="B8210" s="21"/>
      <c r="C8210" s="16"/>
      <c r="D8210" s="16"/>
      <c r="E8210" s="56">
        <v>4852</v>
      </c>
      <c r="F8210" s="56">
        <v>1767</v>
      </c>
      <c r="G8210" s="57" t="s">
        <v>11903</v>
      </c>
      <c r="H8210" s="56" t="s">
        <v>42</v>
      </c>
      <c r="I8210" s="56">
        <v>24958</v>
      </c>
      <c r="J8210" s="56">
        <v>0</v>
      </c>
      <c r="K8210" s="56">
        <v>0</v>
      </c>
      <c r="L8210" s="71">
        <v>22</v>
      </c>
      <c r="M8210" s="56" t="s">
        <v>43</v>
      </c>
      <c r="N8210" s="46">
        <f t="shared" si="240"/>
        <v>22</v>
      </c>
      <c r="O8210" s="46">
        <v>5000</v>
      </c>
      <c r="P8210" s="46">
        <f t="shared" si="241"/>
        <v>110000</v>
      </c>
      <c r="Q8210" s="56"/>
      <c r="R8210" s="58"/>
      <c r="S8210" s="59"/>
      <c r="T8210" s="58"/>
      <c r="U8210" s="58"/>
      <c r="V8210" s="60"/>
      <c r="W8210" s="56"/>
      <c r="X8210" s="56"/>
      <c r="Y8210" s="56"/>
      <c r="Z8210" s="46"/>
      <c r="AA8210" s="66"/>
      <c r="AB8210" s="46"/>
      <c r="AC8210" s="46"/>
      <c r="AD8210" s="61"/>
      <c r="AE8210" s="61"/>
      <c r="AF8210" s="46"/>
      <c r="AG8210" s="46">
        <f t="shared" si="242"/>
        <v>110000</v>
      </c>
      <c r="AH8210" s="46">
        <f t="shared" si="243"/>
        <v>110000</v>
      </c>
      <c r="AI8210" s="46">
        <v>0</v>
      </c>
      <c r="AJ8210" s="46">
        <f t="shared" si="244"/>
        <v>110000</v>
      </c>
      <c r="AK8210" s="46">
        <v>0.3</v>
      </c>
      <c r="AL8210" s="46">
        <f t="shared" si="245"/>
        <v>330</v>
      </c>
    </row>
    <row r="8211" spans="1:38" x14ac:dyDescent="0.45">
      <c r="A8211" s="16"/>
      <c r="B8211" s="21"/>
      <c r="C8211" s="16"/>
      <c r="D8211" s="16"/>
      <c r="E8211" s="56">
        <v>4853</v>
      </c>
      <c r="F8211" s="56">
        <v>9986</v>
      </c>
      <c r="G8211" s="57" t="s">
        <v>11904</v>
      </c>
      <c r="H8211" s="56" t="s">
        <v>42</v>
      </c>
      <c r="I8211" s="56">
        <v>24959</v>
      </c>
      <c r="J8211" s="56"/>
      <c r="K8211" s="56"/>
      <c r="L8211" s="71"/>
      <c r="M8211" s="56"/>
      <c r="N8211" s="46"/>
      <c r="O8211" s="46"/>
      <c r="P8211" s="46"/>
      <c r="Q8211" s="56"/>
      <c r="R8211" s="58"/>
      <c r="S8211" s="59"/>
      <c r="T8211" s="58"/>
      <c r="U8211" s="58"/>
      <c r="V8211" s="60"/>
      <c r="W8211" s="56"/>
      <c r="X8211" s="56"/>
      <c r="Y8211" s="56"/>
      <c r="Z8211" s="46"/>
      <c r="AA8211" s="66"/>
      <c r="AB8211" s="46"/>
      <c r="AC8211" s="46"/>
      <c r="AD8211" s="61"/>
      <c r="AE8211" s="61"/>
      <c r="AF8211" s="46"/>
      <c r="AG8211" s="46"/>
      <c r="AH8211" s="46"/>
      <c r="AI8211" s="46"/>
      <c r="AJ8211" s="46"/>
      <c r="AK8211" s="46"/>
      <c r="AL8211" s="46"/>
    </row>
    <row r="8212" spans="1:38" x14ac:dyDescent="0.45">
      <c r="A8212" s="16"/>
      <c r="B8212" s="21"/>
      <c r="C8212" s="16"/>
      <c r="D8212" s="16"/>
      <c r="E8212" s="56">
        <v>4854</v>
      </c>
      <c r="F8212" s="56">
        <v>9174</v>
      </c>
      <c r="G8212" s="57" t="s">
        <v>11905</v>
      </c>
      <c r="H8212" s="56" t="s">
        <v>42</v>
      </c>
      <c r="I8212" s="56">
        <v>24960</v>
      </c>
      <c r="J8212" s="56"/>
      <c r="K8212" s="56"/>
      <c r="L8212" s="71"/>
      <c r="M8212" s="56"/>
      <c r="N8212" s="46"/>
      <c r="O8212" s="46"/>
      <c r="P8212" s="46"/>
      <c r="Q8212" s="56"/>
      <c r="R8212" s="58"/>
      <c r="S8212" s="59"/>
      <c r="T8212" s="58"/>
      <c r="U8212" s="58"/>
      <c r="V8212" s="60"/>
      <c r="W8212" s="56"/>
      <c r="X8212" s="56"/>
      <c r="Y8212" s="56"/>
      <c r="Z8212" s="46"/>
      <c r="AA8212" s="66"/>
      <c r="AB8212" s="46"/>
      <c r="AC8212" s="46"/>
      <c r="AD8212" s="61"/>
      <c r="AE8212" s="61"/>
      <c r="AF8212" s="46"/>
      <c r="AG8212" s="46"/>
      <c r="AH8212" s="46"/>
      <c r="AI8212" s="46"/>
      <c r="AJ8212" s="46"/>
      <c r="AK8212" s="46"/>
      <c r="AL8212" s="46"/>
    </row>
    <row r="8213" spans="1:38" x14ac:dyDescent="0.45">
      <c r="A8213" s="16"/>
      <c r="B8213" s="21"/>
      <c r="C8213" s="16"/>
      <c r="D8213" s="16"/>
      <c r="E8213" s="56">
        <v>4855</v>
      </c>
      <c r="F8213" s="56">
        <v>9509</v>
      </c>
      <c r="G8213" s="57" t="s">
        <v>11906</v>
      </c>
      <c r="H8213" s="56" t="s">
        <v>42</v>
      </c>
      <c r="I8213" s="56">
        <v>24961</v>
      </c>
      <c r="J8213" s="56"/>
      <c r="K8213" s="56"/>
      <c r="L8213" s="71"/>
      <c r="M8213" s="56"/>
      <c r="N8213" s="46"/>
      <c r="O8213" s="46"/>
      <c r="P8213" s="46"/>
      <c r="Q8213" s="56"/>
      <c r="R8213" s="58"/>
      <c r="S8213" s="59"/>
      <c r="T8213" s="58"/>
      <c r="U8213" s="58"/>
      <c r="V8213" s="60"/>
      <c r="W8213" s="56"/>
      <c r="X8213" s="56"/>
      <c r="Y8213" s="56"/>
      <c r="Z8213" s="46"/>
      <c r="AA8213" s="66"/>
      <c r="AB8213" s="46"/>
      <c r="AC8213" s="46"/>
      <c r="AD8213" s="61"/>
      <c r="AE8213" s="61"/>
      <c r="AF8213" s="46"/>
      <c r="AG8213" s="46"/>
      <c r="AH8213" s="46"/>
      <c r="AI8213" s="46"/>
      <c r="AJ8213" s="46"/>
      <c r="AK8213" s="46"/>
      <c r="AL8213" s="46"/>
    </row>
    <row r="8214" spans="1:38" x14ac:dyDescent="0.45">
      <c r="A8214" s="16"/>
      <c r="B8214" s="21"/>
      <c r="C8214" s="16"/>
      <c r="D8214" s="16"/>
      <c r="E8214" s="56">
        <v>4856</v>
      </c>
      <c r="F8214" s="56">
        <v>2421</v>
      </c>
      <c r="G8214" s="57" t="s">
        <v>11907</v>
      </c>
      <c r="H8214" s="56" t="s">
        <v>42</v>
      </c>
      <c r="I8214" s="56">
        <v>24962</v>
      </c>
      <c r="J8214" s="56">
        <v>0</v>
      </c>
      <c r="K8214" s="56">
        <v>0</v>
      </c>
      <c r="L8214" s="71">
        <v>42</v>
      </c>
      <c r="M8214" s="56" t="s">
        <v>43</v>
      </c>
      <c r="N8214" s="46">
        <f>((J8214*400)+(K8214*100))+L8214</f>
        <v>42</v>
      </c>
      <c r="O8214" s="46">
        <v>5000</v>
      </c>
      <c r="P8214" s="46">
        <f>N8214*O8214</f>
        <v>210000</v>
      </c>
      <c r="Q8214" s="56"/>
      <c r="R8214" s="58"/>
      <c r="S8214" s="59"/>
      <c r="T8214" s="58"/>
      <c r="U8214" s="58"/>
      <c r="V8214" s="60"/>
      <c r="W8214" s="56"/>
      <c r="X8214" s="56"/>
      <c r="Y8214" s="56"/>
      <c r="Z8214" s="46"/>
      <c r="AA8214" s="66"/>
      <c r="AB8214" s="46"/>
      <c r="AC8214" s="46"/>
      <c r="AD8214" s="61"/>
      <c r="AE8214" s="61"/>
      <c r="AF8214" s="46"/>
      <c r="AG8214" s="46">
        <f>IF(AND(AF8214="",P8214=""),0,IF((AF8214=""),P8214,IF((P8214=""),AF8214,AF8214+P8214)))</f>
        <v>210000</v>
      </c>
      <c r="AH8214" s="46">
        <f>IF( (AA8214=""),AG8214*1,AG8214*(AA8214/100) )</f>
        <v>210000</v>
      </c>
      <c r="AI8214" s="46">
        <v>0</v>
      </c>
      <c r="AJ8214" s="46">
        <f>IF((AI8214-AH8214) &gt; 1,0,IF((AI8214-AH8214)&lt;0,AH8214-AI8214,AI8214-AH8214))</f>
        <v>210000</v>
      </c>
      <c r="AK8214" s="46">
        <v>0.3</v>
      </c>
      <c r="AL8214" s="46">
        <f>AJ8214*(AK8214/100)</f>
        <v>630</v>
      </c>
    </row>
    <row r="8215" spans="1:38" x14ac:dyDescent="0.45">
      <c r="A8215" s="16"/>
      <c r="B8215" s="21"/>
      <c r="C8215" s="16"/>
      <c r="D8215" s="16"/>
      <c r="E8215" s="56">
        <v>4857</v>
      </c>
      <c r="F8215" s="56">
        <v>6641</v>
      </c>
      <c r="G8215" s="57" t="s">
        <v>11908</v>
      </c>
      <c r="H8215" s="56" t="s">
        <v>42</v>
      </c>
      <c r="I8215" s="56">
        <v>24963</v>
      </c>
      <c r="J8215" s="56"/>
      <c r="K8215" s="56"/>
      <c r="L8215" s="71"/>
      <c r="M8215" s="56"/>
      <c r="N8215" s="46"/>
      <c r="O8215" s="46"/>
      <c r="P8215" s="46"/>
      <c r="Q8215" s="56"/>
      <c r="R8215" s="58"/>
      <c r="S8215" s="59"/>
      <c r="T8215" s="58"/>
      <c r="U8215" s="58"/>
      <c r="V8215" s="60"/>
      <c r="W8215" s="56"/>
      <c r="X8215" s="56"/>
      <c r="Y8215" s="56"/>
      <c r="Z8215" s="46"/>
      <c r="AA8215" s="66"/>
      <c r="AB8215" s="46"/>
      <c r="AC8215" s="46"/>
      <c r="AD8215" s="61"/>
      <c r="AE8215" s="61"/>
      <c r="AF8215" s="46"/>
      <c r="AG8215" s="46"/>
      <c r="AH8215" s="46"/>
      <c r="AI8215" s="46"/>
      <c r="AJ8215" s="46"/>
      <c r="AK8215" s="46"/>
      <c r="AL8215" s="46"/>
    </row>
    <row r="8216" spans="1:38" x14ac:dyDescent="0.45">
      <c r="A8216" s="16"/>
      <c r="B8216" s="21"/>
      <c r="C8216" s="16"/>
      <c r="D8216" s="16"/>
      <c r="E8216" s="56">
        <v>4858</v>
      </c>
      <c r="F8216" s="56">
        <v>2425</v>
      </c>
      <c r="G8216" s="57" t="s">
        <v>11909</v>
      </c>
      <c r="H8216" s="56" t="s">
        <v>42</v>
      </c>
      <c r="I8216" s="56">
        <v>24964</v>
      </c>
      <c r="J8216" s="56">
        <v>0</v>
      </c>
      <c r="K8216" s="56">
        <v>0</v>
      </c>
      <c r="L8216" s="71">
        <v>22</v>
      </c>
      <c r="M8216" s="56" t="s">
        <v>43</v>
      </c>
      <c r="N8216" s="46">
        <f t="shared" ref="N8216:N8222" si="246">((J8216*400)+(K8216*100))+L8216</f>
        <v>22</v>
      </c>
      <c r="O8216" s="46">
        <v>5000</v>
      </c>
      <c r="P8216" s="46">
        <f t="shared" ref="P8216:P8222" si="247">N8216*O8216</f>
        <v>110000</v>
      </c>
      <c r="Q8216" s="56"/>
      <c r="R8216" s="58"/>
      <c r="S8216" s="59"/>
      <c r="T8216" s="58"/>
      <c r="U8216" s="58"/>
      <c r="V8216" s="60"/>
      <c r="W8216" s="56"/>
      <c r="X8216" s="56"/>
      <c r="Y8216" s="56"/>
      <c r="Z8216" s="46"/>
      <c r="AA8216" s="66"/>
      <c r="AB8216" s="46"/>
      <c r="AC8216" s="46"/>
      <c r="AD8216" s="61"/>
      <c r="AE8216" s="61"/>
      <c r="AF8216" s="46"/>
      <c r="AG8216" s="46">
        <f t="shared" ref="AG8216:AG8222" si="248">IF(AND(AF8216="",P8216=""),0,IF((AF8216=""),P8216,IF((P8216=""),AF8216,AF8216+P8216)))</f>
        <v>110000</v>
      </c>
      <c r="AH8216" s="46">
        <f t="shared" ref="AH8216:AH8222" si="249">IF( (AA8216=""),AG8216*1,AG8216*(AA8216/100) )</f>
        <v>110000</v>
      </c>
      <c r="AI8216" s="46">
        <v>0</v>
      </c>
      <c r="AJ8216" s="46">
        <f t="shared" ref="AJ8216:AJ8222" si="250">IF((AI8216-AH8216) &gt; 1,0,IF((AI8216-AH8216)&lt;0,AH8216-AI8216,AI8216-AH8216))</f>
        <v>110000</v>
      </c>
      <c r="AK8216" s="46">
        <v>0.3</v>
      </c>
      <c r="AL8216" s="46">
        <f t="shared" ref="AL8216:AL8222" si="251">AJ8216*(AK8216/100)</f>
        <v>330</v>
      </c>
    </row>
    <row r="8217" spans="1:38" x14ac:dyDescent="0.45">
      <c r="A8217" s="16"/>
      <c r="B8217" s="21"/>
      <c r="C8217" s="16"/>
      <c r="D8217" s="16"/>
      <c r="E8217" s="56">
        <v>4859</v>
      </c>
      <c r="F8217" s="56">
        <v>2428</v>
      </c>
      <c r="G8217" s="57" t="s">
        <v>11910</v>
      </c>
      <c r="H8217" s="56" t="s">
        <v>42</v>
      </c>
      <c r="I8217" s="56">
        <v>24965</v>
      </c>
      <c r="J8217" s="56">
        <v>0</v>
      </c>
      <c r="K8217" s="56">
        <v>0</v>
      </c>
      <c r="L8217" s="71">
        <v>22</v>
      </c>
      <c r="M8217" s="56" t="s">
        <v>43</v>
      </c>
      <c r="N8217" s="46">
        <f t="shared" si="246"/>
        <v>22</v>
      </c>
      <c r="O8217" s="46">
        <v>5000</v>
      </c>
      <c r="P8217" s="46">
        <f t="shared" si="247"/>
        <v>110000</v>
      </c>
      <c r="Q8217" s="56"/>
      <c r="R8217" s="58"/>
      <c r="S8217" s="59"/>
      <c r="T8217" s="58"/>
      <c r="U8217" s="58"/>
      <c r="V8217" s="60"/>
      <c r="W8217" s="56"/>
      <c r="X8217" s="56"/>
      <c r="Y8217" s="56"/>
      <c r="Z8217" s="46"/>
      <c r="AA8217" s="66"/>
      <c r="AB8217" s="46"/>
      <c r="AC8217" s="46"/>
      <c r="AD8217" s="61"/>
      <c r="AE8217" s="61"/>
      <c r="AF8217" s="46"/>
      <c r="AG8217" s="46">
        <f t="shared" si="248"/>
        <v>110000</v>
      </c>
      <c r="AH8217" s="46">
        <f t="shared" si="249"/>
        <v>110000</v>
      </c>
      <c r="AI8217" s="46">
        <v>0</v>
      </c>
      <c r="AJ8217" s="46">
        <f t="shared" si="250"/>
        <v>110000</v>
      </c>
      <c r="AK8217" s="46">
        <v>0.3</v>
      </c>
      <c r="AL8217" s="46">
        <f t="shared" si="251"/>
        <v>330</v>
      </c>
    </row>
    <row r="8218" spans="1:38" x14ac:dyDescent="0.45">
      <c r="A8218" s="16"/>
      <c r="B8218" s="21"/>
      <c r="C8218" s="16"/>
      <c r="D8218" s="16"/>
      <c r="E8218" s="56">
        <v>4860</v>
      </c>
      <c r="F8218" s="56">
        <v>1762</v>
      </c>
      <c r="G8218" s="57" t="s">
        <v>11911</v>
      </c>
      <c r="H8218" s="56" t="s">
        <v>42</v>
      </c>
      <c r="I8218" s="56">
        <v>24966</v>
      </c>
      <c r="J8218" s="56">
        <v>0</v>
      </c>
      <c r="K8218" s="56">
        <v>0</v>
      </c>
      <c r="L8218" s="71">
        <v>22</v>
      </c>
      <c r="M8218" s="56" t="s">
        <v>43</v>
      </c>
      <c r="N8218" s="46">
        <f t="shared" si="246"/>
        <v>22</v>
      </c>
      <c r="O8218" s="46">
        <v>5000</v>
      </c>
      <c r="P8218" s="46">
        <f t="shared" si="247"/>
        <v>110000</v>
      </c>
      <c r="Q8218" s="56"/>
      <c r="R8218" s="58"/>
      <c r="S8218" s="59"/>
      <c r="T8218" s="58"/>
      <c r="U8218" s="58"/>
      <c r="V8218" s="60"/>
      <c r="W8218" s="56"/>
      <c r="X8218" s="56"/>
      <c r="Y8218" s="56"/>
      <c r="Z8218" s="46"/>
      <c r="AA8218" s="66"/>
      <c r="AB8218" s="46"/>
      <c r="AC8218" s="46"/>
      <c r="AD8218" s="61"/>
      <c r="AE8218" s="61"/>
      <c r="AF8218" s="46"/>
      <c r="AG8218" s="46">
        <f t="shared" si="248"/>
        <v>110000</v>
      </c>
      <c r="AH8218" s="46">
        <f t="shared" si="249"/>
        <v>110000</v>
      </c>
      <c r="AI8218" s="46">
        <v>0</v>
      </c>
      <c r="AJ8218" s="46">
        <f t="shared" si="250"/>
        <v>110000</v>
      </c>
      <c r="AK8218" s="46">
        <v>0.3</v>
      </c>
      <c r="AL8218" s="46">
        <f t="shared" si="251"/>
        <v>330</v>
      </c>
    </row>
    <row r="8219" spans="1:38" x14ac:dyDescent="0.45">
      <c r="A8219" s="16"/>
      <c r="B8219" s="21"/>
      <c r="C8219" s="16"/>
      <c r="D8219" s="16"/>
      <c r="E8219" s="56">
        <v>4861</v>
      </c>
      <c r="F8219" s="56">
        <v>1761</v>
      </c>
      <c r="G8219" s="57" t="s">
        <v>11912</v>
      </c>
      <c r="H8219" s="56" t="s">
        <v>42</v>
      </c>
      <c r="I8219" s="56">
        <v>24967</v>
      </c>
      <c r="J8219" s="56">
        <v>0</v>
      </c>
      <c r="K8219" s="56">
        <v>0</v>
      </c>
      <c r="L8219" s="71">
        <v>22</v>
      </c>
      <c r="M8219" s="56" t="s">
        <v>43</v>
      </c>
      <c r="N8219" s="46">
        <f t="shared" si="246"/>
        <v>22</v>
      </c>
      <c r="O8219" s="46">
        <v>5000</v>
      </c>
      <c r="P8219" s="46">
        <f t="shared" si="247"/>
        <v>110000</v>
      </c>
      <c r="Q8219" s="56"/>
      <c r="R8219" s="58"/>
      <c r="S8219" s="59"/>
      <c r="T8219" s="58"/>
      <c r="U8219" s="58"/>
      <c r="V8219" s="60"/>
      <c r="W8219" s="56"/>
      <c r="X8219" s="56"/>
      <c r="Y8219" s="56"/>
      <c r="Z8219" s="46"/>
      <c r="AA8219" s="66"/>
      <c r="AB8219" s="46"/>
      <c r="AC8219" s="46"/>
      <c r="AD8219" s="61"/>
      <c r="AE8219" s="61"/>
      <c r="AF8219" s="46"/>
      <c r="AG8219" s="46">
        <f t="shared" si="248"/>
        <v>110000</v>
      </c>
      <c r="AH8219" s="46">
        <f t="shared" si="249"/>
        <v>110000</v>
      </c>
      <c r="AI8219" s="46">
        <v>0</v>
      </c>
      <c r="AJ8219" s="46">
        <f t="shared" si="250"/>
        <v>110000</v>
      </c>
      <c r="AK8219" s="46">
        <v>0.3</v>
      </c>
      <c r="AL8219" s="46">
        <f t="shared" si="251"/>
        <v>330</v>
      </c>
    </row>
    <row r="8220" spans="1:38" x14ac:dyDescent="0.45">
      <c r="A8220" s="16"/>
      <c r="B8220" s="21"/>
      <c r="C8220" s="16"/>
      <c r="D8220" s="16"/>
      <c r="E8220" s="56">
        <v>4862</v>
      </c>
      <c r="F8220" s="56">
        <v>1760</v>
      </c>
      <c r="G8220" s="57" t="s">
        <v>11913</v>
      </c>
      <c r="H8220" s="56" t="s">
        <v>42</v>
      </c>
      <c r="I8220" s="56">
        <v>24968</v>
      </c>
      <c r="J8220" s="56">
        <v>0</v>
      </c>
      <c r="K8220" s="56">
        <v>0</v>
      </c>
      <c r="L8220" s="71">
        <v>22</v>
      </c>
      <c r="M8220" s="56" t="s">
        <v>43</v>
      </c>
      <c r="N8220" s="46">
        <f t="shared" si="246"/>
        <v>22</v>
      </c>
      <c r="O8220" s="46">
        <v>5000</v>
      </c>
      <c r="P8220" s="46">
        <f t="shared" si="247"/>
        <v>110000</v>
      </c>
      <c r="Q8220" s="56"/>
      <c r="R8220" s="58"/>
      <c r="S8220" s="59"/>
      <c r="T8220" s="58"/>
      <c r="U8220" s="58"/>
      <c r="V8220" s="60"/>
      <c r="W8220" s="56"/>
      <c r="X8220" s="56"/>
      <c r="Y8220" s="56"/>
      <c r="Z8220" s="46"/>
      <c r="AA8220" s="66"/>
      <c r="AB8220" s="46"/>
      <c r="AC8220" s="46"/>
      <c r="AD8220" s="61"/>
      <c r="AE8220" s="61"/>
      <c r="AF8220" s="46"/>
      <c r="AG8220" s="46">
        <f t="shared" si="248"/>
        <v>110000</v>
      </c>
      <c r="AH8220" s="46">
        <f t="shared" si="249"/>
        <v>110000</v>
      </c>
      <c r="AI8220" s="46">
        <v>0</v>
      </c>
      <c r="AJ8220" s="46">
        <f t="shared" si="250"/>
        <v>110000</v>
      </c>
      <c r="AK8220" s="46">
        <v>0.3</v>
      </c>
      <c r="AL8220" s="46">
        <f t="shared" si="251"/>
        <v>330</v>
      </c>
    </row>
    <row r="8221" spans="1:38" x14ac:dyDescent="0.45">
      <c r="A8221" s="16"/>
      <c r="B8221" s="21"/>
      <c r="C8221" s="16"/>
      <c r="D8221" s="16"/>
      <c r="E8221" s="56">
        <v>4863</v>
      </c>
      <c r="F8221" s="56">
        <v>1415</v>
      </c>
      <c r="G8221" s="57" t="s">
        <v>11914</v>
      </c>
      <c r="H8221" s="56" t="s">
        <v>42</v>
      </c>
      <c r="I8221" s="56">
        <v>24969</v>
      </c>
      <c r="J8221" s="56">
        <v>0</v>
      </c>
      <c r="K8221" s="56">
        <v>0</v>
      </c>
      <c r="L8221" s="71">
        <v>41</v>
      </c>
      <c r="M8221" s="56" t="s">
        <v>43</v>
      </c>
      <c r="N8221" s="46">
        <f t="shared" si="246"/>
        <v>41</v>
      </c>
      <c r="O8221" s="46">
        <v>5000</v>
      </c>
      <c r="P8221" s="46">
        <f t="shared" si="247"/>
        <v>205000</v>
      </c>
      <c r="Q8221" s="56"/>
      <c r="R8221" s="58"/>
      <c r="S8221" s="59"/>
      <c r="T8221" s="58"/>
      <c r="U8221" s="58"/>
      <c r="V8221" s="60"/>
      <c r="W8221" s="56"/>
      <c r="X8221" s="56"/>
      <c r="Y8221" s="56"/>
      <c r="Z8221" s="46"/>
      <c r="AA8221" s="66"/>
      <c r="AB8221" s="46"/>
      <c r="AC8221" s="46"/>
      <c r="AD8221" s="61"/>
      <c r="AE8221" s="61"/>
      <c r="AF8221" s="46"/>
      <c r="AG8221" s="46">
        <f t="shared" si="248"/>
        <v>205000</v>
      </c>
      <c r="AH8221" s="46">
        <f t="shared" si="249"/>
        <v>205000</v>
      </c>
      <c r="AI8221" s="46">
        <v>0</v>
      </c>
      <c r="AJ8221" s="46">
        <f t="shared" si="250"/>
        <v>205000</v>
      </c>
      <c r="AK8221" s="46">
        <v>0.3</v>
      </c>
      <c r="AL8221" s="46">
        <f t="shared" si="251"/>
        <v>615</v>
      </c>
    </row>
    <row r="8222" spans="1:38" x14ac:dyDescent="0.45">
      <c r="A8222" s="16"/>
      <c r="B8222" s="21"/>
      <c r="C8222" s="16"/>
      <c r="D8222" s="16"/>
      <c r="E8222" s="56">
        <v>4864</v>
      </c>
      <c r="F8222" s="56">
        <v>2117</v>
      </c>
      <c r="G8222" s="57" t="s">
        <v>11915</v>
      </c>
      <c r="H8222" s="56" t="s">
        <v>42</v>
      </c>
      <c r="I8222" s="56">
        <v>24970</v>
      </c>
      <c r="J8222" s="56">
        <v>0</v>
      </c>
      <c r="K8222" s="56">
        <v>0</v>
      </c>
      <c r="L8222" s="71">
        <v>42</v>
      </c>
      <c r="M8222" s="56" t="s">
        <v>43</v>
      </c>
      <c r="N8222" s="46">
        <f t="shared" si="246"/>
        <v>42</v>
      </c>
      <c r="O8222" s="46">
        <v>5000</v>
      </c>
      <c r="P8222" s="46">
        <f t="shared" si="247"/>
        <v>210000</v>
      </c>
      <c r="Q8222" s="56"/>
      <c r="R8222" s="58"/>
      <c r="S8222" s="59"/>
      <c r="T8222" s="58"/>
      <c r="U8222" s="58"/>
      <c r="V8222" s="60"/>
      <c r="W8222" s="56"/>
      <c r="X8222" s="56"/>
      <c r="Y8222" s="56"/>
      <c r="Z8222" s="46"/>
      <c r="AA8222" s="66"/>
      <c r="AB8222" s="46"/>
      <c r="AC8222" s="46"/>
      <c r="AD8222" s="61"/>
      <c r="AE8222" s="61"/>
      <c r="AF8222" s="46"/>
      <c r="AG8222" s="46">
        <f t="shared" si="248"/>
        <v>210000</v>
      </c>
      <c r="AH8222" s="46">
        <f t="shared" si="249"/>
        <v>210000</v>
      </c>
      <c r="AI8222" s="46">
        <v>0</v>
      </c>
      <c r="AJ8222" s="46">
        <f t="shared" si="250"/>
        <v>210000</v>
      </c>
      <c r="AK8222" s="46">
        <v>0.3</v>
      </c>
      <c r="AL8222" s="46">
        <f t="shared" si="251"/>
        <v>630</v>
      </c>
    </row>
    <row r="8223" spans="1:38" x14ac:dyDescent="0.45">
      <c r="A8223" s="16"/>
      <c r="B8223" s="21"/>
      <c r="C8223" s="16"/>
      <c r="D8223" s="16"/>
      <c r="E8223" s="56">
        <v>4865</v>
      </c>
      <c r="F8223" s="56">
        <v>9663</v>
      </c>
      <c r="G8223" s="57" t="s">
        <v>11916</v>
      </c>
      <c r="H8223" s="56" t="s">
        <v>42</v>
      </c>
      <c r="I8223" s="56">
        <v>24971</v>
      </c>
      <c r="J8223" s="56"/>
      <c r="K8223" s="56"/>
      <c r="L8223" s="71"/>
      <c r="M8223" s="56"/>
      <c r="N8223" s="46"/>
      <c r="O8223" s="46"/>
      <c r="P8223" s="46"/>
      <c r="Q8223" s="56"/>
      <c r="R8223" s="58"/>
      <c r="S8223" s="59"/>
      <c r="T8223" s="58"/>
      <c r="U8223" s="58"/>
      <c r="V8223" s="60"/>
      <c r="W8223" s="56"/>
      <c r="X8223" s="56"/>
      <c r="Y8223" s="56"/>
      <c r="Z8223" s="46"/>
      <c r="AA8223" s="66"/>
      <c r="AB8223" s="46"/>
      <c r="AC8223" s="46"/>
      <c r="AD8223" s="61"/>
      <c r="AE8223" s="61"/>
      <c r="AF8223" s="46"/>
      <c r="AG8223" s="46"/>
      <c r="AH8223" s="46"/>
      <c r="AI8223" s="46"/>
      <c r="AJ8223" s="46"/>
      <c r="AK8223" s="46"/>
      <c r="AL8223" s="46"/>
    </row>
    <row r="8224" spans="1:38" x14ac:dyDescent="0.45">
      <c r="A8224" s="16"/>
      <c r="B8224" s="21"/>
      <c r="C8224" s="16"/>
      <c r="D8224" s="16"/>
      <c r="E8224" s="56">
        <v>4866</v>
      </c>
      <c r="F8224" s="56">
        <v>6642</v>
      </c>
      <c r="G8224" s="57" t="s">
        <v>11917</v>
      </c>
      <c r="H8224" s="56" t="s">
        <v>42</v>
      </c>
      <c r="I8224" s="56">
        <v>24972</v>
      </c>
      <c r="J8224" s="56"/>
      <c r="K8224" s="56"/>
      <c r="L8224" s="71"/>
      <c r="M8224" s="56"/>
      <c r="N8224" s="46"/>
      <c r="O8224" s="46"/>
      <c r="P8224" s="46"/>
      <c r="Q8224" s="56"/>
      <c r="R8224" s="58"/>
      <c r="S8224" s="59"/>
      <c r="T8224" s="58"/>
      <c r="U8224" s="58"/>
      <c r="V8224" s="60"/>
      <c r="W8224" s="56"/>
      <c r="X8224" s="56"/>
      <c r="Y8224" s="56"/>
      <c r="Z8224" s="46"/>
      <c r="AA8224" s="66"/>
      <c r="AB8224" s="46"/>
      <c r="AC8224" s="46"/>
      <c r="AD8224" s="61"/>
      <c r="AE8224" s="61"/>
      <c r="AF8224" s="46"/>
      <c r="AG8224" s="46"/>
      <c r="AH8224" s="46"/>
      <c r="AI8224" s="46"/>
      <c r="AJ8224" s="46"/>
      <c r="AK8224" s="46"/>
      <c r="AL8224" s="46"/>
    </row>
    <row r="8225" spans="1:38" x14ac:dyDescent="0.45">
      <c r="A8225" s="16"/>
      <c r="B8225" s="21"/>
      <c r="C8225" s="16"/>
      <c r="D8225" s="16"/>
      <c r="E8225" s="56">
        <v>4867</v>
      </c>
      <c r="F8225" s="56">
        <v>2426</v>
      </c>
      <c r="G8225" s="57" t="s">
        <v>11918</v>
      </c>
      <c r="H8225" s="56" t="s">
        <v>42</v>
      </c>
      <c r="I8225" s="56">
        <v>24973</v>
      </c>
      <c r="J8225" s="56">
        <v>0</v>
      </c>
      <c r="K8225" s="56">
        <v>0</v>
      </c>
      <c r="L8225" s="71">
        <v>22</v>
      </c>
      <c r="M8225" s="56" t="s">
        <v>43</v>
      </c>
      <c r="N8225" s="46">
        <f>((J8225*400)+(K8225*100))+L8225</f>
        <v>22</v>
      </c>
      <c r="O8225" s="46">
        <v>5000</v>
      </c>
      <c r="P8225" s="46">
        <f>N8225*O8225</f>
        <v>110000</v>
      </c>
      <c r="Q8225" s="56"/>
      <c r="R8225" s="58"/>
      <c r="S8225" s="59"/>
      <c r="T8225" s="58"/>
      <c r="U8225" s="58"/>
      <c r="V8225" s="60"/>
      <c r="W8225" s="56"/>
      <c r="X8225" s="56"/>
      <c r="Y8225" s="56"/>
      <c r="Z8225" s="46"/>
      <c r="AA8225" s="66"/>
      <c r="AB8225" s="46"/>
      <c r="AC8225" s="46"/>
      <c r="AD8225" s="61"/>
      <c r="AE8225" s="61"/>
      <c r="AF8225" s="46"/>
      <c r="AG8225" s="46">
        <f>IF(AND(AF8225="",P8225=""),0,IF((AF8225=""),P8225,IF((P8225=""),AF8225,AF8225+P8225)))</f>
        <v>110000</v>
      </c>
      <c r="AH8225" s="46">
        <f>IF( (AA8225=""),AG8225*1,AG8225*(AA8225/100) )</f>
        <v>110000</v>
      </c>
      <c r="AI8225" s="46">
        <v>0</v>
      </c>
      <c r="AJ8225" s="46">
        <f>IF((AI8225-AH8225) &gt; 1,0,IF((AI8225-AH8225)&lt;0,AH8225-AI8225,AI8225-AH8225))</f>
        <v>110000</v>
      </c>
      <c r="AK8225" s="46">
        <v>0.3</v>
      </c>
      <c r="AL8225" s="46">
        <f>AJ8225*(AK8225/100)</f>
        <v>330</v>
      </c>
    </row>
    <row r="8226" spans="1:38" x14ac:dyDescent="0.45">
      <c r="A8226" s="16"/>
      <c r="B8226" s="21"/>
      <c r="C8226" s="16"/>
      <c r="D8226" s="16"/>
      <c r="E8226" s="56">
        <v>4868</v>
      </c>
      <c r="F8226" s="56">
        <v>2424</v>
      </c>
      <c r="G8226" s="57" t="s">
        <v>11919</v>
      </c>
      <c r="H8226" s="56" t="s">
        <v>42</v>
      </c>
      <c r="I8226" s="56">
        <v>24974</v>
      </c>
      <c r="J8226" s="56">
        <v>0</v>
      </c>
      <c r="K8226" s="56">
        <v>0</v>
      </c>
      <c r="L8226" s="71">
        <v>22</v>
      </c>
      <c r="M8226" s="56" t="s">
        <v>43</v>
      </c>
      <c r="N8226" s="46">
        <f>((J8226*400)+(K8226*100))+L8226</f>
        <v>22</v>
      </c>
      <c r="O8226" s="46">
        <v>5000</v>
      </c>
      <c r="P8226" s="46">
        <f>N8226*O8226</f>
        <v>110000</v>
      </c>
      <c r="Q8226" s="56"/>
      <c r="R8226" s="58"/>
      <c r="S8226" s="59"/>
      <c r="T8226" s="58"/>
      <c r="U8226" s="58"/>
      <c r="V8226" s="60"/>
      <c r="W8226" s="56"/>
      <c r="X8226" s="56"/>
      <c r="Y8226" s="56"/>
      <c r="Z8226" s="46"/>
      <c r="AA8226" s="66"/>
      <c r="AB8226" s="46"/>
      <c r="AC8226" s="46"/>
      <c r="AD8226" s="61"/>
      <c r="AE8226" s="61"/>
      <c r="AF8226" s="46"/>
      <c r="AG8226" s="46">
        <f>IF(AND(AF8226="",P8226=""),0,IF((AF8226=""),P8226,IF((P8226=""),AF8226,AF8226+P8226)))</f>
        <v>110000</v>
      </c>
      <c r="AH8226" s="46">
        <f>IF( (AA8226=""),AG8226*1,AG8226*(AA8226/100) )</f>
        <v>110000</v>
      </c>
      <c r="AI8226" s="46">
        <v>0</v>
      </c>
      <c r="AJ8226" s="46">
        <f>IF((AI8226-AH8226) &gt; 1,0,IF((AI8226-AH8226)&lt;0,AH8226-AI8226,AI8226-AH8226))</f>
        <v>110000</v>
      </c>
      <c r="AK8226" s="46">
        <v>0.3</v>
      </c>
      <c r="AL8226" s="46">
        <f>AJ8226*(AK8226/100)</f>
        <v>330</v>
      </c>
    </row>
    <row r="8227" spans="1:38" x14ac:dyDescent="0.45">
      <c r="A8227" s="16"/>
      <c r="B8227" s="21"/>
      <c r="C8227" s="16"/>
      <c r="D8227" s="16"/>
      <c r="E8227" s="56">
        <v>4869</v>
      </c>
      <c r="F8227" s="56">
        <v>2422</v>
      </c>
      <c r="G8227" s="57" t="s">
        <v>11920</v>
      </c>
      <c r="H8227" s="56" t="s">
        <v>42</v>
      </c>
      <c r="I8227" s="56">
        <v>24975</v>
      </c>
      <c r="J8227" s="56">
        <v>0</v>
      </c>
      <c r="K8227" s="56">
        <v>0</v>
      </c>
      <c r="L8227" s="71">
        <v>22</v>
      </c>
      <c r="M8227" s="56" t="s">
        <v>43</v>
      </c>
      <c r="N8227" s="46">
        <f>((J8227*400)+(K8227*100))+L8227</f>
        <v>22</v>
      </c>
      <c r="O8227" s="46">
        <v>5000</v>
      </c>
      <c r="P8227" s="46">
        <f>N8227*O8227</f>
        <v>110000</v>
      </c>
      <c r="Q8227" s="56"/>
      <c r="R8227" s="58"/>
      <c r="S8227" s="59"/>
      <c r="T8227" s="58"/>
      <c r="U8227" s="58"/>
      <c r="V8227" s="60"/>
      <c r="W8227" s="56"/>
      <c r="X8227" s="56"/>
      <c r="Y8227" s="56"/>
      <c r="Z8227" s="46"/>
      <c r="AA8227" s="66"/>
      <c r="AB8227" s="46"/>
      <c r="AC8227" s="46"/>
      <c r="AD8227" s="61"/>
      <c r="AE8227" s="61"/>
      <c r="AF8227" s="46"/>
      <c r="AG8227" s="46">
        <f>IF(AND(AF8227="",P8227=""),0,IF((AF8227=""),P8227,IF((P8227=""),AF8227,AF8227+P8227)))</f>
        <v>110000</v>
      </c>
      <c r="AH8227" s="46">
        <f>IF( (AA8227=""),AG8227*1,AG8227*(AA8227/100) )</f>
        <v>110000</v>
      </c>
      <c r="AI8227" s="46">
        <v>0</v>
      </c>
      <c r="AJ8227" s="46">
        <f>IF((AI8227-AH8227) &gt; 1,0,IF((AI8227-AH8227)&lt;0,AH8227-AI8227,AI8227-AH8227))</f>
        <v>110000</v>
      </c>
      <c r="AK8227" s="46">
        <v>0.3</v>
      </c>
      <c r="AL8227" s="46">
        <f>AJ8227*(AK8227/100)</f>
        <v>330</v>
      </c>
    </row>
    <row r="8228" spans="1:38" x14ac:dyDescent="0.45">
      <c r="A8228" s="16"/>
      <c r="B8228" s="21"/>
      <c r="C8228" s="16"/>
      <c r="D8228" s="16"/>
      <c r="E8228" s="56">
        <v>4870</v>
      </c>
      <c r="F8228" s="56">
        <v>2420</v>
      </c>
      <c r="G8228" s="57" t="s">
        <v>11921</v>
      </c>
      <c r="H8228" s="56" t="s">
        <v>42</v>
      </c>
      <c r="I8228" s="56">
        <v>24976</v>
      </c>
      <c r="J8228" s="56">
        <v>0</v>
      </c>
      <c r="K8228" s="56">
        <v>0</v>
      </c>
      <c r="L8228" s="71">
        <v>46</v>
      </c>
      <c r="M8228" s="56" t="s">
        <v>43</v>
      </c>
      <c r="N8228" s="46">
        <f>((J8228*400)+(K8228*100))+L8228</f>
        <v>46</v>
      </c>
      <c r="O8228" s="46">
        <v>5000</v>
      </c>
      <c r="P8228" s="46">
        <f>N8228*O8228</f>
        <v>230000</v>
      </c>
      <c r="Q8228" s="56"/>
      <c r="R8228" s="58"/>
      <c r="S8228" s="59"/>
      <c r="T8228" s="58"/>
      <c r="U8228" s="58"/>
      <c r="V8228" s="60"/>
      <c r="W8228" s="56"/>
      <c r="X8228" s="56"/>
      <c r="Y8228" s="56"/>
      <c r="Z8228" s="46"/>
      <c r="AA8228" s="66"/>
      <c r="AB8228" s="46"/>
      <c r="AC8228" s="46"/>
      <c r="AD8228" s="61"/>
      <c r="AE8228" s="61"/>
      <c r="AF8228" s="46"/>
      <c r="AG8228" s="46">
        <f>IF(AND(AF8228="",P8228=""),0,IF((AF8228=""),P8228,IF((P8228=""),AF8228,AF8228+P8228)))</f>
        <v>230000</v>
      </c>
      <c r="AH8228" s="46">
        <f>IF( (AA8228=""),AG8228*1,AG8228*(AA8228/100) )</f>
        <v>230000</v>
      </c>
      <c r="AI8228" s="46">
        <v>0</v>
      </c>
      <c r="AJ8228" s="46">
        <f>IF((AI8228-AH8228) &gt; 1,0,IF((AI8228-AH8228)&lt;0,AH8228-AI8228,AI8228-AH8228))</f>
        <v>230000</v>
      </c>
      <c r="AK8228" s="46">
        <v>0.3</v>
      </c>
      <c r="AL8228" s="46">
        <f>AJ8228*(AK8228/100)</f>
        <v>690</v>
      </c>
    </row>
    <row r="8229" spans="1:38" x14ac:dyDescent="0.45">
      <c r="A8229" s="16"/>
      <c r="B8229" s="21"/>
      <c r="C8229" s="16"/>
      <c r="D8229" s="16"/>
      <c r="E8229" s="56"/>
      <c r="F8229" s="56"/>
      <c r="G8229" s="57"/>
      <c r="H8229" s="56"/>
      <c r="I8229" s="56"/>
      <c r="J8229" s="56"/>
      <c r="K8229" s="56"/>
      <c r="L8229" s="71"/>
      <c r="M8229" s="56"/>
      <c r="N8229" s="46"/>
      <c r="O8229" s="46" t="s">
        <v>54</v>
      </c>
      <c r="P8229" s="46">
        <f>SUM(P8110:P8228)</f>
        <v>8160000</v>
      </c>
      <c r="Q8229" s="56"/>
      <c r="R8229" s="58"/>
      <c r="S8229" s="59"/>
      <c r="T8229" s="58"/>
      <c r="U8229" s="58"/>
      <c r="V8229" s="60"/>
      <c r="W8229" s="56"/>
      <c r="X8229" s="56"/>
      <c r="Y8229" s="56"/>
      <c r="Z8229" s="46"/>
      <c r="AA8229" s="66"/>
      <c r="AB8229" s="46"/>
      <c r="AC8229" s="46"/>
      <c r="AD8229" s="61"/>
      <c r="AE8229" s="61"/>
      <c r="AF8229" s="46"/>
      <c r="AG8229" s="46"/>
      <c r="AH8229" s="46">
        <f>SUM(AH8110:AH8228)</f>
        <v>8160000</v>
      </c>
      <c r="AI8229" s="46"/>
      <c r="AJ8229" s="46">
        <f>SUM(AJ8110:AJ8228)</f>
        <v>8160000</v>
      </c>
      <c r="AK8229" s="46"/>
      <c r="AL8229" s="46">
        <f>SUM(AL8110:AL8228)</f>
        <v>23040</v>
      </c>
    </row>
    <row r="8230" spans="1:38" x14ac:dyDescent="0.45">
      <c r="A8230" s="16" t="s">
        <v>11922</v>
      </c>
      <c r="B8230" s="21"/>
      <c r="C8230" s="16" t="s">
        <v>11923</v>
      </c>
      <c r="D8230" s="16" t="s">
        <v>11924</v>
      </c>
      <c r="E8230" s="56">
        <v>4871</v>
      </c>
      <c r="F8230" s="56">
        <v>2115</v>
      </c>
      <c r="G8230" s="57" t="s">
        <v>11925</v>
      </c>
      <c r="H8230" s="56" t="s">
        <v>42</v>
      </c>
      <c r="I8230" s="56">
        <v>24977</v>
      </c>
      <c r="J8230" s="56">
        <v>0</v>
      </c>
      <c r="K8230" s="56">
        <v>0</v>
      </c>
      <c r="L8230" s="71">
        <v>33</v>
      </c>
      <c r="M8230" s="56" t="s">
        <v>43</v>
      </c>
      <c r="N8230" s="46">
        <f>((J8230*400)+(K8230*100))+L8230</f>
        <v>33</v>
      </c>
      <c r="O8230" s="46">
        <v>0</v>
      </c>
      <c r="P8230" s="46">
        <f>N8230*O8230</f>
        <v>0</v>
      </c>
      <c r="Q8230" s="56"/>
      <c r="R8230" s="58"/>
      <c r="S8230" s="59"/>
      <c r="T8230" s="58"/>
      <c r="U8230" s="58"/>
      <c r="V8230" s="60"/>
      <c r="W8230" s="56"/>
      <c r="X8230" s="56"/>
      <c r="Y8230" s="56"/>
      <c r="Z8230" s="46"/>
      <c r="AA8230" s="66"/>
      <c r="AB8230" s="46"/>
      <c r="AC8230" s="46"/>
      <c r="AD8230" s="61"/>
      <c r="AE8230" s="61"/>
      <c r="AF8230" s="46"/>
      <c r="AG8230" s="46">
        <f>IF(AND(AF8230="",P8230=""),0,IF((AF8230=""),P8230,IF((P8230=""),AF8230,AF8230+P8230)))</f>
        <v>0</v>
      </c>
      <c r="AH8230" s="46">
        <f>IF( (AA8230=""),AG8230*1,AG8230*(AA8230/100) )</f>
        <v>0</v>
      </c>
      <c r="AI8230" s="46">
        <v>0</v>
      </c>
      <c r="AJ8230" s="46">
        <f>IF((AI8230-AH8230) &gt; 1,0,IF((AI8230-AH8230)&lt;0,AH8230-AI8230,AI8230-AH8230))</f>
        <v>0</v>
      </c>
      <c r="AK8230" s="46">
        <v>0.3</v>
      </c>
      <c r="AL8230" s="46">
        <f>AJ8230*(AK8230/100)</f>
        <v>0</v>
      </c>
    </row>
    <row r="8231" spans="1:38" x14ac:dyDescent="0.45">
      <c r="A8231" s="16"/>
      <c r="B8231" s="21"/>
      <c r="C8231" s="16"/>
      <c r="D8231" s="16"/>
      <c r="E8231" s="56">
        <v>4872</v>
      </c>
      <c r="F8231" s="56">
        <v>9656</v>
      </c>
      <c r="G8231" s="57" t="s">
        <v>11926</v>
      </c>
      <c r="H8231" s="56" t="s">
        <v>42</v>
      </c>
      <c r="I8231" s="56">
        <v>24978</v>
      </c>
      <c r="J8231" s="56"/>
      <c r="K8231" s="56"/>
      <c r="L8231" s="71"/>
      <c r="M8231" s="56"/>
      <c r="N8231" s="46"/>
      <c r="O8231" s="46"/>
      <c r="P8231" s="46"/>
      <c r="Q8231" s="56"/>
      <c r="R8231" s="58"/>
      <c r="S8231" s="59"/>
      <c r="T8231" s="58"/>
      <c r="U8231" s="58"/>
      <c r="V8231" s="60"/>
      <c r="W8231" s="56"/>
      <c r="X8231" s="56"/>
      <c r="Y8231" s="56"/>
      <c r="Z8231" s="46"/>
      <c r="AA8231" s="66"/>
      <c r="AB8231" s="46"/>
      <c r="AC8231" s="46"/>
      <c r="AD8231" s="61"/>
      <c r="AE8231" s="61"/>
      <c r="AF8231" s="46"/>
      <c r="AG8231" s="46"/>
      <c r="AH8231" s="46"/>
      <c r="AI8231" s="46"/>
      <c r="AJ8231" s="46"/>
      <c r="AK8231" s="46"/>
      <c r="AL8231" s="46"/>
    </row>
    <row r="8232" spans="1:38" x14ac:dyDescent="0.45">
      <c r="A8232" s="16"/>
      <c r="B8232" s="21"/>
      <c r="C8232" s="16"/>
      <c r="D8232" s="16"/>
      <c r="E8232" s="56">
        <v>4873</v>
      </c>
      <c r="F8232" s="56">
        <v>2114</v>
      </c>
      <c r="G8232" s="57" t="s">
        <v>11927</v>
      </c>
      <c r="H8232" s="56" t="s">
        <v>42</v>
      </c>
      <c r="I8232" s="56">
        <v>24979</v>
      </c>
      <c r="J8232" s="56">
        <v>0</v>
      </c>
      <c r="K8232" s="56">
        <v>0</v>
      </c>
      <c r="L8232" s="71">
        <v>22</v>
      </c>
      <c r="M8232" s="56" t="s">
        <v>43</v>
      </c>
      <c r="N8232" s="46">
        <f>((J8232*400)+(K8232*100))+L8232</f>
        <v>22</v>
      </c>
      <c r="O8232" s="46">
        <v>0</v>
      </c>
      <c r="P8232" s="46">
        <f>N8232*O8232</f>
        <v>0</v>
      </c>
      <c r="Q8232" s="56"/>
      <c r="R8232" s="58"/>
      <c r="S8232" s="59"/>
      <c r="T8232" s="58"/>
      <c r="U8232" s="58"/>
      <c r="V8232" s="60"/>
      <c r="W8232" s="56"/>
      <c r="X8232" s="56"/>
      <c r="Y8232" s="56"/>
      <c r="Z8232" s="46"/>
      <c r="AA8232" s="66"/>
      <c r="AB8232" s="46"/>
      <c r="AC8232" s="46"/>
      <c r="AD8232" s="61"/>
      <c r="AE8232" s="61"/>
      <c r="AF8232" s="46"/>
      <c r="AG8232" s="46">
        <f>IF(AND(AF8232="",P8232=""),0,IF((AF8232=""),P8232,IF((P8232=""),AF8232,AF8232+P8232)))</f>
        <v>0</v>
      </c>
      <c r="AH8232" s="46">
        <f>IF( (AA8232=""),AG8232*1,AG8232*(AA8232/100) )</f>
        <v>0</v>
      </c>
      <c r="AI8232" s="46">
        <v>0</v>
      </c>
      <c r="AJ8232" s="46">
        <f>IF((AI8232-AH8232) &gt; 1,0,IF((AI8232-AH8232)&lt;0,AH8232-AI8232,AI8232-AH8232))</f>
        <v>0</v>
      </c>
      <c r="AK8232" s="46">
        <v>0.3</v>
      </c>
      <c r="AL8232" s="46">
        <f>AJ8232*(AK8232/100)</f>
        <v>0</v>
      </c>
    </row>
    <row r="8233" spans="1:38" x14ac:dyDescent="0.45">
      <c r="A8233" s="16"/>
      <c r="B8233" s="21"/>
      <c r="C8233" s="16"/>
      <c r="D8233" s="16"/>
      <c r="E8233" s="56">
        <v>4874</v>
      </c>
      <c r="F8233" s="56">
        <v>2113</v>
      </c>
      <c r="G8233" s="57" t="s">
        <v>11928</v>
      </c>
      <c r="H8233" s="56" t="s">
        <v>42</v>
      </c>
      <c r="I8233" s="56">
        <v>24980</v>
      </c>
      <c r="J8233" s="56">
        <v>0</v>
      </c>
      <c r="K8233" s="56">
        <v>0</v>
      </c>
      <c r="L8233" s="71">
        <v>22</v>
      </c>
      <c r="M8233" s="56" t="s">
        <v>43</v>
      </c>
      <c r="N8233" s="46">
        <f>((J8233*400)+(K8233*100))+L8233</f>
        <v>22</v>
      </c>
      <c r="O8233" s="46">
        <v>0</v>
      </c>
      <c r="P8233" s="46">
        <f>N8233*O8233</f>
        <v>0</v>
      </c>
      <c r="Q8233" s="56"/>
      <c r="R8233" s="58"/>
      <c r="S8233" s="59"/>
      <c r="T8233" s="58"/>
      <c r="U8233" s="58"/>
      <c r="V8233" s="60"/>
      <c r="W8233" s="56"/>
      <c r="X8233" s="56"/>
      <c r="Y8233" s="56"/>
      <c r="Z8233" s="46"/>
      <c r="AA8233" s="66"/>
      <c r="AB8233" s="46"/>
      <c r="AC8233" s="46"/>
      <c r="AD8233" s="61"/>
      <c r="AE8233" s="61"/>
      <c r="AF8233" s="46"/>
      <c r="AG8233" s="46">
        <f>IF(AND(AF8233="",P8233=""),0,IF((AF8233=""),P8233,IF((P8233=""),AF8233,AF8233+P8233)))</f>
        <v>0</v>
      </c>
      <c r="AH8233" s="46">
        <f>IF( (AA8233=""),AG8233*1,AG8233*(AA8233/100) )</f>
        <v>0</v>
      </c>
      <c r="AI8233" s="46">
        <v>0</v>
      </c>
      <c r="AJ8233" s="46">
        <f>IF((AI8233-AH8233) &gt; 1,0,IF((AI8233-AH8233)&lt;0,AH8233-AI8233,AI8233-AH8233))</f>
        <v>0</v>
      </c>
      <c r="AK8233" s="46">
        <v>0.3</v>
      </c>
      <c r="AL8233" s="46">
        <f>AJ8233*(AK8233/100)</f>
        <v>0</v>
      </c>
    </row>
    <row r="8234" spans="1:38" x14ac:dyDescent="0.45">
      <c r="A8234" s="16"/>
      <c r="B8234" s="21"/>
      <c r="C8234" s="16"/>
      <c r="D8234" s="16"/>
      <c r="E8234" s="56"/>
      <c r="F8234" s="56"/>
      <c r="G8234" s="57"/>
      <c r="H8234" s="56"/>
      <c r="I8234" s="56"/>
      <c r="J8234" s="56"/>
      <c r="K8234" s="56"/>
      <c r="L8234" s="71"/>
      <c r="M8234" s="56"/>
      <c r="N8234" s="46"/>
      <c r="O8234" s="46" t="s">
        <v>54</v>
      </c>
      <c r="P8234" s="46">
        <f>SUM(P8230:P8233)</f>
        <v>0</v>
      </c>
      <c r="Q8234" s="56"/>
      <c r="R8234" s="58"/>
      <c r="S8234" s="59"/>
      <c r="T8234" s="58"/>
      <c r="U8234" s="58"/>
      <c r="V8234" s="60"/>
      <c r="W8234" s="56"/>
      <c r="X8234" s="56"/>
      <c r="Y8234" s="56"/>
      <c r="Z8234" s="46"/>
      <c r="AA8234" s="66"/>
      <c r="AB8234" s="46"/>
      <c r="AC8234" s="46"/>
      <c r="AD8234" s="61"/>
      <c r="AE8234" s="61"/>
      <c r="AF8234" s="46"/>
      <c r="AG8234" s="46"/>
      <c r="AH8234" s="46">
        <f>SUM(AH8230:AH8233)</f>
        <v>0</v>
      </c>
      <c r="AI8234" s="46"/>
      <c r="AJ8234" s="46">
        <f>SUM(AJ8230:AJ8233)</f>
        <v>0</v>
      </c>
      <c r="AK8234" s="46"/>
      <c r="AL8234" s="46">
        <f>SUM(AL8230:AL8233)</f>
        <v>0</v>
      </c>
    </row>
    <row r="8235" spans="1:38" x14ac:dyDescent="0.45">
      <c r="A8235" s="16" t="s">
        <v>11802</v>
      </c>
      <c r="B8235" s="21"/>
      <c r="C8235" s="16" t="s">
        <v>11803</v>
      </c>
      <c r="D8235" s="16" t="s">
        <v>11804</v>
      </c>
      <c r="E8235" s="56">
        <v>4875</v>
      </c>
      <c r="F8235" s="56">
        <v>2112</v>
      </c>
      <c r="G8235" s="57" t="s">
        <v>11929</v>
      </c>
      <c r="H8235" s="56" t="s">
        <v>42</v>
      </c>
      <c r="I8235" s="56">
        <v>24981</v>
      </c>
      <c r="J8235" s="56">
        <v>0</v>
      </c>
      <c r="K8235" s="56">
        <v>0</v>
      </c>
      <c r="L8235" s="71">
        <v>33</v>
      </c>
      <c r="M8235" s="56" t="s">
        <v>43</v>
      </c>
      <c r="N8235" s="46">
        <f>((J8235*400)+(K8235*100))+L8235</f>
        <v>33</v>
      </c>
      <c r="O8235" s="46">
        <v>5000</v>
      </c>
      <c r="P8235" s="46">
        <f>N8235*O8235</f>
        <v>165000</v>
      </c>
      <c r="Q8235" s="56"/>
      <c r="R8235" s="58"/>
      <c r="S8235" s="59"/>
      <c r="T8235" s="58"/>
      <c r="U8235" s="58"/>
      <c r="V8235" s="60"/>
      <c r="W8235" s="56"/>
      <c r="X8235" s="56"/>
      <c r="Y8235" s="56"/>
      <c r="Z8235" s="46"/>
      <c r="AA8235" s="66"/>
      <c r="AB8235" s="46"/>
      <c r="AC8235" s="46"/>
      <c r="AD8235" s="61"/>
      <c r="AE8235" s="61"/>
      <c r="AF8235" s="46"/>
      <c r="AG8235" s="46">
        <f>IF(AND(AF8235="",P8235=""),0,IF((AF8235=""),P8235,IF((P8235=""),AF8235,AF8235+P8235)))</f>
        <v>165000</v>
      </c>
      <c r="AH8235" s="46">
        <f>IF( (AA8235=""),AG8235*1,AG8235*(AA8235/100) )</f>
        <v>165000</v>
      </c>
      <c r="AI8235" s="46">
        <v>0</v>
      </c>
      <c r="AJ8235" s="46">
        <f>IF((AI8235-AH8235) &gt; 1,0,IF((AI8235-AH8235)&lt;0,AH8235-AI8235,AI8235-AH8235))</f>
        <v>165000</v>
      </c>
      <c r="AK8235" s="46">
        <v>0.3</v>
      </c>
      <c r="AL8235" s="46">
        <f>AJ8235*(AK8235/100)</f>
        <v>495</v>
      </c>
    </row>
    <row r="8236" spans="1:38" x14ac:dyDescent="0.45">
      <c r="A8236" s="16"/>
      <c r="B8236" s="21"/>
      <c r="C8236" s="16"/>
      <c r="D8236" s="16"/>
      <c r="E8236" s="56">
        <v>4876</v>
      </c>
      <c r="F8236" s="56">
        <v>9829</v>
      </c>
      <c r="G8236" s="57" t="s">
        <v>11930</v>
      </c>
      <c r="H8236" s="56" t="s">
        <v>42</v>
      </c>
      <c r="I8236" s="56">
        <v>24982</v>
      </c>
      <c r="J8236" s="56"/>
      <c r="K8236" s="56"/>
      <c r="L8236" s="71"/>
      <c r="M8236" s="56"/>
      <c r="N8236" s="46"/>
      <c r="O8236" s="46"/>
      <c r="P8236" s="46"/>
      <c r="Q8236" s="56"/>
      <c r="R8236" s="58"/>
      <c r="S8236" s="59"/>
      <c r="T8236" s="58"/>
      <c r="U8236" s="58"/>
      <c r="V8236" s="60"/>
      <c r="W8236" s="56"/>
      <c r="X8236" s="56"/>
      <c r="Y8236" s="56"/>
      <c r="Z8236" s="46"/>
      <c r="AA8236" s="66"/>
      <c r="AB8236" s="46"/>
      <c r="AC8236" s="46"/>
      <c r="AD8236" s="61"/>
      <c r="AE8236" s="61"/>
      <c r="AF8236" s="46"/>
      <c r="AG8236" s="46"/>
      <c r="AH8236" s="46"/>
      <c r="AI8236" s="46"/>
      <c r="AJ8236" s="46"/>
      <c r="AK8236" s="46"/>
      <c r="AL8236" s="46"/>
    </row>
    <row r="8237" spans="1:38" x14ac:dyDescent="0.45">
      <c r="A8237" s="16"/>
      <c r="B8237" s="21"/>
      <c r="C8237" s="16"/>
      <c r="D8237" s="16"/>
      <c r="E8237" s="56">
        <v>4877</v>
      </c>
      <c r="F8237" s="56">
        <v>8447</v>
      </c>
      <c r="G8237" s="57" t="s">
        <v>11931</v>
      </c>
      <c r="H8237" s="56" t="s">
        <v>42</v>
      </c>
      <c r="I8237" s="56">
        <v>24983</v>
      </c>
      <c r="J8237" s="56"/>
      <c r="K8237" s="56"/>
      <c r="L8237" s="71"/>
      <c r="M8237" s="56"/>
      <c r="N8237" s="46"/>
      <c r="O8237" s="46"/>
      <c r="P8237" s="46"/>
      <c r="Q8237" s="56"/>
      <c r="R8237" s="58"/>
      <c r="S8237" s="59"/>
      <c r="T8237" s="58"/>
      <c r="U8237" s="58"/>
      <c r="V8237" s="60"/>
      <c r="W8237" s="56"/>
      <c r="X8237" s="56"/>
      <c r="Y8237" s="56"/>
      <c r="Z8237" s="46"/>
      <c r="AA8237" s="66"/>
      <c r="AB8237" s="46"/>
      <c r="AC8237" s="46"/>
      <c r="AD8237" s="61"/>
      <c r="AE8237" s="61"/>
      <c r="AF8237" s="46"/>
      <c r="AG8237" s="46"/>
      <c r="AH8237" s="46"/>
      <c r="AI8237" s="46"/>
      <c r="AJ8237" s="46"/>
      <c r="AK8237" s="46"/>
      <c r="AL8237" s="46"/>
    </row>
    <row r="8238" spans="1:38" x14ac:dyDescent="0.45">
      <c r="A8238" s="16"/>
      <c r="B8238" s="21"/>
      <c r="C8238" s="16"/>
      <c r="D8238" s="16"/>
      <c r="E8238" s="56">
        <v>4878</v>
      </c>
      <c r="F8238" s="56">
        <v>2111</v>
      </c>
      <c r="G8238" s="57" t="s">
        <v>11932</v>
      </c>
      <c r="H8238" s="56" t="s">
        <v>42</v>
      </c>
      <c r="I8238" s="56">
        <v>24984</v>
      </c>
      <c r="J8238" s="56">
        <v>0</v>
      </c>
      <c r="K8238" s="56">
        <v>0</v>
      </c>
      <c r="L8238" s="71">
        <v>22</v>
      </c>
      <c r="M8238" s="56" t="s">
        <v>43</v>
      </c>
      <c r="N8238" s="46">
        <f>((J8238*400)+(K8238*100))+L8238</f>
        <v>22</v>
      </c>
      <c r="O8238" s="46">
        <v>5000</v>
      </c>
      <c r="P8238" s="46">
        <f>N8238*O8238</f>
        <v>110000</v>
      </c>
      <c r="Q8238" s="56"/>
      <c r="R8238" s="58"/>
      <c r="S8238" s="59"/>
      <c r="T8238" s="58"/>
      <c r="U8238" s="58"/>
      <c r="V8238" s="60"/>
      <c r="W8238" s="56"/>
      <c r="X8238" s="56"/>
      <c r="Y8238" s="56"/>
      <c r="Z8238" s="46"/>
      <c r="AA8238" s="66"/>
      <c r="AB8238" s="46"/>
      <c r="AC8238" s="46"/>
      <c r="AD8238" s="61"/>
      <c r="AE8238" s="61"/>
      <c r="AF8238" s="46"/>
      <c r="AG8238" s="46">
        <f>IF(AND(AF8238="",P8238=""),0,IF((AF8238=""),P8238,IF((P8238=""),AF8238,AF8238+P8238)))</f>
        <v>110000</v>
      </c>
      <c r="AH8238" s="46">
        <f>IF( (AA8238=""),AG8238*1,AG8238*(AA8238/100) )</f>
        <v>110000</v>
      </c>
      <c r="AI8238" s="46">
        <v>0</v>
      </c>
      <c r="AJ8238" s="46">
        <f>IF((AI8238-AH8238) &gt; 1,0,IF((AI8238-AH8238)&lt;0,AH8238-AI8238,AI8238-AH8238))</f>
        <v>110000</v>
      </c>
      <c r="AK8238" s="46">
        <v>0.3</v>
      </c>
      <c r="AL8238" s="46">
        <f>AJ8238*(AK8238/100)</f>
        <v>330</v>
      </c>
    </row>
    <row r="8239" spans="1:38" x14ac:dyDescent="0.45">
      <c r="A8239" s="16"/>
      <c r="B8239" s="21"/>
      <c r="C8239" s="16"/>
      <c r="D8239" s="16"/>
      <c r="E8239" s="56">
        <v>4879</v>
      </c>
      <c r="F8239" s="56">
        <v>7913</v>
      </c>
      <c r="G8239" s="57" t="s">
        <v>11933</v>
      </c>
      <c r="H8239" s="56" t="s">
        <v>42</v>
      </c>
      <c r="I8239" s="56">
        <v>24985</v>
      </c>
      <c r="J8239" s="56"/>
      <c r="K8239" s="56"/>
      <c r="L8239" s="71"/>
      <c r="M8239" s="56"/>
      <c r="N8239" s="46"/>
      <c r="O8239" s="46"/>
      <c r="P8239" s="46"/>
      <c r="Q8239" s="56"/>
      <c r="R8239" s="58"/>
      <c r="S8239" s="59"/>
      <c r="T8239" s="58"/>
      <c r="U8239" s="58"/>
      <c r="V8239" s="60"/>
      <c r="W8239" s="56"/>
      <c r="X8239" s="56"/>
      <c r="Y8239" s="56"/>
      <c r="Z8239" s="46"/>
      <c r="AA8239" s="66"/>
      <c r="AB8239" s="46"/>
      <c r="AC8239" s="46"/>
      <c r="AD8239" s="61"/>
      <c r="AE8239" s="61"/>
      <c r="AF8239" s="46"/>
      <c r="AG8239" s="46"/>
      <c r="AH8239" s="46"/>
      <c r="AI8239" s="46"/>
      <c r="AJ8239" s="46"/>
      <c r="AK8239" s="46"/>
      <c r="AL8239" s="46"/>
    </row>
    <row r="8240" spans="1:38" x14ac:dyDescent="0.45">
      <c r="A8240" s="16"/>
      <c r="B8240" s="21"/>
      <c r="C8240" s="16"/>
      <c r="D8240" s="16"/>
      <c r="E8240" s="56">
        <v>4880</v>
      </c>
      <c r="F8240" s="56">
        <v>8637</v>
      </c>
      <c r="G8240" s="57" t="s">
        <v>11934</v>
      </c>
      <c r="H8240" s="56" t="s">
        <v>42</v>
      </c>
      <c r="I8240" s="56">
        <v>24986</v>
      </c>
      <c r="J8240" s="56"/>
      <c r="K8240" s="56"/>
      <c r="L8240" s="71"/>
      <c r="M8240" s="56"/>
      <c r="N8240" s="46"/>
      <c r="O8240" s="46"/>
      <c r="P8240" s="46"/>
      <c r="Q8240" s="56"/>
      <c r="R8240" s="58"/>
      <c r="S8240" s="59"/>
      <c r="T8240" s="58"/>
      <c r="U8240" s="58"/>
      <c r="V8240" s="60"/>
      <c r="W8240" s="56"/>
      <c r="X8240" s="56"/>
      <c r="Y8240" s="56"/>
      <c r="Z8240" s="46"/>
      <c r="AA8240" s="66"/>
      <c r="AB8240" s="46"/>
      <c r="AC8240" s="46"/>
      <c r="AD8240" s="61"/>
      <c r="AE8240" s="61"/>
      <c r="AF8240" s="46"/>
      <c r="AG8240" s="46"/>
      <c r="AH8240" s="46"/>
      <c r="AI8240" s="46"/>
      <c r="AJ8240" s="46"/>
      <c r="AK8240" s="46"/>
      <c r="AL8240" s="46"/>
    </row>
    <row r="8241" spans="1:38" x14ac:dyDescent="0.45">
      <c r="A8241" s="16"/>
      <c r="B8241" s="21"/>
      <c r="C8241" s="16"/>
      <c r="D8241" s="16"/>
      <c r="E8241" s="56">
        <v>4881</v>
      </c>
      <c r="F8241" s="56">
        <v>3130</v>
      </c>
      <c r="G8241" s="57" t="s">
        <v>11935</v>
      </c>
      <c r="H8241" s="56" t="s">
        <v>42</v>
      </c>
      <c r="I8241" s="56">
        <v>24988</v>
      </c>
      <c r="J8241" s="56">
        <v>0</v>
      </c>
      <c r="K8241" s="56">
        <v>0</v>
      </c>
      <c r="L8241" s="71">
        <v>64</v>
      </c>
      <c r="M8241" s="56" t="s">
        <v>43</v>
      </c>
      <c r="N8241" s="46">
        <f>((J8241*400)+(K8241*100))+L8241</f>
        <v>64</v>
      </c>
      <c r="O8241" s="46">
        <v>5000</v>
      </c>
      <c r="P8241" s="46">
        <f>N8241*O8241</f>
        <v>320000</v>
      </c>
      <c r="Q8241" s="56"/>
      <c r="R8241" s="58"/>
      <c r="S8241" s="59"/>
      <c r="T8241" s="58"/>
      <c r="U8241" s="58"/>
      <c r="V8241" s="60"/>
      <c r="W8241" s="56"/>
      <c r="X8241" s="56"/>
      <c r="Y8241" s="56"/>
      <c r="Z8241" s="46"/>
      <c r="AA8241" s="66"/>
      <c r="AB8241" s="46"/>
      <c r="AC8241" s="46"/>
      <c r="AD8241" s="61"/>
      <c r="AE8241" s="61"/>
      <c r="AF8241" s="46"/>
      <c r="AG8241" s="46">
        <f>IF(AND(AF8241="",P8241=""),0,IF((AF8241=""),P8241,IF((P8241=""),AF8241,AF8241+P8241)))</f>
        <v>320000</v>
      </c>
      <c r="AH8241" s="46">
        <f>IF( (AA8241=""),AG8241*1,AG8241*(AA8241/100) )</f>
        <v>320000</v>
      </c>
      <c r="AI8241" s="46">
        <v>0</v>
      </c>
      <c r="AJ8241" s="46">
        <f>IF((AI8241-AH8241) &gt; 1,0,IF((AI8241-AH8241)&lt;0,AH8241-AI8241,AI8241-AH8241))</f>
        <v>320000</v>
      </c>
      <c r="AK8241" s="46">
        <v>0.3</v>
      </c>
      <c r="AL8241" s="46">
        <f>AJ8241*(AK8241/100)</f>
        <v>960</v>
      </c>
    </row>
    <row r="8242" spans="1:38" x14ac:dyDescent="0.45">
      <c r="A8242" s="16"/>
      <c r="B8242" s="21"/>
      <c r="C8242" s="16"/>
      <c r="D8242" s="16"/>
      <c r="E8242" s="56">
        <v>4882</v>
      </c>
      <c r="F8242" s="56">
        <v>3132</v>
      </c>
      <c r="G8242" s="57" t="s">
        <v>11936</v>
      </c>
      <c r="H8242" s="56" t="s">
        <v>42</v>
      </c>
      <c r="I8242" s="56">
        <v>24989</v>
      </c>
      <c r="J8242" s="56">
        <v>0</v>
      </c>
      <c r="K8242" s="56">
        <v>0</v>
      </c>
      <c r="L8242" s="71">
        <v>50</v>
      </c>
      <c r="M8242" s="56" t="s">
        <v>43</v>
      </c>
      <c r="N8242" s="46">
        <f>((J8242*400)+(K8242*100))+L8242</f>
        <v>50</v>
      </c>
      <c r="O8242" s="46">
        <v>5000</v>
      </c>
      <c r="P8242" s="46">
        <f>N8242*O8242</f>
        <v>250000</v>
      </c>
      <c r="Q8242" s="56"/>
      <c r="R8242" s="58"/>
      <c r="S8242" s="59"/>
      <c r="T8242" s="58"/>
      <c r="U8242" s="58"/>
      <c r="V8242" s="60"/>
      <c r="W8242" s="56"/>
      <c r="X8242" s="56"/>
      <c r="Y8242" s="56"/>
      <c r="Z8242" s="46"/>
      <c r="AA8242" s="66"/>
      <c r="AB8242" s="46"/>
      <c r="AC8242" s="46"/>
      <c r="AD8242" s="61"/>
      <c r="AE8242" s="61"/>
      <c r="AF8242" s="46"/>
      <c r="AG8242" s="46">
        <f>IF(AND(AF8242="",P8242=""),0,IF((AF8242=""),P8242,IF((P8242=""),AF8242,AF8242+P8242)))</f>
        <v>250000</v>
      </c>
      <c r="AH8242" s="46">
        <f>IF( (AA8242=""),AG8242*1,AG8242*(AA8242/100) )</f>
        <v>250000</v>
      </c>
      <c r="AI8242" s="46">
        <v>0</v>
      </c>
      <c r="AJ8242" s="46">
        <f>IF((AI8242-AH8242) &gt; 1,0,IF((AI8242-AH8242)&lt;0,AH8242-AI8242,AI8242-AH8242))</f>
        <v>250000</v>
      </c>
      <c r="AK8242" s="46">
        <v>0.3</v>
      </c>
      <c r="AL8242" s="46">
        <f>AJ8242*(AK8242/100)</f>
        <v>750</v>
      </c>
    </row>
    <row r="8243" spans="1:38" x14ac:dyDescent="0.45">
      <c r="A8243" s="16"/>
      <c r="B8243" s="21"/>
      <c r="C8243" s="16"/>
      <c r="D8243" s="16"/>
      <c r="E8243" s="56">
        <v>4883</v>
      </c>
      <c r="F8243" s="56">
        <v>8662</v>
      </c>
      <c r="G8243" s="57" t="s">
        <v>11937</v>
      </c>
      <c r="H8243" s="56" t="s">
        <v>42</v>
      </c>
      <c r="I8243" s="56">
        <v>24990</v>
      </c>
      <c r="J8243" s="56"/>
      <c r="K8243" s="56"/>
      <c r="L8243" s="71"/>
      <c r="M8243" s="56"/>
      <c r="N8243" s="46"/>
      <c r="O8243" s="46"/>
      <c r="P8243" s="46"/>
      <c r="Q8243" s="56"/>
      <c r="R8243" s="58"/>
      <c r="S8243" s="59"/>
      <c r="T8243" s="58"/>
      <c r="U8243" s="58"/>
      <c r="V8243" s="60"/>
      <c r="W8243" s="56"/>
      <c r="X8243" s="56"/>
      <c r="Y8243" s="56"/>
      <c r="Z8243" s="46"/>
      <c r="AA8243" s="66"/>
      <c r="AB8243" s="46"/>
      <c r="AC8243" s="46"/>
      <c r="AD8243" s="61"/>
      <c r="AE8243" s="61"/>
      <c r="AF8243" s="46"/>
      <c r="AG8243" s="46"/>
      <c r="AH8243" s="46"/>
      <c r="AI8243" s="46"/>
      <c r="AJ8243" s="46"/>
      <c r="AK8243" s="46"/>
      <c r="AL8243" s="46"/>
    </row>
    <row r="8244" spans="1:38" x14ac:dyDescent="0.45">
      <c r="A8244" s="16"/>
      <c r="B8244" s="21"/>
      <c r="C8244" s="16"/>
      <c r="D8244" s="16"/>
      <c r="E8244" s="56">
        <v>4884</v>
      </c>
      <c r="F8244" s="56">
        <v>3133</v>
      </c>
      <c r="G8244" s="57" t="s">
        <v>11938</v>
      </c>
      <c r="H8244" s="56" t="s">
        <v>42</v>
      </c>
      <c r="I8244" s="56">
        <v>24991</v>
      </c>
      <c r="J8244" s="56">
        <v>0</v>
      </c>
      <c r="K8244" s="56">
        <v>0</v>
      </c>
      <c r="L8244" s="71">
        <v>50</v>
      </c>
      <c r="M8244" s="56" t="s">
        <v>43</v>
      </c>
      <c r="N8244" s="46">
        <f>((J8244*400)+(K8244*100))+L8244</f>
        <v>50</v>
      </c>
      <c r="O8244" s="46">
        <v>5000</v>
      </c>
      <c r="P8244" s="46">
        <f>N8244*O8244</f>
        <v>250000</v>
      </c>
      <c r="Q8244" s="56"/>
      <c r="R8244" s="58"/>
      <c r="S8244" s="59"/>
      <c r="T8244" s="58"/>
      <c r="U8244" s="58"/>
      <c r="V8244" s="60"/>
      <c r="W8244" s="56"/>
      <c r="X8244" s="56"/>
      <c r="Y8244" s="56"/>
      <c r="Z8244" s="46"/>
      <c r="AA8244" s="66"/>
      <c r="AB8244" s="46"/>
      <c r="AC8244" s="46"/>
      <c r="AD8244" s="61"/>
      <c r="AE8244" s="61"/>
      <c r="AF8244" s="46"/>
      <c r="AG8244" s="46">
        <f>IF(AND(AF8244="",P8244=""),0,IF((AF8244=""),P8244,IF((P8244=""),AF8244,AF8244+P8244)))</f>
        <v>250000</v>
      </c>
      <c r="AH8244" s="46">
        <f>IF( (AA8244=""),AG8244*1,AG8244*(AA8244/100) )</f>
        <v>250000</v>
      </c>
      <c r="AI8244" s="46">
        <v>0</v>
      </c>
      <c r="AJ8244" s="46">
        <f>IF((AI8244-AH8244) &gt; 1,0,IF((AI8244-AH8244)&lt;0,AH8244-AI8244,AI8244-AH8244))</f>
        <v>250000</v>
      </c>
      <c r="AK8244" s="46">
        <v>0.3</v>
      </c>
      <c r="AL8244" s="46">
        <f>AJ8244*(AK8244/100)</f>
        <v>750</v>
      </c>
    </row>
    <row r="8245" spans="1:38" x14ac:dyDescent="0.45">
      <c r="A8245" s="16"/>
      <c r="B8245" s="21"/>
      <c r="C8245" s="16"/>
      <c r="D8245" s="16"/>
      <c r="E8245" s="56">
        <v>4885</v>
      </c>
      <c r="F8245" s="56">
        <v>3135</v>
      </c>
      <c r="G8245" s="57" t="s">
        <v>11939</v>
      </c>
      <c r="H8245" s="56" t="s">
        <v>42</v>
      </c>
      <c r="I8245" s="56">
        <v>24992</v>
      </c>
      <c r="J8245" s="56">
        <v>0</v>
      </c>
      <c r="K8245" s="56">
        <v>0</v>
      </c>
      <c r="L8245" s="71">
        <v>50</v>
      </c>
      <c r="M8245" s="56" t="s">
        <v>43</v>
      </c>
      <c r="N8245" s="46">
        <f>((J8245*400)+(K8245*100))+L8245</f>
        <v>50</v>
      </c>
      <c r="O8245" s="46">
        <v>5000</v>
      </c>
      <c r="P8245" s="46">
        <f>N8245*O8245</f>
        <v>250000</v>
      </c>
      <c r="Q8245" s="56"/>
      <c r="R8245" s="58"/>
      <c r="S8245" s="59"/>
      <c r="T8245" s="58"/>
      <c r="U8245" s="58"/>
      <c r="V8245" s="60"/>
      <c r="W8245" s="56"/>
      <c r="X8245" s="56"/>
      <c r="Y8245" s="56"/>
      <c r="Z8245" s="46"/>
      <c r="AA8245" s="66"/>
      <c r="AB8245" s="46"/>
      <c r="AC8245" s="46"/>
      <c r="AD8245" s="61"/>
      <c r="AE8245" s="61"/>
      <c r="AF8245" s="46"/>
      <c r="AG8245" s="46">
        <f>IF(AND(AF8245="",P8245=""),0,IF((AF8245=""),P8245,IF((P8245=""),AF8245,AF8245+P8245)))</f>
        <v>250000</v>
      </c>
      <c r="AH8245" s="46">
        <f>IF( (AA8245=""),AG8245*1,AG8245*(AA8245/100) )</f>
        <v>250000</v>
      </c>
      <c r="AI8245" s="46">
        <v>0</v>
      </c>
      <c r="AJ8245" s="46">
        <f>IF((AI8245-AH8245) &gt; 1,0,IF((AI8245-AH8245)&lt;0,AH8245-AI8245,AI8245-AH8245))</f>
        <v>250000</v>
      </c>
      <c r="AK8245" s="46">
        <v>0.3</v>
      </c>
      <c r="AL8245" s="46">
        <f>AJ8245*(AK8245/100)</f>
        <v>750</v>
      </c>
    </row>
    <row r="8246" spans="1:38" x14ac:dyDescent="0.45">
      <c r="A8246" s="16"/>
      <c r="B8246" s="21"/>
      <c r="C8246" s="16"/>
      <c r="D8246" s="16"/>
      <c r="E8246" s="56">
        <v>4886</v>
      </c>
      <c r="F8246" s="56">
        <v>8268</v>
      </c>
      <c r="G8246" s="57" t="s">
        <v>11940</v>
      </c>
      <c r="H8246" s="56" t="s">
        <v>42</v>
      </c>
      <c r="I8246" s="56">
        <v>24993</v>
      </c>
      <c r="J8246" s="56"/>
      <c r="K8246" s="56"/>
      <c r="L8246" s="71"/>
      <c r="M8246" s="56"/>
      <c r="N8246" s="46"/>
      <c r="O8246" s="46"/>
      <c r="P8246" s="46"/>
      <c r="Q8246" s="56"/>
      <c r="R8246" s="58"/>
      <c r="S8246" s="59"/>
      <c r="T8246" s="58"/>
      <c r="U8246" s="58"/>
      <c r="V8246" s="60"/>
      <c r="W8246" s="56"/>
      <c r="X8246" s="56"/>
      <c r="Y8246" s="56"/>
      <c r="Z8246" s="46"/>
      <c r="AA8246" s="66"/>
      <c r="AB8246" s="46"/>
      <c r="AC8246" s="46"/>
      <c r="AD8246" s="61"/>
      <c r="AE8246" s="61"/>
      <c r="AF8246" s="46"/>
      <c r="AG8246" s="46"/>
      <c r="AH8246" s="46"/>
      <c r="AI8246" s="46"/>
      <c r="AJ8246" s="46"/>
      <c r="AK8246" s="46"/>
      <c r="AL8246" s="46"/>
    </row>
    <row r="8247" spans="1:38" x14ac:dyDescent="0.45">
      <c r="A8247" s="16"/>
      <c r="B8247" s="21"/>
      <c r="C8247" s="16"/>
      <c r="D8247" s="16"/>
      <c r="E8247" s="56">
        <v>4887</v>
      </c>
      <c r="F8247" s="56">
        <v>3136</v>
      </c>
      <c r="G8247" s="57" t="s">
        <v>11941</v>
      </c>
      <c r="H8247" s="56" t="s">
        <v>42</v>
      </c>
      <c r="I8247" s="56">
        <v>24994</v>
      </c>
      <c r="J8247" s="56">
        <v>0</v>
      </c>
      <c r="K8247" s="56">
        <v>0</v>
      </c>
      <c r="L8247" s="71">
        <v>51</v>
      </c>
      <c r="M8247" s="56" t="s">
        <v>43</v>
      </c>
      <c r="N8247" s="46">
        <f>((J8247*400)+(K8247*100))+L8247</f>
        <v>51</v>
      </c>
      <c r="O8247" s="46">
        <v>5000</v>
      </c>
      <c r="P8247" s="46">
        <f>N8247*O8247</f>
        <v>255000</v>
      </c>
      <c r="Q8247" s="56"/>
      <c r="R8247" s="58"/>
      <c r="S8247" s="59"/>
      <c r="T8247" s="58"/>
      <c r="U8247" s="58"/>
      <c r="V8247" s="60"/>
      <c r="W8247" s="56"/>
      <c r="X8247" s="56"/>
      <c r="Y8247" s="56"/>
      <c r="Z8247" s="46"/>
      <c r="AA8247" s="66"/>
      <c r="AB8247" s="46"/>
      <c r="AC8247" s="46"/>
      <c r="AD8247" s="61"/>
      <c r="AE8247" s="61"/>
      <c r="AF8247" s="46"/>
      <c r="AG8247" s="46">
        <f>IF(AND(AF8247="",P8247=""),0,IF((AF8247=""),P8247,IF((P8247=""),AF8247,AF8247+P8247)))</f>
        <v>255000</v>
      </c>
      <c r="AH8247" s="46">
        <f>IF( (AA8247=""),AG8247*1,AG8247*(AA8247/100) )</f>
        <v>255000</v>
      </c>
      <c r="AI8247" s="46">
        <v>0</v>
      </c>
      <c r="AJ8247" s="46">
        <f>IF((AI8247-AH8247) &gt; 1,0,IF((AI8247-AH8247)&lt;0,AH8247-AI8247,AI8247-AH8247))</f>
        <v>255000</v>
      </c>
      <c r="AK8247" s="46">
        <v>0.3</v>
      </c>
      <c r="AL8247" s="46">
        <f>AJ8247*(AK8247/100)</f>
        <v>765</v>
      </c>
    </row>
    <row r="8248" spans="1:38" x14ac:dyDescent="0.45">
      <c r="A8248" s="16"/>
      <c r="B8248" s="21"/>
      <c r="C8248" s="16"/>
      <c r="D8248" s="16"/>
      <c r="E8248" s="56">
        <v>4888</v>
      </c>
      <c r="F8248" s="56">
        <v>3137</v>
      </c>
      <c r="G8248" s="57" t="s">
        <v>11942</v>
      </c>
      <c r="H8248" s="56" t="s">
        <v>42</v>
      </c>
      <c r="I8248" s="56">
        <v>24995</v>
      </c>
      <c r="J8248" s="56">
        <v>0</v>
      </c>
      <c r="K8248" s="56">
        <v>0</v>
      </c>
      <c r="L8248" s="71">
        <v>51</v>
      </c>
      <c r="M8248" s="56" t="s">
        <v>43</v>
      </c>
      <c r="N8248" s="46">
        <f>((J8248*400)+(K8248*100))+L8248</f>
        <v>51</v>
      </c>
      <c r="O8248" s="46">
        <v>5000</v>
      </c>
      <c r="P8248" s="46">
        <f>N8248*O8248</f>
        <v>255000</v>
      </c>
      <c r="Q8248" s="56"/>
      <c r="R8248" s="58"/>
      <c r="S8248" s="59"/>
      <c r="T8248" s="58"/>
      <c r="U8248" s="58"/>
      <c r="V8248" s="60"/>
      <c r="W8248" s="56"/>
      <c r="X8248" s="56"/>
      <c r="Y8248" s="56"/>
      <c r="Z8248" s="46"/>
      <c r="AA8248" s="66"/>
      <c r="AB8248" s="46"/>
      <c r="AC8248" s="46"/>
      <c r="AD8248" s="61"/>
      <c r="AE8248" s="61"/>
      <c r="AF8248" s="46"/>
      <c r="AG8248" s="46">
        <f>IF(AND(AF8248="",P8248=""),0,IF((AF8248=""),P8248,IF((P8248=""),AF8248,AF8248+P8248)))</f>
        <v>255000</v>
      </c>
      <c r="AH8248" s="46">
        <f>IF( (AA8248=""),AG8248*1,AG8248*(AA8248/100) )</f>
        <v>255000</v>
      </c>
      <c r="AI8248" s="46">
        <v>0</v>
      </c>
      <c r="AJ8248" s="46">
        <f>IF((AI8248-AH8248) &gt; 1,0,IF((AI8248-AH8248)&lt;0,AH8248-AI8248,AI8248-AH8248))</f>
        <v>255000</v>
      </c>
      <c r="AK8248" s="46">
        <v>0.3</v>
      </c>
      <c r="AL8248" s="46">
        <f>AJ8248*(AK8248/100)</f>
        <v>765</v>
      </c>
    </row>
    <row r="8249" spans="1:38" x14ac:dyDescent="0.45">
      <c r="A8249" s="16"/>
      <c r="B8249" s="21"/>
      <c r="C8249" s="16"/>
      <c r="D8249" s="16"/>
      <c r="E8249" s="56">
        <v>4889</v>
      </c>
      <c r="F8249" s="56">
        <v>7560</v>
      </c>
      <c r="G8249" s="57" t="s">
        <v>11943</v>
      </c>
      <c r="H8249" s="56" t="s">
        <v>42</v>
      </c>
      <c r="I8249" s="56">
        <v>24996</v>
      </c>
      <c r="J8249" s="56"/>
      <c r="K8249" s="56"/>
      <c r="L8249" s="71"/>
      <c r="M8249" s="56"/>
      <c r="N8249" s="46"/>
      <c r="O8249" s="46"/>
      <c r="P8249" s="46"/>
      <c r="Q8249" s="56"/>
      <c r="R8249" s="58"/>
      <c r="S8249" s="59"/>
      <c r="T8249" s="58"/>
      <c r="U8249" s="58"/>
      <c r="V8249" s="60"/>
      <c r="W8249" s="56"/>
      <c r="X8249" s="56"/>
      <c r="Y8249" s="56"/>
      <c r="Z8249" s="46"/>
      <c r="AA8249" s="66"/>
      <c r="AB8249" s="46"/>
      <c r="AC8249" s="46"/>
      <c r="AD8249" s="61"/>
      <c r="AE8249" s="61"/>
      <c r="AF8249" s="46"/>
      <c r="AG8249" s="46"/>
      <c r="AH8249" s="46"/>
      <c r="AI8249" s="46"/>
      <c r="AJ8249" s="46"/>
      <c r="AK8249" s="46"/>
      <c r="AL8249" s="46"/>
    </row>
    <row r="8250" spans="1:38" x14ac:dyDescent="0.45">
      <c r="A8250" s="16"/>
      <c r="B8250" s="21"/>
      <c r="C8250" s="16"/>
      <c r="D8250" s="16"/>
      <c r="E8250" s="56">
        <v>4890</v>
      </c>
      <c r="F8250" s="56">
        <v>2089</v>
      </c>
      <c r="G8250" s="57" t="s">
        <v>11944</v>
      </c>
      <c r="H8250" s="56" t="s">
        <v>42</v>
      </c>
      <c r="I8250" s="56">
        <v>24997</v>
      </c>
      <c r="J8250" s="56">
        <v>0</v>
      </c>
      <c r="K8250" s="56">
        <v>0</v>
      </c>
      <c r="L8250" s="71">
        <v>50</v>
      </c>
      <c r="M8250" s="56" t="s">
        <v>43</v>
      </c>
      <c r="N8250" s="46">
        <f>((J8250*400)+(K8250*100))+L8250</f>
        <v>50</v>
      </c>
      <c r="O8250" s="46">
        <v>5000</v>
      </c>
      <c r="P8250" s="46">
        <f>N8250*O8250</f>
        <v>250000</v>
      </c>
      <c r="Q8250" s="56"/>
      <c r="R8250" s="58"/>
      <c r="S8250" s="59"/>
      <c r="T8250" s="58"/>
      <c r="U8250" s="58"/>
      <c r="V8250" s="60"/>
      <c r="W8250" s="56"/>
      <c r="X8250" s="56"/>
      <c r="Y8250" s="56"/>
      <c r="Z8250" s="46"/>
      <c r="AA8250" s="66"/>
      <c r="AB8250" s="46"/>
      <c r="AC8250" s="46"/>
      <c r="AD8250" s="61"/>
      <c r="AE8250" s="61"/>
      <c r="AF8250" s="46"/>
      <c r="AG8250" s="46">
        <f>IF(AND(AF8250="",P8250=""),0,IF((AF8250=""),P8250,IF((P8250=""),AF8250,AF8250+P8250)))</f>
        <v>250000</v>
      </c>
      <c r="AH8250" s="46">
        <f>IF( (AA8250=""),AG8250*1,AG8250*(AA8250/100) )</f>
        <v>250000</v>
      </c>
      <c r="AI8250" s="46">
        <v>0</v>
      </c>
      <c r="AJ8250" s="46">
        <f>IF((AI8250-AH8250) &gt; 1,0,IF((AI8250-AH8250)&lt;0,AH8250-AI8250,AI8250-AH8250))</f>
        <v>250000</v>
      </c>
      <c r="AK8250" s="46">
        <v>0.3</v>
      </c>
      <c r="AL8250" s="46">
        <f>AJ8250*(AK8250/100)</f>
        <v>750</v>
      </c>
    </row>
    <row r="8251" spans="1:38" x14ac:dyDescent="0.45">
      <c r="A8251" s="16"/>
      <c r="B8251" s="21"/>
      <c r="C8251" s="16"/>
      <c r="D8251" s="16"/>
      <c r="E8251" s="56">
        <v>4891</v>
      </c>
      <c r="F8251" s="56">
        <v>2090</v>
      </c>
      <c r="G8251" s="57" t="s">
        <v>11945</v>
      </c>
      <c r="H8251" s="56" t="s">
        <v>42</v>
      </c>
      <c r="I8251" s="56">
        <v>24998</v>
      </c>
      <c r="J8251" s="56">
        <v>0</v>
      </c>
      <c r="K8251" s="56">
        <v>0</v>
      </c>
      <c r="L8251" s="71">
        <v>50</v>
      </c>
      <c r="M8251" s="56" t="s">
        <v>43</v>
      </c>
      <c r="N8251" s="46">
        <f>((J8251*400)+(K8251*100))+L8251</f>
        <v>50</v>
      </c>
      <c r="O8251" s="46">
        <v>5000</v>
      </c>
      <c r="P8251" s="46">
        <f>N8251*O8251</f>
        <v>250000</v>
      </c>
      <c r="Q8251" s="56"/>
      <c r="R8251" s="58"/>
      <c r="S8251" s="59"/>
      <c r="T8251" s="58"/>
      <c r="U8251" s="58"/>
      <c r="V8251" s="60"/>
      <c r="W8251" s="56"/>
      <c r="X8251" s="56"/>
      <c r="Y8251" s="56"/>
      <c r="Z8251" s="46"/>
      <c r="AA8251" s="66"/>
      <c r="AB8251" s="46"/>
      <c r="AC8251" s="46"/>
      <c r="AD8251" s="61"/>
      <c r="AE8251" s="61"/>
      <c r="AF8251" s="46"/>
      <c r="AG8251" s="46">
        <f>IF(AND(AF8251="",P8251=""),0,IF((AF8251=""),P8251,IF((P8251=""),AF8251,AF8251+P8251)))</f>
        <v>250000</v>
      </c>
      <c r="AH8251" s="46">
        <f>IF( (AA8251=""),AG8251*1,AG8251*(AA8251/100) )</f>
        <v>250000</v>
      </c>
      <c r="AI8251" s="46">
        <v>0</v>
      </c>
      <c r="AJ8251" s="46">
        <f>IF((AI8251-AH8251) &gt; 1,0,IF((AI8251-AH8251)&lt;0,AH8251-AI8251,AI8251-AH8251))</f>
        <v>250000</v>
      </c>
      <c r="AK8251" s="46">
        <v>0.3</v>
      </c>
      <c r="AL8251" s="46">
        <f>AJ8251*(AK8251/100)</f>
        <v>750</v>
      </c>
    </row>
    <row r="8252" spans="1:38" x14ac:dyDescent="0.45">
      <c r="A8252" s="16"/>
      <c r="B8252" s="21"/>
      <c r="C8252" s="16"/>
      <c r="D8252" s="16"/>
      <c r="E8252" s="56">
        <v>4892</v>
      </c>
      <c r="F8252" s="56">
        <v>2093</v>
      </c>
      <c r="G8252" s="57" t="s">
        <v>11946</v>
      </c>
      <c r="H8252" s="56" t="s">
        <v>42</v>
      </c>
      <c r="I8252" s="56">
        <v>24999</v>
      </c>
      <c r="J8252" s="56">
        <v>0</v>
      </c>
      <c r="K8252" s="56">
        <v>0</v>
      </c>
      <c r="L8252" s="71">
        <v>50</v>
      </c>
      <c r="M8252" s="56" t="s">
        <v>43</v>
      </c>
      <c r="N8252" s="46">
        <f>((J8252*400)+(K8252*100))+L8252</f>
        <v>50</v>
      </c>
      <c r="O8252" s="46">
        <v>5000</v>
      </c>
      <c r="P8252" s="46">
        <f>N8252*O8252</f>
        <v>250000</v>
      </c>
      <c r="Q8252" s="56"/>
      <c r="R8252" s="58"/>
      <c r="S8252" s="59"/>
      <c r="T8252" s="58"/>
      <c r="U8252" s="58"/>
      <c r="V8252" s="60"/>
      <c r="W8252" s="56"/>
      <c r="X8252" s="56"/>
      <c r="Y8252" s="56"/>
      <c r="Z8252" s="46"/>
      <c r="AA8252" s="66"/>
      <c r="AB8252" s="46"/>
      <c r="AC8252" s="46"/>
      <c r="AD8252" s="61"/>
      <c r="AE8252" s="61"/>
      <c r="AF8252" s="46"/>
      <c r="AG8252" s="46">
        <f>IF(AND(AF8252="",P8252=""),0,IF((AF8252=""),P8252,IF((P8252=""),AF8252,AF8252+P8252)))</f>
        <v>250000</v>
      </c>
      <c r="AH8252" s="46">
        <f>IF( (AA8252=""),AG8252*1,AG8252*(AA8252/100) )</f>
        <v>250000</v>
      </c>
      <c r="AI8252" s="46">
        <v>0</v>
      </c>
      <c r="AJ8252" s="46">
        <f>IF((AI8252-AH8252) &gt; 1,0,IF((AI8252-AH8252)&lt;0,AH8252-AI8252,AI8252-AH8252))</f>
        <v>250000</v>
      </c>
      <c r="AK8252" s="46">
        <v>0.3</v>
      </c>
      <c r="AL8252" s="46">
        <f>AJ8252*(AK8252/100)</f>
        <v>750</v>
      </c>
    </row>
    <row r="8253" spans="1:38" x14ac:dyDescent="0.45">
      <c r="A8253" s="16"/>
      <c r="B8253" s="21"/>
      <c r="C8253" s="16"/>
      <c r="D8253" s="16"/>
      <c r="E8253" s="56">
        <v>4893</v>
      </c>
      <c r="F8253" s="56">
        <v>2095</v>
      </c>
      <c r="G8253" s="57" t="s">
        <v>11947</v>
      </c>
      <c r="H8253" s="56" t="s">
        <v>42</v>
      </c>
      <c r="I8253" s="56">
        <v>25000</v>
      </c>
      <c r="J8253" s="56">
        <v>0</v>
      </c>
      <c r="K8253" s="56">
        <v>0</v>
      </c>
      <c r="L8253" s="71">
        <v>50</v>
      </c>
      <c r="M8253" s="56" t="s">
        <v>43</v>
      </c>
      <c r="N8253" s="46">
        <f>((J8253*400)+(K8253*100))+L8253</f>
        <v>50</v>
      </c>
      <c r="O8253" s="46">
        <v>5000</v>
      </c>
      <c r="P8253" s="46">
        <f>N8253*O8253</f>
        <v>250000</v>
      </c>
      <c r="Q8253" s="56"/>
      <c r="R8253" s="58"/>
      <c r="S8253" s="59"/>
      <c r="T8253" s="58"/>
      <c r="U8253" s="58"/>
      <c r="V8253" s="60"/>
      <c r="W8253" s="56"/>
      <c r="X8253" s="56"/>
      <c r="Y8253" s="56"/>
      <c r="Z8253" s="46"/>
      <c r="AA8253" s="66"/>
      <c r="AB8253" s="46"/>
      <c r="AC8253" s="46"/>
      <c r="AD8253" s="61"/>
      <c r="AE8253" s="61"/>
      <c r="AF8253" s="46"/>
      <c r="AG8253" s="46">
        <f>IF(AND(AF8253="",P8253=""),0,IF((AF8253=""),P8253,IF((P8253=""),AF8253,AF8253+P8253)))</f>
        <v>250000</v>
      </c>
      <c r="AH8253" s="46">
        <f>IF( (AA8253=""),AG8253*1,AG8253*(AA8253/100) )</f>
        <v>250000</v>
      </c>
      <c r="AI8253" s="46">
        <v>0</v>
      </c>
      <c r="AJ8253" s="46">
        <f>IF((AI8253-AH8253) &gt; 1,0,IF((AI8253-AH8253)&lt;0,AH8253-AI8253,AI8253-AH8253))</f>
        <v>250000</v>
      </c>
      <c r="AK8253" s="46">
        <v>0.3</v>
      </c>
      <c r="AL8253" s="46">
        <f>AJ8253*(AK8253/100)</f>
        <v>750</v>
      </c>
    </row>
    <row r="8254" spans="1:38" x14ac:dyDescent="0.45">
      <c r="A8254" s="16"/>
      <c r="B8254" s="21"/>
      <c r="C8254" s="16"/>
      <c r="D8254" s="16"/>
      <c r="E8254" s="56">
        <v>4894</v>
      </c>
      <c r="F8254" s="56">
        <v>8491</v>
      </c>
      <c r="G8254" s="57" t="s">
        <v>11948</v>
      </c>
      <c r="H8254" s="56" t="s">
        <v>42</v>
      </c>
      <c r="I8254" s="56">
        <v>25001</v>
      </c>
      <c r="J8254" s="56"/>
      <c r="K8254" s="56"/>
      <c r="L8254" s="71"/>
      <c r="M8254" s="56"/>
      <c r="N8254" s="46"/>
      <c r="O8254" s="46"/>
      <c r="P8254" s="46"/>
      <c r="Q8254" s="56"/>
      <c r="R8254" s="58"/>
      <c r="S8254" s="59"/>
      <c r="T8254" s="58"/>
      <c r="U8254" s="58"/>
      <c r="V8254" s="60"/>
      <c r="W8254" s="56"/>
      <c r="X8254" s="56"/>
      <c r="Y8254" s="56"/>
      <c r="Z8254" s="46"/>
      <c r="AA8254" s="66"/>
      <c r="AB8254" s="46"/>
      <c r="AC8254" s="46"/>
      <c r="AD8254" s="61"/>
      <c r="AE8254" s="61"/>
      <c r="AF8254" s="46"/>
      <c r="AG8254" s="46"/>
      <c r="AH8254" s="46"/>
      <c r="AI8254" s="46"/>
      <c r="AJ8254" s="46"/>
      <c r="AK8254" s="46"/>
      <c r="AL8254" s="46"/>
    </row>
    <row r="8255" spans="1:38" x14ac:dyDescent="0.45">
      <c r="A8255" s="16"/>
      <c r="B8255" s="21"/>
      <c r="C8255" s="16"/>
      <c r="D8255" s="16"/>
      <c r="E8255" s="56">
        <v>4895</v>
      </c>
      <c r="F8255" s="56">
        <v>2099</v>
      </c>
      <c r="G8255" s="57" t="s">
        <v>11949</v>
      </c>
      <c r="H8255" s="56" t="s">
        <v>42</v>
      </c>
      <c r="I8255" s="56">
        <v>25002</v>
      </c>
      <c r="J8255" s="56">
        <v>0</v>
      </c>
      <c r="K8255" s="56">
        <v>0</v>
      </c>
      <c r="L8255" s="71">
        <v>50</v>
      </c>
      <c r="M8255" s="56" t="s">
        <v>43</v>
      </c>
      <c r="N8255" s="46">
        <f>((J8255*400)+(K8255*100))+L8255</f>
        <v>50</v>
      </c>
      <c r="O8255" s="46">
        <v>5000</v>
      </c>
      <c r="P8255" s="46">
        <f>N8255*O8255</f>
        <v>250000</v>
      </c>
      <c r="Q8255" s="56"/>
      <c r="R8255" s="58"/>
      <c r="S8255" s="59"/>
      <c r="T8255" s="58"/>
      <c r="U8255" s="58"/>
      <c r="V8255" s="60"/>
      <c r="W8255" s="56"/>
      <c r="X8255" s="56"/>
      <c r="Y8255" s="56"/>
      <c r="Z8255" s="46"/>
      <c r="AA8255" s="66"/>
      <c r="AB8255" s="46"/>
      <c r="AC8255" s="46"/>
      <c r="AD8255" s="61"/>
      <c r="AE8255" s="61"/>
      <c r="AF8255" s="46"/>
      <c r="AG8255" s="46">
        <f>IF(AND(AF8255="",P8255=""),0,IF((AF8255=""),P8255,IF((P8255=""),AF8255,AF8255+P8255)))</f>
        <v>250000</v>
      </c>
      <c r="AH8255" s="46">
        <f>IF( (AA8255=""),AG8255*1,AG8255*(AA8255/100) )</f>
        <v>250000</v>
      </c>
      <c r="AI8255" s="46">
        <v>0</v>
      </c>
      <c r="AJ8255" s="46">
        <f>IF((AI8255-AH8255) &gt; 1,0,IF((AI8255-AH8255)&lt;0,AH8255-AI8255,AI8255-AH8255))</f>
        <v>250000</v>
      </c>
      <c r="AK8255" s="46">
        <v>0.3</v>
      </c>
      <c r="AL8255" s="46">
        <f>AJ8255*(AK8255/100)</f>
        <v>750</v>
      </c>
    </row>
    <row r="8256" spans="1:38" x14ac:dyDescent="0.45">
      <c r="A8256" s="16"/>
      <c r="B8256" s="21"/>
      <c r="C8256" s="16"/>
      <c r="D8256" s="16"/>
      <c r="E8256" s="56">
        <v>4896</v>
      </c>
      <c r="F8256" s="56">
        <v>6534</v>
      </c>
      <c r="G8256" s="57" t="s">
        <v>11950</v>
      </c>
      <c r="H8256" s="56" t="s">
        <v>42</v>
      </c>
      <c r="I8256" s="56">
        <v>25003</v>
      </c>
      <c r="J8256" s="56"/>
      <c r="K8256" s="56"/>
      <c r="L8256" s="71"/>
      <c r="M8256" s="56"/>
      <c r="N8256" s="46"/>
      <c r="O8256" s="46"/>
      <c r="P8256" s="46"/>
      <c r="Q8256" s="56"/>
      <c r="R8256" s="58"/>
      <c r="S8256" s="59"/>
      <c r="T8256" s="58"/>
      <c r="U8256" s="58"/>
      <c r="V8256" s="60"/>
      <c r="W8256" s="56"/>
      <c r="X8256" s="56"/>
      <c r="Y8256" s="56"/>
      <c r="Z8256" s="46"/>
      <c r="AA8256" s="66"/>
      <c r="AB8256" s="46"/>
      <c r="AC8256" s="46"/>
      <c r="AD8256" s="61"/>
      <c r="AE8256" s="61"/>
      <c r="AF8256" s="46"/>
      <c r="AG8256" s="46"/>
      <c r="AH8256" s="46"/>
      <c r="AI8256" s="46"/>
      <c r="AJ8256" s="46"/>
      <c r="AK8256" s="46"/>
      <c r="AL8256" s="46"/>
    </row>
    <row r="8257" spans="1:38" x14ac:dyDescent="0.45">
      <c r="A8257" s="16"/>
      <c r="B8257" s="21"/>
      <c r="C8257" s="16"/>
      <c r="D8257" s="16"/>
      <c r="E8257" s="56">
        <v>4897</v>
      </c>
      <c r="F8257" s="56">
        <v>3611</v>
      </c>
      <c r="G8257" s="57" t="s">
        <v>11951</v>
      </c>
      <c r="H8257" s="56" t="s">
        <v>42</v>
      </c>
      <c r="I8257" s="56">
        <v>25004</v>
      </c>
      <c r="J8257" s="56">
        <v>0</v>
      </c>
      <c r="K8257" s="56">
        <v>1</v>
      </c>
      <c r="L8257" s="71">
        <v>11</v>
      </c>
      <c r="M8257" s="56" t="s">
        <v>43</v>
      </c>
      <c r="N8257" s="46">
        <f>((J8257*400)+(K8257*100))+L8257</f>
        <v>111</v>
      </c>
      <c r="O8257" s="46">
        <v>5000</v>
      </c>
      <c r="P8257" s="46">
        <f>N8257*O8257</f>
        <v>555000</v>
      </c>
      <c r="Q8257" s="56"/>
      <c r="R8257" s="58"/>
      <c r="S8257" s="59"/>
      <c r="T8257" s="58"/>
      <c r="U8257" s="58"/>
      <c r="V8257" s="60"/>
      <c r="W8257" s="56"/>
      <c r="X8257" s="56"/>
      <c r="Y8257" s="56"/>
      <c r="Z8257" s="46"/>
      <c r="AA8257" s="66"/>
      <c r="AB8257" s="46"/>
      <c r="AC8257" s="46"/>
      <c r="AD8257" s="61"/>
      <c r="AE8257" s="61"/>
      <c r="AF8257" s="46"/>
      <c r="AG8257" s="46">
        <f>IF(AND(AF8257="",P8257=""),0,IF((AF8257=""),P8257,IF((P8257=""),AF8257,AF8257+P8257)))</f>
        <v>555000</v>
      </c>
      <c r="AH8257" s="46">
        <f>IF( (AA8257=""),AG8257*1,AG8257*(AA8257/100) )</f>
        <v>555000</v>
      </c>
      <c r="AI8257" s="46">
        <v>0</v>
      </c>
      <c r="AJ8257" s="46">
        <f>IF((AI8257-AH8257) &gt; 1,0,IF((AI8257-AH8257)&lt;0,AH8257-AI8257,AI8257-AH8257))</f>
        <v>555000</v>
      </c>
      <c r="AK8257" s="46">
        <v>0.3</v>
      </c>
      <c r="AL8257" s="46">
        <f>AJ8257*(AK8257/100)</f>
        <v>1665</v>
      </c>
    </row>
    <row r="8258" spans="1:38" x14ac:dyDescent="0.45">
      <c r="A8258" s="16"/>
      <c r="B8258" s="21"/>
      <c r="C8258" s="16"/>
      <c r="D8258" s="16"/>
      <c r="E8258" s="56">
        <v>4898</v>
      </c>
      <c r="F8258" s="56">
        <v>9147</v>
      </c>
      <c r="G8258" s="57" t="s">
        <v>11952</v>
      </c>
      <c r="H8258" s="56" t="s">
        <v>42</v>
      </c>
      <c r="I8258" s="56">
        <v>25005</v>
      </c>
      <c r="J8258" s="56"/>
      <c r="K8258" s="56"/>
      <c r="L8258" s="71"/>
      <c r="M8258" s="56"/>
      <c r="N8258" s="46"/>
      <c r="O8258" s="46"/>
      <c r="P8258" s="46"/>
      <c r="Q8258" s="56"/>
      <c r="R8258" s="58"/>
      <c r="S8258" s="59"/>
      <c r="T8258" s="58"/>
      <c r="U8258" s="58"/>
      <c r="V8258" s="60"/>
      <c r="W8258" s="56"/>
      <c r="X8258" s="56"/>
      <c r="Y8258" s="56"/>
      <c r="Z8258" s="46"/>
      <c r="AA8258" s="66"/>
      <c r="AB8258" s="46"/>
      <c r="AC8258" s="46"/>
      <c r="AD8258" s="61"/>
      <c r="AE8258" s="61"/>
      <c r="AF8258" s="46"/>
      <c r="AG8258" s="46"/>
      <c r="AH8258" s="46"/>
      <c r="AI8258" s="46"/>
      <c r="AJ8258" s="46"/>
      <c r="AK8258" s="46"/>
      <c r="AL8258" s="46"/>
    </row>
    <row r="8259" spans="1:38" x14ac:dyDescent="0.45">
      <c r="A8259" s="16"/>
      <c r="B8259" s="21"/>
      <c r="C8259" s="16"/>
      <c r="D8259" s="16"/>
      <c r="E8259" s="56">
        <v>4899</v>
      </c>
      <c r="F8259" s="56">
        <v>2109</v>
      </c>
      <c r="G8259" s="57" t="s">
        <v>11953</v>
      </c>
      <c r="H8259" s="56" t="s">
        <v>42</v>
      </c>
      <c r="I8259" s="56">
        <v>25006</v>
      </c>
      <c r="J8259" s="56">
        <v>0</v>
      </c>
      <c r="K8259" s="56">
        <v>0</v>
      </c>
      <c r="L8259" s="71">
        <v>25</v>
      </c>
      <c r="M8259" s="56" t="s">
        <v>43</v>
      </c>
      <c r="N8259" s="46">
        <f>((J8259*400)+(K8259*100))+L8259</f>
        <v>25</v>
      </c>
      <c r="O8259" s="46">
        <v>5000</v>
      </c>
      <c r="P8259" s="46">
        <f>N8259*O8259</f>
        <v>125000</v>
      </c>
      <c r="Q8259" s="56"/>
      <c r="R8259" s="58"/>
      <c r="S8259" s="59"/>
      <c r="T8259" s="58"/>
      <c r="U8259" s="58"/>
      <c r="V8259" s="60"/>
      <c r="W8259" s="56"/>
      <c r="X8259" s="56"/>
      <c r="Y8259" s="56"/>
      <c r="Z8259" s="46"/>
      <c r="AA8259" s="66"/>
      <c r="AB8259" s="46"/>
      <c r="AC8259" s="46"/>
      <c r="AD8259" s="61"/>
      <c r="AE8259" s="61"/>
      <c r="AF8259" s="46"/>
      <c r="AG8259" s="46">
        <f>IF(AND(AF8259="",P8259=""),0,IF((AF8259=""),P8259,IF((P8259=""),AF8259,AF8259+P8259)))</f>
        <v>125000</v>
      </c>
      <c r="AH8259" s="46">
        <f>IF( (AA8259=""),AG8259*1,AG8259*(AA8259/100) )</f>
        <v>125000</v>
      </c>
      <c r="AI8259" s="46">
        <v>0</v>
      </c>
      <c r="AJ8259" s="46">
        <f>IF((AI8259-AH8259) &gt; 1,0,IF((AI8259-AH8259)&lt;0,AH8259-AI8259,AI8259-AH8259))</f>
        <v>125000</v>
      </c>
      <c r="AK8259" s="46">
        <v>0.3</v>
      </c>
      <c r="AL8259" s="46">
        <f>AJ8259*(AK8259/100)</f>
        <v>375</v>
      </c>
    </row>
    <row r="8260" spans="1:38" x14ac:dyDescent="0.45">
      <c r="A8260" s="16"/>
      <c r="B8260" s="21"/>
      <c r="C8260" s="16"/>
      <c r="D8260" s="16"/>
      <c r="E8260" s="56">
        <v>4900</v>
      </c>
      <c r="F8260" s="56">
        <v>2108</v>
      </c>
      <c r="G8260" s="57" t="s">
        <v>11954</v>
      </c>
      <c r="H8260" s="56" t="s">
        <v>42</v>
      </c>
      <c r="I8260" s="56">
        <v>25007</v>
      </c>
      <c r="J8260" s="56">
        <v>0</v>
      </c>
      <c r="K8260" s="56">
        <v>0</v>
      </c>
      <c r="L8260" s="71">
        <v>26</v>
      </c>
      <c r="M8260" s="56" t="s">
        <v>43</v>
      </c>
      <c r="N8260" s="46">
        <f>((J8260*400)+(K8260*100))+L8260</f>
        <v>26</v>
      </c>
      <c r="O8260" s="46">
        <v>5000</v>
      </c>
      <c r="P8260" s="46">
        <f>N8260*O8260</f>
        <v>130000</v>
      </c>
      <c r="Q8260" s="56"/>
      <c r="R8260" s="58"/>
      <c r="S8260" s="59"/>
      <c r="T8260" s="58"/>
      <c r="U8260" s="58"/>
      <c r="V8260" s="60"/>
      <c r="W8260" s="56"/>
      <c r="X8260" s="56"/>
      <c r="Y8260" s="56"/>
      <c r="Z8260" s="46"/>
      <c r="AA8260" s="66"/>
      <c r="AB8260" s="46"/>
      <c r="AC8260" s="46"/>
      <c r="AD8260" s="61"/>
      <c r="AE8260" s="61"/>
      <c r="AF8260" s="46"/>
      <c r="AG8260" s="46">
        <f>IF(AND(AF8260="",P8260=""),0,IF((AF8260=""),P8260,IF((P8260=""),AF8260,AF8260+P8260)))</f>
        <v>130000</v>
      </c>
      <c r="AH8260" s="46">
        <f>IF( (AA8260=""),AG8260*1,AG8260*(AA8260/100) )</f>
        <v>130000</v>
      </c>
      <c r="AI8260" s="46">
        <v>0</v>
      </c>
      <c r="AJ8260" s="46">
        <f>IF((AI8260-AH8260) &gt; 1,0,IF((AI8260-AH8260)&lt;0,AH8260-AI8260,AI8260-AH8260))</f>
        <v>130000</v>
      </c>
      <c r="AK8260" s="46">
        <v>0.3</v>
      </c>
      <c r="AL8260" s="46">
        <f>AJ8260*(AK8260/100)</f>
        <v>390</v>
      </c>
    </row>
    <row r="8261" spans="1:38" x14ac:dyDescent="0.45">
      <c r="A8261" s="16"/>
      <c r="B8261" s="21"/>
      <c r="C8261" s="16"/>
      <c r="D8261" s="16"/>
      <c r="E8261" s="56">
        <v>4901</v>
      </c>
      <c r="F8261" s="56">
        <v>9193</v>
      </c>
      <c r="G8261" s="57" t="s">
        <v>11955</v>
      </c>
      <c r="H8261" s="56" t="s">
        <v>42</v>
      </c>
      <c r="I8261" s="56">
        <v>25008</v>
      </c>
      <c r="J8261" s="56"/>
      <c r="K8261" s="56"/>
      <c r="L8261" s="71"/>
      <c r="M8261" s="56"/>
      <c r="N8261" s="46"/>
      <c r="O8261" s="46"/>
      <c r="P8261" s="46"/>
      <c r="Q8261" s="56"/>
      <c r="R8261" s="58"/>
      <c r="S8261" s="59"/>
      <c r="T8261" s="58"/>
      <c r="U8261" s="58"/>
      <c r="V8261" s="60"/>
      <c r="W8261" s="56"/>
      <c r="X8261" s="56"/>
      <c r="Y8261" s="56"/>
      <c r="Z8261" s="46"/>
      <c r="AA8261" s="66"/>
      <c r="AB8261" s="46"/>
      <c r="AC8261" s="46"/>
      <c r="AD8261" s="61"/>
      <c r="AE8261" s="61"/>
      <c r="AF8261" s="46"/>
      <c r="AG8261" s="46"/>
      <c r="AH8261" s="46"/>
      <c r="AI8261" s="46"/>
      <c r="AJ8261" s="46"/>
      <c r="AK8261" s="46"/>
      <c r="AL8261" s="46"/>
    </row>
    <row r="8262" spans="1:38" x14ac:dyDescent="0.45">
      <c r="A8262" s="16"/>
      <c r="B8262" s="21"/>
      <c r="C8262" s="16"/>
      <c r="D8262" s="16"/>
      <c r="E8262" s="56">
        <v>4902</v>
      </c>
      <c r="F8262" s="56">
        <v>9668</v>
      </c>
      <c r="G8262" s="57" t="s">
        <v>11956</v>
      </c>
      <c r="H8262" s="56" t="s">
        <v>42</v>
      </c>
      <c r="I8262" s="56">
        <v>25009</v>
      </c>
      <c r="J8262" s="56"/>
      <c r="K8262" s="56"/>
      <c r="L8262" s="71"/>
      <c r="M8262" s="56"/>
      <c r="N8262" s="46"/>
      <c r="O8262" s="46"/>
      <c r="P8262" s="46"/>
      <c r="Q8262" s="56"/>
      <c r="R8262" s="58"/>
      <c r="S8262" s="59"/>
      <c r="T8262" s="58"/>
      <c r="U8262" s="58"/>
      <c r="V8262" s="60"/>
      <c r="W8262" s="56"/>
      <c r="X8262" s="56"/>
      <c r="Y8262" s="56"/>
      <c r="Z8262" s="46"/>
      <c r="AA8262" s="66"/>
      <c r="AB8262" s="46"/>
      <c r="AC8262" s="46"/>
      <c r="AD8262" s="61"/>
      <c r="AE8262" s="61"/>
      <c r="AF8262" s="46"/>
      <c r="AG8262" s="46"/>
      <c r="AH8262" s="46"/>
      <c r="AI8262" s="46"/>
      <c r="AJ8262" s="46"/>
      <c r="AK8262" s="46"/>
      <c r="AL8262" s="46"/>
    </row>
    <row r="8263" spans="1:38" x14ac:dyDescent="0.45">
      <c r="A8263" s="16"/>
      <c r="B8263" s="21"/>
      <c r="C8263" s="16"/>
      <c r="D8263" s="16"/>
      <c r="E8263" s="56">
        <v>4903</v>
      </c>
      <c r="F8263" s="56">
        <v>7837</v>
      </c>
      <c r="G8263" s="57" t="s">
        <v>11957</v>
      </c>
      <c r="H8263" s="56" t="s">
        <v>42</v>
      </c>
      <c r="I8263" s="56">
        <v>25010</v>
      </c>
      <c r="J8263" s="56"/>
      <c r="K8263" s="56"/>
      <c r="L8263" s="71"/>
      <c r="M8263" s="56"/>
      <c r="N8263" s="46"/>
      <c r="O8263" s="46"/>
      <c r="P8263" s="46"/>
      <c r="Q8263" s="56"/>
      <c r="R8263" s="58"/>
      <c r="S8263" s="59"/>
      <c r="T8263" s="58"/>
      <c r="U8263" s="58"/>
      <c r="V8263" s="60"/>
      <c r="W8263" s="56"/>
      <c r="X8263" s="56"/>
      <c r="Y8263" s="56"/>
      <c r="Z8263" s="46"/>
      <c r="AA8263" s="66"/>
      <c r="AB8263" s="46"/>
      <c r="AC8263" s="46"/>
      <c r="AD8263" s="61"/>
      <c r="AE8263" s="61"/>
      <c r="AF8263" s="46"/>
      <c r="AG8263" s="46"/>
      <c r="AH8263" s="46"/>
      <c r="AI8263" s="46"/>
      <c r="AJ8263" s="46"/>
      <c r="AK8263" s="46"/>
      <c r="AL8263" s="46"/>
    </row>
    <row r="8264" spans="1:38" x14ac:dyDescent="0.45">
      <c r="A8264" s="16"/>
      <c r="B8264" s="21"/>
      <c r="C8264" s="16"/>
      <c r="D8264" s="16"/>
      <c r="E8264" s="56">
        <v>4904</v>
      </c>
      <c r="F8264" s="56">
        <v>2087</v>
      </c>
      <c r="G8264" s="57" t="s">
        <v>11958</v>
      </c>
      <c r="H8264" s="56" t="s">
        <v>42</v>
      </c>
      <c r="I8264" s="56">
        <v>25013</v>
      </c>
      <c r="J8264" s="56">
        <v>0</v>
      </c>
      <c r="K8264" s="56">
        <v>0</v>
      </c>
      <c r="L8264" s="71">
        <v>71</v>
      </c>
      <c r="M8264" s="56" t="s">
        <v>43</v>
      </c>
      <c r="N8264" s="46">
        <f>((J8264*400)+(K8264*100))+L8264</f>
        <v>71</v>
      </c>
      <c r="O8264" s="46">
        <v>5000</v>
      </c>
      <c r="P8264" s="46">
        <f>N8264*O8264</f>
        <v>355000</v>
      </c>
      <c r="Q8264" s="56"/>
      <c r="R8264" s="58"/>
      <c r="S8264" s="59"/>
      <c r="T8264" s="58"/>
      <c r="U8264" s="58"/>
      <c r="V8264" s="60"/>
      <c r="W8264" s="56"/>
      <c r="X8264" s="56"/>
      <c r="Y8264" s="56"/>
      <c r="Z8264" s="46"/>
      <c r="AA8264" s="66"/>
      <c r="AB8264" s="46"/>
      <c r="AC8264" s="46"/>
      <c r="AD8264" s="61"/>
      <c r="AE8264" s="61"/>
      <c r="AF8264" s="46"/>
      <c r="AG8264" s="46">
        <f>IF(AND(AF8264="",P8264=""),0,IF((AF8264=""),P8264,IF((P8264=""),AF8264,AF8264+P8264)))</f>
        <v>355000</v>
      </c>
      <c r="AH8264" s="46">
        <f>IF( (AA8264=""),AG8264*1,AG8264*(AA8264/100) )</f>
        <v>355000</v>
      </c>
      <c r="AI8264" s="46">
        <v>0</v>
      </c>
      <c r="AJ8264" s="46">
        <f>IF((AI8264-AH8264) &gt; 1,0,IF((AI8264-AH8264)&lt;0,AH8264-AI8264,AI8264-AH8264))</f>
        <v>355000</v>
      </c>
      <c r="AK8264" s="46">
        <v>0.3</v>
      </c>
      <c r="AL8264" s="46">
        <f>AJ8264*(AK8264/100)</f>
        <v>1065</v>
      </c>
    </row>
    <row r="8265" spans="1:38" x14ac:dyDescent="0.45">
      <c r="A8265" s="16"/>
      <c r="B8265" s="21"/>
      <c r="C8265" s="16"/>
      <c r="D8265" s="16"/>
      <c r="E8265" s="56">
        <v>4905</v>
      </c>
      <c r="F8265" s="56">
        <v>3134</v>
      </c>
      <c r="G8265" s="57" t="s">
        <v>11959</v>
      </c>
      <c r="H8265" s="56" t="s">
        <v>42</v>
      </c>
      <c r="I8265" s="56">
        <v>25014</v>
      </c>
      <c r="J8265" s="56">
        <v>0</v>
      </c>
      <c r="K8265" s="56">
        <v>0</v>
      </c>
      <c r="L8265" s="71">
        <v>64</v>
      </c>
      <c r="M8265" s="56" t="s">
        <v>43</v>
      </c>
      <c r="N8265" s="46">
        <f>((J8265*400)+(K8265*100))+L8265</f>
        <v>64</v>
      </c>
      <c r="O8265" s="46">
        <v>5000</v>
      </c>
      <c r="P8265" s="46">
        <f>N8265*O8265</f>
        <v>320000</v>
      </c>
      <c r="Q8265" s="56"/>
      <c r="R8265" s="58"/>
      <c r="S8265" s="59"/>
      <c r="T8265" s="58"/>
      <c r="U8265" s="58"/>
      <c r="V8265" s="60"/>
      <c r="W8265" s="56"/>
      <c r="X8265" s="56"/>
      <c r="Y8265" s="56"/>
      <c r="Z8265" s="46"/>
      <c r="AA8265" s="66"/>
      <c r="AB8265" s="46"/>
      <c r="AC8265" s="46"/>
      <c r="AD8265" s="61"/>
      <c r="AE8265" s="61"/>
      <c r="AF8265" s="46"/>
      <c r="AG8265" s="46">
        <f>IF(AND(AF8265="",P8265=""),0,IF((AF8265=""),P8265,IF((P8265=""),AF8265,AF8265+P8265)))</f>
        <v>320000</v>
      </c>
      <c r="AH8265" s="46">
        <f>IF( (AA8265=""),AG8265*1,AG8265*(AA8265/100) )</f>
        <v>320000</v>
      </c>
      <c r="AI8265" s="46">
        <v>0</v>
      </c>
      <c r="AJ8265" s="46">
        <f>IF((AI8265-AH8265) &gt; 1,0,IF((AI8265-AH8265)&lt;0,AH8265-AI8265,AI8265-AH8265))</f>
        <v>320000</v>
      </c>
      <c r="AK8265" s="46">
        <v>0.3</v>
      </c>
      <c r="AL8265" s="46">
        <f>AJ8265*(AK8265/100)</f>
        <v>960</v>
      </c>
    </row>
    <row r="8266" spans="1:38" x14ac:dyDescent="0.45">
      <c r="A8266" s="16"/>
      <c r="B8266" s="21"/>
      <c r="C8266" s="16"/>
      <c r="D8266" s="16"/>
      <c r="E8266" s="56">
        <v>4906</v>
      </c>
      <c r="F8266" s="56">
        <v>7659</v>
      </c>
      <c r="G8266" s="57" t="s">
        <v>11960</v>
      </c>
      <c r="H8266" s="56" t="s">
        <v>42</v>
      </c>
      <c r="I8266" s="56">
        <v>25016</v>
      </c>
      <c r="J8266" s="56"/>
      <c r="K8266" s="56"/>
      <c r="L8266" s="71"/>
      <c r="M8266" s="56"/>
      <c r="N8266" s="46"/>
      <c r="O8266" s="46"/>
      <c r="P8266" s="46"/>
      <c r="Q8266" s="56"/>
      <c r="R8266" s="58"/>
      <c r="S8266" s="59"/>
      <c r="T8266" s="58"/>
      <c r="U8266" s="58"/>
      <c r="V8266" s="60"/>
      <c r="W8266" s="56"/>
      <c r="X8266" s="56"/>
      <c r="Y8266" s="56"/>
      <c r="Z8266" s="46"/>
      <c r="AA8266" s="66"/>
      <c r="AB8266" s="46"/>
      <c r="AC8266" s="46"/>
      <c r="AD8266" s="61"/>
      <c r="AE8266" s="61"/>
      <c r="AF8266" s="46"/>
      <c r="AG8266" s="46"/>
      <c r="AH8266" s="46"/>
      <c r="AI8266" s="46"/>
      <c r="AJ8266" s="46"/>
      <c r="AK8266" s="46"/>
      <c r="AL8266" s="46"/>
    </row>
    <row r="8267" spans="1:38" x14ac:dyDescent="0.45">
      <c r="A8267" s="16"/>
      <c r="B8267" s="21"/>
      <c r="C8267" s="16"/>
      <c r="D8267" s="16"/>
      <c r="E8267" s="56">
        <v>4907</v>
      </c>
      <c r="F8267" s="56">
        <v>9372</v>
      </c>
      <c r="G8267" s="57" t="s">
        <v>11961</v>
      </c>
      <c r="H8267" s="56" t="s">
        <v>42</v>
      </c>
      <c r="I8267" s="56">
        <v>25498</v>
      </c>
      <c r="J8267" s="56"/>
      <c r="K8267" s="56"/>
      <c r="L8267" s="71"/>
      <c r="M8267" s="56"/>
      <c r="N8267" s="46"/>
      <c r="O8267" s="46"/>
      <c r="P8267" s="46"/>
      <c r="Q8267" s="56"/>
      <c r="R8267" s="58"/>
      <c r="S8267" s="59"/>
      <c r="T8267" s="58"/>
      <c r="U8267" s="58"/>
      <c r="V8267" s="60"/>
      <c r="W8267" s="56"/>
      <c r="X8267" s="56"/>
      <c r="Y8267" s="56"/>
      <c r="Z8267" s="46"/>
      <c r="AA8267" s="66"/>
      <c r="AB8267" s="46"/>
      <c r="AC8267" s="46"/>
      <c r="AD8267" s="61"/>
      <c r="AE8267" s="61"/>
      <c r="AF8267" s="46"/>
      <c r="AG8267" s="46"/>
      <c r="AH8267" s="46"/>
      <c r="AI8267" s="46"/>
      <c r="AJ8267" s="46"/>
      <c r="AK8267" s="46"/>
      <c r="AL8267" s="46"/>
    </row>
    <row r="8268" spans="1:38" x14ac:dyDescent="0.45">
      <c r="A8268" s="16"/>
      <c r="B8268" s="21"/>
      <c r="C8268" s="16"/>
      <c r="D8268" s="16"/>
      <c r="E8268" s="56">
        <v>4908</v>
      </c>
      <c r="F8268" s="56">
        <v>2410</v>
      </c>
      <c r="G8268" s="57" t="s">
        <v>11962</v>
      </c>
      <c r="H8268" s="56" t="s">
        <v>42</v>
      </c>
      <c r="I8268" s="56">
        <v>25563</v>
      </c>
      <c r="J8268" s="56">
        <v>3</v>
      </c>
      <c r="K8268" s="56">
        <v>0</v>
      </c>
      <c r="L8268" s="71">
        <v>57</v>
      </c>
      <c r="M8268" s="56" t="s">
        <v>43</v>
      </c>
      <c r="N8268" s="46">
        <f>((J8268*400)+(K8268*100))+L8268</f>
        <v>1257</v>
      </c>
      <c r="O8268" s="46">
        <v>3750</v>
      </c>
      <c r="P8268" s="46">
        <f>N8268*O8268</f>
        <v>4713750</v>
      </c>
      <c r="Q8268" s="56"/>
      <c r="R8268" s="58"/>
      <c r="S8268" s="59"/>
      <c r="T8268" s="58"/>
      <c r="U8268" s="58"/>
      <c r="V8268" s="60"/>
      <c r="W8268" s="56"/>
      <c r="X8268" s="56"/>
      <c r="Y8268" s="56"/>
      <c r="Z8268" s="46"/>
      <c r="AA8268" s="66"/>
      <c r="AB8268" s="46"/>
      <c r="AC8268" s="46"/>
      <c r="AD8268" s="61"/>
      <c r="AE8268" s="61"/>
      <c r="AF8268" s="46"/>
      <c r="AG8268" s="46">
        <f>IF(AND(AF8268="",P8268=""),0,IF((AF8268=""),P8268,IF((P8268=""),AF8268,AF8268+P8268)))</f>
        <v>4713750</v>
      </c>
      <c r="AH8268" s="46">
        <f>IF( (AA8268=""),AG8268*1,AG8268*(AA8268/100) )</f>
        <v>4713750</v>
      </c>
      <c r="AI8268" s="46">
        <v>0</v>
      </c>
      <c r="AJ8268" s="46">
        <f>IF((AI8268-AH8268) &gt; 1,0,IF((AI8268-AH8268)&lt;0,AH8268-AI8268,AI8268-AH8268))</f>
        <v>4713750</v>
      </c>
      <c r="AK8268" s="46">
        <v>0.3</v>
      </c>
      <c r="AL8268" s="46">
        <f>AJ8268*(AK8268/100)</f>
        <v>14141.25</v>
      </c>
    </row>
    <row r="8269" spans="1:38" x14ac:dyDescent="0.45">
      <c r="A8269" s="16"/>
      <c r="B8269" s="21"/>
      <c r="C8269" s="16"/>
      <c r="D8269" s="16"/>
      <c r="E8269" s="56"/>
      <c r="F8269" s="56"/>
      <c r="G8269" s="57"/>
      <c r="H8269" s="56"/>
      <c r="I8269" s="56"/>
      <c r="J8269" s="56"/>
      <c r="K8269" s="56"/>
      <c r="L8269" s="71"/>
      <c r="M8269" s="56"/>
      <c r="N8269" s="46"/>
      <c r="O8269" s="46" t="s">
        <v>54</v>
      </c>
      <c r="P8269" s="46">
        <f>SUM(P8235:P8268)</f>
        <v>9303750</v>
      </c>
      <c r="Q8269" s="56"/>
      <c r="R8269" s="58"/>
      <c r="S8269" s="59"/>
      <c r="T8269" s="58"/>
      <c r="U8269" s="58"/>
      <c r="V8269" s="60"/>
      <c r="W8269" s="56"/>
      <c r="X8269" s="56"/>
      <c r="Y8269" s="56"/>
      <c r="Z8269" s="46"/>
      <c r="AA8269" s="66"/>
      <c r="AB8269" s="46"/>
      <c r="AC8269" s="46"/>
      <c r="AD8269" s="61"/>
      <c r="AE8269" s="61"/>
      <c r="AF8269" s="46"/>
      <c r="AG8269" s="46"/>
      <c r="AH8269" s="46">
        <f>SUM(AH8235:AH8268)</f>
        <v>9303750</v>
      </c>
      <c r="AI8269" s="46"/>
      <c r="AJ8269" s="46">
        <f>SUM(AJ8235:AJ8268)</f>
        <v>9303750</v>
      </c>
      <c r="AK8269" s="46"/>
      <c r="AL8269" s="46">
        <f>SUM(AL8235:AL8268)</f>
        <v>27911.25</v>
      </c>
    </row>
    <row r="8270" spans="1:38" x14ac:dyDescent="0.45">
      <c r="A8270" s="16" t="s">
        <v>11963</v>
      </c>
      <c r="B8270" s="21">
        <v>3770400044682</v>
      </c>
      <c r="C8270" s="16" t="s">
        <v>11964</v>
      </c>
      <c r="D8270" s="16" t="s">
        <v>8395</v>
      </c>
      <c r="E8270" s="56">
        <v>4909</v>
      </c>
      <c r="F8270" s="56">
        <v>2794</v>
      </c>
      <c r="G8270" s="57" t="s">
        <v>11965</v>
      </c>
      <c r="H8270" s="56" t="s">
        <v>42</v>
      </c>
      <c r="I8270" s="56">
        <v>10351</v>
      </c>
      <c r="J8270" s="56">
        <v>12</v>
      </c>
      <c r="K8270" s="56">
        <v>1</v>
      </c>
      <c r="L8270" s="71">
        <v>89.3</v>
      </c>
      <c r="M8270" s="56" t="s">
        <v>90</v>
      </c>
      <c r="N8270" s="46">
        <f>((J8270*400)+(K8270*100))+L8270</f>
        <v>4989.3</v>
      </c>
      <c r="O8270" s="46">
        <v>210</v>
      </c>
      <c r="P8270" s="46">
        <f>N8270*O8270</f>
        <v>1047753</v>
      </c>
      <c r="Q8270" s="56"/>
      <c r="R8270" s="58"/>
      <c r="S8270" s="59"/>
      <c r="T8270" s="58"/>
      <c r="U8270" s="58"/>
      <c r="V8270" s="60"/>
      <c r="W8270" s="56"/>
      <c r="X8270" s="56"/>
      <c r="Y8270" s="56"/>
      <c r="Z8270" s="46"/>
      <c r="AA8270" s="66"/>
      <c r="AB8270" s="46"/>
      <c r="AC8270" s="46"/>
      <c r="AD8270" s="61"/>
      <c r="AE8270" s="61"/>
      <c r="AF8270" s="46"/>
      <c r="AG8270" s="46">
        <f>IF(AND(AF8270="",P8270=""),0,IF((AF8270=""),P8270,IF((P8270=""),AF8270,AF8270+P8270)))</f>
        <v>1047753</v>
      </c>
      <c r="AH8270" s="46">
        <f>IF( (AA8270=""),AG8270*1,AG8270*(AA8270/100) )</f>
        <v>1047753</v>
      </c>
      <c r="AI8270" s="46">
        <v>50000000</v>
      </c>
      <c r="AJ8270" s="46">
        <f>IF((AI8270-AH8270) &gt; 1,0,IF((AI8270-AH8270)&lt;0,AH8270-AI8270,AI8270-AH8270))</f>
        <v>0</v>
      </c>
      <c r="AK8270" s="46">
        <v>0.01</v>
      </c>
      <c r="AL8270" s="46">
        <f>AJ8270*(AK8270/100)</f>
        <v>0</v>
      </c>
    </row>
    <row r="8271" spans="1:38" x14ac:dyDescent="0.45">
      <c r="A8271" s="16"/>
      <c r="B8271" s="21"/>
      <c r="C8271" s="16"/>
      <c r="D8271" s="16"/>
      <c r="E8271" s="56"/>
      <c r="F8271" s="56"/>
      <c r="G8271" s="57"/>
      <c r="H8271" s="56"/>
      <c r="I8271" s="56"/>
      <c r="J8271" s="56"/>
      <c r="K8271" s="56"/>
      <c r="L8271" s="71"/>
      <c r="M8271" s="56"/>
      <c r="N8271" s="46"/>
      <c r="O8271" s="46" t="s">
        <v>54</v>
      </c>
      <c r="P8271" s="46">
        <f>SUM(P8270:P8270)</f>
        <v>1047753</v>
      </c>
      <c r="Q8271" s="56"/>
      <c r="R8271" s="58"/>
      <c r="S8271" s="59"/>
      <c r="T8271" s="58"/>
      <c r="U8271" s="58"/>
      <c r="V8271" s="60"/>
      <c r="W8271" s="56"/>
      <c r="X8271" s="56"/>
      <c r="Y8271" s="56"/>
      <c r="Z8271" s="46"/>
      <c r="AA8271" s="66"/>
      <c r="AB8271" s="46"/>
      <c r="AC8271" s="46"/>
      <c r="AD8271" s="61"/>
      <c r="AE8271" s="61"/>
      <c r="AF8271" s="46"/>
      <c r="AG8271" s="46"/>
      <c r="AH8271" s="46">
        <f>SUM(AH8270:AH8270)</f>
        <v>1047753</v>
      </c>
      <c r="AI8271" s="46"/>
      <c r="AJ8271" s="46">
        <f>SUM(AJ8270:AJ8270)</f>
        <v>0</v>
      </c>
      <c r="AK8271" s="46"/>
      <c r="AL8271" s="46">
        <f>SUM(AL8270:AL8270)</f>
        <v>0</v>
      </c>
    </row>
    <row r="8272" spans="1:38" x14ac:dyDescent="0.45">
      <c r="A8272" s="16" t="s">
        <v>11966</v>
      </c>
      <c r="B8272" s="21">
        <v>3770400021747</v>
      </c>
      <c r="C8272" s="16" t="s">
        <v>11967</v>
      </c>
      <c r="D8272" s="16" t="s">
        <v>11968</v>
      </c>
      <c r="E8272" s="56">
        <v>4910</v>
      </c>
      <c r="F8272" s="56">
        <v>8258</v>
      </c>
      <c r="G8272" s="57" t="s">
        <v>11969</v>
      </c>
      <c r="H8272" s="56" t="s">
        <v>42</v>
      </c>
      <c r="I8272" s="56">
        <v>11777</v>
      </c>
      <c r="J8272" s="56"/>
      <c r="K8272" s="56"/>
      <c r="L8272" s="71"/>
      <c r="M8272" s="56"/>
      <c r="N8272" s="46"/>
      <c r="O8272" s="46"/>
      <c r="P8272" s="46"/>
      <c r="Q8272" s="56"/>
      <c r="R8272" s="58"/>
      <c r="S8272" s="59"/>
      <c r="T8272" s="58"/>
      <c r="U8272" s="58"/>
      <c r="V8272" s="60"/>
      <c r="W8272" s="56"/>
      <c r="X8272" s="56"/>
      <c r="Y8272" s="56"/>
      <c r="Z8272" s="46"/>
      <c r="AA8272" s="66"/>
      <c r="AB8272" s="46"/>
      <c r="AC8272" s="46"/>
      <c r="AD8272" s="61"/>
      <c r="AE8272" s="61"/>
      <c r="AF8272" s="46"/>
      <c r="AG8272" s="46"/>
      <c r="AH8272" s="46"/>
      <c r="AI8272" s="46"/>
      <c r="AJ8272" s="46"/>
      <c r="AK8272" s="46"/>
      <c r="AL8272" s="46"/>
    </row>
    <row r="8273" spans="1:38" x14ac:dyDescent="0.45">
      <c r="A8273" s="16"/>
      <c r="B8273" s="21"/>
      <c r="C8273" s="16"/>
      <c r="D8273" s="16"/>
      <c r="E8273" s="56"/>
      <c r="F8273" s="56"/>
      <c r="G8273" s="57"/>
      <c r="H8273" s="56"/>
      <c r="I8273" s="56"/>
      <c r="J8273" s="56"/>
      <c r="K8273" s="56"/>
      <c r="L8273" s="71"/>
      <c r="M8273" s="56"/>
      <c r="N8273" s="46"/>
      <c r="O8273" s="46" t="s">
        <v>54</v>
      </c>
      <c r="P8273" s="46">
        <f>SUM(P8272:P8272)</f>
        <v>0</v>
      </c>
      <c r="Q8273" s="56"/>
      <c r="R8273" s="58"/>
      <c r="S8273" s="59"/>
      <c r="T8273" s="58"/>
      <c r="U8273" s="58"/>
      <c r="V8273" s="60"/>
      <c r="W8273" s="56"/>
      <c r="X8273" s="56"/>
      <c r="Y8273" s="56"/>
      <c r="Z8273" s="46"/>
      <c r="AA8273" s="66"/>
      <c r="AB8273" s="46"/>
      <c r="AC8273" s="46"/>
      <c r="AD8273" s="61"/>
      <c r="AE8273" s="61"/>
      <c r="AF8273" s="46"/>
      <c r="AG8273" s="46"/>
      <c r="AH8273" s="46">
        <f>SUM(AH8272:AH8272)</f>
        <v>0</v>
      </c>
      <c r="AI8273" s="46"/>
      <c r="AJ8273" s="46">
        <f>SUM(AJ8272:AJ8272)</f>
        <v>0</v>
      </c>
      <c r="AK8273" s="46"/>
      <c r="AL8273" s="46">
        <f>SUM(AL8272:AL8272)</f>
        <v>0</v>
      </c>
    </row>
    <row r="8274" spans="1:38" x14ac:dyDescent="0.45">
      <c r="A8274" s="16" t="s">
        <v>11970</v>
      </c>
      <c r="B8274" s="21">
        <v>3770500003201</v>
      </c>
      <c r="C8274" s="16" t="s">
        <v>11971</v>
      </c>
      <c r="D8274" s="16" t="s">
        <v>11972</v>
      </c>
      <c r="E8274" s="56">
        <v>4911</v>
      </c>
      <c r="F8274" s="56">
        <v>2977</v>
      </c>
      <c r="G8274" s="57" t="s">
        <v>11973</v>
      </c>
      <c r="H8274" s="56" t="s">
        <v>42</v>
      </c>
      <c r="I8274" s="56">
        <v>14250</v>
      </c>
      <c r="J8274" s="56">
        <v>4</v>
      </c>
      <c r="K8274" s="56">
        <v>0</v>
      </c>
      <c r="L8274" s="71">
        <v>34.5</v>
      </c>
      <c r="M8274" s="56" t="s">
        <v>43</v>
      </c>
      <c r="N8274" s="46">
        <f>((J8274*400)+(K8274*100))+L8274</f>
        <v>1634.5</v>
      </c>
      <c r="O8274" s="46">
        <v>160</v>
      </c>
      <c r="P8274" s="46">
        <f>N8274*O8274</f>
        <v>261520</v>
      </c>
      <c r="Q8274" s="56"/>
      <c r="R8274" s="58"/>
      <c r="S8274" s="59"/>
      <c r="T8274" s="58"/>
      <c r="U8274" s="58"/>
      <c r="V8274" s="60"/>
      <c r="W8274" s="56"/>
      <c r="X8274" s="56"/>
      <c r="Y8274" s="56"/>
      <c r="Z8274" s="46"/>
      <c r="AA8274" s="66"/>
      <c r="AB8274" s="46"/>
      <c r="AC8274" s="46"/>
      <c r="AD8274" s="61"/>
      <c r="AE8274" s="61"/>
      <c r="AF8274" s="46"/>
      <c r="AG8274" s="46">
        <f>IF(AND(AF8274="",P8274=""),0,IF((AF8274=""),P8274,IF((P8274=""),AF8274,AF8274+P8274)))</f>
        <v>261520</v>
      </c>
      <c r="AH8274" s="46">
        <f>IF( (AA8274=""),AG8274*1,AG8274*(AA8274/100) )</f>
        <v>261520</v>
      </c>
      <c r="AI8274" s="46">
        <v>0</v>
      </c>
      <c r="AJ8274" s="46">
        <f>IF((AI8274-AH8274) &gt; 1,0,IF((AI8274-AH8274)&lt;0,AH8274-AI8274,AI8274-AH8274))</f>
        <v>261520</v>
      </c>
      <c r="AK8274" s="46">
        <v>0.3</v>
      </c>
      <c r="AL8274" s="46">
        <f>AJ8274*(AK8274/100)</f>
        <v>784.56000000000006</v>
      </c>
    </row>
    <row r="8275" spans="1:38" x14ac:dyDescent="0.45">
      <c r="A8275" s="16"/>
      <c r="B8275" s="21"/>
      <c r="C8275" s="16"/>
      <c r="D8275" s="16"/>
      <c r="E8275" s="56"/>
      <c r="F8275" s="56"/>
      <c r="G8275" s="57"/>
      <c r="H8275" s="56"/>
      <c r="I8275" s="56"/>
      <c r="J8275" s="56"/>
      <c r="K8275" s="56"/>
      <c r="L8275" s="71"/>
      <c r="M8275" s="56"/>
      <c r="N8275" s="46"/>
      <c r="O8275" s="46" t="s">
        <v>54</v>
      </c>
      <c r="P8275" s="46">
        <f>SUM(P8274:P8274)</f>
        <v>261520</v>
      </c>
      <c r="Q8275" s="56"/>
      <c r="R8275" s="58"/>
      <c r="S8275" s="59"/>
      <c r="T8275" s="58"/>
      <c r="U8275" s="58"/>
      <c r="V8275" s="60"/>
      <c r="W8275" s="56"/>
      <c r="X8275" s="56"/>
      <c r="Y8275" s="56"/>
      <c r="Z8275" s="46"/>
      <c r="AA8275" s="66"/>
      <c r="AB8275" s="46"/>
      <c r="AC8275" s="46"/>
      <c r="AD8275" s="61"/>
      <c r="AE8275" s="61"/>
      <c r="AF8275" s="46"/>
      <c r="AG8275" s="46"/>
      <c r="AH8275" s="46">
        <f>SUM(AH8274:AH8274)</f>
        <v>261520</v>
      </c>
      <c r="AI8275" s="46"/>
      <c r="AJ8275" s="46">
        <f>SUM(AJ8274:AJ8274)</f>
        <v>261520</v>
      </c>
      <c r="AK8275" s="46"/>
      <c r="AL8275" s="46">
        <f>SUM(AL8274:AL8274)</f>
        <v>784.56000000000006</v>
      </c>
    </row>
    <row r="8276" spans="1:38" x14ac:dyDescent="0.45">
      <c r="A8276" s="16" t="s">
        <v>11974</v>
      </c>
      <c r="B8276" s="21">
        <v>3770400045638</v>
      </c>
      <c r="C8276" s="16" t="s">
        <v>11975</v>
      </c>
      <c r="D8276" s="16" t="s">
        <v>11976</v>
      </c>
      <c r="E8276" s="56">
        <v>4912</v>
      </c>
      <c r="F8276" s="56">
        <v>2885</v>
      </c>
      <c r="G8276" s="57" t="s">
        <v>11977</v>
      </c>
      <c r="H8276" s="56" t="s">
        <v>42</v>
      </c>
      <c r="I8276" s="56">
        <v>15607</v>
      </c>
      <c r="J8276" s="56">
        <v>8</v>
      </c>
      <c r="K8276" s="56">
        <v>2</v>
      </c>
      <c r="L8276" s="71">
        <v>39</v>
      </c>
      <c r="M8276" s="56" t="s">
        <v>90</v>
      </c>
      <c r="N8276" s="46">
        <f>((J8276*400)+(K8276*100))+L8276</f>
        <v>3439</v>
      </c>
      <c r="O8276" s="46">
        <v>380</v>
      </c>
      <c r="P8276" s="46">
        <f>N8276*O8276</f>
        <v>1306820</v>
      </c>
      <c r="Q8276" s="56"/>
      <c r="R8276" s="58"/>
      <c r="S8276" s="59"/>
      <c r="T8276" s="58"/>
      <c r="U8276" s="58"/>
      <c r="V8276" s="60"/>
      <c r="W8276" s="56"/>
      <c r="X8276" s="56"/>
      <c r="Y8276" s="56"/>
      <c r="Z8276" s="46"/>
      <c r="AA8276" s="66"/>
      <c r="AB8276" s="46"/>
      <c r="AC8276" s="46"/>
      <c r="AD8276" s="61"/>
      <c r="AE8276" s="61"/>
      <c r="AF8276" s="46"/>
      <c r="AG8276" s="46">
        <f>IF(AND(AF8276="",P8276=""),0,IF((AF8276=""),P8276,IF((P8276=""),AF8276,AF8276+P8276)))</f>
        <v>1306820</v>
      </c>
      <c r="AH8276" s="46">
        <f>IF( (AA8276=""),AG8276*1,AG8276*(AA8276/100) )</f>
        <v>1306820</v>
      </c>
      <c r="AI8276" s="46">
        <v>50000000</v>
      </c>
      <c r="AJ8276" s="46">
        <f>IF((AI8276-AH8276) &gt; 1,0,IF((AI8276-AH8276)&lt;0,AH8276-AI8276,AI8276-AH8276))</f>
        <v>0</v>
      </c>
      <c r="AK8276" s="46">
        <v>0.01</v>
      </c>
      <c r="AL8276" s="46">
        <f>AJ8276*(AK8276/100)</f>
        <v>0</v>
      </c>
    </row>
    <row r="8277" spans="1:38" x14ac:dyDescent="0.45">
      <c r="A8277" s="16"/>
      <c r="B8277" s="21"/>
      <c r="C8277" s="16"/>
      <c r="D8277" s="16"/>
      <c r="E8277" s="56"/>
      <c r="F8277" s="56"/>
      <c r="G8277" s="57"/>
      <c r="H8277" s="56"/>
      <c r="I8277" s="56"/>
      <c r="J8277" s="56"/>
      <c r="K8277" s="56"/>
      <c r="L8277" s="71"/>
      <c r="M8277" s="56"/>
      <c r="N8277" s="46"/>
      <c r="O8277" s="46"/>
      <c r="P8277" s="46"/>
      <c r="Q8277" s="73">
        <v>1</v>
      </c>
      <c r="R8277" s="58" t="s">
        <v>11974</v>
      </c>
      <c r="S8277" s="59">
        <v>3770400045638</v>
      </c>
      <c r="T8277" s="58" t="s">
        <v>11975</v>
      </c>
      <c r="U8277" s="58" t="s">
        <v>11978</v>
      </c>
      <c r="V8277" s="60"/>
      <c r="W8277" s="56" t="s">
        <v>210</v>
      </c>
      <c r="X8277" s="56" t="s">
        <v>211</v>
      </c>
      <c r="Y8277" s="56" t="s">
        <v>212</v>
      </c>
      <c r="Z8277" s="46">
        <v>80</v>
      </c>
      <c r="AA8277" s="66">
        <v>100</v>
      </c>
      <c r="AB8277" s="46">
        <v>6900</v>
      </c>
      <c r="AC8277" s="46">
        <f>Z8277*AB8277</f>
        <v>552000</v>
      </c>
      <c r="AD8277" s="61">
        <v>5</v>
      </c>
      <c r="AE8277" s="61">
        <v>5</v>
      </c>
      <c r="AF8277" s="46">
        <f>(AC8277*(100-AE8277))/100</f>
        <v>524400</v>
      </c>
      <c r="AG8277" s="46">
        <f>IF( (AF8277=""),0,SUM(AF8277:AF8277) )</f>
        <v>524400</v>
      </c>
      <c r="AH8277" s="46">
        <f>(AG8277/100)*(AA8277)</f>
        <v>524400</v>
      </c>
      <c r="AI8277" s="46">
        <v>0</v>
      </c>
      <c r="AJ8277" s="46">
        <f>IF((AI8277-AH8277) &gt; 1,0,IF((AI8277-AH8277)&lt;0,AH8277-AI8277,AI8277-AH8277))</f>
        <v>524400</v>
      </c>
      <c r="AK8277" s="46">
        <v>0.02</v>
      </c>
      <c r="AL8277" s="46">
        <f>AJ8277*(AK8277/100)</f>
        <v>104.88000000000001</v>
      </c>
    </row>
    <row r="8278" spans="1:38" x14ac:dyDescent="0.45">
      <c r="A8278" s="16"/>
      <c r="B8278" s="21"/>
      <c r="C8278" s="16"/>
      <c r="D8278" s="16"/>
      <c r="E8278" s="56"/>
      <c r="F8278" s="56"/>
      <c r="G8278" s="57"/>
      <c r="H8278" s="56"/>
      <c r="I8278" s="56"/>
      <c r="J8278" s="56"/>
      <c r="K8278" s="56"/>
      <c r="L8278" s="71"/>
      <c r="M8278" s="56"/>
      <c r="N8278" s="46"/>
      <c r="O8278" s="46" t="s">
        <v>54</v>
      </c>
      <c r="P8278" s="46">
        <f>SUM(P8276:P8277)</f>
        <v>1306820</v>
      </c>
      <c r="Q8278" s="56"/>
      <c r="R8278" s="58"/>
      <c r="S8278" s="59"/>
      <c r="T8278" s="58"/>
      <c r="U8278" s="58"/>
      <c r="V8278" s="60"/>
      <c r="W8278" s="56"/>
      <c r="X8278" s="56"/>
      <c r="Y8278" s="56"/>
      <c r="Z8278" s="46"/>
      <c r="AA8278" s="66"/>
      <c r="AB8278" s="46"/>
      <c r="AC8278" s="46"/>
      <c r="AD8278" s="61"/>
      <c r="AE8278" s="61"/>
      <c r="AF8278" s="46"/>
      <c r="AG8278" s="46"/>
      <c r="AH8278" s="46">
        <f>SUM(AH8276:AH8277)</f>
        <v>1831220</v>
      </c>
      <c r="AI8278" s="46"/>
      <c r="AJ8278" s="46">
        <f>SUM(AJ8276:AJ8277)</f>
        <v>524400</v>
      </c>
      <c r="AK8278" s="46"/>
      <c r="AL8278" s="46">
        <f>SUM(AL8276:AL8277)</f>
        <v>104.88000000000001</v>
      </c>
    </row>
    <row r="8279" spans="1:38" x14ac:dyDescent="0.45">
      <c r="A8279" s="16" t="s">
        <v>11979</v>
      </c>
      <c r="B8279" s="21">
        <v>3101402299447</v>
      </c>
      <c r="C8279" s="16" t="s">
        <v>11980</v>
      </c>
      <c r="D8279" s="16" t="s">
        <v>11981</v>
      </c>
      <c r="E8279" s="56">
        <v>4913</v>
      </c>
      <c r="F8279" s="56">
        <v>4078</v>
      </c>
      <c r="G8279" s="57" t="s">
        <v>11982</v>
      </c>
      <c r="H8279" s="56" t="s">
        <v>42</v>
      </c>
      <c r="I8279" s="56">
        <v>19570</v>
      </c>
      <c r="J8279" s="56">
        <v>1</v>
      </c>
      <c r="K8279" s="56">
        <v>0</v>
      </c>
      <c r="L8279" s="71">
        <v>64</v>
      </c>
      <c r="M8279" s="56" t="s">
        <v>90</v>
      </c>
      <c r="N8279" s="46">
        <f>((J8279*400)+(K8279*100))+L8279</f>
        <v>464</v>
      </c>
      <c r="O8279" s="46">
        <v>380</v>
      </c>
      <c r="P8279" s="46">
        <f>N8279*O8279</f>
        <v>176320</v>
      </c>
      <c r="Q8279" s="56"/>
      <c r="R8279" s="58"/>
      <c r="S8279" s="59"/>
      <c r="T8279" s="58"/>
      <c r="U8279" s="58"/>
      <c r="V8279" s="60"/>
      <c r="W8279" s="56"/>
      <c r="X8279" s="56"/>
      <c r="Y8279" s="56"/>
      <c r="Z8279" s="46"/>
      <c r="AA8279" s="66"/>
      <c r="AB8279" s="46"/>
      <c r="AC8279" s="46"/>
      <c r="AD8279" s="61"/>
      <c r="AE8279" s="61"/>
      <c r="AF8279" s="46"/>
      <c r="AG8279" s="46">
        <f>IF(AND(AF8279="",P8279=""),0,IF((AF8279=""),P8279,IF((P8279=""),AF8279,AF8279+P8279)))</f>
        <v>176320</v>
      </c>
      <c r="AH8279" s="46">
        <f>IF( (AA8279=""),AG8279*1,AG8279*(AA8279/100) )</f>
        <v>176320</v>
      </c>
      <c r="AI8279" s="46">
        <v>50000000</v>
      </c>
      <c r="AJ8279" s="46">
        <f>IF((AI8279-AH8279) &gt; 1,0,IF((AI8279-AH8279)&lt;0,AH8279-AI8279,AI8279-AH8279))</f>
        <v>0</v>
      </c>
      <c r="AK8279" s="46">
        <v>0.01</v>
      </c>
      <c r="AL8279" s="46">
        <f>AJ8279*(AK8279/100)</f>
        <v>0</v>
      </c>
    </row>
    <row r="8280" spans="1:38" x14ac:dyDescent="0.45">
      <c r="A8280" s="16"/>
      <c r="B8280" s="21"/>
      <c r="C8280" s="16"/>
      <c r="D8280" s="16"/>
      <c r="E8280" s="56"/>
      <c r="F8280" s="56"/>
      <c r="G8280" s="57"/>
      <c r="H8280" s="56"/>
      <c r="I8280" s="56"/>
      <c r="J8280" s="56"/>
      <c r="K8280" s="56"/>
      <c r="L8280" s="71"/>
      <c r="M8280" s="56"/>
      <c r="N8280" s="46"/>
      <c r="O8280" s="46" t="s">
        <v>54</v>
      </c>
      <c r="P8280" s="46">
        <f>SUM(P8279:P8279)</f>
        <v>176320</v>
      </c>
      <c r="Q8280" s="56"/>
      <c r="R8280" s="58"/>
      <c r="S8280" s="59"/>
      <c r="T8280" s="58"/>
      <c r="U8280" s="58"/>
      <c r="V8280" s="60"/>
      <c r="W8280" s="56"/>
      <c r="X8280" s="56"/>
      <c r="Y8280" s="56"/>
      <c r="Z8280" s="46"/>
      <c r="AA8280" s="66"/>
      <c r="AB8280" s="46"/>
      <c r="AC8280" s="46"/>
      <c r="AD8280" s="61"/>
      <c r="AE8280" s="61"/>
      <c r="AF8280" s="46"/>
      <c r="AG8280" s="46"/>
      <c r="AH8280" s="46">
        <f>SUM(AH8279:AH8279)</f>
        <v>176320</v>
      </c>
      <c r="AI8280" s="46"/>
      <c r="AJ8280" s="46">
        <f>SUM(AJ8279:AJ8279)</f>
        <v>0</v>
      </c>
      <c r="AK8280" s="46"/>
      <c r="AL8280" s="46">
        <f>SUM(AL8279:AL8279)</f>
        <v>0</v>
      </c>
    </row>
    <row r="8281" spans="1:38" x14ac:dyDescent="0.45">
      <c r="A8281" s="16" t="s">
        <v>11966</v>
      </c>
      <c r="B8281" s="21">
        <v>3770400021747</v>
      </c>
      <c r="C8281" s="16" t="s">
        <v>11967</v>
      </c>
      <c r="D8281" s="16" t="s">
        <v>11968</v>
      </c>
      <c r="E8281" s="56">
        <v>4914</v>
      </c>
      <c r="F8281" s="56">
        <v>9547</v>
      </c>
      <c r="G8281" s="57" t="s">
        <v>11983</v>
      </c>
      <c r="H8281" s="56" t="s">
        <v>42</v>
      </c>
      <c r="I8281" s="56">
        <v>19670</v>
      </c>
      <c r="J8281" s="56"/>
      <c r="K8281" s="56"/>
      <c r="L8281" s="71"/>
      <c r="M8281" s="56"/>
      <c r="N8281" s="46"/>
      <c r="O8281" s="46"/>
      <c r="P8281" s="46"/>
      <c r="Q8281" s="56"/>
      <c r="R8281" s="58"/>
      <c r="S8281" s="59"/>
      <c r="T8281" s="58"/>
      <c r="U8281" s="58"/>
      <c r="V8281" s="60"/>
      <c r="W8281" s="56"/>
      <c r="X8281" s="56"/>
      <c r="Y8281" s="56"/>
      <c r="Z8281" s="46"/>
      <c r="AA8281" s="66"/>
      <c r="AB8281" s="46"/>
      <c r="AC8281" s="46"/>
      <c r="AD8281" s="61"/>
      <c r="AE8281" s="61"/>
      <c r="AF8281" s="46"/>
      <c r="AG8281" s="46"/>
      <c r="AH8281" s="46"/>
      <c r="AI8281" s="46"/>
      <c r="AJ8281" s="46"/>
      <c r="AK8281" s="46"/>
      <c r="AL8281" s="46"/>
    </row>
    <row r="8282" spans="1:38" x14ac:dyDescent="0.45">
      <c r="A8282" s="16"/>
      <c r="B8282" s="21"/>
      <c r="C8282" s="16"/>
      <c r="D8282" s="16"/>
      <c r="E8282" s="56"/>
      <c r="F8282" s="56"/>
      <c r="G8282" s="57"/>
      <c r="H8282" s="56"/>
      <c r="I8282" s="56"/>
      <c r="J8282" s="56"/>
      <c r="K8282" s="56"/>
      <c r="L8282" s="71"/>
      <c r="M8282" s="56"/>
      <c r="N8282" s="46"/>
      <c r="O8282" s="46" t="s">
        <v>54</v>
      </c>
      <c r="P8282" s="46">
        <f>SUM(P8281:P8281)</f>
        <v>0</v>
      </c>
      <c r="Q8282" s="56"/>
      <c r="R8282" s="58"/>
      <c r="S8282" s="59"/>
      <c r="T8282" s="58"/>
      <c r="U8282" s="58"/>
      <c r="V8282" s="60"/>
      <c r="W8282" s="56"/>
      <c r="X8282" s="56"/>
      <c r="Y8282" s="56"/>
      <c r="Z8282" s="46"/>
      <c r="AA8282" s="66"/>
      <c r="AB8282" s="46"/>
      <c r="AC8282" s="46"/>
      <c r="AD8282" s="61"/>
      <c r="AE8282" s="61"/>
      <c r="AF8282" s="46"/>
      <c r="AG8282" s="46"/>
      <c r="AH8282" s="46">
        <f>SUM(AH8281:AH8281)</f>
        <v>0</v>
      </c>
      <c r="AI8282" s="46"/>
      <c r="AJ8282" s="46">
        <f>SUM(AJ8281:AJ8281)</f>
        <v>0</v>
      </c>
      <c r="AK8282" s="46"/>
      <c r="AL8282" s="46">
        <f>SUM(AL8281:AL8281)</f>
        <v>0</v>
      </c>
    </row>
    <row r="8283" spans="1:38" x14ac:dyDescent="0.45">
      <c r="A8283" s="16" t="s">
        <v>11984</v>
      </c>
      <c r="B8283" s="21">
        <v>3770400036817</v>
      </c>
      <c r="C8283" s="16" t="s">
        <v>11985</v>
      </c>
      <c r="D8283" s="16" t="s">
        <v>11986</v>
      </c>
      <c r="E8283" s="56">
        <v>4915</v>
      </c>
      <c r="F8283" s="56">
        <v>7154</v>
      </c>
      <c r="G8283" s="57" t="s">
        <v>11987</v>
      </c>
      <c r="H8283" s="56" t="s">
        <v>42</v>
      </c>
      <c r="I8283" s="56">
        <v>21386</v>
      </c>
      <c r="J8283" s="56"/>
      <c r="K8283" s="56"/>
      <c r="L8283" s="71"/>
      <c r="M8283" s="56"/>
      <c r="N8283" s="46"/>
      <c r="O8283" s="46"/>
      <c r="P8283" s="46"/>
      <c r="Q8283" s="56"/>
      <c r="R8283" s="58"/>
      <c r="S8283" s="59"/>
      <c r="T8283" s="58"/>
      <c r="U8283" s="58"/>
      <c r="V8283" s="60"/>
      <c r="W8283" s="56"/>
      <c r="X8283" s="56"/>
      <c r="Y8283" s="56"/>
      <c r="Z8283" s="46"/>
      <c r="AA8283" s="66"/>
      <c r="AB8283" s="46"/>
      <c r="AC8283" s="46"/>
      <c r="AD8283" s="61"/>
      <c r="AE8283" s="61"/>
      <c r="AF8283" s="46"/>
      <c r="AG8283" s="46"/>
      <c r="AH8283" s="46"/>
      <c r="AI8283" s="46"/>
      <c r="AJ8283" s="46"/>
      <c r="AK8283" s="46"/>
      <c r="AL8283" s="46"/>
    </row>
    <row r="8284" spans="1:38" x14ac:dyDescent="0.45">
      <c r="A8284" s="16"/>
      <c r="B8284" s="21"/>
      <c r="C8284" s="16"/>
      <c r="D8284" s="16"/>
      <c r="E8284" s="56"/>
      <c r="F8284" s="56"/>
      <c r="G8284" s="57"/>
      <c r="H8284" s="56"/>
      <c r="I8284" s="56"/>
      <c r="J8284" s="56"/>
      <c r="K8284" s="56"/>
      <c r="L8284" s="71"/>
      <c r="M8284" s="56"/>
      <c r="N8284" s="46"/>
      <c r="O8284" s="46" t="s">
        <v>54</v>
      </c>
      <c r="P8284" s="46">
        <f>SUM(P8283:P8283)</f>
        <v>0</v>
      </c>
      <c r="Q8284" s="56"/>
      <c r="R8284" s="58"/>
      <c r="S8284" s="59"/>
      <c r="T8284" s="58"/>
      <c r="U8284" s="58"/>
      <c r="V8284" s="60"/>
      <c r="W8284" s="56"/>
      <c r="X8284" s="56"/>
      <c r="Y8284" s="56"/>
      <c r="Z8284" s="46"/>
      <c r="AA8284" s="66"/>
      <c r="AB8284" s="46"/>
      <c r="AC8284" s="46"/>
      <c r="AD8284" s="61"/>
      <c r="AE8284" s="61"/>
      <c r="AF8284" s="46"/>
      <c r="AG8284" s="46"/>
      <c r="AH8284" s="46">
        <f>SUM(AH8283:AH8283)</f>
        <v>0</v>
      </c>
      <c r="AI8284" s="46"/>
      <c r="AJ8284" s="46">
        <f>SUM(AJ8283:AJ8283)</f>
        <v>0</v>
      </c>
      <c r="AK8284" s="46"/>
      <c r="AL8284" s="46">
        <f>SUM(AL8283:AL8283)</f>
        <v>0</v>
      </c>
    </row>
    <row r="8285" spans="1:38" x14ac:dyDescent="0.45">
      <c r="A8285" s="16" t="s">
        <v>11988</v>
      </c>
      <c r="B8285" s="21">
        <v>3770400016425</v>
      </c>
      <c r="C8285" s="16" t="s">
        <v>11989</v>
      </c>
      <c r="D8285" s="16" t="s">
        <v>11990</v>
      </c>
      <c r="E8285" s="56">
        <v>4916</v>
      </c>
      <c r="F8285" s="56">
        <v>3663</v>
      </c>
      <c r="G8285" s="57" t="s">
        <v>11991</v>
      </c>
      <c r="H8285" s="56" t="s">
        <v>42</v>
      </c>
      <c r="I8285" s="56">
        <v>26392</v>
      </c>
      <c r="J8285" s="56">
        <v>3</v>
      </c>
      <c r="K8285" s="56">
        <v>3</v>
      </c>
      <c r="L8285" s="71">
        <v>94</v>
      </c>
      <c r="M8285" s="56" t="s">
        <v>43</v>
      </c>
      <c r="N8285" s="46">
        <f>((J8285*400)+(K8285*100))+L8285</f>
        <v>1594</v>
      </c>
      <c r="O8285" s="46">
        <v>400</v>
      </c>
      <c r="P8285" s="46">
        <f>N8285*O8285</f>
        <v>637600</v>
      </c>
      <c r="Q8285" s="56"/>
      <c r="R8285" s="58"/>
      <c r="S8285" s="59"/>
      <c r="T8285" s="58"/>
      <c r="U8285" s="58"/>
      <c r="V8285" s="60"/>
      <c r="W8285" s="56"/>
      <c r="X8285" s="56"/>
      <c r="Y8285" s="56"/>
      <c r="Z8285" s="46"/>
      <c r="AA8285" s="66"/>
      <c r="AB8285" s="46"/>
      <c r="AC8285" s="46"/>
      <c r="AD8285" s="61"/>
      <c r="AE8285" s="61"/>
      <c r="AF8285" s="46"/>
      <c r="AG8285" s="46">
        <f>IF(AND(AF8285="",P8285=""),0,IF((AF8285=""),P8285,IF((P8285=""),AF8285,AF8285+P8285)))</f>
        <v>637600</v>
      </c>
      <c r="AH8285" s="46">
        <f>IF( (AA8285=""),AG8285*1,AG8285*(AA8285/100) )</f>
        <v>637600</v>
      </c>
      <c r="AI8285" s="46">
        <v>0</v>
      </c>
      <c r="AJ8285" s="46">
        <f>IF((AI8285-AH8285) &gt; 1,0,IF((AI8285-AH8285)&lt;0,AH8285-AI8285,AI8285-AH8285))</f>
        <v>637600</v>
      </c>
      <c r="AK8285" s="46">
        <v>0.3</v>
      </c>
      <c r="AL8285" s="46">
        <f>AJ8285*(AK8285/100)</f>
        <v>1912.8</v>
      </c>
    </row>
    <row r="8286" spans="1:38" x14ac:dyDescent="0.45">
      <c r="A8286" s="16"/>
      <c r="B8286" s="21"/>
      <c r="C8286" s="16"/>
      <c r="D8286" s="16"/>
      <c r="E8286" s="56"/>
      <c r="F8286" s="56"/>
      <c r="G8286" s="57"/>
      <c r="H8286" s="56"/>
      <c r="I8286" s="56"/>
      <c r="J8286" s="56"/>
      <c r="K8286" s="56"/>
      <c r="L8286" s="71"/>
      <c r="M8286" s="56"/>
      <c r="N8286" s="46"/>
      <c r="O8286" s="46" t="s">
        <v>54</v>
      </c>
      <c r="P8286" s="46">
        <f>SUM(P8285:P8285)</f>
        <v>637600</v>
      </c>
      <c r="Q8286" s="56"/>
      <c r="R8286" s="58"/>
      <c r="S8286" s="59"/>
      <c r="T8286" s="58"/>
      <c r="U8286" s="58"/>
      <c r="V8286" s="60"/>
      <c r="W8286" s="56"/>
      <c r="X8286" s="56"/>
      <c r="Y8286" s="56"/>
      <c r="Z8286" s="46"/>
      <c r="AA8286" s="66"/>
      <c r="AB8286" s="46"/>
      <c r="AC8286" s="46"/>
      <c r="AD8286" s="61"/>
      <c r="AE8286" s="61"/>
      <c r="AF8286" s="46"/>
      <c r="AG8286" s="46"/>
      <c r="AH8286" s="46">
        <f>SUM(AH8285:AH8285)</f>
        <v>637600</v>
      </c>
      <c r="AI8286" s="46"/>
      <c r="AJ8286" s="46">
        <f>SUM(AJ8285:AJ8285)</f>
        <v>637600</v>
      </c>
      <c r="AK8286" s="46"/>
      <c r="AL8286" s="46">
        <f>SUM(AL8285:AL8285)</f>
        <v>1912.8</v>
      </c>
    </row>
    <row r="8287" spans="1:38" x14ac:dyDescent="0.45">
      <c r="A8287" s="16" t="s">
        <v>11974</v>
      </c>
      <c r="B8287" s="21">
        <v>3770400045638</v>
      </c>
      <c r="C8287" s="16" t="s">
        <v>11975</v>
      </c>
      <c r="D8287" s="16" t="s">
        <v>11976</v>
      </c>
      <c r="E8287" s="56">
        <v>4917</v>
      </c>
      <c r="F8287" s="56">
        <v>6255</v>
      </c>
      <c r="G8287" s="57" t="s">
        <v>11992</v>
      </c>
      <c r="H8287" s="56" t="s">
        <v>42</v>
      </c>
      <c r="I8287" s="56">
        <v>27139</v>
      </c>
      <c r="J8287" s="56">
        <v>0</v>
      </c>
      <c r="K8287" s="56">
        <v>0</v>
      </c>
      <c r="L8287" s="71">
        <v>20</v>
      </c>
      <c r="M8287" s="56" t="s">
        <v>208</v>
      </c>
      <c r="N8287" s="46">
        <f>((J8287*400)+(K8287*100))+L8287</f>
        <v>20</v>
      </c>
      <c r="O8287" s="46">
        <v>660</v>
      </c>
      <c r="P8287" s="46">
        <f>N8287*O8287</f>
        <v>13200</v>
      </c>
      <c r="Q8287" s="56"/>
      <c r="R8287" s="58"/>
      <c r="S8287" s="59"/>
      <c r="T8287" s="58"/>
      <c r="U8287" s="58"/>
      <c r="V8287" s="60"/>
      <c r="W8287" s="56"/>
      <c r="X8287" s="56"/>
      <c r="Y8287" s="56"/>
      <c r="Z8287" s="46"/>
      <c r="AA8287" s="66"/>
      <c r="AB8287" s="46"/>
      <c r="AC8287" s="46"/>
      <c r="AD8287" s="61"/>
      <c r="AE8287" s="61"/>
      <c r="AF8287" s="46"/>
      <c r="AG8287" s="46">
        <f>IF(AND(AF8287="",P8287=""),0,IF((AF8287=""),P8287,IF((P8287=""),AF8287,AF8287+P8287)))</f>
        <v>13200</v>
      </c>
      <c r="AH8287" s="46">
        <f>IF( (AA8287=""),AG8287*1,AG8287*(AA8287/100) )</f>
        <v>13200</v>
      </c>
      <c r="AI8287" s="46">
        <v>0</v>
      </c>
      <c r="AJ8287" s="46">
        <f>IF((AI8287-AH8287) &gt; 1,0,IF((AI8287-AH8287)&lt;0,AH8287-AI8287,AI8287-AH8287))</f>
        <v>13200</v>
      </c>
      <c r="AK8287" s="46">
        <v>0.02</v>
      </c>
      <c r="AL8287" s="46">
        <f>AJ8287*(AK8287/100)</f>
        <v>2.64</v>
      </c>
    </row>
    <row r="8288" spans="1:38" x14ac:dyDescent="0.45">
      <c r="A8288" s="16"/>
      <c r="B8288" s="21"/>
      <c r="C8288" s="16"/>
      <c r="D8288" s="16"/>
      <c r="E8288" s="56"/>
      <c r="F8288" s="56"/>
      <c r="G8288" s="57"/>
      <c r="H8288" s="56"/>
      <c r="I8288" s="56"/>
      <c r="J8288" s="56">
        <v>1</v>
      </c>
      <c r="K8288" s="56">
        <v>0</v>
      </c>
      <c r="L8288" s="71">
        <v>7</v>
      </c>
      <c r="M8288" s="56" t="s">
        <v>90</v>
      </c>
      <c r="N8288" s="46">
        <f>((J8288*400)+(K8288*100))+L8288</f>
        <v>407</v>
      </c>
      <c r="O8288" s="46">
        <v>660</v>
      </c>
      <c r="P8288" s="46">
        <f>N8288*O8288</f>
        <v>268620</v>
      </c>
      <c r="Q8288" s="56"/>
      <c r="R8288" s="58"/>
      <c r="S8288" s="59"/>
      <c r="T8288" s="58"/>
      <c r="U8288" s="58"/>
      <c r="V8288" s="60"/>
      <c r="W8288" s="56"/>
      <c r="X8288" s="56"/>
      <c r="Y8288" s="56"/>
      <c r="Z8288" s="46"/>
      <c r="AA8288" s="66"/>
      <c r="AB8288" s="46"/>
      <c r="AC8288" s="46"/>
      <c r="AD8288" s="61"/>
      <c r="AE8288" s="61"/>
      <c r="AF8288" s="46"/>
      <c r="AG8288" s="46">
        <f>IF(AND(AF8288="",P8288=""),0,IF((AF8288=""),P8288,IF((P8288=""),AF8288,AF8288+P8288)))</f>
        <v>268620</v>
      </c>
      <c r="AH8288" s="46">
        <f>IF( (AA8288=""),AG8288*1,AG8288*(AA8288/100) )</f>
        <v>268620</v>
      </c>
      <c r="AI8288" s="46">
        <v>0</v>
      </c>
      <c r="AJ8288" s="46">
        <f>IF((AI8288-AH8288) &gt; 1,0,IF((AI8288-AH8288)&lt;0,AH8288-AI8288,AI8288-AH8288))</f>
        <v>268620</v>
      </c>
      <c r="AK8288" s="46">
        <v>0.01</v>
      </c>
      <c r="AL8288" s="46">
        <f>AJ8288*(AK8288/100)</f>
        <v>26.862000000000002</v>
      </c>
    </row>
    <row r="8289" spans="1:38" x14ac:dyDescent="0.45">
      <c r="A8289" s="16"/>
      <c r="B8289" s="21"/>
      <c r="C8289" s="16"/>
      <c r="D8289" s="16"/>
      <c r="E8289" s="56"/>
      <c r="F8289" s="56"/>
      <c r="G8289" s="57"/>
      <c r="H8289" s="56"/>
      <c r="I8289" s="56"/>
      <c r="J8289" s="56"/>
      <c r="K8289" s="56"/>
      <c r="L8289" s="71"/>
      <c r="M8289" s="56"/>
      <c r="N8289" s="46"/>
      <c r="O8289" s="46"/>
      <c r="P8289" s="46"/>
      <c r="Q8289" s="73">
        <v>1</v>
      </c>
      <c r="R8289" s="58" t="s">
        <v>11974</v>
      </c>
      <c r="S8289" s="59">
        <v>3770400045638</v>
      </c>
      <c r="T8289" s="58" t="s">
        <v>11975</v>
      </c>
      <c r="U8289" s="58" t="s">
        <v>11978</v>
      </c>
      <c r="V8289" s="60"/>
      <c r="W8289" s="56" t="s">
        <v>210</v>
      </c>
      <c r="X8289" s="56" t="s">
        <v>211</v>
      </c>
      <c r="Y8289" s="56" t="s">
        <v>212</v>
      </c>
      <c r="Z8289" s="46">
        <v>80</v>
      </c>
      <c r="AA8289" s="66">
        <v>100</v>
      </c>
      <c r="AB8289" s="46">
        <v>6900</v>
      </c>
      <c r="AC8289" s="46">
        <f>Z8289*AB8289</f>
        <v>552000</v>
      </c>
      <c r="AD8289" s="61">
        <v>5</v>
      </c>
      <c r="AE8289" s="61">
        <v>5</v>
      </c>
      <c r="AF8289" s="46">
        <f>(AC8289*(100-AE8289))/100</f>
        <v>524400</v>
      </c>
      <c r="AG8289" s="46">
        <f>IF( (AF8289=""),0,SUM(AF8289:AF8289) )</f>
        <v>524400</v>
      </c>
      <c r="AH8289" s="46">
        <f>(AG8289/100)*(AA8289)</f>
        <v>524400</v>
      </c>
      <c r="AI8289" s="46">
        <v>0</v>
      </c>
      <c r="AJ8289" s="46">
        <f>IF((AI8289-AH8289) &gt; 1,0,IF((AI8289-AH8289)&lt;0,AH8289-AI8289,AI8289-AH8289))</f>
        <v>524400</v>
      </c>
      <c r="AK8289" s="46">
        <v>0.02</v>
      </c>
      <c r="AL8289" s="46">
        <f>AJ8289*(AK8289/100)</f>
        <v>104.88000000000001</v>
      </c>
    </row>
    <row r="8290" spans="1:38" x14ac:dyDescent="0.45">
      <c r="A8290" s="16"/>
      <c r="B8290" s="21"/>
      <c r="C8290" s="16"/>
      <c r="D8290" s="16"/>
      <c r="E8290" s="56"/>
      <c r="F8290" s="56"/>
      <c r="G8290" s="57"/>
      <c r="H8290" s="56"/>
      <c r="I8290" s="56"/>
      <c r="J8290" s="56"/>
      <c r="K8290" s="56"/>
      <c r="L8290" s="71"/>
      <c r="M8290" s="56"/>
      <c r="N8290" s="46"/>
      <c r="O8290" s="46" t="s">
        <v>54</v>
      </c>
      <c r="P8290" s="46">
        <f>SUM(P8287:P8289)</f>
        <v>281820</v>
      </c>
      <c r="Q8290" s="56"/>
      <c r="R8290" s="58"/>
      <c r="S8290" s="59"/>
      <c r="T8290" s="58"/>
      <c r="U8290" s="58"/>
      <c r="V8290" s="60"/>
      <c r="W8290" s="56"/>
      <c r="X8290" s="56"/>
      <c r="Y8290" s="56"/>
      <c r="Z8290" s="46"/>
      <c r="AA8290" s="66"/>
      <c r="AB8290" s="46"/>
      <c r="AC8290" s="46"/>
      <c r="AD8290" s="61"/>
      <c r="AE8290" s="61"/>
      <c r="AF8290" s="46"/>
      <c r="AG8290" s="46"/>
      <c r="AH8290" s="46">
        <f>SUM(AH8287:AH8289)</f>
        <v>806220</v>
      </c>
      <c r="AI8290" s="46"/>
      <c r="AJ8290" s="46">
        <f>SUM(AJ8287:AJ8289)</f>
        <v>806220</v>
      </c>
      <c r="AK8290" s="46"/>
      <c r="AL8290" s="46">
        <f>SUM(AL8287:AL8289)</f>
        <v>134.38200000000001</v>
      </c>
    </row>
    <row r="8291" spans="1:38" x14ac:dyDescent="0.45">
      <c r="A8291" s="16" t="s">
        <v>11993</v>
      </c>
      <c r="B8291" s="21">
        <v>3770500066009</v>
      </c>
      <c r="C8291" s="16" t="s">
        <v>11994</v>
      </c>
      <c r="D8291" s="16" t="s">
        <v>11995</v>
      </c>
      <c r="E8291" s="56">
        <v>4918</v>
      </c>
      <c r="F8291" s="56">
        <v>9241</v>
      </c>
      <c r="G8291" s="57" t="s">
        <v>11996</v>
      </c>
      <c r="H8291" s="56" t="s">
        <v>42</v>
      </c>
      <c r="I8291" s="56">
        <v>9320</v>
      </c>
      <c r="J8291" s="56"/>
      <c r="K8291" s="56"/>
      <c r="L8291" s="71"/>
      <c r="M8291" s="56"/>
      <c r="N8291" s="46"/>
      <c r="O8291" s="46"/>
      <c r="P8291" s="46"/>
      <c r="Q8291" s="56"/>
      <c r="R8291" s="58"/>
      <c r="S8291" s="59"/>
      <c r="T8291" s="58"/>
      <c r="U8291" s="58"/>
      <c r="V8291" s="60"/>
      <c r="W8291" s="56"/>
      <c r="X8291" s="56"/>
      <c r="Y8291" s="56"/>
      <c r="Z8291" s="46"/>
      <c r="AA8291" s="66"/>
      <c r="AB8291" s="46"/>
      <c r="AC8291" s="46"/>
      <c r="AD8291" s="61"/>
      <c r="AE8291" s="61"/>
      <c r="AF8291" s="46"/>
      <c r="AG8291" s="46"/>
      <c r="AH8291" s="46"/>
      <c r="AI8291" s="46"/>
      <c r="AJ8291" s="46"/>
      <c r="AK8291" s="46"/>
      <c r="AL8291" s="46"/>
    </row>
    <row r="8292" spans="1:38" x14ac:dyDescent="0.45">
      <c r="A8292" s="16"/>
      <c r="B8292" s="21"/>
      <c r="C8292" s="16"/>
      <c r="D8292" s="16"/>
      <c r="E8292" s="56"/>
      <c r="F8292" s="56"/>
      <c r="G8292" s="57"/>
      <c r="H8292" s="56"/>
      <c r="I8292" s="56"/>
      <c r="J8292" s="56"/>
      <c r="K8292" s="56"/>
      <c r="L8292" s="71"/>
      <c r="M8292" s="56"/>
      <c r="N8292" s="46"/>
      <c r="O8292" s="46" t="s">
        <v>54</v>
      </c>
      <c r="P8292" s="46">
        <f>SUM(P8291:P8291)</f>
        <v>0</v>
      </c>
      <c r="Q8292" s="56"/>
      <c r="R8292" s="58"/>
      <c r="S8292" s="59"/>
      <c r="T8292" s="58"/>
      <c r="U8292" s="58"/>
      <c r="V8292" s="60"/>
      <c r="W8292" s="56"/>
      <c r="X8292" s="56"/>
      <c r="Y8292" s="56"/>
      <c r="Z8292" s="46"/>
      <c r="AA8292" s="66"/>
      <c r="AB8292" s="46"/>
      <c r="AC8292" s="46"/>
      <c r="AD8292" s="61"/>
      <c r="AE8292" s="61"/>
      <c r="AF8292" s="46"/>
      <c r="AG8292" s="46"/>
      <c r="AH8292" s="46">
        <f>SUM(AH8291:AH8291)</f>
        <v>0</v>
      </c>
      <c r="AI8292" s="46"/>
      <c r="AJ8292" s="46">
        <f>SUM(AJ8291:AJ8291)</f>
        <v>0</v>
      </c>
      <c r="AK8292" s="46"/>
      <c r="AL8292" s="46">
        <f>SUM(AL8291:AL8291)</f>
        <v>0</v>
      </c>
    </row>
    <row r="8293" spans="1:38" x14ac:dyDescent="0.45">
      <c r="A8293" s="16" t="s">
        <v>11997</v>
      </c>
      <c r="B8293" s="21">
        <v>3100701037885</v>
      </c>
      <c r="C8293" s="16" t="s">
        <v>11998</v>
      </c>
      <c r="D8293" s="16" t="s">
        <v>11999</v>
      </c>
      <c r="E8293" s="56">
        <v>4919</v>
      </c>
      <c r="F8293" s="56">
        <v>9705</v>
      </c>
      <c r="G8293" s="57" t="s">
        <v>12000</v>
      </c>
      <c r="H8293" s="56" t="s">
        <v>42</v>
      </c>
      <c r="I8293" s="56">
        <v>5143</v>
      </c>
      <c r="J8293" s="56"/>
      <c r="K8293" s="56"/>
      <c r="L8293" s="71"/>
      <c r="M8293" s="56"/>
      <c r="N8293" s="46"/>
      <c r="O8293" s="46"/>
      <c r="P8293" s="46"/>
      <c r="Q8293" s="56"/>
      <c r="R8293" s="58"/>
      <c r="S8293" s="59"/>
      <c r="T8293" s="58"/>
      <c r="U8293" s="58"/>
      <c r="V8293" s="60"/>
      <c r="W8293" s="56"/>
      <c r="X8293" s="56"/>
      <c r="Y8293" s="56"/>
      <c r="Z8293" s="46"/>
      <c r="AA8293" s="66"/>
      <c r="AB8293" s="46"/>
      <c r="AC8293" s="46"/>
      <c r="AD8293" s="61"/>
      <c r="AE8293" s="61"/>
      <c r="AF8293" s="46"/>
      <c r="AG8293" s="46"/>
      <c r="AH8293" s="46"/>
      <c r="AI8293" s="46"/>
      <c r="AJ8293" s="46"/>
      <c r="AK8293" s="46"/>
      <c r="AL8293" s="46"/>
    </row>
    <row r="8294" spans="1:38" x14ac:dyDescent="0.45">
      <c r="A8294" s="16"/>
      <c r="B8294" s="21"/>
      <c r="C8294" s="16"/>
      <c r="D8294" s="16"/>
      <c r="E8294" s="56"/>
      <c r="F8294" s="56"/>
      <c r="G8294" s="57"/>
      <c r="H8294" s="56"/>
      <c r="I8294" s="56"/>
      <c r="J8294" s="56"/>
      <c r="K8294" s="56"/>
      <c r="L8294" s="71"/>
      <c r="M8294" s="56"/>
      <c r="N8294" s="46"/>
      <c r="O8294" s="46" t="s">
        <v>54</v>
      </c>
      <c r="P8294" s="46">
        <f>SUM(P8293:P8293)</f>
        <v>0</v>
      </c>
      <c r="Q8294" s="56"/>
      <c r="R8294" s="58"/>
      <c r="S8294" s="59"/>
      <c r="T8294" s="58"/>
      <c r="U8294" s="58"/>
      <c r="V8294" s="60"/>
      <c r="W8294" s="56"/>
      <c r="X8294" s="56"/>
      <c r="Y8294" s="56"/>
      <c r="Z8294" s="46"/>
      <c r="AA8294" s="66"/>
      <c r="AB8294" s="46"/>
      <c r="AC8294" s="46"/>
      <c r="AD8294" s="61"/>
      <c r="AE8294" s="61"/>
      <c r="AF8294" s="46"/>
      <c r="AG8294" s="46"/>
      <c r="AH8294" s="46">
        <f>SUM(AH8293:AH8293)</f>
        <v>0</v>
      </c>
      <c r="AI8294" s="46"/>
      <c r="AJ8294" s="46">
        <f>SUM(AJ8293:AJ8293)</f>
        <v>0</v>
      </c>
      <c r="AK8294" s="46"/>
      <c r="AL8294" s="46">
        <f>SUM(AL8293:AL8293)</f>
        <v>0</v>
      </c>
    </row>
    <row r="8295" spans="1:38" x14ac:dyDescent="0.45">
      <c r="A8295" s="16" t="s">
        <v>12001</v>
      </c>
      <c r="B8295" s="21">
        <v>3770400485166</v>
      </c>
      <c r="C8295" s="16" t="s">
        <v>12002</v>
      </c>
      <c r="D8295" s="16" t="s">
        <v>12003</v>
      </c>
      <c r="E8295" s="56">
        <v>4920</v>
      </c>
      <c r="F8295" s="56">
        <v>3418</v>
      </c>
      <c r="G8295" s="57" t="s">
        <v>12004</v>
      </c>
      <c r="H8295" s="56" t="s">
        <v>42</v>
      </c>
      <c r="I8295" s="56">
        <v>21564</v>
      </c>
      <c r="J8295" s="56">
        <v>0</v>
      </c>
      <c r="K8295" s="56">
        <v>3</v>
      </c>
      <c r="L8295" s="71">
        <v>88</v>
      </c>
      <c r="M8295" s="56" t="s">
        <v>43</v>
      </c>
      <c r="N8295" s="46">
        <f>((J8295*400)+(K8295*100))+L8295</f>
        <v>388</v>
      </c>
      <c r="O8295" s="46">
        <v>560</v>
      </c>
      <c r="P8295" s="46">
        <f>N8295*O8295</f>
        <v>217280</v>
      </c>
      <c r="Q8295" s="56"/>
      <c r="R8295" s="58"/>
      <c r="S8295" s="59"/>
      <c r="T8295" s="58"/>
      <c r="U8295" s="58"/>
      <c r="V8295" s="60"/>
      <c r="W8295" s="56"/>
      <c r="X8295" s="56"/>
      <c r="Y8295" s="56"/>
      <c r="Z8295" s="46"/>
      <c r="AA8295" s="66"/>
      <c r="AB8295" s="46"/>
      <c r="AC8295" s="46"/>
      <c r="AD8295" s="61"/>
      <c r="AE8295" s="61"/>
      <c r="AF8295" s="46"/>
      <c r="AG8295" s="46">
        <f>IF(AND(AF8295="",P8295=""),0,IF((AF8295=""),P8295,IF((P8295=""),AF8295,AF8295+P8295)))</f>
        <v>217280</v>
      </c>
      <c r="AH8295" s="46">
        <f>IF( (AA8295=""),AG8295*1,AG8295*(AA8295/100) )</f>
        <v>217280</v>
      </c>
      <c r="AI8295" s="46">
        <v>0</v>
      </c>
      <c r="AJ8295" s="46">
        <f>IF((AI8295-AH8295) &gt; 1,0,IF((AI8295-AH8295)&lt;0,AH8295-AI8295,AI8295-AH8295))</f>
        <v>217280</v>
      </c>
      <c r="AK8295" s="46">
        <v>0.3</v>
      </c>
      <c r="AL8295" s="46">
        <f>AJ8295*(AK8295/100)</f>
        <v>651.84</v>
      </c>
    </row>
    <row r="8296" spans="1:38" x14ac:dyDescent="0.45">
      <c r="A8296" s="16"/>
      <c r="B8296" s="21"/>
      <c r="C8296" s="16"/>
      <c r="D8296" s="16"/>
      <c r="E8296" s="56">
        <v>4921</v>
      </c>
      <c r="F8296" s="56">
        <v>8417</v>
      </c>
      <c r="G8296" s="57" t="s">
        <v>12005</v>
      </c>
      <c r="H8296" s="56" t="s">
        <v>42</v>
      </c>
      <c r="I8296" s="56">
        <v>21565</v>
      </c>
      <c r="J8296" s="56"/>
      <c r="K8296" s="56"/>
      <c r="L8296" s="71"/>
      <c r="M8296" s="56"/>
      <c r="N8296" s="46"/>
      <c r="O8296" s="46"/>
      <c r="P8296" s="46"/>
      <c r="Q8296" s="56"/>
      <c r="R8296" s="58"/>
      <c r="S8296" s="59"/>
      <c r="T8296" s="58"/>
      <c r="U8296" s="58"/>
      <c r="V8296" s="60"/>
      <c r="W8296" s="56"/>
      <c r="X8296" s="56"/>
      <c r="Y8296" s="56"/>
      <c r="Z8296" s="46"/>
      <c r="AA8296" s="66"/>
      <c r="AB8296" s="46"/>
      <c r="AC8296" s="46"/>
      <c r="AD8296" s="61"/>
      <c r="AE8296" s="61"/>
      <c r="AF8296" s="46"/>
      <c r="AG8296" s="46"/>
      <c r="AH8296" s="46"/>
      <c r="AI8296" s="46"/>
      <c r="AJ8296" s="46"/>
      <c r="AK8296" s="46"/>
      <c r="AL8296" s="46"/>
    </row>
    <row r="8297" spans="1:38" x14ac:dyDescent="0.45">
      <c r="A8297" s="16"/>
      <c r="B8297" s="21"/>
      <c r="C8297" s="16"/>
      <c r="D8297" s="16"/>
      <c r="E8297" s="56"/>
      <c r="F8297" s="56"/>
      <c r="G8297" s="57"/>
      <c r="H8297" s="56"/>
      <c r="I8297" s="56"/>
      <c r="J8297" s="56"/>
      <c r="K8297" s="56"/>
      <c r="L8297" s="71"/>
      <c r="M8297" s="56"/>
      <c r="N8297" s="46"/>
      <c r="O8297" s="46" t="s">
        <v>54</v>
      </c>
      <c r="P8297" s="46">
        <f>SUM(P8295:P8296)</f>
        <v>217280</v>
      </c>
      <c r="Q8297" s="56"/>
      <c r="R8297" s="58"/>
      <c r="S8297" s="59"/>
      <c r="T8297" s="58"/>
      <c r="U8297" s="58"/>
      <c r="V8297" s="60"/>
      <c r="W8297" s="56"/>
      <c r="X8297" s="56"/>
      <c r="Y8297" s="56"/>
      <c r="Z8297" s="46"/>
      <c r="AA8297" s="66"/>
      <c r="AB8297" s="46"/>
      <c r="AC8297" s="46"/>
      <c r="AD8297" s="61"/>
      <c r="AE8297" s="61"/>
      <c r="AF8297" s="46"/>
      <c r="AG8297" s="46"/>
      <c r="AH8297" s="46">
        <f>SUM(AH8295:AH8296)</f>
        <v>217280</v>
      </c>
      <c r="AI8297" s="46"/>
      <c r="AJ8297" s="46">
        <f>SUM(AJ8295:AJ8296)</f>
        <v>217280</v>
      </c>
      <c r="AK8297" s="46"/>
      <c r="AL8297" s="46">
        <f>SUM(AL8295:AL8296)</f>
        <v>651.84</v>
      </c>
    </row>
    <row r="8298" spans="1:38" x14ac:dyDescent="0.45">
      <c r="A8298" s="16" t="s">
        <v>12006</v>
      </c>
      <c r="B8298" s="21">
        <v>3770400089252</v>
      </c>
      <c r="C8298" s="16" t="s">
        <v>12007</v>
      </c>
      <c r="D8298" s="16" t="s">
        <v>12008</v>
      </c>
      <c r="E8298" s="56">
        <v>4922</v>
      </c>
      <c r="F8298" s="56">
        <v>3619</v>
      </c>
      <c r="G8298" s="57" t="s">
        <v>12009</v>
      </c>
      <c r="H8298" s="56" t="s">
        <v>42</v>
      </c>
      <c r="I8298" s="56">
        <v>25371</v>
      </c>
      <c r="J8298" s="56">
        <v>0</v>
      </c>
      <c r="K8298" s="56">
        <v>0</v>
      </c>
      <c r="L8298" s="71">
        <v>58</v>
      </c>
      <c r="M8298" s="56" t="s">
        <v>43</v>
      </c>
      <c r="N8298" s="46">
        <f>((J8298*400)+(K8298*100))+L8298</f>
        <v>58</v>
      </c>
      <c r="O8298" s="46">
        <v>5000</v>
      </c>
      <c r="P8298" s="46">
        <f>N8298*O8298</f>
        <v>290000</v>
      </c>
      <c r="Q8298" s="56"/>
      <c r="R8298" s="58"/>
      <c r="S8298" s="59"/>
      <c r="T8298" s="58"/>
      <c r="U8298" s="58"/>
      <c r="V8298" s="60"/>
      <c r="W8298" s="56"/>
      <c r="X8298" s="56"/>
      <c r="Y8298" s="56"/>
      <c r="Z8298" s="46"/>
      <c r="AA8298" s="66"/>
      <c r="AB8298" s="46"/>
      <c r="AC8298" s="46"/>
      <c r="AD8298" s="61"/>
      <c r="AE8298" s="61"/>
      <c r="AF8298" s="46"/>
      <c r="AG8298" s="46">
        <f>IF(AND(AF8298="",P8298=""),0,IF((AF8298=""),P8298,IF((P8298=""),AF8298,AF8298+P8298)))</f>
        <v>290000</v>
      </c>
      <c r="AH8298" s="46">
        <f>IF( (AA8298=""),AG8298*1,AG8298*(AA8298/100) )</f>
        <v>290000</v>
      </c>
      <c r="AI8298" s="46">
        <v>0</v>
      </c>
      <c r="AJ8298" s="46">
        <f>IF((AI8298-AH8298) &gt; 1,0,IF((AI8298-AH8298)&lt;0,AH8298-AI8298,AI8298-AH8298))</f>
        <v>290000</v>
      </c>
      <c r="AK8298" s="46">
        <v>0.3</v>
      </c>
      <c r="AL8298" s="46">
        <f>AJ8298*(AK8298/100)</f>
        <v>870</v>
      </c>
    </row>
    <row r="8299" spans="1:38" x14ac:dyDescent="0.45">
      <c r="A8299" s="16"/>
      <c r="B8299" s="21"/>
      <c r="C8299" s="16"/>
      <c r="D8299" s="16"/>
      <c r="E8299" s="56"/>
      <c r="F8299" s="56"/>
      <c r="G8299" s="57"/>
      <c r="H8299" s="56"/>
      <c r="I8299" s="56"/>
      <c r="J8299" s="56"/>
      <c r="K8299" s="56"/>
      <c r="L8299" s="71"/>
      <c r="M8299" s="56"/>
      <c r="N8299" s="46"/>
      <c r="O8299" s="46" t="s">
        <v>54</v>
      </c>
      <c r="P8299" s="46">
        <f>SUM(P8298:P8298)</f>
        <v>290000</v>
      </c>
      <c r="Q8299" s="56"/>
      <c r="R8299" s="58"/>
      <c r="S8299" s="59"/>
      <c r="T8299" s="58"/>
      <c r="U8299" s="58"/>
      <c r="V8299" s="60"/>
      <c r="W8299" s="56"/>
      <c r="X8299" s="56"/>
      <c r="Y8299" s="56"/>
      <c r="Z8299" s="46"/>
      <c r="AA8299" s="66"/>
      <c r="AB8299" s="46"/>
      <c r="AC8299" s="46"/>
      <c r="AD8299" s="61"/>
      <c r="AE8299" s="61"/>
      <c r="AF8299" s="46"/>
      <c r="AG8299" s="46"/>
      <c r="AH8299" s="46">
        <f>SUM(AH8298:AH8298)</f>
        <v>290000</v>
      </c>
      <c r="AI8299" s="46"/>
      <c r="AJ8299" s="46">
        <f>SUM(AJ8298:AJ8298)</f>
        <v>290000</v>
      </c>
      <c r="AK8299" s="46"/>
      <c r="AL8299" s="46">
        <f>SUM(AL8298:AL8298)</f>
        <v>870</v>
      </c>
    </row>
    <row r="8300" spans="1:38" x14ac:dyDescent="0.45">
      <c r="A8300" s="16" t="s">
        <v>12010</v>
      </c>
      <c r="B8300" s="21">
        <v>3660700576541</v>
      </c>
      <c r="C8300" s="16" t="s">
        <v>12011</v>
      </c>
      <c r="D8300" s="16" t="s">
        <v>12012</v>
      </c>
      <c r="E8300" s="56">
        <v>4923</v>
      </c>
      <c r="F8300" s="56">
        <v>8256</v>
      </c>
      <c r="G8300" s="57" t="s">
        <v>12013</v>
      </c>
      <c r="H8300" s="56" t="s">
        <v>42</v>
      </c>
      <c r="I8300" s="56">
        <v>32726</v>
      </c>
      <c r="J8300" s="56"/>
      <c r="K8300" s="56"/>
      <c r="L8300" s="71"/>
      <c r="M8300" s="56"/>
      <c r="N8300" s="46"/>
      <c r="O8300" s="46"/>
      <c r="P8300" s="46"/>
      <c r="Q8300" s="56"/>
      <c r="R8300" s="58"/>
      <c r="S8300" s="59"/>
      <c r="T8300" s="58"/>
      <c r="U8300" s="58"/>
      <c r="V8300" s="60"/>
      <c r="W8300" s="56"/>
      <c r="X8300" s="56"/>
      <c r="Y8300" s="56"/>
      <c r="Z8300" s="46"/>
      <c r="AA8300" s="66"/>
      <c r="AB8300" s="46"/>
      <c r="AC8300" s="46"/>
      <c r="AD8300" s="61"/>
      <c r="AE8300" s="61"/>
      <c r="AF8300" s="46"/>
      <c r="AG8300" s="46"/>
      <c r="AH8300" s="46"/>
      <c r="AI8300" s="46"/>
      <c r="AJ8300" s="46"/>
      <c r="AK8300" s="46"/>
      <c r="AL8300" s="46"/>
    </row>
    <row r="8301" spans="1:38" x14ac:dyDescent="0.45">
      <c r="A8301" s="16"/>
      <c r="B8301" s="21"/>
      <c r="C8301" s="16"/>
      <c r="D8301" s="16"/>
      <c r="E8301" s="56">
        <v>4924</v>
      </c>
      <c r="F8301" s="56">
        <v>655</v>
      </c>
      <c r="G8301" s="57" t="s">
        <v>12014</v>
      </c>
      <c r="H8301" s="56" t="s">
        <v>42</v>
      </c>
      <c r="I8301" s="56">
        <v>32727</v>
      </c>
      <c r="J8301" s="56">
        <v>0</v>
      </c>
      <c r="K8301" s="56">
        <v>1</v>
      </c>
      <c r="L8301" s="71">
        <v>0</v>
      </c>
      <c r="M8301" s="56" t="s">
        <v>43</v>
      </c>
      <c r="N8301" s="46">
        <f>((J8301*400)+(K8301*100))+L8301</f>
        <v>100</v>
      </c>
      <c r="O8301" s="46">
        <v>150</v>
      </c>
      <c r="P8301" s="46">
        <f>N8301*O8301</f>
        <v>15000</v>
      </c>
      <c r="Q8301" s="56"/>
      <c r="R8301" s="58"/>
      <c r="S8301" s="59"/>
      <c r="T8301" s="58"/>
      <c r="U8301" s="58"/>
      <c r="V8301" s="60"/>
      <c r="W8301" s="56"/>
      <c r="X8301" s="56"/>
      <c r="Y8301" s="56"/>
      <c r="Z8301" s="46"/>
      <c r="AA8301" s="66"/>
      <c r="AB8301" s="46"/>
      <c r="AC8301" s="46"/>
      <c r="AD8301" s="61"/>
      <c r="AE8301" s="61"/>
      <c r="AF8301" s="46"/>
      <c r="AG8301" s="46">
        <f>IF(AND(AF8301="",P8301=""),0,IF((AF8301=""),P8301,IF((P8301=""),AF8301,AF8301+P8301)))</f>
        <v>15000</v>
      </c>
      <c r="AH8301" s="46">
        <f>IF( (AA8301=""),AG8301*1,AG8301*(AA8301/100) )</f>
        <v>15000</v>
      </c>
      <c r="AI8301" s="46">
        <v>0</v>
      </c>
      <c r="AJ8301" s="46">
        <f>IF((AI8301-AH8301) &gt; 1,0,IF((AI8301-AH8301)&lt;0,AH8301-AI8301,AI8301-AH8301))</f>
        <v>15000</v>
      </c>
      <c r="AK8301" s="46">
        <v>0.3</v>
      </c>
      <c r="AL8301" s="46">
        <f>AJ8301*(AK8301/100)</f>
        <v>45</v>
      </c>
    </row>
    <row r="8302" spans="1:38" x14ac:dyDescent="0.45">
      <c r="A8302" s="16"/>
      <c r="B8302" s="21"/>
      <c r="C8302" s="16"/>
      <c r="D8302" s="16"/>
      <c r="E8302" s="56">
        <v>4925</v>
      </c>
      <c r="F8302" s="56">
        <v>654</v>
      </c>
      <c r="G8302" s="57" t="s">
        <v>12015</v>
      </c>
      <c r="H8302" s="56" t="s">
        <v>42</v>
      </c>
      <c r="I8302" s="56">
        <v>32728</v>
      </c>
      <c r="J8302" s="56"/>
      <c r="K8302" s="56"/>
      <c r="L8302" s="71"/>
      <c r="M8302" s="56"/>
      <c r="N8302" s="46"/>
      <c r="O8302" s="46"/>
      <c r="P8302" s="46"/>
      <c r="Q8302" s="56"/>
      <c r="R8302" s="58"/>
      <c r="S8302" s="59"/>
      <c r="T8302" s="58"/>
      <c r="U8302" s="58"/>
      <c r="V8302" s="60"/>
      <c r="W8302" s="56"/>
      <c r="X8302" s="56"/>
      <c r="Y8302" s="56"/>
      <c r="Z8302" s="46"/>
      <c r="AA8302" s="66"/>
      <c r="AB8302" s="46"/>
      <c r="AC8302" s="46"/>
      <c r="AD8302" s="61"/>
      <c r="AE8302" s="61"/>
      <c r="AF8302" s="46"/>
      <c r="AG8302" s="46"/>
      <c r="AH8302" s="46"/>
      <c r="AI8302" s="46"/>
      <c r="AJ8302" s="46"/>
      <c r="AK8302" s="46"/>
      <c r="AL8302" s="46"/>
    </row>
    <row r="8303" spans="1:38" x14ac:dyDescent="0.45">
      <c r="A8303" s="16"/>
      <c r="B8303" s="21"/>
      <c r="C8303" s="16"/>
      <c r="D8303" s="16"/>
      <c r="E8303" s="56"/>
      <c r="F8303" s="56"/>
      <c r="G8303" s="57"/>
      <c r="H8303" s="56"/>
      <c r="I8303" s="56"/>
      <c r="J8303" s="56"/>
      <c r="K8303" s="56"/>
      <c r="L8303" s="71"/>
      <c r="M8303" s="56"/>
      <c r="N8303" s="46"/>
      <c r="O8303" s="46" t="s">
        <v>54</v>
      </c>
      <c r="P8303" s="46">
        <f>SUM(P8300:P8302)</f>
        <v>15000</v>
      </c>
      <c r="Q8303" s="56"/>
      <c r="R8303" s="58"/>
      <c r="S8303" s="59"/>
      <c r="T8303" s="58"/>
      <c r="U8303" s="58"/>
      <c r="V8303" s="60"/>
      <c r="W8303" s="56"/>
      <c r="X8303" s="56"/>
      <c r="Y8303" s="56"/>
      <c r="Z8303" s="46"/>
      <c r="AA8303" s="66"/>
      <c r="AB8303" s="46"/>
      <c r="AC8303" s="46"/>
      <c r="AD8303" s="61"/>
      <c r="AE8303" s="61"/>
      <c r="AF8303" s="46"/>
      <c r="AG8303" s="46"/>
      <c r="AH8303" s="46">
        <f>SUM(AH8300:AH8302)</f>
        <v>15000</v>
      </c>
      <c r="AI8303" s="46"/>
      <c r="AJ8303" s="46">
        <f>SUM(AJ8300:AJ8302)</f>
        <v>15000</v>
      </c>
      <c r="AK8303" s="46"/>
      <c r="AL8303" s="46">
        <f>SUM(AL8300:AL8302)</f>
        <v>45</v>
      </c>
    </row>
    <row r="8304" spans="1:38" x14ac:dyDescent="0.45">
      <c r="A8304" s="16" t="s">
        <v>12016</v>
      </c>
      <c r="B8304" s="21">
        <v>3770400296924</v>
      </c>
      <c r="C8304" s="16" t="s">
        <v>12017</v>
      </c>
      <c r="D8304" s="16" t="s">
        <v>12018</v>
      </c>
      <c r="E8304" s="56">
        <v>4926</v>
      </c>
      <c r="F8304" s="56">
        <v>4011</v>
      </c>
      <c r="G8304" s="57" t="s">
        <v>12019</v>
      </c>
      <c r="H8304" s="56" t="s">
        <v>42</v>
      </c>
      <c r="I8304" s="56">
        <v>2480</v>
      </c>
      <c r="J8304" s="56">
        <v>1</v>
      </c>
      <c r="K8304" s="56">
        <v>0</v>
      </c>
      <c r="L8304" s="71">
        <v>18</v>
      </c>
      <c r="M8304" s="56" t="s">
        <v>43</v>
      </c>
      <c r="N8304" s="46">
        <f>((J8304*400)+(K8304*100))+L8304</f>
        <v>418</v>
      </c>
      <c r="O8304" s="46">
        <v>660</v>
      </c>
      <c r="P8304" s="46">
        <f>N8304*O8304</f>
        <v>275880</v>
      </c>
      <c r="Q8304" s="56"/>
      <c r="R8304" s="58"/>
      <c r="S8304" s="59"/>
      <c r="T8304" s="58"/>
      <c r="U8304" s="58"/>
      <c r="V8304" s="60"/>
      <c r="W8304" s="56"/>
      <c r="X8304" s="56"/>
      <c r="Y8304" s="56"/>
      <c r="Z8304" s="46"/>
      <c r="AA8304" s="66"/>
      <c r="AB8304" s="46"/>
      <c r="AC8304" s="46"/>
      <c r="AD8304" s="61"/>
      <c r="AE8304" s="61"/>
      <c r="AF8304" s="46"/>
      <c r="AG8304" s="46">
        <f>IF(AND(AF8304="",P8304=""),0,IF((AF8304=""),P8304,IF((P8304=""),AF8304,AF8304+P8304)))</f>
        <v>275880</v>
      </c>
      <c r="AH8304" s="46">
        <f>IF( (AA8304=""),AG8304*1,AG8304*(AA8304/100) )</f>
        <v>275880</v>
      </c>
      <c r="AI8304" s="46">
        <v>0</v>
      </c>
      <c r="AJ8304" s="46">
        <f>IF((AI8304-AH8304) &gt; 1,0,IF((AI8304-AH8304)&lt;0,AH8304-AI8304,AI8304-AH8304))</f>
        <v>275880</v>
      </c>
      <c r="AK8304" s="46">
        <v>0.3</v>
      </c>
      <c r="AL8304" s="46">
        <f>AJ8304*(AK8304/100)</f>
        <v>827.64</v>
      </c>
    </row>
    <row r="8305" spans="1:38" x14ac:dyDescent="0.45">
      <c r="A8305" s="16"/>
      <c r="B8305" s="21"/>
      <c r="C8305" s="16"/>
      <c r="D8305" s="16"/>
      <c r="E8305" s="56">
        <v>4927</v>
      </c>
      <c r="F8305" s="56">
        <v>4022</v>
      </c>
      <c r="G8305" s="57" t="s">
        <v>12020</v>
      </c>
      <c r="H8305" s="56" t="s">
        <v>42</v>
      </c>
      <c r="I8305" s="56">
        <v>2558</v>
      </c>
      <c r="J8305" s="56">
        <v>0</v>
      </c>
      <c r="K8305" s="56">
        <v>0</v>
      </c>
      <c r="L8305" s="71">
        <v>4.75</v>
      </c>
      <c r="M8305" s="56" t="s">
        <v>208</v>
      </c>
      <c r="N8305" s="46">
        <f>((J8305*400)+(K8305*100))+L8305</f>
        <v>4.75</v>
      </c>
      <c r="O8305" s="46">
        <v>3000</v>
      </c>
      <c r="P8305" s="46">
        <f>N8305*O8305</f>
        <v>14250</v>
      </c>
      <c r="Q8305" s="56">
        <v>1</v>
      </c>
      <c r="R8305" s="58" t="s">
        <v>12016</v>
      </c>
      <c r="S8305" s="59">
        <v>3770400296924</v>
      </c>
      <c r="T8305" s="58" t="s">
        <v>12017</v>
      </c>
      <c r="U8305" s="58" t="s">
        <v>12021</v>
      </c>
      <c r="V8305" s="60"/>
      <c r="W8305" s="56" t="s">
        <v>210</v>
      </c>
      <c r="X8305" s="56" t="s">
        <v>211</v>
      </c>
      <c r="Y8305" s="56" t="s">
        <v>699</v>
      </c>
      <c r="Z8305" s="46">
        <v>0</v>
      </c>
      <c r="AA8305" s="66">
        <v>0</v>
      </c>
      <c r="AB8305" s="46">
        <v>6900</v>
      </c>
      <c r="AC8305" s="46">
        <f>Z8305*AB8305</f>
        <v>0</v>
      </c>
      <c r="AD8305" s="61">
        <v>5</v>
      </c>
      <c r="AE8305" s="61">
        <v>5</v>
      </c>
      <c r="AF8305" s="46">
        <f>(AC8305*(100-AE8305))/100</f>
        <v>0</v>
      </c>
      <c r="AG8305" s="46">
        <f>IF(AND(AF8305="",P8305=""),0,IF((AF8305=""),P8305, IF( (P8305=""),AF8305,AF8305+P8305)))</f>
        <v>14250</v>
      </c>
      <c r="AH8305" s="46">
        <f>IF( (AA8305=""),AG8305*1,AG8305*(AA8305/100) )</f>
        <v>0</v>
      </c>
      <c r="AI8305" s="46">
        <v>0</v>
      </c>
      <c r="AJ8305" s="46">
        <f>IF((AI8305-AH8305) &gt; 1,0,IF((AI8305-AH8305)&lt;0,AH8305-AI8305,AI8305-AH8305))</f>
        <v>0</v>
      </c>
      <c r="AK8305" s="46">
        <v>0.3</v>
      </c>
      <c r="AL8305" s="46">
        <f>AJ8305*(AK8305/100)</f>
        <v>0</v>
      </c>
    </row>
    <row r="8306" spans="1:38" x14ac:dyDescent="0.45">
      <c r="A8306" s="16"/>
      <c r="B8306" s="21"/>
      <c r="C8306" s="16"/>
      <c r="D8306" s="16"/>
      <c r="E8306" s="56">
        <v>4928</v>
      </c>
      <c r="F8306" s="56">
        <v>6266</v>
      </c>
      <c r="G8306" s="57" t="s">
        <v>12022</v>
      </c>
      <c r="H8306" s="56" t="s">
        <v>42</v>
      </c>
      <c r="I8306" s="56">
        <v>2559</v>
      </c>
      <c r="J8306" s="56">
        <v>0</v>
      </c>
      <c r="K8306" s="56">
        <v>0</v>
      </c>
      <c r="L8306" s="71">
        <v>3</v>
      </c>
      <c r="M8306" s="56" t="s">
        <v>43</v>
      </c>
      <c r="N8306" s="46">
        <f>((J8306*400)+(K8306*100))+L8306</f>
        <v>3</v>
      </c>
      <c r="O8306" s="46">
        <v>250</v>
      </c>
      <c r="P8306" s="46">
        <f>N8306*O8306</f>
        <v>750</v>
      </c>
      <c r="Q8306" s="56"/>
      <c r="R8306" s="58"/>
      <c r="S8306" s="59"/>
      <c r="T8306" s="58"/>
      <c r="U8306" s="58"/>
      <c r="V8306" s="60"/>
      <c r="W8306" s="56"/>
      <c r="X8306" s="56"/>
      <c r="Y8306" s="56"/>
      <c r="Z8306" s="46"/>
      <c r="AA8306" s="66"/>
      <c r="AB8306" s="46"/>
      <c r="AC8306" s="46"/>
      <c r="AD8306" s="61"/>
      <c r="AE8306" s="61"/>
      <c r="AF8306" s="46"/>
      <c r="AG8306" s="46">
        <f>IF(AND(AF8306="",P8306=""),0,IF((AF8306=""),P8306,IF((P8306=""),AF8306,AF8306+P8306)))</f>
        <v>750</v>
      </c>
      <c r="AH8306" s="46">
        <f>IF( (AA8306=""),AG8306*1,AG8306*(AA8306/100) )</f>
        <v>750</v>
      </c>
      <c r="AI8306" s="46">
        <v>0</v>
      </c>
      <c r="AJ8306" s="46">
        <f>IF((AI8306-AH8306) &gt; 1,0,IF((AI8306-AH8306)&lt;0,AH8306-AI8306,AI8306-AH8306))</f>
        <v>750</v>
      </c>
      <c r="AK8306" s="46">
        <v>0.3</v>
      </c>
      <c r="AL8306" s="46">
        <f>AJ8306*(AK8306/100)</f>
        <v>2.25</v>
      </c>
    </row>
    <row r="8307" spans="1:38" x14ac:dyDescent="0.45">
      <c r="A8307" s="16"/>
      <c r="B8307" s="21"/>
      <c r="C8307" s="16"/>
      <c r="D8307" s="16"/>
      <c r="E8307" s="56"/>
      <c r="F8307" s="56"/>
      <c r="G8307" s="57"/>
      <c r="H8307" s="56"/>
      <c r="I8307" s="56"/>
      <c r="J8307" s="56"/>
      <c r="K8307" s="56"/>
      <c r="L8307" s="71"/>
      <c r="M8307" s="56"/>
      <c r="N8307" s="46"/>
      <c r="O8307" s="46" t="s">
        <v>54</v>
      </c>
      <c r="P8307" s="46">
        <f>SUM(P8304:P8306)</f>
        <v>290880</v>
      </c>
      <c r="Q8307" s="56"/>
      <c r="R8307" s="58"/>
      <c r="S8307" s="59"/>
      <c r="T8307" s="58"/>
      <c r="U8307" s="58"/>
      <c r="V8307" s="60"/>
      <c r="W8307" s="56"/>
      <c r="X8307" s="56"/>
      <c r="Y8307" s="56"/>
      <c r="Z8307" s="46"/>
      <c r="AA8307" s="66"/>
      <c r="AB8307" s="46"/>
      <c r="AC8307" s="46"/>
      <c r="AD8307" s="61"/>
      <c r="AE8307" s="61"/>
      <c r="AF8307" s="46"/>
      <c r="AG8307" s="46"/>
      <c r="AH8307" s="46">
        <f>SUM(AH8304:AH8306)</f>
        <v>276630</v>
      </c>
      <c r="AI8307" s="46"/>
      <c r="AJ8307" s="46">
        <f>SUM(AJ8304:AJ8306)</f>
        <v>276630</v>
      </c>
      <c r="AK8307" s="46"/>
      <c r="AL8307" s="46">
        <f>SUM(AL8304:AL8306)</f>
        <v>829.89</v>
      </c>
    </row>
    <row r="8308" spans="1:38" x14ac:dyDescent="0.45">
      <c r="A8308" s="16" t="s">
        <v>12023</v>
      </c>
      <c r="B8308" s="21">
        <v>3102001975876</v>
      </c>
      <c r="C8308" s="16" t="s">
        <v>12024</v>
      </c>
      <c r="D8308" s="16" t="s">
        <v>2610</v>
      </c>
      <c r="E8308" s="56">
        <v>4929</v>
      </c>
      <c r="F8308" s="56">
        <v>6449</v>
      </c>
      <c r="G8308" s="57"/>
      <c r="H8308" s="56" t="s">
        <v>42</v>
      </c>
      <c r="I8308" s="56">
        <v>35490</v>
      </c>
      <c r="J8308" s="56">
        <v>4</v>
      </c>
      <c r="K8308" s="56">
        <v>0</v>
      </c>
      <c r="L8308" s="71">
        <v>65.7</v>
      </c>
      <c r="M8308" s="56" t="s">
        <v>90</v>
      </c>
      <c r="N8308" s="46">
        <f>((J8308*400)+(K8308*100))+L8308</f>
        <v>1665.7</v>
      </c>
      <c r="O8308" s="46">
        <v>0</v>
      </c>
      <c r="P8308" s="46">
        <f>N8308*O8308</f>
        <v>0</v>
      </c>
      <c r="Q8308" s="56"/>
      <c r="R8308" s="58"/>
      <c r="S8308" s="59"/>
      <c r="T8308" s="58"/>
      <c r="U8308" s="58"/>
      <c r="V8308" s="60"/>
      <c r="W8308" s="56"/>
      <c r="X8308" s="56"/>
      <c r="Y8308" s="56"/>
      <c r="Z8308" s="46"/>
      <c r="AA8308" s="66"/>
      <c r="AB8308" s="46"/>
      <c r="AC8308" s="46"/>
      <c r="AD8308" s="61"/>
      <c r="AE8308" s="61"/>
      <c r="AF8308" s="46"/>
      <c r="AG8308" s="46">
        <f>IF(AND(AF8308="",P8308=""),0,IF((AF8308=""),P8308,IF((P8308=""),AF8308,AF8308+P8308)))</f>
        <v>0</v>
      </c>
      <c r="AH8308" s="46">
        <f>IF( (AA8308=""),AG8308*1,AG8308*(AA8308/100) )</f>
        <v>0</v>
      </c>
      <c r="AI8308" s="46">
        <v>50000000</v>
      </c>
      <c r="AJ8308" s="46">
        <f>IF((AI8308-AH8308) &gt; 1,0,IF((AI8308-AH8308)&lt;0,AH8308-AI8308,AI8308-AH8308))</f>
        <v>0</v>
      </c>
      <c r="AK8308" s="46">
        <v>0.01</v>
      </c>
      <c r="AL8308" s="46">
        <f>AJ8308*(AK8308/100)</f>
        <v>0</v>
      </c>
    </row>
    <row r="8309" spans="1:38" x14ac:dyDescent="0.45">
      <c r="A8309" s="16"/>
      <c r="B8309" s="21"/>
      <c r="C8309" s="16"/>
      <c r="D8309" s="16"/>
      <c r="E8309" s="56"/>
      <c r="F8309" s="56"/>
      <c r="G8309" s="57"/>
      <c r="H8309" s="56"/>
      <c r="I8309" s="56"/>
      <c r="J8309" s="56"/>
      <c r="K8309" s="56"/>
      <c r="L8309" s="71"/>
      <c r="M8309" s="56"/>
      <c r="N8309" s="46"/>
      <c r="O8309" s="46" t="s">
        <v>54</v>
      </c>
      <c r="P8309" s="46">
        <f>SUM(P8308:P8308)</f>
        <v>0</v>
      </c>
      <c r="Q8309" s="56"/>
      <c r="R8309" s="58"/>
      <c r="S8309" s="59"/>
      <c r="T8309" s="58"/>
      <c r="U8309" s="58"/>
      <c r="V8309" s="60"/>
      <c r="W8309" s="56"/>
      <c r="X8309" s="56"/>
      <c r="Y8309" s="56"/>
      <c r="Z8309" s="46"/>
      <c r="AA8309" s="66"/>
      <c r="AB8309" s="46"/>
      <c r="AC8309" s="46"/>
      <c r="AD8309" s="61"/>
      <c r="AE8309" s="61"/>
      <c r="AF8309" s="46"/>
      <c r="AG8309" s="46"/>
      <c r="AH8309" s="46">
        <f>SUM(AH8308:AH8308)</f>
        <v>0</v>
      </c>
      <c r="AI8309" s="46"/>
      <c r="AJ8309" s="46">
        <f>SUM(AJ8308:AJ8308)</f>
        <v>0</v>
      </c>
      <c r="AK8309" s="46"/>
      <c r="AL8309" s="46">
        <f>SUM(AL8308:AL8308)</f>
        <v>0</v>
      </c>
    </row>
    <row r="8310" spans="1:38" x14ac:dyDescent="0.45">
      <c r="A8310" s="16" t="s">
        <v>12025</v>
      </c>
      <c r="B8310" s="21">
        <v>3770400492171</v>
      </c>
      <c r="C8310" s="16" t="s">
        <v>12026</v>
      </c>
      <c r="D8310" s="16" t="s">
        <v>5441</v>
      </c>
      <c r="E8310" s="56">
        <v>4930</v>
      </c>
      <c r="F8310" s="56">
        <v>700</v>
      </c>
      <c r="G8310" s="57" t="s">
        <v>12027</v>
      </c>
      <c r="H8310" s="56" t="s">
        <v>42</v>
      </c>
      <c r="I8310" s="56">
        <v>12368</v>
      </c>
      <c r="J8310" s="56">
        <v>0</v>
      </c>
      <c r="K8310" s="56">
        <v>0</v>
      </c>
      <c r="L8310" s="71">
        <v>8.75</v>
      </c>
      <c r="M8310" s="56" t="s">
        <v>208</v>
      </c>
      <c r="N8310" s="46">
        <f>((J8310*400)+(K8310*100))+L8310</f>
        <v>8.75</v>
      </c>
      <c r="O8310" s="46">
        <v>440</v>
      </c>
      <c r="P8310" s="46">
        <f>N8310*O8310</f>
        <v>3850</v>
      </c>
      <c r="Q8310" s="56">
        <v>1</v>
      </c>
      <c r="R8310" s="58" t="s">
        <v>12025</v>
      </c>
      <c r="S8310" s="59">
        <v>3770400492171</v>
      </c>
      <c r="T8310" s="58" t="s">
        <v>12026</v>
      </c>
      <c r="U8310" s="58" t="s">
        <v>5442</v>
      </c>
      <c r="V8310" s="60"/>
      <c r="W8310" s="56" t="s">
        <v>210</v>
      </c>
      <c r="X8310" s="56" t="s">
        <v>211</v>
      </c>
      <c r="Y8310" s="56" t="s">
        <v>212</v>
      </c>
      <c r="Z8310" s="46">
        <v>35</v>
      </c>
      <c r="AA8310" s="66">
        <v>100</v>
      </c>
      <c r="AB8310" s="46">
        <v>6900</v>
      </c>
      <c r="AC8310" s="46">
        <f>Z8310*AB8310</f>
        <v>241500</v>
      </c>
      <c r="AD8310" s="61">
        <v>5</v>
      </c>
      <c r="AE8310" s="61">
        <v>5</v>
      </c>
      <c r="AF8310" s="46">
        <f>(AC8310*(100-AE8310))/100</f>
        <v>229425</v>
      </c>
      <c r="AG8310" s="46">
        <f>IF(AND(AF8310="",P8310=""),0,IF((AF8310=""),P8310, IF( (P8310=""),AF8310,AF8310+P8310)))</f>
        <v>233275</v>
      </c>
      <c r="AH8310" s="46">
        <f>IF( (AA8310=""),AG8310*1,AG8310*(AA8310/100) )</f>
        <v>233275</v>
      </c>
      <c r="AI8310" s="46">
        <v>50000000</v>
      </c>
      <c r="AJ8310" s="46">
        <f>IF((AI8310-AH8310) &gt; 1,0,IF((AI8310-AH8310)&lt;0,AH8310-AI8310,AI8310-AH8310))</f>
        <v>0</v>
      </c>
      <c r="AK8310" s="46">
        <v>0.02</v>
      </c>
      <c r="AL8310" s="46">
        <f>AJ8310*(AK8310/100)</f>
        <v>0</v>
      </c>
    </row>
    <row r="8311" spans="1:38" x14ac:dyDescent="0.45">
      <c r="A8311" s="16"/>
      <c r="B8311" s="21"/>
      <c r="C8311" s="16"/>
      <c r="D8311" s="16"/>
      <c r="E8311" s="56">
        <v>4931</v>
      </c>
      <c r="F8311" s="56">
        <v>6882</v>
      </c>
      <c r="G8311" s="57" t="s">
        <v>12028</v>
      </c>
      <c r="H8311" s="56" t="s">
        <v>42</v>
      </c>
      <c r="I8311" s="56">
        <v>12369</v>
      </c>
      <c r="J8311" s="56"/>
      <c r="K8311" s="56"/>
      <c r="L8311" s="71"/>
      <c r="M8311" s="56"/>
      <c r="N8311" s="46"/>
      <c r="O8311" s="46"/>
      <c r="P8311" s="46"/>
      <c r="Q8311" s="56"/>
      <c r="R8311" s="58"/>
      <c r="S8311" s="59"/>
      <c r="T8311" s="58"/>
      <c r="U8311" s="58"/>
      <c r="V8311" s="60"/>
      <c r="W8311" s="56"/>
      <c r="X8311" s="56"/>
      <c r="Y8311" s="56"/>
      <c r="Z8311" s="46"/>
      <c r="AA8311" s="66"/>
      <c r="AB8311" s="46"/>
      <c r="AC8311" s="46"/>
      <c r="AD8311" s="61"/>
      <c r="AE8311" s="61"/>
      <c r="AF8311" s="46"/>
      <c r="AG8311" s="46"/>
      <c r="AH8311" s="46"/>
      <c r="AI8311" s="46"/>
      <c r="AJ8311" s="46"/>
      <c r="AK8311" s="46"/>
      <c r="AL8311" s="46"/>
    </row>
    <row r="8312" spans="1:38" x14ac:dyDescent="0.45">
      <c r="A8312" s="16"/>
      <c r="B8312" s="21"/>
      <c r="C8312" s="16"/>
      <c r="D8312" s="16"/>
      <c r="E8312" s="56">
        <v>4932</v>
      </c>
      <c r="F8312" s="56">
        <v>5885</v>
      </c>
      <c r="G8312" s="57"/>
      <c r="H8312" s="56" t="s">
        <v>42</v>
      </c>
      <c r="I8312" s="56">
        <v>12370</v>
      </c>
      <c r="J8312" s="56">
        <v>2</v>
      </c>
      <c r="K8312" s="56">
        <v>0</v>
      </c>
      <c r="L8312" s="71">
        <v>21</v>
      </c>
      <c r="M8312" s="56" t="s">
        <v>90</v>
      </c>
      <c r="N8312" s="46">
        <f>((J8312*400)+(K8312*100))+L8312</f>
        <v>821</v>
      </c>
      <c r="O8312" s="46">
        <v>150</v>
      </c>
      <c r="P8312" s="46">
        <f>N8312*O8312</f>
        <v>123150</v>
      </c>
      <c r="Q8312" s="56"/>
      <c r="R8312" s="58"/>
      <c r="S8312" s="59"/>
      <c r="T8312" s="58"/>
      <c r="U8312" s="58"/>
      <c r="V8312" s="60"/>
      <c r="W8312" s="56"/>
      <c r="X8312" s="56"/>
      <c r="Y8312" s="56"/>
      <c r="Z8312" s="46"/>
      <c r="AA8312" s="66"/>
      <c r="AB8312" s="46"/>
      <c r="AC8312" s="46"/>
      <c r="AD8312" s="61"/>
      <c r="AE8312" s="61"/>
      <c r="AF8312" s="46"/>
      <c r="AG8312" s="46">
        <f>IF(AND(AF8312="",P8312=""),0,IF((AF8312=""),P8312,IF((P8312=""),AF8312,AF8312+P8312)))</f>
        <v>123150</v>
      </c>
      <c r="AH8312" s="46">
        <f>IF( (AA8312=""),AG8312*1,AG8312*(AA8312/100) )</f>
        <v>123150</v>
      </c>
      <c r="AI8312" s="46">
        <v>0</v>
      </c>
      <c r="AJ8312" s="46">
        <f>IF((AI8312-AH8312) &gt; 1,0,IF((AI8312-AH8312)&lt;0,AH8312-AI8312,AI8312-AH8312))</f>
        <v>123150</v>
      </c>
      <c r="AK8312" s="46">
        <v>0.01</v>
      </c>
      <c r="AL8312" s="46">
        <f>AJ8312*(AK8312/100)</f>
        <v>12.315000000000001</v>
      </c>
    </row>
    <row r="8313" spans="1:38" x14ac:dyDescent="0.45">
      <c r="A8313" s="16"/>
      <c r="B8313" s="21"/>
      <c r="C8313" s="16"/>
      <c r="D8313" s="16"/>
      <c r="E8313" s="56">
        <v>4933</v>
      </c>
      <c r="F8313" s="56">
        <v>702</v>
      </c>
      <c r="G8313" s="57" t="s">
        <v>12029</v>
      </c>
      <c r="H8313" s="56" t="s">
        <v>42</v>
      </c>
      <c r="I8313" s="56">
        <v>12371</v>
      </c>
      <c r="J8313" s="56">
        <v>2</v>
      </c>
      <c r="K8313" s="56">
        <v>2</v>
      </c>
      <c r="L8313" s="71">
        <v>6</v>
      </c>
      <c r="M8313" s="56" t="s">
        <v>90</v>
      </c>
      <c r="N8313" s="46">
        <f>((J8313*400)+(K8313*100))+L8313</f>
        <v>1006</v>
      </c>
      <c r="O8313" s="46">
        <v>150</v>
      </c>
      <c r="P8313" s="46">
        <f>N8313*O8313</f>
        <v>150900</v>
      </c>
      <c r="Q8313" s="56"/>
      <c r="R8313" s="58"/>
      <c r="S8313" s="59"/>
      <c r="T8313" s="58"/>
      <c r="U8313" s="58"/>
      <c r="V8313" s="60"/>
      <c r="W8313" s="56"/>
      <c r="X8313" s="56"/>
      <c r="Y8313" s="56"/>
      <c r="Z8313" s="46"/>
      <c r="AA8313" s="66"/>
      <c r="AB8313" s="46"/>
      <c r="AC8313" s="46"/>
      <c r="AD8313" s="61"/>
      <c r="AE8313" s="61"/>
      <c r="AF8313" s="46"/>
      <c r="AG8313" s="46">
        <f>IF(AND(AF8313="",P8313=""),0,IF((AF8313=""),P8313,IF((P8313=""),AF8313,AF8313+P8313)))</f>
        <v>150900</v>
      </c>
      <c r="AH8313" s="46">
        <f>IF( (AA8313=""),AG8313*1,AG8313*(AA8313/100) )</f>
        <v>150900</v>
      </c>
      <c r="AI8313" s="46">
        <v>0</v>
      </c>
      <c r="AJ8313" s="46">
        <f>IF((AI8313-AH8313) &gt; 1,0,IF((AI8313-AH8313)&lt;0,AH8313-AI8313,AI8313-AH8313))</f>
        <v>150900</v>
      </c>
      <c r="AK8313" s="46">
        <v>0.01</v>
      </c>
      <c r="AL8313" s="46">
        <f>AJ8313*(AK8313/100)</f>
        <v>15.09</v>
      </c>
    </row>
    <row r="8314" spans="1:38" x14ac:dyDescent="0.45">
      <c r="A8314" s="16"/>
      <c r="B8314" s="21"/>
      <c r="C8314" s="16"/>
      <c r="D8314" s="16"/>
      <c r="E8314" s="56">
        <v>4934</v>
      </c>
      <c r="F8314" s="56">
        <v>9841</v>
      </c>
      <c r="G8314" s="57" t="s">
        <v>12030</v>
      </c>
      <c r="H8314" s="56" t="s">
        <v>42</v>
      </c>
      <c r="I8314" s="56">
        <v>15586</v>
      </c>
      <c r="J8314" s="56"/>
      <c r="K8314" s="56"/>
      <c r="L8314" s="71"/>
      <c r="M8314" s="56"/>
      <c r="N8314" s="46"/>
      <c r="O8314" s="46"/>
      <c r="P8314" s="46"/>
      <c r="Q8314" s="56"/>
      <c r="R8314" s="58"/>
      <c r="S8314" s="59"/>
      <c r="T8314" s="58"/>
      <c r="U8314" s="58"/>
      <c r="V8314" s="60"/>
      <c r="W8314" s="56"/>
      <c r="X8314" s="56"/>
      <c r="Y8314" s="56"/>
      <c r="Z8314" s="46"/>
      <c r="AA8314" s="66"/>
      <c r="AB8314" s="46"/>
      <c r="AC8314" s="46"/>
      <c r="AD8314" s="61"/>
      <c r="AE8314" s="61"/>
      <c r="AF8314" s="46"/>
      <c r="AG8314" s="46"/>
      <c r="AH8314" s="46"/>
      <c r="AI8314" s="46"/>
      <c r="AJ8314" s="46"/>
      <c r="AK8314" s="46"/>
      <c r="AL8314" s="46"/>
    </row>
    <row r="8315" spans="1:38" x14ac:dyDescent="0.45">
      <c r="A8315" s="16"/>
      <c r="B8315" s="21"/>
      <c r="C8315" s="16"/>
      <c r="D8315" s="16"/>
      <c r="E8315" s="56"/>
      <c r="F8315" s="56"/>
      <c r="G8315" s="57"/>
      <c r="H8315" s="56"/>
      <c r="I8315" s="56"/>
      <c r="J8315" s="56"/>
      <c r="K8315" s="56"/>
      <c r="L8315" s="71"/>
      <c r="M8315" s="56"/>
      <c r="N8315" s="46"/>
      <c r="O8315" s="46" t="s">
        <v>54</v>
      </c>
      <c r="P8315" s="46">
        <f>SUM(P8310:P8314)</f>
        <v>277900</v>
      </c>
      <c r="Q8315" s="56"/>
      <c r="R8315" s="58"/>
      <c r="S8315" s="59"/>
      <c r="T8315" s="58"/>
      <c r="U8315" s="58"/>
      <c r="V8315" s="60"/>
      <c r="W8315" s="56"/>
      <c r="X8315" s="56"/>
      <c r="Y8315" s="56"/>
      <c r="Z8315" s="46"/>
      <c r="AA8315" s="66"/>
      <c r="AB8315" s="46"/>
      <c r="AC8315" s="46"/>
      <c r="AD8315" s="61"/>
      <c r="AE8315" s="61"/>
      <c r="AF8315" s="46"/>
      <c r="AG8315" s="46"/>
      <c r="AH8315" s="46">
        <f>SUM(AH8310:AH8314)</f>
        <v>507325</v>
      </c>
      <c r="AI8315" s="46"/>
      <c r="AJ8315" s="46">
        <f>SUM(AJ8310:AJ8314)</f>
        <v>274050</v>
      </c>
      <c r="AK8315" s="46"/>
      <c r="AL8315" s="46">
        <f>SUM(AL8310:AL8314)</f>
        <v>27.405000000000001</v>
      </c>
    </row>
    <row r="8316" spans="1:38" x14ac:dyDescent="0.45">
      <c r="A8316" s="16" t="s">
        <v>12031</v>
      </c>
      <c r="B8316" s="21">
        <v>3770400088108</v>
      </c>
      <c r="C8316" s="16" t="s">
        <v>12032</v>
      </c>
      <c r="D8316" s="16" t="s">
        <v>12033</v>
      </c>
      <c r="E8316" s="56">
        <v>4935</v>
      </c>
      <c r="F8316" s="56">
        <v>7282</v>
      </c>
      <c r="G8316" s="57" t="s">
        <v>12034</v>
      </c>
      <c r="H8316" s="56" t="s">
        <v>42</v>
      </c>
      <c r="I8316" s="56">
        <v>17711</v>
      </c>
      <c r="J8316" s="56"/>
      <c r="K8316" s="56"/>
      <c r="L8316" s="71"/>
      <c r="M8316" s="56"/>
      <c r="N8316" s="46"/>
      <c r="O8316" s="46"/>
      <c r="P8316" s="46"/>
      <c r="Q8316" s="56"/>
      <c r="R8316" s="58"/>
      <c r="S8316" s="59"/>
      <c r="T8316" s="58"/>
      <c r="U8316" s="58"/>
      <c r="V8316" s="60"/>
      <c r="W8316" s="56"/>
      <c r="X8316" s="56"/>
      <c r="Y8316" s="56"/>
      <c r="Z8316" s="46"/>
      <c r="AA8316" s="66"/>
      <c r="AB8316" s="46"/>
      <c r="AC8316" s="46"/>
      <c r="AD8316" s="61"/>
      <c r="AE8316" s="61"/>
      <c r="AF8316" s="46"/>
      <c r="AG8316" s="46"/>
      <c r="AH8316" s="46"/>
      <c r="AI8316" s="46"/>
      <c r="AJ8316" s="46"/>
      <c r="AK8316" s="46"/>
      <c r="AL8316" s="46"/>
    </row>
    <row r="8317" spans="1:38" x14ac:dyDescent="0.45">
      <c r="A8317" s="16"/>
      <c r="B8317" s="21"/>
      <c r="C8317" s="16"/>
      <c r="D8317" s="16"/>
      <c r="E8317" s="56"/>
      <c r="F8317" s="56"/>
      <c r="G8317" s="57"/>
      <c r="H8317" s="56"/>
      <c r="I8317" s="56"/>
      <c r="J8317" s="56"/>
      <c r="K8317" s="56"/>
      <c r="L8317" s="71"/>
      <c r="M8317" s="56"/>
      <c r="N8317" s="46"/>
      <c r="O8317" s="46" t="s">
        <v>54</v>
      </c>
      <c r="P8317" s="46">
        <f>SUM(P8316:P8316)</f>
        <v>0</v>
      </c>
      <c r="Q8317" s="56"/>
      <c r="R8317" s="58"/>
      <c r="S8317" s="59"/>
      <c r="T8317" s="58"/>
      <c r="U8317" s="58"/>
      <c r="V8317" s="60"/>
      <c r="W8317" s="56"/>
      <c r="X8317" s="56"/>
      <c r="Y8317" s="56"/>
      <c r="Z8317" s="46"/>
      <c r="AA8317" s="66"/>
      <c r="AB8317" s="46"/>
      <c r="AC8317" s="46"/>
      <c r="AD8317" s="61"/>
      <c r="AE8317" s="61"/>
      <c r="AF8317" s="46"/>
      <c r="AG8317" s="46"/>
      <c r="AH8317" s="46">
        <f>SUM(AH8316:AH8316)</f>
        <v>0</v>
      </c>
      <c r="AI8317" s="46"/>
      <c r="AJ8317" s="46">
        <f>SUM(AJ8316:AJ8316)</f>
        <v>0</v>
      </c>
      <c r="AK8317" s="46"/>
      <c r="AL8317" s="46">
        <f>SUM(AL8316:AL8316)</f>
        <v>0</v>
      </c>
    </row>
    <row r="8318" spans="1:38" x14ac:dyDescent="0.45">
      <c r="A8318" s="16" t="s">
        <v>12035</v>
      </c>
      <c r="B8318" s="21">
        <v>3770400042604</v>
      </c>
      <c r="C8318" s="16" t="s">
        <v>12036</v>
      </c>
      <c r="D8318" s="16" t="s">
        <v>12037</v>
      </c>
      <c r="E8318" s="56">
        <v>4936</v>
      </c>
      <c r="F8318" s="56">
        <v>110</v>
      </c>
      <c r="G8318" s="57" t="s">
        <v>12038</v>
      </c>
      <c r="H8318" s="56" t="s">
        <v>42</v>
      </c>
      <c r="I8318" s="56">
        <v>13666</v>
      </c>
      <c r="J8318" s="56">
        <v>0</v>
      </c>
      <c r="K8318" s="56">
        <v>0</v>
      </c>
      <c r="L8318" s="71">
        <v>20</v>
      </c>
      <c r="M8318" s="56" t="s">
        <v>208</v>
      </c>
      <c r="N8318" s="46">
        <f>((J8318*400)+(K8318*100))+L8318</f>
        <v>20</v>
      </c>
      <c r="O8318" s="46">
        <v>230</v>
      </c>
      <c r="P8318" s="46">
        <f>N8318*O8318</f>
        <v>4600</v>
      </c>
      <c r="Q8318" s="56"/>
      <c r="R8318" s="58"/>
      <c r="S8318" s="59"/>
      <c r="T8318" s="58"/>
      <c r="U8318" s="58"/>
      <c r="V8318" s="60"/>
      <c r="W8318" s="56"/>
      <c r="X8318" s="56"/>
      <c r="Y8318" s="56"/>
      <c r="Z8318" s="46"/>
      <c r="AA8318" s="66"/>
      <c r="AB8318" s="46"/>
      <c r="AC8318" s="46"/>
      <c r="AD8318" s="61"/>
      <c r="AE8318" s="61"/>
      <c r="AF8318" s="46"/>
      <c r="AG8318" s="46">
        <f>IF(AND(AF8318="",P8318=""),0,IF((AF8318=""),P8318,IF((P8318=""),AF8318,AF8318+P8318)))</f>
        <v>4600</v>
      </c>
      <c r="AH8318" s="46">
        <f>IF( (AA8318=""),AG8318*1,AG8318*(AA8318/100) )</f>
        <v>4600</v>
      </c>
      <c r="AI8318" s="46">
        <v>0</v>
      </c>
      <c r="AJ8318" s="46">
        <f>IF((AI8318-AH8318) &gt; 1,0,IF((AI8318-AH8318)&lt;0,AH8318-AI8318,AI8318-AH8318))</f>
        <v>4600</v>
      </c>
      <c r="AK8318" s="46">
        <v>0.02</v>
      </c>
      <c r="AL8318" s="46">
        <f>AJ8318*(AK8318/100)</f>
        <v>0.92</v>
      </c>
    </row>
    <row r="8319" spans="1:38" x14ac:dyDescent="0.45">
      <c r="A8319" s="16"/>
      <c r="B8319" s="21"/>
      <c r="C8319" s="16"/>
      <c r="D8319" s="16"/>
      <c r="E8319" s="56"/>
      <c r="F8319" s="56"/>
      <c r="G8319" s="57"/>
      <c r="H8319" s="56"/>
      <c r="I8319" s="56"/>
      <c r="J8319" s="56">
        <v>0</v>
      </c>
      <c r="K8319" s="56">
        <v>0</v>
      </c>
      <c r="L8319" s="71">
        <v>20</v>
      </c>
      <c r="M8319" s="56" t="s">
        <v>208</v>
      </c>
      <c r="N8319" s="46">
        <f>((J8319*400)+(K8319*100))+L8319</f>
        <v>20</v>
      </c>
      <c r="O8319" s="46">
        <v>230</v>
      </c>
      <c r="P8319" s="46">
        <f>N8319*O8319</f>
        <v>4600</v>
      </c>
      <c r="Q8319" s="56"/>
      <c r="R8319" s="58"/>
      <c r="S8319" s="59"/>
      <c r="T8319" s="58"/>
      <c r="U8319" s="58"/>
      <c r="V8319" s="60"/>
      <c r="W8319" s="56"/>
      <c r="X8319" s="56"/>
      <c r="Y8319" s="56"/>
      <c r="Z8319" s="46"/>
      <c r="AA8319" s="66"/>
      <c r="AB8319" s="46"/>
      <c r="AC8319" s="46"/>
      <c r="AD8319" s="61"/>
      <c r="AE8319" s="61"/>
      <c r="AF8319" s="46"/>
      <c r="AG8319" s="46">
        <f>IF(AND(AF8319="",P8319=""),0,IF((AF8319=""),P8319,IF((P8319=""),AF8319,AF8319+P8319)))</f>
        <v>4600</v>
      </c>
      <c r="AH8319" s="46">
        <f>IF( (AA8319=""),AG8319*1,AG8319*(AA8319/100) )</f>
        <v>4600</v>
      </c>
      <c r="AI8319" s="46">
        <v>0</v>
      </c>
      <c r="AJ8319" s="46">
        <f>IF((AI8319-AH8319) &gt; 1,0,IF((AI8319-AH8319)&lt;0,AH8319-AI8319,AI8319-AH8319))</f>
        <v>4600</v>
      </c>
      <c r="AK8319" s="46">
        <v>0.02</v>
      </c>
      <c r="AL8319" s="46">
        <f>AJ8319*(AK8319/100)</f>
        <v>0.92</v>
      </c>
    </row>
    <row r="8320" spans="1:38" x14ac:dyDescent="0.45">
      <c r="A8320" s="16"/>
      <c r="B8320" s="21"/>
      <c r="C8320" s="16"/>
      <c r="D8320" s="16"/>
      <c r="E8320" s="56"/>
      <c r="F8320" s="56"/>
      <c r="G8320" s="57"/>
      <c r="H8320" s="56"/>
      <c r="I8320" s="56"/>
      <c r="J8320" s="56"/>
      <c r="K8320" s="56"/>
      <c r="L8320" s="71"/>
      <c r="M8320" s="56"/>
      <c r="N8320" s="46"/>
      <c r="O8320" s="46"/>
      <c r="P8320" s="46"/>
      <c r="Q8320" s="73">
        <v>1</v>
      </c>
      <c r="R8320" s="58" t="s">
        <v>12035</v>
      </c>
      <c r="S8320" s="59">
        <v>3770400042604</v>
      </c>
      <c r="T8320" s="58" t="s">
        <v>12036</v>
      </c>
      <c r="U8320" s="58" t="s">
        <v>12039</v>
      </c>
      <c r="V8320" s="60"/>
      <c r="W8320" s="56" t="s">
        <v>210</v>
      </c>
      <c r="X8320" s="56" t="s">
        <v>211</v>
      </c>
      <c r="Y8320" s="56" t="s">
        <v>212</v>
      </c>
      <c r="Z8320" s="46">
        <v>80</v>
      </c>
      <c r="AA8320" s="66">
        <v>100</v>
      </c>
      <c r="AB8320" s="46">
        <v>6900</v>
      </c>
      <c r="AC8320" s="46">
        <f>Z8320*AB8320</f>
        <v>552000</v>
      </c>
      <c r="AD8320" s="61">
        <v>5</v>
      </c>
      <c r="AE8320" s="61">
        <v>5</v>
      </c>
      <c r="AF8320" s="46">
        <f>(AC8320*(100-AE8320))/100</f>
        <v>524400</v>
      </c>
      <c r="AG8320" s="46">
        <f>IF( (AF8320=""),0,SUM(AF8320:AF8320) )</f>
        <v>524400</v>
      </c>
      <c r="AH8320" s="46">
        <f>(AG8320/100)*(AA8320)</f>
        <v>524400</v>
      </c>
      <c r="AI8320" s="46">
        <v>0</v>
      </c>
      <c r="AJ8320" s="46">
        <f>IF((AI8320-AH8320) &gt; 1,0,IF((AI8320-AH8320)&lt;0,AH8320-AI8320,AI8320-AH8320))</f>
        <v>524400</v>
      </c>
      <c r="AK8320" s="46">
        <v>0.02</v>
      </c>
      <c r="AL8320" s="46">
        <f>AJ8320*(AK8320/100)</f>
        <v>104.88000000000001</v>
      </c>
    </row>
    <row r="8321" spans="1:38" x14ac:dyDescent="0.45">
      <c r="A8321" s="16"/>
      <c r="B8321" s="21"/>
      <c r="C8321" s="16"/>
      <c r="D8321" s="16"/>
      <c r="E8321" s="56"/>
      <c r="F8321" s="56"/>
      <c r="G8321" s="57"/>
      <c r="H8321" s="56"/>
      <c r="I8321" s="56"/>
      <c r="J8321" s="56"/>
      <c r="K8321" s="56"/>
      <c r="L8321" s="71"/>
      <c r="M8321" s="56"/>
      <c r="N8321" s="46"/>
      <c r="O8321" s="46" t="s">
        <v>54</v>
      </c>
      <c r="P8321" s="46">
        <f>SUM(P8318:P8320)</f>
        <v>9200</v>
      </c>
      <c r="Q8321" s="56"/>
      <c r="R8321" s="58"/>
      <c r="S8321" s="59"/>
      <c r="T8321" s="58"/>
      <c r="U8321" s="58"/>
      <c r="V8321" s="60"/>
      <c r="W8321" s="56"/>
      <c r="X8321" s="56"/>
      <c r="Y8321" s="56"/>
      <c r="Z8321" s="46"/>
      <c r="AA8321" s="66"/>
      <c r="AB8321" s="46"/>
      <c r="AC8321" s="46"/>
      <c r="AD8321" s="61"/>
      <c r="AE8321" s="61"/>
      <c r="AF8321" s="46"/>
      <c r="AG8321" s="46"/>
      <c r="AH8321" s="46">
        <f>SUM(AH8318:AH8320)</f>
        <v>533600</v>
      </c>
      <c r="AI8321" s="46"/>
      <c r="AJ8321" s="46">
        <f>SUM(AJ8318:AJ8320)</f>
        <v>533600</v>
      </c>
      <c r="AK8321" s="46"/>
      <c r="AL8321" s="46">
        <f>SUM(AL8318:AL8320)</f>
        <v>106.72000000000001</v>
      </c>
    </row>
    <row r="8322" spans="1:38" x14ac:dyDescent="0.45">
      <c r="A8322" s="16" t="s">
        <v>12040</v>
      </c>
      <c r="B8322" s="21">
        <v>3770400038054</v>
      </c>
      <c r="C8322" s="16" t="s">
        <v>12041</v>
      </c>
      <c r="D8322" s="16" t="s">
        <v>12042</v>
      </c>
      <c r="E8322" s="56">
        <v>4937</v>
      </c>
      <c r="F8322" s="56">
        <v>2963</v>
      </c>
      <c r="G8322" s="57" t="s">
        <v>12043</v>
      </c>
      <c r="H8322" s="56" t="s">
        <v>42</v>
      </c>
      <c r="I8322" s="56">
        <v>32769</v>
      </c>
      <c r="J8322" s="56">
        <v>5</v>
      </c>
      <c r="K8322" s="56">
        <v>1</v>
      </c>
      <c r="L8322" s="71">
        <v>47</v>
      </c>
      <c r="M8322" s="56" t="s">
        <v>90</v>
      </c>
      <c r="N8322" s="46">
        <f>((J8322*400)+(K8322*100))+L8322</f>
        <v>2147</v>
      </c>
      <c r="O8322" s="46">
        <v>260</v>
      </c>
      <c r="P8322" s="46">
        <f>N8322*O8322</f>
        <v>558220</v>
      </c>
      <c r="Q8322" s="56"/>
      <c r="R8322" s="58"/>
      <c r="S8322" s="59"/>
      <c r="T8322" s="58"/>
      <c r="U8322" s="58"/>
      <c r="V8322" s="60"/>
      <c r="W8322" s="56"/>
      <c r="X8322" s="56"/>
      <c r="Y8322" s="56"/>
      <c r="Z8322" s="46"/>
      <c r="AA8322" s="66"/>
      <c r="AB8322" s="46"/>
      <c r="AC8322" s="46"/>
      <c r="AD8322" s="61"/>
      <c r="AE8322" s="61"/>
      <c r="AF8322" s="46"/>
      <c r="AG8322" s="46">
        <f>IF(AND(AF8322="",P8322=""),0,IF((AF8322=""),P8322,IF((P8322=""),AF8322,AF8322+P8322)))</f>
        <v>558220</v>
      </c>
      <c r="AH8322" s="46">
        <f>IF( (AA8322=""),AG8322*1,AG8322*(AA8322/100) )</f>
        <v>558220</v>
      </c>
      <c r="AI8322" s="46">
        <v>50000000</v>
      </c>
      <c r="AJ8322" s="46">
        <f>IF((AI8322-AH8322) &gt; 1,0,IF((AI8322-AH8322)&lt;0,AH8322-AI8322,AI8322-AH8322))</f>
        <v>0</v>
      </c>
      <c r="AK8322" s="46">
        <v>0.01</v>
      </c>
      <c r="AL8322" s="46">
        <f>AJ8322*(AK8322/100)</f>
        <v>0</v>
      </c>
    </row>
    <row r="8323" spans="1:38" x14ac:dyDescent="0.45">
      <c r="A8323" s="16"/>
      <c r="B8323" s="21"/>
      <c r="C8323" s="16"/>
      <c r="D8323" s="16"/>
      <c r="E8323" s="56"/>
      <c r="F8323" s="56"/>
      <c r="G8323" s="57"/>
      <c r="H8323" s="56"/>
      <c r="I8323" s="56"/>
      <c r="J8323" s="56">
        <v>0</v>
      </c>
      <c r="K8323" s="56">
        <v>0</v>
      </c>
      <c r="L8323" s="71">
        <v>0</v>
      </c>
      <c r="M8323" s="56" t="s">
        <v>90</v>
      </c>
      <c r="N8323" s="46">
        <f>((J8323*400)+(K8323*100))+L8323</f>
        <v>0</v>
      </c>
      <c r="O8323" s="46">
        <v>260</v>
      </c>
      <c r="P8323" s="46">
        <f>N8323*O8323</f>
        <v>0</v>
      </c>
      <c r="Q8323" s="56"/>
      <c r="R8323" s="58"/>
      <c r="S8323" s="59"/>
      <c r="T8323" s="58"/>
      <c r="U8323" s="58"/>
      <c r="V8323" s="60"/>
      <c r="W8323" s="56"/>
      <c r="X8323" s="56"/>
      <c r="Y8323" s="56"/>
      <c r="Z8323" s="46"/>
      <c r="AA8323" s="66"/>
      <c r="AB8323" s="46"/>
      <c r="AC8323" s="46"/>
      <c r="AD8323" s="61"/>
      <c r="AE8323" s="61"/>
      <c r="AF8323" s="46"/>
      <c r="AG8323" s="46">
        <f>IF(AND(AF8323="",P8323=""),0,IF((AF8323=""),P8323,IF((P8323=""),AF8323,AF8323+P8323)))</f>
        <v>0</v>
      </c>
      <c r="AH8323" s="46">
        <f>IF( (AA8323=""),AG8323*1,AG8323*(AA8323/100) )</f>
        <v>0</v>
      </c>
      <c r="AI8323" s="46">
        <v>0</v>
      </c>
      <c r="AJ8323" s="46">
        <f>IF((AI8323-AH8323) &gt; 1,0,IF((AI8323-AH8323)&lt;0,AH8323-AI8323,AI8323-AH8323))</f>
        <v>0</v>
      </c>
      <c r="AK8323" s="46">
        <v>0.01</v>
      </c>
      <c r="AL8323" s="46">
        <f>AJ8323*(AK8323/100)</f>
        <v>0</v>
      </c>
    </row>
    <row r="8324" spans="1:38" x14ac:dyDescent="0.45">
      <c r="A8324" s="16"/>
      <c r="B8324" s="21"/>
      <c r="C8324" s="16"/>
      <c r="D8324" s="16"/>
      <c r="E8324" s="56">
        <v>4938</v>
      </c>
      <c r="F8324" s="56">
        <v>5940</v>
      </c>
      <c r="G8324" s="57"/>
      <c r="H8324" s="56" t="s">
        <v>42</v>
      </c>
      <c r="I8324" s="56">
        <v>32796</v>
      </c>
      <c r="J8324" s="56">
        <v>0</v>
      </c>
      <c r="K8324" s="56">
        <v>0</v>
      </c>
      <c r="L8324" s="71">
        <v>27</v>
      </c>
      <c r="M8324" s="56" t="s">
        <v>208</v>
      </c>
      <c r="N8324" s="46">
        <f>((J8324*400)+(K8324*100))+L8324</f>
        <v>27</v>
      </c>
      <c r="O8324" s="46">
        <v>230</v>
      </c>
      <c r="P8324" s="46">
        <f>N8324*O8324</f>
        <v>6210</v>
      </c>
      <c r="Q8324" s="56"/>
      <c r="R8324" s="58"/>
      <c r="S8324" s="59"/>
      <c r="T8324" s="58"/>
      <c r="U8324" s="58"/>
      <c r="V8324" s="60"/>
      <c r="W8324" s="56"/>
      <c r="X8324" s="56"/>
      <c r="Y8324" s="56"/>
      <c r="Z8324" s="46"/>
      <c r="AA8324" s="66"/>
      <c r="AB8324" s="46"/>
      <c r="AC8324" s="46"/>
      <c r="AD8324" s="61"/>
      <c r="AE8324" s="61"/>
      <c r="AF8324" s="46"/>
      <c r="AG8324" s="46">
        <f>IF(AND(AF8324="",P8324=""),0,IF((AF8324=""),P8324,IF((P8324=""),AF8324,AF8324+P8324)))</f>
        <v>6210</v>
      </c>
      <c r="AH8324" s="46">
        <f>IF( (AA8324=""),AG8324*1,AG8324*(AA8324/100) )</f>
        <v>6210</v>
      </c>
      <c r="AI8324" s="46">
        <v>0</v>
      </c>
      <c r="AJ8324" s="46">
        <f>IF((AI8324-AH8324) &gt; 1,0,IF((AI8324-AH8324)&lt;0,AH8324-AI8324,AI8324-AH8324))</f>
        <v>6210</v>
      </c>
      <c r="AK8324" s="46">
        <v>0.02</v>
      </c>
      <c r="AL8324" s="46">
        <f>AJ8324*(AK8324/100)</f>
        <v>1.242</v>
      </c>
    </row>
    <row r="8325" spans="1:38" x14ac:dyDescent="0.45">
      <c r="A8325" s="16"/>
      <c r="B8325" s="21"/>
      <c r="C8325" s="16"/>
      <c r="D8325" s="16"/>
      <c r="E8325" s="56"/>
      <c r="F8325" s="56"/>
      <c r="G8325" s="57"/>
      <c r="H8325" s="56"/>
      <c r="I8325" s="56"/>
      <c r="J8325" s="56">
        <v>0</v>
      </c>
      <c r="K8325" s="56">
        <v>0</v>
      </c>
      <c r="L8325" s="71">
        <v>10.5</v>
      </c>
      <c r="M8325" s="56" t="s">
        <v>208</v>
      </c>
      <c r="N8325" s="46">
        <f>((J8325*400)+(K8325*100))+L8325</f>
        <v>10.5</v>
      </c>
      <c r="O8325" s="46">
        <v>230</v>
      </c>
      <c r="P8325" s="46">
        <f>N8325*O8325</f>
        <v>2415</v>
      </c>
      <c r="Q8325" s="56"/>
      <c r="R8325" s="58"/>
      <c r="S8325" s="59"/>
      <c r="T8325" s="58"/>
      <c r="U8325" s="58"/>
      <c r="V8325" s="60"/>
      <c r="W8325" s="56"/>
      <c r="X8325" s="56"/>
      <c r="Y8325" s="56"/>
      <c r="Z8325" s="46"/>
      <c r="AA8325" s="66"/>
      <c r="AB8325" s="46"/>
      <c r="AC8325" s="46"/>
      <c r="AD8325" s="61"/>
      <c r="AE8325" s="61"/>
      <c r="AF8325" s="46"/>
      <c r="AG8325" s="46">
        <f>IF(AND(AF8325="",P8325=""),0,IF((AF8325=""),P8325,IF((P8325=""),AF8325,AF8325+P8325)))</f>
        <v>2415</v>
      </c>
      <c r="AH8325" s="46">
        <f>IF( (AA8325=""),AG8325*1,AG8325*(AA8325/100) )</f>
        <v>2415</v>
      </c>
      <c r="AI8325" s="46">
        <v>0</v>
      </c>
      <c r="AJ8325" s="46">
        <f>IF((AI8325-AH8325) &gt; 1,0,IF((AI8325-AH8325)&lt;0,AH8325-AI8325,AI8325-AH8325))</f>
        <v>2415</v>
      </c>
      <c r="AK8325" s="46">
        <v>0.02</v>
      </c>
      <c r="AL8325" s="46">
        <f>AJ8325*(AK8325/100)</f>
        <v>0.48300000000000004</v>
      </c>
    </row>
    <row r="8326" spans="1:38" x14ac:dyDescent="0.45">
      <c r="A8326" s="16"/>
      <c r="B8326" s="21"/>
      <c r="C8326" s="16"/>
      <c r="D8326" s="16"/>
      <c r="E8326" s="56"/>
      <c r="F8326" s="56"/>
      <c r="G8326" s="57"/>
      <c r="H8326" s="56"/>
      <c r="I8326" s="56"/>
      <c r="J8326" s="56"/>
      <c r="K8326" s="56"/>
      <c r="L8326" s="71"/>
      <c r="M8326" s="56"/>
      <c r="N8326" s="46"/>
      <c r="O8326" s="46"/>
      <c r="P8326" s="46"/>
      <c r="Q8326" s="73">
        <v>1</v>
      </c>
      <c r="R8326" s="58" t="s">
        <v>12040</v>
      </c>
      <c r="S8326" s="59">
        <v>3770400038054</v>
      </c>
      <c r="T8326" s="58" t="s">
        <v>12041</v>
      </c>
      <c r="U8326" s="58" t="s">
        <v>12044</v>
      </c>
      <c r="V8326" s="60"/>
      <c r="W8326" s="56" t="s">
        <v>210</v>
      </c>
      <c r="X8326" s="56" t="s">
        <v>211</v>
      </c>
      <c r="Y8326" s="56" t="s">
        <v>212</v>
      </c>
      <c r="Z8326" s="46">
        <v>108</v>
      </c>
      <c r="AA8326" s="66">
        <v>72</v>
      </c>
      <c r="AB8326" s="46">
        <v>6900</v>
      </c>
      <c r="AC8326" s="46">
        <f>Z8326*AB8326</f>
        <v>745200</v>
      </c>
      <c r="AD8326" s="61">
        <v>5</v>
      </c>
      <c r="AE8326" s="61">
        <v>5</v>
      </c>
      <c r="AF8326" s="46">
        <f>(AC8326*(100-AE8326))/100</f>
        <v>707940</v>
      </c>
      <c r="AG8326" s="46">
        <f>IF( (AF8326=""),0,SUM(AF8326:AF8326) )</f>
        <v>707940</v>
      </c>
      <c r="AH8326" s="46">
        <f>(AG8326/100)*(AA8326)</f>
        <v>509716.8</v>
      </c>
      <c r="AI8326" s="46">
        <v>0</v>
      </c>
      <c r="AJ8326" s="46">
        <f>IF((AI8326-AH8326) &gt; 1,0,IF((AI8326-AH8326)&lt;0,AH8326-AI8326,AI8326-AH8326))</f>
        <v>509716.8</v>
      </c>
      <c r="AK8326" s="46">
        <v>0.02</v>
      </c>
      <c r="AL8326" s="46">
        <f>AJ8326*(AK8326/100)</f>
        <v>101.94336</v>
      </c>
    </row>
    <row r="8327" spans="1:38" x14ac:dyDescent="0.45">
      <c r="A8327" s="16"/>
      <c r="B8327" s="21"/>
      <c r="C8327" s="16"/>
      <c r="D8327" s="16"/>
      <c r="E8327" s="56"/>
      <c r="F8327" s="56"/>
      <c r="G8327" s="57"/>
      <c r="H8327" s="56"/>
      <c r="I8327" s="56"/>
      <c r="J8327" s="56"/>
      <c r="K8327" s="56"/>
      <c r="L8327" s="71"/>
      <c r="M8327" s="56"/>
      <c r="N8327" s="46"/>
      <c r="O8327" s="46"/>
      <c r="P8327" s="46"/>
      <c r="Q8327" s="56"/>
      <c r="R8327" s="58"/>
      <c r="S8327" s="59"/>
      <c r="T8327" s="58"/>
      <c r="U8327" s="58"/>
      <c r="V8327" s="60"/>
      <c r="W8327" s="56"/>
      <c r="X8327" s="56"/>
      <c r="Y8327" s="56"/>
      <c r="Z8327" s="46"/>
      <c r="AA8327" s="66"/>
      <c r="AB8327" s="46"/>
      <c r="AC8327" s="46"/>
      <c r="AD8327" s="61"/>
      <c r="AE8327" s="61"/>
      <c r="AF8327" s="46"/>
      <c r="AG8327" s="46"/>
      <c r="AH8327" s="46"/>
      <c r="AI8327" s="46"/>
      <c r="AJ8327" s="46"/>
      <c r="AK8327" s="46"/>
      <c r="AL8327" s="46"/>
    </row>
    <row r="8328" spans="1:38" x14ac:dyDescent="0.45">
      <c r="A8328" s="16"/>
      <c r="B8328" s="21"/>
      <c r="C8328" s="16"/>
      <c r="D8328" s="16"/>
      <c r="E8328" s="56"/>
      <c r="F8328" s="56"/>
      <c r="G8328" s="57"/>
      <c r="H8328" s="56"/>
      <c r="I8328" s="56"/>
      <c r="J8328" s="56"/>
      <c r="K8328" s="56"/>
      <c r="L8328" s="71"/>
      <c r="M8328" s="56"/>
      <c r="N8328" s="46"/>
      <c r="O8328" s="46"/>
      <c r="P8328" s="46"/>
      <c r="Q8328" s="73">
        <v>2</v>
      </c>
      <c r="R8328" s="58" t="s">
        <v>12040</v>
      </c>
      <c r="S8328" s="59">
        <v>3770400038054</v>
      </c>
      <c r="T8328" s="58" t="s">
        <v>12041</v>
      </c>
      <c r="U8328" s="58" t="s">
        <v>12044</v>
      </c>
      <c r="V8328" s="60"/>
      <c r="W8328" s="56" t="s">
        <v>210</v>
      </c>
      <c r="X8328" s="56" t="s">
        <v>211</v>
      </c>
      <c r="Y8328" s="56" t="s">
        <v>212</v>
      </c>
      <c r="Z8328" s="46">
        <v>42</v>
      </c>
      <c r="AA8328" s="66">
        <v>28</v>
      </c>
      <c r="AB8328" s="46">
        <v>6900</v>
      </c>
      <c r="AC8328" s="46">
        <f>Z8328*AB8328</f>
        <v>289800</v>
      </c>
      <c r="AD8328" s="61">
        <v>5</v>
      </c>
      <c r="AE8328" s="61">
        <v>5</v>
      </c>
      <c r="AF8328" s="46">
        <f>(AC8328*(100-AE8328))/100</f>
        <v>275310</v>
      </c>
      <c r="AG8328" s="46">
        <f>IF( (AF8328=""),0,SUM(AF8328:AF8328) )</f>
        <v>275310</v>
      </c>
      <c r="AH8328" s="46">
        <f>(AG8328/100)*(AA8328)</f>
        <v>77086.8</v>
      </c>
      <c r="AI8328" s="46">
        <v>0</v>
      </c>
      <c r="AJ8328" s="46">
        <f>IF((AI8328-AH8328) &gt; 1,0,IF((AI8328-AH8328)&lt;0,AH8328-AI8328,AI8328-AH8328))</f>
        <v>77086.8</v>
      </c>
      <c r="AK8328" s="46">
        <v>0.02</v>
      </c>
      <c r="AL8328" s="46">
        <f>AJ8328*(AK8328/100)</f>
        <v>15.417360000000002</v>
      </c>
    </row>
    <row r="8329" spans="1:38" x14ac:dyDescent="0.45">
      <c r="A8329" s="16"/>
      <c r="B8329" s="21"/>
      <c r="C8329" s="16"/>
      <c r="D8329" s="16"/>
      <c r="E8329" s="56"/>
      <c r="F8329" s="56"/>
      <c r="G8329" s="57"/>
      <c r="H8329" s="56"/>
      <c r="I8329" s="56"/>
      <c r="J8329" s="56"/>
      <c r="K8329" s="56"/>
      <c r="L8329" s="71"/>
      <c r="M8329" s="56"/>
      <c r="N8329" s="46"/>
      <c r="O8329" s="46" t="s">
        <v>54</v>
      </c>
      <c r="P8329" s="46">
        <f>SUM(P8322:P8328)</f>
        <v>566845</v>
      </c>
      <c r="Q8329" s="56"/>
      <c r="R8329" s="58"/>
      <c r="S8329" s="59"/>
      <c r="T8329" s="58"/>
      <c r="U8329" s="58"/>
      <c r="V8329" s="60"/>
      <c r="W8329" s="56"/>
      <c r="X8329" s="56"/>
      <c r="Y8329" s="56"/>
      <c r="Z8329" s="46"/>
      <c r="AA8329" s="66"/>
      <c r="AB8329" s="46"/>
      <c r="AC8329" s="46"/>
      <c r="AD8329" s="61"/>
      <c r="AE8329" s="61"/>
      <c r="AF8329" s="46"/>
      <c r="AG8329" s="46"/>
      <c r="AH8329" s="46">
        <f>SUM(AH8322:AH8328)</f>
        <v>1153648.6000000001</v>
      </c>
      <c r="AI8329" s="46"/>
      <c r="AJ8329" s="46">
        <f>SUM(AJ8322:AJ8328)</f>
        <v>595428.6</v>
      </c>
      <c r="AK8329" s="46"/>
      <c r="AL8329" s="46">
        <f>SUM(AL8322:AL8328)</f>
        <v>119.08571999999999</v>
      </c>
    </row>
    <row r="8330" spans="1:38" x14ac:dyDescent="0.45">
      <c r="A8330" s="16" t="s">
        <v>12045</v>
      </c>
      <c r="B8330" s="21">
        <v>3770400005318</v>
      </c>
      <c r="C8330" s="16" t="s">
        <v>12046</v>
      </c>
      <c r="D8330" s="16" t="s">
        <v>12047</v>
      </c>
      <c r="E8330" s="56">
        <v>4939</v>
      </c>
      <c r="F8330" s="56">
        <v>6729</v>
      </c>
      <c r="G8330" s="57" t="s">
        <v>12048</v>
      </c>
      <c r="H8330" s="56" t="s">
        <v>42</v>
      </c>
      <c r="I8330" s="56">
        <v>2612</v>
      </c>
      <c r="J8330" s="56"/>
      <c r="K8330" s="56"/>
      <c r="L8330" s="71"/>
      <c r="M8330" s="56"/>
      <c r="N8330" s="46"/>
      <c r="O8330" s="46"/>
      <c r="P8330" s="46"/>
      <c r="Q8330" s="56"/>
      <c r="R8330" s="58"/>
      <c r="S8330" s="59"/>
      <c r="T8330" s="58"/>
      <c r="U8330" s="58"/>
      <c r="V8330" s="60"/>
      <c r="W8330" s="56"/>
      <c r="X8330" s="56"/>
      <c r="Y8330" s="56"/>
      <c r="Z8330" s="46"/>
      <c r="AA8330" s="66"/>
      <c r="AB8330" s="46"/>
      <c r="AC8330" s="46"/>
      <c r="AD8330" s="61"/>
      <c r="AE8330" s="61"/>
      <c r="AF8330" s="46"/>
      <c r="AG8330" s="46"/>
      <c r="AH8330" s="46"/>
      <c r="AI8330" s="46"/>
      <c r="AJ8330" s="46"/>
      <c r="AK8330" s="46"/>
      <c r="AL8330" s="46"/>
    </row>
    <row r="8331" spans="1:38" x14ac:dyDescent="0.45">
      <c r="A8331" s="16"/>
      <c r="B8331" s="21"/>
      <c r="C8331" s="16"/>
      <c r="D8331" s="16"/>
      <c r="E8331" s="56">
        <v>4940</v>
      </c>
      <c r="F8331" s="56">
        <v>1748</v>
      </c>
      <c r="G8331" s="57" t="s">
        <v>12049</v>
      </c>
      <c r="H8331" s="56" t="s">
        <v>42</v>
      </c>
      <c r="I8331" s="56">
        <v>9323</v>
      </c>
      <c r="J8331" s="56">
        <v>7</v>
      </c>
      <c r="K8331" s="56">
        <v>2</v>
      </c>
      <c r="L8331" s="71">
        <v>82</v>
      </c>
      <c r="M8331" s="56" t="s">
        <v>208</v>
      </c>
      <c r="N8331" s="46">
        <f>((J8331*400)+(K8331*100))+L8331</f>
        <v>3082</v>
      </c>
      <c r="O8331" s="46">
        <v>380</v>
      </c>
      <c r="P8331" s="46">
        <f>N8331*O8331</f>
        <v>1171160</v>
      </c>
      <c r="Q8331" s="56">
        <v>1</v>
      </c>
      <c r="R8331" s="58" t="s">
        <v>12045</v>
      </c>
      <c r="S8331" s="59">
        <v>3770400005318</v>
      </c>
      <c r="T8331" s="58" t="s">
        <v>12046</v>
      </c>
      <c r="U8331" s="58" t="s">
        <v>12050</v>
      </c>
      <c r="V8331" s="60"/>
      <c r="W8331" s="56" t="s">
        <v>4358</v>
      </c>
      <c r="X8331" s="56" t="s">
        <v>211</v>
      </c>
      <c r="Y8331" s="56" t="s">
        <v>699</v>
      </c>
      <c r="Z8331" s="46">
        <v>30</v>
      </c>
      <c r="AA8331" s="66">
        <v>6.25</v>
      </c>
      <c r="AB8331" s="46">
        <v>6900</v>
      </c>
      <c r="AC8331" s="46">
        <f t="shared" ref="AC8331:AC8346" si="252">Z8331*AB8331</f>
        <v>207000</v>
      </c>
      <c r="AD8331" s="61">
        <v>5</v>
      </c>
      <c r="AE8331" s="61">
        <v>5</v>
      </c>
      <c r="AF8331" s="46">
        <f t="shared" ref="AF8331:AF8346" si="253">(AC8331*(100-AE8331))/100</f>
        <v>196650</v>
      </c>
      <c r="AG8331" s="46">
        <f>IF(AND(AF8331="",P8331=""),0,IF((AF8331=""),P8331, IF( (P8331=""),AF8331,SUM(AF8331:AF8346)+P8331)))</f>
        <v>4317560</v>
      </c>
      <c r="AH8331" s="46">
        <f t="shared" ref="AH8331:AH8346" si="254">IF( (AA8331=""),AG8331*1,AG8331*(AA8331/100) )</f>
        <v>269847.5</v>
      </c>
      <c r="AI8331" s="46">
        <v>0</v>
      </c>
      <c r="AJ8331" s="46">
        <f t="shared" ref="AJ8331:AJ8346" si="255">IF((AI8331-AH8331) &gt; 1,0,IF((AI8331-AH8331)&lt;0,AH8331-AI8331,AI8331-AH8331))</f>
        <v>269847.5</v>
      </c>
      <c r="AK8331" s="46">
        <v>0.3</v>
      </c>
      <c r="AL8331" s="46">
        <f t="shared" ref="AL8331:AL8346" si="256">AJ8331*(AK8331/100)</f>
        <v>809.54250000000002</v>
      </c>
    </row>
    <row r="8332" spans="1:38" x14ac:dyDescent="0.45">
      <c r="A8332" s="16"/>
      <c r="B8332" s="21"/>
      <c r="C8332" s="16"/>
      <c r="D8332" s="16"/>
      <c r="E8332" s="56"/>
      <c r="F8332" s="56"/>
      <c r="G8332" s="57"/>
      <c r="H8332" s="56"/>
      <c r="I8332" s="56"/>
      <c r="J8332" s="56"/>
      <c r="K8332" s="56"/>
      <c r="L8332" s="71"/>
      <c r="M8332" s="56"/>
      <c r="N8332" s="46"/>
      <c r="O8332" s="46"/>
      <c r="P8332" s="46"/>
      <c r="Q8332" s="56"/>
      <c r="R8332" s="58"/>
      <c r="S8332" s="59"/>
      <c r="T8332" s="58"/>
      <c r="U8332" s="58"/>
      <c r="V8332" s="60"/>
      <c r="W8332" s="56" t="s">
        <v>210</v>
      </c>
      <c r="X8332" s="56"/>
      <c r="Y8332" s="56" t="s">
        <v>699</v>
      </c>
      <c r="Z8332" s="46">
        <v>30</v>
      </c>
      <c r="AA8332" s="66">
        <v>6.25</v>
      </c>
      <c r="AB8332" s="46">
        <v>6900</v>
      </c>
      <c r="AC8332" s="46">
        <f t="shared" si="252"/>
        <v>207000</v>
      </c>
      <c r="AD8332" s="61">
        <v>5</v>
      </c>
      <c r="AE8332" s="61">
        <v>5</v>
      </c>
      <c r="AF8332" s="46">
        <f t="shared" si="253"/>
        <v>196650</v>
      </c>
      <c r="AG8332" s="46">
        <f>IF(AND(AF8332="",P8331=""),0,IF((AF8332=""),P8331, IF( (P8331=""),AF8332,SUM(AF8331:AF8346)+P8331)))</f>
        <v>4317560</v>
      </c>
      <c r="AH8332" s="46">
        <f t="shared" si="254"/>
        <v>269847.5</v>
      </c>
      <c r="AI8332" s="46">
        <v>0</v>
      </c>
      <c r="AJ8332" s="46">
        <f t="shared" si="255"/>
        <v>269847.5</v>
      </c>
      <c r="AK8332" s="46">
        <v>0.02</v>
      </c>
      <c r="AL8332" s="46">
        <f t="shared" si="256"/>
        <v>53.969500000000004</v>
      </c>
    </row>
    <row r="8333" spans="1:38" x14ac:dyDescent="0.45">
      <c r="A8333" s="16"/>
      <c r="B8333" s="21"/>
      <c r="C8333" s="16"/>
      <c r="D8333" s="16"/>
      <c r="E8333" s="56"/>
      <c r="F8333" s="56"/>
      <c r="G8333" s="57"/>
      <c r="H8333" s="56"/>
      <c r="I8333" s="56"/>
      <c r="J8333" s="56"/>
      <c r="K8333" s="56"/>
      <c r="L8333" s="71"/>
      <c r="M8333" s="56"/>
      <c r="N8333" s="46"/>
      <c r="O8333" s="46"/>
      <c r="P8333" s="46"/>
      <c r="Q8333" s="56"/>
      <c r="R8333" s="58"/>
      <c r="S8333" s="59"/>
      <c r="T8333" s="58"/>
      <c r="U8333" s="58"/>
      <c r="V8333" s="60"/>
      <c r="W8333" s="56" t="s">
        <v>4358</v>
      </c>
      <c r="X8333" s="56"/>
      <c r="Y8333" s="56" t="s">
        <v>699</v>
      </c>
      <c r="Z8333" s="46">
        <v>30</v>
      </c>
      <c r="AA8333" s="66">
        <v>6.25</v>
      </c>
      <c r="AB8333" s="46">
        <v>6900</v>
      </c>
      <c r="AC8333" s="46">
        <f t="shared" si="252"/>
        <v>207000</v>
      </c>
      <c r="AD8333" s="61">
        <v>5</v>
      </c>
      <c r="AE8333" s="61">
        <v>5</v>
      </c>
      <c r="AF8333" s="46">
        <f t="shared" si="253"/>
        <v>196650</v>
      </c>
      <c r="AG8333" s="46">
        <f>IF(AND(AF8333="",P8331=""),0,IF((AF8333=""),P8331, IF( (P8331=""),AF8333,SUM(AF8331:AF8346)+P8331)))</f>
        <v>4317560</v>
      </c>
      <c r="AH8333" s="46">
        <f t="shared" si="254"/>
        <v>269847.5</v>
      </c>
      <c r="AI8333" s="46">
        <v>0</v>
      </c>
      <c r="AJ8333" s="46">
        <f t="shared" si="255"/>
        <v>269847.5</v>
      </c>
      <c r="AK8333" s="46">
        <v>0.02</v>
      </c>
      <c r="AL8333" s="46">
        <f t="shared" si="256"/>
        <v>53.969500000000004</v>
      </c>
    </row>
    <row r="8334" spans="1:38" x14ac:dyDescent="0.45">
      <c r="A8334" s="16"/>
      <c r="B8334" s="21"/>
      <c r="C8334" s="16"/>
      <c r="D8334" s="16"/>
      <c r="E8334" s="56"/>
      <c r="F8334" s="56"/>
      <c r="G8334" s="57"/>
      <c r="H8334" s="56"/>
      <c r="I8334" s="56"/>
      <c r="J8334" s="56"/>
      <c r="K8334" s="56"/>
      <c r="L8334" s="71"/>
      <c r="M8334" s="56"/>
      <c r="N8334" s="46"/>
      <c r="O8334" s="46"/>
      <c r="P8334" s="46"/>
      <c r="Q8334" s="56"/>
      <c r="R8334" s="58"/>
      <c r="S8334" s="59"/>
      <c r="T8334" s="58"/>
      <c r="U8334" s="58"/>
      <c r="V8334" s="60"/>
      <c r="W8334" s="56" t="s">
        <v>210</v>
      </c>
      <c r="X8334" s="56"/>
      <c r="Y8334" s="56" t="s">
        <v>699</v>
      </c>
      <c r="Z8334" s="46">
        <v>30</v>
      </c>
      <c r="AA8334" s="66">
        <v>6.25</v>
      </c>
      <c r="AB8334" s="46">
        <v>6900</v>
      </c>
      <c r="AC8334" s="46">
        <f t="shared" si="252"/>
        <v>207000</v>
      </c>
      <c r="AD8334" s="61">
        <v>5</v>
      </c>
      <c r="AE8334" s="61">
        <v>5</v>
      </c>
      <c r="AF8334" s="46">
        <f t="shared" si="253"/>
        <v>196650</v>
      </c>
      <c r="AG8334" s="46">
        <f>IF(AND(AF8334="",P8331=""),0,IF((AF8334=""),P8331, IF( (P8331=""),AF8334,SUM(AF8331:AF8346)+P8331)))</f>
        <v>4317560</v>
      </c>
      <c r="AH8334" s="46">
        <f t="shared" si="254"/>
        <v>269847.5</v>
      </c>
      <c r="AI8334" s="46">
        <v>0</v>
      </c>
      <c r="AJ8334" s="46">
        <f t="shared" si="255"/>
        <v>269847.5</v>
      </c>
      <c r="AK8334" s="46">
        <v>0.02</v>
      </c>
      <c r="AL8334" s="46">
        <f t="shared" si="256"/>
        <v>53.969500000000004</v>
      </c>
    </row>
    <row r="8335" spans="1:38" x14ac:dyDescent="0.45">
      <c r="A8335" s="16"/>
      <c r="B8335" s="21"/>
      <c r="C8335" s="16"/>
      <c r="D8335" s="16"/>
      <c r="E8335" s="56"/>
      <c r="F8335" s="56"/>
      <c r="G8335" s="57"/>
      <c r="H8335" s="56"/>
      <c r="I8335" s="56"/>
      <c r="J8335" s="56"/>
      <c r="K8335" s="56"/>
      <c r="L8335" s="71"/>
      <c r="M8335" s="56"/>
      <c r="N8335" s="46"/>
      <c r="O8335" s="46"/>
      <c r="P8335" s="46"/>
      <c r="Q8335" s="56"/>
      <c r="R8335" s="58"/>
      <c r="S8335" s="59"/>
      <c r="T8335" s="58"/>
      <c r="U8335" s="58"/>
      <c r="V8335" s="60"/>
      <c r="W8335" s="56" t="s">
        <v>4358</v>
      </c>
      <c r="X8335" s="56"/>
      <c r="Y8335" s="56" t="s">
        <v>699</v>
      </c>
      <c r="Z8335" s="46">
        <v>30</v>
      </c>
      <c r="AA8335" s="66">
        <v>6.25</v>
      </c>
      <c r="AB8335" s="46">
        <v>6900</v>
      </c>
      <c r="AC8335" s="46">
        <f t="shared" si="252"/>
        <v>207000</v>
      </c>
      <c r="AD8335" s="61">
        <v>5</v>
      </c>
      <c r="AE8335" s="61">
        <v>5</v>
      </c>
      <c r="AF8335" s="46">
        <f t="shared" si="253"/>
        <v>196650</v>
      </c>
      <c r="AG8335" s="46">
        <f>IF(AND(AF8335="",P8331=""),0,IF((AF8335=""),P8331, IF( (P8331=""),AF8335,SUM(AF8331:AF8346)+P8331)))</f>
        <v>4317560</v>
      </c>
      <c r="AH8335" s="46">
        <f t="shared" si="254"/>
        <v>269847.5</v>
      </c>
      <c r="AI8335" s="46">
        <v>0</v>
      </c>
      <c r="AJ8335" s="46">
        <f t="shared" si="255"/>
        <v>269847.5</v>
      </c>
      <c r="AK8335" s="46">
        <v>0.02</v>
      </c>
      <c r="AL8335" s="46">
        <f t="shared" si="256"/>
        <v>53.969500000000004</v>
      </c>
    </row>
    <row r="8336" spans="1:38" x14ac:dyDescent="0.45">
      <c r="A8336" s="16"/>
      <c r="B8336" s="21"/>
      <c r="C8336" s="16"/>
      <c r="D8336" s="16"/>
      <c r="E8336" s="56"/>
      <c r="F8336" s="56"/>
      <c r="G8336" s="57"/>
      <c r="H8336" s="56"/>
      <c r="I8336" s="56"/>
      <c r="J8336" s="56"/>
      <c r="K8336" s="56"/>
      <c r="L8336" s="71"/>
      <c r="M8336" s="56"/>
      <c r="N8336" s="46"/>
      <c r="O8336" s="46"/>
      <c r="P8336" s="46"/>
      <c r="Q8336" s="56"/>
      <c r="R8336" s="58"/>
      <c r="S8336" s="59"/>
      <c r="T8336" s="58"/>
      <c r="U8336" s="58"/>
      <c r="V8336" s="60"/>
      <c r="W8336" s="56" t="s">
        <v>4358</v>
      </c>
      <c r="X8336" s="56"/>
      <c r="Y8336" s="56" t="s">
        <v>699</v>
      </c>
      <c r="Z8336" s="46">
        <v>30</v>
      </c>
      <c r="AA8336" s="66">
        <v>6.25</v>
      </c>
      <c r="AB8336" s="46">
        <v>6900</v>
      </c>
      <c r="AC8336" s="46">
        <f t="shared" si="252"/>
        <v>207000</v>
      </c>
      <c r="AD8336" s="61">
        <v>5</v>
      </c>
      <c r="AE8336" s="61">
        <v>5</v>
      </c>
      <c r="AF8336" s="46">
        <f t="shared" si="253"/>
        <v>196650</v>
      </c>
      <c r="AG8336" s="46">
        <f>IF(AND(AF8336="",P8331=""),0,IF((AF8336=""),P8331, IF( (P8331=""),AF8336,SUM(AF8331:AF8346)+P8331)))</f>
        <v>4317560</v>
      </c>
      <c r="AH8336" s="46">
        <f t="shared" si="254"/>
        <v>269847.5</v>
      </c>
      <c r="AI8336" s="46">
        <v>0</v>
      </c>
      <c r="AJ8336" s="46">
        <f t="shared" si="255"/>
        <v>269847.5</v>
      </c>
      <c r="AK8336" s="46">
        <v>0.02</v>
      </c>
      <c r="AL8336" s="46">
        <f t="shared" si="256"/>
        <v>53.969500000000004</v>
      </c>
    </row>
    <row r="8337" spans="1:38" x14ac:dyDescent="0.45">
      <c r="A8337" s="16"/>
      <c r="B8337" s="21"/>
      <c r="C8337" s="16"/>
      <c r="D8337" s="16"/>
      <c r="E8337" s="56"/>
      <c r="F8337" s="56"/>
      <c r="G8337" s="57"/>
      <c r="H8337" s="56"/>
      <c r="I8337" s="56"/>
      <c r="J8337" s="56"/>
      <c r="K8337" s="56"/>
      <c r="L8337" s="71"/>
      <c r="M8337" s="56"/>
      <c r="N8337" s="46"/>
      <c r="O8337" s="46"/>
      <c r="P8337" s="46"/>
      <c r="Q8337" s="56"/>
      <c r="R8337" s="58"/>
      <c r="S8337" s="59"/>
      <c r="T8337" s="58"/>
      <c r="U8337" s="58"/>
      <c r="V8337" s="60"/>
      <c r="W8337" s="56" t="s">
        <v>4358</v>
      </c>
      <c r="X8337" s="56"/>
      <c r="Y8337" s="56" t="s">
        <v>699</v>
      </c>
      <c r="Z8337" s="46">
        <v>30</v>
      </c>
      <c r="AA8337" s="66">
        <v>6.25</v>
      </c>
      <c r="AB8337" s="46">
        <v>6900</v>
      </c>
      <c r="AC8337" s="46">
        <f t="shared" si="252"/>
        <v>207000</v>
      </c>
      <c r="AD8337" s="61">
        <v>5</v>
      </c>
      <c r="AE8337" s="61">
        <v>5</v>
      </c>
      <c r="AF8337" s="46">
        <f t="shared" si="253"/>
        <v>196650</v>
      </c>
      <c r="AG8337" s="46">
        <f>IF(AND(AF8337="",P8331=""),0,IF((AF8337=""),P8331, IF( (P8331=""),AF8337,SUM(AF8331:AF8346)+P8331)))</f>
        <v>4317560</v>
      </c>
      <c r="AH8337" s="46">
        <f t="shared" si="254"/>
        <v>269847.5</v>
      </c>
      <c r="AI8337" s="46">
        <v>0</v>
      </c>
      <c r="AJ8337" s="46">
        <f t="shared" si="255"/>
        <v>269847.5</v>
      </c>
      <c r="AK8337" s="46">
        <v>0.02</v>
      </c>
      <c r="AL8337" s="46">
        <f t="shared" si="256"/>
        <v>53.969500000000004</v>
      </c>
    </row>
    <row r="8338" spans="1:38" x14ac:dyDescent="0.45">
      <c r="A8338" s="16"/>
      <c r="B8338" s="21"/>
      <c r="C8338" s="16"/>
      <c r="D8338" s="16"/>
      <c r="E8338" s="56"/>
      <c r="F8338" s="56"/>
      <c r="G8338" s="57"/>
      <c r="H8338" s="56"/>
      <c r="I8338" s="56"/>
      <c r="J8338" s="56"/>
      <c r="K8338" s="56"/>
      <c r="L8338" s="71"/>
      <c r="M8338" s="56"/>
      <c r="N8338" s="46"/>
      <c r="O8338" s="46"/>
      <c r="P8338" s="46"/>
      <c r="Q8338" s="56"/>
      <c r="R8338" s="58"/>
      <c r="S8338" s="59"/>
      <c r="T8338" s="58"/>
      <c r="U8338" s="58"/>
      <c r="V8338" s="60"/>
      <c r="W8338" s="56" t="s">
        <v>4358</v>
      </c>
      <c r="X8338" s="56"/>
      <c r="Y8338" s="56" t="s">
        <v>699</v>
      </c>
      <c r="Z8338" s="46">
        <v>30</v>
      </c>
      <c r="AA8338" s="66">
        <v>6.25</v>
      </c>
      <c r="AB8338" s="46">
        <v>6900</v>
      </c>
      <c r="AC8338" s="46">
        <f t="shared" si="252"/>
        <v>207000</v>
      </c>
      <c r="AD8338" s="61">
        <v>5</v>
      </c>
      <c r="AE8338" s="61">
        <v>5</v>
      </c>
      <c r="AF8338" s="46">
        <f t="shared" si="253"/>
        <v>196650</v>
      </c>
      <c r="AG8338" s="46">
        <f>IF(AND(AF8338="",P8331=""),0,IF((AF8338=""),P8331, IF( (P8331=""),AF8338,SUM(AF8331:AF8346)+P8331)))</f>
        <v>4317560</v>
      </c>
      <c r="AH8338" s="46">
        <f t="shared" si="254"/>
        <v>269847.5</v>
      </c>
      <c r="AI8338" s="46">
        <v>0</v>
      </c>
      <c r="AJ8338" s="46">
        <f t="shared" si="255"/>
        <v>269847.5</v>
      </c>
      <c r="AK8338" s="46">
        <v>0.02</v>
      </c>
      <c r="AL8338" s="46">
        <f t="shared" si="256"/>
        <v>53.969500000000004</v>
      </c>
    </row>
    <row r="8339" spans="1:38" x14ac:dyDescent="0.45">
      <c r="A8339" s="16"/>
      <c r="B8339" s="21"/>
      <c r="C8339" s="16"/>
      <c r="D8339" s="16"/>
      <c r="E8339" s="56"/>
      <c r="F8339" s="56"/>
      <c r="G8339" s="57"/>
      <c r="H8339" s="56"/>
      <c r="I8339" s="56"/>
      <c r="J8339" s="56"/>
      <c r="K8339" s="56"/>
      <c r="L8339" s="71"/>
      <c r="M8339" s="56"/>
      <c r="N8339" s="46"/>
      <c r="O8339" s="46"/>
      <c r="P8339" s="46"/>
      <c r="Q8339" s="56"/>
      <c r="R8339" s="58"/>
      <c r="S8339" s="59"/>
      <c r="T8339" s="58"/>
      <c r="U8339" s="58"/>
      <c r="V8339" s="60"/>
      <c r="W8339" s="56" t="s">
        <v>4358</v>
      </c>
      <c r="X8339" s="56"/>
      <c r="Y8339" s="56" t="s">
        <v>699</v>
      </c>
      <c r="Z8339" s="46">
        <v>30</v>
      </c>
      <c r="AA8339" s="66">
        <v>6.25</v>
      </c>
      <c r="AB8339" s="46">
        <v>6900</v>
      </c>
      <c r="AC8339" s="46">
        <f t="shared" si="252"/>
        <v>207000</v>
      </c>
      <c r="AD8339" s="61">
        <v>5</v>
      </c>
      <c r="AE8339" s="61">
        <v>5</v>
      </c>
      <c r="AF8339" s="46">
        <f t="shared" si="253"/>
        <v>196650</v>
      </c>
      <c r="AG8339" s="46">
        <f>IF(AND(AF8339="",P8331=""),0,IF((AF8339=""),P8331, IF( (P8331=""),AF8339,SUM(AF8331:AF8346)+P8331)))</f>
        <v>4317560</v>
      </c>
      <c r="AH8339" s="46">
        <f t="shared" si="254"/>
        <v>269847.5</v>
      </c>
      <c r="AI8339" s="46">
        <v>0</v>
      </c>
      <c r="AJ8339" s="46">
        <f t="shared" si="255"/>
        <v>269847.5</v>
      </c>
      <c r="AK8339" s="46">
        <v>0.02</v>
      </c>
      <c r="AL8339" s="46">
        <f t="shared" si="256"/>
        <v>53.969500000000004</v>
      </c>
    </row>
    <row r="8340" spans="1:38" x14ac:dyDescent="0.45">
      <c r="A8340" s="16"/>
      <c r="B8340" s="21"/>
      <c r="C8340" s="16"/>
      <c r="D8340" s="16"/>
      <c r="E8340" s="56"/>
      <c r="F8340" s="56"/>
      <c r="G8340" s="57"/>
      <c r="H8340" s="56"/>
      <c r="I8340" s="56"/>
      <c r="J8340" s="56"/>
      <c r="K8340" s="56"/>
      <c r="L8340" s="71"/>
      <c r="M8340" s="56"/>
      <c r="N8340" s="46"/>
      <c r="O8340" s="46"/>
      <c r="P8340" s="46"/>
      <c r="Q8340" s="56"/>
      <c r="R8340" s="58"/>
      <c r="S8340" s="59"/>
      <c r="T8340" s="58"/>
      <c r="U8340" s="58"/>
      <c r="V8340" s="60"/>
      <c r="W8340" s="56" t="s">
        <v>4358</v>
      </c>
      <c r="X8340" s="56"/>
      <c r="Y8340" s="56" t="s">
        <v>699</v>
      </c>
      <c r="Z8340" s="46">
        <v>30</v>
      </c>
      <c r="AA8340" s="66">
        <v>6.25</v>
      </c>
      <c r="AB8340" s="46">
        <v>6900</v>
      </c>
      <c r="AC8340" s="46">
        <f t="shared" si="252"/>
        <v>207000</v>
      </c>
      <c r="AD8340" s="61">
        <v>5</v>
      </c>
      <c r="AE8340" s="61">
        <v>5</v>
      </c>
      <c r="AF8340" s="46">
        <f t="shared" si="253"/>
        <v>196650</v>
      </c>
      <c r="AG8340" s="46">
        <f>IF(AND(AF8340="",P8331=""),0,IF((AF8340=""),P8331, IF( (P8331=""),AF8340,SUM(AF8331:AF8346)+P8331)))</f>
        <v>4317560</v>
      </c>
      <c r="AH8340" s="46">
        <f t="shared" si="254"/>
        <v>269847.5</v>
      </c>
      <c r="AI8340" s="46">
        <v>0</v>
      </c>
      <c r="AJ8340" s="46">
        <f t="shared" si="255"/>
        <v>269847.5</v>
      </c>
      <c r="AK8340" s="46">
        <v>0.02</v>
      </c>
      <c r="AL8340" s="46">
        <f t="shared" si="256"/>
        <v>53.969500000000004</v>
      </c>
    </row>
    <row r="8341" spans="1:38" x14ac:dyDescent="0.45">
      <c r="A8341" s="16"/>
      <c r="B8341" s="21"/>
      <c r="C8341" s="16"/>
      <c r="D8341" s="16"/>
      <c r="E8341" s="56"/>
      <c r="F8341" s="56"/>
      <c r="G8341" s="57"/>
      <c r="H8341" s="56"/>
      <c r="I8341" s="56"/>
      <c r="J8341" s="56"/>
      <c r="K8341" s="56"/>
      <c r="L8341" s="71"/>
      <c r="M8341" s="56"/>
      <c r="N8341" s="46"/>
      <c r="O8341" s="46"/>
      <c r="P8341" s="46"/>
      <c r="Q8341" s="56"/>
      <c r="R8341" s="58"/>
      <c r="S8341" s="59"/>
      <c r="T8341" s="58"/>
      <c r="U8341" s="58"/>
      <c r="V8341" s="60"/>
      <c r="W8341" s="56" t="s">
        <v>4358</v>
      </c>
      <c r="X8341" s="56"/>
      <c r="Y8341" s="56" t="s">
        <v>699</v>
      </c>
      <c r="Z8341" s="46">
        <v>30</v>
      </c>
      <c r="AA8341" s="66">
        <v>6.25</v>
      </c>
      <c r="AB8341" s="46">
        <v>6900</v>
      </c>
      <c r="AC8341" s="46">
        <f t="shared" si="252"/>
        <v>207000</v>
      </c>
      <c r="AD8341" s="61">
        <v>5</v>
      </c>
      <c r="AE8341" s="61">
        <v>5</v>
      </c>
      <c r="AF8341" s="46">
        <f t="shared" si="253"/>
        <v>196650</v>
      </c>
      <c r="AG8341" s="46">
        <f>IF(AND(AF8341="",P8331=""),0,IF((AF8341=""),P8331, IF( (P8331=""),AF8341,SUM(AF8331:AF8346)+P8331)))</f>
        <v>4317560</v>
      </c>
      <c r="AH8341" s="46">
        <f t="shared" si="254"/>
        <v>269847.5</v>
      </c>
      <c r="AI8341" s="46">
        <v>0</v>
      </c>
      <c r="AJ8341" s="46">
        <f t="shared" si="255"/>
        <v>269847.5</v>
      </c>
      <c r="AK8341" s="46">
        <v>0.02</v>
      </c>
      <c r="AL8341" s="46">
        <f t="shared" si="256"/>
        <v>53.969500000000004</v>
      </c>
    </row>
    <row r="8342" spans="1:38" x14ac:dyDescent="0.45">
      <c r="A8342" s="16"/>
      <c r="B8342" s="21"/>
      <c r="C8342" s="16"/>
      <c r="D8342" s="16"/>
      <c r="E8342" s="56"/>
      <c r="F8342" s="56"/>
      <c r="G8342" s="57"/>
      <c r="H8342" s="56"/>
      <c r="I8342" s="56"/>
      <c r="J8342" s="56"/>
      <c r="K8342" s="56"/>
      <c r="L8342" s="71"/>
      <c r="M8342" s="56"/>
      <c r="N8342" s="46"/>
      <c r="O8342" s="46"/>
      <c r="P8342" s="46"/>
      <c r="Q8342" s="56"/>
      <c r="R8342" s="58"/>
      <c r="S8342" s="59"/>
      <c r="T8342" s="58"/>
      <c r="U8342" s="58"/>
      <c r="V8342" s="60"/>
      <c r="W8342" s="56" t="s">
        <v>4358</v>
      </c>
      <c r="X8342" s="56"/>
      <c r="Y8342" s="56" t="s">
        <v>699</v>
      </c>
      <c r="Z8342" s="46">
        <v>30</v>
      </c>
      <c r="AA8342" s="66">
        <v>6.25</v>
      </c>
      <c r="AB8342" s="46">
        <v>6900</v>
      </c>
      <c r="AC8342" s="46">
        <f t="shared" si="252"/>
        <v>207000</v>
      </c>
      <c r="AD8342" s="61">
        <v>5</v>
      </c>
      <c r="AE8342" s="61">
        <v>5</v>
      </c>
      <c r="AF8342" s="46">
        <f t="shared" si="253"/>
        <v>196650</v>
      </c>
      <c r="AG8342" s="46">
        <f>IF(AND(AF8342="",P8331=""),0,IF((AF8342=""),P8331, IF( (P8331=""),AF8342,SUM(AF8331:AF8346)+P8331)))</f>
        <v>4317560</v>
      </c>
      <c r="AH8342" s="46">
        <f t="shared" si="254"/>
        <v>269847.5</v>
      </c>
      <c r="AI8342" s="46">
        <v>0</v>
      </c>
      <c r="AJ8342" s="46">
        <f t="shared" si="255"/>
        <v>269847.5</v>
      </c>
      <c r="AK8342" s="46">
        <v>0.02</v>
      </c>
      <c r="AL8342" s="46">
        <f t="shared" si="256"/>
        <v>53.969500000000004</v>
      </c>
    </row>
    <row r="8343" spans="1:38" x14ac:dyDescent="0.45">
      <c r="A8343" s="16"/>
      <c r="B8343" s="21"/>
      <c r="C8343" s="16"/>
      <c r="D8343" s="16"/>
      <c r="E8343" s="56"/>
      <c r="F8343" s="56"/>
      <c r="G8343" s="57"/>
      <c r="H8343" s="56"/>
      <c r="I8343" s="56"/>
      <c r="J8343" s="56"/>
      <c r="K8343" s="56"/>
      <c r="L8343" s="71"/>
      <c r="M8343" s="56"/>
      <c r="N8343" s="46"/>
      <c r="O8343" s="46"/>
      <c r="P8343" s="46"/>
      <c r="Q8343" s="56"/>
      <c r="R8343" s="58"/>
      <c r="S8343" s="59"/>
      <c r="T8343" s="58"/>
      <c r="U8343" s="58"/>
      <c r="V8343" s="60"/>
      <c r="W8343" s="56" t="s">
        <v>4358</v>
      </c>
      <c r="X8343" s="56"/>
      <c r="Y8343" s="56" t="s">
        <v>699</v>
      </c>
      <c r="Z8343" s="46">
        <v>30</v>
      </c>
      <c r="AA8343" s="66">
        <v>6.25</v>
      </c>
      <c r="AB8343" s="46">
        <v>6900</v>
      </c>
      <c r="AC8343" s="46">
        <f t="shared" si="252"/>
        <v>207000</v>
      </c>
      <c r="AD8343" s="61">
        <v>5</v>
      </c>
      <c r="AE8343" s="61">
        <v>5</v>
      </c>
      <c r="AF8343" s="46">
        <f t="shared" si="253"/>
        <v>196650</v>
      </c>
      <c r="AG8343" s="46">
        <f>IF(AND(AF8343="",P8331=""),0,IF((AF8343=""),P8331, IF( (P8331=""),AF8343,SUM(AF8331:AF8346)+P8331)))</f>
        <v>4317560</v>
      </c>
      <c r="AH8343" s="46">
        <f t="shared" si="254"/>
        <v>269847.5</v>
      </c>
      <c r="AI8343" s="46">
        <v>0</v>
      </c>
      <c r="AJ8343" s="46">
        <f t="shared" si="255"/>
        <v>269847.5</v>
      </c>
      <c r="AK8343" s="46">
        <v>0.02</v>
      </c>
      <c r="AL8343" s="46">
        <f t="shared" si="256"/>
        <v>53.969500000000004</v>
      </c>
    </row>
    <row r="8344" spans="1:38" x14ac:dyDescent="0.45">
      <c r="A8344" s="16"/>
      <c r="B8344" s="21"/>
      <c r="C8344" s="16"/>
      <c r="D8344" s="16"/>
      <c r="E8344" s="56"/>
      <c r="F8344" s="56"/>
      <c r="G8344" s="57"/>
      <c r="H8344" s="56"/>
      <c r="I8344" s="56"/>
      <c r="J8344" s="56"/>
      <c r="K8344" s="56"/>
      <c r="L8344" s="71"/>
      <c r="M8344" s="56"/>
      <c r="N8344" s="46"/>
      <c r="O8344" s="46"/>
      <c r="P8344" s="46"/>
      <c r="Q8344" s="56"/>
      <c r="R8344" s="58"/>
      <c r="S8344" s="59"/>
      <c r="T8344" s="58"/>
      <c r="U8344" s="58"/>
      <c r="V8344" s="60"/>
      <c r="W8344" s="56" t="s">
        <v>4358</v>
      </c>
      <c r="X8344" s="56"/>
      <c r="Y8344" s="56" t="s">
        <v>699</v>
      </c>
      <c r="Z8344" s="46">
        <v>30</v>
      </c>
      <c r="AA8344" s="66">
        <v>6.25</v>
      </c>
      <c r="AB8344" s="46">
        <v>6900</v>
      </c>
      <c r="AC8344" s="46">
        <f t="shared" si="252"/>
        <v>207000</v>
      </c>
      <c r="AD8344" s="61">
        <v>5</v>
      </c>
      <c r="AE8344" s="61">
        <v>5</v>
      </c>
      <c r="AF8344" s="46">
        <f t="shared" si="253"/>
        <v>196650</v>
      </c>
      <c r="AG8344" s="46">
        <f>IF(AND(AF8344="",P8331=""),0,IF((AF8344=""),P8331, IF( (P8331=""),AF8344,SUM(AF8331:AF8346)+P8331)))</f>
        <v>4317560</v>
      </c>
      <c r="AH8344" s="46">
        <f t="shared" si="254"/>
        <v>269847.5</v>
      </c>
      <c r="AI8344" s="46">
        <v>0</v>
      </c>
      <c r="AJ8344" s="46">
        <f t="shared" si="255"/>
        <v>269847.5</v>
      </c>
      <c r="AK8344" s="46">
        <v>0.02</v>
      </c>
      <c r="AL8344" s="46">
        <f t="shared" si="256"/>
        <v>53.969500000000004</v>
      </c>
    </row>
    <row r="8345" spans="1:38" x14ac:dyDescent="0.45">
      <c r="A8345" s="16"/>
      <c r="B8345" s="21"/>
      <c r="C8345" s="16"/>
      <c r="D8345" s="16"/>
      <c r="E8345" s="56"/>
      <c r="F8345" s="56"/>
      <c r="G8345" s="57"/>
      <c r="H8345" s="56"/>
      <c r="I8345" s="56"/>
      <c r="J8345" s="56"/>
      <c r="K8345" s="56"/>
      <c r="L8345" s="71"/>
      <c r="M8345" s="56"/>
      <c r="N8345" s="46"/>
      <c r="O8345" s="46"/>
      <c r="P8345" s="46"/>
      <c r="Q8345" s="56"/>
      <c r="R8345" s="58"/>
      <c r="S8345" s="59"/>
      <c r="T8345" s="58"/>
      <c r="U8345" s="58"/>
      <c r="V8345" s="60"/>
      <c r="W8345" s="56" t="s">
        <v>4358</v>
      </c>
      <c r="X8345" s="56"/>
      <c r="Y8345" s="56" t="s">
        <v>699</v>
      </c>
      <c r="Z8345" s="46">
        <v>30</v>
      </c>
      <c r="AA8345" s="66">
        <v>6.25</v>
      </c>
      <c r="AB8345" s="46">
        <v>6900</v>
      </c>
      <c r="AC8345" s="46">
        <f t="shared" si="252"/>
        <v>207000</v>
      </c>
      <c r="AD8345" s="61">
        <v>5</v>
      </c>
      <c r="AE8345" s="61">
        <v>5</v>
      </c>
      <c r="AF8345" s="46">
        <f t="shared" si="253"/>
        <v>196650</v>
      </c>
      <c r="AG8345" s="46">
        <f>IF(AND(AF8345="",P8331=""),0,IF((AF8345=""),P8331, IF( (P8331=""),AF8345,SUM(AF8331:AF8346)+P8331)))</f>
        <v>4317560</v>
      </c>
      <c r="AH8345" s="46">
        <f t="shared" si="254"/>
        <v>269847.5</v>
      </c>
      <c r="AI8345" s="46">
        <v>0</v>
      </c>
      <c r="AJ8345" s="46">
        <f t="shared" si="255"/>
        <v>269847.5</v>
      </c>
      <c r="AK8345" s="46">
        <v>0.02</v>
      </c>
      <c r="AL8345" s="46">
        <f t="shared" si="256"/>
        <v>53.969500000000004</v>
      </c>
    </row>
    <row r="8346" spans="1:38" x14ac:dyDescent="0.45">
      <c r="A8346" s="16"/>
      <c r="B8346" s="21"/>
      <c r="C8346" s="16"/>
      <c r="D8346" s="16"/>
      <c r="E8346" s="56"/>
      <c r="F8346" s="56"/>
      <c r="G8346" s="57"/>
      <c r="H8346" s="56"/>
      <c r="I8346" s="56"/>
      <c r="J8346" s="56"/>
      <c r="K8346" s="56"/>
      <c r="L8346" s="71"/>
      <c r="M8346" s="56"/>
      <c r="N8346" s="46"/>
      <c r="O8346" s="46"/>
      <c r="P8346" s="46"/>
      <c r="Q8346" s="56"/>
      <c r="R8346" s="58"/>
      <c r="S8346" s="59"/>
      <c r="T8346" s="58"/>
      <c r="U8346" s="58"/>
      <c r="V8346" s="60"/>
      <c r="W8346" s="56" t="s">
        <v>4358</v>
      </c>
      <c r="X8346" s="56"/>
      <c r="Y8346" s="56" t="s">
        <v>699</v>
      </c>
      <c r="Z8346" s="46">
        <v>30</v>
      </c>
      <c r="AA8346" s="66">
        <v>6.25</v>
      </c>
      <c r="AB8346" s="46">
        <v>6900</v>
      </c>
      <c r="AC8346" s="46">
        <f t="shared" si="252"/>
        <v>207000</v>
      </c>
      <c r="AD8346" s="61">
        <v>5</v>
      </c>
      <c r="AE8346" s="61">
        <v>5</v>
      </c>
      <c r="AF8346" s="46">
        <f t="shared" si="253"/>
        <v>196650</v>
      </c>
      <c r="AG8346" s="46">
        <f>IF(AND(AF8346="",P8331=""),0,IF((AF8346=""),P8331, IF( (P8331=""),AF8346,SUM(AF8331:AF8346)+P8331)))</f>
        <v>4317560</v>
      </c>
      <c r="AH8346" s="46">
        <f t="shared" si="254"/>
        <v>269847.5</v>
      </c>
      <c r="AI8346" s="46">
        <v>0</v>
      </c>
      <c r="AJ8346" s="46">
        <f t="shared" si="255"/>
        <v>269847.5</v>
      </c>
      <c r="AK8346" s="46">
        <v>0.02</v>
      </c>
      <c r="AL8346" s="46">
        <f t="shared" si="256"/>
        <v>53.969500000000004</v>
      </c>
    </row>
    <row r="8347" spans="1:38" x14ac:dyDescent="0.45">
      <c r="A8347" s="16"/>
      <c r="B8347" s="21"/>
      <c r="C8347" s="16"/>
      <c r="D8347" s="16"/>
      <c r="E8347" s="56"/>
      <c r="F8347" s="56"/>
      <c r="G8347" s="57"/>
      <c r="H8347" s="56"/>
      <c r="I8347" s="56"/>
      <c r="J8347" s="56"/>
      <c r="K8347" s="56"/>
      <c r="L8347" s="71"/>
      <c r="M8347" s="56"/>
      <c r="N8347" s="46"/>
      <c r="O8347" s="46" t="s">
        <v>54</v>
      </c>
      <c r="P8347" s="46">
        <f>SUM(P8330:P8346)</f>
        <v>1171160</v>
      </c>
      <c r="Q8347" s="56"/>
      <c r="R8347" s="58"/>
      <c r="S8347" s="59"/>
      <c r="T8347" s="58"/>
      <c r="U8347" s="58"/>
      <c r="V8347" s="60"/>
      <c r="W8347" s="56"/>
      <c r="X8347" s="56"/>
      <c r="Y8347" s="56"/>
      <c r="Z8347" s="46"/>
      <c r="AA8347" s="66"/>
      <c r="AB8347" s="46"/>
      <c r="AC8347" s="46"/>
      <c r="AD8347" s="61"/>
      <c r="AE8347" s="61"/>
      <c r="AF8347" s="46"/>
      <c r="AG8347" s="46"/>
      <c r="AH8347" s="46">
        <f>SUM(AH8330:AH8346)</f>
        <v>4317560</v>
      </c>
      <c r="AI8347" s="46"/>
      <c r="AJ8347" s="46">
        <f>SUM(AJ8330:AJ8346)</f>
        <v>4317560</v>
      </c>
      <c r="AK8347" s="46"/>
      <c r="AL8347" s="46">
        <f>SUM(AL8330:AL8346)</f>
        <v>1619.0849999999994</v>
      </c>
    </row>
    <row r="8348" spans="1:38" x14ac:dyDescent="0.45">
      <c r="A8348" s="16" t="s">
        <v>12051</v>
      </c>
      <c r="B8348" s="21">
        <v>1770400101264</v>
      </c>
      <c r="C8348" s="16" t="s">
        <v>12052</v>
      </c>
      <c r="D8348" s="16" t="s">
        <v>12053</v>
      </c>
      <c r="E8348" s="56">
        <v>4941</v>
      </c>
      <c r="F8348" s="56">
        <v>6957</v>
      </c>
      <c r="G8348" s="57" t="s">
        <v>12054</v>
      </c>
      <c r="H8348" s="56" t="s">
        <v>42</v>
      </c>
      <c r="I8348" s="56">
        <v>10310</v>
      </c>
      <c r="J8348" s="56"/>
      <c r="K8348" s="56"/>
      <c r="L8348" s="71"/>
      <c r="M8348" s="56"/>
      <c r="N8348" s="46"/>
      <c r="O8348" s="46"/>
      <c r="P8348" s="46"/>
      <c r="Q8348" s="56"/>
      <c r="R8348" s="58"/>
      <c r="S8348" s="59"/>
      <c r="T8348" s="58"/>
      <c r="U8348" s="58"/>
      <c r="V8348" s="60"/>
      <c r="W8348" s="56"/>
      <c r="X8348" s="56"/>
      <c r="Y8348" s="56"/>
      <c r="Z8348" s="46"/>
      <c r="AA8348" s="66"/>
      <c r="AB8348" s="46"/>
      <c r="AC8348" s="46"/>
      <c r="AD8348" s="61"/>
      <c r="AE8348" s="61"/>
      <c r="AF8348" s="46"/>
      <c r="AG8348" s="46"/>
      <c r="AH8348" s="46"/>
      <c r="AI8348" s="46"/>
      <c r="AJ8348" s="46"/>
      <c r="AK8348" s="46"/>
      <c r="AL8348" s="46"/>
    </row>
    <row r="8349" spans="1:38" x14ac:dyDescent="0.45">
      <c r="A8349" s="16"/>
      <c r="B8349" s="21"/>
      <c r="C8349" s="16"/>
      <c r="D8349" s="16"/>
      <c r="E8349" s="56"/>
      <c r="F8349" s="56"/>
      <c r="G8349" s="57"/>
      <c r="H8349" s="56"/>
      <c r="I8349" s="56"/>
      <c r="J8349" s="56"/>
      <c r="K8349" s="56"/>
      <c r="L8349" s="71"/>
      <c r="M8349" s="56"/>
      <c r="N8349" s="46"/>
      <c r="O8349" s="46" t="s">
        <v>54</v>
      </c>
      <c r="P8349" s="46">
        <f>SUM(P8348:P8348)</f>
        <v>0</v>
      </c>
      <c r="Q8349" s="56"/>
      <c r="R8349" s="58"/>
      <c r="S8349" s="59"/>
      <c r="T8349" s="58"/>
      <c r="U8349" s="58"/>
      <c r="V8349" s="60"/>
      <c r="W8349" s="56"/>
      <c r="X8349" s="56"/>
      <c r="Y8349" s="56"/>
      <c r="Z8349" s="46"/>
      <c r="AA8349" s="66"/>
      <c r="AB8349" s="46"/>
      <c r="AC8349" s="46"/>
      <c r="AD8349" s="61"/>
      <c r="AE8349" s="61"/>
      <c r="AF8349" s="46"/>
      <c r="AG8349" s="46"/>
      <c r="AH8349" s="46">
        <f>SUM(AH8348:AH8348)</f>
        <v>0</v>
      </c>
      <c r="AI8349" s="46"/>
      <c r="AJ8349" s="46">
        <f>SUM(AJ8348:AJ8348)</f>
        <v>0</v>
      </c>
      <c r="AK8349" s="46"/>
      <c r="AL8349" s="46">
        <f>SUM(AL8348:AL8348)</f>
        <v>0</v>
      </c>
    </row>
    <row r="8350" spans="1:38" x14ac:dyDescent="0.45">
      <c r="A8350" s="16" t="s">
        <v>12055</v>
      </c>
      <c r="B8350" s="21">
        <v>3770400051816</v>
      </c>
      <c r="C8350" s="16" t="s">
        <v>12056</v>
      </c>
      <c r="D8350" s="16" t="s">
        <v>12057</v>
      </c>
      <c r="E8350" s="56">
        <v>4942</v>
      </c>
      <c r="F8350" s="56">
        <v>1953</v>
      </c>
      <c r="G8350" s="57" t="s">
        <v>12058</v>
      </c>
      <c r="H8350" s="56" t="s">
        <v>42</v>
      </c>
      <c r="I8350" s="56">
        <v>12871</v>
      </c>
      <c r="J8350" s="56">
        <v>2</v>
      </c>
      <c r="K8350" s="56">
        <v>1</v>
      </c>
      <c r="L8350" s="71">
        <v>4</v>
      </c>
      <c r="M8350" s="56" t="s">
        <v>43</v>
      </c>
      <c r="N8350" s="46">
        <f>((J8350*400)+(K8350*100))+L8350</f>
        <v>904</v>
      </c>
      <c r="O8350" s="46">
        <v>300</v>
      </c>
      <c r="P8350" s="46">
        <f>N8350*O8350</f>
        <v>271200</v>
      </c>
      <c r="Q8350" s="56"/>
      <c r="R8350" s="58"/>
      <c r="S8350" s="59"/>
      <c r="T8350" s="58"/>
      <c r="U8350" s="58"/>
      <c r="V8350" s="60"/>
      <c r="W8350" s="56"/>
      <c r="X8350" s="56"/>
      <c r="Y8350" s="56"/>
      <c r="Z8350" s="46"/>
      <c r="AA8350" s="66"/>
      <c r="AB8350" s="46"/>
      <c r="AC8350" s="46"/>
      <c r="AD8350" s="61"/>
      <c r="AE8350" s="61"/>
      <c r="AF8350" s="46"/>
      <c r="AG8350" s="46">
        <f>IF(AND(AF8350="",P8350=""),0,IF((AF8350=""),P8350,IF((P8350=""),AF8350,AF8350+P8350)))</f>
        <v>271200</v>
      </c>
      <c r="AH8350" s="46">
        <f>IF( (AA8350=""),AG8350*1,AG8350*(AA8350/100) )</f>
        <v>271200</v>
      </c>
      <c r="AI8350" s="46">
        <v>0</v>
      </c>
      <c r="AJ8350" s="46">
        <f>IF((AI8350-AH8350) &gt; 1,0,IF((AI8350-AH8350)&lt;0,AH8350-AI8350,AI8350-AH8350))</f>
        <v>271200</v>
      </c>
      <c r="AK8350" s="46">
        <v>0.3</v>
      </c>
      <c r="AL8350" s="46">
        <f>AJ8350*(AK8350/100)</f>
        <v>813.6</v>
      </c>
    </row>
    <row r="8351" spans="1:38" x14ac:dyDescent="0.45">
      <c r="A8351" s="16"/>
      <c r="B8351" s="21"/>
      <c r="C8351" s="16"/>
      <c r="D8351" s="16"/>
      <c r="E8351" s="56"/>
      <c r="F8351" s="56"/>
      <c r="G8351" s="57"/>
      <c r="H8351" s="56"/>
      <c r="I8351" s="56"/>
      <c r="J8351" s="56"/>
      <c r="K8351" s="56"/>
      <c r="L8351" s="71"/>
      <c r="M8351" s="56"/>
      <c r="N8351" s="46"/>
      <c r="O8351" s="46" t="s">
        <v>54</v>
      </c>
      <c r="P8351" s="46">
        <f>SUM(P8350:P8350)</f>
        <v>271200</v>
      </c>
      <c r="Q8351" s="56"/>
      <c r="R8351" s="58"/>
      <c r="S8351" s="59"/>
      <c r="T8351" s="58"/>
      <c r="U8351" s="58"/>
      <c r="V8351" s="60"/>
      <c r="W8351" s="56"/>
      <c r="X8351" s="56"/>
      <c r="Y8351" s="56"/>
      <c r="Z8351" s="46"/>
      <c r="AA8351" s="66"/>
      <c r="AB8351" s="46"/>
      <c r="AC8351" s="46"/>
      <c r="AD8351" s="61"/>
      <c r="AE8351" s="61"/>
      <c r="AF8351" s="46"/>
      <c r="AG8351" s="46"/>
      <c r="AH8351" s="46">
        <f>SUM(AH8350:AH8350)</f>
        <v>271200</v>
      </c>
      <c r="AI8351" s="46"/>
      <c r="AJ8351" s="46">
        <f>SUM(AJ8350:AJ8350)</f>
        <v>271200</v>
      </c>
      <c r="AK8351" s="46"/>
      <c r="AL8351" s="46">
        <f>SUM(AL8350:AL8350)</f>
        <v>813.6</v>
      </c>
    </row>
    <row r="8352" spans="1:38" x14ac:dyDescent="0.45">
      <c r="A8352" s="16" t="s">
        <v>10322</v>
      </c>
      <c r="B8352" s="21">
        <v>3770400060203</v>
      </c>
      <c r="C8352" s="16" t="s">
        <v>10323</v>
      </c>
      <c r="D8352" s="16" t="s">
        <v>12059</v>
      </c>
      <c r="E8352" s="56">
        <v>4943</v>
      </c>
      <c r="F8352" s="56">
        <v>3327</v>
      </c>
      <c r="G8352" s="57" t="s">
        <v>12060</v>
      </c>
      <c r="H8352" s="56" t="s">
        <v>42</v>
      </c>
      <c r="I8352" s="56">
        <v>13309</v>
      </c>
      <c r="J8352" s="56">
        <v>5</v>
      </c>
      <c r="K8352" s="56">
        <v>2</v>
      </c>
      <c r="L8352" s="71">
        <v>95</v>
      </c>
      <c r="M8352" s="56" t="s">
        <v>90</v>
      </c>
      <c r="N8352" s="46">
        <f>((J8352*400)+(K8352*100))+L8352</f>
        <v>2295</v>
      </c>
      <c r="O8352" s="46">
        <v>500</v>
      </c>
      <c r="P8352" s="46">
        <f>N8352*O8352</f>
        <v>1147500</v>
      </c>
      <c r="Q8352" s="56"/>
      <c r="R8352" s="58"/>
      <c r="S8352" s="59"/>
      <c r="T8352" s="58"/>
      <c r="U8352" s="58"/>
      <c r="V8352" s="60"/>
      <c r="W8352" s="56"/>
      <c r="X8352" s="56"/>
      <c r="Y8352" s="56"/>
      <c r="Z8352" s="46"/>
      <c r="AA8352" s="66"/>
      <c r="AB8352" s="46"/>
      <c r="AC8352" s="46"/>
      <c r="AD8352" s="61"/>
      <c r="AE8352" s="61"/>
      <c r="AF8352" s="46"/>
      <c r="AG8352" s="46">
        <f>IF(AND(AF8352="",P8352=""),0,IF((AF8352=""),P8352,IF((P8352=""),AF8352,AF8352+P8352)))</f>
        <v>1147500</v>
      </c>
      <c r="AH8352" s="46">
        <f>IF( (AA8352=""),AG8352*1,AG8352*(AA8352/100) )</f>
        <v>1147500</v>
      </c>
      <c r="AI8352" s="46">
        <v>50000000</v>
      </c>
      <c r="AJ8352" s="46">
        <f>IF((AI8352-AH8352) &gt; 1,0,IF((AI8352-AH8352)&lt;0,AH8352-AI8352,AI8352-AH8352))</f>
        <v>0</v>
      </c>
      <c r="AK8352" s="46">
        <v>0.01</v>
      </c>
      <c r="AL8352" s="46">
        <f>AJ8352*(AK8352/100)</f>
        <v>0</v>
      </c>
    </row>
    <row r="8353" spans="1:38" x14ac:dyDescent="0.45">
      <c r="A8353" s="16"/>
      <c r="B8353" s="21"/>
      <c r="C8353" s="16"/>
      <c r="D8353" s="16"/>
      <c r="E8353" s="56"/>
      <c r="F8353" s="56"/>
      <c r="G8353" s="57"/>
      <c r="H8353" s="56"/>
      <c r="I8353" s="56"/>
      <c r="J8353" s="56"/>
      <c r="K8353" s="56"/>
      <c r="L8353" s="71"/>
      <c r="M8353" s="56"/>
      <c r="N8353" s="46"/>
      <c r="O8353" s="46" t="s">
        <v>54</v>
      </c>
      <c r="P8353" s="46">
        <f>SUM(P8352:P8352)</f>
        <v>1147500</v>
      </c>
      <c r="Q8353" s="56"/>
      <c r="R8353" s="58"/>
      <c r="S8353" s="59"/>
      <c r="T8353" s="58"/>
      <c r="U8353" s="58"/>
      <c r="V8353" s="60"/>
      <c r="W8353" s="56"/>
      <c r="X8353" s="56"/>
      <c r="Y8353" s="56"/>
      <c r="Z8353" s="46"/>
      <c r="AA8353" s="66"/>
      <c r="AB8353" s="46"/>
      <c r="AC8353" s="46"/>
      <c r="AD8353" s="61"/>
      <c r="AE8353" s="61"/>
      <c r="AF8353" s="46"/>
      <c r="AG8353" s="46"/>
      <c r="AH8353" s="46">
        <f>SUM(AH8352:AH8352)</f>
        <v>1147500</v>
      </c>
      <c r="AI8353" s="46"/>
      <c r="AJ8353" s="46">
        <f>SUM(AJ8352:AJ8352)</f>
        <v>0</v>
      </c>
      <c r="AK8353" s="46"/>
      <c r="AL8353" s="46">
        <f>SUM(AL8352:AL8352)</f>
        <v>0</v>
      </c>
    </row>
    <row r="8354" spans="1:38" x14ac:dyDescent="0.45">
      <c r="A8354" s="16" t="s">
        <v>12055</v>
      </c>
      <c r="B8354" s="21">
        <v>3770400051816</v>
      </c>
      <c r="C8354" s="16" t="s">
        <v>12056</v>
      </c>
      <c r="D8354" s="16" t="s">
        <v>12057</v>
      </c>
      <c r="E8354" s="56">
        <v>4944</v>
      </c>
      <c r="F8354" s="56">
        <v>1952</v>
      </c>
      <c r="G8354" s="57" t="s">
        <v>12061</v>
      </c>
      <c r="H8354" s="56" t="s">
        <v>42</v>
      </c>
      <c r="I8354" s="56">
        <v>13327</v>
      </c>
      <c r="J8354" s="56">
        <v>2</v>
      </c>
      <c r="K8354" s="56">
        <v>3</v>
      </c>
      <c r="L8354" s="71">
        <v>39</v>
      </c>
      <c r="M8354" s="56" t="s">
        <v>43</v>
      </c>
      <c r="N8354" s="46">
        <f>((J8354*400)+(K8354*100))+L8354</f>
        <v>1139</v>
      </c>
      <c r="O8354" s="46">
        <v>230</v>
      </c>
      <c r="P8354" s="46">
        <f>N8354*O8354</f>
        <v>261970</v>
      </c>
      <c r="Q8354" s="56"/>
      <c r="R8354" s="58"/>
      <c r="S8354" s="59"/>
      <c r="T8354" s="58"/>
      <c r="U8354" s="58"/>
      <c r="V8354" s="60"/>
      <c r="W8354" s="56"/>
      <c r="X8354" s="56"/>
      <c r="Y8354" s="56"/>
      <c r="Z8354" s="46"/>
      <c r="AA8354" s="66"/>
      <c r="AB8354" s="46"/>
      <c r="AC8354" s="46"/>
      <c r="AD8354" s="61"/>
      <c r="AE8354" s="61"/>
      <c r="AF8354" s="46"/>
      <c r="AG8354" s="46">
        <f>IF(AND(AF8354="",P8354=""),0,IF((AF8354=""),P8354,IF((P8354=""),AF8354,AF8354+P8354)))</f>
        <v>261970</v>
      </c>
      <c r="AH8354" s="46">
        <f>IF( (AA8354=""),AG8354*1,AG8354*(AA8354/100) )</f>
        <v>261970</v>
      </c>
      <c r="AI8354" s="46">
        <v>0</v>
      </c>
      <c r="AJ8354" s="46">
        <f>IF((AI8354-AH8354) &gt; 1,0,IF((AI8354-AH8354)&lt;0,AH8354-AI8354,AI8354-AH8354))</f>
        <v>261970</v>
      </c>
      <c r="AK8354" s="46">
        <v>0.3</v>
      </c>
      <c r="AL8354" s="46">
        <f>AJ8354*(AK8354/100)</f>
        <v>785.91</v>
      </c>
    </row>
    <row r="8355" spans="1:38" x14ac:dyDescent="0.45">
      <c r="A8355" s="16"/>
      <c r="B8355" s="21"/>
      <c r="C8355" s="16"/>
      <c r="D8355" s="16"/>
      <c r="E8355" s="56">
        <v>4945</v>
      </c>
      <c r="F8355" s="56">
        <v>7949</v>
      </c>
      <c r="G8355" s="57" t="s">
        <v>12062</v>
      </c>
      <c r="H8355" s="56" t="s">
        <v>42</v>
      </c>
      <c r="I8355" s="56">
        <v>14432</v>
      </c>
      <c r="J8355" s="56"/>
      <c r="K8355" s="56"/>
      <c r="L8355" s="71"/>
      <c r="M8355" s="56"/>
      <c r="N8355" s="46"/>
      <c r="O8355" s="46"/>
      <c r="P8355" s="46"/>
      <c r="Q8355" s="56"/>
      <c r="R8355" s="58"/>
      <c r="S8355" s="59"/>
      <c r="T8355" s="58"/>
      <c r="U8355" s="58"/>
      <c r="V8355" s="60"/>
      <c r="W8355" s="56"/>
      <c r="X8355" s="56"/>
      <c r="Y8355" s="56"/>
      <c r="Z8355" s="46"/>
      <c r="AA8355" s="66"/>
      <c r="AB8355" s="46"/>
      <c r="AC8355" s="46"/>
      <c r="AD8355" s="61"/>
      <c r="AE8355" s="61"/>
      <c r="AF8355" s="46"/>
      <c r="AG8355" s="46"/>
      <c r="AH8355" s="46"/>
      <c r="AI8355" s="46"/>
      <c r="AJ8355" s="46"/>
      <c r="AK8355" s="46"/>
      <c r="AL8355" s="46"/>
    </row>
    <row r="8356" spans="1:38" x14ac:dyDescent="0.45">
      <c r="A8356" s="16"/>
      <c r="B8356" s="21"/>
      <c r="C8356" s="16"/>
      <c r="D8356" s="16"/>
      <c r="E8356" s="56">
        <v>4946</v>
      </c>
      <c r="F8356" s="56">
        <v>3670</v>
      </c>
      <c r="G8356" s="57" t="s">
        <v>12063</v>
      </c>
      <c r="H8356" s="56" t="s">
        <v>42</v>
      </c>
      <c r="I8356" s="56">
        <v>15395</v>
      </c>
      <c r="J8356" s="56">
        <v>3</v>
      </c>
      <c r="K8356" s="56">
        <v>1</v>
      </c>
      <c r="L8356" s="71">
        <v>15</v>
      </c>
      <c r="M8356" s="56" t="s">
        <v>43</v>
      </c>
      <c r="N8356" s="46">
        <f>((J8356*400)+(K8356*100))+L8356</f>
        <v>1315</v>
      </c>
      <c r="O8356" s="46">
        <v>150</v>
      </c>
      <c r="P8356" s="46">
        <f>N8356*O8356</f>
        <v>197250</v>
      </c>
      <c r="Q8356" s="56"/>
      <c r="R8356" s="58"/>
      <c r="S8356" s="59"/>
      <c r="T8356" s="58"/>
      <c r="U8356" s="58"/>
      <c r="V8356" s="60"/>
      <c r="W8356" s="56"/>
      <c r="X8356" s="56"/>
      <c r="Y8356" s="56"/>
      <c r="Z8356" s="46"/>
      <c r="AA8356" s="66"/>
      <c r="AB8356" s="46"/>
      <c r="AC8356" s="46"/>
      <c r="AD8356" s="61"/>
      <c r="AE8356" s="61"/>
      <c r="AF8356" s="46"/>
      <c r="AG8356" s="46">
        <f>IF(AND(AF8356="",P8356=""),0,IF((AF8356=""),P8356,IF((P8356=""),AF8356,AF8356+P8356)))</f>
        <v>197250</v>
      </c>
      <c r="AH8356" s="46">
        <f>IF( (AA8356=""),AG8356*1,AG8356*(AA8356/100) )</f>
        <v>197250</v>
      </c>
      <c r="AI8356" s="46">
        <v>0</v>
      </c>
      <c r="AJ8356" s="46">
        <f>IF((AI8356-AH8356) &gt; 1,0,IF((AI8356-AH8356)&lt;0,AH8356-AI8356,AI8356-AH8356))</f>
        <v>197250</v>
      </c>
      <c r="AK8356" s="46">
        <v>0.3</v>
      </c>
      <c r="AL8356" s="46">
        <f>AJ8356*(AK8356/100)</f>
        <v>591.75</v>
      </c>
    </row>
    <row r="8357" spans="1:38" x14ac:dyDescent="0.45">
      <c r="A8357" s="16"/>
      <c r="B8357" s="21"/>
      <c r="C8357" s="16"/>
      <c r="D8357" s="16"/>
      <c r="E8357" s="56"/>
      <c r="F8357" s="56"/>
      <c r="G8357" s="57"/>
      <c r="H8357" s="56"/>
      <c r="I8357" s="56"/>
      <c r="J8357" s="56"/>
      <c r="K8357" s="56"/>
      <c r="L8357" s="71"/>
      <c r="M8357" s="56"/>
      <c r="N8357" s="46"/>
      <c r="O8357" s="46" t="s">
        <v>54</v>
      </c>
      <c r="P8357" s="46">
        <f>SUM(P8354:P8356)</f>
        <v>459220</v>
      </c>
      <c r="Q8357" s="56"/>
      <c r="R8357" s="58"/>
      <c r="S8357" s="59"/>
      <c r="T8357" s="58"/>
      <c r="U8357" s="58"/>
      <c r="V8357" s="60"/>
      <c r="W8357" s="56"/>
      <c r="X8357" s="56"/>
      <c r="Y8357" s="56"/>
      <c r="Z8357" s="46"/>
      <c r="AA8357" s="66"/>
      <c r="AB8357" s="46"/>
      <c r="AC8357" s="46"/>
      <c r="AD8357" s="61"/>
      <c r="AE8357" s="61"/>
      <c r="AF8357" s="46"/>
      <c r="AG8357" s="46"/>
      <c r="AH8357" s="46">
        <f>SUM(AH8354:AH8356)</f>
        <v>459220</v>
      </c>
      <c r="AI8357" s="46"/>
      <c r="AJ8357" s="46">
        <f>SUM(AJ8354:AJ8356)</f>
        <v>459220</v>
      </c>
      <c r="AK8357" s="46"/>
      <c r="AL8357" s="46">
        <f>SUM(AL8354:AL8356)</f>
        <v>1377.6599999999999</v>
      </c>
    </row>
    <row r="8358" spans="1:38" x14ac:dyDescent="0.45">
      <c r="A8358" s="16" t="s">
        <v>12064</v>
      </c>
      <c r="B8358" s="21">
        <v>3100500982337</v>
      </c>
      <c r="C8358" s="16" t="s">
        <v>12065</v>
      </c>
      <c r="D8358" s="16" t="s">
        <v>12066</v>
      </c>
      <c r="E8358" s="56">
        <v>4947</v>
      </c>
      <c r="F8358" s="56">
        <v>515</v>
      </c>
      <c r="G8358" s="57" t="s">
        <v>12067</v>
      </c>
      <c r="H8358" s="56" t="s">
        <v>42</v>
      </c>
      <c r="I8358" s="56">
        <v>19648</v>
      </c>
      <c r="J8358" s="56">
        <v>0</v>
      </c>
      <c r="K8358" s="56">
        <v>0</v>
      </c>
      <c r="L8358" s="71">
        <v>59</v>
      </c>
      <c r="M8358" s="56" t="s">
        <v>43</v>
      </c>
      <c r="N8358" s="46">
        <f>((J8358*400)+(K8358*100))+L8358</f>
        <v>59</v>
      </c>
      <c r="O8358" s="46">
        <v>1000</v>
      </c>
      <c r="P8358" s="46">
        <f>N8358*O8358</f>
        <v>59000</v>
      </c>
      <c r="Q8358" s="56"/>
      <c r="R8358" s="58"/>
      <c r="S8358" s="59"/>
      <c r="T8358" s="58"/>
      <c r="U8358" s="58"/>
      <c r="V8358" s="60"/>
      <c r="W8358" s="56"/>
      <c r="X8358" s="56"/>
      <c r="Y8358" s="56"/>
      <c r="Z8358" s="46"/>
      <c r="AA8358" s="66"/>
      <c r="AB8358" s="46"/>
      <c r="AC8358" s="46"/>
      <c r="AD8358" s="61"/>
      <c r="AE8358" s="61"/>
      <c r="AF8358" s="46"/>
      <c r="AG8358" s="46">
        <f>IF(AND(AF8358="",P8358=""),0,IF((AF8358=""),P8358,IF((P8358=""),AF8358,AF8358+P8358)))</f>
        <v>59000</v>
      </c>
      <c r="AH8358" s="46">
        <f>IF( (AA8358=""),AG8358*1,AG8358*(AA8358/100) )</f>
        <v>59000</v>
      </c>
      <c r="AI8358" s="46">
        <v>0</v>
      </c>
      <c r="AJ8358" s="46">
        <f>IF((AI8358-AH8358) &gt; 1,0,IF((AI8358-AH8358)&lt;0,AH8358-AI8358,AI8358-AH8358))</f>
        <v>59000</v>
      </c>
      <c r="AK8358" s="46">
        <v>0.3</v>
      </c>
      <c r="AL8358" s="46">
        <f>AJ8358*(AK8358/100)</f>
        <v>177</v>
      </c>
    </row>
    <row r="8359" spans="1:38" x14ac:dyDescent="0.45">
      <c r="A8359" s="16"/>
      <c r="B8359" s="21"/>
      <c r="C8359" s="16"/>
      <c r="D8359" s="16"/>
      <c r="E8359" s="56"/>
      <c r="F8359" s="56"/>
      <c r="G8359" s="57"/>
      <c r="H8359" s="56"/>
      <c r="I8359" s="56"/>
      <c r="J8359" s="56"/>
      <c r="K8359" s="56"/>
      <c r="L8359" s="71"/>
      <c r="M8359" s="56"/>
      <c r="N8359" s="46"/>
      <c r="O8359" s="46" t="s">
        <v>54</v>
      </c>
      <c r="P8359" s="46">
        <f>SUM(P8358:P8358)</f>
        <v>59000</v>
      </c>
      <c r="Q8359" s="56"/>
      <c r="R8359" s="58"/>
      <c r="S8359" s="59"/>
      <c r="T8359" s="58"/>
      <c r="U8359" s="58"/>
      <c r="V8359" s="60"/>
      <c r="W8359" s="56"/>
      <c r="X8359" s="56"/>
      <c r="Y8359" s="56"/>
      <c r="Z8359" s="46"/>
      <c r="AA8359" s="66"/>
      <c r="AB8359" s="46"/>
      <c r="AC8359" s="46"/>
      <c r="AD8359" s="61"/>
      <c r="AE8359" s="61"/>
      <c r="AF8359" s="46"/>
      <c r="AG8359" s="46"/>
      <c r="AH8359" s="46">
        <f>SUM(AH8358:AH8358)</f>
        <v>59000</v>
      </c>
      <c r="AI8359" s="46"/>
      <c r="AJ8359" s="46">
        <f>SUM(AJ8358:AJ8358)</f>
        <v>59000</v>
      </c>
      <c r="AK8359" s="46"/>
      <c r="AL8359" s="46">
        <f>SUM(AL8358:AL8358)</f>
        <v>177</v>
      </c>
    </row>
    <row r="8360" spans="1:38" x14ac:dyDescent="0.45">
      <c r="A8360" s="16" t="s">
        <v>10322</v>
      </c>
      <c r="B8360" s="21">
        <v>3770400060203</v>
      </c>
      <c r="C8360" s="16" t="s">
        <v>10323</v>
      </c>
      <c r="D8360" s="16" t="s">
        <v>12059</v>
      </c>
      <c r="E8360" s="56">
        <v>4948</v>
      </c>
      <c r="F8360" s="56">
        <v>5912</v>
      </c>
      <c r="G8360" s="57"/>
      <c r="H8360" s="56" t="s">
        <v>42</v>
      </c>
      <c r="I8360" s="56">
        <v>20161</v>
      </c>
      <c r="J8360" s="56">
        <v>12</v>
      </c>
      <c r="K8360" s="56">
        <v>0</v>
      </c>
      <c r="L8360" s="71">
        <v>0</v>
      </c>
      <c r="M8360" s="56" t="s">
        <v>90</v>
      </c>
      <c r="N8360" s="46">
        <f>((J8360*400)+(K8360*100))+L8360</f>
        <v>4800</v>
      </c>
      <c r="O8360" s="46">
        <v>200</v>
      </c>
      <c r="P8360" s="46">
        <f>N8360*O8360</f>
        <v>960000</v>
      </c>
      <c r="Q8360" s="56"/>
      <c r="R8360" s="58"/>
      <c r="S8360" s="59"/>
      <c r="T8360" s="58"/>
      <c r="U8360" s="58"/>
      <c r="V8360" s="60"/>
      <c r="W8360" s="56"/>
      <c r="X8360" s="56"/>
      <c r="Y8360" s="56"/>
      <c r="Z8360" s="46"/>
      <c r="AA8360" s="66"/>
      <c r="AB8360" s="46"/>
      <c r="AC8360" s="46"/>
      <c r="AD8360" s="61"/>
      <c r="AE8360" s="61"/>
      <c r="AF8360" s="46"/>
      <c r="AG8360" s="46">
        <f>IF(AND(AF8360="",P8360=""),0,IF((AF8360=""),P8360,IF((P8360=""),AF8360,AF8360+P8360)))</f>
        <v>960000</v>
      </c>
      <c r="AH8360" s="46">
        <f>IF( (AA8360=""),AG8360*1,AG8360*(AA8360/100) )</f>
        <v>960000</v>
      </c>
      <c r="AI8360" s="46">
        <v>50000000</v>
      </c>
      <c r="AJ8360" s="46">
        <f>IF((AI8360-AH8360) &gt; 1,0,IF((AI8360-AH8360)&lt;0,AH8360-AI8360,AI8360-AH8360))</f>
        <v>0</v>
      </c>
      <c r="AK8360" s="46">
        <v>0.01</v>
      </c>
      <c r="AL8360" s="46">
        <f>AJ8360*(AK8360/100)</f>
        <v>0</v>
      </c>
    </row>
    <row r="8361" spans="1:38" x14ac:dyDescent="0.45">
      <c r="A8361" s="16"/>
      <c r="B8361" s="21"/>
      <c r="C8361" s="16"/>
      <c r="D8361" s="16"/>
      <c r="E8361" s="56"/>
      <c r="F8361" s="56"/>
      <c r="G8361" s="57"/>
      <c r="H8361" s="56"/>
      <c r="I8361" s="56"/>
      <c r="J8361" s="56">
        <v>0</v>
      </c>
      <c r="K8361" s="56">
        <v>0</v>
      </c>
      <c r="L8361" s="71">
        <v>0</v>
      </c>
      <c r="M8361" s="56" t="s">
        <v>90</v>
      </c>
      <c r="N8361" s="46">
        <f>((J8361*400)+(K8361*100))+L8361</f>
        <v>0</v>
      </c>
      <c r="O8361" s="46">
        <v>200</v>
      </c>
      <c r="P8361" s="46">
        <f>N8361*O8361</f>
        <v>0</v>
      </c>
      <c r="Q8361" s="56"/>
      <c r="R8361" s="58"/>
      <c r="S8361" s="59"/>
      <c r="T8361" s="58"/>
      <c r="U8361" s="58"/>
      <c r="V8361" s="60"/>
      <c r="W8361" s="56"/>
      <c r="X8361" s="56"/>
      <c r="Y8361" s="56"/>
      <c r="Z8361" s="46"/>
      <c r="AA8361" s="66"/>
      <c r="AB8361" s="46"/>
      <c r="AC8361" s="46"/>
      <c r="AD8361" s="61"/>
      <c r="AE8361" s="61"/>
      <c r="AF8361" s="46"/>
      <c r="AG8361" s="46">
        <f>IF(AND(AF8361="",P8361=""),0,IF((AF8361=""),P8361,IF((P8361=""),AF8361,AF8361+P8361)))</f>
        <v>0</v>
      </c>
      <c r="AH8361" s="46">
        <f>IF( (AA8361=""),AG8361*1,AG8361*(AA8361/100) )</f>
        <v>0</v>
      </c>
      <c r="AI8361" s="46">
        <v>0</v>
      </c>
      <c r="AJ8361" s="46">
        <f>IF((AI8361-AH8361) &gt; 1,0,IF((AI8361-AH8361)&lt;0,AH8361-AI8361,AI8361-AH8361))</f>
        <v>0</v>
      </c>
      <c r="AK8361" s="46">
        <v>0.01</v>
      </c>
      <c r="AL8361" s="46">
        <f>AJ8361*(AK8361/100)</f>
        <v>0</v>
      </c>
    </row>
    <row r="8362" spans="1:38" x14ac:dyDescent="0.45">
      <c r="A8362" s="16"/>
      <c r="B8362" s="21"/>
      <c r="C8362" s="16"/>
      <c r="D8362" s="16"/>
      <c r="E8362" s="56"/>
      <c r="F8362" s="56"/>
      <c r="G8362" s="57"/>
      <c r="H8362" s="56"/>
      <c r="I8362" s="56"/>
      <c r="J8362" s="56"/>
      <c r="K8362" s="56"/>
      <c r="L8362" s="71"/>
      <c r="M8362" s="56"/>
      <c r="N8362" s="46"/>
      <c r="O8362" s="46" t="s">
        <v>54</v>
      </c>
      <c r="P8362" s="46">
        <f>SUM(P8360:P8361)</f>
        <v>960000</v>
      </c>
      <c r="Q8362" s="56"/>
      <c r="R8362" s="58"/>
      <c r="S8362" s="59"/>
      <c r="T8362" s="58"/>
      <c r="U8362" s="58"/>
      <c r="V8362" s="60"/>
      <c r="W8362" s="56"/>
      <c r="X8362" s="56"/>
      <c r="Y8362" s="56"/>
      <c r="Z8362" s="46"/>
      <c r="AA8362" s="66"/>
      <c r="AB8362" s="46"/>
      <c r="AC8362" s="46"/>
      <c r="AD8362" s="61"/>
      <c r="AE8362" s="61"/>
      <c r="AF8362" s="46"/>
      <c r="AG8362" s="46"/>
      <c r="AH8362" s="46">
        <f>SUM(AH8360:AH8361)</f>
        <v>960000</v>
      </c>
      <c r="AI8362" s="46"/>
      <c r="AJ8362" s="46">
        <f>SUM(AJ8360:AJ8361)</f>
        <v>0</v>
      </c>
      <c r="AK8362" s="46"/>
      <c r="AL8362" s="46">
        <f>SUM(AL8360:AL8361)</f>
        <v>0</v>
      </c>
    </row>
    <row r="8363" spans="1:38" x14ac:dyDescent="0.45">
      <c r="A8363" s="16" t="s">
        <v>12045</v>
      </c>
      <c r="B8363" s="21">
        <v>3770400005318</v>
      </c>
      <c r="C8363" s="16" t="s">
        <v>12046</v>
      </c>
      <c r="D8363" s="16" t="s">
        <v>12047</v>
      </c>
      <c r="E8363" s="56">
        <v>4949</v>
      </c>
      <c r="F8363" s="56">
        <v>7994</v>
      </c>
      <c r="G8363" s="57" t="s">
        <v>12068</v>
      </c>
      <c r="H8363" s="56" t="s">
        <v>42</v>
      </c>
      <c r="I8363" s="56">
        <v>21945</v>
      </c>
      <c r="J8363" s="56"/>
      <c r="K8363" s="56"/>
      <c r="L8363" s="71"/>
      <c r="M8363" s="56"/>
      <c r="N8363" s="46"/>
      <c r="O8363" s="46"/>
      <c r="P8363" s="46"/>
      <c r="Q8363" s="56"/>
      <c r="R8363" s="58"/>
      <c r="S8363" s="59"/>
      <c r="T8363" s="58"/>
      <c r="U8363" s="58"/>
      <c r="V8363" s="60"/>
      <c r="W8363" s="56"/>
      <c r="X8363" s="56"/>
      <c r="Y8363" s="56"/>
      <c r="Z8363" s="46"/>
      <c r="AA8363" s="66"/>
      <c r="AB8363" s="46"/>
      <c r="AC8363" s="46"/>
      <c r="AD8363" s="61"/>
      <c r="AE8363" s="61"/>
      <c r="AF8363" s="46"/>
      <c r="AG8363" s="46"/>
      <c r="AH8363" s="46"/>
      <c r="AI8363" s="46"/>
      <c r="AJ8363" s="46"/>
      <c r="AK8363" s="46"/>
      <c r="AL8363" s="46"/>
    </row>
    <row r="8364" spans="1:38" x14ac:dyDescent="0.45">
      <c r="A8364" s="16"/>
      <c r="B8364" s="21"/>
      <c r="C8364" s="16"/>
      <c r="D8364" s="16"/>
      <c r="E8364" s="56">
        <v>4950</v>
      </c>
      <c r="F8364" s="56">
        <v>9954</v>
      </c>
      <c r="G8364" s="57" t="s">
        <v>12069</v>
      </c>
      <c r="H8364" s="56" t="s">
        <v>42</v>
      </c>
      <c r="I8364" s="56">
        <v>21949</v>
      </c>
      <c r="J8364" s="56"/>
      <c r="K8364" s="56"/>
      <c r="L8364" s="71"/>
      <c r="M8364" s="56"/>
      <c r="N8364" s="46"/>
      <c r="O8364" s="46"/>
      <c r="P8364" s="46"/>
      <c r="Q8364" s="56"/>
      <c r="R8364" s="58"/>
      <c r="S8364" s="59"/>
      <c r="T8364" s="58"/>
      <c r="U8364" s="58"/>
      <c r="V8364" s="60"/>
      <c r="W8364" s="56"/>
      <c r="X8364" s="56"/>
      <c r="Y8364" s="56"/>
      <c r="Z8364" s="46"/>
      <c r="AA8364" s="66"/>
      <c r="AB8364" s="46"/>
      <c r="AC8364" s="46"/>
      <c r="AD8364" s="61"/>
      <c r="AE8364" s="61"/>
      <c r="AF8364" s="46"/>
      <c r="AG8364" s="46"/>
      <c r="AH8364" s="46"/>
      <c r="AI8364" s="46"/>
      <c r="AJ8364" s="46"/>
      <c r="AK8364" s="46"/>
      <c r="AL8364" s="46"/>
    </row>
    <row r="8365" spans="1:38" x14ac:dyDescent="0.45">
      <c r="A8365" s="16"/>
      <c r="B8365" s="21"/>
      <c r="C8365" s="16"/>
      <c r="D8365" s="16"/>
      <c r="E8365" s="56">
        <v>4951</v>
      </c>
      <c r="F8365" s="56">
        <v>7743</v>
      </c>
      <c r="G8365" s="57" t="s">
        <v>12070</v>
      </c>
      <c r="H8365" s="56" t="s">
        <v>42</v>
      </c>
      <c r="I8365" s="56">
        <v>21950</v>
      </c>
      <c r="J8365" s="56"/>
      <c r="K8365" s="56"/>
      <c r="L8365" s="71"/>
      <c r="M8365" s="56"/>
      <c r="N8365" s="46"/>
      <c r="O8365" s="46"/>
      <c r="P8365" s="46"/>
      <c r="Q8365" s="56"/>
      <c r="R8365" s="58"/>
      <c r="S8365" s="59"/>
      <c r="T8365" s="58"/>
      <c r="U8365" s="58"/>
      <c r="V8365" s="60"/>
      <c r="W8365" s="56"/>
      <c r="X8365" s="56"/>
      <c r="Y8365" s="56"/>
      <c r="Z8365" s="46"/>
      <c r="AA8365" s="66"/>
      <c r="AB8365" s="46"/>
      <c r="AC8365" s="46"/>
      <c r="AD8365" s="61"/>
      <c r="AE8365" s="61"/>
      <c r="AF8365" s="46"/>
      <c r="AG8365" s="46"/>
      <c r="AH8365" s="46"/>
      <c r="AI8365" s="46"/>
      <c r="AJ8365" s="46"/>
      <c r="AK8365" s="46"/>
      <c r="AL8365" s="46"/>
    </row>
    <row r="8366" spans="1:38" x14ac:dyDescent="0.45">
      <c r="A8366" s="16"/>
      <c r="B8366" s="21"/>
      <c r="C8366" s="16"/>
      <c r="D8366" s="16"/>
      <c r="E8366" s="56">
        <v>4952</v>
      </c>
      <c r="F8366" s="56">
        <v>9997</v>
      </c>
      <c r="G8366" s="57" t="s">
        <v>12071</v>
      </c>
      <c r="H8366" s="56" t="s">
        <v>42</v>
      </c>
      <c r="I8366" s="56">
        <v>21952</v>
      </c>
      <c r="J8366" s="56"/>
      <c r="K8366" s="56"/>
      <c r="L8366" s="71"/>
      <c r="M8366" s="56"/>
      <c r="N8366" s="46"/>
      <c r="O8366" s="46"/>
      <c r="P8366" s="46"/>
      <c r="Q8366" s="56"/>
      <c r="R8366" s="58"/>
      <c r="S8366" s="59"/>
      <c r="T8366" s="58"/>
      <c r="U8366" s="58"/>
      <c r="V8366" s="60"/>
      <c r="W8366" s="56"/>
      <c r="X8366" s="56"/>
      <c r="Y8366" s="56"/>
      <c r="Z8366" s="46"/>
      <c r="AA8366" s="66"/>
      <c r="AB8366" s="46"/>
      <c r="AC8366" s="46"/>
      <c r="AD8366" s="61"/>
      <c r="AE8366" s="61"/>
      <c r="AF8366" s="46"/>
      <c r="AG8366" s="46"/>
      <c r="AH8366" s="46"/>
      <c r="AI8366" s="46"/>
      <c r="AJ8366" s="46"/>
      <c r="AK8366" s="46"/>
      <c r="AL8366" s="46"/>
    </row>
    <row r="8367" spans="1:38" x14ac:dyDescent="0.45">
      <c r="A8367" s="16"/>
      <c r="B8367" s="21"/>
      <c r="C8367" s="16"/>
      <c r="D8367" s="16"/>
      <c r="E8367" s="56">
        <v>4953</v>
      </c>
      <c r="F8367" s="56">
        <v>7269</v>
      </c>
      <c r="G8367" s="57" t="s">
        <v>12072</v>
      </c>
      <c r="H8367" s="56" t="s">
        <v>42</v>
      </c>
      <c r="I8367" s="56">
        <v>21954</v>
      </c>
      <c r="J8367" s="56"/>
      <c r="K8367" s="56"/>
      <c r="L8367" s="71"/>
      <c r="M8367" s="56"/>
      <c r="N8367" s="46"/>
      <c r="O8367" s="46"/>
      <c r="P8367" s="46"/>
      <c r="Q8367" s="56"/>
      <c r="R8367" s="58"/>
      <c r="S8367" s="59"/>
      <c r="T8367" s="58"/>
      <c r="U8367" s="58"/>
      <c r="V8367" s="60"/>
      <c r="W8367" s="56"/>
      <c r="X8367" s="56"/>
      <c r="Y8367" s="56"/>
      <c r="Z8367" s="46"/>
      <c r="AA8367" s="66"/>
      <c r="AB8367" s="46"/>
      <c r="AC8367" s="46"/>
      <c r="AD8367" s="61"/>
      <c r="AE8367" s="61"/>
      <c r="AF8367" s="46"/>
      <c r="AG8367" s="46"/>
      <c r="AH8367" s="46"/>
      <c r="AI8367" s="46"/>
      <c r="AJ8367" s="46"/>
      <c r="AK8367" s="46"/>
      <c r="AL8367" s="46"/>
    </row>
    <row r="8368" spans="1:38" x14ac:dyDescent="0.45">
      <c r="A8368" s="16"/>
      <c r="B8368" s="21"/>
      <c r="C8368" s="16"/>
      <c r="D8368" s="16"/>
      <c r="E8368" s="56"/>
      <c r="F8368" s="56"/>
      <c r="G8368" s="57"/>
      <c r="H8368" s="56"/>
      <c r="I8368" s="56"/>
      <c r="J8368" s="56"/>
      <c r="K8368" s="56"/>
      <c r="L8368" s="71"/>
      <c r="M8368" s="56"/>
      <c r="N8368" s="46"/>
      <c r="O8368" s="46" t="s">
        <v>54</v>
      </c>
      <c r="P8368" s="46">
        <f>SUM(P8363:P8367)</f>
        <v>0</v>
      </c>
      <c r="Q8368" s="56"/>
      <c r="R8368" s="58"/>
      <c r="S8368" s="59"/>
      <c r="T8368" s="58"/>
      <c r="U8368" s="58"/>
      <c r="V8368" s="60"/>
      <c r="W8368" s="56"/>
      <c r="X8368" s="56"/>
      <c r="Y8368" s="56"/>
      <c r="Z8368" s="46"/>
      <c r="AA8368" s="66"/>
      <c r="AB8368" s="46"/>
      <c r="AC8368" s="46"/>
      <c r="AD8368" s="61"/>
      <c r="AE8368" s="61"/>
      <c r="AF8368" s="46"/>
      <c r="AG8368" s="46"/>
      <c r="AH8368" s="46">
        <f>SUM(AH8363:AH8367)</f>
        <v>0</v>
      </c>
      <c r="AI8368" s="46"/>
      <c r="AJ8368" s="46">
        <f>SUM(AJ8363:AJ8367)</f>
        <v>0</v>
      </c>
      <c r="AK8368" s="46"/>
      <c r="AL8368" s="46">
        <f>SUM(AL8363:AL8367)</f>
        <v>0</v>
      </c>
    </row>
    <row r="8369" spans="1:38" x14ac:dyDescent="0.45">
      <c r="A8369" s="16" t="s">
        <v>10322</v>
      </c>
      <c r="B8369" s="21">
        <v>3770400060203</v>
      </c>
      <c r="C8369" s="16" t="s">
        <v>10323</v>
      </c>
      <c r="D8369" s="16" t="s">
        <v>12059</v>
      </c>
      <c r="E8369" s="56">
        <v>4954</v>
      </c>
      <c r="F8369" s="56">
        <v>730</v>
      </c>
      <c r="G8369" s="57" t="s">
        <v>12073</v>
      </c>
      <c r="H8369" s="56" t="s">
        <v>42</v>
      </c>
      <c r="I8369" s="56">
        <v>29058</v>
      </c>
      <c r="J8369" s="56">
        <v>0</v>
      </c>
      <c r="K8369" s="56">
        <v>0</v>
      </c>
      <c r="L8369" s="71">
        <v>35</v>
      </c>
      <c r="M8369" s="56" t="s">
        <v>208</v>
      </c>
      <c r="N8369" s="46">
        <f>((J8369*400)+(K8369*100))+L8369</f>
        <v>35</v>
      </c>
      <c r="O8369" s="46">
        <v>260</v>
      </c>
      <c r="P8369" s="46">
        <f>N8369*O8369</f>
        <v>9100</v>
      </c>
      <c r="Q8369" s="56"/>
      <c r="R8369" s="58"/>
      <c r="S8369" s="59"/>
      <c r="T8369" s="58"/>
      <c r="U8369" s="58"/>
      <c r="V8369" s="60"/>
      <c r="W8369" s="56"/>
      <c r="X8369" s="56"/>
      <c r="Y8369" s="56"/>
      <c r="Z8369" s="46"/>
      <c r="AA8369" s="66"/>
      <c r="AB8369" s="46"/>
      <c r="AC8369" s="46"/>
      <c r="AD8369" s="61"/>
      <c r="AE8369" s="61"/>
      <c r="AF8369" s="46"/>
      <c r="AG8369" s="46">
        <f>IF(AND(AF8369="",P8369=""),0,IF((AF8369=""),P8369,IF((P8369=""),AF8369,AF8369+P8369)))</f>
        <v>9100</v>
      </c>
      <c r="AH8369" s="46">
        <f>IF( (AA8369=""),AG8369*1,AG8369*(AA8369/100) )</f>
        <v>9100</v>
      </c>
      <c r="AI8369" s="46">
        <v>0</v>
      </c>
      <c r="AJ8369" s="46">
        <f>IF((AI8369-AH8369) &gt; 1,0,IF((AI8369-AH8369)&lt;0,AH8369-AI8369,AI8369-AH8369))</f>
        <v>9100</v>
      </c>
      <c r="AK8369" s="46">
        <v>0.02</v>
      </c>
      <c r="AL8369" s="46">
        <f>AJ8369*(AK8369/100)</f>
        <v>1.82</v>
      </c>
    </row>
    <row r="8370" spans="1:38" x14ac:dyDescent="0.45">
      <c r="A8370" s="16"/>
      <c r="B8370" s="21"/>
      <c r="C8370" s="16"/>
      <c r="D8370" s="16"/>
      <c r="E8370" s="56"/>
      <c r="F8370" s="56"/>
      <c r="G8370" s="57"/>
      <c r="H8370" s="56"/>
      <c r="I8370" s="56"/>
      <c r="J8370" s="56"/>
      <c r="K8370" s="56"/>
      <c r="L8370" s="71"/>
      <c r="M8370" s="56"/>
      <c r="N8370" s="46"/>
      <c r="O8370" s="46" t="s">
        <v>54</v>
      </c>
      <c r="P8370" s="46">
        <f>SUM(P8369:P8369)</f>
        <v>9100</v>
      </c>
      <c r="Q8370" s="56"/>
      <c r="R8370" s="58"/>
      <c r="S8370" s="59"/>
      <c r="T8370" s="58"/>
      <c r="U8370" s="58"/>
      <c r="V8370" s="60"/>
      <c r="W8370" s="56"/>
      <c r="X8370" s="56"/>
      <c r="Y8370" s="56"/>
      <c r="Z8370" s="46"/>
      <c r="AA8370" s="66"/>
      <c r="AB8370" s="46"/>
      <c r="AC8370" s="46"/>
      <c r="AD8370" s="61"/>
      <c r="AE8370" s="61"/>
      <c r="AF8370" s="46"/>
      <c r="AG8370" s="46"/>
      <c r="AH8370" s="46">
        <f>SUM(AH8369:AH8369)</f>
        <v>9100</v>
      </c>
      <c r="AI8370" s="46"/>
      <c r="AJ8370" s="46">
        <f>SUM(AJ8369:AJ8369)</f>
        <v>9100</v>
      </c>
      <c r="AK8370" s="46"/>
      <c r="AL8370" s="46">
        <f>SUM(AL8369:AL8369)</f>
        <v>1.82</v>
      </c>
    </row>
    <row r="8371" spans="1:38" x14ac:dyDescent="0.45">
      <c r="A8371" s="16" t="s">
        <v>12055</v>
      </c>
      <c r="B8371" s="21">
        <v>3770400051816</v>
      </c>
      <c r="C8371" s="16" t="s">
        <v>12056</v>
      </c>
      <c r="D8371" s="16" t="s">
        <v>12057</v>
      </c>
      <c r="E8371" s="56">
        <v>4955</v>
      </c>
      <c r="F8371" s="56">
        <v>2327</v>
      </c>
      <c r="G8371" s="57" t="s">
        <v>12074</v>
      </c>
      <c r="H8371" s="56" t="s">
        <v>42</v>
      </c>
      <c r="I8371" s="56">
        <v>29700</v>
      </c>
      <c r="J8371" s="56">
        <v>3</v>
      </c>
      <c r="K8371" s="56">
        <v>1</v>
      </c>
      <c r="L8371" s="71">
        <v>47.1</v>
      </c>
      <c r="M8371" s="56" t="s">
        <v>43</v>
      </c>
      <c r="N8371" s="46">
        <f>((J8371*400)+(K8371*100))+L8371</f>
        <v>1347.1</v>
      </c>
      <c r="O8371" s="46">
        <v>260</v>
      </c>
      <c r="P8371" s="46">
        <f>N8371*O8371</f>
        <v>350246</v>
      </c>
      <c r="Q8371" s="56"/>
      <c r="R8371" s="58"/>
      <c r="S8371" s="59"/>
      <c r="T8371" s="58"/>
      <c r="U8371" s="58"/>
      <c r="V8371" s="60"/>
      <c r="W8371" s="56"/>
      <c r="X8371" s="56"/>
      <c r="Y8371" s="56"/>
      <c r="Z8371" s="46"/>
      <c r="AA8371" s="66"/>
      <c r="AB8371" s="46"/>
      <c r="AC8371" s="46"/>
      <c r="AD8371" s="61"/>
      <c r="AE8371" s="61"/>
      <c r="AF8371" s="46"/>
      <c r="AG8371" s="46">
        <f>IF(AND(AF8371="",P8371=""),0,IF((AF8371=""),P8371,IF((P8371=""),AF8371,AF8371+P8371)))</f>
        <v>350246</v>
      </c>
      <c r="AH8371" s="46">
        <f>IF( (AA8371=""),AG8371*1,AG8371*(AA8371/100) )</f>
        <v>350246</v>
      </c>
      <c r="AI8371" s="46">
        <v>0</v>
      </c>
      <c r="AJ8371" s="46">
        <f>IF((AI8371-AH8371) &gt; 1,0,IF((AI8371-AH8371)&lt;0,AH8371-AI8371,AI8371-AH8371))</f>
        <v>350246</v>
      </c>
      <c r="AK8371" s="46">
        <v>0.3</v>
      </c>
      <c r="AL8371" s="46">
        <f>AJ8371*(AK8371/100)</f>
        <v>1050.7380000000001</v>
      </c>
    </row>
    <row r="8372" spans="1:38" x14ac:dyDescent="0.45">
      <c r="A8372" s="16"/>
      <c r="B8372" s="21"/>
      <c r="C8372" s="16"/>
      <c r="D8372" s="16"/>
      <c r="E8372" s="56"/>
      <c r="F8372" s="56"/>
      <c r="G8372" s="57"/>
      <c r="H8372" s="56"/>
      <c r="I8372" s="56"/>
      <c r="J8372" s="56"/>
      <c r="K8372" s="56"/>
      <c r="L8372" s="71"/>
      <c r="M8372" s="56"/>
      <c r="N8372" s="46"/>
      <c r="O8372" s="46" t="s">
        <v>54</v>
      </c>
      <c r="P8372" s="46">
        <f>SUM(P8371:P8371)</f>
        <v>350246</v>
      </c>
      <c r="Q8372" s="56"/>
      <c r="R8372" s="58"/>
      <c r="S8372" s="59"/>
      <c r="T8372" s="58"/>
      <c r="U8372" s="58"/>
      <c r="V8372" s="60"/>
      <c r="W8372" s="56"/>
      <c r="X8372" s="56"/>
      <c r="Y8372" s="56"/>
      <c r="Z8372" s="46"/>
      <c r="AA8372" s="66"/>
      <c r="AB8372" s="46"/>
      <c r="AC8372" s="46"/>
      <c r="AD8372" s="61"/>
      <c r="AE8372" s="61"/>
      <c r="AF8372" s="46"/>
      <c r="AG8372" s="46"/>
      <c r="AH8372" s="46">
        <f>SUM(AH8371:AH8371)</f>
        <v>350246</v>
      </c>
      <c r="AI8372" s="46"/>
      <c r="AJ8372" s="46">
        <f>SUM(AJ8371:AJ8371)</f>
        <v>350246</v>
      </c>
      <c r="AK8372" s="46"/>
      <c r="AL8372" s="46">
        <f>SUM(AL8371:AL8371)</f>
        <v>1050.7380000000001</v>
      </c>
    </row>
    <row r="8373" spans="1:38" x14ac:dyDescent="0.45">
      <c r="A8373" s="16" t="s">
        <v>12045</v>
      </c>
      <c r="B8373" s="21">
        <v>3770400005318</v>
      </c>
      <c r="C8373" s="16" t="s">
        <v>12046</v>
      </c>
      <c r="D8373" s="16" t="s">
        <v>12047</v>
      </c>
      <c r="E8373" s="56">
        <v>4956</v>
      </c>
      <c r="F8373" s="56">
        <v>9189</v>
      </c>
      <c r="G8373" s="57" t="s">
        <v>12075</v>
      </c>
      <c r="H8373" s="56" t="s">
        <v>42</v>
      </c>
      <c r="I8373" s="56">
        <v>30009</v>
      </c>
      <c r="J8373" s="56"/>
      <c r="K8373" s="56"/>
      <c r="L8373" s="71"/>
      <c r="M8373" s="56"/>
      <c r="N8373" s="46"/>
      <c r="O8373" s="46"/>
      <c r="P8373" s="46"/>
      <c r="Q8373" s="56"/>
      <c r="R8373" s="58"/>
      <c r="S8373" s="59"/>
      <c r="T8373" s="58"/>
      <c r="U8373" s="58"/>
      <c r="V8373" s="60"/>
      <c r="W8373" s="56"/>
      <c r="X8373" s="56"/>
      <c r="Y8373" s="56"/>
      <c r="Z8373" s="46"/>
      <c r="AA8373" s="66"/>
      <c r="AB8373" s="46"/>
      <c r="AC8373" s="46"/>
      <c r="AD8373" s="61"/>
      <c r="AE8373" s="61"/>
      <c r="AF8373" s="46"/>
      <c r="AG8373" s="46"/>
      <c r="AH8373" s="46"/>
      <c r="AI8373" s="46"/>
      <c r="AJ8373" s="46"/>
      <c r="AK8373" s="46"/>
      <c r="AL8373" s="46"/>
    </row>
    <row r="8374" spans="1:38" x14ac:dyDescent="0.45">
      <c r="A8374" s="16"/>
      <c r="B8374" s="21"/>
      <c r="C8374" s="16"/>
      <c r="D8374" s="16"/>
      <c r="E8374" s="56"/>
      <c r="F8374" s="56"/>
      <c r="G8374" s="57"/>
      <c r="H8374" s="56"/>
      <c r="I8374" s="56"/>
      <c r="J8374" s="56"/>
      <c r="K8374" s="56"/>
      <c r="L8374" s="71"/>
      <c r="M8374" s="56"/>
      <c r="N8374" s="46"/>
      <c r="O8374" s="46" t="s">
        <v>54</v>
      </c>
      <c r="P8374" s="46">
        <f>SUM(P8373:P8373)</f>
        <v>0</v>
      </c>
      <c r="Q8374" s="56"/>
      <c r="R8374" s="58"/>
      <c r="S8374" s="59"/>
      <c r="T8374" s="58"/>
      <c r="U8374" s="58"/>
      <c r="V8374" s="60"/>
      <c r="W8374" s="56"/>
      <c r="X8374" s="56"/>
      <c r="Y8374" s="56"/>
      <c r="Z8374" s="46"/>
      <c r="AA8374" s="66"/>
      <c r="AB8374" s="46"/>
      <c r="AC8374" s="46"/>
      <c r="AD8374" s="61"/>
      <c r="AE8374" s="61"/>
      <c r="AF8374" s="46"/>
      <c r="AG8374" s="46"/>
      <c r="AH8374" s="46">
        <f>SUM(AH8373:AH8373)</f>
        <v>0</v>
      </c>
      <c r="AI8374" s="46"/>
      <c r="AJ8374" s="46">
        <f>SUM(AJ8373:AJ8373)</f>
        <v>0</v>
      </c>
      <c r="AK8374" s="46"/>
      <c r="AL8374" s="46">
        <f>SUM(AL8373:AL8373)</f>
        <v>0</v>
      </c>
    </row>
    <row r="8375" spans="1:38" x14ac:dyDescent="0.45">
      <c r="A8375" s="16" t="s">
        <v>12076</v>
      </c>
      <c r="B8375" s="21">
        <v>3770400054246</v>
      </c>
      <c r="C8375" s="16" t="s">
        <v>12077</v>
      </c>
      <c r="D8375" s="16" t="s">
        <v>12078</v>
      </c>
      <c r="E8375" s="56">
        <v>4957</v>
      </c>
      <c r="F8375" s="56">
        <v>10046</v>
      </c>
      <c r="G8375" s="57" t="s">
        <v>12079</v>
      </c>
      <c r="H8375" s="56" t="s">
        <v>42</v>
      </c>
      <c r="I8375" s="56">
        <v>10333</v>
      </c>
      <c r="J8375" s="56"/>
      <c r="K8375" s="56"/>
      <c r="L8375" s="71"/>
      <c r="M8375" s="56"/>
      <c r="N8375" s="46"/>
      <c r="O8375" s="46"/>
      <c r="P8375" s="46"/>
      <c r="Q8375" s="56"/>
      <c r="R8375" s="58"/>
      <c r="S8375" s="59"/>
      <c r="T8375" s="58"/>
      <c r="U8375" s="58"/>
      <c r="V8375" s="60"/>
      <c r="W8375" s="56"/>
      <c r="X8375" s="56"/>
      <c r="Y8375" s="56"/>
      <c r="Z8375" s="46"/>
      <c r="AA8375" s="66"/>
      <c r="AB8375" s="46"/>
      <c r="AC8375" s="46"/>
      <c r="AD8375" s="61"/>
      <c r="AE8375" s="61"/>
      <c r="AF8375" s="46"/>
      <c r="AG8375" s="46"/>
      <c r="AH8375" s="46"/>
      <c r="AI8375" s="46"/>
      <c r="AJ8375" s="46"/>
      <c r="AK8375" s="46"/>
      <c r="AL8375" s="46"/>
    </row>
    <row r="8376" spans="1:38" x14ac:dyDescent="0.45">
      <c r="A8376" s="16"/>
      <c r="B8376" s="21"/>
      <c r="C8376" s="16"/>
      <c r="D8376" s="16"/>
      <c r="E8376" s="56">
        <v>4958</v>
      </c>
      <c r="F8376" s="56">
        <v>6338</v>
      </c>
      <c r="G8376" s="57"/>
      <c r="H8376" s="56" t="s">
        <v>42</v>
      </c>
      <c r="I8376" s="56">
        <v>13337</v>
      </c>
      <c r="J8376" s="56">
        <v>0</v>
      </c>
      <c r="K8376" s="56">
        <v>0</v>
      </c>
      <c r="L8376" s="71">
        <v>20</v>
      </c>
      <c r="M8376" s="56" t="s">
        <v>208</v>
      </c>
      <c r="N8376" s="46">
        <f>((J8376*400)+(K8376*100))+L8376</f>
        <v>20</v>
      </c>
      <c r="O8376" s="46">
        <v>470</v>
      </c>
      <c r="P8376" s="46">
        <f>N8376*O8376</f>
        <v>9400</v>
      </c>
      <c r="Q8376" s="56"/>
      <c r="R8376" s="58"/>
      <c r="S8376" s="59"/>
      <c r="T8376" s="58"/>
      <c r="U8376" s="58"/>
      <c r="V8376" s="60"/>
      <c r="W8376" s="56"/>
      <c r="X8376" s="56"/>
      <c r="Y8376" s="56"/>
      <c r="Z8376" s="46"/>
      <c r="AA8376" s="66"/>
      <c r="AB8376" s="46"/>
      <c r="AC8376" s="46"/>
      <c r="AD8376" s="61"/>
      <c r="AE8376" s="61"/>
      <c r="AF8376" s="46"/>
      <c r="AG8376" s="46">
        <f>IF(AND(AF8376="",P8376=""),0,IF((AF8376=""),P8376,IF((P8376=""),AF8376,AF8376+P8376)))</f>
        <v>9400</v>
      </c>
      <c r="AH8376" s="46">
        <f>IF( (AA8376=""),AG8376*1,AG8376*(AA8376/100) )</f>
        <v>9400</v>
      </c>
      <c r="AI8376" s="46">
        <v>0</v>
      </c>
      <c r="AJ8376" s="46">
        <f>IF((AI8376-AH8376) &gt; 1,0,IF((AI8376-AH8376)&lt;0,AH8376-AI8376,AI8376-AH8376))</f>
        <v>9400</v>
      </c>
      <c r="AK8376" s="46">
        <v>0.02</v>
      </c>
      <c r="AL8376" s="46">
        <f>AJ8376*(AK8376/100)</f>
        <v>1.8800000000000001</v>
      </c>
    </row>
    <row r="8377" spans="1:38" x14ac:dyDescent="0.45">
      <c r="A8377" s="16"/>
      <c r="B8377" s="21"/>
      <c r="C8377" s="16"/>
      <c r="D8377" s="16"/>
      <c r="E8377" s="56"/>
      <c r="F8377" s="56"/>
      <c r="G8377" s="57"/>
      <c r="H8377" s="56"/>
      <c r="I8377" s="56"/>
      <c r="J8377" s="56">
        <v>1</v>
      </c>
      <c r="K8377" s="56">
        <v>1</v>
      </c>
      <c r="L8377" s="71">
        <v>11</v>
      </c>
      <c r="M8377" s="56" t="s">
        <v>90</v>
      </c>
      <c r="N8377" s="46">
        <f>((J8377*400)+(K8377*100))+L8377</f>
        <v>511</v>
      </c>
      <c r="O8377" s="46">
        <v>470</v>
      </c>
      <c r="P8377" s="46">
        <f>N8377*O8377</f>
        <v>240170</v>
      </c>
      <c r="Q8377" s="56"/>
      <c r="R8377" s="58"/>
      <c r="S8377" s="59"/>
      <c r="T8377" s="58"/>
      <c r="U8377" s="58"/>
      <c r="V8377" s="60"/>
      <c r="W8377" s="56"/>
      <c r="X8377" s="56"/>
      <c r="Y8377" s="56"/>
      <c r="Z8377" s="46"/>
      <c r="AA8377" s="66"/>
      <c r="AB8377" s="46"/>
      <c r="AC8377" s="46"/>
      <c r="AD8377" s="61"/>
      <c r="AE8377" s="61"/>
      <c r="AF8377" s="46"/>
      <c r="AG8377" s="46">
        <f>IF(AND(AF8377="",P8377=""),0,IF((AF8377=""),P8377,IF((P8377=""),AF8377,AF8377+P8377)))</f>
        <v>240170</v>
      </c>
      <c r="AH8377" s="46">
        <f>IF( (AA8377=""),AG8377*1,AG8377*(AA8377/100) )</f>
        <v>240170</v>
      </c>
      <c r="AI8377" s="46">
        <v>0</v>
      </c>
      <c r="AJ8377" s="46">
        <f>IF((AI8377-AH8377) &gt; 1,0,IF((AI8377-AH8377)&lt;0,AH8377-AI8377,AI8377-AH8377))</f>
        <v>240170</v>
      </c>
      <c r="AK8377" s="46">
        <v>0.01</v>
      </c>
      <c r="AL8377" s="46">
        <f>AJ8377*(AK8377/100)</f>
        <v>24.016999999999999</v>
      </c>
    </row>
    <row r="8378" spans="1:38" x14ac:dyDescent="0.45">
      <c r="A8378" s="16"/>
      <c r="B8378" s="21"/>
      <c r="C8378" s="16"/>
      <c r="D8378" s="16"/>
      <c r="E8378" s="56">
        <v>4959</v>
      </c>
      <c r="F8378" s="56">
        <v>3776</v>
      </c>
      <c r="G8378" s="57" t="s">
        <v>12080</v>
      </c>
      <c r="H8378" s="56" t="s">
        <v>42</v>
      </c>
      <c r="I8378" s="56">
        <v>15028</v>
      </c>
      <c r="J8378" s="56">
        <v>6</v>
      </c>
      <c r="K8378" s="56">
        <v>0</v>
      </c>
      <c r="L8378" s="71">
        <v>0</v>
      </c>
      <c r="M8378" s="56" t="s">
        <v>90</v>
      </c>
      <c r="N8378" s="46">
        <f>((J8378*400)+(K8378*100))+L8378</f>
        <v>2400</v>
      </c>
      <c r="O8378" s="46">
        <v>200</v>
      </c>
      <c r="P8378" s="46">
        <f>N8378*O8378</f>
        <v>480000</v>
      </c>
      <c r="Q8378" s="56"/>
      <c r="R8378" s="58"/>
      <c r="S8378" s="59"/>
      <c r="T8378" s="58"/>
      <c r="U8378" s="58"/>
      <c r="V8378" s="60"/>
      <c r="W8378" s="56"/>
      <c r="X8378" s="56"/>
      <c r="Y8378" s="56"/>
      <c r="Z8378" s="46"/>
      <c r="AA8378" s="66"/>
      <c r="AB8378" s="46"/>
      <c r="AC8378" s="46"/>
      <c r="AD8378" s="61"/>
      <c r="AE8378" s="61"/>
      <c r="AF8378" s="46"/>
      <c r="AG8378" s="46">
        <f>IF(AND(AF8378="",P8378=""),0,IF((AF8378=""),P8378,IF((P8378=""),AF8378,AF8378+P8378)))</f>
        <v>480000</v>
      </c>
      <c r="AH8378" s="46">
        <f>IF( (AA8378=""),AG8378*1,AG8378*(AA8378/100) )</f>
        <v>480000</v>
      </c>
      <c r="AI8378" s="46">
        <v>0</v>
      </c>
      <c r="AJ8378" s="46">
        <f>IF((AI8378-AH8378) &gt; 1,0,IF((AI8378-AH8378)&lt;0,AH8378-AI8378,AI8378-AH8378))</f>
        <v>480000</v>
      </c>
      <c r="AK8378" s="46">
        <v>0.01</v>
      </c>
      <c r="AL8378" s="46">
        <f>AJ8378*(AK8378/100)</f>
        <v>48</v>
      </c>
    </row>
    <row r="8379" spans="1:38" x14ac:dyDescent="0.45">
      <c r="A8379" s="16"/>
      <c r="B8379" s="21"/>
      <c r="C8379" s="16"/>
      <c r="D8379" s="16"/>
      <c r="E8379" s="56"/>
      <c r="F8379" s="56"/>
      <c r="G8379" s="57"/>
      <c r="H8379" s="56"/>
      <c r="I8379" s="56"/>
      <c r="J8379" s="56"/>
      <c r="K8379" s="56"/>
      <c r="L8379" s="71"/>
      <c r="M8379" s="56"/>
      <c r="N8379" s="46"/>
      <c r="O8379" s="46"/>
      <c r="P8379" s="46"/>
      <c r="Q8379" s="73">
        <v>1</v>
      </c>
      <c r="R8379" s="58" t="s">
        <v>12076</v>
      </c>
      <c r="S8379" s="59">
        <v>3770400054246</v>
      </c>
      <c r="T8379" s="58" t="s">
        <v>12077</v>
      </c>
      <c r="U8379" s="58" t="s">
        <v>12081</v>
      </c>
      <c r="V8379" s="60"/>
      <c r="W8379" s="56" t="s">
        <v>210</v>
      </c>
      <c r="X8379" s="56" t="s">
        <v>211</v>
      </c>
      <c r="Y8379" s="56" t="s">
        <v>212</v>
      </c>
      <c r="Z8379" s="46">
        <v>80</v>
      </c>
      <c r="AA8379" s="66">
        <v>100</v>
      </c>
      <c r="AB8379" s="46">
        <v>6900</v>
      </c>
      <c r="AC8379" s="46">
        <f>Z8379*AB8379</f>
        <v>552000</v>
      </c>
      <c r="AD8379" s="61">
        <v>5</v>
      </c>
      <c r="AE8379" s="61">
        <v>5</v>
      </c>
      <c r="AF8379" s="46">
        <f>(AC8379*(100-AE8379))/100</f>
        <v>524400</v>
      </c>
      <c r="AG8379" s="46">
        <f>IF( (AF8379=""),0,SUM(AF8379:AF8379) )</f>
        <v>524400</v>
      </c>
      <c r="AH8379" s="46">
        <f>(AG8379/100)*(AA8379)</f>
        <v>524400</v>
      </c>
      <c r="AI8379" s="46">
        <v>0</v>
      </c>
      <c r="AJ8379" s="46">
        <f>IF((AI8379-AH8379) &gt; 1,0,IF((AI8379-AH8379)&lt;0,AH8379-AI8379,AI8379-AH8379))</f>
        <v>524400</v>
      </c>
      <c r="AK8379" s="46">
        <v>0.02</v>
      </c>
      <c r="AL8379" s="46">
        <f>AJ8379*(AK8379/100)</f>
        <v>104.88000000000001</v>
      </c>
    </row>
    <row r="8380" spans="1:38" x14ac:dyDescent="0.45">
      <c r="A8380" s="16"/>
      <c r="B8380" s="21"/>
      <c r="C8380" s="16"/>
      <c r="D8380" s="16"/>
      <c r="E8380" s="56"/>
      <c r="F8380" s="56"/>
      <c r="G8380" s="57"/>
      <c r="H8380" s="56"/>
      <c r="I8380" s="56"/>
      <c r="J8380" s="56"/>
      <c r="K8380" s="56"/>
      <c r="L8380" s="71"/>
      <c r="M8380" s="56"/>
      <c r="N8380" s="46"/>
      <c r="O8380" s="46" t="s">
        <v>54</v>
      </c>
      <c r="P8380" s="46">
        <f>SUM(P8375:P8379)</f>
        <v>729570</v>
      </c>
      <c r="Q8380" s="56"/>
      <c r="R8380" s="58"/>
      <c r="S8380" s="59"/>
      <c r="T8380" s="58"/>
      <c r="U8380" s="58"/>
      <c r="V8380" s="60"/>
      <c r="W8380" s="56"/>
      <c r="X8380" s="56"/>
      <c r="Y8380" s="56"/>
      <c r="Z8380" s="46"/>
      <c r="AA8380" s="66"/>
      <c r="AB8380" s="46"/>
      <c r="AC8380" s="46"/>
      <c r="AD8380" s="61"/>
      <c r="AE8380" s="61"/>
      <c r="AF8380" s="46"/>
      <c r="AG8380" s="46"/>
      <c r="AH8380" s="46">
        <f>SUM(AH8375:AH8379)</f>
        <v>1253970</v>
      </c>
      <c r="AI8380" s="46"/>
      <c r="AJ8380" s="46">
        <f>SUM(AJ8375:AJ8379)</f>
        <v>1253970</v>
      </c>
      <c r="AK8380" s="46"/>
      <c r="AL8380" s="46">
        <f>SUM(AL8375:AL8379)</f>
        <v>178.77699999999999</v>
      </c>
    </row>
    <row r="8381" spans="1:38" x14ac:dyDescent="0.45">
      <c r="A8381" s="16" t="s">
        <v>12082</v>
      </c>
      <c r="B8381" s="21">
        <v>3102300339581</v>
      </c>
      <c r="C8381" s="16" t="s">
        <v>12083</v>
      </c>
      <c r="D8381" s="16" t="s">
        <v>1869</v>
      </c>
      <c r="E8381" s="56">
        <v>4960</v>
      </c>
      <c r="F8381" s="56">
        <v>7684</v>
      </c>
      <c r="G8381" s="57" t="s">
        <v>12084</v>
      </c>
      <c r="H8381" s="56" t="s">
        <v>42</v>
      </c>
      <c r="I8381" s="56">
        <v>310</v>
      </c>
      <c r="J8381" s="56"/>
      <c r="K8381" s="56"/>
      <c r="L8381" s="71"/>
      <c r="M8381" s="56"/>
      <c r="N8381" s="46"/>
      <c r="O8381" s="46"/>
      <c r="P8381" s="46"/>
      <c r="Q8381" s="56"/>
      <c r="R8381" s="58"/>
      <c r="S8381" s="59"/>
      <c r="T8381" s="58"/>
      <c r="U8381" s="58"/>
      <c r="V8381" s="60"/>
      <c r="W8381" s="56"/>
      <c r="X8381" s="56"/>
      <c r="Y8381" s="56"/>
      <c r="Z8381" s="46"/>
      <c r="AA8381" s="66"/>
      <c r="AB8381" s="46"/>
      <c r="AC8381" s="46"/>
      <c r="AD8381" s="61"/>
      <c r="AE8381" s="61"/>
      <c r="AF8381" s="46"/>
      <c r="AG8381" s="46"/>
      <c r="AH8381" s="46"/>
      <c r="AI8381" s="46"/>
      <c r="AJ8381" s="46"/>
      <c r="AK8381" s="46"/>
      <c r="AL8381" s="46"/>
    </row>
    <row r="8382" spans="1:38" x14ac:dyDescent="0.45">
      <c r="A8382" s="16"/>
      <c r="B8382" s="21"/>
      <c r="C8382" s="16"/>
      <c r="D8382" s="16"/>
      <c r="E8382" s="56">
        <v>4961</v>
      </c>
      <c r="F8382" s="56">
        <v>1675</v>
      </c>
      <c r="G8382" s="57" t="s">
        <v>12085</v>
      </c>
      <c r="H8382" s="56" t="s">
        <v>42</v>
      </c>
      <c r="I8382" s="56">
        <v>656</v>
      </c>
      <c r="J8382" s="56">
        <v>2</v>
      </c>
      <c r="K8382" s="56">
        <v>0</v>
      </c>
      <c r="L8382" s="71">
        <v>0</v>
      </c>
      <c r="M8382" s="56" t="s">
        <v>43</v>
      </c>
      <c r="N8382" s="46">
        <f>((J8382*400)+(K8382*100))+L8382</f>
        <v>800</v>
      </c>
      <c r="O8382" s="46">
        <v>2250</v>
      </c>
      <c r="P8382" s="46">
        <f>N8382*O8382</f>
        <v>1800000</v>
      </c>
      <c r="Q8382" s="56"/>
      <c r="R8382" s="58"/>
      <c r="S8382" s="59"/>
      <c r="T8382" s="58"/>
      <c r="U8382" s="58"/>
      <c r="V8382" s="60"/>
      <c r="W8382" s="56"/>
      <c r="X8382" s="56"/>
      <c r="Y8382" s="56"/>
      <c r="Z8382" s="46"/>
      <c r="AA8382" s="66"/>
      <c r="AB8382" s="46"/>
      <c r="AC8382" s="46"/>
      <c r="AD8382" s="61"/>
      <c r="AE8382" s="61"/>
      <c r="AF8382" s="46"/>
      <c r="AG8382" s="46">
        <f>IF(AND(AF8382="",P8382=""),0,IF((AF8382=""),P8382,IF((P8382=""),AF8382,AF8382+P8382)))</f>
        <v>1800000</v>
      </c>
      <c r="AH8382" s="46">
        <f>IF( (AA8382=""),AG8382*1,AG8382*(AA8382/100) )</f>
        <v>1800000</v>
      </c>
      <c r="AI8382" s="46">
        <v>0</v>
      </c>
      <c r="AJ8382" s="46">
        <f>IF((AI8382-AH8382) &gt; 1,0,IF((AI8382-AH8382)&lt;0,AH8382-AI8382,AI8382-AH8382))</f>
        <v>1800000</v>
      </c>
      <c r="AK8382" s="46">
        <v>0.3</v>
      </c>
      <c r="AL8382" s="46">
        <f>AJ8382*(AK8382/100)</f>
        <v>5400</v>
      </c>
    </row>
    <row r="8383" spans="1:38" x14ac:dyDescent="0.45">
      <c r="A8383" s="16"/>
      <c r="B8383" s="21"/>
      <c r="C8383" s="16"/>
      <c r="D8383" s="16"/>
      <c r="E8383" s="56"/>
      <c r="F8383" s="56"/>
      <c r="G8383" s="57"/>
      <c r="H8383" s="56"/>
      <c r="I8383" s="56"/>
      <c r="J8383" s="56"/>
      <c r="K8383" s="56"/>
      <c r="L8383" s="71"/>
      <c r="M8383" s="56"/>
      <c r="N8383" s="46"/>
      <c r="O8383" s="46" t="s">
        <v>54</v>
      </c>
      <c r="P8383" s="46">
        <f>SUM(P8381:P8382)</f>
        <v>1800000</v>
      </c>
      <c r="Q8383" s="56"/>
      <c r="R8383" s="58"/>
      <c r="S8383" s="59"/>
      <c r="T8383" s="58"/>
      <c r="U8383" s="58"/>
      <c r="V8383" s="60"/>
      <c r="W8383" s="56"/>
      <c r="X8383" s="56"/>
      <c r="Y8383" s="56"/>
      <c r="Z8383" s="46"/>
      <c r="AA8383" s="66"/>
      <c r="AB8383" s="46"/>
      <c r="AC8383" s="46"/>
      <c r="AD8383" s="61"/>
      <c r="AE8383" s="61"/>
      <c r="AF8383" s="46"/>
      <c r="AG8383" s="46"/>
      <c r="AH8383" s="46">
        <f>SUM(AH8381:AH8382)</f>
        <v>1800000</v>
      </c>
      <c r="AI8383" s="46"/>
      <c r="AJ8383" s="46">
        <f>SUM(AJ8381:AJ8382)</f>
        <v>1800000</v>
      </c>
      <c r="AK8383" s="46"/>
      <c r="AL8383" s="46">
        <f>SUM(AL8381:AL8382)</f>
        <v>5400</v>
      </c>
    </row>
    <row r="8384" spans="1:38" x14ac:dyDescent="0.45">
      <c r="A8384" s="16" t="s">
        <v>12086</v>
      </c>
      <c r="B8384" s="21">
        <v>3350100136402</v>
      </c>
      <c r="C8384" s="16" t="s">
        <v>12087</v>
      </c>
      <c r="D8384" s="16" t="s">
        <v>12088</v>
      </c>
      <c r="E8384" s="56">
        <v>4962</v>
      </c>
      <c r="F8384" s="56">
        <v>140</v>
      </c>
      <c r="G8384" s="57" t="s">
        <v>12089</v>
      </c>
      <c r="H8384" s="56" t="s">
        <v>42</v>
      </c>
      <c r="I8384" s="56">
        <v>9332</v>
      </c>
      <c r="J8384" s="56">
        <v>4</v>
      </c>
      <c r="K8384" s="56">
        <v>1</v>
      </c>
      <c r="L8384" s="71">
        <v>48</v>
      </c>
      <c r="M8384" s="56" t="s">
        <v>43</v>
      </c>
      <c r="N8384" s="46">
        <f>((J8384*400)+(K8384*100))+L8384</f>
        <v>1748</v>
      </c>
      <c r="O8384" s="46">
        <v>380</v>
      </c>
      <c r="P8384" s="46">
        <f>N8384*O8384</f>
        <v>664240</v>
      </c>
      <c r="Q8384" s="56"/>
      <c r="R8384" s="58"/>
      <c r="S8384" s="59"/>
      <c r="T8384" s="58"/>
      <c r="U8384" s="58"/>
      <c r="V8384" s="60"/>
      <c r="W8384" s="56"/>
      <c r="X8384" s="56"/>
      <c r="Y8384" s="56"/>
      <c r="Z8384" s="46"/>
      <c r="AA8384" s="66"/>
      <c r="AB8384" s="46"/>
      <c r="AC8384" s="46"/>
      <c r="AD8384" s="61"/>
      <c r="AE8384" s="61"/>
      <c r="AF8384" s="46"/>
      <c r="AG8384" s="46">
        <f>IF(AND(AF8384="",P8384=""),0,IF((AF8384=""),P8384,IF((P8384=""),AF8384,AF8384+P8384)))</f>
        <v>664240</v>
      </c>
      <c r="AH8384" s="46">
        <f>IF( (AA8384=""),AG8384*1,AG8384*(AA8384/100) )</f>
        <v>664240</v>
      </c>
      <c r="AI8384" s="46">
        <v>0</v>
      </c>
      <c r="AJ8384" s="46">
        <f>IF((AI8384-AH8384) &gt; 1,0,IF((AI8384-AH8384)&lt;0,AH8384-AI8384,AI8384-AH8384))</f>
        <v>664240</v>
      </c>
      <c r="AK8384" s="46">
        <v>0.3</v>
      </c>
      <c r="AL8384" s="46">
        <f>AJ8384*(AK8384/100)</f>
        <v>1992.72</v>
      </c>
    </row>
    <row r="8385" spans="1:38" x14ac:dyDescent="0.45">
      <c r="A8385" s="16"/>
      <c r="B8385" s="21"/>
      <c r="C8385" s="16"/>
      <c r="D8385" s="16"/>
      <c r="E8385" s="56"/>
      <c r="F8385" s="56"/>
      <c r="G8385" s="57"/>
      <c r="H8385" s="56"/>
      <c r="I8385" s="56"/>
      <c r="J8385" s="56"/>
      <c r="K8385" s="56"/>
      <c r="L8385" s="71"/>
      <c r="M8385" s="56"/>
      <c r="N8385" s="46"/>
      <c r="O8385" s="46" t="s">
        <v>54</v>
      </c>
      <c r="P8385" s="46">
        <f>SUM(P8384:P8384)</f>
        <v>664240</v>
      </c>
      <c r="Q8385" s="56"/>
      <c r="R8385" s="58"/>
      <c r="S8385" s="59"/>
      <c r="T8385" s="58"/>
      <c r="U8385" s="58"/>
      <c r="V8385" s="60"/>
      <c r="W8385" s="56"/>
      <c r="X8385" s="56"/>
      <c r="Y8385" s="56"/>
      <c r="Z8385" s="46"/>
      <c r="AA8385" s="66"/>
      <c r="AB8385" s="46"/>
      <c r="AC8385" s="46"/>
      <c r="AD8385" s="61"/>
      <c r="AE8385" s="61"/>
      <c r="AF8385" s="46"/>
      <c r="AG8385" s="46"/>
      <c r="AH8385" s="46">
        <f>SUM(AH8384:AH8384)</f>
        <v>664240</v>
      </c>
      <c r="AI8385" s="46"/>
      <c r="AJ8385" s="46">
        <f>SUM(AJ8384:AJ8384)</f>
        <v>664240</v>
      </c>
      <c r="AK8385" s="46"/>
      <c r="AL8385" s="46">
        <f>SUM(AL8384:AL8384)</f>
        <v>1992.72</v>
      </c>
    </row>
    <row r="8386" spans="1:38" x14ac:dyDescent="0.45">
      <c r="A8386" s="16" t="s">
        <v>12082</v>
      </c>
      <c r="B8386" s="21">
        <v>3102300339581</v>
      </c>
      <c r="C8386" s="16" t="s">
        <v>12083</v>
      </c>
      <c r="D8386" s="16" t="s">
        <v>1869</v>
      </c>
      <c r="E8386" s="56">
        <v>4963</v>
      </c>
      <c r="F8386" s="56">
        <v>293</v>
      </c>
      <c r="G8386" s="57" t="s">
        <v>12090</v>
      </c>
      <c r="H8386" s="56" t="s">
        <v>42</v>
      </c>
      <c r="I8386" s="56">
        <v>13331</v>
      </c>
      <c r="J8386" s="56">
        <v>4</v>
      </c>
      <c r="K8386" s="56">
        <v>1</v>
      </c>
      <c r="L8386" s="71">
        <v>66</v>
      </c>
      <c r="M8386" s="56" t="s">
        <v>43</v>
      </c>
      <c r="N8386" s="46">
        <f>((J8386*400)+(K8386*100))+L8386</f>
        <v>1766</v>
      </c>
      <c r="O8386" s="46">
        <v>300</v>
      </c>
      <c r="P8386" s="46">
        <f>N8386*O8386</f>
        <v>529800</v>
      </c>
      <c r="Q8386" s="56"/>
      <c r="R8386" s="58"/>
      <c r="S8386" s="59"/>
      <c r="T8386" s="58"/>
      <c r="U8386" s="58"/>
      <c r="V8386" s="60"/>
      <c r="W8386" s="56"/>
      <c r="X8386" s="56"/>
      <c r="Y8386" s="56"/>
      <c r="Z8386" s="46"/>
      <c r="AA8386" s="66"/>
      <c r="AB8386" s="46"/>
      <c r="AC8386" s="46"/>
      <c r="AD8386" s="61"/>
      <c r="AE8386" s="61"/>
      <c r="AF8386" s="46"/>
      <c r="AG8386" s="46">
        <f>IF(AND(AF8386="",P8386=""),0,IF((AF8386=""),P8386,IF((P8386=""),AF8386,AF8386+P8386)))</f>
        <v>529800</v>
      </c>
      <c r="AH8386" s="46">
        <f>IF( (AA8386=""),AG8386*1,AG8386*(AA8386/100) )</f>
        <v>529800</v>
      </c>
      <c r="AI8386" s="46">
        <v>0</v>
      </c>
      <c r="AJ8386" s="46">
        <f>IF((AI8386-AH8386) &gt; 1,0,IF((AI8386-AH8386)&lt;0,AH8386-AI8386,AI8386-AH8386))</f>
        <v>529800</v>
      </c>
      <c r="AK8386" s="46">
        <v>0.3</v>
      </c>
      <c r="AL8386" s="46">
        <f>AJ8386*(AK8386/100)</f>
        <v>1589.4</v>
      </c>
    </row>
    <row r="8387" spans="1:38" x14ac:dyDescent="0.45">
      <c r="A8387" s="16"/>
      <c r="B8387" s="21"/>
      <c r="C8387" s="16"/>
      <c r="D8387" s="16"/>
      <c r="E8387" s="56"/>
      <c r="F8387" s="56"/>
      <c r="G8387" s="57"/>
      <c r="H8387" s="56"/>
      <c r="I8387" s="56"/>
      <c r="J8387" s="56"/>
      <c r="K8387" s="56"/>
      <c r="L8387" s="71"/>
      <c r="M8387" s="56"/>
      <c r="N8387" s="46"/>
      <c r="O8387" s="46" t="s">
        <v>54</v>
      </c>
      <c r="P8387" s="46">
        <f>SUM(P8386:P8386)</f>
        <v>529800</v>
      </c>
      <c r="Q8387" s="56"/>
      <c r="R8387" s="58"/>
      <c r="S8387" s="59"/>
      <c r="T8387" s="58"/>
      <c r="U8387" s="58"/>
      <c r="V8387" s="60"/>
      <c r="W8387" s="56"/>
      <c r="X8387" s="56"/>
      <c r="Y8387" s="56"/>
      <c r="Z8387" s="46"/>
      <c r="AA8387" s="66"/>
      <c r="AB8387" s="46"/>
      <c r="AC8387" s="46"/>
      <c r="AD8387" s="61"/>
      <c r="AE8387" s="61"/>
      <c r="AF8387" s="46"/>
      <c r="AG8387" s="46"/>
      <c r="AH8387" s="46">
        <f>SUM(AH8386:AH8386)</f>
        <v>529800</v>
      </c>
      <c r="AI8387" s="46"/>
      <c r="AJ8387" s="46">
        <f>SUM(AJ8386:AJ8386)</f>
        <v>529800</v>
      </c>
      <c r="AK8387" s="46"/>
      <c r="AL8387" s="46">
        <f>SUM(AL8386:AL8386)</f>
        <v>1589.4</v>
      </c>
    </row>
    <row r="8388" spans="1:38" x14ac:dyDescent="0.45">
      <c r="A8388" s="16" t="s">
        <v>12086</v>
      </c>
      <c r="B8388" s="21">
        <v>3350100136402</v>
      </c>
      <c r="C8388" s="16" t="s">
        <v>12087</v>
      </c>
      <c r="D8388" s="16" t="s">
        <v>12088</v>
      </c>
      <c r="E8388" s="56">
        <v>4964</v>
      </c>
      <c r="F8388" s="56">
        <v>10056</v>
      </c>
      <c r="G8388" s="57" t="s">
        <v>12091</v>
      </c>
      <c r="H8388" s="56" t="s">
        <v>42</v>
      </c>
      <c r="I8388" s="56">
        <v>21563</v>
      </c>
      <c r="J8388" s="56"/>
      <c r="K8388" s="56"/>
      <c r="L8388" s="71"/>
      <c r="M8388" s="56"/>
      <c r="N8388" s="46"/>
      <c r="O8388" s="46"/>
      <c r="P8388" s="46"/>
      <c r="Q8388" s="56"/>
      <c r="R8388" s="58"/>
      <c r="S8388" s="59"/>
      <c r="T8388" s="58"/>
      <c r="U8388" s="58"/>
      <c r="V8388" s="60"/>
      <c r="W8388" s="56"/>
      <c r="X8388" s="56"/>
      <c r="Y8388" s="56"/>
      <c r="Z8388" s="46"/>
      <c r="AA8388" s="66"/>
      <c r="AB8388" s="46"/>
      <c r="AC8388" s="46"/>
      <c r="AD8388" s="61"/>
      <c r="AE8388" s="61"/>
      <c r="AF8388" s="46"/>
      <c r="AG8388" s="46"/>
      <c r="AH8388" s="46"/>
      <c r="AI8388" s="46"/>
      <c r="AJ8388" s="46"/>
      <c r="AK8388" s="46"/>
      <c r="AL8388" s="46"/>
    </row>
    <row r="8389" spans="1:38" x14ac:dyDescent="0.45">
      <c r="A8389" s="16"/>
      <c r="B8389" s="21"/>
      <c r="C8389" s="16"/>
      <c r="D8389" s="16"/>
      <c r="E8389" s="56"/>
      <c r="F8389" s="56"/>
      <c r="G8389" s="57"/>
      <c r="H8389" s="56"/>
      <c r="I8389" s="56"/>
      <c r="J8389" s="56"/>
      <c r="K8389" s="56"/>
      <c r="L8389" s="71"/>
      <c r="M8389" s="56"/>
      <c r="N8389" s="46"/>
      <c r="O8389" s="46" t="s">
        <v>54</v>
      </c>
      <c r="P8389" s="46">
        <f>SUM(P8388:P8388)</f>
        <v>0</v>
      </c>
      <c r="Q8389" s="56"/>
      <c r="R8389" s="58"/>
      <c r="S8389" s="59"/>
      <c r="T8389" s="58"/>
      <c r="U8389" s="58"/>
      <c r="V8389" s="60"/>
      <c r="W8389" s="56"/>
      <c r="X8389" s="56"/>
      <c r="Y8389" s="56"/>
      <c r="Z8389" s="46"/>
      <c r="AA8389" s="66"/>
      <c r="AB8389" s="46"/>
      <c r="AC8389" s="46"/>
      <c r="AD8389" s="61"/>
      <c r="AE8389" s="61"/>
      <c r="AF8389" s="46"/>
      <c r="AG8389" s="46"/>
      <c r="AH8389" s="46">
        <f>SUM(AH8388:AH8388)</f>
        <v>0</v>
      </c>
      <c r="AI8389" s="46"/>
      <c r="AJ8389" s="46">
        <f>SUM(AJ8388:AJ8388)</f>
        <v>0</v>
      </c>
      <c r="AK8389" s="46"/>
      <c r="AL8389" s="46">
        <f>SUM(AL8388:AL8388)</f>
        <v>0</v>
      </c>
    </row>
    <row r="8390" spans="1:38" x14ac:dyDescent="0.45">
      <c r="A8390" s="16" t="s">
        <v>12082</v>
      </c>
      <c r="B8390" s="21">
        <v>3102300339581</v>
      </c>
      <c r="C8390" s="16" t="s">
        <v>12083</v>
      </c>
      <c r="D8390" s="16" t="s">
        <v>1869</v>
      </c>
      <c r="E8390" s="56">
        <v>4965</v>
      </c>
      <c r="F8390" s="56">
        <v>3273</v>
      </c>
      <c r="G8390" s="57" t="s">
        <v>12092</v>
      </c>
      <c r="H8390" s="56" t="s">
        <v>42</v>
      </c>
      <c r="I8390" s="56">
        <v>28060</v>
      </c>
      <c r="J8390" s="56">
        <v>40</v>
      </c>
      <c r="K8390" s="56">
        <v>0</v>
      </c>
      <c r="L8390" s="71">
        <v>30.1</v>
      </c>
      <c r="M8390" s="56" t="s">
        <v>43</v>
      </c>
      <c r="N8390" s="46">
        <f>((J8390*400)+(K8390*100))+L8390</f>
        <v>16030.1</v>
      </c>
      <c r="O8390" s="46">
        <v>200</v>
      </c>
      <c r="P8390" s="46">
        <f>N8390*O8390</f>
        <v>3206020</v>
      </c>
      <c r="Q8390" s="56"/>
      <c r="R8390" s="58"/>
      <c r="S8390" s="59"/>
      <c r="T8390" s="58"/>
      <c r="U8390" s="58"/>
      <c r="V8390" s="60"/>
      <c r="W8390" s="56"/>
      <c r="X8390" s="56"/>
      <c r="Y8390" s="56"/>
      <c r="Z8390" s="46"/>
      <c r="AA8390" s="66"/>
      <c r="AB8390" s="46"/>
      <c r="AC8390" s="46"/>
      <c r="AD8390" s="61"/>
      <c r="AE8390" s="61"/>
      <c r="AF8390" s="46"/>
      <c r="AG8390" s="46">
        <f>IF(AND(AF8390="",P8390=""),0,IF((AF8390=""),P8390,IF((P8390=""),AF8390,AF8390+P8390)))</f>
        <v>3206020</v>
      </c>
      <c r="AH8390" s="46">
        <f>IF( (AA8390=""),AG8390*1,AG8390*(AA8390/100) )</f>
        <v>3206020</v>
      </c>
      <c r="AI8390" s="46">
        <v>0</v>
      </c>
      <c r="AJ8390" s="46">
        <f>IF((AI8390-AH8390) &gt; 1,0,IF((AI8390-AH8390)&lt;0,AH8390-AI8390,AI8390-AH8390))</f>
        <v>3206020</v>
      </c>
      <c r="AK8390" s="46">
        <v>0.3</v>
      </c>
      <c r="AL8390" s="46">
        <f>AJ8390*(AK8390/100)</f>
        <v>9618.06</v>
      </c>
    </row>
    <row r="8391" spans="1:38" x14ac:dyDescent="0.45">
      <c r="A8391" s="16"/>
      <c r="B8391" s="21"/>
      <c r="C8391" s="16"/>
      <c r="D8391" s="16"/>
      <c r="E8391" s="56">
        <v>4966</v>
      </c>
      <c r="F8391" s="56">
        <v>6867</v>
      </c>
      <c r="G8391" s="57" t="s">
        <v>12093</v>
      </c>
      <c r="H8391" s="56" t="s">
        <v>42</v>
      </c>
      <c r="I8391" s="56">
        <v>28061</v>
      </c>
      <c r="J8391" s="56"/>
      <c r="K8391" s="56"/>
      <c r="L8391" s="71"/>
      <c r="M8391" s="56"/>
      <c r="N8391" s="46"/>
      <c r="O8391" s="46"/>
      <c r="P8391" s="46"/>
      <c r="Q8391" s="56"/>
      <c r="R8391" s="58"/>
      <c r="S8391" s="59"/>
      <c r="T8391" s="58"/>
      <c r="U8391" s="58"/>
      <c r="V8391" s="60"/>
      <c r="W8391" s="56"/>
      <c r="X8391" s="56"/>
      <c r="Y8391" s="56"/>
      <c r="Z8391" s="46"/>
      <c r="AA8391" s="66"/>
      <c r="AB8391" s="46"/>
      <c r="AC8391" s="46"/>
      <c r="AD8391" s="61"/>
      <c r="AE8391" s="61"/>
      <c r="AF8391" s="46"/>
      <c r="AG8391" s="46"/>
      <c r="AH8391" s="46"/>
      <c r="AI8391" s="46"/>
      <c r="AJ8391" s="46"/>
      <c r="AK8391" s="46"/>
      <c r="AL8391" s="46"/>
    </row>
    <row r="8392" spans="1:38" x14ac:dyDescent="0.45">
      <c r="A8392" s="16"/>
      <c r="B8392" s="21"/>
      <c r="C8392" s="16"/>
      <c r="D8392" s="16"/>
      <c r="E8392" s="56"/>
      <c r="F8392" s="56"/>
      <c r="G8392" s="57"/>
      <c r="H8392" s="56"/>
      <c r="I8392" s="56"/>
      <c r="J8392" s="56"/>
      <c r="K8392" s="56"/>
      <c r="L8392" s="71"/>
      <c r="M8392" s="56"/>
      <c r="N8392" s="46"/>
      <c r="O8392" s="46" t="s">
        <v>54</v>
      </c>
      <c r="P8392" s="46">
        <f>SUM(P8390:P8391)</f>
        <v>3206020</v>
      </c>
      <c r="Q8392" s="56"/>
      <c r="R8392" s="58"/>
      <c r="S8392" s="59"/>
      <c r="T8392" s="58"/>
      <c r="U8392" s="58"/>
      <c r="V8392" s="60"/>
      <c r="W8392" s="56"/>
      <c r="X8392" s="56"/>
      <c r="Y8392" s="56"/>
      <c r="Z8392" s="46"/>
      <c r="AA8392" s="66"/>
      <c r="AB8392" s="46"/>
      <c r="AC8392" s="46"/>
      <c r="AD8392" s="61"/>
      <c r="AE8392" s="61"/>
      <c r="AF8392" s="46"/>
      <c r="AG8392" s="46"/>
      <c r="AH8392" s="46">
        <f>SUM(AH8390:AH8391)</f>
        <v>3206020</v>
      </c>
      <c r="AI8392" s="46"/>
      <c r="AJ8392" s="46">
        <f>SUM(AJ8390:AJ8391)</f>
        <v>3206020</v>
      </c>
      <c r="AK8392" s="46"/>
      <c r="AL8392" s="46">
        <f>SUM(AL8390:AL8391)</f>
        <v>9618.06</v>
      </c>
    </row>
    <row r="8393" spans="1:38" x14ac:dyDescent="0.45">
      <c r="A8393" s="16" t="s">
        <v>12094</v>
      </c>
      <c r="B8393" s="21">
        <v>3369900197803</v>
      </c>
      <c r="C8393" s="16" t="s">
        <v>12095</v>
      </c>
      <c r="D8393" s="16" t="s">
        <v>12096</v>
      </c>
      <c r="E8393" s="56">
        <v>4967</v>
      </c>
      <c r="F8393" s="56">
        <v>9918</v>
      </c>
      <c r="G8393" s="57" t="s">
        <v>12097</v>
      </c>
      <c r="H8393" s="56" t="s">
        <v>42</v>
      </c>
      <c r="I8393" s="56">
        <v>31847</v>
      </c>
      <c r="J8393" s="56"/>
      <c r="K8393" s="56"/>
      <c r="L8393" s="71"/>
      <c r="M8393" s="56"/>
      <c r="N8393" s="46"/>
      <c r="O8393" s="46"/>
      <c r="P8393" s="46"/>
      <c r="Q8393" s="56"/>
      <c r="R8393" s="58"/>
      <c r="S8393" s="59"/>
      <c r="T8393" s="58"/>
      <c r="U8393" s="58"/>
      <c r="V8393" s="60"/>
      <c r="W8393" s="56"/>
      <c r="X8393" s="56"/>
      <c r="Y8393" s="56"/>
      <c r="Z8393" s="46"/>
      <c r="AA8393" s="66"/>
      <c r="AB8393" s="46"/>
      <c r="AC8393" s="46"/>
      <c r="AD8393" s="61"/>
      <c r="AE8393" s="61"/>
      <c r="AF8393" s="46"/>
      <c r="AG8393" s="46"/>
      <c r="AH8393" s="46"/>
      <c r="AI8393" s="46"/>
      <c r="AJ8393" s="46"/>
      <c r="AK8393" s="46"/>
      <c r="AL8393" s="46"/>
    </row>
    <row r="8394" spans="1:38" x14ac:dyDescent="0.45">
      <c r="A8394" s="16"/>
      <c r="B8394" s="21"/>
      <c r="C8394" s="16"/>
      <c r="D8394" s="16"/>
      <c r="E8394" s="56">
        <v>4968</v>
      </c>
      <c r="F8394" s="56">
        <v>6712</v>
      </c>
      <c r="G8394" s="57" t="s">
        <v>12098</v>
      </c>
      <c r="H8394" s="56" t="s">
        <v>42</v>
      </c>
      <c r="I8394" s="56">
        <v>32459</v>
      </c>
      <c r="J8394" s="56"/>
      <c r="K8394" s="56"/>
      <c r="L8394" s="71"/>
      <c r="M8394" s="56"/>
      <c r="N8394" s="46"/>
      <c r="O8394" s="46"/>
      <c r="P8394" s="46"/>
      <c r="Q8394" s="56"/>
      <c r="R8394" s="58"/>
      <c r="S8394" s="59"/>
      <c r="T8394" s="58"/>
      <c r="U8394" s="58"/>
      <c r="V8394" s="60"/>
      <c r="W8394" s="56"/>
      <c r="X8394" s="56"/>
      <c r="Y8394" s="56"/>
      <c r="Z8394" s="46"/>
      <c r="AA8394" s="66"/>
      <c r="AB8394" s="46"/>
      <c r="AC8394" s="46"/>
      <c r="AD8394" s="61"/>
      <c r="AE8394" s="61"/>
      <c r="AF8394" s="46"/>
      <c r="AG8394" s="46"/>
      <c r="AH8394" s="46"/>
      <c r="AI8394" s="46"/>
      <c r="AJ8394" s="46"/>
      <c r="AK8394" s="46"/>
      <c r="AL8394" s="46"/>
    </row>
    <row r="8395" spans="1:38" x14ac:dyDescent="0.45">
      <c r="A8395" s="16"/>
      <c r="B8395" s="21"/>
      <c r="C8395" s="16"/>
      <c r="D8395" s="16"/>
      <c r="E8395" s="56">
        <v>4969</v>
      </c>
      <c r="F8395" s="56">
        <v>7325</v>
      </c>
      <c r="G8395" s="57" t="s">
        <v>12099</v>
      </c>
      <c r="H8395" s="56" t="s">
        <v>42</v>
      </c>
      <c r="I8395" s="56">
        <v>32876</v>
      </c>
      <c r="J8395" s="56"/>
      <c r="K8395" s="56"/>
      <c r="L8395" s="71"/>
      <c r="M8395" s="56"/>
      <c r="N8395" s="46"/>
      <c r="O8395" s="46"/>
      <c r="P8395" s="46"/>
      <c r="Q8395" s="56"/>
      <c r="R8395" s="58"/>
      <c r="S8395" s="59"/>
      <c r="T8395" s="58"/>
      <c r="U8395" s="58"/>
      <c r="V8395" s="60"/>
      <c r="W8395" s="56"/>
      <c r="X8395" s="56"/>
      <c r="Y8395" s="56"/>
      <c r="Z8395" s="46"/>
      <c r="AA8395" s="66"/>
      <c r="AB8395" s="46"/>
      <c r="AC8395" s="46"/>
      <c r="AD8395" s="61"/>
      <c r="AE8395" s="61"/>
      <c r="AF8395" s="46"/>
      <c r="AG8395" s="46"/>
      <c r="AH8395" s="46"/>
      <c r="AI8395" s="46"/>
      <c r="AJ8395" s="46"/>
      <c r="AK8395" s="46"/>
      <c r="AL8395" s="46"/>
    </row>
    <row r="8396" spans="1:38" x14ac:dyDescent="0.45">
      <c r="A8396" s="16"/>
      <c r="B8396" s="21"/>
      <c r="C8396" s="16"/>
      <c r="D8396" s="16"/>
      <c r="E8396" s="56"/>
      <c r="F8396" s="56"/>
      <c r="G8396" s="57"/>
      <c r="H8396" s="56"/>
      <c r="I8396" s="56"/>
      <c r="J8396" s="56"/>
      <c r="K8396" s="56"/>
      <c r="L8396" s="71"/>
      <c r="M8396" s="56"/>
      <c r="N8396" s="46"/>
      <c r="O8396" s="46" t="s">
        <v>54</v>
      </c>
      <c r="P8396" s="46">
        <f>SUM(P8393:P8395)</f>
        <v>0</v>
      </c>
      <c r="Q8396" s="56"/>
      <c r="R8396" s="58"/>
      <c r="S8396" s="59"/>
      <c r="T8396" s="58"/>
      <c r="U8396" s="58"/>
      <c r="V8396" s="60"/>
      <c r="W8396" s="56"/>
      <c r="X8396" s="56"/>
      <c r="Y8396" s="56"/>
      <c r="Z8396" s="46"/>
      <c r="AA8396" s="66"/>
      <c r="AB8396" s="46"/>
      <c r="AC8396" s="46"/>
      <c r="AD8396" s="61"/>
      <c r="AE8396" s="61"/>
      <c r="AF8396" s="46"/>
      <c r="AG8396" s="46"/>
      <c r="AH8396" s="46">
        <f>SUM(AH8393:AH8395)</f>
        <v>0</v>
      </c>
      <c r="AI8396" s="46"/>
      <c r="AJ8396" s="46">
        <f>SUM(AJ8393:AJ8395)</f>
        <v>0</v>
      </c>
      <c r="AK8396" s="46"/>
      <c r="AL8396" s="46">
        <f>SUM(AL8393:AL8395)</f>
        <v>0</v>
      </c>
    </row>
    <row r="8397" spans="1:38" x14ac:dyDescent="0.45">
      <c r="A8397" s="16" t="s">
        <v>12100</v>
      </c>
      <c r="B8397" s="21">
        <v>3770400034733</v>
      </c>
      <c r="C8397" s="16" t="s">
        <v>12101</v>
      </c>
      <c r="D8397" s="16" t="s">
        <v>12102</v>
      </c>
      <c r="E8397" s="56">
        <v>4970</v>
      </c>
      <c r="F8397" s="56">
        <v>8413</v>
      </c>
      <c r="G8397" s="57" t="s">
        <v>12103</v>
      </c>
      <c r="H8397" s="56" t="s">
        <v>42</v>
      </c>
      <c r="I8397" s="56">
        <v>14574</v>
      </c>
      <c r="J8397" s="56"/>
      <c r="K8397" s="56"/>
      <c r="L8397" s="71"/>
      <c r="M8397" s="56"/>
      <c r="N8397" s="46"/>
      <c r="O8397" s="46"/>
      <c r="P8397" s="46"/>
      <c r="Q8397" s="56"/>
      <c r="R8397" s="58"/>
      <c r="S8397" s="59"/>
      <c r="T8397" s="58"/>
      <c r="U8397" s="58"/>
      <c r="V8397" s="60"/>
      <c r="W8397" s="56"/>
      <c r="X8397" s="56"/>
      <c r="Y8397" s="56"/>
      <c r="Z8397" s="46"/>
      <c r="AA8397" s="66"/>
      <c r="AB8397" s="46"/>
      <c r="AC8397" s="46"/>
      <c r="AD8397" s="61"/>
      <c r="AE8397" s="61"/>
      <c r="AF8397" s="46"/>
      <c r="AG8397" s="46"/>
      <c r="AH8397" s="46"/>
      <c r="AI8397" s="46"/>
      <c r="AJ8397" s="46"/>
      <c r="AK8397" s="46"/>
      <c r="AL8397" s="46"/>
    </row>
    <row r="8398" spans="1:38" x14ac:dyDescent="0.45">
      <c r="A8398" s="16"/>
      <c r="B8398" s="21"/>
      <c r="C8398" s="16"/>
      <c r="D8398" s="16"/>
      <c r="E8398" s="56"/>
      <c r="F8398" s="56"/>
      <c r="G8398" s="57"/>
      <c r="H8398" s="56"/>
      <c r="I8398" s="56"/>
      <c r="J8398" s="56"/>
      <c r="K8398" s="56"/>
      <c r="L8398" s="71"/>
      <c r="M8398" s="56"/>
      <c r="N8398" s="46"/>
      <c r="O8398" s="46" t="s">
        <v>54</v>
      </c>
      <c r="P8398" s="46">
        <f>SUM(P8397:P8397)</f>
        <v>0</v>
      </c>
      <c r="Q8398" s="56"/>
      <c r="R8398" s="58"/>
      <c r="S8398" s="59"/>
      <c r="T8398" s="58"/>
      <c r="U8398" s="58"/>
      <c r="V8398" s="60"/>
      <c r="W8398" s="56"/>
      <c r="X8398" s="56"/>
      <c r="Y8398" s="56"/>
      <c r="Z8398" s="46"/>
      <c r="AA8398" s="66"/>
      <c r="AB8398" s="46"/>
      <c r="AC8398" s="46"/>
      <c r="AD8398" s="61"/>
      <c r="AE8398" s="61"/>
      <c r="AF8398" s="46"/>
      <c r="AG8398" s="46"/>
      <c r="AH8398" s="46">
        <f>SUM(AH8397:AH8397)</f>
        <v>0</v>
      </c>
      <c r="AI8398" s="46"/>
      <c r="AJ8398" s="46">
        <f>SUM(AJ8397:AJ8397)</f>
        <v>0</v>
      </c>
      <c r="AK8398" s="46"/>
      <c r="AL8398" s="46">
        <f>SUM(AL8397:AL8397)</f>
        <v>0</v>
      </c>
    </row>
    <row r="8399" spans="1:38" x14ac:dyDescent="0.45">
      <c r="A8399" s="16" t="s">
        <v>12104</v>
      </c>
      <c r="B8399" s="21">
        <v>3101801450378</v>
      </c>
      <c r="C8399" s="16" t="s">
        <v>12105</v>
      </c>
      <c r="D8399" s="16" t="s">
        <v>12106</v>
      </c>
      <c r="E8399" s="56">
        <v>4971</v>
      </c>
      <c r="F8399" s="56">
        <v>7553</v>
      </c>
      <c r="G8399" s="57" t="s">
        <v>12107</v>
      </c>
      <c r="H8399" s="56" t="s">
        <v>42</v>
      </c>
      <c r="I8399" s="56">
        <v>8736</v>
      </c>
      <c r="J8399" s="56"/>
      <c r="K8399" s="56"/>
      <c r="L8399" s="71"/>
      <c r="M8399" s="56"/>
      <c r="N8399" s="46"/>
      <c r="O8399" s="46"/>
      <c r="P8399" s="46"/>
      <c r="Q8399" s="56"/>
      <c r="R8399" s="58"/>
      <c r="S8399" s="59"/>
      <c r="T8399" s="58"/>
      <c r="U8399" s="58"/>
      <c r="V8399" s="60"/>
      <c r="W8399" s="56"/>
      <c r="X8399" s="56"/>
      <c r="Y8399" s="56"/>
      <c r="Z8399" s="46"/>
      <c r="AA8399" s="66"/>
      <c r="AB8399" s="46"/>
      <c r="AC8399" s="46"/>
      <c r="AD8399" s="61"/>
      <c r="AE8399" s="61"/>
      <c r="AF8399" s="46"/>
      <c r="AG8399" s="46"/>
      <c r="AH8399" s="46"/>
      <c r="AI8399" s="46"/>
      <c r="AJ8399" s="46"/>
      <c r="AK8399" s="46"/>
      <c r="AL8399" s="46"/>
    </row>
    <row r="8400" spans="1:38" x14ac:dyDescent="0.45">
      <c r="A8400" s="16"/>
      <c r="B8400" s="21"/>
      <c r="C8400" s="16"/>
      <c r="D8400" s="16"/>
      <c r="E8400" s="56">
        <v>4972</v>
      </c>
      <c r="F8400" s="56">
        <v>3234</v>
      </c>
      <c r="G8400" s="57" t="s">
        <v>12108</v>
      </c>
      <c r="H8400" s="56" t="s">
        <v>42</v>
      </c>
      <c r="I8400" s="56">
        <v>8739</v>
      </c>
      <c r="J8400" s="56">
        <v>0</v>
      </c>
      <c r="K8400" s="56">
        <v>1</v>
      </c>
      <c r="L8400" s="71">
        <v>0</v>
      </c>
      <c r="M8400" s="56" t="s">
        <v>43</v>
      </c>
      <c r="N8400" s="46">
        <f>((J8400*400)+(K8400*100))+L8400</f>
        <v>100</v>
      </c>
      <c r="O8400" s="46">
        <v>1000</v>
      </c>
      <c r="P8400" s="46">
        <f>N8400*O8400</f>
        <v>100000</v>
      </c>
      <c r="Q8400" s="56"/>
      <c r="R8400" s="58"/>
      <c r="S8400" s="59"/>
      <c r="T8400" s="58"/>
      <c r="U8400" s="58"/>
      <c r="V8400" s="60"/>
      <c r="W8400" s="56"/>
      <c r="X8400" s="56"/>
      <c r="Y8400" s="56"/>
      <c r="Z8400" s="46"/>
      <c r="AA8400" s="66"/>
      <c r="AB8400" s="46"/>
      <c r="AC8400" s="46"/>
      <c r="AD8400" s="61"/>
      <c r="AE8400" s="61"/>
      <c r="AF8400" s="46"/>
      <c r="AG8400" s="46">
        <f>IF(AND(AF8400="",P8400=""),0,IF((AF8400=""),P8400,IF((P8400=""),AF8400,AF8400+P8400)))</f>
        <v>100000</v>
      </c>
      <c r="AH8400" s="46">
        <f>IF( (AA8400=""),AG8400*1,AG8400*(AA8400/100) )</f>
        <v>100000</v>
      </c>
      <c r="AI8400" s="46">
        <v>0</v>
      </c>
      <c r="AJ8400" s="46">
        <f>IF((AI8400-AH8400) &gt; 1,0,IF((AI8400-AH8400)&lt;0,AH8400-AI8400,AI8400-AH8400))</f>
        <v>100000</v>
      </c>
      <c r="AK8400" s="46">
        <v>0.3</v>
      </c>
      <c r="AL8400" s="46">
        <f>AJ8400*(AK8400/100)</f>
        <v>300</v>
      </c>
    </row>
    <row r="8401" spans="1:38" x14ac:dyDescent="0.45">
      <c r="A8401" s="16"/>
      <c r="B8401" s="21"/>
      <c r="C8401" s="16"/>
      <c r="D8401" s="16"/>
      <c r="E8401" s="56"/>
      <c r="F8401" s="56"/>
      <c r="G8401" s="57"/>
      <c r="H8401" s="56"/>
      <c r="I8401" s="56"/>
      <c r="J8401" s="56"/>
      <c r="K8401" s="56"/>
      <c r="L8401" s="71"/>
      <c r="M8401" s="56"/>
      <c r="N8401" s="46"/>
      <c r="O8401" s="46" t="s">
        <v>54</v>
      </c>
      <c r="P8401" s="46">
        <f>SUM(P8399:P8400)</f>
        <v>100000</v>
      </c>
      <c r="Q8401" s="56"/>
      <c r="R8401" s="58"/>
      <c r="S8401" s="59"/>
      <c r="T8401" s="58"/>
      <c r="U8401" s="58"/>
      <c r="V8401" s="60"/>
      <c r="W8401" s="56"/>
      <c r="X8401" s="56"/>
      <c r="Y8401" s="56"/>
      <c r="Z8401" s="46"/>
      <c r="AA8401" s="66"/>
      <c r="AB8401" s="46"/>
      <c r="AC8401" s="46"/>
      <c r="AD8401" s="61"/>
      <c r="AE8401" s="61"/>
      <c r="AF8401" s="46"/>
      <c r="AG8401" s="46"/>
      <c r="AH8401" s="46">
        <f>SUM(AH8399:AH8400)</f>
        <v>100000</v>
      </c>
      <c r="AI8401" s="46"/>
      <c r="AJ8401" s="46">
        <f>SUM(AJ8399:AJ8400)</f>
        <v>100000</v>
      </c>
      <c r="AK8401" s="46"/>
      <c r="AL8401" s="46">
        <f>SUM(AL8399:AL8400)</f>
        <v>300</v>
      </c>
    </row>
    <row r="8402" spans="1:38" x14ac:dyDescent="0.45">
      <c r="A8402" s="16" t="s">
        <v>12109</v>
      </c>
      <c r="B8402" s="21">
        <v>1101401602557</v>
      </c>
      <c r="C8402" s="16" t="s">
        <v>12110</v>
      </c>
      <c r="D8402" s="16" t="s">
        <v>12111</v>
      </c>
      <c r="E8402" s="56">
        <v>4973</v>
      </c>
      <c r="F8402" s="56">
        <v>2169</v>
      </c>
      <c r="G8402" s="57" t="s">
        <v>12112</v>
      </c>
      <c r="H8402" s="56" t="s">
        <v>42</v>
      </c>
      <c r="I8402" s="56">
        <v>12263</v>
      </c>
      <c r="J8402" s="56">
        <v>1</v>
      </c>
      <c r="K8402" s="56">
        <v>3</v>
      </c>
      <c r="L8402" s="71">
        <v>43</v>
      </c>
      <c r="M8402" s="56" t="s">
        <v>43</v>
      </c>
      <c r="N8402" s="46">
        <f>((J8402*400)+(K8402*100))+L8402</f>
        <v>743</v>
      </c>
      <c r="O8402" s="46">
        <v>560</v>
      </c>
      <c r="P8402" s="46">
        <f>N8402*O8402</f>
        <v>416080</v>
      </c>
      <c r="Q8402" s="56"/>
      <c r="R8402" s="58"/>
      <c r="S8402" s="59"/>
      <c r="T8402" s="58"/>
      <c r="U8402" s="58"/>
      <c r="V8402" s="60"/>
      <c r="W8402" s="56"/>
      <c r="X8402" s="56"/>
      <c r="Y8402" s="56"/>
      <c r="Z8402" s="46"/>
      <c r="AA8402" s="66"/>
      <c r="AB8402" s="46"/>
      <c r="AC8402" s="46"/>
      <c r="AD8402" s="61"/>
      <c r="AE8402" s="61"/>
      <c r="AF8402" s="46"/>
      <c r="AG8402" s="46">
        <f>IF(AND(AF8402="",P8402=""),0,IF((AF8402=""),P8402,IF((P8402=""),AF8402,AF8402+P8402)))</f>
        <v>416080</v>
      </c>
      <c r="AH8402" s="46">
        <f>IF( (AA8402=""),AG8402*1,AG8402*(AA8402/100) )</f>
        <v>416080</v>
      </c>
      <c r="AI8402" s="46">
        <v>0</v>
      </c>
      <c r="AJ8402" s="46">
        <f>IF((AI8402-AH8402) &gt; 1,0,IF((AI8402-AH8402)&lt;0,AH8402-AI8402,AI8402-AH8402))</f>
        <v>416080</v>
      </c>
      <c r="AK8402" s="46">
        <v>0.3</v>
      </c>
      <c r="AL8402" s="46">
        <f>AJ8402*(AK8402/100)</f>
        <v>1248.24</v>
      </c>
    </row>
    <row r="8403" spans="1:38" x14ac:dyDescent="0.45">
      <c r="A8403" s="16"/>
      <c r="B8403" s="21"/>
      <c r="C8403" s="16"/>
      <c r="D8403" s="16"/>
      <c r="E8403" s="56"/>
      <c r="F8403" s="56"/>
      <c r="G8403" s="57"/>
      <c r="H8403" s="56"/>
      <c r="I8403" s="56"/>
      <c r="J8403" s="56"/>
      <c r="K8403" s="56"/>
      <c r="L8403" s="71"/>
      <c r="M8403" s="56"/>
      <c r="N8403" s="46"/>
      <c r="O8403" s="46" t="s">
        <v>54</v>
      </c>
      <c r="P8403" s="46">
        <f>SUM(P8402:P8402)</f>
        <v>416080</v>
      </c>
      <c r="Q8403" s="56"/>
      <c r="R8403" s="58"/>
      <c r="S8403" s="59"/>
      <c r="T8403" s="58"/>
      <c r="U8403" s="58"/>
      <c r="V8403" s="60"/>
      <c r="W8403" s="56"/>
      <c r="X8403" s="56"/>
      <c r="Y8403" s="56"/>
      <c r="Z8403" s="46"/>
      <c r="AA8403" s="66"/>
      <c r="AB8403" s="46"/>
      <c r="AC8403" s="46"/>
      <c r="AD8403" s="61"/>
      <c r="AE8403" s="61"/>
      <c r="AF8403" s="46"/>
      <c r="AG8403" s="46"/>
      <c r="AH8403" s="46">
        <f>SUM(AH8402:AH8402)</f>
        <v>416080</v>
      </c>
      <c r="AI8403" s="46"/>
      <c r="AJ8403" s="46">
        <f>SUM(AJ8402:AJ8402)</f>
        <v>416080</v>
      </c>
      <c r="AK8403" s="46"/>
      <c r="AL8403" s="46">
        <f>SUM(AL8402:AL8402)</f>
        <v>1248.24</v>
      </c>
    </row>
    <row r="8404" spans="1:38" x14ac:dyDescent="0.45">
      <c r="A8404" s="16" t="s">
        <v>12113</v>
      </c>
      <c r="B8404" s="21">
        <v>1770400095736</v>
      </c>
      <c r="C8404" s="16" t="s">
        <v>12114</v>
      </c>
      <c r="D8404" s="16" t="s">
        <v>6349</v>
      </c>
      <c r="E8404" s="56">
        <v>4974</v>
      </c>
      <c r="F8404" s="56">
        <v>7343</v>
      </c>
      <c r="G8404" s="57" t="s">
        <v>12115</v>
      </c>
      <c r="H8404" s="56" t="s">
        <v>42</v>
      </c>
      <c r="I8404" s="56">
        <v>31562</v>
      </c>
      <c r="J8404" s="56"/>
      <c r="K8404" s="56"/>
      <c r="L8404" s="71"/>
      <c r="M8404" s="56"/>
      <c r="N8404" s="46"/>
      <c r="O8404" s="46"/>
      <c r="P8404" s="46"/>
      <c r="Q8404" s="56"/>
      <c r="R8404" s="58"/>
      <c r="S8404" s="59"/>
      <c r="T8404" s="58"/>
      <c r="U8404" s="58"/>
      <c r="V8404" s="60"/>
      <c r="W8404" s="56"/>
      <c r="X8404" s="56"/>
      <c r="Y8404" s="56"/>
      <c r="Z8404" s="46"/>
      <c r="AA8404" s="66"/>
      <c r="AB8404" s="46"/>
      <c r="AC8404" s="46"/>
      <c r="AD8404" s="61"/>
      <c r="AE8404" s="61"/>
      <c r="AF8404" s="46"/>
      <c r="AG8404" s="46"/>
      <c r="AH8404" s="46"/>
      <c r="AI8404" s="46"/>
      <c r="AJ8404" s="46"/>
      <c r="AK8404" s="46"/>
      <c r="AL8404" s="46"/>
    </row>
    <row r="8405" spans="1:38" x14ac:dyDescent="0.45">
      <c r="A8405" s="16"/>
      <c r="B8405" s="21"/>
      <c r="C8405" s="16"/>
      <c r="D8405" s="16"/>
      <c r="E8405" s="56"/>
      <c r="F8405" s="56"/>
      <c r="G8405" s="57"/>
      <c r="H8405" s="56"/>
      <c r="I8405" s="56"/>
      <c r="J8405" s="56"/>
      <c r="K8405" s="56"/>
      <c r="L8405" s="71"/>
      <c r="M8405" s="56"/>
      <c r="N8405" s="46"/>
      <c r="O8405" s="46" t="s">
        <v>54</v>
      </c>
      <c r="P8405" s="46">
        <f>SUM(P8404:P8404)</f>
        <v>0</v>
      </c>
      <c r="Q8405" s="56"/>
      <c r="R8405" s="58"/>
      <c r="S8405" s="59"/>
      <c r="T8405" s="58"/>
      <c r="U8405" s="58"/>
      <c r="V8405" s="60"/>
      <c r="W8405" s="56"/>
      <c r="X8405" s="56"/>
      <c r="Y8405" s="56"/>
      <c r="Z8405" s="46"/>
      <c r="AA8405" s="66"/>
      <c r="AB8405" s="46"/>
      <c r="AC8405" s="46"/>
      <c r="AD8405" s="61"/>
      <c r="AE8405" s="61"/>
      <c r="AF8405" s="46"/>
      <c r="AG8405" s="46"/>
      <c r="AH8405" s="46">
        <f>SUM(AH8404:AH8404)</f>
        <v>0</v>
      </c>
      <c r="AI8405" s="46"/>
      <c r="AJ8405" s="46">
        <f>SUM(AJ8404:AJ8404)</f>
        <v>0</v>
      </c>
      <c r="AK8405" s="46"/>
      <c r="AL8405" s="46">
        <f>SUM(AL8404:AL8404)</f>
        <v>0</v>
      </c>
    </row>
    <row r="8406" spans="1:38" x14ac:dyDescent="0.45">
      <c r="A8406" s="16" t="s">
        <v>12116</v>
      </c>
      <c r="B8406" s="21">
        <v>1770400016909</v>
      </c>
      <c r="C8406" s="16" t="s">
        <v>12117</v>
      </c>
      <c r="D8406" s="16" t="s">
        <v>12118</v>
      </c>
      <c r="E8406" s="56">
        <v>4975</v>
      </c>
      <c r="F8406" s="56">
        <v>6189</v>
      </c>
      <c r="G8406" s="57"/>
      <c r="H8406" s="56" t="s">
        <v>42</v>
      </c>
      <c r="I8406" s="56">
        <v>19840</v>
      </c>
      <c r="J8406" s="56">
        <v>0</v>
      </c>
      <c r="K8406" s="56">
        <v>0</v>
      </c>
      <c r="L8406" s="71">
        <v>20</v>
      </c>
      <c r="M8406" s="56" t="s">
        <v>208</v>
      </c>
      <c r="N8406" s="46">
        <f>((J8406*400)+(K8406*100))+L8406</f>
        <v>20</v>
      </c>
      <c r="O8406" s="46">
        <v>230</v>
      </c>
      <c r="P8406" s="46">
        <f>N8406*O8406</f>
        <v>4600</v>
      </c>
      <c r="Q8406" s="56"/>
      <c r="R8406" s="58"/>
      <c r="S8406" s="59"/>
      <c r="T8406" s="58"/>
      <c r="U8406" s="58"/>
      <c r="V8406" s="60"/>
      <c r="W8406" s="56"/>
      <c r="X8406" s="56"/>
      <c r="Y8406" s="56"/>
      <c r="Z8406" s="46"/>
      <c r="AA8406" s="66"/>
      <c r="AB8406" s="46"/>
      <c r="AC8406" s="46"/>
      <c r="AD8406" s="61"/>
      <c r="AE8406" s="61"/>
      <c r="AF8406" s="46"/>
      <c r="AG8406" s="46">
        <f>IF(AND(AF8406="",P8406=""),0,IF((AF8406=""),P8406,IF((P8406=""),AF8406,AF8406+P8406)))</f>
        <v>4600</v>
      </c>
      <c r="AH8406" s="46">
        <f>IF( (AA8406=""),AG8406*1,AG8406*(AA8406/100) )</f>
        <v>4600</v>
      </c>
      <c r="AI8406" s="46">
        <v>0</v>
      </c>
      <c r="AJ8406" s="46">
        <f>IF((AI8406-AH8406) &gt; 1,0,IF((AI8406-AH8406)&lt;0,AH8406-AI8406,AI8406-AH8406))</f>
        <v>4600</v>
      </c>
      <c r="AK8406" s="46">
        <v>0.02</v>
      </c>
      <c r="AL8406" s="46">
        <f>AJ8406*(AK8406/100)</f>
        <v>0.92</v>
      </c>
    </row>
    <row r="8407" spans="1:38" x14ac:dyDescent="0.45">
      <c r="A8407" s="16"/>
      <c r="B8407" s="21"/>
      <c r="C8407" s="16"/>
      <c r="D8407" s="16"/>
      <c r="E8407" s="56"/>
      <c r="F8407" s="56"/>
      <c r="G8407" s="57"/>
      <c r="H8407" s="56"/>
      <c r="I8407" s="56"/>
      <c r="J8407" s="56">
        <v>4</v>
      </c>
      <c r="K8407" s="56">
        <v>2</v>
      </c>
      <c r="L8407" s="71">
        <v>83.8</v>
      </c>
      <c r="M8407" s="56" t="s">
        <v>90</v>
      </c>
      <c r="N8407" s="46">
        <f>((J8407*400)+(K8407*100))+L8407</f>
        <v>1883.8</v>
      </c>
      <c r="O8407" s="46">
        <v>230</v>
      </c>
      <c r="P8407" s="46">
        <f>N8407*O8407</f>
        <v>433274</v>
      </c>
      <c r="Q8407" s="56"/>
      <c r="R8407" s="58"/>
      <c r="S8407" s="59"/>
      <c r="T8407" s="58"/>
      <c r="U8407" s="58"/>
      <c r="V8407" s="60"/>
      <c r="W8407" s="56"/>
      <c r="X8407" s="56"/>
      <c r="Y8407" s="56"/>
      <c r="Z8407" s="46"/>
      <c r="AA8407" s="66"/>
      <c r="AB8407" s="46"/>
      <c r="AC8407" s="46"/>
      <c r="AD8407" s="61"/>
      <c r="AE8407" s="61"/>
      <c r="AF8407" s="46"/>
      <c r="AG8407" s="46">
        <f>IF(AND(AF8407="",P8407=""),0,IF((AF8407=""),P8407,IF((P8407=""),AF8407,AF8407+P8407)))</f>
        <v>433274</v>
      </c>
      <c r="AH8407" s="46">
        <f>IF( (AA8407=""),AG8407*1,AG8407*(AA8407/100) )</f>
        <v>433274</v>
      </c>
      <c r="AI8407" s="46">
        <v>0</v>
      </c>
      <c r="AJ8407" s="46">
        <f>IF((AI8407-AH8407) &gt; 1,0,IF((AI8407-AH8407)&lt;0,AH8407-AI8407,AI8407-AH8407))</f>
        <v>433274</v>
      </c>
      <c r="AK8407" s="46">
        <v>0.01</v>
      </c>
      <c r="AL8407" s="46">
        <f>AJ8407*(AK8407/100)</f>
        <v>43.327400000000004</v>
      </c>
    </row>
    <row r="8408" spans="1:38" x14ac:dyDescent="0.45">
      <c r="A8408" s="16"/>
      <c r="B8408" s="21"/>
      <c r="C8408" s="16"/>
      <c r="D8408" s="16"/>
      <c r="E8408" s="56"/>
      <c r="F8408" s="56"/>
      <c r="G8408" s="57"/>
      <c r="H8408" s="56"/>
      <c r="I8408" s="56"/>
      <c r="J8408" s="56"/>
      <c r="K8408" s="56"/>
      <c r="L8408" s="71"/>
      <c r="M8408" s="56"/>
      <c r="N8408" s="46"/>
      <c r="O8408" s="46" t="s">
        <v>54</v>
      </c>
      <c r="P8408" s="46">
        <f>SUM(P8406:P8407)</f>
        <v>437874</v>
      </c>
      <c r="Q8408" s="56"/>
      <c r="R8408" s="58"/>
      <c r="S8408" s="59"/>
      <c r="T8408" s="58"/>
      <c r="U8408" s="58"/>
      <c r="V8408" s="60"/>
      <c r="W8408" s="56"/>
      <c r="X8408" s="56"/>
      <c r="Y8408" s="56"/>
      <c r="Z8408" s="46"/>
      <c r="AA8408" s="66"/>
      <c r="AB8408" s="46"/>
      <c r="AC8408" s="46"/>
      <c r="AD8408" s="61"/>
      <c r="AE8408" s="61"/>
      <c r="AF8408" s="46"/>
      <c r="AG8408" s="46"/>
      <c r="AH8408" s="46">
        <f>SUM(AH8406:AH8407)</f>
        <v>437874</v>
      </c>
      <c r="AI8408" s="46"/>
      <c r="AJ8408" s="46">
        <f>SUM(AJ8406:AJ8407)</f>
        <v>437874</v>
      </c>
      <c r="AK8408" s="46"/>
      <c r="AL8408" s="46">
        <f>SUM(AL8406:AL8407)</f>
        <v>44.247400000000006</v>
      </c>
    </row>
    <row r="8409" spans="1:38" x14ac:dyDescent="0.45">
      <c r="A8409" s="16" t="s">
        <v>12119</v>
      </c>
      <c r="B8409" s="21">
        <v>1770400098158</v>
      </c>
      <c r="C8409" s="16" t="s">
        <v>12120</v>
      </c>
      <c r="D8409" s="16" t="s">
        <v>12121</v>
      </c>
      <c r="E8409" s="56">
        <v>4976</v>
      </c>
      <c r="F8409" s="56">
        <v>9836</v>
      </c>
      <c r="G8409" s="57" t="s">
        <v>12122</v>
      </c>
      <c r="H8409" s="56" t="s">
        <v>42</v>
      </c>
      <c r="I8409" s="56">
        <v>14184</v>
      </c>
      <c r="J8409" s="56"/>
      <c r="K8409" s="56"/>
      <c r="L8409" s="71"/>
      <c r="M8409" s="56"/>
      <c r="N8409" s="46"/>
      <c r="O8409" s="46"/>
      <c r="P8409" s="46"/>
      <c r="Q8409" s="56"/>
      <c r="R8409" s="58"/>
      <c r="S8409" s="59"/>
      <c r="T8409" s="58"/>
      <c r="U8409" s="58"/>
      <c r="V8409" s="60"/>
      <c r="W8409" s="56"/>
      <c r="X8409" s="56"/>
      <c r="Y8409" s="56"/>
      <c r="Z8409" s="46"/>
      <c r="AA8409" s="66"/>
      <c r="AB8409" s="46"/>
      <c r="AC8409" s="46"/>
      <c r="AD8409" s="61"/>
      <c r="AE8409" s="61"/>
      <c r="AF8409" s="46"/>
      <c r="AG8409" s="46"/>
      <c r="AH8409" s="46"/>
      <c r="AI8409" s="46"/>
      <c r="AJ8409" s="46"/>
      <c r="AK8409" s="46"/>
      <c r="AL8409" s="46"/>
    </row>
    <row r="8410" spans="1:38" x14ac:dyDescent="0.45">
      <c r="A8410" s="16"/>
      <c r="B8410" s="21"/>
      <c r="C8410" s="16"/>
      <c r="D8410" s="16"/>
      <c r="E8410" s="56">
        <v>4977</v>
      </c>
      <c r="F8410" s="56">
        <v>8061</v>
      </c>
      <c r="G8410" s="57" t="s">
        <v>12123</v>
      </c>
      <c r="H8410" s="56" t="s">
        <v>42</v>
      </c>
      <c r="I8410" s="56">
        <v>14559</v>
      </c>
      <c r="J8410" s="56"/>
      <c r="K8410" s="56"/>
      <c r="L8410" s="71"/>
      <c r="M8410" s="56"/>
      <c r="N8410" s="46"/>
      <c r="O8410" s="46"/>
      <c r="P8410" s="46"/>
      <c r="Q8410" s="56"/>
      <c r="R8410" s="58"/>
      <c r="S8410" s="59"/>
      <c r="T8410" s="58"/>
      <c r="U8410" s="58"/>
      <c r="V8410" s="60"/>
      <c r="W8410" s="56"/>
      <c r="X8410" s="56"/>
      <c r="Y8410" s="56"/>
      <c r="Z8410" s="46"/>
      <c r="AA8410" s="66"/>
      <c r="AB8410" s="46"/>
      <c r="AC8410" s="46"/>
      <c r="AD8410" s="61"/>
      <c r="AE8410" s="61"/>
      <c r="AF8410" s="46"/>
      <c r="AG8410" s="46"/>
      <c r="AH8410" s="46"/>
      <c r="AI8410" s="46"/>
      <c r="AJ8410" s="46"/>
      <c r="AK8410" s="46"/>
      <c r="AL8410" s="46"/>
    </row>
    <row r="8411" spans="1:38" x14ac:dyDescent="0.45">
      <c r="A8411" s="16"/>
      <c r="B8411" s="21"/>
      <c r="C8411" s="16"/>
      <c r="D8411" s="16"/>
      <c r="E8411" s="56"/>
      <c r="F8411" s="56"/>
      <c r="G8411" s="57"/>
      <c r="H8411" s="56"/>
      <c r="I8411" s="56"/>
      <c r="J8411" s="56"/>
      <c r="K8411" s="56"/>
      <c r="L8411" s="71"/>
      <c r="M8411" s="56"/>
      <c r="N8411" s="46"/>
      <c r="O8411" s="46" t="s">
        <v>54</v>
      </c>
      <c r="P8411" s="46">
        <f>SUM(P8409:P8410)</f>
        <v>0</v>
      </c>
      <c r="Q8411" s="56"/>
      <c r="R8411" s="58"/>
      <c r="S8411" s="59"/>
      <c r="T8411" s="58"/>
      <c r="U8411" s="58"/>
      <c r="V8411" s="60"/>
      <c r="W8411" s="56"/>
      <c r="X8411" s="56"/>
      <c r="Y8411" s="56"/>
      <c r="Z8411" s="46"/>
      <c r="AA8411" s="66"/>
      <c r="AB8411" s="46"/>
      <c r="AC8411" s="46"/>
      <c r="AD8411" s="61"/>
      <c r="AE8411" s="61"/>
      <c r="AF8411" s="46"/>
      <c r="AG8411" s="46"/>
      <c r="AH8411" s="46">
        <f>SUM(AH8409:AH8410)</f>
        <v>0</v>
      </c>
      <c r="AI8411" s="46"/>
      <c r="AJ8411" s="46">
        <f>SUM(AJ8409:AJ8410)</f>
        <v>0</v>
      </c>
      <c r="AK8411" s="46"/>
      <c r="AL8411" s="46">
        <f>SUM(AL8409:AL8410)</f>
        <v>0</v>
      </c>
    </row>
    <row r="8412" spans="1:38" x14ac:dyDescent="0.45">
      <c r="A8412" s="16" t="s">
        <v>12124</v>
      </c>
      <c r="B8412" s="21">
        <v>3770400308540</v>
      </c>
      <c r="C8412" s="16" t="s">
        <v>12125</v>
      </c>
      <c r="D8412" s="16" t="s">
        <v>12126</v>
      </c>
      <c r="E8412" s="56">
        <v>4978</v>
      </c>
      <c r="F8412" s="56">
        <v>2511</v>
      </c>
      <c r="G8412" s="57" t="s">
        <v>12127</v>
      </c>
      <c r="H8412" s="56" t="s">
        <v>42</v>
      </c>
      <c r="I8412" s="56">
        <v>13801</v>
      </c>
      <c r="J8412" s="56">
        <v>5</v>
      </c>
      <c r="K8412" s="56">
        <v>2</v>
      </c>
      <c r="L8412" s="71">
        <v>99</v>
      </c>
      <c r="M8412" s="56" t="s">
        <v>43</v>
      </c>
      <c r="N8412" s="46">
        <f>((J8412*400)+(K8412*100))+L8412</f>
        <v>2299</v>
      </c>
      <c r="O8412" s="46">
        <v>310</v>
      </c>
      <c r="P8412" s="46">
        <f>N8412*O8412</f>
        <v>712690</v>
      </c>
      <c r="Q8412" s="56"/>
      <c r="R8412" s="58"/>
      <c r="S8412" s="59"/>
      <c r="T8412" s="58"/>
      <c r="U8412" s="58"/>
      <c r="V8412" s="60"/>
      <c r="W8412" s="56"/>
      <c r="X8412" s="56"/>
      <c r="Y8412" s="56"/>
      <c r="Z8412" s="46"/>
      <c r="AA8412" s="66"/>
      <c r="AB8412" s="46"/>
      <c r="AC8412" s="46"/>
      <c r="AD8412" s="61"/>
      <c r="AE8412" s="61"/>
      <c r="AF8412" s="46"/>
      <c r="AG8412" s="46">
        <f>IF(AND(AF8412="",P8412=""),0,IF((AF8412=""),P8412,IF((P8412=""),AF8412,AF8412+P8412)))</f>
        <v>712690</v>
      </c>
      <c r="AH8412" s="46">
        <f>IF( (AA8412=""),AG8412*1,AG8412*(AA8412/100) )</f>
        <v>712690</v>
      </c>
      <c r="AI8412" s="46">
        <v>0</v>
      </c>
      <c r="AJ8412" s="46">
        <f>IF((AI8412-AH8412) &gt; 1,0,IF((AI8412-AH8412)&lt;0,AH8412-AI8412,AI8412-AH8412))</f>
        <v>712690</v>
      </c>
      <c r="AK8412" s="46">
        <v>0.3</v>
      </c>
      <c r="AL8412" s="46">
        <f>AJ8412*(AK8412/100)</f>
        <v>2138.0700000000002</v>
      </c>
    </row>
    <row r="8413" spans="1:38" x14ac:dyDescent="0.45">
      <c r="A8413" s="16"/>
      <c r="B8413" s="21"/>
      <c r="C8413" s="16"/>
      <c r="D8413" s="16"/>
      <c r="E8413" s="56"/>
      <c r="F8413" s="56"/>
      <c r="G8413" s="57"/>
      <c r="H8413" s="56"/>
      <c r="I8413" s="56"/>
      <c r="J8413" s="56"/>
      <c r="K8413" s="56"/>
      <c r="L8413" s="71"/>
      <c r="M8413" s="56"/>
      <c r="N8413" s="46"/>
      <c r="O8413" s="46" t="s">
        <v>54</v>
      </c>
      <c r="P8413" s="46">
        <f>SUM(P8412:P8412)</f>
        <v>712690</v>
      </c>
      <c r="Q8413" s="56"/>
      <c r="R8413" s="58"/>
      <c r="S8413" s="59"/>
      <c r="T8413" s="58"/>
      <c r="U8413" s="58"/>
      <c r="V8413" s="60"/>
      <c r="W8413" s="56"/>
      <c r="X8413" s="56"/>
      <c r="Y8413" s="56"/>
      <c r="Z8413" s="46"/>
      <c r="AA8413" s="66"/>
      <c r="AB8413" s="46"/>
      <c r="AC8413" s="46"/>
      <c r="AD8413" s="61"/>
      <c r="AE8413" s="61"/>
      <c r="AF8413" s="46"/>
      <c r="AG8413" s="46"/>
      <c r="AH8413" s="46">
        <f>SUM(AH8412:AH8412)</f>
        <v>712690</v>
      </c>
      <c r="AI8413" s="46"/>
      <c r="AJ8413" s="46">
        <f>SUM(AJ8412:AJ8412)</f>
        <v>712690</v>
      </c>
      <c r="AK8413" s="46"/>
      <c r="AL8413" s="46">
        <f>SUM(AL8412:AL8412)</f>
        <v>2138.0700000000002</v>
      </c>
    </row>
    <row r="8414" spans="1:38" x14ac:dyDescent="0.45">
      <c r="A8414" s="16" t="s">
        <v>12128</v>
      </c>
      <c r="B8414" s="21">
        <v>3130500281622</v>
      </c>
      <c r="C8414" s="16" t="s">
        <v>12129</v>
      </c>
      <c r="D8414" s="16" t="s">
        <v>12130</v>
      </c>
      <c r="E8414" s="56">
        <v>4979</v>
      </c>
      <c r="F8414" s="56">
        <v>1427</v>
      </c>
      <c r="G8414" s="57" t="s">
        <v>12131</v>
      </c>
      <c r="H8414" s="56" t="s">
        <v>42</v>
      </c>
      <c r="I8414" s="56">
        <v>21219</v>
      </c>
      <c r="J8414" s="56">
        <v>0</v>
      </c>
      <c r="K8414" s="56">
        <v>0</v>
      </c>
      <c r="L8414" s="71">
        <v>60</v>
      </c>
      <c r="M8414" s="56" t="s">
        <v>43</v>
      </c>
      <c r="N8414" s="46">
        <f>((J8414*400)+(K8414*100))+L8414</f>
        <v>60</v>
      </c>
      <c r="O8414" s="46">
        <v>1000</v>
      </c>
      <c r="P8414" s="46">
        <f>N8414*O8414</f>
        <v>60000</v>
      </c>
      <c r="Q8414" s="56"/>
      <c r="R8414" s="58"/>
      <c r="S8414" s="59"/>
      <c r="T8414" s="58"/>
      <c r="U8414" s="58"/>
      <c r="V8414" s="60"/>
      <c r="W8414" s="56"/>
      <c r="X8414" s="56"/>
      <c r="Y8414" s="56"/>
      <c r="Z8414" s="46"/>
      <c r="AA8414" s="66"/>
      <c r="AB8414" s="46"/>
      <c r="AC8414" s="46"/>
      <c r="AD8414" s="61"/>
      <c r="AE8414" s="61"/>
      <c r="AF8414" s="46"/>
      <c r="AG8414" s="46">
        <f>IF(AND(AF8414="",P8414=""),0,IF((AF8414=""),P8414,IF((P8414=""),AF8414,AF8414+P8414)))</f>
        <v>60000</v>
      </c>
      <c r="AH8414" s="46">
        <f>IF( (AA8414=""),AG8414*1,AG8414*(AA8414/100) )</f>
        <v>60000</v>
      </c>
      <c r="AI8414" s="46">
        <v>0</v>
      </c>
      <c r="AJ8414" s="46">
        <f>IF((AI8414-AH8414) &gt; 1,0,IF((AI8414-AH8414)&lt;0,AH8414-AI8414,AI8414-AH8414))</f>
        <v>60000</v>
      </c>
      <c r="AK8414" s="46">
        <v>0.3</v>
      </c>
      <c r="AL8414" s="46">
        <f>AJ8414*(AK8414/100)</f>
        <v>180</v>
      </c>
    </row>
    <row r="8415" spans="1:38" x14ac:dyDescent="0.45">
      <c r="A8415" s="16"/>
      <c r="B8415" s="21"/>
      <c r="C8415" s="16"/>
      <c r="D8415" s="16"/>
      <c r="E8415" s="56"/>
      <c r="F8415" s="56"/>
      <c r="G8415" s="57"/>
      <c r="H8415" s="56"/>
      <c r="I8415" s="56"/>
      <c r="J8415" s="56"/>
      <c r="K8415" s="56"/>
      <c r="L8415" s="71"/>
      <c r="M8415" s="56"/>
      <c r="N8415" s="46"/>
      <c r="O8415" s="46" t="s">
        <v>54</v>
      </c>
      <c r="P8415" s="46">
        <f>SUM(P8414:P8414)</f>
        <v>60000</v>
      </c>
      <c r="Q8415" s="56"/>
      <c r="R8415" s="58"/>
      <c r="S8415" s="59"/>
      <c r="T8415" s="58"/>
      <c r="U8415" s="58"/>
      <c r="V8415" s="60"/>
      <c r="W8415" s="56"/>
      <c r="X8415" s="56"/>
      <c r="Y8415" s="56"/>
      <c r="Z8415" s="46"/>
      <c r="AA8415" s="66"/>
      <c r="AB8415" s="46"/>
      <c r="AC8415" s="46"/>
      <c r="AD8415" s="61"/>
      <c r="AE8415" s="61"/>
      <c r="AF8415" s="46"/>
      <c r="AG8415" s="46"/>
      <c r="AH8415" s="46">
        <f>SUM(AH8414:AH8414)</f>
        <v>60000</v>
      </c>
      <c r="AI8415" s="46"/>
      <c r="AJ8415" s="46">
        <f>SUM(AJ8414:AJ8414)</f>
        <v>60000</v>
      </c>
      <c r="AK8415" s="46"/>
      <c r="AL8415" s="46">
        <f>SUM(AL8414:AL8414)</f>
        <v>180</v>
      </c>
    </row>
    <row r="8416" spans="1:38" x14ac:dyDescent="0.45">
      <c r="A8416" s="16" t="s">
        <v>12132</v>
      </c>
      <c r="B8416" s="21">
        <v>3770400145918</v>
      </c>
      <c r="C8416" s="16" t="s">
        <v>12133</v>
      </c>
      <c r="D8416" s="16" t="s">
        <v>12134</v>
      </c>
      <c r="E8416" s="56">
        <v>4980</v>
      </c>
      <c r="F8416" s="56">
        <v>3305</v>
      </c>
      <c r="G8416" s="57" t="s">
        <v>12135</v>
      </c>
      <c r="H8416" s="56" t="s">
        <v>42</v>
      </c>
      <c r="I8416" s="56">
        <v>28526</v>
      </c>
      <c r="J8416" s="56">
        <v>0</v>
      </c>
      <c r="K8416" s="56">
        <v>1</v>
      </c>
      <c r="L8416" s="71">
        <v>10</v>
      </c>
      <c r="M8416" s="56" t="s">
        <v>43</v>
      </c>
      <c r="N8416" s="46">
        <f>((J8416*400)+(K8416*100))+L8416</f>
        <v>110</v>
      </c>
      <c r="O8416" s="46">
        <v>750</v>
      </c>
      <c r="P8416" s="46">
        <f>N8416*O8416</f>
        <v>82500</v>
      </c>
      <c r="Q8416" s="56"/>
      <c r="R8416" s="58"/>
      <c r="S8416" s="59"/>
      <c r="T8416" s="58"/>
      <c r="U8416" s="58"/>
      <c r="V8416" s="60"/>
      <c r="W8416" s="56"/>
      <c r="X8416" s="56"/>
      <c r="Y8416" s="56"/>
      <c r="Z8416" s="46"/>
      <c r="AA8416" s="66"/>
      <c r="AB8416" s="46"/>
      <c r="AC8416" s="46"/>
      <c r="AD8416" s="61"/>
      <c r="AE8416" s="61"/>
      <c r="AF8416" s="46"/>
      <c r="AG8416" s="46">
        <f>IF(AND(AF8416="",P8416=""),0,IF((AF8416=""),P8416,IF((P8416=""),AF8416,AF8416+P8416)))</f>
        <v>82500</v>
      </c>
      <c r="AH8416" s="46">
        <f>IF( (AA8416=""),AG8416*1,AG8416*(AA8416/100) )</f>
        <v>82500</v>
      </c>
      <c r="AI8416" s="46">
        <v>0</v>
      </c>
      <c r="AJ8416" s="46">
        <f>IF((AI8416-AH8416) &gt; 1,0,IF((AI8416-AH8416)&lt;0,AH8416-AI8416,AI8416-AH8416))</f>
        <v>82500</v>
      </c>
      <c r="AK8416" s="46">
        <v>0.3</v>
      </c>
      <c r="AL8416" s="46">
        <f>AJ8416*(AK8416/100)</f>
        <v>247.5</v>
      </c>
    </row>
    <row r="8417" spans="1:38" x14ac:dyDescent="0.45">
      <c r="A8417" s="16"/>
      <c r="B8417" s="21"/>
      <c r="C8417" s="16"/>
      <c r="D8417" s="16"/>
      <c r="E8417" s="56"/>
      <c r="F8417" s="56"/>
      <c r="G8417" s="57"/>
      <c r="H8417" s="56"/>
      <c r="I8417" s="56"/>
      <c r="J8417" s="56"/>
      <c r="K8417" s="56"/>
      <c r="L8417" s="71"/>
      <c r="M8417" s="56"/>
      <c r="N8417" s="46"/>
      <c r="O8417" s="46" t="s">
        <v>54</v>
      </c>
      <c r="P8417" s="46">
        <f>SUM(P8416:P8416)</f>
        <v>82500</v>
      </c>
      <c r="Q8417" s="56"/>
      <c r="R8417" s="58"/>
      <c r="S8417" s="59"/>
      <c r="T8417" s="58"/>
      <c r="U8417" s="58"/>
      <c r="V8417" s="60"/>
      <c r="W8417" s="56"/>
      <c r="X8417" s="56"/>
      <c r="Y8417" s="56"/>
      <c r="Z8417" s="46"/>
      <c r="AA8417" s="66"/>
      <c r="AB8417" s="46"/>
      <c r="AC8417" s="46"/>
      <c r="AD8417" s="61"/>
      <c r="AE8417" s="61"/>
      <c r="AF8417" s="46"/>
      <c r="AG8417" s="46"/>
      <c r="AH8417" s="46">
        <f>SUM(AH8416:AH8416)</f>
        <v>82500</v>
      </c>
      <c r="AI8417" s="46"/>
      <c r="AJ8417" s="46">
        <f>SUM(AJ8416:AJ8416)</f>
        <v>82500</v>
      </c>
      <c r="AK8417" s="46"/>
      <c r="AL8417" s="46">
        <f>SUM(AL8416:AL8416)</f>
        <v>247.5</v>
      </c>
    </row>
    <row r="8418" spans="1:38" x14ac:dyDescent="0.45">
      <c r="A8418" s="16" t="s">
        <v>12136</v>
      </c>
      <c r="B8418" s="21">
        <v>3770400025467</v>
      </c>
      <c r="C8418" s="16" t="s">
        <v>12137</v>
      </c>
      <c r="D8418" s="16" t="s">
        <v>3535</v>
      </c>
      <c r="E8418" s="56">
        <v>4981</v>
      </c>
      <c r="F8418" s="56">
        <v>3947</v>
      </c>
      <c r="G8418" s="57" t="s">
        <v>12138</v>
      </c>
      <c r="H8418" s="56" t="s">
        <v>42</v>
      </c>
      <c r="I8418" s="56">
        <v>11640</v>
      </c>
      <c r="J8418" s="56">
        <v>0</v>
      </c>
      <c r="K8418" s="56">
        <v>0</v>
      </c>
      <c r="L8418" s="71">
        <v>13.5</v>
      </c>
      <c r="M8418" s="56" t="s">
        <v>208</v>
      </c>
      <c r="N8418" s="46">
        <f>((J8418*400)+(K8418*100))+L8418</f>
        <v>13.5</v>
      </c>
      <c r="O8418" s="46">
        <v>440</v>
      </c>
      <c r="P8418" s="46">
        <f>N8418*O8418</f>
        <v>5940</v>
      </c>
      <c r="Q8418" s="56"/>
      <c r="R8418" s="58"/>
      <c r="S8418" s="59"/>
      <c r="T8418" s="58"/>
      <c r="U8418" s="58"/>
      <c r="V8418" s="60"/>
      <c r="W8418" s="56"/>
      <c r="X8418" s="56"/>
      <c r="Y8418" s="56"/>
      <c r="Z8418" s="46"/>
      <c r="AA8418" s="66"/>
      <c r="AB8418" s="46"/>
      <c r="AC8418" s="46"/>
      <c r="AD8418" s="61"/>
      <c r="AE8418" s="61"/>
      <c r="AF8418" s="46"/>
      <c r="AG8418" s="46">
        <f>IF(AND(AF8418="",P8418=""),0,IF((AF8418=""),P8418,IF((P8418=""),AF8418,AF8418+P8418)))</f>
        <v>5940</v>
      </c>
      <c r="AH8418" s="46">
        <f>IF( (AA8418=""),AG8418*1,AG8418*(AA8418/100) )</f>
        <v>5940</v>
      </c>
      <c r="AI8418" s="46">
        <v>0</v>
      </c>
      <c r="AJ8418" s="46">
        <f>IF((AI8418-AH8418) &gt; 1,0,IF((AI8418-AH8418)&lt;0,AH8418-AI8418,AI8418-AH8418))</f>
        <v>5940</v>
      </c>
      <c r="AK8418" s="46">
        <v>0.02</v>
      </c>
      <c r="AL8418" s="46">
        <f>AJ8418*(AK8418/100)</f>
        <v>1.1880000000000002</v>
      </c>
    </row>
    <row r="8419" spans="1:38" x14ac:dyDescent="0.45">
      <c r="A8419" s="16"/>
      <c r="B8419" s="21"/>
      <c r="C8419" s="16"/>
      <c r="D8419" s="16"/>
      <c r="E8419" s="56">
        <v>4982</v>
      </c>
      <c r="F8419" s="56">
        <v>3949</v>
      </c>
      <c r="G8419" s="57" t="s">
        <v>12139</v>
      </c>
      <c r="H8419" s="56" t="s">
        <v>42</v>
      </c>
      <c r="I8419" s="56">
        <v>11659</v>
      </c>
      <c r="J8419" s="56">
        <v>13</v>
      </c>
      <c r="K8419" s="56">
        <v>1</v>
      </c>
      <c r="L8419" s="71">
        <v>94</v>
      </c>
      <c r="M8419" s="56" t="s">
        <v>90</v>
      </c>
      <c r="N8419" s="46">
        <f>((J8419*400)+(K8419*100))+L8419</f>
        <v>5394</v>
      </c>
      <c r="O8419" s="46">
        <v>330</v>
      </c>
      <c r="P8419" s="46">
        <f>N8419*O8419</f>
        <v>1780020</v>
      </c>
      <c r="Q8419" s="56"/>
      <c r="R8419" s="58"/>
      <c r="S8419" s="59"/>
      <c r="T8419" s="58"/>
      <c r="U8419" s="58"/>
      <c r="V8419" s="60"/>
      <c r="W8419" s="56"/>
      <c r="X8419" s="56"/>
      <c r="Y8419" s="56"/>
      <c r="Z8419" s="46"/>
      <c r="AA8419" s="66"/>
      <c r="AB8419" s="46"/>
      <c r="AC8419" s="46"/>
      <c r="AD8419" s="61"/>
      <c r="AE8419" s="61"/>
      <c r="AF8419" s="46"/>
      <c r="AG8419" s="46">
        <f>IF(AND(AF8419="",P8419=""),0,IF((AF8419=""),P8419,IF((P8419=""),AF8419,AF8419+P8419)))</f>
        <v>1780020</v>
      </c>
      <c r="AH8419" s="46">
        <f>IF( (AA8419=""),AG8419*1,AG8419*(AA8419/100) )</f>
        <v>1780020</v>
      </c>
      <c r="AI8419" s="46">
        <v>0</v>
      </c>
      <c r="AJ8419" s="46">
        <f>IF((AI8419-AH8419) &gt; 1,0,IF((AI8419-AH8419)&lt;0,AH8419-AI8419,AI8419-AH8419))</f>
        <v>1780020</v>
      </c>
      <c r="AK8419" s="46">
        <v>0.01</v>
      </c>
      <c r="AL8419" s="46">
        <f>AJ8419*(AK8419/100)</f>
        <v>178.00200000000001</v>
      </c>
    </row>
    <row r="8420" spans="1:38" x14ac:dyDescent="0.45">
      <c r="A8420" s="16"/>
      <c r="B8420" s="21"/>
      <c r="C8420" s="16"/>
      <c r="D8420" s="16"/>
      <c r="E8420" s="56">
        <v>4983</v>
      </c>
      <c r="F8420" s="56">
        <v>1248</v>
      </c>
      <c r="G8420" s="57" t="s">
        <v>12140</v>
      </c>
      <c r="H8420" s="56" t="s">
        <v>42</v>
      </c>
      <c r="I8420" s="56">
        <v>14118</v>
      </c>
      <c r="J8420" s="56">
        <v>15</v>
      </c>
      <c r="K8420" s="56">
        <v>3</v>
      </c>
      <c r="L8420" s="71">
        <v>63</v>
      </c>
      <c r="M8420" s="56" t="s">
        <v>90</v>
      </c>
      <c r="N8420" s="46">
        <f>((J8420*400)+(K8420*100))+L8420</f>
        <v>6363</v>
      </c>
      <c r="O8420" s="46">
        <v>200</v>
      </c>
      <c r="P8420" s="46">
        <f>N8420*O8420</f>
        <v>1272600</v>
      </c>
      <c r="Q8420" s="56"/>
      <c r="R8420" s="58"/>
      <c r="S8420" s="59"/>
      <c r="T8420" s="58"/>
      <c r="U8420" s="58"/>
      <c r="V8420" s="60"/>
      <c r="W8420" s="56"/>
      <c r="X8420" s="56"/>
      <c r="Y8420" s="56"/>
      <c r="Z8420" s="46"/>
      <c r="AA8420" s="66"/>
      <c r="AB8420" s="46"/>
      <c r="AC8420" s="46"/>
      <c r="AD8420" s="61"/>
      <c r="AE8420" s="61"/>
      <c r="AF8420" s="46"/>
      <c r="AG8420" s="46">
        <f>IF(AND(AF8420="",P8420=""),0,IF((AF8420=""),P8420,IF((P8420=""),AF8420,AF8420+P8420)))</f>
        <v>1272600</v>
      </c>
      <c r="AH8420" s="46">
        <f>IF( (AA8420=""),AG8420*1,AG8420*(AA8420/100) )</f>
        <v>1272600</v>
      </c>
      <c r="AI8420" s="46">
        <v>0</v>
      </c>
      <c r="AJ8420" s="46">
        <f>IF((AI8420-AH8420) &gt; 1,0,IF((AI8420-AH8420)&lt;0,AH8420-AI8420,AI8420-AH8420))</f>
        <v>1272600</v>
      </c>
      <c r="AK8420" s="46">
        <v>0.01</v>
      </c>
      <c r="AL8420" s="46">
        <f>AJ8420*(AK8420/100)</f>
        <v>127.26</v>
      </c>
    </row>
    <row r="8421" spans="1:38" x14ac:dyDescent="0.45">
      <c r="A8421" s="16"/>
      <c r="B8421" s="21"/>
      <c r="C8421" s="16"/>
      <c r="D8421" s="16"/>
      <c r="E8421" s="56"/>
      <c r="F8421" s="56"/>
      <c r="G8421" s="57"/>
      <c r="H8421" s="56"/>
      <c r="I8421" s="56"/>
      <c r="J8421" s="56"/>
      <c r="K8421" s="56"/>
      <c r="L8421" s="71"/>
      <c r="M8421" s="56"/>
      <c r="N8421" s="46"/>
      <c r="O8421" s="46"/>
      <c r="P8421" s="46"/>
      <c r="Q8421" s="73">
        <v>1</v>
      </c>
      <c r="R8421" s="58" t="s">
        <v>12136</v>
      </c>
      <c r="S8421" s="59">
        <v>3770400025467</v>
      </c>
      <c r="T8421" s="58" t="s">
        <v>12137</v>
      </c>
      <c r="U8421" s="58" t="s">
        <v>12141</v>
      </c>
      <c r="V8421" s="60"/>
      <c r="W8421" s="56" t="s">
        <v>210</v>
      </c>
      <c r="X8421" s="56" t="s">
        <v>211</v>
      </c>
      <c r="Y8421" s="56" t="s">
        <v>212</v>
      </c>
      <c r="Z8421" s="46">
        <v>54</v>
      </c>
      <c r="AA8421" s="66">
        <v>100</v>
      </c>
      <c r="AB8421" s="46">
        <v>6900</v>
      </c>
      <c r="AC8421" s="46">
        <f>Z8421*AB8421</f>
        <v>372600</v>
      </c>
      <c r="AD8421" s="61">
        <v>5</v>
      </c>
      <c r="AE8421" s="61">
        <v>5</v>
      </c>
      <c r="AF8421" s="46">
        <f>(AC8421*(100-AE8421))/100</f>
        <v>353970</v>
      </c>
      <c r="AG8421" s="46">
        <f>IF( (AF8421=""),0,SUM(AF8421:AF8421) )</f>
        <v>353970</v>
      </c>
      <c r="AH8421" s="46">
        <f>(AG8421/100)*(AA8421)</f>
        <v>353970</v>
      </c>
      <c r="AI8421" s="46">
        <v>0</v>
      </c>
      <c r="AJ8421" s="46">
        <f>IF((AI8421-AH8421) &gt; 1,0,IF((AI8421-AH8421)&lt;0,AH8421-AI8421,AI8421-AH8421))</f>
        <v>353970</v>
      </c>
      <c r="AK8421" s="46">
        <v>0.02</v>
      </c>
      <c r="AL8421" s="46">
        <f>AJ8421*(AK8421/100)</f>
        <v>70.793999999999997</v>
      </c>
    </row>
    <row r="8422" spans="1:38" x14ac:dyDescent="0.45">
      <c r="A8422" s="16"/>
      <c r="B8422" s="21"/>
      <c r="C8422" s="16"/>
      <c r="D8422" s="16"/>
      <c r="E8422" s="56"/>
      <c r="F8422" s="56"/>
      <c r="G8422" s="57"/>
      <c r="H8422" s="56"/>
      <c r="I8422" s="56"/>
      <c r="J8422" s="56"/>
      <c r="K8422" s="56"/>
      <c r="L8422" s="71"/>
      <c r="M8422" s="56"/>
      <c r="N8422" s="46"/>
      <c r="O8422" s="46" t="s">
        <v>54</v>
      </c>
      <c r="P8422" s="46">
        <f>SUM(P8418:P8421)</f>
        <v>3058560</v>
      </c>
      <c r="Q8422" s="56"/>
      <c r="R8422" s="58"/>
      <c r="S8422" s="59"/>
      <c r="T8422" s="58"/>
      <c r="U8422" s="58"/>
      <c r="V8422" s="60"/>
      <c r="W8422" s="56"/>
      <c r="X8422" s="56"/>
      <c r="Y8422" s="56"/>
      <c r="Z8422" s="46"/>
      <c r="AA8422" s="66"/>
      <c r="AB8422" s="46"/>
      <c r="AC8422" s="46"/>
      <c r="AD8422" s="61"/>
      <c r="AE8422" s="61"/>
      <c r="AF8422" s="46"/>
      <c r="AG8422" s="46"/>
      <c r="AH8422" s="46">
        <f>SUM(AH8418:AH8421)</f>
        <v>3412530</v>
      </c>
      <c r="AI8422" s="46"/>
      <c r="AJ8422" s="46">
        <f>SUM(AJ8418:AJ8421)</f>
        <v>3412530</v>
      </c>
      <c r="AK8422" s="46"/>
      <c r="AL8422" s="46">
        <f>SUM(AL8418:AL8421)</f>
        <v>377.24399999999997</v>
      </c>
    </row>
    <row r="8423" spans="1:38" x14ac:dyDescent="0.45">
      <c r="A8423" s="16" t="s">
        <v>12142</v>
      </c>
      <c r="B8423" s="21">
        <v>3770400552777</v>
      </c>
      <c r="C8423" s="16" t="s">
        <v>12143</v>
      </c>
      <c r="D8423" s="16" t="s">
        <v>12144</v>
      </c>
      <c r="E8423" s="56">
        <v>4984</v>
      </c>
      <c r="F8423" s="56">
        <v>3216</v>
      </c>
      <c r="G8423" s="57" t="s">
        <v>12145</v>
      </c>
      <c r="H8423" s="56" t="s">
        <v>42</v>
      </c>
      <c r="I8423" s="56">
        <v>25322</v>
      </c>
      <c r="J8423" s="56">
        <v>0</v>
      </c>
      <c r="K8423" s="56">
        <v>2</v>
      </c>
      <c r="L8423" s="71">
        <v>30</v>
      </c>
      <c r="M8423" s="56" t="s">
        <v>43</v>
      </c>
      <c r="N8423" s="46">
        <f>((J8423*400)+(K8423*100))+L8423</f>
        <v>230</v>
      </c>
      <c r="O8423" s="46">
        <v>300</v>
      </c>
      <c r="P8423" s="46">
        <f>N8423*O8423</f>
        <v>69000</v>
      </c>
      <c r="Q8423" s="56"/>
      <c r="R8423" s="58"/>
      <c r="S8423" s="59"/>
      <c r="T8423" s="58"/>
      <c r="U8423" s="58"/>
      <c r="V8423" s="60"/>
      <c r="W8423" s="56"/>
      <c r="X8423" s="56"/>
      <c r="Y8423" s="56"/>
      <c r="Z8423" s="46"/>
      <c r="AA8423" s="66"/>
      <c r="AB8423" s="46"/>
      <c r="AC8423" s="46"/>
      <c r="AD8423" s="61"/>
      <c r="AE8423" s="61"/>
      <c r="AF8423" s="46"/>
      <c r="AG8423" s="46">
        <f>IF(AND(AF8423="",P8423=""),0,IF((AF8423=""),P8423,IF((P8423=""),AF8423,AF8423+P8423)))</f>
        <v>69000</v>
      </c>
      <c r="AH8423" s="46">
        <f>IF( (AA8423=""),AG8423*1,AG8423*(AA8423/100) )</f>
        <v>69000</v>
      </c>
      <c r="AI8423" s="46">
        <v>0</v>
      </c>
      <c r="AJ8423" s="46">
        <f>IF((AI8423-AH8423) &gt; 1,0,IF((AI8423-AH8423)&lt;0,AH8423-AI8423,AI8423-AH8423))</f>
        <v>69000</v>
      </c>
      <c r="AK8423" s="46">
        <v>0.3</v>
      </c>
      <c r="AL8423" s="46">
        <f>AJ8423*(AK8423/100)</f>
        <v>207</v>
      </c>
    </row>
    <row r="8424" spans="1:38" x14ac:dyDescent="0.45">
      <c r="A8424" s="16"/>
      <c r="B8424" s="21"/>
      <c r="C8424" s="16"/>
      <c r="D8424" s="16"/>
      <c r="E8424" s="56"/>
      <c r="F8424" s="56"/>
      <c r="G8424" s="57"/>
      <c r="H8424" s="56"/>
      <c r="I8424" s="56"/>
      <c r="J8424" s="56"/>
      <c r="K8424" s="56"/>
      <c r="L8424" s="71"/>
      <c r="M8424" s="56"/>
      <c r="N8424" s="46"/>
      <c r="O8424" s="46" t="s">
        <v>54</v>
      </c>
      <c r="P8424" s="46">
        <f>SUM(P8423:P8423)</f>
        <v>69000</v>
      </c>
      <c r="Q8424" s="56"/>
      <c r="R8424" s="58"/>
      <c r="S8424" s="59"/>
      <c r="T8424" s="58"/>
      <c r="U8424" s="58"/>
      <c r="V8424" s="60"/>
      <c r="W8424" s="56"/>
      <c r="X8424" s="56"/>
      <c r="Y8424" s="56"/>
      <c r="Z8424" s="46"/>
      <c r="AA8424" s="66"/>
      <c r="AB8424" s="46"/>
      <c r="AC8424" s="46"/>
      <c r="AD8424" s="61"/>
      <c r="AE8424" s="61"/>
      <c r="AF8424" s="46"/>
      <c r="AG8424" s="46"/>
      <c r="AH8424" s="46">
        <f>SUM(AH8423:AH8423)</f>
        <v>69000</v>
      </c>
      <c r="AI8424" s="46"/>
      <c r="AJ8424" s="46">
        <f>SUM(AJ8423:AJ8423)</f>
        <v>69000</v>
      </c>
      <c r="AK8424" s="46"/>
      <c r="AL8424" s="46">
        <f>SUM(AL8423:AL8423)</f>
        <v>207</v>
      </c>
    </row>
    <row r="8425" spans="1:38" x14ac:dyDescent="0.45">
      <c r="A8425" s="16" t="s">
        <v>12146</v>
      </c>
      <c r="B8425" s="21">
        <v>3450600763120</v>
      </c>
      <c r="C8425" s="16" t="s">
        <v>12147</v>
      </c>
      <c r="D8425" s="16" t="s">
        <v>12148</v>
      </c>
      <c r="E8425" s="56">
        <v>4985</v>
      </c>
      <c r="F8425" s="56">
        <v>575</v>
      </c>
      <c r="G8425" s="57" t="s">
        <v>12149</v>
      </c>
      <c r="H8425" s="56" t="s">
        <v>42</v>
      </c>
      <c r="I8425" s="56">
        <v>8711</v>
      </c>
      <c r="J8425" s="56">
        <v>0</v>
      </c>
      <c r="K8425" s="56">
        <v>1</v>
      </c>
      <c r="L8425" s="71">
        <v>0</v>
      </c>
      <c r="M8425" s="56" t="s">
        <v>43</v>
      </c>
      <c r="N8425" s="46">
        <f>((J8425*400)+(K8425*100))+L8425</f>
        <v>100</v>
      </c>
      <c r="O8425" s="46">
        <v>500</v>
      </c>
      <c r="P8425" s="46">
        <f>N8425*O8425</f>
        <v>50000</v>
      </c>
      <c r="Q8425" s="56"/>
      <c r="R8425" s="58"/>
      <c r="S8425" s="59"/>
      <c r="T8425" s="58"/>
      <c r="U8425" s="58"/>
      <c r="V8425" s="60"/>
      <c r="W8425" s="56"/>
      <c r="X8425" s="56"/>
      <c r="Y8425" s="56"/>
      <c r="Z8425" s="46"/>
      <c r="AA8425" s="66"/>
      <c r="AB8425" s="46"/>
      <c r="AC8425" s="46"/>
      <c r="AD8425" s="61"/>
      <c r="AE8425" s="61"/>
      <c r="AF8425" s="46"/>
      <c r="AG8425" s="46">
        <f>IF(AND(AF8425="",P8425=""),0,IF((AF8425=""),P8425,IF((P8425=""),AF8425,AF8425+P8425)))</f>
        <v>50000</v>
      </c>
      <c r="AH8425" s="46">
        <f>IF( (AA8425=""),AG8425*1,AG8425*(AA8425/100) )</f>
        <v>50000</v>
      </c>
      <c r="AI8425" s="46">
        <v>0</v>
      </c>
      <c r="AJ8425" s="46">
        <f>IF((AI8425-AH8425) &gt; 1,0,IF((AI8425-AH8425)&lt;0,AH8425-AI8425,AI8425-AH8425))</f>
        <v>50000</v>
      </c>
      <c r="AK8425" s="46">
        <v>0.3</v>
      </c>
      <c r="AL8425" s="46">
        <f>AJ8425*(AK8425/100)</f>
        <v>150</v>
      </c>
    </row>
    <row r="8426" spans="1:38" x14ac:dyDescent="0.45">
      <c r="A8426" s="16"/>
      <c r="B8426" s="21"/>
      <c r="C8426" s="16"/>
      <c r="D8426" s="16"/>
      <c r="E8426" s="56">
        <v>4986</v>
      </c>
      <c r="F8426" s="56">
        <v>4111</v>
      </c>
      <c r="G8426" s="57" t="s">
        <v>12150</v>
      </c>
      <c r="H8426" s="56" t="s">
        <v>42</v>
      </c>
      <c r="I8426" s="56">
        <v>8712</v>
      </c>
      <c r="J8426" s="56">
        <v>0</v>
      </c>
      <c r="K8426" s="56">
        <v>1</v>
      </c>
      <c r="L8426" s="71">
        <v>0</v>
      </c>
      <c r="M8426" s="56" t="s">
        <v>43</v>
      </c>
      <c r="N8426" s="46">
        <f>((J8426*400)+(K8426*100))+L8426</f>
        <v>100</v>
      </c>
      <c r="O8426" s="46">
        <v>1000</v>
      </c>
      <c r="P8426" s="46">
        <f>N8426*O8426</f>
        <v>100000</v>
      </c>
      <c r="Q8426" s="56"/>
      <c r="R8426" s="58"/>
      <c r="S8426" s="59"/>
      <c r="T8426" s="58"/>
      <c r="U8426" s="58"/>
      <c r="V8426" s="60"/>
      <c r="W8426" s="56"/>
      <c r="X8426" s="56"/>
      <c r="Y8426" s="56"/>
      <c r="Z8426" s="46"/>
      <c r="AA8426" s="66"/>
      <c r="AB8426" s="46"/>
      <c r="AC8426" s="46"/>
      <c r="AD8426" s="61"/>
      <c r="AE8426" s="61"/>
      <c r="AF8426" s="46"/>
      <c r="AG8426" s="46">
        <f>IF(AND(AF8426="",P8426=""),0,IF((AF8426=""),P8426,IF((P8426=""),AF8426,AF8426+P8426)))</f>
        <v>100000</v>
      </c>
      <c r="AH8426" s="46">
        <f>IF( (AA8426=""),AG8426*1,AG8426*(AA8426/100) )</f>
        <v>100000</v>
      </c>
      <c r="AI8426" s="46">
        <v>0</v>
      </c>
      <c r="AJ8426" s="46">
        <f>IF((AI8426-AH8426) &gt; 1,0,IF((AI8426-AH8426)&lt;0,AH8426-AI8426,AI8426-AH8426))</f>
        <v>100000</v>
      </c>
      <c r="AK8426" s="46">
        <v>0.3</v>
      </c>
      <c r="AL8426" s="46">
        <f>AJ8426*(AK8426/100)</f>
        <v>300</v>
      </c>
    </row>
    <row r="8427" spans="1:38" x14ac:dyDescent="0.45">
      <c r="A8427" s="16"/>
      <c r="B8427" s="21"/>
      <c r="C8427" s="16"/>
      <c r="D8427" s="16"/>
      <c r="E8427" s="56"/>
      <c r="F8427" s="56"/>
      <c r="G8427" s="57"/>
      <c r="H8427" s="56"/>
      <c r="I8427" s="56"/>
      <c r="J8427" s="56"/>
      <c r="K8427" s="56"/>
      <c r="L8427" s="71"/>
      <c r="M8427" s="56"/>
      <c r="N8427" s="46"/>
      <c r="O8427" s="46" t="s">
        <v>54</v>
      </c>
      <c r="P8427" s="46">
        <f>SUM(P8425:P8426)</f>
        <v>150000</v>
      </c>
      <c r="Q8427" s="56"/>
      <c r="R8427" s="58"/>
      <c r="S8427" s="59"/>
      <c r="T8427" s="58"/>
      <c r="U8427" s="58"/>
      <c r="V8427" s="60"/>
      <c r="W8427" s="56"/>
      <c r="X8427" s="56"/>
      <c r="Y8427" s="56"/>
      <c r="Z8427" s="46"/>
      <c r="AA8427" s="66"/>
      <c r="AB8427" s="46"/>
      <c r="AC8427" s="46"/>
      <c r="AD8427" s="61"/>
      <c r="AE8427" s="61"/>
      <c r="AF8427" s="46"/>
      <c r="AG8427" s="46"/>
      <c r="AH8427" s="46">
        <f>SUM(AH8425:AH8426)</f>
        <v>150000</v>
      </c>
      <c r="AI8427" s="46"/>
      <c r="AJ8427" s="46">
        <f>SUM(AJ8425:AJ8426)</f>
        <v>150000</v>
      </c>
      <c r="AK8427" s="46"/>
      <c r="AL8427" s="46">
        <f>SUM(AL8425:AL8426)</f>
        <v>450</v>
      </c>
    </row>
    <row r="8428" spans="1:38" x14ac:dyDescent="0.45">
      <c r="A8428" s="16" t="s">
        <v>12151</v>
      </c>
      <c r="B8428" s="21">
        <v>3770400004613</v>
      </c>
      <c r="C8428" s="16" t="s">
        <v>12152</v>
      </c>
      <c r="D8428" s="16" t="s">
        <v>12153</v>
      </c>
      <c r="E8428" s="56">
        <v>4987</v>
      </c>
      <c r="F8428" s="56">
        <v>1501</v>
      </c>
      <c r="G8428" s="57" t="s">
        <v>12154</v>
      </c>
      <c r="H8428" s="56" t="s">
        <v>42</v>
      </c>
      <c r="I8428" s="56">
        <v>23399</v>
      </c>
      <c r="J8428" s="56">
        <v>0</v>
      </c>
      <c r="K8428" s="56">
        <v>2</v>
      </c>
      <c r="L8428" s="71">
        <v>0</v>
      </c>
      <c r="M8428" s="56" t="s">
        <v>43</v>
      </c>
      <c r="N8428" s="46">
        <f>((J8428*400)+(K8428*100))+L8428</f>
        <v>200</v>
      </c>
      <c r="O8428" s="46">
        <v>500</v>
      </c>
      <c r="P8428" s="46">
        <f>N8428*O8428</f>
        <v>100000</v>
      </c>
      <c r="Q8428" s="56"/>
      <c r="R8428" s="58"/>
      <c r="S8428" s="59"/>
      <c r="T8428" s="58"/>
      <c r="U8428" s="58"/>
      <c r="V8428" s="60"/>
      <c r="W8428" s="56"/>
      <c r="X8428" s="56"/>
      <c r="Y8428" s="56"/>
      <c r="Z8428" s="46"/>
      <c r="AA8428" s="66"/>
      <c r="AB8428" s="46"/>
      <c r="AC8428" s="46"/>
      <c r="AD8428" s="61"/>
      <c r="AE8428" s="61"/>
      <c r="AF8428" s="46"/>
      <c r="AG8428" s="46">
        <f>IF(AND(AF8428="",P8428=""),0,IF((AF8428=""),P8428,IF((P8428=""),AF8428,AF8428+P8428)))</f>
        <v>100000</v>
      </c>
      <c r="AH8428" s="46">
        <f>IF( (AA8428=""),AG8428*1,AG8428*(AA8428/100) )</f>
        <v>100000</v>
      </c>
      <c r="AI8428" s="46">
        <v>0</v>
      </c>
      <c r="AJ8428" s="46">
        <f>IF((AI8428-AH8428) &gt; 1,0,IF((AI8428-AH8428)&lt;0,AH8428-AI8428,AI8428-AH8428))</f>
        <v>100000</v>
      </c>
      <c r="AK8428" s="46">
        <v>0.3</v>
      </c>
      <c r="AL8428" s="46">
        <f>AJ8428*(AK8428/100)</f>
        <v>300</v>
      </c>
    </row>
    <row r="8429" spans="1:38" x14ac:dyDescent="0.45">
      <c r="A8429" s="16"/>
      <c r="B8429" s="21"/>
      <c r="C8429" s="16"/>
      <c r="D8429" s="16"/>
      <c r="E8429" s="56"/>
      <c r="F8429" s="56"/>
      <c r="G8429" s="57"/>
      <c r="H8429" s="56"/>
      <c r="I8429" s="56"/>
      <c r="J8429" s="56"/>
      <c r="K8429" s="56"/>
      <c r="L8429" s="71"/>
      <c r="M8429" s="56"/>
      <c r="N8429" s="46"/>
      <c r="O8429" s="46" t="s">
        <v>54</v>
      </c>
      <c r="P8429" s="46">
        <f>SUM(P8428:P8428)</f>
        <v>100000</v>
      </c>
      <c r="Q8429" s="56"/>
      <c r="R8429" s="58"/>
      <c r="S8429" s="59"/>
      <c r="T8429" s="58"/>
      <c r="U8429" s="58"/>
      <c r="V8429" s="60"/>
      <c r="W8429" s="56"/>
      <c r="X8429" s="56"/>
      <c r="Y8429" s="56"/>
      <c r="Z8429" s="46"/>
      <c r="AA8429" s="66"/>
      <c r="AB8429" s="46"/>
      <c r="AC8429" s="46"/>
      <c r="AD8429" s="61"/>
      <c r="AE8429" s="61"/>
      <c r="AF8429" s="46"/>
      <c r="AG8429" s="46"/>
      <c r="AH8429" s="46">
        <f>SUM(AH8428:AH8428)</f>
        <v>100000</v>
      </c>
      <c r="AI8429" s="46"/>
      <c r="AJ8429" s="46">
        <f>SUM(AJ8428:AJ8428)</f>
        <v>100000</v>
      </c>
      <c r="AK8429" s="46"/>
      <c r="AL8429" s="46">
        <f>SUM(AL8428:AL8428)</f>
        <v>300</v>
      </c>
    </row>
    <row r="8430" spans="1:38" x14ac:dyDescent="0.45">
      <c r="A8430" s="16" t="s">
        <v>12155</v>
      </c>
      <c r="B8430" s="21">
        <v>3770400022573</v>
      </c>
      <c r="C8430" s="16" t="s">
        <v>12156</v>
      </c>
      <c r="D8430" s="16" t="s">
        <v>12157</v>
      </c>
      <c r="E8430" s="56">
        <v>4988</v>
      </c>
      <c r="F8430" s="56">
        <v>8950</v>
      </c>
      <c r="G8430" s="57" t="s">
        <v>12158</v>
      </c>
      <c r="H8430" s="56" t="s">
        <v>42</v>
      </c>
      <c r="I8430" s="56">
        <v>31115</v>
      </c>
      <c r="J8430" s="56"/>
      <c r="K8430" s="56"/>
      <c r="L8430" s="71"/>
      <c r="M8430" s="56"/>
      <c r="N8430" s="46"/>
      <c r="O8430" s="46"/>
      <c r="P8430" s="46"/>
      <c r="Q8430" s="56"/>
      <c r="R8430" s="58"/>
      <c r="S8430" s="59"/>
      <c r="T8430" s="58"/>
      <c r="U8430" s="58"/>
      <c r="V8430" s="60"/>
      <c r="W8430" s="56"/>
      <c r="X8430" s="56"/>
      <c r="Y8430" s="56"/>
      <c r="Z8430" s="46"/>
      <c r="AA8430" s="66"/>
      <c r="AB8430" s="46"/>
      <c r="AC8430" s="46"/>
      <c r="AD8430" s="61"/>
      <c r="AE8430" s="61"/>
      <c r="AF8430" s="46"/>
      <c r="AG8430" s="46"/>
      <c r="AH8430" s="46"/>
      <c r="AI8430" s="46"/>
      <c r="AJ8430" s="46"/>
      <c r="AK8430" s="46"/>
      <c r="AL8430" s="46"/>
    </row>
    <row r="8431" spans="1:38" x14ac:dyDescent="0.45">
      <c r="A8431" s="16"/>
      <c r="B8431" s="21"/>
      <c r="C8431" s="16"/>
      <c r="D8431" s="16"/>
      <c r="E8431" s="56"/>
      <c r="F8431" s="56"/>
      <c r="G8431" s="57"/>
      <c r="H8431" s="56"/>
      <c r="I8431" s="56"/>
      <c r="J8431" s="56"/>
      <c r="K8431" s="56"/>
      <c r="L8431" s="71"/>
      <c r="M8431" s="56"/>
      <c r="N8431" s="46"/>
      <c r="O8431" s="46"/>
      <c r="P8431" s="46"/>
      <c r="Q8431" s="73">
        <v>1</v>
      </c>
      <c r="R8431" s="58" t="s">
        <v>12155</v>
      </c>
      <c r="S8431" s="59">
        <v>3770400022573</v>
      </c>
      <c r="T8431" s="58" t="s">
        <v>12156</v>
      </c>
      <c r="U8431" s="58" t="s">
        <v>12159</v>
      </c>
      <c r="V8431" s="60"/>
      <c r="W8431" s="56" t="s">
        <v>210</v>
      </c>
      <c r="X8431" s="56" t="s">
        <v>211</v>
      </c>
      <c r="Y8431" s="56" t="s">
        <v>212</v>
      </c>
      <c r="Z8431" s="46">
        <v>80</v>
      </c>
      <c r="AA8431" s="66">
        <v>100</v>
      </c>
      <c r="AB8431" s="46">
        <v>6900</v>
      </c>
      <c r="AC8431" s="46">
        <f>Z8431*AB8431</f>
        <v>552000</v>
      </c>
      <c r="AD8431" s="61">
        <v>5</v>
      </c>
      <c r="AE8431" s="61">
        <v>5</v>
      </c>
      <c r="AF8431" s="46">
        <f>(AC8431*(100-AE8431))/100</f>
        <v>524400</v>
      </c>
      <c r="AG8431" s="46">
        <f>IF( (AF8431=""),0,SUM(AF8431:AF8431) )</f>
        <v>524400</v>
      </c>
      <c r="AH8431" s="46">
        <f>(AG8431/100)*(AA8431)</f>
        <v>524400</v>
      </c>
      <c r="AI8431" s="46">
        <v>0</v>
      </c>
      <c r="AJ8431" s="46">
        <f>IF((AI8431-AH8431) &gt; 1,0,IF((AI8431-AH8431)&lt;0,AH8431-AI8431,AI8431-AH8431))</f>
        <v>524400</v>
      </c>
      <c r="AK8431" s="46">
        <v>0.02</v>
      </c>
      <c r="AL8431" s="46">
        <f>AJ8431*(AK8431/100)</f>
        <v>104.88000000000001</v>
      </c>
    </row>
    <row r="8432" spans="1:38" x14ac:dyDescent="0.45">
      <c r="A8432" s="16"/>
      <c r="B8432" s="21"/>
      <c r="C8432" s="16"/>
      <c r="D8432" s="16"/>
      <c r="E8432" s="56"/>
      <c r="F8432" s="56"/>
      <c r="G8432" s="57"/>
      <c r="H8432" s="56"/>
      <c r="I8432" s="56"/>
      <c r="J8432" s="56"/>
      <c r="K8432" s="56"/>
      <c r="L8432" s="71"/>
      <c r="M8432" s="56"/>
      <c r="N8432" s="46"/>
      <c r="O8432" s="46" t="s">
        <v>54</v>
      </c>
      <c r="P8432" s="46">
        <f>SUM(P8430:P8431)</f>
        <v>0</v>
      </c>
      <c r="Q8432" s="56"/>
      <c r="R8432" s="58"/>
      <c r="S8432" s="59"/>
      <c r="T8432" s="58"/>
      <c r="U8432" s="58"/>
      <c r="V8432" s="60"/>
      <c r="W8432" s="56"/>
      <c r="X8432" s="56"/>
      <c r="Y8432" s="56"/>
      <c r="Z8432" s="46"/>
      <c r="AA8432" s="66"/>
      <c r="AB8432" s="46"/>
      <c r="AC8432" s="46"/>
      <c r="AD8432" s="61"/>
      <c r="AE8432" s="61"/>
      <c r="AF8432" s="46"/>
      <c r="AG8432" s="46"/>
      <c r="AH8432" s="46">
        <f>SUM(AH8430:AH8431)</f>
        <v>524400</v>
      </c>
      <c r="AI8432" s="46"/>
      <c r="AJ8432" s="46">
        <f>SUM(AJ8430:AJ8431)</f>
        <v>524400</v>
      </c>
      <c r="AK8432" s="46"/>
      <c r="AL8432" s="46">
        <f>SUM(AL8430:AL8431)</f>
        <v>104.88000000000001</v>
      </c>
    </row>
    <row r="8433" spans="1:38" x14ac:dyDescent="0.45">
      <c r="A8433" s="16" t="s">
        <v>12160</v>
      </c>
      <c r="B8433" s="21">
        <v>3770400001401</v>
      </c>
      <c r="C8433" s="16" t="s">
        <v>12161</v>
      </c>
      <c r="D8433" s="16" t="s">
        <v>12162</v>
      </c>
      <c r="E8433" s="56">
        <v>4989</v>
      </c>
      <c r="F8433" s="56">
        <v>378</v>
      </c>
      <c r="G8433" s="57" t="s">
        <v>12163</v>
      </c>
      <c r="H8433" s="56" t="s">
        <v>42</v>
      </c>
      <c r="I8433" s="56">
        <v>4468</v>
      </c>
      <c r="J8433" s="56">
        <v>0</v>
      </c>
      <c r="K8433" s="56">
        <v>0</v>
      </c>
      <c r="L8433" s="71">
        <v>44</v>
      </c>
      <c r="M8433" s="56" t="s">
        <v>43</v>
      </c>
      <c r="N8433" s="46">
        <f>((J8433*400)+(K8433*100))+L8433</f>
        <v>44</v>
      </c>
      <c r="O8433" s="46">
        <v>750</v>
      </c>
      <c r="P8433" s="46">
        <f>N8433*O8433</f>
        <v>33000</v>
      </c>
      <c r="Q8433" s="56"/>
      <c r="R8433" s="58"/>
      <c r="S8433" s="59"/>
      <c r="T8433" s="58"/>
      <c r="U8433" s="58"/>
      <c r="V8433" s="60"/>
      <c r="W8433" s="56"/>
      <c r="X8433" s="56"/>
      <c r="Y8433" s="56"/>
      <c r="Z8433" s="46"/>
      <c r="AA8433" s="66"/>
      <c r="AB8433" s="46"/>
      <c r="AC8433" s="46"/>
      <c r="AD8433" s="61"/>
      <c r="AE8433" s="61"/>
      <c r="AF8433" s="46"/>
      <c r="AG8433" s="46">
        <f>IF(AND(AF8433="",P8433=""),0,IF((AF8433=""),P8433,IF((P8433=""),AF8433,AF8433+P8433)))</f>
        <v>33000</v>
      </c>
      <c r="AH8433" s="46">
        <f>IF( (AA8433=""),AG8433*1,AG8433*(AA8433/100) )</f>
        <v>33000</v>
      </c>
      <c r="AI8433" s="46">
        <v>0</v>
      </c>
      <c r="AJ8433" s="46">
        <f>IF((AI8433-AH8433) &gt; 1,0,IF((AI8433-AH8433)&lt;0,AH8433-AI8433,AI8433-AH8433))</f>
        <v>33000</v>
      </c>
      <c r="AK8433" s="46">
        <v>0.3</v>
      </c>
      <c r="AL8433" s="46">
        <f>AJ8433*(AK8433/100)</f>
        <v>99</v>
      </c>
    </row>
    <row r="8434" spans="1:38" x14ac:dyDescent="0.45">
      <c r="A8434" s="16"/>
      <c r="B8434" s="21"/>
      <c r="C8434" s="16"/>
      <c r="D8434" s="16"/>
      <c r="E8434" s="56"/>
      <c r="F8434" s="56"/>
      <c r="G8434" s="57"/>
      <c r="H8434" s="56"/>
      <c r="I8434" s="56"/>
      <c r="J8434" s="56"/>
      <c r="K8434" s="56"/>
      <c r="L8434" s="71"/>
      <c r="M8434" s="56"/>
      <c r="N8434" s="46"/>
      <c r="O8434" s="46" t="s">
        <v>54</v>
      </c>
      <c r="P8434" s="46">
        <f>SUM(P8433:P8433)</f>
        <v>33000</v>
      </c>
      <c r="Q8434" s="56"/>
      <c r="R8434" s="58"/>
      <c r="S8434" s="59"/>
      <c r="T8434" s="58"/>
      <c r="U8434" s="58"/>
      <c r="V8434" s="60"/>
      <c r="W8434" s="56"/>
      <c r="X8434" s="56"/>
      <c r="Y8434" s="56"/>
      <c r="Z8434" s="46"/>
      <c r="AA8434" s="66"/>
      <c r="AB8434" s="46"/>
      <c r="AC8434" s="46"/>
      <c r="AD8434" s="61"/>
      <c r="AE8434" s="61"/>
      <c r="AF8434" s="46"/>
      <c r="AG8434" s="46"/>
      <c r="AH8434" s="46">
        <f>SUM(AH8433:AH8433)</f>
        <v>33000</v>
      </c>
      <c r="AI8434" s="46"/>
      <c r="AJ8434" s="46">
        <f>SUM(AJ8433:AJ8433)</f>
        <v>33000</v>
      </c>
      <c r="AK8434" s="46"/>
      <c r="AL8434" s="46">
        <f>SUM(AL8433:AL8433)</f>
        <v>99</v>
      </c>
    </row>
    <row r="8435" spans="1:38" x14ac:dyDescent="0.45">
      <c r="A8435" s="16" t="s">
        <v>12164</v>
      </c>
      <c r="B8435" s="21">
        <v>3770400017162</v>
      </c>
      <c r="C8435" s="16" t="s">
        <v>12165</v>
      </c>
      <c r="D8435" s="16" t="s">
        <v>12166</v>
      </c>
      <c r="E8435" s="56">
        <v>4990</v>
      </c>
      <c r="F8435" s="56">
        <v>1568</v>
      </c>
      <c r="G8435" s="57" t="s">
        <v>12167</v>
      </c>
      <c r="H8435" s="56" t="s">
        <v>42</v>
      </c>
      <c r="I8435" s="56">
        <v>25296</v>
      </c>
      <c r="J8435" s="56">
        <v>0</v>
      </c>
      <c r="K8435" s="56">
        <v>2</v>
      </c>
      <c r="L8435" s="71">
        <v>0</v>
      </c>
      <c r="M8435" s="56" t="s">
        <v>90</v>
      </c>
      <c r="N8435" s="46">
        <f>((J8435*400)+(K8435*100))+L8435</f>
        <v>200</v>
      </c>
      <c r="O8435" s="46">
        <v>300</v>
      </c>
      <c r="P8435" s="46">
        <f>N8435*O8435</f>
        <v>60000</v>
      </c>
      <c r="Q8435" s="56"/>
      <c r="R8435" s="58"/>
      <c r="S8435" s="59"/>
      <c r="T8435" s="58"/>
      <c r="U8435" s="58"/>
      <c r="V8435" s="60"/>
      <c r="W8435" s="56"/>
      <c r="X8435" s="56"/>
      <c r="Y8435" s="56"/>
      <c r="Z8435" s="46"/>
      <c r="AA8435" s="66"/>
      <c r="AB8435" s="46"/>
      <c r="AC8435" s="46"/>
      <c r="AD8435" s="61"/>
      <c r="AE8435" s="61"/>
      <c r="AF8435" s="46"/>
      <c r="AG8435" s="46">
        <f>IF(AND(AF8435="",P8435=""),0,IF((AF8435=""),P8435,IF((P8435=""),AF8435,AF8435+P8435)))</f>
        <v>60000</v>
      </c>
      <c r="AH8435" s="46">
        <f>IF( (AA8435=""),AG8435*1,AG8435*(AA8435/100) )</f>
        <v>60000</v>
      </c>
      <c r="AI8435" s="46">
        <v>50000000</v>
      </c>
      <c r="AJ8435" s="46">
        <f>IF((AI8435-AH8435) &gt; 1,0,IF((AI8435-AH8435)&lt;0,AH8435-AI8435,AI8435-AH8435))</f>
        <v>0</v>
      </c>
      <c r="AK8435" s="46">
        <v>0.01</v>
      </c>
      <c r="AL8435" s="46">
        <f>AJ8435*(AK8435/100)</f>
        <v>0</v>
      </c>
    </row>
    <row r="8436" spans="1:38" x14ac:dyDescent="0.45">
      <c r="A8436" s="16"/>
      <c r="B8436" s="21"/>
      <c r="C8436" s="16"/>
      <c r="D8436" s="16"/>
      <c r="E8436" s="56"/>
      <c r="F8436" s="56"/>
      <c r="G8436" s="57"/>
      <c r="H8436" s="56"/>
      <c r="I8436" s="56"/>
      <c r="J8436" s="56"/>
      <c r="K8436" s="56"/>
      <c r="L8436" s="71"/>
      <c r="M8436" s="56"/>
      <c r="N8436" s="46"/>
      <c r="O8436" s="46" t="s">
        <v>54</v>
      </c>
      <c r="P8436" s="46">
        <f>SUM(P8435:P8435)</f>
        <v>60000</v>
      </c>
      <c r="Q8436" s="56"/>
      <c r="R8436" s="58"/>
      <c r="S8436" s="59"/>
      <c r="T8436" s="58"/>
      <c r="U8436" s="58"/>
      <c r="V8436" s="60"/>
      <c r="W8436" s="56"/>
      <c r="X8436" s="56"/>
      <c r="Y8436" s="56"/>
      <c r="Z8436" s="46"/>
      <c r="AA8436" s="66"/>
      <c r="AB8436" s="46"/>
      <c r="AC8436" s="46"/>
      <c r="AD8436" s="61"/>
      <c r="AE8436" s="61"/>
      <c r="AF8436" s="46"/>
      <c r="AG8436" s="46"/>
      <c r="AH8436" s="46">
        <f>SUM(AH8435:AH8435)</f>
        <v>60000</v>
      </c>
      <c r="AI8436" s="46"/>
      <c r="AJ8436" s="46">
        <f>SUM(AJ8435:AJ8435)</f>
        <v>0</v>
      </c>
      <c r="AK8436" s="46"/>
      <c r="AL8436" s="46">
        <f>SUM(AL8435:AL8435)</f>
        <v>0</v>
      </c>
    </row>
    <row r="8437" spans="1:38" x14ac:dyDescent="0.45">
      <c r="A8437" s="16" t="s">
        <v>12168</v>
      </c>
      <c r="B8437" s="21">
        <v>3770400009950</v>
      </c>
      <c r="C8437" s="16" t="s">
        <v>12169</v>
      </c>
      <c r="D8437" s="16" t="s">
        <v>12170</v>
      </c>
      <c r="E8437" s="56">
        <v>4991</v>
      </c>
      <c r="F8437" s="56">
        <v>2926</v>
      </c>
      <c r="G8437" s="57" t="s">
        <v>12171</v>
      </c>
      <c r="H8437" s="56" t="s">
        <v>42</v>
      </c>
      <c r="I8437" s="56">
        <v>28614</v>
      </c>
      <c r="J8437" s="56">
        <v>3</v>
      </c>
      <c r="K8437" s="56">
        <v>0</v>
      </c>
      <c r="L8437" s="71">
        <v>24</v>
      </c>
      <c r="M8437" s="56" t="s">
        <v>43</v>
      </c>
      <c r="N8437" s="46">
        <f>((J8437*400)+(K8437*100))+L8437</f>
        <v>1224</v>
      </c>
      <c r="O8437" s="46">
        <v>660</v>
      </c>
      <c r="P8437" s="46">
        <f>N8437*O8437</f>
        <v>807840</v>
      </c>
      <c r="Q8437" s="56"/>
      <c r="R8437" s="58"/>
      <c r="S8437" s="59"/>
      <c r="T8437" s="58"/>
      <c r="U8437" s="58"/>
      <c r="V8437" s="60"/>
      <c r="W8437" s="56"/>
      <c r="X8437" s="56"/>
      <c r="Y8437" s="56"/>
      <c r="Z8437" s="46"/>
      <c r="AA8437" s="66"/>
      <c r="AB8437" s="46"/>
      <c r="AC8437" s="46"/>
      <c r="AD8437" s="61"/>
      <c r="AE8437" s="61"/>
      <c r="AF8437" s="46"/>
      <c r="AG8437" s="46">
        <f>IF(AND(AF8437="",P8437=""),0,IF((AF8437=""),P8437,IF((P8437=""),AF8437,AF8437+P8437)))</f>
        <v>807840</v>
      </c>
      <c r="AH8437" s="46">
        <f>IF( (AA8437=""),AG8437*1,AG8437*(AA8437/100) )</f>
        <v>807840</v>
      </c>
      <c r="AI8437" s="46">
        <v>0</v>
      </c>
      <c r="AJ8437" s="46">
        <f>IF((AI8437-AH8437) &gt; 1,0,IF((AI8437-AH8437)&lt;0,AH8437-AI8437,AI8437-AH8437))</f>
        <v>807840</v>
      </c>
      <c r="AK8437" s="46">
        <v>0.3</v>
      </c>
      <c r="AL8437" s="46">
        <f>AJ8437*(AK8437/100)</f>
        <v>2423.52</v>
      </c>
    </row>
    <row r="8438" spans="1:38" x14ac:dyDescent="0.45">
      <c r="A8438" s="16"/>
      <c r="B8438" s="21"/>
      <c r="C8438" s="16"/>
      <c r="D8438" s="16"/>
      <c r="E8438" s="56">
        <v>4992</v>
      </c>
      <c r="F8438" s="56">
        <v>2923</v>
      </c>
      <c r="G8438" s="57" t="s">
        <v>12172</v>
      </c>
      <c r="H8438" s="56" t="s">
        <v>42</v>
      </c>
      <c r="I8438" s="56">
        <v>34131</v>
      </c>
      <c r="J8438" s="56">
        <v>1</v>
      </c>
      <c r="K8438" s="56">
        <v>0</v>
      </c>
      <c r="L8438" s="71">
        <v>0</v>
      </c>
      <c r="M8438" s="56" t="s">
        <v>43</v>
      </c>
      <c r="N8438" s="46">
        <f>((J8438*400)+(K8438*100))+L8438</f>
        <v>400</v>
      </c>
      <c r="O8438" s="46">
        <v>660</v>
      </c>
      <c r="P8438" s="46">
        <f>N8438*O8438</f>
        <v>264000</v>
      </c>
      <c r="Q8438" s="56"/>
      <c r="R8438" s="58"/>
      <c r="S8438" s="59"/>
      <c r="T8438" s="58"/>
      <c r="U8438" s="58"/>
      <c r="V8438" s="60"/>
      <c r="W8438" s="56"/>
      <c r="X8438" s="56"/>
      <c r="Y8438" s="56"/>
      <c r="Z8438" s="46"/>
      <c r="AA8438" s="66"/>
      <c r="AB8438" s="46"/>
      <c r="AC8438" s="46"/>
      <c r="AD8438" s="61"/>
      <c r="AE8438" s="61"/>
      <c r="AF8438" s="46"/>
      <c r="AG8438" s="46">
        <f>IF(AND(AF8438="",P8438=""),0,IF((AF8438=""),P8438,IF((P8438=""),AF8438,AF8438+P8438)))</f>
        <v>264000</v>
      </c>
      <c r="AH8438" s="46">
        <f>IF( (AA8438=""),AG8438*1,AG8438*(AA8438/100) )</f>
        <v>264000</v>
      </c>
      <c r="AI8438" s="46">
        <v>0</v>
      </c>
      <c r="AJ8438" s="46">
        <f>IF((AI8438-AH8438) &gt; 1,0,IF((AI8438-AH8438)&lt;0,AH8438-AI8438,AI8438-AH8438))</f>
        <v>264000</v>
      </c>
      <c r="AK8438" s="46">
        <v>0.3</v>
      </c>
      <c r="AL8438" s="46">
        <f>AJ8438*(AK8438/100)</f>
        <v>792</v>
      </c>
    </row>
    <row r="8439" spans="1:38" x14ac:dyDescent="0.45">
      <c r="A8439" s="16"/>
      <c r="B8439" s="21"/>
      <c r="C8439" s="16"/>
      <c r="D8439" s="16"/>
      <c r="E8439" s="56"/>
      <c r="F8439" s="56"/>
      <c r="G8439" s="57"/>
      <c r="H8439" s="56"/>
      <c r="I8439" s="56"/>
      <c r="J8439" s="56"/>
      <c r="K8439" s="56"/>
      <c r="L8439" s="71"/>
      <c r="M8439" s="56"/>
      <c r="N8439" s="46"/>
      <c r="O8439" s="46" t="s">
        <v>54</v>
      </c>
      <c r="P8439" s="46">
        <f>SUM(P8437:P8438)</f>
        <v>1071840</v>
      </c>
      <c r="Q8439" s="56"/>
      <c r="R8439" s="58"/>
      <c r="S8439" s="59"/>
      <c r="T8439" s="58"/>
      <c r="U8439" s="58"/>
      <c r="V8439" s="60"/>
      <c r="W8439" s="56"/>
      <c r="X8439" s="56"/>
      <c r="Y8439" s="56"/>
      <c r="Z8439" s="46"/>
      <c r="AA8439" s="66"/>
      <c r="AB8439" s="46"/>
      <c r="AC8439" s="46"/>
      <c r="AD8439" s="61"/>
      <c r="AE8439" s="61"/>
      <c r="AF8439" s="46"/>
      <c r="AG8439" s="46"/>
      <c r="AH8439" s="46">
        <f>SUM(AH8437:AH8438)</f>
        <v>1071840</v>
      </c>
      <c r="AI8439" s="46"/>
      <c r="AJ8439" s="46">
        <f>SUM(AJ8437:AJ8438)</f>
        <v>1071840</v>
      </c>
      <c r="AK8439" s="46"/>
      <c r="AL8439" s="46">
        <f>SUM(AL8437:AL8438)</f>
        <v>3215.52</v>
      </c>
    </row>
    <row r="8440" spans="1:38" x14ac:dyDescent="0.45">
      <c r="A8440" s="16" t="s">
        <v>12173</v>
      </c>
      <c r="B8440" s="21">
        <v>3770400407483</v>
      </c>
      <c r="C8440" s="16" t="s">
        <v>12174</v>
      </c>
      <c r="D8440" s="16" t="s">
        <v>12175</v>
      </c>
      <c r="E8440" s="56">
        <v>4993</v>
      </c>
      <c r="F8440" s="56">
        <v>2891</v>
      </c>
      <c r="G8440" s="57" t="s">
        <v>12176</v>
      </c>
      <c r="H8440" s="56" t="s">
        <v>42</v>
      </c>
      <c r="I8440" s="56">
        <v>29895</v>
      </c>
      <c r="J8440" s="56">
        <v>32</v>
      </c>
      <c r="K8440" s="56">
        <v>3</v>
      </c>
      <c r="L8440" s="71">
        <v>5.8</v>
      </c>
      <c r="M8440" s="56" t="s">
        <v>90</v>
      </c>
      <c r="N8440" s="46">
        <f>((J8440*400)+(K8440*100))+L8440</f>
        <v>13105.8</v>
      </c>
      <c r="O8440" s="46">
        <v>200</v>
      </c>
      <c r="P8440" s="46">
        <f>N8440*O8440</f>
        <v>2621160</v>
      </c>
      <c r="Q8440" s="56"/>
      <c r="R8440" s="58"/>
      <c r="S8440" s="59"/>
      <c r="T8440" s="58"/>
      <c r="U8440" s="58"/>
      <c r="V8440" s="60"/>
      <c r="W8440" s="56"/>
      <c r="X8440" s="56"/>
      <c r="Y8440" s="56"/>
      <c r="Z8440" s="46"/>
      <c r="AA8440" s="66"/>
      <c r="AB8440" s="46"/>
      <c r="AC8440" s="46"/>
      <c r="AD8440" s="61"/>
      <c r="AE8440" s="61"/>
      <c r="AF8440" s="46"/>
      <c r="AG8440" s="46">
        <f>IF(AND(AF8440="",P8440=""),0,IF((AF8440=""),P8440,IF((P8440=""),AF8440,AF8440+P8440)))</f>
        <v>2621160</v>
      </c>
      <c r="AH8440" s="46">
        <f>IF( (AA8440=""),AG8440*1,AG8440*(AA8440/100) )</f>
        <v>2621160</v>
      </c>
      <c r="AI8440" s="46">
        <v>50000000</v>
      </c>
      <c r="AJ8440" s="46">
        <f>IF((AI8440-AH8440) &gt; 1,0,IF((AI8440-AH8440)&lt;0,AH8440-AI8440,AI8440-AH8440))</f>
        <v>0</v>
      </c>
      <c r="AK8440" s="46">
        <v>0.01</v>
      </c>
      <c r="AL8440" s="46">
        <f>AJ8440*(AK8440/100)</f>
        <v>0</v>
      </c>
    </row>
    <row r="8441" spans="1:38" x14ac:dyDescent="0.45">
      <c r="A8441" s="16"/>
      <c r="B8441" s="21"/>
      <c r="C8441" s="16"/>
      <c r="D8441" s="16"/>
      <c r="E8441" s="56">
        <v>4994</v>
      </c>
      <c r="F8441" s="56">
        <v>2808</v>
      </c>
      <c r="G8441" s="57" t="s">
        <v>12177</v>
      </c>
      <c r="H8441" s="56" t="s">
        <v>42</v>
      </c>
      <c r="I8441" s="56">
        <v>31531</v>
      </c>
      <c r="J8441" s="56">
        <v>1</v>
      </c>
      <c r="K8441" s="56">
        <v>2</v>
      </c>
      <c r="L8441" s="71">
        <v>76</v>
      </c>
      <c r="M8441" s="56" t="s">
        <v>90</v>
      </c>
      <c r="N8441" s="46">
        <f>((J8441*400)+(K8441*100))+L8441</f>
        <v>676</v>
      </c>
      <c r="O8441" s="46">
        <v>200</v>
      </c>
      <c r="P8441" s="46">
        <f>N8441*O8441</f>
        <v>135200</v>
      </c>
      <c r="Q8441" s="56"/>
      <c r="R8441" s="58"/>
      <c r="S8441" s="59"/>
      <c r="T8441" s="58"/>
      <c r="U8441" s="58"/>
      <c r="V8441" s="60"/>
      <c r="W8441" s="56"/>
      <c r="X8441" s="56"/>
      <c r="Y8441" s="56"/>
      <c r="Z8441" s="46"/>
      <c r="AA8441" s="66"/>
      <c r="AB8441" s="46"/>
      <c r="AC8441" s="46"/>
      <c r="AD8441" s="61"/>
      <c r="AE8441" s="61"/>
      <c r="AF8441" s="46"/>
      <c r="AG8441" s="46">
        <f>IF(AND(AF8441="",P8441=""),0,IF((AF8441=""),P8441,IF((P8441=""),AF8441,AF8441+P8441)))</f>
        <v>135200</v>
      </c>
      <c r="AH8441" s="46">
        <f>IF( (AA8441=""),AG8441*1,AG8441*(AA8441/100) )</f>
        <v>135200</v>
      </c>
      <c r="AI8441" s="46">
        <v>0</v>
      </c>
      <c r="AJ8441" s="46">
        <f>IF((AI8441-AH8441) &gt; 1,0,IF((AI8441-AH8441)&lt;0,AH8441-AI8441,AI8441-AH8441))</f>
        <v>135200</v>
      </c>
      <c r="AK8441" s="46">
        <v>0.01</v>
      </c>
      <c r="AL8441" s="46">
        <f>AJ8441*(AK8441/100)</f>
        <v>13.520000000000001</v>
      </c>
    </row>
    <row r="8442" spans="1:38" x14ac:dyDescent="0.45">
      <c r="A8442" s="16"/>
      <c r="B8442" s="21"/>
      <c r="C8442" s="16"/>
      <c r="D8442" s="16"/>
      <c r="E8442" s="56"/>
      <c r="F8442" s="56"/>
      <c r="G8442" s="57"/>
      <c r="H8442" s="56"/>
      <c r="I8442" s="56"/>
      <c r="J8442" s="56"/>
      <c r="K8442" s="56"/>
      <c r="L8442" s="71"/>
      <c r="M8442" s="56"/>
      <c r="N8442" s="46"/>
      <c r="O8442" s="46" t="s">
        <v>54</v>
      </c>
      <c r="P8442" s="46">
        <f>SUM(P8440:P8441)</f>
        <v>2756360</v>
      </c>
      <c r="Q8442" s="56"/>
      <c r="R8442" s="58"/>
      <c r="S8442" s="59"/>
      <c r="T8442" s="58"/>
      <c r="U8442" s="58"/>
      <c r="V8442" s="60"/>
      <c r="W8442" s="56"/>
      <c r="X8442" s="56"/>
      <c r="Y8442" s="56"/>
      <c r="Z8442" s="46"/>
      <c r="AA8442" s="66"/>
      <c r="AB8442" s="46"/>
      <c r="AC8442" s="46"/>
      <c r="AD8442" s="61"/>
      <c r="AE8442" s="61"/>
      <c r="AF8442" s="46"/>
      <c r="AG8442" s="46"/>
      <c r="AH8442" s="46">
        <f>SUM(AH8440:AH8441)</f>
        <v>2756360</v>
      </c>
      <c r="AI8442" s="46"/>
      <c r="AJ8442" s="46">
        <f>SUM(AJ8440:AJ8441)</f>
        <v>135200</v>
      </c>
      <c r="AK8442" s="46"/>
      <c r="AL8442" s="46">
        <f>SUM(AL8440:AL8441)</f>
        <v>13.520000000000001</v>
      </c>
    </row>
    <row r="8443" spans="1:38" x14ac:dyDescent="0.45">
      <c r="A8443" s="16" t="s">
        <v>12178</v>
      </c>
      <c r="B8443" s="21">
        <v>1770400131236</v>
      </c>
      <c r="C8443" s="16" t="s">
        <v>12179</v>
      </c>
      <c r="D8443" s="16" t="s">
        <v>12180</v>
      </c>
      <c r="E8443" s="56">
        <v>4995</v>
      </c>
      <c r="F8443" s="56">
        <v>112</v>
      </c>
      <c r="G8443" s="57" t="s">
        <v>12181</v>
      </c>
      <c r="H8443" s="56" t="s">
        <v>42</v>
      </c>
      <c r="I8443" s="56">
        <v>17278</v>
      </c>
      <c r="J8443" s="56">
        <v>0</v>
      </c>
      <c r="K8443" s="56">
        <v>0</v>
      </c>
      <c r="L8443" s="71">
        <v>69</v>
      </c>
      <c r="M8443" s="56" t="s">
        <v>43</v>
      </c>
      <c r="N8443" s="46">
        <f>((J8443*400)+(K8443*100))+L8443</f>
        <v>69</v>
      </c>
      <c r="O8443" s="46">
        <v>300</v>
      </c>
      <c r="P8443" s="46">
        <f>N8443*O8443</f>
        <v>20700</v>
      </c>
      <c r="Q8443" s="56"/>
      <c r="R8443" s="58"/>
      <c r="S8443" s="59"/>
      <c r="T8443" s="58"/>
      <c r="U8443" s="58"/>
      <c r="V8443" s="60"/>
      <c r="W8443" s="56"/>
      <c r="X8443" s="56"/>
      <c r="Y8443" s="56"/>
      <c r="Z8443" s="46"/>
      <c r="AA8443" s="66"/>
      <c r="AB8443" s="46"/>
      <c r="AC8443" s="46"/>
      <c r="AD8443" s="61"/>
      <c r="AE8443" s="61"/>
      <c r="AF8443" s="46"/>
      <c r="AG8443" s="46">
        <f>IF(AND(AF8443="",P8443=""),0,IF((AF8443=""),P8443,IF((P8443=""),AF8443,AF8443+P8443)))</f>
        <v>20700</v>
      </c>
      <c r="AH8443" s="46">
        <f>IF( (AA8443=""),AG8443*1,AG8443*(AA8443/100) )</f>
        <v>20700</v>
      </c>
      <c r="AI8443" s="46">
        <v>0</v>
      </c>
      <c r="AJ8443" s="46">
        <f>IF((AI8443-AH8443) &gt; 1,0,IF((AI8443-AH8443)&lt;0,AH8443-AI8443,AI8443-AH8443))</f>
        <v>20700</v>
      </c>
      <c r="AK8443" s="46">
        <v>0.3</v>
      </c>
      <c r="AL8443" s="46">
        <f>AJ8443*(AK8443/100)</f>
        <v>62.1</v>
      </c>
    </row>
    <row r="8444" spans="1:38" x14ac:dyDescent="0.45">
      <c r="A8444" s="16"/>
      <c r="B8444" s="21"/>
      <c r="C8444" s="16"/>
      <c r="D8444" s="16"/>
      <c r="E8444" s="56"/>
      <c r="F8444" s="56"/>
      <c r="G8444" s="57"/>
      <c r="H8444" s="56"/>
      <c r="I8444" s="56"/>
      <c r="J8444" s="56"/>
      <c r="K8444" s="56"/>
      <c r="L8444" s="71"/>
      <c r="M8444" s="56"/>
      <c r="N8444" s="46"/>
      <c r="O8444" s="46" t="s">
        <v>54</v>
      </c>
      <c r="P8444" s="46">
        <f>SUM(P8443:P8443)</f>
        <v>20700</v>
      </c>
      <c r="Q8444" s="56"/>
      <c r="R8444" s="58"/>
      <c r="S8444" s="59"/>
      <c r="T8444" s="58"/>
      <c r="U8444" s="58"/>
      <c r="V8444" s="60"/>
      <c r="W8444" s="56"/>
      <c r="X8444" s="56"/>
      <c r="Y8444" s="56"/>
      <c r="Z8444" s="46"/>
      <c r="AA8444" s="66"/>
      <c r="AB8444" s="46"/>
      <c r="AC8444" s="46"/>
      <c r="AD8444" s="61"/>
      <c r="AE8444" s="61"/>
      <c r="AF8444" s="46"/>
      <c r="AG8444" s="46"/>
      <c r="AH8444" s="46">
        <f>SUM(AH8443:AH8443)</f>
        <v>20700</v>
      </c>
      <c r="AI8444" s="46"/>
      <c r="AJ8444" s="46">
        <f>SUM(AJ8443:AJ8443)</f>
        <v>20700</v>
      </c>
      <c r="AK8444" s="46"/>
      <c r="AL8444" s="46">
        <f>SUM(AL8443:AL8443)</f>
        <v>62.1</v>
      </c>
    </row>
    <row r="8445" spans="1:38" x14ac:dyDescent="0.45">
      <c r="A8445" s="16" t="s">
        <v>12182</v>
      </c>
      <c r="B8445" s="21">
        <v>3770400012420</v>
      </c>
      <c r="C8445" s="16" t="s">
        <v>12183</v>
      </c>
      <c r="D8445" s="16" t="s">
        <v>12184</v>
      </c>
      <c r="E8445" s="56">
        <v>4996</v>
      </c>
      <c r="F8445" s="56">
        <v>10129</v>
      </c>
      <c r="G8445" s="57" t="s">
        <v>12185</v>
      </c>
      <c r="H8445" s="56" t="s">
        <v>42</v>
      </c>
      <c r="I8445" s="56">
        <v>15344</v>
      </c>
      <c r="J8445" s="56"/>
      <c r="K8445" s="56"/>
      <c r="L8445" s="71"/>
      <c r="M8445" s="56"/>
      <c r="N8445" s="46"/>
      <c r="O8445" s="46"/>
      <c r="P8445" s="46"/>
      <c r="Q8445" s="56"/>
      <c r="R8445" s="58"/>
      <c r="S8445" s="59"/>
      <c r="T8445" s="58"/>
      <c r="U8445" s="58"/>
      <c r="V8445" s="60"/>
      <c r="W8445" s="56"/>
      <c r="X8445" s="56"/>
      <c r="Y8445" s="56"/>
      <c r="Z8445" s="46"/>
      <c r="AA8445" s="66"/>
      <c r="AB8445" s="46"/>
      <c r="AC8445" s="46"/>
      <c r="AD8445" s="61"/>
      <c r="AE8445" s="61"/>
      <c r="AF8445" s="46"/>
      <c r="AG8445" s="46"/>
      <c r="AH8445" s="46"/>
      <c r="AI8445" s="46"/>
      <c r="AJ8445" s="46"/>
      <c r="AK8445" s="46"/>
      <c r="AL8445" s="46"/>
    </row>
    <row r="8446" spans="1:38" x14ac:dyDescent="0.45">
      <c r="A8446" s="16"/>
      <c r="B8446" s="21"/>
      <c r="C8446" s="16"/>
      <c r="D8446" s="16"/>
      <c r="E8446" s="56"/>
      <c r="F8446" s="56"/>
      <c r="G8446" s="57"/>
      <c r="H8446" s="56"/>
      <c r="I8446" s="56"/>
      <c r="J8446" s="56"/>
      <c r="K8446" s="56"/>
      <c r="L8446" s="71"/>
      <c r="M8446" s="56"/>
      <c r="N8446" s="46"/>
      <c r="O8446" s="46" t="s">
        <v>54</v>
      </c>
      <c r="P8446" s="46">
        <f>SUM(P8445:P8445)</f>
        <v>0</v>
      </c>
      <c r="Q8446" s="56"/>
      <c r="R8446" s="58"/>
      <c r="S8446" s="59"/>
      <c r="T8446" s="58"/>
      <c r="U8446" s="58"/>
      <c r="V8446" s="60"/>
      <c r="W8446" s="56"/>
      <c r="X8446" s="56"/>
      <c r="Y8446" s="56"/>
      <c r="Z8446" s="46"/>
      <c r="AA8446" s="66"/>
      <c r="AB8446" s="46"/>
      <c r="AC8446" s="46"/>
      <c r="AD8446" s="61"/>
      <c r="AE8446" s="61"/>
      <c r="AF8446" s="46"/>
      <c r="AG8446" s="46"/>
      <c r="AH8446" s="46">
        <f>SUM(AH8445:AH8445)</f>
        <v>0</v>
      </c>
      <c r="AI8446" s="46"/>
      <c r="AJ8446" s="46">
        <f>SUM(AJ8445:AJ8445)</f>
        <v>0</v>
      </c>
      <c r="AK8446" s="46"/>
      <c r="AL8446" s="46">
        <f>SUM(AL8445:AL8445)</f>
        <v>0</v>
      </c>
    </row>
    <row r="8447" spans="1:38" x14ac:dyDescent="0.45">
      <c r="A8447" s="16" t="s">
        <v>12186</v>
      </c>
      <c r="B8447" s="21">
        <v>3770400496656</v>
      </c>
      <c r="C8447" s="16" t="s">
        <v>12187</v>
      </c>
      <c r="D8447" s="16" t="s">
        <v>12188</v>
      </c>
      <c r="E8447" s="56">
        <v>4997</v>
      </c>
      <c r="F8447" s="56">
        <v>8718</v>
      </c>
      <c r="G8447" s="57" t="s">
        <v>12189</v>
      </c>
      <c r="H8447" s="56" t="s">
        <v>42</v>
      </c>
      <c r="I8447" s="56">
        <v>17767</v>
      </c>
      <c r="J8447" s="56"/>
      <c r="K8447" s="56"/>
      <c r="L8447" s="71"/>
      <c r="M8447" s="56"/>
      <c r="N8447" s="46"/>
      <c r="O8447" s="46"/>
      <c r="P8447" s="46"/>
      <c r="Q8447" s="56"/>
      <c r="R8447" s="58"/>
      <c r="S8447" s="59"/>
      <c r="T8447" s="58"/>
      <c r="U8447" s="58"/>
      <c r="V8447" s="60"/>
      <c r="W8447" s="56"/>
      <c r="X8447" s="56"/>
      <c r="Y8447" s="56"/>
      <c r="Z8447" s="46"/>
      <c r="AA8447" s="66"/>
      <c r="AB8447" s="46"/>
      <c r="AC8447" s="46"/>
      <c r="AD8447" s="61"/>
      <c r="AE8447" s="61"/>
      <c r="AF8447" s="46"/>
      <c r="AG8447" s="46"/>
      <c r="AH8447" s="46"/>
      <c r="AI8447" s="46"/>
      <c r="AJ8447" s="46"/>
      <c r="AK8447" s="46"/>
      <c r="AL8447" s="46"/>
    </row>
    <row r="8448" spans="1:38" x14ac:dyDescent="0.45">
      <c r="A8448" s="16"/>
      <c r="B8448" s="21"/>
      <c r="C8448" s="16"/>
      <c r="D8448" s="16"/>
      <c r="E8448" s="56">
        <v>4998</v>
      </c>
      <c r="F8448" s="56">
        <v>5763</v>
      </c>
      <c r="G8448" s="57"/>
      <c r="H8448" s="56" t="s">
        <v>42</v>
      </c>
      <c r="I8448" s="56">
        <v>21989</v>
      </c>
      <c r="J8448" s="56">
        <v>0</v>
      </c>
      <c r="K8448" s="56">
        <v>0</v>
      </c>
      <c r="L8448" s="71">
        <v>36</v>
      </c>
      <c r="M8448" s="56" t="s">
        <v>208</v>
      </c>
      <c r="N8448" s="46">
        <f>((J8448*400)+(K8448*100))+L8448</f>
        <v>36</v>
      </c>
      <c r="O8448" s="46">
        <v>150</v>
      </c>
      <c r="P8448" s="46">
        <f>N8448*O8448</f>
        <v>5400</v>
      </c>
      <c r="Q8448" s="56"/>
      <c r="R8448" s="58"/>
      <c r="S8448" s="59"/>
      <c r="T8448" s="58"/>
      <c r="U8448" s="58"/>
      <c r="V8448" s="60"/>
      <c r="W8448" s="56"/>
      <c r="X8448" s="56"/>
      <c r="Y8448" s="56"/>
      <c r="Z8448" s="46"/>
      <c r="AA8448" s="66"/>
      <c r="AB8448" s="46"/>
      <c r="AC8448" s="46"/>
      <c r="AD8448" s="61"/>
      <c r="AE8448" s="61"/>
      <c r="AF8448" s="46"/>
      <c r="AG8448" s="46">
        <f>IF(AND(AF8448="",P8448=""),0,IF((AF8448=""),P8448,IF((P8448=""),AF8448,AF8448+P8448)))</f>
        <v>5400</v>
      </c>
      <c r="AH8448" s="46">
        <f>IF( (AA8448=""),AG8448*1,AG8448*(AA8448/100) )</f>
        <v>5400</v>
      </c>
      <c r="AI8448" s="46">
        <v>0</v>
      </c>
      <c r="AJ8448" s="46">
        <f>IF((AI8448-AH8448) &gt; 1,0,IF((AI8448-AH8448)&lt;0,AH8448-AI8448,AI8448-AH8448))</f>
        <v>5400</v>
      </c>
      <c r="AK8448" s="46">
        <v>0.02</v>
      </c>
      <c r="AL8448" s="46">
        <f>AJ8448*(AK8448/100)</f>
        <v>1.08</v>
      </c>
    </row>
    <row r="8449" spans="1:38" x14ac:dyDescent="0.45">
      <c r="A8449" s="16"/>
      <c r="B8449" s="21"/>
      <c r="C8449" s="16"/>
      <c r="D8449" s="16"/>
      <c r="E8449" s="56"/>
      <c r="F8449" s="56"/>
      <c r="G8449" s="57"/>
      <c r="H8449" s="56"/>
      <c r="I8449" s="56"/>
      <c r="J8449" s="56"/>
      <c r="K8449" s="56"/>
      <c r="L8449" s="71"/>
      <c r="M8449" s="56"/>
      <c r="N8449" s="46"/>
      <c r="O8449" s="46"/>
      <c r="P8449" s="46"/>
      <c r="Q8449" s="73">
        <v>1</v>
      </c>
      <c r="R8449" s="58" t="s">
        <v>12186</v>
      </c>
      <c r="S8449" s="59">
        <v>3770400496656</v>
      </c>
      <c r="T8449" s="58" t="s">
        <v>12187</v>
      </c>
      <c r="U8449" s="58" t="s">
        <v>12190</v>
      </c>
      <c r="V8449" s="60"/>
      <c r="W8449" s="56" t="s">
        <v>210</v>
      </c>
      <c r="X8449" s="56" t="s">
        <v>211</v>
      </c>
      <c r="Y8449" s="56" t="s">
        <v>212</v>
      </c>
      <c r="Z8449" s="46">
        <v>144</v>
      </c>
      <c r="AA8449" s="66">
        <v>100</v>
      </c>
      <c r="AB8449" s="46">
        <v>6900</v>
      </c>
      <c r="AC8449" s="46">
        <f>Z8449*AB8449</f>
        <v>993600</v>
      </c>
      <c r="AD8449" s="61">
        <v>5</v>
      </c>
      <c r="AE8449" s="61">
        <v>5</v>
      </c>
      <c r="AF8449" s="46">
        <f>(AC8449*(100-AE8449))/100</f>
        <v>943920</v>
      </c>
      <c r="AG8449" s="46">
        <f>IF( (AF8449=""),0,SUM(AF8449:AF8449) )</f>
        <v>943920</v>
      </c>
      <c r="AH8449" s="46">
        <f>(AG8449/100)*(AA8449)</f>
        <v>943920.00000000012</v>
      </c>
      <c r="AI8449" s="46">
        <v>0</v>
      </c>
      <c r="AJ8449" s="46">
        <f>IF((AI8449-AH8449) &gt; 1,0,IF((AI8449-AH8449)&lt;0,AH8449-AI8449,AI8449-AH8449))</f>
        <v>943920.00000000012</v>
      </c>
      <c r="AK8449" s="46">
        <v>0.02</v>
      </c>
      <c r="AL8449" s="46">
        <f>AJ8449*(AK8449/100)</f>
        <v>188.78400000000002</v>
      </c>
    </row>
    <row r="8450" spans="1:38" x14ac:dyDescent="0.45">
      <c r="A8450" s="16"/>
      <c r="B8450" s="21"/>
      <c r="C8450" s="16"/>
      <c r="D8450" s="16"/>
      <c r="E8450" s="56"/>
      <c r="F8450" s="56"/>
      <c r="G8450" s="57"/>
      <c r="H8450" s="56"/>
      <c r="I8450" s="56"/>
      <c r="J8450" s="56"/>
      <c r="K8450" s="56"/>
      <c r="L8450" s="71"/>
      <c r="M8450" s="56"/>
      <c r="N8450" s="46"/>
      <c r="O8450" s="46" t="s">
        <v>54</v>
      </c>
      <c r="P8450" s="46">
        <f>SUM(P8447:P8449)</f>
        <v>5400</v>
      </c>
      <c r="Q8450" s="56"/>
      <c r="R8450" s="58"/>
      <c r="S8450" s="59"/>
      <c r="T8450" s="58"/>
      <c r="U8450" s="58"/>
      <c r="V8450" s="60"/>
      <c r="W8450" s="56"/>
      <c r="X8450" s="56"/>
      <c r="Y8450" s="56"/>
      <c r="Z8450" s="46"/>
      <c r="AA8450" s="66"/>
      <c r="AB8450" s="46"/>
      <c r="AC8450" s="46"/>
      <c r="AD8450" s="61"/>
      <c r="AE8450" s="61"/>
      <c r="AF8450" s="46"/>
      <c r="AG8450" s="46"/>
      <c r="AH8450" s="46">
        <f>SUM(AH8447:AH8449)</f>
        <v>949320.00000000012</v>
      </c>
      <c r="AI8450" s="46"/>
      <c r="AJ8450" s="46">
        <f>SUM(AJ8447:AJ8449)</f>
        <v>949320.00000000012</v>
      </c>
      <c r="AK8450" s="46"/>
      <c r="AL8450" s="46">
        <f>SUM(AL8447:AL8449)</f>
        <v>189.86400000000003</v>
      </c>
    </row>
    <row r="8451" spans="1:38" x14ac:dyDescent="0.45">
      <c r="A8451" s="16" t="s">
        <v>12191</v>
      </c>
      <c r="B8451" s="21">
        <v>1100600236436</v>
      </c>
      <c r="C8451" s="16" t="s">
        <v>12192</v>
      </c>
      <c r="D8451" s="16" t="s">
        <v>12193</v>
      </c>
      <c r="E8451" s="56">
        <v>4999</v>
      </c>
      <c r="F8451" s="56">
        <v>117</v>
      </c>
      <c r="G8451" s="57" t="s">
        <v>12194</v>
      </c>
      <c r="H8451" s="56" t="s">
        <v>42</v>
      </c>
      <c r="I8451" s="56">
        <v>27743</v>
      </c>
      <c r="J8451" s="56">
        <v>0</v>
      </c>
      <c r="K8451" s="56">
        <v>1</v>
      </c>
      <c r="L8451" s="71">
        <v>0</v>
      </c>
      <c r="M8451" s="56" t="s">
        <v>43</v>
      </c>
      <c r="N8451" s="46">
        <f>((J8451*400)+(K8451*100))+L8451</f>
        <v>100</v>
      </c>
      <c r="O8451" s="46">
        <v>440</v>
      </c>
      <c r="P8451" s="46">
        <f>N8451*O8451</f>
        <v>44000</v>
      </c>
      <c r="Q8451" s="56"/>
      <c r="R8451" s="58"/>
      <c r="S8451" s="59"/>
      <c r="T8451" s="58"/>
      <c r="U8451" s="58"/>
      <c r="V8451" s="60"/>
      <c r="W8451" s="56"/>
      <c r="X8451" s="56"/>
      <c r="Y8451" s="56"/>
      <c r="Z8451" s="46"/>
      <c r="AA8451" s="66"/>
      <c r="AB8451" s="46"/>
      <c r="AC8451" s="46"/>
      <c r="AD8451" s="61"/>
      <c r="AE8451" s="61"/>
      <c r="AF8451" s="46"/>
      <c r="AG8451" s="46">
        <f>IF(AND(AF8451="",P8451=""),0,IF((AF8451=""),P8451,IF((P8451=""),AF8451,AF8451+P8451)))</f>
        <v>44000</v>
      </c>
      <c r="AH8451" s="46">
        <f>IF( (AA8451=""),AG8451*1,AG8451*(AA8451/100) )</f>
        <v>44000</v>
      </c>
      <c r="AI8451" s="46">
        <v>0</v>
      </c>
      <c r="AJ8451" s="46">
        <f>IF((AI8451-AH8451) &gt; 1,0,IF((AI8451-AH8451)&lt;0,AH8451-AI8451,AI8451-AH8451))</f>
        <v>44000</v>
      </c>
      <c r="AK8451" s="46">
        <v>0.3</v>
      </c>
      <c r="AL8451" s="46">
        <f>AJ8451*(AK8451/100)</f>
        <v>132</v>
      </c>
    </row>
    <row r="8452" spans="1:38" x14ac:dyDescent="0.45">
      <c r="A8452" s="16"/>
      <c r="B8452" s="21"/>
      <c r="C8452" s="16"/>
      <c r="D8452" s="16"/>
      <c r="E8452" s="56"/>
      <c r="F8452" s="56"/>
      <c r="G8452" s="57"/>
      <c r="H8452" s="56"/>
      <c r="I8452" s="56"/>
      <c r="J8452" s="56"/>
      <c r="K8452" s="56"/>
      <c r="L8452" s="71"/>
      <c r="M8452" s="56"/>
      <c r="N8452" s="46"/>
      <c r="O8452" s="46" t="s">
        <v>54</v>
      </c>
      <c r="P8452" s="46">
        <f>SUM(P8451:P8451)</f>
        <v>44000</v>
      </c>
      <c r="Q8452" s="56"/>
      <c r="R8452" s="58"/>
      <c r="S8452" s="59"/>
      <c r="T8452" s="58"/>
      <c r="U8452" s="58"/>
      <c r="V8452" s="60"/>
      <c r="W8452" s="56"/>
      <c r="X8452" s="56"/>
      <c r="Y8452" s="56"/>
      <c r="Z8452" s="46"/>
      <c r="AA8452" s="66"/>
      <c r="AB8452" s="46"/>
      <c r="AC8452" s="46"/>
      <c r="AD8452" s="61"/>
      <c r="AE8452" s="61"/>
      <c r="AF8452" s="46"/>
      <c r="AG8452" s="46"/>
      <c r="AH8452" s="46">
        <f>SUM(AH8451:AH8451)</f>
        <v>44000</v>
      </c>
      <c r="AI8452" s="46"/>
      <c r="AJ8452" s="46">
        <f>SUM(AJ8451:AJ8451)</f>
        <v>44000</v>
      </c>
      <c r="AK8452" s="46"/>
      <c r="AL8452" s="46">
        <f>SUM(AL8451:AL8451)</f>
        <v>132</v>
      </c>
    </row>
    <row r="8453" spans="1:38" x14ac:dyDescent="0.45">
      <c r="A8453" s="16" t="s">
        <v>12195</v>
      </c>
      <c r="B8453" s="21">
        <v>3401700603320</v>
      </c>
      <c r="C8453" s="16" t="s">
        <v>12196</v>
      </c>
      <c r="D8453" s="16" t="s">
        <v>12197</v>
      </c>
      <c r="E8453" s="56">
        <v>5000</v>
      </c>
      <c r="F8453" s="56">
        <v>3085</v>
      </c>
      <c r="G8453" s="57" t="s">
        <v>12198</v>
      </c>
      <c r="H8453" s="56" t="s">
        <v>42</v>
      </c>
      <c r="I8453" s="56">
        <v>14536</v>
      </c>
      <c r="J8453" s="56">
        <v>2</v>
      </c>
      <c r="K8453" s="56">
        <v>1</v>
      </c>
      <c r="L8453" s="71">
        <v>68</v>
      </c>
      <c r="M8453" s="56" t="s">
        <v>43</v>
      </c>
      <c r="N8453" s="46">
        <f>((J8453*400)+(K8453*100))+L8453</f>
        <v>968</v>
      </c>
      <c r="O8453" s="46">
        <v>660</v>
      </c>
      <c r="P8453" s="46">
        <f>N8453*O8453</f>
        <v>638880</v>
      </c>
      <c r="Q8453" s="56"/>
      <c r="R8453" s="58"/>
      <c r="S8453" s="59"/>
      <c r="T8453" s="58"/>
      <c r="U8453" s="58"/>
      <c r="V8453" s="60"/>
      <c r="W8453" s="56"/>
      <c r="X8453" s="56"/>
      <c r="Y8453" s="56"/>
      <c r="Z8453" s="46"/>
      <c r="AA8453" s="66"/>
      <c r="AB8453" s="46"/>
      <c r="AC8453" s="46"/>
      <c r="AD8453" s="61"/>
      <c r="AE8453" s="61"/>
      <c r="AF8453" s="46"/>
      <c r="AG8453" s="46">
        <f>IF(AND(AF8453="",P8453=""),0,IF((AF8453=""),P8453,IF((P8453=""),AF8453,AF8453+P8453)))</f>
        <v>638880</v>
      </c>
      <c r="AH8453" s="46">
        <f>IF( (AA8453=""),AG8453*1,AG8453*(AA8453/100) )</f>
        <v>638880</v>
      </c>
      <c r="AI8453" s="46">
        <v>0</v>
      </c>
      <c r="AJ8453" s="46">
        <f>IF((AI8453-AH8453) &gt; 1,0,IF((AI8453-AH8453)&lt;0,AH8453-AI8453,AI8453-AH8453))</f>
        <v>638880</v>
      </c>
      <c r="AK8453" s="46">
        <v>0.3</v>
      </c>
      <c r="AL8453" s="46">
        <f>AJ8453*(AK8453/100)</f>
        <v>1916.64</v>
      </c>
    </row>
    <row r="8454" spans="1:38" x14ac:dyDescent="0.45">
      <c r="A8454" s="16"/>
      <c r="B8454" s="21"/>
      <c r="C8454" s="16"/>
      <c r="D8454" s="16"/>
      <c r="E8454" s="56"/>
      <c r="F8454" s="56"/>
      <c r="G8454" s="57"/>
      <c r="H8454" s="56"/>
      <c r="I8454" s="56"/>
      <c r="J8454" s="56"/>
      <c r="K8454" s="56"/>
      <c r="L8454" s="71"/>
      <c r="M8454" s="56"/>
      <c r="N8454" s="46"/>
      <c r="O8454" s="46" t="s">
        <v>54</v>
      </c>
      <c r="P8454" s="46">
        <f>SUM(P8453:P8453)</f>
        <v>638880</v>
      </c>
      <c r="Q8454" s="56"/>
      <c r="R8454" s="58"/>
      <c r="S8454" s="59"/>
      <c r="T8454" s="58"/>
      <c r="U8454" s="58"/>
      <c r="V8454" s="60"/>
      <c r="W8454" s="56"/>
      <c r="X8454" s="56"/>
      <c r="Y8454" s="56"/>
      <c r="Z8454" s="46"/>
      <c r="AA8454" s="66"/>
      <c r="AB8454" s="46"/>
      <c r="AC8454" s="46"/>
      <c r="AD8454" s="61"/>
      <c r="AE8454" s="61"/>
      <c r="AF8454" s="46"/>
      <c r="AG8454" s="46"/>
      <c r="AH8454" s="46">
        <f>SUM(AH8453:AH8453)</f>
        <v>638880</v>
      </c>
      <c r="AI8454" s="46"/>
      <c r="AJ8454" s="46">
        <f>SUM(AJ8453:AJ8453)</f>
        <v>638880</v>
      </c>
      <c r="AK8454" s="46"/>
      <c r="AL8454" s="46">
        <f>SUM(AL8453:AL8453)</f>
        <v>1916.64</v>
      </c>
    </row>
    <row r="8455" spans="1:38" x14ac:dyDescent="0.45">
      <c r="A8455" s="16" t="s">
        <v>12199</v>
      </c>
      <c r="B8455" s="21">
        <v>5770490006617</v>
      </c>
      <c r="C8455" s="16" t="s">
        <v>12200</v>
      </c>
      <c r="D8455" s="16" t="s">
        <v>12201</v>
      </c>
      <c r="E8455" s="56">
        <v>5001</v>
      </c>
      <c r="F8455" s="56">
        <v>1276</v>
      </c>
      <c r="G8455" s="57" t="s">
        <v>12202</v>
      </c>
      <c r="H8455" s="56" t="s">
        <v>42</v>
      </c>
      <c r="I8455" s="56">
        <v>3018</v>
      </c>
      <c r="J8455" s="56">
        <v>0</v>
      </c>
      <c r="K8455" s="56">
        <v>0</v>
      </c>
      <c r="L8455" s="71">
        <v>53</v>
      </c>
      <c r="M8455" s="56" t="s">
        <v>43</v>
      </c>
      <c r="N8455" s="46">
        <f>((J8455*400)+(K8455*100))+L8455</f>
        <v>53</v>
      </c>
      <c r="O8455" s="46">
        <v>500</v>
      </c>
      <c r="P8455" s="46">
        <f>N8455*O8455</f>
        <v>26500</v>
      </c>
      <c r="Q8455" s="56"/>
      <c r="R8455" s="58"/>
      <c r="S8455" s="59"/>
      <c r="T8455" s="58"/>
      <c r="U8455" s="58"/>
      <c r="V8455" s="60"/>
      <c r="W8455" s="56"/>
      <c r="X8455" s="56"/>
      <c r="Y8455" s="56"/>
      <c r="Z8455" s="46"/>
      <c r="AA8455" s="66"/>
      <c r="AB8455" s="46"/>
      <c r="AC8455" s="46"/>
      <c r="AD8455" s="61"/>
      <c r="AE8455" s="61"/>
      <c r="AF8455" s="46"/>
      <c r="AG8455" s="46">
        <f>IF(AND(AF8455="",P8455=""),0,IF((AF8455=""),P8455,IF((P8455=""),AF8455,AF8455+P8455)))</f>
        <v>26500</v>
      </c>
      <c r="AH8455" s="46">
        <f>IF( (AA8455=""),AG8455*1,AG8455*(AA8455/100) )</f>
        <v>26500</v>
      </c>
      <c r="AI8455" s="46">
        <v>0</v>
      </c>
      <c r="AJ8455" s="46">
        <f>IF((AI8455-AH8455) &gt; 1,0,IF((AI8455-AH8455)&lt;0,AH8455-AI8455,AI8455-AH8455))</f>
        <v>26500</v>
      </c>
      <c r="AK8455" s="46">
        <v>0.3</v>
      </c>
      <c r="AL8455" s="46">
        <f>AJ8455*(AK8455/100)</f>
        <v>79.5</v>
      </c>
    </row>
    <row r="8456" spans="1:38" x14ac:dyDescent="0.45">
      <c r="A8456" s="16"/>
      <c r="B8456" s="21"/>
      <c r="C8456" s="16"/>
      <c r="D8456" s="16"/>
      <c r="E8456" s="56">
        <v>5002</v>
      </c>
      <c r="F8456" s="56">
        <v>9889</v>
      </c>
      <c r="G8456" s="57" t="s">
        <v>12203</v>
      </c>
      <c r="H8456" s="56" t="s">
        <v>42</v>
      </c>
      <c r="I8456" s="56">
        <v>3019</v>
      </c>
      <c r="J8456" s="56"/>
      <c r="K8456" s="56"/>
      <c r="L8456" s="71"/>
      <c r="M8456" s="56"/>
      <c r="N8456" s="46"/>
      <c r="O8456" s="46"/>
      <c r="P8456" s="46"/>
      <c r="Q8456" s="56"/>
      <c r="R8456" s="58"/>
      <c r="S8456" s="59"/>
      <c r="T8456" s="58"/>
      <c r="U8456" s="58"/>
      <c r="V8456" s="60"/>
      <c r="W8456" s="56"/>
      <c r="X8456" s="56"/>
      <c r="Y8456" s="56"/>
      <c r="Z8456" s="46"/>
      <c r="AA8456" s="66"/>
      <c r="AB8456" s="46"/>
      <c r="AC8456" s="46"/>
      <c r="AD8456" s="61"/>
      <c r="AE8456" s="61"/>
      <c r="AF8456" s="46"/>
      <c r="AG8456" s="46"/>
      <c r="AH8456" s="46"/>
      <c r="AI8456" s="46"/>
      <c r="AJ8456" s="46"/>
      <c r="AK8456" s="46"/>
      <c r="AL8456" s="46"/>
    </row>
    <row r="8457" spans="1:38" x14ac:dyDescent="0.45">
      <c r="A8457" s="16"/>
      <c r="B8457" s="21"/>
      <c r="C8457" s="16"/>
      <c r="D8457" s="16"/>
      <c r="E8457" s="56"/>
      <c r="F8457" s="56"/>
      <c r="G8457" s="57"/>
      <c r="H8457" s="56"/>
      <c r="I8457" s="56"/>
      <c r="J8457" s="56"/>
      <c r="K8457" s="56"/>
      <c r="L8457" s="71"/>
      <c r="M8457" s="56"/>
      <c r="N8457" s="46"/>
      <c r="O8457" s="46" t="s">
        <v>54</v>
      </c>
      <c r="P8457" s="46">
        <f>SUM(P8455:P8456)</f>
        <v>26500</v>
      </c>
      <c r="Q8457" s="56"/>
      <c r="R8457" s="58"/>
      <c r="S8457" s="59"/>
      <c r="T8457" s="58"/>
      <c r="U8457" s="58"/>
      <c r="V8457" s="60"/>
      <c r="W8457" s="56"/>
      <c r="X8457" s="56"/>
      <c r="Y8457" s="56"/>
      <c r="Z8457" s="46"/>
      <c r="AA8457" s="66"/>
      <c r="AB8457" s="46"/>
      <c r="AC8457" s="46"/>
      <c r="AD8457" s="61"/>
      <c r="AE8457" s="61"/>
      <c r="AF8457" s="46"/>
      <c r="AG8457" s="46"/>
      <c r="AH8457" s="46">
        <f>SUM(AH8455:AH8456)</f>
        <v>26500</v>
      </c>
      <c r="AI8457" s="46"/>
      <c r="AJ8457" s="46">
        <f>SUM(AJ8455:AJ8456)</f>
        <v>26500</v>
      </c>
      <c r="AK8457" s="46"/>
      <c r="AL8457" s="46">
        <f>SUM(AL8455:AL8456)</f>
        <v>79.5</v>
      </c>
    </row>
    <row r="8458" spans="1:38" x14ac:dyDescent="0.45">
      <c r="A8458" s="16" t="s">
        <v>12204</v>
      </c>
      <c r="B8458" s="21">
        <v>3129900315603</v>
      </c>
      <c r="C8458" s="16" t="s">
        <v>12205</v>
      </c>
      <c r="D8458" s="16" t="s">
        <v>12206</v>
      </c>
      <c r="E8458" s="56">
        <v>5003</v>
      </c>
      <c r="F8458" s="56">
        <v>9795</v>
      </c>
      <c r="G8458" s="57" t="s">
        <v>12207</v>
      </c>
      <c r="H8458" s="56" t="s">
        <v>42</v>
      </c>
      <c r="I8458" s="56">
        <v>8364</v>
      </c>
      <c r="J8458" s="56"/>
      <c r="K8458" s="56"/>
      <c r="L8458" s="71"/>
      <c r="M8458" s="56"/>
      <c r="N8458" s="46"/>
      <c r="O8458" s="46"/>
      <c r="P8458" s="46"/>
      <c r="Q8458" s="56"/>
      <c r="R8458" s="58"/>
      <c r="S8458" s="59"/>
      <c r="T8458" s="58"/>
      <c r="U8458" s="58"/>
      <c r="V8458" s="60"/>
      <c r="W8458" s="56"/>
      <c r="X8458" s="56"/>
      <c r="Y8458" s="56"/>
      <c r="Z8458" s="46"/>
      <c r="AA8458" s="66"/>
      <c r="AB8458" s="46"/>
      <c r="AC8458" s="46"/>
      <c r="AD8458" s="61"/>
      <c r="AE8458" s="61"/>
      <c r="AF8458" s="46"/>
      <c r="AG8458" s="46"/>
      <c r="AH8458" s="46"/>
      <c r="AI8458" s="46"/>
      <c r="AJ8458" s="46"/>
      <c r="AK8458" s="46"/>
      <c r="AL8458" s="46"/>
    </row>
    <row r="8459" spans="1:38" x14ac:dyDescent="0.45">
      <c r="A8459" s="16"/>
      <c r="B8459" s="21"/>
      <c r="C8459" s="16"/>
      <c r="D8459" s="16"/>
      <c r="E8459" s="56"/>
      <c r="F8459" s="56"/>
      <c r="G8459" s="57"/>
      <c r="H8459" s="56"/>
      <c r="I8459" s="56"/>
      <c r="J8459" s="56"/>
      <c r="K8459" s="56"/>
      <c r="L8459" s="71"/>
      <c r="M8459" s="56"/>
      <c r="N8459" s="46"/>
      <c r="O8459" s="46" t="s">
        <v>54</v>
      </c>
      <c r="P8459" s="46">
        <f>SUM(P8458:P8458)</f>
        <v>0</v>
      </c>
      <c r="Q8459" s="56"/>
      <c r="R8459" s="58"/>
      <c r="S8459" s="59"/>
      <c r="T8459" s="58"/>
      <c r="U8459" s="58"/>
      <c r="V8459" s="60"/>
      <c r="W8459" s="56"/>
      <c r="X8459" s="56"/>
      <c r="Y8459" s="56"/>
      <c r="Z8459" s="46"/>
      <c r="AA8459" s="66"/>
      <c r="AB8459" s="46"/>
      <c r="AC8459" s="46"/>
      <c r="AD8459" s="61"/>
      <c r="AE8459" s="61"/>
      <c r="AF8459" s="46"/>
      <c r="AG8459" s="46"/>
      <c r="AH8459" s="46">
        <f>SUM(AH8458:AH8458)</f>
        <v>0</v>
      </c>
      <c r="AI8459" s="46"/>
      <c r="AJ8459" s="46">
        <f>SUM(AJ8458:AJ8458)</f>
        <v>0</v>
      </c>
      <c r="AK8459" s="46"/>
      <c r="AL8459" s="46">
        <f>SUM(AL8458:AL8458)</f>
        <v>0</v>
      </c>
    </row>
    <row r="8460" spans="1:38" x14ac:dyDescent="0.45">
      <c r="A8460" s="16" t="s">
        <v>12208</v>
      </c>
      <c r="B8460" s="21">
        <v>3100603586345</v>
      </c>
      <c r="C8460" s="16" t="s">
        <v>12209</v>
      </c>
      <c r="D8460" s="16" t="s">
        <v>12210</v>
      </c>
      <c r="E8460" s="56">
        <v>5004</v>
      </c>
      <c r="F8460" s="56">
        <v>7125</v>
      </c>
      <c r="G8460" s="57" t="s">
        <v>12211</v>
      </c>
      <c r="H8460" s="56" t="s">
        <v>42</v>
      </c>
      <c r="I8460" s="56">
        <v>16819</v>
      </c>
      <c r="J8460" s="56"/>
      <c r="K8460" s="56"/>
      <c r="L8460" s="71"/>
      <c r="M8460" s="56"/>
      <c r="N8460" s="46"/>
      <c r="O8460" s="46"/>
      <c r="P8460" s="46"/>
      <c r="Q8460" s="56"/>
      <c r="R8460" s="58"/>
      <c r="S8460" s="59"/>
      <c r="T8460" s="58"/>
      <c r="U8460" s="58"/>
      <c r="V8460" s="60"/>
      <c r="W8460" s="56"/>
      <c r="X8460" s="56"/>
      <c r="Y8460" s="56"/>
      <c r="Z8460" s="46"/>
      <c r="AA8460" s="66"/>
      <c r="AB8460" s="46"/>
      <c r="AC8460" s="46"/>
      <c r="AD8460" s="61"/>
      <c r="AE8460" s="61"/>
      <c r="AF8460" s="46"/>
      <c r="AG8460" s="46"/>
      <c r="AH8460" s="46"/>
      <c r="AI8460" s="46"/>
      <c r="AJ8460" s="46"/>
      <c r="AK8460" s="46"/>
      <c r="AL8460" s="46"/>
    </row>
    <row r="8461" spans="1:38" x14ac:dyDescent="0.45">
      <c r="A8461" s="16"/>
      <c r="B8461" s="21"/>
      <c r="C8461" s="16"/>
      <c r="D8461" s="16"/>
      <c r="E8461" s="56"/>
      <c r="F8461" s="56"/>
      <c r="G8461" s="57"/>
      <c r="H8461" s="56"/>
      <c r="I8461" s="56"/>
      <c r="J8461" s="56"/>
      <c r="K8461" s="56"/>
      <c r="L8461" s="71"/>
      <c r="M8461" s="56"/>
      <c r="N8461" s="46"/>
      <c r="O8461" s="46" t="s">
        <v>54</v>
      </c>
      <c r="P8461" s="46">
        <f>SUM(P8460:P8460)</f>
        <v>0</v>
      </c>
      <c r="Q8461" s="56"/>
      <c r="R8461" s="58"/>
      <c r="S8461" s="59"/>
      <c r="T8461" s="58"/>
      <c r="U8461" s="58"/>
      <c r="V8461" s="60"/>
      <c r="W8461" s="56"/>
      <c r="X8461" s="56"/>
      <c r="Y8461" s="56"/>
      <c r="Z8461" s="46"/>
      <c r="AA8461" s="66"/>
      <c r="AB8461" s="46"/>
      <c r="AC8461" s="46"/>
      <c r="AD8461" s="61"/>
      <c r="AE8461" s="61"/>
      <c r="AF8461" s="46"/>
      <c r="AG8461" s="46"/>
      <c r="AH8461" s="46">
        <f>SUM(AH8460:AH8460)</f>
        <v>0</v>
      </c>
      <c r="AI8461" s="46"/>
      <c r="AJ8461" s="46">
        <f>SUM(AJ8460:AJ8460)</f>
        <v>0</v>
      </c>
      <c r="AK8461" s="46"/>
      <c r="AL8461" s="46">
        <f>SUM(AL8460:AL8460)</f>
        <v>0</v>
      </c>
    </row>
    <row r="8462" spans="1:38" x14ac:dyDescent="0.45">
      <c r="A8462" s="16" t="s">
        <v>12212</v>
      </c>
      <c r="B8462" s="21">
        <v>3770400418469</v>
      </c>
      <c r="C8462" s="16" t="s">
        <v>12213</v>
      </c>
      <c r="D8462" s="16" t="s">
        <v>12214</v>
      </c>
      <c r="E8462" s="56">
        <v>5005</v>
      </c>
      <c r="F8462" s="56">
        <v>4046</v>
      </c>
      <c r="G8462" s="57" t="s">
        <v>12215</v>
      </c>
      <c r="H8462" s="56" t="s">
        <v>42</v>
      </c>
      <c r="I8462" s="56">
        <v>21121</v>
      </c>
      <c r="J8462" s="56">
        <v>1</v>
      </c>
      <c r="K8462" s="56">
        <v>0</v>
      </c>
      <c r="L8462" s="71">
        <v>1</v>
      </c>
      <c r="M8462" s="56" t="s">
        <v>43</v>
      </c>
      <c r="N8462" s="46">
        <f>((J8462*400)+(K8462*100))+L8462</f>
        <v>401</v>
      </c>
      <c r="O8462" s="46">
        <v>2650</v>
      </c>
      <c r="P8462" s="46">
        <f>N8462*O8462</f>
        <v>1062650</v>
      </c>
      <c r="Q8462" s="56"/>
      <c r="R8462" s="58"/>
      <c r="S8462" s="59"/>
      <c r="T8462" s="58"/>
      <c r="U8462" s="58"/>
      <c r="V8462" s="60"/>
      <c r="W8462" s="56"/>
      <c r="X8462" s="56"/>
      <c r="Y8462" s="56"/>
      <c r="Z8462" s="46"/>
      <c r="AA8462" s="66"/>
      <c r="AB8462" s="46"/>
      <c r="AC8462" s="46"/>
      <c r="AD8462" s="61"/>
      <c r="AE8462" s="61"/>
      <c r="AF8462" s="46"/>
      <c r="AG8462" s="46">
        <f>IF(AND(AF8462="",P8462=""),0,IF((AF8462=""),P8462,IF((P8462=""),AF8462,AF8462+P8462)))</f>
        <v>1062650</v>
      </c>
      <c r="AH8462" s="46">
        <f>IF( (AA8462=""),AG8462*1,AG8462*(AA8462/100) )</f>
        <v>1062650</v>
      </c>
      <c r="AI8462" s="46">
        <v>0</v>
      </c>
      <c r="AJ8462" s="46">
        <f>IF((AI8462-AH8462) &gt; 1,0,IF((AI8462-AH8462)&lt;0,AH8462-AI8462,AI8462-AH8462))</f>
        <v>1062650</v>
      </c>
      <c r="AK8462" s="46">
        <v>0.3</v>
      </c>
      <c r="AL8462" s="46">
        <f>AJ8462*(AK8462/100)</f>
        <v>3187.9500000000003</v>
      </c>
    </row>
    <row r="8463" spans="1:38" x14ac:dyDescent="0.45">
      <c r="A8463" s="16"/>
      <c r="B8463" s="21"/>
      <c r="C8463" s="16"/>
      <c r="D8463" s="16"/>
      <c r="E8463" s="56"/>
      <c r="F8463" s="56"/>
      <c r="G8463" s="57"/>
      <c r="H8463" s="56"/>
      <c r="I8463" s="56"/>
      <c r="J8463" s="56"/>
      <c r="K8463" s="56"/>
      <c r="L8463" s="71"/>
      <c r="M8463" s="56"/>
      <c r="N8463" s="46"/>
      <c r="O8463" s="46" t="s">
        <v>54</v>
      </c>
      <c r="P8463" s="46">
        <f>SUM(P8462:P8462)</f>
        <v>1062650</v>
      </c>
      <c r="Q8463" s="56"/>
      <c r="R8463" s="58"/>
      <c r="S8463" s="59"/>
      <c r="T8463" s="58"/>
      <c r="U8463" s="58"/>
      <c r="V8463" s="60"/>
      <c r="W8463" s="56"/>
      <c r="X8463" s="56"/>
      <c r="Y8463" s="56"/>
      <c r="Z8463" s="46"/>
      <c r="AA8463" s="66"/>
      <c r="AB8463" s="46"/>
      <c r="AC8463" s="46"/>
      <c r="AD8463" s="61"/>
      <c r="AE8463" s="61"/>
      <c r="AF8463" s="46"/>
      <c r="AG8463" s="46"/>
      <c r="AH8463" s="46">
        <f>SUM(AH8462:AH8462)</f>
        <v>1062650</v>
      </c>
      <c r="AI8463" s="46"/>
      <c r="AJ8463" s="46">
        <f>SUM(AJ8462:AJ8462)</f>
        <v>1062650</v>
      </c>
      <c r="AK8463" s="46"/>
      <c r="AL8463" s="46">
        <f>SUM(AL8462:AL8462)</f>
        <v>3187.9500000000003</v>
      </c>
    </row>
    <row r="8464" spans="1:38" x14ac:dyDescent="0.45">
      <c r="A8464" s="16" t="s">
        <v>12216</v>
      </c>
      <c r="B8464" s="21">
        <v>3770400599145</v>
      </c>
      <c r="C8464" s="16" t="s">
        <v>12217</v>
      </c>
      <c r="D8464" s="16" t="s">
        <v>12218</v>
      </c>
      <c r="E8464" s="56">
        <v>5006</v>
      </c>
      <c r="F8464" s="56">
        <v>10086</v>
      </c>
      <c r="G8464" s="57" t="s">
        <v>12219</v>
      </c>
      <c r="H8464" s="56" t="s">
        <v>42</v>
      </c>
      <c r="I8464" s="56">
        <v>33777</v>
      </c>
      <c r="J8464" s="56"/>
      <c r="K8464" s="56"/>
      <c r="L8464" s="71"/>
      <c r="M8464" s="56"/>
      <c r="N8464" s="46"/>
      <c r="O8464" s="46"/>
      <c r="P8464" s="46"/>
      <c r="Q8464" s="56"/>
      <c r="R8464" s="58"/>
      <c r="S8464" s="59"/>
      <c r="T8464" s="58"/>
      <c r="U8464" s="58"/>
      <c r="V8464" s="60"/>
      <c r="W8464" s="56"/>
      <c r="X8464" s="56"/>
      <c r="Y8464" s="56"/>
      <c r="Z8464" s="46"/>
      <c r="AA8464" s="66"/>
      <c r="AB8464" s="46"/>
      <c r="AC8464" s="46"/>
      <c r="AD8464" s="61"/>
      <c r="AE8464" s="61"/>
      <c r="AF8464" s="46"/>
      <c r="AG8464" s="46"/>
      <c r="AH8464" s="46"/>
      <c r="AI8464" s="46"/>
      <c r="AJ8464" s="46"/>
      <c r="AK8464" s="46"/>
      <c r="AL8464" s="46"/>
    </row>
    <row r="8465" spans="1:38" x14ac:dyDescent="0.45">
      <c r="A8465" s="16"/>
      <c r="B8465" s="21"/>
      <c r="C8465" s="16"/>
      <c r="D8465" s="16"/>
      <c r="E8465" s="56">
        <v>5007</v>
      </c>
      <c r="F8465" s="56">
        <v>8095</v>
      </c>
      <c r="G8465" s="57" t="s">
        <v>12220</v>
      </c>
      <c r="H8465" s="56" t="s">
        <v>42</v>
      </c>
      <c r="I8465" s="56">
        <v>33781</v>
      </c>
      <c r="J8465" s="56"/>
      <c r="K8465" s="56"/>
      <c r="L8465" s="71"/>
      <c r="M8465" s="56"/>
      <c r="N8465" s="46"/>
      <c r="O8465" s="46"/>
      <c r="P8465" s="46"/>
      <c r="Q8465" s="56"/>
      <c r="R8465" s="58"/>
      <c r="S8465" s="59"/>
      <c r="T8465" s="58"/>
      <c r="U8465" s="58"/>
      <c r="V8465" s="60"/>
      <c r="W8465" s="56"/>
      <c r="X8465" s="56"/>
      <c r="Y8465" s="56"/>
      <c r="Z8465" s="46"/>
      <c r="AA8465" s="66"/>
      <c r="AB8465" s="46"/>
      <c r="AC8465" s="46"/>
      <c r="AD8465" s="61"/>
      <c r="AE8465" s="61"/>
      <c r="AF8465" s="46"/>
      <c r="AG8465" s="46"/>
      <c r="AH8465" s="46"/>
      <c r="AI8465" s="46"/>
      <c r="AJ8465" s="46"/>
      <c r="AK8465" s="46"/>
      <c r="AL8465" s="46"/>
    </row>
    <row r="8466" spans="1:38" x14ac:dyDescent="0.45">
      <c r="A8466" s="16"/>
      <c r="B8466" s="21"/>
      <c r="C8466" s="16"/>
      <c r="D8466" s="16"/>
      <c r="E8466" s="56"/>
      <c r="F8466" s="56"/>
      <c r="G8466" s="57"/>
      <c r="H8466" s="56"/>
      <c r="I8466" s="56"/>
      <c r="J8466" s="56"/>
      <c r="K8466" s="56"/>
      <c r="L8466" s="71"/>
      <c r="M8466" s="56"/>
      <c r="N8466" s="46"/>
      <c r="O8466" s="46" t="s">
        <v>54</v>
      </c>
      <c r="P8466" s="46">
        <f>SUM(P8464:P8465)</f>
        <v>0</v>
      </c>
      <c r="Q8466" s="56"/>
      <c r="R8466" s="58"/>
      <c r="S8466" s="59"/>
      <c r="T8466" s="58"/>
      <c r="U8466" s="58"/>
      <c r="V8466" s="60"/>
      <c r="W8466" s="56"/>
      <c r="X8466" s="56"/>
      <c r="Y8466" s="56"/>
      <c r="Z8466" s="46"/>
      <c r="AA8466" s="66"/>
      <c r="AB8466" s="46"/>
      <c r="AC8466" s="46"/>
      <c r="AD8466" s="61"/>
      <c r="AE8466" s="61"/>
      <c r="AF8466" s="46"/>
      <c r="AG8466" s="46"/>
      <c r="AH8466" s="46">
        <f>SUM(AH8464:AH8465)</f>
        <v>0</v>
      </c>
      <c r="AI8466" s="46"/>
      <c r="AJ8466" s="46">
        <f>SUM(AJ8464:AJ8465)</f>
        <v>0</v>
      </c>
      <c r="AK8466" s="46"/>
      <c r="AL8466" s="46">
        <f>SUM(AL8464:AL8465)</f>
        <v>0</v>
      </c>
    </row>
    <row r="8467" spans="1:38" x14ac:dyDescent="0.45">
      <c r="A8467" s="16" t="s">
        <v>12221</v>
      </c>
      <c r="B8467" s="21">
        <v>3101700972069</v>
      </c>
      <c r="C8467" s="16" t="s">
        <v>12222</v>
      </c>
      <c r="D8467" s="16" t="s">
        <v>10838</v>
      </c>
      <c r="E8467" s="56">
        <v>5008</v>
      </c>
      <c r="F8467" s="56">
        <v>258</v>
      </c>
      <c r="G8467" s="57" t="s">
        <v>12223</v>
      </c>
      <c r="H8467" s="56" t="s">
        <v>42</v>
      </c>
      <c r="I8467" s="56">
        <v>9100</v>
      </c>
      <c r="J8467" s="56">
        <v>0</v>
      </c>
      <c r="K8467" s="56">
        <v>0</v>
      </c>
      <c r="L8467" s="71">
        <v>57</v>
      </c>
      <c r="M8467" s="56" t="s">
        <v>43</v>
      </c>
      <c r="N8467" s="46">
        <f>((J8467*400)+(K8467*100))+L8467</f>
        <v>57</v>
      </c>
      <c r="O8467" s="46">
        <v>500</v>
      </c>
      <c r="P8467" s="46">
        <f>N8467*O8467</f>
        <v>28500</v>
      </c>
      <c r="Q8467" s="56"/>
      <c r="R8467" s="58"/>
      <c r="S8467" s="59"/>
      <c r="T8467" s="58"/>
      <c r="U8467" s="58"/>
      <c r="V8467" s="60"/>
      <c r="W8467" s="56"/>
      <c r="X8467" s="56"/>
      <c r="Y8467" s="56"/>
      <c r="Z8467" s="46"/>
      <c r="AA8467" s="66"/>
      <c r="AB8467" s="46"/>
      <c r="AC8467" s="46"/>
      <c r="AD8467" s="61"/>
      <c r="AE8467" s="61"/>
      <c r="AF8467" s="46"/>
      <c r="AG8467" s="46">
        <f>IF(AND(AF8467="",P8467=""),0,IF((AF8467=""),P8467,IF((P8467=""),AF8467,AF8467+P8467)))</f>
        <v>28500</v>
      </c>
      <c r="AH8467" s="46">
        <f>IF( (AA8467=""),AG8467*1,AG8467*(AA8467/100) )</f>
        <v>28500</v>
      </c>
      <c r="AI8467" s="46">
        <v>0</v>
      </c>
      <c r="AJ8467" s="46">
        <f>IF((AI8467-AH8467) &gt; 1,0,IF((AI8467-AH8467)&lt;0,AH8467-AI8467,AI8467-AH8467))</f>
        <v>28500</v>
      </c>
      <c r="AK8467" s="46">
        <v>0.3</v>
      </c>
      <c r="AL8467" s="46">
        <f>AJ8467*(AK8467/100)</f>
        <v>85.5</v>
      </c>
    </row>
    <row r="8468" spans="1:38" x14ac:dyDescent="0.45">
      <c r="A8468" s="16"/>
      <c r="B8468" s="21"/>
      <c r="C8468" s="16"/>
      <c r="D8468" s="16"/>
      <c r="E8468" s="56"/>
      <c r="F8468" s="56"/>
      <c r="G8468" s="57"/>
      <c r="H8468" s="56"/>
      <c r="I8468" s="56"/>
      <c r="J8468" s="56"/>
      <c r="K8468" s="56"/>
      <c r="L8468" s="71"/>
      <c r="M8468" s="56"/>
      <c r="N8468" s="46"/>
      <c r="O8468" s="46" t="s">
        <v>54</v>
      </c>
      <c r="P8468" s="46">
        <f>SUM(P8467:P8467)</f>
        <v>28500</v>
      </c>
      <c r="Q8468" s="56"/>
      <c r="R8468" s="58"/>
      <c r="S8468" s="59"/>
      <c r="T8468" s="58"/>
      <c r="U8468" s="58"/>
      <c r="V8468" s="60"/>
      <c r="W8468" s="56"/>
      <c r="X8468" s="56"/>
      <c r="Y8468" s="56"/>
      <c r="Z8468" s="46"/>
      <c r="AA8468" s="66"/>
      <c r="AB8468" s="46"/>
      <c r="AC8468" s="46"/>
      <c r="AD8468" s="61"/>
      <c r="AE8468" s="61"/>
      <c r="AF8468" s="46"/>
      <c r="AG8468" s="46"/>
      <c r="AH8468" s="46">
        <f>SUM(AH8467:AH8467)</f>
        <v>28500</v>
      </c>
      <c r="AI8468" s="46"/>
      <c r="AJ8468" s="46">
        <f>SUM(AJ8467:AJ8467)</f>
        <v>28500</v>
      </c>
      <c r="AK8468" s="46"/>
      <c r="AL8468" s="46">
        <f>SUM(AL8467:AL8467)</f>
        <v>85.5</v>
      </c>
    </row>
    <row r="8469" spans="1:38" x14ac:dyDescent="0.45">
      <c r="A8469" s="16" t="s">
        <v>12224</v>
      </c>
      <c r="B8469" s="21">
        <v>3770400082631</v>
      </c>
      <c r="C8469" s="16" t="s">
        <v>12225</v>
      </c>
      <c r="D8469" s="16" t="s">
        <v>12226</v>
      </c>
      <c r="E8469" s="56">
        <v>5009</v>
      </c>
      <c r="F8469" s="56">
        <v>2624</v>
      </c>
      <c r="G8469" s="57" t="s">
        <v>12227</v>
      </c>
      <c r="H8469" s="56" t="s">
        <v>42</v>
      </c>
      <c r="I8469" s="56">
        <v>11534</v>
      </c>
      <c r="J8469" s="56">
        <v>0</v>
      </c>
      <c r="K8469" s="56">
        <v>0</v>
      </c>
      <c r="L8469" s="71">
        <v>5.04</v>
      </c>
      <c r="M8469" s="56" t="s">
        <v>208</v>
      </c>
      <c r="N8469" s="46">
        <f>((J8469*400)+(K8469*100))+L8469</f>
        <v>5.04</v>
      </c>
      <c r="O8469" s="46">
        <v>270</v>
      </c>
      <c r="P8469" s="46">
        <f>N8469*O8469</f>
        <v>1360.8</v>
      </c>
      <c r="Q8469" s="56"/>
      <c r="R8469" s="58"/>
      <c r="S8469" s="59"/>
      <c r="T8469" s="58"/>
      <c r="U8469" s="58"/>
      <c r="V8469" s="60"/>
      <c r="W8469" s="56"/>
      <c r="X8469" s="56"/>
      <c r="Y8469" s="56"/>
      <c r="Z8469" s="46"/>
      <c r="AA8469" s="66"/>
      <c r="AB8469" s="46"/>
      <c r="AC8469" s="46"/>
      <c r="AD8469" s="61"/>
      <c r="AE8469" s="61"/>
      <c r="AF8469" s="46"/>
      <c r="AG8469" s="46">
        <f>IF(AND(AF8469="",P8469=""),0,IF((AF8469=""),P8469,IF((P8469=""),AF8469,AF8469+P8469)))</f>
        <v>1360.8</v>
      </c>
      <c r="AH8469" s="46">
        <f>IF( (AA8469=""),AG8469*1,AG8469*(AA8469/100) )</f>
        <v>1360.8</v>
      </c>
      <c r="AI8469" s="46">
        <v>0</v>
      </c>
      <c r="AJ8469" s="46">
        <f>IF((AI8469-AH8469) &gt; 1,0,IF((AI8469-AH8469)&lt;0,AH8469-AI8469,AI8469-AH8469))</f>
        <v>1360.8</v>
      </c>
      <c r="AK8469" s="46">
        <v>0.02</v>
      </c>
      <c r="AL8469" s="46">
        <f>AJ8469*(AK8469/100)</f>
        <v>0.27216000000000001</v>
      </c>
    </row>
    <row r="8470" spans="1:38" x14ac:dyDescent="0.45">
      <c r="A8470" s="16"/>
      <c r="B8470" s="21"/>
      <c r="C8470" s="16"/>
      <c r="D8470" s="16"/>
      <c r="E8470" s="56"/>
      <c r="F8470" s="56"/>
      <c r="G8470" s="57"/>
      <c r="H8470" s="56"/>
      <c r="I8470" s="56"/>
      <c r="J8470" s="56">
        <v>0</v>
      </c>
      <c r="K8470" s="56">
        <v>0</v>
      </c>
      <c r="L8470" s="71">
        <v>2.25</v>
      </c>
      <c r="M8470" s="56" t="s">
        <v>208</v>
      </c>
      <c r="N8470" s="46">
        <f>((J8470*400)+(K8470*100))+L8470</f>
        <v>2.25</v>
      </c>
      <c r="O8470" s="46">
        <v>270</v>
      </c>
      <c r="P8470" s="46">
        <f>N8470*O8470</f>
        <v>607.5</v>
      </c>
      <c r="Q8470" s="56">
        <v>1</v>
      </c>
      <c r="R8470" s="58" t="s">
        <v>12224</v>
      </c>
      <c r="S8470" s="59">
        <v>3770400082631</v>
      </c>
      <c r="T8470" s="58" t="s">
        <v>12225</v>
      </c>
      <c r="U8470" s="58" t="s">
        <v>12228</v>
      </c>
      <c r="V8470" s="60"/>
      <c r="W8470" s="56" t="s">
        <v>210</v>
      </c>
      <c r="X8470" s="56" t="s">
        <v>211</v>
      </c>
      <c r="Y8470" s="56" t="s">
        <v>212</v>
      </c>
      <c r="Z8470" s="46">
        <v>20.16</v>
      </c>
      <c r="AA8470" s="66">
        <v>69.14</v>
      </c>
      <c r="AB8470" s="46">
        <v>6900</v>
      </c>
      <c r="AC8470" s="46">
        <f>Z8470*AB8470</f>
        <v>139104</v>
      </c>
      <c r="AD8470" s="61">
        <v>5</v>
      </c>
      <c r="AE8470" s="61">
        <v>5</v>
      </c>
      <c r="AF8470" s="46">
        <f>(AC8470*(100-AE8470))/100</f>
        <v>132148.79999999999</v>
      </c>
      <c r="AG8470" s="46">
        <f>IF(AND(AF8470="",P8470=""),0,IF((AF8470=""),P8470, IF( (P8470=""),AF8470,SUM(AF8470:AF8471)+P8470)))</f>
        <v>191751.3</v>
      </c>
      <c r="AH8470" s="46">
        <f>IF( (AA8470=""),AG8470*1,AG8470*(AA8470/100) )</f>
        <v>132576.84881999998</v>
      </c>
      <c r="AI8470" s="46">
        <v>50000000</v>
      </c>
      <c r="AJ8470" s="46">
        <f>IF((AI8470-AH8470) &gt; 1,0,IF((AI8470-AH8470)&lt;0,AH8470-AI8470,AI8470-AH8470))</f>
        <v>0</v>
      </c>
      <c r="AK8470" s="46">
        <v>0.02</v>
      </c>
      <c r="AL8470" s="46">
        <f>AJ8470*(AK8470/100)</f>
        <v>0</v>
      </c>
    </row>
    <row r="8471" spans="1:38" x14ac:dyDescent="0.45">
      <c r="A8471" s="16"/>
      <c r="B8471" s="21"/>
      <c r="C8471" s="16"/>
      <c r="D8471" s="16"/>
      <c r="E8471" s="56"/>
      <c r="F8471" s="56"/>
      <c r="G8471" s="57"/>
      <c r="H8471" s="56"/>
      <c r="I8471" s="56"/>
      <c r="J8471" s="56"/>
      <c r="K8471" s="56"/>
      <c r="L8471" s="71"/>
      <c r="M8471" s="56"/>
      <c r="N8471" s="46"/>
      <c r="O8471" s="46"/>
      <c r="P8471" s="46"/>
      <c r="Q8471" s="56"/>
      <c r="R8471" s="58"/>
      <c r="S8471" s="59"/>
      <c r="T8471" s="58"/>
      <c r="U8471" s="58"/>
      <c r="V8471" s="60"/>
      <c r="W8471" s="56" t="s">
        <v>210</v>
      </c>
      <c r="X8471" s="56"/>
      <c r="Y8471" s="56" t="s">
        <v>212</v>
      </c>
      <c r="Z8471" s="46">
        <v>9</v>
      </c>
      <c r="AA8471" s="66">
        <v>30.86</v>
      </c>
      <c r="AB8471" s="46">
        <v>6900</v>
      </c>
      <c r="AC8471" s="46">
        <f>Z8471*AB8471</f>
        <v>62100</v>
      </c>
      <c r="AD8471" s="61">
        <v>5</v>
      </c>
      <c r="AE8471" s="61">
        <v>5</v>
      </c>
      <c r="AF8471" s="46">
        <f>(AC8471*(100-AE8471))/100</f>
        <v>58995</v>
      </c>
      <c r="AG8471" s="46">
        <f>IF(AND(AF8471="",P8470=""),0,IF((AF8471=""),P8470, IF( (P8470=""),AF8471,SUM(AF8470:AF8471)+P8470)))</f>
        <v>191751.3</v>
      </c>
      <c r="AH8471" s="46">
        <f>IF( (AA8471=""),AG8471*1,AG8471*(AA8471/100) )</f>
        <v>59174.451179999996</v>
      </c>
      <c r="AI8471" s="46">
        <v>0</v>
      </c>
      <c r="AJ8471" s="46">
        <f>IF((AI8471-AH8471) &gt; 1,0,IF((AI8471-AH8471)&lt;0,AH8471-AI8471,AI8471-AH8471))</f>
        <v>59174.451179999996</v>
      </c>
      <c r="AK8471" s="46">
        <v>0.02</v>
      </c>
      <c r="AL8471" s="46">
        <f>AJ8471*(AK8471/100)</f>
        <v>11.834890236</v>
      </c>
    </row>
    <row r="8472" spans="1:38" x14ac:dyDescent="0.45">
      <c r="A8472" s="16"/>
      <c r="B8472" s="21"/>
      <c r="C8472" s="16"/>
      <c r="D8472" s="16"/>
      <c r="E8472" s="56">
        <v>5010</v>
      </c>
      <c r="F8472" s="56">
        <v>8798</v>
      </c>
      <c r="G8472" s="57" t="s">
        <v>12229</v>
      </c>
      <c r="H8472" s="56" t="s">
        <v>42</v>
      </c>
      <c r="I8472" s="56">
        <v>32206</v>
      </c>
      <c r="J8472" s="56"/>
      <c r="K8472" s="56"/>
      <c r="L8472" s="71"/>
      <c r="M8472" s="56"/>
      <c r="N8472" s="46"/>
      <c r="O8472" s="46"/>
      <c r="P8472" s="46"/>
      <c r="Q8472" s="56"/>
      <c r="R8472" s="58"/>
      <c r="S8472" s="59"/>
      <c r="T8472" s="58"/>
      <c r="U8472" s="58"/>
      <c r="V8472" s="60"/>
      <c r="W8472" s="56"/>
      <c r="X8472" s="56"/>
      <c r="Y8472" s="56"/>
      <c r="Z8472" s="46"/>
      <c r="AA8472" s="66"/>
      <c r="AB8472" s="46"/>
      <c r="AC8472" s="46"/>
      <c r="AD8472" s="61"/>
      <c r="AE8472" s="61"/>
      <c r="AF8472" s="46"/>
      <c r="AG8472" s="46"/>
      <c r="AH8472" s="46"/>
      <c r="AI8472" s="46"/>
      <c r="AJ8472" s="46"/>
      <c r="AK8472" s="46"/>
      <c r="AL8472" s="46"/>
    </row>
    <row r="8473" spans="1:38" x14ac:dyDescent="0.45">
      <c r="A8473" s="16"/>
      <c r="B8473" s="21"/>
      <c r="C8473" s="16"/>
      <c r="D8473" s="16"/>
      <c r="E8473" s="56">
        <v>5011</v>
      </c>
      <c r="F8473" s="56">
        <v>7722</v>
      </c>
      <c r="G8473" s="57" t="s">
        <v>12230</v>
      </c>
      <c r="H8473" s="56" t="s">
        <v>42</v>
      </c>
      <c r="I8473" s="56">
        <v>32207</v>
      </c>
      <c r="J8473" s="56"/>
      <c r="K8473" s="56"/>
      <c r="L8473" s="71"/>
      <c r="M8473" s="56"/>
      <c r="N8473" s="46"/>
      <c r="O8473" s="46"/>
      <c r="P8473" s="46"/>
      <c r="Q8473" s="56"/>
      <c r="R8473" s="58"/>
      <c r="S8473" s="59"/>
      <c r="T8473" s="58"/>
      <c r="U8473" s="58"/>
      <c r="V8473" s="60"/>
      <c r="W8473" s="56"/>
      <c r="X8473" s="56"/>
      <c r="Y8473" s="56"/>
      <c r="Z8473" s="46"/>
      <c r="AA8473" s="66"/>
      <c r="AB8473" s="46"/>
      <c r="AC8473" s="46"/>
      <c r="AD8473" s="61"/>
      <c r="AE8473" s="61"/>
      <c r="AF8473" s="46"/>
      <c r="AG8473" s="46"/>
      <c r="AH8473" s="46"/>
      <c r="AI8473" s="46"/>
      <c r="AJ8473" s="46"/>
      <c r="AK8473" s="46"/>
      <c r="AL8473" s="46"/>
    </row>
    <row r="8474" spans="1:38" x14ac:dyDescent="0.45">
      <c r="A8474" s="16"/>
      <c r="B8474" s="21"/>
      <c r="C8474" s="16"/>
      <c r="D8474" s="16"/>
      <c r="E8474" s="56"/>
      <c r="F8474" s="56"/>
      <c r="G8474" s="57"/>
      <c r="H8474" s="56"/>
      <c r="I8474" s="56"/>
      <c r="J8474" s="56"/>
      <c r="K8474" s="56"/>
      <c r="L8474" s="71"/>
      <c r="M8474" s="56"/>
      <c r="N8474" s="46"/>
      <c r="O8474" s="46" t="s">
        <v>54</v>
      </c>
      <c r="P8474" s="46">
        <f>SUM(P8469:P8473)</f>
        <v>1968.3</v>
      </c>
      <c r="Q8474" s="56"/>
      <c r="R8474" s="58"/>
      <c r="S8474" s="59"/>
      <c r="T8474" s="58"/>
      <c r="U8474" s="58"/>
      <c r="V8474" s="60"/>
      <c r="W8474" s="56"/>
      <c r="X8474" s="56"/>
      <c r="Y8474" s="56"/>
      <c r="Z8474" s="46"/>
      <c r="AA8474" s="66"/>
      <c r="AB8474" s="46"/>
      <c r="AC8474" s="46"/>
      <c r="AD8474" s="61"/>
      <c r="AE8474" s="61"/>
      <c r="AF8474" s="46"/>
      <c r="AG8474" s="46"/>
      <c r="AH8474" s="46">
        <f>SUM(AH8469:AH8473)</f>
        <v>193112.09999999998</v>
      </c>
      <c r="AI8474" s="46"/>
      <c r="AJ8474" s="46">
        <f>SUM(AJ8469:AJ8473)</f>
        <v>60535.251179999999</v>
      </c>
      <c r="AK8474" s="46"/>
      <c r="AL8474" s="46">
        <f>SUM(AL8469:AL8473)</f>
        <v>12.107050235999999</v>
      </c>
    </row>
    <row r="8475" spans="1:38" x14ac:dyDescent="0.45">
      <c r="A8475" s="16" t="s">
        <v>12231</v>
      </c>
      <c r="B8475" s="21">
        <v>3770400025165</v>
      </c>
      <c r="C8475" s="16" t="s">
        <v>12232</v>
      </c>
      <c r="D8475" s="16" t="s">
        <v>12233</v>
      </c>
      <c r="E8475" s="56">
        <v>5012</v>
      </c>
      <c r="F8475" s="56">
        <v>859</v>
      </c>
      <c r="G8475" s="57" t="s">
        <v>12234</v>
      </c>
      <c r="H8475" s="56" t="s">
        <v>42</v>
      </c>
      <c r="I8475" s="56">
        <v>21696</v>
      </c>
      <c r="J8475" s="56">
        <v>0</v>
      </c>
      <c r="K8475" s="56">
        <v>0</v>
      </c>
      <c r="L8475" s="71">
        <v>60</v>
      </c>
      <c r="M8475" s="56" t="s">
        <v>43</v>
      </c>
      <c r="N8475" s="46">
        <f>((J8475*400)+(K8475*100))+L8475</f>
        <v>60</v>
      </c>
      <c r="O8475" s="46">
        <v>750</v>
      </c>
      <c r="P8475" s="46">
        <f>N8475*O8475</f>
        <v>45000</v>
      </c>
      <c r="Q8475" s="56"/>
      <c r="R8475" s="58"/>
      <c r="S8475" s="59"/>
      <c r="T8475" s="58"/>
      <c r="U8475" s="58"/>
      <c r="V8475" s="60"/>
      <c r="W8475" s="56"/>
      <c r="X8475" s="56"/>
      <c r="Y8475" s="56"/>
      <c r="Z8475" s="46"/>
      <c r="AA8475" s="66"/>
      <c r="AB8475" s="46"/>
      <c r="AC8475" s="46"/>
      <c r="AD8475" s="61"/>
      <c r="AE8475" s="61"/>
      <c r="AF8475" s="46"/>
      <c r="AG8475" s="46">
        <f>IF(AND(AF8475="",P8475=""),0,IF((AF8475=""),P8475,IF((P8475=""),AF8475,AF8475+P8475)))</f>
        <v>45000</v>
      </c>
      <c r="AH8475" s="46">
        <f>IF( (AA8475=""),AG8475*1,AG8475*(AA8475/100) )</f>
        <v>45000</v>
      </c>
      <c r="AI8475" s="46">
        <v>0</v>
      </c>
      <c r="AJ8475" s="46">
        <f>IF((AI8475-AH8475) &gt; 1,0,IF((AI8475-AH8475)&lt;0,AH8475-AI8475,AI8475-AH8475))</f>
        <v>45000</v>
      </c>
      <c r="AK8475" s="46">
        <v>0.3</v>
      </c>
      <c r="AL8475" s="46">
        <f>AJ8475*(AK8475/100)</f>
        <v>135</v>
      </c>
    </row>
    <row r="8476" spans="1:38" x14ac:dyDescent="0.45">
      <c r="A8476" s="16"/>
      <c r="B8476" s="21"/>
      <c r="C8476" s="16"/>
      <c r="D8476" s="16"/>
      <c r="E8476" s="56"/>
      <c r="F8476" s="56"/>
      <c r="G8476" s="57"/>
      <c r="H8476" s="56"/>
      <c r="I8476" s="56"/>
      <c r="J8476" s="56"/>
      <c r="K8476" s="56"/>
      <c r="L8476" s="71"/>
      <c r="M8476" s="56"/>
      <c r="N8476" s="46"/>
      <c r="O8476" s="46" t="s">
        <v>54</v>
      </c>
      <c r="P8476" s="46">
        <f>SUM(P8475:P8475)</f>
        <v>45000</v>
      </c>
      <c r="Q8476" s="56"/>
      <c r="R8476" s="58"/>
      <c r="S8476" s="59"/>
      <c r="T8476" s="58"/>
      <c r="U8476" s="58"/>
      <c r="V8476" s="60"/>
      <c r="W8476" s="56"/>
      <c r="X8476" s="56"/>
      <c r="Y8476" s="56"/>
      <c r="Z8476" s="46"/>
      <c r="AA8476" s="66"/>
      <c r="AB8476" s="46"/>
      <c r="AC8476" s="46"/>
      <c r="AD8476" s="61"/>
      <c r="AE8476" s="61"/>
      <c r="AF8476" s="46"/>
      <c r="AG8476" s="46"/>
      <c r="AH8476" s="46">
        <f>SUM(AH8475:AH8475)</f>
        <v>45000</v>
      </c>
      <c r="AI8476" s="46"/>
      <c r="AJ8476" s="46">
        <f>SUM(AJ8475:AJ8475)</f>
        <v>45000</v>
      </c>
      <c r="AK8476" s="46"/>
      <c r="AL8476" s="46">
        <f>SUM(AL8475:AL8475)</f>
        <v>135</v>
      </c>
    </row>
    <row r="8477" spans="1:38" x14ac:dyDescent="0.45">
      <c r="A8477" s="16" t="s">
        <v>12235</v>
      </c>
      <c r="B8477" s="21">
        <v>3101400696201</v>
      </c>
      <c r="C8477" s="16" t="s">
        <v>12236</v>
      </c>
      <c r="D8477" s="16" t="s">
        <v>12237</v>
      </c>
      <c r="E8477" s="56">
        <v>5013</v>
      </c>
      <c r="F8477" s="56">
        <v>1674</v>
      </c>
      <c r="G8477" s="57" t="s">
        <v>12238</v>
      </c>
      <c r="H8477" s="56" t="s">
        <v>42</v>
      </c>
      <c r="I8477" s="56">
        <v>2541</v>
      </c>
      <c r="J8477" s="56">
        <v>0</v>
      </c>
      <c r="K8477" s="56">
        <v>2</v>
      </c>
      <c r="L8477" s="71">
        <v>59</v>
      </c>
      <c r="M8477" s="56" t="s">
        <v>43</v>
      </c>
      <c r="N8477" s="46">
        <f>((J8477*400)+(K8477*100))+L8477</f>
        <v>259</v>
      </c>
      <c r="O8477" s="46">
        <v>500</v>
      </c>
      <c r="P8477" s="46">
        <f>N8477*O8477</f>
        <v>129500</v>
      </c>
      <c r="Q8477" s="56"/>
      <c r="R8477" s="58"/>
      <c r="S8477" s="59"/>
      <c r="T8477" s="58"/>
      <c r="U8477" s="58"/>
      <c r="V8477" s="60"/>
      <c r="W8477" s="56"/>
      <c r="X8477" s="56"/>
      <c r="Y8477" s="56"/>
      <c r="Z8477" s="46"/>
      <c r="AA8477" s="66"/>
      <c r="AB8477" s="46"/>
      <c r="AC8477" s="46"/>
      <c r="AD8477" s="61"/>
      <c r="AE8477" s="61"/>
      <c r="AF8477" s="46"/>
      <c r="AG8477" s="46">
        <f>IF(AND(AF8477="",P8477=""),0,IF((AF8477=""),P8477,IF((P8477=""),AF8477,AF8477+P8477)))</f>
        <v>129500</v>
      </c>
      <c r="AH8477" s="46">
        <f>IF( (AA8477=""),AG8477*1,AG8477*(AA8477/100) )</f>
        <v>129500</v>
      </c>
      <c r="AI8477" s="46">
        <v>0</v>
      </c>
      <c r="AJ8477" s="46">
        <f>IF((AI8477-AH8477) &gt; 1,0,IF((AI8477-AH8477)&lt;0,AH8477-AI8477,AI8477-AH8477))</f>
        <v>129500</v>
      </c>
      <c r="AK8477" s="46">
        <v>0.3</v>
      </c>
      <c r="AL8477" s="46">
        <f>AJ8477*(AK8477/100)</f>
        <v>388.5</v>
      </c>
    </row>
    <row r="8478" spans="1:38" x14ac:dyDescent="0.45">
      <c r="A8478" s="16"/>
      <c r="B8478" s="21"/>
      <c r="C8478" s="16"/>
      <c r="D8478" s="16"/>
      <c r="E8478" s="56"/>
      <c r="F8478" s="56"/>
      <c r="G8478" s="57"/>
      <c r="H8478" s="56"/>
      <c r="I8478" s="56"/>
      <c r="J8478" s="56"/>
      <c r="K8478" s="56"/>
      <c r="L8478" s="71"/>
      <c r="M8478" s="56"/>
      <c r="N8478" s="46"/>
      <c r="O8478" s="46" t="s">
        <v>54</v>
      </c>
      <c r="P8478" s="46">
        <f>SUM(P8477:P8477)</f>
        <v>129500</v>
      </c>
      <c r="Q8478" s="56"/>
      <c r="R8478" s="58"/>
      <c r="S8478" s="59"/>
      <c r="T8478" s="58"/>
      <c r="U8478" s="58"/>
      <c r="V8478" s="60"/>
      <c r="W8478" s="56"/>
      <c r="X8478" s="56"/>
      <c r="Y8478" s="56"/>
      <c r="Z8478" s="46"/>
      <c r="AA8478" s="66"/>
      <c r="AB8478" s="46"/>
      <c r="AC8478" s="46"/>
      <c r="AD8478" s="61"/>
      <c r="AE8478" s="61"/>
      <c r="AF8478" s="46"/>
      <c r="AG8478" s="46"/>
      <c r="AH8478" s="46">
        <f>SUM(AH8477:AH8477)</f>
        <v>129500</v>
      </c>
      <c r="AI8478" s="46"/>
      <c r="AJ8478" s="46">
        <f>SUM(AJ8477:AJ8477)</f>
        <v>129500</v>
      </c>
      <c r="AK8478" s="46"/>
      <c r="AL8478" s="46">
        <f>SUM(AL8477:AL8477)</f>
        <v>388.5</v>
      </c>
    </row>
    <row r="8479" spans="1:38" x14ac:dyDescent="0.45">
      <c r="A8479" s="16" t="s">
        <v>12239</v>
      </c>
      <c r="B8479" s="21">
        <v>3100900134015</v>
      </c>
      <c r="C8479" s="16" t="s">
        <v>12240</v>
      </c>
      <c r="D8479" s="16" t="s">
        <v>12241</v>
      </c>
      <c r="E8479" s="56">
        <v>5014</v>
      </c>
      <c r="F8479" s="56">
        <v>10124</v>
      </c>
      <c r="G8479" s="57" t="s">
        <v>12242</v>
      </c>
      <c r="H8479" s="56" t="s">
        <v>42</v>
      </c>
      <c r="I8479" s="56">
        <v>2665</v>
      </c>
      <c r="J8479" s="56"/>
      <c r="K8479" s="56"/>
      <c r="L8479" s="71"/>
      <c r="M8479" s="56"/>
      <c r="N8479" s="46"/>
      <c r="O8479" s="46"/>
      <c r="P8479" s="46"/>
      <c r="Q8479" s="56"/>
      <c r="R8479" s="58"/>
      <c r="S8479" s="59"/>
      <c r="T8479" s="58"/>
      <c r="U8479" s="58"/>
      <c r="V8479" s="60"/>
      <c r="W8479" s="56"/>
      <c r="X8479" s="56"/>
      <c r="Y8479" s="56"/>
      <c r="Z8479" s="46"/>
      <c r="AA8479" s="66"/>
      <c r="AB8479" s="46"/>
      <c r="AC8479" s="46"/>
      <c r="AD8479" s="61"/>
      <c r="AE8479" s="61"/>
      <c r="AF8479" s="46"/>
      <c r="AG8479" s="46"/>
      <c r="AH8479" s="46"/>
      <c r="AI8479" s="46"/>
      <c r="AJ8479" s="46"/>
      <c r="AK8479" s="46"/>
      <c r="AL8479" s="46"/>
    </row>
    <row r="8480" spans="1:38" x14ac:dyDescent="0.45">
      <c r="A8480" s="16"/>
      <c r="B8480" s="21"/>
      <c r="C8480" s="16"/>
      <c r="D8480" s="16"/>
      <c r="E8480" s="56">
        <v>5015</v>
      </c>
      <c r="F8480" s="56">
        <v>785</v>
      </c>
      <c r="G8480" s="57" t="s">
        <v>12243</v>
      </c>
      <c r="H8480" s="56" t="s">
        <v>42</v>
      </c>
      <c r="I8480" s="56">
        <v>2673</v>
      </c>
      <c r="J8480" s="56">
        <v>1</v>
      </c>
      <c r="K8480" s="56">
        <v>3</v>
      </c>
      <c r="L8480" s="71">
        <v>95</v>
      </c>
      <c r="M8480" s="56" t="s">
        <v>43</v>
      </c>
      <c r="N8480" s="46">
        <f>((J8480*400)+(K8480*100))+L8480</f>
        <v>795</v>
      </c>
      <c r="O8480" s="46">
        <v>4400</v>
      </c>
      <c r="P8480" s="46">
        <f>N8480*O8480</f>
        <v>3498000</v>
      </c>
      <c r="Q8480" s="56"/>
      <c r="R8480" s="58"/>
      <c r="S8480" s="59"/>
      <c r="T8480" s="58"/>
      <c r="U8480" s="58"/>
      <c r="V8480" s="60"/>
      <c r="W8480" s="56"/>
      <c r="X8480" s="56"/>
      <c r="Y8480" s="56"/>
      <c r="Z8480" s="46"/>
      <c r="AA8480" s="66"/>
      <c r="AB8480" s="46"/>
      <c r="AC8480" s="46"/>
      <c r="AD8480" s="61"/>
      <c r="AE8480" s="61"/>
      <c r="AF8480" s="46"/>
      <c r="AG8480" s="46">
        <f>IF(AND(AF8480="",P8480=""),0,IF((AF8480=""),P8480,IF((P8480=""),AF8480,AF8480+P8480)))</f>
        <v>3498000</v>
      </c>
      <c r="AH8480" s="46">
        <f>IF( (AA8480=""),AG8480*1,AG8480*(AA8480/100) )</f>
        <v>3498000</v>
      </c>
      <c r="AI8480" s="46">
        <v>0</v>
      </c>
      <c r="AJ8480" s="46">
        <f>IF((AI8480-AH8480) &gt; 1,0,IF((AI8480-AH8480)&lt;0,AH8480-AI8480,AI8480-AH8480))</f>
        <v>3498000</v>
      </c>
      <c r="AK8480" s="46">
        <v>0.3</v>
      </c>
      <c r="AL8480" s="46">
        <f>AJ8480*(AK8480/100)</f>
        <v>10494</v>
      </c>
    </row>
    <row r="8481" spans="1:38" x14ac:dyDescent="0.45">
      <c r="A8481" s="16"/>
      <c r="B8481" s="21"/>
      <c r="C8481" s="16"/>
      <c r="D8481" s="16"/>
      <c r="E8481" s="56"/>
      <c r="F8481" s="56"/>
      <c r="G8481" s="57"/>
      <c r="H8481" s="56"/>
      <c r="I8481" s="56"/>
      <c r="J8481" s="56"/>
      <c r="K8481" s="56"/>
      <c r="L8481" s="71"/>
      <c r="M8481" s="56"/>
      <c r="N8481" s="46"/>
      <c r="O8481" s="46" t="s">
        <v>54</v>
      </c>
      <c r="P8481" s="46">
        <f>SUM(P8479:P8480)</f>
        <v>3498000</v>
      </c>
      <c r="Q8481" s="56"/>
      <c r="R8481" s="58"/>
      <c r="S8481" s="59"/>
      <c r="T8481" s="58"/>
      <c r="U8481" s="58"/>
      <c r="V8481" s="60"/>
      <c r="W8481" s="56"/>
      <c r="X8481" s="56"/>
      <c r="Y8481" s="56"/>
      <c r="Z8481" s="46"/>
      <c r="AA8481" s="66"/>
      <c r="AB8481" s="46"/>
      <c r="AC8481" s="46"/>
      <c r="AD8481" s="61"/>
      <c r="AE8481" s="61"/>
      <c r="AF8481" s="46"/>
      <c r="AG8481" s="46"/>
      <c r="AH8481" s="46">
        <f>SUM(AH8479:AH8480)</f>
        <v>3498000</v>
      </c>
      <c r="AI8481" s="46"/>
      <c r="AJ8481" s="46">
        <f>SUM(AJ8479:AJ8480)</f>
        <v>3498000</v>
      </c>
      <c r="AK8481" s="46"/>
      <c r="AL8481" s="46">
        <f>SUM(AL8479:AL8480)</f>
        <v>10494</v>
      </c>
    </row>
    <row r="8482" spans="1:38" x14ac:dyDescent="0.45">
      <c r="A8482" s="16" t="s">
        <v>12235</v>
      </c>
      <c r="B8482" s="21">
        <v>3101400696201</v>
      </c>
      <c r="C8482" s="16" t="s">
        <v>12236</v>
      </c>
      <c r="D8482" s="16" t="s">
        <v>12237</v>
      </c>
      <c r="E8482" s="56">
        <v>5016</v>
      </c>
      <c r="F8482" s="56">
        <v>4075</v>
      </c>
      <c r="G8482" s="57" t="s">
        <v>12244</v>
      </c>
      <c r="H8482" s="56" t="s">
        <v>42</v>
      </c>
      <c r="I8482" s="56">
        <v>15266</v>
      </c>
      <c r="J8482" s="56">
        <v>0</v>
      </c>
      <c r="K8482" s="56">
        <v>0</v>
      </c>
      <c r="L8482" s="71">
        <v>64</v>
      </c>
      <c r="M8482" s="56" t="s">
        <v>43</v>
      </c>
      <c r="N8482" s="46">
        <f>((J8482*400)+(K8482*100))+L8482</f>
        <v>64</v>
      </c>
      <c r="O8482" s="46">
        <v>3000</v>
      </c>
      <c r="P8482" s="46">
        <f>N8482*O8482</f>
        <v>192000</v>
      </c>
      <c r="Q8482" s="56"/>
      <c r="R8482" s="58"/>
      <c r="S8482" s="59"/>
      <c r="T8482" s="58"/>
      <c r="U8482" s="58"/>
      <c r="V8482" s="60"/>
      <c r="W8482" s="56"/>
      <c r="X8482" s="56"/>
      <c r="Y8482" s="56"/>
      <c r="Z8482" s="46"/>
      <c r="AA8482" s="66"/>
      <c r="AB8482" s="46"/>
      <c r="AC8482" s="46"/>
      <c r="AD8482" s="61"/>
      <c r="AE8482" s="61"/>
      <c r="AF8482" s="46"/>
      <c r="AG8482" s="46">
        <f>IF(AND(AF8482="",P8482=""),0,IF((AF8482=""),P8482,IF((P8482=""),AF8482,AF8482+P8482)))</f>
        <v>192000</v>
      </c>
      <c r="AH8482" s="46">
        <f>IF( (AA8482=""),AG8482*1,AG8482*(AA8482/100) )</f>
        <v>192000</v>
      </c>
      <c r="AI8482" s="46">
        <v>0</v>
      </c>
      <c r="AJ8482" s="46">
        <f>IF((AI8482-AH8482) &gt; 1,0,IF((AI8482-AH8482)&lt;0,AH8482-AI8482,AI8482-AH8482))</f>
        <v>192000</v>
      </c>
      <c r="AK8482" s="46">
        <v>0.3</v>
      </c>
      <c r="AL8482" s="46">
        <f>AJ8482*(AK8482/100)</f>
        <v>576</v>
      </c>
    </row>
    <row r="8483" spans="1:38" x14ac:dyDescent="0.45">
      <c r="A8483" s="16"/>
      <c r="B8483" s="21"/>
      <c r="C8483" s="16"/>
      <c r="D8483" s="16"/>
      <c r="E8483" s="56"/>
      <c r="F8483" s="56"/>
      <c r="G8483" s="57"/>
      <c r="H8483" s="56"/>
      <c r="I8483" s="56"/>
      <c r="J8483" s="56"/>
      <c r="K8483" s="56"/>
      <c r="L8483" s="71"/>
      <c r="M8483" s="56"/>
      <c r="N8483" s="46"/>
      <c r="O8483" s="46" t="s">
        <v>54</v>
      </c>
      <c r="P8483" s="46">
        <f>SUM(P8482:P8482)</f>
        <v>192000</v>
      </c>
      <c r="Q8483" s="56"/>
      <c r="R8483" s="58"/>
      <c r="S8483" s="59"/>
      <c r="T8483" s="58"/>
      <c r="U8483" s="58"/>
      <c r="V8483" s="60"/>
      <c r="W8483" s="56"/>
      <c r="X8483" s="56"/>
      <c r="Y8483" s="56"/>
      <c r="Z8483" s="46"/>
      <c r="AA8483" s="66"/>
      <c r="AB8483" s="46"/>
      <c r="AC8483" s="46"/>
      <c r="AD8483" s="61"/>
      <c r="AE8483" s="61"/>
      <c r="AF8483" s="46"/>
      <c r="AG8483" s="46"/>
      <c r="AH8483" s="46">
        <f>SUM(AH8482:AH8482)</f>
        <v>192000</v>
      </c>
      <c r="AI8483" s="46"/>
      <c r="AJ8483" s="46">
        <f>SUM(AJ8482:AJ8482)</f>
        <v>192000</v>
      </c>
      <c r="AK8483" s="46"/>
      <c r="AL8483" s="46">
        <f>SUM(AL8482:AL8482)</f>
        <v>576</v>
      </c>
    </row>
    <row r="8484" spans="1:38" x14ac:dyDescent="0.45">
      <c r="A8484" s="16" t="s">
        <v>12239</v>
      </c>
      <c r="B8484" s="21">
        <v>3100900134015</v>
      </c>
      <c r="C8484" s="16" t="s">
        <v>12240</v>
      </c>
      <c r="D8484" s="16" t="s">
        <v>12241</v>
      </c>
      <c r="E8484" s="56">
        <v>5017</v>
      </c>
      <c r="F8484" s="56">
        <v>9421</v>
      </c>
      <c r="G8484" s="57" t="s">
        <v>12245</v>
      </c>
      <c r="H8484" s="56" t="s">
        <v>42</v>
      </c>
      <c r="I8484" s="56">
        <v>31930</v>
      </c>
      <c r="J8484" s="56"/>
      <c r="K8484" s="56"/>
      <c r="L8484" s="71"/>
      <c r="M8484" s="56"/>
      <c r="N8484" s="46"/>
      <c r="O8484" s="46"/>
      <c r="P8484" s="46"/>
      <c r="Q8484" s="56"/>
      <c r="R8484" s="58"/>
      <c r="S8484" s="59"/>
      <c r="T8484" s="58"/>
      <c r="U8484" s="58"/>
      <c r="V8484" s="60"/>
      <c r="W8484" s="56"/>
      <c r="X8484" s="56"/>
      <c r="Y8484" s="56"/>
      <c r="Z8484" s="46"/>
      <c r="AA8484" s="66"/>
      <c r="AB8484" s="46"/>
      <c r="AC8484" s="46"/>
      <c r="AD8484" s="61"/>
      <c r="AE8484" s="61"/>
      <c r="AF8484" s="46"/>
      <c r="AG8484" s="46"/>
      <c r="AH8484" s="46"/>
      <c r="AI8484" s="46"/>
      <c r="AJ8484" s="46"/>
      <c r="AK8484" s="46"/>
      <c r="AL8484" s="46"/>
    </row>
    <row r="8485" spans="1:38" x14ac:dyDescent="0.45">
      <c r="A8485" s="16"/>
      <c r="B8485" s="21"/>
      <c r="C8485" s="16"/>
      <c r="D8485" s="16"/>
      <c r="E8485" s="56"/>
      <c r="F8485" s="56"/>
      <c r="G8485" s="57"/>
      <c r="H8485" s="56"/>
      <c r="I8485" s="56"/>
      <c r="J8485" s="56"/>
      <c r="K8485" s="56"/>
      <c r="L8485" s="71"/>
      <c r="M8485" s="56"/>
      <c r="N8485" s="46"/>
      <c r="O8485" s="46" t="s">
        <v>54</v>
      </c>
      <c r="P8485" s="46">
        <f>SUM(P8484:P8484)</f>
        <v>0</v>
      </c>
      <c r="Q8485" s="56"/>
      <c r="R8485" s="58"/>
      <c r="S8485" s="59"/>
      <c r="T8485" s="58"/>
      <c r="U8485" s="58"/>
      <c r="V8485" s="60"/>
      <c r="W8485" s="56"/>
      <c r="X8485" s="56"/>
      <c r="Y8485" s="56"/>
      <c r="Z8485" s="46"/>
      <c r="AA8485" s="66"/>
      <c r="AB8485" s="46"/>
      <c r="AC8485" s="46"/>
      <c r="AD8485" s="61"/>
      <c r="AE8485" s="61"/>
      <c r="AF8485" s="46"/>
      <c r="AG8485" s="46"/>
      <c r="AH8485" s="46">
        <f>SUM(AH8484:AH8484)</f>
        <v>0</v>
      </c>
      <c r="AI8485" s="46"/>
      <c r="AJ8485" s="46">
        <f>SUM(AJ8484:AJ8484)</f>
        <v>0</v>
      </c>
      <c r="AK8485" s="46"/>
      <c r="AL8485" s="46">
        <f>SUM(AL8484:AL8484)</f>
        <v>0</v>
      </c>
    </row>
    <row r="8486" spans="1:38" x14ac:dyDescent="0.45">
      <c r="A8486" s="16" t="s">
        <v>12246</v>
      </c>
      <c r="B8486" s="21">
        <v>3770400006284</v>
      </c>
      <c r="C8486" s="16" t="s">
        <v>12247</v>
      </c>
      <c r="D8486" s="16" t="s">
        <v>12248</v>
      </c>
      <c r="E8486" s="56">
        <v>5018</v>
      </c>
      <c r="F8486" s="56">
        <v>6578</v>
      </c>
      <c r="G8486" s="57" t="s">
        <v>12249</v>
      </c>
      <c r="H8486" s="56" t="s">
        <v>42</v>
      </c>
      <c r="I8486" s="56">
        <v>1179</v>
      </c>
      <c r="J8486" s="56"/>
      <c r="K8486" s="56"/>
      <c r="L8486" s="71"/>
      <c r="M8486" s="56"/>
      <c r="N8486" s="46"/>
      <c r="O8486" s="46"/>
      <c r="P8486" s="46"/>
      <c r="Q8486" s="56"/>
      <c r="R8486" s="58"/>
      <c r="S8486" s="59"/>
      <c r="T8486" s="58"/>
      <c r="U8486" s="58"/>
      <c r="V8486" s="60"/>
      <c r="W8486" s="56"/>
      <c r="X8486" s="56"/>
      <c r="Y8486" s="56"/>
      <c r="Z8486" s="46"/>
      <c r="AA8486" s="66"/>
      <c r="AB8486" s="46"/>
      <c r="AC8486" s="46"/>
      <c r="AD8486" s="61"/>
      <c r="AE8486" s="61"/>
      <c r="AF8486" s="46"/>
      <c r="AG8486" s="46"/>
      <c r="AH8486" s="46"/>
      <c r="AI8486" s="46"/>
      <c r="AJ8486" s="46"/>
      <c r="AK8486" s="46"/>
      <c r="AL8486" s="46"/>
    </row>
    <row r="8487" spans="1:38" x14ac:dyDescent="0.45">
      <c r="A8487" s="16"/>
      <c r="B8487" s="21"/>
      <c r="C8487" s="16"/>
      <c r="D8487" s="16"/>
      <c r="E8487" s="56">
        <v>5019</v>
      </c>
      <c r="F8487" s="56">
        <v>7657</v>
      </c>
      <c r="G8487" s="57" t="s">
        <v>12250</v>
      </c>
      <c r="H8487" s="56" t="s">
        <v>42</v>
      </c>
      <c r="I8487" s="56">
        <v>29265</v>
      </c>
      <c r="J8487" s="56"/>
      <c r="K8487" s="56"/>
      <c r="L8487" s="71"/>
      <c r="M8487" s="56"/>
      <c r="N8487" s="46"/>
      <c r="O8487" s="46"/>
      <c r="P8487" s="46"/>
      <c r="Q8487" s="56"/>
      <c r="R8487" s="58"/>
      <c r="S8487" s="59"/>
      <c r="T8487" s="58"/>
      <c r="U8487" s="58"/>
      <c r="V8487" s="60"/>
      <c r="W8487" s="56"/>
      <c r="X8487" s="56"/>
      <c r="Y8487" s="56"/>
      <c r="Z8487" s="46"/>
      <c r="AA8487" s="66"/>
      <c r="AB8487" s="46"/>
      <c r="AC8487" s="46"/>
      <c r="AD8487" s="61"/>
      <c r="AE8487" s="61"/>
      <c r="AF8487" s="46"/>
      <c r="AG8487" s="46"/>
      <c r="AH8487" s="46"/>
      <c r="AI8487" s="46"/>
      <c r="AJ8487" s="46"/>
      <c r="AK8487" s="46"/>
      <c r="AL8487" s="46"/>
    </row>
    <row r="8488" spans="1:38" x14ac:dyDescent="0.45">
      <c r="A8488" s="16"/>
      <c r="B8488" s="21"/>
      <c r="C8488" s="16"/>
      <c r="D8488" s="16"/>
      <c r="E8488" s="56"/>
      <c r="F8488" s="56"/>
      <c r="G8488" s="57"/>
      <c r="H8488" s="56"/>
      <c r="I8488" s="56"/>
      <c r="J8488" s="56"/>
      <c r="K8488" s="56"/>
      <c r="L8488" s="71"/>
      <c r="M8488" s="56"/>
      <c r="N8488" s="46"/>
      <c r="O8488" s="46" t="s">
        <v>54</v>
      </c>
      <c r="P8488" s="46">
        <f>SUM(P8486:P8487)</f>
        <v>0</v>
      </c>
      <c r="Q8488" s="56"/>
      <c r="R8488" s="58"/>
      <c r="S8488" s="59"/>
      <c r="T8488" s="58"/>
      <c r="U8488" s="58"/>
      <c r="V8488" s="60"/>
      <c r="W8488" s="56"/>
      <c r="X8488" s="56"/>
      <c r="Y8488" s="56"/>
      <c r="Z8488" s="46"/>
      <c r="AA8488" s="66"/>
      <c r="AB8488" s="46"/>
      <c r="AC8488" s="46"/>
      <c r="AD8488" s="61"/>
      <c r="AE8488" s="61"/>
      <c r="AF8488" s="46"/>
      <c r="AG8488" s="46"/>
      <c r="AH8488" s="46">
        <f>SUM(AH8486:AH8487)</f>
        <v>0</v>
      </c>
      <c r="AI8488" s="46"/>
      <c r="AJ8488" s="46">
        <f>SUM(AJ8486:AJ8487)</f>
        <v>0</v>
      </c>
      <c r="AK8488" s="46"/>
      <c r="AL8488" s="46">
        <f>SUM(AL8486:AL8487)</f>
        <v>0</v>
      </c>
    </row>
    <row r="8489" spans="1:38" x14ac:dyDescent="0.45">
      <c r="A8489" s="16" t="s">
        <v>12251</v>
      </c>
      <c r="B8489" s="21">
        <v>3101300184381</v>
      </c>
      <c r="C8489" s="16" t="s">
        <v>12252</v>
      </c>
      <c r="D8489" s="16" t="s">
        <v>12253</v>
      </c>
      <c r="E8489" s="56">
        <v>5020</v>
      </c>
      <c r="F8489" s="56">
        <v>7060</v>
      </c>
      <c r="G8489" s="57" t="s">
        <v>12254</v>
      </c>
      <c r="H8489" s="56" t="s">
        <v>42</v>
      </c>
      <c r="I8489" s="56">
        <v>17438</v>
      </c>
      <c r="J8489" s="56"/>
      <c r="K8489" s="56"/>
      <c r="L8489" s="71"/>
      <c r="M8489" s="56"/>
      <c r="N8489" s="46"/>
      <c r="O8489" s="46"/>
      <c r="P8489" s="46"/>
      <c r="Q8489" s="56"/>
      <c r="R8489" s="58"/>
      <c r="S8489" s="59"/>
      <c r="T8489" s="58"/>
      <c r="U8489" s="58"/>
      <c r="V8489" s="60"/>
      <c r="W8489" s="56"/>
      <c r="X8489" s="56"/>
      <c r="Y8489" s="56"/>
      <c r="Z8489" s="46"/>
      <c r="AA8489" s="66"/>
      <c r="AB8489" s="46"/>
      <c r="AC8489" s="46"/>
      <c r="AD8489" s="61"/>
      <c r="AE8489" s="61"/>
      <c r="AF8489" s="46"/>
      <c r="AG8489" s="46"/>
      <c r="AH8489" s="46"/>
      <c r="AI8489" s="46"/>
      <c r="AJ8489" s="46"/>
      <c r="AK8489" s="46"/>
      <c r="AL8489" s="46"/>
    </row>
    <row r="8490" spans="1:38" x14ac:dyDescent="0.45">
      <c r="A8490" s="16"/>
      <c r="B8490" s="21"/>
      <c r="C8490" s="16"/>
      <c r="D8490" s="16"/>
      <c r="E8490" s="56"/>
      <c r="F8490" s="56"/>
      <c r="G8490" s="57"/>
      <c r="H8490" s="56"/>
      <c r="I8490" s="56"/>
      <c r="J8490" s="56"/>
      <c r="K8490" s="56"/>
      <c r="L8490" s="71"/>
      <c r="M8490" s="56"/>
      <c r="N8490" s="46"/>
      <c r="O8490" s="46" t="s">
        <v>54</v>
      </c>
      <c r="P8490" s="46">
        <f>SUM(P8489:P8489)</f>
        <v>0</v>
      </c>
      <c r="Q8490" s="56"/>
      <c r="R8490" s="58"/>
      <c r="S8490" s="59"/>
      <c r="T8490" s="58"/>
      <c r="U8490" s="58"/>
      <c r="V8490" s="60"/>
      <c r="W8490" s="56"/>
      <c r="X8490" s="56"/>
      <c r="Y8490" s="56"/>
      <c r="Z8490" s="46"/>
      <c r="AA8490" s="66"/>
      <c r="AB8490" s="46"/>
      <c r="AC8490" s="46"/>
      <c r="AD8490" s="61"/>
      <c r="AE8490" s="61"/>
      <c r="AF8490" s="46"/>
      <c r="AG8490" s="46"/>
      <c r="AH8490" s="46">
        <f>SUM(AH8489:AH8489)</f>
        <v>0</v>
      </c>
      <c r="AI8490" s="46"/>
      <c r="AJ8490" s="46">
        <f>SUM(AJ8489:AJ8489)</f>
        <v>0</v>
      </c>
      <c r="AK8490" s="46"/>
      <c r="AL8490" s="46">
        <f>SUM(AL8489:AL8489)</f>
        <v>0</v>
      </c>
    </row>
    <row r="8491" spans="1:38" x14ac:dyDescent="0.45">
      <c r="A8491" s="16" t="s">
        <v>12255</v>
      </c>
      <c r="B8491" s="21">
        <v>5839900016223</v>
      </c>
      <c r="C8491" s="16" t="s">
        <v>12256</v>
      </c>
      <c r="D8491" s="16" t="s">
        <v>12257</v>
      </c>
      <c r="E8491" s="56">
        <v>5021</v>
      </c>
      <c r="F8491" s="56">
        <v>8708</v>
      </c>
      <c r="G8491" s="57" t="s">
        <v>12258</v>
      </c>
      <c r="H8491" s="56" t="s">
        <v>42</v>
      </c>
      <c r="I8491" s="56">
        <v>2920</v>
      </c>
      <c r="J8491" s="56"/>
      <c r="K8491" s="56"/>
      <c r="L8491" s="71"/>
      <c r="M8491" s="56"/>
      <c r="N8491" s="46"/>
      <c r="O8491" s="46"/>
      <c r="P8491" s="46"/>
      <c r="Q8491" s="56"/>
      <c r="R8491" s="58"/>
      <c r="S8491" s="59"/>
      <c r="T8491" s="58"/>
      <c r="U8491" s="58"/>
      <c r="V8491" s="60"/>
      <c r="W8491" s="56"/>
      <c r="X8491" s="56"/>
      <c r="Y8491" s="56"/>
      <c r="Z8491" s="46"/>
      <c r="AA8491" s="66"/>
      <c r="AB8491" s="46"/>
      <c r="AC8491" s="46"/>
      <c r="AD8491" s="61"/>
      <c r="AE8491" s="61"/>
      <c r="AF8491" s="46"/>
      <c r="AG8491" s="46"/>
      <c r="AH8491" s="46"/>
      <c r="AI8491" s="46"/>
      <c r="AJ8491" s="46"/>
      <c r="AK8491" s="46"/>
      <c r="AL8491" s="46"/>
    </row>
    <row r="8492" spans="1:38" x14ac:dyDescent="0.45">
      <c r="A8492" s="16"/>
      <c r="B8492" s="21"/>
      <c r="C8492" s="16"/>
      <c r="D8492" s="16"/>
      <c r="E8492" s="56"/>
      <c r="F8492" s="56"/>
      <c r="G8492" s="57"/>
      <c r="H8492" s="56"/>
      <c r="I8492" s="56"/>
      <c r="J8492" s="56"/>
      <c r="K8492" s="56"/>
      <c r="L8492" s="71"/>
      <c r="M8492" s="56"/>
      <c r="N8492" s="46"/>
      <c r="O8492" s="46" t="s">
        <v>54</v>
      </c>
      <c r="P8492" s="46">
        <f>SUM(P8491:P8491)</f>
        <v>0</v>
      </c>
      <c r="Q8492" s="56"/>
      <c r="R8492" s="58"/>
      <c r="S8492" s="59"/>
      <c r="T8492" s="58"/>
      <c r="U8492" s="58"/>
      <c r="V8492" s="60"/>
      <c r="W8492" s="56"/>
      <c r="X8492" s="56"/>
      <c r="Y8492" s="56"/>
      <c r="Z8492" s="46"/>
      <c r="AA8492" s="66"/>
      <c r="AB8492" s="46"/>
      <c r="AC8492" s="46"/>
      <c r="AD8492" s="61"/>
      <c r="AE8492" s="61"/>
      <c r="AF8492" s="46"/>
      <c r="AG8492" s="46"/>
      <c r="AH8492" s="46">
        <f>SUM(AH8491:AH8491)</f>
        <v>0</v>
      </c>
      <c r="AI8492" s="46"/>
      <c r="AJ8492" s="46">
        <f>SUM(AJ8491:AJ8491)</f>
        <v>0</v>
      </c>
      <c r="AK8492" s="46"/>
      <c r="AL8492" s="46">
        <f>SUM(AL8491:AL8491)</f>
        <v>0</v>
      </c>
    </row>
    <row r="8493" spans="1:38" x14ac:dyDescent="0.45">
      <c r="A8493" s="16" t="s">
        <v>12259</v>
      </c>
      <c r="B8493" s="21">
        <v>5100799004201</v>
      </c>
      <c r="C8493" s="16" t="s">
        <v>12260</v>
      </c>
      <c r="D8493" s="16" t="s">
        <v>12261</v>
      </c>
      <c r="E8493" s="56">
        <v>5022</v>
      </c>
      <c r="F8493" s="56">
        <v>9831</v>
      </c>
      <c r="G8493" s="57" t="s">
        <v>12262</v>
      </c>
      <c r="H8493" s="56" t="s">
        <v>42</v>
      </c>
      <c r="I8493" s="56">
        <v>5093</v>
      </c>
      <c r="J8493" s="56"/>
      <c r="K8493" s="56"/>
      <c r="L8493" s="71"/>
      <c r="M8493" s="56"/>
      <c r="N8493" s="46"/>
      <c r="O8493" s="46"/>
      <c r="P8493" s="46"/>
      <c r="Q8493" s="56"/>
      <c r="R8493" s="58"/>
      <c r="S8493" s="59"/>
      <c r="T8493" s="58"/>
      <c r="U8493" s="58"/>
      <c r="V8493" s="60"/>
      <c r="W8493" s="56"/>
      <c r="X8493" s="56"/>
      <c r="Y8493" s="56"/>
      <c r="Z8493" s="46"/>
      <c r="AA8493" s="66"/>
      <c r="AB8493" s="46"/>
      <c r="AC8493" s="46"/>
      <c r="AD8493" s="61"/>
      <c r="AE8493" s="61"/>
      <c r="AF8493" s="46"/>
      <c r="AG8493" s="46"/>
      <c r="AH8493" s="46"/>
      <c r="AI8493" s="46"/>
      <c r="AJ8493" s="46"/>
      <c r="AK8493" s="46"/>
      <c r="AL8493" s="46"/>
    </row>
    <row r="8494" spans="1:38" x14ac:dyDescent="0.45">
      <c r="A8494" s="16"/>
      <c r="B8494" s="21"/>
      <c r="C8494" s="16"/>
      <c r="D8494" s="16"/>
      <c r="E8494" s="56"/>
      <c r="F8494" s="56"/>
      <c r="G8494" s="57"/>
      <c r="H8494" s="56"/>
      <c r="I8494" s="56"/>
      <c r="J8494" s="56"/>
      <c r="K8494" s="56"/>
      <c r="L8494" s="71"/>
      <c r="M8494" s="56"/>
      <c r="N8494" s="46"/>
      <c r="O8494" s="46" t="s">
        <v>54</v>
      </c>
      <c r="P8494" s="46">
        <f>SUM(P8493:P8493)</f>
        <v>0</v>
      </c>
      <c r="Q8494" s="56"/>
      <c r="R8494" s="58"/>
      <c r="S8494" s="59"/>
      <c r="T8494" s="58"/>
      <c r="U8494" s="58"/>
      <c r="V8494" s="60"/>
      <c r="W8494" s="56"/>
      <c r="X8494" s="56"/>
      <c r="Y8494" s="56"/>
      <c r="Z8494" s="46"/>
      <c r="AA8494" s="66"/>
      <c r="AB8494" s="46"/>
      <c r="AC8494" s="46"/>
      <c r="AD8494" s="61"/>
      <c r="AE8494" s="61"/>
      <c r="AF8494" s="46"/>
      <c r="AG8494" s="46"/>
      <c r="AH8494" s="46">
        <f>SUM(AH8493:AH8493)</f>
        <v>0</v>
      </c>
      <c r="AI8494" s="46"/>
      <c r="AJ8494" s="46">
        <f>SUM(AJ8493:AJ8493)</f>
        <v>0</v>
      </c>
      <c r="AK8494" s="46"/>
      <c r="AL8494" s="46">
        <f>SUM(AL8493:AL8493)</f>
        <v>0</v>
      </c>
    </row>
    <row r="8495" spans="1:38" x14ac:dyDescent="0.45">
      <c r="A8495" s="16" t="s">
        <v>12263</v>
      </c>
      <c r="B8495" s="21">
        <v>3309901245101</v>
      </c>
      <c r="C8495" s="16" t="s">
        <v>12264</v>
      </c>
      <c r="D8495" s="16" t="s">
        <v>12265</v>
      </c>
      <c r="E8495" s="56">
        <v>5023</v>
      </c>
      <c r="F8495" s="56">
        <v>9839</v>
      </c>
      <c r="G8495" s="57" t="s">
        <v>12266</v>
      </c>
      <c r="H8495" s="56" t="s">
        <v>42</v>
      </c>
      <c r="I8495" s="56">
        <v>5193</v>
      </c>
      <c r="J8495" s="56"/>
      <c r="K8495" s="56"/>
      <c r="L8495" s="71"/>
      <c r="M8495" s="56"/>
      <c r="N8495" s="46"/>
      <c r="O8495" s="46"/>
      <c r="P8495" s="46"/>
      <c r="Q8495" s="56"/>
      <c r="R8495" s="58"/>
      <c r="S8495" s="59"/>
      <c r="T8495" s="58"/>
      <c r="U8495" s="58"/>
      <c r="V8495" s="60"/>
      <c r="W8495" s="56"/>
      <c r="X8495" s="56"/>
      <c r="Y8495" s="56"/>
      <c r="Z8495" s="46"/>
      <c r="AA8495" s="66"/>
      <c r="AB8495" s="46"/>
      <c r="AC8495" s="46"/>
      <c r="AD8495" s="61"/>
      <c r="AE8495" s="61"/>
      <c r="AF8495" s="46"/>
      <c r="AG8495" s="46"/>
      <c r="AH8495" s="46"/>
      <c r="AI8495" s="46"/>
      <c r="AJ8495" s="46"/>
      <c r="AK8495" s="46"/>
      <c r="AL8495" s="46"/>
    </row>
    <row r="8496" spans="1:38" x14ac:dyDescent="0.45">
      <c r="A8496" s="16"/>
      <c r="B8496" s="21"/>
      <c r="C8496" s="16"/>
      <c r="D8496" s="16"/>
      <c r="E8496" s="56"/>
      <c r="F8496" s="56"/>
      <c r="G8496" s="57"/>
      <c r="H8496" s="56"/>
      <c r="I8496" s="56"/>
      <c r="J8496" s="56"/>
      <c r="K8496" s="56"/>
      <c r="L8496" s="71"/>
      <c r="M8496" s="56"/>
      <c r="N8496" s="46"/>
      <c r="O8496" s="46" t="s">
        <v>54</v>
      </c>
      <c r="P8496" s="46">
        <f>SUM(P8495:P8495)</f>
        <v>0</v>
      </c>
      <c r="Q8496" s="56"/>
      <c r="R8496" s="58"/>
      <c r="S8496" s="59"/>
      <c r="T8496" s="58"/>
      <c r="U8496" s="58"/>
      <c r="V8496" s="60"/>
      <c r="W8496" s="56"/>
      <c r="X8496" s="56"/>
      <c r="Y8496" s="56"/>
      <c r="Z8496" s="46"/>
      <c r="AA8496" s="66"/>
      <c r="AB8496" s="46"/>
      <c r="AC8496" s="46"/>
      <c r="AD8496" s="61"/>
      <c r="AE8496" s="61"/>
      <c r="AF8496" s="46"/>
      <c r="AG8496" s="46"/>
      <c r="AH8496" s="46">
        <f>SUM(AH8495:AH8495)</f>
        <v>0</v>
      </c>
      <c r="AI8496" s="46"/>
      <c r="AJ8496" s="46">
        <f>SUM(AJ8495:AJ8495)</f>
        <v>0</v>
      </c>
      <c r="AK8496" s="46"/>
      <c r="AL8496" s="46">
        <f>SUM(AL8495:AL8495)</f>
        <v>0</v>
      </c>
    </row>
    <row r="8497" spans="1:38" x14ac:dyDescent="0.45">
      <c r="A8497" s="16" t="s">
        <v>12267</v>
      </c>
      <c r="B8497" s="21">
        <v>3770400112195</v>
      </c>
      <c r="C8497" s="16" t="s">
        <v>12268</v>
      </c>
      <c r="D8497" s="16" t="s">
        <v>12269</v>
      </c>
      <c r="E8497" s="56">
        <v>5024</v>
      </c>
      <c r="F8497" s="56">
        <v>2331</v>
      </c>
      <c r="G8497" s="57" t="s">
        <v>12270</v>
      </c>
      <c r="H8497" s="56" t="s">
        <v>42</v>
      </c>
      <c r="I8497" s="56">
        <v>10390</v>
      </c>
      <c r="J8497" s="56">
        <v>6</v>
      </c>
      <c r="K8497" s="56">
        <v>1</v>
      </c>
      <c r="L8497" s="71">
        <v>75</v>
      </c>
      <c r="M8497" s="56" t="s">
        <v>90</v>
      </c>
      <c r="N8497" s="46">
        <f>((J8497*400)+(K8497*100))+L8497</f>
        <v>2575</v>
      </c>
      <c r="O8497" s="46">
        <v>310</v>
      </c>
      <c r="P8497" s="46">
        <f>N8497*O8497</f>
        <v>798250</v>
      </c>
      <c r="Q8497" s="56"/>
      <c r="R8497" s="58"/>
      <c r="S8497" s="59"/>
      <c r="T8497" s="58"/>
      <c r="U8497" s="58"/>
      <c r="V8497" s="60"/>
      <c r="W8497" s="56"/>
      <c r="X8497" s="56"/>
      <c r="Y8497" s="56"/>
      <c r="Z8497" s="46"/>
      <c r="AA8497" s="66"/>
      <c r="AB8497" s="46"/>
      <c r="AC8497" s="46"/>
      <c r="AD8497" s="61"/>
      <c r="AE8497" s="61"/>
      <c r="AF8497" s="46"/>
      <c r="AG8497" s="46">
        <f>IF(AND(AF8497="",P8497=""),0,IF((AF8497=""),P8497,IF((P8497=""),AF8497,AF8497+P8497)))</f>
        <v>798250</v>
      </c>
      <c r="AH8497" s="46">
        <f>IF( (AA8497=""),AG8497*1,AG8497*(AA8497/100) )</f>
        <v>798250</v>
      </c>
      <c r="AI8497" s="46">
        <v>50000000</v>
      </c>
      <c r="AJ8497" s="46">
        <f>IF((AI8497-AH8497) &gt; 1,0,IF((AI8497-AH8497)&lt;0,AH8497-AI8497,AI8497-AH8497))</f>
        <v>0</v>
      </c>
      <c r="AK8497" s="46">
        <v>0.01</v>
      </c>
      <c r="AL8497" s="46">
        <f>AJ8497*(AK8497/100)</f>
        <v>0</v>
      </c>
    </row>
    <row r="8498" spans="1:38" x14ac:dyDescent="0.45">
      <c r="A8498" s="16"/>
      <c r="B8498" s="21"/>
      <c r="C8498" s="16"/>
      <c r="D8498" s="16"/>
      <c r="E8498" s="56"/>
      <c r="F8498" s="56"/>
      <c r="G8498" s="57"/>
      <c r="H8498" s="56"/>
      <c r="I8498" s="56"/>
      <c r="J8498" s="56"/>
      <c r="K8498" s="56"/>
      <c r="L8498" s="71"/>
      <c r="M8498" s="56"/>
      <c r="N8498" s="46"/>
      <c r="O8498" s="46" t="s">
        <v>54</v>
      </c>
      <c r="P8498" s="46">
        <f>SUM(P8497:P8497)</f>
        <v>798250</v>
      </c>
      <c r="Q8498" s="56"/>
      <c r="R8498" s="58"/>
      <c r="S8498" s="59"/>
      <c r="T8498" s="58"/>
      <c r="U8498" s="58"/>
      <c r="V8498" s="60"/>
      <c r="W8498" s="56"/>
      <c r="X8498" s="56"/>
      <c r="Y8498" s="56"/>
      <c r="Z8498" s="46"/>
      <c r="AA8498" s="66"/>
      <c r="AB8498" s="46"/>
      <c r="AC8498" s="46"/>
      <c r="AD8498" s="61"/>
      <c r="AE8498" s="61"/>
      <c r="AF8498" s="46"/>
      <c r="AG8498" s="46"/>
      <c r="AH8498" s="46">
        <f>SUM(AH8497:AH8497)</f>
        <v>798250</v>
      </c>
      <c r="AI8498" s="46"/>
      <c r="AJ8498" s="46">
        <f>SUM(AJ8497:AJ8497)</f>
        <v>0</v>
      </c>
      <c r="AK8498" s="46"/>
      <c r="AL8498" s="46">
        <f>SUM(AL8497:AL8497)</f>
        <v>0</v>
      </c>
    </row>
    <row r="8499" spans="1:38" x14ac:dyDescent="0.45">
      <c r="A8499" s="16" t="s">
        <v>12271</v>
      </c>
      <c r="B8499" s="21">
        <v>1770400117438</v>
      </c>
      <c r="C8499" s="16" t="s">
        <v>12272</v>
      </c>
      <c r="D8499" s="16" t="s">
        <v>12273</v>
      </c>
      <c r="E8499" s="56">
        <v>5025</v>
      </c>
      <c r="F8499" s="56">
        <v>7901</v>
      </c>
      <c r="G8499" s="57" t="s">
        <v>12274</v>
      </c>
      <c r="H8499" s="56" t="s">
        <v>42</v>
      </c>
      <c r="I8499" s="56">
        <v>13321</v>
      </c>
      <c r="J8499" s="56"/>
      <c r="K8499" s="56"/>
      <c r="L8499" s="71"/>
      <c r="M8499" s="56"/>
      <c r="N8499" s="46"/>
      <c r="O8499" s="46"/>
      <c r="P8499" s="46"/>
      <c r="Q8499" s="56"/>
      <c r="R8499" s="58"/>
      <c r="S8499" s="59"/>
      <c r="T8499" s="58"/>
      <c r="U8499" s="58"/>
      <c r="V8499" s="60"/>
      <c r="W8499" s="56"/>
      <c r="X8499" s="56"/>
      <c r="Y8499" s="56"/>
      <c r="Z8499" s="46"/>
      <c r="AA8499" s="66"/>
      <c r="AB8499" s="46"/>
      <c r="AC8499" s="46"/>
      <c r="AD8499" s="61"/>
      <c r="AE8499" s="61"/>
      <c r="AF8499" s="46"/>
      <c r="AG8499" s="46"/>
      <c r="AH8499" s="46"/>
      <c r="AI8499" s="46"/>
      <c r="AJ8499" s="46"/>
      <c r="AK8499" s="46"/>
      <c r="AL8499" s="46"/>
    </row>
    <row r="8500" spans="1:38" x14ac:dyDescent="0.45">
      <c r="A8500" s="16"/>
      <c r="B8500" s="21"/>
      <c r="C8500" s="16"/>
      <c r="D8500" s="16"/>
      <c r="E8500" s="56"/>
      <c r="F8500" s="56"/>
      <c r="G8500" s="57"/>
      <c r="H8500" s="56"/>
      <c r="I8500" s="56"/>
      <c r="J8500" s="56"/>
      <c r="K8500" s="56"/>
      <c r="L8500" s="71"/>
      <c r="M8500" s="56"/>
      <c r="N8500" s="46"/>
      <c r="O8500" s="46" t="s">
        <v>54</v>
      </c>
      <c r="P8500" s="46">
        <f>SUM(P8499:P8499)</f>
        <v>0</v>
      </c>
      <c r="Q8500" s="56"/>
      <c r="R8500" s="58"/>
      <c r="S8500" s="59"/>
      <c r="T8500" s="58"/>
      <c r="U8500" s="58"/>
      <c r="V8500" s="60"/>
      <c r="W8500" s="56"/>
      <c r="X8500" s="56"/>
      <c r="Y8500" s="56"/>
      <c r="Z8500" s="46"/>
      <c r="AA8500" s="66"/>
      <c r="AB8500" s="46"/>
      <c r="AC8500" s="46"/>
      <c r="AD8500" s="61"/>
      <c r="AE8500" s="61"/>
      <c r="AF8500" s="46"/>
      <c r="AG8500" s="46"/>
      <c r="AH8500" s="46">
        <f>SUM(AH8499:AH8499)</f>
        <v>0</v>
      </c>
      <c r="AI8500" s="46"/>
      <c r="AJ8500" s="46">
        <f>SUM(AJ8499:AJ8499)</f>
        <v>0</v>
      </c>
      <c r="AK8500" s="46"/>
      <c r="AL8500" s="46">
        <f>SUM(AL8499:AL8499)</f>
        <v>0</v>
      </c>
    </row>
    <row r="8501" spans="1:38" x14ac:dyDescent="0.45">
      <c r="A8501" s="16" t="s">
        <v>12275</v>
      </c>
      <c r="B8501" s="21">
        <v>3770400098255</v>
      </c>
      <c r="C8501" s="16" t="s">
        <v>12276</v>
      </c>
      <c r="D8501" s="16" t="s">
        <v>12277</v>
      </c>
      <c r="E8501" s="56">
        <v>5026</v>
      </c>
      <c r="F8501" s="56">
        <v>2488</v>
      </c>
      <c r="G8501" s="57" t="s">
        <v>12278</v>
      </c>
      <c r="H8501" s="56" t="s">
        <v>42</v>
      </c>
      <c r="I8501" s="56">
        <v>15364</v>
      </c>
      <c r="J8501" s="56">
        <v>0</v>
      </c>
      <c r="K8501" s="56">
        <v>0</v>
      </c>
      <c r="L8501" s="71">
        <v>60</v>
      </c>
      <c r="M8501" s="56" t="s">
        <v>208</v>
      </c>
      <c r="N8501" s="46">
        <f>((J8501*400)+(K8501*100))+L8501</f>
        <v>60</v>
      </c>
      <c r="O8501" s="46">
        <v>660</v>
      </c>
      <c r="P8501" s="46">
        <f>N8501*O8501</f>
        <v>39600</v>
      </c>
      <c r="Q8501" s="56"/>
      <c r="R8501" s="58"/>
      <c r="S8501" s="59"/>
      <c r="T8501" s="58"/>
      <c r="U8501" s="58"/>
      <c r="V8501" s="60"/>
      <c r="W8501" s="56"/>
      <c r="X8501" s="56"/>
      <c r="Y8501" s="56"/>
      <c r="Z8501" s="46"/>
      <c r="AA8501" s="66"/>
      <c r="AB8501" s="46"/>
      <c r="AC8501" s="46"/>
      <c r="AD8501" s="61"/>
      <c r="AE8501" s="61"/>
      <c r="AF8501" s="46"/>
      <c r="AG8501" s="46">
        <f>IF(AND(AF8501="",P8501=""),0,IF((AF8501=""),P8501,IF((P8501=""),AF8501,AF8501+P8501)))</f>
        <v>39600</v>
      </c>
      <c r="AH8501" s="46">
        <f>IF( (AA8501=""),AG8501*1,AG8501*(AA8501/100) )</f>
        <v>39600</v>
      </c>
      <c r="AI8501" s="46">
        <v>0</v>
      </c>
      <c r="AJ8501" s="46">
        <f>IF((AI8501-AH8501) &gt; 1,0,IF((AI8501-AH8501)&lt;0,AH8501-AI8501,AI8501-AH8501))</f>
        <v>39600</v>
      </c>
      <c r="AK8501" s="46">
        <v>0.02</v>
      </c>
      <c r="AL8501" s="46">
        <f>AJ8501*(AK8501/100)</f>
        <v>7.9200000000000008</v>
      </c>
    </row>
    <row r="8502" spans="1:38" x14ac:dyDescent="0.45">
      <c r="A8502" s="16"/>
      <c r="B8502" s="21"/>
      <c r="C8502" s="16"/>
      <c r="D8502" s="16"/>
      <c r="E8502" s="56"/>
      <c r="F8502" s="56"/>
      <c r="G8502" s="57"/>
      <c r="H8502" s="56"/>
      <c r="I8502" s="56"/>
      <c r="J8502" s="56">
        <v>1</v>
      </c>
      <c r="K8502" s="56">
        <v>0</v>
      </c>
      <c r="L8502" s="71">
        <v>27</v>
      </c>
      <c r="M8502" s="56" t="s">
        <v>90</v>
      </c>
      <c r="N8502" s="46">
        <f>((J8502*400)+(K8502*100))+L8502</f>
        <v>427</v>
      </c>
      <c r="O8502" s="46">
        <v>660</v>
      </c>
      <c r="P8502" s="46">
        <f>N8502*O8502</f>
        <v>281820</v>
      </c>
      <c r="Q8502" s="56"/>
      <c r="R8502" s="58"/>
      <c r="S8502" s="59"/>
      <c r="T8502" s="58"/>
      <c r="U8502" s="58"/>
      <c r="V8502" s="60"/>
      <c r="W8502" s="56"/>
      <c r="X8502" s="56"/>
      <c r="Y8502" s="56"/>
      <c r="Z8502" s="46"/>
      <c r="AA8502" s="66"/>
      <c r="AB8502" s="46"/>
      <c r="AC8502" s="46"/>
      <c r="AD8502" s="61"/>
      <c r="AE8502" s="61"/>
      <c r="AF8502" s="46"/>
      <c r="AG8502" s="46">
        <f>IF(AND(AF8502="",P8502=""),0,IF((AF8502=""),P8502,IF((P8502=""),AF8502,AF8502+P8502)))</f>
        <v>281820</v>
      </c>
      <c r="AH8502" s="46">
        <f>IF( (AA8502=""),AG8502*1,AG8502*(AA8502/100) )</f>
        <v>281820</v>
      </c>
      <c r="AI8502" s="46">
        <v>0</v>
      </c>
      <c r="AJ8502" s="46">
        <f>IF((AI8502-AH8502) &gt; 1,0,IF((AI8502-AH8502)&lt;0,AH8502-AI8502,AI8502-AH8502))</f>
        <v>281820</v>
      </c>
      <c r="AK8502" s="46">
        <v>0.01</v>
      </c>
      <c r="AL8502" s="46">
        <f>AJ8502*(AK8502/100)</f>
        <v>28.182000000000002</v>
      </c>
    </row>
    <row r="8503" spans="1:38" x14ac:dyDescent="0.45">
      <c r="A8503" s="16"/>
      <c r="B8503" s="21"/>
      <c r="C8503" s="16"/>
      <c r="D8503" s="16"/>
      <c r="E8503" s="56"/>
      <c r="F8503" s="56"/>
      <c r="G8503" s="57"/>
      <c r="H8503" s="56"/>
      <c r="I8503" s="56"/>
      <c r="J8503" s="56"/>
      <c r="K8503" s="56"/>
      <c r="L8503" s="71"/>
      <c r="M8503" s="56"/>
      <c r="N8503" s="46"/>
      <c r="O8503" s="46"/>
      <c r="P8503" s="46"/>
      <c r="Q8503" s="73">
        <v>1</v>
      </c>
      <c r="R8503" s="58" t="s">
        <v>12275</v>
      </c>
      <c r="S8503" s="59">
        <v>3770400098255</v>
      </c>
      <c r="T8503" s="58" t="s">
        <v>12276</v>
      </c>
      <c r="U8503" s="58" t="s">
        <v>12279</v>
      </c>
      <c r="V8503" s="60"/>
      <c r="W8503" s="56" t="s">
        <v>210</v>
      </c>
      <c r="X8503" s="56" t="s">
        <v>211</v>
      </c>
      <c r="Y8503" s="56" t="s">
        <v>212</v>
      </c>
      <c r="Z8503" s="46">
        <v>240</v>
      </c>
      <c r="AA8503" s="66">
        <v>100</v>
      </c>
      <c r="AB8503" s="46">
        <v>6900</v>
      </c>
      <c r="AC8503" s="46">
        <f>Z8503*AB8503</f>
        <v>1656000</v>
      </c>
      <c r="AD8503" s="61">
        <v>5</v>
      </c>
      <c r="AE8503" s="61">
        <v>5</v>
      </c>
      <c r="AF8503" s="46">
        <f>(AC8503*(100-AE8503))/100</f>
        <v>1573200</v>
      </c>
      <c r="AG8503" s="46">
        <f>IF( (AF8503=""),0,SUM(AF8503:AF8503) )</f>
        <v>1573200</v>
      </c>
      <c r="AH8503" s="46">
        <f>(AG8503/100)*(AA8503)</f>
        <v>1573200</v>
      </c>
      <c r="AI8503" s="46">
        <v>0</v>
      </c>
      <c r="AJ8503" s="46">
        <f>IF((AI8503-AH8503) &gt; 1,0,IF((AI8503-AH8503)&lt;0,AH8503-AI8503,AI8503-AH8503))</f>
        <v>1573200</v>
      </c>
      <c r="AK8503" s="46">
        <v>0.02</v>
      </c>
      <c r="AL8503" s="46">
        <f>AJ8503*(AK8503/100)</f>
        <v>314.64000000000004</v>
      </c>
    </row>
    <row r="8504" spans="1:38" x14ac:dyDescent="0.45">
      <c r="A8504" s="16"/>
      <c r="B8504" s="21"/>
      <c r="C8504" s="16"/>
      <c r="D8504" s="16"/>
      <c r="E8504" s="56"/>
      <c r="F8504" s="56"/>
      <c r="G8504" s="57"/>
      <c r="H8504" s="56"/>
      <c r="I8504" s="56"/>
      <c r="J8504" s="56"/>
      <c r="K8504" s="56"/>
      <c r="L8504" s="71"/>
      <c r="M8504" s="56"/>
      <c r="N8504" s="46"/>
      <c r="O8504" s="46" t="s">
        <v>54</v>
      </c>
      <c r="P8504" s="46">
        <f>SUM(P8501:P8503)</f>
        <v>321420</v>
      </c>
      <c r="Q8504" s="56"/>
      <c r="R8504" s="58"/>
      <c r="S8504" s="59"/>
      <c r="T8504" s="58"/>
      <c r="U8504" s="58"/>
      <c r="V8504" s="60"/>
      <c r="W8504" s="56"/>
      <c r="X8504" s="56"/>
      <c r="Y8504" s="56"/>
      <c r="Z8504" s="46"/>
      <c r="AA8504" s="66"/>
      <c r="AB8504" s="46"/>
      <c r="AC8504" s="46"/>
      <c r="AD8504" s="61"/>
      <c r="AE8504" s="61"/>
      <c r="AF8504" s="46"/>
      <c r="AG8504" s="46"/>
      <c r="AH8504" s="46">
        <f>SUM(AH8501:AH8503)</f>
        <v>1894620</v>
      </c>
      <c r="AI8504" s="46"/>
      <c r="AJ8504" s="46">
        <f>SUM(AJ8501:AJ8503)</f>
        <v>1894620</v>
      </c>
      <c r="AK8504" s="46"/>
      <c r="AL8504" s="46">
        <f>SUM(AL8501:AL8503)</f>
        <v>350.74200000000008</v>
      </c>
    </row>
    <row r="8505" spans="1:38" x14ac:dyDescent="0.45">
      <c r="A8505" s="16" t="s">
        <v>12267</v>
      </c>
      <c r="B8505" s="21">
        <v>3770400112195</v>
      </c>
      <c r="C8505" s="16" t="s">
        <v>12268</v>
      </c>
      <c r="D8505" s="16" t="s">
        <v>12269</v>
      </c>
      <c r="E8505" s="56">
        <v>5027</v>
      </c>
      <c r="F8505" s="56">
        <v>5816</v>
      </c>
      <c r="G8505" s="57"/>
      <c r="H8505" s="56" t="s">
        <v>42</v>
      </c>
      <c r="I8505" s="56">
        <v>15556</v>
      </c>
      <c r="J8505" s="56">
        <v>0</v>
      </c>
      <c r="K8505" s="56">
        <v>0</v>
      </c>
      <c r="L8505" s="71">
        <v>30</v>
      </c>
      <c r="M8505" s="56" t="s">
        <v>208</v>
      </c>
      <c r="N8505" s="46">
        <f>((J8505*400)+(K8505*100))+L8505</f>
        <v>30</v>
      </c>
      <c r="O8505" s="46">
        <v>400</v>
      </c>
      <c r="P8505" s="46">
        <f>N8505*O8505</f>
        <v>12000</v>
      </c>
      <c r="Q8505" s="56"/>
      <c r="R8505" s="58"/>
      <c r="S8505" s="59"/>
      <c r="T8505" s="58"/>
      <c r="U8505" s="58"/>
      <c r="V8505" s="60"/>
      <c r="W8505" s="56"/>
      <c r="X8505" s="56"/>
      <c r="Y8505" s="56"/>
      <c r="Z8505" s="46"/>
      <c r="AA8505" s="66"/>
      <c r="AB8505" s="46"/>
      <c r="AC8505" s="46"/>
      <c r="AD8505" s="61"/>
      <c r="AE8505" s="61"/>
      <c r="AF8505" s="46"/>
      <c r="AG8505" s="46">
        <f>IF(AND(AF8505="",P8505=""),0,IF((AF8505=""),P8505,IF((P8505=""),AF8505,AF8505+P8505)))</f>
        <v>12000</v>
      </c>
      <c r="AH8505" s="46">
        <f>IF( (AA8505=""),AG8505*1,AG8505*(AA8505/100) )</f>
        <v>12000</v>
      </c>
      <c r="AI8505" s="46">
        <v>0</v>
      </c>
      <c r="AJ8505" s="46">
        <f>IF((AI8505-AH8505) &gt; 1,0,IF((AI8505-AH8505)&lt;0,AH8505-AI8505,AI8505-AH8505))</f>
        <v>12000</v>
      </c>
      <c r="AK8505" s="46">
        <v>0.02</v>
      </c>
      <c r="AL8505" s="46">
        <f>AJ8505*(AK8505/100)</f>
        <v>2.4</v>
      </c>
    </row>
    <row r="8506" spans="1:38" x14ac:dyDescent="0.45">
      <c r="A8506" s="16"/>
      <c r="B8506" s="21"/>
      <c r="C8506" s="16"/>
      <c r="D8506" s="16"/>
      <c r="E8506" s="56"/>
      <c r="F8506" s="56"/>
      <c r="G8506" s="57"/>
      <c r="H8506" s="56"/>
      <c r="I8506" s="56"/>
      <c r="J8506" s="56">
        <v>0</v>
      </c>
      <c r="K8506" s="56">
        <v>0</v>
      </c>
      <c r="L8506" s="71">
        <v>10</v>
      </c>
      <c r="M8506" s="56" t="s">
        <v>208</v>
      </c>
      <c r="N8506" s="46">
        <f>((J8506*400)+(K8506*100))+L8506</f>
        <v>10</v>
      </c>
      <c r="O8506" s="46">
        <v>400</v>
      </c>
      <c r="P8506" s="46">
        <f>N8506*O8506</f>
        <v>4000</v>
      </c>
      <c r="Q8506" s="56"/>
      <c r="R8506" s="58"/>
      <c r="S8506" s="59"/>
      <c r="T8506" s="58"/>
      <c r="U8506" s="58"/>
      <c r="V8506" s="60"/>
      <c r="W8506" s="56"/>
      <c r="X8506" s="56"/>
      <c r="Y8506" s="56"/>
      <c r="Z8506" s="46"/>
      <c r="AA8506" s="66"/>
      <c r="AB8506" s="46"/>
      <c r="AC8506" s="46"/>
      <c r="AD8506" s="61"/>
      <c r="AE8506" s="61"/>
      <c r="AF8506" s="46"/>
      <c r="AG8506" s="46">
        <f>IF(AND(AF8506="",P8506=""),0,IF((AF8506=""),P8506,IF((P8506=""),AF8506,AF8506+P8506)))</f>
        <v>4000</v>
      </c>
      <c r="AH8506" s="46">
        <f>IF( (AA8506=""),AG8506*1,AG8506*(AA8506/100) )</f>
        <v>4000</v>
      </c>
      <c r="AI8506" s="46">
        <v>0</v>
      </c>
      <c r="AJ8506" s="46">
        <f>IF((AI8506-AH8506) &gt; 1,0,IF((AI8506-AH8506)&lt;0,AH8506-AI8506,AI8506-AH8506))</f>
        <v>4000</v>
      </c>
      <c r="AK8506" s="46">
        <v>0.02</v>
      </c>
      <c r="AL8506" s="46">
        <f>AJ8506*(AK8506/100)</f>
        <v>0.8</v>
      </c>
    </row>
    <row r="8507" spans="1:38" x14ac:dyDescent="0.45">
      <c r="A8507" s="16"/>
      <c r="B8507" s="21"/>
      <c r="C8507" s="16"/>
      <c r="D8507" s="16"/>
      <c r="E8507" s="56"/>
      <c r="F8507" s="56"/>
      <c r="G8507" s="57"/>
      <c r="H8507" s="56"/>
      <c r="I8507" s="56"/>
      <c r="J8507" s="56"/>
      <c r="K8507" s="56"/>
      <c r="L8507" s="71"/>
      <c r="M8507" s="56"/>
      <c r="N8507" s="46"/>
      <c r="O8507" s="46" t="s">
        <v>54</v>
      </c>
      <c r="P8507" s="46">
        <f>SUM(P8505:P8506)</f>
        <v>16000</v>
      </c>
      <c r="Q8507" s="56"/>
      <c r="R8507" s="58"/>
      <c r="S8507" s="59"/>
      <c r="T8507" s="58"/>
      <c r="U8507" s="58"/>
      <c r="V8507" s="60"/>
      <c r="W8507" s="56"/>
      <c r="X8507" s="56"/>
      <c r="Y8507" s="56"/>
      <c r="Z8507" s="46"/>
      <c r="AA8507" s="66"/>
      <c r="AB8507" s="46"/>
      <c r="AC8507" s="46"/>
      <c r="AD8507" s="61"/>
      <c r="AE8507" s="61"/>
      <c r="AF8507" s="46"/>
      <c r="AG8507" s="46"/>
      <c r="AH8507" s="46">
        <f>SUM(AH8505:AH8506)</f>
        <v>16000</v>
      </c>
      <c r="AI8507" s="46"/>
      <c r="AJ8507" s="46">
        <f>SUM(AJ8505:AJ8506)</f>
        <v>16000</v>
      </c>
      <c r="AK8507" s="46"/>
      <c r="AL8507" s="46">
        <f>SUM(AL8505:AL8506)</f>
        <v>3.2</v>
      </c>
    </row>
    <row r="8508" spans="1:38" x14ac:dyDescent="0.45">
      <c r="A8508" s="16" t="s">
        <v>12275</v>
      </c>
      <c r="B8508" s="21">
        <v>3770400098255</v>
      </c>
      <c r="C8508" s="16" t="s">
        <v>12276</v>
      </c>
      <c r="D8508" s="16" t="s">
        <v>12277</v>
      </c>
      <c r="E8508" s="56">
        <v>5028</v>
      </c>
      <c r="F8508" s="56">
        <v>3206</v>
      </c>
      <c r="G8508" s="57" t="s">
        <v>12280</v>
      </c>
      <c r="H8508" s="56" t="s">
        <v>42</v>
      </c>
      <c r="I8508" s="56">
        <v>16914</v>
      </c>
      <c r="J8508" s="56">
        <v>0</v>
      </c>
      <c r="K8508" s="56">
        <v>2</v>
      </c>
      <c r="L8508" s="71">
        <v>70</v>
      </c>
      <c r="M8508" s="56" t="s">
        <v>90</v>
      </c>
      <c r="N8508" s="46">
        <f>((J8508*400)+(K8508*100))+L8508</f>
        <v>270</v>
      </c>
      <c r="O8508" s="46">
        <v>660</v>
      </c>
      <c r="P8508" s="46">
        <f>N8508*O8508</f>
        <v>178200</v>
      </c>
      <c r="Q8508" s="56"/>
      <c r="R8508" s="58"/>
      <c r="S8508" s="59"/>
      <c r="T8508" s="58"/>
      <c r="U8508" s="58"/>
      <c r="V8508" s="60"/>
      <c r="W8508" s="56"/>
      <c r="X8508" s="56"/>
      <c r="Y8508" s="56"/>
      <c r="Z8508" s="46"/>
      <c r="AA8508" s="66"/>
      <c r="AB8508" s="46"/>
      <c r="AC8508" s="46"/>
      <c r="AD8508" s="61"/>
      <c r="AE8508" s="61"/>
      <c r="AF8508" s="46"/>
      <c r="AG8508" s="46">
        <f>IF(AND(AF8508="",P8508=""),0,IF((AF8508=""),P8508,IF((P8508=""),AF8508,AF8508+P8508)))</f>
        <v>178200</v>
      </c>
      <c r="AH8508" s="46">
        <f>IF( (AA8508=""),AG8508*1,AG8508*(AA8508/100) )</f>
        <v>178200</v>
      </c>
      <c r="AI8508" s="46">
        <v>50000000</v>
      </c>
      <c r="AJ8508" s="46">
        <f>IF((AI8508-AH8508) &gt; 1,0,IF((AI8508-AH8508)&lt;0,AH8508-AI8508,AI8508-AH8508))</f>
        <v>0</v>
      </c>
      <c r="AK8508" s="46">
        <v>0.01</v>
      </c>
      <c r="AL8508" s="46">
        <f>AJ8508*(AK8508/100)</f>
        <v>0</v>
      </c>
    </row>
    <row r="8509" spans="1:38" x14ac:dyDescent="0.45">
      <c r="A8509" s="16"/>
      <c r="B8509" s="21"/>
      <c r="C8509" s="16"/>
      <c r="D8509" s="16"/>
      <c r="E8509" s="56"/>
      <c r="F8509" s="56"/>
      <c r="G8509" s="57"/>
      <c r="H8509" s="56"/>
      <c r="I8509" s="56"/>
      <c r="J8509" s="56"/>
      <c r="K8509" s="56"/>
      <c r="L8509" s="71"/>
      <c r="M8509" s="56"/>
      <c r="N8509" s="46"/>
      <c r="O8509" s="46"/>
      <c r="P8509" s="46"/>
      <c r="Q8509" s="73">
        <v>1</v>
      </c>
      <c r="R8509" s="58" t="s">
        <v>12275</v>
      </c>
      <c r="S8509" s="59">
        <v>3770400098255</v>
      </c>
      <c r="T8509" s="58" t="s">
        <v>12276</v>
      </c>
      <c r="U8509" s="58" t="s">
        <v>12279</v>
      </c>
      <c r="V8509" s="60"/>
      <c r="W8509" s="56" t="s">
        <v>210</v>
      </c>
      <c r="X8509" s="56" t="s">
        <v>211</v>
      </c>
      <c r="Y8509" s="56" t="s">
        <v>212</v>
      </c>
      <c r="Z8509" s="46">
        <v>240</v>
      </c>
      <c r="AA8509" s="66">
        <v>100</v>
      </c>
      <c r="AB8509" s="46">
        <v>6900</v>
      </c>
      <c r="AC8509" s="46">
        <f>Z8509*AB8509</f>
        <v>1656000</v>
      </c>
      <c r="AD8509" s="61">
        <v>5</v>
      </c>
      <c r="AE8509" s="61">
        <v>5</v>
      </c>
      <c r="AF8509" s="46">
        <f>(AC8509*(100-AE8509))/100</f>
        <v>1573200</v>
      </c>
      <c r="AG8509" s="46">
        <f>IF( (AF8509=""),0,SUM(AF8509:AF8509) )</f>
        <v>1573200</v>
      </c>
      <c r="AH8509" s="46">
        <f>(AG8509/100)*(AA8509)</f>
        <v>1573200</v>
      </c>
      <c r="AI8509" s="46">
        <v>0</v>
      </c>
      <c r="AJ8509" s="46">
        <f>IF((AI8509-AH8509) &gt; 1,0,IF((AI8509-AH8509)&lt;0,AH8509-AI8509,AI8509-AH8509))</f>
        <v>1573200</v>
      </c>
      <c r="AK8509" s="46">
        <v>0.02</v>
      </c>
      <c r="AL8509" s="46">
        <f>AJ8509*(AK8509/100)</f>
        <v>314.64000000000004</v>
      </c>
    </row>
    <row r="8510" spans="1:38" x14ac:dyDescent="0.45">
      <c r="A8510" s="16"/>
      <c r="B8510" s="21"/>
      <c r="C8510" s="16"/>
      <c r="D8510" s="16"/>
      <c r="E8510" s="56"/>
      <c r="F8510" s="56"/>
      <c r="G8510" s="57"/>
      <c r="H8510" s="56"/>
      <c r="I8510" s="56"/>
      <c r="J8510" s="56"/>
      <c r="K8510" s="56"/>
      <c r="L8510" s="71"/>
      <c r="M8510" s="56"/>
      <c r="N8510" s="46"/>
      <c r="O8510" s="46" t="s">
        <v>54</v>
      </c>
      <c r="P8510" s="46">
        <f>SUM(P8508:P8509)</f>
        <v>178200</v>
      </c>
      <c r="Q8510" s="56"/>
      <c r="R8510" s="58"/>
      <c r="S8510" s="59"/>
      <c r="T8510" s="58"/>
      <c r="U8510" s="58"/>
      <c r="V8510" s="60"/>
      <c r="W8510" s="56"/>
      <c r="X8510" s="56"/>
      <c r="Y8510" s="56"/>
      <c r="Z8510" s="46"/>
      <c r="AA8510" s="66"/>
      <c r="AB8510" s="46"/>
      <c r="AC8510" s="46"/>
      <c r="AD8510" s="61"/>
      <c r="AE8510" s="61"/>
      <c r="AF8510" s="46"/>
      <c r="AG8510" s="46"/>
      <c r="AH8510" s="46">
        <f>SUM(AH8508:AH8509)</f>
        <v>1751400</v>
      </c>
      <c r="AI8510" s="46"/>
      <c r="AJ8510" s="46">
        <f>SUM(AJ8508:AJ8509)</f>
        <v>1573200</v>
      </c>
      <c r="AK8510" s="46"/>
      <c r="AL8510" s="46">
        <f>SUM(AL8508:AL8509)</f>
        <v>314.64000000000004</v>
      </c>
    </row>
    <row r="8511" spans="1:38" x14ac:dyDescent="0.45">
      <c r="A8511" s="16" t="s">
        <v>12281</v>
      </c>
      <c r="B8511" s="21">
        <v>3770400291434</v>
      </c>
      <c r="C8511" s="16" t="s">
        <v>12282</v>
      </c>
      <c r="D8511" s="16" t="s">
        <v>12283</v>
      </c>
      <c r="E8511" s="56">
        <v>5029</v>
      </c>
      <c r="F8511" s="56">
        <v>8522</v>
      </c>
      <c r="G8511" s="57" t="s">
        <v>12284</v>
      </c>
      <c r="H8511" s="56" t="s">
        <v>42</v>
      </c>
      <c r="I8511" s="56">
        <v>26106</v>
      </c>
      <c r="J8511" s="56"/>
      <c r="K8511" s="56"/>
      <c r="L8511" s="71"/>
      <c r="M8511" s="56"/>
      <c r="N8511" s="46"/>
      <c r="O8511" s="46"/>
      <c r="P8511" s="46"/>
      <c r="Q8511" s="56"/>
      <c r="R8511" s="58"/>
      <c r="S8511" s="59"/>
      <c r="T8511" s="58"/>
      <c r="U8511" s="58"/>
      <c r="V8511" s="60"/>
      <c r="W8511" s="56"/>
      <c r="X8511" s="56"/>
      <c r="Y8511" s="56"/>
      <c r="Z8511" s="46"/>
      <c r="AA8511" s="66"/>
      <c r="AB8511" s="46"/>
      <c r="AC8511" s="46"/>
      <c r="AD8511" s="61"/>
      <c r="AE8511" s="61"/>
      <c r="AF8511" s="46"/>
      <c r="AG8511" s="46"/>
      <c r="AH8511" s="46"/>
      <c r="AI8511" s="46"/>
      <c r="AJ8511" s="46"/>
      <c r="AK8511" s="46"/>
      <c r="AL8511" s="46"/>
    </row>
    <row r="8512" spans="1:38" x14ac:dyDescent="0.45">
      <c r="A8512" s="16"/>
      <c r="B8512" s="21"/>
      <c r="C8512" s="16"/>
      <c r="D8512" s="16"/>
      <c r="E8512" s="56"/>
      <c r="F8512" s="56"/>
      <c r="G8512" s="57"/>
      <c r="H8512" s="56"/>
      <c r="I8512" s="56"/>
      <c r="J8512" s="56"/>
      <c r="K8512" s="56"/>
      <c r="L8512" s="71"/>
      <c r="M8512" s="56"/>
      <c r="N8512" s="46"/>
      <c r="O8512" s="46" t="s">
        <v>54</v>
      </c>
      <c r="P8512" s="46">
        <f>SUM(P8511:P8511)</f>
        <v>0</v>
      </c>
      <c r="Q8512" s="56"/>
      <c r="R8512" s="58"/>
      <c r="S8512" s="59"/>
      <c r="T8512" s="58"/>
      <c r="U8512" s="58"/>
      <c r="V8512" s="60"/>
      <c r="W8512" s="56"/>
      <c r="X8512" s="56"/>
      <c r="Y8512" s="56"/>
      <c r="Z8512" s="46"/>
      <c r="AA8512" s="66"/>
      <c r="AB8512" s="46"/>
      <c r="AC8512" s="46"/>
      <c r="AD8512" s="61"/>
      <c r="AE8512" s="61"/>
      <c r="AF8512" s="46"/>
      <c r="AG8512" s="46"/>
      <c r="AH8512" s="46">
        <f>SUM(AH8511:AH8511)</f>
        <v>0</v>
      </c>
      <c r="AI8512" s="46"/>
      <c r="AJ8512" s="46">
        <f>SUM(AJ8511:AJ8511)</f>
        <v>0</v>
      </c>
      <c r="AK8512" s="46"/>
      <c r="AL8512" s="46">
        <f>SUM(AL8511:AL8511)</f>
        <v>0</v>
      </c>
    </row>
    <row r="8513" spans="1:38" x14ac:dyDescent="0.45">
      <c r="A8513" s="16" t="s">
        <v>12285</v>
      </c>
      <c r="B8513" s="21">
        <v>3770400516398</v>
      </c>
      <c r="C8513" s="16" t="s">
        <v>12286</v>
      </c>
      <c r="D8513" s="16" t="s">
        <v>12287</v>
      </c>
      <c r="E8513" s="56">
        <v>5030</v>
      </c>
      <c r="F8513" s="56">
        <v>5780</v>
      </c>
      <c r="G8513" s="57"/>
      <c r="H8513" s="56" t="s">
        <v>42</v>
      </c>
      <c r="I8513" s="56">
        <v>27078</v>
      </c>
      <c r="J8513" s="56">
        <v>1</v>
      </c>
      <c r="K8513" s="56">
        <v>3</v>
      </c>
      <c r="L8513" s="71">
        <v>34</v>
      </c>
      <c r="M8513" s="56" t="s">
        <v>90</v>
      </c>
      <c r="N8513" s="46">
        <f>((J8513*400)+(K8513*100))+L8513</f>
        <v>734</v>
      </c>
      <c r="O8513" s="46">
        <v>300</v>
      </c>
      <c r="P8513" s="46">
        <f>N8513*O8513</f>
        <v>220200</v>
      </c>
      <c r="Q8513" s="56"/>
      <c r="R8513" s="58"/>
      <c r="S8513" s="59"/>
      <c r="T8513" s="58"/>
      <c r="U8513" s="58"/>
      <c r="V8513" s="60"/>
      <c r="W8513" s="56"/>
      <c r="X8513" s="56"/>
      <c r="Y8513" s="56"/>
      <c r="Z8513" s="46"/>
      <c r="AA8513" s="66"/>
      <c r="AB8513" s="46"/>
      <c r="AC8513" s="46"/>
      <c r="AD8513" s="61"/>
      <c r="AE8513" s="61"/>
      <c r="AF8513" s="46"/>
      <c r="AG8513" s="46">
        <f>IF(AND(AF8513="",P8513=""),0,IF((AF8513=""),P8513,IF((P8513=""),AF8513,AF8513+P8513)))</f>
        <v>220200</v>
      </c>
      <c r="AH8513" s="46">
        <f>IF( (AA8513=""),AG8513*1,AG8513*(AA8513/100) )</f>
        <v>220200</v>
      </c>
      <c r="AI8513" s="46">
        <v>50000000</v>
      </c>
      <c r="AJ8513" s="46">
        <f>IF((AI8513-AH8513) &gt; 1,0,IF((AI8513-AH8513)&lt;0,AH8513-AI8513,AI8513-AH8513))</f>
        <v>0</v>
      </c>
      <c r="AK8513" s="46">
        <v>0.01</v>
      </c>
      <c r="AL8513" s="46">
        <f>AJ8513*(AK8513/100)</f>
        <v>0</v>
      </c>
    </row>
    <row r="8514" spans="1:38" x14ac:dyDescent="0.45">
      <c r="A8514" s="16"/>
      <c r="B8514" s="21"/>
      <c r="C8514" s="16"/>
      <c r="D8514" s="16"/>
      <c r="E8514" s="56"/>
      <c r="F8514" s="56"/>
      <c r="G8514" s="57"/>
      <c r="H8514" s="56"/>
      <c r="I8514" s="56"/>
      <c r="J8514" s="56"/>
      <c r="K8514" s="56"/>
      <c r="L8514" s="71"/>
      <c r="M8514" s="56"/>
      <c r="N8514" s="46"/>
      <c r="O8514" s="46" t="s">
        <v>54</v>
      </c>
      <c r="P8514" s="46">
        <f>SUM(P8513:P8513)</f>
        <v>220200</v>
      </c>
      <c r="Q8514" s="56"/>
      <c r="R8514" s="58"/>
      <c r="S8514" s="59"/>
      <c r="T8514" s="58"/>
      <c r="U8514" s="58"/>
      <c r="V8514" s="60"/>
      <c r="W8514" s="56"/>
      <c r="X8514" s="56"/>
      <c r="Y8514" s="56"/>
      <c r="Z8514" s="46"/>
      <c r="AA8514" s="66"/>
      <c r="AB8514" s="46"/>
      <c r="AC8514" s="46"/>
      <c r="AD8514" s="61"/>
      <c r="AE8514" s="61"/>
      <c r="AF8514" s="46"/>
      <c r="AG8514" s="46"/>
      <c r="AH8514" s="46">
        <f>SUM(AH8513:AH8513)</f>
        <v>220200</v>
      </c>
      <c r="AI8514" s="46"/>
      <c r="AJ8514" s="46">
        <f>SUM(AJ8513:AJ8513)</f>
        <v>0</v>
      </c>
      <c r="AK8514" s="46"/>
      <c r="AL8514" s="46">
        <f>SUM(AL8513:AL8513)</f>
        <v>0</v>
      </c>
    </row>
    <row r="8515" spans="1:38" x14ac:dyDescent="0.45">
      <c r="A8515" s="16" t="s">
        <v>12288</v>
      </c>
      <c r="B8515" s="21">
        <v>3860300252142</v>
      </c>
      <c r="C8515" s="16" t="s">
        <v>12289</v>
      </c>
      <c r="D8515" s="16" t="s">
        <v>12290</v>
      </c>
      <c r="E8515" s="56">
        <v>5031</v>
      </c>
      <c r="F8515" s="56">
        <v>2628</v>
      </c>
      <c r="G8515" s="57" t="s">
        <v>12291</v>
      </c>
      <c r="H8515" s="56" t="s">
        <v>42</v>
      </c>
      <c r="I8515" s="56">
        <v>30092</v>
      </c>
      <c r="J8515" s="56">
        <v>3</v>
      </c>
      <c r="K8515" s="56">
        <v>0</v>
      </c>
      <c r="L8515" s="71">
        <v>62.9</v>
      </c>
      <c r="M8515" s="56" t="s">
        <v>43</v>
      </c>
      <c r="N8515" s="46">
        <f>((J8515*400)+(K8515*100))+L8515</f>
        <v>1262.9000000000001</v>
      </c>
      <c r="O8515" s="46">
        <v>230</v>
      </c>
      <c r="P8515" s="46">
        <f>N8515*O8515</f>
        <v>290467</v>
      </c>
      <c r="Q8515" s="56"/>
      <c r="R8515" s="58"/>
      <c r="S8515" s="59"/>
      <c r="T8515" s="58"/>
      <c r="U8515" s="58"/>
      <c r="V8515" s="60"/>
      <c r="W8515" s="56"/>
      <c r="X8515" s="56"/>
      <c r="Y8515" s="56"/>
      <c r="Z8515" s="46"/>
      <c r="AA8515" s="66"/>
      <c r="AB8515" s="46"/>
      <c r="AC8515" s="46"/>
      <c r="AD8515" s="61"/>
      <c r="AE8515" s="61"/>
      <c r="AF8515" s="46"/>
      <c r="AG8515" s="46">
        <f>IF(AND(AF8515="",P8515=""),0,IF((AF8515=""),P8515,IF((P8515=""),AF8515,AF8515+P8515)))</f>
        <v>290467</v>
      </c>
      <c r="AH8515" s="46">
        <f>IF( (AA8515=""),AG8515*1,AG8515*(AA8515/100) )</f>
        <v>290467</v>
      </c>
      <c r="AI8515" s="46">
        <v>0</v>
      </c>
      <c r="AJ8515" s="46">
        <f>IF((AI8515-AH8515) &gt; 1,0,IF((AI8515-AH8515)&lt;0,AH8515-AI8515,AI8515-AH8515))</f>
        <v>290467</v>
      </c>
      <c r="AK8515" s="46">
        <v>0.3</v>
      </c>
      <c r="AL8515" s="46">
        <f>AJ8515*(AK8515/100)</f>
        <v>871.40100000000007</v>
      </c>
    </row>
    <row r="8516" spans="1:38" x14ac:dyDescent="0.45">
      <c r="A8516" s="16"/>
      <c r="B8516" s="21"/>
      <c r="C8516" s="16"/>
      <c r="D8516" s="16"/>
      <c r="E8516" s="56"/>
      <c r="F8516" s="56"/>
      <c r="G8516" s="57"/>
      <c r="H8516" s="56"/>
      <c r="I8516" s="56"/>
      <c r="J8516" s="56"/>
      <c r="K8516" s="56"/>
      <c r="L8516" s="71"/>
      <c r="M8516" s="56"/>
      <c r="N8516" s="46"/>
      <c r="O8516" s="46" t="s">
        <v>54</v>
      </c>
      <c r="P8516" s="46">
        <f>SUM(P8515:P8515)</f>
        <v>290467</v>
      </c>
      <c r="Q8516" s="56"/>
      <c r="R8516" s="58"/>
      <c r="S8516" s="59"/>
      <c r="T8516" s="58"/>
      <c r="U8516" s="58"/>
      <c r="V8516" s="60"/>
      <c r="W8516" s="56"/>
      <c r="X8516" s="56"/>
      <c r="Y8516" s="56"/>
      <c r="Z8516" s="46"/>
      <c r="AA8516" s="66"/>
      <c r="AB8516" s="46"/>
      <c r="AC8516" s="46"/>
      <c r="AD8516" s="61"/>
      <c r="AE8516" s="61"/>
      <c r="AF8516" s="46"/>
      <c r="AG8516" s="46"/>
      <c r="AH8516" s="46">
        <f>SUM(AH8515:AH8515)</f>
        <v>290467</v>
      </c>
      <c r="AI8516" s="46"/>
      <c r="AJ8516" s="46">
        <f>SUM(AJ8515:AJ8515)</f>
        <v>290467</v>
      </c>
      <c r="AK8516" s="46"/>
      <c r="AL8516" s="46">
        <f>SUM(AL8515:AL8515)</f>
        <v>871.40100000000007</v>
      </c>
    </row>
    <row r="8517" spans="1:38" x14ac:dyDescent="0.45">
      <c r="A8517" s="16" t="s">
        <v>12292</v>
      </c>
      <c r="B8517" s="21"/>
      <c r="C8517" s="16" t="s">
        <v>12293</v>
      </c>
      <c r="D8517" s="16" t="s">
        <v>12294</v>
      </c>
      <c r="E8517" s="56">
        <v>5032</v>
      </c>
      <c r="F8517" s="56">
        <v>10112</v>
      </c>
      <c r="G8517" s="57" t="s">
        <v>12295</v>
      </c>
      <c r="H8517" s="56" t="s">
        <v>42</v>
      </c>
      <c r="I8517" s="56">
        <v>17772</v>
      </c>
      <c r="J8517" s="56"/>
      <c r="K8517" s="56"/>
      <c r="L8517" s="71"/>
      <c r="M8517" s="56"/>
      <c r="N8517" s="46"/>
      <c r="O8517" s="46"/>
      <c r="P8517" s="46"/>
      <c r="Q8517" s="56"/>
      <c r="R8517" s="58"/>
      <c r="S8517" s="59"/>
      <c r="T8517" s="58"/>
      <c r="U8517" s="58"/>
      <c r="V8517" s="60"/>
      <c r="W8517" s="56"/>
      <c r="X8517" s="56"/>
      <c r="Y8517" s="56"/>
      <c r="Z8517" s="46"/>
      <c r="AA8517" s="66"/>
      <c r="AB8517" s="46"/>
      <c r="AC8517" s="46"/>
      <c r="AD8517" s="61"/>
      <c r="AE8517" s="61"/>
      <c r="AF8517" s="46"/>
      <c r="AG8517" s="46"/>
      <c r="AH8517" s="46"/>
      <c r="AI8517" s="46"/>
      <c r="AJ8517" s="46"/>
      <c r="AK8517" s="46"/>
      <c r="AL8517" s="46"/>
    </row>
    <row r="8518" spans="1:38" x14ac:dyDescent="0.45">
      <c r="A8518" s="16"/>
      <c r="B8518" s="21"/>
      <c r="C8518" s="16"/>
      <c r="D8518" s="16"/>
      <c r="E8518" s="56"/>
      <c r="F8518" s="56"/>
      <c r="G8518" s="57"/>
      <c r="H8518" s="56"/>
      <c r="I8518" s="56"/>
      <c r="J8518" s="56"/>
      <c r="K8518" s="56"/>
      <c r="L8518" s="71"/>
      <c r="M8518" s="56"/>
      <c r="N8518" s="46"/>
      <c r="O8518" s="46" t="s">
        <v>54</v>
      </c>
      <c r="P8518" s="46">
        <f>SUM(P8517:P8517)</f>
        <v>0</v>
      </c>
      <c r="Q8518" s="56"/>
      <c r="R8518" s="58"/>
      <c r="S8518" s="59"/>
      <c r="T8518" s="58"/>
      <c r="U8518" s="58"/>
      <c r="V8518" s="60"/>
      <c r="W8518" s="56"/>
      <c r="X8518" s="56"/>
      <c r="Y8518" s="56"/>
      <c r="Z8518" s="46"/>
      <c r="AA8518" s="66"/>
      <c r="AB8518" s="46"/>
      <c r="AC8518" s="46"/>
      <c r="AD8518" s="61"/>
      <c r="AE8518" s="61"/>
      <c r="AF8518" s="46"/>
      <c r="AG8518" s="46"/>
      <c r="AH8518" s="46">
        <f>SUM(AH8517:AH8517)</f>
        <v>0</v>
      </c>
      <c r="AI8518" s="46"/>
      <c r="AJ8518" s="46">
        <f>SUM(AJ8517:AJ8517)</f>
        <v>0</v>
      </c>
      <c r="AK8518" s="46"/>
      <c r="AL8518" s="46">
        <f>SUM(AL8517:AL8517)</f>
        <v>0</v>
      </c>
    </row>
    <row r="8519" spans="1:38" x14ac:dyDescent="0.45">
      <c r="A8519" s="16" t="s">
        <v>12296</v>
      </c>
      <c r="B8519" s="21">
        <v>3750100223298</v>
      </c>
      <c r="C8519" s="16" t="s">
        <v>12297</v>
      </c>
      <c r="D8519" s="16" t="s">
        <v>12298</v>
      </c>
      <c r="E8519" s="56">
        <v>5033</v>
      </c>
      <c r="F8519" s="56">
        <v>228</v>
      </c>
      <c r="G8519" s="57" t="s">
        <v>12299</v>
      </c>
      <c r="H8519" s="56" t="s">
        <v>42</v>
      </c>
      <c r="I8519" s="56">
        <v>16979</v>
      </c>
      <c r="J8519" s="56">
        <v>0</v>
      </c>
      <c r="K8519" s="56">
        <v>2</v>
      </c>
      <c r="L8519" s="71">
        <v>0</v>
      </c>
      <c r="M8519" s="56" t="s">
        <v>43</v>
      </c>
      <c r="N8519" s="46">
        <f>((J8519*400)+(K8519*100))+L8519</f>
        <v>200</v>
      </c>
      <c r="O8519" s="46">
        <v>3000</v>
      </c>
      <c r="P8519" s="46">
        <f>N8519*O8519</f>
        <v>600000</v>
      </c>
      <c r="Q8519" s="56"/>
      <c r="R8519" s="58"/>
      <c r="S8519" s="59"/>
      <c r="T8519" s="58"/>
      <c r="U8519" s="58"/>
      <c r="V8519" s="60"/>
      <c r="W8519" s="56"/>
      <c r="X8519" s="56"/>
      <c r="Y8519" s="56"/>
      <c r="Z8519" s="46"/>
      <c r="AA8519" s="66"/>
      <c r="AB8519" s="46"/>
      <c r="AC8519" s="46"/>
      <c r="AD8519" s="61"/>
      <c r="AE8519" s="61"/>
      <c r="AF8519" s="46"/>
      <c r="AG8519" s="46">
        <f>IF(AND(AF8519="",P8519=""),0,IF((AF8519=""),P8519,IF((P8519=""),AF8519,AF8519+P8519)))</f>
        <v>600000</v>
      </c>
      <c r="AH8519" s="46">
        <f>IF( (AA8519=""),AG8519*1,AG8519*(AA8519/100) )</f>
        <v>600000</v>
      </c>
      <c r="AI8519" s="46">
        <v>0</v>
      </c>
      <c r="AJ8519" s="46">
        <f>IF((AI8519-AH8519) &gt; 1,0,IF((AI8519-AH8519)&lt;0,AH8519-AI8519,AI8519-AH8519))</f>
        <v>600000</v>
      </c>
      <c r="AK8519" s="46">
        <v>0.3</v>
      </c>
      <c r="AL8519" s="46">
        <f>AJ8519*(AK8519/100)</f>
        <v>1800</v>
      </c>
    </row>
    <row r="8520" spans="1:38" x14ac:dyDescent="0.45">
      <c r="A8520" s="16"/>
      <c r="B8520" s="21"/>
      <c r="C8520" s="16"/>
      <c r="D8520" s="16"/>
      <c r="E8520" s="56">
        <v>5034</v>
      </c>
      <c r="F8520" s="56">
        <v>9992</v>
      </c>
      <c r="G8520" s="57" t="s">
        <v>12300</v>
      </c>
      <c r="H8520" s="56" t="s">
        <v>42</v>
      </c>
      <c r="I8520" s="56">
        <v>30885</v>
      </c>
      <c r="J8520" s="56"/>
      <c r="K8520" s="56"/>
      <c r="L8520" s="71"/>
      <c r="M8520" s="56"/>
      <c r="N8520" s="46"/>
      <c r="O8520" s="46"/>
      <c r="P8520" s="46"/>
      <c r="Q8520" s="56"/>
      <c r="R8520" s="58"/>
      <c r="S8520" s="59"/>
      <c r="T8520" s="58"/>
      <c r="U8520" s="58"/>
      <c r="V8520" s="60"/>
      <c r="W8520" s="56"/>
      <c r="X8520" s="56"/>
      <c r="Y8520" s="56"/>
      <c r="Z8520" s="46"/>
      <c r="AA8520" s="66"/>
      <c r="AB8520" s="46"/>
      <c r="AC8520" s="46"/>
      <c r="AD8520" s="61"/>
      <c r="AE8520" s="61"/>
      <c r="AF8520" s="46"/>
      <c r="AG8520" s="46"/>
      <c r="AH8520" s="46"/>
      <c r="AI8520" s="46"/>
      <c r="AJ8520" s="46"/>
      <c r="AK8520" s="46"/>
      <c r="AL8520" s="46"/>
    </row>
    <row r="8521" spans="1:38" x14ac:dyDescent="0.45">
      <c r="A8521" s="16"/>
      <c r="B8521" s="21"/>
      <c r="C8521" s="16"/>
      <c r="D8521" s="16"/>
      <c r="E8521" s="56"/>
      <c r="F8521" s="56"/>
      <c r="G8521" s="57"/>
      <c r="H8521" s="56"/>
      <c r="I8521" s="56"/>
      <c r="J8521" s="56"/>
      <c r="K8521" s="56"/>
      <c r="L8521" s="71"/>
      <c r="M8521" s="56"/>
      <c r="N8521" s="46"/>
      <c r="O8521" s="46" t="s">
        <v>54</v>
      </c>
      <c r="P8521" s="46">
        <f>SUM(P8519:P8520)</f>
        <v>600000</v>
      </c>
      <c r="Q8521" s="56"/>
      <c r="R8521" s="58"/>
      <c r="S8521" s="59"/>
      <c r="T8521" s="58"/>
      <c r="U8521" s="58"/>
      <c r="V8521" s="60"/>
      <c r="W8521" s="56"/>
      <c r="X8521" s="56"/>
      <c r="Y8521" s="56"/>
      <c r="Z8521" s="46"/>
      <c r="AA8521" s="66"/>
      <c r="AB8521" s="46"/>
      <c r="AC8521" s="46"/>
      <c r="AD8521" s="61"/>
      <c r="AE8521" s="61"/>
      <c r="AF8521" s="46"/>
      <c r="AG8521" s="46"/>
      <c r="AH8521" s="46">
        <f>SUM(AH8519:AH8520)</f>
        <v>600000</v>
      </c>
      <c r="AI8521" s="46"/>
      <c r="AJ8521" s="46">
        <f>SUM(AJ8519:AJ8520)</f>
        <v>600000</v>
      </c>
      <c r="AK8521" s="46"/>
      <c r="AL8521" s="46">
        <f>SUM(AL8519:AL8520)</f>
        <v>1800</v>
      </c>
    </row>
    <row r="8522" spans="1:38" x14ac:dyDescent="0.45">
      <c r="A8522" s="16" t="s">
        <v>12301</v>
      </c>
      <c r="B8522" s="21">
        <v>3750100223298</v>
      </c>
      <c r="C8522" s="16" t="s">
        <v>12302</v>
      </c>
      <c r="D8522" s="16" t="s">
        <v>12298</v>
      </c>
      <c r="E8522" s="56">
        <v>5035</v>
      </c>
      <c r="F8522" s="56">
        <v>7650</v>
      </c>
      <c r="G8522" s="57" t="s">
        <v>12303</v>
      </c>
      <c r="H8522" s="56" t="s">
        <v>42</v>
      </c>
      <c r="I8522" s="56">
        <v>31096</v>
      </c>
      <c r="J8522" s="56"/>
      <c r="K8522" s="56"/>
      <c r="L8522" s="71"/>
      <c r="M8522" s="56"/>
      <c r="N8522" s="46"/>
      <c r="O8522" s="46"/>
      <c r="P8522" s="46"/>
      <c r="Q8522" s="56"/>
      <c r="R8522" s="58"/>
      <c r="S8522" s="59"/>
      <c r="T8522" s="58"/>
      <c r="U8522" s="58"/>
      <c r="V8522" s="60"/>
      <c r="W8522" s="56"/>
      <c r="X8522" s="56"/>
      <c r="Y8522" s="56"/>
      <c r="Z8522" s="46"/>
      <c r="AA8522" s="66"/>
      <c r="AB8522" s="46"/>
      <c r="AC8522" s="46"/>
      <c r="AD8522" s="61"/>
      <c r="AE8522" s="61"/>
      <c r="AF8522" s="46"/>
      <c r="AG8522" s="46"/>
      <c r="AH8522" s="46"/>
      <c r="AI8522" s="46"/>
      <c r="AJ8522" s="46"/>
      <c r="AK8522" s="46"/>
      <c r="AL8522" s="46"/>
    </row>
    <row r="8523" spans="1:38" x14ac:dyDescent="0.45">
      <c r="A8523" s="16"/>
      <c r="B8523" s="21"/>
      <c r="C8523" s="16"/>
      <c r="D8523" s="16"/>
      <c r="E8523" s="56"/>
      <c r="F8523" s="56"/>
      <c r="G8523" s="57"/>
      <c r="H8523" s="56"/>
      <c r="I8523" s="56"/>
      <c r="J8523" s="56"/>
      <c r="K8523" s="56"/>
      <c r="L8523" s="71"/>
      <c r="M8523" s="56"/>
      <c r="N8523" s="46"/>
      <c r="O8523" s="46" t="s">
        <v>54</v>
      </c>
      <c r="P8523" s="46">
        <f>SUM(P8522:P8522)</f>
        <v>0</v>
      </c>
      <c r="Q8523" s="56"/>
      <c r="R8523" s="58"/>
      <c r="S8523" s="59"/>
      <c r="T8523" s="58"/>
      <c r="U8523" s="58"/>
      <c r="V8523" s="60"/>
      <c r="W8523" s="56"/>
      <c r="X8523" s="56"/>
      <c r="Y8523" s="56"/>
      <c r="Z8523" s="46"/>
      <c r="AA8523" s="66"/>
      <c r="AB8523" s="46"/>
      <c r="AC8523" s="46"/>
      <c r="AD8523" s="61"/>
      <c r="AE8523" s="61"/>
      <c r="AF8523" s="46"/>
      <c r="AG8523" s="46"/>
      <c r="AH8523" s="46">
        <f>SUM(AH8522:AH8522)</f>
        <v>0</v>
      </c>
      <c r="AI8523" s="46"/>
      <c r="AJ8523" s="46">
        <f>SUM(AJ8522:AJ8522)</f>
        <v>0</v>
      </c>
      <c r="AK8523" s="46"/>
      <c r="AL8523" s="46">
        <f>SUM(AL8522:AL8522)</f>
        <v>0</v>
      </c>
    </row>
    <row r="8524" spans="1:38" x14ac:dyDescent="0.45">
      <c r="A8524" s="16" t="s">
        <v>12304</v>
      </c>
      <c r="B8524" s="21">
        <v>3710100356468</v>
      </c>
      <c r="C8524" s="16" t="s">
        <v>12305</v>
      </c>
      <c r="D8524" s="16" t="s">
        <v>12306</v>
      </c>
      <c r="E8524" s="56">
        <v>5036</v>
      </c>
      <c r="F8524" s="56">
        <v>244</v>
      </c>
      <c r="G8524" s="57" t="s">
        <v>12307</v>
      </c>
      <c r="H8524" s="56" t="s">
        <v>42</v>
      </c>
      <c r="I8524" s="56">
        <v>31508</v>
      </c>
      <c r="J8524" s="56">
        <v>0</v>
      </c>
      <c r="K8524" s="56">
        <v>1</v>
      </c>
      <c r="L8524" s="71">
        <v>93</v>
      </c>
      <c r="M8524" s="56" t="s">
        <v>43</v>
      </c>
      <c r="N8524" s="46">
        <f>((J8524*400)+(K8524*100))+L8524</f>
        <v>193</v>
      </c>
      <c r="O8524" s="46">
        <v>300</v>
      </c>
      <c r="P8524" s="46">
        <f>N8524*O8524</f>
        <v>57900</v>
      </c>
      <c r="Q8524" s="56"/>
      <c r="R8524" s="58"/>
      <c r="S8524" s="59"/>
      <c r="T8524" s="58"/>
      <c r="U8524" s="58"/>
      <c r="V8524" s="60"/>
      <c r="W8524" s="56"/>
      <c r="X8524" s="56"/>
      <c r="Y8524" s="56"/>
      <c r="Z8524" s="46"/>
      <c r="AA8524" s="66"/>
      <c r="AB8524" s="46"/>
      <c r="AC8524" s="46"/>
      <c r="AD8524" s="61"/>
      <c r="AE8524" s="61"/>
      <c r="AF8524" s="46"/>
      <c r="AG8524" s="46">
        <f>IF(AND(AF8524="",P8524=""),0,IF((AF8524=""),P8524,IF((P8524=""),AF8524,AF8524+P8524)))</f>
        <v>57900</v>
      </c>
      <c r="AH8524" s="46">
        <f>IF( (AA8524=""),AG8524*1,AG8524*(AA8524/100) )</f>
        <v>57900</v>
      </c>
      <c r="AI8524" s="46">
        <v>0</v>
      </c>
      <c r="AJ8524" s="46">
        <f>IF((AI8524-AH8524) &gt; 1,0,IF((AI8524-AH8524)&lt;0,AH8524-AI8524,AI8524-AH8524))</f>
        <v>57900</v>
      </c>
      <c r="AK8524" s="46">
        <v>0.3</v>
      </c>
      <c r="AL8524" s="46">
        <f>AJ8524*(AK8524/100)</f>
        <v>173.70000000000002</v>
      </c>
    </row>
    <row r="8525" spans="1:38" x14ac:dyDescent="0.45">
      <c r="A8525" s="16"/>
      <c r="B8525" s="21"/>
      <c r="C8525" s="16"/>
      <c r="D8525" s="16"/>
      <c r="E8525" s="56"/>
      <c r="F8525" s="56"/>
      <c r="G8525" s="57"/>
      <c r="H8525" s="56"/>
      <c r="I8525" s="56"/>
      <c r="J8525" s="56"/>
      <c r="K8525" s="56"/>
      <c r="L8525" s="71"/>
      <c r="M8525" s="56"/>
      <c r="N8525" s="46"/>
      <c r="O8525" s="46" t="s">
        <v>54</v>
      </c>
      <c r="P8525" s="46">
        <f>SUM(P8524:P8524)</f>
        <v>57900</v>
      </c>
      <c r="Q8525" s="56"/>
      <c r="R8525" s="58"/>
      <c r="S8525" s="59"/>
      <c r="T8525" s="58"/>
      <c r="U8525" s="58"/>
      <c r="V8525" s="60"/>
      <c r="W8525" s="56"/>
      <c r="X8525" s="56"/>
      <c r="Y8525" s="56"/>
      <c r="Z8525" s="46"/>
      <c r="AA8525" s="66"/>
      <c r="AB8525" s="46"/>
      <c r="AC8525" s="46"/>
      <c r="AD8525" s="61"/>
      <c r="AE8525" s="61"/>
      <c r="AF8525" s="46"/>
      <c r="AG8525" s="46"/>
      <c r="AH8525" s="46">
        <f>SUM(AH8524:AH8524)</f>
        <v>57900</v>
      </c>
      <c r="AI8525" s="46"/>
      <c r="AJ8525" s="46">
        <f>SUM(AJ8524:AJ8524)</f>
        <v>57900</v>
      </c>
      <c r="AK8525" s="46"/>
      <c r="AL8525" s="46">
        <f>SUM(AL8524:AL8524)</f>
        <v>173.70000000000002</v>
      </c>
    </row>
    <row r="8526" spans="1:38" x14ac:dyDescent="0.45">
      <c r="A8526" s="16" t="s">
        <v>12308</v>
      </c>
      <c r="B8526" s="21">
        <v>1770400111529</v>
      </c>
      <c r="C8526" s="16" t="s">
        <v>12309</v>
      </c>
      <c r="D8526" s="16" t="s">
        <v>12310</v>
      </c>
      <c r="E8526" s="56">
        <v>5037</v>
      </c>
      <c r="F8526" s="56">
        <v>10105</v>
      </c>
      <c r="G8526" s="57" t="s">
        <v>12311</v>
      </c>
      <c r="H8526" s="56" t="s">
        <v>42</v>
      </c>
      <c r="I8526" s="56">
        <v>9043</v>
      </c>
      <c r="J8526" s="56"/>
      <c r="K8526" s="56"/>
      <c r="L8526" s="71"/>
      <c r="M8526" s="56"/>
      <c r="N8526" s="46"/>
      <c r="O8526" s="46"/>
      <c r="P8526" s="46"/>
      <c r="Q8526" s="56"/>
      <c r="R8526" s="58"/>
      <c r="S8526" s="59"/>
      <c r="T8526" s="58"/>
      <c r="U8526" s="58"/>
      <c r="V8526" s="60"/>
      <c r="W8526" s="56"/>
      <c r="X8526" s="56"/>
      <c r="Y8526" s="56"/>
      <c r="Z8526" s="46"/>
      <c r="AA8526" s="66"/>
      <c r="AB8526" s="46"/>
      <c r="AC8526" s="46"/>
      <c r="AD8526" s="61"/>
      <c r="AE8526" s="61"/>
      <c r="AF8526" s="46"/>
      <c r="AG8526" s="46"/>
      <c r="AH8526" s="46"/>
      <c r="AI8526" s="46"/>
      <c r="AJ8526" s="46"/>
      <c r="AK8526" s="46"/>
      <c r="AL8526" s="46"/>
    </row>
    <row r="8527" spans="1:38" x14ac:dyDescent="0.45">
      <c r="A8527" s="16"/>
      <c r="B8527" s="21"/>
      <c r="C8527" s="16"/>
      <c r="D8527" s="16"/>
      <c r="E8527" s="56"/>
      <c r="F8527" s="56"/>
      <c r="G8527" s="57"/>
      <c r="H8527" s="56"/>
      <c r="I8527" s="56"/>
      <c r="J8527" s="56"/>
      <c r="K8527" s="56"/>
      <c r="L8527" s="71"/>
      <c r="M8527" s="56"/>
      <c r="N8527" s="46"/>
      <c r="O8527" s="46" t="s">
        <v>54</v>
      </c>
      <c r="P8527" s="46">
        <f>SUM(P8526:P8526)</f>
        <v>0</v>
      </c>
      <c r="Q8527" s="56"/>
      <c r="R8527" s="58"/>
      <c r="S8527" s="59"/>
      <c r="T8527" s="58"/>
      <c r="U8527" s="58"/>
      <c r="V8527" s="60"/>
      <c r="W8527" s="56"/>
      <c r="X8527" s="56"/>
      <c r="Y8527" s="56"/>
      <c r="Z8527" s="46"/>
      <c r="AA8527" s="66"/>
      <c r="AB8527" s="46"/>
      <c r="AC8527" s="46"/>
      <c r="AD8527" s="61"/>
      <c r="AE8527" s="61"/>
      <c r="AF8527" s="46"/>
      <c r="AG8527" s="46"/>
      <c r="AH8527" s="46">
        <f>SUM(AH8526:AH8526)</f>
        <v>0</v>
      </c>
      <c r="AI8527" s="46"/>
      <c r="AJ8527" s="46">
        <f>SUM(AJ8526:AJ8526)</f>
        <v>0</v>
      </c>
      <c r="AK8527" s="46"/>
      <c r="AL8527" s="46">
        <f>SUM(AL8526:AL8526)</f>
        <v>0</v>
      </c>
    </row>
    <row r="8528" spans="1:38" x14ac:dyDescent="0.45">
      <c r="A8528" s="16" t="s">
        <v>12312</v>
      </c>
      <c r="B8528" s="21">
        <v>3760300053612</v>
      </c>
      <c r="C8528" s="16" t="s">
        <v>12313</v>
      </c>
      <c r="D8528" s="16" t="s">
        <v>10852</v>
      </c>
      <c r="E8528" s="56">
        <v>5038</v>
      </c>
      <c r="F8528" s="56">
        <v>901</v>
      </c>
      <c r="G8528" s="57" t="s">
        <v>12314</v>
      </c>
      <c r="H8528" s="56" t="s">
        <v>42</v>
      </c>
      <c r="I8528" s="56">
        <v>26428</v>
      </c>
      <c r="J8528" s="56">
        <v>0</v>
      </c>
      <c r="K8528" s="56">
        <v>0</v>
      </c>
      <c r="L8528" s="71">
        <v>87</v>
      </c>
      <c r="M8528" s="56" t="s">
        <v>43</v>
      </c>
      <c r="N8528" s="46">
        <f>((J8528*400)+(K8528*100))+L8528</f>
        <v>87</v>
      </c>
      <c r="O8528" s="46">
        <v>380</v>
      </c>
      <c r="P8528" s="46">
        <f>N8528*O8528</f>
        <v>33060</v>
      </c>
      <c r="Q8528" s="56"/>
      <c r="R8528" s="58"/>
      <c r="S8528" s="59"/>
      <c r="T8528" s="58"/>
      <c r="U8528" s="58"/>
      <c r="V8528" s="60"/>
      <c r="W8528" s="56"/>
      <c r="X8528" s="56"/>
      <c r="Y8528" s="56"/>
      <c r="Z8528" s="46"/>
      <c r="AA8528" s="66"/>
      <c r="AB8528" s="46"/>
      <c r="AC8528" s="46"/>
      <c r="AD8528" s="61"/>
      <c r="AE8528" s="61"/>
      <c r="AF8528" s="46"/>
      <c r="AG8528" s="46">
        <f>IF(AND(AF8528="",P8528=""),0,IF((AF8528=""),P8528,IF((P8528=""),AF8528,AF8528+P8528)))</f>
        <v>33060</v>
      </c>
      <c r="AH8528" s="46">
        <f>IF( (AA8528=""),AG8528*1,AG8528*(AA8528/100) )</f>
        <v>33060</v>
      </c>
      <c r="AI8528" s="46">
        <v>0</v>
      </c>
      <c r="AJ8528" s="46">
        <f>IF((AI8528-AH8528) &gt; 1,0,IF((AI8528-AH8528)&lt;0,AH8528-AI8528,AI8528-AH8528))</f>
        <v>33060</v>
      </c>
      <c r="AK8528" s="46">
        <v>0.3</v>
      </c>
      <c r="AL8528" s="46">
        <f>AJ8528*(AK8528/100)</f>
        <v>99.18</v>
      </c>
    </row>
    <row r="8529" spans="1:38" x14ac:dyDescent="0.45">
      <c r="A8529" s="16"/>
      <c r="B8529" s="21"/>
      <c r="C8529" s="16"/>
      <c r="D8529" s="16"/>
      <c r="E8529" s="56"/>
      <c r="F8529" s="56"/>
      <c r="G8529" s="57"/>
      <c r="H8529" s="56"/>
      <c r="I8529" s="56"/>
      <c r="J8529" s="56"/>
      <c r="K8529" s="56"/>
      <c r="L8529" s="71"/>
      <c r="M8529" s="56"/>
      <c r="N8529" s="46"/>
      <c r="O8529" s="46" t="s">
        <v>54</v>
      </c>
      <c r="P8529" s="46">
        <f>SUM(P8528:P8528)</f>
        <v>33060</v>
      </c>
      <c r="Q8529" s="56"/>
      <c r="R8529" s="58"/>
      <c r="S8529" s="59"/>
      <c r="T8529" s="58"/>
      <c r="U8529" s="58"/>
      <c r="V8529" s="60"/>
      <c r="W8529" s="56"/>
      <c r="X8529" s="56"/>
      <c r="Y8529" s="56"/>
      <c r="Z8529" s="46"/>
      <c r="AA8529" s="66"/>
      <c r="AB8529" s="46"/>
      <c r="AC8529" s="46"/>
      <c r="AD8529" s="61"/>
      <c r="AE8529" s="61"/>
      <c r="AF8529" s="46"/>
      <c r="AG8529" s="46"/>
      <c r="AH8529" s="46">
        <f>SUM(AH8528:AH8528)</f>
        <v>33060</v>
      </c>
      <c r="AI8529" s="46"/>
      <c r="AJ8529" s="46">
        <f>SUM(AJ8528:AJ8528)</f>
        <v>33060</v>
      </c>
      <c r="AK8529" s="46"/>
      <c r="AL8529" s="46">
        <f>SUM(AL8528:AL8528)</f>
        <v>99.18</v>
      </c>
    </row>
    <row r="8530" spans="1:38" x14ac:dyDescent="0.45">
      <c r="A8530" s="16" t="s">
        <v>12315</v>
      </c>
      <c r="B8530" s="21">
        <v>3451400166501</v>
      </c>
      <c r="C8530" s="16" t="s">
        <v>12316</v>
      </c>
      <c r="D8530" s="16" t="s">
        <v>12317</v>
      </c>
      <c r="E8530" s="56">
        <v>5039</v>
      </c>
      <c r="F8530" s="56">
        <v>6679</v>
      </c>
      <c r="G8530" s="57" t="s">
        <v>12318</v>
      </c>
      <c r="H8530" s="56" t="s">
        <v>42</v>
      </c>
      <c r="I8530" s="56">
        <v>21239</v>
      </c>
      <c r="J8530" s="56"/>
      <c r="K8530" s="56"/>
      <c r="L8530" s="71"/>
      <c r="M8530" s="56"/>
      <c r="N8530" s="46"/>
      <c r="O8530" s="46"/>
      <c r="P8530" s="46"/>
      <c r="Q8530" s="56"/>
      <c r="R8530" s="58"/>
      <c r="S8530" s="59"/>
      <c r="T8530" s="58"/>
      <c r="U8530" s="58"/>
      <c r="V8530" s="60"/>
      <c r="W8530" s="56"/>
      <c r="X8530" s="56"/>
      <c r="Y8530" s="56"/>
      <c r="Z8530" s="46"/>
      <c r="AA8530" s="66"/>
      <c r="AB8530" s="46"/>
      <c r="AC8530" s="46"/>
      <c r="AD8530" s="61"/>
      <c r="AE8530" s="61"/>
      <c r="AF8530" s="46"/>
      <c r="AG8530" s="46"/>
      <c r="AH8530" s="46"/>
      <c r="AI8530" s="46"/>
      <c r="AJ8530" s="46"/>
      <c r="AK8530" s="46"/>
      <c r="AL8530" s="46"/>
    </row>
    <row r="8531" spans="1:38" x14ac:dyDescent="0.45">
      <c r="A8531" s="16"/>
      <c r="B8531" s="21"/>
      <c r="C8531" s="16"/>
      <c r="D8531" s="16"/>
      <c r="E8531" s="56"/>
      <c r="F8531" s="56"/>
      <c r="G8531" s="57"/>
      <c r="H8531" s="56"/>
      <c r="I8531" s="56"/>
      <c r="J8531" s="56"/>
      <c r="K8531" s="56"/>
      <c r="L8531" s="71"/>
      <c r="M8531" s="56"/>
      <c r="N8531" s="46"/>
      <c r="O8531" s="46" t="s">
        <v>54</v>
      </c>
      <c r="P8531" s="46">
        <f>SUM(P8530:P8530)</f>
        <v>0</v>
      </c>
      <c r="Q8531" s="56"/>
      <c r="R8531" s="58"/>
      <c r="S8531" s="59"/>
      <c r="T8531" s="58"/>
      <c r="U8531" s="58"/>
      <c r="V8531" s="60"/>
      <c r="W8531" s="56"/>
      <c r="X8531" s="56"/>
      <c r="Y8531" s="56"/>
      <c r="Z8531" s="46"/>
      <c r="AA8531" s="66"/>
      <c r="AB8531" s="46"/>
      <c r="AC8531" s="46"/>
      <c r="AD8531" s="61"/>
      <c r="AE8531" s="61"/>
      <c r="AF8531" s="46"/>
      <c r="AG8531" s="46"/>
      <c r="AH8531" s="46">
        <f>SUM(AH8530:AH8530)</f>
        <v>0</v>
      </c>
      <c r="AI8531" s="46"/>
      <c r="AJ8531" s="46">
        <f>SUM(AJ8530:AJ8530)</f>
        <v>0</v>
      </c>
      <c r="AK8531" s="46"/>
      <c r="AL8531" s="46">
        <f>SUM(AL8530:AL8530)</f>
        <v>0</v>
      </c>
    </row>
    <row r="8532" spans="1:38" x14ac:dyDescent="0.45">
      <c r="A8532" s="16" t="s">
        <v>12319</v>
      </c>
      <c r="B8532" s="21">
        <v>3101402290580</v>
      </c>
      <c r="C8532" s="16" t="s">
        <v>12320</v>
      </c>
      <c r="D8532" s="16" t="s">
        <v>12321</v>
      </c>
      <c r="E8532" s="56">
        <v>5040</v>
      </c>
      <c r="F8532" s="56">
        <v>1255</v>
      </c>
      <c r="G8532" s="57" t="s">
        <v>12322</v>
      </c>
      <c r="H8532" s="56" t="s">
        <v>42</v>
      </c>
      <c r="I8532" s="56">
        <v>2678</v>
      </c>
      <c r="J8532" s="56">
        <v>3</v>
      </c>
      <c r="K8532" s="56">
        <v>0</v>
      </c>
      <c r="L8532" s="71">
        <v>47</v>
      </c>
      <c r="M8532" s="56" t="s">
        <v>43</v>
      </c>
      <c r="N8532" s="46">
        <f>((J8532*400)+(K8532*100))+L8532</f>
        <v>1247</v>
      </c>
      <c r="O8532" s="46">
        <v>3750</v>
      </c>
      <c r="P8532" s="46">
        <f>N8532*O8532</f>
        <v>4676250</v>
      </c>
      <c r="Q8532" s="56"/>
      <c r="R8532" s="58"/>
      <c r="S8532" s="59"/>
      <c r="T8532" s="58"/>
      <c r="U8532" s="58"/>
      <c r="V8532" s="60"/>
      <c r="W8532" s="56"/>
      <c r="X8532" s="56"/>
      <c r="Y8532" s="56"/>
      <c r="Z8532" s="46"/>
      <c r="AA8532" s="66"/>
      <c r="AB8532" s="46"/>
      <c r="AC8532" s="46"/>
      <c r="AD8532" s="61"/>
      <c r="AE8532" s="61"/>
      <c r="AF8532" s="46"/>
      <c r="AG8532" s="46">
        <f>IF(AND(AF8532="",P8532=""),0,IF((AF8532=""),P8532,IF((P8532=""),AF8532,AF8532+P8532)))</f>
        <v>4676250</v>
      </c>
      <c r="AH8532" s="46">
        <f>IF( (AA8532=""),AG8532*1,AG8532*(AA8532/100) )</f>
        <v>4676250</v>
      </c>
      <c r="AI8532" s="46">
        <v>0</v>
      </c>
      <c r="AJ8532" s="46">
        <f>IF((AI8532-AH8532) &gt; 1,0,IF((AI8532-AH8532)&lt;0,AH8532-AI8532,AI8532-AH8532))</f>
        <v>4676250</v>
      </c>
      <c r="AK8532" s="46">
        <v>0.3</v>
      </c>
      <c r="AL8532" s="46">
        <f>AJ8532*(AK8532/100)</f>
        <v>14028.75</v>
      </c>
    </row>
    <row r="8533" spans="1:38" x14ac:dyDescent="0.45">
      <c r="A8533" s="16"/>
      <c r="B8533" s="21"/>
      <c r="C8533" s="16"/>
      <c r="D8533" s="16"/>
      <c r="E8533" s="56"/>
      <c r="F8533" s="56"/>
      <c r="G8533" s="57"/>
      <c r="H8533" s="56"/>
      <c r="I8533" s="56"/>
      <c r="J8533" s="56"/>
      <c r="K8533" s="56"/>
      <c r="L8533" s="71"/>
      <c r="M8533" s="56"/>
      <c r="N8533" s="46"/>
      <c r="O8533" s="46" t="s">
        <v>54</v>
      </c>
      <c r="P8533" s="46">
        <f>SUM(P8532:P8532)</f>
        <v>4676250</v>
      </c>
      <c r="Q8533" s="56"/>
      <c r="R8533" s="58"/>
      <c r="S8533" s="59"/>
      <c r="T8533" s="58"/>
      <c r="U8533" s="58"/>
      <c r="V8533" s="60"/>
      <c r="W8533" s="56"/>
      <c r="X8533" s="56"/>
      <c r="Y8533" s="56"/>
      <c r="Z8533" s="46"/>
      <c r="AA8533" s="66"/>
      <c r="AB8533" s="46"/>
      <c r="AC8533" s="46"/>
      <c r="AD8533" s="61"/>
      <c r="AE8533" s="61"/>
      <c r="AF8533" s="46"/>
      <c r="AG8533" s="46"/>
      <c r="AH8533" s="46">
        <f>SUM(AH8532:AH8532)</f>
        <v>4676250</v>
      </c>
      <c r="AI8533" s="46"/>
      <c r="AJ8533" s="46">
        <f>SUM(AJ8532:AJ8532)</f>
        <v>4676250</v>
      </c>
      <c r="AK8533" s="46"/>
      <c r="AL8533" s="46">
        <f>SUM(AL8532:AL8532)</f>
        <v>14028.75</v>
      </c>
    </row>
    <row r="8534" spans="1:38" x14ac:dyDescent="0.45">
      <c r="A8534" s="16" t="s">
        <v>12323</v>
      </c>
      <c r="B8534" s="21">
        <v>3770400296495</v>
      </c>
      <c r="C8534" s="16" t="s">
        <v>12324</v>
      </c>
      <c r="D8534" s="16" t="s">
        <v>12325</v>
      </c>
      <c r="E8534" s="56">
        <v>5041</v>
      </c>
      <c r="F8534" s="56">
        <v>2715</v>
      </c>
      <c r="G8534" s="57" t="s">
        <v>12326</v>
      </c>
      <c r="H8534" s="56" t="s">
        <v>42</v>
      </c>
      <c r="I8534" s="56">
        <v>27679</v>
      </c>
      <c r="J8534" s="56">
        <v>0</v>
      </c>
      <c r="K8534" s="56">
        <v>1</v>
      </c>
      <c r="L8534" s="71">
        <v>26</v>
      </c>
      <c r="M8534" s="56" t="s">
        <v>43</v>
      </c>
      <c r="N8534" s="46">
        <f>((J8534*400)+(K8534*100))+L8534</f>
        <v>126</v>
      </c>
      <c r="O8534" s="46">
        <v>3000</v>
      </c>
      <c r="P8534" s="46">
        <f>N8534*O8534</f>
        <v>378000</v>
      </c>
      <c r="Q8534" s="56"/>
      <c r="R8534" s="58"/>
      <c r="S8534" s="59"/>
      <c r="T8534" s="58"/>
      <c r="U8534" s="58"/>
      <c r="V8534" s="60"/>
      <c r="W8534" s="56"/>
      <c r="X8534" s="56"/>
      <c r="Y8534" s="56"/>
      <c r="Z8534" s="46"/>
      <c r="AA8534" s="66"/>
      <c r="AB8534" s="46"/>
      <c r="AC8534" s="46"/>
      <c r="AD8534" s="61"/>
      <c r="AE8534" s="61"/>
      <c r="AF8534" s="46"/>
      <c r="AG8534" s="46">
        <f>IF(AND(AF8534="",P8534=""),0,IF((AF8534=""),P8534,IF((P8534=""),AF8534,AF8534+P8534)))</f>
        <v>378000</v>
      </c>
      <c r="AH8534" s="46">
        <f>IF( (AA8534=""),AG8534*1,AG8534*(AA8534/100) )</f>
        <v>378000</v>
      </c>
      <c r="AI8534" s="46">
        <v>0</v>
      </c>
      <c r="AJ8534" s="46">
        <f>IF((AI8534-AH8534) &gt; 1,0,IF((AI8534-AH8534)&lt;0,AH8534-AI8534,AI8534-AH8534))</f>
        <v>378000</v>
      </c>
      <c r="AK8534" s="46">
        <v>0.3</v>
      </c>
      <c r="AL8534" s="46">
        <f>AJ8534*(AK8534/100)</f>
        <v>1134</v>
      </c>
    </row>
    <row r="8535" spans="1:38" x14ac:dyDescent="0.45">
      <c r="A8535" s="16"/>
      <c r="B8535" s="21"/>
      <c r="C8535" s="16"/>
      <c r="D8535" s="16"/>
      <c r="E8535" s="56">
        <v>5042</v>
      </c>
      <c r="F8535" s="56">
        <v>607</v>
      </c>
      <c r="G8535" s="57" t="s">
        <v>12327</v>
      </c>
      <c r="H8535" s="56" t="s">
        <v>42</v>
      </c>
      <c r="I8535" s="56">
        <v>27821</v>
      </c>
      <c r="J8535" s="56">
        <v>1</v>
      </c>
      <c r="K8535" s="56">
        <v>0</v>
      </c>
      <c r="L8535" s="71">
        <v>0</v>
      </c>
      <c r="M8535" s="56" t="s">
        <v>43</v>
      </c>
      <c r="N8535" s="46">
        <f>((J8535*400)+(K8535*100))+L8535</f>
        <v>400</v>
      </c>
      <c r="O8535" s="46">
        <v>3000</v>
      </c>
      <c r="P8535" s="46">
        <f>N8535*O8535</f>
        <v>1200000</v>
      </c>
      <c r="Q8535" s="56"/>
      <c r="R8535" s="58"/>
      <c r="S8535" s="59"/>
      <c r="T8535" s="58"/>
      <c r="U8535" s="58"/>
      <c r="V8535" s="60"/>
      <c r="W8535" s="56"/>
      <c r="X8535" s="56"/>
      <c r="Y8535" s="56"/>
      <c r="Z8535" s="46"/>
      <c r="AA8535" s="66"/>
      <c r="AB8535" s="46"/>
      <c r="AC8535" s="46"/>
      <c r="AD8535" s="61"/>
      <c r="AE8535" s="61"/>
      <c r="AF8535" s="46"/>
      <c r="AG8535" s="46">
        <f>IF(AND(AF8535="",P8535=""),0,IF((AF8535=""),P8535,IF((P8535=""),AF8535,AF8535+P8535)))</f>
        <v>1200000</v>
      </c>
      <c r="AH8535" s="46">
        <f>IF( (AA8535=""),AG8535*1,AG8535*(AA8535/100) )</f>
        <v>1200000</v>
      </c>
      <c r="AI8535" s="46">
        <v>0</v>
      </c>
      <c r="AJ8535" s="46">
        <f>IF((AI8535-AH8535) &gt; 1,0,IF((AI8535-AH8535)&lt;0,AH8535-AI8535,AI8535-AH8535))</f>
        <v>1200000</v>
      </c>
      <c r="AK8535" s="46">
        <v>0.3</v>
      </c>
      <c r="AL8535" s="46">
        <f>AJ8535*(AK8535/100)</f>
        <v>3600</v>
      </c>
    </row>
    <row r="8536" spans="1:38" x14ac:dyDescent="0.45">
      <c r="A8536" s="16"/>
      <c r="B8536" s="21"/>
      <c r="C8536" s="16"/>
      <c r="D8536" s="16"/>
      <c r="E8536" s="56">
        <v>5043</v>
      </c>
      <c r="F8536" s="56">
        <v>609</v>
      </c>
      <c r="G8536" s="57" t="s">
        <v>12328</v>
      </c>
      <c r="H8536" s="56" t="s">
        <v>42</v>
      </c>
      <c r="I8536" s="56">
        <v>27823</v>
      </c>
      <c r="J8536" s="56">
        <v>1</v>
      </c>
      <c r="K8536" s="56">
        <v>1</v>
      </c>
      <c r="L8536" s="71">
        <v>45.6</v>
      </c>
      <c r="M8536" s="56" t="s">
        <v>43</v>
      </c>
      <c r="N8536" s="46">
        <f>((J8536*400)+(K8536*100))+L8536</f>
        <v>545.6</v>
      </c>
      <c r="O8536" s="46">
        <v>500</v>
      </c>
      <c r="P8536" s="46">
        <f>N8536*O8536</f>
        <v>272800</v>
      </c>
      <c r="Q8536" s="56"/>
      <c r="R8536" s="58"/>
      <c r="S8536" s="59"/>
      <c r="T8536" s="58"/>
      <c r="U8536" s="58"/>
      <c r="V8536" s="60"/>
      <c r="W8536" s="56"/>
      <c r="X8536" s="56"/>
      <c r="Y8536" s="56"/>
      <c r="Z8536" s="46"/>
      <c r="AA8536" s="66"/>
      <c r="AB8536" s="46"/>
      <c r="AC8536" s="46"/>
      <c r="AD8536" s="61"/>
      <c r="AE8536" s="61"/>
      <c r="AF8536" s="46"/>
      <c r="AG8536" s="46">
        <f>IF(AND(AF8536="",P8536=""),0,IF((AF8536=""),P8536,IF((P8536=""),AF8536,AF8536+P8536)))</f>
        <v>272800</v>
      </c>
      <c r="AH8536" s="46">
        <f>IF( (AA8536=""),AG8536*1,AG8536*(AA8536/100) )</f>
        <v>272800</v>
      </c>
      <c r="AI8536" s="46">
        <v>0</v>
      </c>
      <c r="AJ8536" s="46">
        <f>IF((AI8536-AH8536) &gt; 1,0,IF((AI8536-AH8536)&lt;0,AH8536-AI8536,AI8536-AH8536))</f>
        <v>272800</v>
      </c>
      <c r="AK8536" s="46">
        <v>0.3</v>
      </c>
      <c r="AL8536" s="46">
        <f>AJ8536*(AK8536/100)</f>
        <v>818.4</v>
      </c>
    </row>
    <row r="8537" spans="1:38" x14ac:dyDescent="0.45">
      <c r="A8537" s="16"/>
      <c r="B8537" s="21"/>
      <c r="C8537" s="16"/>
      <c r="D8537" s="16"/>
      <c r="E8537" s="56">
        <v>5044</v>
      </c>
      <c r="F8537" s="56">
        <v>9433</v>
      </c>
      <c r="G8537" s="57" t="s">
        <v>12329</v>
      </c>
      <c r="H8537" s="56" t="s">
        <v>42</v>
      </c>
      <c r="I8537" s="56">
        <v>27824</v>
      </c>
      <c r="J8537" s="56"/>
      <c r="K8537" s="56"/>
      <c r="L8537" s="71"/>
      <c r="M8537" s="56"/>
      <c r="N8537" s="46"/>
      <c r="O8537" s="46"/>
      <c r="P8537" s="46"/>
      <c r="Q8537" s="56"/>
      <c r="R8537" s="58"/>
      <c r="S8537" s="59"/>
      <c r="T8537" s="58"/>
      <c r="U8537" s="58"/>
      <c r="V8537" s="60"/>
      <c r="W8537" s="56"/>
      <c r="X8537" s="56"/>
      <c r="Y8537" s="56"/>
      <c r="Z8537" s="46"/>
      <c r="AA8537" s="66"/>
      <c r="AB8537" s="46"/>
      <c r="AC8537" s="46"/>
      <c r="AD8537" s="61"/>
      <c r="AE8537" s="61"/>
      <c r="AF8537" s="46"/>
      <c r="AG8537" s="46"/>
      <c r="AH8537" s="46"/>
      <c r="AI8537" s="46"/>
      <c r="AJ8537" s="46"/>
      <c r="AK8537" s="46"/>
      <c r="AL8537" s="46"/>
    </row>
    <row r="8538" spans="1:38" x14ac:dyDescent="0.45">
      <c r="A8538" s="16"/>
      <c r="B8538" s="21"/>
      <c r="C8538" s="16"/>
      <c r="D8538" s="16"/>
      <c r="E8538" s="56">
        <v>5045</v>
      </c>
      <c r="F8538" s="56">
        <v>7953</v>
      </c>
      <c r="G8538" s="57" t="s">
        <v>12330</v>
      </c>
      <c r="H8538" s="56" t="s">
        <v>42</v>
      </c>
      <c r="I8538" s="56">
        <v>27825</v>
      </c>
      <c r="J8538" s="56"/>
      <c r="K8538" s="56"/>
      <c r="L8538" s="71"/>
      <c r="M8538" s="56"/>
      <c r="N8538" s="46"/>
      <c r="O8538" s="46"/>
      <c r="P8538" s="46"/>
      <c r="Q8538" s="56"/>
      <c r="R8538" s="58"/>
      <c r="S8538" s="59"/>
      <c r="T8538" s="58"/>
      <c r="U8538" s="58"/>
      <c r="V8538" s="60"/>
      <c r="W8538" s="56"/>
      <c r="X8538" s="56"/>
      <c r="Y8538" s="56"/>
      <c r="Z8538" s="46"/>
      <c r="AA8538" s="66"/>
      <c r="AB8538" s="46"/>
      <c r="AC8538" s="46"/>
      <c r="AD8538" s="61"/>
      <c r="AE8538" s="61"/>
      <c r="AF8538" s="46"/>
      <c r="AG8538" s="46"/>
      <c r="AH8538" s="46"/>
      <c r="AI8538" s="46"/>
      <c r="AJ8538" s="46"/>
      <c r="AK8538" s="46"/>
      <c r="AL8538" s="46"/>
    </row>
    <row r="8539" spans="1:38" x14ac:dyDescent="0.45">
      <c r="A8539" s="16"/>
      <c r="B8539" s="21"/>
      <c r="C8539" s="16"/>
      <c r="D8539" s="16"/>
      <c r="E8539" s="56"/>
      <c r="F8539" s="56"/>
      <c r="G8539" s="57"/>
      <c r="H8539" s="56"/>
      <c r="I8539" s="56"/>
      <c r="J8539" s="56"/>
      <c r="K8539" s="56"/>
      <c r="L8539" s="71"/>
      <c r="M8539" s="56"/>
      <c r="N8539" s="46"/>
      <c r="O8539" s="46" t="s">
        <v>54</v>
      </c>
      <c r="P8539" s="46">
        <f>SUM(P8534:P8538)</f>
        <v>1850800</v>
      </c>
      <c r="Q8539" s="56"/>
      <c r="R8539" s="58"/>
      <c r="S8539" s="59"/>
      <c r="T8539" s="58"/>
      <c r="U8539" s="58"/>
      <c r="V8539" s="60"/>
      <c r="W8539" s="56"/>
      <c r="X8539" s="56"/>
      <c r="Y8539" s="56"/>
      <c r="Z8539" s="46"/>
      <c r="AA8539" s="66"/>
      <c r="AB8539" s="46"/>
      <c r="AC8539" s="46"/>
      <c r="AD8539" s="61"/>
      <c r="AE8539" s="61"/>
      <c r="AF8539" s="46"/>
      <c r="AG8539" s="46"/>
      <c r="AH8539" s="46">
        <f>SUM(AH8534:AH8538)</f>
        <v>1850800</v>
      </c>
      <c r="AI8539" s="46"/>
      <c r="AJ8539" s="46">
        <f>SUM(AJ8534:AJ8538)</f>
        <v>1850800</v>
      </c>
      <c r="AK8539" s="46"/>
      <c r="AL8539" s="46">
        <f>SUM(AL8534:AL8538)</f>
        <v>5552.4</v>
      </c>
    </row>
    <row r="8540" spans="1:38" x14ac:dyDescent="0.45">
      <c r="A8540" s="16" t="s">
        <v>12331</v>
      </c>
      <c r="B8540" s="21">
        <v>3102401067233</v>
      </c>
      <c r="C8540" s="16" t="s">
        <v>12332</v>
      </c>
      <c r="D8540" s="16" t="s">
        <v>3739</v>
      </c>
      <c r="E8540" s="56">
        <v>5046</v>
      </c>
      <c r="F8540" s="56">
        <v>7888</v>
      </c>
      <c r="G8540" s="57" t="s">
        <v>12333</v>
      </c>
      <c r="H8540" s="56" t="s">
        <v>42</v>
      </c>
      <c r="I8540" s="56">
        <v>21673</v>
      </c>
      <c r="J8540" s="56"/>
      <c r="K8540" s="56"/>
      <c r="L8540" s="71"/>
      <c r="M8540" s="56"/>
      <c r="N8540" s="46"/>
      <c r="O8540" s="46"/>
      <c r="P8540" s="46"/>
      <c r="Q8540" s="56"/>
      <c r="R8540" s="58"/>
      <c r="S8540" s="59"/>
      <c r="T8540" s="58"/>
      <c r="U8540" s="58"/>
      <c r="V8540" s="60"/>
      <c r="W8540" s="56"/>
      <c r="X8540" s="56"/>
      <c r="Y8540" s="56"/>
      <c r="Z8540" s="46"/>
      <c r="AA8540" s="66"/>
      <c r="AB8540" s="46"/>
      <c r="AC8540" s="46"/>
      <c r="AD8540" s="61"/>
      <c r="AE8540" s="61"/>
      <c r="AF8540" s="46"/>
      <c r="AG8540" s="46"/>
      <c r="AH8540" s="46"/>
      <c r="AI8540" s="46"/>
      <c r="AJ8540" s="46"/>
      <c r="AK8540" s="46"/>
      <c r="AL8540" s="46"/>
    </row>
    <row r="8541" spans="1:38" x14ac:dyDescent="0.45">
      <c r="A8541" s="16"/>
      <c r="B8541" s="21"/>
      <c r="C8541" s="16"/>
      <c r="D8541" s="16"/>
      <c r="E8541" s="56">
        <v>5047</v>
      </c>
      <c r="F8541" s="56">
        <v>8199</v>
      </c>
      <c r="G8541" s="57" t="s">
        <v>12334</v>
      </c>
      <c r="H8541" s="56" t="s">
        <v>42</v>
      </c>
      <c r="I8541" s="56">
        <v>21674</v>
      </c>
      <c r="J8541" s="56"/>
      <c r="K8541" s="56"/>
      <c r="L8541" s="71"/>
      <c r="M8541" s="56"/>
      <c r="N8541" s="46"/>
      <c r="O8541" s="46"/>
      <c r="P8541" s="46"/>
      <c r="Q8541" s="56"/>
      <c r="R8541" s="58"/>
      <c r="S8541" s="59"/>
      <c r="T8541" s="58"/>
      <c r="U8541" s="58"/>
      <c r="V8541" s="60"/>
      <c r="W8541" s="56"/>
      <c r="X8541" s="56"/>
      <c r="Y8541" s="56"/>
      <c r="Z8541" s="46"/>
      <c r="AA8541" s="66"/>
      <c r="AB8541" s="46"/>
      <c r="AC8541" s="46"/>
      <c r="AD8541" s="61"/>
      <c r="AE8541" s="61"/>
      <c r="AF8541" s="46"/>
      <c r="AG8541" s="46"/>
      <c r="AH8541" s="46"/>
      <c r="AI8541" s="46"/>
      <c r="AJ8541" s="46"/>
      <c r="AK8541" s="46"/>
      <c r="AL8541" s="46"/>
    </row>
    <row r="8542" spans="1:38" x14ac:dyDescent="0.45">
      <c r="A8542" s="16"/>
      <c r="B8542" s="21"/>
      <c r="C8542" s="16"/>
      <c r="D8542" s="16"/>
      <c r="E8542" s="56">
        <v>5048</v>
      </c>
      <c r="F8542" s="56">
        <v>7134</v>
      </c>
      <c r="G8542" s="57" t="s">
        <v>12335</v>
      </c>
      <c r="H8542" s="56" t="s">
        <v>42</v>
      </c>
      <c r="I8542" s="56">
        <v>21675</v>
      </c>
      <c r="J8542" s="56"/>
      <c r="K8542" s="56"/>
      <c r="L8542" s="71"/>
      <c r="M8542" s="56"/>
      <c r="N8542" s="46"/>
      <c r="O8542" s="46"/>
      <c r="P8542" s="46"/>
      <c r="Q8542" s="56"/>
      <c r="R8542" s="58"/>
      <c r="S8542" s="59"/>
      <c r="T8542" s="58"/>
      <c r="U8542" s="58"/>
      <c r="V8542" s="60"/>
      <c r="W8542" s="56"/>
      <c r="X8542" s="56"/>
      <c r="Y8542" s="56"/>
      <c r="Z8542" s="46"/>
      <c r="AA8542" s="66"/>
      <c r="AB8542" s="46"/>
      <c r="AC8542" s="46"/>
      <c r="AD8542" s="61"/>
      <c r="AE8542" s="61"/>
      <c r="AF8542" s="46"/>
      <c r="AG8542" s="46"/>
      <c r="AH8542" s="46"/>
      <c r="AI8542" s="46"/>
      <c r="AJ8542" s="46"/>
      <c r="AK8542" s="46"/>
      <c r="AL8542" s="46"/>
    </row>
    <row r="8543" spans="1:38" x14ac:dyDescent="0.45">
      <c r="A8543" s="16"/>
      <c r="B8543" s="21"/>
      <c r="C8543" s="16"/>
      <c r="D8543" s="16"/>
      <c r="E8543" s="56"/>
      <c r="F8543" s="56"/>
      <c r="G8543" s="57"/>
      <c r="H8543" s="56"/>
      <c r="I8543" s="56"/>
      <c r="J8543" s="56"/>
      <c r="K8543" s="56"/>
      <c r="L8543" s="71"/>
      <c r="M8543" s="56"/>
      <c r="N8543" s="46"/>
      <c r="O8543" s="46" t="s">
        <v>54</v>
      </c>
      <c r="P8543" s="46">
        <f>SUM(P8540:P8542)</f>
        <v>0</v>
      </c>
      <c r="Q8543" s="56"/>
      <c r="R8543" s="58"/>
      <c r="S8543" s="59"/>
      <c r="T8543" s="58"/>
      <c r="U8543" s="58"/>
      <c r="V8543" s="60"/>
      <c r="W8543" s="56"/>
      <c r="X8543" s="56"/>
      <c r="Y8543" s="56"/>
      <c r="Z8543" s="46"/>
      <c r="AA8543" s="66"/>
      <c r="AB8543" s="46"/>
      <c r="AC8543" s="46"/>
      <c r="AD8543" s="61"/>
      <c r="AE8543" s="61"/>
      <c r="AF8543" s="46"/>
      <c r="AG8543" s="46"/>
      <c r="AH8543" s="46">
        <f>SUM(AH8540:AH8542)</f>
        <v>0</v>
      </c>
      <c r="AI8543" s="46"/>
      <c r="AJ8543" s="46">
        <f>SUM(AJ8540:AJ8542)</f>
        <v>0</v>
      </c>
      <c r="AK8543" s="46"/>
      <c r="AL8543" s="46">
        <f>SUM(AL8540:AL8542)</f>
        <v>0</v>
      </c>
    </row>
    <row r="8544" spans="1:38" x14ac:dyDescent="0.45">
      <c r="A8544" s="16" t="s">
        <v>12336</v>
      </c>
      <c r="B8544" s="21">
        <v>1770400100888</v>
      </c>
      <c r="C8544" s="16" t="s">
        <v>12337</v>
      </c>
      <c r="D8544" s="16" t="s">
        <v>12338</v>
      </c>
      <c r="E8544" s="56">
        <v>5049</v>
      </c>
      <c r="F8544" s="56">
        <v>9447</v>
      </c>
      <c r="G8544" s="57" t="s">
        <v>12339</v>
      </c>
      <c r="H8544" s="56" t="s">
        <v>42</v>
      </c>
      <c r="I8544" s="56">
        <v>12273</v>
      </c>
      <c r="J8544" s="56"/>
      <c r="K8544" s="56"/>
      <c r="L8544" s="71"/>
      <c r="M8544" s="56"/>
      <c r="N8544" s="46"/>
      <c r="O8544" s="46"/>
      <c r="P8544" s="46"/>
      <c r="Q8544" s="56"/>
      <c r="R8544" s="58"/>
      <c r="S8544" s="59"/>
      <c r="T8544" s="58"/>
      <c r="U8544" s="58"/>
      <c r="V8544" s="60"/>
      <c r="W8544" s="56"/>
      <c r="X8544" s="56"/>
      <c r="Y8544" s="56"/>
      <c r="Z8544" s="46"/>
      <c r="AA8544" s="66"/>
      <c r="AB8544" s="46"/>
      <c r="AC8544" s="46"/>
      <c r="AD8544" s="61"/>
      <c r="AE8544" s="61"/>
      <c r="AF8544" s="46"/>
      <c r="AG8544" s="46"/>
      <c r="AH8544" s="46"/>
      <c r="AI8544" s="46"/>
      <c r="AJ8544" s="46"/>
      <c r="AK8544" s="46"/>
      <c r="AL8544" s="46"/>
    </row>
    <row r="8545" spans="1:38" x14ac:dyDescent="0.45">
      <c r="A8545" s="16"/>
      <c r="B8545" s="21"/>
      <c r="C8545" s="16"/>
      <c r="D8545" s="16"/>
      <c r="E8545" s="56">
        <v>5050</v>
      </c>
      <c r="F8545" s="56">
        <v>3706</v>
      </c>
      <c r="G8545" s="57" t="s">
        <v>12340</v>
      </c>
      <c r="H8545" s="56" t="s">
        <v>42</v>
      </c>
      <c r="I8545" s="56">
        <v>16580</v>
      </c>
      <c r="J8545" s="56">
        <v>2</v>
      </c>
      <c r="K8545" s="56">
        <v>0</v>
      </c>
      <c r="L8545" s="71">
        <v>69</v>
      </c>
      <c r="M8545" s="56" t="s">
        <v>43</v>
      </c>
      <c r="N8545" s="46">
        <f>((J8545*400)+(K8545*100))+L8545</f>
        <v>869</v>
      </c>
      <c r="O8545" s="46">
        <v>440</v>
      </c>
      <c r="P8545" s="46">
        <f>N8545*O8545</f>
        <v>382360</v>
      </c>
      <c r="Q8545" s="56"/>
      <c r="R8545" s="58"/>
      <c r="S8545" s="59"/>
      <c r="T8545" s="58"/>
      <c r="U8545" s="58"/>
      <c r="V8545" s="60"/>
      <c r="W8545" s="56"/>
      <c r="X8545" s="56"/>
      <c r="Y8545" s="56"/>
      <c r="Z8545" s="46"/>
      <c r="AA8545" s="66"/>
      <c r="AB8545" s="46"/>
      <c r="AC8545" s="46"/>
      <c r="AD8545" s="61"/>
      <c r="AE8545" s="61"/>
      <c r="AF8545" s="46"/>
      <c r="AG8545" s="46">
        <f>IF(AND(AF8545="",P8545=""),0,IF((AF8545=""),P8545,IF((P8545=""),AF8545,AF8545+P8545)))</f>
        <v>382360</v>
      </c>
      <c r="AH8545" s="46">
        <f>IF( (AA8545=""),AG8545*1,AG8545*(AA8545/100) )</f>
        <v>382360</v>
      </c>
      <c r="AI8545" s="46">
        <v>0</v>
      </c>
      <c r="AJ8545" s="46">
        <f>IF((AI8545-AH8545) &gt; 1,0,IF((AI8545-AH8545)&lt;0,AH8545-AI8545,AI8545-AH8545))</f>
        <v>382360</v>
      </c>
      <c r="AK8545" s="46">
        <v>0.3</v>
      </c>
      <c r="AL8545" s="46">
        <f>AJ8545*(AK8545/100)</f>
        <v>1147.08</v>
      </c>
    </row>
    <row r="8546" spans="1:38" x14ac:dyDescent="0.45">
      <c r="A8546" s="16"/>
      <c r="B8546" s="21"/>
      <c r="C8546" s="16"/>
      <c r="D8546" s="16"/>
      <c r="E8546" s="56">
        <v>5051</v>
      </c>
      <c r="F8546" s="56">
        <v>9781</v>
      </c>
      <c r="G8546" s="57" t="s">
        <v>12341</v>
      </c>
      <c r="H8546" s="56" t="s">
        <v>42</v>
      </c>
      <c r="I8546" s="56">
        <v>21203</v>
      </c>
      <c r="J8546" s="56"/>
      <c r="K8546" s="56"/>
      <c r="L8546" s="71"/>
      <c r="M8546" s="56"/>
      <c r="N8546" s="46"/>
      <c r="O8546" s="46"/>
      <c r="P8546" s="46"/>
      <c r="Q8546" s="56"/>
      <c r="R8546" s="58"/>
      <c r="S8546" s="59"/>
      <c r="T8546" s="58"/>
      <c r="U8546" s="58"/>
      <c r="V8546" s="60"/>
      <c r="W8546" s="56"/>
      <c r="X8546" s="56"/>
      <c r="Y8546" s="56"/>
      <c r="Z8546" s="46"/>
      <c r="AA8546" s="66"/>
      <c r="AB8546" s="46"/>
      <c r="AC8546" s="46"/>
      <c r="AD8546" s="61"/>
      <c r="AE8546" s="61"/>
      <c r="AF8546" s="46"/>
      <c r="AG8546" s="46"/>
      <c r="AH8546" s="46"/>
      <c r="AI8546" s="46"/>
      <c r="AJ8546" s="46"/>
      <c r="AK8546" s="46"/>
      <c r="AL8546" s="46"/>
    </row>
    <row r="8547" spans="1:38" x14ac:dyDescent="0.45">
      <c r="A8547" s="16"/>
      <c r="B8547" s="21"/>
      <c r="C8547" s="16"/>
      <c r="D8547" s="16"/>
      <c r="E8547" s="56">
        <v>5052</v>
      </c>
      <c r="F8547" s="56">
        <v>7957</v>
      </c>
      <c r="G8547" s="57" t="s">
        <v>12342</v>
      </c>
      <c r="H8547" s="56" t="s">
        <v>42</v>
      </c>
      <c r="I8547" s="56">
        <v>31432</v>
      </c>
      <c r="J8547" s="56"/>
      <c r="K8547" s="56"/>
      <c r="L8547" s="71"/>
      <c r="M8547" s="56"/>
      <c r="N8547" s="46"/>
      <c r="O8547" s="46"/>
      <c r="P8547" s="46"/>
      <c r="Q8547" s="56"/>
      <c r="R8547" s="58"/>
      <c r="S8547" s="59"/>
      <c r="T8547" s="58"/>
      <c r="U8547" s="58"/>
      <c r="V8547" s="60"/>
      <c r="W8547" s="56"/>
      <c r="X8547" s="56"/>
      <c r="Y8547" s="56"/>
      <c r="Z8547" s="46"/>
      <c r="AA8547" s="66"/>
      <c r="AB8547" s="46"/>
      <c r="AC8547" s="46"/>
      <c r="AD8547" s="61"/>
      <c r="AE8547" s="61"/>
      <c r="AF8547" s="46"/>
      <c r="AG8547" s="46"/>
      <c r="AH8547" s="46"/>
      <c r="AI8547" s="46"/>
      <c r="AJ8547" s="46"/>
      <c r="AK8547" s="46"/>
      <c r="AL8547" s="46"/>
    </row>
    <row r="8548" spans="1:38" x14ac:dyDescent="0.45">
      <c r="A8548" s="16"/>
      <c r="B8548" s="21"/>
      <c r="C8548" s="16"/>
      <c r="D8548" s="16"/>
      <c r="E8548" s="56">
        <v>5053</v>
      </c>
      <c r="F8548" s="56">
        <v>9175</v>
      </c>
      <c r="G8548" s="57" t="s">
        <v>12343</v>
      </c>
      <c r="H8548" s="56" t="s">
        <v>42</v>
      </c>
      <c r="I8548" s="56">
        <v>31433</v>
      </c>
      <c r="J8548" s="56"/>
      <c r="K8548" s="56"/>
      <c r="L8548" s="71"/>
      <c r="M8548" s="56"/>
      <c r="N8548" s="46"/>
      <c r="O8548" s="46"/>
      <c r="P8548" s="46"/>
      <c r="Q8548" s="56"/>
      <c r="R8548" s="58"/>
      <c r="S8548" s="59"/>
      <c r="T8548" s="58"/>
      <c r="U8548" s="58"/>
      <c r="V8548" s="60"/>
      <c r="W8548" s="56"/>
      <c r="X8548" s="56"/>
      <c r="Y8548" s="56"/>
      <c r="Z8548" s="46"/>
      <c r="AA8548" s="66"/>
      <c r="AB8548" s="46"/>
      <c r="AC8548" s="46"/>
      <c r="AD8548" s="61"/>
      <c r="AE8548" s="61"/>
      <c r="AF8548" s="46"/>
      <c r="AG8548" s="46"/>
      <c r="AH8548" s="46"/>
      <c r="AI8548" s="46"/>
      <c r="AJ8548" s="46"/>
      <c r="AK8548" s="46"/>
      <c r="AL8548" s="46"/>
    </row>
    <row r="8549" spans="1:38" x14ac:dyDescent="0.45">
      <c r="A8549" s="16"/>
      <c r="B8549" s="21"/>
      <c r="C8549" s="16"/>
      <c r="D8549" s="16"/>
      <c r="E8549" s="56"/>
      <c r="F8549" s="56"/>
      <c r="G8549" s="57"/>
      <c r="H8549" s="56"/>
      <c r="I8549" s="56"/>
      <c r="J8549" s="56"/>
      <c r="K8549" s="56"/>
      <c r="L8549" s="71"/>
      <c r="M8549" s="56"/>
      <c r="N8549" s="46"/>
      <c r="O8549" s="46" t="s">
        <v>54</v>
      </c>
      <c r="P8549" s="46">
        <f>SUM(P8544:P8548)</f>
        <v>382360</v>
      </c>
      <c r="Q8549" s="56"/>
      <c r="R8549" s="58"/>
      <c r="S8549" s="59"/>
      <c r="T8549" s="58"/>
      <c r="U8549" s="58"/>
      <c r="V8549" s="60"/>
      <c r="W8549" s="56"/>
      <c r="X8549" s="56"/>
      <c r="Y8549" s="56"/>
      <c r="Z8549" s="46"/>
      <c r="AA8549" s="66"/>
      <c r="AB8549" s="46"/>
      <c r="AC8549" s="46"/>
      <c r="AD8549" s="61"/>
      <c r="AE8549" s="61"/>
      <c r="AF8549" s="46"/>
      <c r="AG8549" s="46"/>
      <c r="AH8549" s="46">
        <f>SUM(AH8544:AH8548)</f>
        <v>382360</v>
      </c>
      <c r="AI8549" s="46"/>
      <c r="AJ8549" s="46">
        <f>SUM(AJ8544:AJ8548)</f>
        <v>382360</v>
      </c>
      <c r="AK8549" s="46"/>
      <c r="AL8549" s="46">
        <f>SUM(AL8544:AL8548)</f>
        <v>1147.08</v>
      </c>
    </row>
    <row r="8550" spans="1:38" x14ac:dyDescent="0.45">
      <c r="A8550" s="16" t="s">
        <v>12344</v>
      </c>
      <c r="B8550" s="21">
        <v>3770400023332</v>
      </c>
      <c r="C8550" s="16" t="s">
        <v>12345</v>
      </c>
      <c r="D8550" s="16" t="s">
        <v>12346</v>
      </c>
      <c r="E8550" s="56">
        <v>5054</v>
      </c>
      <c r="F8550" s="56">
        <v>8679</v>
      </c>
      <c r="G8550" s="57" t="s">
        <v>12347</v>
      </c>
      <c r="H8550" s="56" t="s">
        <v>42</v>
      </c>
      <c r="I8550" s="56">
        <v>29992</v>
      </c>
      <c r="J8550" s="56"/>
      <c r="K8550" s="56"/>
      <c r="L8550" s="71"/>
      <c r="M8550" s="56"/>
      <c r="N8550" s="46"/>
      <c r="O8550" s="46"/>
      <c r="P8550" s="46"/>
      <c r="Q8550" s="56"/>
      <c r="R8550" s="58"/>
      <c r="S8550" s="59"/>
      <c r="T8550" s="58"/>
      <c r="U8550" s="58"/>
      <c r="V8550" s="60"/>
      <c r="W8550" s="56"/>
      <c r="X8550" s="56"/>
      <c r="Y8550" s="56"/>
      <c r="Z8550" s="46"/>
      <c r="AA8550" s="66"/>
      <c r="AB8550" s="46"/>
      <c r="AC8550" s="46"/>
      <c r="AD8550" s="61"/>
      <c r="AE8550" s="61"/>
      <c r="AF8550" s="46"/>
      <c r="AG8550" s="46"/>
      <c r="AH8550" s="46"/>
      <c r="AI8550" s="46"/>
      <c r="AJ8550" s="46"/>
      <c r="AK8550" s="46"/>
      <c r="AL8550" s="46"/>
    </row>
    <row r="8551" spans="1:38" x14ac:dyDescent="0.45">
      <c r="A8551" s="16"/>
      <c r="B8551" s="21"/>
      <c r="C8551" s="16"/>
      <c r="D8551" s="16"/>
      <c r="E8551" s="56">
        <v>5055</v>
      </c>
      <c r="F8551" s="56">
        <v>3436</v>
      </c>
      <c r="G8551" s="57" t="s">
        <v>12348</v>
      </c>
      <c r="H8551" s="56" t="s">
        <v>42</v>
      </c>
      <c r="I8551" s="56">
        <v>31241</v>
      </c>
      <c r="J8551" s="56">
        <v>0</v>
      </c>
      <c r="K8551" s="56">
        <v>0</v>
      </c>
      <c r="L8551" s="71">
        <v>52</v>
      </c>
      <c r="M8551" s="56" t="s">
        <v>43</v>
      </c>
      <c r="N8551" s="46">
        <f>((J8551*400)+(K8551*100))+L8551</f>
        <v>52</v>
      </c>
      <c r="O8551" s="46">
        <v>500</v>
      </c>
      <c r="P8551" s="46">
        <f>N8551*O8551</f>
        <v>26000</v>
      </c>
      <c r="Q8551" s="56"/>
      <c r="R8551" s="58"/>
      <c r="S8551" s="59"/>
      <c r="T8551" s="58"/>
      <c r="U8551" s="58"/>
      <c r="V8551" s="60"/>
      <c r="W8551" s="56"/>
      <c r="X8551" s="56"/>
      <c r="Y8551" s="56"/>
      <c r="Z8551" s="46"/>
      <c r="AA8551" s="66"/>
      <c r="AB8551" s="46"/>
      <c r="AC8551" s="46"/>
      <c r="AD8551" s="61"/>
      <c r="AE8551" s="61"/>
      <c r="AF8551" s="46"/>
      <c r="AG8551" s="46">
        <f>IF(AND(AF8551="",P8551=""),0,IF((AF8551=""),P8551,IF((P8551=""),AF8551,AF8551+P8551)))</f>
        <v>26000</v>
      </c>
      <c r="AH8551" s="46">
        <f>IF( (AA8551=""),AG8551*1,AG8551*(AA8551/100) )</f>
        <v>26000</v>
      </c>
      <c r="AI8551" s="46">
        <v>0</v>
      </c>
      <c r="AJ8551" s="46">
        <f>IF((AI8551-AH8551) &gt; 1,0,IF((AI8551-AH8551)&lt;0,AH8551-AI8551,AI8551-AH8551))</f>
        <v>26000</v>
      </c>
      <c r="AK8551" s="46">
        <v>0.3</v>
      </c>
      <c r="AL8551" s="46">
        <f>AJ8551*(AK8551/100)</f>
        <v>78</v>
      </c>
    </row>
    <row r="8552" spans="1:38" x14ac:dyDescent="0.45">
      <c r="A8552" s="16"/>
      <c r="B8552" s="21"/>
      <c r="C8552" s="16"/>
      <c r="D8552" s="16"/>
      <c r="E8552" s="56">
        <v>5056</v>
      </c>
      <c r="F8552" s="56">
        <v>3437</v>
      </c>
      <c r="G8552" s="57" t="s">
        <v>12349</v>
      </c>
      <c r="H8552" s="56" t="s">
        <v>42</v>
      </c>
      <c r="I8552" s="56">
        <v>31242</v>
      </c>
      <c r="J8552" s="56">
        <v>0</v>
      </c>
      <c r="K8552" s="56">
        <v>0</v>
      </c>
      <c r="L8552" s="71">
        <v>52</v>
      </c>
      <c r="M8552" s="56" t="s">
        <v>43</v>
      </c>
      <c r="N8552" s="46">
        <f>((J8552*400)+(K8552*100))+L8552</f>
        <v>52</v>
      </c>
      <c r="O8552" s="46">
        <v>500</v>
      </c>
      <c r="P8552" s="46">
        <f>N8552*O8552</f>
        <v>26000</v>
      </c>
      <c r="Q8552" s="56"/>
      <c r="R8552" s="58"/>
      <c r="S8552" s="59"/>
      <c r="T8552" s="58"/>
      <c r="U8552" s="58"/>
      <c r="V8552" s="60"/>
      <c r="W8552" s="56"/>
      <c r="X8552" s="56"/>
      <c r="Y8552" s="56"/>
      <c r="Z8552" s="46"/>
      <c r="AA8552" s="66"/>
      <c r="AB8552" s="46"/>
      <c r="AC8552" s="46"/>
      <c r="AD8552" s="61"/>
      <c r="AE8552" s="61"/>
      <c r="AF8552" s="46"/>
      <c r="AG8552" s="46">
        <f>IF(AND(AF8552="",P8552=""),0,IF((AF8552=""),P8552,IF((P8552=""),AF8552,AF8552+P8552)))</f>
        <v>26000</v>
      </c>
      <c r="AH8552" s="46">
        <f>IF( (AA8552=""),AG8552*1,AG8552*(AA8552/100) )</f>
        <v>26000</v>
      </c>
      <c r="AI8552" s="46">
        <v>0</v>
      </c>
      <c r="AJ8552" s="46">
        <f>IF((AI8552-AH8552) &gt; 1,0,IF((AI8552-AH8552)&lt;0,AH8552-AI8552,AI8552-AH8552))</f>
        <v>26000</v>
      </c>
      <c r="AK8552" s="46">
        <v>0.3</v>
      </c>
      <c r="AL8552" s="46">
        <f>AJ8552*(AK8552/100)</f>
        <v>78</v>
      </c>
    </row>
    <row r="8553" spans="1:38" x14ac:dyDescent="0.45">
      <c r="A8553" s="16"/>
      <c r="B8553" s="21"/>
      <c r="C8553" s="16"/>
      <c r="D8553" s="16"/>
      <c r="E8553" s="56"/>
      <c r="F8553" s="56"/>
      <c r="G8553" s="57"/>
      <c r="H8553" s="56"/>
      <c r="I8553" s="56"/>
      <c r="J8553" s="56"/>
      <c r="K8553" s="56"/>
      <c r="L8553" s="71"/>
      <c r="M8553" s="56"/>
      <c r="N8553" s="46"/>
      <c r="O8553" s="46" t="s">
        <v>54</v>
      </c>
      <c r="P8553" s="46">
        <f>SUM(P8550:P8552)</f>
        <v>52000</v>
      </c>
      <c r="Q8553" s="56"/>
      <c r="R8553" s="58"/>
      <c r="S8553" s="59"/>
      <c r="T8553" s="58"/>
      <c r="U8553" s="58"/>
      <c r="V8553" s="60"/>
      <c r="W8553" s="56"/>
      <c r="X8553" s="56"/>
      <c r="Y8553" s="56"/>
      <c r="Z8553" s="46"/>
      <c r="AA8553" s="66"/>
      <c r="AB8553" s="46"/>
      <c r="AC8553" s="46"/>
      <c r="AD8553" s="61"/>
      <c r="AE8553" s="61"/>
      <c r="AF8553" s="46"/>
      <c r="AG8553" s="46"/>
      <c r="AH8553" s="46">
        <f>SUM(AH8550:AH8552)</f>
        <v>52000</v>
      </c>
      <c r="AI8553" s="46"/>
      <c r="AJ8553" s="46">
        <f>SUM(AJ8550:AJ8552)</f>
        <v>52000</v>
      </c>
      <c r="AK8553" s="46"/>
      <c r="AL8553" s="46">
        <f>SUM(AL8550:AL8552)</f>
        <v>156</v>
      </c>
    </row>
    <row r="8554" spans="1:38" x14ac:dyDescent="0.45">
      <c r="A8554" s="16" t="s">
        <v>12350</v>
      </c>
      <c r="B8554" s="21">
        <v>3700100563111</v>
      </c>
      <c r="C8554" s="16" t="s">
        <v>12351</v>
      </c>
      <c r="D8554" s="16" t="s">
        <v>12352</v>
      </c>
      <c r="E8554" s="56">
        <v>5057</v>
      </c>
      <c r="F8554" s="56">
        <v>8168</v>
      </c>
      <c r="G8554" s="57" t="s">
        <v>12353</v>
      </c>
      <c r="H8554" s="56" t="s">
        <v>42</v>
      </c>
      <c r="I8554" s="56">
        <v>9025</v>
      </c>
      <c r="J8554" s="56"/>
      <c r="K8554" s="56"/>
      <c r="L8554" s="71"/>
      <c r="M8554" s="56"/>
      <c r="N8554" s="46"/>
      <c r="O8554" s="46"/>
      <c r="P8554" s="46"/>
      <c r="Q8554" s="56"/>
      <c r="R8554" s="58"/>
      <c r="S8554" s="59"/>
      <c r="T8554" s="58"/>
      <c r="U8554" s="58"/>
      <c r="V8554" s="60"/>
      <c r="W8554" s="56"/>
      <c r="X8554" s="56"/>
      <c r="Y8554" s="56"/>
      <c r="Z8554" s="46"/>
      <c r="AA8554" s="66"/>
      <c r="AB8554" s="46"/>
      <c r="AC8554" s="46"/>
      <c r="AD8554" s="61"/>
      <c r="AE8554" s="61"/>
      <c r="AF8554" s="46"/>
      <c r="AG8554" s="46"/>
      <c r="AH8554" s="46"/>
      <c r="AI8554" s="46"/>
      <c r="AJ8554" s="46"/>
      <c r="AK8554" s="46"/>
      <c r="AL8554" s="46"/>
    </row>
    <row r="8555" spans="1:38" x14ac:dyDescent="0.45">
      <c r="A8555" s="16"/>
      <c r="B8555" s="21"/>
      <c r="C8555" s="16"/>
      <c r="D8555" s="16"/>
      <c r="E8555" s="56"/>
      <c r="F8555" s="56"/>
      <c r="G8555" s="57"/>
      <c r="H8555" s="56"/>
      <c r="I8555" s="56"/>
      <c r="J8555" s="56"/>
      <c r="K8555" s="56"/>
      <c r="L8555" s="71"/>
      <c r="M8555" s="56"/>
      <c r="N8555" s="46"/>
      <c r="O8555" s="46" t="s">
        <v>54</v>
      </c>
      <c r="P8555" s="46">
        <f>SUM(P8554:P8554)</f>
        <v>0</v>
      </c>
      <c r="Q8555" s="56"/>
      <c r="R8555" s="58"/>
      <c r="S8555" s="59"/>
      <c r="T8555" s="58"/>
      <c r="U8555" s="58"/>
      <c r="V8555" s="60"/>
      <c r="W8555" s="56"/>
      <c r="X8555" s="56"/>
      <c r="Y8555" s="56"/>
      <c r="Z8555" s="46"/>
      <c r="AA8555" s="66"/>
      <c r="AB8555" s="46"/>
      <c r="AC8555" s="46"/>
      <c r="AD8555" s="61"/>
      <c r="AE8555" s="61"/>
      <c r="AF8555" s="46"/>
      <c r="AG8555" s="46"/>
      <c r="AH8555" s="46">
        <f>SUM(AH8554:AH8554)</f>
        <v>0</v>
      </c>
      <c r="AI8555" s="46"/>
      <c r="AJ8555" s="46">
        <f>SUM(AJ8554:AJ8554)</f>
        <v>0</v>
      </c>
      <c r="AK8555" s="46"/>
      <c r="AL8555" s="46">
        <f>SUM(AL8554:AL8554)</f>
        <v>0</v>
      </c>
    </row>
    <row r="8556" spans="1:38" x14ac:dyDescent="0.45">
      <c r="A8556" s="16" t="s">
        <v>12354</v>
      </c>
      <c r="B8556" s="21">
        <v>3770400293453</v>
      </c>
      <c r="C8556" s="16" t="s">
        <v>12355</v>
      </c>
      <c r="D8556" s="16" t="s">
        <v>12356</v>
      </c>
      <c r="E8556" s="56">
        <v>5058</v>
      </c>
      <c r="F8556" s="56">
        <v>834</v>
      </c>
      <c r="G8556" s="57" t="s">
        <v>12357</v>
      </c>
      <c r="H8556" s="56" t="s">
        <v>42</v>
      </c>
      <c r="I8556" s="56">
        <v>4547</v>
      </c>
      <c r="J8556" s="56">
        <v>0</v>
      </c>
      <c r="K8556" s="56">
        <v>0</v>
      </c>
      <c r="L8556" s="71">
        <v>50</v>
      </c>
      <c r="M8556" s="56" t="s">
        <v>43</v>
      </c>
      <c r="N8556" s="46">
        <f>((J8556*400)+(K8556*100))+L8556</f>
        <v>50</v>
      </c>
      <c r="O8556" s="46">
        <v>500</v>
      </c>
      <c r="P8556" s="46">
        <f>N8556*O8556</f>
        <v>25000</v>
      </c>
      <c r="Q8556" s="56"/>
      <c r="R8556" s="58"/>
      <c r="S8556" s="59"/>
      <c r="T8556" s="58"/>
      <c r="U8556" s="58"/>
      <c r="V8556" s="60"/>
      <c r="W8556" s="56"/>
      <c r="X8556" s="56"/>
      <c r="Y8556" s="56"/>
      <c r="Z8556" s="46"/>
      <c r="AA8556" s="66"/>
      <c r="AB8556" s="46"/>
      <c r="AC8556" s="46"/>
      <c r="AD8556" s="61"/>
      <c r="AE8556" s="61"/>
      <c r="AF8556" s="46"/>
      <c r="AG8556" s="46">
        <f>IF(AND(AF8556="",P8556=""),0,IF((AF8556=""),P8556,IF((P8556=""),AF8556,AF8556+P8556)))</f>
        <v>25000</v>
      </c>
      <c r="AH8556" s="46">
        <f>IF( (AA8556=""),AG8556*1,AG8556*(AA8556/100) )</f>
        <v>25000</v>
      </c>
      <c r="AI8556" s="46">
        <v>0</v>
      </c>
      <c r="AJ8556" s="46">
        <f>IF((AI8556-AH8556) &gt; 1,0,IF((AI8556-AH8556)&lt;0,AH8556-AI8556,AI8556-AH8556))</f>
        <v>25000</v>
      </c>
      <c r="AK8556" s="46">
        <v>0.3</v>
      </c>
      <c r="AL8556" s="46">
        <f>AJ8556*(AK8556/100)</f>
        <v>75</v>
      </c>
    </row>
    <row r="8557" spans="1:38" x14ac:dyDescent="0.45">
      <c r="A8557" s="16"/>
      <c r="B8557" s="21"/>
      <c r="C8557" s="16"/>
      <c r="D8557" s="16"/>
      <c r="E8557" s="56"/>
      <c r="F8557" s="56"/>
      <c r="G8557" s="57"/>
      <c r="H8557" s="56"/>
      <c r="I8557" s="56"/>
      <c r="J8557" s="56"/>
      <c r="K8557" s="56"/>
      <c r="L8557" s="71"/>
      <c r="M8557" s="56"/>
      <c r="N8557" s="46"/>
      <c r="O8557" s="46" t="s">
        <v>54</v>
      </c>
      <c r="P8557" s="46">
        <f>SUM(P8556:P8556)</f>
        <v>25000</v>
      </c>
      <c r="Q8557" s="56"/>
      <c r="R8557" s="58"/>
      <c r="S8557" s="59"/>
      <c r="T8557" s="58"/>
      <c r="U8557" s="58"/>
      <c r="V8557" s="60"/>
      <c r="W8557" s="56"/>
      <c r="X8557" s="56"/>
      <c r="Y8557" s="56"/>
      <c r="Z8557" s="46"/>
      <c r="AA8557" s="66"/>
      <c r="AB8557" s="46"/>
      <c r="AC8557" s="46"/>
      <c r="AD8557" s="61"/>
      <c r="AE8557" s="61"/>
      <c r="AF8557" s="46"/>
      <c r="AG8557" s="46"/>
      <c r="AH8557" s="46">
        <f>SUM(AH8556:AH8556)</f>
        <v>25000</v>
      </c>
      <c r="AI8557" s="46"/>
      <c r="AJ8557" s="46">
        <f>SUM(AJ8556:AJ8556)</f>
        <v>25000</v>
      </c>
      <c r="AK8557" s="46"/>
      <c r="AL8557" s="46">
        <f>SUM(AL8556:AL8556)</f>
        <v>75</v>
      </c>
    </row>
    <row r="8558" spans="1:38" x14ac:dyDescent="0.45">
      <c r="A8558" s="16" t="s">
        <v>12358</v>
      </c>
      <c r="B8558" s="21">
        <v>3930100344638</v>
      </c>
      <c r="C8558" s="16" t="s">
        <v>12359</v>
      </c>
      <c r="D8558" s="16" t="s">
        <v>12360</v>
      </c>
      <c r="E8558" s="56">
        <v>5059</v>
      </c>
      <c r="F8558" s="56">
        <v>1755</v>
      </c>
      <c r="G8558" s="57" t="s">
        <v>12361</v>
      </c>
      <c r="H8558" s="56" t="s">
        <v>42</v>
      </c>
      <c r="I8558" s="56">
        <v>5058</v>
      </c>
      <c r="J8558" s="56">
        <v>0</v>
      </c>
      <c r="K8558" s="56">
        <v>0</v>
      </c>
      <c r="L8558" s="71">
        <v>42</v>
      </c>
      <c r="M8558" s="56" t="s">
        <v>43</v>
      </c>
      <c r="N8558" s="46">
        <f>((J8558*400)+(K8558*100))+L8558</f>
        <v>42</v>
      </c>
      <c r="O8558" s="46">
        <v>500</v>
      </c>
      <c r="P8558" s="46">
        <f>N8558*O8558</f>
        <v>21000</v>
      </c>
      <c r="Q8558" s="56"/>
      <c r="R8558" s="58"/>
      <c r="S8558" s="59"/>
      <c r="T8558" s="58"/>
      <c r="U8558" s="58"/>
      <c r="V8558" s="60"/>
      <c r="W8558" s="56"/>
      <c r="X8558" s="56"/>
      <c r="Y8558" s="56"/>
      <c r="Z8558" s="46"/>
      <c r="AA8558" s="66"/>
      <c r="AB8558" s="46"/>
      <c r="AC8558" s="46"/>
      <c r="AD8558" s="61"/>
      <c r="AE8558" s="61"/>
      <c r="AF8558" s="46"/>
      <c r="AG8558" s="46">
        <f>IF(AND(AF8558="",P8558=""),0,IF((AF8558=""),P8558,IF((P8558=""),AF8558,AF8558+P8558)))</f>
        <v>21000</v>
      </c>
      <c r="AH8558" s="46">
        <f>IF( (AA8558=""),AG8558*1,AG8558*(AA8558/100) )</f>
        <v>21000</v>
      </c>
      <c r="AI8558" s="46">
        <v>0</v>
      </c>
      <c r="AJ8558" s="46">
        <f>IF((AI8558-AH8558) &gt; 1,0,IF((AI8558-AH8558)&lt;0,AH8558-AI8558,AI8558-AH8558))</f>
        <v>21000</v>
      </c>
      <c r="AK8558" s="46">
        <v>0.3</v>
      </c>
      <c r="AL8558" s="46">
        <f>AJ8558*(AK8558/100)</f>
        <v>63</v>
      </c>
    </row>
    <row r="8559" spans="1:38" x14ac:dyDescent="0.45">
      <c r="A8559" s="16"/>
      <c r="B8559" s="21"/>
      <c r="C8559" s="16"/>
      <c r="D8559" s="16"/>
      <c r="E8559" s="56"/>
      <c r="F8559" s="56"/>
      <c r="G8559" s="57"/>
      <c r="H8559" s="56"/>
      <c r="I8559" s="56"/>
      <c r="J8559" s="56"/>
      <c r="K8559" s="56"/>
      <c r="L8559" s="71"/>
      <c r="M8559" s="56"/>
      <c r="N8559" s="46"/>
      <c r="O8559" s="46" t="s">
        <v>54</v>
      </c>
      <c r="P8559" s="46">
        <f>SUM(P8558:P8558)</f>
        <v>21000</v>
      </c>
      <c r="Q8559" s="56"/>
      <c r="R8559" s="58"/>
      <c r="S8559" s="59"/>
      <c r="T8559" s="58"/>
      <c r="U8559" s="58"/>
      <c r="V8559" s="60"/>
      <c r="W8559" s="56"/>
      <c r="X8559" s="56"/>
      <c r="Y8559" s="56"/>
      <c r="Z8559" s="46"/>
      <c r="AA8559" s="66"/>
      <c r="AB8559" s="46"/>
      <c r="AC8559" s="46"/>
      <c r="AD8559" s="61"/>
      <c r="AE8559" s="61"/>
      <c r="AF8559" s="46"/>
      <c r="AG8559" s="46"/>
      <c r="AH8559" s="46">
        <f>SUM(AH8558:AH8558)</f>
        <v>21000</v>
      </c>
      <c r="AI8559" s="46"/>
      <c r="AJ8559" s="46">
        <f>SUM(AJ8558:AJ8558)</f>
        <v>21000</v>
      </c>
      <c r="AK8559" s="46"/>
      <c r="AL8559" s="46">
        <f>SUM(AL8558:AL8558)</f>
        <v>63</v>
      </c>
    </row>
    <row r="8560" spans="1:38" x14ac:dyDescent="0.45">
      <c r="A8560" s="16" t="s">
        <v>12362</v>
      </c>
      <c r="B8560" s="21">
        <v>3140800110637</v>
      </c>
      <c r="C8560" s="16" t="s">
        <v>12363</v>
      </c>
      <c r="D8560" s="16" t="s">
        <v>12364</v>
      </c>
      <c r="E8560" s="56">
        <v>5060</v>
      </c>
      <c r="F8560" s="56">
        <v>1909</v>
      </c>
      <c r="G8560" s="57" t="s">
        <v>12365</v>
      </c>
      <c r="H8560" s="56" t="s">
        <v>42</v>
      </c>
      <c r="I8560" s="56">
        <v>9130</v>
      </c>
      <c r="J8560" s="56">
        <v>0</v>
      </c>
      <c r="K8560" s="56">
        <v>2</v>
      </c>
      <c r="L8560" s="71">
        <v>18</v>
      </c>
      <c r="M8560" s="56" t="s">
        <v>43</v>
      </c>
      <c r="N8560" s="46">
        <f>((J8560*400)+(K8560*100))+L8560</f>
        <v>218</v>
      </c>
      <c r="O8560" s="46">
        <v>500</v>
      </c>
      <c r="P8560" s="46">
        <f>N8560*O8560</f>
        <v>109000</v>
      </c>
      <c r="Q8560" s="56"/>
      <c r="R8560" s="58"/>
      <c r="S8560" s="59"/>
      <c r="T8560" s="58"/>
      <c r="U8560" s="58"/>
      <c r="V8560" s="60"/>
      <c r="W8560" s="56"/>
      <c r="X8560" s="56"/>
      <c r="Y8560" s="56"/>
      <c r="Z8560" s="46"/>
      <c r="AA8560" s="66"/>
      <c r="AB8560" s="46"/>
      <c r="AC8560" s="46"/>
      <c r="AD8560" s="61"/>
      <c r="AE8560" s="61"/>
      <c r="AF8560" s="46"/>
      <c r="AG8560" s="46">
        <f>IF(AND(AF8560="",P8560=""),0,IF((AF8560=""),P8560,IF((P8560=""),AF8560,AF8560+P8560)))</f>
        <v>109000</v>
      </c>
      <c r="AH8560" s="46">
        <f>IF( (AA8560=""),AG8560*1,AG8560*(AA8560/100) )</f>
        <v>109000</v>
      </c>
      <c r="AI8560" s="46">
        <v>0</v>
      </c>
      <c r="AJ8560" s="46">
        <f>IF((AI8560-AH8560) &gt; 1,0,IF((AI8560-AH8560)&lt;0,AH8560-AI8560,AI8560-AH8560))</f>
        <v>109000</v>
      </c>
      <c r="AK8560" s="46">
        <v>0.3</v>
      </c>
      <c r="AL8560" s="46">
        <f>AJ8560*(AK8560/100)</f>
        <v>327</v>
      </c>
    </row>
    <row r="8561" spans="1:38" x14ac:dyDescent="0.45">
      <c r="A8561" s="16"/>
      <c r="B8561" s="21"/>
      <c r="C8561" s="16"/>
      <c r="D8561" s="16"/>
      <c r="E8561" s="56"/>
      <c r="F8561" s="56"/>
      <c r="G8561" s="57"/>
      <c r="H8561" s="56"/>
      <c r="I8561" s="56"/>
      <c r="J8561" s="56"/>
      <c r="K8561" s="56"/>
      <c r="L8561" s="71"/>
      <c r="M8561" s="56"/>
      <c r="N8561" s="46"/>
      <c r="O8561" s="46" t="s">
        <v>54</v>
      </c>
      <c r="P8561" s="46">
        <f>SUM(P8560:P8560)</f>
        <v>109000</v>
      </c>
      <c r="Q8561" s="56"/>
      <c r="R8561" s="58"/>
      <c r="S8561" s="59"/>
      <c r="T8561" s="58"/>
      <c r="U8561" s="58"/>
      <c r="V8561" s="60"/>
      <c r="W8561" s="56"/>
      <c r="X8561" s="56"/>
      <c r="Y8561" s="56"/>
      <c r="Z8561" s="46"/>
      <c r="AA8561" s="66"/>
      <c r="AB8561" s="46"/>
      <c r="AC8561" s="46"/>
      <c r="AD8561" s="61"/>
      <c r="AE8561" s="61"/>
      <c r="AF8561" s="46"/>
      <c r="AG8561" s="46"/>
      <c r="AH8561" s="46">
        <f>SUM(AH8560:AH8560)</f>
        <v>109000</v>
      </c>
      <c r="AI8561" s="46"/>
      <c r="AJ8561" s="46">
        <f>SUM(AJ8560:AJ8560)</f>
        <v>109000</v>
      </c>
      <c r="AK8561" s="46"/>
      <c r="AL8561" s="46">
        <f>SUM(AL8560:AL8560)</f>
        <v>327</v>
      </c>
    </row>
    <row r="8562" spans="1:38" x14ac:dyDescent="0.45">
      <c r="A8562" s="16" t="s">
        <v>12366</v>
      </c>
      <c r="B8562" s="21">
        <v>3770400404239</v>
      </c>
      <c r="C8562" s="16" t="s">
        <v>12367</v>
      </c>
      <c r="D8562" s="16" t="s">
        <v>8778</v>
      </c>
      <c r="E8562" s="56">
        <v>5061</v>
      </c>
      <c r="F8562" s="56">
        <v>3366</v>
      </c>
      <c r="G8562" s="57" t="s">
        <v>12368</v>
      </c>
      <c r="H8562" s="56" t="s">
        <v>42</v>
      </c>
      <c r="I8562" s="56">
        <v>10231</v>
      </c>
      <c r="J8562" s="56">
        <v>0</v>
      </c>
      <c r="K8562" s="56">
        <v>3</v>
      </c>
      <c r="L8562" s="71">
        <v>8</v>
      </c>
      <c r="M8562" s="56" t="s">
        <v>43</v>
      </c>
      <c r="N8562" s="46">
        <f>((J8562*400)+(K8562*100))+L8562</f>
        <v>308</v>
      </c>
      <c r="O8562" s="46">
        <v>2250</v>
      </c>
      <c r="P8562" s="46">
        <f>N8562*O8562</f>
        <v>693000</v>
      </c>
      <c r="Q8562" s="56">
        <v>1</v>
      </c>
      <c r="R8562" s="58" t="s">
        <v>12366</v>
      </c>
      <c r="S8562" s="59">
        <v>3770400404239</v>
      </c>
      <c r="T8562" s="58" t="s">
        <v>12367</v>
      </c>
      <c r="U8562" s="58" t="s">
        <v>12369</v>
      </c>
      <c r="V8562" s="60"/>
      <c r="W8562" s="56" t="s">
        <v>210</v>
      </c>
      <c r="X8562" s="56" t="s">
        <v>211</v>
      </c>
      <c r="Y8562" s="56" t="s">
        <v>212</v>
      </c>
      <c r="Z8562" s="46">
        <v>110</v>
      </c>
      <c r="AA8562" s="66">
        <v>100</v>
      </c>
      <c r="AB8562" s="46">
        <v>6900</v>
      </c>
      <c r="AC8562" s="46">
        <f>Z8562*AB8562</f>
        <v>759000</v>
      </c>
      <c r="AD8562" s="61">
        <v>5</v>
      </c>
      <c r="AE8562" s="61">
        <v>5</v>
      </c>
      <c r="AF8562" s="46">
        <f>(AC8562*(100-AE8562))/100</f>
        <v>721050</v>
      </c>
      <c r="AG8562" s="46">
        <f>IF(AND(AF8562="",P8562=""),0,IF((AF8562=""),P8562, IF( (P8562=""),AF8562,AF8562+P8562)))</f>
        <v>1414050</v>
      </c>
      <c r="AH8562" s="46">
        <f>IF( (AA8562=""),AG8562*1,AG8562*(AA8562/100) )</f>
        <v>1414050</v>
      </c>
      <c r="AI8562" s="46">
        <v>50000000</v>
      </c>
      <c r="AJ8562" s="46">
        <f>IF((AI8562-AH8562) &gt; 1,0,IF((AI8562-AH8562)&lt;0,AH8562-AI8562,AI8562-AH8562))</f>
        <v>0</v>
      </c>
      <c r="AK8562" s="46">
        <v>0.02</v>
      </c>
      <c r="AL8562" s="46">
        <f>AJ8562*(AK8562/100)</f>
        <v>0</v>
      </c>
    </row>
    <row r="8563" spans="1:38" x14ac:dyDescent="0.45">
      <c r="A8563" s="16"/>
      <c r="B8563" s="21"/>
      <c r="C8563" s="16"/>
      <c r="D8563" s="16"/>
      <c r="E8563" s="56"/>
      <c r="F8563" s="56"/>
      <c r="G8563" s="57"/>
      <c r="H8563" s="56"/>
      <c r="I8563" s="56"/>
      <c r="J8563" s="56"/>
      <c r="K8563" s="56"/>
      <c r="L8563" s="71"/>
      <c r="M8563" s="56"/>
      <c r="N8563" s="46"/>
      <c r="O8563" s="46"/>
      <c r="P8563" s="46"/>
      <c r="Q8563" s="73">
        <v>1</v>
      </c>
      <c r="R8563" s="58" t="s">
        <v>12366</v>
      </c>
      <c r="S8563" s="59">
        <v>3770400404239</v>
      </c>
      <c r="T8563" s="58" t="s">
        <v>12367</v>
      </c>
      <c r="U8563" s="58" t="s">
        <v>12369</v>
      </c>
      <c r="V8563" s="60"/>
      <c r="W8563" s="56" t="s">
        <v>210</v>
      </c>
      <c r="X8563" s="56" t="s">
        <v>211</v>
      </c>
      <c r="Y8563" s="56" t="s">
        <v>212</v>
      </c>
      <c r="Z8563" s="46">
        <v>72</v>
      </c>
      <c r="AA8563" s="66">
        <v>100</v>
      </c>
      <c r="AB8563" s="46">
        <v>6900</v>
      </c>
      <c r="AC8563" s="46">
        <f>Z8563*AB8563</f>
        <v>496800</v>
      </c>
      <c r="AD8563" s="61">
        <v>5</v>
      </c>
      <c r="AE8563" s="61">
        <v>5</v>
      </c>
      <c r="AF8563" s="46">
        <f>(AC8563*(100-AE8563))/100</f>
        <v>471960</v>
      </c>
      <c r="AG8563" s="46">
        <f>IF( (AF8563=""),0,SUM(AF8563:AF8563) )</f>
        <v>471960</v>
      </c>
      <c r="AH8563" s="46">
        <f>(AG8563/100)*(AA8563)</f>
        <v>471960.00000000006</v>
      </c>
      <c r="AI8563" s="46">
        <v>0</v>
      </c>
      <c r="AJ8563" s="46">
        <f>IF((AI8563-AH8563) &gt; 1,0,IF((AI8563-AH8563)&lt;0,AH8563-AI8563,AI8563-AH8563))</f>
        <v>471960.00000000006</v>
      </c>
      <c r="AK8563" s="46">
        <v>0.02</v>
      </c>
      <c r="AL8563" s="46">
        <f>AJ8563*(AK8563/100)</f>
        <v>94.39200000000001</v>
      </c>
    </row>
    <row r="8564" spans="1:38" x14ac:dyDescent="0.45">
      <c r="A8564" s="16"/>
      <c r="B8564" s="21"/>
      <c r="C8564" s="16"/>
      <c r="D8564" s="16"/>
      <c r="E8564" s="56"/>
      <c r="F8564" s="56"/>
      <c r="G8564" s="57"/>
      <c r="H8564" s="56"/>
      <c r="I8564" s="56"/>
      <c r="J8564" s="56"/>
      <c r="K8564" s="56"/>
      <c r="L8564" s="71"/>
      <c r="M8564" s="56"/>
      <c r="N8564" s="46"/>
      <c r="O8564" s="46" t="s">
        <v>54</v>
      </c>
      <c r="P8564" s="46">
        <f>SUM(P8562:P8563)</f>
        <v>693000</v>
      </c>
      <c r="Q8564" s="56"/>
      <c r="R8564" s="58"/>
      <c r="S8564" s="59"/>
      <c r="T8564" s="58"/>
      <c r="U8564" s="58"/>
      <c r="V8564" s="60"/>
      <c r="W8564" s="56"/>
      <c r="X8564" s="56"/>
      <c r="Y8564" s="56"/>
      <c r="Z8564" s="46"/>
      <c r="AA8564" s="66"/>
      <c r="AB8564" s="46"/>
      <c r="AC8564" s="46"/>
      <c r="AD8564" s="61"/>
      <c r="AE8564" s="61"/>
      <c r="AF8564" s="46"/>
      <c r="AG8564" s="46"/>
      <c r="AH8564" s="46">
        <f>SUM(AH8562:AH8563)</f>
        <v>1886010</v>
      </c>
      <c r="AI8564" s="46"/>
      <c r="AJ8564" s="46">
        <f>SUM(AJ8562:AJ8563)</f>
        <v>471960.00000000006</v>
      </c>
      <c r="AK8564" s="46"/>
      <c r="AL8564" s="46">
        <f>SUM(AL8562:AL8563)</f>
        <v>94.39200000000001</v>
      </c>
    </row>
    <row r="8565" spans="1:38" x14ac:dyDescent="0.45">
      <c r="A8565" s="16" t="s">
        <v>12370</v>
      </c>
      <c r="B8565" s="21">
        <v>3770400044593</v>
      </c>
      <c r="C8565" s="16" t="s">
        <v>12371</v>
      </c>
      <c r="D8565" s="16" t="s">
        <v>10973</v>
      </c>
      <c r="E8565" s="56">
        <v>5062</v>
      </c>
      <c r="F8565" s="56">
        <v>6258</v>
      </c>
      <c r="G8565" s="57"/>
      <c r="H8565" s="56" t="s">
        <v>42</v>
      </c>
      <c r="I8565" s="56">
        <v>10386</v>
      </c>
      <c r="J8565" s="56">
        <v>6</v>
      </c>
      <c r="K8565" s="56">
        <v>1</v>
      </c>
      <c r="L8565" s="71">
        <v>27</v>
      </c>
      <c r="M8565" s="56" t="s">
        <v>90</v>
      </c>
      <c r="N8565" s="46">
        <f>((J8565*400)+(K8565*100))+L8565</f>
        <v>2527</v>
      </c>
      <c r="O8565" s="46">
        <v>270</v>
      </c>
      <c r="P8565" s="46">
        <f>N8565*O8565</f>
        <v>682290</v>
      </c>
      <c r="Q8565" s="56"/>
      <c r="R8565" s="58"/>
      <c r="S8565" s="59"/>
      <c r="T8565" s="58"/>
      <c r="U8565" s="58"/>
      <c r="V8565" s="60"/>
      <c r="W8565" s="56"/>
      <c r="X8565" s="56"/>
      <c r="Y8565" s="56"/>
      <c r="Z8565" s="46"/>
      <c r="AA8565" s="66"/>
      <c r="AB8565" s="46"/>
      <c r="AC8565" s="46"/>
      <c r="AD8565" s="61"/>
      <c r="AE8565" s="61"/>
      <c r="AF8565" s="46"/>
      <c r="AG8565" s="46">
        <f>IF(AND(AF8565="",P8565=""),0,IF((AF8565=""),P8565,IF((P8565=""),AF8565,AF8565+P8565)))</f>
        <v>682290</v>
      </c>
      <c r="AH8565" s="46">
        <f>IF( (AA8565=""),AG8565*1,AG8565*(AA8565/100) )</f>
        <v>682290</v>
      </c>
      <c r="AI8565" s="46">
        <v>50000000</v>
      </c>
      <c r="AJ8565" s="46">
        <f>IF((AI8565-AH8565) &gt; 1,0,IF((AI8565-AH8565)&lt;0,AH8565-AI8565,AI8565-AH8565))</f>
        <v>0</v>
      </c>
      <c r="AK8565" s="46">
        <v>0.01</v>
      </c>
      <c r="AL8565" s="46">
        <f>AJ8565*(AK8565/100)</f>
        <v>0</v>
      </c>
    </row>
    <row r="8566" spans="1:38" x14ac:dyDescent="0.45">
      <c r="A8566" s="16"/>
      <c r="B8566" s="21"/>
      <c r="C8566" s="16"/>
      <c r="D8566" s="16"/>
      <c r="E8566" s="56">
        <v>5063</v>
      </c>
      <c r="F8566" s="56">
        <v>2770</v>
      </c>
      <c r="G8566" s="57" t="s">
        <v>12372</v>
      </c>
      <c r="H8566" s="56" t="s">
        <v>42</v>
      </c>
      <c r="I8566" s="56">
        <v>12267</v>
      </c>
      <c r="J8566" s="56">
        <v>0</v>
      </c>
      <c r="K8566" s="56">
        <v>2</v>
      </c>
      <c r="L8566" s="71">
        <v>2</v>
      </c>
      <c r="M8566" s="56" t="s">
        <v>90</v>
      </c>
      <c r="N8566" s="46">
        <f>((J8566*400)+(K8566*100))+L8566</f>
        <v>202</v>
      </c>
      <c r="O8566" s="46">
        <v>750</v>
      </c>
      <c r="P8566" s="46">
        <f>N8566*O8566</f>
        <v>151500</v>
      </c>
      <c r="Q8566" s="56"/>
      <c r="R8566" s="58"/>
      <c r="S8566" s="59"/>
      <c r="T8566" s="58"/>
      <c r="U8566" s="58"/>
      <c r="V8566" s="60"/>
      <c r="W8566" s="56"/>
      <c r="X8566" s="56"/>
      <c r="Y8566" s="56"/>
      <c r="Z8566" s="46"/>
      <c r="AA8566" s="66"/>
      <c r="AB8566" s="46"/>
      <c r="AC8566" s="46"/>
      <c r="AD8566" s="61"/>
      <c r="AE8566" s="61"/>
      <c r="AF8566" s="46"/>
      <c r="AG8566" s="46">
        <f>IF(AND(AF8566="",P8566=""),0,IF((AF8566=""),P8566,IF((P8566=""),AF8566,AF8566+P8566)))</f>
        <v>151500</v>
      </c>
      <c r="AH8566" s="46">
        <f>IF( (AA8566=""),AG8566*1,AG8566*(AA8566/100) )</f>
        <v>151500</v>
      </c>
      <c r="AI8566" s="46">
        <v>0</v>
      </c>
      <c r="AJ8566" s="46">
        <f>IF((AI8566-AH8566) &gt; 1,0,IF((AI8566-AH8566)&lt;0,AH8566-AI8566,AI8566-AH8566))</f>
        <v>151500</v>
      </c>
      <c r="AK8566" s="46">
        <v>0.01</v>
      </c>
      <c r="AL8566" s="46">
        <f>AJ8566*(AK8566/100)</f>
        <v>15.15</v>
      </c>
    </row>
    <row r="8567" spans="1:38" x14ac:dyDescent="0.45">
      <c r="A8567" s="16"/>
      <c r="B8567" s="21"/>
      <c r="C8567" s="16"/>
      <c r="D8567" s="16"/>
      <c r="E8567" s="56"/>
      <c r="F8567" s="56"/>
      <c r="G8567" s="57"/>
      <c r="H8567" s="56"/>
      <c r="I8567" s="56"/>
      <c r="J8567" s="56"/>
      <c r="K8567" s="56"/>
      <c r="L8567" s="71"/>
      <c r="M8567" s="56"/>
      <c r="N8567" s="46"/>
      <c r="O8567" s="46" t="s">
        <v>54</v>
      </c>
      <c r="P8567" s="46">
        <f>SUM(P8565:P8566)</f>
        <v>833790</v>
      </c>
      <c r="Q8567" s="56"/>
      <c r="R8567" s="58"/>
      <c r="S8567" s="59"/>
      <c r="T8567" s="58"/>
      <c r="U8567" s="58"/>
      <c r="V8567" s="60"/>
      <c r="W8567" s="56"/>
      <c r="X8567" s="56"/>
      <c r="Y8567" s="56"/>
      <c r="Z8567" s="46"/>
      <c r="AA8567" s="66"/>
      <c r="AB8567" s="46"/>
      <c r="AC8567" s="46"/>
      <c r="AD8567" s="61"/>
      <c r="AE8567" s="61"/>
      <c r="AF8567" s="46"/>
      <c r="AG8567" s="46"/>
      <c r="AH8567" s="46">
        <f>SUM(AH8565:AH8566)</f>
        <v>833790</v>
      </c>
      <c r="AI8567" s="46"/>
      <c r="AJ8567" s="46">
        <f>SUM(AJ8565:AJ8566)</f>
        <v>151500</v>
      </c>
      <c r="AK8567" s="46"/>
      <c r="AL8567" s="46">
        <f>SUM(AL8565:AL8566)</f>
        <v>15.15</v>
      </c>
    </row>
    <row r="8568" spans="1:38" x14ac:dyDescent="0.45">
      <c r="A8568" s="16" t="s">
        <v>12354</v>
      </c>
      <c r="B8568" s="21">
        <v>3770400293453</v>
      </c>
      <c r="C8568" s="16" t="s">
        <v>12355</v>
      </c>
      <c r="D8568" s="16" t="s">
        <v>12356</v>
      </c>
      <c r="E8568" s="56">
        <v>5064</v>
      </c>
      <c r="F8568" s="56">
        <v>8093</v>
      </c>
      <c r="G8568" s="57" t="s">
        <v>12373</v>
      </c>
      <c r="H8568" s="56" t="s">
        <v>42</v>
      </c>
      <c r="I8568" s="56">
        <v>15609</v>
      </c>
      <c r="J8568" s="56"/>
      <c r="K8568" s="56"/>
      <c r="L8568" s="71"/>
      <c r="M8568" s="56"/>
      <c r="N8568" s="46"/>
      <c r="O8568" s="46"/>
      <c r="P8568" s="46"/>
      <c r="Q8568" s="56"/>
      <c r="R8568" s="58"/>
      <c r="S8568" s="59"/>
      <c r="T8568" s="58"/>
      <c r="U8568" s="58"/>
      <c r="V8568" s="60"/>
      <c r="W8568" s="56"/>
      <c r="X8568" s="56"/>
      <c r="Y8568" s="56"/>
      <c r="Z8568" s="46"/>
      <c r="AA8568" s="66"/>
      <c r="AB8568" s="46"/>
      <c r="AC8568" s="46"/>
      <c r="AD8568" s="61"/>
      <c r="AE8568" s="61"/>
      <c r="AF8568" s="46"/>
      <c r="AG8568" s="46"/>
      <c r="AH8568" s="46"/>
      <c r="AI8568" s="46"/>
      <c r="AJ8568" s="46"/>
      <c r="AK8568" s="46"/>
      <c r="AL8568" s="46"/>
    </row>
    <row r="8569" spans="1:38" x14ac:dyDescent="0.45">
      <c r="A8569" s="16"/>
      <c r="B8569" s="21"/>
      <c r="C8569" s="16"/>
      <c r="D8569" s="16"/>
      <c r="E8569" s="56"/>
      <c r="F8569" s="56"/>
      <c r="G8569" s="57"/>
      <c r="H8569" s="56"/>
      <c r="I8569" s="56"/>
      <c r="J8569" s="56"/>
      <c r="K8569" s="56"/>
      <c r="L8569" s="71"/>
      <c r="M8569" s="56"/>
      <c r="N8569" s="46"/>
      <c r="O8569" s="46" t="s">
        <v>54</v>
      </c>
      <c r="P8569" s="46">
        <f>SUM(P8568:P8568)</f>
        <v>0</v>
      </c>
      <c r="Q8569" s="56"/>
      <c r="R8569" s="58"/>
      <c r="S8569" s="59"/>
      <c r="T8569" s="58"/>
      <c r="U8569" s="58"/>
      <c r="V8569" s="60"/>
      <c r="W8569" s="56"/>
      <c r="X8569" s="56"/>
      <c r="Y8569" s="56"/>
      <c r="Z8569" s="46"/>
      <c r="AA8569" s="66"/>
      <c r="AB8569" s="46"/>
      <c r="AC8569" s="46"/>
      <c r="AD8569" s="61"/>
      <c r="AE8569" s="61"/>
      <c r="AF8569" s="46"/>
      <c r="AG8569" s="46"/>
      <c r="AH8569" s="46">
        <f>SUM(AH8568:AH8568)</f>
        <v>0</v>
      </c>
      <c r="AI8569" s="46"/>
      <c r="AJ8569" s="46">
        <f>SUM(AJ8568:AJ8568)</f>
        <v>0</v>
      </c>
      <c r="AK8569" s="46"/>
      <c r="AL8569" s="46">
        <f>SUM(AL8568:AL8568)</f>
        <v>0</v>
      </c>
    </row>
    <row r="8570" spans="1:38" x14ac:dyDescent="0.45">
      <c r="A8570" s="16" t="s">
        <v>12374</v>
      </c>
      <c r="B8570" s="21">
        <v>3101203013675</v>
      </c>
      <c r="C8570" s="16" t="s">
        <v>12375</v>
      </c>
      <c r="D8570" s="16" t="s">
        <v>12376</v>
      </c>
      <c r="E8570" s="56">
        <v>5065</v>
      </c>
      <c r="F8570" s="56">
        <v>8063</v>
      </c>
      <c r="G8570" s="57" t="s">
        <v>12377</v>
      </c>
      <c r="H8570" s="56" t="s">
        <v>42</v>
      </c>
      <c r="I8570" s="56">
        <v>18298</v>
      </c>
      <c r="J8570" s="56"/>
      <c r="K8570" s="56"/>
      <c r="L8570" s="71"/>
      <c r="M8570" s="56"/>
      <c r="N8570" s="46"/>
      <c r="O8570" s="46"/>
      <c r="P8570" s="46"/>
      <c r="Q8570" s="56"/>
      <c r="R8570" s="58"/>
      <c r="S8570" s="59"/>
      <c r="T8570" s="58"/>
      <c r="U8570" s="58"/>
      <c r="V8570" s="60"/>
      <c r="W8570" s="56"/>
      <c r="X8570" s="56"/>
      <c r="Y8570" s="56"/>
      <c r="Z8570" s="46"/>
      <c r="AA8570" s="66"/>
      <c r="AB8570" s="46"/>
      <c r="AC8570" s="46"/>
      <c r="AD8570" s="61"/>
      <c r="AE8570" s="61"/>
      <c r="AF8570" s="46"/>
      <c r="AG8570" s="46"/>
      <c r="AH8570" s="46"/>
      <c r="AI8570" s="46"/>
      <c r="AJ8570" s="46"/>
      <c r="AK8570" s="46"/>
      <c r="AL8570" s="46"/>
    </row>
    <row r="8571" spans="1:38" x14ac:dyDescent="0.45">
      <c r="A8571" s="16"/>
      <c r="B8571" s="21"/>
      <c r="C8571" s="16"/>
      <c r="D8571" s="16"/>
      <c r="E8571" s="56"/>
      <c r="F8571" s="56"/>
      <c r="G8571" s="57"/>
      <c r="H8571" s="56"/>
      <c r="I8571" s="56"/>
      <c r="J8571" s="56"/>
      <c r="K8571" s="56"/>
      <c r="L8571" s="71"/>
      <c r="M8571" s="56"/>
      <c r="N8571" s="46"/>
      <c r="O8571" s="46" t="s">
        <v>54</v>
      </c>
      <c r="P8571" s="46">
        <f>SUM(P8570:P8570)</f>
        <v>0</v>
      </c>
      <c r="Q8571" s="56"/>
      <c r="R8571" s="58"/>
      <c r="S8571" s="59"/>
      <c r="T8571" s="58"/>
      <c r="U8571" s="58"/>
      <c r="V8571" s="60"/>
      <c r="W8571" s="56"/>
      <c r="X8571" s="56"/>
      <c r="Y8571" s="56"/>
      <c r="Z8571" s="46"/>
      <c r="AA8571" s="66"/>
      <c r="AB8571" s="46"/>
      <c r="AC8571" s="46"/>
      <c r="AD8571" s="61"/>
      <c r="AE8571" s="61"/>
      <c r="AF8571" s="46"/>
      <c r="AG8571" s="46"/>
      <c r="AH8571" s="46">
        <f>SUM(AH8570:AH8570)</f>
        <v>0</v>
      </c>
      <c r="AI8571" s="46"/>
      <c r="AJ8571" s="46">
        <f>SUM(AJ8570:AJ8570)</f>
        <v>0</v>
      </c>
      <c r="AK8571" s="46"/>
      <c r="AL8571" s="46">
        <f>SUM(AL8570:AL8570)</f>
        <v>0</v>
      </c>
    </row>
    <row r="8572" spans="1:38" x14ac:dyDescent="0.45">
      <c r="A8572" s="16" t="s">
        <v>12378</v>
      </c>
      <c r="B8572" s="21">
        <v>3770400404239</v>
      </c>
      <c r="C8572" s="16" t="s">
        <v>12379</v>
      </c>
      <c r="D8572" s="16" t="s">
        <v>8778</v>
      </c>
      <c r="E8572" s="56">
        <v>5066</v>
      </c>
      <c r="F8572" s="56">
        <v>3791</v>
      </c>
      <c r="G8572" s="57" t="s">
        <v>12380</v>
      </c>
      <c r="H8572" s="56" t="s">
        <v>42</v>
      </c>
      <c r="I8572" s="56">
        <v>23106</v>
      </c>
      <c r="J8572" s="56">
        <v>0</v>
      </c>
      <c r="K8572" s="56">
        <v>0</v>
      </c>
      <c r="L8572" s="71">
        <v>4</v>
      </c>
      <c r="M8572" s="56" t="s">
        <v>43</v>
      </c>
      <c r="N8572" s="46">
        <f>((J8572*400)+(K8572*100))+L8572</f>
        <v>4</v>
      </c>
      <c r="O8572" s="46">
        <v>1950</v>
      </c>
      <c r="P8572" s="46">
        <f>N8572*O8572</f>
        <v>7800</v>
      </c>
      <c r="Q8572" s="56"/>
      <c r="R8572" s="58"/>
      <c r="S8572" s="59"/>
      <c r="T8572" s="58"/>
      <c r="U8572" s="58"/>
      <c r="V8572" s="60"/>
      <c r="W8572" s="56"/>
      <c r="X8572" s="56"/>
      <c r="Y8572" s="56"/>
      <c r="Z8572" s="46"/>
      <c r="AA8572" s="66"/>
      <c r="AB8572" s="46"/>
      <c r="AC8572" s="46"/>
      <c r="AD8572" s="61"/>
      <c r="AE8572" s="61"/>
      <c r="AF8572" s="46"/>
      <c r="AG8572" s="46">
        <f>IF(AND(AF8572="",P8572=""),0,IF((AF8572=""),P8572,IF((P8572=""),AF8572,AF8572+P8572)))</f>
        <v>7800</v>
      </c>
      <c r="AH8572" s="46">
        <f>IF( (AA8572=""),AG8572*1,AG8572*(AA8572/100) )</f>
        <v>7800</v>
      </c>
      <c r="AI8572" s="46">
        <v>0</v>
      </c>
      <c r="AJ8572" s="46">
        <f>IF((AI8572-AH8572) &gt; 1,0,IF((AI8572-AH8572)&lt;0,AH8572-AI8572,AI8572-AH8572))</f>
        <v>7800</v>
      </c>
      <c r="AK8572" s="46">
        <v>0.3</v>
      </c>
      <c r="AL8572" s="46">
        <f>AJ8572*(AK8572/100)</f>
        <v>23.400000000000002</v>
      </c>
    </row>
    <row r="8573" spans="1:38" x14ac:dyDescent="0.45">
      <c r="A8573" s="16"/>
      <c r="B8573" s="21"/>
      <c r="C8573" s="16"/>
      <c r="D8573" s="16"/>
      <c r="E8573" s="56"/>
      <c r="F8573" s="56"/>
      <c r="G8573" s="57"/>
      <c r="H8573" s="56"/>
      <c r="I8573" s="56"/>
      <c r="J8573" s="56"/>
      <c r="K8573" s="56"/>
      <c r="L8573" s="71"/>
      <c r="M8573" s="56"/>
      <c r="N8573" s="46"/>
      <c r="O8573" s="46" t="s">
        <v>54</v>
      </c>
      <c r="P8573" s="46">
        <f>SUM(P8572:P8572)</f>
        <v>7800</v>
      </c>
      <c r="Q8573" s="56"/>
      <c r="R8573" s="58"/>
      <c r="S8573" s="59"/>
      <c r="T8573" s="58"/>
      <c r="U8573" s="58"/>
      <c r="V8573" s="60"/>
      <c r="W8573" s="56"/>
      <c r="X8573" s="56"/>
      <c r="Y8573" s="56"/>
      <c r="Z8573" s="46"/>
      <c r="AA8573" s="66"/>
      <c r="AB8573" s="46"/>
      <c r="AC8573" s="46"/>
      <c r="AD8573" s="61"/>
      <c r="AE8573" s="61"/>
      <c r="AF8573" s="46"/>
      <c r="AG8573" s="46"/>
      <c r="AH8573" s="46">
        <f>SUM(AH8572:AH8572)</f>
        <v>7800</v>
      </c>
      <c r="AI8573" s="46"/>
      <c r="AJ8573" s="46">
        <f>SUM(AJ8572:AJ8572)</f>
        <v>7800</v>
      </c>
      <c r="AK8573" s="46"/>
      <c r="AL8573" s="46">
        <f>SUM(AL8572:AL8572)</f>
        <v>23.400000000000002</v>
      </c>
    </row>
    <row r="8574" spans="1:38" x14ac:dyDescent="0.45">
      <c r="A8574" s="16" t="s">
        <v>12381</v>
      </c>
      <c r="B8574" s="21">
        <v>3100602464416</v>
      </c>
      <c r="C8574" s="16" t="s">
        <v>12382</v>
      </c>
      <c r="D8574" s="16" t="s">
        <v>12383</v>
      </c>
      <c r="E8574" s="56">
        <v>5067</v>
      </c>
      <c r="F8574" s="56">
        <v>9925</v>
      </c>
      <c r="G8574" s="57" t="s">
        <v>12384</v>
      </c>
      <c r="H8574" s="56" t="s">
        <v>42</v>
      </c>
      <c r="I8574" s="56">
        <v>26293</v>
      </c>
      <c r="J8574" s="56"/>
      <c r="K8574" s="56"/>
      <c r="L8574" s="71"/>
      <c r="M8574" s="56"/>
      <c r="N8574" s="46"/>
      <c r="O8574" s="46"/>
      <c r="P8574" s="46"/>
      <c r="Q8574" s="56"/>
      <c r="R8574" s="58"/>
      <c r="S8574" s="59"/>
      <c r="T8574" s="58"/>
      <c r="U8574" s="58"/>
      <c r="V8574" s="60"/>
      <c r="W8574" s="56"/>
      <c r="X8574" s="56"/>
      <c r="Y8574" s="56"/>
      <c r="Z8574" s="46"/>
      <c r="AA8574" s="66"/>
      <c r="AB8574" s="46"/>
      <c r="AC8574" s="46"/>
      <c r="AD8574" s="61"/>
      <c r="AE8574" s="61"/>
      <c r="AF8574" s="46"/>
      <c r="AG8574" s="46"/>
      <c r="AH8574" s="46"/>
      <c r="AI8574" s="46"/>
      <c r="AJ8574" s="46"/>
      <c r="AK8574" s="46"/>
      <c r="AL8574" s="46"/>
    </row>
    <row r="8575" spans="1:38" x14ac:dyDescent="0.45">
      <c r="A8575" s="16"/>
      <c r="B8575" s="21"/>
      <c r="C8575" s="16"/>
      <c r="D8575" s="16"/>
      <c r="E8575" s="56"/>
      <c r="F8575" s="56"/>
      <c r="G8575" s="57"/>
      <c r="H8575" s="56"/>
      <c r="I8575" s="56"/>
      <c r="J8575" s="56"/>
      <c r="K8575" s="56"/>
      <c r="L8575" s="71"/>
      <c r="M8575" s="56"/>
      <c r="N8575" s="46"/>
      <c r="O8575" s="46" t="s">
        <v>54</v>
      </c>
      <c r="P8575" s="46">
        <f>SUM(P8574:P8574)</f>
        <v>0</v>
      </c>
      <c r="Q8575" s="56"/>
      <c r="R8575" s="58"/>
      <c r="S8575" s="59"/>
      <c r="T8575" s="58"/>
      <c r="U8575" s="58"/>
      <c r="V8575" s="60"/>
      <c r="W8575" s="56"/>
      <c r="X8575" s="56"/>
      <c r="Y8575" s="56"/>
      <c r="Z8575" s="46"/>
      <c r="AA8575" s="66"/>
      <c r="AB8575" s="46"/>
      <c r="AC8575" s="46"/>
      <c r="AD8575" s="61"/>
      <c r="AE8575" s="61"/>
      <c r="AF8575" s="46"/>
      <c r="AG8575" s="46"/>
      <c r="AH8575" s="46">
        <f>SUM(AH8574:AH8574)</f>
        <v>0</v>
      </c>
      <c r="AI8575" s="46"/>
      <c r="AJ8575" s="46">
        <f>SUM(AJ8574:AJ8574)</f>
        <v>0</v>
      </c>
      <c r="AK8575" s="46"/>
      <c r="AL8575" s="46">
        <f>SUM(AL8574:AL8574)</f>
        <v>0</v>
      </c>
    </row>
    <row r="8576" spans="1:38" x14ac:dyDescent="0.45">
      <c r="A8576" s="16" t="s">
        <v>12385</v>
      </c>
      <c r="B8576" s="21">
        <v>3770400032986</v>
      </c>
      <c r="C8576" s="16" t="s">
        <v>12386</v>
      </c>
      <c r="D8576" s="16" t="s">
        <v>12387</v>
      </c>
      <c r="E8576" s="56">
        <v>5068</v>
      </c>
      <c r="F8576" s="56">
        <v>6217</v>
      </c>
      <c r="G8576" s="57"/>
      <c r="H8576" s="56" t="s">
        <v>42</v>
      </c>
      <c r="I8576" s="56">
        <v>29612</v>
      </c>
      <c r="J8576" s="56">
        <v>9</v>
      </c>
      <c r="K8576" s="56">
        <v>2</v>
      </c>
      <c r="L8576" s="71">
        <v>92</v>
      </c>
      <c r="M8576" s="56" t="s">
        <v>90</v>
      </c>
      <c r="N8576" s="46">
        <f>((J8576*400)+(K8576*100))+L8576</f>
        <v>3892</v>
      </c>
      <c r="O8576" s="46">
        <v>260</v>
      </c>
      <c r="P8576" s="46">
        <f>N8576*O8576</f>
        <v>1011920</v>
      </c>
      <c r="Q8576" s="56"/>
      <c r="R8576" s="58"/>
      <c r="S8576" s="59"/>
      <c r="T8576" s="58"/>
      <c r="U8576" s="58"/>
      <c r="V8576" s="60"/>
      <c r="W8576" s="56"/>
      <c r="X8576" s="56"/>
      <c r="Y8576" s="56"/>
      <c r="Z8576" s="46"/>
      <c r="AA8576" s="66"/>
      <c r="AB8576" s="46"/>
      <c r="AC8576" s="46"/>
      <c r="AD8576" s="61"/>
      <c r="AE8576" s="61"/>
      <c r="AF8576" s="46"/>
      <c r="AG8576" s="46">
        <f>IF(AND(AF8576="",P8576=""),0,IF((AF8576=""),P8576,IF((P8576=""),AF8576,AF8576+P8576)))</f>
        <v>1011920</v>
      </c>
      <c r="AH8576" s="46">
        <f>IF( (AA8576=""),AG8576*1,AG8576*(AA8576/100) )</f>
        <v>1011920</v>
      </c>
      <c r="AI8576" s="46">
        <v>50000000</v>
      </c>
      <c r="AJ8576" s="46">
        <f>IF((AI8576-AH8576) &gt; 1,0,IF((AI8576-AH8576)&lt;0,AH8576-AI8576,AI8576-AH8576))</f>
        <v>0</v>
      </c>
      <c r="AK8576" s="46">
        <v>0.01</v>
      </c>
      <c r="AL8576" s="46">
        <f>AJ8576*(AK8576/100)</f>
        <v>0</v>
      </c>
    </row>
    <row r="8577" spans="1:38" x14ac:dyDescent="0.45">
      <c r="A8577" s="16"/>
      <c r="B8577" s="21"/>
      <c r="C8577" s="16"/>
      <c r="D8577" s="16"/>
      <c r="E8577" s="56"/>
      <c r="F8577" s="56"/>
      <c r="G8577" s="57"/>
      <c r="H8577" s="56"/>
      <c r="I8577" s="56"/>
      <c r="J8577" s="56"/>
      <c r="K8577" s="56"/>
      <c r="L8577" s="71"/>
      <c r="M8577" s="56"/>
      <c r="N8577" s="46"/>
      <c r="O8577" s="46"/>
      <c r="P8577" s="46"/>
      <c r="Q8577" s="73">
        <v>1</v>
      </c>
      <c r="R8577" s="58" t="s">
        <v>12385</v>
      </c>
      <c r="S8577" s="59">
        <v>3770400032986</v>
      </c>
      <c r="T8577" s="58" t="s">
        <v>12386</v>
      </c>
      <c r="U8577" s="58" t="s">
        <v>12388</v>
      </c>
      <c r="V8577" s="60"/>
      <c r="W8577" s="56" t="s">
        <v>210</v>
      </c>
      <c r="X8577" s="56" t="s">
        <v>211</v>
      </c>
      <c r="Y8577" s="56" t="s">
        <v>212</v>
      </c>
      <c r="Z8577" s="46">
        <v>80</v>
      </c>
      <c r="AA8577" s="66">
        <v>100</v>
      </c>
      <c r="AB8577" s="46">
        <v>6900</v>
      </c>
      <c r="AC8577" s="46">
        <f>Z8577*AB8577</f>
        <v>552000</v>
      </c>
      <c r="AD8577" s="61">
        <v>5</v>
      </c>
      <c r="AE8577" s="61">
        <v>5</v>
      </c>
      <c r="AF8577" s="46">
        <f>(AC8577*(100-AE8577))/100</f>
        <v>524400</v>
      </c>
      <c r="AG8577" s="46">
        <f>IF( (AF8577=""),0,SUM(AF8577:AF8577) )</f>
        <v>524400</v>
      </c>
      <c r="AH8577" s="46">
        <f>(AG8577/100)*(AA8577)</f>
        <v>524400</v>
      </c>
      <c r="AI8577" s="46">
        <v>0</v>
      </c>
      <c r="AJ8577" s="46">
        <f>IF((AI8577-AH8577) &gt; 1,0,IF((AI8577-AH8577)&lt;0,AH8577-AI8577,AI8577-AH8577))</f>
        <v>524400</v>
      </c>
      <c r="AK8577" s="46">
        <v>0.02</v>
      </c>
      <c r="AL8577" s="46">
        <f>AJ8577*(AK8577/100)</f>
        <v>104.88000000000001</v>
      </c>
    </row>
    <row r="8578" spans="1:38" x14ac:dyDescent="0.45">
      <c r="A8578" s="16"/>
      <c r="B8578" s="21"/>
      <c r="C8578" s="16"/>
      <c r="D8578" s="16"/>
      <c r="E8578" s="56"/>
      <c r="F8578" s="56"/>
      <c r="G8578" s="57"/>
      <c r="H8578" s="56"/>
      <c r="I8578" s="56"/>
      <c r="J8578" s="56"/>
      <c r="K8578" s="56"/>
      <c r="L8578" s="71"/>
      <c r="M8578" s="56"/>
      <c r="N8578" s="46"/>
      <c r="O8578" s="46" t="s">
        <v>54</v>
      </c>
      <c r="P8578" s="46">
        <f>SUM(P8576:P8577)</f>
        <v>1011920</v>
      </c>
      <c r="Q8578" s="56"/>
      <c r="R8578" s="58"/>
      <c r="S8578" s="59"/>
      <c r="T8578" s="58"/>
      <c r="U8578" s="58"/>
      <c r="V8578" s="60"/>
      <c r="W8578" s="56"/>
      <c r="X8578" s="56"/>
      <c r="Y8578" s="56"/>
      <c r="Z8578" s="46"/>
      <c r="AA8578" s="66"/>
      <c r="AB8578" s="46"/>
      <c r="AC8578" s="46"/>
      <c r="AD8578" s="61"/>
      <c r="AE8578" s="61"/>
      <c r="AF8578" s="46"/>
      <c r="AG8578" s="46"/>
      <c r="AH8578" s="46">
        <f>SUM(AH8576:AH8577)</f>
        <v>1536320</v>
      </c>
      <c r="AI8578" s="46"/>
      <c r="AJ8578" s="46">
        <f>SUM(AJ8576:AJ8577)</f>
        <v>524400</v>
      </c>
      <c r="AK8578" s="46"/>
      <c r="AL8578" s="46">
        <f>SUM(AL8576:AL8577)</f>
        <v>104.88000000000001</v>
      </c>
    </row>
    <row r="8579" spans="1:38" x14ac:dyDescent="0.45">
      <c r="A8579" s="16" t="s">
        <v>12389</v>
      </c>
      <c r="B8579" s="21">
        <v>1103300015925</v>
      </c>
      <c r="C8579" s="16" t="s">
        <v>12390</v>
      </c>
      <c r="D8579" s="16" t="s">
        <v>12391</v>
      </c>
      <c r="E8579" s="56">
        <v>5069</v>
      </c>
      <c r="F8579" s="56">
        <v>818</v>
      </c>
      <c r="G8579" s="57" t="s">
        <v>12392</v>
      </c>
      <c r="H8579" s="56" t="s">
        <v>42</v>
      </c>
      <c r="I8579" s="56">
        <v>32676</v>
      </c>
      <c r="J8579" s="56"/>
      <c r="K8579" s="56"/>
      <c r="L8579" s="71"/>
      <c r="M8579" s="56"/>
      <c r="N8579" s="46"/>
      <c r="O8579" s="46"/>
      <c r="P8579" s="46"/>
      <c r="Q8579" s="56"/>
      <c r="R8579" s="58"/>
      <c r="S8579" s="59"/>
      <c r="T8579" s="58"/>
      <c r="U8579" s="58"/>
      <c r="V8579" s="60"/>
      <c r="W8579" s="56"/>
      <c r="X8579" s="56"/>
      <c r="Y8579" s="56"/>
      <c r="Z8579" s="46"/>
      <c r="AA8579" s="66"/>
      <c r="AB8579" s="46"/>
      <c r="AC8579" s="46"/>
      <c r="AD8579" s="61"/>
      <c r="AE8579" s="61"/>
      <c r="AF8579" s="46"/>
      <c r="AG8579" s="46"/>
      <c r="AH8579" s="46"/>
      <c r="AI8579" s="46"/>
      <c r="AJ8579" s="46"/>
      <c r="AK8579" s="46"/>
      <c r="AL8579" s="46"/>
    </row>
    <row r="8580" spans="1:38" x14ac:dyDescent="0.45">
      <c r="A8580" s="16"/>
      <c r="B8580" s="21"/>
      <c r="C8580" s="16"/>
      <c r="D8580" s="16"/>
      <c r="E8580" s="56">
        <v>5070</v>
      </c>
      <c r="F8580" s="56">
        <v>812</v>
      </c>
      <c r="G8580" s="57" t="s">
        <v>12393</v>
      </c>
      <c r="H8580" s="56" t="s">
        <v>42</v>
      </c>
      <c r="I8580" s="56">
        <v>32926</v>
      </c>
      <c r="J8580" s="56">
        <v>1</v>
      </c>
      <c r="K8580" s="56">
        <v>2</v>
      </c>
      <c r="L8580" s="71">
        <v>36</v>
      </c>
      <c r="M8580" s="56" t="s">
        <v>43</v>
      </c>
      <c r="N8580" s="46">
        <f>((J8580*400)+(K8580*100))+L8580</f>
        <v>636</v>
      </c>
      <c r="O8580" s="46">
        <v>380</v>
      </c>
      <c r="P8580" s="46">
        <f>N8580*O8580</f>
        <v>241680</v>
      </c>
      <c r="Q8580" s="56"/>
      <c r="R8580" s="58"/>
      <c r="S8580" s="59"/>
      <c r="T8580" s="58"/>
      <c r="U8580" s="58"/>
      <c r="V8580" s="60"/>
      <c r="W8580" s="56"/>
      <c r="X8580" s="56"/>
      <c r="Y8580" s="56"/>
      <c r="Z8580" s="46"/>
      <c r="AA8580" s="66"/>
      <c r="AB8580" s="46"/>
      <c r="AC8580" s="46"/>
      <c r="AD8580" s="61"/>
      <c r="AE8580" s="61"/>
      <c r="AF8580" s="46"/>
      <c r="AG8580" s="46">
        <f>IF(AND(AF8580="",P8580=""),0,IF((AF8580=""),P8580,IF((P8580=""),AF8580,AF8580+P8580)))</f>
        <v>241680</v>
      </c>
      <c r="AH8580" s="46">
        <f>IF( (AA8580=""),AG8580*1,AG8580*(AA8580/100) )</f>
        <v>241680</v>
      </c>
      <c r="AI8580" s="46">
        <v>0</v>
      </c>
      <c r="AJ8580" s="46">
        <f>IF((AI8580-AH8580) &gt; 1,0,IF((AI8580-AH8580)&lt;0,AH8580-AI8580,AI8580-AH8580))</f>
        <v>241680</v>
      </c>
      <c r="AK8580" s="46">
        <v>0.3</v>
      </c>
      <c r="AL8580" s="46">
        <f>AJ8580*(AK8580/100)</f>
        <v>725.04</v>
      </c>
    </row>
    <row r="8581" spans="1:38" x14ac:dyDescent="0.45">
      <c r="A8581" s="16"/>
      <c r="B8581" s="21"/>
      <c r="C8581" s="16"/>
      <c r="D8581" s="16"/>
      <c r="E8581" s="56"/>
      <c r="F8581" s="56"/>
      <c r="G8581" s="57"/>
      <c r="H8581" s="56"/>
      <c r="I8581" s="56"/>
      <c r="J8581" s="56"/>
      <c r="K8581" s="56"/>
      <c r="L8581" s="71"/>
      <c r="M8581" s="56"/>
      <c r="N8581" s="46"/>
      <c r="O8581" s="46" t="s">
        <v>54</v>
      </c>
      <c r="P8581" s="46">
        <f>SUM(P8579:P8580)</f>
        <v>241680</v>
      </c>
      <c r="Q8581" s="56"/>
      <c r="R8581" s="58"/>
      <c r="S8581" s="59"/>
      <c r="T8581" s="58"/>
      <c r="U8581" s="58"/>
      <c r="V8581" s="60"/>
      <c r="W8581" s="56"/>
      <c r="X8581" s="56"/>
      <c r="Y8581" s="56"/>
      <c r="Z8581" s="46"/>
      <c r="AA8581" s="66"/>
      <c r="AB8581" s="46"/>
      <c r="AC8581" s="46"/>
      <c r="AD8581" s="61"/>
      <c r="AE8581" s="61"/>
      <c r="AF8581" s="46"/>
      <c r="AG8581" s="46"/>
      <c r="AH8581" s="46">
        <f>SUM(AH8579:AH8580)</f>
        <v>241680</v>
      </c>
      <c r="AI8581" s="46"/>
      <c r="AJ8581" s="46">
        <f>SUM(AJ8579:AJ8580)</f>
        <v>241680</v>
      </c>
      <c r="AK8581" s="46"/>
      <c r="AL8581" s="46">
        <f>SUM(AL8579:AL8580)</f>
        <v>725.04</v>
      </c>
    </row>
    <row r="8582" spans="1:38" x14ac:dyDescent="0.45">
      <c r="A8582" s="16" t="s">
        <v>12394</v>
      </c>
      <c r="B8582" s="21">
        <v>3770300038451</v>
      </c>
      <c r="C8582" s="16" t="s">
        <v>12395</v>
      </c>
      <c r="D8582" s="16" t="s">
        <v>12396</v>
      </c>
      <c r="E8582" s="56">
        <v>5071</v>
      </c>
      <c r="F8582" s="56">
        <v>7880</v>
      </c>
      <c r="G8582" s="57" t="s">
        <v>12397</v>
      </c>
      <c r="H8582" s="56" t="s">
        <v>42</v>
      </c>
      <c r="I8582" s="56">
        <v>6236</v>
      </c>
      <c r="J8582" s="56"/>
      <c r="K8582" s="56"/>
      <c r="L8582" s="71"/>
      <c r="M8582" s="56"/>
      <c r="N8582" s="46"/>
      <c r="O8582" s="46"/>
      <c r="P8582" s="46"/>
      <c r="Q8582" s="56"/>
      <c r="R8582" s="58"/>
      <c r="S8582" s="59"/>
      <c r="T8582" s="58"/>
      <c r="U8582" s="58"/>
      <c r="V8582" s="60"/>
      <c r="W8582" s="56"/>
      <c r="X8582" s="56"/>
      <c r="Y8582" s="56"/>
      <c r="Z8582" s="46"/>
      <c r="AA8582" s="66"/>
      <c r="AB8582" s="46"/>
      <c r="AC8582" s="46"/>
      <c r="AD8582" s="61"/>
      <c r="AE8582" s="61"/>
      <c r="AF8582" s="46"/>
      <c r="AG8582" s="46"/>
      <c r="AH8582" s="46"/>
      <c r="AI8582" s="46"/>
      <c r="AJ8582" s="46"/>
      <c r="AK8582" s="46"/>
      <c r="AL8582" s="46"/>
    </row>
    <row r="8583" spans="1:38" x14ac:dyDescent="0.45">
      <c r="A8583" s="16"/>
      <c r="B8583" s="21"/>
      <c r="C8583" s="16"/>
      <c r="D8583" s="16"/>
      <c r="E8583" s="56">
        <v>5072</v>
      </c>
      <c r="F8583" s="56">
        <v>7207</v>
      </c>
      <c r="G8583" s="57" t="s">
        <v>12398</v>
      </c>
      <c r="H8583" s="56" t="s">
        <v>42</v>
      </c>
      <c r="I8583" s="56">
        <v>6237</v>
      </c>
      <c r="J8583" s="56"/>
      <c r="K8583" s="56"/>
      <c r="L8583" s="71"/>
      <c r="M8583" s="56"/>
      <c r="N8583" s="46"/>
      <c r="O8583" s="46"/>
      <c r="P8583" s="46"/>
      <c r="Q8583" s="56"/>
      <c r="R8583" s="58"/>
      <c r="S8583" s="59"/>
      <c r="T8583" s="58"/>
      <c r="U8583" s="58"/>
      <c r="V8583" s="60"/>
      <c r="W8583" s="56"/>
      <c r="X8583" s="56"/>
      <c r="Y8583" s="56"/>
      <c r="Z8583" s="46"/>
      <c r="AA8583" s="66"/>
      <c r="AB8583" s="46"/>
      <c r="AC8583" s="46"/>
      <c r="AD8583" s="61"/>
      <c r="AE8583" s="61"/>
      <c r="AF8583" s="46"/>
      <c r="AG8583" s="46"/>
      <c r="AH8583" s="46"/>
      <c r="AI8583" s="46"/>
      <c r="AJ8583" s="46"/>
      <c r="AK8583" s="46"/>
      <c r="AL8583" s="46"/>
    </row>
    <row r="8584" spans="1:38" x14ac:dyDescent="0.45">
      <c r="A8584" s="16"/>
      <c r="B8584" s="21"/>
      <c r="C8584" s="16"/>
      <c r="D8584" s="16"/>
      <c r="E8584" s="56"/>
      <c r="F8584" s="56"/>
      <c r="G8584" s="57"/>
      <c r="H8584" s="56"/>
      <c r="I8584" s="56"/>
      <c r="J8584" s="56"/>
      <c r="K8584" s="56"/>
      <c r="L8584" s="71"/>
      <c r="M8584" s="56"/>
      <c r="N8584" s="46"/>
      <c r="O8584" s="46" t="s">
        <v>54</v>
      </c>
      <c r="P8584" s="46">
        <f>SUM(P8582:P8583)</f>
        <v>0</v>
      </c>
      <c r="Q8584" s="56"/>
      <c r="R8584" s="58"/>
      <c r="S8584" s="59"/>
      <c r="T8584" s="58"/>
      <c r="U8584" s="58"/>
      <c r="V8584" s="60"/>
      <c r="W8584" s="56"/>
      <c r="X8584" s="56"/>
      <c r="Y8584" s="56"/>
      <c r="Z8584" s="46"/>
      <c r="AA8584" s="66"/>
      <c r="AB8584" s="46"/>
      <c r="AC8584" s="46"/>
      <c r="AD8584" s="61"/>
      <c r="AE8584" s="61"/>
      <c r="AF8584" s="46"/>
      <c r="AG8584" s="46"/>
      <c r="AH8584" s="46">
        <f>SUM(AH8582:AH8583)</f>
        <v>0</v>
      </c>
      <c r="AI8584" s="46"/>
      <c r="AJ8584" s="46">
        <f>SUM(AJ8582:AJ8583)</f>
        <v>0</v>
      </c>
      <c r="AK8584" s="46"/>
      <c r="AL8584" s="46">
        <f>SUM(AL8582:AL8583)</f>
        <v>0</v>
      </c>
    </row>
    <row r="8585" spans="1:38" x14ac:dyDescent="0.45">
      <c r="A8585" s="16" t="s">
        <v>12399</v>
      </c>
      <c r="B8585" s="21">
        <v>5101200111125</v>
      </c>
      <c r="C8585" s="16" t="s">
        <v>12400</v>
      </c>
      <c r="D8585" s="16" t="s">
        <v>12401</v>
      </c>
      <c r="E8585" s="56">
        <v>5073</v>
      </c>
      <c r="F8585" s="56">
        <v>9046</v>
      </c>
      <c r="G8585" s="57" t="s">
        <v>12402</v>
      </c>
      <c r="H8585" s="56" t="s">
        <v>42</v>
      </c>
      <c r="I8585" s="56">
        <v>6255</v>
      </c>
      <c r="J8585" s="56"/>
      <c r="K8585" s="56"/>
      <c r="L8585" s="71"/>
      <c r="M8585" s="56"/>
      <c r="N8585" s="46"/>
      <c r="O8585" s="46"/>
      <c r="P8585" s="46"/>
      <c r="Q8585" s="56"/>
      <c r="R8585" s="58"/>
      <c r="S8585" s="59"/>
      <c r="T8585" s="58"/>
      <c r="U8585" s="58"/>
      <c r="V8585" s="60"/>
      <c r="W8585" s="56"/>
      <c r="X8585" s="56"/>
      <c r="Y8585" s="56"/>
      <c r="Z8585" s="46"/>
      <c r="AA8585" s="66"/>
      <c r="AB8585" s="46"/>
      <c r="AC8585" s="46"/>
      <c r="AD8585" s="61"/>
      <c r="AE8585" s="61"/>
      <c r="AF8585" s="46"/>
      <c r="AG8585" s="46"/>
      <c r="AH8585" s="46"/>
      <c r="AI8585" s="46"/>
      <c r="AJ8585" s="46"/>
      <c r="AK8585" s="46"/>
      <c r="AL8585" s="46"/>
    </row>
    <row r="8586" spans="1:38" x14ac:dyDescent="0.45">
      <c r="A8586" s="16"/>
      <c r="B8586" s="21"/>
      <c r="C8586" s="16"/>
      <c r="D8586" s="16"/>
      <c r="E8586" s="56"/>
      <c r="F8586" s="56"/>
      <c r="G8586" s="57"/>
      <c r="H8586" s="56"/>
      <c r="I8586" s="56"/>
      <c r="J8586" s="56"/>
      <c r="K8586" s="56"/>
      <c r="L8586" s="71"/>
      <c r="M8586" s="56"/>
      <c r="N8586" s="46"/>
      <c r="O8586" s="46" t="s">
        <v>54</v>
      </c>
      <c r="P8586" s="46">
        <f>SUM(P8585:P8585)</f>
        <v>0</v>
      </c>
      <c r="Q8586" s="56"/>
      <c r="R8586" s="58"/>
      <c r="S8586" s="59"/>
      <c r="T8586" s="58"/>
      <c r="U8586" s="58"/>
      <c r="V8586" s="60"/>
      <c r="W8586" s="56"/>
      <c r="X8586" s="56"/>
      <c r="Y8586" s="56"/>
      <c r="Z8586" s="46"/>
      <c r="AA8586" s="66"/>
      <c r="AB8586" s="46"/>
      <c r="AC8586" s="46"/>
      <c r="AD8586" s="61"/>
      <c r="AE8586" s="61"/>
      <c r="AF8586" s="46"/>
      <c r="AG8586" s="46"/>
      <c r="AH8586" s="46">
        <f>SUM(AH8585:AH8585)</f>
        <v>0</v>
      </c>
      <c r="AI8586" s="46"/>
      <c r="AJ8586" s="46">
        <f>SUM(AJ8585:AJ8585)</f>
        <v>0</v>
      </c>
      <c r="AK8586" s="46"/>
      <c r="AL8586" s="46">
        <f>SUM(AL8585:AL8585)</f>
        <v>0</v>
      </c>
    </row>
    <row r="8587" spans="1:38" x14ac:dyDescent="0.45">
      <c r="A8587" s="16" t="s">
        <v>12394</v>
      </c>
      <c r="B8587" s="21">
        <v>3770300038451</v>
      </c>
      <c r="C8587" s="16" t="s">
        <v>12395</v>
      </c>
      <c r="D8587" s="16" t="s">
        <v>12396</v>
      </c>
      <c r="E8587" s="56">
        <v>5074</v>
      </c>
      <c r="F8587" s="56">
        <v>7120</v>
      </c>
      <c r="G8587" s="57" t="s">
        <v>12403</v>
      </c>
      <c r="H8587" s="56" t="s">
        <v>42</v>
      </c>
      <c r="I8587" s="56">
        <v>21818</v>
      </c>
      <c r="J8587" s="56"/>
      <c r="K8587" s="56"/>
      <c r="L8587" s="71"/>
      <c r="M8587" s="56"/>
      <c r="N8587" s="46"/>
      <c r="O8587" s="46"/>
      <c r="P8587" s="46"/>
      <c r="Q8587" s="56"/>
      <c r="R8587" s="58"/>
      <c r="S8587" s="59"/>
      <c r="T8587" s="58"/>
      <c r="U8587" s="58"/>
      <c r="V8587" s="60"/>
      <c r="W8587" s="56"/>
      <c r="X8587" s="56"/>
      <c r="Y8587" s="56"/>
      <c r="Z8587" s="46"/>
      <c r="AA8587" s="66"/>
      <c r="AB8587" s="46"/>
      <c r="AC8587" s="46"/>
      <c r="AD8587" s="61"/>
      <c r="AE8587" s="61"/>
      <c r="AF8587" s="46"/>
      <c r="AG8587" s="46"/>
      <c r="AH8587" s="46"/>
      <c r="AI8587" s="46"/>
      <c r="AJ8587" s="46"/>
      <c r="AK8587" s="46"/>
      <c r="AL8587" s="46"/>
    </row>
    <row r="8588" spans="1:38" x14ac:dyDescent="0.45">
      <c r="A8588" s="16"/>
      <c r="B8588" s="21"/>
      <c r="C8588" s="16"/>
      <c r="D8588" s="16"/>
      <c r="E8588" s="56">
        <v>5075</v>
      </c>
      <c r="F8588" s="56">
        <v>7434</v>
      </c>
      <c r="G8588" s="57" t="s">
        <v>12404</v>
      </c>
      <c r="H8588" s="56" t="s">
        <v>42</v>
      </c>
      <c r="I8588" s="56">
        <v>21819</v>
      </c>
      <c r="J8588" s="56"/>
      <c r="K8588" s="56"/>
      <c r="L8588" s="71"/>
      <c r="M8588" s="56"/>
      <c r="N8588" s="46"/>
      <c r="O8588" s="46"/>
      <c r="P8588" s="46"/>
      <c r="Q8588" s="56"/>
      <c r="R8588" s="58"/>
      <c r="S8588" s="59"/>
      <c r="T8588" s="58"/>
      <c r="U8588" s="58"/>
      <c r="V8588" s="60"/>
      <c r="W8588" s="56"/>
      <c r="X8588" s="56"/>
      <c r="Y8588" s="56"/>
      <c r="Z8588" s="46"/>
      <c r="AA8588" s="66"/>
      <c r="AB8588" s="46"/>
      <c r="AC8588" s="46"/>
      <c r="AD8588" s="61"/>
      <c r="AE8588" s="61"/>
      <c r="AF8588" s="46"/>
      <c r="AG8588" s="46"/>
      <c r="AH8588" s="46"/>
      <c r="AI8588" s="46"/>
      <c r="AJ8588" s="46"/>
      <c r="AK8588" s="46"/>
      <c r="AL8588" s="46"/>
    </row>
    <row r="8589" spans="1:38" x14ac:dyDescent="0.45">
      <c r="A8589" s="16"/>
      <c r="B8589" s="21"/>
      <c r="C8589" s="16"/>
      <c r="D8589" s="16"/>
      <c r="E8589" s="56">
        <v>5076</v>
      </c>
      <c r="F8589" s="56">
        <v>7147</v>
      </c>
      <c r="G8589" s="57" t="s">
        <v>12405</v>
      </c>
      <c r="H8589" s="56" t="s">
        <v>42</v>
      </c>
      <c r="I8589" s="56">
        <v>21820</v>
      </c>
      <c r="J8589" s="56"/>
      <c r="K8589" s="56"/>
      <c r="L8589" s="71"/>
      <c r="M8589" s="56"/>
      <c r="N8589" s="46"/>
      <c r="O8589" s="46"/>
      <c r="P8589" s="46"/>
      <c r="Q8589" s="56"/>
      <c r="R8589" s="58"/>
      <c r="S8589" s="59"/>
      <c r="T8589" s="58"/>
      <c r="U8589" s="58"/>
      <c r="V8589" s="60"/>
      <c r="W8589" s="56"/>
      <c r="X8589" s="56"/>
      <c r="Y8589" s="56"/>
      <c r="Z8589" s="46"/>
      <c r="AA8589" s="66"/>
      <c r="AB8589" s="46"/>
      <c r="AC8589" s="46"/>
      <c r="AD8589" s="61"/>
      <c r="AE8589" s="61"/>
      <c r="AF8589" s="46"/>
      <c r="AG8589" s="46"/>
      <c r="AH8589" s="46"/>
      <c r="AI8589" s="46"/>
      <c r="AJ8589" s="46"/>
      <c r="AK8589" s="46"/>
      <c r="AL8589" s="46"/>
    </row>
    <row r="8590" spans="1:38" x14ac:dyDescent="0.45">
      <c r="A8590" s="16"/>
      <c r="B8590" s="21"/>
      <c r="C8590" s="16"/>
      <c r="D8590" s="16"/>
      <c r="E8590" s="56"/>
      <c r="F8590" s="56"/>
      <c r="G8590" s="57"/>
      <c r="H8590" s="56"/>
      <c r="I8590" s="56"/>
      <c r="J8590" s="56"/>
      <c r="K8590" s="56"/>
      <c r="L8590" s="71"/>
      <c r="M8590" s="56"/>
      <c r="N8590" s="46"/>
      <c r="O8590" s="46" t="s">
        <v>54</v>
      </c>
      <c r="P8590" s="46">
        <f>SUM(P8587:P8589)</f>
        <v>0</v>
      </c>
      <c r="Q8590" s="56"/>
      <c r="R8590" s="58"/>
      <c r="S8590" s="59"/>
      <c r="T8590" s="58"/>
      <c r="U8590" s="58"/>
      <c r="V8590" s="60"/>
      <c r="W8590" s="56"/>
      <c r="X8590" s="56"/>
      <c r="Y8590" s="56"/>
      <c r="Z8590" s="46"/>
      <c r="AA8590" s="66"/>
      <c r="AB8590" s="46"/>
      <c r="AC8590" s="46"/>
      <c r="AD8590" s="61"/>
      <c r="AE8590" s="61"/>
      <c r="AF8590" s="46"/>
      <c r="AG8590" s="46"/>
      <c r="AH8590" s="46">
        <f>SUM(AH8587:AH8589)</f>
        <v>0</v>
      </c>
      <c r="AI8590" s="46"/>
      <c r="AJ8590" s="46">
        <f>SUM(AJ8587:AJ8589)</f>
        <v>0</v>
      </c>
      <c r="AK8590" s="46"/>
      <c r="AL8590" s="46">
        <f>SUM(AL8587:AL8589)</f>
        <v>0</v>
      </c>
    </row>
    <row r="8591" spans="1:38" x14ac:dyDescent="0.45">
      <c r="A8591" s="16" t="s">
        <v>12406</v>
      </c>
      <c r="B8591" s="21">
        <v>3199900063604</v>
      </c>
      <c r="C8591" s="16" t="s">
        <v>12407</v>
      </c>
      <c r="D8591" s="16" t="s">
        <v>12408</v>
      </c>
      <c r="E8591" s="56">
        <v>5077</v>
      </c>
      <c r="F8591" s="56">
        <v>6971</v>
      </c>
      <c r="G8591" s="57" t="s">
        <v>12409</v>
      </c>
      <c r="H8591" s="56" t="s">
        <v>42</v>
      </c>
      <c r="I8591" s="56">
        <v>23859</v>
      </c>
      <c r="J8591" s="56"/>
      <c r="K8591" s="56"/>
      <c r="L8591" s="71"/>
      <c r="M8591" s="56"/>
      <c r="N8591" s="46"/>
      <c r="O8591" s="46"/>
      <c r="P8591" s="46"/>
      <c r="Q8591" s="56"/>
      <c r="R8591" s="58"/>
      <c r="S8591" s="59"/>
      <c r="T8591" s="58"/>
      <c r="U8591" s="58"/>
      <c r="V8591" s="60"/>
      <c r="W8591" s="56"/>
      <c r="X8591" s="56"/>
      <c r="Y8591" s="56"/>
      <c r="Z8591" s="46"/>
      <c r="AA8591" s="66"/>
      <c r="AB8591" s="46"/>
      <c r="AC8591" s="46"/>
      <c r="AD8591" s="61"/>
      <c r="AE8591" s="61"/>
      <c r="AF8591" s="46"/>
      <c r="AG8591" s="46"/>
      <c r="AH8591" s="46"/>
      <c r="AI8591" s="46"/>
      <c r="AJ8591" s="46"/>
      <c r="AK8591" s="46"/>
      <c r="AL8591" s="46"/>
    </row>
    <row r="8592" spans="1:38" x14ac:dyDescent="0.45">
      <c r="A8592" s="16"/>
      <c r="B8592" s="21"/>
      <c r="C8592" s="16"/>
      <c r="D8592" s="16"/>
      <c r="E8592" s="56"/>
      <c r="F8592" s="56"/>
      <c r="G8592" s="57"/>
      <c r="H8592" s="56"/>
      <c r="I8592" s="56"/>
      <c r="J8592" s="56"/>
      <c r="K8592" s="56"/>
      <c r="L8592" s="71"/>
      <c r="M8592" s="56"/>
      <c r="N8592" s="46"/>
      <c r="O8592" s="46" t="s">
        <v>54</v>
      </c>
      <c r="P8592" s="46">
        <f>SUM(P8591:P8591)</f>
        <v>0</v>
      </c>
      <c r="Q8592" s="56"/>
      <c r="R8592" s="58"/>
      <c r="S8592" s="59"/>
      <c r="T8592" s="58"/>
      <c r="U8592" s="58"/>
      <c r="V8592" s="60"/>
      <c r="W8592" s="56"/>
      <c r="X8592" s="56"/>
      <c r="Y8592" s="56"/>
      <c r="Z8592" s="46"/>
      <c r="AA8592" s="66"/>
      <c r="AB8592" s="46"/>
      <c r="AC8592" s="46"/>
      <c r="AD8592" s="61"/>
      <c r="AE8592" s="61"/>
      <c r="AF8592" s="46"/>
      <c r="AG8592" s="46"/>
      <c r="AH8592" s="46">
        <f>SUM(AH8591:AH8591)</f>
        <v>0</v>
      </c>
      <c r="AI8592" s="46"/>
      <c r="AJ8592" s="46">
        <f>SUM(AJ8591:AJ8591)</f>
        <v>0</v>
      </c>
      <c r="AK8592" s="46"/>
      <c r="AL8592" s="46">
        <f>SUM(AL8591:AL8591)</f>
        <v>0</v>
      </c>
    </row>
    <row r="8593" spans="1:38" x14ac:dyDescent="0.45">
      <c r="A8593" s="16" t="s">
        <v>12410</v>
      </c>
      <c r="B8593" s="21">
        <v>3770400399278</v>
      </c>
      <c r="C8593" s="16" t="s">
        <v>12411</v>
      </c>
      <c r="D8593" s="16" t="s">
        <v>12412</v>
      </c>
      <c r="E8593" s="56">
        <v>5078</v>
      </c>
      <c r="F8593" s="56">
        <v>4000</v>
      </c>
      <c r="G8593" s="57" t="s">
        <v>12413</v>
      </c>
      <c r="H8593" s="56" t="s">
        <v>42</v>
      </c>
      <c r="I8593" s="56">
        <v>1263</v>
      </c>
      <c r="J8593" s="56">
        <v>3</v>
      </c>
      <c r="K8593" s="56">
        <v>0</v>
      </c>
      <c r="L8593" s="71">
        <v>28</v>
      </c>
      <c r="M8593" s="56" t="s">
        <v>43</v>
      </c>
      <c r="N8593" s="46">
        <f>((J8593*400)+(K8593*100))+L8593</f>
        <v>1228</v>
      </c>
      <c r="O8593" s="46">
        <v>2250</v>
      </c>
      <c r="P8593" s="46">
        <f>N8593*O8593</f>
        <v>2763000</v>
      </c>
      <c r="Q8593" s="56"/>
      <c r="R8593" s="58"/>
      <c r="S8593" s="59"/>
      <c r="T8593" s="58"/>
      <c r="U8593" s="58"/>
      <c r="V8593" s="60"/>
      <c r="W8593" s="56"/>
      <c r="X8593" s="56"/>
      <c r="Y8593" s="56"/>
      <c r="Z8593" s="46"/>
      <c r="AA8593" s="66"/>
      <c r="AB8593" s="46"/>
      <c r="AC8593" s="46"/>
      <c r="AD8593" s="61"/>
      <c r="AE8593" s="61"/>
      <c r="AF8593" s="46"/>
      <c r="AG8593" s="46">
        <f>IF(AND(AF8593="",P8593=""),0,IF((AF8593=""),P8593,IF((P8593=""),AF8593,AF8593+P8593)))</f>
        <v>2763000</v>
      </c>
      <c r="AH8593" s="46">
        <f>IF( (AA8593=""),AG8593*1,AG8593*(AA8593/100) )</f>
        <v>2763000</v>
      </c>
      <c r="AI8593" s="46">
        <v>0</v>
      </c>
      <c r="AJ8593" s="46">
        <f>IF((AI8593-AH8593) &gt; 1,0,IF((AI8593-AH8593)&lt;0,AH8593-AI8593,AI8593-AH8593))</f>
        <v>2763000</v>
      </c>
      <c r="AK8593" s="46">
        <v>0.3</v>
      </c>
      <c r="AL8593" s="46">
        <f>AJ8593*(AK8593/100)</f>
        <v>8289</v>
      </c>
    </row>
    <row r="8594" spans="1:38" x14ac:dyDescent="0.45">
      <c r="A8594" s="16"/>
      <c r="B8594" s="21"/>
      <c r="C8594" s="16"/>
      <c r="D8594" s="16"/>
      <c r="E8594" s="56"/>
      <c r="F8594" s="56"/>
      <c r="G8594" s="57"/>
      <c r="H8594" s="56"/>
      <c r="I8594" s="56"/>
      <c r="J8594" s="56"/>
      <c r="K8594" s="56"/>
      <c r="L8594" s="71"/>
      <c r="M8594" s="56"/>
      <c r="N8594" s="46"/>
      <c r="O8594" s="46" t="s">
        <v>54</v>
      </c>
      <c r="P8594" s="46">
        <f>SUM(P8593:P8593)</f>
        <v>2763000</v>
      </c>
      <c r="Q8594" s="56"/>
      <c r="R8594" s="58"/>
      <c r="S8594" s="59"/>
      <c r="T8594" s="58"/>
      <c r="U8594" s="58"/>
      <c r="V8594" s="60"/>
      <c r="W8594" s="56"/>
      <c r="X8594" s="56"/>
      <c r="Y8594" s="56"/>
      <c r="Z8594" s="46"/>
      <c r="AA8594" s="66"/>
      <c r="AB8594" s="46"/>
      <c r="AC8594" s="46"/>
      <c r="AD8594" s="61"/>
      <c r="AE8594" s="61"/>
      <c r="AF8594" s="46"/>
      <c r="AG8594" s="46"/>
      <c r="AH8594" s="46">
        <f>SUM(AH8593:AH8593)</f>
        <v>2763000</v>
      </c>
      <c r="AI8594" s="46"/>
      <c r="AJ8594" s="46">
        <f>SUM(AJ8593:AJ8593)</f>
        <v>2763000</v>
      </c>
      <c r="AK8594" s="46"/>
      <c r="AL8594" s="46">
        <f>SUM(AL8593:AL8593)</f>
        <v>8289</v>
      </c>
    </row>
    <row r="8595" spans="1:38" x14ac:dyDescent="0.45">
      <c r="A8595" s="16" t="s">
        <v>12414</v>
      </c>
      <c r="B8595" s="21">
        <v>5500190008021</v>
      </c>
      <c r="C8595" s="16" t="s">
        <v>12415</v>
      </c>
      <c r="D8595" s="16" t="s">
        <v>12416</v>
      </c>
      <c r="E8595" s="56">
        <v>5079</v>
      </c>
      <c r="F8595" s="56">
        <v>1300</v>
      </c>
      <c r="G8595" s="57" t="s">
        <v>12417</v>
      </c>
      <c r="H8595" s="56" t="s">
        <v>42</v>
      </c>
      <c r="I8595" s="56">
        <v>26361</v>
      </c>
      <c r="J8595" s="56">
        <v>0</v>
      </c>
      <c r="K8595" s="56">
        <v>0</v>
      </c>
      <c r="L8595" s="71">
        <v>63</v>
      </c>
      <c r="M8595" s="56" t="s">
        <v>43</v>
      </c>
      <c r="N8595" s="46">
        <f>((J8595*400)+(K8595*100))+L8595</f>
        <v>63</v>
      </c>
      <c r="O8595" s="46">
        <v>3000</v>
      </c>
      <c r="P8595" s="46">
        <f>N8595*O8595</f>
        <v>189000</v>
      </c>
      <c r="Q8595" s="56"/>
      <c r="R8595" s="58"/>
      <c r="S8595" s="59"/>
      <c r="T8595" s="58"/>
      <c r="U8595" s="58"/>
      <c r="V8595" s="60"/>
      <c r="W8595" s="56"/>
      <c r="X8595" s="56"/>
      <c r="Y8595" s="56"/>
      <c r="Z8595" s="46"/>
      <c r="AA8595" s="66"/>
      <c r="AB8595" s="46"/>
      <c r="AC8595" s="46"/>
      <c r="AD8595" s="61"/>
      <c r="AE8595" s="61"/>
      <c r="AF8595" s="46"/>
      <c r="AG8595" s="46">
        <f>IF(AND(AF8595="",P8595=""),0,IF((AF8595=""),P8595,IF((P8595=""),AF8595,AF8595+P8595)))</f>
        <v>189000</v>
      </c>
      <c r="AH8595" s="46">
        <f>IF( (AA8595=""),AG8595*1,AG8595*(AA8595/100) )</f>
        <v>189000</v>
      </c>
      <c r="AI8595" s="46">
        <v>0</v>
      </c>
      <c r="AJ8595" s="46">
        <f>IF((AI8595-AH8595) &gt; 1,0,IF((AI8595-AH8595)&lt;0,AH8595-AI8595,AI8595-AH8595))</f>
        <v>189000</v>
      </c>
      <c r="AK8595" s="46">
        <v>0.3</v>
      </c>
      <c r="AL8595" s="46">
        <f>AJ8595*(AK8595/100)</f>
        <v>567</v>
      </c>
    </row>
    <row r="8596" spans="1:38" x14ac:dyDescent="0.45">
      <c r="A8596" s="16"/>
      <c r="B8596" s="21"/>
      <c r="C8596" s="16"/>
      <c r="D8596" s="16"/>
      <c r="E8596" s="56"/>
      <c r="F8596" s="56"/>
      <c r="G8596" s="57"/>
      <c r="H8596" s="56"/>
      <c r="I8596" s="56"/>
      <c r="J8596" s="56"/>
      <c r="K8596" s="56"/>
      <c r="L8596" s="71"/>
      <c r="M8596" s="56"/>
      <c r="N8596" s="46"/>
      <c r="O8596" s="46" t="s">
        <v>54</v>
      </c>
      <c r="P8596" s="46">
        <f>SUM(P8595:P8595)</f>
        <v>189000</v>
      </c>
      <c r="Q8596" s="56"/>
      <c r="R8596" s="58"/>
      <c r="S8596" s="59"/>
      <c r="T8596" s="58"/>
      <c r="U8596" s="58"/>
      <c r="V8596" s="60"/>
      <c r="W8596" s="56"/>
      <c r="X8596" s="56"/>
      <c r="Y8596" s="56"/>
      <c r="Z8596" s="46"/>
      <c r="AA8596" s="66"/>
      <c r="AB8596" s="46"/>
      <c r="AC8596" s="46"/>
      <c r="AD8596" s="61"/>
      <c r="AE8596" s="61"/>
      <c r="AF8596" s="46"/>
      <c r="AG8596" s="46"/>
      <c r="AH8596" s="46">
        <f>SUM(AH8595:AH8595)</f>
        <v>189000</v>
      </c>
      <c r="AI8596" s="46"/>
      <c r="AJ8596" s="46">
        <f>SUM(AJ8595:AJ8595)</f>
        <v>189000</v>
      </c>
      <c r="AK8596" s="46"/>
      <c r="AL8596" s="46">
        <f>SUM(AL8595:AL8595)</f>
        <v>567</v>
      </c>
    </row>
    <row r="8597" spans="1:38" x14ac:dyDescent="0.45">
      <c r="A8597" s="16" t="s">
        <v>12418</v>
      </c>
      <c r="B8597" s="21">
        <v>3100504070201</v>
      </c>
      <c r="C8597" s="16" t="s">
        <v>12419</v>
      </c>
      <c r="D8597" s="16" t="s">
        <v>12420</v>
      </c>
      <c r="E8597" s="56">
        <v>5080</v>
      </c>
      <c r="F8597" s="56">
        <v>7695</v>
      </c>
      <c r="G8597" s="57" t="s">
        <v>12421</v>
      </c>
      <c r="H8597" s="56" t="s">
        <v>42</v>
      </c>
      <c r="I8597" s="56">
        <v>24700</v>
      </c>
      <c r="J8597" s="56"/>
      <c r="K8597" s="56"/>
      <c r="L8597" s="71"/>
      <c r="M8597" s="56"/>
      <c r="N8597" s="46"/>
      <c r="O8597" s="46"/>
      <c r="P8597" s="46"/>
      <c r="Q8597" s="56"/>
      <c r="R8597" s="58"/>
      <c r="S8597" s="59"/>
      <c r="T8597" s="58"/>
      <c r="U8597" s="58"/>
      <c r="V8597" s="60"/>
      <c r="W8597" s="56"/>
      <c r="X8597" s="56"/>
      <c r="Y8597" s="56"/>
      <c r="Z8597" s="46"/>
      <c r="AA8597" s="66"/>
      <c r="AB8597" s="46"/>
      <c r="AC8597" s="46"/>
      <c r="AD8597" s="61"/>
      <c r="AE8597" s="61"/>
      <c r="AF8597" s="46"/>
      <c r="AG8597" s="46"/>
      <c r="AH8597" s="46"/>
      <c r="AI8597" s="46"/>
      <c r="AJ8597" s="46"/>
      <c r="AK8597" s="46"/>
      <c r="AL8597" s="46"/>
    </row>
    <row r="8598" spans="1:38" x14ac:dyDescent="0.45">
      <c r="A8598" s="16"/>
      <c r="B8598" s="21"/>
      <c r="C8598" s="16"/>
      <c r="D8598" s="16"/>
      <c r="E8598" s="56"/>
      <c r="F8598" s="56"/>
      <c r="G8598" s="57"/>
      <c r="H8598" s="56"/>
      <c r="I8598" s="56"/>
      <c r="J8598" s="56"/>
      <c r="K8598" s="56"/>
      <c r="L8598" s="71"/>
      <c r="M8598" s="56"/>
      <c r="N8598" s="46"/>
      <c r="O8598" s="46" t="s">
        <v>54</v>
      </c>
      <c r="P8598" s="46">
        <f>SUM(P8597:P8597)</f>
        <v>0</v>
      </c>
      <c r="Q8598" s="56"/>
      <c r="R8598" s="58"/>
      <c r="S8598" s="59"/>
      <c r="T8598" s="58"/>
      <c r="U8598" s="58"/>
      <c r="V8598" s="60"/>
      <c r="W8598" s="56"/>
      <c r="X8598" s="56"/>
      <c r="Y8598" s="56"/>
      <c r="Z8598" s="46"/>
      <c r="AA8598" s="66"/>
      <c r="AB8598" s="46"/>
      <c r="AC8598" s="46"/>
      <c r="AD8598" s="61"/>
      <c r="AE8598" s="61"/>
      <c r="AF8598" s="46"/>
      <c r="AG8598" s="46"/>
      <c r="AH8598" s="46">
        <f>SUM(AH8597:AH8597)</f>
        <v>0</v>
      </c>
      <c r="AI8598" s="46"/>
      <c r="AJ8598" s="46">
        <f>SUM(AJ8597:AJ8597)</f>
        <v>0</v>
      </c>
      <c r="AK8598" s="46"/>
      <c r="AL8598" s="46">
        <f>SUM(AL8597:AL8597)</f>
        <v>0</v>
      </c>
    </row>
    <row r="8599" spans="1:38" x14ac:dyDescent="0.45">
      <c r="A8599" s="16" t="s">
        <v>12422</v>
      </c>
      <c r="B8599" s="21">
        <v>3100902177722</v>
      </c>
      <c r="C8599" s="16" t="s">
        <v>12423</v>
      </c>
      <c r="D8599" s="16" t="s">
        <v>12424</v>
      </c>
      <c r="E8599" s="56">
        <v>5081</v>
      </c>
      <c r="F8599" s="56">
        <v>6987</v>
      </c>
      <c r="G8599" s="57" t="s">
        <v>12425</v>
      </c>
      <c r="H8599" s="56" t="s">
        <v>42</v>
      </c>
      <c r="I8599" s="56">
        <v>13019</v>
      </c>
      <c r="J8599" s="56"/>
      <c r="K8599" s="56"/>
      <c r="L8599" s="71"/>
      <c r="M8599" s="56"/>
      <c r="N8599" s="46"/>
      <c r="O8599" s="46"/>
      <c r="P8599" s="46"/>
      <c r="Q8599" s="56"/>
      <c r="R8599" s="58"/>
      <c r="S8599" s="59"/>
      <c r="T8599" s="58"/>
      <c r="U8599" s="58"/>
      <c r="V8599" s="60"/>
      <c r="W8599" s="56"/>
      <c r="X8599" s="56"/>
      <c r="Y8599" s="56"/>
      <c r="Z8599" s="46"/>
      <c r="AA8599" s="66"/>
      <c r="AB8599" s="46"/>
      <c r="AC8599" s="46"/>
      <c r="AD8599" s="61"/>
      <c r="AE8599" s="61"/>
      <c r="AF8599" s="46"/>
      <c r="AG8599" s="46"/>
      <c r="AH8599" s="46"/>
      <c r="AI8599" s="46"/>
      <c r="AJ8599" s="46"/>
      <c r="AK8599" s="46"/>
      <c r="AL8599" s="46"/>
    </row>
    <row r="8600" spans="1:38" x14ac:dyDescent="0.45">
      <c r="A8600" s="16"/>
      <c r="B8600" s="21"/>
      <c r="C8600" s="16"/>
      <c r="D8600" s="16"/>
      <c r="E8600" s="56">
        <v>5082</v>
      </c>
      <c r="F8600" s="56">
        <v>6673</v>
      </c>
      <c r="G8600" s="57" t="s">
        <v>12426</v>
      </c>
      <c r="H8600" s="56" t="s">
        <v>42</v>
      </c>
      <c r="I8600" s="56">
        <v>25871</v>
      </c>
      <c r="J8600" s="56"/>
      <c r="K8600" s="56"/>
      <c r="L8600" s="71"/>
      <c r="M8600" s="56"/>
      <c r="N8600" s="46"/>
      <c r="O8600" s="46"/>
      <c r="P8600" s="46"/>
      <c r="Q8600" s="56"/>
      <c r="R8600" s="58"/>
      <c r="S8600" s="59"/>
      <c r="T8600" s="58"/>
      <c r="U8600" s="58"/>
      <c r="V8600" s="60"/>
      <c r="W8600" s="56"/>
      <c r="X8600" s="56"/>
      <c r="Y8600" s="56"/>
      <c r="Z8600" s="46"/>
      <c r="AA8600" s="66"/>
      <c r="AB8600" s="46"/>
      <c r="AC8600" s="46"/>
      <c r="AD8600" s="61"/>
      <c r="AE8600" s="61"/>
      <c r="AF8600" s="46"/>
      <c r="AG8600" s="46"/>
      <c r="AH8600" s="46"/>
      <c r="AI8600" s="46"/>
      <c r="AJ8600" s="46"/>
      <c r="AK8600" s="46"/>
      <c r="AL8600" s="46"/>
    </row>
    <row r="8601" spans="1:38" x14ac:dyDescent="0.45">
      <c r="A8601" s="16"/>
      <c r="B8601" s="21"/>
      <c r="C8601" s="16"/>
      <c r="D8601" s="16"/>
      <c r="E8601" s="56">
        <v>5083</v>
      </c>
      <c r="F8601" s="56">
        <v>9585</v>
      </c>
      <c r="G8601" s="57" t="s">
        <v>12427</v>
      </c>
      <c r="H8601" s="56" t="s">
        <v>42</v>
      </c>
      <c r="I8601" s="56">
        <v>25872</v>
      </c>
      <c r="J8601" s="56"/>
      <c r="K8601" s="56"/>
      <c r="L8601" s="71"/>
      <c r="M8601" s="56"/>
      <c r="N8601" s="46"/>
      <c r="O8601" s="46"/>
      <c r="P8601" s="46"/>
      <c r="Q8601" s="56"/>
      <c r="R8601" s="58"/>
      <c r="S8601" s="59"/>
      <c r="T8601" s="58"/>
      <c r="U8601" s="58"/>
      <c r="V8601" s="60"/>
      <c r="W8601" s="56"/>
      <c r="X8601" s="56"/>
      <c r="Y8601" s="56"/>
      <c r="Z8601" s="46"/>
      <c r="AA8601" s="66"/>
      <c r="AB8601" s="46"/>
      <c r="AC8601" s="46"/>
      <c r="AD8601" s="61"/>
      <c r="AE8601" s="61"/>
      <c r="AF8601" s="46"/>
      <c r="AG8601" s="46"/>
      <c r="AH8601" s="46"/>
      <c r="AI8601" s="46"/>
      <c r="AJ8601" s="46"/>
      <c r="AK8601" s="46"/>
      <c r="AL8601" s="46"/>
    </row>
    <row r="8602" spans="1:38" x14ac:dyDescent="0.45">
      <c r="A8602" s="16"/>
      <c r="B8602" s="21"/>
      <c r="C8602" s="16"/>
      <c r="D8602" s="16"/>
      <c r="E8602" s="56"/>
      <c r="F8602" s="56"/>
      <c r="G8602" s="57"/>
      <c r="H8602" s="56"/>
      <c r="I8602" s="56"/>
      <c r="J8602" s="56"/>
      <c r="K8602" s="56"/>
      <c r="L8602" s="71"/>
      <c r="M8602" s="56"/>
      <c r="N8602" s="46"/>
      <c r="O8602" s="46" t="s">
        <v>54</v>
      </c>
      <c r="P8602" s="46">
        <f>SUM(P8599:P8601)</f>
        <v>0</v>
      </c>
      <c r="Q8602" s="56"/>
      <c r="R8602" s="58"/>
      <c r="S8602" s="59"/>
      <c r="T8602" s="58"/>
      <c r="U8602" s="58"/>
      <c r="V8602" s="60"/>
      <c r="W8602" s="56"/>
      <c r="X8602" s="56"/>
      <c r="Y8602" s="56"/>
      <c r="Z8602" s="46"/>
      <c r="AA8602" s="66"/>
      <c r="AB8602" s="46"/>
      <c r="AC8602" s="46"/>
      <c r="AD8602" s="61"/>
      <c r="AE8602" s="61"/>
      <c r="AF8602" s="46"/>
      <c r="AG8602" s="46"/>
      <c r="AH8602" s="46">
        <f>SUM(AH8599:AH8601)</f>
        <v>0</v>
      </c>
      <c r="AI8602" s="46"/>
      <c r="AJ8602" s="46">
        <f>SUM(AJ8599:AJ8601)</f>
        <v>0</v>
      </c>
      <c r="AK8602" s="46"/>
      <c r="AL8602" s="46">
        <f>SUM(AL8599:AL8601)</f>
        <v>0</v>
      </c>
    </row>
    <row r="8603" spans="1:38" x14ac:dyDescent="0.45">
      <c r="A8603" s="16" t="s">
        <v>12428</v>
      </c>
      <c r="B8603" s="21">
        <v>3770400399260</v>
      </c>
      <c r="C8603" s="16" t="s">
        <v>12429</v>
      </c>
      <c r="D8603" s="16" t="s">
        <v>12430</v>
      </c>
      <c r="E8603" s="56">
        <v>5084</v>
      </c>
      <c r="F8603" s="56">
        <v>3604</v>
      </c>
      <c r="G8603" s="57" t="s">
        <v>12431</v>
      </c>
      <c r="H8603" s="56" t="s">
        <v>42</v>
      </c>
      <c r="I8603" s="56">
        <v>1268</v>
      </c>
      <c r="J8603" s="56">
        <v>0</v>
      </c>
      <c r="K8603" s="56">
        <v>1</v>
      </c>
      <c r="L8603" s="71">
        <v>35</v>
      </c>
      <c r="M8603" s="56" t="s">
        <v>43</v>
      </c>
      <c r="N8603" s="46">
        <f>((J8603*400)+(K8603*100))+L8603</f>
        <v>135</v>
      </c>
      <c r="O8603" s="46">
        <v>3000</v>
      </c>
      <c r="P8603" s="46">
        <f>N8603*O8603</f>
        <v>405000</v>
      </c>
      <c r="Q8603" s="56"/>
      <c r="R8603" s="58"/>
      <c r="S8603" s="59"/>
      <c r="T8603" s="58"/>
      <c r="U8603" s="58"/>
      <c r="V8603" s="60"/>
      <c r="W8603" s="56"/>
      <c r="X8603" s="56"/>
      <c r="Y8603" s="56"/>
      <c r="Z8603" s="46"/>
      <c r="AA8603" s="66"/>
      <c r="AB8603" s="46"/>
      <c r="AC8603" s="46"/>
      <c r="AD8603" s="61"/>
      <c r="AE8603" s="61"/>
      <c r="AF8603" s="46"/>
      <c r="AG8603" s="46">
        <f>IF(AND(AF8603="",P8603=""),0,IF((AF8603=""),P8603,IF((P8603=""),AF8603,AF8603+P8603)))</f>
        <v>405000</v>
      </c>
      <c r="AH8603" s="46">
        <f>IF( (AA8603=""),AG8603*1,AG8603*(AA8603/100) )</f>
        <v>405000</v>
      </c>
      <c r="AI8603" s="46">
        <v>0</v>
      </c>
      <c r="AJ8603" s="46">
        <f>IF((AI8603-AH8603) &gt; 1,0,IF((AI8603-AH8603)&lt;0,AH8603-AI8603,AI8603-AH8603))</f>
        <v>405000</v>
      </c>
      <c r="AK8603" s="46">
        <v>0.3</v>
      </c>
      <c r="AL8603" s="46">
        <f>AJ8603*(AK8603/100)</f>
        <v>1215</v>
      </c>
    </row>
    <row r="8604" spans="1:38" x14ac:dyDescent="0.45">
      <c r="A8604" s="16"/>
      <c r="B8604" s="21"/>
      <c r="C8604" s="16"/>
      <c r="D8604" s="16"/>
      <c r="E8604" s="56"/>
      <c r="F8604" s="56"/>
      <c r="G8604" s="57"/>
      <c r="H8604" s="56"/>
      <c r="I8604" s="56"/>
      <c r="J8604" s="56"/>
      <c r="K8604" s="56"/>
      <c r="L8604" s="71"/>
      <c r="M8604" s="56"/>
      <c r="N8604" s="46"/>
      <c r="O8604" s="46" t="s">
        <v>54</v>
      </c>
      <c r="P8604" s="46">
        <f>SUM(P8603:P8603)</f>
        <v>405000</v>
      </c>
      <c r="Q8604" s="56"/>
      <c r="R8604" s="58"/>
      <c r="S8604" s="59"/>
      <c r="T8604" s="58"/>
      <c r="U8604" s="58"/>
      <c r="V8604" s="60"/>
      <c r="W8604" s="56"/>
      <c r="X8604" s="56"/>
      <c r="Y8604" s="56"/>
      <c r="Z8604" s="46"/>
      <c r="AA8604" s="66"/>
      <c r="AB8604" s="46"/>
      <c r="AC8604" s="46"/>
      <c r="AD8604" s="61"/>
      <c r="AE8604" s="61"/>
      <c r="AF8604" s="46"/>
      <c r="AG8604" s="46"/>
      <c r="AH8604" s="46">
        <f>SUM(AH8603:AH8603)</f>
        <v>405000</v>
      </c>
      <c r="AI8604" s="46"/>
      <c r="AJ8604" s="46">
        <f>SUM(AJ8603:AJ8603)</f>
        <v>405000</v>
      </c>
      <c r="AK8604" s="46"/>
      <c r="AL8604" s="46">
        <f>SUM(AL8603:AL8603)</f>
        <v>1215</v>
      </c>
    </row>
    <row r="8605" spans="1:38" x14ac:dyDescent="0.45">
      <c r="A8605" s="16" t="s">
        <v>12432</v>
      </c>
      <c r="B8605" s="21">
        <v>3770400006535</v>
      </c>
      <c r="C8605" s="16" t="s">
        <v>12433</v>
      </c>
      <c r="D8605" s="16" t="s">
        <v>12434</v>
      </c>
      <c r="E8605" s="56">
        <v>5085</v>
      </c>
      <c r="F8605" s="56">
        <v>9096</v>
      </c>
      <c r="G8605" s="57" t="s">
        <v>12435</v>
      </c>
      <c r="H8605" s="56" t="s">
        <v>42</v>
      </c>
      <c r="I8605" s="56">
        <v>2524</v>
      </c>
      <c r="J8605" s="56"/>
      <c r="K8605" s="56"/>
      <c r="L8605" s="71"/>
      <c r="M8605" s="56"/>
      <c r="N8605" s="46"/>
      <c r="O8605" s="46"/>
      <c r="P8605" s="46"/>
      <c r="Q8605" s="56"/>
      <c r="R8605" s="58"/>
      <c r="S8605" s="59"/>
      <c r="T8605" s="58"/>
      <c r="U8605" s="58"/>
      <c r="V8605" s="60"/>
      <c r="W8605" s="56"/>
      <c r="X8605" s="56"/>
      <c r="Y8605" s="56"/>
      <c r="Z8605" s="46"/>
      <c r="AA8605" s="66"/>
      <c r="AB8605" s="46"/>
      <c r="AC8605" s="46"/>
      <c r="AD8605" s="61"/>
      <c r="AE8605" s="61"/>
      <c r="AF8605" s="46"/>
      <c r="AG8605" s="46"/>
      <c r="AH8605" s="46"/>
      <c r="AI8605" s="46"/>
      <c r="AJ8605" s="46"/>
      <c r="AK8605" s="46"/>
      <c r="AL8605" s="46"/>
    </row>
    <row r="8606" spans="1:38" x14ac:dyDescent="0.45">
      <c r="A8606" s="16"/>
      <c r="B8606" s="21"/>
      <c r="C8606" s="16"/>
      <c r="D8606" s="16"/>
      <c r="E8606" s="56"/>
      <c r="F8606" s="56"/>
      <c r="G8606" s="57"/>
      <c r="H8606" s="56"/>
      <c r="I8606" s="56"/>
      <c r="J8606" s="56"/>
      <c r="K8606" s="56"/>
      <c r="L8606" s="71"/>
      <c r="M8606" s="56"/>
      <c r="N8606" s="46"/>
      <c r="O8606" s="46" t="s">
        <v>54</v>
      </c>
      <c r="P8606" s="46">
        <f>SUM(P8605:P8605)</f>
        <v>0</v>
      </c>
      <c r="Q8606" s="56"/>
      <c r="R8606" s="58"/>
      <c r="S8606" s="59"/>
      <c r="T8606" s="58"/>
      <c r="U8606" s="58"/>
      <c r="V8606" s="60"/>
      <c r="W8606" s="56"/>
      <c r="X8606" s="56"/>
      <c r="Y8606" s="56"/>
      <c r="Z8606" s="46"/>
      <c r="AA8606" s="66"/>
      <c r="AB8606" s="46"/>
      <c r="AC8606" s="46"/>
      <c r="AD8606" s="61"/>
      <c r="AE8606" s="61"/>
      <c r="AF8606" s="46"/>
      <c r="AG8606" s="46"/>
      <c r="AH8606" s="46">
        <f>SUM(AH8605:AH8605)</f>
        <v>0</v>
      </c>
      <c r="AI8606" s="46"/>
      <c r="AJ8606" s="46">
        <f>SUM(AJ8605:AJ8605)</f>
        <v>0</v>
      </c>
      <c r="AK8606" s="46"/>
      <c r="AL8606" s="46">
        <f>SUM(AL8605:AL8605)</f>
        <v>0</v>
      </c>
    </row>
    <row r="8607" spans="1:38" x14ac:dyDescent="0.45">
      <c r="A8607" s="16" t="s">
        <v>12436</v>
      </c>
      <c r="B8607" s="21">
        <v>3770400012985</v>
      </c>
      <c r="C8607" s="16" t="s">
        <v>12437</v>
      </c>
      <c r="D8607" s="16" t="s">
        <v>12438</v>
      </c>
      <c r="E8607" s="56">
        <v>5086</v>
      </c>
      <c r="F8607" s="56">
        <v>273</v>
      </c>
      <c r="G8607" s="57" t="s">
        <v>12439</v>
      </c>
      <c r="H8607" s="56" t="s">
        <v>42</v>
      </c>
      <c r="I8607" s="56">
        <v>10619</v>
      </c>
      <c r="J8607" s="56">
        <v>6</v>
      </c>
      <c r="K8607" s="56">
        <v>0</v>
      </c>
      <c r="L8607" s="71">
        <v>8</v>
      </c>
      <c r="M8607" s="56" t="s">
        <v>90</v>
      </c>
      <c r="N8607" s="46">
        <f>((J8607*400)+(K8607*100))+L8607</f>
        <v>2408</v>
      </c>
      <c r="O8607" s="46">
        <v>310</v>
      </c>
      <c r="P8607" s="46">
        <f>N8607*O8607</f>
        <v>746480</v>
      </c>
      <c r="Q8607" s="56"/>
      <c r="R8607" s="58"/>
      <c r="S8607" s="59"/>
      <c r="T8607" s="58"/>
      <c r="U8607" s="58"/>
      <c r="V8607" s="60"/>
      <c r="W8607" s="56"/>
      <c r="X8607" s="56"/>
      <c r="Y8607" s="56"/>
      <c r="Z8607" s="46"/>
      <c r="AA8607" s="66"/>
      <c r="AB8607" s="46"/>
      <c r="AC8607" s="46"/>
      <c r="AD8607" s="61"/>
      <c r="AE8607" s="61"/>
      <c r="AF8607" s="46"/>
      <c r="AG8607" s="46">
        <f>IF(AND(AF8607="",P8607=""),0,IF((AF8607=""),P8607,IF((P8607=""),AF8607,AF8607+P8607)))</f>
        <v>746480</v>
      </c>
      <c r="AH8607" s="46">
        <f>IF( (AA8607=""),AG8607*1,AG8607*(AA8607/100) )</f>
        <v>746480</v>
      </c>
      <c r="AI8607" s="46">
        <v>50000000</v>
      </c>
      <c r="AJ8607" s="46">
        <f>IF((AI8607-AH8607) &gt; 1,0,IF((AI8607-AH8607)&lt;0,AH8607-AI8607,AI8607-AH8607))</f>
        <v>0</v>
      </c>
      <c r="AK8607" s="46">
        <v>0.01</v>
      </c>
      <c r="AL8607" s="46">
        <f>AJ8607*(AK8607/100)</f>
        <v>0</v>
      </c>
    </row>
    <row r="8608" spans="1:38" x14ac:dyDescent="0.45">
      <c r="A8608" s="16"/>
      <c r="B8608" s="21"/>
      <c r="C8608" s="16"/>
      <c r="D8608" s="16"/>
      <c r="E8608" s="56"/>
      <c r="F8608" s="56"/>
      <c r="G8608" s="57"/>
      <c r="H8608" s="56"/>
      <c r="I8608" s="56"/>
      <c r="J8608" s="56"/>
      <c r="K8608" s="56"/>
      <c r="L8608" s="71"/>
      <c r="M8608" s="56"/>
      <c r="N8608" s="46"/>
      <c r="O8608" s="46" t="s">
        <v>54</v>
      </c>
      <c r="P8608" s="46">
        <f>SUM(P8607:P8607)</f>
        <v>746480</v>
      </c>
      <c r="Q8608" s="56"/>
      <c r="R8608" s="58"/>
      <c r="S8608" s="59"/>
      <c r="T8608" s="58"/>
      <c r="U8608" s="58"/>
      <c r="V8608" s="60"/>
      <c r="W8608" s="56"/>
      <c r="X8608" s="56"/>
      <c r="Y8608" s="56"/>
      <c r="Z8608" s="46"/>
      <c r="AA8608" s="66"/>
      <c r="AB8608" s="46"/>
      <c r="AC8608" s="46"/>
      <c r="AD8608" s="61"/>
      <c r="AE8608" s="61"/>
      <c r="AF8608" s="46"/>
      <c r="AG8608" s="46"/>
      <c r="AH8608" s="46">
        <f>SUM(AH8607:AH8607)</f>
        <v>746480</v>
      </c>
      <c r="AI8608" s="46"/>
      <c r="AJ8608" s="46">
        <f>SUM(AJ8607:AJ8607)</f>
        <v>0</v>
      </c>
      <c r="AK8608" s="46"/>
      <c r="AL8608" s="46">
        <f>SUM(AL8607:AL8607)</f>
        <v>0</v>
      </c>
    </row>
    <row r="8609" spans="1:38" x14ac:dyDescent="0.45">
      <c r="A8609" s="16" t="s">
        <v>12440</v>
      </c>
      <c r="B8609" s="21">
        <v>3770400035144</v>
      </c>
      <c r="C8609" s="16" t="s">
        <v>12441</v>
      </c>
      <c r="D8609" s="16" t="s">
        <v>12442</v>
      </c>
      <c r="E8609" s="56">
        <v>5087</v>
      </c>
      <c r="F8609" s="56">
        <v>6152</v>
      </c>
      <c r="G8609" s="57"/>
      <c r="H8609" s="56" t="s">
        <v>42</v>
      </c>
      <c r="I8609" s="56">
        <v>14324</v>
      </c>
      <c r="J8609" s="56">
        <v>0</v>
      </c>
      <c r="K8609" s="56">
        <v>0</v>
      </c>
      <c r="L8609" s="71">
        <v>20</v>
      </c>
      <c r="M8609" s="56" t="s">
        <v>208</v>
      </c>
      <c r="N8609" s="46">
        <f>((J8609*400)+(K8609*100))+L8609</f>
        <v>20</v>
      </c>
      <c r="O8609" s="46">
        <v>500</v>
      </c>
      <c r="P8609" s="46">
        <f>N8609*O8609</f>
        <v>10000</v>
      </c>
      <c r="Q8609" s="56"/>
      <c r="R8609" s="58"/>
      <c r="S8609" s="59"/>
      <c r="T8609" s="58"/>
      <c r="U8609" s="58"/>
      <c r="V8609" s="60"/>
      <c r="W8609" s="56"/>
      <c r="X8609" s="56"/>
      <c r="Y8609" s="56"/>
      <c r="Z8609" s="46"/>
      <c r="AA8609" s="66"/>
      <c r="AB8609" s="46"/>
      <c r="AC8609" s="46"/>
      <c r="AD8609" s="61"/>
      <c r="AE8609" s="61"/>
      <c r="AF8609" s="46"/>
      <c r="AG8609" s="46">
        <f>IF(AND(AF8609="",P8609=""),0,IF((AF8609=""),P8609,IF((P8609=""),AF8609,AF8609+P8609)))</f>
        <v>10000</v>
      </c>
      <c r="AH8609" s="46">
        <f>IF( (AA8609=""),AG8609*1,AG8609*(AA8609/100) )</f>
        <v>10000</v>
      </c>
      <c r="AI8609" s="46">
        <v>0</v>
      </c>
      <c r="AJ8609" s="46">
        <f>IF((AI8609-AH8609) &gt; 1,0,IF((AI8609-AH8609)&lt;0,AH8609-AI8609,AI8609-AH8609))</f>
        <v>10000</v>
      </c>
      <c r="AK8609" s="46">
        <v>0.02</v>
      </c>
      <c r="AL8609" s="46">
        <f>AJ8609*(AK8609/100)</f>
        <v>2</v>
      </c>
    </row>
    <row r="8610" spans="1:38" x14ac:dyDescent="0.45">
      <c r="A8610" s="16"/>
      <c r="B8610" s="21"/>
      <c r="C8610" s="16"/>
      <c r="D8610" s="16"/>
      <c r="E8610" s="56"/>
      <c r="F8610" s="56"/>
      <c r="G8610" s="57"/>
      <c r="H8610" s="56"/>
      <c r="I8610" s="56"/>
      <c r="J8610" s="56">
        <v>1</v>
      </c>
      <c r="K8610" s="56">
        <v>0</v>
      </c>
      <c r="L8610" s="71">
        <v>3</v>
      </c>
      <c r="M8610" s="56" t="s">
        <v>90</v>
      </c>
      <c r="N8610" s="46">
        <f>((J8610*400)+(K8610*100))+L8610</f>
        <v>403</v>
      </c>
      <c r="O8610" s="46">
        <v>500</v>
      </c>
      <c r="P8610" s="46">
        <f>N8610*O8610</f>
        <v>201500</v>
      </c>
      <c r="Q8610" s="56"/>
      <c r="R8610" s="58"/>
      <c r="S8610" s="59"/>
      <c r="T8610" s="58"/>
      <c r="U8610" s="58"/>
      <c r="V8610" s="60"/>
      <c r="W8610" s="56"/>
      <c r="X8610" s="56"/>
      <c r="Y8610" s="56"/>
      <c r="Z8610" s="46"/>
      <c r="AA8610" s="66"/>
      <c r="AB8610" s="46"/>
      <c r="AC8610" s="46"/>
      <c r="AD8610" s="61"/>
      <c r="AE8610" s="61"/>
      <c r="AF8610" s="46"/>
      <c r="AG8610" s="46">
        <f>IF(AND(AF8610="",P8610=""),0,IF((AF8610=""),P8610,IF((P8610=""),AF8610,AF8610+P8610)))</f>
        <v>201500</v>
      </c>
      <c r="AH8610" s="46">
        <f>IF( (AA8610=""),AG8610*1,AG8610*(AA8610/100) )</f>
        <v>201500</v>
      </c>
      <c r="AI8610" s="46">
        <v>0</v>
      </c>
      <c r="AJ8610" s="46">
        <f>IF((AI8610-AH8610) &gt; 1,0,IF((AI8610-AH8610)&lt;0,AH8610-AI8610,AI8610-AH8610))</f>
        <v>201500</v>
      </c>
      <c r="AK8610" s="46">
        <v>0.01</v>
      </c>
      <c r="AL8610" s="46">
        <f>AJ8610*(AK8610/100)</f>
        <v>20.150000000000002</v>
      </c>
    </row>
    <row r="8611" spans="1:38" x14ac:dyDescent="0.45">
      <c r="A8611" s="16"/>
      <c r="B8611" s="21"/>
      <c r="C8611" s="16"/>
      <c r="D8611" s="16"/>
      <c r="E8611" s="56"/>
      <c r="F8611" s="56"/>
      <c r="G8611" s="57"/>
      <c r="H8611" s="56"/>
      <c r="I8611" s="56"/>
      <c r="J8611" s="56"/>
      <c r="K8611" s="56"/>
      <c r="L8611" s="71"/>
      <c r="M8611" s="56"/>
      <c r="N8611" s="46"/>
      <c r="O8611" s="46" t="s">
        <v>54</v>
      </c>
      <c r="P8611" s="46">
        <f>SUM(P8609:P8610)</f>
        <v>211500</v>
      </c>
      <c r="Q8611" s="56"/>
      <c r="R8611" s="58"/>
      <c r="S8611" s="59"/>
      <c r="T8611" s="58"/>
      <c r="U8611" s="58"/>
      <c r="V8611" s="60"/>
      <c r="W8611" s="56"/>
      <c r="X8611" s="56"/>
      <c r="Y8611" s="56"/>
      <c r="Z8611" s="46"/>
      <c r="AA8611" s="66"/>
      <c r="AB8611" s="46"/>
      <c r="AC8611" s="46"/>
      <c r="AD8611" s="61"/>
      <c r="AE8611" s="61"/>
      <c r="AF8611" s="46"/>
      <c r="AG8611" s="46"/>
      <c r="AH8611" s="46">
        <f>SUM(AH8609:AH8610)</f>
        <v>211500</v>
      </c>
      <c r="AI8611" s="46"/>
      <c r="AJ8611" s="46">
        <f>SUM(AJ8609:AJ8610)</f>
        <v>211500</v>
      </c>
      <c r="AK8611" s="46"/>
      <c r="AL8611" s="46">
        <f>SUM(AL8609:AL8610)</f>
        <v>22.150000000000002</v>
      </c>
    </row>
    <row r="8612" spans="1:38" x14ac:dyDescent="0.45">
      <c r="A8612" s="16" t="s">
        <v>12436</v>
      </c>
      <c r="B8612" s="21">
        <v>3770400012985</v>
      </c>
      <c r="C8612" s="16" t="s">
        <v>12437</v>
      </c>
      <c r="D8612" s="16" t="s">
        <v>12438</v>
      </c>
      <c r="E8612" s="56">
        <v>5088</v>
      </c>
      <c r="F8612" s="56">
        <v>9410</v>
      </c>
      <c r="G8612" s="57" t="s">
        <v>12443</v>
      </c>
      <c r="H8612" s="56" t="s">
        <v>42</v>
      </c>
      <c r="I8612" s="56">
        <v>18310</v>
      </c>
      <c r="J8612" s="56"/>
      <c r="K8612" s="56"/>
      <c r="L8612" s="71"/>
      <c r="M8612" s="56"/>
      <c r="N8612" s="46"/>
      <c r="O8612" s="46"/>
      <c r="P8612" s="46"/>
      <c r="Q8612" s="56"/>
      <c r="R8612" s="58"/>
      <c r="S8612" s="59"/>
      <c r="T8612" s="58"/>
      <c r="U8612" s="58"/>
      <c r="V8612" s="60"/>
      <c r="W8612" s="56"/>
      <c r="X8612" s="56"/>
      <c r="Y8612" s="56"/>
      <c r="Z8612" s="46"/>
      <c r="AA8612" s="66"/>
      <c r="AB8612" s="46"/>
      <c r="AC8612" s="46"/>
      <c r="AD8612" s="61"/>
      <c r="AE8612" s="61"/>
      <c r="AF8612" s="46"/>
      <c r="AG8612" s="46"/>
      <c r="AH8612" s="46"/>
      <c r="AI8612" s="46"/>
      <c r="AJ8612" s="46"/>
      <c r="AK8612" s="46"/>
      <c r="AL8612" s="46"/>
    </row>
    <row r="8613" spans="1:38" x14ac:dyDescent="0.45">
      <c r="A8613" s="16"/>
      <c r="B8613" s="21"/>
      <c r="C8613" s="16"/>
      <c r="D8613" s="16"/>
      <c r="E8613" s="56"/>
      <c r="F8613" s="56"/>
      <c r="G8613" s="57"/>
      <c r="H8613" s="56"/>
      <c r="I8613" s="56"/>
      <c r="J8613" s="56"/>
      <c r="K8613" s="56"/>
      <c r="L8613" s="71"/>
      <c r="M8613" s="56"/>
      <c r="N8613" s="46"/>
      <c r="O8613" s="46" t="s">
        <v>54</v>
      </c>
      <c r="P8613" s="46">
        <f>SUM(P8612:P8612)</f>
        <v>0</v>
      </c>
      <c r="Q8613" s="56"/>
      <c r="R8613" s="58"/>
      <c r="S8613" s="59"/>
      <c r="T8613" s="58"/>
      <c r="U8613" s="58"/>
      <c r="V8613" s="60"/>
      <c r="W8613" s="56"/>
      <c r="X8613" s="56"/>
      <c r="Y8613" s="56"/>
      <c r="Z8613" s="46"/>
      <c r="AA8613" s="66"/>
      <c r="AB8613" s="46"/>
      <c r="AC8613" s="46"/>
      <c r="AD8613" s="61"/>
      <c r="AE8613" s="61"/>
      <c r="AF8613" s="46"/>
      <c r="AG8613" s="46"/>
      <c r="AH8613" s="46">
        <f>SUM(AH8612:AH8612)</f>
        <v>0</v>
      </c>
      <c r="AI8613" s="46"/>
      <c r="AJ8613" s="46">
        <f>SUM(AJ8612:AJ8612)</f>
        <v>0</v>
      </c>
      <c r="AK8613" s="46"/>
      <c r="AL8613" s="46">
        <f>SUM(AL8612:AL8612)</f>
        <v>0</v>
      </c>
    </row>
    <row r="8614" spans="1:38" x14ac:dyDescent="0.45">
      <c r="A8614" s="16" t="s">
        <v>12440</v>
      </c>
      <c r="B8614" s="21">
        <v>3770400035144</v>
      </c>
      <c r="C8614" s="16" t="s">
        <v>12441</v>
      </c>
      <c r="D8614" s="16" t="s">
        <v>12442</v>
      </c>
      <c r="E8614" s="56">
        <v>5089</v>
      </c>
      <c r="F8614" s="56">
        <v>6154</v>
      </c>
      <c r="G8614" s="57"/>
      <c r="H8614" s="56" t="s">
        <v>42</v>
      </c>
      <c r="I8614" s="56">
        <v>24461</v>
      </c>
      <c r="J8614" s="56">
        <v>0</v>
      </c>
      <c r="K8614" s="56">
        <v>1</v>
      </c>
      <c r="L8614" s="71">
        <v>0</v>
      </c>
      <c r="M8614" s="56" t="s">
        <v>43</v>
      </c>
      <c r="N8614" s="46">
        <f>((J8614*400)+(K8614*100))+L8614</f>
        <v>100</v>
      </c>
      <c r="O8614" s="46">
        <v>500</v>
      </c>
      <c r="P8614" s="46">
        <f>N8614*O8614</f>
        <v>50000</v>
      </c>
      <c r="Q8614" s="56"/>
      <c r="R8614" s="58"/>
      <c r="S8614" s="59"/>
      <c r="T8614" s="58"/>
      <c r="U8614" s="58"/>
      <c r="V8614" s="60"/>
      <c r="W8614" s="56"/>
      <c r="X8614" s="56"/>
      <c r="Y8614" s="56"/>
      <c r="Z8614" s="46"/>
      <c r="AA8614" s="66"/>
      <c r="AB8614" s="46"/>
      <c r="AC8614" s="46"/>
      <c r="AD8614" s="61"/>
      <c r="AE8614" s="61"/>
      <c r="AF8614" s="46"/>
      <c r="AG8614" s="46">
        <f>IF(AND(AF8614="",P8614=""),0,IF((AF8614=""),P8614,IF((P8614=""),AF8614,AF8614+P8614)))</f>
        <v>50000</v>
      </c>
      <c r="AH8614" s="46">
        <f>IF( (AA8614=""),AG8614*1,AG8614*(AA8614/100) )</f>
        <v>50000</v>
      </c>
      <c r="AI8614" s="46">
        <v>0</v>
      </c>
      <c r="AJ8614" s="46">
        <f>IF((AI8614-AH8614) &gt; 1,0,IF((AI8614-AH8614)&lt;0,AH8614-AI8614,AI8614-AH8614))</f>
        <v>50000</v>
      </c>
      <c r="AK8614" s="46">
        <v>0.3</v>
      </c>
      <c r="AL8614" s="46">
        <f>AJ8614*(AK8614/100)</f>
        <v>150</v>
      </c>
    </row>
    <row r="8615" spans="1:38" x14ac:dyDescent="0.45">
      <c r="A8615" s="16"/>
      <c r="B8615" s="21"/>
      <c r="C8615" s="16"/>
      <c r="D8615" s="16"/>
      <c r="E8615" s="56"/>
      <c r="F8615" s="56"/>
      <c r="G8615" s="57"/>
      <c r="H8615" s="56"/>
      <c r="I8615" s="56"/>
      <c r="J8615" s="56"/>
      <c r="K8615" s="56"/>
      <c r="L8615" s="71"/>
      <c r="M8615" s="56"/>
      <c r="N8615" s="46"/>
      <c r="O8615" s="46" t="s">
        <v>54</v>
      </c>
      <c r="P8615" s="46">
        <f>SUM(P8614:P8614)</f>
        <v>50000</v>
      </c>
      <c r="Q8615" s="56"/>
      <c r="R8615" s="58"/>
      <c r="S8615" s="59"/>
      <c r="T8615" s="58"/>
      <c r="U8615" s="58"/>
      <c r="V8615" s="60"/>
      <c r="W8615" s="56"/>
      <c r="X8615" s="56"/>
      <c r="Y8615" s="56"/>
      <c r="Z8615" s="46"/>
      <c r="AA8615" s="66"/>
      <c r="AB8615" s="46"/>
      <c r="AC8615" s="46"/>
      <c r="AD8615" s="61"/>
      <c r="AE8615" s="61"/>
      <c r="AF8615" s="46"/>
      <c r="AG8615" s="46"/>
      <c r="AH8615" s="46">
        <f>SUM(AH8614:AH8614)</f>
        <v>50000</v>
      </c>
      <c r="AI8615" s="46"/>
      <c r="AJ8615" s="46">
        <f>SUM(AJ8614:AJ8614)</f>
        <v>50000</v>
      </c>
      <c r="AK8615" s="46"/>
      <c r="AL8615" s="46">
        <f>SUM(AL8614:AL8614)</f>
        <v>150</v>
      </c>
    </row>
    <row r="8616" spans="1:38" x14ac:dyDescent="0.45">
      <c r="A8616" s="16" t="s">
        <v>12444</v>
      </c>
      <c r="B8616" s="21">
        <v>3770400296754</v>
      </c>
      <c r="C8616" s="16" t="s">
        <v>12445</v>
      </c>
      <c r="D8616" s="16" t="s">
        <v>12446</v>
      </c>
      <c r="E8616" s="56">
        <v>5090</v>
      </c>
      <c r="F8616" s="56">
        <v>6503</v>
      </c>
      <c r="G8616" s="57" t="s">
        <v>12447</v>
      </c>
      <c r="H8616" s="56" t="s">
        <v>42</v>
      </c>
      <c r="I8616" s="56">
        <v>25069</v>
      </c>
      <c r="J8616" s="56"/>
      <c r="K8616" s="56"/>
      <c r="L8616" s="71"/>
      <c r="M8616" s="56"/>
      <c r="N8616" s="46"/>
      <c r="O8616" s="46"/>
      <c r="P8616" s="46"/>
      <c r="Q8616" s="56"/>
      <c r="R8616" s="58"/>
      <c r="S8616" s="59"/>
      <c r="T8616" s="58"/>
      <c r="U8616" s="58"/>
      <c r="V8616" s="60"/>
      <c r="W8616" s="56"/>
      <c r="X8616" s="56"/>
      <c r="Y8616" s="56"/>
      <c r="Z8616" s="46"/>
      <c r="AA8616" s="66"/>
      <c r="AB8616" s="46"/>
      <c r="AC8616" s="46"/>
      <c r="AD8616" s="61"/>
      <c r="AE8616" s="61"/>
      <c r="AF8616" s="46"/>
      <c r="AG8616" s="46"/>
      <c r="AH8616" s="46"/>
      <c r="AI8616" s="46"/>
      <c r="AJ8616" s="46"/>
      <c r="AK8616" s="46"/>
      <c r="AL8616" s="46"/>
    </row>
    <row r="8617" spans="1:38" x14ac:dyDescent="0.45">
      <c r="A8617" s="16"/>
      <c r="B8617" s="21"/>
      <c r="C8617" s="16"/>
      <c r="D8617" s="16"/>
      <c r="E8617" s="56"/>
      <c r="F8617" s="56"/>
      <c r="G8617" s="57"/>
      <c r="H8617" s="56"/>
      <c r="I8617" s="56"/>
      <c r="J8617" s="56"/>
      <c r="K8617" s="56"/>
      <c r="L8617" s="71"/>
      <c r="M8617" s="56"/>
      <c r="N8617" s="46"/>
      <c r="O8617" s="46" t="s">
        <v>54</v>
      </c>
      <c r="P8617" s="46">
        <f>SUM(P8616:P8616)</f>
        <v>0</v>
      </c>
      <c r="Q8617" s="56"/>
      <c r="R8617" s="58"/>
      <c r="S8617" s="59"/>
      <c r="T8617" s="58"/>
      <c r="U8617" s="58"/>
      <c r="V8617" s="60"/>
      <c r="W8617" s="56"/>
      <c r="X8617" s="56"/>
      <c r="Y8617" s="56"/>
      <c r="Z8617" s="46"/>
      <c r="AA8617" s="66"/>
      <c r="AB8617" s="46"/>
      <c r="AC8617" s="46"/>
      <c r="AD8617" s="61"/>
      <c r="AE8617" s="61"/>
      <c r="AF8617" s="46"/>
      <c r="AG8617" s="46"/>
      <c r="AH8617" s="46">
        <f>SUM(AH8616:AH8616)</f>
        <v>0</v>
      </c>
      <c r="AI8617" s="46"/>
      <c r="AJ8617" s="46">
        <f>SUM(AJ8616:AJ8616)</f>
        <v>0</v>
      </c>
      <c r="AK8617" s="46"/>
      <c r="AL8617" s="46">
        <f>SUM(AL8616:AL8616)</f>
        <v>0</v>
      </c>
    </row>
    <row r="8618" spans="1:38" x14ac:dyDescent="0.45">
      <c r="A8618" s="16" t="s">
        <v>12436</v>
      </c>
      <c r="B8618" s="21">
        <v>3770400012985</v>
      </c>
      <c r="C8618" s="16" t="s">
        <v>12437</v>
      </c>
      <c r="D8618" s="16" t="s">
        <v>12438</v>
      </c>
      <c r="E8618" s="56">
        <v>5091</v>
      </c>
      <c r="F8618" s="56">
        <v>272</v>
      </c>
      <c r="G8618" s="57" t="s">
        <v>12448</v>
      </c>
      <c r="H8618" s="56" t="s">
        <v>42</v>
      </c>
      <c r="I8618" s="56">
        <v>26295</v>
      </c>
      <c r="J8618" s="56">
        <v>5</v>
      </c>
      <c r="K8618" s="56">
        <v>0</v>
      </c>
      <c r="L8618" s="71">
        <v>69.7</v>
      </c>
      <c r="M8618" s="56" t="s">
        <v>90</v>
      </c>
      <c r="N8618" s="46">
        <f>((J8618*400)+(K8618*100))+L8618</f>
        <v>2069.6999999999998</v>
      </c>
      <c r="O8618" s="46">
        <v>150</v>
      </c>
      <c r="P8618" s="46">
        <f>N8618*O8618</f>
        <v>310455</v>
      </c>
      <c r="Q8618" s="56"/>
      <c r="R8618" s="58"/>
      <c r="S8618" s="59"/>
      <c r="T8618" s="58"/>
      <c r="U8618" s="58"/>
      <c r="V8618" s="60"/>
      <c r="W8618" s="56"/>
      <c r="X8618" s="56"/>
      <c r="Y8618" s="56"/>
      <c r="Z8618" s="46"/>
      <c r="AA8618" s="66"/>
      <c r="AB8618" s="46"/>
      <c r="AC8618" s="46"/>
      <c r="AD8618" s="61"/>
      <c r="AE8618" s="61"/>
      <c r="AF8618" s="46"/>
      <c r="AG8618" s="46">
        <f>IF(AND(AF8618="",P8618=""),0,IF((AF8618=""),P8618,IF((P8618=""),AF8618,AF8618+P8618)))</f>
        <v>310455</v>
      </c>
      <c r="AH8618" s="46">
        <f>IF( (AA8618=""),AG8618*1,AG8618*(AA8618/100) )</f>
        <v>310455</v>
      </c>
      <c r="AI8618" s="46">
        <v>50000000</v>
      </c>
      <c r="AJ8618" s="46">
        <f>IF((AI8618-AH8618) &gt; 1,0,IF((AI8618-AH8618)&lt;0,AH8618-AI8618,AI8618-AH8618))</f>
        <v>0</v>
      </c>
      <c r="AK8618" s="46">
        <v>0.01</v>
      </c>
      <c r="AL8618" s="46">
        <f>AJ8618*(AK8618/100)</f>
        <v>0</v>
      </c>
    </row>
    <row r="8619" spans="1:38" x14ac:dyDescent="0.45">
      <c r="A8619" s="16"/>
      <c r="B8619" s="21"/>
      <c r="C8619" s="16"/>
      <c r="D8619" s="16"/>
      <c r="E8619" s="56"/>
      <c r="F8619" s="56"/>
      <c r="G8619" s="57"/>
      <c r="H8619" s="56"/>
      <c r="I8619" s="56"/>
      <c r="J8619" s="56"/>
      <c r="K8619" s="56"/>
      <c r="L8619" s="71"/>
      <c r="M8619" s="56"/>
      <c r="N8619" s="46"/>
      <c r="O8619" s="46" t="s">
        <v>54</v>
      </c>
      <c r="P8619" s="46">
        <f>SUM(P8618:P8618)</f>
        <v>310455</v>
      </c>
      <c r="Q8619" s="56"/>
      <c r="R8619" s="58"/>
      <c r="S8619" s="59"/>
      <c r="T8619" s="58"/>
      <c r="U8619" s="58"/>
      <c r="V8619" s="60"/>
      <c r="W8619" s="56"/>
      <c r="X8619" s="56"/>
      <c r="Y8619" s="56"/>
      <c r="Z8619" s="46"/>
      <c r="AA8619" s="66"/>
      <c r="AB8619" s="46"/>
      <c r="AC8619" s="46"/>
      <c r="AD8619" s="61"/>
      <c r="AE8619" s="61"/>
      <c r="AF8619" s="46"/>
      <c r="AG8619" s="46"/>
      <c r="AH8619" s="46">
        <f>SUM(AH8618:AH8618)</f>
        <v>310455</v>
      </c>
      <c r="AI8619" s="46"/>
      <c r="AJ8619" s="46">
        <f>SUM(AJ8618:AJ8618)</f>
        <v>0</v>
      </c>
      <c r="AK8619" s="46"/>
      <c r="AL8619" s="46">
        <f>SUM(AL8618:AL8618)</f>
        <v>0</v>
      </c>
    </row>
    <row r="8620" spans="1:38" x14ac:dyDescent="0.45">
      <c r="A8620" s="16" t="s">
        <v>12449</v>
      </c>
      <c r="B8620" s="21">
        <v>3770400034652</v>
      </c>
      <c r="C8620" s="16" t="s">
        <v>12450</v>
      </c>
      <c r="D8620" s="16" t="s">
        <v>12451</v>
      </c>
      <c r="E8620" s="56">
        <v>5092</v>
      </c>
      <c r="F8620" s="56">
        <v>7955</v>
      </c>
      <c r="G8620" s="57" t="s">
        <v>12452</v>
      </c>
      <c r="H8620" s="56" t="s">
        <v>42</v>
      </c>
      <c r="I8620" s="56">
        <v>14563</v>
      </c>
      <c r="J8620" s="56"/>
      <c r="K8620" s="56"/>
      <c r="L8620" s="71"/>
      <c r="M8620" s="56"/>
      <c r="N8620" s="46"/>
      <c r="O8620" s="46"/>
      <c r="P8620" s="46"/>
      <c r="Q8620" s="56"/>
      <c r="R8620" s="58"/>
      <c r="S8620" s="59"/>
      <c r="T8620" s="58"/>
      <c r="U8620" s="58"/>
      <c r="V8620" s="60"/>
      <c r="W8620" s="56"/>
      <c r="X8620" s="56"/>
      <c r="Y8620" s="56"/>
      <c r="Z8620" s="46"/>
      <c r="AA8620" s="66"/>
      <c r="AB8620" s="46"/>
      <c r="AC8620" s="46"/>
      <c r="AD8620" s="61"/>
      <c r="AE8620" s="61"/>
      <c r="AF8620" s="46"/>
      <c r="AG8620" s="46"/>
      <c r="AH8620" s="46"/>
      <c r="AI8620" s="46"/>
      <c r="AJ8620" s="46"/>
      <c r="AK8620" s="46"/>
      <c r="AL8620" s="46"/>
    </row>
    <row r="8621" spans="1:38" x14ac:dyDescent="0.45">
      <c r="A8621" s="16"/>
      <c r="B8621" s="21"/>
      <c r="C8621" s="16"/>
      <c r="D8621" s="16"/>
      <c r="E8621" s="56">
        <v>5093</v>
      </c>
      <c r="F8621" s="56">
        <v>8949</v>
      </c>
      <c r="G8621" s="57" t="s">
        <v>12453</v>
      </c>
      <c r="H8621" s="56" t="s">
        <v>42</v>
      </c>
      <c r="I8621" s="56">
        <v>14595</v>
      </c>
      <c r="J8621" s="56"/>
      <c r="K8621" s="56"/>
      <c r="L8621" s="71"/>
      <c r="M8621" s="56"/>
      <c r="N8621" s="46"/>
      <c r="O8621" s="46"/>
      <c r="P8621" s="46"/>
      <c r="Q8621" s="56"/>
      <c r="R8621" s="58"/>
      <c r="S8621" s="59"/>
      <c r="T8621" s="58"/>
      <c r="U8621" s="58"/>
      <c r="V8621" s="60"/>
      <c r="W8621" s="56"/>
      <c r="X8621" s="56"/>
      <c r="Y8621" s="56"/>
      <c r="Z8621" s="46"/>
      <c r="AA8621" s="66"/>
      <c r="AB8621" s="46"/>
      <c r="AC8621" s="46"/>
      <c r="AD8621" s="61"/>
      <c r="AE8621" s="61"/>
      <c r="AF8621" s="46"/>
      <c r="AG8621" s="46"/>
      <c r="AH8621" s="46"/>
      <c r="AI8621" s="46"/>
      <c r="AJ8621" s="46"/>
      <c r="AK8621" s="46"/>
      <c r="AL8621" s="46"/>
    </row>
    <row r="8622" spans="1:38" x14ac:dyDescent="0.45">
      <c r="A8622" s="16"/>
      <c r="B8622" s="21"/>
      <c r="C8622" s="16"/>
      <c r="D8622" s="16"/>
      <c r="E8622" s="56">
        <v>5094</v>
      </c>
      <c r="F8622" s="56">
        <v>3512</v>
      </c>
      <c r="G8622" s="57" t="s">
        <v>12454</v>
      </c>
      <c r="H8622" s="56" t="s">
        <v>42</v>
      </c>
      <c r="I8622" s="56">
        <v>32895</v>
      </c>
      <c r="J8622" s="56">
        <v>0</v>
      </c>
      <c r="K8622" s="56">
        <v>2</v>
      </c>
      <c r="L8622" s="71">
        <v>20</v>
      </c>
      <c r="M8622" s="56" t="s">
        <v>90</v>
      </c>
      <c r="N8622" s="46">
        <f>((J8622*400)+(K8622*100))+L8622</f>
        <v>220</v>
      </c>
      <c r="O8622" s="46">
        <v>500</v>
      </c>
      <c r="P8622" s="46">
        <f>N8622*O8622</f>
        <v>110000</v>
      </c>
      <c r="Q8622" s="56"/>
      <c r="R8622" s="58"/>
      <c r="S8622" s="59"/>
      <c r="T8622" s="58"/>
      <c r="U8622" s="58"/>
      <c r="V8622" s="60"/>
      <c r="W8622" s="56"/>
      <c r="X8622" s="56"/>
      <c r="Y8622" s="56"/>
      <c r="Z8622" s="46"/>
      <c r="AA8622" s="66"/>
      <c r="AB8622" s="46"/>
      <c r="AC8622" s="46"/>
      <c r="AD8622" s="61"/>
      <c r="AE8622" s="61"/>
      <c r="AF8622" s="46"/>
      <c r="AG8622" s="46">
        <f>IF(AND(AF8622="",P8622=""),0,IF((AF8622=""),P8622,IF((P8622=""),AF8622,AF8622+P8622)))</f>
        <v>110000</v>
      </c>
      <c r="AH8622" s="46">
        <f>IF( (AA8622=""),AG8622*1,AG8622*(AA8622/100) )</f>
        <v>110000</v>
      </c>
      <c r="AI8622" s="46">
        <v>0</v>
      </c>
      <c r="AJ8622" s="46">
        <f>IF((AI8622-AH8622) &gt; 1,0,IF((AI8622-AH8622)&lt;0,AH8622-AI8622,AI8622-AH8622))</f>
        <v>110000</v>
      </c>
      <c r="AK8622" s="46">
        <v>0.01</v>
      </c>
      <c r="AL8622" s="46">
        <f>AJ8622*(AK8622/100)</f>
        <v>11</v>
      </c>
    </row>
    <row r="8623" spans="1:38" x14ac:dyDescent="0.45">
      <c r="A8623" s="16"/>
      <c r="B8623" s="21"/>
      <c r="C8623" s="16"/>
      <c r="D8623" s="16"/>
      <c r="E8623" s="56"/>
      <c r="F8623" s="56"/>
      <c r="G8623" s="57"/>
      <c r="H8623" s="56"/>
      <c r="I8623" s="56"/>
      <c r="J8623" s="56"/>
      <c r="K8623" s="56"/>
      <c r="L8623" s="71"/>
      <c r="M8623" s="56"/>
      <c r="N8623" s="46"/>
      <c r="O8623" s="46" t="s">
        <v>54</v>
      </c>
      <c r="P8623" s="46">
        <f>SUM(P8620:P8622)</f>
        <v>110000</v>
      </c>
      <c r="Q8623" s="56"/>
      <c r="R8623" s="58"/>
      <c r="S8623" s="59"/>
      <c r="T8623" s="58"/>
      <c r="U8623" s="58"/>
      <c r="V8623" s="60"/>
      <c r="W8623" s="56"/>
      <c r="X8623" s="56"/>
      <c r="Y8623" s="56"/>
      <c r="Z8623" s="46"/>
      <c r="AA8623" s="66"/>
      <c r="AB8623" s="46"/>
      <c r="AC8623" s="46"/>
      <c r="AD8623" s="61"/>
      <c r="AE8623" s="61"/>
      <c r="AF8623" s="46"/>
      <c r="AG8623" s="46"/>
      <c r="AH8623" s="46">
        <f>SUM(AH8620:AH8622)</f>
        <v>110000</v>
      </c>
      <c r="AI8623" s="46"/>
      <c r="AJ8623" s="46">
        <f>SUM(AJ8620:AJ8622)</f>
        <v>110000</v>
      </c>
      <c r="AK8623" s="46"/>
      <c r="AL8623" s="46">
        <f>SUM(AL8620:AL8622)</f>
        <v>11</v>
      </c>
    </row>
    <row r="8624" spans="1:38" x14ac:dyDescent="0.45">
      <c r="A8624" s="16" t="s">
        <v>12455</v>
      </c>
      <c r="B8624" s="21">
        <v>3770400017464</v>
      </c>
      <c r="C8624" s="16" t="s">
        <v>12456</v>
      </c>
      <c r="D8624" s="16" t="s">
        <v>12457</v>
      </c>
      <c r="E8624" s="56">
        <v>5095</v>
      </c>
      <c r="F8624" s="56">
        <v>6358</v>
      </c>
      <c r="G8624" s="57"/>
      <c r="H8624" s="56" t="s">
        <v>42</v>
      </c>
      <c r="I8624" s="56">
        <v>11652</v>
      </c>
      <c r="J8624" s="56">
        <v>3</v>
      </c>
      <c r="K8624" s="56">
        <v>2</v>
      </c>
      <c r="L8624" s="71">
        <v>32</v>
      </c>
      <c r="M8624" s="56" t="s">
        <v>90</v>
      </c>
      <c r="N8624" s="46">
        <f>((J8624*400)+(K8624*100))+L8624</f>
        <v>1432</v>
      </c>
      <c r="O8624" s="46">
        <v>560</v>
      </c>
      <c r="P8624" s="46">
        <f>N8624*O8624</f>
        <v>801920</v>
      </c>
      <c r="Q8624" s="56"/>
      <c r="R8624" s="58"/>
      <c r="S8624" s="59"/>
      <c r="T8624" s="58"/>
      <c r="U8624" s="58"/>
      <c r="V8624" s="60"/>
      <c r="W8624" s="56"/>
      <c r="X8624" s="56"/>
      <c r="Y8624" s="56"/>
      <c r="Z8624" s="46"/>
      <c r="AA8624" s="66"/>
      <c r="AB8624" s="46"/>
      <c r="AC8624" s="46"/>
      <c r="AD8624" s="61"/>
      <c r="AE8624" s="61"/>
      <c r="AF8624" s="46"/>
      <c r="AG8624" s="46">
        <f>IF(AND(AF8624="",P8624=""),0,IF((AF8624=""),P8624,IF((P8624=""),AF8624,AF8624+P8624)))</f>
        <v>801920</v>
      </c>
      <c r="AH8624" s="46">
        <f>IF( (AA8624=""),AG8624*1,AG8624*(AA8624/100) )</f>
        <v>801920</v>
      </c>
      <c r="AI8624" s="46">
        <v>50000000</v>
      </c>
      <c r="AJ8624" s="46">
        <f>IF((AI8624-AH8624) &gt; 1,0,IF((AI8624-AH8624)&lt;0,AH8624-AI8624,AI8624-AH8624))</f>
        <v>0</v>
      </c>
      <c r="AK8624" s="46">
        <v>0.01</v>
      </c>
      <c r="AL8624" s="46">
        <f>AJ8624*(AK8624/100)</f>
        <v>0</v>
      </c>
    </row>
    <row r="8625" spans="1:38" x14ac:dyDescent="0.45">
      <c r="A8625" s="16"/>
      <c r="B8625" s="21"/>
      <c r="C8625" s="16"/>
      <c r="D8625" s="16"/>
      <c r="E8625" s="56"/>
      <c r="F8625" s="56"/>
      <c r="G8625" s="57"/>
      <c r="H8625" s="56"/>
      <c r="I8625" s="56"/>
      <c r="J8625" s="56"/>
      <c r="K8625" s="56"/>
      <c r="L8625" s="71"/>
      <c r="M8625" s="56"/>
      <c r="N8625" s="46"/>
      <c r="O8625" s="46" t="s">
        <v>54</v>
      </c>
      <c r="P8625" s="46">
        <f>SUM(P8624:P8624)</f>
        <v>801920</v>
      </c>
      <c r="Q8625" s="56"/>
      <c r="R8625" s="58"/>
      <c r="S8625" s="59"/>
      <c r="T8625" s="58"/>
      <c r="U8625" s="58"/>
      <c r="V8625" s="60"/>
      <c r="W8625" s="56"/>
      <c r="X8625" s="56"/>
      <c r="Y8625" s="56"/>
      <c r="Z8625" s="46"/>
      <c r="AA8625" s="66"/>
      <c r="AB8625" s="46"/>
      <c r="AC8625" s="46"/>
      <c r="AD8625" s="61"/>
      <c r="AE8625" s="61"/>
      <c r="AF8625" s="46"/>
      <c r="AG8625" s="46"/>
      <c r="AH8625" s="46">
        <f>SUM(AH8624:AH8624)</f>
        <v>801920</v>
      </c>
      <c r="AI8625" s="46"/>
      <c r="AJ8625" s="46">
        <f>SUM(AJ8624:AJ8624)</f>
        <v>0</v>
      </c>
      <c r="AK8625" s="46"/>
      <c r="AL8625" s="46">
        <f>SUM(AL8624:AL8624)</f>
        <v>0</v>
      </c>
    </row>
    <row r="8626" spans="1:38" x14ac:dyDescent="0.45">
      <c r="A8626" s="16" t="s">
        <v>12458</v>
      </c>
      <c r="B8626" s="21">
        <v>3770300505882</v>
      </c>
      <c r="C8626" s="16" t="s">
        <v>12459</v>
      </c>
      <c r="D8626" s="16" t="s">
        <v>12460</v>
      </c>
      <c r="E8626" s="56">
        <v>5096</v>
      </c>
      <c r="F8626" s="56">
        <v>5725</v>
      </c>
      <c r="G8626" s="57"/>
      <c r="H8626" s="56" t="s">
        <v>42</v>
      </c>
      <c r="I8626" s="56">
        <v>14194</v>
      </c>
      <c r="J8626" s="56">
        <v>0</v>
      </c>
      <c r="K8626" s="56">
        <v>0</v>
      </c>
      <c r="L8626" s="71">
        <v>27.5</v>
      </c>
      <c r="M8626" s="56" t="s">
        <v>208</v>
      </c>
      <c r="N8626" s="46">
        <f>((J8626*400)+(K8626*100))+L8626</f>
        <v>27.5</v>
      </c>
      <c r="O8626" s="46">
        <v>150</v>
      </c>
      <c r="P8626" s="46">
        <f>N8626*O8626</f>
        <v>4125</v>
      </c>
      <c r="Q8626" s="56"/>
      <c r="R8626" s="58"/>
      <c r="S8626" s="59"/>
      <c r="T8626" s="58"/>
      <c r="U8626" s="58"/>
      <c r="V8626" s="60"/>
      <c r="W8626" s="56"/>
      <c r="X8626" s="56"/>
      <c r="Y8626" s="56"/>
      <c r="Z8626" s="46"/>
      <c r="AA8626" s="66"/>
      <c r="AB8626" s="46"/>
      <c r="AC8626" s="46"/>
      <c r="AD8626" s="61"/>
      <c r="AE8626" s="61"/>
      <c r="AF8626" s="46"/>
      <c r="AG8626" s="46">
        <f>IF(AND(AF8626="",P8626=""),0,IF((AF8626=""),P8626,IF((P8626=""),AF8626,AF8626+P8626)))</f>
        <v>4125</v>
      </c>
      <c r="AH8626" s="46">
        <f>IF( (AA8626=""),AG8626*1,AG8626*(AA8626/100) )</f>
        <v>4125</v>
      </c>
      <c r="AI8626" s="46">
        <v>0</v>
      </c>
      <c r="AJ8626" s="46">
        <f>IF((AI8626-AH8626) &gt; 1,0,IF((AI8626-AH8626)&lt;0,AH8626-AI8626,AI8626-AH8626))</f>
        <v>4125</v>
      </c>
      <c r="AK8626" s="46">
        <v>0.02</v>
      </c>
      <c r="AL8626" s="46">
        <f>AJ8626*(AK8626/100)</f>
        <v>0.82500000000000007</v>
      </c>
    </row>
    <row r="8627" spans="1:38" x14ac:dyDescent="0.45">
      <c r="A8627" s="16"/>
      <c r="B8627" s="21"/>
      <c r="C8627" s="16"/>
      <c r="D8627" s="16"/>
      <c r="E8627" s="56"/>
      <c r="F8627" s="56"/>
      <c r="G8627" s="57"/>
      <c r="H8627" s="56"/>
      <c r="I8627" s="56"/>
      <c r="J8627" s="56"/>
      <c r="K8627" s="56"/>
      <c r="L8627" s="71"/>
      <c r="M8627" s="56"/>
      <c r="N8627" s="46"/>
      <c r="O8627" s="46" t="s">
        <v>54</v>
      </c>
      <c r="P8627" s="46">
        <f>SUM(P8626:P8626)</f>
        <v>4125</v>
      </c>
      <c r="Q8627" s="56"/>
      <c r="R8627" s="58"/>
      <c r="S8627" s="59"/>
      <c r="T8627" s="58"/>
      <c r="U8627" s="58"/>
      <c r="V8627" s="60"/>
      <c r="W8627" s="56"/>
      <c r="X8627" s="56"/>
      <c r="Y8627" s="56"/>
      <c r="Z8627" s="46"/>
      <c r="AA8627" s="66"/>
      <c r="AB8627" s="46"/>
      <c r="AC8627" s="46"/>
      <c r="AD8627" s="61"/>
      <c r="AE8627" s="61"/>
      <c r="AF8627" s="46"/>
      <c r="AG8627" s="46"/>
      <c r="AH8627" s="46">
        <f>SUM(AH8626:AH8626)</f>
        <v>4125</v>
      </c>
      <c r="AI8627" s="46"/>
      <c r="AJ8627" s="46">
        <f>SUM(AJ8626:AJ8626)</f>
        <v>4125</v>
      </c>
      <c r="AK8627" s="46"/>
      <c r="AL8627" s="46">
        <f>SUM(AL8626:AL8626)</f>
        <v>0.82500000000000007</v>
      </c>
    </row>
    <row r="8628" spans="1:38" x14ac:dyDescent="0.45">
      <c r="A8628" s="16" t="s">
        <v>12455</v>
      </c>
      <c r="B8628" s="21">
        <v>3770400017464</v>
      </c>
      <c r="C8628" s="16" t="s">
        <v>12456</v>
      </c>
      <c r="D8628" s="16" t="s">
        <v>12457</v>
      </c>
      <c r="E8628" s="56">
        <v>5097</v>
      </c>
      <c r="F8628" s="56">
        <v>6359</v>
      </c>
      <c r="G8628" s="57"/>
      <c r="H8628" s="56" t="s">
        <v>42</v>
      </c>
      <c r="I8628" s="56">
        <v>29263</v>
      </c>
      <c r="J8628" s="56">
        <v>4</v>
      </c>
      <c r="K8628" s="56">
        <v>0</v>
      </c>
      <c r="L8628" s="71">
        <v>0</v>
      </c>
      <c r="M8628" s="56" t="s">
        <v>90</v>
      </c>
      <c r="N8628" s="46">
        <f>((J8628*400)+(K8628*100))+L8628</f>
        <v>1600</v>
      </c>
      <c r="O8628" s="46">
        <v>380</v>
      </c>
      <c r="P8628" s="46">
        <f>N8628*O8628</f>
        <v>608000</v>
      </c>
      <c r="Q8628" s="56"/>
      <c r="R8628" s="58"/>
      <c r="S8628" s="59"/>
      <c r="T8628" s="58"/>
      <c r="U8628" s="58"/>
      <c r="V8628" s="60"/>
      <c r="W8628" s="56"/>
      <c r="X8628" s="56"/>
      <c r="Y8628" s="56"/>
      <c r="Z8628" s="46"/>
      <c r="AA8628" s="66"/>
      <c r="AB8628" s="46"/>
      <c r="AC8628" s="46"/>
      <c r="AD8628" s="61"/>
      <c r="AE8628" s="61"/>
      <c r="AF8628" s="46"/>
      <c r="AG8628" s="46">
        <f>IF(AND(AF8628="",P8628=""),0,IF((AF8628=""),P8628,IF((P8628=""),AF8628,AF8628+P8628)))</f>
        <v>608000</v>
      </c>
      <c r="AH8628" s="46">
        <f>IF( (AA8628=""),AG8628*1,AG8628*(AA8628/100) )</f>
        <v>608000</v>
      </c>
      <c r="AI8628" s="46">
        <v>50000000</v>
      </c>
      <c r="AJ8628" s="46">
        <f>IF((AI8628-AH8628) &gt; 1,0,IF((AI8628-AH8628)&lt;0,AH8628-AI8628,AI8628-AH8628))</f>
        <v>0</v>
      </c>
      <c r="AK8628" s="46">
        <v>0.01</v>
      </c>
      <c r="AL8628" s="46">
        <f>AJ8628*(AK8628/100)</f>
        <v>0</v>
      </c>
    </row>
    <row r="8629" spans="1:38" x14ac:dyDescent="0.45">
      <c r="A8629" s="16"/>
      <c r="B8629" s="21"/>
      <c r="C8629" s="16"/>
      <c r="D8629" s="16"/>
      <c r="E8629" s="56">
        <v>5098</v>
      </c>
      <c r="F8629" s="56">
        <v>6360</v>
      </c>
      <c r="G8629" s="57"/>
      <c r="H8629" s="56" t="s">
        <v>42</v>
      </c>
      <c r="I8629" s="56">
        <v>30796</v>
      </c>
      <c r="J8629" s="56">
        <v>2</v>
      </c>
      <c r="K8629" s="56">
        <v>0</v>
      </c>
      <c r="L8629" s="71">
        <v>0</v>
      </c>
      <c r="M8629" s="56" t="s">
        <v>90</v>
      </c>
      <c r="N8629" s="46">
        <f>((J8629*400)+(K8629*100))+L8629</f>
        <v>800</v>
      </c>
      <c r="O8629" s="46">
        <v>380</v>
      </c>
      <c r="P8629" s="46">
        <f>N8629*O8629</f>
        <v>304000</v>
      </c>
      <c r="Q8629" s="56"/>
      <c r="R8629" s="58"/>
      <c r="S8629" s="59"/>
      <c r="T8629" s="58"/>
      <c r="U8629" s="58"/>
      <c r="V8629" s="60"/>
      <c r="W8629" s="56"/>
      <c r="X8629" s="56"/>
      <c r="Y8629" s="56"/>
      <c r="Z8629" s="46"/>
      <c r="AA8629" s="66"/>
      <c r="AB8629" s="46"/>
      <c r="AC8629" s="46"/>
      <c r="AD8629" s="61"/>
      <c r="AE8629" s="61"/>
      <c r="AF8629" s="46"/>
      <c r="AG8629" s="46">
        <f>IF(AND(AF8629="",P8629=""),0,IF((AF8629=""),P8629,IF((P8629=""),AF8629,AF8629+P8629)))</f>
        <v>304000</v>
      </c>
      <c r="AH8629" s="46">
        <f>IF( (AA8629=""),AG8629*1,AG8629*(AA8629/100) )</f>
        <v>304000</v>
      </c>
      <c r="AI8629" s="46">
        <v>0</v>
      </c>
      <c r="AJ8629" s="46">
        <f>IF((AI8629-AH8629) &gt; 1,0,IF((AI8629-AH8629)&lt;0,AH8629-AI8629,AI8629-AH8629))</f>
        <v>304000</v>
      </c>
      <c r="AK8629" s="46">
        <v>0.01</v>
      </c>
      <c r="AL8629" s="46">
        <f>AJ8629*(AK8629/100)</f>
        <v>30.400000000000002</v>
      </c>
    </row>
    <row r="8630" spans="1:38" x14ac:dyDescent="0.45">
      <c r="A8630" s="16"/>
      <c r="B8630" s="21"/>
      <c r="C8630" s="16"/>
      <c r="D8630" s="16"/>
      <c r="E8630" s="56"/>
      <c r="F8630" s="56"/>
      <c r="G8630" s="57"/>
      <c r="H8630" s="56"/>
      <c r="I8630" s="56"/>
      <c r="J8630" s="56"/>
      <c r="K8630" s="56"/>
      <c r="L8630" s="71"/>
      <c r="M8630" s="56"/>
      <c r="N8630" s="46"/>
      <c r="O8630" s="46" t="s">
        <v>54</v>
      </c>
      <c r="P8630" s="46">
        <f>SUM(P8628:P8629)</f>
        <v>912000</v>
      </c>
      <c r="Q8630" s="56"/>
      <c r="R8630" s="58"/>
      <c r="S8630" s="59"/>
      <c r="T8630" s="58"/>
      <c r="U8630" s="58"/>
      <c r="V8630" s="60"/>
      <c r="W8630" s="56"/>
      <c r="X8630" s="56"/>
      <c r="Y8630" s="56"/>
      <c r="Z8630" s="46"/>
      <c r="AA8630" s="66"/>
      <c r="AB8630" s="46"/>
      <c r="AC8630" s="46"/>
      <c r="AD8630" s="61"/>
      <c r="AE8630" s="61"/>
      <c r="AF8630" s="46"/>
      <c r="AG8630" s="46"/>
      <c r="AH8630" s="46">
        <f>SUM(AH8628:AH8629)</f>
        <v>912000</v>
      </c>
      <c r="AI8630" s="46"/>
      <c r="AJ8630" s="46">
        <f>SUM(AJ8628:AJ8629)</f>
        <v>304000</v>
      </c>
      <c r="AK8630" s="46"/>
      <c r="AL8630" s="46">
        <f>SUM(AL8628:AL8629)</f>
        <v>30.400000000000002</v>
      </c>
    </row>
    <row r="8631" spans="1:38" x14ac:dyDescent="0.45">
      <c r="A8631" s="16" t="s">
        <v>12461</v>
      </c>
      <c r="B8631" s="21">
        <v>3101501444470</v>
      </c>
      <c r="C8631" s="16" t="s">
        <v>12462</v>
      </c>
      <c r="D8631" s="16" t="s">
        <v>12463</v>
      </c>
      <c r="E8631" s="56">
        <v>5099</v>
      </c>
      <c r="F8631" s="56">
        <v>9316</v>
      </c>
      <c r="G8631" s="57" t="s">
        <v>12464</v>
      </c>
      <c r="H8631" s="56" t="s">
        <v>42</v>
      </c>
      <c r="I8631" s="56">
        <v>9106</v>
      </c>
      <c r="J8631" s="56"/>
      <c r="K8631" s="56"/>
      <c r="L8631" s="71"/>
      <c r="M8631" s="56"/>
      <c r="N8631" s="46"/>
      <c r="O8631" s="46"/>
      <c r="P8631" s="46"/>
      <c r="Q8631" s="56"/>
      <c r="R8631" s="58"/>
      <c r="S8631" s="59"/>
      <c r="T8631" s="58"/>
      <c r="U8631" s="58"/>
      <c r="V8631" s="60"/>
      <c r="W8631" s="56"/>
      <c r="X8631" s="56"/>
      <c r="Y8631" s="56"/>
      <c r="Z8631" s="46"/>
      <c r="AA8631" s="66"/>
      <c r="AB8631" s="46"/>
      <c r="AC8631" s="46"/>
      <c r="AD8631" s="61"/>
      <c r="AE8631" s="61"/>
      <c r="AF8631" s="46"/>
      <c r="AG8631" s="46"/>
      <c r="AH8631" s="46"/>
      <c r="AI8631" s="46"/>
      <c r="AJ8631" s="46"/>
      <c r="AK8631" s="46"/>
      <c r="AL8631" s="46"/>
    </row>
    <row r="8632" spans="1:38" x14ac:dyDescent="0.45">
      <c r="A8632" s="16"/>
      <c r="B8632" s="21"/>
      <c r="C8632" s="16"/>
      <c r="D8632" s="16"/>
      <c r="E8632" s="56"/>
      <c r="F8632" s="56"/>
      <c r="G8632" s="57"/>
      <c r="H8632" s="56"/>
      <c r="I8632" s="56"/>
      <c r="J8632" s="56"/>
      <c r="K8632" s="56"/>
      <c r="L8632" s="71"/>
      <c r="M8632" s="56"/>
      <c r="N8632" s="46"/>
      <c r="O8632" s="46" t="s">
        <v>54</v>
      </c>
      <c r="P8632" s="46">
        <f>SUM(P8631:P8631)</f>
        <v>0</v>
      </c>
      <c r="Q8632" s="56"/>
      <c r="R8632" s="58"/>
      <c r="S8632" s="59"/>
      <c r="T8632" s="58"/>
      <c r="U8632" s="58"/>
      <c r="V8632" s="60"/>
      <c r="W8632" s="56"/>
      <c r="X8632" s="56"/>
      <c r="Y8632" s="56"/>
      <c r="Z8632" s="46"/>
      <c r="AA8632" s="66"/>
      <c r="AB8632" s="46"/>
      <c r="AC8632" s="46"/>
      <c r="AD8632" s="61"/>
      <c r="AE8632" s="61"/>
      <c r="AF8632" s="46"/>
      <c r="AG8632" s="46"/>
      <c r="AH8632" s="46">
        <f>SUM(AH8631:AH8631)</f>
        <v>0</v>
      </c>
      <c r="AI8632" s="46"/>
      <c r="AJ8632" s="46">
        <f>SUM(AJ8631:AJ8631)</f>
        <v>0</v>
      </c>
      <c r="AK8632" s="46"/>
      <c r="AL8632" s="46">
        <f>SUM(AL8631:AL8631)</f>
        <v>0</v>
      </c>
    </row>
    <row r="8633" spans="1:38" x14ac:dyDescent="0.45">
      <c r="A8633" s="16" t="s">
        <v>12465</v>
      </c>
      <c r="B8633" s="21">
        <v>4101400043753</v>
      </c>
      <c r="C8633" s="16" t="s">
        <v>12466</v>
      </c>
      <c r="D8633" s="16" t="s">
        <v>12467</v>
      </c>
      <c r="E8633" s="56">
        <v>5100</v>
      </c>
      <c r="F8633" s="56">
        <v>9031</v>
      </c>
      <c r="G8633" s="57" t="s">
        <v>12468</v>
      </c>
      <c r="H8633" s="56" t="s">
        <v>42</v>
      </c>
      <c r="I8633" s="56">
        <v>30682</v>
      </c>
      <c r="J8633" s="56"/>
      <c r="K8633" s="56"/>
      <c r="L8633" s="71"/>
      <c r="M8633" s="56"/>
      <c r="N8633" s="46"/>
      <c r="O8633" s="46"/>
      <c r="P8633" s="46"/>
      <c r="Q8633" s="56"/>
      <c r="R8633" s="58"/>
      <c r="S8633" s="59"/>
      <c r="T8633" s="58"/>
      <c r="U8633" s="58"/>
      <c r="V8633" s="60"/>
      <c r="W8633" s="56"/>
      <c r="X8633" s="56"/>
      <c r="Y8633" s="56"/>
      <c r="Z8633" s="46"/>
      <c r="AA8633" s="66"/>
      <c r="AB8633" s="46"/>
      <c r="AC8633" s="46"/>
      <c r="AD8633" s="61"/>
      <c r="AE8633" s="61"/>
      <c r="AF8633" s="46"/>
      <c r="AG8633" s="46"/>
      <c r="AH8633" s="46"/>
      <c r="AI8633" s="46"/>
      <c r="AJ8633" s="46"/>
      <c r="AK8633" s="46"/>
      <c r="AL8633" s="46"/>
    </row>
    <row r="8634" spans="1:38" x14ac:dyDescent="0.45">
      <c r="A8634" s="16"/>
      <c r="B8634" s="21"/>
      <c r="C8634" s="16"/>
      <c r="D8634" s="16"/>
      <c r="E8634" s="56">
        <v>5101</v>
      </c>
      <c r="F8634" s="56">
        <v>7281</v>
      </c>
      <c r="G8634" s="57" t="s">
        <v>12469</v>
      </c>
      <c r="H8634" s="56" t="s">
        <v>42</v>
      </c>
      <c r="I8634" s="56">
        <v>32161</v>
      </c>
      <c r="J8634" s="56"/>
      <c r="K8634" s="56"/>
      <c r="L8634" s="71"/>
      <c r="M8634" s="56"/>
      <c r="N8634" s="46"/>
      <c r="O8634" s="46"/>
      <c r="P8634" s="46"/>
      <c r="Q8634" s="56"/>
      <c r="R8634" s="58"/>
      <c r="S8634" s="59"/>
      <c r="T8634" s="58"/>
      <c r="U8634" s="58"/>
      <c r="V8634" s="60"/>
      <c r="W8634" s="56"/>
      <c r="X8634" s="56"/>
      <c r="Y8634" s="56"/>
      <c r="Z8634" s="46"/>
      <c r="AA8634" s="66"/>
      <c r="AB8634" s="46"/>
      <c r="AC8634" s="46"/>
      <c r="AD8634" s="61"/>
      <c r="AE8634" s="61"/>
      <c r="AF8634" s="46"/>
      <c r="AG8634" s="46"/>
      <c r="AH8634" s="46"/>
      <c r="AI8634" s="46"/>
      <c r="AJ8634" s="46"/>
      <c r="AK8634" s="46"/>
      <c r="AL8634" s="46"/>
    </row>
    <row r="8635" spans="1:38" x14ac:dyDescent="0.45">
      <c r="A8635" s="16"/>
      <c r="B8635" s="21"/>
      <c r="C8635" s="16"/>
      <c r="D8635" s="16"/>
      <c r="E8635" s="56"/>
      <c r="F8635" s="56"/>
      <c r="G8635" s="57"/>
      <c r="H8635" s="56"/>
      <c r="I8635" s="56"/>
      <c r="J8635" s="56"/>
      <c r="K8635" s="56"/>
      <c r="L8635" s="71"/>
      <c r="M8635" s="56"/>
      <c r="N8635" s="46"/>
      <c r="O8635" s="46" t="s">
        <v>54</v>
      </c>
      <c r="P8635" s="46">
        <f>SUM(P8633:P8634)</f>
        <v>0</v>
      </c>
      <c r="Q8635" s="56"/>
      <c r="R8635" s="58"/>
      <c r="S8635" s="59"/>
      <c r="T8635" s="58"/>
      <c r="U8635" s="58"/>
      <c r="V8635" s="60"/>
      <c r="W8635" s="56"/>
      <c r="X8635" s="56"/>
      <c r="Y8635" s="56"/>
      <c r="Z8635" s="46"/>
      <c r="AA8635" s="66"/>
      <c r="AB8635" s="46"/>
      <c r="AC8635" s="46"/>
      <c r="AD8635" s="61"/>
      <c r="AE8635" s="61"/>
      <c r="AF8635" s="46"/>
      <c r="AG8635" s="46"/>
      <c r="AH8635" s="46">
        <f>SUM(AH8633:AH8634)</f>
        <v>0</v>
      </c>
      <c r="AI8635" s="46"/>
      <c r="AJ8635" s="46">
        <f>SUM(AJ8633:AJ8634)</f>
        <v>0</v>
      </c>
      <c r="AK8635" s="46"/>
      <c r="AL8635" s="46">
        <f>SUM(AL8633:AL8634)</f>
        <v>0</v>
      </c>
    </row>
    <row r="8636" spans="1:38" x14ac:dyDescent="0.45">
      <c r="A8636" s="16" t="s">
        <v>12470</v>
      </c>
      <c r="B8636" s="21">
        <v>3770400494963</v>
      </c>
      <c r="C8636" s="16" t="s">
        <v>12471</v>
      </c>
      <c r="D8636" s="16" t="s">
        <v>12472</v>
      </c>
      <c r="E8636" s="56">
        <v>5102</v>
      </c>
      <c r="F8636" s="56">
        <v>5724</v>
      </c>
      <c r="G8636" s="57" t="s">
        <v>12473</v>
      </c>
      <c r="H8636" s="56" t="s">
        <v>42</v>
      </c>
      <c r="I8636" s="56">
        <v>12926</v>
      </c>
      <c r="J8636" s="56">
        <v>0</v>
      </c>
      <c r="K8636" s="56">
        <v>0</v>
      </c>
      <c r="L8636" s="71">
        <v>2.25</v>
      </c>
      <c r="M8636" s="56" t="s">
        <v>208</v>
      </c>
      <c r="N8636" s="46">
        <f>((J8636*400)+(K8636*100))+L8636</f>
        <v>2.25</v>
      </c>
      <c r="O8636" s="46">
        <v>660</v>
      </c>
      <c r="P8636" s="46">
        <f>N8636*O8636</f>
        <v>1485</v>
      </c>
      <c r="Q8636" s="56"/>
      <c r="R8636" s="58"/>
      <c r="S8636" s="59"/>
      <c r="T8636" s="58"/>
      <c r="U8636" s="58"/>
      <c r="V8636" s="60"/>
      <c r="W8636" s="56"/>
      <c r="X8636" s="56"/>
      <c r="Y8636" s="56"/>
      <c r="Z8636" s="46"/>
      <c r="AA8636" s="66"/>
      <c r="AB8636" s="46"/>
      <c r="AC8636" s="46"/>
      <c r="AD8636" s="61"/>
      <c r="AE8636" s="61"/>
      <c r="AF8636" s="46"/>
      <c r="AG8636" s="46">
        <f>IF(AND(AF8636="",P8636=""),0,IF((AF8636=""),P8636,IF((P8636=""),AF8636,AF8636+P8636)))</f>
        <v>1485</v>
      </c>
      <c r="AH8636" s="46">
        <f>IF( (AA8636=""),AG8636*1,AG8636*(AA8636/100) )</f>
        <v>1485</v>
      </c>
      <c r="AI8636" s="46">
        <v>0</v>
      </c>
      <c r="AJ8636" s="46">
        <f>IF((AI8636-AH8636) &gt; 1,0,IF((AI8636-AH8636)&lt;0,AH8636-AI8636,AI8636-AH8636))</f>
        <v>1485</v>
      </c>
      <c r="AK8636" s="46">
        <v>0.02</v>
      </c>
      <c r="AL8636" s="46">
        <f>AJ8636*(AK8636/100)</f>
        <v>0.29700000000000004</v>
      </c>
    </row>
    <row r="8637" spans="1:38" x14ac:dyDescent="0.45">
      <c r="A8637" s="16"/>
      <c r="B8637" s="21"/>
      <c r="C8637" s="16"/>
      <c r="D8637" s="16"/>
      <c r="E8637" s="56"/>
      <c r="F8637" s="56"/>
      <c r="G8637" s="57"/>
      <c r="H8637" s="56"/>
      <c r="I8637" s="56"/>
      <c r="J8637" s="56">
        <v>1</v>
      </c>
      <c r="K8637" s="56">
        <v>1</v>
      </c>
      <c r="L8637" s="71">
        <v>27.75</v>
      </c>
      <c r="M8637" s="56" t="s">
        <v>90</v>
      </c>
      <c r="N8637" s="46">
        <f>((J8637*400)+(K8637*100))+L8637</f>
        <v>527.75</v>
      </c>
      <c r="O8637" s="46">
        <v>660</v>
      </c>
      <c r="P8637" s="46">
        <f>N8637*O8637</f>
        <v>348315</v>
      </c>
      <c r="Q8637" s="56"/>
      <c r="R8637" s="58"/>
      <c r="S8637" s="59"/>
      <c r="T8637" s="58"/>
      <c r="U8637" s="58"/>
      <c r="V8637" s="60"/>
      <c r="W8637" s="56"/>
      <c r="X8637" s="56"/>
      <c r="Y8637" s="56"/>
      <c r="Z8637" s="46"/>
      <c r="AA8637" s="66"/>
      <c r="AB8637" s="46"/>
      <c r="AC8637" s="46"/>
      <c r="AD8637" s="61"/>
      <c r="AE8637" s="61"/>
      <c r="AF8637" s="46"/>
      <c r="AG8637" s="46">
        <f>IF(AND(AF8637="",P8637=""),0,IF((AF8637=""),P8637,IF((P8637=""),AF8637,AF8637+P8637)))</f>
        <v>348315</v>
      </c>
      <c r="AH8637" s="46">
        <f>IF( (AA8637=""),AG8637*1,AG8637*(AA8637/100) )</f>
        <v>348315</v>
      </c>
      <c r="AI8637" s="46">
        <v>0</v>
      </c>
      <c r="AJ8637" s="46">
        <f>IF((AI8637-AH8637) &gt; 1,0,IF((AI8637-AH8637)&lt;0,AH8637-AI8637,AI8637-AH8637))</f>
        <v>348315</v>
      </c>
      <c r="AK8637" s="46">
        <v>0.01</v>
      </c>
      <c r="AL8637" s="46">
        <f>AJ8637*(AK8637/100)</f>
        <v>34.831499999999998</v>
      </c>
    </row>
    <row r="8638" spans="1:38" x14ac:dyDescent="0.45">
      <c r="A8638" s="16"/>
      <c r="B8638" s="21"/>
      <c r="C8638" s="16"/>
      <c r="D8638" s="16"/>
      <c r="E8638" s="56">
        <v>5103</v>
      </c>
      <c r="F8638" s="56">
        <v>2014</v>
      </c>
      <c r="G8638" s="57" t="s">
        <v>12474</v>
      </c>
      <c r="H8638" s="56" t="s">
        <v>42</v>
      </c>
      <c r="I8638" s="56">
        <v>13335</v>
      </c>
      <c r="J8638" s="56">
        <v>0</v>
      </c>
      <c r="K8638" s="56">
        <v>0</v>
      </c>
      <c r="L8638" s="71">
        <v>18</v>
      </c>
      <c r="M8638" s="56" t="s">
        <v>208</v>
      </c>
      <c r="N8638" s="46">
        <f>((J8638*400)+(K8638*100))+L8638</f>
        <v>18</v>
      </c>
      <c r="O8638" s="46">
        <v>560</v>
      </c>
      <c r="P8638" s="46">
        <f>N8638*O8638</f>
        <v>10080</v>
      </c>
      <c r="Q8638" s="56">
        <v>1</v>
      </c>
      <c r="R8638" s="58" t="s">
        <v>12470</v>
      </c>
      <c r="S8638" s="59">
        <v>3770400494963</v>
      </c>
      <c r="T8638" s="58" t="s">
        <v>12471</v>
      </c>
      <c r="U8638" s="58" t="s">
        <v>12475</v>
      </c>
      <c r="V8638" s="60"/>
      <c r="W8638" s="56" t="s">
        <v>210</v>
      </c>
      <c r="X8638" s="56" t="s">
        <v>211</v>
      </c>
      <c r="Y8638" s="56" t="s">
        <v>212</v>
      </c>
      <c r="Z8638" s="46">
        <v>72</v>
      </c>
      <c r="AA8638" s="66">
        <v>100</v>
      </c>
      <c r="AB8638" s="46">
        <v>6900</v>
      </c>
      <c r="AC8638" s="46">
        <f>Z8638*AB8638</f>
        <v>496800</v>
      </c>
      <c r="AD8638" s="61">
        <v>5</v>
      </c>
      <c r="AE8638" s="61">
        <v>5</v>
      </c>
      <c r="AF8638" s="46">
        <f>(AC8638*(100-AE8638))/100</f>
        <v>471960</v>
      </c>
      <c r="AG8638" s="46">
        <f>IF(AND(AF8638="",P8638=""),0,IF((AF8638=""),P8638, IF( (P8638=""),AF8638,AF8638+P8638)))</f>
        <v>482040</v>
      </c>
      <c r="AH8638" s="46">
        <f>IF( (AA8638=""),AG8638*1,AG8638*(AA8638/100) )</f>
        <v>482040</v>
      </c>
      <c r="AI8638" s="46">
        <v>0</v>
      </c>
      <c r="AJ8638" s="46">
        <f>IF((AI8638-AH8638) &gt; 1,0,IF((AI8638-AH8638)&lt;0,AH8638-AI8638,AI8638-AH8638))</f>
        <v>482040</v>
      </c>
      <c r="AK8638" s="46">
        <v>0.02</v>
      </c>
      <c r="AL8638" s="46">
        <f>AJ8638*(AK8638/100)</f>
        <v>96.408000000000001</v>
      </c>
    </row>
    <row r="8639" spans="1:38" x14ac:dyDescent="0.45">
      <c r="A8639" s="16"/>
      <c r="B8639" s="21"/>
      <c r="C8639" s="16"/>
      <c r="D8639" s="16"/>
      <c r="E8639" s="56"/>
      <c r="F8639" s="56"/>
      <c r="G8639" s="57"/>
      <c r="H8639" s="56"/>
      <c r="I8639" s="56"/>
      <c r="J8639" s="56">
        <v>0</v>
      </c>
      <c r="K8639" s="56">
        <v>3</v>
      </c>
      <c r="L8639" s="71">
        <v>96</v>
      </c>
      <c r="M8639" s="56" t="s">
        <v>90</v>
      </c>
      <c r="N8639" s="46">
        <f>((J8639*400)+(K8639*100))+L8639</f>
        <v>396</v>
      </c>
      <c r="O8639" s="46">
        <v>560</v>
      </c>
      <c r="P8639" s="46">
        <f>N8639*O8639</f>
        <v>221760</v>
      </c>
      <c r="Q8639" s="73">
        <v>1</v>
      </c>
      <c r="R8639" s="58" t="s">
        <v>12470</v>
      </c>
      <c r="S8639" s="59">
        <v>3770400494963</v>
      </c>
      <c r="T8639" s="58" t="s">
        <v>12471</v>
      </c>
      <c r="U8639" s="58" t="s">
        <v>12475</v>
      </c>
      <c r="V8639" s="60"/>
      <c r="W8639" s="56" t="s">
        <v>210</v>
      </c>
      <c r="X8639" s="56" t="s">
        <v>211</v>
      </c>
      <c r="Y8639" s="56" t="s">
        <v>212</v>
      </c>
      <c r="Z8639" s="46">
        <v>9</v>
      </c>
      <c r="AA8639" s="66">
        <v>100</v>
      </c>
      <c r="AB8639" s="46">
        <v>6900</v>
      </c>
      <c r="AC8639" s="46">
        <f>Z8639*AB8639</f>
        <v>62100</v>
      </c>
      <c r="AD8639" s="61">
        <v>5</v>
      </c>
      <c r="AE8639" s="61">
        <v>5</v>
      </c>
      <c r="AF8639" s="46">
        <f>(AC8639*(100-AE8639))/100</f>
        <v>58995</v>
      </c>
      <c r="AG8639" s="46">
        <f>IF( (AF8639=""),0,SUM(AF8639:AF8639) )</f>
        <v>58995</v>
      </c>
      <c r="AH8639" s="46">
        <f>(AG8639/100)*(AA8639)</f>
        <v>58995.000000000007</v>
      </c>
      <c r="AI8639" s="46">
        <v>0</v>
      </c>
      <c r="AJ8639" s="46">
        <f>IF((AI8639-AH8639) &gt; 1,0,IF((AI8639-AH8639)&lt;0,AH8639-AI8639,AI8639-AH8639))</f>
        <v>58995.000000000007</v>
      </c>
      <c r="AK8639" s="46">
        <v>0.02</v>
      </c>
      <c r="AL8639" s="46">
        <f>AJ8639*(AK8639/100)</f>
        <v>11.799000000000001</v>
      </c>
    </row>
    <row r="8640" spans="1:38" x14ac:dyDescent="0.45">
      <c r="A8640" s="16"/>
      <c r="B8640" s="21"/>
      <c r="C8640" s="16"/>
      <c r="D8640" s="16"/>
      <c r="E8640" s="56"/>
      <c r="F8640" s="56"/>
      <c r="G8640" s="57"/>
      <c r="H8640" s="56"/>
      <c r="I8640" s="56"/>
      <c r="J8640" s="56"/>
      <c r="K8640" s="56"/>
      <c r="L8640" s="71"/>
      <c r="M8640" s="56"/>
      <c r="N8640" s="46"/>
      <c r="O8640" s="46" t="s">
        <v>54</v>
      </c>
      <c r="P8640" s="46">
        <f>SUM(P8636:P8639)</f>
        <v>581640</v>
      </c>
      <c r="Q8640" s="56"/>
      <c r="R8640" s="58"/>
      <c r="S8640" s="59"/>
      <c r="T8640" s="58"/>
      <c r="U8640" s="58"/>
      <c r="V8640" s="60"/>
      <c r="W8640" s="56"/>
      <c r="X8640" s="56"/>
      <c r="Y8640" s="56"/>
      <c r="Z8640" s="46"/>
      <c r="AA8640" s="66"/>
      <c r="AB8640" s="46"/>
      <c r="AC8640" s="46"/>
      <c r="AD8640" s="61"/>
      <c r="AE8640" s="61"/>
      <c r="AF8640" s="46"/>
      <c r="AG8640" s="46"/>
      <c r="AH8640" s="46">
        <f>SUM(AH8636:AH8639)</f>
        <v>890835</v>
      </c>
      <c r="AI8640" s="46"/>
      <c r="AJ8640" s="46">
        <f>SUM(AJ8636:AJ8639)</f>
        <v>890835</v>
      </c>
      <c r="AK8640" s="46"/>
      <c r="AL8640" s="46">
        <f>SUM(AL8636:AL8639)</f>
        <v>143.3355</v>
      </c>
    </row>
    <row r="8641" spans="1:38" x14ac:dyDescent="0.45">
      <c r="A8641" s="16" t="s">
        <v>12476</v>
      </c>
      <c r="B8641" s="21">
        <v>3770400562977</v>
      </c>
      <c r="C8641" s="16" t="s">
        <v>12477</v>
      </c>
      <c r="D8641" s="16" t="s">
        <v>12478</v>
      </c>
      <c r="E8641" s="56">
        <v>5104</v>
      </c>
      <c r="F8641" s="56">
        <v>9552</v>
      </c>
      <c r="G8641" s="57" t="s">
        <v>12479</v>
      </c>
      <c r="H8641" s="56" t="s">
        <v>42</v>
      </c>
      <c r="I8641" s="56">
        <v>14119</v>
      </c>
      <c r="J8641" s="56"/>
      <c r="K8641" s="56"/>
      <c r="L8641" s="71"/>
      <c r="M8641" s="56"/>
      <c r="N8641" s="46"/>
      <c r="O8641" s="46"/>
      <c r="P8641" s="46"/>
      <c r="Q8641" s="56"/>
      <c r="R8641" s="58"/>
      <c r="S8641" s="59"/>
      <c r="T8641" s="58"/>
      <c r="U8641" s="58"/>
      <c r="V8641" s="60"/>
      <c r="W8641" s="56"/>
      <c r="X8641" s="56"/>
      <c r="Y8641" s="56"/>
      <c r="Z8641" s="46"/>
      <c r="AA8641" s="66"/>
      <c r="AB8641" s="46"/>
      <c r="AC8641" s="46"/>
      <c r="AD8641" s="61"/>
      <c r="AE8641" s="61"/>
      <c r="AF8641" s="46"/>
      <c r="AG8641" s="46"/>
      <c r="AH8641" s="46"/>
      <c r="AI8641" s="46"/>
      <c r="AJ8641" s="46"/>
      <c r="AK8641" s="46"/>
      <c r="AL8641" s="46"/>
    </row>
    <row r="8642" spans="1:38" x14ac:dyDescent="0.45">
      <c r="A8642" s="16"/>
      <c r="B8642" s="21"/>
      <c r="C8642" s="16"/>
      <c r="D8642" s="16"/>
      <c r="E8642" s="56"/>
      <c r="F8642" s="56"/>
      <c r="G8642" s="57"/>
      <c r="H8642" s="56"/>
      <c r="I8642" s="56"/>
      <c r="J8642" s="56"/>
      <c r="K8642" s="56"/>
      <c r="L8642" s="71"/>
      <c r="M8642" s="56"/>
      <c r="N8642" s="46"/>
      <c r="O8642" s="46" t="s">
        <v>54</v>
      </c>
      <c r="P8642" s="46">
        <f>SUM(P8641:P8641)</f>
        <v>0</v>
      </c>
      <c r="Q8642" s="56"/>
      <c r="R8642" s="58"/>
      <c r="S8642" s="59"/>
      <c r="T8642" s="58"/>
      <c r="U8642" s="58"/>
      <c r="V8642" s="60"/>
      <c r="W8642" s="56"/>
      <c r="X8642" s="56"/>
      <c r="Y8642" s="56"/>
      <c r="Z8642" s="46"/>
      <c r="AA8642" s="66"/>
      <c r="AB8642" s="46"/>
      <c r="AC8642" s="46"/>
      <c r="AD8642" s="61"/>
      <c r="AE8642" s="61"/>
      <c r="AF8642" s="46"/>
      <c r="AG8642" s="46"/>
      <c r="AH8642" s="46">
        <f>SUM(AH8641:AH8641)</f>
        <v>0</v>
      </c>
      <c r="AI8642" s="46"/>
      <c r="AJ8642" s="46">
        <f>SUM(AJ8641:AJ8641)</f>
        <v>0</v>
      </c>
      <c r="AK8642" s="46"/>
      <c r="AL8642" s="46">
        <f>SUM(AL8641:AL8641)</f>
        <v>0</v>
      </c>
    </row>
    <row r="8643" spans="1:38" x14ac:dyDescent="0.45">
      <c r="A8643" s="16" t="s">
        <v>12480</v>
      </c>
      <c r="B8643" s="21">
        <v>3100905005591</v>
      </c>
      <c r="C8643" s="16" t="s">
        <v>12481</v>
      </c>
      <c r="D8643" s="16" t="s">
        <v>4688</v>
      </c>
      <c r="E8643" s="56">
        <v>5105</v>
      </c>
      <c r="F8643" s="56">
        <v>3033</v>
      </c>
      <c r="G8643" s="57" t="s">
        <v>12482</v>
      </c>
      <c r="H8643" s="56" t="s">
        <v>42</v>
      </c>
      <c r="I8643" s="56">
        <v>20187</v>
      </c>
      <c r="J8643" s="56">
        <v>0</v>
      </c>
      <c r="K8643" s="56">
        <v>0</v>
      </c>
      <c r="L8643" s="71">
        <v>56</v>
      </c>
      <c r="M8643" s="56" t="s">
        <v>43</v>
      </c>
      <c r="N8643" s="46">
        <f>((J8643*400)+(K8643*100))+L8643</f>
        <v>56</v>
      </c>
      <c r="O8643" s="46">
        <v>500</v>
      </c>
      <c r="P8643" s="46">
        <f>N8643*O8643</f>
        <v>28000</v>
      </c>
      <c r="Q8643" s="56"/>
      <c r="R8643" s="58"/>
      <c r="S8643" s="59"/>
      <c r="T8643" s="58"/>
      <c r="U8643" s="58"/>
      <c r="V8643" s="60"/>
      <c r="W8643" s="56"/>
      <c r="X8643" s="56"/>
      <c r="Y8643" s="56"/>
      <c r="Z8643" s="46"/>
      <c r="AA8643" s="66"/>
      <c r="AB8643" s="46"/>
      <c r="AC8643" s="46"/>
      <c r="AD8643" s="61"/>
      <c r="AE8643" s="61"/>
      <c r="AF8643" s="46"/>
      <c r="AG8643" s="46">
        <f>IF(AND(AF8643="",P8643=""),0,IF((AF8643=""),P8643,IF((P8643=""),AF8643,AF8643+P8643)))</f>
        <v>28000</v>
      </c>
      <c r="AH8643" s="46">
        <f>IF( (AA8643=""),AG8643*1,AG8643*(AA8643/100) )</f>
        <v>28000</v>
      </c>
      <c r="AI8643" s="46">
        <v>0</v>
      </c>
      <c r="AJ8643" s="46">
        <f>IF((AI8643-AH8643) &gt; 1,0,IF((AI8643-AH8643)&lt;0,AH8643-AI8643,AI8643-AH8643))</f>
        <v>28000</v>
      </c>
      <c r="AK8643" s="46">
        <v>0.3</v>
      </c>
      <c r="AL8643" s="46">
        <f>AJ8643*(AK8643/100)</f>
        <v>84</v>
      </c>
    </row>
    <row r="8644" spans="1:38" x14ac:dyDescent="0.45">
      <c r="A8644" s="16"/>
      <c r="B8644" s="21"/>
      <c r="C8644" s="16"/>
      <c r="D8644" s="16"/>
      <c r="E8644" s="56">
        <v>5106</v>
      </c>
      <c r="F8644" s="56">
        <v>3032</v>
      </c>
      <c r="G8644" s="57" t="s">
        <v>12483</v>
      </c>
      <c r="H8644" s="56" t="s">
        <v>42</v>
      </c>
      <c r="I8644" s="56">
        <v>20188</v>
      </c>
      <c r="J8644" s="56">
        <v>0</v>
      </c>
      <c r="K8644" s="56">
        <v>0</v>
      </c>
      <c r="L8644" s="71">
        <v>56</v>
      </c>
      <c r="M8644" s="56" t="s">
        <v>43</v>
      </c>
      <c r="N8644" s="46">
        <f>((J8644*400)+(K8644*100))+L8644</f>
        <v>56</v>
      </c>
      <c r="O8644" s="46">
        <v>500</v>
      </c>
      <c r="P8644" s="46">
        <f>N8644*O8644</f>
        <v>28000</v>
      </c>
      <c r="Q8644" s="56"/>
      <c r="R8644" s="58"/>
      <c r="S8644" s="59"/>
      <c r="T8644" s="58"/>
      <c r="U8644" s="58"/>
      <c r="V8644" s="60"/>
      <c r="W8644" s="56"/>
      <c r="X8644" s="56"/>
      <c r="Y8644" s="56"/>
      <c r="Z8644" s="46"/>
      <c r="AA8644" s="66"/>
      <c r="AB8644" s="46"/>
      <c r="AC8644" s="46"/>
      <c r="AD8644" s="61"/>
      <c r="AE8644" s="61"/>
      <c r="AF8644" s="46"/>
      <c r="AG8644" s="46">
        <f>IF(AND(AF8644="",P8644=""),0,IF((AF8644=""),P8644,IF((P8644=""),AF8644,AF8644+P8644)))</f>
        <v>28000</v>
      </c>
      <c r="AH8644" s="46">
        <f>IF( (AA8644=""),AG8644*1,AG8644*(AA8644/100) )</f>
        <v>28000</v>
      </c>
      <c r="AI8644" s="46">
        <v>0</v>
      </c>
      <c r="AJ8644" s="46">
        <f>IF((AI8644-AH8644) &gt; 1,0,IF((AI8644-AH8644)&lt;0,AH8644-AI8644,AI8644-AH8644))</f>
        <v>28000</v>
      </c>
      <c r="AK8644" s="46">
        <v>0.3</v>
      </c>
      <c r="AL8644" s="46">
        <f>AJ8644*(AK8644/100)</f>
        <v>84</v>
      </c>
    </row>
    <row r="8645" spans="1:38" x14ac:dyDescent="0.45">
      <c r="A8645" s="16"/>
      <c r="B8645" s="21"/>
      <c r="C8645" s="16"/>
      <c r="D8645" s="16"/>
      <c r="E8645" s="56"/>
      <c r="F8645" s="56"/>
      <c r="G8645" s="57"/>
      <c r="H8645" s="56"/>
      <c r="I8645" s="56"/>
      <c r="J8645" s="56"/>
      <c r="K8645" s="56"/>
      <c r="L8645" s="71"/>
      <c r="M8645" s="56"/>
      <c r="N8645" s="46"/>
      <c r="O8645" s="46" t="s">
        <v>54</v>
      </c>
      <c r="P8645" s="46">
        <f>SUM(P8643:P8644)</f>
        <v>56000</v>
      </c>
      <c r="Q8645" s="56"/>
      <c r="R8645" s="58"/>
      <c r="S8645" s="59"/>
      <c r="T8645" s="58"/>
      <c r="U8645" s="58"/>
      <c r="V8645" s="60"/>
      <c r="W8645" s="56"/>
      <c r="X8645" s="56"/>
      <c r="Y8645" s="56"/>
      <c r="Z8645" s="46"/>
      <c r="AA8645" s="66"/>
      <c r="AB8645" s="46"/>
      <c r="AC8645" s="46"/>
      <c r="AD8645" s="61"/>
      <c r="AE8645" s="61"/>
      <c r="AF8645" s="46"/>
      <c r="AG8645" s="46"/>
      <c r="AH8645" s="46">
        <f>SUM(AH8643:AH8644)</f>
        <v>56000</v>
      </c>
      <c r="AI8645" s="46"/>
      <c r="AJ8645" s="46">
        <f>SUM(AJ8643:AJ8644)</f>
        <v>56000</v>
      </c>
      <c r="AK8645" s="46"/>
      <c r="AL8645" s="46">
        <f>SUM(AL8643:AL8644)</f>
        <v>168</v>
      </c>
    </row>
    <row r="8646" spans="1:38" x14ac:dyDescent="0.45">
      <c r="A8646" s="16" t="s">
        <v>12484</v>
      </c>
      <c r="B8646" s="21">
        <v>3320300833646</v>
      </c>
      <c r="C8646" s="16" t="s">
        <v>12485</v>
      </c>
      <c r="D8646" s="16" t="s">
        <v>12486</v>
      </c>
      <c r="E8646" s="56">
        <v>5107</v>
      </c>
      <c r="F8646" s="56">
        <v>8112</v>
      </c>
      <c r="G8646" s="57" t="s">
        <v>12487</v>
      </c>
      <c r="H8646" s="56" t="s">
        <v>42</v>
      </c>
      <c r="I8646" s="56">
        <v>4565</v>
      </c>
      <c r="J8646" s="56"/>
      <c r="K8646" s="56"/>
      <c r="L8646" s="71"/>
      <c r="M8646" s="56"/>
      <c r="N8646" s="46"/>
      <c r="O8646" s="46"/>
      <c r="P8646" s="46"/>
      <c r="Q8646" s="56"/>
      <c r="R8646" s="58"/>
      <c r="S8646" s="59"/>
      <c r="T8646" s="58"/>
      <c r="U8646" s="58"/>
      <c r="V8646" s="60"/>
      <c r="W8646" s="56"/>
      <c r="X8646" s="56"/>
      <c r="Y8646" s="56"/>
      <c r="Z8646" s="46"/>
      <c r="AA8646" s="66"/>
      <c r="AB8646" s="46"/>
      <c r="AC8646" s="46"/>
      <c r="AD8646" s="61"/>
      <c r="AE8646" s="61"/>
      <c r="AF8646" s="46"/>
      <c r="AG8646" s="46"/>
      <c r="AH8646" s="46"/>
      <c r="AI8646" s="46"/>
      <c r="AJ8646" s="46"/>
      <c r="AK8646" s="46"/>
      <c r="AL8646" s="46"/>
    </row>
    <row r="8647" spans="1:38" x14ac:dyDescent="0.45">
      <c r="A8647" s="16"/>
      <c r="B8647" s="21"/>
      <c r="C8647" s="16"/>
      <c r="D8647" s="16"/>
      <c r="E8647" s="56"/>
      <c r="F8647" s="56"/>
      <c r="G8647" s="57"/>
      <c r="H8647" s="56"/>
      <c r="I8647" s="56"/>
      <c r="J8647" s="56"/>
      <c r="K8647" s="56"/>
      <c r="L8647" s="71"/>
      <c r="M8647" s="56"/>
      <c r="N8647" s="46"/>
      <c r="O8647" s="46" t="s">
        <v>54</v>
      </c>
      <c r="P8647" s="46">
        <f>SUM(P8646:P8646)</f>
        <v>0</v>
      </c>
      <c r="Q8647" s="56"/>
      <c r="R8647" s="58"/>
      <c r="S8647" s="59"/>
      <c r="T8647" s="58"/>
      <c r="U8647" s="58"/>
      <c r="V8647" s="60"/>
      <c r="W8647" s="56"/>
      <c r="X8647" s="56"/>
      <c r="Y8647" s="56"/>
      <c r="Z8647" s="46"/>
      <c r="AA8647" s="66"/>
      <c r="AB8647" s="46"/>
      <c r="AC8647" s="46"/>
      <c r="AD8647" s="61"/>
      <c r="AE8647" s="61"/>
      <c r="AF8647" s="46"/>
      <c r="AG8647" s="46"/>
      <c r="AH8647" s="46">
        <f>SUM(AH8646:AH8646)</f>
        <v>0</v>
      </c>
      <c r="AI8647" s="46"/>
      <c r="AJ8647" s="46">
        <f>SUM(AJ8646:AJ8646)</f>
        <v>0</v>
      </c>
      <c r="AK8647" s="46"/>
      <c r="AL8647" s="46">
        <f>SUM(AL8646:AL8646)</f>
        <v>0</v>
      </c>
    </row>
    <row r="8648" spans="1:38" x14ac:dyDescent="0.45">
      <c r="A8648" s="16" t="s">
        <v>12488</v>
      </c>
      <c r="B8648" s="21">
        <v>3100602574343</v>
      </c>
      <c r="C8648" s="16" t="s">
        <v>12489</v>
      </c>
      <c r="D8648" s="16" t="s">
        <v>12490</v>
      </c>
      <c r="E8648" s="56">
        <v>5108</v>
      </c>
      <c r="F8648" s="56">
        <v>8287</v>
      </c>
      <c r="G8648" s="57" t="s">
        <v>12491</v>
      </c>
      <c r="H8648" s="56" t="s">
        <v>42</v>
      </c>
      <c r="I8648" s="56">
        <v>21079</v>
      </c>
      <c r="J8648" s="56"/>
      <c r="K8648" s="56"/>
      <c r="L8648" s="71"/>
      <c r="M8648" s="56"/>
      <c r="N8648" s="46"/>
      <c r="O8648" s="46"/>
      <c r="P8648" s="46"/>
      <c r="Q8648" s="56"/>
      <c r="R8648" s="58"/>
      <c r="S8648" s="59"/>
      <c r="T8648" s="58"/>
      <c r="U8648" s="58"/>
      <c r="V8648" s="60"/>
      <c r="W8648" s="56"/>
      <c r="X8648" s="56"/>
      <c r="Y8648" s="56"/>
      <c r="Z8648" s="46"/>
      <c r="AA8648" s="66"/>
      <c r="AB8648" s="46"/>
      <c r="AC8648" s="46"/>
      <c r="AD8648" s="61"/>
      <c r="AE8648" s="61"/>
      <c r="AF8648" s="46"/>
      <c r="AG8648" s="46"/>
      <c r="AH8648" s="46"/>
      <c r="AI8648" s="46"/>
      <c r="AJ8648" s="46"/>
      <c r="AK8648" s="46"/>
      <c r="AL8648" s="46"/>
    </row>
    <row r="8649" spans="1:38" x14ac:dyDescent="0.45">
      <c r="A8649" s="16"/>
      <c r="B8649" s="21"/>
      <c r="C8649" s="16"/>
      <c r="D8649" s="16"/>
      <c r="E8649" s="56">
        <v>5109</v>
      </c>
      <c r="F8649" s="56">
        <v>7847</v>
      </c>
      <c r="G8649" s="57" t="s">
        <v>12492</v>
      </c>
      <c r="H8649" s="56" t="s">
        <v>42</v>
      </c>
      <c r="I8649" s="56">
        <v>21080</v>
      </c>
      <c r="J8649" s="56"/>
      <c r="K8649" s="56"/>
      <c r="L8649" s="71"/>
      <c r="M8649" s="56"/>
      <c r="N8649" s="46"/>
      <c r="O8649" s="46"/>
      <c r="P8649" s="46"/>
      <c r="Q8649" s="56"/>
      <c r="R8649" s="58"/>
      <c r="S8649" s="59"/>
      <c r="T8649" s="58"/>
      <c r="U8649" s="58"/>
      <c r="V8649" s="60"/>
      <c r="W8649" s="56"/>
      <c r="X8649" s="56"/>
      <c r="Y8649" s="56"/>
      <c r="Z8649" s="46"/>
      <c r="AA8649" s="66"/>
      <c r="AB8649" s="46"/>
      <c r="AC8649" s="46"/>
      <c r="AD8649" s="61"/>
      <c r="AE8649" s="61"/>
      <c r="AF8649" s="46"/>
      <c r="AG8649" s="46"/>
      <c r="AH8649" s="46"/>
      <c r="AI8649" s="46"/>
      <c r="AJ8649" s="46"/>
      <c r="AK8649" s="46"/>
      <c r="AL8649" s="46"/>
    </row>
    <row r="8650" spans="1:38" x14ac:dyDescent="0.45">
      <c r="A8650" s="16"/>
      <c r="B8650" s="21"/>
      <c r="C8650" s="16"/>
      <c r="D8650" s="16"/>
      <c r="E8650" s="56"/>
      <c r="F8650" s="56"/>
      <c r="G8650" s="57"/>
      <c r="H8650" s="56"/>
      <c r="I8650" s="56"/>
      <c r="J8650" s="56"/>
      <c r="K8650" s="56"/>
      <c r="L8650" s="71"/>
      <c r="M8650" s="56"/>
      <c r="N8650" s="46"/>
      <c r="O8650" s="46" t="s">
        <v>54</v>
      </c>
      <c r="P8650" s="46">
        <f>SUM(P8648:P8649)</f>
        <v>0</v>
      </c>
      <c r="Q8650" s="56"/>
      <c r="R8650" s="58"/>
      <c r="S8650" s="59"/>
      <c r="T8650" s="58"/>
      <c r="U8650" s="58"/>
      <c r="V8650" s="60"/>
      <c r="W8650" s="56"/>
      <c r="X8650" s="56"/>
      <c r="Y8650" s="56"/>
      <c r="Z8650" s="46"/>
      <c r="AA8650" s="66"/>
      <c r="AB8650" s="46"/>
      <c r="AC8650" s="46"/>
      <c r="AD8650" s="61"/>
      <c r="AE8650" s="61"/>
      <c r="AF8650" s="46"/>
      <c r="AG8650" s="46"/>
      <c r="AH8650" s="46">
        <f>SUM(AH8648:AH8649)</f>
        <v>0</v>
      </c>
      <c r="AI8650" s="46"/>
      <c r="AJ8650" s="46">
        <f>SUM(AJ8648:AJ8649)</f>
        <v>0</v>
      </c>
      <c r="AK8650" s="46"/>
      <c r="AL8650" s="46">
        <f>SUM(AL8648:AL8649)</f>
        <v>0</v>
      </c>
    </row>
    <row r="8651" spans="1:38" x14ac:dyDescent="0.45">
      <c r="A8651" s="16" t="s">
        <v>12484</v>
      </c>
      <c r="B8651" s="21">
        <v>3320300833646</v>
      </c>
      <c r="C8651" s="16" t="s">
        <v>12485</v>
      </c>
      <c r="D8651" s="16" t="s">
        <v>12486</v>
      </c>
      <c r="E8651" s="56">
        <v>5110</v>
      </c>
      <c r="F8651" s="56">
        <v>7770</v>
      </c>
      <c r="G8651" s="57" t="s">
        <v>12493</v>
      </c>
      <c r="H8651" s="56" t="s">
        <v>42</v>
      </c>
      <c r="I8651" s="56">
        <v>21270</v>
      </c>
      <c r="J8651" s="56"/>
      <c r="K8651" s="56"/>
      <c r="L8651" s="71"/>
      <c r="M8651" s="56"/>
      <c r="N8651" s="46"/>
      <c r="O8651" s="46"/>
      <c r="P8651" s="46"/>
      <c r="Q8651" s="56"/>
      <c r="R8651" s="58"/>
      <c r="S8651" s="59"/>
      <c r="T8651" s="58"/>
      <c r="U8651" s="58"/>
      <c r="V8651" s="60"/>
      <c r="W8651" s="56"/>
      <c r="X8651" s="56"/>
      <c r="Y8651" s="56"/>
      <c r="Z8651" s="46"/>
      <c r="AA8651" s="66"/>
      <c r="AB8651" s="46"/>
      <c r="AC8651" s="46"/>
      <c r="AD8651" s="61"/>
      <c r="AE8651" s="61"/>
      <c r="AF8651" s="46"/>
      <c r="AG8651" s="46"/>
      <c r="AH8651" s="46"/>
      <c r="AI8651" s="46"/>
      <c r="AJ8651" s="46"/>
      <c r="AK8651" s="46"/>
      <c r="AL8651" s="46"/>
    </row>
    <row r="8652" spans="1:38" x14ac:dyDescent="0.45">
      <c r="A8652" s="16"/>
      <c r="B8652" s="21"/>
      <c r="C8652" s="16"/>
      <c r="D8652" s="16"/>
      <c r="E8652" s="56"/>
      <c r="F8652" s="56"/>
      <c r="G8652" s="57"/>
      <c r="H8652" s="56"/>
      <c r="I8652" s="56"/>
      <c r="J8652" s="56"/>
      <c r="K8652" s="56"/>
      <c r="L8652" s="71"/>
      <c r="M8652" s="56"/>
      <c r="N8652" s="46"/>
      <c r="O8652" s="46" t="s">
        <v>54</v>
      </c>
      <c r="P8652" s="46">
        <f>SUM(P8651:P8651)</f>
        <v>0</v>
      </c>
      <c r="Q8652" s="56"/>
      <c r="R8652" s="58"/>
      <c r="S8652" s="59"/>
      <c r="T8652" s="58"/>
      <c r="U8652" s="58"/>
      <c r="V8652" s="60"/>
      <c r="W8652" s="56"/>
      <c r="X8652" s="56"/>
      <c r="Y8652" s="56"/>
      <c r="Z8652" s="46"/>
      <c r="AA8652" s="66"/>
      <c r="AB8652" s="46"/>
      <c r="AC8652" s="46"/>
      <c r="AD8652" s="61"/>
      <c r="AE8652" s="61"/>
      <c r="AF8652" s="46"/>
      <c r="AG8652" s="46"/>
      <c r="AH8652" s="46">
        <f>SUM(AH8651:AH8651)</f>
        <v>0</v>
      </c>
      <c r="AI8652" s="46"/>
      <c r="AJ8652" s="46">
        <f>SUM(AJ8651:AJ8651)</f>
        <v>0</v>
      </c>
      <c r="AK8652" s="46"/>
      <c r="AL8652" s="46">
        <f>SUM(AL8651:AL8651)</f>
        <v>0</v>
      </c>
    </row>
    <row r="8653" spans="1:38" x14ac:dyDescent="0.45">
      <c r="A8653" s="16" t="s">
        <v>12494</v>
      </c>
      <c r="B8653" s="21">
        <v>3770400496591</v>
      </c>
      <c r="C8653" s="16" t="s">
        <v>12495</v>
      </c>
      <c r="D8653" s="16" t="s">
        <v>11783</v>
      </c>
      <c r="E8653" s="56">
        <v>5111</v>
      </c>
      <c r="F8653" s="56">
        <v>1609</v>
      </c>
      <c r="G8653" s="57" t="s">
        <v>12496</v>
      </c>
      <c r="H8653" s="56" t="s">
        <v>42</v>
      </c>
      <c r="I8653" s="56">
        <v>21521</v>
      </c>
      <c r="J8653" s="56">
        <v>0</v>
      </c>
      <c r="K8653" s="56">
        <v>2</v>
      </c>
      <c r="L8653" s="71">
        <v>0</v>
      </c>
      <c r="M8653" s="56" t="s">
        <v>43</v>
      </c>
      <c r="N8653" s="46">
        <f>((J8653*400)+(K8653*100))+L8653</f>
        <v>200</v>
      </c>
      <c r="O8653" s="46">
        <v>260</v>
      </c>
      <c r="P8653" s="46">
        <f>N8653*O8653</f>
        <v>52000</v>
      </c>
      <c r="Q8653" s="56"/>
      <c r="R8653" s="58"/>
      <c r="S8653" s="59"/>
      <c r="T8653" s="58"/>
      <c r="U8653" s="58"/>
      <c r="V8653" s="60"/>
      <c r="W8653" s="56"/>
      <c r="X8653" s="56"/>
      <c r="Y8653" s="56"/>
      <c r="Z8653" s="46"/>
      <c r="AA8653" s="66"/>
      <c r="AB8653" s="46"/>
      <c r="AC8653" s="46"/>
      <c r="AD8653" s="61"/>
      <c r="AE8653" s="61"/>
      <c r="AF8653" s="46"/>
      <c r="AG8653" s="46">
        <f>IF(AND(AF8653="",P8653=""),0,IF((AF8653=""),P8653,IF((P8653=""),AF8653,AF8653+P8653)))</f>
        <v>52000</v>
      </c>
      <c r="AH8653" s="46">
        <f>IF( (AA8653=""),AG8653*1,AG8653*(AA8653/100) )</f>
        <v>52000</v>
      </c>
      <c r="AI8653" s="46">
        <v>0</v>
      </c>
      <c r="AJ8653" s="46">
        <f>IF((AI8653-AH8653) &gt; 1,0,IF((AI8653-AH8653)&lt;0,AH8653-AI8653,AI8653-AH8653))</f>
        <v>52000</v>
      </c>
      <c r="AK8653" s="46">
        <v>0.3</v>
      </c>
      <c r="AL8653" s="46">
        <f>AJ8653*(AK8653/100)</f>
        <v>156</v>
      </c>
    </row>
    <row r="8654" spans="1:38" x14ac:dyDescent="0.45">
      <c r="A8654" s="16"/>
      <c r="B8654" s="21"/>
      <c r="C8654" s="16"/>
      <c r="D8654" s="16"/>
      <c r="E8654" s="56"/>
      <c r="F8654" s="56"/>
      <c r="G8654" s="57"/>
      <c r="H8654" s="56"/>
      <c r="I8654" s="56"/>
      <c r="J8654" s="56"/>
      <c r="K8654" s="56"/>
      <c r="L8654" s="71"/>
      <c r="M8654" s="56"/>
      <c r="N8654" s="46"/>
      <c r="O8654" s="46" t="s">
        <v>54</v>
      </c>
      <c r="P8654" s="46">
        <f>SUM(P8653:P8653)</f>
        <v>52000</v>
      </c>
      <c r="Q8654" s="56"/>
      <c r="R8654" s="58"/>
      <c r="S8654" s="59"/>
      <c r="T8654" s="58"/>
      <c r="U8654" s="58"/>
      <c r="V8654" s="60"/>
      <c r="W8654" s="56"/>
      <c r="X8654" s="56"/>
      <c r="Y8654" s="56"/>
      <c r="Z8654" s="46"/>
      <c r="AA8654" s="66"/>
      <c r="AB8654" s="46"/>
      <c r="AC8654" s="46"/>
      <c r="AD8654" s="61"/>
      <c r="AE8654" s="61"/>
      <c r="AF8654" s="46"/>
      <c r="AG8654" s="46"/>
      <c r="AH8654" s="46">
        <f>SUM(AH8653:AH8653)</f>
        <v>52000</v>
      </c>
      <c r="AI8654" s="46"/>
      <c r="AJ8654" s="46">
        <f>SUM(AJ8653:AJ8653)</f>
        <v>52000</v>
      </c>
      <c r="AK8654" s="46"/>
      <c r="AL8654" s="46">
        <f>SUM(AL8653:AL8653)</f>
        <v>156</v>
      </c>
    </row>
    <row r="8655" spans="1:38" x14ac:dyDescent="0.45">
      <c r="A8655" s="16" t="s">
        <v>12497</v>
      </c>
      <c r="B8655" s="21">
        <v>3100601775604</v>
      </c>
      <c r="C8655" s="16" t="s">
        <v>12498</v>
      </c>
      <c r="D8655" s="16" t="s">
        <v>12499</v>
      </c>
      <c r="E8655" s="56">
        <v>5112</v>
      </c>
      <c r="F8655" s="56">
        <v>8423</v>
      </c>
      <c r="G8655" s="57" t="s">
        <v>12500</v>
      </c>
      <c r="H8655" s="56" t="s">
        <v>42</v>
      </c>
      <c r="I8655" s="56">
        <v>5202</v>
      </c>
      <c r="J8655" s="56"/>
      <c r="K8655" s="56"/>
      <c r="L8655" s="71"/>
      <c r="M8655" s="56"/>
      <c r="N8655" s="46"/>
      <c r="O8655" s="46"/>
      <c r="P8655" s="46"/>
      <c r="Q8655" s="56"/>
      <c r="R8655" s="58"/>
      <c r="S8655" s="59"/>
      <c r="T8655" s="58"/>
      <c r="U8655" s="58"/>
      <c r="V8655" s="60"/>
      <c r="W8655" s="56"/>
      <c r="X8655" s="56"/>
      <c r="Y8655" s="56"/>
      <c r="Z8655" s="46"/>
      <c r="AA8655" s="66"/>
      <c r="AB8655" s="46"/>
      <c r="AC8655" s="46"/>
      <c r="AD8655" s="61"/>
      <c r="AE8655" s="61"/>
      <c r="AF8655" s="46"/>
      <c r="AG8655" s="46"/>
      <c r="AH8655" s="46"/>
      <c r="AI8655" s="46"/>
      <c r="AJ8655" s="46"/>
      <c r="AK8655" s="46"/>
      <c r="AL8655" s="46"/>
    </row>
    <row r="8656" spans="1:38" x14ac:dyDescent="0.45">
      <c r="A8656" s="16"/>
      <c r="B8656" s="21"/>
      <c r="C8656" s="16"/>
      <c r="D8656" s="16"/>
      <c r="E8656" s="56"/>
      <c r="F8656" s="56"/>
      <c r="G8656" s="57"/>
      <c r="H8656" s="56"/>
      <c r="I8656" s="56"/>
      <c r="J8656" s="56"/>
      <c r="K8656" s="56"/>
      <c r="L8656" s="71"/>
      <c r="M8656" s="56"/>
      <c r="N8656" s="46"/>
      <c r="O8656" s="46" t="s">
        <v>54</v>
      </c>
      <c r="P8656" s="46">
        <f>SUM(P8655:P8655)</f>
        <v>0</v>
      </c>
      <c r="Q8656" s="56"/>
      <c r="R8656" s="58"/>
      <c r="S8656" s="59"/>
      <c r="T8656" s="58"/>
      <c r="U8656" s="58"/>
      <c r="V8656" s="60"/>
      <c r="W8656" s="56"/>
      <c r="X8656" s="56"/>
      <c r="Y8656" s="56"/>
      <c r="Z8656" s="46"/>
      <c r="AA8656" s="66"/>
      <c r="AB8656" s="46"/>
      <c r="AC8656" s="46"/>
      <c r="AD8656" s="61"/>
      <c r="AE8656" s="61"/>
      <c r="AF8656" s="46"/>
      <c r="AG8656" s="46"/>
      <c r="AH8656" s="46">
        <f>SUM(AH8655:AH8655)</f>
        <v>0</v>
      </c>
      <c r="AI8656" s="46"/>
      <c r="AJ8656" s="46">
        <f>SUM(AJ8655:AJ8655)</f>
        <v>0</v>
      </c>
      <c r="AK8656" s="46"/>
      <c r="AL8656" s="46">
        <f>SUM(AL8655:AL8655)</f>
        <v>0</v>
      </c>
    </row>
    <row r="8657" spans="1:38" x14ac:dyDescent="0.45">
      <c r="A8657" s="16" t="s">
        <v>12501</v>
      </c>
      <c r="B8657" s="21">
        <v>3101201441122</v>
      </c>
      <c r="C8657" s="16" t="s">
        <v>12502</v>
      </c>
      <c r="D8657" s="16" t="s">
        <v>12503</v>
      </c>
      <c r="E8657" s="56">
        <v>5113</v>
      </c>
      <c r="F8657" s="56">
        <v>2915</v>
      </c>
      <c r="G8657" s="57" t="s">
        <v>12504</v>
      </c>
      <c r="H8657" s="56" t="s">
        <v>42</v>
      </c>
      <c r="I8657" s="56">
        <v>14602</v>
      </c>
      <c r="J8657" s="56">
        <v>0</v>
      </c>
      <c r="K8657" s="56">
        <v>0</v>
      </c>
      <c r="L8657" s="71">
        <v>52</v>
      </c>
      <c r="M8657" s="56" t="s">
        <v>43</v>
      </c>
      <c r="N8657" s="46">
        <f>((J8657*400)+(K8657*100))+L8657</f>
        <v>52</v>
      </c>
      <c r="O8657" s="46">
        <v>1000</v>
      </c>
      <c r="P8657" s="46">
        <f>N8657*O8657</f>
        <v>52000</v>
      </c>
      <c r="Q8657" s="56"/>
      <c r="R8657" s="58"/>
      <c r="S8657" s="59"/>
      <c r="T8657" s="58"/>
      <c r="U8657" s="58"/>
      <c r="V8657" s="60"/>
      <c r="W8657" s="56"/>
      <c r="X8657" s="56"/>
      <c r="Y8657" s="56"/>
      <c r="Z8657" s="46"/>
      <c r="AA8657" s="66"/>
      <c r="AB8657" s="46"/>
      <c r="AC8657" s="46"/>
      <c r="AD8657" s="61"/>
      <c r="AE8657" s="61"/>
      <c r="AF8657" s="46"/>
      <c r="AG8657" s="46">
        <f>IF(AND(AF8657="",P8657=""),0,IF((AF8657=""),P8657,IF((P8657=""),AF8657,AF8657+P8657)))</f>
        <v>52000</v>
      </c>
      <c r="AH8657" s="46">
        <f>IF( (AA8657=""),AG8657*1,AG8657*(AA8657/100) )</f>
        <v>52000</v>
      </c>
      <c r="AI8657" s="46">
        <v>0</v>
      </c>
      <c r="AJ8657" s="46">
        <f>IF((AI8657-AH8657) &gt; 1,0,IF((AI8657-AH8657)&lt;0,AH8657-AI8657,AI8657-AH8657))</f>
        <v>52000</v>
      </c>
      <c r="AK8657" s="46">
        <v>0.3</v>
      </c>
      <c r="AL8657" s="46">
        <f>AJ8657*(AK8657/100)</f>
        <v>156</v>
      </c>
    </row>
    <row r="8658" spans="1:38" x14ac:dyDescent="0.45">
      <c r="A8658" s="16"/>
      <c r="B8658" s="21"/>
      <c r="C8658" s="16"/>
      <c r="D8658" s="16"/>
      <c r="E8658" s="56">
        <v>5114</v>
      </c>
      <c r="F8658" s="56">
        <v>6618</v>
      </c>
      <c r="G8658" s="57" t="s">
        <v>12505</v>
      </c>
      <c r="H8658" s="56" t="s">
        <v>42</v>
      </c>
      <c r="I8658" s="56">
        <v>14603</v>
      </c>
      <c r="J8658" s="56"/>
      <c r="K8658" s="56"/>
      <c r="L8658" s="71"/>
      <c r="M8658" s="56"/>
      <c r="N8658" s="46"/>
      <c r="O8658" s="46"/>
      <c r="P8658" s="46"/>
      <c r="Q8658" s="56"/>
      <c r="R8658" s="58"/>
      <c r="S8658" s="59"/>
      <c r="T8658" s="58"/>
      <c r="U8658" s="58"/>
      <c r="V8658" s="60"/>
      <c r="W8658" s="56"/>
      <c r="X8658" s="56"/>
      <c r="Y8658" s="56"/>
      <c r="Z8658" s="46"/>
      <c r="AA8658" s="66"/>
      <c r="AB8658" s="46"/>
      <c r="AC8658" s="46"/>
      <c r="AD8658" s="61"/>
      <c r="AE8658" s="61"/>
      <c r="AF8658" s="46"/>
      <c r="AG8658" s="46"/>
      <c r="AH8658" s="46"/>
      <c r="AI8658" s="46"/>
      <c r="AJ8658" s="46"/>
      <c r="AK8658" s="46"/>
      <c r="AL8658" s="46"/>
    </row>
    <row r="8659" spans="1:38" x14ac:dyDescent="0.45">
      <c r="A8659" s="16"/>
      <c r="B8659" s="21"/>
      <c r="C8659" s="16"/>
      <c r="D8659" s="16"/>
      <c r="E8659" s="56"/>
      <c r="F8659" s="56"/>
      <c r="G8659" s="57"/>
      <c r="H8659" s="56"/>
      <c r="I8659" s="56"/>
      <c r="J8659" s="56"/>
      <c r="K8659" s="56"/>
      <c r="L8659" s="71"/>
      <c r="M8659" s="56"/>
      <c r="N8659" s="46"/>
      <c r="O8659" s="46" t="s">
        <v>54</v>
      </c>
      <c r="P8659" s="46">
        <f>SUM(P8657:P8658)</f>
        <v>52000</v>
      </c>
      <c r="Q8659" s="56"/>
      <c r="R8659" s="58"/>
      <c r="S8659" s="59"/>
      <c r="T8659" s="58"/>
      <c r="U8659" s="58"/>
      <c r="V8659" s="60"/>
      <c r="W8659" s="56"/>
      <c r="X8659" s="56"/>
      <c r="Y8659" s="56"/>
      <c r="Z8659" s="46"/>
      <c r="AA8659" s="66"/>
      <c r="AB8659" s="46"/>
      <c r="AC8659" s="46"/>
      <c r="AD8659" s="61"/>
      <c r="AE8659" s="61"/>
      <c r="AF8659" s="46"/>
      <c r="AG8659" s="46"/>
      <c r="AH8659" s="46">
        <f>SUM(AH8657:AH8658)</f>
        <v>52000</v>
      </c>
      <c r="AI8659" s="46"/>
      <c r="AJ8659" s="46">
        <f>SUM(AJ8657:AJ8658)</f>
        <v>52000</v>
      </c>
      <c r="AK8659" s="46"/>
      <c r="AL8659" s="46">
        <f>SUM(AL8657:AL8658)</f>
        <v>156</v>
      </c>
    </row>
    <row r="8660" spans="1:38" x14ac:dyDescent="0.45">
      <c r="A8660" s="16" t="s">
        <v>12506</v>
      </c>
      <c r="B8660" s="21">
        <v>3770400026382</v>
      </c>
      <c r="C8660" s="16" t="s">
        <v>12507</v>
      </c>
      <c r="D8660" s="16" t="s">
        <v>12508</v>
      </c>
      <c r="E8660" s="56">
        <v>5115</v>
      </c>
      <c r="F8660" s="56">
        <v>234</v>
      </c>
      <c r="G8660" s="57" t="s">
        <v>12509</v>
      </c>
      <c r="H8660" s="56" t="s">
        <v>42</v>
      </c>
      <c r="I8660" s="56">
        <v>33308</v>
      </c>
      <c r="J8660" s="56">
        <v>0</v>
      </c>
      <c r="K8660" s="56">
        <v>0</v>
      </c>
      <c r="L8660" s="71">
        <v>20</v>
      </c>
      <c r="M8660" s="56" t="s">
        <v>208</v>
      </c>
      <c r="N8660" s="46">
        <f>((J8660*400)+(K8660*100))+L8660</f>
        <v>20</v>
      </c>
      <c r="O8660" s="46">
        <v>330</v>
      </c>
      <c r="P8660" s="46">
        <f>N8660*O8660</f>
        <v>6600</v>
      </c>
      <c r="Q8660" s="56"/>
      <c r="R8660" s="58"/>
      <c r="S8660" s="59"/>
      <c r="T8660" s="58"/>
      <c r="U8660" s="58"/>
      <c r="V8660" s="60"/>
      <c r="W8660" s="56"/>
      <c r="X8660" s="56"/>
      <c r="Y8660" s="56"/>
      <c r="Z8660" s="46"/>
      <c r="AA8660" s="66"/>
      <c r="AB8660" s="46"/>
      <c r="AC8660" s="46"/>
      <c r="AD8660" s="61"/>
      <c r="AE8660" s="61"/>
      <c r="AF8660" s="46"/>
      <c r="AG8660" s="46">
        <f>IF(AND(AF8660="",P8660=""),0,IF((AF8660=""),P8660,IF((P8660=""),AF8660,AF8660+P8660)))</f>
        <v>6600</v>
      </c>
      <c r="AH8660" s="46">
        <f>IF( (AA8660=""),AG8660*1,AG8660*(AA8660/100) )</f>
        <v>6600</v>
      </c>
      <c r="AI8660" s="46">
        <v>0</v>
      </c>
      <c r="AJ8660" s="46">
        <f>IF((AI8660-AH8660) &gt; 1,0,IF((AI8660-AH8660)&lt;0,AH8660-AI8660,AI8660-AH8660))</f>
        <v>6600</v>
      </c>
      <c r="AK8660" s="46">
        <v>0.02</v>
      </c>
      <c r="AL8660" s="46">
        <f>AJ8660*(AK8660/100)</f>
        <v>1.32</v>
      </c>
    </row>
    <row r="8661" spans="1:38" x14ac:dyDescent="0.45">
      <c r="A8661" s="16"/>
      <c r="B8661" s="21"/>
      <c r="C8661" s="16"/>
      <c r="D8661" s="16"/>
      <c r="E8661" s="56"/>
      <c r="F8661" s="56"/>
      <c r="G8661" s="57"/>
      <c r="H8661" s="56"/>
      <c r="I8661" s="56"/>
      <c r="J8661" s="56">
        <v>2</v>
      </c>
      <c r="K8661" s="56">
        <v>3</v>
      </c>
      <c r="L8661" s="71">
        <v>80</v>
      </c>
      <c r="M8661" s="56" t="s">
        <v>90</v>
      </c>
      <c r="N8661" s="46">
        <f>((J8661*400)+(K8661*100))+L8661</f>
        <v>1180</v>
      </c>
      <c r="O8661" s="46">
        <v>330</v>
      </c>
      <c r="P8661" s="46">
        <f>N8661*O8661</f>
        <v>389400</v>
      </c>
      <c r="Q8661" s="56"/>
      <c r="R8661" s="58"/>
      <c r="S8661" s="59"/>
      <c r="T8661" s="58"/>
      <c r="U8661" s="58"/>
      <c r="V8661" s="60"/>
      <c r="W8661" s="56"/>
      <c r="X8661" s="56"/>
      <c r="Y8661" s="56"/>
      <c r="Z8661" s="46"/>
      <c r="AA8661" s="66"/>
      <c r="AB8661" s="46"/>
      <c r="AC8661" s="46"/>
      <c r="AD8661" s="61"/>
      <c r="AE8661" s="61"/>
      <c r="AF8661" s="46"/>
      <c r="AG8661" s="46">
        <f>IF(AND(AF8661="",P8661=""),0,IF((AF8661=""),P8661,IF((P8661=""),AF8661,AF8661+P8661)))</f>
        <v>389400</v>
      </c>
      <c r="AH8661" s="46">
        <f>IF( (AA8661=""),AG8661*1,AG8661*(AA8661/100) )</f>
        <v>389400</v>
      </c>
      <c r="AI8661" s="46">
        <v>0</v>
      </c>
      <c r="AJ8661" s="46">
        <f>IF((AI8661-AH8661) &gt; 1,0,IF((AI8661-AH8661)&lt;0,AH8661-AI8661,AI8661-AH8661))</f>
        <v>389400</v>
      </c>
      <c r="AK8661" s="46">
        <v>0.01</v>
      </c>
      <c r="AL8661" s="46">
        <f>AJ8661*(AK8661/100)</f>
        <v>38.940000000000005</v>
      </c>
    </row>
    <row r="8662" spans="1:38" x14ac:dyDescent="0.45">
      <c r="A8662" s="16"/>
      <c r="B8662" s="21"/>
      <c r="C8662" s="16"/>
      <c r="D8662" s="16"/>
      <c r="E8662" s="56"/>
      <c r="F8662" s="56"/>
      <c r="G8662" s="57"/>
      <c r="H8662" s="56"/>
      <c r="I8662" s="56"/>
      <c r="J8662" s="56"/>
      <c r="K8662" s="56"/>
      <c r="L8662" s="71"/>
      <c r="M8662" s="56"/>
      <c r="N8662" s="46"/>
      <c r="O8662" s="46"/>
      <c r="P8662" s="46"/>
      <c r="Q8662" s="73">
        <v>1</v>
      </c>
      <c r="R8662" s="58" t="s">
        <v>12506</v>
      </c>
      <c r="S8662" s="59">
        <v>3770400026382</v>
      </c>
      <c r="T8662" s="58" t="s">
        <v>12507</v>
      </c>
      <c r="U8662" s="58" t="s">
        <v>12510</v>
      </c>
      <c r="V8662" s="60"/>
      <c r="W8662" s="56" t="s">
        <v>210</v>
      </c>
      <c r="X8662" s="56" t="s">
        <v>211</v>
      </c>
      <c r="Y8662" s="56" t="s">
        <v>212</v>
      </c>
      <c r="Z8662" s="46">
        <v>80</v>
      </c>
      <c r="AA8662" s="66">
        <v>100</v>
      </c>
      <c r="AB8662" s="46">
        <v>6900</v>
      </c>
      <c r="AC8662" s="46">
        <f>Z8662*AB8662</f>
        <v>552000</v>
      </c>
      <c r="AD8662" s="61">
        <v>5</v>
      </c>
      <c r="AE8662" s="61">
        <v>5</v>
      </c>
      <c r="AF8662" s="46">
        <f>(AC8662*(100-AE8662))/100</f>
        <v>524400</v>
      </c>
      <c r="AG8662" s="46">
        <f>IF( (AF8662=""),0,SUM(AF8662:AF8662) )</f>
        <v>524400</v>
      </c>
      <c r="AH8662" s="46">
        <f>(AG8662/100)*(AA8662)</f>
        <v>524400</v>
      </c>
      <c r="AI8662" s="46">
        <v>0</v>
      </c>
      <c r="AJ8662" s="46">
        <f>IF((AI8662-AH8662) &gt; 1,0,IF((AI8662-AH8662)&lt;0,AH8662-AI8662,AI8662-AH8662))</f>
        <v>524400</v>
      </c>
      <c r="AK8662" s="46">
        <v>0.02</v>
      </c>
      <c r="AL8662" s="46">
        <f>AJ8662*(AK8662/100)</f>
        <v>104.88000000000001</v>
      </c>
    </row>
    <row r="8663" spans="1:38" x14ac:dyDescent="0.45">
      <c r="A8663" s="16"/>
      <c r="B8663" s="21"/>
      <c r="C8663" s="16"/>
      <c r="D8663" s="16"/>
      <c r="E8663" s="56"/>
      <c r="F8663" s="56"/>
      <c r="G8663" s="57"/>
      <c r="H8663" s="56"/>
      <c r="I8663" s="56"/>
      <c r="J8663" s="56"/>
      <c r="K8663" s="56"/>
      <c r="L8663" s="71"/>
      <c r="M8663" s="56"/>
      <c r="N8663" s="46"/>
      <c r="O8663" s="46" t="s">
        <v>54</v>
      </c>
      <c r="P8663" s="46">
        <f>SUM(P8660:P8662)</f>
        <v>396000</v>
      </c>
      <c r="Q8663" s="56"/>
      <c r="R8663" s="58"/>
      <c r="S8663" s="59"/>
      <c r="T8663" s="58"/>
      <c r="U8663" s="58"/>
      <c r="V8663" s="60"/>
      <c r="W8663" s="56"/>
      <c r="X8663" s="56"/>
      <c r="Y8663" s="56"/>
      <c r="Z8663" s="46"/>
      <c r="AA8663" s="66"/>
      <c r="AB8663" s="46"/>
      <c r="AC8663" s="46"/>
      <c r="AD8663" s="61"/>
      <c r="AE8663" s="61"/>
      <c r="AF8663" s="46"/>
      <c r="AG8663" s="46"/>
      <c r="AH8663" s="46">
        <f>SUM(AH8660:AH8662)</f>
        <v>920400</v>
      </c>
      <c r="AI8663" s="46"/>
      <c r="AJ8663" s="46">
        <f>SUM(AJ8660:AJ8662)</f>
        <v>920400</v>
      </c>
      <c r="AK8663" s="46"/>
      <c r="AL8663" s="46">
        <f>SUM(AL8660:AL8662)</f>
        <v>145.14000000000001</v>
      </c>
    </row>
    <row r="8664" spans="1:38" x14ac:dyDescent="0.45">
      <c r="A8664" s="16" t="s">
        <v>12511</v>
      </c>
      <c r="B8664" s="21">
        <v>3860300243585</v>
      </c>
      <c r="C8664" s="16" t="s">
        <v>12512</v>
      </c>
      <c r="D8664" s="16" t="s">
        <v>12513</v>
      </c>
      <c r="E8664" s="56">
        <v>5116</v>
      </c>
      <c r="F8664" s="56">
        <v>9107</v>
      </c>
      <c r="G8664" s="57" t="s">
        <v>12514</v>
      </c>
      <c r="H8664" s="56" t="s">
        <v>42</v>
      </c>
      <c r="I8664" s="56">
        <v>25528</v>
      </c>
      <c r="J8664" s="56"/>
      <c r="K8664" s="56"/>
      <c r="L8664" s="71"/>
      <c r="M8664" s="56"/>
      <c r="N8664" s="46"/>
      <c r="O8664" s="46"/>
      <c r="P8664" s="46"/>
      <c r="Q8664" s="56"/>
      <c r="R8664" s="58"/>
      <c r="S8664" s="59"/>
      <c r="T8664" s="58"/>
      <c r="U8664" s="58"/>
      <c r="V8664" s="60"/>
      <c r="W8664" s="56"/>
      <c r="X8664" s="56"/>
      <c r="Y8664" s="56"/>
      <c r="Z8664" s="46"/>
      <c r="AA8664" s="66"/>
      <c r="AB8664" s="46"/>
      <c r="AC8664" s="46"/>
      <c r="AD8664" s="61"/>
      <c r="AE8664" s="61"/>
      <c r="AF8664" s="46"/>
      <c r="AG8664" s="46"/>
      <c r="AH8664" s="46"/>
      <c r="AI8664" s="46"/>
      <c r="AJ8664" s="46"/>
      <c r="AK8664" s="46"/>
      <c r="AL8664" s="46"/>
    </row>
    <row r="8665" spans="1:38" x14ac:dyDescent="0.45">
      <c r="A8665" s="16"/>
      <c r="B8665" s="21"/>
      <c r="C8665" s="16"/>
      <c r="D8665" s="16"/>
      <c r="E8665" s="56"/>
      <c r="F8665" s="56"/>
      <c r="G8665" s="57"/>
      <c r="H8665" s="56"/>
      <c r="I8665" s="56"/>
      <c r="J8665" s="56"/>
      <c r="K8665" s="56"/>
      <c r="L8665" s="71"/>
      <c r="M8665" s="56"/>
      <c r="N8665" s="46"/>
      <c r="O8665" s="46" t="s">
        <v>54</v>
      </c>
      <c r="P8665" s="46">
        <f>SUM(P8664:P8664)</f>
        <v>0</v>
      </c>
      <c r="Q8665" s="56"/>
      <c r="R8665" s="58"/>
      <c r="S8665" s="59"/>
      <c r="T8665" s="58"/>
      <c r="U8665" s="58"/>
      <c r="V8665" s="60"/>
      <c r="W8665" s="56"/>
      <c r="X8665" s="56"/>
      <c r="Y8665" s="56"/>
      <c r="Z8665" s="46"/>
      <c r="AA8665" s="66"/>
      <c r="AB8665" s="46"/>
      <c r="AC8665" s="46"/>
      <c r="AD8665" s="61"/>
      <c r="AE8665" s="61"/>
      <c r="AF8665" s="46"/>
      <c r="AG8665" s="46"/>
      <c r="AH8665" s="46">
        <f>SUM(AH8664:AH8664)</f>
        <v>0</v>
      </c>
      <c r="AI8665" s="46"/>
      <c r="AJ8665" s="46">
        <f>SUM(AJ8664:AJ8664)</f>
        <v>0</v>
      </c>
      <c r="AK8665" s="46"/>
      <c r="AL8665" s="46">
        <f>SUM(AL8664:AL8664)</f>
        <v>0</v>
      </c>
    </row>
    <row r="8666" spans="1:38" x14ac:dyDescent="0.45">
      <c r="A8666" s="16" t="s">
        <v>12515</v>
      </c>
      <c r="B8666" s="21">
        <v>1100400439791</v>
      </c>
      <c r="C8666" s="16" t="s">
        <v>12516</v>
      </c>
      <c r="D8666" s="16" t="s">
        <v>12517</v>
      </c>
      <c r="E8666" s="56">
        <v>5117</v>
      </c>
      <c r="F8666" s="56">
        <v>9408</v>
      </c>
      <c r="G8666" s="57" t="s">
        <v>12518</v>
      </c>
      <c r="H8666" s="56" t="s">
        <v>42</v>
      </c>
      <c r="I8666" s="56">
        <v>26102</v>
      </c>
      <c r="J8666" s="56"/>
      <c r="K8666" s="56"/>
      <c r="L8666" s="71"/>
      <c r="M8666" s="56"/>
      <c r="N8666" s="46"/>
      <c r="O8666" s="46"/>
      <c r="P8666" s="46"/>
      <c r="Q8666" s="56"/>
      <c r="R8666" s="58"/>
      <c r="S8666" s="59"/>
      <c r="T8666" s="58"/>
      <c r="U8666" s="58"/>
      <c r="V8666" s="60"/>
      <c r="W8666" s="56"/>
      <c r="X8666" s="56"/>
      <c r="Y8666" s="56"/>
      <c r="Z8666" s="46"/>
      <c r="AA8666" s="66"/>
      <c r="AB8666" s="46"/>
      <c r="AC8666" s="46"/>
      <c r="AD8666" s="61"/>
      <c r="AE8666" s="61"/>
      <c r="AF8666" s="46"/>
      <c r="AG8666" s="46"/>
      <c r="AH8666" s="46"/>
      <c r="AI8666" s="46"/>
      <c r="AJ8666" s="46"/>
      <c r="AK8666" s="46"/>
      <c r="AL8666" s="46"/>
    </row>
    <row r="8667" spans="1:38" x14ac:dyDescent="0.45">
      <c r="A8667" s="16"/>
      <c r="B8667" s="21"/>
      <c r="C8667" s="16"/>
      <c r="D8667" s="16"/>
      <c r="E8667" s="56"/>
      <c r="F8667" s="56"/>
      <c r="G8667" s="57"/>
      <c r="H8667" s="56"/>
      <c r="I8667" s="56"/>
      <c r="J8667" s="56"/>
      <c r="K8667" s="56"/>
      <c r="L8667" s="71"/>
      <c r="M8667" s="56"/>
      <c r="N8667" s="46"/>
      <c r="O8667" s="46" t="s">
        <v>54</v>
      </c>
      <c r="P8667" s="46">
        <f>SUM(P8666:P8666)</f>
        <v>0</v>
      </c>
      <c r="Q8667" s="56"/>
      <c r="R8667" s="58"/>
      <c r="S8667" s="59"/>
      <c r="T8667" s="58"/>
      <c r="U8667" s="58"/>
      <c r="V8667" s="60"/>
      <c r="W8667" s="56"/>
      <c r="X8667" s="56"/>
      <c r="Y8667" s="56"/>
      <c r="Z8667" s="46"/>
      <c r="AA8667" s="66"/>
      <c r="AB8667" s="46"/>
      <c r="AC8667" s="46"/>
      <c r="AD8667" s="61"/>
      <c r="AE8667" s="61"/>
      <c r="AF8667" s="46"/>
      <c r="AG8667" s="46"/>
      <c r="AH8667" s="46">
        <f>SUM(AH8666:AH8666)</f>
        <v>0</v>
      </c>
      <c r="AI8667" s="46"/>
      <c r="AJ8667" s="46">
        <f>SUM(AJ8666:AJ8666)</f>
        <v>0</v>
      </c>
      <c r="AK8667" s="46"/>
      <c r="AL8667" s="46">
        <f>SUM(AL8666:AL8666)</f>
        <v>0</v>
      </c>
    </row>
    <row r="8668" spans="1:38" x14ac:dyDescent="0.45">
      <c r="A8668" s="16" t="s">
        <v>12519</v>
      </c>
      <c r="B8668" s="21">
        <v>5770490000953</v>
      </c>
      <c r="C8668" s="16" t="s">
        <v>12520</v>
      </c>
      <c r="D8668" s="16" t="s">
        <v>12521</v>
      </c>
      <c r="E8668" s="56">
        <v>5118</v>
      </c>
      <c r="F8668" s="56">
        <v>9068</v>
      </c>
      <c r="G8668" s="57" t="s">
        <v>12522</v>
      </c>
      <c r="H8668" s="56" t="s">
        <v>42</v>
      </c>
      <c r="I8668" s="56">
        <v>32566</v>
      </c>
      <c r="J8668" s="56"/>
      <c r="K8668" s="56"/>
      <c r="L8668" s="71"/>
      <c r="M8668" s="56"/>
      <c r="N8668" s="46"/>
      <c r="O8668" s="46"/>
      <c r="P8668" s="46"/>
      <c r="Q8668" s="56"/>
      <c r="R8668" s="58"/>
      <c r="S8668" s="59"/>
      <c r="T8668" s="58"/>
      <c r="U8668" s="58"/>
      <c r="V8668" s="60"/>
      <c r="W8668" s="56"/>
      <c r="X8668" s="56"/>
      <c r="Y8668" s="56"/>
      <c r="Z8668" s="46"/>
      <c r="AA8668" s="66"/>
      <c r="AB8668" s="46"/>
      <c r="AC8668" s="46"/>
      <c r="AD8668" s="61"/>
      <c r="AE8668" s="61"/>
      <c r="AF8668" s="46"/>
      <c r="AG8668" s="46"/>
      <c r="AH8668" s="46"/>
      <c r="AI8668" s="46"/>
      <c r="AJ8668" s="46"/>
      <c r="AK8668" s="46"/>
      <c r="AL8668" s="46"/>
    </row>
    <row r="8669" spans="1:38" x14ac:dyDescent="0.45">
      <c r="A8669" s="16"/>
      <c r="B8669" s="21"/>
      <c r="C8669" s="16"/>
      <c r="D8669" s="16"/>
      <c r="E8669" s="56"/>
      <c r="F8669" s="56"/>
      <c r="G8669" s="57"/>
      <c r="H8669" s="56"/>
      <c r="I8669" s="56"/>
      <c r="J8669" s="56"/>
      <c r="K8669" s="56"/>
      <c r="L8669" s="71"/>
      <c r="M8669" s="56"/>
      <c r="N8669" s="46"/>
      <c r="O8669" s="46" t="s">
        <v>54</v>
      </c>
      <c r="P8669" s="46">
        <f>SUM(P8668:P8668)</f>
        <v>0</v>
      </c>
      <c r="Q8669" s="56"/>
      <c r="R8669" s="58"/>
      <c r="S8669" s="59"/>
      <c r="T8669" s="58"/>
      <c r="U8669" s="58"/>
      <c r="V8669" s="60"/>
      <c r="W8669" s="56"/>
      <c r="X8669" s="56"/>
      <c r="Y8669" s="56"/>
      <c r="Z8669" s="46"/>
      <c r="AA8669" s="66"/>
      <c r="AB8669" s="46"/>
      <c r="AC8669" s="46"/>
      <c r="AD8669" s="61"/>
      <c r="AE8669" s="61"/>
      <c r="AF8669" s="46"/>
      <c r="AG8669" s="46"/>
      <c r="AH8669" s="46">
        <f>SUM(AH8668:AH8668)</f>
        <v>0</v>
      </c>
      <c r="AI8669" s="46"/>
      <c r="AJ8669" s="46">
        <f>SUM(AJ8668:AJ8668)</f>
        <v>0</v>
      </c>
      <c r="AK8669" s="46"/>
      <c r="AL8669" s="46">
        <f>SUM(AL8668:AL8668)</f>
        <v>0</v>
      </c>
    </row>
    <row r="8670" spans="1:38" x14ac:dyDescent="0.45">
      <c r="A8670" s="16" t="s">
        <v>12523</v>
      </c>
      <c r="B8670" s="21">
        <v>3770400077408</v>
      </c>
      <c r="C8670" s="16" t="s">
        <v>12524</v>
      </c>
      <c r="D8670" s="16" t="s">
        <v>12525</v>
      </c>
      <c r="E8670" s="56">
        <v>5119</v>
      </c>
      <c r="F8670" s="56">
        <v>9330</v>
      </c>
      <c r="G8670" s="57" t="s">
        <v>12526</v>
      </c>
      <c r="H8670" s="56" t="s">
        <v>42</v>
      </c>
      <c r="I8670" s="56">
        <v>4454</v>
      </c>
      <c r="J8670" s="56"/>
      <c r="K8670" s="56"/>
      <c r="L8670" s="71"/>
      <c r="M8670" s="56"/>
      <c r="N8670" s="46"/>
      <c r="O8670" s="46"/>
      <c r="P8670" s="46"/>
      <c r="Q8670" s="56"/>
      <c r="R8670" s="58"/>
      <c r="S8670" s="59"/>
      <c r="T8670" s="58"/>
      <c r="U8670" s="58"/>
      <c r="V8670" s="60"/>
      <c r="W8670" s="56"/>
      <c r="X8670" s="56"/>
      <c r="Y8670" s="56"/>
      <c r="Z8670" s="46"/>
      <c r="AA8670" s="66"/>
      <c r="AB8670" s="46"/>
      <c r="AC8670" s="46"/>
      <c r="AD8670" s="61"/>
      <c r="AE8670" s="61"/>
      <c r="AF8670" s="46"/>
      <c r="AG8670" s="46"/>
      <c r="AH8670" s="46"/>
      <c r="AI8670" s="46"/>
      <c r="AJ8670" s="46"/>
      <c r="AK8670" s="46"/>
      <c r="AL8670" s="46"/>
    </row>
    <row r="8671" spans="1:38" x14ac:dyDescent="0.45">
      <c r="A8671" s="16"/>
      <c r="B8671" s="21"/>
      <c r="C8671" s="16"/>
      <c r="D8671" s="16"/>
      <c r="E8671" s="56"/>
      <c r="F8671" s="56"/>
      <c r="G8671" s="57"/>
      <c r="H8671" s="56"/>
      <c r="I8671" s="56"/>
      <c r="J8671" s="56"/>
      <c r="K8671" s="56"/>
      <c r="L8671" s="71"/>
      <c r="M8671" s="56"/>
      <c r="N8671" s="46"/>
      <c r="O8671" s="46" t="s">
        <v>54</v>
      </c>
      <c r="P8671" s="46">
        <f>SUM(P8670:P8670)</f>
        <v>0</v>
      </c>
      <c r="Q8671" s="56"/>
      <c r="R8671" s="58"/>
      <c r="S8671" s="59"/>
      <c r="T8671" s="58"/>
      <c r="U8671" s="58"/>
      <c r="V8671" s="60"/>
      <c r="W8671" s="56"/>
      <c r="X8671" s="56"/>
      <c r="Y8671" s="56"/>
      <c r="Z8671" s="46"/>
      <c r="AA8671" s="66"/>
      <c r="AB8671" s="46"/>
      <c r="AC8671" s="46"/>
      <c r="AD8671" s="61"/>
      <c r="AE8671" s="61"/>
      <c r="AF8671" s="46"/>
      <c r="AG8671" s="46"/>
      <c r="AH8671" s="46">
        <f>SUM(AH8670:AH8670)</f>
        <v>0</v>
      </c>
      <c r="AI8671" s="46"/>
      <c r="AJ8671" s="46">
        <f>SUM(AJ8670:AJ8670)</f>
        <v>0</v>
      </c>
      <c r="AK8671" s="46"/>
      <c r="AL8671" s="46">
        <f>SUM(AL8670:AL8670)</f>
        <v>0</v>
      </c>
    </row>
    <row r="8672" spans="1:38" x14ac:dyDescent="0.45">
      <c r="A8672" s="16" t="s">
        <v>12527</v>
      </c>
      <c r="B8672" s="21">
        <v>3770400297475</v>
      </c>
      <c r="C8672" s="16" t="s">
        <v>12528</v>
      </c>
      <c r="D8672" s="16" t="s">
        <v>12529</v>
      </c>
      <c r="E8672" s="56">
        <v>5120</v>
      </c>
      <c r="F8672" s="56">
        <v>7255</v>
      </c>
      <c r="G8672" s="57" t="s">
        <v>12530</v>
      </c>
      <c r="H8672" s="56" t="s">
        <v>42</v>
      </c>
      <c r="I8672" s="56">
        <v>8643</v>
      </c>
      <c r="J8672" s="56"/>
      <c r="K8672" s="56"/>
      <c r="L8672" s="71"/>
      <c r="M8672" s="56"/>
      <c r="N8672" s="46"/>
      <c r="O8672" s="46"/>
      <c r="P8672" s="46"/>
      <c r="Q8672" s="56"/>
      <c r="R8672" s="58"/>
      <c r="S8672" s="59"/>
      <c r="T8672" s="58"/>
      <c r="U8672" s="58"/>
      <c r="V8672" s="60"/>
      <c r="W8672" s="56"/>
      <c r="X8672" s="56"/>
      <c r="Y8672" s="56"/>
      <c r="Z8672" s="46"/>
      <c r="AA8672" s="66"/>
      <c r="AB8672" s="46"/>
      <c r="AC8672" s="46"/>
      <c r="AD8672" s="61"/>
      <c r="AE8672" s="61"/>
      <c r="AF8672" s="46"/>
      <c r="AG8672" s="46"/>
      <c r="AH8672" s="46"/>
      <c r="AI8672" s="46"/>
      <c r="AJ8672" s="46"/>
      <c r="AK8672" s="46"/>
      <c r="AL8672" s="46"/>
    </row>
    <row r="8673" spans="1:38" x14ac:dyDescent="0.45">
      <c r="A8673" s="16"/>
      <c r="B8673" s="21"/>
      <c r="C8673" s="16"/>
      <c r="D8673" s="16"/>
      <c r="E8673" s="56"/>
      <c r="F8673" s="56"/>
      <c r="G8673" s="57"/>
      <c r="H8673" s="56"/>
      <c r="I8673" s="56"/>
      <c r="J8673" s="56"/>
      <c r="K8673" s="56"/>
      <c r="L8673" s="71"/>
      <c r="M8673" s="56"/>
      <c r="N8673" s="46"/>
      <c r="O8673" s="46" t="s">
        <v>54</v>
      </c>
      <c r="P8673" s="46">
        <f>SUM(P8672:P8672)</f>
        <v>0</v>
      </c>
      <c r="Q8673" s="56"/>
      <c r="R8673" s="58"/>
      <c r="S8673" s="59"/>
      <c r="T8673" s="58"/>
      <c r="U8673" s="58"/>
      <c r="V8673" s="60"/>
      <c r="W8673" s="56"/>
      <c r="X8673" s="56"/>
      <c r="Y8673" s="56"/>
      <c r="Z8673" s="46"/>
      <c r="AA8673" s="66"/>
      <c r="AB8673" s="46"/>
      <c r="AC8673" s="46"/>
      <c r="AD8673" s="61"/>
      <c r="AE8673" s="61"/>
      <c r="AF8673" s="46"/>
      <c r="AG8673" s="46"/>
      <c r="AH8673" s="46">
        <f>SUM(AH8672:AH8672)</f>
        <v>0</v>
      </c>
      <c r="AI8673" s="46"/>
      <c r="AJ8673" s="46">
        <f>SUM(AJ8672:AJ8672)</f>
        <v>0</v>
      </c>
      <c r="AK8673" s="46"/>
      <c r="AL8673" s="46">
        <f>SUM(AL8672:AL8672)</f>
        <v>0</v>
      </c>
    </row>
    <row r="8674" spans="1:38" x14ac:dyDescent="0.45">
      <c r="A8674" s="16" t="s">
        <v>12531</v>
      </c>
      <c r="B8674" s="21">
        <v>3801600019479</v>
      </c>
      <c r="C8674" s="16" t="s">
        <v>12532</v>
      </c>
      <c r="D8674" s="16" t="s">
        <v>12533</v>
      </c>
      <c r="E8674" s="56">
        <v>5121</v>
      </c>
      <c r="F8674" s="56">
        <v>9510</v>
      </c>
      <c r="G8674" s="57" t="s">
        <v>12534</v>
      </c>
      <c r="H8674" s="56" t="s">
        <v>42</v>
      </c>
      <c r="I8674" s="56">
        <v>9070</v>
      </c>
      <c r="J8674" s="56"/>
      <c r="K8674" s="56"/>
      <c r="L8674" s="71"/>
      <c r="M8674" s="56"/>
      <c r="N8674" s="46"/>
      <c r="O8674" s="46"/>
      <c r="P8674" s="46"/>
      <c r="Q8674" s="56"/>
      <c r="R8674" s="58"/>
      <c r="S8674" s="59"/>
      <c r="T8674" s="58"/>
      <c r="U8674" s="58"/>
      <c r="V8674" s="60"/>
      <c r="W8674" s="56"/>
      <c r="X8674" s="56"/>
      <c r="Y8674" s="56"/>
      <c r="Z8674" s="46"/>
      <c r="AA8674" s="66"/>
      <c r="AB8674" s="46"/>
      <c r="AC8674" s="46"/>
      <c r="AD8674" s="61"/>
      <c r="AE8674" s="61"/>
      <c r="AF8674" s="46"/>
      <c r="AG8674" s="46"/>
      <c r="AH8674" s="46"/>
      <c r="AI8674" s="46"/>
      <c r="AJ8674" s="46"/>
      <c r="AK8674" s="46"/>
      <c r="AL8674" s="46"/>
    </row>
    <row r="8675" spans="1:38" x14ac:dyDescent="0.45">
      <c r="A8675" s="16"/>
      <c r="B8675" s="21"/>
      <c r="C8675" s="16"/>
      <c r="D8675" s="16"/>
      <c r="E8675" s="56"/>
      <c r="F8675" s="56"/>
      <c r="G8675" s="57"/>
      <c r="H8675" s="56"/>
      <c r="I8675" s="56"/>
      <c r="J8675" s="56"/>
      <c r="K8675" s="56"/>
      <c r="L8675" s="71"/>
      <c r="M8675" s="56"/>
      <c r="N8675" s="46"/>
      <c r="O8675" s="46" t="s">
        <v>54</v>
      </c>
      <c r="P8675" s="46">
        <f>SUM(P8674:P8674)</f>
        <v>0</v>
      </c>
      <c r="Q8675" s="56"/>
      <c r="R8675" s="58"/>
      <c r="S8675" s="59"/>
      <c r="T8675" s="58"/>
      <c r="U8675" s="58"/>
      <c r="V8675" s="60"/>
      <c r="W8675" s="56"/>
      <c r="X8675" s="56"/>
      <c r="Y8675" s="56"/>
      <c r="Z8675" s="46"/>
      <c r="AA8675" s="66"/>
      <c r="AB8675" s="46"/>
      <c r="AC8675" s="46"/>
      <c r="AD8675" s="61"/>
      <c r="AE8675" s="61"/>
      <c r="AF8675" s="46"/>
      <c r="AG8675" s="46"/>
      <c r="AH8675" s="46">
        <f>SUM(AH8674:AH8674)</f>
        <v>0</v>
      </c>
      <c r="AI8675" s="46"/>
      <c r="AJ8675" s="46">
        <f>SUM(AJ8674:AJ8674)</f>
        <v>0</v>
      </c>
      <c r="AK8675" s="46"/>
      <c r="AL8675" s="46">
        <f>SUM(AL8674:AL8674)</f>
        <v>0</v>
      </c>
    </row>
    <row r="8676" spans="1:38" x14ac:dyDescent="0.45">
      <c r="A8676" s="16" t="s">
        <v>12535</v>
      </c>
      <c r="B8676" s="21">
        <v>3770400020261</v>
      </c>
      <c r="C8676" s="16" t="s">
        <v>12536</v>
      </c>
      <c r="D8676" s="16" t="s">
        <v>12537</v>
      </c>
      <c r="E8676" s="56">
        <v>5122</v>
      </c>
      <c r="F8676" s="56">
        <v>4265</v>
      </c>
      <c r="G8676" s="57" t="s">
        <v>12538</v>
      </c>
      <c r="H8676" s="56" t="s">
        <v>42</v>
      </c>
      <c r="I8676" s="56">
        <v>13913</v>
      </c>
      <c r="J8676" s="56">
        <v>0</v>
      </c>
      <c r="K8676" s="56">
        <v>3</v>
      </c>
      <c r="L8676" s="71">
        <v>17</v>
      </c>
      <c r="M8676" s="56" t="s">
        <v>43</v>
      </c>
      <c r="N8676" s="46">
        <f>((J8676*400)+(K8676*100))+L8676</f>
        <v>317</v>
      </c>
      <c r="O8676" s="46">
        <v>380</v>
      </c>
      <c r="P8676" s="46">
        <f>N8676*O8676</f>
        <v>120460</v>
      </c>
      <c r="Q8676" s="56"/>
      <c r="R8676" s="58"/>
      <c r="S8676" s="59"/>
      <c r="T8676" s="58"/>
      <c r="U8676" s="58"/>
      <c r="V8676" s="60"/>
      <c r="W8676" s="56"/>
      <c r="X8676" s="56"/>
      <c r="Y8676" s="56"/>
      <c r="Z8676" s="46"/>
      <c r="AA8676" s="66"/>
      <c r="AB8676" s="46"/>
      <c r="AC8676" s="46"/>
      <c r="AD8676" s="61"/>
      <c r="AE8676" s="61"/>
      <c r="AF8676" s="46"/>
      <c r="AG8676" s="46">
        <f>IF(AND(AF8676="",P8676=""),0,IF((AF8676=""),P8676,IF((P8676=""),AF8676,AF8676+P8676)))</f>
        <v>120460</v>
      </c>
      <c r="AH8676" s="46">
        <f>IF( (AA8676=""),AG8676*1,AG8676*(AA8676/100) )</f>
        <v>120460</v>
      </c>
      <c r="AI8676" s="46">
        <v>0</v>
      </c>
      <c r="AJ8676" s="46">
        <f>IF((AI8676-AH8676) &gt; 1,0,IF((AI8676-AH8676)&lt;0,AH8676-AI8676,AI8676-AH8676))</f>
        <v>120460</v>
      </c>
      <c r="AK8676" s="46">
        <v>0.3</v>
      </c>
      <c r="AL8676" s="46">
        <f>AJ8676*(AK8676/100)</f>
        <v>361.38</v>
      </c>
    </row>
    <row r="8677" spans="1:38" x14ac:dyDescent="0.45">
      <c r="A8677" s="16"/>
      <c r="B8677" s="21"/>
      <c r="C8677" s="16"/>
      <c r="D8677" s="16"/>
      <c r="E8677" s="56"/>
      <c r="F8677" s="56"/>
      <c r="G8677" s="57"/>
      <c r="H8677" s="56"/>
      <c r="I8677" s="56"/>
      <c r="J8677" s="56"/>
      <c r="K8677" s="56"/>
      <c r="L8677" s="71"/>
      <c r="M8677" s="56"/>
      <c r="N8677" s="46"/>
      <c r="O8677" s="46" t="s">
        <v>54</v>
      </c>
      <c r="P8677" s="46">
        <f>SUM(P8676:P8676)</f>
        <v>120460</v>
      </c>
      <c r="Q8677" s="56"/>
      <c r="R8677" s="58"/>
      <c r="S8677" s="59"/>
      <c r="T8677" s="58"/>
      <c r="U8677" s="58"/>
      <c r="V8677" s="60"/>
      <c r="W8677" s="56"/>
      <c r="X8677" s="56"/>
      <c r="Y8677" s="56"/>
      <c r="Z8677" s="46"/>
      <c r="AA8677" s="66"/>
      <c r="AB8677" s="46"/>
      <c r="AC8677" s="46"/>
      <c r="AD8677" s="61"/>
      <c r="AE8677" s="61"/>
      <c r="AF8677" s="46"/>
      <c r="AG8677" s="46"/>
      <c r="AH8677" s="46">
        <f>SUM(AH8676:AH8676)</f>
        <v>120460</v>
      </c>
      <c r="AI8677" s="46"/>
      <c r="AJ8677" s="46">
        <f>SUM(AJ8676:AJ8676)</f>
        <v>120460</v>
      </c>
      <c r="AK8677" s="46"/>
      <c r="AL8677" s="46">
        <f>SUM(AL8676:AL8676)</f>
        <v>361.38</v>
      </c>
    </row>
    <row r="8678" spans="1:38" x14ac:dyDescent="0.45">
      <c r="A8678" s="16" t="s">
        <v>12539</v>
      </c>
      <c r="B8678" s="21">
        <v>3770400034695</v>
      </c>
      <c r="C8678" s="16" t="s">
        <v>12540</v>
      </c>
      <c r="D8678" s="16" t="s">
        <v>12541</v>
      </c>
      <c r="E8678" s="56">
        <v>5123</v>
      </c>
      <c r="F8678" s="56">
        <v>5667</v>
      </c>
      <c r="G8678" s="57"/>
      <c r="H8678" s="56" t="s">
        <v>42</v>
      </c>
      <c r="I8678" s="56">
        <v>13921</v>
      </c>
      <c r="J8678" s="56">
        <v>4</v>
      </c>
      <c r="K8678" s="56">
        <v>0</v>
      </c>
      <c r="L8678" s="71">
        <v>70</v>
      </c>
      <c r="M8678" s="56" t="s">
        <v>90</v>
      </c>
      <c r="N8678" s="46">
        <f>((J8678*400)+(K8678*100))+L8678</f>
        <v>1670</v>
      </c>
      <c r="O8678" s="46">
        <v>440</v>
      </c>
      <c r="P8678" s="46">
        <f>N8678*O8678</f>
        <v>734800</v>
      </c>
      <c r="Q8678" s="56"/>
      <c r="R8678" s="58"/>
      <c r="S8678" s="59"/>
      <c r="T8678" s="58"/>
      <c r="U8678" s="58"/>
      <c r="V8678" s="60"/>
      <c r="W8678" s="56"/>
      <c r="X8678" s="56"/>
      <c r="Y8678" s="56"/>
      <c r="Z8678" s="46"/>
      <c r="AA8678" s="66"/>
      <c r="AB8678" s="46"/>
      <c r="AC8678" s="46"/>
      <c r="AD8678" s="61"/>
      <c r="AE8678" s="61"/>
      <c r="AF8678" s="46"/>
      <c r="AG8678" s="46">
        <f>IF(AND(AF8678="",P8678=""),0,IF((AF8678=""),P8678,IF((P8678=""),AF8678,AF8678+P8678)))</f>
        <v>734800</v>
      </c>
      <c r="AH8678" s="46">
        <f>IF( (AA8678=""),AG8678*1,AG8678*(AA8678/100) )</f>
        <v>734800</v>
      </c>
      <c r="AI8678" s="46">
        <v>50000000</v>
      </c>
      <c r="AJ8678" s="46">
        <f>IF((AI8678-AH8678) &gt; 1,0,IF((AI8678-AH8678)&lt;0,AH8678-AI8678,AI8678-AH8678))</f>
        <v>0</v>
      </c>
      <c r="AK8678" s="46">
        <v>0.01</v>
      </c>
      <c r="AL8678" s="46">
        <f>AJ8678*(AK8678/100)</f>
        <v>0</v>
      </c>
    </row>
    <row r="8679" spans="1:38" x14ac:dyDescent="0.45">
      <c r="A8679" s="16"/>
      <c r="B8679" s="21"/>
      <c r="C8679" s="16"/>
      <c r="D8679" s="16"/>
      <c r="E8679" s="56">
        <v>5124</v>
      </c>
      <c r="F8679" s="56">
        <v>5668</v>
      </c>
      <c r="G8679" s="57"/>
      <c r="H8679" s="56" t="s">
        <v>42</v>
      </c>
      <c r="I8679" s="56">
        <v>14332</v>
      </c>
      <c r="J8679" s="56">
        <v>0</v>
      </c>
      <c r="K8679" s="56">
        <v>0</v>
      </c>
      <c r="L8679" s="71">
        <v>83</v>
      </c>
      <c r="M8679" s="56" t="s">
        <v>43</v>
      </c>
      <c r="N8679" s="46">
        <f>((J8679*400)+(K8679*100))+L8679</f>
        <v>83</v>
      </c>
      <c r="O8679" s="46">
        <v>500</v>
      </c>
      <c r="P8679" s="46">
        <f>N8679*O8679</f>
        <v>41500</v>
      </c>
      <c r="Q8679" s="56"/>
      <c r="R8679" s="58"/>
      <c r="S8679" s="59"/>
      <c r="T8679" s="58"/>
      <c r="U8679" s="58"/>
      <c r="V8679" s="60"/>
      <c r="W8679" s="56"/>
      <c r="X8679" s="56"/>
      <c r="Y8679" s="56"/>
      <c r="Z8679" s="46"/>
      <c r="AA8679" s="66"/>
      <c r="AB8679" s="46"/>
      <c r="AC8679" s="46"/>
      <c r="AD8679" s="61"/>
      <c r="AE8679" s="61"/>
      <c r="AF8679" s="46"/>
      <c r="AG8679" s="46">
        <f>IF(AND(AF8679="",P8679=""),0,IF((AF8679=""),P8679,IF((P8679=""),AF8679,AF8679+P8679)))</f>
        <v>41500</v>
      </c>
      <c r="AH8679" s="46">
        <f>IF( (AA8679=""),AG8679*1,AG8679*(AA8679/100) )</f>
        <v>41500</v>
      </c>
      <c r="AI8679" s="46">
        <v>0</v>
      </c>
      <c r="AJ8679" s="46">
        <f>IF((AI8679-AH8679) &gt; 1,0,IF((AI8679-AH8679)&lt;0,AH8679-AI8679,AI8679-AH8679))</f>
        <v>41500</v>
      </c>
      <c r="AK8679" s="46">
        <v>0.3</v>
      </c>
      <c r="AL8679" s="46">
        <f>AJ8679*(AK8679/100)</f>
        <v>124.5</v>
      </c>
    </row>
    <row r="8680" spans="1:38" x14ac:dyDescent="0.45">
      <c r="A8680" s="16"/>
      <c r="B8680" s="21"/>
      <c r="C8680" s="16"/>
      <c r="D8680" s="16"/>
      <c r="E8680" s="56"/>
      <c r="F8680" s="56"/>
      <c r="G8680" s="57"/>
      <c r="H8680" s="56"/>
      <c r="I8680" s="56"/>
      <c r="J8680" s="56"/>
      <c r="K8680" s="56"/>
      <c r="L8680" s="71"/>
      <c r="M8680" s="56"/>
      <c r="N8680" s="46"/>
      <c r="O8680" s="46" t="s">
        <v>54</v>
      </c>
      <c r="P8680" s="46">
        <f>SUM(P8678:P8679)</f>
        <v>776300</v>
      </c>
      <c r="Q8680" s="56"/>
      <c r="R8680" s="58"/>
      <c r="S8680" s="59"/>
      <c r="T8680" s="58"/>
      <c r="U8680" s="58"/>
      <c r="V8680" s="60"/>
      <c r="W8680" s="56"/>
      <c r="X8680" s="56"/>
      <c r="Y8680" s="56"/>
      <c r="Z8680" s="46"/>
      <c r="AA8680" s="66"/>
      <c r="AB8680" s="46"/>
      <c r="AC8680" s="46"/>
      <c r="AD8680" s="61"/>
      <c r="AE8680" s="61"/>
      <c r="AF8680" s="46"/>
      <c r="AG8680" s="46"/>
      <c r="AH8680" s="46">
        <f>SUM(AH8678:AH8679)</f>
        <v>776300</v>
      </c>
      <c r="AI8680" s="46"/>
      <c r="AJ8680" s="46">
        <f>SUM(AJ8678:AJ8679)</f>
        <v>41500</v>
      </c>
      <c r="AK8680" s="46"/>
      <c r="AL8680" s="46">
        <f>SUM(AL8678:AL8679)</f>
        <v>124.5</v>
      </c>
    </row>
    <row r="8681" spans="1:38" x14ac:dyDescent="0.45">
      <c r="A8681" s="16" t="s">
        <v>12542</v>
      </c>
      <c r="B8681" s="21">
        <v>3700400058721</v>
      </c>
      <c r="C8681" s="16" t="s">
        <v>12543</v>
      </c>
      <c r="D8681" s="16" t="s">
        <v>4071</v>
      </c>
      <c r="E8681" s="56">
        <v>5125</v>
      </c>
      <c r="F8681" s="56">
        <v>2832</v>
      </c>
      <c r="G8681" s="57" t="s">
        <v>12544</v>
      </c>
      <c r="H8681" s="56" t="s">
        <v>42</v>
      </c>
      <c r="I8681" s="56">
        <v>17343</v>
      </c>
      <c r="J8681" s="56">
        <v>6</v>
      </c>
      <c r="K8681" s="56">
        <v>1</v>
      </c>
      <c r="L8681" s="71">
        <v>55</v>
      </c>
      <c r="M8681" s="56" t="s">
        <v>43</v>
      </c>
      <c r="N8681" s="46">
        <f>((J8681*400)+(K8681*100))+L8681</f>
        <v>2555</v>
      </c>
      <c r="O8681" s="46">
        <v>150</v>
      </c>
      <c r="P8681" s="46">
        <f>N8681*O8681</f>
        <v>383250</v>
      </c>
      <c r="Q8681" s="56"/>
      <c r="R8681" s="58"/>
      <c r="S8681" s="59"/>
      <c r="T8681" s="58"/>
      <c r="U8681" s="58"/>
      <c r="V8681" s="60"/>
      <c r="W8681" s="56"/>
      <c r="X8681" s="56"/>
      <c r="Y8681" s="56"/>
      <c r="Z8681" s="46"/>
      <c r="AA8681" s="66"/>
      <c r="AB8681" s="46"/>
      <c r="AC8681" s="46"/>
      <c r="AD8681" s="61"/>
      <c r="AE8681" s="61"/>
      <c r="AF8681" s="46"/>
      <c r="AG8681" s="46">
        <f>IF(AND(AF8681="",P8681=""),0,IF((AF8681=""),P8681,IF((P8681=""),AF8681,AF8681+P8681)))</f>
        <v>383250</v>
      </c>
      <c r="AH8681" s="46">
        <f>IF( (AA8681=""),AG8681*1,AG8681*(AA8681/100) )</f>
        <v>383250</v>
      </c>
      <c r="AI8681" s="46">
        <v>0</v>
      </c>
      <c r="AJ8681" s="46">
        <f>IF((AI8681-AH8681) &gt; 1,0,IF((AI8681-AH8681)&lt;0,AH8681-AI8681,AI8681-AH8681))</f>
        <v>383250</v>
      </c>
      <c r="AK8681" s="46">
        <v>0.3</v>
      </c>
      <c r="AL8681" s="46">
        <f>AJ8681*(AK8681/100)</f>
        <v>1149.75</v>
      </c>
    </row>
    <row r="8682" spans="1:38" x14ac:dyDescent="0.45">
      <c r="A8682" s="16"/>
      <c r="B8682" s="21"/>
      <c r="C8682" s="16"/>
      <c r="D8682" s="16"/>
      <c r="E8682" s="56"/>
      <c r="F8682" s="56"/>
      <c r="G8682" s="57"/>
      <c r="H8682" s="56"/>
      <c r="I8682" s="56"/>
      <c r="J8682" s="56"/>
      <c r="K8682" s="56"/>
      <c r="L8682" s="71"/>
      <c r="M8682" s="56"/>
      <c r="N8682" s="46"/>
      <c r="O8682" s="46" t="s">
        <v>54</v>
      </c>
      <c r="P8682" s="46">
        <f>SUM(P8681:P8681)</f>
        <v>383250</v>
      </c>
      <c r="Q8682" s="56"/>
      <c r="R8682" s="58"/>
      <c r="S8682" s="59"/>
      <c r="T8682" s="58"/>
      <c r="U8682" s="58"/>
      <c r="V8682" s="60"/>
      <c r="W8682" s="56"/>
      <c r="X8682" s="56"/>
      <c r="Y8682" s="56"/>
      <c r="Z8682" s="46"/>
      <c r="AA8682" s="66"/>
      <c r="AB8682" s="46"/>
      <c r="AC8682" s="46"/>
      <c r="AD8682" s="61"/>
      <c r="AE8682" s="61"/>
      <c r="AF8682" s="46"/>
      <c r="AG8682" s="46"/>
      <c r="AH8682" s="46">
        <f>SUM(AH8681:AH8681)</f>
        <v>383250</v>
      </c>
      <c r="AI8682" s="46"/>
      <c r="AJ8682" s="46">
        <f>SUM(AJ8681:AJ8681)</f>
        <v>383250</v>
      </c>
      <c r="AK8682" s="46"/>
      <c r="AL8682" s="46">
        <f>SUM(AL8681:AL8681)</f>
        <v>1149.75</v>
      </c>
    </row>
    <row r="8683" spans="1:38" x14ac:dyDescent="0.45">
      <c r="A8683" s="16" t="s">
        <v>12535</v>
      </c>
      <c r="B8683" s="21">
        <v>3770400020261</v>
      </c>
      <c r="C8683" s="16" t="s">
        <v>12536</v>
      </c>
      <c r="D8683" s="16" t="s">
        <v>12537</v>
      </c>
      <c r="E8683" s="56">
        <v>5126</v>
      </c>
      <c r="F8683" s="56">
        <v>8242</v>
      </c>
      <c r="G8683" s="57" t="s">
        <v>12545</v>
      </c>
      <c r="H8683" s="56" t="s">
        <v>42</v>
      </c>
      <c r="I8683" s="56">
        <v>17448</v>
      </c>
      <c r="J8683" s="56"/>
      <c r="K8683" s="56"/>
      <c r="L8683" s="71"/>
      <c r="M8683" s="56"/>
      <c r="N8683" s="46"/>
      <c r="O8683" s="46"/>
      <c r="P8683" s="46"/>
      <c r="Q8683" s="56"/>
      <c r="R8683" s="58"/>
      <c r="S8683" s="59"/>
      <c r="T8683" s="58"/>
      <c r="U8683" s="58"/>
      <c r="V8683" s="60"/>
      <c r="W8683" s="56"/>
      <c r="X8683" s="56"/>
      <c r="Y8683" s="56"/>
      <c r="Z8683" s="46"/>
      <c r="AA8683" s="66"/>
      <c r="AB8683" s="46"/>
      <c r="AC8683" s="46"/>
      <c r="AD8683" s="61"/>
      <c r="AE8683" s="61"/>
      <c r="AF8683" s="46"/>
      <c r="AG8683" s="46"/>
      <c r="AH8683" s="46"/>
      <c r="AI8683" s="46"/>
      <c r="AJ8683" s="46"/>
      <c r="AK8683" s="46"/>
      <c r="AL8683" s="46"/>
    </row>
    <row r="8684" spans="1:38" x14ac:dyDescent="0.45">
      <c r="A8684" s="16"/>
      <c r="B8684" s="21"/>
      <c r="C8684" s="16"/>
      <c r="D8684" s="16"/>
      <c r="E8684" s="56"/>
      <c r="F8684" s="56"/>
      <c r="G8684" s="57"/>
      <c r="H8684" s="56"/>
      <c r="I8684" s="56"/>
      <c r="J8684" s="56"/>
      <c r="K8684" s="56"/>
      <c r="L8684" s="71"/>
      <c r="M8684" s="56"/>
      <c r="N8684" s="46"/>
      <c r="O8684" s="46" t="s">
        <v>54</v>
      </c>
      <c r="P8684" s="46">
        <f>SUM(P8683:P8683)</f>
        <v>0</v>
      </c>
      <c r="Q8684" s="56"/>
      <c r="R8684" s="58"/>
      <c r="S8684" s="59"/>
      <c r="T8684" s="58"/>
      <c r="U8684" s="58"/>
      <c r="V8684" s="60"/>
      <c r="W8684" s="56"/>
      <c r="X8684" s="56"/>
      <c r="Y8684" s="56"/>
      <c r="Z8684" s="46"/>
      <c r="AA8684" s="66"/>
      <c r="AB8684" s="46"/>
      <c r="AC8684" s="46"/>
      <c r="AD8684" s="61"/>
      <c r="AE8684" s="61"/>
      <c r="AF8684" s="46"/>
      <c r="AG8684" s="46"/>
      <c r="AH8684" s="46">
        <f>SUM(AH8683:AH8683)</f>
        <v>0</v>
      </c>
      <c r="AI8684" s="46"/>
      <c r="AJ8684" s="46">
        <f>SUM(AJ8683:AJ8683)</f>
        <v>0</v>
      </c>
      <c r="AK8684" s="46"/>
      <c r="AL8684" s="46">
        <f>SUM(AL8683:AL8683)</f>
        <v>0</v>
      </c>
    </row>
    <row r="8685" spans="1:38" x14ac:dyDescent="0.45">
      <c r="A8685" s="16" t="s">
        <v>12539</v>
      </c>
      <c r="B8685" s="21">
        <v>3770400034695</v>
      </c>
      <c r="C8685" s="16" t="s">
        <v>12540</v>
      </c>
      <c r="D8685" s="16" t="s">
        <v>12541</v>
      </c>
      <c r="E8685" s="56">
        <v>5127</v>
      </c>
      <c r="F8685" s="56">
        <v>3462</v>
      </c>
      <c r="G8685" s="57" t="s">
        <v>12546</v>
      </c>
      <c r="H8685" s="56" t="s">
        <v>42</v>
      </c>
      <c r="I8685" s="56">
        <v>27387</v>
      </c>
      <c r="J8685" s="56">
        <v>1</v>
      </c>
      <c r="K8685" s="56">
        <v>0</v>
      </c>
      <c r="L8685" s="71">
        <v>50</v>
      </c>
      <c r="M8685" s="56" t="s">
        <v>90</v>
      </c>
      <c r="N8685" s="46">
        <f>((J8685*400)+(K8685*100))+L8685</f>
        <v>450</v>
      </c>
      <c r="O8685" s="46">
        <v>260</v>
      </c>
      <c r="P8685" s="46">
        <f>N8685*O8685</f>
        <v>117000</v>
      </c>
      <c r="Q8685" s="56"/>
      <c r="R8685" s="58"/>
      <c r="S8685" s="59"/>
      <c r="T8685" s="58"/>
      <c r="U8685" s="58"/>
      <c r="V8685" s="60"/>
      <c r="W8685" s="56"/>
      <c r="X8685" s="56"/>
      <c r="Y8685" s="56"/>
      <c r="Z8685" s="46"/>
      <c r="AA8685" s="66"/>
      <c r="AB8685" s="46"/>
      <c r="AC8685" s="46"/>
      <c r="AD8685" s="61"/>
      <c r="AE8685" s="61"/>
      <c r="AF8685" s="46"/>
      <c r="AG8685" s="46">
        <f>IF(AND(AF8685="",P8685=""),0,IF((AF8685=""),P8685,IF((P8685=""),AF8685,AF8685+P8685)))</f>
        <v>117000</v>
      </c>
      <c r="AH8685" s="46">
        <f>IF( (AA8685=""),AG8685*1,AG8685*(AA8685/100) )</f>
        <v>117000</v>
      </c>
      <c r="AI8685" s="46">
        <v>50000000</v>
      </c>
      <c r="AJ8685" s="46">
        <f>IF((AI8685-AH8685) &gt; 1,0,IF((AI8685-AH8685)&lt;0,AH8685-AI8685,AI8685-AH8685))</f>
        <v>0</v>
      </c>
      <c r="AK8685" s="46">
        <v>0.01</v>
      </c>
      <c r="AL8685" s="46">
        <f>AJ8685*(AK8685/100)</f>
        <v>0</v>
      </c>
    </row>
    <row r="8686" spans="1:38" x14ac:dyDescent="0.45">
      <c r="A8686" s="16"/>
      <c r="B8686" s="21"/>
      <c r="C8686" s="16"/>
      <c r="D8686" s="16"/>
      <c r="E8686" s="56"/>
      <c r="F8686" s="56"/>
      <c r="G8686" s="57"/>
      <c r="H8686" s="56"/>
      <c r="I8686" s="56"/>
      <c r="J8686" s="56"/>
      <c r="K8686" s="56"/>
      <c r="L8686" s="71"/>
      <c r="M8686" s="56"/>
      <c r="N8686" s="46"/>
      <c r="O8686" s="46" t="s">
        <v>54</v>
      </c>
      <c r="P8686" s="46">
        <f>SUM(P8685:P8685)</f>
        <v>117000</v>
      </c>
      <c r="Q8686" s="56"/>
      <c r="R8686" s="58"/>
      <c r="S8686" s="59"/>
      <c r="T8686" s="58"/>
      <c r="U8686" s="58"/>
      <c r="V8686" s="60"/>
      <c r="W8686" s="56"/>
      <c r="X8686" s="56"/>
      <c r="Y8686" s="56"/>
      <c r="Z8686" s="46"/>
      <c r="AA8686" s="66"/>
      <c r="AB8686" s="46"/>
      <c r="AC8686" s="46"/>
      <c r="AD8686" s="61"/>
      <c r="AE8686" s="61"/>
      <c r="AF8686" s="46"/>
      <c r="AG8686" s="46"/>
      <c r="AH8686" s="46">
        <f>SUM(AH8685:AH8685)</f>
        <v>117000</v>
      </c>
      <c r="AI8686" s="46"/>
      <c r="AJ8686" s="46">
        <f>SUM(AJ8685:AJ8685)</f>
        <v>0</v>
      </c>
      <c r="AK8686" s="46"/>
      <c r="AL8686" s="46">
        <f>SUM(AL8685:AL8685)</f>
        <v>0</v>
      </c>
    </row>
    <row r="8687" spans="1:38" x14ac:dyDescent="0.45">
      <c r="A8687" s="16" t="s">
        <v>12547</v>
      </c>
      <c r="B8687" s="21">
        <v>3770400303173</v>
      </c>
      <c r="C8687" s="16" t="s">
        <v>12548</v>
      </c>
      <c r="D8687" s="16" t="s">
        <v>12549</v>
      </c>
      <c r="E8687" s="56">
        <v>5128</v>
      </c>
      <c r="F8687" s="56">
        <v>1246</v>
      </c>
      <c r="G8687" s="57" t="s">
        <v>12550</v>
      </c>
      <c r="H8687" s="56" t="s">
        <v>42</v>
      </c>
      <c r="I8687" s="56">
        <v>28723</v>
      </c>
      <c r="J8687" s="56">
        <v>38</v>
      </c>
      <c r="K8687" s="56">
        <v>0</v>
      </c>
      <c r="L8687" s="71">
        <v>5</v>
      </c>
      <c r="M8687" s="56" t="s">
        <v>43</v>
      </c>
      <c r="N8687" s="46">
        <f>((J8687*400)+(K8687*100))+L8687</f>
        <v>15205</v>
      </c>
      <c r="O8687" s="46">
        <v>200</v>
      </c>
      <c r="P8687" s="46">
        <f>N8687*O8687</f>
        <v>3041000</v>
      </c>
      <c r="Q8687" s="56"/>
      <c r="R8687" s="58"/>
      <c r="S8687" s="59"/>
      <c r="T8687" s="58"/>
      <c r="U8687" s="58"/>
      <c r="V8687" s="60"/>
      <c r="W8687" s="56"/>
      <c r="X8687" s="56"/>
      <c r="Y8687" s="56"/>
      <c r="Z8687" s="46"/>
      <c r="AA8687" s="66"/>
      <c r="AB8687" s="46"/>
      <c r="AC8687" s="46"/>
      <c r="AD8687" s="61"/>
      <c r="AE8687" s="61"/>
      <c r="AF8687" s="46"/>
      <c r="AG8687" s="46">
        <f>IF(AND(AF8687="",P8687=""),0,IF((AF8687=""),P8687,IF((P8687=""),AF8687,AF8687+P8687)))</f>
        <v>3041000</v>
      </c>
      <c r="AH8687" s="46">
        <f>IF( (AA8687=""),AG8687*1,AG8687*(AA8687/100) )</f>
        <v>3041000</v>
      </c>
      <c r="AI8687" s="46">
        <v>0</v>
      </c>
      <c r="AJ8687" s="46">
        <f>IF((AI8687-AH8687) &gt; 1,0,IF((AI8687-AH8687)&lt;0,AH8687-AI8687,AI8687-AH8687))</f>
        <v>3041000</v>
      </c>
      <c r="AK8687" s="46">
        <v>0.3</v>
      </c>
      <c r="AL8687" s="46">
        <f>AJ8687*(AK8687/100)</f>
        <v>9123</v>
      </c>
    </row>
    <row r="8688" spans="1:38" x14ac:dyDescent="0.45">
      <c r="A8688" s="16"/>
      <c r="B8688" s="21"/>
      <c r="C8688" s="16"/>
      <c r="D8688" s="16"/>
      <c r="E8688" s="56"/>
      <c r="F8688" s="56"/>
      <c r="G8688" s="57"/>
      <c r="H8688" s="56"/>
      <c r="I8688" s="56"/>
      <c r="J8688" s="56"/>
      <c r="K8688" s="56"/>
      <c r="L8688" s="71"/>
      <c r="M8688" s="56"/>
      <c r="N8688" s="46"/>
      <c r="O8688" s="46" t="s">
        <v>54</v>
      </c>
      <c r="P8688" s="46">
        <f>SUM(P8687:P8687)</f>
        <v>3041000</v>
      </c>
      <c r="Q8688" s="56"/>
      <c r="R8688" s="58"/>
      <c r="S8688" s="59"/>
      <c r="T8688" s="58"/>
      <c r="U8688" s="58"/>
      <c r="V8688" s="60"/>
      <c r="W8688" s="56"/>
      <c r="X8688" s="56"/>
      <c r="Y8688" s="56"/>
      <c r="Z8688" s="46"/>
      <c r="AA8688" s="66"/>
      <c r="AB8688" s="46"/>
      <c r="AC8688" s="46"/>
      <c r="AD8688" s="61"/>
      <c r="AE8688" s="61"/>
      <c r="AF8688" s="46"/>
      <c r="AG8688" s="46"/>
      <c r="AH8688" s="46">
        <f>SUM(AH8687:AH8687)</f>
        <v>3041000</v>
      </c>
      <c r="AI8688" s="46"/>
      <c r="AJ8688" s="46">
        <f>SUM(AJ8687:AJ8687)</f>
        <v>3041000</v>
      </c>
      <c r="AK8688" s="46"/>
      <c r="AL8688" s="46">
        <f>SUM(AL8687:AL8687)</f>
        <v>9123</v>
      </c>
    </row>
    <row r="8689" spans="1:38" x14ac:dyDescent="0.45">
      <c r="A8689" s="16" t="s">
        <v>12539</v>
      </c>
      <c r="B8689" s="21">
        <v>3770400034695</v>
      </c>
      <c r="C8689" s="16" t="s">
        <v>12540</v>
      </c>
      <c r="D8689" s="16" t="s">
        <v>12541</v>
      </c>
      <c r="E8689" s="56">
        <v>5129</v>
      </c>
      <c r="F8689" s="56">
        <v>5665</v>
      </c>
      <c r="G8689" s="57"/>
      <c r="H8689" s="56" t="s">
        <v>42</v>
      </c>
      <c r="I8689" s="56">
        <v>31156</v>
      </c>
      <c r="J8689" s="56">
        <v>39</v>
      </c>
      <c r="K8689" s="56">
        <v>3</v>
      </c>
      <c r="L8689" s="71">
        <v>40</v>
      </c>
      <c r="M8689" s="56" t="s">
        <v>90</v>
      </c>
      <c r="N8689" s="46">
        <f>((J8689*400)+(K8689*100))+L8689</f>
        <v>15940</v>
      </c>
      <c r="O8689" s="46">
        <v>200</v>
      </c>
      <c r="P8689" s="46">
        <f>N8689*O8689</f>
        <v>3188000</v>
      </c>
      <c r="Q8689" s="56"/>
      <c r="R8689" s="58"/>
      <c r="S8689" s="59"/>
      <c r="T8689" s="58"/>
      <c r="U8689" s="58"/>
      <c r="V8689" s="60"/>
      <c r="W8689" s="56"/>
      <c r="X8689" s="56"/>
      <c r="Y8689" s="56"/>
      <c r="Z8689" s="46"/>
      <c r="AA8689" s="66"/>
      <c r="AB8689" s="46"/>
      <c r="AC8689" s="46"/>
      <c r="AD8689" s="61"/>
      <c r="AE8689" s="61"/>
      <c r="AF8689" s="46"/>
      <c r="AG8689" s="46">
        <f>IF(AND(AF8689="",P8689=""),0,IF((AF8689=""),P8689,IF((P8689=""),AF8689,AF8689+P8689)))</f>
        <v>3188000</v>
      </c>
      <c r="AH8689" s="46">
        <f>IF( (AA8689=""),AG8689*1,AG8689*(AA8689/100) )</f>
        <v>3188000</v>
      </c>
      <c r="AI8689" s="46">
        <v>50000000</v>
      </c>
      <c r="AJ8689" s="46">
        <f>IF((AI8689-AH8689) &gt; 1,0,IF((AI8689-AH8689)&lt;0,AH8689-AI8689,AI8689-AH8689))</f>
        <v>0</v>
      </c>
      <c r="AK8689" s="46">
        <v>0.01</v>
      </c>
      <c r="AL8689" s="46">
        <f>AJ8689*(AK8689/100)</f>
        <v>0</v>
      </c>
    </row>
    <row r="8690" spans="1:38" x14ac:dyDescent="0.45">
      <c r="A8690" s="16"/>
      <c r="B8690" s="21"/>
      <c r="C8690" s="16"/>
      <c r="D8690" s="16"/>
      <c r="E8690" s="56"/>
      <c r="F8690" s="56"/>
      <c r="G8690" s="57"/>
      <c r="H8690" s="56"/>
      <c r="I8690" s="56"/>
      <c r="J8690" s="56">
        <v>0</v>
      </c>
      <c r="K8690" s="56">
        <v>0</v>
      </c>
      <c r="L8690" s="71">
        <v>0</v>
      </c>
      <c r="M8690" s="56" t="s">
        <v>90</v>
      </c>
      <c r="N8690" s="46">
        <f>((J8690*400)+(K8690*100))+L8690</f>
        <v>0</v>
      </c>
      <c r="O8690" s="46">
        <v>200</v>
      </c>
      <c r="P8690" s="46">
        <f>N8690*O8690</f>
        <v>0</v>
      </c>
      <c r="Q8690" s="56"/>
      <c r="R8690" s="58"/>
      <c r="S8690" s="59"/>
      <c r="T8690" s="58"/>
      <c r="U8690" s="58"/>
      <c r="V8690" s="60"/>
      <c r="W8690" s="56"/>
      <c r="X8690" s="56"/>
      <c r="Y8690" s="56"/>
      <c r="Z8690" s="46"/>
      <c r="AA8690" s="66"/>
      <c r="AB8690" s="46"/>
      <c r="AC8690" s="46"/>
      <c r="AD8690" s="61"/>
      <c r="AE8690" s="61"/>
      <c r="AF8690" s="46"/>
      <c r="AG8690" s="46">
        <f>IF(AND(AF8690="",P8690=""),0,IF((AF8690=""),P8690,IF((P8690=""),AF8690,AF8690+P8690)))</f>
        <v>0</v>
      </c>
      <c r="AH8690" s="46">
        <f>IF( (AA8690=""),AG8690*1,AG8690*(AA8690/100) )</f>
        <v>0</v>
      </c>
      <c r="AI8690" s="46">
        <v>0</v>
      </c>
      <c r="AJ8690" s="46">
        <f>IF((AI8690-AH8690) &gt; 1,0,IF((AI8690-AH8690)&lt;0,AH8690-AI8690,AI8690-AH8690))</f>
        <v>0</v>
      </c>
      <c r="AK8690" s="46">
        <v>0.01</v>
      </c>
      <c r="AL8690" s="46">
        <f>AJ8690*(AK8690/100)</f>
        <v>0</v>
      </c>
    </row>
    <row r="8691" spans="1:38" x14ac:dyDescent="0.45">
      <c r="A8691" s="16"/>
      <c r="B8691" s="21"/>
      <c r="C8691" s="16"/>
      <c r="D8691" s="16"/>
      <c r="E8691" s="56"/>
      <c r="F8691" s="56"/>
      <c r="G8691" s="57"/>
      <c r="H8691" s="56"/>
      <c r="I8691" s="56"/>
      <c r="J8691" s="56"/>
      <c r="K8691" s="56"/>
      <c r="L8691" s="71"/>
      <c r="M8691" s="56"/>
      <c r="N8691" s="46"/>
      <c r="O8691" s="46" t="s">
        <v>54</v>
      </c>
      <c r="P8691" s="46">
        <f>SUM(P8689:P8690)</f>
        <v>3188000</v>
      </c>
      <c r="Q8691" s="56"/>
      <c r="R8691" s="58"/>
      <c r="S8691" s="59"/>
      <c r="T8691" s="58"/>
      <c r="U8691" s="58"/>
      <c r="V8691" s="60"/>
      <c r="W8691" s="56"/>
      <c r="X8691" s="56"/>
      <c r="Y8691" s="56"/>
      <c r="Z8691" s="46"/>
      <c r="AA8691" s="66"/>
      <c r="AB8691" s="46"/>
      <c r="AC8691" s="46"/>
      <c r="AD8691" s="61"/>
      <c r="AE8691" s="61"/>
      <c r="AF8691" s="46"/>
      <c r="AG8691" s="46"/>
      <c r="AH8691" s="46">
        <f>SUM(AH8689:AH8690)</f>
        <v>3188000</v>
      </c>
      <c r="AI8691" s="46"/>
      <c r="AJ8691" s="46">
        <f>SUM(AJ8689:AJ8690)</f>
        <v>0</v>
      </c>
      <c r="AK8691" s="46"/>
      <c r="AL8691" s="46">
        <f>SUM(AL8689:AL8690)</f>
        <v>0</v>
      </c>
    </row>
    <row r="8692" spans="1:38" x14ac:dyDescent="0.45">
      <c r="A8692" s="16" t="s">
        <v>12551</v>
      </c>
      <c r="B8692" s="21"/>
      <c r="C8692" s="16" t="s">
        <v>12552</v>
      </c>
      <c r="D8692" s="16" t="s">
        <v>12553</v>
      </c>
      <c r="E8692" s="56">
        <v>5130</v>
      </c>
      <c r="F8692" s="56">
        <v>9284</v>
      </c>
      <c r="G8692" s="57" t="s">
        <v>12554</v>
      </c>
      <c r="H8692" s="56" t="s">
        <v>42</v>
      </c>
      <c r="I8692" s="56">
        <v>18328</v>
      </c>
      <c r="J8692" s="56"/>
      <c r="K8692" s="56"/>
      <c r="L8692" s="71"/>
      <c r="M8692" s="56"/>
      <c r="N8692" s="46"/>
      <c r="O8692" s="46"/>
      <c r="P8692" s="46"/>
      <c r="Q8692" s="56"/>
      <c r="R8692" s="58"/>
      <c r="S8692" s="59"/>
      <c r="T8692" s="58"/>
      <c r="U8692" s="58"/>
      <c r="V8692" s="60"/>
      <c r="W8692" s="56"/>
      <c r="X8692" s="56"/>
      <c r="Y8692" s="56"/>
      <c r="Z8692" s="46"/>
      <c r="AA8692" s="66"/>
      <c r="AB8692" s="46"/>
      <c r="AC8692" s="46"/>
      <c r="AD8692" s="61"/>
      <c r="AE8692" s="61"/>
      <c r="AF8692" s="46"/>
      <c r="AG8692" s="46"/>
      <c r="AH8692" s="46"/>
      <c r="AI8692" s="46"/>
      <c r="AJ8692" s="46"/>
      <c r="AK8692" s="46"/>
      <c r="AL8692" s="46"/>
    </row>
    <row r="8693" spans="1:38" x14ac:dyDescent="0.45">
      <c r="A8693" s="16"/>
      <c r="B8693" s="21"/>
      <c r="C8693" s="16"/>
      <c r="D8693" s="16"/>
      <c r="E8693" s="56"/>
      <c r="F8693" s="56"/>
      <c r="G8693" s="57"/>
      <c r="H8693" s="56"/>
      <c r="I8693" s="56"/>
      <c r="J8693" s="56"/>
      <c r="K8693" s="56"/>
      <c r="L8693" s="71"/>
      <c r="M8693" s="56"/>
      <c r="N8693" s="46"/>
      <c r="O8693" s="46" t="s">
        <v>54</v>
      </c>
      <c r="P8693" s="46">
        <f>SUM(P8692:P8692)</f>
        <v>0</v>
      </c>
      <c r="Q8693" s="56"/>
      <c r="R8693" s="58"/>
      <c r="S8693" s="59"/>
      <c r="T8693" s="58"/>
      <c r="U8693" s="58"/>
      <c r="V8693" s="60"/>
      <c r="W8693" s="56"/>
      <c r="X8693" s="56"/>
      <c r="Y8693" s="56"/>
      <c r="Z8693" s="46"/>
      <c r="AA8693" s="66"/>
      <c r="AB8693" s="46"/>
      <c r="AC8693" s="46"/>
      <c r="AD8693" s="61"/>
      <c r="AE8693" s="61"/>
      <c r="AF8693" s="46"/>
      <c r="AG8693" s="46"/>
      <c r="AH8693" s="46">
        <f>SUM(AH8692:AH8692)</f>
        <v>0</v>
      </c>
      <c r="AI8693" s="46"/>
      <c r="AJ8693" s="46">
        <f>SUM(AJ8692:AJ8692)</f>
        <v>0</v>
      </c>
      <c r="AK8693" s="46"/>
      <c r="AL8693" s="46">
        <f>SUM(AL8692:AL8692)</f>
        <v>0</v>
      </c>
    </row>
    <row r="8694" spans="1:38" x14ac:dyDescent="0.45">
      <c r="A8694" s="16" t="s">
        <v>12555</v>
      </c>
      <c r="B8694" s="21">
        <v>3770400564902</v>
      </c>
      <c r="C8694" s="16" t="s">
        <v>12556</v>
      </c>
      <c r="D8694" s="16" t="s">
        <v>574</v>
      </c>
      <c r="E8694" s="56">
        <v>5131</v>
      </c>
      <c r="F8694" s="56">
        <v>1469</v>
      </c>
      <c r="G8694" s="57" t="s">
        <v>12557</v>
      </c>
      <c r="H8694" s="56" t="s">
        <v>42</v>
      </c>
      <c r="I8694" s="56">
        <v>12944</v>
      </c>
      <c r="J8694" s="56"/>
      <c r="K8694" s="56"/>
      <c r="L8694" s="71"/>
      <c r="M8694" s="56"/>
      <c r="N8694" s="46"/>
      <c r="O8694" s="46"/>
      <c r="P8694" s="46"/>
      <c r="Q8694" s="56"/>
      <c r="R8694" s="58"/>
      <c r="S8694" s="59"/>
      <c r="T8694" s="58"/>
      <c r="U8694" s="58"/>
      <c r="V8694" s="60"/>
      <c r="W8694" s="56"/>
      <c r="X8694" s="56"/>
      <c r="Y8694" s="56"/>
      <c r="Z8694" s="46"/>
      <c r="AA8694" s="66"/>
      <c r="AB8694" s="46"/>
      <c r="AC8694" s="46"/>
      <c r="AD8694" s="61"/>
      <c r="AE8694" s="61"/>
      <c r="AF8694" s="46"/>
      <c r="AG8694" s="46"/>
      <c r="AH8694" s="46"/>
      <c r="AI8694" s="46"/>
      <c r="AJ8694" s="46"/>
      <c r="AK8694" s="46"/>
      <c r="AL8694" s="46"/>
    </row>
    <row r="8695" spans="1:38" x14ac:dyDescent="0.45">
      <c r="A8695" s="16"/>
      <c r="B8695" s="21"/>
      <c r="C8695" s="16"/>
      <c r="D8695" s="16"/>
      <c r="E8695" s="56"/>
      <c r="F8695" s="56"/>
      <c r="G8695" s="57"/>
      <c r="H8695" s="56"/>
      <c r="I8695" s="56"/>
      <c r="J8695" s="56"/>
      <c r="K8695" s="56"/>
      <c r="L8695" s="71"/>
      <c r="M8695" s="56"/>
      <c r="N8695" s="46"/>
      <c r="O8695" s="46" t="s">
        <v>54</v>
      </c>
      <c r="P8695" s="46">
        <f>SUM(P8694:P8694)</f>
        <v>0</v>
      </c>
      <c r="Q8695" s="56"/>
      <c r="R8695" s="58"/>
      <c r="S8695" s="59"/>
      <c r="T8695" s="58"/>
      <c r="U8695" s="58"/>
      <c r="V8695" s="60"/>
      <c r="W8695" s="56"/>
      <c r="X8695" s="56"/>
      <c r="Y8695" s="56"/>
      <c r="Z8695" s="46"/>
      <c r="AA8695" s="66"/>
      <c r="AB8695" s="46"/>
      <c r="AC8695" s="46"/>
      <c r="AD8695" s="61"/>
      <c r="AE8695" s="61"/>
      <c r="AF8695" s="46"/>
      <c r="AG8695" s="46"/>
      <c r="AH8695" s="46">
        <f>SUM(AH8694:AH8694)</f>
        <v>0</v>
      </c>
      <c r="AI8695" s="46"/>
      <c r="AJ8695" s="46">
        <f>SUM(AJ8694:AJ8694)</f>
        <v>0</v>
      </c>
      <c r="AK8695" s="46"/>
      <c r="AL8695" s="46">
        <f>SUM(AL8694:AL8694)</f>
        <v>0</v>
      </c>
    </row>
    <row r="8696" spans="1:38" x14ac:dyDescent="0.45">
      <c r="A8696" s="16" t="s">
        <v>12558</v>
      </c>
      <c r="B8696" s="21"/>
      <c r="C8696" s="16" t="s">
        <v>12559</v>
      </c>
      <c r="D8696" s="16" t="s">
        <v>12560</v>
      </c>
      <c r="E8696" s="56">
        <v>5132</v>
      </c>
      <c r="F8696" s="56">
        <v>6424</v>
      </c>
      <c r="G8696" s="57"/>
      <c r="H8696" s="56" t="s">
        <v>1689</v>
      </c>
      <c r="I8696" s="56">
        <v>806</v>
      </c>
      <c r="J8696" s="56">
        <v>13</v>
      </c>
      <c r="K8696" s="56">
        <v>2</v>
      </c>
      <c r="L8696" s="71">
        <v>33</v>
      </c>
      <c r="M8696" s="56" t="s">
        <v>90</v>
      </c>
      <c r="N8696" s="46">
        <f>((J8696*400)+(K8696*100))+L8696</f>
        <v>5433</v>
      </c>
      <c r="O8696" s="46">
        <v>0</v>
      </c>
      <c r="P8696" s="46">
        <f>N8696*O8696</f>
        <v>0</v>
      </c>
      <c r="Q8696" s="56"/>
      <c r="R8696" s="58"/>
      <c r="S8696" s="59"/>
      <c r="T8696" s="58"/>
      <c r="U8696" s="58"/>
      <c r="V8696" s="60"/>
      <c r="W8696" s="56"/>
      <c r="X8696" s="56"/>
      <c r="Y8696" s="56"/>
      <c r="Z8696" s="46"/>
      <c r="AA8696" s="66"/>
      <c r="AB8696" s="46"/>
      <c r="AC8696" s="46"/>
      <c r="AD8696" s="61"/>
      <c r="AE8696" s="61"/>
      <c r="AF8696" s="46"/>
      <c r="AG8696" s="46">
        <f>IF(AND(AF8696="",P8696=""),0,IF((AF8696=""),P8696,IF((P8696=""),AF8696,AF8696+P8696)))</f>
        <v>0</v>
      </c>
      <c r="AH8696" s="46">
        <f>IF( (AA8696=""),AG8696*1,AG8696*(AA8696/100) )</f>
        <v>0</v>
      </c>
      <c r="AI8696" s="46">
        <v>0</v>
      </c>
      <c r="AJ8696" s="46">
        <f>IF((AI8696-AH8696) &gt; 1,0,IF((AI8696-AH8696)&lt;0,AH8696-AI8696,AI8696-AH8696))</f>
        <v>0</v>
      </c>
      <c r="AK8696" s="46">
        <v>0.01</v>
      </c>
      <c r="AL8696" s="46">
        <f>AJ8696*(AK8696/100)</f>
        <v>0</v>
      </c>
    </row>
    <row r="8697" spans="1:38" x14ac:dyDescent="0.45">
      <c r="A8697" s="16"/>
      <c r="B8697" s="21"/>
      <c r="C8697" s="16"/>
      <c r="D8697" s="16"/>
      <c r="E8697" s="56"/>
      <c r="F8697" s="56"/>
      <c r="G8697" s="57"/>
      <c r="H8697" s="56"/>
      <c r="I8697" s="56"/>
      <c r="J8697" s="56"/>
      <c r="K8697" s="56"/>
      <c r="L8697" s="71"/>
      <c r="M8697" s="56"/>
      <c r="N8697" s="46"/>
      <c r="O8697" s="46" t="s">
        <v>54</v>
      </c>
      <c r="P8697" s="46">
        <f>SUM(P8696:P8696)</f>
        <v>0</v>
      </c>
      <c r="Q8697" s="56"/>
      <c r="R8697" s="58"/>
      <c r="S8697" s="59"/>
      <c r="T8697" s="58"/>
      <c r="U8697" s="58"/>
      <c r="V8697" s="60"/>
      <c r="W8697" s="56"/>
      <c r="X8697" s="56"/>
      <c r="Y8697" s="56"/>
      <c r="Z8697" s="46"/>
      <c r="AA8697" s="66"/>
      <c r="AB8697" s="46"/>
      <c r="AC8697" s="46"/>
      <c r="AD8697" s="61"/>
      <c r="AE8697" s="61"/>
      <c r="AF8697" s="46"/>
      <c r="AG8697" s="46"/>
      <c r="AH8697" s="46">
        <f>SUM(AH8696:AH8696)</f>
        <v>0</v>
      </c>
      <c r="AI8697" s="46"/>
      <c r="AJ8697" s="46">
        <f>SUM(AJ8696:AJ8696)</f>
        <v>0</v>
      </c>
      <c r="AK8697" s="46"/>
      <c r="AL8697" s="46">
        <f>SUM(AL8696:AL8696)</f>
        <v>0</v>
      </c>
    </row>
    <row r="8698" spans="1:38" x14ac:dyDescent="0.45">
      <c r="A8698" s="16" t="s">
        <v>12561</v>
      </c>
      <c r="B8698" s="21">
        <v>3770400597631</v>
      </c>
      <c r="C8698" s="16" t="s">
        <v>12562</v>
      </c>
      <c r="D8698" s="16" t="s">
        <v>12563</v>
      </c>
      <c r="E8698" s="56">
        <v>5133</v>
      </c>
      <c r="F8698" s="56">
        <v>3748</v>
      </c>
      <c r="G8698" s="57" t="s">
        <v>12564</v>
      </c>
      <c r="H8698" s="56" t="s">
        <v>42</v>
      </c>
      <c r="I8698" s="56">
        <v>11029</v>
      </c>
      <c r="J8698" s="56">
        <v>5</v>
      </c>
      <c r="K8698" s="56">
        <v>3</v>
      </c>
      <c r="L8698" s="71">
        <v>39</v>
      </c>
      <c r="M8698" s="56" t="s">
        <v>43</v>
      </c>
      <c r="N8698" s="46">
        <f>((J8698*400)+(K8698*100))+L8698</f>
        <v>2339</v>
      </c>
      <c r="O8698" s="46">
        <v>230</v>
      </c>
      <c r="P8698" s="46">
        <f>N8698*O8698</f>
        <v>537970</v>
      </c>
      <c r="Q8698" s="56"/>
      <c r="R8698" s="58"/>
      <c r="S8698" s="59"/>
      <c r="T8698" s="58"/>
      <c r="U8698" s="58"/>
      <c r="V8698" s="60"/>
      <c r="W8698" s="56"/>
      <c r="X8698" s="56"/>
      <c r="Y8698" s="56"/>
      <c r="Z8698" s="46"/>
      <c r="AA8698" s="66"/>
      <c r="AB8698" s="46"/>
      <c r="AC8698" s="46"/>
      <c r="AD8698" s="61"/>
      <c r="AE8698" s="61"/>
      <c r="AF8698" s="46"/>
      <c r="AG8698" s="46">
        <f>IF(AND(AF8698="",P8698=""),0,IF((AF8698=""),P8698,IF((P8698=""),AF8698,AF8698+P8698)))</f>
        <v>537970</v>
      </c>
      <c r="AH8698" s="46">
        <f>IF( (AA8698=""),AG8698*1,AG8698*(AA8698/100) )</f>
        <v>537970</v>
      </c>
      <c r="AI8698" s="46">
        <v>0</v>
      </c>
      <c r="AJ8698" s="46">
        <f>IF((AI8698-AH8698) &gt; 1,0,IF((AI8698-AH8698)&lt;0,AH8698-AI8698,AI8698-AH8698))</f>
        <v>537970</v>
      </c>
      <c r="AK8698" s="46">
        <v>0.3</v>
      </c>
      <c r="AL8698" s="46">
        <f>AJ8698*(AK8698/100)</f>
        <v>1613.91</v>
      </c>
    </row>
    <row r="8699" spans="1:38" x14ac:dyDescent="0.45">
      <c r="A8699" s="16"/>
      <c r="B8699" s="21"/>
      <c r="C8699" s="16"/>
      <c r="D8699" s="16"/>
      <c r="E8699" s="56">
        <v>5134</v>
      </c>
      <c r="F8699" s="56">
        <v>3747</v>
      </c>
      <c r="G8699" s="57" t="s">
        <v>12565</v>
      </c>
      <c r="H8699" s="56" t="s">
        <v>42</v>
      </c>
      <c r="I8699" s="56">
        <v>11032</v>
      </c>
      <c r="J8699" s="56">
        <v>2</v>
      </c>
      <c r="K8699" s="56">
        <v>3</v>
      </c>
      <c r="L8699" s="71">
        <v>81</v>
      </c>
      <c r="M8699" s="56" t="s">
        <v>43</v>
      </c>
      <c r="N8699" s="46">
        <f>((J8699*400)+(K8699*100))+L8699</f>
        <v>1181</v>
      </c>
      <c r="O8699" s="46">
        <v>750</v>
      </c>
      <c r="P8699" s="46">
        <f>N8699*O8699</f>
        <v>885750</v>
      </c>
      <c r="Q8699" s="56"/>
      <c r="R8699" s="58"/>
      <c r="S8699" s="59"/>
      <c r="T8699" s="58"/>
      <c r="U8699" s="58"/>
      <c r="V8699" s="60"/>
      <c r="W8699" s="56"/>
      <c r="X8699" s="56"/>
      <c r="Y8699" s="56"/>
      <c r="Z8699" s="46"/>
      <c r="AA8699" s="66"/>
      <c r="AB8699" s="46"/>
      <c r="AC8699" s="46"/>
      <c r="AD8699" s="61"/>
      <c r="AE8699" s="61"/>
      <c r="AF8699" s="46"/>
      <c r="AG8699" s="46">
        <f>IF(AND(AF8699="",P8699=""),0,IF((AF8699=""),P8699,IF((P8699=""),AF8699,AF8699+P8699)))</f>
        <v>885750</v>
      </c>
      <c r="AH8699" s="46">
        <f>IF( (AA8699=""),AG8699*1,AG8699*(AA8699/100) )</f>
        <v>885750</v>
      </c>
      <c r="AI8699" s="46">
        <v>0</v>
      </c>
      <c r="AJ8699" s="46">
        <f>IF((AI8699-AH8699) &gt; 1,0,IF((AI8699-AH8699)&lt;0,AH8699-AI8699,AI8699-AH8699))</f>
        <v>885750</v>
      </c>
      <c r="AK8699" s="46">
        <v>0.3</v>
      </c>
      <c r="AL8699" s="46">
        <f>AJ8699*(AK8699/100)</f>
        <v>2657.25</v>
      </c>
    </row>
    <row r="8700" spans="1:38" x14ac:dyDescent="0.45">
      <c r="A8700" s="16"/>
      <c r="B8700" s="21"/>
      <c r="C8700" s="16"/>
      <c r="D8700" s="16"/>
      <c r="E8700" s="56">
        <v>5135</v>
      </c>
      <c r="F8700" s="56">
        <v>10069</v>
      </c>
      <c r="G8700" s="57" t="s">
        <v>12566</v>
      </c>
      <c r="H8700" s="56" t="s">
        <v>42</v>
      </c>
      <c r="I8700" s="56">
        <v>11935</v>
      </c>
      <c r="J8700" s="56"/>
      <c r="K8700" s="56"/>
      <c r="L8700" s="71"/>
      <c r="M8700" s="56"/>
      <c r="N8700" s="46"/>
      <c r="O8700" s="46"/>
      <c r="P8700" s="46"/>
      <c r="Q8700" s="56"/>
      <c r="R8700" s="58"/>
      <c r="S8700" s="59"/>
      <c r="T8700" s="58"/>
      <c r="U8700" s="58"/>
      <c r="V8700" s="60"/>
      <c r="W8700" s="56"/>
      <c r="X8700" s="56"/>
      <c r="Y8700" s="56"/>
      <c r="Z8700" s="46"/>
      <c r="AA8700" s="66"/>
      <c r="AB8700" s="46"/>
      <c r="AC8700" s="46"/>
      <c r="AD8700" s="61"/>
      <c r="AE8700" s="61"/>
      <c r="AF8700" s="46"/>
      <c r="AG8700" s="46"/>
      <c r="AH8700" s="46"/>
      <c r="AI8700" s="46"/>
      <c r="AJ8700" s="46"/>
      <c r="AK8700" s="46"/>
      <c r="AL8700" s="46"/>
    </row>
    <row r="8701" spans="1:38" x14ac:dyDescent="0.45">
      <c r="A8701" s="16"/>
      <c r="B8701" s="21"/>
      <c r="C8701" s="16"/>
      <c r="D8701" s="16"/>
      <c r="E8701" s="56"/>
      <c r="F8701" s="56"/>
      <c r="G8701" s="57"/>
      <c r="H8701" s="56"/>
      <c r="I8701" s="56"/>
      <c r="J8701" s="56"/>
      <c r="K8701" s="56"/>
      <c r="L8701" s="71"/>
      <c r="M8701" s="56"/>
      <c r="N8701" s="46"/>
      <c r="O8701" s="46" t="s">
        <v>54</v>
      </c>
      <c r="P8701" s="46">
        <f>SUM(P8698:P8700)</f>
        <v>1423720</v>
      </c>
      <c r="Q8701" s="56"/>
      <c r="R8701" s="58"/>
      <c r="S8701" s="59"/>
      <c r="T8701" s="58"/>
      <c r="U8701" s="58"/>
      <c r="V8701" s="60"/>
      <c r="W8701" s="56"/>
      <c r="X8701" s="56"/>
      <c r="Y8701" s="56"/>
      <c r="Z8701" s="46"/>
      <c r="AA8701" s="66"/>
      <c r="AB8701" s="46"/>
      <c r="AC8701" s="46"/>
      <c r="AD8701" s="61"/>
      <c r="AE8701" s="61"/>
      <c r="AF8701" s="46"/>
      <c r="AG8701" s="46"/>
      <c r="AH8701" s="46">
        <f>SUM(AH8698:AH8700)</f>
        <v>1423720</v>
      </c>
      <c r="AI8701" s="46"/>
      <c r="AJ8701" s="46">
        <f>SUM(AJ8698:AJ8700)</f>
        <v>1423720</v>
      </c>
      <c r="AK8701" s="46"/>
      <c r="AL8701" s="46">
        <f>SUM(AL8698:AL8700)</f>
        <v>4271.16</v>
      </c>
    </row>
    <row r="8702" spans="1:38" x14ac:dyDescent="0.45">
      <c r="A8702" s="16" t="s">
        <v>12567</v>
      </c>
      <c r="B8702" s="21">
        <v>1770300052351</v>
      </c>
      <c r="C8702" s="16" t="s">
        <v>12568</v>
      </c>
      <c r="D8702" s="16" t="s">
        <v>12569</v>
      </c>
      <c r="E8702" s="56">
        <v>5136</v>
      </c>
      <c r="F8702" s="56">
        <v>8962</v>
      </c>
      <c r="G8702" s="57" t="s">
        <v>12570</v>
      </c>
      <c r="H8702" s="56" t="s">
        <v>42</v>
      </c>
      <c r="I8702" s="56">
        <v>13831</v>
      </c>
      <c r="J8702" s="56"/>
      <c r="K8702" s="56"/>
      <c r="L8702" s="71"/>
      <c r="M8702" s="56"/>
      <c r="N8702" s="46"/>
      <c r="O8702" s="46"/>
      <c r="P8702" s="46"/>
      <c r="Q8702" s="56"/>
      <c r="R8702" s="58"/>
      <c r="S8702" s="59"/>
      <c r="T8702" s="58"/>
      <c r="U8702" s="58"/>
      <c r="V8702" s="60"/>
      <c r="W8702" s="56"/>
      <c r="X8702" s="56"/>
      <c r="Y8702" s="56"/>
      <c r="Z8702" s="46"/>
      <c r="AA8702" s="66"/>
      <c r="AB8702" s="46"/>
      <c r="AC8702" s="46"/>
      <c r="AD8702" s="61"/>
      <c r="AE8702" s="61"/>
      <c r="AF8702" s="46"/>
      <c r="AG8702" s="46"/>
      <c r="AH8702" s="46"/>
      <c r="AI8702" s="46"/>
      <c r="AJ8702" s="46"/>
      <c r="AK8702" s="46"/>
      <c r="AL8702" s="46"/>
    </row>
    <row r="8703" spans="1:38" x14ac:dyDescent="0.45">
      <c r="A8703" s="16"/>
      <c r="B8703" s="21"/>
      <c r="C8703" s="16"/>
      <c r="D8703" s="16"/>
      <c r="E8703" s="56"/>
      <c r="F8703" s="56"/>
      <c r="G8703" s="57"/>
      <c r="H8703" s="56"/>
      <c r="I8703" s="56"/>
      <c r="J8703" s="56"/>
      <c r="K8703" s="56"/>
      <c r="L8703" s="71"/>
      <c r="M8703" s="56"/>
      <c r="N8703" s="46"/>
      <c r="O8703" s="46" t="s">
        <v>54</v>
      </c>
      <c r="P8703" s="46">
        <f>SUM(P8702:P8702)</f>
        <v>0</v>
      </c>
      <c r="Q8703" s="56"/>
      <c r="R8703" s="58"/>
      <c r="S8703" s="59"/>
      <c r="T8703" s="58"/>
      <c r="U8703" s="58"/>
      <c r="V8703" s="60"/>
      <c r="W8703" s="56"/>
      <c r="X8703" s="56"/>
      <c r="Y8703" s="56"/>
      <c r="Z8703" s="46"/>
      <c r="AA8703" s="66"/>
      <c r="AB8703" s="46"/>
      <c r="AC8703" s="46"/>
      <c r="AD8703" s="61"/>
      <c r="AE8703" s="61"/>
      <c r="AF8703" s="46"/>
      <c r="AG8703" s="46"/>
      <c r="AH8703" s="46">
        <f>SUM(AH8702:AH8702)</f>
        <v>0</v>
      </c>
      <c r="AI8703" s="46"/>
      <c r="AJ8703" s="46">
        <f>SUM(AJ8702:AJ8702)</f>
        <v>0</v>
      </c>
      <c r="AK8703" s="46"/>
      <c r="AL8703" s="46">
        <f>SUM(AL8702:AL8702)</f>
        <v>0</v>
      </c>
    </row>
    <row r="8704" spans="1:38" x14ac:dyDescent="0.45">
      <c r="A8704" s="16" t="s">
        <v>12571</v>
      </c>
      <c r="B8704" s="21">
        <v>3800100495483</v>
      </c>
      <c r="C8704" s="16" t="s">
        <v>12572</v>
      </c>
      <c r="D8704" s="16" t="s">
        <v>12573</v>
      </c>
      <c r="E8704" s="56">
        <v>5137</v>
      </c>
      <c r="F8704" s="56">
        <v>1293</v>
      </c>
      <c r="G8704" s="57" t="s">
        <v>12574</v>
      </c>
      <c r="H8704" s="56" t="s">
        <v>42</v>
      </c>
      <c r="I8704" s="56">
        <v>33155</v>
      </c>
      <c r="J8704" s="56">
        <v>0</v>
      </c>
      <c r="K8704" s="56">
        <v>1</v>
      </c>
      <c r="L8704" s="71">
        <v>45</v>
      </c>
      <c r="M8704" s="56" t="s">
        <v>43</v>
      </c>
      <c r="N8704" s="46">
        <f>((J8704*400)+(K8704*100))+L8704</f>
        <v>145</v>
      </c>
      <c r="O8704" s="46">
        <v>500</v>
      </c>
      <c r="P8704" s="46">
        <f>N8704*O8704</f>
        <v>72500</v>
      </c>
      <c r="Q8704" s="56"/>
      <c r="R8704" s="58"/>
      <c r="S8704" s="59"/>
      <c r="T8704" s="58"/>
      <c r="U8704" s="58"/>
      <c r="V8704" s="60"/>
      <c r="W8704" s="56"/>
      <c r="X8704" s="56"/>
      <c r="Y8704" s="56"/>
      <c r="Z8704" s="46"/>
      <c r="AA8704" s="66"/>
      <c r="AB8704" s="46"/>
      <c r="AC8704" s="46"/>
      <c r="AD8704" s="61"/>
      <c r="AE8704" s="61"/>
      <c r="AF8704" s="46"/>
      <c r="AG8704" s="46">
        <f>IF(AND(AF8704="",P8704=""),0,IF((AF8704=""),P8704,IF((P8704=""),AF8704,AF8704+P8704)))</f>
        <v>72500</v>
      </c>
      <c r="AH8704" s="46">
        <f>IF( (AA8704=""),AG8704*1,AG8704*(AA8704/100) )</f>
        <v>72500</v>
      </c>
      <c r="AI8704" s="46">
        <v>0</v>
      </c>
      <c r="AJ8704" s="46">
        <f>IF((AI8704-AH8704) &gt; 1,0,IF((AI8704-AH8704)&lt;0,AH8704-AI8704,AI8704-AH8704))</f>
        <v>72500</v>
      </c>
      <c r="AK8704" s="46">
        <v>0.3</v>
      </c>
      <c r="AL8704" s="46">
        <f>AJ8704*(AK8704/100)</f>
        <v>217.5</v>
      </c>
    </row>
    <row r="8705" spans="1:38" x14ac:dyDescent="0.45">
      <c r="A8705" s="16"/>
      <c r="B8705" s="21"/>
      <c r="C8705" s="16"/>
      <c r="D8705" s="16"/>
      <c r="E8705" s="56"/>
      <c r="F8705" s="56"/>
      <c r="G8705" s="57"/>
      <c r="H8705" s="56"/>
      <c r="I8705" s="56"/>
      <c r="J8705" s="56"/>
      <c r="K8705" s="56"/>
      <c r="L8705" s="71"/>
      <c r="M8705" s="56"/>
      <c r="N8705" s="46"/>
      <c r="O8705" s="46" t="s">
        <v>54</v>
      </c>
      <c r="P8705" s="46">
        <f>SUM(P8704:P8704)</f>
        <v>72500</v>
      </c>
      <c r="Q8705" s="56"/>
      <c r="R8705" s="58"/>
      <c r="S8705" s="59"/>
      <c r="T8705" s="58"/>
      <c r="U8705" s="58"/>
      <c r="V8705" s="60"/>
      <c r="W8705" s="56"/>
      <c r="X8705" s="56"/>
      <c r="Y8705" s="56"/>
      <c r="Z8705" s="46"/>
      <c r="AA8705" s="66"/>
      <c r="AB8705" s="46"/>
      <c r="AC8705" s="46"/>
      <c r="AD8705" s="61"/>
      <c r="AE8705" s="61"/>
      <c r="AF8705" s="46"/>
      <c r="AG8705" s="46"/>
      <c r="AH8705" s="46">
        <f>SUM(AH8704:AH8704)</f>
        <v>72500</v>
      </c>
      <c r="AI8705" s="46"/>
      <c r="AJ8705" s="46">
        <f>SUM(AJ8704:AJ8704)</f>
        <v>72500</v>
      </c>
      <c r="AK8705" s="46"/>
      <c r="AL8705" s="46">
        <f>SUM(AL8704:AL8704)</f>
        <v>217.5</v>
      </c>
    </row>
    <row r="8706" spans="1:38" x14ac:dyDescent="0.45">
      <c r="A8706" s="16" t="s">
        <v>12575</v>
      </c>
      <c r="B8706" s="21">
        <v>3770400023804</v>
      </c>
      <c r="C8706" s="16" t="s">
        <v>12576</v>
      </c>
      <c r="D8706" s="16" t="s">
        <v>12577</v>
      </c>
      <c r="E8706" s="56">
        <v>5138</v>
      </c>
      <c r="F8706" s="56">
        <v>3025</v>
      </c>
      <c r="G8706" s="57" t="s">
        <v>12578</v>
      </c>
      <c r="H8706" s="56" t="s">
        <v>42</v>
      </c>
      <c r="I8706" s="56">
        <v>4374</v>
      </c>
      <c r="J8706" s="56">
        <v>0</v>
      </c>
      <c r="K8706" s="56">
        <v>0</v>
      </c>
      <c r="L8706" s="71">
        <v>8</v>
      </c>
      <c r="M8706" s="56" t="s">
        <v>43</v>
      </c>
      <c r="N8706" s="46">
        <f>((J8706*400)+(K8706*100))+L8706</f>
        <v>8</v>
      </c>
      <c r="O8706" s="46">
        <v>250</v>
      </c>
      <c r="P8706" s="46">
        <f>N8706*O8706</f>
        <v>2000</v>
      </c>
      <c r="Q8706" s="56"/>
      <c r="R8706" s="58"/>
      <c r="S8706" s="59"/>
      <c r="T8706" s="58"/>
      <c r="U8706" s="58"/>
      <c r="V8706" s="60"/>
      <c r="W8706" s="56"/>
      <c r="X8706" s="56"/>
      <c r="Y8706" s="56"/>
      <c r="Z8706" s="46"/>
      <c r="AA8706" s="66"/>
      <c r="AB8706" s="46"/>
      <c r="AC8706" s="46"/>
      <c r="AD8706" s="61"/>
      <c r="AE8706" s="61"/>
      <c r="AF8706" s="46"/>
      <c r="AG8706" s="46">
        <f>IF(AND(AF8706="",P8706=""),0,IF((AF8706=""),P8706,IF((P8706=""),AF8706,AF8706+P8706)))</f>
        <v>2000</v>
      </c>
      <c r="AH8706" s="46">
        <f>IF( (AA8706=""),AG8706*1,AG8706*(AA8706/100) )</f>
        <v>2000</v>
      </c>
      <c r="AI8706" s="46">
        <v>0</v>
      </c>
      <c r="AJ8706" s="46">
        <f>IF((AI8706-AH8706) &gt; 1,0,IF((AI8706-AH8706)&lt;0,AH8706-AI8706,AI8706-AH8706))</f>
        <v>2000</v>
      </c>
      <c r="AK8706" s="46">
        <v>0.3</v>
      </c>
      <c r="AL8706" s="46">
        <f>AJ8706*(AK8706/100)</f>
        <v>6</v>
      </c>
    </row>
    <row r="8707" spans="1:38" x14ac:dyDescent="0.45">
      <c r="A8707" s="16"/>
      <c r="B8707" s="21"/>
      <c r="C8707" s="16"/>
      <c r="D8707" s="16"/>
      <c r="E8707" s="56"/>
      <c r="F8707" s="56"/>
      <c r="G8707" s="57"/>
      <c r="H8707" s="56"/>
      <c r="I8707" s="56"/>
      <c r="J8707" s="56"/>
      <c r="K8707" s="56"/>
      <c r="L8707" s="71"/>
      <c r="M8707" s="56"/>
      <c r="N8707" s="46"/>
      <c r="O8707" s="46" t="s">
        <v>54</v>
      </c>
      <c r="P8707" s="46">
        <f>SUM(P8706:P8706)</f>
        <v>2000</v>
      </c>
      <c r="Q8707" s="56"/>
      <c r="R8707" s="58"/>
      <c r="S8707" s="59"/>
      <c r="T8707" s="58"/>
      <c r="U8707" s="58"/>
      <c r="V8707" s="60"/>
      <c r="W8707" s="56"/>
      <c r="X8707" s="56"/>
      <c r="Y8707" s="56"/>
      <c r="Z8707" s="46"/>
      <c r="AA8707" s="66"/>
      <c r="AB8707" s="46"/>
      <c r="AC8707" s="46"/>
      <c r="AD8707" s="61"/>
      <c r="AE8707" s="61"/>
      <c r="AF8707" s="46"/>
      <c r="AG8707" s="46"/>
      <c r="AH8707" s="46">
        <f>SUM(AH8706:AH8706)</f>
        <v>2000</v>
      </c>
      <c r="AI8707" s="46"/>
      <c r="AJ8707" s="46">
        <f>SUM(AJ8706:AJ8706)</f>
        <v>2000</v>
      </c>
      <c r="AK8707" s="46"/>
      <c r="AL8707" s="46">
        <f>SUM(AL8706:AL8706)</f>
        <v>6</v>
      </c>
    </row>
    <row r="8708" spans="1:38" x14ac:dyDescent="0.45">
      <c r="A8708" s="16" t="s">
        <v>12579</v>
      </c>
      <c r="B8708" s="21">
        <v>3770400597657</v>
      </c>
      <c r="C8708" s="16" t="s">
        <v>12580</v>
      </c>
      <c r="D8708" s="16" t="s">
        <v>12581</v>
      </c>
      <c r="E8708" s="56">
        <v>5139</v>
      </c>
      <c r="F8708" s="56">
        <v>5737</v>
      </c>
      <c r="G8708" s="57"/>
      <c r="H8708" s="56" t="s">
        <v>42</v>
      </c>
      <c r="I8708" s="56">
        <v>12906</v>
      </c>
      <c r="J8708" s="56">
        <v>4</v>
      </c>
      <c r="K8708" s="56">
        <v>2</v>
      </c>
      <c r="L8708" s="71">
        <v>88</v>
      </c>
      <c r="M8708" s="56" t="s">
        <v>90</v>
      </c>
      <c r="N8708" s="46">
        <f>((J8708*400)+(K8708*100))+L8708</f>
        <v>1888</v>
      </c>
      <c r="O8708" s="46">
        <v>230</v>
      </c>
      <c r="P8708" s="46">
        <f>N8708*O8708</f>
        <v>434240</v>
      </c>
      <c r="Q8708" s="56"/>
      <c r="R8708" s="58"/>
      <c r="S8708" s="59"/>
      <c r="T8708" s="58"/>
      <c r="U8708" s="58"/>
      <c r="V8708" s="60"/>
      <c r="W8708" s="56"/>
      <c r="X8708" s="56"/>
      <c r="Y8708" s="56"/>
      <c r="Z8708" s="46"/>
      <c r="AA8708" s="66"/>
      <c r="AB8708" s="46"/>
      <c r="AC8708" s="46"/>
      <c r="AD8708" s="61"/>
      <c r="AE8708" s="61"/>
      <c r="AF8708" s="46"/>
      <c r="AG8708" s="46">
        <f>IF(AND(AF8708="",P8708=""),0,IF((AF8708=""),P8708,IF((P8708=""),AF8708,AF8708+P8708)))</f>
        <v>434240</v>
      </c>
      <c r="AH8708" s="46">
        <f>IF( (AA8708=""),AG8708*1,AG8708*(AA8708/100) )</f>
        <v>434240</v>
      </c>
      <c r="AI8708" s="46">
        <v>50000000</v>
      </c>
      <c r="AJ8708" s="46">
        <f>IF((AI8708-AH8708) &gt; 1,0,IF((AI8708-AH8708)&lt;0,AH8708-AI8708,AI8708-AH8708))</f>
        <v>0</v>
      </c>
      <c r="AK8708" s="46">
        <v>0.01</v>
      </c>
      <c r="AL8708" s="46">
        <f>AJ8708*(AK8708/100)</f>
        <v>0</v>
      </c>
    </row>
    <row r="8709" spans="1:38" x14ac:dyDescent="0.45">
      <c r="A8709" s="16"/>
      <c r="B8709" s="21"/>
      <c r="C8709" s="16"/>
      <c r="D8709" s="16"/>
      <c r="E8709" s="56"/>
      <c r="F8709" s="56"/>
      <c r="G8709" s="57"/>
      <c r="H8709" s="56"/>
      <c r="I8709" s="56"/>
      <c r="J8709" s="56"/>
      <c r="K8709" s="56"/>
      <c r="L8709" s="71"/>
      <c r="M8709" s="56"/>
      <c r="N8709" s="46"/>
      <c r="O8709" s="46" t="s">
        <v>54</v>
      </c>
      <c r="P8709" s="46">
        <f>SUM(P8708:P8708)</f>
        <v>434240</v>
      </c>
      <c r="Q8709" s="56"/>
      <c r="R8709" s="58"/>
      <c r="S8709" s="59"/>
      <c r="T8709" s="58"/>
      <c r="U8709" s="58"/>
      <c r="V8709" s="60"/>
      <c r="W8709" s="56"/>
      <c r="X8709" s="56"/>
      <c r="Y8709" s="56"/>
      <c r="Z8709" s="46"/>
      <c r="AA8709" s="66"/>
      <c r="AB8709" s="46"/>
      <c r="AC8709" s="46"/>
      <c r="AD8709" s="61"/>
      <c r="AE8709" s="61"/>
      <c r="AF8709" s="46"/>
      <c r="AG8709" s="46"/>
      <c r="AH8709" s="46">
        <f>SUM(AH8708:AH8708)</f>
        <v>434240</v>
      </c>
      <c r="AI8709" s="46"/>
      <c r="AJ8709" s="46">
        <f>SUM(AJ8708:AJ8708)</f>
        <v>0</v>
      </c>
      <c r="AK8709" s="46"/>
      <c r="AL8709" s="46">
        <f>SUM(AL8708:AL8708)</f>
        <v>0</v>
      </c>
    </row>
    <row r="8710" spans="1:38" x14ac:dyDescent="0.45">
      <c r="A8710" s="16" t="s">
        <v>12575</v>
      </c>
      <c r="B8710" s="21">
        <v>3770400023804</v>
      </c>
      <c r="C8710" s="16" t="s">
        <v>12576</v>
      </c>
      <c r="D8710" s="16" t="s">
        <v>12577</v>
      </c>
      <c r="E8710" s="56">
        <v>5140</v>
      </c>
      <c r="F8710" s="56">
        <v>7715</v>
      </c>
      <c r="G8710" s="57" t="s">
        <v>12582</v>
      </c>
      <c r="H8710" s="56" t="s">
        <v>42</v>
      </c>
      <c r="I8710" s="56">
        <v>19807</v>
      </c>
      <c r="J8710" s="56"/>
      <c r="K8710" s="56"/>
      <c r="L8710" s="71"/>
      <c r="M8710" s="56"/>
      <c r="N8710" s="46"/>
      <c r="O8710" s="46"/>
      <c r="P8710" s="46"/>
      <c r="Q8710" s="56"/>
      <c r="R8710" s="58"/>
      <c r="S8710" s="59"/>
      <c r="T8710" s="58"/>
      <c r="U8710" s="58"/>
      <c r="V8710" s="60"/>
      <c r="W8710" s="56"/>
      <c r="X8710" s="56"/>
      <c r="Y8710" s="56"/>
      <c r="Z8710" s="46"/>
      <c r="AA8710" s="66"/>
      <c r="AB8710" s="46"/>
      <c r="AC8710" s="46"/>
      <c r="AD8710" s="61"/>
      <c r="AE8710" s="61"/>
      <c r="AF8710" s="46"/>
      <c r="AG8710" s="46"/>
      <c r="AH8710" s="46"/>
      <c r="AI8710" s="46"/>
      <c r="AJ8710" s="46"/>
      <c r="AK8710" s="46"/>
      <c r="AL8710" s="46"/>
    </row>
    <row r="8711" spans="1:38" x14ac:dyDescent="0.45">
      <c r="A8711" s="16"/>
      <c r="B8711" s="21"/>
      <c r="C8711" s="16"/>
      <c r="D8711" s="16"/>
      <c r="E8711" s="56">
        <v>5141</v>
      </c>
      <c r="F8711" s="56">
        <v>7209</v>
      </c>
      <c r="G8711" s="57" t="s">
        <v>12583</v>
      </c>
      <c r="H8711" s="56" t="s">
        <v>42</v>
      </c>
      <c r="I8711" s="56">
        <v>32173</v>
      </c>
      <c r="J8711" s="56"/>
      <c r="K8711" s="56"/>
      <c r="L8711" s="71"/>
      <c r="M8711" s="56"/>
      <c r="N8711" s="46"/>
      <c r="O8711" s="46"/>
      <c r="P8711" s="46"/>
      <c r="Q8711" s="56"/>
      <c r="R8711" s="58"/>
      <c r="S8711" s="59"/>
      <c r="T8711" s="58"/>
      <c r="U8711" s="58"/>
      <c r="V8711" s="60"/>
      <c r="W8711" s="56"/>
      <c r="X8711" s="56"/>
      <c r="Y8711" s="56"/>
      <c r="Z8711" s="46"/>
      <c r="AA8711" s="66"/>
      <c r="AB8711" s="46"/>
      <c r="AC8711" s="46"/>
      <c r="AD8711" s="61"/>
      <c r="AE8711" s="61"/>
      <c r="AF8711" s="46"/>
      <c r="AG8711" s="46"/>
      <c r="AH8711" s="46"/>
      <c r="AI8711" s="46"/>
      <c r="AJ8711" s="46"/>
      <c r="AK8711" s="46"/>
      <c r="AL8711" s="46"/>
    </row>
    <row r="8712" spans="1:38" x14ac:dyDescent="0.45">
      <c r="A8712" s="16"/>
      <c r="B8712" s="21"/>
      <c r="C8712" s="16"/>
      <c r="D8712" s="16"/>
      <c r="E8712" s="56"/>
      <c r="F8712" s="56"/>
      <c r="G8712" s="57"/>
      <c r="H8712" s="56"/>
      <c r="I8712" s="56"/>
      <c r="J8712" s="56"/>
      <c r="K8712" s="56"/>
      <c r="L8712" s="71"/>
      <c r="M8712" s="56"/>
      <c r="N8712" s="46"/>
      <c r="O8712" s="46" t="s">
        <v>54</v>
      </c>
      <c r="P8712" s="46">
        <f>SUM(P8710:P8711)</f>
        <v>0</v>
      </c>
      <c r="Q8712" s="56"/>
      <c r="R8712" s="58"/>
      <c r="S8712" s="59"/>
      <c r="T8712" s="58"/>
      <c r="U8712" s="58"/>
      <c r="V8712" s="60"/>
      <c r="W8712" s="56"/>
      <c r="X8712" s="56"/>
      <c r="Y8712" s="56"/>
      <c r="Z8712" s="46"/>
      <c r="AA8712" s="66"/>
      <c r="AB8712" s="46"/>
      <c r="AC8712" s="46"/>
      <c r="AD8712" s="61"/>
      <c r="AE8712" s="61"/>
      <c r="AF8712" s="46"/>
      <c r="AG8712" s="46"/>
      <c r="AH8712" s="46">
        <f>SUM(AH8710:AH8711)</f>
        <v>0</v>
      </c>
      <c r="AI8712" s="46"/>
      <c r="AJ8712" s="46">
        <f>SUM(AJ8710:AJ8711)</f>
        <v>0</v>
      </c>
      <c r="AK8712" s="46"/>
      <c r="AL8712" s="46">
        <f>SUM(AL8710:AL8711)</f>
        <v>0</v>
      </c>
    </row>
    <row r="8713" spans="1:38" x14ac:dyDescent="0.45">
      <c r="A8713" s="16" t="s">
        <v>12579</v>
      </c>
      <c r="B8713" s="21">
        <v>3770400597657</v>
      </c>
      <c r="C8713" s="16" t="s">
        <v>12580</v>
      </c>
      <c r="D8713" s="16" t="s">
        <v>12581</v>
      </c>
      <c r="E8713" s="56">
        <v>5142</v>
      </c>
      <c r="F8713" s="56">
        <v>2502</v>
      </c>
      <c r="G8713" s="57" t="s">
        <v>12584</v>
      </c>
      <c r="H8713" s="56" t="s">
        <v>42</v>
      </c>
      <c r="I8713" s="56">
        <v>34119</v>
      </c>
      <c r="J8713" s="56">
        <v>1</v>
      </c>
      <c r="K8713" s="56">
        <v>3</v>
      </c>
      <c r="L8713" s="71">
        <v>91</v>
      </c>
      <c r="M8713" s="56" t="s">
        <v>43</v>
      </c>
      <c r="N8713" s="46">
        <f>((J8713*400)+(K8713*100))+L8713</f>
        <v>791</v>
      </c>
      <c r="O8713" s="46">
        <v>0</v>
      </c>
      <c r="P8713" s="46">
        <f>N8713*O8713</f>
        <v>0</v>
      </c>
      <c r="Q8713" s="56"/>
      <c r="R8713" s="58"/>
      <c r="S8713" s="59"/>
      <c r="T8713" s="58"/>
      <c r="U8713" s="58"/>
      <c r="V8713" s="60"/>
      <c r="W8713" s="56"/>
      <c r="X8713" s="56"/>
      <c r="Y8713" s="56"/>
      <c r="Z8713" s="46"/>
      <c r="AA8713" s="66"/>
      <c r="AB8713" s="46"/>
      <c r="AC8713" s="46"/>
      <c r="AD8713" s="61"/>
      <c r="AE8713" s="61"/>
      <c r="AF8713" s="46"/>
      <c r="AG8713" s="46">
        <f>IF(AND(AF8713="",P8713=""),0,IF((AF8713=""),P8713,IF((P8713=""),AF8713,AF8713+P8713)))</f>
        <v>0</v>
      </c>
      <c r="AH8713" s="46">
        <f>IF( (AA8713=""),AG8713*1,AG8713*(AA8713/100) )</f>
        <v>0</v>
      </c>
      <c r="AI8713" s="46">
        <v>0</v>
      </c>
      <c r="AJ8713" s="46">
        <f>IF((AI8713-AH8713) &gt; 1,0,IF((AI8713-AH8713)&lt;0,AH8713-AI8713,AI8713-AH8713))</f>
        <v>0</v>
      </c>
      <c r="AK8713" s="46">
        <v>0.3</v>
      </c>
      <c r="AL8713" s="46">
        <f>AJ8713*(AK8713/100)</f>
        <v>0</v>
      </c>
    </row>
    <row r="8714" spans="1:38" x14ac:dyDescent="0.45">
      <c r="A8714" s="16"/>
      <c r="B8714" s="21"/>
      <c r="C8714" s="16"/>
      <c r="D8714" s="16"/>
      <c r="E8714" s="56"/>
      <c r="F8714" s="56"/>
      <c r="G8714" s="57"/>
      <c r="H8714" s="56"/>
      <c r="I8714" s="56"/>
      <c r="J8714" s="56"/>
      <c r="K8714" s="56"/>
      <c r="L8714" s="71"/>
      <c r="M8714" s="56"/>
      <c r="N8714" s="46"/>
      <c r="O8714" s="46" t="s">
        <v>54</v>
      </c>
      <c r="P8714" s="46">
        <f>SUM(P8713:P8713)</f>
        <v>0</v>
      </c>
      <c r="Q8714" s="56"/>
      <c r="R8714" s="58"/>
      <c r="S8714" s="59"/>
      <c r="T8714" s="58"/>
      <c r="U8714" s="58"/>
      <c r="V8714" s="60"/>
      <c r="W8714" s="56"/>
      <c r="X8714" s="56"/>
      <c r="Y8714" s="56"/>
      <c r="Z8714" s="46"/>
      <c r="AA8714" s="66"/>
      <c r="AB8714" s="46"/>
      <c r="AC8714" s="46"/>
      <c r="AD8714" s="61"/>
      <c r="AE8714" s="61"/>
      <c r="AF8714" s="46"/>
      <c r="AG8714" s="46"/>
      <c r="AH8714" s="46">
        <f>SUM(AH8713:AH8713)</f>
        <v>0</v>
      </c>
      <c r="AI8714" s="46"/>
      <c r="AJ8714" s="46">
        <f>SUM(AJ8713:AJ8713)</f>
        <v>0</v>
      </c>
      <c r="AK8714" s="46"/>
      <c r="AL8714" s="46">
        <f>SUM(AL8713:AL8713)</f>
        <v>0</v>
      </c>
    </row>
    <row r="8715" spans="1:38" x14ac:dyDescent="0.45">
      <c r="A8715" s="16" t="s">
        <v>12585</v>
      </c>
      <c r="B8715" s="21">
        <v>3770400051697</v>
      </c>
      <c r="C8715" s="16" t="s">
        <v>12586</v>
      </c>
      <c r="D8715" s="16" t="s">
        <v>12587</v>
      </c>
      <c r="E8715" s="56">
        <v>5143</v>
      </c>
      <c r="F8715" s="56">
        <v>133</v>
      </c>
      <c r="G8715" s="57" t="s">
        <v>12588</v>
      </c>
      <c r="H8715" s="56" t="s">
        <v>42</v>
      </c>
      <c r="I8715" s="56">
        <v>13316</v>
      </c>
      <c r="J8715" s="56">
        <v>6</v>
      </c>
      <c r="K8715" s="56">
        <v>3</v>
      </c>
      <c r="L8715" s="71">
        <v>74</v>
      </c>
      <c r="M8715" s="56" t="s">
        <v>43</v>
      </c>
      <c r="N8715" s="46">
        <f>((J8715*400)+(K8715*100))+L8715</f>
        <v>2774</v>
      </c>
      <c r="O8715" s="46">
        <v>200</v>
      </c>
      <c r="P8715" s="46">
        <f>N8715*O8715</f>
        <v>554800</v>
      </c>
      <c r="Q8715" s="56"/>
      <c r="R8715" s="58"/>
      <c r="S8715" s="59"/>
      <c r="T8715" s="58"/>
      <c r="U8715" s="58"/>
      <c r="V8715" s="60"/>
      <c r="W8715" s="56"/>
      <c r="X8715" s="56"/>
      <c r="Y8715" s="56"/>
      <c r="Z8715" s="46"/>
      <c r="AA8715" s="66"/>
      <c r="AB8715" s="46"/>
      <c r="AC8715" s="46"/>
      <c r="AD8715" s="61"/>
      <c r="AE8715" s="61"/>
      <c r="AF8715" s="46"/>
      <c r="AG8715" s="46">
        <f>IF(AND(AF8715="",P8715=""),0,IF((AF8715=""),P8715,IF((P8715=""),AF8715,AF8715+P8715)))</f>
        <v>554800</v>
      </c>
      <c r="AH8715" s="46">
        <f>IF( (AA8715=""),AG8715*1,AG8715*(AA8715/100) )</f>
        <v>554800</v>
      </c>
      <c r="AI8715" s="46">
        <v>0</v>
      </c>
      <c r="AJ8715" s="46">
        <f>IF((AI8715-AH8715) &gt; 1,0,IF((AI8715-AH8715)&lt;0,AH8715-AI8715,AI8715-AH8715))</f>
        <v>554800</v>
      </c>
      <c r="AK8715" s="46">
        <v>0.3</v>
      </c>
      <c r="AL8715" s="46">
        <f>AJ8715*(AK8715/100)</f>
        <v>1664.4</v>
      </c>
    </row>
    <row r="8716" spans="1:38" x14ac:dyDescent="0.45">
      <c r="A8716" s="16"/>
      <c r="B8716" s="21"/>
      <c r="C8716" s="16"/>
      <c r="D8716" s="16"/>
      <c r="E8716" s="56"/>
      <c r="F8716" s="56"/>
      <c r="G8716" s="57"/>
      <c r="H8716" s="56"/>
      <c r="I8716" s="56"/>
      <c r="J8716" s="56"/>
      <c r="K8716" s="56"/>
      <c r="L8716" s="71"/>
      <c r="M8716" s="56"/>
      <c r="N8716" s="46"/>
      <c r="O8716" s="46" t="s">
        <v>54</v>
      </c>
      <c r="P8716" s="46">
        <f>SUM(P8715:P8715)</f>
        <v>554800</v>
      </c>
      <c r="Q8716" s="56"/>
      <c r="R8716" s="58"/>
      <c r="S8716" s="59"/>
      <c r="T8716" s="58"/>
      <c r="U8716" s="58"/>
      <c r="V8716" s="60"/>
      <c r="W8716" s="56"/>
      <c r="X8716" s="56"/>
      <c r="Y8716" s="56"/>
      <c r="Z8716" s="46"/>
      <c r="AA8716" s="66"/>
      <c r="AB8716" s="46"/>
      <c r="AC8716" s="46"/>
      <c r="AD8716" s="61"/>
      <c r="AE8716" s="61"/>
      <c r="AF8716" s="46"/>
      <c r="AG8716" s="46"/>
      <c r="AH8716" s="46">
        <f>SUM(AH8715:AH8715)</f>
        <v>554800</v>
      </c>
      <c r="AI8716" s="46"/>
      <c r="AJ8716" s="46">
        <f>SUM(AJ8715:AJ8715)</f>
        <v>554800</v>
      </c>
      <c r="AK8716" s="46"/>
      <c r="AL8716" s="46">
        <f>SUM(AL8715:AL8715)</f>
        <v>1664.4</v>
      </c>
    </row>
    <row r="8717" spans="1:38" x14ac:dyDescent="0.45">
      <c r="A8717" s="16" t="s">
        <v>12589</v>
      </c>
      <c r="B8717" s="21">
        <v>3770400007639</v>
      </c>
      <c r="C8717" s="16" t="s">
        <v>12590</v>
      </c>
      <c r="D8717" s="16" t="s">
        <v>12591</v>
      </c>
      <c r="E8717" s="56">
        <v>5144</v>
      </c>
      <c r="F8717" s="56">
        <v>3350</v>
      </c>
      <c r="G8717" s="57" t="s">
        <v>12592</v>
      </c>
      <c r="H8717" s="56" t="s">
        <v>42</v>
      </c>
      <c r="I8717" s="56">
        <v>15106</v>
      </c>
      <c r="J8717" s="56">
        <v>2</v>
      </c>
      <c r="K8717" s="56">
        <v>0</v>
      </c>
      <c r="L8717" s="71">
        <v>86</v>
      </c>
      <c r="M8717" s="56" t="s">
        <v>43</v>
      </c>
      <c r="N8717" s="46">
        <f>((J8717*400)+(K8717*100))+L8717</f>
        <v>886</v>
      </c>
      <c r="O8717" s="46">
        <v>660</v>
      </c>
      <c r="P8717" s="46">
        <f>N8717*O8717</f>
        <v>584760</v>
      </c>
      <c r="Q8717" s="56"/>
      <c r="R8717" s="58"/>
      <c r="S8717" s="59"/>
      <c r="T8717" s="58"/>
      <c r="U8717" s="58"/>
      <c r="V8717" s="60"/>
      <c r="W8717" s="56"/>
      <c r="X8717" s="56"/>
      <c r="Y8717" s="56"/>
      <c r="Z8717" s="46"/>
      <c r="AA8717" s="66"/>
      <c r="AB8717" s="46"/>
      <c r="AC8717" s="46"/>
      <c r="AD8717" s="61"/>
      <c r="AE8717" s="61"/>
      <c r="AF8717" s="46"/>
      <c r="AG8717" s="46">
        <f>IF(AND(AF8717="",P8717=""),0,IF((AF8717=""),P8717,IF((P8717=""),AF8717,AF8717+P8717)))</f>
        <v>584760</v>
      </c>
      <c r="AH8717" s="46">
        <f>IF( (AA8717=""),AG8717*1,AG8717*(AA8717/100) )</f>
        <v>584760</v>
      </c>
      <c r="AI8717" s="46">
        <v>0</v>
      </c>
      <c r="AJ8717" s="46">
        <f>IF((AI8717-AH8717) &gt; 1,0,IF((AI8717-AH8717)&lt;0,AH8717-AI8717,AI8717-AH8717))</f>
        <v>584760</v>
      </c>
      <c r="AK8717" s="46">
        <v>0.3</v>
      </c>
      <c r="AL8717" s="46">
        <f>AJ8717*(AK8717/100)</f>
        <v>1754.28</v>
      </c>
    </row>
    <row r="8718" spans="1:38" x14ac:dyDescent="0.45">
      <c r="A8718" s="16"/>
      <c r="B8718" s="21"/>
      <c r="C8718" s="16"/>
      <c r="D8718" s="16"/>
      <c r="E8718" s="56">
        <v>5145</v>
      </c>
      <c r="F8718" s="56">
        <v>2909</v>
      </c>
      <c r="G8718" s="57" t="s">
        <v>12593</v>
      </c>
      <c r="H8718" s="56" t="s">
        <v>42</v>
      </c>
      <c r="I8718" s="56">
        <v>15107</v>
      </c>
      <c r="J8718" s="56">
        <v>3</v>
      </c>
      <c r="K8718" s="56">
        <v>2</v>
      </c>
      <c r="L8718" s="71">
        <v>20</v>
      </c>
      <c r="M8718" s="56" t="s">
        <v>43</v>
      </c>
      <c r="N8718" s="46">
        <f>((J8718*400)+(K8718*100))+L8718</f>
        <v>1420</v>
      </c>
      <c r="O8718" s="46">
        <v>750</v>
      </c>
      <c r="P8718" s="46">
        <f>N8718*O8718</f>
        <v>1065000</v>
      </c>
      <c r="Q8718" s="56"/>
      <c r="R8718" s="58"/>
      <c r="S8718" s="59"/>
      <c r="T8718" s="58"/>
      <c r="U8718" s="58"/>
      <c r="V8718" s="60"/>
      <c r="W8718" s="56"/>
      <c r="X8718" s="56"/>
      <c r="Y8718" s="56"/>
      <c r="Z8718" s="46"/>
      <c r="AA8718" s="66"/>
      <c r="AB8718" s="46"/>
      <c r="AC8718" s="46"/>
      <c r="AD8718" s="61"/>
      <c r="AE8718" s="61"/>
      <c r="AF8718" s="46"/>
      <c r="AG8718" s="46">
        <f>IF(AND(AF8718="",P8718=""),0,IF((AF8718=""),P8718,IF((P8718=""),AF8718,AF8718+P8718)))</f>
        <v>1065000</v>
      </c>
      <c r="AH8718" s="46">
        <f>IF( (AA8718=""),AG8718*1,AG8718*(AA8718/100) )</f>
        <v>1065000</v>
      </c>
      <c r="AI8718" s="46">
        <v>0</v>
      </c>
      <c r="AJ8718" s="46">
        <f>IF((AI8718-AH8718) &gt; 1,0,IF((AI8718-AH8718)&lt;0,AH8718-AI8718,AI8718-AH8718))</f>
        <v>1065000</v>
      </c>
      <c r="AK8718" s="46">
        <v>0.3</v>
      </c>
      <c r="AL8718" s="46">
        <f>AJ8718*(AK8718/100)</f>
        <v>3195</v>
      </c>
    </row>
    <row r="8719" spans="1:38" x14ac:dyDescent="0.45">
      <c r="A8719" s="16"/>
      <c r="B8719" s="21"/>
      <c r="C8719" s="16"/>
      <c r="D8719" s="16"/>
      <c r="E8719" s="56">
        <v>5146</v>
      </c>
      <c r="F8719" s="56">
        <v>9168</v>
      </c>
      <c r="G8719" s="57" t="s">
        <v>12594</v>
      </c>
      <c r="H8719" s="56" t="s">
        <v>42</v>
      </c>
      <c r="I8719" s="56">
        <v>15108</v>
      </c>
      <c r="J8719" s="56"/>
      <c r="K8719" s="56"/>
      <c r="L8719" s="71"/>
      <c r="M8719" s="56"/>
      <c r="N8719" s="46"/>
      <c r="O8719" s="46"/>
      <c r="P8719" s="46"/>
      <c r="Q8719" s="56"/>
      <c r="R8719" s="58"/>
      <c r="S8719" s="59"/>
      <c r="T8719" s="58"/>
      <c r="U8719" s="58"/>
      <c r="V8719" s="60"/>
      <c r="W8719" s="56"/>
      <c r="X8719" s="56"/>
      <c r="Y8719" s="56"/>
      <c r="Z8719" s="46"/>
      <c r="AA8719" s="66"/>
      <c r="AB8719" s="46"/>
      <c r="AC8719" s="46"/>
      <c r="AD8719" s="61"/>
      <c r="AE8719" s="61"/>
      <c r="AF8719" s="46"/>
      <c r="AG8719" s="46"/>
      <c r="AH8719" s="46"/>
      <c r="AI8719" s="46"/>
      <c r="AJ8719" s="46"/>
      <c r="AK8719" s="46"/>
      <c r="AL8719" s="46"/>
    </row>
    <row r="8720" spans="1:38" x14ac:dyDescent="0.45">
      <c r="A8720" s="16"/>
      <c r="B8720" s="21"/>
      <c r="C8720" s="16"/>
      <c r="D8720" s="16"/>
      <c r="E8720" s="56"/>
      <c r="F8720" s="56"/>
      <c r="G8720" s="57"/>
      <c r="H8720" s="56"/>
      <c r="I8720" s="56"/>
      <c r="J8720" s="56"/>
      <c r="K8720" s="56"/>
      <c r="L8720" s="71"/>
      <c r="M8720" s="56"/>
      <c r="N8720" s="46"/>
      <c r="O8720" s="46" t="s">
        <v>54</v>
      </c>
      <c r="P8720" s="46">
        <f>SUM(P8717:P8719)</f>
        <v>1649760</v>
      </c>
      <c r="Q8720" s="56"/>
      <c r="R8720" s="58"/>
      <c r="S8720" s="59"/>
      <c r="T8720" s="58"/>
      <c r="U8720" s="58"/>
      <c r="V8720" s="60"/>
      <c r="W8720" s="56"/>
      <c r="X8720" s="56"/>
      <c r="Y8720" s="56"/>
      <c r="Z8720" s="46"/>
      <c r="AA8720" s="66"/>
      <c r="AB8720" s="46"/>
      <c r="AC8720" s="46"/>
      <c r="AD8720" s="61"/>
      <c r="AE8720" s="61"/>
      <c r="AF8720" s="46"/>
      <c r="AG8720" s="46"/>
      <c r="AH8720" s="46">
        <f>SUM(AH8717:AH8719)</f>
        <v>1649760</v>
      </c>
      <c r="AI8720" s="46"/>
      <c r="AJ8720" s="46">
        <f>SUM(AJ8717:AJ8719)</f>
        <v>1649760</v>
      </c>
      <c r="AK8720" s="46"/>
      <c r="AL8720" s="46">
        <f>SUM(AL8717:AL8719)</f>
        <v>4949.28</v>
      </c>
    </row>
    <row r="8721" spans="1:39" x14ac:dyDescent="0.45">
      <c r="A8721" s="16" t="s">
        <v>12595</v>
      </c>
      <c r="B8721" s="21">
        <v>3770400036132</v>
      </c>
      <c r="C8721" s="16" t="s">
        <v>12596</v>
      </c>
      <c r="D8721" s="16" t="s">
        <v>12597</v>
      </c>
      <c r="E8721" s="56">
        <v>5147</v>
      </c>
      <c r="F8721" s="56">
        <v>6179</v>
      </c>
      <c r="G8721" s="57"/>
      <c r="H8721" s="56" t="s">
        <v>42</v>
      </c>
      <c r="I8721" s="56">
        <v>34010</v>
      </c>
      <c r="J8721" s="56">
        <v>0</v>
      </c>
      <c r="K8721" s="56">
        <v>0</v>
      </c>
      <c r="L8721" s="71">
        <v>7.5</v>
      </c>
      <c r="M8721" s="56" t="s">
        <v>208</v>
      </c>
      <c r="N8721" s="46">
        <f>((J8721*400)+(K8721*100))+L8721</f>
        <v>7.5</v>
      </c>
      <c r="O8721" s="46">
        <v>500</v>
      </c>
      <c r="P8721" s="46">
        <f>N8721*O8721</f>
        <v>3750</v>
      </c>
      <c r="Q8721" s="56"/>
      <c r="R8721" s="58"/>
      <c r="S8721" s="59"/>
      <c r="T8721" s="58"/>
      <c r="U8721" s="58"/>
      <c r="V8721" s="60"/>
      <c r="W8721" s="56"/>
      <c r="X8721" s="56"/>
      <c r="Y8721" s="56"/>
      <c r="Z8721" s="46"/>
      <c r="AA8721" s="66"/>
      <c r="AB8721" s="46"/>
      <c r="AC8721" s="46"/>
      <c r="AD8721" s="61"/>
      <c r="AE8721" s="61"/>
      <c r="AF8721" s="46"/>
      <c r="AG8721" s="46">
        <f>IF(AND(AF8721="",P8721=""),0,IF((AF8721=""),P8721,IF((P8721=""),AF8721,AF8721+P8721)))</f>
        <v>3750</v>
      </c>
      <c r="AH8721" s="46">
        <f>IF( (AA8721=""),AG8721*1,AG8721*(AA8721/100) )</f>
        <v>3750</v>
      </c>
      <c r="AI8721" s="46">
        <v>0</v>
      </c>
      <c r="AJ8721" s="46">
        <f>IF((AI8721-AH8721) &gt; 1,0,IF((AI8721-AH8721)&lt;0,AH8721-AI8721,AI8721-AH8721))</f>
        <v>3750</v>
      </c>
      <c r="AK8721" s="46">
        <v>0.02</v>
      </c>
      <c r="AL8721" s="46">
        <f>AJ8721*(AK8721/100)</f>
        <v>0.75</v>
      </c>
    </row>
    <row r="8722" spans="1:39" x14ac:dyDescent="0.45">
      <c r="A8722" s="16"/>
      <c r="B8722" s="21"/>
      <c r="C8722" s="16"/>
      <c r="D8722" s="16"/>
      <c r="E8722" s="56"/>
      <c r="F8722" s="56"/>
      <c r="G8722" s="57"/>
      <c r="H8722" s="56"/>
      <c r="I8722" s="56"/>
      <c r="J8722" s="56">
        <v>0</v>
      </c>
      <c r="K8722" s="56">
        <v>0</v>
      </c>
      <c r="L8722" s="71">
        <v>7.5</v>
      </c>
      <c r="M8722" s="56" t="s">
        <v>208</v>
      </c>
      <c r="N8722" s="46">
        <f>((J8722*400)+(K8722*100))+L8722</f>
        <v>7.5</v>
      </c>
      <c r="O8722" s="46">
        <v>500</v>
      </c>
      <c r="P8722" s="46">
        <f>N8722*O8722</f>
        <v>3750</v>
      </c>
      <c r="Q8722" s="56"/>
      <c r="R8722" s="58"/>
      <c r="S8722" s="59"/>
      <c r="T8722" s="58"/>
      <c r="U8722" s="58"/>
      <c r="V8722" s="60"/>
      <c r="W8722" s="56"/>
      <c r="X8722" s="56"/>
      <c r="Y8722" s="56"/>
      <c r="Z8722" s="46"/>
      <c r="AA8722" s="66"/>
      <c r="AB8722" s="46"/>
      <c r="AC8722" s="46"/>
      <c r="AD8722" s="61"/>
      <c r="AE8722" s="61"/>
      <c r="AF8722" s="46"/>
      <c r="AG8722" s="46">
        <f>IF(AND(AF8722="",P8722=""),0,IF((AF8722=""),P8722,IF((P8722=""),AF8722,AF8722+P8722)))</f>
        <v>3750</v>
      </c>
      <c r="AH8722" s="46">
        <f>IF( (AA8722=""),AG8722*1,AG8722*(AA8722/100) )</f>
        <v>3750</v>
      </c>
      <c r="AI8722" s="46">
        <v>0</v>
      </c>
      <c r="AJ8722" s="46">
        <f>IF((AI8722-AH8722) &gt; 1,0,IF((AI8722-AH8722)&lt;0,AH8722-AI8722,AI8722-AH8722))</f>
        <v>3750</v>
      </c>
      <c r="AK8722" s="46">
        <v>0.02</v>
      </c>
      <c r="AL8722" s="46">
        <f>AJ8722*(AK8722/100)</f>
        <v>0.75</v>
      </c>
    </row>
    <row r="8723" spans="1:39" x14ac:dyDescent="0.45">
      <c r="A8723" s="16"/>
      <c r="B8723" s="21"/>
      <c r="C8723" s="16"/>
      <c r="D8723" s="16"/>
      <c r="E8723" s="56"/>
      <c r="F8723" s="56"/>
      <c r="G8723" s="57"/>
      <c r="H8723" s="56"/>
      <c r="I8723" s="56"/>
      <c r="J8723" s="56"/>
      <c r="K8723" s="56"/>
      <c r="L8723" s="71"/>
      <c r="M8723" s="56"/>
      <c r="N8723" s="46"/>
      <c r="O8723" s="46"/>
      <c r="P8723" s="46"/>
      <c r="Q8723" s="73">
        <v>1</v>
      </c>
      <c r="R8723" s="58" t="s">
        <v>12595</v>
      </c>
      <c r="S8723" s="59">
        <v>3770400036132</v>
      </c>
      <c r="T8723" s="58" t="s">
        <v>12596</v>
      </c>
      <c r="U8723" s="58" t="s">
        <v>12598</v>
      </c>
      <c r="V8723" s="60"/>
      <c r="W8723" s="56" t="s">
        <v>210</v>
      </c>
      <c r="X8723" s="56" t="s">
        <v>211</v>
      </c>
      <c r="Y8723" s="56" t="s">
        <v>212</v>
      </c>
      <c r="Z8723" s="46">
        <v>30</v>
      </c>
      <c r="AA8723" s="66">
        <v>62.5</v>
      </c>
      <c r="AB8723" s="46">
        <v>6900</v>
      </c>
      <c r="AC8723" s="46">
        <f>Z8723*AB8723</f>
        <v>207000</v>
      </c>
      <c r="AD8723" s="61">
        <v>5</v>
      </c>
      <c r="AE8723" s="61">
        <v>5</v>
      </c>
      <c r="AF8723" s="46">
        <f>(AC8723*(100-AE8723))/100</f>
        <v>196650</v>
      </c>
      <c r="AG8723" s="46">
        <f>IF( (AF8723=""),0,SUM(AF8723:AF8724) )</f>
        <v>314640</v>
      </c>
      <c r="AH8723" s="46">
        <f>(AG8723/100)*(AA8723)</f>
        <v>196650</v>
      </c>
      <c r="AI8723" s="46">
        <v>0</v>
      </c>
      <c r="AJ8723" s="46">
        <f>IF((AI8723-AH8723) &gt; 1,0,IF((AI8723-AH8723)&lt;0,AH8723-AI8723,AI8723-AH8723))</f>
        <v>196650</v>
      </c>
      <c r="AK8723" s="46">
        <v>0.02</v>
      </c>
      <c r="AL8723" s="46">
        <f>AJ8723*(AK8723/100)</f>
        <v>39.330000000000005</v>
      </c>
    </row>
    <row r="8724" spans="1:39" x14ac:dyDescent="0.45">
      <c r="A8724" s="16"/>
      <c r="B8724" s="21"/>
      <c r="C8724" s="16"/>
      <c r="D8724" s="16"/>
      <c r="E8724" s="56"/>
      <c r="F8724" s="56"/>
      <c r="G8724" s="57"/>
      <c r="H8724" s="56"/>
      <c r="I8724" s="56"/>
      <c r="J8724" s="56"/>
      <c r="K8724" s="56"/>
      <c r="L8724" s="71"/>
      <c r="M8724" s="56"/>
      <c r="N8724" s="46"/>
      <c r="O8724" s="46"/>
      <c r="P8724" s="46"/>
      <c r="Q8724" s="56"/>
      <c r="R8724" s="58"/>
      <c r="S8724" s="59"/>
      <c r="T8724" s="58"/>
      <c r="U8724" s="58"/>
      <c r="V8724" s="60"/>
      <c r="W8724" s="56" t="s">
        <v>210</v>
      </c>
      <c r="X8724" s="56"/>
      <c r="Y8724" s="56" t="s">
        <v>1110</v>
      </c>
      <c r="Z8724" s="46">
        <v>18</v>
      </c>
      <c r="AA8724" s="66">
        <v>37.5</v>
      </c>
      <c r="AB8724" s="46">
        <v>6900</v>
      </c>
      <c r="AC8724" s="46">
        <f>Z8724*AB8724</f>
        <v>124200</v>
      </c>
      <c r="AD8724" s="61">
        <v>5</v>
      </c>
      <c r="AE8724" s="61">
        <v>5</v>
      </c>
      <c r="AF8724" s="46">
        <f>(AC8724*(100-AE8724))/100</f>
        <v>117990</v>
      </c>
      <c r="AG8724" s="46">
        <f>IF( (AF8724=""),0,SUM(AF8723:AF8724) )</f>
        <v>314640</v>
      </c>
      <c r="AH8724" s="46">
        <f>(AG8724/100)*(AA8724)</f>
        <v>117990</v>
      </c>
      <c r="AI8724" s="46">
        <v>0</v>
      </c>
      <c r="AJ8724" s="46">
        <f>IF((AI8724-AH8724) &gt; 1,0,IF((AI8724-AH8724)&lt;0,AH8724-AI8724,AI8724-AH8724))</f>
        <v>117990</v>
      </c>
      <c r="AK8724" s="46">
        <v>0.3</v>
      </c>
      <c r="AL8724" s="46">
        <f>AJ8724*(AK8724/100)</f>
        <v>353.97</v>
      </c>
      <c r="AM8724" s="11" t="s">
        <v>1111</v>
      </c>
    </row>
    <row r="8725" spans="1:39" x14ac:dyDescent="0.45">
      <c r="A8725" s="16"/>
      <c r="B8725" s="21"/>
      <c r="C8725" s="16"/>
      <c r="D8725" s="16"/>
      <c r="E8725" s="56"/>
      <c r="F8725" s="56"/>
      <c r="G8725" s="57"/>
      <c r="H8725" s="56"/>
      <c r="I8725" s="56"/>
      <c r="J8725" s="56"/>
      <c r="K8725" s="56"/>
      <c r="L8725" s="71"/>
      <c r="M8725" s="56"/>
      <c r="N8725" s="46"/>
      <c r="O8725" s="46" t="s">
        <v>54</v>
      </c>
      <c r="P8725" s="46">
        <f>SUM(P8721:P8724)</f>
        <v>7500</v>
      </c>
      <c r="Q8725" s="56"/>
      <c r="R8725" s="58"/>
      <c r="S8725" s="59"/>
      <c r="T8725" s="58"/>
      <c r="U8725" s="58"/>
      <c r="V8725" s="60"/>
      <c r="W8725" s="56"/>
      <c r="X8725" s="56"/>
      <c r="Y8725" s="56"/>
      <c r="Z8725" s="46"/>
      <c r="AA8725" s="66"/>
      <c r="AB8725" s="46"/>
      <c r="AC8725" s="46"/>
      <c r="AD8725" s="61"/>
      <c r="AE8725" s="61"/>
      <c r="AF8725" s="46"/>
      <c r="AG8725" s="46"/>
      <c r="AH8725" s="46">
        <f>SUM(AH8721:AH8724)</f>
        <v>322140</v>
      </c>
      <c r="AI8725" s="46"/>
      <c r="AJ8725" s="46">
        <f>SUM(AJ8721:AJ8724)</f>
        <v>322140</v>
      </c>
      <c r="AK8725" s="46"/>
      <c r="AL8725" s="46">
        <f>SUM(AL8721:AL8724)</f>
        <v>394.8</v>
      </c>
    </row>
    <row r="8726" spans="1:39" x14ac:dyDescent="0.45">
      <c r="A8726" s="16" t="s">
        <v>12599</v>
      </c>
      <c r="B8726" s="21">
        <v>1101800048529</v>
      </c>
      <c r="C8726" s="16" t="s">
        <v>12600</v>
      </c>
      <c r="D8726" s="16" t="s">
        <v>12601</v>
      </c>
      <c r="E8726" s="56">
        <v>5148</v>
      </c>
      <c r="F8726" s="56">
        <v>2405</v>
      </c>
      <c r="G8726" s="57" t="s">
        <v>12602</v>
      </c>
      <c r="H8726" s="56" t="s">
        <v>42</v>
      </c>
      <c r="I8726" s="56">
        <v>25373</v>
      </c>
      <c r="J8726" s="56">
        <v>0</v>
      </c>
      <c r="K8726" s="56">
        <v>0</v>
      </c>
      <c r="L8726" s="71">
        <v>54</v>
      </c>
      <c r="M8726" s="56" t="s">
        <v>43</v>
      </c>
      <c r="N8726" s="46">
        <f>((J8726*400)+(K8726*100))+L8726</f>
        <v>54</v>
      </c>
      <c r="O8726" s="46">
        <v>5000</v>
      </c>
      <c r="P8726" s="46">
        <f>N8726*O8726</f>
        <v>270000</v>
      </c>
      <c r="Q8726" s="56"/>
      <c r="R8726" s="58"/>
      <c r="S8726" s="59"/>
      <c r="T8726" s="58"/>
      <c r="U8726" s="58"/>
      <c r="V8726" s="60"/>
      <c r="W8726" s="56"/>
      <c r="X8726" s="56"/>
      <c r="Y8726" s="56"/>
      <c r="Z8726" s="46"/>
      <c r="AA8726" s="66"/>
      <c r="AB8726" s="46"/>
      <c r="AC8726" s="46"/>
      <c r="AD8726" s="61"/>
      <c r="AE8726" s="61"/>
      <c r="AF8726" s="46"/>
      <c r="AG8726" s="46">
        <f>IF(AND(AF8726="",P8726=""),0,IF((AF8726=""),P8726,IF((P8726=""),AF8726,AF8726+P8726)))</f>
        <v>270000</v>
      </c>
      <c r="AH8726" s="46">
        <f>IF( (AA8726=""),AG8726*1,AG8726*(AA8726/100) )</f>
        <v>270000</v>
      </c>
      <c r="AI8726" s="46">
        <v>0</v>
      </c>
      <c r="AJ8726" s="46">
        <f>IF((AI8726-AH8726) &gt; 1,0,IF((AI8726-AH8726)&lt;0,AH8726-AI8726,AI8726-AH8726))</f>
        <v>270000</v>
      </c>
      <c r="AK8726" s="46">
        <v>0.3</v>
      </c>
      <c r="AL8726" s="46">
        <f>AJ8726*(AK8726/100)</f>
        <v>810</v>
      </c>
    </row>
    <row r="8727" spans="1:39" x14ac:dyDescent="0.45">
      <c r="A8727" s="16"/>
      <c r="B8727" s="21"/>
      <c r="C8727" s="16"/>
      <c r="D8727" s="16"/>
      <c r="E8727" s="56"/>
      <c r="F8727" s="56"/>
      <c r="G8727" s="57"/>
      <c r="H8727" s="56"/>
      <c r="I8727" s="56"/>
      <c r="J8727" s="56"/>
      <c r="K8727" s="56"/>
      <c r="L8727" s="71"/>
      <c r="M8727" s="56"/>
      <c r="N8727" s="46"/>
      <c r="O8727" s="46" t="s">
        <v>54</v>
      </c>
      <c r="P8727" s="46">
        <f>SUM(P8726:P8726)</f>
        <v>270000</v>
      </c>
      <c r="Q8727" s="56"/>
      <c r="R8727" s="58"/>
      <c r="S8727" s="59"/>
      <c r="T8727" s="58"/>
      <c r="U8727" s="58"/>
      <c r="V8727" s="60"/>
      <c r="W8727" s="56"/>
      <c r="X8727" s="56"/>
      <c r="Y8727" s="56"/>
      <c r="Z8727" s="46"/>
      <c r="AA8727" s="66"/>
      <c r="AB8727" s="46"/>
      <c r="AC8727" s="46"/>
      <c r="AD8727" s="61"/>
      <c r="AE8727" s="61"/>
      <c r="AF8727" s="46"/>
      <c r="AG8727" s="46"/>
      <c r="AH8727" s="46">
        <f>SUM(AH8726:AH8726)</f>
        <v>270000</v>
      </c>
      <c r="AI8727" s="46"/>
      <c r="AJ8727" s="46">
        <f>SUM(AJ8726:AJ8726)</f>
        <v>270000</v>
      </c>
      <c r="AK8727" s="46"/>
      <c r="AL8727" s="46">
        <f>SUM(AL8726:AL8726)</f>
        <v>810</v>
      </c>
    </row>
    <row r="8728" spans="1:39" x14ac:dyDescent="0.45">
      <c r="A8728" s="16" t="s">
        <v>12603</v>
      </c>
      <c r="B8728" s="21">
        <v>3770400038500</v>
      </c>
      <c r="C8728" s="16" t="s">
        <v>12604</v>
      </c>
      <c r="D8728" s="16" t="s">
        <v>12605</v>
      </c>
      <c r="E8728" s="56">
        <v>5149</v>
      </c>
      <c r="F8728" s="56">
        <v>2966</v>
      </c>
      <c r="G8728" s="57" t="s">
        <v>12606</v>
      </c>
      <c r="H8728" s="56" t="s">
        <v>42</v>
      </c>
      <c r="I8728" s="56">
        <v>23484</v>
      </c>
      <c r="J8728" s="56">
        <v>1</v>
      </c>
      <c r="K8728" s="56">
        <v>0</v>
      </c>
      <c r="L8728" s="71">
        <v>0</v>
      </c>
      <c r="M8728" s="56" t="s">
        <v>43</v>
      </c>
      <c r="N8728" s="46">
        <f>((J8728*400)+(K8728*100))+L8728</f>
        <v>400</v>
      </c>
      <c r="O8728" s="46">
        <v>250</v>
      </c>
      <c r="P8728" s="46">
        <f>N8728*O8728</f>
        <v>100000</v>
      </c>
      <c r="Q8728" s="56"/>
      <c r="R8728" s="58"/>
      <c r="S8728" s="59"/>
      <c r="T8728" s="58"/>
      <c r="U8728" s="58"/>
      <c r="V8728" s="60"/>
      <c r="W8728" s="56"/>
      <c r="X8728" s="56"/>
      <c r="Y8728" s="56"/>
      <c r="Z8728" s="46"/>
      <c r="AA8728" s="66"/>
      <c r="AB8728" s="46"/>
      <c r="AC8728" s="46"/>
      <c r="AD8728" s="61"/>
      <c r="AE8728" s="61"/>
      <c r="AF8728" s="46"/>
      <c r="AG8728" s="46">
        <f>IF(AND(AF8728="",P8728=""),0,IF((AF8728=""),P8728,IF((P8728=""),AF8728,AF8728+P8728)))</f>
        <v>100000</v>
      </c>
      <c r="AH8728" s="46">
        <f>IF( (AA8728=""),AG8728*1,AG8728*(AA8728/100) )</f>
        <v>100000</v>
      </c>
      <c r="AI8728" s="46">
        <v>0</v>
      </c>
      <c r="AJ8728" s="46">
        <f>IF((AI8728-AH8728) &gt; 1,0,IF((AI8728-AH8728)&lt;0,AH8728-AI8728,AI8728-AH8728))</f>
        <v>100000</v>
      </c>
      <c r="AK8728" s="46">
        <v>0.3</v>
      </c>
      <c r="AL8728" s="46">
        <f>AJ8728*(AK8728/100)</f>
        <v>300</v>
      </c>
    </row>
    <row r="8729" spans="1:39" x14ac:dyDescent="0.45">
      <c r="A8729" s="16"/>
      <c r="B8729" s="21"/>
      <c r="C8729" s="16"/>
      <c r="D8729" s="16"/>
      <c r="E8729" s="56">
        <v>5150</v>
      </c>
      <c r="F8729" s="56">
        <v>2967</v>
      </c>
      <c r="G8729" s="57" t="s">
        <v>12607</v>
      </c>
      <c r="H8729" s="56" t="s">
        <v>42</v>
      </c>
      <c r="I8729" s="56">
        <v>23485</v>
      </c>
      <c r="J8729" s="56">
        <v>4</v>
      </c>
      <c r="K8729" s="56">
        <v>0</v>
      </c>
      <c r="L8729" s="71">
        <v>0</v>
      </c>
      <c r="M8729" s="56" t="s">
        <v>43</v>
      </c>
      <c r="N8729" s="46">
        <f>((J8729*400)+(K8729*100))+L8729</f>
        <v>1600</v>
      </c>
      <c r="O8729" s="46">
        <v>200</v>
      </c>
      <c r="P8729" s="46">
        <f>N8729*O8729</f>
        <v>320000</v>
      </c>
      <c r="Q8729" s="56"/>
      <c r="R8729" s="58"/>
      <c r="S8729" s="59"/>
      <c r="T8729" s="58"/>
      <c r="U8729" s="58"/>
      <c r="V8729" s="60"/>
      <c r="W8729" s="56"/>
      <c r="X8729" s="56"/>
      <c r="Y8729" s="56"/>
      <c r="Z8729" s="46"/>
      <c r="AA8729" s="66"/>
      <c r="AB8729" s="46"/>
      <c r="AC8729" s="46"/>
      <c r="AD8729" s="61"/>
      <c r="AE8729" s="61"/>
      <c r="AF8729" s="46"/>
      <c r="AG8729" s="46">
        <f>IF(AND(AF8729="",P8729=""),0,IF((AF8729=""),P8729,IF((P8729=""),AF8729,AF8729+P8729)))</f>
        <v>320000</v>
      </c>
      <c r="AH8729" s="46">
        <f>IF( (AA8729=""),AG8729*1,AG8729*(AA8729/100) )</f>
        <v>320000</v>
      </c>
      <c r="AI8729" s="46">
        <v>0</v>
      </c>
      <c r="AJ8729" s="46">
        <f>IF((AI8729-AH8729) &gt; 1,0,IF((AI8729-AH8729)&lt;0,AH8729-AI8729,AI8729-AH8729))</f>
        <v>320000</v>
      </c>
      <c r="AK8729" s="46">
        <v>0.3</v>
      </c>
      <c r="AL8729" s="46">
        <f>AJ8729*(AK8729/100)</f>
        <v>960</v>
      </c>
    </row>
    <row r="8730" spans="1:39" x14ac:dyDescent="0.45">
      <c r="A8730" s="16"/>
      <c r="B8730" s="21"/>
      <c r="C8730" s="16"/>
      <c r="D8730" s="16"/>
      <c r="E8730" s="56"/>
      <c r="F8730" s="56"/>
      <c r="G8730" s="57"/>
      <c r="H8730" s="56"/>
      <c r="I8730" s="56"/>
      <c r="J8730" s="56"/>
      <c r="K8730" s="56"/>
      <c r="L8730" s="71"/>
      <c r="M8730" s="56"/>
      <c r="N8730" s="46"/>
      <c r="O8730" s="46" t="s">
        <v>54</v>
      </c>
      <c r="P8730" s="46">
        <f>SUM(P8728:P8729)</f>
        <v>420000</v>
      </c>
      <c r="Q8730" s="56"/>
      <c r="R8730" s="58"/>
      <c r="S8730" s="59"/>
      <c r="T8730" s="58"/>
      <c r="U8730" s="58"/>
      <c r="V8730" s="60"/>
      <c r="W8730" s="56"/>
      <c r="X8730" s="56"/>
      <c r="Y8730" s="56"/>
      <c r="Z8730" s="46"/>
      <c r="AA8730" s="66"/>
      <c r="AB8730" s="46"/>
      <c r="AC8730" s="46"/>
      <c r="AD8730" s="61"/>
      <c r="AE8730" s="61"/>
      <c r="AF8730" s="46"/>
      <c r="AG8730" s="46"/>
      <c r="AH8730" s="46">
        <f>SUM(AH8728:AH8729)</f>
        <v>420000</v>
      </c>
      <c r="AI8730" s="46"/>
      <c r="AJ8730" s="46">
        <f>SUM(AJ8728:AJ8729)</f>
        <v>420000</v>
      </c>
      <c r="AK8730" s="46"/>
      <c r="AL8730" s="46">
        <f>SUM(AL8728:AL8729)</f>
        <v>1260</v>
      </c>
    </row>
    <row r="8731" spans="1:39" x14ac:dyDescent="0.45">
      <c r="A8731" s="16" t="s">
        <v>12608</v>
      </c>
      <c r="B8731" s="21">
        <v>105537072270</v>
      </c>
      <c r="C8731" s="16" t="s">
        <v>12609</v>
      </c>
      <c r="D8731" s="16" t="s">
        <v>12610</v>
      </c>
      <c r="E8731" s="56">
        <v>5151</v>
      </c>
      <c r="F8731" s="56">
        <v>3376</v>
      </c>
      <c r="G8731" s="57" t="s">
        <v>12611</v>
      </c>
      <c r="H8731" s="56" t="s">
        <v>42</v>
      </c>
      <c r="I8731" s="56">
        <v>4405</v>
      </c>
      <c r="J8731" s="56"/>
      <c r="K8731" s="56"/>
      <c r="L8731" s="71"/>
      <c r="M8731" s="56"/>
      <c r="N8731" s="46"/>
      <c r="O8731" s="46"/>
      <c r="P8731" s="46"/>
      <c r="Q8731" s="56"/>
      <c r="R8731" s="58"/>
      <c r="S8731" s="59"/>
      <c r="T8731" s="58"/>
      <c r="U8731" s="58"/>
      <c r="V8731" s="60"/>
      <c r="W8731" s="56"/>
      <c r="X8731" s="56"/>
      <c r="Y8731" s="56"/>
      <c r="Z8731" s="46"/>
      <c r="AA8731" s="66"/>
      <c r="AB8731" s="46"/>
      <c r="AC8731" s="46"/>
      <c r="AD8731" s="61"/>
      <c r="AE8731" s="61"/>
      <c r="AF8731" s="46"/>
      <c r="AG8731" s="46"/>
      <c r="AH8731" s="46"/>
      <c r="AI8731" s="46"/>
      <c r="AJ8731" s="46"/>
      <c r="AK8731" s="46"/>
      <c r="AL8731" s="46"/>
    </row>
    <row r="8732" spans="1:39" x14ac:dyDescent="0.45">
      <c r="A8732" s="16"/>
      <c r="B8732" s="21"/>
      <c r="C8732" s="16"/>
      <c r="D8732" s="16"/>
      <c r="E8732" s="56">
        <v>5152</v>
      </c>
      <c r="F8732" s="56">
        <v>3375</v>
      </c>
      <c r="G8732" s="57" t="s">
        <v>12612</v>
      </c>
      <c r="H8732" s="56" t="s">
        <v>42</v>
      </c>
      <c r="I8732" s="56">
        <v>4411</v>
      </c>
      <c r="J8732" s="56"/>
      <c r="K8732" s="56"/>
      <c r="L8732" s="71"/>
      <c r="M8732" s="56"/>
      <c r="N8732" s="46"/>
      <c r="O8732" s="46"/>
      <c r="P8732" s="46"/>
      <c r="Q8732" s="56"/>
      <c r="R8732" s="58"/>
      <c r="S8732" s="59"/>
      <c r="T8732" s="58"/>
      <c r="U8732" s="58"/>
      <c r="V8732" s="60"/>
      <c r="W8732" s="56"/>
      <c r="X8732" s="56"/>
      <c r="Y8732" s="56"/>
      <c r="Z8732" s="46"/>
      <c r="AA8732" s="66"/>
      <c r="AB8732" s="46"/>
      <c r="AC8732" s="46"/>
      <c r="AD8732" s="61"/>
      <c r="AE8732" s="61"/>
      <c r="AF8732" s="46"/>
      <c r="AG8732" s="46"/>
      <c r="AH8732" s="46"/>
      <c r="AI8732" s="46"/>
      <c r="AJ8732" s="46"/>
      <c r="AK8732" s="46"/>
      <c r="AL8732" s="46"/>
    </row>
    <row r="8733" spans="1:39" x14ac:dyDescent="0.45">
      <c r="A8733" s="16"/>
      <c r="B8733" s="21"/>
      <c r="C8733" s="16"/>
      <c r="D8733" s="16"/>
      <c r="E8733" s="56"/>
      <c r="F8733" s="56"/>
      <c r="G8733" s="57"/>
      <c r="H8733" s="56"/>
      <c r="I8733" s="56"/>
      <c r="J8733" s="56"/>
      <c r="K8733" s="56"/>
      <c r="L8733" s="71"/>
      <c r="M8733" s="56"/>
      <c r="N8733" s="46"/>
      <c r="O8733" s="46" t="s">
        <v>54</v>
      </c>
      <c r="P8733" s="46">
        <f>SUM(P8731:P8732)</f>
        <v>0</v>
      </c>
      <c r="Q8733" s="56"/>
      <c r="R8733" s="58"/>
      <c r="S8733" s="59"/>
      <c r="T8733" s="58"/>
      <c r="U8733" s="58"/>
      <c r="V8733" s="60"/>
      <c r="W8733" s="56"/>
      <c r="X8733" s="56"/>
      <c r="Y8733" s="56"/>
      <c r="Z8733" s="46"/>
      <c r="AA8733" s="66"/>
      <c r="AB8733" s="46"/>
      <c r="AC8733" s="46"/>
      <c r="AD8733" s="61"/>
      <c r="AE8733" s="61"/>
      <c r="AF8733" s="46"/>
      <c r="AG8733" s="46"/>
      <c r="AH8733" s="46">
        <f>SUM(AH8731:AH8732)</f>
        <v>0</v>
      </c>
      <c r="AI8733" s="46"/>
      <c r="AJ8733" s="46">
        <f>SUM(AJ8731:AJ8732)</f>
        <v>0</v>
      </c>
      <c r="AK8733" s="46"/>
      <c r="AL8733" s="46">
        <f>SUM(AL8731:AL8732)</f>
        <v>0</v>
      </c>
    </row>
    <row r="8734" spans="1:39" x14ac:dyDescent="0.45">
      <c r="A8734" s="16" t="s">
        <v>12613</v>
      </c>
      <c r="B8734" s="21">
        <v>3770400082576</v>
      </c>
      <c r="C8734" s="16" t="s">
        <v>12614</v>
      </c>
      <c r="D8734" s="16" t="s">
        <v>12615</v>
      </c>
      <c r="E8734" s="56">
        <v>5153</v>
      </c>
      <c r="F8734" s="56">
        <v>6459</v>
      </c>
      <c r="G8734" s="57"/>
      <c r="H8734" s="56" t="s">
        <v>42</v>
      </c>
      <c r="I8734" s="56">
        <v>18345</v>
      </c>
      <c r="J8734" s="56">
        <v>0</v>
      </c>
      <c r="K8734" s="56">
        <v>1</v>
      </c>
      <c r="L8734" s="71">
        <v>0</v>
      </c>
      <c r="M8734" s="56" t="s">
        <v>208</v>
      </c>
      <c r="N8734" s="46">
        <f>((J8734*400)+(K8734*100))+L8734</f>
        <v>100</v>
      </c>
      <c r="O8734" s="46">
        <v>500</v>
      </c>
      <c r="P8734" s="46">
        <f>N8734*O8734</f>
        <v>50000</v>
      </c>
      <c r="Q8734" s="56"/>
      <c r="R8734" s="58"/>
      <c r="S8734" s="59"/>
      <c r="T8734" s="58"/>
      <c r="U8734" s="58"/>
      <c r="V8734" s="60"/>
      <c r="W8734" s="56"/>
      <c r="X8734" s="56"/>
      <c r="Y8734" s="56"/>
      <c r="Z8734" s="46"/>
      <c r="AA8734" s="66"/>
      <c r="AB8734" s="46"/>
      <c r="AC8734" s="46"/>
      <c r="AD8734" s="61"/>
      <c r="AE8734" s="61"/>
      <c r="AF8734" s="46"/>
      <c r="AG8734" s="46">
        <f>IF(AND(AF8734="",P8734=""),0,IF((AF8734=""),P8734,IF((P8734=""),AF8734,AF8734+P8734)))</f>
        <v>50000</v>
      </c>
      <c r="AH8734" s="46">
        <f>IF( (AA8734=""),AG8734*1,AG8734*(AA8734/100) )</f>
        <v>50000</v>
      </c>
      <c r="AI8734" s="46">
        <v>0</v>
      </c>
      <c r="AJ8734" s="46">
        <f>IF((AI8734-AH8734) &gt; 1,0,IF((AI8734-AH8734)&lt;0,AH8734-AI8734,AI8734-AH8734))</f>
        <v>50000</v>
      </c>
      <c r="AK8734" s="46">
        <v>0.02</v>
      </c>
      <c r="AL8734" s="46">
        <f>AJ8734*(AK8734/100)</f>
        <v>10</v>
      </c>
    </row>
    <row r="8735" spans="1:39" x14ac:dyDescent="0.45">
      <c r="A8735" s="16"/>
      <c r="B8735" s="21"/>
      <c r="C8735" s="16"/>
      <c r="D8735" s="16"/>
      <c r="E8735" s="56"/>
      <c r="F8735" s="56"/>
      <c r="G8735" s="57"/>
      <c r="H8735" s="56"/>
      <c r="I8735" s="56"/>
      <c r="J8735" s="56"/>
      <c r="K8735" s="56"/>
      <c r="L8735" s="71"/>
      <c r="M8735" s="56"/>
      <c r="N8735" s="46"/>
      <c r="O8735" s="46"/>
      <c r="P8735" s="46"/>
      <c r="Q8735" s="73">
        <v>1</v>
      </c>
      <c r="R8735" s="58" t="s">
        <v>12613</v>
      </c>
      <c r="S8735" s="59">
        <v>3770400082576</v>
      </c>
      <c r="T8735" s="58" t="s">
        <v>12614</v>
      </c>
      <c r="U8735" s="58" t="s">
        <v>12616</v>
      </c>
      <c r="V8735" s="60"/>
      <c r="W8735" s="56" t="s">
        <v>210</v>
      </c>
      <c r="X8735" s="56" t="s">
        <v>211</v>
      </c>
      <c r="Y8735" s="56" t="s">
        <v>212</v>
      </c>
      <c r="Z8735" s="46">
        <v>108</v>
      </c>
      <c r="AA8735" s="66">
        <v>100</v>
      </c>
      <c r="AB8735" s="46">
        <v>6900</v>
      </c>
      <c r="AC8735" s="46">
        <f>Z8735*AB8735</f>
        <v>745200</v>
      </c>
      <c r="AD8735" s="61">
        <v>5</v>
      </c>
      <c r="AE8735" s="61">
        <v>5</v>
      </c>
      <c r="AF8735" s="46">
        <f>(AC8735*(100-AE8735))/100</f>
        <v>707940</v>
      </c>
      <c r="AG8735" s="46">
        <f>IF( (AF8735=""),0,SUM(AF8735:AF8735) )</f>
        <v>707940</v>
      </c>
      <c r="AH8735" s="46">
        <f>(AG8735/100)*(AA8735)</f>
        <v>707940</v>
      </c>
      <c r="AI8735" s="46">
        <v>0</v>
      </c>
      <c r="AJ8735" s="46">
        <f>IF((AI8735-AH8735) &gt; 1,0,IF((AI8735-AH8735)&lt;0,AH8735-AI8735,AI8735-AH8735))</f>
        <v>707940</v>
      </c>
      <c r="AK8735" s="46">
        <v>0.02</v>
      </c>
      <c r="AL8735" s="46">
        <f>AJ8735*(AK8735/100)</f>
        <v>141.58799999999999</v>
      </c>
    </row>
    <row r="8736" spans="1:39" x14ac:dyDescent="0.45">
      <c r="A8736" s="16"/>
      <c r="B8736" s="21"/>
      <c r="C8736" s="16"/>
      <c r="D8736" s="16"/>
      <c r="E8736" s="56"/>
      <c r="F8736" s="56"/>
      <c r="G8736" s="57"/>
      <c r="H8736" s="56"/>
      <c r="I8736" s="56"/>
      <c r="J8736" s="56"/>
      <c r="K8736" s="56"/>
      <c r="L8736" s="71"/>
      <c r="M8736" s="56"/>
      <c r="N8736" s="46"/>
      <c r="O8736" s="46" t="s">
        <v>54</v>
      </c>
      <c r="P8736" s="46">
        <f>SUM(P8734:P8735)</f>
        <v>50000</v>
      </c>
      <c r="Q8736" s="56"/>
      <c r="R8736" s="58"/>
      <c r="S8736" s="59"/>
      <c r="T8736" s="58"/>
      <c r="U8736" s="58"/>
      <c r="V8736" s="60"/>
      <c r="W8736" s="56"/>
      <c r="X8736" s="56"/>
      <c r="Y8736" s="56"/>
      <c r="Z8736" s="46"/>
      <c r="AA8736" s="66"/>
      <c r="AB8736" s="46"/>
      <c r="AC8736" s="46"/>
      <c r="AD8736" s="61"/>
      <c r="AE8736" s="61"/>
      <c r="AF8736" s="46"/>
      <c r="AG8736" s="46"/>
      <c r="AH8736" s="46">
        <f>SUM(AH8734:AH8735)</f>
        <v>757940</v>
      </c>
      <c r="AI8736" s="46"/>
      <c r="AJ8736" s="46">
        <f>SUM(AJ8734:AJ8735)</f>
        <v>757940</v>
      </c>
      <c r="AK8736" s="46"/>
      <c r="AL8736" s="46">
        <f>SUM(AL8734:AL8735)</f>
        <v>151.58799999999999</v>
      </c>
    </row>
    <row r="8737" spans="1:38" x14ac:dyDescent="0.45">
      <c r="A8737" s="16" t="s">
        <v>12617</v>
      </c>
      <c r="B8737" s="21">
        <v>3100500290362</v>
      </c>
      <c r="C8737" s="16" t="s">
        <v>12618</v>
      </c>
      <c r="D8737" s="16" t="s">
        <v>12619</v>
      </c>
      <c r="E8737" s="56">
        <v>5154</v>
      </c>
      <c r="F8737" s="56">
        <v>7268</v>
      </c>
      <c r="G8737" s="57" t="s">
        <v>12620</v>
      </c>
      <c r="H8737" s="56" t="s">
        <v>42</v>
      </c>
      <c r="I8737" s="56">
        <v>14345</v>
      </c>
      <c r="J8737" s="56"/>
      <c r="K8737" s="56"/>
      <c r="L8737" s="71"/>
      <c r="M8737" s="56"/>
      <c r="N8737" s="46"/>
      <c r="O8737" s="46"/>
      <c r="P8737" s="46"/>
      <c r="Q8737" s="56"/>
      <c r="R8737" s="58"/>
      <c r="S8737" s="59"/>
      <c r="T8737" s="58"/>
      <c r="U8737" s="58"/>
      <c r="V8737" s="60"/>
      <c r="W8737" s="56"/>
      <c r="X8737" s="56"/>
      <c r="Y8737" s="56"/>
      <c r="Z8737" s="46"/>
      <c r="AA8737" s="66"/>
      <c r="AB8737" s="46"/>
      <c r="AC8737" s="46"/>
      <c r="AD8737" s="61"/>
      <c r="AE8737" s="61"/>
      <c r="AF8737" s="46"/>
      <c r="AG8737" s="46"/>
      <c r="AH8737" s="46"/>
      <c r="AI8737" s="46"/>
      <c r="AJ8737" s="46"/>
      <c r="AK8737" s="46"/>
      <c r="AL8737" s="46"/>
    </row>
    <row r="8738" spans="1:38" x14ac:dyDescent="0.45">
      <c r="A8738" s="16"/>
      <c r="B8738" s="21"/>
      <c r="C8738" s="16"/>
      <c r="D8738" s="16"/>
      <c r="E8738" s="56">
        <v>5155</v>
      </c>
      <c r="F8738" s="56">
        <v>6608</v>
      </c>
      <c r="G8738" s="57" t="s">
        <v>12621</v>
      </c>
      <c r="H8738" s="56" t="s">
        <v>42</v>
      </c>
      <c r="I8738" s="56">
        <v>14355</v>
      </c>
      <c r="J8738" s="56"/>
      <c r="K8738" s="56"/>
      <c r="L8738" s="71"/>
      <c r="M8738" s="56"/>
      <c r="N8738" s="46"/>
      <c r="O8738" s="46"/>
      <c r="P8738" s="46"/>
      <c r="Q8738" s="56"/>
      <c r="R8738" s="58"/>
      <c r="S8738" s="59"/>
      <c r="T8738" s="58"/>
      <c r="U8738" s="58"/>
      <c r="V8738" s="60"/>
      <c r="W8738" s="56"/>
      <c r="X8738" s="56"/>
      <c r="Y8738" s="56"/>
      <c r="Z8738" s="46"/>
      <c r="AA8738" s="66"/>
      <c r="AB8738" s="46"/>
      <c r="AC8738" s="46"/>
      <c r="AD8738" s="61"/>
      <c r="AE8738" s="61"/>
      <c r="AF8738" s="46"/>
      <c r="AG8738" s="46"/>
      <c r="AH8738" s="46"/>
      <c r="AI8738" s="46"/>
      <c r="AJ8738" s="46"/>
      <c r="AK8738" s="46"/>
      <c r="AL8738" s="46"/>
    </row>
    <row r="8739" spans="1:38" x14ac:dyDescent="0.45">
      <c r="A8739" s="16"/>
      <c r="B8739" s="21"/>
      <c r="C8739" s="16"/>
      <c r="D8739" s="16"/>
      <c r="E8739" s="56">
        <v>5156</v>
      </c>
      <c r="F8739" s="56">
        <v>7227</v>
      </c>
      <c r="G8739" s="57" t="s">
        <v>12622</v>
      </c>
      <c r="H8739" s="56" t="s">
        <v>42</v>
      </c>
      <c r="I8739" s="56">
        <v>14357</v>
      </c>
      <c r="J8739" s="56"/>
      <c r="K8739" s="56"/>
      <c r="L8739" s="71"/>
      <c r="M8739" s="56"/>
      <c r="N8739" s="46"/>
      <c r="O8739" s="46"/>
      <c r="P8739" s="46"/>
      <c r="Q8739" s="56"/>
      <c r="R8739" s="58"/>
      <c r="S8739" s="59"/>
      <c r="T8739" s="58"/>
      <c r="U8739" s="58"/>
      <c r="V8739" s="60"/>
      <c r="W8739" s="56"/>
      <c r="X8739" s="56"/>
      <c r="Y8739" s="56"/>
      <c r="Z8739" s="46"/>
      <c r="AA8739" s="66"/>
      <c r="AB8739" s="46"/>
      <c r="AC8739" s="46"/>
      <c r="AD8739" s="61"/>
      <c r="AE8739" s="61"/>
      <c r="AF8739" s="46"/>
      <c r="AG8739" s="46"/>
      <c r="AH8739" s="46"/>
      <c r="AI8739" s="46"/>
      <c r="AJ8739" s="46"/>
      <c r="AK8739" s="46"/>
      <c r="AL8739" s="46"/>
    </row>
    <row r="8740" spans="1:38" x14ac:dyDescent="0.45">
      <c r="A8740" s="16"/>
      <c r="B8740" s="21"/>
      <c r="C8740" s="16"/>
      <c r="D8740" s="16"/>
      <c r="E8740" s="56"/>
      <c r="F8740" s="56"/>
      <c r="G8740" s="57"/>
      <c r="H8740" s="56"/>
      <c r="I8740" s="56"/>
      <c r="J8740" s="56"/>
      <c r="K8740" s="56"/>
      <c r="L8740" s="71"/>
      <c r="M8740" s="56"/>
      <c r="N8740" s="46"/>
      <c r="O8740" s="46" t="s">
        <v>54</v>
      </c>
      <c r="P8740" s="46">
        <f>SUM(P8737:P8739)</f>
        <v>0</v>
      </c>
      <c r="Q8740" s="56"/>
      <c r="R8740" s="58"/>
      <c r="S8740" s="59"/>
      <c r="T8740" s="58"/>
      <c r="U8740" s="58"/>
      <c r="V8740" s="60"/>
      <c r="W8740" s="56"/>
      <c r="X8740" s="56"/>
      <c r="Y8740" s="56"/>
      <c r="Z8740" s="46"/>
      <c r="AA8740" s="66"/>
      <c r="AB8740" s="46"/>
      <c r="AC8740" s="46"/>
      <c r="AD8740" s="61"/>
      <c r="AE8740" s="61"/>
      <c r="AF8740" s="46"/>
      <c r="AG8740" s="46"/>
      <c r="AH8740" s="46">
        <f>SUM(AH8737:AH8739)</f>
        <v>0</v>
      </c>
      <c r="AI8740" s="46"/>
      <c r="AJ8740" s="46">
        <f>SUM(AJ8737:AJ8739)</f>
        <v>0</v>
      </c>
      <c r="AK8740" s="46"/>
      <c r="AL8740" s="46">
        <f>SUM(AL8737:AL8739)</f>
        <v>0</v>
      </c>
    </row>
    <row r="8741" spans="1:38" x14ac:dyDescent="0.45">
      <c r="A8741" s="16" t="s">
        <v>12623</v>
      </c>
      <c r="B8741" s="21">
        <v>3620100204031</v>
      </c>
      <c r="C8741" s="16" t="s">
        <v>12624</v>
      </c>
      <c r="D8741" s="16" t="s">
        <v>12625</v>
      </c>
      <c r="E8741" s="56">
        <v>5157</v>
      </c>
      <c r="F8741" s="56">
        <v>7539</v>
      </c>
      <c r="G8741" s="57" t="s">
        <v>12626</v>
      </c>
      <c r="H8741" s="56" t="s">
        <v>42</v>
      </c>
      <c r="I8741" s="56">
        <v>1289</v>
      </c>
      <c r="J8741" s="56"/>
      <c r="K8741" s="56"/>
      <c r="L8741" s="71"/>
      <c r="M8741" s="56"/>
      <c r="N8741" s="46"/>
      <c r="O8741" s="46"/>
      <c r="P8741" s="46"/>
      <c r="Q8741" s="56"/>
      <c r="R8741" s="58"/>
      <c r="S8741" s="59"/>
      <c r="T8741" s="58"/>
      <c r="U8741" s="58"/>
      <c r="V8741" s="60"/>
      <c r="W8741" s="56"/>
      <c r="X8741" s="56"/>
      <c r="Y8741" s="56"/>
      <c r="Z8741" s="46"/>
      <c r="AA8741" s="66"/>
      <c r="AB8741" s="46"/>
      <c r="AC8741" s="46"/>
      <c r="AD8741" s="61"/>
      <c r="AE8741" s="61"/>
      <c r="AF8741" s="46"/>
      <c r="AG8741" s="46"/>
      <c r="AH8741" s="46"/>
      <c r="AI8741" s="46"/>
      <c r="AJ8741" s="46"/>
      <c r="AK8741" s="46"/>
      <c r="AL8741" s="46"/>
    </row>
    <row r="8742" spans="1:38" x14ac:dyDescent="0.45">
      <c r="A8742" s="16"/>
      <c r="B8742" s="21"/>
      <c r="C8742" s="16"/>
      <c r="D8742" s="16"/>
      <c r="E8742" s="56">
        <v>5158</v>
      </c>
      <c r="F8742" s="56">
        <v>6741</v>
      </c>
      <c r="G8742" s="57" t="s">
        <v>12627</v>
      </c>
      <c r="H8742" s="56" t="s">
        <v>42</v>
      </c>
      <c r="I8742" s="56">
        <v>1290</v>
      </c>
      <c r="J8742" s="56"/>
      <c r="K8742" s="56"/>
      <c r="L8742" s="71"/>
      <c r="M8742" s="56"/>
      <c r="N8742" s="46"/>
      <c r="O8742" s="46"/>
      <c r="P8742" s="46"/>
      <c r="Q8742" s="56"/>
      <c r="R8742" s="58"/>
      <c r="S8742" s="59"/>
      <c r="T8742" s="58"/>
      <c r="U8742" s="58"/>
      <c r="V8742" s="60"/>
      <c r="W8742" s="56"/>
      <c r="X8742" s="56"/>
      <c r="Y8742" s="56"/>
      <c r="Z8742" s="46"/>
      <c r="AA8742" s="66"/>
      <c r="AB8742" s="46"/>
      <c r="AC8742" s="46"/>
      <c r="AD8742" s="61"/>
      <c r="AE8742" s="61"/>
      <c r="AF8742" s="46"/>
      <c r="AG8742" s="46"/>
      <c r="AH8742" s="46"/>
      <c r="AI8742" s="46"/>
      <c r="AJ8742" s="46"/>
      <c r="AK8742" s="46"/>
      <c r="AL8742" s="46"/>
    </row>
    <row r="8743" spans="1:38" x14ac:dyDescent="0.45">
      <c r="A8743" s="16"/>
      <c r="B8743" s="21"/>
      <c r="C8743" s="16"/>
      <c r="D8743" s="16"/>
      <c r="E8743" s="56">
        <v>5159</v>
      </c>
      <c r="F8743" s="56">
        <v>6542</v>
      </c>
      <c r="G8743" s="57" t="s">
        <v>12628</v>
      </c>
      <c r="H8743" s="56" t="s">
        <v>42</v>
      </c>
      <c r="I8743" s="56">
        <v>1291</v>
      </c>
      <c r="J8743" s="56"/>
      <c r="K8743" s="56"/>
      <c r="L8743" s="71"/>
      <c r="M8743" s="56"/>
      <c r="N8743" s="46"/>
      <c r="O8743" s="46"/>
      <c r="P8743" s="46"/>
      <c r="Q8743" s="56"/>
      <c r="R8743" s="58"/>
      <c r="S8743" s="59"/>
      <c r="T8743" s="58"/>
      <c r="U8743" s="58"/>
      <c r="V8743" s="60"/>
      <c r="W8743" s="56"/>
      <c r="X8743" s="56"/>
      <c r="Y8743" s="56"/>
      <c r="Z8743" s="46"/>
      <c r="AA8743" s="66"/>
      <c r="AB8743" s="46"/>
      <c r="AC8743" s="46"/>
      <c r="AD8743" s="61"/>
      <c r="AE8743" s="61"/>
      <c r="AF8743" s="46"/>
      <c r="AG8743" s="46"/>
      <c r="AH8743" s="46"/>
      <c r="AI8743" s="46"/>
      <c r="AJ8743" s="46"/>
      <c r="AK8743" s="46"/>
      <c r="AL8743" s="46"/>
    </row>
    <row r="8744" spans="1:38" x14ac:dyDescent="0.45">
      <c r="A8744" s="16"/>
      <c r="B8744" s="21"/>
      <c r="C8744" s="16"/>
      <c r="D8744" s="16"/>
      <c r="E8744" s="56">
        <v>5160</v>
      </c>
      <c r="F8744" s="56">
        <v>8283</v>
      </c>
      <c r="G8744" s="57" t="s">
        <v>12629</v>
      </c>
      <c r="H8744" s="56" t="s">
        <v>42</v>
      </c>
      <c r="I8744" s="56">
        <v>1292</v>
      </c>
      <c r="J8744" s="56"/>
      <c r="K8744" s="56"/>
      <c r="L8744" s="71"/>
      <c r="M8744" s="56"/>
      <c r="N8744" s="46"/>
      <c r="O8744" s="46"/>
      <c r="P8744" s="46"/>
      <c r="Q8744" s="56"/>
      <c r="R8744" s="58"/>
      <c r="S8744" s="59"/>
      <c r="T8744" s="58"/>
      <c r="U8744" s="58"/>
      <c r="V8744" s="60"/>
      <c r="W8744" s="56"/>
      <c r="X8744" s="56"/>
      <c r="Y8744" s="56"/>
      <c r="Z8744" s="46"/>
      <c r="AA8744" s="66"/>
      <c r="AB8744" s="46"/>
      <c r="AC8744" s="46"/>
      <c r="AD8744" s="61"/>
      <c r="AE8744" s="61"/>
      <c r="AF8744" s="46"/>
      <c r="AG8744" s="46"/>
      <c r="AH8744" s="46"/>
      <c r="AI8744" s="46"/>
      <c r="AJ8744" s="46"/>
      <c r="AK8744" s="46"/>
      <c r="AL8744" s="46"/>
    </row>
    <row r="8745" spans="1:38" x14ac:dyDescent="0.45">
      <c r="A8745" s="16"/>
      <c r="B8745" s="21"/>
      <c r="C8745" s="16"/>
      <c r="D8745" s="16"/>
      <c r="E8745" s="56">
        <v>5161</v>
      </c>
      <c r="F8745" s="56">
        <v>9563</v>
      </c>
      <c r="G8745" s="57" t="s">
        <v>12630</v>
      </c>
      <c r="H8745" s="56" t="s">
        <v>42</v>
      </c>
      <c r="I8745" s="56">
        <v>1293</v>
      </c>
      <c r="J8745" s="56"/>
      <c r="K8745" s="56"/>
      <c r="L8745" s="71"/>
      <c r="M8745" s="56"/>
      <c r="N8745" s="46"/>
      <c r="O8745" s="46"/>
      <c r="P8745" s="46"/>
      <c r="Q8745" s="56"/>
      <c r="R8745" s="58"/>
      <c r="S8745" s="59"/>
      <c r="T8745" s="58"/>
      <c r="U8745" s="58"/>
      <c r="V8745" s="60"/>
      <c r="W8745" s="56"/>
      <c r="X8745" s="56"/>
      <c r="Y8745" s="56"/>
      <c r="Z8745" s="46"/>
      <c r="AA8745" s="66"/>
      <c r="AB8745" s="46"/>
      <c r="AC8745" s="46"/>
      <c r="AD8745" s="61"/>
      <c r="AE8745" s="61"/>
      <c r="AF8745" s="46"/>
      <c r="AG8745" s="46"/>
      <c r="AH8745" s="46"/>
      <c r="AI8745" s="46"/>
      <c r="AJ8745" s="46"/>
      <c r="AK8745" s="46"/>
      <c r="AL8745" s="46"/>
    </row>
    <row r="8746" spans="1:38" x14ac:dyDescent="0.45">
      <c r="A8746" s="16"/>
      <c r="B8746" s="21"/>
      <c r="C8746" s="16"/>
      <c r="D8746" s="16"/>
      <c r="E8746" s="56">
        <v>5162</v>
      </c>
      <c r="F8746" s="56">
        <v>6497</v>
      </c>
      <c r="G8746" s="57" t="s">
        <v>12631</v>
      </c>
      <c r="H8746" s="56" t="s">
        <v>42</v>
      </c>
      <c r="I8746" s="56">
        <v>2477</v>
      </c>
      <c r="J8746" s="56"/>
      <c r="K8746" s="56"/>
      <c r="L8746" s="71"/>
      <c r="M8746" s="56"/>
      <c r="N8746" s="46"/>
      <c r="O8746" s="46"/>
      <c r="P8746" s="46"/>
      <c r="Q8746" s="56"/>
      <c r="R8746" s="58"/>
      <c r="S8746" s="59"/>
      <c r="T8746" s="58"/>
      <c r="U8746" s="58"/>
      <c r="V8746" s="60"/>
      <c r="W8746" s="56"/>
      <c r="X8746" s="56"/>
      <c r="Y8746" s="56"/>
      <c r="Z8746" s="46"/>
      <c r="AA8746" s="66"/>
      <c r="AB8746" s="46"/>
      <c r="AC8746" s="46"/>
      <c r="AD8746" s="61"/>
      <c r="AE8746" s="61"/>
      <c r="AF8746" s="46"/>
      <c r="AG8746" s="46"/>
      <c r="AH8746" s="46"/>
      <c r="AI8746" s="46"/>
      <c r="AJ8746" s="46"/>
      <c r="AK8746" s="46"/>
      <c r="AL8746" s="46"/>
    </row>
    <row r="8747" spans="1:38" x14ac:dyDescent="0.45">
      <c r="A8747" s="16"/>
      <c r="B8747" s="21"/>
      <c r="C8747" s="16"/>
      <c r="D8747" s="16"/>
      <c r="E8747" s="56"/>
      <c r="F8747" s="56"/>
      <c r="G8747" s="57"/>
      <c r="H8747" s="56"/>
      <c r="I8747" s="56"/>
      <c r="J8747" s="56"/>
      <c r="K8747" s="56"/>
      <c r="L8747" s="71"/>
      <c r="M8747" s="56"/>
      <c r="N8747" s="46"/>
      <c r="O8747" s="46" t="s">
        <v>54</v>
      </c>
      <c r="P8747" s="46">
        <f>SUM(P8741:P8746)</f>
        <v>0</v>
      </c>
      <c r="Q8747" s="56"/>
      <c r="R8747" s="58"/>
      <c r="S8747" s="59"/>
      <c r="T8747" s="58"/>
      <c r="U8747" s="58"/>
      <c r="V8747" s="60"/>
      <c r="W8747" s="56"/>
      <c r="X8747" s="56"/>
      <c r="Y8747" s="56"/>
      <c r="Z8747" s="46"/>
      <c r="AA8747" s="66"/>
      <c r="AB8747" s="46"/>
      <c r="AC8747" s="46"/>
      <c r="AD8747" s="61"/>
      <c r="AE8747" s="61"/>
      <c r="AF8747" s="46"/>
      <c r="AG8747" s="46"/>
      <c r="AH8747" s="46">
        <f>SUM(AH8741:AH8746)</f>
        <v>0</v>
      </c>
      <c r="AI8747" s="46"/>
      <c r="AJ8747" s="46">
        <f>SUM(AJ8741:AJ8746)</f>
        <v>0</v>
      </c>
      <c r="AK8747" s="46"/>
      <c r="AL8747" s="46">
        <f>SUM(AL8741:AL8746)</f>
        <v>0</v>
      </c>
    </row>
    <row r="8748" spans="1:38" x14ac:dyDescent="0.45">
      <c r="A8748" s="16" t="s">
        <v>12632</v>
      </c>
      <c r="B8748" s="21">
        <v>1770400134669</v>
      </c>
      <c r="C8748" s="16" t="s">
        <v>12633</v>
      </c>
      <c r="D8748" s="16" t="s">
        <v>12634</v>
      </c>
      <c r="E8748" s="56">
        <v>5163</v>
      </c>
      <c r="F8748" s="56">
        <v>7100</v>
      </c>
      <c r="G8748" s="57" t="s">
        <v>12635</v>
      </c>
      <c r="H8748" s="56" t="s">
        <v>42</v>
      </c>
      <c r="I8748" s="56">
        <v>32659</v>
      </c>
      <c r="J8748" s="56"/>
      <c r="K8748" s="56"/>
      <c r="L8748" s="71"/>
      <c r="M8748" s="56"/>
      <c r="N8748" s="46"/>
      <c r="O8748" s="46"/>
      <c r="P8748" s="46"/>
      <c r="Q8748" s="56"/>
      <c r="R8748" s="58"/>
      <c r="S8748" s="59"/>
      <c r="T8748" s="58"/>
      <c r="U8748" s="58"/>
      <c r="V8748" s="60"/>
      <c r="W8748" s="56"/>
      <c r="X8748" s="56"/>
      <c r="Y8748" s="56"/>
      <c r="Z8748" s="46"/>
      <c r="AA8748" s="66"/>
      <c r="AB8748" s="46"/>
      <c r="AC8748" s="46"/>
      <c r="AD8748" s="61"/>
      <c r="AE8748" s="61"/>
      <c r="AF8748" s="46"/>
      <c r="AG8748" s="46"/>
      <c r="AH8748" s="46"/>
      <c r="AI8748" s="46"/>
      <c r="AJ8748" s="46"/>
      <c r="AK8748" s="46"/>
      <c r="AL8748" s="46"/>
    </row>
    <row r="8749" spans="1:38" x14ac:dyDescent="0.45">
      <c r="A8749" s="16"/>
      <c r="B8749" s="21"/>
      <c r="C8749" s="16"/>
      <c r="D8749" s="16"/>
      <c r="E8749" s="56"/>
      <c r="F8749" s="56"/>
      <c r="G8749" s="57"/>
      <c r="H8749" s="56"/>
      <c r="I8749" s="56"/>
      <c r="J8749" s="56"/>
      <c r="K8749" s="56"/>
      <c r="L8749" s="71"/>
      <c r="M8749" s="56"/>
      <c r="N8749" s="46"/>
      <c r="O8749" s="46" t="s">
        <v>54</v>
      </c>
      <c r="P8749" s="46">
        <f>SUM(P8748:P8748)</f>
        <v>0</v>
      </c>
      <c r="Q8749" s="56"/>
      <c r="R8749" s="58"/>
      <c r="S8749" s="59"/>
      <c r="T8749" s="58"/>
      <c r="U8749" s="58"/>
      <c r="V8749" s="60"/>
      <c r="W8749" s="56"/>
      <c r="X8749" s="56"/>
      <c r="Y8749" s="56"/>
      <c r="Z8749" s="46"/>
      <c r="AA8749" s="66"/>
      <c r="AB8749" s="46"/>
      <c r="AC8749" s="46"/>
      <c r="AD8749" s="61"/>
      <c r="AE8749" s="61"/>
      <c r="AF8749" s="46"/>
      <c r="AG8749" s="46"/>
      <c r="AH8749" s="46">
        <f>SUM(AH8748:AH8748)</f>
        <v>0</v>
      </c>
      <c r="AI8749" s="46"/>
      <c r="AJ8749" s="46">
        <f>SUM(AJ8748:AJ8748)</f>
        <v>0</v>
      </c>
      <c r="AK8749" s="46"/>
      <c r="AL8749" s="46">
        <f>SUM(AL8748:AL8748)</f>
        <v>0</v>
      </c>
    </row>
    <row r="8750" spans="1:38" x14ac:dyDescent="0.45">
      <c r="A8750" s="16" t="s">
        <v>12636</v>
      </c>
      <c r="B8750" s="21">
        <v>1709900266317</v>
      </c>
      <c r="C8750" s="16" t="s">
        <v>12637</v>
      </c>
      <c r="D8750" s="16" t="s">
        <v>12638</v>
      </c>
      <c r="E8750" s="56">
        <v>5164</v>
      </c>
      <c r="F8750" s="56">
        <v>506</v>
      </c>
      <c r="G8750" s="57" t="s">
        <v>12639</v>
      </c>
      <c r="H8750" s="56" t="s">
        <v>42</v>
      </c>
      <c r="I8750" s="56">
        <v>8668</v>
      </c>
      <c r="J8750" s="56">
        <v>0</v>
      </c>
      <c r="K8750" s="56">
        <v>0</v>
      </c>
      <c r="L8750" s="71">
        <v>18</v>
      </c>
      <c r="M8750" s="56" t="s">
        <v>43</v>
      </c>
      <c r="N8750" s="46">
        <f>((J8750*400)+(K8750*100))+L8750</f>
        <v>18</v>
      </c>
      <c r="O8750" s="46">
        <v>5000</v>
      </c>
      <c r="P8750" s="46">
        <f>N8750*O8750</f>
        <v>90000</v>
      </c>
      <c r="Q8750" s="56"/>
      <c r="R8750" s="58"/>
      <c r="S8750" s="59"/>
      <c r="T8750" s="58"/>
      <c r="U8750" s="58"/>
      <c r="V8750" s="60"/>
      <c r="W8750" s="56"/>
      <c r="X8750" s="56"/>
      <c r="Y8750" s="56"/>
      <c r="Z8750" s="46"/>
      <c r="AA8750" s="66"/>
      <c r="AB8750" s="46"/>
      <c r="AC8750" s="46"/>
      <c r="AD8750" s="61"/>
      <c r="AE8750" s="61"/>
      <c r="AF8750" s="46"/>
      <c r="AG8750" s="46">
        <f>IF(AND(AF8750="",P8750=""),0,IF((AF8750=""),P8750,IF((P8750=""),AF8750,AF8750+P8750)))</f>
        <v>90000</v>
      </c>
      <c r="AH8750" s="46">
        <f>IF( (AA8750=""),AG8750*1,AG8750*(AA8750/100) )</f>
        <v>90000</v>
      </c>
      <c r="AI8750" s="46">
        <v>0</v>
      </c>
      <c r="AJ8750" s="46">
        <f>IF((AI8750-AH8750) &gt; 1,0,IF((AI8750-AH8750)&lt;0,AH8750-AI8750,AI8750-AH8750))</f>
        <v>90000</v>
      </c>
      <c r="AK8750" s="46">
        <v>0.3</v>
      </c>
      <c r="AL8750" s="46">
        <f>AJ8750*(AK8750/100)</f>
        <v>270</v>
      </c>
    </row>
    <row r="8751" spans="1:38" x14ac:dyDescent="0.45">
      <c r="A8751" s="16"/>
      <c r="B8751" s="21"/>
      <c r="C8751" s="16"/>
      <c r="D8751" s="16"/>
      <c r="E8751" s="56">
        <v>5165</v>
      </c>
      <c r="F8751" s="56">
        <v>2165</v>
      </c>
      <c r="G8751" s="57" t="s">
        <v>12640</v>
      </c>
      <c r="H8751" s="56" t="s">
        <v>42</v>
      </c>
      <c r="I8751" s="56">
        <v>12264</v>
      </c>
      <c r="J8751" s="56">
        <v>0</v>
      </c>
      <c r="K8751" s="56">
        <v>3</v>
      </c>
      <c r="L8751" s="71">
        <v>25</v>
      </c>
      <c r="M8751" s="56" t="s">
        <v>43</v>
      </c>
      <c r="N8751" s="46">
        <f>((J8751*400)+(K8751*100))+L8751</f>
        <v>325</v>
      </c>
      <c r="O8751" s="46">
        <v>560</v>
      </c>
      <c r="P8751" s="46">
        <f>N8751*O8751</f>
        <v>182000</v>
      </c>
      <c r="Q8751" s="56"/>
      <c r="R8751" s="58"/>
      <c r="S8751" s="59"/>
      <c r="T8751" s="58"/>
      <c r="U8751" s="58"/>
      <c r="V8751" s="60"/>
      <c r="W8751" s="56"/>
      <c r="X8751" s="56"/>
      <c r="Y8751" s="56"/>
      <c r="Z8751" s="46"/>
      <c r="AA8751" s="66"/>
      <c r="AB8751" s="46"/>
      <c r="AC8751" s="46"/>
      <c r="AD8751" s="61"/>
      <c r="AE8751" s="61"/>
      <c r="AF8751" s="46"/>
      <c r="AG8751" s="46">
        <f>IF(AND(AF8751="",P8751=""),0,IF((AF8751=""),P8751,IF((P8751=""),AF8751,AF8751+P8751)))</f>
        <v>182000</v>
      </c>
      <c r="AH8751" s="46">
        <f>IF( (AA8751=""),AG8751*1,AG8751*(AA8751/100) )</f>
        <v>182000</v>
      </c>
      <c r="AI8751" s="46">
        <v>0</v>
      </c>
      <c r="AJ8751" s="46">
        <f>IF((AI8751-AH8751) &gt; 1,0,IF((AI8751-AH8751)&lt;0,AH8751-AI8751,AI8751-AH8751))</f>
        <v>182000</v>
      </c>
      <c r="AK8751" s="46">
        <v>0.3</v>
      </c>
      <c r="AL8751" s="46">
        <f>AJ8751*(AK8751/100)</f>
        <v>546</v>
      </c>
    </row>
    <row r="8752" spans="1:38" x14ac:dyDescent="0.45">
      <c r="A8752" s="16"/>
      <c r="B8752" s="21"/>
      <c r="C8752" s="16"/>
      <c r="D8752" s="16"/>
      <c r="E8752" s="56">
        <v>5166</v>
      </c>
      <c r="F8752" s="56">
        <v>2164</v>
      </c>
      <c r="G8752" s="57" t="s">
        <v>12641</v>
      </c>
      <c r="H8752" s="56" t="s">
        <v>42</v>
      </c>
      <c r="I8752" s="56">
        <v>12265</v>
      </c>
      <c r="J8752" s="56">
        <v>1</v>
      </c>
      <c r="K8752" s="56">
        <v>0</v>
      </c>
      <c r="L8752" s="71">
        <v>61</v>
      </c>
      <c r="M8752" s="56" t="s">
        <v>43</v>
      </c>
      <c r="N8752" s="46">
        <f>((J8752*400)+(K8752*100))+L8752</f>
        <v>461</v>
      </c>
      <c r="O8752" s="46">
        <v>470</v>
      </c>
      <c r="P8752" s="46">
        <f>N8752*O8752</f>
        <v>216670</v>
      </c>
      <c r="Q8752" s="56"/>
      <c r="R8752" s="58"/>
      <c r="S8752" s="59"/>
      <c r="T8752" s="58"/>
      <c r="U8752" s="58"/>
      <c r="V8752" s="60"/>
      <c r="W8752" s="56"/>
      <c r="X8752" s="56"/>
      <c r="Y8752" s="56"/>
      <c r="Z8752" s="46"/>
      <c r="AA8752" s="66"/>
      <c r="AB8752" s="46"/>
      <c r="AC8752" s="46"/>
      <c r="AD8752" s="61"/>
      <c r="AE8752" s="61"/>
      <c r="AF8752" s="46"/>
      <c r="AG8752" s="46">
        <f>IF(AND(AF8752="",P8752=""),0,IF((AF8752=""),P8752,IF((P8752=""),AF8752,AF8752+P8752)))</f>
        <v>216670</v>
      </c>
      <c r="AH8752" s="46">
        <f>IF( (AA8752=""),AG8752*1,AG8752*(AA8752/100) )</f>
        <v>216670</v>
      </c>
      <c r="AI8752" s="46">
        <v>0</v>
      </c>
      <c r="AJ8752" s="46">
        <f>IF((AI8752-AH8752) &gt; 1,0,IF((AI8752-AH8752)&lt;0,AH8752-AI8752,AI8752-AH8752))</f>
        <v>216670</v>
      </c>
      <c r="AK8752" s="46">
        <v>0.3</v>
      </c>
      <c r="AL8752" s="46">
        <f>AJ8752*(AK8752/100)</f>
        <v>650.01</v>
      </c>
    </row>
    <row r="8753" spans="1:38" x14ac:dyDescent="0.45">
      <c r="A8753" s="16"/>
      <c r="B8753" s="21"/>
      <c r="C8753" s="16"/>
      <c r="D8753" s="16"/>
      <c r="E8753" s="56">
        <v>5167</v>
      </c>
      <c r="F8753" s="56">
        <v>8365</v>
      </c>
      <c r="G8753" s="57" t="s">
        <v>12642</v>
      </c>
      <c r="H8753" s="56" t="s">
        <v>42</v>
      </c>
      <c r="I8753" s="56">
        <v>29217</v>
      </c>
      <c r="J8753" s="56"/>
      <c r="K8753" s="56"/>
      <c r="L8753" s="71"/>
      <c r="M8753" s="56"/>
      <c r="N8753" s="46"/>
      <c r="O8753" s="46"/>
      <c r="P8753" s="46"/>
      <c r="Q8753" s="56"/>
      <c r="R8753" s="58"/>
      <c r="S8753" s="59"/>
      <c r="T8753" s="58"/>
      <c r="U8753" s="58"/>
      <c r="V8753" s="60"/>
      <c r="W8753" s="56"/>
      <c r="X8753" s="56"/>
      <c r="Y8753" s="56"/>
      <c r="Z8753" s="46"/>
      <c r="AA8753" s="66"/>
      <c r="AB8753" s="46"/>
      <c r="AC8753" s="46"/>
      <c r="AD8753" s="61"/>
      <c r="AE8753" s="61"/>
      <c r="AF8753" s="46"/>
      <c r="AG8753" s="46"/>
      <c r="AH8753" s="46"/>
      <c r="AI8753" s="46"/>
      <c r="AJ8753" s="46"/>
      <c r="AK8753" s="46"/>
      <c r="AL8753" s="46"/>
    </row>
    <row r="8754" spans="1:38" x14ac:dyDescent="0.45">
      <c r="A8754" s="16"/>
      <c r="B8754" s="21"/>
      <c r="C8754" s="16"/>
      <c r="D8754" s="16"/>
      <c r="E8754" s="56"/>
      <c r="F8754" s="56"/>
      <c r="G8754" s="57"/>
      <c r="H8754" s="56"/>
      <c r="I8754" s="56"/>
      <c r="J8754" s="56"/>
      <c r="K8754" s="56"/>
      <c r="L8754" s="71"/>
      <c r="M8754" s="56"/>
      <c r="N8754" s="46"/>
      <c r="O8754" s="46" t="s">
        <v>54</v>
      </c>
      <c r="P8754" s="46">
        <f>SUM(P8750:P8753)</f>
        <v>488670</v>
      </c>
      <c r="Q8754" s="56"/>
      <c r="R8754" s="58"/>
      <c r="S8754" s="59"/>
      <c r="T8754" s="58"/>
      <c r="U8754" s="58"/>
      <c r="V8754" s="60"/>
      <c r="W8754" s="56"/>
      <c r="X8754" s="56"/>
      <c r="Y8754" s="56"/>
      <c r="Z8754" s="46"/>
      <c r="AA8754" s="66"/>
      <c r="AB8754" s="46"/>
      <c r="AC8754" s="46"/>
      <c r="AD8754" s="61"/>
      <c r="AE8754" s="61"/>
      <c r="AF8754" s="46"/>
      <c r="AG8754" s="46"/>
      <c r="AH8754" s="46">
        <f>SUM(AH8750:AH8753)</f>
        <v>488670</v>
      </c>
      <c r="AI8754" s="46"/>
      <c r="AJ8754" s="46">
        <f>SUM(AJ8750:AJ8753)</f>
        <v>488670</v>
      </c>
      <c r="AK8754" s="46"/>
      <c r="AL8754" s="46">
        <f>SUM(AL8750:AL8753)</f>
        <v>1466.01</v>
      </c>
    </row>
    <row r="8755" spans="1:38" x14ac:dyDescent="0.45">
      <c r="A8755" s="16" t="s">
        <v>12643</v>
      </c>
      <c r="B8755" s="21">
        <v>3530100367119</v>
      </c>
      <c r="C8755" s="16" t="s">
        <v>12644</v>
      </c>
      <c r="D8755" s="16" t="s">
        <v>12645</v>
      </c>
      <c r="E8755" s="56">
        <v>5168</v>
      </c>
      <c r="F8755" s="56">
        <v>1863</v>
      </c>
      <c r="G8755" s="57" t="s">
        <v>12646</v>
      </c>
      <c r="H8755" s="56" t="s">
        <v>42</v>
      </c>
      <c r="I8755" s="56">
        <v>10633</v>
      </c>
      <c r="J8755" s="56">
        <v>7</v>
      </c>
      <c r="K8755" s="56">
        <v>0</v>
      </c>
      <c r="L8755" s="71">
        <v>95</v>
      </c>
      <c r="M8755" s="56" t="s">
        <v>43</v>
      </c>
      <c r="N8755" s="46">
        <f>((J8755*400)+(K8755*100))+L8755</f>
        <v>2895</v>
      </c>
      <c r="O8755" s="46">
        <v>260</v>
      </c>
      <c r="P8755" s="46">
        <f>N8755*O8755</f>
        <v>752700</v>
      </c>
      <c r="Q8755" s="56"/>
      <c r="R8755" s="58"/>
      <c r="S8755" s="59"/>
      <c r="T8755" s="58"/>
      <c r="U8755" s="58"/>
      <c r="V8755" s="60"/>
      <c r="W8755" s="56"/>
      <c r="X8755" s="56"/>
      <c r="Y8755" s="56"/>
      <c r="Z8755" s="46"/>
      <c r="AA8755" s="66"/>
      <c r="AB8755" s="46"/>
      <c r="AC8755" s="46"/>
      <c r="AD8755" s="61"/>
      <c r="AE8755" s="61"/>
      <c r="AF8755" s="46"/>
      <c r="AG8755" s="46">
        <f>IF(AND(AF8755="",P8755=""),0,IF((AF8755=""),P8755,IF((P8755=""),AF8755,AF8755+P8755)))</f>
        <v>752700</v>
      </c>
      <c r="AH8755" s="46">
        <f>IF( (AA8755=""),AG8755*1,AG8755*(AA8755/100) )</f>
        <v>752700</v>
      </c>
      <c r="AI8755" s="46">
        <v>0</v>
      </c>
      <c r="AJ8755" s="46">
        <f>IF((AI8755-AH8755) &gt; 1,0,IF((AI8755-AH8755)&lt;0,AH8755-AI8755,AI8755-AH8755))</f>
        <v>752700</v>
      </c>
      <c r="AK8755" s="46">
        <v>0.3</v>
      </c>
      <c r="AL8755" s="46">
        <f>AJ8755*(AK8755/100)</f>
        <v>2258.1</v>
      </c>
    </row>
    <row r="8756" spans="1:38" x14ac:dyDescent="0.45">
      <c r="A8756" s="16"/>
      <c r="B8756" s="21"/>
      <c r="C8756" s="16"/>
      <c r="D8756" s="16"/>
      <c r="E8756" s="56"/>
      <c r="F8756" s="56"/>
      <c r="G8756" s="57"/>
      <c r="H8756" s="56"/>
      <c r="I8756" s="56"/>
      <c r="J8756" s="56"/>
      <c r="K8756" s="56"/>
      <c r="L8756" s="71"/>
      <c r="M8756" s="56"/>
      <c r="N8756" s="46"/>
      <c r="O8756" s="46" t="s">
        <v>54</v>
      </c>
      <c r="P8756" s="46">
        <f>SUM(P8755:P8755)</f>
        <v>752700</v>
      </c>
      <c r="Q8756" s="56"/>
      <c r="R8756" s="58"/>
      <c r="S8756" s="59"/>
      <c r="T8756" s="58"/>
      <c r="U8756" s="58"/>
      <c r="V8756" s="60"/>
      <c r="W8756" s="56"/>
      <c r="X8756" s="56"/>
      <c r="Y8756" s="56"/>
      <c r="Z8756" s="46"/>
      <c r="AA8756" s="66"/>
      <c r="AB8756" s="46"/>
      <c r="AC8756" s="46"/>
      <c r="AD8756" s="61"/>
      <c r="AE8756" s="61"/>
      <c r="AF8756" s="46"/>
      <c r="AG8756" s="46"/>
      <c r="AH8756" s="46">
        <f>SUM(AH8755:AH8755)</f>
        <v>752700</v>
      </c>
      <c r="AI8756" s="46"/>
      <c r="AJ8756" s="46">
        <f>SUM(AJ8755:AJ8755)</f>
        <v>752700</v>
      </c>
      <c r="AK8756" s="46"/>
      <c r="AL8756" s="46">
        <f>SUM(AL8755:AL8755)</f>
        <v>2258.1</v>
      </c>
    </row>
    <row r="8757" spans="1:38" x14ac:dyDescent="0.45">
      <c r="A8757" s="16" t="s">
        <v>12647</v>
      </c>
      <c r="B8757" s="21">
        <v>3770400492375</v>
      </c>
      <c r="C8757" s="16" t="s">
        <v>12648</v>
      </c>
      <c r="D8757" s="16" t="s">
        <v>12649</v>
      </c>
      <c r="E8757" s="56">
        <v>5169</v>
      </c>
      <c r="F8757" s="56">
        <v>2568</v>
      </c>
      <c r="G8757" s="57" t="s">
        <v>12650</v>
      </c>
      <c r="H8757" s="56" t="s">
        <v>42</v>
      </c>
      <c r="I8757" s="56">
        <v>11249</v>
      </c>
      <c r="J8757" s="56">
        <v>0</v>
      </c>
      <c r="K8757" s="56">
        <v>0</v>
      </c>
      <c r="L8757" s="71">
        <v>18</v>
      </c>
      <c r="M8757" s="56" t="s">
        <v>208</v>
      </c>
      <c r="N8757" s="46">
        <f>((J8757*400)+(K8757*100))+L8757</f>
        <v>18</v>
      </c>
      <c r="O8757" s="46">
        <v>440</v>
      </c>
      <c r="P8757" s="46">
        <f>N8757*O8757</f>
        <v>7920</v>
      </c>
      <c r="Q8757" s="56">
        <v>1</v>
      </c>
      <c r="R8757" s="58" t="s">
        <v>12647</v>
      </c>
      <c r="S8757" s="59">
        <v>3770400492375</v>
      </c>
      <c r="T8757" s="58" t="s">
        <v>12648</v>
      </c>
      <c r="U8757" s="58" t="s">
        <v>12651</v>
      </c>
      <c r="V8757" s="60"/>
      <c r="W8757" s="56" t="s">
        <v>210</v>
      </c>
      <c r="X8757" s="56" t="s">
        <v>211</v>
      </c>
      <c r="Y8757" s="56" t="s">
        <v>212</v>
      </c>
      <c r="Z8757" s="46">
        <v>72</v>
      </c>
      <c r="AA8757" s="66">
        <v>100</v>
      </c>
      <c r="AB8757" s="46">
        <v>6900</v>
      </c>
      <c r="AC8757" s="46">
        <f>Z8757*AB8757</f>
        <v>496800</v>
      </c>
      <c r="AD8757" s="61">
        <v>5</v>
      </c>
      <c r="AE8757" s="61">
        <v>5</v>
      </c>
      <c r="AF8757" s="46">
        <f>(AC8757*(100-AE8757))/100</f>
        <v>471960</v>
      </c>
      <c r="AG8757" s="46">
        <f>IF(AND(AF8757="",P8757=""),0,IF((AF8757=""),P8757, IF( (P8757=""),AF8757,AF8757+P8757)))</f>
        <v>479880</v>
      </c>
      <c r="AH8757" s="46">
        <f>IF( (AA8757=""),AG8757*1,AG8757*(AA8757/100) )</f>
        <v>479880</v>
      </c>
      <c r="AI8757" s="46">
        <v>50000000</v>
      </c>
      <c r="AJ8757" s="46">
        <f>IF((AI8757-AH8757) &gt; 1,0,IF((AI8757-AH8757)&lt;0,AH8757-AI8757,AI8757-AH8757))</f>
        <v>0</v>
      </c>
      <c r="AK8757" s="46">
        <v>0.02</v>
      </c>
      <c r="AL8757" s="46">
        <f>AJ8757*(AK8757/100)</f>
        <v>0</v>
      </c>
    </row>
    <row r="8758" spans="1:38" x14ac:dyDescent="0.45">
      <c r="A8758" s="16"/>
      <c r="B8758" s="21"/>
      <c r="C8758" s="16"/>
      <c r="D8758" s="16"/>
      <c r="E8758" s="56"/>
      <c r="F8758" s="56"/>
      <c r="G8758" s="57"/>
      <c r="H8758" s="56"/>
      <c r="I8758" s="56"/>
      <c r="J8758" s="56"/>
      <c r="K8758" s="56"/>
      <c r="L8758" s="71"/>
      <c r="M8758" s="56"/>
      <c r="N8758" s="46"/>
      <c r="O8758" s="46" t="s">
        <v>54</v>
      </c>
      <c r="P8758" s="46">
        <f>SUM(P8757:P8757)</f>
        <v>7920</v>
      </c>
      <c r="Q8758" s="56"/>
      <c r="R8758" s="58"/>
      <c r="S8758" s="59"/>
      <c r="T8758" s="58"/>
      <c r="U8758" s="58"/>
      <c r="V8758" s="60"/>
      <c r="W8758" s="56"/>
      <c r="X8758" s="56"/>
      <c r="Y8758" s="56"/>
      <c r="Z8758" s="46"/>
      <c r="AA8758" s="66"/>
      <c r="AB8758" s="46"/>
      <c r="AC8758" s="46"/>
      <c r="AD8758" s="61"/>
      <c r="AE8758" s="61"/>
      <c r="AF8758" s="46"/>
      <c r="AG8758" s="46"/>
      <c r="AH8758" s="46">
        <f>SUM(AH8757:AH8757)</f>
        <v>479880</v>
      </c>
      <c r="AI8758" s="46"/>
      <c r="AJ8758" s="46">
        <f>SUM(AJ8757:AJ8757)</f>
        <v>0</v>
      </c>
      <c r="AK8758" s="46"/>
      <c r="AL8758" s="46">
        <f>SUM(AL8757:AL8757)</f>
        <v>0</v>
      </c>
    </row>
    <row r="8759" spans="1:38" x14ac:dyDescent="0.45">
      <c r="A8759" s="16" t="s">
        <v>12652</v>
      </c>
      <c r="B8759" s="21">
        <v>3770400022263</v>
      </c>
      <c r="C8759" s="16" t="s">
        <v>12653</v>
      </c>
      <c r="D8759" s="16" t="s">
        <v>1550</v>
      </c>
      <c r="E8759" s="56">
        <v>5170</v>
      </c>
      <c r="F8759" s="56">
        <v>6145</v>
      </c>
      <c r="G8759" s="57"/>
      <c r="H8759" s="56" t="s">
        <v>42</v>
      </c>
      <c r="I8759" s="56">
        <v>18378</v>
      </c>
      <c r="J8759" s="56">
        <v>0</v>
      </c>
      <c r="K8759" s="56">
        <v>0</v>
      </c>
      <c r="L8759" s="71">
        <v>20</v>
      </c>
      <c r="M8759" s="56" t="s">
        <v>208</v>
      </c>
      <c r="N8759" s="46">
        <f>((J8759*400)+(K8759*100))+L8759</f>
        <v>20</v>
      </c>
      <c r="O8759" s="46">
        <v>330</v>
      </c>
      <c r="P8759" s="46">
        <f>N8759*O8759</f>
        <v>6600</v>
      </c>
      <c r="Q8759" s="56"/>
      <c r="R8759" s="58"/>
      <c r="S8759" s="59"/>
      <c r="T8759" s="58"/>
      <c r="U8759" s="58"/>
      <c r="V8759" s="60"/>
      <c r="W8759" s="56"/>
      <c r="X8759" s="56"/>
      <c r="Y8759" s="56"/>
      <c r="Z8759" s="46"/>
      <c r="AA8759" s="66"/>
      <c r="AB8759" s="46"/>
      <c r="AC8759" s="46"/>
      <c r="AD8759" s="61"/>
      <c r="AE8759" s="61"/>
      <c r="AF8759" s="46"/>
      <c r="AG8759" s="46">
        <f>IF(AND(AF8759="",P8759=""),0,IF((AF8759=""),P8759,IF((P8759=""),AF8759,AF8759+P8759)))</f>
        <v>6600</v>
      </c>
      <c r="AH8759" s="46">
        <f>IF( (AA8759=""),AG8759*1,AG8759*(AA8759/100) )</f>
        <v>6600</v>
      </c>
      <c r="AI8759" s="46">
        <v>0</v>
      </c>
      <c r="AJ8759" s="46">
        <f>IF((AI8759-AH8759) &gt; 1,0,IF((AI8759-AH8759)&lt;0,AH8759-AI8759,AI8759-AH8759))</f>
        <v>6600</v>
      </c>
      <c r="AK8759" s="46">
        <v>0.02</v>
      </c>
      <c r="AL8759" s="46">
        <f>AJ8759*(AK8759/100)</f>
        <v>1.32</v>
      </c>
    </row>
    <row r="8760" spans="1:38" x14ac:dyDescent="0.45">
      <c r="A8760" s="16"/>
      <c r="B8760" s="21"/>
      <c r="C8760" s="16"/>
      <c r="D8760" s="16"/>
      <c r="E8760" s="56"/>
      <c r="F8760" s="56"/>
      <c r="G8760" s="57"/>
      <c r="H8760" s="56"/>
      <c r="I8760" s="56"/>
      <c r="J8760" s="56">
        <v>1</v>
      </c>
      <c r="K8760" s="56">
        <v>3</v>
      </c>
      <c r="L8760" s="71">
        <v>49</v>
      </c>
      <c r="M8760" s="56" t="s">
        <v>90</v>
      </c>
      <c r="N8760" s="46">
        <f>((J8760*400)+(K8760*100))+L8760</f>
        <v>749</v>
      </c>
      <c r="O8760" s="46">
        <v>330</v>
      </c>
      <c r="P8760" s="46">
        <f>N8760*O8760</f>
        <v>247170</v>
      </c>
      <c r="Q8760" s="56"/>
      <c r="R8760" s="58"/>
      <c r="S8760" s="59"/>
      <c r="T8760" s="58"/>
      <c r="U8760" s="58"/>
      <c r="V8760" s="60"/>
      <c r="W8760" s="56"/>
      <c r="X8760" s="56"/>
      <c r="Y8760" s="56"/>
      <c r="Z8760" s="46"/>
      <c r="AA8760" s="66"/>
      <c r="AB8760" s="46"/>
      <c r="AC8760" s="46"/>
      <c r="AD8760" s="61"/>
      <c r="AE8760" s="61"/>
      <c r="AF8760" s="46"/>
      <c r="AG8760" s="46">
        <f>IF(AND(AF8760="",P8760=""),0,IF((AF8760=""),P8760,IF((P8760=""),AF8760,AF8760+P8760)))</f>
        <v>247170</v>
      </c>
      <c r="AH8760" s="46">
        <f>IF( (AA8760=""),AG8760*1,AG8760*(AA8760/100) )</f>
        <v>247170</v>
      </c>
      <c r="AI8760" s="46">
        <v>0</v>
      </c>
      <c r="AJ8760" s="46">
        <f>IF((AI8760-AH8760) &gt; 1,0,IF((AI8760-AH8760)&lt;0,AH8760-AI8760,AI8760-AH8760))</f>
        <v>247170</v>
      </c>
      <c r="AK8760" s="46">
        <v>0.01</v>
      </c>
      <c r="AL8760" s="46">
        <f>AJ8760*(AK8760/100)</f>
        <v>24.717000000000002</v>
      </c>
    </row>
    <row r="8761" spans="1:38" x14ac:dyDescent="0.45">
      <c r="A8761" s="16"/>
      <c r="B8761" s="21"/>
      <c r="C8761" s="16"/>
      <c r="D8761" s="16"/>
      <c r="E8761" s="56"/>
      <c r="F8761" s="56"/>
      <c r="G8761" s="57"/>
      <c r="H8761" s="56"/>
      <c r="I8761" s="56"/>
      <c r="J8761" s="56"/>
      <c r="K8761" s="56"/>
      <c r="L8761" s="71"/>
      <c r="M8761" s="56"/>
      <c r="N8761" s="46"/>
      <c r="O8761" s="46" t="s">
        <v>54</v>
      </c>
      <c r="P8761" s="46">
        <f>SUM(P8759:P8760)</f>
        <v>253770</v>
      </c>
      <c r="Q8761" s="56"/>
      <c r="R8761" s="58"/>
      <c r="S8761" s="59"/>
      <c r="T8761" s="58"/>
      <c r="U8761" s="58"/>
      <c r="V8761" s="60"/>
      <c r="W8761" s="56"/>
      <c r="X8761" s="56"/>
      <c r="Y8761" s="56"/>
      <c r="Z8761" s="46"/>
      <c r="AA8761" s="66"/>
      <c r="AB8761" s="46"/>
      <c r="AC8761" s="46"/>
      <c r="AD8761" s="61"/>
      <c r="AE8761" s="61"/>
      <c r="AF8761" s="46"/>
      <c r="AG8761" s="46"/>
      <c r="AH8761" s="46">
        <f>SUM(AH8759:AH8760)</f>
        <v>253770</v>
      </c>
      <c r="AI8761" s="46"/>
      <c r="AJ8761" s="46">
        <f>SUM(AJ8759:AJ8760)</f>
        <v>253770</v>
      </c>
      <c r="AK8761" s="46"/>
      <c r="AL8761" s="46">
        <f>SUM(AL8759:AL8760)</f>
        <v>26.037000000000003</v>
      </c>
    </row>
    <row r="8762" spans="1:38" x14ac:dyDescent="0.45">
      <c r="A8762" s="16" t="s">
        <v>12654</v>
      </c>
      <c r="B8762" s="21">
        <v>3100601096146</v>
      </c>
      <c r="C8762" s="16" t="s">
        <v>12655</v>
      </c>
      <c r="D8762" s="16" t="s">
        <v>12656</v>
      </c>
      <c r="E8762" s="56">
        <v>5171</v>
      </c>
      <c r="F8762" s="56">
        <v>7800</v>
      </c>
      <c r="G8762" s="57" t="s">
        <v>12657</v>
      </c>
      <c r="H8762" s="56" t="s">
        <v>42</v>
      </c>
      <c r="I8762" s="56">
        <v>5090</v>
      </c>
      <c r="J8762" s="56"/>
      <c r="K8762" s="56"/>
      <c r="L8762" s="71"/>
      <c r="M8762" s="56"/>
      <c r="N8762" s="46"/>
      <c r="O8762" s="46"/>
      <c r="P8762" s="46"/>
      <c r="Q8762" s="56"/>
      <c r="R8762" s="58"/>
      <c r="S8762" s="59"/>
      <c r="T8762" s="58"/>
      <c r="U8762" s="58"/>
      <c r="V8762" s="60"/>
      <c r="W8762" s="56"/>
      <c r="X8762" s="56"/>
      <c r="Y8762" s="56"/>
      <c r="Z8762" s="46"/>
      <c r="AA8762" s="66"/>
      <c r="AB8762" s="46"/>
      <c r="AC8762" s="46"/>
      <c r="AD8762" s="61"/>
      <c r="AE8762" s="61"/>
      <c r="AF8762" s="46"/>
      <c r="AG8762" s="46"/>
      <c r="AH8762" s="46"/>
      <c r="AI8762" s="46"/>
      <c r="AJ8762" s="46"/>
      <c r="AK8762" s="46"/>
      <c r="AL8762" s="46"/>
    </row>
    <row r="8763" spans="1:38" x14ac:dyDescent="0.45">
      <c r="A8763" s="16"/>
      <c r="B8763" s="21"/>
      <c r="C8763" s="16"/>
      <c r="D8763" s="16"/>
      <c r="E8763" s="56">
        <v>5172</v>
      </c>
      <c r="F8763" s="56">
        <v>10017</v>
      </c>
      <c r="G8763" s="57" t="s">
        <v>12658</v>
      </c>
      <c r="H8763" s="56" t="s">
        <v>42</v>
      </c>
      <c r="I8763" s="56">
        <v>5115</v>
      </c>
      <c r="J8763" s="56"/>
      <c r="K8763" s="56"/>
      <c r="L8763" s="71"/>
      <c r="M8763" s="56"/>
      <c r="N8763" s="46"/>
      <c r="O8763" s="46"/>
      <c r="P8763" s="46"/>
      <c r="Q8763" s="56"/>
      <c r="R8763" s="58"/>
      <c r="S8763" s="59"/>
      <c r="T8763" s="58"/>
      <c r="U8763" s="58"/>
      <c r="V8763" s="60"/>
      <c r="W8763" s="56"/>
      <c r="X8763" s="56"/>
      <c r="Y8763" s="56"/>
      <c r="Z8763" s="46"/>
      <c r="AA8763" s="66"/>
      <c r="AB8763" s="46"/>
      <c r="AC8763" s="46"/>
      <c r="AD8763" s="61"/>
      <c r="AE8763" s="61"/>
      <c r="AF8763" s="46"/>
      <c r="AG8763" s="46"/>
      <c r="AH8763" s="46"/>
      <c r="AI8763" s="46"/>
      <c r="AJ8763" s="46"/>
      <c r="AK8763" s="46"/>
      <c r="AL8763" s="46"/>
    </row>
    <row r="8764" spans="1:38" x14ac:dyDescent="0.45">
      <c r="A8764" s="16"/>
      <c r="B8764" s="21"/>
      <c r="C8764" s="16"/>
      <c r="D8764" s="16"/>
      <c r="E8764" s="56">
        <v>5173</v>
      </c>
      <c r="F8764" s="56">
        <v>9588</v>
      </c>
      <c r="G8764" s="57" t="s">
        <v>12659</v>
      </c>
      <c r="H8764" s="56" t="s">
        <v>42</v>
      </c>
      <c r="I8764" s="56">
        <v>6912</v>
      </c>
      <c r="J8764" s="56"/>
      <c r="K8764" s="56"/>
      <c r="L8764" s="71"/>
      <c r="M8764" s="56"/>
      <c r="N8764" s="46"/>
      <c r="O8764" s="46"/>
      <c r="P8764" s="46"/>
      <c r="Q8764" s="56"/>
      <c r="R8764" s="58"/>
      <c r="S8764" s="59"/>
      <c r="T8764" s="58"/>
      <c r="U8764" s="58"/>
      <c r="V8764" s="60"/>
      <c r="W8764" s="56"/>
      <c r="X8764" s="56"/>
      <c r="Y8764" s="56"/>
      <c r="Z8764" s="46"/>
      <c r="AA8764" s="66"/>
      <c r="AB8764" s="46"/>
      <c r="AC8764" s="46"/>
      <c r="AD8764" s="61"/>
      <c r="AE8764" s="61"/>
      <c r="AF8764" s="46"/>
      <c r="AG8764" s="46"/>
      <c r="AH8764" s="46"/>
      <c r="AI8764" s="46"/>
      <c r="AJ8764" s="46"/>
      <c r="AK8764" s="46"/>
      <c r="AL8764" s="46"/>
    </row>
    <row r="8765" spans="1:38" x14ac:dyDescent="0.45">
      <c r="A8765" s="16"/>
      <c r="B8765" s="21"/>
      <c r="C8765" s="16"/>
      <c r="D8765" s="16"/>
      <c r="E8765" s="56">
        <v>5174</v>
      </c>
      <c r="F8765" s="56">
        <v>8624</v>
      </c>
      <c r="G8765" s="57" t="s">
        <v>12660</v>
      </c>
      <c r="H8765" s="56" t="s">
        <v>42</v>
      </c>
      <c r="I8765" s="56">
        <v>6913</v>
      </c>
      <c r="J8765" s="56"/>
      <c r="K8765" s="56"/>
      <c r="L8765" s="71"/>
      <c r="M8765" s="56"/>
      <c r="N8765" s="46"/>
      <c r="O8765" s="46"/>
      <c r="P8765" s="46"/>
      <c r="Q8765" s="56"/>
      <c r="R8765" s="58"/>
      <c r="S8765" s="59"/>
      <c r="T8765" s="58"/>
      <c r="U8765" s="58"/>
      <c r="V8765" s="60"/>
      <c r="W8765" s="56"/>
      <c r="X8765" s="56"/>
      <c r="Y8765" s="56"/>
      <c r="Z8765" s="46"/>
      <c r="AA8765" s="66"/>
      <c r="AB8765" s="46"/>
      <c r="AC8765" s="46"/>
      <c r="AD8765" s="61"/>
      <c r="AE8765" s="61"/>
      <c r="AF8765" s="46"/>
      <c r="AG8765" s="46"/>
      <c r="AH8765" s="46"/>
      <c r="AI8765" s="46"/>
      <c r="AJ8765" s="46"/>
      <c r="AK8765" s="46"/>
      <c r="AL8765" s="46"/>
    </row>
    <row r="8766" spans="1:38" x14ac:dyDescent="0.45">
      <c r="A8766" s="16"/>
      <c r="B8766" s="21"/>
      <c r="C8766" s="16"/>
      <c r="D8766" s="16"/>
      <c r="E8766" s="56">
        <v>5175</v>
      </c>
      <c r="F8766" s="56">
        <v>6947</v>
      </c>
      <c r="G8766" s="57" t="s">
        <v>12661</v>
      </c>
      <c r="H8766" s="56" t="s">
        <v>42</v>
      </c>
      <c r="I8766" s="56">
        <v>6914</v>
      </c>
      <c r="J8766" s="56"/>
      <c r="K8766" s="56"/>
      <c r="L8766" s="71"/>
      <c r="M8766" s="56"/>
      <c r="N8766" s="46"/>
      <c r="O8766" s="46"/>
      <c r="P8766" s="46"/>
      <c r="Q8766" s="56"/>
      <c r="R8766" s="58"/>
      <c r="S8766" s="59"/>
      <c r="T8766" s="58"/>
      <c r="U8766" s="58"/>
      <c r="V8766" s="60"/>
      <c r="W8766" s="56"/>
      <c r="X8766" s="56"/>
      <c r="Y8766" s="56"/>
      <c r="Z8766" s="46"/>
      <c r="AA8766" s="66"/>
      <c r="AB8766" s="46"/>
      <c r="AC8766" s="46"/>
      <c r="AD8766" s="61"/>
      <c r="AE8766" s="61"/>
      <c r="AF8766" s="46"/>
      <c r="AG8766" s="46"/>
      <c r="AH8766" s="46"/>
      <c r="AI8766" s="46"/>
      <c r="AJ8766" s="46"/>
      <c r="AK8766" s="46"/>
      <c r="AL8766" s="46"/>
    </row>
    <row r="8767" spans="1:38" x14ac:dyDescent="0.45">
      <c r="A8767" s="16"/>
      <c r="B8767" s="21"/>
      <c r="C8767" s="16"/>
      <c r="D8767" s="16"/>
      <c r="E8767" s="56">
        <v>5176</v>
      </c>
      <c r="F8767" s="56">
        <v>9952</v>
      </c>
      <c r="G8767" s="57" t="s">
        <v>12662</v>
      </c>
      <c r="H8767" s="56" t="s">
        <v>42</v>
      </c>
      <c r="I8767" s="56">
        <v>6915</v>
      </c>
      <c r="J8767" s="56"/>
      <c r="K8767" s="56"/>
      <c r="L8767" s="71"/>
      <c r="M8767" s="56"/>
      <c r="N8767" s="46"/>
      <c r="O8767" s="46"/>
      <c r="P8767" s="46"/>
      <c r="Q8767" s="56"/>
      <c r="R8767" s="58"/>
      <c r="S8767" s="59"/>
      <c r="T8767" s="58"/>
      <c r="U8767" s="58"/>
      <c r="V8767" s="60"/>
      <c r="W8767" s="56"/>
      <c r="X8767" s="56"/>
      <c r="Y8767" s="56"/>
      <c r="Z8767" s="46"/>
      <c r="AA8767" s="66"/>
      <c r="AB8767" s="46"/>
      <c r="AC8767" s="46"/>
      <c r="AD8767" s="61"/>
      <c r="AE8767" s="61"/>
      <c r="AF8767" s="46"/>
      <c r="AG8767" s="46"/>
      <c r="AH8767" s="46"/>
      <c r="AI8767" s="46"/>
      <c r="AJ8767" s="46"/>
      <c r="AK8767" s="46"/>
      <c r="AL8767" s="46"/>
    </row>
    <row r="8768" spans="1:38" x14ac:dyDescent="0.45">
      <c r="A8768" s="16"/>
      <c r="B8768" s="21"/>
      <c r="C8768" s="16"/>
      <c r="D8768" s="16"/>
      <c r="E8768" s="56">
        <v>5177</v>
      </c>
      <c r="F8768" s="56">
        <v>7081</v>
      </c>
      <c r="G8768" s="57" t="s">
        <v>12663</v>
      </c>
      <c r="H8768" s="56" t="s">
        <v>42</v>
      </c>
      <c r="I8768" s="56">
        <v>8350</v>
      </c>
      <c r="J8768" s="56"/>
      <c r="K8768" s="56"/>
      <c r="L8768" s="71"/>
      <c r="M8768" s="56"/>
      <c r="N8768" s="46"/>
      <c r="O8768" s="46"/>
      <c r="P8768" s="46"/>
      <c r="Q8768" s="56"/>
      <c r="R8768" s="58"/>
      <c r="S8768" s="59"/>
      <c r="T8768" s="58"/>
      <c r="U8768" s="58"/>
      <c r="V8768" s="60"/>
      <c r="W8768" s="56"/>
      <c r="X8768" s="56"/>
      <c r="Y8768" s="56"/>
      <c r="Z8768" s="46"/>
      <c r="AA8768" s="66"/>
      <c r="AB8768" s="46"/>
      <c r="AC8768" s="46"/>
      <c r="AD8768" s="61"/>
      <c r="AE8768" s="61"/>
      <c r="AF8768" s="46"/>
      <c r="AG8768" s="46"/>
      <c r="AH8768" s="46"/>
      <c r="AI8768" s="46"/>
      <c r="AJ8768" s="46"/>
      <c r="AK8768" s="46"/>
      <c r="AL8768" s="46"/>
    </row>
    <row r="8769" spans="1:38" x14ac:dyDescent="0.45">
      <c r="A8769" s="16"/>
      <c r="B8769" s="21"/>
      <c r="C8769" s="16"/>
      <c r="D8769" s="16"/>
      <c r="E8769" s="56">
        <v>5178</v>
      </c>
      <c r="F8769" s="56">
        <v>8940</v>
      </c>
      <c r="G8769" s="57" t="s">
        <v>12664</v>
      </c>
      <c r="H8769" s="56" t="s">
        <v>42</v>
      </c>
      <c r="I8769" s="56">
        <v>16998</v>
      </c>
      <c r="J8769" s="56"/>
      <c r="K8769" s="56"/>
      <c r="L8769" s="71"/>
      <c r="M8769" s="56"/>
      <c r="N8769" s="46"/>
      <c r="O8769" s="46"/>
      <c r="P8769" s="46"/>
      <c r="Q8769" s="56"/>
      <c r="R8769" s="58"/>
      <c r="S8769" s="59"/>
      <c r="T8769" s="58"/>
      <c r="U8769" s="58"/>
      <c r="V8769" s="60"/>
      <c r="W8769" s="56"/>
      <c r="X8769" s="56"/>
      <c r="Y8769" s="56"/>
      <c r="Z8769" s="46"/>
      <c r="AA8769" s="66"/>
      <c r="AB8769" s="46"/>
      <c r="AC8769" s="46"/>
      <c r="AD8769" s="61"/>
      <c r="AE8769" s="61"/>
      <c r="AF8769" s="46"/>
      <c r="AG8769" s="46"/>
      <c r="AH8769" s="46"/>
      <c r="AI8769" s="46"/>
      <c r="AJ8769" s="46"/>
      <c r="AK8769" s="46"/>
      <c r="AL8769" s="46"/>
    </row>
    <row r="8770" spans="1:38" x14ac:dyDescent="0.45">
      <c r="A8770" s="16"/>
      <c r="B8770" s="21"/>
      <c r="C8770" s="16"/>
      <c r="D8770" s="16"/>
      <c r="E8770" s="56">
        <v>5179</v>
      </c>
      <c r="F8770" s="56">
        <v>10014</v>
      </c>
      <c r="G8770" s="57" t="s">
        <v>12665</v>
      </c>
      <c r="H8770" s="56" t="s">
        <v>42</v>
      </c>
      <c r="I8770" s="56">
        <v>17368</v>
      </c>
      <c r="J8770" s="56"/>
      <c r="K8770" s="56"/>
      <c r="L8770" s="71"/>
      <c r="M8770" s="56"/>
      <c r="N8770" s="46"/>
      <c r="O8770" s="46"/>
      <c r="P8770" s="46"/>
      <c r="Q8770" s="56"/>
      <c r="R8770" s="58"/>
      <c r="S8770" s="59"/>
      <c r="T8770" s="58"/>
      <c r="U8770" s="58"/>
      <c r="V8770" s="60"/>
      <c r="W8770" s="56"/>
      <c r="X8770" s="56"/>
      <c r="Y8770" s="56"/>
      <c r="Z8770" s="46"/>
      <c r="AA8770" s="66"/>
      <c r="AB8770" s="46"/>
      <c r="AC8770" s="46"/>
      <c r="AD8770" s="61"/>
      <c r="AE8770" s="61"/>
      <c r="AF8770" s="46"/>
      <c r="AG8770" s="46"/>
      <c r="AH8770" s="46"/>
      <c r="AI8770" s="46"/>
      <c r="AJ8770" s="46"/>
      <c r="AK8770" s="46"/>
      <c r="AL8770" s="46"/>
    </row>
    <row r="8771" spans="1:38" x14ac:dyDescent="0.45">
      <c r="A8771" s="16"/>
      <c r="B8771" s="21"/>
      <c r="C8771" s="16"/>
      <c r="D8771" s="16"/>
      <c r="E8771" s="56">
        <v>5180</v>
      </c>
      <c r="F8771" s="56">
        <v>8554</v>
      </c>
      <c r="G8771" s="57" t="s">
        <v>12666</v>
      </c>
      <c r="H8771" s="56" t="s">
        <v>42</v>
      </c>
      <c r="I8771" s="56">
        <v>18983</v>
      </c>
      <c r="J8771" s="56"/>
      <c r="K8771" s="56"/>
      <c r="L8771" s="71"/>
      <c r="M8771" s="56"/>
      <c r="N8771" s="46"/>
      <c r="O8771" s="46"/>
      <c r="P8771" s="46"/>
      <c r="Q8771" s="56"/>
      <c r="R8771" s="58"/>
      <c r="S8771" s="59"/>
      <c r="T8771" s="58"/>
      <c r="U8771" s="58"/>
      <c r="V8771" s="60"/>
      <c r="W8771" s="56"/>
      <c r="X8771" s="56"/>
      <c r="Y8771" s="56"/>
      <c r="Z8771" s="46"/>
      <c r="AA8771" s="66"/>
      <c r="AB8771" s="46"/>
      <c r="AC8771" s="46"/>
      <c r="AD8771" s="61"/>
      <c r="AE8771" s="61"/>
      <c r="AF8771" s="46"/>
      <c r="AG8771" s="46"/>
      <c r="AH8771" s="46"/>
      <c r="AI8771" s="46"/>
      <c r="AJ8771" s="46"/>
      <c r="AK8771" s="46"/>
      <c r="AL8771" s="46"/>
    </row>
    <row r="8772" spans="1:38" x14ac:dyDescent="0.45">
      <c r="A8772" s="16"/>
      <c r="B8772" s="21"/>
      <c r="C8772" s="16"/>
      <c r="D8772" s="16"/>
      <c r="E8772" s="56">
        <v>5181</v>
      </c>
      <c r="F8772" s="56">
        <v>3043</v>
      </c>
      <c r="G8772" s="57" t="s">
        <v>12667</v>
      </c>
      <c r="H8772" s="56" t="s">
        <v>42</v>
      </c>
      <c r="I8772" s="56">
        <v>21068</v>
      </c>
      <c r="J8772" s="56">
        <v>0</v>
      </c>
      <c r="K8772" s="56">
        <v>3</v>
      </c>
      <c r="L8772" s="71">
        <v>1</v>
      </c>
      <c r="M8772" s="56" t="s">
        <v>43</v>
      </c>
      <c r="N8772" s="46">
        <f>((J8772*400)+(K8772*100))+L8772</f>
        <v>301</v>
      </c>
      <c r="O8772" s="46">
        <v>500</v>
      </c>
      <c r="P8772" s="46">
        <f>N8772*O8772</f>
        <v>150500</v>
      </c>
      <c r="Q8772" s="56"/>
      <c r="R8772" s="58"/>
      <c r="S8772" s="59"/>
      <c r="T8772" s="58"/>
      <c r="U8772" s="58"/>
      <c r="V8772" s="60"/>
      <c r="W8772" s="56"/>
      <c r="X8772" s="56"/>
      <c r="Y8772" s="56"/>
      <c r="Z8772" s="46"/>
      <c r="AA8772" s="66"/>
      <c r="AB8772" s="46"/>
      <c r="AC8772" s="46"/>
      <c r="AD8772" s="61"/>
      <c r="AE8772" s="61"/>
      <c r="AF8772" s="46"/>
      <c r="AG8772" s="46">
        <f>IF(AND(AF8772="",P8772=""),0,IF((AF8772=""),P8772,IF((P8772=""),AF8772,AF8772+P8772)))</f>
        <v>150500</v>
      </c>
      <c r="AH8772" s="46">
        <f>IF( (AA8772=""),AG8772*1,AG8772*(AA8772/100) )</f>
        <v>150500</v>
      </c>
      <c r="AI8772" s="46">
        <v>0</v>
      </c>
      <c r="AJ8772" s="46">
        <f>IF((AI8772-AH8772) &gt; 1,0,IF((AI8772-AH8772)&lt;0,AH8772-AI8772,AI8772-AH8772))</f>
        <v>150500</v>
      </c>
      <c r="AK8772" s="46">
        <v>0.3</v>
      </c>
      <c r="AL8772" s="46">
        <f>AJ8772*(AK8772/100)</f>
        <v>451.5</v>
      </c>
    </row>
    <row r="8773" spans="1:38" x14ac:dyDescent="0.45">
      <c r="A8773" s="16"/>
      <c r="B8773" s="21"/>
      <c r="C8773" s="16"/>
      <c r="D8773" s="16"/>
      <c r="E8773" s="56"/>
      <c r="F8773" s="56"/>
      <c r="G8773" s="57"/>
      <c r="H8773" s="56"/>
      <c r="I8773" s="56"/>
      <c r="J8773" s="56"/>
      <c r="K8773" s="56"/>
      <c r="L8773" s="71"/>
      <c r="M8773" s="56"/>
      <c r="N8773" s="46"/>
      <c r="O8773" s="46" t="s">
        <v>54</v>
      </c>
      <c r="P8773" s="46">
        <f>SUM(P8762:P8772)</f>
        <v>150500</v>
      </c>
      <c r="Q8773" s="56"/>
      <c r="R8773" s="58"/>
      <c r="S8773" s="59"/>
      <c r="T8773" s="58"/>
      <c r="U8773" s="58"/>
      <c r="V8773" s="60"/>
      <c r="W8773" s="56"/>
      <c r="X8773" s="56"/>
      <c r="Y8773" s="56"/>
      <c r="Z8773" s="46"/>
      <c r="AA8773" s="66"/>
      <c r="AB8773" s="46"/>
      <c r="AC8773" s="46"/>
      <c r="AD8773" s="61"/>
      <c r="AE8773" s="61"/>
      <c r="AF8773" s="46"/>
      <c r="AG8773" s="46"/>
      <c r="AH8773" s="46">
        <f>SUM(AH8762:AH8772)</f>
        <v>150500</v>
      </c>
      <c r="AI8773" s="46"/>
      <c r="AJ8773" s="46">
        <f>SUM(AJ8762:AJ8772)</f>
        <v>150500</v>
      </c>
      <c r="AK8773" s="46"/>
      <c r="AL8773" s="46">
        <f>SUM(AL8762:AL8772)</f>
        <v>451.5</v>
      </c>
    </row>
    <row r="8774" spans="1:38" x14ac:dyDescent="0.45">
      <c r="A8774" s="16" t="s">
        <v>12668</v>
      </c>
      <c r="B8774" s="21">
        <v>3330600247947</v>
      </c>
      <c r="C8774" s="16" t="s">
        <v>12669</v>
      </c>
      <c r="D8774" s="16" t="s">
        <v>12670</v>
      </c>
      <c r="E8774" s="56">
        <v>5182</v>
      </c>
      <c r="F8774" s="56">
        <v>6789</v>
      </c>
      <c r="G8774" s="57" t="s">
        <v>12671</v>
      </c>
      <c r="H8774" s="56" t="s">
        <v>42</v>
      </c>
      <c r="I8774" s="56">
        <v>24600</v>
      </c>
      <c r="J8774" s="56"/>
      <c r="K8774" s="56"/>
      <c r="L8774" s="71"/>
      <c r="M8774" s="56"/>
      <c r="N8774" s="46"/>
      <c r="O8774" s="46"/>
      <c r="P8774" s="46"/>
      <c r="Q8774" s="56"/>
      <c r="R8774" s="58"/>
      <c r="S8774" s="59"/>
      <c r="T8774" s="58"/>
      <c r="U8774" s="58"/>
      <c r="V8774" s="60"/>
      <c r="W8774" s="56"/>
      <c r="X8774" s="56"/>
      <c r="Y8774" s="56"/>
      <c r="Z8774" s="46"/>
      <c r="AA8774" s="66"/>
      <c r="AB8774" s="46"/>
      <c r="AC8774" s="46"/>
      <c r="AD8774" s="61"/>
      <c r="AE8774" s="61"/>
      <c r="AF8774" s="46"/>
      <c r="AG8774" s="46"/>
      <c r="AH8774" s="46"/>
      <c r="AI8774" s="46"/>
      <c r="AJ8774" s="46"/>
      <c r="AK8774" s="46"/>
      <c r="AL8774" s="46"/>
    </row>
    <row r="8775" spans="1:38" x14ac:dyDescent="0.45">
      <c r="A8775" s="16"/>
      <c r="B8775" s="21"/>
      <c r="C8775" s="16"/>
      <c r="D8775" s="16"/>
      <c r="E8775" s="56"/>
      <c r="F8775" s="56"/>
      <c r="G8775" s="57"/>
      <c r="H8775" s="56"/>
      <c r="I8775" s="56"/>
      <c r="J8775" s="56"/>
      <c r="K8775" s="56"/>
      <c r="L8775" s="71"/>
      <c r="M8775" s="56"/>
      <c r="N8775" s="46"/>
      <c r="O8775" s="46" t="s">
        <v>54</v>
      </c>
      <c r="P8775" s="46">
        <f>SUM(P8774:P8774)</f>
        <v>0</v>
      </c>
      <c r="Q8775" s="56"/>
      <c r="R8775" s="58"/>
      <c r="S8775" s="59"/>
      <c r="T8775" s="58"/>
      <c r="U8775" s="58"/>
      <c r="V8775" s="60"/>
      <c r="W8775" s="56"/>
      <c r="X8775" s="56"/>
      <c r="Y8775" s="56"/>
      <c r="Z8775" s="46"/>
      <c r="AA8775" s="66"/>
      <c r="AB8775" s="46"/>
      <c r="AC8775" s="46"/>
      <c r="AD8775" s="61"/>
      <c r="AE8775" s="61"/>
      <c r="AF8775" s="46"/>
      <c r="AG8775" s="46"/>
      <c r="AH8775" s="46">
        <f>SUM(AH8774:AH8774)</f>
        <v>0</v>
      </c>
      <c r="AI8775" s="46"/>
      <c r="AJ8775" s="46">
        <f>SUM(AJ8774:AJ8774)</f>
        <v>0</v>
      </c>
      <c r="AK8775" s="46"/>
      <c r="AL8775" s="46">
        <f>SUM(AL8774:AL8774)</f>
        <v>0</v>
      </c>
    </row>
    <row r="8776" spans="1:38" x14ac:dyDescent="0.45">
      <c r="A8776" s="16" t="s">
        <v>12672</v>
      </c>
      <c r="B8776" s="21">
        <v>3100900041866</v>
      </c>
      <c r="C8776" s="16" t="s">
        <v>12673</v>
      </c>
      <c r="D8776" s="16" t="s">
        <v>12674</v>
      </c>
      <c r="E8776" s="56">
        <v>5183</v>
      </c>
      <c r="F8776" s="56">
        <v>8537</v>
      </c>
      <c r="G8776" s="57" t="s">
        <v>12675</v>
      </c>
      <c r="H8776" s="56" t="s">
        <v>42</v>
      </c>
      <c r="I8776" s="56">
        <v>19731</v>
      </c>
      <c r="J8776" s="56"/>
      <c r="K8776" s="56"/>
      <c r="L8776" s="71"/>
      <c r="M8776" s="56"/>
      <c r="N8776" s="46"/>
      <c r="O8776" s="46"/>
      <c r="P8776" s="46"/>
      <c r="Q8776" s="56"/>
      <c r="R8776" s="58"/>
      <c r="S8776" s="59"/>
      <c r="T8776" s="58"/>
      <c r="U8776" s="58"/>
      <c r="V8776" s="60"/>
      <c r="W8776" s="56"/>
      <c r="X8776" s="56"/>
      <c r="Y8776" s="56"/>
      <c r="Z8776" s="46"/>
      <c r="AA8776" s="66"/>
      <c r="AB8776" s="46"/>
      <c r="AC8776" s="46"/>
      <c r="AD8776" s="61"/>
      <c r="AE8776" s="61"/>
      <c r="AF8776" s="46"/>
      <c r="AG8776" s="46"/>
      <c r="AH8776" s="46"/>
      <c r="AI8776" s="46"/>
      <c r="AJ8776" s="46"/>
      <c r="AK8776" s="46"/>
      <c r="AL8776" s="46"/>
    </row>
    <row r="8777" spans="1:38" x14ac:dyDescent="0.45">
      <c r="A8777" s="16"/>
      <c r="B8777" s="21"/>
      <c r="C8777" s="16"/>
      <c r="D8777" s="16"/>
      <c r="E8777" s="56">
        <v>5184</v>
      </c>
      <c r="F8777" s="56">
        <v>1690</v>
      </c>
      <c r="G8777" s="57" t="s">
        <v>12676</v>
      </c>
      <c r="H8777" s="56" t="s">
        <v>42</v>
      </c>
      <c r="I8777" s="56">
        <v>19732</v>
      </c>
      <c r="J8777" s="56">
        <v>0</v>
      </c>
      <c r="K8777" s="56">
        <v>0</v>
      </c>
      <c r="L8777" s="71">
        <v>89</v>
      </c>
      <c r="M8777" s="56" t="s">
        <v>43</v>
      </c>
      <c r="N8777" s="46">
        <f>((J8777*400)+(K8777*100))+L8777</f>
        <v>89</v>
      </c>
      <c r="O8777" s="46">
        <v>1000</v>
      </c>
      <c r="P8777" s="46">
        <f>N8777*O8777</f>
        <v>89000</v>
      </c>
      <c r="Q8777" s="56"/>
      <c r="R8777" s="58"/>
      <c r="S8777" s="59"/>
      <c r="T8777" s="58"/>
      <c r="U8777" s="58"/>
      <c r="V8777" s="60"/>
      <c r="W8777" s="56"/>
      <c r="X8777" s="56"/>
      <c r="Y8777" s="56"/>
      <c r="Z8777" s="46"/>
      <c r="AA8777" s="66"/>
      <c r="AB8777" s="46"/>
      <c r="AC8777" s="46"/>
      <c r="AD8777" s="61"/>
      <c r="AE8777" s="61"/>
      <c r="AF8777" s="46"/>
      <c r="AG8777" s="46">
        <f>IF(AND(AF8777="",P8777=""),0,IF((AF8777=""),P8777,IF((P8777=""),AF8777,AF8777+P8777)))</f>
        <v>89000</v>
      </c>
      <c r="AH8777" s="46">
        <f>IF( (AA8777=""),AG8777*1,AG8777*(AA8777/100) )</f>
        <v>89000</v>
      </c>
      <c r="AI8777" s="46">
        <v>0</v>
      </c>
      <c r="AJ8777" s="46">
        <f>IF((AI8777-AH8777) &gt; 1,0,IF((AI8777-AH8777)&lt;0,AH8777-AI8777,AI8777-AH8777))</f>
        <v>89000</v>
      </c>
      <c r="AK8777" s="46">
        <v>0.3</v>
      </c>
      <c r="AL8777" s="46">
        <f>AJ8777*(AK8777/100)</f>
        <v>267</v>
      </c>
    </row>
    <row r="8778" spans="1:38" x14ac:dyDescent="0.45">
      <c r="A8778" s="16"/>
      <c r="B8778" s="21"/>
      <c r="C8778" s="16"/>
      <c r="D8778" s="16"/>
      <c r="E8778" s="56">
        <v>5185</v>
      </c>
      <c r="F8778" s="56">
        <v>8890</v>
      </c>
      <c r="G8778" s="57" t="s">
        <v>12677</v>
      </c>
      <c r="H8778" s="56" t="s">
        <v>42</v>
      </c>
      <c r="I8778" s="56">
        <v>29451</v>
      </c>
      <c r="J8778" s="56"/>
      <c r="K8778" s="56"/>
      <c r="L8778" s="71"/>
      <c r="M8778" s="56"/>
      <c r="N8778" s="46"/>
      <c r="O8778" s="46"/>
      <c r="P8778" s="46"/>
      <c r="Q8778" s="56"/>
      <c r="R8778" s="58"/>
      <c r="S8778" s="59"/>
      <c r="T8778" s="58"/>
      <c r="U8778" s="58"/>
      <c r="V8778" s="60"/>
      <c r="W8778" s="56"/>
      <c r="X8778" s="56"/>
      <c r="Y8778" s="56"/>
      <c r="Z8778" s="46"/>
      <c r="AA8778" s="66"/>
      <c r="AB8778" s="46"/>
      <c r="AC8778" s="46"/>
      <c r="AD8778" s="61"/>
      <c r="AE8778" s="61"/>
      <c r="AF8778" s="46"/>
      <c r="AG8778" s="46"/>
      <c r="AH8778" s="46"/>
      <c r="AI8778" s="46"/>
      <c r="AJ8778" s="46"/>
      <c r="AK8778" s="46"/>
      <c r="AL8778" s="46"/>
    </row>
    <row r="8779" spans="1:38" x14ac:dyDescent="0.45">
      <c r="A8779" s="16"/>
      <c r="B8779" s="21"/>
      <c r="C8779" s="16"/>
      <c r="D8779" s="16"/>
      <c r="E8779" s="56">
        <v>5186</v>
      </c>
      <c r="F8779" s="56">
        <v>9805</v>
      </c>
      <c r="G8779" s="57" t="s">
        <v>12678</v>
      </c>
      <c r="H8779" s="56" t="s">
        <v>42</v>
      </c>
      <c r="I8779" s="56">
        <v>29452</v>
      </c>
      <c r="J8779" s="56"/>
      <c r="K8779" s="56"/>
      <c r="L8779" s="71"/>
      <c r="M8779" s="56"/>
      <c r="N8779" s="46"/>
      <c r="O8779" s="46"/>
      <c r="P8779" s="46"/>
      <c r="Q8779" s="56"/>
      <c r="R8779" s="58"/>
      <c r="S8779" s="59"/>
      <c r="T8779" s="58"/>
      <c r="U8779" s="58"/>
      <c r="V8779" s="60"/>
      <c r="W8779" s="56"/>
      <c r="X8779" s="56"/>
      <c r="Y8779" s="56"/>
      <c r="Z8779" s="46"/>
      <c r="AA8779" s="66"/>
      <c r="AB8779" s="46"/>
      <c r="AC8779" s="46"/>
      <c r="AD8779" s="61"/>
      <c r="AE8779" s="61"/>
      <c r="AF8779" s="46"/>
      <c r="AG8779" s="46"/>
      <c r="AH8779" s="46"/>
      <c r="AI8779" s="46"/>
      <c r="AJ8779" s="46"/>
      <c r="AK8779" s="46"/>
      <c r="AL8779" s="46"/>
    </row>
    <row r="8780" spans="1:38" x14ac:dyDescent="0.45">
      <c r="A8780" s="16"/>
      <c r="B8780" s="21"/>
      <c r="C8780" s="16"/>
      <c r="D8780" s="16"/>
      <c r="E8780" s="56"/>
      <c r="F8780" s="56"/>
      <c r="G8780" s="57"/>
      <c r="H8780" s="56"/>
      <c r="I8780" s="56"/>
      <c r="J8780" s="56"/>
      <c r="K8780" s="56"/>
      <c r="L8780" s="71"/>
      <c r="M8780" s="56"/>
      <c r="N8780" s="46"/>
      <c r="O8780" s="46" t="s">
        <v>54</v>
      </c>
      <c r="P8780" s="46">
        <f>SUM(P8776:P8779)</f>
        <v>89000</v>
      </c>
      <c r="Q8780" s="56"/>
      <c r="R8780" s="58"/>
      <c r="S8780" s="59"/>
      <c r="T8780" s="58"/>
      <c r="U8780" s="58"/>
      <c r="V8780" s="60"/>
      <c r="W8780" s="56"/>
      <c r="X8780" s="56"/>
      <c r="Y8780" s="56"/>
      <c r="Z8780" s="46"/>
      <c r="AA8780" s="66"/>
      <c r="AB8780" s="46"/>
      <c r="AC8780" s="46"/>
      <c r="AD8780" s="61"/>
      <c r="AE8780" s="61"/>
      <c r="AF8780" s="46"/>
      <c r="AG8780" s="46"/>
      <c r="AH8780" s="46">
        <f>SUM(AH8776:AH8779)</f>
        <v>89000</v>
      </c>
      <c r="AI8780" s="46"/>
      <c r="AJ8780" s="46">
        <f>SUM(AJ8776:AJ8779)</f>
        <v>89000</v>
      </c>
      <c r="AK8780" s="46"/>
      <c r="AL8780" s="46">
        <f>SUM(AL8776:AL8779)</f>
        <v>267</v>
      </c>
    </row>
    <row r="8781" spans="1:38" x14ac:dyDescent="0.45">
      <c r="A8781" s="16" t="s">
        <v>12679</v>
      </c>
      <c r="B8781" s="21">
        <v>1809900402406</v>
      </c>
      <c r="C8781" s="16" t="s">
        <v>12680</v>
      </c>
      <c r="D8781" s="16" t="s">
        <v>12681</v>
      </c>
      <c r="E8781" s="56">
        <v>5187</v>
      </c>
      <c r="F8781" s="56">
        <v>6680</v>
      </c>
      <c r="G8781" s="57" t="s">
        <v>12682</v>
      </c>
      <c r="H8781" s="56" t="s">
        <v>42</v>
      </c>
      <c r="I8781" s="56">
        <v>21237</v>
      </c>
      <c r="J8781" s="56"/>
      <c r="K8781" s="56"/>
      <c r="L8781" s="71"/>
      <c r="M8781" s="56"/>
      <c r="N8781" s="46"/>
      <c r="O8781" s="46"/>
      <c r="P8781" s="46"/>
      <c r="Q8781" s="56"/>
      <c r="R8781" s="58"/>
      <c r="S8781" s="59"/>
      <c r="T8781" s="58"/>
      <c r="U8781" s="58"/>
      <c r="V8781" s="60"/>
      <c r="W8781" s="56"/>
      <c r="X8781" s="56"/>
      <c r="Y8781" s="56"/>
      <c r="Z8781" s="46"/>
      <c r="AA8781" s="66"/>
      <c r="AB8781" s="46"/>
      <c r="AC8781" s="46"/>
      <c r="AD8781" s="61"/>
      <c r="AE8781" s="61"/>
      <c r="AF8781" s="46"/>
      <c r="AG8781" s="46"/>
      <c r="AH8781" s="46"/>
      <c r="AI8781" s="46"/>
      <c r="AJ8781" s="46"/>
      <c r="AK8781" s="46"/>
      <c r="AL8781" s="46"/>
    </row>
    <row r="8782" spans="1:38" x14ac:dyDescent="0.45">
      <c r="A8782" s="16"/>
      <c r="B8782" s="21"/>
      <c r="C8782" s="16"/>
      <c r="D8782" s="16"/>
      <c r="E8782" s="56"/>
      <c r="F8782" s="56"/>
      <c r="G8782" s="57"/>
      <c r="H8782" s="56"/>
      <c r="I8782" s="56"/>
      <c r="J8782" s="56"/>
      <c r="K8782" s="56"/>
      <c r="L8782" s="71"/>
      <c r="M8782" s="56"/>
      <c r="N8782" s="46"/>
      <c r="O8782" s="46" t="s">
        <v>54</v>
      </c>
      <c r="P8782" s="46">
        <f>SUM(P8781:P8781)</f>
        <v>0</v>
      </c>
      <c r="Q8782" s="56"/>
      <c r="R8782" s="58"/>
      <c r="S8782" s="59"/>
      <c r="T8782" s="58"/>
      <c r="U8782" s="58"/>
      <c r="V8782" s="60"/>
      <c r="W8782" s="56"/>
      <c r="X8782" s="56"/>
      <c r="Y8782" s="56"/>
      <c r="Z8782" s="46"/>
      <c r="AA8782" s="66"/>
      <c r="AB8782" s="46"/>
      <c r="AC8782" s="46"/>
      <c r="AD8782" s="61"/>
      <c r="AE8782" s="61"/>
      <c r="AF8782" s="46"/>
      <c r="AG8782" s="46"/>
      <c r="AH8782" s="46">
        <f>SUM(AH8781:AH8781)</f>
        <v>0</v>
      </c>
      <c r="AI8782" s="46"/>
      <c r="AJ8782" s="46">
        <f>SUM(AJ8781:AJ8781)</f>
        <v>0</v>
      </c>
      <c r="AK8782" s="46"/>
      <c r="AL8782" s="46">
        <f>SUM(AL8781:AL8781)</f>
        <v>0</v>
      </c>
    </row>
    <row r="8783" spans="1:38" x14ac:dyDescent="0.45">
      <c r="A8783" s="16" t="s">
        <v>12683</v>
      </c>
      <c r="B8783" s="21">
        <v>3320101839890</v>
      </c>
      <c r="C8783" s="16" t="s">
        <v>12684</v>
      </c>
      <c r="D8783" s="16" t="s">
        <v>12685</v>
      </c>
      <c r="E8783" s="56">
        <v>5188</v>
      </c>
      <c r="F8783" s="56">
        <v>8674</v>
      </c>
      <c r="G8783" s="57" t="s">
        <v>12686</v>
      </c>
      <c r="H8783" s="56" t="s">
        <v>42</v>
      </c>
      <c r="I8783" s="56">
        <v>29913</v>
      </c>
      <c r="J8783" s="56"/>
      <c r="K8783" s="56"/>
      <c r="L8783" s="71"/>
      <c r="M8783" s="56"/>
      <c r="N8783" s="46"/>
      <c r="O8783" s="46"/>
      <c r="P8783" s="46"/>
      <c r="Q8783" s="56"/>
      <c r="R8783" s="58"/>
      <c r="S8783" s="59"/>
      <c r="T8783" s="58"/>
      <c r="U8783" s="58"/>
      <c r="V8783" s="60"/>
      <c r="W8783" s="56"/>
      <c r="X8783" s="56"/>
      <c r="Y8783" s="56"/>
      <c r="Z8783" s="46"/>
      <c r="AA8783" s="66"/>
      <c r="AB8783" s="46"/>
      <c r="AC8783" s="46"/>
      <c r="AD8783" s="61"/>
      <c r="AE8783" s="61"/>
      <c r="AF8783" s="46"/>
      <c r="AG8783" s="46"/>
      <c r="AH8783" s="46"/>
      <c r="AI8783" s="46"/>
      <c r="AJ8783" s="46"/>
      <c r="AK8783" s="46"/>
      <c r="AL8783" s="46"/>
    </row>
    <row r="8784" spans="1:38" x14ac:dyDescent="0.45">
      <c r="A8784" s="16"/>
      <c r="B8784" s="21"/>
      <c r="C8784" s="16"/>
      <c r="D8784" s="16"/>
      <c r="E8784" s="56"/>
      <c r="F8784" s="56"/>
      <c r="G8784" s="57"/>
      <c r="H8784" s="56"/>
      <c r="I8784" s="56"/>
      <c r="J8784" s="56"/>
      <c r="K8784" s="56"/>
      <c r="L8784" s="71"/>
      <c r="M8784" s="56"/>
      <c r="N8784" s="46"/>
      <c r="O8784" s="46" t="s">
        <v>54</v>
      </c>
      <c r="P8784" s="46">
        <f>SUM(P8783:P8783)</f>
        <v>0</v>
      </c>
      <c r="Q8784" s="56"/>
      <c r="R8784" s="58"/>
      <c r="S8784" s="59"/>
      <c r="T8784" s="58"/>
      <c r="U8784" s="58"/>
      <c r="V8784" s="60"/>
      <c r="W8784" s="56"/>
      <c r="X8784" s="56"/>
      <c r="Y8784" s="56"/>
      <c r="Z8784" s="46"/>
      <c r="AA8784" s="66"/>
      <c r="AB8784" s="46"/>
      <c r="AC8784" s="46"/>
      <c r="AD8784" s="61"/>
      <c r="AE8784" s="61"/>
      <c r="AF8784" s="46"/>
      <c r="AG8784" s="46"/>
      <c r="AH8784" s="46">
        <f>SUM(AH8783:AH8783)</f>
        <v>0</v>
      </c>
      <c r="AI8784" s="46"/>
      <c r="AJ8784" s="46">
        <f>SUM(AJ8783:AJ8783)</f>
        <v>0</v>
      </c>
      <c r="AK8784" s="46"/>
      <c r="AL8784" s="46">
        <f>SUM(AL8783:AL8783)</f>
        <v>0</v>
      </c>
    </row>
    <row r="8785" spans="1:38" x14ac:dyDescent="0.45">
      <c r="A8785" s="16" t="s">
        <v>12687</v>
      </c>
      <c r="B8785" s="21">
        <v>3770400298463</v>
      </c>
      <c r="C8785" s="16" t="s">
        <v>12688</v>
      </c>
      <c r="D8785" s="16" t="s">
        <v>12689</v>
      </c>
      <c r="E8785" s="56">
        <v>5189</v>
      </c>
      <c r="F8785" s="56">
        <v>1472</v>
      </c>
      <c r="G8785" s="57" t="s">
        <v>12690</v>
      </c>
      <c r="H8785" s="56" t="s">
        <v>42</v>
      </c>
      <c r="I8785" s="56">
        <v>17594</v>
      </c>
      <c r="J8785" s="56">
        <v>0</v>
      </c>
      <c r="K8785" s="56">
        <v>0</v>
      </c>
      <c r="L8785" s="71">
        <v>20</v>
      </c>
      <c r="M8785" s="56" t="s">
        <v>208</v>
      </c>
      <c r="N8785" s="46">
        <f>((J8785*400)+(K8785*100))+L8785</f>
        <v>20</v>
      </c>
      <c r="O8785" s="46">
        <v>300</v>
      </c>
      <c r="P8785" s="46">
        <f>N8785*O8785</f>
        <v>6000</v>
      </c>
      <c r="Q8785" s="56"/>
      <c r="R8785" s="58"/>
      <c r="S8785" s="59"/>
      <c r="T8785" s="58"/>
      <c r="U8785" s="58"/>
      <c r="V8785" s="60"/>
      <c r="W8785" s="56"/>
      <c r="X8785" s="56"/>
      <c r="Y8785" s="56"/>
      <c r="Z8785" s="46"/>
      <c r="AA8785" s="66"/>
      <c r="AB8785" s="46"/>
      <c r="AC8785" s="46"/>
      <c r="AD8785" s="61"/>
      <c r="AE8785" s="61"/>
      <c r="AF8785" s="46"/>
      <c r="AG8785" s="46">
        <f>IF(AND(AF8785="",P8785=""),0,IF((AF8785=""),P8785,IF((P8785=""),AF8785,AF8785+P8785)))</f>
        <v>6000</v>
      </c>
      <c r="AH8785" s="46">
        <f>IF( (AA8785=""),AG8785*1,AG8785*(AA8785/100) )</f>
        <v>6000</v>
      </c>
      <c r="AI8785" s="46">
        <v>0</v>
      </c>
      <c r="AJ8785" s="46">
        <f>IF((AI8785-AH8785) &gt; 1,0,IF((AI8785-AH8785)&lt;0,AH8785-AI8785,AI8785-AH8785))</f>
        <v>6000</v>
      </c>
      <c r="AK8785" s="46">
        <v>0.02</v>
      </c>
      <c r="AL8785" s="46">
        <f>AJ8785*(AK8785/100)</f>
        <v>1.2</v>
      </c>
    </row>
    <row r="8786" spans="1:38" x14ac:dyDescent="0.45">
      <c r="A8786" s="16"/>
      <c r="B8786" s="21"/>
      <c r="C8786" s="16"/>
      <c r="D8786" s="16"/>
      <c r="E8786" s="56"/>
      <c r="F8786" s="56"/>
      <c r="G8786" s="57"/>
      <c r="H8786" s="56"/>
      <c r="I8786" s="56"/>
      <c r="J8786" s="56">
        <v>0</v>
      </c>
      <c r="K8786" s="56">
        <v>3</v>
      </c>
      <c r="L8786" s="71">
        <v>80</v>
      </c>
      <c r="M8786" s="56" t="s">
        <v>43</v>
      </c>
      <c r="N8786" s="46">
        <f>((J8786*400)+(K8786*100))+L8786</f>
        <v>380</v>
      </c>
      <c r="O8786" s="46">
        <v>300</v>
      </c>
      <c r="P8786" s="46">
        <f>N8786*O8786</f>
        <v>114000</v>
      </c>
      <c r="Q8786" s="56"/>
      <c r="R8786" s="58"/>
      <c r="S8786" s="59"/>
      <c r="T8786" s="58"/>
      <c r="U8786" s="58"/>
      <c r="V8786" s="60"/>
      <c r="W8786" s="56"/>
      <c r="X8786" s="56"/>
      <c r="Y8786" s="56"/>
      <c r="Z8786" s="46"/>
      <c r="AA8786" s="66"/>
      <c r="AB8786" s="46"/>
      <c r="AC8786" s="46"/>
      <c r="AD8786" s="61"/>
      <c r="AE8786" s="61"/>
      <c r="AF8786" s="46"/>
      <c r="AG8786" s="46">
        <f>IF(AND(AF8786="",P8786=""),0,IF((AF8786=""),P8786,IF((P8786=""),AF8786,AF8786+P8786)))</f>
        <v>114000</v>
      </c>
      <c r="AH8786" s="46">
        <f>IF( (AA8786=""),AG8786*1,AG8786*(AA8786/100) )</f>
        <v>114000</v>
      </c>
      <c r="AI8786" s="46">
        <v>0</v>
      </c>
      <c r="AJ8786" s="46">
        <f>IF((AI8786-AH8786) &gt; 1,0,IF((AI8786-AH8786)&lt;0,AH8786-AI8786,AI8786-AH8786))</f>
        <v>114000</v>
      </c>
      <c r="AK8786" s="46">
        <v>0.3</v>
      </c>
      <c r="AL8786" s="46">
        <f>AJ8786*(AK8786/100)</f>
        <v>342</v>
      </c>
    </row>
    <row r="8787" spans="1:38" x14ac:dyDescent="0.45">
      <c r="A8787" s="16"/>
      <c r="B8787" s="21"/>
      <c r="C8787" s="16"/>
      <c r="D8787" s="16"/>
      <c r="E8787" s="56"/>
      <c r="F8787" s="56"/>
      <c r="G8787" s="57"/>
      <c r="H8787" s="56"/>
      <c r="I8787" s="56"/>
      <c r="J8787" s="56"/>
      <c r="K8787" s="56"/>
      <c r="L8787" s="71"/>
      <c r="M8787" s="56"/>
      <c r="N8787" s="46"/>
      <c r="O8787" s="46"/>
      <c r="P8787" s="46"/>
      <c r="Q8787" s="73">
        <v>1</v>
      </c>
      <c r="R8787" s="58" t="s">
        <v>12687</v>
      </c>
      <c r="S8787" s="59">
        <v>3770400298463</v>
      </c>
      <c r="T8787" s="58" t="s">
        <v>12688</v>
      </c>
      <c r="U8787" s="58" t="s">
        <v>12691</v>
      </c>
      <c r="V8787" s="60"/>
      <c r="W8787" s="56" t="s">
        <v>210</v>
      </c>
      <c r="X8787" s="56" t="s">
        <v>211</v>
      </c>
      <c r="Y8787" s="56" t="s">
        <v>212</v>
      </c>
      <c r="Z8787" s="46">
        <v>80</v>
      </c>
      <c r="AA8787" s="66">
        <v>100</v>
      </c>
      <c r="AB8787" s="46">
        <v>6900</v>
      </c>
      <c r="AC8787" s="46">
        <f>Z8787*AB8787</f>
        <v>552000</v>
      </c>
      <c r="AD8787" s="61">
        <v>5</v>
      </c>
      <c r="AE8787" s="61">
        <v>5</v>
      </c>
      <c r="AF8787" s="46">
        <f>(AC8787*(100-AE8787))/100</f>
        <v>524400</v>
      </c>
      <c r="AG8787" s="46">
        <f>IF( (AF8787=""),0,SUM(AF8787:AF8787) )</f>
        <v>524400</v>
      </c>
      <c r="AH8787" s="46">
        <f>(AG8787/100)*(AA8787)</f>
        <v>524400</v>
      </c>
      <c r="AI8787" s="46">
        <v>0</v>
      </c>
      <c r="AJ8787" s="46">
        <f>IF((AI8787-AH8787) &gt; 1,0,IF((AI8787-AH8787)&lt;0,AH8787-AI8787,AI8787-AH8787))</f>
        <v>524400</v>
      </c>
      <c r="AK8787" s="46">
        <v>0.02</v>
      </c>
      <c r="AL8787" s="46">
        <f>AJ8787*(AK8787/100)</f>
        <v>104.88000000000001</v>
      </c>
    </row>
    <row r="8788" spans="1:38" x14ac:dyDescent="0.45">
      <c r="A8788" s="16"/>
      <c r="B8788" s="21"/>
      <c r="C8788" s="16"/>
      <c r="D8788" s="16"/>
      <c r="E8788" s="56"/>
      <c r="F8788" s="56"/>
      <c r="G8788" s="57"/>
      <c r="H8788" s="56"/>
      <c r="I8788" s="56"/>
      <c r="J8788" s="56"/>
      <c r="K8788" s="56"/>
      <c r="L8788" s="71"/>
      <c r="M8788" s="56"/>
      <c r="N8788" s="46"/>
      <c r="O8788" s="46" t="s">
        <v>54</v>
      </c>
      <c r="P8788" s="46">
        <f>SUM(P8785:P8787)</f>
        <v>120000</v>
      </c>
      <c r="Q8788" s="56"/>
      <c r="R8788" s="58"/>
      <c r="S8788" s="59"/>
      <c r="T8788" s="58"/>
      <c r="U8788" s="58"/>
      <c r="V8788" s="60"/>
      <c r="W8788" s="56"/>
      <c r="X8788" s="56"/>
      <c r="Y8788" s="56"/>
      <c r="Z8788" s="46"/>
      <c r="AA8788" s="66"/>
      <c r="AB8788" s="46"/>
      <c r="AC8788" s="46"/>
      <c r="AD8788" s="61"/>
      <c r="AE8788" s="61"/>
      <c r="AF8788" s="46"/>
      <c r="AG8788" s="46"/>
      <c r="AH8788" s="46">
        <f>SUM(AH8785:AH8787)</f>
        <v>644400</v>
      </c>
      <c r="AI8788" s="46"/>
      <c r="AJ8788" s="46">
        <f>SUM(AJ8785:AJ8787)</f>
        <v>644400</v>
      </c>
      <c r="AK8788" s="46"/>
      <c r="AL8788" s="46">
        <f>SUM(AL8785:AL8787)</f>
        <v>448.08</v>
      </c>
    </row>
    <row r="8789" spans="1:38" x14ac:dyDescent="0.45">
      <c r="A8789" s="16" t="s">
        <v>12692</v>
      </c>
      <c r="B8789" s="21">
        <v>3730600682313</v>
      </c>
      <c r="C8789" s="16" t="s">
        <v>12693</v>
      </c>
      <c r="D8789" s="16" t="s">
        <v>12694</v>
      </c>
      <c r="E8789" s="56">
        <v>5190</v>
      </c>
      <c r="F8789" s="56">
        <v>3818</v>
      </c>
      <c r="G8789" s="57" t="s">
        <v>12695</v>
      </c>
      <c r="H8789" s="56" t="s">
        <v>42</v>
      </c>
      <c r="I8789" s="56">
        <v>3001</v>
      </c>
      <c r="J8789" s="56">
        <v>0</v>
      </c>
      <c r="K8789" s="56">
        <v>0</v>
      </c>
      <c r="L8789" s="71">
        <v>76</v>
      </c>
      <c r="M8789" s="56" t="s">
        <v>43</v>
      </c>
      <c r="N8789" s="46">
        <f>((J8789*400)+(K8789*100))+L8789</f>
        <v>76</v>
      </c>
      <c r="O8789" s="46">
        <v>500</v>
      </c>
      <c r="P8789" s="46">
        <f>N8789*O8789</f>
        <v>38000</v>
      </c>
      <c r="Q8789" s="56"/>
      <c r="R8789" s="58"/>
      <c r="S8789" s="59"/>
      <c r="T8789" s="58"/>
      <c r="U8789" s="58"/>
      <c r="V8789" s="60"/>
      <c r="W8789" s="56"/>
      <c r="X8789" s="56"/>
      <c r="Y8789" s="56"/>
      <c r="Z8789" s="46"/>
      <c r="AA8789" s="66"/>
      <c r="AB8789" s="46"/>
      <c r="AC8789" s="46"/>
      <c r="AD8789" s="61"/>
      <c r="AE8789" s="61"/>
      <c r="AF8789" s="46"/>
      <c r="AG8789" s="46">
        <f>IF(AND(AF8789="",P8789=""),0,IF((AF8789=""),P8789,IF((P8789=""),AF8789,AF8789+P8789)))</f>
        <v>38000</v>
      </c>
      <c r="AH8789" s="46">
        <f>IF( (AA8789=""),AG8789*1,AG8789*(AA8789/100) )</f>
        <v>38000</v>
      </c>
      <c r="AI8789" s="46">
        <v>0</v>
      </c>
      <c r="AJ8789" s="46">
        <f>IF((AI8789-AH8789) &gt; 1,0,IF((AI8789-AH8789)&lt;0,AH8789-AI8789,AI8789-AH8789))</f>
        <v>38000</v>
      </c>
      <c r="AK8789" s="46">
        <v>0.3</v>
      </c>
      <c r="AL8789" s="46">
        <f>AJ8789*(AK8789/100)</f>
        <v>114</v>
      </c>
    </row>
    <row r="8790" spans="1:38" x14ac:dyDescent="0.45">
      <c r="A8790" s="16"/>
      <c r="B8790" s="21"/>
      <c r="C8790" s="16"/>
      <c r="D8790" s="16"/>
      <c r="E8790" s="56">
        <v>5191</v>
      </c>
      <c r="F8790" s="56">
        <v>3817</v>
      </c>
      <c r="G8790" s="57" t="s">
        <v>12696</v>
      </c>
      <c r="H8790" s="56" t="s">
        <v>42</v>
      </c>
      <c r="I8790" s="56">
        <v>3002</v>
      </c>
      <c r="J8790" s="56">
        <v>0</v>
      </c>
      <c r="K8790" s="56">
        <v>1</v>
      </c>
      <c r="L8790" s="71">
        <v>0</v>
      </c>
      <c r="M8790" s="56" t="s">
        <v>43</v>
      </c>
      <c r="N8790" s="46">
        <f>((J8790*400)+(K8790*100))+L8790</f>
        <v>100</v>
      </c>
      <c r="O8790" s="46">
        <v>500</v>
      </c>
      <c r="P8790" s="46">
        <f>N8790*O8790</f>
        <v>50000</v>
      </c>
      <c r="Q8790" s="56"/>
      <c r="R8790" s="58"/>
      <c r="S8790" s="59"/>
      <c r="T8790" s="58"/>
      <c r="U8790" s="58"/>
      <c r="V8790" s="60"/>
      <c r="W8790" s="56"/>
      <c r="X8790" s="56"/>
      <c r="Y8790" s="56"/>
      <c r="Z8790" s="46"/>
      <c r="AA8790" s="66"/>
      <c r="AB8790" s="46"/>
      <c r="AC8790" s="46"/>
      <c r="AD8790" s="61"/>
      <c r="AE8790" s="61"/>
      <c r="AF8790" s="46"/>
      <c r="AG8790" s="46">
        <f>IF(AND(AF8790="",P8790=""),0,IF((AF8790=""),P8790,IF((P8790=""),AF8790,AF8790+P8790)))</f>
        <v>50000</v>
      </c>
      <c r="AH8790" s="46">
        <f>IF( (AA8790=""),AG8790*1,AG8790*(AA8790/100) )</f>
        <v>50000</v>
      </c>
      <c r="AI8790" s="46">
        <v>0</v>
      </c>
      <c r="AJ8790" s="46">
        <f>IF((AI8790-AH8790) &gt; 1,0,IF((AI8790-AH8790)&lt;0,AH8790-AI8790,AI8790-AH8790))</f>
        <v>50000</v>
      </c>
      <c r="AK8790" s="46">
        <v>0.3</v>
      </c>
      <c r="AL8790" s="46">
        <f>AJ8790*(AK8790/100)</f>
        <v>150</v>
      </c>
    </row>
    <row r="8791" spans="1:38" x14ac:dyDescent="0.45">
      <c r="A8791" s="16"/>
      <c r="B8791" s="21"/>
      <c r="C8791" s="16"/>
      <c r="D8791" s="16"/>
      <c r="E8791" s="56">
        <v>5192</v>
      </c>
      <c r="F8791" s="56">
        <v>3815</v>
      </c>
      <c r="G8791" s="57" t="s">
        <v>12697</v>
      </c>
      <c r="H8791" s="56" t="s">
        <v>42</v>
      </c>
      <c r="I8791" s="56">
        <v>3003</v>
      </c>
      <c r="J8791" s="56">
        <v>0</v>
      </c>
      <c r="K8791" s="56">
        <v>0</v>
      </c>
      <c r="L8791" s="71">
        <v>76</v>
      </c>
      <c r="M8791" s="56" t="s">
        <v>43</v>
      </c>
      <c r="N8791" s="46">
        <f>((J8791*400)+(K8791*100))+L8791</f>
        <v>76</v>
      </c>
      <c r="O8791" s="46">
        <v>500</v>
      </c>
      <c r="P8791" s="46">
        <f>N8791*O8791</f>
        <v>38000</v>
      </c>
      <c r="Q8791" s="56"/>
      <c r="R8791" s="58"/>
      <c r="S8791" s="59"/>
      <c r="T8791" s="58"/>
      <c r="U8791" s="58"/>
      <c r="V8791" s="60"/>
      <c r="W8791" s="56"/>
      <c r="X8791" s="56"/>
      <c r="Y8791" s="56"/>
      <c r="Z8791" s="46"/>
      <c r="AA8791" s="66"/>
      <c r="AB8791" s="46"/>
      <c r="AC8791" s="46"/>
      <c r="AD8791" s="61"/>
      <c r="AE8791" s="61"/>
      <c r="AF8791" s="46"/>
      <c r="AG8791" s="46">
        <f>IF(AND(AF8791="",P8791=""),0,IF((AF8791=""),P8791,IF((P8791=""),AF8791,AF8791+P8791)))</f>
        <v>38000</v>
      </c>
      <c r="AH8791" s="46">
        <f>IF( (AA8791=""),AG8791*1,AG8791*(AA8791/100) )</f>
        <v>38000</v>
      </c>
      <c r="AI8791" s="46">
        <v>0</v>
      </c>
      <c r="AJ8791" s="46">
        <f>IF((AI8791-AH8791) &gt; 1,0,IF((AI8791-AH8791)&lt;0,AH8791-AI8791,AI8791-AH8791))</f>
        <v>38000</v>
      </c>
      <c r="AK8791" s="46">
        <v>0.3</v>
      </c>
      <c r="AL8791" s="46">
        <f>AJ8791*(AK8791/100)</f>
        <v>114</v>
      </c>
    </row>
    <row r="8792" spans="1:38" x14ac:dyDescent="0.45">
      <c r="A8792" s="16"/>
      <c r="B8792" s="21"/>
      <c r="C8792" s="16"/>
      <c r="D8792" s="16"/>
      <c r="E8792" s="56"/>
      <c r="F8792" s="56"/>
      <c r="G8792" s="57"/>
      <c r="H8792" s="56"/>
      <c r="I8792" s="56"/>
      <c r="J8792" s="56"/>
      <c r="K8792" s="56"/>
      <c r="L8792" s="71"/>
      <c r="M8792" s="56"/>
      <c r="N8792" s="46"/>
      <c r="O8792" s="46" t="s">
        <v>54</v>
      </c>
      <c r="P8792" s="46">
        <f>SUM(P8789:P8791)</f>
        <v>126000</v>
      </c>
      <c r="Q8792" s="56"/>
      <c r="R8792" s="58"/>
      <c r="S8792" s="59"/>
      <c r="T8792" s="58"/>
      <c r="U8792" s="58"/>
      <c r="V8792" s="60"/>
      <c r="W8792" s="56"/>
      <c r="X8792" s="56"/>
      <c r="Y8792" s="56"/>
      <c r="Z8792" s="46"/>
      <c r="AA8792" s="66"/>
      <c r="AB8792" s="46"/>
      <c r="AC8792" s="46"/>
      <c r="AD8792" s="61"/>
      <c r="AE8792" s="61"/>
      <c r="AF8792" s="46"/>
      <c r="AG8792" s="46"/>
      <c r="AH8792" s="46">
        <f>SUM(AH8789:AH8791)</f>
        <v>126000</v>
      </c>
      <c r="AI8792" s="46"/>
      <c r="AJ8792" s="46">
        <f>SUM(AJ8789:AJ8791)</f>
        <v>126000</v>
      </c>
      <c r="AK8792" s="46"/>
      <c r="AL8792" s="46">
        <f>SUM(AL8789:AL8791)</f>
        <v>378</v>
      </c>
    </row>
    <row r="8793" spans="1:38" x14ac:dyDescent="0.45">
      <c r="A8793" s="16" t="s">
        <v>12698</v>
      </c>
      <c r="B8793" s="21">
        <v>3770400242166</v>
      </c>
      <c r="C8793" s="16" t="s">
        <v>12699</v>
      </c>
      <c r="D8793" s="16" t="s">
        <v>12700</v>
      </c>
      <c r="E8793" s="56">
        <v>5193</v>
      </c>
      <c r="F8793" s="56">
        <v>6134</v>
      </c>
      <c r="G8793" s="57"/>
      <c r="H8793" s="56" t="s">
        <v>42</v>
      </c>
      <c r="I8793" s="56">
        <v>15410</v>
      </c>
      <c r="J8793" s="56">
        <v>0</v>
      </c>
      <c r="K8793" s="56">
        <v>0</v>
      </c>
      <c r="L8793" s="71">
        <v>20</v>
      </c>
      <c r="M8793" s="56" t="s">
        <v>208</v>
      </c>
      <c r="N8793" s="46">
        <f>((J8793*400)+(K8793*100))+L8793</f>
        <v>20</v>
      </c>
      <c r="O8793" s="46">
        <v>230</v>
      </c>
      <c r="P8793" s="46">
        <f>N8793*O8793</f>
        <v>4600</v>
      </c>
      <c r="Q8793" s="56"/>
      <c r="R8793" s="58"/>
      <c r="S8793" s="59"/>
      <c r="T8793" s="58"/>
      <c r="U8793" s="58"/>
      <c r="V8793" s="60"/>
      <c r="W8793" s="56"/>
      <c r="X8793" s="56"/>
      <c r="Y8793" s="56"/>
      <c r="Z8793" s="46"/>
      <c r="AA8793" s="66"/>
      <c r="AB8793" s="46"/>
      <c r="AC8793" s="46"/>
      <c r="AD8793" s="61"/>
      <c r="AE8793" s="61"/>
      <c r="AF8793" s="46"/>
      <c r="AG8793" s="46">
        <f>IF(AND(AF8793="",P8793=""),0,IF((AF8793=""),P8793,IF((P8793=""),AF8793,AF8793+P8793)))</f>
        <v>4600</v>
      </c>
      <c r="AH8793" s="46">
        <f>IF( (AA8793=""),AG8793*1,AG8793*(AA8793/100) )</f>
        <v>4600</v>
      </c>
      <c r="AI8793" s="46">
        <v>0</v>
      </c>
      <c r="AJ8793" s="46">
        <f>IF((AI8793-AH8793) &gt; 1,0,IF((AI8793-AH8793)&lt;0,AH8793-AI8793,AI8793-AH8793))</f>
        <v>4600</v>
      </c>
      <c r="AK8793" s="46">
        <v>0.02</v>
      </c>
      <c r="AL8793" s="46">
        <f>AJ8793*(AK8793/100)</f>
        <v>0.92</v>
      </c>
    </row>
    <row r="8794" spans="1:38" x14ac:dyDescent="0.45">
      <c r="A8794" s="16"/>
      <c r="B8794" s="21"/>
      <c r="C8794" s="16"/>
      <c r="D8794" s="16"/>
      <c r="E8794" s="56"/>
      <c r="F8794" s="56"/>
      <c r="G8794" s="57"/>
      <c r="H8794" s="56"/>
      <c r="I8794" s="56"/>
      <c r="J8794" s="56">
        <v>8</v>
      </c>
      <c r="K8794" s="56">
        <v>3</v>
      </c>
      <c r="L8794" s="71">
        <v>64</v>
      </c>
      <c r="M8794" s="56" t="s">
        <v>90</v>
      </c>
      <c r="N8794" s="46">
        <f>((J8794*400)+(K8794*100))+L8794</f>
        <v>3564</v>
      </c>
      <c r="O8794" s="46">
        <v>230</v>
      </c>
      <c r="P8794" s="46">
        <f>N8794*O8794</f>
        <v>819720</v>
      </c>
      <c r="Q8794" s="56"/>
      <c r="R8794" s="58"/>
      <c r="S8794" s="59"/>
      <c r="T8794" s="58"/>
      <c r="U8794" s="58"/>
      <c r="V8794" s="60"/>
      <c r="W8794" s="56"/>
      <c r="X8794" s="56"/>
      <c r="Y8794" s="56"/>
      <c r="Z8794" s="46"/>
      <c r="AA8794" s="66"/>
      <c r="AB8794" s="46"/>
      <c r="AC8794" s="46"/>
      <c r="AD8794" s="61"/>
      <c r="AE8794" s="61"/>
      <c r="AF8794" s="46"/>
      <c r="AG8794" s="46">
        <f>IF(AND(AF8794="",P8794=""),0,IF((AF8794=""),P8794,IF((P8794=""),AF8794,AF8794+P8794)))</f>
        <v>819720</v>
      </c>
      <c r="AH8794" s="46">
        <f>IF( (AA8794=""),AG8794*1,AG8794*(AA8794/100) )</f>
        <v>819720</v>
      </c>
      <c r="AI8794" s="46">
        <v>0</v>
      </c>
      <c r="AJ8794" s="46">
        <f>IF((AI8794-AH8794) &gt; 1,0,IF((AI8794-AH8794)&lt;0,AH8794-AI8794,AI8794-AH8794))</f>
        <v>819720</v>
      </c>
      <c r="AK8794" s="46">
        <v>0.01</v>
      </c>
      <c r="AL8794" s="46">
        <f>AJ8794*(AK8794/100)</f>
        <v>81.972000000000008</v>
      </c>
    </row>
    <row r="8795" spans="1:38" x14ac:dyDescent="0.45">
      <c r="A8795" s="16"/>
      <c r="B8795" s="21"/>
      <c r="C8795" s="16"/>
      <c r="D8795" s="16"/>
      <c r="E8795" s="56"/>
      <c r="F8795" s="56"/>
      <c r="G8795" s="57"/>
      <c r="H8795" s="56"/>
      <c r="I8795" s="56"/>
      <c r="J8795" s="56"/>
      <c r="K8795" s="56"/>
      <c r="L8795" s="71"/>
      <c r="M8795" s="56"/>
      <c r="N8795" s="46"/>
      <c r="O8795" s="46"/>
      <c r="P8795" s="46"/>
      <c r="Q8795" s="73">
        <v>1</v>
      </c>
      <c r="R8795" s="58" t="s">
        <v>12698</v>
      </c>
      <c r="S8795" s="59">
        <v>3770400242166</v>
      </c>
      <c r="T8795" s="58" t="s">
        <v>12699</v>
      </c>
      <c r="U8795" s="58" t="s">
        <v>12701</v>
      </c>
      <c r="V8795" s="60"/>
      <c r="W8795" s="56" t="s">
        <v>210</v>
      </c>
      <c r="X8795" s="56" t="s">
        <v>211</v>
      </c>
      <c r="Y8795" s="56" t="s">
        <v>212</v>
      </c>
      <c r="Z8795" s="46">
        <v>80</v>
      </c>
      <c r="AA8795" s="66">
        <v>100</v>
      </c>
      <c r="AB8795" s="46">
        <v>6900</v>
      </c>
      <c r="AC8795" s="46">
        <f>Z8795*AB8795</f>
        <v>552000</v>
      </c>
      <c r="AD8795" s="61">
        <v>5</v>
      </c>
      <c r="AE8795" s="61">
        <v>5</v>
      </c>
      <c r="AF8795" s="46">
        <f>(AC8795*(100-AE8795))/100</f>
        <v>524400</v>
      </c>
      <c r="AG8795" s="46">
        <f>IF( (AF8795=""),0,SUM(AF8795:AF8795) )</f>
        <v>524400</v>
      </c>
      <c r="AH8795" s="46">
        <f>(AG8795/100)*(AA8795)</f>
        <v>524400</v>
      </c>
      <c r="AI8795" s="46">
        <v>0</v>
      </c>
      <c r="AJ8795" s="46">
        <f>IF((AI8795-AH8795) &gt; 1,0,IF((AI8795-AH8795)&lt;0,AH8795-AI8795,AI8795-AH8795))</f>
        <v>524400</v>
      </c>
      <c r="AK8795" s="46">
        <v>0.02</v>
      </c>
      <c r="AL8795" s="46">
        <f>AJ8795*(AK8795/100)</f>
        <v>104.88000000000001</v>
      </c>
    </row>
    <row r="8796" spans="1:38" x14ac:dyDescent="0.45">
      <c r="A8796" s="16"/>
      <c r="B8796" s="21"/>
      <c r="C8796" s="16"/>
      <c r="D8796" s="16"/>
      <c r="E8796" s="56"/>
      <c r="F8796" s="56"/>
      <c r="G8796" s="57"/>
      <c r="H8796" s="56"/>
      <c r="I8796" s="56"/>
      <c r="J8796" s="56"/>
      <c r="K8796" s="56"/>
      <c r="L8796" s="71"/>
      <c r="M8796" s="56"/>
      <c r="N8796" s="46"/>
      <c r="O8796" s="46" t="s">
        <v>54</v>
      </c>
      <c r="P8796" s="46">
        <f>SUM(P8793:P8795)</f>
        <v>824320</v>
      </c>
      <c r="Q8796" s="56"/>
      <c r="R8796" s="58"/>
      <c r="S8796" s="59"/>
      <c r="T8796" s="58"/>
      <c r="U8796" s="58"/>
      <c r="V8796" s="60"/>
      <c r="W8796" s="56"/>
      <c r="X8796" s="56"/>
      <c r="Y8796" s="56"/>
      <c r="Z8796" s="46"/>
      <c r="AA8796" s="66"/>
      <c r="AB8796" s="46"/>
      <c r="AC8796" s="46"/>
      <c r="AD8796" s="61"/>
      <c r="AE8796" s="61"/>
      <c r="AF8796" s="46"/>
      <c r="AG8796" s="46"/>
      <c r="AH8796" s="46">
        <f>SUM(AH8793:AH8795)</f>
        <v>1348720</v>
      </c>
      <c r="AI8796" s="46"/>
      <c r="AJ8796" s="46">
        <f>SUM(AJ8793:AJ8795)</f>
        <v>1348720</v>
      </c>
      <c r="AK8796" s="46"/>
      <c r="AL8796" s="46">
        <f>SUM(AL8793:AL8795)</f>
        <v>187.77200000000002</v>
      </c>
    </row>
    <row r="8797" spans="1:38" x14ac:dyDescent="0.45">
      <c r="A8797" s="16" t="s">
        <v>12702</v>
      </c>
      <c r="B8797" s="21">
        <v>3770400027575</v>
      </c>
      <c r="C8797" s="16" t="s">
        <v>12703</v>
      </c>
      <c r="D8797" s="16" t="s">
        <v>12704</v>
      </c>
      <c r="E8797" s="56">
        <v>5194</v>
      </c>
      <c r="F8797" s="56">
        <v>8132</v>
      </c>
      <c r="G8797" s="57" t="s">
        <v>12705</v>
      </c>
      <c r="H8797" s="56" t="s">
        <v>42</v>
      </c>
      <c r="I8797" s="56">
        <v>31150</v>
      </c>
      <c r="J8797" s="56"/>
      <c r="K8797" s="56"/>
      <c r="L8797" s="71"/>
      <c r="M8797" s="56"/>
      <c r="N8797" s="46"/>
      <c r="O8797" s="46"/>
      <c r="P8797" s="46"/>
      <c r="Q8797" s="56"/>
      <c r="R8797" s="58"/>
      <c r="S8797" s="59"/>
      <c r="T8797" s="58"/>
      <c r="U8797" s="58"/>
      <c r="V8797" s="60"/>
      <c r="W8797" s="56"/>
      <c r="X8797" s="56"/>
      <c r="Y8797" s="56"/>
      <c r="Z8797" s="46"/>
      <c r="AA8797" s="66"/>
      <c r="AB8797" s="46"/>
      <c r="AC8797" s="46"/>
      <c r="AD8797" s="61"/>
      <c r="AE8797" s="61"/>
      <c r="AF8797" s="46"/>
      <c r="AG8797" s="46"/>
      <c r="AH8797" s="46"/>
      <c r="AI8797" s="46"/>
      <c r="AJ8797" s="46"/>
      <c r="AK8797" s="46"/>
      <c r="AL8797" s="46"/>
    </row>
    <row r="8798" spans="1:38" x14ac:dyDescent="0.45">
      <c r="A8798" s="16"/>
      <c r="B8798" s="21"/>
      <c r="C8798" s="16"/>
      <c r="D8798" s="16"/>
      <c r="E8798" s="56">
        <v>5195</v>
      </c>
      <c r="F8798" s="56">
        <v>9820</v>
      </c>
      <c r="G8798" s="57" t="s">
        <v>12706</v>
      </c>
      <c r="H8798" s="56" t="s">
        <v>42</v>
      </c>
      <c r="I8798" s="56">
        <v>31151</v>
      </c>
      <c r="J8798" s="56"/>
      <c r="K8798" s="56"/>
      <c r="L8798" s="71"/>
      <c r="M8798" s="56"/>
      <c r="N8798" s="46"/>
      <c r="O8798" s="46"/>
      <c r="P8798" s="46"/>
      <c r="Q8798" s="56"/>
      <c r="R8798" s="58"/>
      <c r="S8798" s="59"/>
      <c r="T8798" s="58"/>
      <c r="U8798" s="58"/>
      <c r="V8798" s="60"/>
      <c r="W8798" s="56"/>
      <c r="X8798" s="56"/>
      <c r="Y8798" s="56"/>
      <c r="Z8798" s="46"/>
      <c r="AA8798" s="66"/>
      <c r="AB8798" s="46"/>
      <c r="AC8798" s="46"/>
      <c r="AD8798" s="61"/>
      <c r="AE8798" s="61"/>
      <c r="AF8798" s="46"/>
      <c r="AG8798" s="46"/>
      <c r="AH8798" s="46"/>
      <c r="AI8798" s="46"/>
      <c r="AJ8798" s="46"/>
      <c r="AK8798" s="46"/>
      <c r="AL8798" s="46"/>
    </row>
    <row r="8799" spans="1:38" x14ac:dyDescent="0.45">
      <c r="A8799" s="16"/>
      <c r="B8799" s="21"/>
      <c r="C8799" s="16"/>
      <c r="D8799" s="16"/>
      <c r="E8799" s="56">
        <v>5196</v>
      </c>
      <c r="F8799" s="56">
        <v>7922</v>
      </c>
      <c r="G8799" s="57" t="s">
        <v>12707</v>
      </c>
      <c r="H8799" s="56" t="s">
        <v>42</v>
      </c>
      <c r="I8799" s="56">
        <v>31152</v>
      </c>
      <c r="J8799" s="56"/>
      <c r="K8799" s="56"/>
      <c r="L8799" s="71"/>
      <c r="M8799" s="56"/>
      <c r="N8799" s="46"/>
      <c r="O8799" s="46"/>
      <c r="P8799" s="46"/>
      <c r="Q8799" s="56"/>
      <c r="R8799" s="58"/>
      <c r="S8799" s="59"/>
      <c r="T8799" s="58"/>
      <c r="U8799" s="58"/>
      <c r="V8799" s="60"/>
      <c r="W8799" s="56"/>
      <c r="X8799" s="56"/>
      <c r="Y8799" s="56"/>
      <c r="Z8799" s="46"/>
      <c r="AA8799" s="66"/>
      <c r="AB8799" s="46"/>
      <c r="AC8799" s="46"/>
      <c r="AD8799" s="61"/>
      <c r="AE8799" s="61"/>
      <c r="AF8799" s="46"/>
      <c r="AG8799" s="46"/>
      <c r="AH8799" s="46"/>
      <c r="AI8799" s="46"/>
      <c r="AJ8799" s="46"/>
      <c r="AK8799" s="46"/>
      <c r="AL8799" s="46"/>
    </row>
    <row r="8800" spans="1:38" x14ac:dyDescent="0.45">
      <c r="A8800" s="16"/>
      <c r="B8800" s="21"/>
      <c r="C8800" s="16"/>
      <c r="D8800" s="16"/>
      <c r="E8800" s="56"/>
      <c r="F8800" s="56"/>
      <c r="G8800" s="57"/>
      <c r="H8800" s="56"/>
      <c r="I8800" s="56"/>
      <c r="J8800" s="56"/>
      <c r="K8800" s="56"/>
      <c r="L8800" s="71"/>
      <c r="M8800" s="56"/>
      <c r="N8800" s="46"/>
      <c r="O8800" s="46" t="s">
        <v>54</v>
      </c>
      <c r="P8800" s="46">
        <f>SUM(P8797:P8799)</f>
        <v>0</v>
      </c>
      <c r="Q8800" s="56"/>
      <c r="R8800" s="58"/>
      <c r="S8800" s="59"/>
      <c r="T8800" s="58"/>
      <c r="U8800" s="58"/>
      <c r="V8800" s="60"/>
      <c r="W8800" s="56"/>
      <c r="X8800" s="56"/>
      <c r="Y8800" s="56"/>
      <c r="Z8800" s="46"/>
      <c r="AA8800" s="66"/>
      <c r="AB8800" s="46"/>
      <c r="AC8800" s="46"/>
      <c r="AD8800" s="61"/>
      <c r="AE8800" s="61"/>
      <c r="AF8800" s="46"/>
      <c r="AG8800" s="46"/>
      <c r="AH8800" s="46">
        <f>SUM(AH8797:AH8799)</f>
        <v>0</v>
      </c>
      <c r="AI8800" s="46"/>
      <c r="AJ8800" s="46">
        <f>SUM(AJ8797:AJ8799)</f>
        <v>0</v>
      </c>
      <c r="AK8800" s="46"/>
      <c r="AL8800" s="46">
        <f>SUM(AL8797:AL8799)</f>
        <v>0</v>
      </c>
    </row>
    <row r="8801" spans="1:38" x14ac:dyDescent="0.45">
      <c r="A8801" s="16" t="s">
        <v>12708</v>
      </c>
      <c r="B8801" s="21">
        <v>3770400021194</v>
      </c>
      <c r="C8801" s="16" t="s">
        <v>12709</v>
      </c>
      <c r="D8801" s="16" t="s">
        <v>12710</v>
      </c>
      <c r="E8801" s="56">
        <v>5197</v>
      </c>
      <c r="F8801" s="56">
        <v>4262</v>
      </c>
      <c r="G8801" s="57" t="s">
        <v>12711</v>
      </c>
      <c r="H8801" s="56" t="s">
        <v>42</v>
      </c>
      <c r="I8801" s="56">
        <v>11625</v>
      </c>
      <c r="J8801" s="56">
        <v>0</v>
      </c>
      <c r="K8801" s="56">
        <v>0</v>
      </c>
      <c r="L8801" s="71">
        <v>20</v>
      </c>
      <c r="M8801" s="56" t="s">
        <v>208</v>
      </c>
      <c r="N8801" s="46">
        <f>((J8801*400)+(K8801*100))+L8801</f>
        <v>20</v>
      </c>
      <c r="O8801" s="46">
        <v>310</v>
      </c>
      <c r="P8801" s="46">
        <f>N8801*O8801</f>
        <v>6200</v>
      </c>
      <c r="Q8801" s="56"/>
      <c r="R8801" s="58"/>
      <c r="S8801" s="59"/>
      <c r="T8801" s="58"/>
      <c r="U8801" s="58"/>
      <c r="V8801" s="60"/>
      <c r="W8801" s="56"/>
      <c r="X8801" s="56"/>
      <c r="Y8801" s="56"/>
      <c r="Z8801" s="46"/>
      <c r="AA8801" s="66"/>
      <c r="AB8801" s="46"/>
      <c r="AC8801" s="46"/>
      <c r="AD8801" s="61"/>
      <c r="AE8801" s="61"/>
      <c r="AF8801" s="46"/>
      <c r="AG8801" s="46">
        <f>IF(AND(AF8801="",P8801=""),0,IF((AF8801=""),P8801,IF((P8801=""),AF8801,AF8801+P8801)))</f>
        <v>6200</v>
      </c>
      <c r="AH8801" s="46">
        <f>IF( (AA8801=""),AG8801*1,AG8801*(AA8801/100) )</f>
        <v>6200</v>
      </c>
      <c r="AI8801" s="46">
        <v>0</v>
      </c>
      <c r="AJ8801" s="46">
        <f>IF((AI8801-AH8801) &gt; 1,0,IF((AI8801-AH8801)&lt;0,AH8801-AI8801,AI8801-AH8801))</f>
        <v>6200</v>
      </c>
      <c r="AK8801" s="46">
        <v>0.02</v>
      </c>
      <c r="AL8801" s="46">
        <f>AJ8801*(AK8801/100)</f>
        <v>1.24</v>
      </c>
    </row>
    <row r="8802" spans="1:38" x14ac:dyDescent="0.45">
      <c r="A8802" s="16"/>
      <c r="B8802" s="21"/>
      <c r="C8802" s="16"/>
      <c r="D8802" s="16"/>
      <c r="E8802" s="56"/>
      <c r="F8802" s="56"/>
      <c r="G8802" s="57"/>
      <c r="H8802" s="56"/>
      <c r="I8802" s="56"/>
      <c r="J8802" s="56">
        <v>4</v>
      </c>
      <c r="K8802" s="56">
        <v>3</v>
      </c>
      <c r="L8802" s="71">
        <v>3</v>
      </c>
      <c r="M8802" s="56" t="s">
        <v>90</v>
      </c>
      <c r="N8802" s="46">
        <f>((J8802*400)+(K8802*100))+L8802</f>
        <v>1903</v>
      </c>
      <c r="O8802" s="46">
        <v>310</v>
      </c>
      <c r="P8802" s="46">
        <f>N8802*O8802</f>
        <v>589930</v>
      </c>
      <c r="Q8802" s="56"/>
      <c r="R8802" s="58"/>
      <c r="S8802" s="59"/>
      <c r="T8802" s="58"/>
      <c r="U8802" s="58"/>
      <c r="V8802" s="60"/>
      <c r="W8802" s="56"/>
      <c r="X8802" s="56"/>
      <c r="Y8802" s="56"/>
      <c r="Z8802" s="46"/>
      <c r="AA8802" s="66"/>
      <c r="AB8802" s="46"/>
      <c r="AC8802" s="46"/>
      <c r="AD8802" s="61"/>
      <c r="AE8802" s="61"/>
      <c r="AF8802" s="46"/>
      <c r="AG8802" s="46">
        <f>IF(AND(AF8802="",P8802=""),0,IF((AF8802=""),P8802,IF((P8802=""),AF8802,AF8802+P8802)))</f>
        <v>589930</v>
      </c>
      <c r="AH8802" s="46">
        <f>IF( (AA8802=""),AG8802*1,AG8802*(AA8802/100) )</f>
        <v>589930</v>
      </c>
      <c r="AI8802" s="46">
        <v>0</v>
      </c>
      <c r="AJ8802" s="46">
        <f>IF((AI8802-AH8802) &gt; 1,0,IF((AI8802-AH8802)&lt;0,AH8802-AI8802,AI8802-AH8802))</f>
        <v>589930</v>
      </c>
      <c r="AK8802" s="46">
        <v>0.01</v>
      </c>
      <c r="AL8802" s="46">
        <f>AJ8802*(AK8802/100)</f>
        <v>58.993000000000002</v>
      </c>
    </row>
    <row r="8803" spans="1:38" x14ac:dyDescent="0.45">
      <c r="A8803" s="16"/>
      <c r="B8803" s="21"/>
      <c r="C8803" s="16"/>
      <c r="D8803" s="16"/>
      <c r="E8803" s="56"/>
      <c r="F8803" s="56"/>
      <c r="G8803" s="57"/>
      <c r="H8803" s="56"/>
      <c r="I8803" s="56"/>
      <c r="J8803" s="56"/>
      <c r="K8803" s="56"/>
      <c r="L8803" s="71"/>
      <c r="M8803" s="56"/>
      <c r="N8803" s="46"/>
      <c r="O8803" s="46"/>
      <c r="P8803" s="46"/>
      <c r="Q8803" s="73">
        <v>1</v>
      </c>
      <c r="R8803" s="58" t="s">
        <v>12708</v>
      </c>
      <c r="S8803" s="59">
        <v>3770400021194</v>
      </c>
      <c r="T8803" s="58" t="s">
        <v>12709</v>
      </c>
      <c r="U8803" s="58" t="s">
        <v>12712</v>
      </c>
      <c r="V8803" s="60"/>
      <c r="W8803" s="56" t="s">
        <v>210</v>
      </c>
      <c r="X8803" s="56" t="s">
        <v>211</v>
      </c>
      <c r="Y8803" s="56" t="s">
        <v>212</v>
      </c>
      <c r="Z8803" s="46">
        <v>80</v>
      </c>
      <c r="AA8803" s="66">
        <v>100</v>
      </c>
      <c r="AB8803" s="46">
        <v>6900</v>
      </c>
      <c r="AC8803" s="46">
        <f>Z8803*AB8803</f>
        <v>552000</v>
      </c>
      <c r="AD8803" s="61">
        <v>5</v>
      </c>
      <c r="AE8803" s="61">
        <v>5</v>
      </c>
      <c r="AF8803" s="46">
        <f>(AC8803*(100-AE8803))/100</f>
        <v>524400</v>
      </c>
      <c r="AG8803" s="46">
        <f>IF( (AF8803=""),0,SUM(AF8803:AF8803) )</f>
        <v>524400</v>
      </c>
      <c r="AH8803" s="46">
        <f>(AG8803/100)*(AA8803)</f>
        <v>524400</v>
      </c>
      <c r="AI8803" s="46">
        <v>0</v>
      </c>
      <c r="AJ8803" s="46">
        <f>IF((AI8803-AH8803) &gt; 1,0,IF((AI8803-AH8803)&lt;0,AH8803-AI8803,AI8803-AH8803))</f>
        <v>524400</v>
      </c>
      <c r="AK8803" s="46">
        <v>0.02</v>
      </c>
      <c r="AL8803" s="46">
        <f>AJ8803*(AK8803/100)</f>
        <v>104.88000000000001</v>
      </c>
    </row>
    <row r="8804" spans="1:38" x14ac:dyDescent="0.45">
      <c r="A8804" s="16"/>
      <c r="B8804" s="21"/>
      <c r="C8804" s="16"/>
      <c r="D8804" s="16"/>
      <c r="E8804" s="56"/>
      <c r="F8804" s="56"/>
      <c r="G8804" s="57"/>
      <c r="H8804" s="56"/>
      <c r="I8804" s="56"/>
      <c r="J8804" s="56"/>
      <c r="K8804" s="56"/>
      <c r="L8804" s="71"/>
      <c r="M8804" s="56"/>
      <c r="N8804" s="46"/>
      <c r="O8804" s="46" t="s">
        <v>54</v>
      </c>
      <c r="P8804" s="46">
        <f>SUM(P8801:P8803)</f>
        <v>596130</v>
      </c>
      <c r="Q8804" s="56"/>
      <c r="R8804" s="58"/>
      <c r="S8804" s="59"/>
      <c r="T8804" s="58"/>
      <c r="U8804" s="58"/>
      <c r="V8804" s="60"/>
      <c r="W8804" s="56"/>
      <c r="X8804" s="56"/>
      <c r="Y8804" s="56"/>
      <c r="Z8804" s="46"/>
      <c r="AA8804" s="66"/>
      <c r="AB8804" s="46"/>
      <c r="AC8804" s="46"/>
      <c r="AD8804" s="61"/>
      <c r="AE8804" s="61"/>
      <c r="AF8804" s="46"/>
      <c r="AG8804" s="46"/>
      <c r="AH8804" s="46">
        <f>SUM(AH8801:AH8803)</f>
        <v>1120530</v>
      </c>
      <c r="AI8804" s="46"/>
      <c r="AJ8804" s="46">
        <f>SUM(AJ8801:AJ8803)</f>
        <v>1120530</v>
      </c>
      <c r="AK8804" s="46"/>
      <c r="AL8804" s="46">
        <f>SUM(AL8801:AL8803)</f>
        <v>165.113</v>
      </c>
    </row>
    <row r="8805" spans="1:38" x14ac:dyDescent="0.45">
      <c r="A8805" s="16" t="s">
        <v>12713</v>
      </c>
      <c r="B8805" s="21">
        <v>1350100185181</v>
      </c>
      <c r="C8805" s="16" t="s">
        <v>12714</v>
      </c>
      <c r="D8805" s="16" t="s">
        <v>12715</v>
      </c>
      <c r="E8805" s="56">
        <v>5198</v>
      </c>
      <c r="F8805" s="56">
        <v>8928</v>
      </c>
      <c r="G8805" s="57" t="s">
        <v>12716</v>
      </c>
      <c r="H8805" s="56" t="s">
        <v>42</v>
      </c>
      <c r="I8805" s="56">
        <v>21321</v>
      </c>
      <c r="J8805" s="56"/>
      <c r="K8805" s="56"/>
      <c r="L8805" s="71"/>
      <c r="M8805" s="56"/>
      <c r="N8805" s="46"/>
      <c r="O8805" s="46"/>
      <c r="P8805" s="46"/>
      <c r="Q8805" s="56"/>
      <c r="R8805" s="58"/>
      <c r="S8805" s="59"/>
      <c r="T8805" s="58"/>
      <c r="U8805" s="58"/>
      <c r="V8805" s="60"/>
      <c r="W8805" s="56"/>
      <c r="X8805" s="56"/>
      <c r="Y8805" s="56"/>
      <c r="Z8805" s="46"/>
      <c r="AA8805" s="66"/>
      <c r="AB8805" s="46"/>
      <c r="AC8805" s="46"/>
      <c r="AD8805" s="61"/>
      <c r="AE8805" s="61"/>
      <c r="AF8805" s="46"/>
      <c r="AG8805" s="46"/>
      <c r="AH8805" s="46"/>
      <c r="AI8805" s="46"/>
      <c r="AJ8805" s="46"/>
      <c r="AK8805" s="46"/>
      <c r="AL8805" s="46"/>
    </row>
    <row r="8806" spans="1:38" x14ac:dyDescent="0.45">
      <c r="A8806" s="16"/>
      <c r="B8806" s="21"/>
      <c r="C8806" s="16"/>
      <c r="D8806" s="16"/>
      <c r="E8806" s="56"/>
      <c r="F8806" s="56"/>
      <c r="G8806" s="57"/>
      <c r="H8806" s="56"/>
      <c r="I8806" s="56"/>
      <c r="J8806" s="56"/>
      <c r="K8806" s="56"/>
      <c r="L8806" s="71"/>
      <c r="M8806" s="56"/>
      <c r="N8806" s="46"/>
      <c r="O8806" s="46" t="s">
        <v>54</v>
      </c>
      <c r="P8806" s="46">
        <f>SUM(P8805:P8805)</f>
        <v>0</v>
      </c>
      <c r="Q8806" s="56"/>
      <c r="R8806" s="58"/>
      <c r="S8806" s="59"/>
      <c r="T8806" s="58"/>
      <c r="U8806" s="58"/>
      <c r="V8806" s="60"/>
      <c r="W8806" s="56"/>
      <c r="X8806" s="56"/>
      <c r="Y8806" s="56"/>
      <c r="Z8806" s="46"/>
      <c r="AA8806" s="66"/>
      <c r="AB8806" s="46"/>
      <c r="AC8806" s="46"/>
      <c r="AD8806" s="61"/>
      <c r="AE8806" s="61"/>
      <c r="AF8806" s="46"/>
      <c r="AG8806" s="46"/>
      <c r="AH8806" s="46">
        <f>SUM(AH8805:AH8805)</f>
        <v>0</v>
      </c>
      <c r="AI8806" s="46"/>
      <c r="AJ8806" s="46">
        <f>SUM(AJ8805:AJ8805)</f>
        <v>0</v>
      </c>
      <c r="AK8806" s="46"/>
      <c r="AL8806" s="46">
        <f>SUM(AL8805:AL8805)</f>
        <v>0</v>
      </c>
    </row>
    <row r="8807" spans="1:38" x14ac:dyDescent="0.45">
      <c r="A8807" s="16" t="s">
        <v>12717</v>
      </c>
      <c r="B8807" s="21">
        <v>3770400498055</v>
      </c>
      <c r="C8807" s="16" t="s">
        <v>12718</v>
      </c>
      <c r="D8807" s="16" t="s">
        <v>12719</v>
      </c>
      <c r="E8807" s="56">
        <v>5199</v>
      </c>
      <c r="F8807" s="56">
        <v>5672</v>
      </c>
      <c r="G8807" s="57"/>
      <c r="H8807" s="56" t="s">
        <v>42</v>
      </c>
      <c r="I8807" s="56">
        <v>10969</v>
      </c>
      <c r="J8807" s="56">
        <v>3</v>
      </c>
      <c r="K8807" s="56">
        <v>2</v>
      </c>
      <c r="L8807" s="71">
        <v>9</v>
      </c>
      <c r="M8807" s="56" t="s">
        <v>90</v>
      </c>
      <c r="N8807" s="46">
        <f>((J8807*400)+(K8807*100))+L8807</f>
        <v>1409</v>
      </c>
      <c r="O8807" s="46">
        <v>200</v>
      </c>
      <c r="P8807" s="46">
        <f>N8807*O8807</f>
        <v>281800</v>
      </c>
      <c r="Q8807" s="56"/>
      <c r="R8807" s="58"/>
      <c r="S8807" s="59"/>
      <c r="T8807" s="58"/>
      <c r="U8807" s="58"/>
      <c r="V8807" s="60"/>
      <c r="W8807" s="56"/>
      <c r="X8807" s="56"/>
      <c r="Y8807" s="56"/>
      <c r="Z8807" s="46"/>
      <c r="AA8807" s="66"/>
      <c r="AB8807" s="46"/>
      <c r="AC8807" s="46"/>
      <c r="AD8807" s="61"/>
      <c r="AE8807" s="61"/>
      <c r="AF8807" s="46"/>
      <c r="AG8807" s="46">
        <f>IF(AND(AF8807="",P8807=""),0,IF((AF8807=""),P8807,IF((P8807=""),AF8807,AF8807+P8807)))</f>
        <v>281800</v>
      </c>
      <c r="AH8807" s="46">
        <f>IF( (AA8807=""),AG8807*1,AG8807*(AA8807/100) )</f>
        <v>281800</v>
      </c>
      <c r="AI8807" s="46">
        <v>50000000</v>
      </c>
      <c r="AJ8807" s="46">
        <f>IF((AI8807-AH8807) &gt; 1,0,IF((AI8807-AH8807)&lt;0,AH8807-AI8807,AI8807-AH8807))</f>
        <v>0</v>
      </c>
      <c r="AK8807" s="46">
        <v>0.01</v>
      </c>
      <c r="AL8807" s="46">
        <f>AJ8807*(AK8807/100)</f>
        <v>0</v>
      </c>
    </row>
    <row r="8808" spans="1:38" x14ac:dyDescent="0.45">
      <c r="A8808" s="16"/>
      <c r="B8808" s="21"/>
      <c r="C8808" s="16"/>
      <c r="D8808" s="16"/>
      <c r="E8808" s="56">
        <v>5200</v>
      </c>
      <c r="F8808" s="56">
        <v>3308</v>
      </c>
      <c r="G8808" s="57" t="s">
        <v>12720</v>
      </c>
      <c r="H8808" s="56" t="s">
        <v>42</v>
      </c>
      <c r="I8808" s="56">
        <v>10979</v>
      </c>
      <c r="J8808" s="56">
        <v>3</v>
      </c>
      <c r="K8808" s="56">
        <v>2</v>
      </c>
      <c r="L8808" s="71">
        <v>45</v>
      </c>
      <c r="M8808" s="56" t="s">
        <v>90</v>
      </c>
      <c r="N8808" s="46">
        <f>((J8808*400)+(K8808*100))+L8808</f>
        <v>1445</v>
      </c>
      <c r="O8808" s="46">
        <v>380</v>
      </c>
      <c r="P8808" s="46">
        <f>N8808*O8808</f>
        <v>549100</v>
      </c>
      <c r="Q8808" s="56"/>
      <c r="R8808" s="58"/>
      <c r="S8808" s="59"/>
      <c r="T8808" s="58"/>
      <c r="U8808" s="58"/>
      <c r="V8808" s="60"/>
      <c r="W8808" s="56"/>
      <c r="X8808" s="56"/>
      <c r="Y8808" s="56"/>
      <c r="Z8808" s="46"/>
      <c r="AA8808" s="66"/>
      <c r="AB8808" s="46"/>
      <c r="AC8808" s="46"/>
      <c r="AD8808" s="61"/>
      <c r="AE8808" s="61"/>
      <c r="AF8808" s="46"/>
      <c r="AG8808" s="46">
        <f>IF(AND(AF8808="",P8808=""),0,IF((AF8808=""),P8808,IF((P8808=""),AF8808,AF8808+P8808)))</f>
        <v>549100</v>
      </c>
      <c r="AH8808" s="46">
        <f>IF( (AA8808=""),AG8808*1,AG8808*(AA8808/100) )</f>
        <v>549100</v>
      </c>
      <c r="AI8808" s="46">
        <v>0</v>
      </c>
      <c r="AJ8808" s="46">
        <f>IF((AI8808-AH8808) &gt; 1,0,IF((AI8808-AH8808)&lt;0,AH8808-AI8808,AI8808-AH8808))</f>
        <v>549100</v>
      </c>
      <c r="AK8808" s="46">
        <v>0.01</v>
      </c>
      <c r="AL8808" s="46">
        <f>AJ8808*(AK8808/100)</f>
        <v>54.910000000000004</v>
      </c>
    </row>
    <row r="8809" spans="1:38" x14ac:dyDescent="0.45">
      <c r="A8809" s="16"/>
      <c r="B8809" s="21"/>
      <c r="C8809" s="16"/>
      <c r="D8809" s="16"/>
      <c r="E8809" s="56">
        <v>5201</v>
      </c>
      <c r="F8809" s="56">
        <v>5673</v>
      </c>
      <c r="G8809" s="57"/>
      <c r="H8809" s="56" t="s">
        <v>42</v>
      </c>
      <c r="I8809" s="56">
        <v>11120</v>
      </c>
      <c r="J8809" s="56">
        <v>5</v>
      </c>
      <c r="K8809" s="56">
        <v>3</v>
      </c>
      <c r="L8809" s="71">
        <v>72</v>
      </c>
      <c r="M8809" s="56" t="s">
        <v>90</v>
      </c>
      <c r="N8809" s="46">
        <f>((J8809*400)+(K8809*100))+L8809</f>
        <v>2372</v>
      </c>
      <c r="O8809" s="46">
        <v>230</v>
      </c>
      <c r="P8809" s="46">
        <f>N8809*O8809</f>
        <v>545560</v>
      </c>
      <c r="Q8809" s="56"/>
      <c r="R8809" s="58"/>
      <c r="S8809" s="59"/>
      <c r="T8809" s="58"/>
      <c r="U8809" s="58"/>
      <c r="V8809" s="60"/>
      <c r="W8809" s="56"/>
      <c r="X8809" s="56"/>
      <c r="Y8809" s="56"/>
      <c r="Z8809" s="46"/>
      <c r="AA8809" s="66"/>
      <c r="AB8809" s="46"/>
      <c r="AC8809" s="46"/>
      <c r="AD8809" s="61"/>
      <c r="AE8809" s="61"/>
      <c r="AF8809" s="46"/>
      <c r="AG8809" s="46">
        <f>IF(AND(AF8809="",P8809=""),0,IF((AF8809=""),P8809,IF((P8809=""),AF8809,AF8809+P8809)))</f>
        <v>545560</v>
      </c>
      <c r="AH8809" s="46">
        <f>IF( (AA8809=""),AG8809*1,AG8809*(AA8809/100) )</f>
        <v>545560</v>
      </c>
      <c r="AI8809" s="46">
        <v>0</v>
      </c>
      <c r="AJ8809" s="46">
        <f>IF((AI8809-AH8809) &gt; 1,0,IF((AI8809-AH8809)&lt;0,AH8809-AI8809,AI8809-AH8809))</f>
        <v>545560</v>
      </c>
      <c r="AK8809" s="46">
        <v>0.01</v>
      </c>
      <c r="AL8809" s="46">
        <f>AJ8809*(AK8809/100)</f>
        <v>54.556000000000004</v>
      </c>
    </row>
    <row r="8810" spans="1:38" x14ac:dyDescent="0.45">
      <c r="A8810" s="16"/>
      <c r="B8810" s="21"/>
      <c r="C8810" s="16"/>
      <c r="D8810" s="16"/>
      <c r="E8810" s="56">
        <v>5202</v>
      </c>
      <c r="F8810" s="56">
        <v>3312</v>
      </c>
      <c r="G8810" s="57" t="s">
        <v>12721</v>
      </c>
      <c r="H8810" s="56" t="s">
        <v>42</v>
      </c>
      <c r="I8810" s="56">
        <v>11225</v>
      </c>
      <c r="J8810" s="56">
        <v>6</v>
      </c>
      <c r="K8810" s="56">
        <v>2</v>
      </c>
      <c r="L8810" s="71">
        <v>3</v>
      </c>
      <c r="M8810" s="56" t="s">
        <v>90</v>
      </c>
      <c r="N8810" s="46">
        <f>((J8810*400)+(K8810*100))+L8810</f>
        <v>2603</v>
      </c>
      <c r="O8810" s="46">
        <v>440</v>
      </c>
      <c r="P8810" s="46">
        <f>N8810*O8810</f>
        <v>1145320</v>
      </c>
      <c r="Q8810" s="56"/>
      <c r="R8810" s="58"/>
      <c r="S8810" s="59"/>
      <c r="T8810" s="58"/>
      <c r="U8810" s="58"/>
      <c r="V8810" s="60"/>
      <c r="W8810" s="56"/>
      <c r="X8810" s="56"/>
      <c r="Y8810" s="56"/>
      <c r="Z8810" s="46"/>
      <c r="AA8810" s="66"/>
      <c r="AB8810" s="46"/>
      <c r="AC8810" s="46"/>
      <c r="AD8810" s="61"/>
      <c r="AE8810" s="61"/>
      <c r="AF8810" s="46"/>
      <c r="AG8810" s="46">
        <f>IF(AND(AF8810="",P8810=""),0,IF((AF8810=""),P8810,IF((P8810=""),AF8810,AF8810+P8810)))</f>
        <v>1145320</v>
      </c>
      <c r="AH8810" s="46">
        <f>IF( (AA8810=""),AG8810*1,AG8810*(AA8810/100) )</f>
        <v>1145320</v>
      </c>
      <c r="AI8810" s="46">
        <v>0</v>
      </c>
      <c r="AJ8810" s="46">
        <f>IF((AI8810-AH8810) &gt; 1,0,IF((AI8810-AH8810)&lt;0,AH8810-AI8810,AI8810-AH8810))</f>
        <v>1145320</v>
      </c>
      <c r="AK8810" s="46">
        <v>0.01</v>
      </c>
      <c r="AL8810" s="46">
        <f>AJ8810*(AK8810/100)</f>
        <v>114.53200000000001</v>
      </c>
    </row>
    <row r="8811" spans="1:38" x14ac:dyDescent="0.45">
      <c r="A8811" s="16"/>
      <c r="B8811" s="21"/>
      <c r="C8811" s="16"/>
      <c r="D8811" s="16"/>
      <c r="E8811" s="56">
        <v>5203</v>
      </c>
      <c r="F8811" s="56">
        <v>10058</v>
      </c>
      <c r="G8811" s="57" t="s">
        <v>12722</v>
      </c>
      <c r="H8811" s="56" t="s">
        <v>42</v>
      </c>
      <c r="I8811" s="56">
        <v>12925</v>
      </c>
      <c r="J8811" s="56"/>
      <c r="K8811" s="56"/>
      <c r="L8811" s="71"/>
      <c r="M8811" s="56"/>
      <c r="N8811" s="46"/>
      <c r="O8811" s="46"/>
      <c r="P8811" s="46"/>
      <c r="Q8811" s="56"/>
      <c r="R8811" s="58"/>
      <c r="S8811" s="59"/>
      <c r="T8811" s="58"/>
      <c r="U8811" s="58"/>
      <c r="V8811" s="60"/>
      <c r="W8811" s="56"/>
      <c r="X8811" s="56"/>
      <c r="Y8811" s="56"/>
      <c r="Z8811" s="46"/>
      <c r="AA8811" s="66"/>
      <c r="AB8811" s="46"/>
      <c r="AC8811" s="46"/>
      <c r="AD8811" s="61"/>
      <c r="AE8811" s="61"/>
      <c r="AF8811" s="46"/>
      <c r="AG8811" s="46"/>
      <c r="AH8811" s="46"/>
      <c r="AI8811" s="46"/>
      <c r="AJ8811" s="46"/>
      <c r="AK8811" s="46"/>
      <c r="AL8811" s="46"/>
    </row>
    <row r="8812" spans="1:38" x14ac:dyDescent="0.45">
      <c r="A8812" s="16"/>
      <c r="B8812" s="21"/>
      <c r="C8812" s="16"/>
      <c r="D8812" s="16"/>
      <c r="E8812" s="56"/>
      <c r="F8812" s="56"/>
      <c r="G8812" s="57"/>
      <c r="H8812" s="56"/>
      <c r="I8812" s="56"/>
      <c r="J8812" s="56"/>
      <c r="K8812" s="56"/>
      <c r="L8812" s="71"/>
      <c r="M8812" s="56"/>
      <c r="N8812" s="46"/>
      <c r="O8812" s="46" t="s">
        <v>54</v>
      </c>
      <c r="P8812" s="46">
        <f>SUM(P8807:P8811)</f>
        <v>2521780</v>
      </c>
      <c r="Q8812" s="56"/>
      <c r="R8812" s="58"/>
      <c r="S8812" s="59"/>
      <c r="T8812" s="58"/>
      <c r="U8812" s="58"/>
      <c r="V8812" s="60"/>
      <c r="W8812" s="56"/>
      <c r="X8812" s="56"/>
      <c r="Y8812" s="56"/>
      <c r="Z8812" s="46"/>
      <c r="AA8812" s="66"/>
      <c r="AB8812" s="46"/>
      <c r="AC8812" s="46"/>
      <c r="AD8812" s="61"/>
      <c r="AE8812" s="61"/>
      <c r="AF8812" s="46"/>
      <c r="AG8812" s="46"/>
      <c r="AH8812" s="46">
        <f>SUM(AH8807:AH8811)</f>
        <v>2521780</v>
      </c>
      <c r="AI8812" s="46"/>
      <c r="AJ8812" s="46">
        <f>SUM(AJ8807:AJ8811)</f>
        <v>2239980</v>
      </c>
      <c r="AK8812" s="46"/>
      <c r="AL8812" s="46">
        <f>SUM(AL8807:AL8811)</f>
        <v>223.99800000000002</v>
      </c>
    </row>
    <row r="8813" spans="1:38" x14ac:dyDescent="0.45">
      <c r="A8813" s="16" t="s">
        <v>12723</v>
      </c>
      <c r="B8813" s="21">
        <v>3770400059809</v>
      </c>
      <c r="C8813" s="16" t="s">
        <v>12724</v>
      </c>
      <c r="D8813" s="16" t="s">
        <v>12725</v>
      </c>
      <c r="E8813" s="56">
        <v>5204</v>
      </c>
      <c r="F8813" s="56">
        <v>1242</v>
      </c>
      <c r="G8813" s="57" t="s">
        <v>12726</v>
      </c>
      <c r="H8813" s="56" t="s">
        <v>42</v>
      </c>
      <c r="I8813" s="56">
        <v>15768</v>
      </c>
      <c r="J8813" s="56">
        <v>3</v>
      </c>
      <c r="K8813" s="56">
        <v>0</v>
      </c>
      <c r="L8813" s="71">
        <v>13</v>
      </c>
      <c r="M8813" s="56" t="s">
        <v>43</v>
      </c>
      <c r="N8813" s="46">
        <f>((J8813*400)+(K8813*100))+L8813</f>
        <v>1213</v>
      </c>
      <c r="O8813" s="46">
        <v>380</v>
      </c>
      <c r="P8813" s="46">
        <f>N8813*O8813</f>
        <v>460940</v>
      </c>
      <c r="Q8813" s="56"/>
      <c r="R8813" s="58"/>
      <c r="S8813" s="59"/>
      <c r="T8813" s="58"/>
      <c r="U8813" s="58"/>
      <c r="V8813" s="60"/>
      <c r="W8813" s="56"/>
      <c r="X8813" s="56"/>
      <c r="Y8813" s="56"/>
      <c r="Z8813" s="46"/>
      <c r="AA8813" s="66"/>
      <c r="AB8813" s="46"/>
      <c r="AC8813" s="46"/>
      <c r="AD8813" s="61"/>
      <c r="AE8813" s="61"/>
      <c r="AF8813" s="46"/>
      <c r="AG8813" s="46">
        <f>IF(AND(AF8813="",P8813=""),0,IF((AF8813=""),P8813,IF((P8813=""),AF8813,AF8813+P8813)))</f>
        <v>460940</v>
      </c>
      <c r="AH8813" s="46">
        <f>IF( (AA8813=""),AG8813*1,AG8813*(AA8813/100) )</f>
        <v>460940</v>
      </c>
      <c r="AI8813" s="46">
        <v>0</v>
      </c>
      <c r="AJ8813" s="46">
        <f>IF((AI8813-AH8813) &gt; 1,0,IF((AI8813-AH8813)&lt;0,AH8813-AI8813,AI8813-AH8813))</f>
        <v>460940</v>
      </c>
      <c r="AK8813" s="46">
        <v>0.3</v>
      </c>
      <c r="AL8813" s="46">
        <f>AJ8813*(AK8813/100)</f>
        <v>1382.82</v>
      </c>
    </row>
    <row r="8814" spans="1:38" x14ac:dyDescent="0.45">
      <c r="A8814" s="16"/>
      <c r="B8814" s="21"/>
      <c r="C8814" s="16"/>
      <c r="D8814" s="16"/>
      <c r="E8814" s="56"/>
      <c r="F8814" s="56"/>
      <c r="G8814" s="57"/>
      <c r="H8814" s="56"/>
      <c r="I8814" s="56"/>
      <c r="J8814" s="56"/>
      <c r="K8814" s="56"/>
      <c r="L8814" s="71"/>
      <c r="M8814" s="56"/>
      <c r="N8814" s="46"/>
      <c r="O8814" s="46" t="s">
        <v>54</v>
      </c>
      <c r="P8814" s="46">
        <f>SUM(P8813:P8813)</f>
        <v>460940</v>
      </c>
      <c r="Q8814" s="56"/>
      <c r="R8814" s="58"/>
      <c r="S8814" s="59"/>
      <c r="T8814" s="58"/>
      <c r="U8814" s="58"/>
      <c r="V8814" s="60"/>
      <c r="W8814" s="56"/>
      <c r="X8814" s="56"/>
      <c r="Y8814" s="56"/>
      <c r="Z8814" s="46"/>
      <c r="AA8814" s="66"/>
      <c r="AB8814" s="46"/>
      <c r="AC8814" s="46"/>
      <c r="AD8814" s="61"/>
      <c r="AE8814" s="61"/>
      <c r="AF8814" s="46"/>
      <c r="AG8814" s="46"/>
      <c r="AH8814" s="46">
        <f>SUM(AH8813:AH8813)</f>
        <v>460940</v>
      </c>
      <c r="AI8814" s="46"/>
      <c r="AJ8814" s="46">
        <f>SUM(AJ8813:AJ8813)</f>
        <v>460940</v>
      </c>
      <c r="AK8814" s="46"/>
      <c r="AL8814" s="46">
        <f>SUM(AL8813:AL8813)</f>
        <v>1382.82</v>
      </c>
    </row>
    <row r="8815" spans="1:38" x14ac:dyDescent="0.45">
      <c r="A8815" s="16" t="s">
        <v>12727</v>
      </c>
      <c r="B8815" s="21">
        <v>3770400004419</v>
      </c>
      <c r="C8815" s="16" t="s">
        <v>12728</v>
      </c>
      <c r="D8815" s="16" t="s">
        <v>12257</v>
      </c>
      <c r="E8815" s="56">
        <v>5205</v>
      </c>
      <c r="F8815" s="56">
        <v>1758</v>
      </c>
      <c r="G8815" s="57" t="s">
        <v>12729</v>
      </c>
      <c r="H8815" s="56" t="s">
        <v>42</v>
      </c>
      <c r="I8815" s="56">
        <v>16769</v>
      </c>
      <c r="J8815" s="56">
        <v>0</v>
      </c>
      <c r="K8815" s="56">
        <v>0</v>
      </c>
      <c r="L8815" s="71">
        <v>49</v>
      </c>
      <c r="M8815" s="56" t="s">
        <v>43</v>
      </c>
      <c r="N8815" s="46">
        <f>((J8815*400)+(K8815*100))+L8815</f>
        <v>49</v>
      </c>
      <c r="O8815" s="46">
        <v>250</v>
      </c>
      <c r="P8815" s="46">
        <f>N8815*O8815</f>
        <v>12250</v>
      </c>
      <c r="Q8815" s="56"/>
      <c r="R8815" s="58"/>
      <c r="S8815" s="59"/>
      <c r="T8815" s="58"/>
      <c r="U8815" s="58"/>
      <c r="V8815" s="60"/>
      <c r="W8815" s="56"/>
      <c r="X8815" s="56"/>
      <c r="Y8815" s="56"/>
      <c r="Z8815" s="46"/>
      <c r="AA8815" s="66"/>
      <c r="AB8815" s="46"/>
      <c r="AC8815" s="46"/>
      <c r="AD8815" s="61"/>
      <c r="AE8815" s="61"/>
      <c r="AF8815" s="46"/>
      <c r="AG8815" s="46">
        <f>IF(AND(AF8815="",P8815=""),0,IF((AF8815=""),P8815,IF((P8815=""),AF8815,AF8815+P8815)))</f>
        <v>12250</v>
      </c>
      <c r="AH8815" s="46">
        <f>IF( (AA8815=""),AG8815*1,AG8815*(AA8815/100) )</f>
        <v>12250</v>
      </c>
      <c r="AI8815" s="46">
        <v>0</v>
      </c>
      <c r="AJ8815" s="46">
        <f>IF((AI8815-AH8815) &gt; 1,0,IF((AI8815-AH8815)&lt;0,AH8815-AI8815,AI8815-AH8815))</f>
        <v>12250</v>
      </c>
      <c r="AK8815" s="46">
        <v>0.3</v>
      </c>
      <c r="AL8815" s="46">
        <f>AJ8815*(AK8815/100)</f>
        <v>36.75</v>
      </c>
    </row>
    <row r="8816" spans="1:38" x14ac:dyDescent="0.45">
      <c r="A8816" s="16"/>
      <c r="B8816" s="21"/>
      <c r="C8816" s="16"/>
      <c r="D8816" s="16"/>
      <c r="E8816" s="56"/>
      <c r="F8816" s="56"/>
      <c r="G8816" s="57"/>
      <c r="H8816" s="56"/>
      <c r="I8816" s="56"/>
      <c r="J8816" s="56"/>
      <c r="K8816" s="56"/>
      <c r="L8816" s="71"/>
      <c r="M8816" s="56"/>
      <c r="N8816" s="46"/>
      <c r="O8816" s="46" t="s">
        <v>54</v>
      </c>
      <c r="P8816" s="46">
        <f>SUM(P8815:P8815)</f>
        <v>12250</v>
      </c>
      <c r="Q8816" s="56"/>
      <c r="R8816" s="58"/>
      <c r="S8816" s="59"/>
      <c r="T8816" s="58"/>
      <c r="U8816" s="58"/>
      <c r="V8816" s="60"/>
      <c r="W8816" s="56"/>
      <c r="X8816" s="56"/>
      <c r="Y8816" s="56"/>
      <c r="Z8816" s="46"/>
      <c r="AA8816" s="66"/>
      <c r="AB8816" s="46"/>
      <c r="AC8816" s="46"/>
      <c r="AD8816" s="61"/>
      <c r="AE8816" s="61"/>
      <c r="AF8816" s="46"/>
      <c r="AG8816" s="46"/>
      <c r="AH8816" s="46">
        <f>SUM(AH8815:AH8815)</f>
        <v>12250</v>
      </c>
      <c r="AI8816" s="46"/>
      <c r="AJ8816" s="46">
        <f>SUM(AJ8815:AJ8815)</f>
        <v>12250</v>
      </c>
      <c r="AK8816" s="46"/>
      <c r="AL8816" s="46">
        <f>SUM(AL8815:AL8815)</f>
        <v>36.75</v>
      </c>
    </row>
    <row r="8817" spans="1:38" x14ac:dyDescent="0.45">
      <c r="A8817" s="16" t="s">
        <v>12717</v>
      </c>
      <c r="B8817" s="21">
        <v>3770400498055</v>
      </c>
      <c r="C8817" s="16" t="s">
        <v>12718</v>
      </c>
      <c r="D8817" s="16" t="s">
        <v>12719</v>
      </c>
      <c r="E8817" s="56">
        <v>5206</v>
      </c>
      <c r="F8817" s="56">
        <v>2593</v>
      </c>
      <c r="G8817" s="57" t="s">
        <v>12730</v>
      </c>
      <c r="H8817" s="56" t="s">
        <v>42</v>
      </c>
      <c r="I8817" s="56">
        <v>16827</v>
      </c>
      <c r="J8817" s="56">
        <v>0</v>
      </c>
      <c r="K8817" s="56">
        <v>0</v>
      </c>
      <c r="L8817" s="71">
        <v>44.5</v>
      </c>
      <c r="M8817" s="56" t="s">
        <v>208</v>
      </c>
      <c r="N8817" s="46">
        <f>((J8817*400)+(K8817*100))+L8817</f>
        <v>44.5</v>
      </c>
      <c r="O8817" s="46">
        <v>440</v>
      </c>
      <c r="P8817" s="46">
        <f>N8817*O8817</f>
        <v>19580</v>
      </c>
      <c r="Q8817" s="56">
        <v>1</v>
      </c>
      <c r="R8817" s="58" t="s">
        <v>12717</v>
      </c>
      <c r="S8817" s="59">
        <v>3770400498055</v>
      </c>
      <c r="T8817" s="58" t="s">
        <v>12718</v>
      </c>
      <c r="U8817" s="58" t="s">
        <v>12731</v>
      </c>
      <c r="V8817" s="60"/>
      <c r="W8817" s="56" t="s">
        <v>210</v>
      </c>
      <c r="X8817" s="56" t="s">
        <v>211</v>
      </c>
      <c r="Y8817" s="56" t="s">
        <v>212</v>
      </c>
      <c r="Z8817" s="46">
        <v>178</v>
      </c>
      <c r="AA8817" s="66">
        <v>100</v>
      </c>
      <c r="AB8817" s="46">
        <v>6900</v>
      </c>
      <c r="AC8817" s="46">
        <f>Z8817*AB8817</f>
        <v>1228200</v>
      </c>
      <c r="AD8817" s="61">
        <v>5</v>
      </c>
      <c r="AE8817" s="61">
        <v>5</v>
      </c>
      <c r="AF8817" s="46">
        <f>(AC8817*(100-AE8817))/100</f>
        <v>1166790</v>
      </c>
      <c r="AG8817" s="46">
        <f>IF(AND(AF8817="",P8817=""),0,IF((AF8817=""),P8817, IF( (P8817=""),AF8817,AF8817+P8817)))</f>
        <v>1186370</v>
      </c>
      <c r="AH8817" s="46">
        <f>IF( (AA8817=""),AG8817*1,AG8817*(AA8817/100) )</f>
        <v>1186370</v>
      </c>
      <c r="AI8817" s="46">
        <v>50000000</v>
      </c>
      <c r="AJ8817" s="46">
        <f>IF((AI8817-AH8817) &gt; 1,0,IF((AI8817-AH8817)&lt;0,AH8817-AI8817,AI8817-AH8817))</f>
        <v>0</v>
      </c>
      <c r="AK8817" s="46">
        <v>0.02</v>
      </c>
      <c r="AL8817" s="46">
        <f>AJ8817*(AK8817/100)</f>
        <v>0</v>
      </c>
    </row>
    <row r="8818" spans="1:38" x14ac:dyDescent="0.45">
      <c r="A8818" s="16"/>
      <c r="B8818" s="21"/>
      <c r="C8818" s="16"/>
      <c r="D8818" s="16"/>
      <c r="E8818" s="56"/>
      <c r="F8818" s="56"/>
      <c r="G8818" s="57"/>
      <c r="H8818" s="56"/>
      <c r="I8818" s="56"/>
      <c r="J8818" s="56">
        <v>4</v>
      </c>
      <c r="K8818" s="56">
        <v>3</v>
      </c>
      <c r="L8818" s="71">
        <v>56.5</v>
      </c>
      <c r="M8818" s="56" t="s">
        <v>90</v>
      </c>
      <c r="N8818" s="46">
        <f>((J8818*400)+(K8818*100))+L8818</f>
        <v>1956.5</v>
      </c>
      <c r="O8818" s="46" t="s">
        <v>54</v>
      </c>
      <c r="P8818" s="46">
        <f>SUM(P8817:P8817)</f>
        <v>19580</v>
      </c>
      <c r="Q8818" s="56"/>
      <c r="R8818" s="58"/>
      <c r="S8818" s="59"/>
      <c r="T8818" s="58"/>
      <c r="U8818" s="58"/>
      <c r="V8818" s="60"/>
      <c r="W8818" s="56"/>
      <c r="X8818" s="56"/>
      <c r="Y8818" s="56"/>
      <c r="Z8818" s="46"/>
      <c r="AA8818" s="66"/>
      <c r="AB8818" s="46"/>
      <c r="AC8818" s="46"/>
      <c r="AD8818" s="61"/>
      <c r="AE8818" s="61"/>
      <c r="AF8818" s="46"/>
      <c r="AG8818" s="46">
        <f>IF(AND(AF8818="",P8818=""),0,IF((AF8818=""),P8818,IF((P8818=""),AF8818,AF8818+P8818)))</f>
        <v>19580</v>
      </c>
      <c r="AH8818" s="46">
        <f>SUM(AH8817:AH8817)</f>
        <v>1186370</v>
      </c>
      <c r="AI8818" s="46">
        <v>0</v>
      </c>
      <c r="AJ8818" s="46">
        <f>SUM(AJ8817:AJ8817)</f>
        <v>0</v>
      </c>
      <c r="AK8818" s="46">
        <v>0.01</v>
      </c>
      <c r="AL8818" s="46">
        <f>SUM(AL8817:AL8817)</f>
        <v>0</v>
      </c>
    </row>
    <row r="8819" spans="1:38" x14ac:dyDescent="0.45">
      <c r="A8819" s="16" t="s">
        <v>12732</v>
      </c>
      <c r="B8819" s="21">
        <v>3770400079125</v>
      </c>
      <c r="C8819" s="16" t="s">
        <v>12733</v>
      </c>
      <c r="D8819" s="16" t="s">
        <v>12734</v>
      </c>
      <c r="E8819" s="56">
        <v>5207</v>
      </c>
      <c r="F8819" s="56">
        <v>6190</v>
      </c>
      <c r="G8819" s="57"/>
      <c r="H8819" s="56" t="s">
        <v>42</v>
      </c>
      <c r="I8819" s="56">
        <v>16992</v>
      </c>
      <c r="J8819" s="56">
        <v>0</v>
      </c>
      <c r="K8819" s="56">
        <v>0</v>
      </c>
      <c r="L8819" s="71">
        <v>20</v>
      </c>
      <c r="M8819" s="56" t="s">
        <v>208</v>
      </c>
      <c r="N8819" s="46">
        <f>((J8819*400)+(K8819*100))+L8819</f>
        <v>20</v>
      </c>
      <c r="O8819" s="46">
        <v>440</v>
      </c>
      <c r="P8819" s="46">
        <f>N8819*O8819</f>
        <v>8800</v>
      </c>
      <c r="Q8819" s="56"/>
      <c r="R8819" s="58"/>
      <c r="S8819" s="59"/>
      <c r="T8819" s="58"/>
      <c r="U8819" s="58"/>
      <c r="V8819" s="60"/>
      <c r="W8819" s="56"/>
      <c r="X8819" s="56"/>
      <c r="Y8819" s="56"/>
      <c r="Z8819" s="46"/>
      <c r="AA8819" s="66"/>
      <c r="AB8819" s="46"/>
      <c r="AC8819" s="46"/>
      <c r="AD8819" s="61"/>
      <c r="AE8819" s="61"/>
      <c r="AF8819" s="46"/>
      <c r="AG8819" s="46">
        <f>IF(AND(AF8819="",P8819=""),0,IF((AF8819=""),P8819,IF((P8819=""),AF8819,AF8819+P8819)))</f>
        <v>8800</v>
      </c>
      <c r="AH8819" s="46">
        <f>IF( (AA8819=""),AG8819*1,AG8819*(AA8819/100) )</f>
        <v>8800</v>
      </c>
      <c r="AI8819" s="46">
        <v>0</v>
      </c>
      <c r="AJ8819" s="46">
        <f>IF((AI8819-AH8819) &gt; 1,0,IF((AI8819-AH8819)&lt;0,AH8819-AI8819,AI8819-AH8819))</f>
        <v>8800</v>
      </c>
      <c r="AK8819" s="46">
        <v>0.02</v>
      </c>
      <c r="AL8819" s="46">
        <f>AJ8819*(AK8819/100)</f>
        <v>1.76</v>
      </c>
    </row>
    <row r="8820" spans="1:38" x14ac:dyDescent="0.45">
      <c r="A8820" s="16"/>
      <c r="B8820" s="21"/>
      <c r="C8820" s="16"/>
      <c r="D8820" s="16"/>
      <c r="E8820" s="56"/>
      <c r="F8820" s="56"/>
      <c r="G8820" s="57"/>
      <c r="H8820" s="56"/>
      <c r="I8820" s="56"/>
      <c r="J8820" s="56">
        <v>0</v>
      </c>
      <c r="K8820" s="56">
        <v>2</v>
      </c>
      <c r="L8820" s="71">
        <v>88</v>
      </c>
      <c r="M8820" s="56" t="s">
        <v>90</v>
      </c>
      <c r="N8820" s="46">
        <f>((J8820*400)+(K8820*100))+L8820</f>
        <v>288</v>
      </c>
      <c r="O8820" s="46">
        <v>440</v>
      </c>
      <c r="P8820" s="46">
        <f>N8820*O8820</f>
        <v>126720</v>
      </c>
      <c r="Q8820" s="56"/>
      <c r="R8820" s="58"/>
      <c r="S8820" s="59"/>
      <c r="T8820" s="58"/>
      <c r="U8820" s="58"/>
      <c r="V8820" s="60"/>
      <c r="W8820" s="56"/>
      <c r="X8820" s="56"/>
      <c r="Y8820" s="56"/>
      <c r="Z8820" s="46"/>
      <c r="AA8820" s="66"/>
      <c r="AB8820" s="46"/>
      <c r="AC8820" s="46"/>
      <c r="AD8820" s="61"/>
      <c r="AE8820" s="61"/>
      <c r="AF8820" s="46"/>
      <c r="AG8820" s="46">
        <f>IF(AND(AF8820="",P8820=""),0,IF((AF8820=""),P8820,IF((P8820=""),AF8820,AF8820+P8820)))</f>
        <v>126720</v>
      </c>
      <c r="AH8820" s="46">
        <f>IF( (AA8820=""),AG8820*1,AG8820*(AA8820/100) )</f>
        <v>126720</v>
      </c>
      <c r="AI8820" s="46">
        <v>0</v>
      </c>
      <c r="AJ8820" s="46">
        <f>IF((AI8820-AH8820) &gt; 1,0,IF((AI8820-AH8820)&lt;0,AH8820-AI8820,AI8820-AH8820))</f>
        <v>126720</v>
      </c>
      <c r="AK8820" s="46">
        <v>0.01</v>
      </c>
      <c r="AL8820" s="46">
        <f>AJ8820*(AK8820/100)</f>
        <v>12.672000000000001</v>
      </c>
    </row>
    <row r="8821" spans="1:38" x14ac:dyDescent="0.45">
      <c r="A8821" s="16"/>
      <c r="B8821" s="21"/>
      <c r="C8821" s="16"/>
      <c r="D8821" s="16"/>
      <c r="E8821" s="56"/>
      <c r="F8821" s="56"/>
      <c r="G8821" s="57"/>
      <c r="H8821" s="56"/>
      <c r="I8821" s="56"/>
      <c r="J8821" s="56"/>
      <c r="K8821" s="56"/>
      <c r="L8821" s="71"/>
      <c r="M8821" s="56"/>
      <c r="N8821" s="46"/>
      <c r="O8821" s="46"/>
      <c r="P8821" s="46"/>
      <c r="Q8821" s="73">
        <v>1</v>
      </c>
      <c r="R8821" s="58" t="s">
        <v>12732</v>
      </c>
      <c r="S8821" s="59">
        <v>3770400079125</v>
      </c>
      <c r="T8821" s="58" t="s">
        <v>12733</v>
      </c>
      <c r="U8821" s="58" t="s">
        <v>12735</v>
      </c>
      <c r="V8821" s="60"/>
      <c r="W8821" s="56" t="s">
        <v>210</v>
      </c>
      <c r="X8821" s="56" t="s">
        <v>211</v>
      </c>
      <c r="Y8821" s="56" t="s">
        <v>212</v>
      </c>
      <c r="Z8821" s="46">
        <v>80</v>
      </c>
      <c r="AA8821" s="66">
        <v>100</v>
      </c>
      <c r="AB8821" s="46">
        <v>6900</v>
      </c>
      <c r="AC8821" s="46">
        <f>Z8821*AB8821</f>
        <v>552000</v>
      </c>
      <c r="AD8821" s="61">
        <v>5</v>
      </c>
      <c r="AE8821" s="61">
        <v>5</v>
      </c>
      <c r="AF8821" s="46">
        <f>(AC8821*(100-AE8821))/100</f>
        <v>524400</v>
      </c>
      <c r="AG8821" s="46">
        <f>IF( (AF8821=""),0,SUM(AF8821:AF8821) )</f>
        <v>524400</v>
      </c>
      <c r="AH8821" s="46">
        <f>(AG8821/100)*(AA8821)</f>
        <v>524400</v>
      </c>
      <c r="AI8821" s="46">
        <v>0</v>
      </c>
      <c r="AJ8821" s="46">
        <f>IF((AI8821-AH8821) &gt; 1,0,IF((AI8821-AH8821)&lt;0,AH8821-AI8821,AI8821-AH8821))</f>
        <v>524400</v>
      </c>
      <c r="AK8821" s="46">
        <v>0.02</v>
      </c>
      <c r="AL8821" s="46">
        <f>AJ8821*(AK8821/100)</f>
        <v>104.88000000000001</v>
      </c>
    </row>
    <row r="8822" spans="1:38" x14ac:dyDescent="0.45">
      <c r="A8822" s="16"/>
      <c r="B8822" s="21"/>
      <c r="C8822" s="16"/>
      <c r="D8822" s="16"/>
      <c r="E8822" s="56"/>
      <c r="F8822" s="56"/>
      <c r="G8822" s="57"/>
      <c r="H8822" s="56"/>
      <c r="I8822" s="56"/>
      <c r="J8822" s="56"/>
      <c r="K8822" s="56"/>
      <c r="L8822" s="71"/>
      <c r="M8822" s="56"/>
      <c r="N8822" s="46"/>
      <c r="O8822" s="46" t="s">
        <v>54</v>
      </c>
      <c r="P8822" s="46">
        <f>SUM(P8819:P8821)</f>
        <v>135520</v>
      </c>
      <c r="Q8822" s="56"/>
      <c r="R8822" s="58"/>
      <c r="S8822" s="59"/>
      <c r="T8822" s="58"/>
      <c r="U8822" s="58"/>
      <c r="V8822" s="60"/>
      <c r="W8822" s="56"/>
      <c r="X8822" s="56"/>
      <c r="Y8822" s="56"/>
      <c r="Z8822" s="46"/>
      <c r="AA8822" s="66"/>
      <c r="AB8822" s="46"/>
      <c r="AC8822" s="46"/>
      <c r="AD8822" s="61"/>
      <c r="AE8822" s="61"/>
      <c r="AF8822" s="46"/>
      <c r="AG8822" s="46"/>
      <c r="AH8822" s="46">
        <f>SUM(AH8819:AH8821)</f>
        <v>659920</v>
      </c>
      <c r="AI8822" s="46"/>
      <c r="AJ8822" s="46">
        <f>SUM(AJ8819:AJ8821)</f>
        <v>659920</v>
      </c>
      <c r="AK8822" s="46"/>
      <c r="AL8822" s="46">
        <f>SUM(AL8819:AL8821)</f>
        <v>119.31200000000001</v>
      </c>
    </row>
    <row r="8823" spans="1:38" x14ac:dyDescent="0.45">
      <c r="A8823" s="16" t="s">
        <v>12736</v>
      </c>
      <c r="B8823" s="21">
        <v>3770400022107</v>
      </c>
      <c r="C8823" s="16" t="s">
        <v>12737</v>
      </c>
      <c r="D8823" s="16" t="s">
        <v>777</v>
      </c>
      <c r="E8823" s="56">
        <v>5208</v>
      </c>
      <c r="F8823" s="56">
        <v>6106</v>
      </c>
      <c r="G8823" s="57"/>
      <c r="H8823" s="56" t="s">
        <v>42</v>
      </c>
      <c r="I8823" s="56">
        <v>18379</v>
      </c>
      <c r="J8823" s="56">
        <v>0</v>
      </c>
      <c r="K8823" s="56">
        <v>0</v>
      </c>
      <c r="L8823" s="71">
        <v>20</v>
      </c>
      <c r="M8823" s="56" t="s">
        <v>208</v>
      </c>
      <c r="N8823" s="46">
        <f>((J8823*400)+(K8823*100))+L8823</f>
        <v>20</v>
      </c>
      <c r="O8823" s="46">
        <v>380</v>
      </c>
      <c r="P8823" s="46">
        <f>N8823*O8823</f>
        <v>7600</v>
      </c>
      <c r="Q8823" s="56"/>
      <c r="R8823" s="58"/>
      <c r="S8823" s="59"/>
      <c r="T8823" s="58"/>
      <c r="U8823" s="58"/>
      <c r="V8823" s="60"/>
      <c r="W8823" s="56"/>
      <c r="X8823" s="56"/>
      <c r="Y8823" s="56"/>
      <c r="Z8823" s="46"/>
      <c r="AA8823" s="66"/>
      <c r="AB8823" s="46"/>
      <c r="AC8823" s="46"/>
      <c r="AD8823" s="61"/>
      <c r="AE8823" s="61"/>
      <c r="AF8823" s="46"/>
      <c r="AG8823" s="46">
        <f>IF(AND(AF8823="",P8823=""),0,IF((AF8823=""),P8823,IF((P8823=""),AF8823,AF8823+P8823)))</f>
        <v>7600</v>
      </c>
      <c r="AH8823" s="46">
        <f>IF( (AA8823=""),AG8823*1,AG8823*(AA8823/100) )</f>
        <v>7600</v>
      </c>
      <c r="AI8823" s="46">
        <v>0</v>
      </c>
      <c r="AJ8823" s="46">
        <f>IF((AI8823-AH8823) &gt; 1,0,IF((AI8823-AH8823)&lt;0,AH8823-AI8823,AI8823-AH8823))</f>
        <v>7600</v>
      </c>
      <c r="AK8823" s="46">
        <v>0.02</v>
      </c>
      <c r="AL8823" s="46">
        <f>AJ8823*(AK8823/100)</f>
        <v>1.52</v>
      </c>
    </row>
    <row r="8824" spans="1:38" x14ac:dyDescent="0.45">
      <c r="A8824" s="16"/>
      <c r="B8824" s="21"/>
      <c r="C8824" s="16"/>
      <c r="D8824" s="16"/>
      <c r="E8824" s="56"/>
      <c r="F8824" s="56"/>
      <c r="G8824" s="57"/>
      <c r="H8824" s="56"/>
      <c r="I8824" s="56"/>
      <c r="J8824" s="56">
        <v>3</v>
      </c>
      <c r="K8824" s="56">
        <v>0</v>
      </c>
      <c r="L8824" s="71">
        <v>10</v>
      </c>
      <c r="M8824" s="56" t="s">
        <v>90</v>
      </c>
      <c r="N8824" s="46">
        <f>((J8824*400)+(K8824*100))+L8824</f>
        <v>1210</v>
      </c>
      <c r="O8824" s="46">
        <v>380</v>
      </c>
      <c r="P8824" s="46">
        <f>N8824*O8824</f>
        <v>459800</v>
      </c>
      <c r="Q8824" s="56"/>
      <c r="R8824" s="58"/>
      <c r="S8824" s="59"/>
      <c r="T8824" s="58"/>
      <c r="U8824" s="58"/>
      <c r="V8824" s="60"/>
      <c r="W8824" s="56"/>
      <c r="X8824" s="56"/>
      <c r="Y8824" s="56"/>
      <c r="Z8824" s="46"/>
      <c r="AA8824" s="66"/>
      <c r="AB8824" s="46"/>
      <c r="AC8824" s="46"/>
      <c r="AD8824" s="61"/>
      <c r="AE8824" s="61"/>
      <c r="AF8824" s="46"/>
      <c r="AG8824" s="46">
        <f>IF(AND(AF8824="",P8824=""),0,IF((AF8824=""),P8824,IF((P8824=""),AF8824,AF8824+P8824)))</f>
        <v>459800</v>
      </c>
      <c r="AH8824" s="46">
        <f>IF( (AA8824=""),AG8824*1,AG8824*(AA8824/100) )</f>
        <v>459800</v>
      </c>
      <c r="AI8824" s="46">
        <v>0</v>
      </c>
      <c r="AJ8824" s="46">
        <f>IF((AI8824-AH8824) &gt; 1,0,IF((AI8824-AH8824)&lt;0,AH8824-AI8824,AI8824-AH8824))</f>
        <v>459800</v>
      </c>
      <c r="AK8824" s="46">
        <v>0.01</v>
      </c>
      <c r="AL8824" s="46">
        <f>AJ8824*(AK8824/100)</f>
        <v>45.980000000000004</v>
      </c>
    </row>
    <row r="8825" spans="1:38" x14ac:dyDescent="0.45">
      <c r="A8825" s="16"/>
      <c r="B8825" s="21"/>
      <c r="C8825" s="16"/>
      <c r="D8825" s="16"/>
      <c r="E8825" s="56"/>
      <c r="F8825" s="56"/>
      <c r="G8825" s="57"/>
      <c r="H8825" s="56"/>
      <c r="I8825" s="56"/>
      <c r="J8825" s="56"/>
      <c r="K8825" s="56"/>
      <c r="L8825" s="71"/>
      <c r="M8825" s="56"/>
      <c r="N8825" s="46"/>
      <c r="O8825" s="46" t="s">
        <v>54</v>
      </c>
      <c r="P8825" s="46">
        <f>SUM(P8823:P8824)</f>
        <v>467400</v>
      </c>
      <c r="Q8825" s="56"/>
      <c r="R8825" s="58"/>
      <c r="S8825" s="59"/>
      <c r="T8825" s="58"/>
      <c r="U8825" s="58"/>
      <c r="V8825" s="60"/>
      <c r="W8825" s="56"/>
      <c r="X8825" s="56"/>
      <c r="Y8825" s="56"/>
      <c r="Z8825" s="46"/>
      <c r="AA8825" s="66"/>
      <c r="AB8825" s="46"/>
      <c r="AC8825" s="46"/>
      <c r="AD8825" s="61"/>
      <c r="AE8825" s="61"/>
      <c r="AF8825" s="46"/>
      <c r="AG8825" s="46"/>
      <c r="AH8825" s="46">
        <f>SUM(AH8823:AH8824)</f>
        <v>467400</v>
      </c>
      <c r="AI8825" s="46"/>
      <c r="AJ8825" s="46">
        <f>SUM(AJ8823:AJ8824)</f>
        <v>467400</v>
      </c>
      <c r="AK8825" s="46"/>
      <c r="AL8825" s="46">
        <f>SUM(AL8823:AL8824)</f>
        <v>47.500000000000007</v>
      </c>
    </row>
    <row r="8826" spans="1:38" x14ac:dyDescent="0.45">
      <c r="A8826" s="16" t="s">
        <v>12717</v>
      </c>
      <c r="B8826" s="21">
        <v>3770400498055</v>
      </c>
      <c r="C8826" s="16" t="s">
        <v>12718</v>
      </c>
      <c r="D8826" s="16" t="s">
        <v>12719</v>
      </c>
      <c r="E8826" s="56">
        <v>5209</v>
      </c>
      <c r="F8826" s="56">
        <v>5937</v>
      </c>
      <c r="G8826" s="57"/>
      <c r="H8826" s="56" t="s">
        <v>42</v>
      </c>
      <c r="I8826" s="56">
        <v>19599</v>
      </c>
      <c r="J8826" s="56">
        <v>2</v>
      </c>
      <c r="K8826" s="56">
        <v>0</v>
      </c>
      <c r="L8826" s="71">
        <v>0</v>
      </c>
      <c r="M8826" s="56" t="s">
        <v>90</v>
      </c>
      <c r="N8826" s="46">
        <f>((J8826*400)+(K8826*100))+L8826</f>
        <v>800</v>
      </c>
      <c r="O8826" s="46">
        <v>310</v>
      </c>
      <c r="P8826" s="46">
        <f>N8826*O8826</f>
        <v>248000</v>
      </c>
      <c r="Q8826" s="56"/>
      <c r="R8826" s="58"/>
      <c r="S8826" s="59"/>
      <c r="T8826" s="58"/>
      <c r="U8826" s="58"/>
      <c r="V8826" s="60"/>
      <c r="W8826" s="56"/>
      <c r="X8826" s="56"/>
      <c r="Y8826" s="56"/>
      <c r="Z8826" s="46"/>
      <c r="AA8826" s="66"/>
      <c r="AB8826" s="46"/>
      <c r="AC8826" s="46"/>
      <c r="AD8826" s="61"/>
      <c r="AE8826" s="61"/>
      <c r="AF8826" s="46"/>
      <c r="AG8826" s="46">
        <f>IF(AND(AF8826="",P8826=""),0,IF((AF8826=""),P8826,IF((P8826=""),AF8826,AF8826+P8826)))</f>
        <v>248000</v>
      </c>
      <c r="AH8826" s="46">
        <f>IF( (AA8826=""),AG8826*1,AG8826*(AA8826/100) )</f>
        <v>248000</v>
      </c>
      <c r="AI8826" s="46">
        <v>50000000</v>
      </c>
      <c r="AJ8826" s="46">
        <f>IF((AI8826-AH8826) &gt; 1,0,IF((AI8826-AH8826)&lt;0,AH8826-AI8826,AI8826-AH8826))</f>
        <v>0</v>
      </c>
      <c r="AK8826" s="46">
        <v>0.01</v>
      </c>
      <c r="AL8826" s="46">
        <f>AJ8826*(AK8826/100)</f>
        <v>0</v>
      </c>
    </row>
    <row r="8827" spans="1:38" x14ac:dyDescent="0.45">
      <c r="A8827" s="16"/>
      <c r="B8827" s="21"/>
      <c r="C8827" s="16"/>
      <c r="D8827" s="16"/>
      <c r="E8827" s="56"/>
      <c r="F8827" s="56"/>
      <c r="G8827" s="57"/>
      <c r="H8827" s="56"/>
      <c r="I8827" s="56"/>
      <c r="J8827" s="56"/>
      <c r="K8827" s="56"/>
      <c r="L8827" s="71"/>
      <c r="M8827" s="56"/>
      <c r="N8827" s="46"/>
      <c r="O8827" s="46" t="s">
        <v>54</v>
      </c>
      <c r="P8827" s="46">
        <f>SUM(P8826:P8826)</f>
        <v>248000</v>
      </c>
      <c r="Q8827" s="56"/>
      <c r="R8827" s="58"/>
      <c r="S8827" s="59"/>
      <c r="T8827" s="58"/>
      <c r="U8827" s="58"/>
      <c r="V8827" s="60"/>
      <c r="W8827" s="56"/>
      <c r="X8827" s="56"/>
      <c r="Y8827" s="56"/>
      <c r="Z8827" s="46"/>
      <c r="AA8827" s="66"/>
      <c r="AB8827" s="46"/>
      <c r="AC8827" s="46"/>
      <c r="AD8827" s="61"/>
      <c r="AE8827" s="61"/>
      <c r="AF8827" s="46"/>
      <c r="AG8827" s="46"/>
      <c r="AH8827" s="46">
        <f>SUM(AH8826:AH8826)</f>
        <v>248000</v>
      </c>
      <c r="AI8827" s="46"/>
      <c r="AJ8827" s="46">
        <f>SUM(AJ8826:AJ8826)</f>
        <v>0</v>
      </c>
      <c r="AK8827" s="46"/>
      <c r="AL8827" s="46">
        <f>SUM(AL8826:AL8826)</f>
        <v>0</v>
      </c>
    </row>
    <row r="8828" spans="1:38" x14ac:dyDescent="0.45">
      <c r="A8828" s="16" t="s">
        <v>12723</v>
      </c>
      <c r="B8828" s="21">
        <v>3770400059809</v>
      </c>
      <c r="C8828" s="16" t="s">
        <v>12724</v>
      </c>
      <c r="D8828" s="16" t="s">
        <v>12725</v>
      </c>
      <c r="E8828" s="56">
        <v>5210</v>
      </c>
      <c r="F8828" s="56">
        <v>1245</v>
      </c>
      <c r="G8828" s="57" t="s">
        <v>12738</v>
      </c>
      <c r="H8828" s="56" t="s">
        <v>42</v>
      </c>
      <c r="I8828" s="56">
        <v>25247</v>
      </c>
      <c r="J8828" s="56">
        <v>2</v>
      </c>
      <c r="K8828" s="56">
        <v>0</v>
      </c>
      <c r="L8828" s="71">
        <v>0</v>
      </c>
      <c r="M8828" s="56" t="s">
        <v>43</v>
      </c>
      <c r="N8828" s="46">
        <f>((J8828*400)+(K8828*100))+L8828</f>
        <v>800</v>
      </c>
      <c r="O8828" s="46">
        <v>380</v>
      </c>
      <c r="P8828" s="46">
        <f>N8828*O8828</f>
        <v>304000</v>
      </c>
      <c r="Q8828" s="56"/>
      <c r="R8828" s="58"/>
      <c r="S8828" s="59"/>
      <c r="T8828" s="58"/>
      <c r="U8828" s="58"/>
      <c r="V8828" s="60"/>
      <c r="W8828" s="56"/>
      <c r="X8828" s="56"/>
      <c r="Y8828" s="56"/>
      <c r="Z8828" s="46"/>
      <c r="AA8828" s="66"/>
      <c r="AB8828" s="46"/>
      <c r="AC8828" s="46"/>
      <c r="AD8828" s="61"/>
      <c r="AE8828" s="61"/>
      <c r="AF8828" s="46"/>
      <c r="AG8828" s="46">
        <f>IF(AND(AF8828="",P8828=""),0,IF((AF8828=""),P8828,IF((P8828=""),AF8828,AF8828+P8828)))</f>
        <v>304000</v>
      </c>
      <c r="AH8828" s="46">
        <f>IF( (AA8828=""),AG8828*1,AG8828*(AA8828/100) )</f>
        <v>304000</v>
      </c>
      <c r="AI8828" s="46">
        <v>0</v>
      </c>
      <c r="AJ8828" s="46">
        <f>IF((AI8828-AH8828) &gt; 1,0,IF((AI8828-AH8828)&lt;0,AH8828-AI8828,AI8828-AH8828))</f>
        <v>304000</v>
      </c>
      <c r="AK8828" s="46">
        <v>0.3</v>
      </c>
      <c r="AL8828" s="46">
        <f>AJ8828*(AK8828/100)</f>
        <v>912</v>
      </c>
    </row>
    <row r="8829" spans="1:38" x14ac:dyDescent="0.45">
      <c r="A8829" s="16"/>
      <c r="B8829" s="21"/>
      <c r="C8829" s="16"/>
      <c r="D8829" s="16"/>
      <c r="E8829" s="56"/>
      <c r="F8829" s="56"/>
      <c r="G8829" s="57"/>
      <c r="H8829" s="56"/>
      <c r="I8829" s="56"/>
      <c r="J8829" s="56"/>
      <c r="K8829" s="56"/>
      <c r="L8829" s="71"/>
      <c r="M8829" s="56"/>
      <c r="N8829" s="46"/>
      <c r="O8829" s="46" t="s">
        <v>54</v>
      </c>
      <c r="P8829" s="46">
        <f>SUM(P8828:P8828)</f>
        <v>304000</v>
      </c>
      <c r="Q8829" s="56"/>
      <c r="R8829" s="58"/>
      <c r="S8829" s="59"/>
      <c r="T8829" s="58"/>
      <c r="U8829" s="58"/>
      <c r="V8829" s="60"/>
      <c r="W8829" s="56"/>
      <c r="X8829" s="56"/>
      <c r="Y8829" s="56"/>
      <c r="Z8829" s="46"/>
      <c r="AA8829" s="66"/>
      <c r="AB8829" s="46"/>
      <c r="AC8829" s="46"/>
      <c r="AD8829" s="61"/>
      <c r="AE8829" s="61"/>
      <c r="AF8829" s="46"/>
      <c r="AG8829" s="46"/>
      <c r="AH8829" s="46">
        <f>SUM(AH8828:AH8828)</f>
        <v>304000</v>
      </c>
      <c r="AI8829" s="46"/>
      <c r="AJ8829" s="46">
        <f>SUM(AJ8828:AJ8828)</f>
        <v>304000</v>
      </c>
      <c r="AK8829" s="46"/>
      <c r="AL8829" s="46">
        <f>SUM(AL8828:AL8828)</f>
        <v>912</v>
      </c>
    </row>
    <row r="8830" spans="1:38" x14ac:dyDescent="0.45">
      <c r="A8830" s="16" t="s">
        <v>12739</v>
      </c>
      <c r="B8830" s="21">
        <v>3770400018584</v>
      </c>
      <c r="C8830" s="16" t="s">
        <v>12740</v>
      </c>
      <c r="D8830" s="16" t="s">
        <v>7264</v>
      </c>
      <c r="E8830" s="56">
        <v>5211</v>
      </c>
      <c r="F8830" s="56">
        <v>3014</v>
      </c>
      <c r="G8830" s="57" t="s">
        <v>12741</v>
      </c>
      <c r="H8830" s="56" t="s">
        <v>42</v>
      </c>
      <c r="I8830" s="56">
        <v>33778</v>
      </c>
      <c r="J8830" s="56">
        <v>2</v>
      </c>
      <c r="K8830" s="56">
        <v>3</v>
      </c>
      <c r="L8830" s="71">
        <v>75.2</v>
      </c>
      <c r="M8830" s="56" t="s">
        <v>43</v>
      </c>
      <c r="N8830" s="46">
        <f>((J8830*400)+(K8830*100))+L8830</f>
        <v>1175.2</v>
      </c>
      <c r="O8830" s="46">
        <v>380</v>
      </c>
      <c r="P8830" s="46">
        <f>N8830*O8830</f>
        <v>446576</v>
      </c>
      <c r="Q8830" s="56"/>
      <c r="R8830" s="58"/>
      <c r="S8830" s="59"/>
      <c r="T8830" s="58"/>
      <c r="U8830" s="58"/>
      <c r="V8830" s="60"/>
      <c r="W8830" s="56"/>
      <c r="X8830" s="56"/>
      <c r="Y8830" s="56"/>
      <c r="Z8830" s="46"/>
      <c r="AA8830" s="66"/>
      <c r="AB8830" s="46"/>
      <c r="AC8830" s="46"/>
      <c r="AD8830" s="61"/>
      <c r="AE8830" s="61"/>
      <c r="AF8830" s="46"/>
      <c r="AG8830" s="46">
        <f>IF(AND(AF8830="",P8830=""),0,IF((AF8830=""),P8830,IF((P8830=""),AF8830,AF8830+P8830)))</f>
        <v>446576</v>
      </c>
      <c r="AH8830" s="46">
        <f>IF( (AA8830=""),AG8830*1,AG8830*(AA8830/100) )</f>
        <v>446576</v>
      </c>
      <c r="AI8830" s="46">
        <v>0</v>
      </c>
      <c r="AJ8830" s="46">
        <f>IF((AI8830-AH8830) &gt; 1,0,IF((AI8830-AH8830)&lt;0,AH8830-AI8830,AI8830-AH8830))</f>
        <v>446576</v>
      </c>
      <c r="AK8830" s="46">
        <v>0.3</v>
      </c>
      <c r="AL8830" s="46">
        <f>AJ8830*(AK8830/100)</f>
        <v>1339.7280000000001</v>
      </c>
    </row>
    <row r="8831" spans="1:38" x14ac:dyDescent="0.45">
      <c r="A8831" s="16"/>
      <c r="B8831" s="21"/>
      <c r="C8831" s="16"/>
      <c r="D8831" s="16"/>
      <c r="E8831" s="56"/>
      <c r="F8831" s="56"/>
      <c r="G8831" s="57"/>
      <c r="H8831" s="56"/>
      <c r="I8831" s="56"/>
      <c r="J8831" s="56"/>
      <c r="K8831" s="56"/>
      <c r="L8831" s="71"/>
      <c r="M8831" s="56"/>
      <c r="N8831" s="46"/>
      <c r="O8831" s="46" t="s">
        <v>54</v>
      </c>
      <c r="P8831" s="46">
        <f>SUM(P8830:P8830)</f>
        <v>446576</v>
      </c>
      <c r="Q8831" s="56"/>
      <c r="R8831" s="58"/>
      <c r="S8831" s="59"/>
      <c r="T8831" s="58"/>
      <c r="U8831" s="58"/>
      <c r="V8831" s="60"/>
      <c r="W8831" s="56"/>
      <c r="X8831" s="56"/>
      <c r="Y8831" s="56"/>
      <c r="Z8831" s="46"/>
      <c r="AA8831" s="66"/>
      <c r="AB8831" s="46"/>
      <c r="AC8831" s="46"/>
      <c r="AD8831" s="61"/>
      <c r="AE8831" s="61"/>
      <c r="AF8831" s="46"/>
      <c r="AG8831" s="46"/>
      <c r="AH8831" s="46">
        <f>SUM(AH8830:AH8830)</f>
        <v>446576</v>
      </c>
      <c r="AI8831" s="46"/>
      <c r="AJ8831" s="46">
        <f>SUM(AJ8830:AJ8830)</f>
        <v>446576</v>
      </c>
      <c r="AK8831" s="46"/>
      <c r="AL8831" s="46">
        <f>SUM(AL8830:AL8830)</f>
        <v>1339.7280000000001</v>
      </c>
    </row>
    <row r="8832" spans="1:38" x14ac:dyDescent="0.45">
      <c r="A8832" s="16" t="s">
        <v>12742</v>
      </c>
      <c r="B8832" s="21">
        <v>3770300498207</v>
      </c>
      <c r="C8832" s="16" t="s">
        <v>12743</v>
      </c>
      <c r="D8832" s="16" t="s">
        <v>12744</v>
      </c>
      <c r="E8832" s="56">
        <v>5212</v>
      </c>
      <c r="F8832" s="56">
        <v>8244</v>
      </c>
      <c r="G8832" s="57" t="s">
        <v>12745</v>
      </c>
      <c r="H8832" s="56" t="s">
        <v>42</v>
      </c>
      <c r="I8832" s="56">
        <v>17174</v>
      </c>
      <c r="J8832" s="56"/>
      <c r="K8832" s="56"/>
      <c r="L8832" s="71"/>
      <c r="M8832" s="56"/>
      <c r="N8832" s="46"/>
      <c r="O8832" s="46"/>
      <c r="P8832" s="46"/>
      <c r="Q8832" s="56"/>
      <c r="R8832" s="58"/>
      <c r="S8832" s="59"/>
      <c r="T8832" s="58"/>
      <c r="U8832" s="58"/>
      <c r="V8832" s="60"/>
      <c r="W8832" s="56"/>
      <c r="X8832" s="56"/>
      <c r="Y8832" s="56"/>
      <c r="Z8832" s="46"/>
      <c r="AA8832" s="66"/>
      <c r="AB8832" s="46"/>
      <c r="AC8832" s="46"/>
      <c r="AD8832" s="61"/>
      <c r="AE8832" s="61"/>
      <c r="AF8832" s="46"/>
      <c r="AG8832" s="46"/>
      <c r="AH8832" s="46"/>
      <c r="AI8832" s="46"/>
      <c r="AJ8832" s="46"/>
      <c r="AK8832" s="46"/>
      <c r="AL8832" s="46"/>
    </row>
    <row r="8833" spans="1:38" x14ac:dyDescent="0.45">
      <c r="A8833" s="16"/>
      <c r="B8833" s="21"/>
      <c r="C8833" s="16"/>
      <c r="D8833" s="16"/>
      <c r="E8833" s="56"/>
      <c r="F8833" s="56"/>
      <c r="G8833" s="57"/>
      <c r="H8833" s="56"/>
      <c r="I8833" s="56"/>
      <c r="J8833" s="56"/>
      <c r="K8833" s="56"/>
      <c r="L8833" s="71"/>
      <c r="M8833" s="56"/>
      <c r="N8833" s="46"/>
      <c r="O8833" s="46" t="s">
        <v>54</v>
      </c>
      <c r="P8833" s="46">
        <f>SUM(P8832:P8832)</f>
        <v>0</v>
      </c>
      <c r="Q8833" s="56"/>
      <c r="R8833" s="58"/>
      <c r="S8833" s="59"/>
      <c r="T8833" s="58"/>
      <c r="U8833" s="58"/>
      <c r="V8833" s="60"/>
      <c r="W8833" s="56"/>
      <c r="X8833" s="56"/>
      <c r="Y8833" s="56"/>
      <c r="Z8833" s="46"/>
      <c r="AA8833" s="66"/>
      <c r="AB8833" s="46"/>
      <c r="AC8833" s="46"/>
      <c r="AD8833" s="61"/>
      <c r="AE8833" s="61"/>
      <c r="AF8833" s="46"/>
      <c r="AG8833" s="46"/>
      <c r="AH8833" s="46">
        <f>SUM(AH8832:AH8832)</f>
        <v>0</v>
      </c>
      <c r="AI8833" s="46"/>
      <c r="AJ8833" s="46">
        <f>SUM(AJ8832:AJ8832)</f>
        <v>0</v>
      </c>
      <c r="AK8833" s="46"/>
      <c r="AL8833" s="46">
        <f>SUM(AL8832:AL8832)</f>
        <v>0</v>
      </c>
    </row>
    <row r="8834" spans="1:38" x14ac:dyDescent="0.45">
      <c r="A8834" s="16" t="s">
        <v>12746</v>
      </c>
      <c r="B8834" s="21">
        <v>3100602923895</v>
      </c>
      <c r="C8834" s="16" t="s">
        <v>12747</v>
      </c>
      <c r="D8834" s="16" t="s">
        <v>12748</v>
      </c>
      <c r="E8834" s="56">
        <v>5213</v>
      </c>
      <c r="F8834" s="56">
        <v>10082</v>
      </c>
      <c r="G8834" s="57" t="s">
        <v>12749</v>
      </c>
      <c r="H8834" s="56" t="s">
        <v>42</v>
      </c>
      <c r="I8834" s="56">
        <v>19649</v>
      </c>
      <c r="J8834" s="56"/>
      <c r="K8834" s="56"/>
      <c r="L8834" s="71"/>
      <c r="M8834" s="56"/>
      <c r="N8834" s="46"/>
      <c r="O8834" s="46"/>
      <c r="P8834" s="46"/>
      <c r="Q8834" s="56"/>
      <c r="R8834" s="58"/>
      <c r="S8834" s="59"/>
      <c r="T8834" s="58"/>
      <c r="U8834" s="58"/>
      <c r="V8834" s="60"/>
      <c r="W8834" s="56"/>
      <c r="X8834" s="56"/>
      <c r="Y8834" s="56"/>
      <c r="Z8834" s="46"/>
      <c r="AA8834" s="66"/>
      <c r="AB8834" s="46"/>
      <c r="AC8834" s="46"/>
      <c r="AD8834" s="61"/>
      <c r="AE8834" s="61"/>
      <c r="AF8834" s="46"/>
      <c r="AG8834" s="46"/>
      <c r="AH8834" s="46"/>
      <c r="AI8834" s="46"/>
      <c r="AJ8834" s="46"/>
      <c r="AK8834" s="46"/>
      <c r="AL8834" s="46"/>
    </row>
    <row r="8835" spans="1:38" x14ac:dyDescent="0.45">
      <c r="A8835" s="16"/>
      <c r="B8835" s="21"/>
      <c r="C8835" s="16"/>
      <c r="D8835" s="16"/>
      <c r="E8835" s="56"/>
      <c r="F8835" s="56"/>
      <c r="G8835" s="57"/>
      <c r="H8835" s="56"/>
      <c r="I8835" s="56"/>
      <c r="J8835" s="56"/>
      <c r="K8835" s="56"/>
      <c r="L8835" s="71"/>
      <c r="M8835" s="56"/>
      <c r="N8835" s="46"/>
      <c r="O8835" s="46" t="s">
        <v>54</v>
      </c>
      <c r="P8835" s="46">
        <f>SUM(P8834:P8834)</f>
        <v>0</v>
      </c>
      <c r="Q8835" s="56"/>
      <c r="R8835" s="58"/>
      <c r="S8835" s="59"/>
      <c r="T8835" s="58"/>
      <c r="U8835" s="58"/>
      <c r="V8835" s="60"/>
      <c r="W8835" s="56"/>
      <c r="X8835" s="56"/>
      <c r="Y8835" s="56"/>
      <c r="Z8835" s="46"/>
      <c r="AA8835" s="66"/>
      <c r="AB8835" s="46"/>
      <c r="AC8835" s="46"/>
      <c r="AD8835" s="61"/>
      <c r="AE8835" s="61"/>
      <c r="AF8835" s="46"/>
      <c r="AG8835" s="46"/>
      <c r="AH8835" s="46">
        <f>SUM(AH8834:AH8834)</f>
        <v>0</v>
      </c>
      <c r="AI8835" s="46"/>
      <c r="AJ8835" s="46">
        <f>SUM(AJ8834:AJ8834)</f>
        <v>0</v>
      </c>
      <c r="AK8835" s="46"/>
      <c r="AL8835" s="46">
        <f>SUM(AL8834:AL8834)</f>
        <v>0</v>
      </c>
    </row>
    <row r="8836" spans="1:38" x14ac:dyDescent="0.45">
      <c r="A8836" s="16" t="s">
        <v>12742</v>
      </c>
      <c r="B8836" s="21">
        <v>3770300498207</v>
      </c>
      <c r="C8836" s="16" t="s">
        <v>12743</v>
      </c>
      <c r="D8836" s="16" t="s">
        <v>12744</v>
      </c>
      <c r="E8836" s="56">
        <v>5214</v>
      </c>
      <c r="F8836" s="56">
        <v>9804</v>
      </c>
      <c r="G8836" s="57" t="s">
        <v>12750</v>
      </c>
      <c r="H8836" s="56" t="s">
        <v>42</v>
      </c>
      <c r="I8836" s="56">
        <v>33879</v>
      </c>
      <c r="J8836" s="56"/>
      <c r="K8836" s="56"/>
      <c r="L8836" s="71"/>
      <c r="M8836" s="56"/>
      <c r="N8836" s="46"/>
      <c r="O8836" s="46"/>
      <c r="P8836" s="46"/>
      <c r="Q8836" s="56"/>
      <c r="R8836" s="58"/>
      <c r="S8836" s="59"/>
      <c r="T8836" s="58"/>
      <c r="U8836" s="58"/>
      <c r="V8836" s="60"/>
      <c r="W8836" s="56"/>
      <c r="X8836" s="56"/>
      <c r="Y8836" s="56"/>
      <c r="Z8836" s="46"/>
      <c r="AA8836" s="66"/>
      <c r="AB8836" s="46"/>
      <c r="AC8836" s="46"/>
      <c r="AD8836" s="61"/>
      <c r="AE8836" s="61"/>
      <c r="AF8836" s="46"/>
      <c r="AG8836" s="46"/>
      <c r="AH8836" s="46"/>
      <c r="AI8836" s="46"/>
      <c r="AJ8836" s="46"/>
      <c r="AK8836" s="46"/>
      <c r="AL8836" s="46"/>
    </row>
    <row r="8837" spans="1:38" x14ac:dyDescent="0.45">
      <c r="A8837" s="16"/>
      <c r="B8837" s="21"/>
      <c r="C8837" s="16"/>
      <c r="D8837" s="16"/>
      <c r="E8837" s="56"/>
      <c r="F8837" s="56"/>
      <c r="G8837" s="57"/>
      <c r="H8837" s="56"/>
      <c r="I8837" s="56"/>
      <c r="J8837" s="56"/>
      <c r="K8837" s="56"/>
      <c r="L8837" s="71"/>
      <c r="M8837" s="56"/>
      <c r="N8837" s="46"/>
      <c r="O8837" s="46" t="s">
        <v>54</v>
      </c>
      <c r="P8837" s="46">
        <f>SUM(P8836:P8836)</f>
        <v>0</v>
      </c>
      <c r="Q8837" s="56"/>
      <c r="R8837" s="58"/>
      <c r="S8837" s="59"/>
      <c r="T8837" s="58"/>
      <c r="U8837" s="58"/>
      <c r="V8837" s="60"/>
      <c r="W8837" s="56"/>
      <c r="X8837" s="56"/>
      <c r="Y8837" s="56"/>
      <c r="Z8837" s="46"/>
      <c r="AA8837" s="66"/>
      <c r="AB8837" s="46"/>
      <c r="AC8837" s="46"/>
      <c r="AD8837" s="61"/>
      <c r="AE8837" s="61"/>
      <c r="AF8837" s="46"/>
      <c r="AG8837" s="46"/>
      <c r="AH8837" s="46">
        <f>SUM(AH8836:AH8836)</f>
        <v>0</v>
      </c>
      <c r="AI8837" s="46"/>
      <c r="AJ8837" s="46">
        <f>SUM(AJ8836:AJ8836)</f>
        <v>0</v>
      </c>
      <c r="AK8837" s="46"/>
      <c r="AL8837" s="46">
        <f>SUM(AL8836:AL8836)</f>
        <v>0</v>
      </c>
    </row>
    <row r="8838" spans="1:38" x14ac:dyDescent="0.45">
      <c r="A8838" s="16" t="s">
        <v>12751</v>
      </c>
      <c r="B8838" s="21">
        <v>3770400017987</v>
      </c>
      <c r="C8838" s="16" t="s">
        <v>12752</v>
      </c>
      <c r="D8838" s="16" t="s">
        <v>12753</v>
      </c>
      <c r="E8838" s="56">
        <v>5215</v>
      </c>
      <c r="F8838" s="56">
        <v>6400</v>
      </c>
      <c r="G8838" s="57"/>
      <c r="H8838" s="56" t="s">
        <v>42</v>
      </c>
      <c r="I8838" s="56">
        <v>2970</v>
      </c>
      <c r="J8838" s="56">
        <v>6</v>
      </c>
      <c r="K8838" s="56">
        <v>0</v>
      </c>
      <c r="L8838" s="71">
        <v>86</v>
      </c>
      <c r="M8838" s="56" t="s">
        <v>90</v>
      </c>
      <c r="N8838" s="46">
        <f>((J8838*400)+(K8838*100))+L8838</f>
        <v>2486</v>
      </c>
      <c r="O8838" s="46">
        <v>250</v>
      </c>
      <c r="P8838" s="46">
        <f>N8838*O8838</f>
        <v>621500</v>
      </c>
      <c r="Q8838" s="56"/>
      <c r="R8838" s="58"/>
      <c r="S8838" s="59"/>
      <c r="T8838" s="58"/>
      <c r="U8838" s="58"/>
      <c r="V8838" s="60"/>
      <c r="W8838" s="56"/>
      <c r="X8838" s="56"/>
      <c r="Y8838" s="56"/>
      <c r="Z8838" s="46"/>
      <c r="AA8838" s="66"/>
      <c r="AB8838" s="46"/>
      <c r="AC8838" s="46"/>
      <c r="AD8838" s="61"/>
      <c r="AE8838" s="61"/>
      <c r="AF8838" s="46"/>
      <c r="AG8838" s="46">
        <f>IF(AND(AF8838="",P8838=""),0,IF((AF8838=""),P8838,IF((P8838=""),AF8838,AF8838+P8838)))</f>
        <v>621500</v>
      </c>
      <c r="AH8838" s="46">
        <f>IF( (AA8838=""),AG8838*1,AG8838*(AA8838/100) )</f>
        <v>621500</v>
      </c>
      <c r="AI8838" s="46">
        <v>50000000</v>
      </c>
      <c r="AJ8838" s="46">
        <f>IF((AI8838-AH8838) &gt; 1,0,IF((AI8838-AH8838)&lt;0,AH8838-AI8838,AI8838-AH8838))</f>
        <v>0</v>
      </c>
      <c r="AK8838" s="46">
        <v>0.01</v>
      </c>
      <c r="AL8838" s="46">
        <f>AJ8838*(AK8838/100)</f>
        <v>0</v>
      </c>
    </row>
    <row r="8839" spans="1:38" x14ac:dyDescent="0.45">
      <c r="A8839" s="16"/>
      <c r="B8839" s="21"/>
      <c r="C8839" s="16"/>
      <c r="D8839" s="16"/>
      <c r="E8839" s="56">
        <v>5216</v>
      </c>
      <c r="F8839" s="56">
        <v>3838</v>
      </c>
      <c r="G8839" s="57" t="s">
        <v>12754</v>
      </c>
      <c r="H8839" s="56" t="s">
        <v>42</v>
      </c>
      <c r="I8839" s="56">
        <v>2971</v>
      </c>
      <c r="J8839" s="56">
        <v>0</v>
      </c>
      <c r="K8839" s="56">
        <v>0</v>
      </c>
      <c r="L8839" s="71">
        <v>75</v>
      </c>
      <c r="M8839" s="56" t="s">
        <v>208</v>
      </c>
      <c r="N8839" s="46">
        <f>((J8839*400)+(K8839*100))+L8839</f>
        <v>75</v>
      </c>
      <c r="O8839" s="46">
        <v>440</v>
      </c>
      <c r="P8839" s="46">
        <f>N8839*O8839</f>
        <v>33000</v>
      </c>
      <c r="Q8839" s="56"/>
      <c r="R8839" s="58"/>
      <c r="S8839" s="59"/>
      <c r="T8839" s="58"/>
      <c r="U8839" s="58"/>
      <c r="V8839" s="60"/>
      <c r="W8839" s="56"/>
      <c r="X8839" s="56"/>
      <c r="Y8839" s="56"/>
      <c r="Z8839" s="46"/>
      <c r="AA8839" s="66"/>
      <c r="AB8839" s="46"/>
      <c r="AC8839" s="46"/>
      <c r="AD8839" s="61"/>
      <c r="AE8839" s="61"/>
      <c r="AF8839" s="46"/>
      <c r="AG8839" s="46">
        <f>IF(AND(AF8839="",P8839=""),0,IF((AF8839=""),P8839,IF((P8839=""),AF8839,AF8839+P8839)))</f>
        <v>33000</v>
      </c>
      <c r="AH8839" s="46">
        <f>IF( (AA8839=""),AG8839*1,AG8839*(AA8839/100) )</f>
        <v>33000</v>
      </c>
      <c r="AI8839" s="46">
        <v>0</v>
      </c>
      <c r="AJ8839" s="46">
        <f>IF((AI8839-AH8839) &gt; 1,0,IF((AI8839-AH8839)&lt;0,AH8839-AI8839,AI8839-AH8839))</f>
        <v>33000</v>
      </c>
      <c r="AK8839" s="46">
        <v>0.02</v>
      </c>
      <c r="AL8839" s="46">
        <f>AJ8839*(AK8839/100)</f>
        <v>6.6000000000000005</v>
      </c>
    </row>
    <row r="8840" spans="1:38" x14ac:dyDescent="0.45">
      <c r="A8840" s="16"/>
      <c r="B8840" s="21"/>
      <c r="C8840" s="16"/>
      <c r="D8840" s="16"/>
      <c r="E8840" s="56"/>
      <c r="F8840" s="56"/>
      <c r="G8840" s="57"/>
      <c r="H8840" s="56"/>
      <c r="I8840" s="56"/>
      <c r="J8840" s="56">
        <v>11</v>
      </c>
      <c r="K8840" s="56">
        <v>0</v>
      </c>
      <c r="L8840" s="71">
        <v>12</v>
      </c>
      <c r="M8840" s="56" t="s">
        <v>90</v>
      </c>
      <c r="N8840" s="46">
        <f>((J8840*400)+(K8840*100))+L8840</f>
        <v>4412</v>
      </c>
      <c r="O8840" s="46">
        <v>440</v>
      </c>
      <c r="P8840" s="46">
        <f>N8840*O8840</f>
        <v>1941280</v>
      </c>
      <c r="Q8840" s="56"/>
      <c r="R8840" s="58"/>
      <c r="S8840" s="59"/>
      <c r="T8840" s="58"/>
      <c r="U8840" s="58"/>
      <c r="V8840" s="60"/>
      <c r="W8840" s="56"/>
      <c r="X8840" s="56"/>
      <c r="Y8840" s="56"/>
      <c r="Z8840" s="46"/>
      <c r="AA8840" s="66"/>
      <c r="AB8840" s="46"/>
      <c r="AC8840" s="46"/>
      <c r="AD8840" s="61"/>
      <c r="AE8840" s="61"/>
      <c r="AF8840" s="46"/>
      <c r="AG8840" s="46">
        <f>IF(AND(AF8840="",P8840=""),0,IF((AF8840=""),P8840,IF((P8840=""),AF8840,AF8840+P8840)))</f>
        <v>1941280</v>
      </c>
      <c r="AH8840" s="46">
        <f>IF( (AA8840=""),AG8840*1,AG8840*(AA8840/100) )</f>
        <v>1941280</v>
      </c>
      <c r="AI8840" s="46">
        <v>0</v>
      </c>
      <c r="AJ8840" s="46">
        <f>IF((AI8840-AH8840) &gt; 1,0,IF((AI8840-AH8840)&lt;0,AH8840-AI8840,AI8840-AH8840))</f>
        <v>1941280</v>
      </c>
      <c r="AK8840" s="46">
        <v>0.01</v>
      </c>
      <c r="AL8840" s="46">
        <f>AJ8840*(AK8840/100)</f>
        <v>194.12800000000001</v>
      </c>
    </row>
    <row r="8841" spans="1:38" x14ac:dyDescent="0.45">
      <c r="A8841" s="16"/>
      <c r="B8841" s="21"/>
      <c r="C8841" s="16"/>
      <c r="D8841" s="16"/>
      <c r="E8841" s="56"/>
      <c r="F8841" s="56"/>
      <c r="G8841" s="57"/>
      <c r="H8841" s="56"/>
      <c r="I8841" s="56"/>
      <c r="J8841" s="56"/>
      <c r="K8841" s="56"/>
      <c r="L8841" s="71"/>
      <c r="M8841" s="56"/>
      <c r="N8841" s="46"/>
      <c r="O8841" s="46"/>
      <c r="P8841" s="46"/>
      <c r="Q8841" s="73">
        <v>1</v>
      </c>
      <c r="R8841" s="58" t="s">
        <v>12751</v>
      </c>
      <c r="S8841" s="59">
        <v>3770400017987</v>
      </c>
      <c r="T8841" s="58" t="s">
        <v>12752</v>
      </c>
      <c r="U8841" s="58" t="s">
        <v>12755</v>
      </c>
      <c r="V8841" s="60"/>
      <c r="W8841" s="56" t="s">
        <v>210</v>
      </c>
      <c r="X8841" s="56" t="s">
        <v>211</v>
      </c>
      <c r="Y8841" s="56" t="s">
        <v>212</v>
      </c>
      <c r="Z8841" s="46">
        <v>300</v>
      </c>
      <c r="AA8841" s="66">
        <v>100</v>
      </c>
      <c r="AB8841" s="46">
        <v>6900</v>
      </c>
      <c r="AC8841" s="46">
        <f>Z8841*AB8841</f>
        <v>2070000</v>
      </c>
      <c r="AD8841" s="61">
        <v>5</v>
      </c>
      <c r="AE8841" s="61">
        <v>5</v>
      </c>
      <c r="AF8841" s="46">
        <f>(AC8841*(100-AE8841))/100</f>
        <v>1966500</v>
      </c>
      <c r="AG8841" s="46">
        <f>IF( (AF8841=""),0,SUM(AF8841:AF8841) )</f>
        <v>1966500</v>
      </c>
      <c r="AH8841" s="46">
        <f>(AG8841/100)*(AA8841)</f>
        <v>1966500</v>
      </c>
      <c r="AI8841" s="46">
        <v>0</v>
      </c>
      <c r="AJ8841" s="46">
        <f>IF((AI8841-AH8841) &gt; 1,0,IF((AI8841-AH8841)&lt;0,AH8841-AI8841,AI8841-AH8841))</f>
        <v>1966500</v>
      </c>
      <c r="AK8841" s="46">
        <v>0.02</v>
      </c>
      <c r="AL8841" s="46">
        <f>AJ8841*(AK8841/100)</f>
        <v>393.3</v>
      </c>
    </row>
    <row r="8842" spans="1:38" x14ac:dyDescent="0.45">
      <c r="A8842" s="16"/>
      <c r="B8842" s="21"/>
      <c r="C8842" s="16"/>
      <c r="D8842" s="16"/>
      <c r="E8842" s="56"/>
      <c r="F8842" s="56"/>
      <c r="G8842" s="57"/>
      <c r="H8842" s="56"/>
      <c r="I8842" s="56"/>
      <c r="J8842" s="56"/>
      <c r="K8842" s="56"/>
      <c r="L8842" s="71"/>
      <c r="M8842" s="56"/>
      <c r="N8842" s="46"/>
      <c r="O8842" s="46" t="s">
        <v>54</v>
      </c>
      <c r="P8842" s="46">
        <f>SUM(P8838:P8841)</f>
        <v>2595780</v>
      </c>
      <c r="Q8842" s="56"/>
      <c r="R8842" s="58"/>
      <c r="S8842" s="59"/>
      <c r="T8842" s="58"/>
      <c r="U8842" s="58"/>
      <c r="V8842" s="60"/>
      <c r="W8842" s="56"/>
      <c r="X8842" s="56"/>
      <c r="Y8842" s="56"/>
      <c r="Z8842" s="46"/>
      <c r="AA8842" s="66"/>
      <c r="AB8842" s="46"/>
      <c r="AC8842" s="46"/>
      <c r="AD8842" s="61"/>
      <c r="AE8842" s="61"/>
      <c r="AF8842" s="46"/>
      <c r="AG8842" s="46"/>
      <c r="AH8842" s="46">
        <f>SUM(AH8838:AH8841)</f>
        <v>4562280</v>
      </c>
      <c r="AI8842" s="46"/>
      <c r="AJ8842" s="46">
        <f>SUM(AJ8838:AJ8841)</f>
        <v>3940780</v>
      </c>
      <c r="AK8842" s="46"/>
      <c r="AL8842" s="46">
        <f>SUM(AL8838:AL8841)</f>
        <v>594.02800000000002</v>
      </c>
    </row>
    <row r="8843" spans="1:38" x14ac:dyDescent="0.45">
      <c r="A8843" s="16" t="s">
        <v>12756</v>
      </c>
      <c r="B8843" s="21">
        <v>3770400494530</v>
      </c>
      <c r="C8843" s="16" t="s">
        <v>12757</v>
      </c>
      <c r="D8843" s="16" t="s">
        <v>2204</v>
      </c>
      <c r="E8843" s="56">
        <v>5217</v>
      </c>
      <c r="F8843" s="56">
        <v>1161</v>
      </c>
      <c r="G8843" s="57" t="s">
        <v>12758</v>
      </c>
      <c r="H8843" s="56" t="s">
        <v>42</v>
      </c>
      <c r="I8843" s="56">
        <v>18974</v>
      </c>
      <c r="J8843" s="56">
        <v>1</v>
      </c>
      <c r="K8843" s="56">
        <v>0</v>
      </c>
      <c r="L8843" s="71">
        <v>0</v>
      </c>
      <c r="M8843" s="56" t="s">
        <v>43</v>
      </c>
      <c r="N8843" s="46">
        <f>((J8843*400)+(K8843*100))+L8843</f>
        <v>400</v>
      </c>
      <c r="O8843" s="46">
        <v>260</v>
      </c>
      <c r="P8843" s="46">
        <f>N8843*O8843</f>
        <v>104000</v>
      </c>
      <c r="Q8843" s="56"/>
      <c r="R8843" s="58"/>
      <c r="S8843" s="59"/>
      <c r="T8843" s="58"/>
      <c r="U8843" s="58"/>
      <c r="V8843" s="60"/>
      <c r="W8843" s="56"/>
      <c r="X8843" s="56"/>
      <c r="Y8843" s="56"/>
      <c r="Z8843" s="46"/>
      <c r="AA8843" s="66"/>
      <c r="AB8843" s="46"/>
      <c r="AC8843" s="46"/>
      <c r="AD8843" s="61"/>
      <c r="AE8843" s="61"/>
      <c r="AF8843" s="46"/>
      <c r="AG8843" s="46">
        <f>IF(AND(AF8843="",P8843=""),0,IF((AF8843=""),P8843,IF((P8843=""),AF8843,AF8843+P8843)))</f>
        <v>104000</v>
      </c>
      <c r="AH8843" s="46">
        <f>IF( (AA8843=""),AG8843*1,AG8843*(AA8843/100) )</f>
        <v>104000</v>
      </c>
      <c r="AI8843" s="46">
        <v>0</v>
      </c>
      <c r="AJ8843" s="46">
        <f>IF((AI8843-AH8843) &gt; 1,0,IF((AI8843-AH8843)&lt;0,AH8843-AI8843,AI8843-AH8843))</f>
        <v>104000</v>
      </c>
      <c r="AK8843" s="46">
        <v>0.3</v>
      </c>
      <c r="AL8843" s="46">
        <f>AJ8843*(AK8843/100)</f>
        <v>312</v>
      </c>
    </row>
    <row r="8844" spans="1:38" x14ac:dyDescent="0.45">
      <c r="A8844" s="16"/>
      <c r="B8844" s="21"/>
      <c r="C8844" s="16"/>
      <c r="D8844" s="16"/>
      <c r="E8844" s="56">
        <v>5218</v>
      </c>
      <c r="F8844" s="56">
        <v>5779</v>
      </c>
      <c r="G8844" s="57"/>
      <c r="H8844" s="56" t="s">
        <v>42</v>
      </c>
      <c r="I8844" s="56">
        <v>18974</v>
      </c>
      <c r="J8844" s="56">
        <v>1</v>
      </c>
      <c r="K8844" s="56">
        <v>0</v>
      </c>
      <c r="L8844" s="71">
        <v>0</v>
      </c>
      <c r="M8844" s="56" t="s">
        <v>90</v>
      </c>
      <c r="N8844" s="46">
        <f>((J8844*400)+(K8844*100))+L8844</f>
        <v>400</v>
      </c>
      <c r="O8844" s="46">
        <v>260</v>
      </c>
      <c r="P8844" s="46">
        <f>N8844*O8844</f>
        <v>104000</v>
      </c>
      <c r="Q8844" s="56"/>
      <c r="R8844" s="58"/>
      <c r="S8844" s="59"/>
      <c r="T8844" s="58"/>
      <c r="U8844" s="58"/>
      <c r="V8844" s="60"/>
      <c r="W8844" s="56"/>
      <c r="X8844" s="56"/>
      <c r="Y8844" s="56"/>
      <c r="Z8844" s="46"/>
      <c r="AA8844" s="66"/>
      <c r="AB8844" s="46"/>
      <c r="AC8844" s="46"/>
      <c r="AD8844" s="61"/>
      <c r="AE8844" s="61"/>
      <c r="AF8844" s="46"/>
      <c r="AG8844" s="46">
        <f>IF(AND(AF8844="",P8844=""),0,IF((AF8844=""),P8844,IF((P8844=""),AF8844,AF8844+P8844)))</f>
        <v>104000</v>
      </c>
      <c r="AH8844" s="46">
        <f>IF( (AA8844=""),AG8844*1,AG8844*(AA8844/100) )</f>
        <v>104000</v>
      </c>
      <c r="AI8844" s="46">
        <v>0</v>
      </c>
      <c r="AJ8844" s="46">
        <f>IF((AI8844-AH8844) &gt; 1,0,IF((AI8844-AH8844)&lt;0,AH8844-AI8844,AI8844-AH8844))</f>
        <v>104000</v>
      </c>
      <c r="AK8844" s="46">
        <v>0.01</v>
      </c>
      <c r="AL8844" s="46">
        <f>AJ8844*(AK8844/100)</f>
        <v>10.4</v>
      </c>
    </row>
    <row r="8845" spans="1:38" x14ac:dyDescent="0.45">
      <c r="A8845" s="16"/>
      <c r="B8845" s="21"/>
      <c r="C8845" s="16"/>
      <c r="D8845" s="16"/>
      <c r="E8845" s="56">
        <v>5219</v>
      </c>
      <c r="F8845" s="56">
        <v>1162</v>
      </c>
      <c r="G8845" s="57" t="s">
        <v>12759</v>
      </c>
      <c r="H8845" s="56" t="s">
        <v>42</v>
      </c>
      <c r="I8845" s="56">
        <v>18975</v>
      </c>
      <c r="J8845" s="56">
        <v>1</v>
      </c>
      <c r="K8845" s="56">
        <v>0</v>
      </c>
      <c r="L8845" s="71">
        <v>0</v>
      </c>
      <c r="M8845" s="56" t="s">
        <v>43</v>
      </c>
      <c r="N8845" s="46">
        <f>((J8845*400)+(K8845*100))+L8845</f>
        <v>400</v>
      </c>
      <c r="O8845" s="46">
        <v>260</v>
      </c>
      <c r="P8845" s="46">
        <f>N8845*O8845</f>
        <v>104000</v>
      </c>
      <c r="Q8845" s="56"/>
      <c r="R8845" s="58"/>
      <c r="S8845" s="59"/>
      <c r="T8845" s="58"/>
      <c r="U8845" s="58"/>
      <c r="V8845" s="60"/>
      <c r="W8845" s="56"/>
      <c r="X8845" s="56"/>
      <c r="Y8845" s="56"/>
      <c r="Z8845" s="46"/>
      <c r="AA8845" s="66"/>
      <c r="AB8845" s="46"/>
      <c r="AC8845" s="46"/>
      <c r="AD8845" s="61"/>
      <c r="AE8845" s="61"/>
      <c r="AF8845" s="46"/>
      <c r="AG8845" s="46">
        <f>IF(AND(AF8845="",P8845=""),0,IF((AF8845=""),P8845,IF((P8845=""),AF8845,AF8845+P8845)))</f>
        <v>104000</v>
      </c>
      <c r="AH8845" s="46">
        <f>IF( (AA8845=""),AG8845*1,AG8845*(AA8845/100) )</f>
        <v>104000</v>
      </c>
      <c r="AI8845" s="46">
        <v>0</v>
      </c>
      <c r="AJ8845" s="46">
        <f>IF((AI8845-AH8845) &gt; 1,0,IF((AI8845-AH8845)&lt;0,AH8845-AI8845,AI8845-AH8845))</f>
        <v>104000</v>
      </c>
      <c r="AK8845" s="46">
        <v>0.3</v>
      </c>
      <c r="AL8845" s="46">
        <f>AJ8845*(AK8845/100)</f>
        <v>312</v>
      </c>
    </row>
    <row r="8846" spans="1:38" x14ac:dyDescent="0.45">
      <c r="A8846" s="16"/>
      <c r="B8846" s="21"/>
      <c r="C8846" s="16"/>
      <c r="D8846" s="16"/>
      <c r="E8846" s="56">
        <v>5220</v>
      </c>
      <c r="F8846" s="56">
        <v>5633</v>
      </c>
      <c r="G8846" s="57"/>
      <c r="H8846" s="56" t="s">
        <v>42</v>
      </c>
      <c r="I8846" s="56">
        <v>18975</v>
      </c>
      <c r="J8846" s="56">
        <v>1</v>
      </c>
      <c r="K8846" s="56">
        <v>0</v>
      </c>
      <c r="L8846" s="71">
        <v>0</v>
      </c>
      <c r="M8846" s="56" t="s">
        <v>43</v>
      </c>
      <c r="N8846" s="46">
        <f>((J8846*400)+(K8846*100))+L8846</f>
        <v>400</v>
      </c>
      <c r="O8846" s="46">
        <v>260</v>
      </c>
      <c r="P8846" s="46">
        <f>N8846*O8846</f>
        <v>104000</v>
      </c>
      <c r="Q8846" s="56"/>
      <c r="R8846" s="58"/>
      <c r="S8846" s="59"/>
      <c r="T8846" s="58"/>
      <c r="U8846" s="58"/>
      <c r="V8846" s="60"/>
      <c r="W8846" s="56"/>
      <c r="X8846" s="56"/>
      <c r="Y8846" s="56"/>
      <c r="Z8846" s="46"/>
      <c r="AA8846" s="66"/>
      <c r="AB8846" s="46"/>
      <c r="AC8846" s="46"/>
      <c r="AD8846" s="61"/>
      <c r="AE8846" s="61"/>
      <c r="AF8846" s="46"/>
      <c r="AG8846" s="46">
        <f>IF(AND(AF8846="",P8846=""),0,IF((AF8846=""),P8846,IF((P8846=""),AF8846,AF8846+P8846)))</f>
        <v>104000</v>
      </c>
      <c r="AH8846" s="46">
        <f>IF( (AA8846=""),AG8846*1,AG8846*(AA8846/100) )</f>
        <v>104000</v>
      </c>
      <c r="AI8846" s="46">
        <v>0</v>
      </c>
      <c r="AJ8846" s="46">
        <f>IF((AI8846-AH8846) &gt; 1,0,IF((AI8846-AH8846)&lt;0,AH8846-AI8846,AI8846-AH8846))</f>
        <v>104000</v>
      </c>
      <c r="AK8846" s="46">
        <v>0.3</v>
      </c>
      <c r="AL8846" s="46">
        <f>AJ8846*(AK8846/100)</f>
        <v>312</v>
      </c>
    </row>
    <row r="8847" spans="1:38" x14ac:dyDescent="0.45">
      <c r="A8847" s="16"/>
      <c r="B8847" s="21"/>
      <c r="C8847" s="16"/>
      <c r="D8847" s="16"/>
      <c r="E8847" s="56"/>
      <c r="F8847" s="56"/>
      <c r="G8847" s="57"/>
      <c r="H8847" s="56"/>
      <c r="I8847" s="56"/>
      <c r="J8847" s="56"/>
      <c r="K8847" s="56"/>
      <c r="L8847" s="71"/>
      <c r="M8847" s="56"/>
      <c r="N8847" s="46"/>
      <c r="O8847" s="46" t="s">
        <v>54</v>
      </c>
      <c r="P8847" s="46">
        <f>SUM(P8843:P8846)</f>
        <v>416000</v>
      </c>
      <c r="Q8847" s="56"/>
      <c r="R8847" s="58"/>
      <c r="S8847" s="59"/>
      <c r="T8847" s="58"/>
      <c r="U8847" s="58"/>
      <c r="V8847" s="60"/>
      <c r="W8847" s="56"/>
      <c r="X8847" s="56"/>
      <c r="Y8847" s="56"/>
      <c r="Z8847" s="46"/>
      <c r="AA8847" s="66"/>
      <c r="AB8847" s="46"/>
      <c r="AC8847" s="46"/>
      <c r="AD8847" s="61"/>
      <c r="AE8847" s="61"/>
      <c r="AF8847" s="46"/>
      <c r="AG8847" s="46"/>
      <c r="AH8847" s="46">
        <f>SUM(AH8843:AH8846)</f>
        <v>416000</v>
      </c>
      <c r="AI8847" s="46"/>
      <c r="AJ8847" s="46">
        <f>SUM(AJ8843:AJ8846)</f>
        <v>416000</v>
      </c>
      <c r="AK8847" s="46"/>
      <c r="AL8847" s="46">
        <f>SUM(AL8843:AL8846)</f>
        <v>946.4</v>
      </c>
    </row>
    <row r="8848" spans="1:38" x14ac:dyDescent="0.45">
      <c r="A8848" s="16" t="s">
        <v>12751</v>
      </c>
      <c r="B8848" s="21">
        <v>3770400017987</v>
      </c>
      <c r="C8848" s="16" t="s">
        <v>12752</v>
      </c>
      <c r="D8848" s="16" t="s">
        <v>12753</v>
      </c>
      <c r="E8848" s="56">
        <v>5221</v>
      </c>
      <c r="F8848" s="56">
        <v>9379</v>
      </c>
      <c r="G8848" s="57" t="s">
        <v>12760</v>
      </c>
      <c r="H8848" s="56" t="s">
        <v>42</v>
      </c>
      <c r="I8848" s="56">
        <v>31281</v>
      </c>
      <c r="J8848" s="56"/>
      <c r="K8848" s="56"/>
      <c r="L8848" s="71"/>
      <c r="M8848" s="56"/>
      <c r="N8848" s="46"/>
      <c r="O8848" s="46"/>
      <c r="P8848" s="46"/>
      <c r="Q8848" s="56"/>
      <c r="R8848" s="58"/>
      <c r="S8848" s="59"/>
      <c r="T8848" s="58"/>
      <c r="U8848" s="58"/>
      <c r="V8848" s="60"/>
      <c r="W8848" s="56"/>
      <c r="X8848" s="56"/>
      <c r="Y8848" s="56"/>
      <c r="Z8848" s="46"/>
      <c r="AA8848" s="66"/>
      <c r="AB8848" s="46"/>
      <c r="AC8848" s="46"/>
      <c r="AD8848" s="61"/>
      <c r="AE8848" s="61"/>
      <c r="AF8848" s="46"/>
      <c r="AG8848" s="46"/>
      <c r="AH8848" s="46"/>
      <c r="AI8848" s="46"/>
      <c r="AJ8848" s="46"/>
      <c r="AK8848" s="46"/>
      <c r="AL8848" s="46"/>
    </row>
    <row r="8849" spans="1:38" x14ac:dyDescent="0.45">
      <c r="A8849" s="16"/>
      <c r="B8849" s="21"/>
      <c r="C8849" s="16"/>
      <c r="D8849" s="16"/>
      <c r="E8849" s="56">
        <v>5222</v>
      </c>
      <c r="F8849" s="56">
        <v>4287</v>
      </c>
      <c r="G8849" s="57" t="s">
        <v>12761</v>
      </c>
      <c r="H8849" s="56" t="s">
        <v>42</v>
      </c>
      <c r="I8849" s="56">
        <v>31551</v>
      </c>
      <c r="J8849" s="56">
        <v>2</v>
      </c>
      <c r="K8849" s="56">
        <v>1</v>
      </c>
      <c r="L8849" s="71">
        <v>20</v>
      </c>
      <c r="M8849" s="56" t="s">
        <v>90</v>
      </c>
      <c r="N8849" s="46">
        <f>((J8849*400)+(K8849*100))+L8849</f>
        <v>920</v>
      </c>
      <c r="O8849" s="46">
        <v>250</v>
      </c>
      <c r="P8849" s="46">
        <f>N8849*O8849</f>
        <v>230000</v>
      </c>
      <c r="Q8849" s="56"/>
      <c r="R8849" s="58"/>
      <c r="S8849" s="59"/>
      <c r="T8849" s="58"/>
      <c r="U8849" s="58"/>
      <c r="V8849" s="60"/>
      <c r="W8849" s="56"/>
      <c r="X8849" s="56"/>
      <c r="Y8849" s="56"/>
      <c r="Z8849" s="46"/>
      <c r="AA8849" s="66"/>
      <c r="AB8849" s="46"/>
      <c r="AC8849" s="46"/>
      <c r="AD8849" s="61"/>
      <c r="AE8849" s="61"/>
      <c r="AF8849" s="46"/>
      <c r="AG8849" s="46">
        <f>IF(AND(AF8849="",P8849=""),0,IF((AF8849=""),P8849,IF((P8849=""),AF8849,AF8849+P8849)))</f>
        <v>230000</v>
      </c>
      <c r="AH8849" s="46">
        <f>IF( (AA8849=""),AG8849*1,AG8849*(AA8849/100) )</f>
        <v>230000</v>
      </c>
      <c r="AI8849" s="46">
        <v>0</v>
      </c>
      <c r="AJ8849" s="46">
        <f>IF((AI8849-AH8849) &gt; 1,0,IF((AI8849-AH8849)&lt;0,AH8849-AI8849,AI8849-AH8849))</f>
        <v>230000</v>
      </c>
      <c r="AK8849" s="46">
        <v>0.01</v>
      </c>
      <c r="AL8849" s="46">
        <f>AJ8849*(AK8849/100)</f>
        <v>23</v>
      </c>
    </row>
    <row r="8850" spans="1:38" x14ac:dyDescent="0.45">
      <c r="A8850" s="16"/>
      <c r="B8850" s="21"/>
      <c r="C8850" s="16"/>
      <c r="D8850" s="16"/>
      <c r="E8850" s="56"/>
      <c r="F8850" s="56"/>
      <c r="G8850" s="57"/>
      <c r="H8850" s="56"/>
      <c r="I8850" s="56"/>
      <c r="J8850" s="56"/>
      <c r="K8850" s="56"/>
      <c r="L8850" s="71"/>
      <c r="M8850" s="56"/>
      <c r="N8850" s="46"/>
      <c r="O8850" s="46"/>
      <c r="P8850" s="46"/>
      <c r="Q8850" s="73">
        <v>1</v>
      </c>
      <c r="R8850" s="58" t="s">
        <v>12751</v>
      </c>
      <c r="S8850" s="59">
        <v>3770400017987</v>
      </c>
      <c r="T8850" s="58" t="s">
        <v>12752</v>
      </c>
      <c r="U8850" s="58" t="s">
        <v>12755</v>
      </c>
      <c r="V8850" s="60"/>
      <c r="W8850" s="56" t="s">
        <v>210</v>
      </c>
      <c r="X8850" s="56" t="s">
        <v>211</v>
      </c>
      <c r="Y8850" s="56" t="s">
        <v>212</v>
      </c>
      <c r="Z8850" s="46">
        <v>300</v>
      </c>
      <c r="AA8850" s="66">
        <v>100</v>
      </c>
      <c r="AB8850" s="46">
        <v>6900</v>
      </c>
      <c r="AC8850" s="46">
        <f>Z8850*AB8850</f>
        <v>2070000</v>
      </c>
      <c r="AD8850" s="61">
        <v>5</v>
      </c>
      <c r="AE8850" s="61">
        <v>5</v>
      </c>
      <c r="AF8850" s="46">
        <f>(AC8850*(100-AE8850))/100</f>
        <v>1966500</v>
      </c>
      <c r="AG8850" s="46">
        <f>IF( (AF8850=""),0,SUM(AF8850:AF8850) )</f>
        <v>1966500</v>
      </c>
      <c r="AH8850" s="46">
        <f>(AG8850/100)*(AA8850)</f>
        <v>1966500</v>
      </c>
      <c r="AI8850" s="46">
        <v>0</v>
      </c>
      <c r="AJ8850" s="46">
        <f>IF((AI8850-AH8850) &gt; 1,0,IF((AI8850-AH8850)&lt;0,AH8850-AI8850,AI8850-AH8850))</f>
        <v>1966500</v>
      </c>
      <c r="AK8850" s="46">
        <v>0.02</v>
      </c>
      <c r="AL8850" s="46">
        <f>AJ8850*(AK8850/100)</f>
        <v>393.3</v>
      </c>
    </row>
    <row r="8851" spans="1:38" x14ac:dyDescent="0.45">
      <c r="A8851" s="16"/>
      <c r="B8851" s="21"/>
      <c r="C8851" s="16"/>
      <c r="D8851" s="16"/>
      <c r="E8851" s="56"/>
      <c r="F8851" s="56"/>
      <c r="G8851" s="57"/>
      <c r="H8851" s="56"/>
      <c r="I8851" s="56"/>
      <c r="J8851" s="56"/>
      <c r="K8851" s="56"/>
      <c r="L8851" s="71"/>
      <c r="M8851" s="56"/>
      <c r="N8851" s="46"/>
      <c r="O8851" s="46" t="s">
        <v>54</v>
      </c>
      <c r="P8851" s="46">
        <f>SUM(P8848:P8850)</f>
        <v>230000</v>
      </c>
      <c r="Q8851" s="56"/>
      <c r="R8851" s="58"/>
      <c r="S8851" s="59"/>
      <c r="T8851" s="58"/>
      <c r="U8851" s="58"/>
      <c r="V8851" s="60"/>
      <c r="W8851" s="56"/>
      <c r="X8851" s="56"/>
      <c r="Y8851" s="56"/>
      <c r="Z8851" s="46"/>
      <c r="AA8851" s="66"/>
      <c r="AB8851" s="46"/>
      <c r="AC8851" s="46"/>
      <c r="AD8851" s="61"/>
      <c r="AE8851" s="61"/>
      <c r="AF8851" s="46"/>
      <c r="AG8851" s="46"/>
      <c r="AH8851" s="46">
        <f>SUM(AH8848:AH8850)</f>
        <v>2196500</v>
      </c>
      <c r="AI8851" s="46"/>
      <c r="AJ8851" s="46">
        <f>SUM(AJ8848:AJ8850)</f>
        <v>2196500</v>
      </c>
      <c r="AK8851" s="46"/>
      <c r="AL8851" s="46">
        <f>SUM(AL8848:AL8850)</f>
        <v>416.3</v>
      </c>
    </row>
    <row r="8852" spans="1:38" x14ac:dyDescent="0.45">
      <c r="A8852" s="16" t="s">
        <v>12762</v>
      </c>
      <c r="B8852" s="21">
        <v>3770400002351</v>
      </c>
      <c r="C8852" s="16" t="s">
        <v>12763</v>
      </c>
      <c r="D8852" s="16" t="s">
        <v>12764</v>
      </c>
      <c r="E8852" s="56">
        <v>5223</v>
      </c>
      <c r="F8852" s="56">
        <v>2056</v>
      </c>
      <c r="G8852" s="57" t="s">
        <v>12765</v>
      </c>
      <c r="H8852" s="56" t="s">
        <v>42</v>
      </c>
      <c r="I8852" s="56">
        <v>30200</v>
      </c>
      <c r="J8852" s="56">
        <v>5</v>
      </c>
      <c r="K8852" s="56">
        <v>2</v>
      </c>
      <c r="L8852" s="71">
        <v>77</v>
      </c>
      <c r="M8852" s="56" t="s">
        <v>43</v>
      </c>
      <c r="N8852" s="46">
        <f>((J8852*400)+(K8852*100))+L8852</f>
        <v>2277</v>
      </c>
      <c r="O8852" s="46">
        <v>660</v>
      </c>
      <c r="P8852" s="46">
        <f>N8852*O8852</f>
        <v>1502820</v>
      </c>
      <c r="Q8852" s="56"/>
      <c r="R8852" s="58"/>
      <c r="S8852" s="59"/>
      <c r="T8852" s="58"/>
      <c r="U8852" s="58"/>
      <c r="V8852" s="60"/>
      <c r="W8852" s="56"/>
      <c r="X8852" s="56"/>
      <c r="Y8852" s="56"/>
      <c r="Z8852" s="46"/>
      <c r="AA8852" s="66"/>
      <c r="AB8852" s="46"/>
      <c r="AC8852" s="46"/>
      <c r="AD8852" s="61"/>
      <c r="AE8852" s="61"/>
      <c r="AF8852" s="46"/>
      <c r="AG8852" s="46">
        <f>IF(AND(AF8852="",P8852=""),0,IF((AF8852=""),P8852,IF((P8852=""),AF8852,AF8852+P8852)))</f>
        <v>1502820</v>
      </c>
      <c r="AH8852" s="46">
        <f>IF( (AA8852=""),AG8852*1,AG8852*(AA8852/100) )</f>
        <v>1502820</v>
      </c>
      <c r="AI8852" s="46">
        <v>0</v>
      </c>
      <c r="AJ8852" s="46">
        <f>IF((AI8852-AH8852) &gt; 1,0,IF((AI8852-AH8852)&lt;0,AH8852-AI8852,AI8852-AH8852))</f>
        <v>1502820</v>
      </c>
      <c r="AK8852" s="46">
        <v>0.3</v>
      </c>
      <c r="AL8852" s="46">
        <f>AJ8852*(AK8852/100)</f>
        <v>4508.46</v>
      </c>
    </row>
    <row r="8853" spans="1:38" x14ac:dyDescent="0.45">
      <c r="A8853" s="16"/>
      <c r="B8853" s="21"/>
      <c r="C8853" s="16"/>
      <c r="D8853" s="16"/>
      <c r="E8853" s="56"/>
      <c r="F8853" s="56"/>
      <c r="G8853" s="57"/>
      <c r="H8853" s="56"/>
      <c r="I8853" s="56"/>
      <c r="J8853" s="56"/>
      <c r="K8853" s="56"/>
      <c r="L8853" s="71"/>
      <c r="M8853" s="56"/>
      <c r="N8853" s="46"/>
      <c r="O8853" s="46" t="s">
        <v>54</v>
      </c>
      <c r="P8853" s="46">
        <f>SUM(P8852:P8852)</f>
        <v>1502820</v>
      </c>
      <c r="Q8853" s="56"/>
      <c r="R8853" s="58"/>
      <c r="S8853" s="59"/>
      <c r="T8853" s="58"/>
      <c r="U8853" s="58"/>
      <c r="V8853" s="60"/>
      <c r="W8853" s="56"/>
      <c r="X8853" s="56"/>
      <c r="Y8853" s="56"/>
      <c r="Z8853" s="46"/>
      <c r="AA8853" s="66"/>
      <c r="AB8853" s="46"/>
      <c r="AC8853" s="46"/>
      <c r="AD8853" s="61"/>
      <c r="AE8853" s="61"/>
      <c r="AF8853" s="46"/>
      <c r="AG8853" s="46"/>
      <c r="AH8853" s="46">
        <f>SUM(AH8852:AH8852)</f>
        <v>1502820</v>
      </c>
      <c r="AI8853" s="46"/>
      <c r="AJ8853" s="46">
        <f>SUM(AJ8852:AJ8852)</f>
        <v>1502820</v>
      </c>
      <c r="AK8853" s="46"/>
      <c r="AL8853" s="46">
        <f>SUM(AL8852:AL8852)</f>
        <v>4508.46</v>
      </c>
    </row>
    <row r="8854" spans="1:38" x14ac:dyDescent="0.45">
      <c r="A8854" s="16" t="s">
        <v>12766</v>
      </c>
      <c r="B8854" s="21">
        <v>3770400038488</v>
      </c>
      <c r="C8854" s="16" t="s">
        <v>12767</v>
      </c>
      <c r="D8854" s="16" t="s">
        <v>12768</v>
      </c>
      <c r="E8854" s="56">
        <v>5224</v>
      </c>
      <c r="F8854" s="56">
        <v>2968</v>
      </c>
      <c r="G8854" s="57" t="s">
        <v>12769</v>
      </c>
      <c r="H8854" s="56" t="s">
        <v>42</v>
      </c>
      <c r="I8854" s="56">
        <v>23486</v>
      </c>
      <c r="J8854" s="56">
        <v>5</v>
      </c>
      <c r="K8854" s="56">
        <v>0</v>
      </c>
      <c r="L8854" s="71">
        <v>0</v>
      </c>
      <c r="M8854" s="56" t="s">
        <v>43</v>
      </c>
      <c r="N8854" s="46">
        <f>((J8854*400)+(K8854*100))+L8854</f>
        <v>2000</v>
      </c>
      <c r="O8854" s="46">
        <v>150</v>
      </c>
      <c r="P8854" s="46">
        <f>N8854*O8854</f>
        <v>300000</v>
      </c>
      <c r="Q8854" s="56"/>
      <c r="R8854" s="58"/>
      <c r="S8854" s="59"/>
      <c r="T8854" s="58"/>
      <c r="U8854" s="58"/>
      <c r="V8854" s="60"/>
      <c r="W8854" s="56"/>
      <c r="X8854" s="56"/>
      <c r="Y8854" s="56"/>
      <c r="Z8854" s="46"/>
      <c r="AA8854" s="66"/>
      <c r="AB8854" s="46"/>
      <c r="AC8854" s="46"/>
      <c r="AD8854" s="61"/>
      <c r="AE8854" s="61"/>
      <c r="AF8854" s="46"/>
      <c r="AG8854" s="46">
        <f>IF(AND(AF8854="",P8854=""),0,IF((AF8854=""),P8854,IF((P8854=""),AF8854,AF8854+P8854)))</f>
        <v>300000</v>
      </c>
      <c r="AH8854" s="46">
        <f>IF( (AA8854=""),AG8854*1,AG8854*(AA8854/100) )</f>
        <v>300000</v>
      </c>
      <c r="AI8854" s="46">
        <v>0</v>
      </c>
      <c r="AJ8854" s="46">
        <f>IF((AI8854-AH8854) &gt; 1,0,IF((AI8854-AH8854)&lt;0,AH8854-AI8854,AI8854-AH8854))</f>
        <v>300000</v>
      </c>
      <c r="AK8854" s="46">
        <v>0.3</v>
      </c>
      <c r="AL8854" s="46">
        <f>AJ8854*(AK8854/100)</f>
        <v>900</v>
      </c>
    </row>
    <row r="8855" spans="1:38" x14ac:dyDescent="0.45">
      <c r="A8855" s="16"/>
      <c r="B8855" s="21"/>
      <c r="C8855" s="16"/>
      <c r="D8855" s="16"/>
      <c r="E8855" s="56"/>
      <c r="F8855" s="56"/>
      <c r="G8855" s="57"/>
      <c r="H8855" s="56"/>
      <c r="I8855" s="56"/>
      <c r="J8855" s="56"/>
      <c r="K8855" s="56"/>
      <c r="L8855" s="71"/>
      <c r="M8855" s="56"/>
      <c r="N8855" s="46"/>
      <c r="O8855" s="46" t="s">
        <v>54</v>
      </c>
      <c r="P8855" s="46">
        <f>SUM(P8854:P8854)</f>
        <v>300000</v>
      </c>
      <c r="Q8855" s="56"/>
      <c r="R8855" s="58"/>
      <c r="S8855" s="59"/>
      <c r="T8855" s="58"/>
      <c r="U8855" s="58"/>
      <c r="V8855" s="60"/>
      <c r="W8855" s="56"/>
      <c r="X8855" s="56"/>
      <c r="Y8855" s="56"/>
      <c r="Z8855" s="46"/>
      <c r="AA8855" s="66"/>
      <c r="AB8855" s="46"/>
      <c r="AC8855" s="46"/>
      <c r="AD8855" s="61"/>
      <c r="AE8855" s="61"/>
      <c r="AF8855" s="46"/>
      <c r="AG8855" s="46"/>
      <c r="AH8855" s="46">
        <f>SUM(AH8854:AH8854)</f>
        <v>300000</v>
      </c>
      <c r="AI8855" s="46"/>
      <c r="AJ8855" s="46">
        <f>SUM(AJ8854:AJ8854)</f>
        <v>300000</v>
      </c>
      <c r="AK8855" s="46"/>
      <c r="AL8855" s="46">
        <f>SUM(AL8854:AL8854)</f>
        <v>900</v>
      </c>
    </row>
    <row r="8856" spans="1:38" x14ac:dyDescent="0.45">
      <c r="A8856" s="16" t="s">
        <v>12770</v>
      </c>
      <c r="B8856" s="21">
        <v>3770400027630</v>
      </c>
      <c r="C8856" s="16" t="s">
        <v>12771</v>
      </c>
      <c r="D8856" s="16" t="s">
        <v>12772</v>
      </c>
      <c r="E8856" s="56">
        <v>5225</v>
      </c>
      <c r="F8856" s="56">
        <v>388</v>
      </c>
      <c r="G8856" s="57" t="s">
        <v>12773</v>
      </c>
      <c r="H8856" s="56" t="s">
        <v>42</v>
      </c>
      <c r="I8856" s="56">
        <v>2983</v>
      </c>
      <c r="J8856" s="56">
        <v>2</v>
      </c>
      <c r="K8856" s="56">
        <v>0</v>
      </c>
      <c r="L8856" s="71">
        <v>0</v>
      </c>
      <c r="M8856" s="56" t="s">
        <v>43</v>
      </c>
      <c r="N8856" s="46">
        <f>((J8856*400)+(K8856*100))+L8856</f>
        <v>800</v>
      </c>
      <c r="O8856" s="46">
        <v>250</v>
      </c>
      <c r="P8856" s="46">
        <f>N8856*O8856</f>
        <v>200000</v>
      </c>
      <c r="Q8856" s="56"/>
      <c r="R8856" s="58"/>
      <c r="S8856" s="59"/>
      <c r="T8856" s="58"/>
      <c r="U8856" s="58"/>
      <c r="V8856" s="60"/>
      <c r="W8856" s="56"/>
      <c r="X8856" s="56"/>
      <c r="Y8856" s="56"/>
      <c r="Z8856" s="46"/>
      <c r="AA8856" s="66"/>
      <c r="AB8856" s="46"/>
      <c r="AC8856" s="46"/>
      <c r="AD8856" s="61"/>
      <c r="AE8856" s="61"/>
      <c r="AF8856" s="46"/>
      <c r="AG8856" s="46">
        <f>IF(AND(AF8856="",P8856=""),0,IF((AF8856=""),P8856,IF((P8856=""),AF8856,AF8856+P8856)))</f>
        <v>200000</v>
      </c>
      <c r="AH8856" s="46">
        <f>IF( (AA8856=""),AG8856*1,AG8856*(AA8856/100) )</f>
        <v>200000</v>
      </c>
      <c r="AI8856" s="46">
        <v>0</v>
      </c>
      <c r="AJ8856" s="46">
        <f>IF((AI8856-AH8856) &gt; 1,0,IF((AI8856-AH8856)&lt;0,AH8856-AI8856,AI8856-AH8856))</f>
        <v>200000</v>
      </c>
      <c r="AK8856" s="46">
        <v>0.3</v>
      </c>
      <c r="AL8856" s="46">
        <f>AJ8856*(AK8856/100)</f>
        <v>600</v>
      </c>
    </row>
    <row r="8857" spans="1:38" x14ac:dyDescent="0.45">
      <c r="A8857" s="16"/>
      <c r="B8857" s="21"/>
      <c r="C8857" s="16"/>
      <c r="D8857" s="16"/>
      <c r="E8857" s="56"/>
      <c r="F8857" s="56"/>
      <c r="G8857" s="57"/>
      <c r="H8857" s="56"/>
      <c r="I8857" s="56"/>
      <c r="J8857" s="56"/>
      <c r="K8857" s="56"/>
      <c r="L8857" s="71"/>
      <c r="M8857" s="56"/>
      <c r="N8857" s="46"/>
      <c r="O8857" s="46" t="s">
        <v>54</v>
      </c>
      <c r="P8857" s="46">
        <f>SUM(P8856:P8856)</f>
        <v>200000</v>
      </c>
      <c r="Q8857" s="56"/>
      <c r="R8857" s="58"/>
      <c r="S8857" s="59"/>
      <c r="T8857" s="58"/>
      <c r="U8857" s="58"/>
      <c r="V8857" s="60"/>
      <c r="W8857" s="56"/>
      <c r="X8857" s="56"/>
      <c r="Y8857" s="56"/>
      <c r="Z8857" s="46"/>
      <c r="AA8857" s="66"/>
      <c r="AB8857" s="46"/>
      <c r="AC8857" s="46"/>
      <c r="AD8857" s="61"/>
      <c r="AE8857" s="61"/>
      <c r="AF8857" s="46"/>
      <c r="AG8857" s="46"/>
      <c r="AH8857" s="46">
        <f>SUM(AH8856:AH8856)</f>
        <v>200000</v>
      </c>
      <c r="AI8857" s="46"/>
      <c r="AJ8857" s="46">
        <f>SUM(AJ8856:AJ8856)</f>
        <v>200000</v>
      </c>
      <c r="AK8857" s="46"/>
      <c r="AL8857" s="46">
        <f>SUM(AL8856:AL8856)</f>
        <v>600</v>
      </c>
    </row>
    <row r="8858" spans="1:38" x14ac:dyDescent="0.45">
      <c r="A8858" s="16" t="s">
        <v>12774</v>
      </c>
      <c r="B8858" s="21">
        <v>3770400166435</v>
      </c>
      <c r="C8858" s="16" t="s">
        <v>12775</v>
      </c>
      <c r="D8858" s="16" t="s">
        <v>12776</v>
      </c>
      <c r="E8858" s="56">
        <v>5226</v>
      </c>
      <c r="F8858" s="56">
        <v>10118</v>
      </c>
      <c r="G8858" s="57" t="s">
        <v>12777</v>
      </c>
      <c r="H8858" s="56" t="s">
        <v>42</v>
      </c>
      <c r="I8858" s="56">
        <v>12831</v>
      </c>
      <c r="J8858" s="56"/>
      <c r="K8858" s="56"/>
      <c r="L8858" s="71"/>
      <c r="M8858" s="56"/>
      <c r="N8858" s="46"/>
      <c r="O8858" s="46"/>
      <c r="P8858" s="46"/>
      <c r="Q8858" s="56"/>
      <c r="R8858" s="58"/>
      <c r="S8858" s="59"/>
      <c r="T8858" s="58"/>
      <c r="U8858" s="58"/>
      <c r="V8858" s="60"/>
      <c r="W8858" s="56"/>
      <c r="X8858" s="56"/>
      <c r="Y8858" s="56"/>
      <c r="Z8858" s="46"/>
      <c r="AA8858" s="66"/>
      <c r="AB8858" s="46"/>
      <c r="AC8858" s="46"/>
      <c r="AD8858" s="61"/>
      <c r="AE8858" s="61"/>
      <c r="AF8858" s="46"/>
      <c r="AG8858" s="46"/>
      <c r="AH8858" s="46"/>
      <c r="AI8858" s="46"/>
      <c r="AJ8858" s="46"/>
      <c r="AK8858" s="46"/>
      <c r="AL8858" s="46"/>
    </row>
    <row r="8859" spans="1:38" x14ac:dyDescent="0.45">
      <c r="A8859" s="16"/>
      <c r="B8859" s="21"/>
      <c r="C8859" s="16"/>
      <c r="D8859" s="16"/>
      <c r="E8859" s="56">
        <v>5227</v>
      </c>
      <c r="F8859" s="56">
        <v>562</v>
      </c>
      <c r="G8859" s="57" t="s">
        <v>12778</v>
      </c>
      <c r="H8859" s="56" t="s">
        <v>42</v>
      </c>
      <c r="I8859" s="56">
        <v>12949</v>
      </c>
      <c r="J8859" s="56">
        <v>5</v>
      </c>
      <c r="K8859" s="56">
        <v>0</v>
      </c>
      <c r="L8859" s="71">
        <v>71</v>
      </c>
      <c r="M8859" s="56" t="s">
        <v>90</v>
      </c>
      <c r="N8859" s="46">
        <f>((J8859*400)+(K8859*100))+L8859</f>
        <v>2071</v>
      </c>
      <c r="O8859" s="46">
        <v>150</v>
      </c>
      <c r="P8859" s="46">
        <f>N8859*O8859</f>
        <v>310650</v>
      </c>
      <c r="Q8859" s="56"/>
      <c r="R8859" s="58"/>
      <c r="S8859" s="59"/>
      <c r="T8859" s="58"/>
      <c r="U8859" s="58"/>
      <c r="V8859" s="60"/>
      <c r="W8859" s="56"/>
      <c r="X8859" s="56"/>
      <c r="Y8859" s="56"/>
      <c r="Z8859" s="46"/>
      <c r="AA8859" s="66"/>
      <c r="AB8859" s="46"/>
      <c r="AC8859" s="46"/>
      <c r="AD8859" s="61"/>
      <c r="AE8859" s="61"/>
      <c r="AF8859" s="46"/>
      <c r="AG8859" s="46">
        <f>IF(AND(AF8859="",P8859=""),0,IF((AF8859=""),P8859,IF((P8859=""),AF8859,AF8859+P8859)))</f>
        <v>310650</v>
      </c>
      <c r="AH8859" s="46">
        <f>IF( (AA8859=""),AG8859*1,AG8859*(AA8859/100) )</f>
        <v>310650</v>
      </c>
      <c r="AI8859" s="46">
        <v>0</v>
      </c>
      <c r="AJ8859" s="46">
        <f>IF((AI8859-AH8859) &gt; 1,0,IF((AI8859-AH8859)&lt;0,AH8859-AI8859,AI8859-AH8859))</f>
        <v>310650</v>
      </c>
      <c r="AK8859" s="46">
        <v>0.01</v>
      </c>
      <c r="AL8859" s="46">
        <f>AJ8859*(AK8859/100)</f>
        <v>31.065000000000001</v>
      </c>
    </row>
    <row r="8860" spans="1:38" x14ac:dyDescent="0.45">
      <c r="A8860" s="16"/>
      <c r="B8860" s="21"/>
      <c r="C8860" s="16"/>
      <c r="D8860" s="16"/>
      <c r="E8860" s="56">
        <v>5228</v>
      </c>
      <c r="F8860" s="56">
        <v>3665</v>
      </c>
      <c r="G8860" s="57" t="s">
        <v>12779</v>
      </c>
      <c r="H8860" s="56" t="s">
        <v>42</v>
      </c>
      <c r="I8860" s="56">
        <v>13317</v>
      </c>
      <c r="J8860" s="56">
        <v>15</v>
      </c>
      <c r="K8860" s="56">
        <v>1</v>
      </c>
      <c r="L8860" s="71">
        <v>85</v>
      </c>
      <c r="M8860" s="56" t="s">
        <v>90</v>
      </c>
      <c r="N8860" s="46">
        <f>((J8860*400)+(K8860*100))+L8860</f>
        <v>6185</v>
      </c>
      <c r="O8860" s="46">
        <v>150</v>
      </c>
      <c r="P8860" s="46">
        <f>N8860*O8860</f>
        <v>927750</v>
      </c>
      <c r="Q8860" s="56"/>
      <c r="R8860" s="58"/>
      <c r="S8860" s="59"/>
      <c r="T8860" s="58"/>
      <c r="U8860" s="58"/>
      <c r="V8860" s="60"/>
      <c r="W8860" s="56"/>
      <c r="X8860" s="56"/>
      <c r="Y8860" s="56"/>
      <c r="Z8860" s="46"/>
      <c r="AA8860" s="66"/>
      <c r="AB8860" s="46"/>
      <c r="AC8860" s="46"/>
      <c r="AD8860" s="61"/>
      <c r="AE8860" s="61"/>
      <c r="AF8860" s="46"/>
      <c r="AG8860" s="46">
        <f>IF(AND(AF8860="",P8860=""),0,IF((AF8860=""),P8860,IF((P8860=""),AF8860,AF8860+P8860)))</f>
        <v>927750</v>
      </c>
      <c r="AH8860" s="46">
        <f>IF( (AA8860=""),AG8860*1,AG8860*(AA8860/100) )</f>
        <v>927750</v>
      </c>
      <c r="AI8860" s="46">
        <v>0</v>
      </c>
      <c r="AJ8860" s="46">
        <f>IF((AI8860-AH8860) &gt; 1,0,IF((AI8860-AH8860)&lt;0,AH8860-AI8860,AI8860-AH8860))</f>
        <v>927750</v>
      </c>
      <c r="AK8860" s="46">
        <v>0.01</v>
      </c>
      <c r="AL8860" s="46">
        <f>AJ8860*(AK8860/100)</f>
        <v>92.775000000000006</v>
      </c>
    </row>
    <row r="8861" spans="1:38" x14ac:dyDescent="0.45">
      <c r="A8861" s="16"/>
      <c r="B8861" s="21"/>
      <c r="C8861" s="16"/>
      <c r="D8861" s="16"/>
      <c r="E8861" s="56"/>
      <c r="F8861" s="56"/>
      <c r="G8861" s="57"/>
      <c r="H8861" s="56"/>
      <c r="I8861" s="56"/>
      <c r="J8861" s="56"/>
      <c r="K8861" s="56"/>
      <c r="L8861" s="71"/>
      <c r="M8861" s="56"/>
      <c r="N8861" s="46"/>
      <c r="O8861" s="46" t="s">
        <v>54</v>
      </c>
      <c r="P8861" s="46">
        <f>SUM(P8858:P8860)</f>
        <v>1238400</v>
      </c>
      <c r="Q8861" s="56"/>
      <c r="R8861" s="58"/>
      <c r="S8861" s="59"/>
      <c r="T8861" s="58"/>
      <c r="U8861" s="58"/>
      <c r="V8861" s="60"/>
      <c r="W8861" s="56"/>
      <c r="X8861" s="56"/>
      <c r="Y8861" s="56"/>
      <c r="Z8861" s="46"/>
      <c r="AA8861" s="66"/>
      <c r="AB8861" s="46"/>
      <c r="AC8861" s="46"/>
      <c r="AD8861" s="61"/>
      <c r="AE8861" s="61"/>
      <c r="AF8861" s="46"/>
      <c r="AG8861" s="46"/>
      <c r="AH8861" s="46">
        <f>SUM(AH8858:AH8860)</f>
        <v>1238400</v>
      </c>
      <c r="AI8861" s="46"/>
      <c r="AJ8861" s="46">
        <f>SUM(AJ8858:AJ8860)</f>
        <v>1238400</v>
      </c>
      <c r="AK8861" s="46"/>
      <c r="AL8861" s="46">
        <f>SUM(AL8858:AL8860)</f>
        <v>123.84</v>
      </c>
    </row>
    <row r="8862" spans="1:38" x14ac:dyDescent="0.45">
      <c r="A8862" s="16" t="s">
        <v>12780</v>
      </c>
      <c r="B8862" s="21">
        <v>3770400363826</v>
      </c>
      <c r="C8862" s="16" t="s">
        <v>12781</v>
      </c>
      <c r="D8862" s="16" t="s">
        <v>12782</v>
      </c>
      <c r="E8862" s="56">
        <v>5229</v>
      </c>
      <c r="F8862" s="56">
        <v>5732</v>
      </c>
      <c r="G8862" s="57"/>
      <c r="H8862" s="56" t="s">
        <v>42</v>
      </c>
      <c r="I8862" s="56">
        <v>12834</v>
      </c>
      <c r="J8862" s="56">
        <v>0</v>
      </c>
      <c r="K8862" s="56">
        <v>0</v>
      </c>
      <c r="L8862" s="71">
        <v>20.25</v>
      </c>
      <c r="M8862" s="56" t="s">
        <v>208</v>
      </c>
      <c r="N8862" s="46">
        <f>((J8862*400)+(K8862*100))+L8862</f>
        <v>20.25</v>
      </c>
      <c r="O8862" s="46">
        <v>230</v>
      </c>
      <c r="P8862" s="46">
        <f>N8862*O8862</f>
        <v>4657.5</v>
      </c>
      <c r="Q8862" s="56"/>
      <c r="R8862" s="58"/>
      <c r="S8862" s="59"/>
      <c r="T8862" s="58"/>
      <c r="U8862" s="58"/>
      <c r="V8862" s="60"/>
      <c r="W8862" s="56"/>
      <c r="X8862" s="56"/>
      <c r="Y8862" s="56"/>
      <c r="Z8862" s="46"/>
      <c r="AA8862" s="66"/>
      <c r="AB8862" s="46"/>
      <c r="AC8862" s="46"/>
      <c r="AD8862" s="61"/>
      <c r="AE8862" s="61"/>
      <c r="AF8862" s="46"/>
      <c r="AG8862" s="46">
        <f>IF(AND(AF8862="",P8862=""),0,IF((AF8862=""),P8862,IF((P8862=""),AF8862,AF8862+P8862)))</f>
        <v>4657.5</v>
      </c>
      <c r="AH8862" s="46">
        <f>IF( (AA8862=""),AG8862*1,AG8862*(AA8862/100) )</f>
        <v>4657.5</v>
      </c>
      <c r="AI8862" s="46">
        <v>0</v>
      </c>
      <c r="AJ8862" s="46">
        <f>IF((AI8862-AH8862) &gt; 1,0,IF((AI8862-AH8862)&lt;0,AH8862-AI8862,AI8862-AH8862))</f>
        <v>4657.5</v>
      </c>
      <c r="AK8862" s="46">
        <v>0.02</v>
      </c>
      <c r="AL8862" s="46">
        <f>AJ8862*(AK8862/100)</f>
        <v>0.93149999999999999</v>
      </c>
    </row>
    <row r="8863" spans="1:38" x14ac:dyDescent="0.45">
      <c r="A8863" s="16"/>
      <c r="B8863" s="21"/>
      <c r="C8863" s="16"/>
      <c r="D8863" s="16"/>
      <c r="E8863" s="56"/>
      <c r="F8863" s="56"/>
      <c r="G8863" s="57"/>
      <c r="H8863" s="56"/>
      <c r="I8863" s="56"/>
      <c r="J8863" s="56"/>
      <c r="K8863" s="56"/>
      <c r="L8863" s="71"/>
      <c r="M8863" s="56"/>
      <c r="N8863" s="46"/>
      <c r="O8863" s="46" t="s">
        <v>54</v>
      </c>
      <c r="P8863" s="46">
        <f>SUM(P8862:P8862)</f>
        <v>4657.5</v>
      </c>
      <c r="Q8863" s="56"/>
      <c r="R8863" s="58"/>
      <c r="S8863" s="59"/>
      <c r="T8863" s="58"/>
      <c r="U8863" s="58"/>
      <c r="V8863" s="60"/>
      <c r="W8863" s="56"/>
      <c r="X8863" s="56"/>
      <c r="Y8863" s="56"/>
      <c r="Z8863" s="46"/>
      <c r="AA8863" s="66"/>
      <c r="AB8863" s="46"/>
      <c r="AC8863" s="46"/>
      <c r="AD8863" s="61"/>
      <c r="AE8863" s="61"/>
      <c r="AF8863" s="46"/>
      <c r="AG8863" s="46"/>
      <c r="AH8863" s="46">
        <f>SUM(AH8862:AH8862)</f>
        <v>4657.5</v>
      </c>
      <c r="AI8863" s="46"/>
      <c r="AJ8863" s="46">
        <f>SUM(AJ8862:AJ8862)</f>
        <v>4657.5</v>
      </c>
      <c r="AK8863" s="46"/>
      <c r="AL8863" s="46">
        <f>SUM(AL8862:AL8862)</f>
        <v>0.93149999999999999</v>
      </c>
    </row>
    <row r="8864" spans="1:38" x14ac:dyDescent="0.45">
      <c r="A8864" s="16" t="s">
        <v>12783</v>
      </c>
      <c r="B8864" s="21">
        <v>3770400494581</v>
      </c>
      <c r="C8864" s="16" t="s">
        <v>12784</v>
      </c>
      <c r="D8864" s="16" t="s">
        <v>2204</v>
      </c>
      <c r="E8864" s="56">
        <v>5230</v>
      </c>
      <c r="F8864" s="56">
        <v>8037</v>
      </c>
      <c r="G8864" s="57" t="s">
        <v>12785</v>
      </c>
      <c r="H8864" s="56" t="s">
        <v>42</v>
      </c>
      <c r="I8864" s="56">
        <v>18971</v>
      </c>
      <c r="J8864" s="56"/>
      <c r="K8864" s="56"/>
      <c r="L8864" s="71"/>
      <c r="M8864" s="56"/>
      <c r="N8864" s="46"/>
      <c r="O8864" s="46"/>
      <c r="P8864" s="46"/>
      <c r="Q8864" s="56"/>
      <c r="R8864" s="58"/>
      <c r="S8864" s="59"/>
      <c r="T8864" s="58"/>
      <c r="U8864" s="58"/>
      <c r="V8864" s="60"/>
      <c r="W8864" s="56"/>
      <c r="X8864" s="56"/>
      <c r="Y8864" s="56"/>
      <c r="Z8864" s="46"/>
      <c r="AA8864" s="66"/>
      <c r="AB8864" s="46"/>
      <c r="AC8864" s="46"/>
      <c r="AD8864" s="61"/>
      <c r="AE8864" s="61"/>
      <c r="AF8864" s="46"/>
      <c r="AG8864" s="46"/>
      <c r="AH8864" s="46"/>
      <c r="AI8864" s="46"/>
      <c r="AJ8864" s="46"/>
      <c r="AK8864" s="46"/>
      <c r="AL8864" s="46"/>
    </row>
    <row r="8865" spans="1:38" x14ac:dyDescent="0.45">
      <c r="A8865" s="16"/>
      <c r="B8865" s="21"/>
      <c r="C8865" s="16"/>
      <c r="D8865" s="16"/>
      <c r="E8865" s="56">
        <v>5231</v>
      </c>
      <c r="F8865" s="56">
        <v>6988</v>
      </c>
      <c r="G8865" s="57" t="s">
        <v>12786</v>
      </c>
      <c r="H8865" s="56" t="s">
        <v>42</v>
      </c>
      <c r="I8865" s="56">
        <v>18973</v>
      </c>
      <c r="J8865" s="56"/>
      <c r="K8865" s="56"/>
      <c r="L8865" s="71"/>
      <c r="M8865" s="56"/>
      <c r="N8865" s="46"/>
      <c r="O8865" s="46"/>
      <c r="P8865" s="46"/>
      <c r="Q8865" s="56"/>
      <c r="R8865" s="58"/>
      <c r="S8865" s="59"/>
      <c r="T8865" s="58"/>
      <c r="U8865" s="58"/>
      <c r="V8865" s="60"/>
      <c r="W8865" s="56"/>
      <c r="X8865" s="56"/>
      <c r="Y8865" s="56"/>
      <c r="Z8865" s="46"/>
      <c r="AA8865" s="66"/>
      <c r="AB8865" s="46"/>
      <c r="AC8865" s="46"/>
      <c r="AD8865" s="61"/>
      <c r="AE8865" s="61"/>
      <c r="AF8865" s="46"/>
      <c r="AG8865" s="46"/>
      <c r="AH8865" s="46"/>
      <c r="AI8865" s="46"/>
      <c r="AJ8865" s="46"/>
      <c r="AK8865" s="46"/>
      <c r="AL8865" s="46"/>
    </row>
    <row r="8866" spans="1:38" x14ac:dyDescent="0.45">
      <c r="A8866" s="16"/>
      <c r="B8866" s="21"/>
      <c r="C8866" s="16"/>
      <c r="D8866" s="16"/>
      <c r="E8866" s="56"/>
      <c r="F8866" s="56"/>
      <c r="G8866" s="57"/>
      <c r="H8866" s="56"/>
      <c r="I8866" s="56"/>
      <c r="J8866" s="56"/>
      <c r="K8866" s="56"/>
      <c r="L8866" s="71"/>
      <c r="M8866" s="56"/>
      <c r="N8866" s="46"/>
      <c r="O8866" s="46" t="s">
        <v>54</v>
      </c>
      <c r="P8866" s="46">
        <f>SUM(P8864:P8865)</f>
        <v>0</v>
      </c>
      <c r="Q8866" s="56"/>
      <c r="R8866" s="58"/>
      <c r="S8866" s="59"/>
      <c r="T8866" s="58"/>
      <c r="U8866" s="58"/>
      <c r="V8866" s="60"/>
      <c r="W8866" s="56"/>
      <c r="X8866" s="56"/>
      <c r="Y8866" s="56"/>
      <c r="Z8866" s="46"/>
      <c r="AA8866" s="66"/>
      <c r="AB8866" s="46"/>
      <c r="AC8866" s="46"/>
      <c r="AD8866" s="61"/>
      <c r="AE8866" s="61"/>
      <c r="AF8866" s="46"/>
      <c r="AG8866" s="46"/>
      <c r="AH8866" s="46">
        <f>SUM(AH8864:AH8865)</f>
        <v>0</v>
      </c>
      <c r="AI8866" s="46"/>
      <c r="AJ8866" s="46">
        <f>SUM(AJ8864:AJ8865)</f>
        <v>0</v>
      </c>
      <c r="AK8866" s="46"/>
      <c r="AL8866" s="46">
        <f>SUM(AL8864:AL8865)</f>
        <v>0</v>
      </c>
    </row>
    <row r="8867" spans="1:38" x14ac:dyDescent="0.45">
      <c r="A8867" s="16" t="s">
        <v>12787</v>
      </c>
      <c r="B8867" s="21">
        <v>3102001554811</v>
      </c>
      <c r="C8867" s="16" t="s">
        <v>12788</v>
      </c>
      <c r="D8867" s="16" t="s">
        <v>12789</v>
      </c>
      <c r="E8867" s="56">
        <v>5232</v>
      </c>
      <c r="F8867" s="56">
        <v>230</v>
      </c>
      <c r="G8867" s="57" t="s">
        <v>12790</v>
      </c>
      <c r="H8867" s="56" t="s">
        <v>42</v>
      </c>
      <c r="I8867" s="56">
        <v>21505</v>
      </c>
      <c r="J8867" s="56">
        <v>0</v>
      </c>
      <c r="K8867" s="56">
        <v>0</v>
      </c>
      <c r="L8867" s="71">
        <v>87</v>
      </c>
      <c r="M8867" s="56" t="s">
        <v>43</v>
      </c>
      <c r="N8867" s="46">
        <f>((J8867*400)+(K8867*100))+L8867</f>
        <v>87</v>
      </c>
      <c r="O8867" s="46">
        <v>500</v>
      </c>
      <c r="P8867" s="46">
        <f>N8867*O8867</f>
        <v>43500</v>
      </c>
      <c r="Q8867" s="56"/>
      <c r="R8867" s="58"/>
      <c r="S8867" s="59"/>
      <c r="T8867" s="58"/>
      <c r="U8867" s="58"/>
      <c r="V8867" s="60"/>
      <c r="W8867" s="56"/>
      <c r="X8867" s="56"/>
      <c r="Y8867" s="56"/>
      <c r="Z8867" s="46"/>
      <c r="AA8867" s="66"/>
      <c r="AB8867" s="46"/>
      <c r="AC8867" s="46"/>
      <c r="AD8867" s="61"/>
      <c r="AE8867" s="61"/>
      <c r="AF8867" s="46"/>
      <c r="AG8867" s="46">
        <f>IF(AND(AF8867="",P8867=""),0,IF((AF8867=""),P8867,IF((P8867=""),AF8867,AF8867+P8867)))</f>
        <v>43500</v>
      </c>
      <c r="AH8867" s="46">
        <f>IF( (AA8867=""),AG8867*1,AG8867*(AA8867/100) )</f>
        <v>43500</v>
      </c>
      <c r="AI8867" s="46">
        <v>0</v>
      </c>
      <c r="AJ8867" s="46">
        <f>IF((AI8867-AH8867) &gt; 1,0,IF((AI8867-AH8867)&lt;0,AH8867-AI8867,AI8867-AH8867))</f>
        <v>43500</v>
      </c>
      <c r="AK8867" s="46">
        <v>0.3</v>
      </c>
      <c r="AL8867" s="46">
        <f>AJ8867*(AK8867/100)</f>
        <v>130.5</v>
      </c>
    </row>
    <row r="8868" spans="1:38" x14ac:dyDescent="0.45">
      <c r="A8868" s="16"/>
      <c r="B8868" s="21"/>
      <c r="C8868" s="16"/>
      <c r="D8868" s="16"/>
      <c r="E8868" s="56"/>
      <c r="F8868" s="56"/>
      <c r="G8868" s="57"/>
      <c r="H8868" s="56"/>
      <c r="I8868" s="56"/>
      <c r="J8868" s="56"/>
      <c r="K8868" s="56"/>
      <c r="L8868" s="71"/>
      <c r="M8868" s="56"/>
      <c r="N8868" s="46"/>
      <c r="O8868" s="46" t="s">
        <v>54</v>
      </c>
      <c r="P8868" s="46">
        <f>SUM(P8867:P8867)</f>
        <v>43500</v>
      </c>
      <c r="Q8868" s="56"/>
      <c r="R8868" s="58"/>
      <c r="S8868" s="59"/>
      <c r="T8868" s="58"/>
      <c r="U8868" s="58"/>
      <c r="V8868" s="60"/>
      <c r="W8868" s="56"/>
      <c r="X8868" s="56"/>
      <c r="Y8868" s="56"/>
      <c r="Z8868" s="46"/>
      <c r="AA8868" s="66"/>
      <c r="AB8868" s="46"/>
      <c r="AC8868" s="46"/>
      <c r="AD8868" s="61"/>
      <c r="AE8868" s="61"/>
      <c r="AF8868" s="46"/>
      <c r="AG8868" s="46"/>
      <c r="AH8868" s="46">
        <f>SUM(AH8867:AH8867)</f>
        <v>43500</v>
      </c>
      <c r="AI8868" s="46"/>
      <c r="AJ8868" s="46">
        <f>SUM(AJ8867:AJ8867)</f>
        <v>43500</v>
      </c>
      <c r="AK8868" s="46"/>
      <c r="AL8868" s="46">
        <f>SUM(AL8867:AL8867)</f>
        <v>130.5</v>
      </c>
    </row>
    <row r="8869" spans="1:38" x14ac:dyDescent="0.45">
      <c r="A8869" s="16" t="s">
        <v>12791</v>
      </c>
      <c r="B8869" s="21">
        <v>3460700709658</v>
      </c>
      <c r="C8869" s="16" t="s">
        <v>12792</v>
      </c>
      <c r="D8869" s="16" t="s">
        <v>12793</v>
      </c>
      <c r="E8869" s="56">
        <v>5233</v>
      </c>
      <c r="F8869" s="56">
        <v>7750</v>
      </c>
      <c r="G8869" s="57" t="s">
        <v>12794</v>
      </c>
      <c r="H8869" s="56" t="s">
        <v>42</v>
      </c>
      <c r="I8869" s="56">
        <v>21060</v>
      </c>
      <c r="J8869" s="56"/>
      <c r="K8869" s="56"/>
      <c r="L8869" s="71"/>
      <c r="M8869" s="56"/>
      <c r="N8869" s="46"/>
      <c r="O8869" s="46"/>
      <c r="P8869" s="46"/>
      <c r="Q8869" s="56"/>
      <c r="R8869" s="58"/>
      <c r="S8869" s="59"/>
      <c r="T8869" s="58"/>
      <c r="U8869" s="58"/>
      <c r="V8869" s="60"/>
      <c r="W8869" s="56"/>
      <c r="X8869" s="56"/>
      <c r="Y8869" s="56"/>
      <c r="Z8869" s="46"/>
      <c r="AA8869" s="66"/>
      <c r="AB8869" s="46"/>
      <c r="AC8869" s="46"/>
      <c r="AD8869" s="61"/>
      <c r="AE8869" s="61"/>
      <c r="AF8869" s="46"/>
      <c r="AG8869" s="46"/>
      <c r="AH8869" s="46"/>
      <c r="AI8869" s="46"/>
      <c r="AJ8869" s="46"/>
      <c r="AK8869" s="46"/>
      <c r="AL8869" s="46"/>
    </row>
    <row r="8870" spans="1:38" x14ac:dyDescent="0.45">
      <c r="A8870" s="16"/>
      <c r="B8870" s="21"/>
      <c r="C8870" s="16"/>
      <c r="D8870" s="16"/>
      <c r="E8870" s="56">
        <v>5234</v>
      </c>
      <c r="F8870" s="56">
        <v>9976</v>
      </c>
      <c r="G8870" s="57" t="s">
        <v>12795</v>
      </c>
      <c r="H8870" s="56" t="s">
        <v>42</v>
      </c>
      <c r="I8870" s="56">
        <v>29831</v>
      </c>
      <c r="J8870" s="56"/>
      <c r="K8870" s="56"/>
      <c r="L8870" s="71"/>
      <c r="M8870" s="56"/>
      <c r="N8870" s="46"/>
      <c r="O8870" s="46"/>
      <c r="P8870" s="46"/>
      <c r="Q8870" s="56"/>
      <c r="R8870" s="58"/>
      <c r="S8870" s="59"/>
      <c r="T8870" s="58"/>
      <c r="U8870" s="58"/>
      <c r="V8870" s="60"/>
      <c r="W8870" s="56"/>
      <c r="X8870" s="56"/>
      <c r="Y8870" s="56"/>
      <c r="Z8870" s="46"/>
      <c r="AA8870" s="66"/>
      <c r="AB8870" s="46"/>
      <c r="AC8870" s="46"/>
      <c r="AD8870" s="61"/>
      <c r="AE8870" s="61"/>
      <c r="AF8870" s="46"/>
      <c r="AG8870" s="46"/>
      <c r="AH8870" s="46"/>
      <c r="AI8870" s="46"/>
      <c r="AJ8870" s="46"/>
      <c r="AK8870" s="46"/>
      <c r="AL8870" s="46"/>
    </row>
    <row r="8871" spans="1:38" x14ac:dyDescent="0.45">
      <c r="A8871" s="16"/>
      <c r="B8871" s="21"/>
      <c r="C8871" s="16"/>
      <c r="D8871" s="16"/>
      <c r="E8871" s="56"/>
      <c r="F8871" s="56"/>
      <c r="G8871" s="57"/>
      <c r="H8871" s="56"/>
      <c r="I8871" s="56"/>
      <c r="J8871" s="56"/>
      <c r="K8871" s="56"/>
      <c r="L8871" s="71"/>
      <c r="M8871" s="56"/>
      <c r="N8871" s="46"/>
      <c r="O8871" s="46" t="s">
        <v>54</v>
      </c>
      <c r="P8871" s="46">
        <f>SUM(P8869:P8870)</f>
        <v>0</v>
      </c>
      <c r="Q8871" s="56"/>
      <c r="R8871" s="58"/>
      <c r="S8871" s="59"/>
      <c r="T8871" s="58"/>
      <c r="U8871" s="58"/>
      <c r="V8871" s="60"/>
      <c r="W8871" s="56"/>
      <c r="X8871" s="56"/>
      <c r="Y8871" s="56"/>
      <c r="Z8871" s="46"/>
      <c r="AA8871" s="66"/>
      <c r="AB8871" s="46"/>
      <c r="AC8871" s="46"/>
      <c r="AD8871" s="61"/>
      <c r="AE8871" s="61"/>
      <c r="AF8871" s="46"/>
      <c r="AG8871" s="46"/>
      <c r="AH8871" s="46">
        <f>SUM(AH8869:AH8870)</f>
        <v>0</v>
      </c>
      <c r="AI8871" s="46"/>
      <c r="AJ8871" s="46">
        <f>SUM(AJ8869:AJ8870)</f>
        <v>0</v>
      </c>
      <c r="AK8871" s="46"/>
      <c r="AL8871" s="46">
        <f>SUM(AL8869:AL8870)</f>
        <v>0</v>
      </c>
    </row>
    <row r="8872" spans="1:38" x14ac:dyDescent="0.45">
      <c r="A8872" s="16" t="s">
        <v>12796</v>
      </c>
      <c r="B8872" s="21">
        <v>3810300002812</v>
      </c>
      <c r="C8872" s="16" t="s">
        <v>12797</v>
      </c>
      <c r="D8872" s="16" t="s">
        <v>12798</v>
      </c>
      <c r="E8872" s="56">
        <v>5235</v>
      </c>
      <c r="F8872" s="56">
        <v>832</v>
      </c>
      <c r="G8872" s="57" t="s">
        <v>12799</v>
      </c>
      <c r="H8872" s="56" t="s">
        <v>42</v>
      </c>
      <c r="I8872" s="56">
        <v>2980</v>
      </c>
      <c r="J8872" s="56">
        <v>2</v>
      </c>
      <c r="K8872" s="56">
        <v>0</v>
      </c>
      <c r="L8872" s="71">
        <v>0</v>
      </c>
      <c r="M8872" s="56" t="s">
        <v>43</v>
      </c>
      <c r="N8872" s="46">
        <f>((J8872*400)+(K8872*100))+L8872</f>
        <v>800</v>
      </c>
      <c r="O8872" s="46">
        <v>250</v>
      </c>
      <c r="P8872" s="46">
        <f>N8872*O8872</f>
        <v>200000</v>
      </c>
      <c r="Q8872" s="56"/>
      <c r="R8872" s="58"/>
      <c r="S8872" s="59"/>
      <c r="T8872" s="58"/>
      <c r="U8872" s="58"/>
      <c r="V8872" s="60"/>
      <c r="W8872" s="56"/>
      <c r="X8872" s="56"/>
      <c r="Y8872" s="56"/>
      <c r="Z8872" s="46"/>
      <c r="AA8872" s="66"/>
      <c r="AB8872" s="46"/>
      <c r="AC8872" s="46"/>
      <c r="AD8872" s="61"/>
      <c r="AE8872" s="61"/>
      <c r="AF8872" s="46"/>
      <c r="AG8872" s="46">
        <f>IF(AND(AF8872="",P8872=""),0,IF((AF8872=""),P8872,IF((P8872=""),AF8872,AF8872+P8872)))</f>
        <v>200000</v>
      </c>
      <c r="AH8872" s="46">
        <f>IF( (AA8872=""),AG8872*1,AG8872*(AA8872/100) )</f>
        <v>200000</v>
      </c>
      <c r="AI8872" s="46">
        <v>0</v>
      </c>
      <c r="AJ8872" s="46">
        <f>IF((AI8872-AH8872) &gt; 1,0,IF((AI8872-AH8872)&lt;0,AH8872-AI8872,AI8872-AH8872))</f>
        <v>200000</v>
      </c>
      <c r="AK8872" s="46">
        <v>0.3</v>
      </c>
      <c r="AL8872" s="46">
        <f>AJ8872*(AK8872/100)</f>
        <v>600</v>
      </c>
    </row>
    <row r="8873" spans="1:38" x14ac:dyDescent="0.45">
      <c r="A8873" s="16"/>
      <c r="B8873" s="21"/>
      <c r="C8873" s="16"/>
      <c r="D8873" s="16"/>
      <c r="E8873" s="56"/>
      <c r="F8873" s="56"/>
      <c r="G8873" s="57"/>
      <c r="H8873" s="56"/>
      <c r="I8873" s="56"/>
      <c r="J8873" s="56"/>
      <c r="K8873" s="56"/>
      <c r="L8873" s="71"/>
      <c r="M8873" s="56"/>
      <c r="N8873" s="46"/>
      <c r="O8873" s="46" t="s">
        <v>54</v>
      </c>
      <c r="P8873" s="46">
        <f>SUM(P8872:P8872)</f>
        <v>200000</v>
      </c>
      <c r="Q8873" s="56"/>
      <c r="R8873" s="58"/>
      <c r="S8873" s="59"/>
      <c r="T8873" s="58"/>
      <c r="U8873" s="58"/>
      <c r="V8873" s="60"/>
      <c r="W8873" s="56"/>
      <c r="X8873" s="56"/>
      <c r="Y8873" s="56"/>
      <c r="Z8873" s="46"/>
      <c r="AA8873" s="66"/>
      <c r="AB8873" s="46"/>
      <c r="AC8873" s="46"/>
      <c r="AD8873" s="61"/>
      <c r="AE8873" s="61"/>
      <c r="AF8873" s="46"/>
      <c r="AG8873" s="46"/>
      <c r="AH8873" s="46">
        <f>SUM(AH8872:AH8872)</f>
        <v>200000</v>
      </c>
      <c r="AI8873" s="46"/>
      <c r="AJ8873" s="46">
        <f>SUM(AJ8872:AJ8872)</f>
        <v>200000</v>
      </c>
      <c r="AK8873" s="46"/>
      <c r="AL8873" s="46">
        <f>SUM(AL8872:AL8872)</f>
        <v>600</v>
      </c>
    </row>
    <row r="8874" spans="1:38" x14ac:dyDescent="0.45">
      <c r="A8874" s="16" t="s">
        <v>12800</v>
      </c>
      <c r="B8874" s="21">
        <v>3770400048700</v>
      </c>
      <c r="C8874" s="16" t="s">
        <v>12801</v>
      </c>
      <c r="D8874" s="16" t="s">
        <v>12802</v>
      </c>
      <c r="E8874" s="56">
        <v>5236</v>
      </c>
      <c r="F8874" s="56">
        <v>2333</v>
      </c>
      <c r="G8874" s="57" t="s">
        <v>12803</v>
      </c>
      <c r="H8874" s="56" t="s">
        <v>42</v>
      </c>
      <c r="I8874" s="56">
        <v>10391</v>
      </c>
      <c r="J8874" s="56">
        <v>0</v>
      </c>
      <c r="K8874" s="56">
        <v>0</v>
      </c>
      <c r="L8874" s="71">
        <v>20.625</v>
      </c>
      <c r="M8874" s="56" t="s">
        <v>208</v>
      </c>
      <c r="N8874" s="46">
        <f>((J8874*400)+(K8874*100))+L8874</f>
        <v>20.625</v>
      </c>
      <c r="O8874" s="46">
        <v>270</v>
      </c>
      <c r="P8874" s="46">
        <f>N8874*O8874</f>
        <v>5568.75</v>
      </c>
      <c r="Q8874" s="56"/>
      <c r="R8874" s="58"/>
      <c r="S8874" s="59"/>
      <c r="T8874" s="58"/>
      <c r="U8874" s="58"/>
      <c r="V8874" s="60"/>
      <c r="W8874" s="56"/>
      <c r="X8874" s="56"/>
      <c r="Y8874" s="56"/>
      <c r="Z8874" s="46"/>
      <c r="AA8874" s="66"/>
      <c r="AB8874" s="46"/>
      <c r="AC8874" s="46"/>
      <c r="AD8874" s="61"/>
      <c r="AE8874" s="61"/>
      <c r="AF8874" s="46"/>
      <c r="AG8874" s="46">
        <f>IF(AND(AF8874="",P8874=""),0,IF((AF8874=""),P8874,IF((P8874=""),AF8874,AF8874+P8874)))</f>
        <v>5568.75</v>
      </c>
      <c r="AH8874" s="46">
        <f>IF( (AA8874=""),AG8874*1,AG8874*(AA8874/100) )</f>
        <v>5568.75</v>
      </c>
      <c r="AI8874" s="46">
        <v>0</v>
      </c>
      <c r="AJ8874" s="46">
        <f>IF((AI8874-AH8874) &gt; 1,0,IF((AI8874-AH8874)&lt;0,AH8874-AI8874,AI8874-AH8874))</f>
        <v>5568.75</v>
      </c>
      <c r="AK8874" s="46">
        <v>0.02</v>
      </c>
      <c r="AL8874" s="46">
        <f>AJ8874*(AK8874/100)</f>
        <v>1.11375</v>
      </c>
    </row>
    <row r="8875" spans="1:38" x14ac:dyDescent="0.45">
      <c r="A8875" s="16"/>
      <c r="B8875" s="21"/>
      <c r="C8875" s="16"/>
      <c r="D8875" s="16"/>
      <c r="E8875" s="56"/>
      <c r="F8875" s="56"/>
      <c r="G8875" s="57"/>
      <c r="H8875" s="56"/>
      <c r="I8875" s="56"/>
      <c r="J8875" s="56">
        <v>0</v>
      </c>
      <c r="K8875" s="56">
        <v>0</v>
      </c>
      <c r="L8875" s="71">
        <v>25</v>
      </c>
      <c r="M8875" s="56" t="s">
        <v>208</v>
      </c>
      <c r="N8875" s="46">
        <f>((J8875*400)+(K8875*100))+L8875</f>
        <v>25</v>
      </c>
      <c r="O8875" s="46">
        <v>270</v>
      </c>
      <c r="P8875" s="46">
        <f>N8875*O8875</f>
        <v>6750</v>
      </c>
      <c r="Q8875" s="56">
        <v>1</v>
      </c>
      <c r="R8875" s="58" t="s">
        <v>12800</v>
      </c>
      <c r="S8875" s="59">
        <v>3770400048700</v>
      </c>
      <c r="T8875" s="58" t="s">
        <v>12801</v>
      </c>
      <c r="U8875" s="58" t="s">
        <v>12804</v>
      </c>
      <c r="V8875" s="60"/>
      <c r="W8875" s="56" t="s">
        <v>210</v>
      </c>
      <c r="X8875" s="56" t="s">
        <v>211</v>
      </c>
      <c r="Y8875" s="56" t="s">
        <v>212</v>
      </c>
      <c r="Z8875" s="46">
        <v>82.5</v>
      </c>
      <c r="AA8875" s="66">
        <v>45.21</v>
      </c>
      <c r="AB8875" s="46">
        <v>6900</v>
      </c>
      <c r="AC8875" s="46">
        <f>Z8875*AB8875</f>
        <v>569250</v>
      </c>
      <c r="AD8875" s="61">
        <v>5</v>
      </c>
      <c r="AE8875" s="61">
        <v>5</v>
      </c>
      <c r="AF8875" s="46">
        <f>(AC8875*(100-AE8875))/100</f>
        <v>540787.5</v>
      </c>
      <c r="AG8875" s="46">
        <f>IF(AND(AF8875="",P8875=""),0,IF((AF8875=""),P8875, IF( (P8875=""),AF8875,SUM(AF8875:AF8876)+P8875)))</f>
        <v>1203037.5</v>
      </c>
      <c r="AH8875" s="46">
        <f>IF( (AA8875=""),AG8875*1,AG8875*(AA8875/100) )</f>
        <v>543893.25375000003</v>
      </c>
      <c r="AI8875" s="46">
        <v>50000000</v>
      </c>
      <c r="AJ8875" s="46">
        <f>IF((AI8875-AH8875) &gt; 1,0,IF((AI8875-AH8875)&lt;0,AH8875-AI8875,AI8875-AH8875))</f>
        <v>0</v>
      </c>
      <c r="AK8875" s="46">
        <v>0.02</v>
      </c>
      <c r="AL8875" s="46">
        <f>AJ8875*(AK8875/100)</f>
        <v>0</v>
      </c>
    </row>
    <row r="8876" spans="1:38" x14ac:dyDescent="0.45">
      <c r="A8876" s="16"/>
      <c r="B8876" s="21"/>
      <c r="C8876" s="16"/>
      <c r="D8876" s="16"/>
      <c r="E8876" s="56"/>
      <c r="F8876" s="56"/>
      <c r="G8876" s="57"/>
      <c r="H8876" s="56"/>
      <c r="I8876" s="56"/>
      <c r="J8876" s="56"/>
      <c r="K8876" s="56"/>
      <c r="L8876" s="71"/>
      <c r="M8876" s="56"/>
      <c r="N8876" s="46"/>
      <c r="O8876" s="46"/>
      <c r="P8876" s="46"/>
      <c r="Q8876" s="56">
        <v>2</v>
      </c>
      <c r="R8876" s="58" t="s">
        <v>12800</v>
      </c>
      <c r="S8876" s="59">
        <v>3770400048700</v>
      </c>
      <c r="T8876" s="58" t="s">
        <v>12801</v>
      </c>
      <c r="U8876" s="58" t="s">
        <v>12804</v>
      </c>
      <c r="V8876" s="60"/>
      <c r="W8876" s="56" t="s">
        <v>210</v>
      </c>
      <c r="X8876" s="56" t="s">
        <v>211</v>
      </c>
      <c r="Y8876" s="56" t="s">
        <v>212</v>
      </c>
      <c r="Z8876" s="46">
        <v>100</v>
      </c>
      <c r="AA8876" s="66">
        <v>54.79</v>
      </c>
      <c r="AB8876" s="46">
        <v>6900</v>
      </c>
      <c r="AC8876" s="46">
        <f>Z8876*AB8876</f>
        <v>690000</v>
      </c>
      <c r="AD8876" s="61">
        <v>5</v>
      </c>
      <c r="AE8876" s="61">
        <v>5</v>
      </c>
      <c r="AF8876" s="46">
        <f>(AC8876*(100-AE8876))/100</f>
        <v>655500</v>
      </c>
      <c r="AG8876" s="46">
        <f>IF(AND(AF8876="",P8875=""),0,IF((AF8876=""),P8875, IF( (P8875=""),AF8876,SUM(AF8875:AF8876)+P8875)))</f>
        <v>1203037.5</v>
      </c>
      <c r="AH8876" s="46">
        <f>IF( (AA8876=""),AG8876*1,AG8876*(AA8876/100) )</f>
        <v>659144.24624999997</v>
      </c>
      <c r="AI8876" s="46">
        <v>0</v>
      </c>
      <c r="AJ8876" s="46">
        <f>IF((AI8876-AH8876) &gt; 1,0,IF((AI8876-AH8876)&lt;0,AH8876-AI8876,AI8876-AH8876))</f>
        <v>659144.24624999997</v>
      </c>
      <c r="AK8876" s="46">
        <v>0.02</v>
      </c>
      <c r="AL8876" s="46">
        <f>AJ8876*(AK8876/100)</f>
        <v>131.82884924999999</v>
      </c>
    </row>
    <row r="8877" spans="1:38" x14ac:dyDescent="0.45">
      <c r="A8877" s="16"/>
      <c r="B8877" s="21"/>
      <c r="C8877" s="16"/>
      <c r="D8877" s="16"/>
      <c r="E8877" s="56"/>
      <c r="F8877" s="56"/>
      <c r="G8877" s="57"/>
      <c r="H8877" s="56"/>
      <c r="I8877" s="56"/>
      <c r="J8877" s="56"/>
      <c r="K8877" s="56"/>
      <c r="L8877" s="71"/>
      <c r="M8877" s="56"/>
      <c r="N8877" s="46"/>
      <c r="O8877" s="46" t="s">
        <v>54</v>
      </c>
      <c r="P8877" s="46">
        <f>SUM(P8874:P8876)</f>
        <v>12318.75</v>
      </c>
      <c r="Q8877" s="56"/>
      <c r="R8877" s="58"/>
      <c r="S8877" s="59"/>
      <c r="T8877" s="58"/>
      <c r="U8877" s="58"/>
      <c r="V8877" s="60"/>
      <c r="W8877" s="56"/>
      <c r="X8877" s="56"/>
      <c r="Y8877" s="56"/>
      <c r="Z8877" s="46"/>
      <c r="AA8877" s="66"/>
      <c r="AB8877" s="46"/>
      <c r="AC8877" s="46"/>
      <c r="AD8877" s="61"/>
      <c r="AE8877" s="61"/>
      <c r="AF8877" s="46"/>
      <c r="AG8877" s="46"/>
      <c r="AH8877" s="46">
        <f>SUM(AH8874:AH8876)</f>
        <v>1208606.25</v>
      </c>
      <c r="AI8877" s="46"/>
      <c r="AJ8877" s="46">
        <f>SUM(AJ8874:AJ8876)</f>
        <v>664712.99624999997</v>
      </c>
      <c r="AK8877" s="46"/>
      <c r="AL8877" s="46">
        <f>SUM(AL8874:AL8876)</f>
        <v>132.94259925</v>
      </c>
    </row>
    <row r="8878" spans="1:38" x14ac:dyDescent="0.45">
      <c r="A8878" s="16" t="s">
        <v>12805</v>
      </c>
      <c r="B8878" s="21">
        <v>3770400013914</v>
      </c>
      <c r="C8878" s="16" t="s">
        <v>12806</v>
      </c>
      <c r="D8878" s="16" t="s">
        <v>12807</v>
      </c>
      <c r="E8878" s="56">
        <v>5237</v>
      </c>
      <c r="F8878" s="56">
        <v>6345</v>
      </c>
      <c r="G8878" s="57"/>
      <c r="H8878" s="56" t="s">
        <v>42</v>
      </c>
      <c r="I8878" s="56">
        <v>11676</v>
      </c>
      <c r="J8878" s="56">
        <v>0</v>
      </c>
      <c r="K8878" s="56">
        <v>0</v>
      </c>
      <c r="L8878" s="71">
        <v>9</v>
      </c>
      <c r="M8878" s="56" t="s">
        <v>208</v>
      </c>
      <c r="N8878" s="46">
        <f>((J8878*400)+(K8878*100))+L8878</f>
        <v>9</v>
      </c>
      <c r="O8878" s="46">
        <v>300</v>
      </c>
      <c r="P8878" s="46">
        <f>N8878*O8878</f>
        <v>2700</v>
      </c>
      <c r="Q8878" s="56"/>
      <c r="R8878" s="58"/>
      <c r="S8878" s="59"/>
      <c r="T8878" s="58"/>
      <c r="U8878" s="58"/>
      <c r="V8878" s="60"/>
      <c r="W8878" s="56"/>
      <c r="X8878" s="56"/>
      <c r="Y8878" s="56"/>
      <c r="Z8878" s="46"/>
      <c r="AA8878" s="66"/>
      <c r="AB8878" s="46"/>
      <c r="AC8878" s="46"/>
      <c r="AD8878" s="61"/>
      <c r="AE8878" s="61"/>
      <c r="AF8878" s="46"/>
      <c r="AG8878" s="46">
        <f>IF(AND(AF8878="",P8878=""),0,IF((AF8878=""),P8878,IF((P8878=""),AF8878,AF8878+P8878)))</f>
        <v>2700</v>
      </c>
      <c r="AH8878" s="46">
        <f>IF( (AA8878=""),AG8878*1,AG8878*(AA8878/100) )</f>
        <v>2700</v>
      </c>
      <c r="AI8878" s="46">
        <v>0</v>
      </c>
      <c r="AJ8878" s="46">
        <f>IF((AI8878-AH8878) &gt; 1,0,IF((AI8878-AH8878)&lt;0,AH8878-AI8878,AI8878-AH8878))</f>
        <v>2700</v>
      </c>
      <c r="AK8878" s="46">
        <v>0.02</v>
      </c>
      <c r="AL8878" s="46">
        <f>AJ8878*(AK8878/100)</f>
        <v>0.54</v>
      </c>
    </row>
    <row r="8879" spans="1:38" x14ac:dyDescent="0.45">
      <c r="A8879" s="16"/>
      <c r="B8879" s="21"/>
      <c r="C8879" s="16"/>
      <c r="D8879" s="16"/>
      <c r="E8879" s="56"/>
      <c r="F8879" s="56"/>
      <c r="G8879" s="57"/>
      <c r="H8879" s="56"/>
      <c r="I8879" s="56"/>
      <c r="J8879" s="56">
        <v>1</v>
      </c>
      <c r="K8879" s="56">
        <v>0</v>
      </c>
      <c r="L8879" s="71">
        <v>40</v>
      </c>
      <c r="M8879" s="56" t="s">
        <v>90</v>
      </c>
      <c r="N8879" s="46">
        <f>((J8879*400)+(K8879*100))+L8879</f>
        <v>440</v>
      </c>
      <c r="O8879" s="46">
        <v>300</v>
      </c>
      <c r="P8879" s="46">
        <f>N8879*O8879</f>
        <v>132000</v>
      </c>
      <c r="Q8879" s="56"/>
      <c r="R8879" s="58"/>
      <c r="S8879" s="59"/>
      <c r="T8879" s="58"/>
      <c r="U8879" s="58"/>
      <c r="V8879" s="60"/>
      <c r="W8879" s="56"/>
      <c r="X8879" s="56"/>
      <c r="Y8879" s="56"/>
      <c r="Z8879" s="46"/>
      <c r="AA8879" s="66"/>
      <c r="AB8879" s="46"/>
      <c r="AC8879" s="46"/>
      <c r="AD8879" s="61"/>
      <c r="AE8879" s="61"/>
      <c r="AF8879" s="46"/>
      <c r="AG8879" s="46">
        <f>IF(AND(AF8879="",P8879=""),0,IF((AF8879=""),P8879,IF((P8879=""),AF8879,AF8879+P8879)))</f>
        <v>132000</v>
      </c>
      <c r="AH8879" s="46">
        <f>IF( (AA8879=""),AG8879*1,AG8879*(AA8879/100) )</f>
        <v>132000</v>
      </c>
      <c r="AI8879" s="46">
        <v>0</v>
      </c>
      <c r="AJ8879" s="46">
        <f>IF((AI8879-AH8879) &gt; 1,0,IF((AI8879-AH8879)&lt;0,AH8879-AI8879,AI8879-AH8879))</f>
        <v>132000</v>
      </c>
      <c r="AK8879" s="46">
        <v>0.01</v>
      </c>
      <c r="AL8879" s="46">
        <f>AJ8879*(AK8879/100)</f>
        <v>13.200000000000001</v>
      </c>
    </row>
    <row r="8880" spans="1:38" x14ac:dyDescent="0.45">
      <c r="A8880" s="16"/>
      <c r="B8880" s="21"/>
      <c r="C8880" s="16"/>
      <c r="D8880" s="16"/>
      <c r="E8880" s="56"/>
      <c r="F8880" s="56"/>
      <c r="G8880" s="57"/>
      <c r="H8880" s="56"/>
      <c r="I8880" s="56"/>
      <c r="J8880" s="56"/>
      <c r="K8880" s="56"/>
      <c r="L8880" s="71"/>
      <c r="M8880" s="56"/>
      <c r="N8880" s="46"/>
      <c r="O8880" s="46"/>
      <c r="P8880" s="46"/>
      <c r="Q8880" s="73">
        <v>1</v>
      </c>
      <c r="R8880" s="58" t="s">
        <v>12805</v>
      </c>
      <c r="S8880" s="59">
        <v>3770400013914</v>
      </c>
      <c r="T8880" s="58" t="s">
        <v>12806</v>
      </c>
      <c r="U8880" s="58" t="s">
        <v>12808</v>
      </c>
      <c r="V8880" s="60"/>
      <c r="W8880" s="56" t="s">
        <v>210</v>
      </c>
      <c r="X8880" s="56" t="s">
        <v>211</v>
      </c>
      <c r="Y8880" s="56" t="s">
        <v>212</v>
      </c>
      <c r="Z8880" s="46">
        <v>1</v>
      </c>
      <c r="AA8880" s="66">
        <v>1.82</v>
      </c>
      <c r="AB8880" s="46">
        <v>6900</v>
      </c>
      <c r="AC8880" s="46">
        <f>Z8880*AB8880</f>
        <v>6900</v>
      </c>
      <c r="AD8880" s="61">
        <v>5</v>
      </c>
      <c r="AE8880" s="61">
        <v>5</v>
      </c>
      <c r="AF8880" s="46">
        <f>(AC8880*(100-AE8880))/100</f>
        <v>6555</v>
      </c>
      <c r="AG8880" s="46">
        <f>IF( (AF8880=""),0,SUM(AF8880:AF8880) )</f>
        <v>6555</v>
      </c>
      <c r="AH8880" s="46">
        <f>(AG8880/100)*(AA8880)</f>
        <v>119.301</v>
      </c>
      <c r="AI8880" s="46">
        <v>0</v>
      </c>
      <c r="AJ8880" s="46">
        <f>IF((AI8880-AH8880) &gt; 1,0,IF((AI8880-AH8880)&lt;0,AH8880-AI8880,AI8880-AH8880))</f>
        <v>119.301</v>
      </c>
      <c r="AK8880" s="46">
        <v>0.02</v>
      </c>
      <c r="AL8880" s="46">
        <f>AJ8880*(AK8880/100)</f>
        <v>2.3860200000000002E-2</v>
      </c>
    </row>
    <row r="8881" spans="1:38" x14ac:dyDescent="0.45">
      <c r="A8881" s="16"/>
      <c r="B8881" s="21"/>
      <c r="C8881" s="16"/>
      <c r="D8881" s="16"/>
      <c r="E8881" s="56"/>
      <c r="F8881" s="56"/>
      <c r="G8881" s="57"/>
      <c r="H8881" s="56"/>
      <c r="I8881" s="56"/>
      <c r="J8881" s="56"/>
      <c r="K8881" s="56"/>
      <c r="L8881" s="71"/>
      <c r="M8881" s="56"/>
      <c r="N8881" s="46"/>
      <c r="O8881" s="46"/>
      <c r="P8881" s="46"/>
      <c r="Q8881" s="56"/>
      <c r="R8881" s="58"/>
      <c r="S8881" s="59"/>
      <c r="T8881" s="58"/>
      <c r="U8881" s="58"/>
      <c r="V8881" s="60"/>
      <c r="W8881" s="56"/>
      <c r="X8881" s="56"/>
      <c r="Y8881" s="56"/>
      <c r="Z8881" s="46"/>
      <c r="AA8881" s="66"/>
      <c r="AB8881" s="46"/>
      <c r="AC8881" s="46"/>
      <c r="AD8881" s="61"/>
      <c r="AE8881" s="61"/>
      <c r="AF8881" s="46"/>
      <c r="AG8881" s="46"/>
      <c r="AH8881" s="46"/>
      <c r="AI8881" s="46"/>
      <c r="AJ8881" s="46"/>
      <c r="AK8881" s="46"/>
      <c r="AL8881" s="46"/>
    </row>
    <row r="8882" spans="1:38" x14ac:dyDescent="0.45">
      <c r="A8882" s="16"/>
      <c r="B8882" s="21"/>
      <c r="C8882" s="16"/>
      <c r="D8882" s="16"/>
      <c r="E8882" s="56"/>
      <c r="F8882" s="56"/>
      <c r="G8882" s="57"/>
      <c r="H8882" s="56"/>
      <c r="I8882" s="56"/>
      <c r="J8882" s="56"/>
      <c r="K8882" s="56"/>
      <c r="L8882" s="71"/>
      <c r="M8882" s="56"/>
      <c r="N8882" s="46"/>
      <c r="O8882" s="46"/>
      <c r="P8882" s="46"/>
      <c r="Q8882" s="73">
        <v>2</v>
      </c>
      <c r="R8882" s="58" t="s">
        <v>12805</v>
      </c>
      <c r="S8882" s="59">
        <v>3770400013914</v>
      </c>
      <c r="T8882" s="58" t="s">
        <v>12806</v>
      </c>
      <c r="U8882" s="58" t="s">
        <v>12808</v>
      </c>
      <c r="V8882" s="60"/>
      <c r="W8882" s="56" t="s">
        <v>210</v>
      </c>
      <c r="X8882" s="56" t="s">
        <v>211</v>
      </c>
      <c r="Y8882" s="56" t="s">
        <v>212</v>
      </c>
      <c r="Z8882" s="46">
        <v>54</v>
      </c>
      <c r="AA8882" s="66">
        <v>98.18</v>
      </c>
      <c r="AB8882" s="46">
        <v>6900</v>
      </c>
      <c r="AC8882" s="46">
        <f>Z8882*AB8882</f>
        <v>372600</v>
      </c>
      <c r="AD8882" s="61">
        <v>5</v>
      </c>
      <c r="AE8882" s="61">
        <v>5</v>
      </c>
      <c r="AF8882" s="46">
        <f>(AC8882*(100-AE8882))/100</f>
        <v>353970</v>
      </c>
      <c r="AG8882" s="46">
        <f>IF( (AF8882=""),0,SUM(AF8882:AF8882) )</f>
        <v>353970</v>
      </c>
      <c r="AH8882" s="46">
        <f>(AG8882/100)*(AA8882)</f>
        <v>347527.74599999998</v>
      </c>
      <c r="AI8882" s="46">
        <v>0</v>
      </c>
      <c r="AJ8882" s="46">
        <f>IF((AI8882-AH8882) &gt; 1,0,IF((AI8882-AH8882)&lt;0,AH8882-AI8882,AI8882-AH8882))</f>
        <v>347527.74599999998</v>
      </c>
      <c r="AK8882" s="46">
        <v>0.02</v>
      </c>
      <c r="AL8882" s="46">
        <f>AJ8882*(AK8882/100)</f>
        <v>69.505549200000004</v>
      </c>
    </row>
    <row r="8883" spans="1:38" x14ac:dyDescent="0.45">
      <c r="A8883" s="16"/>
      <c r="B8883" s="21"/>
      <c r="C8883" s="16"/>
      <c r="D8883" s="16"/>
      <c r="E8883" s="56"/>
      <c r="F8883" s="56"/>
      <c r="G8883" s="57"/>
      <c r="H8883" s="56"/>
      <c r="I8883" s="56"/>
      <c r="J8883" s="56"/>
      <c r="K8883" s="56"/>
      <c r="L8883" s="71"/>
      <c r="M8883" s="56"/>
      <c r="N8883" s="46"/>
      <c r="O8883" s="46" t="s">
        <v>54</v>
      </c>
      <c r="P8883" s="46">
        <f>SUM(P8878:P8882)</f>
        <v>134700</v>
      </c>
      <c r="Q8883" s="56"/>
      <c r="R8883" s="58"/>
      <c r="S8883" s="59"/>
      <c r="T8883" s="58"/>
      <c r="U8883" s="58"/>
      <c r="V8883" s="60"/>
      <c r="W8883" s="56"/>
      <c r="X8883" s="56"/>
      <c r="Y8883" s="56"/>
      <c r="Z8883" s="46"/>
      <c r="AA8883" s="66"/>
      <c r="AB8883" s="46"/>
      <c r="AC8883" s="46"/>
      <c r="AD8883" s="61"/>
      <c r="AE8883" s="61"/>
      <c r="AF8883" s="46"/>
      <c r="AG8883" s="46"/>
      <c r="AH8883" s="46">
        <f>SUM(AH8878:AH8882)</f>
        <v>482347.04700000002</v>
      </c>
      <c r="AI8883" s="46"/>
      <c r="AJ8883" s="46">
        <f>SUM(AJ8878:AJ8882)</f>
        <v>482347.04700000002</v>
      </c>
      <c r="AK8883" s="46"/>
      <c r="AL8883" s="46">
        <f>SUM(AL8878:AL8882)</f>
        <v>83.269409400000001</v>
      </c>
    </row>
    <row r="8884" spans="1:38" x14ac:dyDescent="0.45">
      <c r="A8884" s="16" t="s">
        <v>12809</v>
      </c>
      <c r="B8884" s="21">
        <v>3770100311456</v>
      </c>
      <c r="C8884" s="16" t="s">
        <v>12810</v>
      </c>
      <c r="D8884" s="16" t="s">
        <v>12811</v>
      </c>
      <c r="E8884" s="56">
        <v>5238</v>
      </c>
      <c r="F8884" s="56">
        <v>20</v>
      </c>
      <c r="G8884" s="57" t="s">
        <v>12812</v>
      </c>
      <c r="H8884" s="56" t="s">
        <v>42</v>
      </c>
      <c r="I8884" s="56">
        <v>12237</v>
      </c>
      <c r="J8884" s="56">
        <v>0</v>
      </c>
      <c r="K8884" s="56">
        <v>0</v>
      </c>
      <c r="L8884" s="71">
        <v>48</v>
      </c>
      <c r="M8884" s="56" t="s">
        <v>43</v>
      </c>
      <c r="N8884" s="46">
        <f>((J8884*400)+(K8884*100))+L8884</f>
        <v>48</v>
      </c>
      <c r="O8884" s="46">
        <v>300</v>
      </c>
      <c r="P8884" s="46">
        <f>N8884*O8884</f>
        <v>14400</v>
      </c>
      <c r="Q8884" s="56"/>
      <c r="R8884" s="58"/>
      <c r="S8884" s="59"/>
      <c r="T8884" s="58"/>
      <c r="U8884" s="58"/>
      <c r="V8884" s="60"/>
      <c r="W8884" s="56"/>
      <c r="X8884" s="56"/>
      <c r="Y8884" s="56"/>
      <c r="Z8884" s="46"/>
      <c r="AA8884" s="66"/>
      <c r="AB8884" s="46"/>
      <c r="AC8884" s="46"/>
      <c r="AD8884" s="61"/>
      <c r="AE8884" s="61"/>
      <c r="AF8884" s="46"/>
      <c r="AG8884" s="46">
        <f>IF(AND(AF8884="",P8884=""),0,IF((AF8884=""),P8884,IF((P8884=""),AF8884,AF8884+P8884)))</f>
        <v>14400</v>
      </c>
      <c r="AH8884" s="46">
        <f>IF( (AA8884=""),AG8884*1,AG8884*(AA8884/100) )</f>
        <v>14400</v>
      </c>
      <c r="AI8884" s="46">
        <v>0</v>
      </c>
      <c r="AJ8884" s="46">
        <f>IF((AI8884-AH8884) &gt; 1,0,IF((AI8884-AH8884)&lt;0,AH8884-AI8884,AI8884-AH8884))</f>
        <v>14400</v>
      </c>
      <c r="AK8884" s="46">
        <v>0.3</v>
      </c>
      <c r="AL8884" s="46">
        <f>AJ8884*(AK8884/100)</f>
        <v>43.2</v>
      </c>
    </row>
    <row r="8885" spans="1:38" x14ac:dyDescent="0.45">
      <c r="A8885" s="16"/>
      <c r="B8885" s="21"/>
      <c r="C8885" s="16"/>
      <c r="D8885" s="16"/>
      <c r="E8885" s="56">
        <v>5239</v>
      </c>
      <c r="F8885" s="56">
        <v>8139</v>
      </c>
      <c r="G8885" s="57" t="s">
        <v>12813</v>
      </c>
      <c r="H8885" s="56" t="s">
        <v>42</v>
      </c>
      <c r="I8885" s="56">
        <v>12246</v>
      </c>
      <c r="J8885" s="56"/>
      <c r="K8885" s="56"/>
      <c r="L8885" s="71"/>
      <c r="M8885" s="56"/>
      <c r="N8885" s="46"/>
      <c r="O8885" s="46"/>
      <c r="P8885" s="46"/>
      <c r="Q8885" s="56"/>
      <c r="R8885" s="58"/>
      <c r="S8885" s="59"/>
      <c r="T8885" s="58"/>
      <c r="U8885" s="58"/>
      <c r="V8885" s="60"/>
      <c r="W8885" s="56"/>
      <c r="X8885" s="56"/>
      <c r="Y8885" s="56"/>
      <c r="Z8885" s="46"/>
      <c r="AA8885" s="66"/>
      <c r="AB8885" s="46"/>
      <c r="AC8885" s="46"/>
      <c r="AD8885" s="61"/>
      <c r="AE8885" s="61"/>
      <c r="AF8885" s="46"/>
      <c r="AG8885" s="46"/>
      <c r="AH8885" s="46"/>
      <c r="AI8885" s="46"/>
      <c r="AJ8885" s="46"/>
      <c r="AK8885" s="46"/>
      <c r="AL8885" s="46"/>
    </row>
    <row r="8886" spans="1:38" x14ac:dyDescent="0.45">
      <c r="A8886" s="16"/>
      <c r="B8886" s="21"/>
      <c r="C8886" s="16"/>
      <c r="D8886" s="16"/>
      <c r="E8886" s="56"/>
      <c r="F8886" s="56"/>
      <c r="G8886" s="57"/>
      <c r="H8886" s="56"/>
      <c r="I8886" s="56"/>
      <c r="J8886" s="56"/>
      <c r="K8886" s="56"/>
      <c r="L8886" s="71"/>
      <c r="M8886" s="56"/>
      <c r="N8886" s="46"/>
      <c r="O8886" s="46" t="s">
        <v>54</v>
      </c>
      <c r="P8886" s="46">
        <f>SUM(P8884:P8885)</f>
        <v>14400</v>
      </c>
      <c r="Q8886" s="56"/>
      <c r="R8886" s="58"/>
      <c r="S8886" s="59"/>
      <c r="T8886" s="58"/>
      <c r="U8886" s="58"/>
      <c r="V8886" s="60"/>
      <c r="W8886" s="56"/>
      <c r="X8886" s="56"/>
      <c r="Y8886" s="56"/>
      <c r="Z8886" s="46"/>
      <c r="AA8886" s="66"/>
      <c r="AB8886" s="46"/>
      <c r="AC8886" s="46"/>
      <c r="AD8886" s="61"/>
      <c r="AE8886" s="61"/>
      <c r="AF8886" s="46"/>
      <c r="AG8886" s="46"/>
      <c r="AH8886" s="46">
        <f>SUM(AH8884:AH8885)</f>
        <v>14400</v>
      </c>
      <c r="AI8886" s="46"/>
      <c r="AJ8886" s="46">
        <f>SUM(AJ8884:AJ8885)</f>
        <v>14400</v>
      </c>
      <c r="AK8886" s="46"/>
      <c r="AL8886" s="46">
        <f>SUM(AL8884:AL8885)</f>
        <v>43.2</v>
      </c>
    </row>
    <row r="8887" spans="1:38" x14ac:dyDescent="0.45">
      <c r="A8887" s="16" t="s">
        <v>12814</v>
      </c>
      <c r="B8887" s="21">
        <v>3770500031264</v>
      </c>
      <c r="C8887" s="16" t="s">
        <v>12815</v>
      </c>
      <c r="D8887" s="16" t="s">
        <v>12816</v>
      </c>
      <c r="E8887" s="56">
        <v>5240</v>
      </c>
      <c r="F8887" s="56">
        <v>8865</v>
      </c>
      <c r="G8887" s="57" t="s">
        <v>12817</v>
      </c>
      <c r="H8887" s="56" t="s">
        <v>42</v>
      </c>
      <c r="I8887" s="56">
        <v>31179</v>
      </c>
      <c r="J8887" s="56"/>
      <c r="K8887" s="56"/>
      <c r="L8887" s="71"/>
      <c r="M8887" s="56"/>
      <c r="N8887" s="46"/>
      <c r="O8887" s="46"/>
      <c r="P8887" s="46"/>
      <c r="Q8887" s="56"/>
      <c r="R8887" s="58"/>
      <c r="S8887" s="59"/>
      <c r="T8887" s="58"/>
      <c r="U8887" s="58"/>
      <c r="V8887" s="60"/>
      <c r="W8887" s="56"/>
      <c r="X8887" s="56"/>
      <c r="Y8887" s="56"/>
      <c r="Z8887" s="46"/>
      <c r="AA8887" s="66"/>
      <c r="AB8887" s="46"/>
      <c r="AC8887" s="46"/>
      <c r="AD8887" s="61"/>
      <c r="AE8887" s="61"/>
      <c r="AF8887" s="46"/>
      <c r="AG8887" s="46"/>
      <c r="AH8887" s="46"/>
      <c r="AI8887" s="46"/>
      <c r="AJ8887" s="46"/>
      <c r="AK8887" s="46"/>
      <c r="AL8887" s="46"/>
    </row>
    <row r="8888" spans="1:38" x14ac:dyDescent="0.45">
      <c r="A8888" s="16"/>
      <c r="B8888" s="21"/>
      <c r="C8888" s="16"/>
      <c r="D8888" s="16"/>
      <c r="E8888" s="56"/>
      <c r="F8888" s="56"/>
      <c r="G8888" s="57"/>
      <c r="H8888" s="56"/>
      <c r="I8888" s="56"/>
      <c r="J8888" s="56"/>
      <c r="K8888" s="56"/>
      <c r="L8888" s="71"/>
      <c r="M8888" s="56"/>
      <c r="N8888" s="46"/>
      <c r="O8888" s="46" t="s">
        <v>54</v>
      </c>
      <c r="P8888" s="46">
        <f>SUM(P8887:P8887)</f>
        <v>0</v>
      </c>
      <c r="Q8888" s="56"/>
      <c r="R8888" s="58"/>
      <c r="S8888" s="59"/>
      <c r="T8888" s="58"/>
      <c r="U8888" s="58"/>
      <c r="V8888" s="60"/>
      <c r="W8888" s="56"/>
      <c r="X8888" s="56"/>
      <c r="Y8888" s="56"/>
      <c r="Z8888" s="46"/>
      <c r="AA8888" s="66"/>
      <c r="AB8888" s="46"/>
      <c r="AC8888" s="46"/>
      <c r="AD8888" s="61"/>
      <c r="AE8888" s="61"/>
      <c r="AF8888" s="46"/>
      <c r="AG8888" s="46"/>
      <c r="AH8888" s="46">
        <f>SUM(AH8887:AH8887)</f>
        <v>0</v>
      </c>
      <c r="AI8888" s="46"/>
      <c r="AJ8888" s="46">
        <f>SUM(AJ8887:AJ8887)</f>
        <v>0</v>
      </c>
      <c r="AK8888" s="46"/>
      <c r="AL8888" s="46">
        <f>SUM(AL8887:AL8887)</f>
        <v>0</v>
      </c>
    </row>
    <row r="8889" spans="1:38" x14ac:dyDescent="0.45">
      <c r="A8889" s="16" t="s">
        <v>12818</v>
      </c>
      <c r="B8889" s="21">
        <v>3770400078307</v>
      </c>
      <c r="C8889" s="16" t="s">
        <v>12819</v>
      </c>
      <c r="D8889" s="16" t="s">
        <v>12820</v>
      </c>
      <c r="E8889" s="56">
        <v>5241</v>
      </c>
      <c r="F8889" s="56">
        <v>7572</v>
      </c>
      <c r="G8889" s="57" t="s">
        <v>12821</v>
      </c>
      <c r="H8889" s="56" t="s">
        <v>42</v>
      </c>
      <c r="I8889" s="56">
        <v>18403</v>
      </c>
      <c r="J8889" s="56"/>
      <c r="K8889" s="56"/>
      <c r="L8889" s="71"/>
      <c r="M8889" s="56"/>
      <c r="N8889" s="46"/>
      <c r="O8889" s="46"/>
      <c r="P8889" s="46"/>
      <c r="Q8889" s="56"/>
      <c r="R8889" s="58"/>
      <c r="S8889" s="59"/>
      <c r="T8889" s="58"/>
      <c r="U8889" s="58"/>
      <c r="V8889" s="60"/>
      <c r="W8889" s="56"/>
      <c r="X8889" s="56"/>
      <c r="Y8889" s="56"/>
      <c r="Z8889" s="46"/>
      <c r="AA8889" s="66"/>
      <c r="AB8889" s="46"/>
      <c r="AC8889" s="46"/>
      <c r="AD8889" s="61"/>
      <c r="AE8889" s="61"/>
      <c r="AF8889" s="46"/>
      <c r="AG8889" s="46"/>
      <c r="AH8889" s="46"/>
      <c r="AI8889" s="46"/>
      <c r="AJ8889" s="46"/>
      <c r="AK8889" s="46"/>
      <c r="AL8889" s="46"/>
    </row>
    <row r="8890" spans="1:38" x14ac:dyDescent="0.45">
      <c r="A8890" s="16"/>
      <c r="B8890" s="21"/>
      <c r="C8890" s="16"/>
      <c r="D8890" s="16"/>
      <c r="E8890" s="56"/>
      <c r="F8890" s="56"/>
      <c r="G8890" s="57"/>
      <c r="H8890" s="56"/>
      <c r="I8890" s="56"/>
      <c r="J8890" s="56"/>
      <c r="K8890" s="56"/>
      <c r="L8890" s="71"/>
      <c r="M8890" s="56"/>
      <c r="N8890" s="46"/>
      <c r="O8890" s="46" t="s">
        <v>54</v>
      </c>
      <c r="P8890" s="46">
        <f>SUM(P8889:P8889)</f>
        <v>0</v>
      </c>
      <c r="Q8890" s="56"/>
      <c r="R8890" s="58"/>
      <c r="S8890" s="59"/>
      <c r="T8890" s="58"/>
      <c r="U8890" s="58"/>
      <c r="V8890" s="60"/>
      <c r="W8890" s="56"/>
      <c r="X8890" s="56"/>
      <c r="Y8890" s="56"/>
      <c r="Z8890" s="46"/>
      <c r="AA8890" s="66"/>
      <c r="AB8890" s="46"/>
      <c r="AC8890" s="46"/>
      <c r="AD8890" s="61"/>
      <c r="AE8890" s="61"/>
      <c r="AF8890" s="46"/>
      <c r="AG8890" s="46"/>
      <c r="AH8890" s="46">
        <f>SUM(AH8889:AH8889)</f>
        <v>0</v>
      </c>
      <c r="AI8890" s="46"/>
      <c r="AJ8890" s="46">
        <f>SUM(AJ8889:AJ8889)</f>
        <v>0</v>
      </c>
      <c r="AK8890" s="46"/>
      <c r="AL8890" s="46">
        <f>SUM(AL8889:AL8889)</f>
        <v>0</v>
      </c>
    </row>
    <row r="8891" spans="1:38" x14ac:dyDescent="0.45">
      <c r="A8891" s="16" t="s">
        <v>12822</v>
      </c>
      <c r="B8891" s="21">
        <v>3101400018556</v>
      </c>
      <c r="C8891" s="16" t="s">
        <v>12823</v>
      </c>
      <c r="D8891" s="16" t="s">
        <v>12824</v>
      </c>
      <c r="E8891" s="56">
        <v>5242</v>
      </c>
      <c r="F8891" s="56">
        <v>1521</v>
      </c>
      <c r="G8891" s="57" t="s">
        <v>12825</v>
      </c>
      <c r="H8891" s="56" t="s">
        <v>42</v>
      </c>
      <c r="I8891" s="56">
        <v>31502</v>
      </c>
      <c r="J8891" s="56">
        <v>0</v>
      </c>
      <c r="K8891" s="56">
        <v>1</v>
      </c>
      <c r="L8891" s="71">
        <v>94</v>
      </c>
      <c r="M8891" s="56" t="s">
        <v>43</v>
      </c>
      <c r="N8891" s="46">
        <f>((J8891*400)+(K8891*100))+L8891</f>
        <v>194</v>
      </c>
      <c r="O8891" s="46">
        <v>300</v>
      </c>
      <c r="P8891" s="46">
        <f>N8891*O8891</f>
        <v>58200</v>
      </c>
      <c r="Q8891" s="56"/>
      <c r="R8891" s="58"/>
      <c r="S8891" s="59"/>
      <c r="T8891" s="58"/>
      <c r="U8891" s="58"/>
      <c r="V8891" s="60"/>
      <c r="W8891" s="56"/>
      <c r="X8891" s="56"/>
      <c r="Y8891" s="56"/>
      <c r="Z8891" s="46"/>
      <c r="AA8891" s="66"/>
      <c r="AB8891" s="46"/>
      <c r="AC8891" s="46"/>
      <c r="AD8891" s="61"/>
      <c r="AE8891" s="61"/>
      <c r="AF8891" s="46"/>
      <c r="AG8891" s="46">
        <f>IF(AND(AF8891="",P8891=""),0,IF((AF8891=""),P8891,IF((P8891=""),AF8891,AF8891+P8891)))</f>
        <v>58200</v>
      </c>
      <c r="AH8891" s="46">
        <f>IF( (AA8891=""),AG8891*1,AG8891*(AA8891/100) )</f>
        <v>58200</v>
      </c>
      <c r="AI8891" s="46">
        <v>0</v>
      </c>
      <c r="AJ8891" s="46">
        <f>IF((AI8891-AH8891) &gt; 1,0,IF((AI8891-AH8891)&lt;0,AH8891-AI8891,AI8891-AH8891))</f>
        <v>58200</v>
      </c>
      <c r="AK8891" s="46">
        <v>0.3</v>
      </c>
      <c r="AL8891" s="46">
        <f>AJ8891*(AK8891/100)</f>
        <v>174.6</v>
      </c>
    </row>
    <row r="8892" spans="1:38" x14ac:dyDescent="0.45">
      <c r="A8892" s="16"/>
      <c r="B8892" s="21"/>
      <c r="C8892" s="16"/>
      <c r="D8892" s="16"/>
      <c r="E8892" s="56"/>
      <c r="F8892" s="56"/>
      <c r="G8892" s="57"/>
      <c r="H8892" s="56"/>
      <c r="I8892" s="56"/>
      <c r="J8892" s="56"/>
      <c r="K8892" s="56"/>
      <c r="L8892" s="71"/>
      <c r="M8892" s="56"/>
      <c r="N8892" s="46"/>
      <c r="O8892" s="46" t="s">
        <v>54</v>
      </c>
      <c r="P8892" s="46">
        <f>SUM(P8891:P8891)</f>
        <v>58200</v>
      </c>
      <c r="Q8892" s="56"/>
      <c r="R8892" s="58"/>
      <c r="S8892" s="59"/>
      <c r="T8892" s="58"/>
      <c r="U8892" s="58"/>
      <c r="V8892" s="60"/>
      <c r="W8892" s="56"/>
      <c r="X8892" s="56"/>
      <c r="Y8892" s="56"/>
      <c r="Z8892" s="46"/>
      <c r="AA8892" s="66"/>
      <c r="AB8892" s="46"/>
      <c r="AC8892" s="46"/>
      <c r="AD8892" s="61"/>
      <c r="AE8892" s="61"/>
      <c r="AF8892" s="46"/>
      <c r="AG8892" s="46"/>
      <c r="AH8892" s="46">
        <f>SUM(AH8891:AH8891)</f>
        <v>58200</v>
      </c>
      <c r="AI8892" s="46"/>
      <c r="AJ8892" s="46">
        <f>SUM(AJ8891:AJ8891)</f>
        <v>58200</v>
      </c>
      <c r="AK8892" s="46"/>
      <c r="AL8892" s="46">
        <f>SUM(AL8891:AL8891)</f>
        <v>174.6</v>
      </c>
    </row>
    <row r="8893" spans="1:38" x14ac:dyDescent="0.45">
      <c r="A8893" s="16" t="s">
        <v>12826</v>
      </c>
      <c r="B8893" s="21">
        <v>3102202008512</v>
      </c>
      <c r="C8893" s="16" t="s">
        <v>12827</v>
      </c>
      <c r="D8893" s="16" t="s">
        <v>12828</v>
      </c>
      <c r="E8893" s="56">
        <v>5243</v>
      </c>
      <c r="F8893" s="56">
        <v>2127</v>
      </c>
      <c r="G8893" s="57" t="s">
        <v>12829</v>
      </c>
      <c r="H8893" s="56" t="s">
        <v>42</v>
      </c>
      <c r="I8893" s="56">
        <v>21878</v>
      </c>
      <c r="J8893" s="56">
        <v>0</v>
      </c>
      <c r="K8893" s="56">
        <v>0</v>
      </c>
      <c r="L8893" s="71">
        <v>60</v>
      </c>
      <c r="M8893" s="56" t="s">
        <v>43</v>
      </c>
      <c r="N8893" s="46">
        <f>((J8893*400)+(K8893*100))+L8893</f>
        <v>60</v>
      </c>
      <c r="O8893" s="46">
        <v>1000</v>
      </c>
      <c r="P8893" s="46">
        <f>N8893*O8893</f>
        <v>60000</v>
      </c>
      <c r="Q8893" s="56"/>
      <c r="R8893" s="58"/>
      <c r="S8893" s="59"/>
      <c r="T8893" s="58"/>
      <c r="U8893" s="58"/>
      <c r="V8893" s="60"/>
      <c r="W8893" s="56"/>
      <c r="X8893" s="56"/>
      <c r="Y8893" s="56"/>
      <c r="Z8893" s="46"/>
      <c r="AA8893" s="66"/>
      <c r="AB8893" s="46"/>
      <c r="AC8893" s="46"/>
      <c r="AD8893" s="61"/>
      <c r="AE8893" s="61"/>
      <c r="AF8893" s="46"/>
      <c r="AG8893" s="46">
        <f>IF(AND(AF8893="",P8893=""),0,IF((AF8893=""),P8893,IF((P8893=""),AF8893,AF8893+P8893)))</f>
        <v>60000</v>
      </c>
      <c r="AH8893" s="46">
        <f>IF( (AA8893=""),AG8893*1,AG8893*(AA8893/100) )</f>
        <v>60000</v>
      </c>
      <c r="AI8893" s="46">
        <v>0</v>
      </c>
      <c r="AJ8893" s="46">
        <f>IF((AI8893-AH8893) &gt; 1,0,IF((AI8893-AH8893)&lt;0,AH8893-AI8893,AI8893-AH8893))</f>
        <v>60000</v>
      </c>
      <c r="AK8893" s="46">
        <v>0.3</v>
      </c>
      <c r="AL8893" s="46">
        <f>AJ8893*(AK8893/100)</f>
        <v>180</v>
      </c>
    </row>
    <row r="8894" spans="1:38" x14ac:dyDescent="0.45">
      <c r="A8894" s="16"/>
      <c r="B8894" s="21"/>
      <c r="C8894" s="16"/>
      <c r="D8894" s="16"/>
      <c r="E8894" s="56">
        <v>5244</v>
      </c>
      <c r="F8894" s="56">
        <v>2128</v>
      </c>
      <c r="G8894" s="57" t="s">
        <v>12830</v>
      </c>
      <c r="H8894" s="56" t="s">
        <v>42</v>
      </c>
      <c r="I8894" s="56">
        <v>21879</v>
      </c>
      <c r="J8894" s="56">
        <v>0</v>
      </c>
      <c r="K8894" s="56">
        <v>0</v>
      </c>
      <c r="L8894" s="71">
        <v>60</v>
      </c>
      <c r="M8894" s="56" t="s">
        <v>43</v>
      </c>
      <c r="N8894" s="46">
        <f>((J8894*400)+(K8894*100))+L8894</f>
        <v>60</v>
      </c>
      <c r="O8894" s="46">
        <v>1000</v>
      </c>
      <c r="P8894" s="46">
        <f>N8894*O8894</f>
        <v>60000</v>
      </c>
      <c r="Q8894" s="56"/>
      <c r="R8894" s="58"/>
      <c r="S8894" s="59"/>
      <c r="T8894" s="58"/>
      <c r="U8894" s="58"/>
      <c r="V8894" s="60"/>
      <c r="W8894" s="56"/>
      <c r="X8894" s="56"/>
      <c r="Y8894" s="56"/>
      <c r="Z8894" s="46"/>
      <c r="AA8894" s="66"/>
      <c r="AB8894" s="46"/>
      <c r="AC8894" s="46"/>
      <c r="AD8894" s="61"/>
      <c r="AE8894" s="61"/>
      <c r="AF8894" s="46"/>
      <c r="AG8894" s="46">
        <f>IF(AND(AF8894="",P8894=""),0,IF((AF8894=""),P8894,IF((P8894=""),AF8894,AF8894+P8894)))</f>
        <v>60000</v>
      </c>
      <c r="AH8894" s="46">
        <f>IF( (AA8894=""),AG8894*1,AG8894*(AA8894/100) )</f>
        <v>60000</v>
      </c>
      <c r="AI8894" s="46">
        <v>0</v>
      </c>
      <c r="AJ8894" s="46">
        <f>IF((AI8894-AH8894) &gt; 1,0,IF((AI8894-AH8894)&lt;0,AH8894-AI8894,AI8894-AH8894))</f>
        <v>60000</v>
      </c>
      <c r="AK8894" s="46">
        <v>0.3</v>
      </c>
      <c r="AL8894" s="46">
        <f>AJ8894*(AK8894/100)</f>
        <v>180</v>
      </c>
    </row>
    <row r="8895" spans="1:38" x14ac:dyDescent="0.45">
      <c r="A8895" s="16"/>
      <c r="B8895" s="21"/>
      <c r="C8895" s="16"/>
      <c r="D8895" s="16"/>
      <c r="E8895" s="56"/>
      <c r="F8895" s="56"/>
      <c r="G8895" s="57"/>
      <c r="H8895" s="56"/>
      <c r="I8895" s="56"/>
      <c r="J8895" s="56"/>
      <c r="K8895" s="56"/>
      <c r="L8895" s="71"/>
      <c r="M8895" s="56"/>
      <c r="N8895" s="46"/>
      <c r="O8895" s="46" t="s">
        <v>54</v>
      </c>
      <c r="P8895" s="46">
        <f>SUM(P8893:P8894)</f>
        <v>120000</v>
      </c>
      <c r="Q8895" s="56"/>
      <c r="R8895" s="58"/>
      <c r="S8895" s="59"/>
      <c r="T8895" s="58"/>
      <c r="U8895" s="58"/>
      <c r="V8895" s="60"/>
      <c r="W8895" s="56"/>
      <c r="X8895" s="56"/>
      <c r="Y8895" s="56"/>
      <c r="Z8895" s="46"/>
      <c r="AA8895" s="66"/>
      <c r="AB8895" s="46"/>
      <c r="AC8895" s="46"/>
      <c r="AD8895" s="61"/>
      <c r="AE8895" s="61"/>
      <c r="AF8895" s="46"/>
      <c r="AG8895" s="46"/>
      <c r="AH8895" s="46">
        <f>SUM(AH8893:AH8894)</f>
        <v>120000</v>
      </c>
      <c r="AI8895" s="46"/>
      <c r="AJ8895" s="46">
        <f>SUM(AJ8893:AJ8894)</f>
        <v>120000</v>
      </c>
      <c r="AK8895" s="46"/>
      <c r="AL8895" s="46">
        <f>SUM(AL8893:AL8894)</f>
        <v>360</v>
      </c>
    </row>
    <row r="8896" spans="1:38" x14ac:dyDescent="0.45">
      <c r="A8896" s="16" t="s">
        <v>12831</v>
      </c>
      <c r="B8896" s="21">
        <v>3770400496524</v>
      </c>
      <c r="C8896" s="16" t="s">
        <v>12832</v>
      </c>
      <c r="D8896" s="16" t="s">
        <v>12833</v>
      </c>
      <c r="E8896" s="56">
        <v>5245</v>
      </c>
      <c r="F8896" s="56">
        <v>8441</v>
      </c>
      <c r="G8896" s="57" t="s">
        <v>12834</v>
      </c>
      <c r="H8896" s="56" t="s">
        <v>42</v>
      </c>
      <c r="I8896" s="56">
        <v>2455</v>
      </c>
      <c r="J8896" s="56"/>
      <c r="K8896" s="56"/>
      <c r="L8896" s="71"/>
      <c r="M8896" s="56"/>
      <c r="N8896" s="46"/>
      <c r="O8896" s="46"/>
      <c r="P8896" s="46"/>
      <c r="Q8896" s="56"/>
      <c r="R8896" s="58"/>
      <c r="S8896" s="59"/>
      <c r="T8896" s="58"/>
      <c r="U8896" s="58"/>
      <c r="V8896" s="60"/>
      <c r="W8896" s="56"/>
      <c r="X8896" s="56"/>
      <c r="Y8896" s="56"/>
      <c r="Z8896" s="46"/>
      <c r="AA8896" s="66"/>
      <c r="AB8896" s="46"/>
      <c r="AC8896" s="46"/>
      <c r="AD8896" s="61"/>
      <c r="AE8896" s="61"/>
      <c r="AF8896" s="46"/>
      <c r="AG8896" s="46"/>
      <c r="AH8896" s="46"/>
      <c r="AI8896" s="46"/>
      <c r="AJ8896" s="46"/>
      <c r="AK8896" s="46"/>
      <c r="AL8896" s="46"/>
    </row>
    <row r="8897" spans="1:38" x14ac:dyDescent="0.45">
      <c r="A8897" s="16"/>
      <c r="B8897" s="21"/>
      <c r="C8897" s="16"/>
      <c r="D8897" s="16"/>
      <c r="E8897" s="56">
        <v>5246</v>
      </c>
      <c r="F8897" s="56">
        <v>7683</v>
      </c>
      <c r="G8897" s="57" t="s">
        <v>12835</v>
      </c>
      <c r="H8897" s="56" t="s">
        <v>42</v>
      </c>
      <c r="I8897" s="56">
        <v>2460</v>
      </c>
      <c r="J8897" s="56"/>
      <c r="K8897" s="56"/>
      <c r="L8897" s="71"/>
      <c r="M8897" s="56"/>
      <c r="N8897" s="46"/>
      <c r="O8897" s="46"/>
      <c r="P8897" s="46"/>
      <c r="Q8897" s="56"/>
      <c r="R8897" s="58"/>
      <c r="S8897" s="59"/>
      <c r="T8897" s="58"/>
      <c r="U8897" s="58"/>
      <c r="V8897" s="60"/>
      <c r="W8897" s="56"/>
      <c r="X8897" s="56"/>
      <c r="Y8897" s="56"/>
      <c r="Z8897" s="46"/>
      <c r="AA8897" s="66"/>
      <c r="AB8897" s="46"/>
      <c r="AC8897" s="46"/>
      <c r="AD8897" s="61"/>
      <c r="AE8897" s="61"/>
      <c r="AF8897" s="46"/>
      <c r="AG8897" s="46"/>
      <c r="AH8897" s="46"/>
      <c r="AI8897" s="46"/>
      <c r="AJ8897" s="46"/>
      <c r="AK8897" s="46"/>
      <c r="AL8897" s="46"/>
    </row>
    <row r="8898" spans="1:38" x14ac:dyDescent="0.45">
      <c r="A8898" s="16"/>
      <c r="B8898" s="21"/>
      <c r="C8898" s="16"/>
      <c r="D8898" s="16"/>
      <c r="E8898" s="56"/>
      <c r="F8898" s="56"/>
      <c r="G8898" s="57"/>
      <c r="H8898" s="56"/>
      <c r="I8898" s="56"/>
      <c r="J8898" s="56"/>
      <c r="K8898" s="56"/>
      <c r="L8898" s="71"/>
      <c r="M8898" s="56"/>
      <c r="N8898" s="46"/>
      <c r="O8898" s="46" t="s">
        <v>54</v>
      </c>
      <c r="P8898" s="46">
        <f>SUM(P8896:P8897)</f>
        <v>0</v>
      </c>
      <c r="Q8898" s="56"/>
      <c r="R8898" s="58"/>
      <c r="S8898" s="59"/>
      <c r="T8898" s="58"/>
      <c r="U8898" s="58"/>
      <c r="V8898" s="60"/>
      <c r="W8898" s="56"/>
      <c r="X8898" s="56"/>
      <c r="Y8898" s="56"/>
      <c r="Z8898" s="46"/>
      <c r="AA8898" s="66"/>
      <c r="AB8898" s="46"/>
      <c r="AC8898" s="46"/>
      <c r="AD8898" s="61"/>
      <c r="AE8898" s="61"/>
      <c r="AF8898" s="46"/>
      <c r="AG8898" s="46"/>
      <c r="AH8898" s="46">
        <f>SUM(AH8896:AH8897)</f>
        <v>0</v>
      </c>
      <c r="AI8898" s="46"/>
      <c r="AJ8898" s="46">
        <f>SUM(AJ8896:AJ8897)</f>
        <v>0</v>
      </c>
      <c r="AK8898" s="46"/>
      <c r="AL8898" s="46">
        <f>SUM(AL8896:AL8897)</f>
        <v>0</v>
      </c>
    </row>
    <row r="8899" spans="1:38" x14ac:dyDescent="0.45">
      <c r="A8899" s="16" t="s">
        <v>12836</v>
      </c>
      <c r="B8899" s="21">
        <v>3770400492987</v>
      </c>
      <c r="C8899" s="16" t="s">
        <v>12837</v>
      </c>
      <c r="D8899" s="16" t="s">
        <v>12838</v>
      </c>
      <c r="E8899" s="56">
        <v>5247</v>
      </c>
      <c r="F8899" s="56">
        <v>7417</v>
      </c>
      <c r="G8899" s="57" t="s">
        <v>12839</v>
      </c>
      <c r="H8899" s="56" t="s">
        <v>42</v>
      </c>
      <c r="I8899" s="56">
        <v>11503</v>
      </c>
      <c r="J8899" s="56"/>
      <c r="K8899" s="56"/>
      <c r="L8899" s="71"/>
      <c r="M8899" s="56"/>
      <c r="N8899" s="46"/>
      <c r="O8899" s="46"/>
      <c r="P8899" s="46"/>
      <c r="Q8899" s="56"/>
      <c r="R8899" s="58"/>
      <c r="S8899" s="59"/>
      <c r="T8899" s="58"/>
      <c r="U8899" s="58"/>
      <c r="V8899" s="60"/>
      <c r="W8899" s="56"/>
      <c r="X8899" s="56"/>
      <c r="Y8899" s="56"/>
      <c r="Z8899" s="46"/>
      <c r="AA8899" s="66"/>
      <c r="AB8899" s="46"/>
      <c r="AC8899" s="46"/>
      <c r="AD8899" s="61"/>
      <c r="AE8899" s="61"/>
      <c r="AF8899" s="46"/>
      <c r="AG8899" s="46"/>
      <c r="AH8899" s="46"/>
      <c r="AI8899" s="46"/>
      <c r="AJ8899" s="46"/>
      <c r="AK8899" s="46"/>
      <c r="AL8899" s="46"/>
    </row>
    <row r="8900" spans="1:38" x14ac:dyDescent="0.45">
      <c r="A8900" s="16"/>
      <c r="B8900" s="21"/>
      <c r="C8900" s="16"/>
      <c r="D8900" s="16"/>
      <c r="E8900" s="56"/>
      <c r="F8900" s="56"/>
      <c r="G8900" s="57"/>
      <c r="H8900" s="56"/>
      <c r="I8900" s="56"/>
      <c r="J8900" s="56"/>
      <c r="K8900" s="56"/>
      <c r="L8900" s="71"/>
      <c r="M8900" s="56"/>
      <c r="N8900" s="46"/>
      <c r="O8900" s="46"/>
      <c r="P8900" s="46"/>
      <c r="Q8900" s="73">
        <v>1</v>
      </c>
      <c r="R8900" s="58" t="s">
        <v>12836</v>
      </c>
      <c r="S8900" s="59">
        <v>3770400492987</v>
      </c>
      <c r="T8900" s="58" t="s">
        <v>12837</v>
      </c>
      <c r="U8900" s="58" t="s">
        <v>12840</v>
      </c>
      <c r="V8900" s="60"/>
      <c r="W8900" s="56" t="s">
        <v>210</v>
      </c>
      <c r="X8900" s="56" t="s">
        <v>211</v>
      </c>
      <c r="Y8900" s="56" t="s">
        <v>212</v>
      </c>
      <c r="Z8900" s="46">
        <v>180</v>
      </c>
      <c r="AA8900" s="66">
        <v>100</v>
      </c>
      <c r="AB8900" s="46">
        <v>6900</v>
      </c>
      <c r="AC8900" s="46">
        <f>Z8900*AB8900</f>
        <v>1242000</v>
      </c>
      <c r="AD8900" s="61">
        <v>5</v>
      </c>
      <c r="AE8900" s="61">
        <v>5</v>
      </c>
      <c r="AF8900" s="46">
        <f>(AC8900*(100-AE8900))/100</f>
        <v>1179900</v>
      </c>
      <c r="AG8900" s="46">
        <f>IF( (AF8900=""),0,SUM(AF8900:AF8900) )</f>
        <v>1179900</v>
      </c>
      <c r="AH8900" s="46">
        <f>(AG8900/100)*(AA8900)</f>
        <v>1179900</v>
      </c>
      <c r="AI8900" s="46">
        <v>0</v>
      </c>
      <c r="AJ8900" s="46">
        <f>IF((AI8900-AH8900) &gt; 1,0,IF((AI8900-AH8900)&lt;0,AH8900-AI8900,AI8900-AH8900))</f>
        <v>1179900</v>
      </c>
      <c r="AK8900" s="46">
        <v>0.02</v>
      </c>
      <c r="AL8900" s="46">
        <f>AJ8900*(AK8900/100)</f>
        <v>235.98000000000002</v>
      </c>
    </row>
    <row r="8901" spans="1:38" x14ac:dyDescent="0.45">
      <c r="A8901" s="16"/>
      <c r="B8901" s="21"/>
      <c r="C8901" s="16"/>
      <c r="D8901" s="16"/>
      <c r="E8901" s="56"/>
      <c r="F8901" s="56"/>
      <c r="G8901" s="57"/>
      <c r="H8901" s="56"/>
      <c r="I8901" s="56"/>
      <c r="J8901" s="56"/>
      <c r="K8901" s="56"/>
      <c r="L8901" s="71"/>
      <c r="M8901" s="56"/>
      <c r="N8901" s="46"/>
      <c r="O8901" s="46" t="s">
        <v>54</v>
      </c>
      <c r="P8901" s="46">
        <f>SUM(P8899:P8900)</f>
        <v>0</v>
      </c>
      <c r="Q8901" s="56"/>
      <c r="R8901" s="58"/>
      <c r="S8901" s="59"/>
      <c r="T8901" s="58"/>
      <c r="U8901" s="58"/>
      <c r="V8901" s="60"/>
      <c r="W8901" s="56"/>
      <c r="X8901" s="56"/>
      <c r="Y8901" s="56"/>
      <c r="Z8901" s="46"/>
      <c r="AA8901" s="66"/>
      <c r="AB8901" s="46"/>
      <c r="AC8901" s="46"/>
      <c r="AD8901" s="61"/>
      <c r="AE8901" s="61"/>
      <c r="AF8901" s="46"/>
      <c r="AG8901" s="46"/>
      <c r="AH8901" s="46">
        <f>SUM(AH8899:AH8900)</f>
        <v>1179900</v>
      </c>
      <c r="AI8901" s="46"/>
      <c r="AJ8901" s="46">
        <f>SUM(AJ8899:AJ8900)</f>
        <v>1179900</v>
      </c>
      <c r="AK8901" s="46"/>
      <c r="AL8901" s="46">
        <f>SUM(AL8899:AL8900)</f>
        <v>235.98000000000002</v>
      </c>
    </row>
    <row r="8902" spans="1:38" x14ac:dyDescent="0.45">
      <c r="A8902" s="16" t="s">
        <v>12841</v>
      </c>
      <c r="B8902" s="21">
        <v>3770400031122</v>
      </c>
      <c r="C8902" s="16" t="s">
        <v>12842</v>
      </c>
      <c r="D8902" s="16" t="s">
        <v>12843</v>
      </c>
      <c r="E8902" s="56">
        <v>5248</v>
      </c>
      <c r="F8902" s="56">
        <v>8868</v>
      </c>
      <c r="G8902" s="57" t="s">
        <v>12844</v>
      </c>
      <c r="H8902" s="56" t="s">
        <v>42</v>
      </c>
      <c r="I8902" s="56">
        <v>11680</v>
      </c>
      <c r="J8902" s="56"/>
      <c r="K8902" s="56"/>
      <c r="L8902" s="71"/>
      <c r="M8902" s="56"/>
      <c r="N8902" s="46"/>
      <c r="O8902" s="46"/>
      <c r="P8902" s="46"/>
      <c r="Q8902" s="56"/>
      <c r="R8902" s="58"/>
      <c r="S8902" s="59"/>
      <c r="T8902" s="58"/>
      <c r="U8902" s="58"/>
      <c r="V8902" s="60"/>
      <c r="W8902" s="56"/>
      <c r="X8902" s="56"/>
      <c r="Y8902" s="56"/>
      <c r="Z8902" s="46"/>
      <c r="AA8902" s="66"/>
      <c r="AB8902" s="46"/>
      <c r="AC8902" s="46"/>
      <c r="AD8902" s="61"/>
      <c r="AE8902" s="61"/>
      <c r="AF8902" s="46"/>
      <c r="AG8902" s="46"/>
      <c r="AH8902" s="46"/>
      <c r="AI8902" s="46"/>
      <c r="AJ8902" s="46"/>
      <c r="AK8902" s="46"/>
      <c r="AL8902" s="46"/>
    </row>
    <row r="8903" spans="1:38" x14ac:dyDescent="0.45">
      <c r="A8903" s="16"/>
      <c r="B8903" s="21"/>
      <c r="C8903" s="16"/>
      <c r="D8903" s="16"/>
      <c r="E8903" s="56"/>
      <c r="F8903" s="56"/>
      <c r="G8903" s="57"/>
      <c r="H8903" s="56"/>
      <c r="I8903" s="56"/>
      <c r="J8903" s="56"/>
      <c r="K8903" s="56"/>
      <c r="L8903" s="71"/>
      <c r="M8903" s="56"/>
      <c r="N8903" s="46"/>
      <c r="O8903" s="46" t="s">
        <v>54</v>
      </c>
      <c r="P8903" s="46">
        <f>SUM(P8902:P8902)</f>
        <v>0</v>
      </c>
      <c r="Q8903" s="56"/>
      <c r="R8903" s="58"/>
      <c r="S8903" s="59"/>
      <c r="T8903" s="58"/>
      <c r="U8903" s="58"/>
      <c r="V8903" s="60"/>
      <c r="W8903" s="56"/>
      <c r="X8903" s="56"/>
      <c r="Y8903" s="56"/>
      <c r="Z8903" s="46"/>
      <c r="AA8903" s="66"/>
      <c r="AB8903" s="46"/>
      <c r="AC8903" s="46"/>
      <c r="AD8903" s="61"/>
      <c r="AE8903" s="61"/>
      <c r="AF8903" s="46"/>
      <c r="AG8903" s="46"/>
      <c r="AH8903" s="46">
        <f>SUM(AH8902:AH8902)</f>
        <v>0</v>
      </c>
      <c r="AI8903" s="46"/>
      <c r="AJ8903" s="46">
        <f>SUM(AJ8902:AJ8902)</f>
        <v>0</v>
      </c>
      <c r="AK8903" s="46"/>
      <c r="AL8903" s="46">
        <f>SUM(AL8902:AL8902)</f>
        <v>0</v>
      </c>
    </row>
    <row r="8904" spans="1:38" x14ac:dyDescent="0.45">
      <c r="A8904" s="16" t="s">
        <v>12831</v>
      </c>
      <c r="B8904" s="21">
        <v>3770400496524</v>
      </c>
      <c r="C8904" s="16" t="s">
        <v>12832</v>
      </c>
      <c r="D8904" s="16" t="s">
        <v>12833</v>
      </c>
      <c r="E8904" s="56">
        <v>5249</v>
      </c>
      <c r="F8904" s="56">
        <v>1993</v>
      </c>
      <c r="G8904" s="57" t="s">
        <v>12845</v>
      </c>
      <c r="H8904" s="56" t="s">
        <v>42</v>
      </c>
      <c r="I8904" s="56">
        <v>11933</v>
      </c>
      <c r="J8904" s="56">
        <v>5</v>
      </c>
      <c r="K8904" s="56">
        <v>2</v>
      </c>
      <c r="L8904" s="71">
        <v>19</v>
      </c>
      <c r="M8904" s="56" t="s">
        <v>43</v>
      </c>
      <c r="N8904" s="46">
        <f>((J8904*400)+(K8904*100))+L8904</f>
        <v>2219</v>
      </c>
      <c r="O8904" s="46">
        <v>150</v>
      </c>
      <c r="P8904" s="46">
        <f>N8904*O8904</f>
        <v>332850</v>
      </c>
      <c r="Q8904" s="56"/>
      <c r="R8904" s="58"/>
      <c r="S8904" s="59"/>
      <c r="T8904" s="58"/>
      <c r="U8904" s="58"/>
      <c r="V8904" s="60"/>
      <c r="W8904" s="56"/>
      <c r="X8904" s="56"/>
      <c r="Y8904" s="56"/>
      <c r="Z8904" s="46"/>
      <c r="AA8904" s="66"/>
      <c r="AB8904" s="46"/>
      <c r="AC8904" s="46"/>
      <c r="AD8904" s="61"/>
      <c r="AE8904" s="61"/>
      <c r="AF8904" s="46"/>
      <c r="AG8904" s="46">
        <f>IF(AND(AF8904="",P8904=""),0,IF((AF8904=""),P8904,IF((P8904=""),AF8904,AF8904+P8904)))</f>
        <v>332850</v>
      </c>
      <c r="AH8904" s="46">
        <f>IF( (AA8904=""),AG8904*1,AG8904*(AA8904/100) )</f>
        <v>332850</v>
      </c>
      <c r="AI8904" s="46">
        <v>0</v>
      </c>
      <c r="AJ8904" s="46">
        <f>IF((AI8904-AH8904) &gt; 1,0,IF((AI8904-AH8904)&lt;0,AH8904-AI8904,AI8904-AH8904))</f>
        <v>332850</v>
      </c>
      <c r="AK8904" s="46">
        <v>0.3</v>
      </c>
      <c r="AL8904" s="46">
        <f>AJ8904*(AK8904/100)</f>
        <v>998.55000000000007</v>
      </c>
    </row>
    <row r="8905" spans="1:38" x14ac:dyDescent="0.45">
      <c r="A8905" s="16"/>
      <c r="B8905" s="21"/>
      <c r="C8905" s="16"/>
      <c r="D8905" s="16"/>
      <c r="E8905" s="56"/>
      <c r="F8905" s="56"/>
      <c r="G8905" s="57"/>
      <c r="H8905" s="56"/>
      <c r="I8905" s="56"/>
      <c r="J8905" s="56"/>
      <c r="K8905" s="56"/>
      <c r="L8905" s="71"/>
      <c r="M8905" s="56"/>
      <c r="N8905" s="46"/>
      <c r="O8905" s="46" t="s">
        <v>54</v>
      </c>
      <c r="P8905" s="46">
        <f>SUM(P8904:P8904)</f>
        <v>332850</v>
      </c>
      <c r="Q8905" s="56"/>
      <c r="R8905" s="58"/>
      <c r="S8905" s="59"/>
      <c r="T8905" s="58"/>
      <c r="U8905" s="58"/>
      <c r="V8905" s="60"/>
      <c r="W8905" s="56"/>
      <c r="X8905" s="56"/>
      <c r="Y8905" s="56"/>
      <c r="Z8905" s="46"/>
      <c r="AA8905" s="66"/>
      <c r="AB8905" s="46"/>
      <c r="AC8905" s="46"/>
      <c r="AD8905" s="61"/>
      <c r="AE8905" s="61"/>
      <c r="AF8905" s="46"/>
      <c r="AG8905" s="46"/>
      <c r="AH8905" s="46">
        <f>SUM(AH8904:AH8904)</f>
        <v>332850</v>
      </c>
      <c r="AI8905" s="46"/>
      <c r="AJ8905" s="46">
        <f>SUM(AJ8904:AJ8904)</f>
        <v>332850</v>
      </c>
      <c r="AK8905" s="46"/>
      <c r="AL8905" s="46">
        <f>SUM(AL8904:AL8904)</f>
        <v>998.55000000000007</v>
      </c>
    </row>
    <row r="8906" spans="1:38" x14ac:dyDescent="0.45">
      <c r="A8906" s="16" t="s">
        <v>12846</v>
      </c>
      <c r="B8906" s="21">
        <v>3770400285299</v>
      </c>
      <c r="C8906" s="16" t="s">
        <v>12847</v>
      </c>
      <c r="D8906" s="16" t="s">
        <v>12848</v>
      </c>
      <c r="E8906" s="56">
        <v>5250</v>
      </c>
      <c r="F8906" s="56">
        <v>7318</v>
      </c>
      <c r="G8906" s="57" t="s">
        <v>12849</v>
      </c>
      <c r="H8906" s="56" t="s">
        <v>42</v>
      </c>
      <c r="I8906" s="56">
        <v>12946</v>
      </c>
      <c r="J8906" s="56"/>
      <c r="K8906" s="56"/>
      <c r="L8906" s="71"/>
      <c r="M8906" s="56"/>
      <c r="N8906" s="46"/>
      <c r="O8906" s="46"/>
      <c r="P8906" s="46"/>
      <c r="Q8906" s="56"/>
      <c r="R8906" s="58"/>
      <c r="S8906" s="59"/>
      <c r="T8906" s="58"/>
      <c r="U8906" s="58"/>
      <c r="V8906" s="60"/>
      <c r="W8906" s="56"/>
      <c r="X8906" s="56"/>
      <c r="Y8906" s="56"/>
      <c r="Z8906" s="46"/>
      <c r="AA8906" s="66"/>
      <c r="AB8906" s="46"/>
      <c r="AC8906" s="46"/>
      <c r="AD8906" s="61"/>
      <c r="AE8906" s="61"/>
      <c r="AF8906" s="46"/>
      <c r="AG8906" s="46"/>
      <c r="AH8906" s="46"/>
      <c r="AI8906" s="46"/>
      <c r="AJ8906" s="46"/>
      <c r="AK8906" s="46"/>
      <c r="AL8906" s="46"/>
    </row>
    <row r="8907" spans="1:38" x14ac:dyDescent="0.45">
      <c r="A8907" s="16"/>
      <c r="B8907" s="21"/>
      <c r="C8907" s="16"/>
      <c r="D8907" s="16"/>
      <c r="E8907" s="56">
        <v>5251</v>
      </c>
      <c r="F8907" s="56">
        <v>8387</v>
      </c>
      <c r="G8907" s="57" t="s">
        <v>12850</v>
      </c>
      <c r="H8907" s="56" t="s">
        <v>42</v>
      </c>
      <c r="I8907" s="56">
        <v>12947</v>
      </c>
      <c r="J8907" s="56"/>
      <c r="K8907" s="56"/>
      <c r="L8907" s="71"/>
      <c r="M8907" s="56"/>
      <c r="N8907" s="46"/>
      <c r="O8907" s="46"/>
      <c r="P8907" s="46"/>
      <c r="Q8907" s="56"/>
      <c r="R8907" s="58"/>
      <c r="S8907" s="59"/>
      <c r="T8907" s="58"/>
      <c r="U8907" s="58"/>
      <c r="V8907" s="60"/>
      <c r="W8907" s="56"/>
      <c r="X8907" s="56"/>
      <c r="Y8907" s="56"/>
      <c r="Z8907" s="46"/>
      <c r="AA8907" s="66"/>
      <c r="AB8907" s="46"/>
      <c r="AC8907" s="46"/>
      <c r="AD8907" s="61"/>
      <c r="AE8907" s="61"/>
      <c r="AF8907" s="46"/>
      <c r="AG8907" s="46"/>
      <c r="AH8907" s="46"/>
      <c r="AI8907" s="46"/>
      <c r="AJ8907" s="46"/>
      <c r="AK8907" s="46"/>
      <c r="AL8907" s="46"/>
    </row>
    <row r="8908" spans="1:38" x14ac:dyDescent="0.45">
      <c r="A8908" s="16"/>
      <c r="B8908" s="21"/>
      <c r="C8908" s="16"/>
      <c r="D8908" s="16"/>
      <c r="E8908" s="56"/>
      <c r="F8908" s="56"/>
      <c r="G8908" s="57"/>
      <c r="H8908" s="56"/>
      <c r="I8908" s="56"/>
      <c r="J8908" s="56"/>
      <c r="K8908" s="56"/>
      <c r="L8908" s="71"/>
      <c r="M8908" s="56"/>
      <c r="N8908" s="46"/>
      <c r="O8908" s="46" t="s">
        <v>54</v>
      </c>
      <c r="P8908" s="46">
        <f>SUM(P8906:P8907)</f>
        <v>0</v>
      </c>
      <c r="Q8908" s="56"/>
      <c r="R8908" s="58"/>
      <c r="S8908" s="59"/>
      <c r="T8908" s="58"/>
      <c r="U8908" s="58"/>
      <c r="V8908" s="60"/>
      <c r="W8908" s="56"/>
      <c r="X8908" s="56"/>
      <c r="Y8908" s="56"/>
      <c r="Z8908" s="46"/>
      <c r="AA8908" s="66"/>
      <c r="AB8908" s="46"/>
      <c r="AC8908" s="46"/>
      <c r="AD8908" s="61"/>
      <c r="AE8908" s="61"/>
      <c r="AF8908" s="46"/>
      <c r="AG8908" s="46"/>
      <c r="AH8908" s="46">
        <f>SUM(AH8906:AH8907)</f>
        <v>0</v>
      </c>
      <c r="AI8908" s="46"/>
      <c r="AJ8908" s="46">
        <f>SUM(AJ8906:AJ8907)</f>
        <v>0</v>
      </c>
      <c r="AK8908" s="46"/>
      <c r="AL8908" s="46">
        <f>SUM(AL8906:AL8907)</f>
        <v>0</v>
      </c>
    </row>
    <row r="8909" spans="1:38" x14ac:dyDescent="0.45">
      <c r="A8909" s="16" t="s">
        <v>12851</v>
      </c>
      <c r="B8909" s="21">
        <v>3770100043249</v>
      </c>
      <c r="C8909" s="16" t="s">
        <v>12852</v>
      </c>
      <c r="D8909" s="16" t="s">
        <v>12853</v>
      </c>
      <c r="E8909" s="56">
        <v>5252</v>
      </c>
      <c r="F8909" s="56">
        <v>398</v>
      </c>
      <c r="G8909" s="57" t="s">
        <v>12854</v>
      </c>
      <c r="H8909" s="56" t="s">
        <v>42</v>
      </c>
      <c r="I8909" s="56">
        <v>15097</v>
      </c>
      <c r="J8909" s="56">
        <v>0</v>
      </c>
      <c r="K8909" s="56">
        <v>1</v>
      </c>
      <c r="L8909" s="71">
        <v>3</v>
      </c>
      <c r="M8909" s="56" t="s">
        <v>43</v>
      </c>
      <c r="N8909" s="46">
        <f>((J8909*400)+(K8909*100))+L8909</f>
        <v>103</v>
      </c>
      <c r="O8909" s="46">
        <v>500</v>
      </c>
      <c r="P8909" s="46">
        <f>N8909*O8909</f>
        <v>51500</v>
      </c>
      <c r="Q8909" s="56"/>
      <c r="R8909" s="58"/>
      <c r="S8909" s="59"/>
      <c r="T8909" s="58"/>
      <c r="U8909" s="58"/>
      <c r="V8909" s="60"/>
      <c r="W8909" s="56"/>
      <c r="X8909" s="56"/>
      <c r="Y8909" s="56"/>
      <c r="Z8909" s="46"/>
      <c r="AA8909" s="66"/>
      <c r="AB8909" s="46"/>
      <c r="AC8909" s="46"/>
      <c r="AD8909" s="61"/>
      <c r="AE8909" s="61"/>
      <c r="AF8909" s="46"/>
      <c r="AG8909" s="46">
        <f>IF(AND(AF8909="",P8909=""),0,IF((AF8909=""),P8909,IF((P8909=""),AF8909,AF8909+P8909)))</f>
        <v>51500</v>
      </c>
      <c r="AH8909" s="46">
        <f>IF( (AA8909=""),AG8909*1,AG8909*(AA8909/100) )</f>
        <v>51500</v>
      </c>
      <c r="AI8909" s="46">
        <v>0</v>
      </c>
      <c r="AJ8909" s="46">
        <f>IF((AI8909-AH8909) &gt; 1,0,IF((AI8909-AH8909)&lt;0,AH8909-AI8909,AI8909-AH8909))</f>
        <v>51500</v>
      </c>
      <c r="AK8909" s="46">
        <v>0.3</v>
      </c>
      <c r="AL8909" s="46">
        <f>AJ8909*(AK8909/100)</f>
        <v>154.5</v>
      </c>
    </row>
    <row r="8910" spans="1:38" x14ac:dyDescent="0.45">
      <c r="A8910" s="16"/>
      <c r="B8910" s="21"/>
      <c r="C8910" s="16"/>
      <c r="D8910" s="16"/>
      <c r="E8910" s="56"/>
      <c r="F8910" s="56"/>
      <c r="G8910" s="57"/>
      <c r="H8910" s="56"/>
      <c r="I8910" s="56"/>
      <c r="J8910" s="56"/>
      <c r="K8910" s="56"/>
      <c r="L8910" s="71"/>
      <c r="M8910" s="56"/>
      <c r="N8910" s="46"/>
      <c r="O8910" s="46" t="s">
        <v>54</v>
      </c>
      <c r="P8910" s="46">
        <f>SUM(P8909:P8909)</f>
        <v>51500</v>
      </c>
      <c r="Q8910" s="56"/>
      <c r="R8910" s="58"/>
      <c r="S8910" s="59"/>
      <c r="T8910" s="58"/>
      <c r="U8910" s="58"/>
      <c r="V8910" s="60"/>
      <c r="W8910" s="56"/>
      <c r="X8910" s="56"/>
      <c r="Y8910" s="56"/>
      <c r="Z8910" s="46"/>
      <c r="AA8910" s="66"/>
      <c r="AB8910" s="46"/>
      <c r="AC8910" s="46"/>
      <c r="AD8910" s="61"/>
      <c r="AE8910" s="61"/>
      <c r="AF8910" s="46"/>
      <c r="AG8910" s="46"/>
      <c r="AH8910" s="46">
        <f>SUM(AH8909:AH8909)</f>
        <v>51500</v>
      </c>
      <c r="AI8910" s="46"/>
      <c r="AJ8910" s="46">
        <f>SUM(AJ8909:AJ8909)</f>
        <v>51500</v>
      </c>
      <c r="AK8910" s="46"/>
      <c r="AL8910" s="46">
        <f>SUM(AL8909:AL8909)</f>
        <v>154.5</v>
      </c>
    </row>
    <row r="8911" spans="1:38" x14ac:dyDescent="0.45">
      <c r="A8911" s="16" t="s">
        <v>12831</v>
      </c>
      <c r="B8911" s="21">
        <v>3770400496524</v>
      </c>
      <c r="C8911" s="16" t="s">
        <v>12832</v>
      </c>
      <c r="D8911" s="16" t="s">
        <v>12833</v>
      </c>
      <c r="E8911" s="56">
        <v>5253</v>
      </c>
      <c r="F8911" s="56">
        <v>6620</v>
      </c>
      <c r="G8911" s="57" t="s">
        <v>12855</v>
      </c>
      <c r="H8911" s="56" t="s">
        <v>42</v>
      </c>
      <c r="I8911" s="56">
        <v>18942</v>
      </c>
      <c r="J8911" s="56"/>
      <c r="K8911" s="56"/>
      <c r="L8911" s="71"/>
      <c r="M8911" s="56"/>
      <c r="N8911" s="46"/>
      <c r="O8911" s="46"/>
      <c r="P8911" s="46"/>
      <c r="Q8911" s="56"/>
      <c r="R8911" s="58"/>
      <c r="S8911" s="59"/>
      <c r="T8911" s="58"/>
      <c r="U8911" s="58"/>
      <c r="V8911" s="60"/>
      <c r="W8911" s="56"/>
      <c r="X8911" s="56"/>
      <c r="Y8911" s="56"/>
      <c r="Z8911" s="46"/>
      <c r="AA8911" s="66"/>
      <c r="AB8911" s="46"/>
      <c r="AC8911" s="46"/>
      <c r="AD8911" s="61"/>
      <c r="AE8911" s="61"/>
      <c r="AF8911" s="46"/>
      <c r="AG8911" s="46"/>
      <c r="AH8911" s="46"/>
      <c r="AI8911" s="46"/>
      <c r="AJ8911" s="46"/>
      <c r="AK8911" s="46"/>
      <c r="AL8911" s="46"/>
    </row>
    <row r="8912" spans="1:38" x14ac:dyDescent="0.45">
      <c r="A8912" s="16"/>
      <c r="B8912" s="21"/>
      <c r="C8912" s="16"/>
      <c r="D8912" s="16"/>
      <c r="E8912" s="56">
        <v>5254</v>
      </c>
      <c r="F8912" s="56">
        <v>903</v>
      </c>
      <c r="G8912" s="57" t="s">
        <v>12856</v>
      </c>
      <c r="H8912" s="56" t="s">
        <v>42</v>
      </c>
      <c r="I8912" s="56">
        <v>18943</v>
      </c>
      <c r="J8912" s="56">
        <v>0</v>
      </c>
      <c r="K8912" s="56">
        <v>2</v>
      </c>
      <c r="L8912" s="71">
        <v>0</v>
      </c>
      <c r="M8912" s="56" t="s">
        <v>43</v>
      </c>
      <c r="N8912" s="46">
        <f>((J8912*400)+(K8912*100))+L8912</f>
        <v>200</v>
      </c>
      <c r="O8912" s="46">
        <v>500</v>
      </c>
      <c r="P8912" s="46">
        <f>N8912*O8912</f>
        <v>100000</v>
      </c>
      <c r="Q8912" s="56"/>
      <c r="R8912" s="58"/>
      <c r="S8912" s="59"/>
      <c r="T8912" s="58"/>
      <c r="U8912" s="58"/>
      <c r="V8912" s="60"/>
      <c r="W8912" s="56"/>
      <c r="X8912" s="56"/>
      <c r="Y8912" s="56"/>
      <c r="Z8912" s="46"/>
      <c r="AA8912" s="66"/>
      <c r="AB8912" s="46"/>
      <c r="AC8912" s="46"/>
      <c r="AD8912" s="61"/>
      <c r="AE8912" s="61"/>
      <c r="AF8912" s="46"/>
      <c r="AG8912" s="46">
        <f>IF(AND(AF8912="",P8912=""),0,IF((AF8912=""),P8912,IF((P8912=""),AF8912,AF8912+P8912)))</f>
        <v>100000</v>
      </c>
      <c r="AH8912" s="46">
        <f>IF( (AA8912=""),AG8912*1,AG8912*(AA8912/100) )</f>
        <v>100000</v>
      </c>
      <c r="AI8912" s="46">
        <v>0</v>
      </c>
      <c r="AJ8912" s="46">
        <f>IF((AI8912-AH8912) &gt; 1,0,IF((AI8912-AH8912)&lt;0,AH8912-AI8912,AI8912-AH8912))</f>
        <v>100000</v>
      </c>
      <c r="AK8912" s="46">
        <v>0.3</v>
      </c>
      <c r="AL8912" s="46">
        <f>AJ8912*(AK8912/100)</f>
        <v>300</v>
      </c>
    </row>
    <row r="8913" spans="1:38" x14ac:dyDescent="0.45">
      <c r="A8913" s="16"/>
      <c r="B8913" s="21"/>
      <c r="C8913" s="16"/>
      <c r="D8913" s="16"/>
      <c r="E8913" s="56"/>
      <c r="F8913" s="56"/>
      <c r="G8913" s="57"/>
      <c r="H8913" s="56"/>
      <c r="I8913" s="56"/>
      <c r="J8913" s="56"/>
      <c r="K8913" s="56"/>
      <c r="L8913" s="71"/>
      <c r="M8913" s="56"/>
      <c r="N8913" s="46"/>
      <c r="O8913" s="46" t="s">
        <v>54</v>
      </c>
      <c r="P8913" s="46">
        <f>SUM(P8911:P8912)</f>
        <v>100000</v>
      </c>
      <c r="Q8913" s="56"/>
      <c r="R8913" s="58"/>
      <c r="S8913" s="59"/>
      <c r="T8913" s="58"/>
      <c r="U8913" s="58"/>
      <c r="V8913" s="60"/>
      <c r="W8913" s="56"/>
      <c r="X8913" s="56"/>
      <c r="Y8913" s="56"/>
      <c r="Z8913" s="46"/>
      <c r="AA8913" s="66"/>
      <c r="AB8913" s="46"/>
      <c r="AC8913" s="46"/>
      <c r="AD8913" s="61"/>
      <c r="AE8913" s="61"/>
      <c r="AF8913" s="46"/>
      <c r="AG8913" s="46"/>
      <c r="AH8913" s="46">
        <f>SUM(AH8911:AH8912)</f>
        <v>100000</v>
      </c>
      <c r="AI8913" s="46"/>
      <c r="AJ8913" s="46">
        <f>SUM(AJ8911:AJ8912)</f>
        <v>100000</v>
      </c>
      <c r="AK8913" s="46"/>
      <c r="AL8913" s="46">
        <f>SUM(AL8911:AL8912)</f>
        <v>300</v>
      </c>
    </row>
    <row r="8914" spans="1:38" x14ac:dyDescent="0.45">
      <c r="A8914" s="16" t="s">
        <v>12857</v>
      </c>
      <c r="B8914" s="21">
        <v>3770400026684</v>
      </c>
      <c r="C8914" s="16" t="s">
        <v>12858</v>
      </c>
      <c r="D8914" s="16" t="s">
        <v>12859</v>
      </c>
      <c r="E8914" s="56">
        <v>5255</v>
      </c>
      <c r="F8914" s="56">
        <v>6194</v>
      </c>
      <c r="G8914" s="57"/>
      <c r="H8914" s="56" t="s">
        <v>42</v>
      </c>
      <c r="I8914" s="56">
        <v>27612</v>
      </c>
      <c r="J8914" s="56">
        <v>0</v>
      </c>
      <c r="K8914" s="56">
        <v>0</v>
      </c>
      <c r="L8914" s="71">
        <v>20</v>
      </c>
      <c r="M8914" s="56" t="s">
        <v>208</v>
      </c>
      <c r="N8914" s="46">
        <f>((J8914*400)+(K8914*100))+L8914</f>
        <v>20</v>
      </c>
      <c r="O8914" s="46">
        <v>300</v>
      </c>
      <c r="P8914" s="46">
        <f>N8914*O8914</f>
        <v>6000</v>
      </c>
      <c r="Q8914" s="56"/>
      <c r="R8914" s="58"/>
      <c r="S8914" s="59"/>
      <c r="T8914" s="58"/>
      <c r="U8914" s="58"/>
      <c r="V8914" s="60"/>
      <c r="W8914" s="56"/>
      <c r="X8914" s="56"/>
      <c r="Y8914" s="56"/>
      <c r="Z8914" s="46"/>
      <c r="AA8914" s="66"/>
      <c r="AB8914" s="46"/>
      <c r="AC8914" s="46"/>
      <c r="AD8914" s="61"/>
      <c r="AE8914" s="61"/>
      <c r="AF8914" s="46"/>
      <c r="AG8914" s="46">
        <f>IF(AND(AF8914="",P8914=""),0,IF((AF8914=""),P8914,IF((P8914=""),AF8914,AF8914+P8914)))</f>
        <v>6000</v>
      </c>
      <c r="AH8914" s="46">
        <f>IF( (AA8914=""),AG8914*1,AG8914*(AA8914/100) )</f>
        <v>6000</v>
      </c>
      <c r="AI8914" s="46">
        <v>0</v>
      </c>
      <c r="AJ8914" s="46">
        <f>IF((AI8914-AH8914) &gt; 1,0,IF((AI8914-AH8914)&lt;0,AH8914-AI8914,AI8914-AH8914))</f>
        <v>6000</v>
      </c>
      <c r="AK8914" s="46">
        <v>0.02</v>
      </c>
      <c r="AL8914" s="46">
        <f>AJ8914*(AK8914/100)</f>
        <v>1.2</v>
      </c>
    </row>
    <row r="8915" spans="1:38" x14ac:dyDescent="0.45">
      <c r="A8915" s="16"/>
      <c r="B8915" s="21"/>
      <c r="C8915" s="16"/>
      <c r="D8915" s="16"/>
      <c r="E8915" s="56"/>
      <c r="F8915" s="56"/>
      <c r="G8915" s="57"/>
      <c r="H8915" s="56"/>
      <c r="I8915" s="56"/>
      <c r="J8915" s="56">
        <v>0</v>
      </c>
      <c r="K8915" s="56">
        <v>0</v>
      </c>
      <c r="L8915" s="71">
        <v>37</v>
      </c>
      <c r="M8915" s="56" t="s">
        <v>90</v>
      </c>
      <c r="N8915" s="46">
        <f>((J8915*400)+(K8915*100))+L8915</f>
        <v>37</v>
      </c>
      <c r="O8915" s="46">
        <v>300</v>
      </c>
      <c r="P8915" s="46">
        <f>N8915*O8915</f>
        <v>11100</v>
      </c>
      <c r="Q8915" s="56"/>
      <c r="R8915" s="58"/>
      <c r="S8915" s="59"/>
      <c r="T8915" s="58"/>
      <c r="U8915" s="58"/>
      <c r="V8915" s="60"/>
      <c r="W8915" s="56"/>
      <c r="X8915" s="56"/>
      <c r="Y8915" s="56"/>
      <c r="Z8915" s="46"/>
      <c r="AA8915" s="66"/>
      <c r="AB8915" s="46"/>
      <c r="AC8915" s="46"/>
      <c r="AD8915" s="61"/>
      <c r="AE8915" s="61"/>
      <c r="AF8915" s="46"/>
      <c r="AG8915" s="46">
        <f>IF(AND(AF8915="",P8915=""),0,IF((AF8915=""),P8915,IF((P8915=""),AF8915,AF8915+P8915)))</f>
        <v>11100</v>
      </c>
      <c r="AH8915" s="46">
        <f>IF( (AA8915=""),AG8915*1,AG8915*(AA8915/100) )</f>
        <v>11100</v>
      </c>
      <c r="AI8915" s="46">
        <v>0</v>
      </c>
      <c r="AJ8915" s="46">
        <f>IF((AI8915-AH8915) &gt; 1,0,IF((AI8915-AH8915)&lt;0,AH8915-AI8915,AI8915-AH8915))</f>
        <v>11100</v>
      </c>
      <c r="AK8915" s="46">
        <v>0.01</v>
      </c>
      <c r="AL8915" s="46">
        <f>AJ8915*(AK8915/100)</f>
        <v>1.1100000000000001</v>
      </c>
    </row>
    <row r="8916" spans="1:38" x14ac:dyDescent="0.45">
      <c r="A8916" s="16"/>
      <c r="B8916" s="21"/>
      <c r="C8916" s="16"/>
      <c r="D8916" s="16"/>
      <c r="E8916" s="56"/>
      <c r="F8916" s="56"/>
      <c r="G8916" s="57"/>
      <c r="H8916" s="56"/>
      <c r="I8916" s="56"/>
      <c r="J8916" s="56"/>
      <c r="K8916" s="56"/>
      <c r="L8916" s="71"/>
      <c r="M8916" s="56"/>
      <c r="N8916" s="46"/>
      <c r="O8916" s="46" t="s">
        <v>54</v>
      </c>
      <c r="P8916" s="46">
        <f>SUM(P8914:P8915)</f>
        <v>17100</v>
      </c>
      <c r="Q8916" s="56"/>
      <c r="R8916" s="58"/>
      <c r="S8916" s="59"/>
      <c r="T8916" s="58"/>
      <c r="U8916" s="58"/>
      <c r="V8916" s="60"/>
      <c r="W8916" s="56"/>
      <c r="X8916" s="56"/>
      <c r="Y8916" s="56"/>
      <c r="Z8916" s="46"/>
      <c r="AA8916" s="66"/>
      <c r="AB8916" s="46"/>
      <c r="AC8916" s="46"/>
      <c r="AD8916" s="61"/>
      <c r="AE8916" s="61"/>
      <c r="AF8916" s="46"/>
      <c r="AG8916" s="46"/>
      <c r="AH8916" s="46">
        <f>SUM(AH8914:AH8915)</f>
        <v>17100</v>
      </c>
      <c r="AI8916" s="46"/>
      <c r="AJ8916" s="46">
        <f>SUM(AJ8914:AJ8915)</f>
        <v>17100</v>
      </c>
      <c r="AK8916" s="46"/>
      <c r="AL8916" s="46">
        <f>SUM(AL8914:AL8915)</f>
        <v>2.31</v>
      </c>
    </row>
    <row r="8917" spans="1:38" x14ac:dyDescent="0.45">
      <c r="A8917" s="16" t="s">
        <v>12860</v>
      </c>
      <c r="B8917" s="21">
        <v>3770400060661</v>
      </c>
      <c r="C8917" s="16" t="s">
        <v>12861</v>
      </c>
      <c r="D8917" s="16" t="s">
        <v>12862</v>
      </c>
      <c r="E8917" s="56">
        <v>5256</v>
      </c>
      <c r="F8917" s="56">
        <v>6984</v>
      </c>
      <c r="G8917" s="57" t="s">
        <v>12863</v>
      </c>
      <c r="H8917" s="56" t="s">
        <v>42</v>
      </c>
      <c r="I8917" s="56">
        <v>27816</v>
      </c>
      <c r="J8917" s="56"/>
      <c r="K8917" s="56"/>
      <c r="L8917" s="71"/>
      <c r="M8917" s="56"/>
      <c r="N8917" s="46"/>
      <c r="O8917" s="46"/>
      <c r="P8917" s="46"/>
      <c r="Q8917" s="56"/>
      <c r="R8917" s="58"/>
      <c r="S8917" s="59"/>
      <c r="T8917" s="58"/>
      <c r="U8917" s="58"/>
      <c r="V8917" s="60"/>
      <c r="W8917" s="56"/>
      <c r="X8917" s="56"/>
      <c r="Y8917" s="56"/>
      <c r="Z8917" s="46"/>
      <c r="AA8917" s="66"/>
      <c r="AB8917" s="46"/>
      <c r="AC8917" s="46"/>
      <c r="AD8917" s="61"/>
      <c r="AE8917" s="61"/>
      <c r="AF8917" s="46"/>
      <c r="AG8917" s="46"/>
      <c r="AH8917" s="46"/>
      <c r="AI8917" s="46"/>
      <c r="AJ8917" s="46"/>
      <c r="AK8917" s="46"/>
      <c r="AL8917" s="46"/>
    </row>
    <row r="8918" spans="1:38" x14ac:dyDescent="0.45">
      <c r="A8918" s="16"/>
      <c r="B8918" s="21"/>
      <c r="C8918" s="16"/>
      <c r="D8918" s="16"/>
      <c r="E8918" s="56"/>
      <c r="F8918" s="56"/>
      <c r="G8918" s="57"/>
      <c r="H8918" s="56"/>
      <c r="I8918" s="56"/>
      <c r="J8918" s="56"/>
      <c r="K8918" s="56"/>
      <c r="L8918" s="71"/>
      <c r="M8918" s="56"/>
      <c r="N8918" s="46"/>
      <c r="O8918" s="46" t="s">
        <v>54</v>
      </c>
      <c r="P8918" s="46">
        <f>SUM(P8917:P8917)</f>
        <v>0</v>
      </c>
      <c r="Q8918" s="56"/>
      <c r="R8918" s="58"/>
      <c r="S8918" s="59"/>
      <c r="T8918" s="58"/>
      <c r="U8918" s="58"/>
      <c r="V8918" s="60"/>
      <c r="W8918" s="56"/>
      <c r="X8918" s="56"/>
      <c r="Y8918" s="56"/>
      <c r="Z8918" s="46"/>
      <c r="AA8918" s="66"/>
      <c r="AB8918" s="46"/>
      <c r="AC8918" s="46"/>
      <c r="AD8918" s="61"/>
      <c r="AE8918" s="61"/>
      <c r="AF8918" s="46"/>
      <c r="AG8918" s="46"/>
      <c r="AH8918" s="46">
        <f>SUM(AH8917:AH8917)</f>
        <v>0</v>
      </c>
      <c r="AI8918" s="46"/>
      <c r="AJ8918" s="46">
        <f>SUM(AJ8917:AJ8917)</f>
        <v>0</v>
      </c>
      <c r="AK8918" s="46"/>
      <c r="AL8918" s="46">
        <f>SUM(AL8917:AL8917)</f>
        <v>0</v>
      </c>
    </row>
    <row r="8919" spans="1:38" x14ac:dyDescent="0.45">
      <c r="A8919" s="16" t="s">
        <v>12857</v>
      </c>
      <c r="B8919" s="21">
        <v>3770400026684</v>
      </c>
      <c r="C8919" s="16" t="s">
        <v>12858</v>
      </c>
      <c r="D8919" s="16" t="s">
        <v>12859</v>
      </c>
      <c r="E8919" s="56">
        <v>5257</v>
      </c>
      <c r="F8919" s="56">
        <v>8714</v>
      </c>
      <c r="G8919" s="57" t="s">
        <v>12864</v>
      </c>
      <c r="H8919" s="56" t="s">
        <v>42</v>
      </c>
      <c r="I8919" s="56">
        <v>30018</v>
      </c>
      <c r="J8919" s="56"/>
      <c r="K8919" s="56"/>
      <c r="L8919" s="71"/>
      <c r="M8919" s="56"/>
      <c r="N8919" s="46"/>
      <c r="O8919" s="46"/>
      <c r="P8919" s="46"/>
      <c r="Q8919" s="56"/>
      <c r="R8919" s="58"/>
      <c r="S8919" s="59"/>
      <c r="T8919" s="58"/>
      <c r="U8919" s="58"/>
      <c r="V8919" s="60"/>
      <c r="W8919" s="56"/>
      <c r="X8919" s="56"/>
      <c r="Y8919" s="56"/>
      <c r="Z8919" s="46"/>
      <c r="AA8919" s="66"/>
      <c r="AB8919" s="46"/>
      <c r="AC8919" s="46"/>
      <c r="AD8919" s="61"/>
      <c r="AE8919" s="61"/>
      <c r="AF8919" s="46"/>
      <c r="AG8919" s="46"/>
      <c r="AH8919" s="46"/>
      <c r="AI8919" s="46"/>
      <c r="AJ8919" s="46"/>
      <c r="AK8919" s="46"/>
      <c r="AL8919" s="46"/>
    </row>
    <row r="8920" spans="1:38" x14ac:dyDescent="0.45">
      <c r="A8920" s="16"/>
      <c r="B8920" s="21"/>
      <c r="C8920" s="16"/>
      <c r="D8920" s="16"/>
      <c r="E8920" s="56">
        <v>5258</v>
      </c>
      <c r="F8920" s="56">
        <v>7101</v>
      </c>
      <c r="G8920" s="57" t="s">
        <v>12865</v>
      </c>
      <c r="H8920" s="56" t="s">
        <v>42</v>
      </c>
      <c r="I8920" s="56">
        <v>30019</v>
      </c>
      <c r="J8920" s="56"/>
      <c r="K8920" s="56"/>
      <c r="L8920" s="71"/>
      <c r="M8920" s="56"/>
      <c r="N8920" s="46"/>
      <c r="O8920" s="46"/>
      <c r="P8920" s="46"/>
      <c r="Q8920" s="56"/>
      <c r="R8920" s="58"/>
      <c r="S8920" s="59"/>
      <c r="T8920" s="58"/>
      <c r="U8920" s="58"/>
      <c r="V8920" s="60"/>
      <c r="W8920" s="56"/>
      <c r="X8920" s="56"/>
      <c r="Y8920" s="56"/>
      <c r="Z8920" s="46"/>
      <c r="AA8920" s="66"/>
      <c r="AB8920" s="46"/>
      <c r="AC8920" s="46"/>
      <c r="AD8920" s="61"/>
      <c r="AE8920" s="61"/>
      <c r="AF8920" s="46"/>
      <c r="AG8920" s="46"/>
      <c r="AH8920" s="46"/>
      <c r="AI8920" s="46"/>
      <c r="AJ8920" s="46"/>
      <c r="AK8920" s="46"/>
      <c r="AL8920" s="46"/>
    </row>
    <row r="8921" spans="1:38" x14ac:dyDescent="0.45">
      <c r="A8921" s="16"/>
      <c r="B8921" s="21"/>
      <c r="C8921" s="16"/>
      <c r="D8921" s="16"/>
      <c r="E8921" s="56"/>
      <c r="F8921" s="56"/>
      <c r="G8921" s="57"/>
      <c r="H8921" s="56"/>
      <c r="I8921" s="56"/>
      <c r="J8921" s="56"/>
      <c r="K8921" s="56"/>
      <c r="L8921" s="71"/>
      <c r="M8921" s="56"/>
      <c r="N8921" s="46"/>
      <c r="O8921" s="46" t="s">
        <v>54</v>
      </c>
      <c r="P8921" s="46">
        <f>SUM(P8919:P8920)</f>
        <v>0</v>
      </c>
      <c r="Q8921" s="56"/>
      <c r="R8921" s="58"/>
      <c r="S8921" s="59"/>
      <c r="T8921" s="58"/>
      <c r="U8921" s="58"/>
      <c r="V8921" s="60"/>
      <c r="W8921" s="56"/>
      <c r="X8921" s="56"/>
      <c r="Y8921" s="56"/>
      <c r="Z8921" s="46"/>
      <c r="AA8921" s="66"/>
      <c r="AB8921" s="46"/>
      <c r="AC8921" s="46"/>
      <c r="AD8921" s="61"/>
      <c r="AE8921" s="61"/>
      <c r="AF8921" s="46"/>
      <c r="AG8921" s="46"/>
      <c r="AH8921" s="46">
        <f>SUM(AH8919:AH8920)</f>
        <v>0</v>
      </c>
      <c r="AI8921" s="46"/>
      <c r="AJ8921" s="46">
        <f>SUM(AJ8919:AJ8920)</f>
        <v>0</v>
      </c>
      <c r="AK8921" s="46"/>
      <c r="AL8921" s="46">
        <f>SUM(AL8919:AL8920)</f>
        <v>0</v>
      </c>
    </row>
    <row r="8922" spans="1:38" x14ac:dyDescent="0.45">
      <c r="A8922" s="16" t="s">
        <v>12866</v>
      </c>
      <c r="B8922" s="21">
        <v>3770300262220</v>
      </c>
      <c r="C8922" s="16" t="s">
        <v>12867</v>
      </c>
      <c r="D8922" s="16" t="s">
        <v>12868</v>
      </c>
      <c r="E8922" s="56">
        <v>5259</v>
      </c>
      <c r="F8922" s="56">
        <v>9516</v>
      </c>
      <c r="G8922" s="57" t="s">
        <v>12869</v>
      </c>
      <c r="H8922" s="56" t="s">
        <v>42</v>
      </c>
      <c r="I8922" s="56">
        <v>31280</v>
      </c>
      <c r="J8922" s="56"/>
      <c r="K8922" s="56"/>
      <c r="L8922" s="71"/>
      <c r="M8922" s="56"/>
      <c r="N8922" s="46"/>
      <c r="O8922" s="46"/>
      <c r="P8922" s="46"/>
      <c r="Q8922" s="56"/>
      <c r="R8922" s="58"/>
      <c r="S8922" s="59"/>
      <c r="T8922" s="58"/>
      <c r="U8922" s="58"/>
      <c r="V8922" s="60"/>
      <c r="W8922" s="56"/>
      <c r="X8922" s="56"/>
      <c r="Y8922" s="56"/>
      <c r="Z8922" s="46"/>
      <c r="AA8922" s="66"/>
      <c r="AB8922" s="46"/>
      <c r="AC8922" s="46"/>
      <c r="AD8922" s="61"/>
      <c r="AE8922" s="61"/>
      <c r="AF8922" s="46"/>
      <c r="AG8922" s="46"/>
      <c r="AH8922" s="46"/>
      <c r="AI8922" s="46"/>
      <c r="AJ8922" s="46"/>
      <c r="AK8922" s="46"/>
      <c r="AL8922" s="46"/>
    </row>
    <row r="8923" spans="1:38" x14ac:dyDescent="0.45">
      <c r="A8923" s="16"/>
      <c r="B8923" s="21"/>
      <c r="C8923" s="16"/>
      <c r="D8923" s="16"/>
      <c r="E8923" s="56"/>
      <c r="F8923" s="56"/>
      <c r="G8923" s="57"/>
      <c r="H8923" s="56"/>
      <c r="I8923" s="56"/>
      <c r="J8923" s="56"/>
      <c r="K8923" s="56"/>
      <c r="L8923" s="71"/>
      <c r="M8923" s="56"/>
      <c r="N8923" s="46"/>
      <c r="O8923" s="46" t="s">
        <v>54</v>
      </c>
      <c r="P8923" s="46">
        <f>SUM(P8922:P8922)</f>
        <v>0</v>
      </c>
      <c r="Q8923" s="56"/>
      <c r="R8923" s="58"/>
      <c r="S8923" s="59"/>
      <c r="T8923" s="58"/>
      <c r="U8923" s="58"/>
      <c r="V8923" s="60"/>
      <c r="W8923" s="56"/>
      <c r="X8923" s="56"/>
      <c r="Y8923" s="56"/>
      <c r="Z8923" s="46"/>
      <c r="AA8923" s="66"/>
      <c r="AB8923" s="46"/>
      <c r="AC8923" s="46"/>
      <c r="AD8923" s="61"/>
      <c r="AE8923" s="61"/>
      <c r="AF8923" s="46"/>
      <c r="AG8923" s="46"/>
      <c r="AH8923" s="46">
        <f>SUM(AH8922:AH8922)</f>
        <v>0</v>
      </c>
      <c r="AI8923" s="46"/>
      <c r="AJ8923" s="46">
        <f>SUM(AJ8922:AJ8922)</f>
        <v>0</v>
      </c>
      <c r="AK8923" s="46"/>
      <c r="AL8923" s="46">
        <f>SUM(AL8922:AL8922)</f>
        <v>0</v>
      </c>
    </row>
    <row r="8924" spans="1:38" x14ac:dyDescent="0.45">
      <c r="A8924" s="16" t="s">
        <v>12870</v>
      </c>
      <c r="B8924" s="21">
        <v>3120600591534</v>
      </c>
      <c r="C8924" s="16" t="s">
        <v>12871</v>
      </c>
      <c r="D8924" s="16" t="s">
        <v>1522</v>
      </c>
      <c r="E8924" s="56">
        <v>5260</v>
      </c>
      <c r="F8924" s="56">
        <v>7224</v>
      </c>
      <c r="G8924" s="57" t="s">
        <v>12872</v>
      </c>
      <c r="H8924" s="56" t="s">
        <v>42</v>
      </c>
      <c r="I8924" s="56">
        <v>15484</v>
      </c>
      <c r="J8924" s="56"/>
      <c r="K8924" s="56"/>
      <c r="L8924" s="71"/>
      <c r="M8924" s="56"/>
      <c r="N8924" s="46"/>
      <c r="O8924" s="46"/>
      <c r="P8924" s="46"/>
      <c r="Q8924" s="56"/>
      <c r="R8924" s="58"/>
      <c r="S8924" s="59"/>
      <c r="T8924" s="58"/>
      <c r="U8924" s="58"/>
      <c r="V8924" s="60"/>
      <c r="W8924" s="56"/>
      <c r="X8924" s="56"/>
      <c r="Y8924" s="56"/>
      <c r="Z8924" s="46"/>
      <c r="AA8924" s="66"/>
      <c r="AB8924" s="46"/>
      <c r="AC8924" s="46"/>
      <c r="AD8924" s="61"/>
      <c r="AE8924" s="61"/>
      <c r="AF8924" s="46"/>
      <c r="AG8924" s="46"/>
      <c r="AH8924" s="46"/>
      <c r="AI8924" s="46"/>
      <c r="AJ8924" s="46"/>
      <c r="AK8924" s="46"/>
      <c r="AL8924" s="46"/>
    </row>
    <row r="8925" spans="1:38" x14ac:dyDescent="0.45">
      <c r="A8925" s="16"/>
      <c r="B8925" s="21"/>
      <c r="C8925" s="16"/>
      <c r="D8925" s="16"/>
      <c r="E8925" s="56"/>
      <c r="F8925" s="56"/>
      <c r="G8925" s="57"/>
      <c r="H8925" s="56"/>
      <c r="I8925" s="56"/>
      <c r="J8925" s="56"/>
      <c r="K8925" s="56"/>
      <c r="L8925" s="71"/>
      <c r="M8925" s="56"/>
      <c r="N8925" s="46"/>
      <c r="O8925" s="46" t="s">
        <v>54</v>
      </c>
      <c r="P8925" s="46">
        <f>SUM(P8924:P8924)</f>
        <v>0</v>
      </c>
      <c r="Q8925" s="56"/>
      <c r="R8925" s="58"/>
      <c r="S8925" s="59"/>
      <c r="T8925" s="58"/>
      <c r="U8925" s="58"/>
      <c r="V8925" s="60"/>
      <c r="W8925" s="56"/>
      <c r="X8925" s="56"/>
      <c r="Y8925" s="56"/>
      <c r="Z8925" s="46"/>
      <c r="AA8925" s="66"/>
      <c r="AB8925" s="46"/>
      <c r="AC8925" s="46"/>
      <c r="AD8925" s="61"/>
      <c r="AE8925" s="61"/>
      <c r="AF8925" s="46"/>
      <c r="AG8925" s="46"/>
      <c r="AH8925" s="46">
        <f>SUM(AH8924:AH8924)</f>
        <v>0</v>
      </c>
      <c r="AI8925" s="46"/>
      <c r="AJ8925" s="46">
        <f>SUM(AJ8924:AJ8924)</f>
        <v>0</v>
      </c>
      <c r="AK8925" s="46"/>
      <c r="AL8925" s="46">
        <f>SUM(AL8924:AL8924)</f>
        <v>0</v>
      </c>
    </row>
    <row r="8926" spans="1:38" x14ac:dyDescent="0.45">
      <c r="A8926" s="16" t="s">
        <v>12873</v>
      </c>
      <c r="B8926" s="21">
        <v>3100700283912</v>
      </c>
      <c r="C8926" s="16" t="s">
        <v>12874</v>
      </c>
      <c r="D8926" s="16" t="s">
        <v>12875</v>
      </c>
      <c r="E8926" s="56">
        <v>5261</v>
      </c>
      <c r="F8926" s="56">
        <v>2371</v>
      </c>
      <c r="G8926" s="57" t="s">
        <v>12876</v>
      </c>
      <c r="H8926" s="56" t="s">
        <v>42</v>
      </c>
      <c r="I8926" s="56">
        <v>14711</v>
      </c>
      <c r="J8926" s="56">
        <v>0</v>
      </c>
      <c r="K8926" s="56">
        <v>0</v>
      </c>
      <c r="L8926" s="71">
        <v>50</v>
      </c>
      <c r="M8926" s="56" t="s">
        <v>43</v>
      </c>
      <c r="N8926" s="46">
        <f>((J8926*400)+(K8926*100))+L8926</f>
        <v>50</v>
      </c>
      <c r="O8926" s="46">
        <v>500</v>
      </c>
      <c r="P8926" s="46">
        <f>N8926*O8926</f>
        <v>25000</v>
      </c>
      <c r="Q8926" s="56"/>
      <c r="R8926" s="58"/>
      <c r="S8926" s="59"/>
      <c r="T8926" s="58"/>
      <c r="U8926" s="58"/>
      <c r="V8926" s="60"/>
      <c r="W8926" s="56"/>
      <c r="X8926" s="56"/>
      <c r="Y8926" s="56"/>
      <c r="Z8926" s="46"/>
      <c r="AA8926" s="66"/>
      <c r="AB8926" s="46"/>
      <c r="AC8926" s="46"/>
      <c r="AD8926" s="61"/>
      <c r="AE8926" s="61"/>
      <c r="AF8926" s="46"/>
      <c r="AG8926" s="46">
        <f>IF(AND(AF8926="",P8926=""),0,IF((AF8926=""),P8926,IF((P8926=""),AF8926,AF8926+P8926)))</f>
        <v>25000</v>
      </c>
      <c r="AH8926" s="46">
        <f>IF( (AA8926=""),AG8926*1,AG8926*(AA8926/100) )</f>
        <v>25000</v>
      </c>
      <c r="AI8926" s="46">
        <v>0</v>
      </c>
      <c r="AJ8926" s="46">
        <f>IF((AI8926-AH8926) &gt; 1,0,IF((AI8926-AH8926)&lt;0,AH8926-AI8926,AI8926-AH8926))</f>
        <v>25000</v>
      </c>
      <c r="AK8926" s="46">
        <v>0.3</v>
      </c>
      <c r="AL8926" s="46">
        <f>AJ8926*(AK8926/100)</f>
        <v>75</v>
      </c>
    </row>
    <row r="8927" spans="1:38" x14ac:dyDescent="0.45">
      <c r="A8927" s="16"/>
      <c r="B8927" s="21"/>
      <c r="C8927" s="16"/>
      <c r="D8927" s="16"/>
      <c r="E8927" s="56"/>
      <c r="F8927" s="56"/>
      <c r="G8927" s="57"/>
      <c r="H8927" s="56"/>
      <c r="I8927" s="56"/>
      <c r="J8927" s="56"/>
      <c r="K8927" s="56"/>
      <c r="L8927" s="71"/>
      <c r="M8927" s="56"/>
      <c r="N8927" s="46"/>
      <c r="O8927" s="46" t="s">
        <v>54</v>
      </c>
      <c r="P8927" s="46">
        <f>SUM(P8926:P8926)</f>
        <v>25000</v>
      </c>
      <c r="Q8927" s="56"/>
      <c r="R8927" s="58"/>
      <c r="S8927" s="59"/>
      <c r="T8927" s="58"/>
      <c r="U8927" s="58"/>
      <c r="V8927" s="60"/>
      <c r="W8927" s="56"/>
      <c r="X8927" s="56"/>
      <c r="Y8927" s="56"/>
      <c r="Z8927" s="46"/>
      <c r="AA8927" s="66"/>
      <c r="AB8927" s="46"/>
      <c r="AC8927" s="46"/>
      <c r="AD8927" s="61"/>
      <c r="AE8927" s="61"/>
      <c r="AF8927" s="46"/>
      <c r="AG8927" s="46"/>
      <c r="AH8927" s="46">
        <f>SUM(AH8926:AH8926)</f>
        <v>25000</v>
      </c>
      <c r="AI8927" s="46"/>
      <c r="AJ8927" s="46">
        <f>SUM(AJ8926:AJ8926)</f>
        <v>25000</v>
      </c>
      <c r="AK8927" s="46"/>
      <c r="AL8927" s="46">
        <f>SUM(AL8926:AL8926)</f>
        <v>75</v>
      </c>
    </row>
    <row r="8928" spans="1:38" x14ac:dyDescent="0.45">
      <c r="A8928" s="16" t="s">
        <v>12877</v>
      </c>
      <c r="B8928" s="21">
        <v>3770400301600</v>
      </c>
      <c r="C8928" s="16" t="s">
        <v>12878</v>
      </c>
      <c r="D8928" s="16" t="s">
        <v>12879</v>
      </c>
      <c r="E8928" s="56">
        <v>5262</v>
      </c>
      <c r="F8928" s="56">
        <v>2681</v>
      </c>
      <c r="G8928" s="57" t="s">
        <v>12880</v>
      </c>
      <c r="H8928" s="56" t="s">
        <v>42</v>
      </c>
      <c r="I8928" s="56">
        <v>1200</v>
      </c>
      <c r="J8928" s="56">
        <v>1</v>
      </c>
      <c r="K8928" s="56">
        <v>1</v>
      </c>
      <c r="L8928" s="71">
        <v>64</v>
      </c>
      <c r="M8928" s="56" t="s">
        <v>43</v>
      </c>
      <c r="N8928" s="46">
        <f>((J8928*400)+(K8928*100))+L8928</f>
        <v>564</v>
      </c>
      <c r="O8928" s="46">
        <v>250</v>
      </c>
      <c r="P8928" s="46">
        <f>N8928*O8928</f>
        <v>141000</v>
      </c>
      <c r="Q8928" s="56"/>
      <c r="R8928" s="58"/>
      <c r="S8928" s="59"/>
      <c r="T8928" s="58"/>
      <c r="U8928" s="58"/>
      <c r="V8928" s="60"/>
      <c r="W8928" s="56"/>
      <c r="X8928" s="56"/>
      <c r="Y8928" s="56"/>
      <c r="Z8928" s="46"/>
      <c r="AA8928" s="66"/>
      <c r="AB8928" s="46"/>
      <c r="AC8928" s="46"/>
      <c r="AD8928" s="61"/>
      <c r="AE8928" s="61"/>
      <c r="AF8928" s="46"/>
      <c r="AG8928" s="46">
        <f>IF(AND(AF8928="",P8928=""),0,IF((AF8928=""),P8928,IF((P8928=""),AF8928,AF8928+P8928)))</f>
        <v>141000</v>
      </c>
      <c r="AH8928" s="46">
        <f>IF( (AA8928=""),AG8928*1,AG8928*(AA8928/100) )</f>
        <v>141000</v>
      </c>
      <c r="AI8928" s="46">
        <v>0</v>
      </c>
      <c r="AJ8928" s="46">
        <f>IF((AI8928-AH8928) &gt; 1,0,IF((AI8928-AH8928)&lt;0,AH8928-AI8928,AI8928-AH8928))</f>
        <v>141000</v>
      </c>
      <c r="AK8928" s="46">
        <v>0.3</v>
      </c>
      <c r="AL8928" s="46">
        <f>AJ8928*(AK8928/100)</f>
        <v>423</v>
      </c>
    </row>
    <row r="8929" spans="1:39" x14ac:dyDescent="0.45">
      <c r="A8929" s="16"/>
      <c r="B8929" s="21"/>
      <c r="C8929" s="16"/>
      <c r="D8929" s="16"/>
      <c r="E8929" s="56">
        <v>5263</v>
      </c>
      <c r="F8929" s="56">
        <v>3128</v>
      </c>
      <c r="G8929" s="57" t="s">
        <v>12881</v>
      </c>
      <c r="H8929" s="56" t="s">
        <v>42</v>
      </c>
      <c r="I8929" s="56">
        <v>1258</v>
      </c>
      <c r="J8929" s="56">
        <v>0</v>
      </c>
      <c r="K8929" s="56">
        <v>0</v>
      </c>
      <c r="L8929" s="71">
        <v>20</v>
      </c>
      <c r="M8929" s="56" t="s">
        <v>43</v>
      </c>
      <c r="N8929" s="46">
        <f>((J8929*400)+(K8929*100))+L8929</f>
        <v>20</v>
      </c>
      <c r="O8929" s="46">
        <v>3000</v>
      </c>
      <c r="P8929" s="46">
        <f>N8929*O8929</f>
        <v>60000</v>
      </c>
      <c r="Q8929" s="56"/>
      <c r="R8929" s="58"/>
      <c r="S8929" s="59"/>
      <c r="T8929" s="58"/>
      <c r="U8929" s="58"/>
      <c r="V8929" s="60"/>
      <c r="W8929" s="56"/>
      <c r="X8929" s="56"/>
      <c r="Y8929" s="56"/>
      <c r="Z8929" s="46"/>
      <c r="AA8929" s="66"/>
      <c r="AB8929" s="46"/>
      <c r="AC8929" s="46"/>
      <c r="AD8929" s="61"/>
      <c r="AE8929" s="61"/>
      <c r="AF8929" s="46"/>
      <c r="AG8929" s="46">
        <f>IF(AND(AF8929="",P8929=""),0,IF((AF8929=""),P8929,IF((P8929=""),AF8929,AF8929+P8929)))</f>
        <v>60000</v>
      </c>
      <c r="AH8929" s="46">
        <f>IF( (AA8929=""),AG8929*1,AG8929*(AA8929/100) )</f>
        <v>60000</v>
      </c>
      <c r="AI8929" s="46">
        <v>0</v>
      </c>
      <c r="AJ8929" s="46">
        <f>IF((AI8929-AH8929) &gt; 1,0,IF((AI8929-AH8929)&lt;0,AH8929-AI8929,AI8929-AH8929))</f>
        <v>60000</v>
      </c>
      <c r="AK8929" s="46">
        <v>0.3</v>
      </c>
      <c r="AL8929" s="46">
        <f>AJ8929*(AK8929/100)</f>
        <v>180</v>
      </c>
    </row>
    <row r="8930" spans="1:39" x14ac:dyDescent="0.45">
      <c r="A8930" s="16"/>
      <c r="B8930" s="21"/>
      <c r="C8930" s="16"/>
      <c r="D8930" s="16"/>
      <c r="E8930" s="56"/>
      <c r="F8930" s="56"/>
      <c r="G8930" s="57"/>
      <c r="H8930" s="56"/>
      <c r="I8930" s="56"/>
      <c r="J8930" s="56"/>
      <c r="K8930" s="56"/>
      <c r="L8930" s="71"/>
      <c r="M8930" s="56"/>
      <c r="N8930" s="46"/>
      <c r="O8930" s="46" t="s">
        <v>54</v>
      </c>
      <c r="P8930" s="46">
        <f>SUM(P8928:P8929)</f>
        <v>201000</v>
      </c>
      <c r="Q8930" s="56"/>
      <c r="R8930" s="58"/>
      <c r="S8930" s="59"/>
      <c r="T8930" s="58"/>
      <c r="U8930" s="58"/>
      <c r="V8930" s="60"/>
      <c r="W8930" s="56"/>
      <c r="X8930" s="56"/>
      <c r="Y8930" s="56"/>
      <c r="Z8930" s="46"/>
      <c r="AA8930" s="66"/>
      <c r="AB8930" s="46"/>
      <c r="AC8930" s="46"/>
      <c r="AD8930" s="61"/>
      <c r="AE8930" s="61"/>
      <c r="AF8930" s="46"/>
      <c r="AG8930" s="46"/>
      <c r="AH8930" s="46">
        <f>SUM(AH8928:AH8929)</f>
        <v>201000</v>
      </c>
      <c r="AI8930" s="46"/>
      <c r="AJ8930" s="46">
        <f>SUM(AJ8928:AJ8929)</f>
        <v>201000</v>
      </c>
      <c r="AK8930" s="46"/>
      <c r="AL8930" s="46">
        <f>SUM(AL8928:AL8929)</f>
        <v>603</v>
      </c>
    </row>
    <row r="8931" spans="1:39" x14ac:dyDescent="0.45">
      <c r="A8931" s="16" t="s">
        <v>12882</v>
      </c>
      <c r="B8931" s="21">
        <v>3770400044275</v>
      </c>
      <c r="C8931" s="16" t="s">
        <v>12883</v>
      </c>
      <c r="D8931" s="16" t="s">
        <v>12884</v>
      </c>
      <c r="E8931" s="56">
        <v>5264</v>
      </c>
      <c r="F8931" s="56">
        <v>7788</v>
      </c>
      <c r="G8931" s="57" t="s">
        <v>12885</v>
      </c>
      <c r="H8931" s="56" t="s">
        <v>42</v>
      </c>
      <c r="I8931" s="56">
        <v>2577</v>
      </c>
      <c r="J8931" s="56"/>
      <c r="K8931" s="56"/>
      <c r="L8931" s="71"/>
      <c r="M8931" s="56"/>
      <c r="N8931" s="46"/>
      <c r="O8931" s="46"/>
      <c r="P8931" s="46"/>
      <c r="Q8931" s="56"/>
      <c r="R8931" s="58"/>
      <c r="S8931" s="59"/>
      <c r="T8931" s="58"/>
      <c r="U8931" s="58"/>
      <c r="V8931" s="60"/>
      <c r="W8931" s="56"/>
      <c r="X8931" s="56"/>
      <c r="Y8931" s="56"/>
      <c r="Z8931" s="46"/>
      <c r="AA8931" s="66"/>
      <c r="AB8931" s="46"/>
      <c r="AC8931" s="46"/>
      <c r="AD8931" s="61"/>
      <c r="AE8931" s="61"/>
      <c r="AF8931" s="46"/>
      <c r="AG8931" s="46"/>
      <c r="AH8931" s="46"/>
      <c r="AI8931" s="46"/>
      <c r="AJ8931" s="46"/>
      <c r="AK8931" s="46"/>
      <c r="AL8931" s="46"/>
    </row>
    <row r="8932" spans="1:39" x14ac:dyDescent="0.45">
      <c r="A8932" s="16"/>
      <c r="B8932" s="21"/>
      <c r="C8932" s="16"/>
      <c r="D8932" s="16"/>
      <c r="E8932" s="56">
        <v>5265</v>
      </c>
      <c r="F8932" s="56">
        <v>7944</v>
      </c>
      <c r="G8932" s="57" t="s">
        <v>12886</v>
      </c>
      <c r="H8932" s="56" t="s">
        <v>42</v>
      </c>
      <c r="I8932" s="56">
        <v>2578</v>
      </c>
      <c r="J8932" s="56"/>
      <c r="K8932" s="56"/>
      <c r="L8932" s="71"/>
      <c r="M8932" s="56"/>
      <c r="N8932" s="46"/>
      <c r="O8932" s="46"/>
      <c r="P8932" s="46"/>
      <c r="Q8932" s="56"/>
      <c r="R8932" s="58"/>
      <c r="S8932" s="59"/>
      <c r="T8932" s="58"/>
      <c r="U8932" s="58"/>
      <c r="V8932" s="60"/>
      <c r="W8932" s="56"/>
      <c r="X8932" s="56"/>
      <c r="Y8932" s="56"/>
      <c r="Z8932" s="46"/>
      <c r="AA8932" s="66"/>
      <c r="AB8932" s="46"/>
      <c r="AC8932" s="46"/>
      <c r="AD8932" s="61"/>
      <c r="AE8932" s="61"/>
      <c r="AF8932" s="46"/>
      <c r="AG8932" s="46"/>
      <c r="AH8932" s="46"/>
      <c r="AI8932" s="46"/>
      <c r="AJ8932" s="46"/>
      <c r="AK8932" s="46"/>
      <c r="AL8932" s="46"/>
    </row>
    <row r="8933" spans="1:39" x14ac:dyDescent="0.45">
      <c r="A8933" s="16"/>
      <c r="B8933" s="21"/>
      <c r="C8933" s="16"/>
      <c r="D8933" s="16"/>
      <c r="E8933" s="56">
        <v>5266</v>
      </c>
      <c r="F8933" s="56">
        <v>8229</v>
      </c>
      <c r="G8933" s="57" t="s">
        <v>12887</v>
      </c>
      <c r="H8933" s="56" t="s">
        <v>42</v>
      </c>
      <c r="I8933" s="56">
        <v>2910</v>
      </c>
      <c r="J8933" s="56"/>
      <c r="K8933" s="56"/>
      <c r="L8933" s="71"/>
      <c r="M8933" s="56"/>
      <c r="N8933" s="46"/>
      <c r="O8933" s="46"/>
      <c r="P8933" s="46"/>
      <c r="Q8933" s="56"/>
      <c r="R8933" s="58"/>
      <c r="S8933" s="59"/>
      <c r="T8933" s="58"/>
      <c r="U8933" s="58"/>
      <c r="V8933" s="60"/>
      <c r="W8933" s="56"/>
      <c r="X8933" s="56"/>
      <c r="Y8933" s="56"/>
      <c r="Z8933" s="46"/>
      <c r="AA8933" s="66"/>
      <c r="AB8933" s="46"/>
      <c r="AC8933" s="46"/>
      <c r="AD8933" s="61"/>
      <c r="AE8933" s="61"/>
      <c r="AF8933" s="46"/>
      <c r="AG8933" s="46"/>
      <c r="AH8933" s="46"/>
      <c r="AI8933" s="46"/>
      <c r="AJ8933" s="46"/>
      <c r="AK8933" s="46"/>
      <c r="AL8933" s="46"/>
    </row>
    <row r="8934" spans="1:39" x14ac:dyDescent="0.45">
      <c r="A8934" s="16"/>
      <c r="B8934" s="21"/>
      <c r="C8934" s="16"/>
      <c r="D8934" s="16"/>
      <c r="E8934" s="56">
        <v>5267</v>
      </c>
      <c r="F8934" s="56">
        <v>3175</v>
      </c>
      <c r="G8934" s="57" t="s">
        <v>12888</v>
      </c>
      <c r="H8934" s="56" t="s">
        <v>42</v>
      </c>
      <c r="I8934" s="56">
        <v>2911</v>
      </c>
      <c r="J8934" s="56">
        <v>3</v>
      </c>
      <c r="K8934" s="56">
        <v>3</v>
      </c>
      <c r="L8934" s="71">
        <v>30</v>
      </c>
      <c r="M8934" s="56" t="s">
        <v>43</v>
      </c>
      <c r="N8934" s="46">
        <f>((J8934*400)+(K8934*100))+L8934</f>
        <v>1530</v>
      </c>
      <c r="O8934" s="46">
        <v>250</v>
      </c>
      <c r="P8934" s="46">
        <f>N8934*O8934</f>
        <v>382500</v>
      </c>
      <c r="Q8934" s="56"/>
      <c r="R8934" s="58"/>
      <c r="S8934" s="59"/>
      <c r="T8934" s="58"/>
      <c r="U8934" s="58"/>
      <c r="V8934" s="60"/>
      <c r="W8934" s="56"/>
      <c r="X8934" s="56"/>
      <c r="Y8934" s="56"/>
      <c r="Z8934" s="46"/>
      <c r="AA8934" s="66"/>
      <c r="AB8934" s="46"/>
      <c r="AC8934" s="46"/>
      <c r="AD8934" s="61"/>
      <c r="AE8934" s="61"/>
      <c r="AF8934" s="46"/>
      <c r="AG8934" s="46">
        <f>IF(AND(AF8934="",P8934=""),0,IF((AF8934=""),P8934,IF((P8934=""),AF8934,AF8934+P8934)))</f>
        <v>382500</v>
      </c>
      <c r="AH8934" s="46">
        <f>IF( (AA8934=""),AG8934*1,AG8934*(AA8934/100) )</f>
        <v>382500</v>
      </c>
      <c r="AI8934" s="46">
        <v>0</v>
      </c>
      <c r="AJ8934" s="46">
        <f>IF((AI8934-AH8934) &gt; 1,0,IF((AI8934-AH8934)&lt;0,AH8934-AI8934,AI8934-AH8934))</f>
        <v>382500</v>
      </c>
      <c r="AK8934" s="46">
        <v>0.3</v>
      </c>
      <c r="AL8934" s="46">
        <f>AJ8934*(AK8934/100)</f>
        <v>1147.5</v>
      </c>
    </row>
    <row r="8935" spans="1:39" x14ac:dyDescent="0.45">
      <c r="A8935" s="16"/>
      <c r="B8935" s="21"/>
      <c r="C8935" s="16"/>
      <c r="D8935" s="16"/>
      <c r="E8935" s="56">
        <v>5268</v>
      </c>
      <c r="F8935" s="56">
        <v>2460</v>
      </c>
      <c r="G8935" s="57" t="s">
        <v>12889</v>
      </c>
      <c r="H8935" s="56" t="s">
        <v>42</v>
      </c>
      <c r="I8935" s="56">
        <v>8694</v>
      </c>
      <c r="J8935" s="56">
        <v>3</v>
      </c>
      <c r="K8935" s="56">
        <v>0</v>
      </c>
      <c r="L8935" s="71">
        <v>10</v>
      </c>
      <c r="M8935" s="56" t="s">
        <v>43</v>
      </c>
      <c r="N8935" s="46">
        <f>((J8935*400)+(K8935*100))+L8935</f>
        <v>1210</v>
      </c>
      <c r="O8935" s="46">
        <v>250</v>
      </c>
      <c r="P8935" s="46">
        <f>N8935*O8935</f>
        <v>302500</v>
      </c>
      <c r="Q8935" s="56"/>
      <c r="R8935" s="58"/>
      <c r="S8935" s="59"/>
      <c r="T8935" s="58"/>
      <c r="U8935" s="58"/>
      <c r="V8935" s="60"/>
      <c r="W8935" s="56"/>
      <c r="X8935" s="56"/>
      <c r="Y8935" s="56"/>
      <c r="Z8935" s="46"/>
      <c r="AA8935" s="66"/>
      <c r="AB8935" s="46"/>
      <c r="AC8935" s="46"/>
      <c r="AD8935" s="61"/>
      <c r="AE8935" s="61"/>
      <c r="AF8935" s="46"/>
      <c r="AG8935" s="46">
        <f>IF(AND(AF8935="",P8935=""),0,IF((AF8935=""),P8935,IF((P8935=""),AF8935,AF8935+P8935)))</f>
        <v>302500</v>
      </c>
      <c r="AH8935" s="46">
        <f>IF( (AA8935=""),AG8935*1,AG8935*(AA8935/100) )</f>
        <v>302500</v>
      </c>
      <c r="AI8935" s="46">
        <v>0</v>
      </c>
      <c r="AJ8935" s="46">
        <f>IF((AI8935-AH8935) &gt; 1,0,IF((AI8935-AH8935)&lt;0,AH8935-AI8935,AI8935-AH8935))</f>
        <v>302500</v>
      </c>
      <c r="AK8935" s="46">
        <v>0.3</v>
      </c>
      <c r="AL8935" s="46">
        <f>AJ8935*(AK8935/100)</f>
        <v>907.5</v>
      </c>
    </row>
    <row r="8936" spans="1:39" x14ac:dyDescent="0.45">
      <c r="A8936" s="16"/>
      <c r="B8936" s="21"/>
      <c r="C8936" s="16"/>
      <c r="D8936" s="16"/>
      <c r="E8936" s="56">
        <v>5269</v>
      </c>
      <c r="F8936" s="56">
        <v>6748</v>
      </c>
      <c r="G8936" s="57" t="s">
        <v>12890</v>
      </c>
      <c r="H8936" s="56" t="s">
        <v>42</v>
      </c>
      <c r="I8936" s="56">
        <v>8695</v>
      </c>
      <c r="J8936" s="56"/>
      <c r="K8936" s="56"/>
      <c r="L8936" s="71"/>
      <c r="M8936" s="56"/>
      <c r="N8936" s="46"/>
      <c r="O8936" s="46"/>
      <c r="P8936" s="46"/>
      <c r="Q8936" s="56"/>
      <c r="R8936" s="58"/>
      <c r="S8936" s="59"/>
      <c r="T8936" s="58"/>
      <c r="U8936" s="58"/>
      <c r="V8936" s="60"/>
      <c r="W8936" s="56"/>
      <c r="X8936" s="56"/>
      <c r="Y8936" s="56"/>
      <c r="Z8936" s="46"/>
      <c r="AA8936" s="66"/>
      <c r="AB8936" s="46"/>
      <c r="AC8936" s="46"/>
      <c r="AD8936" s="61"/>
      <c r="AE8936" s="61"/>
      <c r="AF8936" s="46"/>
      <c r="AG8936" s="46"/>
      <c r="AH8936" s="46"/>
      <c r="AI8936" s="46"/>
      <c r="AJ8936" s="46"/>
      <c r="AK8936" s="46"/>
      <c r="AL8936" s="46"/>
    </row>
    <row r="8937" spans="1:39" x14ac:dyDescent="0.45">
      <c r="A8937" s="16"/>
      <c r="B8937" s="21"/>
      <c r="C8937" s="16"/>
      <c r="D8937" s="16"/>
      <c r="E8937" s="56">
        <v>5270</v>
      </c>
      <c r="F8937" s="56">
        <v>2464</v>
      </c>
      <c r="G8937" s="57" t="s">
        <v>12891</v>
      </c>
      <c r="H8937" s="56" t="s">
        <v>42</v>
      </c>
      <c r="I8937" s="56">
        <v>8696</v>
      </c>
      <c r="J8937" s="56">
        <v>3</v>
      </c>
      <c r="K8937" s="56">
        <v>0</v>
      </c>
      <c r="L8937" s="71">
        <v>21</v>
      </c>
      <c r="M8937" s="56" t="s">
        <v>43</v>
      </c>
      <c r="N8937" s="46">
        <f>((J8937*400)+(K8937*100))+L8937</f>
        <v>1221</v>
      </c>
      <c r="O8937" s="46">
        <v>250</v>
      </c>
      <c r="P8937" s="46">
        <f>N8937*O8937</f>
        <v>305250</v>
      </c>
      <c r="Q8937" s="56"/>
      <c r="R8937" s="58"/>
      <c r="S8937" s="59"/>
      <c r="T8937" s="58"/>
      <c r="U8937" s="58"/>
      <c r="V8937" s="60"/>
      <c r="W8937" s="56"/>
      <c r="X8937" s="56"/>
      <c r="Y8937" s="56"/>
      <c r="Z8937" s="46"/>
      <c r="AA8937" s="66"/>
      <c r="AB8937" s="46"/>
      <c r="AC8937" s="46"/>
      <c r="AD8937" s="61"/>
      <c r="AE8937" s="61"/>
      <c r="AF8937" s="46"/>
      <c r="AG8937" s="46">
        <f>IF(AND(AF8937="",P8937=""),0,IF((AF8937=""),P8937,IF((P8937=""),AF8937,AF8937+P8937)))</f>
        <v>305250</v>
      </c>
      <c r="AH8937" s="46">
        <f>IF( (AA8937=""),AG8937*1,AG8937*(AA8937/100) )</f>
        <v>305250</v>
      </c>
      <c r="AI8937" s="46">
        <v>0</v>
      </c>
      <c r="AJ8937" s="46">
        <f>IF((AI8937-AH8937) &gt; 1,0,IF((AI8937-AH8937)&lt;0,AH8937-AI8937,AI8937-AH8937))</f>
        <v>305250</v>
      </c>
      <c r="AK8937" s="46">
        <v>0.3</v>
      </c>
      <c r="AL8937" s="46">
        <f>AJ8937*(AK8937/100)</f>
        <v>915.75</v>
      </c>
    </row>
    <row r="8938" spans="1:39" x14ac:dyDescent="0.45">
      <c r="A8938" s="16"/>
      <c r="B8938" s="21"/>
      <c r="C8938" s="16"/>
      <c r="D8938" s="16"/>
      <c r="E8938" s="56">
        <v>5271</v>
      </c>
      <c r="F8938" s="56">
        <v>137</v>
      </c>
      <c r="G8938" s="57" t="s">
        <v>12892</v>
      </c>
      <c r="H8938" s="56" t="s">
        <v>42</v>
      </c>
      <c r="I8938" s="56">
        <v>9012</v>
      </c>
      <c r="J8938" s="56">
        <v>0</v>
      </c>
      <c r="K8938" s="56">
        <v>2</v>
      </c>
      <c r="L8938" s="71">
        <v>4</v>
      </c>
      <c r="M8938" s="56" t="s">
        <v>90</v>
      </c>
      <c r="N8938" s="46">
        <f>((J8938*400)+(K8938*100))+L8938</f>
        <v>204</v>
      </c>
      <c r="O8938" s="46">
        <v>5500</v>
      </c>
      <c r="P8938" s="46">
        <f>N8938*O8938</f>
        <v>1122000</v>
      </c>
      <c r="Q8938" s="56"/>
      <c r="R8938" s="58"/>
      <c r="S8938" s="59"/>
      <c r="T8938" s="58"/>
      <c r="U8938" s="58"/>
      <c r="V8938" s="60"/>
      <c r="W8938" s="56"/>
      <c r="X8938" s="56"/>
      <c r="Y8938" s="56"/>
      <c r="Z8938" s="46"/>
      <c r="AA8938" s="66"/>
      <c r="AB8938" s="46"/>
      <c r="AC8938" s="46"/>
      <c r="AD8938" s="61"/>
      <c r="AE8938" s="61"/>
      <c r="AF8938" s="46"/>
      <c r="AG8938" s="46">
        <f>IF(AND(AF8938="",P8938=""),0,IF((AF8938=""),P8938,IF((P8938=""),AF8938,AF8938+P8938)))</f>
        <v>1122000</v>
      </c>
      <c r="AH8938" s="46">
        <f>IF( (AA8938=""),AG8938*1,AG8938*(AA8938/100) )</f>
        <v>1122000</v>
      </c>
      <c r="AI8938" s="46">
        <v>0</v>
      </c>
      <c r="AJ8938" s="46">
        <f>IF((AI8938-AH8938) &gt; 1,0,IF((AI8938-AH8938)&lt;0,AH8938-AI8938,AI8938-AH8938))</f>
        <v>1122000</v>
      </c>
      <c r="AK8938" s="46">
        <v>0.01</v>
      </c>
      <c r="AL8938" s="46">
        <f>AJ8938*(AK8938/100)</f>
        <v>112.2</v>
      </c>
    </row>
    <row r="8939" spans="1:39" x14ac:dyDescent="0.45">
      <c r="A8939" s="16"/>
      <c r="B8939" s="21"/>
      <c r="C8939" s="16"/>
      <c r="D8939" s="16"/>
      <c r="E8939" s="56"/>
      <c r="F8939" s="56"/>
      <c r="G8939" s="57"/>
      <c r="H8939" s="56"/>
      <c r="I8939" s="56"/>
      <c r="J8939" s="56">
        <v>0</v>
      </c>
      <c r="K8939" s="56">
        <v>0</v>
      </c>
      <c r="L8939" s="71">
        <v>5</v>
      </c>
      <c r="M8939" s="56" t="s">
        <v>208</v>
      </c>
      <c r="N8939" s="46">
        <f>((J8939*400)+(K8939*100))+L8939</f>
        <v>5</v>
      </c>
      <c r="O8939" s="46">
        <v>5500</v>
      </c>
      <c r="P8939" s="46">
        <f>N8939*O8939</f>
        <v>27500</v>
      </c>
      <c r="Q8939" s="56">
        <v>1</v>
      </c>
      <c r="R8939" s="58" t="s">
        <v>12882</v>
      </c>
      <c r="S8939" s="59">
        <v>3770400044275</v>
      </c>
      <c r="T8939" s="58" t="s">
        <v>12883</v>
      </c>
      <c r="U8939" s="58" t="s">
        <v>12893</v>
      </c>
      <c r="V8939" s="60"/>
      <c r="W8939" s="56" t="s">
        <v>210</v>
      </c>
      <c r="X8939" s="56" t="s">
        <v>211</v>
      </c>
      <c r="Y8939" s="56" t="s">
        <v>1110</v>
      </c>
      <c r="Z8939" s="46">
        <v>20</v>
      </c>
      <c r="AA8939" s="66">
        <v>100</v>
      </c>
      <c r="AB8939" s="46">
        <v>6900</v>
      </c>
      <c r="AC8939" s="46">
        <f>Z8939*AB8939</f>
        <v>138000</v>
      </c>
      <c r="AD8939" s="61">
        <v>5</v>
      </c>
      <c r="AE8939" s="61">
        <v>5</v>
      </c>
      <c r="AF8939" s="46">
        <f>(AC8939*(100-AE8939))/100</f>
        <v>131100</v>
      </c>
      <c r="AG8939" s="46">
        <f>IF(AND(AF8939="",P8939=""),0,IF((AF8939=""),P8939, IF( (P8939=""),AF8939,AF8939+P8939)))</f>
        <v>158600</v>
      </c>
      <c r="AH8939" s="46">
        <f>IF( (AA8939=""),AG8939*1,AG8939*(AA8939/100) )</f>
        <v>158600</v>
      </c>
      <c r="AI8939" s="46">
        <v>0</v>
      </c>
      <c r="AJ8939" s="46">
        <f>IF((AI8939-AH8939) &gt; 1,0,IF((AI8939-AH8939)&lt;0,AH8939-AI8939,AI8939-AH8939))</f>
        <v>158600</v>
      </c>
      <c r="AK8939" s="46">
        <v>0.3</v>
      </c>
      <c r="AL8939" s="46">
        <f>AJ8939*(AK8939/100)</f>
        <v>475.8</v>
      </c>
      <c r="AM8939" s="11" t="s">
        <v>1111</v>
      </c>
    </row>
    <row r="8940" spans="1:39" x14ac:dyDescent="0.45">
      <c r="A8940" s="16"/>
      <c r="B8940" s="21"/>
      <c r="C8940" s="16"/>
      <c r="D8940" s="16"/>
      <c r="E8940" s="56">
        <v>5272</v>
      </c>
      <c r="F8940" s="56">
        <v>2462</v>
      </c>
      <c r="G8940" s="57" t="s">
        <v>12894</v>
      </c>
      <c r="H8940" s="56" t="s">
        <v>42</v>
      </c>
      <c r="I8940" s="56">
        <v>9273</v>
      </c>
      <c r="J8940" s="56">
        <v>1</v>
      </c>
      <c r="K8940" s="56">
        <v>1</v>
      </c>
      <c r="L8940" s="71">
        <v>94</v>
      </c>
      <c r="M8940" s="56" t="s">
        <v>43</v>
      </c>
      <c r="N8940" s="46">
        <f>((J8940*400)+(K8940*100))+L8940</f>
        <v>594</v>
      </c>
      <c r="O8940" s="46">
        <v>250</v>
      </c>
      <c r="P8940" s="46">
        <f>N8940*O8940</f>
        <v>148500</v>
      </c>
      <c r="Q8940" s="56"/>
      <c r="R8940" s="58"/>
      <c r="S8940" s="59"/>
      <c r="T8940" s="58"/>
      <c r="U8940" s="58"/>
      <c r="V8940" s="60"/>
      <c r="W8940" s="56"/>
      <c r="X8940" s="56"/>
      <c r="Y8940" s="56"/>
      <c r="Z8940" s="46"/>
      <c r="AA8940" s="66"/>
      <c r="AB8940" s="46"/>
      <c r="AC8940" s="46"/>
      <c r="AD8940" s="61"/>
      <c r="AE8940" s="61"/>
      <c r="AF8940" s="46"/>
      <c r="AG8940" s="46">
        <f>IF(AND(AF8940="",P8940=""),0,IF((AF8940=""),P8940,IF((P8940=""),AF8940,AF8940+P8940)))</f>
        <v>148500</v>
      </c>
      <c r="AH8940" s="46">
        <f>IF( (AA8940=""),AG8940*1,AG8940*(AA8940/100) )</f>
        <v>148500</v>
      </c>
      <c r="AI8940" s="46">
        <v>0</v>
      </c>
      <c r="AJ8940" s="46">
        <f>IF((AI8940-AH8940) &gt; 1,0,IF((AI8940-AH8940)&lt;0,AH8940-AI8940,AI8940-AH8940))</f>
        <v>148500</v>
      </c>
      <c r="AK8940" s="46">
        <v>0.3</v>
      </c>
      <c r="AL8940" s="46">
        <f>AJ8940*(AK8940/100)</f>
        <v>445.5</v>
      </c>
    </row>
    <row r="8941" spans="1:39" x14ac:dyDescent="0.45">
      <c r="A8941" s="16"/>
      <c r="B8941" s="21"/>
      <c r="C8941" s="16"/>
      <c r="D8941" s="16"/>
      <c r="E8941" s="56">
        <v>5273</v>
      </c>
      <c r="F8941" s="56">
        <v>6448</v>
      </c>
      <c r="G8941" s="57"/>
      <c r="H8941" s="56" t="s">
        <v>42</v>
      </c>
      <c r="I8941" s="56">
        <v>9273</v>
      </c>
      <c r="J8941" s="56">
        <v>9</v>
      </c>
      <c r="K8941" s="56">
        <v>2</v>
      </c>
      <c r="L8941" s="71">
        <v>99</v>
      </c>
      <c r="M8941" s="56" t="s">
        <v>90</v>
      </c>
      <c r="N8941" s="46">
        <f>((J8941*400)+(K8941*100))+L8941</f>
        <v>3899</v>
      </c>
      <c r="O8941" s="46">
        <v>250</v>
      </c>
      <c r="P8941" s="46">
        <f>N8941*O8941</f>
        <v>974750</v>
      </c>
      <c r="Q8941" s="56"/>
      <c r="R8941" s="58"/>
      <c r="S8941" s="59"/>
      <c r="T8941" s="58"/>
      <c r="U8941" s="58"/>
      <c r="V8941" s="60"/>
      <c r="W8941" s="56"/>
      <c r="X8941" s="56"/>
      <c r="Y8941" s="56"/>
      <c r="Z8941" s="46"/>
      <c r="AA8941" s="66"/>
      <c r="AB8941" s="46"/>
      <c r="AC8941" s="46"/>
      <c r="AD8941" s="61"/>
      <c r="AE8941" s="61"/>
      <c r="AF8941" s="46"/>
      <c r="AG8941" s="46">
        <f>IF(AND(AF8941="",P8941=""),0,IF((AF8941=""),P8941,IF((P8941=""),AF8941,AF8941+P8941)))</f>
        <v>974750</v>
      </c>
      <c r="AH8941" s="46">
        <f>IF( (AA8941=""),AG8941*1,AG8941*(AA8941/100) )</f>
        <v>974750</v>
      </c>
      <c r="AI8941" s="46">
        <v>0</v>
      </c>
      <c r="AJ8941" s="46">
        <f>IF((AI8941-AH8941) &gt; 1,0,IF((AI8941-AH8941)&lt;0,AH8941-AI8941,AI8941-AH8941))</f>
        <v>974750</v>
      </c>
      <c r="AK8941" s="46">
        <v>0.01</v>
      </c>
      <c r="AL8941" s="46">
        <f>AJ8941*(AK8941/100)</f>
        <v>97.475000000000009</v>
      </c>
    </row>
    <row r="8942" spans="1:39" x14ac:dyDescent="0.45">
      <c r="A8942" s="16"/>
      <c r="B8942" s="21"/>
      <c r="C8942" s="16"/>
      <c r="D8942" s="16"/>
      <c r="E8942" s="56">
        <v>5274</v>
      </c>
      <c r="F8942" s="56">
        <v>9626</v>
      </c>
      <c r="G8942" s="57" t="s">
        <v>12895</v>
      </c>
      <c r="H8942" s="56" t="s">
        <v>42</v>
      </c>
      <c r="I8942" s="56">
        <v>9274</v>
      </c>
      <c r="J8942" s="56"/>
      <c r="K8942" s="56"/>
      <c r="L8942" s="71"/>
      <c r="M8942" s="56"/>
      <c r="N8942" s="46"/>
      <c r="O8942" s="46"/>
      <c r="P8942" s="46"/>
      <c r="Q8942" s="56"/>
      <c r="R8942" s="58"/>
      <c r="S8942" s="59"/>
      <c r="T8942" s="58"/>
      <c r="U8942" s="58"/>
      <c r="V8942" s="60"/>
      <c r="W8942" s="56"/>
      <c r="X8942" s="56"/>
      <c r="Y8942" s="56"/>
      <c r="Z8942" s="46"/>
      <c r="AA8942" s="66"/>
      <c r="AB8942" s="46"/>
      <c r="AC8942" s="46"/>
      <c r="AD8942" s="61"/>
      <c r="AE8942" s="61"/>
      <c r="AF8942" s="46"/>
      <c r="AG8942" s="46"/>
      <c r="AH8942" s="46"/>
      <c r="AI8942" s="46"/>
      <c r="AJ8942" s="46"/>
      <c r="AK8942" s="46"/>
      <c r="AL8942" s="46"/>
    </row>
    <row r="8943" spans="1:39" x14ac:dyDescent="0.45">
      <c r="A8943" s="16"/>
      <c r="B8943" s="21"/>
      <c r="C8943" s="16"/>
      <c r="D8943" s="16"/>
      <c r="E8943" s="56">
        <v>5275</v>
      </c>
      <c r="F8943" s="56">
        <v>2463</v>
      </c>
      <c r="G8943" s="57" t="s">
        <v>12896</v>
      </c>
      <c r="H8943" s="56" t="s">
        <v>42</v>
      </c>
      <c r="I8943" s="56">
        <v>9275</v>
      </c>
      <c r="J8943" s="56">
        <v>7</v>
      </c>
      <c r="K8943" s="56">
        <v>0</v>
      </c>
      <c r="L8943" s="71">
        <v>2</v>
      </c>
      <c r="M8943" s="56" t="s">
        <v>43</v>
      </c>
      <c r="N8943" s="46">
        <f>((J8943*400)+(K8943*100))+L8943</f>
        <v>2802</v>
      </c>
      <c r="O8943" s="46">
        <v>250</v>
      </c>
      <c r="P8943" s="46">
        <f>N8943*O8943</f>
        <v>700500</v>
      </c>
      <c r="Q8943" s="56"/>
      <c r="R8943" s="58"/>
      <c r="S8943" s="59"/>
      <c r="T8943" s="58"/>
      <c r="U8943" s="58"/>
      <c r="V8943" s="60"/>
      <c r="W8943" s="56"/>
      <c r="X8943" s="56"/>
      <c r="Y8943" s="56"/>
      <c r="Z8943" s="46"/>
      <c r="AA8943" s="66"/>
      <c r="AB8943" s="46"/>
      <c r="AC8943" s="46"/>
      <c r="AD8943" s="61"/>
      <c r="AE8943" s="61"/>
      <c r="AF8943" s="46"/>
      <c r="AG8943" s="46">
        <f>IF(AND(AF8943="",P8943=""),0,IF((AF8943=""),P8943,IF((P8943=""),AF8943,AF8943+P8943)))</f>
        <v>700500</v>
      </c>
      <c r="AH8943" s="46">
        <f>IF( (AA8943=""),AG8943*1,AG8943*(AA8943/100) )</f>
        <v>700500</v>
      </c>
      <c r="AI8943" s="46">
        <v>0</v>
      </c>
      <c r="AJ8943" s="46">
        <f>IF((AI8943-AH8943) &gt; 1,0,IF((AI8943-AH8943)&lt;0,AH8943-AI8943,AI8943-AH8943))</f>
        <v>700500</v>
      </c>
      <c r="AK8943" s="46">
        <v>0.3</v>
      </c>
      <c r="AL8943" s="46">
        <f>AJ8943*(AK8943/100)</f>
        <v>2101.5</v>
      </c>
    </row>
    <row r="8944" spans="1:39" x14ac:dyDescent="0.45">
      <c r="A8944" s="16"/>
      <c r="B8944" s="21"/>
      <c r="C8944" s="16"/>
      <c r="D8944" s="16"/>
      <c r="E8944" s="56">
        <v>5276</v>
      </c>
      <c r="F8944" s="56">
        <v>8239</v>
      </c>
      <c r="G8944" s="57" t="s">
        <v>12897</v>
      </c>
      <c r="H8944" s="56" t="s">
        <v>42</v>
      </c>
      <c r="I8944" s="56">
        <v>9276</v>
      </c>
      <c r="J8944" s="56"/>
      <c r="K8944" s="56"/>
      <c r="L8944" s="71"/>
      <c r="M8944" s="56"/>
      <c r="N8944" s="46"/>
      <c r="O8944" s="46"/>
      <c r="P8944" s="46"/>
      <c r="Q8944" s="56"/>
      <c r="R8944" s="58"/>
      <c r="S8944" s="59"/>
      <c r="T8944" s="58"/>
      <c r="U8944" s="58"/>
      <c r="V8944" s="60"/>
      <c r="W8944" s="56"/>
      <c r="X8944" s="56"/>
      <c r="Y8944" s="56"/>
      <c r="Z8944" s="46"/>
      <c r="AA8944" s="66"/>
      <c r="AB8944" s="46"/>
      <c r="AC8944" s="46"/>
      <c r="AD8944" s="61"/>
      <c r="AE8944" s="61"/>
      <c r="AF8944" s="46"/>
      <c r="AG8944" s="46"/>
      <c r="AH8944" s="46"/>
      <c r="AI8944" s="46"/>
      <c r="AJ8944" s="46"/>
      <c r="AK8944" s="46"/>
      <c r="AL8944" s="46"/>
    </row>
    <row r="8945" spans="1:38" x14ac:dyDescent="0.45">
      <c r="A8945" s="16"/>
      <c r="B8945" s="21"/>
      <c r="C8945" s="16"/>
      <c r="D8945" s="16"/>
      <c r="E8945" s="56">
        <v>5277</v>
      </c>
      <c r="F8945" s="56">
        <v>2465</v>
      </c>
      <c r="G8945" s="57" t="s">
        <v>12898</v>
      </c>
      <c r="H8945" s="56" t="s">
        <v>42</v>
      </c>
      <c r="I8945" s="56">
        <v>9277</v>
      </c>
      <c r="J8945" s="56">
        <v>9</v>
      </c>
      <c r="K8945" s="56">
        <v>2</v>
      </c>
      <c r="L8945" s="71">
        <v>81</v>
      </c>
      <c r="M8945" s="56" t="s">
        <v>43</v>
      </c>
      <c r="N8945" s="46">
        <f>((J8945*400)+(K8945*100))+L8945</f>
        <v>3881</v>
      </c>
      <c r="O8945" s="46">
        <v>3450</v>
      </c>
      <c r="P8945" s="46">
        <f>N8945*O8945</f>
        <v>13389450</v>
      </c>
      <c r="Q8945" s="56"/>
      <c r="R8945" s="58"/>
      <c r="S8945" s="59"/>
      <c r="T8945" s="58"/>
      <c r="U8945" s="58"/>
      <c r="V8945" s="60"/>
      <c r="W8945" s="56"/>
      <c r="X8945" s="56"/>
      <c r="Y8945" s="56"/>
      <c r="Z8945" s="46"/>
      <c r="AA8945" s="66"/>
      <c r="AB8945" s="46"/>
      <c r="AC8945" s="46"/>
      <c r="AD8945" s="61"/>
      <c r="AE8945" s="61"/>
      <c r="AF8945" s="46"/>
      <c r="AG8945" s="46">
        <f>IF(AND(AF8945="",P8945=""),0,IF((AF8945=""),P8945,IF((P8945=""),AF8945,AF8945+P8945)))</f>
        <v>13389450</v>
      </c>
      <c r="AH8945" s="46">
        <f>IF( (AA8945=""),AG8945*1,AG8945*(AA8945/100) )</f>
        <v>13389450</v>
      </c>
      <c r="AI8945" s="46">
        <v>0</v>
      </c>
      <c r="AJ8945" s="46">
        <f>IF((AI8945-AH8945) &gt; 1,0,IF((AI8945-AH8945)&lt;0,AH8945-AI8945,AI8945-AH8945))</f>
        <v>13389450</v>
      </c>
      <c r="AK8945" s="46">
        <v>0.3</v>
      </c>
      <c r="AL8945" s="46">
        <f>AJ8945*(AK8945/100)</f>
        <v>40168.35</v>
      </c>
    </row>
    <row r="8946" spans="1:38" x14ac:dyDescent="0.45">
      <c r="A8946" s="16"/>
      <c r="B8946" s="21"/>
      <c r="C8946" s="16"/>
      <c r="D8946" s="16"/>
      <c r="E8946" s="56">
        <v>5278</v>
      </c>
      <c r="F8946" s="56">
        <v>6711</v>
      </c>
      <c r="G8946" s="57" t="s">
        <v>12899</v>
      </c>
      <c r="H8946" s="56" t="s">
        <v>42</v>
      </c>
      <c r="I8946" s="56">
        <v>9305</v>
      </c>
      <c r="J8946" s="56"/>
      <c r="K8946" s="56"/>
      <c r="L8946" s="71"/>
      <c r="M8946" s="56"/>
      <c r="N8946" s="46"/>
      <c r="O8946" s="46"/>
      <c r="P8946" s="46"/>
      <c r="Q8946" s="56"/>
      <c r="R8946" s="58"/>
      <c r="S8946" s="59"/>
      <c r="T8946" s="58"/>
      <c r="U8946" s="58"/>
      <c r="V8946" s="60"/>
      <c r="W8946" s="56"/>
      <c r="X8946" s="56"/>
      <c r="Y8946" s="56"/>
      <c r="Z8946" s="46"/>
      <c r="AA8946" s="66"/>
      <c r="AB8946" s="46"/>
      <c r="AC8946" s="46"/>
      <c r="AD8946" s="61"/>
      <c r="AE8946" s="61"/>
      <c r="AF8946" s="46"/>
      <c r="AG8946" s="46"/>
      <c r="AH8946" s="46"/>
      <c r="AI8946" s="46"/>
      <c r="AJ8946" s="46"/>
      <c r="AK8946" s="46"/>
      <c r="AL8946" s="46"/>
    </row>
    <row r="8947" spans="1:38" x14ac:dyDescent="0.45">
      <c r="A8947" s="16"/>
      <c r="B8947" s="21"/>
      <c r="C8947" s="16"/>
      <c r="D8947" s="16"/>
      <c r="E8947" s="56">
        <v>5279</v>
      </c>
      <c r="F8947" s="56">
        <v>9813</v>
      </c>
      <c r="G8947" s="57" t="s">
        <v>12900</v>
      </c>
      <c r="H8947" s="56" t="s">
        <v>42</v>
      </c>
      <c r="I8947" s="56">
        <v>9321</v>
      </c>
      <c r="J8947" s="56"/>
      <c r="K8947" s="56"/>
      <c r="L8947" s="71"/>
      <c r="M8947" s="56"/>
      <c r="N8947" s="46"/>
      <c r="O8947" s="46"/>
      <c r="P8947" s="46"/>
      <c r="Q8947" s="56"/>
      <c r="R8947" s="58"/>
      <c r="S8947" s="59"/>
      <c r="T8947" s="58"/>
      <c r="U8947" s="58"/>
      <c r="V8947" s="60"/>
      <c r="W8947" s="56"/>
      <c r="X8947" s="56"/>
      <c r="Y8947" s="56"/>
      <c r="Z8947" s="46"/>
      <c r="AA8947" s="66"/>
      <c r="AB8947" s="46"/>
      <c r="AC8947" s="46"/>
      <c r="AD8947" s="61"/>
      <c r="AE8947" s="61"/>
      <c r="AF8947" s="46"/>
      <c r="AG8947" s="46"/>
      <c r="AH8947" s="46"/>
      <c r="AI8947" s="46"/>
      <c r="AJ8947" s="46"/>
      <c r="AK8947" s="46"/>
      <c r="AL8947" s="46"/>
    </row>
    <row r="8948" spans="1:38" x14ac:dyDescent="0.45">
      <c r="A8948" s="16"/>
      <c r="B8948" s="21"/>
      <c r="C8948" s="16"/>
      <c r="D8948" s="16"/>
      <c r="E8948" s="56">
        <v>5280</v>
      </c>
      <c r="F8948" s="56">
        <v>7634</v>
      </c>
      <c r="G8948" s="57" t="s">
        <v>12901</v>
      </c>
      <c r="H8948" s="56" t="s">
        <v>42</v>
      </c>
      <c r="I8948" s="56">
        <v>9950</v>
      </c>
      <c r="J8948" s="56"/>
      <c r="K8948" s="56"/>
      <c r="L8948" s="71"/>
      <c r="M8948" s="56"/>
      <c r="N8948" s="46"/>
      <c r="O8948" s="46"/>
      <c r="P8948" s="46"/>
      <c r="Q8948" s="56"/>
      <c r="R8948" s="58"/>
      <c r="S8948" s="59"/>
      <c r="T8948" s="58"/>
      <c r="U8948" s="58"/>
      <c r="V8948" s="60"/>
      <c r="W8948" s="56"/>
      <c r="X8948" s="56"/>
      <c r="Y8948" s="56"/>
      <c r="Z8948" s="46"/>
      <c r="AA8948" s="66"/>
      <c r="AB8948" s="46"/>
      <c r="AC8948" s="46"/>
      <c r="AD8948" s="61"/>
      <c r="AE8948" s="61"/>
      <c r="AF8948" s="46"/>
      <c r="AG8948" s="46"/>
      <c r="AH8948" s="46"/>
      <c r="AI8948" s="46"/>
      <c r="AJ8948" s="46"/>
      <c r="AK8948" s="46"/>
      <c r="AL8948" s="46"/>
    </row>
    <row r="8949" spans="1:38" x14ac:dyDescent="0.45">
      <c r="A8949" s="16"/>
      <c r="B8949" s="21"/>
      <c r="C8949" s="16"/>
      <c r="D8949" s="16"/>
      <c r="E8949" s="56"/>
      <c r="F8949" s="56"/>
      <c r="G8949" s="57"/>
      <c r="H8949" s="56"/>
      <c r="I8949" s="56"/>
      <c r="J8949" s="56"/>
      <c r="K8949" s="56"/>
      <c r="L8949" s="71"/>
      <c r="M8949" s="56"/>
      <c r="N8949" s="46"/>
      <c r="O8949" s="46" t="s">
        <v>54</v>
      </c>
      <c r="P8949" s="46">
        <f>SUM(P8931:P8948)</f>
        <v>17352950</v>
      </c>
      <c r="Q8949" s="56"/>
      <c r="R8949" s="58"/>
      <c r="S8949" s="59"/>
      <c r="T8949" s="58"/>
      <c r="U8949" s="58"/>
      <c r="V8949" s="60"/>
      <c r="W8949" s="56"/>
      <c r="X8949" s="56"/>
      <c r="Y8949" s="56"/>
      <c r="Z8949" s="46"/>
      <c r="AA8949" s="66"/>
      <c r="AB8949" s="46"/>
      <c r="AC8949" s="46"/>
      <c r="AD8949" s="61"/>
      <c r="AE8949" s="61"/>
      <c r="AF8949" s="46"/>
      <c r="AG8949" s="46"/>
      <c r="AH8949" s="46">
        <f>SUM(AH8931:AH8948)</f>
        <v>17484050</v>
      </c>
      <c r="AI8949" s="46"/>
      <c r="AJ8949" s="46">
        <f>SUM(AJ8931:AJ8948)</f>
        <v>17484050</v>
      </c>
      <c r="AK8949" s="46"/>
      <c r="AL8949" s="46">
        <f>SUM(AL8931:AL8948)</f>
        <v>46371.574999999997</v>
      </c>
    </row>
    <row r="8950" spans="1:38" x14ac:dyDescent="0.45">
      <c r="A8950" s="16" t="s">
        <v>12877</v>
      </c>
      <c r="B8950" s="21">
        <v>3770400301600</v>
      </c>
      <c r="C8950" s="16" t="s">
        <v>12878</v>
      </c>
      <c r="D8950" s="16" t="s">
        <v>12879</v>
      </c>
      <c r="E8950" s="56">
        <v>5281</v>
      </c>
      <c r="F8950" s="56">
        <v>9919</v>
      </c>
      <c r="G8950" s="57" t="s">
        <v>12902</v>
      </c>
      <c r="H8950" s="56" t="s">
        <v>42</v>
      </c>
      <c r="I8950" s="56">
        <v>10651</v>
      </c>
      <c r="J8950" s="56"/>
      <c r="K8950" s="56"/>
      <c r="L8950" s="71"/>
      <c r="M8950" s="56"/>
      <c r="N8950" s="46"/>
      <c r="O8950" s="46"/>
      <c r="P8950" s="46"/>
      <c r="Q8950" s="56"/>
      <c r="R8950" s="58"/>
      <c r="S8950" s="59"/>
      <c r="T8950" s="58"/>
      <c r="U8950" s="58"/>
      <c r="V8950" s="60"/>
      <c r="W8950" s="56"/>
      <c r="X8950" s="56"/>
      <c r="Y8950" s="56"/>
      <c r="Z8950" s="46"/>
      <c r="AA8950" s="66"/>
      <c r="AB8950" s="46"/>
      <c r="AC8950" s="46"/>
      <c r="AD8950" s="61"/>
      <c r="AE8950" s="61"/>
      <c r="AF8950" s="46"/>
      <c r="AG8950" s="46"/>
      <c r="AH8950" s="46"/>
      <c r="AI8950" s="46"/>
      <c r="AJ8950" s="46"/>
      <c r="AK8950" s="46"/>
      <c r="AL8950" s="46"/>
    </row>
    <row r="8951" spans="1:38" x14ac:dyDescent="0.45">
      <c r="A8951" s="16"/>
      <c r="B8951" s="21"/>
      <c r="C8951" s="16"/>
      <c r="D8951" s="16"/>
      <c r="E8951" s="56">
        <v>5282</v>
      </c>
      <c r="F8951" s="56">
        <v>233</v>
      </c>
      <c r="G8951" s="57" t="s">
        <v>12903</v>
      </c>
      <c r="H8951" s="56" t="s">
        <v>42</v>
      </c>
      <c r="I8951" s="56">
        <v>14533</v>
      </c>
      <c r="J8951" s="56">
        <v>9</v>
      </c>
      <c r="K8951" s="56">
        <v>1</v>
      </c>
      <c r="L8951" s="71">
        <v>88</v>
      </c>
      <c r="M8951" s="56" t="s">
        <v>43</v>
      </c>
      <c r="N8951" s="46">
        <f>((J8951*400)+(K8951*100))+L8951</f>
        <v>3788</v>
      </c>
      <c r="O8951" s="46">
        <v>330</v>
      </c>
      <c r="P8951" s="46">
        <f>N8951*O8951</f>
        <v>1250040</v>
      </c>
      <c r="Q8951" s="56"/>
      <c r="R8951" s="58"/>
      <c r="S8951" s="59"/>
      <c r="T8951" s="58"/>
      <c r="U8951" s="58"/>
      <c r="V8951" s="60"/>
      <c r="W8951" s="56"/>
      <c r="X8951" s="56"/>
      <c r="Y8951" s="56"/>
      <c r="Z8951" s="46"/>
      <c r="AA8951" s="66"/>
      <c r="AB8951" s="46"/>
      <c r="AC8951" s="46"/>
      <c r="AD8951" s="61"/>
      <c r="AE8951" s="61"/>
      <c r="AF8951" s="46"/>
      <c r="AG8951" s="46">
        <f>IF(AND(AF8951="",P8951=""),0,IF((AF8951=""),P8951,IF((P8951=""),AF8951,AF8951+P8951)))</f>
        <v>1250040</v>
      </c>
      <c r="AH8951" s="46">
        <f>IF( (AA8951=""),AG8951*1,AG8951*(AA8951/100) )</f>
        <v>1250040</v>
      </c>
      <c r="AI8951" s="46">
        <v>0</v>
      </c>
      <c r="AJ8951" s="46">
        <f>IF((AI8951-AH8951) &gt; 1,0,IF((AI8951-AH8951)&lt;0,AH8951-AI8951,AI8951-AH8951))</f>
        <v>1250040</v>
      </c>
      <c r="AK8951" s="46">
        <v>0.3</v>
      </c>
      <c r="AL8951" s="46">
        <f>AJ8951*(AK8951/100)</f>
        <v>3750.12</v>
      </c>
    </row>
    <row r="8952" spans="1:38" x14ac:dyDescent="0.45">
      <c r="A8952" s="16"/>
      <c r="B8952" s="21"/>
      <c r="C8952" s="16"/>
      <c r="D8952" s="16"/>
      <c r="E8952" s="56">
        <v>5283</v>
      </c>
      <c r="F8952" s="56">
        <v>6085</v>
      </c>
      <c r="G8952" s="57"/>
      <c r="H8952" s="56" t="s">
        <v>42</v>
      </c>
      <c r="I8952" s="56">
        <v>14567</v>
      </c>
      <c r="J8952" s="56">
        <v>0</v>
      </c>
      <c r="K8952" s="56">
        <v>0</v>
      </c>
      <c r="L8952" s="71">
        <v>20</v>
      </c>
      <c r="M8952" s="56" t="s">
        <v>208</v>
      </c>
      <c r="N8952" s="46">
        <f>((J8952*400)+(K8952*100))+L8952</f>
        <v>20</v>
      </c>
      <c r="O8952" s="46">
        <v>500</v>
      </c>
      <c r="P8952" s="46">
        <f>N8952*O8952</f>
        <v>10000</v>
      </c>
      <c r="Q8952" s="56"/>
      <c r="R8952" s="58"/>
      <c r="S8952" s="59"/>
      <c r="T8952" s="58"/>
      <c r="U8952" s="58"/>
      <c r="V8952" s="60"/>
      <c r="W8952" s="56"/>
      <c r="X8952" s="56"/>
      <c r="Y8952" s="56"/>
      <c r="Z8952" s="46"/>
      <c r="AA8952" s="66"/>
      <c r="AB8952" s="46"/>
      <c r="AC8952" s="46"/>
      <c r="AD8952" s="61"/>
      <c r="AE8952" s="61"/>
      <c r="AF8952" s="46"/>
      <c r="AG8952" s="46">
        <f>IF(AND(AF8952="",P8952=""),0,IF((AF8952=""),P8952,IF((P8952=""),AF8952,AF8952+P8952)))</f>
        <v>10000</v>
      </c>
      <c r="AH8952" s="46">
        <f>IF( (AA8952=""),AG8952*1,AG8952*(AA8952/100) )</f>
        <v>10000</v>
      </c>
      <c r="AI8952" s="46">
        <v>0</v>
      </c>
      <c r="AJ8952" s="46">
        <f>IF((AI8952-AH8952) &gt; 1,0,IF((AI8952-AH8952)&lt;0,AH8952-AI8952,AI8952-AH8952))</f>
        <v>10000</v>
      </c>
      <c r="AK8952" s="46">
        <v>0.02</v>
      </c>
      <c r="AL8952" s="46">
        <f>AJ8952*(AK8952/100)</f>
        <v>2</v>
      </c>
    </row>
    <row r="8953" spans="1:38" x14ac:dyDescent="0.45">
      <c r="A8953" s="16"/>
      <c r="B8953" s="21"/>
      <c r="C8953" s="16"/>
      <c r="D8953" s="16"/>
      <c r="E8953" s="56"/>
      <c r="F8953" s="56"/>
      <c r="G8953" s="57"/>
      <c r="H8953" s="56"/>
      <c r="I8953" s="56"/>
      <c r="J8953" s="56">
        <v>0</v>
      </c>
      <c r="K8953" s="56">
        <v>0</v>
      </c>
      <c r="L8953" s="71">
        <v>97</v>
      </c>
      <c r="M8953" s="56" t="s">
        <v>90</v>
      </c>
      <c r="N8953" s="46">
        <f>((J8953*400)+(K8953*100))+L8953</f>
        <v>97</v>
      </c>
      <c r="O8953" s="46">
        <v>500</v>
      </c>
      <c r="P8953" s="46">
        <f>N8953*O8953</f>
        <v>48500</v>
      </c>
      <c r="Q8953" s="56"/>
      <c r="R8953" s="58"/>
      <c r="S8953" s="59"/>
      <c r="T8953" s="58"/>
      <c r="U8953" s="58"/>
      <c r="V8953" s="60"/>
      <c r="W8953" s="56"/>
      <c r="X8953" s="56"/>
      <c r="Y8953" s="56"/>
      <c r="Z8953" s="46"/>
      <c r="AA8953" s="66"/>
      <c r="AB8953" s="46"/>
      <c r="AC8953" s="46"/>
      <c r="AD8953" s="61"/>
      <c r="AE8953" s="61"/>
      <c r="AF8953" s="46"/>
      <c r="AG8953" s="46">
        <f>IF(AND(AF8953="",P8953=""),0,IF((AF8953=""),P8953,IF((P8953=""),AF8953,AF8953+P8953)))</f>
        <v>48500</v>
      </c>
      <c r="AH8953" s="46">
        <f>IF( (AA8953=""),AG8953*1,AG8953*(AA8953/100) )</f>
        <v>48500</v>
      </c>
      <c r="AI8953" s="46">
        <v>0</v>
      </c>
      <c r="AJ8953" s="46">
        <f>IF((AI8953-AH8953) &gt; 1,0,IF((AI8953-AH8953)&lt;0,AH8953-AI8953,AI8953-AH8953))</f>
        <v>48500</v>
      </c>
      <c r="AK8953" s="46">
        <v>0.01</v>
      </c>
      <c r="AL8953" s="46">
        <f>AJ8953*(AK8953/100)</f>
        <v>4.8500000000000005</v>
      </c>
    </row>
    <row r="8954" spans="1:38" x14ac:dyDescent="0.45">
      <c r="A8954" s="16"/>
      <c r="B8954" s="21"/>
      <c r="C8954" s="16"/>
      <c r="D8954" s="16"/>
      <c r="E8954" s="56"/>
      <c r="F8954" s="56"/>
      <c r="G8954" s="57"/>
      <c r="H8954" s="56"/>
      <c r="I8954" s="56"/>
      <c r="J8954" s="56"/>
      <c r="K8954" s="56"/>
      <c r="L8954" s="71"/>
      <c r="M8954" s="56"/>
      <c r="N8954" s="46"/>
      <c r="O8954" s="46" t="s">
        <v>54</v>
      </c>
      <c r="P8954" s="46">
        <f>SUM(P8950:P8953)</f>
        <v>1308540</v>
      </c>
      <c r="Q8954" s="56"/>
      <c r="R8954" s="58"/>
      <c r="S8954" s="59"/>
      <c r="T8954" s="58"/>
      <c r="U8954" s="58"/>
      <c r="V8954" s="60"/>
      <c r="W8954" s="56"/>
      <c r="X8954" s="56"/>
      <c r="Y8954" s="56"/>
      <c r="Z8954" s="46"/>
      <c r="AA8954" s="66"/>
      <c r="AB8954" s="46"/>
      <c r="AC8954" s="46"/>
      <c r="AD8954" s="61"/>
      <c r="AE8954" s="61"/>
      <c r="AF8954" s="46"/>
      <c r="AG8954" s="46"/>
      <c r="AH8954" s="46">
        <f>SUM(AH8950:AH8953)</f>
        <v>1308540</v>
      </c>
      <c r="AI8954" s="46"/>
      <c r="AJ8954" s="46">
        <f>SUM(AJ8950:AJ8953)</f>
        <v>1308540</v>
      </c>
      <c r="AK8954" s="46"/>
      <c r="AL8954" s="46">
        <f>SUM(AL8950:AL8953)</f>
        <v>3756.97</v>
      </c>
    </row>
    <row r="8955" spans="1:38" x14ac:dyDescent="0.45">
      <c r="A8955" s="16" t="s">
        <v>12882</v>
      </c>
      <c r="B8955" s="21">
        <v>3770400044275</v>
      </c>
      <c r="C8955" s="16" t="s">
        <v>12883</v>
      </c>
      <c r="D8955" s="16" t="s">
        <v>12884</v>
      </c>
      <c r="E8955" s="56">
        <v>5284</v>
      </c>
      <c r="F8955" s="56">
        <v>8129</v>
      </c>
      <c r="G8955" s="57" t="s">
        <v>12904</v>
      </c>
      <c r="H8955" s="56" t="s">
        <v>42</v>
      </c>
      <c r="I8955" s="56">
        <v>21235</v>
      </c>
      <c r="J8955" s="56"/>
      <c r="K8955" s="56"/>
      <c r="L8955" s="71"/>
      <c r="M8955" s="56"/>
      <c r="N8955" s="46"/>
      <c r="O8955" s="46"/>
      <c r="P8955" s="46"/>
      <c r="Q8955" s="56"/>
      <c r="R8955" s="58"/>
      <c r="S8955" s="59"/>
      <c r="T8955" s="58"/>
      <c r="U8955" s="58"/>
      <c r="V8955" s="60"/>
      <c r="W8955" s="56"/>
      <c r="X8955" s="56"/>
      <c r="Y8955" s="56"/>
      <c r="Z8955" s="46"/>
      <c r="AA8955" s="66"/>
      <c r="AB8955" s="46"/>
      <c r="AC8955" s="46"/>
      <c r="AD8955" s="61"/>
      <c r="AE8955" s="61"/>
      <c r="AF8955" s="46"/>
      <c r="AG8955" s="46"/>
      <c r="AH8955" s="46"/>
      <c r="AI8955" s="46"/>
      <c r="AJ8955" s="46"/>
      <c r="AK8955" s="46"/>
      <c r="AL8955" s="46"/>
    </row>
    <row r="8956" spans="1:38" x14ac:dyDescent="0.45">
      <c r="A8956" s="16"/>
      <c r="B8956" s="21"/>
      <c r="C8956" s="16"/>
      <c r="D8956" s="16"/>
      <c r="E8956" s="56">
        <v>5285</v>
      </c>
      <c r="F8956" s="56">
        <v>2141</v>
      </c>
      <c r="G8956" s="57" t="s">
        <v>12905</v>
      </c>
      <c r="H8956" s="56" t="s">
        <v>42</v>
      </c>
      <c r="I8956" s="56">
        <v>23014</v>
      </c>
      <c r="J8956" s="56">
        <v>0</v>
      </c>
      <c r="K8956" s="56">
        <v>0</v>
      </c>
      <c r="L8956" s="71">
        <v>39</v>
      </c>
      <c r="M8956" s="56" t="s">
        <v>90</v>
      </c>
      <c r="N8956" s="46">
        <f>((J8956*400)+(K8956*100))+L8956</f>
        <v>39</v>
      </c>
      <c r="O8956" s="46">
        <v>5000</v>
      </c>
      <c r="P8956" s="46">
        <f>N8956*O8956</f>
        <v>195000</v>
      </c>
      <c r="Q8956" s="56"/>
      <c r="R8956" s="58"/>
      <c r="S8956" s="59"/>
      <c r="T8956" s="58"/>
      <c r="U8956" s="58"/>
      <c r="V8956" s="60"/>
      <c r="W8956" s="56"/>
      <c r="X8956" s="56"/>
      <c r="Y8956" s="56"/>
      <c r="Z8956" s="46"/>
      <c r="AA8956" s="66"/>
      <c r="AB8956" s="46"/>
      <c r="AC8956" s="46"/>
      <c r="AD8956" s="61"/>
      <c r="AE8956" s="61"/>
      <c r="AF8956" s="46"/>
      <c r="AG8956" s="46">
        <f>IF(AND(AF8956="",P8956=""),0,IF((AF8956=""),P8956,IF((P8956=""),AF8956,AF8956+P8956)))</f>
        <v>195000</v>
      </c>
      <c r="AH8956" s="46">
        <f>IF( (AA8956=""),AG8956*1,AG8956*(AA8956/100) )</f>
        <v>195000</v>
      </c>
      <c r="AI8956" s="46">
        <v>0</v>
      </c>
      <c r="AJ8956" s="46">
        <f>IF((AI8956-AH8956) &gt; 1,0,IF((AI8956-AH8956)&lt;0,AH8956-AI8956,AI8956-AH8956))</f>
        <v>195000</v>
      </c>
      <c r="AK8956" s="46">
        <v>0.01</v>
      </c>
      <c r="AL8956" s="46">
        <f>AJ8956*(AK8956/100)</f>
        <v>19.5</v>
      </c>
    </row>
    <row r="8957" spans="1:38" x14ac:dyDescent="0.45">
      <c r="A8957" s="16"/>
      <c r="B8957" s="21"/>
      <c r="C8957" s="16"/>
      <c r="D8957" s="16"/>
      <c r="E8957" s="56">
        <v>5286</v>
      </c>
      <c r="F8957" s="56">
        <v>2144</v>
      </c>
      <c r="G8957" s="57" t="s">
        <v>12906</v>
      </c>
      <c r="H8957" s="56" t="s">
        <v>42</v>
      </c>
      <c r="I8957" s="56">
        <v>26316</v>
      </c>
      <c r="J8957" s="56">
        <v>0</v>
      </c>
      <c r="K8957" s="56">
        <v>0</v>
      </c>
      <c r="L8957" s="71">
        <v>80</v>
      </c>
      <c r="M8957" s="56" t="s">
        <v>90</v>
      </c>
      <c r="N8957" s="46">
        <f>((J8957*400)+(K8957*100))+L8957</f>
        <v>80</v>
      </c>
      <c r="O8957" s="46">
        <v>5000</v>
      </c>
      <c r="P8957" s="46">
        <f>N8957*O8957</f>
        <v>400000</v>
      </c>
      <c r="Q8957" s="56"/>
      <c r="R8957" s="58"/>
      <c r="S8957" s="59"/>
      <c r="T8957" s="58"/>
      <c r="U8957" s="58"/>
      <c r="V8957" s="60"/>
      <c r="W8957" s="56"/>
      <c r="X8957" s="56"/>
      <c r="Y8957" s="56"/>
      <c r="Z8957" s="46"/>
      <c r="AA8957" s="66"/>
      <c r="AB8957" s="46"/>
      <c r="AC8957" s="46"/>
      <c r="AD8957" s="61"/>
      <c r="AE8957" s="61"/>
      <c r="AF8957" s="46"/>
      <c r="AG8957" s="46">
        <f>IF(AND(AF8957="",P8957=""),0,IF((AF8957=""),P8957,IF((P8957=""),AF8957,AF8957+P8957)))</f>
        <v>400000</v>
      </c>
      <c r="AH8957" s="46">
        <f>IF( (AA8957=""),AG8957*1,AG8957*(AA8957/100) )</f>
        <v>400000</v>
      </c>
      <c r="AI8957" s="46">
        <v>0</v>
      </c>
      <c r="AJ8957" s="46">
        <f>IF((AI8957-AH8957) &gt; 1,0,IF((AI8957-AH8957)&lt;0,AH8957-AI8957,AI8957-AH8957))</f>
        <v>400000</v>
      </c>
      <c r="AK8957" s="46">
        <v>0.01</v>
      </c>
      <c r="AL8957" s="46">
        <f>AJ8957*(AK8957/100)</f>
        <v>40</v>
      </c>
    </row>
    <row r="8958" spans="1:38" x14ac:dyDescent="0.45">
      <c r="A8958" s="16"/>
      <c r="B8958" s="21"/>
      <c r="C8958" s="16"/>
      <c r="D8958" s="16"/>
      <c r="E8958" s="56">
        <v>5287</v>
      </c>
      <c r="F8958" s="56">
        <v>2143</v>
      </c>
      <c r="G8958" s="57" t="s">
        <v>12907</v>
      </c>
      <c r="H8958" s="56" t="s">
        <v>42</v>
      </c>
      <c r="I8958" s="56">
        <v>26317</v>
      </c>
      <c r="J8958" s="56">
        <v>0</v>
      </c>
      <c r="K8958" s="56">
        <v>0</v>
      </c>
      <c r="L8958" s="71">
        <v>65</v>
      </c>
      <c r="M8958" s="56" t="s">
        <v>90</v>
      </c>
      <c r="N8958" s="46">
        <f>((J8958*400)+(K8958*100))+L8958</f>
        <v>65</v>
      </c>
      <c r="O8958" s="46">
        <v>5000</v>
      </c>
      <c r="P8958" s="46">
        <f>N8958*O8958</f>
        <v>325000</v>
      </c>
      <c r="Q8958" s="56"/>
      <c r="R8958" s="58"/>
      <c r="S8958" s="59"/>
      <c r="T8958" s="58"/>
      <c r="U8958" s="58"/>
      <c r="V8958" s="60"/>
      <c r="W8958" s="56"/>
      <c r="X8958" s="56"/>
      <c r="Y8958" s="56"/>
      <c r="Z8958" s="46"/>
      <c r="AA8958" s="66"/>
      <c r="AB8958" s="46"/>
      <c r="AC8958" s="46"/>
      <c r="AD8958" s="61"/>
      <c r="AE8958" s="61"/>
      <c r="AF8958" s="46"/>
      <c r="AG8958" s="46">
        <f>IF(AND(AF8958="",P8958=""),0,IF((AF8958=""),P8958,IF((P8958=""),AF8958,AF8958+P8958)))</f>
        <v>325000</v>
      </c>
      <c r="AH8958" s="46">
        <f>IF( (AA8958=""),AG8958*1,AG8958*(AA8958/100) )</f>
        <v>325000</v>
      </c>
      <c r="AI8958" s="46">
        <v>0</v>
      </c>
      <c r="AJ8958" s="46">
        <f>IF((AI8958-AH8958) &gt; 1,0,IF((AI8958-AH8958)&lt;0,AH8958-AI8958,AI8958-AH8958))</f>
        <v>325000</v>
      </c>
      <c r="AK8958" s="46">
        <v>0.01</v>
      </c>
      <c r="AL8958" s="46">
        <f>AJ8958*(AK8958/100)</f>
        <v>32.5</v>
      </c>
    </row>
    <row r="8959" spans="1:38" x14ac:dyDescent="0.45">
      <c r="A8959" s="16"/>
      <c r="B8959" s="21"/>
      <c r="C8959" s="16"/>
      <c r="D8959" s="16"/>
      <c r="E8959" s="56">
        <v>5288</v>
      </c>
      <c r="F8959" s="56">
        <v>2142</v>
      </c>
      <c r="G8959" s="57" t="s">
        <v>12908</v>
      </c>
      <c r="H8959" s="56" t="s">
        <v>42</v>
      </c>
      <c r="I8959" s="56">
        <v>26318</v>
      </c>
      <c r="J8959" s="56">
        <v>0</v>
      </c>
      <c r="K8959" s="56">
        <v>0</v>
      </c>
      <c r="L8959" s="71">
        <v>62</v>
      </c>
      <c r="M8959" s="56" t="s">
        <v>90</v>
      </c>
      <c r="N8959" s="46">
        <f>((J8959*400)+(K8959*100))+L8959</f>
        <v>62</v>
      </c>
      <c r="O8959" s="46">
        <v>5000</v>
      </c>
      <c r="P8959" s="46">
        <f>N8959*O8959</f>
        <v>310000</v>
      </c>
      <c r="Q8959" s="56"/>
      <c r="R8959" s="58"/>
      <c r="S8959" s="59"/>
      <c r="T8959" s="58"/>
      <c r="U8959" s="58"/>
      <c r="V8959" s="60"/>
      <c r="W8959" s="56"/>
      <c r="X8959" s="56"/>
      <c r="Y8959" s="56"/>
      <c r="Z8959" s="46"/>
      <c r="AA8959" s="66"/>
      <c r="AB8959" s="46"/>
      <c r="AC8959" s="46"/>
      <c r="AD8959" s="61"/>
      <c r="AE8959" s="61"/>
      <c r="AF8959" s="46"/>
      <c r="AG8959" s="46">
        <f>IF(AND(AF8959="",P8959=""),0,IF((AF8959=""),P8959,IF((P8959=""),AF8959,AF8959+P8959)))</f>
        <v>310000</v>
      </c>
      <c r="AH8959" s="46">
        <f>IF( (AA8959=""),AG8959*1,AG8959*(AA8959/100) )</f>
        <v>310000</v>
      </c>
      <c r="AI8959" s="46">
        <v>0</v>
      </c>
      <c r="AJ8959" s="46">
        <f>IF((AI8959-AH8959) &gt; 1,0,IF((AI8959-AH8959)&lt;0,AH8959-AI8959,AI8959-AH8959))</f>
        <v>310000</v>
      </c>
      <c r="AK8959" s="46">
        <v>0.01</v>
      </c>
      <c r="AL8959" s="46">
        <f>AJ8959*(AK8959/100)</f>
        <v>31</v>
      </c>
    </row>
    <row r="8960" spans="1:38" x14ac:dyDescent="0.45">
      <c r="A8960" s="16"/>
      <c r="B8960" s="21"/>
      <c r="C8960" s="16"/>
      <c r="D8960" s="16"/>
      <c r="E8960" s="56">
        <v>5289</v>
      </c>
      <c r="F8960" s="56">
        <v>7409</v>
      </c>
      <c r="G8960" s="57" t="s">
        <v>12909</v>
      </c>
      <c r="H8960" s="56" t="s">
        <v>42</v>
      </c>
      <c r="I8960" s="56">
        <v>26319</v>
      </c>
      <c r="J8960" s="56"/>
      <c r="K8960" s="56"/>
      <c r="L8960" s="71"/>
      <c r="M8960" s="56"/>
      <c r="N8960" s="46"/>
      <c r="O8960" s="46"/>
      <c r="P8960" s="46"/>
      <c r="Q8960" s="56"/>
      <c r="R8960" s="58"/>
      <c r="S8960" s="59"/>
      <c r="T8960" s="58"/>
      <c r="U8960" s="58"/>
      <c r="V8960" s="60"/>
      <c r="W8960" s="56"/>
      <c r="X8960" s="56"/>
      <c r="Y8960" s="56"/>
      <c r="Z8960" s="46"/>
      <c r="AA8960" s="66"/>
      <c r="AB8960" s="46"/>
      <c r="AC8960" s="46"/>
      <c r="AD8960" s="61"/>
      <c r="AE8960" s="61"/>
      <c r="AF8960" s="46"/>
      <c r="AG8960" s="46"/>
      <c r="AH8960" s="46"/>
      <c r="AI8960" s="46"/>
      <c r="AJ8960" s="46"/>
      <c r="AK8960" s="46"/>
      <c r="AL8960" s="46"/>
    </row>
    <row r="8961" spans="1:38" x14ac:dyDescent="0.45">
      <c r="A8961" s="16"/>
      <c r="B8961" s="21"/>
      <c r="C8961" s="16"/>
      <c r="D8961" s="16"/>
      <c r="E8961" s="56">
        <v>5290</v>
      </c>
      <c r="F8961" s="56">
        <v>1432</v>
      </c>
      <c r="G8961" s="57" t="s">
        <v>12910</v>
      </c>
      <c r="H8961" s="56" t="s">
        <v>42</v>
      </c>
      <c r="I8961" s="56">
        <v>26320</v>
      </c>
      <c r="J8961" s="56">
        <v>0</v>
      </c>
      <c r="K8961" s="56">
        <v>0</v>
      </c>
      <c r="L8961" s="71">
        <v>61</v>
      </c>
      <c r="M8961" s="56" t="s">
        <v>90</v>
      </c>
      <c r="N8961" s="46">
        <f>((J8961*400)+(K8961*100))+L8961</f>
        <v>61</v>
      </c>
      <c r="O8961" s="46">
        <v>5000</v>
      </c>
      <c r="P8961" s="46">
        <f>N8961*O8961</f>
        <v>305000</v>
      </c>
      <c r="Q8961" s="56"/>
      <c r="R8961" s="58"/>
      <c r="S8961" s="59"/>
      <c r="T8961" s="58"/>
      <c r="U8961" s="58"/>
      <c r="V8961" s="60"/>
      <c r="W8961" s="56"/>
      <c r="X8961" s="56"/>
      <c r="Y8961" s="56"/>
      <c r="Z8961" s="46"/>
      <c r="AA8961" s="66"/>
      <c r="AB8961" s="46"/>
      <c r="AC8961" s="46"/>
      <c r="AD8961" s="61"/>
      <c r="AE8961" s="61"/>
      <c r="AF8961" s="46"/>
      <c r="AG8961" s="46">
        <f>IF(AND(AF8961="",P8961=""),0,IF((AF8961=""),P8961,IF((P8961=""),AF8961,AF8961+P8961)))</f>
        <v>305000</v>
      </c>
      <c r="AH8961" s="46">
        <f>IF( (AA8961=""),AG8961*1,AG8961*(AA8961/100) )</f>
        <v>305000</v>
      </c>
      <c r="AI8961" s="46">
        <v>0</v>
      </c>
      <c r="AJ8961" s="46">
        <f>IF((AI8961-AH8961) &gt; 1,0,IF((AI8961-AH8961)&lt;0,AH8961-AI8961,AI8961-AH8961))</f>
        <v>305000</v>
      </c>
      <c r="AK8961" s="46">
        <v>0.01</v>
      </c>
      <c r="AL8961" s="46">
        <f>AJ8961*(AK8961/100)</f>
        <v>30.5</v>
      </c>
    </row>
    <row r="8962" spans="1:38" x14ac:dyDescent="0.45">
      <c r="A8962" s="16"/>
      <c r="B8962" s="21"/>
      <c r="C8962" s="16"/>
      <c r="D8962" s="16"/>
      <c r="E8962" s="56">
        <v>5291</v>
      </c>
      <c r="F8962" s="56">
        <v>1434</v>
      </c>
      <c r="G8962" s="57" t="s">
        <v>12911</v>
      </c>
      <c r="H8962" s="56" t="s">
        <v>42</v>
      </c>
      <c r="I8962" s="56">
        <v>26321</v>
      </c>
      <c r="J8962" s="56">
        <v>0</v>
      </c>
      <c r="K8962" s="56">
        <v>0</v>
      </c>
      <c r="L8962" s="71">
        <v>61</v>
      </c>
      <c r="M8962" s="56" t="s">
        <v>90</v>
      </c>
      <c r="N8962" s="46">
        <f>((J8962*400)+(K8962*100))+L8962</f>
        <v>61</v>
      </c>
      <c r="O8962" s="46">
        <v>5000</v>
      </c>
      <c r="P8962" s="46">
        <f>N8962*O8962</f>
        <v>305000</v>
      </c>
      <c r="Q8962" s="56"/>
      <c r="R8962" s="58"/>
      <c r="S8962" s="59"/>
      <c r="T8962" s="58"/>
      <c r="U8962" s="58"/>
      <c r="V8962" s="60"/>
      <c r="W8962" s="56"/>
      <c r="X8962" s="56"/>
      <c r="Y8962" s="56"/>
      <c r="Z8962" s="46"/>
      <c r="AA8962" s="66"/>
      <c r="AB8962" s="46"/>
      <c r="AC8962" s="46"/>
      <c r="AD8962" s="61"/>
      <c r="AE8962" s="61"/>
      <c r="AF8962" s="46"/>
      <c r="AG8962" s="46">
        <f>IF(AND(AF8962="",P8962=""),0,IF((AF8962=""),P8962,IF((P8962=""),AF8962,AF8962+P8962)))</f>
        <v>305000</v>
      </c>
      <c r="AH8962" s="46">
        <f>IF( (AA8962=""),AG8962*1,AG8962*(AA8962/100) )</f>
        <v>305000</v>
      </c>
      <c r="AI8962" s="46">
        <v>0</v>
      </c>
      <c r="AJ8962" s="46">
        <f>IF((AI8962-AH8962) &gt; 1,0,IF((AI8962-AH8962)&lt;0,AH8962-AI8962,AI8962-AH8962))</f>
        <v>305000</v>
      </c>
      <c r="AK8962" s="46">
        <v>0.01</v>
      </c>
      <c r="AL8962" s="46">
        <f>AJ8962*(AK8962/100)</f>
        <v>30.5</v>
      </c>
    </row>
    <row r="8963" spans="1:38" x14ac:dyDescent="0.45">
      <c r="A8963" s="16"/>
      <c r="B8963" s="21"/>
      <c r="C8963" s="16"/>
      <c r="D8963" s="16"/>
      <c r="E8963" s="56">
        <v>5292</v>
      </c>
      <c r="F8963" s="56">
        <v>1437</v>
      </c>
      <c r="G8963" s="57" t="s">
        <v>12912</v>
      </c>
      <c r="H8963" s="56" t="s">
        <v>42</v>
      </c>
      <c r="I8963" s="56">
        <v>26322</v>
      </c>
      <c r="J8963" s="56">
        <v>0</v>
      </c>
      <c r="K8963" s="56">
        <v>0</v>
      </c>
      <c r="L8963" s="71">
        <v>61</v>
      </c>
      <c r="M8963" s="56" t="s">
        <v>90</v>
      </c>
      <c r="N8963" s="46">
        <f>((J8963*400)+(K8963*100))+L8963</f>
        <v>61</v>
      </c>
      <c r="O8963" s="46">
        <v>5000</v>
      </c>
      <c r="P8963" s="46">
        <f>N8963*O8963</f>
        <v>305000</v>
      </c>
      <c r="Q8963" s="56"/>
      <c r="R8963" s="58"/>
      <c r="S8963" s="59"/>
      <c r="T8963" s="58"/>
      <c r="U8963" s="58"/>
      <c r="V8963" s="60"/>
      <c r="W8963" s="56"/>
      <c r="X8963" s="56"/>
      <c r="Y8963" s="56"/>
      <c r="Z8963" s="46"/>
      <c r="AA8963" s="66"/>
      <c r="AB8963" s="46"/>
      <c r="AC8963" s="46"/>
      <c r="AD8963" s="61"/>
      <c r="AE8963" s="61"/>
      <c r="AF8963" s="46"/>
      <c r="AG8963" s="46">
        <f>IF(AND(AF8963="",P8963=""),0,IF((AF8963=""),P8963,IF((P8963=""),AF8963,AF8963+P8963)))</f>
        <v>305000</v>
      </c>
      <c r="AH8963" s="46">
        <f>IF( (AA8963=""),AG8963*1,AG8963*(AA8963/100) )</f>
        <v>305000</v>
      </c>
      <c r="AI8963" s="46">
        <v>0</v>
      </c>
      <c r="AJ8963" s="46">
        <f>IF((AI8963-AH8963) &gt; 1,0,IF((AI8963-AH8963)&lt;0,AH8963-AI8963,AI8963-AH8963))</f>
        <v>305000</v>
      </c>
      <c r="AK8963" s="46">
        <v>0.01</v>
      </c>
      <c r="AL8963" s="46">
        <f>AJ8963*(AK8963/100)</f>
        <v>30.5</v>
      </c>
    </row>
    <row r="8964" spans="1:38" x14ac:dyDescent="0.45">
      <c r="A8964" s="16"/>
      <c r="B8964" s="21"/>
      <c r="C8964" s="16"/>
      <c r="D8964" s="16"/>
      <c r="E8964" s="56">
        <v>5293</v>
      </c>
      <c r="F8964" s="56">
        <v>8292</v>
      </c>
      <c r="G8964" s="57" t="s">
        <v>12913</v>
      </c>
      <c r="H8964" s="56" t="s">
        <v>42</v>
      </c>
      <c r="I8964" s="56">
        <v>26323</v>
      </c>
      <c r="J8964" s="56"/>
      <c r="K8964" s="56"/>
      <c r="L8964" s="71"/>
      <c r="M8964" s="56"/>
      <c r="N8964" s="46"/>
      <c r="O8964" s="46"/>
      <c r="P8964" s="46"/>
      <c r="Q8964" s="56"/>
      <c r="R8964" s="58"/>
      <c r="S8964" s="59"/>
      <c r="T8964" s="58"/>
      <c r="U8964" s="58"/>
      <c r="V8964" s="60"/>
      <c r="W8964" s="56"/>
      <c r="X8964" s="56"/>
      <c r="Y8964" s="56"/>
      <c r="Z8964" s="46"/>
      <c r="AA8964" s="66"/>
      <c r="AB8964" s="46"/>
      <c r="AC8964" s="46"/>
      <c r="AD8964" s="61"/>
      <c r="AE8964" s="61"/>
      <c r="AF8964" s="46"/>
      <c r="AG8964" s="46"/>
      <c r="AH8964" s="46"/>
      <c r="AI8964" s="46"/>
      <c r="AJ8964" s="46"/>
      <c r="AK8964" s="46"/>
      <c r="AL8964" s="46"/>
    </row>
    <row r="8965" spans="1:38" x14ac:dyDescent="0.45">
      <c r="A8965" s="16"/>
      <c r="B8965" s="21"/>
      <c r="C8965" s="16"/>
      <c r="D8965" s="16"/>
      <c r="E8965" s="56">
        <v>5294</v>
      </c>
      <c r="F8965" s="56">
        <v>1442</v>
      </c>
      <c r="G8965" s="57" t="s">
        <v>12914</v>
      </c>
      <c r="H8965" s="56" t="s">
        <v>42</v>
      </c>
      <c r="I8965" s="56">
        <v>26324</v>
      </c>
      <c r="J8965" s="56">
        <v>0</v>
      </c>
      <c r="K8965" s="56">
        <v>0</v>
      </c>
      <c r="L8965" s="71">
        <v>65</v>
      </c>
      <c r="M8965" s="56" t="s">
        <v>90</v>
      </c>
      <c r="N8965" s="46">
        <f>((J8965*400)+(K8965*100))+L8965</f>
        <v>65</v>
      </c>
      <c r="O8965" s="46">
        <v>5000</v>
      </c>
      <c r="P8965" s="46">
        <f>N8965*O8965</f>
        <v>325000</v>
      </c>
      <c r="Q8965" s="56"/>
      <c r="R8965" s="58"/>
      <c r="S8965" s="59"/>
      <c r="T8965" s="58"/>
      <c r="U8965" s="58"/>
      <c r="V8965" s="60"/>
      <c r="W8965" s="56"/>
      <c r="X8965" s="56"/>
      <c r="Y8965" s="56"/>
      <c r="Z8965" s="46"/>
      <c r="AA8965" s="66"/>
      <c r="AB8965" s="46"/>
      <c r="AC8965" s="46"/>
      <c r="AD8965" s="61"/>
      <c r="AE8965" s="61"/>
      <c r="AF8965" s="46"/>
      <c r="AG8965" s="46">
        <f>IF(AND(AF8965="",P8965=""),0,IF((AF8965=""),P8965,IF((P8965=""),AF8965,AF8965+P8965)))</f>
        <v>325000</v>
      </c>
      <c r="AH8965" s="46">
        <f>IF( (AA8965=""),AG8965*1,AG8965*(AA8965/100) )</f>
        <v>325000</v>
      </c>
      <c r="AI8965" s="46">
        <v>0</v>
      </c>
      <c r="AJ8965" s="46">
        <f>IF((AI8965-AH8965) &gt; 1,0,IF((AI8965-AH8965)&lt;0,AH8965-AI8965,AI8965-AH8965))</f>
        <v>325000</v>
      </c>
      <c r="AK8965" s="46">
        <v>0.01</v>
      </c>
      <c r="AL8965" s="46">
        <f>AJ8965*(AK8965/100)</f>
        <v>32.5</v>
      </c>
    </row>
    <row r="8966" spans="1:38" x14ac:dyDescent="0.45">
      <c r="A8966" s="16"/>
      <c r="B8966" s="21"/>
      <c r="C8966" s="16"/>
      <c r="D8966" s="16"/>
      <c r="E8966" s="56">
        <v>5295</v>
      </c>
      <c r="F8966" s="56">
        <v>2458</v>
      </c>
      <c r="G8966" s="57" t="s">
        <v>12915</v>
      </c>
      <c r="H8966" s="56" t="s">
        <v>42</v>
      </c>
      <c r="I8966" s="56">
        <v>27639</v>
      </c>
      <c r="J8966" s="56">
        <v>1</v>
      </c>
      <c r="K8966" s="56">
        <v>3</v>
      </c>
      <c r="L8966" s="71">
        <v>68</v>
      </c>
      <c r="M8966" s="56" t="s">
        <v>43</v>
      </c>
      <c r="N8966" s="46">
        <f>((J8966*400)+(K8966*100))+L8966</f>
        <v>768</v>
      </c>
      <c r="O8966" s="46">
        <v>440</v>
      </c>
      <c r="P8966" s="46">
        <f>N8966*O8966</f>
        <v>337920</v>
      </c>
      <c r="Q8966" s="56"/>
      <c r="R8966" s="58"/>
      <c r="S8966" s="59"/>
      <c r="T8966" s="58"/>
      <c r="U8966" s="58"/>
      <c r="V8966" s="60"/>
      <c r="W8966" s="56"/>
      <c r="X8966" s="56"/>
      <c r="Y8966" s="56"/>
      <c r="Z8966" s="46"/>
      <c r="AA8966" s="66"/>
      <c r="AB8966" s="46"/>
      <c r="AC8966" s="46"/>
      <c r="AD8966" s="61"/>
      <c r="AE8966" s="61"/>
      <c r="AF8966" s="46"/>
      <c r="AG8966" s="46">
        <f>IF(AND(AF8966="",P8966=""),0,IF((AF8966=""),P8966,IF((P8966=""),AF8966,AF8966+P8966)))</f>
        <v>337920</v>
      </c>
      <c r="AH8966" s="46">
        <f>IF( (AA8966=""),AG8966*1,AG8966*(AA8966/100) )</f>
        <v>337920</v>
      </c>
      <c r="AI8966" s="46">
        <v>0</v>
      </c>
      <c r="AJ8966" s="46">
        <f>IF((AI8966-AH8966) &gt; 1,0,IF((AI8966-AH8966)&lt;0,AH8966-AI8966,AI8966-AH8966))</f>
        <v>337920</v>
      </c>
      <c r="AK8966" s="46">
        <v>0.3</v>
      </c>
      <c r="AL8966" s="46">
        <f>AJ8966*(AK8966/100)</f>
        <v>1013.76</v>
      </c>
    </row>
    <row r="8967" spans="1:38" x14ac:dyDescent="0.45">
      <c r="A8967" s="16"/>
      <c r="B8967" s="21"/>
      <c r="C8967" s="16"/>
      <c r="D8967" s="16"/>
      <c r="E8967" s="56">
        <v>5296</v>
      </c>
      <c r="F8967" s="56">
        <v>7973</v>
      </c>
      <c r="G8967" s="57" t="s">
        <v>12916</v>
      </c>
      <c r="H8967" s="56" t="s">
        <v>42</v>
      </c>
      <c r="I8967" s="56">
        <v>30444</v>
      </c>
      <c r="J8967" s="56"/>
      <c r="K8967" s="56"/>
      <c r="L8967" s="71"/>
      <c r="M8967" s="56"/>
      <c r="N8967" s="46"/>
      <c r="O8967" s="46"/>
      <c r="P8967" s="46"/>
      <c r="Q8967" s="56"/>
      <c r="R8967" s="58"/>
      <c r="S8967" s="59"/>
      <c r="T8967" s="58"/>
      <c r="U8967" s="58"/>
      <c r="V8967" s="60"/>
      <c r="W8967" s="56"/>
      <c r="X8967" s="56"/>
      <c r="Y8967" s="56"/>
      <c r="Z8967" s="46"/>
      <c r="AA8967" s="66"/>
      <c r="AB8967" s="46"/>
      <c r="AC8967" s="46"/>
      <c r="AD8967" s="61"/>
      <c r="AE8967" s="61"/>
      <c r="AF8967" s="46"/>
      <c r="AG8967" s="46"/>
      <c r="AH8967" s="46"/>
      <c r="AI8967" s="46"/>
      <c r="AJ8967" s="46"/>
      <c r="AK8967" s="46"/>
      <c r="AL8967" s="46"/>
    </row>
    <row r="8968" spans="1:38" x14ac:dyDescent="0.45">
      <c r="A8968" s="16"/>
      <c r="B8968" s="21"/>
      <c r="C8968" s="16"/>
      <c r="D8968" s="16"/>
      <c r="E8968" s="56"/>
      <c r="F8968" s="56"/>
      <c r="G8968" s="57"/>
      <c r="H8968" s="56"/>
      <c r="I8968" s="56"/>
      <c r="J8968" s="56"/>
      <c r="K8968" s="56"/>
      <c r="L8968" s="71"/>
      <c r="M8968" s="56"/>
      <c r="N8968" s="46"/>
      <c r="O8968" s="46" t="s">
        <v>54</v>
      </c>
      <c r="P8968" s="46">
        <f>SUM(P8955:P8967)</f>
        <v>2807920</v>
      </c>
      <c r="Q8968" s="56"/>
      <c r="R8968" s="58"/>
      <c r="S8968" s="59"/>
      <c r="T8968" s="58"/>
      <c r="U8968" s="58"/>
      <c r="V8968" s="60"/>
      <c r="W8968" s="56"/>
      <c r="X8968" s="56"/>
      <c r="Y8968" s="56"/>
      <c r="Z8968" s="46"/>
      <c r="AA8968" s="66"/>
      <c r="AB8968" s="46"/>
      <c r="AC8968" s="46"/>
      <c r="AD8968" s="61"/>
      <c r="AE8968" s="61"/>
      <c r="AF8968" s="46"/>
      <c r="AG8968" s="46"/>
      <c r="AH8968" s="46">
        <f>SUM(AH8955:AH8967)</f>
        <v>2807920</v>
      </c>
      <c r="AI8968" s="46"/>
      <c r="AJ8968" s="46">
        <f>SUM(AJ8955:AJ8967)</f>
        <v>2807920</v>
      </c>
      <c r="AK8968" s="46"/>
      <c r="AL8968" s="46">
        <f>SUM(AL8955:AL8967)</f>
        <v>1260.76</v>
      </c>
    </row>
    <row r="8969" spans="1:38" x14ac:dyDescent="0.45">
      <c r="A8969" s="16" t="s">
        <v>12917</v>
      </c>
      <c r="B8969" s="21">
        <v>3770300381873</v>
      </c>
      <c r="C8969" s="16" t="s">
        <v>12918</v>
      </c>
      <c r="D8969" s="16" t="s">
        <v>12919</v>
      </c>
      <c r="E8969" s="56">
        <v>5297</v>
      </c>
      <c r="F8969" s="56">
        <v>8773</v>
      </c>
      <c r="G8969" s="57" t="s">
        <v>12920</v>
      </c>
      <c r="H8969" s="56" t="s">
        <v>42</v>
      </c>
      <c r="I8969" s="56">
        <v>31235</v>
      </c>
      <c r="J8969" s="56"/>
      <c r="K8969" s="56"/>
      <c r="L8969" s="71"/>
      <c r="M8969" s="56"/>
      <c r="N8969" s="46"/>
      <c r="O8969" s="46"/>
      <c r="P8969" s="46"/>
      <c r="Q8969" s="56"/>
      <c r="R8969" s="58"/>
      <c r="S8969" s="59"/>
      <c r="T8969" s="58"/>
      <c r="U8969" s="58"/>
      <c r="V8969" s="60"/>
      <c r="W8969" s="56"/>
      <c r="X8969" s="56"/>
      <c r="Y8969" s="56"/>
      <c r="Z8969" s="46"/>
      <c r="AA8969" s="66"/>
      <c r="AB8969" s="46"/>
      <c r="AC8969" s="46"/>
      <c r="AD8969" s="61"/>
      <c r="AE8969" s="61"/>
      <c r="AF8969" s="46"/>
      <c r="AG8969" s="46"/>
      <c r="AH8969" s="46"/>
      <c r="AI8969" s="46"/>
      <c r="AJ8969" s="46"/>
      <c r="AK8969" s="46"/>
      <c r="AL8969" s="46"/>
    </row>
    <row r="8970" spans="1:38" x14ac:dyDescent="0.45">
      <c r="A8970" s="16"/>
      <c r="B8970" s="21"/>
      <c r="C8970" s="16"/>
      <c r="D8970" s="16"/>
      <c r="E8970" s="56">
        <v>5298</v>
      </c>
      <c r="F8970" s="56">
        <v>9530</v>
      </c>
      <c r="G8970" s="57" t="s">
        <v>12921</v>
      </c>
      <c r="H8970" s="56" t="s">
        <v>42</v>
      </c>
      <c r="I8970" s="56">
        <v>31236</v>
      </c>
      <c r="J8970" s="56"/>
      <c r="K8970" s="56"/>
      <c r="L8970" s="71"/>
      <c r="M8970" s="56"/>
      <c r="N8970" s="46"/>
      <c r="O8970" s="46"/>
      <c r="P8970" s="46"/>
      <c r="Q8970" s="56"/>
      <c r="R8970" s="58"/>
      <c r="S8970" s="59"/>
      <c r="T8970" s="58"/>
      <c r="U8970" s="58"/>
      <c r="V8970" s="60"/>
      <c r="W8970" s="56"/>
      <c r="X8970" s="56"/>
      <c r="Y8970" s="56"/>
      <c r="Z8970" s="46"/>
      <c r="AA8970" s="66"/>
      <c r="AB8970" s="46"/>
      <c r="AC8970" s="46"/>
      <c r="AD8970" s="61"/>
      <c r="AE8970" s="61"/>
      <c r="AF8970" s="46"/>
      <c r="AG8970" s="46"/>
      <c r="AH8970" s="46"/>
      <c r="AI8970" s="46"/>
      <c r="AJ8970" s="46"/>
      <c r="AK8970" s="46"/>
      <c r="AL8970" s="46"/>
    </row>
    <row r="8971" spans="1:38" x14ac:dyDescent="0.45">
      <c r="A8971" s="16"/>
      <c r="B8971" s="21"/>
      <c r="C8971" s="16"/>
      <c r="D8971" s="16"/>
      <c r="E8971" s="56"/>
      <c r="F8971" s="56"/>
      <c r="G8971" s="57"/>
      <c r="H8971" s="56"/>
      <c r="I8971" s="56"/>
      <c r="J8971" s="56"/>
      <c r="K8971" s="56"/>
      <c r="L8971" s="71"/>
      <c r="M8971" s="56"/>
      <c r="N8971" s="46"/>
      <c r="O8971" s="46" t="s">
        <v>54</v>
      </c>
      <c r="P8971" s="46">
        <f>SUM(P8969:P8970)</f>
        <v>0</v>
      </c>
      <c r="Q8971" s="56"/>
      <c r="R8971" s="58"/>
      <c r="S8971" s="59"/>
      <c r="T8971" s="58"/>
      <c r="U8971" s="58"/>
      <c r="V8971" s="60"/>
      <c r="W8971" s="56"/>
      <c r="X8971" s="56"/>
      <c r="Y8971" s="56"/>
      <c r="Z8971" s="46"/>
      <c r="AA8971" s="66"/>
      <c r="AB8971" s="46"/>
      <c r="AC8971" s="46"/>
      <c r="AD8971" s="61"/>
      <c r="AE8971" s="61"/>
      <c r="AF8971" s="46"/>
      <c r="AG8971" s="46"/>
      <c r="AH8971" s="46">
        <f>SUM(AH8969:AH8970)</f>
        <v>0</v>
      </c>
      <c r="AI8971" s="46"/>
      <c r="AJ8971" s="46">
        <f>SUM(AJ8969:AJ8970)</f>
        <v>0</v>
      </c>
      <c r="AK8971" s="46"/>
      <c r="AL8971" s="46">
        <f>SUM(AL8969:AL8970)</f>
        <v>0</v>
      </c>
    </row>
    <row r="8972" spans="1:38" x14ac:dyDescent="0.45">
      <c r="A8972" s="16" t="s">
        <v>12922</v>
      </c>
      <c r="B8972" s="21">
        <v>3770400398735</v>
      </c>
      <c r="C8972" s="16" t="s">
        <v>12923</v>
      </c>
      <c r="D8972" s="16" t="s">
        <v>12924</v>
      </c>
      <c r="E8972" s="56">
        <v>5299</v>
      </c>
      <c r="F8972" s="56">
        <v>132</v>
      </c>
      <c r="G8972" s="57" t="s">
        <v>12925</v>
      </c>
      <c r="H8972" s="56" t="s">
        <v>42</v>
      </c>
      <c r="I8972" s="56">
        <v>15334</v>
      </c>
      <c r="J8972" s="56">
        <v>0</v>
      </c>
      <c r="K8972" s="56">
        <v>3</v>
      </c>
      <c r="L8972" s="71">
        <v>64</v>
      </c>
      <c r="M8972" s="56" t="s">
        <v>43</v>
      </c>
      <c r="N8972" s="46">
        <f>((J8972*400)+(K8972*100))+L8972</f>
        <v>364</v>
      </c>
      <c r="O8972" s="46">
        <v>500</v>
      </c>
      <c r="P8972" s="46">
        <f>N8972*O8972</f>
        <v>182000</v>
      </c>
      <c r="Q8972" s="56"/>
      <c r="R8972" s="58"/>
      <c r="S8972" s="59"/>
      <c r="T8972" s="58"/>
      <c r="U8972" s="58"/>
      <c r="V8972" s="60"/>
      <c r="W8972" s="56"/>
      <c r="X8972" s="56"/>
      <c r="Y8972" s="56"/>
      <c r="Z8972" s="46"/>
      <c r="AA8972" s="66"/>
      <c r="AB8972" s="46"/>
      <c r="AC8972" s="46"/>
      <c r="AD8972" s="61"/>
      <c r="AE8972" s="61"/>
      <c r="AF8972" s="46"/>
      <c r="AG8972" s="46">
        <f>IF(AND(AF8972="",P8972=""),0,IF((AF8972=""),P8972,IF((P8972=""),AF8972,AF8972+P8972)))</f>
        <v>182000</v>
      </c>
      <c r="AH8972" s="46">
        <f>IF( (AA8972=""),AG8972*1,AG8972*(AA8972/100) )</f>
        <v>182000</v>
      </c>
      <c r="AI8972" s="46">
        <v>0</v>
      </c>
      <c r="AJ8972" s="46">
        <f>IF((AI8972-AH8972) &gt; 1,0,IF((AI8972-AH8972)&lt;0,AH8972-AI8972,AI8972-AH8972))</f>
        <v>182000</v>
      </c>
      <c r="AK8972" s="46">
        <v>0.3</v>
      </c>
      <c r="AL8972" s="46">
        <f>AJ8972*(AK8972/100)</f>
        <v>546</v>
      </c>
    </row>
    <row r="8973" spans="1:38" x14ac:dyDescent="0.45">
      <c r="A8973" s="16"/>
      <c r="B8973" s="21"/>
      <c r="C8973" s="16"/>
      <c r="D8973" s="16"/>
      <c r="E8973" s="56"/>
      <c r="F8973" s="56"/>
      <c r="G8973" s="57"/>
      <c r="H8973" s="56"/>
      <c r="I8973" s="56"/>
      <c r="J8973" s="56"/>
      <c r="K8973" s="56"/>
      <c r="L8973" s="71"/>
      <c r="M8973" s="56"/>
      <c r="N8973" s="46"/>
      <c r="O8973" s="46" t="s">
        <v>54</v>
      </c>
      <c r="P8973" s="46">
        <f>SUM(P8972:P8972)</f>
        <v>182000</v>
      </c>
      <c r="Q8973" s="56"/>
      <c r="R8973" s="58"/>
      <c r="S8973" s="59"/>
      <c r="T8973" s="58"/>
      <c r="U8973" s="58"/>
      <c r="V8973" s="60"/>
      <c r="W8973" s="56"/>
      <c r="X8973" s="56"/>
      <c r="Y8973" s="56"/>
      <c r="Z8973" s="46"/>
      <c r="AA8973" s="66"/>
      <c r="AB8973" s="46"/>
      <c r="AC8973" s="46"/>
      <c r="AD8973" s="61"/>
      <c r="AE8973" s="61"/>
      <c r="AF8973" s="46"/>
      <c r="AG8973" s="46"/>
      <c r="AH8973" s="46">
        <f>SUM(AH8972:AH8972)</f>
        <v>182000</v>
      </c>
      <c r="AI8973" s="46"/>
      <c r="AJ8973" s="46">
        <f>SUM(AJ8972:AJ8972)</f>
        <v>182000</v>
      </c>
      <c r="AK8973" s="46"/>
      <c r="AL8973" s="46">
        <f>SUM(AL8972:AL8972)</f>
        <v>546</v>
      </c>
    </row>
    <row r="8974" spans="1:38" x14ac:dyDescent="0.45">
      <c r="A8974" s="16" t="s">
        <v>12926</v>
      </c>
      <c r="B8974" s="21">
        <v>3770400013507</v>
      </c>
      <c r="C8974" s="16" t="s">
        <v>12927</v>
      </c>
      <c r="D8974" s="16" t="s">
        <v>12928</v>
      </c>
      <c r="E8974" s="56">
        <v>5300</v>
      </c>
      <c r="F8974" s="56">
        <v>1140</v>
      </c>
      <c r="G8974" s="57" t="s">
        <v>12929</v>
      </c>
      <c r="H8974" s="56" t="s">
        <v>42</v>
      </c>
      <c r="I8974" s="56">
        <v>12331</v>
      </c>
      <c r="J8974" s="56">
        <v>4</v>
      </c>
      <c r="K8974" s="56">
        <v>0</v>
      </c>
      <c r="L8974" s="71">
        <v>96</v>
      </c>
      <c r="M8974" s="56" t="s">
        <v>90</v>
      </c>
      <c r="N8974" s="46">
        <f>((J8974*400)+(K8974*100))+L8974</f>
        <v>1696</v>
      </c>
      <c r="O8974" s="46">
        <v>200</v>
      </c>
      <c r="P8974" s="46">
        <f>N8974*O8974</f>
        <v>339200</v>
      </c>
      <c r="Q8974" s="56"/>
      <c r="R8974" s="58"/>
      <c r="S8974" s="59"/>
      <c r="T8974" s="58"/>
      <c r="U8974" s="58"/>
      <c r="V8974" s="60"/>
      <c r="W8974" s="56"/>
      <c r="X8974" s="56"/>
      <c r="Y8974" s="56"/>
      <c r="Z8974" s="46"/>
      <c r="AA8974" s="66"/>
      <c r="AB8974" s="46"/>
      <c r="AC8974" s="46"/>
      <c r="AD8974" s="61"/>
      <c r="AE8974" s="61"/>
      <c r="AF8974" s="46"/>
      <c r="AG8974" s="46">
        <f>IF(AND(AF8974="",P8974=""),0,IF((AF8974=""),P8974,IF((P8974=""),AF8974,AF8974+P8974)))</f>
        <v>339200</v>
      </c>
      <c r="AH8974" s="46">
        <f>IF( (AA8974=""),AG8974*1,AG8974*(AA8974/100) )</f>
        <v>339200</v>
      </c>
      <c r="AI8974" s="46">
        <v>50000000</v>
      </c>
      <c r="AJ8974" s="46">
        <f>IF((AI8974-AH8974) &gt; 1,0,IF((AI8974-AH8974)&lt;0,AH8974-AI8974,AI8974-AH8974))</f>
        <v>0</v>
      </c>
      <c r="AK8974" s="46">
        <v>0.01</v>
      </c>
      <c r="AL8974" s="46">
        <f>AJ8974*(AK8974/100)</f>
        <v>0</v>
      </c>
    </row>
    <row r="8975" spans="1:38" x14ac:dyDescent="0.45">
      <c r="A8975" s="16"/>
      <c r="B8975" s="21"/>
      <c r="C8975" s="16"/>
      <c r="D8975" s="16"/>
      <c r="E8975" s="56">
        <v>5301</v>
      </c>
      <c r="F8975" s="56">
        <v>1141</v>
      </c>
      <c r="G8975" s="57" t="s">
        <v>12930</v>
      </c>
      <c r="H8975" s="56" t="s">
        <v>42</v>
      </c>
      <c r="I8975" s="56">
        <v>12332</v>
      </c>
      <c r="J8975" s="56">
        <v>0</v>
      </c>
      <c r="K8975" s="56">
        <v>0</v>
      </c>
      <c r="L8975" s="71">
        <v>20</v>
      </c>
      <c r="M8975" s="56" t="s">
        <v>208</v>
      </c>
      <c r="N8975" s="46">
        <f>((J8975*400)+(K8975*100))+L8975</f>
        <v>20</v>
      </c>
      <c r="O8975" s="46">
        <v>200</v>
      </c>
      <c r="P8975" s="46">
        <f>N8975*O8975</f>
        <v>4000</v>
      </c>
      <c r="Q8975" s="56">
        <v>1</v>
      </c>
      <c r="R8975" s="58"/>
      <c r="S8975" s="59"/>
      <c r="T8975" s="58" t="s">
        <v>2932</v>
      </c>
      <c r="U8975" s="58" t="s">
        <v>2933</v>
      </c>
      <c r="V8975" s="60"/>
      <c r="W8975" s="56" t="s">
        <v>210</v>
      </c>
      <c r="X8975" s="56" t="s">
        <v>211</v>
      </c>
      <c r="Y8975" s="56" t="s">
        <v>212</v>
      </c>
      <c r="Z8975" s="46">
        <v>80</v>
      </c>
      <c r="AA8975" s="66">
        <v>100</v>
      </c>
      <c r="AB8975" s="46">
        <v>6900</v>
      </c>
      <c r="AC8975" s="46">
        <f>Z8975*AB8975</f>
        <v>552000</v>
      </c>
      <c r="AD8975" s="61">
        <v>5</v>
      </c>
      <c r="AE8975" s="61">
        <v>5</v>
      </c>
      <c r="AF8975" s="46">
        <f>(AC8975*(100-AE8975))/100</f>
        <v>524400</v>
      </c>
      <c r="AG8975" s="46">
        <f>IF(AND(AF8975="",P8975=""),0,IF((AF8975=""),P8975, IF( (P8975=""),AF8975,AF8975+P8975)))</f>
        <v>528400</v>
      </c>
      <c r="AH8975" s="46">
        <f>IF( (AA8975=""),AG8975*1,AG8975*(AA8975/100) )</f>
        <v>528400</v>
      </c>
      <c r="AI8975" s="46">
        <v>0</v>
      </c>
      <c r="AJ8975" s="46">
        <f>IF((AI8975-AH8975) &gt; 1,0,IF((AI8975-AH8975)&lt;0,AH8975-AI8975,AI8975-AH8975))</f>
        <v>528400</v>
      </c>
      <c r="AK8975" s="46">
        <v>0.02</v>
      </c>
      <c r="AL8975" s="46">
        <f>AJ8975*(AK8975/100)</f>
        <v>105.68</v>
      </c>
    </row>
    <row r="8976" spans="1:38" x14ac:dyDescent="0.45">
      <c r="A8976" s="16"/>
      <c r="B8976" s="21"/>
      <c r="C8976" s="16"/>
      <c r="D8976" s="16"/>
      <c r="E8976" s="56"/>
      <c r="F8976" s="56"/>
      <c r="G8976" s="57"/>
      <c r="H8976" s="56"/>
      <c r="I8976" s="56"/>
      <c r="J8976" s="56">
        <v>4</v>
      </c>
      <c r="K8976" s="56">
        <v>0</v>
      </c>
      <c r="L8976" s="71">
        <v>51</v>
      </c>
      <c r="M8976" s="56" t="s">
        <v>90</v>
      </c>
      <c r="N8976" s="46">
        <f>((J8976*400)+(K8976*100))+L8976</f>
        <v>1651</v>
      </c>
      <c r="O8976" s="46">
        <v>200</v>
      </c>
      <c r="P8976" s="46">
        <f>N8976*O8976</f>
        <v>330200</v>
      </c>
      <c r="Q8976" s="73">
        <v>1</v>
      </c>
      <c r="R8976" s="58" t="s">
        <v>12926</v>
      </c>
      <c r="S8976" s="59">
        <v>3770400013507</v>
      </c>
      <c r="T8976" s="58" t="s">
        <v>12927</v>
      </c>
      <c r="U8976" s="58" t="s">
        <v>12931</v>
      </c>
      <c r="V8976" s="60"/>
      <c r="W8976" s="56" t="s">
        <v>210</v>
      </c>
      <c r="X8976" s="56" t="s">
        <v>211</v>
      </c>
      <c r="Y8976" s="56" t="s">
        <v>212</v>
      </c>
      <c r="Z8976" s="46">
        <v>80</v>
      </c>
      <c r="AA8976" s="66">
        <v>100</v>
      </c>
      <c r="AB8976" s="46">
        <v>6900</v>
      </c>
      <c r="AC8976" s="46">
        <f>Z8976*AB8976</f>
        <v>552000</v>
      </c>
      <c r="AD8976" s="61">
        <v>5</v>
      </c>
      <c r="AE8976" s="61">
        <v>5</v>
      </c>
      <c r="AF8976" s="46">
        <f>(AC8976*(100-AE8976))/100</f>
        <v>524400</v>
      </c>
      <c r="AG8976" s="46">
        <f>IF( (AF8976=""),0,SUM(AF8976:AF8976) )</f>
        <v>524400</v>
      </c>
      <c r="AH8976" s="46">
        <f>(AG8976/100)*(AA8976)</f>
        <v>524400</v>
      </c>
      <c r="AI8976" s="46">
        <v>0</v>
      </c>
      <c r="AJ8976" s="46">
        <f>IF((AI8976-AH8976) &gt; 1,0,IF((AI8976-AH8976)&lt;0,AH8976-AI8976,AI8976-AH8976))</f>
        <v>524400</v>
      </c>
      <c r="AK8976" s="46">
        <v>0.02</v>
      </c>
      <c r="AL8976" s="46">
        <f>AJ8976*(AK8976/100)</f>
        <v>104.88000000000001</v>
      </c>
    </row>
    <row r="8977" spans="1:38" x14ac:dyDescent="0.45">
      <c r="A8977" s="16"/>
      <c r="B8977" s="21"/>
      <c r="C8977" s="16"/>
      <c r="D8977" s="16"/>
      <c r="E8977" s="56"/>
      <c r="F8977" s="56"/>
      <c r="G8977" s="57"/>
      <c r="H8977" s="56"/>
      <c r="I8977" s="56"/>
      <c r="J8977" s="56"/>
      <c r="K8977" s="56"/>
      <c r="L8977" s="71"/>
      <c r="M8977" s="56"/>
      <c r="N8977" s="46"/>
      <c r="O8977" s="46" t="s">
        <v>54</v>
      </c>
      <c r="P8977" s="46">
        <f>SUM(P8974:P8976)</f>
        <v>673400</v>
      </c>
      <c r="Q8977" s="56"/>
      <c r="R8977" s="58"/>
      <c r="S8977" s="59"/>
      <c r="T8977" s="58"/>
      <c r="U8977" s="58"/>
      <c r="V8977" s="60"/>
      <c r="W8977" s="56"/>
      <c r="X8977" s="56"/>
      <c r="Y8977" s="56"/>
      <c r="Z8977" s="46"/>
      <c r="AA8977" s="66"/>
      <c r="AB8977" s="46"/>
      <c r="AC8977" s="46"/>
      <c r="AD8977" s="61"/>
      <c r="AE8977" s="61"/>
      <c r="AF8977" s="46"/>
      <c r="AG8977" s="46"/>
      <c r="AH8977" s="46">
        <f>SUM(AH8974:AH8976)</f>
        <v>1392000</v>
      </c>
      <c r="AI8977" s="46"/>
      <c r="AJ8977" s="46">
        <f>SUM(AJ8974:AJ8976)</f>
        <v>1052800</v>
      </c>
      <c r="AK8977" s="46"/>
      <c r="AL8977" s="46">
        <f>SUM(AL8974:AL8976)</f>
        <v>210.56</v>
      </c>
    </row>
    <row r="8978" spans="1:38" x14ac:dyDescent="0.45">
      <c r="A8978" s="16" t="s">
        <v>12932</v>
      </c>
      <c r="B8978" s="21">
        <v>3770400030908</v>
      </c>
      <c r="C8978" s="16" t="s">
        <v>12933</v>
      </c>
      <c r="D8978" s="16" t="s">
        <v>12934</v>
      </c>
      <c r="E8978" s="56">
        <v>5302</v>
      </c>
      <c r="F8978" s="56">
        <v>10052</v>
      </c>
      <c r="G8978" s="57" t="s">
        <v>12935</v>
      </c>
      <c r="H8978" s="56" t="s">
        <v>42</v>
      </c>
      <c r="I8978" s="56">
        <v>13678</v>
      </c>
      <c r="J8978" s="56"/>
      <c r="K8978" s="56"/>
      <c r="L8978" s="71"/>
      <c r="M8978" s="56"/>
      <c r="N8978" s="46"/>
      <c r="O8978" s="46"/>
      <c r="P8978" s="46"/>
      <c r="Q8978" s="56"/>
      <c r="R8978" s="58"/>
      <c r="S8978" s="59"/>
      <c r="T8978" s="58"/>
      <c r="U8978" s="58"/>
      <c r="V8978" s="60"/>
      <c r="W8978" s="56"/>
      <c r="X8978" s="56"/>
      <c r="Y8978" s="56"/>
      <c r="Z8978" s="46"/>
      <c r="AA8978" s="66"/>
      <c r="AB8978" s="46"/>
      <c r="AC8978" s="46"/>
      <c r="AD8978" s="61"/>
      <c r="AE8978" s="61"/>
      <c r="AF8978" s="46"/>
      <c r="AG8978" s="46"/>
      <c r="AH8978" s="46"/>
      <c r="AI8978" s="46"/>
      <c r="AJ8978" s="46"/>
      <c r="AK8978" s="46"/>
      <c r="AL8978" s="46"/>
    </row>
    <row r="8979" spans="1:38" x14ac:dyDescent="0.45">
      <c r="A8979" s="16"/>
      <c r="B8979" s="21"/>
      <c r="C8979" s="16"/>
      <c r="D8979" s="16"/>
      <c r="E8979" s="56"/>
      <c r="F8979" s="56"/>
      <c r="G8979" s="57"/>
      <c r="H8979" s="56"/>
      <c r="I8979" s="56"/>
      <c r="J8979" s="56"/>
      <c r="K8979" s="56"/>
      <c r="L8979" s="71"/>
      <c r="M8979" s="56"/>
      <c r="N8979" s="46"/>
      <c r="O8979" s="46" t="s">
        <v>54</v>
      </c>
      <c r="P8979" s="46">
        <f>SUM(P8978:P8978)</f>
        <v>0</v>
      </c>
      <c r="Q8979" s="56"/>
      <c r="R8979" s="58"/>
      <c r="S8979" s="59"/>
      <c r="T8979" s="58"/>
      <c r="U8979" s="58"/>
      <c r="V8979" s="60"/>
      <c r="W8979" s="56"/>
      <c r="X8979" s="56"/>
      <c r="Y8979" s="56"/>
      <c r="Z8979" s="46"/>
      <c r="AA8979" s="66"/>
      <c r="AB8979" s="46"/>
      <c r="AC8979" s="46"/>
      <c r="AD8979" s="61"/>
      <c r="AE8979" s="61"/>
      <c r="AF8979" s="46"/>
      <c r="AG8979" s="46"/>
      <c r="AH8979" s="46">
        <f>SUM(AH8978:AH8978)</f>
        <v>0</v>
      </c>
      <c r="AI8979" s="46"/>
      <c r="AJ8979" s="46">
        <f>SUM(AJ8978:AJ8978)</f>
        <v>0</v>
      </c>
      <c r="AK8979" s="46"/>
      <c r="AL8979" s="46">
        <f>SUM(AL8978:AL8978)</f>
        <v>0</v>
      </c>
    </row>
    <row r="8980" spans="1:38" x14ac:dyDescent="0.45">
      <c r="A8980" s="16" t="s">
        <v>12936</v>
      </c>
      <c r="B8980" s="21">
        <v>3300800859270</v>
      </c>
      <c r="C8980" s="16" t="s">
        <v>12937</v>
      </c>
      <c r="D8980" s="16" t="s">
        <v>12938</v>
      </c>
      <c r="E8980" s="56">
        <v>5303</v>
      </c>
      <c r="F8980" s="56">
        <v>7621</v>
      </c>
      <c r="G8980" s="57" t="s">
        <v>12939</v>
      </c>
      <c r="H8980" s="56" t="s">
        <v>42</v>
      </c>
      <c r="I8980" s="56">
        <v>31086</v>
      </c>
      <c r="J8980" s="56"/>
      <c r="K8980" s="56"/>
      <c r="L8980" s="71"/>
      <c r="M8980" s="56"/>
      <c r="N8980" s="46"/>
      <c r="O8980" s="46"/>
      <c r="P8980" s="46"/>
      <c r="Q8980" s="56"/>
      <c r="R8980" s="58"/>
      <c r="S8980" s="59"/>
      <c r="T8980" s="58"/>
      <c r="U8980" s="58"/>
      <c r="V8980" s="60"/>
      <c r="W8980" s="56"/>
      <c r="X8980" s="56"/>
      <c r="Y8980" s="56"/>
      <c r="Z8980" s="46"/>
      <c r="AA8980" s="66"/>
      <c r="AB8980" s="46"/>
      <c r="AC8980" s="46"/>
      <c r="AD8980" s="61"/>
      <c r="AE8980" s="61"/>
      <c r="AF8980" s="46"/>
      <c r="AG8980" s="46"/>
      <c r="AH8980" s="46"/>
      <c r="AI8980" s="46"/>
      <c r="AJ8980" s="46"/>
      <c r="AK8980" s="46"/>
      <c r="AL8980" s="46"/>
    </row>
    <row r="8981" spans="1:38" x14ac:dyDescent="0.45">
      <c r="A8981" s="16"/>
      <c r="B8981" s="21"/>
      <c r="C8981" s="16"/>
      <c r="D8981" s="16"/>
      <c r="E8981" s="56"/>
      <c r="F8981" s="56"/>
      <c r="G8981" s="57"/>
      <c r="H8981" s="56"/>
      <c r="I8981" s="56"/>
      <c r="J8981" s="56"/>
      <c r="K8981" s="56"/>
      <c r="L8981" s="71"/>
      <c r="M8981" s="56"/>
      <c r="N8981" s="46"/>
      <c r="O8981" s="46" t="s">
        <v>54</v>
      </c>
      <c r="P8981" s="46">
        <f>SUM(P8980:P8980)</f>
        <v>0</v>
      </c>
      <c r="Q8981" s="56"/>
      <c r="R8981" s="58"/>
      <c r="S8981" s="59"/>
      <c r="T8981" s="58"/>
      <c r="U8981" s="58"/>
      <c r="V8981" s="60"/>
      <c r="W8981" s="56"/>
      <c r="X8981" s="56"/>
      <c r="Y8981" s="56"/>
      <c r="Z8981" s="46"/>
      <c r="AA8981" s="66"/>
      <c r="AB8981" s="46"/>
      <c r="AC8981" s="46"/>
      <c r="AD8981" s="61"/>
      <c r="AE8981" s="61"/>
      <c r="AF8981" s="46"/>
      <c r="AG8981" s="46"/>
      <c r="AH8981" s="46">
        <f>SUM(AH8980:AH8980)</f>
        <v>0</v>
      </c>
      <c r="AI8981" s="46"/>
      <c r="AJ8981" s="46">
        <f>SUM(AJ8980:AJ8980)</f>
        <v>0</v>
      </c>
      <c r="AK8981" s="46"/>
      <c r="AL8981" s="46">
        <f>SUM(AL8980:AL8980)</f>
        <v>0</v>
      </c>
    </row>
    <row r="8982" spans="1:38" x14ac:dyDescent="0.45">
      <c r="A8982" s="16" t="s">
        <v>12932</v>
      </c>
      <c r="B8982" s="21">
        <v>3770400030908</v>
      </c>
      <c r="C8982" s="16" t="s">
        <v>12933</v>
      </c>
      <c r="D8982" s="16" t="s">
        <v>12934</v>
      </c>
      <c r="E8982" s="56">
        <v>5304</v>
      </c>
      <c r="F8982" s="56">
        <v>9927</v>
      </c>
      <c r="G8982" s="57" t="s">
        <v>12940</v>
      </c>
      <c r="H8982" s="56" t="s">
        <v>42</v>
      </c>
      <c r="I8982" s="56">
        <v>31142</v>
      </c>
      <c r="J8982" s="56"/>
      <c r="K8982" s="56"/>
      <c r="L8982" s="71"/>
      <c r="M8982" s="56"/>
      <c r="N8982" s="46"/>
      <c r="O8982" s="46"/>
      <c r="P8982" s="46"/>
      <c r="Q8982" s="56"/>
      <c r="R8982" s="58"/>
      <c r="S8982" s="59"/>
      <c r="T8982" s="58"/>
      <c r="U8982" s="58"/>
      <c r="V8982" s="60"/>
      <c r="W8982" s="56"/>
      <c r="X8982" s="56"/>
      <c r="Y8982" s="56"/>
      <c r="Z8982" s="46"/>
      <c r="AA8982" s="66"/>
      <c r="AB8982" s="46"/>
      <c r="AC8982" s="46"/>
      <c r="AD8982" s="61"/>
      <c r="AE8982" s="61"/>
      <c r="AF8982" s="46"/>
      <c r="AG8982" s="46"/>
      <c r="AH8982" s="46"/>
      <c r="AI8982" s="46"/>
      <c r="AJ8982" s="46"/>
      <c r="AK8982" s="46"/>
      <c r="AL8982" s="46"/>
    </row>
    <row r="8983" spans="1:38" x14ac:dyDescent="0.45">
      <c r="A8983" s="16"/>
      <c r="B8983" s="21"/>
      <c r="C8983" s="16"/>
      <c r="D8983" s="16"/>
      <c r="E8983" s="56">
        <v>5305</v>
      </c>
      <c r="F8983" s="56">
        <v>7881</v>
      </c>
      <c r="G8983" s="57" t="s">
        <v>12941</v>
      </c>
      <c r="H8983" s="56" t="s">
        <v>42</v>
      </c>
      <c r="I8983" s="56">
        <v>31145</v>
      </c>
      <c r="J8983" s="56"/>
      <c r="K8983" s="56"/>
      <c r="L8983" s="71"/>
      <c r="M8983" s="56"/>
      <c r="N8983" s="46"/>
      <c r="O8983" s="46"/>
      <c r="P8983" s="46"/>
      <c r="Q8983" s="56"/>
      <c r="R8983" s="58"/>
      <c r="S8983" s="59"/>
      <c r="T8983" s="58"/>
      <c r="U8983" s="58"/>
      <c r="V8983" s="60"/>
      <c r="W8983" s="56"/>
      <c r="X8983" s="56"/>
      <c r="Y8983" s="56"/>
      <c r="Z8983" s="46"/>
      <c r="AA8983" s="66"/>
      <c r="AB8983" s="46"/>
      <c r="AC8983" s="46"/>
      <c r="AD8983" s="61"/>
      <c r="AE8983" s="61"/>
      <c r="AF8983" s="46"/>
      <c r="AG8983" s="46"/>
      <c r="AH8983" s="46"/>
      <c r="AI8983" s="46"/>
      <c r="AJ8983" s="46"/>
      <c r="AK8983" s="46"/>
      <c r="AL8983" s="46"/>
    </row>
    <row r="8984" spans="1:38" x14ac:dyDescent="0.45">
      <c r="A8984" s="16"/>
      <c r="B8984" s="21"/>
      <c r="C8984" s="16"/>
      <c r="D8984" s="16"/>
      <c r="E8984" s="56"/>
      <c r="F8984" s="56"/>
      <c r="G8984" s="57"/>
      <c r="H8984" s="56"/>
      <c r="I8984" s="56"/>
      <c r="J8984" s="56"/>
      <c r="K8984" s="56"/>
      <c r="L8984" s="71"/>
      <c r="M8984" s="56"/>
      <c r="N8984" s="46"/>
      <c r="O8984" s="46" t="s">
        <v>54</v>
      </c>
      <c r="P8984" s="46">
        <f>SUM(P8982:P8983)</f>
        <v>0</v>
      </c>
      <c r="Q8984" s="56"/>
      <c r="R8984" s="58"/>
      <c r="S8984" s="59"/>
      <c r="T8984" s="58"/>
      <c r="U8984" s="58"/>
      <c r="V8984" s="60"/>
      <c r="W8984" s="56"/>
      <c r="X8984" s="56"/>
      <c r="Y8984" s="56"/>
      <c r="Z8984" s="46"/>
      <c r="AA8984" s="66"/>
      <c r="AB8984" s="46"/>
      <c r="AC8984" s="46"/>
      <c r="AD8984" s="61"/>
      <c r="AE8984" s="61"/>
      <c r="AF8984" s="46"/>
      <c r="AG8984" s="46"/>
      <c r="AH8984" s="46">
        <f>SUM(AH8982:AH8983)</f>
        <v>0</v>
      </c>
      <c r="AI8984" s="46"/>
      <c r="AJ8984" s="46">
        <f>SUM(AJ8982:AJ8983)</f>
        <v>0</v>
      </c>
      <c r="AK8984" s="46"/>
      <c r="AL8984" s="46">
        <f>SUM(AL8982:AL8983)</f>
        <v>0</v>
      </c>
    </row>
    <row r="8985" spans="1:38" x14ac:dyDescent="0.45">
      <c r="A8985" s="16" t="s">
        <v>12942</v>
      </c>
      <c r="B8985" s="21">
        <v>3770400044631</v>
      </c>
      <c r="C8985" s="16" t="s">
        <v>12943</v>
      </c>
      <c r="D8985" s="16" t="s">
        <v>12944</v>
      </c>
      <c r="E8985" s="56">
        <v>5306</v>
      </c>
      <c r="F8985" s="56">
        <v>9618</v>
      </c>
      <c r="G8985" s="57" t="s">
        <v>12945</v>
      </c>
      <c r="H8985" s="56" t="s">
        <v>42</v>
      </c>
      <c r="I8985" s="56">
        <v>10584</v>
      </c>
      <c r="J8985" s="56"/>
      <c r="K8985" s="56"/>
      <c r="L8985" s="71"/>
      <c r="M8985" s="56"/>
      <c r="N8985" s="46"/>
      <c r="O8985" s="46"/>
      <c r="P8985" s="46"/>
      <c r="Q8985" s="56"/>
      <c r="R8985" s="58"/>
      <c r="S8985" s="59"/>
      <c r="T8985" s="58"/>
      <c r="U8985" s="58"/>
      <c r="V8985" s="60"/>
      <c r="W8985" s="56"/>
      <c r="X8985" s="56"/>
      <c r="Y8985" s="56"/>
      <c r="Z8985" s="46"/>
      <c r="AA8985" s="66"/>
      <c r="AB8985" s="46"/>
      <c r="AC8985" s="46"/>
      <c r="AD8985" s="61"/>
      <c r="AE8985" s="61"/>
      <c r="AF8985" s="46"/>
      <c r="AG8985" s="46"/>
      <c r="AH8985" s="46"/>
      <c r="AI8985" s="46"/>
      <c r="AJ8985" s="46"/>
      <c r="AK8985" s="46"/>
      <c r="AL8985" s="46"/>
    </row>
    <row r="8986" spans="1:38" x14ac:dyDescent="0.45">
      <c r="A8986" s="16"/>
      <c r="B8986" s="21"/>
      <c r="C8986" s="16"/>
      <c r="D8986" s="16"/>
      <c r="E8986" s="56">
        <v>5307</v>
      </c>
      <c r="F8986" s="56">
        <v>3707</v>
      </c>
      <c r="G8986" s="57" t="s">
        <v>12946</v>
      </c>
      <c r="H8986" s="56" t="s">
        <v>42</v>
      </c>
      <c r="I8986" s="56">
        <v>16913</v>
      </c>
      <c r="J8986" s="56">
        <v>0</v>
      </c>
      <c r="K8986" s="56">
        <v>0</v>
      </c>
      <c r="L8986" s="71">
        <v>21.25</v>
      </c>
      <c r="M8986" s="56" t="s">
        <v>208</v>
      </c>
      <c r="N8986" s="46">
        <f>((J8986*400)+(K8986*100))+L8986</f>
        <v>21.25</v>
      </c>
      <c r="O8986" s="46">
        <v>660</v>
      </c>
      <c r="P8986" s="46">
        <f>N8986*O8986</f>
        <v>14025</v>
      </c>
      <c r="Q8986" s="56"/>
      <c r="R8986" s="58"/>
      <c r="S8986" s="59"/>
      <c r="T8986" s="58"/>
      <c r="U8986" s="58"/>
      <c r="V8986" s="60"/>
      <c r="W8986" s="56"/>
      <c r="X8986" s="56"/>
      <c r="Y8986" s="56"/>
      <c r="Z8986" s="46"/>
      <c r="AA8986" s="66"/>
      <c r="AB8986" s="46"/>
      <c r="AC8986" s="46"/>
      <c r="AD8986" s="61"/>
      <c r="AE8986" s="61"/>
      <c r="AF8986" s="46"/>
      <c r="AG8986" s="46">
        <f>IF(AND(AF8986="",P8986=""),0,IF((AF8986=""),P8986,IF((P8986=""),AF8986,AF8986+P8986)))</f>
        <v>14025</v>
      </c>
      <c r="AH8986" s="46">
        <f>IF( (AA8986=""),AG8986*1,AG8986*(AA8986/100) )</f>
        <v>14025</v>
      </c>
      <c r="AI8986" s="46">
        <v>0</v>
      </c>
      <c r="AJ8986" s="46">
        <f>IF((AI8986-AH8986) &gt; 1,0,IF((AI8986-AH8986)&lt;0,AH8986-AI8986,AI8986-AH8986))</f>
        <v>14025</v>
      </c>
      <c r="AK8986" s="46">
        <v>0.02</v>
      </c>
      <c r="AL8986" s="46">
        <f>AJ8986*(AK8986/100)</f>
        <v>2.8050000000000002</v>
      </c>
    </row>
    <row r="8987" spans="1:38" x14ac:dyDescent="0.45">
      <c r="A8987" s="16"/>
      <c r="B8987" s="21"/>
      <c r="C8987" s="16"/>
      <c r="D8987" s="16"/>
      <c r="E8987" s="56"/>
      <c r="F8987" s="56"/>
      <c r="G8987" s="57"/>
      <c r="H8987" s="56"/>
      <c r="I8987" s="56"/>
      <c r="J8987" s="56">
        <v>1</v>
      </c>
      <c r="K8987" s="56">
        <v>0</v>
      </c>
      <c r="L8987" s="71">
        <v>16.75</v>
      </c>
      <c r="M8987" s="56" t="s">
        <v>90</v>
      </c>
      <c r="N8987" s="46">
        <f>((J8987*400)+(K8987*100))+L8987</f>
        <v>416.75</v>
      </c>
      <c r="O8987" s="46">
        <v>660</v>
      </c>
      <c r="P8987" s="46">
        <f>N8987*O8987</f>
        <v>275055</v>
      </c>
      <c r="Q8987" s="56"/>
      <c r="R8987" s="58"/>
      <c r="S8987" s="59"/>
      <c r="T8987" s="58"/>
      <c r="U8987" s="58"/>
      <c r="V8987" s="60"/>
      <c r="W8987" s="56"/>
      <c r="X8987" s="56"/>
      <c r="Y8987" s="56"/>
      <c r="Z8987" s="46"/>
      <c r="AA8987" s="66"/>
      <c r="AB8987" s="46"/>
      <c r="AC8987" s="46"/>
      <c r="AD8987" s="61"/>
      <c r="AE8987" s="61"/>
      <c r="AF8987" s="46"/>
      <c r="AG8987" s="46">
        <f>IF(AND(AF8987="",P8987=""),0,IF((AF8987=""),P8987,IF((P8987=""),AF8987,AF8987+P8987)))</f>
        <v>275055</v>
      </c>
      <c r="AH8987" s="46">
        <f>IF( (AA8987=""),AG8987*1,AG8987*(AA8987/100) )</f>
        <v>275055</v>
      </c>
      <c r="AI8987" s="46">
        <v>0</v>
      </c>
      <c r="AJ8987" s="46">
        <f>IF((AI8987-AH8987) &gt; 1,0,IF((AI8987-AH8987)&lt;0,AH8987-AI8987,AI8987-AH8987))</f>
        <v>275055</v>
      </c>
      <c r="AK8987" s="46">
        <v>0.01</v>
      </c>
      <c r="AL8987" s="46">
        <f>AJ8987*(AK8987/100)</f>
        <v>27.505500000000001</v>
      </c>
    </row>
    <row r="8988" spans="1:38" x14ac:dyDescent="0.45">
      <c r="A8988" s="16"/>
      <c r="B8988" s="21"/>
      <c r="C8988" s="16"/>
      <c r="D8988" s="16"/>
      <c r="E8988" s="56"/>
      <c r="F8988" s="56"/>
      <c r="G8988" s="57"/>
      <c r="H8988" s="56"/>
      <c r="I8988" s="56"/>
      <c r="J8988" s="56"/>
      <c r="K8988" s="56"/>
      <c r="L8988" s="71"/>
      <c r="M8988" s="56"/>
      <c r="N8988" s="46"/>
      <c r="O8988" s="46"/>
      <c r="P8988" s="46"/>
      <c r="Q8988" s="73">
        <v>1</v>
      </c>
      <c r="R8988" s="58" t="s">
        <v>12942</v>
      </c>
      <c r="S8988" s="59">
        <v>3770400044631</v>
      </c>
      <c r="T8988" s="58" t="s">
        <v>12943</v>
      </c>
      <c r="U8988" s="58" t="s">
        <v>12947</v>
      </c>
      <c r="V8988" s="60"/>
      <c r="W8988" s="56" t="s">
        <v>210</v>
      </c>
      <c r="X8988" s="56" t="s">
        <v>211</v>
      </c>
      <c r="Y8988" s="56" t="s">
        <v>212</v>
      </c>
      <c r="Z8988" s="46">
        <v>35</v>
      </c>
      <c r="AA8988" s="66">
        <v>100</v>
      </c>
      <c r="AB8988" s="46">
        <v>6900</v>
      </c>
      <c r="AC8988" s="46">
        <f>Z8988*AB8988</f>
        <v>241500</v>
      </c>
      <c r="AD8988" s="61">
        <v>5</v>
      </c>
      <c r="AE8988" s="61">
        <v>5</v>
      </c>
      <c r="AF8988" s="46">
        <f>(AC8988*(100-AE8988))/100</f>
        <v>229425</v>
      </c>
      <c r="AG8988" s="46">
        <f>IF( (AF8988=""),0,SUM(AF8988:AF8988) )</f>
        <v>229425</v>
      </c>
      <c r="AH8988" s="46">
        <f>(AG8988/100)*(AA8988)</f>
        <v>229425</v>
      </c>
      <c r="AI8988" s="46">
        <v>0</v>
      </c>
      <c r="AJ8988" s="46">
        <f>IF((AI8988-AH8988) &gt; 1,0,IF((AI8988-AH8988)&lt;0,AH8988-AI8988,AI8988-AH8988))</f>
        <v>229425</v>
      </c>
      <c r="AK8988" s="46">
        <v>0.02</v>
      </c>
      <c r="AL8988" s="46">
        <f>AJ8988*(AK8988/100)</f>
        <v>45.885000000000005</v>
      </c>
    </row>
    <row r="8989" spans="1:38" x14ac:dyDescent="0.45">
      <c r="A8989" s="16"/>
      <c r="B8989" s="21"/>
      <c r="C8989" s="16"/>
      <c r="D8989" s="16"/>
      <c r="E8989" s="56"/>
      <c r="F8989" s="56"/>
      <c r="G8989" s="57"/>
      <c r="H8989" s="56"/>
      <c r="I8989" s="56"/>
      <c r="J8989" s="56"/>
      <c r="K8989" s="56"/>
      <c r="L8989" s="71"/>
      <c r="M8989" s="56"/>
      <c r="N8989" s="46"/>
      <c r="O8989" s="46" t="s">
        <v>54</v>
      </c>
      <c r="P8989" s="46">
        <f>SUM(P8985:P8988)</f>
        <v>289080</v>
      </c>
      <c r="Q8989" s="56"/>
      <c r="R8989" s="58"/>
      <c r="S8989" s="59"/>
      <c r="T8989" s="58"/>
      <c r="U8989" s="58"/>
      <c r="V8989" s="60"/>
      <c r="W8989" s="56"/>
      <c r="X8989" s="56"/>
      <c r="Y8989" s="56"/>
      <c r="Z8989" s="46"/>
      <c r="AA8989" s="66"/>
      <c r="AB8989" s="46"/>
      <c r="AC8989" s="46"/>
      <c r="AD8989" s="61"/>
      <c r="AE8989" s="61"/>
      <c r="AF8989" s="46"/>
      <c r="AG8989" s="46"/>
      <c r="AH8989" s="46">
        <f>SUM(AH8985:AH8988)</f>
        <v>518505</v>
      </c>
      <c r="AI8989" s="46"/>
      <c r="AJ8989" s="46">
        <f>SUM(AJ8985:AJ8988)</f>
        <v>518505</v>
      </c>
      <c r="AK8989" s="46"/>
      <c r="AL8989" s="46">
        <f>SUM(AL8985:AL8988)</f>
        <v>76.19550000000001</v>
      </c>
    </row>
    <row r="8990" spans="1:38" x14ac:dyDescent="0.45">
      <c r="A8990" s="16" t="s">
        <v>12948</v>
      </c>
      <c r="B8990" s="21">
        <v>3770200108768</v>
      </c>
      <c r="C8990" s="16" t="s">
        <v>12949</v>
      </c>
      <c r="D8990" s="16" t="s">
        <v>12950</v>
      </c>
      <c r="E8990" s="56">
        <v>5308</v>
      </c>
      <c r="F8990" s="56">
        <v>6146</v>
      </c>
      <c r="G8990" s="57"/>
      <c r="H8990" s="56" t="s">
        <v>42</v>
      </c>
      <c r="I8990" s="56">
        <v>14196</v>
      </c>
      <c r="J8990" s="56">
        <v>0</v>
      </c>
      <c r="K8990" s="56">
        <v>0</v>
      </c>
      <c r="L8990" s="71">
        <v>20</v>
      </c>
      <c r="M8990" s="56" t="s">
        <v>208</v>
      </c>
      <c r="N8990" s="46">
        <f>((J8990*400)+(K8990*100))+L8990</f>
        <v>20</v>
      </c>
      <c r="O8990" s="46">
        <v>500</v>
      </c>
      <c r="P8990" s="46">
        <f>N8990*O8990</f>
        <v>10000</v>
      </c>
      <c r="Q8990" s="56"/>
      <c r="R8990" s="58"/>
      <c r="S8990" s="59"/>
      <c r="T8990" s="58"/>
      <c r="U8990" s="58"/>
      <c r="V8990" s="60"/>
      <c r="W8990" s="56"/>
      <c r="X8990" s="56"/>
      <c r="Y8990" s="56"/>
      <c r="Z8990" s="46"/>
      <c r="AA8990" s="66"/>
      <c r="AB8990" s="46"/>
      <c r="AC8990" s="46"/>
      <c r="AD8990" s="61"/>
      <c r="AE8990" s="61"/>
      <c r="AF8990" s="46"/>
      <c r="AG8990" s="46">
        <f>IF(AND(AF8990="",P8990=""),0,IF((AF8990=""),P8990,IF((P8990=""),AF8990,AF8990+P8990)))</f>
        <v>10000</v>
      </c>
      <c r="AH8990" s="46">
        <f>IF( (AA8990=""),AG8990*1,AG8990*(AA8990/100) )</f>
        <v>10000</v>
      </c>
      <c r="AI8990" s="46">
        <v>0</v>
      </c>
      <c r="AJ8990" s="46">
        <f>IF((AI8990-AH8990) &gt; 1,0,IF((AI8990-AH8990)&lt;0,AH8990-AI8990,AI8990-AH8990))</f>
        <v>10000</v>
      </c>
      <c r="AK8990" s="46">
        <v>0.02</v>
      </c>
      <c r="AL8990" s="46">
        <f>AJ8990*(AK8990/100)</f>
        <v>2</v>
      </c>
    </row>
    <row r="8991" spans="1:38" x14ac:dyDescent="0.45">
      <c r="A8991" s="16"/>
      <c r="B8991" s="21"/>
      <c r="C8991" s="16"/>
      <c r="D8991" s="16"/>
      <c r="E8991" s="56"/>
      <c r="F8991" s="56"/>
      <c r="G8991" s="57"/>
      <c r="H8991" s="56"/>
      <c r="I8991" s="56"/>
      <c r="J8991" s="56">
        <v>0</v>
      </c>
      <c r="K8991" s="56">
        <v>1</v>
      </c>
      <c r="L8991" s="71">
        <v>5</v>
      </c>
      <c r="M8991" s="56" t="s">
        <v>90</v>
      </c>
      <c r="N8991" s="46">
        <f>((J8991*400)+(K8991*100))+L8991</f>
        <v>105</v>
      </c>
      <c r="O8991" s="46">
        <v>500</v>
      </c>
      <c r="P8991" s="46">
        <f>N8991*O8991</f>
        <v>52500</v>
      </c>
      <c r="Q8991" s="56"/>
      <c r="R8991" s="58"/>
      <c r="S8991" s="59"/>
      <c r="T8991" s="58"/>
      <c r="U8991" s="58"/>
      <c r="V8991" s="60"/>
      <c r="W8991" s="56"/>
      <c r="X8991" s="56"/>
      <c r="Y8991" s="56"/>
      <c r="Z8991" s="46"/>
      <c r="AA8991" s="66"/>
      <c r="AB8991" s="46"/>
      <c r="AC8991" s="46"/>
      <c r="AD8991" s="61"/>
      <c r="AE8991" s="61"/>
      <c r="AF8991" s="46"/>
      <c r="AG8991" s="46">
        <f>IF(AND(AF8991="",P8991=""),0,IF((AF8991=""),P8991,IF((P8991=""),AF8991,AF8991+P8991)))</f>
        <v>52500</v>
      </c>
      <c r="AH8991" s="46">
        <f>IF( (AA8991=""),AG8991*1,AG8991*(AA8991/100) )</f>
        <v>52500</v>
      </c>
      <c r="AI8991" s="46">
        <v>0</v>
      </c>
      <c r="AJ8991" s="46">
        <f>IF((AI8991-AH8991) &gt; 1,0,IF((AI8991-AH8991)&lt;0,AH8991-AI8991,AI8991-AH8991))</f>
        <v>52500</v>
      </c>
      <c r="AK8991" s="46">
        <v>0.01</v>
      </c>
      <c r="AL8991" s="46">
        <f>AJ8991*(AK8991/100)</f>
        <v>5.25</v>
      </c>
    </row>
    <row r="8992" spans="1:38" x14ac:dyDescent="0.45">
      <c r="A8992" s="16"/>
      <c r="B8992" s="21"/>
      <c r="C8992" s="16"/>
      <c r="D8992" s="16"/>
      <c r="E8992" s="56"/>
      <c r="F8992" s="56"/>
      <c r="G8992" s="57"/>
      <c r="H8992" s="56"/>
      <c r="I8992" s="56"/>
      <c r="J8992" s="56"/>
      <c r="K8992" s="56"/>
      <c r="L8992" s="71"/>
      <c r="M8992" s="56"/>
      <c r="N8992" s="46"/>
      <c r="O8992" s="46"/>
      <c r="P8992" s="46"/>
      <c r="Q8992" s="73">
        <v>1</v>
      </c>
      <c r="R8992" s="58" t="s">
        <v>12948</v>
      </c>
      <c r="S8992" s="59">
        <v>3770200108768</v>
      </c>
      <c r="T8992" s="58" t="s">
        <v>12949</v>
      </c>
      <c r="U8992" s="58" t="s">
        <v>12951</v>
      </c>
      <c r="V8992" s="60"/>
      <c r="W8992" s="56" t="s">
        <v>210</v>
      </c>
      <c r="X8992" s="56" t="s">
        <v>211</v>
      </c>
      <c r="Y8992" s="56" t="s">
        <v>212</v>
      </c>
      <c r="Z8992" s="46">
        <v>80</v>
      </c>
      <c r="AA8992" s="66">
        <v>100</v>
      </c>
      <c r="AB8992" s="46">
        <v>6900</v>
      </c>
      <c r="AC8992" s="46">
        <f>Z8992*AB8992</f>
        <v>552000</v>
      </c>
      <c r="AD8992" s="61">
        <v>5</v>
      </c>
      <c r="AE8992" s="61">
        <v>5</v>
      </c>
      <c r="AF8992" s="46">
        <f>(AC8992*(100-AE8992))/100</f>
        <v>524400</v>
      </c>
      <c r="AG8992" s="46">
        <f>IF( (AF8992=""),0,SUM(AF8992:AF8992) )</f>
        <v>524400</v>
      </c>
      <c r="AH8992" s="46">
        <f>(AG8992/100)*(AA8992)</f>
        <v>524400</v>
      </c>
      <c r="AI8992" s="46">
        <v>0</v>
      </c>
      <c r="AJ8992" s="46">
        <f>IF((AI8992-AH8992) &gt; 1,0,IF((AI8992-AH8992)&lt;0,AH8992-AI8992,AI8992-AH8992))</f>
        <v>524400</v>
      </c>
      <c r="AK8992" s="46">
        <v>0.02</v>
      </c>
      <c r="AL8992" s="46">
        <f>AJ8992*(AK8992/100)</f>
        <v>104.88000000000001</v>
      </c>
    </row>
    <row r="8993" spans="1:38" x14ac:dyDescent="0.45">
      <c r="A8993" s="16"/>
      <c r="B8993" s="21"/>
      <c r="C8993" s="16"/>
      <c r="D8993" s="16"/>
      <c r="E8993" s="56"/>
      <c r="F8993" s="56"/>
      <c r="G8993" s="57"/>
      <c r="H8993" s="56"/>
      <c r="I8993" s="56"/>
      <c r="J8993" s="56"/>
      <c r="K8993" s="56"/>
      <c r="L8993" s="71"/>
      <c r="M8993" s="56"/>
      <c r="N8993" s="46"/>
      <c r="O8993" s="46" t="s">
        <v>54</v>
      </c>
      <c r="P8993" s="46">
        <f>SUM(P8990:P8992)</f>
        <v>62500</v>
      </c>
      <c r="Q8993" s="56"/>
      <c r="R8993" s="58"/>
      <c r="S8993" s="59"/>
      <c r="T8993" s="58"/>
      <c r="U8993" s="58"/>
      <c r="V8993" s="60"/>
      <c r="W8993" s="56"/>
      <c r="X8993" s="56"/>
      <c r="Y8993" s="56"/>
      <c r="Z8993" s="46"/>
      <c r="AA8993" s="66"/>
      <c r="AB8993" s="46"/>
      <c r="AC8993" s="46"/>
      <c r="AD8993" s="61"/>
      <c r="AE8993" s="61"/>
      <c r="AF8993" s="46"/>
      <c r="AG8993" s="46"/>
      <c r="AH8993" s="46">
        <f>SUM(AH8990:AH8992)</f>
        <v>586900</v>
      </c>
      <c r="AI8993" s="46"/>
      <c r="AJ8993" s="46">
        <f>SUM(AJ8990:AJ8992)</f>
        <v>586900</v>
      </c>
      <c r="AK8993" s="46"/>
      <c r="AL8993" s="46">
        <f>SUM(AL8990:AL8992)</f>
        <v>112.13000000000001</v>
      </c>
    </row>
    <row r="8994" spans="1:38" x14ac:dyDescent="0.45">
      <c r="A8994" s="16" t="s">
        <v>12952</v>
      </c>
      <c r="B8994" s="21">
        <v>3770400089473</v>
      </c>
      <c r="C8994" s="16" t="s">
        <v>12953</v>
      </c>
      <c r="D8994" s="16" t="s">
        <v>12954</v>
      </c>
      <c r="E8994" s="56">
        <v>5309</v>
      </c>
      <c r="F8994" s="56">
        <v>8704</v>
      </c>
      <c r="G8994" s="57" t="s">
        <v>12955</v>
      </c>
      <c r="H8994" s="56" t="s">
        <v>42</v>
      </c>
      <c r="I8994" s="56">
        <v>26969</v>
      </c>
      <c r="J8994" s="56"/>
      <c r="K8994" s="56"/>
      <c r="L8994" s="71"/>
      <c r="M8994" s="56"/>
      <c r="N8994" s="46"/>
      <c r="O8994" s="46"/>
      <c r="P8994" s="46"/>
      <c r="Q8994" s="56"/>
      <c r="R8994" s="58"/>
      <c r="S8994" s="59"/>
      <c r="T8994" s="58"/>
      <c r="U8994" s="58"/>
      <c r="V8994" s="60"/>
      <c r="W8994" s="56"/>
      <c r="X8994" s="56"/>
      <c r="Y8994" s="56"/>
      <c r="Z8994" s="46"/>
      <c r="AA8994" s="66"/>
      <c r="AB8994" s="46"/>
      <c r="AC8994" s="46"/>
      <c r="AD8994" s="61"/>
      <c r="AE8994" s="61"/>
      <c r="AF8994" s="46"/>
      <c r="AG8994" s="46"/>
      <c r="AH8994" s="46"/>
      <c r="AI8994" s="46"/>
      <c r="AJ8994" s="46"/>
      <c r="AK8994" s="46"/>
      <c r="AL8994" s="46"/>
    </row>
    <row r="8995" spans="1:38" x14ac:dyDescent="0.45">
      <c r="A8995" s="16"/>
      <c r="B8995" s="21"/>
      <c r="C8995" s="16"/>
      <c r="D8995" s="16"/>
      <c r="E8995" s="56"/>
      <c r="F8995" s="56"/>
      <c r="G8995" s="57"/>
      <c r="H8995" s="56"/>
      <c r="I8995" s="56"/>
      <c r="J8995" s="56"/>
      <c r="K8995" s="56"/>
      <c r="L8995" s="71"/>
      <c r="M8995" s="56"/>
      <c r="N8995" s="46"/>
      <c r="O8995" s="46" t="s">
        <v>54</v>
      </c>
      <c r="P8995" s="46">
        <f>SUM(P8994:P8994)</f>
        <v>0</v>
      </c>
      <c r="Q8995" s="56"/>
      <c r="R8995" s="58"/>
      <c r="S8995" s="59"/>
      <c r="T8995" s="58"/>
      <c r="U8995" s="58"/>
      <c r="V8995" s="60"/>
      <c r="W8995" s="56"/>
      <c r="X8995" s="56"/>
      <c r="Y8995" s="56"/>
      <c r="Z8995" s="46"/>
      <c r="AA8995" s="66"/>
      <c r="AB8995" s="46"/>
      <c r="AC8995" s="46"/>
      <c r="AD8995" s="61"/>
      <c r="AE8995" s="61"/>
      <c r="AF8995" s="46"/>
      <c r="AG8995" s="46"/>
      <c r="AH8995" s="46">
        <f>SUM(AH8994:AH8994)</f>
        <v>0</v>
      </c>
      <c r="AI8995" s="46"/>
      <c r="AJ8995" s="46">
        <f>SUM(AJ8994:AJ8994)</f>
        <v>0</v>
      </c>
      <c r="AK8995" s="46"/>
      <c r="AL8995" s="46">
        <f>SUM(AL8994:AL8994)</f>
        <v>0</v>
      </c>
    </row>
    <row r="8996" spans="1:38" x14ac:dyDescent="0.45">
      <c r="A8996" s="16" t="s">
        <v>12956</v>
      </c>
      <c r="B8996" s="21">
        <v>3770500003767</v>
      </c>
      <c r="C8996" s="16" t="s">
        <v>12957</v>
      </c>
      <c r="D8996" s="16" t="s">
        <v>8546</v>
      </c>
      <c r="E8996" s="56">
        <v>5310</v>
      </c>
      <c r="F8996" s="56">
        <v>7037</v>
      </c>
      <c r="G8996" s="57" t="s">
        <v>12958</v>
      </c>
      <c r="H8996" s="56" t="s">
        <v>42</v>
      </c>
      <c r="I8996" s="56">
        <v>14141</v>
      </c>
      <c r="J8996" s="56"/>
      <c r="K8996" s="56"/>
      <c r="L8996" s="71"/>
      <c r="M8996" s="56"/>
      <c r="N8996" s="46"/>
      <c r="O8996" s="46"/>
      <c r="P8996" s="46"/>
      <c r="Q8996" s="56"/>
      <c r="R8996" s="58"/>
      <c r="S8996" s="59"/>
      <c r="T8996" s="58"/>
      <c r="U8996" s="58"/>
      <c r="V8996" s="60"/>
      <c r="W8996" s="56"/>
      <c r="X8996" s="56"/>
      <c r="Y8996" s="56"/>
      <c r="Z8996" s="46"/>
      <c r="AA8996" s="66"/>
      <c r="AB8996" s="46"/>
      <c r="AC8996" s="46"/>
      <c r="AD8996" s="61"/>
      <c r="AE8996" s="61"/>
      <c r="AF8996" s="46"/>
      <c r="AG8996" s="46"/>
      <c r="AH8996" s="46"/>
      <c r="AI8996" s="46"/>
      <c r="AJ8996" s="46"/>
      <c r="AK8996" s="46"/>
      <c r="AL8996" s="46"/>
    </row>
    <row r="8997" spans="1:38" x14ac:dyDescent="0.45">
      <c r="A8997" s="16"/>
      <c r="B8997" s="21"/>
      <c r="C8997" s="16"/>
      <c r="D8997" s="16"/>
      <c r="E8997" s="56"/>
      <c r="F8997" s="56"/>
      <c r="G8997" s="57"/>
      <c r="H8997" s="56"/>
      <c r="I8997" s="56"/>
      <c r="J8997" s="56"/>
      <c r="K8997" s="56"/>
      <c r="L8997" s="71"/>
      <c r="M8997" s="56"/>
      <c r="N8997" s="46"/>
      <c r="O8997" s="46" t="s">
        <v>54</v>
      </c>
      <c r="P8997" s="46">
        <f>SUM(P8996:P8996)</f>
        <v>0</v>
      </c>
      <c r="Q8997" s="56"/>
      <c r="R8997" s="58"/>
      <c r="S8997" s="59"/>
      <c r="T8997" s="58"/>
      <c r="U8997" s="58"/>
      <c r="V8997" s="60"/>
      <c r="W8997" s="56"/>
      <c r="X8997" s="56"/>
      <c r="Y8997" s="56"/>
      <c r="Z8997" s="46"/>
      <c r="AA8997" s="66"/>
      <c r="AB8997" s="46"/>
      <c r="AC8997" s="46"/>
      <c r="AD8997" s="61"/>
      <c r="AE8997" s="61"/>
      <c r="AF8997" s="46"/>
      <c r="AG8997" s="46"/>
      <c r="AH8997" s="46">
        <f>SUM(AH8996:AH8996)</f>
        <v>0</v>
      </c>
      <c r="AI8997" s="46"/>
      <c r="AJ8997" s="46">
        <f>SUM(AJ8996:AJ8996)</f>
        <v>0</v>
      </c>
      <c r="AK8997" s="46"/>
      <c r="AL8997" s="46">
        <f>SUM(AL8996:AL8996)</f>
        <v>0</v>
      </c>
    </row>
    <row r="8998" spans="1:38" x14ac:dyDescent="0.45">
      <c r="A8998" s="16" t="s">
        <v>12959</v>
      </c>
      <c r="B8998" s="21">
        <v>3770400032749</v>
      </c>
      <c r="C8998" s="16" t="s">
        <v>12960</v>
      </c>
      <c r="D8998" s="16" t="s">
        <v>4495</v>
      </c>
      <c r="E8998" s="56">
        <v>5311</v>
      </c>
      <c r="F8998" s="56">
        <v>2960</v>
      </c>
      <c r="G8998" s="57" t="s">
        <v>12961</v>
      </c>
      <c r="H8998" s="56" t="s">
        <v>42</v>
      </c>
      <c r="I8998" s="56">
        <v>23851</v>
      </c>
      <c r="J8998" s="56">
        <v>2</v>
      </c>
      <c r="K8998" s="56">
        <v>2</v>
      </c>
      <c r="L8998" s="71">
        <v>17</v>
      </c>
      <c r="M8998" s="56" t="s">
        <v>90</v>
      </c>
      <c r="N8998" s="46">
        <f>((J8998*400)+(K8998*100))+L8998</f>
        <v>1017</v>
      </c>
      <c r="O8998" s="46">
        <v>150</v>
      </c>
      <c r="P8998" s="46">
        <f>N8998*O8998</f>
        <v>152550</v>
      </c>
      <c r="Q8998" s="56"/>
      <c r="R8998" s="58"/>
      <c r="S8998" s="59"/>
      <c r="T8998" s="58"/>
      <c r="U8998" s="58"/>
      <c r="V8998" s="60"/>
      <c r="W8998" s="56"/>
      <c r="X8998" s="56"/>
      <c r="Y8998" s="56"/>
      <c r="Z8998" s="46"/>
      <c r="AA8998" s="66"/>
      <c r="AB8998" s="46"/>
      <c r="AC8998" s="46"/>
      <c r="AD8998" s="61"/>
      <c r="AE8998" s="61"/>
      <c r="AF8998" s="46"/>
      <c r="AG8998" s="46">
        <f>IF(AND(AF8998="",P8998=""),0,IF((AF8998=""),P8998,IF((P8998=""),AF8998,AF8998+P8998)))</f>
        <v>152550</v>
      </c>
      <c r="AH8998" s="46">
        <f>IF( (AA8998=""),AG8998*1,AG8998*(AA8998/100) )</f>
        <v>152550</v>
      </c>
      <c r="AI8998" s="46">
        <v>50000000</v>
      </c>
      <c r="AJ8998" s="46">
        <f>IF((AI8998-AH8998) &gt; 1,0,IF((AI8998-AH8998)&lt;0,AH8998-AI8998,AI8998-AH8998))</f>
        <v>0</v>
      </c>
      <c r="AK8998" s="46">
        <v>0.01</v>
      </c>
      <c r="AL8998" s="46">
        <f>AJ8998*(AK8998/100)</f>
        <v>0</v>
      </c>
    </row>
    <row r="8999" spans="1:38" x14ac:dyDescent="0.45">
      <c r="A8999" s="16"/>
      <c r="B8999" s="21"/>
      <c r="C8999" s="16"/>
      <c r="D8999" s="16"/>
      <c r="E8999" s="56"/>
      <c r="F8999" s="56"/>
      <c r="G8999" s="57"/>
      <c r="H8999" s="56"/>
      <c r="I8999" s="56"/>
      <c r="J8999" s="56"/>
      <c r="K8999" s="56"/>
      <c r="L8999" s="71"/>
      <c r="M8999" s="56"/>
      <c r="N8999" s="46"/>
      <c r="O8999" s="46" t="s">
        <v>54</v>
      </c>
      <c r="P8999" s="46">
        <f>SUM(P8998:P8998)</f>
        <v>152550</v>
      </c>
      <c r="Q8999" s="56"/>
      <c r="R8999" s="58"/>
      <c r="S8999" s="59"/>
      <c r="T8999" s="58"/>
      <c r="U8999" s="58"/>
      <c r="V8999" s="60"/>
      <c r="W8999" s="56"/>
      <c r="X8999" s="56"/>
      <c r="Y8999" s="56"/>
      <c r="Z8999" s="46"/>
      <c r="AA8999" s="66"/>
      <c r="AB8999" s="46"/>
      <c r="AC8999" s="46"/>
      <c r="AD8999" s="61"/>
      <c r="AE8999" s="61"/>
      <c r="AF8999" s="46"/>
      <c r="AG8999" s="46"/>
      <c r="AH8999" s="46">
        <f>SUM(AH8998:AH8998)</f>
        <v>152550</v>
      </c>
      <c r="AI8999" s="46"/>
      <c r="AJ8999" s="46">
        <f>SUM(AJ8998:AJ8998)</f>
        <v>0</v>
      </c>
      <c r="AK8999" s="46"/>
      <c r="AL8999" s="46">
        <f>SUM(AL8998:AL8998)</f>
        <v>0</v>
      </c>
    </row>
    <row r="9000" spans="1:38" x14ac:dyDescent="0.45">
      <c r="A9000" s="16" t="s">
        <v>12962</v>
      </c>
      <c r="B9000" s="21">
        <v>3770400051824</v>
      </c>
      <c r="C9000" s="16" t="s">
        <v>12963</v>
      </c>
      <c r="D9000" s="16" t="s">
        <v>12964</v>
      </c>
      <c r="E9000" s="56">
        <v>5312</v>
      </c>
      <c r="F9000" s="56">
        <v>1036</v>
      </c>
      <c r="G9000" s="57" t="s">
        <v>12965</v>
      </c>
      <c r="H9000" s="56" t="s">
        <v>42</v>
      </c>
      <c r="I9000" s="56">
        <v>12848</v>
      </c>
      <c r="J9000" s="56">
        <v>5</v>
      </c>
      <c r="K9000" s="56">
        <v>2</v>
      </c>
      <c r="L9000" s="71">
        <v>18</v>
      </c>
      <c r="M9000" s="56" t="s">
        <v>43</v>
      </c>
      <c r="N9000" s="46">
        <f>((J9000*400)+(K9000*100))+L9000</f>
        <v>2218</v>
      </c>
      <c r="O9000" s="46">
        <v>300</v>
      </c>
      <c r="P9000" s="46">
        <f>N9000*O9000</f>
        <v>665400</v>
      </c>
      <c r="Q9000" s="56"/>
      <c r="R9000" s="58"/>
      <c r="S9000" s="59"/>
      <c r="T9000" s="58"/>
      <c r="U9000" s="58"/>
      <c r="V9000" s="60"/>
      <c r="W9000" s="56"/>
      <c r="X9000" s="56"/>
      <c r="Y9000" s="56"/>
      <c r="Z9000" s="46"/>
      <c r="AA9000" s="66"/>
      <c r="AB9000" s="46"/>
      <c r="AC9000" s="46"/>
      <c r="AD9000" s="61"/>
      <c r="AE9000" s="61"/>
      <c r="AF9000" s="46"/>
      <c r="AG9000" s="46">
        <f>IF(AND(AF9000="",P9000=""),0,IF((AF9000=""),P9000,IF((P9000=""),AF9000,AF9000+P9000)))</f>
        <v>665400</v>
      </c>
      <c r="AH9000" s="46">
        <f>IF( (AA9000=""),AG9000*1,AG9000*(AA9000/100) )</f>
        <v>665400</v>
      </c>
      <c r="AI9000" s="46">
        <v>0</v>
      </c>
      <c r="AJ9000" s="46">
        <f>IF((AI9000-AH9000) &gt; 1,0,IF((AI9000-AH9000)&lt;0,AH9000-AI9000,AI9000-AH9000))</f>
        <v>665400</v>
      </c>
      <c r="AK9000" s="46">
        <v>0.3</v>
      </c>
      <c r="AL9000" s="46">
        <f>AJ9000*(AK9000/100)</f>
        <v>1996.2</v>
      </c>
    </row>
    <row r="9001" spans="1:38" x14ac:dyDescent="0.45">
      <c r="A9001" s="16"/>
      <c r="B9001" s="21"/>
      <c r="C9001" s="16"/>
      <c r="D9001" s="16"/>
      <c r="E9001" s="56">
        <v>5313</v>
      </c>
      <c r="F9001" s="56">
        <v>3703</v>
      </c>
      <c r="G9001" s="57" t="s">
        <v>12966</v>
      </c>
      <c r="H9001" s="56" t="s">
        <v>42</v>
      </c>
      <c r="I9001" s="56">
        <v>30485</v>
      </c>
      <c r="J9001" s="56">
        <v>0</v>
      </c>
      <c r="K9001" s="56">
        <v>2</v>
      </c>
      <c r="L9001" s="71">
        <v>0</v>
      </c>
      <c r="M9001" s="56" t="s">
        <v>43</v>
      </c>
      <c r="N9001" s="46">
        <f>((J9001*400)+(K9001*100))+L9001</f>
        <v>200</v>
      </c>
      <c r="O9001" s="46">
        <v>300</v>
      </c>
      <c r="P9001" s="46">
        <f>N9001*O9001</f>
        <v>60000</v>
      </c>
      <c r="Q9001" s="56"/>
      <c r="R9001" s="58"/>
      <c r="S9001" s="59"/>
      <c r="T9001" s="58"/>
      <c r="U9001" s="58"/>
      <c r="V9001" s="60"/>
      <c r="W9001" s="56"/>
      <c r="X9001" s="56"/>
      <c r="Y9001" s="56"/>
      <c r="Z9001" s="46"/>
      <c r="AA9001" s="66"/>
      <c r="AB9001" s="46"/>
      <c r="AC9001" s="46"/>
      <c r="AD9001" s="61"/>
      <c r="AE9001" s="61"/>
      <c r="AF9001" s="46"/>
      <c r="AG9001" s="46">
        <f>IF(AND(AF9001="",P9001=""),0,IF((AF9001=""),P9001,IF((P9001=""),AF9001,AF9001+P9001)))</f>
        <v>60000</v>
      </c>
      <c r="AH9001" s="46">
        <f>IF( (AA9001=""),AG9001*1,AG9001*(AA9001/100) )</f>
        <v>60000</v>
      </c>
      <c r="AI9001" s="46">
        <v>0</v>
      </c>
      <c r="AJ9001" s="46">
        <f>IF((AI9001-AH9001) &gt; 1,0,IF((AI9001-AH9001)&lt;0,AH9001-AI9001,AI9001-AH9001))</f>
        <v>60000</v>
      </c>
      <c r="AK9001" s="46">
        <v>0.3</v>
      </c>
      <c r="AL9001" s="46">
        <f>AJ9001*(AK9001/100)</f>
        <v>180</v>
      </c>
    </row>
    <row r="9002" spans="1:38" x14ac:dyDescent="0.45">
      <c r="A9002" s="16"/>
      <c r="B9002" s="21"/>
      <c r="C9002" s="16"/>
      <c r="D9002" s="16"/>
      <c r="E9002" s="56"/>
      <c r="F9002" s="56"/>
      <c r="G9002" s="57"/>
      <c r="H9002" s="56"/>
      <c r="I9002" s="56"/>
      <c r="J9002" s="56"/>
      <c r="K9002" s="56"/>
      <c r="L9002" s="71"/>
      <c r="M9002" s="56"/>
      <c r="N9002" s="46"/>
      <c r="O9002" s="46" t="s">
        <v>54</v>
      </c>
      <c r="P9002" s="46">
        <f>SUM(P9000:P9001)</f>
        <v>725400</v>
      </c>
      <c r="Q9002" s="56"/>
      <c r="R9002" s="58"/>
      <c r="S9002" s="59"/>
      <c r="T9002" s="58"/>
      <c r="U9002" s="58"/>
      <c r="V9002" s="60"/>
      <c r="W9002" s="56"/>
      <c r="X9002" s="56"/>
      <c r="Y9002" s="56"/>
      <c r="Z9002" s="46"/>
      <c r="AA9002" s="66"/>
      <c r="AB9002" s="46"/>
      <c r="AC9002" s="46"/>
      <c r="AD9002" s="61"/>
      <c r="AE9002" s="61"/>
      <c r="AF9002" s="46"/>
      <c r="AG9002" s="46"/>
      <c r="AH9002" s="46">
        <f>SUM(AH9000:AH9001)</f>
        <v>725400</v>
      </c>
      <c r="AI9002" s="46"/>
      <c r="AJ9002" s="46">
        <f>SUM(AJ9000:AJ9001)</f>
        <v>725400</v>
      </c>
      <c r="AK9002" s="46"/>
      <c r="AL9002" s="46">
        <f>SUM(AL9000:AL9001)</f>
        <v>2176.1999999999998</v>
      </c>
    </row>
    <row r="9003" spans="1:38" x14ac:dyDescent="0.45">
      <c r="A9003" s="16" t="s">
        <v>12967</v>
      </c>
      <c r="B9003" s="21">
        <v>3770400088001</v>
      </c>
      <c r="C9003" s="16" t="s">
        <v>12968</v>
      </c>
      <c r="D9003" s="16" t="s">
        <v>12969</v>
      </c>
      <c r="E9003" s="56">
        <v>5314</v>
      </c>
      <c r="F9003" s="56">
        <v>9160</v>
      </c>
      <c r="G9003" s="57" t="s">
        <v>12970</v>
      </c>
      <c r="H9003" s="56" t="s">
        <v>42</v>
      </c>
      <c r="I9003" s="56">
        <v>2825</v>
      </c>
      <c r="J9003" s="56"/>
      <c r="K9003" s="56"/>
      <c r="L9003" s="71"/>
      <c r="M9003" s="56"/>
      <c r="N9003" s="46"/>
      <c r="O9003" s="46"/>
      <c r="P9003" s="46"/>
      <c r="Q9003" s="56"/>
      <c r="R9003" s="58"/>
      <c r="S9003" s="59"/>
      <c r="T9003" s="58"/>
      <c r="U9003" s="58"/>
      <c r="V9003" s="60"/>
      <c r="W9003" s="56"/>
      <c r="X9003" s="56"/>
      <c r="Y9003" s="56"/>
      <c r="Z9003" s="46"/>
      <c r="AA9003" s="66"/>
      <c r="AB9003" s="46"/>
      <c r="AC9003" s="46"/>
      <c r="AD9003" s="61"/>
      <c r="AE9003" s="61"/>
      <c r="AF9003" s="46"/>
      <c r="AG9003" s="46"/>
      <c r="AH9003" s="46"/>
      <c r="AI9003" s="46"/>
      <c r="AJ9003" s="46"/>
      <c r="AK9003" s="46"/>
      <c r="AL9003" s="46"/>
    </row>
    <row r="9004" spans="1:38" x14ac:dyDescent="0.45">
      <c r="A9004" s="16"/>
      <c r="B9004" s="21"/>
      <c r="C9004" s="16"/>
      <c r="D9004" s="16"/>
      <c r="E9004" s="56"/>
      <c r="F9004" s="56"/>
      <c r="G9004" s="57"/>
      <c r="H9004" s="56"/>
      <c r="I9004" s="56"/>
      <c r="J9004" s="56"/>
      <c r="K9004" s="56"/>
      <c r="L9004" s="71"/>
      <c r="M9004" s="56"/>
      <c r="N9004" s="46"/>
      <c r="O9004" s="46" t="s">
        <v>54</v>
      </c>
      <c r="P9004" s="46">
        <f>SUM(P9003:P9003)</f>
        <v>0</v>
      </c>
      <c r="Q9004" s="56"/>
      <c r="R9004" s="58"/>
      <c r="S9004" s="59"/>
      <c r="T9004" s="58"/>
      <c r="U9004" s="58"/>
      <c r="V9004" s="60"/>
      <c r="W9004" s="56"/>
      <c r="X9004" s="56"/>
      <c r="Y9004" s="56"/>
      <c r="Z9004" s="46"/>
      <c r="AA9004" s="66"/>
      <c r="AB9004" s="46"/>
      <c r="AC9004" s="46"/>
      <c r="AD9004" s="61"/>
      <c r="AE9004" s="61"/>
      <c r="AF9004" s="46"/>
      <c r="AG9004" s="46"/>
      <c r="AH9004" s="46">
        <f>SUM(AH9003:AH9003)</f>
        <v>0</v>
      </c>
      <c r="AI9004" s="46"/>
      <c r="AJ9004" s="46">
        <f>SUM(AJ9003:AJ9003)</f>
        <v>0</v>
      </c>
      <c r="AK9004" s="46"/>
      <c r="AL9004" s="46">
        <f>SUM(AL9003:AL9003)</f>
        <v>0</v>
      </c>
    </row>
    <row r="9005" spans="1:38" x14ac:dyDescent="0.45">
      <c r="A9005" s="16" t="s">
        <v>12971</v>
      </c>
      <c r="B9005" s="21">
        <v>3770400028733</v>
      </c>
      <c r="C9005" s="16" t="s">
        <v>12972</v>
      </c>
      <c r="D9005" s="16" t="s">
        <v>12973</v>
      </c>
      <c r="E9005" s="56">
        <v>5315</v>
      </c>
      <c r="F9005" s="56">
        <v>6982</v>
      </c>
      <c r="G9005" s="57" t="s">
        <v>12974</v>
      </c>
      <c r="H9005" s="56" t="s">
        <v>42</v>
      </c>
      <c r="I9005" s="56">
        <v>13690</v>
      </c>
      <c r="J9005" s="56"/>
      <c r="K9005" s="56"/>
      <c r="L9005" s="71"/>
      <c r="M9005" s="56"/>
      <c r="N9005" s="46"/>
      <c r="O9005" s="46"/>
      <c r="P9005" s="46"/>
      <c r="Q9005" s="56"/>
      <c r="R9005" s="58"/>
      <c r="S9005" s="59"/>
      <c r="T9005" s="58"/>
      <c r="U9005" s="58"/>
      <c r="V9005" s="60"/>
      <c r="W9005" s="56"/>
      <c r="X9005" s="56"/>
      <c r="Y9005" s="56"/>
      <c r="Z9005" s="46"/>
      <c r="AA9005" s="66"/>
      <c r="AB9005" s="46"/>
      <c r="AC9005" s="46"/>
      <c r="AD9005" s="61"/>
      <c r="AE9005" s="61"/>
      <c r="AF9005" s="46"/>
      <c r="AG9005" s="46"/>
      <c r="AH9005" s="46"/>
      <c r="AI9005" s="46"/>
      <c r="AJ9005" s="46"/>
      <c r="AK9005" s="46"/>
      <c r="AL9005" s="46"/>
    </row>
    <row r="9006" spans="1:38" x14ac:dyDescent="0.45">
      <c r="A9006" s="16"/>
      <c r="B9006" s="21"/>
      <c r="C9006" s="16"/>
      <c r="D9006" s="16"/>
      <c r="E9006" s="56"/>
      <c r="F9006" s="56"/>
      <c r="G9006" s="57"/>
      <c r="H9006" s="56"/>
      <c r="I9006" s="56"/>
      <c r="J9006" s="56"/>
      <c r="K9006" s="56"/>
      <c r="L9006" s="71"/>
      <c r="M9006" s="56"/>
      <c r="N9006" s="46"/>
      <c r="O9006" s="46" t="s">
        <v>54</v>
      </c>
      <c r="P9006" s="46">
        <f>SUM(P9005:P9005)</f>
        <v>0</v>
      </c>
      <c r="Q9006" s="56"/>
      <c r="R9006" s="58"/>
      <c r="S9006" s="59"/>
      <c r="T9006" s="58"/>
      <c r="U9006" s="58"/>
      <c r="V9006" s="60"/>
      <c r="W9006" s="56"/>
      <c r="X9006" s="56"/>
      <c r="Y9006" s="56"/>
      <c r="Z9006" s="46"/>
      <c r="AA9006" s="66"/>
      <c r="AB9006" s="46"/>
      <c r="AC9006" s="46"/>
      <c r="AD9006" s="61"/>
      <c r="AE9006" s="61"/>
      <c r="AF9006" s="46"/>
      <c r="AG9006" s="46"/>
      <c r="AH9006" s="46">
        <f>SUM(AH9005:AH9005)</f>
        <v>0</v>
      </c>
      <c r="AI9006" s="46"/>
      <c r="AJ9006" s="46">
        <f>SUM(AJ9005:AJ9005)</f>
        <v>0</v>
      </c>
      <c r="AK9006" s="46"/>
      <c r="AL9006" s="46">
        <f>SUM(AL9005:AL9005)</f>
        <v>0</v>
      </c>
    </row>
    <row r="9007" spans="1:38" x14ac:dyDescent="0.45">
      <c r="A9007" s="16" t="s">
        <v>12975</v>
      </c>
      <c r="B9007" s="21">
        <v>3770400025483</v>
      </c>
      <c r="C9007" s="16" t="s">
        <v>12976</v>
      </c>
      <c r="D9007" s="16" t="s">
        <v>12977</v>
      </c>
      <c r="E9007" s="56">
        <v>5316</v>
      </c>
      <c r="F9007" s="56">
        <v>5992</v>
      </c>
      <c r="G9007" s="57"/>
      <c r="H9007" s="56" t="s">
        <v>42</v>
      </c>
      <c r="I9007" s="56">
        <v>13816</v>
      </c>
      <c r="J9007" s="56">
        <v>10</v>
      </c>
      <c r="K9007" s="56">
        <v>3</v>
      </c>
      <c r="L9007" s="71">
        <v>35</v>
      </c>
      <c r="M9007" s="56" t="s">
        <v>90</v>
      </c>
      <c r="N9007" s="46">
        <f>((J9007*400)+(K9007*100))+L9007</f>
        <v>4335</v>
      </c>
      <c r="O9007" s="46">
        <v>200</v>
      </c>
      <c r="P9007" s="46">
        <f>N9007*O9007</f>
        <v>867000</v>
      </c>
      <c r="Q9007" s="56"/>
      <c r="R9007" s="58"/>
      <c r="S9007" s="59"/>
      <c r="T9007" s="58"/>
      <c r="U9007" s="58"/>
      <c r="V9007" s="60"/>
      <c r="W9007" s="56"/>
      <c r="X9007" s="56"/>
      <c r="Y9007" s="56"/>
      <c r="Z9007" s="46"/>
      <c r="AA9007" s="66"/>
      <c r="AB9007" s="46"/>
      <c r="AC9007" s="46"/>
      <c r="AD9007" s="61"/>
      <c r="AE9007" s="61"/>
      <c r="AF9007" s="46"/>
      <c r="AG9007" s="46">
        <f>IF(AND(AF9007="",P9007=""),0,IF((AF9007=""),P9007,IF((P9007=""),AF9007,AF9007+P9007)))</f>
        <v>867000</v>
      </c>
      <c r="AH9007" s="46">
        <f>IF( (AA9007=""),AG9007*1,AG9007*(AA9007/100) )</f>
        <v>867000</v>
      </c>
      <c r="AI9007" s="46">
        <v>50000000</v>
      </c>
      <c r="AJ9007" s="46">
        <f>IF((AI9007-AH9007) &gt; 1,0,IF((AI9007-AH9007)&lt;0,AH9007-AI9007,AI9007-AH9007))</f>
        <v>0</v>
      </c>
      <c r="AK9007" s="46">
        <v>0.01</v>
      </c>
      <c r="AL9007" s="46">
        <f>AJ9007*(AK9007/100)</f>
        <v>0</v>
      </c>
    </row>
    <row r="9008" spans="1:38" x14ac:dyDescent="0.45">
      <c r="A9008" s="16"/>
      <c r="B9008" s="21"/>
      <c r="C9008" s="16"/>
      <c r="D9008" s="16"/>
      <c r="E9008" s="56"/>
      <c r="F9008" s="56"/>
      <c r="G9008" s="57"/>
      <c r="H9008" s="56"/>
      <c r="I9008" s="56"/>
      <c r="J9008" s="56"/>
      <c r="K9008" s="56"/>
      <c r="L9008" s="71"/>
      <c r="M9008" s="56"/>
      <c r="N9008" s="46"/>
      <c r="O9008" s="46" t="s">
        <v>54</v>
      </c>
      <c r="P9008" s="46">
        <f>SUM(P9007:P9007)</f>
        <v>867000</v>
      </c>
      <c r="Q9008" s="56"/>
      <c r="R9008" s="58"/>
      <c r="S9008" s="59"/>
      <c r="T9008" s="58"/>
      <c r="U9008" s="58"/>
      <c r="V9008" s="60"/>
      <c r="W9008" s="56"/>
      <c r="X9008" s="56"/>
      <c r="Y9008" s="56"/>
      <c r="Z9008" s="46"/>
      <c r="AA9008" s="66"/>
      <c r="AB9008" s="46"/>
      <c r="AC9008" s="46"/>
      <c r="AD9008" s="61"/>
      <c r="AE9008" s="61"/>
      <c r="AF9008" s="46"/>
      <c r="AG9008" s="46"/>
      <c r="AH9008" s="46">
        <f>SUM(AH9007:AH9007)</f>
        <v>867000</v>
      </c>
      <c r="AI9008" s="46"/>
      <c r="AJ9008" s="46">
        <f>SUM(AJ9007:AJ9007)</f>
        <v>0</v>
      </c>
      <c r="AK9008" s="46"/>
      <c r="AL9008" s="46">
        <f>SUM(AL9007:AL9007)</f>
        <v>0</v>
      </c>
    </row>
    <row r="9009" spans="1:38" x14ac:dyDescent="0.45">
      <c r="A9009" s="16" t="s">
        <v>12967</v>
      </c>
      <c r="B9009" s="21">
        <v>3770400088001</v>
      </c>
      <c r="C9009" s="16" t="s">
        <v>12968</v>
      </c>
      <c r="D9009" s="16" t="s">
        <v>12969</v>
      </c>
      <c r="E9009" s="56">
        <v>5317</v>
      </c>
      <c r="F9009" s="56">
        <v>1089</v>
      </c>
      <c r="G9009" s="57" t="s">
        <v>12978</v>
      </c>
      <c r="H9009" s="56" t="s">
        <v>42</v>
      </c>
      <c r="I9009" s="56">
        <v>19965</v>
      </c>
      <c r="J9009" s="56">
        <v>3</v>
      </c>
      <c r="K9009" s="56">
        <v>1</v>
      </c>
      <c r="L9009" s="71">
        <v>65</v>
      </c>
      <c r="M9009" s="56" t="s">
        <v>43</v>
      </c>
      <c r="N9009" s="46">
        <f>((J9009*400)+(K9009*100))+L9009</f>
        <v>1365</v>
      </c>
      <c r="O9009" s="46">
        <v>560</v>
      </c>
      <c r="P9009" s="46">
        <f>N9009*O9009</f>
        <v>764400</v>
      </c>
      <c r="Q9009" s="56"/>
      <c r="R9009" s="58"/>
      <c r="S9009" s="59"/>
      <c r="T9009" s="58"/>
      <c r="U9009" s="58"/>
      <c r="V9009" s="60"/>
      <c r="W9009" s="56"/>
      <c r="X9009" s="56"/>
      <c r="Y9009" s="56"/>
      <c r="Z9009" s="46"/>
      <c r="AA9009" s="66"/>
      <c r="AB9009" s="46"/>
      <c r="AC9009" s="46"/>
      <c r="AD9009" s="61"/>
      <c r="AE9009" s="61"/>
      <c r="AF9009" s="46"/>
      <c r="AG9009" s="46">
        <f>IF(AND(AF9009="",P9009=""),0,IF((AF9009=""),P9009,IF((P9009=""),AF9009,AF9009+P9009)))</f>
        <v>764400</v>
      </c>
      <c r="AH9009" s="46">
        <f>IF( (AA9009=""),AG9009*1,AG9009*(AA9009/100) )</f>
        <v>764400</v>
      </c>
      <c r="AI9009" s="46">
        <v>0</v>
      </c>
      <c r="AJ9009" s="46">
        <f>IF((AI9009-AH9009) &gt; 1,0,IF((AI9009-AH9009)&lt;0,AH9009-AI9009,AI9009-AH9009))</f>
        <v>764400</v>
      </c>
      <c r="AK9009" s="46">
        <v>0.3</v>
      </c>
      <c r="AL9009" s="46">
        <f>AJ9009*(AK9009/100)</f>
        <v>2293.2000000000003</v>
      </c>
    </row>
    <row r="9010" spans="1:38" x14ac:dyDescent="0.45">
      <c r="A9010" s="16"/>
      <c r="B9010" s="21"/>
      <c r="C9010" s="16"/>
      <c r="D9010" s="16"/>
      <c r="E9010" s="56">
        <v>5318</v>
      </c>
      <c r="F9010" s="56">
        <v>586</v>
      </c>
      <c r="G9010" s="57" t="s">
        <v>12979</v>
      </c>
      <c r="H9010" s="56" t="s">
        <v>42</v>
      </c>
      <c r="I9010" s="56">
        <v>21410</v>
      </c>
      <c r="J9010" s="56">
        <v>1</v>
      </c>
      <c r="K9010" s="56">
        <v>3</v>
      </c>
      <c r="L9010" s="71">
        <v>54</v>
      </c>
      <c r="M9010" s="56" t="s">
        <v>43</v>
      </c>
      <c r="N9010" s="46">
        <f>((J9010*400)+(K9010*100))+L9010</f>
        <v>754</v>
      </c>
      <c r="O9010" s="46">
        <v>500</v>
      </c>
      <c r="P9010" s="46">
        <f>N9010*O9010</f>
        <v>377000</v>
      </c>
      <c r="Q9010" s="56"/>
      <c r="R9010" s="58"/>
      <c r="S9010" s="59"/>
      <c r="T9010" s="58"/>
      <c r="U9010" s="58"/>
      <c r="V9010" s="60"/>
      <c r="W9010" s="56"/>
      <c r="X9010" s="56"/>
      <c r="Y9010" s="56"/>
      <c r="Z9010" s="46"/>
      <c r="AA9010" s="66"/>
      <c r="AB9010" s="46"/>
      <c r="AC9010" s="46"/>
      <c r="AD9010" s="61"/>
      <c r="AE9010" s="61"/>
      <c r="AF9010" s="46"/>
      <c r="AG9010" s="46">
        <f>IF(AND(AF9010="",P9010=""),0,IF((AF9010=""),P9010,IF((P9010=""),AF9010,AF9010+P9010)))</f>
        <v>377000</v>
      </c>
      <c r="AH9010" s="46">
        <f>IF( (AA9010=""),AG9010*1,AG9010*(AA9010/100) )</f>
        <v>377000</v>
      </c>
      <c r="AI9010" s="46">
        <v>0</v>
      </c>
      <c r="AJ9010" s="46">
        <f>IF((AI9010-AH9010) &gt; 1,0,IF((AI9010-AH9010)&lt;0,AH9010-AI9010,AI9010-AH9010))</f>
        <v>377000</v>
      </c>
      <c r="AK9010" s="46">
        <v>0.3</v>
      </c>
      <c r="AL9010" s="46">
        <f>AJ9010*(AK9010/100)</f>
        <v>1131</v>
      </c>
    </row>
    <row r="9011" spans="1:38" x14ac:dyDescent="0.45">
      <c r="A9011" s="16"/>
      <c r="B9011" s="21"/>
      <c r="C9011" s="16"/>
      <c r="D9011" s="16"/>
      <c r="E9011" s="56">
        <v>5319</v>
      </c>
      <c r="F9011" s="56">
        <v>3051</v>
      </c>
      <c r="G9011" s="57" t="s">
        <v>12980</v>
      </c>
      <c r="H9011" s="56" t="s">
        <v>42</v>
      </c>
      <c r="I9011" s="56">
        <v>27853</v>
      </c>
      <c r="J9011" s="56">
        <v>2</v>
      </c>
      <c r="K9011" s="56">
        <v>0</v>
      </c>
      <c r="L9011" s="71">
        <v>0</v>
      </c>
      <c r="M9011" s="56" t="s">
        <v>43</v>
      </c>
      <c r="N9011" s="46">
        <f>((J9011*400)+(K9011*100))+L9011</f>
        <v>800</v>
      </c>
      <c r="O9011" s="46">
        <v>660</v>
      </c>
      <c r="P9011" s="46">
        <f>N9011*O9011</f>
        <v>528000</v>
      </c>
      <c r="Q9011" s="56"/>
      <c r="R9011" s="58"/>
      <c r="S9011" s="59"/>
      <c r="T9011" s="58"/>
      <c r="U9011" s="58"/>
      <c r="V9011" s="60"/>
      <c r="W9011" s="56"/>
      <c r="X9011" s="56"/>
      <c r="Y9011" s="56"/>
      <c r="Z9011" s="46"/>
      <c r="AA9011" s="66"/>
      <c r="AB9011" s="46"/>
      <c r="AC9011" s="46"/>
      <c r="AD9011" s="61"/>
      <c r="AE9011" s="61"/>
      <c r="AF9011" s="46"/>
      <c r="AG9011" s="46">
        <f>IF(AND(AF9011="",P9011=""),0,IF((AF9011=""),P9011,IF((P9011=""),AF9011,AF9011+P9011)))</f>
        <v>528000</v>
      </c>
      <c r="AH9011" s="46">
        <f>IF( (AA9011=""),AG9011*1,AG9011*(AA9011/100) )</f>
        <v>528000</v>
      </c>
      <c r="AI9011" s="46">
        <v>0</v>
      </c>
      <c r="AJ9011" s="46">
        <f>IF((AI9011-AH9011) &gt; 1,0,IF((AI9011-AH9011)&lt;0,AH9011-AI9011,AI9011-AH9011))</f>
        <v>528000</v>
      </c>
      <c r="AK9011" s="46">
        <v>0.3</v>
      </c>
      <c r="AL9011" s="46">
        <f>AJ9011*(AK9011/100)</f>
        <v>1584</v>
      </c>
    </row>
    <row r="9012" spans="1:38" x14ac:dyDescent="0.45">
      <c r="A9012" s="16"/>
      <c r="B9012" s="21"/>
      <c r="C9012" s="16"/>
      <c r="D9012" s="16"/>
      <c r="E9012" s="56">
        <v>5320</v>
      </c>
      <c r="F9012" s="56">
        <v>819</v>
      </c>
      <c r="G9012" s="57" t="s">
        <v>12981</v>
      </c>
      <c r="H9012" s="56" t="s">
        <v>42</v>
      </c>
      <c r="I9012" s="56">
        <v>32415</v>
      </c>
      <c r="J9012" s="56">
        <v>1</v>
      </c>
      <c r="K9012" s="56">
        <v>1</v>
      </c>
      <c r="L9012" s="71">
        <v>6</v>
      </c>
      <c r="M9012" s="56" t="s">
        <v>43</v>
      </c>
      <c r="N9012" s="46">
        <f>((J9012*400)+(K9012*100))+L9012</f>
        <v>506</v>
      </c>
      <c r="O9012" s="46">
        <v>5000</v>
      </c>
      <c r="P9012" s="46">
        <f>N9012*O9012</f>
        <v>2530000</v>
      </c>
      <c r="Q9012" s="56"/>
      <c r="R9012" s="58"/>
      <c r="S9012" s="59"/>
      <c r="T9012" s="58"/>
      <c r="U9012" s="58"/>
      <c r="V9012" s="60"/>
      <c r="W9012" s="56"/>
      <c r="X9012" s="56"/>
      <c r="Y9012" s="56"/>
      <c r="Z9012" s="46"/>
      <c r="AA9012" s="66"/>
      <c r="AB9012" s="46"/>
      <c r="AC9012" s="46"/>
      <c r="AD9012" s="61"/>
      <c r="AE9012" s="61"/>
      <c r="AF9012" s="46"/>
      <c r="AG9012" s="46">
        <f>IF(AND(AF9012="",P9012=""),0,IF((AF9012=""),P9012,IF((P9012=""),AF9012,AF9012+P9012)))</f>
        <v>2530000</v>
      </c>
      <c r="AH9012" s="46">
        <f>IF( (AA9012=""),AG9012*1,AG9012*(AA9012/100) )</f>
        <v>2530000</v>
      </c>
      <c r="AI9012" s="46">
        <v>0</v>
      </c>
      <c r="AJ9012" s="46">
        <f>IF((AI9012-AH9012) &gt; 1,0,IF((AI9012-AH9012)&lt;0,AH9012-AI9012,AI9012-AH9012))</f>
        <v>2530000</v>
      </c>
      <c r="AK9012" s="46">
        <v>0.3</v>
      </c>
      <c r="AL9012" s="46">
        <f>AJ9012*(AK9012/100)</f>
        <v>7590</v>
      </c>
    </row>
    <row r="9013" spans="1:38" x14ac:dyDescent="0.45">
      <c r="A9013" s="16"/>
      <c r="B9013" s="21"/>
      <c r="C9013" s="16"/>
      <c r="D9013" s="16"/>
      <c r="E9013" s="56"/>
      <c r="F9013" s="56"/>
      <c r="G9013" s="57"/>
      <c r="H9013" s="56"/>
      <c r="I9013" s="56"/>
      <c r="J9013" s="56"/>
      <c r="K9013" s="56"/>
      <c r="L9013" s="71"/>
      <c r="M9013" s="56"/>
      <c r="N9013" s="46"/>
      <c r="O9013" s="46" t="s">
        <v>54</v>
      </c>
      <c r="P9013" s="46">
        <f>SUM(P9009:P9012)</f>
        <v>4199400</v>
      </c>
      <c r="Q9013" s="56"/>
      <c r="R9013" s="58"/>
      <c r="S9013" s="59"/>
      <c r="T9013" s="58"/>
      <c r="U9013" s="58"/>
      <c r="V9013" s="60"/>
      <c r="W9013" s="56"/>
      <c r="X9013" s="56"/>
      <c r="Y9013" s="56"/>
      <c r="Z9013" s="46"/>
      <c r="AA9013" s="66"/>
      <c r="AB9013" s="46"/>
      <c r="AC9013" s="46"/>
      <c r="AD9013" s="61"/>
      <c r="AE9013" s="61"/>
      <c r="AF9013" s="46"/>
      <c r="AG9013" s="46"/>
      <c r="AH9013" s="46">
        <f>SUM(AH9009:AH9012)</f>
        <v>4199400</v>
      </c>
      <c r="AI9013" s="46"/>
      <c r="AJ9013" s="46">
        <f>SUM(AJ9009:AJ9012)</f>
        <v>4199400</v>
      </c>
      <c r="AK9013" s="46"/>
      <c r="AL9013" s="46">
        <f>SUM(AL9009:AL9012)</f>
        <v>12598.2</v>
      </c>
    </row>
    <row r="9014" spans="1:38" x14ac:dyDescent="0.45">
      <c r="A9014" s="16" t="s">
        <v>12982</v>
      </c>
      <c r="B9014" s="21">
        <v>3140100140509</v>
      </c>
      <c r="C9014" s="16" t="s">
        <v>12983</v>
      </c>
      <c r="D9014" s="16" t="s">
        <v>12984</v>
      </c>
      <c r="E9014" s="56">
        <v>5321</v>
      </c>
      <c r="F9014" s="56">
        <v>9577</v>
      </c>
      <c r="G9014" s="57" t="s">
        <v>12985</v>
      </c>
      <c r="H9014" s="56" t="s">
        <v>42</v>
      </c>
      <c r="I9014" s="56">
        <v>2639</v>
      </c>
      <c r="J9014" s="56"/>
      <c r="K9014" s="56"/>
      <c r="L9014" s="71"/>
      <c r="M9014" s="56"/>
      <c r="N9014" s="46"/>
      <c r="O9014" s="46"/>
      <c r="P9014" s="46"/>
      <c r="Q9014" s="56"/>
      <c r="R9014" s="58"/>
      <c r="S9014" s="59"/>
      <c r="T9014" s="58"/>
      <c r="U9014" s="58"/>
      <c r="V9014" s="60"/>
      <c r="W9014" s="56"/>
      <c r="X9014" s="56"/>
      <c r="Y9014" s="56"/>
      <c r="Z9014" s="46"/>
      <c r="AA9014" s="66"/>
      <c r="AB9014" s="46"/>
      <c r="AC9014" s="46"/>
      <c r="AD9014" s="61"/>
      <c r="AE9014" s="61"/>
      <c r="AF9014" s="46"/>
      <c r="AG9014" s="46"/>
      <c r="AH9014" s="46"/>
      <c r="AI9014" s="46"/>
      <c r="AJ9014" s="46"/>
      <c r="AK9014" s="46"/>
      <c r="AL9014" s="46"/>
    </row>
    <row r="9015" spans="1:38" x14ac:dyDescent="0.45">
      <c r="A9015" s="16"/>
      <c r="B9015" s="21"/>
      <c r="C9015" s="16"/>
      <c r="D9015" s="16"/>
      <c r="E9015" s="56"/>
      <c r="F9015" s="56"/>
      <c r="G9015" s="57"/>
      <c r="H9015" s="56"/>
      <c r="I9015" s="56"/>
      <c r="J9015" s="56"/>
      <c r="K9015" s="56"/>
      <c r="L9015" s="71"/>
      <c r="M9015" s="56"/>
      <c r="N9015" s="46"/>
      <c r="O9015" s="46" t="s">
        <v>54</v>
      </c>
      <c r="P9015" s="46">
        <f>SUM(P9014:P9014)</f>
        <v>0</v>
      </c>
      <c r="Q9015" s="56"/>
      <c r="R9015" s="58"/>
      <c r="S9015" s="59"/>
      <c r="T9015" s="58"/>
      <c r="U9015" s="58"/>
      <c r="V9015" s="60"/>
      <c r="W9015" s="56"/>
      <c r="X9015" s="56"/>
      <c r="Y9015" s="56"/>
      <c r="Z9015" s="46"/>
      <c r="AA9015" s="66"/>
      <c r="AB9015" s="46"/>
      <c r="AC9015" s="46"/>
      <c r="AD9015" s="61"/>
      <c r="AE9015" s="61"/>
      <c r="AF9015" s="46"/>
      <c r="AG9015" s="46"/>
      <c r="AH9015" s="46">
        <f>SUM(AH9014:AH9014)</f>
        <v>0</v>
      </c>
      <c r="AI9015" s="46"/>
      <c r="AJ9015" s="46">
        <f>SUM(AJ9014:AJ9014)</f>
        <v>0</v>
      </c>
      <c r="AK9015" s="46"/>
      <c r="AL9015" s="46">
        <f>SUM(AL9014:AL9014)</f>
        <v>0</v>
      </c>
    </row>
    <row r="9016" spans="1:38" x14ac:dyDescent="0.45">
      <c r="A9016" s="16" t="s">
        <v>12986</v>
      </c>
      <c r="B9016" s="21"/>
      <c r="C9016" s="16" t="s">
        <v>12987</v>
      </c>
      <c r="D9016" s="16" t="s">
        <v>7323</v>
      </c>
      <c r="E9016" s="56">
        <v>5322</v>
      </c>
      <c r="F9016" s="56">
        <v>2572</v>
      </c>
      <c r="G9016" s="57" t="s">
        <v>12988</v>
      </c>
      <c r="H9016" s="56" t="s">
        <v>42</v>
      </c>
      <c r="I9016" s="56">
        <v>11521</v>
      </c>
      <c r="J9016" s="56">
        <v>0</v>
      </c>
      <c r="K9016" s="56">
        <v>0</v>
      </c>
      <c r="L9016" s="71">
        <v>13</v>
      </c>
      <c r="M9016" s="56" t="s">
        <v>43</v>
      </c>
      <c r="N9016" s="46">
        <f>((J9016*400)+(K9016*100))+L9016</f>
        <v>13</v>
      </c>
      <c r="O9016" s="46">
        <v>300</v>
      </c>
      <c r="P9016" s="46">
        <f>N9016*O9016</f>
        <v>3900</v>
      </c>
      <c r="Q9016" s="56"/>
      <c r="R9016" s="58"/>
      <c r="S9016" s="59"/>
      <c r="T9016" s="58"/>
      <c r="U9016" s="58"/>
      <c r="V9016" s="60"/>
      <c r="W9016" s="56"/>
      <c r="X9016" s="56"/>
      <c r="Y9016" s="56"/>
      <c r="Z9016" s="46"/>
      <c r="AA9016" s="66"/>
      <c r="AB9016" s="46"/>
      <c r="AC9016" s="46"/>
      <c r="AD9016" s="61"/>
      <c r="AE9016" s="61"/>
      <c r="AF9016" s="46"/>
      <c r="AG9016" s="46">
        <f>IF(AND(AF9016="",P9016=""),0,IF((AF9016=""),P9016,IF((P9016=""),AF9016,AF9016+P9016)))</f>
        <v>3900</v>
      </c>
      <c r="AH9016" s="46">
        <f>IF( (AA9016=""),AG9016*1,AG9016*(AA9016/100) )</f>
        <v>3900</v>
      </c>
      <c r="AI9016" s="46">
        <v>0</v>
      </c>
      <c r="AJ9016" s="46">
        <f>IF((AI9016-AH9016) &gt; 1,0,IF((AI9016-AH9016)&lt;0,AH9016-AI9016,AI9016-AH9016))</f>
        <v>3900</v>
      </c>
      <c r="AK9016" s="46">
        <v>0.3</v>
      </c>
      <c r="AL9016" s="46">
        <f>AJ9016*(AK9016/100)</f>
        <v>11.700000000000001</v>
      </c>
    </row>
    <row r="9017" spans="1:38" x14ac:dyDescent="0.45">
      <c r="A9017" s="16"/>
      <c r="B9017" s="21"/>
      <c r="C9017" s="16"/>
      <c r="D9017" s="16"/>
      <c r="E9017" s="56"/>
      <c r="F9017" s="56"/>
      <c r="G9017" s="57"/>
      <c r="H9017" s="56"/>
      <c r="I9017" s="56"/>
      <c r="J9017" s="56"/>
      <c r="K9017" s="56"/>
      <c r="L9017" s="71"/>
      <c r="M9017" s="56"/>
      <c r="N9017" s="46"/>
      <c r="O9017" s="46" t="s">
        <v>54</v>
      </c>
      <c r="P9017" s="46">
        <f>SUM(P9016:P9016)</f>
        <v>3900</v>
      </c>
      <c r="Q9017" s="56"/>
      <c r="R9017" s="58"/>
      <c r="S9017" s="59"/>
      <c r="T9017" s="58"/>
      <c r="U9017" s="58"/>
      <c r="V9017" s="60"/>
      <c r="W9017" s="56"/>
      <c r="X9017" s="56"/>
      <c r="Y9017" s="56"/>
      <c r="Z9017" s="46"/>
      <c r="AA9017" s="66"/>
      <c r="AB9017" s="46"/>
      <c r="AC9017" s="46"/>
      <c r="AD9017" s="61"/>
      <c r="AE9017" s="61"/>
      <c r="AF9017" s="46"/>
      <c r="AG9017" s="46"/>
      <c r="AH9017" s="46">
        <f>SUM(AH9016:AH9016)</f>
        <v>3900</v>
      </c>
      <c r="AI9017" s="46"/>
      <c r="AJ9017" s="46">
        <f>SUM(AJ9016:AJ9016)</f>
        <v>3900</v>
      </c>
      <c r="AK9017" s="46"/>
      <c r="AL9017" s="46">
        <f>SUM(AL9016:AL9016)</f>
        <v>11.700000000000001</v>
      </c>
    </row>
    <row r="9018" spans="1:38" x14ac:dyDescent="0.45">
      <c r="A9018" s="16" t="s">
        <v>12989</v>
      </c>
      <c r="B9018" s="21">
        <v>3770400059931</v>
      </c>
      <c r="C9018" s="16" t="s">
        <v>12990</v>
      </c>
      <c r="D9018" s="16" t="s">
        <v>12991</v>
      </c>
      <c r="E9018" s="56">
        <v>5323</v>
      </c>
      <c r="F9018" s="56">
        <v>2324</v>
      </c>
      <c r="G9018" s="57" t="s">
        <v>12992</v>
      </c>
      <c r="H9018" s="56" t="s">
        <v>42</v>
      </c>
      <c r="I9018" s="56">
        <v>13291</v>
      </c>
      <c r="J9018" s="56">
        <v>10</v>
      </c>
      <c r="K9018" s="56">
        <v>0</v>
      </c>
      <c r="L9018" s="71">
        <v>71</v>
      </c>
      <c r="M9018" s="56" t="s">
        <v>43</v>
      </c>
      <c r="N9018" s="46">
        <f>((J9018*400)+(K9018*100))+L9018</f>
        <v>4071</v>
      </c>
      <c r="O9018" s="46">
        <v>230</v>
      </c>
      <c r="P9018" s="46">
        <f>N9018*O9018</f>
        <v>936330</v>
      </c>
      <c r="Q9018" s="56"/>
      <c r="R9018" s="58"/>
      <c r="S9018" s="59"/>
      <c r="T9018" s="58"/>
      <c r="U9018" s="58"/>
      <c r="V9018" s="60"/>
      <c r="W9018" s="56"/>
      <c r="X9018" s="56"/>
      <c r="Y9018" s="56"/>
      <c r="Z9018" s="46"/>
      <c r="AA9018" s="66"/>
      <c r="AB9018" s="46"/>
      <c r="AC9018" s="46"/>
      <c r="AD9018" s="61"/>
      <c r="AE9018" s="61"/>
      <c r="AF9018" s="46"/>
      <c r="AG9018" s="46">
        <f>IF(AND(AF9018="",P9018=""),0,IF((AF9018=""),P9018,IF((P9018=""),AF9018,AF9018+P9018)))</f>
        <v>936330</v>
      </c>
      <c r="AH9018" s="46">
        <f>IF( (AA9018=""),AG9018*1,AG9018*(AA9018/100) )</f>
        <v>936330</v>
      </c>
      <c r="AI9018" s="46">
        <v>0</v>
      </c>
      <c r="AJ9018" s="46">
        <f>IF((AI9018-AH9018) &gt; 1,0,IF((AI9018-AH9018)&lt;0,AH9018-AI9018,AI9018-AH9018))</f>
        <v>936330</v>
      </c>
      <c r="AK9018" s="46">
        <v>0.3</v>
      </c>
      <c r="AL9018" s="46">
        <f>AJ9018*(AK9018/100)</f>
        <v>2808.9900000000002</v>
      </c>
    </row>
    <row r="9019" spans="1:38" x14ac:dyDescent="0.45">
      <c r="A9019" s="16"/>
      <c r="B9019" s="21"/>
      <c r="C9019" s="16"/>
      <c r="D9019" s="16"/>
      <c r="E9019" s="56"/>
      <c r="F9019" s="56"/>
      <c r="G9019" s="57"/>
      <c r="H9019" s="56"/>
      <c r="I9019" s="56"/>
      <c r="J9019" s="56"/>
      <c r="K9019" s="56"/>
      <c r="L9019" s="71"/>
      <c r="M9019" s="56"/>
      <c r="N9019" s="46"/>
      <c r="O9019" s="46" t="s">
        <v>54</v>
      </c>
      <c r="P9019" s="46">
        <f>SUM(P9018:P9018)</f>
        <v>936330</v>
      </c>
      <c r="Q9019" s="56"/>
      <c r="R9019" s="58"/>
      <c r="S9019" s="59"/>
      <c r="T9019" s="58"/>
      <c r="U9019" s="58"/>
      <c r="V9019" s="60"/>
      <c r="W9019" s="56"/>
      <c r="X9019" s="56"/>
      <c r="Y9019" s="56"/>
      <c r="Z9019" s="46"/>
      <c r="AA9019" s="66"/>
      <c r="AB9019" s="46"/>
      <c r="AC9019" s="46"/>
      <c r="AD9019" s="61"/>
      <c r="AE9019" s="61"/>
      <c r="AF9019" s="46"/>
      <c r="AG9019" s="46"/>
      <c r="AH9019" s="46">
        <f>SUM(AH9018:AH9018)</f>
        <v>936330</v>
      </c>
      <c r="AI9019" s="46"/>
      <c r="AJ9019" s="46">
        <f>SUM(AJ9018:AJ9018)</f>
        <v>936330</v>
      </c>
      <c r="AK9019" s="46"/>
      <c r="AL9019" s="46">
        <f>SUM(AL9018:AL9018)</f>
        <v>2808.9900000000002</v>
      </c>
    </row>
    <row r="9020" spans="1:38" x14ac:dyDescent="0.45">
      <c r="A9020" s="16" t="s">
        <v>12993</v>
      </c>
      <c r="B9020" s="21">
        <v>3959900465993</v>
      </c>
      <c r="C9020" s="16" t="s">
        <v>12994</v>
      </c>
      <c r="D9020" s="16" t="s">
        <v>12995</v>
      </c>
      <c r="E9020" s="56">
        <v>5324</v>
      </c>
      <c r="F9020" s="56">
        <v>3452</v>
      </c>
      <c r="G9020" s="57" t="s">
        <v>12996</v>
      </c>
      <c r="H9020" s="56" t="s">
        <v>42</v>
      </c>
      <c r="I9020" s="56">
        <v>14337</v>
      </c>
      <c r="J9020" s="56">
        <v>1</v>
      </c>
      <c r="K9020" s="56">
        <v>2</v>
      </c>
      <c r="L9020" s="71">
        <v>71</v>
      </c>
      <c r="M9020" s="56" t="s">
        <v>43</v>
      </c>
      <c r="N9020" s="46">
        <f>((J9020*400)+(K9020*100))+L9020</f>
        <v>671</v>
      </c>
      <c r="O9020" s="46">
        <v>440</v>
      </c>
      <c r="P9020" s="46">
        <f>N9020*O9020</f>
        <v>295240</v>
      </c>
      <c r="Q9020" s="56"/>
      <c r="R9020" s="58"/>
      <c r="S9020" s="59"/>
      <c r="T9020" s="58"/>
      <c r="U9020" s="58"/>
      <c r="V9020" s="60"/>
      <c r="W9020" s="56"/>
      <c r="X9020" s="56"/>
      <c r="Y9020" s="56"/>
      <c r="Z9020" s="46"/>
      <c r="AA9020" s="66"/>
      <c r="AB9020" s="46"/>
      <c r="AC9020" s="46"/>
      <c r="AD9020" s="61"/>
      <c r="AE9020" s="61"/>
      <c r="AF9020" s="46"/>
      <c r="AG9020" s="46">
        <f>IF(AND(AF9020="",P9020=""),0,IF((AF9020=""),P9020,IF((P9020=""),AF9020,AF9020+P9020)))</f>
        <v>295240</v>
      </c>
      <c r="AH9020" s="46">
        <f>IF( (AA9020=""),AG9020*1,AG9020*(AA9020/100) )</f>
        <v>295240</v>
      </c>
      <c r="AI9020" s="46">
        <v>0</v>
      </c>
      <c r="AJ9020" s="46">
        <f>IF((AI9020-AH9020) &gt; 1,0,IF((AI9020-AH9020)&lt;0,AH9020-AI9020,AI9020-AH9020))</f>
        <v>295240</v>
      </c>
      <c r="AK9020" s="46">
        <v>0.3</v>
      </c>
      <c r="AL9020" s="46">
        <f>AJ9020*(AK9020/100)</f>
        <v>885.72</v>
      </c>
    </row>
    <row r="9021" spans="1:38" x14ac:dyDescent="0.45">
      <c r="A9021" s="16"/>
      <c r="B9021" s="21"/>
      <c r="C9021" s="16"/>
      <c r="D9021" s="16"/>
      <c r="E9021" s="56">
        <v>5325</v>
      </c>
      <c r="F9021" s="56">
        <v>3459</v>
      </c>
      <c r="G9021" s="57" t="s">
        <v>12997</v>
      </c>
      <c r="H9021" s="56" t="s">
        <v>42</v>
      </c>
      <c r="I9021" s="56">
        <v>15492</v>
      </c>
      <c r="J9021" s="56">
        <v>3</v>
      </c>
      <c r="K9021" s="56">
        <v>0</v>
      </c>
      <c r="L9021" s="71">
        <v>91</v>
      </c>
      <c r="M9021" s="56" t="s">
        <v>43</v>
      </c>
      <c r="N9021" s="46">
        <f>((J9021*400)+(K9021*100))+L9021</f>
        <v>1291</v>
      </c>
      <c r="O9021" s="46">
        <v>300</v>
      </c>
      <c r="P9021" s="46">
        <f>N9021*O9021</f>
        <v>387300</v>
      </c>
      <c r="Q9021" s="56"/>
      <c r="R9021" s="58"/>
      <c r="S9021" s="59"/>
      <c r="T9021" s="58"/>
      <c r="U9021" s="58"/>
      <c r="V9021" s="60"/>
      <c r="W9021" s="56"/>
      <c r="X9021" s="56"/>
      <c r="Y9021" s="56"/>
      <c r="Z9021" s="46"/>
      <c r="AA9021" s="66"/>
      <c r="AB9021" s="46"/>
      <c r="AC9021" s="46"/>
      <c r="AD9021" s="61"/>
      <c r="AE9021" s="61"/>
      <c r="AF9021" s="46"/>
      <c r="AG9021" s="46">
        <f>IF(AND(AF9021="",P9021=""),0,IF((AF9021=""),P9021,IF((P9021=""),AF9021,AF9021+P9021)))</f>
        <v>387300</v>
      </c>
      <c r="AH9021" s="46">
        <f>IF( (AA9021=""),AG9021*1,AG9021*(AA9021/100) )</f>
        <v>387300</v>
      </c>
      <c r="AI9021" s="46">
        <v>0</v>
      </c>
      <c r="AJ9021" s="46">
        <f>IF((AI9021-AH9021) &gt; 1,0,IF((AI9021-AH9021)&lt;0,AH9021-AI9021,AI9021-AH9021))</f>
        <v>387300</v>
      </c>
      <c r="AK9021" s="46">
        <v>0.3</v>
      </c>
      <c r="AL9021" s="46">
        <f>AJ9021*(AK9021/100)</f>
        <v>1161.9000000000001</v>
      </c>
    </row>
    <row r="9022" spans="1:38" x14ac:dyDescent="0.45">
      <c r="A9022" s="16"/>
      <c r="B9022" s="21"/>
      <c r="C9022" s="16"/>
      <c r="D9022" s="16"/>
      <c r="E9022" s="56"/>
      <c r="F9022" s="56"/>
      <c r="G9022" s="57"/>
      <c r="H9022" s="56"/>
      <c r="I9022" s="56"/>
      <c r="J9022" s="56"/>
      <c r="K9022" s="56"/>
      <c r="L9022" s="71"/>
      <c r="M9022" s="56"/>
      <c r="N9022" s="46"/>
      <c r="O9022" s="46" t="s">
        <v>54</v>
      </c>
      <c r="P9022" s="46">
        <f>SUM(P9020:P9021)</f>
        <v>682540</v>
      </c>
      <c r="Q9022" s="56"/>
      <c r="R9022" s="58"/>
      <c r="S9022" s="59"/>
      <c r="T9022" s="58"/>
      <c r="U9022" s="58"/>
      <c r="V9022" s="60"/>
      <c r="W9022" s="56"/>
      <c r="X9022" s="56"/>
      <c r="Y9022" s="56"/>
      <c r="Z9022" s="46"/>
      <c r="AA9022" s="66"/>
      <c r="AB9022" s="46"/>
      <c r="AC9022" s="46"/>
      <c r="AD9022" s="61"/>
      <c r="AE9022" s="61"/>
      <c r="AF9022" s="46"/>
      <c r="AG9022" s="46"/>
      <c r="AH9022" s="46">
        <f>SUM(AH9020:AH9021)</f>
        <v>682540</v>
      </c>
      <c r="AI9022" s="46"/>
      <c r="AJ9022" s="46">
        <f>SUM(AJ9020:AJ9021)</f>
        <v>682540</v>
      </c>
      <c r="AK9022" s="46"/>
      <c r="AL9022" s="46">
        <f>SUM(AL9020:AL9021)</f>
        <v>2047.6200000000001</v>
      </c>
    </row>
    <row r="9023" spans="1:38" x14ac:dyDescent="0.45">
      <c r="A9023" s="16" t="s">
        <v>12998</v>
      </c>
      <c r="B9023" s="21">
        <v>3860300237321</v>
      </c>
      <c r="C9023" s="16" t="s">
        <v>12999</v>
      </c>
      <c r="D9023" s="16" t="s">
        <v>13000</v>
      </c>
      <c r="E9023" s="56">
        <v>5326</v>
      </c>
      <c r="F9023" s="56">
        <v>6087</v>
      </c>
      <c r="G9023" s="57"/>
      <c r="H9023" s="56" t="s">
        <v>42</v>
      </c>
      <c r="I9023" s="56">
        <v>13873</v>
      </c>
      <c r="J9023" s="56">
        <v>4</v>
      </c>
      <c r="K9023" s="56">
        <v>0</v>
      </c>
      <c r="L9023" s="71">
        <v>24</v>
      </c>
      <c r="M9023" s="56" t="s">
        <v>90</v>
      </c>
      <c r="N9023" s="46">
        <f>((J9023*400)+(K9023*100))+L9023</f>
        <v>1624</v>
      </c>
      <c r="O9023" s="46">
        <v>260</v>
      </c>
      <c r="P9023" s="46">
        <f>N9023*O9023</f>
        <v>422240</v>
      </c>
      <c r="Q9023" s="56"/>
      <c r="R9023" s="58"/>
      <c r="S9023" s="59"/>
      <c r="T9023" s="58"/>
      <c r="U9023" s="58"/>
      <c r="V9023" s="60"/>
      <c r="W9023" s="56"/>
      <c r="X9023" s="56"/>
      <c r="Y9023" s="56"/>
      <c r="Z9023" s="46"/>
      <c r="AA9023" s="66"/>
      <c r="AB9023" s="46"/>
      <c r="AC9023" s="46"/>
      <c r="AD9023" s="61"/>
      <c r="AE9023" s="61"/>
      <c r="AF9023" s="46"/>
      <c r="AG9023" s="46">
        <f>IF(AND(AF9023="",P9023=""),0,IF((AF9023=""),P9023,IF((P9023=""),AF9023,AF9023+P9023)))</f>
        <v>422240</v>
      </c>
      <c r="AH9023" s="46">
        <f>IF( (AA9023=""),AG9023*1,AG9023*(AA9023/100) )</f>
        <v>422240</v>
      </c>
      <c r="AI9023" s="46">
        <v>50000000</v>
      </c>
      <c r="AJ9023" s="46">
        <f>IF((AI9023-AH9023) &gt; 1,0,IF((AI9023-AH9023)&lt;0,AH9023-AI9023,AI9023-AH9023))</f>
        <v>0</v>
      </c>
      <c r="AK9023" s="46">
        <v>0.01</v>
      </c>
      <c r="AL9023" s="46">
        <f>AJ9023*(AK9023/100)</f>
        <v>0</v>
      </c>
    </row>
    <row r="9024" spans="1:38" x14ac:dyDescent="0.45">
      <c r="A9024" s="16"/>
      <c r="B9024" s="21"/>
      <c r="C9024" s="16"/>
      <c r="D9024" s="16"/>
      <c r="E9024" s="56">
        <v>5327</v>
      </c>
      <c r="F9024" s="56">
        <v>3509</v>
      </c>
      <c r="G9024" s="57" t="s">
        <v>13001</v>
      </c>
      <c r="H9024" s="56" t="s">
        <v>42</v>
      </c>
      <c r="I9024" s="56">
        <v>13918</v>
      </c>
      <c r="J9024" s="56">
        <v>3</v>
      </c>
      <c r="K9024" s="56">
        <v>2</v>
      </c>
      <c r="L9024" s="71">
        <v>89</v>
      </c>
      <c r="M9024" s="56" t="s">
        <v>90</v>
      </c>
      <c r="N9024" s="46">
        <f>((J9024*400)+(K9024*100))+L9024</f>
        <v>1489</v>
      </c>
      <c r="O9024" s="46">
        <v>300</v>
      </c>
      <c r="P9024" s="46">
        <f>N9024*O9024</f>
        <v>446700</v>
      </c>
      <c r="Q9024" s="56"/>
      <c r="R9024" s="58"/>
      <c r="S9024" s="59"/>
      <c r="T9024" s="58"/>
      <c r="U9024" s="58"/>
      <c r="V9024" s="60"/>
      <c r="W9024" s="56"/>
      <c r="X9024" s="56"/>
      <c r="Y9024" s="56"/>
      <c r="Z9024" s="46"/>
      <c r="AA9024" s="66"/>
      <c r="AB9024" s="46"/>
      <c r="AC9024" s="46"/>
      <c r="AD9024" s="61"/>
      <c r="AE9024" s="61"/>
      <c r="AF9024" s="46"/>
      <c r="AG9024" s="46">
        <f>IF(AND(AF9024="",P9024=""),0,IF((AF9024=""),P9024,IF((P9024=""),AF9024,AF9024+P9024)))</f>
        <v>446700</v>
      </c>
      <c r="AH9024" s="46">
        <f>IF( (AA9024=""),AG9024*1,AG9024*(AA9024/100) )</f>
        <v>446700</v>
      </c>
      <c r="AI9024" s="46">
        <v>0</v>
      </c>
      <c r="AJ9024" s="46">
        <f>IF((AI9024-AH9024) &gt; 1,0,IF((AI9024-AH9024)&lt;0,AH9024-AI9024,AI9024-AH9024))</f>
        <v>446700</v>
      </c>
      <c r="AK9024" s="46">
        <v>0.01</v>
      </c>
      <c r="AL9024" s="46">
        <f>AJ9024*(AK9024/100)</f>
        <v>44.67</v>
      </c>
    </row>
    <row r="9025" spans="1:38" x14ac:dyDescent="0.45">
      <c r="A9025" s="16"/>
      <c r="B9025" s="21"/>
      <c r="C9025" s="16"/>
      <c r="D9025" s="16"/>
      <c r="E9025" s="56">
        <v>5328</v>
      </c>
      <c r="F9025" s="56">
        <v>6088</v>
      </c>
      <c r="G9025" s="57"/>
      <c r="H9025" s="56" t="s">
        <v>42</v>
      </c>
      <c r="I9025" s="56">
        <v>14561</v>
      </c>
      <c r="J9025" s="56">
        <v>0</v>
      </c>
      <c r="K9025" s="56">
        <v>0</v>
      </c>
      <c r="L9025" s="71">
        <v>20</v>
      </c>
      <c r="M9025" s="56" t="s">
        <v>208</v>
      </c>
      <c r="N9025" s="46">
        <f>((J9025*400)+(K9025*100))+L9025</f>
        <v>20</v>
      </c>
      <c r="O9025" s="46">
        <v>500</v>
      </c>
      <c r="P9025" s="46">
        <f>N9025*O9025</f>
        <v>10000</v>
      </c>
      <c r="Q9025" s="56"/>
      <c r="R9025" s="58"/>
      <c r="S9025" s="59"/>
      <c r="T9025" s="58"/>
      <c r="U9025" s="58"/>
      <c r="V9025" s="60"/>
      <c r="W9025" s="56"/>
      <c r="X9025" s="56"/>
      <c r="Y9025" s="56"/>
      <c r="Z9025" s="46"/>
      <c r="AA9025" s="66"/>
      <c r="AB9025" s="46"/>
      <c r="AC9025" s="46"/>
      <c r="AD9025" s="61"/>
      <c r="AE9025" s="61"/>
      <c r="AF9025" s="46"/>
      <c r="AG9025" s="46">
        <f>IF(AND(AF9025="",P9025=""),0,IF((AF9025=""),P9025,IF((P9025=""),AF9025,AF9025+P9025)))</f>
        <v>10000</v>
      </c>
      <c r="AH9025" s="46">
        <f>IF( (AA9025=""),AG9025*1,AG9025*(AA9025/100) )</f>
        <v>10000</v>
      </c>
      <c r="AI9025" s="46">
        <v>0</v>
      </c>
      <c r="AJ9025" s="46">
        <f>IF((AI9025-AH9025) &gt; 1,0,IF((AI9025-AH9025)&lt;0,AH9025-AI9025,AI9025-AH9025))</f>
        <v>10000</v>
      </c>
      <c r="AK9025" s="46">
        <v>0.02</v>
      </c>
      <c r="AL9025" s="46">
        <f>AJ9025*(AK9025/100)</f>
        <v>2</v>
      </c>
    </row>
    <row r="9026" spans="1:38" x14ac:dyDescent="0.45">
      <c r="A9026" s="16"/>
      <c r="B9026" s="21"/>
      <c r="C9026" s="16"/>
      <c r="D9026" s="16"/>
      <c r="E9026" s="56"/>
      <c r="F9026" s="56"/>
      <c r="G9026" s="57"/>
      <c r="H9026" s="56"/>
      <c r="I9026" s="56"/>
      <c r="J9026" s="56">
        <v>0</v>
      </c>
      <c r="K9026" s="56">
        <v>2</v>
      </c>
      <c r="L9026" s="71">
        <v>0</v>
      </c>
      <c r="M9026" s="56" t="s">
        <v>90</v>
      </c>
      <c r="N9026" s="46">
        <f>((J9026*400)+(K9026*100))+L9026</f>
        <v>200</v>
      </c>
      <c r="O9026" s="46">
        <v>500</v>
      </c>
      <c r="P9026" s="46">
        <f>N9026*O9026</f>
        <v>100000</v>
      </c>
      <c r="Q9026" s="56"/>
      <c r="R9026" s="58"/>
      <c r="S9026" s="59"/>
      <c r="T9026" s="58"/>
      <c r="U9026" s="58"/>
      <c r="V9026" s="60"/>
      <c r="W9026" s="56"/>
      <c r="X9026" s="56"/>
      <c r="Y9026" s="56"/>
      <c r="Z9026" s="46"/>
      <c r="AA9026" s="66"/>
      <c r="AB9026" s="46"/>
      <c r="AC9026" s="46"/>
      <c r="AD9026" s="61"/>
      <c r="AE9026" s="61"/>
      <c r="AF9026" s="46"/>
      <c r="AG9026" s="46">
        <f>IF(AND(AF9026="",P9026=""),0,IF((AF9026=""),P9026,IF((P9026=""),AF9026,AF9026+P9026)))</f>
        <v>100000</v>
      </c>
      <c r="AH9026" s="46">
        <f>IF( (AA9026=""),AG9026*1,AG9026*(AA9026/100) )</f>
        <v>100000</v>
      </c>
      <c r="AI9026" s="46">
        <v>0</v>
      </c>
      <c r="AJ9026" s="46">
        <f>IF((AI9026-AH9026) &gt; 1,0,IF((AI9026-AH9026)&lt;0,AH9026-AI9026,AI9026-AH9026))</f>
        <v>100000</v>
      </c>
      <c r="AK9026" s="46">
        <v>0.01</v>
      </c>
      <c r="AL9026" s="46">
        <f>AJ9026*(AK9026/100)</f>
        <v>10</v>
      </c>
    </row>
    <row r="9027" spans="1:38" x14ac:dyDescent="0.45">
      <c r="A9027" s="16"/>
      <c r="B9027" s="21"/>
      <c r="C9027" s="16"/>
      <c r="D9027" s="16"/>
      <c r="E9027" s="56"/>
      <c r="F9027" s="56"/>
      <c r="G9027" s="57"/>
      <c r="H9027" s="56"/>
      <c r="I9027" s="56"/>
      <c r="J9027" s="56"/>
      <c r="K9027" s="56"/>
      <c r="L9027" s="71"/>
      <c r="M9027" s="56"/>
      <c r="N9027" s="46"/>
      <c r="O9027" s="46"/>
      <c r="P9027" s="46"/>
      <c r="Q9027" s="73">
        <v>1</v>
      </c>
      <c r="R9027" s="58" t="s">
        <v>12998</v>
      </c>
      <c r="S9027" s="59">
        <v>3860300237321</v>
      </c>
      <c r="T9027" s="58" t="s">
        <v>12999</v>
      </c>
      <c r="U9027" s="58" t="s">
        <v>13002</v>
      </c>
      <c r="V9027" s="60"/>
      <c r="W9027" s="56" t="s">
        <v>210</v>
      </c>
      <c r="X9027" s="56" t="s">
        <v>211</v>
      </c>
      <c r="Y9027" s="56" t="s">
        <v>212</v>
      </c>
      <c r="Z9027" s="46">
        <v>80</v>
      </c>
      <c r="AA9027" s="66">
        <v>50</v>
      </c>
      <c r="AB9027" s="46">
        <v>6900</v>
      </c>
      <c r="AC9027" s="46">
        <f>Z9027*AB9027</f>
        <v>552000</v>
      </c>
      <c r="AD9027" s="61">
        <v>5</v>
      </c>
      <c r="AE9027" s="61">
        <v>5</v>
      </c>
      <c r="AF9027" s="46">
        <f>(AC9027*(100-AE9027))/100</f>
        <v>524400</v>
      </c>
      <c r="AG9027" s="46">
        <f>IF( (AF9027=""),0,SUM(AF9027:AF9027) )</f>
        <v>524400</v>
      </c>
      <c r="AH9027" s="46">
        <f>(AG9027/100)*(AA9027)</f>
        <v>262200</v>
      </c>
      <c r="AI9027" s="46">
        <v>0</v>
      </c>
      <c r="AJ9027" s="46">
        <f>IF((AI9027-AH9027) &gt; 1,0,IF((AI9027-AH9027)&lt;0,AH9027-AI9027,AI9027-AH9027))</f>
        <v>262200</v>
      </c>
      <c r="AK9027" s="46">
        <v>0.02</v>
      </c>
      <c r="AL9027" s="46">
        <f>AJ9027*(AK9027/100)</f>
        <v>52.440000000000005</v>
      </c>
    </row>
    <row r="9028" spans="1:38" x14ac:dyDescent="0.45">
      <c r="A9028" s="16"/>
      <c r="B9028" s="21"/>
      <c r="C9028" s="16"/>
      <c r="D9028" s="16"/>
      <c r="E9028" s="56"/>
      <c r="F9028" s="56"/>
      <c r="G9028" s="57"/>
      <c r="H9028" s="56"/>
      <c r="I9028" s="56"/>
      <c r="J9028" s="56"/>
      <c r="K9028" s="56"/>
      <c r="L9028" s="71"/>
      <c r="M9028" s="56"/>
      <c r="N9028" s="46"/>
      <c r="O9028" s="46"/>
      <c r="P9028" s="46"/>
      <c r="Q9028" s="56"/>
      <c r="R9028" s="58"/>
      <c r="S9028" s="59"/>
      <c r="T9028" s="58"/>
      <c r="U9028" s="58"/>
      <c r="V9028" s="60"/>
      <c r="W9028" s="56"/>
      <c r="X9028" s="56"/>
      <c r="Y9028" s="56"/>
      <c r="Z9028" s="46"/>
      <c r="AA9028" s="66"/>
      <c r="AB9028" s="46"/>
      <c r="AC9028" s="46"/>
      <c r="AD9028" s="61"/>
      <c r="AE9028" s="61"/>
      <c r="AF9028" s="46"/>
      <c r="AG9028" s="46"/>
      <c r="AH9028" s="46"/>
      <c r="AI9028" s="46"/>
      <c r="AJ9028" s="46"/>
      <c r="AK9028" s="46"/>
      <c r="AL9028" s="46"/>
    </row>
    <row r="9029" spans="1:38" x14ac:dyDescent="0.45">
      <c r="A9029" s="16"/>
      <c r="B9029" s="21"/>
      <c r="C9029" s="16"/>
      <c r="D9029" s="16"/>
      <c r="E9029" s="56"/>
      <c r="F9029" s="56"/>
      <c r="G9029" s="57"/>
      <c r="H9029" s="56"/>
      <c r="I9029" s="56"/>
      <c r="J9029" s="56"/>
      <c r="K9029" s="56"/>
      <c r="L9029" s="71"/>
      <c r="M9029" s="56"/>
      <c r="N9029" s="46"/>
      <c r="O9029" s="46"/>
      <c r="P9029" s="46"/>
      <c r="Q9029" s="73">
        <v>2</v>
      </c>
      <c r="R9029" s="58" t="s">
        <v>12998</v>
      </c>
      <c r="S9029" s="59">
        <v>3860300237321</v>
      </c>
      <c r="T9029" s="58" t="s">
        <v>12999</v>
      </c>
      <c r="U9029" s="58" t="s">
        <v>13002</v>
      </c>
      <c r="V9029" s="60"/>
      <c r="W9029" s="56" t="s">
        <v>210</v>
      </c>
      <c r="X9029" s="56" t="s">
        <v>211</v>
      </c>
      <c r="Y9029" s="56" t="s">
        <v>212</v>
      </c>
      <c r="Z9029" s="46">
        <v>80</v>
      </c>
      <c r="AA9029" s="66">
        <v>50</v>
      </c>
      <c r="AB9029" s="46">
        <v>6900</v>
      </c>
      <c r="AC9029" s="46">
        <f>Z9029*AB9029</f>
        <v>552000</v>
      </c>
      <c r="AD9029" s="61">
        <v>5</v>
      </c>
      <c r="AE9029" s="61">
        <v>5</v>
      </c>
      <c r="AF9029" s="46">
        <f>(AC9029*(100-AE9029))/100</f>
        <v>524400</v>
      </c>
      <c r="AG9029" s="46">
        <f>IF( (AF9029=""),0,SUM(AF9029:AF9029) )</f>
        <v>524400</v>
      </c>
      <c r="AH9029" s="46">
        <f>(AG9029/100)*(AA9029)</f>
        <v>262200</v>
      </c>
      <c r="AI9029" s="46">
        <v>0</v>
      </c>
      <c r="AJ9029" s="46">
        <f>IF((AI9029-AH9029) &gt; 1,0,IF((AI9029-AH9029)&lt;0,AH9029-AI9029,AI9029-AH9029))</f>
        <v>262200</v>
      </c>
      <c r="AK9029" s="46">
        <v>0.02</v>
      </c>
      <c r="AL9029" s="46">
        <f>AJ9029*(AK9029/100)</f>
        <v>52.440000000000005</v>
      </c>
    </row>
    <row r="9030" spans="1:38" x14ac:dyDescent="0.45">
      <c r="A9030" s="16"/>
      <c r="B9030" s="21"/>
      <c r="C9030" s="16"/>
      <c r="D9030" s="16"/>
      <c r="E9030" s="56"/>
      <c r="F9030" s="56"/>
      <c r="G9030" s="57"/>
      <c r="H9030" s="56"/>
      <c r="I9030" s="56"/>
      <c r="J9030" s="56"/>
      <c r="K9030" s="56"/>
      <c r="L9030" s="71"/>
      <c r="M9030" s="56"/>
      <c r="N9030" s="46"/>
      <c r="O9030" s="46" t="s">
        <v>54</v>
      </c>
      <c r="P9030" s="46">
        <f>SUM(P9023:P9029)</f>
        <v>978940</v>
      </c>
      <c r="Q9030" s="56"/>
      <c r="R9030" s="58"/>
      <c r="S9030" s="59"/>
      <c r="T9030" s="58"/>
      <c r="U9030" s="58"/>
      <c r="V9030" s="60"/>
      <c r="W9030" s="56"/>
      <c r="X9030" s="56"/>
      <c r="Y9030" s="56"/>
      <c r="Z9030" s="46"/>
      <c r="AA9030" s="66"/>
      <c r="AB9030" s="46"/>
      <c r="AC9030" s="46"/>
      <c r="AD9030" s="61"/>
      <c r="AE9030" s="61"/>
      <c r="AF9030" s="46"/>
      <c r="AG9030" s="46"/>
      <c r="AH9030" s="46">
        <f>SUM(AH9023:AH9029)</f>
        <v>1503340</v>
      </c>
      <c r="AI9030" s="46"/>
      <c r="AJ9030" s="46">
        <f>SUM(AJ9023:AJ9029)</f>
        <v>1081100</v>
      </c>
      <c r="AK9030" s="46"/>
      <c r="AL9030" s="46">
        <f>SUM(AL9023:AL9029)</f>
        <v>161.55000000000001</v>
      </c>
    </row>
    <row r="9031" spans="1:38" x14ac:dyDescent="0.45">
      <c r="A9031" s="16" t="s">
        <v>13003</v>
      </c>
      <c r="B9031" s="21">
        <v>3770400010354</v>
      </c>
      <c r="C9031" s="16" t="s">
        <v>13004</v>
      </c>
      <c r="D9031" s="16" t="s">
        <v>1705</v>
      </c>
      <c r="E9031" s="56">
        <v>5329</v>
      </c>
      <c r="F9031" s="56">
        <v>3798</v>
      </c>
      <c r="G9031" s="57" t="s">
        <v>13005</v>
      </c>
      <c r="H9031" s="56" t="s">
        <v>42</v>
      </c>
      <c r="I9031" s="56">
        <v>2634</v>
      </c>
      <c r="J9031" s="56">
        <v>5</v>
      </c>
      <c r="K9031" s="56">
        <v>0</v>
      </c>
      <c r="L9031" s="71">
        <v>48</v>
      </c>
      <c r="M9031" s="56" t="s">
        <v>43</v>
      </c>
      <c r="N9031" s="46">
        <f>((J9031*400)+(K9031*100))+L9031</f>
        <v>2048</v>
      </c>
      <c r="O9031" s="46">
        <v>350</v>
      </c>
      <c r="P9031" s="46">
        <f>N9031*O9031</f>
        <v>716800</v>
      </c>
      <c r="Q9031" s="56"/>
      <c r="R9031" s="58"/>
      <c r="S9031" s="59"/>
      <c r="T9031" s="58"/>
      <c r="U9031" s="58"/>
      <c r="V9031" s="60"/>
      <c r="W9031" s="56"/>
      <c r="X9031" s="56"/>
      <c r="Y9031" s="56"/>
      <c r="Z9031" s="46"/>
      <c r="AA9031" s="66"/>
      <c r="AB9031" s="46"/>
      <c r="AC9031" s="46"/>
      <c r="AD9031" s="61"/>
      <c r="AE9031" s="61"/>
      <c r="AF9031" s="46"/>
      <c r="AG9031" s="46">
        <f>IF(AND(AF9031="",P9031=""),0,IF((AF9031=""),P9031,IF((P9031=""),AF9031,AF9031+P9031)))</f>
        <v>716800</v>
      </c>
      <c r="AH9031" s="46">
        <f>IF( (AA9031=""),AG9031*1,AG9031*(AA9031/100) )</f>
        <v>716800</v>
      </c>
      <c r="AI9031" s="46">
        <v>0</v>
      </c>
      <c r="AJ9031" s="46">
        <f>IF((AI9031-AH9031) &gt; 1,0,IF((AI9031-AH9031)&lt;0,AH9031-AI9031,AI9031-AH9031))</f>
        <v>716800</v>
      </c>
      <c r="AK9031" s="46">
        <v>0.3</v>
      </c>
      <c r="AL9031" s="46">
        <f>AJ9031*(AK9031/100)</f>
        <v>2150.4</v>
      </c>
    </row>
    <row r="9032" spans="1:38" x14ac:dyDescent="0.45">
      <c r="A9032" s="16"/>
      <c r="B9032" s="21"/>
      <c r="C9032" s="16"/>
      <c r="D9032" s="16"/>
      <c r="E9032" s="56">
        <v>5330</v>
      </c>
      <c r="F9032" s="56">
        <v>10007</v>
      </c>
      <c r="G9032" s="57" t="s">
        <v>13006</v>
      </c>
      <c r="H9032" s="56" t="s">
        <v>42</v>
      </c>
      <c r="I9032" s="56">
        <v>13812</v>
      </c>
      <c r="J9032" s="56"/>
      <c r="K9032" s="56"/>
      <c r="L9032" s="71"/>
      <c r="M9032" s="56"/>
      <c r="N9032" s="46"/>
      <c r="O9032" s="46"/>
      <c r="P9032" s="46"/>
      <c r="Q9032" s="56"/>
      <c r="R9032" s="58"/>
      <c r="S9032" s="59"/>
      <c r="T9032" s="58"/>
      <c r="U9032" s="58"/>
      <c r="V9032" s="60"/>
      <c r="W9032" s="56"/>
      <c r="X9032" s="56"/>
      <c r="Y9032" s="56"/>
      <c r="Z9032" s="46"/>
      <c r="AA9032" s="66"/>
      <c r="AB9032" s="46"/>
      <c r="AC9032" s="46"/>
      <c r="AD9032" s="61"/>
      <c r="AE9032" s="61"/>
      <c r="AF9032" s="46"/>
      <c r="AG9032" s="46"/>
      <c r="AH9032" s="46"/>
      <c r="AI9032" s="46"/>
      <c r="AJ9032" s="46"/>
      <c r="AK9032" s="46"/>
      <c r="AL9032" s="46"/>
    </row>
    <row r="9033" spans="1:38" x14ac:dyDescent="0.45">
      <c r="A9033" s="16"/>
      <c r="B9033" s="21"/>
      <c r="C9033" s="16"/>
      <c r="D9033" s="16"/>
      <c r="E9033" s="56"/>
      <c r="F9033" s="56"/>
      <c r="G9033" s="57"/>
      <c r="H9033" s="56"/>
      <c r="I9033" s="56"/>
      <c r="J9033" s="56"/>
      <c r="K9033" s="56"/>
      <c r="L9033" s="71"/>
      <c r="M9033" s="56"/>
      <c r="N9033" s="46"/>
      <c r="O9033" s="46" t="s">
        <v>54</v>
      </c>
      <c r="P9033" s="46">
        <f>SUM(P9031:P9032)</f>
        <v>716800</v>
      </c>
      <c r="Q9033" s="56"/>
      <c r="R9033" s="58"/>
      <c r="S9033" s="59"/>
      <c r="T9033" s="58"/>
      <c r="U9033" s="58"/>
      <c r="V9033" s="60"/>
      <c r="W9033" s="56"/>
      <c r="X9033" s="56"/>
      <c r="Y9033" s="56"/>
      <c r="Z9033" s="46"/>
      <c r="AA9033" s="66"/>
      <c r="AB9033" s="46"/>
      <c r="AC9033" s="46"/>
      <c r="AD9033" s="61"/>
      <c r="AE9033" s="61"/>
      <c r="AF9033" s="46"/>
      <c r="AG9033" s="46"/>
      <c r="AH9033" s="46">
        <f>SUM(AH9031:AH9032)</f>
        <v>716800</v>
      </c>
      <c r="AI9033" s="46"/>
      <c r="AJ9033" s="46">
        <f>SUM(AJ9031:AJ9032)</f>
        <v>716800</v>
      </c>
      <c r="AK9033" s="46"/>
      <c r="AL9033" s="46">
        <f>SUM(AL9031:AL9032)</f>
        <v>2150.4</v>
      </c>
    </row>
    <row r="9034" spans="1:38" x14ac:dyDescent="0.45">
      <c r="A9034" s="16" t="s">
        <v>13007</v>
      </c>
      <c r="B9034" s="21">
        <v>3770400006381</v>
      </c>
      <c r="C9034" s="16" t="s">
        <v>13008</v>
      </c>
      <c r="D9034" s="16" t="s">
        <v>13009</v>
      </c>
      <c r="E9034" s="56">
        <v>5331</v>
      </c>
      <c r="F9034" s="56">
        <v>8069</v>
      </c>
      <c r="G9034" s="57" t="s">
        <v>13010</v>
      </c>
      <c r="H9034" s="56" t="s">
        <v>42</v>
      </c>
      <c r="I9034" s="56">
        <v>2904</v>
      </c>
      <c r="J9034" s="56"/>
      <c r="K9034" s="56"/>
      <c r="L9034" s="71"/>
      <c r="M9034" s="56"/>
      <c r="N9034" s="46"/>
      <c r="O9034" s="46"/>
      <c r="P9034" s="46"/>
      <c r="Q9034" s="56"/>
      <c r="R9034" s="58"/>
      <c r="S9034" s="59"/>
      <c r="T9034" s="58"/>
      <c r="U9034" s="58"/>
      <c r="V9034" s="60"/>
      <c r="W9034" s="56"/>
      <c r="X9034" s="56"/>
      <c r="Y9034" s="56"/>
      <c r="Z9034" s="46"/>
      <c r="AA9034" s="66"/>
      <c r="AB9034" s="46"/>
      <c r="AC9034" s="46"/>
      <c r="AD9034" s="61"/>
      <c r="AE9034" s="61"/>
      <c r="AF9034" s="46"/>
      <c r="AG9034" s="46"/>
      <c r="AH9034" s="46"/>
      <c r="AI9034" s="46"/>
      <c r="AJ9034" s="46"/>
      <c r="AK9034" s="46"/>
      <c r="AL9034" s="46"/>
    </row>
    <row r="9035" spans="1:38" x14ac:dyDescent="0.45">
      <c r="A9035" s="16"/>
      <c r="B9035" s="21"/>
      <c r="C9035" s="16"/>
      <c r="D9035" s="16"/>
      <c r="E9035" s="56"/>
      <c r="F9035" s="56"/>
      <c r="G9035" s="57"/>
      <c r="H9035" s="56"/>
      <c r="I9035" s="56"/>
      <c r="J9035" s="56"/>
      <c r="K9035" s="56"/>
      <c r="L9035" s="71"/>
      <c r="M9035" s="56"/>
      <c r="N9035" s="46"/>
      <c r="O9035" s="46" t="s">
        <v>54</v>
      </c>
      <c r="P9035" s="46">
        <f>SUM(P9034:P9034)</f>
        <v>0</v>
      </c>
      <c r="Q9035" s="56"/>
      <c r="R9035" s="58"/>
      <c r="S9035" s="59"/>
      <c r="T9035" s="58"/>
      <c r="U9035" s="58"/>
      <c r="V9035" s="60"/>
      <c r="W9035" s="56"/>
      <c r="X9035" s="56"/>
      <c r="Y9035" s="56"/>
      <c r="Z9035" s="46"/>
      <c r="AA9035" s="66"/>
      <c r="AB9035" s="46"/>
      <c r="AC9035" s="46"/>
      <c r="AD9035" s="61"/>
      <c r="AE9035" s="61"/>
      <c r="AF9035" s="46"/>
      <c r="AG9035" s="46"/>
      <c r="AH9035" s="46">
        <f>SUM(AH9034:AH9034)</f>
        <v>0</v>
      </c>
      <c r="AI9035" s="46"/>
      <c r="AJ9035" s="46">
        <f>SUM(AJ9034:AJ9034)</f>
        <v>0</v>
      </c>
      <c r="AK9035" s="46"/>
      <c r="AL9035" s="46">
        <f>SUM(AL9034:AL9034)</f>
        <v>0</v>
      </c>
    </row>
    <row r="9036" spans="1:38" x14ac:dyDescent="0.45">
      <c r="A9036" s="16" t="s">
        <v>13011</v>
      </c>
      <c r="B9036" s="21">
        <v>3770400567529</v>
      </c>
      <c r="C9036" s="16" t="s">
        <v>13012</v>
      </c>
      <c r="D9036" s="16" t="s">
        <v>13013</v>
      </c>
      <c r="E9036" s="56">
        <v>5332</v>
      </c>
      <c r="F9036" s="56">
        <v>4151</v>
      </c>
      <c r="G9036" s="57" t="s">
        <v>13014</v>
      </c>
      <c r="H9036" s="56" t="s">
        <v>42</v>
      </c>
      <c r="I9036" s="56">
        <v>10952</v>
      </c>
      <c r="J9036" s="56">
        <v>32</v>
      </c>
      <c r="K9036" s="56">
        <v>1</v>
      </c>
      <c r="L9036" s="71">
        <v>17</v>
      </c>
      <c r="M9036" s="56" t="s">
        <v>43</v>
      </c>
      <c r="N9036" s="46">
        <f>((J9036*400)+(K9036*100))+L9036</f>
        <v>12917</v>
      </c>
      <c r="O9036" s="46">
        <v>150</v>
      </c>
      <c r="P9036" s="46">
        <f>N9036*O9036</f>
        <v>1937550</v>
      </c>
      <c r="Q9036" s="56"/>
      <c r="R9036" s="58"/>
      <c r="S9036" s="59"/>
      <c r="T9036" s="58"/>
      <c r="U9036" s="58"/>
      <c r="V9036" s="60"/>
      <c r="W9036" s="56"/>
      <c r="X9036" s="56"/>
      <c r="Y9036" s="56"/>
      <c r="Z9036" s="46"/>
      <c r="AA9036" s="66"/>
      <c r="AB9036" s="46"/>
      <c r="AC9036" s="46"/>
      <c r="AD9036" s="61"/>
      <c r="AE9036" s="61"/>
      <c r="AF9036" s="46"/>
      <c r="AG9036" s="46">
        <f>IF(AND(AF9036="",P9036=""),0,IF((AF9036=""),P9036,IF((P9036=""),AF9036,AF9036+P9036)))</f>
        <v>1937550</v>
      </c>
      <c r="AH9036" s="46">
        <f>IF( (AA9036=""),AG9036*1,AG9036*(AA9036/100) )</f>
        <v>1937550</v>
      </c>
      <c r="AI9036" s="46">
        <v>0</v>
      </c>
      <c r="AJ9036" s="46">
        <f>IF((AI9036-AH9036) &gt; 1,0,IF((AI9036-AH9036)&lt;0,AH9036-AI9036,AI9036-AH9036))</f>
        <v>1937550</v>
      </c>
      <c r="AK9036" s="46">
        <v>0.3</v>
      </c>
      <c r="AL9036" s="46">
        <f>AJ9036*(AK9036/100)</f>
        <v>5812.6500000000005</v>
      </c>
    </row>
    <row r="9037" spans="1:38" x14ac:dyDescent="0.45">
      <c r="A9037" s="16"/>
      <c r="B9037" s="21"/>
      <c r="C9037" s="16"/>
      <c r="D9037" s="16"/>
      <c r="E9037" s="56"/>
      <c r="F9037" s="56"/>
      <c r="G9037" s="57"/>
      <c r="H9037" s="56"/>
      <c r="I9037" s="56"/>
      <c r="J9037" s="56"/>
      <c r="K9037" s="56"/>
      <c r="L9037" s="71"/>
      <c r="M9037" s="56"/>
      <c r="N9037" s="46"/>
      <c r="O9037" s="46" t="s">
        <v>54</v>
      </c>
      <c r="P9037" s="46">
        <f>SUM(P9036:P9036)</f>
        <v>1937550</v>
      </c>
      <c r="Q9037" s="56"/>
      <c r="R9037" s="58"/>
      <c r="S9037" s="59"/>
      <c r="T9037" s="58"/>
      <c r="U9037" s="58"/>
      <c r="V9037" s="60"/>
      <c r="W9037" s="56"/>
      <c r="X9037" s="56"/>
      <c r="Y9037" s="56"/>
      <c r="Z9037" s="46"/>
      <c r="AA9037" s="66"/>
      <c r="AB9037" s="46"/>
      <c r="AC9037" s="46"/>
      <c r="AD9037" s="61"/>
      <c r="AE9037" s="61"/>
      <c r="AF9037" s="46"/>
      <c r="AG9037" s="46"/>
      <c r="AH9037" s="46">
        <f>SUM(AH9036:AH9036)</f>
        <v>1937550</v>
      </c>
      <c r="AI9037" s="46"/>
      <c r="AJ9037" s="46">
        <f>SUM(AJ9036:AJ9036)</f>
        <v>1937550</v>
      </c>
      <c r="AK9037" s="46"/>
      <c r="AL9037" s="46">
        <f>SUM(AL9036:AL9036)</f>
        <v>5812.6500000000005</v>
      </c>
    </row>
    <row r="9038" spans="1:38" x14ac:dyDescent="0.45">
      <c r="A9038" s="16" t="s">
        <v>13015</v>
      </c>
      <c r="B9038" s="21">
        <v>3770400051476</v>
      </c>
      <c r="C9038" s="16" t="s">
        <v>13016</v>
      </c>
      <c r="D9038" s="16" t="s">
        <v>4674</v>
      </c>
      <c r="E9038" s="56">
        <v>5333</v>
      </c>
      <c r="F9038" s="56">
        <v>6326</v>
      </c>
      <c r="G9038" s="57"/>
      <c r="H9038" s="56" t="s">
        <v>42</v>
      </c>
      <c r="I9038" s="56">
        <v>12846</v>
      </c>
      <c r="J9038" s="56">
        <v>0</v>
      </c>
      <c r="K9038" s="56">
        <v>0</v>
      </c>
      <c r="L9038" s="71">
        <v>20</v>
      </c>
      <c r="M9038" s="56" t="s">
        <v>208</v>
      </c>
      <c r="N9038" s="46">
        <f>((J9038*400)+(K9038*100))+L9038</f>
        <v>20</v>
      </c>
      <c r="O9038" s="46">
        <v>200</v>
      </c>
      <c r="P9038" s="46">
        <f>N9038*O9038</f>
        <v>4000</v>
      </c>
      <c r="Q9038" s="56"/>
      <c r="R9038" s="58"/>
      <c r="S9038" s="59"/>
      <c r="T9038" s="58"/>
      <c r="U9038" s="58"/>
      <c r="V9038" s="60"/>
      <c r="W9038" s="56"/>
      <c r="X9038" s="56"/>
      <c r="Y9038" s="56"/>
      <c r="Z9038" s="46"/>
      <c r="AA9038" s="66"/>
      <c r="AB9038" s="46"/>
      <c r="AC9038" s="46"/>
      <c r="AD9038" s="61"/>
      <c r="AE9038" s="61"/>
      <c r="AF9038" s="46"/>
      <c r="AG9038" s="46">
        <f>IF(AND(AF9038="",P9038=""),0,IF((AF9038=""),P9038,IF((P9038=""),AF9038,AF9038+P9038)))</f>
        <v>4000</v>
      </c>
      <c r="AH9038" s="46">
        <f>IF( (AA9038=""),AG9038*1,AG9038*(AA9038/100) )</f>
        <v>4000</v>
      </c>
      <c r="AI9038" s="46">
        <v>0</v>
      </c>
      <c r="AJ9038" s="46">
        <f>IF((AI9038-AH9038) &gt; 1,0,IF((AI9038-AH9038)&lt;0,AH9038-AI9038,AI9038-AH9038))</f>
        <v>4000</v>
      </c>
      <c r="AK9038" s="46">
        <v>0.02</v>
      </c>
      <c r="AL9038" s="46">
        <f>AJ9038*(AK9038/100)</f>
        <v>0.8</v>
      </c>
    </row>
    <row r="9039" spans="1:38" x14ac:dyDescent="0.45">
      <c r="A9039" s="16"/>
      <c r="B9039" s="21"/>
      <c r="C9039" s="16"/>
      <c r="D9039" s="16"/>
      <c r="E9039" s="56"/>
      <c r="F9039" s="56"/>
      <c r="G9039" s="57"/>
      <c r="H9039" s="56"/>
      <c r="I9039" s="56"/>
      <c r="J9039" s="56">
        <v>5</v>
      </c>
      <c r="K9039" s="56">
        <v>3</v>
      </c>
      <c r="L9039" s="71">
        <v>42</v>
      </c>
      <c r="M9039" s="56" t="s">
        <v>90</v>
      </c>
      <c r="N9039" s="46">
        <f>((J9039*400)+(K9039*100))+L9039</f>
        <v>2342</v>
      </c>
      <c r="O9039" s="46">
        <v>200</v>
      </c>
      <c r="P9039" s="46">
        <f>N9039*O9039</f>
        <v>468400</v>
      </c>
      <c r="Q9039" s="56"/>
      <c r="R9039" s="58"/>
      <c r="S9039" s="59"/>
      <c r="T9039" s="58"/>
      <c r="U9039" s="58"/>
      <c r="V9039" s="60"/>
      <c r="W9039" s="56"/>
      <c r="X9039" s="56"/>
      <c r="Y9039" s="56"/>
      <c r="Z9039" s="46"/>
      <c r="AA9039" s="66"/>
      <c r="AB9039" s="46"/>
      <c r="AC9039" s="46"/>
      <c r="AD9039" s="61"/>
      <c r="AE9039" s="61"/>
      <c r="AF9039" s="46"/>
      <c r="AG9039" s="46">
        <f>IF(AND(AF9039="",P9039=""),0,IF((AF9039=""),P9039,IF((P9039=""),AF9039,AF9039+P9039)))</f>
        <v>468400</v>
      </c>
      <c r="AH9039" s="46">
        <f>IF( (AA9039=""),AG9039*1,AG9039*(AA9039/100) )</f>
        <v>468400</v>
      </c>
      <c r="AI9039" s="46">
        <v>0</v>
      </c>
      <c r="AJ9039" s="46">
        <f>IF((AI9039-AH9039) &gt; 1,0,IF((AI9039-AH9039)&lt;0,AH9039-AI9039,AI9039-AH9039))</f>
        <v>468400</v>
      </c>
      <c r="AK9039" s="46">
        <v>0.01</v>
      </c>
      <c r="AL9039" s="46">
        <f>AJ9039*(AK9039/100)</f>
        <v>46.84</v>
      </c>
    </row>
    <row r="9040" spans="1:38" x14ac:dyDescent="0.45">
      <c r="A9040" s="16"/>
      <c r="B9040" s="21"/>
      <c r="C9040" s="16"/>
      <c r="D9040" s="16"/>
      <c r="E9040" s="56">
        <v>5334</v>
      </c>
      <c r="F9040" s="56">
        <v>1037</v>
      </c>
      <c r="G9040" s="57" t="s">
        <v>13017</v>
      </c>
      <c r="H9040" s="56" t="s">
        <v>42</v>
      </c>
      <c r="I9040" s="56">
        <v>12847</v>
      </c>
      <c r="J9040" s="56">
        <v>5</v>
      </c>
      <c r="K9040" s="56">
        <v>0</v>
      </c>
      <c r="L9040" s="71">
        <v>29</v>
      </c>
      <c r="M9040" s="56" t="s">
        <v>43</v>
      </c>
      <c r="N9040" s="46">
        <f>((J9040*400)+(K9040*100))+L9040</f>
        <v>2029</v>
      </c>
      <c r="O9040" s="46">
        <v>200</v>
      </c>
      <c r="P9040" s="46">
        <f>N9040*O9040</f>
        <v>405800</v>
      </c>
      <c r="Q9040" s="56"/>
      <c r="R9040" s="58"/>
      <c r="S9040" s="59"/>
      <c r="T9040" s="58"/>
      <c r="U9040" s="58"/>
      <c r="V9040" s="60"/>
      <c r="W9040" s="56"/>
      <c r="X9040" s="56"/>
      <c r="Y9040" s="56"/>
      <c r="Z9040" s="46"/>
      <c r="AA9040" s="66"/>
      <c r="AB9040" s="46"/>
      <c r="AC9040" s="46"/>
      <c r="AD9040" s="61"/>
      <c r="AE9040" s="61"/>
      <c r="AF9040" s="46"/>
      <c r="AG9040" s="46">
        <f>IF(AND(AF9040="",P9040=""),0,IF((AF9040=""),P9040,IF((P9040=""),AF9040,AF9040+P9040)))</f>
        <v>405800</v>
      </c>
      <c r="AH9040" s="46">
        <f>IF( (AA9040=""),AG9040*1,AG9040*(AA9040/100) )</f>
        <v>405800</v>
      </c>
      <c r="AI9040" s="46">
        <v>0</v>
      </c>
      <c r="AJ9040" s="46">
        <f>IF((AI9040-AH9040) &gt; 1,0,IF((AI9040-AH9040)&lt;0,AH9040-AI9040,AI9040-AH9040))</f>
        <v>405800</v>
      </c>
      <c r="AK9040" s="46">
        <v>0.3</v>
      </c>
      <c r="AL9040" s="46">
        <f>AJ9040*(AK9040/100)</f>
        <v>1217.4000000000001</v>
      </c>
    </row>
    <row r="9041" spans="1:38" x14ac:dyDescent="0.45">
      <c r="A9041" s="16"/>
      <c r="B9041" s="21"/>
      <c r="C9041" s="16"/>
      <c r="D9041" s="16"/>
      <c r="E9041" s="56"/>
      <c r="F9041" s="56"/>
      <c r="G9041" s="57"/>
      <c r="H9041" s="56"/>
      <c r="I9041" s="56"/>
      <c r="J9041" s="56"/>
      <c r="K9041" s="56"/>
      <c r="L9041" s="71"/>
      <c r="M9041" s="56"/>
      <c r="N9041" s="46"/>
      <c r="O9041" s="46" t="s">
        <v>54</v>
      </c>
      <c r="P9041" s="46">
        <f>SUM(P9038:P9040)</f>
        <v>878200</v>
      </c>
      <c r="Q9041" s="56"/>
      <c r="R9041" s="58"/>
      <c r="S9041" s="59"/>
      <c r="T9041" s="58"/>
      <c r="U9041" s="58"/>
      <c r="V9041" s="60"/>
      <c r="W9041" s="56"/>
      <c r="X9041" s="56"/>
      <c r="Y9041" s="56"/>
      <c r="Z9041" s="46"/>
      <c r="AA9041" s="66"/>
      <c r="AB9041" s="46"/>
      <c r="AC9041" s="46"/>
      <c r="AD9041" s="61"/>
      <c r="AE9041" s="61"/>
      <c r="AF9041" s="46"/>
      <c r="AG9041" s="46"/>
      <c r="AH9041" s="46">
        <f>SUM(AH9038:AH9040)</f>
        <v>878200</v>
      </c>
      <c r="AI9041" s="46"/>
      <c r="AJ9041" s="46">
        <f>SUM(AJ9038:AJ9040)</f>
        <v>878200</v>
      </c>
      <c r="AK9041" s="46"/>
      <c r="AL9041" s="46">
        <f>SUM(AL9038:AL9040)</f>
        <v>1265.0400000000002</v>
      </c>
    </row>
    <row r="9042" spans="1:38" x14ac:dyDescent="0.45">
      <c r="A9042" s="16" t="s">
        <v>13018</v>
      </c>
      <c r="B9042" s="21">
        <v>3770400139993</v>
      </c>
      <c r="C9042" s="16" t="s">
        <v>13019</v>
      </c>
      <c r="D9042" s="16" t="s">
        <v>13020</v>
      </c>
      <c r="E9042" s="56">
        <v>5335</v>
      </c>
      <c r="F9042" s="56">
        <v>1962</v>
      </c>
      <c r="G9042" s="57" t="s">
        <v>13021</v>
      </c>
      <c r="H9042" s="56" t="s">
        <v>42</v>
      </c>
      <c r="I9042" s="56">
        <v>12958</v>
      </c>
      <c r="J9042" s="56">
        <v>0</v>
      </c>
      <c r="K9042" s="56">
        <v>3</v>
      </c>
      <c r="L9042" s="71">
        <v>4</v>
      </c>
      <c r="M9042" s="56" t="s">
        <v>43</v>
      </c>
      <c r="N9042" s="46">
        <f>((J9042*400)+(K9042*100))+L9042</f>
        <v>304</v>
      </c>
      <c r="O9042" s="46">
        <v>500</v>
      </c>
      <c r="P9042" s="46">
        <f>N9042*O9042</f>
        <v>152000</v>
      </c>
      <c r="Q9042" s="56"/>
      <c r="R9042" s="58"/>
      <c r="S9042" s="59"/>
      <c r="T9042" s="58"/>
      <c r="U9042" s="58"/>
      <c r="V9042" s="60"/>
      <c r="W9042" s="56"/>
      <c r="X9042" s="56"/>
      <c r="Y9042" s="56"/>
      <c r="Z9042" s="46"/>
      <c r="AA9042" s="66"/>
      <c r="AB9042" s="46"/>
      <c r="AC9042" s="46"/>
      <c r="AD9042" s="61"/>
      <c r="AE9042" s="61"/>
      <c r="AF9042" s="46"/>
      <c r="AG9042" s="46">
        <f>IF(AND(AF9042="",P9042=""),0,IF((AF9042=""),P9042,IF((P9042=""),AF9042,AF9042+P9042)))</f>
        <v>152000</v>
      </c>
      <c r="AH9042" s="46">
        <f>IF( (AA9042=""),AG9042*1,AG9042*(AA9042/100) )</f>
        <v>152000</v>
      </c>
      <c r="AI9042" s="46">
        <v>0</v>
      </c>
      <c r="AJ9042" s="46">
        <f>IF((AI9042-AH9042) &gt; 1,0,IF((AI9042-AH9042)&lt;0,AH9042-AI9042,AI9042-AH9042))</f>
        <v>152000</v>
      </c>
      <c r="AK9042" s="46">
        <v>0.3</v>
      </c>
      <c r="AL9042" s="46">
        <f>AJ9042*(AK9042/100)</f>
        <v>456</v>
      </c>
    </row>
    <row r="9043" spans="1:38" x14ac:dyDescent="0.45">
      <c r="A9043" s="16"/>
      <c r="B9043" s="21"/>
      <c r="C9043" s="16"/>
      <c r="D9043" s="16"/>
      <c r="E9043" s="56"/>
      <c r="F9043" s="56"/>
      <c r="G9043" s="57"/>
      <c r="H9043" s="56"/>
      <c r="I9043" s="56"/>
      <c r="J9043" s="56"/>
      <c r="K9043" s="56"/>
      <c r="L9043" s="71"/>
      <c r="M9043" s="56"/>
      <c r="N9043" s="46"/>
      <c r="O9043" s="46" t="s">
        <v>54</v>
      </c>
      <c r="P9043" s="46">
        <f>SUM(P9042:P9042)</f>
        <v>152000</v>
      </c>
      <c r="Q9043" s="56"/>
      <c r="R9043" s="58"/>
      <c r="S9043" s="59"/>
      <c r="T9043" s="58"/>
      <c r="U9043" s="58"/>
      <c r="V9043" s="60"/>
      <c r="W9043" s="56"/>
      <c r="X9043" s="56"/>
      <c r="Y9043" s="56"/>
      <c r="Z9043" s="46"/>
      <c r="AA9043" s="66"/>
      <c r="AB9043" s="46"/>
      <c r="AC9043" s="46"/>
      <c r="AD9043" s="61"/>
      <c r="AE9043" s="61"/>
      <c r="AF9043" s="46"/>
      <c r="AG9043" s="46"/>
      <c r="AH9043" s="46">
        <f>SUM(AH9042:AH9042)</f>
        <v>152000</v>
      </c>
      <c r="AI9043" s="46"/>
      <c r="AJ9043" s="46">
        <f>SUM(AJ9042:AJ9042)</f>
        <v>152000</v>
      </c>
      <c r="AK9043" s="46"/>
      <c r="AL9043" s="46">
        <f>SUM(AL9042:AL9042)</f>
        <v>456</v>
      </c>
    </row>
    <row r="9044" spans="1:38" x14ac:dyDescent="0.45">
      <c r="A9044" s="16" t="s">
        <v>13022</v>
      </c>
      <c r="B9044" s="21">
        <v>3760500730961</v>
      </c>
      <c r="C9044" s="16" t="s">
        <v>13023</v>
      </c>
      <c r="D9044" s="16" t="s">
        <v>13024</v>
      </c>
      <c r="E9044" s="56">
        <v>5336</v>
      </c>
      <c r="F9044" s="56">
        <v>1139</v>
      </c>
      <c r="G9044" s="57" t="s">
        <v>13025</v>
      </c>
      <c r="H9044" s="56" t="s">
        <v>42</v>
      </c>
      <c r="I9044" s="56">
        <v>13038</v>
      </c>
      <c r="J9044" s="56">
        <v>5</v>
      </c>
      <c r="K9044" s="56">
        <v>0</v>
      </c>
      <c r="L9044" s="71">
        <v>72</v>
      </c>
      <c r="M9044" s="56" t="s">
        <v>43</v>
      </c>
      <c r="N9044" s="46">
        <f>((J9044*400)+(K9044*100))+L9044</f>
        <v>2072</v>
      </c>
      <c r="O9044" s="46">
        <v>260</v>
      </c>
      <c r="P9044" s="46">
        <f>N9044*O9044</f>
        <v>538720</v>
      </c>
      <c r="Q9044" s="56"/>
      <c r="R9044" s="58"/>
      <c r="S9044" s="59"/>
      <c r="T9044" s="58"/>
      <c r="U9044" s="58"/>
      <c r="V9044" s="60"/>
      <c r="W9044" s="56"/>
      <c r="X9044" s="56"/>
      <c r="Y9044" s="56"/>
      <c r="Z9044" s="46"/>
      <c r="AA9044" s="66"/>
      <c r="AB9044" s="46"/>
      <c r="AC9044" s="46"/>
      <c r="AD9044" s="61"/>
      <c r="AE9044" s="61"/>
      <c r="AF9044" s="46"/>
      <c r="AG9044" s="46">
        <f>IF(AND(AF9044="",P9044=""),0,IF((AF9044=""),P9044,IF((P9044=""),AF9044,AF9044+P9044)))</f>
        <v>538720</v>
      </c>
      <c r="AH9044" s="46">
        <f>IF( (AA9044=""),AG9044*1,AG9044*(AA9044/100) )</f>
        <v>538720</v>
      </c>
      <c r="AI9044" s="46">
        <v>0</v>
      </c>
      <c r="AJ9044" s="46">
        <f>IF((AI9044-AH9044) &gt; 1,0,IF((AI9044-AH9044)&lt;0,AH9044-AI9044,AI9044-AH9044))</f>
        <v>538720</v>
      </c>
      <c r="AK9044" s="46">
        <v>0.3</v>
      </c>
      <c r="AL9044" s="46">
        <f>AJ9044*(AK9044/100)</f>
        <v>1616.16</v>
      </c>
    </row>
    <row r="9045" spans="1:38" x14ac:dyDescent="0.45">
      <c r="A9045" s="16"/>
      <c r="B9045" s="21"/>
      <c r="C9045" s="16"/>
      <c r="D9045" s="16"/>
      <c r="E9045" s="56"/>
      <c r="F9045" s="56"/>
      <c r="G9045" s="57"/>
      <c r="H9045" s="56"/>
      <c r="I9045" s="56"/>
      <c r="J9045" s="56"/>
      <c r="K9045" s="56"/>
      <c r="L9045" s="71"/>
      <c r="M9045" s="56"/>
      <c r="N9045" s="46"/>
      <c r="O9045" s="46" t="s">
        <v>54</v>
      </c>
      <c r="P9045" s="46">
        <f>SUM(P9044:P9044)</f>
        <v>538720</v>
      </c>
      <c r="Q9045" s="56"/>
      <c r="R9045" s="58"/>
      <c r="S9045" s="59"/>
      <c r="T9045" s="58"/>
      <c r="U9045" s="58"/>
      <c r="V9045" s="60"/>
      <c r="W9045" s="56"/>
      <c r="X9045" s="56"/>
      <c r="Y9045" s="56"/>
      <c r="Z9045" s="46"/>
      <c r="AA9045" s="66"/>
      <c r="AB9045" s="46"/>
      <c r="AC9045" s="46"/>
      <c r="AD9045" s="61"/>
      <c r="AE9045" s="61"/>
      <c r="AF9045" s="46"/>
      <c r="AG9045" s="46"/>
      <c r="AH9045" s="46">
        <f>SUM(AH9044:AH9044)</f>
        <v>538720</v>
      </c>
      <c r="AI9045" s="46"/>
      <c r="AJ9045" s="46">
        <f>SUM(AJ9044:AJ9044)</f>
        <v>538720</v>
      </c>
      <c r="AK9045" s="46"/>
      <c r="AL9045" s="46">
        <f>SUM(AL9044:AL9044)</f>
        <v>1616.16</v>
      </c>
    </row>
    <row r="9046" spans="1:38" x14ac:dyDescent="0.45">
      <c r="A9046" s="16" t="s">
        <v>13026</v>
      </c>
      <c r="B9046" s="21">
        <v>3770400051808</v>
      </c>
      <c r="C9046" s="16" t="s">
        <v>13027</v>
      </c>
      <c r="D9046" s="16" t="s">
        <v>10290</v>
      </c>
      <c r="E9046" s="56">
        <v>5337</v>
      </c>
      <c r="F9046" s="56">
        <v>2017</v>
      </c>
      <c r="G9046" s="57" t="s">
        <v>13028</v>
      </c>
      <c r="H9046" s="56" t="s">
        <v>42</v>
      </c>
      <c r="I9046" s="56">
        <v>13328</v>
      </c>
      <c r="J9046" s="56">
        <v>0</v>
      </c>
      <c r="K9046" s="56">
        <v>3</v>
      </c>
      <c r="L9046" s="71">
        <v>35</v>
      </c>
      <c r="M9046" s="56" t="s">
        <v>43</v>
      </c>
      <c r="N9046" s="46">
        <f>((J9046*400)+(K9046*100))+L9046</f>
        <v>335</v>
      </c>
      <c r="O9046" s="46">
        <v>300</v>
      </c>
      <c r="P9046" s="46">
        <f>N9046*O9046</f>
        <v>100500</v>
      </c>
      <c r="Q9046" s="56"/>
      <c r="R9046" s="58"/>
      <c r="S9046" s="59"/>
      <c r="T9046" s="58"/>
      <c r="U9046" s="58"/>
      <c r="V9046" s="60"/>
      <c r="W9046" s="56"/>
      <c r="X9046" s="56"/>
      <c r="Y9046" s="56"/>
      <c r="Z9046" s="46"/>
      <c r="AA9046" s="66"/>
      <c r="AB9046" s="46"/>
      <c r="AC9046" s="46"/>
      <c r="AD9046" s="61"/>
      <c r="AE9046" s="61"/>
      <c r="AF9046" s="46"/>
      <c r="AG9046" s="46">
        <f>IF(AND(AF9046="",P9046=""),0,IF((AF9046=""),P9046,IF((P9046=""),AF9046,AF9046+P9046)))</f>
        <v>100500</v>
      </c>
      <c r="AH9046" s="46">
        <f>IF( (AA9046=""),AG9046*1,AG9046*(AA9046/100) )</f>
        <v>100500</v>
      </c>
      <c r="AI9046" s="46">
        <v>0</v>
      </c>
      <c r="AJ9046" s="46">
        <f>IF((AI9046-AH9046) &gt; 1,0,IF((AI9046-AH9046)&lt;0,AH9046-AI9046,AI9046-AH9046))</f>
        <v>100500</v>
      </c>
      <c r="AK9046" s="46">
        <v>0.3</v>
      </c>
      <c r="AL9046" s="46">
        <f>AJ9046*(AK9046/100)</f>
        <v>301.5</v>
      </c>
    </row>
    <row r="9047" spans="1:38" x14ac:dyDescent="0.45">
      <c r="A9047" s="16"/>
      <c r="B9047" s="21"/>
      <c r="C9047" s="16"/>
      <c r="D9047" s="16"/>
      <c r="E9047" s="56"/>
      <c r="F9047" s="56"/>
      <c r="G9047" s="57"/>
      <c r="H9047" s="56"/>
      <c r="I9047" s="56"/>
      <c r="J9047" s="56"/>
      <c r="K9047" s="56"/>
      <c r="L9047" s="71"/>
      <c r="M9047" s="56"/>
      <c r="N9047" s="46"/>
      <c r="O9047" s="46" t="s">
        <v>54</v>
      </c>
      <c r="P9047" s="46">
        <f>SUM(P9046:P9046)</f>
        <v>100500</v>
      </c>
      <c r="Q9047" s="56"/>
      <c r="R9047" s="58"/>
      <c r="S9047" s="59"/>
      <c r="T9047" s="58"/>
      <c r="U9047" s="58"/>
      <c r="V9047" s="60"/>
      <c r="W9047" s="56"/>
      <c r="X9047" s="56"/>
      <c r="Y9047" s="56"/>
      <c r="Z9047" s="46"/>
      <c r="AA9047" s="66"/>
      <c r="AB9047" s="46"/>
      <c r="AC9047" s="46"/>
      <c r="AD9047" s="61"/>
      <c r="AE9047" s="61"/>
      <c r="AF9047" s="46"/>
      <c r="AG9047" s="46"/>
      <c r="AH9047" s="46">
        <f>SUM(AH9046:AH9046)</f>
        <v>100500</v>
      </c>
      <c r="AI9047" s="46"/>
      <c r="AJ9047" s="46">
        <f>SUM(AJ9046:AJ9046)</f>
        <v>100500</v>
      </c>
      <c r="AK9047" s="46"/>
      <c r="AL9047" s="46">
        <f>SUM(AL9046:AL9046)</f>
        <v>301.5</v>
      </c>
    </row>
    <row r="9048" spans="1:38" x14ac:dyDescent="0.45">
      <c r="A9048" s="16" t="s">
        <v>13018</v>
      </c>
      <c r="B9048" s="21">
        <v>3770400139993</v>
      </c>
      <c r="C9048" s="16" t="s">
        <v>13019</v>
      </c>
      <c r="D9048" s="16" t="s">
        <v>13020</v>
      </c>
      <c r="E9048" s="56">
        <v>5338</v>
      </c>
      <c r="F9048" s="56">
        <v>2288</v>
      </c>
      <c r="G9048" s="57" t="s">
        <v>13029</v>
      </c>
      <c r="H9048" s="56" t="s">
        <v>42</v>
      </c>
      <c r="I9048" s="56">
        <v>14420</v>
      </c>
      <c r="J9048" s="56">
        <v>0</v>
      </c>
      <c r="K9048" s="56">
        <v>3</v>
      </c>
      <c r="L9048" s="71">
        <v>18</v>
      </c>
      <c r="M9048" s="56" t="s">
        <v>43</v>
      </c>
      <c r="N9048" s="46">
        <f>((J9048*400)+(K9048*100))+L9048</f>
        <v>318</v>
      </c>
      <c r="O9048" s="46">
        <v>500</v>
      </c>
      <c r="P9048" s="46">
        <f>N9048*O9048</f>
        <v>159000</v>
      </c>
      <c r="Q9048" s="56"/>
      <c r="R9048" s="58"/>
      <c r="S9048" s="59"/>
      <c r="T9048" s="58"/>
      <c r="U9048" s="58"/>
      <c r="V9048" s="60"/>
      <c r="W9048" s="56"/>
      <c r="X9048" s="56"/>
      <c r="Y9048" s="56"/>
      <c r="Z9048" s="46"/>
      <c r="AA9048" s="66"/>
      <c r="AB9048" s="46"/>
      <c r="AC9048" s="46"/>
      <c r="AD9048" s="61"/>
      <c r="AE9048" s="61"/>
      <c r="AF9048" s="46"/>
      <c r="AG9048" s="46">
        <f>IF(AND(AF9048="",P9048=""),0,IF((AF9048=""),P9048,IF((P9048=""),AF9048,AF9048+P9048)))</f>
        <v>159000</v>
      </c>
      <c r="AH9048" s="46">
        <f>IF( (AA9048=""),AG9048*1,AG9048*(AA9048/100) )</f>
        <v>159000</v>
      </c>
      <c r="AI9048" s="46">
        <v>0</v>
      </c>
      <c r="AJ9048" s="46">
        <f>IF((AI9048-AH9048) &gt; 1,0,IF((AI9048-AH9048)&lt;0,AH9048-AI9048,AI9048-AH9048))</f>
        <v>159000</v>
      </c>
      <c r="AK9048" s="46">
        <v>0.3</v>
      </c>
      <c r="AL9048" s="46">
        <f>AJ9048*(AK9048/100)</f>
        <v>477</v>
      </c>
    </row>
    <row r="9049" spans="1:38" x14ac:dyDescent="0.45">
      <c r="A9049" s="16"/>
      <c r="B9049" s="21"/>
      <c r="C9049" s="16"/>
      <c r="D9049" s="16"/>
      <c r="E9049" s="56"/>
      <c r="F9049" s="56"/>
      <c r="G9049" s="57"/>
      <c r="H9049" s="56"/>
      <c r="I9049" s="56"/>
      <c r="J9049" s="56"/>
      <c r="K9049" s="56"/>
      <c r="L9049" s="71"/>
      <c r="M9049" s="56"/>
      <c r="N9049" s="46"/>
      <c r="O9049" s="46" t="s">
        <v>54</v>
      </c>
      <c r="P9049" s="46">
        <f>SUM(P9048:P9048)</f>
        <v>159000</v>
      </c>
      <c r="Q9049" s="56"/>
      <c r="R9049" s="58"/>
      <c r="S9049" s="59"/>
      <c r="T9049" s="58"/>
      <c r="U9049" s="58"/>
      <c r="V9049" s="60"/>
      <c r="W9049" s="56"/>
      <c r="X9049" s="56"/>
      <c r="Y9049" s="56"/>
      <c r="Z9049" s="46"/>
      <c r="AA9049" s="66"/>
      <c r="AB9049" s="46"/>
      <c r="AC9049" s="46"/>
      <c r="AD9049" s="61"/>
      <c r="AE9049" s="61"/>
      <c r="AF9049" s="46"/>
      <c r="AG9049" s="46"/>
      <c r="AH9049" s="46">
        <f>SUM(AH9048:AH9048)</f>
        <v>159000</v>
      </c>
      <c r="AI9049" s="46"/>
      <c r="AJ9049" s="46">
        <f>SUM(AJ9048:AJ9048)</f>
        <v>159000</v>
      </c>
      <c r="AK9049" s="46"/>
      <c r="AL9049" s="46">
        <f>SUM(AL9048:AL9048)</f>
        <v>477</v>
      </c>
    </row>
    <row r="9050" spans="1:38" x14ac:dyDescent="0.45">
      <c r="A9050" s="16" t="s">
        <v>13026</v>
      </c>
      <c r="B9050" s="21">
        <v>3770400051808</v>
      </c>
      <c r="C9050" s="16" t="s">
        <v>13027</v>
      </c>
      <c r="D9050" s="16" t="s">
        <v>10290</v>
      </c>
      <c r="E9050" s="56">
        <v>5339</v>
      </c>
      <c r="F9050" s="56">
        <v>2016</v>
      </c>
      <c r="G9050" s="57" t="s">
        <v>13030</v>
      </c>
      <c r="H9050" s="56" t="s">
        <v>42</v>
      </c>
      <c r="I9050" s="56">
        <v>30484</v>
      </c>
      <c r="J9050" s="56">
        <v>0</v>
      </c>
      <c r="K9050" s="56">
        <v>3</v>
      </c>
      <c r="L9050" s="71">
        <v>24.5</v>
      </c>
      <c r="M9050" s="56" t="s">
        <v>43</v>
      </c>
      <c r="N9050" s="46">
        <f>((J9050*400)+(K9050*100))+L9050</f>
        <v>324.5</v>
      </c>
      <c r="O9050" s="46">
        <v>300</v>
      </c>
      <c r="P9050" s="46">
        <f>N9050*O9050</f>
        <v>97350</v>
      </c>
      <c r="Q9050" s="56"/>
      <c r="R9050" s="58"/>
      <c r="S9050" s="59"/>
      <c r="T9050" s="58"/>
      <c r="U9050" s="58"/>
      <c r="V9050" s="60"/>
      <c r="W9050" s="56"/>
      <c r="X9050" s="56"/>
      <c r="Y9050" s="56"/>
      <c r="Z9050" s="46"/>
      <c r="AA9050" s="66"/>
      <c r="AB9050" s="46"/>
      <c r="AC9050" s="46"/>
      <c r="AD9050" s="61"/>
      <c r="AE9050" s="61"/>
      <c r="AF9050" s="46"/>
      <c r="AG9050" s="46">
        <f>IF(AND(AF9050="",P9050=""),0,IF((AF9050=""),P9050,IF((P9050=""),AF9050,AF9050+P9050)))</f>
        <v>97350</v>
      </c>
      <c r="AH9050" s="46">
        <f>IF( (AA9050=""),AG9050*1,AG9050*(AA9050/100) )</f>
        <v>97350</v>
      </c>
      <c r="AI9050" s="46">
        <v>0</v>
      </c>
      <c r="AJ9050" s="46">
        <f>IF((AI9050-AH9050) &gt; 1,0,IF((AI9050-AH9050)&lt;0,AH9050-AI9050,AI9050-AH9050))</f>
        <v>97350</v>
      </c>
      <c r="AK9050" s="46">
        <v>0.3</v>
      </c>
      <c r="AL9050" s="46">
        <f>AJ9050*(AK9050/100)</f>
        <v>292.05</v>
      </c>
    </row>
    <row r="9051" spans="1:38" x14ac:dyDescent="0.45">
      <c r="A9051" s="16"/>
      <c r="B9051" s="21"/>
      <c r="C9051" s="16"/>
      <c r="D9051" s="16"/>
      <c r="E9051" s="56"/>
      <c r="F9051" s="56"/>
      <c r="G9051" s="57"/>
      <c r="H9051" s="56"/>
      <c r="I9051" s="56"/>
      <c r="J9051" s="56"/>
      <c r="K9051" s="56"/>
      <c r="L9051" s="71"/>
      <c r="M9051" s="56"/>
      <c r="N9051" s="46"/>
      <c r="O9051" s="46" t="s">
        <v>54</v>
      </c>
      <c r="P9051" s="46">
        <f>SUM(P9050:P9050)</f>
        <v>97350</v>
      </c>
      <c r="Q9051" s="56"/>
      <c r="R9051" s="58"/>
      <c r="S9051" s="59"/>
      <c r="T9051" s="58"/>
      <c r="U9051" s="58"/>
      <c r="V9051" s="60"/>
      <c r="W9051" s="56"/>
      <c r="X9051" s="56"/>
      <c r="Y9051" s="56"/>
      <c r="Z9051" s="46"/>
      <c r="AA9051" s="66"/>
      <c r="AB9051" s="46"/>
      <c r="AC9051" s="46"/>
      <c r="AD9051" s="61"/>
      <c r="AE9051" s="61"/>
      <c r="AF9051" s="46"/>
      <c r="AG9051" s="46"/>
      <c r="AH9051" s="46">
        <f>SUM(AH9050:AH9050)</f>
        <v>97350</v>
      </c>
      <c r="AI9051" s="46"/>
      <c r="AJ9051" s="46">
        <f>SUM(AJ9050:AJ9050)</f>
        <v>97350</v>
      </c>
      <c r="AK9051" s="46"/>
      <c r="AL9051" s="46">
        <f>SUM(AL9050:AL9050)</f>
        <v>292.05</v>
      </c>
    </row>
    <row r="9052" spans="1:38" x14ac:dyDescent="0.45">
      <c r="A9052" s="16" t="s">
        <v>13031</v>
      </c>
      <c r="B9052" s="21">
        <v>3770300381881</v>
      </c>
      <c r="C9052" s="16" t="s">
        <v>13032</v>
      </c>
      <c r="D9052" s="16" t="s">
        <v>12919</v>
      </c>
      <c r="E9052" s="56">
        <v>5340</v>
      </c>
      <c r="F9052" s="56">
        <v>7555</v>
      </c>
      <c r="G9052" s="57" t="s">
        <v>13033</v>
      </c>
      <c r="H9052" s="56" t="s">
        <v>42</v>
      </c>
      <c r="I9052" s="56">
        <v>31175</v>
      </c>
      <c r="J9052" s="56"/>
      <c r="K9052" s="56"/>
      <c r="L9052" s="71"/>
      <c r="M9052" s="56"/>
      <c r="N9052" s="46"/>
      <c r="O9052" s="46"/>
      <c r="P9052" s="46"/>
      <c r="Q9052" s="56"/>
      <c r="R9052" s="58"/>
      <c r="S9052" s="59"/>
      <c r="T9052" s="58"/>
      <c r="U9052" s="58"/>
      <c r="V9052" s="60"/>
      <c r="W9052" s="56"/>
      <c r="X9052" s="56"/>
      <c r="Y9052" s="56"/>
      <c r="Z9052" s="46"/>
      <c r="AA9052" s="66"/>
      <c r="AB9052" s="46"/>
      <c r="AC9052" s="46"/>
      <c r="AD9052" s="61"/>
      <c r="AE9052" s="61"/>
      <c r="AF9052" s="46"/>
      <c r="AG9052" s="46"/>
      <c r="AH9052" s="46"/>
      <c r="AI9052" s="46"/>
      <c r="AJ9052" s="46"/>
      <c r="AK9052" s="46"/>
      <c r="AL9052" s="46"/>
    </row>
    <row r="9053" spans="1:38" x14ac:dyDescent="0.45">
      <c r="A9053" s="16"/>
      <c r="B9053" s="21"/>
      <c r="C9053" s="16"/>
      <c r="D9053" s="16"/>
      <c r="E9053" s="56">
        <v>5341</v>
      </c>
      <c r="F9053" s="56">
        <v>7835</v>
      </c>
      <c r="G9053" s="57" t="s">
        <v>13034</v>
      </c>
      <c r="H9053" s="56" t="s">
        <v>42</v>
      </c>
      <c r="I9053" s="56">
        <v>31176</v>
      </c>
      <c r="J9053" s="56"/>
      <c r="K9053" s="56"/>
      <c r="L9053" s="71"/>
      <c r="M9053" s="56"/>
      <c r="N9053" s="46"/>
      <c r="O9053" s="46"/>
      <c r="P9053" s="46"/>
      <c r="Q9053" s="56"/>
      <c r="R9053" s="58"/>
      <c r="S9053" s="59"/>
      <c r="T9053" s="58"/>
      <c r="U9053" s="58"/>
      <c r="V9053" s="60"/>
      <c r="W9053" s="56"/>
      <c r="X9053" s="56"/>
      <c r="Y9053" s="56"/>
      <c r="Z9053" s="46"/>
      <c r="AA9053" s="66"/>
      <c r="AB9053" s="46"/>
      <c r="AC9053" s="46"/>
      <c r="AD9053" s="61"/>
      <c r="AE9053" s="61"/>
      <c r="AF9053" s="46"/>
      <c r="AG9053" s="46"/>
      <c r="AH9053" s="46"/>
      <c r="AI9053" s="46"/>
      <c r="AJ9053" s="46"/>
      <c r="AK9053" s="46"/>
      <c r="AL9053" s="46"/>
    </row>
    <row r="9054" spans="1:38" x14ac:dyDescent="0.45">
      <c r="A9054" s="16"/>
      <c r="B9054" s="21"/>
      <c r="C9054" s="16"/>
      <c r="D9054" s="16"/>
      <c r="E9054" s="56"/>
      <c r="F9054" s="56"/>
      <c r="G9054" s="57"/>
      <c r="H9054" s="56"/>
      <c r="I9054" s="56"/>
      <c r="J9054" s="56"/>
      <c r="K9054" s="56"/>
      <c r="L9054" s="71"/>
      <c r="M9054" s="56"/>
      <c r="N9054" s="46"/>
      <c r="O9054" s="46" t="s">
        <v>54</v>
      </c>
      <c r="P9054" s="46">
        <f>SUM(P9052:P9053)</f>
        <v>0</v>
      </c>
      <c r="Q9054" s="56"/>
      <c r="R9054" s="58"/>
      <c r="S9054" s="59"/>
      <c r="T9054" s="58"/>
      <c r="U9054" s="58"/>
      <c r="V9054" s="60"/>
      <c r="W9054" s="56"/>
      <c r="X9054" s="56"/>
      <c r="Y9054" s="56"/>
      <c r="Z9054" s="46"/>
      <c r="AA9054" s="66"/>
      <c r="AB9054" s="46"/>
      <c r="AC9054" s="46"/>
      <c r="AD9054" s="61"/>
      <c r="AE9054" s="61"/>
      <c r="AF9054" s="46"/>
      <c r="AG9054" s="46"/>
      <c r="AH9054" s="46">
        <f>SUM(AH9052:AH9053)</f>
        <v>0</v>
      </c>
      <c r="AI9054" s="46"/>
      <c r="AJ9054" s="46">
        <f>SUM(AJ9052:AJ9053)</f>
        <v>0</v>
      </c>
      <c r="AK9054" s="46"/>
      <c r="AL9054" s="46">
        <f>SUM(AL9052:AL9053)</f>
        <v>0</v>
      </c>
    </row>
    <row r="9055" spans="1:38" x14ac:dyDescent="0.45">
      <c r="A9055" s="16" t="s">
        <v>13035</v>
      </c>
      <c r="B9055" s="21">
        <v>3770400040245</v>
      </c>
      <c r="C9055" s="16" t="s">
        <v>13036</v>
      </c>
      <c r="D9055" s="16" t="s">
        <v>13037</v>
      </c>
      <c r="E9055" s="56">
        <v>5342</v>
      </c>
      <c r="F9055" s="56">
        <v>6196</v>
      </c>
      <c r="G9055" s="57"/>
      <c r="H9055" s="56" t="s">
        <v>42</v>
      </c>
      <c r="I9055" s="56">
        <v>33786</v>
      </c>
      <c r="J9055" s="56">
        <v>0</v>
      </c>
      <c r="K9055" s="56">
        <v>0</v>
      </c>
      <c r="L9055" s="71">
        <v>20</v>
      </c>
      <c r="M9055" s="56" t="s">
        <v>208</v>
      </c>
      <c r="N9055" s="46">
        <f>((J9055*400)+(K9055*100))+L9055</f>
        <v>20</v>
      </c>
      <c r="O9055" s="46">
        <v>0</v>
      </c>
      <c r="P9055" s="46">
        <f>N9055*O9055</f>
        <v>0</v>
      </c>
      <c r="Q9055" s="56"/>
      <c r="R9055" s="58"/>
      <c r="S9055" s="59"/>
      <c r="T9055" s="58"/>
      <c r="U9055" s="58"/>
      <c r="V9055" s="60"/>
      <c r="W9055" s="56"/>
      <c r="X9055" s="56"/>
      <c r="Y9055" s="56"/>
      <c r="Z9055" s="46"/>
      <c r="AA9055" s="66"/>
      <c r="AB9055" s="46"/>
      <c r="AC9055" s="46"/>
      <c r="AD9055" s="61"/>
      <c r="AE9055" s="61"/>
      <c r="AF9055" s="46"/>
      <c r="AG9055" s="46">
        <f>IF(AND(AF9055="",P9055=""),0,IF((AF9055=""),P9055,IF((P9055=""),AF9055,AF9055+P9055)))</f>
        <v>0</v>
      </c>
      <c r="AH9055" s="46">
        <f>IF( (AA9055=""),AG9055*1,AG9055*(AA9055/100) )</f>
        <v>0</v>
      </c>
      <c r="AI9055" s="46">
        <v>0</v>
      </c>
      <c r="AJ9055" s="46">
        <f>IF((AI9055-AH9055) &gt; 1,0,IF((AI9055-AH9055)&lt;0,AH9055-AI9055,AI9055-AH9055))</f>
        <v>0</v>
      </c>
      <c r="AK9055" s="46">
        <v>0.02</v>
      </c>
      <c r="AL9055" s="46">
        <f>AJ9055*(AK9055/100)</f>
        <v>0</v>
      </c>
    </row>
    <row r="9056" spans="1:38" x14ac:dyDescent="0.45">
      <c r="A9056" s="16"/>
      <c r="B9056" s="21"/>
      <c r="C9056" s="16"/>
      <c r="D9056" s="16"/>
      <c r="E9056" s="56"/>
      <c r="F9056" s="56"/>
      <c r="G9056" s="57"/>
      <c r="H9056" s="56"/>
      <c r="I9056" s="56"/>
      <c r="J9056" s="56">
        <v>1</v>
      </c>
      <c r="K9056" s="56">
        <v>3</v>
      </c>
      <c r="L9056" s="71">
        <v>80</v>
      </c>
      <c r="M9056" s="56" t="s">
        <v>90</v>
      </c>
      <c r="N9056" s="46">
        <f>((J9056*400)+(K9056*100))+L9056</f>
        <v>780</v>
      </c>
      <c r="O9056" s="46">
        <v>0</v>
      </c>
      <c r="P9056" s="46">
        <f>N9056*O9056</f>
        <v>0</v>
      </c>
      <c r="Q9056" s="56"/>
      <c r="R9056" s="58"/>
      <c r="S9056" s="59"/>
      <c r="T9056" s="58"/>
      <c r="U9056" s="58"/>
      <c r="V9056" s="60"/>
      <c r="W9056" s="56"/>
      <c r="X9056" s="56"/>
      <c r="Y9056" s="56"/>
      <c r="Z9056" s="46"/>
      <c r="AA9056" s="66"/>
      <c r="AB9056" s="46"/>
      <c r="AC9056" s="46"/>
      <c r="AD9056" s="61"/>
      <c r="AE9056" s="61"/>
      <c r="AF9056" s="46"/>
      <c r="AG9056" s="46">
        <f>IF(AND(AF9056="",P9056=""),0,IF((AF9056=""),P9056,IF((P9056=""),AF9056,AF9056+P9056)))</f>
        <v>0</v>
      </c>
      <c r="AH9056" s="46">
        <f>IF( (AA9056=""),AG9056*1,AG9056*(AA9056/100) )</f>
        <v>0</v>
      </c>
      <c r="AI9056" s="46">
        <v>0</v>
      </c>
      <c r="AJ9056" s="46">
        <f>IF((AI9056-AH9056) &gt; 1,0,IF((AI9056-AH9056)&lt;0,AH9056-AI9056,AI9056-AH9056))</f>
        <v>0</v>
      </c>
      <c r="AK9056" s="46">
        <v>0.01</v>
      </c>
      <c r="AL9056" s="46">
        <f>AJ9056*(AK9056/100)</f>
        <v>0</v>
      </c>
    </row>
    <row r="9057" spans="1:38" x14ac:dyDescent="0.45">
      <c r="A9057" s="16"/>
      <c r="B9057" s="21"/>
      <c r="C9057" s="16"/>
      <c r="D9057" s="16"/>
      <c r="E9057" s="56"/>
      <c r="F9057" s="56"/>
      <c r="G9057" s="57"/>
      <c r="H9057" s="56"/>
      <c r="I9057" s="56"/>
      <c r="J9057" s="56"/>
      <c r="K9057" s="56"/>
      <c r="L9057" s="71"/>
      <c r="M9057" s="56"/>
      <c r="N9057" s="46"/>
      <c r="O9057" s="46" t="s">
        <v>54</v>
      </c>
      <c r="P9057" s="46">
        <f>SUM(P9055:P9056)</f>
        <v>0</v>
      </c>
      <c r="Q9057" s="56"/>
      <c r="R9057" s="58"/>
      <c r="S9057" s="59"/>
      <c r="T9057" s="58"/>
      <c r="U9057" s="58"/>
      <c r="V9057" s="60"/>
      <c r="W9057" s="56"/>
      <c r="X9057" s="56"/>
      <c r="Y9057" s="56"/>
      <c r="Z9057" s="46"/>
      <c r="AA9057" s="66"/>
      <c r="AB9057" s="46"/>
      <c r="AC9057" s="46"/>
      <c r="AD9057" s="61"/>
      <c r="AE9057" s="61"/>
      <c r="AF9057" s="46"/>
      <c r="AG9057" s="46"/>
      <c r="AH9057" s="46">
        <f>SUM(AH9055:AH9056)</f>
        <v>0</v>
      </c>
      <c r="AI9057" s="46"/>
      <c r="AJ9057" s="46">
        <f>SUM(AJ9055:AJ9056)</f>
        <v>0</v>
      </c>
      <c r="AK9057" s="46"/>
      <c r="AL9057" s="46">
        <f>SUM(AL9055:AL9056)</f>
        <v>0</v>
      </c>
    </row>
    <row r="9058" spans="1:38" x14ac:dyDescent="0.45">
      <c r="A9058" s="16" t="s">
        <v>13038</v>
      </c>
      <c r="B9058" s="21">
        <v>3110101935084</v>
      </c>
      <c r="C9058" s="16" t="s">
        <v>13039</v>
      </c>
      <c r="D9058" s="16" t="s">
        <v>13040</v>
      </c>
      <c r="E9058" s="56">
        <v>5343</v>
      </c>
      <c r="F9058" s="56">
        <v>9958</v>
      </c>
      <c r="G9058" s="57" t="s">
        <v>13041</v>
      </c>
      <c r="H9058" s="56" t="s">
        <v>42</v>
      </c>
      <c r="I9058" s="56">
        <v>4553</v>
      </c>
      <c r="J9058" s="56"/>
      <c r="K9058" s="56"/>
      <c r="L9058" s="71"/>
      <c r="M9058" s="56"/>
      <c r="N9058" s="46"/>
      <c r="O9058" s="46"/>
      <c r="P9058" s="46"/>
      <c r="Q9058" s="56"/>
      <c r="R9058" s="58"/>
      <c r="S9058" s="59"/>
      <c r="T9058" s="58"/>
      <c r="U9058" s="58"/>
      <c r="V9058" s="60"/>
      <c r="W9058" s="56"/>
      <c r="X9058" s="56"/>
      <c r="Y9058" s="56"/>
      <c r="Z9058" s="46"/>
      <c r="AA9058" s="66"/>
      <c r="AB9058" s="46"/>
      <c r="AC9058" s="46"/>
      <c r="AD9058" s="61"/>
      <c r="AE9058" s="61"/>
      <c r="AF9058" s="46"/>
      <c r="AG9058" s="46"/>
      <c r="AH9058" s="46"/>
      <c r="AI9058" s="46"/>
      <c r="AJ9058" s="46"/>
      <c r="AK9058" s="46"/>
      <c r="AL9058" s="46"/>
    </row>
    <row r="9059" spans="1:38" x14ac:dyDescent="0.45">
      <c r="A9059" s="16"/>
      <c r="B9059" s="21"/>
      <c r="C9059" s="16"/>
      <c r="D9059" s="16"/>
      <c r="E9059" s="56">
        <v>5344</v>
      </c>
      <c r="F9059" s="56">
        <v>384</v>
      </c>
      <c r="G9059" s="57" t="s">
        <v>13042</v>
      </c>
      <c r="H9059" s="56" t="s">
        <v>42</v>
      </c>
      <c r="I9059" s="56">
        <v>4556</v>
      </c>
      <c r="J9059" s="56">
        <v>0</v>
      </c>
      <c r="K9059" s="56">
        <v>0</v>
      </c>
      <c r="L9059" s="71">
        <v>50</v>
      </c>
      <c r="M9059" s="56" t="s">
        <v>43</v>
      </c>
      <c r="N9059" s="46">
        <f>((J9059*400)+(K9059*100))+L9059</f>
        <v>50</v>
      </c>
      <c r="O9059" s="46">
        <v>500</v>
      </c>
      <c r="P9059" s="46">
        <f>N9059*O9059</f>
        <v>25000</v>
      </c>
      <c r="Q9059" s="56"/>
      <c r="R9059" s="58"/>
      <c r="S9059" s="59"/>
      <c r="T9059" s="58"/>
      <c r="U9059" s="58"/>
      <c r="V9059" s="60"/>
      <c r="W9059" s="56"/>
      <c r="X9059" s="56"/>
      <c r="Y9059" s="56"/>
      <c r="Z9059" s="46"/>
      <c r="AA9059" s="66"/>
      <c r="AB9059" s="46"/>
      <c r="AC9059" s="46"/>
      <c r="AD9059" s="61"/>
      <c r="AE9059" s="61"/>
      <c r="AF9059" s="46"/>
      <c r="AG9059" s="46">
        <f>IF(AND(AF9059="",P9059=""),0,IF((AF9059=""),P9059,IF((P9059=""),AF9059,AF9059+P9059)))</f>
        <v>25000</v>
      </c>
      <c r="AH9059" s="46">
        <f>IF( (AA9059=""),AG9059*1,AG9059*(AA9059/100) )</f>
        <v>25000</v>
      </c>
      <c r="AI9059" s="46">
        <v>0</v>
      </c>
      <c r="AJ9059" s="46">
        <f>IF((AI9059-AH9059) &gt; 1,0,IF((AI9059-AH9059)&lt;0,AH9059-AI9059,AI9059-AH9059))</f>
        <v>25000</v>
      </c>
      <c r="AK9059" s="46">
        <v>0.3</v>
      </c>
      <c r="AL9059" s="46">
        <f>AJ9059*(AK9059/100)</f>
        <v>75</v>
      </c>
    </row>
    <row r="9060" spans="1:38" x14ac:dyDescent="0.45">
      <c r="A9060" s="16"/>
      <c r="B9060" s="21"/>
      <c r="C9060" s="16"/>
      <c r="D9060" s="16"/>
      <c r="E9060" s="56"/>
      <c r="F9060" s="56"/>
      <c r="G9060" s="57"/>
      <c r="H9060" s="56"/>
      <c r="I9060" s="56"/>
      <c r="J9060" s="56"/>
      <c r="K9060" s="56"/>
      <c r="L9060" s="71"/>
      <c r="M9060" s="56"/>
      <c r="N9060" s="46"/>
      <c r="O9060" s="46" t="s">
        <v>54</v>
      </c>
      <c r="P9060" s="46">
        <f>SUM(P9058:P9059)</f>
        <v>25000</v>
      </c>
      <c r="Q9060" s="56"/>
      <c r="R9060" s="58"/>
      <c r="S9060" s="59"/>
      <c r="T9060" s="58"/>
      <c r="U9060" s="58"/>
      <c r="V9060" s="60"/>
      <c r="W9060" s="56"/>
      <c r="X9060" s="56"/>
      <c r="Y9060" s="56"/>
      <c r="Z9060" s="46"/>
      <c r="AA9060" s="66"/>
      <c r="AB9060" s="46"/>
      <c r="AC9060" s="46"/>
      <c r="AD9060" s="61"/>
      <c r="AE9060" s="61"/>
      <c r="AF9060" s="46"/>
      <c r="AG9060" s="46"/>
      <c r="AH9060" s="46">
        <f>SUM(AH9058:AH9059)</f>
        <v>25000</v>
      </c>
      <c r="AI9060" s="46"/>
      <c r="AJ9060" s="46">
        <f>SUM(AJ9058:AJ9059)</f>
        <v>25000</v>
      </c>
      <c r="AK9060" s="46"/>
      <c r="AL9060" s="46">
        <f>SUM(AL9058:AL9059)</f>
        <v>75</v>
      </c>
    </row>
    <row r="9061" spans="1:38" x14ac:dyDescent="0.45">
      <c r="A9061" s="16" t="s">
        <v>13043</v>
      </c>
      <c r="B9061" s="21">
        <v>3770400004541</v>
      </c>
      <c r="C9061" s="16" t="s">
        <v>13044</v>
      </c>
      <c r="D9061" s="16" t="s">
        <v>13045</v>
      </c>
      <c r="E9061" s="56">
        <v>5345</v>
      </c>
      <c r="F9061" s="56">
        <v>2078</v>
      </c>
      <c r="G9061" s="57" t="s">
        <v>13046</v>
      </c>
      <c r="H9061" s="56" t="s">
        <v>42</v>
      </c>
      <c r="I9061" s="56">
        <v>1211</v>
      </c>
      <c r="J9061" s="56"/>
      <c r="K9061" s="56"/>
      <c r="L9061" s="71"/>
      <c r="M9061" s="56"/>
      <c r="N9061" s="46"/>
      <c r="O9061" s="46"/>
      <c r="P9061" s="46"/>
      <c r="Q9061" s="56"/>
      <c r="R9061" s="58"/>
      <c r="S9061" s="59"/>
      <c r="T9061" s="58"/>
      <c r="U9061" s="58"/>
      <c r="V9061" s="60"/>
      <c r="W9061" s="56"/>
      <c r="X9061" s="56"/>
      <c r="Y9061" s="56"/>
      <c r="Z9061" s="46"/>
      <c r="AA9061" s="66"/>
      <c r="AB9061" s="46"/>
      <c r="AC9061" s="46"/>
      <c r="AD9061" s="61"/>
      <c r="AE9061" s="61"/>
      <c r="AF9061" s="46"/>
      <c r="AG9061" s="46"/>
      <c r="AH9061" s="46"/>
      <c r="AI9061" s="46"/>
      <c r="AJ9061" s="46"/>
      <c r="AK9061" s="46"/>
      <c r="AL9061" s="46"/>
    </row>
    <row r="9062" spans="1:38" x14ac:dyDescent="0.45">
      <c r="A9062" s="16"/>
      <c r="B9062" s="21"/>
      <c r="C9062" s="16"/>
      <c r="D9062" s="16"/>
      <c r="E9062" s="56"/>
      <c r="F9062" s="56"/>
      <c r="G9062" s="57"/>
      <c r="H9062" s="56"/>
      <c r="I9062" s="56"/>
      <c r="J9062" s="56"/>
      <c r="K9062" s="56"/>
      <c r="L9062" s="71"/>
      <c r="M9062" s="56"/>
      <c r="N9062" s="46"/>
      <c r="O9062" s="46" t="s">
        <v>54</v>
      </c>
      <c r="P9062" s="46">
        <f>SUM(P9061:P9061)</f>
        <v>0</v>
      </c>
      <c r="Q9062" s="56"/>
      <c r="R9062" s="58"/>
      <c r="S9062" s="59"/>
      <c r="T9062" s="58"/>
      <c r="U9062" s="58"/>
      <c r="V9062" s="60"/>
      <c r="W9062" s="56"/>
      <c r="X9062" s="56"/>
      <c r="Y9062" s="56"/>
      <c r="Z9062" s="46"/>
      <c r="AA9062" s="66"/>
      <c r="AB9062" s="46"/>
      <c r="AC9062" s="46"/>
      <c r="AD9062" s="61"/>
      <c r="AE9062" s="61"/>
      <c r="AF9062" s="46"/>
      <c r="AG9062" s="46"/>
      <c r="AH9062" s="46">
        <f>SUM(AH9061:AH9061)</f>
        <v>0</v>
      </c>
      <c r="AI9062" s="46"/>
      <c r="AJ9062" s="46">
        <f>SUM(AJ9061:AJ9061)</f>
        <v>0</v>
      </c>
      <c r="AK9062" s="46"/>
      <c r="AL9062" s="46">
        <f>SUM(AL9061:AL9061)</f>
        <v>0</v>
      </c>
    </row>
    <row r="9063" spans="1:38" x14ac:dyDescent="0.45">
      <c r="A9063" s="16" t="s">
        <v>13047</v>
      </c>
      <c r="B9063" s="21">
        <v>3770400023073</v>
      </c>
      <c r="C9063" s="16" t="s">
        <v>13048</v>
      </c>
      <c r="D9063" s="16" t="s">
        <v>13049</v>
      </c>
      <c r="E9063" s="56">
        <v>5346</v>
      </c>
      <c r="F9063" s="56">
        <v>8019</v>
      </c>
      <c r="G9063" s="57" t="s">
        <v>13050</v>
      </c>
      <c r="H9063" s="56" t="s">
        <v>42</v>
      </c>
      <c r="I9063" s="56">
        <v>11778</v>
      </c>
      <c r="J9063" s="56"/>
      <c r="K9063" s="56"/>
      <c r="L9063" s="71"/>
      <c r="M9063" s="56"/>
      <c r="N9063" s="46"/>
      <c r="O9063" s="46"/>
      <c r="P9063" s="46"/>
      <c r="Q9063" s="56"/>
      <c r="R9063" s="58"/>
      <c r="S9063" s="59"/>
      <c r="T9063" s="58"/>
      <c r="U9063" s="58"/>
      <c r="V9063" s="60"/>
      <c r="W9063" s="56"/>
      <c r="X9063" s="56"/>
      <c r="Y9063" s="56"/>
      <c r="Z9063" s="46"/>
      <c r="AA9063" s="66"/>
      <c r="AB9063" s="46"/>
      <c r="AC9063" s="46"/>
      <c r="AD9063" s="61"/>
      <c r="AE9063" s="61"/>
      <c r="AF9063" s="46"/>
      <c r="AG9063" s="46"/>
      <c r="AH9063" s="46"/>
      <c r="AI9063" s="46"/>
      <c r="AJ9063" s="46"/>
      <c r="AK9063" s="46"/>
      <c r="AL9063" s="46"/>
    </row>
    <row r="9064" spans="1:38" x14ac:dyDescent="0.45">
      <c r="A9064" s="16"/>
      <c r="B9064" s="21"/>
      <c r="C9064" s="16"/>
      <c r="D9064" s="16"/>
      <c r="E9064" s="56"/>
      <c r="F9064" s="56"/>
      <c r="G9064" s="57"/>
      <c r="H9064" s="56"/>
      <c r="I9064" s="56"/>
      <c r="J9064" s="56"/>
      <c r="K9064" s="56"/>
      <c r="L9064" s="71"/>
      <c r="M9064" s="56"/>
      <c r="N9064" s="46"/>
      <c r="O9064" s="46" t="s">
        <v>54</v>
      </c>
      <c r="P9064" s="46">
        <f>SUM(P9063:P9063)</f>
        <v>0</v>
      </c>
      <c r="Q9064" s="56"/>
      <c r="R9064" s="58"/>
      <c r="S9064" s="59"/>
      <c r="T9064" s="58"/>
      <c r="U9064" s="58"/>
      <c r="V9064" s="60"/>
      <c r="W9064" s="56"/>
      <c r="X9064" s="56"/>
      <c r="Y9064" s="56"/>
      <c r="Z9064" s="46"/>
      <c r="AA9064" s="66"/>
      <c r="AB9064" s="46"/>
      <c r="AC9064" s="46"/>
      <c r="AD9064" s="61"/>
      <c r="AE9064" s="61"/>
      <c r="AF9064" s="46"/>
      <c r="AG9064" s="46"/>
      <c r="AH9064" s="46">
        <f>SUM(AH9063:AH9063)</f>
        <v>0</v>
      </c>
      <c r="AI9064" s="46"/>
      <c r="AJ9064" s="46">
        <f>SUM(AJ9063:AJ9063)</f>
        <v>0</v>
      </c>
      <c r="AK9064" s="46"/>
      <c r="AL9064" s="46">
        <f>SUM(AL9063:AL9063)</f>
        <v>0</v>
      </c>
    </row>
    <row r="9065" spans="1:38" x14ac:dyDescent="0.45">
      <c r="A9065" s="16" t="s">
        <v>13051</v>
      </c>
      <c r="B9065" s="21">
        <v>3770400017499</v>
      </c>
      <c r="C9065" s="16" t="s">
        <v>13052</v>
      </c>
      <c r="D9065" s="16" t="s">
        <v>6879</v>
      </c>
      <c r="E9065" s="56">
        <v>5347</v>
      </c>
      <c r="F9065" s="56">
        <v>6985</v>
      </c>
      <c r="G9065" s="57" t="s">
        <v>13053</v>
      </c>
      <c r="H9065" s="56" t="s">
        <v>42</v>
      </c>
      <c r="I9065" s="56">
        <v>2967</v>
      </c>
      <c r="J9065" s="56"/>
      <c r="K9065" s="56"/>
      <c r="L9065" s="71"/>
      <c r="M9065" s="56"/>
      <c r="N9065" s="46"/>
      <c r="O9065" s="46"/>
      <c r="P9065" s="46"/>
      <c r="Q9065" s="56"/>
      <c r="R9065" s="58"/>
      <c r="S9065" s="59"/>
      <c r="T9065" s="58"/>
      <c r="U9065" s="58"/>
      <c r="V9065" s="60"/>
      <c r="W9065" s="56"/>
      <c r="X9065" s="56"/>
      <c r="Y9065" s="56"/>
      <c r="Z9065" s="46"/>
      <c r="AA9065" s="66"/>
      <c r="AB9065" s="46"/>
      <c r="AC9065" s="46"/>
      <c r="AD9065" s="61"/>
      <c r="AE9065" s="61"/>
      <c r="AF9065" s="46"/>
      <c r="AG9065" s="46"/>
      <c r="AH9065" s="46"/>
      <c r="AI9065" s="46"/>
      <c r="AJ9065" s="46"/>
      <c r="AK9065" s="46"/>
      <c r="AL9065" s="46"/>
    </row>
    <row r="9066" spans="1:38" x14ac:dyDescent="0.45">
      <c r="A9066" s="16"/>
      <c r="B9066" s="21"/>
      <c r="C9066" s="16"/>
      <c r="D9066" s="16"/>
      <c r="E9066" s="56"/>
      <c r="F9066" s="56"/>
      <c r="G9066" s="57"/>
      <c r="H9066" s="56"/>
      <c r="I9066" s="56"/>
      <c r="J9066" s="56"/>
      <c r="K9066" s="56"/>
      <c r="L9066" s="71"/>
      <c r="M9066" s="56"/>
      <c r="N9066" s="46"/>
      <c r="O9066" s="46" t="s">
        <v>54</v>
      </c>
      <c r="P9066" s="46">
        <f>SUM(P9065:P9065)</f>
        <v>0</v>
      </c>
      <c r="Q9066" s="56"/>
      <c r="R9066" s="58"/>
      <c r="S9066" s="59"/>
      <c r="T9066" s="58"/>
      <c r="U9066" s="58"/>
      <c r="V9066" s="60"/>
      <c r="W9066" s="56"/>
      <c r="X9066" s="56"/>
      <c r="Y9066" s="56"/>
      <c r="Z9066" s="46"/>
      <c r="AA9066" s="66"/>
      <c r="AB9066" s="46"/>
      <c r="AC9066" s="46"/>
      <c r="AD9066" s="61"/>
      <c r="AE9066" s="61"/>
      <c r="AF9066" s="46"/>
      <c r="AG9066" s="46"/>
      <c r="AH9066" s="46">
        <f>SUM(AH9065:AH9065)</f>
        <v>0</v>
      </c>
      <c r="AI9066" s="46"/>
      <c r="AJ9066" s="46">
        <f>SUM(AJ9065:AJ9065)</f>
        <v>0</v>
      </c>
      <c r="AK9066" s="46"/>
      <c r="AL9066" s="46">
        <f>SUM(AL9065:AL9065)</f>
        <v>0</v>
      </c>
    </row>
    <row r="9067" spans="1:38" x14ac:dyDescent="0.45">
      <c r="A9067" s="16" t="s">
        <v>13054</v>
      </c>
      <c r="B9067" s="21">
        <v>3770400018444</v>
      </c>
      <c r="C9067" s="16" t="s">
        <v>13055</v>
      </c>
      <c r="D9067" s="16" t="s">
        <v>13056</v>
      </c>
      <c r="E9067" s="56">
        <v>5348</v>
      </c>
      <c r="F9067" s="56">
        <v>6031</v>
      </c>
      <c r="G9067" s="57"/>
      <c r="H9067" s="56" t="s">
        <v>42</v>
      </c>
      <c r="I9067" s="56">
        <v>13828</v>
      </c>
      <c r="J9067" s="56">
        <v>10</v>
      </c>
      <c r="K9067" s="56">
        <v>2</v>
      </c>
      <c r="L9067" s="71">
        <v>55</v>
      </c>
      <c r="M9067" s="56" t="s">
        <v>90</v>
      </c>
      <c r="N9067" s="46">
        <f>((J9067*400)+(K9067*100))+L9067</f>
        <v>4255</v>
      </c>
      <c r="O9067" s="46">
        <v>380</v>
      </c>
      <c r="P9067" s="46">
        <f>N9067*O9067</f>
        <v>1616900</v>
      </c>
      <c r="Q9067" s="56"/>
      <c r="R9067" s="58"/>
      <c r="S9067" s="59"/>
      <c r="T9067" s="58"/>
      <c r="U9067" s="58"/>
      <c r="V9067" s="60"/>
      <c r="W9067" s="56"/>
      <c r="X9067" s="56"/>
      <c r="Y9067" s="56"/>
      <c r="Z9067" s="46"/>
      <c r="AA9067" s="66"/>
      <c r="AB9067" s="46"/>
      <c r="AC9067" s="46"/>
      <c r="AD9067" s="61"/>
      <c r="AE9067" s="61"/>
      <c r="AF9067" s="46"/>
      <c r="AG9067" s="46">
        <f>IF(AND(AF9067="",P9067=""),0,IF((AF9067=""),P9067,IF((P9067=""),AF9067,AF9067+P9067)))</f>
        <v>1616900</v>
      </c>
      <c r="AH9067" s="46">
        <f>IF( (AA9067=""),AG9067*1,AG9067*(AA9067/100) )</f>
        <v>1616900</v>
      </c>
      <c r="AI9067" s="46">
        <v>50000000</v>
      </c>
      <c r="AJ9067" s="46">
        <f>IF((AI9067-AH9067) &gt; 1,0,IF((AI9067-AH9067)&lt;0,AH9067-AI9067,AI9067-AH9067))</f>
        <v>0</v>
      </c>
      <c r="AK9067" s="46">
        <v>0.01</v>
      </c>
      <c r="AL9067" s="46">
        <f>AJ9067*(AK9067/100)</f>
        <v>0</v>
      </c>
    </row>
    <row r="9068" spans="1:38" x14ac:dyDescent="0.45">
      <c r="A9068" s="16"/>
      <c r="B9068" s="21"/>
      <c r="C9068" s="16"/>
      <c r="D9068" s="16"/>
      <c r="E9068" s="56">
        <v>5349</v>
      </c>
      <c r="F9068" s="56">
        <v>6028</v>
      </c>
      <c r="G9068" s="57"/>
      <c r="H9068" s="56" t="s">
        <v>42</v>
      </c>
      <c r="I9068" s="56">
        <v>14121</v>
      </c>
      <c r="J9068" s="56">
        <v>0</v>
      </c>
      <c r="K9068" s="56">
        <v>0</v>
      </c>
      <c r="L9068" s="71">
        <v>20</v>
      </c>
      <c r="M9068" s="56" t="s">
        <v>208</v>
      </c>
      <c r="N9068" s="46">
        <f>((J9068*400)+(K9068*100))+L9068</f>
        <v>20</v>
      </c>
      <c r="O9068" s="46">
        <v>470</v>
      </c>
      <c r="P9068" s="46">
        <f>N9068*O9068</f>
        <v>9400</v>
      </c>
      <c r="Q9068" s="56"/>
      <c r="R9068" s="58"/>
      <c r="S9068" s="59"/>
      <c r="T9068" s="58"/>
      <c r="U9068" s="58"/>
      <c r="V9068" s="60"/>
      <c r="W9068" s="56"/>
      <c r="X9068" s="56"/>
      <c r="Y9068" s="56"/>
      <c r="Z9068" s="46"/>
      <c r="AA9068" s="66"/>
      <c r="AB9068" s="46"/>
      <c r="AC9068" s="46"/>
      <c r="AD9068" s="61"/>
      <c r="AE9068" s="61"/>
      <c r="AF9068" s="46"/>
      <c r="AG9068" s="46">
        <f>IF(AND(AF9068="",P9068=""),0,IF((AF9068=""),P9068,IF((P9068=""),AF9068,AF9068+P9068)))</f>
        <v>9400</v>
      </c>
      <c r="AH9068" s="46">
        <f>IF( (AA9068=""),AG9068*1,AG9068*(AA9068/100) )</f>
        <v>9400</v>
      </c>
      <c r="AI9068" s="46">
        <v>0</v>
      </c>
      <c r="AJ9068" s="46">
        <f>IF((AI9068-AH9068) &gt; 1,0,IF((AI9068-AH9068)&lt;0,AH9068-AI9068,AI9068-AH9068))</f>
        <v>9400</v>
      </c>
      <c r="AK9068" s="46">
        <v>0.02</v>
      </c>
      <c r="AL9068" s="46">
        <f>AJ9068*(AK9068/100)</f>
        <v>1.8800000000000001</v>
      </c>
    </row>
    <row r="9069" spans="1:38" x14ac:dyDescent="0.45">
      <c r="A9069" s="16"/>
      <c r="B9069" s="21"/>
      <c r="C9069" s="16"/>
      <c r="D9069" s="16"/>
      <c r="E9069" s="56"/>
      <c r="F9069" s="56"/>
      <c r="G9069" s="57"/>
      <c r="H9069" s="56"/>
      <c r="I9069" s="56"/>
      <c r="J9069" s="56">
        <v>9</v>
      </c>
      <c r="K9069" s="56">
        <v>0</v>
      </c>
      <c r="L9069" s="71">
        <v>37</v>
      </c>
      <c r="M9069" s="56" t="s">
        <v>90</v>
      </c>
      <c r="N9069" s="46">
        <f>((J9069*400)+(K9069*100))+L9069</f>
        <v>3637</v>
      </c>
      <c r="O9069" s="46">
        <v>470</v>
      </c>
      <c r="P9069" s="46">
        <f>N9069*O9069</f>
        <v>1709390</v>
      </c>
      <c r="Q9069" s="56"/>
      <c r="R9069" s="58"/>
      <c r="S9069" s="59"/>
      <c r="T9069" s="58"/>
      <c r="U9069" s="58"/>
      <c r="V9069" s="60"/>
      <c r="W9069" s="56"/>
      <c r="X9069" s="56"/>
      <c r="Y9069" s="56"/>
      <c r="Z9069" s="46"/>
      <c r="AA9069" s="66"/>
      <c r="AB9069" s="46"/>
      <c r="AC9069" s="46"/>
      <c r="AD9069" s="61"/>
      <c r="AE9069" s="61"/>
      <c r="AF9069" s="46"/>
      <c r="AG9069" s="46">
        <f>IF(AND(AF9069="",P9069=""),0,IF((AF9069=""),P9069,IF((P9069=""),AF9069,AF9069+P9069)))</f>
        <v>1709390</v>
      </c>
      <c r="AH9069" s="46">
        <f>IF( (AA9069=""),AG9069*1,AG9069*(AA9069/100) )</f>
        <v>1709390</v>
      </c>
      <c r="AI9069" s="46">
        <v>0</v>
      </c>
      <c r="AJ9069" s="46">
        <f>IF((AI9069-AH9069) &gt; 1,0,IF((AI9069-AH9069)&lt;0,AH9069-AI9069,AI9069-AH9069))</f>
        <v>1709390</v>
      </c>
      <c r="AK9069" s="46">
        <v>0.01</v>
      </c>
      <c r="AL9069" s="46">
        <f>AJ9069*(AK9069/100)</f>
        <v>170.93900000000002</v>
      </c>
    </row>
    <row r="9070" spans="1:38" x14ac:dyDescent="0.45">
      <c r="A9070" s="16"/>
      <c r="B9070" s="21"/>
      <c r="C9070" s="16"/>
      <c r="D9070" s="16"/>
      <c r="E9070" s="56"/>
      <c r="F9070" s="56"/>
      <c r="G9070" s="57"/>
      <c r="H9070" s="56"/>
      <c r="I9070" s="56"/>
      <c r="J9070" s="56">
        <v>0</v>
      </c>
      <c r="K9070" s="56">
        <v>0</v>
      </c>
      <c r="L9070" s="71">
        <v>0</v>
      </c>
      <c r="M9070" s="56" t="s">
        <v>90</v>
      </c>
      <c r="N9070" s="46">
        <f>((J9070*400)+(K9070*100))+L9070</f>
        <v>0</v>
      </c>
      <c r="O9070" s="46">
        <v>470</v>
      </c>
      <c r="P9070" s="46">
        <f>N9070*O9070</f>
        <v>0</v>
      </c>
      <c r="Q9070" s="56"/>
      <c r="R9070" s="58"/>
      <c r="S9070" s="59"/>
      <c r="T9070" s="58"/>
      <c r="U9070" s="58"/>
      <c r="V9070" s="60"/>
      <c r="W9070" s="56"/>
      <c r="X9070" s="56"/>
      <c r="Y9070" s="56"/>
      <c r="Z9070" s="46"/>
      <c r="AA9070" s="66"/>
      <c r="AB9070" s="46"/>
      <c r="AC9070" s="46"/>
      <c r="AD9070" s="61"/>
      <c r="AE9070" s="61"/>
      <c r="AF9070" s="46"/>
      <c r="AG9070" s="46">
        <f>IF(AND(AF9070="",P9070=""),0,IF((AF9070=""),P9070,IF((P9070=""),AF9070,AF9070+P9070)))</f>
        <v>0</v>
      </c>
      <c r="AH9070" s="46">
        <f>IF( (AA9070=""),AG9070*1,AG9070*(AA9070/100) )</f>
        <v>0</v>
      </c>
      <c r="AI9070" s="46">
        <v>0</v>
      </c>
      <c r="AJ9070" s="46">
        <f>IF((AI9070-AH9070) &gt; 1,0,IF((AI9070-AH9070)&lt;0,AH9070-AI9070,AI9070-AH9070))</f>
        <v>0</v>
      </c>
      <c r="AK9070" s="46">
        <v>0.01</v>
      </c>
      <c r="AL9070" s="46">
        <f>AJ9070*(AK9070/100)</f>
        <v>0</v>
      </c>
    </row>
    <row r="9071" spans="1:38" x14ac:dyDescent="0.45">
      <c r="A9071" s="16"/>
      <c r="B9071" s="21"/>
      <c r="C9071" s="16"/>
      <c r="D9071" s="16"/>
      <c r="E9071" s="56">
        <v>5350</v>
      </c>
      <c r="F9071" s="56">
        <v>6029</v>
      </c>
      <c r="G9071" s="57"/>
      <c r="H9071" s="56" t="s">
        <v>42</v>
      </c>
      <c r="I9071" s="56">
        <v>23626</v>
      </c>
      <c r="J9071" s="56">
        <v>0</v>
      </c>
      <c r="K9071" s="56">
        <v>1</v>
      </c>
      <c r="L9071" s="71">
        <v>98</v>
      </c>
      <c r="M9071" s="56" t="s">
        <v>90</v>
      </c>
      <c r="N9071" s="46">
        <f>((J9071*400)+(K9071*100))+L9071</f>
        <v>198</v>
      </c>
      <c r="O9071" s="46">
        <v>660</v>
      </c>
      <c r="P9071" s="46">
        <f>N9071*O9071</f>
        <v>130680</v>
      </c>
      <c r="Q9071" s="56"/>
      <c r="R9071" s="58"/>
      <c r="S9071" s="59"/>
      <c r="T9071" s="58"/>
      <c r="U9071" s="58"/>
      <c r="V9071" s="60"/>
      <c r="W9071" s="56"/>
      <c r="X9071" s="56"/>
      <c r="Y9071" s="56"/>
      <c r="Z9071" s="46"/>
      <c r="AA9071" s="66"/>
      <c r="AB9071" s="46"/>
      <c r="AC9071" s="46"/>
      <c r="AD9071" s="61"/>
      <c r="AE9071" s="61"/>
      <c r="AF9071" s="46"/>
      <c r="AG9071" s="46">
        <f>IF(AND(AF9071="",P9071=""),0,IF((AF9071=""),P9071,IF((P9071=""),AF9071,AF9071+P9071)))</f>
        <v>130680</v>
      </c>
      <c r="AH9071" s="46">
        <f>IF( (AA9071=""),AG9071*1,AG9071*(AA9071/100) )</f>
        <v>130680</v>
      </c>
      <c r="AI9071" s="46">
        <v>0</v>
      </c>
      <c r="AJ9071" s="46">
        <f>IF((AI9071-AH9071) &gt; 1,0,IF((AI9071-AH9071)&lt;0,AH9071-AI9071,AI9071-AH9071))</f>
        <v>130680</v>
      </c>
      <c r="AK9071" s="46">
        <v>0.01</v>
      </c>
      <c r="AL9071" s="46">
        <f>AJ9071*(AK9071/100)</f>
        <v>13.068000000000001</v>
      </c>
    </row>
    <row r="9072" spans="1:38" x14ac:dyDescent="0.45">
      <c r="A9072" s="16"/>
      <c r="B9072" s="21"/>
      <c r="C9072" s="16"/>
      <c r="D9072" s="16"/>
      <c r="E9072" s="56"/>
      <c r="F9072" s="56"/>
      <c r="G9072" s="57"/>
      <c r="H9072" s="56"/>
      <c r="I9072" s="56"/>
      <c r="J9072" s="56"/>
      <c r="K9072" s="56"/>
      <c r="L9072" s="71"/>
      <c r="M9072" s="56"/>
      <c r="N9072" s="46"/>
      <c r="O9072" s="46" t="s">
        <v>54</v>
      </c>
      <c r="P9072" s="46">
        <f>SUM(P9067:P9071)</f>
        <v>3466370</v>
      </c>
      <c r="Q9072" s="56"/>
      <c r="R9072" s="58"/>
      <c r="S9072" s="59"/>
      <c r="T9072" s="58"/>
      <c r="U9072" s="58"/>
      <c r="V9072" s="60"/>
      <c r="W9072" s="56"/>
      <c r="X9072" s="56"/>
      <c r="Y9072" s="56"/>
      <c r="Z9072" s="46"/>
      <c r="AA9072" s="66"/>
      <c r="AB9072" s="46"/>
      <c r="AC9072" s="46"/>
      <c r="AD9072" s="61"/>
      <c r="AE9072" s="61"/>
      <c r="AF9072" s="46"/>
      <c r="AG9072" s="46"/>
      <c r="AH9072" s="46">
        <f>SUM(AH9067:AH9071)</f>
        <v>3466370</v>
      </c>
      <c r="AI9072" s="46"/>
      <c r="AJ9072" s="46">
        <f>SUM(AJ9067:AJ9071)</f>
        <v>1849470</v>
      </c>
      <c r="AK9072" s="46"/>
      <c r="AL9072" s="46">
        <f>SUM(AL9067:AL9071)</f>
        <v>185.88700000000003</v>
      </c>
    </row>
    <row r="9073" spans="1:38" x14ac:dyDescent="0.45">
      <c r="A9073" s="16" t="s">
        <v>13057</v>
      </c>
      <c r="B9073" s="21"/>
      <c r="C9073" s="16" t="s">
        <v>13058</v>
      </c>
      <c r="D9073" s="16" t="s">
        <v>13059</v>
      </c>
      <c r="E9073" s="56">
        <v>5351</v>
      </c>
      <c r="F9073" s="56">
        <v>2831</v>
      </c>
      <c r="G9073" s="57" t="s">
        <v>13060</v>
      </c>
      <c r="H9073" s="56" t="s">
        <v>42</v>
      </c>
      <c r="I9073" s="56">
        <v>12965</v>
      </c>
      <c r="J9073" s="56"/>
      <c r="K9073" s="56"/>
      <c r="L9073" s="71"/>
      <c r="M9073" s="56"/>
      <c r="N9073" s="46"/>
      <c r="O9073" s="46"/>
      <c r="P9073" s="46"/>
      <c r="Q9073" s="56"/>
      <c r="R9073" s="58"/>
      <c r="S9073" s="59"/>
      <c r="T9073" s="58"/>
      <c r="U9073" s="58"/>
      <c r="V9073" s="60"/>
      <c r="W9073" s="56"/>
      <c r="X9073" s="56"/>
      <c r="Y9073" s="56"/>
      <c r="Z9073" s="46"/>
      <c r="AA9073" s="66"/>
      <c r="AB9073" s="46"/>
      <c r="AC9073" s="46"/>
      <c r="AD9073" s="61"/>
      <c r="AE9073" s="61"/>
      <c r="AF9073" s="46"/>
      <c r="AG9073" s="46"/>
      <c r="AH9073" s="46"/>
      <c r="AI9073" s="46"/>
      <c r="AJ9073" s="46"/>
      <c r="AK9073" s="46"/>
      <c r="AL9073" s="46"/>
    </row>
    <row r="9074" spans="1:38" x14ac:dyDescent="0.45">
      <c r="A9074" s="16"/>
      <c r="B9074" s="21"/>
      <c r="C9074" s="16"/>
      <c r="D9074" s="16"/>
      <c r="E9074" s="56"/>
      <c r="F9074" s="56"/>
      <c r="G9074" s="57"/>
      <c r="H9074" s="56"/>
      <c r="I9074" s="56"/>
      <c r="J9074" s="56"/>
      <c r="K9074" s="56"/>
      <c r="L9074" s="71"/>
      <c r="M9074" s="56"/>
      <c r="N9074" s="46"/>
      <c r="O9074" s="46" t="s">
        <v>54</v>
      </c>
      <c r="P9074" s="46">
        <f>SUM(P9073:P9073)</f>
        <v>0</v>
      </c>
      <c r="Q9074" s="56"/>
      <c r="R9074" s="58"/>
      <c r="S9074" s="59"/>
      <c r="T9074" s="58"/>
      <c r="U9074" s="58"/>
      <c r="V9074" s="60"/>
      <c r="W9074" s="56"/>
      <c r="X9074" s="56"/>
      <c r="Y9074" s="56"/>
      <c r="Z9074" s="46"/>
      <c r="AA9074" s="66"/>
      <c r="AB9074" s="46"/>
      <c r="AC9074" s="46"/>
      <c r="AD9074" s="61"/>
      <c r="AE9074" s="61"/>
      <c r="AF9074" s="46"/>
      <c r="AG9074" s="46"/>
      <c r="AH9074" s="46">
        <f>SUM(AH9073:AH9073)</f>
        <v>0</v>
      </c>
      <c r="AI9074" s="46"/>
      <c r="AJ9074" s="46">
        <f>SUM(AJ9073:AJ9073)</f>
        <v>0</v>
      </c>
      <c r="AK9074" s="46"/>
      <c r="AL9074" s="46">
        <f>SUM(AL9073:AL9073)</f>
        <v>0</v>
      </c>
    </row>
    <row r="9075" spans="1:38" x14ac:dyDescent="0.45">
      <c r="A9075" s="16" t="s">
        <v>13061</v>
      </c>
      <c r="B9075" s="21">
        <v>3101202056346</v>
      </c>
      <c r="C9075" s="16" t="s">
        <v>13062</v>
      </c>
      <c r="D9075" s="16" t="s">
        <v>13063</v>
      </c>
      <c r="E9075" s="56">
        <v>5352</v>
      </c>
      <c r="F9075" s="56">
        <v>8226</v>
      </c>
      <c r="G9075" s="57" t="s">
        <v>13064</v>
      </c>
      <c r="H9075" s="56" t="s">
        <v>42</v>
      </c>
      <c r="I9075" s="56">
        <v>14368</v>
      </c>
      <c r="J9075" s="56"/>
      <c r="K9075" s="56"/>
      <c r="L9075" s="71"/>
      <c r="M9075" s="56"/>
      <c r="N9075" s="46"/>
      <c r="O9075" s="46"/>
      <c r="P9075" s="46"/>
      <c r="Q9075" s="56"/>
      <c r="R9075" s="58"/>
      <c r="S9075" s="59"/>
      <c r="T9075" s="58"/>
      <c r="U9075" s="58"/>
      <c r="V9075" s="60"/>
      <c r="W9075" s="56"/>
      <c r="X9075" s="56"/>
      <c r="Y9075" s="56"/>
      <c r="Z9075" s="46"/>
      <c r="AA9075" s="66"/>
      <c r="AB9075" s="46"/>
      <c r="AC9075" s="46"/>
      <c r="AD9075" s="61"/>
      <c r="AE9075" s="61"/>
      <c r="AF9075" s="46"/>
      <c r="AG9075" s="46"/>
      <c r="AH9075" s="46"/>
      <c r="AI9075" s="46"/>
      <c r="AJ9075" s="46"/>
      <c r="AK9075" s="46"/>
      <c r="AL9075" s="46"/>
    </row>
    <row r="9076" spans="1:38" x14ac:dyDescent="0.45">
      <c r="A9076" s="16"/>
      <c r="B9076" s="21"/>
      <c r="C9076" s="16"/>
      <c r="D9076" s="16"/>
      <c r="E9076" s="56"/>
      <c r="F9076" s="56"/>
      <c r="G9076" s="57"/>
      <c r="H9076" s="56"/>
      <c r="I9076" s="56"/>
      <c r="J9076" s="56"/>
      <c r="K9076" s="56"/>
      <c r="L9076" s="71"/>
      <c r="M9076" s="56"/>
      <c r="N9076" s="46"/>
      <c r="O9076" s="46" t="s">
        <v>54</v>
      </c>
      <c r="P9076" s="46">
        <f>SUM(P9075:P9075)</f>
        <v>0</v>
      </c>
      <c r="Q9076" s="56"/>
      <c r="R9076" s="58"/>
      <c r="S9076" s="59"/>
      <c r="T9076" s="58"/>
      <c r="U9076" s="58"/>
      <c r="V9076" s="60"/>
      <c r="W9076" s="56"/>
      <c r="X9076" s="56"/>
      <c r="Y9076" s="56"/>
      <c r="Z9076" s="46"/>
      <c r="AA9076" s="66"/>
      <c r="AB9076" s="46"/>
      <c r="AC9076" s="46"/>
      <c r="AD9076" s="61"/>
      <c r="AE9076" s="61"/>
      <c r="AF9076" s="46"/>
      <c r="AG9076" s="46"/>
      <c r="AH9076" s="46">
        <f>SUM(AH9075:AH9075)</f>
        <v>0</v>
      </c>
      <c r="AI9076" s="46"/>
      <c r="AJ9076" s="46">
        <f>SUM(AJ9075:AJ9075)</f>
        <v>0</v>
      </c>
      <c r="AK9076" s="46"/>
      <c r="AL9076" s="46">
        <f>SUM(AL9075:AL9075)</f>
        <v>0</v>
      </c>
    </row>
    <row r="9077" spans="1:38" x14ac:dyDescent="0.45">
      <c r="A9077" s="16" t="s">
        <v>13065</v>
      </c>
      <c r="B9077" s="21">
        <v>3770400039701</v>
      </c>
      <c r="C9077" s="16" t="s">
        <v>13066</v>
      </c>
      <c r="D9077" s="16" t="s">
        <v>13067</v>
      </c>
      <c r="E9077" s="56">
        <v>5353</v>
      </c>
      <c r="F9077" s="56">
        <v>4120</v>
      </c>
      <c r="G9077" s="57" t="s">
        <v>13068</v>
      </c>
      <c r="H9077" s="56" t="s">
        <v>42</v>
      </c>
      <c r="I9077" s="56">
        <v>10604</v>
      </c>
      <c r="J9077" s="56">
        <v>2</v>
      </c>
      <c r="K9077" s="56">
        <v>1</v>
      </c>
      <c r="L9077" s="71">
        <v>79</v>
      </c>
      <c r="M9077" s="56" t="s">
        <v>43</v>
      </c>
      <c r="N9077" s="46">
        <f>((J9077*400)+(K9077*100))+L9077</f>
        <v>979</v>
      </c>
      <c r="O9077" s="46">
        <v>440</v>
      </c>
      <c r="P9077" s="46">
        <f>N9077*O9077</f>
        <v>430760</v>
      </c>
      <c r="Q9077" s="56"/>
      <c r="R9077" s="58"/>
      <c r="S9077" s="59"/>
      <c r="T9077" s="58"/>
      <c r="U9077" s="58"/>
      <c r="V9077" s="60"/>
      <c r="W9077" s="56"/>
      <c r="X9077" s="56"/>
      <c r="Y9077" s="56"/>
      <c r="Z9077" s="46"/>
      <c r="AA9077" s="66"/>
      <c r="AB9077" s="46"/>
      <c r="AC9077" s="46"/>
      <c r="AD9077" s="61"/>
      <c r="AE9077" s="61"/>
      <c r="AF9077" s="46"/>
      <c r="AG9077" s="46">
        <f>IF(AND(AF9077="",P9077=""),0,IF((AF9077=""),P9077,IF((P9077=""),AF9077,AF9077+P9077)))</f>
        <v>430760</v>
      </c>
      <c r="AH9077" s="46">
        <f>IF( (AA9077=""),AG9077*1,AG9077*(AA9077/100) )</f>
        <v>430760</v>
      </c>
      <c r="AI9077" s="46">
        <v>0</v>
      </c>
      <c r="AJ9077" s="46">
        <f>IF((AI9077-AH9077) &gt; 1,0,IF((AI9077-AH9077)&lt;0,AH9077-AI9077,AI9077-AH9077))</f>
        <v>430760</v>
      </c>
      <c r="AK9077" s="46">
        <v>0.3</v>
      </c>
      <c r="AL9077" s="46">
        <f>AJ9077*(AK9077/100)</f>
        <v>1292.28</v>
      </c>
    </row>
    <row r="9078" spans="1:38" x14ac:dyDescent="0.45">
      <c r="A9078" s="16"/>
      <c r="B9078" s="21"/>
      <c r="C9078" s="16"/>
      <c r="D9078" s="16"/>
      <c r="E9078" s="56"/>
      <c r="F9078" s="56"/>
      <c r="G9078" s="57"/>
      <c r="H9078" s="56"/>
      <c r="I9078" s="56"/>
      <c r="J9078" s="56"/>
      <c r="K9078" s="56"/>
      <c r="L9078" s="71"/>
      <c r="M9078" s="56"/>
      <c r="N9078" s="46"/>
      <c r="O9078" s="46" t="s">
        <v>54</v>
      </c>
      <c r="P9078" s="46">
        <f>SUM(P9077:P9077)</f>
        <v>430760</v>
      </c>
      <c r="Q9078" s="56"/>
      <c r="R9078" s="58"/>
      <c r="S9078" s="59"/>
      <c r="T9078" s="58"/>
      <c r="U9078" s="58"/>
      <c r="V9078" s="60"/>
      <c r="W9078" s="56"/>
      <c r="X9078" s="56"/>
      <c r="Y9078" s="56"/>
      <c r="Z9078" s="46"/>
      <c r="AA9078" s="66"/>
      <c r="AB9078" s="46"/>
      <c r="AC9078" s="46"/>
      <c r="AD9078" s="61"/>
      <c r="AE9078" s="61"/>
      <c r="AF9078" s="46"/>
      <c r="AG9078" s="46"/>
      <c r="AH9078" s="46">
        <f>SUM(AH9077:AH9077)</f>
        <v>430760</v>
      </c>
      <c r="AI9078" s="46"/>
      <c r="AJ9078" s="46">
        <f>SUM(AJ9077:AJ9077)</f>
        <v>430760</v>
      </c>
      <c r="AK9078" s="46"/>
      <c r="AL9078" s="46">
        <f>SUM(AL9077:AL9077)</f>
        <v>1292.28</v>
      </c>
    </row>
    <row r="9079" spans="1:38" x14ac:dyDescent="0.45">
      <c r="A9079" s="16" t="s">
        <v>13069</v>
      </c>
      <c r="B9079" s="21">
        <v>1770400024324</v>
      </c>
      <c r="C9079" s="16" t="s">
        <v>13070</v>
      </c>
      <c r="D9079" s="16" t="s">
        <v>13071</v>
      </c>
      <c r="E9079" s="56">
        <v>5354</v>
      </c>
      <c r="F9079" s="56">
        <v>8124</v>
      </c>
      <c r="G9079" s="57" t="s">
        <v>13072</v>
      </c>
      <c r="H9079" s="56" t="s">
        <v>42</v>
      </c>
      <c r="I9079" s="56">
        <v>11124</v>
      </c>
      <c r="J9079" s="56"/>
      <c r="K9079" s="56"/>
      <c r="L9079" s="71"/>
      <c r="M9079" s="56"/>
      <c r="N9079" s="46"/>
      <c r="O9079" s="46"/>
      <c r="P9079" s="46"/>
      <c r="Q9079" s="56"/>
      <c r="R9079" s="58"/>
      <c r="S9079" s="59"/>
      <c r="T9079" s="58"/>
      <c r="U9079" s="58"/>
      <c r="V9079" s="60"/>
      <c r="W9079" s="56"/>
      <c r="X9079" s="56"/>
      <c r="Y9079" s="56"/>
      <c r="Z9079" s="46"/>
      <c r="AA9079" s="66"/>
      <c r="AB9079" s="46"/>
      <c r="AC9079" s="46"/>
      <c r="AD9079" s="61"/>
      <c r="AE9079" s="61"/>
      <c r="AF9079" s="46"/>
      <c r="AG9079" s="46"/>
      <c r="AH9079" s="46"/>
      <c r="AI9079" s="46"/>
      <c r="AJ9079" s="46"/>
      <c r="AK9079" s="46"/>
      <c r="AL9079" s="46"/>
    </row>
    <row r="9080" spans="1:38" x14ac:dyDescent="0.45">
      <c r="A9080" s="16"/>
      <c r="B9080" s="21"/>
      <c r="C9080" s="16"/>
      <c r="D9080" s="16"/>
      <c r="E9080" s="56"/>
      <c r="F9080" s="56"/>
      <c r="G9080" s="57"/>
      <c r="H9080" s="56"/>
      <c r="I9080" s="56"/>
      <c r="J9080" s="56"/>
      <c r="K9080" s="56"/>
      <c r="L9080" s="71"/>
      <c r="M9080" s="56"/>
      <c r="N9080" s="46"/>
      <c r="O9080" s="46" t="s">
        <v>54</v>
      </c>
      <c r="P9080" s="46">
        <f>SUM(P9079:P9079)</f>
        <v>0</v>
      </c>
      <c r="Q9080" s="56"/>
      <c r="R9080" s="58"/>
      <c r="S9080" s="59"/>
      <c r="T9080" s="58"/>
      <c r="U9080" s="58"/>
      <c r="V9080" s="60"/>
      <c r="W9080" s="56"/>
      <c r="X9080" s="56"/>
      <c r="Y9080" s="56"/>
      <c r="Z9080" s="46"/>
      <c r="AA9080" s="66"/>
      <c r="AB9080" s="46"/>
      <c r="AC9080" s="46"/>
      <c r="AD9080" s="61"/>
      <c r="AE9080" s="61"/>
      <c r="AF9080" s="46"/>
      <c r="AG9080" s="46"/>
      <c r="AH9080" s="46">
        <f>SUM(AH9079:AH9079)</f>
        <v>0</v>
      </c>
      <c r="AI9080" s="46"/>
      <c r="AJ9080" s="46">
        <f>SUM(AJ9079:AJ9079)</f>
        <v>0</v>
      </c>
      <c r="AK9080" s="46"/>
      <c r="AL9080" s="46">
        <f>SUM(AL9079:AL9079)</f>
        <v>0</v>
      </c>
    </row>
    <row r="9081" spans="1:38" x14ac:dyDescent="0.45">
      <c r="A9081" s="16" t="s">
        <v>13073</v>
      </c>
      <c r="B9081" s="21">
        <v>3100904608909</v>
      </c>
      <c r="C9081" s="16" t="s">
        <v>13074</v>
      </c>
      <c r="D9081" s="16" t="s">
        <v>13075</v>
      </c>
      <c r="E9081" s="56">
        <v>5355</v>
      </c>
      <c r="F9081" s="56">
        <v>387</v>
      </c>
      <c r="G9081" s="57" t="s">
        <v>13076</v>
      </c>
      <c r="H9081" s="56" t="s">
        <v>42</v>
      </c>
      <c r="I9081" s="56">
        <v>4413</v>
      </c>
      <c r="J9081" s="56">
        <v>0</v>
      </c>
      <c r="K9081" s="56">
        <v>0</v>
      </c>
      <c r="L9081" s="71">
        <v>60</v>
      </c>
      <c r="M9081" s="56" t="s">
        <v>43</v>
      </c>
      <c r="N9081" s="46">
        <f>((J9081*400)+(K9081*100))+L9081</f>
        <v>60</v>
      </c>
      <c r="O9081" s="46">
        <v>500</v>
      </c>
      <c r="P9081" s="46">
        <f>N9081*O9081</f>
        <v>30000</v>
      </c>
      <c r="Q9081" s="56"/>
      <c r="R9081" s="58"/>
      <c r="S9081" s="59"/>
      <c r="T9081" s="58"/>
      <c r="U9081" s="58"/>
      <c r="V9081" s="60"/>
      <c r="W9081" s="56"/>
      <c r="X9081" s="56"/>
      <c r="Y9081" s="56"/>
      <c r="Z9081" s="46"/>
      <c r="AA9081" s="66"/>
      <c r="AB9081" s="46"/>
      <c r="AC9081" s="46"/>
      <c r="AD9081" s="61"/>
      <c r="AE9081" s="61"/>
      <c r="AF9081" s="46"/>
      <c r="AG9081" s="46">
        <f>IF(AND(AF9081="",P9081=""),0,IF((AF9081=""),P9081,IF((P9081=""),AF9081,AF9081+P9081)))</f>
        <v>30000</v>
      </c>
      <c r="AH9081" s="46">
        <f>IF( (AA9081=""),AG9081*1,AG9081*(AA9081/100) )</f>
        <v>30000</v>
      </c>
      <c r="AI9081" s="46">
        <v>0</v>
      </c>
      <c r="AJ9081" s="46">
        <f>IF((AI9081-AH9081) &gt; 1,0,IF((AI9081-AH9081)&lt;0,AH9081-AI9081,AI9081-AH9081))</f>
        <v>30000</v>
      </c>
      <c r="AK9081" s="46">
        <v>0.3</v>
      </c>
      <c r="AL9081" s="46">
        <f>AJ9081*(AK9081/100)</f>
        <v>90</v>
      </c>
    </row>
    <row r="9082" spans="1:38" x14ac:dyDescent="0.45">
      <c r="A9082" s="16"/>
      <c r="B9082" s="21"/>
      <c r="C9082" s="16"/>
      <c r="D9082" s="16"/>
      <c r="E9082" s="56">
        <v>5356</v>
      </c>
      <c r="F9082" s="56">
        <v>386</v>
      </c>
      <c r="G9082" s="57" t="s">
        <v>13077</v>
      </c>
      <c r="H9082" s="56" t="s">
        <v>42</v>
      </c>
      <c r="I9082" s="56">
        <v>4465</v>
      </c>
      <c r="J9082" s="56">
        <v>0</v>
      </c>
      <c r="K9082" s="56">
        <v>0</v>
      </c>
      <c r="L9082" s="71">
        <v>64</v>
      </c>
      <c r="M9082" s="56" t="s">
        <v>43</v>
      </c>
      <c r="N9082" s="46">
        <f>((J9082*400)+(K9082*100))+L9082</f>
        <v>64</v>
      </c>
      <c r="O9082" s="46">
        <v>500</v>
      </c>
      <c r="P9082" s="46">
        <f>N9082*O9082</f>
        <v>32000</v>
      </c>
      <c r="Q9082" s="56"/>
      <c r="R9082" s="58"/>
      <c r="S9082" s="59"/>
      <c r="T9082" s="58"/>
      <c r="U9082" s="58"/>
      <c r="V9082" s="60"/>
      <c r="W9082" s="56"/>
      <c r="X9082" s="56"/>
      <c r="Y9082" s="56"/>
      <c r="Z9082" s="46"/>
      <c r="AA9082" s="66"/>
      <c r="AB9082" s="46"/>
      <c r="AC9082" s="46"/>
      <c r="AD9082" s="61"/>
      <c r="AE9082" s="61"/>
      <c r="AF9082" s="46"/>
      <c r="AG9082" s="46">
        <f>IF(AND(AF9082="",P9082=""),0,IF((AF9082=""),P9082,IF((P9082=""),AF9082,AF9082+P9082)))</f>
        <v>32000</v>
      </c>
      <c r="AH9082" s="46">
        <f>IF( (AA9082=""),AG9082*1,AG9082*(AA9082/100) )</f>
        <v>32000</v>
      </c>
      <c r="AI9082" s="46">
        <v>0</v>
      </c>
      <c r="AJ9082" s="46">
        <f>IF((AI9082-AH9082) &gt; 1,0,IF((AI9082-AH9082)&lt;0,AH9082-AI9082,AI9082-AH9082))</f>
        <v>32000</v>
      </c>
      <c r="AK9082" s="46">
        <v>0.3</v>
      </c>
      <c r="AL9082" s="46">
        <f>AJ9082*(AK9082/100)</f>
        <v>96</v>
      </c>
    </row>
    <row r="9083" spans="1:38" x14ac:dyDescent="0.45">
      <c r="A9083" s="16"/>
      <c r="B9083" s="21"/>
      <c r="C9083" s="16"/>
      <c r="D9083" s="16"/>
      <c r="E9083" s="56"/>
      <c r="F9083" s="56"/>
      <c r="G9083" s="57"/>
      <c r="H9083" s="56"/>
      <c r="I9083" s="56"/>
      <c r="J9083" s="56"/>
      <c r="K9083" s="56"/>
      <c r="L9083" s="71"/>
      <c r="M9083" s="56"/>
      <c r="N9083" s="46"/>
      <c r="O9083" s="46" t="s">
        <v>54</v>
      </c>
      <c r="P9083" s="46">
        <f>SUM(P9081:P9082)</f>
        <v>62000</v>
      </c>
      <c r="Q9083" s="56"/>
      <c r="R9083" s="58"/>
      <c r="S9083" s="59"/>
      <c r="T9083" s="58"/>
      <c r="U9083" s="58"/>
      <c r="V9083" s="60"/>
      <c r="W9083" s="56"/>
      <c r="X9083" s="56"/>
      <c r="Y9083" s="56"/>
      <c r="Z9083" s="46"/>
      <c r="AA9083" s="66"/>
      <c r="AB9083" s="46"/>
      <c r="AC9083" s="46"/>
      <c r="AD9083" s="61"/>
      <c r="AE9083" s="61"/>
      <c r="AF9083" s="46"/>
      <c r="AG9083" s="46"/>
      <c r="AH9083" s="46">
        <f>SUM(AH9081:AH9082)</f>
        <v>62000</v>
      </c>
      <c r="AI9083" s="46"/>
      <c r="AJ9083" s="46">
        <f>SUM(AJ9081:AJ9082)</f>
        <v>62000</v>
      </c>
      <c r="AK9083" s="46"/>
      <c r="AL9083" s="46">
        <f>SUM(AL9081:AL9082)</f>
        <v>186</v>
      </c>
    </row>
    <row r="9084" spans="1:38" x14ac:dyDescent="0.45">
      <c r="A9084" s="16" t="s">
        <v>13078</v>
      </c>
      <c r="B9084" s="21">
        <v>3720100144720</v>
      </c>
      <c r="C9084" s="16" t="s">
        <v>13079</v>
      </c>
      <c r="D9084" s="16" t="s">
        <v>13080</v>
      </c>
      <c r="E9084" s="56">
        <v>5357</v>
      </c>
      <c r="F9084" s="56">
        <v>8939</v>
      </c>
      <c r="G9084" s="57" t="s">
        <v>13081</v>
      </c>
      <c r="H9084" s="56" t="s">
        <v>42</v>
      </c>
      <c r="I9084" s="56">
        <v>19892</v>
      </c>
      <c r="J9084" s="56"/>
      <c r="K9084" s="56"/>
      <c r="L9084" s="71"/>
      <c r="M9084" s="56"/>
      <c r="N9084" s="46"/>
      <c r="O9084" s="46"/>
      <c r="P9084" s="46"/>
      <c r="Q9084" s="56"/>
      <c r="R9084" s="58"/>
      <c r="S9084" s="59"/>
      <c r="T9084" s="58"/>
      <c r="U9084" s="58"/>
      <c r="V9084" s="60"/>
      <c r="W9084" s="56"/>
      <c r="X9084" s="56"/>
      <c r="Y9084" s="56"/>
      <c r="Z9084" s="46"/>
      <c r="AA9084" s="66"/>
      <c r="AB9084" s="46"/>
      <c r="AC9084" s="46"/>
      <c r="AD9084" s="61"/>
      <c r="AE9084" s="61"/>
      <c r="AF9084" s="46"/>
      <c r="AG9084" s="46"/>
      <c r="AH9084" s="46"/>
      <c r="AI9084" s="46"/>
      <c r="AJ9084" s="46"/>
      <c r="AK9084" s="46"/>
      <c r="AL9084" s="46"/>
    </row>
    <row r="9085" spans="1:38" x14ac:dyDescent="0.45">
      <c r="A9085" s="16"/>
      <c r="B9085" s="21"/>
      <c r="C9085" s="16"/>
      <c r="D9085" s="16"/>
      <c r="E9085" s="56"/>
      <c r="F9085" s="56"/>
      <c r="G9085" s="57"/>
      <c r="H9085" s="56"/>
      <c r="I9085" s="56"/>
      <c r="J9085" s="56"/>
      <c r="K9085" s="56"/>
      <c r="L9085" s="71"/>
      <c r="M9085" s="56"/>
      <c r="N9085" s="46"/>
      <c r="O9085" s="46" t="s">
        <v>54</v>
      </c>
      <c r="P9085" s="46">
        <f>SUM(P9084:P9084)</f>
        <v>0</v>
      </c>
      <c r="Q9085" s="56"/>
      <c r="R9085" s="58"/>
      <c r="S9085" s="59"/>
      <c r="T9085" s="58"/>
      <c r="U9085" s="58"/>
      <c r="V9085" s="60"/>
      <c r="W9085" s="56"/>
      <c r="X9085" s="56"/>
      <c r="Y9085" s="56"/>
      <c r="Z9085" s="46"/>
      <c r="AA9085" s="66"/>
      <c r="AB9085" s="46"/>
      <c r="AC9085" s="46"/>
      <c r="AD9085" s="61"/>
      <c r="AE9085" s="61"/>
      <c r="AF9085" s="46"/>
      <c r="AG9085" s="46"/>
      <c r="AH9085" s="46">
        <f>SUM(AH9084:AH9084)</f>
        <v>0</v>
      </c>
      <c r="AI9085" s="46"/>
      <c r="AJ9085" s="46">
        <f>SUM(AJ9084:AJ9084)</f>
        <v>0</v>
      </c>
      <c r="AK9085" s="46"/>
      <c r="AL9085" s="46">
        <f>SUM(AL9084:AL9084)</f>
        <v>0</v>
      </c>
    </row>
    <row r="9086" spans="1:38" x14ac:dyDescent="0.45">
      <c r="A9086" s="16" t="s">
        <v>13082</v>
      </c>
      <c r="B9086" s="21">
        <v>3770400050313</v>
      </c>
      <c r="C9086" s="16" t="s">
        <v>13083</v>
      </c>
      <c r="D9086" s="16" t="s">
        <v>13084</v>
      </c>
      <c r="E9086" s="56">
        <v>5358</v>
      </c>
      <c r="F9086" s="56">
        <v>1933</v>
      </c>
      <c r="G9086" s="57" t="s">
        <v>13085</v>
      </c>
      <c r="H9086" s="56" t="s">
        <v>42</v>
      </c>
      <c r="I9086" s="56">
        <v>13326</v>
      </c>
      <c r="J9086" s="56">
        <v>0</v>
      </c>
      <c r="K9086" s="56">
        <v>0</v>
      </c>
      <c r="L9086" s="71">
        <v>11.4</v>
      </c>
      <c r="M9086" s="56" t="s">
        <v>43</v>
      </c>
      <c r="N9086" s="46">
        <f>((J9086*400)+(K9086*100))+L9086</f>
        <v>11.4</v>
      </c>
      <c r="O9086" s="46">
        <v>300</v>
      </c>
      <c r="P9086" s="46">
        <f>N9086*O9086</f>
        <v>3420</v>
      </c>
      <c r="Q9086" s="56"/>
      <c r="R9086" s="58"/>
      <c r="S9086" s="59"/>
      <c r="T9086" s="58"/>
      <c r="U9086" s="58"/>
      <c r="V9086" s="60"/>
      <c r="W9086" s="56"/>
      <c r="X9086" s="56"/>
      <c r="Y9086" s="56"/>
      <c r="Z9086" s="46"/>
      <c r="AA9086" s="66"/>
      <c r="AB9086" s="46"/>
      <c r="AC9086" s="46"/>
      <c r="AD9086" s="61"/>
      <c r="AE9086" s="61"/>
      <c r="AF9086" s="46"/>
      <c r="AG9086" s="46">
        <f>IF(AND(AF9086="",P9086=""),0,IF((AF9086=""),P9086,IF((P9086=""),AF9086,AF9086+P9086)))</f>
        <v>3420</v>
      </c>
      <c r="AH9086" s="46">
        <f>IF( (AA9086=""),AG9086*1,AG9086*(AA9086/100) )</f>
        <v>3420</v>
      </c>
      <c r="AI9086" s="46">
        <v>0</v>
      </c>
      <c r="AJ9086" s="46">
        <f>IF((AI9086-AH9086) &gt; 1,0,IF((AI9086-AH9086)&lt;0,AH9086-AI9086,AI9086-AH9086))</f>
        <v>3420</v>
      </c>
      <c r="AK9086" s="46">
        <v>0.3</v>
      </c>
      <c r="AL9086" s="46">
        <f>AJ9086*(AK9086/100)</f>
        <v>10.26</v>
      </c>
    </row>
    <row r="9087" spans="1:38" x14ac:dyDescent="0.45">
      <c r="A9087" s="16"/>
      <c r="B9087" s="21"/>
      <c r="C9087" s="16"/>
      <c r="D9087" s="16"/>
      <c r="E9087" s="56">
        <v>5359</v>
      </c>
      <c r="F9087" s="56">
        <v>1934</v>
      </c>
      <c r="G9087" s="57" t="s">
        <v>13086</v>
      </c>
      <c r="H9087" s="56" t="s">
        <v>42</v>
      </c>
      <c r="I9087" s="56">
        <v>33441</v>
      </c>
      <c r="J9087" s="56">
        <v>9</v>
      </c>
      <c r="K9087" s="56">
        <v>0</v>
      </c>
      <c r="L9087" s="71">
        <v>97.6</v>
      </c>
      <c r="M9087" s="56" t="s">
        <v>43</v>
      </c>
      <c r="N9087" s="46">
        <f>((J9087*400)+(K9087*100))+L9087</f>
        <v>3697.6</v>
      </c>
      <c r="O9087" s="46">
        <v>200</v>
      </c>
      <c r="P9087" s="46">
        <f>N9087*O9087</f>
        <v>739520</v>
      </c>
      <c r="Q9087" s="56"/>
      <c r="R9087" s="58"/>
      <c r="S9087" s="59"/>
      <c r="T9087" s="58"/>
      <c r="U9087" s="58"/>
      <c r="V9087" s="60"/>
      <c r="W9087" s="56"/>
      <c r="X9087" s="56"/>
      <c r="Y9087" s="56"/>
      <c r="Z9087" s="46"/>
      <c r="AA9087" s="66"/>
      <c r="AB9087" s="46"/>
      <c r="AC9087" s="46"/>
      <c r="AD9087" s="61"/>
      <c r="AE9087" s="61"/>
      <c r="AF9087" s="46"/>
      <c r="AG9087" s="46">
        <f>IF(AND(AF9087="",P9087=""),0,IF((AF9087=""),P9087,IF((P9087=""),AF9087,AF9087+P9087)))</f>
        <v>739520</v>
      </c>
      <c r="AH9087" s="46">
        <f>IF( (AA9087=""),AG9087*1,AG9087*(AA9087/100) )</f>
        <v>739520</v>
      </c>
      <c r="AI9087" s="46">
        <v>0</v>
      </c>
      <c r="AJ9087" s="46">
        <f>IF((AI9087-AH9087) &gt; 1,0,IF((AI9087-AH9087)&lt;0,AH9087-AI9087,AI9087-AH9087))</f>
        <v>739520</v>
      </c>
      <c r="AK9087" s="46">
        <v>0.3</v>
      </c>
      <c r="AL9087" s="46">
        <f>AJ9087*(AK9087/100)</f>
        <v>2218.56</v>
      </c>
    </row>
    <row r="9088" spans="1:38" x14ac:dyDescent="0.45">
      <c r="A9088" s="16"/>
      <c r="B9088" s="21"/>
      <c r="C9088" s="16"/>
      <c r="D9088" s="16"/>
      <c r="E9088" s="56"/>
      <c r="F9088" s="56"/>
      <c r="G9088" s="57"/>
      <c r="H9088" s="56"/>
      <c r="I9088" s="56"/>
      <c r="J9088" s="56"/>
      <c r="K9088" s="56"/>
      <c r="L9088" s="71"/>
      <c r="M9088" s="56"/>
      <c r="N9088" s="46"/>
      <c r="O9088" s="46"/>
      <c r="P9088" s="46"/>
      <c r="Q9088" s="73">
        <v>1</v>
      </c>
      <c r="R9088" s="58" t="s">
        <v>13082</v>
      </c>
      <c r="S9088" s="59">
        <v>3770400050313</v>
      </c>
      <c r="T9088" s="58" t="s">
        <v>13083</v>
      </c>
      <c r="U9088" s="58" t="s">
        <v>13087</v>
      </c>
      <c r="V9088" s="60" t="s">
        <v>8719</v>
      </c>
      <c r="W9088" s="56" t="s">
        <v>210</v>
      </c>
      <c r="X9088" s="56" t="s">
        <v>211</v>
      </c>
      <c r="Y9088" s="56"/>
      <c r="Z9088" s="46"/>
      <c r="AA9088" s="66"/>
      <c r="AB9088" s="46"/>
      <c r="AC9088" s="46"/>
      <c r="AD9088" s="61"/>
      <c r="AE9088" s="61"/>
      <c r="AF9088" s="46"/>
      <c r="AG9088" s="46"/>
      <c r="AH9088" s="46"/>
      <c r="AI9088" s="46"/>
      <c r="AJ9088" s="46"/>
      <c r="AK9088" s="46"/>
      <c r="AL9088" s="46"/>
    </row>
    <row r="9089" spans="1:38" x14ac:dyDescent="0.45">
      <c r="A9089" s="16"/>
      <c r="B9089" s="21"/>
      <c r="C9089" s="16"/>
      <c r="D9089" s="16"/>
      <c r="E9089" s="56"/>
      <c r="F9089" s="56"/>
      <c r="G9089" s="57"/>
      <c r="H9089" s="56"/>
      <c r="I9089" s="56"/>
      <c r="J9089" s="56"/>
      <c r="K9089" s="56"/>
      <c r="L9089" s="71"/>
      <c r="M9089" s="56"/>
      <c r="N9089" s="46"/>
      <c r="O9089" s="46" t="s">
        <v>54</v>
      </c>
      <c r="P9089" s="46">
        <f>SUM(P9086:P9088)</f>
        <v>742940</v>
      </c>
      <c r="Q9089" s="56"/>
      <c r="R9089" s="58"/>
      <c r="S9089" s="59"/>
      <c r="T9089" s="58"/>
      <c r="U9089" s="58"/>
      <c r="V9089" s="60"/>
      <c r="W9089" s="56"/>
      <c r="X9089" s="56"/>
      <c r="Y9089" s="56"/>
      <c r="Z9089" s="46"/>
      <c r="AA9089" s="66"/>
      <c r="AB9089" s="46"/>
      <c r="AC9089" s="46"/>
      <c r="AD9089" s="61"/>
      <c r="AE9089" s="61"/>
      <c r="AF9089" s="46"/>
      <c r="AG9089" s="46"/>
      <c r="AH9089" s="46">
        <f>SUM(AH9086:AH9088)</f>
        <v>742940</v>
      </c>
      <c r="AI9089" s="46"/>
      <c r="AJ9089" s="46">
        <f>SUM(AJ9086:AJ9088)</f>
        <v>742940</v>
      </c>
      <c r="AK9089" s="46"/>
      <c r="AL9089" s="46">
        <f>SUM(AL9086:AL9088)</f>
        <v>2228.8200000000002</v>
      </c>
    </row>
    <row r="9090" spans="1:38" x14ac:dyDescent="0.45">
      <c r="A9090" s="16" t="s">
        <v>13088</v>
      </c>
      <c r="B9090" s="21">
        <v>3770400008341</v>
      </c>
      <c r="C9090" s="16" t="s">
        <v>13089</v>
      </c>
      <c r="D9090" s="16" t="s">
        <v>13090</v>
      </c>
      <c r="E9090" s="56">
        <v>5360</v>
      </c>
      <c r="F9090" s="56">
        <v>2246</v>
      </c>
      <c r="G9090" s="57" t="s">
        <v>13091</v>
      </c>
      <c r="H9090" s="56" t="s">
        <v>42</v>
      </c>
      <c r="I9090" s="56">
        <v>19971</v>
      </c>
      <c r="J9090" s="56">
        <v>3</v>
      </c>
      <c r="K9090" s="56">
        <v>0</v>
      </c>
      <c r="L9090" s="71">
        <v>8</v>
      </c>
      <c r="M9090" s="56" t="s">
        <v>43</v>
      </c>
      <c r="N9090" s="46">
        <f>((J9090*400)+(K9090*100))+L9090</f>
        <v>1208</v>
      </c>
      <c r="O9090" s="46">
        <v>330</v>
      </c>
      <c r="P9090" s="46">
        <f>N9090*O9090</f>
        <v>398640</v>
      </c>
      <c r="Q9090" s="56"/>
      <c r="R9090" s="58"/>
      <c r="S9090" s="59"/>
      <c r="T9090" s="58"/>
      <c r="U9090" s="58"/>
      <c r="V9090" s="60"/>
      <c r="W9090" s="56"/>
      <c r="X9090" s="56"/>
      <c r="Y9090" s="56"/>
      <c r="Z9090" s="46"/>
      <c r="AA9090" s="66"/>
      <c r="AB9090" s="46"/>
      <c r="AC9090" s="46"/>
      <c r="AD9090" s="61"/>
      <c r="AE9090" s="61"/>
      <c r="AF9090" s="46"/>
      <c r="AG9090" s="46">
        <f>IF(AND(AF9090="",P9090=""),0,IF((AF9090=""),P9090,IF((P9090=""),AF9090,AF9090+P9090)))</f>
        <v>398640</v>
      </c>
      <c r="AH9090" s="46">
        <f>IF( (AA9090=""),AG9090*1,AG9090*(AA9090/100) )</f>
        <v>398640</v>
      </c>
      <c r="AI9090" s="46">
        <v>0</v>
      </c>
      <c r="AJ9090" s="46">
        <f>IF((AI9090-AH9090) &gt; 1,0,IF((AI9090-AH9090)&lt;0,AH9090-AI9090,AI9090-AH9090))</f>
        <v>398640</v>
      </c>
      <c r="AK9090" s="46">
        <v>0.3</v>
      </c>
      <c r="AL9090" s="46">
        <f>AJ9090*(AK9090/100)</f>
        <v>1195.92</v>
      </c>
    </row>
    <row r="9091" spans="1:38" x14ac:dyDescent="0.45">
      <c r="A9091" s="16"/>
      <c r="B9091" s="21"/>
      <c r="C9091" s="16"/>
      <c r="D9091" s="16"/>
      <c r="E9091" s="56"/>
      <c r="F9091" s="56"/>
      <c r="G9091" s="57"/>
      <c r="H9091" s="56"/>
      <c r="I9091" s="56"/>
      <c r="J9091" s="56"/>
      <c r="K9091" s="56"/>
      <c r="L9091" s="71"/>
      <c r="M9091" s="56"/>
      <c r="N9091" s="46"/>
      <c r="O9091" s="46" t="s">
        <v>54</v>
      </c>
      <c r="P9091" s="46">
        <f>SUM(P9090:P9090)</f>
        <v>398640</v>
      </c>
      <c r="Q9091" s="56"/>
      <c r="R9091" s="58"/>
      <c r="S9091" s="59"/>
      <c r="T9091" s="58"/>
      <c r="U9091" s="58"/>
      <c r="V9091" s="60"/>
      <c r="W9091" s="56"/>
      <c r="X9091" s="56"/>
      <c r="Y9091" s="56"/>
      <c r="Z9091" s="46"/>
      <c r="AA9091" s="66"/>
      <c r="AB9091" s="46"/>
      <c r="AC9091" s="46"/>
      <c r="AD9091" s="61"/>
      <c r="AE9091" s="61"/>
      <c r="AF9091" s="46"/>
      <c r="AG9091" s="46"/>
      <c r="AH9091" s="46">
        <f>SUM(AH9090:AH9090)</f>
        <v>398640</v>
      </c>
      <c r="AI9091" s="46"/>
      <c r="AJ9091" s="46">
        <f>SUM(AJ9090:AJ9090)</f>
        <v>398640</v>
      </c>
      <c r="AK9091" s="46"/>
      <c r="AL9091" s="46">
        <f>SUM(AL9090:AL9090)</f>
        <v>1195.92</v>
      </c>
    </row>
    <row r="9092" spans="1:38" x14ac:dyDescent="0.45">
      <c r="A9092" s="16" t="s">
        <v>13092</v>
      </c>
      <c r="B9092" s="21">
        <v>1770400132593</v>
      </c>
      <c r="C9092" s="16" t="s">
        <v>13093</v>
      </c>
      <c r="D9092" s="16" t="s">
        <v>13094</v>
      </c>
      <c r="E9092" s="56">
        <v>5361</v>
      </c>
      <c r="F9092" s="56">
        <v>2581</v>
      </c>
      <c r="G9092" s="57" t="s">
        <v>13095</v>
      </c>
      <c r="H9092" s="56" t="s">
        <v>42</v>
      </c>
      <c r="I9092" s="56">
        <v>11505</v>
      </c>
      <c r="J9092" s="56">
        <v>1</v>
      </c>
      <c r="K9092" s="56">
        <v>2</v>
      </c>
      <c r="L9092" s="71">
        <v>52</v>
      </c>
      <c r="M9092" s="56" t="s">
        <v>43</v>
      </c>
      <c r="N9092" s="46">
        <f>((J9092*400)+(K9092*100))+L9092</f>
        <v>652</v>
      </c>
      <c r="O9092" s="46">
        <v>200</v>
      </c>
      <c r="P9092" s="46">
        <f>N9092*O9092</f>
        <v>130400</v>
      </c>
      <c r="Q9092" s="56"/>
      <c r="R9092" s="58"/>
      <c r="S9092" s="59"/>
      <c r="T9092" s="58"/>
      <c r="U9092" s="58"/>
      <c r="V9092" s="60"/>
      <c r="W9092" s="56"/>
      <c r="X9092" s="56"/>
      <c r="Y9092" s="56"/>
      <c r="Z9092" s="46"/>
      <c r="AA9092" s="66"/>
      <c r="AB9092" s="46"/>
      <c r="AC9092" s="46"/>
      <c r="AD9092" s="61"/>
      <c r="AE9092" s="61"/>
      <c r="AF9092" s="46"/>
      <c r="AG9092" s="46">
        <f>IF(AND(AF9092="",P9092=""),0,IF((AF9092=""),P9092,IF((P9092=""),AF9092,AF9092+P9092)))</f>
        <v>130400</v>
      </c>
      <c r="AH9092" s="46">
        <f>IF( (AA9092=""),AG9092*1,AG9092*(AA9092/100) )</f>
        <v>130400</v>
      </c>
      <c r="AI9092" s="46">
        <v>0</v>
      </c>
      <c r="AJ9092" s="46">
        <f>IF((AI9092-AH9092) &gt; 1,0,IF((AI9092-AH9092)&lt;0,AH9092-AI9092,AI9092-AH9092))</f>
        <v>130400</v>
      </c>
      <c r="AK9092" s="46">
        <v>0.3</v>
      </c>
      <c r="AL9092" s="46">
        <f>AJ9092*(AK9092/100)</f>
        <v>391.2</v>
      </c>
    </row>
    <row r="9093" spans="1:38" x14ac:dyDescent="0.45">
      <c r="A9093" s="16"/>
      <c r="B9093" s="21"/>
      <c r="C9093" s="16"/>
      <c r="D9093" s="16"/>
      <c r="E9093" s="56"/>
      <c r="F9093" s="56"/>
      <c r="G9093" s="57"/>
      <c r="H9093" s="56"/>
      <c r="I9093" s="56"/>
      <c r="J9093" s="56"/>
      <c r="K9093" s="56"/>
      <c r="L9093" s="71"/>
      <c r="M9093" s="56"/>
      <c r="N9093" s="46"/>
      <c r="O9093" s="46" t="s">
        <v>54</v>
      </c>
      <c r="P9093" s="46">
        <f>SUM(P9092:P9092)</f>
        <v>130400</v>
      </c>
      <c r="Q9093" s="56"/>
      <c r="R9093" s="58"/>
      <c r="S9093" s="59"/>
      <c r="T9093" s="58"/>
      <c r="U9093" s="58"/>
      <c r="V9093" s="60"/>
      <c r="W9093" s="56"/>
      <c r="X9093" s="56"/>
      <c r="Y9093" s="56"/>
      <c r="Z9093" s="46"/>
      <c r="AA9093" s="66"/>
      <c r="AB9093" s="46"/>
      <c r="AC9093" s="46"/>
      <c r="AD9093" s="61"/>
      <c r="AE9093" s="61"/>
      <c r="AF9093" s="46"/>
      <c r="AG9093" s="46"/>
      <c r="AH9093" s="46">
        <f>SUM(AH9092:AH9092)</f>
        <v>130400</v>
      </c>
      <c r="AI9093" s="46"/>
      <c r="AJ9093" s="46">
        <f>SUM(AJ9092:AJ9092)</f>
        <v>130400</v>
      </c>
      <c r="AK9093" s="46"/>
      <c r="AL9093" s="46">
        <f>SUM(AL9092:AL9092)</f>
        <v>391.2</v>
      </c>
    </row>
    <row r="9094" spans="1:38" x14ac:dyDescent="0.45">
      <c r="A9094" s="16" t="s">
        <v>13096</v>
      </c>
      <c r="B9094" s="21">
        <v>3850300012036</v>
      </c>
      <c r="C9094" s="16" t="s">
        <v>13097</v>
      </c>
      <c r="D9094" s="16" t="s">
        <v>13098</v>
      </c>
      <c r="E9094" s="56">
        <v>5362</v>
      </c>
      <c r="F9094" s="56">
        <v>9028</v>
      </c>
      <c r="G9094" s="57" t="s">
        <v>13099</v>
      </c>
      <c r="H9094" s="56" t="s">
        <v>42</v>
      </c>
      <c r="I9094" s="56">
        <v>21015</v>
      </c>
      <c r="J9094" s="56"/>
      <c r="K9094" s="56"/>
      <c r="L9094" s="71"/>
      <c r="M9094" s="56"/>
      <c r="N9094" s="46"/>
      <c r="O9094" s="46"/>
      <c r="P9094" s="46"/>
      <c r="Q9094" s="56"/>
      <c r="R9094" s="58"/>
      <c r="S9094" s="59"/>
      <c r="T9094" s="58"/>
      <c r="U9094" s="58"/>
      <c r="V9094" s="60"/>
      <c r="W9094" s="56"/>
      <c r="X9094" s="56"/>
      <c r="Y9094" s="56"/>
      <c r="Z9094" s="46"/>
      <c r="AA9094" s="66"/>
      <c r="AB9094" s="46"/>
      <c r="AC9094" s="46"/>
      <c r="AD9094" s="61"/>
      <c r="AE9094" s="61"/>
      <c r="AF9094" s="46"/>
      <c r="AG9094" s="46"/>
      <c r="AH9094" s="46"/>
      <c r="AI9094" s="46"/>
      <c r="AJ9094" s="46"/>
      <c r="AK9094" s="46"/>
      <c r="AL9094" s="46"/>
    </row>
    <row r="9095" spans="1:38" x14ac:dyDescent="0.45">
      <c r="A9095" s="16"/>
      <c r="B9095" s="21"/>
      <c r="C9095" s="16"/>
      <c r="D9095" s="16"/>
      <c r="E9095" s="56"/>
      <c r="F9095" s="56"/>
      <c r="G9095" s="57"/>
      <c r="H9095" s="56"/>
      <c r="I9095" s="56"/>
      <c r="J9095" s="56"/>
      <c r="K9095" s="56"/>
      <c r="L9095" s="71"/>
      <c r="M9095" s="56"/>
      <c r="N9095" s="46"/>
      <c r="O9095" s="46" t="s">
        <v>54</v>
      </c>
      <c r="P9095" s="46">
        <f>SUM(P9094:P9094)</f>
        <v>0</v>
      </c>
      <c r="Q9095" s="56"/>
      <c r="R9095" s="58"/>
      <c r="S9095" s="59"/>
      <c r="T9095" s="58"/>
      <c r="U9095" s="58"/>
      <c r="V9095" s="60"/>
      <c r="W9095" s="56"/>
      <c r="X9095" s="56"/>
      <c r="Y9095" s="56"/>
      <c r="Z9095" s="46"/>
      <c r="AA9095" s="66"/>
      <c r="AB9095" s="46"/>
      <c r="AC9095" s="46"/>
      <c r="AD9095" s="61"/>
      <c r="AE9095" s="61"/>
      <c r="AF9095" s="46"/>
      <c r="AG9095" s="46"/>
      <c r="AH9095" s="46">
        <f>SUM(AH9094:AH9094)</f>
        <v>0</v>
      </c>
      <c r="AI9095" s="46"/>
      <c r="AJ9095" s="46">
        <f>SUM(AJ9094:AJ9094)</f>
        <v>0</v>
      </c>
      <c r="AK9095" s="46"/>
      <c r="AL9095" s="46">
        <f>SUM(AL9094:AL9094)</f>
        <v>0</v>
      </c>
    </row>
    <row r="9096" spans="1:38" x14ac:dyDescent="0.45">
      <c r="A9096" s="16" t="s">
        <v>13100</v>
      </c>
      <c r="B9096" s="21">
        <v>3102002724516</v>
      </c>
      <c r="C9096" s="16" t="s">
        <v>13101</v>
      </c>
      <c r="D9096" s="16" t="s">
        <v>13102</v>
      </c>
      <c r="E9096" s="56">
        <v>5363</v>
      </c>
      <c r="F9096" s="56">
        <v>8006</v>
      </c>
      <c r="G9096" s="57" t="s">
        <v>13103</v>
      </c>
      <c r="H9096" s="56" t="s">
        <v>42</v>
      </c>
      <c r="I9096" s="56">
        <v>18326</v>
      </c>
      <c r="J9096" s="56"/>
      <c r="K9096" s="56"/>
      <c r="L9096" s="71"/>
      <c r="M9096" s="56"/>
      <c r="N9096" s="46"/>
      <c r="O9096" s="46"/>
      <c r="P9096" s="46"/>
      <c r="Q9096" s="56"/>
      <c r="R9096" s="58"/>
      <c r="S9096" s="59"/>
      <c r="T9096" s="58"/>
      <c r="U9096" s="58"/>
      <c r="V9096" s="60"/>
      <c r="W9096" s="56"/>
      <c r="X9096" s="56"/>
      <c r="Y9096" s="56"/>
      <c r="Z9096" s="46"/>
      <c r="AA9096" s="66"/>
      <c r="AB9096" s="46"/>
      <c r="AC9096" s="46"/>
      <c r="AD9096" s="61"/>
      <c r="AE9096" s="61"/>
      <c r="AF9096" s="46"/>
      <c r="AG9096" s="46"/>
      <c r="AH9096" s="46"/>
      <c r="AI9096" s="46"/>
      <c r="AJ9096" s="46"/>
      <c r="AK9096" s="46"/>
      <c r="AL9096" s="46"/>
    </row>
    <row r="9097" spans="1:38" x14ac:dyDescent="0.45">
      <c r="A9097" s="16"/>
      <c r="B9097" s="21"/>
      <c r="C9097" s="16"/>
      <c r="D9097" s="16"/>
      <c r="E9097" s="56">
        <v>5364</v>
      </c>
      <c r="F9097" s="56">
        <v>7479</v>
      </c>
      <c r="G9097" s="57" t="s">
        <v>13104</v>
      </c>
      <c r="H9097" s="56" t="s">
        <v>42</v>
      </c>
      <c r="I9097" s="56">
        <v>18327</v>
      </c>
      <c r="J9097" s="56"/>
      <c r="K9097" s="56"/>
      <c r="L9097" s="71"/>
      <c r="M9097" s="56"/>
      <c r="N9097" s="46"/>
      <c r="O9097" s="46"/>
      <c r="P9097" s="46"/>
      <c r="Q9097" s="56"/>
      <c r="R9097" s="58"/>
      <c r="S9097" s="59"/>
      <c r="T9097" s="58"/>
      <c r="U9097" s="58"/>
      <c r="V9097" s="60"/>
      <c r="W9097" s="56"/>
      <c r="X9097" s="56"/>
      <c r="Y9097" s="56"/>
      <c r="Z9097" s="46"/>
      <c r="AA9097" s="66"/>
      <c r="AB9097" s="46"/>
      <c r="AC9097" s="46"/>
      <c r="AD9097" s="61"/>
      <c r="AE9097" s="61"/>
      <c r="AF9097" s="46"/>
      <c r="AG9097" s="46"/>
      <c r="AH9097" s="46"/>
      <c r="AI9097" s="46"/>
      <c r="AJ9097" s="46"/>
      <c r="AK9097" s="46"/>
      <c r="AL9097" s="46"/>
    </row>
    <row r="9098" spans="1:38" x14ac:dyDescent="0.45">
      <c r="A9098" s="16"/>
      <c r="B9098" s="21"/>
      <c r="C9098" s="16"/>
      <c r="D9098" s="16"/>
      <c r="E9098" s="56"/>
      <c r="F9098" s="56"/>
      <c r="G9098" s="57"/>
      <c r="H9098" s="56"/>
      <c r="I9098" s="56"/>
      <c r="J9098" s="56"/>
      <c r="K9098" s="56"/>
      <c r="L9098" s="71"/>
      <c r="M9098" s="56"/>
      <c r="N9098" s="46"/>
      <c r="O9098" s="46" t="s">
        <v>54</v>
      </c>
      <c r="P9098" s="46">
        <f>SUM(P9096:P9097)</f>
        <v>0</v>
      </c>
      <c r="Q9098" s="56"/>
      <c r="R9098" s="58"/>
      <c r="S9098" s="59"/>
      <c r="T9098" s="58"/>
      <c r="U9098" s="58"/>
      <c r="V9098" s="60"/>
      <c r="W9098" s="56"/>
      <c r="X9098" s="56"/>
      <c r="Y9098" s="56"/>
      <c r="Z9098" s="46"/>
      <c r="AA9098" s="66"/>
      <c r="AB9098" s="46"/>
      <c r="AC9098" s="46"/>
      <c r="AD9098" s="61"/>
      <c r="AE9098" s="61"/>
      <c r="AF9098" s="46"/>
      <c r="AG9098" s="46"/>
      <c r="AH9098" s="46">
        <f>SUM(AH9096:AH9097)</f>
        <v>0</v>
      </c>
      <c r="AI9098" s="46"/>
      <c r="AJ9098" s="46">
        <f>SUM(AJ9096:AJ9097)</f>
        <v>0</v>
      </c>
      <c r="AK9098" s="46"/>
      <c r="AL9098" s="46">
        <f>SUM(AL9096:AL9097)</f>
        <v>0</v>
      </c>
    </row>
    <row r="9099" spans="1:38" x14ac:dyDescent="0.45">
      <c r="A9099" s="16" t="s">
        <v>13105</v>
      </c>
      <c r="B9099" s="21">
        <v>1819900089562</v>
      </c>
      <c r="C9099" s="16" t="s">
        <v>13106</v>
      </c>
      <c r="D9099" s="16" t="s">
        <v>13107</v>
      </c>
      <c r="E9099" s="56">
        <v>5365</v>
      </c>
      <c r="F9099" s="56">
        <v>1132</v>
      </c>
      <c r="G9099" s="57" t="s">
        <v>13108</v>
      </c>
      <c r="H9099" s="56" t="s">
        <v>42</v>
      </c>
      <c r="I9099" s="56">
        <v>16852</v>
      </c>
      <c r="J9099" s="56">
        <v>1</v>
      </c>
      <c r="K9099" s="56">
        <v>0</v>
      </c>
      <c r="L9099" s="71">
        <v>0</v>
      </c>
      <c r="M9099" s="56" t="s">
        <v>43</v>
      </c>
      <c r="N9099" s="46">
        <f>((J9099*400)+(K9099*100))+L9099</f>
        <v>400</v>
      </c>
      <c r="O9099" s="46">
        <v>250</v>
      </c>
      <c r="P9099" s="46">
        <f>N9099*O9099</f>
        <v>100000</v>
      </c>
      <c r="Q9099" s="56"/>
      <c r="R9099" s="58"/>
      <c r="S9099" s="59"/>
      <c r="T9099" s="58"/>
      <c r="U9099" s="58"/>
      <c r="V9099" s="60"/>
      <c r="W9099" s="56"/>
      <c r="X9099" s="56"/>
      <c r="Y9099" s="56"/>
      <c r="Z9099" s="46"/>
      <c r="AA9099" s="66"/>
      <c r="AB9099" s="46"/>
      <c r="AC9099" s="46"/>
      <c r="AD9099" s="61"/>
      <c r="AE9099" s="61"/>
      <c r="AF9099" s="46"/>
      <c r="AG9099" s="46">
        <f>IF(AND(AF9099="",P9099=""),0,IF((AF9099=""),P9099,IF((P9099=""),AF9099,AF9099+P9099)))</f>
        <v>100000</v>
      </c>
      <c r="AH9099" s="46">
        <f>IF( (AA9099=""),AG9099*1,AG9099*(AA9099/100) )</f>
        <v>100000</v>
      </c>
      <c r="AI9099" s="46">
        <v>0</v>
      </c>
      <c r="AJ9099" s="46">
        <f>IF((AI9099-AH9099) &gt; 1,0,IF((AI9099-AH9099)&lt;0,AH9099-AI9099,AI9099-AH9099))</f>
        <v>100000</v>
      </c>
      <c r="AK9099" s="46">
        <v>0.3</v>
      </c>
      <c r="AL9099" s="46">
        <f>AJ9099*(AK9099/100)</f>
        <v>300</v>
      </c>
    </row>
    <row r="9100" spans="1:38" x14ac:dyDescent="0.45">
      <c r="A9100" s="16"/>
      <c r="B9100" s="21"/>
      <c r="C9100" s="16"/>
      <c r="D9100" s="16"/>
      <c r="E9100" s="56"/>
      <c r="F9100" s="56"/>
      <c r="G9100" s="57"/>
      <c r="H9100" s="56"/>
      <c r="I9100" s="56"/>
      <c r="J9100" s="56"/>
      <c r="K9100" s="56"/>
      <c r="L9100" s="71"/>
      <c r="M9100" s="56"/>
      <c r="N9100" s="46"/>
      <c r="O9100" s="46" t="s">
        <v>54</v>
      </c>
      <c r="P9100" s="46">
        <f>SUM(P9099:P9099)</f>
        <v>100000</v>
      </c>
      <c r="Q9100" s="56"/>
      <c r="R9100" s="58"/>
      <c r="S9100" s="59"/>
      <c r="T9100" s="58"/>
      <c r="U9100" s="58"/>
      <c r="V9100" s="60"/>
      <c r="W9100" s="56"/>
      <c r="X9100" s="56"/>
      <c r="Y9100" s="56"/>
      <c r="Z9100" s="46"/>
      <c r="AA9100" s="66"/>
      <c r="AB9100" s="46"/>
      <c r="AC9100" s="46"/>
      <c r="AD9100" s="61"/>
      <c r="AE9100" s="61"/>
      <c r="AF9100" s="46"/>
      <c r="AG9100" s="46"/>
      <c r="AH9100" s="46">
        <f>SUM(AH9099:AH9099)</f>
        <v>100000</v>
      </c>
      <c r="AI9100" s="46"/>
      <c r="AJ9100" s="46">
        <f>SUM(AJ9099:AJ9099)</f>
        <v>100000</v>
      </c>
      <c r="AK9100" s="46"/>
      <c r="AL9100" s="46">
        <f>SUM(AL9099:AL9099)</f>
        <v>300</v>
      </c>
    </row>
    <row r="9101" spans="1:38" x14ac:dyDescent="0.45">
      <c r="A9101" s="16" t="s">
        <v>13109</v>
      </c>
      <c r="B9101" s="21">
        <v>3770500061759</v>
      </c>
      <c r="C9101" s="16" t="s">
        <v>13110</v>
      </c>
      <c r="D9101" s="16" t="s">
        <v>13111</v>
      </c>
      <c r="E9101" s="56">
        <v>5366</v>
      </c>
      <c r="F9101" s="56">
        <v>1610</v>
      </c>
      <c r="G9101" s="57" t="s">
        <v>13112</v>
      </c>
      <c r="H9101" s="56" t="s">
        <v>42</v>
      </c>
      <c r="I9101" s="56">
        <v>21520</v>
      </c>
      <c r="J9101" s="56">
        <v>3</v>
      </c>
      <c r="K9101" s="56">
        <v>1</v>
      </c>
      <c r="L9101" s="71">
        <v>25</v>
      </c>
      <c r="M9101" s="56" t="s">
        <v>43</v>
      </c>
      <c r="N9101" s="46">
        <f>((J9101*400)+(K9101*100))+L9101</f>
        <v>1325</v>
      </c>
      <c r="O9101" s="46">
        <v>230</v>
      </c>
      <c r="P9101" s="46">
        <f>N9101*O9101</f>
        <v>304750</v>
      </c>
      <c r="Q9101" s="56"/>
      <c r="R9101" s="58"/>
      <c r="S9101" s="59"/>
      <c r="T9101" s="58"/>
      <c r="U9101" s="58"/>
      <c r="V9101" s="60"/>
      <c r="W9101" s="56"/>
      <c r="X9101" s="56"/>
      <c r="Y9101" s="56"/>
      <c r="Z9101" s="46"/>
      <c r="AA9101" s="66"/>
      <c r="AB9101" s="46"/>
      <c r="AC9101" s="46"/>
      <c r="AD9101" s="61"/>
      <c r="AE9101" s="61"/>
      <c r="AF9101" s="46"/>
      <c r="AG9101" s="46">
        <f>IF(AND(AF9101="",P9101=""),0,IF((AF9101=""),P9101,IF((P9101=""),AF9101,AF9101+P9101)))</f>
        <v>304750</v>
      </c>
      <c r="AH9101" s="46">
        <f>IF( (AA9101=""),AG9101*1,AG9101*(AA9101/100) )</f>
        <v>304750</v>
      </c>
      <c r="AI9101" s="46">
        <v>0</v>
      </c>
      <c r="AJ9101" s="46">
        <f>IF((AI9101-AH9101) &gt; 1,0,IF((AI9101-AH9101)&lt;0,AH9101-AI9101,AI9101-AH9101))</f>
        <v>304750</v>
      </c>
      <c r="AK9101" s="46">
        <v>0.3</v>
      </c>
      <c r="AL9101" s="46">
        <f>AJ9101*(AK9101/100)</f>
        <v>914.25</v>
      </c>
    </row>
    <row r="9102" spans="1:38" x14ac:dyDescent="0.45">
      <c r="A9102" s="16"/>
      <c r="B9102" s="21"/>
      <c r="C9102" s="16"/>
      <c r="D9102" s="16"/>
      <c r="E9102" s="56"/>
      <c r="F9102" s="56"/>
      <c r="G9102" s="57"/>
      <c r="H9102" s="56"/>
      <c r="I9102" s="56"/>
      <c r="J9102" s="56"/>
      <c r="K9102" s="56"/>
      <c r="L9102" s="71"/>
      <c r="M9102" s="56"/>
      <c r="N9102" s="46"/>
      <c r="O9102" s="46" t="s">
        <v>54</v>
      </c>
      <c r="P9102" s="46">
        <f>SUM(P9101:P9101)</f>
        <v>304750</v>
      </c>
      <c r="Q9102" s="56"/>
      <c r="R9102" s="58"/>
      <c r="S9102" s="59"/>
      <c r="T9102" s="58"/>
      <c r="U9102" s="58"/>
      <c r="V9102" s="60"/>
      <c r="W9102" s="56"/>
      <c r="X9102" s="56"/>
      <c r="Y9102" s="56"/>
      <c r="Z9102" s="46"/>
      <c r="AA9102" s="66"/>
      <c r="AB9102" s="46"/>
      <c r="AC9102" s="46"/>
      <c r="AD9102" s="61"/>
      <c r="AE9102" s="61"/>
      <c r="AF9102" s="46"/>
      <c r="AG9102" s="46"/>
      <c r="AH9102" s="46">
        <f>SUM(AH9101:AH9101)</f>
        <v>304750</v>
      </c>
      <c r="AI9102" s="46"/>
      <c r="AJ9102" s="46">
        <f>SUM(AJ9101:AJ9101)</f>
        <v>304750</v>
      </c>
      <c r="AK9102" s="46"/>
      <c r="AL9102" s="46">
        <f>SUM(AL9101:AL9101)</f>
        <v>914.25</v>
      </c>
    </row>
    <row r="9103" spans="1:38" x14ac:dyDescent="0.45">
      <c r="A9103" s="16" t="s">
        <v>13105</v>
      </c>
      <c r="B9103" s="21">
        <v>1819900089562</v>
      </c>
      <c r="C9103" s="16" t="s">
        <v>13106</v>
      </c>
      <c r="D9103" s="16" t="s">
        <v>13107</v>
      </c>
      <c r="E9103" s="56">
        <v>5367</v>
      </c>
      <c r="F9103" s="56">
        <v>1135</v>
      </c>
      <c r="G9103" s="57" t="s">
        <v>13113</v>
      </c>
      <c r="H9103" s="56" t="s">
        <v>42</v>
      </c>
      <c r="I9103" s="56">
        <v>29887</v>
      </c>
      <c r="J9103" s="56">
        <v>0</v>
      </c>
      <c r="K9103" s="56">
        <v>2</v>
      </c>
      <c r="L9103" s="71">
        <v>0</v>
      </c>
      <c r="M9103" s="56" t="s">
        <v>43</v>
      </c>
      <c r="N9103" s="46">
        <f>((J9103*400)+(K9103*100))+L9103</f>
        <v>200</v>
      </c>
      <c r="O9103" s="46">
        <v>250</v>
      </c>
      <c r="P9103" s="46">
        <f>N9103*O9103</f>
        <v>50000</v>
      </c>
      <c r="Q9103" s="56"/>
      <c r="R9103" s="58"/>
      <c r="S9103" s="59"/>
      <c r="T9103" s="58"/>
      <c r="U9103" s="58"/>
      <c r="V9103" s="60"/>
      <c r="W9103" s="56"/>
      <c r="X9103" s="56"/>
      <c r="Y9103" s="56"/>
      <c r="Z9103" s="46"/>
      <c r="AA9103" s="66"/>
      <c r="AB9103" s="46"/>
      <c r="AC9103" s="46"/>
      <c r="AD9103" s="61"/>
      <c r="AE9103" s="61"/>
      <c r="AF9103" s="46"/>
      <c r="AG9103" s="46">
        <f>IF(AND(AF9103="",P9103=""),0,IF((AF9103=""),P9103,IF((P9103=""),AF9103,AF9103+P9103)))</f>
        <v>50000</v>
      </c>
      <c r="AH9103" s="46">
        <f>IF( (AA9103=""),AG9103*1,AG9103*(AA9103/100) )</f>
        <v>50000</v>
      </c>
      <c r="AI9103" s="46">
        <v>0</v>
      </c>
      <c r="AJ9103" s="46">
        <f>IF((AI9103-AH9103) &gt; 1,0,IF((AI9103-AH9103)&lt;0,AH9103-AI9103,AI9103-AH9103))</f>
        <v>50000</v>
      </c>
      <c r="AK9103" s="46">
        <v>0.3</v>
      </c>
      <c r="AL9103" s="46">
        <f>AJ9103*(AK9103/100)</f>
        <v>150</v>
      </c>
    </row>
    <row r="9104" spans="1:38" x14ac:dyDescent="0.45">
      <c r="A9104" s="16"/>
      <c r="B9104" s="21"/>
      <c r="C9104" s="16"/>
      <c r="D9104" s="16"/>
      <c r="E9104" s="56"/>
      <c r="F9104" s="56"/>
      <c r="G9104" s="57"/>
      <c r="H9104" s="56"/>
      <c r="I9104" s="56"/>
      <c r="J9104" s="56"/>
      <c r="K9104" s="56"/>
      <c r="L9104" s="71"/>
      <c r="M9104" s="56"/>
      <c r="N9104" s="46"/>
      <c r="O9104" s="46" t="s">
        <v>54</v>
      </c>
      <c r="P9104" s="46">
        <f>SUM(P9103:P9103)</f>
        <v>50000</v>
      </c>
      <c r="Q9104" s="56"/>
      <c r="R9104" s="58"/>
      <c r="S9104" s="59"/>
      <c r="T9104" s="58"/>
      <c r="U9104" s="58"/>
      <c r="V9104" s="60"/>
      <c r="W9104" s="56"/>
      <c r="X9104" s="56"/>
      <c r="Y9104" s="56"/>
      <c r="Z9104" s="46"/>
      <c r="AA9104" s="66"/>
      <c r="AB9104" s="46"/>
      <c r="AC9104" s="46"/>
      <c r="AD9104" s="61"/>
      <c r="AE9104" s="61"/>
      <c r="AF9104" s="46"/>
      <c r="AG9104" s="46"/>
      <c r="AH9104" s="46">
        <f>SUM(AH9103:AH9103)</f>
        <v>50000</v>
      </c>
      <c r="AI9104" s="46"/>
      <c r="AJ9104" s="46">
        <f>SUM(AJ9103:AJ9103)</f>
        <v>50000</v>
      </c>
      <c r="AK9104" s="46"/>
      <c r="AL9104" s="46">
        <f>SUM(AL9103:AL9103)</f>
        <v>150</v>
      </c>
    </row>
    <row r="9105" spans="1:38" x14ac:dyDescent="0.45">
      <c r="A9105" s="16" t="s">
        <v>13114</v>
      </c>
      <c r="B9105" s="21">
        <v>3770400580151</v>
      </c>
      <c r="C9105" s="16" t="s">
        <v>13115</v>
      </c>
      <c r="D9105" s="16" t="s">
        <v>13116</v>
      </c>
      <c r="E9105" s="56">
        <v>5368</v>
      </c>
      <c r="F9105" s="56">
        <v>1589</v>
      </c>
      <c r="G9105" s="57" t="s">
        <v>13117</v>
      </c>
      <c r="H9105" s="56" t="s">
        <v>42</v>
      </c>
      <c r="I9105" s="56">
        <v>18296</v>
      </c>
      <c r="J9105" s="56">
        <v>12</v>
      </c>
      <c r="K9105" s="56">
        <v>2</v>
      </c>
      <c r="L9105" s="71">
        <v>19</v>
      </c>
      <c r="M9105" s="56" t="s">
        <v>43</v>
      </c>
      <c r="N9105" s="46">
        <f>((J9105*400)+(K9105*100))+L9105</f>
        <v>5019</v>
      </c>
      <c r="O9105" s="46">
        <v>230</v>
      </c>
      <c r="P9105" s="46">
        <f>N9105*O9105</f>
        <v>1154370</v>
      </c>
      <c r="Q9105" s="56"/>
      <c r="R9105" s="58"/>
      <c r="S9105" s="59"/>
      <c r="T9105" s="58"/>
      <c r="U9105" s="58"/>
      <c r="V9105" s="60"/>
      <c r="W9105" s="56"/>
      <c r="X9105" s="56"/>
      <c r="Y9105" s="56"/>
      <c r="Z9105" s="46"/>
      <c r="AA9105" s="66"/>
      <c r="AB9105" s="46"/>
      <c r="AC9105" s="46"/>
      <c r="AD9105" s="61"/>
      <c r="AE9105" s="61"/>
      <c r="AF9105" s="46"/>
      <c r="AG9105" s="46">
        <f>IF(AND(AF9105="",P9105=""),0,IF((AF9105=""),P9105,IF((P9105=""),AF9105,AF9105+P9105)))</f>
        <v>1154370</v>
      </c>
      <c r="AH9105" s="46">
        <f>IF( (AA9105=""),AG9105*1,AG9105*(AA9105/100) )</f>
        <v>1154370</v>
      </c>
      <c r="AI9105" s="46">
        <v>0</v>
      </c>
      <c r="AJ9105" s="46">
        <f>IF((AI9105-AH9105) &gt; 1,0,IF((AI9105-AH9105)&lt;0,AH9105-AI9105,AI9105-AH9105))</f>
        <v>1154370</v>
      </c>
      <c r="AK9105" s="46">
        <v>0.3</v>
      </c>
      <c r="AL9105" s="46">
        <f>AJ9105*(AK9105/100)</f>
        <v>3463.11</v>
      </c>
    </row>
    <row r="9106" spans="1:38" x14ac:dyDescent="0.45">
      <c r="A9106" s="16"/>
      <c r="B9106" s="21"/>
      <c r="C9106" s="16"/>
      <c r="D9106" s="16"/>
      <c r="E9106" s="56"/>
      <c r="F9106" s="56"/>
      <c r="G9106" s="57"/>
      <c r="H9106" s="56"/>
      <c r="I9106" s="56"/>
      <c r="J9106" s="56"/>
      <c r="K9106" s="56"/>
      <c r="L9106" s="71"/>
      <c r="M9106" s="56"/>
      <c r="N9106" s="46"/>
      <c r="O9106" s="46" t="s">
        <v>54</v>
      </c>
      <c r="P9106" s="46">
        <f>SUM(P9105:P9105)</f>
        <v>1154370</v>
      </c>
      <c r="Q9106" s="56"/>
      <c r="R9106" s="58"/>
      <c r="S9106" s="59"/>
      <c r="T9106" s="58"/>
      <c r="U9106" s="58"/>
      <c r="V9106" s="60"/>
      <c r="W9106" s="56"/>
      <c r="X9106" s="56"/>
      <c r="Y9106" s="56"/>
      <c r="Z9106" s="46"/>
      <c r="AA9106" s="66"/>
      <c r="AB9106" s="46"/>
      <c r="AC9106" s="46"/>
      <c r="AD9106" s="61"/>
      <c r="AE9106" s="61"/>
      <c r="AF9106" s="46"/>
      <c r="AG9106" s="46"/>
      <c r="AH9106" s="46">
        <f>SUM(AH9105:AH9105)</f>
        <v>1154370</v>
      </c>
      <c r="AI9106" s="46"/>
      <c r="AJ9106" s="46">
        <f>SUM(AJ9105:AJ9105)</f>
        <v>1154370</v>
      </c>
      <c r="AK9106" s="46"/>
      <c r="AL9106" s="46">
        <f>SUM(AL9105:AL9105)</f>
        <v>3463.11</v>
      </c>
    </row>
    <row r="9107" spans="1:38" x14ac:dyDescent="0.45">
      <c r="A9107" s="16" t="s">
        <v>13118</v>
      </c>
      <c r="B9107" s="21">
        <v>1770400120471</v>
      </c>
      <c r="C9107" s="16" t="s">
        <v>13119</v>
      </c>
      <c r="D9107" s="16" t="s">
        <v>13120</v>
      </c>
      <c r="E9107" s="56">
        <v>5369</v>
      </c>
      <c r="F9107" s="56">
        <v>1565</v>
      </c>
      <c r="G9107" s="57" t="s">
        <v>13121</v>
      </c>
      <c r="H9107" s="56" t="s">
        <v>42</v>
      </c>
      <c r="I9107" s="56">
        <v>25299</v>
      </c>
      <c r="J9107" s="56">
        <v>0</v>
      </c>
      <c r="K9107" s="56">
        <v>1</v>
      </c>
      <c r="L9107" s="71">
        <v>0</v>
      </c>
      <c r="M9107" s="56" t="s">
        <v>90</v>
      </c>
      <c r="N9107" s="46">
        <f>((J9107*400)+(K9107*100))+L9107</f>
        <v>100</v>
      </c>
      <c r="O9107" s="46">
        <v>300</v>
      </c>
      <c r="P9107" s="46">
        <f>N9107*O9107</f>
        <v>30000</v>
      </c>
      <c r="Q9107" s="56"/>
      <c r="R9107" s="58"/>
      <c r="S9107" s="59"/>
      <c r="T9107" s="58"/>
      <c r="U9107" s="58"/>
      <c r="V9107" s="60"/>
      <c r="W9107" s="56"/>
      <c r="X9107" s="56"/>
      <c r="Y9107" s="56"/>
      <c r="Z9107" s="46"/>
      <c r="AA9107" s="66"/>
      <c r="AB9107" s="46"/>
      <c r="AC9107" s="46"/>
      <c r="AD9107" s="61"/>
      <c r="AE9107" s="61"/>
      <c r="AF9107" s="46"/>
      <c r="AG9107" s="46">
        <f>IF(AND(AF9107="",P9107=""),0,IF((AF9107=""),P9107,IF((P9107=""),AF9107,AF9107+P9107)))</f>
        <v>30000</v>
      </c>
      <c r="AH9107" s="46">
        <f>IF( (AA9107=""),AG9107*1,AG9107*(AA9107/100) )</f>
        <v>30000</v>
      </c>
      <c r="AI9107" s="46">
        <v>50000000</v>
      </c>
      <c r="AJ9107" s="46">
        <f>IF((AI9107-AH9107) &gt; 1,0,IF((AI9107-AH9107)&lt;0,AH9107-AI9107,AI9107-AH9107))</f>
        <v>0</v>
      </c>
      <c r="AK9107" s="46">
        <v>0.01</v>
      </c>
      <c r="AL9107" s="46">
        <f>AJ9107*(AK9107/100)</f>
        <v>0</v>
      </c>
    </row>
    <row r="9108" spans="1:38" x14ac:dyDescent="0.45">
      <c r="A9108" s="16"/>
      <c r="B9108" s="21"/>
      <c r="C9108" s="16"/>
      <c r="D9108" s="16"/>
      <c r="E9108" s="56"/>
      <c r="F9108" s="56"/>
      <c r="G9108" s="57"/>
      <c r="H9108" s="56"/>
      <c r="I9108" s="56"/>
      <c r="J9108" s="56"/>
      <c r="K9108" s="56"/>
      <c r="L9108" s="71"/>
      <c r="M9108" s="56"/>
      <c r="N9108" s="46"/>
      <c r="O9108" s="46" t="s">
        <v>54</v>
      </c>
      <c r="P9108" s="46">
        <f>SUM(P9107:P9107)</f>
        <v>30000</v>
      </c>
      <c r="Q9108" s="56"/>
      <c r="R9108" s="58"/>
      <c r="S9108" s="59"/>
      <c r="T9108" s="58"/>
      <c r="U9108" s="58"/>
      <c r="V9108" s="60"/>
      <c r="W9108" s="56"/>
      <c r="X9108" s="56"/>
      <c r="Y9108" s="56"/>
      <c r="Z9108" s="46"/>
      <c r="AA9108" s="66"/>
      <c r="AB9108" s="46"/>
      <c r="AC9108" s="46"/>
      <c r="AD9108" s="61"/>
      <c r="AE9108" s="61"/>
      <c r="AF9108" s="46"/>
      <c r="AG9108" s="46"/>
      <c r="AH9108" s="46">
        <f>SUM(AH9107:AH9107)</f>
        <v>30000</v>
      </c>
      <c r="AI9108" s="46"/>
      <c r="AJ9108" s="46">
        <f>SUM(AJ9107:AJ9107)</f>
        <v>0</v>
      </c>
      <c r="AK9108" s="46"/>
      <c r="AL9108" s="46">
        <f>SUM(AL9107:AL9107)</f>
        <v>0</v>
      </c>
    </row>
    <row r="9109" spans="1:38" x14ac:dyDescent="0.45">
      <c r="A9109" s="16" t="s">
        <v>13122</v>
      </c>
      <c r="B9109" s="21">
        <v>3770400011458</v>
      </c>
      <c r="C9109" s="16" t="s">
        <v>13123</v>
      </c>
      <c r="D9109" s="16" t="s">
        <v>13124</v>
      </c>
      <c r="E9109" s="56">
        <v>5370</v>
      </c>
      <c r="F9109" s="56">
        <v>2652</v>
      </c>
      <c r="G9109" s="57" t="s">
        <v>13125</v>
      </c>
      <c r="H9109" s="56" t="s">
        <v>42</v>
      </c>
      <c r="I9109" s="56">
        <v>2597</v>
      </c>
      <c r="J9109" s="56">
        <v>0</v>
      </c>
      <c r="K9109" s="56">
        <v>2</v>
      </c>
      <c r="L9109" s="71">
        <v>22.5</v>
      </c>
      <c r="M9109" s="56" t="s">
        <v>90</v>
      </c>
      <c r="N9109" s="46">
        <f>((J9109*400)+(K9109*100))+L9109</f>
        <v>222.5</v>
      </c>
      <c r="O9109" s="46">
        <v>3000</v>
      </c>
      <c r="P9109" s="46">
        <f>N9109*O9109</f>
        <v>667500</v>
      </c>
      <c r="Q9109" s="56"/>
      <c r="R9109" s="58"/>
      <c r="S9109" s="59"/>
      <c r="T9109" s="58"/>
      <c r="U9109" s="58"/>
      <c r="V9109" s="60"/>
      <c r="W9109" s="56"/>
      <c r="X9109" s="56"/>
      <c r="Y9109" s="56"/>
      <c r="Z9109" s="46"/>
      <c r="AA9109" s="66"/>
      <c r="AB9109" s="46"/>
      <c r="AC9109" s="46"/>
      <c r="AD9109" s="61"/>
      <c r="AE9109" s="61"/>
      <c r="AF9109" s="46"/>
      <c r="AG9109" s="46">
        <f>IF(AND(AF9109="",P9109=""),0,IF((AF9109=""),P9109,IF((P9109=""),AF9109,AF9109+P9109)))</f>
        <v>667500</v>
      </c>
      <c r="AH9109" s="46">
        <f>IF( (AA9109=""),AG9109*1,AG9109*(AA9109/100) )</f>
        <v>667500</v>
      </c>
      <c r="AI9109" s="46">
        <v>50000000</v>
      </c>
      <c r="AJ9109" s="46">
        <f>IF((AI9109-AH9109) &gt; 1,0,IF((AI9109-AH9109)&lt;0,AH9109-AI9109,AI9109-AH9109))</f>
        <v>0</v>
      </c>
      <c r="AK9109" s="46">
        <v>0.01</v>
      </c>
      <c r="AL9109" s="46">
        <f>AJ9109*(AK9109/100)</f>
        <v>0</v>
      </c>
    </row>
    <row r="9110" spans="1:38" x14ac:dyDescent="0.45">
      <c r="A9110" s="16"/>
      <c r="B9110" s="21"/>
      <c r="C9110" s="16"/>
      <c r="D9110" s="16"/>
      <c r="E9110" s="56"/>
      <c r="F9110" s="56"/>
      <c r="G9110" s="57"/>
      <c r="H9110" s="56"/>
      <c r="I9110" s="56"/>
      <c r="J9110" s="56"/>
      <c r="K9110" s="56"/>
      <c r="L9110" s="71"/>
      <c r="M9110" s="56"/>
      <c r="N9110" s="46"/>
      <c r="O9110" s="46" t="s">
        <v>54</v>
      </c>
      <c r="P9110" s="46">
        <f>SUM(P9109:P9109)</f>
        <v>667500</v>
      </c>
      <c r="Q9110" s="56"/>
      <c r="R9110" s="58"/>
      <c r="S9110" s="59"/>
      <c r="T9110" s="58"/>
      <c r="U9110" s="58"/>
      <c r="V9110" s="60"/>
      <c r="W9110" s="56"/>
      <c r="X9110" s="56"/>
      <c r="Y9110" s="56"/>
      <c r="Z9110" s="46"/>
      <c r="AA9110" s="66"/>
      <c r="AB9110" s="46"/>
      <c r="AC9110" s="46"/>
      <c r="AD9110" s="61"/>
      <c r="AE9110" s="61"/>
      <c r="AF9110" s="46"/>
      <c r="AG9110" s="46"/>
      <c r="AH9110" s="46">
        <f>SUM(AH9109:AH9109)</f>
        <v>667500</v>
      </c>
      <c r="AI9110" s="46"/>
      <c r="AJ9110" s="46">
        <f>SUM(AJ9109:AJ9109)</f>
        <v>0</v>
      </c>
      <c r="AK9110" s="46"/>
      <c r="AL9110" s="46">
        <f>SUM(AL9109:AL9109)</f>
        <v>0</v>
      </c>
    </row>
    <row r="9111" spans="1:38" x14ac:dyDescent="0.45">
      <c r="A9111" s="16" t="s">
        <v>13126</v>
      </c>
      <c r="B9111" s="21">
        <v>3100502937886</v>
      </c>
      <c r="C9111" s="16" t="s">
        <v>13127</v>
      </c>
      <c r="D9111" s="16" t="s">
        <v>13128</v>
      </c>
      <c r="E9111" s="56">
        <v>5371</v>
      </c>
      <c r="F9111" s="56">
        <v>7018</v>
      </c>
      <c r="G9111" s="57" t="s">
        <v>13129</v>
      </c>
      <c r="H9111" s="56" t="s">
        <v>42</v>
      </c>
      <c r="I9111" s="56">
        <v>4497</v>
      </c>
      <c r="J9111" s="56"/>
      <c r="K9111" s="56"/>
      <c r="L9111" s="71"/>
      <c r="M9111" s="56"/>
      <c r="N9111" s="46"/>
      <c r="O9111" s="46"/>
      <c r="P9111" s="46"/>
      <c r="Q9111" s="56"/>
      <c r="R9111" s="58"/>
      <c r="S9111" s="59"/>
      <c r="T9111" s="58"/>
      <c r="U9111" s="58"/>
      <c r="V9111" s="60"/>
      <c r="W9111" s="56"/>
      <c r="X9111" s="56"/>
      <c r="Y9111" s="56"/>
      <c r="Z9111" s="46"/>
      <c r="AA9111" s="66"/>
      <c r="AB9111" s="46"/>
      <c r="AC9111" s="46"/>
      <c r="AD9111" s="61"/>
      <c r="AE9111" s="61"/>
      <c r="AF9111" s="46"/>
      <c r="AG9111" s="46"/>
      <c r="AH9111" s="46"/>
      <c r="AI9111" s="46"/>
      <c r="AJ9111" s="46"/>
      <c r="AK9111" s="46"/>
      <c r="AL9111" s="46"/>
    </row>
    <row r="9112" spans="1:38" x14ac:dyDescent="0.45">
      <c r="A9112" s="16"/>
      <c r="B9112" s="21"/>
      <c r="C9112" s="16"/>
      <c r="D9112" s="16"/>
      <c r="E9112" s="56">
        <v>5372</v>
      </c>
      <c r="F9112" s="56">
        <v>8035</v>
      </c>
      <c r="G9112" s="57" t="s">
        <v>13130</v>
      </c>
      <c r="H9112" s="56" t="s">
        <v>42</v>
      </c>
      <c r="I9112" s="56">
        <v>4498</v>
      </c>
      <c r="J9112" s="56"/>
      <c r="K9112" s="56"/>
      <c r="L9112" s="71"/>
      <c r="M9112" s="56"/>
      <c r="N9112" s="46"/>
      <c r="O9112" s="46"/>
      <c r="P9112" s="46"/>
      <c r="Q9112" s="56"/>
      <c r="R9112" s="58"/>
      <c r="S9112" s="59"/>
      <c r="T9112" s="58"/>
      <c r="U9112" s="58"/>
      <c r="V9112" s="60"/>
      <c r="W9112" s="56"/>
      <c r="X9112" s="56"/>
      <c r="Y9112" s="56"/>
      <c r="Z9112" s="46"/>
      <c r="AA9112" s="66"/>
      <c r="AB9112" s="46"/>
      <c r="AC9112" s="46"/>
      <c r="AD9112" s="61"/>
      <c r="AE9112" s="61"/>
      <c r="AF9112" s="46"/>
      <c r="AG9112" s="46"/>
      <c r="AH9112" s="46"/>
      <c r="AI9112" s="46"/>
      <c r="AJ9112" s="46"/>
      <c r="AK9112" s="46"/>
      <c r="AL9112" s="46"/>
    </row>
    <row r="9113" spans="1:38" x14ac:dyDescent="0.45">
      <c r="A9113" s="16"/>
      <c r="B9113" s="21"/>
      <c r="C9113" s="16"/>
      <c r="D9113" s="16"/>
      <c r="E9113" s="56">
        <v>5373</v>
      </c>
      <c r="F9113" s="56">
        <v>9860</v>
      </c>
      <c r="G9113" s="57" t="s">
        <v>13131</v>
      </c>
      <c r="H9113" s="56" t="s">
        <v>42</v>
      </c>
      <c r="I9113" s="56">
        <v>4500</v>
      </c>
      <c r="J9113" s="56"/>
      <c r="K9113" s="56"/>
      <c r="L9113" s="71"/>
      <c r="M9113" s="56"/>
      <c r="N9113" s="46"/>
      <c r="O9113" s="46"/>
      <c r="P9113" s="46"/>
      <c r="Q9113" s="56"/>
      <c r="R9113" s="58"/>
      <c r="S9113" s="59"/>
      <c r="T9113" s="58"/>
      <c r="U9113" s="58"/>
      <c r="V9113" s="60"/>
      <c r="W9113" s="56"/>
      <c r="X9113" s="56"/>
      <c r="Y9113" s="56"/>
      <c r="Z9113" s="46"/>
      <c r="AA9113" s="66"/>
      <c r="AB9113" s="46"/>
      <c r="AC9113" s="46"/>
      <c r="AD9113" s="61"/>
      <c r="AE9113" s="61"/>
      <c r="AF9113" s="46"/>
      <c r="AG9113" s="46"/>
      <c r="AH9113" s="46"/>
      <c r="AI9113" s="46"/>
      <c r="AJ9113" s="46"/>
      <c r="AK9113" s="46"/>
      <c r="AL9113" s="46"/>
    </row>
    <row r="9114" spans="1:38" x14ac:dyDescent="0.45">
      <c r="A9114" s="16"/>
      <c r="B9114" s="21"/>
      <c r="C9114" s="16"/>
      <c r="D9114" s="16"/>
      <c r="E9114" s="56">
        <v>5374</v>
      </c>
      <c r="F9114" s="56">
        <v>9200</v>
      </c>
      <c r="G9114" s="57" t="s">
        <v>13132</v>
      </c>
      <c r="H9114" s="56" t="s">
        <v>42</v>
      </c>
      <c r="I9114" s="56">
        <v>4501</v>
      </c>
      <c r="J9114" s="56"/>
      <c r="K9114" s="56"/>
      <c r="L9114" s="71"/>
      <c r="M9114" s="56"/>
      <c r="N9114" s="46"/>
      <c r="O9114" s="46"/>
      <c r="P9114" s="46"/>
      <c r="Q9114" s="56"/>
      <c r="R9114" s="58"/>
      <c r="S9114" s="59"/>
      <c r="T9114" s="58"/>
      <c r="U9114" s="58"/>
      <c r="V9114" s="60"/>
      <c r="W9114" s="56"/>
      <c r="X9114" s="56"/>
      <c r="Y9114" s="56"/>
      <c r="Z9114" s="46"/>
      <c r="AA9114" s="66"/>
      <c r="AB9114" s="46"/>
      <c r="AC9114" s="46"/>
      <c r="AD9114" s="61"/>
      <c r="AE9114" s="61"/>
      <c r="AF9114" s="46"/>
      <c r="AG9114" s="46"/>
      <c r="AH9114" s="46"/>
      <c r="AI9114" s="46"/>
      <c r="AJ9114" s="46"/>
      <c r="AK9114" s="46"/>
      <c r="AL9114" s="46"/>
    </row>
    <row r="9115" spans="1:38" x14ac:dyDescent="0.45">
      <c r="A9115" s="16"/>
      <c r="B9115" s="21"/>
      <c r="C9115" s="16"/>
      <c r="D9115" s="16"/>
      <c r="E9115" s="56">
        <v>5375</v>
      </c>
      <c r="F9115" s="56">
        <v>9606</v>
      </c>
      <c r="G9115" s="57" t="s">
        <v>13133</v>
      </c>
      <c r="H9115" s="56" t="s">
        <v>42</v>
      </c>
      <c r="I9115" s="56">
        <v>4502</v>
      </c>
      <c r="J9115" s="56"/>
      <c r="K9115" s="56"/>
      <c r="L9115" s="71"/>
      <c r="M9115" s="56"/>
      <c r="N9115" s="46"/>
      <c r="O9115" s="46"/>
      <c r="P9115" s="46"/>
      <c r="Q9115" s="56"/>
      <c r="R9115" s="58"/>
      <c r="S9115" s="59"/>
      <c r="T9115" s="58"/>
      <c r="U9115" s="58"/>
      <c r="V9115" s="60"/>
      <c r="W9115" s="56"/>
      <c r="X9115" s="56"/>
      <c r="Y9115" s="56"/>
      <c r="Z9115" s="46"/>
      <c r="AA9115" s="66"/>
      <c r="AB9115" s="46"/>
      <c r="AC9115" s="46"/>
      <c r="AD9115" s="61"/>
      <c r="AE9115" s="61"/>
      <c r="AF9115" s="46"/>
      <c r="AG9115" s="46"/>
      <c r="AH9115" s="46"/>
      <c r="AI9115" s="46"/>
      <c r="AJ9115" s="46"/>
      <c r="AK9115" s="46"/>
      <c r="AL9115" s="46"/>
    </row>
    <row r="9116" spans="1:38" x14ac:dyDescent="0.45">
      <c r="A9116" s="16"/>
      <c r="B9116" s="21"/>
      <c r="C9116" s="16"/>
      <c r="D9116" s="16"/>
      <c r="E9116" s="56">
        <v>5376</v>
      </c>
      <c r="F9116" s="56">
        <v>7528</v>
      </c>
      <c r="G9116" s="57" t="s">
        <v>13134</v>
      </c>
      <c r="H9116" s="56" t="s">
        <v>42</v>
      </c>
      <c r="I9116" s="56">
        <v>4503</v>
      </c>
      <c r="J9116" s="56"/>
      <c r="K9116" s="56"/>
      <c r="L9116" s="71"/>
      <c r="M9116" s="56"/>
      <c r="N9116" s="46"/>
      <c r="O9116" s="46"/>
      <c r="P9116" s="46"/>
      <c r="Q9116" s="56"/>
      <c r="R9116" s="58"/>
      <c r="S9116" s="59"/>
      <c r="T9116" s="58"/>
      <c r="U9116" s="58"/>
      <c r="V9116" s="60"/>
      <c r="W9116" s="56"/>
      <c r="X9116" s="56"/>
      <c r="Y9116" s="56"/>
      <c r="Z9116" s="46"/>
      <c r="AA9116" s="66"/>
      <c r="AB9116" s="46"/>
      <c r="AC9116" s="46"/>
      <c r="AD9116" s="61"/>
      <c r="AE9116" s="61"/>
      <c r="AF9116" s="46"/>
      <c r="AG9116" s="46"/>
      <c r="AH9116" s="46"/>
      <c r="AI9116" s="46"/>
      <c r="AJ9116" s="46"/>
      <c r="AK9116" s="46"/>
      <c r="AL9116" s="46"/>
    </row>
    <row r="9117" spans="1:38" x14ac:dyDescent="0.45">
      <c r="A9117" s="16"/>
      <c r="B9117" s="21"/>
      <c r="C9117" s="16"/>
      <c r="D9117" s="16"/>
      <c r="E9117" s="56"/>
      <c r="F9117" s="56"/>
      <c r="G9117" s="57"/>
      <c r="H9117" s="56"/>
      <c r="I9117" s="56"/>
      <c r="J9117" s="56"/>
      <c r="K9117" s="56"/>
      <c r="L9117" s="71"/>
      <c r="M9117" s="56"/>
      <c r="N9117" s="46"/>
      <c r="O9117" s="46" t="s">
        <v>54</v>
      </c>
      <c r="P9117" s="46">
        <f>SUM(P9111:P9116)</f>
        <v>0</v>
      </c>
      <c r="Q9117" s="56"/>
      <c r="R9117" s="58"/>
      <c r="S9117" s="59"/>
      <c r="T9117" s="58"/>
      <c r="U9117" s="58"/>
      <c r="V9117" s="60"/>
      <c r="W9117" s="56"/>
      <c r="X9117" s="56"/>
      <c r="Y9117" s="56"/>
      <c r="Z9117" s="46"/>
      <c r="AA9117" s="66"/>
      <c r="AB9117" s="46"/>
      <c r="AC9117" s="46"/>
      <c r="AD9117" s="61"/>
      <c r="AE9117" s="61"/>
      <c r="AF9117" s="46"/>
      <c r="AG9117" s="46"/>
      <c r="AH9117" s="46">
        <f>SUM(AH9111:AH9116)</f>
        <v>0</v>
      </c>
      <c r="AI9117" s="46"/>
      <c r="AJ9117" s="46">
        <f>SUM(AJ9111:AJ9116)</f>
        <v>0</v>
      </c>
      <c r="AK9117" s="46"/>
      <c r="AL9117" s="46">
        <f>SUM(AL9111:AL9116)</f>
        <v>0</v>
      </c>
    </row>
    <row r="9118" spans="1:38" x14ac:dyDescent="0.45">
      <c r="A9118" s="16" t="s">
        <v>13135</v>
      </c>
      <c r="B9118" s="21">
        <v>3102200044325</v>
      </c>
      <c r="C9118" s="16" t="s">
        <v>13136</v>
      </c>
      <c r="D9118" s="16" t="s">
        <v>13137</v>
      </c>
      <c r="E9118" s="56">
        <v>5377</v>
      </c>
      <c r="F9118" s="56">
        <v>3378</v>
      </c>
      <c r="G9118" s="57" t="s">
        <v>13138</v>
      </c>
      <c r="H9118" s="56" t="s">
        <v>42</v>
      </c>
      <c r="I9118" s="56">
        <v>4571</v>
      </c>
      <c r="J9118" s="56">
        <v>0</v>
      </c>
      <c r="K9118" s="56">
        <v>0</v>
      </c>
      <c r="L9118" s="71">
        <v>50</v>
      </c>
      <c r="M9118" s="56" t="s">
        <v>43</v>
      </c>
      <c r="N9118" s="46">
        <f>((J9118*400)+(K9118*100))+L9118</f>
        <v>50</v>
      </c>
      <c r="O9118" s="46">
        <v>500</v>
      </c>
      <c r="P9118" s="46">
        <f>N9118*O9118</f>
        <v>25000</v>
      </c>
      <c r="Q9118" s="56"/>
      <c r="R9118" s="58"/>
      <c r="S9118" s="59"/>
      <c r="T9118" s="58"/>
      <c r="U9118" s="58"/>
      <c r="V9118" s="60"/>
      <c r="W9118" s="56"/>
      <c r="X9118" s="56"/>
      <c r="Y9118" s="56"/>
      <c r="Z9118" s="46"/>
      <c r="AA9118" s="66"/>
      <c r="AB9118" s="46"/>
      <c r="AC9118" s="46"/>
      <c r="AD9118" s="61"/>
      <c r="AE9118" s="61"/>
      <c r="AF9118" s="46"/>
      <c r="AG9118" s="46">
        <f>IF(AND(AF9118="",P9118=""),0,IF((AF9118=""),P9118,IF((P9118=""),AF9118,AF9118+P9118)))</f>
        <v>25000</v>
      </c>
      <c r="AH9118" s="46">
        <f>IF( (AA9118=""),AG9118*1,AG9118*(AA9118/100) )</f>
        <v>25000</v>
      </c>
      <c r="AI9118" s="46">
        <v>0</v>
      </c>
      <c r="AJ9118" s="46">
        <f>IF((AI9118-AH9118) &gt; 1,0,IF((AI9118-AH9118)&lt;0,AH9118-AI9118,AI9118-AH9118))</f>
        <v>25000</v>
      </c>
      <c r="AK9118" s="46">
        <v>0.3</v>
      </c>
      <c r="AL9118" s="46">
        <f>AJ9118*(AK9118/100)</f>
        <v>75</v>
      </c>
    </row>
    <row r="9119" spans="1:38" x14ac:dyDescent="0.45">
      <c r="A9119" s="16"/>
      <c r="B9119" s="21"/>
      <c r="C9119" s="16"/>
      <c r="D9119" s="16"/>
      <c r="E9119" s="56"/>
      <c r="F9119" s="56"/>
      <c r="G9119" s="57"/>
      <c r="H9119" s="56"/>
      <c r="I9119" s="56"/>
      <c r="J9119" s="56"/>
      <c r="K9119" s="56"/>
      <c r="L9119" s="71"/>
      <c r="M9119" s="56"/>
      <c r="N9119" s="46"/>
      <c r="O9119" s="46" t="s">
        <v>54</v>
      </c>
      <c r="P9119" s="46">
        <f>SUM(P9118:P9118)</f>
        <v>25000</v>
      </c>
      <c r="Q9119" s="56"/>
      <c r="R9119" s="58"/>
      <c r="S9119" s="59"/>
      <c r="T9119" s="58"/>
      <c r="U9119" s="58"/>
      <c r="V9119" s="60"/>
      <c r="W9119" s="56"/>
      <c r="X9119" s="56"/>
      <c r="Y9119" s="56"/>
      <c r="Z9119" s="46"/>
      <c r="AA9119" s="66"/>
      <c r="AB9119" s="46"/>
      <c r="AC9119" s="46"/>
      <c r="AD9119" s="61"/>
      <c r="AE9119" s="61"/>
      <c r="AF9119" s="46"/>
      <c r="AG9119" s="46"/>
      <c r="AH9119" s="46">
        <f>SUM(AH9118:AH9118)</f>
        <v>25000</v>
      </c>
      <c r="AI9119" s="46"/>
      <c r="AJ9119" s="46">
        <f>SUM(AJ9118:AJ9118)</f>
        <v>25000</v>
      </c>
      <c r="AK9119" s="46"/>
      <c r="AL9119" s="46">
        <f>SUM(AL9118:AL9118)</f>
        <v>75</v>
      </c>
    </row>
    <row r="9120" spans="1:38" x14ac:dyDescent="0.45">
      <c r="A9120" s="16" t="s">
        <v>13139</v>
      </c>
      <c r="B9120" s="21">
        <v>3101800344981</v>
      </c>
      <c r="C9120" s="16" t="s">
        <v>13140</v>
      </c>
      <c r="D9120" s="16" t="s">
        <v>13141</v>
      </c>
      <c r="E9120" s="56">
        <v>5378</v>
      </c>
      <c r="F9120" s="56">
        <v>9034</v>
      </c>
      <c r="G9120" s="57" t="s">
        <v>13142</v>
      </c>
      <c r="H9120" s="56" t="s">
        <v>42</v>
      </c>
      <c r="I9120" s="56">
        <v>5181</v>
      </c>
      <c r="J9120" s="56"/>
      <c r="K9120" s="56"/>
      <c r="L9120" s="71"/>
      <c r="M9120" s="56"/>
      <c r="N9120" s="46"/>
      <c r="O9120" s="46"/>
      <c r="P9120" s="46"/>
      <c r="Q9120" s="56"/>
      <c r="R9120" s="58"/>
      <c r="S9120" s="59"/>
      <c r="T9120" s="58"/>
      <c r="U9120" s="58"/>
      <c r="V9120" s="60"/>
      <c r="W9120" s="56"/>
      <c r="X9120" s="56"/>
      <c r="Y9120" s="56"/>
      <c r="Z9120" s="46"/>
      <c r="AA9120" s="66"/>
      <c r="AB9120" s="46"/>
      <c r="AC9120" s="46"/>
      <c r="AD9120" s="61"/>
      <c r="AE9120" s="61"/>
      <c r="AF9120" s="46"/>
      <c r="AG9120" s="46"/>
      <c r="AH9120" s="46"/>
      <c r="AI9120" s="46"/>
      <c r="AJ9120" s="46"/>
      <c r="AK9120" s="46"/>
      <c r="AL9120" s="46"/>
    </row>
    <row r="9121" spans="1:38" x14ac:dyDescent="0.45">
      <c r="A9121" s="16"/>
      <c r="B9121" s="21"/>
      <c r="C9121" s="16"/>
      <c r="D9121" s="16"/>
      <c r="E9121" s="56">
        <v>5379</v>
      </c>
      <c r="F9121" s="56">
        <v>9306</v>
      </c>
      <c r="G9121" s="57" t="s">
        <v>13143</v>
      </c>
      <c r="H9121" s="56" t="s">
        <v>42</v>
      </c>
      <c r="I9121" s="56">
        <v>5182</v>
      </c>
      <c r="J9121" s="56"/>
      <c r="K9121" s="56"/>
      <c r="L9121" s="71"/>
      <c r="M9121" s="56"/>
      <c r="N9121" s="46"/>
      <c r="O9121" s="46"/>
      <c r="P9121" s="46"/>
      <c r="Q9121" s="56"/>
      <c r="R9121" s="58"/>
      <c r="S9121" s="59"/>
      <c r="T9121" s="58"/>
      <c r="U9121" s="58"/>
      <c r="V9121" s="60"/>
      <c r="W9121" s="56"/>
      <c r="X9121" s="56"/>
      <c r="Y9121" s="56"/>
      <c r="Z9121" s="46"/>
      <c r="AA9121" s="66"/>
      <c r="AB9121" s="46"/>
      <c r="AC9121" s="46"/>
      <c r="AD9121" s="61"/>
      <c r="AE9121" s="61"/>
      <c r="AF9121" s="46"/>
      <c r="AG9121" s="46"/>
      <c r="AH9121" s="46"/>
      <c r="AI9121" s="46"/>
      <c r="AJ9121" s="46"/>
      <c r="AK9121" s="46"/>
      <c r="AL9121" s="46"/>
    </row>
    <row r="9122" spans="1:38" x14ac:dyDescent="0.45">
      <c r="A9122" s="16"/>
      <c r="B9122" s="21"/>
      <c r="C9122" s="16"/>
      <c r="D9122" s="16"/>
      <c r="E9122" s="56">
        <v>5380</v>
      </c>
      <c r="F9122" s="56">
        <v>8582</v>
      </c>
      <c r="G9122" s="57" t="s">
        <v>13144</v>
      </c>
      <c r="H9122" s="56" t="s">
        <v>42</v>
      </c>
      <c r="I9122" s="56">
        <v>5183</v>
      </c>
      <c r="J9122" s="56"/>
      <c r="K9122" s="56"/>
      <c r="L9122" s="71"/>
      <c r="M9122" s="56"/>
      <c r="N9122" s="46"/>
      <c r="O9122" s="46"/>
      <c r="P9122" s="46"/>
      <c r="Q9122" s="56"/>
      <c r="R9122" s="58"/>
      <c r="S9122" s="59"/>
      <c r="T9122" s="58"/>
      <c r="U9122" s="58"/>
      <c r="V9122" s="60"/>
      <c r="W9122" s="56"/>
      <c r="X9122" s="56"/>
      <c r="Y9122" s="56"/>
      <c r="Z9122" s="46"/>
      <c r="AA9122" s="66"/>
      <c r="AB9122" s="46"/>
      <c r="AC9122" s="46"/>
      <c r="AD9122" s="61"/>
      <c r="AE9122" s="61"/>
      <c r="AF9122" s="46"/>
      <c r="AG9122" s="46"/>
      <c r="AH9122" s="46"/>
      <c r="AI9122" s="46"/>
      <c r="AJ9122" s="46"/>
      <c r="AK9122" s="46"/>
      <c r="AL9122" s="46"/>
    </row>
    <row r="9123" spans="1:38" x14ac:dyDescent="0.45">
      <c r="A9123" s="16"/>
      <c r="B9123" s="21"/>
      <c r="C9123" s="16"/>
      <c r="D9123" s="16"/>
      <c r="E9123" s="56"/>
      <c r="F9123" s="56"/>
      <c r="G9123" s="57"/>
      <c r="H9123" s="56"/>
      <c r="I9123" s="56"/>
      <c r="J9123" s="56"/>
      <c r="K9123" s="56"/>
      <c r="L9123" s="71"/>
      <c r="M9123" s="56"/>
      <c r="N9123" s="46"/>
      <c r="O9123" s="46" t="s">
        <v>54</v>
      </c>
      <c r="P9123" s="46">
        <f>SUM(P9120:P9122)</f>
        <v>0</v>
      </c>
      <c r="Q9123" s="56"/>
      <c r="R9123" s="58"/>
      <c r="S9123" s="59"/>
      <c r="T9123" s="58"/>
      <c r="U9123" s="58"/>
      <c r="V9123" s="60"/>
      <c r="W9123" s="56"/>
      <c r="X9123" s="56"/>
      <c r="Y9123" s="56"/>
      <c r="Z9123" s="46"/>
      <c r="AA9123" s="66"/>
      <c r="AB9123" s="46"/>
      <c r="AC9123" s="46"/>
      <c r="AD9123" s="61"/>
      <c r="AE9123" s="61"/>
      <c r="AF9123" s="46"/>
      <c r="AG9123" s="46"/>
      <c r="AH9123" s="46">
        <f>SUM(AH9120:AH9122)</f>
        <v>0</v>
      </c>
      <c r="AI9123" s="46"/>
      <c r="AJ9123" s="46">
        <f>SUM(AJ9120:AJ9122)</f>
        <v>0</v>
      </c>
      <c r="AK9123" s="46"/>
      <c r="AL9123" s="46">
        <f>SUM(AL9120:AL9122)</f>
        <v>0</v>
      </c>
    </row>
    <row r="9124" spans="1:38" x14ac:dyDescent="0.45">
      <c r="A9124" s="16" t="s">
        <v>13145</v>
      </c>
      <c r="B9124" s="21">
        <v>3770400049731</v>
      </c>
      <c r="C9124" s="16" t="s">
        <v>13146</v>
      </c>
      <c r="D9124" s="16" t="s">
        <v>13147</v>
      </c>
      <c r="E9124" s="56">
        <v>5381</v>
      </c>
      <c r="F9124" s="56">
        <v>1482</v>
      </c>
      <c r="G9124" s="57" t="s">
        <v>13148</v>
      </c>
      <c r="H9124" s="56" t="s">
        <v>42</v>
      </c>
      <c r="I9124" s="56">
        <v>12945</v>
      </c>
      <c r="J9124" s="56">
        <v>5</v>
      </c>
      <c r="K9124" s="56">
        <v>0</v>
      </c>
      <c r="L9124" s="71">
        <v>32</v>
      </c>
      <c r="M9124" s="56" t="s">
        <v>43</v>
      </c>
      <c r="N9124" s="46">
        <f>((J9124*400)+(K9124*100))+L9124</f>
        <v>2032</v>
      </c>
      <c r="O9124" s="46">
        <v>310</v>
      </c>
      <c r="P9124" s="46">
        <f>N9124*O9124</f>
        <v>629920</v>
      </c>
      <c r="Q9124" s="56"/>
      <c r="R9124" s="58"/>
      <c r="S9124" s="59"/>
      <c r="T9124" s="58"/>
      <c r="U9124" s="58"/>
      <c r="V9124" s="60"/>
      <c r="W9124" s="56"/>
      <c r="X9124" s="56"/>
      <c r="Y9124" s="56"/>
      <c r="Z9124" s="46"/>
      <c r="AA9124" s="66"/>
      <c r="AB9124" s="46"/>
      <c r="AC9124" s="46"/>
      <c r="AD9124" s="61"/>
      <c r="AE9124" s="61"/>
      <c r="AF9124" s="46"/>
      <c r="AG9124" s="46">
        <f>IF(AND(AF9124="",P9124=""),0,IF((AF9124=""),P9124,IF((P9124=""),AF9124,AF9124+P9124)))</f>
        <v>629920</v>
      </c>
      <c r="AH9124" s="46">
        <f>IF( (AA9124=""),AG9124*1,AG9124*(AA9124/100) )</f>
        <v>629920</v>
      </c>
      <c r="AI9124" s="46">
        <v>0</v>
      </c>
      <c r="AJ9124" s="46">
        <f>IF((AI9124-AH9124) &gt; 1,0,IF((AI9124-AH9124)&lt;0,AH9124-AI9124,AI9124-AH9124))</f>
        <v>629920</v>
      </c>
      <c r="AK9124" s="46">
        <v>0.3</v>
      </c>
      <c r="AL9124" s="46">
        <f>AJ9124*(AK9124/100)</f>
        <v>1889.76</v>
      </c>
    </row>
    <row r="9125" spans="1:38" x14ac:dyDescent="0.45">
      <c r="A9125" s="16"/>
      <c r="B9125" s="21"/>
      <c r="C9125" s="16"/>
      <c r="D9125" s="16"/>
      <c r="E9125" s="56"/>
      <c r="F9125" s="56"/>
      <c r="G9125" s="57"/>
      <c r="H9125" s="56"/>
      <c r="I9125" s="56"/>
      <c r="J9125" s="56"/>
      <c r="K9125" s="56"/>
      <c r="L9125" s="71"/>
      <c r="M9125" s="56"/>
      <c r="N9125" s="46"/>
      <c r="O9125" s="46" t="s">
        <v>54</v>
      </c>
      <c r="P9125" s="46">
        <f>SUM(P9124:P9124)</f>
        <v>629920</v>
      </c>
      <c r="Q9125" s="56"/>
      <c r="R9125" s="58"/>
      <c r="S9125" s="59"/>
      <c r="T9125" s="58"/>
      <c r="U9125" s="58"/>
      <c r="V9125" s="60"/>
      <c r="W9125" s="56"/>
      <c r="X9125" s="56"/>
      <c r="Y9125" s="56"/>
      <c r="Z9125" s="46"/>
      <c r="AA9125" s="66"/>
      <c r="AB9125" s="46"/>
      <c r="AC9125" s="46"/>
      <c r="AD9125" s="61"/>
      <c r="AE9125" s="61"/>
      <c r="AF9125" s="46"/>
      <c r="AG9125" s="46"/>
      <c r="AH9125" s="46">
        <f>SUM(AH9124:AH9124)</f>
        <v>629920</v>
      </c>
      <c r="AI9125" s="46"/>
      <c r="AJ9125" s="46">
        <f>SUM(AJ9124:AJ9124)</f>
        <v>629920</v>
      </c>
      <c r="AK9125" s="46"/>
      <c r="AL9125" s="46">
        <f>SUM(AL9124:AL9124)</f>
        <v>1889.76</v>
      </c>
    </row>
    <row r="9126" spans="1:38" x14ac:dyDescent="0.45">
      <c r="A9126" s="16" t="s">
        <v>13149</v>
      </c>
      <c r="B9126" s="21">
        <v>3770400011458</v>
      </c>
      <c r="C9126" s="16" t="s">
        <v>13150</v>
      </c>
      <c r="D9126" s="16" t="s">
        <v>13151</v>
      </c>
      <c r="E9126" s="56">
        <v>5382</v>
      </c>
      <c r="F9126" s="56">
        <v>1721</v>
      </c>
      <c r="G9126" s="57" t="s">
        <v>13152</v>
      </c>
      <c r="H9126" s="56" t="s">
        <v>42</v>
      </c>
      <c r="I9126" s="56">
        <v>17102</v>
      </c>
      <c r="J9126" s="56">
        <v>1</v>
      </c>
      <c r="K9126" s="56">
        <v>0</v>
      </c>
      <c r="L9126" s="71">
        <v>0</v>
      </c>
      <c r="M9126" s="56" t="s">
        <v>43</v>
      </c>
      <c r="N9126" s="46">
        <f>((J9126*400)+(K9126*100))+L9126</f>
        <v>400</v>
      </c>
      <c r="O9126" s="46">
        <v>660</v>
      </c>
      <c r="P9126" s="46">
        <f>N9126*O9126</f>
        <v>264000</v>
      </c>
      <c r="Q9126" s="56"/>
      <c r="R9126" s="58"/>
      <c r="S9126" s="59"/>
      <c r="T9126" s="58"/>
      <c r="U9126" s="58"/>
      <c r="V9126" s="60"/>
      <c r="W9126" s="56"/>
      <c r="X9126" s="56"/>
      <c r="Y9126" s="56"/>
      <c r="Z9126" s="46"/>
      <c r="AA9126" s="66"/>
      <c r="AB9126" s="46"/>
      <c r="AC9126" s="46"/>
      <c r="AD9126" s="61"/>
      <c r="AE9126" s="61"/>
      <c r="AF9126" s="46"/>
      <c r="AG9126" s="46">
        <f>IF(AND(AF9126="",P9126=""),0,IF((AF9126=""),P9126,IF((P9126=""),AF9126,AF9126+P9126)))</f>
        <v>264000</v>
      </c>
      <c r="AH9126" s="46">
        <f>IF( (AA9126=""),AG9126*1,AG9126*(AA9126/100) )</f>
        <v>264000</v>
      </c>
      <c r="AI9126" s="46">
        <v>0</v>
      </c>
      <c r="AJ9126" s="46">
        <f>IF((AI9126-AH9126) &gt; 1,0,IF((AI9126-AH9126)&lt;0,AH9126-AI9126,AI9126-AH9126))</f>
        <v>264000</v>
      </c>
      <c r="AK9126" s="46">
        <v>0.3</v>
      </c>
      <c r="AL9126" s="46">
        <f>AJ9126*(AK9126/100)</f>
        <v>792</v>
      </c>
    </row>
    <row r="9127" spans="1:38" x14ac:dyDescent="0.45">
      <c r="A9127" s="16"/>
      <c r="B9127" s="21"/>
      <c r="C9127" s="16"/>
      <c r="D9127" s="16"/>
      <c r="E9127" s="56"/>
      <c r="F9127" s="56"/>
      <c r="G9127" s="57"/>
      <c r="H9127" s="56"/>
      <c r="I9127" s="56"/>
      <c r="J9127" s="56"/>
      <c r="K9127" s="56"/>
      <c r="L9127" s="71"/>
      <c r="M9127" s="56"/>
      <c r="N9127" s="46"/>
      <c r="O9127" s="46" t="s">
        <v>54</v>
      </c>
      <c r="P9127" s="46">
        <f>SUM(P9126:P9126)</f>
        <v>264000</v>
      </c>
      <c r="Q9127" s="56"/>
      <c r="R9127" s="58"/>
      <c r="S9127" s="59"/>
      <c r="T9127" s="58"/>
      <c r="U9127" s="58"/>
      <c r="V9127" s="60"/>
      <c r="W9127" s="56"/>
      <c r="X9127" s="56"/>
      <c r="Y9127" s="56"/>
      <c r="Z9127" s="46"/>
      <c r="AA9127" s="66"/>
      <c r="AB9127" s="46"/>
      <c r="AC9127" s="46"/>
      <c r="AD9127" s="61"/>
      <c r="AE9127" s="61"/>
      <c r="AF9127" s="46"/>
      <c r="AG9127" s="46"/>
      <c r="AH9127" s="46">
        <f>SUM(AH9126:AH9126)</f>
        <v>264000</v>
      </c>
      <c r="AI9127" s="46"/>
      <c r="AJ9127" s="46">
        <f>SUM(AJ9126:AJ9126)</f>
        <v>264000</v>
      </c>
      <c r="AK9127" s="46"/>
      <c r="AL9127" s="46">
        <f>SUM(AL9126:AL9126)</f>
        <v>792</v>
      </c>
    </row>
    <row r="9128" spans="1:38" x14ac:dyDescent="0.45">
      <c r="A9128" s="16" t="s">
        <v>13153</v>
      </c>
      <c r="B9128" s="21">
        <v>3770400415265</v>
      </c>
      <c r="C9128" s="16" t="s">
        <v>13154</v>
      </c>
      <c r="D9128" s="16" t="s">
        <v>13155</v>
      </c>
      <c r="E9128" s="56">
        <v>5383</v>
      </c>
      <c r="F9128" s="56">
        <v>3927</v>
      </c>
      <c r="G9128" s="57" t="s">
        <v>13156</v>
      </c>
      <c r="H9128" s="56" t="s">
        <v>42</v>
      </c>
      <c r="I9128" s="56">
        <v>17449</v>
      </c>
      <c r="J9128" s="56">
        <v>1</v>
      </c>
      <c r="K9128" s="56">
        <v>2</v>
      </c>
      <c r="L9128" s="71">
        <v>0</v>
      </c>
      <c r="M9128" s="56" t="s">
        <v>43</v>
      </c>
      <c r="N9128" s="46">
        <f>((J9128*400)+(K9128*100))+L9128</f>
        <v>600</v>
      </c>
      <c r="O9128" s="46">
        <v>440</v>
      </c>
      <c r="P9128" s="46">
        <f>N9128*O9128</f>
        <v>264000</v>
      </c>
      <c r="Q9128" s="56"/>
      <c r="R9128" s="58"/>
      <c r="S9128" s="59"/>
      <c r="T9128" s="58"/>
      <c r="U9128" s="58"/>
      <c r="V9128" s="60"/>
      <c r="W9128" s="56"/>
      <c r="X9128" s="56"/>
      <c r="Y9128" s="56"/>
      <c r="Z9128" s="46"/>
      <c r="AA9128" s="66"/>
      <c r="AB9128" s="46"/>
      <c r="AC9128" s="46"/>
      <c r="AD9128" s="61"/>
      <c r="AE9128" s="61"/>
      <c r="AF9128" s="46"/>
      <c r="AG9128" s="46">
        <f>IF(AND(AF9128="",P9128=""),0,IF((AF9128=""),P9128,IF((P9128=""),AF9128,AF9128+P9128)))</f>
        <v>264000</v>
      </c>
      <c r="AH9128" s="46">
        <f>IF( (AA9128=""),AG9128*1,AG9128*(AA9128/100) )</f>
        <v>264000</v>
      </c>
      <c r="AI9128" s="46">
        <v>0</v>
      </c>
      <c r="AJ9128" s="46">
        <f>IF((AI9128-AH9128) &gt; 1,0,IF((AI9128-AH9128)&lt;0,AH9128-AI9128,AI9128-AH9128))</f>
        <v>264000</v>
      </c>
      <c r="AK9128" s="46">
        <v>0.3</v>
      </c>
      <c r="AL9128" s="46">
        <f>AJ9128*(AK9128/100)</f>
        <v>792</v>
      </c>
    </row>
    <row r="9129" spans="1:38" x14ac:dyDescent="0.45">
      <c r="A9129" s="16"/>
      <c r="B9129" s="21"/>
      <c r="C9129" s="16"/>
      <c r="D9129" s="16"/>
      <c r="E9129" s="56"/>
      <c r="F9129" s="56"/>
      <c r="G9129" s="57"/>
      <c r="H9129" s="56"/>
      <c r="I9129" s="56"/>
      <c r="J9129" s="56"/>
      <c r="K9129" s="56"/>
      <c r="L9129" s="71"/>
      <c r="M9129" s="56"/>
      <c r="N9129" s="46"/>
      <c r="O9129" s="46" t="s">
        <v>54</v>
      </c>
      <c r="P9129" s="46">
        <f>SUM(P9128:P9128)</f>
        <v>264000</v>
      </c>
      <c r="Q9129" s="56"/>
      <c r="R9129" s="58"/>
      <c r="S9129" s="59"/>
      <c r="T9129" s="58"/>
      <c r="U9129" s="58"/>
      <c r="V9129" s="60"/>
      <c r="W9129" s="56"/>
      <c r="X9129" s="56"/>
      <c r="Y9129" s="56"/>
      <c r="Z9129" s="46"/>
      <c r="AA9129" s="66"/>
      <c r="AB9129" s="46"/>
      <c r="AC9129" s="46"/>
      <c r="AD9129" s="61"/>
      <c r="AE9129" s="61"/>
      <c r="AF9129" s="46"/>
      <c r="AG9129" s="46"/>
      <c r="AH9129" s="46">
        <f>SUM(AH9128:AH9128)</f>
        <v>264000</v>
      </c>
      <c r="AI9129" s="46"/>
      <c r="AJ9129" s="46">
        <f>SUM(AJ9128:AJ9128)</f>
        <v>264000</v>
      </c>
      <c r="AK9129" s="46"/>
      <c r="AL9129" s="46">
        <f>SUM(AL9128:AL9128)</f>
        <v>792</v>
      </c>
    </row>
    <row r="9130" spans="1:38" x14ac:dyDescent="0.45">
      <c r="A9130" s="16" t="s">
        <v>13157</v>
      </c>
      <c r="B9130" s="21">
        <v>3120600681771</v>
      </c>
      <c r="C9130" s="16" t="s">
        <v>13158</v>
      </c>
      <c r="D9130" s="16" t="s">
        <v>13159</v>
      </c>
      <c r="E9130" s="56">
        <v>5384</v>
      </c>
      <c r="F9130" s="56">
        <v>8371</v>
      </c>
      <c r="G9130" s="57" t="s">
        <v>13160</v>
      </c>
      <c r="H9130" s="56" t="s">
        <v>42</v>
      </c>
      <c r="I9130" s="56">
        <v>18299</v>
      </c>
      <c r="J9130" s="56"/>
      <c r="K9130" s="56"/>
      <c r="L9130" s="71"/>
      <c r="M9130" s="56"/>
      <c r="N9130" s="46"/>
      <c r="O9130" s="46"/>
      <c r="P9130" s="46"/>
      <c r="Q9130" s="56"/>
      <c r="R9130" s="58"/>
      <c r="S9130" s="59"/>
      <c r="T9130" s="58"/>
      <c r="U9130" s="58"/>
      <c r="V9130" s="60"/>
      <c r="W9130" s="56"/>
      <c r="X9130" s="56"/>
      <c r="Y9130" s="56"/>
      <c r="Z9130" s="46"/>
      <c r="AA9130" s="66"/>
      <c r="AB9130" s="46"/>
      <c r="AC9130" s="46"/>
      <c r="AD9130" s="61"/>
      <c r="AE9130" s="61"/>
      <c r="AF9130" s="46"/>
      <c r="AG9130" s="46"/>
      <c r="AH9130" s="46"/>
      <c r="AI9130" s="46"/>
      <c r="AJ9130" s="46"/>
      <c r="AK9130" s="46"/>
      <c r="AL9130" s="46"/>
    </row>
    <row r="9131" spans="1:38" x14ac:dyDescent="0.45">
      <c r="A9131" s="16"/>
      <c r="B9131" s="21"/>
      <c r="C9131" s="16"/>
      <c r="D9131" s="16"/>
      <c r="E9131" s="56"/>
      <c r="F9131" s="56"/>
      <c r="G9131" s="57"/>
      <c r="H9131" s="56"/>
      <c r="I9131" s="56"/>
      <c r="J9131" s="56"/>
      <c r="K9131" s="56"/>
      <c r="L9131" s="71"/>
      <c r="M9131" s="56"/>
      <c r="N9131" s="46"/>
      <c r="O9131" s="46" t="s">
        <v>54</v>
      </c>
      <c r="P9131" s="46">
        <f>SUM(P9130:P9130)</f>
        <v>0</v>
      </c>
      <c r="Q9131" s="56"/>
      <c r="R9131" s="58"/>
      <c r="S9131" s="59"/>
      <c r="T9131" s="58"/>
      <c r="U9131" s="58"/>
      <c r="V9131" s="60"/>
      <c r="W9131" s="56"/>
      <c r="X9131" s="56"/>
      <c r="Y9131" s="56"/>
      <c r="Z9131" s="46"/>
      <c r="AA9131" s="66"/>
      <c r="AB9131" s="46"/>
      <c r="AC9131" s="46"/>
      <c r="AD9131" s="61"/>
      <c r="AE9131" s="61"/>
      <c r="AF9131" s="46"/>
      <c r="AG9131" s="46"/>
      <c r="AH9131" s="46">
        <f>SUM(AH9130:AH9130)</f>
        <v>0</v>
      </c>
      <c r="AI9131" s="46"/>
      <c r="AJ9131" s="46">
        <f>SUM(AJ9130:AJ9130)</f>
        <v>0</v>
      </c>
      <c r="AK9131" s="46"/>
      <c r="AL9131" s="46">
        <f>SUM(AL9130:AL9130)</f>
        <v>0</v>
      </c>
    </row>
    <row r="9132" spans="1:38" x14ac:dyDescent="0.45">
      <c r="A9132" s="16" t="s">
        <v>13149</v>
      </c>
      <c r="B9132" s="21">
        <v>3770400011458</v>
      </c>
      <c r="C9132" s="16" t="s">
        <v>13150</v>
      </c>
      <c r="D9132" s="16" t="s">
        <v>13151</v>
      </c>
      <c r="E9132" s="56">
        <v>5385</v>
      </c>
      <c r="F9132" s="56">
        <v>9115</v>
      </c>
      <c r="G9132" s="57" t="s">
        <v>13161</v>
      </c>
      <c r="H9132" s="56" t="s">
        <v>42</v>
      </c>
      <c r="I9132" s="56">
        <v>18928</v>
      </c>
      <c r="J9132" s="56"/>
      <c r="K9132" s="56"/>
      <c r="L9132" s="71"/>
      <c r="M9132" s="56"/>
      <c r="N9132" s="46"/>
      <c r="O9132" s="46"/>
      <c r="P9132" s="46"/>
      <c r="Q9132" s="56"/>
      <c r="R9132" s="58"/>
      <c r="S9132" s="59"/>
      <c r="T9132" s="58"/>
      <c r="U9132" s="58"/>
      <c r="V9132" s="60"/>
      <c r="W9132" s="56"/>
      <c r="X9132" s="56"/>
      <c r="Y9132" s="56"/>
      <c r="Z9132" s="46"/>
      <c r="AA9132" s="66"/>
      <c r="AB9132" s="46"/>
      <c r="AC9132" s="46"/>
      <c r="AD9132" s="61"/>
      <c r="AE9132" s="61"/>
      <c r="AF9132" s="46"/>
      <c r="AG9132" s="46"/>
      <c r="AH9132" s="46"/>
      <c r="AI9132" s="46"/>
      <c r="AJ9132" s="46"/>
      <c r="AK9132" s="46"/>
      <c r="AL9132" s="46"/>
    </row>
    <row r="9133" spans="1:38" x14ac:dyDescent="0.45">
      <c r="A9133" s="16"/>
      <c r="B9133" s="21"/>
      <c r="C9133" s="16"/>
      <c r="D9133" s="16"/>
      <c r="E9133" s="56"/>
      <c r="F9133" s="56"/>
      <c r="G9133" s="57"/>
      <c r="H9133" s="56"/>
      <c r="I9133" s="56"/>
      <c r="J9133" s="56"/>
      <c r="K9133" s="56"/>
      <c r="L9133" s="71"/>
      <c r="M9133" s="56"/>
      <c r="N9133" s="46"/>
      <c r="O9133" s="46" t="s">
        <v>54</v>
      </c>
      <c r="P9133" s="46">
        <f>SUM(P9132:P9132)</f>
        <v>0</v>
      </c>
      <c r="Q9133" s="56"/>
      <c r="R9133" s="58"/>
      <c r="S9133" s="59"/>
      <c r="T9133" s="58"/>
      <c r="U9133" s="58"/>
      <c r="V9133" s="60"/>
      <c r="W9133" s="56"/>
      <c r="X9133" s="56"/>
      <c r="Y9133" s="56"/>
      <c r="Z9133" s="46"/>
      <c r="AA9133" s="66"/>
      <c r="AB9133" s="46"/>
      <c r="AC9133" s="46"/>
      <c r="AD9133" s="61"/>
      <c r="AE9133" s="61"/>
      <c r="AF9133" s="46"/>
      <c r="AG9133" s="46"/>
      <c r="AH9133" s="46">
        <f>SUM(AH9132:AH9132)</f>
        <v>0</v>
      </c>
      <c r="AI9133" s="46"/>
      <c r="AJ9133" s="46">
        <f>SUM(AJ9132:AJ9132)</f>
        <v>0</v>
      </c>
      <c r="AK9133" s="46"/>
      <c r="AL9133" s="46">
        <f>SUM(AL9132:AL9132)</f>
        <v>0</v>
      </c>
    </row>
    <row r="9134" spans="1:38" x14ac:dyDescent="0.45">
      <c r="A9134" s="16" t="s">
        <v>13162</v>
      </c>
      <c r="B9134" s="21">
        <v>3700100022403</v>
      </c>
      <c r="C9134" s="16" t="s">
        <v>13163</v>
      </c>
      <c r="D9134" s="16" t="s">
        <v>13164</v>
      </c>
      <c r="E9134" s="56">
        <v>5386</v>
      </c>
      <c r="F9134" s="56">
        <v>2132</v>
      </c>
      <c r="G9134" s="57" t="s">
        <v>13165</v>
      </c>
      <c r="H9134" s="56" t="s">
        <v>42</v>
      </c>
      <c r="I9134" s="56">
        <v>21865</v>
      </c>
      <c r="J9134" s="56">
        <v>0</v>
      </c>
      <c r="K9134" s="56">
        <v>0</v>
      </c>
      <c r="L9134" s="71">
        <v>60</v>
      </c>
      <c r="M9134" s="56" t="s">
        <v>43</v>
      </c>
      <c r="N9134" s="46">
        <f>((J9134*400)+(K9134*100))+L9134</f>
        <v>60</v>
      </c>
      <c r="O9134" s="46">
        <v>1000</v>
      </c>
      <c r="P9134" s="46">
        <f>N9134*O9134</f>
        <v>60000</v>
      </c>
      <c r="Q9134" s="56"/>
      <c r="R9134" s="58"/>
      <c r="S9134" s="59"/>
      <c r="T9134" s="58"/>
      <c r="U9134" s="58"/>
      <c r="V9134" s="60"/>
      <c r="W9134" s="56"/>
      <c r="X9134" s="56"/>
      <c r="Y9134" s="56"/>
      <c r="Z9134" s="46"/>
      <c r="AA9134" s="66"/>
      <c r="AB9134" s="46"/>
      <c r="AC9134" s="46"/>
      <c r="AD9134" s="61"/>
      <c r="AE9134" s="61"/>
      <c r="AF9134" s="46"/>
      <c r="AG9134" s="46">
        <f>IF(AND(AF9134="",P9134=""),0,IF((AF9134=""),P9134,IF((P9134=""),AF9134,AF9134+P9134)))</f>
        <v>60000</v>
      </c>
      <c r="AH9134" s="46">
        <f>IF( (AA9134=""),AG9134*1,AG9134*(AA9134/100) )</f>
        <v>60000</v>
      </c>
      <c r="AI9134" s="46">
        <v>0</v>
      </c>
      <c r="AJ9134" s="46">
        <f>IF((AI9134-AH9134) &gt; 1,0,IF((AI9134-AH9134)&lt;0,AH9134-AI9134,AI9134-AH9134))</f>
        <v>60000</v>
      </c>
      <c r="AK9134" s="46">
        <v>0.3</v>
      </c>
      <c r="AL9134" s="46">
        <f>AJ9134*(AK9134/100)</f>
        <v>180</v>
      </c>
    </row>
    <row r="9135" spans="1:38" x14ac:dyDescent="0.45">
      <c r="A9135" s="16"/>
      <c r="B9135" s="21"/>
      <c r="C9135" s="16"/>
      <c r="D9135" s="16"/>
      <c r="E9135" s="56"/>
      <c r="F9135" s="56"/>
      <c r="G9135" s="57"/>
      <c r="H9135" s="56"/>
      <c r="I9135" s="56"/>
      <c r="J9135" s="56"/>
      <c r="K9135" s="56"/>
      <c r="L9135" s="71"/>
      <c r="M9135" s="56"/>
      <c r="N9135" s="46"/>
      <c r="O9135" s="46" t="s">
        <v>54</v>
      </c>
      <c r="P9135" s="46">
        <f>SUM(P9134:P9134)</f>
        <v>60000</v>
      </c>
      <c r="Q9135" s="56"/>
      <c r="R9135" s="58"/>
      <c r="S9135" s="59"/>
      <c r="T9135" s="58"/>
      <c r="U9135" s="58"/>
      <c r="V9135" s="60"/>
      <c r="W9135" s="56"/>
      <c r="X9135" s="56"/>
      <c r="Y9135" s="56"/>
      <c r="Z9135" s="46"/>
      <c r="AA9135" s="66"/>
      <c r="AB9135" s="46"/>
      <c r="AC9135" s="46"/>
      <c r="AD9135" s="61"/>
      <c r="AE9135" s="61"/>
      <c r="AF9135" s="46"/>
      <c r="AG9135" s="46"/>
      <c r="AH9135" s="46">
        <f>SUM(AH9134:AH9134)</f>
        <v>60000</v>
      </c>
      <c r="AI9135" s="46"/>
      <c r="AJ9135" s="46">
        <f>SUM(AJ9134:AJ9134)</f>
        <v>60000</v>
      </c>
      <c r="AK9135" s="46"/>
      <c r="AL9135" s="46">
        <f>SUM(AL9134:AL9134)</f>
        <v>180</v>
      </c>
    </row>
    <row r="9136" spans="1:38" x14ac:dyDescent="0.45">
      <c r="A9136" s="16" t="s">
        <v>13166</v>
      </c>
      <c r="B9136" s="21">
        <v>3779900047108</v>
      </c>
      <c r="C9136" s="16" t="s">
        <v>13167</v>
      </c>
      <c r="D9136" s="16" t="s">
        <v>13168</v>
      </c>
      <c r="E9136" s="56">
        <v>5387</v>
      </c>
      <c r="F9136" s="56">
        <v>763</v>
      </c>
      <c r="G9136" s="57" t="s">
        <v>13169</v>
      </c>
      <c r="H9136" s="56" t="s">
        <v>42</v>
      </c>
      <c r="I9136" s="56">
        <v>22811</v>
      </c>
      <c r="J9136" s="56"/>
      <c r="K9136" s="56"/>
      <c r="L9136" s="71"/>
      <c r="M9136" s="56"/>
      <c r="N9136" s="46"/>
      <c r="O9136" s="46"/>
      <c r="P9136" s="46"/>
      <c r="Q9136" s="56"/>
      <c r="R9136" s="58"/>
      <c r="S9136" s="59"/>
      <c r="T9136" s="58"/>
      <c r="U9136" s="58"/>
      <c r="V9136" s="60"/>
      <c r="W9136" s="56"/>
      <c r="X9136" s="56"/>
      <c r="Y9136" s="56"/>
      <c r="Z9136" s="46"/>
      <c r="AA9136" s="66"/>
      <c r="AB9136" s="46"/>
      <c r="AC9136" s="46"/>
      <c r="AD9136" s="61"/>
      <c r="AE9136" s="61"/>
      <c r="AF9136" s="46"/>
      <c r="AG9136" s="46"/>
      <c r="AH9136" s="46"/>
      <c r="AI9136" s="46"/>
      <c r="AJ9136" s="46"/>
      <c r="AK9136" s="46"/>
      <c r="AL9136" s="46"/>
    </row>
    <row r="9137" spans="1:38" x14ac:dyDescent="0.45">
      <c r="A9137" s="16"/>
      <c r="B9137" s="21"/>
      <c r="C9137" s="16"/>
      <c r="D9137" s="16"/>
      <c r="E9137" s="56">
        <v>5388</v>
      </c>
      <c r="F9137" s="56">
        <v>765</v>
      </c>
      <c r="G9137" s="57" t="s">
        <v>13170</v>
      </c>
      <c r="H9137" s="56" t="s">
        <v>42</v>
      </c>
      <c r="I9137" s="56">
        <v>22812</v>
      </c>
      <c r="J9137" s="56"/>
      <c r="K9137" s="56"/>
      <c r="L9137" s="71"/>
      <c r="M9137" s="56"/>
      <c r="N9137" s="46"/>
      <c r="O9137" s="46"/>
      <c r="P9137" s="46"/>
      <c r="Q9137" s="56"/>
      <c r="R9137" s="58"/>
      <c r="S9137" s="59"/>
      <c r="T9137" s="58"/>
      <c r="U9137" s="58"/>
      <c r="V9137" s="60"/>
      <c r="W9137" s="56"/>
      <c r="X9137" s="56"/>
      <c r="Y9137" s="56"/>
      <c r="Z9137" s="46"/>
      <c r="AA9137" s="66"/>
      <c r="AB9137" s="46"/>
      <c r="AC9137" s="46"/>
      <c r="AD9137" s="61"/>
      <c r="AE9137" s="61"/>
      <c r="AF9137" s="46"/>
      <c r="AG9137" s="46"/>
      <c r="AH9137" s="46"/>
      <c r="AI9137" s="46"/>
      <c r="AJ9137" s="46"/>
      <c r="AK9137" s="46"/>
      <c r="AL9137" s="46"/>
    </row>
    <row r="9138" spans="1:38" x14ac:dyDescent="0.45">
      <c r="A9138" s="16"/>
      <c r="B9138" s="21"/>
      <c r="C9138" s="16"/>
      <c r="D9138" s="16"/>
      <c r="E9138" s="56"/>
      <c r="F9138" s="56"/>
      <c r="G9138" s="57"/>
      <c r="H9138" s="56"/>
      <c r="I9138" s="56"/>
      <c r="J9138" s="56"/>
      <c r="K9138" s="56"/>
      <c r="L9138" s="71"/>
      <c r="M9138" s="56"/>
      <c r="N9138" s="46"/>
      <c r="O9138" s="46" t="s">
        <v>54</v>
      </c>
      <c r="P9138" s="46">
        <f>SUM(P9136:P9137)</f>
        <v>0</v>
      </c>
      <c r="Q9138" s="56"/>
      <c r="R9138" s="58"/>
      <c r="S9138" s="59"/>
      <c r="T9138" s="58"/>
      <c r="U9138" s="58"/>
      <c r="V9138" s="60"/>
      <c r="W9138" s="56"/>
      <c r="X9138" s="56"/>
      <c r="Y9138" s="56"/>
      <c r="Z9138" s="46"/>
      <c r="AA9138" s="66"/>
      <c r="AB9138" s="46"/>
      <c r="AC9138" s="46"/>
      <c r="AD9138" s="61"/>
      <c r="AE9138" s="61"/>
      <c r="AF9138" s="46"/>
      <c r="AG9138" s="46"/>
      <c r="AH9138" s="46">
        <f>SUM(AH9136:AH9137)</f>
        <v>0</v>
      </c>
      <c r="AI9138" s="46"/>
      <c r="AJ9138" s="46">
        <f>SUM(AJ9136:AJ9137)</f>
        <v>0</v>
      </c>
      <c r="AK9138" s="46"/>
      <c r="AL9138" s="46">
        <f>SUM(AL9136:AL9137)</f>
        <v>0</v>
      </c>
    </row>
    <row r="9139" spans="1:38" x14ac:dyDescent="0.45">
      <c r="A9139" s="16" t="s">
        <v>13153</v>
      </c>
      <c r="B9139" s="21">
        <v>3770400415265</v>
      </c>
      <c r="C9139" s="16" t="s">
        <v>13154</v>
      </c>
      <c r="D9139" s="16" t="s">
        <v>13155</v>
      </c>
      <c r="E9139" s="56">
        <v>5389</v>
      </c>
      <c r="F9139" s="56">
        <v>1440</v>
      </c>
      <c r="G9139" s="57" t="s">
        <v>13171</v>
      </c>
      <c r="H9139" s="56" t="s">
        <v>42</v>
      </c>
      <c r="I9139" s="56">
        <v>23009</v>
      </c>
      <c r="J9139" s="56">
        <v>0</v>
      </c>
      <c r="K9139" s="56">
        <v>0</v>
      </c>
      <c r="L9139" s="71">
        <v>45</v>
      </c>
      <c r="M9139" s="56" t="s">
        <v>43</v>
      </c>
      <c r="N9139" s="46">
        <f>((J9139*400)+(K9139*100))+L9139</f>
        <v>45</v>
      </c>
      <c r="O9139" s="46">
        <v>5000</v>
      </c>
      <c r="P9139" s="46">
        <f>N9139*O9139</f>
        <v>225000</v>
      </c>
      <c r="Q9139" s="56"/>
      <c r="R9139" s="58"/>
      <c r="S9139" s="59"/>
      <c r="T9139" s="58"/>
      <c r="U9139" s="58"/>
      <c r="V9139" s="60"/>
      <c r="W9139" s="56"/>
      <c r="X9139" s="56"/>
      <c r="Y9139" s="56"/>
      <c r="Z9139" s="46"/>
      <c r="AA9139" s="66"/>
      <c r="AB9139" s="46"/>
      <c r="AC9139" s="46"/>
      <c r="AD9139" s="61"/>
      <c r="AE9139" s="61"/>
      <c r="AF9139" s="46"/>
      <c r="AG9139" s="46">
        <f>IF(AND(AF9139="",P9139=""),0,IF((AF9139=""),P9139,IF((P9139=""),AF9139,AF9139+P9139)))</f>
        <v>225000</v>
      </c>
      <c r="AH9139" s="46">
        <f>IF( (AA9139=""),AG9139*1,AG9139*(AA9139/100) )</f>
        <v>225000</v>
      </c>
      <c r="AI9139" s="46">
        <v>0</v>
      </c>
      <c r="AJ9139" s="46">
        <f>IF((AI9139-AH9139) &gt; 1,0,IF((AI9139-AH9139)&lt;0,AH9139-AI9139,AI9139-AH9139))</f>
        <v>225000</v>
      </c>
      <c r="AK9139" s="46">
        <v>0.3</v>
      </c>
      <c r="AL9139" s="46">
        <f>AJ9139*(AK9139/100)</f>
        <v>675</v>
      </c>
    </row>
    <row r="9140" spans="1:38" x14ac:dyDescent="0.45">
      <c r="A9140" s="16"/>
      <c r="B9140" s="21"/>
      <c r="C9140" s="16"/>
      <c r="D9140" s="16"/>
      <c r="E9140" s="56"/>
      <c r="F9140" s="56"/>
      <c r="G9140" s="57"/>
      <c r="H9140" s="56"/>
      <c r="I9140" s="56"/>
      <c r="J9140" s="56"/>
      <c r="K9140" s="56"/>
      <c r="L9140" s="71"/>
      <c r="M9140" s="56"/>
      <c r="N9140" s="46"/>
      <c r="O9140" s="46" t="s">
        <v>54</v>
      </c>
      <c r="P9140" s="46">
        <f>SUM(P9139:P9139)</f>
        <v>225000</v>
      </c>
      <c r="Q9140" s="56"/>
      <c r="R9140" s="58"/>
      <c r="S9140" s="59"/>
      <c r="T9140" s="58"/>
      <c r="U9140" s="58"/>
      <c r="V9140" s="60"/>
      <c r="W9140" s="56"/>
      <c r="X9140" s="56"/>
      <c r="Y9140" s="56"/>
      <c r="Z9140" s="46"/>
      <c r="AA9140" s="66"/>
      <c r="AB9140" s="46"/>
      <c r="AC9140" s="46"/>
      <c r="AD9140" s="61"/>
      <c r="AE9140" s="61"/>
      <c r="AF9140" s="46"/>
      <c r="AG9140" s="46"/>
      <c r="AH9140" s="46">
        <f>SUM(AH9139:AH9139)</f>
        <v>225000</v>
      </c>
      <c r="AI9140" s="46"/>
      <c r="AJ9140" s="46">
        <f>SUM(AJ9139:AJ9139)</f>
        <v>225000</v>
      </c>
      <c r="AK9140" s="46"/>
      <c r="AL9140" s="46">
        <f>SUM(AL9139:AL9139)</f>
        <v>675</v>
      </c>
    </row>
    <row r="9141" spans="1:38" x14ac:dyDescent="0.45">
      <c r="A9141" s="16" t="s">
        <v>13122</v>
      </c>
      <c r="B9141" s="21">
        <v>3770400011458</v>
      </c>
      <c r="C9141" s="16" t="s">
        <v>13123</v>
      </c>
      <c r="D9141" s="16" t="s">
        <v>13124</v>
      </c>
      <c r="E9141" s="56">
        <v>5390</v>
      </c>
      <c r="F9141" s="56">
        <v>1720</v>
      </c>
      <c r="G9141" s="57" t="s">
        <v>13172</v>
      </c>
      <c r="H9141" s="56" t="s">
        <v>42</v>
      </c>
      <c r="I9141" s="56">
        <v>25323</v>
      </c>
      <c r="J9141" s="56">
        <v>0</v>
      </c>
      <c r="K9141" s="56">
        <v>0</v>
      </c>
      <c r="L9141" s="71">
        <v>50</v>
      </c>
      <c r="M9141" s="56" t="s">
        <v>43</v>
      </c>
      <c r="N9141" s="46">
        <f>((J9141*400)+(K9141*100))+L9141</f>
        <v>50</v>
      </c>
      <c r="O9141" s="46">
        <v>750</v>
      </c>
      <c r="P9141" s="46">
        <f>N9141*O9141</f>
        <v>37500</v>
      </c>
      <c r="Q9141" s="56"/>
      <c r="R9141" s="58"/>
      <c r="S9141" s="59"/>
      <c r="T9141" s="58"/>
      <c r="U9141" s="58"/>
      <c r="V9141" s="60"/>
      <c r="W9141" s="56"/>
      <c r="X9141" s="56"/>
      <c r="Y9141" s="56"/>
      <c r="Z9141" s="46"/>
      <c r="AA9141" s="66"/>
      <c r="AB9141" s="46"/>
      <c r="AC9141" s="46"/>
      <c r="AD9141" s="61"/>
      <c r="AE9141" s="61"/>
      <c r="AF9141" s="46"/>
      <c r="AG9141" s="46">
        <f>IF(AND(AF9141="",P9141=""),0,IF((AF9141=""),P9141,IF((P9141=""),AF9141,AF9141+P9141)))</f>
        <v>37500</v>
      </c>
      <c r="AH9141" s="46">
        <f>IF( (AA9141=""),AG9141*1,AG9141*(AA9141/100) )</f>
        <v>37500</v>
      </c>
      <c r="AI9141" s="46">
        <v>0</v>
      </c>
      <c r="AJ9141" s="46">
        <f>IF((AI9141-AH9141) &gt; 1,0,IF((AI9141-AH9141)&lt;0,AH9141-AI9141,AI9141-AH9141))</f>
        <v>37500</v>
      </c>
      <c r="AK9141" s="46">
        <v>0.3</v>
      </c>
      <c r="AL9141" s="46">
        <f>AJ9141*(AK9141/100)</f>
        <v>112.5</v>
      </c>
    </row>
    <row r="9142" spans="1:38" x14ac:dyDescent="0.45">
      <c r="A9142" s="16"/>
      <c r="B9142" s="21"/>
      <c r="C9142" s="16"/>
      <c r="D9142" s="16"/>
      <c r="E9142" s="56"/>
      <c r="F9142" s="56"/>
      <c r="G9142" s="57"/>
      <c r="H9142" s="56"/>
      <c r="I9142" s="56"/>
      <c r="J9142" s="56"/>
      <c r="K9142" s="56"/>
      <c r="L9142" s="71"/>
      <c r="M9142" s="56"/>
      <c r="N9142" s="46"/>
      <c r="O9142" s="46" t="s">
        <v>54</v>
      </c>
      <c r="P9142" s="46">
        <f>SUM(P9141:P9141)</f>
        <v>37500</v>
      </c>
      <c r="Q9142" s="56"/>
      <c r="R9142" s="58"/>
      <c r="S9142" s="59"/>
      <c r="T9142" s="58"/>
      <c r="U9142" s="58"/>
      <c r="V9142" s="60"/>
      <c r="W9142" s="56"/>
      <c r="X9142" s="56"/>
      <c r="Y9142" s="56"/>
      <c r="Z9142" s="46"/>
      <c r="AA9142" s="66"/>
      <c r="AB9142" s="46"/>
      <c r="AC9142" s="46"/>
      <c r="AD9142" s="61"/>
      <c r="AE9142" s="61"/>
      <c r="AF9142" s="46"/>
      <c r="AG9142" s="46"/>
      <c r="AH9142" s="46">
        <f>SUM(AH9141:AH9141)</f>
        <v>37500</v>
      </c>
      <c r="AI9142" s="46"/>
      <c r="AJ9142" s="46">
        <f>SUM(AJ9141:AJ9141)</f>
        <v>37500</v>
      </c>
      <c r="AK9142" s="46"/>
      <c r="AL9142" s="46">
        <f>SUM(AL9141:AL9141)</f>
        <v>112.5</v>
      </c>
    </row>
    <row r="9143" spans="1:38" x14ac:dyDescent="0.45">
      <c r="A9143" s="16" t="s">
        <v>13173</v>
      </c>
      <c r="B9143" s="21">
        <v>3230400006092</v>
      </c>
      <c r="C9143" s="16" t="s">
        <v>13174</v>
      </c>
      <c r="D9143" s="16" t="s">
        <v>13175</v>
      </c>
      <c r="E9143" s="56">
        <v>5391</v>
      </c>
      <c r="F9143" s="56">
        <v>4253</v>
      </c>
      <c r="G9143" s="57" t="s">
        <v>13176</v>
      </c>
      <c r="H9143" s="56" t="s">
        <v>42</v>
      </c>
      <c r="I9143" s="56">
        <v>27582</v>
      </c>
      <c r="J9143" s="56">
        <v>0</v>
      </c>
      <c r="K9143" s="56">
        <v>0</v>
      </c>
      <c r="L9143" s="71">
        <v>73</v>
      </c>
      <c r="M9143" s="56" t="s">
        <v>43</v>
      </c>
      <c r="N9143" s="46">
        <f>((J9143*400)+(K9143*100))+L9143</f>
        <v>73</v>
      </c>
      <c r="O9143" s="46">
        <v>500</v>
      </c>
      <c r="P9143" s="46">
        <f>N9143*O9143</f>
        <v>36500</v>
      </c>
      <c r="Q9143" s="56"/>
      <c r="R9143" s="58"/>
      <c r="S9143" s="59"/>
      <c r="T9143" s="58"/>
      <c r="U9143" s="58"/>
      <c r="V9143" s="60"/>
      <c r="W9143" s="56"/>
      <c r="X9143" s="56"/>
      <c r="Y9143" s="56"/>
      <c r="Z9143" s="46"/>
      <c r="AA9143" s="66"/>
      <c r="AB9143" s="46"/>
      <c r="AC9143" s="46"/>
      <c r="AD9143" s="61"/>
      <c r="AE9143" s="61"/>
      <c r="AF9143" s="46"/>
      <c r="AG9143" s="46">
        <f>IF(AND(AF9143="",P9143=""),0,IF((AF9143=""),P9143,IF((P9143=""),AF9143,AF9143+P9143)))</f>
        <v>36500</v>
      </c>
      <c r="AH9143" s="46">
        <f>IF( (AA9143=""),AG9143*1,AG9143*(AA9143/100) )</f>
        <v>36500</v>
      </c>
      <c r="AI9143" s="46">
        <v>0</v>
      </c>
      <c r="AJ9143" s="46">
        <f>IF((AI9143-AH9143) &gt; 1,0,IF((AI9143-AH9143)&lt;0,AH9143-AI9143,AI9143-AH9143))</f>
        <v>36500</v>
      </c>
      <c r="AK9143" s="46">
        <v>0.3</v>
      </c>
      <c r="AL9143" s="46">
        <f>AJ9143*(AK9143/100)</f>
        <v>109.5</v>
      </c>
    </row>
    <row r="9144" spans="1:38" x14ac:dyDescent="0.45">
      <c r="A9144" s="16"/>
      <c r="B9144" s="21"/>
      <c r="C9144" s="16"/>
      <c r="D9144" s="16"/>
      <c r="E9144" s="56"/>
      <c r="F9144" s="56"/>
      <c r="G9144" s="57"/>
      <c r="H9144" s="56"/>
      <c r="I9144" s="56"/>
      <c r="J9144" s="56"/>
      <c r="K9144" s="56"/>
      <c r="L9144" s="71"/>
      <c r="M9144" s="56"/>
      <c r="N9144" s="46"/>
      <c r="O9144" s="46" t="s">
        <v>54</v>
      </c>
      <c r="P9144" s="46">
        <f>SUM(P9143:P9143)</f>
        <v>36500</v>
      </c>
      <c r="Q9144" s="56"/>
      <c r="R9144" s="58"/>
      <c r="S9144" s="59"/>
      <c r="T9144" s="58"/>
      <c r="U9144" s="58"/>
      <c r="V9144" s="60"/>
      <c r="W9144" s="56"/>
      <c r="X9144" s="56"/>
      <c r="Y9144" s="56"/>
      <c r="Z9144" s="46"/>
      <c r="AA9144" s="66"/>
      <c r="AB9144" s="46"/>
      <c r="AC9144" s="46"/>
      <c r="AD9144" s="61"/>
      <c r="AE9144" s="61"/>
      <c r="AF9144" s="46"/>
      <c r="AG9144" s="46"/>
      <c r="AH9144" s="46">
        <f>SUM(AH9143:AH9143)</f>
        <v>36500</v>
      </c>
      <c r="AI9144" s="46"/>
      <c r="AJ9144" s="46">
        <f>SUM(AJ9143:AJ9143)</f>
        <v>36500</v>
      </c>
      <c r="AK9144" s="46"/>
      <c r="AL9144" s="46">
        <f>SUM(AL9143:AL9143)</f>
        <v>109.5</v>
      </c>
    </row>
    <row r="9145" spans="1:38" x14ac:dyDescent="0.45">
      <c r="A9145" s="16" t="s">
        <v>13177</v>
      </c>
      <c r="B9145" s="21">
        <v>3770400007230</v>
      </c>
      <c r="C9145" s="16" t="s">
        <v>13178</v>
      </c>
      <c r="D9145" s="16" t="s">
        <v>13179</v>
      </c>
      <c r="E9145" s="56">
        <v>5392</v>
      </c>
      <c r="F9145" s="56">
        <v>7198</v>
      </c>
      <c r="G9145" s="57" t="s">
        <v>13180</v>
      </c>
      <c r="H9145" s="56" t="s">
        <v>42</v>
      </c>
      <c r="I9145" s="56">
        <v>28940</v>
      </c>
      <c r="J9145" s="56"/>
      <c r="K9145" s="56"/>
      <c r="L9145" s="71"/>
      <c r="M9145" s="56"/>
      <c r="N9145" s="46"/>
      <c r="O9145" s="46"/>
      <c r="P9145" s="46"/>
      <c r="Q9145" s="56"/>
      <c r="R9145" s="58"/>
      <c r="S9145" s="59"/>
      <c r="T9145" s="58"/>
      <c r="U9145" s="58"/>
      <c r="V9145" s="60"/>
      <c r="W9145" s="56"/>
      <c r="X9145" s="56"/>
      <c r="Y9145" s="56"/>
      <c r="Z9145" s="46"/>
      <c r="AA9145" s="66"/>
      <c r="AB9145" s="46"/>
      <c r="AC9145" s="46"/>
      <c r="AD9145" s="61"/>
      <c r="AE9145" s="61"/>
      <c r="AF9145" s="46"/>
      <c r="AG9145" s="46"/>
      <c r="AH9145" s="46"/>
      <c r="AI9145" s="46"/>
      <c r="AJ9145" s="46"/>
      <c r="AK9145" s="46"/>
      <c r="AL9145" s="46"/>
    </row>
    <row r="9146" spans="1:38" x14ac:dyDescent="0.45">
      <c r="A9146" s="16"/>
      <c r="B9146" s="21"/>
      <c r="C9146" s="16"/>
      <c r="D9146" s="16"/>
      <c r="E9146" s="56">
        <v>5393</v>
      </c>
      <c r="F9146" s="56">
        <v>1380</v>
      </c>
      <c r="G9146" s="57" t="s">
        <v>13181</v>
      </c>
      <c r="H9146" s="56" t="s">
        <v>42</v>
      </c>
      <c r="I9146" s="56">
        <v>28941</v>
      </c>
      <c r="J9146" s="56">
        <v>0</v>
      </c>
      <c r="K9146" s="56">
        <v>2</v>
      </c>
      <c r="L9146" s="71">
        <v>17</v>
      </c>
      <c r="M9146" s="56" t="s">
        <v>43</v>
      </c>
      <c r="N9146" s="46">
        <f>((J9146*400)+(K9146*100))+L9146</f>
        <v>217</v>
      </c>
      <c r="O9146" s="46">
        <v>300</v>
      </c>
      <c r="P9146" s="46">
        <f>N9146*O9146</f>
        <v>65100</v>
      </c>
      <c r="Q9146" s="56"/>
      <c r="R9146" s="58"/>
      <c r="S9146" s="59"/>
      <c r="T9146" s="58"/>
      <c r="U9146" s="58"/>
      <c r="V9146" s="60"/>
      <c r="W9146" s="56"/>
      <c r="X9146" s="56"/>
      <c r="Y9146" s="56"/>
      <c r="Z9146" s="46"/>
      <c r="AA9146" s="66"/>
      <c r="AB9146" s="46"/>
      <c r="AC9146" s="46"/>
      <c r="AD9146" s="61"/>
      <c r="AE9146" s="61"/>
      <c r="AF9146" s="46"/>
      <c r="AG9146" s="46">
        <f>IF(AND(AF9146="",P9146=""),0,IF((AF9146=""),P9146,IF((P9146=""),AF9146,AF9146+P9146)))</f>
        <v>65100</v>
      </c>
      <c r="AH9146" s="46">
        <f>IF( (AA9146=""),AG9146*1,AG9146*(AA9146/100) )</f>
        <v>65100</v>
      </c>
      <c r="AI9146" s="46">
        <v>0</v>
      </c>
      <c r="AJ9146" s="46">
        <f>IF((AI9146-AH9146) &gt; 1,0,IF((AI9146-AH9146)&lt;0,AH9146-AI9146,AI9146-AH9146))</f>
        <v>65100</v>
      </c>
      <c r="AK9146" s="46">
        <v>0.3</v>
      </c>
      <c r="AL9146" s="46">
        <f>AJ9146*(AK9146/100)</f>
        <v>195.3</v>
      </c>
    </row>
    <row r="9147" spans="1:38" x14ac:dyDescent="0.45">
      <c r="A9147" s="16"/>
      <c r="B9147" s="21"/>
      <c r="C9147" s="16"/>
      <c r="D9147" s="16"/>
      <c r="E9147" s="56">
        <v>5394</v>
      </c>
      <c r="F9147" s="56">
        <v>914</v>
      </c>
      <c r="G9147" s="57" t="s">
        <v>13182</v>
      </c>
      <c r="H9147" s="56" t="s">
        <v>42</v>
      </c>
      <c r="I9147" s="56">
        <v>29040</v>
      </c>
      <c r="J9147" s="56">
        <v>0</v>
      </c>
      <c r="K9147" s="56">
        <v>0</v>
      </c>
      <c r="L9147" s="71">
        <v>50</v>
      </c>
      <c r="M9147" s="56" t="s">
        <v>43</v>
      </c>
      <c r="N9147" s="46">
        <f>((J9147*400)+(K9147*100))+L9147</f>
        <v>50</v>
      </c>
      <c r="O9147" s="46">
        <v>200</v>
      </c>
      <c r="P9147" s="46">
        <f>N9147*O9147</f>
        <v>10000</v>
      </c>
      <c r="Q9147" s="56"/>
      <c r="R9147" s="58"/>
      <c r="S9147" s="59"/>
      <c r="T9147" s="58"/>
      <c r="U9147" s="58"/>
      <c r="V9147" s="60"/>
      <c r="W9147" s="56"/>
      <c r="X9147" s="56"/>
      <c r="Y9147" s="56"/>
      <c r="Z9147" s="46"/>
      <c r="AA9147" s="66"/>
      <c r="AB9147" s="46"/>
      <c r="AC9147" s="46"/>
      <c r="AD9147" s="61"/>
      <c r="AE9147" s="61"/>
      <c r="AF9147" s="46"/>
      <c r="AG9147" s="46">
        <f>IF(AND(AF9147="",P9147=""),0,IF((AF9147=""),P9147,IF((P9147=""),AF9147,AF9147+P9147)))</f>
        <v>10000</v>
      </c>
      <c r="AH9147" s="46">
        <f>IF( (AA9147=""),AG9147*1,AG9147*(AA9147/100) )</f>
        <v>10000</v>
      </c>
      <c r="AI9147" s="46">
        <v>0</v>
      </c>
      <c r="AJ9147" s="46">
        <f>IF((AI9147-AH9147) &gt; 1,0,IF((AI9147-AH9147)&lt;0,AH9147-AI9147,AI9147-AH9147))</f>
        <v>10000</v>
      </c>
      <c r="AK9147" s="46">
        <v>0.3</v>
      </c>
      <c r="AL9147" s="46">
        <f>AJ9147*(AK9147/100)</f>
        <v>30</v>
      </c>
    </row>
    <row r="9148" spans="1:38" x14ac:dyDescent="0.45">
      <c r="A9148" s="16"/>
      <c r="B9148" s="21"/>
      <c r="C9148" s="16"/>
      <c r="D9148" s="16"/>
      <c r="E9148" s="56">
        <v>5395</v>
      </c>
      <c r="F9148" s="56">
        <v>477</v>
      </c>
      <c r="G9148" s="57" t="s">
        <v>13183</v>
      </c>
      <c r="H9148" s="56" t="s">
        <v>42</v>
      </c>
      <c r="I9148" s="56">
        <v>29041</v>
      </c>
      <c r="J9148" s="56">
        <v>1</v>
      </c>
      <c r="K9148" s="56">
        <v>2</v>
      </c>
      <c r="L9148" s="71">
        <v>50</v>
      </c>
      <c r="M9148" s="56" t="s">
        <v>43</v>
      </c>
      <c r="N9148" s="46">
        <f>((J9148*400)+(K9148*100))+L9148</f>
        <v>650</v>
      </c>
      <c r="O9148" s="46">
        <v>260</v>
      </c>
      <c r="P9148" s="46">
        <f>N9148*O9148</f>
        <v>169000</v>
      </c>
      <c r="Q9148" s="56"/>
      <c r="R9148" s="58"/>
      <c r="S9148" s="59"/>
      <c r="T9148" s="58"/>
      <c r="U9148" s="58"/>
      <c r="V9148" s="60"/>
      <c r="W9148" s="56"/>
      <c r="X9148" s="56"/>
      <c r="Y9148" s="56"/>
      <c r="Z9148" s="46"/>
      <c r="AA9148" s="66"/>
      <c r="AB9148" s="46"/>
      <c r="AC9148" s="46"/>
      <c r="AD9148" s="61"/>
      <c r="AE9148" s="61"/>
      <c r="AF9148" s="46"/>
      <c r="AG9148" s="46">
        <f>IF(AND(AF9148="",P9148=""),0,IF((AF9148=""),P9148,IF((P9148=""),AF9148,AF9148+P9148)))</f>
        <v>169000</v>
      </c>
      <c r="AH9148" s="46">
        <f>IF( (AA9148=""),AG9148*1,AG9148*(AA9148/100) )</f>
        <v>169000</v>
      </c>
      <c r="AI9148" s="46">
        <v>0</v>
      </c>
      <c r="AJ9148" s="46">
        <f>IF((AI9148-AH9148) &gt; 1,0,IF((AI9148-AH9148)&lt;0,AH9148-AI9148,AI9148-AH9148))</f>
        <v>169000</v>
      </c>
      <c r="AK9148" s="46">
        <v>0.3</v>
      </c>
      <c r="AL9148" s="46">
        <f>AJ9148*(AK9148/100)</f>
        <v>507</v>
      </c>
    </row>
    <row r="9149" spans="1:38" x14ac:dyDescent="0.45">
      <c r="A9149" s="16"/>
      <c r="B9149" s="21"/>
      <c r="C9149" s="16"/>
      <c r="D9149" s="16"/>
      <c r="E9149" s="56"/>
      <c r="F9149" s="56"/>
      <c r="G9149" s="57"/>
      <c r="H9149" s="56"/>
      <c r="I9149" s="56"/>
      <c r="J9149" s="56"/>
      <c r="K9149" s="56"/>
      <c r="L9149" s="71"/>
      <c r="M9149" s="56"/>
      <c r="N9149" s="46"/>
      <c r="O9149" s="46" t="s">
        <v>54</v>
      </c>
      <c r="P9149" s="46">
        <f>SUM(P9145:P9148)</f>
        <v>244100</v>
      </c>
      <c r="Q9149" s="56"/>
      <c r="R9149" s="58"/>
      <c r="S9149" s="59"/>
      <c r="T9149" s="58"/>
      <c r="U9149" s="58"/>
      <c r="V9149" s="60"/>
      <c r="W9149" s="56"/>
      <c r="X9149" s="56"/>
      <c r="Y9149" s="56"/>
      <c r="Z9149" s="46"/>
      <c r="AA9149" s="66"/>
      <c r="AB9149" s="46"/>
      <c r="AC9149" s="46"/>
      <c r="AD9149" s="61"/>
      <c r="AE9149" s="61"/>
      <c r="AF9149" s="46"/>
      <c r="AG9149" s="46"/>
      <c r="AH9149" s="46">
        <f>SUM(AH9145:AH9148)</f>
        <v>244100</v>
      </c>
      <c r="AI9149" s="46"/>
      <c r="AJ9149" s="46">
        <f>SUM(AJ9145:AJ9148)</f>
        <v>244100</v>
      </c>
      <c r="AK9149" s="46"/>
      <c r="AL9149" s="46">
        <f>SUM(AL9145:AL9148)</f>
        <v>732.3</v>
      </c>
    </row>
    <row r="9150" spans="1:38" x14ac:dyDescent="0.45">
      <c r="A9150" s="16" t="s">
        <v>13184</v>
      </c>
      <c r="B9150" s="21">
        <v>3100601270367</v>
      </c>
      <c r="C9150" s="16" t="s">
        <v>13185</v>
      </c>
      <c r="D9150" s="16" t="s">
        <v>13186</v>
      </c>
      <c r="E9150" s="56">
        <v>5396</v>
      </c>
      <c r="F9150" s="56">
        <v>7364</v>
      </c>
      <c r="G9150" s="57" t="s">
        <v>13187</v>
      </c>
      <c r="H9150" s="56" t="s">
        <v>42</v>
      </c>
      <c r="I9150" s="56">
        <v>29880</v>
      </c>
      <c r="J9150" s="56"/>
      <c r="K9150" s="56"/>
      <c r="L9150" s="71"/>
      <c r="M9150" s="56"/>
      <c r="N9150" s="46"/>
      <c r="O9150" s="46"/>
      <c r="P9150" s="46"/>
      <c r="Q9150" s="56"/>
      <c r="R9150" s="58"/>
      <c r="S9150" s="59"/>
      <c r="T9150" s="58"/>
      <c r="U9150" s="58"/>
      <c r="V9150" s="60"/>
      <c r="W9150" s="56"/>
      <c r="X9150" s="56"/>
      <c r="Y9150" s="56"/>
      <c r="Z9150" s="46"/>
      <c r="AA9150" s="66"/>
      <c r="AB9150" s="46"/>
      <c r="AC9150" s="46"/>
      <c r="AD9150" s="61"/>
      <c r="AE9150" s="61"/>
      <c r="AF9150" s="46"/>
      <c r="AG9150" s="46"/>
      <c r="AH9150" s="46"/>
      <c r="AI9150" s="46"/>
      <c r="AJ9150" s="46"/>
      <c r="AK9150" s="46"/>
      <c r="AL9150" s="46"/>
    </row>
    <row r="9151" spans="1:38" x14ac:dyDescent="0.45">
      <c r="A9151" s="16"/>
      <c r="B9151" s="21"/>
      <c r="C9151" s="16"/>
      <c r="D9151" s="16"/>
      <c r="E9151" s="56"/>
      <c r="F9151" s="56"/>
      <c r="G9151" s="57"/>
      <c r="H9151" s="56"/>
      <c r="I9151" s="56"/>
      <c r="J9151" s="56"/>
      <c r="K9151" s="56"/>
      <c r="L9151" s="71"/>
      <c r="M9151" s="56"/>
      <c r="N9151" s="46"/>
      <c r="O9151" s="46" t="s">
        <v>54</v>
      </c>
      <c r="P9151" s="46">
        <f>SUM(P9150:P9150)</f>
        <v>0</v>
      </c>
      <c r="Q9151" s="56"/>
      <c r="R9151" s="58"/>
      <c r="S9151" s="59"/>
      <c r="T9151" s="58"/>
      <c r="U9151" s="58"/>
      <c r="V9151" s="60"/>
      <c r="W9151" s="56"/>
      <c r="X9151" s="56"/>
      <c r="Y9151" s="56"/>
      <c r="Z9151" s="46"/>
      <c r="AA9151" s="66"/>
      <c r="AB9151" s="46"/>
      <c r="AC9151" s="46"/>
      <c r="AD9151" s="61"/>
      <c r="AE9151" s="61"/>
      <c r="AF9151" s="46"/>
      <c r="AG9151" s="46"/>
      <c r="AH9151" s="46">
        <f>SUM(AH9150:AH9150)</f>
        <v>0</v>
      </c>
      <c r="AI9151" s="46"/>
      <c r="AJ9151" s="46">
        <f>SUM(AJ9150:AJ9150)</f>
        <v>0</v>
      </c>
      <c r="AK9151" s="46"/>
      <c r="AL9151" s="46">
        <f>SUM(AL9150:AL9150)</f>
        <v>0</v>
      </c>
    </row>
    <row r="9152" spans="1:38" x14ac:dyDescent="0.45">
      <c r="A9152" s="16" t="s">
        <v>13122</v>
      </c>
      <c r="B9152" s="21">
        <v>3770400011458</v>
      </c>
      <c r="C9152" s="16" t="s">
        <v>13123</v>
      </c>
      <c r="D9152" s="16" t="s">
        <v>13124</v>
      </c>
      <c r="E9152" s="56">
        <v>5397</v>
      </c>
      <c r="F9152" s="56">
        <v>2667</v>
      </c>
      <c r="G9152" s="57" t="s">
        <v>13188</v>
      </c>
      <c r="H9152" s="56" t="s">
        <v>42</v>
      </c>
      <c r="I9152" s="56">
        <v>29888</v>
      </c>
      <c r="J9152" s="56"/>
      <c r="K9152" s="56"/>
      <c r="L9152" s="71"/>
      <c r="M9152" s="56"/>
      <c r="N9152" s="46"/>
      <c r="O9152" s="46"/>
      <c r="P9152" s="46"/>
      <c r="Q9152" s="56">
        <v>1</v>
      </c>
      <c r="R9152" s="58" t="s">
        <v>11090</v>
      </c>
      <c r="S9152" s="59">
        <v>3770400009682</v>
      </c>
      <c r="T9152" s="58" t="s">
        <v>11091</v>
      </c>
      <c r="U9152" s="58" t="s">
        <v>13189</v>
      </c>
      <c r="V9152" s="60"/>
      <c r="W9152" s="56" t="s">
        <v>210</v>
      </c>
      <c r="X9152" s="56" t="s">
        <v>211</v>
      </c>
      <c r="Y9152" s="56" t="s">
        <v>212</v>
      </c>
      <c r="Z9152" s="46">
        <v>80</v>
      </c>
      <c r="AA9152" s="66">
        <v>100</v>
      </c>
      <c r="AB9152" s="46">
        <v>6900</v>
      </c>
      <c r="AC9152" s="46">
        <f>Z9152*AB9152</f>
        <v>552000</v>
      </c>
      <c r="AD9152" s="61">
        <v>5</v>
      </c>
      <c r="AE9152" s="61">
        <v>5</v>
      </c>
      <c r="AF9152" s="46">
        <f>(AC9152*(100-AE9152))/100</f>
        <v>524400</v>
      </c>
      <c r="AG9152" s="46">
        <f>IF(AND(AF9152="",P9152=""),0,IF((AF9152=""),P9152, IF( (P9152=""),AF9152,AF9152+P9152)))</f>
        <v>524400</v>
      </c>
      <c r="AH9152" s="46">
        <f>IF( (AA9152=""),AG9152*1,AG9152*(AA9152/100) )</f>
        <v>524400</v>
      </c>
      <c r="AI9152" s="46">
        <v>10000000</v>
      </c>
      <c r="AJ9152" s="46">
        <f>IF((AI9152-AH9152) &gt; 1,0,IF((AI9152-AH9152)&lt;0,AH9152-AI9152,AI9152-AH9152))</f>
        <v>0</v>
      </c>
      <c r="AK9152" s="46">
        <v>0.02</v>
      </c>
      <c r="AL9152" s="46">
        <f>AJ9152*(AK9152/100)</f>
        <v>0</v>
      </c>
    </row>
    <row r="9153" spans="1:38" x14ac:dyDescent="0.45">
      <c r="A9153" s="16"/>
      <c r="B9153" s="21"/>
      <c r="C9153" s="16"/>
      <c r="D9153" s="16"/>
      <c r="E9153" s="56">
        <v>5398</v>
      </c>
      <c r="F9153" s="56">
        <v>6002</v>
      </c>
      <c r="G9153" s="57"/>
      <c r="H9153" s="56" t="s">
        <v>42</v>
      </c>
      <c r="I9153" s="56">
        <v>29888</v>
      </c>
      <c r="J9153" s="56">
        <v>0</v>
      </c>
      <c r="K9153" s="56">
        <v>0</v>
      </c>
      <c r="L9153" s="71">
        <v>20</v>
      </c>
      <c r="M9153" s="56" t="s">
        <v>208</v>
      </c>
      <c r="N9153" s="46">
        <f>((J9153*400)+(K9153*100))+L9153</f>
        <v>20</v>
      </c>
      <c r="O9153" s="46">
        <v>500</v>
      </c>
      <c r="P9153" s="46">
        <f>N9153*O9153</f>
        <v>10000</v>
      </c>
      <c r="Q9153" s="56"/>
      <c r="R9153" s="58"/>
      <c r="S9153" s="59"/>
      <c r="T9153" s="58"/>
      <c r="U9153" s="58"/>
      <c r="V9153" s="60"/>
      <c r="W9153" s="56"/>
      <c r="X9153" s="56"/>
      <c r="Y9153" s="56"/>
      <c r="Z9153" s="46"/>
      <c r="AA9153" s="66"/>
      <c r="AB9153" s="46"/>
      <c r="AC9153" s="46"/>
      <c r="AD9153" s="61"/>
      <c r="AE9153" s="61"/>
      <c r="AF9153" s="46"/>
      <c r="AG9153" s="46">
        <f>IF(AND(AF9153="",P9153=""),0,IF((AF9153=""),P9153,IF((P9153=""),AF9153,AF9153+P9153)))</f>
        <v>10000</v>
      </c>
      <c r="AH9153" s="46">
        <f>IF( (AA9153=""),AG9153*1,AG9153*(AA9153/100) )</f>
        <v>10000</v>
      </c>
      <c r="AI9153" s="46">
        <v>0</v>
      </c>
      <c r="AJ9153" s="46">
        <f>IF((AI9153-AH9153) &gt; 1,0,IF((AI9153-AH9153)&lt;0,AH9153-AI9153,AI9153-AH9153))</f>
        <v>10000</v>
      </c>
      <c r="AK9153" s="46">
        <v>0.02</v>
      </c>
      <c r="AL9153" s="46">
        <f>AJ9153*(AK9153/100)</f>
        <v>2</v>
      </c>
    </row>
    <row r="9154" spans="1:38" x14ac:dyDescent="0.45">
      <c r="A9154" s="16"/>
      <c r="B9154" s="21"/>
      <c r="C9154" s="16"/>
      <c r="D9154" s="16"/>
      <c r="E9154" s="56">
        <v>5399</v>
      </c>
      <c r="F9154" s="56">
        <v>7468</v>
      </c>
      <c r="G9154" s="57" t="s">
        <v>13190</v>
      </c>
      <c r="H9154" s="56" t="s">
        <v>42</v>
      </c>
      <c r="I9154" s="56">
        <v>33508</v>
      </c>
      <c r="J9154" s="56"/>
      <c r="K9154" s="56"/>
      <c r="L9154" s="71"/>
      <c r="M9154" s="56"/>
      <c r="N9154" s="46"/>
      <c r="O9154" s="46"/>
      <c r="P9154" s="46"/>
      <c r="Q9154" s="56"/>
      <c r="R9154" s="58"/>
      <c r="S9154" s="59"/>
      <c r="T9154" s="58"/>
      <c r="U9154" s="58"/>
      <c r="V9154" s="60"/>
      <c r="W9154" s="56"/>
      <c r="X9154" s="56"/>
      <c r="Y9154" s="56"/>
      <c r="Z9154" s="46"/>
      <c r="AA9154" s="66"/>
      <c r="AB9154" s="46"/>
      <c r="AC9154" s="46"/>
      <c r="AD9154" s="61"/>
      <c r="AE9154" s="61"/>
      <c r="AF9154" s="46"/>
      <c r="AG9154" s="46"/>
      <c r="AH9154" s="46"/>
      <c r="AI9154" s="46"/>
      <c r="AJ9154" s="46"/>
      <c r="AK9154" s="46"/>
      <c r="AL9154" s="46"/>
    </row>
    <row r="9155" spans="1:38" x14ac:dyDescent="0.45">
      <c r="A9155" s="16"/>
      <c r="B9155" s="21"/>
      <c r="C9155" s="16"/>
      <c r="D9155" s="16"/>
      <c r="E9155" s="56">
        <v>5400</v>
      </c>
      <c r="F9155" s="56">
        <v>2059</v>
      </c>
      <c r="G9155" s="57" t="s">
        <v>13191</v>
      </c>
      <c r="H9155" s="56" t="s">
        <v>42</v>
      </c>
      <c r="I9155" s="56">
        <v>33511</v>
      </c>
      <c r="J9155" s="56">
        <v>0</v>
      </c>
      <c r="K9155" s="56">
        <v>1</v>
      </c>
      <c r="L9155" s="71">
        <v>15</v>
      </c>
      <c r="M9155" s="56" t="s">
        <v>43</v>
      </c>
      <c r="N9155" s="46">
        <f>((J9155*400)+(K9155*100))+L9155</f>
        <v>115</v>
      </c>
      <c r="O9155" s="46">
        <v>500</v>
      </c>
      <c r="P9155" s="46">
        <f>N9155*O9155</f>
        <v>57500</v>
      </c>
      <c r="Q9155" s="56"/>
      <c r="R9155" s="58"/>
      <c r="S9155" s="59"/>
      <c r="T9155" s="58"/>
      <c r="U9155" s="58"/>
      <c r="V9155" s="60"/>
      <c r="W9155" s="56"/>
      <c r="X9155" s="56"/>
      <c r="Y9155" s="56"/>
      <c r="Z9155" s="46"/>
      <c r="AA9155" s="66"/>
      <c r="AB9155" s="46"/>
      <c r="AC9155" s="46"/>
      <c r="AD9155" s="61"/>
      <c r="AE9155" s="61"/>
      <c r="AF9155" s="46"/>
      <c r="AG9155" s="46">
        <f>IF(AND(AF9155="",P9155=""),0,IF((AF9155=""),P9155,IF((P9155=""),AF9155,AF9155+P9155)))</f>
        <v>57500</v>
      </c>
      <c r="AH9155" s="46">
        <f>IF( (AA9155=""),AG9155*1,AG9155*(AA9155/100) )</f>
        <v>57500</v>
      </c>
      <c r="AI9155" s="46">
        <v>0</v>
      </c>
      <c r="AJ9155" s="46">
        <f>IF((AI9155-AH9155) &gt; 1,0,IF((AI9155-AH9155)&lt;0,AH9155-AI9155,AI9155-AH9155))</f>
        <v>57500</v>
      </c>
      <c r="AK9155" s="46">
        <v>0.3</v>
      </c>
      <c r="AL9155" s="46">
        <f>AJ9155*(AK9155/100)</f>
        <v>172.5</v>
      </c>
    </row>
    <row r="9156" spans="1:38" x14ac:dyDescent="0.45">
      <c r="A9156" s="16"/>
      <c r="B9156" s="21"/>
      <c r="C9156" s="16"/>
      <c r="D9156" s="16"/>
      <c r="E9156" s="56">
        <v>5401</v>
      </c>
      <c r="F9156" s="56">
        <v>2673</v>
      </c>
      <c r="G9156" s="57" t="s">
        <v>13192</v>
      </c>
      <c r="H9156" s="56" t="s">
        <v>42</v>
      </c>
      <c r="I9156" s="56">
        <v>33512</v>
      </c>
      <c r="J9156" s="56"/>
      <c r="K9156" s="56"/>
      <c r="L9156" s="71"/>
      <c r="M9156" s="56"/>
      <c r="N9156" s="46"/>
      <c r="O9156" s="46"/>
      <c r="P9156" s="46"/>
      <c r="Q9156" s="56"/>
      <c r="R9156" s="58"/>
      <c r="S9156" s="59"/>
      <c r="T9156" s="58"/>
      <c r="U9156" s="58"/>
      <c r="V9156" s="60"/>
      <c r="W9156" s="56"/>
      <c r="X9156" s="56"/>
      <c r="Y9156" s="56"/>
      <c r="Z9156" s="46"/>
      <c r="AA9156" s="66"/>
      <c r="AB9156" s="46"/>
      <c r="AC9156" s="46"/>
      <c r="AD9156" s="61"/>
      <c r="AE9156" s="61"/>
      <c r="AF9156" s="46"/>
      <c r="AG9156" s="46"/>
      <c r="AH9156" s="46"/>
      <c r="AI9156" s="46"/>
      <c r="AJ9156" s="46"/>
      <c r="AK9156" s="46"/>
      <c r="AL9156" s="46"/>
    </row>
    <row r="9157" spans="1:38" x14ac:dyDescent="0.45">
      <c r="A9157" s="16"/>
      <c r="B9157" s="21"/>
      <c r="C9157" s="16"/>
      <c r="D9157" s="16"/>
      <c r="E9157" s="56"/>
      <c r="F9157" s="56"/>
      <c r="G9157" s="57"/>
      <c r="H9157" s="56"/>
      <c r="I9157" s="56"/>
      <c r="J9157" s="56"/>
      <c r="K9157" s="56"/>
      <c r="L9157" s="71"/>
      <c r="M9157" s="56"/>
      <c r="N9157" s="46"/>
      <c r="O9157" s="46" t="s">
        <v>54</v>
      </c>
      <c r="P9157" s="46">
        <f>SUM(P9152:P9156)</f>
        <v>67500</v>
      </c>
      <c r="Q9157" s="56"/>
      <c r="R9157" s="58"/>
      <c r="S9157" s="59"/>
      <c r="T9157" s="58"/>
      <c r="U9157" s="58"/>
      <c r="V9157" s="60"/>
      <c r="W9157" s="56"/>
      <c r="X9157" s="56"/>
      <c r="Y9157" s="56"/>
      <c r="Z9157" s="46"/>
      <c r="AA9157" s="66"/>
      <c r="AB9157" s="46"/>
      <c r="AC9157" s="46"/>
      <c r="AD9157" s="61"/>
      <c r="AE9157" s="61"/>
      <c r="AF9157" s="46"/>
      <c r="AG9157" s="46"/>
      <c r="AH9157" s="46">
        <f>SUM(AH9152:AH9156)</f>
        <v>591900</v>
      </c>
      <c r="AI9157" s="46"/>
      <c r="AJ9157" s="46">
        <f>SUM(AJ9152:AJ9156)</f>
        <v>67500</v>
      </c>
      <c r="AK9157" s="46"/>
      <c r="AL9157" s="46">
        <f>SUM(AL9152:AL9156)</f>
        <v>174.5</v>
      </c>
    </row>
    <row r="9158" spans="1:38" x14ac:dyDescent="0.45">
      <c r="A9158" s="16" t="s">
        <v>13193</v>
      </c>
      <c r="B9158" s="21">
        <v>3101300006858</v>
      </c>
      <c r="C9158" s="16" t="s">
        <v>13194</v>
      </c>
      <c r="D9158" s="16" t="s">
        <v>13195</v>
      </c>
      <c r="E9158" s="56">
        <v>5402</v>
      </c>
      <c r="F9158" s="56">
        <v>9113</v>
      </c>
      <c r="G9158" s="57" t="s">
        <v>13196</v>
      </c>
      <c r="H9158" s="56" t="s">
        <v>42</v>
      </c>
      <c r="I9158" s="56">
        <v>30468</v>
      </c>
      <c r="J9158" s="56"/>
      <c r="K9158" s="56"/>
      <c r="L9158" s="71"/>
      <c r="M9158" s="56"/>
      <c r="N9158" s="46"/>
      <c r="O9158" s="46"/>
      <c r="P9158" s="46"/>
      <c r="Q9158" s="56"/>
      <c r="R9158" s="58"/>
      <c r="S9158" s="59"/>
      <c r="T9158" s="58"/>
      <c r="U9158" s="58"/>
      <c r="V9158" s="60"/>
      <c r="W9158" s="56"/>
      <c r="X9158" s="56"/>
      <c r="Y9158" s="56"/>
      <c r="Z9158" s="46"/>
      <c r="AA9158" s="66"/>
      <c r="AB9158" s="46"/>
      <c r="AC9158" s="46"/>
      <c r="AD9158" s="61"/>
      <c r="AE9158" s="61"/>
      <c r="AF9158" s="46"/>
      <c r="AG9158" s="46"/>
      <c r="AH9158" s="46"/>
      <c r="AI9158" s="46"/>
      <c r="AJ9158" s="46"/>
      <c r="AK9158" s="46"/>
      <c r="AL9158" s="46"/>
    </row>
    <row r="9159" spans="1:38" x14ac:dyDescent="0.45">
      <c r="A9159" s="16"/>
      <c r="B9159" s="21"/>
      <c r="C9159" s="16"/>
      <c r="D9159" s="16"/>
      <c r="E9159" s="56"/>
      <c r="F9159" s="56"/>
      <c r="G9159" s="57"/>
      <c r="H9159" s="56"/>
      <c r="I9159" s="56"/>
      <c r="J9159" s="56"/>
      <c r="K9159" s="56"/>
      <c r="L9159" s="71"/>
      <c r="M9159" s="56"/>
      <c r="N9159" s="46"/>
      <c r="O9159" s="46" t="s">
        <v>54</v>
      </c>
      <c r="P9159" s="46">
        <f>SUM(P9158:P9158)</f>
        <v>0</v>
      </c>
      <c r="Q9159" s="56"/>
      <c r="R9159" s="58"/>
      <c r="S9159" s="59"/>
      <c r="T9159" s="58"/>
      <c r="U9159" s="58"/>
      <c r="V9159" s="60"/>
      <c r="W9159" s="56"/>
      <c r="X9159" s="56"/>
      <c r="Y9159" s="56"/>
      <c r="Z9159" s="46"/>
      <c r="AA9159" s="66"/>
      <c r="AB9159" s="46"/>
      <c r="AC9159" s="46"/>
      <c r="AD9159" s="61"/>
      <c r="AE9159" s="61"/>
      <c r="AF9159" s="46"/>
      <c r="AG9159" s="46"/>
      <c r="AH9159" s="46">
        <f>SUM(AH9158:AH9158)</f>
        <v>0</v>
      </c>
      <c r="AI9159" s="46"/>
      <c r="AJ9159" s="46">
        <f>SUM(AJ9158:AJ9158)</f>
        <v>0</v>
      </c>
      <c r="AK9159" s="46"/>
      <c r="AL9159" s="46">
        <f>SUM(AL9158:AL9158)</f>
        <v>0</v>
      </c>
    </row>
    <row r="9160" spans="1:38" x14ac:dyDescent="0.45">
      <c r="A9160" s="16" t="s">
        <v>13197</v>
      </c>
      <c r="B9160" s="21">
        <v>3770400057610</v>
      </c>
      <c r="C9160" s="16" t="s">
        <v>13198</v>
      </c>
      <c r="D9160" s="16" t="s">
        <v>13199</v>
      </c>
      <c r="E9160" s="56">
        <v>5403</v>
      </c>
      <c r="F9160" s="56">
        <v>353</v>
      </c>
      <c r="G9160" s="57" t="s">
        <v>13200</v>
      </c>
      <c r="H9160" s="56" t="s">
        <v>42</v>
      </c>
      <c r="I9160" s="56">
        <v>31542</v>
      </c>
      <c r="J9160" s="56">
        <v>7</v>
      </c>
      <c r="K9160" s="56">
        <v>2</v>
      </c>
      <c r="L9160" s="71">
        <v>9</v>
      </c>
      <c r="M9160" s="56" t="s">
        <v>90</v>
      </c>
      <c r="N9160" s="46">
        <f>((J9160*400)+(K9160*100))+L9160</f>
        <v>3009</v>
      </c>
      <c r="O9160" s="46">
        <v>200</v>
      </c>
      <c r="P9160" s="46">
        <f>N9160*O9160</f>
        <v>601800</v>
      </c>
      <c r="Q9160" s="56"/>
      <c r="R9160" s="58"/>
      <c r="S9160" s="59"/>
      <c r="T9160" s="58"/>
      <c r="U9160" s="58"/>
      <c r="V9160" s="60"/>
      <c r="W9160" s="56"/>
      <c r="X9160" s="56"/>
      <c r="Y9160" s="56"/>
      <c r="Z9160" s="46"/>
      <c r="AA9160" s="66"/>
      <c r="AB9160" s="46"/>
      <c r="AC9160" s="46"/>
      <c r="AD9160" s="61"/>
      <c r="AE9160" s="61"/>
      <c r="AF9160" s="46"/>
      <c r="AG9160" s="46">
        <f>IF(AND(AF9160="",P9160=""),0,IF((AF9160=""),P9160,IF((P9160=""),AF9160,AF9160+P9160)))</f>
        <v>601800</v>
      </c>
      <c r="AH9160" s="46">
        <f>IF( (AA9160=""),AG9160*1,AG9160*(AA9160/100) )</f>
        <v>601800</v>
      </c>
      <c r="AI9160" s="46">
        <v>50000000</v>
      </c>
      <c r="AJ9160" s="46">
        <f>IF((AI9160-AH9160) &gt; 1,0,IF((AI9160-AH9160)&lt;0,AH9160-AI9160,AI9160-AH9160))</f>
        <v>0</v>
      </c>
      <c r="AK9160" s="46">
        <v>0.01</v>
      </c>
      <c r="AL9160" s="46">
        <f>AJ9160*(AK9160/100)</f>
        <v>0</v>
      </c>
    </row>
    <row r="9161" spans="1:38" x14ac:dyDescent="0.45">
      <c r="A9161" s="16"/>
      <c r="B9161" s="21"/>
      <c r="C9161" s="16"/>
      <c r="D9161" s="16"/>
      <c r="E9161" s="56"/>
      <c r="F9161" s="56"/>
      <c r="G9161" s="57"/>
      <c r="H9161" s="56"/>
      <c r="I9161" s="56"/>
      <c r="J9161" s="56"/>
      <c r="K9161" s="56"/>
      <c r="L9161" s="71"/>
      <c r="M9161" s="56"/>
      <c r="N9161" s="46"/>
      <c r="O9161" s="46" t="s">
        <v>54</v>
      </c>
      <c r="P9161" s="46">
        <f>SUM(P9160:P9160)</f>
        <v>601800</v>
      </c>
      <c r="Q9161" s="56"/>
      <c r="R9161" s="58"/>
      <c r="S9161" s="59"/>
      <c r="T9161" s="58"/>
      <c r="U9161" s="58"/>
      <c r="V9161" s="60"/>
      <c r="W9161" s="56"/>
      <c r="X9161" s="56"/>
      <c r="Y9161" s="56"/>
      <c r="Z9161" s="46"/>
      <c r="AA9161" s="66"/>
      <c r="AB9161" s="46"/>
      <c r="AC9161" s="46"/>
      <c r="AD9161" s="61"/>
      <c r="AE9161" s="61"/>
      <c r="AF9161" s="46"/>
      <c r="AG9161" s="46"/>
      <c r="AH9161" s="46">
        <f>SUM(AH9160:AH9160)</f>
        <v>601800</v>
      </c>
      <c r="AI9161" s="46"/>
      <c r="AJ9161" s="46">
        <f>SUM(AJ9160:AJ9160)</f>
        <v>0</v>
      </c>
      <c r="AK9161" s="46"/>
      <c r="AL9161" s="46">
        <f>SUM(AL9160:AL9160)</f>
        <v>0</v>
      </c>
    </row>
    <row r="9162" spans="1:38" x14ac:dyDescent="0.45">
      <c r="A9162" s="16" t="s">
        <v>13201</v>
      </c>
      <c r="B9162" s="21">
        <v>3770300416383</v>
      </c>
      <c r="C9162" s="16" t="s">
        <v>13202</v>
      </c>
      <c r="D9162" s="16" t="s">
        <v>13203</v>
      </c>
      <c r="E9162" s="56">
        <v>5404</v>
      </c>
      <c r="F9162" s="56">
        <v>2356</v>
      </c>
      <c r="G9162" s="57" t="s">
        <v>13204</v>
      </c>
      <c r="H9162" s="56" t="s">
        <v>42</v>
      </c>
      <c r="I9162" s="56">
        <v>15066</v>
      </c>
      <c r="J9162" s="56">
        <v>0</v>
      </c>
      <c r="K9162" s="56">
        <v>0</v>
      </c>
      <c r="L9162" s="71">
        <v>53</v>
      </c>
      <c r="M9162" s="56" t="s">
        <v>43</v>
      </c>
      <c r="N9162" s="46">
        <f>((J9162*400)+(K9162*100))+L9162</f>
        <v>53</v>
      </c>
      <c r="O9162" s="46">
        <v>500</v>
      </c>
      <c r="P9162" s="46">
        <f>N9162*O9162</f>
        <v>26500</v>
      </c>
      <c r="Q9162" s="56"/>
      <c r="R9162" s="58"/>
      <c r="S9162" s="59"/>
      <c r="T9162" s="58"/>
      <c r="U9162" s="58"/>
      <c r="V9162" s="60"/>
      <c r="W9162" s="56"/>
      <c r="X9162" s="56"/>
      <c r="Y9162" s="56"/>
      <c r="Z9162" s="46"/>
      <c r="AA9162" s="66"/>
      <c r="AB9162" s="46"/>
      <c r="AC9162" s="46"/>
      <c r="AD9162" s="61"/>
      <c r="AE9162" s="61"/>
      <c r="AF9162" s="46"/>
      <c r="AG9162" s="46">
        <f>IF(AND(AF9162="",P9162=""),0,IF((AF9162=""),P9162,IF((P9162=""),AF9162,AF9162+P9162)))</f>
        <v>26500</v>
      </c>
      <c r="AH9162" s="46">
        <f>IF( (AA9162=""),AG9162*1,AG9162*(AA9162/100) )</f>
        <v>26500</v>
      </c>
      <c r="AI9162" s="46">
        <v>0</v>
      </c>
      <c r="AJ9162" s="46">
        <f>IF((AI9162-AH9162) &gt; 1,0,IF((AI9162-AH9162)&lt;0,AH9162-AI9162,AI9162-AH9162))</f>
        <v>26500</v>
      </c>
      <c r="AK9162" s="46">
        <v>0.3</v>
      </c>
      <c r="AL9162" s="46">
        <f>AJ9162*(AK9162/100)</f>
        <v>79.5</v>
      </c>
    </row>
    <row r="9163" spans="1:38" x14ac:dyDescent="0.45">
      <c r="A9163" s="16"/>
      <c r="B9163" s="21"/>
      <c r="C9163" s="16"/>
      <c r="D9163" s="16"/>
      <c r="E9163" s="56">
        <v>5405</v>
      </c>
      <c r="F9163" s="56">
        <v>409</v>
      </c>
      <c r="G9163" s="57" t="s">
        <v>13205</v>
      </c>
      <c r="H9163" s="56" t="s">
        <v>42</v>
      </c>
      <c r="I9163" s="56">
        <v>15535</v>
      </c>
      <c r="J9163" s="56">
        <v>0</v>
      </c>
      <c r="K9163" s="56">
        <v>1</v>
      </c>
      <c r="L9163" s="71">
        <v>2</v>
      </c>
      <c r="M9163" s="56" t="s">
        <v>43</v>
      </c>
      <c r="N9163" s="46">
        <f>((J9163*400)+(K9163*100))+L9163</f>
        <v>102</v>
      </c>
      <c r="O9163" s="46">
        <v>500</v>
      </c>
      <c r="P9163" s="46">
        <f>N9163*O9163</f>
        <v>51000</v>
      </c>
      <c r="Q9163" s="56"/>
      <c r="R9163" s="58"/>
      <c r="S9163" s="59"/>
      <c r="T9163" s="58"/>
      <c r="U9163" s="58"/>
      <c r="V9163" s="60"/>
      <c r="W9163" s="56"/>
      <c r="X9163" s="56"/>
      <c r="Y9163" s="56"/>
      <c r="Z9163" s="46"/>
      <c r="AA9163" s="66"/>
      <c r="AB9163" s="46"/>
      <c r="AC9163" s="46"/>
      <c r="AD9163" s="61"/>
      <c r="AE9163" s="61"/>
      <c r="AF9163" s="46"/>
      <c r="AG9163" s="46">
        <f>IF(AND(AF9163="",P9163=""),0,IF((AF9163=""),P9163,IF((P9163=""),AF9163,AF9163+P9163)))</f>
        <v>51000</v>
      </c>
      <c r="AH9163" s="46">
        <f>IF( (AA9163=""),AG9163*1,AG9163*(AA9163/100) )</f>
        <v>51000</v>
      </c>
      <c r="AI9163" s="46">
        <v>0</v>
      </c>
      <c r="AJ9163" s="46">
        <f>IF((AI9163-AH9163) &gt; 1,0,IF((AI9163-AH9163)&lt;0,AH9163-AI9163,AI9163-AH9163))</f>
        <v>51000</v>
      </c>
      <c r="AK9163" s="46">
        <v>0.3</v>
      </c>
      <c r="AL9163" s="46">
        <f>AJ9163*(AK9163/100)</f>
        <v>153</v>
      </c>
    </row>
    <row r="9164" spans="1:38" x14ac:dyDescent="0.45">
      <c r="A9164" s="16"/>
      <c r="B9164" s="21"/>
      <c r="C9164" s="16"/>
      <c r="D9164" s="16"/>
      <c r="E9164" s="56">
        <v>5406</v>
      </c>
      <c r="F9164" s="56">
        <v>7828</v>
      </c>
      <c r="G9164" s="57" t="s">
        <v>13206</v>
      </c>
      <c r="H9164" s="56" t="s">
        <v>42</v>
      </c>
      <c r="I9164" s="56">
        <v>21892</v>
      </c>
      <c r="J9164" s="56"/>
      <c r="K9164" s="56"/>
      <c r="L9164" s="71"/>
      <c r="M9164" s="56"/>
      <c r="N9164" s="46"/>
      <c r="O9164" s="46"/>
      <c r="P9164" s="46"/>
      <c r="Q9164" s="56"/>
      <c r="R9164" s="58"/>
      <c r="S9164" s="59"/>
      <c r="T9164" s="58"/>
      <c r="U9164" s="58"/>
      <c r="V9164" s="60"/>
      <c r="W9164" s="56"/>
      <c r="X9164" s="56"/>
      <c r="Y9164" s="56"/>
      <c r="Z9164" s="46"/>
      <c r="AA9164" s="66"/>
      <c r="AB9164" s="46"/>
      <c r="AC9164" s="46"/>
      <c r="AD9164" s="61"/>
      <c r="AE9164" s="61"/>
      <c r="AF9164" s="46"/>
      <c r="AG9164" s="46"/>
      <c r="AH9164" s="46"/>
      <c r="AI9164" s="46"/>
      <c r="AJ9164" s="46"/>
      <c r="AK9164" s="46"/>
      <c r="AL9164" s="46"/>
    </row>
    <row r="9165" spans="1:38" x14ac:dyDescent="0.45">
      <c r="A9165" s="16"/>
      <c r="B9165" s="21"/>
      <c r="C9165" s="16"/>
      <c r="D9165" s="16"/>
      <c r="E9165" s="56">
        <v>5407</v>
      </c>
      <c r="F9165" s="56">
        <v>1428</v>
      </c>
      <c r="G9165" s="57" t="s">
        <v>13207</v>
      </c>
      <c r="H9165" s="56" t="s">
        <v>42</v>
      </c>
      <c r="I9165" s="56">
        <v>21893</v>
      </c>
      <c r="J9165" s="56">
        <v>0</v>
      </c>
      <c r="K9165" s="56">
        <v>0</v>
      </c>
      <c r="L9165" s="71">
        <v>20</v>
      </c>
      <c r="M9165" s="56" t="s">
        <v>43</v>
      </c>
      <c r="N9165" s="46">
        <f>((J9165*400)+(K9165*100))+L9165</f>
        <v>20</v>
      </c>
      <c r="O9165" s="46">
        <v>1000</v>
      </c>
      <c r="P9165" s="46">
        <f>N9165*O9165</f>
        <v>20000</v>
      </c>
      <c r="Q9165" s="56"/>
      <c r="R9165" s="58"/>
      <c r="S9165" s="59"/>
      <c r="T9165" s="58"/>
      <c r="U9165" s="58"/>
      <c r="V9165" s="60"/>
      <c r="W9165" s="56"/>
      <c r="X9165" s="56"/>
      <c r="Y9165" s="56"/>
      <c r="Z9165" s="46"/>
      <c r="AA9165" s="66"/>
      <c r="AB9165" s="46"/>
      <c r="AC9165" s="46"/>
      <c r="AD9165" s="61"/>
      <c r="AE9165" s="61"/>
      <c r="AF9165" s="46"/>
      <c r="AG9165" s="46">
        <f>IF(AND(AF9165="",P9165=""),0,IF((AF9165=""),P9165,IF((P9165=""),AF9165,AF9165+P9165)))</f>
        <v>20000</v>
      </c>
      <c r="AH9165" s="46">
        <f>IF( (AA9165=""),AG9165*1,AG9165*(AA9165/100) )</f>
        <v>20000</v>
      </c>
      <c r="AI9165" s="46">
        <v>0</v>
      </c>
      <c r="AJ9165" s="46">
        <f>IF((AI9165-AH9165) &gt; 1,0,IF((AI9165-AH9165)&lt;0,AH9165-AI9165,AI9165-AH9165))</f>
        <v>20000</v>
      </c>
      <c r="AK9165" s="46">
        <v>0.3</v>
      </c>
      <c r="AL9165" s="46">
        <f>AJ9165*(AK9165/100)</f>
        <v>60</v>
      </c>
    </row>
    <row r="9166" spans="1:38" x14ac:dyDescent="0.45">
      <c r="A9166" s="16"/>
      <c r="B9166" s="21"/>
      <c r="C9166" s="16"/>
      <c r="D9166" s="16"/>
      <c r="E9166" s="56">
        <v>5408</v>
      </c>
      <c r="F9166" s="56">
        <v>1704</v>
      </c>
      <c r="G9166" s="57" t="s">
        <v>13208</v>
      </c>
      <c r="H9166" s="56" t="s">
        <v>42</v>
      </c>
      <c r="I9166" s="56">
        <v>32664</v>
      </c>
      <c r="J9166" s="56"/>
      <c r="K9166" s="56"/>
      <c r="L9166" s="71"/>
      <c r="M9166" s="56"/>
      <c r="N9166" s="46"/>
      <c r="O9166" s="46"/>
      <c r="P9166" s="46"/>
      <c r="Q9166" s="56"/>
      <c r="R9166" s="58"/>
      <c r="S9166" s="59"/>
      <c r="T9166" s="58"/>
      <c r="U9166" s="58"/>
      <c r="V9166" s="60"/>
      <c r="W9166" s="56"/>
      <c r="X9166" s="56"/>
      <c r="Y9166" s="56"/>
      <c r="Z9166" s="46"/>
      <c r="AA9166" s="66"/>
      <c r="AB9166" s="46"/>
      <c r="AC9166" s="46"/>
      <c r="AD9166" s="61"/>
      <c r="AE9166" s="61"/>
      <c r="AF9166" s="46"/>
      <c r="AG9166" s="46"/>
      <c r="AH9166" s="46"/>
      <c r="AI9166" s="46"/>
      <c r="AJ9166" s="46"/>
      <c r="AK9166" s="46"/>
      <c r="AL9166" s="46"/>
    </row>
    <row r="9167" spans="1:38" x14ac:dyDescent="0.45">
      <c r="A9167" s="16"/>
      <c r="B9167" s="21"/>
      <c r="C9167" s="16"/>
      <c r="D9167" s="16"/>
      <c r="E9167" s="56">
        <v>5409</v>
      </c>
      <c r="F9167" s="56">
        <v>9018</v>
      </c>
      <c r="G9167" s="57" t="s">
        <v>13209</v>
      </c>
      <c r="H9167" s="56" t="s">
        <v>42</v>
      </c>
      <c r="I9167" s="56">
        <v>33447</v>
      </c>
      <c r="J9167" s="56"/>
      <c r="K9167" s="56"/>
      <c r="L9167" s="71"/>
      <c r="M9167" s="56"/>
      <c r="N9167" s="46"/>
      <c r="O9167" s="46"/>
      <c r="P9167" s="46"/>
      <c r="Q9167" s="56"/>
      <c r="R9167" s="58"/>
      <c r="S9167" s="59"/>
      <c r="T9167" s="58"/>
      <c r="U9167" s="58"/>
      <c r="V9167" s="60"/>
      <c r="W9167" s="56"/>
      <c r="X9167" s="56"/>
      <c r="Y9167" s="56"/>
      <c r="Z9167" s="46"/>
      <c r="AA9167" s="66"/>
      <c r="AB9167" s="46"/>
      <c r="AC9167" s="46"/>
      <c r="AD9167" s="61"/>
      <c r="AE9167" s="61"/>
      <c r="AF9167" s="46"/>
      <c r="AG9167" s="46"/>
      <c r="AH9167" s="46"/>
      <c r="AI9167" s="46"/>
      <c r="AJ9167" s="46"/>
      <c r="AK9167" s="46"/>
      <c r="AL9167" s="46"/>
    </row>
    <row r="9168" spans="1:38" x14ac:dyDescent="0.45">
      <c r="A9168" s="16"/>
      <c r="B9168" s="21"/>
      <c r="C9168" s="16"/>
      <c r="D9168" s="16"/>
      <c r="E9168" s="56"/>
      <c r="F9168" s="56"/>
      <c r="G9168" s="57"/>
      <c r="H9168" s="56"/>
      <c r="I9168" s="56"/>
      <c r="J9168" s="56"/>
      <c r="K9168" s="56"/>
      <c r="L9168" s="71"/>
      <c r="M9168" s="56"/>
      <c r="N9168" s="46"/>
      <c r="O9168" s="46" t="s">
        <v>54</v>
      </c>
      <c r="P9168" s="46">
        <f>SUM(P9162:P9167)</f>
        <v>97500</v>
      </c>
      <c r="Q9168" s="56"/>
      <c r="R9168" s="58"/>
      <c r="S9168" s="59"/>
      <c r="T9168" s="58"/>
      <c r="U9168" s="58"/>
      <c r="V9168" s="60"/>
      <c r="W9168" s="56"/>
      <c r="X9168" s="56"/>
      <c r="Y9168" s="56"/>
      <c r="Z9168" s="46"/>
      <c r="AA9168" s="66"/>
      <c r="AB9168" s="46"/>
      <c r="AC9168" s="46"/>
      <c r="AD9168" s="61"/>
      <c r="AE9168" s="61"/>
      <c r="AF9168" s="46"/>
      <c r="AG9168" s="46"/>
      <c r="AH9168" s="46">
        <f>SUM(AH9162:AH9167)</f>
        <v>97500</v>
      </c>
      <c r="AI9168" s="46"/>
      <c r="AJ9168" s="46">
        <f>SUM(AJ9162:AJ9167)</f>
        <v>97500</v>
      </c>
      <c r="AK9168" s="46"/>
      <c r="AL9168" s="46">
        <f>SUM(AL9162:AL9167)</f>
        <v>292.5</v>
      </c>
    </row>
    <row r="9169" spans="1:38" x14ac:dyDescent="0.45">
      <c r="A9169" s="16" t="s">
        <v>13210</v>
      </c>
      <c r="B9169" s="21">
        <v>1910600002063</v>
      </c>
      <c r="C9169" s="16" t="s">
        <v>13211</v>
      </c>
      <c r="D9169" s="16" t="s">
        <v>13212</v>
      </c>
      <c r="E9169" s="56">
        <v>5410</v>
      </c>
      <c r="F9169" s="56">
        <v>1684</v>
      </c>
      <c r="G9169" s="57" t="s">
        <v>13213</v>
      </c>
      <c r="H9169" s="56" t="s">
        <v>42</v>
      </c>
      <c r="I9169" s="56">
        <v>14378</v>
      </c>
      <c r="J9169" s="56">
        <v>0</v>
      </c>
      <c r="K9169" s="56">
        <v>0</v>
      </c>
      <c r="L9169" s="71">
        <v>66</v>
      </c>
      <c r="M9169" s="56" t="s">
        <v>43</v>
      </c>
      <c r="N9169" s="46">
        <f>((J9169*400)+(K9169*100))+L9169</f>
        <v>66</v>
      </c>
      <c r="O9169" s="46">
        <v>500</v>
      </c>
      <c r="P9169" s="46">
        <f>N9169*O9169</f>
        <v>33000</v>
      </c>
      <c r="Q9169" s="56"/>
      <c r="R9169" s="58"/>
      <c r="S9169" s="59"/>
      <c r="T9169" s="58"/>
      <c r="U9169" s="58"/>
      <c r="V9169" s="60"/>
      <c r="W9169" s="56"/>
      <c r="X9169" s="56"/>
      <c r="Y9169" s="56"/>
      <c r="Z9169" s="46"/>
      <c r="AA9169" s="66"/>
      <c r="AB9169" s="46"/>
      <c r="AC9169" s="46"/>
      <c r="AD9169" s="61"/>
      <c r="AE9169" s="61"/>
      <c r="AF9169" s="46"/>
      <c r="AG9169" s="46">
        <f>IF(AND(AF9169="",P9169=""),0,IF((AF9169=""),P9169,IF((P9169=""),AF9169,AF9169+P9169)))</f>
        <v>33000</v>
      </c>
      <c r="AH9169" s="46">
        <f>IF( (AA9169=""),AG9169*1,AG9169*(AA9169/100) )</f>
        <v>33000</v>
      </c>
      <c r="AI9169" s="46">
        <v>0</v>
      </c>
      <c r="AJ9169" s="46">
        <f>IF((AI9169-AH9169) &gt; 1,0,IF((AI9169-AH9169)&lt;0,AH9169-AI9169,AI9169-AH9169))</f>
        <v>33000</v>
      </c>
      <c r="AK9169" s="46">
        <v>0.3</v>
      </c>
      <c r="AL9169" s="46">
        <f>AJ9169*(AK9169/100)</f>
        <v>99</v>
      </c>
    </row>
    <row r="9170" spans="1:38" x14ac:dyDescent="0.45">
      <c r="A9170" s="16"/>
      <c r="B9170" s="21"/>
      <c r="C9170" s="16"/>
      <c r="D9170" s="16"/>
      <c r="E9170" s="56">
        <v>5411</v>
      </c>
      <c r="F9170" s="56">
        <v>179</v>
      </c>
      <c r="G9170" s="57" t="s">
        <v>13214</v>
      </c>
      <c r="H9170" s="56" t="s">
        <v>42</v>
      </c>
      <c r="I9170" s="56">
        <v>14379</v>
      </c>
      <c r="J9170" s="56">
        <v>0</v>
      </c>
      <c r="K9170" s="56">
        <v>0</v>
      </c>
      <c r="L9170" s="71">
        <v>69</v>
      </c>
      <c r="M9170" s="56" t="s">
        <v>43</v>
      </c>
      <c r="N9170" s="46">
        <f>((J9170*400)+(K9170*100))+L9170</f>
        <v>69</v>
      </c>
      <c r="O9170" s="46">
        <v>1000</v>
      </c>
      <c r="P9170" s="46">
        <f>N9170*O9170</f>
        <v>69000</v>
      </c>
      <c r="Q9170" s="56"/>
      <c r="R9170" s="58"/>
      <c r="S9170" s="59"/>
      <c r="T9170" s="58"/>
      <c r="U9170" s="58"/>
      <c r="V9170" s="60"/>
      <c r="W9170" s="56"/>
      <c r="X9170" s="56"/>
      <c r="Y9170" s="56"/>
      <c r="Z9170" s="46"/>
      <c r="AA9170" s="66"/>
      <c r="AB9170" s="46"/>
      <c r="AC9170" s="46"/>
      <c r="AD9170" s="61"/>
      <c r="AE9170" s="61"/>
      <c r="AF9170" s="46"/>
      <c r="AG9170" s="46">
        <f>IF(AND(AF9170="",P9170=""),0,IF((AF9170=""),P9170,IF((P9170=""),AF9170,AF9170+P9170)))</f>
        <v>69000</v>
      </c>
      <c r="AH9170" s="46">
        <f>IF( (AA9170=""),AG9170*1,AG9170*(AA9170/100) )</f>
        <v>69000</v>
      </c>
      <c r="AI9170" s="46">
        <v>0</v>
      </c>
      <c r="AJ9170" s="46">
        <f>IF((AI9170-AH9170) &gt; 1,0,IF((AI9170-AH9170)&lt;0,AH9170-AI9170,AI9170-AH9170))</f>
        <v>69000</v>
      </c>
      <c r="AK9170" s="46">
        <v>0.3</v>
      </c>
      <c r="AL9170" s="46">
        <f>AJ9170*(AK9170/100)</f>
        <v>207</v>
      </c>
    </row>
    <row r="9171" spans="1:38" x14ac:dyDescent="0.45">
      <c r="A9171" s="16"/>
      <c r="B9171" s="21"/>
      <c r="C9171" s="16"/>
      <c r="D9171" s="16"/>
      <c r="E9171" s="56">
        <v>5412</v>
      </c>
      <c r="F9171" s="56">
        <v>2757</v>
      </c>
      <c r="G9171" s="57" t="s">
        <v>13215</v>
      </c>
      <c r="H9171" s="56" t="s">
        <v>42</v>
      </c>
      <c r="I9171" s="56">
        <v>28291</v>
      </c>
      <c r="J9171" s="56">
        <v>0</v>
      </c>
      <c r="K9171" s="56">
        <v>0</v>
      </c>
      <c r="L9171" s="71">
        <v>27</v>
      </c>
      <c r="M9171" s="56" t="s">
        <v>43</v>
      </c>
      <c r="N9171" s="46">
        <f>((J9171*400)+(K9171*100))+L9171</f>
        <v>27</v>
      </c>
      <c r="O9171" s="46">
        <v>5000</v>
      </c>
      <c r="P9171" s="46">
        <f>N9171*O9171</f>
        <v>135000</v>
      </c>
      <c r="Q9171" s="56"/>
      <c r="R9171" s="58"/>
      <c r="S9171" s="59"/>
      <c r="T9171" s="58"/>
      <c r="U9171" s="58"/>
      <c r="V9171" s="60"/>
      <c r="W9171" s="56"/>
      <c r="X9171" s="56"/>
      <c r="Y9171" s="56"/>
      <c r="Z9171" s="46"/>
      <c r="AA9171" s="66"/>
      <c r="AB9171" s="46"/>
      <c r="AC9171" s="46"/>
      <c r="AD9171" s="61"/>
      <c r="AE9171" s="61"/>
      <c r="AF9171" s="46"/>
      <c r="AG9171" s="46">
        <f>IF(AND(AF9171="",P9171=""),0,IF((AF9171=""),P9171,IF((P9171=""),AF9171,AF9171+P9171)))</f>
        <v>135000</v>
      </c>
      <c r="AH9171" s="46">
        <f>IF( (AA9171=""),AG9171*1,AG9171*(AA9171/100) )</f>
        <v>135000</v>
      </c>
      <c r="AI9171" s="46">
        <v>0</v>
      </c>
      <c r="AJ9171" s="46">
        <f>IF((AI9171-AH9171) &gt; 1,0,IF((AI9171-AH9171)&lt;0,AH9171-AI9171,AI9171-AH9171))</f>
        <v>135000</v>
      </c>
      <c r="AK9171" s="46">
        <v>0.3</v>
      </c>
      <c r="AL9171" s="46">
        <f>AJ9171*(AK9171/100)</f>
        <v>405</v>
      </c>
    </row>
    <row r="9172" spans="1:38" x14ac:dyDescent="0.45">
      <c r="A9172" s="16"/>
      <c r="B9172" s="21"/>
      <c r="C9172" s="16"/>
      <c r="D9172" s="16"/>
      <c r="E9172" s="56"/>
      <c r="F9172" s="56"/>
      <c r="G9172" s="57"/>
      <c r="H9172" s="56"/>
      <c r="I9172" s="56"/>
      <c r="J9172" s="56"/>
      <c r="K9172" s="56"/>
      <c r="L9172" s="71"/>
      <c r="M9172" s="56"/>
      <c r="N9172" s="46"/>
      <c r="O9172" s="46" t="s">
        <v>54</v>
      </c>
      <c r="P9172" s="46">
        <f>SUM(P9169:P9171)</f>
        <v>237000</v>
      </c>
      <c r="Q9172" s="56"/>
      <c r="R9172" s="58"/>
      <c r="S9172" s="59"/>
      <c r="T9172" s="58"/>
      <c r="U9172" s="58"/>
      <c r="V9172" s="60"/>
      <c r="W9172" s="56"/>
      <c r="X9172" s="56"/>
      <c r="Y9172" s="56"/>
      <c r="Z9172" s="46"/>
      <c r="AA9172" s="66"/>
      <c r="AB9172" s="46"/>
      <c r="AC9172" s="46"/>
      <c r="AD9172" s="61"/>
      <c r="AE9172" s="61"/>
      <c r="AF9172" s="46"/>
      <c r="AG9172" s="46"/>
      <c r="AH9172" s="46">
        <f>SUM(AH9169:AH9171)</f>
        <v>237000</v>
      </c>
      <c r="AI9172" s="46"/>
      <c r="AJ9172" s="46">
        <f>SUM(AJ9169:AJ9171)</f>
        <v>237000</v>
      </c>
      <c r="AK9172" s="46"/>
      <c r="AL9172" s="46">
        <f>SUM(AL9169:AL9171)</f>
        <v>711</v>
      </c>
    </row>
    <row r="9173" spans="1:38" x14ac:dyDescent="0.45">
      <c r="A9173" s="16" t="s">
        <v>13216</v>
      </c>
      <c r="B9173" s="21">
        <v>1910600002063</v>
      </c>
      <c r="C9173" s="16" t="s">
        <v>13217</v>
      </c>
      <c r="D9173" s="16" t="s">
        <v>13218</v>
      </c>
      <c r="E9173" s="56">
        <v>5413</v>
      </c>
      <c r="F9173" s="56">
        <v>9536</v>
      </c>
      <c r="G9173" s="57" t="s">
        <v>13219</v>
      </c>
      <c r="H9173" s="56" t="s">
        <v>42</v>
      </c>
      <c r="I9173" s="56">
        <v>28292</v>
      </c>
      <c r="J9173" s="56"/>
      <c r="K9173" s="56"/>
      <c r="L9173" s="71"/>
      <c r="M9173" s="56"/>
      <c r="N9173" s="46"/>
      <c r="O9173" s="46"/>
      <c r="P9173" s="46"/>
      <c r="Q9173" s="56"/>
      <c r="R9173" s="58"/>
      <c r="S9173" s="59"/>
      <c r="T9173" s="58"/>
      <c r="U9173" s="58"/>
      <c r="V9173" s="60"/>
      <c r="W9173" s="56"/>
      <c r="X9173" s="56"/>
      <c r="Y9173" s="56"/>
      <c r="Z9173" s="46"/>
      <c r="AA9173" s="66"/>
      <c r="AB9173" s="46"/>
      <c r="AC9173" s="46"/>
      <c r="AD9173" s="61"/>
      <c r="AE9173" s="61"/>
      <c r="AF9173" s="46"/>
      <c r="AG9173" s="46"/>
      <c r="AH9173" s="46"/>
      <c r="AI9173" s="46"/>
      <c r="AJ9173" s="46"/>
      <c r="AK9173" s="46"/>
      <c r="AL9173" s="46"/>
    </row>
    <row r="9174" spans="1:38" x14ac:dyDescent="0.45">
      <c r="A9174" s="16"/>
      <c r="B9174" s="21"/>
      <c r="C9174" s="16"/>
      <c r="D9174" s="16"/>
      <c r="E9174" s="56"/>
      <c r="F9174" s="56"/>
      <c r="G9174" s="57"/>
      <c r="H9174" s="56"/>
      <c r="I9174" s="56"/>
      <c r="J9174" s="56"/>
      <c r="K9174" s="56"/>
      <c r="L9174" s="71"/>
      <c r="M9174" s="56"/>
      <c r="N9174" s="46"/>
      <c r="O9174" s="46" t="s">
        <v>54</v>
      </c>
      <c r="P9174" s="46">
        <f>SUM(P9173:P9173)</f>
        <v>0</v>
      </c>
      <c r="Q9174" s="56"/>
      <c r="R9174" s="58"/>
      <c r="S9174" s="59"/>
      <c r="T9174" s="58"/>
      <c r="U9174" s="58"/>
      <c r="V9174" s="60"/>
      <c r="W9174" s="56"/>
      <c r="X9174" s="56"/>
      <c r="Y9174" s="56"/>
      <c r="Z9174" s="46"/>
      <c r="AA9174" s="66"/>
      <c r="AB9174" s="46"/>
      <c r="AC9174" s="46"/>
      <c r="AD9174" s="61"/>
      <c r="AE9174" s="61"/>
      <c r="AF9174" s="46"/>
      <c r="AG9174" s="46"/>
      <c r="AH9174" s="46">
        <f>SUM(AH9173:AH9173)</f>
        <v>0</v>
      </c>
      <c r="AI9174" s="46"/>
      <c r="AJ9174" s="46">
        <f>SUM(AJ9173:AJ9173)</f>
        <v>0</v>
      </c>
      <c r="AK9174" s="46"/>
      <c r="AL9174" s="46">
        <f>SUM(AL9173:AL9173)</f>
        <v>0</v>
      </c>
    </row>
    <row r="9175" spans="1:38" x14ac:dyDescent="0.45">
      <c r="A9175" s="16" t="s">
        <v>13220</v>
      </c>
      <c r="B9175" s="21">
        <v>3800800572928</v>
      </c>
      <c r="C9175" s="16" t="s">
        <v>13221</v>
      </c>
      <c r="D9175" s="16" t="s">
        <v>13222</v>
      </c>
      <c r="E9175" s="56">
        <v>5414</v>
      </c>
      <c r="F9175" s="56">
        <v>2470</v>
      </c>
      <c r="G9175" s="57" t="s">
        <v>13223</v>
      </c>
      <c r="H9175" s="56" t="s">
        <v>42</v>
      </c>
      <c r="I9175" s="56">
        <v>2579</v>
      </c>
      <c r="J9175" s="56">
        <v>0</v>
      </c>
      <c r="K9175" s="56">
        <v>0</v>
      </c>
      <c r="L9175" s="71">
        <v>60</v>
      </c>
      <c r="M9175" s="56" t="s">
        <v>43</v>
      </c>
      <c r="N9175" s="46">
        <f>((J9175*400)+(K9175*100))+L9175</f>
        <v>60</v>
      </c>
      <c r="O9175" s="46">
        <v>5000</v>
      </c>
      <c r="P9175" s="46">
        <f>N9175*O9175</f>
        <v>300000</v>
      </c>
      <c r="Q9175" s="56"/>
      <c r="R9175" s="58"/>
      <c r="S9175" s="59"/>
      <c r="T9175" s="58"/>
      <c r="U9175" s="58"/>
      <c r="V9175" s="60"/>
      <c r="W9175" s="56"/>
      <c r="X9175" s="56"/>
      <c r="Y9175" s="56"/>
      <c r="Z9175" s="46"/>
      <c r="AA9175" s="66"/>
      <c r="AB9175" s="46"/>
      <c r="AC9175" s="46"/>
      <c r="AD9175" s="61"/>
      <c r="AE9175" s="61"/>
      <c r="AF9175" s="46"/>
      <c r="AG9175" s="46">
        <f>IF(AND(AF9175="",P9175=""),0,IF((AF9175=""),P9175,IF((P9175=""),AF9175,AF9175+P9175)))</f>
        <v>300000</v>
      </c>
      <c r="AH9175" s="46">
        <f>IF( (AA9175=""),AG9175*1,AG9175*(AA9175/100) )</f>
        <v>300000</v>
      </c>
      <c r="AI9175" s="46">
        <v>0</v>
      </c>
      <c r="AJ9175" s="46">
        <f>IF((AI9175-AH9175) &gt; 1,0,IF((AI9175-AH9175)&lt;0,AH9175-AI9175,AI9175-AH9175))</f>
        <v>300000</v>
      </c>
      <c r="AK9175" s="46">
        <v>0.3</v>
      </c>
      <c r="AL9175" s="46">
        <f>AJ9175*(AK9175/100)</f>
        <v>900</v>
      </c>
    </row>
    <row r="9176" spans="1:38" x14ac:dyDescent="0.45">
      <c r="A9176" s="16"/>
      <c r="B9176" s="21"/>
      <c r="C9176" s="16"/>
      <c r="D9176" s="16"/>
      <c r="E9176" s="56">
        <v>5415</v>
      </c>
      <c r="F9176" s="56">
        <v>3548</v>
      </c>
      <c r="G9176" s="57" t="s">
        <v>13224</v>
      </c>
      <c r="H9176" s="56" t="s">
        <v>42</v>
      </c>
      <c r="I9176" s="56">
        <v>2954</v>
      </c>
      <c r="J9176" s="56">
        <v>10</v>
      </c>
      <c r="K9176" s="56">
        <v>1</v>
      </c>
      <c r="L9176" s="71">
        <v>87</v>
      </c>
      <c r="M9176" s="56" t="s">
        <v>43</v>
      </c>
      <c r="N9176" s="46">
        <f>((J9176*400)+(K9176*100))+L9176</f>
        <v>4187</v>
      </c>
      <c r="O9176" s="46">
        <v>380</v>
      </c>
      <c r="P9176" s="46">
        <f>N9176*O9176</f>
        <v>1591060</v>
      </c>
      <c r="Q9176" s="56"/>
      <c r="R9176" s="58"/>
      <c r="S9176" s="59"/>
      <c r="T9176" s="58"/>
      <c r="U9176" s="58"/>
      <c r="V9176" s="60"/>
      <c r="W9176" s="56"/>
      <c r="X9176" s="56"/>
      <c r="Y9176" s="56"/>
      <c r="Z9176" s="46"/>
      <c r="AA9176" s="66"/>
      <c r="AB9176" s="46"/>
      <c r="AC9176" s="46"/>
      <c r="AD9176" s="61"/>
      <c r="AE9176" s="61"/>
      <c r="AF9176" s="46"/>
      <c r="AG9176" s="46">
        <f>IF(AND(AF9176="",P9176=""),0,IF((AF9176=""),P9176,IF((P9176=""),AF9176,AF9176+P9176)))</f>
        <v>1591060</v>
      </c>
      <c r="AH9176" s="46">
        <f>IF( (AA9176=""),AG9176*1,AG9176*(AA9176/100) )</f>
        <v>1591060</v>
      </c>
      <c r="AI9176" s="46">
        <v>0</v>
      </c>
      <c r="AJ9176" s="46">
        <f>IF((AI9176-AH9176) &gt; 1,0,IF((AI9176-AH9176)&lt;0,AH9176-AI9176,AI9176-AH9176))</f>
        <v>1591060</v>
      </c>
      <c r="AK9176" s="46">
        <v>0.3</v>
      </c>
      <c r="AL9176" s="46">
        <f>AJ9176*(AK9176/100)</f>
        <v>4773.18</v>
      </c>
    </row>
    <row r="9177" spans="1:38" x14ac:dyDescent="0.45">
      <c r="A9177" s="16"/>
      <c r="B9177" s="21"/>
      <c r="C9177" s="16"/>
      <c r="D9177" s="16"/>
      <c r="E9177" s="56">
        <v>5416</v>
      </c>
      <c r="F9177" s="56">
        <v>9484</v>
      </c>
      <c r="G9177" s="57" t="s">
        <v>13225</v>
      </c>
      <c r="H9177" s="56" t="s">
        <v>42</v>
      </c>
      <c r="I9177" s="56">
        <v>4412</v>
      </c>
      <c r="J9177" s="56"/>
      <c r="K9177" s="56"/>
      <c r="L9177" s="71"/>
      <c r="M9177" s="56"/>
      <c r="N9177" s="46"/>
      <c r="O9177" s="46"/>
      <c r="P9177" s="46"/>
      <c r="Q9177" s="56"/>
      <c r="R9177" s="58"/>
      <c r="S9177" s="59"/>
      <c r="T9177" s="58"/>
      <c r="U9177" s="58"/>
      <c r="V9177" s="60"/>
      <c r="W9177" s="56"/>
      <c r="X9177" s="56"/>
      <c r="Y9177" s="56"/>
      <c r="Z9177" s="46"/>
      <c r="AA9177" s="66"/>
      <c r="AB9177" s="46"/>
      <c r="AC9177" s="46"/>
      <c r="AD9177" s="61"/>
      <c r="AE9177" s="61"/>
      <c r="AF9177" s="46"/>
      <c r="AG9177" s="46"/>
      <c r="AH9177" s="46"/>
      <c r="AI9177" s="46"/>
      <c r="AJ9177" s="46"/>
      <c r="AK9177" s="46"/>
      <c r="AL9177" s="46"/>
    </row>
    <row r="9178" spans="1:38" x14ac:dyDescent="0.45">
      <c r="A9178" s="16"/>
      <c r="B9178" s="21"/>
      <c r="C9178" s="16"/>
      <c r="D9178" s="16"/>
      <c r="E9178" s="56">
        <v>5417</v>
      </c>
      <c r="F9178" s="56">
        <v>3174</v>
      </c>
      <c r="G9178" s="57" t="s">
        <v>13226</v>
      </c>
      <c r="H9178" s="56" t="s">
        <v>42</v>
      </c>
      <c r="I9178" s="56">
        <v>27621</v>
      </c>
      <c r="J9178" s="56">
        <v>0</v>
      </c>
      <c r="K9178" s="56">
        <v>2</v>
      </c>
      <c r="L9178" s="71">
        <v>5</v>
      </c>
      <c r="M9178" s="56" t="s">
        <v>43</v>
      </c>
      <c r="N9178" s="46">
        <f>((J9178*400)+(K9178*100))+L9178</f>
        <v>205</v>
      </c>
      <c r="O9178" s="46">
        <v>3000</v>
      </c>
      <c r="P9178" s="46">
        <f>N9178*O9178</f>
        <v>615000</v>
      </c>
      <c r="Q9178" s="56"/>
      <c r="R9178" s="58"/>
      <c r="S9178" s="59"/>
      <c r="T9178" s="58"/>
      <c r="U9178" s="58"/>
      <c r="V9178" s="60"/>
      <c r="W9178" s="56"/>
      <c r="X9178" s="56"/>
      <c r="Y9178" s="56"/>
      <c r="Z9178" s="46"/>
      <c r="AA9178" s="66"/>
      <c r="AB9178" s="46"/>
      <c r="AC9178" s="46"/>
      <c r="AD9178" s="61"/>
      <c r="AE9178" s="61"/>
      <c r="AF9178" s="46"/>
      <c r="AG9178" s="46">
        <f>IF(AND(AF9178="",P9178=""),0,IF((AF9178=""),P9178,IF((P9178=""),AF9178,AF9178+P9178)))</f>
        <v>615000</v>
      </c>
      <c r="AH9178" s="46">
        <f>IF( (AA9178=""),AG9178*1,AG9178*(AA9178/100) )</f>
        <v>615000</v>
      </c>
      <c r="AI9178" s="46">
        <v>0</v>
      </c>
      <c r="AJ9178" s="46">
        <f>IF((AI9178-AH9178) &gt; 1,0,IF((AI9178-AH9178)&lt;0,AH9178-AI9178,AI9178-AH9178))</f>
        <v>615000</v>
      </c>
      <c r="AK9178" s="46">
        <v>0.3</v>
      </c>
      <c r="AL9178" s="46">
        <f>AJ9178*(AK9178/100)</f>
        <v>1845</v>
      </c>
    </row>
    <row r="9179" spans="1:38" x14ac:dyDescent="0.45">
      <c r="A9179" s="16"/>
      <c r="B9179" s="21"/>
      <c r="C9179" s="16"/>
      <c r="D9179" s="16"/>
      <c r="E9179" s="56">
        <v>5418</v>
      </c>
      <c r="F9179" s="56">
        <v>7350</v>
      </c>
      <c r="G9179" s="57" t="s">
        <v>13227</v>
      </c>
      <c r="H9179" s="56" t="s">
        <v>42</v>
      </c>
      <c r="I9179" s="56">
        <v>30743</v>
      </c>
      <c r="J9179" s="56"/>
      <c r="K9179" s="56"/>
      <c r="L9179" s="71"/>
      <c r="M9179" s="56"/>
      <c r="N9179" s="46"/>
      <c r="O9179" s="46"/>
      <c r="P9179" s="46"/>
      <c r="Q9179" s="56"/>
      <c r="R9179" s="58"/>
      <c r="S9179" s="59"/>
      <c r="T9179" s="58"/>
      <c r="U9179" s="58"/>
      <c r="V9179" s="60"/>
      <c r="W9179" s="56"/>
      <c r="X9179" s="56"/>
      <c r="Y9179" s="56"/>
      <c r="Z9179" s="46"/>
      <c r="AA9179" s="66"/>
      <c r="AB9179" s="46"/>
      <c r="AC9179" s="46"/>
      <c r="AD9179" s="61"/>
      <c r="AE9179" s="61"/>
      <c r="AF9179" s="46"/>
      <c r="AG9179" s="46"/>
      <c r="AH9179" s="46"/>
      <c r="AI9179" s="46"/>
      <c r="AJ9179" s="46"/>
      <c r="AK9179" s="46"/>
      <c r="AL9179" s="46"/>
    </row>
    <row r="9180" spans="1:38" x14ac:dyDescent="0.45">
      <c r="A9180" s="16"/>
      <c r="B9180" s="21"/>
      <c r="C9180" s="16"/>
      <c r="D9180" s="16"/>
      <c r="E9180" s="56"/>
      <c r="F9180" s="56"/>
      <c r="G9180" s="57"/>
      <c r="H9180" s="56"/>
      <c r="I9180" s="56"/>
      <c r="J9180" s="56"/>
      <c r="K9180" s="56"/>
      <c r="L9180" s="71"/>
      <c r="M9180" s="56"/>
      <c r="N9180" s="46"/>
      <c r="O9180" s="46" t="s">
        <v>54</v>
      </c>
      <c r="P9180" s="46">
        <f>SUM(P9175:P9179)</f>
        <v>2506060</v>
      </c>
      <c r="Q9180" s="56"/>
      <c r="R9180" s="58"/>
      <c r="S9180" s="59"/>
      <c r="T9180" s="58"/>
      <c r="U9180" s="58"/>
      <c r="V9180" s="60"/>
      <c r="W9180" s="56"/>
      <c r="X9180" s="56"/>
      <c r="Y9180" s="56"/>
      <c r="Z9180" s="46"/>
      <c r="AA9180" s="66"/>
      <c r="AB9180" s="46"/>
      <c r="AC9180" s="46"/>
      <c r="AD9180" s="61"/>
      <c r="AE9180" s="61"/>
      <c r="AF9180" s="46"/>
      <c r="AG9180" s="46"/>
      <c r="AH9180" s="46">
        <f>SUM(AH9175:AH9179)</f>
        <v>2506060</v>
      </c>
      <c r="AI9180" s="46"/>
      <c r="AJ9180" s="46">
        <f>SUM(AJ9175:AJ9179)</f>
        <v>2506060</v>
      </c>
      <c r="AK9180" s="46"/>
      <c r="AL9180" s="46">
        <f>SUM(AL9175:AL9179)</f>
        <v>7518.18</v>
      </c>
    </row>
    <row r="9181" spans="1:38" x14ac:dyDescent="0.45">
      <c r="A9181" s="16" t="s">
        <v>13228</v>
      </c>
      <c r="B9181" s="21">
        <v>3770400041420</v>
      </c>
      <c r="C9181" s="16" t="s">
        <v>13229</v>
      </c>
      <c r="D9181" s="16" t="s">
        <v>13230</v>
      </c>
      <c r="E9181" s="56">
        <v>5419</v>
      </c>
      <c r="F9181" s="56">
        <v>5707</v>
      </c>
      <c r="G9181" s="57"/>
      <c r="H9181" s="56" t="s">
        <v>42</v>
      </c>
      <c r="I9181" s="56">
        <v>11025</v>
      </c>
      <c r="J9181" s="56">
        <v>0</v>
      </c>
      <c r="K9181" s="56">
        <v>0</v>
      </c>
      <c r="L9181" s="71">
        <v>23.637499999999999</v>
      </c>
      <c r="M9181" s="56" t="s">
        <v>208</v>
      </c>
      <c r="N9181" s="46">
        <f>((J9181*400)+(K9181*100))+L9181</f>
        <v>23.637499999999999</v>
      </c>
      <c r="O9181" s="46">
        <v>1300</v>
      </c>
      <c r="P9181" s="46">
        <f>N9181*O9181</f>
        <v>30728.75</v>
      </c>
      <c r="Q9181" s="56"/>
      <c r="R9181" s="58"/>
      <c r="S9181" s="59"/>
      <c r="T9181" s="58"/>
      <c r="U9181" s="58"/>
      <c r="V9181" s="60"/>
      <c r="W9181" s="56"/>
      <c r="X9181" s="56"/>
      <c r="Y9181" s="56"/>
      <c r="Z9181" s="46"/>
      <c r="AA9181" s="66"/>
      <c r="AB9181" s="46"/>
      <c r="AC9181" s="46"/>
      <c r="AD9181" s="61"/>
      <c r="AE9181" s="61"/>
      <c r="AF9181" s="46"/>
      <c r="AG9181" s="46">
        <f>IF(AND(AF9181="",P9181=""),0,IF((AF9181=""),P9181,IF((P9181=""),AF9181,AF9181+P9181)))</f>
        <v>30728.75</v>
      </c>
      <c r="AH9181" s="46">
        <f>IF( (AA9181=""),AG9181*1,AG9181*(AA9181/100) )</f>
        <v>30728.75</v>
      </c>
      <c r="AI9181" s="46">
        <v>0</v>
      </c>
      <c r="AJ9181" s="46">
        <f>IF((AI9181-AH9181) &gt; 1,0,IF((AI9181-AH9181)&lt;0,AH9181-AI9181,AI9181-AH9181))</f>
        <v>30728.75</v>
      </c>
      <c r="AK9181" s="46">
        <v>0.02</v>
      </c>
      <c r="AL9181" s="46">
        <f>AJ9181*(AK9181/100)</f>
        <v>6.1457500000000005</v>
      </c>
    </row>
    <row r="9182" spans="1:38" x14ac:dyDescent="0.45">
      <c r="A9182" s="16"/>
      <c r="B9182" s="21"/>
      <c r="C9182" s="16"/>
      <c r="D9182" s="16"/>
      <c r="E9182" s="56"/>
      <c r="F9182" s="56"/>
      <c r="G9182" s="57"/>
      <c r="H9182" s="56"/>
      <c r="I9182" s="56"/>
      <c r="J9182" s="56"/>
      <c r="K9182" s="56"/>
      <c r="L9182" s="71"/>
      <c r="M9182" s="56"/>
      <c r="N9182" s="46"/>
      <c r="O9182" s="46"/>
      <c r="P9182" s="46"/>
      <c r="Q9182" s="73">
        <v>1</v>
      </c>
      <c r="R9182" s="58" t="s">
        <v>13228</v>
      </c>
      <c r="S9182" s="59">
        <v>3770400041420</v>
      </c>
      <c r="T9182" s="58" t="s">
        <v>13229</v>
      </c>
      <c r="U9182" s="58" t="s">
        <v>13231</v>
      </c>
      <c r="V9182" s="60"/>
      <c r="W9182" s="56" t="s">
        <v>210</v>
      </c>
      <c r="X9182" s="56" t="s">
        <v>211</v>
      </c>
      <c r="Y9182" s="56" t="s">
        <v>212</v>
      </c>
      <c r="Z9182" s="46">
        <v>94.55</v>
      </c>
      <c r="AA9182" s="66">
        <v>100</v>
      </c>
      <c r="AB9182" s="46">
        <v>6900</v>
      </c>
      <c r="AC9182" s="46">
        <f>Z9182*AB9182</f>
        <v>652395</v>
      </c>
      <c r="AD9182" s="61">
        <v>5</v>
      </c>
      <c r="AE9182" s="61">
        <v>5</v>
      </c>
      <c r="AF9182" s="46">
        <f>(AC9182*(100-AE9182))/100</f>
        <v>619775.25</v>
      </c>
      <c r="AG9182" s="46">
        <f>IF( (AF9182=""),0,SUM(AF9182:AF9182) )</f>
        <v>619775.25</v>
      </c>
      <c r="AH9182" s="46">
        <f>(AG9182/100)*(AA9182)</f>
        <v>619775.25</v>
      </c>
      <c r="AI9182" s="46">
        <v>0</v>
      </c>
      <c r="AJ9182" s="46">
        <f>IF((AI9182-AH9182) &gt; 1,0,IF((AI9182-AH9182)&lt;0,AH9182-AI9182,AI9182-AH9182))</f>
        <v>619775.25</v>
      </c>
      <c r="AK9182" s="46">
        <v>0.02</v>
      </c>
      <c r="AL9182" s="46">
        <f>AJ9182*(AK9182/100)</f>
        <v>123.95505</v>
      </c>
    </row>
    <row r="9183" spans="1:38" x14ac:dyDescent="0.45">
      <c r="A9183" s="16"/>
      <c r="B9183" s="21"/>
      <c r="C9183" s="16"/>
      <c r="D9183" s="16"/>
      <c r="E9183" s="56"/>
      <c r="F9183" s="56"/>
      <c r="G9183" s="57"/>
      <c r="H9183" s="56"/>
      <c r="I9183" s="56"/>
      <c r="J9183" s="56"/>
      <c r="K9183" s="56"/>
      <c r="L9183" s="71"/>
      <c r="M9183" s="56"/>
      <c r="N9183" s="46"/>
      <c r="O9183" s="46" t="s">
        <v>54</v>
      </c>
      <c r="P9183" s="46">
        <f>SUM(P9181:P9182)</f>
        <v>30728.75</v>
      </c>
      <c r="Q9183" s="56"/>
      <c r="R9183" s="58"/>
      <c r="S9183" s="59"/>
      <c r="T9183" s="58"/>
      <c r="U9183" s="58"/>
      <c r="V9183" s="60"/>
      <c r="W9183" s="56"/>
      <c r="X9183" s="56"/>
      <c r="Y9183" s="56"/>
      <c r="Z9183" s="46"/>
      <c r="AA9183" s="66"/>
      <c r="AB9183" s="46"/>
      <c r="AC9183" s="46"/>
      <c r="AD9183" s="61"/>
      <c r="AE9183" s="61"/>
      <c r="AF9183" s="46"/>
      <c r="AG9183" s="46"/>
      <c r="AH9183" s="46">
        <f>SUM(AH9181:AH9182)</f>
        <v>650504</v>
      </c>
      <c r="AI9183" s="46"/>
      <c r="AJ9183" s="46">
        <f>SUM(AJ9181:AJ9182)</f>
        <v>650504</v>
      </c>
      <c r="AK9183" s="46"/>
      <c r="AL9183" s="46">
        <f>SUM(AL9181:AL9182)</f>
        <v>130.10079999999999</v>
      </c>
    </row>
    <row r="9184" spans="1:38" x14ac:dyDescent="0.45">
      <c r="A9184" s="16" t="s">
        <v>13232</v>
      </c>
      <c r="B9184" s="21">
        <v>3102200500801</v>
      </c>
      <c r="C9184" s="16" t="s">
        <v>13233</v>
      </c>
      <c r="D9184" s="16" t="s">
        <v>13234</v>
      </c>
      <c r="E9184" s="56">
        <v>5420</v>
      </c>
      <c r="F9184" s="56">
        <v>1330</v>
      </c>
      <c r="G9184" s="57" t="s">
        <v>13235</v>
      </c>
      <c r="H9184" s="56" t="s">
        <v>42</v>
      </c>
      <c r="I9184" s="56">
        <v>31132</v>
      </c>
      <c r="J9184" s="56"/>
      <c r="K9184" s="56"/>
      <c r="L9184" s="71"/>
      <c r="M9184" s="56"/>
      <c r="N9184" s="46"/>
      <c r="O9184" s="46"/>
      <c r="P9184" s="46"/>
      <c r="Q9184" s="56"/>
      <c r="R9184" s="58"/>
      <c r="S9184" s="59"/>
      <c r="T9184" s="58"/>
      <c r="U9184" s="58"/>
      <c r="V9184" s="60"/>
      <c r="W9184" s="56"/>
      <c r="X9184" s="56"/>
      <c r="Y9184" s="56"/>
      <c r="Z9184" s="46"/>
      <c r="AA9184" s="66"/>
      <c r="AB9184" s="46"/>
      <c r="AC9184" s="46"/>
      <c r="AD9184" s="61"/>
      <c r="AE9184" s="61"/>
      <c r="AF9184" s="46"/>
      <c r="AG9184" s="46"/>
      <c r="AH9184" s="46"/>
      <c r="AI9184" s="46"/>
      <c r="AJ9184" s="46"/>
      <c r="AK9184" s="46"/>
      <c r="AL9184" s="46"/>
    </row>
    <row r="9185" spans="1:38" x14ac:dyDescent="0.45">
      <c r="A9185" s="16"/>
      <c r="B9185" s="21"/>
      <c r="C9185" s="16"/>
      <c r="D9185" s="16"/>
      <c r="E9185" s="56"/>
      <c r="F9185" s="56"/>
      <c r="G9185" s="57"/>
      <c r="H9185" s="56"/>
      <c r="I9185" s="56"/>
      <c r="J9185" s="56"/>
      <c r="K9185" s="56"/>
      <c r="L9185" s="71"/>
      <c r="M9185" s="56"/>
      <c r="N9185" s="46"/>
      <c r="O9185" s="46" t="s">
        <v>54</v>
      </c>
      <c r="P9185" s="46">
        <f>SUM(P9184:P9184)</f>
        <v>0</v>
      </c>
      <c r="Q9185" s="56"/>
      <c r="R9185" s="58"/>
      <c r="S9185" s="59"/>
      <c r="T9185" s="58"/>
      <c r="U9185" s="58"/>
      <c r="V9185" s="60"/>
      <c r="W9185" s="56"/>
      <c r="X9185" s="56"/>
      <c r="Y9185" s="56"/>
      <c r="Z9185" s="46"/>
      <c r="AA9185" s="66"/>
      <c r="AB9185" s="46"/>
      <c r="AC9185" s="46"/>
      <c r="AD9185" s="61"/>
      <c r="AE9185" s="61"/>
      <c r="AF9185" s="46"/>
      <c r="AG9185" s="46"/>
      <c r="AH9185" s="46">
        <f>SUM(AH9184:AH9184)</f>
        <v>0</v>
      </c>
      <c r="AI9185" s="46"/>
      <c r="AJ9185" s="46">
        <f>SUM(AJ9184:AJ9184)</f>
        <v>0</v>
      </c>
      <c r="AK9185" s="46"/>
      <c r="AL9185" s="46">
        <f>SUM(AL9184:AL9184)</f>
        <v>0</v>
      </c>
    </row>
    <row r="9186" spans="1:38" x14ac:dyDescent="0.45">
      <c r="A9186" s="16" t="s">
        <v>13236</v>
      </c>
      <c r="B9186" s="21">
        <v>3102200476721</v>
      </c>
      <c r="C9186" s="16" t="s">
        <v>13237</v>
      </c>
      <c r="D9186" s="16" t="s">
        <v>13238</v>
      </c>
      <c r="E9186" s="56">
        <v>5421</v>
      </c>
      <c r="F9186" s="56">
        <v>2029</v>
      </c>
      <c r="G9186" s="57" t="s">
        <v>13239</v>
      </c>
      <c r="H9186" s="56" t="s">
        <v>42</v>
      </c>
      <c r="I9186" s="56">
        <v>15544</v>
      </c>
      <c r="J9186" s="56">
        <v>0</v>
      </c>
      <c r="K9186" s="56">
        <v>1</v>
      </c>
      <c r="L9186" s="71">
        <v>34</v>
      </c>
      <c r="M9186" s="56" t="s">
        <v>43</v>
      </c>
      <c r="N9186" s="46">
        <f>((J9186*400)+(K9186*100))+L9186</f>
        <v>134</v>
      </c>
      <c r="O9186" s="46">
        <v>750</v>
      </c>
      <c r="P9186" s="46">
        <f>N9186*O9186</f>
        <v>100500</v>
      </c>
      <c r="Q9186" s="56"/>
      <c r="R9186" s="58"/>
      <c r="S9186" s="59"/>
      <c r="T9186" s="58"/>
      <c r="U9186" s="58"/>
      <c r="V9186" s="60"/>
      <c r="W9186" s="56"/>
      <c r="X9186" s="56"/>
      <c r="Y9186" s="56"/>
      <c r="Z9186" s="46"/>
      <c r="AA9186" s="66"/>
      <c r="AB9186" s="46"/>
      <c r="AC9186" s="46"/>
      <c r="AD9186" s="61"/>
      <c r="AE9186" s="61"/>
      <c r="AF9186" s="46"/>
      <c r="AG9186" s="46">
        <f>IF(AND(AF9186="",P9186=""),0,IF((AF9186=""),P9186,IF((P9186=""),AF9186,AF9186+P9186)))</f>
        <v>100500</v>
      </c>
      <c r="AH9186" s="46">
        <f>IF( (AA9186=""),AG9186*1,AG9186*(AA9186/100) )</f>
        <v>100500</v>
      </c>
      <c r="AI9186" s="46">
        <v>0</v>
      </c>
      <c r="AJ9186" s="46">
        <f>IF((AI9186-AH9186) &gt; 1,0,IF((AI9186-AH9186)&lt;0,AH9186-AI9186,AI9186-AH9186))</f>
        <v>100500</v>
      </c>
      <c r="AK9186" s="46">
        <v>0.3</v>
      </c>
      <c r="AL9186" s="46">
        <f>AJ9186*(AK9186/100)</f>
        <v>301.5</v>
      </c>
    </row>
    <row r="9187" spans="1:38" x14ac:dyDescent="0.45">
      <c r="A9187" s="16"/>
      <c r="B9187" s="21"/>
      <c r="C9187" s="16"/>
      <c r="D9187" s="16"/>
      <c r="E9187" s="56">
        <v>5422</v>
      </c>
      <c r="F9187" s="56">
        <v>4193</v>
      </c>
      <c r="G9187" s="57" t="s">
        <v>13240</v>
      </c>
      <c r="H9187" s="56" t="s">
        <v>42</v>
      </c>
      <c r="I9187" s="56">
        <v>17207</v>
      </c>
      <c r="J9187" s="56">
        <v>2</v>
      </c>
      <c r="K9187" s="56">
        <v>0</v>
      </c>
      <c r="L9187" s="71">
        <v>0</v>
      </c>
      <c r="M9187" s="56" t="s">
        <v>43</v>
      </c>
      <c r="N9187" s="46">
        <f>((J9187*400)+(K9187*100))+L9187</f>
        <v>800</v>
      </c>
      <c r="O9187" s="46">
        <v>500</v>
      </c>
      <c r="P9187" s="46">
        <f>N9187*O9187</f>
        <v>400000</v>
      </c>
      <c r="Q9187" s="56"/>
      <c r="R9187" s="58"/>
      <c r="S9187" s="59"/>
      <c r="T9187" s="58"/>
      <c r="U9187" s="58"/>
      <c r="V9187" s="60"/>
      <c r="W9187" s="56"/>
      <c r="X9187" s="56"/>
      <c r="Y9187" s="56"/>
      <c r="Z9187" s="46"/>
      <c r="AA9187" s="66"/>
      <c r="AB9187" s="46"/>
      <c r="AC9187" s="46"/>
      <c r="AD9187" s="61"/>
      <c r="AE9187" s="61"/>
      <c r="AF9187" s="46"/>
      <c r="AG9187" s="46">
        <f>IF(AND(AF9187="",P9187=""),0,IF((AF9187=""),P9187,IF((P9187=""),AF9187,AF9187+P9187)))</f>
        <v>400000</v>
      </c>
      <c r="AH9187" s="46">
        <f>IF( (AA9187=""),AG9187*1,AG9187*(AA9187/100) )</f>
        <v>400000</v>
      </c>
      <c r="AI9187" s="46">
        <v>0</v>
      </c>
      <c r="AJ9187" s="46">
        <f>IF((AI9187-AH9187) &gt; 1,0,IF((AI9187-AH9187)&lt;0,AH9187-AI9187,AI9187-AH9187))</f>
        <v>400000</v>
      </c>
      <c r="AK9187" s="46">
        <v>0.3</v>
      </c>
      <c r="AL9187" s="46">
        <f>AJ9187*(AK9187/100)</f>
        <v>1200</v>
      </c>
    </row>
    <row r="9188" spans="1:38" x14ac:dyDescent="0.45">
      <c r="A9188" s="16"/>
      <c r="B9188" s="21"/>
      <c r="C9188" s="16"/>
      <c r="D9188" s="16"/>
      <c r="E9188" s="56">
        <v>5423</v>
      </c>
      <c r="F9188" s="56">
        <v>2912</v>
      </c>
      <c r="G9188" s="57" t="s">
        <v>13241</v>
      </c>
      <c r="H9188" s="56" t="s">
        <v>42</v>
      </c>
      <c r="I9188" s="56">
        <v>21459</v>
      </c>
      <c r="J9188" s="56">
        <v>1</v>
      </c>
      <c r="K9188" s="56">
        <v>0</v>
      </c>
      <c r="L9188" s="71">
        <v>1.2</v>
      </c>
      <c r="M9188" s="56" t="s">
        <v>43</v>
      </c>
      <c r="N9188" s="46">
        <f>((J9188*400)+(K9188*100))+L9188</f>
        <v>401.2</v>
      </c>
      <c r="O9188" s="46">
        <v>440</v>
      </c>
      <c r="P9188" s="46">
        <f>N9188*O9188</f>
        <v>176528</v>
      </c>
      <c r="Q9188" s="56"/>
      <c r="R9188" s="58"/>
      <c r="S9188" s="59"/>
      <c r="T9188" s="58"/>
      <c r="U9188" s="58"/>
      <c r="V9188" s="60"/>
      <c r="W9188" s="56"/>
      <c r="X9188" s="56"/>
      <c r="Y9188" s="56"/>
      <c r="Z9188" s="46"/>
      <c r="AA9188" s="66"/>
      <c r="AB9188" s="46"/>
      <c r="AC9188" s="46"/>
      <c r="AD9188" s="61"/>
      <c r="AE9188" s="61"/>
      <c r="AF9188" s="46"/>
      <c r="AG9188" s="46">
        <f>IF(AND(AF9188="",P9188=""),0,IF((AF9188=""),P9188,IF((P9188=""),AF9188,AF9188+P9188)))</f>
        <v>176528</v>
      </c>
      <c r="AH9188" s="46">
        <f>IF( (AA9188=""),AG9188*1,AG9188*(AA9188/100) )</f>
        <v>176528</v>
      </c>
      <c r="AI9188" s="46">
        <v>0</v>
      </c>
      <c r="AJ9188" s="46">
        <f>IF((AI9188-AH9188) &gt; 1,0,IF((AI9188-AH9188)&lt;0,AH9188-AI9188,AI9188-AH9188))</f>
        <v>176528</v>
      </c>
      <c r="AK9188" s="46">
        <v>0.3</v>
      </c>
      <c r="AL9188" s="46">
        <f>AJ9188*(AK9188/100)</f>
        <v>529.58400000000006</v>
      </c>
    </row>
    <row r="9189" spans="1:38" x14ac:dyDescent="0.45">
      <c r="A9189" s="16"/>
      <c r="B9189" s="21"/>
      <c r="C9189" s="16"/>
      <c r="D9189" s="16"/>
      <c r="E9189" s="56"/>
      <c r="F9189" s="56"/>
      <c r="G9189" s="57"/>
      <c r="H9189" s="56"/>
      <c r="I9189" s="56"/>
      <c r="J9189" s="56"/>
      <c r="K9189" s="56"/>
      <c r="L9189" s="71"/>
      <c r="M9189" s="56"/>
      <c r="N9189" s="46"/>
      <c r="O9189" s="46" t="s">
        <v>54</v>
      </c>
      <c r="P9189" s="46">
        <f>SUM(P9186:P9188)</f>
        <v>677028</v>
      </c>
      <c r="Q9189" s="56"/>
      <c r="R9189" s="58"/>
      <c r="S9189" s="59"/>
      <c r="T9189" s="58"/>
      <c r="U9189" s="58"/>
      <c r="V9189" s="60"/>
      <c r="W9189" s="56"/>
      <c r="X9189" s="56"/>
      <c r="Y9189" s="56"/>
      <c r="Z9189" s="46"/>
      <c r="AA9189" s="66"/>
      <c r="AB9189" s="46"/>
      <c r="AC9189" s="46"/>
      <c r="AD9189" s="61"/>
      <c r="AE9189" s="61"/>
      <c r="AF9189" s="46"/>
      <c r="AG9189" s="46"/>
      <c r="AH9189" s="46">
        <f>SUM(AH9186:AH9188)</f>
        <v>677028</v>
      </c>
      <c r="AI9189" s="46"/>
      <c r="AJ9189" s="46">
        <f>SUM(AJ9186:AJ9188)</f>
        <v>677028</v>
      </c>
      <c r="AK9189" s="46"/>
      <c r="AL9189" s="46">
        <f>SUM(AL9186:AL9188)</f>
        <v>2031.0840000000001</v>
      </c>
    </row>
    <row r="9190" spans="1:38" x14ac:dyDescent="0.45">
      <c r="A9190" s="16" t="s">
        <v>13242</v>
      </c>
      <c r="B9190" s="21">
        <v>5770500003933</v>
      </c>
      <c r="C9190" s="16" t="s">
        <v>13243</v>
      </c>
      <c r="D9190" s="16" t="s">
        <v>13244</v>
      </c>
      <c r="E9190" s="56">
        <v>5424</v>
      </c>
      <c r="F9190" s="56">
        <v>729</v>
      </c>
      <c r="G9190" s="57" t="s">
        <v>13245</v>
      </c>
      <c r="H9190" s="56" t="s">
        <v>42</v>
      </c>
      <c r="I9190" s="56">
        <v>30817</v>
      </c>
      <c r="J9190" s="56">
        <v>1</v>
      </c>
      <c r="K9190" s="56">
        <v>2</v>
      </c>
      <c r="L9190" s="71">
        <v>74</v>
      </c>
      <c r="M9190" s="56" t="s">
        <v>43</v>
      </c>
      <c r="N9190" s="46">
        <f>((J9190*400)+(K9190*100))+L9190</f>
        <v>674</v>
      </c>
      <c r="O9190" s="46">
        <v>230</v>
      </c>
      <c r="P9190" s="46">
        <f>N9190*O9190</f>
        <v>155020</v>
      </c>
      <c r="Q9190" s="56"/>
      <c r="R9190" s="58"/>
      <c r="S9190" s="59"/>
      <c r="T9190" s="58"/>
      <c r="U9190" s="58"/>
      <c r="V9190" s="60"/>
      <c r="W9190" s="56"/>
      <c r="X9190" s="56"/>
      <c r="Y9190" s="56"/>
      <c r="Z9190" s="46"/>
      <c r="AA9190" s="66"/>
      <c r="AB9190" s="46"/>
      <c r="AC9190" s="46"/>
      <c r="AD9190" s="61"/>
      <c r="AE9190" s="61"/>
      <c r="AF9190" s="46"/>
      <c r="AG9190" s="46">
        <f>IF(AND(AF9190="",P9190=""),0,IF((AF9190=""),P9190,IF((P9190=""),AF9190,AF9190+P9190)))</f>
        <v>155020</v>
      </c>
      <c r="AH9190" s="46">
        <f>IF( (AA9190=""),AG9190*1,AG9190*(AA9190/100) )</f>
        <v>155020</v>
      </c>
      <c r="AI9190" s="46">
        <v>0</v>
      </c>
      <c r="AJ9190" s="46">
        <f>IF((AI9190-AH9190) &gt; 1,0,IF((AI9190-AH9190)&lt;0,AH9190-AI9190,AI9190-AH9190))</f>
        <v>155020</v>
      </c>
      <c r="AK9190" s="46">
        <v>0.3</v>
      </c>
      <c r="AL9190" s="46">
        <f>AJ9190*(AK9190/100)</f>
        <v>465.06</v>
      </c>
    </row>
    <row r="9191" spans="1:38" x14ac:dyDescent="0.45">
      <c r="A9191" s="16"/>
      <c r="B9191" s="21"/>
      <c r="C9191" s="16"/>
      <c r="D9191" s="16"/>
      <c r="E9191" s="56"/>
      <c r="F9191" s="56"/>
      <c r="G9191" s="57"/>
      <c r="H9191" s="56"/>
      <c r="I9191" s="56"/>
      <c r="J9191" s="56"/>
      <c r="K9191" s="56"/>
      <c r="L9191" s="71"/>
      <c r="M9191" s="56"/>
      <c r="N9191" s="46"/>
      <c r="O9191" s="46" t="s">
        <v>54</v>
      </c>
      <c r="P9191" s="46">
        <f>SUM(P9190:P9190)</f>
        <v>155020</v>
      </c>
      <c r="Q9191" s="56"/>
      <c r="R9191" s="58"/>
      <c r="S9191" s="59"/>
      <c r="T9191" s="58"/>
      <c r="U9191" s="58"/>
      <c r="V9191" s="60"/>
      <c r="W9191" s="56"/>
      <c r="X9191" s="56"/>
      <c r="Y9191" s="56"/>
      <c r="Z9191" s="46"/>
      <c r="AA9191" s="66"/>
      <c r="AB9191" s="46"/>
      <c r="AC9191" s="46"/>
      <c r="AD9191" s="61"/>
      <c r="AE9191" s="61"/>
      <c r="AF9191" s="46"/>
      <c r="AG9191" s="46"/>
      <c r="AH9191" s="46">
        <f>SUM(AH9190:AH9190)</f>
        <v>155020</v>
      </c>
      <c r="AI9191" s="46"/>
      <c r="AJ9191" s="46">
        <f>SUM(AJ9190:AJ9190)</f>
        <v>155020</v>
      </c>
      <c r="AK9191" s="46"/>
      <c r="AL9191" s="46">
        <f>SUM(AL9190:AL9190)</f>
        <v>465.06</v>
      </c>
    </row>
    <row r="9192" spans="1:38" x14ac:dyDescent="0.45">
      <c r="A9192" s="16" t="s">
        <v>13246</v>
      </c>
      <c r="B9192" s="21">
        <v>1770400103267</v>
      </c>
      <c r="C9192" s="16" t="s">
        <v>13247</v>
      </c>
      <c r="D9192" s="16" t="s">
        <v>8441</v>
      </c>
      <c r="E9192" s="56">
        <v>5425</v>
      </c>
      <c r="F9192" s="56">
        <v>3347</v>
      </c>
      <c r="G9192" s="57" t="s">
        <v>13248</v>
      </c>
      <c r="H9192" s="56" t="s">
        <v>42</v>
      </c>
      <c r="I9192" s="56">
        <v>16616</v>
      </c>
      <c r="J9192" s="56">
        <v>0</v>
      </c>
      <c r="K9192" s="56">
        <v>0</v>
      </c>
      <c r="L9192" s="71">
        <v>20</v>
      </c>
      <c r="M9192" s="56" t="s">
        <v>208</v>
      </c>
      <c r="N9192" s="46">
        <f>((J9192*400)+(K9192*100))+L9192</f>
        <v>20</v>
      </c>
      <c r="O9192" s="46">
        <v>150</v>
      </c>
      <c r="P9192" s="46">
        <f>N9192*O9192</f>
        <v>3000</v>
      </c>
      <c r="Q9192" s="56"/>
      <c r="R9192" s="58"/>
      <c r="S9192" s="59"/>
      <c r="T9192" s="58"/>
      <c r="U9192" s="58"/>
      <c r="V9192" s="60"/>
      <c r="W9192" s="56"/>
      <c r="X9192" s="56"/>
      <c r="Y9192" s="56"/>
      <c r="Z9192" s="46"/>
      <c r="AA9192" s="66"/>
      <c r="AB9192" s="46"/>
      <c r="AC9192" s="46"/>
      <c r="AD9192" s="61"/>
      <c r="AE9192" s="61"/>
      <c r="AF9192" s="46"/>
      <c r="AG9192" s="46">
        <f>IF(AND(AF9192="",P9192=""),0,IF((AF9192=""),P9192,IF((P9192=""),AF9192,AF9192+P9192)))</f>
        <v>3000</v>
      </c>
      <c r="AH9192" s="46">
        <f>IF( (AA9192=""),AG9192*1,AG9192*(AA9192/100) )</f>
        <v>3000</v>
      </c>
      <c r="AI9192" s="46">
        <v>0</v>
      </c>
      <c r="AJ9192" s="46">
        <f>IF((AI9192-AH9192) &gt; 1,0,IF((AI9192-AH9192)&lt;0,AH9192-AI9192,AI9192-AH9192))</f>
        <v>3000</v>
      </c>
      <c r="AK9192" s="46">
        <v>0.02</v>
      </c>
      <c r="AL9192" s="46">
        <f>AJ9192*(AK9192/100)</f>
        <v>0.6</v>
      </c>
    </row>
    <row r="9193" spans="1:38" x14ac:dyDescent="0.45">
      <c r="A9193" s="16"/>
      <c r="B9193" s="21"/>
      <c r="C9193" s="16"/>
      <c r="D9193" s="16"/>
      <c r="E9193" s="56"/>
      <c r="F9193" s="56"/>
      <c r="G9193" s="57"/>
      <c r="H9193" s="56"/>
      <c r="I9193" s="56"/>
      <c r="J9193" s="56">
        <v>3</v>
      </c>
      <c r="K9193" s="56">
        <v>3</v>
      </c>
      <c r="L9193" s="71">
        <v>70</v>
      </c>
      <c r="M9193" s="56" t="s">
        <v>90</v>
      </c>
      <c r="N9193" s="46">
        <f>((J9193*400)+(K9193*100))+L9193</f>
        <v>1570</v>
      </c>
      <c r="O9193" s="46">
        <v>150</v>
      </c>
      <c r="P9193" s="46">
        <f>N9193*O9193</f>
        <v>235500</v>
      </c>
      <c r="Q9193" s="56"/>
      <c r="R9193" s="58"/>
      <c r="S9193" s="59"/>
      <c r="T9193" s="58"/>
      <c r="U9193" s="58"/>
      <c r="V9193" s="60"/>
      <c r="W9193" s="56"/>
      <c r="X9193" s="56"/>
      <c r="Y9193" s="56"/>
      <c r="Z9193" s="46"/>
      <c r="AA9193" s="66"/>
      <c r="AB9193" s="46"/>
      <c r="AC9193" s="46"/>
      <c r="AD9193" s="61"/>
      <c r="AE9193" s="61"/>
      <c r="AF9193" s="46"/>
      <c r="AG9193" s="46">
        <f>IF(AND(AF9193="",P9193=""),0,IF((AF9193=""),P9193,IF((P9193=""),AF9193,AF9193+P9193)))</f>
        <v>235500</v>
      </c>
      <c r="AH9193" s="46">
        <f>IF( (AA9193=""),AG9193*1,AG9193*(AA9193/100) )</f>
        <v>235500</v>
      </c>
      <c r="AI9193" s="46">
        <v>0</v>
      </c>
      <c r="AJ9193" s="46">
        <f>IF((AI9193-AH9193) &gt; 1,0,IF((AI9193-AH9193)&lt;0,AH9193-AI9193,AI9193-AH9193))</f>
        <v>235500</v>
      </c>
      <c r="AK9193" s="46">
        <v>0.01</v>
      </c>
      <c r="AL9193" s="46">
        <f>AJ9193*(AK9193/100)</f>
        <v>23.55</v>
      </c>
    </row>
    <row r="9194" spans="1:38" x14ac:dyDescent="0.45">
      <c r="A9194" s="16"/>
      <c r="B9194" s="21"/>
      <c r="C9194" s="16"/>
      <c r="D9194" s="16"/>
      <c r="E9194" s="56"/>
      <c r="F9194" s="56"/>
      <c r="G9194" s="57"/>
      <c r="H9194" s="56"/>
      <c r="I9194" s="56"/>
      <c r="J9194" s="56"/>
      <c r="K9194" s="56"/>
      <c r="L9194" s="71"/>
      <c r="M9194" s="56"/>
      <c r="N9194" s="46"/>
      <c r="O9194" s="46"/>
      <c r="P9194" s="46"/>
      <c r="Q9194" s="73">
        <v>1</v>
      </c>
      <c r="R9194" s="58" t="s">
        <v>13246</v>
      </c>
      <c r="S9194" s="59">
        <v>1770400103267</v>
      </c>
      <c r="T9194" s="58" t="s">
        <v>13247</v>
      </c>
      <c r="U9194" s="58" t="s">
        <v>13249</v>
      </c>
      <c r="V9194" s="60"/>
      <c r="W9194" s="56" t="s">
        <v>210</v>
      </c>
      <c r="X9194" s="56" t="s">
        <v>211</v>
      </c>
      <c r="Y9194" s="56" t="s">
        <v>212</v>
      </c>
      <c r="Z9194" s="46">
        <v>80</v>
      </c>
      <c r="AA9194" s="66">
        <v>100</v>
      </c>
      <c r="AB9194" s="46">
        <v>6900</v>
      </c>
      <c r="AC9194" s="46">
        <f>Z9194*AB9194</f>
        <v>552000</v>
      </c>
      <c r="AD9194" s="61">
        <v>5</v>
      </c>
      <c r="AE9194" s="61">
        <v>5</v>
      </c>
      <c r="AF9194" s="46">
        <f>(AC9194*(100-AE9194))/100</f>
        <v>524400</v>
      </c>
      <c r="AG9194" s="46">
        <f>IF( (AF9194=""),0,SUM(AF9194:AF9194) )</f>
        <v>524400</v>
      </c>
      <c r="AH9194" s="46">
        <f>(AG9194/100)*(AA9194)</f>
        <v>524400</v>
      </c>
      <c r="AI9194" s="46">
        <v>0</v>
      </c>
      <c r="AJ9194" s="46">
        <f>IF((AI9194-AH9194) &gt; 1,0,IF((AI9194-AH9194)&lt;0,AH9194-AI9194,AI9194-AH9194))</f>
        <v>524400</v>
      </c>
      <c r="AK9194" s="46">
        <v>0.02</v>
      </c>
      <c r="AL9194" s="46">
        <f>AJ9194*(AK9194/100)</f>
        <v>104.88000000000001</v>
      </c>
    </row>
    <row r="9195" spans="1:38" x14ac:dyDescent="0.45">
      <c r="A9195" s="16"/>
      <c r="B9195" s="21"/>
      <c r="C9195" s="16"/>
      <c r="D9195" s="16"/>
      <c r="E9195" s="56"/>
      <c r="F9195" s="56"/>
      <c r="G9195" s="57"/>
      <c r="H9195" s="56"/>
      <c r="I9195" s="56"/>
      <c r="J9195" s="56"/>
      <c r="K9195" s="56"/>
      <c r="L9195" s="71"/>
      <c r="M9195" s="56"/>
      <c r="N9195" s="46"/>
      <c r="O9195" s="46" t="s">
        <v>54</v>
      </c>
      <c r="P9195" s="46">
        <f>SUM(P9192:P9194)</f>
        <v>238500</v>
      </c>
      <c r="Q9195" s="56"/>
      <c r="R9195" s="58"/>
      <c r="S9195" s="59"/>
      <c r="T9195" s="58"/>
      <c r="U9195" s="58"/>
      <c r="V9195" s="60"/>
      <c r="W9195" s="56"/>
      <c r="X9195" s="56"/>
      <c r="Y9195" s="56"/>
      <c r="Z9195" s="46"/>
      <c r="AA9195" s="66"/>
      <c r="AB9195" s="46"/>
      <c r="AC9195" s="46"/>
      <c r="AD9195" s="61"/>
      <c r="AE9195" s="61"/>
      <c r="AF9195" s="46"/>
      <c r="AG9195" s="46"/>
      <c r="AH9195" s="46">
        <f>SUM(AH9192:AH9194)</f>
        <v>762900</v>
      </c>
      <c r="AI9195" s="46"/>
      <c r="AJ9195" s="46">
        <f>SUM(AJ9192:AJ9194)</f>
        <v>762900</v>
      </c>
      <c r="AK9195" s="46"/>
      <c r="AL9195" s="46">
        <f>SUM(AL9192:AL9194)</f>
        <v>129.03</v>
      </c>
    </row>
    <row r="9196" spans="1:38" x14ac:dyDescent="0.45">
      <c r="A9196" s="16" t="s">
        <v>13250</v>
      </c>
      <c r="B9196" s="21">
        <v>3860300192727</v>
      </c>
      <c r="C9196" s="16" t="s">
        <v>13251</v>
      </c>
      <c r="D9196" s="16" t="s">
        <v>13252</v>
      </c>
      <c r="E9196" s="56">
        <v>5426</v>
      </c>
      <c r="F9196" s="56">
        <v>2751</v>
      </c>
      <c r="G9196" s="57" t="s">
        <v>13253</v>
      </c>
      <c r="H9196" s="56" t="s">
        <v>42</v>
      </c>
      <c r="I9196" s="56">
        <v>23171</v>
      </c>
      <c r="J9196" s="56">
        <v>0</v>
      </c>
      <c r="K9196" s="56">
        <v>0</v>
      </c>
      <c r="L9196" s="71">
        <v>20</v>
      </c>
      <c r="M9196" s="56" t="s">
        <v>43</v>
      </c>
      <c r="N9196" s="46">
        <f>((J9196*400)+(K9196*100))+L9196</f>
        <v>20</v>
      </c>
      <c r="O9196" s="46">
        <v>5000</v>
      </c>
      <c r="P9196" s="46">
        <f>N9196*O9196</f>
        <v>100000</v>
      </c>
      <c r="Q9196" s="56"/>
      <c r="R9196" s="58"/>
      <c r="S9196" s="59"/>
      <c r="T9196" s="58"/>
      <c r="U9196" s="58"/>
      <c r="V9196" s="60"/>
      <c r="W9196" s="56"/>
      <c r="X9196" s="56"/>
      <c r="Y9196" s="56"/>
      <c r="Z9196" s="46"/>
      <c r="AA9196" s="66"/>
      <c r="AB9196" s="46"/>
      <c r="AC9196" s="46"/>
      <c r="AD9196" s="61"/>
      <c r="AE9196" s="61"/>
      <c r="AF9196" s="46"/>
      <c r="AG9196" s="46">
        <f>IF(AND(AF9196="",P9196=""),0,IF((AF9196=""),P9196,IF((P9196=""),AF9196,AF9196+P9196)))</f>
        <v>100000</v>
      </c>
      <c r="AH9196" s="46">
        <f>IF( (AA9196=""),AG9196*1,AG9196*(AA9196/100) )</f>
        <v>100000</v>
      </c>
      <c r="AI9196" s="46">
        <v>0</v>
      </c>
      <c r="AJ9196" s="46">
        <f>IF((AI9196-AH9196) &gt; 1,0,IF((AI9196-AH9196)&lt;0,AH9196-AI9196,AI9196-AH9196))</f>
        <v>100000</v>
      </c>
      <c r="AK9196" s="46">
        <v>0.3</v>
      </c>
      <c r="AL9196" s="46">
        <f>AJ9196*(AK9196/100)</f>
        <v>300</v>
      </c>
    </row>
    <row r="9197" spans="1:38" x14ac:dyDescent="0.45">
      <c r="A9197" s="16"/>
      <c r="B9197" s="21"/>
      <c r="C9197" s="16"/>
      <c r="D9197" s="16"/>
      <c r="E9197" s="56"/>
      <c r="F9197" s="56"/>
      <c r="G9197" s="57"/>
      <c r="H9197" s="56"/>
      <c r="I9197" s="56"/>
      <c r="J9197" s="56"/>
      <c r="K9197" s="56"/>
      <c r="L9197" s="71"/>
      <c r="M9197" s="56"/>
      <c r="N9197" s="46"/>
      <c r="O9197" s="46" t="s">
        <v>54</v>
      </c>
      <c r="P9197" s="46">
        <f>SUM(P9196:P9196)</f>
        <v>100000</v>
      </c>
      <c r="Q9197" s="56"/>
      <c r="R9197" s="58"/>
      <c r="S9197" s="59"/>
      <c r="T9197" s="58"/>
      <c r="U9197" s="58"/>
      <c r="V9197" s="60"/>
      <c r="W9197" s="56"/>
      <c r="X9197" s="56"/>
      <c r="Y9197" s="56"/>
      <c r="Z9197" s="46"/>
      <c r="AA9197" s="66"/>
      <c r="AB9197" s="46"/>
      <c r="AC9197" s="46"/>
      <c r="AD9197" s="61"/>
      <c r="AE9197" s="61"/>
      <c r="AF9197" s="46"/>
      <c r="AG9197" s="46"/>
      <c r="AH9197" s="46">
        <f>SUM(AH9196:AH9196)</f>
        <v>100000</v>
      </c>
      <c r="AI9197" s="46"/>
      <c r="AJ9197" s="46">
        <f>SUM(AJ9196:AJ9196)</f>
        <v>100000</v>
      </c>
      <c r="AK9197" s="46"/>
      <c r="AL9197" s="46">
        <f>SUM(AL9196:AL9196)</f>
        <v>300</v>
      </c>
    </row>
    <row r="9198" spans="1:38" x14ac:dyDescent="0.45">
      <c r="A9198" s="16" t="s">
        <v>13254</v>
      </c>
      <c r="B9198" s="21">
        <v>3770400492499</v>
      </c>
      <c r="C9198" s="16" t="s">
        <v>13255</v>
      </c>
      <c r="D9198" s="16" t="s">
        <v>13256</v>
      </c>
      <c r="E9198" s="56">
        <v>5427</v>
      </c>
      <c r="F9198" s="56">
        <v>5852</v>
      </c>
      <c r="G9198" s="57"/>
      <c r="H9198" s="56" t="s">
        <v>42</v>
      </c>
      <c r="I9198" s="56">
        <v>34858</v>
      </c>
      <c r="J9198" s="56">
        <v>0</v>
      </c>
      <c r="K9198" s="56">
        <v>0</v>
      </c>
      <c r="L9198" s="71">
        <v>25.2</v>
      </c>
      <c r="M9198" s="56" t="s">
        <v>208</v>
      </c>
      <c r="N9198" s="46">
        <f>((J9198*400)+(K9198*100))+L9198</f>
        <v>25.2</v>
      </c>
      <c r="O9198" s="46">
        <v>0</v>
      </c>
      <c r="P9198" s="46">
        <f>N9198*O9198</f>
        <v>0</v>
      </c>
      <c r="Q9198" s="56"/>
      <c r="R9198" s="58"/>
      <c r="S9198" s="59"/>
      <c r="T9198" s="58"/>
      <c r="U9198" s="58"/>
      <c r="V9198" s="60"/>
      <c r="W9198" s="56"/>
      <c r="X9198" s="56"/>
      <c r="Y9198" s="56"/>
      <c r="Z9198" s="46"/>
      <c r="AA9198" s="66"/>
      <c r="AB9198" s="46"/>
      <c r="AC9198" s="46"/>
      <c r="AD9198" s="61"/>
      <c r="AE9198" s="61"/>
      <c r="AF9198" s="46"/>
      <c r="AG9198" s="46">
        <f>IF(AND(AF9198="",P9198=""),0,IF((AF9198=""),P9198,IF((P9198=""),AF9198,AF9198+P9198)))</f>
        <v>0</v>
      </c>
      <c r="AH9198" s="46">
        <f>IF( (AA9198=""),AG9198*1,AG9198*(AA9198/100) )</f>
        <v>0</v>
      </c>
      <c r="AI9198" s="46">
        <v>0</v>
      </c>
      <c r="AJ9198" s="46">
        <f>IF((AI9198-AH9198) &gt; 1,0,IF((AI9198-AH9198)&lt;0,AH9198-AI9198,AI9198-AH9198))</f>
        <v>0</v>
      </c>
      <c r="AK9198" s="46">
        <v>0.02</v>
      </c>
      <c r="AL9198" s="46">
        <f>AJ9198*(AK9198/100)</f>
        <v>0</v>
      </c>
    </row>
    <row r="9199" spans="1:38" x14ac:dyDescent="0.45">
      <c r="A9199" s="16"/>
      <c r="B9199" s="21"/>
      <c r="C9199" s="16"/>
      <c r="D9199" s="16"/>
      <c r="E9199" s="56"/>
      <c r="F9199" s="56"/>
      <c r="G9199" s="57"/>
      <c r="H9199" s="56"/>
      <c r="I9199" s="56"/>
      <c r="J9199" s="56"/>
      <c r="K9199" s="56"/>
      <c r="L9199" s="71"/>
      <c r="M9199" s="56"/>
      <c r="N9199" s="46"/>
      <c r="O9199" s="46"/>
      <c r="P9199" s="46"/>
      <c r="Q9199" s="73">
        <v>1</v>
      </c>
      <c r="R9199" s="58" t="s">
        <v>13254</v>
      </c>
      <c r="S9199" s="59">
        <v>3770400492499</v>
      </c>
      <c r="T9199" s="58" t="s">
        <v>13255</v>
      </c>
      <c r="U9199" s="58" t="s">
        <v>13257</v>
      </c>
      <c r="V9199" s="60"/>
      <c r="W9199" s="56" t="s">
        <v>210</v>
      </c>
      <c r="X9199" s="56" t="s">
        <v>211</v>
      </c>
      <c r="Y9199" s="56" t="s">
        <v>212</v>
      </c>
      <c r="Z9199" s="46">
        <v>100.8</v>
      </c>
      <c r="AA9199" s="66">
        <v>100</v>
      </c>
      <c r="AB9199" s="46">
        <v>6900</v>
      </c>
      <c r="AC9199" s="46">
        <f>Z9199*AB9199</f>
        <v>695520</v>
      </c>
      <c r="AD9199" s="61">
        <v>5</v>
      </c>
      <c r="AE9199" s="61">
        <v>5</v>
      </c>
      <c r="AF9199" s="46">
        <f>(AC9199*(100-AE9199))/100</f>
        <v>660744</v>
      </c>
      <c r="AG9199" s="46">
        <f>IF( (AF9199=""),0,SUM(AF9199:AF9199) )</f>
        <v>660744</v>
      </c>
      <c r="AH9199" s="46">
        <f>(AG9199/100)*(AA9199)</f>
        <v>660744</v>
      </c>
      <c r="AI9199" s="46">
        <v>0</v>
      </c>
      <c r="AJ9199" s="46">
        <f>IF((AI9199-AH9199) &gt; 1,0,IF((AI9199-AH9199)&lt;0,AH9199-AI9199,AI9199-AH9199))</f>
        <v>660744</v>
      </c>
      <c r="AK9199" s="46">
        <v>0.02</v>
      </c>
      <c r="AL9199" s="46">
        <f>AJ9199*(AK9199/100)</f>
        <v>132.14879999999999</v>
      </c>
    </row>
    <row r="9200" spans="1:38" x14ac:dyDescent="0.45">
      <c r="A9200" s="16"/>
      <c r="B9200" s="21"/>
      <c r="C9200" s="16"/>
      <c r="D9200" s="16"/>
      <c r="E9200" s="56"/>
      <c r="F9200" s="56"/>
      <c r="G9200" s="57"/>
      <c r="H9200" s="56"/>
      <c r="I9200" s="56"/>
      <c r="J9200" s="56"/>
      <c r="K9200" s="56"/>
      <c r="L9200" s="71"/>
      <c r="M9200" s="56"/>
      <c r="N9200" s="46"/>
      <c r="O9200" s="46" t="s">
        <v>54</v>
      </c>
      <c r="P9200" s="46">
        <f>SUM(P9198:P9199)</f>
        <v>0</v>
      </c>
      <c r="Q9200" s="56"/>
      <c r="R9200" s="58"/>
      <c r="S9200" s="59"/>
      <c r="T9200" s="58"/>
      <c r="U9200" s="58"/>
      <c r="V9200" s="60"/>
      <c r="W9200" s="56"/>
      <c r="X9200" s="56"/>
      <c r="Y9200" s="56"/>
      <c r="Z9200" s="46"/>
      <c r="AA9200" s="66"/>
      <c r="AB9200" s="46"/>
      <c r="AC9200" s="46"/>
      <c r="AD9200" s="61"/>
      <c r="AE9200" s="61"/>
      <c r="AF9200" s="46"/>
      <c r="AG9200" s="46"/>
      <c r="AH9200" s="46">
        <f>SUM(AH9198:AH9199)</f>
        <v>660744</v>
      </c>
      <c r="AI9200" s="46"/>
      <c r="AJ9200" s="46">
        <f>SUM(AJ9198:AJ9199)</f>
        <v>660744</v>
      </c>
      <c r="AK9200" s="46"/>
      <c r="AL9200" s="46">
        <f>SUM(AL9198:AL9199)</f>
        <v>132.14879999999999</v>
      </c>
    </row>
    <row r="9201" spans="1:38" x14ac:dyDescent="0.45">
      <c r="A9201" s="16" t="s">
        <v>13258</v>
      </c>
      <c r="B9201" s="21">
        <v>3101701752437</v>
      </c>
      <c r="C9201" s="16" t="s">
        <v>13259</v>
      </c>
      <c r="D9201" s="16" t="s">
        <v>13260</v>
      </c>
      <c r="E9201" s="56">
        <v>5428</v>
      </c>
      <c r="F9201" s="56">
        <v>8144</v>
      </c>
      <c r="G9201" s="57" t="s">
        <v>13261</v>
      </c>
      <c r="H9201" s="56" t="s">
        <v>42</v>
      </c>
      <c r="I9201" s="56">
        <v>29713</v>
      </c>
      <c r="J9201" s="56"/>
      <c r="K9201" s="56"/>
      <c r="L9201" s="71"/>
      <c r="M9201" s="56"/>
      <c r="N9201" s="46"/>
      <c r="O9201" s="46"/>
      <c r="P9201" s="46"/>
      <c r="Q9201" s="56"/>
      <c r="R9201" s="58"/>
      <c r="S9201" s="59"/>
      <c r="T9201" s="58"/>
      <c r="U9201" s="58"/>
      <c r="V9201" s="60"/>
      <c r="W9201" s="56"/>
      <c r="X9201" s="56"/>
      <c r="Y9201" s="56"/>
      <c r="Z9201" s="46"/>
      <c r="AA9201" s="66"/>
      <c r="AB9201" s="46"/>
      <c r="AC9201" s="46"/>
      <c r="AD9201" s="61"/>
      <c r="AE9201" s="61"/>
      <c r="AF9201" s="46"/>
      <c r="AG9201" s="46"/>
      <c r="AH9201" s="46"/>
      <c r="AI9201" s="46"/>
      <c r="AJ9201" s="46"/>
      <c r="AK9201" s="46"/>
      <c r="AL9201" s="46"/>
    </row>
    <row r="9202" spans="1:38" x14ac:dyDescent="0.45">
      <c r="A9202" s="16"/>
      <c r="B9202" s="21"/>
      <c r="C9202" s="16"/>
      <c r="D9202" s="16"/>
      <c r="E9202" s="56"/>
      <c r="F9202" s="56"/>
      <c r="G9202" s="57"/>
      <c r="H9202" s="56"/>
      <c r="I9202" s="56"/>
      <c r="J9202" s="56"/>
      <c r="K9202" s="56"/>
      <c r="L9202" s="71"/>
      <c r="M9202" s="56"/>
      <c r="N9202" s="46"/>
      <c r="O9202" s="46" t="s">
        <v>54</v>
      </c>
      <c r="P9202" s="46">
        <f>SUM(P9201:P9201)</f>
        <v>0</v>
      </c>
      <c r="Q9202" s="56"/>
      <c r="R9202" s="58"/>
      <c r="S9202" s="59"/>
      <c r="T9202" s="58"/>
      <c r="U9202" s="58"/>
      <c r="V9202" s="60"/>
      <c r="W9202" s="56"/>
      <c r="X9202" s="56"/>
      <c r="Y9202" s="56"/>
      <c r="Z9202" s="46"/>
      <c r="AA9202" s="66"/>
      <c r="AB9202" s="46"/>
      <c r="AC9202" s="46"/>
      <c r="AD9202" s="61"/>
      <c r="AE9202" s="61"/>
      <c r="AF9202" s="46"/>
      <c r="AG9202" s="46"/>
      <c r="AH9202" s="46">
        <f>SUM(AH9201:AH9201)</f>
        <v>0</v>
      </c>
      <c r="AI9202" s="46"/>
      <c r="AJ9202" s="46">
        <f>SUM(AJ9201:AJ9201)</f>
        <v>0</v>
      </c>
      <c r="AK9202" s="46"/>
      <c r="AL9202" s="46">
        <f>SUM(AL9201:AL9201)</f>
        <v>0</v>
      </c>
    </row>
    <row r="9203" spans="1:38" x14ac:dyDescent="0.45">
      <c r="A9203" s="16" t="s">
        <v>13262</v>
      </c>
      <c r="B9203" s="21">
        <v>3859900026940</v>
      </c>
      <c r="C9203" s="16" t="s">
        <v>13263</v>
      </c>
      <c r="D9203" s="16" t="s">
        <v>13264</v>
      </c>
      <c r="E9203" s="56">
        <v>5429</v>
      </c>
      <c r="F9203" s="56">
        <v>7534</v>
      </c>
      <c r="G9203" s="57" t="s">
        <v>13265</v>
      </c>
      <c r="H9203" s="56" t="s">
        <v>42</v>
      </c>
      <c r="I9203" s="56">
        <v>877</v>
      </c>
      <c r="J9203" s="56"/>
      <c r="K9203" s="56"/>
      <c r="L9203" s="71"/>
      <c r="M9203" s="56"/>
      <c r="N9203" s="46"/>
      <c r="O9203" s="46"/>
      <c r="P9203" s="46"/>
      <c r="Q9203" s="56"/>
      <c r="R9203" s="58"/>
      <c r="S9203" s="59"/>
      <c r="T9203" s="58"/>
      <c r="U9203" s="58"/>
      <c r="V9203" s="60"/>
      <c r="W9203" s="56"/>
      <c r="X9203" s="56"/>
      <c r="Y9203" s="56"/>
      <c r="Z9203" s="46"/>
      <c r="AA9203" s="66"/>
      <c r="AB9203" s="46"/>
      <c r="AC9203" s="46"/>
      <c r="AD9203" s="61"/>
      <c r="AE9203" s="61"/>
      <c r="AF9203" s="46"/>
      <c r="AG9203" s="46"/>
      <c r="AH9203" s="46"/>
      <c r="AI9203" s="46"/>
      <c r="AJ9203" s="46"/>
      <c r="AK9203" s="46"/>
      <c r="AL9203" s="46"/>
    </row>
    <row r="9204" spans="1:38" x14ac:dyDescent="0.45">
      <c r="A9204" s="16"/>
      <c r="B9204" s="21"/>
      <c r="C9204" s="16"/>
      <c r="D9204" s="16"/>
      <c r="E9204" s="56"/>
      <c r="F9204" s="56"/>
      <c r="G9204" s="57"/>
      <c r="H9204" s="56"/>
      <c r="I9204" s="56"/>
      <c r="J9204" s="56"/>
      <c r="K9204" s="56"/>
      <c r="L9204" s="71"/>
      <c r="M9204" s="56"/>
      <c r="N9204" s="46"/>
      <c r="O9204" s="46" t="s">
        <v>54</v>
      </c>
      <c r="P9204" s="46">
        <f>SUM(P9203:P9203)</f>
        <v>0</v>
      </c>
      <c r="Q9204" s="56"/>
      <c r="R9204" s="58"/>
      <c r="S9204" s="59"/>
      <c r="T9204" s="58"/>
      <c r="U9204" s="58"/>
      <c r="V9204" s="60"/>
      <c r="W9204" s="56"/>
      <c r="X9204" s="56"/>
      <c r="Y9204" s="56"/>
      <c r="Z9204" s="46"/>
      <c r="AA9204" s="66"/>
      <c r="AB9204" s="46"/>
      <c r="AC9204" s="46"/>
      <c r="AD9204" s="61"/>
      <c r="AE9204" s="61"/>
      <c r="AF9204" s="46"/>
      <c r="AG9204" s="46"/>
      <c r="AH9204" s="46">
        <f>SUM(AH9203:AH9203)</f>
        <v>0</v>
      </c>
      <c r="AI9204" s="46"/>
      <c r="AJ9204" s="46">
        <f>SUM(AJ9203:AJ9203)</f>
        <v>0</v>
      </c>
      <c r="AK9204" s="46"/>
      <c r="AL9204" s="46">
        <f>SUM(AL9203:AL9203)</f>
        <v>0</v>
      </c>
    </row>
    <row r="9205" spans="1:38" x14ac:dyDescent="0.45">
      <c r="A9205" s="16" t="s">
        <v>13266</v>
      </c>
      <c r="B9205" s="21">
        <v>3770400027516</v>
      </c>
      <c r="C9205" s="16" t="s">
        <v>13267</v>
      </c>
      <c r="D9205" s="16" t="s">
        <v>13268</v>
      </c>
      <c r="E9205" s="56">
        <v>5430</v>
      </c>
      <c r="F9205" s="56">
        <v>6925</v>
      </c>
      <c r="G9205" s="57" t="s">
        <v>13269</v>
      </c>
      <c r="H9205" s="56" t="s">
        <v>42</v>
      </c>
      <c r="I9205" s="56">
        <v>4354</v>
      </c>
      <c r="J9205" s="56"/>
      <c r="K9205" s="56"/>
      <c r="L9205" s="71"/>
      <c r="M9205" s="56"/>
      <c r="N9205" s="46"/>
      <c r="O9205" s="46"/>
      <c r="P9205" s="46"/>
      <c r="Q9205" s="56"/>
      <c r="R9205" s="58"/>
      <c r="S9205" s="59"/>
      <c r="T9205" s="58"/>
      <c r="U9205" s="58"/>
      <c r="V9205" s="60"/>
      <c r="W9205" s="56"/>
      <c r="X9205" s="56"/>
      <c r="Y9205" s="56"/>
      <c r="Z9205" s="46"/>
      <c r="AA9205" s="66"/>
      <c r="AB9205" s="46"/>
      <c r="AC9205" s="46"/>
      <c r="AD9205" s="61"/>
      <c r="AE9205" s="61"/>
      <c r="AF9205" s="46"/>
      <c r="AG9205" s="46"/>
      <c r="AH9205" s="46"/>
      <c r="AI9205" s="46"/>
      <c r="AJ9205" s="46"/>
      <c r="AK9205" s="46"/>
      <c r="AL9205" s="46"/>
    </row>
    <row r="9206" spans="1:38" x14ac:dyDescent="0.45">
      <c r="A9206" s="16"/>
      <c r="B9206" s="21"/>
      <c r="C9206" s="16"/>
      <c r="D9206" s="16"/>
      <c r="E9206" s="56"/>
      <c r="F9206" s="56"/>
      <c r="G9206" s="57"/>
      <c r="H9206" s="56"/>
      <c r="I9206" s="56"/>
      <c r="J9206" s="56"/>
      <c r="K9206" s="56"/>
      <c r="L9206" s="71"/>
      <c r="M9206" s="56"/>
      <c r="N9206" s="46"/>
      <c r="O9206" s="46" t="s">
        <v>54</v>
      </c>
      <c r="P9206" s="46">
        <f>SUM(P9205:P9205)</f>
        <v>0</v>
      </c>
      <c r="Q9206" s="56"/>
      <c r="R9206" s="58"/>
      <c r="S9206" s="59"/>
      <c r="T9206" s="58"/>
      <c r="U9206" s="58"/>
      <c r="V9206" s="60"/>
      <c r="W9206" s="56"/>
      <c r="X9206" s="56"/>
      <c r="Y9206" s="56"/>
      <c r="Z9206" s="46"/>
      <c r="AA9206" s="66"/>
      <c r="AB9206" s="46"/>
      <c r="AC9206" s="46"/>
      <c r="AD9206" s="61"/>
      <c r="AE9206" s="61"/>
      <c r="AF9206" s="46"/>
      <c r="AG9206" s="46"/>
      <c r="AH9206" s="46">
        <f>SUM(AH9205:AH9205)</f>
        <v>0</v>
      </c>
      <c r="AI9206" s="46"/>
      <c r="AJ9206" s="46">
        <f>SUM(AJ9205:AJ9205)</f>
        <v>0</v>
      </c>
      <c r="AK9206" s="46"/>
      <c r="AL9206" s="46">
        <f>SUM(AL9205:AL9205)</f>
        <v>0</v>
      </c>
    </row>
    <row r="9207" spans="1:38" x14ac:dyDescent="0.45">
      <c r="A9207" s="16" t="s">
        <v>13270</v>
      </c>
      <c r="B9207" s="21">
        <v>3770400027516</v>
      </c>
      <c r="C9207" s="16" t="s">
        <v>13271</v>
      </c>
      <c r="D9207" s="16" t="s">
        <v>13272</v>
      </c>
      <c r="E9207" s="56">
        <v>5431</v>
      </c>
      <c r="F9207" s="56">
        <v>7148</v>
      </c>
      <c r="G9207" s="57" t="s">
        <v>13273</v>
      </c>
      <c r="H9207" s="56" t="s">
        <v>42</v>
      </c>
      <c r="I9207" s="56">
        <v>27630</v>
      </c>
      <c r="J9207" s="56"/>
      <c r="K9207" s="56"/>
      <c r="L9207" s="71"/>
      <c r="M9207" s="56"/>
      <c r="N9207" s="46"/>
      <c r="O9207" s="46"/>
      <c r="P9207" s="46"/>
      <c r="Q9207" s="56"/>
      <c r="R9207" s="58"/>
      <c r="S9207" s="59"/>
      <c r="T9207" s="58"/>
      <c r="U9207" s="58"/>
      <c r="V9207" s="60"/>
      <c r="W9207" s="56"/>
      <c r="X9207" s="56"/>
      <c r="Y9207" s="56"/>
      <c r="Z9207" s="46"/>
      <c r="AA9207" s="66"/>
      <c r="AB9207" s="46"/>
      <c r="AC9207" s="46"/>
      <c r="AD9207" s="61"/>
      <c r="AE9207" s="61"/>
      <c r="AF9207" s="46"/>
      <c r="AG9207" s="46"/>
      <c r="AH9207" s="46"/>
      <c r="AI9207" s="46"/>
      <c r="AJ9207" s="46"/>
      <c r="AK9207" s="46"/>
      <c r="AL9207" s="46"/>
    </row>
    <row r="9208" spans="1:38" x14ac:dyDescent="0.45">
      <c r="A9208" s="16"/>
      <c r="B9208" s="21"/>
      <c r="C9208" s="16"/>
      <c r="D9208" s="16"/>
      <c r="E9208" s="56"/>
      <c r="F9208" s="56"/>
      <c r="G9208" s="57"/>
      <c r="H9208" s="56"/>
      <c r="I9208" s="56"/>
      <c r="J9208" s="56"/>
      <c r="K9208" s="56"/>
      <c r="L9208" s="71"/>
      <c r="M9208" s="56"/>
      <c r="N9208" s="46"/>
      <c r="O9208" s="46" t="s">
        <v>54</v>
      </c>
      <c r="P9208" s="46">
        <f>SUM(P9207:P9207)</f>
        <v>0</v>
      </c>
      <c r="Q9208" s="56"/>
      <c r="R9208" s="58"/>
      <c r="S9208" s="59"/>
      <c r="T9208" s="58"/>
      <c r="U9208" s="58"/>
      <c r="V9208" s="60"/>
      <c r="W9208" s="56"/>
      <c r="X9208" s="56"/>
      <c r="Y9208" s="56"/>
      <c r="Z9208" s="46"/>
      <c r="AA9208" s="66"/>
      <c r="AB9208" s="46"/>
      <c r="AC9208" s="46"/>
      <c r="AD9208" s="61"/>
      <c r="AE9208" s="61"/>
      <c r="AF9208" s="46"/>
      <c r="AG9208" s="46"/>
      <c r="AH9208" s="46">
        <f>SUM(AH9207:AH9207)</f>
        <v>0</v>
      </c>
      <c r="AI9208" s="46"/>
      <c r="AJ9208" s="46">
        <f>SUM(AJ9207:AJ9207)</f>
        <v>0</v>
      </c>
      <c r="AK9208" s="46"/>
      <c r="AL9208" s="46">
        <f>SUM(AL9207:AL9207)</f>
        <v>0</v>
      </c>
    </row>
    <row r="9209" spans="1:38" x14ac:dyDescent="0.45">
      <c r="A9209" s="16" t="s">
        <v>13274</v>
      </c>
      <c r="B9209" s="21">
        <v>3770400294298</v>
      </c>
      <c r="C9209" s="16" t="s">
        <v>13275</v>
      </c>
      <c r="D9209" s="16" t="s">
        <v>13276</v>
      </c>
      <c r="E9209" s="56">
        <v>5432</v>
      </c>
      <c r="F9209" s="56">
        <v>8911</v>
      </c>
      <c r="G9209" s="57" t="s">
        <v>13277</v>
      </c>
      <c r="H9209" s="56" t="s">
        <v>42</v>
      </c>
      <c r="I9209" s="56">
        <v>2620</v>
      </c>
      <c r="J9209" s="56"/>
      <c r="K9209" s="56"/>
      <c r="L9209" s="71"/>
      <c r="M9209" s="56"/>
      <c r="N9209" s="46"/>
      <c r="O9209" s="46"/>
      <c r="P9209" s="46"/>
      <c r="Q9209" s="56"/>
      <c r="R9209" s="58"/>
      <c r="S9209" s="59"/>
      <c r="T9209" s="58"/>
      <c r="U9209" s="58"/>
      <c r="V9209" s="60"/>
      <c r="W9209" s="56"/>
      <c r="X9209" s="56"/>
      <c r="Y9209" s="56"/>
      <c r="Z9209" s="46"/>
      <c r="AA9209" s="66"/>
      <c r="AB9209" s="46"/>
      <c r="AC9209" s="46"/>
      <c r="AD9209" s="61"/>
      <c r="AE9209" s="61"/>
      <c r="AF9209" s="46"/>
      <c r="AG9209" s="46"/>
      <c r="AH9209" s="46"/>
      <c r="AI9209" s="46"/>
      <c r="AJ9209" s="46"/>
      <c r="AK9209" s="46"/>
      <c r="AL9209" s="46"/>
    </row>
    <row r="9210" spans="1:38" x14ac:dyDescent="0.45">
      <c r="A9210" s="16"/>
      <c r="B9210" s="21"/>
      <c r="C9210" s="16"/>
      <c r="D9210" s="16"/>
      <c r="E9210" s="56">
        <v>5433</v>
      </c>
      <c r="F9210" s="56">
        <v>6630</v>
      </c>
      <c r="G9210" s="57" t="s">
        <v>13278</v>
      </c>
      <c r="H9210" s="56" t="s">
        <v>42</v>
      </c>
      <c r="I9210" s="56">
        <v>2621</v>
      </c>
      <c r="J9210" s="56"/>
      <c r="K9210" s="56"/>
      <c r="L9210" s="71"/>
      <c r="M9210" s="56"/>
      <c r="N9210" s="46"/>
      <c r="O9210" s="46"/>
      <c r="P9210" s="46"/>
      <c r="Q9210" s="56"/>
      <c r="R9210" s="58"/>
      <c r="S9210" s="59"/>
      <c r="T9210" s="58"/>
      <c r="U9210" s="58"/>
      <c r="V9210" s="60"/>
      <c r="W9210" s="56"/>
      <c r="X9210" s="56"/>
      <c r="Y9210" s="56"/>
      <c r="Z9210" s="46"/>
      <c r="AA9210" s="66"/>
      <c r="AB9210" s="46"/>
      <c r="AC9210" s="46"/>
      <c r="AD9210" s="61"/>
      <c r="AE9210" s="61"/>
      <c r="AF9210" s="46"/>
      <c r="AG9210" s="46"/>
      <c r="AH9210" s="46"/>
      <c r="AI9210" s="46"/>
      <c r="AJ9210" s="46"/>
      <c r="AK9210" s="46"/>
      <c r="AL9210" s="46"/>
    </row>
    <row r="9211" spans="1:38" x14ac:dyDescent="0.45">
      <c r="A9211" s="16"/>
      <c r="B9211" s="21"/>
      <c r="C9211" s="16"/>
      <c r="D9211" s="16"/>
      <c r="E9211" s="56">
        <v>5434</v>
      </c>
      <c r="F9211" s="56">
        <v>601</v>
      </c>
      <c r="G9211" s="57" t="s">
        <v>13279</v>
      </c>
      <c r="H9211" s="56" t="s">
        <v>42</v>
      </c>
      <c r="I9211" s="56">
        <v>15511</v>
      </c>
      <c r="J9211" s="56">
        <v>11</v>
      </c>
      <c r="K9211" s="56">
        <v>1</v>
      </c>
      <c r="L9211" s="71">
        <v>89</v>
      </c>
      <c r="M9211" s="56" t="s">
        <v>43</v>
      </c>
      <c r="N9211" s="46">
        <f>((J9211*400)+(K9211*100))+L9211</f>
        <v>4589</v>
      </c>
      <c r="O9211" s="46">
        <v>1400</v>
      </c>
      <c r="P9211" s="46">
        <f>N9211*O9211</f>
        <v>6424600</v>
      </c>
      <c r="Q9211" s="56"/>
      <c r="R9211" s="58"/>
      <c r="S9211" s="59"/>
      <c r="T9211" s="58"/>
      <c r="U9211" s="58"/>
      <c r="V9211" s="60"/>
      <c r="W9211" s="56"/>
      <c r="X9211" s="56"/>
      <c r="Y9211" s="56"/>
      <c r="Z9211" s="46"/>
      <c r="AA9211" s="66"/>
      <c r="AB9211" s="46"/>
      <c r="AC9211" s="46"/>
      <c r="AD9211" s="61"/>
      <c r="AE9211" s="61"/>
      <c r="AF9211" s="46"/>
      <c r="AG9211" s="46">
        <f>IF(AND(AF9211="",P9211=""),0,IF((AF9211=""),P9211,IF((P9211=""),AF9211,AF9211+P9211)))</f>
        <v>6424600</v>
      </c>
      <c r="AH9211" s="46">
        <f>IF( (AA9211=""),AG9211*1,AG9211*(AA9211/100) )</f>
        <v>6424600</v>
      </c>
      <c r="AI9211" s="46">
        <v>0</v>
      </c>
      <c r="AJ9211" s="46">
        <f>IF((AI9211-AH9211) &gt; 1,0,IF((AI9211-AH9211)&lt;0,AH9211-AI9211,AI9211-AH9211))</f>
        <v>6424600</v>
      </c>
      <c r="AK9211" s="46">
        <v>0.3</v>
      </c>
      <c r="AL9211" s="46">
        <f>AJ9211*(AK9211/100)</f>
        <v>19273.8</v>
      </c>
    </row>
    <row r="9212" spans="1:38" x14ac:dyDescent="0.45">
      <c r="A9212" s="16"/>
      <c r="B9212" s="21"/>
      <c r="C9212" s="16"/>
      <c r="D9212" s="16"/>
      <c r="E9212" s="56"/>
      <c r="F9212" s="56"/>
      <c r="G9212" s="57"/>
      <c r="H9212" s="56"/>
      <c r="I9212" s="56"/>
      <c r="J9212" s="56"/>
      <c r="K9212" s="56"/>
      <c r="L9212" s="71"/>
      <c r="M9212" s="56"/>
      <c r="N9212" s="46"/>
      <c r="O9212" s="46" t="s">
        <v>54</v>
      </c>
      <c r="P9212" s="46">
        <f>SUM(P9209:P9211)</f>
        <v>6424600</v>
      </c>
      <c r="Q9212" s="56"/>
      <c r="R9212" s="58"/>
      <c r="S9212" s="59"/>
      <c r="T9212" s="58"/>
      <c r="U9212" s="58"/>
      <c r="V9212" s="60"/>
      <c r="W9212" s="56"/>
      <c r="X9212" s="56"/>
      <c r="Y9212" s="56"/>
      <c r="Z9212" s="46"/>
      <c r="AA9212" s="66"/>
      <c r="AB9212" s="46"/>
      <c r="AC9212" s="46"/>
      <c r="AD9212" s="61"/>
      <c r="AE9212" s="61"/>
      <c r="AF9212" s="46"/>
      <c r="AG9212" s="46"/>
      <c r="AH9212" s="46">
        <f>SUM(AH9209:AH9211)</f>
        <v>6424600</v>
      </c>
      <c r="AI9212" s="46"/>
      <c r="AJ9212" s="46">
        <f>SUM(AJ9209:AJ9211)</f>
        <v>6424600</v>
      </c>
      <c r="AK9212" s="46"/>
      <c r="AL9212" s="46">
        <f>SUM(AL9209:AL9211)</f>
        <v>19273.8</v>
      </c>
    </row>
    <row r="9213" spans="1:38" x14ac:dyDescent="0.45">
      <c r="A9213" s="16" t="s">
        <v>13280</v>
      </c>
      <c r="B9213" s="21">
        <v>3901100015392</v>
      </c>
      <c r="C9213" s="16" t="s">
        <v>13281</v>
      </c>
      <c r="D9213" s="16" t="s">
        <v>13282</v>
      </c>
      <c r="E9213" s="56">
        <v>5435</v>
      </c>
      <c r="F9213" s="56">
        <v>580</v>
      </c>
      <c r="G9213" s="57" t="s">
        <v>13283</v>
      </c>
      <c r="H9213" s="56" t="s">
        <v>42</v>
      </c>
      <c r="I9213" s="56">
        <v>32032</v>
      </c>
      <c r="J9213" s="56">
        <v>0</v>
      </c>
      <c r="K9213" s="56">
        <v>0</v>
      </c>
      <c r="L9213" s="71">
        <v>57.5</v>
      </c>
      <c r="M9213" s="56" t="s">
        <v>43</v>
      </c>
      <c r="N9213" s="46">
        <f>((J9213*400)+(K9213*100))+L9213</f>
        <v>57.5</v>
      </c>
      <c r="O9213" s="46">
        <v>1000</v>
      </c>
      <c r="P9213" s="46">
        <f>N9213*O9213</f>
        <v>57500</v>
      </c>
      <c r="Q9213" s="56"/>
      <c r="R9213" s="58"/>
      <c r="S9213" s="59"/>
      <c r="T9213" s="58"/>
      <c r="U9213" s="58"/>
      <c r="V9213" s="60"/>
      <c r="W9213" s="56"/>
      <c r="X9213" s="56"/>
      <c r="Y9213" s="56"/>
      <c r="Z9213" s="46"/>
      <c r="AA9213" s="66"/>
      <c r="AB9213" s="46"/>
      <c r="AC9213" s="46"/>
      <c r="AD9213" s="61"/>
      <c r="AE9213" s="61"/>
      <c r="AF9213" s="46"/>
      <c r="AG9213" s="46">
        <f>IF(AND(AF9213="",P9213=""),0,IF((AF9213=""),P9213,IF((P9213=""),AF9213,AF9213+P9213)))</f>
        <v>57500</v>
      </c>
      <c r="AH9213" s="46">
        <f>IF( (AA9213=""),AG9213*1,AG9213*(AA9213/100) )</f>
        <v>57500</v>
      </c>
      <c r="AI9213" s="46">
        <v>0</v>
      </c>
      <c r="AJ9213" s="46">
        <f>IF((AI9213-AH9213) &gt; 1,0,IF((AI9213-AH9213)&lt;0,AH9213-AI9213,AI9213-AH9213))</f>
        <v>57500</v>
      </c>
      <c r="AK9213" s="46">
        <v>0.3</v>
      </c>
      <c r="AL9213" s="46">
        <f>AJ9213*(AK9213/100)</f>
        <v>172.5</v>
      </c>
    </row>
    <row r="9214" spans="1:38" x14ac:dyDescent="0.45">
      <c r="A9214" s="16"/>
      <c r="B9214" s="21"/>
      <c r="C9214" s="16"/>
      <c r="D9214" s="16"/>
      <c r="E9214" s="56">
        <v>5436</v>
      </c>
      <c r="F9214" s="56">
        <v>1893</v>
      </c>
      <c r="G9214" s="57" t="s">
        <v>13284</v>
      </c>
      <c r="H9214" s="56" t="s">
        <v>42</v>
      </c>
      <c r="I9214" s="56">
        <v>32041</v>
      </c>
      <c r="J9214" s="56">
        <v>0</v>
      </c>
      <c r="K9214" s="56">
        <v>0</v>
      </c>
      <c r="L9214" s="71">
        <v>52.1</v>
      </c>
      <c r="M9214" s="56" t="s">
        <v>43</v>
      </c>
      <c r="N9214" s="46">
        <f>((J9214*400)+(K9214*100))+L9214</f>
        <v>52.1</v>
      </c>
      <c r="O9214" s="46">
        <v>1000</v>
      </c>
      <c r="P9214" s="46">
        <f>N9214*O9214</f>
        <v>52100</v>
      </c>
      <c r="Q9214" s="56"/>
      <c r="R9214" s="58"/>
      <c r="S9214" s="59"/>
      <c r="T9214" s="58"/>
      <c r="U9214" s="58"/>
      <c r="V9214" s="60"/>
      <c r="W9214" s="56"/>
      <c r="X9214" s="56"/>
      <c r="Y9214" s="56"/>
      <c r="Z9214" s="46"/>
      <c r="AA9214" s="66"/>
      <c r="AB9214" s="46"/>
      <c r="AC9214" s="46"/>
      <c r="AD9214" s="61"/>
      <c r="AE9214" s="61"/>
      <c r="AF9214" s="46"/>
      <c r="AG9214" s="46">
        <f>IF(AND(AF9214="",P9214=""),0,IF((AF9214=""),P9214,IF((P9214=""),AF9214,AF9214+P9214)))</f>
        <v>52100</v>
      </c>
      <c r="AH9214" s="46">
        <f>IF( (AA9214=""),AG9214*1,AG9214*(AA9214/100) )</f>
        <v>52100</v>
      </c>
      <c r="AI9214" s="46">
        <v>0</v>
      </c>
      <c r="AJ9214" s="46">
        <f>IF((AI9214-AH9214) &gt; 1,0,IF((AI9214-AH9214)&lt;0,AH9214-AI9214,AI9214-AH9214))</f>
        <v>52100</v>
      </c>
      <c r="AK9214" s="46">
        <v>0.3</v>
      </c>
      <c r="AL9214" s="46">
        <f>AJ9214*(AK9214/100)</f>
        <v>156.30000000000001</v>
      </c>
    </row>
    <row r="9215" spans="1:38" x14ac:dyDescent="0.45">
      <c r="A9215" s="16"/>
      <c r="B9215" s="21"/>
      <c r="C9215" s="16"/>
      <c r="D9215" s="16"/>
      <c r="E9215" s="56"/>
      <c r="F9215" s="56"/>
      <c r="G9215" s="57"/>
      <c r="H9215" s="56"/>
      <c r="I9215" s="56"/>
      <c r="J9215" s="56"/>
      <c r="K9215" s="56"/>
      <c r="L9215" s="71"/>
      <c r="M9215" s="56"/>
      <c r="N9215" s="46"/>
      <c r="O9215" s="46" t="s">
        <v>54</v>
      </c>
      <c r="P9215" s="46">
        <f>SUM(P9213:P9214)</f>
        <v>109600</v>
      </c>
      <c r="Q9215" s="56"/>
      <c r="R9215" s="58"/>
      <c r="S9215" s="59"/>
      <c r="T9215" s="58"/>
      <c r="U9215" s="58"/>
      <c r="V9215" s="60"/>
      <c r="W9215" s="56"/>
      <c r="X9215" s="56"/>
      <c r="Y9215" s="56"/>
      <c r="Z9215" s="46"/>
      <c r="AA9215" s="66"/>
      <c r="AB9215" s="46"/>
      <c r="AC9215" s="46"/>
      <c r="AD9215" s="61"/>
      <c r="AE9215" s="61"/>
      <c r="AF9215" s="46"/>
      <c r="AG9215" s="46"/>
      <c r="AH9215" s="46">
        <f>SUM(AH9213:AH9214)</f>
        <v>109600</v>
      </c>
      <c r="AI9215" s="46"/>
      <c r="AJ9215" s="46">
        <f>SUM(AJ9213:AJ9214)</f>
        <v>109600</v>
      </c>
      <c r="AK9215" s="46"/>
      <c r="AL9215" s="46">
        <f>SUM(AL9213:AL9214)</f>
        <v>328.8</v>
      </c>
    </row>
    <row r="9216" spans="1:38" x14ac:dyDescent="0.45">
      <c r="A9216" s="16" t="s">
        <v>13285</v>
      </c>
      <c r="B9216" s="21">
        <v>3770500125323</v>
      </c>
      <c r="C9216" s="16" t="s">
        <v>13286</v>
      </c>
      <c r="D9216" s="16" t="s">
        <v>13287</v>
      </c>
      <c r="E9216" s="56">
        <v>5437</v>
      </c>
      <c r="F9216" s="56">
        <v>1187</v>
      </c>
      <c r="G9216" s="57" t="s">
        <v>13288</v>
      </c>
      <c r="H9216" s="56" t="s">
        <v>42</v>
      </c>
      <c r="I9216" s="56">
        <v>19944</v>
      </c>
      <c r="J9216" s="56">
        <v>4</v>
      </c>
      <c r="K9216" s="56">
        <v>1</v>
      </c>
      <c r="L9216" s="71">
        <v>32.700000000000003</v>
      </c>
      <c r="M9216" s="56" t="s">
        <v>43</v>
      </c>
      <c r="N9216" s="46">
        <f>((J9216*400)+(K9216*100))+L9216</f>
        <v>1732.7</v>
      </c>
      <c r="O9216" s="46">
        <v>230</v>
      </c>
      <c r="P9216" s="46">
        <f>N9216*O9216</f>
        <v>398521</v>
      </c>
      <c r="Q9216" s="56"/>
      <c r="R9216" s="58"/>
      <c r="S9216" s="59"/>
      <c r="T9216" s="58"/>
      <c r="U9216" s="58"/>
      <c r="V9216" s="60"/>
      <c r="W9216" s="56"/>
      <c r="X9216" s="56"/>
      <c r="Y9216" s="56"/>
      <c r="Z9216" s="46"/>
      <c r="AA9216" s="66"/>
      <c r="AB9216" s="46"/>
      <c r="AC9216" s="46"/>
      <c r="AD9216" s="61"/>
      <c r="AE9216" s="61"/>
      <c r="AF9216" s="46"/>
      <c r="AG9216" s="46">
        <f>IF(AND(AF9216="",P9216=""),0,IF((AF9216=""),P9216,IF((P9216=""),AF9216,AF9216+P9216)))</f>
        <v>398521</v>
      </c>
      <c r="AH9216" s="46">
        <f>IF( (AA9216=""),AG9216*1,AG9216*(AA9216/100) )</f>
        <v>398521</v>
      </c>
      <c r="AI9216" s="46">
        <v>0</v>
      </c>
      <c r="AJ9216" s="46">
        <f>IF((AI9216-AH9216) &gt; 1,0,IF((AI9216-AH9216)&lt;0,AH9216-AI9216,AI9216-AH9216))</f>
        <v>398521</v>
      </c>
      <c r="AK9216" s="46">
        <v>0.3</v>
      </c>
      <c r="AL9216" s="46">
        <f>AJ9216*(AK9216/100)</f>
        <v>1195.5630000000001</v>
      </c>
    </row>
    <row r="9217" spans="1:38" x14ac:dyDescent="0.45">
      <c r="A9217" s="16"/>
      <c r="B9217" s="21"/>
      <c r="C9217" s="16"/>
      <c r="D9217" s="16"/>
      <c r="E9217" s="56"/>
      <c r="F9217" s="56"/>
      <c r="G9217" s="57"/>
      <c r="H9217" s="56"/>
      <c r="I9217" s="56"/>
      <c r="J9217" s="56"/>
      <c r="K9217" s="56"/>
      <c r="L9217" s="71"/>
      <c r="M9217" s="56"/>
      <c r="N9217" s="46"/>
      <c r="O9217" s="46" t="s">
        <v>54</v>
      </c>
      <c r="P9217" s="46">
        <f>SUM(P9216:P9216)</f>
        <v>398521</v>
      </c>
      <c r="Q9217" s="56"/>
      <c r="R9217" s="58"/>
      <c r="S9217" s="59"/>
      <c r="T9217" s="58"/>
      <c r="U9217" s="58"/>
      <c r="V9217" s="60"/>
      <c r="W9217" s="56"/>
      <c r="X9217" s="56"/>
      <c r="Y9217" s="56"/>
      <c r="Z9217" s="46"/>
      <c r="AA9217" s="66"/>
      <c r="AB9217" s="46"/>
      <c r="AC9217" s="46"/>
      <c r="AD9217" s="61"/>
      <c r="AE9217" s="61"/>
      <c r="AF9217" s="46"/>
      <c r="AG9217" s="46"/>
      <c r="AH9217" s="46">
        <f>SUM(AH9216:AH9216)</f>
        <v>398521</v>
      </c>
      <c r="AI9217" s="46"/>
      <c r="AJ9217" s="46">
        <f>SUM(AJ9216:AJ9216)</f>
        <v>398521</v>
      </c>
      <c r="AK9217" s="46"/>
      <c r="AL9217" s="46">
        <f>SUM(AL9216:AL9216)</f>
        <v>1195.5630000000001</v>
      </c>
    </row>
    <row r="9218" spans="1:38" x14ac:dyDescent="0.45">
      <c r="A9218" s="16" t="s">
        <v>13289</v>
      </c>
      <c r="B9218" s="21">
        <v>3770400016150</v>
      </c>
      <c r="C9218" s="16" t="s">
        <v>13290</v>
      </c>
      <c r="D9218" s="16" t="s">
        <v>13291</v>
      </c>
      <c r="E9218" s="56">
        <v>5438</v>
      </c>
      <c r="F9218" s="56">
        <v>7348</v>
      </c>
      <c r="G9218" s="57" t="s">
        <v>13292</v>
      </c>
      <c r="H9218" s="56" t="s">
        <v>42</v>
      </c>
      <c r="I9218" s="56">
        <v>30505</v>
      </c>
      <c r="J9218" s="56"/>
      <c r="K9218" s="56"/>
      <c r="L9218" s="71"/>
      <c r="M9218" s="56"/>
      <c r="N9218" s="46"/>
      <c r="O9218" s="46"/>
      <c r="P9218" s="46"/>
      <c r="Q9218" s="56"/>
      <c r="R9218" s="58"/>
      <c r="S9218" s="59"/>
      <c r="T9218" s="58"/>
      <c r="U9218" s="58"/>
      <c r="V9218" s="60"/>
      <c r="W9218" s="56"/>
      <c r="X9218" s="56"/>
      <c r="Y9218" s="56"/>
      <c r="Z9218" s="46"/>
      <c r="AA9218" s="66"/>
      <c r="AB9218" s="46"/>
      <c r="AC9218" s="46"/>
      <c r="AD9218" s="61"/>
      <c r="AE9218" s="61"/>
      <c r="AF9218" s="46"/>
      <c r="AG9218" s="46"/>
      <c r="AH9218" s="46"/>
      <c r="AI9218" s="46"/>
      <c r="AJ9218" s="46"/>
      <c r="AK9218" s="46"/>
      <c r="AL9218" s="46"/>
    </row>
    <row r="9219" spans="1:38" x14ac:dyDescent="0.45">
      <c r="A9219" s="16"/>
      <c r="B9219" s="21"/>
      <c r="C9219" s="16"/>
      <c r="D9219" s="16"/>
      <c r="E9219" s="56"/>
      <c r="F9219" s="56"/>
      <c r="G9219" s="57"/>
      <c r="H9219" s="56"/>
      <c r="I9219" s="56"/>
      <c r="J9219" s="56"/>
      <c r="K9219" s="56"/>
      <c r="L9219" s="71"/>
      <c r="M9219" s="56"/>
      <c r="N9219" s="46"/>
      <c r="O9219" s="46" t="s">
        <v>54</v>
      </c>
      <c r="P9219" s="46">
        <f>SUM(P9218:P9218)</f>
        <v>0</v>
      </c>
      <c r="Q9219" s="56"/>
      <c r="R9219" s="58"/>
      <c r="S9219" s="59"/>
      <c r="T9219" s="58"/>
      <c r="U9219" s="58"/>
      <c r="V9219" s="60"/>
      <c r="W9219" s="56"/>
      <c r="X9219" s="56"/>
      <c r="Y9219" s="56"/>
      <c r="Z9219" s="46"/>
      <c r="AA9219" s="66"/>
      <c r="AB9219" s="46"/>
      <c r="AC9219" s="46"/>
      <c r="AD9219" s="61"/>
      <c r="AE9219" s="61"/>
      <c r="AF9219" s="46"/>
      <c r="AG9219" s="46"/>
      <c r="AH9219" s="46">
        <f>SUM(AH9218:AH9218)</f>
        <v>0</v>
      </c>
      <c r="AI9219" s="46"/>
      <c r="AJ9219" s="46">
        <f>SUM(AJ9218:AJ9218)</f>
        <v>0</v>
      </c>
      <c r="AK9219" s="46"/>
      <c r="AL9219" s="46">
        <f>SUM(AL9218:AL9218)</f>
        <v>0</v>
      </c>
    </row>
    <row r="9220" spans="1:38" x14ac:dyDescent="0.45">
      <c r="A9220" s="16" t="s">
        <v>13293</v>
      </c>
      <c r="B9220" s="21">
        <v>3770400034369</v>
      </c>
      <c r="C9220" s="16" t="s">
        <v>13294</v>
      </c>
      <c r="D9220" s="16" t="s">
        <v>13295</v>
      </c>
      <c r="E9220" s="56">
        <v>5439</v>
      </c>
      <c r="F9220" s="56">
        <v>5698</v>
      </c>
      <c r="G9220" s="57"/>
      <c r="H9220" s="56" t="s">
        <v>42</v>
      </c>
      <c r="I9220" s="56">
        <v>14555</v>
      </c>
      <c r="J9220" s="56">
        <v>2</v>
      </c>
      <c r="K9220" s="56">
        <v>2</v>
      </c>
      <c r="L9220" s="71">
        <v>92</v>
      </c>
      <c r="M9220" s="56" t="s">
        <v>90</v>
      </c>
      <c r="N9220" s="46">
        <f>((J9220*400)+(K9220*100))+L9220</f>
        <v>1092</v>
      </c>
      <c r="O9220" s="46">
        <v>380</v>
      </c>
      <c r="P9220" s="46">
        <f>N9220*O9220</f>
        <v>414960</v>
      </c>
      <c r="Q9220" s="56"/>
      <c r="R9220" s="58"/>
      <c r="S9220" s="59"/>
      <c r="T9220" s="58"/>
      <c r="U9220" s="58"/>
      <c r="V9220" s="60"/>
      <c r="W9220" s="56"/>
      <c r="X9220" s="56"/>
      <c r="Y9220" s="56"/>
      <c r="Z9220" s="46"/>
      <c r="AA9220" s="66"/>
      <c r="AB9220" s="46"/>
      <c r="AC9220" s="46"/>
      <c r="AD9220" s="61"/>
      <c r="AE9220" s="61"/>
      <c r="AF9220" s="46"/>
      <c r="AG9220" s="46">
        <f>IF(AND(AF9220="",P9220=""),0,IF((AF9220=""),P9220,IF((P9220=""),AF9220,AF9220+P9220)))</f>
        <v>414960</v>
      </c>
      <c r="AH9220" s="46">
        <f>IF( (AA9220=""),AG9220*1,AG9220*(AA9220/100) )</f>
        <v>414960</v>
      </c>
      <c r="AI9220" s="46">
        <v>50000000</v>
      </c>
      <c r="AJ9220" s="46">
        <f>IF((AI9220-AH9220) &gt; 1,0,IF((AI9220-AH9220)&lt;0,AH9220-AI9220,AI9220-AH9220))</f>
        <v>0</v>
      </c>
      <c r="AK9220" s="46">
        <v>0.01</v>
      </c>
      <c r="AL9220" s="46">
        <f>AJ9220*(AK9220/100)</f>
        <v>0</v>
      </c>
    </row>
    <row r="9221" spans="1:38" x14ac:dyDescent="0.45">
      <c r="A9221" s="16"/>
      <c r="B9221" s="21"/>
      <c r="C9221" s="16"/>
      <c r="D9221" s="16"/>
      <c r="E9221" s="56"/>
      <c r="F9221" s="56"/>
      <c r="G9221" s="57"/>
      <c r="H9221" s="56"/>
      <c r="I9221" s="56"/>
      <c r="J9221" s="56"/>
      <c r="K9221" s="56"/>
      <c r="L9221" s="71"/>
      <c r="M9221" s="56"/>
      <c r="N9221" s="46"/>
      <c r="O9221" s="46" t="s">
        <v>54</v>
      </c>
      <c r="P9221" s="46">
        <f>SUM(P9220:P9220)</f>
        <v>414960</v>
      </c>
      <c r="Q9221" s="56"/>
      <c r="R9221" s="58"/>
      <c r="S9221" s="59"/>
      <c r="T9221" s="58"/>
      <c r="U9221" s="58"/>
      <c r="V9221" s="60"/>
      <c r="W9221" s="56"/>
      <c r="X9221" s="56"/>
      <c r="Y9221" s="56"/>
      <c r="Z9221" s="46"/>
      <c r="AA9221" s="66"/>
      <c r="AB9221" s="46"/>
      <c r="AC9221" s="46"/>
      <c r="AD9221" s="61"/>
      <c r="AE9221" s="61"/>
      <c r="AF9221" s="46"/>
      <c r="AG9221" s="46"/>
      <c r="AH9221" s="46">
        <f>SUM(AH9220:AH9220)</f>
        <v>414960</v>
      </c>
      <c r="AI9221" s="46"/>
      <c r="AJ9221" s="46">
        <f>SUM(AJ9220:AJ9220)</f>
        <v>0</v>
      </c>
      <c r="AK9221" s="46"/>
      <c r="AL9221" s="46">
        <f>SUM(AL9220:AL9220)</f>
        <v>0</v>
      </c>
    </row>
    <row r="9222" spans="1:38" x14ac:dyDescent="0.45">
      <c r="A9222" s="16" t="s">
        <v>13296</v>
      </c>
      <c r="B9222" s="21">
        <v>3770400034369</v>
      </c>
      <c r="C9222" s="16" t="s">
        <v>13297</v>
      </c>
      <c r="D9222" s="16" t="s">
        <v>13295</v>
      </c>
      <c r="E9222" s="56">
        <v>5440</v>
      </c>
      <c r="F9222" s="56">
        <v>5700</v>
      </c>
      <c r="G9222" s="57"/>
      <c r="H9222" s="56" t="s">
        <v>42</v>
      </c>
      <c r="I9222" s="56">
        <v>14556</v>
      </c>
      <c r="J9222" s="56">
        <v>4</v>
      </c>
      <c r="K9222" s="56">
        <v>1</v>
      </c>
      <c r="L9222" s="71">
        <v>22</v>
      </c>
      <c r="M9222" s="56" t="s">
        <v>90</v>
      </c>
      <c r="N9222" s="46">
        <f t="shared" ref="N9222:N9228" si="257">((J9222*400)+(K9222*100))+L9222</f>
        <v>1722</v>
      </c>
      <c r="O9222" s="46">
        <v>150</v>
      </c>
      <c r="P9222" s="46">
        <f t="shared" ref="P9222:P9228" si="258">N9222*O9222</f>
        <v>258300</v>
      </c>
      <c r="Q9222" s="56"/>
      <c r="R9222" s="58"/>
      <c r="S9222" s="59"/>
      <c r="T9222" s="58"/>
      <c r="U9222" s="58"/>
      <c r="V9222" s="60"/>
      <c r="W9222" s="56"/>
      <c r="X9222" s="56"/>
      <c r="Y9222" s="56"/>
      <c r="Z9222" s="46"/>
      <c r="AA9222" s="66"/>
      <c r="AB9222" s="46"/>
      <c r="AC9222" s="46"/>
      <c r="AD9222" s="61"/>
      <c r="AE9222" s="61"/>
      <c r="AF9222" s="46"/>
      <c r="AG9222" s="46">
        <f t="shared" ref="AG9222:AG9228" si="259">IF(AND(AF9222="",P9222=""),0,IF((AF9222=""),P9222,IF((P9222=""),AF9222,AF9222+P9222)))</f>
        <v>258300</v>
      </c>
      <c r="AH9222" s="46">
        <f t="shared" ref="AH9222:AH9228" si="260">IF( (AA9222=""),AG9222*1,AG9222*(AA9222/100) )</f>
        <v>258300</v>
      </c>
      <c r="AI9222" s="46">
        <v>50000000</v>
      </c>
      <c r="AJ9222" s="46">
        <f t="shared" ref="AJ9222:AJ9228" si="261">IF((AI9222-AH9222) &gt; 1,0,IF((AI9222-AH9222)&lt;0,AH9222-AI9222,AI9222-AH9222))</f>
        <v>0</v>
      </c>
      <c r="AK9222" s="46">
        <v>0.01</v>
      </c>
      <c r="AL9222" s="46">
        <f t="shared" ref="AL9222:AL9228" si="262">AJ9222*(AK9222/100)</f>
        <v>0</v>
      </c>
    </row>
    <row r="9223" spans="1:38" x14ac:dyDescent="0.45">
      <c r="A9223" s="16"/>
      <c r="B9223" s="21"/>
      <c r="C9223" s="16"/>
      <c r="D9223" s="16"/>
      <c r="E9223" s="56">
        <v>5441</v>
      </c>
      <c r="F9223" s="56">
        <v>3480</v>
      </c>
      <c r="G9223" s="57" t="s">
        <v>13298</v>
      </c>
      <c r="H9223" s="56" t="s">
        <v>42</v>
      </c>
      <c r="I9223" s="56">
        <v>15049</v>
      </c>
      <c r="J9223" s="56">
        <v>3</v>
      </c>
      <c r="K9223" s="56">
        <v>2</v>
      </c>
      <c r="L9223" s="71">
        <v>24</v>
      </c>
      <c r="M9223" s="56" t="s">
        <v>90</v>
      </c>
      <c r="N9223" s="46">
        <f t="shared" si="257"/>
        <v>1424</v>
      </c>
      <c r="O9223" s="46">
        <v>150</v>
      </c>
      <c r="P9223" s="46">
        <f t="shared" si="258"/>
        <v>213600</v>
      </c>
      <c r="Q9223" s="56"/>
      <c r="R9223" s="58"/>
      <c r="S9223" s="59"/>
      <c r="T9223" s="58"/>
      <c r="U9223" s="58"/>
      <c r="V9223" s="60"/>
      <c r="W9223" s="56"/>
      <c r="X9223" s="56"/>
      <c r="Y9223" s="56"/>
      <c r="Z9223" s="46"/>
      <c r="AA9223" s="66"/>
      <c r="AB9223" s="46"/>
      <c r="AC9223" s="46"/>
      <c r="AD9223" s="61"/>
      <c r="AE9223" s="61"/>
      <c r="AF9223" s="46"/>
      <c r="AG9223" s="46">
        <f t="shared" si="259"/>
        <v>213600</v>
      </c>
      <c r="AH9223" s="46">
        <f t="shared" si="260"/>
        <v>213600</v>
      </c>
      <c r="AI9223" s="46">
        <v>0</v>
      </c>
      <c r="AJ9223" s="46">
        <f t="shared" si="261"/>
        <v>213600</v>
      </c>
      <c r="AK9223" s="46">
        <v>0.01</v>
      </c>
      <c r="AL9223" s="46">
        <f t="shared" si="262"/>
        <v>21.36</v>
      </c>
    </row>
    <row r="9224" spans="1:38" x14ac:dyDescent="0.45">
      <c r="A9224" s="16"/>
      <c r="B9224" s="21"/>
      <c r="C9224" s="16"/>
      <c r="D9224" s="16"/>
      <c r="E9224" s="56">
        <v>5442</v>
      </c>
      <c r="F9224" s="56">
        <v>5696</v>
      </c>
      <c r="G9224" s="57" t="s">
        <v>13299</v>
      </c>
      <c r="H9224" s="56" t="s">
        <v>42</v>
      </c>
      <c r="I9224" s="56">
        <v>20153</v>
      </c>
      <c r="J9224" s="56">
        <v>0</v>
      </c>
      <c r="K9224" s="56">
        <v>2</v>
      </c>
      <c r="L9224" s="71">
        <v>0</v>
      </c>
      <c r="M9224" s="56" t="s">
        <v>43</v>
      </c>
      <c r="N9224" s="46">
        <f t="shared" si="257"/>
        <v>200</v>
      </c>
      <c r="O9224" s="46">
        <v>500</v>
      </c>
      <c r="P9224" s="46">
        <f t="shared" si="258"/>
        <v>100000</v>
      </c>
      <c r="Q9224" s="56"/>
      <c r="R9224" s="58"/>
      <c r="S9224" s="59"/>
      <c r="T9224" s="58"/>
      <c r="U9224" s="58"/>
      <c r="V9224" s="60"/>
      <c r="W9224" s="56"/>
      <c r="X9224" s="56"/>
      <c r="Y9224" s="56"/>
      <c r="Z9224" s="46"/>
      <c r="AA9224" s="66"/>
      <c r="AB9224" s="46"/>
      <c r="AC9224" s="46"/>
      <c r="AD9224" s="61"/>
      <c r="AE9224" s="61"/>
      <c r="AF9224" s="46"/>
      <c r="AG9224" s="46">
        <f t="shared" si="259"/>
        <v>100000</v>
      </c>
      <c r="AH9224" s="46">
        <f t="shared" si="260"/>
        <v>100000</v>
      </c>
      <c r="AI9224" s="46">
        <v>0</v>
      </c>
      <c r="AJ9224" s="46">
        <f t="shared" si="261"/>
        <v>100000</v>
      </c>
      <c r="AK9224" s="46">
        <v>0.3</v>
      </c>
      <c r="AL9224" s="46">
        <f t="shared" si="262"/>
        <v>300</v>
      </c>
    </row>
    <row r="9225" spans="1:38" x14ac:dyDescent="0.45">
      <c r="A9225" s="16"/>
      <c r="B9225" s="21"/>
      <c r="C9225" s="16"/>
      <c r="D9225" s="16"/>
      <c r="E9225" s="56">
        <v>5443</v>
      </c>
      <c r="F9225" s="56">
        <v>3486</v>
      </c>
      <c r="G9225" s="57" t="s">
        <v>13300</v>
      </c>
      <c r="H9225" s="56" t="s">
        <v>42</v>
      </c>
      <c r="I9225" s="56">
        <v>23874</v>
      </c>
      <c r="J9225" s="56">
        <v>0</v>
      </c>
      <c r="K9225" s="56">
        <v>1</v>
      </c>
      <c r="L9225" s="71">
        <v>11</v>
      </c>
      <c r="M9225" s="56" t="s">
        <v>90</v>
      </c>
      <c r="N9225" s="46">
        <f t="shared" si="257"/>
        <v>111</v>
      </c>
      <c r="O9225" s="46">
        <v>500</v>
      </c>
      <c r="P9225" s="46">
        <f t="shared" si="258"/>
        <v>55500</v>
      </c>
      <c r="Q9225" s="56"/>
      <c r="R9225" s="58"/>
      <c r="S9225" s="59"/>
      <c r="T9225" s="58"/>
      <c r="U9225" s="58"/>
      <c r="V9225" s="60"/>
      <c r="W9225" s="56"/>
      <c r="X9225" s="56"/>
      <c r="Y9225" s="56"/>
      <c r="Z9225" s="46"/>
      <c r="AA9225" s="66"/>
      <c r="AB9225" s="46"/>
      <c r="AC9225" s="46"/>
      <c r="AD9225" s="61"/>
      <c r="AE9225" s="61"/>
      <c r="AF9225" s="46"/>
      <c r="AG9225" s="46">
        <f t="shared" si="259"/>
        <v>55500</v>
      </c>
      <c r="AH9225" s="46">
        <f t="shared" si="260"/>
        <v>55500</v>
      </c>
      <c r="AI9225" s="46">
        <v>0</v>
      </c>
      <c r="AJ9225" s="46">
        <f t="shared" si="261"/>
        <v>55500</v>
      </c>
      <c r="AK9225" s="46">
        <v>0.01</v>
      </c>
      <c r="AL9225" s="46">
        <f t="shared" si="262"/>
        <v>5.55</v>
      </c>
    </row>
    <row r="9226" spans="1:38" x14ac:dyDescent="0.45">
      <c r="A9226" s="16"/>
      <c r="B9226" s="21"/>
      <c r="C9226" s="16"/>
      <c r="D9226" s="16"/>
      <c r="E9226" s="56">
        <v>5444</v>
      </c>
      <c r="F9226" s="56">
        <v>3481</v>
      </c>
      <c r="G9226" s="57" t="s">
        <v>13301</v>
      </c>
      <c r="H9226" s="56" t="s">
        <v>42</v>
      </c>
      <c r="I9226" s="56">
        <v>25157</v>
      </c>
      <c r="J9226" s="56">
        <v>1</v>
      </c>
      <c r="K9226" s="56">
        <v>0</v>
      </c>
      <c r="L9226" s="71">
        <v>0</v>
      </c>
      <c r="M9226" s="56" t="s">
        <v>90</v>
      </c>
      <c r="N9226" s="46">
        <f t="shared" si="257"/>
        <v>400</v>
      </c>
      <c r="O9226" s="46">
        <v>250</v>
      </c>
      <c r="P9226" s="46">
        <f t="shared" si="258"/>
        <v>100000</v>
      </c>
      <c r="Q9226" s="56"/>
      <c r="R9226" s="58"/>
      <c r="S9226" s="59"/>
      <c r="T9226" s="58"/>
      <c r="U9226" s="58"/>
      <c r="V9226" s="60"/>
      <c r="W9226" s="56"/>
      <c r="X9226" s="56"/>
      <c r="Y9226" s="56"/>
      <c r="Z9226" s="46"/>
      <c r="AA9226" s="66"/>
      <c r="AB9226" s="46"/>
      <c r="AC9226" s="46"/>
      <c r="AD9226" s="61"/>
      <c r="AE9226" s="61"/>
      <c r="AF9226" s="46"/>
      <c r="AG9226" s="46">
        <f t="shared" si="259"/>
        <v>100000</v>
      </c>
      <c r="AH9226" s="46">
        <f t="shared" si="260"/>
        <v>100000</v>
      </c>
      <c r="AI9226" s="46">
        <v>0</v>
      </c>
      <c r="AJ9226" s="46">
        <f t="shared" si="261"/>
        <v>100000</v>
      </c>
      <c r="AK9226" s="46">
        <v>0.01</v>
      </c>
      <c r="AL9226" s="46">
        <f t="shared" si="262"/>
        <v>10</v>
      </c>
    </row>
    <row r="9227" spans="1:38" x14ac:dyDescent="0.45">
      <c r="A9227" s="16"/>
      <c r="B9227" s="21"/>
      <c r="C9227" s="16"/>
      <c r="D9227" s="16"/>
      <c r="E9227" s="56">
        <v>5445</v>
      </c>
      <c r="F9227" s="56">
        <v>5697</v>
      </c>
      <c r="G9227" s="57"/>
      <c r="H9227" s="56" t="s">
        <v>42</v>
      </c>
      <c r="I9227" s="56">
        <v>25158</v>
      </c>
      <c r="J9227" s="56">
        <v>1</v>
      </c>
      <c r="K9227" s="56">
        <v>0</v>
      </c>
      <c r="L9227" s="71">
        <v>0</v>
      </c>
      <c r="M9227" s="56" t="s">
        <v>90</v>
      </c>
      <c r="N9227" s="46">
        <f t="shared" si="257"/>
        <v>400</v>
      </c>
      <c r="O9227" s="46">
        <v>150</v>
      </c>
      <c r="P9227" s="46">
        <f t="shared" si="258"/>
        <v>60000</v>
      </c>
      <c r="Q9227" s="56"/>
      <c r="R9227" s="58"/>
      <c r="S9227" s="59"/>
      <c r="T9227" s="58"/>
      <c r="U9227" s="58"/>
      <c r="V9227" s="60"/>
      <c r="W9227" s="56"/>
      <c r="X9227" s="56"/>
      <c r="Y9227" s="56"/>
      <c r="Z9227" s="46"/>
      <c r="AA9227" s="66"/>
      <c r="AB9227" s="46"/>
      <c r="AC9227" s="46"/>
      <c r="AD9227" s="61"/>
      <c r="AE9227" s="61"/>
      <c r="AF9227" s="46"/>
      <c r="AG9227" s="46">
        <f t="shared" si="259"/>
        <v>60000</v>
      </c>
      <c r="AH9227" s="46">
        <f t="shared" si="260"/>
        <v>60000</v>
      </c>
      <c r="AI9227" s="46">
        <v>0</v>
      </c>
      <c r="AJ9227" s="46">
        <f t="shared" si="261"/>
        <v>60000</v>
      </c>
      <c r="AK9227" s="46">
        <v>0.01</v>
      </c>
      <c r="AL9227" s="46">
        <f t="shared" si="262"/>
        <v>6</v>
      </c>
    </row>
    <row r="9228" spans="1:38" x14ac:dyDescent="0.45">
      <c r="A9228" s="16"/>
      <c r="B9228" s="21"/>
      <c r="C9228" s="16"/>
      <c r="D9228" s="16"/>
      <c r="E9228" s="56">
        <v>5446</v>
      </c>
      <c r="F9228" s="56">
        <v>5699</v>
      </c>
      <c r="G9228" s="57"/>
      <c r="H9228" s="56" t="s">
        <v>42</v>
      </c>
      <c r="I9228" s="56">
        <v>25159</v>
      </c>
      <c r="J9228" s="56">
        <v>1</v>
      </c>
      <c r="K9228" s="56">
        <v>0</v>
      </c>
      <c r="L9228" s="71">
        <v>0</v>
      </c>
      <c r="M9228" s="56" t="s">
        <v>90</v>
      </c>
      <c r="N9228" s="46">
        <f t="shared" si="257"/>
        <v>400</v>
      </c>
      <c r="O9228" s="46">
        <v>150</v>
      </c>
      <c r="P9228" s="46">
        <f t="shared" si="258"/>
        <v>60000</v>
      </c>
      <c r="Q9228" s="56"/>
      <c r="R9228" s="58"/>
      <c r="S9228" s="59"/>
      <c r="T9228" s="58"/>
      <c r="U9228" s="58"/>
      <c r="V9228" s="60"/>
      <c r="W9228" s="56"/>
      <c r="X9228" s="56"/>
      <c r="Y9228" s="56"/>
      <c r="Z9228" s="46"/>
      <c r="AA9228" s="66"/>
      <c r="AB9228" s="46"/>
      <c r="AC9228" s="46"/>
      <c r="AD9228" s="61"/>
      <c r="AE9228" s="61"/>
      <c r="AF9228" s="46"/>
      <c r="AG9228" s="46">
        <f t="shared" si="259"/>
        <v>60000</v>
      </c>
      <c r="AH9228" s="46">
        <f t="shared" si="260"/>
        <v>60000</v>
      </c>
      <c r="AI9228" s="46">
        <v>0</v>
      </c>
      <c r="AJ9228" s="46">
        <f t="shared" si="261"/>
        <v>60000</v>
      </c>
      <c r="AK9228" s="46">
        <v>0.01</v>
      </c>
      <c r="AL9228" s="46">
        <f t="shared" si="262"/>
        <v>6</v>
      </c>
    </row>
    <row r="9229" spans="1:38" x14ac:dyDescent="0.45">
      <c r="A9229" s="16"/>
      <c r="B9229" s="21"/>
      <c r="C9229" s="16"/>
      <c r="D9229" s="16"/>
      <c r="E9229" s="56"/>
      <c r="F9229" s="56"/>
      <c r="G9229" s="57"/>
      <c r="H9229" s="56"/>
      <c r="I9229" s="56"/>
      <c r="J9229" s="56"/>
      <c r="K9229" s="56"/>
      <c r="L9229" s="71"/>
      <c r="M9229" s="56"/>
      <c r="N9229" s="46"/>
      <c r="O9229" s="46" t="s">
        <v>54</v>
      </c>
      <c r="P9229" s="46">
        <f>SUM(P9222:P9228)</f>
        <v>847400</v>
      </c>
      <c r="Q9229" s="56"/>
      <c r="R9229" s="58"/>
      <c r="S9229" s="59"/>
      <c r="T9229" s="58"/>
      <c r="U9229" s="58"/>
      <c r="V9229" s="60"/>
      <c r="W9229" s="56"/>
      <c r="X9229" s="56"/>
      <c r="Y9229" s="56"/>
      <c r="Z9229" s="46"/>
      <c r="AA9229" s="66"/>
      <c r="AB9229" s="46"/>
      <c r="AC9229" s="46"/>
      <c r="AD9229" s="61"/>
      <c r="AE9229" s="61"/>
      <c r="AF9229" s="46"/>
      <c r="AG9229" s="46"/>
      <c r="AH9229" s="46">
        <f>SUM(AH9222:AH9228)</f>
        <v>847400</v>
      </c>
      <c r="AI9229" s="46"/>
      <c r="AJ9229" s="46">
        <f>SUM(AJ9222:AJ9228)</f>
        <v>589100</v>
      </c>
      <c r="AK9229" s="46"/>
      <c r="AL9229" s="46">
        <f>SUM(AL9222:AL9228)</f>
        <v>348.91</v>
      </c>
    </row>
    <row r="9230" spans="1:38" x14ac:dyDescent="0.45">
      <c r="A9230" s="16" t="s">
        <v>13302</v>
      </c>
      <c r="B9230" s="21">
        <v>3770400025734</v>
      </c>
      <c r="C9230" s="16" t="s">
        <v>13303</v>
      </c>
      <c r="D9230" s="16" t="s">
        <v>13304</v>
      </c>
      <c r="E9230" s="56">
        <v>5447</v>
      </c>
      <c r="F9230" s="56">
        <v>9604</v>
      </c>
      <c r="G9230" s="57" t="s">
        <v>13305</v>
      </c>
      <c r="H9230" s="56" t="s">
        <v>42</v>
      </c>
      <c r="I9230" s="56">
        <v>13703</v>
      </c>
      <c r="J9230" s="56"/>
      <c r="K9230" s="56"/>
      <c r="L9230" s="71"/>
      <c r="M9230" s="56"/>
      <c r="N9230" s="46"/>
      <c r="O9230" s="46"/>
      <c r="P9230" s="46"/>
      <c r="Q9230" s="56"/>
      <c r="R9230" s="58"/>
      <c r="S9230" s="59"/>
      <c r="T9230" s="58"/>
      <c r="U9230" s="58"/>
      <c r="V9230" s="60"/>
      <c r="W9230" s="56"/>
      <c r="X9230" s="56"/>
      <c r="Y9230" s="56"/>
      <c r="Z9230" s="46"/>
      <c r="AA9230" s="66"/>
      <c r="AB9230" s="46"/>
      <c r="AC9230" s="46"/>
      <c r="AD9230" s="61"/>
      <c r="AE9230" s="61"/>
      <c r="AF9230" s="46"/>
      <c r="AG9230" s="46"/>
      <c r="AH9230" s="46"/>
      <c r="AI9230" s="46"/>
      <c r="AJ9230" s="46"/>
      <c r="AK9230" s="46"/>
      <c r="AL9230" s="46"/>
    </row>
    <row r="9231" spans="1:38" x14ac:dyDescent="0.45">
      <c r="A9231" s="16"/>
      <c r="B9231" s="21"/>
      <c r="C9231" s="16"/>
      <c r="D9231" s="16"/>
      <c r="E9231" s="56">
        <v>5448</v>
      </c>
      <c r="F9231" s="56">
        <v>7099</v>
      </c>
      <c r="G9231" s="57" t="s">
        <v>13306</v>
      </c>
      <c r="H9231" s="56" t="s">
        <v>42</v>
      </c>
      <c r="I9231" s="56">
        <v>31923</v>
      </c>
      <c r="J9231" s="56"/>
      <c r="K9231" s="56"/>
      <c r="L9231" s="71"/>
      <c r="M9231" s="56"/>
      <c r="N9231" s="46"/>
      <c r="O9231" s="46"/>
      <c r="P9231" s="46"/>
      <c r="Q9231" s="56"/>
      <c r="R9231" s="58"/>
      <c r="S9231" s="59"/>
      <c r="T9231" s="58"/>
      <c r="U9231" s="58"/>
      <c r="V9231" s="60"/>
      <c r="W9231" s="56"/>
      <c r="X9231" s="56"/>
      <c r="Y9231" s="56"/>
      <c r="Z9231" s="46"/>
      <c r="AA9231" s="66"/>
      <c r="AB9231" s="46"/>
      <c r="AC9231" s="46"/>
      <c r="AD9231" s="61"/>
      <c r="AE9231" s="61"/>
      <c r="AF9231" s="46"/>
      <c r="AG9231" s="46"/>
      <c r="AH9231" s="46"/>
      <c r="AI9231" s="46"/>
      <c r="AJ9231" s="46"/>
      <c r="AK9231" s="46"/>
      <c r="AL9231" s="46"/>
    </row>
    <row r="9232" spans="1:38" x14ac:dyDescent="0.45">
      <c r="A9232" s="16"/>
      <c r="B9232" s="21"/>
      <c r="C9232" s="16"/>
      <c r="D9232" s="16"/>
      <c r="E9232" s="56">
        <v>5449</v>
      </c>
      <c r="F9232" s="56">
        <v>3935</v>
      </c>
      <c r="G9232" s="57" t="s">
        <v>13307</v>
      </c>
      <c r="H9232" s="56" t="s">
        <v>42</v>
      </c>
      <c r="I9232" s="56">
        <v>33822</v>
      </c>
      <c r="J9232" s="56">
        <v>0</v>
      </c>
      <c r="K9232" s="56">
        <v>0</v>
      </c>
      <c r="L9232" s="71">
        <v>20</v>
      </c>
      <c r="M9232" s="56" t="s">
        <v>208</v>
      </c>
      <c r="N9232" s="46">
        <f>((J9232*400)+(K9232*100))+L9232</f>
        <v>20</v>
      </c>
      <c r="O9232" s="46">
        <v>880</v>
      </c>
      <c r="P9232" s="46">
        <f>N9232*O9232</f>
        <v>17600</v>
      </c>
      <c r="Q9232" s="56"/>
      <c r="R9232" s="58"/>
      <c r="S9232" s="59"/>
      <c r="T9232" s="58"/>
      <c r="U9232" s="58"/>
      <c r="V9232" s="60"/>
      <c r="W9232" s="56"/>
      <c r="X9232" s="56"/>
      <c r="Y9232" s="56"/>
      <c r="Z9232" s="46"/>
      <c r="AA9232" s="66"/>
      <c r="AB9232" s="46"/>
      <c r="AC9232" s="46"/>
      <c r="AD9232" s="61"/>
      <c r="AE9232" s="61"/>
      <c r="AF9232" s="46"/>
      <c r="AG9232" s="46">
        <f>IF(AND(AF9232="",P9232=""),0,IF((AF9232=""),P9232,IF((P9232=""),AF9232,AF9232+P9232)))</f>
        <v>17600</v>
      </c>
      <c r="AH9232" s="46">
        <f>IF( (AA9232=""),AG9232*1,AG9232*(AA9232/100) )</f>
        <v>17600</v>
      </c>
      <c r="AI9232" s="46">
        <v>0</v>
      </c>
      <c r="AJ9232" s="46">
        <f>IF((AI9232-AH9232) &gt; 1,0,IF((AI9232-AH9232)&lt;0,AH9232-AI9232,AI9232-AH9232))</f>
        <v>17600</v>
      </c>
      <c r="AK9232" s="46">
        <v>0.02</v>
      </c>
      <c r="AL9232" s="46">
        <f>AJ9232*(AK9232/100)</f>
        <v>3.52</v>
      </c>
    </row>
    <row r="9233" spans="1:39" x14ac:dyDescent="0.45">
      <c r="A9233" s="16"/>
      <c r="B9233" s="21"/>
      <c r="C9233" s="16"/>
      <c r="D9233" s="16"/>
      <c r="E9233" s="56"/>
      <c r="F9233" s="56"/>
      <c r="G9233" s="57"/>
      <c r="H9233" s="56"/>
      <c r="I9233" s="56"/>
      <c r="J9233" s="56">
        <v>0</v>
      </c>
      <c r="K9233" s="56">
        <v>0</v>
      </c>
      <c r="L9233" s="71">
        <v>11</v>
      </c>
      <c r="M9233" s="56" t="s">
        <v>90</v>
      </c>
      <c r="N9233" s="46">
        <f>((J9233*400)+(K9233*100))+L9233</f>
        <v>11</v>
      </c>
      <c r="O9233" s="46">
        <v>880</v>
      </c>
      <c r="P9233" s="46">
        <f>N9233*O9233</f>
        <v>9680</v>
      </c>
      <c r="Q9233" s="56"/>
      <c r="R9233" s="58"/>
      <c r="S9233" s="59"/>
      <c r="T9233" s="58"/>
      <c r="U9233" s="58"/>
      <c r="V9233" s="60"/>
      <c r="W9233" s="56"/>
      <c r="X9233" s="56"/>
      <c r="Y9233" s="56"/>
      <c r="Z9233" s="46"/>
      <c r="AA9233" s="66"/>
      <c r="AB9233" s="46"/>
      <c r="AC9233" s="46"/>
      <c r="AD9233" s="61"/>
      <c r="AE9233" s="61"/>
      <c r="AF9233" s="46"/>
      <c r="AG9233" s="46">
        <f>IF(AND(AF9233="",P9233=""),0,IF((AF9233=""),P9233,IF((P9233=""),AF9233,AF9233+P9233)))</f>
        <v>9680</v>
      </c>
      <c r="AH9233" s="46">
        <f>IF( (AA9233=""),AG9233*1,AG9233*(AA9233/100) )</f>
        <v>9680</v>
      </c>
      <c r="AI9233" s="46">
        <v>0</v>
      </c>
      <c r="AJ9233" s="46">
        <f>IF((AI9233-AH9233) &gt; 1,0,IF((AI9233-AH9233)&lt;0,AH9233-AI9233,AI9233-AH9233))</f>
        <v>9680</v>
      </c>
      <c r="AK9233" s="46">
        <v>0.01</v>
      </c>
      <c r="AL9233" s="46">
        <f>AJ9233*(AK9233/100)</f>
        <v>0.96800000000000008</v>
      </c>
    </row>
    <row r="9234" spans="1:39" x14ac:dyDescent="0.45">
      <c r="A9234" s="16"/>
      <c r="B9234" s="21"/>
      <c r="C9234" s="16"/>
      <c r="D9234" s="16"/>
      <c r="E9234" s="56"/>
      <c r="F9234" s="56"/>
      <c r="G9234" s="57"/>
      <c r="H9234" s="56"/>
      <c r="I9234" s="56"/>
      <c r="J9234" s="56">
        <v>0</v>
      </c>
      <c r="K9234" s="56">
        <v>0</v>
      </c>
      <c r="L9234" s="71">
        <v>0</v>
      </c>
      <c r="M9234" s="56" t="s">
        <v>90</v>
      </c>
      <c r="N9234" s="46">
        <f>((J9234*400)+(K9234*100))+L9234</f>
        <v>0</v>
      </c>
      <c r="O9234" s="46">
        <v>880</v>
      </c>
      <c r="P9234" s="46">
        <f>N9234*O9234</f>
        <v>0</v>
      </c>
      <c r="Q9234" s="56"/>
      <c r="R9234" s="58"/>
      <c r="S9234" s="59"/>
      <c r="T9234" s="58"/>
      <c r="U9234" s="58"/>
      <c r="V9234" s="60"/>
      <c r="W9234" s="56"/>
      <c r="X9234" s="56"/>
      <c r="Y9234" s="56"/>
      <c r="Z9234" s="46"/>
      <c r="AA9234" s="66"/>
      <c r="AB9234" s="46"/>
      <c r="AC9234" s="46"/>
      <c r="AD9234" s="61"/>
      <c r="AE9234" s="61"/>
      <c r="AF9234" s="46"/>
      <c r="AG9234" s="46">
        <f>IF(AND(AF9234="",P9234=""),0,IF((AF9234=""),P9234,IF((P9234=""),AF9234,AF9234+P9234)))</f>
        <v>0</v>
      </c>
      <c r="AH9234" s="46">
        <f>IF( (AA9234=""),AG9234*1,AG9234*(AA9234/100) )</f>
        <v>0</v>
      </c>
      <c r="AI9234" s="46">
        <v>0</v>
      </c>
      <c r="AJ9234" s="46">
        <f>IF((AI9234-AH9234) &gt; 1,0,IF((AI9234-AH9234)&lt;0,AH9234-AI9234,AI9234-AH9234))</f>
        <v>0</v>
      </c>
      <c r="AK9234" s="46">
        <v>0.01</v>
      </c>
      <c r="AL9234" s="46">
        <f>AJ9234*(AK9234/100)</f>
        <v>0</v>
      </c>
    </row>
    <row r="9235" spans="1:39" x14ac:dyDescent="0.45">
      <c r="A9235" s="16"/>
      <c r="B9235" s="21"/>
      <c r="C9235" s="16"/>
      <c r="D9235" s="16"/>
      <c r="E9235" s="56"/>
      <c r="F9235" s="56"/>
      <c r="G9235" s="57"/>
      <c r="H9235" s="56"/>
      <c r="I9235" s="56"/>
      <c r="J9235" s="56"/>
      <c r="K9235" s="56"/>
      <c r="L9235" s="71"/>
      <c r="M9235" s="56"/>
      <c r="N9235" s="46"/>
      <c r="O9235" s="46"/>
      <c r="P9235" s="46"/>
      <c r="Q9235" s="73">
        <v>1</v>
      </c>
      <c r="R9235" s="58" t="s">
        <v>13302</v>
      </c>
      <c r="S9235" s="59">
        <v>3770400025734</v>
      </c>
      <c r="T9235" s="58" t="s">
        <v>13303</v>
      </c>
      <c r="U9235" s="58" t="s">
        <v>13308</v>
      </c>
      <c r="V9235" s="60"/>
      <c r="W9235" s="56" t="s">
        <v>210</v>
      </c>
      <c r="X9235" s="56" t="s">
        <v>211</v>
      </c>
      <c r="Y9235" s="56" t="s">
        <v>1110</v>
      </c>
      <c r="Z9235" s="46">
        <v>80</v>
      </c>
      <c r="AA9235" s="66">
        <v>100</v>
      </c>
      <c r="AB9235" s="46">
        <v>6900</v>
      </c>
      <c r="AC9235" s="46">
        <f>Z9235*AB9235</f>
        <v>552000</v>
      </c>
      <c r="AD9235" s="61">
        <v>5</v>
      </c>
      <c r="AE9235" s="61">
        <v>5</v>
      </c>
      <c r="AF9235" s="46">
        <f>(AC9235*(100-AE9235))/100</f>
        <v>524400</v>
      </c>
      <c r="AG9235" s="46">
        <f>IF( (AF9235=""),0,SUM(AF9235:AF9235) )</f>
        <v>524400</v>
      </c>
      <c r="AH9235" s="46">
        <f>(AG9235/100)*(AA9235)</f>
        <v>524400</v>
      </c>
      <c r="AI9235" s="46">
        <v>0</v>
      </c>
      <c r="AJ9235" s="46">
        <f>IF((AI9235-AH9235) &gt; 1,0,IF((AI9235-AH9235)&lt;0,AH9235-AI9235,AI9235-AH9235))</f>
        <v>524400</v>
      </c>
      <c r="AK9235" s="46">
        <v>0.3</v>
      </c>
      <c r="AL9235" s="46">
        <f>AJ9235*(AK9235/100)</f>
        <v>1573.2</v>
      </c>
      <c r="AM9235" s="11" t="s">
        <v>1111</v>
      </c>
    </row>
    <row r="9236" spans="1:39" x14ac:dyDescent="0.45">
      <c r="A9236" s="16"/>
      <c r="B9236" s="21"/>
      <c r="C9236" s="16"/>
      <c r="D9236" s="16"/>
      <c r="E9236" s="56"/>
      <c r="F9236" s="56"/>
      <c r="G9236" s="57"/>
      <c r="H9236" s="56"/>
      <c r="I9236" s="56"/>
      <c r="J9236" s="56"/>
      <c r="K9236" s="56"/>
      <c r="L9236" s="71"/>
      <c r="M9236" s="56"/>
      <c r="N9236" s="46"/>
      <c r="O9236" s="46" t="s">
        <v>54</v>
      </c>
      <c r="P9236" s="46">
        <f>SUM(P9230:P9235)</f>
        <v>27280</v>
      </c>
      <c r="Q9236" s="56"/>
      <c r="R9236" s="58"/>
      <c r="S9236" s="59"/>
      <c r="T9236" s="58"/>
      <c r="U9236" s="58"/>
      <c r="V9236" s="60"/>
      <c r="W9236" s="56"/>
      <c r="X9236" s="56"/>
      <c r="Y9236" s="56"/>
      <c r="Z9236" s="46"/>
      <c r="AA9236" s="66"/>
      <c r="AB9236" s="46"/>
      <c r="AC9236" s="46"/>
      <c r="AD9236" s="61"/>
      <c r="AE9236" s="61"/>
      <c r="AF9236" s="46"/>
      <c r="AG9236" s="46"/>
      <c r="AH9236" s="46">
        <f>SUM(AH9230:AH9235)</f>
        <v>551680</v>
      </c>
      <c r="AI9236" s="46"/>
      <c r="AJ9236" s="46">
        <f>SUM(AJ9230:AJ9235)</f>
        <v>551680</v>
      </c>
      <c r="AK9236" s="46"/>
      <c r="AL9236" s="46">
        <f>SUM(AL9230:AL9235)</f>
        <v>1577.6880000000001</v>
      </c>
    </row>
    <row r="9237" spans="1:39" x14ac:dyDescent="0.45">
      <c r="A9237" s="16" t="s">
        <v>13309</v>
      </c>
      <c r="B9237" s="21">
        <v>1779900052929</v>
      </c>
      <c r="C9237" s="16" t="s">
        <v>13310</v>
      </c>
      <c r="D9237" s="16" t="s">
        <v>13311</v>
      </c>
      <c r="E9237" s="56">
        <v>5450</v>
      </c>
      <c r="F9237" s="56">
        <v>9416</v>
      </c>
      <c r="G9237" s="57" t="s">
        <v>13312</v>
      </c>
      <c r="H9237" s="56" t="s">
        <v>42</v>
      </c>
      <c r="I9237" s="56">
        <v>3026</v>
      </c>
      <c r="J9237" s="56"/>
      <c r="K9237" s="56"/>
      <c r="L9237" s="71"/>
      <c r="M9237" s="56"/>
      <c r="N9237" s="46"/>
      <c r="O9237" s="46"/>
      <c r="P9237" s="46"/>
      <c r="Q9237" s="56"/>
      <c r="R9237" s="58"/>
      <c r="S9237" s="59"/>
      <c r="T9237" s="58"/>
      <c r="U9237" s="58"/>
      <c r="V9237" s="60"/>
      <c r="W9237" s="56"/>
      <c r="X9237" s="56"/>
      <c r="Y9237" s="56"/>
      <c r="Z9237" s="46"/>
      <c r="AA9237" s="66"/>
      <c r="AB9237" s="46"/>
      <c r="AC9237" s="46"/>
      <c r="AD9237" s="61"/>
      <c r="AE9237" s="61"/>
      <c r="AF9237" s="46"/>
      <c r="AG9237" s="46"/>
      <c r="AH9237" s="46"/>
      <c r="AI9237" s="46"/>
      <c r="AJ9237" s="46"/>
      <c r="AK9237" s="46"/>
      <c r="AL9237" s="46"/>
    </row>
    <row r="9238" spans="1:39" x14ac:dyDescent="0.45">
      <c r="A9238" s="16"/>
      <c r="B9238" s="21"/>
      <c r="C9238" s="16"/>
      <c r="D9238" s="16"/>
      <c r="E9238" s="56"/>
      <c r="F9238" s="56"/>
      <c r="G9238" s="57"/>
      <c r="H9238" s="56"/>
      <c r="I9238" s="56"/>
      <c r="J9238" s="56"/>
      <c r="K9238" s="56"/>
      <c r="L9238" s="71"/>
      <c r="M9238" s="56"/>
      <c r="N9238" s="46"/>
      <c r="O9238" s="46" t="s">
        <v>54</v>
      </c>
      <c r="P9238" s="46">
        <f>SUM(P9237:P9237)</f>
        <v>0</v>
      </c>
      <c r="Q9238" s="56"/>
      <c r="R9238" s="58"/>
      <c r="S9238" s="59"/>
      <c r="T9238" s="58"/>
      <c r="U9238" s="58"/>
      <c r="V9238" s="60"/>
      <c r="W9238" s="56"/>
      <c r="X9238" s="56"/>
      <c r="Y9238" s="56"/>
      <c r="Z9238" s="46"/>
      <c r="AA9238" s="66"/>
      <c r="AB9238" s="46"/>
      <c r="AC9238" s="46"/>
      <c r="AD9238" s="61"/>
      <c r="AE9238" s="61"/>
      <c r="AF9238" s="46"/>
      <c r="AG9238" s="46"/>
      <c r="AH9238" s="46">
        <f>SUM(AH9237:AH9237)</f>
        <v>0</v>
      </c>
      <c r="AI9238" s="46"/>
      <c r="AJ9238" s="46">
        <f>SUM(AJ9237:AJ9237)</f>
        <v>0</v>
      </c>
      <c r="AK9238" s="46"/>
      <c r="AL9238" s="46">
        <f>SUM(AL9237:AL9237)</f>
        <v>0</v>
      </c>
    </row>
    <row r="9239" spans="1:39" x14ac:dyDescent="0.45">
      <c r="A9239" s="16" t="s">
        <v>13313</v>
      </c>
      <c r="B9239" s="21">
        <v>3770300008188</v>
      </c>
      <c r="C9239" s="16" t="s">
        <v>13314</v>
      </c>
      <c r="D9239" s="16" t="s">
        <v>13315</v>
      </c>
      <c r="E9239" s="56">
        <v>5451</v>
      </c>
      <c r="F9239" s="56">
        <v>502</v>
      </c>
      <c r="G9239" s="57" t="s">
        <v>13316</v>
      </c>
      <c r="H9239" s="56" t="s">
        <v>42</v>
      </c>
      <c r="I9239" s="56">
        <v>8770</v>
      </c>
      <c r="J9239" s="56">
        <v>0</v>
      </c>
      <c r="K9239" s="56">
        <v>0</v>
      </c>
      <c r="L9239" s="71">
        <v>18</v>
      </c>
      <c r="M9239" s="56" t="s">
        <v>43</v>
      </c>
      <c r="N9239" s="46">
        <f>((J9239*400)+(K9239*100))+L9239</f>
        <v>18</v>
      </c>
      <c r="O9239" s="46">
        <v>5000</v>
      </c>
      <c r="P9239" s="46">
        <f>N9239*O9239</f>
        <v>90000</v>
      </c>
      <c r="Q9239" s="56"/>
      <c r="R9239" s="58"/>
      <c r="S9239" s="59"/>
      <c r="T9239" s="58"/>
      <c r="U9239" s="58"/>
      <c r="V9239" s="60"/>
      <c r="W9239" s="56"/>
      <c r="X9239" s="56"/>
      <c r="Y9239" s="56"/>
      <c r="Z9239" s="46"/>
      <c r="AA9239" s="66"/>
      <c r="AB9239" s="46"/>
      <c r="AC9239" s="46"/>
      <c r="AD9239" s="61"/>
      <c r="AE9239" s="61"/>
      <c r="AF9239" s="46"/>
      <c r="AG9239" s="46">
        <f>IF(AND(AF9239="",P9239=""),0,IF((AF9239=""),P9239,IF((P9239=""),AF9239,AF9239+P9239)))</f>
        <v>90000</v>
      </c>
      <c r="AH9239" s="46">
        <f>IF( (AA9239=""),AG9239*1,AG9239*(AA9239/100) )</f>
        <v>90000</v>
      </c>
      <c r="AI9239" s="46">
        <v>0</v>
      </c>
      <c r="AJ9239" s="46">
        <f>IF((AI9239-AH9239) &gt; 1,0,IF((AI9239-AH9239)&lt;0,AH9239-AI9239,AI9239-AH9239))</f>
        <v>90000</v>
      </c>
      <c r="AK9239" s="46">
        <v>0.3</v>
      </c>
      <c r="AL9239" s="46">
        <f>AJ9239*(AK9239/100)</f>
        <v>270</v>
      </c>
    </row>
    <row r="9240" spans="1:39" x14ac:dyDescent="0.45">
      <c r="A9240" s="16"/>
      <c r="B9240" s="21"/>
      <c r="C9240" s="16"/>
      <c r="D9240" s="16"/>
      <c r="E9240" s="56">
        <v>5452</v>
      </c>
      <c r="F9240" s="56">
        <v>505</v>
      </c>
      <c r="G9240" s="57" t="s">
        <v>13317</v>
      </c>
      <c r="H9240" s="56" t="s">
        <v>42</v>
      </c>
      <c r="I9240" s="56">
        <v>8771</v>
      </c>
      <c r="J9240" s="56">
        <v>0</v>
      </c>
      <c r="K9240" s="56">
        <v>0</v>
      </c>
      <c r="L9240" s="71">
        <v>18</v>
      </c>
      <c r="M9240" s="56" t="s">
        <v>43</v>
      </c>
      <c r="N9240" s="46">
        <f>((J9240*400)+(K9240*100))+L9240</f>
        <v>18</v>
      </c>
      <c r="O9240" s="46">
        <v>5000</v>
      </c>
      <c r="P9240" s="46">
        <f>N9240*O9240</f>
        <v>90000</v>
      </c>
      <c r="Q9240" s="56"/>
      <c r="R9240" s="58"/>
      <c r="S9240" s="59"/>
      <c r="T9240" s="58"/>
      <c r="U9240" s="58"/>
      <c r="V9240" s="60"/>
      <c r="W9240" s="56"/>
      <c r="X9240" s="56"/>
      <c r="Y9240" s="56"/>
      <c r="Z9240" s="46"/>
      <c r="AA9240" s="66"/>
      <c r="AB9240" s="46"/>
      <c r="AC9240" s="46"/>
      <c r="AD9240" s="61"/>
      <c r="AE9240" s="61"/>
      <c r="AF9240" s="46"/>
      <c r="AG9240" s="46">
        <f>IF(AND(AF9240="",P9240=""),0,IF((AF9240=""),P9240,IF((P9240=""),AF9240,AF9240+P9240)))</f>
        <v>90000</v>
      </c>
      <c r="AH9240" s="46">
        <f>IF( (AA9240=""),AG9240*1,AG9240*(AA9240/100) )</f>
        <v>90000</v>
      </c>
      <c r="AI9240" s="46">
        <v>0</v>
      </c>
      <c r="AJ9240" s="46">
        <f>IF((AI9240-AH9240) &gt; 1,0,IF((AI9240-AH9240)&lt;0,AH9240-AI9240,AI9240-AH9240))</f>
        <v>90000</v>
      </c>
      <c r="AK9240" s="46">
        <v>0.3</v>
      </c>
      <c r="AL9240" s="46">
        <f>AJ9240*(AK9240/100)</f>
        <v>270</v>
      </c>
    </row>
    <row r="9241" spans="1:39" x14ac:dyDescent="0.45">
      <c r="A9241" s="16"/>
      <c r="B9241" s="21"/>
      <c r="C9241" s="16"/>
      <c r="D9241" s="16"/>
      <c r="E9241" s="56"/>
      <c r="F9241" s="56"/>
      <c r="G9241" s="57"/>
      <c r="H9241" s="56"/>
      <c r="I9241" s="56"/>
      <c r="J9241" s="56"/>
      <c r="K9241" s="56"/>
      <c r="L9241" s="71"/>
      <c r="M9241" s="56"/>
      <c r="N9241" s="46"/>
      <c r="O9241" s="46" t="s">
        <v>54</v>
      </c>
      <c r="P9241" s="46">
        <f>SUM(P9239:P9240)</f>
        <v>180000</v>
      </c>
      <c r="Q9241" s="56"/>
      <c r="R9241" s="58"/>
      <c r="S9241" s="59"/>
      <c r="T9241" s="58"/>
      <c r="U9241" s="58"/>
      <c r="V9241" s="60"/>
      <c r="W9241" s="56"/>
      <c r="X9241" s="56"/>
      <c r="Y9241" s="56"/>
      <c r="Z9241" s="46"/>
      <c r="AA9241" s="66"/>
      <c r="AB9241" s="46"/>
      <c r="AC9241" s="46"/>
      <c r="AD9241" s="61"/>
      <c r="AE9241" s="61"/>
      <c r="AF9241" s="46"/>
      <c r="AG9241" s="46"/>
      <c r="AH9241" s="46">
        <f>SUM(AH9239:AH9240)</f>
        <v>180000</v>
      </c>
      <c r="AI9241" s="46"/>
      <c r="AJ9241" s="46">
        <f>SUM(AJ9239:AJ9240)</f>
        <v>180000</v>
      </c>
      <c r="AK9241" s="46"/>
      <c r="AL9241" s="46">
        <f>SUM(AL9239:AL9240)</f>
        <v>540</v>
      </c>
    </row>
    <row r="9242" spans="1:39" x14ac:dyDescent="0.45">
      <c r="A9242" s="16" t="s">
        <v>13318</v>
      </c>
      <c r="B9242" s="21">
        <v>3850200039234</v>
      </c>
      <c r="C9242" s="16" t="s">
        <v>13319</v>
      </c>
      <c r="D9242" s="16" t="s">
        <v>13320</v>
      </c>
      <c r="E9242" s="56">
        <v>5453</v>
      </c>
      <c r="F9242" s="56">
        <v>1677</v>
      </c>
      <c r="G9242" s="57" t="s">
        <v>13321</v>
      </c>
      <c r="H9242" s="56" t="s">
        <v>42</v>
      </c>
      <c r="I9242" s="56">
        <v>657</v>
      </c>
      <c r="J9242" s="56">
        <v>0</v>
      </c>
      <c r="K9242" s="56">
        <v>1</v>
      </c>
      <c r="L9242" s="71">
        <v>50</v>
      </c>
      <c r="M9242" s="56" t="s">
        <v>43</v>
      </c>
      <c r="N9242" s="46">
        <f>((J9242*400)+(K9242*100))+L9242</f>
        <v>150</v>
      </c>
      <c r="O9242" s="46">
        <v>500</v>
      </c>
      <c r="P9242" s="46">
        <f>N9242*O9242</f>
        <v>75000</v>
      </c>
      <c r="Q9242" s="56"/>
      <c r="R9242" s="58"/>
      <c r="S9242" s="59"/>
      <c r="T9242" s="58"/>
      <c r="U9242" s="58"/>
      <c r="V9242" s="60"/>
      <c r="W9242" s="56"/>
      <c r="X9242" s="56"/>
      <c r="Y9242" s="56"/>
      <c r="Z9242" s="46"/>
      <c r="AA9242" s="66"/>
      <c r="AB9242" s="46"/>
      <c r="AC9242" s="46"/>
      <c r="AD9242" s="61"/>
      <c r="AE9242" s="61"/>
      <c r="AF9242" s="46"/>
      <c r="AG9242" s="46">
        <f>IF(AND(AF9242="",P9242=""),0,IF((AF9242=""),P9242,IF((P9242=""),AF9242,AF9242+P9242)))</f>
        <v>75000</v>
      </c>
      <c r="AH9242" s="46">
        <f>IF( (AA9242=""),AG9242*1,AG9242*(AA9242/100) )</f>
        <v>75000</v>
      </c>
      <c r="AI9242" s="46">
        <v>0</v>
      </c>
      <c r="AJ9242" s="46">
        <f>IF((AI9242-AH9242) &gt; 1,0,IF((AI9242-AH9242)&lt;0,AH9242-AI9242,AI9242-AH9242))</f>
        <v>75000</v>
      </c>
      <c r="AK9242" s="46">
        <v>0.3</v>
      </c>
      <c r="AL9242" s="46">
        <f>AJ9242*(AK9242/100)</f>
        <v>225</v>
      </c>
    </row>
    <row r="9243" spans="1:39" x14ac:dyDescent="0.45">
      <c r="A9243" s="16"/>
      <c r="B9243" s="21"/>
      <c r="C9243" s="16"/>
      <c r="D9243" s="16"/>
      <c r="E9243" s="56"/>
      <c r="F9243" s="56"/>
      <c r="G9243" s="57"/>
      <c r="H9243" s="56"/>
      <c r="I9243" s="56"/>
      <c r="J9243" s="56"/>
      <c r="K9243" s="56"/>
      <c r="L9243" s="71"/>
      <c r="M9243" s="56"/>
      <c r="N9243" s="46"/>
      <c r="O9243" s="46" t="s">
        <v>54</v>
      </c>
      <c r="P9243" s="46">
        <f>SUM(P9242:P9242)</f>
        <v>75000</v>
      </c>
      <c r="Q9243" s="56"/>
      <c r="R9243" s="58"/>
      <c r="S9243" s="59"/>
      <c r="T9243" s="58"/>
      <c r="U9243" s="58"/>
      <c r="V9243" s="60"/>
      <c r="W9243" s="56"/>
      <c r="X9243" s="56"/>
      <c r="Y9243" s="56"/>
      <c r="Z9243" s="46"/>
      <c r="AA9243" s="66"/>
      <c r="AB9243" s="46"/>
      <c r="AC9243" s="46"/>
      <c r="AD9243" s="61"/>
      <c r="AE9243" s="61"/>
      <c r="AF9243" s="46"/>
      <c r="AG9243" s="46"/>
      <c r="AH9243" s="46">
        <f>SUM(AH9242:AH9242)</f>
        <v>75000</v>
      </c>
      <c r="AI9243" s="46"/>
      <c r="AJ9243" s="46">
        <f>SUM(AJ9242:AJ9242)</f>
        <v>75000</v>
      </c>
      <c r="AK9243" s="46"/>
      <c r="AL9243" s="46">
        <f>SUM(AL9242:AL9242)</f>
        <v>225</v>
      </c>
    </row>
    <row r="9244" spans="1:39" x14ac:dyDescent="0.45">
      <c r="A9244" s="16" t="s">
        <v>13322</v>
      </c>
      <c r="B9244" s="21">
        <v>3770500081865</v>
      </c>
      <c r="C9244" s="16" t="s">
        <v>13323</v>
      </c>
      <c r="D9244" s="16" t="s">
        <v>13324</v>
      </c>
      <c r="E9244" s="56">
        <v>5454</v>
      </c>
      <c r="F9244" s="56">
        <v>6774</v>
      </c>
      <c r="G9244" s="57" t="s">
        <v>13325</v>
      </c>
      <c r="H9244" s="56" t="s">
        <v>42</v>
      </c>
      <c r="I9244" s="56">
        <v>2812</v>
      </c>
      <c r="J9244" s="56"/>
      <c r="K9244" s="56"/>
      <c r="L9244" s="71"/>
      <c r="M9244" s="56"/>
      <c r="N9244" s="46"/>
      <c r="O9244" s="46"/>
      <c r="P9244" s="46"/>
      <c r="Q9244" s="56"/>
      <c r="R9244" s="58"/>
      <c r="S9244" s="59"/>
      <c r="T9244" s="58"/>
      <c r="U9244" s="58"/>
      <c r="V9244" s="60"/>
      <c r="W9244" s="56"/>
      <c r="X9244" s="56"/>
      <c r="Y9244" s="56"/>
      <c r="Z9244" s="46"/>
      <c r="AA9244" s="66"/>
      <c r="AB9244" s="46"/>
      <c r="AC9244" s="46"/>
      <c r="AD9244" s="61"/>
      <c r="AE9244" s="61"/>
      <c r="AF9244" s="46"/>
      <c r="AG9244" s="46"/>
      <c r="AH9244" s="46"/>
      <c r="AI9244" s="46"/>
      <c r="AJ9244" s="46"/>
      <c r="AK9244" s="46"/>
      <c r="AL9244" s="46"/>
    </row>
    <row r="9245" spans="1:39" x14ac:dyDescent="0.45">
      <c r="A9245" s="16"/>
      <c r="B9245" s="21"/>
      <c r="C9245" s="16"/>
      <c r="D9245" s="16"/>
      <c r="E9245" s="56">
        <v>5455</v>
      </c>
      <c r="F9245" s="56">
        <v>3361</v>
      </c>
      <c r="G9245" s="57" t="s">
        <v>13326</v>
      </c>
      <c r="H9245" s="56" t="s">
        <v>42</v>
      </c>
      <c r="I9245" s="56">
        <v>2863</v>
      </c>
      <c r="J9245" s="56">
        <v>3</v>
      </c>
      <c r="K9245" s="56">
        <v>0</v>
      </c>
      <c r="L9245" s="71">
        <v>89</v>
      </c>
      <c r="M9245" s="56" t="s">
        <v>43</v>
      </c>
      <c r="N9245" s="46">
        <f>((J9245*400)+(K9245*100))+L9245</f>
        <v>1289</v>
      </c>
      <c r="O9245" s="46">
        <v>2250</v>
      </c>
      <c r="P9245" s="46">
        <f>N9245*O9245</f>
        <v>2900250</v>
      </c>
      <c r="Q9245" s="56"/>
      <c r="R9245" s="58"/>
      <c r="S9245" s="59"/>
      <c r="T9245" s="58"/>
      <c r="U9245" s="58"/>
      <c r="V9245" s="60"/>
      <c r="W9245" s="56"/>
      <c r="X9245" s="56"/>
      <c r="Y9245" s="56"/>
      <c r="Z9245" s="46"/>
      <c r="AA9245" s="66"/>
      <c r="AB9245" s="46"/>
      <c r="AC9245" s="46"/>
      <c r="AD9245" s="61"/>
      <c r="AE9245" s="61"/>
      <c r="AF9245" s="46"/>
      <c r="AG9245" s="46">
        <f>IF(AND(AF9245="",P9245=""),0,IF((AF9245=""),P9245,IF((P9245=""),AF9245,AF9245+P9245)))</f>
        <v>2900250</v>
      </c>
      <c r="AH9245" s="46">
        <f>IF( (AA9245=""),AG9245*1,AG9245*(AA9245/100) )</f>
        <v>2900250</v>
      </c>
      <c r="AI9245" s="46">
        <v>0</v>
      </c>
      <c r="AJ9245" s="46">
        <f>IF((AI9245-AH9245) &gt; 1,0,IF((AI9245-AH9245)&lt;0,AH9245-AI9245,AI9245-AH9245))</f>
        <v>2900250</v>
      </c>
      <c r="AK9245" s="46">
        <v>0.3</v>
      </c>
      <c r="AL9245" s="46">
        <f>AJ9245*(AK9245/100)</f>
        <v>8700.75</v>
      </c>
    </row>
    <row r="9246" spans="1:39" x14ac:dyDescent="0.45">
      <c r="A9246" s="16"/>
      <c r="B9246" s="21"/>
      <c r="C9246" s="16"/>
      <c r="D9246" s="16"/>
      <c r="E9246" s="56"/>
      <c r="F9246" s="56"/>
      <c r="G9246" s="57"/>
      <c r="H9246" s="56"/>
      <c r="I9246" s="56"/>
      <c r="J9246" s="56"/>
      <c r="K9246" s="56"/>
      <c r="L9246" s="71"/>
      <c r="M9246" s="56"/>
      <c r="N9246" s="46"/>
      <c r="O9246" s="46" t="s">
        <v>54</v>
      </c>
      <c r="P9246" s="46">
        <f>SUM(P9244:P9245)</f>
        <v>2900250</v>
      </c>
      <c r="Q9246" s="56"/>
      <c r="R9246" s="58"/>
      <c r="S9246" s="59"/>
      <c r="T9246" s="58"/>
      <c r="U9246" s="58"/>
      <c r="V9246" s="60"/>
      <c r="W9246" s="56"/>
      <c r="X9246" s="56"/>
      <c r="Y9246" s="56"/>
      <c r="Z9246" s="46"/>
      <c r="AA9246" s="66"/>
      <c r="AB9246" s="46"/>
      <c r="AC9246" s="46"/>
      <c r="AD9246" s="61"/>
      <c r="AE9246" s="61"/>
      <c r="AF9246" s="46"/>
      <c r="AG9246" s="46"/>
      <c r="AH9246" s="46">
        <f>SUM(AH9244:AH9245)</f>
        <v>2900250</v>
      </c>
      <c r="AI9246" s="46"/>
      <c r="AJ9246" s="46">
        <f>SUM(AJ9244:AJ9245)</f>
        <v>2900250</v>
      </c>
      <c r="AK9246" s="46"/>
      <c r="AL9246" s="46">
        <f>SUM(AL9244:AL9245)</f>
        <v>8700.75</v>
      </c>
    </row>
    <row r="9247" spans="1:39" x14ac:dyDescent="0.45">
      <c r="A9247" s="16" t="s">
        <v>13327</v>
      </c>
      <c r="B9247" s="21">
        <v>3100600927087</v>
      </c>
      <c r="C9247" s="16" t="s">
        <v>13328</v>
      </c>
      <c r="D9247" s="16" t="s">
        <v>13329</v>
      </c>
      <c r="E9247" s="56">
        <v>5456</v>
      </c>
      <c r="F9247" s="56">
        <v>9703</v>
      </c>
      <c r="G9247" s="57" t="s">
        <v>13330</v>
      </c>
      <c r="H9247" s="56" t="s">
        <v>42</v>
      </c>
      <c r="I9247" s="56">
        <v>5097</v>
      </c>
      <c r="J9247" s="56"/>
      <c r="K9247" s="56"/>
      <c r="L9247" s="71"/>
      <c r="M9247" s="56"/>
      <c r="N9247" s="46"/>
      <c r="O9247" s="46"/>
      <c r="P9247" s="46"/>
      <c r="Q9247" s="56"/>
      <c r="R9247" s="58"/>
      <c r="S9247" s="59"/>
      <c r="T9247" s="58"/>
      <c r="U9247" s="58"/>
      <c r="V9247" s="60"/>
      <c r="W9247" s="56"/>
      <c r="X9247" s="56"/>
      <c r="Y9247" s="56"/>
      <c r="Z9247" s="46"/>
      <c r="AA9247" s="66"/>
      <c r="AB9247" s="46"/>
      <c r="AC9247" s="46"/>
      <c r="AD9247" s="61"/>
      <c r="AE9247" s="61"/>
      <c r="AF9247" s="46"/>
      <c r="AG9247" s="46"/>
      <c r="AH9247" s="46"/>
      <c r="AI9247" s="46"/>
      <c r="AJ9247" s="46"/>
      <c r="AK9247" s="46"/>
      <c r="AL9247" s="46"/>
    </row>
    <row r="9248" spans="1:39" x14ac:dyDescent="0.45">
      <c r="A9248" s="16"/>
      <c r="B9248" s="21"/>
      <c r="C9248" s="16"/>
      <c r="D9248" s="16"/>
      <c r="E9248" s="56"/>
      <c r="F9248" s="56"/>
      <c r="G9248" s="57"/>
      <c r="H9248" s="56"/>
      <c r="I9248" s="56"/>
      <c r="J9248" s="56"/>
      <c r="K9248" s="56"/>
      <c r="L9248" s="71"/>
      <c r="M9248" s="56"/>
      <c r="N9248" s="46"/>
      <c r="O9248" s="46" t="s">
        <v>54</v>
      </c>
      <c r="P9248" s="46">
        <f>SUM(P9247:P9247)</f>
        <v>0</v>
      </c>
      <c r="Q9248" s="56"/>
      <c r="R9248" s="58"/>
      <c r="S9248" s="59"/>
      <c r="T9248" s="58"/>
      <c r="U9248" s="58"/>
      <c r="V9248" s="60"/>
      <c r="W9248" s="56"/>
      <c r="X9248" s="56"/>
      <c r="Y9248" s="56"/>
      <c r="Z9248" s="46"/>
      <c r="AA9248" s="66"/>
      <c r="AB9248" s="46"/>
      <c r="AC9248" s="46"/>
      <c r="AD9248" s="61"/>
      <c r="AE9248" s="61"/>
      <c r="AF9248" s="46"/>
      <c r="AG9248" s="46"/>
      <c r="AH9248" s="46">
        <f>SUM(AH9247:AH9247)</f>
        <v>0</v>
      </c>
      <c r="AI9248" s="46"/>
      <c r="AJ9248" s="46">
        <f>SUM(AJ9247:AJ9247)</f>
        <v>0</v>
      </c>
      <c r="AK9248" s="46"/>
      <c r="AL9248" s="46">
        <f>SUM(AL9247:AL9247)</f>
        <v>0</v>
      </c>
    </row>
    <row r="9249" spans="1:38" x14ac:dyDescent="0.45">
      <c r="A9249" s="16" t="s">
        <v>13322</v>
      </c>
      <c r="B9249" s="21">
        <v>3770500081865</v>
      </c>
      <c r="C9249" s="16" t="s">
        <v>13323</v>
      </c>
      <c r="D9249" s="16" t="s">
        <v>13324</v>
      </c>
      <c r="E9249" s="56">
        <v>5457</v>
      </c>
      <c r="F9249" s="56">
        <v>7692</v>
      </c>
      <c r="G9249" s="57" t="s">
        <v>13331</v>
      </c>
      <c r="H9249" s="56" t="s">
        <v>42</v>
      </c>
      <c r="I9249" s="56">
        <v>8647</v>
      </c>
      <c r="J9249" s="56"/>
      <c r="K9249" s="56"/>
      <c r="L9249" s="71"/>
      <c r="M9249" s="56"/>
      <c r="N9249" s="46"/>
      <c r="O9249" s="46"/>
      <c r="P9249" s="46"/>
      <c r="Q9249" s="56"/>
      <c r="R9249" s="58"/>
      <c r="S9249" s="59"/>
      <c r="T9249" s="58"/>
      <c r="U9249" s="58"/>
      <c r="V9249" s="60"/>
      <c r="W9249" s="56"/>
      <c r="X9249" s="56"/>
      <c r="Y9249" s="56"/>
      <c r="Z9249" s="46"/>
      <c r="AA9249" s="66"/>
      <c r="AB9249" s="46"/>
      <c r="AC9249" s="46"/>
      <c r="AD9249" s="61"/>
      <c r="AE9249" s="61"/>
      <c r="AF9249" s="46"/>
      <c r="AG9249" s="46"/>
      <c r="AH9249" s="46"/>
      <c r="AI9249" s="46"/>
      <c r="AJ9249" s="46"/>
      <c r="AK9249" s="46"/>
      <c r="AL9249" s="46"/>
    </row>
    <row r="9250" spans="1:38" x14ac:dyDescent="0.45">
      <c r="A9250" s="16"/>
      <c r="B9250" s="21"/>
      <c r="C9250" s="16"/>
      <c r="D9250" s="16"/>
      <c r="E9250" s="56">
        <v>5458</v>
      </c>
      <c r="F9250" s="56">
        <v>6522</v>
      </c>
      <c r="G9250" s="57" t="s">
        <v>13332</v>
      </c>
      <c r="H9250" s="56" t="s">
        <v>42</v>
      </c>
      <c r="I9250" s="56">
        <v>8648</v>
      </c>
      <c r="J9250" s="56"/>
      <c r="K9250" s="56"/>
      <c r="L9250" s="71"/>
      <c r="M9250" s="56"/>
      <c r="N9250" s="46"/>
      <c r="O9250" s="46"/>
      <c r="P9250" s="46"/>
      <c r="Q9250" s="56"/>
      <c r="R9250" s="58"/>
      <c r="S9250" s="59"/>
      <c r="T9250" s="58"/>
      <c r="U9250" s="58"/>
      <c r="V9250" s="60"/>
      <c r="W9250" s="56"/>
      <c r="X9250" s="56"/>
      <c r="Y9250" s="56"/>
      <c r="Z9250" s="46"/>
      <c r="AA9250" s="66"/>
      <c r="AB9250" s="46"/>
      <c r="AC9250" s="46"/>
      <c r="AD9250" s="61"/>
      <c r="AE9250" s="61"/>
      <c r="AF9250" s="46"/>
      <c r="AG9250" s="46"/>
      <c r="AH9250" s="46"/>
      <c r="AI9250" s="46"/>
      <c r="AJ9250" s="46"/>
      <c r="AK9250" s="46"/>
      <c r="AL9250" s="46"/>
    </row>
    <row r="9251" spans="1:38" x14ac:dyDescent="0.45">
      <c r="A9251" s="16"/>
      <c r="B9251" s="21"/>
      <c r="C9251" s="16"/>
      <c r="D9251" s="16"/>
      <c r="E9251" s="56"/>
      <c r="F9251" s="56"/>
      <c r="G9251" s="57"/>
      <c r="H9251" s="56"/>
      <c r="I9251" s="56"/>
      <c r="J9251" s="56"/>
      <c r="K9251" s="56"/>
      <c r="L9251" s="71"/>
      <c r="M9251" s="56"/>
      <c r="N9251" s="46"/>
      <c r="O9251" s="46" t="s">
        <v>54</v>
      </c>
      <c r="P9251" s="46">
        <f>SUM(P9249:P9250)</f>
        <v>0</v>
      </c>
      <c r="Q9251" s="56"/>
      <c r="R9251" s="58"/>
      <c r="S9251" s="59"/>
      <c r="T9251" s="58"/>
      <c r="U9251" s="58"/>
      <c r="V9251" s="60"/>
      <c r="W9251" s="56"/>
      <c r="X9251" s="56"/>
      <c r="Y9251" s="56"/>
      <c r="Z9251" s="46"/>
      <c r="AA9251" s="66"/>
      <c r="AB9251" s="46"/>
      <c r="AC9251" s="46"/>
      <c r="AD9251" s="61"/>
      <c r="AE9251" s="61"/>
      <c r="AF9251" s="46"/>
      <c r="AG9251" s="46"/>
      <c r="AH9251" s="46">
        <f>SUM(AH9249:AH9250)</f>
        <v>0</v>
      </c>
      <c r="AI9251" s="46"/>
      <c r="AJ9251" s="46">
        <f>SUM(AJ9249:AJ9250)</f>
        <v>0</v>
      </c>
      <c r="AK9251" s="46"/>
      <c r="AL9251" s="46">
        <f>SUM(AL9249:AL9250)</f>
        <v>0</v>
      </c>
    </row>
    <row r="9252" spans="1:38" x14ac:dyDescent="0.45">
      <c r="A9252" s="16" t="s">
        <v>13333</v>
      </c>
      <c r="B9252" s="21">
        <v>3770400008546</v>
      </c>
      <c r="C9252" s="16" t="s">
        <v>13334</v>
      </c>
      <c r="D9252" s="16" t="s">
        <v>13335</v>
      </c>
      <c r="E9252" s="56">
        <v>5459</v>
      </c>
      <c r="F9252" s="56">
        <v>2239</v>
      </c>
      <c r="G9252" s="57" t="s">
        <v>13336</v>
      </c>
      <c r="H9252" s="56" t="s">
        <v>42</v>
      </c>
      <c r="I9252" s="56">
        <v>8689</v>
      </c>
      <c r="J9252" s="56">
        <v>0</v>
      </c>
      <c r="K9252" s="56">
        <v>0</v>
      </c>
      <c r="L9252" s="71">
        <v>0</v>
      </c>
      <c r="M9252" s="56" t="s">
        <v>208</v>
      </c>
      <c r="N9252" s="46">
        <f>((J9252*400)+(K9252*100))+L9252</f>
        <v>0</v>
      </c>
      <c r="O9252" s="46">
        <v>310</v>
      </c>
      <c r="P9252" s="46">
        <f>N9252*O9252</f>
        <v>0</v>
      </c>
      <c r="Q9252" s="56"/>
      <c r="R9252" s="58"/>
      <c r="S9252" s="59"/>
      <c r="T9252" s="58"/>
      <c r="U9252" s="58"/>
      <c r="V9252" s="60"/>
      <c r="W9252" s="56"/>
      <c r="X9252" s="56"/>
      <c r="Y9252" s="56"/>
      <c r="Z9252" s="46"/>
      <c r="AA9252" s="66"/>
      <c r="AB9252" s="46"/>
      <c r="AC9252" s="46"/>
      <c r="AD9252" s="61"/>
      <c r="AE9252" s="61"/>
      <c r="AF9252" s="46"/>
      <c r="AG9252" s="46">
        <f>IF(AND(AF9252="",P9252=""),0,IF((AF9252=""),P9252,IF((P9252=""),AF9252,AF9252+P9252)))</f>
        <v>0</v>
      </c>
      <c r="AH9252" s="46">
        <f>IF( (AA9252=""),AG9252*1,AG9252*(AA9252/100) )</f>
        <v>0</v>
      </c>
      <c r="AI9252" s="46">
        <v>0</v>
      </c>
      <c r="AJ9252" s="46">
        <f>IF((AI9252-AH9252) &gt; 1,0,IF((AI9252-AH9252)&lt;0,AH9252-AI9252,AI9252-AH9252))</f>
        <v>0</v>
      </c>
      <c r="AK9252" s="46">
        <v>0.02</v>
      </c>
      <c r="AL9252" s="46">
        <f>AJ9252*(AK9252/100)</f>
        <v>0</v>
      </c>
    </row>
    <row r="9253" spans="1:38" x14ac:dyDescent="0.45">
      <c r="A9253" s="16"/>
      <c r="B9253" s="21"/>
      <c r="C9253" s="16"/>
      <c r="D9253" s="16"/>
      <c r="E9253" s="56"/>
      <c r="F9253" s="56"/>
      <c r="G9253" s="57"/>
      <c r="H9253" s="56"/>
      <c r="I9253" s="56"/>
      <c r="J9253" s="56"/>
      <c r="K9253" s="56"/>
      <c r="L9253" s="71"/>
      <c r="M9253" s="56"/>
      <c r="N9253" s="46"/>
      <c r="O9253" s="46"/>
      <c r="P9253" s="46"/>
      <c r="Q9253" s="73">
        <v>1</v>
      </c>
      <c r="R9253" s="58" t="s">
        <v>13333</v>
      </c>
      <c r="S9253" s="59">
        <v>3770400008546</v>
      </c>
      <c r="T9253" s="58" t="s">
        <v>13334</v>
      </c>
      <c r="U9253" s="58" t="s">
        <v>13337</v>
      </c>
      <c r="V9253" s="60"/>
      <c r="W9253" s="56" t="s">
        <v>210</v>
      </c>
      <c r="X9253" s="56" t="s">
        <v>211</v>
      </c>
      <c r="Y9253" s="56" t="s">
        <v>212</v>
      </c>
      <c r="Z9253" s="46">
        <v>80</v>
      </c>
      <c r="AA9253" s="66">
        <v>100</v>
      </c>
      <c r="AB9253" s="46">
        <v>6900</v>
      </c>
      <c r="AC9253" s="46">
        <f>Z9253*AB9253</f>
        <v>552000</v>
      </c>
      <c r="AD9253" s="61">
        <v>5</v>
      </c>
      <c r="AE9253" s="61">
        <v>5</v>
      </c>
      <c r="AF9253" s="46">
        <f>(AC9253*(100-AE9253))/100</f>
        <v>524400</v>
      </c>
      <c r="AG9253" s="46">
        <f>IF( (AF9253=""),0,SUM(AF9253:AF9253) )</f>
        <v>524400</v>
      </c>
      <c r="AH9253" s="46">
        <f>(AG9253/100)*(AA9253)</f>
        <v>524400</v>
      </c>
      <c r="AI9253" s="46">
        <v>0</v>
      </c>
      <c r="AJ9253" s="46">
        <f>IF((AI9253-AH9253) &gt; 1,0,IF((AI9253-AH9253)&lt;0,AH9253-AI9253,AI9253-AH9253))</f>
        <v>524400</v>
      </c>
      <c r="AK9253" s="46">
        <v>0.02</v>
      </c>
      <c r="AL9253" s="46">
        <f>AJ9253*(AK9253/100)</f>
        <v>104.88000000000001</v>
      </c>
    </row>
    <row r="9254" spans="1:38" x14ac:dyDescent="0.45">
      <c r="A9254" s="16"/>
      <c r="B9254" s="21"/>
      <c r="C9254" s="16"/>
      <c r="D9254" s="16"/>
      <c r="E9254" s="56"/>
      <c r="F9254" s="56"/>
      <c r="G9254" s="57"/>
      <c r="H9254" s="56"/>
      <c r="I9254" s="56"/>
      <c r="J9254" s="56"/>
      <c r="K9254" s="56"/>
      <c r="L9254" s="71"/>
      <c r="M9254" s="56"/>
      <c r="N9254" s="46"/>
      <c r="O9254" s="46" t="s">
        <v>54</v>
      </c>
      <c r="P9254" s="46">
        <f>SUM(P9252:P9253)</f>
        <v>0</v>
      </c>
      <c r="Q9254" s="56"/>
      <c r="R9254" s="58"/>
      <c r="S9254" s="59"/>
      <c r="T9254" s="58"/>
      <c r="U9254" s="58"/>
      <c r="V9254" s="60"/>
      <c r="W9254" s="56"/>
      <c r="X9254" s="56"/>
      <c r="Y9254" s="56"/>
      <c r="Z9254" s="46"/>
      <c r="AA9254" s="66"/>
      <c r="AB9254" s="46"/>
      <c r="AC9254" s="46"/>
      <c r="AD9254" s="61"/>
      <c r="AE9254" s="61"/>
      <c r="AF9254" s="46"/>
      <c r="AG9254" s="46"/>
      <c r="AH9254" s="46">
        <f>SUM(AH9252:AH9253)</f>
        <v>524400</v>
      </c>
      <c r="AI9254" s="46"/>
      <c r="AJ9254" s="46">
        <f>SUM(AJ9252:AJ9253)</f>
        <v>524400</v>
      </c>
      <c r="AK9254" s="46"/>
      <c r="AL9254" s="46">
        <f>SUM(AL9252:AL9253)</f>
        <v>104.88000000000001</v>
      </c>
    </row>
    <row r="9255" spans="1:38" x14ac:dyDescent="0.45">
      <c r="A9255" s="16" t="s">
        <v>13338</v>
      </c>
      <c r="B9255" s="21">
        <v>3770400025751</v>
      </c>
      <c r="C9255" s="16" t="s">
        <v>13339</v>
      </c>
      <c r="D9255" s="16" t="s">
        <v>2387</v>
      </c>
      <c r="E9255" s="56">
        <v>5460</v>
      </c>
      <c r="F9255" s="56">
        <v>6165</v>
      </c>
      <c r="G9255" s="57"/>
      <c r="H9255" s="56" t="s">
        <v>42</v>
      </c>
      <c r="I9255" s="56">
        <v>11561</v>
      </c>
      <c r="J9255" s="56">
        <v>0</v>
      </c>
      <c r="K9255" s="56">
        <v>0</v>
      </c>
      <c r="L9255" s="71">
        <v>20</v>
      </c>
      <c r="M9255" s="56" t="s">
        <v>208</v>
      </c>
      <c r="N9255" s="46">
        <f>((J9255*400)+(K9255*100))+L9255</f>
        <v>20</v>
      </c>
      <c r="O9255" s="46">
        <v>310</v>
      </c>
      <c r="P9255" s="46">
        <f>N9255*O9255</f>
        <v>6200</v>
      </c>
      <c r="Q9255" s="56"/>
      <c r="R9255" s="58"/>
      <c r="S9255" s="59"/>
      <c r="T9255" s="58"/>
      <c r="U9255" s="58"/>
      <c r="V9255" s="60"/>
      <c r="W9255" s="56"/>
      <c r="X9255" s="56"/>
      <c r="Y9255" s="56"/>
      <c r="Z9255" s="46"/>
      <c r="AA9255" s="66"/>
      <c r="AB9255" s="46"/>
      <c r="AC9255" s="46"/>
      <c r="AD9255" s="61"/>
      <c r="AE9255" s="61"/>
      <c r="AF9255" s="46"/>
      <c r="AG9255" s="46">
        <f>IF(AND(AF9255="",P9255=""),0,IF((AF9255=""),P9255,IF((P9255=""),AF9255,AF9255+P9255)))</f>
        <v>6200</v>
      </c>
      <c r="AH9255" s="46">
        <f>IF( (AA9255=""),AG9255*1,AG9255*(AA9255/100) )</f>
        <v>6200</v>
      </c>
      <c r="AI9255" s="46">
        <v>0</v>
      </c>
      <c r="AJ9255" s="46">
        <f>IF((AI9255-AH9255) &gt; 1,0,IF((AI9255-AH9255)&lt;0,AH9255-AI9255,AI9255-AH9255))</f>
        <v>6200</v>
      </c>
      <c r="AK9255" s="46">
        <v>0.02</v>
      </c>
      <c r="AL9255" s="46">
        <f>AJ9255*(AK9255/100)</f>
        <v>1.24</v>
      </c>
    </row>
    <row r="9256" spans="1:38" x14ac:dyDescent="0.45">
      <c r="A9256" s="16"/>
      <c r="B9256" s="21"/>
      <c r="C9256" s="16"/>
      <c r="D9256" s="16"/>
      <c r="E9256" s="56"/>
      <c r="F9256" s="56"/>
      <c r="G9256" s="57"/>
      <c r="H9256" s="56"/>
      <c r="I9256" s="56"/>
      <c r="J9256" s="56">
        <v>4</v>
      </c>
      <c r="K9256" s="56">
        <v>0</v>
      </c>
      <c r="L9256" s="71">
        <v>64</v>
      </c>
      <c r="M9256" s="56" t="s">
        <v>90</v>
      </c>
      <c r="N9256" s="46">
        <f>((J9256*400)+(K9256*100))+L9256</f>
        <v>1664</v>
      </c>
      <c r="O9256" s="46">
        <v>310</v>
      </c>
      <c r="P9256" s="46">
        <f>N9256*O9256</f>
        <v>515840</v>
      </c>
      <c r="Q9256" s="56"/>
      <c r="R9256" s="58"/>
      <c r="S9256" s="59"/>
      <c r="T9256" s="58"/>
      <c r="U9256" s="58"/>
      <c r="V9256" s="60"/>
      <c r="W9256" s="56"/>
      <c r="X9256" s="56"/>
      <c r="Y9256" s="56"/>
      <c r="Z9256" s="46"/>
      <c r="AA9256" s="66"/>
      <c r="AB9256" s="46"/>
      <c r="AC9256" s="46"/>
      <c r="AD9256" s="61"/>
      <c r="AE9256" s="61"/>
      <c r="AF9256" s="46"/>
      <c r="AG9256" s="46">
        <f>IF(AND(AF9256="",P9256=""),0,IF((AF9256=""),P9256,IF((P9256=""),AF9256,AF9256+P9256)))</f>
        <v>515840</v>
      </c>
      <c r="AH9256" s="46">
        <f>IF( (AA9256=""),AG9256*1,AG9256*(AA9256/100) )</f>
        <v>515840</v>
      </c>
      <c r="AI9256" s="46">
        <v>0</v>
      </c>
      <c r="AJ9256" s="46">
        <f>IF((AI9256-AH9256) &gt; 1,0,IF((AI9256-AH9256)&lt;0,AH9256-AI9256,AI9256-AH9256))</f>
        <v>515840</v>
      </c>
      <c r="AK9256" s="46">
        <v>0.01</v>
      </c>
      <c r="AL9256" s="46">
        <f>AJ9256*(AK9256/100)</f>
        <v>51.584000000000003</v>
      </c>
    </row>
    <row r="9257" spans="1:38" x14ac:dyDescent="0.45">
      <c r="A9257" s="16"/>
      <c r="B9257" s="21"/>
      <c r="C9257" s="16"/>
      <c r="D9257" s="16"/>
      <c r="E9257" s="56"/>
      <c r="F9257" s="56"/>
      <c r="G9257" s="57"/>
      <c r="H9257" s="56"/>
      <c r="I9257" s="56"/>
      <c r="J9257" s="56"/>
      <c r="K9257" s="56"/>
      <c r="L9257" s="71"/>
      <c r="M9257" s="56"/>
      <c r="N9257" s="46"/>
      <c r="O9257" s="46" t="s">
        <v>54</v>
      </c>
      <c r="P9257" s="46">
        <f>SUM(P9255:P9256)</f>
        <v>522040</v>
      </c>
      <c r="Q9257" s="56"/>
      <c r="R9257" s="58"/>
      <c r="S9257" s="59"/>
      <c r="T9257" s="58"/>
      <c r="U9257" s="58"/>
      <c r="V9257" s="60"/>
      <c r="W9257" s="56"/>
      <c r="X9257" s="56"/>
      <c r="Y9257" s="56"/>
      <c r="Z9257" s="46"/>
      <c r="AA9257" s="66"/>
      <c r="AB9257" s="46"/>
      <c r="AC9257" s="46"/>
      <c r="AD9257" s="61"/>
      <c r="AE9257" s="61"/>
      <c r="AF9257" s="46"/>
      <c r="AG9257" s="46"/>
      <c r="AH9257" s="46">
        <f>SUM(AH9255:AH9256)</f>
        <v>522040</v>
      </c>
      <c r="AI9257" s="46"/>
      <c r="AJ9257" s="46">
        <f>SUM(AJ9255:AJ9256)</f>
        <v>522040</v>
      </c>
      <c r="AK9257" s="46"/>
      <c r="AL9257" s="46">
        <f>SUM(AL9255:AL9256)</f>
        <v>52.824000000000005</v>
      </c>
    </row>
    <row r="9258" spans="1:38" x14ac:dyDescent="0.45">
      <c r="A9258" s="16" t="s">
        <v>13340</v>
      </c>
      <c r="B9258" s="21">
        <v>3770400030371</v>
      </c>
      <c r="C9258" s="16" t="s">
        <v>13341</v>
      </c>
      <c r="D9258" s="16" t="s">
        <v>13342</v>
      </c>
      <c r="E9258" s="56">
        <v>5461</v>
      </c>
      <c r="F9258" s="56">
        <v>3924</v>
      </c>
      <c r="G9258" s="57" t="s">
        <v>13343</v>
      </c>
      <c r="H9258" s="56" t="s">
        <v>42</v>
      </c>
      <c r="I9258" s="56">
        <v>11694</v>
      </c>
      <c r="J9258" s="56">
        <v>6</v>
      </c>
      <c r="K9258" s="56">
        <v>0</v>
      </c>
      <c r="L9258" s="71">
        <v>41</v>
      </c>
      <c r="M9258" s="56" t="s">
        <v>90</v>
      </c>
      <c r="N9258" s="46">
        <f>((J9258*400)+(K9258*100))+L9258</f>
        <v>2441</v>
      </c>
      <c r="O9258" s="46">
        <v>330</v>
      </c>
      <c r="P9258" s="46">
        <f>N9258*O9258</f>
        <v>805530</v>
      </c>
      <c r="Q9258" s="56"/>
      <c r="R9258" s="58"/>
      <c r="S9258" s="59"/>
      <c r="T9258" s="58"/>
      <c r="U9258" s="58"/>
      <c r="V9258" s="60"/>
      <c r="W9258" s="56"/>
      <c r="X9258" s="56"/>
      <c r="Y9258" s="56"/>
      <c r="Z9258" s="46"/>
      <c r="AA9258" s="66"/>
      <c r="AB9258" s="46"/>
      <c r="AC9258" s="46"/>
      <c r="AD9258" s="61"/>
      <c r="AE9258" s="61"/>
      <c r="AF9258" s="46"/>
      <c r="AG9258" s="46">
        <f>IF(AND(AF9258="",P9258=""),0,IF((AF9258=""),P9258,IF((P9258=""),AF9258,AF9258+P9258)))</f>
        <v>805530</v>
      </c>
      <c r="AH9258" s="46">
        <f>IF( (AA9258=""),AG9258*1,AG9258*(AA9258/100) )</f>
        <v>805530</v>
      </c>
      <c r="AI9258" s="46">
        <v>50000000</v>
      </c>
      <c r="AJ9258" s="46">
        <f>IF((AI9258-AH9258) &gt; 1,0,IF((AI9258-AH9258)&lt;0,AH9258-AI9258,AI9258-AH9258))</f>
        <v>0</v>
      </c>
      <c r="AK9258" s="46">
        <v>0.01</v>
      </c>
      <c r="AL9258" s="46">
        <f>AJ9258*(AK9258/100)</f>
        <v>0</v>
      </c>
    </row>
    <row r="9259" spans="1:38" x14ac:dyDescent="0.45">
      <c r="A9259" s="16"/>
      <c r="B9259" s="21"/>
      <c r="C9259" s="16"/>
      <c r="D9259" s="16"/>
      <c r="E9259" s="56">
        <v>5462</v>
      </c>
      <c r="F9259" s="56">
        <v>3858</v>
      </c>
      <c r="G9259" s="57" t="s">
        <v>13344</v>
      </c>
      <c r="H9259" s="56" t="s">
        <v>42</v>
      </c>
      <c r="I9259" s="56">
        <v>12343</v>
      </c>
      <c r="J9259" s="56">
        <v>5</v>
      </c>
      <c r="K9259" s="56">
        <v>0</v>
      </c>
      <c r="L9259" s="71">
        <v>4</v>
      </c>
      <c r="M9259" s="56" t="s">
        <v>90</v>
      </c>
      <c r="N9259" s="46">
        <f>((J9259*400)+(K9259*100))+L9259</f>
        <v>2004</v>
      </c>
      <c r="O9259" s="46">
        <v>1250</v>
      </c>
      <c r="P9259" s="46">
        <f>N9259*O9259</f>
        <v>2505000</v>
      </c>
      <c r="Q9259" s="56"/>
      <c r="R9259" s="58"/>
      <c r="S9259" s="59"/>
      <c r="T9259" s="58"/>
      <c r="U9259" s="58"/>
      <c r="V9259" s="60"/>
      <c r="W9259" s="56"/>
      <c r="X9259" s="56"/>
      <c r="Y9259" s="56"/>
      <c r="Z9259" s="46"/>
      <c r="AA9259" s="66"/>
      <c r="AB9259" s="46"/>
      <c r="AC9259" s="46"/>
      <c r="AD9259" s="61"/>
      <c r="AE9259" s="61"/>
      <c r="AF9259" s="46"/>
      <c r="AG9259" s="46">
        <f>IF(AND(AF9259="",P9259=""),0,IF((AF9259=""),P9259,IF((P9259=""),AF9259,AF9259+P9259)))</f>
        <v>2505000</v>
      </c>
      <c r="AH9259" s="46">
        <f>IF( (AA9259=""),AG9259*1,AG9259*(AA9259/100) )</f>
        <v>2505000</v>
      </c>
      <c r="AI9259" s="46">
        <v>0</v>
      </c>
      <c r="AJ9259" s="46">
        <f>IF((AI9259-AH9259) &gt; 1,0,IF((AI9259-AH9259)&lt;0,AH9259-AI9259,AI9259-AH9259))</f>
        <v>2505000</v>
      </c>
      <c r="AK9259" s="46">
        <v>0.01</v>
      </c>
      <c r="AL9259" s="46">
        <f>AJ9259*(AK9259/100)</f>
        <v>250.5</v>
      </c>
    </row>
    <row r="9260" spans="1:38" x14ac:dyDescent="0.45">
      <c r="A9260" s="16"/>
      <c r="B9260" s="21"/>
      <c r="C9260" s="16"/>
      <c r="D9260" s="16"/>
      <c r="E9260" s="56"/>
      <c r="F9260" s="56"/>
      <c r="G9260" s="57"/>
      <c r="H9260" s="56"/>
      <c r="I9260" s="56"/>
      <c r="J9260" s="56"/>
      <c r="K9260" s="56"/>
      <c r="L9260" s="71"/>
      <c r="M9260" s="56"/>
      <c r="N9260" s="46"/>
      <c r="O9260" s="46"/>
      <c r="P9260" s="46"/>
      <c r="Q9260" s="73">
        <v>1</v>
      </c>
      <c r="R9260" s="58" t="s">
        <v>13340</v>
      </c>
      <c r="S9260" s="59">
        <v>3770400030371</v>
      </c>
      <c r="T9260" s="58" t="s">
        <v>13341</v>
      </c>
      <c r="U9260" s="58" t="s">
        <v>13345</v>
      </c>
      <c r="V9260" s="60"/>
      <c r="W9260" s="56" t="s">
        <v>210</v>
      </c>
      <c r="X9260" s="56" t="s">
        <v>211</v>
      </c>
      <c r="Y9260" s="56" t="s">
        <v>212</v>
      </c>
      <c r="Z9260" s="46">
        <v>80</v>
      </c>
      <c r="AA9260" s="66">
        <v>100</v>
      </c>
      <c r="AB9260" s="46">
        <v>6900</v>
      </c>
      <c r="AC9260" s="46">
        <f>Z9260*AB9260</f>
        <v>552000</v>
      </c>
      <c r="AD9260" s="61">
        <v>5</v>
      </c>
      <c r="AE9260" s="61">
        <v>5</v>
      </c>
      <c r="AF9260" s="46">
        <f>(AC9260*(100-AE9260))/100</f>
        <v>524400</v>
      </c>
      <c r="AG9260" s="46">
        <f>IF( (AF9260=""),0,SUM(AF9260:AF9260) )</f>
        <v>524400</v>
      </c>
      <c r="AH9260" s="46">
        <f>(AG9260/100)*(AA9260)</f>
        <v>524400</v>
      </c>
      <c r="AI9260" s="46">
        <v>0</v>
      </c>
      <c r="AJ9260" s="46">
        <f>IF((AI9260-AH9260) &gt; 1,0,IF((AI9260-AH9260)&lt;0,AH9260-AI9260,AI9260-AH9260))</f>
        <v>524400</v>
      </c>
      <c r="AK9260" s="46">
        <v>0.02</v>
      </c>
      <c r="AL9260" s="46">
        <f>AJ9260*(AK9260/100)</f>
        <v>104.88000000000001</v>
      </c>
    </row>
    <row r="9261" spans="1:38" x14ac:dyDescent="0.45">
      <c r="A9261" s="16"/>
      <c r="B9261" s="21"/>
      <c r="C9261" s="16"/>
      <c r="D9261" s="16"/>
      <c r="E9261" s="56"/>
      <c r="F9261" s="56"/>
      <c r="G9261" s="57"/>
      <c r="H9261" s="56"/>
      <c r="I9261" s="56"/>
      <c r="J9261" s="56"/>
      <c r="K9261" s="56"/>
      <c r="L9261" s="71"/>
      <c r="M9261" s="56"/>
      <c r="N9261" s="46"/>
      <c r="O9261" s="46" t="s">
        <v>54</v>
      </c>
      <c r="P9261" s="46">
        <f>SUM(P9258:P9260)</f>
        <v>3310530</v>
      </c>
      <c r="Q9261" s="56"/>
      <c r="R9261" s="58"/>
      <c r="S9261" s="59"/>
      <c r="T9261" s="58"/>
      <c r="U9261" s="58"/>
      <c r="V9261" s="60"/>
      <c r="W9261" s="56"/>
      <c r="X9261" s="56"/>
      <c r="Y9261" s="56"/>
      <c r="Z9261" s="46"/>
      <c r="AA9261" s="66"/>
      <c r="AB9261" s="46"/>
      <c r="AC9261" s="46"/>
      <c r="AD9261" s="61"/>
      <c r="AE9261" s="61"/>
      <c r="AF9261" s="46"/>
      <c r="AG9261" s="46"/>
      <c r="AH9261" s="46">
        <f>SUM(AH9258:AH9260)</f>
        <v>3834930</v>
      </c>
      <c r="AI9261" s="46"/>
      <c r="AJ9261" s="46">
        <f>SUM(AJ9258:AJ9260)</f>
        <v>3029400</v>
      </c>
      <c r="AK9261" s="46"/>
      <c r="AL9261" s="46">
        <f>SUM(AL9258:AL9260)</f>
        <v>355.38</v>
      </c>
    </row>
    <row r="9262" spans="1:38" x14ac:dyDescent="0.45">
      <c r="A9262" s="16" t="s">
        <v>13346</v>
      </c>
      <c r="B9262" s="21">
        <v>5770400001211</v>
      </c>
      <c r="C9262" s="16" t="s">
        <v>13347</v>
      </c>
      <c r="D9262" s="16" t="s">
        <v>13348</v>
      </c>
      <c r="E9262" s="56">
        <v>5463</v>
      </c>
      <c r="F9262" s="56">
        <v>8363</v>
      </c>
      <c r="G9262" s="57" t="s">
        <v>13349</v>
      </c>
      <c r="H9262" s="56" t="s">
        <v>42</v>
      </c>
      <c r="I9262" s="56">
        <v>12903</v>
      </c>
      <c r="J9262" s="56"/>
      <c r="K9262" s="56"/>
      <c r="L9262" s="71"/>
      <c r="M9262" s="56"/>
      <c r="N9262" s="46"/>
      <c r="O9262" s="46"/>
      <c r="P9262" s="46"/>
      <c r="Q9262" s="56"/>
      <c r="R9262" s="58"/>
      <c r="S9262" s="59"/>
      <c r="T9262" s="58"/>
      <c r="U9262" s="58"/>
      <c r="V9262" s="60"/>
      <c r="W9262" s="56"/>
      <c r="X9262" s="56"/>
      <c r="Y9262" s="56"/>
      <c r="Z9262" s="46"/>
      <c r="AA9262" s="66"/>
      <c r="AB9262" s="46"/>
      <c r="AC9262" s="46"/>
      <c r="AD9262" s="61"/>
      <c r="AE9262" s="61"/>
      <c r="AF9262" s="46"/>
      <c r="AG9262" s="46"/>
      <c r="AH9262" s="46"/>
      <c r="AI9262" s="46"/>
      <c r="AJ9262" s="46"/>
      <c r="AK9262" s="46"/>
      <c r="AL9262" s="46"/>
    </row>
    <row r="9263" spans="1:38" x14ac:dyDescent="0.45">
      <c r="A9263" s="16"/>
      <c r="B9263" s="21"/>
      <c r="C9263" s="16"/>
      <c r="D9263" s="16"/>
      <c r="E9263" s="56"/>
      <c r="F9263" s="56"/>
      <c r="G9263" s="57"/>
      <c r="H9263" s="56"/>
      <c r="I9263" s="56"/>
      <c r="J9263" s="56"/>
      <c r="K9263" s="56"/>
      <c r="L9263" s="71"/>
      <c r="M9263" s="56"/>
      <c r="N9263" s="46"/>
      <c r="O9263" s="46" t="s">
        <v>54</v>
      </c>
      <c r="P9263" s="46">
        <f>SUM(P9262:P9262)</f>
        <v>0</v>
      </c>
      <c r="Q9263" s="56"/>
      <c r="R9263" s="58"/>
      <c r="S9263" s="59"/>
      <c r="T9263" s="58"/>
      <c r="U9263" s="58"/>
      <c r="V9263" s="60"/>
      <c r="W9263" s="56"/>
      <c r="X9263" s="56"/>
      <c r="Y9263" s="56"/>
      <c r="Z9263" s="46"/>
      <c r="AA9263" s="66"/>
      <c r="AB9263" s="46"/>
      <c r="AC9263" s="46"/>
      <c r="AD9263" s="61"/>
      <c r="AE9263" s="61"/>
      <c r="AF9263" s="46"/>
      <c r="AG9263" s="46"/>
      <c r="AH9263" s="46">
        <f>SUM(AH9262:AH9262)</f>
        <v>0</v>
      </c>
      <c r="AI9263" s="46"/>
      <c r="AJ9263" s="46">
        <f>SUM(AJ9262:AJ9262)</f>
        <v>0</v>
      </c>
      <c r="AK9263" s="46"/>
      <c r="AL9263" s="46">
        <f>SUM(AL9262:AL9262)</f>
        <v>0</v>
      </c>
    </row>
    <row r="9264" spans="1:38" x14ac:dyDescent="0.45">
      <c r="A9264" s="16" t="s">
        <v>13350</v>
      </c>
      <c r="B9264" s="21">
        <v>3770400597649</v>
      </c>
      <c r="C9264" s="16" t="s">
        <v>13351</v>
      </c>
      <c r="D9264" s="16" t="s">
        <v>1979</v>
      </c>
      <c r="E9264" s="56">
        <v>5464</v>
      </c>
      <c r="F9264" s="56">
        <v>1636</v>
      </c>
      <c r="G9264" s="57" t="s">
        <v>13352</v>
      </c>
      <c r="H9264" s="56" t="s">
        <v>42</v>
      </c>
      <c r="I9264" s="56">
        <v>12908</v>
      </c>
      <c r="J9264" s="56"/>
      <c r="K9264" s="56"/>
      <c r="L9264" s="71"/>
      <c r="M9264" s="56"/>
      <c r="N9264" s="46"/>
      <c r="O9264" s="46"/>
      <c r="P9264" s="46"/>
      <c r="Q9264" s="56"/>
      <c r="R9264" s="58"/>
      <c r="S9264" s="59"/>
      <c r="T9264" s="58"/>
      <c r="U9264" s="58"/>
      <c r="V9264" s="60"/>
      <c r="W9264" s="56"/>
      <c r="X9264" s="56"/>
      <c r="Y9264" s="56"/>
      <c r="Z9264" s="46"/>
      <c r="AA9264" s="66"/>
      <c r="AB9264" s="46"/>
      <c r="AC9264" s="46"/>
      <c r="AD9264" s="61"/>
      <c r="AE9264" s="61"/>
      <c r="AF9264" s="46"/>
      <c r="AG9264" s="46"/>
      <c r="AH9264" s="46"/>
      <c r="AI9264" s="46"/>
      <c r="AJ9264" s="46"/>
      <c r="AK9264" s="46"/>
      <c r="AL9264" s="46"/>
    </row>
    <row r="9265" spans="1:38" x14ac:dyDescent="0.45">
      <c r="A9265" s="16"/>
      <c r="B9265" s="21"/>
      <c r="C9265" s="16"/>
      <c r="D9265" s="16"/>
      <c r="E9265" s="56"/>
      <c r="F9265" s="56"/>
      <c r="G9265" s="57"/>
      <c r="H9265" s="56"/>
      <c r="I9265" s="56"/>
      <c r="J9265" s="56"/>
      <c r="K9265" s="56"/>
      <c r="L9265" s="71"/>
      <c r="M9265" s="56"/>
      <c r="N9265" s="46"/>
      <c r="O9265" s="46" t="s">
        <v>54</v>
      </c>
      <c r="P9265" s="46">
        <f>SUM(P9264:P9264)</f>
        <v>0</v>
      </c>
      <c r="Q9265" s="56"/>
      <c r="R9265" s="58"/>
      <c r="S9265" s="59"/>
      <c r="T9265" s="58"/>
      <c r="U9265" s="58"/>
      <c r="V9265" s="60"/>
      <c r="W9265" s="56"/>
      <c r="X9265" s="56"/>
      <c r="Y9265" s="56"/>
      <c r="Z9265" s="46"/>
      <c r="AA9265" s="66"/>
      <c r="AB9265" s="46"/>
      <c r="AC9265" s="46"/>
      <c r="AD9265" s="61"/>
      <c r="AE9265" s="61"/>
      <c r="AF9265" s="46"/>
      <c r="AG9265" s="46"/>
      <c r="AH9265" s="46">
        <f>SUM(AH9264:AH9264)</f>
        <v>0</v>
      </c>
      <c r="AI9265" s="46"/>
      <c r="AJ9265" s="46">
        <f>SUM(AJ9264:AJ9264)</f>
        <v>0</v>
      </c>
      <c r="AK9265" s="46"/>
      <c r="AL9265" s="46">
        <f>SUM(AL9264:AL9264)</f>
        <v>0</v>
      </c>
    </row>
    <row r="9266" spans="1:38" x14ac:dyDescent="0.45">
      <c r="A9266" s="16" t="s">
        <v>13353</v>
      </c>
      <c r="B9266" s="21">
        <v>3770400058586</v>
      </c>
      <c r="C9266" s="16" t="s">
        <v>13354</v>
      </c>
      <c r="D9266" s="16" t="s">
        <v>7740</v>
      </c>
      <c r="E9266" s="56">
        <v>5465</v>
      </c>
      <c r="F9266" s="56">
        <v>727</v>
      </c>
      <c r="G9266" s="57" t="s">
        <v>13355</v>
      </c>
      <c r="H9266" s="56" t="s">
        <v>42</v>
      </c>
      <c r="I9266" s="56">
        <v>12964</v>
      </c>
      <c r="J9266" s="56">
        <v>3</v>
      </c>
      <c r="K9266" s="56">
        <v>2</v>
      </c>
      <c r="L9266" s="71">
        <v>55</v>
      </c>
      <c r="M9266" s="56" t="s">
        <v>43</v>
      </c>
      <c r="N9266" s="46">
        <f>((J9266*400)+(K9266*100))+L9266</f>
        <v>1455</v>
      </c>
      <c r="O9266" s="46">
        <v>200</v>
      </c>
      <c r="P9266" s="46">
        <f>N9266*O9266</f>
        <v>291000</v>
      </c>
      <c r="Q9266" s="56"/>
      <c r="R9266" s="58"/>
      <c r="S9266" s="59"/>
      <c r="T9266" s="58"/>
      <c r="U9266" s="58"/>
      <c r="V9266" s="60"/>
      <c r="W9266" s="56"/>
      <c r="X9266" s="56"/>
      <c r="Y9266" s="56"/>
      <c r="Z9266" s="46"/>
      <c r="AA9266" s="66"/>
      <c r="AB9266" s="46"/>
      <c r="AC9266" s="46"/>
      <c r="AD9266" s="61"/>
      <c r="AE9266" s="61"/>
      <c r="AF9266" s="46"/>
      <c r="AG9266" s="46">
        <f>IF(AND(AF9266="",P9266=""),0,IF((AF9266=""),P9266,IF((P9266=""),AF9266,AF9266+P9266)))</f>
        <v>291000</v>
      </c>
      <c r="AH9266" s="46">
        <f>IF( (AA9266=""),AG9266*1,AG9266*(AA9266/100) )</f>
        <v>291000</v>
      </c>
      <c r="AI9266" s="46">
        <v>0</v>
      </c>
      <c r="AJ9266" s="46">
        <f>IF((AI9266-AH9266) &gt; 1,0,IF((AI9266-AH9266)&lt;0,AH9266-AI9266,AI9266-AH9266))</f>
        <v>291000</v>
      </c>
      <c r="AK9266" s="46">
        <v>0.3</v>
      </c>
      <c r="AL9266" s="46">
        <f>AJ9266*(AK9266/100)</f>
        <v>873</v>
      </c>
    </row>
    <row r="9267" spans="1:38" x14ac:dyDescent="0.45">
      <c r="A9267" s="16"/>
      <c r="B9267" s="21"/>
      <c r="C9267" s="16"/>
      <c r="D9267" s="16"/>
      <c r="E9267" s="56">
        <v>5466</v>
      </c>
      <c r="F9267" s="56">
        <v>3328</v>
      </c>
      <c r="G9267" s="57" t="s">
        <v>13356</v>
      </c>
      <c r="H9267" s="56" t="s">
        <v>42</v>
      </c>
      <c r="I9267" s="56">
        <v>13283</v>
      </c>
      <c r="J9267" s="56">
        <v>3</v>
      </c>
      <c r="K9267" s="56">
        <v>3</v>
      </c>
      <c r="L9267" s="71">
        <v>8</v>
      </c>
      <c r="M9267" s="56" t="s">
        <v>43</v>
      </c>
      <c r="N9267" s="46">
        <f>((J9267*400)+(K9267*100))+L9267</f>
        <v>1508</v>
      </c>
      <c r="O9267" s="46">
        <v>260</v>
      </c>
      <c r="P9267" s="46">
        <f>N9267*O9267</f>
        <v>392080</v>
      </c>
      <c r="Q9267" s="56"/>
      <c r="R9267" s="58"/>
      <c r="S9267" s="59"/>
      <c r="T9267" s="58"/>
      <c r="U9267" s="58"/>
      <c r="V9267" s="60"/>
      <c r="W9267" s="56"/>
      <c r="X9267" s="56"/>
      <c r="Y9267" s="56"/>
      <c r="Z9267" s="46"/>
      <c r="AA9267" s="66"/>
      <c r="AB9267" s="46"/>
      <c r="AC9267" s="46"/>
      <c r="AD9267" s="61"/>
      <c r="AE9267" s="61"/>
      <c r="AF9267" s="46"/>
      <c r="AG9267" s="46">
        <f>IF(AND(AF9267="",P9267=""),0,IF((AF9267=""),P9267,IF((P9267=""),AF9267,AF9267+P9267)))</f>
        <v>392080</v>
      </c>
      <c r="AH9267" s="46">
        <f>IF( (AA9267=""),AG9267*1,AG9267*(AA9267/100) )</f>
        <v>392080</v>
      </c>
      <c r="AI9267" s="46">
        <v>0</v>
      </c>
      <c r="AJ9267" s="46">
        <f>IF((AI9267-AH9267) &gt; 1,0,IF((AI9267-AH9267)&lt;0,AH9267-AI9267,AI9267-AH9267))</f>
        <v>392080</v>
      </c>
      <c r="AK9267" s="46">
        <v>0.3</v>
      </c>
      <c r="AL9267" s="46">
        <f>AJ9267*(AK9267/100)</f>
        <v>1176.24</v>
      </c>
    </row>
    <row r="9268" spans="1:38" x14ac:dyDescent="0.45">
      <c r="A9268" s="16"/>
      <c r="B9268" s="21"/>
      <c r="C9268" s="16"/>
      <c r="D9268" s="16"/>
      <c r="E9268" s="56"/>
      <c r="F9268" s="56"/>
      <c r="G9268" s="57"/>
      <c r="H9268" s="56"/>
      <c r="I9268" s="56"/>
      <c r="J9268" s="56"/>
      <c r="K9268" s="56"/>
      <c r="L9268" s="71"/>
      <c r="M9268" s="56"/>
      <c r="N9268" s="46"/>
      <c r="O9268" s="46" t="s">
        <v>54</v>
      </c>
      <c r="P9268" s="46">
        <f>SUM(P9266:P9267)</f>
        <v>683080</v>
      </c>
      <c r="Q9268" s="56"/>
      <c r="R9268" s="58"/>
      <c r="S9268" s="59"/>
      <c r="T9268" s="58"/>
      <c r="U9268" s="58"/>
      <c r="V9268" s="60"/>
      <c r="W9268" s="56"/>
      <c r="X9268" s="56"/>
      <c r="Y9268" s="56"/>
      <c r="Z9268" s="46"/>
      <c r="AA9268" s="66"/>
      <c r="AB9268" s="46"/>
      <c r="AC9268" s="46"/>
      <c r="AD9268" s="61"/>
      <c r="AE9268" s="61"/>
      <c r="AF9268" s="46"/>
      <c r="AG9268" s="46"/>
      <c r="AH9268" s="46">
        <f>SUM(AH9266:AH9267)</f>
        <v>683080</v>
      </c>
      <c r="AI9268" s="46"/>
      <c r="AJ9268" s="46">
        <f>SUM(AJ9266:AJ9267)</f>
        <v>683080</v>
      </c>
      <c r="AK9268" s="46"/>
      <c r="AL9268" s="46">
        <f>SUM(AL9266:AL9267)</f>
        <v>2049.2399999999998</v>
      </c>
    </row>
    <row r="9269" spans="1:38" x14ac:dyDescent="0.45">
      <c r="A9269" s="16" t="s">
        <v>13350</v>
      </c>
      <c r="B9269" s="21">
        <v>3770400597649</v>
      </c>
      <c r="C9269" s="16" t="s">
        <v>13351</v>
      </c>
      <c r="D9269" s="16" t="s">
        <v>1979</v>
      </c>
      <c r="E9269" s="56">
        <v>5467</v>
      </c>
      <c r="F9269" s="56">
        <v>6931</v>
      </c>
      <c r="G9269" s="57" t="s">
        <v>13357</v>
      </c>
      <c r="H9269" s="56" t="s">
        <v>42</v>
      </c>
      <c r="I9269" s="56">
        <v>13735</v>
      </c>
      <c r="J9269" s="56"/>
      <c r="K9269" s="56"/>
      <c r="L9269" s="71"/>
      <c r="M9269" s="56"/>
      <c r="N9269" s="46"/>
      <c r="O9269" s="46"/>
      <c r="P9269" s="46"/>
      <c r="Q9269" s="56"/>
      <c r="R9269" s="58"/>
      <c r="S9269" s="59"/>
      <c r="T9269" s="58"/>
      <c r="U9269" s="58"/>
      <c r="V9269" s="60"/>
      <c r="W9269" s="56"/>
      <c r="X9269" s="56"/>
      <c r="Y9269" s="56"/>
      <c r="Z9269" s="46"/>
      <c r="AA9269" s="66"/>
      <c r="AB9269" s="46"/>
      <c r="AC9269" s="46"/>
      <c r="AD9269" s="61"/>
      <c r="AE9269" s="61"/>
      <c r="AF9269" s="46"/>
      <c r="AG9269" s="46"/>
      <c r="AH9269" s="46"/>
      <c r="AI9269" s="46"/>
      <c r="AJ9269" s="46"/>
      <c r="AK9269" s="46"/>
      <c r="AL9269" s="46"/>
    </row>
    <row r="9270" spans="1:38" x14ac:dyDescent="0.45">
      <c r="A9270" s="16"/>
      <c r="B9270" s="21"/>
      <c r="C9270" s="16"/>
      <c r="D9270" s="16"/>
      <c r="E9270" s="56"/>
      <c r="F9270" s="56"/>
      <c r="G9270" s="57"/>
      <c r="H9270" s="56"/>
      <c r="I9270" s="56"/>
      <c r="J9270" s="56"/>
      <c r="K9270" s="56"/>
      <c r="L9270" s="71"/>
      <c r="M9270" s="56"/>
      <c r="N9270" s="46"/>
      <c r="O9270" s="46" t="s">
        <v>54</v>
      </c>
      <c r="P9270" s="46">
        <f>SUM(P9269:P9269)</f>
        <v>0</v>
      </c>
      <c r="Q9270" s="56"/>
      <c r="R9270" s="58"/>
      <c r="S9270" s="59"/>
      <c r="T9270" s="58"/>
      <c r="U9270" s="58"/>
      <c r="V9270" s="60"/>
      <c r="W9270" s="56"/>
      <c r="X9270" s="56"/>
      <c r="Y9270" s="56"/>
      <c r="Z9270" s="46"/>
      <c r="AA9270" s="66"/>
      <c r="AB9270" s="46"/>
      <c r="AC9270" s="46"/>
      <c r="AD9270" s="61"/>
      <c r="AE9270" s="61"/>
      <c r="AF9270" s="46"/>
      <c r="AG9270" s="46"/>
      <c r="AH9270" s="46">
        <f>SUM(AH9269:AH9269)</f>
        <v>0</v>
      </c>
      <c r="AI9270" s="46"/>
      <c r="AJ9270" s="46">
        <f>SUM(AJ9269:AJ9269)</f>
        <v>0</v>
      </c>
      <c r="AK9270" s="46"/>
      <c r="AL9270" s="46">
        <f>SUM(AL9269:AL9269)</f>
        <v>0</v>
      </c>
    </row>
    <row r="9271" spans="1:38" x14ac:dyDescent="0.45">
      <c r="A9271" s="16" t="s">
        <v>13346</v>
      </c>
      <c r="B9271" s="21">
        <v>5770400001211</v>
      </c>
      <c r="C9271" s="16" t="s">
        <v>13347</v>
      </c>
      <c r="D9271" s="16" t="s">
        <v>13348</v>
      </c>
      <c r="E9271" s="56">
        <v>5468</v>
      </c>
      <c r="F9271" s="56">
        <v>9844</v>
      </c>
      <c r="G9271" s="57" t="s">
        <v>13358</v>
      </c>
      <c r="H9271" s="56" t="s">
        <v>42</v>
      </c>
      <c r="I9271" s="56">
        <v>14164</v>
      </c>
      <c r="J9271" s="56"/>
      <c r="K9271" s="56"/>
      <c r="L9271" s="71"/>
      <c r="M9271" s="56"/>
      <c r="N9271" s="46"/>
      <c r="O9271" s="46"/>
      <c r="P9271" s="46"/>
      <c r="Q9271" s="56"/>
      <c r="R9271" s="58"/>
      <c r="S9271" s="59"/>
      <c r="T9271" s="58"/>
      <c r="U9271" s="58"/>
      <c r="V9271" s="60"/>
      <c r="W9271" s="56"/>
      <c r="X9271" s="56"/>
      <c r="Y9271" s="56"/>
      <c r="Z9271" s="46"/>
      <c r="AA9271" s="66"/>
      <c r="AB9271" s="46"/>
      <c r="AC9271" s="46"/>
      <c r="AD9271" s="61"/>
      <c r="AE9271" s="61"/>
      <c r="AF9271" s="46"/>
      <c r="AG9271" s="46"/>
      <c r="AH9271" s="46"/>
      <c r="AI9271" s="46"/>
      <c r="AJ9271" s="46"/>
      <c r="AK9271" s="46"/>
      <c r="AL9271" s="46"/>
    </row>
    <row r="9272" spans="1:38" x14ac:dyDescent="0.45">
      <c r="A9272" s="16"/>
      <c r="B9272" s="21"/>
      <c r="C9272" s="16"/>
      <c r="D9272" s="16"/>
      <c r="E9272" s="56"/>
      <c r="F9272" s="56"/>
      <c r="G9272" s="57"/>
      <c r="H9272" s="56"/>
      <c r="I9272" s="56"/>
      <c r="J9272" s="56"/>
      <c r="K9272" s="56"/>
      <c r="L9272" s="71"/>
      <c r="M9272" s="56"/>
      <c r="N9272" s="46"/>
      <c r="O9272" s="46" t="s">
        <v>54</v>
      </c>
      <c r="P9272" s="46">
        <f>SUM(P9271:P9271)</f>
        <v>0</v>
      </c>
      <c r="Q9272" s="56"/>
      <c r="R9272" s="58"/>
      <c r="S9272" s="59"/>
      <c r="T9272" s="58"/>
      <c r="U9272" s="58"/>
      <c r="V9272" s="60"/>
      <c r="W9272" s="56"/>
      <c r="X9272" s="56"/>
      <c r="Y9272" s="56"/>
      <c r="Z9272" s="46"/>
      <c r="AA9272" s="66"/>
      <c r="AB9272" s="46"/>
      <c r="AC9272" s="46"/>
      <c r="AD9272" s="61"/>
      <c r="AE9272" s="61"/>
      <c r="AF9272" s="46"/>
      <c r="AG9272" s="46"/>
      <c r="AH9272" s="46">
        <f>SUM(AH9271:AH9271)</f>
        <v>0</v>
      </c>
      <c r="AI9272" s="46"/>
      <c r="AJ9272" s="46">
        <f>SUM(AJ9271:AJ9271)</f>
        <v>0</v>
      </c>
      <c r="AK9272" s="46"/>
      <c r="AL9272" s="46">
        <f>SUM(AL9271:AL9271)</f>
        <v>0</v>
      </c>
    </row>
    <row r="9273" spans="1:38" x14ac:dyDescent="0.45">
      <c r="A9273" s="16" t="s">
        <v>13327</v>
      </c>
      <c r="B9273" s="21">
        <v>3100600927087</v>
      </c>
      <c r="C9273" s="16" t="s">
        <v>13328</v>
      </c>
      <c r="D9273" s="16" t="s">
        <v>13329</v>
      </c>
      <c r="E9273" s="56">
        <v>5469</v>
      </c>
      <c r="F9273" s="56">
        <v>9144</v>
      </c>
      <c r="G9273" s="57" t="s">
        <v>13359</v>
      </c>
      <c r="H9273" s="56" t="s">
        <v>42</v>
      </c>
      <c r="I9273" s="56">
        <v>14361</v>
      </c>
      <c r="J9273" s="56"/>
      <c r="K9273" s="56"/>
      <c r="L9273" s="71"/>
      <c r="M9273" s="56"/>
      <c r="N9273" s="46"/>
      <c r="O9273" s="46"/>
      <c r="P9273" s="46"/>
      <c r="Q9273" s="56"/>
      <c r="R9273" s="58"/>
      <c r="S9273" s="59"/>
      <c r="T9273" s="58"/>
      <c r="U9273" s="58"/>
      <c r="V9273" s="60"/>
      <c r="W9273" s="56"/>
      <c r="X9273" s="56"/>
      <c r="Y9273" s="56"/>
      <c r="Z9273" s="46"/>
      <c r="AA9273" s="66"/>
      <c r="AB9273" s="46"/>
      <c r="AC9273" s="46"/>
      <c r="AD9273" s="61"/>
      <c r="AE9273" s="61"/>
      <c r="AF9273" s="46"/>
      <c r="AG9273" s="46"/>
      <c r="AH9273" s="46"/>
      <c r="AI9273" s="46"/>
      <c r="AJ9273" s="46"/>
      <c r="AK9273" s="46"/>
      <c r="AL9273" s="46"/>
    </row>
    <row r="9274" spans="1:38" x14ac:dyDescent="0.45">
      <c r="A9274" s="16"/>
      <c r="B9274" s="21"/>
      <c r="C9274" s="16"/>
      <c r="D9274" s="16"/>
      <c r="E9274" s="56"/>
      <c r="F9274" s="56"/>
      <c r="G9274" s="57"/>
      <c r="H9274" s="56"/>
      <c r="I9274" s="56"/>
      <c r="J9274" s="56"/>
      <c r="K9274" s="56"/>
      <c r="L9274" s="71"/>
      <c r="M9274" s="56"/>
      <c r="N9274" s="46"/>
      <c r="O9274" s="46" t="s">
        <v>54</v>
      </c>
      <c r="P9274" s="46">
        <f>SUM(P9273:P9273)</f>
        <v>0</v>
      </c>
      <c r="Q9274" s="56"/>
      <c r="R9274" s="58"/>
      <c r="S9274" s="59"/>
      <c r="T9274" s="58"/>
      <c r="U9274" s="58"/>
      <c r="V9274" s="60"/>
      <c r="W9274" s="56"/>
      <c r="X9274" s="56"/>
      <c r="Y9274" s="56"/>
      <c r="Z9274" s="46"/>
      <c r="AA9274" s="66"/>
      <c r="AB9274" s="46"/>
      <c r="AC9274" s="46"/>
      <c r="AD9274" s="61"/>
      <c r="AE9274" s="61"/>
      <c r="AF9274" s="46"/>
      <c r="AG9274" s="46"/>
      <c r="AH9274" s="46">
        <f>SUM(AH9273:AH9273)</f>
        <v>0</v>
      </c>
      <c r="AI9274" s="46"/>
      <c r="AJ9274" s="46">
        <f>SUM(AJ9273:AJ9273)</f>
        <v>0</v>
      </c>
      <c r="AK9274" s="46"/>
      <c r="AL9274" s="46">
        <f>SUM(AL9273:AL9273)</f>
        <v>0</v>
      </c>
    </row>
    <row r="9275" spans="1:38" x14ac:dyDescent="0.45">
      <c r="A9275" s="16" t="s">
        <v>13346</v>
      </c>
      <c r="B9275" s="21">
        <v>5770400001211</v>
      </c>
      <c r="C9275" s="16" t="s">
        <v>13347</v>
      </c>
      <c r="D9275" s="16" t="s">
        <v>13348</v>
      </c>
      <c r="E9275" s="56">
        <v>5470</v>
      </c>
      <c r="F9275" s="56">
        <v>542</v>
      </c>
      <c r="G9275" s="57" t="s">
        <v>13360</v>
      </c>
      <c r="H9275" s="56" t="s">
        <v>42</v>
      </c>
      <c r="I9275" s="56">
        <v>14549</v>
      </c>
      <c r="J9275" s="56">
        <v>11</v>
      </c>
      <c r="K9275" s="56">
        <v>3</v>
      </c>
      <c r="L9275" s="71">
        <v>84</v>
      </c>
      <c r="M9275" s="56" t="s">
        <v>43</v>
      </c>
      <c r="N9275" s="46">
        <f>((J9275*400)+(K9275*100))+L9275</f>
        <v>4784</v>
      </c>
      <c r="O9275" s="46">
        <v>200</v>
      </c>
      <c r="P9275" s="46">
        <f>N9275*O9275</f>
        <v>956800</v>
      </c>
      <c r="Q9275" s="56"/>
      <c r="R9275" s="58"/>
      <c r="S9275" s="59"/>
      <c r="T9275" s="58"/>
      <c r="U9275" s="58"/>
      <c r="V9275" s="60"/>
      <c r="W9275" s="56"/>
      <c r="X9275" s="56"/>
      <c r="Y9275" s="56"/>
      <c r="Z9275" s="46"/>
      <c r="AA9275" s="66"/>
      <c r="AB9275" s="46"/>
      <c r="AC9275" s="46"/>
      <c r="AD9275" s="61"/>
      <c r="AE9275" s="61"/>
      <c r="AF9275" s="46"/>
      <c r="AG9275" s="46">
        <f>IF(AND(AF9275="",P9275=""),0,IF((AF9275=""),P9275,IF((P9275=""),AF9275,AF9275+P9275)))</f>
        <v>956800</v>
      </c>
      <c r="AH9275" s="46">
        <f>IF( (AA9275=""),AG9275*1,AG9275*(AA9275/100) )</f>
        <v>956800</v>
      </c>
      <c r="AI9275" s="46">
        <v>0</v>
      </c>
      <c r="AJ9275" s="46">
        <f>IF((AI9275-AH9275) &gt; 1,0,IF((AI9275-AH9275)&lt;0,AH9275-AI9275,AI9275-AH9275))</f>
        <v>956800</v>
      </c>
      <c r="AK9275" s="46">
        <v>0.3</v>
      </c>
      <c r="AL9275" s="46">
        <f>AJ9275*(AK9275/100)</f>
        <v>2870.4</v>
      </c>
    </row>
    <row r="9276" spans="1:38" x14ac:dyDescent="0.45">
      <c r="A9276" s="16"/>
      <c r="B9276" s="21"/>
      <c r="C9276" s="16"/>
      <c r="D9276" s="16"/>
      <c r="E9276" s="56"/>
      <c r="F9276" s="56"/>
      <c r="G9276" s="57"/>
      <c r="H9276" s="56"/>
      <c r="I9276" s="56"/>
      <c r="J9276" s="56"/>
      <c r="K9276" s="56"/>
      <c r="L9276" s="71"/>
      <c r="M9276" s="56"/>
      <c r="N9276" s="46"/>
      <c r="O9276" s="46" t="s">
        <v>54</v>
      </c>
      <c r="P9276" s="46">
        <f>SUM(P9275:P9275)</f>
        <v>956800</v>
      </c>
      <c r="Q9276" s="56"/>
      <c r="R9276" s="58"/>
      <c r="S9276" s="59"/>
      <c r="T9276" s="58"/>
      <c r="U9276" s="58"/>
      <c r="V9276" s="60"/>
      <c r="W9276" s="56"/>
      <c r="X9276" s="56"/>
      <c r="Y9276" s="56"/>
      <c r="Z9276" s="46"/>
      <c r="AA9276" s="66"/>
      <c r="AB9276" s="46"/>
      <c r="AC9276" s="46"/>
      <c r="AD9276" s="61"/>
      <c r="AE9276" s="61"/>
      <c r="AF9276" s="46"/>
      <c r="AG9276" s="46"/>
      <c r="AH9276" s="46">
        <f>SUM(AH9275:AH9275)</f>
        <v>956800</v>
      </c>
      <c r="AI9276" s="46"/>
      <c r="AJ9276" s="46">
        <f>SUM(AJ9275:AJ9275)</f>
        <v>956800</v>
      </c>
      <c r="AK9276" s="46"/>
      <c r="AL9276" s="46">
        <f>SUM(AL9275:AL9275)</f>
        <v>2870.4</v>
      </c>
    </row>
    <row r="9277" spans="1:38" x14ac:dyDescent="0.45">
      <c r="A9277" s="16" t="s">
        <v>13340</v>
      </c>
      <c r="B9277" s="21">
        <v>3770400030371</v>
      </c>
      <c r="C9277" s="16" t="s">
        <v>13341</v>
      </c>
      <c r="D9277" s="16" t="s">
        <v>13342</v>
      </c>
      <c r="E9277" s="56">
        <v>5471</v>
      </c>
      <c r="F9277" s="56">
        <v>4283</v>
      </c>
      <c r="G9277" s="57" t="s">
        <v>13361</v>
      </c>
      <c r="H9277" s="56" t="s">
        <v>42</v>
      </c>
      <c r="I9277" s="56">
        <v>15417</v>
      </c>
      <c r="J9277" s="56">
        <v>0</v>
      </c>
      <c r="K9277" s="56">
        <v>0</v>
      </c>
      <c r="L9277" s="71">
        <v>20</v>
      </c>
      <c r="M9277" s="56" t="s">
        <v>208</v>
      </c>
      <c r="N9277" s="46">
        <f>((J9277*400)+(K9277*100))+L9277</f>
        <v>20</v>
      </c>
      <c r="O9277" s="46">
        <v>2650</v>
      </c>
      <c r="P9277" s="46">
        <f>N9277*O9277</f>
        <v>53000</v>
      </c>
      <c r="Q9277" s="56"/>
      <c r="R9277" s="58"/>
      <c r="S9277" s="59"/>
      <c r="T9277" s="58"/>
      <c r="U9277" s="58"/>
      <c r="V9277" s="60"/>
      <c r="W9277" s="56"/>
      <c r="X9277" s="56"/>
      <c r="Y9277" s="56"/>
      <c r="Z9277" s="46"/>
      <c r="AA9277" s="66"/>
      <c r="AB9277" s="46"/>
      <c r="AC9277" s="46"/>
      <c r="AD9277" s="61"/>
      <c r="AE9277" s="61"/>
      <c r="AF9277" s="46"/>
      <c r="AG9277" s="46">
        <f>IF(AND(AF9277="",P9277=""),0,IF((AF9277=""),P9277,IF((P9277=""),AF9277,AF9277+P9277)))</f>
        <v>53000</v>
      </c>
      <c r="AH9277" s="46">
        <f>IF( (AA9277=""),AG9277*1,AG9277*(AA9277/100) )</f>
        <v>53000</v>
      </c>
      <c r="AI9277" s="46">
        <v>0</v>
      </c>
      <c r="AJ9277" s="46">
        <f>IF((AI9277-AH9277) &gt; 1,0,IF((AI9277-AH9277)&lt;0,AH9277-AI9277,AI9277-AH9277))</f>
        <v>53000</v>
      </c>
      <c r="AK9277" s="46">
        <v>0.02</v>
      </c>
      <c r="AL9277" s="46">
        <f>AJ9277*(AK9277/100)</f>
        <v>10.6</v>
      </c>
    </row>
    <row r="9278" spans="1:38" x14ac:dyDescent="0.45">
      <c r="A9278" s="16"/>
      <c r="B9278" s="21"/>
      <c r="C9278" s="16"/>
      <c r="D9278" s="16"/>
      <c r="E9278" s="56"/>
      <c r="F9278" s="56"/>
      <c r="G9278" s="57"/>
      <c r="H9278" s="56"/>
      <c r="I9278" s="56"/>
      <c r="J9278" s="56">
        <v>1</v>
      </c>
      <c r="K9278" s="56">
        <v>1</v>
      </c>
      <c r="L9278" s="71">
        <v>0</v>
      </c>
      <c r="M9278" s="56" t="s">
        <v>90</v>
      </c>
      <c r="N9278" s="46">
        <f>((J9278*400)+(K9278*100))+L9278</f>
        <v>500</v>
      </c>
      <c r="O9278" s="46">
        <v>2650</v>
      </c>
      <c r="P9278" s="46">
        <f>N9278*O9278</f>
        <v>1325000</v>
      </c>
      <c r="Q9278" s="56"/>
      <c r="R9278" s="58"/>
      <c r="S9278" s="59"/>
      <c r="T9278" s="58"/>
      <c r="U9278" s="58"/>
      <c r="V9278" s="60"/>
      <c r="W9278" s="56"/>
      <c r="X9278" s="56"/>
      <c r="Y9278" s="56"/>
      <c r="Z9278" s="46"/>
      <c r="AA9278" s="66"/>
      <c r="AB9278" s="46"/>
      <c r="AC9278" s="46"/>
      <c r="AD9278" s="61"/>
      <c r="AE9278" s="61"/>
      <c r="AF9278" s="46"/>
      <c r="AG9278" s="46">
        <f>IF(AND(AF9278="",P9278=""),0,IF((AF9278=""),P9278,IF((P9278=""),AF9278,AF9278+P9278)))</f>
        <v>1325000</v>
      </c>
      <c r="AH9278" s="46">
        <f>IF( (AA9278=""),AG9278*1,AG9278*(AA9278/100) )</f>
        <v>1325000</v>
      </c>
      <c r="AI9278" s="46">
        <v>0</v>
      </c>
      <c r="AJ9278" s="46">
        <f>IF((AI9278-AH9278) &gt; 1,0,IF((AI9278-AH9278)&lt;0,AH9278-AI9278,AI9278-AH9278))</f>
        <v>1325000</v>
      </c>
      <c r="AK9278" s="46">
        <v>0.01</v>
      </c>
      <c r="AL9278" s="46">
        <f>AJ9278*(AK9278/100)</f>
        <v>132.5</v>
      </c>
    </row>
    <row r="9279" spans="1:38" x14ac:dyDescent="0.45">
      <c r="A9279" s="16"/>
      <c r="B9279" s="21"/>
      <c r="C9279" s="16"/>
      <c r="D9279" s="16"/>
      <c r="E9279" s="56"/>
      <c r="F9279" s="56"/>
      <c r="G9279" s="57"/>
      <c r="H9279" s="56"/>
      <c r="I9279" s="56"/>
      <c r="J9279" s="56"/>
      <c r="K9279" s="56"/>
      <c r="L9279" s="71"/>
      <c r="M9279" s="56"/>
      <c r="N9279" s="46"/>
      <c r="O9279" s="46"/>
      <c r="P9279" s="46"/>
      <c r="Q9279" s="73">
        <v>1</v>
      </c>
      <c r="R9279" s="58" t="s">
        <v>13340</v>
      </c>
      <c r="S9279" s="59">
        <v>3770400030371</v>
      </c>
      <c r="T9279" s="58" t="s">
        <v>13341</v>
      </c>
      <c r="U9279" s="58" t="s">
        <v>13345</v>
      </c>
      <c r="V9279" s="60"/>
      <c r="W9279" s="56" t="s">
        <v>210</v>
      </c>
      <c r="X9279" s="56" t="s">
        <v>211</v>
      </c>
      <c r="Y9279" s="56" t="s">
        <v>212</v>
      </c>
      <c r="Z9279" s="46">
        <v>80</v>
      </c>
      <c r="AA9279" s="66">
        <v>100</v>
      </c>
      <c r="AB9279" s="46">
        <v>6900</v>
      </c>
      <c r="AC9279" s="46">
        <f>Z9279*AB9279</f>
        <v>552000</v>
      </c>
      <c r="AD9279" s="61">
        <v>5</v>
      </c>
      <c r="AE9279" s="61">
        <v>5</v>
      </c>
      <c r="AF9279" s="46">
        <f>(AC9279*(100-AE9279))/100</f>
        <v>524400</v>
      </c>
      <c r="AG9279" s="46">
        <f>IF( (AF9279=""),0,SUM(AF9279:AF9279) )</f>
        <v>524400</v>
      </c>
      <c r="AH9279" s="46">
        <f>(AG9279/100)*(AA9279)</f>
        <v>524400</v>
      </c>
      <c r="AI9279" s="46">
        <v>0</v>
      </c>
      <c r="AJ9279" s="46">
        <f>IF((AI9279-AH9279) &gt; 1,0,IF((AI9279-AH9279)&lt;0,AH9279-AI9279,AI9279-AH9279))</f>
        <v>524400</v>
      </c>
      <c r="AK9279" s="46">
        <v>0.02</v>
      </c>
      <c r="AL9279" s="46">
        <f>AJ9279*(AK9279/100)</f>
        <v>104.88000000000001</v>
      </c>
    </row>
    <row r="9280" spans="1:38" x14ac:dyDescent="0.45">
      <c r="A9280" s="16"/>
      <c r="B9280" s="21"/>
      <c r="C9280" s="16"/>
      <c r="D9280" s="16"/>
      <c r="E9280" s="56"/>
      <c r="F9280" s="56"/>
      <c r="G9280" s="57"/>
      <c r="H9280" s="56"/>
      <c r="I9280" s="56"/>
      <c r="J9280" s="56"/>
      <c r="K9280" s="56"/>
      <c r="L9280" s="71"/>
      <c r="M9280" s="56"/>
      <c r="N9280" s="46"/>
      <c r="O9280" s="46" t="s">
        <v>54</v>
      </c>
      <c r="P9280" s="46">
        <f>SUM(P9277:P9279)</f>
        <v>1378000</v>
      </c>
      <c r="Q9280" s="56"/>
      <c r="R9280" s="58"/>
      <c r="S9280" s="59"/>
      <c r="T9280" s="58"/>
      <c r="U9280" s="58"/>
      <c r="V9280" s="60"/>
      <c r="W9280" s="56"/>
      <c r="X9280" s="56"/>
      <c r="Y9280" s="56"/>
      <c r="Z9280" s="46"/>
      <c r="AA9280" s="66"/>
      <c r="AB9280" s="46"/>
      <c r="AC9280" s="46"/>
      <c r="AD9280" s="61"/>
      <c r="AE9280" s="61"/>
      <c r="AF9280" s="46"/>
      <c r="AG9280" s="46"/>
      <c r="AH9280" s="46">
        <f>SUM(AH9277:AH9279)</f>
        <v>1902400</v>
      </c>
      <c r="AI9280" s="46"/>
      <c r="AJ9280" s="46">
        <f>SUM(AJ9277:AJ9279)</f>
        <v>1902400</v>
      </c>
      <c r="AK9280" s="46"/>
      <c r="AL9280" s="46">
        <f>SUM(AL9277:AL9279)</f>
        <v>247.98000000000002</v>
      </c>
    </row>
    <row r="9281" spans="1:38" x14ac:dyDescent="0.45">
      <c r="A9281" s="16" t="s">
        <v>13362</v>
      </c>
      <c r="B9281" s="21">
        <v>3860400266056</v>
      </c>
      <c r="C9281" s="16" t="s">
        <v>13363</v>
      </c>
      <c r="D9281" s="16" t="s">
        <v>13364</v>
      </c>
      <c r="E9281" s="56">
        <v>5472</v>
      </c>
      <c r="F9281" s="56">
        <v>9024</v>
      </c>
      <c r="G9281" s="57" t="s">
        <v>13365</v>
      </c>
      <c r="H9281" s="56" t="s">
        <v>42</v>
      </c>
      <c r="I9281" s="56">
        <v>17499</v>
      </c>
      <c r="J9281" s="56"/>
      <c r="K9281" s="56"/>
      <c r="L9281" s="71"/>
      <c r="M9281" s="56"/>
      <c r="N9281" s="46"/>
      <c r="O9281" s="46"/>
      <c r="P9281" s="46"/>
      <c r="Q9281" s="56"/>
      <c r="R9281" s="58"/>
      <c r="S9281" s="59"/>
      <c r="T9281" s="58"/>
      <c r="U9281" s="58"/>
      <c r="V9281" s="60"/>
      <c r="W9281" s="56"/>
      <c r="X9281" s="56"/>
      <c r="Y9281" s="56"/>
      <c r="Z9281" s="46"/>
      <c r="AA9281" s="66"/>
      <c r="AB9281" s="46"/>
      <c r="AC9281" s="46"/>
      <c r="AD9281" s="61"/>
      <c r="AE9281" s="61"/>
      <c r="AF9281" s="46"/>
      <c r="AG9281" s="46"/>
      <c r="AH9281" s="46"/>
      <c r="AI9281" s="46"/>
      <c r="AJ9281" s="46"/>
      <c r="AK9281" s="46"/>
      <c r="AL9281" s="46"/>
    </row>
    <row r="9282" spans="1:38" x14ac:dyDescent="0.45">
      <c r="A9282" s="16"/>
      <c r="B9282" s="21"/>
      <c r="C9282" s="16"/>
      <c r="D9282" s="16"/>
      <c r="E9282" s="56"/>
      <c r="F9282" s="56"/>
      <c r="G9282" s="57"/>
      <c r="H9282" s="56"/>
      <c r="I9282" s="56"/>
      <c r="J9282" s="56"/>
      <c r="K9282" s="56"/>
      <c r="L9282" s="71"/>
      <c r="M9282" s="56"/>
      <c r="N9282" s="46"/>
      <c r="O9282" s="46" t="s">
        <v>54</v>
      </c>
      <c r="P9282" s="46">
        <f>SUM(P9281:P9281)</f>
        <v>0</v>
      </c>
      <c r="Q9282" s="56"/>
      <c r="R9282" s="58"/>
      <c r="S9282" s="59"/>
      <c r="T9282" s="58"/>
      <c r="U9282" s="58"/>
      <c r="V9282" s="60"/>
      <c r="W9282" s="56"/>
      <c r="X9282" s="56"/>
      <c r="Y9282" s="56"/>
      <c r="Z9282" s="46"/>
      <c r="AA9282" s="66"/>
      <c r="AB9282" s="46"/>
      <c r="AC9282" s="46"/>
      <c r="AD9282" s="61"/>
      <c r="AE9282" s="61"/>
      <c r="AF9282" s="46"/>
      <c r="AG9282" s="46"/>
      <c r="AH9282" s="46">
        <f>SUM(AH9281:AH9281)</f>
        <v>0</v>
      </c>
      <c r="AI9282" s="46"/>
      <c r="AJ9282" s="46">
        <f>SUM(AJ9281:AJ9281)</f>
        <v>0</v>
      </c>
      <c r="AK9282" s="46"/>
      <c r="AL9282" s="46">
        <f>SUM(AL9281:AL9281)</f>
        <v>0</v>
      </c>
    </row>
    <row r="9283" spans="1:38" x14ac:dyDescent="0.45">
      <c r="A9283" s="16" t="s">
        <v>13366</v>
      </c>
      <c r="B9283" s="21">
        <v>3770400491841</v>
      </c>
      <c r="C9283" s="16" t="s">
        <v>13367</v>
      </c>
      <c r="D9283" s="16" t="s">
        <v>13368</v>
      </c>
      <c r="E9283" s="56">
        <v>5473</v>
      </c>
      <c r="F9283" s="56">
        <v>10136</v>
      </c>
      <c r="G9283" s="57" t="s">
        <v>13369</v>
      </c>
      <c r="H9283" s="56" t="s">
        <v>42</v>
      </c>
      <c r="I9283" s="56">
        <v>18990</v>
      </c>
      <c r="J9283" s="56"/>
      <c r="K9283" s="56"/>
      <c r="L9283" s="71"/>
      <c r="M9283" s="56"/>
      <c r="N9283" s="46"/>
      <c r="O9283" s="46"/>
      <c r="P9283" s="46"/>
      <c r="Q9283" s="56"/>
      <c r="R9283" s="58"/>
      <c r="S9283" s="59"/>
      <c r="T9283" s="58"/>
      <c r="U9283" s="58"/>
      <c r="V9283" s="60"/>
      <c r="W9283" s="56"/>
      <c r="X9283" s="56"/>
      <c r="Y9283" s="56"/>
      <c r="Z9283" s="46"/>
      <c r="AA9283" s="66"/>
      <c r="AB9283" s="46"/>
      <c r="AC9283" s="46"/>
      <c r="AD9283" s="61"/>
      <c r="AE9283" s="61"/>
      <c r="AF9283" s="46"/>
      <c r="AG9283" s="46"/>
      <c r="AH9283" s="46"/>
      <c r="AI9283" s="46"/>
      <c r="AJ9283" s="46"/>
      <c r="AK9283" s="46"/>
      <c r="AL9283" s="46"/>
    </row>
    <row r="9284" spans="1:38" x14ac:dyDescent="0.45">
      <c r="A9284" s="16"/>
      <c r="B9284" s="21"/>
      <c r="C9284" s="16"/>
      <c r="D9284" s="16"/>
      <c r="E9284" s="56"/>
      <c r="F9284" s="56"/>
      <c r="G9284" s="57"/>
      <c r="H9284" s="56"/>
      <c r="I9284" s="56"/>
      <c r="J9284" s="56"/>
      <c r="K9284" s="56"/>
      <c r="L9284" s="71"/>
      <c r="M9284" s="56"/>
      <c r="N9284" s="46"/>
      <c r="O9284" s="46" t="s">
        <v>54</v>
      </c>
      <c r="P9284" s="46">
        <f>SUM(P9283:P9283)</f>
        <v>0</v>
      </c>
      <c r="Q9284" s="56"/>
      <c r="R9284" s="58"/>
      <c r="S9284" s="59"/>
      <c r="T9284" s="58"/>
      <c r="U9284" s="58"/>
      <c r="V9284" s="60"/>
      <c r="W9284" s="56"/>
      <c r="X9284" s="56"/>
      <c r="Y9284" s="56"/>
      <c r="Z9284" s="46"/>
      <c r="AA9284" s="66"/>
      <c r="AB9284" s="46"/>
      <c r="AC9284" s="46"/>
      <c r="AD9284" s="61"/>
      <c r="AE9284" s="61"/>
      <c r="AF9284" s="46"/>
      <c r="AG9284" s="46"/>
      <c r="AH9284" s="46">
        <f>SUM(AH9283:AH9283)</f>
        <v>0</v>
      </c>
      <c r="AI9284" s="46"/>
      <c r="AJ9284" s="46">
        <f>SUM(AJ9283:AJ9283)</f>
        <v>0</v>
      </c>
      <c r="AK9284" s="46"/>
      <c r="AL9284" s="46">
        <f>SUM(AL9283:AL9283)</f>
        <v>0</v>
      </c>
    </row>
    <row r="9285" spans="1:38" x14ac:dyDescent="0.45">
      <c r="A9285" s="16" t="s">
        <v>13340</v>
      </c>
      <c r="B9285" s="21">
        <v>3770400030371</v>
      </c>
      <c r="C9285" s="16" t="s">
        <v>13341</v>
      </c>
      <c r="D9285" s="16" t="s">
        <v>13342</v>
      </c>
      <c r="E9285" s="56">
        <v>5474</v>
      </c>
      <c r="F9285" s="56">
        <v>7597</v>
      </c>
      <c r="G9285" s="57" t="s">
        <v>13370</v>
      </c>
      <c r="H9285" s="56" t="s">
        <v>42</v>
      </c>
      <c r="I9285" s="56">
        <v>21327</v>
      </c>
      <c r="J9285" s="56"/>
      <c r="K9285" s="56"/>
      <c r="L9285" s="71"/>
      <c r="M9285" s="56"/>
      <c r="N9285" s="46"/>
      <c r="O9285" s="46"/>
      <c r="P9285" s="46"/>
      <c r="Q9285" s="56"/>
      <c r="R9285" s="58"/>
      <c r="S9285" s="59"/>
      <c r="T9285" s="58"/>
      <c r="U9285" s="58"/>
      <c r="V9285" s="60"/>
      <c r="W9285" s="56"/>
      <c r="X9285" s="56"/>
      <c r="Y9285" s="56"/>
      <c r="Z9285" s="46"/>
      <c r="AA9285" s="66"/>
      <c r="AB9285" s="46"/>
      <c r="AC9285" s="46"/>
      <c r="AD9285" s="61"/>
      <c r="AE9285" s="61"/>
      <c r="AF9285" s="46"/>
      <c r="AG9285" s="46"/>
      <c r="AH9285" s="46"/>
      <c r="AI9285" s="46"/>
      <c r="AJ9285" s="46"/>
      <c r="AK9285" s="46"/>
      <c r="AL9285" s="46"/>
    </row>
    <row r="9286" spans="1:38" x14ac:dyDescent="0.45">
      <c r="A9286" s="16"/>
      <c r="B9286" s="21"/>
      <c r="C9286" s="16"/>
      <c r="D9286" s="16"/>
      <c r="E9286" s="56"/>
      <c r="F9286" s="56"/>
      <c r="G9286" s="57"/>
      <c r="H9286" s="56"/>
      <c r="I9286" s="56"/>
      <c r="J9286" s="56"/>
      <c r="K9286" s="56"/>
      <c r="L9286" s="71"/>
      <c r="M9286" s="56"/>
      <c r="N9286" s="46"/>
      <c r="O9286" s="46"/>
      <c r="P9286" s="46"/>
      <c r="Q9286" s="73">
        <v>1</v>
      </c>
      <c r="R9286" s="58" t="s">
        <v>13340</v>
      </c>
      <c r="S9286" s="59">
        <v>3770400030371</v>
      </c>
      <c r="T9286" s="58" t="s">
        <v>13341</v>
      </c>
      <c r="U9286" s="58" t="s">
        <v>13345</v>
      </c>
      <c r="V9286" s="60"/>
      <c r="W9286" s="56" t="s">
        <v>210</v>
      </c>
      <c r="X9286" s="56" t="s">
        <v>211</v>
      </c>
      <c r="Y9286" s="56" t="s">
        <v>212</v>
      </c>
      <c r="Z9286" s="46">
        <v>80</v>
      </c>
      <c r="AA9286" s="66">
        <v>100</v>
      </c>
      <c r="AB9286" s="46">
        <v>6900</v>
      </c>
      <c r="AC9286" s="46">
        <f>Z9286*AB9286</f>
        <v>552000</v>
      </c>
      <c r="AD9286" s="61">
        <v>5</v>
      </c>
      <c r="AE9286" s="61">
        <v>5</v>
      </c>
      <c r="AF9286" s="46">
        <f>(AC9286*(100-AE9286))/100</f>
        <v>524400</v>
      </c>
      <c r="AG9286" s="46">
        <f>IF( (AF9286=""),0,SUM(AF9286:AF9286) )</f>
        <v>524400</v>
      </c>
      <c r="AH9286" s="46">
        <f>(AG9286/100)*(AA9286)</f>
        <v>524400</v>
      </c>
      <c r="AI9286" s="46">
        <v>0</v>
      </c>
      <c r="AJ9286" s="46">
        <f>IF((AI9286-AH9286) &gt; 1,0,IF((AI9286-AH9286)&lt;0,AH9286-AI9286,AI9286-AH9286))</f>
        <v>524400</v>
      </c>
      <c r="AK9286" s="46">
        <v>0.02</v>
      </c>
      <c r="AL9286" s="46">
        <f>AJ9286*(AK9286/100)</f>
        <v>104.88000000000001</v>
      </c>
    </row>
    <row r="9287" spans="1:38" x14ac:dyDescent="0.45">
      <c r="A9287" s="16"/>
      <c r="B9287" s="21"/>
      <c r="C9287" s="16"/>
      <c r="D9287" s="16"/>
      <c r="E9287" s="56"/>
      <c r="F9287" s="56"/>
      <c r="G9287" s="57"/>
      <c r="H9287" s="56"/>
      <c r="I9287" s="56"/>
      <c r="J9287" s="56"/>
      <c r="K9287" s="56"/>
      <c r="L9287" s="71"/>
      <c r="M9287" s="56"/>
      <c r="N9287" s="46"/>
      <c r="O9287" s="46" t="s">
        <v>54</v>
      </c>
      <c r="P9287" s="46">
        <f>SUM(P9285:P9286)</f>
        <v>0</v>
      </c>
      <c r="Q9287" s="56"/>
      <c r="R9287" s="58"/>
      <c r="S9287" s="59"/>
      <c r="T9287" s="58"/>
      <c r="U9287" s="58"/>
      <c r="V9287" s="60"/>
      <c r="W9287" s="56"/>
      <c r="X9287" s="56"/>
      <c r="Y9287" s="56"/>
      <c r="Z9287" s="46"/>
      <c r="AA9287" s="66"/>
      <c r="AB9287" s="46"/>
      <c r="AC9287" s="46"/>
      <c r="AD9287" s="61"/>
      <c r="AE9287" s="61"/>
      <c r="AF9287" s="46"/>
      <c r="AG9287" s="46"/>
      <c r="AH9287" s="46">
        <f>SUM(AH9285:AH9286)</f>
        <v>524400</v>
      </c>
      <c r="AI9287" s="46"/>
      <c r="AJ9287" s="46">
        <f>SUM(AJ9285:AJ9286)</f>
        <v>524400</v>
      </c>
      <c r="AK9287" s="46"/>
      <c r="AL9287" s="46">
        <f>SUM(AL9285:AL9286)</f>
        <v>104.88000000000001</v>
      </c>
    </row>
    <row r="9288" spans="1:38" x14ac:dyDescent="0.45">
      <c r="A9288" s="16" t="s">
        <v>13371</v>
      </c>
      <c r="B9288" s="21">
        <v>3770400004702</v>
      </c>
      <c r="C9288" s="16" t="s">
        <v>13372</v>
      </c>
      <c r="D9288" s="16" t="s">
        <v>13373</v>
      </c>
      <c r="E9288" s="56">
        <v>5475</v>
      </c>
      <c r="F9288" s="56">
        <v>1857</v>
      </c>
      <c r="G9288" s="57" t="s">
        <v>13374</v>
      </c>
      <c r="H9288" s="56" t="s">
        <v>42</v>
      </c>
      <c r="I9288" s="56">
        <v>24671</v>
      </c>
      <c r="J9288" s="56">
        <v>1</v>
      </c>
      <c r="K9288" s="56">
        <v>0</v>
      </c>
      <c r="L9288" s="71">
        <v>84</v>
      </c>
      <c r="M9288" s="56" t="s">
        <v>43</v>
      </c>
      <c r="N9288" s="46">
        <f>((J9288*400)+(K9288*100))+L9288</f>
        <v>484</v>
      </c>
      <c r="O9288" s="46">
        <v>150</v>
      </c>
      <c r="P9288" s="46">
        <f>N9288*O9288</f>
        <v>72600</v>
      </c>
      <c r="Q9288" s="56"/>
      <c r="R9288" s="58"/>
      <c r="S9288" s="59"/>
      <c r="T9288" s="58"/>
      <c r="U9288" s="58"/>
      <c r="V9288" s="60"/>
      <c r="W9288" s="56"/>
      <c r="X9288" s="56"/>
      <c r="Y9288" s="56"/>
      <c r="Z9288" s="46"/>
      <c r="AA9288" s="66"/>
      <c r="AB9288" s="46"/>
      <c r="AC9288" s="46"/>
      <c r="AD9288" s="61"/>
      <c r="AE9288" s="61"/>
      <c r="AF9288" s="46"/>
      <c r="AG9288" s="46">
        <f>IF(AND(AF9288="",P9288=""),0,IF((AF9288=""),P9288,IF((P9288=""),AF9288,AF9288+P9288)))</f>
        <v>72600</v>
      </c>
      <c r="AH9288" s="46">
        <f>IF( (AA9288=""),AG9288*1,AG9288*(AA9288/100) )</f>
        <v>72600</v>
      </c>
      <c r="AI9288" s="46">
        <v>0</v>
      </c>
      <c r="AJ9288" s="46">
        <f>IF((AI9288-AH9288) &gt; 1,0,IF((AI9288-AH9288)&lt;0,AH9288-AI9288,AI9288-AH9288))</f>
        <v>72600</v>
      </c>
      <c r="AK9288" s="46">
        <v>0.3</v>
      </c>
      <c r="AL9288" s="46">
        <f>AJ9288*(AK9288/100)</f>
        <v>217.8</v>
      </c>
    </row>
    <row r="9289" spans="1:38" x14ac:dyDescent="0.45">
      <c r="A9289" s="16"/>
      <c r="B9289" s="21"/>
      <c r="C9289" s="16"/>
      <c r="D9289" s="16"/>
      <c r="E9289" s="56"/>
      <c r="F9289" s="56"/>
      <c r="G9289" s="57"/>
      <c r="H9289" s="56"/>
      <c r="I9289" s="56"/>
      <c r="J9289" s="56"/>
      <c r="K9289" s="56"/>
      <c r="L9289" s="71"/>
      <c r="M9289" s="56"/>
      <c r="N9289" s="46"/>
      <c r="O9289" s="46" t="s">
        <v>54</v>
      </c>
      <c r="P9289" s="46">
        <f>SUM(P9288:P9288)</f>
        <v>72600</v>
      </c>
      <c r="Q9289" s="56"/>
      <c r="R9289" s="58"/>
      <c r="S9289" s="59"/>
      <c r="T9289" s="58"/>
      <c r="U9289" s="58"/>
      <c r="V9289" s="60"/>
      <c r="W9289" s="56"/>
      <c r="X9289" s="56"/>
      <c r="Y9289" s="56"/>
      <c r="Z9289" s="46"/>
      <c r="AA9289" s="66"/>
      <c r="AB9289" s="46"/>
      <c r="AC9289" s="46"/>
      <c r="AD9289" s="61"/>
      <c r="AE9289" s="61"/>
      <c r="AF9289" s="46"/>
      <c r="AG9289" s="46"/>
      <c r="AH9289" s="46">
        <f>SUM(AH9288:AH9288)</f>
        <v>72600</v>
      </c>
      <c r="AI9289" s="46"/>
      <c r="AJ9289" s="46">
        <f>SUM(AJ9288:AJ9288)</f>
        <v>72600</v>
      </c>
      <c r="AK9289" s="46"/>
      <c r="AL9289" s="46">
        <f>SUM(AL9288:AL9288)</f>
        <v>217.8</v>
      </c>
    </row>
    <row r="9290" spans="1:38" x14ac:dyDescent="0.45">
      <c r="A9290" s="16" t="s">
        <v>13366</v>
      </c>
      <c r="B9290" s="21">
        <v>3770400491841</v>
      </c>
      <c r="C9290" s="16" t="s">
        <v>13367</v>
      </c>
      <c r="D9290" s="16" t="s">
        <v>13368</v>
      </c>
      <c r="E9290" s="56">
        <v>5476</v>
      </c>
      <c r="F9290" s="56">
        <v>1935</v>
      </c>
      <c r="G9290" s="57" t="s">
        <v>13375</v>
      </c>
      <c r="H9290" s="56" t="s">
        <v>42</v>
      </c>
      <c r="I9290" s="56">
        <v>27110</v>
      </c>
      <c r="J9290" s="56">
        <v>13</v>
      </c>
      <c r="K9290" s="56">
        <v>2</v>
      </c>
      <c r="L9290" s="71">
        <v>59.3</v>
      </c>
      <c r="M9290" s="56" t="s">
        <v>43</v>
      </c>
      <c r="N9290" s="46">
        <f>((J9290*400)+(K9290*100))+L9290</f>
        <v>5459.3</v>
      </c>
      <c r="O9290" s="46">
        <v>270</v>
      </c>
      <c r="P9290" s="46">
        <f>N9290*O9290</f>
        <v>1474011</v>
      </c>
      <c r="Q9290" s="56"/>
      <c r="R9290" s="58"/>
      <c r="S9290" s="59"/>
      <c r="T9290" s="58"/>
      <c r="U9290" s="58"/>
      <c r="V9290" s="60"/>
      <c r="W9290" s="56"/>
      <c r="X9290" s="56"/>
      <c r="Y9290" s="56"/>
      <c r="Z9290" s="46"/>
      <c r="AA9290" s="66"/>
      <c r="AB9290" s="46"/>
      <c r="AC9290" s="46"/>
      <c r="AD9290" s="61"/>
      <c r="AE9290" s="61"/>
      <c r="AF9290" s="46"/>
      <c r="AG9290" s="46">
        <f>IF(AND(AF9290="",P9290=""),0,IF((AF9290=""),P9290,IF((P9290=""),AF9290,AF9290+P9290)))</f>
        <v>1474011</v>
      </c>
      <c r="AH9290" s="46">
        <f>IF( (AA9290=""),AG9290*1,AG9290*(AA9290/100) )</f>
        <v>1474011</v>
      </c>
      <c r="AI9290" s="46">
        <v>0</v>
      </c>
      <c r="AJ9290" s="46">
        <f>IF((AI9290-AH9290) &gt; 1,0,IF((AI9290-AH9290)&lt;0,AH9290-AI9290,AI9290-AH9290))</f>
        <v>1474011</v>
      </c>
      <c r="AK9290" s="46">
        <v>0.3</v>
      </c>
      <c r="AL9290" s="46">
        <f>AJ9290*(AK9290/100)</f>
        <v>4422.0330000000004</v>
      </c>
    </row>
    <row r="9291" spans="1:38" x14ac:dyDescent="0.45">
      <c r="A9291" s="16"/>
      <c r="B9291" s="21"/>
      <c r="C9291" s="16"/>
      <c r="D9291" s="16"/>
      <c r="E9291" s="56"/>
      <c r="F9291" s="56"/>
      <c r="G9291" s="57"/>
      <c r="H9291" s="56"/>
      <c r="I9291" s="56"/>
      <c r="J9291" s="56"/>
      <c r="K9291" s="56"/>
      <c r="L9291" s="71"/>
      <c r="M9291" s="56"/>
      <c r="N9291" s="46"/>
      <c r="O9291" s="46" t="s">
        <v>54</v>
      </c>
      <c r="P9291" s="46">
        <f>SUM(P9290:P9290)</f>
        <v>1474011</v>
      </c>
      <c r="Q9291" s="56"/>
      <c r="R9291" s="58"/>
      <c r="S9291" s="59"/>
      <c r="T9291" s="58"/>
      <c r="U9291" s="58"/>
      <c r="V9291" s="60"/>
      <c r="W9291" s="56"/>
      <c r="X9291" s="56"/>
      <c r="Y9291" s="56"/>
      <c r="Z9291" s="46"/>
      <c r="AA9291" s="66"/>
      <c r="AB9291" s="46"/>
      <c r="AC9291" s="46"/>
      <c r="AD9291" s="61"/>
      <c r="AE9291" s="61"/>
      <c r="AF9291" s="46"/>
      <c r="AG9291" s="46"/>
      <c r="AH9291" s="46">
        <f>SUM(AH9290:AH9290)</f>
        <v>1474011</v>
      </c>
      <c r="AI9291" s="46"/>
      <c r="AJ9291" s="46">
        <f>SUM(AJ9290:AJ9290)</f>
        <v>1474011</v>
      </c>
      <c r="AK9291" s="46"/>
      <c r="AL9291" s="46">
        <f>SUM(AL9290:AL9290)</f>
        <v>4422.0330000000004</v>
      </c>
    </row>
    <row r="9292" spans="1:38" x14ac:dyDescent="0.45">
      <c r="A9292" s="16" t="s">
        <v>13376</v>
      </c>
      <c r="B9292" s="21">
        <v>3770400034466</v>
      </c>
      <c r="C9292" s="16" t="s">
        <v>13377</v>
      </c>
      <c r="D9292" s="16" t="s">
        <v>13378</v>
      </c>
      <c r="E9292" s="56">
        <v>5477</v>
      </c>
      <c r="F9292" s="56">
        <v>9922</v>
      </c>
      <c r="G9292" s="57" t="s">
        <v>13379</v>
      </c>
      <c r="H9292" s="56" t="s">
        <v>42</v>
      </c>
      <c r="I9292" s="56">
        <v>30021</v>
      </c>
      <c r="J9292" s="56"/>
      <c r="K9292" s="56"/>
      <c r="L9292" s="71"/>
      <c r="M9292" s="56"/>
      <c r="N9292" s="46"/>
      <c r="O9292" s="46"/>
      <c r="P9292" s="46"/>
      <c r="Q9292" s="56"/>
      <c r="R9292" s="58"/>
      <c r="S9292" s="59"/>
      <c r="T9292" s="58"/>
      <c r="U9292" s="58"/>
      <c r="V9292" s="60"/>
      <c r="W9292" s="56"/>
      <c r="X9292" s="56"/>
      <c r="Y9292" s="56"/>
      <c r="Z9292" s="46"/>
      <c r="AA9292" s="66"/>
      <c r="AB9292" s="46"/>
      <c r="AC9292" s="46"/>
      <c r="AD9292" s="61"/>
      <c r="AE9292" s="61"/>
      <c r="AF9292" s="46"/>
      <c r="AG9292" s="46"/>
      <c r="AH9292" s="46"/>
      <c r="AI9292" s="46"/>
      <c r="AJ9292" s="46"/>
      <c r="AK9292" s="46"/>
      <c r="AL9292" s="46"/>
    </row>
    <row r="9293" spans="1:38" x14ac:dyDescent="0.45">
      <c r="A9293" s="16"/>
      <c r="B9293" s="21"/>
      <c r="C9293" s="16"/>
      <c r="D9293" s="16"/>
      <c r="E9293" s="56">
        <v>5478</v>
      </c>
      <c r="F9293" s="56">
        <v>9014</v>
      </c>
      <c r="G9293" s="57" t="s">
        <v>13380</v>
      </c>
      <c r="H9293" s="56" t="s">
        <v>42</v>
      </c>
      <c r="I9293" s="56">
        <v>30022</v>
      </c>
      <c r="J9293" s="56"/>
      <c r="K9293" s="56"/>
      <c r="L9293" s="71"/>
      <c r="M9293" s="56"/>
      <c r="N9293" s="46"/>
      <c r="O9293" s="46"/>
      <c r="P9293" s="46"/>
      <c r="Q9293" s="56"/>
      <c r="R9293" s="58"/>
      <c r="S9293" s="59"/>
      <c r="T9293" s="58"/>
      <c r="U9293" s="58"/>
      <c r="V9293" s="60"/>
      <c r="W9293" s="56"/>
      <c r="X9293" s="56"/>
      <c r="Y9293" s="56"/>
      <c r="Z9293" s="46"/>
      <c r="AA9293" s="66"/>
      <c r="AB9293" s="46"/>
      <c r="AC9293" s="46"/>
      <c r="AD9293" s="61"/>
      <c r="AE9293" s="61"/>
      <c r="AF9293" s="46"/>
      <c r="AG9293" s="46"/>
      <c r="AH9293" s="46"/>
      <c r="AI9293" s="46"/>
      <c r="AJ9293" s="46"/>
      <c r="AK9293" s="46"/>
      <c r="AL9293" s="46"/>
    </row>
    <row r="9294" spans="1:38" x14ac:dyDescent="0.45">
      <c r="A9294" s="16"/>
      <c r="B9294" s="21"/>
      <c r="C9294" s="16"/>
      <c r="D9294" s="16"/>
      <c r="E9294" s="56"/>
      <c r="F9294" s="56"/>
      <c r="G9294" s="57"/>
      <c r="H9294" s="56"/>
      <c r="I9294" s="56"/>
      <c r="J9294" s="56"/>
      <c r="K9294" s="56"/>
      <c r="L9294" s="71"/>
      <c r="M9294" s="56"/>
      <c r="N9294" s="46"/>
      <c r="O9294" s="46" t="s">
        <v>54</v>
      </c>
      <c r="P9294" s="46">
        <f>SUM(P9292:P9293)</f>
        <v>0</v>
      </c>
      <c r="Q9294" s="56"/>
      <c r="R9294" s="58"/>
      <c r="S9294" s="59"/>
      <c r="T9294" s="58"/>
      <c r="U9294" s="58"/>
      <c r="V9294" s="60"/>
      <c r="W9294" s="56"/>
      <c r="X9294" s="56"/>
      <c r="Y9294" s="56"/>
      <c r="Z9294" s="46"/>
      <c r="AA9294" s="66"/>
      <c r="AB9294" s="46"/>
      <c r="AC9294" s="46"/>
      <c r="AD9294" s="61"/>
      <c r="AE9294" s="61"/>
      <c r="AF9294" s="46"/>
      <c r="AG9294" s="46"/>
      <c r="AH9294" s="46">
        <f>SUM(AH9292:AH9293)</f>
        <v>0</v>
      </c>
      <c r="AI9294" s="46"/>
      <c r="AJ9294" s="46">
        <f>SUM(AJ9292:AJ9293)</f>
        <v>0</v>
      </c>
      <c r="AK9294" s="46"/>
      <c r="AL9294" s="46">
        <f>SUM(AL9292:AL9293)</f>
        <v>0</v>
      </c>
    </row>
    <row r="9295" spans="1:38" x14ac:dyDescent="0.45">
      <c r="A9295" s="16" t="s">
        <v>13381</v>
      </c>
      <c r="B9295" s="21">
        <v>3240300001048</v>
      </c>
      <c r="C9295" s="16" t="s">
        <v>13382</v>
      </c>
      <c r="D9295" s="16" t="s">
        <v>13383</v>
      </c>
      <c r="E9295" s="56">
        <v>5479</v>
      </c>
      <c r="F9295" s="56">
        <v>8116</v>
      </c>
      <c r="G9295" s="57" t="s">
        <v>13384</v>
      </c>
      <c r="H9295" s="56" t="s">
        <v>42</v>
      </c>
      <c r="I9295" s="56">
        <v>30744</v>
      </c>
      <c r="J9295" s="56"/>
      <c r="K9295" s="56"/>
      <c r="L9295" s="71"/>
      <c r="M9295" s="56"/>
      <c r="N9295" s="46"/>
      <c r="O9295" s="46"/>
      <c r="P9295" s="46"/>
      <c r="Q9295" s="56"/>
      <c r="R9295" s="58"/>
      <c r="S9295" s="59"/>
      <c r="T9295" s="58"/>
      <c r="U9295" s="58"/>
      <c r="V9295" s="60"/>
      <c r="W9295" s="56"/>
      <c r="X9295" s="56"/>
      <c r="Y9295" s="56"/>
      <c r="Z9295" s="46"/>
      <c r="AA9295" s="66"/>
      <c r="AB9295" s="46"/>
      <c r="AC9295" s="46"/>
      <c r="AD9295" s="61"/>
      <c r="AE9295" s="61"/>
      <c r="AF9295" s="46"/>
      <c r="AG9295" s="46"/>
      <c r="AH9295" s="46"/>
      <c r="AI9295" s="46"/>
      <c r="AJ9295" s="46"/>
      <c r="AK9295" s="46"/>
      <c r="AL9295" s="46"/>
    </row>
    <row r="9296" spans="1:38" x14ac:dyDescent="0.45">
      <c r="A9296" s="16"/>
      <c r="B9296" s="21"/>
      <c r="C9296" s="16"/>
      <c r="D9296" s="16"/>
      <c r="E9296" s="56"/>
      <c r="F9296" s="56"/>
      <c r="G9296" s="57"/>
      <c r="H9296" s="56"/>
      <c r="I9296" s="56"/>
      <c r="J9296" s="56"/>
      <c r="K9296" s="56"/>
      <c r="L9296" s="71"/>
      <c r="M9296" s="56"/>
      <c r="N9296" s="46"/>
      <c r="O9296" s="46" t="s">
        <v>54</v>
      </c>
      <c r="P9296" s="46">
        <f>SUM(P9295:P9295)</f>
        <v>0</v>
      </c>
      <c r="Q9296" s="56"/>
      <c r="R9296" s="58"/>
      <c r="S9296" s="59"/>
      <c r="T9296" s="58"/>
      <c r="U9296" s="58"/>
      <c r="V9296" s="60"/>
      <c r="W9296" s="56"/>
      <c r="X9296" s="56"/>
      <c r="Y9296" s="56"/>
      <c r="Z9296" s="46"/>
      <c r="AA9296" s="66"/>
      <c r="AB9296" s="46"/>
      <c r="AC9296" s="46"/>
      <c r="AD9296" s="61"/>
      <c r="AE9296" s="61"/>
      <c r="AF9296" s="46"/>
      <c r="AG9296" s="46"/>
      <c r="AH9296" s="46">
        <f>SUM(AH9295:AH9295)</f>
        <v>0</v>
      </c>
      <c r="AI9296" s="46"/>
      <c r="AJ9296" s="46">
        <f>SUM(AJ9295:AJ9295)</f>
        <v>0</v>
      </c>
      <c r="AK9296" s="46"/>
      <c r="AL9296" s="46">
        <f>SUM(AL9295:AL9295)</f>
        <v>0</v>
      </c>
    </row>
    <row r="9297" spans="1:38" x14ac:dyDescent="0.45">
      <c r="A9297" s="16" t="s">
        <v>13385</v>
      </c>
      <c r="B9297" s="21">
        <v>3760700151131</v>
      </c>
      <c r="C9297" s="16" t="s">
        <v>13386</v>
      </c>
      <c r="D9297" s="16" t="s">
        <v>13387</v>
      </c>
      <c r="E9297" s="56">
        <v>5480</v>
      </c>
      <c r="F9297" s="56">
        <v>4159</v>
      </c>
      <c r="G9297" s="57" t="s">
        <v>13388</v>
      </c>
      <c r="H9297" s="56" t="s">
        <v>42</v>
      </c>
      <c r="I9297" s="56">
        <v>31958</v>
      </c>
      <c r="J9297" s="56">
        <v>0</v>
      </c>
      <c r="K9297" s="56">
        <v>2</v>
      </c>
      <c r="L9297" s="71">
        <v>0</v>
      </c>
      <c r="M9297" s="56" t="s">
        <v>43</v>
      </c>
      <c r="N9297" s="46">
        <f>((J9297*400)+(K9297*100))+L9297</f>
        <v>200</v>
      </c>
      <c r="O9297" s="46">
        <v>440</v>
      </c>
      <c r="P9297" s="46">
        <f>N9297*O9297</f>
        <v>88000</v>
      </c>
      <c r="Q9297" s="56"/>
      <c r="R9297" s="58"/>
      <c r="S9297" s="59"/>
      <c r="T9297" s="58"/>
      <c r="U9297" s="58"/>
      <c r="V9297" s="60"/>
      <c r="W9297" s="56"/>
      <c r="X9297" s="56"/>
      <c r="Y9297" s="56"/>
      <c r="Z9297" s="46"/>
      <c r="AA9297" s="66"/>
      <c r="AB9297" s="46"/>
      <c r="AC9297" s="46"/>
      <c r="AD9297" s="61"/>
      <c r="AE9297" s="61"/>
      <c r="AF9297" s="46"/>
      <c r="AG9297" s="46">
        <f>IF(AND(AF9297="",P9297=""),0,IF((AF9297=""),P9297,IF((P9297=""),AF9297,AF9297+P9297)))</f>
        <v>88000</v>
      </c>
      <c r="AH9297" s="46">
        <f>IF( (AA9297=""),AG9297*1,AG9297*(AA9297/100) )</f>
        <v>88000</v>
      </c>
      <c r="AI9297" s="46">
        <v>0</v>
      </c>
      <c r="AJ9297" s="46">
        <f>IF((AI9297-AH9297) &gt; 1,0,IF((AI9297-AH9297)&lt;0,AH9297-AI9297,AI9297-AH9297))</f>
        <v>88000</v>
      </c>
      <c r="AK9297" s="46">
        <v>0.3</v>
      </c>
      <c r="AL9297" s="46">
        <f>AJ9297*(AK9297/100)</f>
        <v>264</v>
      </c>
    </row>
    <row r="9298" spans="1:38" x14ac:dyDescent="0.45">
      <c r="A9298" s="16"/>
      <c r="B9298" s="21"/>
      <c r="C9298" s="16"/>
      <c r="D9298" s="16"/>
      <c r="E9298" s="56"/>
      <c r="F9298" s="56"/>
      <c r="G9298" s="57"/>
      <c r="H9298" s="56"/>
      <c r="I9298" s="56"/>
      <c r="J9298" s="56"/>
      <c r="K9298" s="56"/>
      <c r="L9298" s="71"/>
      <c r="M9298" s="56"/>
      <c r="N9298" s="46"/>
      <c r="O9298" s="46" t="s">
        <v>54</v>
      </c>
      <c r="P9298" s="46">
        <f>SUM(P9297:P9297)</f>
        <v>88000</v>
      </c>
      <c r="Q9298" s="56"/>
      <c r="R9298" s="58"/>
      <c r="S9298" s="59"/>
      <c r="T9298" s="58"/>
      <c r="U9298" s="58"/>
      <c r="V9298" s="60"/>
      <c r="W9298" s="56"/>
      <c r="X9298" s="56"/>
      <c r="Y9298" s="56"/>
      <c r="Z9298" s="46"/>
      <c r="AA9298" s="66"/>
      <c r="AB9298" s="46"/>
      <c r="AC9298" s="46"/>
      <c r="AD9298" s="61"/>
      <c r="AE9298" s="61"/>
      <c r="AF9298" s="46"/>
      <c r="AG9298" s="46"/>
      <c r="AH9298" s="46">
        <f>SUM(AH9297:AH9297)</f>
        <v>88000</v>
      </c>
      <c r="AI9298" s="46"/>
      <c r="AJ9298" s="46">
        <f>SUM(AJ9297:AJ9297)</f>
        <v>88000</v>
      </c>
      <c r="AK9298" s="46"/>
      <c r="AL9298" s="46">
        <f>SUM(AL9297:AL9297)</f>
        <v>264</v>
      </c>
    </row>
    <row r="9299" spans="1:38" x14ac:dyDescent="0.45">
      <c r="A9299" s="16" t="s">
        <v>13333</v>
      </c>
      <c r="B9299" s="21">
        <v>3770400008546</v>
      </c>
      <c r="C9299" s="16" t="s">
        <v>13334</v>
      </c>
      <c r="D9299" s="16" t="s">
        <v>13335</v>
      </c>
      <c r="E9299" s="56">
        <v>5481</v>
      </c>
      <c r="F9299" s="56">
        <v>672</v>
      </c>
      <c r="G9299" s="57" t="s">
        <v>13389</v>
      </c>
      <c r="H9299" s="56" t="s">
        <v>42</v>
      </c>
      <c r="I9299" s="56">
        <v>32341</v>
      </c>
      <c r="J9299" s="56">
        <v>0</v>
      </c>
      <c r="K9299" s="56">
        <v>2</v>
      </c>
      <c r="L9299" s="71">
        <v>0</v>
      </c>
      <c r="M9299" s="56" t="s">
        <v>90</v>
      </c>
      <c r="N9299" s="46">
        <f>((J9299*400)+(K9299*100))+L9299</f>
        <v>200</v>
      </c>
      <c r="O9299" s="46">
        <v>500</v>
      </c>
      <c r="P9299" s="46">
        <f>N9299*O9299</f>
        <v>100000</v>
      </c>
      <c r="Q9299" s="56"/>
      <c r="R9299" s="58"/>
      <c r="S9299" s="59"/>
      <c r="T9299" s="58"/>
      <c r="U9299" s="58"/>
      <c r="V9299" s="60"/>
      <c r="W9299" s="56"/>
      <c r="X9299" s="56"/>
      <c r="Y9299" s="56"/>
      <c r="Z9299" s="46"/>
      <c r="AA9299" s="66"/>
      <c r="AB9299" s="46"/>
      <c r="AC9299" s="46"/>
      <c r="AD9299" s="61"/>
      <c r="AE9299" s="61"/>
      <c r="AF9299" s="46"/>
      <c r="AG9299" s="46">
        <f>IF(AND(AF9299="",P9299=""),0,IF((AF9299=""),P9299,IF((P9299=""),AF9299,AF9299+P9299)))</f>
        <v>100000</v>
      </c>
      <c r="AH9299" s="46">
        <f>IF( (AA9299=""),AG9299*1,AG9299*(AA9299/100) )</f>
        <v>100000</v>
      </c>
      <c r="AI9299" s="46">
        <v>50000000</v>
      </c>
      <c r="AJ9299" s="46">
        <f>IF((AI9299-AH9299) &gt; 1,0,IF((AI9299-AH9299)&lt;0,AH9299-AI9299,AI9299-AH9299))</f>
        <v>0</v>
      </c>
      <c r="AK9299" s="46">
        <v>0.01</v>
      </c>
      <c r="AL9299" s="46">
        <f>AJ9299*(AK9299/100)</f>
        <v>0</v>
      </c>
    </row>
    <row r="9300" spans="1:38" x14ac:dyDescent="0.45">
      <c r="A9300" s="16"/>
      <c r="B9300" s="21"/>
      <c r="C9300" s="16"/>
      <c r="D9300" s="16"/>
      <c r="E9300" s="56"/>
      <c r="F9300" s="56"/>
      <c r="G9300" s="57"/>
      <c r="H9300" s="56"/>
      <c r="I9300" s="56"/>
      <c r="J9300" s="56"/>
      <c r="K9300" s="56"/>
      <c r="L9300" s="71"/>
      <c r="M9300" s="56"/>
      <c r="N9300" s="46"/>
      <c r="O9300" s="46"/>
      <c r="P9300" s="46"/>
      <c r="Q9300" s="73">
        <v>1</v>
      </c>
      <c r="R9300" s="58" t="s">
        <v>13333</v>
      </c>
      <c r="S9300" s="59">
        <v>3770400008546</v>
      </c>
      <c r="T9300" s="58" t="s">
        <v>13334</v>
      </c>
      <c r="U9300" s="58" t="s">
        <v>13337</v>
      </c>
      <c r="V9300" s="60"/>
      <c r="W9300" s="56" t="s">
        <v>210</v>
      </c>
      <c r="X9300" s="56" t="s">
        <v>211</v>
      </c>
      <c r="Y9300" s="56" t="s">
        <v>212</v>
      </c>
      <c r="Z9300" s="46">
        <v>80</v>
      </c>
      <c r="AA9300" s="66">
        <v>100</v>
      </c>
      <c r="AB9300" s="46">
        <v>6900</v>
      </c>
      <c r="AC9300" s="46">
        <f>Z9300*AB9300</f>
        <v>552000</v>
      </c>
      <c r="AD9300" s="61">
        <v>5</v>
      </c>
      <c r="AE9300" s="61">
        <v>5</v>
      </c>
      <c r="AF9300" s="46">
        <f>(AC9300*(100-AE9300))/100</f>
        <v>524400</v>
      </c>
      <c r="AG9300" s="46">
        <f>IF( (AF9300=""),0,SUM(AF9300:AF9300) )</f>
        <v>524400</v>
      </c>
      <c r="AH9300" s="46">
        <f>(AG9300/100)*(AA9300)</f>
        <v>524400</v>
      </c>
      <c r="AI9300" s="46">
        <v>0</v>
      </c>
      <c r="AJ9300" s="46">
        <f>IF((AI9300-AH9300) &gt; 1,0,IF((AI9300-AH9300)&lt;0,AH9300-AI9300,AI9300-AH9300))</f>
        <v>524400</v>
      </c>
      <c r="AK9300" s="46">
        <v>0.02</v>
      </c>
      <c r="AL9300" s="46">
        <f>AJ9300*(AK9300/100)</f>
        <v>104.88000000000001</v>
      </c>
    </row>
    <row r="9301" spans="1:38" x14ac:dyDescent="0.45">
      <c r="A9301" s="16"/>
      <c r="B9301" s="21"/>
      <c r="C9301" s="16"/>
      <c r="D9301" s="16"/>
      <c r="E9301" s="56"/>
      <c r="F9301" s="56"/>
      <c r="G9301" s="57"/>
      <c r="H9301" s="56"/>
      <c r="I9301" s="56"/>
      <c r="J9301" s="56"/>
      <c r="K9301" s="56"/>
      <c r="L9301" s="71"/>
      <c r="M9301" s="56"/>
      <c r="N9301" s="46"/>
      <c r="O9301" s="46" t="s">
        <v>54</v>
      </c>
      <c r="P9301" s="46">
        <f>SUM(P9299:P9300)</f>
        <v>100000</v>
      </c>
      <c r="Q9301" s="56"/>
      <c r="R9301" s="58"/>
      <c r="S9301" s="59"/>
      <c r="T9301" s="58"/>
      <c r="U9301" s="58"/>
      <c r="V9301" s="60"/>
      <c r="W9301" s="56"/>
      <c r="X9301" s="56"/>
      <c r="Y9301" s="56"/>
      <c r="Z9301" s="46"/>
      <c r="AA9301" s="66"/>
      <c r="AB9301" s="46"/>
      <c r="AC9301" s="46"/>
      <c r="AD9301" s="61"/>
      <c r="AE9301" s="61"/>
      <c r="AF9301" s="46"/>
      <c r="AG9301" s="46"/>
      <c r="AH9301" s="46">
        <f>SUM(AH9299:AH9300)</f>
        <v>624400</v>
      </c>
      <c r="AI9301" s="46"/>
      <c r="AJ9301" s="46">
        <f>SUM(AJ9299:AJ9300)</f>
        <v>524400</v>
      </c>
      <c r="AK9301" s="46"/>
      <c r="AL9301" s="46">
        <f>SUM(AL9299:AL9300)</f>
        <v>104.88000000000001</v>
      </c>
    </row>
    <row r="9302" spans="1:38" x14ac:dyDescent="0.45">
      <c r="A9302" s="16" t="s">
        <v>13390</v>
      </c>
      <c r="B9302" s="21">
        <v>3770400016131</v>
      </c>
      <c r="C9302" s="16" t="s">
        <v>13391</v>
      </c>
      <c r="D9302" s="16" t="s">
        <v>13392</v>
      </c>
      <c r="E9302" s="56">
        <v>5482</v>
      </c>
      <c r="F9302" s="56">
        <v>2061</v>
      </c>
      <c r="G9302" s="57" t="s">
        <v>13393</v>
      </c>
      <c r="H9302" s="56" t="s">
        <v>42</v>
      </c>
      <c r="I9302" s="56">
        <v>33509</v>
      </c>
      <c r="J9302" s="56">
        <v>0</v>
      </c>
      <c r="K9302" s="56">
        <v>1</v>
      </c>
      <c r="L9302" s="71">
        <v>15</v>
      </c>
      <c r="M9302" s="56" t="s">
        <v>43</v>
      </c>
      <c r="N9302" s="46">
        <f>((J9302*400)+(K9302*100))+L9302</f>
        <v>115</v>
      </c>
      <c r="O9302" s="46">
        <v>500</v>
      </c>
      <c r="P9302" s="46">
        <f>N9302*O9302</f>
        <v>57500</v>
      </c>
      <c r="Q9302" s="56"/>
      <c r="R9302" s="58"/>
      <c r="S9302" s="59"/>
      <c r="T9302" s="58"/>
      <c r="U9302" s="58"/>
      <c r="V9302" s="60"/>
      <c r="W9302" s="56"/>
      <c r="X9302" s="56"/>
      <c r="Y9302" s="56"/>
      <c r="Z9302" s="46"/>
      <c r="AA9302" s="66"/>
      <c r="AB9302" s="46"/>
      <c r="AC9302" s="46"/>
      <c r="AD9302" s="61"/>
      <c r="AE9302" s="61"/>
      <c r="AF9302" s="46"/>
      <c r="AG9302" s="46">
        <f>IF(AND(AF9302="",P9302=""),0,IF((AF9302=""),P9302,IF((P9302=""),AF9302,AF9302+P9302)))</f>
        <v>57500</v>
      </c>
      <c r="AH9302" s="46">
        <f>IF( (AA9302=""),AG9302*1,AG9302*(AA9302/100) )</f>
        <v>57500</v>
      </c>
      <c r="AI9302" s="46">
        <v>0</v>
      </c>
      <c r="AJ9302" s="46">
        <f>IF((AI9302-AH9302) &gt; 1,0,IF((AI9302-AH9302)&lt;0,AH9302-AI9302,AI9302-AH9302))</f>
        <v>57500</v>
      </c>
      <c r="AK9302" s="46">
        <v>0.3</v>
      </c>
      <c r="AL9302" s="46">
        <f>AJ9302*(AK9302/100)</f>
        <v>172.5</v>
      </c>
    </row>
    <row r="9303" spans="1:38" x14ac:dyDescent="0.45">
      <c r="A9303" s="16"/>
      <c r="B9303" s="21"/>
      <c r="C9303" s="16"/>
      <c r="D9303" s="16"/>
      <c r="E9303" s="56"/>
      <c r="F9303" s="56"/>
      <c r="G9303" s="57"/>
      <c r="H9303" s="56"/>
      <c r="I9303" s="56"/>
      <c r="J9303" s="56"/>
      <c r="K9303" s="56"/>
      <c r="L9303" s="71"/>
      <c r="M9303" s="56"/>
      <c r="N9303" s="46"/>
      <c r="O9303" s="46" t="s">
        <v>54</v>
      </c>
      <c r="P9303" s="46">
        <f>SUM(P9302:P9302)</f>
        <v>57500</v>
      </c>
      <c r="Q9303" s="56"/>
      <c r="R9303" s="58"/>
      <c r="S9303" s="59"/>
      <c r="T9303" s="58"/>
      <c r="U9303" s="58"/>
      <c r="V9303" s="60"/>
      <c r="W9303" s="56"/>
      <c r="X9303" s="56"/>
      <c r="Y9303" s="56"/>
      <c r="Z9303" s="46"/>
      <c r="AA9303" s="66"/>
      <c r="AB9303" s="46"/>
      <c r="AC9303" s="46"/>
      <c r="AD9303" s="61"/>
      <c r="AE9303" s="61"/>
      <c r="AF9303" s="46"/>
      <c r="AG9303" s="46"/>
      <c r="AH9303" s="46">
        <f>SUM(AH9302:AH9302)</f>
        <v>57500</v>
      </c>
      <c r="AI9303" s="46"/>
      <c r="AJ9303" s="46">
        <f>SUM(AJ9302:AJ9302)</f>
        <v>57500</v>
      </c>
      <c r="AK9303" s="46"/>
      <c r="AL9303" s="46">
        <f>SUM(AL9302:AL9302)</f>
        <v>172.5</v>
      </c>
    </row>
    <row r="9304" spans="1:38" x14ac:dyDescent="0.45">
      <c r="A9304" s="16" t="s">
        <v>13394</v>
      </c>
      <c r="B9304" s="21">
        <v>3770400044691</v>
      </c>
      <c r="C9304" s="16" t="s">
        <v>13395</v>
      </c>
      <c r="D9304" s="16" t="s">
        <v>13396</v>
      </c>
      <c r="E9304" s="56">
        <v>5483</v>
      </c>
      <c r="F9304" s="56">
        <v>1661</v>
      </c>
      <c r="G9304" s="57" t="s">
        <v>13397</v>
      </c>
      <c r="H9304" s="56" t="s">
        <v>42</v>
      </c>
      <c r="I9304" s="56">
        <v>10399</v>
      </c>
      <c r="J9304" s="56">
        <v>14</v>
      </c>
      <c r="K9304" s="56">
        <v>3</v>
      </c>
      <c r="L9304" s="71">
        <v>75</v>
      </c>
      <c r="M9304" s="56" t="s">
        <v>43</v>
      </c>
      <c r="N9304" s="46">
        <f>((J9304*400)+(K9304*100))+L9304</f>
        <v>5975</v>
      </c>
      <c r="O9304" s="46">
        <v>200</v>
      </c>
      <c r="P9304" s="46">
        <f>N9304*O9304</f>
        <v>1195000</v>
      </c>
      <c r="Q9304" s="56"/>
      <c r="R9304" s="58"/>
      <c r="S9304" s="59"/>
      <c r="T9304" s="58"/>
      <c r="U9304" s="58"/>
      <c r="V9304" s="60"/>
      <c r="W9304" s="56"/>
      <c r="X9304" s="56"/>
      <c r="Y9304" s="56"/>
      <c r="Z9304" s="46"/>
      <c r="AA9304" s="66"/>
      <c r="AB9304" s="46"/>
      <c r="AC9304" s="46"/>
      <c r="AD9304" s="61"/>
      <c r="AE9304" s="61"/>
      <c r="AF9304" s="46"/>
      <c r="AG9304" s="46">
        <f>IF(AND(AF9304="",P9304=""),0,IF((AF9304=""),P9304,IF((P9304=""),AF9304,AF9304+P9304)))</f>
        <v>1195000</v>
      </c>
      <c r="AH9304" s="46">
        <f>IF( (AA9304=""),AG9304*1,AG9304*(AA9304/100) )</f>
        <v>1195000</v>
      </c>
      <c r="AI9304" s="46">
        <v>0</v>
      </c>
      <c r="AJ9304" s="46">
        <f>IF((AI9304-AH9304) &gt; 1,0,IF((AI9304-AH9304)&lt;0,AH9304-AI9304,AI9304-AH9304))</f>
        <v>1195000</v>
      </c>
      <c r="AK9304" s="46">
        <v>0.3</v>
      </c>
      <c r="AL9304" s="46">
        <f>AJ9304*(AK9304/100)</f>
        <v>3585</v>
      </c>
    </row>
    <row r="9305" spans="1:38" x14ac:dyDescent="0.45">
      <c r="A9305" s="16"/>
      <c r="B9305" s="21"/>
      <c r="C9305" s="16"/>
      <c r="D9305" s="16"/>
      <c r="E9305" s="56">
        <v>5484</v>
      </c>
      <c r="F9305" s="56">
        <v>2475</v>
      </c>
      <c r="G9305" s="57" t="s">
        <v>13398</v>
      </c>
      <c r="H9305" s="56" t="s">
        <v>42</v>
      </c>
      <c r="I9305" s="56">
        <v>12184</v>
      </c>
      <c r="J9305" s="56">
        <v>11</v>
      </c>
      <c r="K9305" s="56">
        <v>2</v>
      </c>
      <c r="L9305" s="71">
        <v>33</v>
      </c>
      <c r="M9305" s="56" t="s">
        <v>43</v>
      </c>
      <c r="N9305" s="46">
        <f>((J9305*400)+(K9305*100))+L9305</f>
        <v>4633</v>
      </c>
      <c r="O9305" s="46">
        <v>380</v>
      </c>
      <c r="P9305" s="46">
        <f>N9305*O9305</f>
        <v>1760540</v>
      </c>
      <c r="Q9305" s="56"/>
      <c r="R9305" s="58"/>
      <c r="S9305" s="59"/>
      <c r="T9305" s="58"/>
      <c r="U9305" s="58"/>
      <c r="V9305" s="60"/>
      <c r="W9305" s="56"/>
      <c r="X9305" s="56"/>
      <c r="Y9305" s="56"/>
      <c r="Z9305" s="46"/>
      <c r="AA9305" s="66"/>
      <c r="AB9305" s="46"/>
      <c r="AC9305" s="46"/>
      <c r="AD9305" s="61"/>
      <c r="AE9305" s="61"/>
      <c r="AF9305" s="46"/>
      <c r="AG9305" s="46">
        <f>IF(AND(AF9305="",P9305=""),0,IF((AF9305=""),P9305,IF((P9305=""),AF9305,AF9305+P9305)))</f>
        <v>1760540</v>
      </c>
      <c r="AH9305" s="46">
        <f>IF( (AA9305=""),AG9305*1,AG9305*(AA9305/100) )</f>
        <v>1760540</v>
      </c>
      <c r="AI9305" s="46">
        <v>0</v>
      </c>
      <c r="AJ9305" s="46">
        <f>IF((AI9305-AH9305) &gt; 1,0,IF((AI9305-AH9305)&lt;0,AH9305-AI9305,AI9305-AH9305))</f>
        <v>1760540</v>
      </c>
      <c r="AK9305" s="46">
        <v>0.3</v>
      </c>
      <c r="AL9305" s="46">
        <f>AJ9305*(AK9305/100)</f>
        <v>5281.62</v>
      </c>
    </row>
    <row r="9306" spans="1:38" x14ac:dyDescent="0.45">
      <c r="A9306" s="16"/>
      <c r="B9306" s="21"/>
      <c r="C9306" s="16"/>
      <c r="D9306" s="16"/>
      <c r="E9306" s="56">
        <v>5485</v>
      </c>
      <c r="F9306" s="56">
        <v>3710</v>
      </c>
      <c r="G9306" s="57" t="s">
        <v>13399</v>
      </c>
      <c r="H9306" s="56" t="s">
        <v>42</v>
      </c>
      <c r="I9306" s="56">
        <v>12266</v>
      </c>
      <c r="J9306" s="56">
        <v>0</v>
      </c>
      <c r="K9306" s="56">
        <v>0</v>
      </c>
      <c r="L9306" s="71">
        <v>20</v>
      </c>
      <c r="M9306" s="56" t="s">
        <v>208</v>
      </c>
      <c r="N9306" s="46">
        <f>((J9306*400)+(K9306*100))+L9306</f>
        <v>20</v>
      </c>
      <c r="O9306" s="46">
        <v>560</v>
      </c>
      <c r="P9306" s="46">
        <f>N9306*O9306</f>
        <v>11200</v>
      </c>
      <c r="Q9306" s="56"/>
      <c r="R9306" s="58"/>
      <c r="S9306" s="59"/>
      <c r="T9306" s="58"/>
      <c r="U9306" s="58"/>
      <c r="V9306" s="60"/>
      <c r="W9306" s="56"/>
      <c r="X9306" s="56"/>
      <c r="Y9306" s="56"/>
      <c r="Z9306" s="46"/>
      <c r="AA9306" s="66"/>
      <c r="AB9306" s="46"/>
      <c r="AC9306" s="46"/>
      <c r="AD9306" s="61"/>
      <c r="AE9306" s="61"/>
      <c r="AF9306" s="46"/>
      <c r="AG9306" s="46">
        <f>IF(AND(AF9306="",P9306=""),0,IF((AF9306=""),P9306,IF((P9306=""),AF9306,AF9306+P9306)))</f>
        <v>11200</v>
      </c>
      <c r="AH9306" s="46">
        <f>IF( (AA9306=""),AG9306*1,AG9306*(AA9306/100) )</f>
        <v>11200</v>
      </c>
      <c r="AI9306" s="46">
        <v>0</v>
      </c>
      <c r="AJ9306" s="46">
        <f>IF((AI9306-AH9306) &gt; 1,0,IF((AI9306-AH9306)&lt;0,AH9306-AI9306,AI9306-AH9306))</f>
        <v>11200</v>
      </c>
      <c r="AK9306" s="46">
        <v>0.02</v>
      </c>
      <c r="AL9306" s="46">
        <f>AJ9306*(AK9306/100)</f>
        <v>2.2400000000000002</v>
      </c>
    </row>
    <row r="9307" spans="1:38" x14ac:dyDescent="0.45">
      <c r="A9307" s="16"/>
      <c r="B9307" s="21"/>
      <c r="C9307" s="16"/>
      <c r="D9307" s="16"/>
      <c r="E9307" s="56"/>
      <c r="F9307" s="56"/>
      <c r="G9307" s="57"/>
      <c r="H9307" s="56"/>
      <c r="I9307" s="56"/>
      <c r="J9307" s="56">
        <v>5</v>
      </c>
      <c r="K9307" s="56">
        <v>2</v>
      </c>
      <c r="L9307" s="71">
        <v>12</v>
      </c>
      <c r="M9307" s="56" t="s">
        <v>90</v>
      </c>
      <c r="N9307" s="46">
        <f>((J9307*400)+(K9307*100))+L9307</f>
        <v>2212</v>
      </c>
      <c r="O9307" s="46">
        <v>560</v>
      </c>
      <c r="P9307" s="46">
        <f>N9307*O9307</f>
        <v>1238720</v>
      </c>
      <c r="Q9307" s="56"/>
      <c r="R9307" s="58"/>
      <c r="S9307" s="59"/>
      <c r="T9307" s="58"/>
      <c r="U9307" s="58"/>
      <c r="V9307" s="60"/>
      <c r="W9307" s="56"/>
      <c r="X9307" s="56"/>
      <c r="Y9307" s="56"/>
      <c r="Z9307" s="46"/>
      <c r="AA9307" s="66"/>
      <c r="AB9307" s="46"/>
      <c r="AC9307" s="46"/>
      <c r="AD9307" s="61"/>
      <c r="AE9307" s="61"/>
      <c r="AF9307" s="46"/>
      <c r="AG9307" s="46">
        <f>IF(AND(AF9307="",P9307=""),0,IF((AF9307=""),P9307,IF((P9307=""),AF9307,AF9307+P9307)))</f>
        <v>1238720</v>
      </c>
      <c r="AH9307" s="46">
        <f>IF( (AA9307=""),AG9307*1,AG9307*(AA9307/100) )</f>
        <v>1238720</v>
      </c>
      <c r="AI9307" s="46">
        <v>0</v>
      </c>
      <c r="AJ9307" s="46">
        <f>IF((AI9307-AH9307) &gt; 1,0,IF((AI9307-AH9307)&lt;0,AH9307-AI9307,AI9307-AH9307))</f>
        <v>1238720</v>
      </c>
      <c r="AK9307" s="46">
        <v>0.01</v>
      </c>
      <c r="AL9307" s="46">
        <f>AJ9307*(AK9307/100)</f>
        <v>123.872</v>
      </c>
    </row>
    <row r="9308" spans="1:38" x14ac:dyDescent="0.45">
      <c r="A9308" s="16"/>
      <c r="B9308" s="21"/>
      <c r="C9308" s="16"/>
      <c r="D9308" s="16"/>
      <c r="E9308" s="56">
        <v>5486</v>
      </c>
      <c r="F9308" s="56">
        <v>3342</v>
      </c>
      <c r="G9308" s="57" t="s">
        <v>13400</v>
      </c>
      <c r="H9308" s="56" t="s">
        <v>42</v>
      </c>
      <c r="I9308" s="56">
        <v>15331</v>
      </c>
      <c r="J9308" s="56">
        <v>17</v>
      </c>
      <c r="K9308" s="56">
        <v>1</v>
      </c>
      <c r="L9308" s="71">
        <v>90</v>
      </c>
      <c r="M9308" s="56" t="s">
        <v>43</v>
      </c>
      <c r="N9308" s="46">
        <f>((J9308*400)+(K9308*100))+L9308</f>
        <v>6990</v>
      </c>
      <c r="O9308" s="46">
        <v>200</v>
      </c>
      <c r="P9308" s="46">
        <f>N9308*O9308</f>
        <v>1398000</v>
      </c>
      <c r="Q9308" s="56"/>
      <c r="R9308" s="58"/>
      <c r="S9308" s="59"/>
      <c r="T9308" s="58"/>
      <c r="U9308" s="58"/>
      <c r="V9308" s="60"/>
      <c r="W9308" s="56"/>
      <c r="X9308" s="56"/>
      <c r="Y9308" s="56"/>
      <c r="Z9308" s="46"/>
      <c r="AA9308" s="66"/>
      <c r="AB9308" s="46"/>
      <c r="AC9308" s="46"/>
      <c r="AD9308" s="61"/>
      <c r="AE9308" s="61"/>
      <c r="AF9308" s="46"/>
      <c r="AG9308" s="46">
        <f>IF(AND(AF9308="",P9308=""),0,IF((AF9308=""),P9308,IF((P9308=""),AF9308,AF9308+P9308)))</f>
        <v>1398000</v>
      </c>
      <c r="AH9308" s="46">
        <f>IF( (AA9308=""),AG9308*1,AG9308*(AA9308/100) )</f>
        <v>1398000</v>
      </c>
      <c r="AI9308" s="46">
        <v>0</v>
      </c>
      <c r="AJ9308" s="46">
        <f>IF((AI9308-AH9308) &gt; 1,0,IF((AI9308-AH9308)&lt;0,AH9308-AI9308,AI9308-AH9308))</f>
        <v>1398000</v>
      </c>
      <c r="AK9308" s="46">
        <v>0.3</v>
      </c>
      <c r="AL9308" s="46">
        <f>AJ9308*(AK9308/100)</f>
        <v>4194</v>
      </c>
    </row>
    <row r="9309" spans="1:38" x14ac:dyDescent="0.45">
      <c r="A9309" s="16"/>
      <c r="B9309" s="21"/>
      <c r="C9309" s="16"/>
      <c r="D9309" s="16"/>
      <c r="E9309" s="56">
        <v>5487</v>
      </c>
      <c r="F9309" s="56">
        <v>6636</v>
      </c>
      <c r="G9309" s="57" t="s">
        <v>13401</v>
      </c>
      <c r="H9309" s="56" t="s">
        <v>42</v>
      </c>
      <c r="I9309" s="56">
        <v>15367</v>
      </c>
      <c r="J9309" s="56"/>
      <c r="K9309" s="56"/>
      <c r="L9309" s="71"/>
      <c r="M9309" s="56"/>
      <c r="N9309" s="46"/>
      <c r="O9309" s="46"/>
      <c r="P9309" s="46"/>
      <c r="Q9309" s="56"/>
      <c r="R9309" s="58"/>
      <c r="S9309" s="59"/>
      <c r="T9309" s="58"/>
      <c r="U9309" s="58"/>
      <c r="V9309" s="60"/>
      <c r="W9309" s="56"/>
      <c r="X9309" s="56"/>
      <c r="Y9309" s="56"/>
      <c r="Z9309" s="46"/>
      <c r="AA9309" s="66"/>
      <c r="AB9309" s="46"/>
      <c r="AC9309" s="46"/>
      <c r="AD9309" s="61"/>
      <c r="AE9309" s="61"/>
      <c r="AF9309" s="46"/>
      <c r="AG9309" s="46"/>
      <c r="AH9309" s="46"/>
      <c r="AI9309" s="46"/>
      <c r="AJ9309" s="46"/>
      <c r="AK9309" s="46"/>
      <c r="AL9309" s="46"/>
    </row>
    <row r="9310" spans="1:38" x14ac:dyDescent="0.45">
      <c r="A9310" s="16"/>
      <c r="B9310" s="21"/>
      <c r="C9310" s="16"/>
      <c r="D9310" s="16"/>
      <c r="E9310" s="56">
        <v>5488</v>
      </c>
      <c r="F9310" s="56">
        <v>4176</v>
      </c>
      <c r="G9310" s="57" t="s">
        <v>13402</v>
      </c>
      <c r="H9310" s="56" t="s">
        <v>42</v>
      </c>
      <c r="I9310" s="56">
        <v>16579</v>
      </c>
      <c r="J9310" s="56">
        <v>6</v>
      </c>
      <c r="K9310" s="56">
        <v>1</v>
      </c>
      <c r="L9310" s="71">
        <v>65</v>
      </c>
      <c r="M9310" s="56" t="s">
        <v>43</v>
      </c>
      <c r="N9310" s="46">
        <f>((J9310*400)+(K9310*100))+L9310</f>
        <v>2565</v>
      </c>
      <c r="O9310" s="46">
        <v>230</v>
      </c>
      <c r="P9310" s="46">
        <f>N9310*O9310</f>
        <v>589950</v>
      </c>
      <c r="Q9310" s="56"/>
      <c r="R9310" s="58"/>
      <c r="S9310" s="59"/>
      <c r="T9310" s="58"/>
      <c r="U9310" s="58"/>
      <c r="V9310" s="60"/>
      <c r="W9310" s="56"/>
      <c r="X9310" s="56"/>
      <c r="Y9310" s="56"/>
      <c r="Z9310" s="46"/>
      <c r="AA9310" s="66"/>
      <c r="AB9310" s="46"/>
      <c r="AC9310" s="46"/>
      <c r="AD9310" s="61"/>
      <c r="AE9310" s="61"/>
      <c r="AF9310" s="46"/>
      <c r="AG9310" s="46">
        <f>IF(AND(AF9310="",P9310=""),0,IF((AF9310=""),P9310,IF((P9310=""),AF9310,AF9310+P9310)))</f>
        <v>589950</v>
      </c>
      <c r="AH9310" s="46">
        <f>IF( (AA9310=""),AG9310*1,AG9310*(AA9310/100) )</f>
        <v>589950</v>
      </c>
      <c r="AI9310" s="46">
        <v>0</v>
      </c>
      <c r="AJ9310" s="46">
        <f>IF((AI9310-AH9310) &gt; 1,0,IF((AI9310-AH9310)&lt;0,AH9310-AI9310,AI9310-AH9310))</f>
        <v>589950</v>
      </c>
      <c r="AK9310" s="46">
        <v>0.3</v>
      </c>
      <c r="AL9310" s="46">
        <f>AJ9310*(AK9310/100)</f>
        <v>1769.8500000000001</v>
      </c>
    </row>
    <row r="9311" spans="1:38" x14ac:dyDescent="0.45">
      <c r="A9311" s="16"/>
      <c r="B9311" s="21"/>
      <c r="C9311" s="16"/>
      <c r="D9311" s="16"/>
      <c r="E9311" s="56"/>
      <c r="F9311" s="56"/>
      <c r="G9311" s="57"/>
      <c r="H9311" s="56"/>
      <c r="I9311" s="56"/>
      <c r="J9311" s="56"/>
      <c r="K9311" s="56"/>
      <c r="L9311" s="71"/>
      <c r="M9311" s="56"/>
      <c r="N9311" s="46"/>
      <c r="O9311" s="46"/>
      <c r="P9311" s="46"/>
      <c r="Q9311" s="73">
        <v>1</v>
      </c>
      <c r="R9311" s="58" t="s">
        <v>13394</v>
      </c>
      <c r="S9311" s="59">
        <v>3770400044691</v>
      </c>
      <c r="T9311" s="58" t="s">
        <v>13395</v>
      </c>
      <c r="U9311" s="58" t="s">
        <v>13403</v>
      </c>
      <c r="V9311" s="60"/>
      <c r="W9311" s="56" t="s">
        <v>210</v>
      </c>
      <c r="X9311" s="56" t="s">
        <v>211</v>
      </c>
      <c r="Y9311" s="56" t="s">
        <v>212</v>
      </c>
      <c r="Z9311" s="46">
        <v>80</v>
      </c>
      <c r="AA9311" s="66">
        <v>100</v>
      </c>
      <c r="AB9311" s="46">
        <v>6900</v>
      </c>
      <c r="AC9311" s="46">
        <f>Z9311*AB9311</f>
        <v>552000</v>
      </c>
      <c r="AD9311" s="61">
        <v>5</v>
      </c>
      <c r="AE9311" s="61">
        <v>5</v>
      </c>
      <c r="AF9311" s="46">
        <f>(AC9311*(100-AE9311))/100</f>
        <v>524400</v>
      </c>
      <c r="AG9311" s="46">
        <f>IF( (AF9311=""),0,SUM(AF9311:AF9311) )</f>
        <v>524400</v>
      </c>
      <c r="AH9311" s="46">
        <f>(AG9311/100)*(AA9311)</f>
        <v>524400</v>
      </c>
      <c r="AI9311" s="46">
        <v>0</v>
      </c>
      <c r="AJ9311" s="46">
        <f>IF((AI9311-AH9311) &gt; 1,0,IF((AI9311-AH9311)&lt;0,AH9311-AI9311,AI9311-AH9311))</f>
        <v>524400</v>
      </c>
      <c r="AK9311" s="46">
        <v>0.02</v>
      </c>
      <c r="AL9311" s="46">
        <f>AJ9311*(AK9311/100)</f>
        <v>104.88000000000001</v>
      </c>
    </row>
    <row r="9312" spans="1:38" x14ac:dyDescent="0.45">
      <c r="A9312" s="16"/>
      <c r="B9312" s="21"/>
      <c r="C9312" s="16"/>
      <c r="D9312" s="16"/>
      <c r="E9312" s="56"/>
      <c r="F9312" s="56"/>
      <c r="G9312" s="57"/>
      <c r="H9312" s="56"/>
      <c r="I9312" s="56"/>
      <c r="J9312" s="56"/>
      <c r="K9312" s="56"/>
      <c r="L9312" s="71"/>
      <c r="M9312" s="56"/>
      <c r="N9312" s="46"/>
      <c r="O9312" s="46" t="s">
        <v>54</v>
      </c>
      <c r="P9312" s="46">
        <f>SUM(P9304:P9311)</f>
        <v>6193410</v>
      </c>
      <c r="Q9312" s="56"/>
      <c r="R9312" s="58"/>
      <c r="S9312" s="59"/>
      <c r="T9312" s="58"/>
      <c r="U9312" s="58"/>
      <c r="V9312" s="60"/>
      <c r="W9312" s="56"/>
      <c r="X9312" s="56"/>
      <c r="Y9312" s="56"/>
      <c r="Z9312" s="46"/>
      <c r="AA9312" s="66"/>
      <c r="AB9312" s="46"/>
      <c r="AC9312" s="46"/>
      <c r="AD9312" s="61"/>
      <c r="AE9312" s="61"/>
      <c r="AF9312" s="46"/>
      <c r="AG9312" s="46"/>
      <c r="AH9312" s="46">
        <f>SUM(AH9304:AH9311)</f>
        <v>6717810</v>
      </c>
      <c r="AI9312" s="46"/>
      <c r="AJ9312" s="46">
        <f>SUM(AJ9304:AJ9311)</f>
        <v>6717810</v>
      </c>
      <c r="AK9312" s="46"/>
      <c r="AL9312" s="46">
        <f>SUM(AL9304:AL9311)</f>
        <v>15061.461999999998</v>
      </c>
    </row>
    <row r="9313" spans="1:38" x14ac:dyDescent="0.45">
      <c r="A9313" s="16" t="s">
        <v>13404</v>
      </c>
      <c r="B9313" s="21">
        <v>3770400033061</v>
      </c>
      <c r="C9313" s="16" t="s">
        <v>13405</v>
      </c>
      <c r="D9313" s="16" t="s">
        <v>13406</v>
      </c>
      <c r="E9313" s="56">
        <v>5489</v>
      </c>
      <c r="F9313" s="56">
        <v>7061</v>
      </c>
      <c r="G9313" s="57" t="s">
        <v>13407</v>
      </c>
      <c r="H9313" s="56" t="s">
        <v>42</v>
      </c>
      <c r="I9313" s="56">
        <v>31231</v>
      </c>
      <c r="J9313" s="56"/>
      <c r="K9313" s="56"/>
      <c r="L9313" s="71"/>
      <c r="M9313" s="56"/>
      <c r="N9313" s="46"/>
      <c r="O9313" s="46"/>
      <c r="P9313" s="46"/>
      <c r="Q9313" s="56"/>
      <c r="R9313" s="58"/>
      <c r="S9313" s="59"/>
      <c r="T9313" s="58"/>
      <c r="U9313" s="58"/>
      <c r="V9313" s="60"/>
      <c r="W9313" s="56"/>
      <c r="X9313" s="56"/>
      <c r="Y9313" s="56"/>
      <c r="Z9313" s="46"/>
      <c r="AA9313" s="66"/>
      <c r="AB9313" s="46"/>
      <c r="AC9313" s="46"/>
      <c r="AD9313" s="61"/>
      <c r="AE9313" s="61"/>
      <c r="AF9313" s="46"/>
      <c r="AG9313" s="46"/>
      <c r="AH9313" s="46"/>
      <c r="AI9313" s="46"/>
      <c r="AJ9313" s="46"/>
      <c r="AK9313" s="46"/>
      <c r="AL9313" s="46"/>
    </row>
    <row r="9314" spans="1:38" x14ac:dyDescent="0.45">
      <c r="A9314" s="16"/>
      <c r="B9314" s="21"/>
      <c r="C9314" s="16"/>
      <c r="D9314" s="16"/>
      <c r="E9314" s="56"/>
      <c r="F9314" s="56"/>
      <c r="G9314" s="57"/>
      <c r="H9314" s="56"/>
      <c r="I9314" s="56"/>
      <c r="J9314" s="56"/>
      <c r="K9314" s="56"/>
      <c r="L9314" s="71"/>
      <c r="M9314" s="56"/>
      <c r="N9314" s="46"/>
      <c r="O9314" s="46" t="s">
        <v>54</v>
      </c>
      <c r="P9314" s="46">
        <f>SUM(P9313:P9313)</f>
        <v>0</v>
      </c>
      <c r="Q9314" s="56"/>
      <c r="R9314" s="58"/>
      <c r="S9314" s="59"/>
      <c r="T9314" s="58"/>
      <c r="U9314" s="58"/>
      <c r="V9314" s="60"/>
      <c r="W9314" s="56"/>
      <c r="X9314" s="56"/>
      <c r="Y9314" s="56"/>
      <c r="Z9314" s="46"/>
      <c r="AA9314" s="66"/>
      <c r="AB9314" s="46"/>
      <c r="AC9314" s="46"/>
      <c r="AD9314" s="61"/>
      <c r="AE9314" s="61"/>
      <c r="AF9314" s="46"/>
      <c r="AG9314" s="46"/>
      <c r="AH9314" s="46">
        <f>SUM(AH9313:AH9313)</f>
        <v>0</v>
      </c>
      <c r="AI9314" s="46"/>
      <c r="AJ9314" s="46">
        <f>SUM(AJ9313:AJ9313)</f>
        <v>0</v>
      </c>
      <c r="AK9314" s="46"/>
      <c r="AL9314" s="46">
        <f>SUM(AL9313:AL9313)</f>
        <v>0</v>
      </c>
    </row>
    <row r="9315" spans="1:38" x14ac:dyDescent="0.45">
      <c r="A9315" s="16" t="s">
        <v>13394</v>
      </c>
      <c r="B9315" s="21">
        <v>3770400044691</v>
      </c>
      <c r="C9315" s="16" t="s">
        <v>13395</v>
      </c>
      <c r="D9315" s="16" t="s">
        <v>13396</v>
      </c>
      <c r="E9315" s="56">
        <v>5490</v>
      </c>
      <c r="F9315" s="56">
        <v>1654</v>
      </c>
      <c r="G9315" s="57" t="s">
        <v>13408</v>
      </c>
      <c r="H9315" s="56" t="s">
        <v>42</v>
      </c>
      <c r="I9315" s="56">
        <v>32850</v>
      </c>
      <c r="J9315" s="56">
        <v>1</v>
      </c>
      <c r="K9315" s="56">
        <v>0</v>
      </c>
      <c r="L9315" s="71">
        <v>89.5</v>
      </c>
      <c r="M9315" s="56" t="s">
        <v>43</v>
      </c>
      <c r="N9315" s="46">
        <f>((J9315*400)+(K9315*100))+L9315</f>
        <v>489.5</v>
      </c>
      <c r="O9315" s="46">
        <v>150</v>
      </c>
      <c r="P9315" s="46">
        <f>N9315*O9315</f>
        <v>73425</v>
      </c>
      <c r="Q9315" s="56"/>
      <c r="R9315" s="58"/>
      <c r="S9315" s="59"/>
      <c r="T9315" s="58"/>
      <c r="U9315" s="58"/>
      <c r="V9315" s="60"/>
      <c r="W9315" s="56"/>
      <c r="X9315" s="56"/>
      <c r="Y9315" s="56"/>
      <c r="Z9315" s="46"/>
      <c r="AA9315" s="66"/>
      <c r="AB9315" s="46"/>
      <c r="AC9315" s="46"/>
      <c r="AD9315" s="61"/>
      <c r="AE9315" s="61"/>
      <c r="AF9315" s="46"/>
      <c r="AG9315" s="46">
        <f>IF(AND(AF9315="",P9315=""),0,IF((AF9315=""),P9315,IF((P9315=""),AF9315,AF9315+P9315)))</f>
        <v>73425</v>
      </c>
      <c r="AH9315" s="46">
        <f>IF( (AA9315=""),AG9315*1,AG9315*(AA9315/100) )</f>
        <v>73425</v>
      </c>
      <c r="AI9315" s="46">
        <v>0</v>
      </c>
      <c r="AJ9315" s="46">
        <f>IF((AI9315-AH9315) &gt; 1,0,IF((AI9315-AH9315)&lt;0,AH9315-AI9315,AI9315-AH9315))</f>
        <v>73425</v>
      </c>
      <c r="AK9315" s="46">
        <v>0.3</v>
      </c>
      <c r="AL9315" s="46">
        <f>AJ9315*(AK9315/100)</f>
        <v>220.27500000000001</v>
      </c>
    </row>
    <row r="9316" spans="1:38" x14ac:dyDescent="0.45">
      <c r="A9316" s="16"/>
      <c r="B9316" s="21"/>
      <c r="C9316" s="16"/>
      <c r="D9316" s="16"/>
      <c r="E9316" s="56">
        <v>5491</v>
      </c>
      <c r="F9316" s="56">
        <v>1652</v>
      </c>
      <c r="G9316" s="57" t="s">
        <v>13409</v>
      </c>
      <c r="H9316" s="56" t="s">
        <v>42</v>
      </c>
      <c r="I9316" s="56">
        <v>32854</v>
      </c>
      <c r="J9316" s="56">
        <v>2</v>
      </c>
      <c r="K9316" s="56">
        <v>0</v>
      </c>
      <c r="L9316" s="71">
        <v>13</v>
      </c>
      <c r="M9316" s="56" t="s">
        <v>43</v>
      </c>
      <c r="N9316" s="46">
        <f>((J9316*400)+(K9316*100))+L9316</f>
        <v>813</v>
      </c>
      <c r="O9316" s="46">
        <v>230</v>
      </c>
      <c r="P9316" s="46">
        <f>N9316*O9316</f>
        <v>186990</v>
      </c>
      <c r="Q9316" s="56"/>
      <c r="R9316" s="58"/>
      <c r="S9316" s="59"/>
      <c r="T9316" s="58"/>
      <c r="U9316" s="58"/>
      <c r="V9316" s="60"/>
      <c r="W9316" s="56"/>
      <c r="X9316" s="56"/>
      <c r="Y9316" s="56"/>
      <c r="Z9316" s="46"/>
      <c r="AA9316" s="66"/>
      <c r="AB9316" s="46"/>
      <c r="AC9316" s="46"/>
      <c r="AD9316" s="61"/>
      <c r="AE9316" s="61"/>
      <c r="AF9316" s="46"/>
      <c r="AG9316" s="46">
        <f>IF(AND(AF9316="",P9316=""),0,IF((AF9316=""),P9316,IF((P9316=""),AF9316,AF9316+P9316)))</f>
        <v>186990</v>
      </c>
      <c r="AH9316" s="46">
        <f>IF( (AA9316=""),AG9316*1,AG9316*(AA9316/100) )</f>
        <v>186990</v>
      </c>
      <c r="AI9316" s="46">
        <v>0</v>
      </c>
      <c r="AJ9316" s="46">
        <f>IF((AI9316-AH9316) &gt; 1,0,IF((AI9316-AH9316)&lt;0,AH9316-AI9316,AI9316-AH9316))</f>
        <v>186990</v>
      </c>
      <c r="AK9316" s="46">
        <v>0.3</v>
      </c>
      <c r="AL9316" s="46">
        <f>AJ9316*(AK9316/100)</f>
        <v>560.97</v>
      </c>
    </row>
    <row r="9317" spans="1:38" x14ac:dyDescent="0.45">
      <c r="A9317" s="16"/>
      <c r="B9317" s="21"/>
      <c r="C9317" s="16"/>
      <c r="D9317" s="16"/>
      <c r="E9317" s="56"/>
      <c r="F9317" s="56"/>
      <c r="G9317" s="57"/>
      <c r="H9317" s="56"/>
      <c r="I9317" s="56"/>
      <c r="J9317" s="56"/>
      <c r="K9317" s="56"/>
      <c r="L9317" s="71"/>
      <c r="M9317" s="56"/>
      <c r="N9317" s="46"/>
      <c r="O9317" s="46"/>
      <c r="P9317" s="46"/>
      <c r="Q9317" s="73">
        <v>1</v>
      </c>
      <c r="R9317" s="58" t="s">
        <v>13394</v>
      </c>
      <c r="S9317" s="59">
        <v>3770400044691</v>
      </c>
      <c r="T9317" s="58" t="s">
        <v>13395</v>
      </c>
      <c r="U9317" s="58" t="s">
        <v>13403</v>
      </c>
      <c r="V9317" s="60"/>
      <c r="W9317" s="56" t="s">
        <v>210</v>
      </c>
      <c r="X9317" s="56" t="s">
        <v>211</v>
      </c>
      <c r="Y9317" s="56" t="s">
        <v>212</v>
      </c>
      <c r="Z9317" s="46">
        <v>80</v>
      </c>
      <c r="AA9317" s="66">
        <v>100</v>
      </c>
      <c r="AB9317" s="46">
        <v>6900</v>
      </c>
      <c r="AC9317" s="46">
        <f>Z9317*AB9317</f>
        <v>552000</v>
      </c>
      <c r="AD9317" s="61">
        <v>5</v>
      </c>
      <c r="AE9317" s="61">
        <v>5</v>
      </c>
      <c r="AF9317" s="46">
        <f>(AC9317*(100-AE9317))/100</f>
        <v>524400</v>
      </c>
      <c r="AG9317" s="46">
        <f>IF( (AF9317=""),0,SUM(AF9317:AF9317) )</f>
        <v>524400</v>
      </c>
      <c r="AH9317" s="46">
        <f>(AG9317/100)*(AA9317)</f>
        <v>524400</v>
      </c>
      <c r="AI9317" s="46">
        <v>0</v>
      </c>
      <c r="AJ9317" s="46">
        <f>IF((AI9317-AH9317) &gt; 1,0,IF((AI9317-AH9317)&lt;0,AH9317-AI9317,AI9317-AH9317))</f>
        <v>524400</v>
      </c>
      <c r="AK9317" s="46">
        <v>0.02</v>
      </c>
      <c r="AL9317" s="46">
        <f>AJ9317*(AK9317/100)</f>
        <v>104.88000000000001</v>
      </c>
    </row>
    <row r="9318" spans="1:38" x14ac:dyDescent="0.45">
      <c r="A9318" s="16"/>
      <c r="B9318" s="21"/>
      <c r="C9318" s="16"/>
      <c r="D9318" s="16"/>
      <c r="E9318" s="56"/>
      <c r="F9318" s="56"/>
      <c r="G9318" s="57"/>
      <c r="H9318" s="56"/>
      <c r="I9318" s="56"/>
      <c r="J9318" s="56"/>
      <c r="K9318" s="56"/>
      <c r="L9318" s="71"/>
      <c r="M9318" s="56"/>
      <c r="N9318" s="46"/>
      <c r="O9318" s="46" t="s">
        <v>54</v>
      </c>
      <c r="P9318" s="46">
        <f>SUM(P9315:P9317)</f>
        <v>260415</v>
      </c>
      <c r="Q9318" s="56"/>
      <c r="R9318" s="58"/>
      <c r="S9318" s="59"/>
      <c r="T9318" s="58"/>
      <c r="U9318" s="58"/>
      <c r="V9318" s="60"/>
      <c r="W9318" s="56"/>
      <c r="X9318" s="56"/>
      <c r="Y9318" s="56"/>
      <c r="Z9318" s="46"/>
      <c r="AA9318" s="66"/>
      <c r="AB9318" s="46"/>
      <c r="AC9318" s="46"/>
      <c r="AD9318" s="61"/>
      <c r="AE9318" s="61"/>
      <c r="AF9318" s="46"/>
      <c r="AG9318" s="46"/>
      <c r="AH9318" s="46">
        <f>SUM(AH9315:AH9317)</f>
        <v>784815</v>
      </c>
      <c r="AI9318" s="46"/>
      <c r="AJ9318" s="46">
        <f>SUM(AJ9315:AJ9317)</f>
        <v>784815</v>
      </c>
      <c r="AK9318" s="46"/>
      <c r="AL9318" s="46">
        <f>SUM(AL9315:AL9317)</f>
        <v>886.125</v>
      </c>
    </row>
    <row r="9319" spans="1:38" x14ac:dyDescent="0.45">
      <c r="A9319" s="16" t="s">
        <v>13410</v>
      </c>
      <c r="B9319" s="21">
        <v>3400700761650</v>
      </c>
      <c r="C9319" s="16" t="s">
        <v>13411</v>
      </c>
      <c r="D9319" s="16" t="s">
        <v>13412</v>
      </c>
      <c r="E9319" s="56">
        <v>5492</v>
      </c>
      <c r="F9319" s="56">
        <v>9140</v>
      </c>
      <c r="G9319" s="57" t="s">
        <v>13413</v>
      </c>
      <c r="H9319" s="56" t="s">
        <v>42</v>
      </c>
      <c r="I9319" s="56">
        <v>1010</v>
      </c>
      <c r="J9319" s="56"/>
      <c r="K9319" s="56"/>
      <c r="L9319" s="71"/>
      <c r="M9319" s="56"/>
      <c r="N9319" s="46"/>
      <c r="O9319" s="46"/>
      <c r="P9319" s="46"/>
      <c r="Q9319" s="56"/>
      <c r="R9319" s="58"/>
      <c r="S9319" s="59"/>
      <c r="T9319" s="58"/>
      <c r="U9319" s="58"/>
      <c r="V9319" s="60"/>
      <c r="W9319" s="56"/>
      <c r="X9319" s="56"/>
      <c r="Y9319" s="56"/>
      <c r="Z9319" s="46"/>
      <c r="AA9319" s="66"/>
      <c r="AB9319" s="46"/>
      <c r="AC9319" s="46"/>
      <c r="AD9319" s="61"/>
      <c r="AE9319" s="61"/>
      <c r="AF9319" s="46"/>
      <c r="AG9319" s="46"/>
      <c r="AH9319" s="46"/>
      <c r="AI9319" s="46"/>
      <c r="AJ9319" s="46"/>
      <c r="AK9319" s="46"/>
      <c r="AL9319" s="46"/>
    </row>
    <row r="9320" spans="1:38" x14ac:dyDescent="0.45">
      <c r="A9320" s="16"/>
      <c r="B9320" s="21"/>
      <c r="C9320" s="16"/>
      <c r="D9320" s="16"/>
      <c r="E9320" s="56"/>
      <c r="F9320" s="56"/>
      <c r="G9320" s="57"/>
      <c r="H9320" s="56"/>
      <c r="I9320" s="56"/>
      <c r="J9320" s="56"/>
      <c r="K9320" s="56"/>
      <c r="L9320" s="71"/>
      <c r="M9320" s="56"/>
      <c r="N9320" s="46"/>
      <c r="O9320" s="46" t="s">
        <v>54</v>
      </c>
      <c r="P9320" s="46">
        <f>SUM(P9319:P9319)</f>
        <v>0</v>
      </c>
      <c r="Q9320" s="56"/>
      <c r="R9320" s="58"/>
      <c r="S9320" s="59"/>
      <c r="T9320" s="58"/>
      <c r="U9320" s="58"/>
      <c r="V9320" s="60"/>
      <c r="W9320" s="56"/>
      <c r="X9320" s="56"/>
      <c r="Y9320" s="56"/>
      <c r="Z9320" s="46"/>
      <c r="AA9320" s="66"/>
      <c r="AB9320" s="46"/>
      <c r="AC9320" s="46"/>
      <c r="AD9320" s="61"/>
      <c r="AE9320" s="61"/>
      <c r="AF9320" s="46"/>
      <c r="AG9320" s="46"/>
      <c r="AH9320" s="46">
        <f>SUM(AH9319:AH9319)</f>
        <v>0</v>
      </c>
      <c r="AI9320" s="46"/>
      <c r="AJ9320" s="46">
        <f>SUM(AJ9319:AJ9319)</f>
        <v>0</v>
      </c>
      <c r="AK9320" s="46"/>
      <c r="AL9320" s="46">
        <f>SUM(AL9319:AL9319)</f>
        <v>0</v>
      </c>
    </row>
    <row r="9321" spans="1:38" x14ac:dyDescent="0.45">
      <c r="A9321" s="16" t="s">
        <v>13414</v>
      </c>
      <c r="B9321" s="21">
        <v>3100504330628</v>
      </c>
      <c r="C9321" s="16" t="s">
        <v>13415</v>
      </c>
      <c r="D9321" s="16" t="s">
        <v>13416</v>
      </c>
      <c r="E9321" s="56">
        <v>5493</v>
      </c>
      <c r="F9321" s="56">
        <v>9560</v>
      </c>
      <c r="G9321" s="57" t="s">
        <v>13417</v>
      </c>
      <c r="H9321" s="56" t="s">
        <v>42</v>
      </c>
      <c r="I9321" s="56">
        <v>9116</v>
      </c>
      <c r="J9321" s="56"/>
      <c r="K9321" s="56"/>
      <c r="L9321" s="71"/>
      <c r="M9321" s="56"/>
      <c r="N9321" s="46"/>
      <c r="O9321" s="46"/>
      <c r="P9321" s="46"/>
      <c r="Q9321" s="56"/>
      <c r="R9321" s="58"/>
      <c r="S9321" s="59"/>
      <c r="T9321" s="58"/>
      <c r="U9321" s="58"/>
      <c r="V9321" s="60"/>
      <c r="W9321" s="56"/>
      <c r="X9321" s="56"/>
      <c r="Y9321" s="56"/>
      <c r="Z9321" s="46"/>
      <c r="AA9321" s="66"/>
      <c r="AB9321" s="46"/>
      <c r="AC9321" s="46"/>
      <c r="AD9321" s="61"/>
      <c r="AE9321" s="61"/>
      <c r="AF9321" s="46"/>
      <c r="AG9321" s="46"/>
      <c r="AH9321" s="46"/>
      <c r="AI9321" s="46"/>
      <c r="AJ9321" s="46"/>
      <c r="AK9321" s="46"/>
      <c r="AL9321" s="46"/>
    </row>
    <row r="9322" spans="1:38" x14ac:dyDescent="0.45">
      <c r="A9322" s="16"/>
      <c r="B9322" s="21"/>
      <c r="C9322" s="16"/>
      <c r="D9322" s="16"/>
      <c r="E9322" s="56">
        <v>5494</v>
      </c>
      <c r="F9322" s="56">
        <v>6730</v>
      </c>
      <c r="G9322" s="57" t="s">
        <v>13418</v>
      </c>
      <c r="H9322" s="56" t="s">
        <v>42</v>
      </c>
      <c r="I9322" s="56">
        <v>9117</v>
      </c>
      <c r="J9322" s="56"/>
      <c r="K9322" s="56"/>
      <c r="L9322" s="71"/>
      <c r="M9322" s="56"/>
      <c r="N9322" s="46"/>
      <c r="O9322" s="46"/>
      <c r="P9322" s="46"/>
      <c r="Q9322" s="56"/>
      <c r="R9322" s="58"/>
      <c r="S9322" s="59"/>
      <c r="T9322" s="58"/>
      <c r="U9322" s="58"/>
      <c r="V9322" s="60"/>
      <c r="W9322" s="56"/>
      <c r="X9322" s="56"/>
      <c r="Y9322" s="56"/>
      <c r="Z9322" s="46"/>
      <c r="AA9322" s="66"/>
      <c r="AB9322" s="46"/>
      <c r="AC9322" s="46"/>
      <c r="AD9322" s="61"/>
      <c r="AE9322" s="61"/>
      <c r="AF9322" s="46"/>
      <c r="AG9322" s="46"/>
      <c r="AH9322" s="46"/>
      <c r="AI9322" s="46"/>
      <c r="AJ9322" s="46"/>
      <c r="AK9322" s="46"/>
      <c r="AL9322" s="46"/>
    </row>
    <row r="9323" spans="1:38" x14ac:dyDescent="0.45">
      <c r="A9323" s="16"/>
      <c r="B9323" s="21"/>
      <c r="C9323" s="16"/>
      <c r="D9323" s="16"/>
      <c r="E9323" s="56"/>
      <c r="F9323" s="56"/>
      <c r="G9323" s="57"/>
      <c r="H9323" s="56"/>
      <c r="I9323" s="56"/>
      <c r="J9323" s="56"/>
      <c r="K9323" s="56"/>
      <c r="L9323" s="71"/>
      <c r="M9323" s="56"/>
      <c r="N9323" s="46"/>
      <c r="O9323" s="46" t="s">
        <v>54</v>
      </c>
      <c r="P9323" s="46">
        <f>SUM(P9321:P9322)</f>
        <v>0</v>
      </c>
      <c r="Q9323" s="56"/>
      <c r="R9323" s="58"/>
      <c r="S9323" s="59"/>
      <c r="T9323" s="58"/>
      <c r="U9323" s="58"/>
      <c r="V9323" s="60"/>
      <c r="W9323" s="56"/>
      <c r="X9323" s="56"/>
      <c r="Y9323" s="56"/>
      <c r="Z9323" s="46"/>
      <c r="AA9323" s="66"/>
      <c r="AB9323" s="46"/>
      <c r="AC9323" s="46"/>
      <c r="AD9323" s="61"/>
      <c r="AE9323" s="61"/>
      <c r="AF9323" s="46"/>
      <c r="AG9323" s="46"/>
      <c r="AH9323" s="46">
        <f>SUM(AH9321:AH9322)</f>
        <v>0</v>
      </c>
      <c r="AI9323" s="46"/>
      <c r="AJ9323" s="46">
        <f>SUM(AJ9321:AJ9322)</f>
        <v>0</v>
      </c>
      <c r="AK9323" s="46"/>
      <c r="AL9323" s="46">
        <f>SUM(AL9321:AL9322)</f>
        <v>0</v>
      </c>
    </row>
    <row r="9324" spans="1:38" x14ac:dyDescent="0.45">
      <c r="A9324" s="16" t="s">
        <v>13419</v>
      </c>
      <c r="B9324" s="21">
        <v>3770400053959</v>
      </c>
      <c r="C9324" s="16" t="s">
        <v>13420</v>
      </c>
      <c r="D9324" s="16" t="s">
        <v>13421</v>
      </c>
      <c r="E9324" s="56">
        <v>5495</v>
      </c>
      <c r="F9324" s="56">
        <v>6284</v>
      </c>
      <c r="G9324" s="57"/>
      <c r="H9324" s="56" t="s">
        <v>42</v>
      </c>
      <c r="I9324" s="56">
        <v>14686</v>
      </c>
      <c r="J9324" s="56">
        <v>0</v>
      </c>
      <c r="K9324" s="56">
        <v>0</v>
      </c>
      <c r="L9324" s="71">
        <v>20</v>
      </c>
      <c r="M9324" s="56" t="s">
        <v>208</v>
      </c>
      <c r="N9324" s="46">
        <f>((J9324*400)+(K9324*100))+L9324</f>
        <v>20</v>
      </c>
      <c r="O9324" s="46">
        <v>270</v>
      </c>
      <c r="P9324" s="46">
        <f>N9324*O9324</f>
        <v>5400</v>
      </c>
      <c r="Q9324" s="56"/>
      <c r="R9324" s="58"/>
      <c r="S9324" s="59"/>
      <c r="T9324" s="58"/>
      <c r="U9324" s="58"/>
      <c r="V9324" s="60"/>
      <c r="W9324" s="56"/>
      <c r="X9324" s="56"/>
      <c r="Y9324" s="56"/>
      <c r="Z9324" s="46"/>
      <c r="AA9324" s="66"/>
      <c r="AB9324" s="46"/>
      <c r="AC9324" s="46"/>
      <c r="AD9324" s="61"/>
      <c r="AE9324" s="61"/>
      <c r="AF9324" s="46"/>
      <c r="AG9324" s="46">
        <f>IF(AND(AF9324="",P9324=""),0,IF((AF9324=""),P9324,IF((P9324=""),AF9324,AF9324+P9324)))</f>
        <v>5400</v>
      </c>
      <c r="AH9324" s="46">
        <f>IF( (AA9324=""),AG9324*1,AG9324*(AA9324/100) )</f>
        <v>5400</v>
      </c>
      <c r="AI9324" s="46">
        <v>0</v>
      </c>
      <c r="AJ9324" s="46">
        <f>IF((AI9324-AH9324) &gt; 1,0,IF((AI9324-AH9324)&lt;0,AH9324-AI9324,AI9324-AH9324))</f>
        <v>5400</v>
      </c>
      <c r="AK9324" s="46">
        <v>0.02</v>
      </c>
      <c r="AL9324" s="46">
        <f>AJ9324*(AK9324/100)</f>
        <v>1.08</v>
      </c>
    </row>
    <row r="9325" spans="1:38" x14ac:dyDescent="0.45">
      <c r="A9325" s="16"/>
      <c r="B9325" s="21"/>
      <c r="C9325" s="16"/>
      <c r="D9325" s="16"/>
      <c r="E9325" s="56"/>
      <c r="F9325" s="56"/>
      <c r="G9325" s="57"/>
      <c r="H9325" s="56"/>
      <c r="I9325" s="56"/>
      <c r="J9325" s="56">
        <v>12</v>
      </c>
      <c r="K9325" s="56">
        <v>1</v>
      </c>
      <c r="L9325" s="71">
        <v>75</v>
      </c>
      <c r="M9325" s="56" t="s">
        <v>90</v>
      </c>
      <c r="N9325" s="46">
        <f>((J9325*400)+(K9325*100))+L9325</f>
        <v>4975</v>
      </c>
      <c r="O9325" s="46">
        <v>270</v>
      </c>
      <c r="P9325" s="46">
        <f>N9325*O9325</f>
        <v>1343250</v>
      </c>
      <c r="Q9325" s="56"/>
      <c r="R9325" s="58"/>
      <c r="S9325" s="59"/>
      <c r="T9325" s="58"/>
      <c r="U9325" s="58"/>
      <c r="V9325" s="60"/>
      <c r="W9325" s="56"/>
      <c r="X9325" s="56"/>
      <c r="Y9325" s="56"/>
      <c r="Z9325" s="46"/>
      <c r="AA9325" s="66"/>
      <c r="AB9325" s="46"/>
      <c r="AC9325" s="46"/>
      <c r="AD9325" s="61"/>
      <c r="AE9325" s="61"/>
      <c r="AF9325" s="46"/>
      <c r="AG9325" s="46">
        <f>IF(AND(AF9325="",P9325=""),0,IF((AF9325=""),P9325,IF((P9325=""),AF9325,AF9325+P9325)))</f>
        <v>1343250</v>
      </c>
      <c r="AH9325" s="46">
        <f>IF( (AA9325=""),AG9325*1,AG9325*(AA9325/100) )</f>
        <v>1343250</v>
      </c>
      <c r="AI9325" s="46">
        <v>0</v>
      </c>
      <c r="AJ9325" s="46">
        <f>IF((AI9325-AH9325) &gt; 1,0,IF((AI9325-AH9325)&lt;0,AH9325-AI9325,AI9325-AH9325))</f>
        <v>1343250</v>
      </c>
      <c r="AK9325" s="46">
        <v>0.01</v>
      </c>
      <c r="AL9325" s="46">
        <f>AJ9325*(AK9325/100)</f>
        <v>134.32500000000002</v>
      </c>
    </row>
    <row r="9326" spans="1:38" x14ac:dyDescent="0.45">
      <c r="A9326" s="16"/>
      <c r="B9326" s="21"/>
      <c r="C9326" s="16"/>
      <c r="D9326" s="16"/>
      <c r="E9326" s="56"/>
      <c r="F9326" s="56"/>
      <c r="G9326" s="57"/>
      <c r="H9326" s="56"/>
      <c r="I9326" s="56"/>
      <c r="J9326" s="56"/>
      <c r="K9326" s="56"/>
      <c r="L9326" s="71"/>
      <c r="M9326" s="56"/>
      <c r="N9326" s="46"/>
      <c r="O9326" s="46"/>
      <c r="P9326" s="46"/>
      <c r="Q9326" s="73">
        <v>1</v>
      </c>
      <c r="R9326" s="58" t="s">
        <v>13419</v>
      </c>
      <c r="S9326" s="59">
        <v>3770400053959</v>
      </c>
      <c r="T9326" s="58" t="s">
        <v>13420</v>
      </c>
      <c r="U9326" s="58" t="s">
        <v>13422</v>
      </c>
      <c r="V9326" s="60"/>
      <c r="W9326" s="56" t="s">
        <v>210</v>
      </c>
      <c r="X9326" s="56" t="s">
        <v>211</v>
      </c>
      <c r="Y9326" s="56" t="s">
        <v>212</v>
      </c>
      <c r="Z9326" s="46">
        <v>80</v>
      </c>
      <c r="AA9326" s="66">
        <v>100</v>
      </c>
      <c r="AB9326" s="46">
        <v>6900</v>
      </c>
      <c r="AC9326" s="46">
        <f>Z9326*AB9326</f>
        <v>552000</v>
      </c>
      <c r="AD9326" s="61">
        <v>5</v>
      </c>
      <c r="AE9326" s="61">
        <v>5</v>
      </c>
      <c r="AF9326" s="46">
        <f>(AC9326*(100-AE9326))/100</f>
        <v>524400</v>
      </c>
      <c r="AG9326" s="46">
        <f>IF( (AF9326=""),0,SUM(AF9326:AF9326) )</f>
        <v>524400</v>
      </c>
      <c r="AH9326" s="46">
        <f>(AG9326/100)*(AA9326)</f>
        <v>524400</v>
      </c>
      <c r="AI9326" s="46">
        <v>0</v>
      </c>
      <c r="AJ9326" s="46">
        <f>IF((AI9326-AH9326) &gt; 1,0,IF((AI9326-AH9326)&lt;0,AH9326-AI9326,AI9326-AH9326))</f>
        <v>524400</v>
      </c>
      <c r="AK9326" s="46">
        <v>0.02</v>
      </c>
      <c r="AL9326" s="46">
        <f>AJ9326*(AK9326/100)</f>
        <v>104.88000000000001</v>
      </c>
    </row>
    <row r="9327" spans="1:38" x14ac:dyDescent="0.45">
      <c r="A9327" s="16"/>
      <c r="B9327" s="21"/>
      <c r="C9327" s="16"/>
      <c r="D9327" s="16"/>
      <c r="E9327" s="56"/>
      <c r="F9327" s="56"/>
      <c r="G9327" s="57"/>
      <c r="H9327" s="56"/>
      <c r="I9327" s="56"/>
      <c r="J9327" s="56"/>
      <c r="K9327" s="56"/>
      <c r="L9327" s="71"/>
      <c r="M9327" s="56"/>
      <c r="N9327" s="46"/>
      <c r="O9327" s="46" t="s">
        <v>54</v>
      </c>
      <c r="P9327" s="46">
        <f>SUM(P9324:P9326)</f>
        <v>1348650</v>
      </c>
      <c r="Q9327" s="56"/>
      <c r="R9327" s="58"/>
      <c r="S9327" s="59"/>
      <c r="T9327" s="58"/>
      <c r="U9327" s="58"/>
      <c r="V9327" s="60"/>
      <c r="W9327" s="56"/>
      <c r="X9327" s="56"/>
      <c r="Y9327" s="56"/>
      <c r="Z9327" s="46"/>
      <c r="AA9327" s="66"/>
      <c r="AB9327" s="46"/>
      <c r="AC9327" s="46"/>
      <c r="AD9327" s="61"/>
      <c r="AE9327" s="61"/>
      <c r="AF9327" s="46"/>
      <c r="AG9327" s="46"/>
      <c r="AH9327" s="46">
        <f>SUM(AH9324:AH9326)</f>
        <v>1873050</v>
      </c>
      <c r="AI9327" s="46"/>
      <c r="AJ9327" s="46">
        <f>SUM(AJ9324:AJ9326)</f>
        <v>1873050</v>
      </c>
      <c r="AK9327" s="46"/>
      <c r="AL9327" s="46">
        <f>SUM(AL9324:AL9326)</f>
        <v>240.28500000000003</v>
      </c>
    </row>
    <row r="9328" spans="1:38" x14ac:dyDescent="0.45">
      <c r="A9328" s="16" t="s">
        <v>13423</v>
      </c>
      <c r="B9328" s="21">
        <v>3759900248056</v>
      </c>
      <c r="C9328" s="16" t="s">
        <v>13424</v>
      </c>
      <c r="D9328" s="16" t="s">
        <v>13425</v>
      </c>
      <c r="E9328" s="56">
        <v>5496</v>
      </c>
      <c r="F9328" s="56">
        <v>9290</v>
      </c>
      <c r="G9328" s="57" t="s">
        <v>13426</v>
      </c>
      <c r="H9328" s="56" t="s">
        <v>42</v>
      </c>
      <c r="I9328" s="56">
        <v>19954</v>
      </c>
      <c r="J9328" s="56"/>
      <c r="K9328" s="56"/>
      <c r="L9328" s="71"/>
      <c r="M9328" s="56"/>
      <c r="N9328" s="46"/>
      <c r="O9328" s="46"/>
      <c r="P9328" s="46"/>
      <c r="Q9328" s="56"/>
      <c r="R9328" s="58"/>
      <c r="S9328" s="59"/>
      <c r="T9328" s="58"/>
      <c r="U9328" s="58"/>
      <c r="V9328" s="60"/>
      <c r="W9328" s="56"/>
      <c r="X9328" s="56"/>
      <c r="Y9328" s="56"/>
      <c r="Z9328" s="46"/>
      <c r="AA9328" s="66"/>
      <c r="AB9328" s="46"/>
      <c r="AC9328" s="46"/>
      <c r="AD9328" s="61"/>
      <c r="AE9328" s="61"/>
      <c r="AF9328" s="46"/>
      <c r="AG9328" s="46"/>
      <c r="AH9328" s="46"/>
      <c r="AI9328" s="46"/>
      <c r="AJ9328" s="46"/>
      <c r="AK9328" s="46"/>
      <c r="AL9328" s="46"/>
    </row>
    <row r="9329" spans="1:39" x14ac:dyDescent="0.45">
      <c r="A9329" s="16"/>
      <c r="B9329" s="21"/>
      <c r="C9329" s="16"/>
      <c r="D9329" s="16"/>
      <c r="E9329" s="56"/>
      <c r="F9329" s="56"/>
      <c r="G9329" s="57"/>
      <c r="H9329" s="56"/>
      <c r="I9329" s="56"/>
      <c r="J9329" s="56"/>
      <c r="K9329" s="56"/>
      <c r="L9329" s="71"/>
      <c r="M9329" s="56"/>
      <c r="N9329" s="46"/>
      <c r="O9329" s="46" t="s">
        <v>54</v>
      </c>
      <c r="P9329" s="46">
        <f>SUM(P9328:P9328)</f>
        <v>0</v>
      </c>
      <c r="Q9329" s="56"/>
      <c r="R9329" s="58"/>
      <c r="S9329" s="59"/>
      <c r="T9329" s="58"/>
      <c r="U9329" s="58"/>
      <c r="V9329" s="60"/>
      <c r="W9329" s="56"/>
      <c r="X9329" s="56"/>
      <c r="Y9329" s="56"/>
      <c r="Z9329" s="46"/>
      <c r="AA9329" s="66"/>
      <c r="AB9329" s="46"/>
      <c r="AC9329" s="46"/>
      <c r="AD9329" s="61"/>
      <c r="AE9329" s="61"/>
      <c r="AF9329" s="46"/>
      <c r="AG9329" s="46"/>
      <c r="AH9329" s="46">
        <f>SUM(AH9328:AH9328)</f>
        <v>0</v>
      </c>
      <c r="AI9329" s="46"/>
      <c r="AJ9329" s="46">
        <f>SUM(AJ9328:AJ9328)</f>
        <v>0</v>
      </c>
      <c r="AK9329" s="46"/>
      <c r="AL9329" s="46">
        <f>SUM(AL9328:AL9328)</f>
        <v>0</v>
      </c>
    </row>
    <row r="9330" spans="1:39" x14ac:dyDescent="0.45">
      <c r="A9330" s="16" t="s">
        <v>13427</v>
      </c>
      <c r="B9330" s="21">
        <v>3240300236843</v>
      </c>
      <c r="C9330" s="16" t="s">
        <v>13428</v>
      </c>
      <c r="D9330" s="16" t="s">
        <v>13429</v>
      </c>
      <c r="E9330" s="56">
        <v>5497</v>
      </c>
      <c r="F9330" s="56">
        <v>9482</v>
      </c>
      <c r="G9330" s="57" t="s">
        <v>13430</v>
      </c>
      <c r="H9330" s="56" t="s">
        <v>42</v>
      </c>
      <c r="I9330" s="56">
        <v>21712</v>
      </c>
      <c r="J9330" s="56"/>
      <c r="K9330" s="56"/>
      <c r="L9330" s="71"/>
      <c r="M9330" s="56"/>
      <c r="N9330" s="46"/>
      <c r="O9330" s="46"/>
      <c r="P9330" s="46"/>
      <c r="Q9330" s="56"/>
      <c r="R9330" s="58"/>
      <c r="S9330" s="59"/>
      <c r="T9330" s="58"/>
      <c r="U9330" s="58"/>
      <c r="V9330" s="60"/>
      <c r="W9330" s="56"/>
      <c r="X9330" s="56"/>
      <c r="Y9330" s="56"/>
      <c r="Z9330" s="46"/>
      <c r="AA9330" s="66"/>
      <c r="AB9330" s="46"/>
      <c r="AC9330" s="46"/>
      <c r="AD9330" s="61"/>
      <c r="AE9330" s="61"/>
      <c r="AF9330" s="46"/>
      <c r="AG9330" s="46"/>
      <c r="AH9330" s="46"/>
      <c r="AI9330" s="46"/>
      <c r="AJ9330" s="46"/>
      <c r="AK9330" s="46"/>
      <c r="AL9330" s="46"/>
    </row>
    <row r="9331" spans="1:39" x14ac:dyDescent="0.45">
      <c r="A9331" s="16"/>
      <c r="B9331" s="21"/>
      <c r="C9331" s="16"/>
      <c r="D9331" s="16"/>
      <c r="E9331" s="56">
        <v>5498</v>
      </c>
      <c r="F9331" s="56">
        <v>9632</v>
      </c>
      <c r="G9331" s="57" t="s">
        <v>13431</v>
      </c>
      <c r="H9331" s="56" t="s">
        <v>42</v>
      </c>
      <c r="I9331" s="56">
        <v>21713</v>
      </c>
      <c r="J9331" s="56"/>
      <c r="K9331" s="56"/>
      <c r="L9331" s="71"/>
      <c r="M9331" s="56"/>
      <c r="N9331" s="46"/>
      <c r="O9331" s="46"/>
      <c r="P9331" s="46"/>
      <c r="Q9331" s="56"/>
      <c r="R9331" s="58"/>
      <c r="S9331" s="59"/>
      <c r="T9331" s="58"/>
      <c r="U9331" s="58"/>
      <c r="V9331" s="60"/>
      <c r="W9331" s="56"/>
      <c r="X9331" s="56"/>
      <c r="Y9331" s="56"/>
      <c r="Z9331" s="46"/>
      <c r="AA9331" s="66"/>
      <c r="AB9331" s="46"/>
      <c r="AC9331" s="46"/>
      <c r="AD9331" s="61"/>
      <c r="AE9331" s="61"/>
      <c r="AF9331" s="46"/>
      <c r="AG9331" s="46"/>
      <c r="AH9331" s="46"/>
      <c r="AI9331" s="46"/>
      <c r="AJ9331" s="46"/>
      <c r="AK9331" s="46"/>
      <c r="AL9331" s="46"/>
    </row>
    <row r="9332" spans="1:39" x14ac:dyDescent="0.45">
      <c r="A9332" s="16"/>
      <c r="B9332" s="21"/>
      <c r="C9332" s="16"/>
      <c r="D9332" s="16"/>
      <c r="E9332" s="56"/>
      <c r="F9332" s="56"/>
      <c r="G9332" s="57"/>
      <c r="H9332" s="56"/>
      <c r="I9332" s="56"/>
      <c r="J9332" s="56"/>
      <c r="K9332" s="56"/>
      <c r="L9332" s="71"/>
      <c r="M9332" s="56"/>
      <c r="N9332" s="46"/>
      <c r="O9332" s="46" t="s">
        <v>54</v>
      </c>
      <c r="P9332" s="46">
        <f>SUM(P9330:P9331)</f>
        <v>0</v>
      </c>
      <c r="Q9332" s="56"/>
      <c r="R9332" s="58"/>
      <c r="S9332" s="59"/>
      <c r="T9332" s="58"/>
      <c r="U9332" s="58"/>
      <c r="V9332" s="60"/>
      <c r="W9332" s="56"/>
      <c r="X9332" s="56"/>
      <c r="Y9332" s="56"/>
      <c r="Z9332" s="46"/>
      <c r="AA9332" s="66"/>
      <c r="AB9332" s="46"/>
      <c r="AC9332" s="46"/>
      <c r="AD9332" s="61"/>
      <c r="AE9332" s="61"/>
      <c r="AF9332" s="46"/>
      <c r="AG9332" s="46"/>
      <c r="AH9332" s="46">
        <f>SUM(AH9330:AH9331)</f>
        <v>0</v>
      </c>
      <c r="AI9332" s="46"/>
      <c r="AJ9332" s="46">
        <f>SUM(AJ9330:AJ9331)</f>
        <v>0</v>
      </c>
      <c r="AK9332" s="46"/>
      <c r="AL9332" s="46">
        <f>SUM(AL9330:AL9331)</f>
        <v>0</v>
      </c>
    </row>
    <row r="9333" spans="1:39" x14ac:dyDescent="0.45">
      <c r="A9333" s="16" t="s">
        <v>13410</v>
      </c>
      <c r="B9333" s="21">
        <v>3400700761650</v>
      </c>
      <c r="C9333" s="16" t="s">
        <v>13411</v>
      </c>
      <c r="D9333" s="16" t="s">
        <v>13412</v>
      </c>
      <c r="E9333" s="56">
        <v>5499</v>
      </c>
      <c r="F9333" s="56">
        <v>3247</v>
      </c>
      <c r="G9333" s="57" t="s">
        <v>13432</v>
      </c>
      <c r="H9333" s="56" t="s">
        <v>42</v>
      </c>
      <c r="I9333" s="56">
        <v>28384</v>
      </c>
      <c r="J9333" s="56">
        <v>0</v>
      </c>
      <c r="K9333" s="56">
        <v>0</v>
      </c>
      <c r="L9333" s="71">
        <v>36</v>
      </c>
      <c r="M9333" s="56" t="s">
        <v>208</v>
      </c>
      <c r="N9333" s="46">
        <f>((J9333*400)+(K9333*100))+L9333</f>
        <v>36</v>
      </c>
      <c r="O9333" s="46">
        <v>500</v>
      </c>
      <c r="P9333" s="46">
        <f>N9333*O9333</f>
        <v>18000</v>
      </c>
      <c r="Q9333" s="56">
        <v>1</v>
      </c>
      <c r="R9333" s="58" t="s">
        <v>13410</v>
      </c>
      <c r="S9333" s="59">
        <v>3400700761650</v>
      </c>
      <c r="T9333" s="58" t="s">
        <v>13411</v>
      </c>
      <c r="U9333" s="58" t="s">
        <v>13433</v>
      </c>
      <c r="V9333" s="60"/>
      <c r="W9333" s="56" t="s">
        <v>7594</v>
      </c>
      <c r="X9333" s="56" t="s">
        <v>211</v>
      </c>
      <c r="Y9333" s="56" t="s">
        <v>1110</v>
      </c>
      <c r="Z9333" s="46">
        <v>144</v>
      </c>
      <c r="AA9333" s="66">
        <v>100</v>
      </c>
      <c r="AB9333" s="46">
        <v>5600</v>
      </c>
      <c r="AC9333" s="46">
        <f>Z9333*AB9333</f>
        <v>806400</v>
      </c>
      <c r="AD9333" s="61">
        <v>5</v>
      </c>
      <c r="AE9333" s="61">
        <v>5</v>
      </c>
      <c r="AF9333" s="46">
        <f>(AC9333*(100-AE9333))/100</f>
        <v>766080</v>
      </c>
      <c r="AG9333" s="46">
        <f>IF(AND(AF9333="",P9333=""),0,IF((AF9333=""),P9333, IF( (P9333=""),AF9333,AF9333+P9333)))</f>
        <v>784080</v>
      </c>
      <c r="AH9333" s="46">
        <f>IF( (AA9333=""),AG9333*1,AG9333*(AA9333/100) )</f>
        <v>784080</v>
      </c>
      <c r="AI9333" s="46">
        <v>50000000</v>
      </c>
      <c r="AJ9333" s="46">
        <f>IF((AI9333-AH9333) &gt; 1,0,IF((AI9333-AH9333)&lt;0,AH9333-AI9333,AI9333-AH9333))</f>
        <v>0</v>
      </c>
      <c r="AK9333" s="46">
        <v>0.3</v>
      </c>
      <c r="AL9333" s="46">
        <f>AJ9333*(AK9333/100)</f>
        <v>0</v>
      </c>
      <c r="AM9333" s="11" t="s">
        <v>1111</v>
      </c>
    </row>
    <row r="9334" spans="1:39" x14ac:dyDescent="0.45">
      <c r="A9334" s="16"/>
      <c r="B9334" s="21"/>
      <c r="C9334" s="16"/>
      <c r="D9334" s="16"/>
      <c r="E9334" s="56"/>
      <c r="F9334" s="56"/>
      <c r="G9334" s="57"/>
      <c r="H9334" s="56"/>
      <c r="I9334" s="56"/>
      <c r="J9334" s="56">
        <v>0</v>
      </c>
      <c r="K9334" s="56">
        <v>1</v>
      </c>
      <c r="L9334" s="71">
        <v>64</v>
      </c>
      <c r="M9334" s="56" t="s">
        <v>90</v>
      </c>
      <c r="N9334" s="46">
        <f>((J9334*400)+(K9334*100))+L9334</f>
        <v>164</v>
      </c>
      <c r="O9334" s="46" t="s">
        <v>54</v>
      </c>
      <c r="P9334" s="46">
        <f>SUM(P9333:P9333)</f>
        <v>18000</v>
      </c>
      <c r="Q9334" s="56"/>
      <c r="R9334" s="58"/>
      <c r="S9334" s="59"/>
      <c r="T9334" s="58"/>
      <c r="U9334" s="58"/>
      <c r="V9334" s="60"/>
      <c r="W9334" s="56"/>
      <c r="X9334" s="56"/>
      <c r="Y9334" s="56"/>
      <c r="Z9334" s="46"/>
      <c r="AA9334" s="66"/>
      <c r="AB9334" s="46"/>
      <c r="AC9334" s="46"/>
      <c r="AD9334" s="61"/>
      <c r="AE9334" s="61"/>
      <c r="AF9334" s="46"/>
      <c r="AG9334" s="46">
        <f>IF(AND(AF9334="",P9334=""),0,IF((AF9334=""),P9334,IF((P9334=""),AF9334,AF9334+P9334)))</f>
        <v>18000</v>
      </c>
      <c r="AH9334" s="46">
        <f>SUM(AH9333:AH9333)</f>
        <v>784080</v>
      </c>
      <c r="AI9334" s="46">
        <v>0</v>
      </c>
      <c r="AJ9334" s="46">
        <f>SUM(AJ9333:AJ9333)</f>
        <v>0</v>
      </c>
      <c r="AK9334" s="46">
        <v>0.01</v>
      </c>
      <c r="AL9334" s="46">
        <f>SUM(AL9333:AL9333)</f>
        <v>0</v>
      </c>
    </row>
    <row r="9335" spans="1:39" x14ac:dyDescent="0.45">
      <c r="A9335" s="16" t="s">
        <v>13434</v>
      </c>
      <c r="B9335" s="21">
        <v>3770400034474</v>
      </c>
      <c r="C9335" s="16" t="s">
        <v>13435</v>
      </c>
      <c r="D9335" s="16" t="s">
        <v>13436</v>
      </c>
      <c r="E9335" s="56">
        <v>5500</v>
      </c>
      <c r="F9335" s="56">
        <v>6210</v>
      </c>
      <c r="G9335" s="57"/>
      <c r="H9335" s="56" t="s">
        <v>42</v>
      </c>
      <c r="I9335" s="56">
        <v>30023</v>
      </c>
      <c r="J9335" s="56">
        <v>0</v>
      </c>
      <c r="K9335" s="56">
        <v>0</v>
      </c>
      <c r="L9335" s="71">
        <v>20</v>
      </c>
      <c r="M9335" s="56" t="s">
        <v>208</v>
      </c>
      <c r="N9335" s="46">
        <f>((J9335*400)+(K9335*100))+L9335</f>
        <v>20</v>
      </c>
      <c r="O9335" s="46">
        <v>440</v>
      </c>
      <c r="P9335" s="46">
        <f>N9335*O9335</f>
        <v>8800</v>
      </c>
      <c r="Q9335" s="56"/>
      <c r="R9335" s="58"/>
      <c r="S9335" s="59"/>
      <c r="T9335" s="58"/>
      <c r="U9335" s="58"/>
      <c r="V9335" s="60"/>
      <c r="W9335" s="56"/>
      <c r="X9335" s="56"/>
      <c r="Y9335" s="56"/>
      <c r="Z9335" s="46"/>
      <c r="AA9335" s="66"/>
      <c r="AB9335" s="46"/>
      <c r="AC9335" s="46"/>
      <c r="AD9335" s="61"/>
      <c r="AE9335" s="61"/>
      <c r="AF9335" s="46"/>
      <c r="AG9335" s="46">
        <f>IF(AND(AF9335="",P9335=""),0,IF((AF9335=""),P9335,IF((P9335=""),AF9335,AF9335+P9335)))</f>
        <v>8800</v>
      </c>
      <c r="AH9335" s="46">
        <f>IF( (AA9335=""),AG9335*1,AG9335*(AA9335/100) )</f>
        <v>8800</v>
      </c>
      <c r="AI9335" s="46">
        <v>0</v>
      </c>
      <c r="AJ9335" s="46">
        <f>IF((AI9335-AH9335) &gt; 1,0,IF((AI9335-AH9335)&lt;0,AH9335-AI9335,AI9335-AH9335))</f>
        <v>8800</v>
      </c>
      <c r="AK9335" s="46">
        <v>0.02</v>
      </c>
      <c r="AL9335" s="46">
        <f>AJ9335*(AK9335/100)</f>
        <v>1.76</v>
      </c>
    </row>
    <row r="9336" spans="1:39" x14ac:dyDescent="0.45">
      <c r="A9336" s="16"/>
      <c r="B9336" s="21"/>
      <c r="C9336" s="16"/>
      <c r="D9336" s="16"/>
      <c r="E9336" s="56"/>
      <c r="F9336" s="56"/>
      <c r="G9336" s="57"/>
      <c r="H9336" s="56"/>
      <c r="I9336" s="56"/>
      <c r="J9336" s="56">
        <v>1</v>
      </c>
      <c r="K9336" s="56">
        <v>2</v>
      </c>
      <c r="L9336" s="71">
        <v>49</v>
      </c>
      <c r="M9336" s="56" t="s">
        <v>90</v>
      </c>
      <c r="N9336" s="46">
        <f>((J9336*400)+(K9336*100))+L9336</f>
        <v>649</v>
      </c>
      <c r="O9336" s="46">
        <v>440</v>
      </c>
      <c r="P9336" s="46">
        <f>N9336*O9336</f>
        <v>285560</v>
      </c>
      <c r="Q9336" s="56"/>
      <c r="R9336" s="58"/>
      <c r="S9336" s="59"/>
      <c r="T9336" s="58"/>
      <c r="U9336" s="58"/>
      <c r="V9336" s="60"/>
      <c r="W9336" s="56"/>
      <c r="X9336" s="56"/>
      <c r="Y9336" s="56"/>
      <c r="Z9336" s="46"/>
      <c r="AA9336" s="66"/>
      <c r="AB9336" s="46"/>
      <c r="AC9336" s="46"/>
      <c r="AD9336" s="61"/>
      <c r="AE9336" s="61"/>
      <c r="AF9336" s="46"/>
      <c r="AG9336" s="46">
        <f>IF(AND(AF9336="",P9336=""),0,IF((AF9336=""),P9336,IF((P9336=""),AF9336,AF9336+P9336)))</f>
        <v>285560</v>
      </c>
      <c r="AH9336" s="46">
        <f>IF( (AA9336=""),AG9336*1,AG9336*(AA9336/100) )</f>
        <v>285560</v>
      </c>
      <c r="AI9336" s="46">
        <v>0</v>
      </c>
      <c r="AJ9336" s="46">
        <f>IF((AI9336-AH9336) &gt; 1,0,IF((AI9336-AH9336)&lt;0,AH9336-AI9336,AI9336-AH9336))</f>
        <v>285560</v>
      </c>
      <c r="AK9336" s="46">
        <v>0.01</v>
      </c>
      <c r="AL9336" s="46">
        <f>AJ9336*(AK9336/100)</f>
        <v>28.556000000000001</v>
      </c>
    </row>
    <row r="9337" spans="1:39" x14ac:dyDescent="0.45">
      <c r="A9337" s="16"/>
      <c r="B9337" s="21"/>
      <c r="C9337" s="16"/>
      <c r="D9337" s="16"/>
      <c r="E9337" s="56"/>
      <c r="F9337" s="56"/>
      <c r="G9337" s="57"/>
      <c r="H9337" s="56"/>
      <c r="I9337" s="56"/>
      <c r="J9337" s="56"/>
      <c r="K9337" s="56"/>
      <c r="L9337" s="71"/>
      <c r="M9337" s="56"/>
      <c r="N9337" s="46"/>
      <c r="O9337" s="46"/>
      <c r="P9337" s="46"/>
      <c r="Q9337" s="73">
        <v>1</v>
      </c>
      <c r="R9337" s="58" t="s">
        <v>13434</v>
      </c>
      <c r="S9337" s="59">
        <v>3770400034474</v>
      </c>
      <c r="T9337" s="58" t="s">
        <v>13435</v>
      </c>
      <c r="U9337" s="58" t="s">
        <v>13437</v>
      </c>
      <c r="V9337" s="60"/>
      <c r="W9337" s="56" t="s">
        <v>210</v>
      </c>
      <c r="X9337" s="56" t="s">
        <v>211</v>
      </c>
      <c r="Y9337" s="56" t="s">
        <v>212</v>
      </c>
      <c r="Z9337" s="46">
        <v>80</v>
      </c>
      <c r="AA9337" s="66">
        <v>100</v>
      </c>
      <c r="AB9337" s="46">
        <v>6900</v>
      </c>
      <c r="AC9337" s="46">
        <f>Z9337*AB9337</f>
        <v>552000</v>
      </c>
      <c r="AD9337" s="61">
        <v>5</v>
      </c>
      <c r="AE9337" s="61">
        <v>5</v>
      </c>
      <c r="AF9337" s="46">
        <f>(AC9337*(100-AE9337))/100</f>
        <v>524400</v>
      </c>
      <c r="AG9337" s="46">
        <f>IF( (AF9337=""),0,SUM(AF9337:AF9337) )</f>
        <v>524400</v>
      </c>
      <c r="AH9337" s="46">
        <f>(AG9337/100)*(AA9337)</f>
        <v>524400</v>
      </c>
      <c r="AI9337" s="46">
        <v>0</v>
      </c>
      <c r="AJ9337" s="46">
        <f>IF((AI9337-AH9337) &gt; 1,0,IF((AI9337-AH9337)&lt;0,AH9337-AI9337,AI9337-AH9337))</f>
        <v>524400</v>
      </c>
      <c r="AK9337" s="46">
        <v>0.02</v>
      </c>
      <c r="AL9337" s="46">
        <f>AJ9337*(AK9337/100)</f>
        <v>104.88000000000001</v>
      </c>
    </row>
    <row r="9338" spans="1:39" x14ac:dyDescent="0.45">
      <c r="A9338" s="16"/>
      <c r="B9338" s="21"/>
      <c r="C9338" s="16"/>
      <c r="D9338" s="16"/>
      <c r="E9338" s="56"/>
      <c r="F9338" s="56"/>
      <c r="G9338" s="57"/>
      <c r="H9338" s="56"/>
      <c r="I9338" s="56"/>
      <c r="J9338" s="56"/>
      <c r="K9338" s="56"/>
      <c r="L9338" s="71"/>
      <c r="M9338" s="56"/>
      <c r="N9338" s="46"/>
      <c r="O9338" s="46" t="s">
        <v>54</v>
      </c>
      <c r="P9338" s="46">
        <f>SUM(P9335:P9337)</f>
        <v>294360</v>
      </c>
      <c r="Q9338" s="56"/>
      <c r="R9338" s="58"/>
      <c r="S9338" s="59"/>
      <c r="T9338" s="58"/>
      <c r="U9338" s="58"/>
      <c r="V9338" s="60"/>
      <c r="W9338" s="56"/>
      <c r="X9338" s="56"/>
      <c r="Y9338" s="56"/>
      <c r="Z9338" s="46"/>
      <c r="AA9338" s="66"/>
      <c r="AB9338" s="46"/>
      <c r="AC9338" s="46"/>
      <c r="AD9338" s="61"/>
      <c r="AE9338" s="61"/>
      <c r="AF9338" s="46"/>
      <c r="AG9338" s="46"/>
      <c r="AH9338" s="46">
        <f>SUM(AH9335:AH9337)</f>
        <v>818760</v>
      </c>
      <c r="AI9338" s="46"/>
      <c r="AJ9338" s="46">
        <f>SUM(AJ9335:AJ9337)</f>
        <v>818760</v>
      </c>
      <c r="AK9338" s="46"/>
      <c r="AL9338" s="46">
        <f>SUM(AL9335:AL9337)</f>
        <v>135.19600000000003</v>
      </c>
    </row>
    <row r="9339" spans="1:39" x14ac:dyDescent="0.45">
      <c r="A9339" s="16" t="s">
        <v>13438</v>
      </c>
      <c r="B9339" s="21">
        <v>3770400046278</v>
      </c>
      <c r="C9339" s="16" t="s">
        <v>13439</v>
      </c>
      <c r="D9339" s="16" t="s">
        <v>13440</v>
      </c>
      <c r="E9339" s="56">
        <v>5501</v>
      </c>
      <c r="F9339" s="56">
        <v>1651</v>
      </c>
      <c r="G9339" s="57" t="s">
        <v>13441</v>
      </c>
      <c r="H9339" s="56" t="s">
        <v>42</v>
      </c>
      <c r="I9339" s="56">
        <v>32852</v>
      </c>
      <c r="J9339" s="56">
        <v>0</v>
      </c>
      <c r="K9339" s="56">
        <v>2</v>
      </c>
      <c r="L9339" s="71">
        <v>45.6</v>
      </c>
      <c r="M9339" s="56" t="s">
        <v>43</v>
      </c>
      <c r="N9339" s="46">
        <f>((J9339*400)+(K9339*100))+L9339</f>
        <v>245.6</v>
      </c>
      <c r="O9339" s="46">
        <v>150</v>
      </c>
      <c r="P9339" s="46">
        <f>N9339*O9339</f>
        <v>36840</v>
      </c>
      <c r="Q9339" s="56"/>
      <c r="R9339" s="58"/>
      <c r="S9339" s="59"/>
      <c r="T9339" s="58"/>
      <c r="U9339" s="58"/>
      <c r="V9339" s="60"/>
      <c r="W9339" s="56"/>
      <c r="X9339" s="56"/>
      <c r="Y9339" s="56"/>
      <c r="Z9339" s="46"/>
      <c r="AA9339" s="66"/>
      <c r="AB9339" s="46"/>
      <c r="AC9339" s="46"/>
      <c r="AD9339" s="61"/>
      <c r="AE9339" s="61"/>
      <c r="AF9339" s="46"/>
      <c r="AG9339" s="46">
        <f>IF(AND(AF9339="",P9339=""),0,IF((AF9339=""),P9339,IF((P9339=""),AF9339,AF9339+P9339)))</f>
        <v>36840</v>
      </c>
      <c r="AH9339" s="46">
        <f>IF( (AA9339=""),AG9339*1,AG9339*(AA9339/100) )</f>
        <v>36840</v>
      </c>
      <c r="AI9339" s="46">
        <v>0</v>
      </c>
      <c r="AJ9339" s="46">
        <f>IF((AI9339-AH9339) &gt; 1,0,IF((AI9339-AH9339)&lt;0,AH9339-AI9339,AI9339-AH9339))</f>
        <v>36840</v>
      </c>
      <c r="AK9339" s="46">
        <v>0.3</v>
      </c>
      <c r="AL9339" s="46">
        <f>AJ9339*(AK9339/100)</f>
        <v>110.52</v>
      </c>
    </row>
    <row r="9340" spans="1:39" x14ac:dyDescent="0.45">
      <c r="A9340" s="16"/>
      <c r="B9340" s="21"/>
      <c r="C9340" s="16"/>
      <c r="D9340" s="16"/>
      <c r="E9340" s="56"/>
      <c r="F9340" s="56"/>
      <c r="G9340" s="57"/>
      <c r="H9340" s="56"/>
      <c r="I9340" s="56"/>
      <c r="J9340" s="56"/>
      <c r="K9340" s="56"/>
      <c r="L9340" s="71"/>
      <c r="M9340" s="56"/>
      <c r="N9340" s="46"/>
      <c r="O9340" s="46" t="s">
        <v>54</v>
      </c>
      <c r="P9340" s="46">
        <f>SUM(P9339:P9339)</f>
        <v>36840</v>
      </c>
      <c r="Q9340" s="56"/>
      <c r="R9340" s="58"/>
      <c r="S9340" s="59"/>
      <c r="T9340" s="58"/>
      <c r="U9340" s="58"/>
      <c r="V9340" s="60"/>
      <c r="W9340" s="56"/>
      <c r="X9340" s="56"/>
      <c r="Y9340" s="56"/>
      <c r="Z9340" s="46"/>
      <c r="AA9340" s="66"/>
      <c r="AB9340" s="46"/>
      <c r="AC9340" s="46"/>
      <c r="AD9340" s="61"/>
      <c r="AE9340" s="61"/>
      <c r="AF9340" s="46"/>
      <c r="AG9340" s="46"/>
      <c r="AH9340" s="46">
        <f>SUM(AH9339:AH9339)</f>
        <v>36840</v>
      </c>
      <c r="AI9340" s="46"/>
      <c r="AJ9340" s="46">
        <f>SUM(AJ9339:AJ9339)</f>
        <v>36840</v>
      </c>
      <c r="AK9340" s="46"/>
      <c r="AL9340" s="46">
        <f>SUM(AL9339:AL9339)</f>
        <v>110.52</v>
      </c>
    </row>
    <row r="9341" spans="1:39" x14ac:dyDescent="0.45">
      <c r="A9341" s="16" t="s">
        <v>13442</v>
      </c>
      <c r="B9341" s="21">
        <v>3860300168371</v>
      </c>
      <c r="C9341" s="16" t="s">
        <v>13443</v>
      </c>
      <c r="D9341" s="16" t="s">
        <v>13444</v>
      </c>
      <c r="E9341" s="56">
        <v>5502</v>
      </c>
      <c r="F9341" s="56">
        <v>909</v>
      </c>
      <c r="G9341" s="57" t="s">
        <v>13445</v>
      </c>
      <c r="H9341" s="56" t="s">
        <v>42</v>
      </c>
      <c r="I9341" s="56">
        <v>1249</v>
      </c>
      <c r="J9341" s="56">
        <v>5</v>
      </c>
      <c r="K9341" s="56">
        <v>0</v>
      </c>
      <c r="L9341" s="71">
        <v>15</v>
      </c>
      <c r="M9341" s="56" t="s">
        <v>43</v>
      </c>
      <c r="N9341" s="46">
        <f>((J9341*400)+(K9341*100))+L9341</f>
        <v>2015</v>
      </c>
      <c r="O9341" s="46">
        <v>500</v>
      </c>
      <c r="P9341" s="46">
        <f>N9341*O9341</f>
        <v>1007500</v>
      </c>
      <c r="Q9341" s="56"/>
      <c r="R9341" s="58"/>
      <c r="S9341" s="59"/>
      <c r="T9341" s="58"/>
      <c r="U9341" s="58"/>
      <c r="V9341" s="60"/>
      <c r="W9341" s="56"/>
      <c r="X9341" s="56"/>
      <c r="Y9341" s="56"/>
      <c r="Z9341" s="46"/>
      <c r="AA9341" s="66"/>
      <c r="AB9341" s="46"/>
      <c r="AC9341" s="46"/>
      <c r="AD9341" s="61"/>
      <c r="AE9341" s="61"/>
      <c r="AF9341" s="46"/>
      <c r="AG9341" s="46">
        <f>IF(AND(AF9341="",P9341=""),0,IF((AF9341=""),P9341,IF((P9341=""),AF9341,AF9341+P9341)))</f>
        <v>1007500</v>
      </c>
      <c r="AH9341" s="46">
        <f>IF( (AA9341=""),AG9341*1,AG9341*(AA9341/100) )</f>
        <v>1007500</v>
      </c>
      <c r="AI9341" s="46">
        <v>0</v>
      </c>
      <c r="AJ9341" s="46">
        <f>IF((AI9341-AH9341) &gt; 1,0,IF((AI9341-AH9341)&lt;0,AH9341-AI9341,AI9341-AH9341))</f>
        <v>1007500</v>
      </c>
      <c r="AK9341" s="46">
        <v>0.3</v>
      </c>
      <c r="AL9341" s="46">
        <f>AJ9341*(AK9341/100)</f>
        <v>3022.5</v>
      </c>
    </row>
    <row r="9342" spans="1:39" x14ac:dyDescent="0.45">
      <c r="A9342" s="16"/>
      <c r="B9342" s="21"/>
      <c r="C9342" s="16"/>
      <c r="D9342" s="16"/>
      <c r="E9342" s="56">
        <v>5503</v>
      </c>
      <c r="F9342" s="56">
        <v>908</v>
      </c>
      <c r="G9342" s="57" t="s">
        <v>13446</v>
      </c>
      <c r="H9342" s="56" t="s">
        <v>42</v>
      </c>
      <c r="I9342" s="56">
        <v>1250</v>
      </c>
      <c r="J9342" s="56">
        <v>15</v>
      </c>
      <c r="K9342" s="56">
        <v>0</v>
      </c>
      <c r="L9342" s="71">
        <v>45</v>
      </c>
      <c r="M9342" s="56" t="s">
        <v>43</v>
      </c>
      <c r="N9342" s="46">
        <f>((J9342*400)+(K9342*100))+L9342</f>
        <v>6045</v>
      </c>
      <c r="O9342" s="46">
        <v>330</v>
      </c>
      <c r="P9342" s="46">
        <f>N9342*O9342</f>
        <v>1994850</v>
      </c>
      <c r="Q9342" s="56"/>
      <c r="R9342" s="58"/>
      <c r="S9342" s="59"/>
      <c r="T9342" s="58"/>
      <c r="U9342" s="58"/>
      <c r="V9342" s="60"/>
      <c r="W9342" s="56"/>
      <c r="X9342" s="56"/>
      <c r="Y9342" s="56"/>
      <c r="Z9342" s="46"/>
      <c r="AA9342" s="66"/>
      <c r="AB9342" s="46"/>
      <c r="AC9342" s="46"/>
      <c r="AD9342" s="61"/>
      <c r="AE9342" s="61"/>
      <c r="AF9342" s="46"/>
      <c r="AG9342" s="46">
        <f>IF(AND(AF9342="",P9342=""),0,IF((AF9342=""),P9342,IF((P9342=""),AF9342,AF9342+P9342)))</f>
        <v>1994850</v>
      </c>
      <c r="AH9342" s="46">
        <f>IF( (AA9342=""),AG9342*1,AG9342*(AA9342/100) )</f>
        <v>1994850</v>
      </c>
      <c r="AI9342" s="46">
        <v>0</v>
      </c>
      <c r="AJ9342" s="46">
        <f>IF((AI9342-AH9342) &gt; 1,0,IF((AI9342-AH9342)&lt;0,AH9342-AI9342,AI9342-AH9342))</f>
        <v>1994850</v>
      </c>
      <c r="AK9342" s="46">
        <v>0.3</v>
      </c>
      <c r="AL9342" s="46">
        <f>AJ9342*(AK9342/100)</f>
        <v>5984.55</v>
      </c>
    </row>
    <row r="9343" spans="1:39" x14ac:dyDescent="0.45">
      <c r="A9343" s="16"/>
      <c r="B9343" s="21"/>
      <c r="C9343" s="16"/>
      <c r="D9343" s="16"/>
      <c r="E9343" s="56"/>
      <c r="F9343" s="56"/>
      <c r="G9343" s="57"/>
      <c r="H9343" s="56"/>
      <c r="I9343" s="56"/>
      <c r="J9343" s="56"/>
      <c r="K9343" s="56"/>
      <c r="L9343" s="71"/>
      <c r="M9343" s="56"/>
      <c r="N9343" s="46"/>
      <c r="O9343" s="46" t="s">
        <v>54</v>
      </c>
      <c r="P9343" s="46">
        <f>SUM(P9341:P9342)</f>
        <v>3002350</v>
      </c>
      <c r="Q9343" s="56"/>
      <c r="R9343" s="58"/>
      <c r="S9343" s="59"/>
      <c r="T9343" s="58"/>
      <c r="U9343" s="58"/>
      <c r="V9343" s="60"/>
      <c r="W9343" s="56"/>
      <c r="X9343" s="56"/>
      <c r="Y9343" s="56"/>
      <c r="Z9343" s="46"/>
      <c r="AA9343" s="66"/>
      <c r="AB9343" s="46"/>
      <c r="AC9343" s="46"/>
      <c r="AD9343" s="61"/>
      <c r="AE9343" s="61"/>
      <c r="AF9343" s="46"/>
      <c r="AG9343" s="46"/>
      <c r="AH9343" s="46">
        <f>SUM(AH9341:AH9342)</f>
        <v>3002350</v>
      </c>
      <c r="AI9343" s="46"/>
      <c r="AJ9343" s="46">
        <f>SUM(AJ9341:AJ9342)</f>
        <v>3002350</v>
      </c>
      <c r="AK9343" s="46"/>
      <c r="AL9343" s="46">
        <f>SUM(AL9341:AL9342)</f>
        <v>9007.0499999999993</v>
      </c>
    </row>
    <row r="9344" spans="1:39" x14ac:dyDescent="0.45">
      <c r="A9344" s="16" t="s">
        <v>13447</v>
      </c>
      <c r="B9344" s="21">
        <v>3770400299001</v>
      </c>
      <c r="C9344" s="16" t="s">
        <v>13448</v>
      </c>
      <c r="D9344" s="16" t="s">
        <v>311</v>
      </c>
      <c r="E9344" s="56">
        <v>5504</v>
      </c>
      <c r="F9344" s="56">
        <v>7731</v>
      </c>
      <c r="G9344" s="57" t="s">
        <v>13449</v>
      </c>
      <c r="H9344" s="56" t="s">
        <v>42</v>
      </c>
      <c r="I9344" s="56">
        <v>12875</v>
      </c>
      <c r="J9344" s="56"/>
      <c r="K9344" s="56"/>
      <c r="L9344" s="71"/>
      <c r="M9344" s="56"/>
      <c r="N9344" s="46"/>
      <c r="O9344" s="46"/>
      <c r="P9344" s="46"/>
      <c r="Q9344" s="56"/>
      <c r="R9344" s="58"/>
      <c r="S9344" s="59"/>
      <c r="T9344" s="58"/>
      <c r="U9344" s="58"/>
      <c r="V9344" s="60"/>
      <c r="W9344" s="56"/>
      <c r="X9344" s="56"/>
      <c r="Y9344" s="56"/>
      <c r="Z9344" s="46"/>
      <c r="AA9344" s="66"/>
      <c r="AB9344" s="46"/>
      <c r="AC9344" s="46"/>
      <c r="AD9344" s="61"/>
      <c r="AE9344" s="61"/>
      <c r="AF9344" s="46"/>
      <c r="AG9344" s="46"/>
      <c r="AH9344" s="46"/>
      <c r="AI9344" s="46"/>
      <c r="AJ9344" s="46"/>
      <c r="AK9344" s="46"/>
      <c r="AL9344" s="46"/>
    </row>
    <row r="9345" spans="1:38" x14ac:dyDescent="0.45">
      <c r="A9345" s="16"/>
      <c r="B9345" s="21"/>
      <c r="C9345" s="16"/>
      <c r="D9345" s="16"/>
      <c r="E9345" s="56"/>
      <c r="F9345" s="56"/>
      <c r="G9345" s="57"/>
      <c r="H9345" s="56"/>
      <c r="I9345" s="56"/>
      <c r="J9345" s="56"/>
      <c r="K9345" s="56"/>
      <c r="L9345" s="71"/>
      <c r="M9345" s="56"/>
      <c r="N9345" s="46"/>
      <c r="O9345" s="46" t="s">
        <v>54</v>
      </c>
      <c r="P9345" s="46">
        <f>SUM(P9344:P9344)</f>
        <v>0</v>
      </c>
      <c r="Q9345" s="56"/>
      <c r="R9345" s="58"/>
      <c r="S9345" s="59"/>
      <c r="T9345" s="58"/>
      <c r="U9345" s="58"/>
      <c r="V9345" s="60"/>
      <c r="W9345" s="56"/>
      <c r="X9345" s="56"/>
      <c r="Y9345" s="56"/>
      <c r="Z9345" s="46"/>
      <c r="AA9345" s="66"/>
      <c r="AB9345" s="46"/>
      <c r="AC9345" s="46"/>
      <c r="AD9345" s="61"/>
      <c r="AE9345" s="61"/>
      <c r="AF9345" s="46"/>
      <c r="AG9345" s="46"/>
      <c r="AH9345" s="46">
        <f>SUM(AH9344:AH9344)</f>
        <v>0</v>
      </c>
      <c r="AI9345" s="46"/>
      <c r="AJ9345" s="46">
        <f>SUM(AJ9344:AJ9344)</f>
        <v>0</v>
      </c>
      <c r="AK9345" s="46"/>
      <c r="AL9345" s="46">
        <f>SUM(AL9344:AL9344)</f>
        <v>0</v>
      </c>
    </row>
    <row r="9346" spans="1:38" x14ac:dyDescent="0.45">
      <c r="A9346" s="16" t="s">
        <v>13450</v>
      </c>
      <c r="B9346" s="21">
        <v>3700701020928</v>
      </c>
      <c r="C9346" s="16" t="s">
        <v>13451</v>
      </c>
      <c r="D9346" s="16" t="s">
        <v>13452</v>
      </c>
      <c r="E9346" s="56">
        <v>5505</v>
      </c>
      <c r="F9346" s="56">
        <v>374</v>
      </c>
      <c r="G9346" s="57" t="s">
        <v>13453</v>
      </c>
      <c r="H9346" s="56" t="s">
        <v>42</v>
      </c>
      <c r="I9346" s="56">
        <v>31101</v>
      </c>
      <c r="J9346" s="56">
        <v>0</v>
      </c>
      <c r="K9346" s="56">
        <v>0</v>
      </c>
      <c r="L9346" s="71">
        <v>50</v>
      </c>
      <c r="M9346" s="56" t="s">
        <v>43</v>
      </c>
      <c r="N9346" s="46">
        <f>((J9346*400)+(K9346*100))+L9346</f>
        <v>50</v>
      </c>
      <c r="O9346" s="46">
        <v>3000</v>
      </c>
      <c r="P9346" s="46">
        <f>N9346*O9346</f>
        <v>150000</v>
      </c>
      <c r="Q9346" s="56"/>
      <c r="R9346" s="58"/>
      <c r="S9346" s="59"/>
      <c r="T9346" s="58"/>
      <c r="U9346" s="58"/>
      <c r="V9346" s="60"/>
      <c r="W9346" s="56"/>
      <c r="X9346" s="56"/>
      <c r="Y9346" s="56"/>
      <c r="Z9346" s="46"/>
      <c r="AA9346" s="66"/>
      <c r="AB9346" s="46"/>
      <c r="AC9346" s="46"/>
      <c r="AD9346" s="61"/>
      <c r="AE9346" s="61"/>
      <c r="AF9346" s="46"/>
      <c r="AG9346" s="46">
        <f>IF(AND(AF9346="",P9346=""),0,IF((AF9346=""),P9346,IF((P9346=""),AF9346,AF9346+P9346)))</f>
        <v>150000</v>
      </c>
      <c r="AH9346" s="46">
        <f>IF( (AA9346=""),AG9346*1,AG9346*(AA9346/100) )</f>
        <v>150000</v>
      </c>
      <c r="AI9346" s="46">
        <v>0</v>
      </c>
      <c r="AJ9346" s="46">
        <f>IF((AI9346-AH9346) &gt; 1,0,IF((AI9346-AH9346)&lt;0,AH9346-AI9346,AI9346-AH9346))</f>
        <v>150000</v>
      </c>
      <c r="AK9346" s="46">
        <v>0.3</v>
      </c>
      <c r="AL9346" s="46">
        <f>AJ9346*(AK9346/100)</f>
        <v>450</v>
      </c>
    </row>
    <row r="9347" spans="1:38" x14ac:dyDescent="0.45">
      <c r="A9347" s="16"/>
      <c r="B9347" s="21"/>
      <c r="C9347" s="16"/>
      <c r="D9347" s="16"/>
      <c r="E9347" s="56"/>
      <c r="F9347" s="56"/>
      <c r="G9347" s="57"/>
      <c r="H9347" s="56"/>
      <c r="I9347" s="56"/>
      <c r="J9347" s="56"/>
      <c r="K9347" s="56"/>
      <c r="L9347" s="71"/>
      <c r="M9347" s="56"/>
      <c r="N9347" s="46"/>
      <c r="O9347" s="46" t="s">
        <v>54</v>
      </c>
      <c r="P9347" s="46">
        <f>SUM(P9346:P9346)</f>
        <v>150000</v>
      </c>
      <c r="Q9347" s="56"/>
      <c r="R9347" s="58"/>
      <c r="S9347" s="59"/>
      <c r="T9347" s="58"/>
      <c r="U9347" s="58"/>
      <c r="V9347" s="60"/>
      <c r="W9347" s="56"/>
      <c r="X9347" s="56"/>
      <c r="Y9347" s="56"/>
      <c r="Z9347" s="46"/>
      <c r="AA9347" s="66"/>
      <c r="AB9347" s="46"/>
      <c r="AC9347" s="46"/>
      <c r="AD9347" s="61"/>
      <c r="AE9347" s="61"/>
      <c r="AF9347" s="46"/>
      <c r="AG9347" s="46"/>
      <c r="AH9347" s="46">
        <f>SUM(AH9346:AH9346)</f>
        <v>150000</v>
      </c>
      <c r="AI9347" s="46"/>
      <c r="AJ9347" s="46">
        <f>SUM(AJ9346:AJ9346)</f>
        <v>150000</v>
      </c>
      <c r="AK9347" s="46"/>
      <c r="AL9347" s="46">
        <f>SUM(AL9346:AL9346)</f>
        <v>450</v>
      </c>
    </row>
    <row r="9348" spans="1:38" x14ac:dyDescent="0.45">
      <c r="A9348" s="16" t="s">
        <v>13454</v>
      </c>
      <c r="B9348" s="21">
        <v>3770400012047</v>
      </c>
      <c r="C9348" s="16" t="s">
        <v>13455</v>
      </c>
      <c r="D9348" s="16" t="s">
        <v>13456</v>
      </c>
      <c r="E9348" s="56">
        <v>5506</v>
      </c>
      <c r="F9348" s="56">
        <v>1850</v>
      </c>
      <c r="G9348" s="57" t="s">
        <v>13457</v>
      </c>
      <c r="H9348" s="56" t="s">
        <v>42</v>
      </c>
      <c r="I9348" s="56">
        <v>31530</v>
      </c>
      <c r="J9348" s="56"/>
      <c r="K9348" s="56"/>
      <c r="L9348" s="71"/>
      <c r="M9348" s="56"/>
      <c r="N9348" s="46"/>
      <c r="O9348" s="46"/>
      <c r="P9348" s="46"/>
      <c r="Q9348" s="56"/>
      <c r="R9348" s="58"/>
      <c r="S9348" s="59"/>
      <c r="T9348" s="58"/>
      <c r="U9348" s="58"/>
      <c r="V9348" s="60"/>
      <c r="W9348" s="56"/>
      <c r="X9348" s="56"/>
      <c r="Y9348" s="56"/>
      <c r="Z9348" s="46"/>
      <c r="AA9348" s="66"/>
      <c r="AB9348" s="46"/>
      <c r="AC9348" s="46"/>
      <c r="AD9348" s="61"/>
      <c r="AE9348" s="61"/>
      <c r="AF9348" s="46"/>
      <c r="AG9348" s="46"/>
      <c r="AH9348" s="46"/>
      <c r="AI9348" s="46"/>
      <c r="AJ9348" s="46"/>
      <c r="AK9348" s="46"/>
      <c r="AL9348" s="46"/>
    </row>
    <row r="9349" spans="1:38" x14ac:dyDescent="0.45">
      <c r="A9349" s="16"/>
      <c r="B9349" s="21"/>
      <c r="C9349" s="16"/>
      <c r="D9349" s="16"/>
      <c r="E9349" s="56"/>
      <c r="F9349" s="56"/>
      <c r="G9349" s="57"/>
      <c r="H9349" s="56"/>
      <c r="I9349" s="56"/>
      <c r="J9349" s="56"/>
      <c r="K9349" s="56"/>
      <c r="L9349" s="71"/>
      <c r="M9349" s="56"/>
      <c r="N9349" s="46"/>
      <c r="O9349" s="46" t="s">
        <v>54</v>
      </c>
      <c r="P9349" s="46">
        <f>SUM(P9348:P9348)</f>
        <v>0</v>
      </c>
      <c r="Q9349" s="56"/>
      <c r="R9349" s="58"/>
      <c r="S9349" s="59"/>
      <c r="T9349" s="58"/>
      <c r="U9349" s="58"/>
      <c r="V9349" s="60"/>
      <c r="W9349" s="56"/>
      <c r="X9349" s="56"/>
      <c r="Y9349" s="56"/>
      <c r="Z9349" s="46"/>
      <c r="AA9349" s="66"/>
      <c r="AB9349" s="46"/>
      <c r="AC9349" s="46"/>
      <c r="AD9349" s="61"/>
      <c r="AE9349" s="61"/>
      <c r="AF9349" s="46"/>
      <c r="AG9349" s="46"/>
      <c r="AH9349" s="46">
        <f>SUM(AH9348:AH9348)</f>
        <v>0</v>
      </c>
      <c r="AI9349" s="46"/>
      <c r="AJ9349" s="46">
        <f>SUM(AJ9348:AJ9348)</f>
        <v>0</v>
      </c>
      <c r="AK9349" s="46"/>
      <c r="AL9349" s="46">
        <f>SUM(AL9348:AL9348)</f>
        <v>0</v>
      </c>
    </row>
    <row r="9350" spans="1:38" x14ac:dyDescent="0.45">
      <c r="A9350" s="16" t="s">
        <v>13458</v>
      </c>
      <c r="B9350" s="21">
        <v>3930100276420</v>
      </c>
      <c r="C9350" s="16" t="s">
        <v>13459</v>
      </c>
      <c r="D9350" s="16" t="s">
        <v>13460</v>
      </c>
      <c r="E9350" s="56">
        <v>5507</v>
      </c>
      <c r="F9350" s="56">
        <v>7933</v>
      </c>
      <c r="G9350" s="57" t="s">
        <v>13461</v>
      </c>
      <c r="H9350" s="56" t="s">
        <v>42</v>
      </c>
      <c r="I9350" s="56">
        <v>9082</v>
      </c>
      <c r="J9350" s="56"/>
      <c r="K9350" s="56"/>
      <c r="L9350" s="71"/>
      <c r="M9350" s="56"/>
      <c r="N9350" s="46"/>
      <c r="O9350" s="46"/>
      <c r="P9350" s="46"/>
      <c r="Q9350" s="56"/>
      <c r="R9350" s="58"/>
      <c r="S9350" s="59"/>
      <c r="T9350" s="58"/>
      <c r="U9350" s="58"/>
      <c r="V9350" s="60"/>
      <c r="W9350" s="56"/>
      <c r="X9350" s="56"/>
      <c r="Y9350" s="56"/>
      <c r="Z9350" s="46"/>
      <c r="AA9350" s="66"/>
      <c r="AB9350" s="46"/>
      <c r="AC9350" s="46"/>
      <c r="AD9350" s="61"/>
      <c r="AE9350" s="61"/>
      <c r="AF9350" s="46"/>
      <c r="AG9350" s="46"/>
      <c r="AH9350" s="46"/>
      <c r="AI9350" s="46"/>
      <c r="AJ9350" s="46"/>
      <c r="AK9350" s="46"/>
      <c r="AL9350" s="46"/>
    </row>
    <row r="9351" spans="1:38" x14ac:dyDescent="0.45">
      <c r="A9351" s="16"/>
      <c r="B9351" s="21"/>
      <c r="C9351" s="16"/>
      <c r="D9351" s="16"/>
      <c r="E9351" s="56"/>
      <c r="F9351" s="56"/>
      <c r="G9351" s="57"/>
      <c r="H9351" s="56"/>
      <c r="I9351" s="56"/>
      <c r="J9351" s="56"/>
      <c r="K9351" s="56"/>
      <c r="L9351" s="71"/>
      <c r="M9351" s="56"/>
      <c r="N9351" s="46"/>
      <c r="O9351" s="46" t="s">
        <v>54</v>
      </c>
      <c r="P9351" s="46">
        <f>SUM(P9350:P9350)</f>
        <v>0</v>
      </c>
      <c r="Q9351" s="56"/>
      <c r="R9351" s="58"/>
      <c r="S9351" s="59"/>
      <c r="T9351" s="58"/>
      <c r="U9351" s="58"/>
      <c r="V9351" s="60"/>
      <c r="W9351" s="56"/>
      <c r="X9351" s="56"/>
      <c r="Y9351" s="56"/>
      <c r="Z9351" s="46"/>
      <c r="AA9351" s="66"/>
      <c r="AB9351" s="46"/>
      <c r="AC9351" s="46"/>
      <c r="AD9351" s="61"/>
      <c r="AE9351" s="61"/>
      <c r="AF9351" s="46"/>
      <c r="AG9351" s="46"/>
      <c r="AH9351" s="46">
        <f>SUM(AH9350:AH9350)</f>
        <v>0</v>
      </c>
      <c r="AI9351" s="46"/>
      <c r="AJ9351" s="46">
        <f>SUM(AJ9350:AJ9350)</f>
        <v>0</v>
      </c>
      <c r="AK9351" s="46"/>
      <c r="AL9351" s="46">
        <f>SUM(AL9350:AL9350)</f>
        <v>0</v>
      </c>
    </row>
    <row r="9352" spans="1:38" x14ac:dyDescent="0.45">
      <c r="A9352" s="16" t="s">
        <v>13462</v>
      </c>
      <c r="B9352" s="21">
        <v>3770400001215</v>
      </c>
      <c r="C9352" s="16" t="s">
        <v>13463</v>
      </c>
      <c r="D9352" s="16" t="s">
        <v>13464</v>
      </c>
      <c r="E9352" s="56">
        <v>5508</v>
      </c>
      <c r="F9352" s="56">
        <v>9712</v>
      </c>
      <c r="G9352" s="57" t="s">
        <v>13465</v>
      </c>
      <c r="H9352" s="56" t="s">
        <v>42</v>
      </c>
      <c r="I9352" s="56">
        <v>32982</v>
      </c>
      <c r="J9352" s="56"/>
      <c r="K9352" s="56"/>
      <c r="L9352" s="71"/>
      <c r="M9352" s="56"/>
      <c r="N9352" s="46"/>
      <c r="O9352" s="46"/>
      <c r="P9352" s="46"/>
      <c r="Q9352" s="56"/>
      <c r="R9352" s="58"/>
      <c r="S9352" s="59"/>
      <c r="T9352" s="58"/>
      <c r="U9352" s="58"/>
      <c r="V9352" s="60"/>
      <c r="W9352" s="56"/>
      <c r="X9352" s="56"/>
      <c r="Y9352" s="56"/>
      <c r="Z9352" s="46"/>
      <c r="AA9352" s="66"/>
      <c r="AB9352" s="46"/>
      <c r="AC9352" s="46"/>
      <c r="AD9352" s="61"/>
      <c r="AE9352" s="61"/>
      <c r="AF9352" s="46"/>
      <c r="AG9352" s="46"/>
      <c r="AH9352" s="46"/>
      <c r="AI9352" s="46"/>
      <c r="AJ9352" s="46"/>
      <c r="AK9352" s="46"/>
      <c r="AL9352" s="46"/>
    </row>
    <row r="9353" spans="1:38" x14ac:dyDescent="0.45">
      <c r="A9353" s="16"/>
      <c r="B9353" s="21"/>
      <c r="C9353" s="16"/>
      <c r="D9353" s="16"/>
      <c r="E9353" s="56"/>
      <c r="F9353" s="56"/>
      <c r="G9353" s="57"/>
      <c r="H9353" s="56"/>
      <c r="I9353" s="56"/>
      <c r="J9353" s="56"/>
      <c r="K9353" s="56"/>
      <c r="L9353" s="71"/>
      <c r="M9353" s="56"/>
      <c r="N9353" s="46"/>
      <c r="O9353" s="46" t="s">
        <v>54</v>
      </c>
      <c r="P9353" s="46">
        <f>SUM(P9352:P9352)</f>
        <v>0</v>
      </c>
      <c r="Q9353" s="56"/>
      <c r="R9353" s="58"/>
      <c r="S9353" s="59"/>
      <c r="T9353" s="58"/>
      <c r="U9353" s="58"/>
      <c r="V9353" s="60"/>
      <c r="W9353" s="56"/>
      <c r="X9353" s="56"/>
      <c r="Y9353" s="56"/>
      <c r="Z9353" s="46"/>
      <c r="AA9353" s="66"/>
      <c r="AB9353" s="46"/>
      <c r="AC9353" s="46"/>
      <c r="AD9353" s="61"/>
      <c r="AE9353" s="61"/>
      <c r="AF9353" s="46"/>
      <c r="AG9353" s="46"/>
      <c r="AH9353" s="46">
        <f>SUM(AH9352:AH9352)</f>
        <v>0</v>
      </c>
      <c r="AI9353" s="46"/>
      <c r="AJ9353" s="46">
        <f>SUM(AJ9352:AJ9352)</f>
        <v>0</v>
      </c>
      <c r="AK9353" s="46"/>
      <c r="AL9353" s="46">
        <f>SUM(AL9352:AL9352)</f>
        <v>0</v>
      </c>
    </row>
    <row r="9354" spans="1:38" x14ac:dyDescent="0.45">
      <c r="A9354" s="16" t="s">
        <v>13466</v>
      </c>
      <c r="B9354" s="21">
        <v>3770400150032</v>
      </c>
      <c r="C9354" s="16" t="s">
        <v>13467</v>
      </c>
      <c r="D9354" s="16" t="s">
        <v>13468</v>
      </c>
      <c r="E9354" s="56">
        <v>5509</v>
      </c>
      <c r="F9354" s="56">
        <v>1620</v>
      </c>
      <c r="G9354" s="57" t="s">
        <v>13469</v>
      </c>
      <c r="H9354" s="56" t="s">
        <v>42</v>
      </c>
      <c r="I9354" s="56">
        <v>11498</v>
      </c>
      <c r="J9354" s="56">
        <v>3</v>
      </c>
      <c r="K9354" s="56">
        <v>0</v>
      </c>
      <c r="L9354" s="71">
        <v>84</v>
      </c>
      <c r="M9354" s="56" t="s">
        <v>90</v>
      </c>
      <c r="N9354" s="46">
        <f>((J9354*400)+(K9354*100))+L9354</f>
        <v>1284</v>
      </c>
      <c r="O9354" s="46">
        <v>200</v>
      </c>
      <c r="P9354" s="46">
        <f>N9354*O9354</f>
        <v>256800</v>
      </c>
      <c r="Q9354" s="56"/>
      <c r="R9354" s="58"/>
      <c r="S9354" s="59"/>
      <c r="T9354" s="58"/>
      <c r="U9354" s="58"/>
      <c r="V9354" s="60"/>
      <c r="W9354" s="56"/>
      <c r="X9354" s="56"/>
      <c r="Y9354" s="56"/>
      <c r="Z9354" s="46"/>
      <c r="AA9354" s="66"/>
      <c r="AB9354" s="46"/>
      <c r="AC9354" s="46"/>
      <c r="AD9354" s="61"/>
      <c r="AE9354" s="61"/>
      <c r="AF9354" s="46"/>
      <c r="AG9354" s="46">
        <f>IF(AND(AF9354="",P9354=""),0,IF((AF9354=""),P9354,IF((P9354=""),AF9354,AF9354+P9354)))</f>
        <v>256800</v>
      </c>
      <c r="AH9354" s="46">
        <f>IF( (AA9354=""),AG9354*1,AG9354*(AA9354/100) )</f>
        <v>256800</v>
      </c>
      <c r="AI9354" s="46">
        <v>50000000</v>
      </c>
      <c r="AJ9354" s="46">
        <f>IF((AI9354-AH9354) &gt; 1,0,IF((AI9354-AH9354)&lt;0,AH9354-AI9354,AI9354-AH9354))</f>
        <v>0</v>
      </c>
      <c r="AK9354" s="46">
        <v>0.01</v>
      </c>
      <c r="AL9354" s="46">
        <f>AJ9354*(AK9354/100)</f>
        <v>0</v>
      </c>
    </row>
    <row r="9355" spans="1:38" x14ac:dyDescent="0.45">
      <c r="A9355" s="16"/>
      <c r="B9355" s="21"/>
      <c r="C9355" s="16"/>
      <c r="D9355" s="16"/>
      <c r="E9355" s="56"/>
      <c r="F9355" s="56"/>
      <c r="G9355" s="57"/>
      <c r="H9355" s="56"/>
      <c r="I9355" s="56"/>
      <c r="J9355" s="56"/>
      <c r="K9355" s="56"/>
      <c r="L9355" s="71"/>
      <c r="M9355" s="56"/>
      <c r="N9355" s="46"/>
      <c r="O9355" s="46" t="s">
        <v>54</v>
      </c>
      <c r="P9355" s="46">
        <f>SUM(P9354:P9354)</f>
        <v>256800</v>
      </c>
      <c r="Q9355" s="56"/>
      <c r="R9355" s="58"/>
      <c r="S9355" s="59"/>
      <c r="T9355" s="58"/>
      <c r="U9355" s="58"/>
      <c r="V9355" s="60"/>
      <c r="W9355" s="56"/>
      <c r="X9355" s="56"/>
      <c r="Y9355" s="56"/>
      <c r="Z9355" s="46"/>
      <c r="AA9355" s="66"/>
      <c r="AB9355" s="46"/>
      <c r="AC9355" s="46"/>
      <c r="AD9355" s="61"/>
      <c r="AE9355" s="61"/>
      <c r="AF9355" s="46"/>
      <c r="AG9355" s="46"/>
      <c r="AH9355" s="46">
        <f>SUM(AH9354:AH9354)</f>
        <v>256800</v>
      </c>
      <c r="AI9355" s="46"/>
      <c r="AJ9355" s="46">
        <f>SUM(AJ9354:AJ9354)</f>
        <v>0</v>
      </c>
      <c r="AK9355" s="46"/>
      <c r="AL9355" s="46">
        <f>SUM(AL9354:AL9354)</f>
        <v>0</v>
      </c>
    </row>
    <row r="9356" spans="1:38" x14ac:dyDescent="0.45">
      <c r="A9356" s="16" t="s">
        <v>13470</v>
      </c>
      <c r="B9356" s="21">
        <v>3102002902503</v>
      </c>
      <c r="C9356" s="16" t="s">
        <v>13471</v>
      </c>
      <c r="D9356" s="16" t="s">
        <v>12553</v>
      </c>
      <c r="E9356" s="56">
        <v>5510</v>
      </c>
      <c r="F9356" s="56">
        <v>8389</v>
      </c>
      <c r="G9356" s="57" t="s">
        <v>13472</v>
      </c>
      <c r="H9356" s="56" t="s">
        <v>42</v>
      </c>
      <c r="I9356" s="56">
        <v>18325</v>
      </c>
      <c r="J9356" s="56"/>
      <c r="K9356" s="56"/>
      <c r="L9356" s="71"/>
      <c r="M9356" s="56"/>
      <c r="N9356" s="46"/>
      <c r="O9356" s="46"/>
      <c r="P9356" s="46"/>
      <c r="Q9356" s="56"/>
      <c r="R9356" s="58"/>
      <c r="S9356" s="59"/>
      <c r="T9356" s="58"/>
      <c r="U9356" s="58"/>
      <c r="V9356" s="60"/>
      <c r="W9356" s="56"/>
      <c r="X9356" s="56"/>
      <c r="Y9356" s="56"/>
      <c r="Z9356" s="46"/>
      <c r="AA9356" s="66"/>
      <c r="AB9356" s="46"/>
      <c r="AC9356" s="46"/>
      <c r="AD9356" s="61"/>
      <c r="AE9356" s="61"/>
      <c r="AF9356" s="46"/>
      <c r="AG9356" s="46"/>
      <c r="AH9356" s="46"/>
      <c r="AI9356" s="46"/>
      <c r="AJ9356" s="46"/>
      <c r="AK9356" s="46"/>
      <c r="AL9356" s="46"/>
    </row>
    <row r="9357" spans="1:38" x14ac:dyDescent="0.45">
      <c r="A9357" s="16"/>
      <c r="B9357" s="21"/>
      <c r="C9357" s="16"/>
      <c r="D9357" s="16"/>
      <c r="E9357" s="56"/>
      <c r="F9357" s="56"/>
      <c r="G9357" s="57"/>
      <c r="H9357" s="56"/>
      <c r="I9357" s="56"/>
      <c r="J9357" s="56"/>
      <c r="K9357" s="56"/>
      <c r="L9357" s="71"/>
      <c r="M9357" s="56"/>
      <c r="N9357" s="46"/>
      <c r="O9357" s="46" t="s">
        <v>54</v>
      </c>
      <c r="P9357" s="46">
        <f>SUM(P9356:P9356)</f>
        <v>0</v>
      </c>
      <c r="Q9357" s="56"/>
      <c r="R9357" s="58"/>
      <c r="S9357" s="59"/>
      <c r="T9357" s="58"/>
      <c r="U9357" s="58"/>
      <c r="V9357" s="60"/>
      <c r="W9357" s="56"/>
      <c r="X9357" s="56"/>
      <c r="Y9357" s="56"/>
      <c r="Z9357" s="46"/>
      <c r="AA9357" s="66"/>
      <c r="AB9357" s="46"/>
      <c r="AC9357" s="46"/>
      <c r="AD9357" s="61"/>
      <c r="AE9357" s="61"/>
      <c r="AF9357" s="46"/>
      <c r="AG9357" s="46"/>
      <c r="AH9357" s="46">
        <f>SUM(AH9356:AH9356)</f>
        <v>0</v>
      </c>
      <c r="AI9357" s="46"/>
      <c r="AJ9357" s="46">
        <f>SUM(AJ9356:AJ9356)</f>
        <v>0</v>
      </c>
      <c r="AK9357" s="46"/>
      <c r="AL9357" s="46">
        <f>SUM(AL9356:AL9356)</f>
        <v>0</v>
      </c>
    </row>
    <row r="9358" spans="1:38" x14ac:dyDescent="0.45">
      <c r="A9358" s="16" t="s">
        <v>13473</v>
      </c>
      <c r="B9358" s="21">
        <v>3530100338631</v>
      </c>
      <c r="C9358" s="16" t="s">
        <v>13474</v>
      </c>
      <c r="D9358" s="16" t="s">
        <v>13475</v>
      </c>
      <c r="E9358" s="56">
        <v>5511</v>
      </c>
      <c r="F9358" s="56">
        <v>6905</v>
      </c>
      <c r="G9358" s="57" t="s">
        <v>13476</v>
      </c>
      <c r="H9358" s="56" t="s">
        <v>42</v>
      </c>
      <c r="I9358" s="56">
        <v>24585</v>
      </c>
      <c r="J9358" s="56"/>
      <c r="K9358" s="56"/>
      <c r="L9358" s="71"/>
      <c r="M9358" s="56"/>
      <c r="N9358" s="46"/>
      <c r="O9358" s="46"/>
      <c r="P9358" s="46"/>
      <c r="Q9358" s="56"/>
      <c r="R9358" s="58"/>
      <c r="S9358" s="59"/>
      <c r="T9358" s="58"/>
      <c r="U9358" s="58"/>
      <c r="V9358" s="60"/>
      <c r="W9358" s="56"/>
      <c r="X9358" s="56"/>
      <c r="Y9358" s="56"/>
      <c r="Z9358" s="46"/>
      <c r="AA9358" s="66"/>
      <c r="AB9358" s="46"/>
      <c r="AC9358" s="46"/>
      <c r="AD9358" s="61"/>
      <c r="AE9358" s="61"/>
      <c r="AF9358" s="46"/>
      <c r="AG9358" s="46"/>
      <c r="AH9358" s="46"/>
      <c r="AI9358" s="46"/>
      <c r="AJ9358" s="46"/>
      <c r="AK9358" s="46"/>
      <c r="AL9358" s="46"/>
    </row>
    <row r="9359" spans="1:38" x14ac:dyDescent="0.45">
      <c r="A9359" s="16"/>
      <c r="B9359" s="21"/>
      <c r="C9359" s="16"/>
      <c r="D9359" s="16"/>
      <c r="E9359" s="56"/>
      <c r="F9359" s="56"/>
      <c r="G9359" s="57"/>
      <c r="H9359" s="56"/>
      <c r="I9359" s="56"/>
      <c r="J9359" s="56"/>
      <c r="K9359" s="56"/>
      <c r="L9359" s="71"/>
      <c r="M9359" s="56"/>
      <c r="N9359" s="46"/>
      <c r="O9359" s="46" t="s">
        <v>54</v>
      </c>
      <c r="P9359" s="46">
        <f>SUM(P9358:P9358)</f>
        <v>0</v>
      </c>
      <c r="Q9359" s="56"/>
      <c r="R9359" s="58"/>
      <c r="S9359" s="59"/>
      <c r="T9359" s="58"/>
      <c r="U9359" s="58"/>
      <c r="V9359" s="60"/>
      <c r="W9359" s="56"/>
      <c r="X9359" s="56"/>
      <c r="Y9359" s="56"/>
      <c r="Z9359" s="46"/>
      <c r="AA9359" s="66"/>
      <c r="AB9359" s="46"/>
      <c r="AC9359" s="46"/>
      <c r="AD9359" s="61"/>
      <c r="AE9359" s="61"/>
      <c r="AF9359" s="46"/>
      <c r="AG9359" s="46"/>
      <c r="AH9359" s="46">
        <f>SUM(AH9358:AH9358)</f>
        <v>0</v>
      </c>
      <c r="AI9359" s="46"/>
      <c r="AJ9359" s="46">
        <f>SUM(AJ9358:AJ9358)</f>
        <v>0</v>
      </c>
      <c r="AK9359" s="46"/>
      <c r="AL9359" s="46">
        <f>SUM(AL9358:AL9358)</f>
        <v>0</v>
      </c>
    </row>
    <row r="9360" spans="1:38" x14ac:dyDescent="0.45">
      <c r="A9360" s="16" t="s">
        <v>13477</v>
      </c>
      <c r="B9360" s="21">
        <v>3102000986815</v>
      </c>
      <c r="C9360" s="16" t="s">
        <v>13478</v>
      </c>
      <c r="D9360" s="16" t="s">
        <v>13479</v>
      </c>
      <c r="E9360" s="56">
        <v>5512</v>
      </c>
      <c r="F9360" s="56">
        <v>2034</v>
      </c>
      <c r="G9360" s="57" t="s">
        <v>13480</v>
      </c>
      <c r="H9360" s="56" t="s">
        <v>42</v>
      </c>
      <c r="I9360" s="56">
        <v>28254</v>
      </c>
      <c r="J9360" s="56">
        <v>0</v>
      </c>
      <c r="K9360" s="56">
        <v>0</v>
      </c>
      <c r="L9360" s="71">
        <v>32</v>
      </c>
      <c r="M9360" s="56" t="s">
        <v>43</v>
      </c>
      <c r="N9360" s="46">
        <f>((J9360*400)+(K9360*100))+L9360</f>
        <v>32</v>
      </c>
      <c r="O9360" s="46">
        <v>5000</v>
      </c>
      <c r="P9360" s="46">
        <f>N9360*O9360</f>
        <v>160000</v>
      </c>
      <c r="Q9360" s="56"/>
      <c r="R9360" s="58"/>
      <c r="S9360" s="59"/>
      <c r="T9360" s="58"/>
      <c r="U9360" s="58"/>
      <c r="V9360" s="60"/>
      <c r="W9360" s="56"/>
      <c r="X9360" s="56"/>
      <c r="Y9360" s="56"/>
      <c r="Z9360" s="46"/>
      <c r="AA9360" s="66"/>
      <c r="AB9360" s="46"/>
      <c r="AC9360" s="46"/>
      <c r="AD9360" s="61"/>
      <c r="AE9360" s="61"/>
      <c r="AF9360" s="46"/>
      <c r="AG9360" s="46">
        <f>IF(AND(AF9360="",P9360=""),0,IF((AF9360=""),P9360,IF((P9360=""),AF9360,AF9360+P9360)))</f>
        <v>160000</v>
      </c>
      <c r="AH9360" s="46">
        <f>IF( (AA9360=""),AG9360*1,AG9360*(AA9360/100) )</f>
        <v>160000</v>
      </c>
      <c r="AI9360" s="46">
        <v>0</v>
      </c>
      <c r="AJ9360" s="46">
        <f>IF((AI9360-AH9360) &gt; 1,0,IF((AI9360-AH9360)&lt;0,AH9360-AI9360,AI9360-AH9360))</f>
        <v>160000</v>
      </c>
      <c r="AK9360" s="46">
        <v>0.3</v>
      </c>
      <c r="AL9360" s="46">
        <f>AJ9360*(AK9360/100)</f>
        <v>480</v>
      </c>
    </row>
    <row r="9361" spans="1:38" x14ac:dyDescent="0.45">
      <c r="A9361" s="16"/>
      <c r="B9361" s="21"/>
      <c r="C9361" s="16"/>
      <c r="D9361" s="16"/>
      <c r="E9361" s="56"/>
      <c r="F9361" s="56"/>
      <c r="G9361" s="57"/>
      <c r="H9361" s="56"/>
      <c r="I9361" s="56"/>
      <c r="J9361" s="56"/>
      <c r="K9361" s="56"/>
      <c r="L9361" s="71"/>
      <c r="M9361" s="56"/>
      <c r="N9361" s="46"/>
      <c r="O9361" s="46" t="s">
        <v>54</v>
      </c>
      <c r="P9361" s="46">
        <f>SUM(P9360:P9360)</f>
        <v>160000</v>
      </c>
      <c r="Q9361" s="56"/>
      <c r="R9361" s="58"/>
      <c r="S9361" s="59"/>
      <c r="T9361" s="58"/>
      <c r="U9361" s="58"/>
      <c r="V9361" s="60"/>
      <c r="W9361" s="56"/>
      <c r="X9361" s="56"/>
      <c r="Y9361" s="56"/>
      <c r="Z9361" s="46"/>
      <c r="AA9361" s="66"/>
      <c r="AB9361" s="46"/>
      <c r="AC9361" s="46"/>
      <c r="AD9361" s="61"/>
      <c r="AE9361" s="61"/>
      <c r="AF9361" s="46"/>
      <c r="AG9361" s="46"/>
      <c r="AH9361" s="46">
        <f>SUM(AH9360:AH9360)</f>
        <v>160000</v>
      </c>
      <c r="AI9361" s="46"/>
      <c r="AJ9361" s="46">
        <f>SUM(AJ9360:AJ9360)</f>
        <v>160000</v>
      </c>
      <c r="AK9361" s="46"/>
      <c r="AL9361" s="46">
        <f>SUM(AL9360:AL9360)</f>
        <v>480</v>
      </c>
    </row>
    <row r="9362" spans="1:38" x14ac:dyDescent="0.45">
      <c r="A9362" s="16" t="s">
        <v>13481</v>
      </c>
      <c r="B9362" s="21">
        <v>3770400148343</v>
      </c>
      <c r="C9362" s="16" t="s">
        <v>13482</v>
      </c>
      <c r="D9362" s="16" t="s">
        <v>13483</v>
      </c>
      <c r="E9362" s="56">
        <v>5513</v>
      </c>
      <c r="F9362" s="56">
        <v>136</v>
      </c>
      <c r="G9362" s="57" t="s">
        <v>13484</v>
      </c>
      <c r="H9362" s="56" t="s">
        <v>42</v>
      </c>
      <c r="I9362" s="56">
        <v>9075</v>
      </c>
      <c r="J9362" s="56">
        <v>0</v>
      </c>
      <c r="K9362" s="56">
        <v>0</v>
      </c>
      <c r="L9362" s="71">
        <v>27</v>
      </c>
      <c r="M9362" s="56" t="s">
        <v>43</v>
      </c>
      <c r="N9362" s="46">
        <f>((J9362*400)+(K9362*100))+L9362</f>
        <v>27</v>
      </c>
      <c r="O9362" s="46">
        <v>5500</v>
      </c>
      <c r="P9362" s="46">
        <f>N9362*O9362</f>
        <v>148500</v>
      </c>
      <c r="Q9362" s="56"/>
      <c r="R9362" s="58"/>
      <c r="S9362" s="59"/>
      <c r="T9362" s="58"/>
      <c r="U9362" s="58"/>
      <c r="V9362" s="60"/>
      <c r="W9362" s="56"/>
      <c r="X9362" s="56"/>
      <c r="Y9362" s="56"/>
      <c r="Z9362" s="46"/>
      <c r="AA9362" s="66"/>
      <c r="AB9362" s="46"/>
      <c r="AC9362" s="46"/>
      <c r="AD9362" s="61"/>
      <c r="AE9362" s="61"/>
      <c r="AF9362" s="46"/>
      <c r="AG9362" s="46">
        <f>IF(AND(AF9362="",P9362=""),0,IF((AF9362=""),P9362,IF((P9362=""),AF9362,AF9362+P9362)))</f>
        <v>148500</v>
      </c>
      <c r="AH9362" s="46">
        <f>IF( (AA9362=""),AG9362*1,AG9362*(AA9362/100) )</f>
        <v>148500</v>
      </c>
      <c r="AI9362" s="46">
        <v>0</v>
      </c>
      <c r="AJ9362" s="46">
        <f>IF((AI9362-AH9362) &gt; 1,0,IF((AI9362-AH9362)&lt;0,AH9362-AI9362,AI9362-AH9362))</f>
        <v>148500</v>
      </c>
      <c r="AK9362" s="46">
        <v>0.3</v>
      </c>
      <c r="AL9362" s="46">
        <f>AJ9362*(AK9362/100)</f>
        <v>445.5</v>
      </c>
    </row>
    <row r="9363" spans="1:38" x14ac:dyDescent="0.45">
      <c r="A9363" s="16"/>
      <c r="B9363" s="21"/>
      <c r="C9363" s="16"/>
      <c r="D9363" s="16"/>
      <c r="E9363" s="56"/>
      <c r="F9363" s="56"/>
      <c r="G9363" s="57"/>
      <c r="H9363" s="56"/>
      <c r="I9363" s="56"/>
      <c r="J9363" s="56"/>
      <c r="K9363" s="56"/>
      <c r="L9363" s="71"/>
      <c r="M9363" s="56"/>
      <c r="N9363" s="46"/>
      <c r="O9363" s="46" t="s">
        <v>54</v>
      </c>
      <c r="P9363" s="46">
        <f>SUM(P9362:P9362)</f>
        <v>148500</v>
      </c>
      <c r="Q9363" s="56"/>
      <c r="R9363" s="58"/>
      <c r="S9363" s="59"/>
      <c r="T9363" s="58"/>
      <c r="U9363" s="58"/>
      <c r="V9363" s="60"/>
      <c r="W9363" s="56"/>
      <c r="X9363" s="56"/>
      <c r="Y9363" s="56"/>
      <c r="Z9363" s="46"/>
      <c r="AA9363" s="66"/>
      <c r="AB9363" s="46"/>
      <c r="AC9363" s="46"/>
      <c r="AD9363" s="61"/>
      <c r="AE9363" s="61"/>
      <c r="AF9363" s="46"/>
      <c r="AG9363" s="46"/>
      <c r="AH9363" s="46">
        <f>SUM(AH9362:AH9362)</f>
        <v>148500</v>
      </c>
      <c r="AI9363" s="46"/>
      <c r="AJ9363" s="46">
        <f>SUM(AJ9362:AJ9362)</f>
        <v>148500</v>
      </c>
      <c r="AK9363" s="46"/>
      <c r="AL9363" s="46">
        <f>SUM(AL9362:AL9362)</f>
        <v>445.5</v>
      </c>
    </row>
    <row r="9364" spans="1:38" x14ac:dyDescent="0.45">
      <c r="A9364" s="16" t="s">
        <v>13485</v>
      </c>
      <c r="B9364" s="21">
        <v>3770400007965</v>
      </c>
      <c r="C9364" s="16" t="s">
        <v>13486</v>
      </c>
      <c r="D9364" s="16" t="s">
        <v>827</v>
      </c>
      <c r="E9364" s="56">
        <v>5514</v>
      </c>
      <c r="F9364" s="56">
        <v>3359</v>
      </c>
      <c r="G9364" s="57" t="s">
        <v>13487</v>
      </c>
      <c r="H9364" s="56" t="s">
        <v>42</v>
      </c>
      <c r="I9364" s="56">
        <v>2534</v>
      </c>
      <c r="J9364" s="56">
        <v>1</v>
      </c>
      <c r="K9364" s="56">
        <v>0</v>
      </c>
      <c r="L9364" s="71">
        <v>51</v>
      </c>
      <c r="M9364" s="56" t="s">
        <v>43</v>
      </c>
      <c r="N9364" s="46">
        <f>((J9364*400)+(K9364*100))+L9364</f>
        <v>451</v>
      </c>
      <c r="O9364" s="46">
        <v>440</v>
      </c>
      <c r="P9364" s="46">
        <f>N9364*O9364</f>
        <v>198440</v>
      </c>
      <c r="Q9364" s="56"/>
      <c r="R9364" s="58"/>
      <c r="S9364" s="59"/>
      <c r="T9364" s="58"/>
      <c r="U9364" s="58"/>
      <c r="V9364" s="60"/>
      <c r="W9364" s="56"/>
      <c r="X9364" s="56"/>
      <c r="Y9364" s="56"/>
      <c r="Z9364" s="46"/>
      <c r="AA9364" s="66"/>
      <c r="AB9364" s="46"/>
      <c r="AC9364" s="46"/>
      <c r="AD9364" s="61"/>
      <c r="AE9364" s="61"/>
      <c r="AF9364" s="46"/>
      <c r="AG9364" s="46">
        <f>IF(AND(AF9364="",P9364=""),0,IF((AF9364=""),P9364,IF((P9364=""),AF9364,AF9364+P9364)))</f>
        <v>198440</v>
      </c>
      <c r="AH9364" s="46">
        <f>IF( (AA9364=""),AG9364*1,AG9364*(AA9364/100) )</f>
        <v>198440</v>
      </c>
      <c r="AI9364" s="46">
        <v>0</v>
      </c>
      <c r="AJ9364" s="46">
        <f>IF((AI9364-AH9364) &gt; 1,0,IF((AI9364-AH9364)&lt;0,AH9364-AI9364,AI9364-AH9364))</f>
        <v>198440</v>
      </c>
      <c r="AK9364" s="46">
        <v>0.3</v>
      </c>
      <c r="AL9364" s="46">
        <f>AJ9364*(AK9364/100)</f>
        <v>595.32000000000005</v>
      </c>
    </row>
    <row r="9365" spans="1:38" x14ac:dyDescent="0.45">
      <c r="A9365" s="16"/>
      <c r="B9365" s="21"/>
      <c r="C9365" s="16"/>
      <c r="D9365" s="16"/>
      <c r="E9365" s="56">
        <v>5515</v>
      </c>
      <c r="F9365" s="56">
        <v>1545</v>
      </c>
      <c r="G9365" s="57" t="s">
        <v>13488</v>
      </c>
      <c r="H9365" s="56" t="s">
        <v>42</v>
      </c>
      <c r="I9365" s="56">
        <v>23672</v>
      </c>
      <c r="J9365" s="56">
        <v>2</v>
      </c>
      <c r="K9365" s="56">
        <v>3</v>
      </c>
      <c r="L9365" s="71">
        <v>54</v>
      </c>
      <c r="M9365" s="56" t="s">
        <v>43</v>
      </c>
      <c r="N9365" s="46">
        <f>((J9365*400)+(K9365*100))+L9365</f>
        <v>1154</v>
      </c>
      <c r="O9365" s="46">
        <v>440</v>
      </c>
      <c r="P9365" s="46">
        <f>N9365*O9365</f>
        <v>507760</v>
      </c>
      <c r="Q9365" s="56"/>
      <c r="R9365" s="58"/>
      <c r="S9365" s="59"/>
      <c r="T9365" s="58"/>
      <c r="U9365" s="58"/>
      <c r="V9365" s="60"/>
      <c r="W9365" s="56"/>
      <c r="X9365" s="56"/>
      <c r="Y9365" s="56"/>
      <c r="Z9365" s="46"/>
      <c r="AA9365" s="66"/>
      <c r="AB9365" s="46"/>
      <c r="AC9365" s="46"/>
      <c r="AD9365" s="61"/>
      <c r="AE9365" s="61"/>
      <c r="AF9365" s="46"/>
      <c r="AG9365" s="46">
        <f>IF(AND(AF9365="",P9365=""),0,IF((AF9365=""),P9365,IF((P9365=""),AF9365,AF9365+P9365)))</f>
        <v>507760</v>
      </c>
      <c r="AH9365" s="46">
        <f>IF( (AA9365=""),AG9365*1,AG9365*(AA9365/100) )</f>
        <v>507760</v>
      </c>
      <c r="AI9365" s="46">
        <v>0</v>
      </c>
      <c r="AJ9365" s="46">
        <f>IF((AI9365-AH9365) &gt; 1,0,IF((AI9365-AH9365)&lt;0,AH9365-AI9365,AI9365-AH9365))</f>
        <v>507760</v>
      </c>
      <c r="AK9365" s="46">
        <v>0.3</v>
      </c>
      <c r="AL9365" s="46">
        <f>AJ9365*(AK9365/100)</f>
        <v>1523.28</v>
      </c>
    </row>
    <row r="9366" spans="1:38" x14ac:dyDescent="0.45">
      <c r="A9366" s="16"/>
      <c r="B9366" s="21"/>
      <c r="C9366" s="16"/>
      <c r="D9366" s="16"/>
      <c r="E9366" s="56">
        <v>5516</v>
      </c>
      <c r="F9366" s="56">
        <v>6766</v>
      </c>
      <c r="G9366" s="57" t="s">
        <v>13489</v>
      </c>
      <c r="H9366" s="56" t="s">
        <v>42</v>
      </c>
      <c r="I9366" s="56">
        <v>23674</v>
      </c>
      <c r="J9366" s="56"/>
      <c r="K9366" s="56"/>
      <c r="L9366" s="71"/>
      <c r="M9366" s="56"/>
      <c r="N9366" s="46"/>
      <c r="O9366" s="46"/>
      <c r="P9366" s="46"/>
      <c r="Q9366" s="56"/>
      <c r="R9366" s="58"/>
      <c r="S9366" s="59"/>
      <c r="T9366" s="58"/>
      <c r="U9366" s="58"/>
      <c r="V9366" s="60"/>
      <c r="W9366" s="56"/>
      <c r="X9366" s="56"/>
      <c r="Y9366" s="56"/>
      <c r="Z9366" s="46"/>
      <c r="AA9366" s="66"/>
      <c r="AB9366" s="46"/>
      <c r="AC9366" s="46"/>
      <c r="AD9366" s="61"/>
      <c r="AE9366" s="61"/>
      <c r="AF9366" s="46"/>
      <c r="AG9366" s="46"/>
      <c r="AH9366" s="46"/>
      <c r="AI9366" s="46"/>
      <c r="AJ9366" s="46"/>
      <c r="AK9366" s="46"/>
      <c r="AL9366" s="46"/>
    </row>
    <row r="9367" spans="1:38" x14ac:dyDescent="0.45">
      <c r="A9367" s="16"/>
      <c r="B9367" s="21"/>
      <c r="C9367" s="16"/>
      <c r="D9367" s="16"/>
      <c r="E9367" s="56">
        <v>5517</v>
      </c>
      <c r="F9367" s="56">
        <v>10051</v>
      </c>
      <c r="G9367" s="57" t="s">
        <v>13490</v>
      </c>
      <c r="H9367" s="56" t="s">
        <v>42</v>
      </c>
      <c r="I9367" s="56">
        <v>23675</v>
      </c>
      <c r="J9367" s="56"/>
      <c r="K9367" s="56"/>
      <c r="L9367" s="71"/>
      <c r="M9367" s="56"/>
      <c r="N9367" s="46"/>
      <c r="O9367" s="46"/>
      <c r="P9367" s="46"/>
      <c r="Q9367" s="56"/>
      <c r="R9367" s="58"/>
      <c r="S9367" s="59"/>
      <c r="T9367" s="58"/>
      <c r="U9367" s="58"/>
      <c r="V9367" s="60"/>
      <c r="W9367" s="56"/>
      <c r="X9367" s="56"/>
      <c r="Y9367" s="56"/>
      <c r="Z9367" s="46"/>
      <c r="AA9367" s="66"/>
      <c r="AB9367" s="46"/>
      <c r="AC9367" s="46"/>
      <c r="AD9367" s="61"/>
      <c r="AE9367" s="61"/>
      <c r="AF9367" s="46"/>
      <c r="AG9367" s="46"/>
      <c r="AH9367" s="46"/>
      <c r="AI9367" s="46"/>
      <c r="AJ9367" s="46"/>
      <c r="AK9367" s="46"/>
      <c r="AL9367" s="46"/>
    </row>
    <row r="9368" spans="1:38" x14ac:dyDescent="0.45">
      <c r="A9368" s="16"/>
      <c r="B9368" s="21"/>
      <c r="C9368" s="16"/>
      <c r="D9368" s="16"/>
      <c r="E9368" s="56"/>
      <c r="F9368" s="56"/>
      <c r="G9368" s="57"/>
      <c r="H9368" s="56"/>
      <c r="I9368" s="56"/>
      <c r="J9368" s="56"/>
      <c r="K9368" s="56"/>
      <c r="L9368" s="71"/>
      <c r="M9368" s="56"/>
      <c r="N9368" s="46"/>
      <c r="O9368" s="46" t="s">
        <v>54</v>
      </c>
      <c r="P9368" s="46">
        <f>SUM(P9364:P9367)</f>
        <v>706200</v>
      </c>
      <c r="Q9368" s="56"/>
      <c r="R9368" s="58"/>
      <c r="S9368" s="59"/>
      <c r="T9368" s="58"/>
      <c r="U9368" s="58"/>
      <c r="V9368" s="60"/>
      <c r="W9368" s="56"/>
      <c r="X9368" s="56"/>
      <c r="Y9368" s="56"/>
      <c r="Z9368" s="46"/>
      <c r="AA9368" s="66"/>
      <c r="AB9368" s="46"/>
      <c r="AC9368" s="46"/>
      <c r="AD9368" s="61"/>
      <c r="AE9368" s="61"/>
      <c r="AF9368" s="46"/>
      <c r="AG9368" s="46"/>
      <c r="AH9368" s="46">
        <f>SUM(AH9364:AH9367)</f>
        <v>706200</v>
      </c>
      <c r="AI9368" s="46"/>
      <c r="AJ9368" s="46">
        <f>SUM(AJ9364:AJ9367)</f>
        <v>706200</v>
      </c>
      <c r="AK9368" s="46"/>
      <c r="AL9368" s="46">
        <f>SUM(AL9364:AL9367)</f>
        <v>2118.6</v>
      </c>
    </row>
    <row r="9369" spans="1:38" x14ac:dyDescent="0.45">
      <c r="A9369" s="16" t="s">
        <v>13491</v>
      </c>
      <c r="B9369" s="21">
        <v>3250500604633</v>
      </c>
      <c r="C9369" s="16" t="s">
        <v>13492</v>
      </c>
      <c r="D9369" s="16" t="s">
        <v>13493</v>
      </c>
      <c r="E9369" s="56">
        <v>5518</v>
      </c>
      <c r="F9369" s="56">
        <v>2748</v>
      </c>
      <c r="G9369" s="57" t="s">
        <v>13494</v>
      </c>
      <c r="H9369" s="56" t="s">
        <v>42</v>
      </c>
      <c r="I9369" s="56">
        <v>23175</v>
      </c>
      <c r="J9369" s="56">
        <v>0</v>
      </c>
      <c r="K9369" s="56">
        <v>0</v>
      </c>
      <c r="L9369" s="71">
        <v>20</v>
      </c>
      <c r="M9369" s="56" t="s">
        <v>43</v>
      </c>
      <c r="N9369" s="46">
        <f>((J9369*400)+(K9369*100))+L9369</f>
        <v>20</v>
      </c>
      <c r="O9369" s="46">
        <v>5000</v>
      </c>
      <c r="P9369" s="46">
        <f>N9369*O9369</f>
        <v>100000</v>
      </c>
      <c r="Q9369" s="56"/>
      <c r="R9369" s="58"/>
      <c r="S9369" s="59"/>
      <c r="T9369" s="58"/>
      <c r="U9369" s="58"/>
      <c r="V9369" s="60"/>
      <c r="W9369" s="56"/>
      <c r="X9369" s="56"/>
      <c r="Y9369" s="56"/>
      <c r="Z9369" s="46"/>
      <c r="AA9369" s="66"/>
      <c r="AB9369" s="46"/>
      <c r="AC9369" s="46"/>
      <c r="AD9369" s="61"/>
      <c r="AE9369" s="61"/>
      <c r="AF9369" s="46"/>
      <c r="AG9369" s="46">
        <f>IF(AND(AF9369="",P9369=""),0,IF((AF9369=""),P9369,IF((P9369=""),AF9369,AF9369+P9369)))</f>
        <v>100000</v>
      </c>
      <c r="AH9369" s="46">
        <f>IF( (AA9369=""),AG9369*1,AG9369*(AA9369/100) )</f>
        <v>100000</v>
      </c>
      <c r="AI9369" s="46">
        <v>0</v>
      </c>
      <c r="AJ9369" s="46">
        <f>IF((AI9369-AH9369) &gt; 1,0,IF((AI9369-AH9369)&lt;0,AH9369-AI9369,AI9369-AH9369))</f>
        <v>100000</v>
      </c>
      <c r="AK9369" s="46">
        <v>0.3</v>
      </c>
      <c r="AL9369" s="46">
        <f>AJ9369*(AK9369/100)</f>
        <v>300</v>
      </c>
    </row>
    <row r="9370" spans="1:38" x14ac:dyDescent="0.45">
      <c r="A9370" s="16"/>
      <c r="B9370" s="21"/>
      <c r="C9370" s="16"/>
      <c r="D9370" s="16"/>
      <c r="E9370" s="56">
        <v>5519</v>
      </c>
      <c r="F9370" s="56">
        <v>8429</v>
      </c>
      <c r="G9370" s="57" t="s">
        <v>13495</v>
      </c>
      <c r="H9370" s="56" t="s">
        <v>42</v>
      </c>
      <c r="I9370" s="56">
        <v>29652</v>
      </c>
      <c r="J9370" s="56"/>
      <c r="K9370" s="56"/>
      <c r="L9370" s="71"/>
      <c r="M9370" s="56"/>
      <c r="N9370" s="46"/>
      <c r="O9370" s="46"/>
      <c r="P9370" s="46"/>
      <c r="Q9370" s="56"/>
      <c r="R9370" s="58"/>
      <c r="S9370" s="59"/>
      <c r="T9370" s="58"/>
      <c r="U9370" s="58"/>
      <c r="V9370" s="60"/>
      <c r="W9370" s="56"/>
      <c r="X9370" s="56"/>
      <c r="Y9370" s="56"/>
      <c r="Z9370" s="46"/>
      <c r="AA9370" s="66"/>
      <c r="AB9370" s="46"/>
      <c r="AC9370" s="46"/>
      <c r="AD9370" s="61"/>
      <c r="AE9370" s="61"/>
      <c r="AF9370" s="46"/>
      <c r="AG9370" s="46"/>
      <c r="AH9370" s="46"/>
      <c r="AI9370" s="46"/>
      <c r="AJ9370" s="46"/>
      <c r="AK9370" s="46"/>
      <c r="AL9370" s="46"/>
    </row>
    <row r="9371" spans="1:38" x14ac:dyDescent="0.45">
      <c r="A9371" s="16"/>
      <c r="B9371" s="21"/>
      <c r="C9371" s="16"/>
      <c r="D9371" s="16"/>
      <c r="E9371" s="56"/>
      <c r="F9371" s="56"/>
      <c r="G9371" s="57"/>
      <c r="H9371" s="56"/>
      <c r="I9371" s="56"/>
      <c r="J9371" s="56"/>
      <c r="K9371" s="56"/>
      <c r="L9371" s="71"/>
      <c r="M9371" s="56"/>
      <c r="N9371" s="46"/>
      <c r="O9371" s="46" t="s">
        <v>54</v>
      </c>
      <c r="P9371" s="46">
        <f>SUM(P9369:P9370)</f>
        <v>100000</v>
      </c>
      <c r="Q9371" s="56"/>
      <c r="R9371" s="58"/>
      <c r="S9371" s="59"/>
      <c r="T9371" s="58"/>
      <c r="U9371" s="58"/>
      <c r="V9371" s="60"/>
      <c r="W9371" s="56"/>
      <c r="X9371" s="56"/>
      <c r="Y9371" s="56"/>
      <c r="Z9371" s="46"/>
      <c r="AA9371" s="66"/>
      <c r="AB9371" s="46"/>
      <c r="AC9371" s="46"/>
      <c r="AD9371" s="61"/>
      <c r="AE9371" s="61"/>
      <c r="AF9371" s="46"/>
      <c r="AG9371" s="46"/>
      <c r="AH9371" s="46">
        <f>SUM(AH9369:AH9370)</f>
        <v>100000</v>
      </c>
      <c r="AI9371" s="46"/>
      <c r="AJ9371" s="46">
        <f>SUM(AJ9369:AJ9370)</f>
        <v>100000</v>
      </c>
      <c r="AK9371" s="46"/>
      <c r="AL9371" s="46">
        <f>SUM(AL9369:AL9370)</f>
        <v>300</v>
      </c>
    </row>
    <row r="9372" spans="1:38" x14ac:dyDescent="0.45">
      <c r="A9372" s="16" t="s">
        <v>13496</v>
      </c>
      <c r="B9372" s="21">
        <v>3100700283955</v>
      </c>
      <c r="C9372" s="16" t="s">
        <v>13497</v>
      </c>
      <c r="D9372" s="16" t="s">
        <v>13498</v>
      </c>
      <c r="E9372" s="56">
        <v>5520</v>
      </c>
      <c r="F9372" s="56">
        <v>2655</v>
      </c>
      <c r="G9372" s="57" t="s">
        <v>13499</v>
      </c>
      <c r="H9372" s="56" t="s">
        <v>42</v>
      </c>
      <c r="I9372" s="56">
        <v>14716</v>
      </c>
      <c r="J9372" s="56">
        <v>0</v>
      </c>
      <c r="K9372" s="56">
        <v>0</v>
      </c>
      <c r="L9372" s="71">
        <v>50</v>
      </c>
      <c r="M9372" s="56" t="s">
        <v>43</v>
      </c>
      <c r="N9372" s="46">
        <f>((J9372*400)+(K9372*100))+L9372</f>
        <v>50</v>
      </c>
      <c r="O9372" s="46">
        <v>500</v>
      </c>
      <c r="P9372" s="46">
        <f>N9372*O9372</f>
        <v>25000</v>
      </c>
      <c r="Q9372" s="56"/>
      <c r="R9372" s="58"/>
      <c r="S9372" s="59"/>
      <c r="T9372" s="58"/>
      <c r="U9372" s="58"/>
      <c r="V9372" s="60"/>
      <c r="W9372" s="56"/>
      <c r="X9372" s="56"/>
      <c r="Y9372" s="56"/>
      <c r="Z9372" s="46"/>
      <c r="AA9372" s="66"/>
      <c r="AB9372" s="46"/>
      <c r="AC9372" s="46"/>
      <c r="AD9372" s="61"/>
      <c r="AE9372" s="61"/>
      <c r="AF9372" s="46"/>
      <c r="AG9372" s="46">
        <f>IF(AND(AF9372="",P9372=""),0,IF((AF9372=""),P9372,IF((P9372=""),AF9372,AF9372+P9372)))</f>
        <v>25000</v>
      </c>
      <c r="AH9372" s="46">
        <f>IF( (AA9372=""),AG9372*1,AG9372*(AA9372/100) )</f>
        <v>25000</v>
      </c>
      <c r="AI9372" s="46">
        <v>0</v>
      </c>
      <c r="AJ9372" s="46">
        <f>IF((AI9372-AH9372) &gt; 1,0,IF((AI9372-AH9372)&lt;0,AH9372-AI9372,AI9372-AH9372))</f>
        <v>25000</v>
      </c>
      <c r="AK9372" s="46">
        <v>0.3</v>
      </c>
      <c r="AL9372" s="46">
        <f>AJ9372*(AK9372/100)</f>
        <v>75</v>
      </c>
    </row>
    <row r="9373" spans="1:38" x14ac:dyDescent="0.45">
      <c r="A9373" s="16"/>
      <c r="B9373" s="21"/>
      <c r="C9373" s="16"/>
      <c r="D9373" s="16"/>
      <c r="E9373" s="56"/>
      <c r="F9373" s="56"/>
      <c r="G9373" s="57"/>
      <c r="H9373" s="56"/>
      <c r="I9373" s="56"/>
      <c r="J9373" s="56"/>
      <c r="K9373" s="56"/>
      <c r="L9373" s="71"/>
      <c r="M9373" s="56"/>
      <c r="N9373" s="46"/>
      <c r="O9373" s="46" t="s">
        <v>54</v>
      </c>
      <c r="P9373" s="46">
        <f>SUM(P9372:P9372)</f>
        <v>25000</v>
      </c>
      <c r="Q9373" s="56"/>
      <c r="R9373" s="58"/>
      <c r="S9373" s="59"/>
      <c r="T9373" s="58"/>
      <c r="U9373" s="58"/>
      <c r="V9373" s="60"/>
      <c r="W9373" s="56"/>
      <c r="X9373" s="56"/>
      <c r="Y9373" s="56"/>
      <c r="Z9373" s="46"/>
      <c r="AA9373" s="66"/>
      <c r="AB9373" s="46"/>
      <c r="AC9373" s="46"/>
      <c r="AD9373" s="61"/>
      <c r="AE9373" s="61"/>
      <c r="AF9373" s="46"/>
      <c r="AG9373" s="46"/>
      <c r="AH9373" s="46">
        <f>SUM(AH9372:AH9372)</f>
        <v>25000</v>
      </c>
      <c r="AI9373" s="46"/>
      <c r="AJ9373" s="46">
        <f>SUM(AJ9372:AJ9372)</f>
        <v>25000</v>
      </c>
      <c r="AK9373" s="46"/>
      <c r="AL9373" s="46">
        <f>SUM(AL9372:AL9372)</f>
        <v>75</v>
      </c>
    </row>
    <row r="9374" spans="1:38" x14ac:dyDescent="0.45">
      <c r="A9374" s="16" t="s">
        <v>13500</v>
      </c>
      <c r="B9374" s="21">
        <v>3102001716943</v>
      </c>
      <c r="C9374" s="16" t="s">
        <v>13501</v>
      </c>
      <c r="D9374" s="16" t="s">
        <v>13502</v>
      </c>
      <c r="E9374" s="56">
        <v>5521</v>
      </c>
      <c r="F9374" s="56">
        <v>9164</v>
      </c>
      <c r="G9374" s="57" t="s">
        <v>13503</v>
      </c>
      <c r="H9374" s="56" t="s">
        <v>42</v>
      </c>
      <c r="I9374" s="56">
        <v>12204</v>
      </c>
      <c r="J9374" s="56"/>
      <c r="K9374" s="56"/>
      <c r="L9374" s="71"/>
      <c r="M9374" s="56"/>
      <c r="N9374" s="46"/>
      <c r="O9374" s="46"/>
      <c r="P9374" s="46"/>
      <c r="Q9374" s="56"/>
      <c r="R9374" s="58"/>
      <c r="S9374" s="59"/>
      <c r="T9374" s="58"/>
      <c r="U9374" s="58"/>
      <c r="V9374" s="60"/>
      <c r="W9374" s="56"/>
      <c r="X9374" s="56"/>
      <c r="Y9374" s="56"/>
      <c r="Z9374" s="46"/>
      <c r="AA9374" s="66"/>
      <c r="AB9374" s="46"/>
      <c r="AC9374" s="46"/>
      <c r="AD9374" s="61"/>
      <c r="AE9374" s="61"/>
      <c r="AF9374" s="46"/>
      <c r="AG9374" s="46"/>
      <c r="AH9374" s="46"/>
      <c r="AI9374" s="46"/>
      <c r="AJ9374" s="46"/>
      <c r="AK9374" s="46"/>
      <c r="AL9374" s="46"/>
    </row>
    <row r="9375" spans="1:38" x14ac:dyDescent="0.45">
      <c r="A9375" s="16"/>
      <c r="B9375" s="21"/>
      <c r="C9375" s="16"/>
      <c r="D9375" s="16"/>
      <c r="E9375" s="56">
        <v>5522</v>
      </c>
      <c r="F9375" s="56">
        <v>9376</v>
      </c>
      <c r="G9375" s="57" t="s">
        <v>13504</v>
      </c>
      <c r="H9375" s="56" t="s">
        <v>42</v>
      </c>
      <c r="I9375" s="56">
        <v>15378</v>
      </c>
      <c r="J9375" s="56"/>
      <c r="K9375" s="56"/>
      <c r="L9375" s="71"/>
      <c r="M9375" s="56"/>
      <c r="N9375" s="46"/>
      <c r="O9375" s="46"/>
      <c r="P9375" s="46"/>
      <c r="Q9375" s="56"/>
      <c r="R9375" s="58"/>
      <c r="S9375" s="59"/>
      <c r="T9375" s="58"/>
      <c r="U9375" s="58"/>
      <c r="V9375" s="60"/>
      <c r="W9375" s="56"/>
      <c r="X9375" s="56"/>
      <c r="Y9375" s="56"/>
      <c r="Z9375" s="46"/>
      <c r="AA9375" s="66"/>
      <c r="AB9375" s="46"/>
      <c r="AC9375" s="46"/>
      <c r="AD9375" s="61"/>
      <c r="AE9375" s="61"/>
      <c r="AF9375" s="46"/>
      <c r="AG9375" s="46"/>
      <c r="AH9375" s="46"/>
      <c r="AI9375" s="46"/>
      <c r="AJ9375" s="46"/>
      <c r="AK9375" s="46"/>
      <c r="AL9375" s="46"/>
    </row>
    <row r="9376" spans="1:38" x14ac:dyDescent="0.45">
      <c r="A9376" s="16"/>
      <c r="B9376" s="21"/>
      <c r="C9376" s="16"/>
      <c r="D9376" s="16"/>
      <c r="E9376" s="56">
        <v>5523</v>
      </c>
      <c r="F9376" s="56">
        <v>8166</v>
      </c>
      <c r="G9376" s="57" t="s">
        <v>13505</v>
      </c>
      <c r="H9376" s="56" t="s">
        <v>42</v>
      </c>
      <c r="I9376" s="56">
        <v>15379</v>
      </c>
      <c r="J9376" s="56"/>
      <c r="K9376" s="56"/>
      <c r="L9376" s="71"/>
      <c r="M9376" s="56"/>
      <c r="N9376" s="46"/>
      <c r="O9376" s="46"/>
      <c r="P9376" s="46"/>
      <c r="Q9376" s="56"/>
      <c r="R9376" s="58"/>
      <c r="S9376" s="59"/>
      <c r="T9376" s="58"/>
      <c r="U9376" s="58"/>
      <c r="V9376" s="60"/>
      <c r="W9376" s="56"/>
      <c r="X9376" s="56"/>
      <c r="Y9376" s="56"/>
      <c r="Z9376" s="46"/>
      <c r="AA9376" s="66"/>
      <c r="AB9376" s="46"/>
      <c r="AC9376" s="46"/>
      <c r="AD9376" s="61"/>
      <c r="AE9376" s="61"/>
      <c r="AF9376" s="46"/>
      <c r="AG9376" s="46"/>
      <c r="AH9376" s="46"/>
      <c r="AI9376" s="46"/>
      <c r="AJ9376" s="46"/>
      <c r="AK9376" s="46"/>
      <c r="AL9376" s="46"/>
    </row>
    <row r="9377" spans="1:38" x14ac:dyDescent="0.45">
      <c r="A9377" s="16"/>
      <c r="B9377" s="21"/>
      <c r="C9377" s="16"/>
      <c r="D9377" s="16"/>
      <c r="E9377" s="56">
        <v>5524</v>
      </c>
      <c r="F9377" s="56">
        <v>8148</v>
      </c>
      <c r="G9377" s="57" t="s">
        <v>13506</v>
      </c>
      <c r="H9377" s="56" t="s">
        <v>42</v>
      </c>
      <c r="I9377" s="56">
        <v>15382</v>
      </c>
      <c r="J9377" s="56"/>
      <c r="K9377" s="56"/>
      <c r="L9377" s="71"/>
      <c r="M9377" s="56"/>
      <c r="N9377" s="46"/>
      <c r="O9377" s="46"/>
      <c r="P9377" s="46"/>
      <c r="Q9377" s="56"/>
      <c r="R9377" s="58"/>
      <c r="S9377" s="59"/>
      <c r="T9377" s="58"/>
      <c r="U9377" s="58"/>
      <c r="V9377" s="60"/>
      <c r="W9377" s="56"/>
      <c r="X9377" s="56"/>
      <c r="Y9377" s="56"/>
      <c r="Z9377" s="46"/>
      <c r="AA9377" s="66"/>
      <c r="AB9377" s="46"/>
      <c r="AC9377" s="46"/>
      <c r="AD9377" s="61"/>
      <c r="AE9377" s="61"/>
      <c r="AF9377" s="46"/>
      <c r="AG9377" s="46"/>
      <c r="AH9377" s="46"/>
      <c r="AI9377" s="46"/>
      <c r="AJ9377" s="46"/>
      <c r="AK9377" s="46"/>
      <c r="AL9377" s="46"/>
    </row>
    <row r="9378" spans="1:38" x14ac:dyDescent="0.45">
      <c r="A9378" s="16"/>
      <c r="B9378" s="21"/>
      <c r="C9378" s="16"/>
      <c r="D9378" s="16"/>
      <c r="E9378" s="56"/>
      <c r="F9378" s="56"/>
      <c r="G9378" s="57"/>
      <c r="H9378" s="56"/>
      <c r="I9378" s="56"/>
      <c r="J9378" s="56"/>
      <c r="K9378" s="56"/>
      <c r="L9378" s="71"/>
      <c r="M9378" s="56"/>
      <c r="N9378" s="46"/>
      <c r="O9378" s="46" t="s">
        <v>54</v>
      </c>
      <c r="P9378" s="46">
        <f>SUM(P9374:P9377)</f>
        <v>0</v>
      </c>
      <c r="Q9378" s="56"/>
      <c r="R9378" s="58"/>
      <c r="S9378" s="59"/>
      <c r="T9378" s="58"/>
      <c r="U9378" s="58"/>
      <c r="V9378" s="60"/>
      <c r="W9378" s="56"/>
      <c r="X9378" s="56"/>
      <c r="Y9378" s="56"/>
      <c r="Z9378" s="46"/>
      <c r="AA9378" s="66"/>
      <c r="AB9378" s="46"/>
      <c r="AC9378" s="46"/>
      <c r="AD9378" s="61"/>
      <c r="AE9378" s="61"/>
      <c r="AF9378" s="46"/>
      <c r="AG9378" s="46"/>
      <c r="AH9378" s="46">
        <f>SUM(AH9374:AH9377)</f>
        <v>0</v>
      </c>
      <c r="AI9378" s="46"/>
      <c r="AJ9378" s="46">
        <f>SUM(AJ9374:AJ9377)</f>
        <v>0</v>
      </c>
      <c r="AK9378" s="46"/>
      <c r="AL9378" s="46">
        <f>SUM(AL9374:AL9377)</f>
        <v>0</v>
      </c>
    </row>
    <row r="9379" spans="1:38" x14ac:dyDescent="0.45">
      <c r="A9379" s="16" t="s">
        <v>13507</v>
      </c>
      <c r="B9379" s="21">
        <v>3770400054815</v>
      </c>
      <c r="C9379" s="16" t="s">
        <v>13508</v>
      </c>
      <c r="D9379" s="16" t="s">
        <v>13509</v>
      </c>
      <c r="E9379" s="56">
        <v>5525</v>
      </c>
      <c r="F9379" s="56">
        <v>7449</v>
      </c>
      <c r="G9379" s="57" t="s">
        <v>13510</v>
      </c>
      <c r="H9379" s="56" t="s">
        <v>42</v>
      </c>
      <c r="I9379" s="56">
        <v>29156</v>
      </c>
      <c r="J9379" s="56"/>
      <c r="K9379" s="56"/>
      <c r="L9379" s="71"/>
      <c r="M9379" s="56"/>
      <c r="N9379" s="46"/>
      <c r="O9379" s="46"/>
      <c r="P9379" s="46"/>
      <c r="Q9379" s="56"/>
      <c r="R9379" s="58"/>
      <c r="S9379" s="59"/>
      <c r="T9379" s="58"/>
      <c r="U9379" s="58"/>
      <c r="V9379" s="60"/>
      <c r="W9379" s="56"/>
      <c r="X9379" s="56"/>
      <c r="Y9379" s="56"/>
      <c r="Z9379" s="46"/>
      <c r="AA9379" s="66"/>
      <c r="AB9379" s="46"/>
      <c r="AC9379" s="46"/>
      <c r="AD9379" s="61"/>
      <c r="AE9379" s="61"/>
      <c r="AF9379" s="46"/>
      <c r="AG9379" s="46"/>
      <c r="AH9379" s="46"/>
      <c r="AI9379" s="46"/>
      <c r="AJ9379" s="46"/>
      <c r="AK9379" s="46"/>
      <c r="AL9379" s="46"/>
    </row>
    <row r="9380" spans="1:38" x14ac:dyDescent="0.45">
      <c r="A9380" s="16"/>
      <c r="B9380" s="21"/>
      <c r="C9380" s="16"/>
      <c r="D9380" s="16"/>
      <c r="E9380" s="56"/>
      <c r="F9380" s="56"/>
      <c r="G9380" s="57"/>
      <c r="H9380" s="56"/>
      <c r="I9380" s="56"/>
      <c r="J9380" s="56"/>
      <c r="K9380" s="56"/>
      <c r="L9380" s="71"/>
      <c r="M9380" s="56"/>
      <c r="N9380" s="46"/>
      <c r="O9380" s="46" t="s">
        <v>54</v>
      </c>
      <c r="P9380" s="46">
        <f>SUM(P9379:P9379)</f>
        <v>0</v>
      </c>
      <c r="Q9380" s="56"/>
      <c r="R9380" s="58"/>
      <c r="S9380" s="59"/>
      <c r="T9380" s="58"/>
      <c r="U9380" s="58"/>
      <c r="V9380" s="60"/>
      <c r="W9380" s="56"/>
      <c r="X9380" s="56"/>
      <c r="Y9380" s="56"/>
      <c r="Z9380" s="46"/>
      <c r="AA9380" s="66"/>
      <c r="AB9380" s="46"/>
      <c r="AC9380" s="46"/>
      <c r="AD9380" s="61"/>
      <c r="AE9380" s="61"/>
      <c r="AF9380" s="46"/>
      <c r="AG9380" s="46"/>
      <c r="AH9380" s="46">
        <f>SUM(AH9379:AH9379)</f>
        <v>0</v>
      </c>
      <c r="AI9380" s="46"/>
      <c r="AJ9380" s="46">
        <f>SUM(AJ9379:AJ9379)</f>
        <v>0</v>
      </c>
      <c r="AK9380" s="46"/>
      <c r="AL9380" s="46">
        <f>SUM(AL9379:AL9379)</f>
        <v>0</v>
      </c>
    </row>
    <row r="9381" spans="1:38" x14ac:dyDescent="0.45">
      <c r="A9381" s="16" t="s">
        <v>13511</v>
      </c>
      <c r="B9381" s="21">
        <v>1770400023018</v>
      </c>
      <c r="C9381" s="16" t="s">
        <v>13512</v>
      </c>
      <c r="D9381" s="16" t="s">
        <v>13513</v>
      </c>
      <c r="E9381" s="56">
        <v>5526</v>
      </c>
      <c r="F9381" s="56">
        <v>9900</v>
      </c>
      <c r="G9381" s="57" t="s">
        <v>13514</v>
      </c>
      <c r="H9381" s="56" t="s">
        <v>42</v>
      </c>
      <c r="I9381" s="56">
        <v>10385</v>
      </c>
      <c r="J9381" s="56"/>
      <c r="K9381" s="56"/>
      <c r="L9381" s="71"/>
      <c r="M9381" s="56"/>
      <c r="N9381" s="46"/>
      <c r="O9381" s="46"/>
      <c r="P9381" s="46"/>
      <c r="Q9381" s="56"/>
      <c r="R9381" s="58"/>
      <c r="S9381" s="59"/>
      <c r="T9381" s="58"/>
      <c r="U9381" s="58"/>
      <c r="V9381" s="60"/>
      <c r="W9381" s="56"/>
      <c r="X9381" s="56"/>
      <c r="Y9381" s="56"/>
      <c r="Z9381" s="46"/>
      <c r="AA9381" s="66"/>
      <c r="AB9381" s="46"/>
      <c r="AC9381" s="46"/>
      <c r="AD9381" s="61"/>
      <c r="AE9381" s="61"/>
      <c r="AF9381" s="46"/>
      <c r="AG9381" s="46"/>
      <c r="AH9381" s="46"/>
      <c r="AI9381" s="46"/>
      <c r="AJ9381" s="46"/>
      <c r="AK9381" s="46"/>
      <c r="AL9381" s="46"/>
    </row>
    <row r="9382" spans="1:38" x14ac:dyDescent="0.45">
      <c r="A9382" s="16"/>
      <c r="B9382" s="21"/>
      <c r="C9382" s="16"/>
      <c r="D9382" s="16"/>
      <c r="E9382" s="56">
        <v>5527</v>
      </c>
      <c r="F9382" s="56">
        <v>2208</v>
      </c>
      <c r="G9382" s="57" t="s">
        <v>13515</v>
      </c>
      <c r="H9382" s="56" t="s">
        <v>42</v>
      </c>
      <c r="I9382" s="56">
        <v>10618</v>
      </c>
      <c r="J9382" s="56">
        <v>2</v>
      </c>
      <c r="K9382" s="56">
        <v>0</v>
      </c>
      <c r="L9382" s="71">
        <v>31</v>
      </c>
      <c r="M9382" s="56" t="s">
        <v>43</v>
      </c>
      <c r="N9382" s="46">
        <f>((J9382*400)+(K9382*100))+L9382</f>
        <v>831</v>
      </c>
      <c r="O9382" s="46">
        <v>440</v>
      </c>
      <c r="P9382" s="46">
        <f>N9382*O9382</f>
        <v>365640</v>
      </c>
      <c r="Q9382" s="56"/>
      <c r="R9382" s="58"/>
      <c r="S9382" s="59"/>
      <c r="T9382" s="58"/>
      <c r="U9382" s="58"/>
      <c r="V9382" s="60"/>
      <c r="W9382" s="56"/>
      <c r="X9382" s="56"/>
      <c r="Y9382" s="56"/>
      <c r="Z9382" s="46"/>
      <c r="AA9382" s="66"/>
      <c r="AB9382" s="46"/>
      <c r="AC9382" s="46"/>
      <c r="AD9382" s="61"/>
      <c r="AE9382" s="61"/>
      <c r="AF9382" s="46"/>
      <c r="AG9382" s="46">
        <f>IF(AND(AF9382="",P9382=""),0,IF((AF9382=""),P9382,IF((P9382=""),AF9382,AF9382+P9382)))</f>
        <v>365640</v>
      </c>
      <c r="AH9382" s="46">
        <f>IF( (AA9382=""),AG9382*1,AG9382*(AA9382/100) )</f>
        <v>365640</v>
      </c>
      <c r="AI9382" s="46">
        <v>0</v>
      </c>
      <c r="AJ9382" s="46">
        <f>IF((AI9382-AH9382) &gt; 1,0,IF((AI9382-AH9382)&lt;0,AH9382-AI9382,AI9382-AH9382))</f>
        <v>365640</v>
      </c>
      <c r="AK9382" s="46">
        <v>0.3</v>
      </c>
      <c r="AL9382" s="46">
        <f>AJ9382*(AK9382/100)</f>
        <v>1096.92</v>
      </c>
    </row>
    <row r="9383" spans="1:38" x14ac:dyDescent="0.45">
      <c r="A9383" s="16"/>
      <c r="B9383" s="21"/>
      <c r="C9383" s="16"/>
      <c r="D9383" s="16"/>
      <c r="E9383" s="56"/>
      <c r="F9383" s="56"/>
      <c r="G9383" s="57"/>
      <c r="H9383" s="56"/>
      <c r="I9383" s="56"/>
      <c r="J9383" s="56"/>
      <c r="K9383" s="56"/>
      <c r="L9383" s="71"/>
      <c r="M9383" s="56"/>
      <c r="N9383" s="46"/>
      <c r="O9383" s="46" t="s">
        <v>54</v>
      </c>
      <c r="P9383" s="46">
        <f>SUM(P9381:P9382)</f>
        <v>365640</v>
      </c>
      <c r="Q9383" s="56"/>
      <c r="R9383" s="58"/>
      <c r="S9383" s="59"/>
      <c r="T9383" s="58"/>
      <c r="U9383" s="58"/>
      <c r="V9383" s="60"/>
      <c r="W9383" s="56"/>
      <c r="X9383" s="56"/>
      <c r="Y9383" s="56"/>
      <c r="Z9383" s="46"/>
      <c r="AA9383" s="66"/>
      <c r="AB9383" s="46"/>
      <c r="AC9383" s="46"/>
      <c r="AD9383" s="61"/>
      <c r="AE9383" s="61"/>
      <c r="AF9383" s="46"/>
      <c r="AG9383" s="46"/>
      <c r="AH9383" s="46">
        <f>SUM(AH9381:AH9382)</f>
        <v>365640</v>
      </c>
      <c r="AI9383" s="46"/>
      <c r="AJ9383" s="46">
        <f>SUM(AJ9381:AJ9382)</f>
        <v>365640</v>
      </c>
      <c r="AK9383" s="46"/>
      <c r="AL9383" s="46">
        <f>SUM(AL9381:AL9382)</f>
        <v>1096.92</v>
      </c>
    </row>
    <row r="9384" spans="1:38" x14ac:dyDescent="0.45">
      <c r="A9384" s="16" t="s">
        <v>13516</v>
      </c>
      <c r="B9384" s="21">
        <v>1770400177147</v>
      </c>
      <c r="C9384" s="16" t="s">
        <v>13517</v>
      </c>
      <c r="D9384" s="16" t="s">
        <v>13518</v>
      </c>
      <c r="E9384" s="56">
        <v>5528</v>
      </c>
      <c r="F9384" s="56">
        <v>2551</v>
      </c>
      <c r="G9384" s="57" t="s">
        <v>13519</v>
      </c>
      <c r="H9384" s="56" t="s">
        <v>42</v>
      </c>
      <c r="I9384" s="56">
        <v>15342</v>
      </c>
      <c r="J9384" s="56">
        <v>5</v>
      </c>
      <c r="K9384" s="56">
        <v>1</v>
      </c>
      <c r="L9384" s="71">
        <v>0</v>
      </c>
      <c r="M9384" s="56" t="s">
        <v>43</v>
      </c>
      <c r="N9384" s="46">
        <f>((J9384*400)+(K9384*100))+L9384</f>
        <v>2100</v>
      </c>
      <c r="O9384" s="46">
        <v>200</v>
      </c>
      <c r="P9384" s="46">
        <f>N9384*O9384</f>
        <v>420000</v>
      </c>
      <c r="Q9384" s="56"/>
      <c r="R9384" s="58"/>
      <c r="S9384" s="59"/>
      <c r="T9384" s="58"/>
      <c r="U9384" s="58"/>
      <c r="V9384" s="60"/>
      <c r="W9384" s="56"/>
      <c r="X9384" s="56"/>
      <c r="Y9384" s="56"/>
      <c r="Z9384" s="46"/>
      <c r="AA9384" s="66"/>
      <c r="AB9384" s="46"/>
      <c r="AC9384" s="46"/>
      <c r="AD9384" s="61"/>
      <c r="AE9384" s="61"/>
      <c r="AF9384" s="46"/>
      <c r="AG9384" s="46">
        <f>IF(AND(AF9384="",P9384=""),0,IF((AF9384=""),P9384,IF((P9384=""),AF9384,AF9384+P9384)))</f>
        <v>420000</v>
      </c>
      <c r="AH9384" s="46">
        <f>IF( (AA9384=""),AG9384*1,AG9384*(AA9384/100) )</f>
        <v>420000</v>
      </c>
      <c r="AI9384" s="46">
        <v>0</v>
      </c>
      <c r="AJ9384" s="46">
        <f>IF((AI9384-AH9384) &gt; 1,0,IF((AI9384-AH9384)&lt;0,AH9384-AI9384,AI9384-AH9384))</f>
        <v>420000</v>
      </c>
      <c r="AK9384" s="46">
        <v>0.3</v>
      </c>
      <c r="AL9384" s="46">
        <f>AJ9384*(AK9384/100)</f>
        <v>1260</v>
      </c>
    </row>
    <row r="9385" spans="1:38" x14ac:dyDescent="0.45">
      <c r="A9385" s="16"/>
      <c r="B9385" s="21"/>
      <c r="C9385" s="16"/>
      <c r="D9385" s="16"/>
      <c r="E9385" s="56"/>
      <c r="F9385" s="56"/>
      <c r="G9385" s="57"/>
      <c r="H9385" s="56"/>
      <c r="I9385" s="56"/>
      <c r="J9385" s="56"/>
      <c r="K9385" s="56"/>
      <c r="L9385" s="71"/>
      <c r="M9385" s="56"/>
      <c r="N9385" s="46"/>
      <c r="O9385" s="46" t="s">
        <v>54</v>
      </c>
      <c r="P9385" s="46">
        <f>SUM(P9384:P9384)</f>
        <v>420000</v>
      </c>
      <c r="Q9385" s="56"/>
      <c r="R9385" s="58"/>
      <c r="S9385" s="59"/>
      <c r="T9385" s="58"/>
      <c r="U9385" s="58"/>
      <c r="V9385" s="60"/>
      <c r="W9385" s="56"/>
      <c r="X9385" s="56"/>
      <c r="Y9385" s="56"/>
      <c r="Z9385" s="46"/>
      <c r="AA9385" s="66"/>
      <c r="AB9385" s="46"/>
      <c r="AC9385" s="46"/>
      <c r="AD9385" s="61"/>
      <c r="AE9385" s="61"/>
      <c r="AF9385" s="46"/>
      <c r="AG9385" s="46"/>
      <c r="AH9385" s="46">
        <f>SUM(AH9384:AH9384)</f>
        <v>420000</v>
      </c>
      <c r="AI9385" s="46"/>
      <c r="AJ9385" s="46">
        <f>SUM(AJ9384:AJ9384)</f>
        <v>420000</v>
      </c>
      <c r="AK9385" s="46"/>
      <c r="AL9385" s="46">
        <f>SUM(AL9384:AL9384)</f>
        <v>1260</v>
      </c>
    </row>
    <row r="9386" spans="1:38" x14ac:dyDescent="0.45">
      <c r="A9386" s="16" t="s">
        <v>13520</v>
      </c>
      <c r="B9386" s="21">
        <v>3770400019386</v>
      </c>
      <c r="C9386" s="16" t="s">
        <v>13521</v>
      </c>
      <c r="D9386" s="16" t="s">
        <v>13522</v>
      </c>
      <c r="E9386" s="56">
        <v>5529</v>
      </c>
      <c r="F9386" s="56">
        <v>4223</v>
      </c>
      <c r="G9386" s="57" t="s">
        <v>13523</v>
      </c>
      <c r="H9386" s="56" t="s">
        <v>42</v>
      </c>
      <c r="I9386" s="56">
        <v>18413</v>
      </c>
      <c r="J9386" s="56">
        <v>0</v>
      </c>
      <c r="K9386" s="56">
        <v>0</v>
      </c>
      <c r="L9386" s="71">
        <v>20</v>
      </c>
      <c r="M9386" s="56" t="s">
        <v>208</v>
      </c>
      <c r="N9386" s="46">
        <f>((J9386*400)+(K9386*100))+L9386</f>
        <v>20</v>
      </c>
      <c r="O9386" s="46">
        <v>560</v>
      </c>
      <c r="P9386" s="46">
        <f>N9386*O9386</f>
        <v>11200</v>
      </c>
      <c r="Q9386" s="56"/>
      <c r="R9386" s="58"/>
      <c r="S9386" s="59"/>
      <c r="T9386" s="58"/>
      <c r="U9386" s="58"/>
      <c r="V9386" s="60"/>
      <c r="W9386" s="56"/>
      <c r="X9386" s="56"/>
      <c r="Y9386" s="56"/>
      <c r="Z9386" s="46"/>
      <c r="AA9386" s="66"/>
      <c r="AB9386" s="46"/>
      <c r="AC9386" s="46"/>
      <c r="AD9386" s="61"/>
      <c r="AE9386" s="61"/>
      <c r="AF9386" s="46"/>
      <c r="AG9386" s="46">
        <f>IF(AND(AF9386="",P9386=""),0,IF((AF9386=""),P9386,IF((P9386=""),AF9386,AF9386+P9386)))</f>
        <v>11200</v>
      </c>
      <c r="AH9386" s="46">
        <f>IF( (AA9386=""),AG9386*1,AG9386*(AA9386/100) )</f>
        <v>11200</v>
      </c>
      <c r="AI9386" s="46">
        <v>0</v>
      </c>
      <c r="AJ9386" s="46">
        <f>IF((AI9386-AH9386) &gt; 1,0,IF((AI9386-AH9386)&lt;0,AH9386-AI9386,AI9386-AH9386))</f>
        <v>11200</v>
      </c>
      <c r="AK9386" s="46">
        <v>0.02</v>
      </c>
      <c r="AL9386" s="46">
        <f>AJ9386*(AK9386/100)</f>
        <v>2.2400000000000002</v>
      </c>
    </row>
    <row r="9387" spans="1:38" x14ac:dyDescent="0.45">
      <c r="A9387" s="16"/>
      <c r="B9387" s="21"/>
      <c r="C9387" s="16"/>
      <c r="D9387" s="16"/>
      <c r="E9387" s="56"/>
      <c r="F9387" s="56"/>
      <c r="G9387" s="57"/>
      <c r="H9387" s="56"/>
      <c r="I9387" s="56"/>
      <c r="J9387" s="56">
        <v>5</v>
      </c>
      <c r="K9387" s="56">
        <v>0</v>
      </c>
      <c r="L9387" s="71">
        <v>16</v>
      </c>
      <c r="M9387" s="56" t="s">
        <v>90</v>
      </c>
      <c r="N9387" s="46">
        <f>((J9387*400)+(K9387*100))+L9387</f>
        <v>2016</v>
      </c>
      <c r="O9387" s="46">
        <v>560</v>
      </c>
      <c r="P9387" s="46">
        <f>N9387*O9387</f>
        <v>1128960</v>
      </c>
      <c r="Q9387" s="56"/>
      <c r="R9387" s="58"/>
      <c r="S9387" s="59"/>
      <c r="T9387" s="58"/>
      <c r="U9387" s="58"/>
      <c r="V9387" s="60"/>
      <c r="W9387" s="56"/>
      <c r="X9387" s="56"/>
      <c r="Y9387" s="56"/>
      <c r="Z9387" s="46"/>
      <c r="AA9387" s="66"/>
      <c r="AB9387" s="46"/>
      <c r="AC9387" s="46"/>
      <c r="AD9387" s="61"/>
      <c r="AE9387" s="61"/>
      <c r="AF9387" s="46"/>
      <c r="AG9387" s="46">
        <f>IF(AND(AF9387="",P9387=""),0,IF((AF9387=""),P9387,IF((P9387=""),AF9387,AF9387+P9387)))</f>
        <v>1128960</v>
      </c>
      <c r="AH9387" s="46">
        <f>IF( (AA9387=""),AG9387*1,AG9387*(AA9387/100) )</f>
        <v>1128960</v>
      </c>
      <c r="AI9387" s="46">
        <v>0</v>
      </c>
      <c r="AJ9387" s="46">
        <f>IF((AI9387-AH9387) &gt; 1,0,IF((AI9387-AH9387)&lt;0,AH9387-AI9387,AI9387-AH9387))</f>
        <v>1128960</v>
      </c>
      <c r="AK9387" s="46">
        <v>0.01</v>
      </c>
      <c r="AL9387" s="46">
        <f>AJ9387*(AK9387/100)</f>
        <v>112.896</v>
      </c>
    </row>
    <row r="9388" spans="1:38" x14ac:dyDescent="0.45">
      <c r="A9388" s="16"/>
      <c r="B9388" s="21"/>
      <c r="C9388" s="16"/>
      <c r="D9388" s="16"/>
      <c r="E9388" s="56"/>
      <c r="F9388" s="56"/>
      <c r="G9388" s="57"/>
      <c r="H9388" s="56"/>
      <c r="I9388" s="56"/>
      <c r="J9388" s="56"/>
      <c r="K9388" s="56"/>
      <c r="L9388" s="71"/>
      <c r="M9388" s="56"/>
      <c r="N9388" s="46"/>
      <c r="O9388" s="46"/>
      <c r="P9388" s="46"/>
      <c r="Q9388" s="73">
        <v>1</v>
      </c>
      <c r="R9388" s="58" t="s">
        <v>13520</v>
      </c>
      <c r="S9388" s="59">
        <v>3770400019386</v>
      </c>
      <c r="T9388" s="58" t="s">
        <v>13521</v>
      </c>
      <c r="U9388" s="58" t="s">
        <v>13524</v>
      </c>
      <c r="V9388" s="60"/>
      <c r="W9388" s="56" t="s">
        <v>210</v>
      </c>
      <c r="X9388" s="56" t="s">
        <v>211</v>
      </c>
      <c r="Y9388" s="56" t="s">
        <v>212</v>
      </c>
      <c r="Z9388" s="46">
        <v>80</v>
      </c>
      <c r="AA9388" s="66">
        <v>100</v>
      </c>
      <c r="AB9388" s="46">
        <v>6900</v>
      </c>
      <c r="AC9388" s="46">
        <f>Z9388*AB9388</f>
        <v>552000</v>
      </c>
      <c r="AD9388" s="61">
        <v>5</v>
      </c>
      <c r="AE9388" s="61">
        <v>5</v>
      </c>
      <c r="AF9388" s="46">
        <f>(AC9388*(100-AE9388))/100</f>
        <v>524400</v>
      </c>
      <c r="AG9388" s="46">
        <f>IF( (AF9388=""),0,SUM(AF9388:AF9388) )</f>
        <v>524400</v>
      </c>
      <c r="AH9388" s="46">
        <f>(AG9388/100)*(AA9388)</f>
        <v>524400</v>
      </c>
      <c r="AI9388" s="46">
        <v>0</v>
      </c>
      <c r="AJ9388" s="46">
        <f>IF((AI9388-AH9388) &gt; 1,0,IF((AI9388-AH9388)&lt;0,AH9388-AI9388,AI9388-AH9388))</f>
        <v>524400</v>
      </c>
      <c r="AK9388" s="46">
        <v>0.02</v>
      </c>
      <c r="AL9388" s="46">
        <f>AJ9388*(AK9388/100)</f>
        <v>104.88000000000001</v>
      </c>
    </row>
    <row r="9389" spans="1:38" x14ac:dyDescent="0.45">
      <c r="A9389" s="16"/>
      <c r="B9389" s="21"/>
      <c r="C9389" s="16"/>
      <c r="D9389" s="16"/>
      <c r="E9389" s="56"/>
      <c r="F9389" s="56"/>
      <c r="G9389" s="57"/>
      <c r="H9389" s="56"/>
      <c r="I9389" s="56"/>
      <c r="J9389" s="56"/>
      <c r="K9389" s="56"/>
      <c r="L9389" s="71"/>
      <c r="M9389" s="56"/>
      <c r="N9389" s="46"/>
      <c r="O9389" s="46" t="s">
        <v>54</v>
      </c>
      <c r="P9389" s="46">
        <f>SUM(P9386:P9388)</f>
        <v>1140160</v>
      </c>
      <c r="Q9389" s="56"/>
      <c r="R9389" s="58"/>
      <c r="S9389" s="59"/>
      <c r="T9389" s="58"/>
      <c r="U9389" s="58"/>
      <c r="V9389" s="60"/>
      <c r="W9389" s="56"/>
      <c r="X9389" s="56"/>
      <c r="Y9389" s="56"/>
      <c r="Z9389" s="46"/>
      <c r="AA9389" s="66"/>
      <c r="AB9389" s="46"/>
      <c r="AC9389" s="46"/>
      <c r="AD9389" s="61"/>
      <c r="AE9389" s="61"/>
      <c r="AF9389" s="46"/>
      <c r="AG9389" s="46"/>
      <c r="AH9389" s="46">
        <f>SUM(AH9386:AH9388)</f>
        <v>1664560</v>
      </c>
      <c r="AI9389" s="46"/>
      <c r="AJ9389" s="46">
        <f>SUM(AJ9386:AJ9388)</f>
        <v>1664560</v>
      </c>
      <c r="AK9389" s="46"/>
      <c r="AL9389" s="46">
        <f>SUM(AL9386:AL9388)</f>
        <v>220.01600000000002</v>
      </c>
    </row>
    <row r="9390" spans="1:38" x14ac:dyDescent="0.45">
      <c r="A9390" s="16" t="s">
        <v>13525</v>
      </c>
      <c r="B9390" s="21">
        <v>3101200060354</v>
      </c>
      <c r="C9390" s="16" t="s">
        <v>13526</v>
      </c>
      <c r="D9390" s="16" t="s">
        <v>13527</v>
      </c>
      <c r="E9390" s="56">
        <v>5530</v>
      </c>
      <c r="F9390" s="56">
        <v>6883</v>
      </c>
      <c r="G9390" s="57" t="s">
        <v>13528</v>
      </c>
      <c r="H9390" s="56" t="s">
        <v>42</v>
      </c>
      <c r="I9390" s="56">
        <v>19899</v>
      </c>
      <c r="J9390" s="56"/>
      <c r="K9390" s="56"/>
      <c r="L9390" s="71"/>
      <c r="M9390" s="56"/>
      <c r="N9390" s="46"/>
      <c r="O9390" s="46"/>
      <c r="P9390" s="46"/>
      <c r="Q9390" s="56"/>
      <c r="R9390" s="58"/>
      <c r="S9390" s="59"/>
      <c r="T9390" s="58"/>
      <c r="U9390" s="58"/>
      <c r="V9390" s="60"/>
      <c r="W9390" s="56"/>
      <c r="X9390" s="56"/>
      <c r="Y9390" s="56"/>
      <c r="Z9390" s="46"/>
      <c r="AA9390" s="66"/>
      <c r="AB9390" s="46"/>
      <c r="AC9390" s="46"/>
      <c r="AD9390" s="61"/>
      <c r="AE9390" s="61"/>
      <c r="AF9390" s="46"/>
      <c r="AG9390" s="46"/>
      <c r="AH9390" s="46"/>
      <c r="AI9390" s="46"/>
      <c r="AJ9390" s="46"/>
      <c r="AK9390" s="46"/>
      <c r="AL9390" s="46"/>
    </row>
    <row r="9391" spans="1:38" x14ac:dyDescent="0.45">
      <c r="A9391" s="16"/>
      <c r="B9391" s="21"/>
      <c r="C9391" s="16"/>
      <c r="D9391" s="16"/>
      <c r="E9391" s="56"/>
      <c r="F9391" s="56"/>
      <c r="G9391" s="57"/>
      <c r="H9391" s="56"/>
      <c r="I9391" s="56"/>
      <c r="J9391" s="56"/>
      <c r="K9391" s="56"/>
      <c r="L9391" s="71"/>
      <c r="M9391" s="56"/>
      <c r="N9391" s="46"/>
      <c r="O9391" s="46" t="s">
        <v>54</v>
      </c>
      <c r="P9391" s="46">
        <f>SUM(P9390:P9390)</f>
        <v>0</v>
      </c>
      <c r="Q9391" s="56"/>
      <c r="R9391" s="58"/>
      <c r="S9391" s="59"/>
      <c r="T9391" s="58"/>
      <c r="U9391" s="58"/>
      <c r="V9391" s="60"/>
      <c r="W9391" s="56"/>
      <c r="X9391" s="56"/>
      <c r="Y9391" s="56"/>
      <c r="Z9391" s="46"/>
      <c r="AA9391" s="66"/>
      <c r="AB9391" s="46"/>
      <c r="AC9391" s="46"/>
      <c r="AD9391" s="61"/>
      <c r="AE9391" s="61"/>
      <c r="AF9391" s="46"/>
      <c r="AG9391" s="46"/>
      <c r="AH9391" s="46">
        <f>SUM(AH9390:AH9390)</f>
        <v>0</v>
      </c>
      <c r="AI9391" s="46"/>
      <c r="AJ9391" s="46">
        <f>SUM(AJ9390:AJ9390)</f>
        <v>0</v>
      </c>
      <c r="AK9391" s="46"/>
      <c r="AL9391" s="46">
        <f>SUM(AL9390:AL9390)</f>
        <v>0</v>
      </c>
    </row>
    <row r="9392" spans="1:38" x14ac:dyDescent="0.45">
      <c r="A9392" s="16" t="s">
        <v>13516</v>
      </c>
      <c r="B9392" s="21">
        <v>1770400177147</v>
      </c>
      <c r="C9392" s="16" t="s">
        <v>13517</v>
      </c>
      <c r="D9392" s="16" t="s">
        <v>13518</v>
      </c>
      <c r="E9392" s="56">
        <v>5531</v>
      </c>
      <c r="F9392" s="56">
        <v>1274</v>
      </c>
      <c r="G9392" s="57" t="s">
        <v>13529</v>
      </c>
      <c r="H9392" s="56" t="s">
        <v>42</v>
      </c>
      <c r="I9392" s="56">
        <v>31501</v>
      </c>
      <c r="J9392" s="56">
        <v>0</v>
      </c>
      <c r="K9392" s="56">
        <v>0</v>
      </c>
      <c r="L9392" s="71">
        <v>59</v>
      </c>
      <c r="M9392" s="56" t="s">
        <v>43</v>
      </c>
      <c r="N9392" s="46">
        <f>((J9392*400)+(K9392*100))+L9392</f>
        <v>59</v>
      </c>
      <c r="O9392" s="46">
        <v>500</v>
      </c>
      <c r="P9392" s="46">
        <f>N9392*O9392</f>
        <v>29500</v>
      </c>
      <c r="Q9392" s="56"/>
      <c r="R9392" s="58"/>
      <c r="S9392" s="59"/>
      <c r="T9392" s="58"/>
      <c r="U9392" s="58"/>
      <c r="V9392" s="60"/>
      <c r="W9392" s="56"/>
      <c r="X9392" s="56"/>
      <c r="Y9392" s="56"/>
      <c r="Z9392" s="46"/>
      <c r="AA9392" s="66"/>
      <c r="AB9392" s="46"/>
      <c r="AC9392" s="46"/>
      <c r="AD9392" s="61"/>
      <c r="AE9392" s="61"/>
      <c r="AF9392" s="46"/>
      <c r="AG9392" s="46">
        <f>IF(AND(AF9392="",P9392=""),0,IF((AF9392=""),P9392,IF((P9392=""),AF9392,AF9392+P9392)))</f>
        <v>29500</v>
      </c>
      <c r="AH9392" s="46">
        <f>IF( (AA9392=""),AG9392*1,AG9392*(AA9392/100) )</f>
        <v>29500</v>
      </c>
      <c r="AI9392" s="46">
        <v>0</v>
      </c>
      <c r="AJ9392" s="46">
        <f>IF((AI9392-AH9392) &gt; 1,0,IF((AI9392-AH9392)&lt;0,AH9392-AI9392,AI9392-AH9392))</f>
        <v>29500</v>
      </c>
      <c r="AK9392" s="46">
        <v>0.3</v>
      </c>
      <c r="AL9392" s="46">
        <f>AJ9392*(AK9392/100)</f>
        <v>88.5</v>
      </c>
    </row>
    <row r="9393" spans="1:38" x14ac:dyDescent="0.45">
      <c r="A9393" s="16"/>
      <c r="B9393" s="21"/>
      <c r="C9393" s="16"/>
      <c r="D9393" s="16"/>
      <c r="E9393" s="56"/>
      <c r="F9393" s="56"/>
      <c r="G9393" s="57"/>
      <c r="H9393" s="56"/>
      <c r="I9393" s="56"/>
      <c r="J9393" s="56"/>
      <c r="K9393" s="56"/>
      <c r="L9393" s="71"/>
      <c r="M9393" s="56"/>
      <c r="N9393" s="46"/>
      <c r="O9393" s="46" t="s">
        <v>54</v>
      </c>
      <c r="P9393" s="46">
        <f>SUM(P9392:P9392)</f>
        <v>29500</v>
      </c>
      <c r="Q9393" s="56"/>
      <c r="R9393" s="58"/>
      <c r="S9393" s="59"/>
      <c r="T9393" s="58"/>
      <c r="U9393" s="58"/>
      <c r="V9393" s="60"/>
      <c r="W9393" s="56"/>
      <c r="X9393" s="56"/>
      <c r="Y9393" s="56"/>
      <c r="Z9393" s="46"/>
      <c r="AA9393" s="66"/>
      <c r="AB9393" s="46"/>
      <c r="AC9393" s="46"/>
      <c r="AD9393" s="61"/>
      <c r="AE9393" s="61"/>
      <c r="AF9393" s="46"/>
      <c r="AG9393" s="46"/>
      <c r="AH9393" s="46">
        <f>SUM(AH9392:AH9392)</f>
        <v>29500</v>
      </c>
      <c r="AI9393" s="46"/>
      <c r="AJ9393" s="46">
        <f>SUM(AJ9392:AJ9392)</f>
        <v>29500</v>
      </c>
      <c r="AK9393" s="46"/>
      <c r="AL9393" s="46">
        <f>SUM(AL9392:AL9392)</f>
        <v>88.5</v>
      </c>
    </row>
    <row r="9394" spans="1:38" x14ac:dyDescent="0.45">
      <c r="A9394" s="16" t="s">
        <v>13530</v>
      </c>
      <c r="B9394" s="21">
        <v>3770400022158</v>
      </c>
      <c r="C9394" s="16" t="s">
        <v>13531</v>
      </c>
      <c r="D9394" s="16" t="s">
        <v>13532</v>
      </c>
      <c r="E9394" s="56">
        <v>5532</v>
      </c>
      <c r="F9394" s="56">
        <v>9882</v>
      </c>
      <c r="G9394" s="57" t="s">
        <v>13533</v>
      </c>
      <c r="H9394" s="56" t="s">
        <v>42</v>
      </c>
      <c r="I9394" s="56">
        <v>31837</v>
      </c>
      <c r="J9394" s="56"/>
      <c r="K9394" s="56"/>
      <c r="L9394" s="71"/>
      <c r="M9394" s="56"/>
      <c r="N9394" s="46"/>
      <c r="O9394" s="46"/>
      <c r="P9394" s="46"/>
      <c r="Q9394" s="56"/>
      <c r="R9394" s="58"/>
      <c r="S9394" s="59"/>
      <c r="T9394" s="58"/>
      <c r="U9394" s="58"/>
      <c r="V9394" s="60"/>
      <c r="W9394" s="56"/>
      <c r="X9394" s="56"/>
      <c r="Y9394" s="56"/>
      <c r="Z9394" s="46"/>
      <c r="AA9394" s="66"/>
      <c r="AB9394" s="46"/>
      <c r="AC9394" s="46"/>
      <c r="AD9394" s="61"/>
      <c r="AE9394" s="61"/>
      <c r="AF9394" s="46"/>
      <c r="AG9394" s="46"/>
      <c r="AH9394" s="46"/>
      <c r="AI9394" s="46"/>
      <c r="AJ9394" s="46"/>
      <c r="AK9394" s="46"/>
      <c r="AL9394" s="46"/>
    </row>
    <row r="9395" spans="1:38" x14ac:dyDescent="0.45">
      <c r="A9395" s="16"/>
      <c r="B9395" s="21"/>
      <c r="C9395" s="16"/>
      <c r="D9395" s="16"/>
      <c r="E9395" s="56"/>
      <c r="F9395" s="56"/>
      <c r="G9395" s="57"/>
      <c r="H9395" s="56"/>
      <c r="I9395" s="56"/>
      <c r="J9395" s="56"/>
      <c r="K9395" s="56"/>
      <c r="L9395" s="71"/>
      <c r="M9395" s="56"/>
      <c r="N9395" s="46"/>
      <c r="O9395" s="46" t="s">
        <v>54</v>
      </c>
      <c r="P9395" s="46">
        <f>SUM(P9394:P9394)</f>
        <v>0</v>
      </c>
      <c r="Q9395" s="56"/>
      <c r="R9395" s="58"/>
      <c r="S9395" s="59"/>
      <c r="T9395" s="58"/>
      <c r="U9395" s="58"/>
      <c r="V9395" s="60"/>
      <c r="W9395" s="56"/>
      <c r="X9395" s="56"/>
      <c r="Y9395" s="56"/>
      <c r="Z9395" s="46"/>
      <c r="AA9395" s="66"/>
      <c r="AB9395" s="46"/>
      <c r="AC9395" s="46"/>
      <c r="AD9395" s="61"/>
      <c r="AE9395" s="61"/>
      <c r="AF9395" s="46"/>
      <c r="AG9395" s="46"/>
      <c r="AH9395" s="46">
        <f>SUM(AH9394:AH9394)</f>
        <v>0</v>
      </c>
      <c r="AI9395" s="46"/>
      <c r="AJ9395" s="46">
        <f>SUM(AJ9394:AJ9394)</f>
        <v>0</v>
      </c>
      <c r="AK9395" s="46"/>
      <c r="AL9395" s="46">
        <f>SUM(AL9394:AL9394)</f>
        <v>0</v>
      </c>
    </row>
    <row r="9396" spans="1:38" x14ac:dyDescent="0.45">
      <c r="A9396" s="16" t="s">
        <v>13534</v>
      </c>
      <c r="B9396" s="21">
        <v>3770400519621</v>
      </c>
      <c r="C9396" s="16" t="s">
        <v>13535</v>
      </c>
      <c r="D9396" s="16" t="s">
        <v>13536</v>
      </c>
      <c r="E9396" s="56">
        <v>5533</v>
      </c>
      <c r="F9396" s="56">
        <v>9</v>
      </c>
      <c r="G9396" s="57" t="s">
        <v>13537</v>
      </c>
      <c r="H9396" s="56" t="s">
        <v>42</v>
      </c>
      <c r="I9396" s="56">
        <v>876</v>
      </c>
      <c r="J9396" s="56">
        <v>0</v>
      </c>
      <c r="K9396" s="56">
        <v>3</v>
      </c>
      <c r="L9396" s="71">
        <v>55</v>
      </c>
      <c r="M9396" s="56" t="s">
        <v>43</v>
      </c>
      <c r="N9396" s="46">
        <f>((J9396*400)+(K9396*100))+L9396</f>
        <v>355</v>
      </c>
      <c r="O9396" s="46">
        <v>490</v>
      </c>
      <c r="P9396" s="46">
        <f>N9396*O9396</f>
        <v>173950</v>
      </c>
      <c r="Q9396" s="56"/>
      <c r="R9396" s="58"/>
      <c r="S9396" s="59"/>
      <c r="T9396" s="58"/>
      <c r="U9396" s="58"/>
      <c r="V9396" s="60"/>
      <c r="W9396" s="56"/>
      <c r="X9396" s="56"/>
      <c r="Y9396" s="56"/>
      <c r="Z9396" s="46"/>
      <c r="AA9396" s="66"/>
      <c r="AB9396" s="46"/>
      <c r="AC9396" s="46"/>
      <c r="AD9396" s="61"/>
      <c r="AE9396" s="61"/>
      <c r="AF9396" s="46"/>
      <c r="AG9396" s="46">
        <f>IF(AND(AF9396="",P9396=""),0,IF((AF9396=""),P9396,IF((P9396=""),AF9396,AF9396+P9396)))</f>
        <v>173950</v>
      </c>
      <c r="AH9396" s="46">
        <f>IF( (AA9396=""),AG9396*1,AG9396*(AA9396/100) )</f>
        <v>173950</v>
      </c>
      <c r="AI9396" s="46">
        <v>0</v>
      </c>
      <c r="AJ9396" s="46">
        <f>IF((AI9396-AH9396) &gt; 1,0,IF((AI9396-AH9396)&lt;0,AH9396-AI9396,AI9396-AH9396))</f>
        <v>173950</v>
      </c>
      <c r="AK9396" s="46">
        <v>0.3</v>
      </c>
      <c r="AL9396" s="46">
        <f>AJ9396*(AK9396/100)</f>
        <v>521.85</v>
      </c>
    </row>
    <row r="9397" spans="1:38" x14ac:dyDescent="0.45">
      <c r="A9397" s="16"/>
      <c r="B9397" s="21"/>
      <c r="C9397" s="16"/>
      <c r="D9397" s="16"/>
      <c r="E9397" s="56"/>
      <c r="F9397" s="56"/>
      <c r="G9397" s="57"/>
      <c r="H9397" s="56"/>
      <c r="I9397" s="56"/>
      <c r="J9397" s="56"/>
      <c r="K9397" s="56"/>
      <c r="L9397" s="71"/>
      <c r="M9397" s="56"/>
      <c r="N9397" s="46"/>
      <c r="O9397" s="46" t="s">
        <v>54</v>
      </c>
      <c r="P9397" s="46">
        <f>SUM(P9396:P9396)</f>
        <v>173950</v>
      </c>
      <c r="Q9397" s="56"/>
      <c r="R9397" s="58"/>
      <c r="S9397" s="59"/>
      <c r="T9397" s="58"/>
      <c r="U9397" s="58"/>
      <c r="V9397" s="60"/>
      <c r="W9397" s="56"/>
      <c r="X9397" s="56"/>
      <c r="Y9397" s="56"/>
      <c r="Z9397" s="46"/>
      <c r="AA9397" s="66"/>
      <c r="AB9397" s="46"/>
      <c r="AC9397" s="46"/>
      <c r="AD9397" s="61"/>
      <c r="AE9397" s="61"/>
      <c r="AF9397" s="46"/>
      <c r="AG9397" s="46"/>
      <c r="AH9397" s="46">
        <f>SUM(AH9396:AH9396)</f>
        <v>173950</v>
      </c>
      <c r="AI9397" s="46"/>
      <c r="AJ9397" s="46">
        <f>SUM(AJ9396:AJ9396)</f>
        <v>173950</v>
      </c>
      <c r="AK9397" s="46"/>
      <c r="AL9397" s="46">
        <f>SUM(AL9396:AL9396)</f>
        <v>521.85</v>
      </c>
    </row>
    <row r="9398" spans="1:38" x14ac:dyDescent="0.45">
      <c r="A9398" s="16" t="s">
        <v>13538</v>
      </c>
      <c r="B9398" s="21">
        <v>3301600265989</v>
      </c>
      <c r="C9398" s="16" t="s">
        <v>13539</v>
      </c>
      <c r="D9398" s="16" t="s">
        <v>13540</v>
      </c>
      <c r="E9398" s="56">
        <v>5534</v>
      </c>
      <c r="F9398" s="56">
        <v>1143</v>
      </c>
      <c r="G9398" s="57" t="s">
        <v>13541</v>
      </c>
      <c r="H9398" s="56" t="s">
        <v>42</v>
      </c>
      <c r="I9398" s="56">
        <v>32106</v>
      </c>
      <c r="J9398" s="56">
        <v>1</v>
      </c>
      <c r="K9398" s="56">
        <v>0</v>
      </c>
      <c r="L9398" s="71">
        <v>0</v>
      </c>
      <c r="M9398" s="56" t="s">
        <v>43</v>
      </c>
      <c r="N9398" s="46">
        <f>((J9398*400)+(K9398*100))+L9398</f>
        <v>400</v>
      </c>
      <c r="O9398" s="46">
        <v>260</v>
      </c>
      <c r="P9398" s="46">
        <f>N9398*O9398</f>
        <v>104000</v>
      </c>
      <c r="Q9398" s="56"/>
      <c r="R9398" s="58"/>
      <c r="S9398" s="59"/>
      <c r="T9398" s="58"/>
      <c r="U9398" s="58"/>
      <c r="V9398" s="60"/>
      <c r="W9398" s="56"/>
      <c r="X9398" s="56"/>
      <c r="Y9398" s="56"/>
      <c r="Z9398" s="46"/>
      <c r="AA9398" s="66"/>
      <c r="AB9398" s="46"/>
      <c r="AC9398" s="46"/>
      <c r="AD9398" s="61"/>
      <c r="AE9398" s="61"/>
      <c r="AF9398" s="46"/>
      <c r="AG9398" s="46">
        <f>IF(AND(AF9398="",P9398=""),0,IF((AF9398=""),P9398,IF((P9398=""),AF9398,AF9398+P9398)))</f>
        <v>104000</v>
      </c>
      <c r="AH9398" s="46">
        <f>IF( (AA9398=""),AG9398*1,AG9398*(AA9398/100) )</f>
        <v>104000</v>
      </c>
      <c r="AI9398" s="46">
        <v>0</v>
      </c>
      <c r="AJ9398" s="46">
        <f>IF((AI9398-AH9398) &gt; 1,0,IF((AI9398-AH9398)&lt;0,AH9398-AI9398,AI9398-AH9398))</f>
        <v>104000</v>
      </c>
      <c r="AK9398" s="46">
        <v>0.3</v>
      </c>
      <c r="AL9398" s="46">
        <f>AJ9398*(AK9398/100)</f>
        <v>312</v>
      </c>
    </row>
    <row r="9399" spans="1:38" x14ac:dyDescent="0.45">
      <c r="A9399" s="16"/>
      <c r="B9399" s="21"/>
      <c r="C9399" s="16"/>
      <c r="D9399" s="16"/>
      <c r="E9399" s="56"/>
      <c r="F9399" s="56"/>
      <c r="G9399" s="57"/>
      <c r="H9399" s="56"/>
      <c r="I9399" s="56"/>
      <c r="J9399" s="56"/>
      <c r="K9399" s="56"/>
      <c r="L9399" s="71"/>
      <c r="M9399" s="56"/>
      <c r="N9399" s="46"/>
      <c r="O9399" s="46" t="s">
        <v>54</v>
      </c>
      <c r="P9399" s="46">
        <f>SUM(P9398:P9398)</f>
        <v>104000</v>
      </c>
      <c r="Q9399" s="56"/>
      <c r="R9399" s="58"/>
      <c r="S9399" s="59"/>
      <c r="T9399" s="58"/>
      <c r="U9399" s="58"/>
      <c r="V9399" s="60"/>
      <c r="W9399" s="56"/>
      <c r="X9399" s="56"/>
      <c r="Y9399" s="56"/>
      <c r="Z9399" s="46"/>
      <c r="AA9399" s="66"/>
      <c r="AB9399" s="46"/>
      <c r="AC9399" s="46"/>
      <c r="AD9399" s="61"/>
      <c r="AE9399" s="61"/>
      <c r="AF9399" s="46"/>
      <c r="AG9399" s="46"/>
      <c r="AH9399" s="46">
        <f>SUM(AH9398:AH9398)</f>
        <v>104000</v>
      </c>
      <c r="AI9399" s="46"/>
      <c r="AJ9399" s="46">
        <f>SUM(AJ9398:AJ9398)</f>
        <v>104000</v>
      </c>
      <c r="AK9399" s="46"/>
      <c r="AL9399" s="46">
        <f>SUM(AL9398:AL9398)</f>
        <v>312</v>
      </c>
    </row>
    <row r="9400" spans="1:38" x14ac:dyDescent="0.45">
      <c r="A9400" s="16" t="s">
        <v>13542</v>
      </c>
      <c r="B9400" s="21">
        <v>5101400141460</v>
      </c>
      <c r="C9400" s="16" t="s">
        <v>13543</v>
      </c>
      <c r="D9400" s="16" t="s">
        <v>13544</v>
      </c>
      <c r="E9400" s="56">
        <v>5535</v>
      </c>
      <c r="F9400" s="56">
        <v>8713</v>
      </c>
      <c r="G9400" s="57" t="s">
        <v>13545</v>
      </c>
      <c r="H9400" s="56" t="s">
        <v>42</v>
      </c>
      <c r="I9400" s="56">
        <v>4523</v>
      </c>
      <c r="J9400" s="56"/>
      <c r="K9400" s="56"/>
      <c r="L9400" s="71"/>
      <c r="M9400" s="56"/>
      <c r="N9400" s="46"/>
      <c r="O9400" s="46"/>
      <c r="P9400" s="46"/>
      <c r="Q9400" s="56"/>
      <c r="R9400" s="58"/>
      <c r="S9400" s="59"/>
      <c r="T9400" s="58"/>
      <c r="U9400" s="58"/>
      <c r="V9400" s="60"/>
      <c r="W9400" s="56"/>
      <c r="X9400" s="56"/>
      <c r="Y9400" s="56"/>
      <c r="Z9400" s="46"/>
      <c r="AA9400" s="66"/>
      <c r="AB9400" s="46"/>
      <c r="AC9400" s="46"/>
      <c r="AD9400" s="61"/>
      <c r="AE9400" s="61"/>
      <c r="AF9400" s="46"/>
      <c r="AG9400" s="46"/>
      <c r="AH9400" s="46"/>
      <c r="AI9400" s="46"/>
      <c r="AJ9400" s="46"/>
      <c r="AK9400" s="46"/>
      <c r="AL9400" s="46"/>
    </row>
    <row r="9401" spans="1:38" x14ac:dyDescent="0.45">
      <c r="A9401" s="16"/>
      <c r="B9401" s="21"/>
      <c r="C9401" s="16"/>
      <c r="D9401" s="16"/>
      <c r="E9401" s="56"/>
      <c r="F9401" s="56"/>
      <c r="G9401" s="57"/>
      <c r="H9401" s="56"/>
      <c r="I9401" s="56"/>
      <c r="J9401" s="56"/>
      <c r="K9401" s="56"/>
      <c r="L9401" s="71"/>
      <c r="M9401" s="56"/>
      <c r="N9401" s="46"/>
      <c r="O9401" s="46" t="s">
        <v>54</v>
      </c>
      <c r="P9401" s="46">
        <f>SUM(P9400:P9400)</f>
        <v>0</v>
      </c>
      <c r="Q9401" s="56"/>
      <c r="R9401" s="58"/>
      <c r="S9401" s="59"/>
      <c r="T9401" s="58"/>
      <c r="U9401" s="58"/>
      <c r="V9401" s="60"/>
      <c r="W9401" s="56"/>
      <c r="X9401" s="56"/>
      <c r="Y9401" s="56"/>
      <c r="Z9401" s="46"/>
      <c r="AA9401" s="66"/>
      <c r="AB9401" s="46"/>
      <c r="AC9401" s="46"/>
      <c r="AD9401" s="61"/>
      <c r="AE9401" s="61"/>
      <c r="AF9401" s="46"/>
      <c r="AG9401" s="46"/>
      <c r="AH9401" s="46">
        <f>SUM(AH9400:AH9400)</f>
        <v>0</v>
      </c>
      <c r="AI9401" s="46"/>
      <c r="AJ9401" s="46">
        <f>SUM(AJ9400:AJ9400)</f>
        <v>0</v>
      </c>
      <c r="AK9401" s="46"/>
      <c r="AL9401" s="46">
        <f>SUM(AL9400:AL9400)</f>
        <v>0</v>
      </c>
    </row>
    <row r="9402" spans="1:38" x14ac:dyDescent="0.45">
      <c r="A9402" s="16" t="s">
        <v>13546</v>
      </c>
      <c r="B9402" s="21">
        <v>3100905485720</v>
      </c>
      <c r="C9402" s="16" t="s">
        <v>13547</v>
      </c>
      <c r="D9402" s="16" t="s">
        <v>13548</v>
      </c>
      <c r="E9402" s="56">
        <v>5536</v>
      </c>
      <c r="F9402" s="56">
        <v>10093</v>
      </c>
      <c r="G9402" s="57" t="s">
        <v>13549</v>
      </c>
      <c r="H9402" s="56" t="s">
        <v>42</v>
      </c>
      <c r="I9402" s="56">
        <v>21809</v>
      </c>
      <c r="J9402" s="56"/>
      <c r="K9402" s="56"/>
      <c r="L9402" s="71"/>
      <c r="M9402" s="56"/>
      <c r="N9402" s="46"/>
      <c r="O9402" s="46"/>
      <c r="P9402" s="46"/>
      <c r="Q9402" s="56"/>
      <c r="R9402" s="58"/>
      <c r="S9402" s="59"/>
      <c r="T9402" s="58"/>
      <c r="U9402" s="58"/>
      <c r="V9402" s="60"/>
      <c r="W9402" s="56"/>
      <c r="X9402" s="56"/>
      <c r="Y9402" s="56"/>
      <c r="Z9402" s="46"/>
      <c r="AA9402" s="66"/>
      <c r="AB9402" s="46"/>
      <c r="AC9402" s="46"/>
      <c r="AD9402" s="61"/>
      <c r="AE9402" s="61"/>
      <c r="AF9402" s="46"/>
      <c r="AG9402" s="46"/>
      <c r="AH9402" s="46"/>
      <c r="AI9402" s="46"/>
      <c r="AJ9402" s="46"/>
      <c r="AK9402" s="46"/>
      <c r="AL9402" s="46"/>
    </row>
    <row r="9403" spans="1:38" x14ac:dyDescent="0.45">
      <c r="A9403" s="16"/>
      <c r="B9403" s="21"/>
      <c r="C9403" s="16"/>
      <c r="D9403" s="16"/>
      <c r="E9403" s="56">
        <v>5537</v>
      </c>
      <c r="F9403" s="56">
        <v>8041</v>
      </c>
      <c r="G9403" s="57" t="s">
        <v>13550</v>
      </c>
      <c r="H9403" s="56" t="s">
        <v>42</v>
      </c>
      <c r="I9403" s="56">
        <v>21811</v>
      </c>
      <c r="J9403" s="56"/>
      <c r="K9403" s="56"/>
      <c r="L9403" s="71"/>
      <c r="M9403" s="56"/>
      <c r="N9403" s="46"/>
      <c r="O9403" s="46"/>
      <c r="P9403" s="46"/>
      <c r="Q9403" s="56"/>
      <c r="R9403" s="58"/>
      <c r="S9403" s="59"/>
      <c r="T9403" s="58"/>
      <c r="U9403" s="58"/>
      <c r="V9403" s="60"/>
      <c r="W9403" s="56"/>
      <c r="X9403" s="56"/>
      <c r="Y9403" s="56"/>
      <c r="Z9403" s="46"/>
      <c r="AA9403" s="66"/>
      <c r="AB9403" s="46"/>
      <c r="AC9403" s="46"/>
      <c r="AD9403" s="61"/>
      <c r="AE9403" s="61"/>
      <c r="AF9403" s="46"/>
      <c r="AG9403" s="46"/>
      <c r="AH9403" s="46"/>
      <c r="AI9403" s="46"/>
      <c r="AJ9403" s="46"/>
      <c r="AK9403" s="46"/>
      <c r="AL9403" s="46"/>
    </row>
    <row r="9404" spans="1:38" x14ac:dyDescent="0.45">
      <c r="A9404" s="16"/>
      <c r="B9404" s="21"/>
      <c r="C9404" s="16"/>
      <c r="D9404" s="16"/>
      <c r="E9404" s="56">
        <v>5538</v>
      </c>
      <c r="F9404" s="56">
        <v>7074</v>
      </c>
      <c r="G9404" s="57" t="s">
        <v>13551</v>
      </c>
      <c r="H9404" s="56" t="s">
        <v>42</v>
      </c>
      <c r="I9404" s="56">
        <v>21812</v>
      </c>
      <c r="J9404" s="56"/>
      <c r="K9404" s="56"/>
      <c r="L9404" s="71"/>
      <c r="M9404" s="56"/>
      <c r="N9404" s="46"/>
      <c r="O9404" s="46"/>
      <c r="P9404" s="46"/>
      <c r="Q9404" s="56"/>
      <c r="R9404" s="58"/>
      <c r="S9404" s="59"/>
      <c r="T9404" s="58"/>
      <c r="U9404" s="58"/>
      <c r="V9404" s="60"/>
      <c r="W9404" s="56"/>
      <c r="X9404" s="56"/>
      <c r="Y9404" s="56"/>
      <c r="Z9404" s="46"/>
      <c r="AA9404" s="66"/>
      <c r="AB9404" s="46"/>
      <c r="AC9404" s="46"/>
      <c r="AD9404" s="61"/>
      <c r="AE9404" s="61"/>
      <c r="AF9404" s="46"/>
      <c r="AG9404" s="46"/>
      <c r="AH9404" s="46"/>
      <c r="AI9404" s="46"/>
      <c r="AJ9404" s="46"/>
      <c r="AK9404" s="46"/>
      <c r="AL9404" s="46"/>
    </row>
    <row r="9405" spans="1:38" x14ac:dyDescent="0.45">
      <c r="A9405" s="16"/>
      <c r="B9405" s="21"/>
      <c r="C9405" s="16"/>
      <c r="D9405" s="16"/>
      <c r="E9405" s="56"/>
      <c r="F9405" s="56"/>
      <c r="G9405" s="57"/>
      <c r="H9405" s="56"/>
      <c r="I9405" s="56"/>
      <c r="J9405" s="56"/>
      <c r="K9405" s="56"/>
      <c r="L9405" s="71"/>
      <c r="M9405" s="56"/>
      <c r="N9405" s="46"/>
      <c r="O9405" s="46" t="s">
        <v>54</v>
      </c>
      <c r="P9405" s="46">
        <f>SUM(P9402:P9404)</f>
        <v>0</v>
      </c>
      <c r="Q9405" s="56"/>
      <c r="R9405" s="58"/>
      <c r="S9405" s="59"/>
      <c r="T9405" s="58"/>
      <c r="U9405" s="58"/>
      <c r="V9405" s="60"/>
      <c r="W9405" s="56"/>
      <c r="X9405" s="56"/>
      <c r="Y9405" s="56"/>
      <c r="Z9405" s="46"/>
      <c r="AA9405" s="66"/>
      <c r="AB9405" s="46"/>
      <c r="AC9405" s="46"/>
      <c r="AD9405" s="61"/>
      <c r="AE9405" s="61"/>
      <c r="AF9405" s="46"/>
      <c r="AG9405" s="46"/>
      <c r="AH9405" s="46">
        <f>SUM(AH9402:AH9404)</f>
        <v>0</v>
      </c>
      <c r="AI9405" s="46"/>
      <c r="AJ9405" s="46">
        <f>SUM(AJ9402:AJ9404)</f>
        <v>0</v>
      </c>
      <c r="AK9405" s="46"/>
      <c r="AL9405" s="46">
        <f>SUM(AL9402:AL9404)</f>
        <v>0</v>
      </c>
    </row>
    <row r="9406" spans="1:38" x14ac:dyDescent="0.45">
      <c r="A9406" s="16" t="s">
        <v>13552</v>
      </c>
      <c r="B9406" s="21">
        <v>3320600149422</v>
      </c>
      <c r="C9406" s="16" t="s">
        <v>13553</v>
      </c>
      <c r="D9406" s="16" t="s">
        <v>13554</v>
      </c>
      <c r="E9406" s="56">
        <v>5539</v>
      </c>
      <c r="F9406" s="56">
        <v>1178</v>
      </c>
      <c r="G9406" s="57" t="s">
        <v>13555</v>
      </c>
      <c r="H9406" s="56" t="s">
        <v>42</v>
      </c>
      <c r="I9406" s="56">
        <v>10330</v>
      </c>
      <c r="J9406" s="56">
        <v>1</v>
      </c>
      <c r="K9406" s="56">
        <v>1</v>
      </c>
      <c r="L9406" s="71">
        <v>98</v>
      </c>
      <c r="M9406" s="56" t="s">
        <v>43</v>
      </c>
      <c r="N9406" s="46">
        <f>((J9406*400)+(K9406*100))+L9406</f>
        <v>598</v>
      </c>
      <c r="O9406" s="46">
        <v>150</v>
      </c>
      <c r="P9406" s="46">
        <f>N9406*O9406</f>
        <v>89700</v>
      </c>
      <c r="Q9406" s="56"/>
      <c r="R9406" s="58"/>
      <c r="S9406" s="59"/>
      <c r="T9406" s="58"/>
      <c r="U9406" s="58"/>
      <c r="V9406" s="60"/>
      <c r="W9406" s="56"/>
      <c r="X9406" s="56"/>
      <c r="Y9406" s="56"/>
      <c r="Z9406" s="46"/>
      <c r="AA9406" s="66"/>
      <c r="AB9406" s="46"/>
      <c r="AC9406" s="46"/>
      <c r="AD9406" s="61"/>
      <c r="AE9406" s="61"/>
      <c r="AF9406" s="46"/>
      <c r="AG9406" s="46">
        <f>IF(AND(AF9406="",P9406=""),0,IF((AF9406=""),P9406,IF((P9406=""),AF9406,AF9406+P9406)))</f>
        <v>89700</v>
      </c>
      <c r="AH9406" s="46">
        <f>IF( (AA9406=""),AG9406*1,AG9406*(AA9406/100) )</f>
        <v>89700</v>
      </c>
      <c r="AI9406" s="46">
        <v>0</v>
      </c>
      <c r="AJ9406" s="46">
        <f>IF((AI9406-AH9406) &gt; 1,0,IF((AI9406-AH9406)&lt;0,AH9406-AI9406,AI9406-AH9406))</f>
        <v>89700</v>
      </c>
      <c r="AK9406" s="46">
        <v>0.3</v>
      </c>
      <c r="AL9406" s="46">
        <f>AJ9406*(AK9406/100)</f>
        <v>269.10000000000002</v>
      </c>
    </row>
    <row r="9407" spans="1:38" x14ac:dyDescent="0.45">
      <c r="A9407" s="16"/>
      <c r="B9407" s="21"/>
      <c r="C9407" s="16"/>
      <c r="D9407" s="16"/>
      <c r="E9407" s="56"/>
      <c r="F9407" s="56"/>
      <c r="G9407" s="57"/>
      <c r="H9407" s="56"/>
      <c r="I9407" s="56"/>
      <c r="J9407" s="56"/>
      <c r="K9407" s="56"/>
      <c r="L9407" s="71"/>
      <c r="M9407" s="56"/>
      <c r="N9407" s="46"/>
      <c r="O9407" s="46" t="s">
        <v>54</v>
      </c>
      <c r="P9407" s="46">
        <f>SUM(P9406:P9406)</f>
        <v>89700</v>
      </c>
      <c r="Q9407" s="56"/>
      <c r="R9407" s="58"/>
      <c r="S9407" s="59"/>
      <c r="T9407" s="58"/>
      <c r="U9407" s="58"/>
      <c r="V9407" s="60"/>
      <c r="W9407" s="56"/>
      <c r="X9407" s="56"/>
      <c r="Y9407" s="56"/>
      <c r="Z9407" s="46"/>
      <c r="AA9407" s="66"/>
      <c r="AB9407" s="46"/>
      <c r="AC9407" s="46"/>
      <c r="AD9407" s="61"/>
      <c r="AE9407" s="61"/>
      <c r="AF9407" s="46"/>
      <c r="AG9407" s="46"/>
      <c r="AH9407" s="46">
        <f>SUM(AH9406:AH9406)</f>
        <v>89700</v>
      </c>
      <c r="AI9407" s="46"/>
      <c r="AJ9407" s="46">
        <f>SUM(AJ9406:AJ9406)</f>
        <v>89700</v>
      </c>
      <c r="AK9407" s="46"/>
      <c r="AL9407" s="46">
        <f>SUM(AL9406:AL9406)</f>
        <v>269.10000000000002</v>
      </c>
    </row>
    <row r="9408" spans="1:38" x14ac:dyDescent="0.45">
      <c r="A9408" s="16" t="s">
        <v>13556</v>
      </c>
      <c r="B9408" s="21">
        <v>3770400302541</v>
      </c>
      <c r="C9408" s="16" t="s">
        <v>13557</v>
      </c>
      <c r="D9408" s="16" t="s">
        <v>13558</v>
      </c>
      <c r="E9408" s="56">
        <v>5540</v>
      </c>
      <c r="F9408" s="56">
        <v>1820</v>
      </c>
      <c r="G9408" s="57" t="s">
        <v>13559</v>
      </c>
      <c r="H9408" s="56" t="s">
        <v>42</v>
      </c>
      <c r="I9408" s="56">
        <v>15383</v>
      </c>
      <c r="J9408" s="56">
        <v>2</v>
      </c>
      <c r="K9408" s="56">
        <v>3</v>
      </c>
      <c r="L9408" s="71">
        <v>31</v>
      </c>
      <c r="M9408" s="56" t="s">
        <v>43</v>
      </c>
      <c r="N9408" s="46">
        <f>((J9408*400)+(K9408*100))+L9408</f>
        <v>1131</v>
      </c>
      <c r="O9408" s="46">
        <v>200</v>
      </c>
      <c r="P9408" s="46">
        <f>N9408*O9408</f>
        <v>226200</v>
      </c>
      <c r="Q9408" s="56"/>
      <c r="R9408" s="58"/>
      <c r="S9408" s="59"/>
      <c r="T9408" s="58"/>
      <c r="U9408" s="58"/>
      <c r="V9408" s="60"/>
      <c r="W9408" s="56"/>
      <c r="X9408" s="56"/>
      <c r="Y9408" s="56"/>
      <c r="Z9408" s="46"/>
      <c r="AA9408" s="66"/>
      <c r="AB9408" s="46"/>
      <c r="AC9408" s="46"/>
      <c r="AD9408" s="61"/>
      <c r="AE9408" s="61"/>
      <c r="AF9408" s="46"/>
      <c r="AG9408" s="46">
        <f>IF(AND(AF9408="",P9408=""),0,IF((AF9408=""),P9408,IF((P9408=""),AF9408,AF9408+P9408)))</f>
        <v>226200</v>
      </c>
      <c r="AH9408" s="46">
        <f>IF( (AA9408=""),AG9408*1,AG9408*(AA9408/100) )</f>
        <v>226200</v>
      </c>
      <c r="AI9408" s="46">
        <v>0</v>
      </c>
      <c r="AJ9408" s="46">
        <f>IF((AI9408-AH9408) &gt; 1,0,IF((AI9408-AH9408)&lt;0,AH9408-AI9408,AI9408-AH9408))</f>
        <v>226200</v>
      </c>
      <c r="AK9408" s="46">
        <v>0.3</v>
      </c>
      <c r="AL9408" s="46">
        <f>AJ9408*(AK9408/100)</f>
        <v>678.6</v>
      </c>
    </row>
    <row r="9409" spans="1:38" x14ac:dyDescent="0.45">
      <c r="A9409" s="16"/>
      <c r="B9409" s="21"/>
      <c r="C9409" s="16"/>
      <c r="D9409" s="16"/>
      <c r="E9409" s="56">
        <v>5541</v>
      </c>
      <c r="F9409" s="56">
        <v>1817</v>
      </c>
      <c r="G9409" s="57" t="s">
        <v>13560</v>
      </c>
      <c r="H9409" s="56" t="s">
        <v>42</v>
      </c>
      <c r="I9409" s="56">
        <v>15384</v>
      </c>
      <c r="J9409" s="56">
        <v>1</v>
      </c>
      <c r="K9409" s="56">
        <v>0</v>
      </c>
      <c r="L9409" s="71">
        <v>99</v>
      </c>
      <c r="M9409" s="56" t="s">
        <v>43</v>
      </c>
      <c r="N9409" s="46">
        <f>((J9409*400)+(K9409*100))+L9409</f>
        <v>499</v>
      </c>
      <c r="O9409" s="46">
        <v>150</v>
      </c>
      <c r="P9409" s="46">
        <f>N9409*O9409</f>
        <v>74850</v>
      </c>
      <c r="Q9409" s="56"/>
      <c r="R9409" s="58"/>
      <c r="S9409" s="59"/>
      <c r="T9409" s="58"/>
      <c r="U9409" s="58"/>
      <c r="V9409" s="60"/>
      <c r="W9409" s="56"/>
      <c r="X9409" s="56"/>
      <c r="Y9409" s="56"/>
      <c r="Z9409" s="46"/>
      <c r="AA9409" s="66"/>
      <c r="AB9409" s="46"/>
      <c r="AC9409" s="46"/>
      <c r="AD9409" s="61"/>
      <c r="AE9409" s="61"/>
      <c r="AF9409" s="46"/>
      <c r="AG9409" s="46">
        <f>IF(AND(AF9409="",P9409=""),0,IF((AF9409=""),P9409,IF((P9409=""),AF9409,AF9409+P9409)))</f>
        <v>74850</v>
      </c>
      <c r="AH9409" s="46">
        <f>IF( (AA9409=""),AG9409*1,AG9409*(AA9409/100) )</f>
        <v>74850</v>
      </c>
      <c r="AI9409" s="46">
        <v>0</v>
      </c>
      <c r="AJ9409" s="46">
        <f>IF((AI9409-AH9409) &gt; 1,0,IF((AI9409-AH9409)&lt;0,AH9409-AI9409,AI9409-AH9409))</f>
        <v>74850</v>
      </c>
      <c r="AK9409" s="46">
        <v>0.3</v>
      </c>
      <c r="AL9409" s="46">
        <f>AJ9409*(AK9409/100)</f>
        <v>224.55</v>
      </c>
    </row>
    <row r="9410" spans="1:38" x14ac:dyDescent="0.45">
      <c r="A9410" s="16"/>
      <c r="B9410" s="21"/>
      <c r="C9410" s="16"/>
      <c r="D9410" s="16"/>
      <c r="E9410" s="56"/>
      <c r="F9410" s="56"/>
      <c r="G9410" s="57"/>
      <c r="H9410" s="56"/>
      <c r="I9410" s="56"/>
      <c r="J9410" s="56"/>
      <c r="K9410" s="56"/>
      <c r="L9410" s="71"/>
      <c r="M9410" s="56"/>
      <c r="N9410" s="46"/>
      <c r="O9410" s="46" t="s">
        <v>54</v>
      </c>
      <c r="P9410" s="46">
        <f>SUM(P9408:P9409)</f>
        <v>301050</v>
      </c>
      <c r="Q9410" s="56"/>
      <c r="R9410" s="58"/>
      <c r="S9410" s="59"/>
      <c r="T9410" s="58"/>
      <c r="U9410" s="58"/>
      <c r="V9410" s="60"/>
      <c r="W9410" s="56"/>
      <c r="X9410" s="56"/>
      <c r="Y9410" s="56"/>
      <c r="Z9410" s="46"/>
      <c r="AA9410" s="66"/>
      <c r="AB9410" s="46"/>
      <c r="AC9410" s="46"/>
      <c r="AD9410" s="61"/>
      <c r="AE9410" s="61"/>
      <c r="AF9410" s="46"/>
      <c r="AG9410" s="46"/>
      <c r="AH9410" s="46">
        <f>SUM(AH9408:AH9409)</f>
        <v>301050</v>
      </c>
      <c r="AI9410" s="46"/>
      <c r="AJ9410" s="46">
        <f>SUM(AJ9408:AJ9409)</f>
        <v>301050</v>
      </c>
      <c r="AK9410" s="46"/>
      <c r="AL9410" s="46">
        <f>SUM(AL9408:AL9409)</f>
        <v>903.15000000000009</v>
      </c>
    </row>
    <row r="9411" spans="1:38" x14ac:dyDescent="0.45">
      <c r="A9411" s="16" t="s">
        <v>13561</v>
      </c>
      <c r="B9411" s="21">
        <v>3770400564074</v>
      </c>
      <c r="C9411" s="16" t="s">
        <v>13562</v>
      </c>
      <c r="D9411" s="16" t="s">
        <v>13563</v>
      </c>
      <c r="E9411" s="56">
        <v>5542</v>
      </c>
      <c r="F9411" s="56">
        <v>86</v>
      </c>
      <c r="G9411" s="57" t="s">
        <v>13564</v>
      </c>
      <c r="H9411" s="56" t="s">
        <v>42</v>
      </c>
      <c r="I9411" s="56">
        <v>9066</v>
      </c>
      <c r="J9411" s="56">
        <v>0</v>
      </c>
      <c r="K9411" s="56">
        <v>0</v>
      </c>
      <c r="L9411" s="71">
        <v>27</v>
      </c>
      <c r="M9411" s="56" t="s">
        <v>43</v>
      </c>
      <c r="N9411" s="46">
        <f>((J9411*400)+(K9411*100))+L9411</f>
        <v>27</v>
      </c>
      <c r="O9411" s="46">
        <v>5500</v>
      </c>
      <c r="P9411" s="46">
        <f>N9411*O9411</f>
        <v>148500</v>
      </c>
      <c r="Q9411" s="56"/>
      <c r="R9411" s="58"/>
      <c r="S9411" s="59"/>
      <c r="T9411" s="58"/>
      <c r="U9411" s="58"/>
      <c r="V9411" s="60"/>
      <c r="W9411" s="56"/>
      <c r="X9411" s="56"/>
      <c r="Y9411" s="56"/>
      <c r="Z9411" s="46"/>
      <c r="AA9411" s="66"/>
      <c r="AB9411" s="46"/>
      <c r="AC9411" s="46"/>
      <c r="AD9411" s="61"/>
      <c r="AE9411" s="61"/>
      <c r="AF9411" s="46"/>
      <c r="AG9411" s="46">
        <f>IF(AND(AF9411="",P9411=""),0,IF((AF9411=""),P9411,IF((P9411=""),AF9411,AF9411+P9411)))</f>
        <v>148500</v>
      </c>
      <c r="AH9411" s="46">
        <f>IF( (AA9411=""),AG9411*1,AG9411*(AA9411/100) )</f>
        <v>148500</v>
      </c>
      <c r="AI9411" s="46">
        <v>0</v>
      </c>
      <c r="AJ9411" s="46">
        <f>IF((AI9411-AH9411) &gt; 1,0,IF((AI9411-AH9411)&lt;0,AH9411-AI9411,AI9411-AH9411))</f>
        <v>148500</v>
      </c>
      <c r="AK9411" s="46">
        <v>0.3</v>
      </c>
      <c r="AL9411" s="46">
        <f>AJ9411*(AK9411/100)</f>
        <v>445.5</v>
      </c>
    </row>
    <row r="9412" spans="1:38" x14ac:dyDescent="0.45">
      <c r="A9412" s="16"/>
      <c r="B9412" s="21"/>
      <c r="C9412" s="16"/>
      <c r="D9412" s="16"/>
      <c r="E9412" s="56"/>
      <c r="F9412" s="56"/>
      <c r="G9412" s="57"/>
      <c r="H9412" s="56"/>
      <c r="I9412" s="56"/>
      <c r="J9412" s="56"/>
      <c r="K9412" s="56"/>
      <c r="L9412" s="71"/>
      <c r="M9412" s="56"/>
      <c r="N9412" s="46"/>
      <c r="O9412" s="46" t="s">
        <v>54</v>
      </c>
      <c r="P9412" s="46">
        <f>SUM(P9411:P9411)</f>
        <v>148500</v>
      </c>
      <c r="Q9412" s="56"/>
      <c r="R9412" s="58"/>
      <c r="S9412" s="59"/>
      <c r="T9412" s="58"/>
      <c r="U9412" s="58"/>
      <c r="V9412" s="60"/>
      <c r="W9412" s="56"/>
      <c r="X9412" s="56"/>
      <c r="Y9412" s="56"/>
      <c r="Z9412" s="46"/>
      <c r="AA9412" s="66"/>
      <c r="AB9412" s="46"/>
      <c r="AC9412" s="46"/>
      <c r="AD9412" s="61"/>
      <c r="AE9412" s="61"/>
      <c r="AF9412" s="46"/>
      <c r="AG9412" s="46"/>
      <c r="AH9412" s="46">
        <f>SUM(AH9411:AH9411)</f>
        <v>148500</v>
      </c>
      <c r="AI9412" s="46"/>
      <c r="AJ9412" s="46">
        <f>SUM(AJ9411:AJ9411)</f>
        <v>148500</v>
      </c>
      <c r="AK9412" s="46"/>
      <c r="AL9412" s="46">
        <f>SUM(AL9411:AL9411)</f>
        <v>445.5</v>
      </c>
    </row>
    <row r="9413" spans="1:38" x14ac:dyDescent="0.45">
      <c r="A9413" s="16" t="s">
        <v>13565</v>
      </c>
      <c r="B9413" s="21">
        <v>3770400049838</v>
      </c>
      <c r="C9413" s="16" t="s">
        <v>13566</v>
      </c>
      <c r="D9413" s="16" t="s">
        <v>13567</v>
      </c>
      <c r="E9413" s="56">
        <v>5543</v>
      </c>
      <c r="F9413" s="56">
        <v>130</v>
      </c>
      <c r="G9413" s="57" t="s">
        <v>13568</v>
      </c>
      <c r="H9413" s="56" t="s">
        <v>42</v>
      </c>
      <c r="I9413" s="56">
        <v>12820</v>
      </c>
      <c r="J9413" s="56">
        <v>4</v>
      </c>
      <c r="K9413" s="56">
        <v>0</v>
      </c>
      <c r="L9413" s="71">
        <v>0</v>
      </c>
      <c r="M9413" s="56" t="s">
        <v>43</v>
      </c>
      <c r="N9413" s="46">
        <f>((J9413*400)+(K9413*100))+L9413</f>
        <v>1600</v>
      </c>
      <c r="O9413" s="46">
        <v>270</v>
      </c>
      <c r="P9413" s="46">
        <f>N9413*O9413</f>
        <v>432000</v>
      </c>
      <c r="Q9413" s="56"/>
      <c r="R9413" s="58"/>
      <c r="S9413" s="59"/>
      <c r="T9413" s="58"/>
      <c r="U9413" s="58"/>
      <c r="V9413" s="60"/>
      <c r="W9413" s="56"/>
      <c r="X9413" s="56"/>
      <c r="Y9413" s="56"/>
      <c r="Z9413" s="46"/>
      <c r="AA9413" s="66"/>
      <c r="AB9413" s="46"/>
      <c r="AC9413" s="46"/>
      <c r="AD9413" s="61"/>
      <c r="AE9413" s="61"/>
      <c r="AF9413" s="46"/>
      <c r="AG9413" s="46">
        <f>IF(AND(AF9413="",P9413=""),0,IF((AF9413=""),P9413,IF((P9413=""),AF9413,AF9413+P9413)))</f>
        <v>432000</v>
      </c>
      <c r="AH9413" s="46">
        <f>IF( (AA9413=""),AG9413*1,AG9413*(AA9413/100) )</f>
        <v>432000</v>
      </c>
      <c r="AI9413" s="46">
        <v>0</v>
      </c>
      <c r="AJ9413" s="46">
        <f>IF((AI9413-AH9413) &gt; 1,0,IF((AI9413-AH9413)&lt;0,AH9413-AI9413,AI9413-AH9413))</f>
        <v>432000</v>
      </c>
      <c r="AK9413" s="46">
        <v>0.3</v>
      </c>
      <c r="AL9413" s="46">
        <f>AJ9413*(AK9413/100)</f>
        <v>1296</v>
      </c>
    </row>
    <row r="9414" spans="1:38" x14ac:dyDescent="0.45">
      <c r="A9414" s="16"/>
      <c r="B9414" s="21"/>
      <c r="C9414" s="16"/>
      <c r="D9414" s="16"/>
      <c r="E9414" s="56"/>
      <c r="F9414" s="56"/>
      <c r="G9414" s="57"/>
      <c r="H9414" s="56"/>
      <c r="I9414" s="56"/>
      <c r="J9414" s="56"/>
      <c r="K9414" s="56"/>
      <c r="L9414" s="71"/>
      <c r="M9414" s="56"/>
      <c r="N9414" s="46"/>
      <c r="O9414" s="46" t="s">
        <v>54</v>
      </c>
      <c r="P9414" s="46">
        <f>SUM(P9413:P9413)</f>
        <v>432000</v>
      </c>
      <c r="Q9414" s="56"/>
      <c r="R9414" s="58"/>
      <c r="S9414" s="59"/>
      <c r="T9414" s="58"/>
      <c r="U9414" s="58"/>
      <c r="V9414" s="60"/>
      <c r="W9414" s="56"/>
      <c r="X9414" s="56"/>
      <c r="Y9414" s="56"/>
      <c r="Z9414" s="46"/>
      <c r="AA9414" s="66"/>
      <c r="AB9414" s="46"/>
      <c r="AC9414" s="46"/>
      <c r="AD9414" s="61"/>
      <c r="AE9414" s="61"/>
      <c r="AF9414" s="46"/>
      <c r="AG9414" s="46"/>
      <c r="AH9414" s="46">
        <f>SUM(AH9413:AH9413)</f>
        <v>432000</v>
      </c>
      <c r="AI9414" s="46"/>
      <c r="AJ9414" s="46">
        <f>SUM(AJ9413:AJ9413)</f>
        <v>432000</v>
      </c>
      <c r="AK9414" s="46"/>
      <c r="AL9414" s="46">
        <f>SUM(AL9413:AL9413)</f>
        <v>1296</v>
      </c>
    </row>
    <row r="9415" spans="1:38" x14ac:dyDescent="0.45">
      <c r="A9415" s="16" t="s">
        <v>13569</v>
      </c>
      <c r="B9415" s="21">
        <v>1770400122725</v>
      </c>
      <c r="C9415" s="16" t="s">
        <v>13570</v>
      </c>
      <c r="D9415" s="16" t="s">
        <v>13571</v>
      </c>
      <c r="E9415" s="56">
        <v>5544</v>
      </c>
      <c r="F9415" s="56">
        <v>3965</v>
      </c>
      <c r="G9415" s="57" t="s">
        <v>13572</v>
      </c>
      <c r="H9415" s="56" t="s">
        <v>42</v>
      </c>
      <c r="I9415" s="56">
        <v>19422</v>
      </c>
      <c r="J9415" s="56">
        <v>1</v>
      </c>
      <c r="K9415" s="56">
        <v>0</v>
      </c>
      <c r="L9415" s="71">
        <v>0</v>
      </c>
      <c r="M9415" s="56" t="s">
        <v>43</v>
      </c>
      <c r="N9415" s="46">
        <f>((J9415*400)+(K9415*100))+L9415</f>
        <v>400</v>
      </c>
      <c r="O9415" s="46">
        <v>560</v>
      </c>
      <c r="P9415" s="46">
        <f>N9415*O9415</f>
        <v>224000</v>
      </c>
      <c r="Q9415" s="56"/>
      <c r="R9415" s="58"/>
      <c r="S9415" s="59"/>
      <c r="T9415" s="58"/>
      <c r="U9415" s="58"/>
      <c r="V9415" s="60"/>
      <c r="W9415" s="56"/>
      <c r="X9415" s="56"/>
      <c r="Y9415" s="56"/>
      <c r="Z9415" s="46"/>
      <c r="AA9415" s="66"/>
      <c r="AB9415" s="46"/>
      <c r="AC9415" s="46"/>
      <c r="AD9415" s="61"/>
      <c r="AE9415" s="61"/>
      <c r="AF9415" s="46"/>
      <c r="AG9415" s="46">
        <f>IF(AND(AF9415="",P9415=""),0,IF((AF9415=""),P9415,IF((P9415=""),AF9415,AF9415+P9415)))</f>
        <v>224000</v>
      </c>
      <c r="AH9415" s="46">
        <f>IF( (AA9415=""),AG9415*1,AG9415*(AA9415/100) )</f>
        <v>224000</v>
      </c>
      <c r="AI9415" s="46">
        <v>0</v>
      </c>
      <c r="AJ9415" s="46">
        <f>IF((AI9415-AH9415) &gt; 1,0,IF((AI9415-AH9415)&lt;0,AH9415-AI9415,AI9415-AH9415))</f>
        <v>224000</v>
      </c>
      <c r="AK9415" s="46">
        <v>0.3</v>
      </c>
      <c r="AL9415" s="46">
        <f>AJ9415*(AK9415/100)</f>
        <v>672</v>
      </c>
    </row>
    <row r="9416" spans="1:38" x14ac:dyDescent="0.45">
      <c r="A9416" s="16"/>
      <c r="B9416" s="21"/>
      <c r="C9416" s="16"/>
      <c r="D9416" s="16"/>
      <c r="E9416" s="56"/>
      <c r="F9416" s="56"/>
      <c r="G9416" s="57"/>
      <c r="H9416" s="56"/>
      <c r="I9416" s="56"/>
      <c r="J9416" s="56"/>
      <c r="K9416" s="56"/>
      <c r="L9416" s="71"/>
      <c r="M9416" s="56"/>
      <c r="N9416" s="46"/>
      <c r="O9416" s="46" t="s">
        <v>54</v>
      </c>
      <c r="P9416" s="46">
        <f>SUM(P9415:P9415)</f>
        <v>224000</v>
      </c>
      <c r="Q9416" s="56"/>
      <c r="R9416" s="58"/>
      <c r="S9416" s="59"/>
      <c r="T9416" s="58"/>
      <c r="U9416" s="58"/>
      <c r="V9416" s="60"/>
      <c r="W9416" s="56"/>
      <c r="X9416" s="56"/>
      <c r="Y9416" s="56"/>
      <c r="Z9416" s="46"/>
      <c r="AA9416" s="66"/>
      <c r="AB9416" s="46"/>
      <c r="AC9416" s="46"/>
      <c r="AD9416" s="61"/>
      <c r="AE9416" s="61"/>
      <c r="AF9416" s="46"/>
      <c r="AG9416" s="46"/>
      <c r="AH9416" s="46">
        <f>SUM(AH9415:AH9415)</f>
        <v>224000</v>
      </c>
      <c r="AI9416" s="46"/>
      <c r="AJ9416" s="46">
        <f>SUM(AJ9415:AJ9415)</f>
        <v>224000</v>
      </c>
      <c r="AK9416" s="46"/>
      <c r="AL9416" s="46">
        <f>SUM(AL9415:AL9415)</f>
        <v>672</v>
      </c>
    </row>
    <row r="9417" spans="1:38" x14ac:dyDescent="0.45">
      <c r="A9417" s="16" t="s">
        <v>13573</v>
      </c>
      <c r="B9417" s="21">
        <v>3801500228734</v>
      </c>
      <c r="C9417" s="16" t="s">
        <v>13574</v>
      </c>
      <c r="D9417" s="16" t="s">
        <v>13575</v>
      </c>
      <c r="E9417" s="56">
        <v>5545</v>
      </c>
      <c r="F9417" s="56">
        <v>296</v>
      </c>
      <c r="G9417" s="57" t="s">
        <v>13576</v>
      </c>
      <c r="H9417" s="56" t="s">
        <v>42</v>
      </c>
      <c r="I9417" s="56">
        <v>19551</v>
      </c>
      <c r="J9417" s="56">
        <v>0</v>
      </c>
      <c r="K9417" s="56">
        <v>0</v>
      </c>
      <c r="L9417" s="71">
        <v>20</v>
      </c>
      <c r="M9417" s="56" t="s">
        <v>208</v>
      </c>
      <c r="N9417" s="46">
        <f>((J9417*400)+(K9417*100))+L9417</f>
        <v>20</v>
      </c>
      <c r="O9417" s="46">
        <v>560</v>
      </c>
      <c r="P9417" s="46">
        <f>N9417*O9417</f>
        <v>11200</v>
      </c>
      <c r="Q9417" s="56">
        <v>1</v>
      </c>
      <c r="R9417" s="58" t="s">
        <v>13573</v>
      </c>
      <c r="S9417" s="59">
        <v>3801500228734</v>
      </c>
      <c r="T9417" s="58" t="s">
        <v>13574</v>
      </c>
      <c r="U9417" s="58" t="s">
        <v>13577</v>
      </c>
      <c r="V9417" s="60"/>
      <c r="W9417" s="56" t="s">
        <v>210</v>
      </c>
      <c r="X9417" s="56" t="s">
        <v>211</v>
      </c>
      <c r="Y9417" s="56" t="s">
        <v>212</v>
      </c>
      <c r="Z9417" s="46">
        <v>80</v>
      </c>
      <c r="AA9417" s="66">
        <v>100</v>
      </c>
      <c r="AB9417" s="46">
        <v>6900</v>
      </c>
      <c r="AC9417" s="46">
        <f>Z9417*AB9417</f>
        <v>552000</v>
      </c>
      <c r="AD9417" s="61">
        <v>5</v>
      </c>
      <c r="AE9417" s="61">
        <v>5</v>
      </c>
      <c r="AF9417" s="46">
        <f>(AC9417*(100-AE9417))/100</f>
        <v>524400</v>
      </c>
      <c r="AG9417" s="46">
        <f>IF(AND(AF9417="",P9417=""),0,IF((AF9417=""),P9417, IF( (P9417=""),AF9417,AF9417+P9417)))</f>
        <v>535600</v>
      </c>
      <c r="AH9417" s="46">
        <f>IF( (AA9417=""),AG9417*1,AG9417*(AA9417/100) )</f>
        <v>535600</v>
      </c>
      <c r="AI9417" s="46">
        <v>50000000</v>
      </c>
      <c r="AJ9417" s="46">
        <f>IF((AI9417-AH9417) &gt; 1,0,IF((AI9417-AH9417)&lt;0,AH9417-AI9417,AI9417-AH9417))</f>
        <v>0</v>
      </c>
      <c r="AK9417" s="46">
        <v>0.02</v>
      </c>
      <c r="AL9417" s="46">
        <f>AJ9417*(AK9417/100)</f>
        <v>0</v>
      </c>
    </row>
    <row r="9418" spans="1:38" x14ac:dyDescent="0.45">
      <c r="A9418" s="16"/>
      <c r="B9418" s="21"/>
      <c r="C9418" s="16"/>
      <c r="D9418" s="16"/>
      <c r="E9418" s="56"/>
      <c r="F9418" s="56"/>
      <c r="G9418" s="57"/>
      <c r="H9418" s="56"/>
      <c r="I9418" s="56"/>
      <c r="J9418" s="56">
        <v>8</v>
      </c>
      <c r="K9418" s="56">
        <v>1</v>
      </c>
      <c r="L9418" s="71">
        <v>17</v>
      </c>
      <c r="M9418" s="56" t="s">
        <v>90</v>
      </c>
      <c r="N9418" s="46">
        <f>((J9418*400)+(K9418*100))+L9418</f>
        <v>3317</v>
      </c>
      <c r="O9418" s="46" t="s">
        <v>54</v>
      </c>
      <c r="P9418" s="46">
        <f>SUM(P9417:P9417)</f>
        <v>11200</v>
      </c>
      <c r="Q9418" s="56"/>
      <c r="R9418" s="58"/>
      <c r="S9418" s="59"/>
      <c r="T9418" s="58"/>
      <c r="U9418" s="58"/>
      <c r="V9418" s="60"/>
      <c r="W9418" s="56"/>
      <c r="X9418" s="56"/>
      <c r="Y9418" s="56"/>
      <c r="Z9418" s="46"/>
      <c r="AA9418" s="66"/>
      <c r="AB9418" s="46"/>
      <c r="AC9418" s="46"/>
      <c r="AD9418" s="61"/>
      <c r="AE9418" s="61"/>
      <c r="AF9418" s="46"/>
      <c r="AG9418" s="46">
        <f>IF(AND(AF9418="",P9418=""),0,IF((AF9418=""),P9418,IF((P9418=""),AF9418,AF9418+P9418)))</f>
        <v>11200</v>
      </c>
      <c r="AH9418" s="46">
        <f>SUM(AH9417:AH9417)</f>
        <v>535600</v>
      </c>
      <c r="AI9418" s="46">
        <v>0</v>
      </c>
      <c r="AJ9418" s="46">
        <f>SUM(AJ9417:AJ9417)</f>
        <v>0</v>
      </c>
      <c r="AK9418" s="46">
        <v>0.01</v>
      </c>
      <c r="AL9418" s="46">
        <f>SUM(AL9417:AL9417)</f>
        <v>0</v>
      </c>
    </row>
    <row r="9419" spans="1:38" x14ac:dyDescent="0.45">
      <c r="A9419" s="16" t="s">
        <v>13578</v>
      </c>
      <c r="B9419" s="21">
        <v>3770400007191</v>
      </c>
      <c r="C9419" s="16" t="s">
        <v>13579</v>
      </c>
      <c r="D9419" s="16" t="s">
        <v>1114</v>
      </c>
      <c r="E9419" s="56">
        <v>5546</v>
      </c>
      <c r="F9419" s="56">
        <v>9117</v>
      </c>
      <c r="G9419" s="57" t="s">
        <v>13580</v>
      </c>
      <c r="H9419" s="56" t="s">
        <v>42</v>
      </c>
      <c r="I9419" s="56">
        <v>26978</v>
      </c>
      <c r="J9419" s="56"/>
      <c r="K9419" s="56"/>
      <c r="L9419" s="71"/>
      <c r="M9419" s="56"/>
      <c r="N9419" s="46"/>
      <c r="O9419" s="46"/>
      <c r="P9419" s="46"/>
      <c r="Q9419" s="56"/>
      <c r="R9419" s="58"/>
      <c r="S9419" s="59"/>
      <c r="T9419" s="58"/>
      <c r="U9419" s="58"/>
      <c r="V9419" s="60"/>
      <c r="W9419" s="56"/>
      <c r="X9419" s="56"/>
      <c r="Y9419" s="56"/>
      <c r="Z9419" s="46"/>
      <c r="AA9419" s="66"/>
      <c r="AB9419" s="46"/>
      <c r="AC9419" s="46"/>
      <c r="AD9419" s="61"/>
      <c r="AE9419" s="61"/>
      <c r="AF9419" s="46"/>
      <c r="AG9419" s="46"/>
      <c r="AH9419" s="46"/>
      <c r="AI9419" s="46"/>
      <c r="AJ9419" s="46"/>
      <c r="AK9419" s="46"/>
      <c r="AL9419" s="46"/>
    </row>
    <row r="9420" spans="1:38" x14ac:dyDescent="0.45">
      <c r="A9420" s="16"/>
      <c r="B9420" s="21"/>
      <c r="C9420" s="16"/>
      <c r="D9420" s="16"/>
      <c r="E9420" s="56"/>
      <c r="F9420" s="56"/>
      <c r="G9420" s="57"/>
      <c r="H9420" s="56"/>
      <c r="I9420" s="56"/>
      <c r="J9420" s="56"/>
      <c r="K9420" s="56"/>
      <c r="L9420" s="71"/>
      <c r="M9420" s="56"/>
      <c r="N9420" s="46"/>
      <c r="O9420" s="46" t="s">
        <v>54</v>
      </c>
      <c r="P9420" s="46">
        <f>SUM(P9419:P9419)</f>
        <v>0</v>
      </c>
      <c r="Q9420" s="56"/>
      <c r="R9420" s="58"/>
      <c r="S9420" s="59"/>
      <c r="T9420" s="58"/>
      <c r="U9420" s="58"/>
      <c r="V9420" s="60"/>
      <c r="W9420" s="56"/>
      <c r="X9420" s="56"/>
      <c r="Y9420" s="56"/>
      <c r="Z9420" s="46"/>
      <c r="AA9420" s="66"/>
      <c r="AB9420" s="46"/>
      <c r="AC9420" s="46"/>
      <c r="AD9420" s="61"/>
      <c r="AE9420" s="61"/>
      <c r="AF9420" s="46"/>
      <c r="AG9420" s="46"/>
      <c r="AH9420" s="46">
        <f>SUM(AH9419:AH9419)</f>
        <v>0</v>
      </c>
      <c r="AI9420" s="46"/>
      <c r="AJ9420" s="46">
        <f>SUM(AJ9419:AJ9419)</f>
        <v>0</v>
      </c>
      <c r="AK9420" s="46"/>
      <c r="AL9420" s="46">
        <f>SUM(AL9419:AL9419)</f>
        <v>0</v>
      </c>
    </row>
    <row r="9421" spans="1:38" x14ac:dyDescent="0.45">
      <c r="A9421" s="16" t="s">
        <v>13581</v>
      </c>
      <c r="B9421" s="21">
        <v>3100502538202</v>
      </c>
      <c r="C9421" s="16" t="s">
        <v>13582</v>
      </c>
      <c r="D9421" s="16" t="s">
        <v>13583</v>
      </c>
      <c r="E9421" s="56">
        <v>5547</v>
      </c>
      <c r="F9421" s="56">
        <v>9149</v>
      </c>
      <c r="G9421" s="57" t="s">
        <v>13584</v>
      </c>
      <c r="H9421" s="56" t="s">
        <v>42</v>
      </c>
      <c r="I9421" s="56">
        <v>32503</v>
      </c>
      <c r="J9421" s="56"/>
      <c r="K9421" s="56"/>
      <c r="L9421" s="71"/>
      <c r="M9421" s="56"/>
      <c r="N9421" s="46"/>
      <c r="O9421" s="46"/>
      <c r="P9421" s="46"/>
      <c r="Q9421" s="56"/>
      <c r="R9421" s="58"/>
      <c r="S9421" s="59"/>
      <c r="T9421" s="58"/>
      <c r="U9421" s="58"/>
      <c r="V9421" s="60"/>
      <c r="W9421" s="56"/>
      <c r="X9421" s="56"/>
      <c r="Y9421" s="56"/>
      <c r="Z9421" s="46"/>
      <c r="AA9421" s="66"/>
      <c r="AB9421" s="46"/>
      <c r="AC9421" s="46"/>
      <c r="AD9421" s="61"/>
      <c r="AE9421" s="61"/>
      <c r="AF9421" s="46"/>
      <c r="AG9421" s="46"/>
      <c r="AH9421" s="46"/>
      <c r="AI9421" s="46"/>
      <c r="AJ9421" s="46"/>
      <c r="AK9421" s="46"/>
      <c r="AL9421" s="46"/>
    </row>
    <row r="9422" spans="1:38" x14ac:dyDescent="0.45">
      <c r="A9422" s="16"/>
      <c r="B9422" s="21"/>
      <c r="C9422" s="16"/>
      <c r="D9422" s="16"/>
      <c r="E9422" s="56"/>
      <c r="F9422" s="56"/>
      <c r="G9422" s="57"/>
      <c r="H9422" s="56"/>
      <c r="I9422" s="56"/>
      <c r="J9422" s="56"/>
      <c r="K9422" s="56"/>
      <c r="L9422" s="71"/>
      <c r="M9422" s="56"/>
      <c r="N9422" s="46"/>
      <c r="O9422" s="46" t="s">
        <v>54</v>
      </c>
      <c r="P9422" s="46">
        <f>SUM(P9421:P9421)</f>
        <v>0</v>
      </c>
      <c r="Q9422" s="56"/>
      <c r="R9422" s="58"/>
      <c r="S9422" s="59"/>
      <c r="T9422" s="58"/>
      <c r="U9422" s="58"/>
      <c r="V9422" s="60"/>
      <c r="W9422" s="56"/>
      <c r="X9422" s="56"/>
      <c r="Y9422" s="56"/>
      <c r="Z9422" s="46"/>
      <c r="AA9422" s="66"/>
      <c r="AB9422" s="46"/>
      <c r="AC9422" s="46"/>
      <c r="AD9422" s="61"/>
      <c r="AE9422" s="61"/>
      <c r="AF9422" s="46"/>
      <c r="AG9422" s="46"/>
      <c r="AH9422" s="46">
        <f>SUM(AH9421:AH9421)</f>
        <v>0</v>
      </c>
      <c r="AI9422" s="46"/>
      <c r="AJ9422" s="46">
        <f>SUM(AJ9421:AJ9421)</f>
        <v>0</v>
      </c>
      <c r="AK9422" s="46"/>
      <c r="AL9422" s="46">
        <f>SUM(AL9421:AL9421)</f>
        <v>0</v>
      </c>
    </row>
    <row r="9423" spans="1:38" x14ac:dyDescent="0.45">
      <c r="A9423" s="16" t="s">
        <v>13585</v>
      </c>
      <c r="B9423" s="21">
        <v>1101700059260</v>
      </c>
      <c r="C9423" s="16" t="s">
        <v>13586</v>
      </c>
      <c r="D9423" s="16" t="s">
        <v>13587</v>
      </c>
      <c r="E9423" s="56">
        <v>5548</v>
      </c>
      <c r="F9423" s="56">
        <v>3071</v>
      </c>
      <c r="G9423" s="57" t="s">
        <v>13588</v>
      </c>
      <c r="H9423" s="56" t="s">
        <v>42</v>
      </c>
      <c r="I9423" s="56">
        <v>21810</v>
      </c>
      <c r="J9423" s="56">
        <v>0</v>
      </c>
      <c r="K9423" s="56">
        <v>0</v>
      </c>
      <c r="L9423" s="71">
        <v>52</v>
      </c>
      <c r="M9423" s="56" t="s">
        <v>43</v>
      </c>
      <c r="N9423" s="46">
        <f>((J9423*400)+(K9423*100))+L9423</f>
        <v>52</v>
      </c>
      <c r="O9423" s="46">
        <v>2500</v>
      </c>
      <c r="P9423" s="46">
        <f>N9423*O9423</f>
        <v>130000</v>
      </c>
      <c r="Q9423" s="56"/>
      <c r="R9423" s="58"/>
      <c r="S9423" s="59"/>
      <c r="T9423" s="58"/>
      <c r="U9423" s="58"/>
      <c r="V9423" s="60"/>
      <c r="W9423" s="56"/>
      <c r="X9423" s="56"/>
      <c r="Y9423" s="56"/>
      <c r="Z9423" s="46"/>
      <c r="AA9423" s="66"/>
      <c r="AB9423" s="46"/>
      <c r="AC9423" s="46"/>
      <c r="AD9423" s="61"/>
      <c r="AE9423" s="61"/>
      <c r="AF9423" s="46"/>
      <c r="AG9423" s="46">
        <f>IF(AND(AF9423="",P9423=""),0,IF((AF9423=""),P9423,IF((P9423=""),AF9423,AF9423+P9423)))</f>
        <v>130000</v>
      </c>
      <c r="AH9423" s="46">
        <f>IF( (AA9423=""),AG9423*1,AG9423*(AA9423/100) )</f>
        <v>130000</v>
      </c>
      <c r="AI9423" s="46">
        <v>0</v>
      </c>
      <c r="AJ9423" s="46">
        <f>IF((AI9423-AH9423) &gt; 1,0,IF((AI9423-AH9423)&lt;0,AH9423-AI9423,AI9423-AH9423))</f>
        <v>130000</v>
      </c>
      <c r="AK9423" s="46">
        <v>0.3</v>
      </c>
      <c r="AL9423" s="46">
        <f>AJ9423*(AK9423/100)</f>
        <v>390</v>
      </c>
    </row>
    <row r="9424" spans="1:38" x14ac:dyDescent="0.45">
      <c r="A9424" s="16"/>
      <c r="B9424" s="21"/>
      <c r="C9424" s="16"/>
      <c r="D9424" s="16"/>
      <c r="E9424" s="56"/>
      <c r="F9424" s="56"/>
      <c r="G9424" s="57"/>
      <c r="H9424" s="56"/>
      <c r="I9424" s="56"/>
      <c r="J9424" s="56"/>
      <c r="K9424" s="56"/>
      <c r="L9424" s="71"/>
      <c r="M9424" s="56"/>
      <c r="N9424" s="46"/>
      <c r="O9424" s="46" t="s">
        <v>54</v>
      </c>
      <c r="P9424" s="46">
        <f>SUM(P9423:P9423)</f>
        <v>130000</v>
      </c>
      <c r="Q9424" s="56"/>
      <c r="R9424" s="58"/>
      <c r="S9424" s="59"/>
      <c r="T9424" s="58"/>
      <c r="U9424" s="58"/>
      <c r="V9424" s="60"/>
      <c r="W9424" s="56"/>
      <c r="X9424" s="56"/>
      <c r="Y9424" s="56"/>
      <c r="Z9424" s="46"/>
      <c r="AA9424" s="66"/>
      <c r="AB9424" s="46"/>
      <c r="AC9424" s="46"/>
      <c r="AD9424" s="61"/>
      <c r="AE9424" s="61"/>
      <c r="AF9424" s="46"/>
      <c r="AG9424" s="46"/>
      <c r="AH9424" s="46">
        <f>SUM(AH9423:AH9423)</f>
        <v>130000</v>
      </c>
      <c r="AI9424" s="46"/>
      <c r="AJ9424" s="46">
        <f>SUM(AJ9423:AJ9423)</f>
        <v>130000</v>
      </c>
      <c r="AK9424" s="46"/>
      <c r="AL9424" s="46">
        <f>SUM(AL9423:AL9423)</f>
        <v>390</v>
      </c>
    </row>
    <row r="9425" spans="1:38" x14ac:dyDescent="0.45">
      <c r="A9425" s="16" t="s">
        <v>13589</v>
      </c>
      <c r="B9425" s="21">
        <v>3770400293551</v>
      </c>
      <c r="C9425" s="16" t="s">
        <v>13590</v>
      </c>
      <c r="D9425" s="16" t="s">
        <v>13591</v>
      </c>
      <c r="E9425" s="56">
        <v>5549</v>
      </c>
      <c r="F9425" s="56">
        <v>1509</v>
      </c>
      <c r="G9425" s="57" t="s">
        <v>13592</v>
      </c>
      <c r="H9425" s="56" t="s">
        <v>42</v>
      </c>
      <c r="I9425" s="56">
        <v>15059</v>
      </c>
      <c r="J9425" s="56">
        <v>2</v>
      </c>
      <c r="K9425" s="56">
        <v>3</v>
      </c>
      <c r="L9425" s="71">
        <v>0</v>
      </c>
      <c r="M9425" s="56" t="s">
        <v>43</v>
      </c>
      <c r="N9425" s="46">
        <f>((J9425*400)+(K9425*100))+L9425</f>
        <v>1100</v>
      </c>
      <c r="O9425" s="46">
        <v>470</v>
      </c>
      <c r="P9425" s="46">
        <f>N9425*O9425</f>
        <v>517000</v>
      </c>
      <c r="Q9425" s="56"/>
      <c r="R9425" s="58"/>
      <c r="S9425" s="59"/>
      <c r="T9425" s="58"/>
      <c r="U9425" s="58"/>
      <c r="V9425" s="60"/>
      <c r="W9425" s="56"/>
      <c r="X9425" s="56"/>
      <c r="Y9425" s="56"/>
      <c r="Z9425" s="46"/>
      <c r="AA9425" s="66"/>
      <c r="AB9425" s="46"/>
      <c r="AC9425" s="46"/>
      <c r="AD9425" s="61"/>
      <c r="AE9425" s="61"/>
      <c r="AF9425" s="46"/>
      <c r="AG9425" s="46">
        <f>IF(AND(AF9425="",P9425=""),0,IF((AF9425=""),P9425,IF((P9425=""),AF9425,AF9425+P9425)))</f>
        <v>517000</v>
      </c>
      <c r="AH9425" s="46">
        <f>IF( (AA9425=""),AG9425*1,AG9425*(AA9425/100) )</f>
        <v>517000</v>
      </c>
      <c r="AI9425" s="46">
        <v>0</v>
      </c>
      <c r="AJ9425" s="46">
        <f>IF((AI9425-AH9425) &gt; 1,0,IF((AI9425-AH9425)&lt;0,AH9425-AI9425,AI9425-AH9425))</f>
        <v>517000</v>
      </c>
      <c r="AK9425" s="46">
        <v>0.3</v>
      </c>
      <c r="AL9425" s="46">
        <f>AJ9425*(AK9425/100)</f>
        <v>1551</v>
      </c>
    </row>
    <row r="9426" spans="1:38" x14ac:dyDescent="0.45">
      <c r="A9426" s="16"/>
      <c r="B9426" s="21"/>
      <c r="C9426" s="16"/>
      <c r="D9426" s="16"/>
      <c r="E9426" s="56">
        <v>5550</v>
      </c>
      <c r="F9426" s="56">
        <v>1510</v>
      </c>
      <c r="G9426" s="57" t="s">
        <v>13593</v>
      </c>
      <c r="H9426" s="56" t="s">
        <v>42</v>
      </c>
      <c r="I9426" s="56">
        <v>15060</v>
      </c>
      <c r="J9426" s="56">
        <v>3</v>
      </c>
      <c r="K9426" s="56">
        <v>1</v>
      </c>
      <c r="L9426" s="71">
        <v>83</v>
      </c>
      <c r="M9426" s="56" t="s">
        <v>43</v>
      </c>
      <c r="N9426" s="46">
        <f>((J9426*400)+(K9426*100))+L9426</f>
        <v>1383</v>
      </c>
      <c r="O9426" s="46">
        <v>470</v>
      </c>
      <c r="P9426" s="46">
        <f>N9426*O9426</f>
        <v>650010</v>
      </c>
      <c r="Q9426" s="56"/>
      <c r="R9426" s="58"/>
      <c r="S9426" s="59"/>
      <c r="T9426" s="58"/>
      <c r="U9426" s="58"/>
      <c r="V9426" s="60"/>
      <c r="W9426" s="56"/>
      <c r="X9426" s="56"/>
      <c r="Y9426" s="56"/>
      <c r="Z9426" s="46"/>
      <c r="AA9426" s="66"/>
      <c r="AB9426" s="46"/>
      <c r="AC9426" s="46"/>
      <c r="AD9426" s="61"/>
      <c r="AE9426" s="61"/>
      <c r="AF9426" s="46"/>
      <c r="AG9426" s="46">
        <f>IF(AND(AF9426="",P9426=""),0,IF((AF9426=""),P9426,IF((P9426=""),AF9426,AF9426+P9426)))</f>
        <v>650010</v>
      </c>
      <c r="AH9426" s="46">
        <f>IF( (AA9426=""),AG9426*1,AG9426*(AA9426/100) )</f>
        <v>650010</v>
      </c>
      <c r="AI9426" s="46">
        <v>0</v>
      </c>
      <c r="AJ9426" s="46">
        <f>IF((AI9426-AH9426) &gt; 1,0,IF((AI9426-AH9426)&lt;0,AH9426-AI9426,AI9426-AH9426))</f>
        <v>650010</v>
      </c>
      <c r="AK9426" s="46">
        <v>0.3</v>
      </c>
      <c r="AL9426" s="46">
        <f>AJ9426*(AK9426/100)</f>
        <v>1950.03</v>
      </c>
    </row>
    <row r="9427" spans="1:38" x14ac:dyDescent="0.45">
      <c r="A9427" s="16"/>
      <c r="B9427" s="21"/>
      <c r="C9427" s="16"/>
      <c r="D9427" s="16"/>
      <c r="E9427" s="56">
        <v>5551</v>
      </c>
      <c r="F9427" s="56">
        <v>605</v>
      </c>
      <c r="G9427" s="57" t="s">
        <v>13594</v>
      </c>
      <c r="H9427" s="56" t="s">
        <v>42</v>
      </c>
      <c r="I9427" s="56">
        <v>31273</v>
      </c>
      <c r="J9427" s="56">
        <v>13</v>
      </c>
      <c r="K9427" s="56">
        <v>0</v>
      </c>
      <c r="L9427" s="71">
        <v>13</v>
      </c>
      <c r="M9427" s="56" t="s">
        <v>43</v>
      </c>
      <c r="N9427" s="46">
        <f>((J9427*400)+(K9427*100))+L9427</f>
        <v>5213</v>
      </c>
      <c r="O9427" s="46">
        <v>1900</v>
      </c>
      <c r="P9427" s="46">
        <f>N9427*O9427</f>
        <v>9904700</v>
      </c>
      <c r="Q9427" s="56"/>
      <c r="R9427" s="58"/>
      <c r="S9427" s="59"/>
      <c r="T9427" s="58"/>
      <c r="U9427" s="58"/>
      <c r="V9427" s="60"/>
      <c r="W9427" s="56"/>
      <c r="X9427" s="56"/>
      <c r="Y9427" s="56"/>
      <c r="Z9427" s="46"/>
      <c r="AA9427" s="66"/>
      <c r="AB9427" s="46"/>
      <c r="AC9427" s="46"/>
      <c r="AD9427" s="61"/>
      <c r="AE9427" s="61"/>
      <c r="AF9427" s="46"/>
      <c r="AG9427" s="46">
        <f>IF(AND(AF9427="",P9427=""),0,IF((AF9427=""),P9427,IF((P9427=""),AF9427,AF9427+P9427)))</f>
        <v>9904700</v>
      </c>
      <c r="AH9427" s="46">
        <f>IF( (AA9427=""),AG9427*1,AG9427*(AA9427/100) )</f>
        <v>9904700</v>
      </c>
      <c r="AI9427" s="46">
        <v>0</v>
      </c>
      <c r="AJ9427" s="46">
        <f>IF((AI9427-AH9427) &gt; 1,0,IF((AI9427-AH9427)&lt;0,AH9427-AI9427,AI9427-AH9427))</f>
        <v>9904700</v>
      </c>
      <c r="AK9427" s="46">
        <v>0.3</v>
      </c>
      <c r="AL9427" s="46">
        <f>AJ9427*(AK9427/100)</f>
        <v>29714.100000000002</v>
      </c>
    </row>
    <row r="9428" spans="1:38" x14ac:dyDescent="0.45">
      <c r="A9428" s="16"/>
      <c r="B9428" s="21"/>
      <c r="C9428" s="16"/>
      <c r="D9428" s="16"/>
      <c r="E9428" s="56">
        <v>5552</v>
      </c>
      <c r="F9428" s="56">
        <v>603</v>
      </c>
      <c r="G9428" s="57" t="s">
        <v>13595</v>
      </c>
      <c r="H9428" s="56" t="s">
        <v>42</v>
      </c>
      <c r="I9428" s="56">
        <v>31274</v>
      </c>
      <c r="J9428" s="56">
        <v>6</v>
      </c>
      <c r="K9428" s="56">
        <v>1</v>
      </c>
      <c r="L9428" s="71">
        <v>13</v>
      </c>
      <c r="M9428" s="56" t="s">
        <v>43</v>
      </c>
      <c r="N9428" s="46">
        <f>((J9428*400)+(K9428*100))+L9428</f>
        <v>2513</v>
      </c>
      <c r="O9428" s="46">
        <v>1900</v>
      </c>
      <c r="P9428" s="46">
        <f>N9428*O9428</f>
        <v>4774700</v>
      </c>
      <c r="Q9428" s="56"/>
      <c r="R9428" s="58"/>
      <c r="S9428" s="59"/>
      <c r="T9428" s="58"/>
      <c r="U9428" s="58"/>
      <c r="V9428" s="60"/>
      <c r="W9428" s="56"/>
      <c r="X9428" s="56"/>
      <c r="Y9428" s="56"/>
      <c r="Z9428" s="46"/>
      <c r="AA9428" s="66"/>
      <c r="AB9428" s="46"/>
      <c r="AC9428" s="46"/>
      <c r="AD9428" s="61"/>
      <c r="AE9428" s="61"/>
      <c r="AF9428" s="46"/>
      <c r="AG9428" s="46">
        <f>IF(AND(AF9428="",P9428=""),0,IF((AF9428=""),P9428,IF((P9428=""),AF9428,AF9428+P9428)))</f>
        <v>4774700</v>
      </c>
      <c r="AH9428" s="46">
        <f>IF( (AA9428=""),AG9428*1,AG9428*(AA9428/100) )</f>
        <v>4774700</v>
      </c>
      <c r="AI9428" s="46">
        <v>0</v>
      </c>
      <c r="AJ9428" s="46">
        <f>IF((AI9428-AH9428) &gt; 1,0,IF((AI9428-AH9428)&lt;0,AH9428-AI9428,AI9428-AH9428))</f>
        <v>4774700</v>
      </c>
      <c r="AK9428" s="46">
        <v>0.3</v>
      </c>
      <c r="AL9428" s="46">
        <f>AJ9428*(AK9428/100)</f>
        <v>14324.1</v>
      </c>
    </row>
    <row r="9429" spans="1:38" x14ac:dyDescent="0.45">
      <c r="A9429" s="16"/>
      <c r="B9429" s="21"/>
      <c r="C9429" s="16"/>
      <c r="D9429" s="16"/>
      <c r="E9429" s="56"/>
      <c r="F9429" s="56"/>
      <c r="G9429" s="57"/>
      <c r="H9429" s="56"/>
      <c r="I9429" s="56"/>
      <c r="J9429" s="56"/>
      <c r="K9429" s="56"/>
      <c r="L9429" s="71"/>
      <c r="M9429" s="56"/>
      <c r="N9429" s="46"/>
      <c r="O9429" s="46" t="s">
        <v>54</v>
      </c>
      <c r="P9429" s="46">
        <f>SUM(P9425:P9428)</f>
        <v>15846410</v>
      </c>
      <c r="Q9429" s="56"/>
      <c r="R9429" s="58"/>
      <c r="S9429" s="59"/>
      <c r="T9429" s="58"/>
      <c r="U9429" s="58"/>
      <c r="V9429" s="60"/>
      <c r="W9429" s="56"/>
      <c r="X9429" s="56"/>
      <c r="Y9429" s="56"/>
      <c r="Z9429" s="46"/>
      <c r="AA9429" s="66"/>
      <c r="AB9429" s="46"/>
      <c r="AC9429" s="46"/>
      <c r="AD9429" s="61"/>
      <c r="AE9429" s="61"/>
      <c r="AF9429" s="46"/>
      <c r="AG9429" s="46"/>
      <c r="AH9429" s="46">
        <f>SUM(AH9425:AH9428)</f>
        <v>15846410</v>
      </c>
      <c r="AI9429" s="46"/>
      <c r="AJ9429" s="46">
        <f>SUM(AJ9425:AJ9428)</f>
        <v>15846410</v>
      </c>
      <c r="AK9429" s="46"/>
      <c r="AL9429" s="46">
        <f>SUM(AL9425:AL9428)</f>
        <v>47539.23</v>
      </c>
    </row>
    <row r="9430" spans="1:38" x14ac:dyDescent="0.45">
      <c r="A9430" s="16" t="s">
        <v>13596</v>
      </c>
      <c r="B9430" s="21">
        <v>3770400293551</v>
      </c>
      <c r="C9430" s="16" t="s">
        <v>13597</v>
      </c>
      <c r="D9430" s="16" t="s">
        <v>13598</v>
      </c>
      <c r="E9430" s="56">
        <v>5553</v>
      </c>
      <c r="F9430" s="56">
        <v>9766</v>
      </c>
      <c r="G9430" s="57" t="s">
        <v>13599</v>
      </c>
      <c r="H9430" s="56" t="s">
        <v>42</v>
      </c>
      <c r="I9430" s="56">
        <v>33819</v>
      </c>
      <c r="J9430" s="56"/>
      <c r="K9430" s="56"/>
      <c r="L9430" s="71"/>
      <c r="M9430" s="56"/>
      <c r="N9430" s="46"/>
      <c r="O9430" s="46"/>
      <c r="P9430" s="46"/>
      <c r="Q9430" s="56"/>
      <c r="R9430" s="58"/>
      <c r="S9430" s="59"/>
      <c r="T9430" s="58"/>
      <c r="U9430" s="58"/>
      <c r="V9430" s="60"/>
      <c r="W9430" s="56"/>
      <c r="X9430" s="56"/>
      <c r="Y9430" s="56"/>
      <c r="Z9430" s="46"/>
      <c r="AA9430" s="66"/>
      <c r="AB9430" s="46"/>
      <c r="AC9430" s="46"/>
      <c r="AD9430" s="61"/>
      <c r="AE9430" s="61"/>
      <c r="AF9430" s="46"/>
      <c r="AG9430" s="46"/>
      <c r="AH9430" s="46"/>
      <c r="AI9430" s="46"/>
      <c r="AJ9430" s="46"/>
      <c r="AK9430" s="46"/>
      <c r="AL9430" s="46"/>
    </row>
    <row r="9431" spans="1:38" x14ac:dyDescent="0.45">
      <c r="A9431" s="16"/>
      <c r="B9431" s="21"/>
      <c r="C9431" s="16"/>
      <c r="D9431" s="16"/>
      <c r="E9431" s="56"/>
      <c r="F9431" s="56"/>
      <c r="G9431" s="57"/>
      <c r="H9431" s="56"/>
      <c r="I9431" s="56"/>
      <c r="J9431" s="56"/>
      <c r="K9431" s="56"/>
      <c r="L9431" s="71"/>
      <c r="M9431" s="56"/>
      <c r="N9431" s="46"/>
      <c r="O9431" s="46" t="s">
        <v>54</v>
      </c>
      <c r="P9431" s="46">
        <f>SUM(P9430:P9430)</f>
        <v>0</v>
      </c>
      <c r="Q9431" s="56"/>
      <c r="R9431" s="58"/>
      <c r="S9431" s="59"/>
      <c r="T9431" s="58"/>
      <c r="U9431" s="58"/>
      <c r="V9431" s="60"/>
      <c r="W9431" s="56"/>
      <c r="X9431" s="56"/>
      <c r="Y9431" s="56"/>
      <c r="Z9431" s="46"/>
      <c r="AA9431" s="66"/>
      <c r="AB9431" s="46"/>
      <c r="AC9431" s="46"/>
      <c r="AD9431" s="61"/>
      <c r="AE9431" s="61"/>
      <c r="AF9431" s="46"/>
      <c r="AG9431" s="46"/>
      <c r="AH9431" s="46">
        <f>SUM(AH9430:AH9430)</f>
        <v>0</v>
      </c>
      <c r="AI9431" s="46"/>
      <c r="AJ9431" s="46">
        <f>SUM(AJ9430:AJ9430)</f>
        <v>0</v>
      </c>
      <c r="AK9431" s="46"/>
      <c r="AL9431" s="46">
        <f>SUM(AL9430:AL9430)</f>
        <v>0</v>
      </c>
    </row>
    <row r="9432" spans="1:38" x14ac:dyDescent="0.45">
      <c r="A9432" s="16" t="s">
        <v>13600</v>
      </c>
      <c r="B9432" s="21">
        <v>1770400171963</v>
      </c>
      <c r="C9432" s="16" t="s">
        <v>13601</v>
      </c>
      <c r="D9432" s="16" t="s">
        <v>13602</v>
      </c>
      <c r="E9432" s="56">
        <v>5554</v>
      </c>
      <c r="F9432" s="56">
        <v>5868</v>
      </c>
      <c r="G9432" s="57" t="s">
        <v>13603</v>
      </c>
      <c r="H9432" s="56" t="s">
        <v>42</v>
      </c>
      <c r="I9432" s="56">
        <v>15560</v>
      </c>
      <c r="J9432" s="56">
        <v>3</v>
      </c>
      <c r="K9432" s="56">
        <v>3</v>
      </c>
      <c r="L9432" s="71">
        <v>15</v>
      </c>
      <c r="M9432" s="56" t="s">
        <v>90</v>
      </c>
      <c r="N9432" s="46">
        <f>((J9432*400)+(K9432*100))+L9432</f>
        <v>1515</v>
      </c>
      <c r="O9432" s="46">
        <v>660</v>
      </c>
      <c r="P9432" s="46">
        <f>N9432*O9432</f>
        <v>999900</v>
      </c>
      <c r="Q9432" s="56"/>
      <c r="R9432" s="58"/>
      <c r="S9432" s="59"/>
      <c r="T9432" s="58"/>
      <c r="U9432" s="58"/>
      <c r="V9432" s="60"/>
      <c r="W9432" s="56"/>
      <c r="X9432" s="56"/>
      <c r="Y9432" s="56"/>
      <c r="Z9432" s="46"/>
      <c r="AA9432" s="66"/>
      <c r="AB9432" s="46"/>
      <c r="AC9432" s="46"/>
      <c r="AD9432" s="61"/>
      <c r="AE9432" s="61"/>
      <c r="AF9432" s="46"/>
      <c r="AG9432" s="46">
        <f>IF(AND(AF9432="",P9432=""),0,IF((AF9432=""),P9432,IF((P9432=""),AF9432,AF9432+P9432)))</f>
        <v>999900</v>
      </c>
      <c r="AH9432" s="46">
        <f>IF( (AA9432=""),AG9432*1,AG9432*(AA9432/100) )</f>
        <v>999900</v>
      </c>
      <c r="AI9432" s="46">
        <v>50000000</v>
      </c>
      <c r="AJ9432" s="46">
        <f>IF((AI9432-AH9432) &gt; 1,0,IF((AI9432-AH9432)&lt;0,AH9432-AI9432,AI9432-AH9432))</f>
        <v>0</v>
      </c>
      <c r="AK9432" s="46">
        <v>0.01</v>
      </c>
      <c r="AL9432" s="46">
        <f>AJ9432*(AK9432/100)</f>
        <v>0</v>
      </c>
    </row>
    <row r="9433" spans="1:38" x14ac:dyDescent="0.45">
      <c r="A9433" s="16"/>
      <c r="B9433" s="21"/>
      <c r="C9433" s="16"/>
      <c r="D9433" s="16"/>
      <c r="E9433" s="56">
        <v>5555</v>
      </c>
      <c r="F9433" s="56">
        <v>5867</v>
      </c>
      <c r="G9433" s="57" t="s">
        <v>1016</v>
      </c>
      <c r="H9433" s="56" t="s">
        <v>42</v>
      </c>
      <c r="I9433" s="56">
        <v>31527</v>
      </c>
      <c r="J9433" s="56">
        <v>5</v>
      </c>
      <c r="K9433" s="56">
        <v>0</v>
      </c>
      <c r="L9433" s="71">
        <v>68</v>
      </c>
      <c r="M9433" s="56" t="s">
        <v>90</v>
      </c>
      <c r="N9433" s="46">
        <f>((J9433*400)+(K9433*100))+L9433</f>
        <v>2068</v>
      </c>
      <c r="O9433" s="46">
        <v>440</v>
      </c>
      <c r="P9433" s="46">
        <f>N9433*O9433</f>
        <v>909920</v>
      </c>
      <c r="Q9433" s="56"/>
      <c r="R9433" s="58"/>
      <c r="S9433" s="59"/>
      <c r="T9433" s="58"/>
      <c r="U9433" s="58"/>
      <c r="V9433" s="60"/>
      <c r="W9433" s="56"/>
      <c r="X9433" s="56"/>
      <c r="Y9433" s="56"/>
      <c r="Z9433" s="46"/>
      <c r="AA9433" s="66"/>
      <c r="AB9433" s="46"/>
      <c r="AC9433" s="46"/>
      <c r="AD9433" s="61"/>
      <c r="AE9433" s="61"/>
      <c r="AF9433" s="46"/>
      <c r="AG9433" s="46">
        <f>IF(AND(AF9433="",P9433=""),0,IF((AF9433=""),P9433,IF((P9433=""),AF9433,AF9433+P9433)))</f>
        <v>909920</v>
      </c>
      <c r="AH9433" s="46">
        <f>IF( (AA9433=""),AG9433*1,AG9433*(AA9433/100) )</f>
        <v>909920</v>
      </c>
      <c r="AI9433" s="46">
        <v>0</v>
      </c>
      <c r="AJ9433" s="46">
        <f>IF((AI9433-AH9433) &gt; 1,0,IF((AI9433-AH9433)&lt;0,AH9433-AI9433,AI9433-AH9433))</f>
        <v>909920</v>
      </c>
      <c r="AK9433" s="46">
        <v>0.01</v>
      </c>
      <c r="AL9433" s="46">
        <f>AJ9433*(AK9433/100)</f>
        <v>90.992000000000004</v>
      </c>
    </row>
    <row r="9434" spans="1:38" x14ac:dyDescent="0.45">
      <c r="A9434" s="16"/>
      <c r="B9434" s="21"/>
      <c r="C9434" s="16"/>
      <c r="D9434" s="16"/>
      <c r="E9434" s="56">
        <v>5556</v>
      </c>
      <c r="F9434" s="56">
        <v>5865</v>
      </c>
      <c r="G9434" s="57" t="s">
        <v>3663</v>
      </c>
      <c r="H9434" s="56" t="s">
        <v>42</v>
      </c>
      <c r="I9434" s="56">
        <v>35022</v>
      </c>
      <c r="J9434" s="56">
        <v>6</v>
      </c>
      <c r="K9434" s="56">
        <v>0</v>
      </c>
      <c r="L9434" s="71">
        <v>0</v>
      </c>
      <c r="M9434" s="56" t="s">
        <v>90</v>
      </c>
      <c r="N9434" s="46">
        <f>((J9434*400)+(K9434*100))+L9434</f>
        <v>2400</v>
      </c>
      <c r="O9434" s="46">
        <v>0</v>
      </c>
      <c r="P9434" s="46">
        <f>N9434*O9434</f>
        <v>0</v>
      </c>
      <c r="Q9434" s="56"/>
      <c r="R9434" s="58"/>
      <c r="S9434" s="59"/>
      <c r="T9434" s="58"/>
      <c r="U9434" s="58"/>
      <c r="V9434" s="60"/>
      <c r="W9434" s="56"/>
      <c r="X9434" s="56"/>
      <c r="Y9434" s="56"/>
      <c r="Z9434" s="46"/>
      <c r="AA9434" s="66"/>
      <c r="AB9434" s="46"/>
      <c r="AC9434" s="46"/>
      <c r="AD9434" s="61"/>
      <c r="AE9434" s="61"/>
      <c r="AF9434" s="46"/>
      <c r="AG9434" s="46">
        <f>IF(AND(AF9434="",P9434=""),0,IF((AF9434=""),P9434,IF((P9434=""),AF9434,AF9434+P9434)))</f>
        <v>0</v>
      </c>
      <c r="AH9434" s="46">
        <f>IF( (AA9434=""),AG9434*1,AG9434*(AA9434/100) )</f>
        <v>0</v>
      </c>
      <c r="AI9434" s="46">
        <v>0</v>
      </c>
      <c r="AJ9434" s="46">
        <f>IF((AI9434-AH9434) &gt; 1,0,IF((AI9434-AH9434)&lt;0,AH9434-AI9434,AI9434-AH9434))</f>
        <v>0</v>
      </c>
      <c r="AK9434" s="46">
        <v>0.01</v>
      </c>
      <c r="AL9434" s="46">
        <f>AJ9434*(AK9434/100)</f>
        <v>0</v>
      </c>
    </row>
    <row r="9435" spans="1:38" x14ac:dyDescent="0.45">
      <c r="A9435" s="16"/>
      <c r="B9435" s="21"/>
      <c r="C9435" s="16"/>
      <c r="D9435" s="16"/>
      <c r="E9435" s="56"/>
      <c r="F9435" s="56"/>
      <c r="G9435" s="57"/>
      <c r="H9435" s="56"/>
      <c r="I9435" s="56"/>
      <c r="J9435" s="56"/>
      <c r="K9435" s="56"/>
      <c r="L9435" s="71"/>
      <c r="M9435" s="56"/>
      <c r="N9435" s="46"/>
      <c r="O9435" s="46" t="s">
        <v>54</v>
      </c>
      <c r="P9435" s="46">
        <f>SUM(P9432:P9434)</f>
        <v>1909820</v>
      </c>
      <c r="Q9435" s="56"/>
      <c r="R9435" s="58"/>
      <c r="S9435" s="59"/>
      <c r="T9435" s="58"/>
      <c r="U9435" s="58"/>
      <c r="V9435" s="60"/>
      <c r="W9435" s="56"/>
      <c r="X9435" s="56"/>
      <c r="Y9435" s="56"/>
      <c r="Z9435" s="46"/>
      <c r="AA9435" s="66"/>
      <c r="AB9435" s="46"/>
      <c r="AC9435" s="46"/>
      <c r="AD9435" s="61"/>
      <c r="AE9435" s="61"/>
      <c r="AF9435" s="46"/>
      <c r="AG9435" s="46"/>
      <c r="AH9435" s="46">
        <f>SUM(AH9432:AH9434)</f>
        <v>1909820</v>
      </c>
      <c r="AI9435" s="46"/>
      <c r="AJ9435" s="46">
        <f>SUM(AJ9432:AJ9434)</f>
        <v>909920</v>
      </c>
      <c r="AK9435" s="46"/>
      <c r="AL9435" s="46">
        <f>SUM(AL9432:AL9434)</f>
        <v>90.992000000000004</v>
      </c>
    </row>
    <row r="9436" spans="1:38" x14ac:dyDescent="0.45">
      <c r="A9436" s="16" t="s">
        <v>13604</v>
      </c>
      <c r="B9436" s="21">
        <v>3770500224348</v>
      </c>
      <c r="C9436" s="16" t="s">
        <v>13605</v>
      </c>
      <c r="D9436" s="16" t="s">
        <v>13606</v>
      </c>
      <c r="E9436" s="56">
        <v>5557</v>
      </c>
      <c r="F9436" s="56">
        <v>2991</v>
      </c>
      <c r="G9436" s="57" t="s">
        <v>13607</v>
      </c>
      <c r="H9436" s="56" t="s">
        <v>42</v>
      </c>
      <c r="I9436" s="56">
        <v>21024</v>
      </c>
      <c r="J9436" s="56">
        <v>0</v>
      </c>
      <c r="K9436" s="56">
        <v>0</v>
      </c>
      <c r="L9436" s="71">
        <v>39</v>
      </c>
      <c r="M9436" s="56" t="s">
        <v>43</v>
      </c>
      <c r="N9436" s="46">
        <f>((J9436*400)+(K9436*100))+L9436</f>
        <v>39</v>
      </c>
      <c r="O9436" s="46">
        <v>4500</v>
      </c>
      <c r="P9436" s="46">
        <f>N9436*O9436</f>
        <v>175500</v>
      </c>
      <c r="Q9436" s="56"/>
      <c r="R9436" s="58"/>
      <c r="S9436" s="59"/>
      <c r="T9436" s="58"/>
      <c r="U9436" s="58"/>
      <c r="V9436" s="60"/>
      <c r="W9436" s="56"/>
      <c r="X9436" s="56"/>
      <c r="Y9436" s="56"/>
      <c r="Z9436" s="46"/>
      <c r="AA9436" s="66"/>
      <c r="AB9436" s="46"/>
      <c r="AC9436" s="46"/>
      <c r="AD9436" s="61"/>
      <c r="AE9436" s="61"/>
      <c r="AF9436" s="46"/>
      <c r="AG9436" s="46">
        <f>IF(AND(AF9436="",P9436=""),0,IF((AF9436=""),P9436,IF((P9436=""),AF9436,AF9436+P9436)))</f>
        <v>175500</v>
      </c>
      <c r="AH9436" s="46">
        <f>IF( (AA9436=""),AG9436*1,AG9436*(AA9436/100) )</f>
        <v>175500</v>
      </c>
      <c r="AI9436" s="46">
        <v>0</v>
      </c>
      <c r="AJ9436" s="46">
        <f>IF((AI9436-AH9436) &gt; 1,0,IF((AI9436-AH9436)&lt;0,AH9436-AI9436,AI9436-AH9436))</f>
        <v>175500</v>
      </c>
      <c r="AK9436" s="46">
        <v>0.3</v>
      </c>
      <c r="AL9436" s="46">
        <f>AJ9436*(AK9436/100)</f>
        <v>526.5</v>
      </c>
    </row>
    <row r="9437" spans="1:38" x14ac:dyDescent="0.45">
      <c r="A9437" s="16"/>
      <c r="B9437" s="21"/>
      <c r="C9437" s="16"/>
      <c r="D9437" s="16"/>
      <c r="E9437" s="56"/>
      <c r="F9437" s="56"/>
      <c r="G9437" s="57"/>
      <c r="H9437" s="56"/>
      <c r="I9437" s="56"/>
      <c r="J9437" s="56"/>
      <c r="K9437" s="56"/>
      <c r="L9437" s="71"/>
      <c r="M9437" s="56"/>
      <c r="N9437" s="46"/>
      <c r="O9437" s="46" t="s">
        <v>54</v>
      </c>
      <c r="P9437" s="46">
        <f>SUM(P9436:P9436)</f>
        <v>175500</v>
      </c>
      <c r="Q9437" s="56"/>
      <c r="R9437" s="58"/>
      <c r="S9437" s="59"/>
      <c r="T9437" s="58"/>
      <c r="U9437" s="58"/>
      <c r="V9437" s="60"/>
      <c r="W9437" s="56"/>
      <c r="X9437" s="56"/>
      <c r="Y9437" s="56"/>
      <c r="Z9437" s="46"/>
      <c r="AA9437" s="66"/>
      <c r="AB9437" s="46"/>
      <c r="AC9437" s="46"/>
      <c r="AD9437" s="61"/>
      <c r="AE9437" s="61"/>
      <c r="AF9437" s="46"/>
      <c r="AG9437" s="46"/>
      <c r="AH9437" s="46">
        <f>SUM(AH9436:AH9436)</f>
        <v>175500</v>
      </c>
      <c r="AI9437" s="46"/>
      <c r="AJ9437" s="46">
        <f>SUM(AJ9436:AJ9436)</f>
        <v>175500</v>
      </c>
      <c r="AK9437" s="46"/>
      <c r="AL9437" s="46">
        <f>SUM(AL9436:AL9436)</f>
        <v>526.5</v>
      </c>
    </row>
    <row r="9438" spans="1:38" x14ac:dyDescent="0.45">
      <c r="A9438" s="16" t="s">
        <v>13608</v>
      </c>
      <c r="B9438" s="21">
        <v>3770400292465</v>
      </c>
      <c r="C9438" s="16" t="s">
        <v>13609</v>
      </c>
      <c r="D9438" s="16" t="s">
        <v>13610</v>
      </c>
      <c r="E9438" s="56">
        <v>5558</v>
      </c>
      <c r="F9438" s="56">
        <v>806</v>
      </c>
      <c r="G9438" s="57" t="s">
        <v>13611</v>
      </c>
      <c r="H9438" s="56" t="s">
        <v>42</v>
      </c>
      <c r="I9438" s="56">
        <v>2974</v>
      </c>
      <c r="J9438" s="56"/>
      <c r="K9438" s="56"/>
      <c r="L9438" s="71"/>
      <c r="M9438" s="56"/>
      <c r="N9438" s="46"/>
      <c r="O9438" s="46"/>
      <c r="P9438" s="46"/>
      <c r="Q9438" s="56"/>
      <c r="R9438" s="58"/>
      <c r="S9438" s="59"/>
      <c r="T9438" s="58"/>
      <c r="U9438" s="58"/>
      <c r="V9438" s="60"/>
      <c r="W9438" s="56"/>
      <c r="X9438" s="56"/>
      <c r="Y9438" s="56"/>
      <c r="Z9438" s="46"/>
      <c r="AA9438" s="66"/>
      <c r="AB9438" s="46"/>
      <c r="AC9438" s="46"/>
      <c r="AD9438" s="61"/>
      <c r="AE9438" s="61"/>
      <c r="AF9438" s="46"/>
      <c r="AG9438" s="46"/>
      <c r="AH9438" s="46"/>
      <c r="AI9438" s="46"/>
      <c r="AJ9438" s="46"/>
      <c r="AK9438" s="46"/>
      <c r="AL9438" s="46"/>
    </row>
    <row r="9439" spans="1:38" x14ac:dyDescent="0.45">
      <c r="A9439" s="16"/>
      <c r="B9439" s="21"/>
      <c r="C9439" s="16"/>
      <c r="D9439" s="16"/>
      <c r="E9439" s="56"/>
      <c r="F9439" s="56"/>
      <c r="G9439" s="57"/>
      <c r="H9439" s="56"/>
      <c r="I9439" s="56"/>
      <c r="J9439" s="56"/>
      <c r="K9439" s="56"/>
      <c r="L9439" s="71"/>
      <c r="M9439" s="56"/>
      <c r="N9439" s="46"/>
      <c r="O9439" s="46" t="s">
        <v>54</v>
      </c>
      <c r="P9439" s="46">
        <f>SUM(P9438:P9438)</f>
        <v>0</v>
      </c>
      <c r="Q9439" s="56"/>
      <c r="R9439" s="58"/>
      <c r="S9439" s="59"/>
      <c r="T9439" s="58"/>
      <c r="U9439" s="58"/>
      <c r="V9439" s="60"/>
      <c r="W9439" s="56"/>
      <c r="X9439" s="56"/>
      <c r="Y9439" s="56"/>
      <c r="Z9439" s="46"/>
      <c r="AA9439" s="66"/>
      <c r="AB9439" s="46"/>
      <c r="AC9439" s="46"/>
      <c r="AD9439" s="61"/>
      <c r="AE9439" s="61"/>
      <c r="AF9439" s="46"/>
      <c r="AG9439" s="46"/>
      <c r="AH9439" s="46">
        <f>SUM(AH9438:AH9438)</f>
        <v>0</v>
      </c>
      <c r="AI9439" s="46"/>
      <c r="AJ9439" s="46">
        <f>SUM(AJ9438:AJ9438)</f>
        <v>0</v>
      </c>
      <c r="AK9439" s="46"/>
      <c r="AL9439" s="46">
        <f>SUM(AL9438:AL9438)</f>
        <v>0</v>
      </c>
    </row>
    <row r="9440" spans="1:38" x14ac:dyDescent="0.45">
      <c r="A9440" s="16" t="s">
        <v>13612</v>
      </c>
      <c r="B9440" s="21">
        <v>3770400421991</v>
      </c>
      <c r="C9440" s="16" t="s">
        <v>13613</v>
      </c>
      <c r="D9440" s="16" t="s">
        <v>13614</v>
      </c>
      <c r="E9440" s="56">
        <v>5559</v>
      </c>
      <c r="F9440" s="56">
        <v>9360</v>
      </c>
      <c r="G9440" s="57" t="s">
        <v>13615</v>
      </c>
      <c r="H9440" s="56" t="s">
        <v>42</v>
      </c>
      <c r="I9440" s="56">
        <v>33104</v>
      </c>
      <c r="J9440" s="56"/>
      <c r="K9440" s="56"/>
      <c r="L9440" s="71"/>
      <c r="M9440" s="56"/>
      <c r="N9440" s="46"/>
      <c r="O9440" s="46"/>
      <c r="P9440" s="46"/>
      <c r="Q9440" s="56"/>
      <c r="R9440" s="58"/>
      <c r="S9440" s="59"/>
      <c r="T9440" s="58"/>
      <c r="U9440" s="58"/>
      <c r="V9440" s="60"/>
      <c r="W9440" s="56"/>
      <c r="X9440" s="56"/>
      <c r="Y9440" s="56"/>
      <c r="Z9440" s="46"/>
      <c r="AA9440" s="66"/>
      <c r="AB9440" s="46"/>
      <c r="AC9440" s="46"/>
      <c r="AD9440" s="61"/>
      <c r="AE9440" s="61"/>
      <c r="AF9440" s="46"/>
      <c r="AG9440" s="46"/>
      <c r="AH9440" s="46"/>
      <c r="AI9440" s="46"/>
      <c r="AJ9440" s="46"/>
      <c r="AK9440" s="46"/>
      <c r="AL9440" s="46"/>
    </row>
    <row r="9441" spans="1:38" x14ac:dyDescent="0.45">
      <c r="A9441" s="16"/>
      <c r="B9441" s="21"/>
      <c r="C9441" s="16"/>
      <c r="D9441" s="16"/>
      <c r="E9441" s="56"/>
      <c r="F9441" s="56"/>
      <c r="G9441" s="57"/>
      <c r="H9441" s="56"/>
      <c r="I9441" s="56"/>
      <c r="J9441" s="56"/>
      <c r="K9441" s="56"/>
      <c r="L9441" s="71"/>
      <c r="M9441" s="56"/>
      <c r="N9441" s="46"/>
      <c r="O9441" s="46" t="s">
        <v>54</v>
      </c>
      <c r="P9441" s="46">
        <f>SUM(P9440:P9440)</f>
        <v>0</v>
      </c>
      <c r="Q9441" s="56"/>
      <c r="R9441" s="58"/>
      <c r="S9441" s="59"/>
      <c r="T9441" s="58"/>
      <c r="U9441" s="58"/>
      <c r="V9441" s="60"/>
      <c r="W9441" s="56"/>
      <c r="X9441" s="56"/>
      <c r="Y9441" s="56"/>
      <c r="Z9441" s="46"/>
      <c r="AA9441" s="66"/>
      <c r="AB9441" s="46"/>
      <c r="AC9441" s="46"/>
      <c r="AD9441" s="61"/>
      <c r="AE9441" s="61"/>
      <c r="AF9441" s="46"/>
      <c r="AG9441" s="46"/>
      <c r="AH9441" s="46">
        <f>SUM(AH9440:AH9440)</f>
        <v>0</v>
      </c>
      <c r="AI9441" s="46"/>
      <c r="AJ9441" s="46">
        <f>SUM(AJ9440:AJ9440)</f>
        <v>0</v>
      </c>
      <c r="AK9441" s="46"/>
      <c r="AL9441" s="46">
        <f>SUM(AL9440:AL9440)</f>
        <v>0</v>
      </c>
    </row>
    <row r="9442" spans="1:38" x14ac:dyDescent="0.45">
      <c r="A9442" s="16" t="s">
        <v>13616</v>
      </c>
      <c r="B9442" s="21">
        <v>3102102066677</v>
      </c>
      <c r="C9442" s="16" t="s">
        <v>13617</v>
      </c>
      <c r="D9442" s="16" t="s">
        <v>13618</v>
      </c>
      <c r="E9442" s="56">
        <v>5560</v>
      </c>
      <c r="F9442" s="56">
        <v>510</v>
      </c>
      <c r="G9442" s="57" t="s">
        <v>13619</v>
      </c>
      <c r="H9442" s="56" t="s">
        <v>42</v>
      </c>
      <c r="I9442" s="56">
        <v>26311</v>
      </c>
      <c r="J9442" s="56">
        <v>0</v>
      </c>
      <c r="K9442" s="56">
        <v>0</v>
      </c>
      <c r="L9442" s="71">
        <v>60</v>
      </c>
      <c r="M9442" s="56" t="s">
        <v>43</v>
      </c>
      <c r="N9442" s="46">
        <f>((J9442*400)+(K9442*100))+L9442</f>
        <v>60</v>
      </c>
      <c r="O9442" s="46">
        <v>1000</v>
      </c>
      <c r="P9442" s="46">
        <f>N9442*O9442</f>
        <v>60000</v>
      </c>
      <c r="Q9442" s="56"/>
      <c r="R9442" s="58"/>
      <c r="S9442" s="59"/>
      <c r="T9442" s="58"/>
      <c r="U9442" s="58"/>
      <c r="V9442" s="60"/>
      <c r="W9442" s="56"/>
      <c r="X9442" s="56"/>
      <c r="Y9442" s="56"/>
      <c r="Z9442" s="46"/>
      <c r="AA9442" s="66"/>
      <c r="AB9442" s="46"/>
      <c r="AC9442" s="46"/>
      <c r="AD9442" s="61"/>
      <c r="AE9442" s="61"/>
      <c r="AF9442" s="46"/>
      <c r="AG9442" s="46">
        <f>IF(AND(AF9442="",P9442=""),0,IF((AF9442=""),P9442,IF((P9442=""),AF9442,AF9442+P9442)))</f>
        <v>60000</v>
      </c>
      <c r="AH9442" s="46">
        <f>IF( (AA9442=""),AG9442*1,AG9442*(AA9442/100) )</f>
        <v>60000</v>
      </c>
      <c r="AI9442" s="46">
        <v>0</v>
      </c>
      <c r="AJ9442" s="46">
        <f>IF((AI9442-AH9442) &gt; 1,0,IF((AI9442-AH9442)&lt;0,AH9442-AI9442,AI9442-AH9442))</f>
        <v>60000</v>
      </c>
      <c r="AK9442" s="46">
        <v>0.3</v>
      </c>
      <c r="AL9442" s="46">
        <f>AJ9442*(AK9442/100)</f>
        <v>180</v>
      </c>
    </row>
    <row r="9443" spans="1:38" x14ac:dyDescent="0.45">
      <c r="A9443" s="16"/>
      <c r="B9443" s="21"/>
      <c r="C9443" s="16"/>
      <c r="D9443" s="16"/>
      <c r="E9443" s="56">
        <v>5561</v>
      </c>
      <c r="F9443" s="56">
        <v>507</v>
      </c>
      <c r="G9443" s="57" t="s">
        <v>13620</v>
      </c>
      <c r="H9443" s="56" t="s">
        <v>42</v>
      </c>
      <c r="I9443" s="56">
        <v>26312</v>
      </c>
      <c r="J9443" s="56">
        <v>0</v>
      </c>
      <c r="K9443" s="56">
        <v>0</v>
      </c>
      <c r="L9443" s="71">
        <v>60</v>
      </c>
      <c r="M9443" s="56" t="s">
        <v>43</v>
      </c>
      <c r="N9443" s="46">
        <f>((J9443*400)+(K9443*100))+L9443</f>
        <v>60</v>
      </c>
      <c r="O9443" s="46">
        <v>1000</v>
      </c>
      <c r="P9443" s="46">
        <f>N9443*O9443</f>
        <v>60000</v>
      </c>
      <c r="Q9443" s="56"/>
      <c r="R9443" s="58"/>
      <c r="S9443" s="59"/>
      <c r="T9443" s="58"/>
      <c r="U9443" s="58"/>
      <c r="V9443" s="60"/>
      <c r="W9443" s="56"/>
      <c r="X9443" s="56"/>
      <c r="Y9443" s="56"/>
      <c r="Z9443" s="46"/>
      <c r="AA9443" s="66"/>
      <c r="AB9443" s="46"/>
      <c r="AC9443" s="46"/>
      <c r="AD9443" s="61"/>
      <c r="AE9443" s="61"/>
      <c r="AF9443" s="46"/>
      <c r="AG9443" s="46">
        <f>IF(AND(AF9443="",P9443=""),0,IF((AF9443=""),P9443,IF((P9443=""),AF9443,AF9443+P9443)))</f>
        <v>60000</v>
      </c>
      <c r="AH9443" s="46">
        <f>IF( (AA9443=""),AG9443*1,AG9443*(AA9443/100) )</f>
        <v>60000</v>
      </c>
      <c r="AI9443" s="46">
        <v>0</v>
      </c>
      <c r="AJ9443" s="46">
        <f>IF((AI9443-AH9443) &gt; 1,0,IF((AI9443-AH9443)&lt;0,AH9443-AI9443,AI9443-AH9443))</f>
        <v>60000</v>
      </c>
      <c r="AK9443" s="46">
        <v>0.3</v>
      </c>
      <c r="AL9443" s="46">
        <f>AJ9443*(AK9443/100)</f>
        <v>180</v>
      </c>
    </row>
    <row r="9444" spans="1:38" x14ac:dyDescent="0.45">
      <c r="A9444" s="16"/>
      <c r="B9444" s="21"/>
      <c r="C9444" s="16"/>
      <c r="D9444" s="16"/>
      <c r="E9444" s="56">
        <v>5562</v>
      </c>
      <c r="F9444" s="56">
        <v>9138</v>
      </c>
      <c r="G9444" s="57" t="s">
        <v>13621</v>
      </c>
      <c r="H9444" s="56" t="s">
        <v>42</v>
      </c>
      <c r="I9444" s="56">
        <v>26313</v>
      </c>
      <c r="J9444" s="56"/>
      <c r="K9444" s="56"/>
      <c r="L9444" s="71"/>
      <c r="M9444" s="56"/>
      <c r="N9444" s="46"/>
      <c r="O9444" s="46"/>
      <c r="P9444" s="46"/>
      <c r="Q9444" s="56"/>
      <c r="R9444" s="58"/>
      <c r="S9444" s="59"/>
      <c r="T9444" s="58"/>
      <c r="U9444" s="58"/>
      <c r="V9444" s="60"/>
      <c r="W9444" s="56"/>
      <c r="X9444" s="56"/>
      <c r="Y9444" s="56"/>
      <c r="Z9444" s="46"/>
      <c r="AA9444" s="66"/>
      <c r="AB9444" s="46"/>
      <c r="AC9444" s="46"/>
      <c r="AD9444" s="61"/>
      <c r="AE9444" s="61"/>
      <c r="AF9444" s="46"/>
      <c r="AG9444" s="46"/>
      <c r="AH9444" s="46"/>
      <c r="AI9444" s="46"/>
      <c r="AJ9444" s="46"/>
      <c r="AK9444" s="46"/>
      <c r="AL9444" s="46"/>
    </row>
    <row r="9445" spans="1:38" x14ac:dyDescent="0.45">
      <c r="A9445" s="16"/>
      <c r="B9445" s="21"/>
      <c r="C9445" s="16"/>
      <c r="D9445" s="16"/>
      <c r="E9445" s="56"/>
      <c r="F9445" s="56"/>
      <c r="G9445" s="57"/>
      <c r="H9445" s="56"/>
      <c r="I9445" s="56"/>
      <c r="J9445" s="56"/>
      <c r="K9445" s="56"/>
      <c r="L9445" s="71"/>
      <c r="M9445" s="56"/>
      <c r="N9445" s="46"/>
      <c r="O9445" s="46" t="s">
        <v>54</v>
      </c>
      <c r="P9445" s="46">
        <f>SUM(P9442:P9444)</f>
        <v>120000</v>
      </c>
      <c r="Q9445" s="56"/>
      <c r="R9445" s="58"/>
      <c r="S9445" s="59"/>
      <c r="T9445" s="58"/>
      <c r="U9445" s="58"/>
      <c r="V9445" s="60"/>
      <c r="W9445" s="56"/>
      <c r="X9445" s="56"/>
      <c r="Y9445" s="56"/>
      <c r="Z9445" s="46"/>
      <c r="AA9445" s="66"/>
      <c r="AB9445" s="46"/>
      <c r="AC9445" s="46"/>
      <c r="AD9445" s="61"/>
      <c r="AE9445" s="61"/>
      <c r="AF9445" s="46"/>
      <c r="AG9445" s="46"/>
      <c r="AH9445" s="46">
        <f>SUM(AH9442:AH9444)</f>
        <v>120000</v>
      </c>
      <c r="AI9445" s="46"/>
      <c r="AJ9445" s="46">
        <f>SUM(AJ9442:AJ9444)</f>
        <v>120000</v>
      </c>
      <c r="AK9445" s="46"/>
      <c r="AL9445" s="46">
        <f>SUM(AL9442:AL9444)</f>
        <v>360</v>
      </c>
    </row>
    <row r="9446" spans="1:38" x14ac:dyDescent="0.45">
      <c r="A9446" s="16" t="s">
        <v>13622</v>
      </c>
      <c r="B9446" s="21">
        <v>3301500922422</v>
      </c>
      <c r="C9446" s="16" t="s">
        <v>13623</v>
      </c>
      <c r="D9446" s="16" t="s">
        <v>13624</v>
      </c>
      <c r="E9446" s="56">
        <v>5563</v>
      </c>
      <c r="F9446" s="56">
        <v>5674</v>
      </c>
      <c r="G9446" s="57"/>
      <c r="H9446" s="56" t="s">
        <v>42</v>
      </c>
      <c r="I9446" s="56">
        <v>27102</v>
      </c>
      <c r="J9446" s="56">
        <v>1</v>
      </c>
      <c r="K9446" s="56">
        <v>3</v>
      </c>
      <c r="L9446" s="71">
        <v>37.25</v>
      </c>
      <c r="M9446" s="56" t="s">
        <v>90</v>
      </c>
      <c r="N9446" s="46">
        <f>((J9446*400)+(K9446*100))+L9446</f>
        <v>737.25</v>
      </c>
      <c r="O9446" s="46">
        <v>0</v>
      </c>
      <c r="P9446" s="46">
        <f>N9446*O9446</f>
        <v>0</v>
      </c>
      <c r="Q9446" s="56"/>
      <c r="R9446" s="58"/>
      <c r="S9446" s="59"/>
      <c r="T9446" s="58"/>
      <c r="U9446" s="58"/>
      <c r="V9446" s="60"/>
      <c r="W9446" s="56"/>
      <c r="X9446" s="56"/>
      <c r="Y9446" s="56"/>
      <c r="Z9446" s="46"/>
      <c r="AA9446" s="66"/>
      <c r="AB9446" s="46"/>
      <c r="AC9446" s="46"/>
      <c r="AD9446" s="61"/>
      <c r="AE9446" s="61"/>
      <c r="AF9446" s="46"/>
      <c r="AG9446" s="46">
        <f>IF(AND(AF9446="",P9446=""),0,IF((AF9446=""),P9446,IF((P9446=""),AF9446,AF9446+P9446)))</f>
        <v>0</v>
      </c>
      <c r="AH9446" s="46">
        <f>IF( (AA9446=""),AG9446*1,AG9446*(AA9446/100) )</f>
        <v>0</v>
      </c>
      <c r="AI9446" s="46">
        <v>50000000</v>
      </c>
      <c r="AJ9446" s="46">
        <f>IF((AI9446-AH9446) &gt; 1,0,IF((AI9446-AH9446)&lt;0,AH9446-AI9446,AI9446-AH9446))</f>
        <v>0</v>
      </c>
      <c r="AK9446" s="46">
        <v>0.01</v>
      </c>
      <c r="AL9446" s="46">
        <f>AJ9446*(AK9446/100)</f>
        <v>0</v>
      </c>
    </row>
    <row r="9447" spans="1:38" x14ac:dyDescent="0.45">
      <c r="A9447" s="16"/>
      <c r="B9447" s="21"/>
      <c r="C9447" s="16"/>
      <c r="D9447" s="16"/>
      <c r="E9447" s="56"/>
      <c r="F9447" s="56"/>
      <c r="G9447" s="57"/>
      <c r="H9447" s="56"/>
      <c r="I9447" s="56"/>
      <c r="J9447" s="56">
        <v>0</v>
      </c>
      <c r="K9447" s="56">
        <v>0</v>
      </c>
      <c r="L9447" s="71">
        <v>15.75</v>
      </c>
      <c r="M9447" s="56" t="s">
        <v>208</v>
      </c>
      <c r="N9447" s="46">
        <f>((J9447*400)+(K9447*100))+L9447</f>
        <v>15.75</v>
      </c>
      <c r="O9447" s="46">
        <v>0</v>
      </c>
      <c r="P9447" s="46">
        <f>N9447*O9447</f>
        <v>0</v>
      </c>
      <c r="Q9447" s="56"/>
      <c r="R9447" s="58"/>
      <c r="S9447" s="59"/>
      <c r="T9447" s="58"/>
      <c r="U9447" s="58"/>
      <c r="V9447" s="60"/>
      <c r="W9447" s="56"/>
      <c r="X9447" s="56"/>
      <c r="Y9447" s="56"/>
      <c r="Z9447" s="46"/>
      <c r="AA9447" s="66"/>
      <c r="AB9447" s="46"/>
      <c r="AC9447" s="46"/>
      <c r="AD9447" s="61"/>
      <c r="AE9447" s="61"/>
      <c r="AF9447" s="46"/>
      <c r="AG9447" s="46">
        <f>IF(AND(AF9447="",P9447=""),0,IF((AF9447=""),P9447,IF((P9447=""),AF9447,AF9447+P9447)))</f>
        <v>0</v>
      </c>
      <c r="AH9447" s="46">
        <f>IF( (AA9447=""),AG9447*1,AG9447*(AA9447/100) )</f>
        <v>0</v>
      </c>
      <c r="AI9447" s="46">
        <v>0</v>
      </c>
      <c r="AJ9447" s="46">
        <f>IF((AI9447-AH9447) &gt; 1,0,IF((AI9447-AH9447)&lt;0,AH9447-AI9447,AI9447-AH9447))</f>
        <v>0</v>
      </c>
      <c r="AK9447" s="46">
        <v>0.02</v>
      </c>
      <c r="AL9447" s="46">
        <f>AJ9447*(AK9447/100)</f>
        <v>0</v>
      </c>
    </row>
    <row r="9448" spans="1:38" x14ac:dyDescent="0.45">
      <c r="A9448" s="16"/>
      <c r="B9448" s="21"/>
      <c r="C9448" s="16"/>
      <c r="D9448" s="16"/>
      <c r="E9448" s="56"/>
      <c r="F9448" s="56"/>
      <c r="G9448" s="57"/>
      <c r="H9448" s="56"/>
      <c r="I9448" s="56"/>
      <c r="J9448" s="56"/>
      <c r="K9448" s="56"/>
      <c r="L9448" s="71"/>
      <c r="M9448" s="56"/>
      <c r="N9448" s="46"/>
      <c r="O9448" s="46"/>
      <c r="P9448" s="46"/>
      <c r="Q9448" s="73">
        <v>1</v>
      </c>
      <c r="R9448" s="58" t="s">
        <v>13622</v>
      </c>
      <c r="S9448" s="59">
        <v>3301500922422</v>
      </c>
      <c r="T9448" s="58" t="s">
        <v>13623</v>
      </c>
      <c r="U9448" s="58" t="s">
        <v>13625</v>
      </c>
      <c r="V9448" s="60"/>
      <c r="W9448" s="56" t="s">
        <v>210</v>
      </c>
      <c r="X9448" s="56" t="s">
        <v>211</v>
      </c>
      <c r="Y9448" s="56" t="s">
        <v>212</v>
      </c>
      <c r="Z9448" s="46">
        <v>63</v>
      </c>
      <c r="AA9448" s="66">
        <v>100</v>
      </c>
      <c r="AB9448" s="46">
        <v>6900</v>
      </c>
      <c r="AC9448" s="46">
        <f>Z9448*AB9448</f>
        <v>434700</v>
      </c>
      <c r="AD9448" s="61">
        <v>5</v>
      </c>
      <c r="AE9448" s="61">
        <v>5</v>
      </c>
      <c r="AF9448" s="46">
        <f>(AC9448*(100-AE9448))/100</f>
        <v>412965</v>
      </c>
      <c r="AG9448" s="46">
        <f>IF( (AF9448=""),0,SUM(AF9448:AF9448) )</f>
        <v>412965</v>
      </c>
      <c r="AH9448" s="46">
        <f>(AG9448/100)*(AA9448)</f>
        <v>412964.99999999994</v>
      </c>
      <c r="AI9448" s="46">
        <v>0</v>
      </c>
      <c r="AJ9448" s="46">
        <f>IF((AI9448-AH9448) &gt; 1,0,IF((AI9448-AH9448)&lt;0,AH9448-AI9448,AI9448-AH9448))</f>
        <v>412964.99999999994</v>
      </c>
      <c r="AK9448" s="46">
        <v>0.02</v>
      </c>
      <c r="AL9448" s="46">
        <f>AJ9448*(AK9448/100)</f>
        <v>82.592999999999989</v>
      </c>
    </row>
    <row r="9449" spans="1:38" x14ac:dyDescent="0.45">
      <c r="A9449" s="16"/>
      <c r="B9449" s="21"/>
      <c r="C9449" s="16"/>
      <c r="D9449" s="16"/>
      <c r="E9449" s="56"/>
      <c r="F9449" s="56"/>
      <c r="G9449" s="57"/>
      <c r="H9449" s="56"/>
      <c r="I9449" s="56"/>
      <c r="J9449" s="56"/>
      <c r="K9449" s="56"/>
      <c r="L9449" s="71"/>
      <c r="M9449" s="56"/>
      <c r="N9449" s="46"/>
      <c r="O9449" s="46" t="s">
        <v>54</v>
      </c>
      <c r="P9449" s="46">
        <f>SUM(P9446:P9448)</f>
        <v>0</v>
      </c>
      <c r="Q9449" s="56"/>
      <c r="R9449" s="58"/>
      <c r="S9449" s="59"/>
      <c r="T9449" s="58"/>
      <c r="U9449" s="58"/>
      <c r="V9449" s="60"/>
      <c r="W9449" s="56"/>
      <c r="X9449" s="56"/>
      <c r="Y9449" s="56"/>
      <c r="Z9449" s="46"/>
      <c r="AA9449" s="66"/>
      <c r="AB9449" s="46"/>
      <c r="AC9449" s="46"/>
      <c r="AD9449" s="61"/>
      <c r="AE9449" s="61"/>
      <c r="AF9449" s="46"/>
      <c r="AG9449" s="46"/>
      <c r="AH9449" s="46">
        <f>SUM(AH9446:AH9448)</f>
        <v>412964.99999999994</v>
      </c>
      <c r="AI9449" s="46"/>
      <c r="AJ9449" s="46">
        <f>SUM(AJ9446:AJ9448)</f>
        <v>412964.99999999994</v>
      </c>
      <c r="AK9449" s="46"/>
      <c r="AL9449" s="46">
        <f>SUM(AL9446:AL9448)</f>
        <v>82.592999999999989</v>
      </c>
    </row>
    <row r="9450" spans="1:38" x14ac:dyDescent="0.45">
      <c r="A9450" s="16" t="s">
        <v>13626</v>
      </c>
      <c r="B9450" s="21">
        <v>3101400526578</v>
      </c>
      <c r="C9450" s="16" t="s">
        <v>13627</v>
      </c>
      <c r="D9450" s="16" t="s">
        <v>13628</v>
      </c>
      <c r="E9450" s="56">
        <v>5564</v>
      </c>
      <c r="F9450" s="56">
        <v>10064</v>
      </c>
      <c r="G9450" s="57" t="s">
        <v>13629</v>
      </c>
      <c r="H9450" s="56" t="s">
        <v>42</v>
      </c>
      <c r="I9450" s="56">
        <v>9035</v>
      </c>
      <c r="J9450" s="56"/>
      <c r="K9450" s="56"/>
      <c r="L9450" s="71"/>
      <c r="M9450" s="56"/>
      <c r="N9450" s="46"/>
      <c r="O9450" s="46"/>
      <c r="P9450" s="46"/>
      <c r="Q9450" s="56"/>
      <c r="R9450" s="58"/>
      <c r="S9450" s="59"/>
      <c r="T9450" s="58"/>
      <c r="U9450" s="58"/>
      <c r="V9450" s="60"/>
      <c r="W9450" s="56"/>
      <c r="X9450" s="56"/>
      <c r="Y9450" s="56"/>
      <c r="Z9450" s="46"/>
      <c r="AA9450" s="66"/>
      <c r="AB9450" s="46"/>
      <c r="AC9450" s="46"/>
      <c r="AD9450" s="61"/>
      <c r="AE9450" s="61"/>
      <c r="AF9450" s="46"/>
      <c r="AG9450" s="46"/>
      <c r="AH9450" s="46"/>
      <c r="AI9450" s="46"/>
      <c r="AJ9450" s="46"/>
      <c r="AK9450" s="46"/>
      <c r="AL9450" s="46"/>
    </row>
    <row r="9451" spans="1:38" x14ac:dyDescent="0.45">
      <c r="A9451" s="16"/>
      <c r="B9451" s="21"/>
      <c r="C9451" s="16"/>
      <c r="D9451" s="16"/>
      <c r="E9451" s="56"/>
      <c r="F9451" s="56"/>
      <c r="G9451" s="57"/>
      <c r="H9451" s="56"/>
      <c r="I9451" s="56"/>
      <c r="J9451" s="56"/>
      <c r="K9451" s="56"/>
      <c r="L9451" s="71"/>
      <c r="M9451" s="56"/>
      <c r="N9451" s="46"/>
      <c r="O9451" s="46" t="s">
        <v>54</v>
      </c>
      <c r="P9451" s="46">
        <f>SUM(P9450:P9450)</f>
        <v>0</v>
      </c>
      <c r="Q9451" s="56"/>
      <c r="R9451" s="58"/>
      <c r="S9451" s="59"/>
      <c r="T9451" s="58"/>
      <c r="U9451" s="58"/>
      <c r="V9451" s="60"/>
      <c r="W9451" s="56"/>
      <c r="X9451" s="56"/>
      <c r="Y9451" s="56"/>
      <c r="Z9451" s="46"/>
      <c r="AA9451" s="66"/>
      <c r="AB9451" s="46"/>
      <c r="AC9451" s="46"/>
      <c r="AD9451" s="61"/>
      <c r="AE9451" s="61"/>
      <c r="AF9451" s="46"/>
      <c r="AG9451" s="46"/>
      <c r="AH9451" s="46">
        <f>SUM(AH9450:AH9450)</f>
        <v>0</v>
      </c>
      <c r="AI9451" s="46"/>
      <c r="AJ9451" s="46">
        <f>SUM(AJ9450:AJ9450)</f>
        <v>0</v>
      </c>
      <c r="AK9451" s="46"/>
      <c r="AL9451" s="46">
        <f>SUM(AL9450:AL9450)</f>
        <v>0</v>
      </c>
    </row>
    <row r="9452" spans="1:38" x14ac:dyDescent="0.45">
      <c r="A9452" s="16" t="s">
        <v>13630</v>
      </c>
      <c r="B9452" s="21">
        <v>3301500922422</v>
      </c>
      <c r="C9452" s="16" t="s">
        <v>13631</v>
      </c>
      <c r="D9452" s="16" t="s">
        <v>13632</v>
      </c>
      <c r="E9452" s="56">
        <v>5565</v>
      </c>
      <c r="F9452" s="56">
        <v>8845</v>
      </c>
      <c r="G9452" s="57" t="s">
        <v>13633</v>
      </c>
      <c r="H9452" s="56" t="s">
        <v>42</v>
      </c>
      <c r="I9452" s="56">
        <v>27002</v>
      </c>
      <c r="J9452" s="56"/>
      <c r="K9452" s="56"/>
      <c r="L9452" s="71"/>
      <c r="M9452" s="56"/>
      <c r="N9452" s="46"/>
      <c r="O9452" s="46"/>
      <c r="P9452" s="46"/>
      <c r="Q9452" s="56"/>
      <c r="R9452" s="58"/>
      <c r="S9452" s="59"/>
      <c r="T9452" s="58"/>
      <c r="U9452" s="58"/>
      <c r="V9452" s="60"/>
      <c r="W9452" s="56"/>
      <c r="X9452" s="56"/>
      <c r="Y9452" s="56"/>
      <c r="Z9452" s="46"/>
      <c r="AA9452" s="66"/>
      <c r="AB9452" s="46"/>
      <c r="AC9452" s="46"/>
      <c r="AD9452" s="61"/>
      <c r="AE9452" s="61"/>
      <c r="AF9452" s="46"/>
      <c r="AG9452" s="46"/>
      <c r="AH9452" s="46"/>
      <c r="AI9452" s="46"/>
      <c r="AJ9452" s="46"/>
      <c r="AK9452" s="46"/>
      <c r="AL9452" s="46"/>
    </row>
    <row r="9453" spans="1:38" x14ac:dyDescent="0.45">
      <c r="A9453" s="16"/>
      <c r="B9453" s="21"/>
      <c r="C9453" s="16"/>
      <c r="D9453" s="16"/>
      <c r="E9453" s="56"/>
      <c r="F9453" s="56"/>
      <c r="G9453" s="57"/>
      <c r="H9453" s="56"/>
      <c r="I9453" s="56"/>
      <c r="J9453" s="56"/>
      <c r="K9453" s="56"/>
      <c r="L9453" s="71"/>
      <c r="M9453" s="56"/>
      <c r="N9453" s="46"/>
      <c r="O9453" s="46" t="s">
        <v>54</v>
      </c>
      <c r="P9453" s="46">
        <f>SUM(P9452:P9452)</f>
        <v>0</v>
      </c>
      <c r="Q9453" s="56"/>
      <c r="R9453" s="58"/>
      <c r="S9453" s="59"/>
      <c r="T9453" s="58"/>
      <c r="U9453" s="58"/>
      <c r="V9453" s="60"/>
      <c r="W9453" s="56"/>
      <c r="X9453" s="56"/>
      <c r="Y9453" s="56"/>
      <c r="Z9453" s="46"/>
      <c r="AA9453" s="66"/>
      <c r="AB9453" s="46"/>
      <c r="AC9453" s="46"/>
      <c r="AD9453" s="61"/>
      <c r="AE9453" s="61"/>
      <c r="AF9453" s="46"/>
      <c r="AG9453" s="46"/>
      <c r="AH9453" s="46">
        <f>SUM(AH9452:AH9452)</f>
        <v>0</v>
      </c>
      <c r="AI9453" s="46"/>
      <c r="AJ9453" s="46">
        <f>SUM(AJ9452:AJ9452)</f>
        <v>0</v>
      </c>
      <c r="AK9453" s="46"/>
      <c r="AL9453" s="46">
        <f>SUM(AL9452:AL9452)</f>
        <v>0</v>
      </c>
    </row>
    <row r="9454" spans="1:38" x14ac:dyDescent="0.45">
      <c r="A9454" s="16" t="s">
        <v>13634</v>
      </c>
      <c r="B9454" s="21">
        <v>3770400035403</v>
      </c>
      <c r="C9454" s="16" t="s">
        <v>13635</v>
      </c>
      <c r="D9454" s="16" t="s">
        <v>13636</v>
      </c>
      <c r="E9454" s="56">
        <v>5566</v>
      </c>
      <c r="F9454" s="56">
        <v>10059</v>
      </c>
      <c r="G9454" s="57" t="s">
        <v>13637</v>
      </c>
      <c r="H9454" s="56" t="s">
        <v>42</v>
      </c>
      <c r="I9454" s="56">
        <v>14320</v>
      </c>
      <c r="J9454" s="56"/>
      <c r="K9454" s="56"/>
      <c r="L9454" s="71"/>
      <c r="M9454" s="56"/>
      <c r="N9454" s="46"/>
      <c r="O9454" s="46"/>
      <c r="P9454" s="46"/>
      <c r="Q9454" s="56"/>
      <c r="R9454" s="58"/>
      <c r="S9454" s="59"/>
      <c r="T9454" s="58"/>
      <c r="U9454" s="58"/>
      <c r="V9454" s="60"/>
      <c r="W9454" s="56"/>
      <c r="X9454" s="56"/>
      <c r="Y9454" s="56"/>
      <c r="Z9454" s="46"/>
      <c r="AA9454" s="66"/>
      <c r="AB9454" s="46"/>
      <c r="AC9454" s="46"/>
      <c r="AD9454" s="61"/>
      <c r="AE9454" s="61"/>
      <c r="AF9454" s="46"/>
      <c r="AG9454" s="46"/>
      <c r="AH9454" s="46"/>
      <c r="AI9454" s="46"/>
      <c r="AJ9454" s="46"/>
      <c r="AK9454" s="46"/>
      <c r="AL9454" s="46"/>
    </row>
    <row r="9455" spans="1:38" x14ac:dyDescent="0.45">
      <c r="A9455" s="16"/>
      <c r="B9455" s="21"/>
      <c r="C9455" s="16"/>
      <c r="D9455" s="16"/>
      <c r="E9455" s="56"/>
      <c r="F9455" s="56"/>
      <c r="G9455" s="57"/>
      <c r="H9455" s="56"/>
      <c r="I9455" s="56"/>
      <c r="J9455" s="56"/>
      <c r="K9455" s="56"/>
      <c r="L9455" s="71"/>
      <c r="M9455" s="56"/>
      <c r="N9455" s="46"/>
      <c r="O9455" s="46" t="s">
        <v>54</v>
      </c>
      <c r="P9455" s="46">
        <f>SUM(P9454:P9454)</f>
        <v>0</v>
      </c>
      <c r="Q9455" s="56"/>
      <c r="R9455" s="58"/>
      <c r="S9455" s="59"/>
      <c r="T9455" s="58"/>
      <c r="U9455" s="58"/>
      <c r="V9455" s="60"/>
      <c r="W9455" s="56"/>
      <c r="X9455" s="56"/>
      <c r="Y9455" s="56"/>
      <c r="Z9455" s="46"/>
      <c r="AA9455" s="66"/>
      <c r="AB9455" s="46"/>
      <c r="AC9455" s="46"/>
      <c r="AD9455" s="61"/>
      <c r="AE9455" s="61"/>
      <c r="AF9455" s="46"/>
      <c r="AG9455" s="46"/>
      <c r="AH9455" s="46">
        <f>SUM(AH9454:AH9454)</f>
        <v>0</v>
      </c>
      <c r="AI9455" s="46"/>
      <c r="AJ9455" s="46">
        <f>SUM(AJ9454:AJ9454)</f>
        <v>0</v>
      </c>
      <c r="AK9455" s="46"/>
      <c r="AL9455" s="46">
        <f>SUM(AL9454:AL9454)</f>
        <v>0</v>
      </c>
    </row>
    <row r="9456" spans="1:38" x14ac:dyDescent="0.45">
      <c r="A9456" s="16" t="s">
        <v>13638</v>
      </c>
      <c r="B9456" s="21">
        <v>3100700283823</v>
      </c>
      <c r="C9456" s="16" t="s">
        <v>13639</v>
      </c>
      <c r="D9456" s="16" t="s">
        <v>13640</v>
      </c>
      <c r="E9456" s="56">
        <v>5567</v>
      </c>
      <c r="F9456" s="56">
        <v>8635</v>
      </c>
      <c r="G9456" s="57" t="s">
        <v>13641</v>
      </c>
      <c r="H9456" s="56" t="s">
        <v>42</v>
      </c>
      <c r="I9456" s="56">
        <v>14713</v>
      </c>
      <c r="J9456" s="56"/>
      <c r="K9456" s="56"/>
      <c r="L9456" s="71"/>
      <c r="M9456" s="56"/>
      <c r="N9456" s="46"/>
      <c r="O9456" s="46"/>
      <c r="P9456" s="46"/>
      <c r="Q9456" s="56"/>
      <c r="R9456" s="58"/>
      <c r="S9456" s="59"/>
      <c r="T9456" s="58"/>
      <c r="U9456" s="58"/>
      <c r="V9456" s="60"/>
      <c r="W9456" s="56"/>
      <c r="X9456" s="56"/>
      <c r="Y9456" s="56"/>
      <c r="Z9456" s="46"/>
      <c r="AA9456" s="66"/>
      <c r="AB9456" s="46"/>
      <c r="AC9456" s="46"/>
      <c r="AD9456" s="61"/>
      <c r="AE9456" s="61"/>
      <c r="AF9456" s="46"/>
      <c r="AG9456" s="46"/>
      <c r="AH9456" s="46"/>
      <c r="AI9456" s="46"/>
      <c r="AJ9456" s="46"/>
      <c r="AK9456" s="46"/>
      <c r="AL9456" s="46"/>
    </row>
    <row r="9457" spans="1:38" x14ac:dyDescent="0.45">
      <c r="A9457" s="16"/>
      <c r="B9457" s="21"/>
      <c r="C9457" s="16"/>
      <c r="D9457" s="16"/>
      <c r="E9457" s="56"/>
      <c r="F9457" s="56"/>
      <c r="G9457" s="57"/>
      <c r="H9457" s="56"/>
      <c r="I9457" s="56"/>
      <c r="J9457" s="56"/>
      <c r="K9457" s="56"/>
      <c r="L9457" s="71"/>
      <c r="M9457" s="56"/>
      <c r="N9457" s="46"/>
      <c r="O9457" s="46" t="s">
        <v>54</v>
      </c>
      <c r="P9457" s="46">
        <f>SUM(P9456:P9456)</f>
        <v>0</v>
      </c>
      <c r="Q9457" s="56"/>
      <c r="R9457" s="58"/>
      <c r="S9457" s="59"/>
      <c r="T9457" s="58"/>
      <c r="U9457" s="58"/>
      <c r="V9457" s="60"/>
      <c r="W9457" s="56"/>
      <c r="X9457" s="56"/>
      <c r="Y9457" s="56"/>
      <c r="Z9457" s="46"/>
      <c r="AA9457" s="66"/>
      <c r="AB9457" s="46"/>
      <c r="AC9457" s="46"/>
      <c r="AD9457" s="61"/>
      <c r="AE9457" s="61"/>
      <c r="AF9457" s="46"/>
      <c r="AG9457" s="46"/>
      <c r="AH9457" s="46">
        <f>SUM(AH9456:AH9456)</f>
        <v>0</v>
      </c>
      <c r="AI9457" s="46"/>
      <c r="AJ9457" s="46">
        <f>SUM(AJ9456:AJ9456)</f>
        <v>0</v>
      </c>
      <c r="AK9457" s="46"/>
      <c r="AL9457" s="46">
        <f>SUM(AL9456:AL9456)</f>
        <v>0</v>
      </c>
    </row>
    <row r="9458" spans="1:38" x14ac:dyDescent="0.45">
      <c r="A9458" s="16" t="s">
        <v>13634</v>
      </c>
      <c r="B9458" s="21">
        <v>3770400035403</v>
      </c>
      <c r="C9458" s="16" t="s">
        <v>13635</v>
      </c>
      <c r="D9458" s="16" t="s">
        <v>13636</v>
      </c>
      <c r="E9458" s="56">
        <v>5568</v>
      </c>
      <c r="F9458" s="56">
        <v>10031</v>
      </c>
      <c r="G9458" s="57" t="s">
        <v>13642</v>
      </c>
      <c r="H9458" s="56" t="s">
        <v>42</v>
      </c>
      <c r="I9458" s="56">
        <v>21692</v>
      </c>
      <c r="J9458" s="56"/>
      <c r="K9458" s="56"/>
      <c r="L9458" s="71"/>
      <c r="M9458" s="56"/>
      <c r="N9458" s="46"/>
      <c r="O9458" s="46"/>
      <c r="P9458" s="46"/>
      <c r="Q9458" s="56"/>
      <c r="R9458" s="58"/>
      <c r="S9458" s="59"/>
      <c r="T9458" s="58"/>
      <c r="U9458" s="58"/>
      <c r="V9458" s="60"/>
      <c r="W9458" s="56"/>
      <c r="X9458" s="56"/>
      <c r="Y9458" s="56"/>
      <c r="Z9458" s="46"/>
      <c r="AA9458" s="66"/>
      <c r="AB9458" s="46"/>
      <c r="AC9458" s="46"/>
      <c r="AD9458" s="61"/>
      <c r="AE9458" s="61"/>
      <c r="AF9458" s="46"/>
      <c r="AG9458" s="46"/>
      <c r="AH9458" s="46"/>
      <c r="AI9458" s="46"/>
      <c r="AJ9458" s="46"/>
      <c r="AK9458" s="46"/>
      <c r="AL9458" s="46"/>
    </row>
    <row r="9459" spans="1:38" x14ac:dyDescent="0.45">
      <c r="A9459" s="16"/>
      <c r="B9459" s="21"/>
      <c r="C9459" s="16"/>
      <c r="D9459" s="16"/>
      <c r="E9459" s="56"/>
      <c r="F9459" s="56"/>
      <c r="G9459" s="57"/>
      <c r="H9459" s="56"/>
      <c r="I9459" s="56"/>
      <c r="J9459" s="56"/>
      <c r="K9459" s="56"/>
      <c r="L9459" s="71"/>
      <c r="M9459" s="56"/>
      <c r="N9459" s="46"/>
      <c r="O9459" s="46" t="s">
        <v>54</v>
      </c>
      <c r="P9459" s="46">
        <f>SUM(P9458:P9458)</f>
        <v>0</v>
      </c>
      <c r="Q9459" s="56"/>
      <c r="R9459" s="58"/>
      <c r="S9459" s="59"/>
      <c r="T9459" s="58"/>
      <c r="U9459" s="58"/>
      <c r="V9459" s="60"/>
      <c r="W9459" s="56"/>
      <c r="X9459" s="56"/>
      <c r="Y9459" s="56"/>
      <c r="Z9459" s="46"/>
      <c r="AA9459" s="66"/>
      <c r="AB9459" s="46"/>
      <c r="AC9459" s="46"/>
      <c r="AD9459" s="61"/>
      <c r="AE9459" s="61"/>
      <c r="AF9459" s="46"/>
      <c r="AG9459" s="46"/>
      <c r="AH9459" s="46">
        <f>SUM(AH9458:AH9458)</f>
        <v>0</v>
      </c>
      <c r="AI9459" s="46"/>
      <c r="AJ9459" s="46">
        <f>SUM(AJ9458:AJ9458)</f>
        <v>0</v>
      </c>
      <c r="AK9459" s="46"/>
      <c r="AL9459" s="46">
        <f>SUM(AL9458:AL9458)</f>
        <v>0</v>
      </c>
    </row>
    <row r="9460" spans="1:38" x14ac:dyDescent="0.45">
      <c r="A9460" s="16" t="s">
        <v>13643</v>
      </c>
      <c r="B9460" s="21">
        <v>3760500238705</v>
      </c>
      <c r="C9460" s="16" t="s">
        <v>13644</v>
      </c>
      <c r="D9460" s="16" t="s">
        <v>13645</v>
      </c>
      <c r="E9460" s="56">
        <v>5569</v>
      </c>
      <c r="F9460" s="56">
        <v>988</v>
      </c>
      <c r="G9460" s="57" t="s">
        <v>13646</v>
      </c>
      <c r="H9460" s="56" t="s">
        <v>42</v>
      </c>
      <c r="I9460" s="56">
        <v>21845</v>
      </c>
      <c r="J9460" s="56">
        <v>0</v>
      </c>
      <c r="K9460" s="56">
        <v>0</v>
      </c>
      <c r="L9460" s="71">
        <v>61</v>
      </c>
      <c r="M9460" s="56" t="s">
        <v>43</v>
      </c>
      <c r="N9460" s="46">
        <f>((J9460*400)+(K9460*100))+L9460</f>
        <v>61</v>
      </c>
      <c r="O9460" s="46">
        <v>1000</v>
      </c>
      <c r="P9460" s="46">
        <f>N9460*O9460</f>
        <v>61000</v>
      </c>
      <c r="Q9460" s="56"/>
      <c r="R9460" s="58"/>
      <c r="S9460" s="59"/>
      <c r="T9460" s="58"/>
      <c r="U9460" s="58"/>
      <c r="V9460" s="60"/>
      <c r="W9460" s="56"/>
      <c r="X9460" s="56"/>
      <c r="Y9460" s="56"/>
      <c r="Z9460" s="46"/>
      <c r="AA9460" s="66"/>
      <c r="AB9460" s="46"/>
      <c r="AC9460" s="46"/>
      <c r="AD9460" s="61"/>
      <c r="AE9460" s="61"/>
      <c r="AF9460" s="46"/>
      <c r="AG9460" s="46">
        <f>IF(AND(AF9460="",P9460=""),0,IF((AF9460=""),P9460,IF((P9460=""),AF9460,AF9460+P9460)))</f>
        <v>61000</v>
      </c>
      <c r="AH9460" s="46">
        <f>IF( (AA9460=""),AG9460*1,AG9460*(AA9460/100) )</f>
        <v>61000</v>
      </c>
      <c r="AI9460" s="46">
        <v>0</v>
      </c>
      <c r="AJ9460" s="46">
        <f>IF((AI9460-AH9460) &gt; 1,0,IF((AI9460-AH9460)&lt;0,AH9460-AI9460,AI9460-AH9460))</f>
        <v>61000</v>
      </c>
      <c r="AK9460" s="46">
        <v>0.3</v>
      </c>
      <c r="AL9460" s="46">
        <f>AJ9460*(AK9460/100)</f>
        <v>183</v>
      </c>
    </row>
    <row r="9461" spans="1:38" x14ac:dyDescent="0.45">
      <c r="A9461" s="16"/>
      <c r="B9461" s="21"/>
      <c r="C9461" s="16"/>
      <c r="D9461" s="16"/>
      <c r="E9461" s="56"/>
      <c r="F9461" s="56"/>
      <c r="G9461" s="57"/>
      <c r="H9461" s="56"/>
      <c r="I9461" s="56"/>
      <c r="J9461" s="56"/>
      <c r="K9461" s="56"/>
      <c r="L9461" s="71"/>
      <c r="M9461" s="56"/>
      <c r="N9461" s="46"/>
      <c r="O9461" s="46" t="s">
        <v>54</v>
      </c>
      <c r="P9461" s="46">
        <f>SUM(P9460:P9460)</f>
        <v>61000</v>
      </c>
      <c r="Q9461" s="56"/>
      <c r="R9461" s="58"/>
      <c r="S9461" s="59"/>
      <c r="T9461" s="58"/>
      <c r="U9461" s="58"/>
      <c r="V9461" s="60"/>
      <c r="W9461" s="56"/>
      <c r="X9461" s="56"/>
      <c r="Y9461" s="56"/>
      <c r="Z9461" s="46"/>
      <c r="AA9461" s="66"/>
      <c r="AB9461" s="46"/>
      <c r="AC9461" s="46"/>
      <c r="AD9461" s="61"/>
      <c r="AE9461" s="61"/>
      <c r="AF9461" s="46"/>
      <c r="AG9461" s="46"/>
      <c r="AH9461" s="46">
        <f>SUM(AH9460:AH9460)</f>
        <v>61000</v>
      </c>
      <c r="AI9461" s="46"/>
      <c r="AJ9461" s="46">
        <f>SUM(AJ9460:AJ9460)</f>
        <v>61000</v>
      </c>
      <c r="AK9461" s="46"/>
      <c r="AL9461" s="46">
        <f>SUM(AL9460:AL9460)</f>
        <v>183</v>
      </c>
    </row>
    <row r="9462" spans="1:38" x14ac:dyDescent="0.45">
      <c r="A9462" s="16" t="s">
        <v>13647</v>
      </c>
      <c r="B9462" s="21">
        <v>3801400020708</v>
      </c>
      <c r="C9462" s="16" t="s">
        <v>13648</v>
      </c>
      <c r="D9462" s="16" t="s">
        <v>13649</v>
      </c>
      <c r="E9462" s="56">
        <v>5570</v>
      </c>
      <c r="F9462" s="56">
        <v>1809</v>
      </c>
      <c r="G9462" s="57" t="s">
        <v>13650</v>
      </c>
      <c r="H9462" s="56" t="s">
        <v>42</v>
      </c>
      <c r="I9462" s="56">
        <v>23225</v>
      </c>
      <c r="J9462" s="56"/>
      <c r="K9462" s="56"/>
      <c r="L9462" s="71"/>
      <c r="M9462" s="56"/>
      <c r="N9462" s="46"/>
      <c r="O9462" s="46"/>
      <c r="P9462" s="46"/>
      <c r="Q9462" s="56"/>
      <c r="R9462" s="58"/>
      <c r="S9462" s="59"/>
      <c r="T9462" s="58"/>
      <c r="U9462" s="58"/>
      <c r="V9462" s="60"/>
      <c r="W9462" s="56"/>
      <c r="X9462" s="56"/>
      <c r="Y9462" s="56"/>
      <c r="Z9462" s="46"/>
      <c r="AA9462" s="66"/>
      <c r="AB9462" s="46"/>
      <c r="AC9462" s="46"/>
      <c r="AD9462" s="61"/>
      <c r="AE9462" s="61"/>
      <c r="AF9462" s="46"/>
      <c r="AG9462" s="46"/>
      <c r="AH9462" s="46"/>
      <c r="AI9462" s="46"/>
      <c r="AJ9462" s="46"/>
      <c r="AK9462" s="46"/>
      <c r="AL9462" s="46"/>
    </row>
    <row r="9463" spans="1:38" x14ac:dyDescent="0.45">
      <c r="A9463" s="16"/>
      <c r="B9463" s="21"/>
      <c r="C9463" s="16"/>
      <c r="D9463" s="16"/>
      <c r="E9463" s="56"/>
      <c r="F9463" s="56"/>
      <c r="G9463" s="57"/>
      <c r="H9463" s="56"/>
      <c r="I9463" s="56"/>
      <c r="J9463" s="56"/>
      <c r="K9463" s="56"/>
      <c r="L9463" s="71"/>
      <c r="M9463" s="56"/>
      <c r="N9463" s="46"/>
      <c r="O9463" s="46" t="s">
        <v>54</v>
      </c>
      <c r="P9463" s="46">
        <f>SUM(P9462:P9462)</f>
        <v>0</v>
      </c>
      <c r="Q9463" s="56"/>
      <c r="R9463" s="58"/>
      <c r="S9463" s="59"/>
      <c r="T9463" s="58"/>
      <c r="U9463" s="58"/>
      <c r="V9463" s="60"/>
      <c r="W9463" s="56"/>
      <c r="X9463" s="56"/>
      <c r="Y9463" s="56"/>
      <c r="Z9463" s="46"/>
      <c r="AA9463" s="66"/>
      <c r="AB9463" s="46"/>
      <c r="AC9463" s="46"/>
      <c r="AD9463" s="61"/>
      <c r="AE9463" s="61"/>
      <c r="AF9463" s="46"/>
      <c r="AG9463" s="46"/>
      <c r="AH9463" s="46">
        <f>SUM(AH9462:AH9462)</f>
        <v>0</v>
      </c>
      <c r="AI9463" s="46"/>
      <c r="AJ9463" s="46">
        <f>SUM(AJ9462:AJ9462)</f>
        <v>0</v>
      </c>
      <c r="AK9463" s="46"/>
      <c r="AL9463" s="46">
        <f>SUM(AL9462:AL9462)</f>
        <v>0</v>
      </c>
    </row>
    <row r="9464" spans="1:38" x14ac:dyDescent="0.45">
      <c r="A9464" s="16" t="s">
        <v>13651</v>
      </c>
      <c r="B9464" s="21">
        <v>3770400552181</v>
      </c>
      <c r="C9464" s="16" t="s">
        <v>13652</v>
      </c>
      <c r="D9464" s="16" t="s">
        <v>13653</v>
      </c>
      <c r="E9464" s="56">
        <v>5571</v>
      </c>
      <c r="F9464" s="56">
        <v>7711</v>
      </c>
      <c r="G9464" s="57" t="s">
        <v>13654</v>
      </c>
      <c r="H9464" s="56" t="s">
        <v>42</v>
      </c>
      <c r="I9464" s="56">
        <v>29808</v>
      </c>
      <c r="J9464" s="56"/>
      <c r="K9464" s="56"/>
      <c r="L9464" s="71"/>
      <c r="M9464" s="56"/>
      <c r="N9464" s="46"/>
      <c r="O9464" s="46"/>
      <c r="P9464" s="46"/>
      <c r="Q9464" s="56"/>
      <c r="R9464" s="58"/>
      <c r="S9464" s="59"/>
      <c r="T9464" s="58"/>
      <c r="U9464" s="58"/>
      <c r="V9464" s="60"/>
      <c r="W9464" s="56"/>
      <c r="X9464" s="56"/>
      <c r="Y9464" s="56"/>
      <c r="Z9464" s="46"/>
      <c r="AA9464" s="66"/>
      <c r="AB9464" s="46"/>
      <c r="AC9464" s="46"/>
      <c r="AD9464" s="61"/>
      <c r="AE9464" s="61"/>
      <c r="AF9464" s="46"/>
      <c r="AG9464" s="46"/>
      <c r="AH9464" s="46"/>
      <c r="AI9464" s="46"/>
      <c r="AJ9464" s="46"/>
      <c r="AK9464" s="46"/>
      <c r="AL9464" s="46"/>
    </row>
    <row r="9465" spans="1:38" x14ac:dyDescent="0.45">
      <c r="A9465" s="16"/>
      <c r="B9465" s="21"/>
      <c r="C9465" s="16"/>
      <c r="D9465" s="16"/>
      <c r="E9465" s="56"/>
      <c r="F9465" s="56"/>
      <c r="G9465" s="57"/>
      <c r="H9465" s="56"/>
      <c r="I9465" s="56"/>
      <c r="J9465" s="56"/>
      <c r="K9465" s="56"/>
      <c r="L9465" s="71"/>
      <c r="M9465" s="56"/>
      <c r="N9465" s="46"/>
      <c r="O9465" s="46" t="s">
        <v>54</v>
      </c>
      <c r="P9465" s="46">
        <f>SUM(P9464:P9464)</f>
        <v>0</v>
      </c>
      <c r="Q9465" s="56"/>
      <c r="R9465" s="58"/>
      <c r="S9465" s="59"/>
      <c r="T9465" s="58"/>
      <c r="U9465" s="58"/>
      <c r="V9465" s="60"/>
      <c r="W9465" s="56"/>
      <c r="X9465" s="56"/>
      <c r="Y9465" s="56"/>
      <c r="Z9465" s="46"/>
      <c r="AA9465" s="66"/>
      <c r="AB9465" s="46"/>
      <c r="AC9465" s="46"/>
      <c r="AD9465" s="61"/>
      <c r="AE9465" s="61"/>
      <c r="AF9465" s="46"/>
      <c r="AG9465" s="46"/>
      <c r="AH9465" s="46">
        <f>SUM(AH9464:AH9464)</f>
        <v>0</v>
      </c>
      <c r="AI9465" s="46"/>
      <c r="AJ9465" s="46">
        <f>SUM(AJ9464:AJ9464)</f>
        <v>0</v>
      </c>
      <c r="AK9465" s="46"/>
      <c r="AL9465" s="46">
        <f>SUM(AL9464:AL9464)</f>
        <v>0</v>
      </c>
    </row>
    <row r="9466" spans="1:38" x14ac:dyDescent="0.45">
      <c r="A9466" s="16" t="s">
        <v>13634</v>
      </c>
      <c r="B9466" s="21">
        <v>3770400035403</v>
      </c>
      <c r="C9466" s="16" t="s">
        <v>13635</v>
      </c>
      <c r="D9466" s="16" t="s">
        <v>13636</v>
      </c>
      <c r="E9466" s="56">
        <v>5572</v>
      </c>
      <c r="F9466" s="56">
        <v>8605</v>
      </c>
      <c r="G9466" s="57" t="s">
        <v>13655</v>
      </c>
      <c r="H9466" s="56" t="s">
        <v>42</v>
      </c>
      <c r="I9466" s="56">
        <v>30165</v>
      </c>
      <c r="J9466" s="56"/>
      <c r="K9466" s="56"/>
      <c r="L9466" s="71"/>
      <c r="M9466" s="56"/>
      <c r="N9466" s="46"/>
      <c r="O9466" s="46"/>
      <c r="P9466" s="46"/>
      <c r="Q9466" s="56"/>
      <c r="R9466" s="58"/>
      <c r="S9466" s="59"/>
      <c r="T9466" s="58"/>
      <c r="U9466" s="58"/>
      <c r="V9466" s="60"/>
      <c r="W9466" s="56"/>
      <c r="X9466" s="56"/>
      <c r="Y9466" s="56"/>
      <c r="Z9466" s="46"/>
      <c r="AA9466" s="66"/>
      <c r="AB9466" s="46"/>
      <c r="AC9466" s="46"/>
      <c r="AD9466" s="61"/>
      <c r="AE9466" s="61"/>
      <c r="AF9466" s="46"/>
      <c r="AG9466" s="46"/>
      <c r="AH9466" s="46"/>
      <c r="AI9466" s="46"/>
      <c r="AJ9466" s="46"/>
      <c r="AK9466" s="46"/>
      <c r="AL9466" s="46"/>
    </row>
    <row r="9467" spans="1:38" x14ac:dyDescent="0.45">
      <c r="A9467" s="16"/>
      <c r="B9467" s="21"/>
      <c r="C9467" s="16"/>
      <c r="D9467" s="16"/>
      <c r="E9467" s="56"/>
      <c r="F9467" s="56"/>
      <c r="G9467" s="57"/>
      <c r="H9467" s="56"/>
      <c r="I9467" s="56"/>
      <c r="J9467" s="56"/>
      <c r="K9467" s="56"/>
      <c r="L9467" s="71"/>
      <c r="M9467" s="56"/>
      <c r="N9467" s="46"/>
      <c r="O9467" s="46" t="s">
        <v>54</v>
      </c>
      <c r="P9467" s="46">
        <f>SUM(P9466:P9466)</f>
        <v>0</v>
      </c>
      <c r="Q9467" s="56"/>
      <c r="R9467" s="58"/>
      <c r="S9467" s="59"/>
      <c r="T9467" s="58"/>
      <c r="U9467" s="58"/>
      <c r="V9467" s="60"/>
      <c r="W9467" s="56"/>
      <c r="X9467" s="56"/>
      <c r="Y9467" s="56"/>
      <c r="Z9467" s="46"/>
      <c r="AA9467" s="66"/>
      <c r="AB9467" s="46"/>
      <c r="AC9467" s="46"/>
      <c r="AD9467" s="61"/>
      <c r="AE9467" s="61"/>
      <c r="AF9467" s="46"/>
      <c r="AG9467" s="46"/>
      <c r="AH9467" s="46">
        <f>SUM(AH9466:AH9466)</f>
        <v>0</v>
      </c>
      <c r="AI9467" s="46"/>
      <c r="AJ9467" s="46">
        <f>SUM(AJ9466:AJ9466)</f>
        <v>0</v>
      </c>
      <c r="AK9467" s="46"/>
      <c r="AL9467" s="46">
        <f>SUM(AL9466:AL9466)</f>
        <v>0</v>
      </c>
    </row>
    <row r="9468" spans="1:38" x14ac:dyDescent="0.45">
      <c r="A9468" s="16" t="s">
        <v>13656</v>
      </c>
      <c r="B9468" s="21">
        <v>3770400297131</v>
      </c>
      <c r="C9468" s="16" t="s">
        <v>13657</v>
      </c>
      <c r="D9468" s="16" t="s">
        <v>13658</v>
      </c>
      <c r="E9468" s="56">
        <v>5573</v>
      </c>
      <c r="F9468" s="56">
        <v>2386</v>
      </c>
      <c r="G9468" s="57" t="s">
        <v>13659</v>
      </c>
      <c r="H9468" s="56" t="s">
        <v>42</v>
      </c>
      <c r="I9468" s="56">
        <v>2909</v>
      </c>
      <c r="J9468" s="56">
        <v>8</v>
      </c>
      <c r="K9468" s="56">
        <v>1</v>
      </c>
      <c r="L9468" s="71">
        <v>70</v>
      </c>
      <c r="M9468" s="56" t="s">
        <v>43</v>
      </c>
      <c r="N9468" s="46">
        <f>((J9468*400)+(K9468*100))+L9468</f>
        <v>3370</v>
      </c>
      <c r="O9468" s="46">
        <v>330</v>
      </c>
      <c r="P9468" s="46">
        <f>N9468*O9468</f>
        <v>1112100</v>
      </c>
      <c r="Q9468" s="56"/>
      <c r="R9468" s="58"/>
      <c r="S9468" s="59"/>
      <c r="T9468" s="58"/>
      <c r="U9468" s="58"/>
      <c r="V9468" s="60"/>
      <c r="W9468" s="56"/>
      <c r="X9468" s="56"/>
      <c r="Y9468" s="56"/>
      <c r="Z9468" s="46"/>
      <c r="AA9468" s="66"/>
      <c r="AB9468" s="46"/>
      <c r="AC9468" s="46"/>
      <c r="AD9468" s="61"/>
      <c r="AE9468" s="61"/>
      <c r="AF9468" s="46"/>
      <c r="AG9468" s="46">
        <f>IF(AND(AF9468="",P9468=""),0,IF((AF9468=""),P9468,IF((P9468=""),AF9468,AF9468+P9468)))</f>
        <v>1112100</v>
      </c>
      <c r="AH9468" s="46">
        <f>IF( (AA9468=""),AG9468*1,AG9468*(AA9468/100) )</f>
        <v>1112100</v>
      </c>
      <c r="AI9468" s="46">
        <v>0</v>
      </c>
      <c r="AJ9468" s="46">
        <f>IF((AI9468-AH9468) &gt; 1,0,IF((AI9468-AH9468)&lt;0,AH9468-AI9468,AI9468-AH9468))</f>
        <v>1112100</v>
      </c>
      <c r="AK9468" s="46">
        <v>0.3</v>
      </c>
      <c r="AL9468" s="46">
        <f>AJ9468*(AK9468/100)</f>
        <v>3336.3</v>
      </c>
    </row>
    <row r="9469" spans="1:38" x14ac:dyDescent="0.45">
      <c r="A9469" s="16"/>
      <c r="B9469" s="21"/>
      <c r="C9469" s="16"/>
      <c r="D9469" s="16"/>
      <c r="E9469" s="56"/>
      <c r="F9469" s="56"/>
      <c r="G9469" s="57"/>
      <c r="H9469" s="56"/>
      <c r="I9469" s="56"/>
      <c r="J9469" s="56"/>
      <c r="K9469" s="56"/>
      <c r="L9469" s="71"/>
      <c r="M9469" s="56"/>
      <c r="N9469" s="46"/>
      <c r="O9469" s="46" t="s">
        <v>54</v>
      </c>
      <c r="P9469" s="46">
        <f>SUM(P9468:P9468)</f>
        <v>1112100</v>
      </c>
      <c r="Q9469" s="56"/>
      <c r="R9469" s="58"/>
      <c r="S9469" s="59"/>
      <c r="T9469" s="58"/>
      <c r="U9469" s="58"/>
      <c r="V9469" s="60"/>
      <c r="W9469" s="56"/>
      <c r="X9469" s="56"/>
      <c r="Y9469" s="56"/>
      <c r="Z9469" s="46"/>
      <c r="AA9469" s="66"/>
      <c r="AB9469" s="46"/>
      <c r="AC9469" s="46"/>
      <c r="AD9469" s="61"/>
      <c r="AE9469" s="61"/>
      <c r="AF9469" s="46"/>
      <c r="AG9469" s="46"/>
      <c r="AH9469" s="46">
        <f>SUM(AH9468:AH9468)</f>
        <v>1112100</v>
      </c>
      <c r="AI9469" s="46"/>
      <c r="AJ9469" s="46">
        <f>SUM(AJ9468:AJ9468)</f>
        <v>1112100</v>
      </c>
      <c r="AK9469" s="46"/>
      <c r="AL9469" s="46">
        <f>SUM(AL9468:AL9468)</f>
        <v>3336.3</v>
      </c>
    </row>
    <row r="9470" spans="1:38" x14ac:dyDescent="0.45">
      <c r="A9470" s="16" t="s">
        <v>13660</v>
      </c>
      <c r="B9470" s="21">
        <v>3770400046634</v>
      </c>
      <c r="C9470" s="16" t="s">
        <v>13661</v>
      </c>
      <c r="D9470" s="16" t="s">
        <v>13662</v>
      </c>
      <c r="E9470" s="56">
        <v>5574</v>
      </c>
      <c r="F9470" s="56">
        <v>6392</v>
      </c>
      <c r="G9470" s="57"/>
      <c r="H9470" s="56" t="s">
        <v>42</v>
      </c>
      <c r="I9470" s="56">
        <v>10296</v>
      </c>
      <c r="J9470" s="56">
        <v>6</v>
      </c>
      <c r="K9470" s="56">
        <v>0</v>
      </c>
      <c r="L9470" s="71">
        <v>22</v>
      </c>
      <c r="M9470" s="56" t="s">
        <v>90</v>
      </c>
      <c r="N9470" s="46">
        <f>((J9470*400)+(K9470*100))+L9470</f>
        <v>2422</v>
      </c>
      <c r="O9470" s="46">
        <v>300</v>
      </c>
      <c r="P9470" s="46">
        <f>N9470*O9470</f>
        <v>726600</v>
      </c>
      <c r="Q9470" s="56"/>
      <c r="R9470" s="58"/>
      <c r="S9470" s="59"/>
      <c r="T9470" s="58"/>
      <c r="U9470" s="58"/>
      <c r="V9470" s="60"/>
      <c r="W9470" s="56"/>
      <c r="X9470" s="56"/>
      <c r="Y9470" s="56"/>
      <c r="Z9470" s="46"/>
      <c r="AA9470" s="66"/>
      <c r="AB9470" s="46"/>
      <c r="AC9470" s="46"/>
      <c r="AD9470" s="61"/>
      <c r="AE9470" s="61"/>
      <c r="AF9470" s="46"/>
      <c r="AG9470" s="46">
        <f>IF(AND(AF9470="",P9470=""),0,IF((AF9470=""),P9470,IF((P9470=""),AF9470,AF9470+P9470)))</f>
        <v>726600</v>
      </c>
      <c r="AH9470" s="46">
        <f>IF( (AA9470=""),AG9470*1,AG9470*(AA9470/100) )</f>
        <v>726600</v>
      </c>
      <c r="AI9470" s="46">
        <v>50000000</v>
      </c>
      <c r="AJ9470" s="46">
        <f>IF((AI9470-AH9470) &gt; 1,0,IF((AI9470-AH9470)&lt;0,AH9470-AI9470,AI9470-AH9470))</f>
        <v>0</v>
      </c>
      <c r="AK9470" s="46">
        <v>0.01</v>
      </c>
      <c r="AL9470" s="46">
        <f>AJ9470*(AK9470/100)</f>
        <v>0</v>
      </c>
    </row>
    <row r="9471" spans="1:38" x14ac:dyDescent="0.45">
      <c r="A9471" s="16"/>
      <c r="B9471" s="21"/>
      <c r="C9471" s="16"/>
      <c r="D9471" s="16"/>
      <c r="E9471" s="56">
        <v>5575</v>
      </c>
      <c r="F9471" s="56">
        <v>6391</v>
      </c>
      <c r="G9471" s="57"/>
      <c r="H9471" s="56" t="s">
        <v>42</v>
      </c>
      <c r="I9471" s="56">
        <v>10327</v>
      </c>
      <c r="J9471" s="56">
        <v>5</v>
      </c>
      <c r="K9471" s="56">
        <v>1</v>
      </c>
      <c r="L9471" s="71">
        <v>19</v>
      </c>
      <c r="M9471" s="56" t="s">
        <v>90</v>
      </c>
      <c r="N9471" s="46">
        <f>((J9471*400)+(K9471*100))+L9471</f>
        <v>2119</v>
      </c>
      <c r="O9471" s="46">
        <v>150</v>
      </c>
      <c r="P9471" s="46">
        <f>N9471*O9471</f>
        <v>317850</v>
      </c>
      <c r="Q9471" s="56"/>
      <c r="R9471" s="58"/>
      <c r="S9471" s="59"/>
      <c r="T9471" s="58"/>
      <c r="U9471" s="58"/>
      <c r="V9471" s="60"/>
      <c r="W9471" s="56"/>
      <c r="X9471" s="56"/>
      <c r="Y9471" s="56"/>
      <c r="Z9471" s="46"/>
      <c r="AA9471" s="66"/>
      <c r="AB9471" s="46"/>
      <c r="AC9471" s="46"/>
      <c r="AD9471" s="61"/>
      <c r="AE9471" s="61"/>
      <c r="AF9471" s="46"/>
      <c r="AG9471" s="46">
        <f>IF(AND(AF9471="",P9471=""),0,IF((AF9471=""),P9471,IF((P9471=""),AF9471,AF9471+P9471)))</f>
        <v>317850</v>
      </c>
      <c r="AH9471" s="46">
        <f>IF( (AA9471=""),AG9471*1,AG9471*(AA9471/100) )</f>
        <v>317850</v>
      </c>
      <c r="AI9471" s="46">
        <v>0</v>
      </c>
      <c r="AJ9471" s="46">
        <f>IF((AI9471-AH9471) &gt; 1,0,IF((AI9471-AH9471)&lt;0,AH9471-AI9471,AI9471-AH9471))</f>
        <v>317850</v>
      </c>
      <c r="AK9471" s="46">
        <v>0.01</v>
      </c>
      <c r="AL9471" s="46">
        <f>AJ9471*(AK9471/100)</f>
        <v>31.785</v>
      </c>
    </row>
    <row r="9472" spans="1:38" x14ac:dyDescent="0.45">
      <c r="A9472" s="16"/>
      <c r="B9472" s="21"/>
      <c r="C9472" s="16"/>
      <c r="D9472" s="16"/>
      <c r="E9472" s="56">
        <v>5576</v>
      </c>
      <c r="F9472" s="56">
        <v>9647</v>
      </c>
      <c r="G9472" s="57" t="s">
        <v>13663</v>
      </c>
      <c r="H9472" s="56" t="s">
        <v>42</v>
      </c>
      <c r="I9472" s="56">
        <v>10341</v>
      </c>
      <c r="J9472" s="56"/>
      <c r="K9472" s="56"/>
      <c r="L9472" s="71"/>
      <c r="M9472" s="56"/>
      <c r="N9472" s="46"/>
      <c r="O9472" s="46"/>
      <c r="P9472" s="46"/>
      <c r="Q9472" s="56"/>
      <c r="R9472" s="58"/>
      <c r="S9472" s="59"/>
      <c r="T9472" s="58"/>
      <c r="U9472" s="58"/>
      <c r="V9472" s="60"/>
      <c r="W9472" s="56"/>
      <c r="X9472" s="56"/>
      <c r="Y9472" s="56"/>
      <c r="Z9472" s="46"/>
      <c r="AA9472" s="66"/>
      <c r="AB9472" s="46"/>
      <c r="AC9472" s="46"/>
      <c r="AD9472" s="61"/>
      <c r="AE9472" s="61"/>
      <c r="AF9472" s="46"/>
      <c r="AG9472" s="46"/>
      <c r="AH9472" s="46"/>
      <c r="AI9472" s="46"/>
      <c r="AJ9472" s="46"/>
      <c r="AK9472" s="46"/>
      <c r="AL9472" s="46"/>
    </row>
    <row r="9473" spans="1:38" x14ac:dyDescent="0.45">
      <c r="A9473" s="16"/>
      <c r="B9473" s="21"/>
      <c r="C9473" s="16"/>
      <c r="D9473" s="16"/>
      <c r="E9473" s="56">
        <v>5577</v>
      </c>
      <c r="F9473" s="56">
        <v>2011</v>
      </c>
      <c r="G9473" s="57" t="s">
        <v>13664</v>
      </c>
      <c r="H9473" s="56" t="s">
        <v>42</v>
      </c>
      <c r="I9473" s="56">
        <v>10342</v>
      </c>
      <c r="J9473" s="56">
        <v>8</v>
      </c>
      <c r="K9473" s="56">
        <v>0</v>
      </c>
      <c r="L9473" s="71">
        <v>43</v>
      </c>
      <c r="M9473" s="56" t="s">
        <v>90</v>
      </c>
      <c r="N9473" s="46">
        <f>((J9473*400)+(K9473*100))+L9473</f>
        <v>3243</v>
      </c>
      <c r="O9473" s="46">
        <v>150</v>
      </c>
      <c r="P9473" s="46">
        <f>N9473*O9473</f>
        <v>486450</v>
      </c>
      <c r="Q9473" s="56"/>
      <c r="R9473" s="58"/>
      <c r="S9473" s="59"/>
      <c r="T9473" s="58"/>
      <c r="U9473" s="58"/>
      <c r="V9473" s="60"/>
      <c r="W9473" s="56"/>
      <c r="X9473" s="56"/>
      <c r="Y9473" s="56"/>
      <c r="Z9473" s="46"/>
      <c r="AA9473" s="66"/>
      <c r="AB9473" s="46"/>
      <c r="AC9473" s="46"/>
      <c r="AD9473" s="61"/>
      <c r="AE9473" s="61"/>
      <c r="AF9473" s="46"/>
      <c r="AG9473" s="46">
        <f>IF(AND(AF9473="",P9473=""),0,IF((AF9473=""),P9473,IF((P9473=""),AF9473,AF9473+P9473)))</f>
        <v>486450</v>
      </c>
      <c r="AH9473" s="46">
        <f>IF( (AA9473=""),AG9473*1,AG9473*(AA9473/100) )</f>
        <v>486450</v>
      </c>
      <c r="AI9473" s="46">
        <v>0</v>
      </c>
      <c r="AJ9473" s="46">
        <f>IF((AI9473-AH9473) &gt; 1,0,IF((AI9473-AH9473)&lt;0,AH9473-AI9473,AI9473-AH9473))</f>
        <v>486450</v>
      </c>
      <c r="AK9473" s="46">
        <v>0.01</v>
      </c>
      <c r="AL9473" s="46">
        <f>AJ9473*(AK9473/100)</f>
        <v>48.645000000000003</v>
      </c>
    </row>
    <row r="9474" spans="1:38" x14ac:dyDescent="0.45">
      <c r="A9474" s="16"/>
      <c r="B9474" s="21"/>
      <c r="C9474" s="16"/>
      <c r="D9474" s="16"/>
      <c r="E9474" s="56">
        <v>5578</v>
      </c>
      <c r="F9474" s="56">
        <v>6807</v>
      </c>
      <c r="G9474" s="57" t="s">
        <v>13665</v>
      </c>
      <c r="H9474" s="56" t="s">
        <v>42</v>
      </c>
      <c r="I9474" s="56">
        <v>10343</v>
      </c>
      <c r="J9474" s="56"/>
      <c r="K9474" s="56"/>
      <c r="L9474" s="71"/>
      <c r="M9474" s="56"/>
      <c r="N9474" s="46"/>
      <c r="O9474" s="46"/>
      <c r="P9474" s="46"/>
      <c r="Q9474" s="56"/>
      <c r="R9474" s="58"/>
      <c r="S9474" s="59"/>
      <c r="T9474" s="58"/>
      <c r="U9474" s="58"/>
      <c r="V9474" s="60"/>
      <c r="W9474" s="56"/>
      <c r="X9474" s="56"/>
      <c r="Y9474" s="56"/>
      <c r="Z9474" s="46"/>
      <c r="AA9474" s="66"/>
      <c r="AB9474" s="46"/>
      <c r="AC9474" s="46"/>
      <c r="AD9474" s="61"/>
      <c r="AE9474" s="61"/>
      <c r="AF9474" s="46"/>
      <c r="AG9474" s="46"/>
      <c r="AH9474" s="46"/>
      <c r="AI9474" s="46"/>
      <c r="AJ9474" s="46"/>
      <c r="AK9474" s="46"/>
      <c r="AL9474" s="46"/>
    </row>
    <row r="9475" spans="1:38" x14ac:dyDescent="0.45">
      <c r="A9475" s="16"/>
      <c r="B9475" s="21"/>
      <c r="C9475" s="16"/>
      <c r="D9475" s="16"/>
      <c r="E9475" s="56">
        <v>5579</v>
      </c>
      <c r="F9475" s="56">
        <v>6398</v>
      </c>
      <c r="G9475" s="57"/>
      <c r="H9475" s="56" t="s">
        <v>42</v>
      </c>
      <c r="I9475" s="56">
        <v>10589</v>
      </c>
      <c r="J9475" s="56">
        <v>15</v>
      </c>
      <c r="K9475" s="56">
        <v>1</v>
      </c>
      <c r="L9475" s="71">
        <v>99</v>
      </c>
      <c r="M9475" s="56" t="s">
        <v>90</v>
      </c>
      <c r="N9475" s="46">
        <f>((J9475*400)+(K9475*100))+L9475</f>
        <v>6199</v>
      </c>
      <c r="O9475" s="46">
        <v>150</v>
      </c>
      <c r="P9475" s="46">
        <f>N9475*O9475</f>
        <v>929850</v>
      </c>
      <c r="Q9475" s="56"/>
      <c r="R9475" s="58"/>
      <c r="S9475" s="59"/>
      <c r="T9475" s="58"/>
      <c r="U9475" s="58"/>
      <c r="V9475" s="60"/>
      <c r="W9475" s="56"/>
      <c r="X9475" s="56"/>
      <c r="Y9475" s="56"/>
      <c r="Z9475" s="46"/>
      <c r="AA9475" s="66"/>
      <c r="AB9475" s="46"/>
      <c r="AC9475" s="46"/>
      <c r="AD9475" s="61"/>
      <c r="AE9475" s="61"/>
      <c r="AF9475" s="46"/>
      <c r="AG9475" s="46">
        <f>IF(AND(AF9475="",P9475=""),0,IF((AF9475=""),P9475,IF((P9475=""),AF9475,AF9475+P9475)))</f>
        <v>929850</v>
      </c>
      <c r="AH9475" s="46">
        <f>IF( (AA9475=""),AG9475*1,AG9475*(AA9475/100) )</f>
        <v>929850</v>
      </c>
      <c r="AI9475" s="46">
        <v>0</v>
      </c>
      <c r="AJ9475" s="46">
        <f>IF((AI9475-AH9475) &gt; 1,0,IF((AI9475-AH9475)&lt;0,AH9475-AI9475,AI9475-AH9475))</f>
        <v>929850</v>
      </c>
      <c r="AK9475" s="46">
        <v>0.01</v>
      </c>
      <c r="AL9475" s="46">
        <f>AJ9475*(AK9475/100)</f>
        <v>92.984999999999999</v>
      </c>
    </row>
    <row r="9476" spans="1:38" x14ac:dyDescent="0.45">
      <c r="A9476" s="16"/>
      <c r="B9476" s="21"/>
      <c r="C9476" s="16"/>
      <c r="D9476" s="16"/>
      <c r="E9476" s="56">
        <v>5580</v>
      </c>
      <c r="F9476" s="56">
        <v>6397</v>
      </c>
      <c r="G9476" s="57"/>
      <c r="H9476" s="56" t="s">
        <v>42</v>
      </c>
      <c r="I9476" s="56">
        <v>10654</v>
      </c>
      <c r="J9476" s="56">
        <v>13</v>
      </c>
      <c r="K9476" s="56">
        <v>1</v>
      </c>
      <c r="L9476" s="71">
        <v>57</v>
      </c>
      <c r="M9476" s="56" t="s">
        <v>90</v>
      </c>
      <c r="N9476" s="46">
        <f>((J9476*400)+(K9476*100))+L9476</f>
        <v>5357</v>
      </c>
      <c r="O9476" s="46">
        <v>150</v>
      </c>
      <c r="P9476" s="46">
        <f>N9476*O9476</f>
        <v>803550</v>
      </c>
      <c r="Q9476" s="56"/>
      <c r="R9476" s="58"/>
      <c r="S9476" s="59"/>
      <c r="T9476" s="58"/>
      <c r="U9476" s="58"/>
      <c r="V9476" s="60"/>
      <c r="W9476" s="56"/>
      <c r="X9476" s="56"/>
      <c r="Y9476" s="56"/>
      <c r="Z9476" s="46"/>
      <c r="AA9476" s="66"/>
      <c r="AB9476" s="46"/>
      <c r="AC9476" s="46"/>
      <c r="AD9476" s="61"/>
      <c r="AE9476" s="61"/>
      <c r="AF9476" s="46"/>
      <c r="AG9476" s="46">
        <f>IF(AND(AF9476="",P9476=""),0,IF((AF9476=""),P9476,IF((P9476=""),AF9476,AF9476+P9476)))</f>
        <v>803550</v>
      </c>
      <c r="AH9476" s="46">
        <f>IF( (AA9476=""),AG9476*1,AG9476*(AA9476/100) )</f>
        <v>803550</v>
      </c>
      <c r="AI9476" s="46">
        <v>0</v>
      </c>
      <c r="AJ9476" s="46">
        <f>IF((AI9476-AH9476) &gt; 1,0,IF((AI9476-AH9476)&lt;0,AH9476-AI9476,AI9476-AH9476))</f>
        <v>803550</v>
      </c>
      <c r="AK9476" s="46">
        <v>0.01</v>
      </c>
      <c r="AL9476" s="46">
        <f>AJ9476*(AK9476/100)</f>
        <v>80.355000000000004</v>
      </c>
    </row>
    <row r="9477" spans="1:38" x14ac:dyDescent="0.45">
      <c r="A9477" s="16"/>
      <c r="B9477" s="21"/>
      <c r="C9477" s="16"/>
      <c r="D9477" s="16"/>
      <c r="E9477" s="56">
        <v>5581</v>
      </c>
      <c r="F9477" s="56">
        <v>6846</v>
      </c>
      <c r="G9477" s="57" t="s">
        <v>13666</v>
      </c>
      <c r="H9477" s="56" t="s">
        <v>42</v>
      </c>
      <c r="I9477" s="56">
        <v>11022</v>
      </c>
      <c r="J9477" s="56"/>
      <c r="K9477" s="56"/>
      <c r="L9477" s="71"/>
      <c r="M9477" s="56"/>
      <c r="N9477" s="46"/>
      <c r="O9477" s="46"/>
      <c r="P9477" s="46"/>
      <c r="Q9477" s="56"/>
      <c r="R9477" s="58"/>
      <c r="S9477" s="59"/>
      <c r="T9477" s="58"/>
      <c r="U9477" s="58"/>
      <c r="V9477" s="60"/>
      <c r="W9477" s="56"/>
      <c r="X9477" s="56"/>
      <c r="Y9477" s="56"/>
      <c r="Z9477" s="46"/>
      <c r="AA9477" s="66"/>
      <c r="AB9477" s="46"/>
      <c r="AC9477" s="46"/>
      <c r="AD9477" s="61"/>
      <c r="AE9477" s="61"/>
      <c r="AF9477" s="46"/>
      <c r="AG9477" s="46"/>
      <c r="AH9477" s="46"/>
      <c r="AI9477" s="46"/>
      <c r="AJ9477" s="46"/>
      <c r="AK9477" s="46"/>
      <c r="AL9477" s="46"/>
    </row>
    <row r="9478" spans="1:38" x14ac:dyDescent="0.45">
      <c r="A9478" s="16"/>
      <c r="B9478" s="21"/>
      <c r="C9478" s="16"/>
      <c r="D9478" s="16"/>
      <c r="E9478" s="56">
        <v>5582</v>
      </c>
      <c r="F9478" s="56">
        <v>301</v>
      </c>
      <c r="G9478" s="57" t="s">
        <v>13667</v>
      </c>
      <c r="H9478" s="56" t="s">
        <v>42</v>
      </c>
      <c r="I9478" s="56">
        <v>12861</v>
      </c>
      <c r="J9478" s="56">
        <v>19</v>
      </c>
      <c r="K9478" s="56">
        <v>2</v>
      </c>
      <c r="L9478" s="71">
        <v>90</v>
      </c>
      <c r="M9478" s="56" t="s">
        <v>90</v>
      </c>
      <c r="N9478" s="46">
        <f>((J9478*400)+(K9478*100))+L9478</f>
        <v>7890</v>
      </c>
      <c r="O9478" s="46">
        <v>150</v>
      </c>
      <c r="P9478" s="46">
        <f>N9478*O9478</f>
        <v>1183500</v>
      </c>
      <c r="Q9478" s="56"/>
      <c r="R9478" s="58"/>
      <c r="S9478" s="59"/>
      <c r="T9478" s="58"/>
      <c r="U9478" s="58"/>
      <c r="V9478" s="60"/>
      <c r="W9478" s="56"/>
      <c r="X9478" s="56"/>
      <c r="Y9478" s="56"/>
      <c r="Z9478" s="46"/>
      <c r="AA9478" s="66"/>
      <c r="AB9478" s="46"/>
      <c r="AC9478" s="46"/>
      <c r="AD9478" s="61"/>
      <c r="AE9478" s="61"/>
      <c r="AF9478" s="46"/>
      <c r="AG9478" s="46">
        <f>IF(AND(AF9478="",P9478=""),0,IF((AF9478=""),P9478,IF((P9478=""),AF9478,AF9478+P9478)))</f>
        <v>1183500</v>
      </c>
      <c r="AH9478" s="46">
        <f>IF( (AA9478=""),AG9478*1,AG9478*(AA9478/100) )</f>
        <v>1183500</v>
      </c>
      <c r="AI9478" s="46">
        <v>0</v>
      </c>
      <c r="AJ9478" s="46">
        <f>IF((AI9478-AH9478) &gt; 1,0,IF((AI9478-AH9478)&lt;0,AH9478-AI9478,AI9478-AH9478))</f>
        <v>1183500</v>
      </c>
      <c r="AK9478" s="46">
        <v>0.01</v>
      </c>
      <c r="AL9478" s="46">
        <f>AJ9478*(AK9478/100)</f>
        <v>118.35000000000001</v>
      </c>
    </row>
    <row r="9479" spans="1:38" x14ac:dyDescent="0.45">
      <c r="A9479" s="16"/>
      <c r="B9479" s="21"/>
      <c r="C9479" s="16"/>
      <c r="D9479" s="16"/>
      <c r="E9479" s="56">
        <v>5583</v>
      </c>
      <c r="F9479" s="56">
        <v>6399</v>
      </c>
      <c r="G9479" s="57"/>
      <c r="H9479" s="56" t="s">
        <v>42</v>
      </c>
      <c r="I9479" s="56">
        <v>12887</v>
      </c>
      <c r="J9479" s="56">
        <v>13</v>
      </c>
      <c r="K9479" s="56">
        <v>0</v>
      </c>
      <c r="L9479" s="71">
        <v>71</v>
      </c>
      <c r="M9479" s="56" t="s">
        <v>90</v>
      </c>
      <c r="N9479" s="46">
        <f>((J9479*400)+(K9479*100))+L9479</f>
        <v>5271</v>
      </c>
      <c r="O9479" s="46">
        <v>150</v>
      </c>
      <c r="P9479" s="46">
        <f>N9479*O9479</f>
        <v>790650</v>
      </c>
      <c r="Q9479" s="56"/>
      <c r="R9479" s="58"/>
      <c r="S9479" s="59"/>
      <c r="T9479" s="58"/>
      <c r="U9479" s="58"/>
      <c r="V9479" s="60"/>
      <c r="W9479" s="56"/>
      <c r="X9479" s="56"/>
      <c r="Y9479" s="56"/>
      <c r="Z9479" s="46"/>
      <c r="AA9479" s="66"/>
      <c r="AB9479" s="46"/>
      <c r="AC9479" s="46"/>
      <c r="AD9479" s="61"/>
      <c r="AE9479" s="61"/>
      <c r="AF9479" s="46"/>
      <c r="AG9479" s="46">
        <f>IF(AND(AF9479="",P9479=""),0,IF((AF9479=""),P9479,IF((P9479=""),AF9479,AF9479+P9479)))</f>
        <v>790650</v>
      </c>
      <c r="AH9479" s="46">
        <f>IF( (AA9479=""),AG9479*1,AG9479*(AA9479/100) )</f>
        <v>790650</v>
      </c>
      <c r="AI9479" s="46">
        <v>0</v>
      </c>
      <c r="AJ9479" s="46">
        <f>IF((AI9479-AH9479) &gt; 1,0,IF((AI9479-AH9479)&lt;0,AH9479-AI9479,AI9479-AH9479))</f>
        <v>790650</v>
      </c>
      <c r="AK9479" s="46">
        <v>0.01</v>
      </c>
      <c r="AL9479" s="46">
        <f>AJ9479*(AK9479/100)</f>
        <v>79.064999999999998</v>
      </c>
    </row>
    <row r="9480" spans="1:38" x14ac:dyDescent="0.45">
      <c r="A9480" s="16"/>
      <c r="B9480" s="21"/>
      <c r="C9480" s="16"/>
      <c r="D9480" s="16"/>
      <c r="E9480" s="56">
        <v>5584</v>
      </c>
      <c r="F9480" s="56">
        <v>6393</v>
      </c>
      <c r="G9480" s="57"/>
      <c r="H9480" s="56" t="s">
        <v>42</v>
      </c>
      <c r="I9480" s="56">
        <v>13279</v>
      </c>
      <c r="J9480" s="56">
        <v>5</v>
      </c>
      <c r="K9480" s="56">
        <v>3</v>
      </c>
      <c r="L9480" s="71">
        <v>73</v>
      </c>
      <c r="M9480" s="56" t="s">
        <v>90</v>
      </c>
      <c r="N9480" s="46">
        <f>((J9480*400)+(K9480*100))+L9480</f>
        <v>2373</v>
      </c>
      <c r="O9480" s="46">
        <v>150</v>
      </c>
      <c r="P9480" s="46">
        <f>N9480*O9480</f>
        <v>355950</v>
      </c>
      <c r="Q9480" s="56"/>
      <c r="R9480" s="58"/>
      <c r="S9480" s="59"/>
      <c r="T9480" s="58"/>
      <c r="U9480" s="58"/>
      <c r="V9480" s="60"/>
      <c r="W9480" s="56"/>
      <c r="X9480" s="56"/>
      <c r="Y9480" s="56"/>
      <c r="Z9480" s="46"/>
      <c r="AA9480" s="66"/>
      <c r="AB9480" s="46"/>
      <c r="AC9480" s="46"/>
      <c r="AD9480" s="61"/>
      <c r="AE9480" s="61"/>
      <c r="AF9480" s="46"/>
      <c r="AG9480" s="46">
        <f>IF(AND(AF9480="",P9480=""),0,IF((AF9480=""),P9480,IF((P9480=""),AF9480,AF9480+P9480)))</f>
        <v>355950</v>
      </c>
      <c r="AH9480" s="46">
        <f>IF( (AA9480=""),AG9480*1,AG9480*(AA9480/100) )</f>
        <v>355950</v>
      </c>
      <c r="AI9480" s="46">
        <v>0</v>
      </c>
      <c r="AJ9480" s="46">
        <f>IF((AI9480-AH9480) &gt; 1,0,IF((AI9480-AH9480)&lt;0,AH9480-AI9480,AI9480-AH9480))</f>
        <v>355950</v>
      </c>
      <c r="AK9480" s="46">
        <v>0.01</v>
      </c>
      <c r="AL9480" s="46">
        <f>AJ9480*(AK9480/100)</f>
        <v>35.594999999999999</v>
      </c>
    </row>
    <row r="9481" spans="1:38" x14ac:dyDescent="0.45">
      <c r="A9481" s="16"/>
      <c r="B9481" s="21"/>
      <c r="C9481" s="16"/>
      <c r="D9481" s="16"/>
      <c r="E9481" s="56"/>
      <c r="F9481" s="56"/>
      <c r="G9481" s="57"/>
      <c r="H9481" s="56"/>
      <c r="I9481" s="56"/>
      <c r="J9481" s="56"/>
      <c r="K9481" s="56"/>
      <c r="L9481" s="71"/>
      <c r="M9481" s="56"/>
      <c r="N9481" s="46"/>
      <c r="O9481" s="46" t="s">
        <v>54</v>
      </c>
      <c r="P9481" s="46">
        <f>SUM(P9470:P9480)</f>
        <v>5594400</v>
      </c>
      <c r="Q9481" s="56"/>
      <c r="R9481" s="58"/>
      <c r="S9481" s="59"/>
      <c r="T9481" s="58"/>
      <c r="U9481" s="58"/>
      <c r="V9481" s="60"/>
      <c r="W9481" s="56"/>
      <c r="X9481" s="56"/>
      <c r="Y9481" s="56"/>
      <c r="Z9481" s="46"/>
      <c r="AA9481" s="66"/>
      <c r="AB9481" s="46"/>
      <c r="AC9481" s="46"/>
      <c r="AD9481" s="61"/>
      <c r="AE9481" s="61"/>
      <c r="AF9481" s="46"/>
      <c r="AG9481" s="46"/>
      <c r="AH9481" s="46">
        <f>SUM(AH9470:AH9480)</f>
        <v>5594400</v>
      </c>
      <c r="AI9481" s="46"/>
      <c r="AJ9481" s="46">
        <f>SUM(AJ9470:AJ9480)</f>
        <v>4867800</v>
      </c>
      <c r="AK9481" s="46"/>
      <c r="AL9481" s="46">
        <f>SUM(AL9470:AL9480)</f>
        <v>486.78000000000009</v>
      </c>
    </row>
    <row r="9482" spans="1:38" x14ac:dyDescent="0.45">
      <c r="A9482" s="16" t="s">
        <v>13668</v>
      </c>
      <c r="B9482" s="21">
        <v>3770400493894</v>
      </c>
      <c r="C9482" s="16" t="s">
        <v>13669</v>
      </c>
      <c r="D9482" s="16" t="s">
        <v>13670</v>
      </c>
      <c r="E9482" s="56">
        <v>5585</v>
      </c>
      <c r="F9482" s="56">
        <v>8369</v>
      </c>
      <c r="G9482" s="57" t="s">
        <v>13671</v>
      </c>
      <c r="H9482" s="56" t="s">
        <v>42</v>
      </c>
      <c r="I9482" s="56">
        <v>11239</v>
      </c>
      <c r="J9482" s="56"/>
      <c r="K9482" s="56"/>
      <c r="L9482" s="71"/>
      <c r="M9482" s="56"/>
      <c r="N9482" s="46"/>
      <c r="O9482" s="46"/>
      <c r="P9482" s="46"/>
      <c r="Q9482" s="56"/>
      <c r="R9482" s="58"/>
      <c r="S9482" s="59"/>
      <c r="T9482" s="58"/>
      <c r="U9482" s="58"/>
      <c r="V9482" s="60"/>
      <c r="W9482" s="56"/>
      <c r="X9482" s="56"/>
      <c r="Y9482" s="56"/>
      <c r="Z9482" s="46"/>
      <c r="AA9482" s="66"/>
      <c r="AB9482" s="46"/>
      <c r="AC9482" s="46"/>
      <c r="AD9482" s="61"/>
      <c r="AE9482" s="61"/>
      <c r="AF9482" s="46"/>
      <c r="AG9482" s="46"/>
      <c r="AH9482" s="46"/>
      <c r="AI9482" s="46"/>
      <c r="AJ9482" s="46"/>
      <c r="AK9482" s="46"/>
      <c r="AL9482" s="46"/>
    </row>
    <row r="9483" spans="1:38" x14ac:dyDescent="0.45">
      <c r="A9483" s="16"/>
      <c r="B9483" s="21"/>
      <c r="C9483" s="16"/>
      <c r="D9483" s="16"/>
      <c r="E9483" s="56">
        <v>5586</v>
      </c>
      <c r="F9483" s="56">
        <v>1626</v>
      </c>
      <c r="G9483" s="57" t="s">
        <v>13672</v>
      </c>
      <c r="H9483" s="56" t="s">
        <v>42</v>
      </c>
      <c r="I9483" s="56">
        <v>31305</v>
      </c>
      <c r="J9483" s="56">
        <v>6</v>
      </c>
      <c r="K9483" s="56">
        <v>1</v>
      </c>
      <c r="L9483" s="71">
        <v>95</v>
      </c>
      <c r="M9483" s="56" t="s">
        <v>43</v>
      </c>
      <c r="N9483" s="46">
        <f>((J9483*400)+(K9483*100))+L9483</f>
        <v>2595</v>
      </c>
      <c r="O9483" s="46">
        <v>200</v>
      </c>
      <c r="P9483" s="46">
        <f>N9483*O9483</f>
        <v>519000</v>
      </c>
      <c r="Q9483" s="56"/>
      <c r="R9483" s="58"/>
      <c r="S9483" s="59"/>
      <c r="T9483" s="58"/>
      <c r="U9483" s="58"/>
      <c r="V9483" s="60"/>
      <c r="W9483" s="56"/>
      <c r="X9483" s="56"/>
      <c r="Y9483" s="56"/>
      <c r="Z9483" s="46"/>
      <c r="AA9483" s="66"/>
      <c r="AB9483" s="46"/>
      <c r="AC9483" s="46"/>
      <c r="AD9483" s="61"/>
      <c r="AE9483" s="61"/>
      <c r="AF9483" s="46"/>
      <c r="AG9483" s="46">
        <f>IF(AND(AF9483="",P9483=""),0,IF((AF9483=""),P9483,IF((P9483=""),AF9483,AF9483+P9483)))</f>
        <v>519000</v>
      </c>
      <c r="AH9483" s="46">
        <f>IF( (AA9483=""),AG9483*1,AG9483*(AA9483/100) )</f>
        <v>519000</v>
      </c>
      <c r="AI9483" s="46">
        <v>0</v>
      </c>
      <c r="AJ9483" s="46">
        <f>IF((AI9483-AH9483) &gt; 1,0,IF((AI9483-AH9483)&lt;0,AH9483-AI9483,AI9483-AH9483))</f>
        <v>519000</v>
      </c>
      <c r="AK9483" s="46">
        <v>0.3</v>
      </c>
      <c r="AL9483" s="46">
        <f>AJ9483*(AK9483/100)</f>
        <v>1557</v>
      </c>
    </row>
    <row r="9484" spans="1:38" x14ac:dyDescent="0.45">
      <c r="A9484" s="16"/>
      <c r="B9484" s="21"/>
      <c r="C9484" s="16"/>
      <c r="D9484" s="16"/>
      <c r="E9484" s="56"/>
      <c r="F9484" s="56"/>
      <c r="G9484" s="57"/>
      <c r="H9484" s="56"/>
      <c r="I9484" s="56"/>
      <c r="J9484" s="56"/>
      <c r="K9484" s="56"/>
      <c r="L9484" s="71"/>
      <c r="M9484" s="56"/>
      <c r="N9484" s="46"/>
      <c r="O9484" s="46" t="s">
        <v>54</v>
      </c>
      <c r="P9484" s="46">
        <f>SUM(P9482:P9483)</f>
        <v>519000</v>
      </c>
      <c r="Q9484" s="56"/>
      <c r="R9484" s="58"/>
      <c r="S9484" s="59"/>
      <c r="T9484" s="58"/>
      <c r="U9484" s="58"/>
      <c r="V9484" s="60"/>
      <c r="W9484" s="56"/>
      <c r="X9484" s="56"/>
      <c r="Y9484" s="56"/>
      <c r="Z9484" s="46"/>
      <c r="AA9484" s="66"/>
      <c r="AB9484" s="46"/>
      <c r="AC9484" s="46"/>
      <c r="AD9484" s="61"/>
      <c r="AE9484" s="61"/>
      <c r="AF9484" s="46"/>
      <c r="AG9484" s="46"/>
      <c r="AH9484" s="46">
        <f>SUM(AH9482:AH9483)</f>
        <v>519000</v>
      </c>
      <c r="AI9484" s="46"/>
      <c r="AJ9484" s="46">
        <f>SUM(AJ9482:AJ9483)</f>
        <v>519000</v>
      </c>
      <c r="AK9484" s="46"/>
      <c r="AL9484" s="46">
        <f>SUM(AL9482:AL9483)</f>
        <v>1557</v>
      </c>
    </row>
    <row r="9485" spans="1:38" x14ac:dyDescent="0.45">
      <c r="A9485" s="16" t="s">
        <v>13673</v>
      </c>
      <c r="B9485" s="21">
        <v>3770400077505</v>
      </c>
      <c r="C9485" s="16" t="s">
        <v>13674</v>
      </c>
      <c r="D9485" s="16" t="s">
        <v>13675</v>
      </c>
      <c r="E9485" s="56">
        <v>5587</v>
      </c>
      <c r="F9485" s="56">
        <v>49</v>
      </c>
      <c r="G9485" s="57" t="s">
        <v>13676</v>
      </c>
      <c r="H9485" s="56" t="s">
        <v>42</v>
      </c>
      <c r="I9485" s="56">
        <v>2564</v>
      </c>
      <c r="J9485" s="56">
        <v>0</v>
      </c>
      <c r="K9485" s="56">
        <v>0</v>
      </c>
      <c r="L9485" s="71">
        <v>36</v>
      </c>
      <c r="M9485" s="56" t="s">
        <v>43</v>
      </c>
      <c r="N9485" s="46">
        <f>((J9485*400)+(K9485*100))+L9485</f>
        <v>36</v>
      </c>
      <c r="O9485" s="46">
        <v>500</v>
      </c>
      <c r="P9485" s="46">
        <f>N9485*O9485</f>
        <v>18000</v>
      </c>
      <c r="Q9485" s="56"/>
      <c r="R9485" s="58"/>
      <c r="S9485" s="59"/>
      <c r="T9485" s="58"/>
      <c r="U9485" s="58"/>
      <c r="V9485" s="60"/>
      <c r="W9485" s="56"/>
      <c r="X9485" s="56"/>
      <c r="Y9485" s="56"/>
      <c r="Z9485" s="46"/>
      <c r="AA9485" s="66"/>
      <c r="AB9485" s="46"/>
      <c r="AC9485" s="46"/>
      <c r="AD9485" s="61"/>
      <c r="AE9485" s="61"/>
      <c r="AF9485" s="46"/>
      <c r="AG9485" s="46">
        <f>IF(AND(AF9485="",P9485=""),0,IF((AF9485=""),P9485,IF((P9485=""),AF9485,AF9485+P9485)))</f>
        <v>18000</v>
      </c>
      <c r="AH9485" s="46">
        <f>IF( (AA9485=""),AG9485*1,AG9485*(AA9485/100) )</f>
        <v>18000</v>
      </c>
      <c r="AI9485" s="46">
        <v>0</v>
      </c>
      <c r="AJ9485" s="46">
        <f>IF((AI9485-AH9485) &gt; 1,0,IF((AI9485-AH9485)&lt;0,AH9485-AI9485,AI9485-AH9485))</f>
        <v>18000</v>
      </c>
      <c r="AK9485" s="46">
        <v>0.3</v>
      </c>
      <c r="AL9485" s="46">
        <f>AJ9485*(AK9485/100)</f>
        <v>54</v>
      </c>
    </row>
    <row r="9486" spans="1:38" x14ac:dyDescent="0.45">
      <c r="A9486" s="16"/>
      <c r="B9486" s="21"/>
      <c r="C9486" s="16"/>
      <c r="D9486" s="16"/>
      <c r="E9486" s="56">
        <v>5588</v>
      </c>
      <c r="F9486" s="56">
        <v>47</v>
      </c>
      <c r="G9486" s="57" t="s">
        <v>13677</v>
      </c>
      <c r="H9486" s="56" t="s">
        <v>42</v>
      </c>
      <c r="I9486" s="56">
        <v>2565</v>
      </c>
      <c r="J9486" s="56">
        <v>0</v>
      </c>
      <c r="K9486" s="56">
        <v>0</v>
      </c>
      <c r="L9486" s="71">
        <v>36</v>
      </c>
      <c r="M9486" s="56" t="s">
        <v>43</v>
      </c>
      <c r="N9486" s="46">
        <f>((J9486*400)+(K9486*100))+L9486</f>
        <v>36</v>
      </c>
      <c r="O9486" s="46">
        <v>500</v>
      </c>
      <c r="P9486" s="46">
        <f>N9486*O9486</f>
        <v>18000</v>
      </c>
      <c r="Q9486" s="56"/>
      <c r="R9486" s="58"/>
      <c r="S9486" s="59"/>
      <c r="T9486" s="58"/>
      <c r="U9486" s="58"/>
      <c r="V9486" s="60"/>
      <c r="W9486" s="56"/>
      <c r="X9486" s="56"/>
      <c r="Y9486" s="56"/>
      <c r="Z9486" s="46"/>
      <c r="AA9486" s="66"/>
      <c r="AB9486" s="46"/>
      <c r="AC9486" s="46"/>
      <c r="AD9486" s="61"/>
      <c r="AE9486" s="61"/>
      <c r="AF9486" s="46"/>
      <c r="AG9486" s="46">
        <f>IF(AND(AF9486="",P9486=""),0,IF((AF9486=""),P9486,IF((P9486=""),AF9486,AF9486+P9486)))</f>
        <v>18000</v>
      </c>
      <c r="AH9486" s="46">
        <f>IF( (AA9486=""),AG9486*1,AG9486*(AA9486/100) )</f>
        <v>18000</v>
      </c>
      <c r="AI9486" s="46">
        <v>0</v>
      </c>
      <c r="AJ9486" s="46">
        <f>IF((AI9486-AH9486) &gt; 1,0,IF((AI9486-AH9486)&lt;0,AH9486-AI9486,AI9486-AH9486))</f>
        <v>18000</v>
      </c>
      <c r="AK9486" s="46">
        <v>0.3</v>
      </c>
      <c r="AL9486" s="46">
        <f>AJ9486*(AK9486/100)</f>
        <v>54</v>
      </c>
    </row>
    <row r="9487" spans="1:38" x14ac:dyDescent="0.45">
      <c r="A9487" s="16"/>
      <c r="B9487" s="21"/>
      <c r="C9487" s="16"/>
      <c r="D9487" s="16"/>
      <c r="E9487" s="56"/>
      <c r="F9487" s="56"/>
      <c r="G9487" s="57"/>
      <c r="H9487" s="56"/>
      <c r="I9487" s="56"/>
      <c r="J9487" s="56"/>
      <c r="K9487" s="56"/>
      <c r="L9487" s="71"/>
      <c r="M9487" s="56"/>
      <c r="N9487" s="46"/>
      <c r="O9487" s="46" t="s">
        <v>54</v>
      </c>
      <c r="P9487" s="46">
        <f>SUM(P9485:P9486)</f>
        <v>36000</v>
      </c>
      <c r="Q9487" s="56"/>
      <c r="R9487" s="58"/>
      <c r="S9487" s="59"/>
      <c r="T9487" s="58"/>
      <c r="U9487" s="58"/>
      <c r="V9487" s="60"/>
      <c r="W9487" s="56"/>
      <c r="X9487" s="56"/>
      <c r="Y9487" s="56"/>
      <c r="Z9487" s="46"/>
      <c r="AA9487" s="66"/>
      <c r="AB9487" s="46"/>
      <c r="AC9487" s="46"/>
      <c r="AD9487" s="61"/>
      <c r="AE9487" s="61"/>
      <c r="AF9487" s="46"/>
      <c r="AG9487" s="46"/>
      <c r="AH9487" s="46">
        <f>SUM(AH9485:AH9486)</f>
        <v>36000</v>
      </c>
      <c r="AI9487" s="46"/>
      <c r="AJ9487" s="46">
        <f>SUM(AJ9485:AJ9486)</f>
        <v>36000</v>
      </c>
      <c r="AK9487" s="46"/>
      <c r="AL9487" s="46">
        <f>SUM(AL9485:AL9486)</f>
        <v>108</v>
      </c>
    </row>
    <row r="9488" spans="1:38" x14ac:dyDescent="0.45">
      <c r="A9488" s="16" t="s">
        <v>13678</v>
      </c>
      <c r="B9488" s="21">
        <v>3770400381671</v>
      </c>
      <c r="C9488" s="16" t="s">
        <v>13679</v>
      </c>
      <c r="D9488" s="16" t="s">
        <v>13680</v>
      </c>
      <c r="E9488" s="56">
        <v>5589</v>
      </c>
      <c r="F9488" s="56">
        <v>5789</v>
      </c>
      <c r="G9488" s="57"/>
      <c r="H9488" s="56" t="s">
        <v>42</v>
      </c>
      <c r="I9488" s="56">
        <v>11240</v>
      </c>
      <c r="J9488" s="56">
        <v>6</v>
      </c>
      <c r="K9488" s="56">
        <v>2</v>
      </c>
      <c r="L9488" s="71">
        <v>90</v>
      </c>
      <c r="M9488" s="56" t="s">
        <v>90</v>
      </c>
      <c r="N9488" s="46">
        <f>((J9488*400)+(K9488*100))+L9488</f>
        <v>2690</v>
      </c>
      <c r="O9488" s="46">
        <v>260</v>
      </c>
      <c r="P9488" s="46">
        <f>N9488*O9488</f>
        <v>699400</v>
      </c>
      <c r="Q9488" s="56"/>
      <c r="R9488" s="58"/>
      <c r="S9488" s="59"/>
      <c r="T9488" s="58"/>
      <c r="U9488" s="58"/>
      <c r="V9488" s="60"/>
      <c r="W9488" s="56"/>
      <c r="X9488" s="56"/>
      <c r="Y9488" s="56"/>
      <c r="Z9488" s="46"/>
      <c r="AA9488" s="66"/>
      <c r="AB9488" s="46"/>
      <c r="AC9488" s="46"/>
      <c r="AD9488" s="61"/>
      <c r="AE9488" s="61"/>
      <c r="AF9488" s="46"/>
      <c r="AG9488" s="46">
        <f>IF(AND(AF9488="",P9488=""),0,IF((AF9488=""),P9488,IF((P9488=""),AF9488,AF9488+P9488)))</f>
        <v>699400</v>
      </c>
      <c r="AH9488" s="46">
        <f>IF( (AA9488=""),AG9488*1,AG9488*(AA9488/100) )</f>
        <v>699400</v>
      </c>
      <c r="AI9488" s="46">
        <v>50000000</v>
      </c>
      <c r="AJ9488" s="46">
        <f>IF((AI9488-AH9488) &gt; 1,0,IF((AI9488-AH9488)&lt;0,AH9488-AI9488,AI9488-AH9488))</f>
        <v>0</v>
      </c>
      <c r="AK9488" s="46">
        <v>0.01</v>
      </c>
      <c r="AL9488" s="46">
        <f>AJ9488*(AK9488/100)</f>
        <v>0</v>
      </c>
    </row>
    <row r="9489" spans="1:38" x14ac:dyDescent="0.45">
      <c r="A9489" s="16"/>
      <c r="B9489" s="21"/>
      <c r="C9489" s="16"/>
      <c r="D9489" s="16"/>
      <c r="E9489" s="56"/>
      <c r="F9489" s="56"/>
      <c r="G9489" s="57"/>
      <c r="H9489" s="56"/>
      <c r="I9489" s="56"/>
      <c r="J9489" s="56"/>
      <c r="K9489" s="56"/>
      <c r="L9489" s="71"/>
      <c r="M9489" s="56"/>
      <c r="N9489" s="46"/>
      <c r="O9489" s="46" t="s">
        <v>54</v>
      </c>
      <c r="P9489" s="46">
        <f>SUM(P9488:P9488)</f>
        <v>699400</v>
      </c>
      <c r="Q9489" s="56"/>
      <c r="R9489" s="58"/>
      <c r="S9489" s="59"/>
      <c r="T9489" s="58"/>
      <c r="U9489" s="58"/>
      <c r="V9489" s="60"/>
      <c r="W9489" s="56"/>
      <c r="X9489" s="56"/>
      <c r="Y9489" s="56"/>
      <c r="Z9489" s="46"/>
      <c r="AA9489" s="66"/>
      <c r="AB9489" s="46"/>
      <c r="AC9489" s="46"/>
      <c r="AD9489" s="61"/>
      <c r="AE9489" s="61"/>
      <c r="AF9489" s="46"/>
      <c r="AG9489" s="46"/>
      <c r="AH9489" s="46">
        <f>SUM(AH9488:AH9488)</f>
        <v>699400</v>
      </c>
      <c r="AI9489" s="46"/>
      <c r="AJ9489" s="46">
        <f>SUM(AJ9488:AJ9488)</f>
        <v>0</v>
      </c>
      <c r="AK9489" s="46"/>
      <c r="AL9489" s="46">
        <f>SUM(AL9488:AL9488)</f>
        <v>0</v>
      </c>
    </row>
    <row r="9490" spans="1:38" x14ac:dyDescent="0.45">
      <c r="A9490" s="16" t="s">
        <v>13681</v>
      </c>
      <c r="B9490" s="21">
        <v>3770300026178</v>
      </c>
      <c r="C9490" s="16" t="s">
        <v>13682</v>
      </c>
      <c r="D9490" s="16" t="s">
        <v>13683</v>
      </c>
      <c r="E9490" s="56">
        <v>5590</v>
      </c>
      <c r="F9490" s="56">
        <v>7377</v>
      </c>
      <c r="G9490" s="57" t="s">
        <v>13684</v>
      </c>
      <c r="H9490" s="56" t="s">
        <v>42</v>
      </c>
      <c r="I9490" s="56">
        <v>21317</v>
      </c>
      <c r="J9490" s="56"/>
      <c r="K9490" s="56"/>
      <c r="L9490" s="71"/>
      <c r="M9490" s="56"/>
      <c r="N9490" s="46"/>
      <c r="O9490" s="46"/>
      <c r="P9490" s="46"/>
      <c r="Q9490" s="56"/>
      <c r="R9490" s="58"/>
      <c r="S9490" s="59"/>
      <c r="T9490" s="58"/>
      <c r="U9490" s="58"/>
      <c r="V9490" s="60"/>
      <c r="W9490" s="56"/>
      <c r="X9490" s="56"/>
      <c r="Y9490" s="56"/>
      <c r="Z9490" s="46"/>
      <c r="AA9490" s="66"/>
      <c r="AB9490" s="46"/>
      <c r="AC9490" s="46"/>
      <c r="AD9490" s="61"/>
      <c r="AE9490" s="61"/>
      <c r="AF9490" s="46"/>
      <c r="AG9490" s="46"/>
      <c r="AH9490" s="46"/>
      <c r="AI9490" s="46"/>
      <c r="AJ9490" s="46"/>
      <c r="AK9490" s="46"/>
      <c r="AL9490" s="46"/>
    </row>
    <row r="9491" spans="1:38" x14ac:dyDescent="0.45">
      <c r="A9491" s="16"/>
      <c r="B9491" s="21"/>
      <c r="C9491" s="16"/>
      <c r="D9491" s="16"/>
      <c r="E9491" s="56"/>
      <c r="F9491" s="56"/>
      <c r="G9491" s="57"/>
      <c r="H9491" s="56"/>
      <c r="I9491" s="56"/>
      <c r="J9491" s="56"/>
      <c r="K9491" s="56"/>
      <c r="L9491" s="71"/>
      <c r="M9491" s="56"/>
      <c r="N9491" s="46"/>
      <c r="O9491" s="46" t="s">
        <v>54</v>
      </c>
      <c r="P9491" s="46">
        <f>SUM(P9490:P9490)</f>
        <v>0</v>
      </c>
      <c r="Q9491" s="56"/>
      <c r="R9491" s="58"/>
      <c r="S9491" s="59"/>
      <c r="T9491" s="58"/>
      <c r="U9491" s="58"/>
      <c r="V9491" s="60"/>
      <c r="W9491" s="56"/>
      <c r="X9491" s="56"/>
      <c r="Y9491" s="56"/>
      <c r="Z9491" s="46"/>
      <c r="AA9491" s="66"/>
      <c r="AB9491" s="46"/>
      <c r="AC9491" s="46"/>
      <c r="AD9491" s="61"/>
      <c r="AE9491" s="61"/>
      <c r="AF9491" s="46"/>
      <c r="AG9491" s="46"/>
      <c r="AH9491" s="46">
        <f>SUM(AH9490:AH9490)</f>
        <v>0</v>
      </c>
      <c r="AI9491" s="46"/>
      <c r="AJ9491" s="46">
        <f>SUM(AJ9490:AJ9490)</f>
        <v>0</v>
      </c>
      <c r="AK9491" s="46"/>
      <c r="AL9491" s="46">
        <f>SUM(AL9490:AL9490)</f>
        <v>0</v>
      </c>
    </row>
    <row r="9492" spans="1:38" x14ac:dyDescent="0.45">
      <c r="A9492" s="16" t="s">
        <v>13685</v>
      </c>
      <c r="B9492" s="21">
        <v>3102300219101</v>
      </c>
      <c r="C9492" s="16" t="s">
        <v>13686</v>
      </c>
      <c r="D9492" s="16" t="s">
        <v>13687</v>
      </c>
      <c r="E9492" s="56">
        <v>5591</v>
      </c>
      <c r="F9492" s="56">
        <v>2509</v>
      </c>
      <c r="G9492" s="57" t="s">
        <v>13688</v>
      </c>
      <c r="H9492" s="56" t="s">
        <v>42</v>
      </c>
      <c r="I9492" s="56">
        <v>21578</v>
      </c>
      <c r="J9492" s="56">
        <v>0</v>
      </c>
      <c r="K9492" s="56">
        <v>0</v>
      </c>
      <c r="L9492" s="71">
        <v>42</v>
      </c>
      <c r="M9492" s="56" t="s">
        <v>43</v>
      </c>
      <c r="N9492" s="46">
        <f>((J9492*400)+(K9492*100))+L9492</f>
        <v>42</v>
      </c>
      <c r="O9492" s="46">
        <v>1000</v>
      </c>
      <c r="P9492" s="46">
        <f>N9492*O9492</f>
        <v>42000</v>
      </c>
      <c r="Q9492" s="56"/>
      <c r="R9492" s="58"/>
      <c r="S9492" s="59"/>
      <c r="T9492" s="58"/>
      <c r="U9492" s="58"/>
      <c r="V9492" s="60"/>
      <c r="W9492" s="56"/>
      <c r="X9492" s="56"/>
      <c r="Y9492" s="56"/>
      <c r="Z9492" s="46"/>
      <c r="AA9492" s="66"/>
      <c r="AB9492" s="46"/>
      <c r="AC9492" s="46"/>
      <c r="AD9492" s="61"/>
      <c r="AE9492" s="61"/>
      <c r="AF9492" s="46"/>
      <c r="AG9492" s="46">
        <f>IF(AND(AF9492="",P9492=""),0,IF((AF9492=""),P9492,IF((P9492=""),AF9492,AF9492+P9492)))</f>
        <v>42000</v>
      </c>
      <c r="AH9492" s="46">
        <f>IF( (AA9492=""),AG9492*1,AG9492*(AA9492/100) )</f>
        <v>42000</v>
      </c>
      <c r="AI9492" s="46">
        <v>0</v>
      </c>
      <c r="AJ9492" s="46">
        <f>IF((AI9492-AH9492) &gt; 1,0,IF((AI9492-AH9492)&lt;0,AH9492-AI9492,AI9492-AH9492))</f>
        <v>42000</v>
      </c>
      <c r="AK9492" s="46">
        <v>0.3</v>
      </c>
      <c r="AL9492" s="46">
        <f>AJ9492*(AK9492/100)</f>
        <v>126</v>
      </c>
    </row>
    <row r="9493" spans="1:38" x14ac:dyDescent="0.45">
      <c r="A9493" s="16"/>
      <c r="B9493" s="21"/>
      <c r="C9493" s="16"/>
      <c r="D9493" s="16"/>
      <c r="E9493" s="56"/>
      <c r="F9493" s="56"/>
      <c r="G9493" s="57"/>
      <c r="H9493" s="56"/>
      <c r="I9493" s="56"/>
      <c r="J9493" s="56"/>
      <c r="K9493" s="56"/>
      <c r="L9493" s="71"/>
      <c r="M9493" s="56"/>
      <c r="N9493" s="46"/>
      <c r="O9493" s="46" t="s">
        <v>54</v>
      </c>
      <c r="P9493" s="46">
        <f>SUM(P9492:P9492)</f>
        <v>42000</v>
      </c>
      <c r="Q9493" s="56"/>
      <c r="R9493" s="58"/>
      <c r="S9493" s="59"/>
      <c r="T9493" s="58"/>
      <c r="U9493" s="58"/>
      <c r="V9493" s="60"/>
      <c r="W9493" s="56"/>
      <c r="X9493" s="56"/>
      <c r="Y9493" s="56"/>
      <c r="Z9493" s="46"/>
      <c r="AA9493" s="66"/>
      <c r="AB9493" s="46"/>
      <c r="AC9493" s="46"/>
      <c r="AD9493" s="61"/>
      <c r="AE9493" s="61"/>
      <c r="AF9493" s="46"/>
      <c r="AG9493" s="46"/>
      <c r="AH9493" s="46">
        <f>SUM(AH9492:AH9492)</f>
        <v>42000</v>
      </c>
      <c r="AI9493" s="46"/>
      <c r="AJ9493" s="46">
        <f>SUM(AJ9492:AJ9492)</f>
        <v>42000</v>
      </c>
      <c r="AK9493" s="46"/>
      <c r="AL9493" s="46">
        <f>SUM(AL9492:AL9492)</f>
        <v>126</v>
      </c>
    </row>
    <row r="9494" spans="1:38" x14ac:dyDescent="0.45">
      <c r="A9494" s="16" t="s">
        <v>13689</v>
      </c>
      <c r="B9494" s="21">
        <v>3770400403305</v>
      </c>
      <c r="C9494" s="16" t="s">
        <v>13690</v>
      </c>
      <c r="D9494" s="16" t="s">
        <v>13691</v>
      </c>
      <c r="E9494" s="56">
        <v>5592</v>
      </c>
      <c r="F9494" s="56">
        <v>673</v>
      </c>
      <c r="G9494" s="57" t="s">
        <v>13692</v>
      </c>
      <c r="H9494" s="56" t="s">
        <v>42</v>
      </c>
      <c r="I9494" s="56">
        <v>8682</v>
      </c>
      <c r="J9494" s="56">
        <v>3</v>
      </c>
      <c r="K9494" s="56">
        <v>3</v>
      </c>
      <c r="L9494" s="71">
        <v>71</v>
      </c>
      <c r="M9494" s="56" t="s">
        <v>43</v>
      </c>
      <c r="N9494" s="46">
        <f>((J9494*400)+(K9494*100))+L9494</f>
        <v>1571</v>
      </c>
      <c r="O9494" s="46">
        <v>660</v>
      </c>
      <c r="P9494" s="46">
        <f>N9494*O9494</f>
        <v>1036860</v>
      </c>
      <c r="Q9494" s="56"/>
      <c r="R9494" s="58"/>
      <c r="S9494" s="59"/>
      <c r="T9494" s="58"/>
      <c r="U9494" s="58"/>
      <c r="V9494" s="60"/>
      <c r="W9494" s="56"/>
      <c r="X9494" s="56"/>
      <c r="Y9494" s="56"/>
      <c r="Z9494" s="46"/>
      <c r="AA9494" s="66"/>
      <c r="AB9494" s="46"/>
      <c r="AC9494" s="46"/>
      <c r="AD9494" s="61"/>
      <c r="AE9494" s="61"/>
      <c r="AF9494" s="46"/>
      <c r="AG9494" s="46">
        <f>IF(AND(AF9494="",P9494=""),0,IF((AF9494=""),P9494,IF((P9494=""),AF9494,AF9494+P9494)))</f>
        <v>1036860</v>
      </c>
      <c r="AH9494" s="46">
        <f>IF( (AA9494=""),AG9494*1,AG9494*(AA9494/100) )</f>
        <v>1036860</v>
      </c>
      <c r="AI9494" s="46">
        <v>0</v>
      </c>
      <c r="AJ9494" s="46">
        <f>IF((AI9494-AH9494) &gt; 1,0,IF((AI9494-AH9494)&lt;0,AH9494-AI9494,AI9494-AH9494))</f>
        <v>1036860</v>
      </c>
      <c r="AK9494" s="46">
        <v>0.3</v>
      </c>
      <c r="AL9494" s="46">
        <f>AJ9494*(AK9494/100)</f>
        <v>3110.58</v>
      </c>
    </row>
    <row r="9495" spans="1:38" x14ac:dyDescent="0.45">
      <c r="A9495" s="16"/>
      <c r="B9495" s="21"/>
      <c r="C9495" s="16"/>
      <c r="D9495" s="16"/>
      <c r="E9495" s="56"/>
      <c r="F9495" s="56"/>
      <c r="G9495" s="57"/>
      <c r="H9495" s="56"/>
      <c r="I9495" s="56"/>
      <c r="J9495" s="56"/>
      <c r="K9495" s="56"/>
      <c r="L9495" s="71"/>
      <c r="M9495" s="56"/>
      <c r="N9495" s="46"/>
      <c r="O9495" s="46" t="s">
        <v>54</v>
      </c>
      <c r="P9495" s="46">
        <f>SUM(P9494:P9494)</f>
        <v>1036860</v>
      </c>
      <c r="Q9495" s="56"/>
      <c r="R9495" s="58"/>
      <c r="S9495" s="59"/>
      <c r="T9495" s="58"/>
      <c r="U9495" s="58"/>
      <c r="V9495" s="60"/>
      <c r="W9495" s="56"/>
      <c r="X9495" s="56"/>
      <c r="Y9495" s="56"/>
      <c r="Z9495" s="46"/>
      <c r="AA9495" s="66"/>
      <c r="AB9495" s="46"/>
      <c r="AC9495" s="46"/>
      <c r="AD9495" s="61"/>
      <c r="AE9495" s="61"/>
      <c r="AF9495" s="46"/>
      <c r="AG9495" s="46"/>
      <c r="AH9495" s="46">
        <f>SUM(AH9494:AH9494)</f>
        <v>1036860</v>
      </c>
      <c r="AI9495" s="46"/>
      <c r="AJ9495" s="46">
        <f>SUM(AJ9494:AJ9494)</f>
        <v>1036860</v>
      </c>
      <c r="AK9495" s="46"/>
      <c r="AL9495" s="46">
        <f>SUM(AL9494:AL9494)</f>
        <v>3110.58</v>
      </c>
    </row>
    <row r="9496" spans="1:38" x14ac:dyDescent="0.45">
      <c r="A9496" s="16" t="s">
        <v>13693</v>
      </c>
      <c r="B9496" s="21">
        <v>3770400033028</v>
      </c>
      <c r="C9496" s="16" t="s">
        <v>13694</v>
      </c>
      <c r="D9496" s="16" t="s">
        <v>13695</v>
      </c>
      <c r="E9496" s="56">
        <v>5593</v>
      </c>
      <c r="F9496" s="56">
        <v>6887</v>
      </c>
      <c r="G9496" s="57" t="s">
        <v>13696</v>
      </c>
      <c r="H9496" s="56" t="s">
        <v>42</v>
      </c>
      <c r="I9496" s="56">
        <v>13728</v>
      </c>
      <c r="J9496" s="56"/>
      <c r="K9496" s="56"/>
      <c r="L9496" s="71"/>
      <c r="M9496" s="56"/>
      <c r="N9496" s="46"/>
      <c r="O9496" s="46"/>
      <c r="P9496" s="46"/>
      <c r="Q9496" s="56"/>
      <c r="R9496" s="58"/>
      <c r="S9496" s="59"/>
      <c r="T9496" s="58"/>
      <c r="U9496" s="58"/>
      <c r="V9496" s="60"/>
      <c r="W9496" s="56"/>
      <c r="X9496" s="56"/>
      <c r="Y9496" s="56"/>
      <c r="Z9496" s="46"/>
      <c r="AA9496" s="66"/>
      <c r="AB9496" s="46"/>
      <c r="AC9496" s="46"/>
      <c r="AD9496" s="61"/>
      <c r="AE9496" s="61"/>
      <c r="AF9496" s="46"/>
      <c r="AG9496" s="46"/>
      <c r="AH9496" s="46"/>
      <c r="AI9496" s="46"/>
      <c r="AJ9496" s="46"/>
      <c r="AK9496" s="46"/>
      <c r="AL9496" s="46"/>
    </row>
    <row r="9497" spans="1:38" x14ac:dyDescent="0.45">
      <c r="A9497" s="16"/>
      <c r="B9497" s="21"/>
      <c r="C9497" s="16"/>
      <c r="D9497" s="16"/>
      <c r="E9497" s="56">
        <v>5594</v>
      </c>
      <c r="F9497" s="56">
        <v>9362</v>
      </c>
      <c r="G9497" s="57" t="s">
        <v>13697</v>
      </c>
      <c r="H9497" s="56" t="s">
        <v>42</v>
      </c>
      <c r="I9497" s="56">
        <v>15463</v>
      </c>
      <c r="J9497" s="56"/>
      <c r="K9497" s="56"/>
      <c r="L9497" s="71"/>
      <c r="M9497" s="56"/>
      <c r="N9497" s="46"/>
      <c r="O9497" s="46"/>
      <c r="P9497" s="46"/>
      <c r="Q9497" s="56"/>
      <c r="R9497" s="58"/>
      <c r="S9497" s="59"/>
      <c r="T9497" s="58"/>
      <c r="U9497" s="58"/>
      <c r="V9497" s="60"/>
      <c r="W9497" s="56"/>
      <c r="X9497" s="56"/>
      <c r="Y9497" s="56"/>
      <c r="Z9497" s="46"/>
      <c r="AA9497" s="66"/>
      <c r="AB9497" s="46"/>
      <c r="AC9497" s="46"/>
      <c r="AD9497" s="61"/>
      <c r="AE9497" s="61"/>
      <c r="AF9497" s="46"/>
      <c r="AG9497" s="46"/>
      <c r="AH9497" s="46"/>
      <c r="AI9497" s="46"/>
      <c r="AJ9497" s="46"/>
      <c r="AK9497" s="46"/>
      <c r="AL9497" s="46"/>
    </row>
    <row r="9498" spans="1:38" x14ac:dyDescent="0.45">
      <c r="A9498" s="16"/>
      <c r="B9498" s="21"/>
      <c r="C9498" s="16"/>
      <c r="D9498" s="16"/>
      <c r="E9498" s="56">
        <v>5595</v>
      </c>
      <c r="F9498" s="56">
        <v>8494</v>
      </c>
      <c r="G9498" s="57" t="s">
        <v>13698</v>
      </c>
      <c r="H9498" s="56" t="s">
        <v>42</v>
      </c>
      <c r="I9498" s="56">
        <v>31232</v>
      </c>
      <c r="J9498" s="56"/>
      <c r="K9498" s="56"/>
      <c r="L9498" s="71"/>
      <c r="M9498" s="56"/>
      <c r="N9498" s="46"/>
      <c r="O9498" s="46"/>
      <c r="P9498" s="46"/>
      <c r="Q9498" s="56"/>
      <c r="R9498" s="58"/>
      <c r="S9498" s="59"/>
      <c r="T9498" s="58"/>
      <c r="U9498" s="58"/>
      <c r="V9498" s="60"/>
      <c r="W9498" s="56"/>
      <c r="X9498" s="56"/>
      <c r="Y9498" s="56"/>
      <c r="Z9498" s="46"/>
      <c r="AA9498" s="66"/>
      <c r="AB9498" s="46"/>
      <c r="AC9498" s="46"/>
      <c r="AD9498" s="61"/>
      <c r="AE9498" s="61"/>
      <c r="AF9498" s="46"/>
      <c r="AG9498" s="46"/>
      <c r="AH9498" s="46"/>
      <c r="AI9498" s="46"/>
      <c r="AJ9498" s="46"/>
      <c r="AK9498" s="46"/>
      <c r="AL9498" s="46"/>
    </row>
    <row r="9499" spans="1:38" x14ac:dyDescent="0.45">
      <c r="A9499" s="16"/>
      <c r="B9499" s="21"/>
      <c r="C9499" s="16"/>
      <c r="D9499" s="16"/>
      <c r="E9499" s="56"/>
      <c r="F9499" s="56"/>
      <c r="G9499" s="57"/>
      <c r="H9499" s="56"/>
      <c r="I9499" s="56"/>
      <c r="J9499" s="56"/>
      <c r="K9499" s="56"/>
      <c r="L9499" s="71"/>
      <c r="M9499" s="56"/>
      <c r="N9499" s="46"/>
      <c r="O9499" s="46" t="s">
        <v>54</v>
      </c>
      <c r="P9499" s="46">
        <f>SUM(P9496:P9498)</f>
        <v>0</v>
      </c>
      <c r="Q9499" s="56"/>
      <c r="R9499" s="58"/>
      <c r="S9499" s="59"/>
      <c r="T9499" s="58"/>
      <c r="U9499" s="58"/>
      <c r="V9499" s="60"/>
      <c r="W9499" s="56"/>
      <c r="X9499" s="56"/>
      <c r="Y9499" s="56"/>
      <c r="Z9499" s="46"/>
      <c r="AA9499" s="66"/>
      <c r="AB9499" s="46"/>
      <c r="AC9499" s="46"/>
      <c r="AD9499" s="61"/>
      <c r="AE9499" s="61"/>
      <c r="AF9499" s="46"/>
      <c r="AG9499" s="46"/>
      <c r="AH9499" s="46">
        <f>SUM(AH9496:AH9498)</f>
        <v>0</v>
      </c>
      <c r="AI9499" s="46"/>
      <c r="AJ9499" s="46">
        <f>SUM(AJ9496:AJ9498)</f>
        <v>0</v>
      </c>
      <c r="AK9499" s="46"/>
      <c r="AL9499" s="46">
        <f>SUM(AL9496:AL9498)</f>
        <v>0</v>
      </c>
    </row>
    <row r="9500" spans="1:38" x14ac:dyDescent="0.45">
      <c r="A9500" s="16" t="s">
        <v>13699</v>
      </c>
      <c r="B9500" s="21">
        <v>1110300062734</v>
      </c>
      <c r="C9500" s="16" t="s">
        <v>13700</v>
      </c>
      <c r="D9500" s="16" t="s">
        <v>13701</v>
      </c>
      <c r="E9500" s="56">
        <v>5596</v>
      </c>
      <c r="F9500" s="56">
        <v>3027</v>
      </c>
      <c r="G9500" s="57" t="s">
        <v>13702</v>
      </c>
      <c r="H9500" s="56" t="s">
        <v>42</v>
      </c>
      <c r="I9500" s="56">
        <v>30004</v>
      </c>
      <c r="J9500" s="56">
        <v>0</v>
      </c>
      <c r="K9500" s="56">
        <v>1</v>
      </c>
      <c r="L9500" s="71">
        <v>0</v>
      </c>
      <c r="M9500" s="56" t="s">
        <v>43</v>
      </c>
      <c r="N9500" s="46">
        <f>((J9500*400)+(K9500*100))+L9500</f>
        <v>100</v>
      </c>
      <c r="O9500" s="46">
        <v>500</v>
      </c>
      <c r="P9500" s="46">
        <f>N9500*O9500</f>
        <v>50000</v>
      </c>
      <c r="Q9500" s="56"/>
      <c r="R9500" s="58"/>
      <c r="S9500" s="59"/>
      <c r="T9500" s="58"/>
      <c r="U9500" s="58"/>
      <c r="V9500" s="60"/>
      <c r="W9500" s="56"/>
      <c r="X9500" s="56"/>
      <c r="Y9500" s="56"/>
      <c r="Z9500" s="46"/>
      <c r="AA9500" s="66"/>
      <c r="AB9500" s="46"/>
      <c r="AC9500" s="46"/>
      <c r="AD9500" s="61"/>
      <c r="AE9500" s="61"/>
      <c r="AF9500" s="46"/>
      <c r="AG9500" s="46">
        <f>IF(AND(AF9500="",P9500=""),0,IF((AF9500=""),P9500,IF((P9500=""),AF9500,AF9500+P9500)))</f>
        <v>50000</v>
      </c>
      <c r="AH9500" s="46">
        <f>IF( (AA9500=""),AG9500*1,AG9500*(AA9500/100) )</f>
        <v>50000</v>
      </c>
      <c r="AI9500" s="46">
        <v>0</v>
      </c>
      <c r="AJ9500" s="46">
        <f>IF((AI9500-AH9500) &gt; 1,0,IF((AI9500-AH9500)&lt;0,AH9500-AI9500,AI9500-AH9500))</f>
        <v>50000</v>
      </c>
      <c r="AK9500" s="46">
        <v>0.3</v>
      </c>
      <c r="AL9500" s="46">
        <f>AJ9500*(AK9500/100)</f>
        <v>150</v>
      </c>
    </row>
    <row r="9501" spans="1:38" x14ac:dyDescent="0.45">
      <c r="A9501" s="16"/>
      <c r="B9501" s="21"/>
      <c r="C9501" s="16"/>
      <c r="D9501" s="16"/>
      <c r="E9501" s="56"/>
      <c r="F9501" s="56"/>
      <c r="G9501" s="57"/>
      <c r="H9501" s="56"/>
      <c r="I9501" s="56"/>
      <c r="J9501" s="56"/>
      <c r="K9501" s="56"/>
      <c r="L9501" s="71"/>
      <c r="M9501" s="56"/>
      <c r="N9501" s="46"/>
      <c r="O9501" s="46" t="s">
        <v>54</v>
      </c>
      <c r="P9501" s="46">
        <f>SUM(P9500:P9500)</f>
        <v>50000</v>
      </c>
      <c r="Q9501" s="56"/>
      <c r="R9501" s="58"/>
      <c r="S9501" s="59"/>
      <c r="T9501" s="58"/>
      <c r="U9501" s="58"/>
      <c r="V9501" s="60"/>
      <c r="W9501" s="56"/>
      <c r="X9501" s="56"/>
      <c r="Y9501" s="56"/>
      <c r="Z9501" s="46"/>
      <c r="AA9501" s="66"/>
      <c r="AB9501" s="46"/>
      <c r="AC9501" s="46"/>
      <c r="AD9501" s="61"/>
      <c r="AE9501" s="61"/>
      <c r="AF9501" s="46"/>
      <c r="AG9501" s="46"/>
      <c r="AH9501" s="46">
        <f>SUM(AH9500:AH9500)</f>
        <v>50000</v>
      </c>
      <c r="AI9501" s="46"/>
      <c r="AJ9501" s="46">
        <f>SUM(AJ9500:AJ9500)</f>
        <v>50000</v>
      </c>
      <c r="AK9501" s="46"/>
      <c r="AL9501" s="46">
        <f>SUM(AL9500:AL9500)</f>
        <v>150</v>
      </c>
    </row>
    <row r="9502" spans="1:38" x14ac:dyDescent="0.45">
      <c r="A9502" s="16" t="s">
        <v>13703</v>
      </c>
      <c r="B9502" s="21">
        <v>3770400011440</v>
      </c>
      <c r="C9502" s="16" t="s">
        <v>13704</v>
      </c>
      <c r="D9502" s="16" t="s">
        <v>3337</v>
      </c>
      <c r="E9502" s="56">
        <v>5597</v>
      </c>
      <c r="F9502" s="56">
        <v>6581</v>
      </c>
      <c r="G9502" s="57" t="s">
        <v>13705</v>
      </c>
      <c r="H9502" s="56" t="s">
        <v>42</v>
      </c>
      <c r="I9502" s="56">
        <v>1189</v>
      </c>
      <c r="J9502" s="56"/>
      <c r="K9502" s="56"/>
      <c r="L9502" s="71"/>
      <c r="M9502" s="56"/>
      <c r="N9502" s="46"/>
      <c r="O9502" s="46"/>
      <c r="P9502" s="46"/>
      <c r="Q9502" s="56"/>
      <c r="R9502" s="58"/>
      <c r="S9502" s="59"/>
      <c r="T9502" s="58"/>
      <c r="U9502" s="58"/>
      <c r="V9502" s="60"/>
      <c r="W9502" s="56"/>
      <c r="X9502" s="56"/>
      <c r="Y9502" s="56"/>
      <c r="Z9502" s="46"/>
      <c r="AA9502" s="66"/>
      <c r="AB9502" s="46"/>
      <c r="AC9502" s="46"/>
      <c r="AD9502" s="61"/>
      <c r="AE9502" s="61"/>
      <c r="AF9502" s="46"/>
      <c r="AG9502" s="46"/>
      <c r="AH9502" s="46"/>
      <c r="AI9502" s="46"/>
      <c r="AJ9502" s="46"/>
      <c r="AK9502" s="46"/>
      <c r="AL9502" s="46"/>
    </row>
    <row r="9503" spans="1:38" x14ac:dyDescent="0.45">
      <c r="A9503" s="16"/>
      <c r="B9503" s="21"/>
      <c r="C9503" s="16"/>
      <c r="D9503" s="16"/>
      <c r="E9503" s="56"/>
      <c r="F9503" s="56"/>
      <c r="G9503" s="57"/>
      <c r="H9503" s="56"/>
      <c r="I9503" s="56"/>
      <c r="J9503" s="56"/>
      <c r="K9503" s="56"/>
      <c r="L9503" s="71"/>
      <c r="M9503" s="56"/>
      <c r="N9503" s="46"/>
      <c r="O9503" s="46" t="s">
        <v>54</v>
      </c>
      <c r="P9503" s="46">
        <f>SUM(P9502:P9502)</f>
        <v>0</v>
      </c>
      <c r="Q9503" s="56"/>
      <c r="R9503" s="58"/>
      <c r="S9503" s="59"/>
      <c r="T9503" s="58"/>
      <c r="U9503" s="58"/>
      <c r="V9503" s="60"/>
      <c r="W9503" s="56"/>
      <c r="X9503" s="56"/>
      <c r="Y9503" s="56"/>
      <c r="Z9503" s="46"/>
      <c r="AA9503" s="66"/>
      <c r="AB9503" s="46"/>
      <c r="AC9503" s="46"/>
      <c r="AD9503" s="61"/>
      <c r="AE9503" s="61"/>
      <c r="AF9503" s="46"/>
      <c r="AG9503" s="46"/>
      <c r="AH9503" s="46">
        <f>SUM(AH9502:AH9502)</f>
        <v>0</v>
      </c>
      <c r="AI9503" s="46"/>
      <c r="AJ9503" s="46">
        <f>SUM(AJ9502:AJ9502)</f>
        <v>0</v>
      </c>
      <c r="AK9503" s="46"/>
      <c r="AL9503" s="46">
        <f>SUM(AL9502:AL9502)</f>
        <v>0</v>
      </c>
    </row>
    <row r="9504" spans="1:38" x14ac:dyDescent="0.45">
      <c r="A9504" s="16" t="s">
        <v>13706</v>
      </c>
      <c r="B9504" s="21">
        <v>3770400031971</v>
      </c>
      <c r="C9504" s="16" t="s">
        <v>13707</v>
      </c>
      <c r="D9504" s="16" t="s">
        <v>13708</v>
      </c>
      <c r="E9504" s="56">
        <v>5598</v>
      </c>
      <c r="F9504" s="56">
        <v>9377</v>
      </c>
      <c r="G9504" s="57" t="s">
        <v>13709</v>
      </c>
      <c r="H9504" s="56" t="s">
        <v>42</v>
      </c>
      <c r="I9504" s="56">
        <v>2886</v>
      </c>
      <c r="J9504" s="56"/>
      <c r="K9504" s="56"/>
      <c r="L9504" s="71"/>
      <c r="M9504" s="56"/>
      <c r="N9504" s="46"/>
      <c r="O9504" s="46"/>
      <c r="P9504" s="46"/>
      <c r="Q9504" s="56"/>
      <c r="R9504" s="58"/>
      <c r="S9504" s="59"/>
      <c r="T9504" s="58"/>
      <c r="U9504" s="58"/>
      <c r="V9504" s="60"/>
      <c r="W9504" s="56"/>
      <c r="X9504" s="56"/>
      <c r="Y9504" s="56"/>
      <c r="Z9504" s="46"/>
      <c r="AA9504" s="66"/>
      <c r="AB9504" s="46"/>
      <c r="AC9504" s="46"/>
      <c r="AD9504" s="61"/>
      <c r="AE9504" s="61"/>
      <c r="AF9504" s="46"/>
      <c r="AG9504" s="46"/>
      <c r="AH9504" s="46"/>
      <c r="AI9504" s="46"/>
      <c r="AJ9504" s="46"/>
      <c r="AK9504" s="46"/>
      <c r="AL9504" s="46"/>
    </row>
    <row r="9505" spans="1:38" x14ac:dyDescent="0.45">
      <c r="A9505" s="16"/>
      <c r="B9505" s="21"/>
      <c r="C9505" s="16"/>
      <c r="D9505" s="16"/>
      <c r="E9505" s="56"/>
      <c r="F9505" s="56"/>
      <c r="G9505" s="57"/>
      <c r="H9505" s="56"/>
      <c r="I9505" s="56"/>
      <c r="J9505" s="56"/>
      <c r="K9505" s="56"/>
      <c r="L9505" s="71"/>
      <c r="M9505" s="56"/>
      <c r="N9505" s="46"/>
      <c r="O9505" s="46" t="s">
        <v>54</v>
      </c>
      <c r="P9505" s="46">
        <f>SUM(P9504:P9504)</f>
        <v>0</v>
      </c>
      <c r="Q9505" s="56"/>
      <c r="R9505" s="58"/>
      <c r="S9505" s="59"/>
      <c r="T9505" s="58"/>
      <c r="U9505" s="58"/>
      <c r="V9505" s="60"/>
      <c r="W9505" s="56"/>
      <c r="X9505" s="56"/>
      <c r="Y9505" s="56"/>
      <c r="Z9505" s="46"/>
      <c r="AA9505" s="66"/>
      <c r="AB9505" s="46"/>
      <c r="AC9505" s="46"/>
      <c r="AD9505" s="61"/>
      <c r="AE9505" s="61"/>
      <c r="AF9505" s="46"/>
      <c r="AG9505" s="46"/>
      <c r="AH9505" s="46">
        <f>SUM(AH9504:AH9504)</f>
        <v>0</v>
      </c>
      <c r="AI9505" s="46"/>
      <c r="AJ9505" s="46">
        <f>SUM(AJ9504:AJ9504)</f>
        <v>0</v>
      </c>
      <c r="AK9505" s="46"/>
      <c r="AL9505" s="46">
        <f>SUM(AL9504:AL9504)</f>
        <v>0</v>
      </c>
    </row>
    <row r="9506" spans="1:38" x14ac:dyDescent="0.45">
      <c r="A9506" s="16" t="s">
        <v>13710</v>
      </c>
      <c r="B9506" s="21">
        <v>3101700124459</v>
      </c>
      <c r="C9506" s="16" t="s">
        <v>13711</v>
      </c>
      <c r="D9506" s="16" t="s">
        <v>13712</v>
      </c>
      <c r="E9506" s="56">
        <v>5599</v>
      </c>
      <c r="F9506" s="56">
        <v>6819</v>
      </c>
      <c r="G9506" s="57" t="s">
        <v>13713</v>
      </c>
      <c r="H9506" s="56" t="s">
        <v>42</v>
      </c>
      <c r="I9506" s="56">
        <v>6262</v>
      </c>
      <c r="J9506" s="56"/>
      <c r="K9506" s="56"/>
      <c r="L9506" s="71"/>
      <c r="M9506" s="56"/>
      <c r="N9506" s="46"/>
      <c r="O9506" s="46"/>
      <c r="P9506" s="46"/>
      <c r="Q9506" s="56"/>
      <c r="R9506" s="58"/>
      <c r="S9506" s="59"/>
      <c r="T9506" s="58"/>
      <c r="U9506" s="58"/>
      <c r="V9506" s="60"/>
      <c r="W9506" s="56"/>
      <c r="X9506" s="56"/>
      <c r="Y9506" s="56"/>
      <c r="Z9506" s="46"/>
      <c r="AA9506" s="66"/>
      <c r="AB9506" s="46"/>
      <c r="AC9506" s="46"/>
      <c r="AD9506" s="61"/>
      <c r="AE9506" s="61"/>
      <c r="AF9506" s="46"/>
      <c r="AG9506" s="46"/>
      <c r="AH9506" s="46"/>
      <c r="AI9506" s="46"/>
      <c r="AJ9506" s="46"/>
      <c r="AK9506" s="46"/>
      <c r="AL9506" s="46"/>
    </row>
    <row r="9507" spans="1:38" x14ac:dyDescent="0.45">
      <c r="A9507" s="16"/>
      <c r="B9507" s="21"/>
      <c r="C9507" s="16"/>
      <c r="D9507" s="16"/>
      <c r="E9507" s="56">
        <v>5600</v>
      </c>
      <c r="F9507" s="56">
        <v>7428</v>
      </c>
      <c r="G9507" s="57" t="s">
        <v>13714</v>
      </c>
      <c r="H9507" s="56" t="s">
        <v>42</v>
      </c>
      <c r="I9507" s="56">
        <v>6263</v>
      </c>
      <c r="J9507" s="56"/>
      <c r="K9507" s="56"/>
      <c r="L9507" s="71"/>
      <c r="M9507" s="56"/>
      <c r="N9507" s="46"/>
      <c r="O9507" s="46"/>
      <c r="P9507" s="46"/>
      <c r="Q9507" s="56"/>
      <c r="R9507" s="58"/>
      <c r="S9507" s="59"/>
      <c r="T9507" s="58"/>
      <c r="U9507" s="58"/>
      <c r="V9507" s="60"/>
      <c r="W9507" s="56"/>
      <c r="X9507" s="56"/>
      <c r="Y9507" s="56"/>
      <c r="Z9507" s="46"/>
      <c r="AA9507" s="66"/>
      <c r="AB9507" s="46"/>
      <c r="AC9507" s="46"/>
      <c r="AD9507" s="61"/>
      <c r="AE9507" s="61"/>
      <c r="AF9507" s="46"/>
      <c r="AG9507" s="46"/>
      <c r="AH9507" s="46"/>
      <c r="AI9507" s="46"/>
      <c r="AJ9507" s="46"/>
      <c r="AK9507" s="46"/>
      <c r="AL9507" s="46"/>
    </row>
    <row r="9508" spans="1:38" x14ac:dyDescent="0.45">
      <c r="A9508" s="16"/>
      <c r="B9508" s="21"/>
      <c r="C9508" s="16"/>
      <c r="D9508" s="16"/>
      <c r="E9508" s="56">
        <v>5601</v>
      </c>
      <c r="F9508" s="56">
        <v>6810</v>
      </c>
      <c r="G9508" s="57" t="s">
        <v>13715</v>
      </c>
      <c r="H9508" s="56" t="s">
        <v>42</v>
      </c>
      <c r="I9508" s="56">
        <v>6269</v>
      </c>
      <c r="J9508" s="56"/>
      <c r="K9508" s="56"/>
      <c r="L9508" s="71"/>
      <c r="M9508" s="56"/>
      <c r="N9508" s="46"/>
      <c r="O9508" s="46"/>
      <c r="P9508" s="46"/>
      <c r="Q9508" s="56"/>
      <c r="R9508" s="58"/>
      <c r="S9508" s="59"/>
      <c r="T9508" s="58"/>
      <c r="U9508" s="58"/>
      <c r="V9508" s="60"/>
      <c r="W9508" s="56"/>
      <c r="X9508" s="56"/>
      <c r="Y9508" s="56"/>
      <c r="Z9508" s="46"/>
      <c r="AA9508" s="66"/>
      <c r="AB9508" s="46"/>
      <c r="AC9508" s="46"/>
      <c r="AD9508" s="61"/>
      <c r="AE9508" s="61"/>
      <c r="AF9508" s="46"/>
      <c r="AG9508" s="46"/>
      <c r="AH9508" s="46"/>
      <c r="AI9508" s="46"/>
      <c r="AJ9508" s="46"/>
      <c r="AK9508" s="46"/>
      <c r="AL9508" s="46"/>
    </row>
    <row r="9509" spans="1:38" x14ac:dyDescent="0.45">
      <c r="A9509" s="16"/>
      <c r="B9509" s="21"/>
      <c r="C9509" s="16"/>
      <c r="D9509" s="16"/>
      <c r="E9509" s="56">
        <v>5602</v>
      </c>
      <c r="F9509" s="56">
        <v>7340</v>
      </c>
      <c r="G9509" s="57" t="s">
        <v>13716</v>
      </c>
      <c r="H9509" s="56" t="s">
        <v>42</v>
      </c>
      <c r="I9509" s="56">
        <v>6270</v>
      </c>
      <c r="J9509" s="56"/>
      <c r="K9509" s="56"/>
      <c r="L9509" s="71"/>
      <c r="M9509" s="56"/>
      <c r="N9509" s="46"/>
      <c r="O9509" s="46"/>
      <c r="P9509" s="46"/>
      <c r="Q9509" s="56"/>
      <c r="R9509" s="58"/>
      <c r="S9509" s="59"/>
      <c r="T9509" s="58"/>
      <c r="U9509" s="58"/>
      <c r="V9509" s="60"/>
      <c r="W9509" s="56"/>
      <c r="X9509" s="56"/>
      <c r="Y9509" s="56"/>
      <c r="Z9509" s="46"/>
      <c r="AA9509" s="66"/>
      <c r="AB9509" s="46"/>
      <c r="AC9509" s="46"/>
      <c r="AD9509" s="61"/>
      <c r="AE9509" s="61"/>
      <c r="AF9509" s="46"/>
      <c r="AG9509" s="46"/>
      <c r="AH9509" s="46"/>
      <c r="AI9509" s="46"/>
      <c r="AJ9509" s="46"/>
      <c r="AK9509" s="46"/>
      <c r="AL9509" s="46"/>
    </row>
    <row r="9510" spans="1:38" x14ac:dyDescent="0.45">
      <c r="A9510" s="16"/>
      <c r="B9510" s="21"/>
      <c r="C9510" s="16"/>
      <c r="D9510" s="16"/>
      <c r="E9510" s="56">
        <v>5603</v>
      </c>
      <c r="F9510" s="56">
        <v>6785</v>
      </c>
      <c r="G9510" s="57" t="s">
        <v>13717</v>
      </c>
      <c r="H9510" s="56" t="s">
        <v>42</v>
      </c>
      <c r="I9510" s="56">
        <v>6280</v>
      </c>
      <c r="J9510" s="56"/>
      <c r="K9510" s="56"/>
      <c r="L9510" s="71"/>
      <c r="M9510" s="56"/>
      <c r="N9510" s="46"/>
      <c r="O9510" s="46"/>
      <c r="P9510" s="46"/>
      <c r="Q9510" s="56"/>
      <c r="R9510" s="58"/>
      <c r="S9510" s="59"/>
      <c r="T9510" s="58"/>
      <c r="U9510" s="58"/>
      <c r="V9510" s="60"/>
      <c r="W9510" s="56"/>
      <c r="X9510" s="56"/>
      <c r="Y9510" s="56"/>
      <c r="Z9510" s="46"/>
      <c r="AA9510" s="66"/>
      <c r="AB9510" s="46"/>
      <c r="AC9510" s="46"/>
      <c r="AD9510" s="61"/>
      <c r="AE9510" s="61"/>
      <c r="AF9510" s="46"/>
      <c r="AG9510" s="46"/>
      <c r="AH9510" s="46"/>
      <c r="AI9510" s="46"/>
      <c r="AJ9510" s="46"/>
      <c r="AK9510" s="46"/>
      <c r="AL9510" s="46"/>
    </row>
    <row r="9511" spans="1:38" x14ac:dyDescent="0.45">
      <c r="A9511" s="16"/>
      <c r="B9511" s="21"/>
      <c r="C9511" s="16"/>
      <c r="D9511" s="16"/>
      <c r="E9511" s="56">
        <v>5604</v>
      </c>
      <c r="F9511" s="56">
        <v>7011</v>
      </c>
      <c r="G9511" s="57" t="s">
        <v>13718</v>
      </c>
      <c r="H9511" s="56" t="s">
        <v>42</v>
      </c>
      <c r="I9511" s="56">
        <v>6288</v>
      </c>
      <c r="J9511" s="56"/>
      <c r="K9511" s="56"/>
      <c r="L9511" s="71"/>
      <c r="M9511" s="56"/>
      <c r="N9511" s="46"/>
      <c r="O9511" s="46"/>
      <c r="P9511" s="46"/>
      <c r="Q9511" s="56"/>
      <c r="R9511" s="58"/>
      <c r="S9511" s="59"/>
      <c r="T9511" s="58"/>
      <c r="U9511" s="58"/>
      <c r="V9511" s="60"/>
      <c r="W9511" s="56"/>
      <c r="X9511" s="56"/>
      <c r="Y9511" s="56"/>
      <c r="Z9511" s="46"/>
      <c r="AA9511" s="66"/>
      <c r="AB9511" s="46"/>
      <c r="AC9511" s="46"/>
      <c r="AD9511" s="61"/>
      <c r="AE9511" s="61"/>
      <c r="AF9511" s="46"/>
      <c r="AG9511" s="46"/>
      <c r="AH9511" s="46"/>
      <c r="AI9511" s="46"/>
      <c r="AJ9511" s="46"/>
      <c r="AK9511" s="46"/>
      <c r="AL9511" s="46"/>
    </row>
    <row r="9512" spans="1:38" x14ac:dyDescent="0.45">
      <c r="A9512" s="16"/>
      <c r="B9512" s="21"/>
      <c r="C9512" s="16"/>
      <c r="D9512" s="16"/>
      <c r="E9512" s="56"/>
      <c r="F9512" s="56"/>
      <c r="G9512" s="57"/>
      <c r="H9512" s="56"/>
      <c r="I9512" s="56"/>
      <c r="J9512" s="56"/>
      <c r="K9512" s="56"/>
      <c r="L9512" s="71"/>
      <c r="M9512" s="56"/>
      <c r="N9512" s="46"/>
      <c r="O9512" s="46" t="s">
        <v>54</v>
      </c>
      <c r="P9512" s="46">
        <f>SUM(P9506:P9511)</f>
        <v>0</v>
      </c>
      <c r="Q9512" s="56"/>
      <c r="R9512" s="58"/>
      <c r="S9512" s="59"/>
      <c r="T9512" s="58"/>
      <c r="U9512" s="58"/>
      <c r="V9512" s="60"/>
      <c r="W9512" s="56"/>
      <c r="X9512" s="56"/>
      <c r="Y9512" s="56"/>
      <c r="Z9512" s="46"/>
      <c r="AA9512" s="66"/>
      <c r="AB9512" s="46"/>
      <c r="AC9512" s="46"/>
      <c r="AD9512" s="61"/>
      <c r="AE9512" s="61"/>
      <c r="AF9512" s="46"/>
      <c r="AG9512" s="46"/>
      <c r="AH9512" s="46">
        <f>SUM(AH9506:AH9511)</f>
        <v>0</v>
      </c>
      <c r="AI9512" s="46"/>
      <c r="AJ9512" s="46">
        <f>SUM(AJ9506:AJ9511)</f>
        <v>0</v>
      </c>
      <c r="AK9512" s="46"/>
      <c r="AL9512" s="46">
        <f>SUM(AL9506:AL9511)</f>
        <v>0</v>
      </c>
    </row>
    <row r="9513" spans="1:38" x14ac:dyDescent="0.45">
      <c r="A9513" s="16" t="s">
        <v>13719</v>
      </c>
      <c r="B9513" s="21">
        <v>3770400498047</v>
      </c>
      <c r="C9513" s="16" t="s">
        <v>13720</v>
      </c>
      <c r="D9513" s="16" t="s">
        <v>13721</v>
      </c>
      <c r="E9513" s="56">
        <v>5605</v>
      </c>
      <c r="F9513" s="56">
        <v>7793</v>
      </c>
      <c r="G9513" s="57" t="s">
        <v>13722</v>
      </c>
      <c r="H9513" s="56" t="s">
        <v>42</v>
      </c>
      <c r="I9513" s="56">
        <v>10978</v>
      </c>
      <c r="J9513" s="56"/>
      <c r="K9513" s="56"/>
      <c r="L9513" s="71"/>
      <c r="M9513" s="56"/>
      <c r="N9513" s="46"/>
      <c r="O9513" s="46"/>
      <c r="P9513" s="46"/>
      <c r="Q9513" s="56">
        <v>1</v>
      </c>
      <c r="R9513" s="58" t="s">
        <v>10588</v>
      </c>
      <c r="S9513" s="59">
        <v>3770400492804</v>
      </c>
      <c r="T9513" s="58" t="s">
        <v>10589</v>
      </c>
      <c r="U9513" s="58" t="s">
        <v>13723</v>
      </c>
      <c r="V9513" s="60"/>
      <c r="W9513" s="56" t="s">
        <v>210</v>
      </c>
      <c r="X9513" s="56" t="s">
        <v>211</v>
      </c>
      <c r="Y9513" s="56" t="s">
        <v>212</v>
      </c>
      <c r="Z9513" s="46">
        <v>140</v>
      </c>
      <c r="AA9513" s="66">
        <v>100</v>
      </c>
      <c r="AB9513" s="46">
        <v>6900</v>
      </c>
      <c r="AC9513" s="46">
        <f>Z9513*AB9513</f>
        <v>966000</v>
      </c>
      <c r="AD9513" s="61">
        <v>5</v>
      </c>
      <c r="AE9513" s="61">
        <v>5</v>
      </c>
      <c r="AF9513" s="46">
        <f>(AC9513*(100-AE9513))/100</f>
        <v>917700</v>
      </c>
      <c r="AG9513" s="46">
        <f>IF(AND(AF9513="",P9513=""),0,IF((AF9513=""),P9513, IF( (P9513=""),AF9513,AF9513+P9513)))</f>
        <v>917700</v>
      </c>
      <c r="AH9513" s="46">
        <f>IF( (AA9513=""),AG9513*1,AG9513*(AA9513/100) )</f>
        <v>917700</v>
      </c>
      <c r="AI9513" s="46">
        <v>10000000</v>
      </c>
      <c r="AJ9513" s="46">
        <f>IF((AI9513-AH9513) &gt; 1,0,IF((AI9513-AH9513)&lt;0,AH9513-AI9513,AI9513-AH9513))</f>
        <v>0</v>
      </c>
      <c r="AK9513" s="46">
        <v>0.02</v>
      </c>
      <c r="AL9513" s="46">
        <f>AJ9513*(AK9513/100)</f>
        <v>0</v>
      </c>
    </row>
    <row r="9514" spans="1:38" x14ac:dyDescent="0.45">
      <c r="A9514" s="16"/>
      <c r="B9514" s="21"/>
      <c r="C9514" s="16"/>
      <c r="D9514" s="16"/>
      <c r="E9514" s="56"/>
      <c r="F9514" s="56"/>
      <c r="G9514" s="57"/>
      <c r="H9514" s="56"/>
      <c r="I9514" s="56"/>
      <c r="J9514" s="56"/>
      <c r="K9514" s="56"/>
      <c r="L9514" s="71"/>
      <c r="M9514" s="56"/>
      <c r="N9514" s="46"/>
      <c r="O9514" s="46" t="s">
        <v>54</v>
      </c>
      <c r="P9514" s="46">
        <f>SUM(P9513:P9513)</f>
        <v>0</v>
      </c>
      <c r="Q9514" s="56"/>
      <c r="R9514" s="58"/>
      <c r="S9514" s="59"/>
      <c r="T9514" s="58"/>
      <c r="U9514" s="58"/>
      <c r="V9514" s="60"/>
      <c r="W9514" s="56"/>
      <c r="X9514" s="56"/>
      <c r="Y9514" s="56"/>
      <c r="Z9514" s="46"/>
      <c r="AA9514" s="66"/>
      <c r="AB9514" s="46"/>
      <c r="AC9514" s="46"/>
      <c r="AD9514" s="61"/>
      <c r="AE9514" s="61"/>
      <c r="AF9514" s="46"/>
      <c r="AG9514" s="46"/>
      <c r="AH9514" s="46">
        <f>SUM(AH9513:AH9513)</f>
        <v>917700</v>
      </c>
      <c r="AI9514" s="46"/>
      <c r="AJ9514" s="46">
        <f>SUM(AJ9513:AJ9513)</f>
        <v>0</v>
      </c>
      <c r="AK9514" s="46"/>
      <c r="AL9514" s="46">
        <f>SUM(AL9513:AL9513)</f>
        <v>0</v>
      </c>
    </row>
    <row r="9515" spans="1:38" x14ac:dyDescent="0.45">
      <c r="A9515" s="16" t="s">
        <v>13724</v>
      </c>
      <c r="B9515" s="21">
        <v>3770400306202</v>
      </c>
      <c r="C9515" s="16" t="s">
        <v>13725</v>
      </c>
      <c r="D9515" s="16" t="s">
        <v>13726</v>
      </c>
      <c r="E9515" s="56">
        <v>5606</v>
      </c>
      <c r="F9515" s="56">
        <v>2255</v>
      </c>
      <c r="G9515" s="57" t="s">
        <v>13727</v>
      </c>
      <c r="H9515" s="56" t="s">
        <v>42</v>
      </c>
      <c r="I9515" s="56">
        <v>11612</v>
      </c>
      <c r="J9515" s="56">
        <v>0</v>
      </c>
      <c r="K9515" s="56">
        <v>3</v>
      </c>
      <c r="L9515" s="71">
        <v>27</v>
      </c>
      <c r="M9515" s="56" t="s">
        <v>43</v>
      </c>
      <c r="N9515" s="46">
        <f>((J9515*400)+(K9515*100))+L9515</f>
        <v>327</v>
      </c>
      <c r="O9515" s="46">
        <v>150</v>
      </c>
      <c r="P9515" s="46">
        <f>N9515*O9515</f>
        <v>49050</v>
      </c>
      <c r="Q9515" s="56"/>
      <c r="R9515" s="58"/>
      <c r="S9515" s="59"/>
      <c r="T9515" s="58"/>
      <c r="U9515" s="58"/>
      <c r="V9515" s="60"/>
      <c r="W9515" s="56"/>
      <c r="X9515" s="56"/>
      <c r="Y9515" s="56"/>
      <c r="Z9515" s="46"/>
      <c r="AA9515" s="66"/>
      <c r="AB9515" s="46"/>
      <c r="AC9515" s="46"/>
      <c r="AD9515" s="61"/>
      <c r="AE9515" s="61"/>
      <c r="AF9515" s="46"/>
      <c r="AG9515" s="46">
        <f>IF(AND(AF9515="",P9515=""),0,IF((AF9515=""),P9515,IF((P9515=""),AF9515,AF9515+P9515)))</f>
        <v>49050</v>
      </c>
      <c r="AH9515" s="46">
        <f>IF( (AA9515=""),AG9515*1,AG9515*(AA9515/100) )</f>
        <v>49050</v>
      </c>
      <c r="AI9515" s="46">
        <v>0</v>
      </c>
      <c r="AJ9515" s="46">
        <f>IF((AI9515-AH9515) &gt; 1,0,IF((AI9515-AH9515)&lt;0,AH9515-AI9515,AI9515-AH9515))</f>
        <v>49050</v>
      </c>
      <c r="AK9515" s="46">
        <v>0.3</v>
      </c>
      <c r="AL9515" s="46">
        <f>AJ9515*(AK9515/100)</f>
        <v>147.15</v>
      </c>
    </row>
    <row r="9516" spans="1:38" x14ac:dyDescent="0.45">
      <c r="A9516" s="16"/>
      <c r="B9516" s="21"/>
      <c r="C9516" s="16"/>
      <c r="D9516" s="16"/>
      <c r="E9516" s="56"/>
      <c r="F9516" s="56"/>
      <c r="G9516" s="57"/>
      <c r="H9516" s="56"/>
      <c r="I9516" s="56"/>
      <c r="J9516" s="56"/>
      <c r="K9516" s="56"/>
      <c r="L9516" s="71"/>
      <c r="M9516" s="56"/>
      <c r="N9516" s="46"/>
      <c r="O9516" s="46" t="s">
        <v>54</v>
      </c>
      <c r="P9516" s="46">
        <f>SUM(P9515:P9515)</f>
        <v>49050</v>
      </c>
      <c r="Q9516" s="56"/>
      <c r="R9516" s="58"/>
      <c r="S9516" s="59"/>
      <c r="T9516" s="58"/>
      <c r="U9516" s="58"/>
      <c r="V9516" s="60"/>
      <c r="W9516" s="56"/>
      <c r="X9516" s="56"/>
      <c r="Y9516" s="56"/>
      <c r="Z9516" s="46"/>
      <c r="AA9516" s="66"/>
      <c r="AB9516" s="46"/>
      <c r="AC9516" s="46"/>
      <c r="AD9516" s="61"/>
      <c r="AE9516" s="61"/>
      <c r="AF9516" s="46"/>
      <c r="AG9516" s="46"/>
      <c r="AH9516" s="46">
        <f>SUM(AH9515:AH9515)</f>
        <v>49050</v>
      </c>
      <c r="AI9516" s="46"/>
      <c r="AJ9516" s="46">
        <f>SUM(AJ9515:AJ9515)</f>
        <v>49050</v>
      </c>
      <c r="AK9516" s="46"/>
      <c r="AL9516" s="46">
        <f>SUM(AL9515:AL9515)</f>
        <v>147.15</v>
      </c>
    </row>
    <row r="9517" spans="1:38" x14ac:dyDescent="0.45">
      <c r="A9517" s="16" t="s">
        <v>13706</v>
      </c>
      <c r="B9517" s="21">
        <v>3770400031971</v>
      </c>
      <c r="C9517" s="16" t="s">
        <v>13707</v>
      </c>
      <c r="D9517" s="16" t="s">
        <v>13708</v>
      </c>
      <c r="E9517" s="56">
        <v>5607</v>
      </c>
      <c r="F9517" s="56">
        <v>1104</v>
      </c>
      <c r="G9517" s="57" t="s">
        <v>13728</v>
      </c>
      <c r="H9517" s="56" t="s">
        <v>42</v>
      </c>
      <c r="I9517" s="56">
        <v>13670</v>
      </c>
      <c r="J9517" s="56">
        <v>4</v>
      </c>
      <c r="K9517" s="56">
        <v>3</v>
      </c>
      <c r="L9517" s="71">
        <v>36</v>
      </c>
      <c r="M9517" s="56" t="s">
        <v>43</v>
      </c>
      <c r="N9517" s="46">
        <f>((J9517*400)+(K9517*100))+L9517</f>
        <v>1936</v>
      </c>
      <c r="O9517" s="46">
        <v>260</v>
      </c>
      <c r="P9517" s="46">
        <f>N9517*O9517</f>
        <v>503360</v>
      </c>
      <c r="Q9517" s="56"/>
      <c r="R9517" s="58"/>
      <c r="S9517" s="59"/>
      <c r="T9517" s="58"/>
      <c r="U9517" s="58"/>
      <c r="V9517" s="60"/>
      <c r="W9517" s="56"/>
      <c r="X9517" s="56"/>
      <c r="Y9517" s="56"/>
      <c r="Z9517" s="46"/>
      <c r="AA9517" s="66"/>
      <c r="AB9517" s="46"/>
      <c r="AC9517" s="46"/>
      <c r="AD9517" s="61"/>
      <c r="AE9517" s="61"/>
      <c r="AF9517" s="46"/>
      <c r="AG9517" s="46">
        <f>IF(AND(AF9517="",P9517=""),0,IF((AF9517=""),P9517,IF((P9517=""),AF9517,AF9517+P9517)))</f>
        <v>503360</v>
      </c>
      <c r="AH9517" s="46">
        <f>IF( (AA9517=""),AG9517*1,AG9517*(AA9517/100) )</f>
        <v>503360</v>
      </c>
      <c r="AI9517" s="46">
        <v>0</v>
      </c>
      <c r="AJ9517" s="46">
        <f>IF((AI9517-AH9517) &gt; 1,0,IF((AI9517-AH9517)&lt;0,AH9517-AI9517,AI9517-AH9517))</f>
        <v>503360</v>
      </c>
      <c r="AK9517" s="46">
        <v>0.3</v>
      </c>
      <c r="AL9517" s="46">
        <f>AJ9517*(AK9517/100)</f>
        <v>1510.08</v>
      </c>
    </row>
    <row r="9518" spans="1:38" x14ac:dyDescent="0.45">
      <c r="A9518" s="16"/>
      <c r="B9518" s="21"/>
      <c r="C9518" s="16"/>
      <c r="D9518" s="16"/>
      <c r="E9518" s="56"/>
      <c r="F9518" s="56"/>
      <c r="G9518" s="57"/>
      <c r="H9518" s="56"/>
      <c r="I9518" s="56"/>
      <c r="J9518" s="56"/>
      <c r="K9518" s="56"/>
      <c r="L9518" s="71"/>
      <c r="M9518" s="56"/>
      <c r="N9518" s="46"/>
      <c r="O9518" s="46" t="s">
        <v>54</v>
      </c>
      <c r="P9518" s="46">
        <f>SUM(P9517:P9517)</f>
        <v>503360</v>
      </c>
      <c r="Q9518" s="56"/>
      <c r="R9518" s="58"/>
      <c r="S9518" s="59"/>
      <c r="T9518" s="58"/>
      <c r="U9518" s="58"/>
      <c r="V9518" s="60"/>
      <c r="W9518" s="56"/>
      <c r="X9518" s="56"/>
      <c r="Y9518" s="56"/>
      <c r="Z9518" s="46"/>
      <c r="AA9518" s="66"/>
      <c r="AB9518" s="46"/>
      <c r="AC9518" s="46"/>
      <c r="AD9518" s="61"/>
      <c r="AE9518" s="61"/>
      <c r="AF9518" s="46"/>
      <c r="AG9518" s="46"/>
      <c r="AH9518" s="46">
        <f>SUM(AH9517:AH9517)</f>
        <v>503360</v>
      </c>
      <c r="AI9518" s="46"/>
      <c r="AJ9518" s="46">
        <f>SUM(AJ9517:AJ9517)</f>
        <v>503360</v>
      </c>
      <c r="AK9518" s="46"/>
      <c r="AL9518" s="46">
        <f>SUM(AL9517:AL9517)</f>
        <v>1510.08</v>
      </c>
    </row>
    <row r="9519" spans="1:38" x14ac:dyDescent="0.45">
      <c r="A9519" s="16" t="s">
        <v>13729</v>
      </c>
      <c r="B9519" s="21">
        <v>3770400038674</v>
      </c>
      <c r="C9519" s="16" t="s">
        <v>13730</v>
      </c>
      <c r="D9519" s="16" t="s">
        <v>13731</v>
      </c>
      <c r="E9519" s="56">
        <v>5608</v>
      </c>
      <c r="F9519" s="56">
        <v>3457</v>
      </c>
      <c r="G9519" s="57" t="s">
        <v>13732</v>
      </c>
      <c r="H9519" s="56" t="s">
        <v>42</v>
      </c>
      <c r="I9519" s="56">
        <v>13880</v>
      </c>
      <c r="J9519" s="56">
        <v>0</v>
      </c>
      <c r="K9519" s="56">
        <v>1</v>
      </c>
      <c r="L9519" s="71">
        <v>3</v>
      </c>
      <c r="M9519" s="56" t="s">
        <v>43</v>
      </c>
      <c r="N9519" s="46">
        <f>((J9519*400)+(K9519*100))+L9519</f>
        <v>103</v>
      </c>
      <c r="O9519" s="46">
        <v>500</v>
      </c>
      <c r="P9519" s="46">
        <f>N9519*O9519</f>
        <v>51500</v>
      </c>
      <c r="Q9519" s="56"/>
      <c r="R9519" s="58"/>
      <c r="S9519" s="59"/>
      <c r="T9519" s="58"/>
      <c r="U9519" s="58"/>
      <c r="V9519" s="60"/>
      <c r="W9519" s="56"/>
      <c r="X9519" s="56"/>
      <c r="Y9519" s="56"/>
      <c r="Z9519" s="46"/>
      <c r="AA9519" s="66"/>
      <c r="AB9519" s="46"/>
      <c r="AC9519" s="46"/>
      <c r="AD9519" s="61"/>
      <c r="AE9519" s="61"/>
      <c r="AF9519" s="46"/>
      <c r="AG9519" s="46">
        <f>IF(AND(AF9519="",P9519=""),0,IF((AF9519=""),P9519,IF((P9519=""),AF9519,AF9519+P9519)))</f>
        <v>51500</v>
      </c>
      <c r="AH9519" s="46">
        <f>IF( (AA9519=""),AG9519*1,AG9519*(AA9519/100) )</f>
        <v>51500</v>
      </c>
      <c r="AI9519" s="46">
        <v>0</v>
      </c>
      <c r="AJ9519" s="46">
        <f>IF((AI9519-AH9519) &gt; 1,0,IF((AI9519-AH9519)&lt;0,AH9519-AI9519,AI9519-AH9519))</f>
        <v>51500</v>
      </c>
      <c r="AK9519" s="46">
        <v>0.3</v>
      </c>
      <c r="AL9519" s="46">
        <f>AJ9519*(AK9519/100)</f>
        <v>154.5</v>
      </c>
    </row>
    <row r="9520" spans="1:38" x14ac:dyDescent="0.45">
      <c r="A9520" s="16"/>
      <c r="B9520" s="21"/>
      <c r="C9520" s="16"/>
      <c r="D9520" s="16"/>
      <c r="E9520" s="56"/>
      <c r="F9520" s="56"/>
      <c r="G9520" s="57"/>
      <c r="H9520" s="56"/>
      <c r="I9520" s="56"/>
      <c r="J9520" s="56"/>
      <c r="K9520" s="56"/>
      <c r="L9520" s="71"/>
      <c r="M9520" s="56"/>
      <c r="N9520" s="46"/>
      <c r="O9520" s="46" t="s">
        <v>54</v>
      </c>
      <c r="P9520" s="46">
        <f>SUM(P9519:P9519)</f>
        <v>51500</v>
      </c>
      <c r="Q9520" s="56"/>
      <c r="R9520" s="58"/>
      <c r="S9520" s="59"/>
      <c r="T9520" s="58"/>
      <c r="U9520" s="58"/>
      <c r="V9520" s="60"/>
      <c r="W9520" s="56"/>
      <c r="X9520" s="56"/>
      <c r="Y9520" s="56"/>
      <c r="Z9520" s="46"/>
      <c r="AA9520" s="66"/>
      <c r="AB9520" s="46"/>
      <c r="AC9520" s="46"/>
      <c r="AD9520" s="61"/>
      <c r="AE9520" s="61"/>
      <c r="AF9520" s="46"/>
      <c r="AG9520" s="46"/>
      <c r="AH9520" s="46">
        <f>SUM(AH9519:AH9519)</f>
        <v>51500</v>
      </c>
      <c r="AI9520" s="46"/>
      <c r="AJ9520" s="46">
        <f>SUM(AJ9519:AJ9519)</f>
        <v>51500</v>
      </c>
      <c r="AK9520" s="46"/>
      <c r="AL9520" s="46">
        <f>SUM(AL9519:AL9519)</f>
        <v>154.5</v>
      </c>
    </row>
    <row r="9521" spans="1:38" x14ac:dyDescent="0.45">
      <c r="A9521" s="16" t="s">
        <v>13733</v>
      </c>
      <c r="B9521" s="21">
        <v>3770400053452</v>
      </c>
      <c r="C9521" s="16" t="s">
        <v>13734</v>
      </c>
      <c r="D9521" s="16" t="s">
        <v>13735</v>
      </c>
      <c r="E9521" s="56">
        <v>5609</v>
      </c>
      <c r="F9521" s="56">
        <v>1014</v>
      </c>
      <c r="G9521" s="57" t="s">
        <v>13736</v>
      </c>
      <c r="H9521" s="56" t="s">
        <v>42</v>
      </c>
      <c r="I9521" s="56">
        <v>15599</v>
      </c>
      <c r="J9521" s="56">
        <v>0</v>
      </c>
      <c r="K9521" s="56">
        <v>1</v>
      </c>
      <c r="L9521" s="71">
        <v>28</v>
      </c>
      <c r="M9521" s="56" t="s">
        <v>43</v>
      </c>
      <c r="N9521" s="46">
        <f>((J9521*400)+(K9521*100))+L9521</f>
        <v>128</v>
      </c>
      <c r="O9521" s="46">
        <v>300</v>
      </c>
      <c r="P9521" s="46">
        <f>N9521*O9521</f>
        <v>38400</v>
      </c>
      <c r="Q9521" s="56"/>
      <c r="R9521" s="58"/>
      <c r="S9521" s="59"/>
      <c r="T9521" s="58"/>
      <c r="U9521" s="58"/>
      <c r="V9521" s="60"/>
      <c r="W9521" s="56"/>
      <c r="X9521" s="56"/>
      <c r="Y9521" s="56"/>
      <c r="Z9521" s="46"/>
      <c r="AA9521" s="66"/>
      <c r="AB9521" s="46"/>
      <c r="AC9521" s="46"/>
      <c r="AD9521" s="61"/>
      <c r="AE9521" s="61"/>
      <c r="AF9521" s="46"/>
      <c r="AG9521" s="46">
        <f>IF(AND(AF9521="",P9521=""),0,IF((AF9521=""),P9521,IF((P9521=""),AF9521,AF9521+P9521)))</f>
        <v>38400</v>
      </c>
      <c r="AH9521" s="46">
        <f>IF( (AA9521=""),AG9521*1,AG9521*(AA9521/100) )</f>
        <v>38400</v>
      </c>
      <c r="AI9521" s="46">
        <v>0</v>
      </c>
      <c r="AJ9521" s="46">
        <f>IF((AI9521-AH9521) &gt; 1,0,IF((AI9521-AH9521)&lt;0,AH9521-AI9521,AI9521-AH9521))</f>
        <v>38400</v>
      </c>
      <c r="AK9521" s="46">
        <v>0.3</v>
      </c>
      <c r="AL9521" s="46">
        <f>AJ9521*(AK9521/100)</f>
        <v>115.2</v>
      </c>
    </row>
    <row r="9522" spans="1:38" x14ac:dyDescent="0.45">
      <c r="A9522" s="16"/>
      <c r="B9522" s="21"/>
      <c r="C9522" s="16"/>
      <c r="D9522" s="16"/>
      <c r="E9522" s="56"/>
      <c r="F9522" s="56"/>
      <c r="G9522" s="57"/>
      <c r="H9522" s="56"/>
      <c r="I9522" s="56"/>
      <c r="J9522" s="56"/>
      <c r="K9522" s="56"/>
      <c r="L9522" s="71"/>
      <c r="M9522" s="56"/>
      <c r="N9522" s="46"/>
      <c r="O9522" s="46" t="s">
        <v>54</v>
      </c>
      <c r="P9522" s="46">
        <f>SUM(P9521:P9521)</f>
        <v>38400</v>
      </c>
      <c r="Q9522" s="56"/>
      <c r="R9522" s="58"/>
      <c r="S9522" s="59"/>
      <c r="T9522" s="58"/>
      <c r="U9522" s="58"/>
      <c r="V9522" s="60"/>
      <c r="W9522" s="56"/>
      <c r="X9522" s="56"/>
      <c r="Y9522" s="56"/>
      <c r="Z9522" s="46"/>
      <c r="AA9522" s="66"/>
      <c r="AB9522" s="46"/>
      <c r="AC9522" s="46"/>
      <c r="AD9522" s="61"/>
      <c r="AE9522" s="61"/>
      <c r="AF9522" s="46"/>
      <c r="AG9522" s="46"/>
      <c r="AH9522" s="46">
        <f>SUM(AH9521:AH9521)</f>
        <v>38400</v>
      </c>
      <c r="AI9522" s="46"/>
      <c r="AJ9522" s="46">
        <f>SUM(AJ9521:AJ9521)</f>
        <v>38400</v>
      </c>
      <c r="AK9522" s="46"/>
      <c r="AL9522" s="46">
        <f>SUM(AL9521:AL9521)</f>
        <v>115.2</v>
      </c>
    </row>
    <row r="9523" spans="1:38" x14ac:dyDescent="0.45">
      <c r="A9523" s="16" t="s">
        <v>13703</v>
      </c>
      <c r="B9523" s="21">
        <v>3770400011440</v>
      </c>
      <c r="C9523" s="16" t="s">
        <v>13704</v>
      </c>
      <c r="D9523" s="16" t="s">
        <v>3337</v>
      </c>
      <c r="E9523" s="56">
        <v>5610</v>
      </c>
      <c r="F9523" s="56">
        <v>1726</v>
      </c>
      <c r="G9523" s="57" t="s">
        <v>13737</v>
      </c>
      <c r="H9523" s="56" t="s">
        <v>42</v>
      </c>
      <c r="I9523" s="56">
        <v>18921</v>
      </c>
      <c r="J9523" s="56">
        <v>1</v>
      </c>
      <c r="K9523" s="56">
        <v>0</v>
      </c>
      <c r="L9523" s="71">
        <v>14</v>
      </c>
      <c r="M9523" s="56" t="s">
        <v>90</v>
      </c>
      <c r="N9523" s="46">
        <f>((J9523*400)+(K9523*100))+L9523</f>
        <v>414</v>
      </c>
      <c r="O9523" s="46">
        <v>660</v>
      </c>
      <c r="P9523" s="46">
        <f>N9523*O9523</f>
        <v>273240</v>
      </c>
      <c r="Q9523" s="56"/>
      <c r="R9523" s="58"/>
      <c r="S9523" s="59"/>
      <c r="T9523" s="58"/>
      <c r="U9523" s="58"/>
      <c r="V9523" s="60"/>
      <c r="W9523" s="56"/>
      <c r="X9523" s="56"/>
      <c r="Y9523" s="56"/>
      <c r="Z9523" s="46"/>
      <c r="AA9523" s="66"/>
      <c r="AB9523" s="46"/>
      <c r="AC9523" s="46"/>
      <c r="AD9523" s="61"/>
      <c r="AE9523" s="61"/>
      <c r="AF9523" s="46"/>
      <c r="AG9523" s="46">
        <f>IF(AND(AF9523="",P9523=""),0,IF((AF9523=""),P9523,IF((P9523=""),AF9523,AF9523+P9523)))</f>
        <v>273240</v>
      </c>
      <c r="AH9523" s="46">
        <f>IF( (AA9523=""),AG9523*1,AG9523*(AA9523/100) )</f>
        <v>273240</v>
      </c>
      <c r="AI9523" s="46">
        <v>50000000</v>
      </c>
      <c r="AJ9523" s="46">
        <f>IF((AI9523-AH9523) &gt; 1,0,IF((AI9523-AH9523)&lt;0,AH9523-AI9523,AI9523-AH9523))</f>
        <v>0</v>
      </c>
      <c r="AK9523" s="46">
        <v>0.01</v>
      </c>
      <c r="AL9523" s="46">
        <f>AJ9523*(AK9523/100)</f>
        <v>0</v>
      </c>
    </row>
    <row r="9524" spans="1:38" x14ac:dyDescent="0.45">
      <c r="A9524" s="16"/>
      <c r="B9524" s="21"/>
      <c r="C9524" s="16"/>
      <c r="D9524" s="16"/>
      <c r="E9524" s="56"/>
      <c r="F9524" s="56"/>
      <c r="G9524" s="57"/>
      <c r="H9524" s="56"/>
      <c r="I9524" s="56"/>
      <c r="J9524" s="56"/>
      <c r="K9524" s="56"/>
      <c r="L9524" s="71"/>
      <c r="M9524" s="56"/>
      <c r="N9524" s="46"/>
      <c r="O9524" s="46" t="s">
        <v>54</v>
      </c>
      <c r="P9524" s="46">
        <f>SUM(P9523:P9523)</f>
        <v>273240</v>
      </c>
      <c r="Q9524" s="56"/>
      <c r="R9524" s="58"/>
      <c r="S9524" s="59"/>
      <c r="T9524" s="58"/>
      <c r="U9524" s="58"/>
      <c r="V9524" s="60"/>
      <c r="W9524" s="56"/>
      <c r="X9524" s="56"/>
      <c r="Y9524" s="56"/>
      <c r="Z9524" s="46"/>
      <c r="AA9524" s="66"/>
      <c r="AB9524" s="46"/>
      <c r="AC9524" s="46"/>
      <c r="AD9524" s="61"/>
      <c r="AE9524" s="61"/>
      <c r="AF9524" s="46"/>
      <c r="AG9524" s="46"/>
      <c r="AH9524" s="46">
        <f>SUM(AH9523:AH9523)</f>
        <v>273240</v>
      </c>
      <c r="AI9524" s="46"/>
      <c r="AJ9524" s="46">
        <f>SUM(AJ9523:AJ9523)</f>
        <v>0</v>
      </c>
      <c r="AK9524" s="46"/>
      <c r="AL9524" s="46">
        <f>SUM(AL9523:AL9523)</f>
        <v>0</v>
      </c>
    </row>
    <row r="9525" spans="1:38" x14ac:dyDescent="0.45">
      <c r="A9525" s="16" t="s">
        <v>13738</v>
      </c>
      <c r="B9525" s="21">
        <v>3770500125331</v>
      </c>
      <c r="C9525" s="16" t="s">
        <v>13739</v>
      </c>
      <c r="D9525" s="16" t="s">
        <v>13740</v>
      </c>
      <c r="E9525" s="56">
        <v>5611</v>
      </c>
      <c r="F9525" s="56">
        <v>1643</v>
      </c>
      <c r="G9525" s="57" t="s">
        <v>13741</v>
      </c>
      <c r="H9525" s="56" t="s">
        <v>42</v>
      </c>
      <c r="I9525" s="56">
        <v>23624</v>
      </c>
      <c r="J9525" s="56">
        <v>6</v>
      </c>
      <c r="K9525" s="56">
        <v>1</v>
      </c>
      <c r="L9525" s="71">
        <v>0.5</v>
      </c>
      <c r="M9525" s="56" t="s">
        <v>43</v>
      </c>
      <c r="N9525" s="46">
        <f>((J9525*400)+(K9525*100))+L9525</f>
        <v>2500.5</v>
      </c>
      <c r="O9525" s="46">
        <v>200</v>
      </c>
      <c r="P9525" s="46">
        <f>N9525*O9525</f>
        <v>500100</v>
      </c>
      <c r="Q9525" s="56"/>
      <c r="R9525" s="58"/>
      <c r="S9525" s="59"/>
      <c r="T9525" s="58"/>
      <c r="U9525" s="58"/>
      <c r="V9525" s="60"/>
      <c r="W9525" s="56"/>
      <c r="X9525" s="56"/>
      <c r="Y9525" s="56"/>
      <c r="Z9525" s="46"/>
      <c r="AA9525" s="66"/>
      <c r="AB9525" s="46"/>
      <c r="AC9525" s="46"/>
      <c r="AD9525" s="61"/>
      <c r="AE9525" s="61"/>
      <c r="AF9525" s="46"/>
      <c r="AG9525" s="46">
        <f>IF(AND(AF9525="",P9525=""),0,IF((AF9525=""),P9525,IF((P9525=""),AF9525,AF9525+P9525)))</f>
        <v>500100</v>
      </c>
      <c r="AH9525" s="46">
        <f>IF( (AA9525=""),AG9525*1,AG9525*(AA9525/100) )</f>
        <v>500100</v>
      </c>
      <c r="AI9525" s="46">
        <v>0</v>
      </c>
      <c r="AJ9525" s="46">
        <f>IF((AI9525-AH9525) &gt; 1,0,IF((AI9525-AH9525)&lt;0,AH9525-AI9525,AI9525-AH9525))</f>
        <v>500100</v>
      </c>
      <c r="AK9525" s="46">
        <v>0.3</v>
      </c>
      <c r="AL9525" s="46">
        <f>AJ9525*(AK9525/100)</f>
        <v>1500.3</v>
      </c>
    </row>
    <row r="9526" spans="1:38" x14ac:dyDescent="0.45">
      <c r="A9526" s="16"/>
      <c r="B9526" s="21"/>
      <c r="C9526" s="16"/>
      <c r="D9526" s="16"/>
      <c r="E9526" s="56">
        <v>5612</v>
      </c>
      <c r="F9526" s="56">
        <v>9392</v>
      </c>
      <c r="G9526" s="57" t="s">
        <v>13742</v>
      </c>
      <c r="H9526" s="56" t="s">
        <v>42</v>
      </c>
      <c r="I9526" s="56">
        <v>23625</v>
      </c>
      <c r="J9526" s="56"/>
      <c r="K9526" s="56"/>
      <c r="L9526" s="71"/>
      <c r="M9526" s="56"/>
      <c r="N9526" s="46"/>
      <c r="O9526" s="46"/>
      <c r="P9526" s="46"/>
      <c r="Q9526" s="56"/>
      <c r="R9526" s="58"/>
      <c r="S9526" s="59"/>
      <c r="T9526" s="58"/>
      <c r="U9526" s="58"/>
      <c r="V9526" s="60"/>
      <c r="W9526" s="56"/>
      <c r="X9526" s="56"/>
      <c r="Y9526" s="56"/>
      <c r="Z9526" s="46"/>
      <c r="AA9526" s="66"/>
      <c r="AB9526" s="46"/>
      <c r="AC9526" s="46"/>
      <c r="AD9526" s="61"/>
      <c r="AE9526" s="61"/>
      <c r="AF9526" s="46"/>
      <c r="AG9526" s="46"/>
      <c r="AH9526" s="46"/>
      <c r="AI9526" s="46"/>
      <c r="AJ9526" s="46"/>
      <c r="AK9526" s="46"/>
      <c r="AL9526" s="46"/>
    </row>
    <row r="9527" spans="1:38" x14ac:dyDescent="0.45">
      <c r="A9527" s="16"/>
      <c r="B9527" s="21"/>
      <c r="C9527" s="16"/>
      <c r="D9527" s="16"/>
      <c r="E9527" s="56"/>
      <c r="F9527" s="56"/>
      <c r="G9527" s="57"/>
      <c r="H9527" s="56"/>
      <c r="I9527" s="56"/>
      <c r="J9527" s="56"/>
      <c r="K9527" s="56"/>
      <c r="L9527" s="71"/>
      <c r="M9527" s="56"/>
      <c r="N9527" s="46"/>
      <c r="O9527" s="46" t="s">
        <v>54</v>
      </c>
      <c r="P9527" s="46">
        <f>SUM(P9525:P9526)</f>
        <v>500100</v>
      </c>
      <c r="Q9527" s="56"/>
      <c r="R9527" s="58"/>
      <c r="S9527" s="59"/>
      <c r="T9527" s="58"/>
      <c r="U9527" s="58"/>
      <c r="V9527" s="60"/>
      <c r="W9527" s="56"/>
      <c r="X9527" s="56"/>
      <c r="Y9527" s="56"/>
      <c r="Z9527" s="46"/>
      <c r="AA9527" s="66"/>
      <c r="AB9527" s="46"/>
      <c r="AC9527" s="46"/>
      <c r="AD9527" s="61"/>
      <c r="AE9527" s="61"/>
      <c r="AF9527" s="46"/>
      <c r="AG9527" s="46"/>
      <c r="AH9527" s="46">
        <f>SUM(AH9525:AH9526)</f>
        <v>500100</v>
      </c>
      <c r="AI9527" s="46"/>
      <c r="AJ9527" s="46">
        <f>SUM(AJ9525:AJ9526)</f>
        <v>500100</v>
      </c>
      <c r="AK9527" s="46"/>
      <c r="AL9527" s="46">
        <f>SUM(AL9525:AL9526)</f>
        <v>1500.3</v>
      </c>
    </row>
    <row r="9528" spans="1:38" x14ac:dyDescent="0.45">
      <c r="A9528" s="16" t="s">
        <v>13703</v>
      </c>
      <c r="B9528" s="21">
        <v>3770400011440</v>
      </c>
      <c r="C9528" s="16" t="s">
        <v>13704</v>
      </c>
      <c r="D9528" s="16" t="s">
        <v>3337</v>
      </c>
      <c r="E9528" s="56">
        <v>5613</v>
      </c>
      <c r="F9528" s="56">
        <v>6572</v>
      </c>
      <c r="G9528" s="57" t="s">
        <v>13743</v>
      </c>
      <c r="H9528" s="56" t="s">
        <v>42</v>
      </c>
      <c r="I9528" s="56">
        <v>23733</v>
      </c>
      <c r="J9528" s="56"/>
      <c r="K9528" s="56"/>
      <c r="L9528" s="71"/>
      <c r="M9528" s="56"/>
      <c r="N9528" s="46"/>
      <c r="O9528" s="46"/>
      <c r="P9528" s="46"/>
      <c r="Q9528" s="56"/>
      <c r="R9528" s="58"/>
      <c r="S9528" s="59"/>
      <c r="T9528" s="58"/>
      <c r="U9528" s="58"/>
      <c r="V9528" s="60"/>
      <c r="W9528" s="56"/>
      <c r="X9528" s="56"/>
      <c r="Y9528" s="56"/>
      <c r="Z9528" s="46"/>
      <c r="AA9528" s="66"/>
      <c r="AB9528" s="46"/>
      <c r="AC9528" s="46"/>
      <c r="AD9528" s="61"/>
      <c r="AE9528" s="61"/>
      <c r="AF9528" s="46"/>
      <c r="AG9528" s="46"/>
      <c r="AH9528" s="46"/>
      <c r="AI9528" s="46"/>
      <c r="AJ9528" s="46"/>
      <c r="AK9528" s="46"/>
      <c r="AL9528" s="46"/>
    </row>
    <row r="9529" spans="1:38" x14ac:dyDescent="0.45">
      <c r="A9529" s="16"/>
      <c r="B9529" s="21"/>
      <c r="C9529" s="16"/>
      <c r="D9529" s="16"/>
      <c r="E9529" s="56"/>
      <c r="F9529" s="56"/>
      <c r="G9529" s="57"/>
      <c r="H9529" s="56"/>
      <c r="I9529" s="56"/>
      <c r="J9529" s="56"/>
      <c r="K9529" s="56"/>
      <c r="L9529" s="71"/>
      <c r="M9529" s="56"/>
      <c r="N9529" s="46"/>
      <c r="O9529" s="46" t="s">
        <v>54</v>
      </c>
      <c r="P9529" s="46">
        <f>SUM(P9528:P9528)</f>
        <v>0</v>
      </c>
      <c r="Q9529" s="56"/>
      <c r="R9529" s="58"/>
      <c r="S9529" s="59"/>
      <c r="T9529" s="58"/>
      <c r="U9529" s="58"/>
      <c r="V9529" s="60"/>
      <c r="W9529" s="56"/>
      <c r="X9529" s="56"/>
      <c r="Y9529" s="56"/>
      <c r="Z9529" s="46"/>
      <c r="AA9529" s="66"/>
      <c r="AB9529" s="46"/>
      <c r="AC9529" s="46"/>
      <c r="AD9529" s="61"/>
      <c r="AE9529" s="61"/>
      <c r="AF9529" s="46"/>
      <c r="AG9529" s="46"/>
      <c r="AH9529" s="46">
        <f>SUM(AH9528:AH9528)</f>
        <v>0</v>
      </c>
      <c r="AI9529" s="46"/>
      <c r="AJ9529" s="46">
        <f>SUM(AJ9528:AJ9528)</f>
        <v>0</v>
      </c>
      <c r="AK9529" s="46"/>
      <c r="AL9529" s="46">
        <f>SUM(AL9528:AL9528)</f>
        <v>0</v>
      </c>
    </row>
    <row r="9530" spans="1:38" x14ac:dyDescent="0.45">
      <c r="A9530" s="16" t="s">
        <v>13729</v>
      </c>
      <c r="B9530" s="21">
        <v>3770400038674</v>
      </c>
      <c r="C9530" s="16" t="s">
        <v>13730</v>
      </c>
      <c r="D9530" s="16" t="s">
        <v>13731</v>
      </c>
      <c r="E9530" s="56">
        <v>5614</v>
      </c>
      <c r="F9530" s="56">
        <v>7714</v>
      </c>
      <c r="G9530" s="57" t="s">
        <v>13744</v>
      </c>
      <c r="H9530" s="56" t="s">
        <v>42</v>
      </c>
      <c r="I9530" s="56">
        <v>27073</v>
      </c>
      <c r="J9530" s="56"/>
      <c r="K9530" s="56"/>
      <c r="L9530" s="71"/>
      <c r="M9530" s="56"/>
      <c r="N9530" s="46"/>
      <c r="O9530" s="46"/>
      <c r="P9530" s="46"/>
      <c r="Q9530" s="56"/>
      <c r="R9530" s="58"/>
      <c r="S9530" s="59"/>
      <c r="T9530" s="58"/>
      <c r="U9530" s="58"/>
      <c r="V9530" s="60"/>
      <c r="W9530" s="56"/>
      <c r="X9530" s="56"/>
      <c r="Y9530" s="56"/>
      <c r="Z9530" s="46"/>
      <c r="AA9530" s="66"/>
      <c r="AB9530" s="46"/>
      <c r="AC9530" s="46"/>
      <c r="AD9530" s="61"/>
      <c r="AE9530" s="61"/>
      <c r="AF9530" s="46"/>
      <c r="AG9530" s="46"/>
      <c r="AH9530" s="46"/>
      <c r="AI9530" s="46"/>
      <c r="AJ9530" s="46"/>
      <c r="AK9530" s="46"/>
      <c r="AL9530" s="46"/>
    </row>
    <row r="9531" spans="1:38" x14ac:dyDescent="0.45">
      <c r="A9531" s="16"/>
      <c r="B9531" s="21"/>
      <c r="C9531" s="16"/>
      <c r="D9531" s="16"/>
      <c r="E9531" s="56">
        <v>5615</v>
      </c>
      <c r="F9531" s="56">
        <v>8356</v>
      </c>
      <c r="G9531" s="57" t="s">
        <v>13745</v>
      </c>
      <c r="H9531" s="56" t="s">
        <v>42</v>
      </c>
      <c r="I9531" s="56">
        <v>27076</v>
      </c>
      <c r="J9531" s="56"/>
      <c r="K9531" s="56"/>
      <c r="L9531" s="71"/>
      <c r="M9531" s="56"/>
      <c r="N9531" s="46"/>
      <c r="O9531" s="46"/>
      <c r="P9531" s="46"/>
      <c r="Q9531" s="56"/>
      <c r="R9531" s="58"/>
      <c r="S9531" s="59"/>
      <c r="T9531" s="58"/>
      <c r="U9531" s="58"/>
      <c r="V9531" s="60"/>
      <c r="W9531" s="56"/>
      <c r="X9531" s="56"/>
      <c r="Y9531" s="56"/>
      <c r="Z9531" s="46"/>
      <c r="AA9531" s="66"/>
      <c r="AB9531" s="46"/>
      <c r="AC9531" s="46"/>
      <c r="AD9531" s="61"/>
      <c r="AE9531" s="61"/>
      <c r="AF9531" s="46"/>
      <c r="AG9531" s="46"/>
      <c r="AH9531" s="46"/>
      <c r="AI9531" s="46"/>
      <c r="AJ9531" s="46"/>
      <c r="AK9531" s="46"/>
      <c r="AL9531" s="46"/>
    </row>
    <row r="9532" spans="1:38" x14ac:dyDescent="0.45">
      <c r="A9532" s="16"/>
      <c r="B9532" s="21"/>
      <c r="C9532" s="16"/>
      <c r="D9532" s="16"/>
      <c r="E9532" s="56"/>
      <c r="F9532" s="56"/>
      <c r="G9532" s="57"/>
      <c r="H9532" s="56"/>
      <c r="I9532" s="56"/>
      <c r="J9532" s="56"/>
      <c r="K9532" s="56"/>
      <c r="L9532" s="71"/>
      <c r="M9532" s="56"/>
      <c r="N9532" s="46"/>
      <c r="O9532" s="46" t="s">
        <v>54</v>
      </c>
      <c r="P9532" s="46">
        <f>SUM(P9530:P9531)</f>
        <v>0</v>
      </c>
      <c r="Q9532" s="56"/>
      <c r="R9532" s="58"/>
      <c r="S9532" s="59"/>
      <c r="T9532" s="58"/>
      <c r="U9532" s="58"/>
      <c r="V9532" s="60"/>
      <c r="W9532" s="56"/>
      <c r="X9532" s="56"/>
      <c r="Y9532" s="56"/>
      <c r="Z9532" s="46"/>
      <c r="AA9532" s="66"/>
      <c r="AB9532" s="46"/>
      <c r="AC9532" s="46"/>
      <c r="AD9532" s="61"/>
      <c r="AE9532" s="61"/>
      <c r="AF9532" s="46"/>
      <c r="AG9532" s="46"/>
      <c r="AH9532" s="46">
        <f>SUM(AH9530:AH9531)</f>
        <v>0</v>
      </c>
      <c r="AI9532" s="46"/>
      <c r="AJ9532" s="46">
        <f>SUM(AJ9530:AJ9531)</f>
        <v>0</v>
      </c>
      <c r="AK9532" s="46"/>
      <c r="AL9532" s="46">
        <f>SUM(AL9530:AL9531)</f>
        <v>0</v>
      </c>
    </row>
    <row r="9533" spans="1:38" x14ac:dyDescent="0.45">
      <c r="A9533" s="16" t="s">
        <v>13703</v>
      </c>
      <c r="B9533" s="21">
        <v>3770400011440</v>
      </c>
      <c r="C9533" s="16" t="s">
        <v>13704</v>
      </c>
      <c r="D9533" s="16" t="s">
        <v>3337</v>
      </c>
      <c r="E9533" s="56">
        <v>5616</v>
      </c>
      <c r="F9533" s="56">
        <v>3151</v>
      </c>
      <c r="G9533" s="57" t="s">
        <v>13746</v>
      </c>
      <c r="H9533" s="56" t="s">
        <v>42</v>
      </c>
      <c r="I9533" s="56">
        <v>30687</v>
      </c>
      <c r="J9533" s="56">
        <v>0</v>
      </c>
      <c r="K9533" s="56">
        <v>0</v>
      </c>
      <c r="L9533" s="71">
        <v>6</v>
      </c>
      <c r="M9533" s="56" t="s">
        <v>208</v>
      </c>
      <c r="N9533" s="46">
        <f>((J9533*400)+(K9533*100))+L9533</f>
        <v>6</v>
      </c>
      <c r="O9533" s="46">
        <v>500</v>
      </c>
      <c r="P9533" s="46">
        <f>N9533*O9533</f>
        <v>3000</v>
      </c>
      <c r="Q9533" s="56"/>
      <c r="R9533" s="58"/>
      <c r="S9533" s="59"/>
      <c r="T9533" s="58"/>
      <c r="U9533" s="58"/>
      <c r="V9533" s="60"/>
      <c r="W9533" s="56"/>
      <c r="X9533" s="56"/>
      <c r="Y9533" s="56"/>
      <c r="Z9533" s="46"/>
      <c r="AA9533" s="66"/>
      <c r="AB9533" s="46"/>
      <c r="AC9533" s="46"/>
      <c r="AD9533" s="61"/>
      <c r="AE9533" s="61"/>
      <c r="AF9533" s="46"/>
      <c r="AG9533" s="46">
        <f>IF(AND(AF9533="",P9533=""),0,IF((AF9533=""),P9533,IF((P9533=""),AF9533,AF9533+P9533)))</f>
        <v>3000</v>
      </c>
      <c r="AH9533" s="46">
        <f t="shared" ref="AH9533:AH9539" si="263">IF( (AA9533=""),AG9533*1,AG9533*(AA9533/100) )</f>
        <v>3000</v>
      </c>
      <c r="AI9533" s="46">
        <v>0</v>
      </c>
      <c r="AJ9533" s="46">
        <f t="shared" ref="AJ9533:AJ9539" si="264">IF((AI9533-AH9533) &gt; 1,0,IF((AI9533-AH9533)&lt;0,AH9533-AI9533,AI9533-AH9533))</f>
        <v>3000</v>
      </c>
      <c r="AK9533" s="46">
        <v>0.02</v>
      </c>
      <c r="AL9533" s="46">
        <f t="shared" ref="AL9533:AL9539" si="265">AJ9533*(AK9533/100)</f>
        <v>0.6</v>
      </c>
    </row>
    <row r="9534" spans="1:38" x14ac:dyDescent="0.45">
      <c r="A9534" s="16"/>
      <c r="B9534" s="21"/>
      <c r="C9534" s="16"/>
      <c r="D9534" s="16"/>
      <c r="E9534" s="56"/>
      <c r="F9534" s="56"/>
      <c r="G9534" s="57"/>
      <c r="H9534" s="56"/>
      <c r="I9534" s="56"/>
      <c r="J9534" s="56">
        <v>0</v>
      </c>
      <c r="K9534" s="56">
        <v>0</v>
      </c>
      <c r="L9534" s="71">
        <v>6</v>
      </c>
      <c r="M9534" s="56" t="s">
        <v>208</v>
      </c>
      <c r="N9534" s="46">
        <f>((J9534*400)+(K9534*100))+L9534</f>
        <v>6</v>
      </c>
      <c r="O9534" s="46">
        <v>500</v>
      </c>
      <c r="P9534" s="46">
        <f>N9534*O9534</f>
        <v>3000</v>
      </c>
      <c r="Q9534" s="56"/>
      <c r="R9534" s="58"/>
      <c r="S9534" s="59"/>
      <c r="T9534" s="58"/>
      <c r="U9534" s="58"/>
      <c r="V9534" s="60"/>
      <c r="W9534" s="56"/>
      <c r="X9534" s="56"/>
      <c r="Y9534" s="56"/>
      <c r="Z9534" s="46"/>
      <c r="AA9534" s="66"/>
      <c r="AB9534" s="46"/>
      <c r="AC9534" s="46"/>
      <c r="AD9534" s="61"/>
      <c r="AE9534" s="61"/>
      <c r="AF9534" s="46"/>
      <c r="AG9534" s="46">
        <f>IF(AND(AF9534="",P9534=""),0,IF((AF9534=""),P9534,IF((P9534=""),AF9534,AF9534+P9534)))</f>
        <v>3000</v>
      </c>
      <c r="AH9534" s="46">
        <f t="shared" si="263"/>
        <v>3000</v>
      </c>
      <c r="AI9534" s="46">
        <v>0</v>
      </c>
      <c r="AJ9534" s="46">
        <f t="shared" si="264"/>
        <v>3000</v>
      </c>
      <c r="AK9534" s="46">
        <v>0.02</v>
      </c>
      <c r="AL9534" s="46">
        <f t="shared" si="265"/>
        <v>0.6</v>
      </c>
    </row>
    <row r="9535" spans="1:38" x14ac:dyDescent="0.45">
      <c r="A9535" s="16"/>
      <c r="B9535" s="21"/>
      <c r="C9535" s="16"/>
      <c r="D9535" s="16"/>
      <c r="E9535" s="56"/>
      <c r="F9535" s="56"/>
      <c r="G9535" s="57"/>
      <c r="H9535" s="56"/>
      <c r="I9535" s="56"/>
      <c r="J9535" s="56">
        <v>0</v>
      </c>
      <c r="K9535" s="56">
        <v>0</v>
      </c>
      <c r="L9535" s="71">
        <v>6</v>
      </c>
      <c r="M9535" s="56" t="s">
        <v>208</v>
      </c>
      <c r="N9535" s="46">
        <f>((J9535*400)+(K9535*100))+L9535</f>
        <v>6</v>
      </c>
      <c r="O9535" s="46">
        <v>500</v>
      </c>
      <c r="P9535" s="46">
        <f>N9535*O9535</f>
        <v>3000</v>
      </c>
      <c r="Q9535" s="56"/>
      <c r="R9535" s="58"/>
      <c r="S9535" s="59"/>
      <c r="T9535" s="58"/>
      <c r="U9535" s="58"/>
      <c r="V9535" s="60"/>
      <c r="W9535" s="56"/>
      <c r="X9535" s="56"/>
      <c r="Y9535" s="56"/>
      <c r="Z9535" s="46"/>
      <c r="AA9535" s="66"/>
      <c r="AB9535" s="46"/>
      <c r="AC9535" s="46"/>
      <c r="AD9535" s="61"/>
      <c r="AE9535" s="61"/>
      <c r="AF9535" s="46"/>
      <c r="AG9535" s="46">
        <f>IF(AND(AF9535="",P9535=""),0,IF((AF9535=""),P9535,IF((P9535=""),AF9535,AF9535+P9535)))</f>
        <v>3000</v>
      </c>
      <c r="AH9535" s="46">
        <f t="shared" si="263"/>
        <v>3000</v>
      </c>
      <c r="AI9535" s="46">
        <v>0</v>
      </c>
      <c r="AJ9535" s="46">
        <f t="shared" si="264"/>
        <v>3000</v>
      </c>
      <c r="AK9535" s="46">
        <v>0.02</v>
      </c>
      <c r="AL9535" s="46">
        <f t="shared" si="265"/>
        <v>0.6</v>
      </c>
    </row>
    <row r="9536" spans="1:38" x14ac:dyDescent="0.45">
      <c r="A9536" s="16"/>
      <c r="B9536" s="21"/>
      <c r="C9536" s="16"/>
      <c r="D9536" s="16"/>
      <c r="E9536" s="56"/>
      <c r="F9536" s="56"/>
      <c r="G9536" s="57"/>
      <c r="H9536" s="56"/>
      <c r="I9536" s="56"/>
      <c r="J9536" s="56">
        <v>0</v>
      </c>
      <c r="K9536" s="56">
        <v>0</v>
      </c>
      <c r="L9536" s="71">
        <v>6</v>
      </c>
      <c r="M9536" s="56" t="s">
        <v>208</v>
      </c>
      <c r="N9536" s="46">
        <f>((J9536*400)+(K9536*100))+L9536</f>
        <v>6</v>
      </c>
      <c r="O9536" s="46">
        <v>500</v>
      </c>
      <c r="P9536" s="46">
        <f>N9536*O9536</f>
        <v>3000</v>
      </c>
      <c r="Q9536" s="56">
        <v>1</v>
      </c>
      <c r="R9536" s="58" t="s">
        <v>13703</v>
      </c>
      <c r="S9536" s="59">
        <v>3770400011440</v>
      </c>
      <c r="T9536" s="58" t="s">
        <v>13704</v>
      </c>
      <c r="U9536" s="58" t="s">
        <v>13747</v>
      </c>
      <c r="V9536" s="60"/>
      <c r="W9536" s="56" t="s">
        <v>4358</v>
      </c>
      <c r="X9536" s="56" t="s">
        <v>211</v>
      </c>
      <c r="Y9536" s="56" t="s">
        <v>699</v>
      </c>
      <c r="Z9536" s="46">
        <v>24</v>
      </c>
      <c r="AA9536" s="66">
        <v>25</v>
      </c>
      <c r="AB9536" s="46">
        <v>6900</v>
      </c>
      <c r="AC9536" s="46">
        <f>Z9536*AB9536</f>
        <v>165600</v>
      </c>
      <c r="AD9536" s="61">
        <v>5</v>
      </c>
      <c r="AE9536" s="61">
        <v>5</v>
      </c>
      <c r="AF9536" s="46">
        <f>(AC9536*(100-AE9536))/100</f>
        <v>157320</v>
      </c>
      <c r="AG9536" s="46">
        <f>IF(AND(AF9536="",P9536=""),0,IF((AF9536=""),P9536, IF( (P9536=""),AF9536,SUM(AF9536:AF9539)+P9536)))</f>
        <v>632280</v>
      </c>
      <c r="AH9536" s="46">
        <f t="shared" si="263"/>
        <v>158070</v>
      </c>
      <c r="AI9536" s="46">
        <v>50000000</v>
      </c>
      <c r="AJ9536" s="46">
        <f t="shared" si="264"/>
        <v>0</v>
      </c>
      <c r="AK9536" s="46">
        <v>0.3</v>
      </c>
      <c r="AL9536" s="46">
        <f t="shared" si="265"/>
        <v>0</v>
      </c>
    </row>
    <row r="9537" spans="1:39" x14ac:dyDescent="0.45">
      <c r="A9537" s="16"/>
      <c r="B9537" s="21"/>
      <c r="C9537" s="16"/>
      <c r="D9537" s="16"/>
      <c r="E9537" s="56"/>
      <c r="F9537" s="56"/>
      <c r="G9537" s="57"/>
      <c r="H9537" s="56"/>
      <c r="I9537" s="56"/>
      <c r="J9537" s="56"/>
      <c r="K9537" s="56"/>
      <c r="L9537" s="71"/>
      <c r="M9537" s="56"/>
      <c r="N9537" s="46"/>
      <c r="O9537" s="46"/>
      <c r="P9537" s="46"/>
      <c r="Q9537" s="56"/>
      <c r="R9537" s="58"/>
      <c r="S9537" s="59"/>
      <c r="T9537" s="58"/>
      <c r="U9537" s="58"/>
      <c r="V9537" s="60"/>
      <c r="W9537" s="56" t="s">
        <v>210</v>
      </c>
      <c r="X9537" s="56"/>
      <c r="Y9537" s="56" t="s">
        <v>699</v>
      </c>
      <c r="Z9537" s="46">
        <v>24</v>
      </c>
      <c r="AA9537" s="66">
        <v>25</v>
      </c>
      <c r="AB9537" s="46">
        <v>6900</v>
      </c>
      <c r="AC9537" s="46">
        <f>Z9537*AB9537</f>
        <v>165600</v>
      </c>
      <c r="AD9537" s="61">
        <v>5</v>
      </c>
      <c r="AE9537" s="61">
        <v>5</v>
      </c>
      <c r="AF9537" s="46">
        <f>(AC9537*(100-AE9537))/100</f>
        <v>157320</v>
      </c>
      <c r="AG9537" s="46">
        <f>IF(AND(AF9537="",P9536=""),0,IF((AF9537=""),P9536, IF( (P9536=""),AF9537,SUM(AF9536:AF9539)+P9536)))</f>
        <v>632280</v>
      </c>
      <c r="AH9537" s="46">
        <f t="shared" si="263"/>
        <v>158070</v>
      </c>
      <c r="AI9537" s="46">
        <v>0</v>
      </c>
      <c r="AJ9537" s="46">
        <f t="shared" si="264"/>
        <v>158070</v>
      </c>
      <c r="AK9537" s="46">
        <v>0.02</v>
      </c>
      <c r="AL9537" s="46">
        <f t="shared" si="265"/>
        <v>31.614000000000001</v>
      </c>
    </row>
    <row r="9538" spans="1:39" x14ac:dyDescent="0.45">
      <c r="A9538" s="16"/>
      <c r="B9538" s="21"/>
      <c r="C9538" s="16"/>
      <c r="D9538" s="16"/>
      <c r="E9538" s="56"/>
      <c r="F9538" s="56"/>
      <c r="G9538" s="57"/>
      <c r="H9538" s="56"/>
      <c r="I9538" s="56"/>
      <c r="J9538" s="56"/>
      <c r="K9538" s="56"/>
      <c r="L9538" s="71"/>
      <c r="M9538" s="56"/>
      <c r="N9538" s="46"/>
      <c r="O9538" s="46"/>
      <c r="P9538" s="46"/>
      <c r="Q9538" s="56"/>
      <c r="R9538" s="58"/>
      <c r="S9538" s="59"/>
      <c r="T9538" s="58"/>
      <c r="U9538" s="58"/>
      <c r="V9538" s="60"/>
      <c r="W9538" s="56" t="s">
        <v>210</v>
      </c>
      <c r="X9538" s="56"/>
      <c r="Y9538" s="56" t="s">
        <v>699</v>
      </c>
      <c r="Z9538" s="46">
        <v>24</v>
      </c>
      <c r="AA9538" s="66">
        <v>25</v>
      </c>
      <c r="AB9538" s="46">
        <v>6900</v>
      </c>
      <c r="AC9538" s="46">
        <f>Z9538*AB9538</f>
        <v>165600</v>
      </c>
      <c r="AD9538" s="61">
        <v>5</v>
      </c>
      <c r="AE9538" s="61">
        <v>5</v>
      </c>
      <c r="AF9538" s="46">
        <f>(AC9538*(100-AE9538))/100</f>
        <v>157320</v>
      </c>
      <c r="AG9538" s="46">
        <f>IF(AND(AF9538="",P9536=""),0,IF((AF9538=""),P9536, IF( (P9536=""),AF9538,SUM(AF9536:AF9539)+P9536)))</f>
        <v>632280</v>
      </c>
      <c r="AH9538" s="46">
        <f t="shared" si="263"/>
        <v>158070</v>
      </c>
      <c r="AI9538" s="46">
        <v>0</v>
      </c>
      <c r="AJ9538" s="46">
        <f t="shared" si="264"/>
        <v>158070</v>
      </c>
      <c r="AK9538" s="46">
        <v>0.02</v>
      </c>
      <c r="AL9538" s="46">
        <f t="shared" si="265"/>
        <v>31.614000000000001</v>
      </c>
    </row>
    <row r="9539" spans="1:39" x14ac:dyDescent="0.45">
      <c r="A9539" s="16"/>
      <c r="B9539" s="21"/>
      <c r="C9539" s="16"/>
      <c r="D9539" s="16"/>
      <c r="E9539" s="56"/>
      <c r="F9539" s="56"/>
      <c r="G9539" s="57"/>
      <c r="H9539" s="56"/>
      <c r="I9539" s="56"/>
      <c r="J9539" s="56"/>
      <c r="K9539" s="56"/>
      <c r="L9539" s="71"/>
      <c r="M9539" s="56"/>
      <c r="N9539" s="46"/>
      <c r="O9539" s="46"/>
      <c r="P9539" s="46"/>
      <c r="Q9539" s="56"/>
      <c r="R9539" s="58"/>
      <c r="S9539" s="59"/>
      <c r="T9539" s="58"/>
      <c r="U9539" s="58"/>
      <c r="V9539" s="60"/>
      <c r="W9539" s="56" t="s">
        <v>210</v>
      </c>
      <c r="X9539" s="56"/>
      <c r="Y9539" s="56" t="s">
        <v>699</v>
      </c>
      <c r="Z9539" s="46">
        <v>24</v>
      </c>
      <c r="AA9539" s="66">
        <v>25</v>
      </c>
      <c r="AB9539" s="46">
        <v>6900</v>
      </c>
      <c r="AC9539" s="46">
        <f>Z9539*AB9539</f>
        <v>165600</v>
      </c>
      <c r="AD9539" s="61">
        <v>5</v>
      </c>
      <c r="AE9539" s="61">
        <v>5</v>
      </c>
      <c r="AF9539" s="46">
        <f>(AC9539*(100-AE9539))/100</f>
        <v>157320</v>
      </c>
      <c r="AG9539" s="46">
        <f>IF(AND(AF9539="",P9536=""),0,IF((AF9539=""),P9536, IF( (P9536=""),AF9539,SUM(AF9536:AF9539)+P9536)))</f>
        <v>632280</v>
      </c>
      <c r="AH9539" s="46">
        <f t="shared" si="263"/>
        <v>158070</v>
      </c>
      <c r="AI9539" s="46">
        <v>0</v>
      </c>
      <c r="AJ9539" s="46">
        <f t="shared" si="264"/>
        <v>158070</v>
      </c>
      <c r="AK9539" s="46">
        <v>0.02</v>
      </c>
      <c r="AL9539" s="46">
        <f t="shared" si="265"/>
        <v>31.614000000000001</v>
      </c>
    </row>
    <row r="9540" spans="1:39" x14ac:dyDescent="0.45">
      <c r="A9540" s="16"/>
      <c r="B9540" s="21"/>
      <c r="C9540" s="16"/>
      <c r="D9540" s="16"/>
      <c r="E9540" s="56">
        <v>5617</v>
      </c>
      <c r="F9540" s="56">
        <v>7984</v>
      </c>
      <c r="G9540" s="57" t="s">
        <v>13748</v>
      </c>
      <c r="H9540" s="56" t="s">
        <v>42</v>
      </c>
      <c r="I9540" s="56">
        <v>32438</v>
      </c>
      <c r="J9540" s="56"/>
      <c r="K9540" s="56"/>
      <c r="L9540" s="71"/>
      <c r="M9540" s="56"/>
      <c r="N9540" s="46"/>
      <c r="O9540" s="46"/>
      <c r="P9540" s="46"/>
      <c r="Q9540" s="56"/>
      <c r="R9540" s="58"/>
      <c r="S9540" s="59"/>
      <c r="T9540" s="58"/>
      <c r="U9540" s="58"/>
      <c r="V9540" s="60"/>
      <c r="W9540" s="56"/>
      <c r="X9540" s="56"/>
      <c r="Y9540" s="56"/>
      <c r="Z9540" s="46"/>
      <c r="AA9540" s="66"/>
      <c r="AB9540" s="46"/>
      <c r="AC9540" s="46"/>
      <c r="AD9540" s="61"/>
      <c r="AE9540" s="61"/>
      <c r="AF9540" s="46"/>
      <c r="AG9540" s="46"/>
      <c r="AH9540" s="46"/>
      <c r="AI9540" s="46"/>
      <c r="AJ9540" s="46"/>
      <c r="AK9540" s="46"/>
      <c r="AL9540" s="46"/>
    </row>
    <row r="9541" spans="1:39" x14ac:dyDescent="0.45">
      <c r="A9541" s="16"/>
      <c r="B9541" s="21"/>
      <c r="C9541" s="16"/>
      <c r="D9541" s="16"/>
      <c r="E9541" s="56">
        <v>5618</v>
      </c>
      <c r="F9541" s="56">
        <v>161</v>
      </c>
      <c r="G9541" s="57" t="s">
        <v>13749</v>
      </c>
      <c r="H9541" s="56" t="s">
        <v>42</v>
      </c>
      <c r="I9541" s="56">
        <v>32749</v>
      </c>
      <c r="J9541" s="56">
        <v>0</v>
      </c>
      <c r="K9541" s="56">
        <v>3</v>
      </c>
      <c r="L9541" s="71">
        <v>0</v>
      </c>
      <c r="M9541" s="56" t="s">
        <v>43</v>
      </c>
      <c r="N9541" s="46">
        <f>((J9541*400)+(K9541*100))+L9541</f>
        <v>300</v>
      </c>
      <c r="O9541" s="46">
        <v>2650</v>
      </c>
      <c r="P9541" s="46">
        <f>N9541*O9541</f>
        <v>795000</v>
      </c>
      <c r="Q9541" s="56"/>
      <c r="R9541" s="58"/>
      <c r="S9541" s="59"/>
      <c r="T9541" s="58"/>
      <c r="U9541" s="58"/>
      <c r="V9541" s="60"/>
      <c r="W9541" s="56"/>
      <c r="X9541" s="56"/>
      <c r="Y9541" s="56"/>
      <c r="Z9541" s="46"/>
      <c r="AA9541" s="66"/>
      <c r="AB9541" s="46"/>
      <c r="AC9541" s="46"/>
      <c r="AD9541" s="61"/>
      <c r="AE9541" s="61"/>
      <c r="AF9541" s="46"/>
      <c r="AG9541" s="46">
        <f>IF(AND(AF9541="",P9541=""),0,IF((AF9541=""),P9541,IF((P9541=""),AF9541,AF9541+P9541)))</f>
        <v>795000</v>
      </c>
      <c r="AH9541" s="46">
        <f>IF( (AA9541=""),AG9541*1,AG9541*(AA9541/100) )</f>
        <v>795000</v>
      </c>
      <c r="AI9541" s="46">
        <v>0</v>
      </c>
      <c r="AJ9541" s="46">
        <f>IF((AI9541-AH9541) &gt; 1,0,IF((AI9541-AH9541)&lt;0,AH9541-AI9541,AI9541-AH9541))</f>
        <v>795000</v>
      </c>
      <c r="AK9541" s="46">
        <v>0.3</v>
      </c>
      <c r="AL9541" s="46">
        <f>AJ9541*(AK9541/100)</f>
        <v>2385</v>
      </c>
    </row>
    <row r="9542" spans="1:39" x14ac:dyDescent="0.45">
      <c r="A9542" s="16"/>
      <c r="B9542" s="21"/>
      <c r="C9542" s="16"/>
      <c r="D9542" s="16"/>
      <c r="E9542" s="56"/>
      <c r="F9542" s="56"/>
      <c r="G9542" s="57"/>
      <c r="H9542" s="56"/>
      <c r="I9542" s="56"/>
      <c r="J9542" s="56"/>
      <c r="K9542" s="56"/>
      <c r="L9542" s="71"/>
      <c r="M9542" s="56"/>
      <c r="N9542" s="46"/>
      <c r="O9542" s="46" t="s">
        <v>54</v>
      </c>
      <c r="P9542" s="46">
        <f>SUM(P9533:P9541)</f>
        <v>807000</v>
      </c>
      <c r="Q9542" s="56"/>
      <c r="R9542" s="58"/>
      <c r="S9542" s="59"/>
      <c r="T9542" s="58"/>
      <c r="U9542" s="58"/>
      <c r="V9542" s="60"/>
      <c r="W9542" s="56"/>
      <c r="X9542" s="56"/>
      <c r="Y9542" s="56"/>
      <c r="Z9542" s="46"/>
      <c r="AA9542" s="66"/>
      <c r="AB9542" s="46"/>
      <c r="AC9542" s="46"/>
      <c r="AD9542" s="61"/>
      <c r="AE9542" s="61"/>
      <c r="AF9542" s="46"/>
      <c r="AG9542" s="46"/>
      <c r="AH9542" s="46">
        <f>SUM(AH9533:AH9541)</f>
        <v>1436280</v>
      </c>
      <c r="AI9542" s="46"/>
      <c r="AJ9542" s="46">
        <f>SUM(AJ9533:AJ9541)</f>
        <v>1278210</v>
      </c>
      <c r="AK9542" s="46"/>
      <c r="AL9542" s="46">
        <f>SUM(AL9533:AL9541)</f>
        <v>2481.6419999999998</v>
      </c>
    </row>
    <row r="9543" spans="1:39" x14ac:dyDescent="0.45">
      <c r="A9543" s="16" t="s">
        <v>13750</v>
      </c>
      <c r="B9543" s="21">
        <v>3770400036116</v>
      </c>
      <c r="C9543" s="16" t="s">
        <v>13751</v>
      </c>
      <c r="D9543" s="16" t="s">
        <v>13752</v>
      </c>
      <c r="E9543" s="56">
        <v>5619</v>
      </c>
      <c r="F9543" s="56">
        <v>5813</v>
      </c>
      <c r="G9543" s="57"/>
      <c r="H9543" s="56" t="s">
        <v>42</v>
      </c>
      <c r="I9543" s="56">
        <v>34009</v>
      </c>
      <c r="J9543" s="56">
        <v>0</v>
      </c>
      <c r="K9543" s="56">
        <v>0</v>
      </c>
      <c r="L9543" s="71">
        <v>20.25</v>
      </c>
      <c r="M9543" s="56" t="s">
        <v>208</v>
      </c>
      <c r="N9543" s="46">
        <f>((J9543*400)+(K9543*100))+L9543</f>
        <v>20.25</v>
      </c>
      <c r="O9543" s="46">
        <v>500</v>
      </c>
      <c r="P9543" s="46">
        <f>N9543*O9543</f>
        <v>10125</v>
      </c>
      <c r="Q9543" s="56"/>
      <c r="R9543" s="58"/>
      <c r="S9543" s="59"/>
      <c r="T9543" s="58"/>
      <c r="U9543" s="58"/>
      <c r="V9543" s="60"/>
      <c r="W9543" s="56"/>
      <c r="X9543" s="56"/>
      <c r="Y9543" s="56"/>
      <c r="Z9543" s="46"/>
      <c r="AA9543" s="66"/>
      <c r="AB9543" s="46"/>
      <c r="AC9543" s="46"/>
      <c r="AD9543" s="61"/>
      <c r="AE9543" s="61"/>
      <c r="AF9543" s="46"/>
      <c r="AG9543" s="46">
        <f>IF(AND(AF9543="",P9543=""),0,IF((AF9543=""),P9543,IF((P9543=""),AF9543,AF9543+P9543)))</f>
        <v>10125</v>
      </c>
      <c r="AH9543" s="46">
        <f>IF( (AA9543=""),AG9543*1,AG9543*(AA9543/100) )</f>
        <v>10125</v>
      </c>
      <c r="AI9543" s="46">
        <v>0</v>
      </c>
      <c r="AJ9543" s="46">
        <f>IF((AI9543-AH9543) &gt; 1,0,IF((AI9543-AH9543)&lt;0,AH9543-AI9543,AI9543-AH9543))</f>
        <v>10125</v>
      </c>
      <c r="AK9543" s="46">
        <v>0.02</v>
      </c>
      <c r="AL9543" s="46">
        <f>AJ9543*(AK9543/100)</f>
        <v>2.0249999999999999</v>
      </c>
    </row>
    <row r="9544" spans="1:39" x14ac:dyDescent="0.45">
      <c r="A9544" s="16"/>
      <c r="B9544" s="21"/>
      <c r="C9544" s="16"/>
      <c r="D9544" s="16"/>
      <c r="E9544" s="56"/>
      <c r="F9544" s="56"/>
      <c r="G9544" s="57"/>
      <c r="H9544" s="56"/>
      <c r="I9544" s="56"/>
      <c r="J9544" s="56">
        <v>0</v>
      </c>
      <c r="K9544" s="56">
        <v>0</v>
      </c>
      <c r="L9544" s="71">
        <v>5</v>
      </c>
      <c r="M9544" s="56" t="s">
        <v>208</v>
      </c>
      <c r="N9544" s="46">
        <f>((J9544*400)+(K9544*100))+L9544</f>
        <v>5</v>
      </c>
      <c r="O9544" s="46">
        <v>500</v>
      </c>
      <c r="P9544" s="46">
        <f>N9544*O9544</f>
        <v>2500</v>
      </c>
      <c r="Q9544" s="56"/>
      <c r="R9544" s="58"/>
      <c r="S9544" s="59"/>
      <c r="T9544" s="58"/>
      <c r="U9544" s="58"/>
      <c r="V9544" s="60"/>
      <c r="W9544" s="56"/>
      <c r="X9544" s="56"/>
      <c r="Y9544" s="56"/>
      <c r="Z9544" s="46"/>
      <c r="AA9544" s="66"/>
      <c r="AB9544" s="46"/>
      <c r="AC9544" s="46"/>
      <c r="AD9544" s="61"/>
      <c r="AE9544" s="61"/>
      <c r="AF9544" s="46"/>
      <c r="AG9544" s="46">
        <f>IF(AND(AF9544="",P9544=""),0,IF((AF9544=""),P9544,IF((P9544=""),AF9544,AF9544+P9544)))</f>
        <v>2500</v>
      </c>
      <c r="AH9544" s="46">
        <f>IF( (AA9544=""),AG9544*1,AG9544*(AA9544/100) )</f>
        <v>2500</v>
      </c>
      <c r="AI9544" s="46">
        <v>0</v>
      </c>
      <c r="AJ9544" s="46">
        <f>IF((AI9544-AH9544) &gt; 1,0,IF((AI9544-AH9544)&lt;0,AH9544-AI9544,AI9544-AH9544))</f>
        <v>2500</v>
      </c>
      <c r="AK9544" s="46">
        <v>0.02</v>
      </c>
      <c r="AL9544" s="46">
        <f>AJ9544*(AK9544/100)</f>
        <v>0.5</v>
      </c>
    </row>
    <row r="9545" spans="1:39" x14ac:dyDescent="0.45">
      <c r="A9545" s="16"/>
      <c r="B9545" s="21"/>
      <c r="C9545" s="16"/>
      <c r="D9545" s="16"/>
      <c r="E9545" s="56">
        <v>5620</v>
      </c>
      <c r="F9545" s="56">
        <v>7844</v>
      </c>
      <c r="G9545" s="57" t="s">
        <v>13753</v>
      </c>
      <c r="H9545" s="56" t="s">
        <v>42</v>
      </c>
      <c r="I9545" s="56">
        <v>34087</v>
      </c>
      <c r="J9545" s="56"/>
      <c r="K9545" s="56"/>
      <c r="L9545" s="71"/>
      <c r="M9545" s="56"/>
      <c r="N9545" s="46"/>
      <c r="O9545" s="46"/>
      <c r="P9545" s="46"/>
      <c r="Q9545" s="56"/>
      <c r="R9545" s="58"/>
      <c r="S9545" s="59"/>
      <c r="T9545" s="58"/>
      <c r="U9545" s="58"/>
      <c r="V9545" s="60"/>
      <c r="W9545" s="56"/>
      <c r="X9545" s="56"/>
      <c r="Y9545" s="56"/>
      <c r="Z9545" s="46"/>
      <c r="AA9545" s="66"/>
      <c r="AB9545" s="46"/>
      <c r="AC9545" s="46"/>
      <c r="AD9545" s="61"/>
      <c r="AE9545" s="61"/>
      <c r="AF9545" s="46"/>
      <c r="AG9545" s="46"/>
      <c r="AH9545" s="46"/>
      <c r="AI9545" s="46"/>
      <c r="AJ9545" s="46"/>
      <c r="AK9545" s="46"/>
      <c r="AL9545" s="46"/>
    </row>
    <row r="9546" spans="1:39" x14ac:dyDescent="0.45">
      <c r="A9546" s="16"/>
      <c r="B9546" s="21"/>
      <c r="C9546" s="16"/>
      <c r="D9546" s="16"/>
      <c r="E9546" s="56"/>
      <c r="F9546" s="56"/>
      <c r="G9546" s="57"/>
      <c r="H9546" s="56"/>
      <c r="I9546" s="56"/>
      <c r="J9546" s="56"/>
      <c r="K9546" s="56"/>
      <c r="L9546" s="71"/>
      <c r="M9546" s="56"/>
      <c r="N9546" s="46"/>
      <c r="O9546" s="46"/>
      <c r="P9546" s="46"/>
      <c r="Q9546" s="73">
        <v>1</v>
      </c>
      <c r="R9546" s="58" t="s">
        <v>13750</v>
      </c>
      <c r="S9546" s="59">
        <v>3770400036116</v>
      </c>
      <c r="T9546" s="58" t="s">
        <v>13751</v>
      </c>
      <c r="U9546" s="58" t="s">
        <v>13754</v>
      </c>
      <c r="V9546" s="60"/>
      <c r="W9546" s="56" t="s">
        <v>210</v>
      </c>
      <c r="X9546" s="56" t="s">
        <v>211</v>
      </c>
      <c r="Y9546" s="56" t="s">
        <v>212</v>
      </c>
      <c r="Z9546" s="46">
        <v>81</v>
      </c>
      <c r="AA9546" s="66">
        <v>90</v>
      </c>
      <c r="AB9546" s="46">
        <v>6900</v>
      </c>
      <c r="AC9546" s="46">
        <f>Z9546*AB9546</f>
        <v>558900</v>
      </c>
      <c r="AD9546" s="61">
        <v>5</v>
      </c>
      <c r="AE9546" s="61">
        <v>5</v>
      </c>
      <c r="AF9546" s="46">
        <f>(AC9546*(100-AE9546))/100</f>
        <v>530955</v>
      </c>
      <c r="AG9546" s="46">
        <f>IF( (AF9546=""),0,SUM(AF9546:AF9547) )</f>
        <v>592942.5</v>
      </c>
      <c r="AH9546" s="46">
        <f>(AG9546/100)*(AA9546)</f>
        <v>533648.25</v>
      </c>
      <c r="AI9546" s="46">
        <v>0</v>
      </c>
      <c r="AJ9546" s="46">
        <f>IF((AI9546-AH9546) &gt; 1,0,IF((AI9546-AH9546)&lt;0,AH9546-AI9546,AI9546-AH9546))</f>
        <v>533648.25</v>
      </c>
      <c r="AK9546" s="46">
        <v>0.02</v>
      </c>
      <c r="AL9546" s="46">
        <f>AJ9546*(AK9546/100)</f>
        <v>106.72965000000001</v>
      </c>
    </row>
    <row r="9547" spans="1:39" x14ac:dyDescent="0.45">
      <c r="A9547" s="16"/>
      <c r="B9547" s="21"/>
      <c r="C9547" s="16"/>
      <c r="D9547" s="16"/>
      <c r="E9547" s="56"/>
      <c r="F9547" s="56"/>
      <c r="G9547" s="57"/>
      <c r="H9547" s="56"/>
      <c r="I9547" s="56"/>
      <c r="J9547" s="56"/>
      <c r="K9547" s="56"/>
      <c r="L9547" s="71"/>
      <c r="M9547" s="56"/>
      <c r="N9547" s="46"/>
      <c r="O9547" s="46"/>
      <c r="P9547" s="46"/>
      <c r="Q9547" s="56"/>
      <c r="R9547" s="58"/>
      <c r="S9547" s="59"/>
      <c r="T9547" s="58"/>
      <c r="U9547" s="58"/>
      <c r="V9547" s="60"/>
      <c r="W9547" s="56" t="s">
        <v>13755</v>
      </c>
      <c r="X9547" s="56"/>
      <c r="Y9547" s="56" t="s">
        <v>1110</v>
      </c>
      <c r="Z9547" s="46">
        <v>9</v>
      </c>
      <c r="AA9547" s="66">
        <v>10</v>
      </c>
      <c r="AB9547" s="46">
        <v>7250</v>
      </c>
      <c r="AC9547" s="46">
        <f>Z9547*AB9547</f>
        <v>65250</v>
      </c>
      <c r="AD9547" s="61">
        <v>5</v>
      </c>
      <c r="AE9547" s="61">
        <v>5</v>
      </c>
      <c r="AF9547" s="46">
        <f>(AC9547*(100-AE9547))/100</f>
        <v>61987.5</v>
      </c>
      <c r="AG9547" s="46">
        <f>IF( (AF9547=""),0,SUM(AF9546:AF9547) )</f>
        <v>592942.5</v>
      </c>
      <c r="AH9547" s="46">
        <f>(AG9547/100)*(AA9547)</f>
        <v>59294.25</v>
      </c>
      <c r="AI9547" s="46">
        <v>0</v>
      </c>
      <c r="AJ9547" s="46">
        <f>IF((AI9547-AH9547) &gt; 1,0,IF((AI9547-AH9547)&lt;0,AH9547-AI9547,AI9547-AH9547))</f>
        <v>59294.25</v>
      </c>
      <c r="AK9547" s="46">
        <v>0.3</v>
      </c>
      <c r="AL9547" s="46">
        <f>AJ9547*(AK9547/100)</f>
        <v>177.88275000000002</v>
      </c>
      <c r="AM9547" s="11" t="s">
        <v>1111</v>
      </c>
    </row>
    <row r="9548" spans="1:39" x14ac:dyDescent="0.45">
      <c r="A9548" s="16"/>
      <c r="B9548" s="21"/>
      <c r="C9548" s="16"/>
      <c r="D9548" s="16"/>
      <c r="E9548" s="56"/>
      <c r="F9548" s="56"/>
      <c r="G9548" s="57"/>
      <c r="H9548" s="56"/>
      <c r="I9548" s="56"/>
      <c r="J9548" s="56"/>
      <c r="K9548" s="56"/>
      <c r="L9548" s="71"/>
      <c r="M9548" s="56"/>
      <c r="N9548" s="46"/>
      <c r="O9548" s="46" t="s">
        <v>54</v>
      </c>
      <c r="P9548" s="46">
        <f>SUM(P9543:P9547)</f>
        <v>12625</v>
      </c>
      <c r="Q9548" s="56"/>
      <c r="R9548" s="58"/>
      <c r="S9548" s="59"/>
      <c r="T9548" s="58"/>
      <c r="U9548" s="58"/>
      <c r="V9548" s="60"/>
      <c r="W9548" s="56"/>
      <c r="X9548" s="56"/>
      <c r="Y9548" s="56"/>
      <c r="Z9548" s="46"/>
      <c r="AA9548" s="66"/>
      <c r="AB9548" s="46"/>
      <c r="AC9548" s="46"/>
      <c r="AD9548" s="61"/>
      <c r="AE9548" s="61"/>
      <c r="AF9548" s="46"/>
      <c r="AG9548" s="46"/>
      <c r="AH9548" s="46">
        <f>SUM(AH9543:AH9547)</f>
        <v>605567.5</v>
      </c>
      <c r="AI9548" s="46"/>
      <c r="AJ9548" s="46">
        <f>SUM(AJ9543:AJ9547)</f>
        <v>605567.5</v>
      </c>
      <c r="AK9548" s="46"/>
      <c r="AL9548" s="46">
        <f>SUM(AL9543:AL9547)</f>
        <v>287.13740000000001</v>
      </c>
    </row>
    <row r="9549" spans="1:39" x14ac:dyDescent="0.45">
      <c r="A9549" s="16" t="s">
        <v>13756</v>
      </c>
      <c r="B9549" s="21">
        <v>3770400299605</v>
      </c>
      <c r="C9549" s="16" t="s">
        <v>13757</v>
      </c>
      <c r="D9549" s="16" t="s">
        <v>13758</v>
      </c>
      <c r="E9549" s="56">
        <v>5621</v>
      </c>
      <c r="F9549" s="56">
        <v>3780</v>
      </c>
      <c r="G9549" s="57" t="s">
        <v>13759</v>
      </c>
      <c r="H9549" s="56" t="s">
        <v>42</v>
      </c>
      <c r="I9549" s="56">
        <v>28132</v>
      </c>
      <c r="J9549" s="56">
        <v>13</v>
      </c>
      <c r="K9549" s="56">
        <v>1</v>
      </c>
      <c r="L9549" s="71">
        <v>91.7</v>
      </c>
      <c r="M9549" s="56" t="s">
        <v>43</v>
      </c>
      <c r="N9549" s="46">
        <f>((J9549*400)+(K9549*100))+L9549</f>
        <v>5391.7</v>
      </c>
      <c r="O9549" s="46">
        <v>150</v>
      </c>
      <c r="P9549" s="46">
        <f>N9549*O9549</f>
        <v>808755</v>
      </c>
      <c r="Q9549" s="56"/>
      <c r="R9549" s="58"/>
      <c r="S9549" s="59"/>
      <c r="T9549" s="58"/>
      <c r="U9549" s="58"/>
      <c r="V9549" s="60"/>
      <c r="W9549" s="56"/>
      <c r="X9549" s="56"/>
      <c r="Y9549" s="56"/>
      <c r="Z9549" s="46"/>
      <c r="AA9549" s="66"/>
      <c r="AB9549" s="46"/>
      <c r="AC9549" s="46"/>
      <c r="AD9549" s="61"/>
      <c r="AE9549" s="61"/>
      <c r="AF9549" s="46"/>
      <c r="AG9549" s="46">
        <f>IF(AND(AF9549="",P9549=""),0,IF((AF9549=""),P9549,IF((P9549=""),AF9549,AF9549+P9549)))</f>
        <v>808755</v>
      </c>
      <c r="AH9549" s="46">
        <f>IF( (AA9549=""),AG9549*1,AG9549*(AA9549/100) )</f>
        <v>808755</v>
      </c>
      <c r="AI9549" s="46">
        <v>0</v>
      </c>
      <c r="AJ9549" s="46">
        <f>IF((AI9549-AH9549) &gt; 1,0,IF((AI9549-AH9549)&lt;0,AH9549-AI9549,AI9549-AH9549))</f>
        <v>808755</v>
      </c>
      <c r="AK9549" s="46">
        <v>0.3</v>
      </c>
      <c r="AL9549" s="46">
        <f>AJ9549*(AK9549/100)</f>
        <v>2426.2649999999999</v>
      </c>
    </row>
    <row r="9550" spans="1:39" x14ac:dyDescent="0.45">
      <c r="A9550" s="16"/>
      <c r="B9550" s="21"/>
      <c r="C9550" s="16"/>
      <c r="D9550" s="16"/>
      <c r="E9550" s="56"/>
      <c r="F9550" s="56"/>
      <c r="G9550" s="57"/>
      <c r="H9550" s="56"/>
      <c r="I9550" s="56"/>
      <c r="J9550" s="56"/>
      <c r="K9550" s="56"/>
      <c r="L9550" s="71"/>
      <c r="M9550" s="56"/>
      <c r="N9550" s="46"/>
      <c r="O9550" s="46" t="s">
        <v>54</v>
      </c>
      <c r="P9550" s="46">
        <f>SUM(P9549:P9549)</f>
        <v>808755</v>
      </c>
      <c r="Q9550" s="56"/>
      <c r="R9550" s="58"/>
      <c r="S9550" s="59"/>
      <c r="T9550" s="58"/>
      <c r="U9550" s="58"/>
      <c r="V9550" s="60"/>
      <c r="W9550" s="56"/>
      <c r="X9550" s="56"/>
      <c r="Y9550" s="56"/>
      <c r="Z9550" s="46"/>
      <c r="AA9550" s="66"/>
      <c r="AB9550" s="46"/>
      <c r="AC9550" s="46"/>
      <c r="AD9550" s="61"/>
      <c r="AE9550" s="61"/>
      <c r="AF9550" s="46"/>
      <c r="AG9550" s="46"/>
      <c r="AH9550" s="46">
        <f>SUM(AH9549:AH9549)</f>
        <v>808755</v>
      </c>
      <c r="AI9550" s="46"/>
      <c r="AJ9550" s="46">
        <f>SUM(AJ9549:AJ9549)</f>
        <v>808755</v>
      </c>
      <c r="AK9550" s="46"/>
      <c r="AL9550" s="46">
        <f>SUM(AL9549:AL9549)</f>
        <v>2426.2649999999999</v>
      </c>
    </row>
    <row r="9551" spans="1:39" x14ac:dyDescent="0.45">
      <c r="A9551" s="16" t="s">
        <v>13760</v>
      </c>
      <c r="B9551" s="21">
        <v>3770400007221</v>
      </c>
      <c r="C9551" s="16" t="s">
        <v>13761</v>
      </c>
      <c r="D9551" s="16" t="s">
        <v>13762</v>
      </c>
      <c r="E9551" s="56">
        <v>5622</v>
      </c>
      <c r="F9551" s="56">
        <v>6571</v>
      </c>
      <c r="G9551" s="57" t="s">
        <v>13763</v>
      </c>
      <c r="H9551" s="56" t="s">
        <v>42</v>
      </c>
      <c r="I9551" s="56">
        <v>15121</v>
      </c>
      <c r="J9551" s="56"/>
      <c r="K9551" s="56"/>
      <c r="L9551" s="71"/>
      <c r="M9551" s="56"/>
      <c r="N9551" s="46"/>
      <c r="O9551" s="46"/>
      <c r="P9551" s="46"/>
      <c r="Q9551" s="56"/>
      <c r="R9551" s="58"/>
      <c r="S9551" s="59"/>
      <c r="T9551" s="58"/>
      <c r="U9551" s="58"/>
      <c r="V9551" s="60"/>
      <c r="W9551" s="56"/>
      <c r="X9551" s="56"/>
      <c r="Y9551" s="56"/>
      <c r="Z9551" s="46"/>
      <c r="AA9551" s="66"/>
      <c r="AB9551" s="46"/>
      <c r="AC9551" s="46"/>
      <c r="AD9551" s="61"/>
      <c r="AE9551" s="61"/>
      <c r="AF9551" s="46"/>
      <c r="AG9551" s="46"/>
      <c r="AH9551" s="46"/>
      <c r="AI9551" s="46"/>
      <c r="AJ9551" s="46"/>
      <c r="AK9551" s="46"/>
      <c r="AL9551" s="46"/>
    </row>
    <row r="9552" spans="1:39" x14ac:dyDescent="0.45">
      <c r="A9552" s="16"/>
      <c r="B9552" s="21"/>
      <c r="C9552" s="16"/>
      <c r="D9552" s="16"/>
      <c r="E9552" s="56"/>
      <c r="F9552" s="56"/>
      <c r="G9552" s="57"/>
      <c r="H9552" s="56"/>
      <c r="I9552" s="56"/>
      <c r="J9552" s="56"/>
      <c r="K9552" s="56"/>
      <c r="L9552" s="71"/>
      <c r="M9552" s="56"/>
      <c r="N9552" s="46"/>
      <c r="O9552" s="46" t="s">
        <v>54</v>
      </c>
      <c r="P9552" s="46">
        <f>SUM(P9551:P9551)</f>
        <v>0</v>
      </c>
      <c r="Q9552" s="56"/>
      <c r="R9552" s="58"/>
      <c r="S9552" s="59"/>
      <c r="T9552" s="58"/>
      <c r="U9552" s="58"/>
      <c r="V9552" s="60"/>
      <c r="W9552" s="56"/>
      <c r="X9552" s="56"/>
      <c r="Y9552" s="56"/>
      <c r="Z9552" s="46"/>
      <c r="AA9552" s="66"/>
      <c r="AB9552" s="46"/>
      <c r="AC9552" s="46"/>
      <c r="AD9552" s="61"/>
      <c r="AE9552" s="61"/>
      <c r="AF9552" s="46"/>
      <c r="AG9552" s="46"/>
      <c r="AH9552" s="46">
        <f>SUM(AH9551:AH9551)</f>
        <v>0</v>
      </c>
      <c r="AI9552" s="46"/>
      <c r="AJ9552" s="46">
        <f>SUM(AJ9551:AJ9551)</f>
        <v>0</v>
      </c>
      <c r="AK9552" s="46"/>
      <c r="AL9552" s="46">
        <f>SUM(AL9551:AL9551)</f>
        <v>0</v>
      </c>
    </row>
    <row r="9553" spans="1:38" x14ac:dyDescent="0.45">
      <c r="A9553" s="16" t="s">
        <v>13764</v>
      </c>
      <c r="B9553" s="21">
        <v>3770400011423</v>
      </c>
      <c r="C9553" s="16" t="s">
        <v>13765</v>
      </c>
      <c r="D9553" s="16" t="s">
        <v>13766</v>
      </c>
      <c r="E9553" s="56">
        <v>5623</v>
      </c>
      <c r="F9553" s="56">
        <v>1725</v>
      </c>
      <c r="G9553" s="57" t="s">
        <v>13767</v>
      </c>
      <c r="H9553" s="56" t="s">
        <v>42</v>
      </c>
      <c r="I9553" s="56">
        <v>16974</v>
      </c>
      <c r="J9553" s="56">
        <v>3</v>
      </c>
      <c r="K9553" s="56">
        <v>2</v>
      </c>
      <c r="L9553" s="71">
        <v>54</v>
      </c>
      <c r="M9553" s="56" t="s">
        <v>43</v>
      </c>
      <c r="N9553" s="46">
        <f>((J9553*400)+(K9553*100))+L9553</f>
        <v>1454</v>
      </c>
      <c r="O9553" s="46">
        <v>660</v>
      </c>
      <c r="P9553" s="46">
        <f>N9553*O9553</f>
        <v>959640</v>
      </c>
      <c r="Q9553" s="56">
        <v>1</v>
      </c>
      <c r="R9553" s="58" t="s">
        <v>13764</v>
      </c>
      <c r="S9553" s="59">
        <v>3770400011423</v>
      </c>
      <c r="T9553" s="58" t="s">
        <v>13765</v>
      </c>
      <c r="U9553" s="58" t="s">
        <v>13768</v>
      </c>
      <c r="V9553" s="60"/>
      <c r="W9553" s="56" t="s">
        <v>210</v>
      </c>
      <c r="X9553" s="56" t="s">
        <v>211</v>
      </c>
      <c r="Y9553" s="56" t="s">
        <v>699</v>
      </c>
      <c r="Z9553" s="46">
        <v>30</v>
      </c>
      <c r="AA9553" s="66">
        <v>100</v>
      </c>
      <c r="AB9553" s="46">
        <v>6900</v>
      </c>
      <c r="AC9553" s="46">
        <f>Z9553*AB9553</f>
        <v>207000</v>
      </c>
      <c r="AD9553" s="61">
        <v>5</v>
      </c>
      <c r="AE9553" s="61">
        <v>5</v>
      </c>
      <c r="AF9553" s="46">
        <f>(AC9553*(100-AE9553))/100</f>
        <v>196650</v>
      </c>
      <c r="AG9553" s="46">
        <f>IF(AND(AF9553="",P9553=""),0,IF((AF9553=""),P9553, IF( (P9553=""),AF9553,AF9553+P9553)))</f>
        <v>1156290</v>
      </c>
      <c r="AH9553" s="46">
        <f>IF( (AA9553=""),AG9553*1,AG9553*(AA9553/100) )</f>
        <v>1156290</v>
      </c>
      <c r="AI9553" s="46">
        <v>50000000</v>
      </c>
      <c r="AJ9553" s="46">
        <f>IF((AI9553-AH9553) &gt; 1,0,IF((AI9553-AH9553)&lt;0,AH9553-AI9553,AI9553-AH9553))</f>
        <v>0</v>
      </c>
      <c r="AK9553" s="46">
        <v>0.3</v>
      </c>
      <c r="AL9553" s="46">
        <f>AJ9553*(AK9553/100)</f>
        <v>0</v>
      </c>
    </row>
    <row r="9554" spans="1:38" x14ac:dyDescent="0.45">
      <c r="A9554" s="16"/>
      <c r="B9554" s="21"/>
      <c r="C9554" s="16"/>
      <c r="D9554" s="16"/>
      <c r="E9554" s="56"/>
      <c r="F9554" s="56"/>
      <c r="G9554" s="57"/>
      <c r="H9554" s="56"/>
      <c r="I9554" s="56"/>
      <c r="J9554" s="56"/>
      <c r="K9554" s="56"/>
      <c r="L9554" s="71"/>
      <c r="M9554" s="56"/>
      <c r="N9554" s="46"/>
      <c r="O9554" s="46" t="s">
        <v>54</v>
      </c>
      <c r="P9554" s="46">
        <f>SUM(P9553:P9553)</f>
        <v>959640</v>
      </c>
      <c r="Q9554" s="56"/>
      <c r="R9554" s="58"/>
      <c r="S9554" s="59"/>
      <c r="T9554" s="58"/>
      <c r="U9554" s="58"/>
      <c r="V9554" s="60"/>
      <c r="W9554" s="56"/>
      <c r="X9554" s="56"/>
      <c r="Y9554" s="56"/>
      <c r="Z9554" s="46"/>
      <c r="AA9554" s="66"/>
      <c r="AB9554" s="46"/>
      <c r="AC9554" s="46"/>
      <c r="AD9554" s="61"/>
      <c r="AE9554" s="61"/>
      <c r="AF9554" s="46"/>
      <c r="AG9554" s="46"/>
      <c r="AH9554" s="46">
        <f>SUM(AH9553:AH9553)</f>
        <v>1156290</v>
      </c>
      <c r="AI9554" s="46"/>
      <c r="AJ9554" s="46">
        <f>SUM(AJ9553:AJ9553)</f>
        <v>0</v>
      </c>
      <c r="AK9554" s="46"/>
      <c r="AL9554" s="46">
        <f>SUM(AL9553:AL9553)</f>
        <v>0</v>
      </c>
    </row>
    <row r="9555" spans="1:38" x14ac:dyDescent="0.45">
      <c r="A9555" s="16" t="s">
        <v>13769</v>
      </c>
      <c r="B9555" s="21">
        <v>3770400071566</v>
      </c>
      <c r="C9555" s="16" t="s">
        <v>13770</v>
      </c>
      <c r="D9555" s="16" t="s">
        <v>13771</v>
      </c>
      <c r="E9555" s="56">
        <v>5624</v>
      </c>
      <c r="F9555" s="56">
        <v>7992</v>
      </c>
      <c r="G9555" s="57" t="s">
        <v>13772</v>
      </c>
      <c r="H9555" s="56" t="s">
        <v>42</v>
      </c>
      <c r="I9555" s="56">
        <v>21722</v>
      </c>
      <c r="J9555" s="56"/>
      <c r="K9555" s="56"/>
      <c r="L9555" s="71"/>
      <c r="M9555" s="56"/>
      <c r="N9555" s="46"/>
      <c r="O9555" s="46"/>
      <c r="P9555" s="46"/>
      <c r="Q9555" s="56"/>
      <c r="R9555" s="58"/>
      <c r="S9555" s="59"/>
      <c r="T9555" s="58"/>
      <c r="U9555" s="58"/>
      <c r="V9555" s="60"/>
      <c r="W9555" s="56"/>
      <c r="X9555" s="56"/>
      <c r="Y9555" s="56"/>
      <c r="Z9555" s="46"/>
      <c r="AA9555" s="66"/>
      <c r="AB9555" s="46"/>
      <c r="AC9555" s="46"/>
      <c r="AD9555" s="61"/>
      <c r="AE9555" s="61"/>
      <c r="AF9555" s="46"/>
      <c r="AG9555" s="46"/>
      <c r="AH9555" s="46"/>
      <c r="AI9555" s="46"/>
      <c r="AJ9555" s="46"/>
      <c r="AK9555" s="46"/>
      <c r="AL9555" s="46"/>
    </row>
    <row r="9556" spans="1:38" x14ac:dyDescent="0.45">
      <c r="A9556" s="16"/>
      <c r="B9556" s="21"/>
      <c r="C9556" s="16"/>
      <c r="D9556" s="16"/>
      <c r="E9556" s="56"/>
      <c r="F9556" s="56"/>
      <c r="G9556" s="57"/>
      <c r="H9556" s="56"/>
      <c r="I9556" s="56"/>
      <c r="J9556" s="56"/>
      <c r="K9556" s="56"/>
      <c r="L9556" s="71"/>
      <c r="M9556" s="56"/>
      <c r="N9556" s="46"/>
      <c r="O9556" s="46" t="s">
        <v>54</v>
      </c>
      <c r="P9556" s="46">
        <f>SUM(P9555:P9555)</f>
        <v>0</v>
      </c>
      <c r="Q9556" s="56"/>
      <c r="R9556" s="58"/>
      <c r="S9556" s="59"/>
      <c r="T9556" s="58"/>
      <c r="U9556" s="58"/>
      <c r="V9556" s="60"/>
      <c r="W9556" s="56"/>
      <c r="X9556" s="56"/>
      <c r="Y9556" s="56"/>
      <c r="Z9556" s="46"/>
      <c r="AA9556" s="66"/>
      <c r="AB9556" s="46"/>
      <c r="AC9556" s="46"/>
      <c r="AD9556" s="61"/>
      <c r="AE9556" s="61"/>
      <c r="AF9556" s="46"/>
      <c r="AG9556" s="46"/>
      <c r="AH9556" s="46">
        <f>SUM(AH9555:AH9555)</f>
        <v>0</v>
      </c>
      <c r="AI9556" s="46"/>
      <c r="AJ9556" s="46">
        <f>SUM(AJ9555:AJ9555)</f>
        <v>0</v>
      </c>
      <c r="AK9556" s="46"/>
      <c r="AL9556" s="46">
        <f>SUM(AL9555:AL9555)</f>
        <v>0</v>
      </c>
    </row>
    <row r="9557" spans="1:38" x14ac:dyDescent="0.45">
      <c r="A9557" s="16" t="s">
        <v>13773</v>
      </c>
      <c r="B9557" s="21">
        <v>3770400320558</v>
      </c>
      <c r="C9557" s="16" t="s">
        <v>13774</v>
      </c>
      <c r="D9557" s="16" t="s">
        <v>13775</v>
      </c>
      <c r="E9557" s="56">
        <v>5625</v>
      </c>
      <c r="F9557" s="56">
        <v>3267</v>
      </c>
      <c r="G9557" s="57" t="s">
        <v>13776</v>
      </c>
      <c r="H9557" s="56" t="s">
        <v>42</v>
      </c>
      <c r="I9557" s="56">
        <v>28796</v>
      </c>
      <c r="J9557" s="56">
        <v>6</v>
      </c>
      <c r="K9557" s="56">
        <v>1</v>
      </c>
      <c r="L9557" s="71">
        <v>15</v>
      </c>
      <c r="M9557" s="56" t="s">
        <v>90</v>
      </c>
      <c r="N9557" s="46">
        <f>((J9557*400)+(K9557*100))+L9557</f>
        <v>2515</v>
      </c>
      <c r="O9557" s="46">
        <v>200</v>
      </c>
      <c r="P9557" s="46">
        <f>N9557*O9557</f>
        <v>503000</v>
      </c>
      <c r="Q9557" s="56"/>
      <c r="R9557" s="58"/>
      <c r="S9557" s="59"/>
      <c r="T9557" s="58"/>
      <c r="U9557" s="58"/>
      <c r="V9557" s="60"/>
      <c r="W9557" s="56"/>
      <c r="X9557" s="56"/>
      <c r="Y9557" s="56"/>
      <c r="Z9557" s="46"/>
      <c r="AA9557" s="66"/>
      <c r="AB9557" s="46"/>
      <c r="AC9557" s="46"/>
      <c r="AD9557" s="61"/>
      <c r="AE9557" s="61"/>
      <c r="AF9557" s="46"/>
      <c r="AG9557" s="46">
        <f>IF(AND(AF9557="",P9557=""),0,IF((AF9557=""),P9557,IF((P9557=""),AF9557,AF9557+P9557)))</f>
        <v>503000</v>
      </c>
      <c r="AH9557" s="46">
        <f>IF( (AA9557=""),AG9557*1,AG9557*(AA9557/100) )</f>
        <v>503000</v>
      </c>
      <c r="AI9557" s="46">
        <v>50000000</v>
      </c>
      <c r="AJ9557" s="46">
        <f>IF((AI9557-AH9557) &gt; 1,0,IF((AI9557-AH9557)&lt;0,AH9557-AI9557,AI9557-AH9557))</f>
        <v>0</v>
      </c>
      <c r="AK9557" s="46">
        <v>0.01</v>
      </c>
      <c r="AL9557" s="46">
        <f>AJ9557*(AK9557/100)</f>
        <v>0</v>
      </c>
    </row>
    <row r="9558" spans="1:38" x14ac:dyDescent="0.45">
      <c r="A9558" s="16"/>
      <c r="B9558" s="21"/>
      <c r="C9558" s="16"/>
      <c r="D9558" s="16"/>
      <c r="E9558" s="56"/>
      <c r="F9558" s="56"/>
      <c r="G9558" s="57"/>
      <c r="H9558" s="56"/>
      <c r="I9558" s="56"/>
      <c r="J9558" s="56"/>
      <c r="K9558" s="56"/>
      <c r="L9558" s="71"/>
      <c r="M9558" s="56"/>
      <c r="N9558" s="46"/>
      <c r="O9558" s="46" t="s">
        <v>54</v>
      </c>
      <c r="P9558" s="46">
        <f>SUM(P9557:P9557)</f>
        <v>503000</v>
      </c>
      <c r="Q9558" s="56"/>
      <c r="R9558" s="58"/>
      <c r="S9558" s="59"/>
      <c r="T9558" s="58"/>
      <c r="U9558" s="58"/>
      <c r="V9558" s="60"/>
      <c r="W9558" s="56"/>
      <c r="X9558" s="56"/>
      <c r="Y9558" s="56"/>
      <c r="Z9558" s="46"/>
      <c r="AA9558" s="66"/>
      <c r="AB9558" s="46"/>
      <c r="AC9558" s="46"/>
      <c r="AD9558" s="61"/>
      <c r="AE9558" s="61"/>
      <c r="AF9558" s="46"/>
      <c r="AG9558" s="46"/>
      <c r="AH9558" s="46">
        <f>SUM(AH9557:AH9557)</f>
        <v>503000</v>
      </c>
      <c r="AI9558" s="46"/>
      <c r="AJ9558" s="46">
        <f>SUM(AJ9557:AJ9557)</f>
        <v>0</v>
      </c>
      <c r="AK9558" s="46"/>
      <c r="AL9558" s="46">
        <f>SUM(AL9557:AL9557)</f>
        <v>0</v>
      </c>
    </row>
    <row r="9559" spans="1:38" x14ac:dyDescent="0.45">
      <c r="A9559" s="16" t="s">
        <v>13777</v>
      </c>
      <c r="B9559" s="21">
        <v>3100300245533</v>
      </c>
      <c r="C9559" s="16" t="s">
        <v>13778</v>
      </c>
      <c r="D9559" s="16" t="s">
        <v>13779</v>
      </c>
      <c r="E9559" s="56">
        <v>5626</v>
      </c>
      <c r="F9559" s="56">
        <v>8925</v>
      </c>
      <c r="G9559" s="57" t="s">
        <v>13780</v>
      </c>
      <c r="H9559" s="56" t="s">
        <v>42</v>
      </c>
      <c r="I9559" s="56">
        <v>29720</v>
      </c>
      <c r="J9559" s="56"/>
      <c r="K9559" s="56"/>
      <c r="L9559" s="71"/>
      <c r="M9559" s="56"/>
      <c r="N9559" s="46"/>
      <c r="O9559" s="46"/>
      <c r="P9559" s="46"/>
      <c r="Q9559" s="56"/>
      <c r="R9559" s="58"/>
      <c r="S9559" s="59"/>
      <c r="T9559" s="58"/>
      <c r="U9559" s="58"/>
      <c r="V9559" s="60"/>
      <c r="W9559" s="56"/>
      <c r="X9559" s="56"/>
      <c r="Y9559" s="56"/>
      <c r="Z9559" s="46"/>
      <c r="AA9559" s="66"/>
      <c r="AB9559" s="46"/>
      <c r="AC9559" s="46"/>
      <c r="AD9559" s="61"/>
      <c r="AE9559" s="61"/>
      <c r="AF9559" s="46"/>
      <c r="AG9559" s="46"/>
      <c r="AH9559" s="46"/>
      <c r="AI9559" s="46"/>
      <c r="AJ9559" s="46"/>
      <c r="AK9559" s="46"/>
      <c r="AL9559" s="46"/>
    </row>
    <row r="9560" spans="1:38" x14ac:dyDescent="0.45">
      <c r="A9560" s="16"/>
      <c r="B9560" s="21"/>
      <c r="C9560" s="16"/>
      <c r="D9560" s="16"/>
      <c r="E9560" s="56"/>
      <c r="F9560" s="56"/>
      <c r="G9560" s="57"/>
      <c r="H9560" s="56"/>
      <c r="I9560" s="56"/>
      <c r="J9560" s="56"/>
      <c r="K9560" s="56"/>
      <c r="L9560" s="71"/>
      <c r="M9560" s="56"/>
      <c r="N9560" s="46"/>
      <c r="O9560" s="46" t="s">
        <v>54</v>
      </c>
      <c r="P9560" s="46">
        <f>SUM(P9559:P9559)</f>
        <v>0</v>
      </c>
      <c r="Q9560" s="56"/>
      <c r="R9560" s="58"/>
      <c r="S9560" s="59"/>
      <c r="T9560" s="58"/>
      <c r="U9560" s="58"/>
      <c r="V9560" s="60"/>
      <c r="W9560" s="56"/>
      <c r="X9560" s="56"/>
      <c r="Y9560" s="56"/>
      <c r="Z9560" s="46"/>
      <c r="AA9560" s="66"/>
      <c r="AB9560" s="46"/>
      <c r="AC9560" s="46"/>
      <c r="AD9560" s="61"/>
      <c r="AE9560" s="61"/>
      <c r="AF9560" s="46"/>
      <c r="AG9560" s="46"/>
      <c r="AH9560" s="46">
        <f>SUM(AH9559:AH9559)</f>
        <v>0</v>
      </c>
      <c r="AI9560" s="46"/>
      <c r="AJ9560" s="46">
        <f>SUM(AJ9559:AJ9559)</f>
        <v>0</v>
      </c>
      <c r="AK9560" s="46"/>
      <c r="AL9560" s="46">
        <f>SUM(AL9559:AL9559)</f>
        <v>0</v>
      </c>
    </row>
    <row r="9561" spans="1:38" x14ac:dyDescent="0.45">
      <c r="A9561" s="16" t="s">
        <v>13781</v>
      </c>
      <c r="B9561" s="21">
        <v>3800101389385</v>
      </c>
      <c r="C9561" s="16" t="s">
        <v>13782</v>
      </c>
      <c r="D9561" s="16" t="s">
        <v>13783</v>
      </c>
      <c r="E9561" s="56">
        <v>5627</v>
      </c>
      <c r="F9561" s="56">
        <v>4276</v>
      </c>
      <c r="G9561" s="57" t="s">
        <v>13784</v>
      </c>
      <c r="H9561" s="56" t="s">
        <v>42</v>
      </c>
      <c r="I9561" s="56">
        <v>17265</v>
      </c>
      <c r="J9561" s="56">
        <v>0</v>
      </c>
      <c r="K9561" s="56">
        <v>2</v>
      </c>
      <c r="L9561" s="71">
        <v>81</v>
      </c>
      <c r="M9561" s="56" t="s">
        <v>43</v>
      </c>
      <c r="N9561" s="46">
        <f>((J9561*400)+(K9561*100))+L9561</f>
        <v>281</v>
      </c>
      <c r="O9561" s="46">
        <v>500</v>
      </c>
      <c r="P9561" s="46">
        <f>N9561*O9561</f>
        <v>140500</v>
      </c>
      <c r="Q9561" s="56"/>
      <c r="R9561" s="58"/>
      <c r="S9561" s="59"/>
      <c r="T9561" s="58"/>
      <c r="U9561" s="58"/>
      <c r="V9561" s="60"/>
      <c r="W9561" s="56"/>
      <c r="X9561" s="56"/>
      <c r="Y9561" s="56"/>
      <c r="Z9561" s="46"/>
      <c r="AA9561" s="66"/>
      <c r="AB9561" s="46"/>
      <c r="AC9561" s="46"/>
      <c r="AD9561" s="61"/>
      <c r="AE9561" s="61"/>
      <c r="AF9561" s="46"/>
      <c r="AG9561" s="46">
        <f>IF(AND(AF9561="",P9561=""),0,IF((AF9561=""),P9561,IF((P9561=""),AF9561,AF9561+P9561)))</f>
        <v>140500</v>
      </c>
      <c r="AH9561" s="46">
        <f>IF( (AA9561=""),AG9561*1,AG9561*(AA9561/100) )</f>
        <v>140500</v>
      </c>
      <c r="AI9561" s="46">
        <v>0</v>
      </c>
      <c r="AJ9561" s="46">
        <f>IF((AI9561-AH9561) &gt; 1,0,IF((AI9561-AH9561)&lt;0,AH9561-AI9561,AI9561-AH9561))</f>
        <v>140500</v>
      </c>
      <c r="AK9561" s="46">
        <v>0.3</v>
      </c>
      <c r="AL9561" s="46">
        <f>AJ9561*(AK9561/100)</f>
        <v>421.5</v>
      </c>
    </row>
    <row r="9562" spans="1:38" x14ac:dyDescent="0.45">
      <c r="A9562" s="16"/>
      <c r="B9562" s="21"/>
      <c r="C9562" s="16"/>
      <c r="D9562" s="16"/>
      <c r="E9562" s="56"/>
      <c r="F9562" s="56"/>
      <c r="G9562" s="57"/>
      <c r="H9562" s="56"/>
      <c r="I9562" s="56"/>
      <c r="J9562" s="56"/>
      <c r="K9562" s="56"/>
      <c r="L9562" s="71"/>
      <c r="M9562" s="56"/>
      <c r="N9562" s="46"/>
      <c r="O9562" s="46" t="s">
        <v>54</v>
      </c>
      <c r="P9562" s="46">
        <f>SUM(P9561:P9561)</f>
        <v>140500</v>
      </c>
      <c r="Q9562" s="56"/>
      <c r="R9562" s="58"/>
      <c r="S9562" s="59"/>
      <c r="T9562" s="58"/>
      <c r="U9562" s="58"/>
      <c r="V9562" s="60"/>
      <c r="W9562" s="56"/>
      <c r="X9562" s="56"/>
      <c r="Y9562" s="56"/>
      <c r="Z9562" s="46"/>
      <c r="AA9562" s="66"/>
      <c r="AB9562" s="46"/>
      <c r="AC9562" s="46"/>
      <c r="AD9562" s="61"/>
      <c r="AE9562" s="61"/>
      <c r="AF9562" s="46"/>
      <c r="AG9562" s="46"/>
      <c r="AH9562" s="46">
        <f>SUM(AH9561:AH9561)</f>
        <v>140500</v>
      </c>
      <c r="AI9562" s="46"/>
      <c r="AJ9562" s="46">
        <f>SUM(AJ9561:AJ9561)</f>
        <v>140500</v>
      </c>
      <c r="AK9562" s="46"/>
      <c r="AL9562" s="46">
        <f>SUM(AL9561:AL9561)</f>
        <v>421.5</v>
      </c>
    </row>
    <row r="9563" spans="1:38" x14ac:dyDescent="0.45">
      <c r="A9563" s="16" t="s">
        <v>13785</v>
      </c>
      <c r="B9563" s="21">
        <v>3770400058772</v>
      </c>
      <c r="C9563" s="16" t="s">
        <v>13786</v>
      </c>
      <c r="D9563" s="16" t="s">
        <v>13787</v>
      </c>
      <c r="E9563" s="56">
        <v>5628</v>
      </c>
      <c r="F9563" s="56">
        <v>1186</v>
      </c>
      <c r="G9563" s="57" t="s">
        <v>13788</v>
      </c>
      <c r="H9563" s="56" t="s">
        <v>42</v>
      </c>
      <c r="I9563" s="56">
        <v>13738</v>
      </c>
      <c r="J9563" s="56">
        <v>2</v>
      </c>
      <c r="K9563" s="56">
        <v>2</v>
      </c>
      <c r="L9563" s="71">
        <v>22</v>
      </c>
      <c r="M9563" s="56" t="s">
        <v>43</v>
      </c>
      <c r="N9563" s="46">
        <f>((J9563*400)+(K9563*100))+L9563</f>
        <v>1022</v>
      </c>
      <c r="O9563" s="46">
        <v>260</v>
      </c>
      <c r="P9563" s="46">
        <f>N9563*O9563</f>
        <v>265720</v>
      </c>
      <c r="Q9563" s="56"/>
      <c r="R9563" s="58"/>
      <c r="S9563" s="59"/>
      <c r="T9563" s="58"/>
      <c r="U9563" s="58"/>
      <c r="V9563" s="60"/>
      <c r="W9563" s="56"/>
      <c r="X9563" s="56"/>
      <c r="Y9563" s="56"/>
      <c r="Z9563" s="46"/>
      <c r="AA9563" s="66"/>
      <c r="AB9563" s="46"/>
      <c r="AC9563" s="46"/>
      <c r="AD9563" s="61"/>
      <c r="AE9563" s="61"/>
      <c r="AF9563" s="46"/>
      <c r="AG9563" s="46">
        <f>IF(AND(AF9563="",P9563=""),0,IF((AF9563=""),P9563,IF((P9563=""),AF9563,AF9563+P9563)))</f>
        <v>265720</v>
      </c>
      <c r="AH9563" s="46">
        <f>IF( (AA9563=""),AG9563*1,AG9563*(AA9563/100) )</f>
        <v>265720</v>
      </c>
      <c r="AI9563" s="46">
        <v>0</v>
      </c>
      <c r="AJ9563" s="46">
        <f>IF((AI9563-AH9563) &gt; 1,0,IF((AI9563-AH9563)&lt;0,AH9563-AI9563,AI9563-AH9563))</f>
        <v>265720</v>
      </c>
      <c r="AK9563" s="46">
        <v>0.3</v>
      </c>
      <c r="AL9563" s="46">
        <f>AJ9563*(AK9563/100)</f>
        <v>797.16</v>
      </c>
    </row>
    <row r="9564" spans="1:38" x14ac:dyDescent="0.45">
      <c r="A9564" s="16"/>
      <c r="B9564" s="21"/>
      <c r="C9564" s="16"/>
      <c r="D9564" s="16"/>
      <c r="E9564" s="56"/>
      <c r="F9564" s="56"/>
      <c r="G9564" s="57"/>
      <c r="H9564" s="56"/>
      <c r="I9564" s="56"/>
      <c r="J9564" s="56"/>
      <c r="K9564" s="56"/>
      <c r="L9564" s="71"/>
      <c r="M9564" s="56"/>
      <c r="N9564" s="46"/>
      <c r="O9564" s="46" t="s">
        <v>54</v>
      </c>
      <c r="P9564" s="46">
        <f>SUM(P9563:P9563)</f>
        <v>265720</v>
      </c>
      <c r="Q9564" s="56"/>
      <c r="R9564" s="58"/>
      <c r="S9564" s="59"/>
      <c r="T9564" s="58"/>
      <c r="U9564" s="58"/>
      <c r="V9564" s="60"/>
      <c r="W9564" s="56"/>
      <c r="X9564" s="56"/>
      <c r="Y9564" s="56"/>
      <c r="Z9564" s="46"/>
      <c r="AA9564" s="66"/>
      <c r="AB9564" s="46"/>
      <c r="AC9564" s="46"/>
      <c r="AD9564" s="61"/>
      <c r="AE9564" s="61"/>
      <c r="AF9564" s="46"/>
      <c r="AG9564" s="46"/>
      <c r="AH9564" s="46">
        <f>SUM(AH9563:AH9563)</f>
        <v>265720</v>
      </c>
      <c r="AI9564" s="46"/>
      <c r="AJ9564" s="46">
        <f>SUM(AJ9563:AJ9563)</f>
        <v>265720</v>
      </c>
      <c r="AK9564" s="46"/>
      <c r="AL9564" s="46">
        <f>SUM(AL9563:AL9563)</f>
        <v>797.16</v>
      </c>
    </row>
    <row r="9565" spans="1:38" x14ac:dyDescent="0.45">
      <c r="A9565" s="16" t="s">
        <v>13789</v>
      </c>
      <c r="B9565" s="21">
        <v>3770400011571</v>
      </c>
      <c r="C9565" s="16" t="s">
        <v>13790</v>
      </c>
      <c r="D9565" s="16" t="s">
        <v>13791</v>
      </c>
      <c r="E9565" s="56">
        <v>5629</v>
      </c>
      <c r="F9565" s="56">
        <v>6232</v>
      </c>
      <c r="G9565" s="57"/>
      <c r="H9565" s="56" t="s">
        <v>42</v>
      </c>
      <c r="I9565" s="56">
        <v>6560</v>
      </c>
      <c r="J9565" s="56">
        <v>0</v>
      </c>
      <c r="K9565" s="56">
        <v>0</v>
      </c>
      <c r="L9565" s="71">
        <v>20</v>
      </c>
      <c r="M9565" s="56" t="s">
        <v>208</v>
      </c>
      <c r="N9565" s="46">
        <f>((J9565*400)+(K9565*100))+L9565</f>
        <v>20</v>
      </c>
      <c r="O9565" s="46">
        <v>0</v>
      </c>
      <c r="P9565" s="46">
        <f>N9565*O9565</f>
        <v>0</v>
      </c>
      <c r="Q9565" s="56"/>
      <c r="R9565" s="58"/>
      <c r="S9565" s="59"/>
      <c r="T9565" s="58"/>
      <c r="U9565" s="58"/>
      <c r="V9565" s="60"/>
      <c r="W9565" s="56"/>
      <c r="X9565" s="56"/>
      <c r="Y9565" s="56"/>
      <c r="Z9565" s="46"/>
      <c r="AA9565" s="66"/>
      <c r="AB9565" s="46"/>
      <c r="AC9565" s="46"/>
      <c r="AD9565" s="61"/>
      <c r="AE9565" s="61"/>
      <c r="AF9565" s="46"/>
      <c r="AG9565" s="46">
        <f>IF(AND(AF9565="",P9565=""),0,IF((AF9565=""),P9565,IF((P9565=""),AF9565,AF9565+P9565)))</f>
        <v>0</v>
      </c>
      <c r="AH9565" s="46">
        <f>IF( (AA9565=""),AG9565*1,AG9565*(AA9565/100) )</f>
        <v>0</v>
      </c>
      <c r="AI9565" s="46">
        <v>0</v>
      </c>
      <c r="AJ9565" s="46">
        <f>IF((AI9565-AH9565) &gt; 1,0,IF((AI9565-AH9565)&lt;0,AH9565-AI9565,AI9565-AH9565))</f>
        <v>0</v>
      </c>
      <c r="AK9565" s="46">
        <v>0.02</v>
      </c>
      <c r="AL9565" s="46">
        <f>AJ9565*(AK9565/100)</f>
        <v>0</v>
      </c>
    </row>
    <row r="9566" spans="1:38" x14ac:dyDescent="0.45">
      <c r="A9566" s="16"/>
      <c r="B9566" s="21"/>
      <c r="C9566" s="16"/>
      <c r="D9566" s="16"/>
      <c r="E9566" s="56"/>
      <c r="F9566" s="56"/>
      <c r="G9566" s="57"/>
      <c r="H9566" s="56"/>
      <c r="I9566" s="56"/>
      <c r="J9566" s="56">
        <v>0</v>
      </c>
      <c r="K9566" s="56">
        <v>1</v>
      </c>
      <c r="L9566" s="71">
        <v>82</v>
      </c>
      <c r="M9566" s="56" t="s">
        <v>90</v>
      </c>
      <c r="N9566" s="46">
        <f>((J9566*400)+(K9566*100))+L9566</f>
        <v>182</v>
      </c>
      <c r="O9566" s="46">
        <v>0</v>
      </c>
      <c r="P9566" s="46">
        <f>N9566*O9566</f>
        <v>0</v>
      </c>
      <c r="Q9566" s="56"/>
      <c r="R9566" s="58"/>
      <c r="S9566" s="59"/>
      <c r="T9566" s="58"/>
      <c r="U9566" s="58"/>
      <c r="V9566" s="60"/>
      <c r="W9566" s="56"/>
      <c r="X9566" s="56"/>
      <c r="Y9566" s="56"/>
      <c r="Z9566" s="46"/>
      <c r="AA9566" s="66"/>
      <c r="AB9566" s="46"/>
      <c r="AC9566" s="46"/>
      <c r="AD9566" s="61"/>
      <c r="AE9566" s="61"/>
      <c r="AF9566" s="46"/>
      <c r="AG9566" s="46">
        <f>IF(AND(AF9566="",P9566=""),0,IF((AF9566=""),P9566,IF((P9566=""),AF9566,AF9566+P9566)))</f>
        <v>0</v>
      </c>
      <c r="AH9566" s="46">
        <f>IF( (AA9566=""),AG9566*1,AG9566*(AA9566/100) )</f>
        <v>0</v>
      </c>
      <c r="AI9566" s="46">
        <v>0</v>
      </c>
      <c r="AJ9566" s="46">
        <f>IF((AI9566-AH9566) &gt; 1,0,IF((AI9566-AH9566)&lt;0,AH9566-AI9566,AI9566-AH9566))</f>
        <v>0</v>
      </c>
      <c r="AK9566" s="46">
        <v>0.01</v>
      </c>
      <c r="AL9566" s="46">
        <f>AJ9566*(AK9566/100)</f>
        <v>0</v>
      </c>
    </row>
    <row r="9567" spans="1:38" x14ac:dyDescent="0.45">
      <c r="A9567" s="16"/>
      <c r="B9567" s="21"/>
      <c r="C9567" s="16"/>
      <c r="D9567" s="16"/>
      <c r="E9567" s="56"/>
      <c r="F9567" s="56"/>
      <c r="G9567" s="57"/>
      <c r="H9567" s="56"/>
      <c r="I9567" s="56"/>
      <c r="J9567" s="56"/>
      <c r="K9567" s="56"/>
      <c r="L9567" s="71"/>
      <c r="M9567" s="56"/>
      <c r="N9567" s="46"/>
      <c r="O9567" s="46"/>
      <c r="P9567" s="46"/>
      <c r="Q9567" s="73">
        <v>1</v>
      </c>
      <c r="R9567" s="58" t="s">
        <v>13789</v>
      </c>
      <c r="S9567" s="59">
        <v>3770400011571</v>
      </c>
      <c r="T9567" s="58" t="s">
        <v>13790</v>
      </c>
      <c r="U9567" s="58" t="s">
        <v>13792</v>
      </c>
      <c r="V9567" s="60"/>
      <c r="W9567" s="56" t="s">
        <v>210</v>
      </c>
      <c r="X9567" s="56" t="s">
        <v>211</v>
      </c>
      <c r="Y9567" s="56" t="s">
        <v>212</v>
      </c>
      <c r="Z9567" s="46">
        <v>80</v>
      </c>
      <c r="AA9567" s="66">
        <v>100</v>
      </c>
      <c r="AB9567" s="46">
        <v>6900</v>
      </c>
      <c r="AC9567" s="46">
        <f>Z9567*AB9567</f>
        <v>552000</v>
      </c>
      <c r="AD9567" s="61">
        <v>5</v>
      </c>
      <c r="AE9567" s="61">
        <v>5</v>
      </c>
      <c r="AF9567" s="46">
        <f>(AC9567*(100-AE9567))/100</f>
        <v>524400</v>
      </c>
      <c r="AG9567" s="46">
        <f>IF( (AF9567=""),0,SUM(AF9567:AF9567) )</f>
        <v>524400</v>
      </c>
      <c r="AH9567" s="46">
        <f>(AG9567/100)*(AA9567)</f>
        <v>524400</v>
      </c>
      <c r="AI9567" s="46">
        <v>0</v>
      </c>
      <c r="AJ9567" s="46">
        <f>IF((AI9567-AH9567) &gt; 1,0,IF((AI9567-AH9567)&lt;0,AH9567-AI9567,AI9567-AH9567))</f>
        <v>524400</v>
      </c>
      <c r="AK9567" s="46">
        <v>0.02</v>
      </c>
      <c r="AL9567" s="46">
        <f>AJ9567*(AK9567/100)</f>
        <v>104.88000000000001</v>
      </c>
    </row>
    <row r="9568" spans="1:38" x14ac:dyDescent="0.45">
      <c r="A9568" s="16"/>
      <c r="B9568" s="21"/>
      <c r="C9568" s="16"/>
      <c r="D9568" s="16"/>
      <c r="E9568" s="56"/>
      <c r="F9568" s="56"/>
      <c r="G9568" s="57"/>
      <c r="H9568" s="56"/>
      <c r="I9568" s="56"/>
      <c r="J9568" s="56"/>
      <c r="K9568" s="56"/>
      <c r="L9568" s="71"/>
      <c r="M9568" s="56"/>
      <c r="N9568" s="46"/>
      <c r="O9568" s="46" t="s">
        <v>54</v>
      </c>
      <c r="P9568" s="46">
        <f>SUM(P9565:P9567)</f>
        <v>0</v>
      </c>
      <c r="Q9568" s="56"/>
      <c r="R9568" s="58"/>
      <c r="S9568" s="59"/>
      <c r="T9568" s="58"/>
      <c r="U9568" s="58"/>
      <c r="V9568" s="60"/>
      <c r="W9568" s="56"/>
      <c r="X9568" s="56"/>
      <c r="Y9568" s="56"/>
      <c r="Z9568" s="46"/>
      <c r="AA9568" s="66"/>
      <c r="AB9568" s="46"/>
      <c r="AC9568" s="46"/>
      <c r="AD9568" s="61"/>
      <c r="AE9568" s="61"/>
      <c r="AF9568" s="46"/>
      <c r="AG9568" s="46"/>
      <c r="AH9568" s="46">
        <f>SUM(AH9565:AH9567)</f>
        <v>524400</v>
      </c>
      <c r="AI9568" s="46"/>
      <c r="AJ9568" s="46">
        <f>SUM(AJ9565:AJ9567)</f>
        <v>524400</v>
      </c>
      <c r="AK9568" s="46"/>
      <c r="AL9568" s="46">
        <f>SUM(AL9565:AL9567)</f>
        <v>104.88000000000001</v>
      </c>
    </row>
    <row r="9569" spans="1:38" x14ac:dyDescent="0.45">
      <c r="A9569" s="16" t="s">
        <v>13793</v>
      </c>
      <c r="B9569" s="21">
        <v>3770400054432</v>
      </c>
      <c r="C9569" s="16" t="s">
        <v>13794</v>
      </c>
      <c r="D9569" s="16" t="s">
        <v>13795</v>
      </c>
      <c r="E9569" s="56">
        <v>5630</v>
      </c>
      <c r="F9569" s="56">
        <v>6263</v>
      </c>
      <c r="G9569" s="57"/>
      <c r="H9569" s="56" t="s">
        <v>42</v>
      </c>
      <c r="I9569" s="56">
        <v>25304</v>
      </c>
      <c r="J9569" s="56">
        <v>0</v>
      </c>
      <c r="K9569" s="56">
        <v>0</v>
      </c>
      <c r="L9569" s="71">
        <v>22.5</v>
      </c>
      <c r="M9569" s="56" t="s">
        <v>208</v>
      </c>
      <c r="N9569" s="46">
        <f>((J9569*400)+(K9569*100))+L9569</f>
        <v>22.5</v>
      </c>
      <c r="O9569" s="46">
        <v>200</v>
      </c>
      <c r="P9569" s="46">
        <f>N9569*O9569</f>
        <v>4500</v>
      </c>
      <c r="Q9569" s="56"/>
      <c r="R9569" s="58"/>
      <c r="S9569" s="59"/>
      <c r="T9569" s="58"/>
      <c r="U9569" s="58"/>
      <c r="V9569" s="60"/>
      <c r="W9569" s="56"/>
      <c r="X9569" s="56"/>
      <c r="Y9569" s="56"/>
      <c r="Z9569" s="46"/>
      <c r="AA9569" s="66"/>
      <c r="AB9569" s="46"/>
      <c r="AC9569" s="46"/>
      <c r="AD9569" s="61"/>
      <c r="AE9569" s="61"/>
      <c r="AF9569" s="46"/>
      <c r="AG9569" s="46">
        <f>IF(AND(AF9569="",P9569=""),0,IF((AF9569=""),P9569,IF((P9569=""),AF9569,AF9569+P9569)))</f>
        <v>4500</v>
      </c>
      <c r="AH9569" s="46">
        <f>IF( (AA9569=""),AG9569*1,AG9569*(AA9569/100) )</f>
        <v>4500</v>
      </c>
      <c r="AI9569" s="46">
        <v>0</v>
      </c>
      <c r="AJ9569" s="46">
        <f>IF((AI9569-AH9569) &gt; 1,0,IF((AI9569-AH9569)&lt;0,AH9569-AI9569,AI9569-AH9569))</f>
        <v>4500</v>
      </c>
      <c r="AK9569" s="46">
        <v>0.02</v>
      </c>
      <c r="AL9569" s="46">
        <f>AJ9569*(AK9569/100)</f>
        <v>0.9</v>
      </c>
    </row>
    <row r="9570" spans="1:38" x14ac:dyDescent="0.45">
      <c r="A9570" s="16"/>
      <c r="B9570" s="21"/>
      <c r="C9570" s="16"/>
      <c r="D9570" s="16"/>
      <c r="E9570" s="56"/>
      <c r="F9570" s="56"/>
      <c r="G9570" s="57"/>
      <c r="H9570" s="56"/>
      <c r="I9570" s="56"/>
      <c r="J9570" s="56">
        <v>5</v>
      </c>
      <c r="K9570" s="56">
        <v>1</v>
      </c>
      <c r="L9570" s="71">
        <v>11.5</v>
      </c>
      <c r="M9570" s="56" t="s">
        <v>90</v>
      </c>
      <c r="N9570" s="46">
        <f>((J9570*400)+(K9570*100))+L9570</f>
        <v>2111.5</v>
      </c>
      <c r="O9570" s="46">
        <v>200</v>
      </c>
      <c r="P9570" s="46">
        <f>N9570*O9570</f>
        <v>422300</v>
      </c>
      <c r="Q9570" s="56"/>
      <c r="R9570" s="58"/>
      <c r="S9570" s="59"/>
      <c r="T9570" s="58"/>
      <c r="U9570" s="58"/>
      <c r="V9570" s="60"/>
      <c r="W9570" s="56"/>
      <c r="X9570" s="56"/>
      <c r="Y9570" s="56"/>
      <c r="Z9570" s="46"/>
      <c r="AA9570" s="66"/>
      <c r="AB9570" s="46"/>
      <c r="AC9570" s="46"/>
      <c r="AD9570" s="61"/>
      <c r="AE9570" s="61"/>
      <c r="AF9570" s="46"/>
      <c r="AG9570" s="46">
        <f>IF(AND(AF9570="",P9570=""),0,IF((AF9570=""),P9570,IF((P9570=""),AF9570,AF9570+P9570)))</f>
        <v>422300</v>
      </c>
      <c r="AH9570" s="46">
        <f>IF( (AA9570=""),AG9570*1,AG9570*(AA9570/100) )</f>
        <v>422300</v>
      </c>
      <c r="AI9570" s="46">
        <v>0</v>
      </c>
      <c r="AJ9570" s="46">
        <f>IF((AI9570-AH9570) &gt; 1,0,IF((AI9570-AH9570)&lt;0,AH9570-AI9570,AI9570-AH9570))</f>
        <v>422300</v>
      </c>
      <c r="AK9570" s="46">
        <v>0.01</v>
      </c>
      <c r="AL9570" s="46">
        <f>AJ9570*(AK9570/100)</f>
        <v>42.230000000000004</v>
      </c>
    </row>
    <row r="9571" spans="1:38" x14ac:dyDescent="0.45">
      <c r="A9571" s="16"/>
      <c r="B9571" s="21"/>
      <c r="C9571" s="16"/>
      <c r="D9571" s="16"/>
      <c r="E9571" s="56"/>
      <c r="F9571" s="56"/>
      <c r="G9571" s="57"/>
      <c r="H9571" s="56"/>
      <c r="I9571" s="56"/>
      <c r="J9571" s="56"/>
      <c r="K9571" s="56"/>
      <c r="L9571" s="71"/>
      <c r="M9571" s="56"/>
      <c r="N9571" s="46"/>
      <c r="O9571" s="46"/>
      <c r="P9571" s="46"/>
      <c r="Q9571" s="73">
        <v>1</v>
      </c>
      <c r="R9571" s="58" t="s">
        <v>13793</v>
      </c>
      <c r="S9571" s="59">
        <v>3770400054432</v>
      </c>
      <c r="T9571" s="58" t="s">
        <v>13794</v>
      </c>
      <c r="U9571" s="58" t="s">
        <v>13796</v>
      </c>
      <c r="V9571" s="60"/>
      <c r="W9571" s="56" t="s">
        <v>210</v>
      </c>
      <c r="X9571" s="56" t="s">
        <v>211</v>
      </c>
      <c r="Y9571" s="56" t="s">
        <v>212</v>
      </c>
      <c r="Z9571" s="46">
        <v>90</v>
      </c>
      <c r="AA9571" s="66">
        <v>100</v>
      </c>
      <c r="AB9571" s="46">
        <v>6900</v>
      </c>
      <c r="AC9571" s="46">
        <f>Z9571*AB9571</f>
        <v>621000</v>
      </c>
      <c r="AD9571" s="61">
        <v>5</v>
      </c>
      <c r="AE9571" s="61">
        <v>5</v>
      </c>
      <c r="AF9571" s="46">
        <f>(AC9571*(100-AE9571))/100</f>
        <v>589950</v>
      </c>
      <c r="AG9571" s="46">
        <f>IF( (AF9571=""),0,SUM(AF9571:AF9571) )</f>
        <v>589950</v>
      </c>
      <c r="AH9571" s="46">
        <f>(AG9571/100)*(AA9571)</f>
        <v>589950</v>
      </c>
      <c r="AI9571" s="46">
        <v>0</v>
      </c>
      <c r="AJ9571" s="46">
        <f>IF((AI9571-AH9571) &gt; 1,0,IF((AI9571-AH9571)&lt;0,AH9571-AI9571,AI9571-AH9571))</f>
        <v>589950</v>
      </c>
      <c r="AK9571" s="46">
        <v>0.02</v>
      </c>
      <c r="AL9571" s="46">
        <f>AJ9571*(AK9571/100)</f>
        <v>117.99000000000001</v>
      </c>
    </row>
    <row r="9572" spans="1:38" x14ac:dyDescent="0.45">
      <c r="A9572" s="16"/>
      <c r="B9572" s="21"/>
      <c r="C9572" s="16"/>
      <c r="D9572" s="16"/>
      <c r="E9572" s="56"/>
      <c r="F9572" s="56"/>
      <c r="G9572" s="57"/>
      <c r="H9572" s="56"/>
      <c r="I9572" s="56"/>
      <c r="J9572" s="56"/>
      <c r="K9572" s="56"/>
      <c r="L9572" s="71"/>
      <c r="M9572" s="56"/>
      <c r="N9572" s="46"/>
      <c r="O9572" s="46" t="s">
        <v>54</v>
      </c>
      <c r="P9572" s="46">
        <f>SUM(P9569:P9571)</f>
        <v>426800</v>
      </c>
      <c r="Q9572" s="56"/>
      <c r="R9572" s="58"/>
      <c r="S9572" s="59"/>
      <c r="T9572" s="58"/>
      <c r="U9572" s="58"/>
      <c r="V9572" s="60"/>
      <c r="W9572" s="56"/>
      <c r="X9572" s="56"/>
      <c r="Y9572" s="56"/>
      <c r="Z9572" s="46"/>
      <c r="AA9572" s="66"/>
      <c r="AB9572" s="46"/>
      <c r="AC9572" s="46"/>
      <c r="AD9572" s="61"/>
      <c r="AE9572" s="61"/>
      <c r="AF9572" s="46"/>
      <c r="AG9572" s="46"/>
      <c r="AH9572" s="46">
        <f>SUM(AH9569:AH9571)</f>
        <v>1016750</v>
      </c>
      <c r="AI9572" s="46"/>
      <c r="AJ9572" s="46">
        <f>SUM(AJ9569:AJ9571)</f>
        <v>1016750</v>
      </c>
      <c r="AK9572" s="46"/>
      <c r="AL9572" s="46">
        <f>SUM(AL9569:AL9571)</f>
        <v>161.12</v>
      </c>
    </row>
    <row r="9573" spans="1:38" x14ac:dyDescent="0.45">
      <c r="A9573" s="16" t="s">
        <v>13797</v>
      </c>
      <c r="B9573" s="21">
        <v>3770400498535</v>
      </c>
      <c r="C9573" s="16" t="s">
        <v>13798</v>
      </c>
      <c r="D9573" s="16" t="s">
        <v>13799</v>
      </c>
      <c r="E9573" s="56">
        <v>5631</v>
      </c>
      <c r="F9573" s="56">
        <v>744</v>
      </c>
      <c r="G9573" s="57" t="s">
        <v>13800</v>
      </c>
      <c r="H9573" s="56" t="s">
        <v>42</v>
      </c>
      <c r="I9573" s="56">
        <v>29242</v>
      </c>
      <c r="J9573" s="56">
        <v>0</v>
      </c>
      <c r="K9573" s="56">
        <v>0</v>
      </c>
      <c r="L9573" s="71">
        <v>50</v>
      </c>
      <c r="M9573" s="56" t="s">
        <v>43</v>
      </c>
      <c r="N9573" s="46">
        <f>((J9573*400)+(K9573*100))+L9573</f>
        <v>50</v>
      </c>
      <c r="O9573" s="46">
        <v>750</v>
      </c>
      <c r="P9573" s="46">
        <f>N9573*O9573</f>
        <v>37500</v>
      </c>
      <c r="Q9573" s="56"/>
      <c r="R9573" s="58"/>
      <c r="S9573" s="59"/>
      <c r="T9573" s="58"/>
      <c r="U9573" s="58"/>
      <c r="V9573" s="60"/>
      <c r="W9573" s="56"/>
      <c r="X9573" s="56"/>
      <c r="Y9573" s="56"/>
      <c r="Z9573" s="46"/>
      <c r="AA9573" s="66"/>
      <c r="AB9573" s="46"/>
      <c r="AC9573" s="46"/>
      <c r="AD9573" s="61"/>
      <c r="AE9573" s="61"/>
      <c r="AF9573" s="46"/>
      <c r="AG9573" s="46">
        <f>IF(AND(AF9573="",P9573=""),0,IF((AF9573=""),P9573,IF((P9573=""),AF9573,AF9573+P9573)))</f>
        <v>37500</v>
      </c>
      <c r="AH9573" s="46">
        <f>IF( (AA9573=""),AG9573*1,AG9573*(AA9573/100) )</f>
        <v>37500</v>
      </c>
      <c r="AI9573" s="46">
        <v>0</v>
      </c>
      <c r="AJ9573" s="46">
        <f>IF((AI9573-AH9573) &gt; 1,0,IF((AI9573-AH9573)&lt;0,AH9573-AI9573,AI9573-AH9573))</f>
        <v>37500</v>
      </c>
      <c r="AK9573" s="46">
        <v>0.3</v>
      </c>
      <c r="AL9573" s="46">
        <f>AJ9573*(AK9573/100)</f>
        <v>112.5</v>
      </c>
    </row>
    <row r="9574" spans="1:38" x14ac:dyDescent="0.45">
      <c r="A9574" s="16"/>
      <c r="B9574" s="21"/>
      <c r="C9574" s="16"/>
      <c r="D9574" s="16"/>
      <c r="E9574" s="56"/>
      <c r="F9574" s="56"/>
      <c r="G9574" s="57"/>
      <c r="H9574" s="56"/>
      <c r="I9574" s="56"/>
      <c r="J9574" s="56"/>
      <c r="K9574" s="56"/>
      <c r="L9574" s="71"/>
      <c r="M9574" s="56"/>
      <c r="N9574" s="46"/>
      <c r="O9574" s="46" t="s">
        <v>54</v>
      </c>
      <c r="P9574" s="46">
        <f>SUM(P9573:P9573)</f>
        <v>37500</v>
      </c>
      <c r="Q9574" s="56"/>
      <c r="R9574" s="58"/>
      <c r="S9574" s="59"/>
      <c r="T9574" s="58"/>
      <c r="U9574" s="58"/>
      <c r="V9574" s="60"/>
      <c r="W9574" s="56"/>
      <c r="X9574" s="56"/>
      <c r="Y9574" s="56"/>
      <c r="Z9574" s="46"/>
      <c r="AA9574" s="66"/>
      <c r="AB9574" s="46"/>
      <c r="AC9574" s="46"/>
      <c r="AD9574" s="61"/>
      <c r="AE9574" s="61"/>
      <c r="AF9574" s="46"/>
      <c r="AG9574" s="46"/>
      <c r="AH9574" s="46">
        <f>SUM(AH9573:AH9573)</f>
        <v>37500</v>
      </c>
      <c r="AI9574" s="46"/>
      <c r="AJ9574" s="46">
        <f>SUM(AJ9573:AJ9573)</f>
        <v>37500</v>
      </c>
      <c r="AK9574" s="46"/>
      <c r="AL9574" s="46">
        <f>SUM(AL9573:AL9573)</f>
        <v>112.5</v>
      </c>
    </row>
    <row r="9575" spans="1:38" x14ac:dyDescent="0.45">
      <c r="A9575" s="16" t="s">
        <v>13801</v>
      </c>
      <c r="B9575" s="21">
        <v>3440700503472</v>
      </c>
      <c r="C9575" s="16" t="s">
        <v>13802</v>
      </c>
      <c r="D9575" s="16" t="s">
        <v>13803</v>
      </c>
      <c r="E9575" s="56">
        <v>5632</v>
      </c>
      <c r="F9575" s="56">
        <v>5729</v>
      </c>
      <c r="G9575" s="57"/>
      <c r="H9575" s="56" t="s">
        <v>42</v>
      </c>
      <c r="I9575" s="56">
        <v>13855</v>
      </c>
      <c r="J9575" s="56">
        <v>6</v>
      </c>
      <c r="K9575" s="56">
        <v>1</v>
      </c>
      <c r="L9575" s="71">
        <v>11</v>
      </c>
      <c r="M9575" s="56" t="s">
        <v>90</v>
      </c>
      <c r="N9575" s="46">
        <f>((J9575*400)+(K9575*100))+L9575</f>
        <v>2511</v>
      </c>
      <c r="O9575" s="46">
        <v>270</v>
      </c>
      <c r="P9575" s="46">
        <f>N9575*O9575</f>
        <v>677970</v>
      </c>
      <c r="Q9575" s="56"/>
      <c r="R9575" s="58"/>
      <c r="S9575" s="59"/>
      <c r="T9575" s="58"/>
      <c r="U9575" s="58"/>
      <c r="V9575" s="60"/>
      <c r="W9575" s="56"/>
      <c r="X9575" s="56"/>
      <c r="Y9575" s="56"/>
      <c r="Z9575" s="46"/>
      <c r="AA9575" s="66"/>
      <c r="AB9575" s="46"/>
      <c r="AC9575" s="46"/>
      <c r="AD9575" s="61"/>
      <c r="AE9575" s="61"/>
      <c r="AF9575" s="46"/>
      <c r="AG9575" s="46">
        <f>IF(AND(AF9575="",P9575=""),0,IF((AF9575=""),P9575,IF((P9575=""),AF9575,AF9575+P9575)))</f>
        <v>677970</v>
      </c>
      <c r="AH9575" s="46">
        <f>IF( (AA9575=""),AG9575*1,AG9575*(AA9575/100) )</f>
        <v>677970</v>
      </c>
      <c r="AI9575" s="46">
        <v>50000000</v>
      </c>
      <c r="AJ9575" s="46">
        <f>IF((AI9575-AH9575) &gt; 1,0,IF((AI9575-AH9575)&lt;0,AH9575-AI9575,AI9575-AH9575))</f>
        <v>0</v>
      </c>
      <c r="AK9575" s="46">
        <v>0.01</v>
      </c>
      <c r="AL9575" s="46">
        <f>AJ9575*(AK9575/100)</f>
        <v>0</v>
      </c>
    </row>
    <row r="9576" spans="1:38" x14ac:dyDescent="0.45">
      <c r="A9576" s="16"/>
      <c r="B9576" s="21"/>
      <c r="C9576" s="16"/>
      <c r="D9576" s="16"/>
      <c r="E9576" s="56"/>
      <c r="F9576" s="56"/>
      <c r="G9576" s="57"/>
      <c r="H9576" s="56"/>
      <c r="I9576" s="56"/>
      <c r="J9576" s="56"/>
      <c r="K9576" s="56"/>
      <c r="L9576" s="71"/>
      <c r="M9576" s="56"/>
      <c r="N9576" s="46"/>
      <c r="O9576" s="46" t="s">
        <v>54</v>
      </c>
      <c r="P9576" s="46">
        <f>SUM(P9575:P9575)</f>
        <v>677970</v>
      </c>
      <c r="Q9576" s="56"/>
      <c r="R9576" s="58"/>
      <c r="S9576" s="59"/>
      <c r="T9576" s="58"/>
      <c r="U9576" s="58"/>
      <c r="V9576" s="60"/>
      <c r="W9576" s="56"/>
      <c r="X9576" s="56"/>
      <c r="Y9576" s="56"/>
      <c r="Z9576" s="46"/>
      <c r="AA9576" s="66"/>
      <c r="AB9576" s="46"/>
      <c r="AC9576" s="46"/>
      <c r="AD9576" s="61"/>
      <c r="AE9576" s="61"/>
      <c r="AF9576" s="46"/>
      <c r="AG9576" s="46"/>
      <c r="AH9576" s="46">
        <f>SUM(AH9575:AH9575)</f>
        <v>677970</v>
      </c>
      <c r="AI9576" s="46"/>
      <c r="AJ9576" s="46">
        <f>SUM(AJ9575:AJ9575)</f>
        <v>0</v>
      </c>
      <c r="AK9576" s="46"/>
      <c r="AL9576" s="46">
        <f>SUM(AL9575:AL9575)</f>
        <v>0</v>
      </c>
    </row>
    <row r="9577" spans="1:38" x14ac:dyDescent="0.45">
      <c r="A9577" s="16" t="s">
        <v>13804</v>
      </c>
      <c r="B9577" s="21">
        <v>3440700503472</v>
      </c>
      <c r="C9577" s="16" t="s">
        <v>13805</v>
      </c>
      <c r="D9577" s="16" t="s">
        <v>13806</v>
      </c>
      <c r="E9577" s="56">
        <v>5633</v>
      </c>
      <c r="F9577" s="56">
        <v>5730</v>
      </c>
      <c r="G9577" s="57"/>
      <c r="H9577" s="56" t="s">
        <v>42</v>
      </c>
      <c r="I9577" s="56">
        <v>14542</v>
      </c>
      <c r="J9577" s="56">
        <v>6</v>
      </c>
      <c r="K9577" s="56">
        <v>1</v>
      </c>
      <c r="L9577" s="71">
        <v>27</v>
      </c>
      <c r="M9577" s="56" t="s">
        <v>90</v>
      </c>
      <c r="N9577" s="46">
        <f>((J9577*400)+(K9577*100))+L9577</f>
        <v>2527</v>
      </c>
      <c r="O9577" s="46">
        <v>330</v>
      </c>
      <c r="P9577" s="46">
        <f>N9577*O9577</f>
        <v>833910</v>
      </c>
      <c r="Q9577" s="56"/>
      <c r="R9577" s="58"/>
      <c r="S9577" s="59"/>
      <c r="T9577" s="58"/>
      <c r="U9577" s="58"/>
      <c r="V9577" s="60"/>
      <c r="W9577" s="56"/>
      <c r="X9577" s="56"/>
      <c r="Y9577" s="56"/>
      <c r="Z9577" s="46"/>
      <c r="AA9577" s="66"/>
      <c r="AB9577" s="46"/>
      <c r="AC9577" s="46"/>
      <c r="AD9577" s="61"/>
      <c r="AE9577" s="61"/>
      <c r="AF9577" s="46"/>
      <c r="AG9577" s="46">
        <f>IF(AND(AF9577="",P9577=""),0,IF((AF9577=""),P9577,IF((P9577=""),AF9577,AF9577+P9577)))</f>
        <v>833910</v>
      </c>
      <c r="AH9577" s="46">
        <f>IF( (AA9577=""),AG9577*1,AG9577*(AA9577/100) )</f>
        <v>833910</v>
      </c>
      <c r="AI9577" s="46">
        <v>50000000</v>
      </c>
      <c r="AJ9577" s="46">
        <f>IF((AI9577-AH9577) &gt; 1,0,IF((AI9577-AH9577)&lt;0,AH9577-AI9577,AI9577-AH9577))</f>
        <v>0</v>
      </c>
      <c r="AK9577" s="46">
        <v>0.01</v>
      </c>
      <c r="AL9577" s="46">
        <f>AJ9577*(AK9577/100)</f>
        <v>0</v>
      </c>
    </row>
    <row r="9578" spans="1:38" x14ac:dyDescent="0.45">
      <c r="A9578" s="16"/>
      <c r="B9578" s="21"/>
      <c r="C9578" s="16"/>
      <c r="D9578" s="16"/>
      <c r="E9578" s="56"/>
      <c r="F9578" s="56"/>
      <c r="G9578" s="57"/>
      <c r="H9578" s="56"/>
      <c r="I9578" s="56"/>
      <c r="J9578" s="56"/>
      <c r="K9578" s="56"/>
      <c r="L9578" s="71"/>
      <c r="M9578" s="56"/>
      <c r="N9578" s="46"/>
      <c r="O9578" s="46" t="s">
        <v>54</v>
      </c>
      <c r="P9578" s="46">
        <f>SUM(P9577:P9577)</f>
        <v>833910</v>
      </c>
      <c r="Q9578" s="56"/>
      <c r="R9578" s="58"/>
      <c r="S9578" s="59"/>
      <c r="T9578" s="58"/>
      <c r="U9578" s="58"/>
      <c r="V9578" s="60"/>
      <c r="W9578" s="56"/>
      <c r="X9578" s="56"/>
      <c r="Y9578" s="56"/>
      <c r="Z9578" s="46"/>
      <c r="AA9578" s="66"/>
      <c r="AB9578" s="46"/>
      <c r="AC9578" s="46"/>
      <c r="AD9578" s="61"/>
      <c r="AE9578" s="61"/>
      <c r="AF9578" s="46"/>
      <c r="AG9578" s="46"/>
      <c r="AH9578" s="46">
        <f>SUM(AH9577:AH9577)</f>
        <v>833910</v>
      </c>
      <c r="AI9578" s="46"/>
      <c r="AJ9578" s="46">
        <f>SUM(AJ9577:AJ9577)</f>
        <v>0</v>
      </c>
      <c r="AK9578" s="46"/>
      <c r="AL9578" s="46">
        <f>SUM(AL9577:AL9577)</f>
        <v>0</v>
      </c>
    </row>
    <row r="9579" spans="1:38" x14ac:dyDescent="0.45">
      <c r="A9579" s="16" t="s">
        <v>13807</v>
      </c>
      <c r="B9579" s="21">
        <v>3760600435581</v>
      </c>
      <c r="C9579" s="16" t="s">
        <v>13808</v>
      </c>
      <c r="D9579" s="16" t="s">
        <v>11742</v>
      </c>
      <c r="E9579" s="56">
        <v>5634</v>
      </c>
      <c r="F9579" s="56">
        <v>6193</v>
      </c>
      <c r="G9579" s="57"/>
      <c r="H9579" s="56" t="s">
        <v>42</v>
      </c>
      <c r="I9579" s="56">
        <v>21188</v>
      </c>
      <c r="J9579" s="56">
        <v>0</v>
      </c>
      <c r="K9579" s="56">
        <v>0</v>
      </c>
      <c r="L9579" s="71">
        <v>20</v>
      </c>
      <c r="M9579" s="56" t="s">
        <v>208</v>
      </c>
      <c r="N9579" s="46">
        <f>((J9579*400)+(K9579*100))+L9579</f>
        <v>20</v>
      </c>
      <c r="O9579" s="46">
        <v>500</v>
      </c>
      <c r="P9579" s="46">
        <f>N9579*O9579</f>
        <v>10000</v>
      </c>
      <c r="Q9579" s="56"/>
      <c r="R9579" s="58"/>
      <c r="S9579" s="59"/>
      <c r="T9579" s="58"/>
      <c r="U9579" s="58"/>
      <c r="V9579" s="60"/>
      <c r="W9579" s="56"/>
      <c r="X9579" s="56"/>
      <c r="Y9579" s="56"/>
      <c r="Z9579" s="46"/>
      <c r="AA9579" s="66"/>
      <c r="AB9579" s="46"/>
      <c r="AC9579" s="46"/>
      <c r="AD9579" s="61"/>
      <c r="AE9579" s="61"/>
      <c r="AF9579" s="46"/>
      <c r="AG9579" s="46">
        <f>IF(AND(AF9579="",P9579=""),0,IF((AF9579=""),P9579,IF((P9579=""),AF9579,AF9579+P9579)))</f>
        <v>10000</v>
      </c>
      <c r="AH9579" s="46">
        <f>IF( (AA9579=""),AG9579*1,AG9579*(AA9579/100) )</f>
        <v>10000</v>
      </c>
      <c r="AI9579" s="46">
        <v>0</v>
      </c>
      <c r="AJ9579" s="46">
        <f>IF((AI9579-AH9579) &gt; 1,0,IF((AI9579-AH9579)&lt;0,AH9579-AI9579,AI9579-AH9579))</f>
        <v>10000</v>
      </c>
      <c r="AK9579" s="46">
        <v>0.02</v>
      </c>
      <c r="AL9579" s="46">
        <f>AJ9579*(AK9579/100)</f>
        <v>2</v>
      </c>
    </row>
    <row r="9580" spans="1:38" x14ac:dyDescent="0.45">
      <c r="A9580" s="16"/>
      <c r="B9580" s="21"/>
      <c r="C9580" s="16"/>
      <c r="D9580" s="16"/>
      <c r="E9580" s="56"/>
      <c r="F9580" s="56"/>
      <c r="G9580" s="57"/>
      <c r="H9580" s="56"/>
      <c r="I9580" s="56"/>
      <c r="J9580" s="56">
        <v>0</v>
      </c>
      <c r="K9580" s="56">
        <v>3</v>
      </c>
      <c r="L9580" s="71">
        <v>80</v>
      </c>
      <c r="M9580" s="56" t="s">
        <v>90</v>
      </c>
      <c r="N9580" s="46">
        <f>((J9580*400)+(K9580*100))+L9580</f>
        <v>380</v>
      </c>
      <c r="O9580" s="46">
        <v>500</v>
      </c>
      <c r="P9580" s="46">
        <f>N9580*O9580</f>
        <v>190000</v>
      </c>
      <c r="Q9580" s="56"/>
      <c r="R9580" s="58"/>
      <c r="S9580" s="59"/>
      <c r="T9580" s="58"/>
      <c r="U9580" s="58"/>
      <c r="V9580" s="60"/>
      <c r="W9580" s="56"/>
      <c r="X9580" s="56"/>
      <c r="Y9580" s="56"/>
      <c r="Z9580" s="46"/>
      <c r="AA9580" s="66"/>
      <c r="AB9580" s="46"/>
      <c r="AC9580" s="46"/>
      <c r="AD9580" s="61"/>
      <c r="AE9580" s="61"/>
      <c r="AF9580" s="46"/>
      <c r="AG9580" s="46">
        <f>IF(AND(AF9580="",P9580=""),0,IF((AF9580=""),P9580,IF((P9580=""),AF9580,AF9580+P9580)))</f>
        <v>190000</v>
      </c>
      <c r="AH9580" s="46">
        <f>IF( (AA9580=""),AG9580*1,AG9580*(AA9580/100) )</f>
        <v>190000</v>
      </c>
      <c r="AI9580" s="46">
        <v>0</v>
      </c>
      <c r="AJ9580" s="46">
        <f>IF((AI9580-AH9580) &gt; 1,0,IF((AI9580-AH9580)&lt;0,AH9580-AI9580,AI9580-AH9580))</f>
        <v>190000</v>
      </c>
      <c r="AK9580" s="46">
        <v>0.01</v>
      </c>
      <c r="AL9580" s="46">
        <f>AJ9580*(AK9580/100)</f>
        <v>19</v>
      </c>
    </row>
    <row r="9581" spans="1:38" x14ac:dyDescent="0.45">
      <c r="A9581" s="16"/>
      <c r="B9581" s="21"/>
      <c r="C9581" s="16"/>
      <c r="D9581" s="16"/>
      <c r="E9581" s="56"/>
      <c r="F9581" s="56"/>
      <c r="G9581" s="57"/>
      <c r="H9581" s="56"/>
      <c r="I9581" s="56"/>
      <c r="J9581" s="56"/>
      <c r="K9581" s="56"/>
      <c r="L9581" s="71"/>
      <c r="M9581" s="56"/>
      <c r="N9581" s="46"/>
      <c r="O9581" s="46" t="s">
        <v>54</v>
      </c>
      <c r="P9581" s="46">
        <f>SUM(P9579:P9580)</f>
        <v>200000</v>
      </c>
      <c r="Q9581" s="56"/>
      <c r="R9581" s="58"/>
      <c r="S9581" s="59"/>
      <c r="T9581" s="58"/>
      <c r="U9581" s="58"/>
      <c r="V9581" s="60"/>
      <c r="W9581" s="56"/>
      <c r="X9581" s="56"/>
      <c r="Y9581" s="56"/>
      <c r="Z9581" s="46"/>
      <c r="AA9581" s="66"/>
      <c r="AB9581" s="46"/>
      <c r="AC9581" s="46"/>
      <c r="AD9581" s="61"/>
      <c r="AE9581" s="61"/>
      <c r="AF9581" s="46"/>
      <c r="AG9581" s="46"/>
      <c r="AH9581" s="46">
        <f>SUM(AH9579:AH9580)</f>
        <v>200000</v>
      </c>
      <c r="AI9581" s="46"/>
      <c r="AJ9581" s="46">
        <f>SUM(AJ9579:AJ9580)</f>
        <v>200000</v>
      </c>
      <c r="AK9581" s="46"/>
      <c r="AL9581" s="46">
        <f>SUM(AL9579:AL9580)</f>
        <v>21</v>
      </c>
    </row>
    <row r="9582" spans="1:38" x14ac:dyDescent="0.45">
      <c r="A9582" s="16" t="s">
        <v>13809</v>
      </c>
      <c r="B9582" s="21">
        <v>3770400055340</v>
      </c>
      <c r="C9582" s="16" t="s">
        <v>13810</v>
      </c>
      <c r="D9582" s="16" t="s">
        <v>13811</v>
      </c>
      <c r="E9582" s="56">
        <v>5635</v>
      </c>
      <c r="F9582" s="56">
        <v>1201</v>
      </c>
      <c r="G9582" s="57" t="s">
        <v>13812</v>
      </c>
      <c r="H9582" s="56" t="s">
        <v>42</v>
      </c>
      <c r="I9582" s="56">
        <v>29295</v>
      </c>
      <c r="J9582" s="56">
        <v>2</v>
      </c>
      <c r="K9582" s="56">
        <v>0</v>
      </c>
      <c r="L9582" s="71">
        <v>0</v>
      </c>
      <c r="M9582" s="56" t="s">
        <v>43</v>
      </c>
      <c r="N9582" s="46">
        <f>((J9582*400)+(K9582*100))+L9582</f>
        <v>800</v>
      </c>
      <c r="O9582" s="46">
        <v>440</v>
      </c>
      <c r="P9582" s="46">
        <f>N9582*O9582</f>
        <v>352000</v>
      </c>
      <c r="Q9582" s="56"/>
      <c r="R9582" s="58"/>
      <c r="S9582" s="59"/>
      <c r="T9582" s="58"/>
      <c r="U9582" s="58"/>
      <c r="V9582" s="60"/>
      <c r="W9582" s="56"/>
      <c r="X9582" s="56"/>
      <c r="Y9582" s="56"/>
      <c r="Z9582" s="46"/>
      <c r="AA9582" s="66"/>
      <c r="AB9582" s="46"/>
      <c r="AC9582" s="46"/>
      <c r="AD9582" s="61"/>
      <c r="AE9582" s="61"/>
      <c r="AF9582" s="46"/>
      <c r="AG9582" s="46">
        <f>IF(AND(AF9582="",P9582=""),0,IF((AF9582=""),P9582,IF((P9582=""),AF9582,AF9582+P9582)))</f>
        <v>352000</v>
      </c>
      <c r="AH9582" s="46">
        <f>IF( (AA9582=""),AG9582*1,AG9582*(AA9582/100) )</f>
        <v>352000</v>
      </c>
      <c r="AI9582" s="46">
        <v>0</v>
      </c>
      <c r="AJ9582" s="46">
        <f>IF((AI9582-AH9582) &gt; 1,0,IF((AI9582-AH9582)&lt;0,AH9582-AI9582,AI9582-AH9582))</f>
        <v>352000</v>
      </c>
      <c r="AK9582" s="46">
        <v>0.3</v>
      </c>
      <c r="AL9582" s="46">
        <f>AJ9582*(AK9582/100)</f>
        <v>1056</v>
      </c>
    </row>
    <row r="9583" spans="1:38" x14ac:dyDescent="0.45">
      <c r="A9583" s="16"/>
      <c r="B9583" s="21"/>
      <c r="C9583" s="16"/>
      <c r="D9583" s="16"/>
      <c r="E9583" s="56"/>
      <c r="F9583" s="56"/>
      <c r="G9583" s="57"/>
      <c r="H9583" s="56"/>
      <c r="I9583" s="56"/>
      <c r="J9583" s="56"/>
      <c r="K9583" s="56"/>
      <c r="L9583" s="71"/>
      <c r="M9583" s="56"/>
      <c r="N9583" s="46"/>
      <c r="O9583" s="46" t="s">
        <v>54</v>
      </c>
      <c r="P9583" s="46">
        <f>SUM(P9582:P9582)</f>
        <v>352000</v>
      </c>
      <c r="Q9583" s="56"/>
      <c r="R9583" s="58"/>
      <c r="S9583" s="59"/>
      <c r="T9583" s="58"/>
      <c r="U9583" s="58"/>
      <c r="V9583" s="60"/>
      <c r="W9583" s="56"/>
      <c r="X9583" s="56"/>
      <c r="Y9583" s="56"/>
      <c r="Z9583" s="46"/>
      <c r="AA9583" s="66"/>
      <c r="AB9583" s="46"/>
      <c r="AC9583" s="46"/>
      <c r="AD9583" s="61"/>
      <c r="AE9583" s="61"/>
      <c r="AF9583" s="46"/>
      <c r="AG9583" s="46"/>
      <c r="AH9583" s="46">
        <f>SUM(AH9582:AH9582)</f>
        <v>352000</v>
      </c>
      <c r="AI9583" s="46"/>
      <c r="AJ9583" s="46">
        <f>SUM(AJ9582:AJ9582)</f>
        <v>352000</v>
      </c>
      <c r="AK9583" s="46"/>
      <c r="AL9583" s="46">
        <f>SUM(AL9582:AL9582)</f>
        <v>1056</v>
      </c>
    </row>
    <row r="9584" spans="1:38" x14ac:dyDescent="0.45">
      <c r="A9584" s="16" t="s">
        <v>13813</v>
      </c>
      <c r="B9584" s="21">
        <v>3749800014002</v>
      </c>
      <c r="C9584" s="16" t="s">
        <v>13814</v>
      </c>
      <c r="D9584" s="16" t="s">
        <v>13815</v>
      </c>
      <c r="E9584" s="56">
        <v>5636</v>
      </c>
      <c r="F9584" s="56">
        <v>2135</v>
      </c>
      <c r="G9584" s="57" t="s">
        <v>13816</v>
      </c>
      <c r="H9584" s="56" t="s">
        <v>42</v>
      </c>
      <c r="I9584" s="56">
        <v>29386</v>
      </c>
      <c r="J9584" s="56">
        <v>0</v>
      </c>
      <c r="K9584" s="56">
        <v>0</v>
      </c>
      <c r="L9584" s="71">
        <v>60</v>
      </c>
      <c r="M9584" s="56" t="s">
        <v>43</v>
      </c>
      <c r="N9584" s="46">
        <f>((J9584*400)+(K9584*100))+L9584</f>
        <v>60</v>
      </c>
      <c r="O9584" s="46">
        <v>1000</v>
      </c>
      <c r="P9584" s="46">
        <f>N9584*O9584</f>
        <v>60000</v>
      </c>
      <c r="Q9584" s="56"/>
      <c r="R9584" s="58"/>
      <c r="S9584" s="59"/>
      <c r="T9584" s="58"/>
      <c r="U9584" s="58"/>
      <c r="V9584" s="60"/>
      <c r="W9584" s="56"/>
      <c r="X9584" s="56"/>
      <c r="Y9584" s="56"/>
      <c r="Z9584" s="46"/>
      <c r="AA9584" s="66"/>
      <c r="AB9584" s="46"/>
      <c r="AC9584" s="46"/>
      <c r="AD9584" s="61"/>
      <c r="AE9584" s="61"/>
      <c r="AF9584" s="46"/>
      <c r="AG9584" s="46">
        <f>IF(AND(AF9584="",P9584=""),0,IF((AF9584=""),P9584,IF((P9584=""),AF9584,AF9584+P9584)))</f>
        <v>60000</v>
      </c>
      <c r="AH9584" s="46">
        <f>IF( (AA9584=""),AG9584*1,AG9584*(AA9584/100) )</f>
        <v>60000</v>
      </c>
      <c r="AI9584" s="46">
        <v>0</v>
      </c>
      <c r="AJ9584" s="46">
        <f>IF((AI9584-AH9584) &gt; 1,0,IF((AI9584-AH9584)&lt;0,AH9584-AI9584,AI9584-AH9584))</f>
        <v>60000</v>
      </c>
      <c r="AK9584" s="46">
        <v>0.3</v>
      </c>
      <c r="AL9584" s="46">
        <f>AJ9584*(AK9584/100)</f>
        <v>180</v>
      </c>
    </row>
    <row r="9585" spans="1:38" x14ac:dyDescent="0.45">
      <c r="A9585" s="16"/>
      <c r="B9585" s="21"/>
      <c r="C9585" s="16"/>
      <c r="D9585" s="16"/>
      <c r="E9585" s="56">
        <v>5637</v>
      </c>
      <c r="F9585" s="56">
        <v>8133</v>
      </c>
      <c r="G9585" s="57" t="s">
        <v>13817</v>
      </c>
      <c r="H9585" s="56" t="s">
        <v>42</v>
      </c>
      <c r="I9585" s="56">
        <v>29387</v>
      </c>
      <c r="J9585" s="56"/>
      <c r="K9585" s="56"/>
      <c r="L9585" s="71"/>
      <c r="M9585" s="56"/>
      <c r="N9585" s="46"/>
      <c r="O9585" s="46"/>
      <c r="P9585" s="46"/>
      <c r="Q9585" s="56"/>
      <c r="R9585" s="58"/>
      <c r="S9585" s="59"/>
      <c r="T9585" s="58"/>
      <c r="U9585" s="58"/>
      <c r="V9585" s="60"/>
      <c r="W9585" s="56"/>
      <c r="X9585" s="56"/>
      <c r="Y9585" s="56"/>
      <c r="Z9585" s="46"/>
      <c r="AA9585" s="66"/>
      <c r="AB9585" s="46"/>
      <c r="AC9585" s="46"/>
      <c r="AD9585" s="61"/>
      <c r="AE9585" s="61"/>
      <c r="AF9585" s="46"/>
      <c r="AG9585" s="46"/>
      <c r="AH9585" s="46"/>
      <c r="AI9585" s="46"/>
      <c r="AJ9585" s="46"/>
      <c r="AK9585" s="46"/>
      <c r="AL9585" s="46"/>
    </row>
    <row r="9586" spans="1:38" x14ac:dyDescent="0.45">
      <c r="A9586" s="16"/>
      <c r="B9586" s="21"/>
      <c r="C9586" s="16"/>
      <c r="D9586" s="16"/>
      <c r="E9586" s="56">
        <v>5638</v>
      </c>
      <c r="F9586" s="56">
        <v>516</v>
      </c>
      <c r="G9586" s="57" t="s">
        <v>13818</v>
      </c>
      <c r="H9586" s="56" t="s">
        <v>42</v>
      </c>
      <c r="I9586" s="56">
        <v>29388</v>
      </c>
      <c r="J9586" s="56">
        <v>0</v>
      </c>
      <c r="K9586" s="56">
        <v>0</v>
      </c>
      <c r="L9586" s="71">
        <v>60</v>
      </c>
      <c r="M9586" s="56" t="s">
        <v>43</v>
      </c>
      <c r="N9586" s="46">
        <f>((J9586*400)+(K9586*100))+L9586</f>
        <v>60</v>
      </c>
      <c r="O9586" s="46">
        <v>1000</v>
      </c>
      <c r="P9586" s="46">
        <f>N9586*O9586</f>
        <v>60000</v>
      </c>
      <c r="Q9586" s="56"/>
      <c r="R9586" s="58"/>
      <c r="S9586" s="59"/>
      <c r="T9586" s="58"/>
      <c r="U9586" s="58"/>
      <c r="V9586" s="60"/>
      <c r="W9586" s="56"/>
      <c r="X9586" s="56"/>
      <c r="Y9586" s="56"/>
      <c r="Z9586" s="46"/>
      <c r="AA9586" s="66"/>
      <c r="AB9586" s="46"/>
      <c r="AC9586" s="46"/>
      <c r="AD9586" s="61"/>
      <c r="AE9586" s="61"/>
      <c r="AF9586" s="46"/>
      <c r="AG9586" s="46">
        <f>IF(AND(AF9586="",P9586=""),0,IF((AF9586=""),P9586,IF((P9586=""),AF9586,AF9586+P9586)))</f>
        <v>60000</v>
      </c>
      <c r="AH9586" s="46">
        <f>IF( (AA9586=""),AG9586*1,AG9586*(AA9586/100) )</f>
        <v>60000</v>
      </c>
      <c r="AI9586" s="46">
        <v>0</v>
      </c>
      <c r="AJ9586" s="46">
        <f>IF((AI9586-AH9586) &gt; 1,0,IF((AI9586-AH9586)&lt;0,AH9586-AI9586,AI9586-AH9586))</f>
        <v>60000</v>
      </c>
      <c r="AK9586" s="46">
        <v>0.3</v>
      </c>
      <c r="AL9586" s="46">
        <f>AJ9586*(AK9586/100)</f>
        <v>180</v>
      </c>
    </row>
    <row r="9587" spans="1:38" x14ac:dyDescent="0.45">
      <c r="A9587" s="16"/>
      <c r="B9587" s="21"/>
      <c r="C9587" s="16"/>
      <c r="D9587" s="16"/>
      <c r="E9587" s="56">
        <v>5639</v>
      </c>
      <c r="F9587" s="56">
        <v>519</v>
      </c>
      <c r="G9587" s="57" t="s">
        <v>13819</v>
      </c>
      <c r="H9587" s="56" t="s">
        <v>42</v>
      </c>
      <c r="I9587" s="56">
        <v>29389</v>
      </c>
      <c r="J9587" s="56">
        <v>0</v>
      </c>
      <c r="K9587" s="56">
        <v>0</v>
      </c>
      <c r="L9587" s="71">
        <v>61</v>
      </c>
      <c r="M9587" s="56" t="s">
        <v>43</v>
      </c>
      <c r="N9587" s="46">
        <f>((J9587*400)+(K9587*100))+L9587</f>
        <v>61</v>
      </c>
      <c r="O9587" s="46">
        <v>1000</v>
      </c>
      <c r="P9587" s="46">
        <f>N9587*O9587</f>
        <v>61000</v>
      </c>
      <c r="Q9587" s="56"/>
      <c r="R9587" s="58"/>
      <c r="S9587" s="59"/>
      <c r="T9587" s="58"/>
      <c r="U9587" s="58"/>
      <c r="V9587" s="60"/>
      <c r="W9587" s="56"/>
      <c r="X9587" s="56"/>
      <c r="Y9587" s="56"/>
      <c r="Z9587" s="46"/>
      <c r="AA9587" s="66"/>
      <c r="AB9587" s="46"/>
      <c r="AC9587" s="46"/>
      <c r="AD9587" s="61"/>
      <c r="AE9587" s="61"/>
      <c r="AF9587" s="46"/>
      <c r="AG9587" s="46">
        <f>IF(AND(AF9587="",P9587=""),0,IF((AF9587=""),P9587,IF((P9587=""),AF9587,AF9587+P9587)))</f>
        <v>61000</v>
      </c>
      <c r="AH9587" s="46">
        <f>IF( (AA9587=""),AG9587*1,AG9587*(AA9587/100) )</f>
        <v>61000</v>
      </c>
      <c r="AI9587" s="46">
        <v>0</v>
      </c>
      <c r="AJ9587" s="46">
        <f>IF((AI9587-AH9587) &gt; 1,0,IF((AI9587-AH9587)&lt;0,AH9587-AI9587,AI9587-AH9587))</f>
        <v>61000</v>
      </c>
      <c r="AK9587" s="46">
        <v>0.3</v>
      </c>
      <c r="AL9587" s="46">
        <f>AJ9587*(AK9587/100)</f>
        <v>183</v>
      </c>
    </row>
    <row r="9588" spans="1:38" x14ac:dyDescent="0.45">
      <c r="A9588" s="16"/>
      <c r="B9588" s="21"/>
      <c r="C9588" s="16"/>
      <c r="D9588" s="16"/>
      <c r="E9588" s="56"/>
      <c r="F9588" s="56"/>
      <c r="G9588" s="57"/>
      <c r="H9588" s="56"/>
      <c r="I9588" s="56"/>
      <c r="J9588" s="56"/>
      <c r="K9588" s="56"/>
      <c r="L9588" s="71"/>
      <c r="M9588" s="56"/>
      <c r="N9588" s="46"/>
      <c r="O9588" s="46" t="s">
        <v>54</v>
      </c>
      <c r="P9588" s="46">
        <f>SUM(P9584:P9587)</f>
        <v>181000</v>
      </c>
      <c r="Q9588" s="56"/>
      <c r="R9588" s="58"/>
      <c r="S9588" s="59"/>
      <c r="T9588" s="58"/>
      <c r="U9588" s="58"/>
      <c r="V9588" s="60"/>
      <c r="W9588" s="56"/>
      <c r="X9588" s="56"/>
      <c r="Y9588" s="56"/>
      <c r="Z9588" s="46"/>
      <c r="AA9588" s="66"/>
      <c r="AB9588" s="46"/>
      <c r="AC9588" s="46"/>
      <c r="AD9588" s="61"/>
      <c r="AE9588" s="61"/>
      <c r="AF9588" s="46"/>
      <c r="AG9588" s="46"/>
      <c r="AH9588" s="46">
        <f>SUM(AH9584:AH9587)</f>
        <v>181000</v>
      </c>
      <c r="AI9588" s="46"/>
      <c r="AJ9588" s="46">
        <f>SUM(AJ9584:AJ9587)</f>
        <v>181000</v>
      </c>
      <c r="AK9588" s="46"/>
      <c r="AL9588" s="46">
        <f>SUM(AL9584:AL9587)</f>
        <v>543</v>
      </c>
    </row>
    <row r="9589" spans="1:38" x14ac:dyDescent="0.45">
      <c r="A9589" s="16" t="s">
        <v>13820</v>
      </c>
      <c r="B9589" s="21">
        <v>3770400438524</v>
      </c>
      <c r="C9589" s="16" t="s">
        <v>13821</v>
      </c>
      <c r="D9589" s="16" t="s">
        <v>13822</v>
      </c>
      <c r="E9589" s="56">
        <v>5640</v>
      </c>
      <c r="F9589" s="56">
        <v>6068</v>
      </c>
      <c r="G9589" s="57"/>
      <c r="H9589" s="56" t="s">
        <v>42</v>
      </c>
      <c r="I9589" s="56">
        <v>31147</v>
      </c>
      <c r="J9589" s="56">
        <v>0</v>
      </c>
      <c r="K9589" s="56">
        <v>0</v>
      </c>
      <c r="L9589" s="71">
        <v>20</v>
      </c>
      <c r="M9589" s="56" t="s">
        <v>208</v>
      </c>
      <c r="N9589" s="46">
        <f>((J9589*400)+(K9589*100))+L9589</f>
        <v>20</v>
      </c>
      <c r="O9589" s="46">
        <v>300</v>
      </c>
      <c r="P9589" s="46">
        <f>N9589*O9589</f>
        <v>6000</v>
      </c>
      <c r="Q9589" s="56"/>
      <c r="R9589" s="58"/>
      <c r="S9589" s="59"/>
      <c r="T9589" s="58"/>
      <c r="U9589" s="58"/>
      <c r="V9589" s="60"/>
      <c r="W9589" s="56"/>
      <c r="X9589" s="56"/>
      <c r="Y9589" s="56"/>
      <c r="Z9589" s="46"/>
      <c r="AA9589" s="66"/>
      <c r="AB9589" s="46"/>
      <c r="AC9589" s="46"/>
      <c r="AD9589" s="61"/>
      <c r="AE9589" s="61"/>
      <c r="AF9589" s="46"/>
      <c r="AG9589" s="46">
        <f>IF(AND(AF9589="",P9589=""),0,IF((AF9589=""),P9589,IF((P9589=""),AF9589,AF9589+P9589)))</f>
        <v>6000</v>
      </c>
      <c r="AH9589" s="46">
        <f>IF( (AA9589=""),AG9589*1,AG9589*(AA9589/100) )</f>
        <v>6000</v>
      </c>
      <c r="AI9589" s="46">
        <v>0</v>
      </c>
      <c r="AJ9589" s="46">
        <f>IF((AI9589-AH9589) &gt; 1,0,IF((AI9589-AH9589)&lt;0,AH9589-AI9589,AI9589-AH9589))</f>
        <v>6000</v>
      </c>
      <c r="AK9589" s="46">
        <v>0.02</v>
      </c>
      <c r="AL9589" s="46">
        <f>AJ9589*(AK9589/100)</f>
        <v>1.2</v>
      </c>
    </row>
    <row r="9590" spans="1:38" x14ac:dyDescent="0.45">
      <c r="A9590" s="16"/>
      <c r="B9590" s="21"/>
      <c r="C9590" s="16"/>
      <c r="D9590" s="16"/>
      <c r="E9590" s="56"/>
      <c r="F9590" s="56"/>
      <c r="G9590" s="57"/>
      <c r="H9590" s="56"/>
      <c r="I9590" s="56"/>
      <c r="J9590" s="56"/>
      <c r="K9590" s="56"/>
      <c r="L9590" s="71"/>
      <c r="M9590" s="56"/>
      <c r="N9590" s="46"/>
      <c r="O9590" s="46"/>
      <c r="P9590" s="46"/>
      <c r="Q9590" s="73">
        <v>1</v>
      </c>
      <c r="R9590" s="58" t="s">
        <v>13820</v>
      </c>
      <c r="S9590" s="59">
        <v>3770400438524</v>
      </c>
      <c r="T9590" s="58" t="s">
        <v>13821</v>
      </c>
      <c r="U9590" s="58" t="s">
        <v>13823</v>
      </c>
      <c r="V9590" s="60"/>
      <c r="W9590" s="56" t="s">
        <v>210</v>
      </c>
      <c r="X9590" s="56" t="s">
        <v>211</v>
      </c>
      <c r="Y9590" s="56" t="s">
        <v>212</v>
      </c>
      <c r="Z9590" s="46">
        <v>80</v>
      </c>
      <c r="AA9590" s="66">
        <v>100</v>
      </c>
      <c r="AB9590" s="46">
        <v>6900</v>
      </c>
      <c r="AC9590" s="46">
        <f>Z9590*AB9590</f>
        <v>552000</v>
      </c>
      <c r="AD9590" s="61">
        <v>5</v>
      </c>
      <c r="AE9590" s="61">
        <v>5</v>
      </c>
      <c r="AF9590" s="46">
        <f>(AC9590*(100-AE9590))/100</f>
        <v>524400</v>
      </c>
      <c r="AG9590" s="46">
        <f>IF( (AF9590=""),0,SUM(AF9590:AF9590) )</f>
        <v>524400</v>
      </c>
      <c r="AH9590" s="46">
        <f>(AG9590/100)*(AA9590)</f>
        <v>524400</v>
      </c>
      <c r="AI9590" s="46">
        <v>0</v>
      </c>
      <c r="AJ9590" s="46">
        <f>IF((AI9590-AH9590) &gt; 1,0,IF((AI9590-AH9590)&lt;0,AH9590-AI9590,AI9590-AH9590))</f>
        <v>524400</v>
      </c>
      <c r="AK9590" s="46">
        <v>0.02</v>
      </c>
      <c r="AL9590" s="46">
        <f>AJ9590*(AK9590/100)</f>
        <v>104.88000000000001</v>
      </c>
    </row>
    <row r="9591" spans="1:38" x14ac:dyDescent="0.45">
      <c r="A9591" s="16"/>
      <c r="B9591" s="21"/>
      <c r="C9591" s="16"/>
      <c r="D9591" s="16"/>
      <c r="E9591" s="56"/>
      <c r="F9591" s="56"/>
      <c r="G9591" s="57"/>
      <c r="H9591" s="56"/>
      <c r="I9591" s="56"/>
      <c r="J9591" s="56"/>
      <c r="K9591" s="56"/>
      <c r="L9591" s="71"/>
      <c r="M9591" s="56"/>
      <c r="N9591" s="46"/>
      <c r="O9591" s="46" t="s">
        <v>54</v>
      </c>
      <c r="P9591" s="46">
        <f>SUM(P9589:P9590)</f>
        <v>6000</v>
      </c>
      <c r="Q9591" s="56"/>
      <c r="R9591" s="58"/>
      <c r="S9591" s="59"/>
      <c r="T9591" s="58"/>
      <c r="U9591" s="58"/>
      <c r="V9591" s="60"/>
      <c r="W9591" s="56"/>
      <c r="X9591" s="56"/>
      <c r="Y9591" s="56"/>
      <c r="Z9591" s="46"/>
      <c r="AA9591" s="66"/>
      <c r="AB9591" s="46"/>
      <c r="AC9591" s="46"/>
      <c r="AD9591" s="61"/>
      <c r="AE9591" s="61"/>
      <c r="AF9591" s="46"/>
      <c r="AG9591" s="46"/>
      <c r="AH9591" s="46">
        <f>SUM(AH9589:AH9590)</f>
        <v>530400</v>
      </c>
      <c r="AI9591" s="46"/>
      <c r="AJ9591" s="46">
        <f>SUM(AJ9589:AJ9590)</f>
        <v>530400</v>
      </c>
      <c r="AK9591" s="46"/>
      <c r="AL9591" s="46">
        <f>SUM(AL9589:AL9590)</f>
        <v>106.08000000000001</v>
      </c>
    </row>
    <row r="9592" spans="1:38" x14ac:dyDescent="0.45">
      <c r="A9592" s="16" t="s">
        <v>13824</v>
      </c>
      <c r="B9592" s="21">
        <v>3770400007914</v>
      </c>
      <c r="C9592" s="16" t="s">
        <v>13825</v>
      </c>
      <c r="D9592" s="16" t="s">
        <v>13826</v>
      </c>
      <c r="E9592" s="56">
        <v>5641</v>
      </c>
      <c r="F9592" s="56">
        <v>3654</v>
      </c>
      <c r="G9592" s="57" t="s">
        <v>13827</v>
      </c>
      <c r="H9592" s="56" t="s">
        <v>42</v>
      </c>
      <c r="I9592" s="56">
        <v>2529</v>
      </c>
      <c r="J9592" s="56">
        <v>0</v>
      </c>
      <c r="K9592" s="56">
        <v>3</v>
      </c>
      <c r="L9592" s="71">
        <v>94</v>
      </c>
      <c r="M9592" s="56" t="s">
        <v>90</v>
      </c>
      <c r="N9592" s="46">
        <f>((J9592*400)+(K9592*100))+L9592</f>
        <v>394</v>
      </c>
      <c r="O9592" s="46">
        <v>500</v>
      </c>
      <c r="P9592" s="46">
        <f>N9592*O9592</f>
        <v>197000</v>
      </c>
      <c r="Q9592" s="56"/>
      <c r="R9592" s="58"/>
      <c r="S9592" s="59"/>
      <c r="T9592" s="58"/>
      <c r="U9592" s="58"/>
      <c r="V9592" s="60"/>
      <c r="W9592" s="56"/>
      <c r="X9592" s="56"/>
      <c r="Y9592" s="56"/>
      <c r="Z9592" s="46"/>
      <c r="AA9592" s="66"/>
      <c r="AB9592" s="46"/>
      <c r="AC9592" s="46"/>
      <c r="AD9592" s="61"/>
      <c r="AE9592" s="61"/>
      <c r="AF9592" s="46"/>
      <c r="AG9592" s="46">
        <f>IF(AND(AF9592="",P9592=""),0,IF((AF9592=""),P9592,IF((P9592=""),AF9592,AF9592+P9592)))</f>
        <v>197000</v>
      </c>
      <c r="AH9592" s="46">
        <f>IF( (AA9592=""),AG9592*1,AG9592*(AA9592/100) )</f>
        <v>197000</v>
      </c>
      <c r="AI9592" s="46">
        <v>50000000</v>
      </c>
      <c r="AJ9592" s="46">
        <f>IF((AI9592-AH9592) &gt; 1,0,IF((AI9592-AH9592)&lt;0,AH9592-AI9592,AI9592-AH9592))</f>
        <v>0</v>
      </c>
      <c r="AK9592" s="46">
        <v>0.01</v>
      </c>
      <c r="AL9592" s="46">
        <f>AJ9592*(AK9592/100)</f>
        <v>0</v>
      </c>
    </row>
    <row r="9593" spans="1:38" x14ac:dyDescent="0.45">
      <c r="A9593" s="16"/>
      <c r="B9593" s="21"/>
      <c r="C9593" s="16"/>
      <c r="D9593" s="16"/>
      <c r="E9593" s="56">
        <v>5642</v>
      </c>
      <c r="F9593" s="56">
        <v>9886</v>
      </c>
      <c r="G9593" s="57" t="s">
        <v>13828</v>
      </c>
      <c r="H9593" s="56" t="s">
        <v>42</v>
      </c>
      <c r="I9593" s="56">
        <v>2891</v>
      </c>
      <c r="J9593" s="56"/>
      <c r="K9593" s="56"/>
      <c r="L9593" s="71"/>
      <c r="M9593" s="56"/>
      <c r="N9593" s="46"/>
      <c r="O9593" s="46"/>
      <c r="P9593" s="46"/>
      <c r="Q9593" s="56"/>
      <c r="R9593" s="58"/>
      <c r="S9593" s="59"/>
      <c r="T9593" s="58"/>
      <c r="U9593" s="58"/>
      <c r="V9593" s="60"/>
      <c r="W9593" s="56"/>
      <c r="X9593" s="56"/>
      <c r="Y9593" s="56"/>
      <c r="Z9593" s="46"/>
      <c r="AA9593" s="66"/>
      <c r="AB9593" s="46"/>
      <c r="AC9593" s="46"/>
      <c r="AD9593" s="61"/>
      <c r="AE9593" s="61"/>
      <c r="AF9593" s="46"/>
      <c r="AG9593" s="46"/>
      <c r="AH9593" s="46"/>
      <c r="AI9593" s="46"/>
      <c r="AJ9593" s="46"/>
      <c r="AK9593" s="46"/>
      <c r="AL9593" s="46"/>
    </row>
    <row r="9594" spans="1:38" x14ac:dyDescent="0.45">
      <c r="A9594" s="16"/>
      <c r="B9594" s="21"/>
      <c r="C9594" s="16"/>
      <c r="D9594" s="16"/>
      <c r="E9594" s="56">
        <v>5643</v>
      </c>
      <c r="F9594" s="56">
        <v>9961</v>
      </c>
      <c r="G9594" s="57" t="s">
        <v>13829</v>
      </c>
      <c r="H9594" s="56" t="s">
        <v>42</v>
      </c>
      <c r="I9594" s="56">
        <v>11967</v>
      </c>
      <c r="J9594" s="56"/>
      <c r="K9594" s="56"/>
      <c r="L9594" s="71"/>
      <c r="M9594" s="56"/>
      <c r="N9594" s="46"/>
      <c r="O9594" s="46"/>
      <c r="P9594" s="46"/>
      <c r="Q9594" s="56"/>
      <c r="R9594" s="58"/>
      <c r="S9594" s="59"/>
      <c r="T9594" s="58"/>
      <c r="U9594" s="58"/>
      <c r="V9594" s="60"/>
      <c r="W9594" s="56"/>
      <c r="X9594" s="56"/>
      <c r="Y9594" s="56"/>
      <c r="Z9594" s="46"/>
      <c r="AA9594" s="66"/>
      <c r="AB9594" s="46"/>
      <c r="AC9594" s="46"/>
      <c r="AD9594" s="61"/>
      <c r="AE9594" s="61"/>
      <c r="AF9594" s="46"/>
      <c r="AG9594" s="46"/>
      <c r="AH9594" s="46"/>
      <c r="AI9594" s="46"/>
      <c r="AJ9594" s="46"/>
      <c r="AK9594" s="46"/>
      <c r="AL9594" s="46"/>
    </row>
    <row r="9595" spans="1:38" x14ac:dyDescent="0.45">
      <c r="A9595" s="16"/>
      <c r="B9595" s="21"/>
      <c r="C9595" s="16"/>
      <c r="D9595" s="16"/>
      <c r="E9595" s="56"/>
      <c r="F9595" s="56"/>
      <c r="G9595" s="57"/>
      <c r="H9595" s="56"/>
      <c r="I9595" s="56"/>
      <c r="J9595" s="56"/>
      <c r="K9595" s="56"/>
      <c r="L9595" s="71"/>
      <c r="M9595" s="56"/>
      <c r="N9595" s="46"/>
      <c r="O9595" s="46"/>
      <c r="P9595" s="46"/>
      <c r="Q9595" s="73">
        <v>1</v>
      </c>
      <c r="R9595" s="58" t="s">
        <v>13824</v>
      </c>
      <c r="S9595" s="59">
        <v>3770400007914</v>
      </c>
      <c r="T9595" s="58" t="s">
        <v>13825</v>
      </c>
      <c r="U9595" s="58" t="s">
        <v>13830</v>
      </c>
      <c r="V9595" s="60"/>
      <c r="W9595" s="56" t="s">
        <v>210</v>
      </c>
      <c r="X9595" s="56" t="s">
        <v>211</v>
      </c>
      <c r="Y9595" s="56"/>
      <c r="Z9595" s="46"/>
      <c r="AA9595" s="66"/>
      <c r="AB9595" s="46"/>
      <c r="AC9595" s="46"/>
      <c r="AD9595" s="61"/>
      <c r="AE9595" s="61"/>
      <c r="AF9595" s="46"/>
      <c r="AG9595" s="46"/>
      <c r="AH9595" s="46"/>
      <c r="AI9595" s="46"/>
      <c r="AJ9595" s="46"/>
      <c r="AK9595" s="46"/>
      <c r="AL9595" s="46"/>
    </row>
    <row r="9596" spans="1:38" x14ac:dyDescent="0.45">
      <c r="A9596" s="16"/>
      <c r="B9596" s="21"/>
      <c r="C9596" s="16"/>
      <c r="D9596" s="16"/>
      <c r="E9596" s="56"/>
      <c r="F9596" s="56"/>
      <c r="G9596" s="57"/>
      <c r="H9596" s="56"/>
      <c r="I9596" s="56"/>
      <c r="J9596" s="56"/>
      <c r="K9596" s="56"/>
      <c r="L9596" s="71"/>
      <c r="M9596" s="56"/>
      <c r="N9596" s="46"/>
      <c r="O9596" s="46" t="s">
        <v>54</v>
      </c>
      <c r="P9596" s="46">
        <f>SUM(P9592:P9595)</f>
        <v>197000</v>
      </c>
      <c r="Q9596" s="56"/>
      <c r="R9596" s="58"/>
      <c r="S9596" s="59"/>
      <c r="T9596" s="58"/>
      <c r="U9596" s="58"/>
      <c r="V9596" s="60"/>
      <c r="W9596" s="56"/>
      <c r="X9596" s="56"/>
      <c r="Y9596" s="56"/>
      <c r="Z9596" s="46"/>
      <c r="AA9596" s="66"/>
      <c r="AB9596" s="46"/>
      <c r="AC9596" s="46"/>
      <c r="AD9596" s="61"/>
      <c r="AE9596" s="61"/>
      <c r="AF9596" s="46"/>
      <c r="AG9596" s="46"/>
      <c r="AH9596" s="46">
        <f>SUM(AH9592:AH9595)</f>
        <v>197000</v>
      </c>
      <c r="AI9596" s="46"/>
      <c r="AJ9596" s="46">
        <f>SUM(AJ9592:AJ9595)</f>
        <v>0</v>
      </c>
      <c r="AK9596" s="46"/>
      <c r="AL9596" s="46">
        <f>SUM(AL9592:AL9595)</f>
        <v>0</v>
      </c>
    </row>
    <row r="9597" spans="1:38" x14ac:dyDescent="0.45">
      <c r="A9597" s="16" t="s">
        <v>13831</v>
      </c>
      <c r="B9597" s="21">
        <v>3519900040929</v>
      </c>
      <c r="C9597" s="16" t="s">
        <v>13832</v>
      </c>
      <c r="D9597" s="16" t="s">
        <v>13833</v>
      </c>
      <c r="E9597" s="56">
        <v>5644</v>
      </c>
      <c r="F9597" s="56">
        <v>8486</v>
      </c>
      <c r="G9597" s="57" t="s">
        <v>13834</v>
      </c>
      <c r="H9597" s="56" t="s">
        <v>42</v>
      </c>
      <c r="I9597" s="56">
        <v>8656</v>
      </c>
      <c r="J9597" s="56"/>
      <c r="K9597" s="56"/>
      <c r="L9597" s="71"/>
      <c r="M9597" s="56"/>
      <c r="N9597" s="46"/>
      <c r="O9597" s="46"/>
      <c r="P9597" s="46"/>
      <c r="Q9597" s="56"/>
      <c r="R9597" s="58"/>
      <c r="S9597" s="59"/>
      <c r="T9597" s="58"/>
      <c r="U9597" s="58"/>
      <c r="V9597" s="60"/>
      <c r="W9597" s="56"/>
      <c r="X9597" s="56"/>
      <c r="Y9597" s="56"/>
      <c r="Z9597" s="46"/>
      <c r="AA9597" s="66"/>
      <c r="AB9597" s="46"/>
      <c r="AC9597" s="46"/>
      <c r="AD9597" s="61"/>
      <c r="AE9597" s="61"/>
      <c r="AF9597" s="46"/>
      <c r="AG9597" s="46"/>
      <c r="AH9597" s="46"/>
      <c r="AI9597" s="46"/>
      <c r="AJ9597" s="46"/>
      <c r="AK9597" s="46"/>
      <c r="AL9597" s="46"/>
    </row>
    <row r="9598" spans="1:38" x14ac:dyDescent="0.45">
      <c r="A9598" s="16"/>
      <c r="B9598" s="21"/>
      <c r="C9598" s="16"/>
      <c r="D9598" s="16"/>
      <c r="E9598" s="56">
        <v>5645</v>
      </c>
      <c r="F9598" s="56">
        <v>9581</v>
      </c>
      <c r="G9598" s="57" t="s">
        <v>13835</v>
      </c>
      <c r="H9598" s="56" t="s">
        <v>42</v>
      </c>
      <c r="I9598" s="56">
        <v>27859</v>
      </c>
      <c r="J9598" s="56"/>
      <c r="K9598" s="56"/>
      <c r="L9598" s="71"/>
      <c r="M9598" s="56"/>
      <c r="N9598" s="46"/>
      <c r="O9598" s="46"/>
      <c r="P9598" s="46"/>
      <c r="Q9598" s="56"/>
      <c r="R9598" s="58"/>
      <c r="S9598" s="59"/>
      <c r="T9598" s="58"/>
      <c r="U9598" s="58"/>
      <c r="V9598" s="60"/>
      <c r="W9598" s="56"/>
      <c r="X9598" s="56"/>
      <c r="Y9598" s="56"/>
      <c r="Z9598" s="46"/>
      <c r="AA9598" s="66"/>
      <c r="AB9598" s="46"/>
      <c r="AC9598" s="46"/>
      <c r="AD9598" s="61"/>
      <c r="AE9598" s="61"/>
      <c r="AF9598" s="46"/>
      <c r="AG9598" s="46"/>
      <c r="AH9598" s="46"/>
      <c r="AI9598" s="46"/>
      <c r="AJ9598" s="46"/>
      <c r="AK9598" s="46"/>
      <c r="AL9598" s="46"/>
    </row>
    <row r="9599" spans="1:38" x14ac:dyDescent="0.45">
      <c r="A9599" s="16"/>
      <c r="B9599" s="21"/>
      <c r="C9599" s="16"/>
      <c r="D9599" s="16"/>
      <c r="E9599" s="56"/>
      <c r="F9599" s="56"/>
      <c r="G9599" s="57"/>
      <c r="H9599" s="56"/>
      <c r="I9599" s="56"/>
      <c r="J9599" s="56"/>
      <c r="K9599" s="56"/>
      <c r="L9599" s="71"/>
      <c r="M9599" s="56"/>
      <c r="N9599" s="46"/>
      <c r="O9599" s="46" t="s">
        <v>54</v>
      </c>
      <c r="P9599" s="46">
        <f>SUM(P9597:P9598)</f>
        <v>0</v>
      </c>
      <c r="Q9599" s="56"/>
      <c r="R9599" s="58"/>
      <c r="S9599" s="59"/>
      <c r="T9599" s="58"/>
      <c r="U9599" s="58"/>
      <c r="V9599" s="60"/>
      <c r="W9599" s="56"/>
      <c r="X9599" s="56"/>
      <c r="Y9599" s="56"/>
      <c r="Z9599" s="46"/>
      <c r="AA9599" s="66"/>
      <c r="AB9599" s="46"/>
      <c r="AC9599" s="46"/>
      <c r="AD9599" s="61"/>
      <c r="AE9599" s="61"/>
      <c r="AF9599" s="46"/>
      <c r="AG9599" s="46"/>
      <c r="AH9599" s="46">
        <f>SUM(AH9597:AH9598)</f>
        <v>0</v>
      </c>
      <c r="AI9599" s="46"/>
      <c r="AJ9599" s="46">
        <f>SUM(AJ9597:AJ9598)</f>
        <v>0</v>
      </c>
      <c r="AK9599" s="46"/>
      <c r="AL9599" s="46">
        <f>SUM(AL9597:AL9598)</f>
        <v>0</v>
      </c>
    </row>
    <row r="9600" spans="1:38" x14ac:dyDescent="0.45">
      <c r="A9600" s="16" t="s">
        <v>13836</v>
      </c>
      <c r="B9600" s="21">
        <v>3770400055846</v>
      </c>
      <c r="C9600" s="16" t="s">
        <v>13837</v>
      </c>
      <c r="D9600" s="16" t="s">
        <v>13838</v>
      </c>
      <c r="E9600" s="56">
        <v>5646</v>
      </c>
      <c r="F9600" s="56">
        <v>2563</v>
      </c>
      <c r="G9600" s="57" t="s">
        <v>13839</v>
      </c>
      <c r="H9600" s="56" t="s">
        <v>42</v>
      </c>
      <c r="I9600" s="56">
        <v>30035</v>
      </c>
      <c r="J9600" s="56">
        <v>1</v>
      </c>
      <c r="K9600" s="56">
        <v>3</v>
      </c>
      <c r="L9600" s="71">
        <v>62</v>
      </c>
      <c r="M9600" s="56" t="s">
        <v>43</v>
      </c>
      <c r="N9600" s="46">
        <f>((J9600*400)+(K9600*100))+L9600</f>
        <v>762</v>
      </c>
      <c r="O9600" s="46">
        <v>560</v>
      </c>
      <c r="P9600" s="46">
        <f>N9600*O9600</f>
        <v>426720</v>
      </c>
      <c r="Q9600" s="56"/>
      <c r="R9600" s="58"/>
      <c r="S9600" s="59"/>
      <c r="T9600" s="58"/>
      <c r="U9600" s="58"/>
      <c r="V9600" s="60"/>
      <c r="W9600" s="56"/>
      <c r="X9600" s="56"/>
      <c r="Y9600" s="56"/>
      <c r="Z9600" s="46"/>
      <c r="AA9600" s="66"/>
      <c r="AB9600" s="46"/>
      <c r="AC9600" s="46"/>
      <c r="AD9600" s="61"/>
      <c r="AE9600" s="61"/>
      <c r="AF9600" s="46"/>
      <c r="AG9600" s="46">
        <f>IF(AND(AF9600="",P9600=""),0,IF((AF9600=""),P9600,IF((P9600=""),AF9600,AF9600+P9600)))</f>
        <v>426720</v>
      </c>
      <c r="AH9600" s="46">
        <f>IF( (AA9600=""),AG9600*1,AG9600*(AA9600/100) )</f>
        <v>426720</v>
      </c>
      <c r="AI9600" s="46">
        <v>0</v>
      </c>
      <c r="AJ9600" s="46">
        <f>IF((AI9600-AH9600) &gt; 1,0,IF((AI9600-AH9600)&lt;0,AH9600-AI9600,AI9600-AH9600))</f>
        <v>426720</v>
      </c>
      <c r="AK9600" s="46">
        <v>0.3</v>
      </c>
      <c r="AL9600" s="46">
        <f>AJ9600*(AK9600/100)</f>
        <v>1280.1600000000001</v>
      </c>
    </row>
    <row r="9601" spans="1:38" x14ac:dyDescent="0.45">
      <c r="A9601" s="16"/>
      <c r="B9601" s="21"/>
      <c r="C9601" s="16"/>
      <c r="D9601" s="16"/>
      <c r="E9601" s="56"/>
      <c r="F9601" s="56"/>
      <c r="G9601" s="57"/>
      <c r="H9601" s="56"/>
      <c r="I9601" s="56"/>
      <c r="J9601" s="56"/>
      <c r="K9601" s="56"/>
      <c r="L9601" s="71"/>
      <c r="M9601" s="56"/>
      <c r="N9601" s="46"/>
      <c r="O9601" s="46" t="s">
        <v>54</v>
      </c>
      <c r="P9601" s="46">
        <f>SUM(P9600:P9600)</f>
        <v>426720</v>
      </c>
      <c r="Q9601" s="56"/>
      <c r="R9601" s="58"/>
      <c r="S9601" s="59"/>
      <c r="T9601" s="58"/>
      <c r="U9601" s="58"/>
      <c r="V9601" s="60"/>
      <c r="W9601" s="56"/>
      <c r="X9601" s="56"/>
      <c r="Y9601" s="56"/>
      <c r="Z9601" s="46"/>
      <c r="AA9601" s="66"/>
      <c r="AB9601" s="46"/>
      <c r="AC9601" s="46"/>
      <c r="AD9601" s="61"/>
      <c r="AE9601" s="61"/>
      <c r="AF9601" s="46"/>
      <c r="AG9601" s="46"/>
      <c r="AH9601" s="46">
        <f>SUM(AH9600:AH9600)</f>
        <v>426720</v>
      </c>
      <c r="AI9601" s="46"/>
      <c r="AJ9601" s="46">
        <f>SUM(AJ9600:AJ9600)</f>
        <v>426720</v>
      </c>
      <c r="AK9601" s="46"/>
      <c r="AL9601" s="46">
        <f>SUM(AL9600:AL9600)</f>
        <v>1280.1600000000001</v>
      </c>
    </row>
    <row r="9602" spans="1:38" x14ac:dyDescent="0.45">
      <c r="A9602" s="16" t="s">
        <v>13840</v>
      </c>
      <c r="B9602" s="21">
        <v>3770400299516</v>
      </c>
      <c r="C9602" s="16" t="s">
        <v>13841</v>
      </c>
      <c r="D9602" s="16" t="s">
        <v>13842</v>
      </c>
      <c r="E9602" s="56">
        <v>5647</v>
      </c>
      <c r="F9602" s="56">
        <v>6513</v>
      </c>
      <c r="G9602" s="57" t="s">
        <v>13843</v>
      </c>
      <c r="H9602" s="56" t="s">
        <v>42</v>
      </c>
      <c r="I9602" s="56">
        <v>2555</v>
      </c>
      <c r="J9602" s="56"/>
      <c r="K9602" s="56"/>
      <c r="L9602" s="71"/>
      <c r="M9602" s="56"/>
      <c r="N9602" s="46"/>
      <c r="O9602" s="46"/>
      <c r="P9602" s="46"/>
      <c r="Q9602" s="56"/>
      <c r="R9602" s="58"/>
      <c r="S9602" s="59"/>
      <c r="T9602" s="58"/>
      <c r="U9602" s="58"/>
      <c r="V9602" s="60"/>
      <c r="W9602" s="56"/>
      <c r="X9602" s="56"/>
      <c r="Y9602" s="56"/>
      <c r="Z9602" s="46"/>
      <c r="AA9602" s="66"/>
      <c r="AB9602" s="46"/>
      <c r="AC9602" s="46"/>
      <c r="AD9602" s="61"/>
      <c r="AE9602" s="61"/>
      <c r="AF9602" s="46"/>
      <c r="AG9602" s="46"/>
      <c r="AH9602" s="46"/>
      <c r="AI9602" s="46"/>
      <c r="AJ9602" s="46"/>
      <c r="AK9602" s="46"/>
      <c r="AL9602" s="46"/>
    </row>
    <row r="9603" spans="1:38" x14ac:dyDescent="0.45">
      <c r="A9603" s="16"/>
      <c r="B9603" s="21"/>
      <c r="C9603" s="16"/>
      <c r="D9603" s="16"/>
      <c r="E9603" s="56">
        <v>5648</v>
      </c>
      <c r="F9603" s="56">
        <v>8553</v>
      </c>
      <c r="G9603" s="57" t="s">
        <v>13844</v>
      </c>
      <c r="H9603" s="56" t="s">
        <v>42</v>
      </c>
      <c r="I9603" s="56">
        <v>17182</v>
      </c>
      <c r="J9603" s="56"/>
      <c r="K9603" s="56"/>
      <c r="L9603" s="71"/>
      <c r="M9603" s="56"/>
      <c r="N9603" s="46"/>
      <c r="O9603" s="46"/>
      <c r="P9603" s="46"/>
      <c r="Q9603" s="56"/>
      <c r="R9603" s="58"/>
      <c r="S9603" s="59"/>
      <c r="T9603" s="58"/>
      <c r="U9603" s="58"/>
      <c r="V9603" s="60"/>
      <c r="W9603" s="56"/>
      <c r="X9603" s="56"/>
      <c r="Y9603" s="56"/>
      <c r="Z9603" s="46"/>
      <c r="AA9603" s="66"/>
      <c r="AB9603" s="46"/>
      <c r="AC9603" s="46"/>
      <c r="AD9603" s="61"/>
      <c r="AE9603" s="61"/>
      <c r="AF9603" s="46"/>
      <c r="AG9603" s="46"/>
      <c r="AH9603" s="46"/>
      <c r="AI9603" s="46"/>
      <c r="AJ9603" s="46"/>
      <c r="AK9603" s="46"/>
      <c r="AL9603" s="46"/>
    </row>
    <row r="9604" spans="1:38" x14ac:dyDescent="0.45">
      <c r="A9604" s="16"/>
      <c r="B9604" s="21"/>
      <c r="C9604" s="16"/>
      <c r="D9604" s="16"/>
      <c r="E9604" s="56"/>
      <c r="F9604" s="56"/>
      <c r="G9604" s="57"/>
      <c r="H9604" s="56"/>
      <c r="I9604" s="56"/>
      <c r="J9604" s="56"/>
      <c r="K9604" s="56"/>
      <c r="L9604" s="71"/>
      <c r="M9604" s="56"/>
      <c r="N9604" s="46"/>
      <c r="O9604" s="46" t="s">
        <v>54</v>
      </c>
      <c r="P9604" s="46">
        <f>SUM(P9602:P9603)</f>
        <v>0</v>
      </c>
      <c r="Q9604" s="56"/>
      <c r="R9604" s="58"/>
      <c r="S9604" s="59"/>
      <c r="T9604" s="58"/>
      <c r="U9604" s="58"/>
      <c r="V9604" s="60"/>
      <c r="W9604" s="56"/>
      <c r="X9604" s="56"/>
      <c r="Y9604" s="56"/>
      <c r="Z9604" s="46"/>
      <c r="AA9604" s="66"/>
      <c r="AB9604" s="46"/>
      <c r="AC9604" s="46"/>
      <c r="AD9604" s="61"/>
      <c r="AE9604" s="61"/>
      <c r="AF9604" s="46"/>
      <c r="AG9604" s="46"/>
      <c r="AH9604" s="46">
        <f>SUM(AH9602:AH9603)</f>
        <v>0</v>
      </c>
      <c r="AI9604" s="46"/>
      <c r="AJ9604" s="46">
        <f>SUM(AJ9602:AJ9603)</f>
        <v>0</v>
      </c>
      <c r="AK9604" s="46"/>
      <c r="AL9604" s="46">
        <f>SUM(AL9602:AL9603)</f>
        <v>0</v>
      </c>
    </row>
    <row r="9605" spans="1:38" x14ac:dyDescent="0.45">
      <c r="A9605" s="16" t="s">
        <v>13845</v>
      </c>
      <c r="B9605" s="21">
        <v>3102401067217</v>
      </c>
      <c r="C9605" s="16" t="s">
        <v>13846</v>
      </c>
      <c r="D9605" s="16" t="s">
        <v>13847</v>
      </c>
      <c r="E9605" s="56">
        <v>5649</v>
      </c>
      <c r="F9605" s="56">
        <v>7152</v>
      </c>
      <c r="G9605" s="57" t="s">
        <v>13848</v>
      </c>
      <c r="H9605" s="56" t="s">
        <v>42</v>
      </c>
      <c r="I9605" s="56">
        <v>21679</v>
      </c>
      <c r="J9605" s="56"/>
      <c r="K9605" s="56"/>
      <c r="L9605" s="71"/>
      <c r="M9605" s="56"/>
      <c r="N9605" s="46"/>
      <c r="O9605" s="46"/>
      <c r="P9605" s="46"/>
      <c r="Q9605" s="56"/>
      <c r="R9605" s="58"/>
      <c r="S9605" s="59"/>
      <c r="T9605" s="58"/>
      <c r="U9605" s="58"/>
      <c r="V9605" s="60"/>
      <c r="W9605" s="56"/>
      <c r="X9605" s="56"/>
      <c r="Y9605" s="56"/>
      <c r="Z9605" s="46"/>
      <c r="AA9605" s="66"/>
      <c r="AB9605" s="46"/>
      <c r="AC9605" s="46"/>
      <c r="AD9605" s="61"/>
      <c r="AE9605" s="61"/>
      <c r="AF9605" s="46"/>
      <c r="AG9605" s="46"/>
      <c r="AH9605" s="46"/>
      <c r="AI9605" s="46"/>
      <c r="AJ9605" s="46"/>
      <c r="AK9605" s="46"/>
      <c r="AL9605" s="46"/>
    </row>
    <row r="9606" spans="1:38" x14ac:dyDescent="0.45">
      <c r="A9606" s="16"/>
      <c r="B9606" s="21"/>
      <c r="C9606" s="16"/>
      <c r="D9606" s="16"/>
      <c r="E9606" s="56">
        <v>5650</v>
      </c>
      <c r="F9606" s="56">
        <v>8465</v>
      </c>
      <c r="G9606" s="57" t="s">
        <v>13849</v>
      </c>
      <c r="H9606" s="56" t="s">
        <v>42</v>
      </c>
      <c r="I9606" s="56">
        <v>21680</v>
      </c>
      <c r="J9606" s="56"/>
      <c r="K9606" s="56"/>
      <c r="L9606" s="71"/>
      <c r="M9606" s="56"/>
      <c r="N9606" s="46"/>
      <c r="O9606" s="46"/>
      <c r="P9606" s="46"/>
      <c r="Q9606" s="56"/>
      <c r="R9606" s="58"/>
      <c r="S9606" s="59"/>
      <c r="T9606" s="58"/>
      <c r="U9606" s="58"/>
      <c r="V9606" s="60"/>
      <c r="W9606" s="56"/>
      <c r="X9606" s="56"/>
      <c r="Y9606" s="56"/>
      <c r="Z9606" s="46"/>
      <c r="AA9606" s="66"/>
      <c r="AB9606" s="46"/>
      <c r="AC9606" s="46"/>
      <c r="AD9606" s="61"/>
      <c r="AE9606" s="61"/>
      <c r="AF9606" s="46"/>
      <c r="AG9606" s="46"/>
      <c r="AH9606" s="46"/>
      <c r="AI9606" s="46"/>
      <c r="AJ9606" s="46"/>
      <c r="AK9606" s="46"/>
      <c r="AL9606" s="46"/>
    </row>
    <row r="9607" spans="1:38" x14ac:dyDescent="0.45">
      <c r="A9607" s="16"/>
      <c r="B9607" s="21"/>
      <c r="C9607" s="16"/>
      <c r="D9607" s="16"/>
      <c r="E9607" s="56">
        <v>5651</v>
      </c>
      <c r="F9607" s="56">
        <v>7096</v>
      </c>
      <c r="G9607" s="57" t="s">
        <v>13850</v>
      </c>
      <c r="H9607" s="56" t="s">
        <v>42</v>
      </c>
      <c r="I9607" s="56">
        <v>21681</v>
      </c>
      <c r="J9607" s="56"/>
      <c r="K9607" s="56"/>
      <c r="L9607" s="71"/>
      <c r="M9607" s="56"/>
      <c r="N9607" s="46"/>
      <c r="O9607" s="46"/>
      <c r="P9607" s="46"/>
      <c r="Q9607" s="56"/>
      <c r="R9607" s="58"/>
      <c r="S9607" s="59"/>
      <c r="T9607" s="58"/>
      <c r="U9607" s="58"/>
      <c r="V9607" s="60"/>
      <c r="W9607" s="56"/>
      <c r="X9607" s="56"/>
      <c r="Y9607" s="56"/>
      <c r="Z9607" s="46"/>
      <c r="AA9607" s="66"/>
      <c r="AB9607" s="46"/>
      <c r="AC9607" s="46"/>
      <c r="AD9607" s="61"/>
      <c r="AE9607" s="61"/>
      <c r="AF9607" s="46"/>
      <c r="AG9607" s="46"/>
      <c r="AH9607" s="46"/>
      <c r="AI9607" s="46"/>
      <c r="AJ9607" s="46"/>
      <c r="AK9607" s="46"/>
      <c r="AL9607" s="46"/>
    </row>
    <row r="9608" spans="1:38" x14ac:dyDescent="0.45">
      <c r="A9608" s="16"/>
      <c r="B9608" s="21"/>
      <c r="C9608" s="16"/>
      <c r="D9608" s="16"/>
      <c r="E9608" s="56"/>
      <c r="F9608" s="56"/>
      <c r="G9608" s="57"/>
      <c r="H9608" s="56"/>
      <c r="I9608" s="56"/>
      <c r="J9608" s="56"/>
      <c r="K9608" s="56"/>
      <c r="L9608" s="71"/>
      <c r="M9608" s="56"/>
      <c r="N9608" s="46"/>
      <c r="O9608" s="46" t="s">
        <v>54</v>
      </c>
      <c r="P9608" s="46">
        <f>SUM(P9605:P9607)</f>
        <v>0</v>
      </c>
      <c r="Q9608" s="56"/>
      <c r="R9608" s="58"/>
      <c r="S9608" s="59"/>
      <c r="T9608" s="58"/>
      <c r="U9608" s="58"/>
      <c r="V9608" s="60"/>
      <c r="W9608" s="56"/>
      <c r="X9608" s="56"/>
      <c r="Y9608" s="56"/>
      <c r="Z9608" s="46"/>
      <c r="AA9608" s="66"/>
      <c r="AB9608" s="46"/>
      <c r="AC9608" s="46"/>
      <c r="AD9608" s="61"/>
      <c r="AE9608" s="61"/>
      <c r="AF9608" s="46"/>
      <c r="AG9608" s="46"/>
      <c r="AH9608" s="46">
        <f>SUM(AH9605:AH9607)</f>
        <v>0</v>
      </c>
      <c r="AI9608" s="46"/>
      <c r="AJ9608" s="46">
        <f>SUM(AJ9605:AJ9607)</f>
        <v>0</v>
      </c>
      <c r="AK9608" s="46"/>
      <c r="AL9608" s="46">
        <f>SUM(AL9605:AL9607)</f>
        <v>0</v>
      </c>
    </row>
    <row r="9609" spans="1:38" x14ac:dyDescent="0.45">
      <c r="A9609" s="16" t="s">
        <v>13851</v>
      </c>
      <c r="B9609" s="21">
        <v>3100700281952</v>
      </c>
      <c r="C9609" s="16" t="s">
        <v>13852</v>
      </c>
      <c r="D9609" s="16" t="s">
        <v>13853</v>
      </c>
      <c r="E9609" s="56">
        <v>5652</v>
      </c>
      <c r="F9609" s="56">
        <v>9537</v>
      </c>
      <c r="G9609" s="57" t="s">
        <v>13854</v>
      </c>
      <c r="H9609" s="56" t="s">
        <v>42</v>
      </c>
      <c r="I9609" s="56">
        <v>14356</v>
      </c>
      <c r="J9609" s="56"/>
      <c r="K9609" s="56"/>
      <c r="L9609" s="71"/>
      <c r="M9609" s="56"/>
      <c r="N9609" s="46"/>
      <c r="O9609" s="46"/>
      <c r="P9609" s="46"/>
      <c r="Q9609" s="56"/>
      <c r="R9609" s="58"/>
      <c r="S9609" s="59"/>
      <c r="T9609" s="58"/>
      <c r="U9609" s="58"/>
      <c r="V9609" s="60"/>
      <c r="W9609" s="56"/>
      <c r="X9609" s="56"/>
      <c r="Y9609" s="56"/>
      <c r="Z9609" s="46"/>
      <c r="AA9609" s="66"/>
      <c r="AB9609" s="46"/>
      <c r="AC9609" s="46"/>
      <c r="AD9609" s="61"/>
      <c r="AE9609" s="61"/>
      <c r="AF9609" s="46"/>
      <c r="AG9609" s="46"/>
      <c r="AH9609" s="46"/>
      <c r="AI9609" s="46"/>
      <c r="AJ9609" s="46"/>
      <c r="AK9609" s="46"/>
      <c r="AL9609" s="46"/>
    </row>
    <row r="9610" spans="1:38" x14ac:dyDescent="0.45">
      <c r="A9610" s="16"/>
      <c r="B9610" s="21"/>
      <c r="C9610" s="16"/>
      <c r="D9610" s="16"/>
      <c r="E9610" s="56"/>
      <c r="F9610" s="56"/>
      <c r="G9610" s="57"/>
      <c r="H9610" s="56"/>
      <c r="I9610" s="56"/>
      <c r="J9610" s="56"/>
      <c r="K9610" s="56"/>
      <c r="L9610" s="71"/>
      <c r="M9610" s="56"/>
      <c r="N9610" s="46"/>
      <c r="O9610" s="46" t="s">
        <v>54</v>
      </c>
      <c r="P9610" s="46">
        <f>SUM(P9609:P9609)</f>
        <v>0</v>
      </c>
      <c r="Q9610" s="56"/>
      <c r="R9610" s="58"/>
      <c r="S9610" s="59"/>
      <c r="T9610" s="58"/>
      <c r="U9610" s="58"/>
      <c r="V9610" s="60"/>
      <c r="W9610" s="56"/>
      <c r="X9610" s="56"/>
      <c r="Y9610" s="56"/>
      <c r="Z9610" s="46"/>
      <c r="AA9610" s="66"/>
      <c r="AB9610" s="46"/>
      <c r="AC9610" s="46"/>
      <c r="AD9610" s="61"/>
      <c r="AE9610" s="61"/>
      <c r="AF9610" s="46"/>
      <c r="AG9610" s="46"/>
      <c r="AH9610" s="46">
        <f>SUM(AH9609:AH9609)</f>
        <v>0</v>
      </c>
      <c r="AI9610" s="46"/>
      <c r="AJ9610" s="46">
        <f>SUM(AJ9609:AJ9609)</f>
        <v>0</v>
      </c>
      <c r="AK9610" s="46"/>
      <c r="AL9610" s="46">
        <f>SUM(AL9609:AL9609)</f>
        <v>0</v>
      </c>
    </row>
    <row r="9611" spans="1:38" x14ac:dyDescent="0.45">
      <c r="A9611" s="16" t="s">
        <v>13855</v>
      </c>
      <c r="B9611" s="21">
        <v>3770400015607</v>
      </c>
      <c r="C9611" s="16" t="s">
        <v>13856</v>
      </c>
      <c r="D9611" s="16" t="s">
        <v>13857</v>
      </c>
      <c r="E9611" s="56">
        <v>5653</v>
      </c>
      <c r="F9611" s="56">
        <v>2522</v>
      </c>
      <c r="G9611" s="57" t="s">
        <v>13858</v>
      </c>
      <c r="H9611" s="56" t="s">
        <v>42</v>
      </c>
      <c r="I9611" s="56">
        <v>10625</v>
      </c>
      <c r="J9611" s="56">
        <v>0</v>
      </c>
      <c r="K9611" s="56">
        <v>1</v>
      </c>
      <c r="L9611" s="71">
        <v>26</v>
      </c>
      <c r="M9611" s="56" t="s">
        <v>43</v>
      </c>
      <c r="N9611" s="46">
        <f>((J9611*400)+(K9611*100))+L9611</f>
        <v>126</v>
      </c>
      <c r="O9611" s="46">
        <v>500</v>
      </c>
      <c r="P9611" s="46">
        <f>N9611*O9611</f>
        <v>63000</v>
      </c>
      <c r="Q9611" s="56"/>
      <c r="R9611" s="58"/>
      <c r="S9611" s="59"/>
      <c r="T9611" s="58"/>
      <c r="U9611" s="58"/>
      <c r="V9611" s="60"/>
      <c r="W9611" s="56"/>
      <c r="X9611" s="56"/>
      <c r="Y9611" s="56"/>
      <c r="Z9611" s="46"/>
      <c r="AA9611" s="66"/>
      <c r="AB9611" s="46"/>
      <c r="AC9611" s="46"/>
      <c r="AD9611" s="61"/>
      <c r="AE9611" s="61"/>
      <c r="AF9611" s="46"/>
      <c r="AG9611" s="46">
        <f>IF(AND(AF9611="",P9611=""),0,IF((AF9611=""),P9611,IF((P9611=""),AF9611,AF9611+P9611)))</f>
        <v>63000</v>
      </c>
      <c r="AH9611" s="46">
        <f>IF( (AA9611=""),AG9611*1,AG9611*(AA9611/100) )</f>
        <v>63000</v>
      </c>
      <c r="AI9611" s="46">
        <v>0</v>
      </c>
      <c r="AJ9611" s="46">
        <f>IF((AI9611-AH9611) &gt; 1,0,IF((AI9611-AH9611)&lt;0,AH9611-AI9611,AI9611-AH9611))</f>
        <v>63000</v>
      </c>
      <c r="AK9611" s="46">
        <v>0.3</v>
      </c>
      <c r="AL9611" s="46">
        <f>AJ9611*(AK9611/100)</f>
        <v>189</v>
      </c>
    </row>
    <row r="9612" spans="1:38" x14ac:dyDescent="0.45">
      <c r="A9612" s="16"/>
      <c r="B9612" s="21"/>
      <c r="C9612" s="16"/>
      <c r="D9612" s="16"/>
      <c r="E9612" s="56"/>
      <c r="F9612" s="56"/>
      <c r="G9612" s="57"/>
      <c r="H9612" s="56"/>
      <c r="I9612" s="56"/>
      <c r="J9612" s="56"/>
      <c r="K9612" s="56"/>
      <c r="L9612" s="71"/>
      <c r="M9612" s="56"/>
      <c r="N9612" s="46"/>
      <c r="O9612" s="46" t="s">
        <v>54</v>
      </c>
      <c r="P9612" s="46">
        <f>SUM(P9611:P9611)</f>
        <v>63000</v>
      </c>
      <c r="Q9612" s="56"/>
      <c r="R9612" s="58"/>
      <c r="S9612" s="59"/>
      <c r="T9612" s="58"/>
      <c r="U9612" s="58"/>
      <c r="V9612" s="60"/>
      <c r="W9612" s="56"/>
      <c r="X9612" s="56"/>
      <c r="Y9612" s="56"/>
      <c r="Z9612" s="46"/>
      <c r="AA9612" s="66"/>
      <c r="AB9612" s="46"/>
      <c r="AC9612" s="46"/>
      <c r="AD9612" s="61"/>
      <c r="AE9612" s="61"/>
      <c r="AF9612" s="46"/>
      <c r="AG9612" s="46"/>
      <c r="AH9612" s="46">
        <f>SUM(AH9611:AH9611)</f>
        <v>63000</v>
      </c>
      <c r="AI9612" s="46"/>
      <c r="AJ9612" s="46">
        <f>SUM(AJ9611:AJ9611)</f>
        <v>63000</v>
      </c>
      <c r="AK9612" s="46"/>
      <c r="AL9612" s="46">
        <f>SUM(AL9611:AL9611)</f>
        <v>189</v>
      </c>
    </row>
    <row r="9613" spans="1:38" x14ac:dyDescent="0.45">
      <c r="A9613" s="16" t="s">
        <v>13859</v>
      </c>
      <c r="B9613" s="21">
        <v>3120101790990</v>
      </c>
      <c r="C9613" s="16" t="s">
        <v>13860</v>
      </c>
      <c r="D9613" s="16" t="s">
        <v>13861</v>
      </c>
      <c r="E9613" s="56">
        <v>5654</v>
      </c>
      <c r="F9613" s="56">
        <v>3802</v>
      </c>
      <c r="G9613" s="57" t="s">
        <v>13862</v>
      </c>
      <c r="H9613" s="56" t="s">
        <v>42</v>
      </c>
      <c r="I9613" s="56">
        <v>21263</v>
      </c>
      <c r="J9613" s="56">
        <v>0</v>
      </c>
      <c r="K9613" s="56">
        <v>0</v>
      </c>
      <c r="L9613" s="71">
        <v>56</v>
      </c>
      <c r="M9613" s="56" t="s">
        <v>43</v>
      </c>
      <c r="N9613" s="46">
        <f>((J9613*400)+(K9613*100))+L9613</f>
        <v>56</v>
      </c>
      <c r="O9613" s="46">
        <v>500</v>
      </c>
      <c r="P9613" s="46">
        <f>N9613*O9613</f>
        <v>28000</v>
      </c>
      <c r="Q9613" s="56"/>
      <c r="R9613" s="58"/>
      <c r="S9613" s="59"/>
      <c r="T9613" s="58"/>
      <c r="U9613" s="58"/>
      <c r="V9613" s="60"/>
      <c r="W9613" s="56"/>
      <c r="X9613" s="56"/>
      <c r="Y9613" s="56"/>
      <c r="Z9613" s="46"/>
      <c r="AA9613" s="66"/>
      <c r="AB9613" s="46"/>
      <c r="AC9613" s="46"/>
      <c r="AD9613" s="61"/>
      <c r="AE9613" s="61"/>
      <c r="AF9613" s="46"/>
      <c r="AG9613" s="46">
        <f>IF(AND(AF9613="",P9613=""),0,IF((AF9613=""),P9613,IF((P9613=""),AF9613,AF9613+P9613)))</f>
        <v>28000</v>
      </c>
      <c r="AH9613" s="46">
        <f>IF( (AA9613=""),AG9613*1,AG9613*(AA9613/100) )</f>
        <v>28000</v>
      </c>
      <c r="AI9613" s="46">
        <v>0</v>
      </c>
      <c r="AJ9613" s="46">
        <f>IF((AI9613-AH9613) &gt; 1,0,IF((AI9613-AH9613)&lt;0,AH9613-AI9613,AI9613-AH9613))</f>
        <v>28000</v>
      </c>
      <c r="AK9613" s="46">
        <v>0.3</v>
      </c>
      <c r="AL9613" s="46">
        <f>AJ9613*(AK9613/100)</f>
        <v>84</v>
      </c>
    </row>
    <row r="9614" spans="1:38" x14ac:dyDescent="0.45">
      <c r="A9614" s="16"/>
      <c r="B9614" s="21"/>
      <c r="C9614" s="16"/>
      <c r="D9614" s="16"/>
      <c r="E9614" s="56">
        <v>5655</v>
      </c>
      <c r="F9614" s="56">
        <v>3800</v>
      </c>
      <c r="G9614" s="57" t="s">
        <v>13863</v>
      </c>
      <c r="H9614" s="56" t="s">
        <v>42</v>
      </c>
      <c r="I9614" s="56">
        <v>21264</v>
      </c>
      <c r="J9614" s="56">
        <v>0</v>
      </c>
      <c r="K9614" s="56">
        <v>0</v>
      </c>
      <c r="L9614" s="71">
        <v>52</v>
      </c>
      <c r="M9614" s="56" t="s">
        <v>43</v>
      </c>
      <c r="N9614" s="46">
        <f>((J9614*400)+(K9614*100))+L9614</f>
        <v>52</v>
      </c>
      <c r="O9614" s="46">
        <v>500</v>
      </c>
      <c r="P9614" s="46">
        <f>N9614*O9614</f>
        <v>26000</v>
      </c>
      <c r="Q9614" s="56"/>
      <c r="R9614" s="58"/>
      <c r="S9614" s="59"/>
      <c r="T9614" s="58"/>
      <c r="U9614" s="58"/>
      <c r="V9614" s="60"/>
      <c r="W9614" s="56"/>
      <c r="X9614" s="56"/>
      <c r="Y9614" s="56"/>
      <c r="Z9614" s="46"/>
      <c r="AA9614" s="66"/>
      <c r="AB9614" s="46"/>
      <c r="AC9614" s="46"/>
      <c r="AD9614" s="61"/>
      <c r="AE9614" s="61"/>
      <c r="AF9614" s="46"/>
      <c r="AG9614" s="46">
        <f>IF(AND(AF9614="",P9614=""),0,IF((AF9614=""),P9614,IF((P9614=""),AF9614,AF9614+P9614)))</f>
        <v>26000</v>
      </c>
      <c r="AH9614" s="46">
        <f>IF( (AA9614=""),AG9614*1,AG9614*(AA9614/100) )</f>
        <v>26000</v>
      </c>
      <c r="AI9614" s="46">
        <v>0</v>
      </c>
      <c r="AJ9614" s="46">
        <f>IF((AI9614-AH9614) &gt; 1,0,IF((AI9614-AH9614)&lt;0,AH9614-AI9614,AI9614-AH9614))</f>
        <v>26000</v>
      </c>
      <c r="AK9614" s="46">
        <v>0.3</v>
      </c>
      <c r="AL9614" s="46">
        <f>AJ9614*(AK9614/100)</f>
        <v>78</v>
      </c>
    </row>
    <row r="9615" spans="1:38" x14ac:dyDescent="0.45">
      <c r="A9615" s="16"/>
      <c r="B9615" s="21"/>
      <c r="C9615" s="16"/>
      <c r="D9615" s="16"/>
      <c r="E9615" s="56">
        <v>5656</v>
      </c>
      <c r="F9615" s="56">
        <v>3803</v>
      </c>
      <c r="G9615" s="57" t="s">
        <v>13864</v>
      </c>
      <c r="H9615" s="56" t="s">
        <v>42</v>
      </c>
      <c r="I9615" s="56">
        <v>21265</v>
      </c>
      <c r="J9615" s="56">
        <v>0</v>
      </c>
      <c r="K9615" s="56">
        <v>0</v>
      </c>
      <c r="L9615" s="71">
        <v>52</v>
      </c>
      <c r="M9615" s="56" t="s">
        <v>43</v>
      </c>
      <c r="N9615" s="46">
        <f>((J9615*400)+(K9615*100))+L9615</f>
        <v>52</v>
      </c>
      <c r="O9615" s="46">
        <v>500</v>
      </c>
      <c r="P9615" s="46">
        <f>N9615*O9615</f>
        <v>26000</v>
      </c>
      <c r="Q9615" s="56"/>
      <c r="R9615" s="58"/>
      <c r="S9615" s="59"/>
      <c r="T9615" s="58"/>
      <c r="U9615" s="58"/>
      <c r="V9615" s="60"/>
      <c r="W9615" s="56"/>
      <c r="X9615" s="56"/>
      <c r="Y9615" s="56"/>
      <c r="Z9615" s="46"/>
      <c r="AA9615" s="66"/>
      <c r="AB9615" s="46"/>
      <c r="AC9615" s="46"/>
      <c r="AD9615" s="61"/>
      <c r="AE9615" s="61"/>
      <c r="AF9615" s="46"/>
      <c r="AG9615" s="46">
        <f>IF(AND(AF9615="",P9615=""),0,IF((AF9615=""),P9615,IF((P9615=""),AF9615,AF9615+P9615)))</f>
        <v>26000</v>
      </c>
      <c r="AH9615" s="46">
        <f>IF( (AA9615=""),AG9615*1,AG9615*(AA9615/100) )</f>
        <v>26000</v>
      </c>
      <c r="AI9615" s="46">
        <v>0</v>
      </c>
      <c r="AJ9615" s="46">
        <f>IF((AI9615-AH9615) &gt; 1,0,IF((AI9615-AH9615)&lt;0,AH9615-AI9615,AI9615-AH9615))</f>
        <v>26000</v>
      </c>
      <c r="AK9615" s="46">
        <v>0.3</v>
      </c>
      <c r="AL9615" s="46">
        <f>AJ9615*(AK9615/100)</f>
        <v>78</v>
      </c>
    </row>
    <row r="9616" spans="1:38" x14ac:dyDescent="0.45">
      <c r="A9616" s="16"/>
      <c r="B9616" s="21"/>
      <c r="C9616" s="16"/>
      <c r="D9616" s="16"/>
      <c r="E9616" s="56">
        <v>5657</v>
      </c>
      <c r="F9616" s="56">
        <v>3801</v>
      </c>
      <c r="G9616" s="57" t="s">
        <v>13865</v>
      </c>
      <c r="H9616" s="56" t="s">
        <v>42</v>
      </c>
      <c r="I9616" s="56">
        <v>21266</v>
      </c>
      <c r="J9616" s="56">
        <v>0</v>
      </c>
      <c r="K9616" s="56">
        <v>0</v>
      </c>
      <c r="L9616" s="71">
        <v>52</v>
      </c>
      <c r="M9616" s="56" t="s">
        <v>43</v>
      </c>
      <c r="N9616" s="46">
        <f>((J9616*400)+(K9616*100))+L9616</f>
        <v>52</v>
      </c>
      <c r="O9616" s="46">
        <v>500</v>
      </c>
      <c r="P9616" s="46">
        <f>N9616*O9616</f>
        <v>26000</v>
      </c>
      <c r="Q9616" s="56"/>
      <c r="R9616" s="58"/>
      <c r="S9616" s="59"/>
      <c r="T9616" s="58"/>
      <c r="U9616" s="58"/>
      <c r="V9616" s="60"/>
      <c r="W9616" s="56"/>
      <c r="X9616" s="56"/>
      <c r="Y9616" s="56"/>
      <c r="Z9616" s="46"/>
      <c r="AA9616" s="66"/>
      <c r="AB9616" s="46"/>
      <c r="AC9616" s="46"/>
      <c r="AD9616" s="61"/>
      <c r="AE9616" s="61"/>
      <c r="AF9616" s="46"/>
      <c r="AG9616" s="46">
        <f>IF(AND(AF9616="",P9616=""),0,IF((AF9616=""),P9616,IF((P9616=""),AF9616,AF9616+P9616)))</f>
        <v>26000</v>
      </c>
      <c r="AH9616" s="46">
        <f>IF( (AA9616=""),AG9616*1,AG9616*(AA9616/100) )</f>
        <v>26000</v>
      </c>
      <c r="AI9616" s="46">
        <v>0</v>
      </c>
      <c r="AJ9616" s="46">
        <f>IF((AI9616-AH9616) &gt; 1,0,IF((AI9616-AH9616)&lt;0,AH9616-AI9616,AI9616-AH9616))</f>
        <v>26000</v>
      </c>
      <c r="AK9616" s="46">
        <v>0.3</v>
      </c>
      <c r="AL9616" s="46">
        <f>AJ9616*(AK9616/100)</f>
        <v>78</v>
      </c>
    </row>
    <row r="9617" spans="1:38" x14ac:dyDescent="0.45">
      <c r="A9617" s="16"/>
      <c r="B9617" s="21"/>
      <c r="C9617" s="16"/>
      <c r="D9617" s="16"/>
      <c r="E9617" s="56"/>
      <c r="F9617" s="56"/>
      <c r="G9617" s="57"/>
      <c r="H9617" s="56"/>
      <c r="I9617" s="56"/>
      <c r="J9617" s="56"/>
      <c r="K9617" s="56"/>
      <c r="L9617" s="71"/>
      <c r="M9617" s="56"/>
      <c r="N9617" s="46"/>
      <c r="O9617" s="46" t="s">
        <v>54</v>
      </c>
      <c r="P9617" s="46">
        <f>SUM(P9613:P9616)</f>
        <v>106000</v>
      </c>
      <c r="Q9617" s="56"/>
      <c r="R9617" s="58"/>
      <c r="S9617" s="59"/>
      <c r="T9617" s="58"/>
      <c r="U9617" s="58"/>
      <c r="V9617" s="60"/>
      <c r="W9617" s="56"/>
      <c r="X9617" s="56"/>
      <c r="Y9617" s="56"/>
      <c r="Z9617" s="46"/>
      <c r="AA9617" s="66"/>
      <c r="AB9617" s="46"/>
      <c r="AC9617" s="46"/>
      <c r="AD9617" s="61"/>
      <c r="AE9617" s="61"/>
      <c r="AF9617" s="46"/>
      <c r="AG9617" s="46"/>
      <c r="AH9617" s="46">
        <f>SUM(AH9613:AH9616)</f>
        <v>106000</v>
      </c>
      <c r="AI9617" s="46"/>
      <c r="AJ9617" s="46">
        <f>SUM(AJ9613:AJ9616)</f>
        <v>106000</v>
      </c>
      <c r="AK9617" s="46"/>
      <c r="AL9617" s="46">
        <f>SUM(AL9613:AL9616)</f>
        <v>318</v>
      </c>
    </row>
    <row r="9618" spans="1:38" x14ac:dyDescent="0.45">
      <c r="A9618" s="16" t="s">
        <v>13866</v>
      </c>
      <c r="B9618" s="21">
        <v>3100901447572</v>
      </c>
      <c r="C9618" s="16" t="s">
        <v>13867</v>
      </c>
      <c r="D9618" s="16" t="s">
        <v>13868</v>
      </c>
      <c r="E9618" s="56">
        <v>5658</v>
      </c>
      <c r="F9618" s="56">
        <v>9204</v>
      </c>
      <c r="G9618" s="57" t="s">
        <v>13869</v>
      </c>
      <c r="H9618" s="56" t="s">
        <v>42</v>
      </c>
      <c r="I9618" s="56">
        <v>24625</v>
      </c>
      <c r="J9618" s="56"/>
      <c r="K9618" s="56"/>
      <c r="L9618" s="71"/>
      <c r="M9618" s="56"/>
      <c r="N9618" s="46"/>
      <c r="O9618" s="46"/>
      <c r="P9618" s="46"/>
      <c r="Q9618" s="56"/>
      <c r="R9618" s="58"/>
      <c r="S9618" s="59"/>
      <c r="T9618" s="58"/>
      <c r="U9618" s="58"/>
      <c r="V9618" s="60"/>
      <c r="W9618" s="56"/>
      <c r="X9618" s="56"/>
      <c r="Y9618" s="56"/>
      <c r="Z9618" s="46"/>
      <c r="AA9618" s="66"/>
      <c r="AB9618" s="46"/>
      <c r="AC9618" s="46"/>
      <c r="AD9618" s="61"/>
      <c r="AE9618" s="61"/>
      <c r="AF9618" s="46"/>
      <c r="AG9618" s="46"/>
      <c r="AH9618" s="46"/>
      <c r="AI9618" s="46"/>
      <c r="AJ9618" s="46"/>
      <c r="AK9618" s="46"/>
      <c r="AL9618" s="46"/>
    </row>
    <row r="9619" spans="1:38" x14ac:dyDescent="0.45">
      <c r="A9619" s="16"/>
      <c r="B9619" s="21"/>
      <c r="C9619" s="16"/>
      <c r="D9619" s="16"/>
      <c r="E9619" s="56"/>
      <c r="F9619" s="56"/>
      <c r="G9619" s="57"/>
      <c r="H9619" s="56"/>
      <c r="I9619" s="56"/>
      <c r="J9619" s="56"/>
      <c r="K9619" s="56"/>
      <c r="L9619" s="71"/>
      <c r="M9619" s="56"/>
      <c r="N9619" s="46"/>
      <c r="O9619" s="46" t="s">
        <v>54</v>
      </c>
      <c r="P9619" s="46">
        <f>SUM(P9618:P9618)</f>
        <v>0</v>
      </c>
      <c r="Q9619" s="56"/>
      <c r="R9619" s="58"/>
      <c r="S9619" s="59"/>
      <c r="T9619" s="58"/>
      <c r="U9619" s="58"/>
      <c r="V9619" s="60"/>
      <c r="W9619" s="56"/>
      <c r="X9619" s="56"/>
      <c r="Y9619" s="56"/>
      <c r="Z9619" s="46"/>
      <c r="AA9619" s="66"/>
      <c r="AB9619" s="46"/>
      <c r="AC9619" s="46"/>
      <c r="AD9619" s="61"/>
      <c r="AE9619" s="61"/>
      <c r="AF9619" s="46"/>
      <c r="AG9619" s="46"/>
      <c r="AH9619" s="46">
        <f>SUM(AH9618:AH9618)</f>
        <v>0</v>
      </c>
      <c r="AI9619" s="46"/>
      <c r="AJ9619" s="46">
        <f>SUM(AJ9618:AJ9618)</f>
        <v>0</v>
      </c>
      <c r="AK9619" s="46"/>
      <c r="AL9619" s="46">
        <f>SUM(AL9618:AL9618)</f>
        <v>0</v>
      </c>
    </row>
    <row r="9620" spans="1:38" x14ac:dyDescent="0.45">
      <c r="A9620" s="16" t="s">
        <v>13870</v>
      </c>
      <c r="B9620" s="21">
        <v>3102400288031</v>
      </c>
      <c r="C9620" s="16" t="s">
        <v>13871</v>
      </c>
      <c r="D9620" s="16" t="s">
        <v>13872</v>
      </c>
      <c r="E9620" s="56">
        <v>5659</v>
      </c>
      <c r="F9620" s="56">
        <v>7208</v>
      </c>
      <c r="G9620" s="57" t="s">
        <v>13873</v>
      </c>
      <c r="H9620" s="56" t="s">
        <v>42</v>
      </c>
      <c r="I9620" s="56">
        <v>28713</v>
      </c>
      <c r="J9620" s="56"/>
      <c r="K9620" s="56"/>
      <c r="L9620" s="71"/>
      <c r="M9620" s="56"/>
      <c r="N9620" s="46"/>
      <c r="O9620" s="46"/>
      <c r="P9620" s="46"/>
      <c r="Q9620" s="56"/>
      <c r="R9620" s="58"/>
      <c r="S9620" s="59"/>
      <c r="T9620" s="58"/>
      <c r="U9620" s="58"/>
      <c r="V9620" s="60"/>
      <c r="W9620" s="56"/>
      <c r="X9620" s="56"/>
      <c r="Y9620" s="56"/>
      <c r="Z9620" s="46"/>
      <c r="AA9620" s="66"/>
      <c r="AB9620" s="46"/>
      <c r="AC9620" s="46"/>
      <c r="AD9620" s="61"/>
      <c r="AE9620" s="61"/>
      <c r="AF9620" s="46"/>
      <c r="AG9620" s="46"/>
      <c r="AH9620" s="46"/>
      <c r="AI9620" s="46"/>
      <c r="AJ9620" s="46"/>
      <c r="AK9620" s="46"/>
      <c r="AL9620" s="46"/>
    </row>
    <row r="9621" spans="1:38" x14ac:dyDescent="0.45">
      <c r="A9621" s="16"/>
      <c r="B9621" s="21"/>
      <c r="C9621" s="16"/>
      <c r="D9621" s="16"/>
      <c r="E9621" s="56"/>
      <c r="F9621" s="56"/>
      <c r="G9621" s="57"/>
      <c r="H9621" s="56"/>
      <c r="I9621" s="56"/>
      <c r="J9621" s="56"/>
      <c r="K9621" s="56"/>
      <c r="L9621" s="71"/>
      <c r="M9621" s="56"/>
      <c r="N9621" s="46"/>
      <c r="O9621" s="46" t="s">
        <v>54</v>
      </c>
      <c r="P9621" s="46">
        <f>SUM(P9620:P9620)</f>
        <v>0</v>
      </c>
      <c r="Q9621" s="56"/>
      <c r="R9621" s="58"/>
      <c r="S9621" s="59"/>
      <c r="T9621" s="58"/>
      <c r="U9621" s="58"/>
      <c r="V9621" s="60"/>
      <c r="W9621" s="56"/>
      <c r="X9621" s="56"/>
      <c r="Y9621" s="56"/>
      <c r="Z9621" s="46"/>
      <c r="AA9621" s="66"/>
      <c r="AB9621" s="46"/>
      <c r="AC9621" s="46"/>
      <c r="AD9621" s="61"/>
      <c r="AE9621" s="61"/>
      <c r="AF9621" s="46"/>
      <c r="AG9621" s="46"/>
      <c r="AH9621" s="46">
        <f>SUM(AH9620:AH9620)</f>
        <v>0</v>
      </c>
      <c r="AI9621" s="46"/>
      <c r="AJ9621" s="46">
        <f>SUM(AJ9620:AJ9620)</f>
        <v>0</v>
      </c>
      <c r="AK9621" s="46"/>
      <c r="AL9621" s="46">
        <f>SUM(AL9620:AL9620)</f>
        <v>0</v>
      </c>
    </row>
    <row r="9622" spans="1:38" x14ac:dyDescent="0.45">
      <c r="A9622" s="16" t="s">
        <v>13874</v>
      </c>
      <c r="B9622" s="21">
        <v>3770400006144</v>
      </c>
      <c r="C9622" s="16" t="s">
        <v>13875</v>
      </c>
      <c r="D9622" s="16" t="s">
        <v>13876</v>
      </c>
      <c r="E9622" s="56">
        <v>5660</v>
      </c>
      <c r="F9622" s="56">
        <v>8228</v>
      </c>
      <c r="G9622" s="57" t="s">
        <v>13877</v>
      </c>
      <c r="H9622" s="56" t="s">
        <v>42</v>
      </c>
      <c r="I9622" s="56">
        <v>12339</v>
      </c>
      <c r="J9622" s="56"/>
      <c r="K9622" s="56"/>
      <c r="L9622" s="71"/>
      <c r="M9622" s="56"/>
      <c r="N9622" s="46"/>
      <c r="O9622" s="46"/>
      <c r="P9622" s="46"/>
      <c r="Q9622" s="56"/>
      <c r="R9622" s="58"/>
      <c r="S9622" s="59"/>
      <c r="T9622" s="58"/>
      <c r="U9622" s="58"/>
      <c r="V9622" s="60"/>
      <c r="W9622" s="56"/>
      <c r="X9622" s="56"/>
      <c r="Y9622" s="56"/>
      <c r="Z9622" s="46"/>
      <c r="AA9622" s="66"/>
      <c r="AB9622" s="46"/>
      <c r="AC9622" s="46"/>
      <c r="AD9622" s="61"/>
      <c r="AE9622" s="61"/>
      <c r="AF9622" s="46"/>
      <c r="AG9622" s="46"/>
      <c r="AH9622" s="46"/>
      <c r="AI9622" s="46"/>
      <c r="AJ9622" s="46"/>
      <c r="AK9622" s="46"/>
      <c r="AL9622" s="46"/>
    </row>
    <row r="9623" spans="1:38" x14ac:dyDescent="0.45">
      <c r="A9623" s="16"/>
      <c r="B9623" s="21"/>
      <c r="C9623" s="16"/>
      <c r="D9623" s="16"/>
      <c r="E9623" s="56">
        <v>5661</v>
      </c>
      <c r="F9623" s="56">
        <v>2253</v>
      </c>
      <c r="G9623" s="57" t="s">
        <v>13878</v>
      </c>
      <c r="H9623" s="56" t="s">
        <v>42</v>
      </c>
      <c r="I9623" s="56">
        <v>12340</v>
      </c>
      <c r="J9623" s="56">
        <v>1</v>
      </c>
      <c r="K9623" s="56">
        <v>3</v>
      </c>
      <c r="L9623" s="71">
        <v>13</v>
      </c>
      <c r="M9623" s="56" t="s">
        <v>43</v>
      </c>
      <c r="N9623" s="46">
        <f>((J9623*400)+(K9623*100))+L9623</f>
        <v>713</v>
      </c>
      <c r="O9623" s="46">
        <v>260</v>
      </c>
      <c r="P9623" s="46">
        <f>N9623*O9623</f>
        <v>185380</v>
      </c>
      <c r="Q9623" s="56"/>
      <c r="R9623" s="58"/>
      <c r="S9623" s="59"/>
      <c r="T9623" s="58"/>
      <c r="U9623" s="58"/>
      <c r="V9623" s="60"/>
      <c r="W9623" s="56"/>
      <c r="X9623" s="56"/>
      <c r="Y9623" s="56"/>
      <c r="Z9623" s="46"/>
      <c r="AA9623" s="66"/>
      <c r="AB9623" s="46"/>
      <c r="AC9623" s="46"/>
      <c r="AD9623" s="61"/>
      <c r="AE9623" s="61"/>
      <c r="AF9623" s="46"/>
      <c r="AG9623" s="46">
        <f>IF(AND(AF9623="",P9623=""),0,IF((AF9623=""),P9623,IF((P9623=""),AF9623,AF9623+P9623)))</f>
        <v>185380</v>
      </c>
      <c r="AH9623" s="46">
        <f>IF( (AA9623=""),AG9623*1,AG9623*(AA9623/100) )</f>
        <v>185380</v>
      </c>
      <c r="AI9623" s="46">
        <v>0</v>
      </c>
      <c r="AJ9623" s="46">
        <f>IF((AI9623-AH9623) &gt; 1,0,IF((AI9623-AH9623)&lt;0,AH9623-AI9623,AI9623-AH9623))</f>
        <v>185380</v>
      </c>
      <c r="AK9623" s="46">
        <v>0.3</v>
      </c>
      <c r="AL9623" s="46">
        <f>AJ9623*(AK9623/100)</f>
        <v>556.14</v>
      </c>
    </row>
    <row r="9624" spans="1:38" x14ac:dyDescent="0.45">
      <c r="A9624" s="16"/>
      <c r="B9624" s="21"/>
      <c r="C9624" s="16"/>
      <c r="D9624" s="16"/>
      <c r="E9624" s="56"/>
      <c r="F9624" s="56"/>
      <c r="G9624" s="57"/>
      <c r="H9624" s="56"/>
      <c r="I9624" s="56"/>
      <c r="J9624" s="56"/>
      <c r="K9624" s="56"/>
      <c r="L9624" s="71"/>
      <c r="M9624" s="56"/>
      <c r="N9624" s="46"/>
      <c r="O9624" s="46" t="s">
        <v>54</v>
      </c>
      <c r="P9624" s="46">
        <f>SUM(P9622:P9623)</f>
        <v>185380</v>
      </c>
      <c r="Q9624" s="56"/>
      <c r="R9624" s="58"/>
      <c r="S9624" s="59"/>
      <c r="T9624" s="58"/>
      <c r="U9624" s="58"/>
      <c r="V9624" s="60"/>
      <c r="W9624" s="56"/>
      <c r="X9624" s="56"/>
      <c r="Y9624" s="56"/>
      <c r="Z9624" s="46"/>
      <c r="AA9624" s="66"/>
      <c r="AB9624" s="46"/>
      <c r="AC9624" s="46"/>
      <c r="AD9624" s="61"/>
      <c r="AE9624" s="61"/>
      <c r="AF9624" s="46"/>
      <c r="AG9624" s="46"/>
      <c r="AH9624" s="46">
        <f>SUM(AH9622:AH9623)</f>
        <v>185380</v>
      </c>
      <c r="AI9624" s="46"/>
      <c r="AJ9624" s="46">
        <f>SUM(AJ9622:AJ9623)</f>
        <v>185380</v>
      </c>
      <c r="AK9624" s="46"/>
      <c r="AL9624" s="46">
        <f>SUM(AL9622:AL9623)</f>
        <v>556.14</v>
      </c>
    </row>
    <row r="9625" spans="1:38" x14ac:dyDescent="0.45">
      <c r="A9625" s="16" t="s">
        <v>13879</v>
      </c>
      <c r="B9625" s="21">
        <v>3770400041004</v>
      </c>
      <c r="C9625" s="16" t="s">
        <v>13880</v>
      </c>
      <c r="D9625" s="16" t="s">
        <v>13881</v>
      </c>
      <c r="E9625" s="56">
        <v>5662</v>
      </c>
      <c r="F9625" s="56">
        <v>9461</v>
      </c>
      <c r="G9625" s="57" t="s">
        <v>13882</v>
      </c>
      <c r="H9625" s="56" t="s">
        <v>42</v>
      </c>
      <c r="I9625" s="56">
        <v>12952</v>
      </c>
      <c r="J9625" s="56"/>
      <c r="K9625" s="56"/>
      <c r="L9625" s="71"/>
      <c r="M9625" s="56"/>
      <c r="N9625" s="46"/>
      <c r="O9625" s="46"/>
      <c r="P9625" s="46"/>
      <c r="Q9625" s="56"/>
      <c r="R9625" s="58"/>
      <c r="S9625" s="59"/>
      <c r="T9625" s="58"/>
      <c r="U9625" s="58"/>
      <c r="V9625" s="60"/>
      <c r="W9625" s="56"/>
      <c r="X9625" s="56"/>
      <c r="Y9625" s="56"/>
      <c r="Z9625" s="46"/>
      <c r="AA9625" s="66"/>
      <c r="AB9625" s="46"/>
      <c r="AC9625" s="46"/>
      <c r="AD9625" s="61"/>
      <c r="AE9625" s="61"/>
      <c r="AF9625" s="46"/>
      <c r="AG9625" s="46"/>
      <c r="AH9625" s="46"/>
      <c r="AI9625" s="46"/>
      <c r="AJ9625" s="46"/>
      <c r="AK9625" s="46"/>
      <c r="AL9625" s="46"/>
    </row>
    <row r="9626" spans="1:38" x14ac:dyDescent="0.45">
      <c r="A9626" s="16"/>
      <c r="B9626" s="21"/>
      <c r="C9626" s="16"/>
      <c r="D9626" s="16"/>
      <c r="E9626" s="56">
        <v>5663</v>
      </c>
      <c r="F9626" s="56">
        <v>6493</v>
      </c>
      <c r="G9626" s="57" t="s">
        <v>13883</v>
      </c>
      <c r="H9626" s="56" t="s">
        <v>42</v>
      </c>
      <c r="I9626" s="56">
        <v>17553</v>
      </c>
      <c r="J9626" s="56"/>
      <c r="K9626" s="56"/>
      <c r="L9626" s="71"/>
      <c r="M9626" s="56"/>
      <c r="N9626" s="46"/>
      <c r="O9626" s="46"/>
      <c r="P9626" s="46"/>
      <c r="Q9626" s="56"/>
      <c r="R9626" s="58"/>
      <c r="S9626" s="59"/>
      <c r="T9626" s="58"/>
      <c r="U9626" s="58"/>
      <c r="V9626" s="60"/>
      <c r="W9626" s="56"/>
      <c r="X9626" s="56"/>
      <c r="Y9626" s="56"/>
      <c r="Z9626" s="46"/>
      <c r="AA9626" s="66"/>
      <c r="AB9626" s="46"/>
      <c r="AC9626" s="46"/>
      <c r="AD9626" s="61"/>
      <c r="AE9626" s="61"/>
      <c r="AF9626" s="46"/>
      <c r="AG9626" s="46"/>
      <c r="AH9626" s="46"/>
      <c r="AI9626" s="46"/>
      <c r="AJ9626" s="46"/>
      <c r="AK9626" s="46"/>
      <c r="AL9626" s="46"/>
    </row>
    <row r="9627" spans="1:38" x14ac:dyDescent="0.45">
      <c r="A9627" s="16"/>
      <c r="B9627" s="21"/>
      <c r="C9627" s="16"/>
      <c r="D9627" s="16"/>
      <c r="E9627" s="56"/>
      <c r="F9627" s="56"/>
      <c r="G9627" s="57"/>
      <c r="H9627" s="56"/>
      <c r="I9627" s="56"/>
      <c r="J9627" s="56"/>
      <c r="K9627" s="56"/>
      <c r="L9627" s="71"/>
      <c r="M9627" s="56"/>
      <c r="N9627" s="46"/>
      <c r="O9627" s="46" t="s">
        <v>54</v>
      </c>
      <c r="P9627" s="46">
        <f>SUM(P9625:P9626)</f>
        <v>0</v>
      </c>
      <c r="Q9627" s="56"/>
      <c r="R9627" s="58"/>
      <c r="S9627" s="59"/>
      <c r="T9627" s="58"/>
      <c r="U9627" s="58"/>
      <c r="V9627" s="60"/>
      <c r="W9627" s="56"/>
      <c r="X9627" s="56"/>
      <c r="Y9627" s="56"/>
      <c r="Z9627" s="46"/>
      <c r="AA9627" s="66"/>
      <c r="AB9627" s="46"/>
      <c r="AC9627" s="46"/>
      <c r="AD9627" s="61"/>
      <c r="AE9627" s="61"/>
      <c r="AF9627" s="46"/>
      <c r="AG9627" s="46"/>
      <c r="AH9627" s="46">
        <f>SUM(AH9625:AH9626)</f>
        <v>0</v>
      </c>
      <c r="AI9627" s="46"/>
      <c r="AJ9627" s="46">
        <f>SUM(AJ9625:AJ9626)</f>
        <v>0</v>
      </c>
      <c r="AK9627" s="46"/>
      <c r="AL9627" s="46">
        <f>SUM(AL9625:AL9626)</f>
        <v>0</v>
      </c>
    </row>
    <row r="9628" spans="1:38" x14ac:dyDescent="0.45">
      <c r="A9628" s="16" t="s">
        <v>13884</v>
      </c>
      <c r="B9628" s="21">
        <v>3770400297157</v>
      </c>
      <c r="C9628" s="16" t="s">
        <v>13885</v>
      </c>
      <c r="D9628" s="16" t="s">
        <v>13886</v>
      </c>
      <c r="E9628" s="56">
        <v>5664</v>
      </c>
      <c r="F9628" s="56">
        <v>4074</v>
      </c>
      <c r="G9628" s="57" t="s">
        <v>13887</v>
      </c>
      <c r="H9628" s="56" t="s">
        <v>42</v>
      </c>
      <c r="I9628" s="56">
        <v>26044</v>
      </c>
      <c r="J9628" s="56">
        <v>0</v>
      </c>
      <c r="K9628" s="56">
        <v>0</v>
      </c>
      <c r="L9628" s="71">
        <v>38</v>
      </c>
      <c r="M9628" s="56" t="s">
        <v>43</v>
      </c>
      <c r="N9628" s="46">
        <f>((J9628*400)+(K9628*100))+L9628</f>
        <v>38</v>
      </c>
      <c r="O9628" s="46">
        <v>3000</v>
      </c>
      <c r="P9628" s="46">
        <f>N9628*O9628</f>
        <v>114000</v>
      </c>
      <c r="Q9628" s="56"/>
      <c r="R9628" s="58"/>
      <c r="S9628" s="59"/>
      <c r="T9628" s="58"/>
      <c r="U9628" s="58"/>
      <c r="V9628" s="60"/>
      <c r="W9628" s="56"/>
      <c r="X9628" s="56"/>
      <c r="Y9628" s="56"/>
      <c r="Z9628" s="46"/>
      <c r="AA9628" s="66"/>
      <c r="AB9628" s="46"/>
      <c r="AC9628" s="46"/>
      <c r="AD9628" s="61"/>
      <c r="AE9628" s="61"/>
      <c r="AF9628" s="46"/>
      <c r="AG9628" s="46">
        <f>IF(AND(AF9628="",P9628=""),0,IF((AF9628=""),P9628,IF((P9628=""),AF9628,AF9628+P9628)))</f>
        <v>114000</v>
      </c>
      <c r="AH9628" s="46">
        <f>IF( (AA9628=""),AG9628*1,AG9628*(AA9628/100) )</f>
        <v>114000</v>
      </c>
      <c r="AI9628" s="46">
        <v>0</v>
      </c>
      <c r="AJ9628" s="46">
        <f>IF((AI9628-AH9628) &gt; 1,0,IF((AI9628-AH9628)&lt;0,AH9628-AI9628,AI9628-AH9628))</f>
        <v>114000</v>
      </c>
      <c r="AK9628" s="46">
        <v>0.3</v>
      </c>
      <c r="AL9628" s="46">
        <f>AJ9628*(AK9628/100)</f>
        <v>342</v>
      </c>
    </row>
    <row r="9629" spans="1:38" x14ac:dyDescent="0.45">
      <c r="A9629" s="16"/>
      <c r="B9629" s="21"/>
      <c r="C9629" s="16"/>
      <c r="D9629" s="16"/>
      <c r="E9629" s="56">
        <v>5665</v>
      </c>
      <c r="F9629" s="56">
        <v>2895</v>
      </c>
      <c r="G9629" s="57" t="s">
        <v>13888</v>
      </c>
      <c r="H9629" s="56" t="s">
        <v>42</v>
      </c>
      <c r="I9629" s="56">
        <v>26045</v>
      </c>
      <c r="J9629" s="56">
        <v>0</v>
      </c>
      <c r="K9629" s="56">
        <v>0</v>
      </c>
      <c r="L9629" s="71">
        <v>37</v>
      </c>
      <c r="M9629" s="56" t="s">
        <v>43</v>
      </c>
      <c r="N9629" s="46">
        <f>((J9629*400)+(K9629*100))+L9629</f>
        <v>37</v>
      </c>
      <c r="O9629" s="46">
        <v>3000</v>
      </c>
      <c r="P9629" s="46">
        <f>N9629*O9629</f>
        <v>111000</v>
      </c>
      <c r="Q9629" s="56"/>
      <c r="R9629" s="58"/>
      <c r="S9629" s="59"/>
      <c r="T9629" s="58"/>
      <c r="U9629" s="58"/>
      <c r="V9629" s="60"/>
      <c r="W9629" s="56"/>
      <c r="X9629" s="56"/>
      <c r="Y9629" s="56"/>
      <c r="Z9629" s="46"/>
      <c r="AA9629" s="66"/>
      <c r="AB9629" s="46"/>
      <c r="AC9629" s="46"/>
      <c r="AD9629" s="61"/>
      <c r="AE9629" s="61"/>
      <c r="AF9629" s="46"/>
      <c r="AG9629" s="46">
        <f>IF(AND(AF9629="",P9629=""),0,IF((AF9629=""),P9629,IF((P9629=""),AF9629,AF9629+P9629)))</f>
        <v>111000</v>
      </c>
      <c r="AH9629" s="46">
        <f>IF( (AA9629=""),AG9629*1,AG9629*(AA9629/100) )</f>
        <v>111000</v>
      </c>
      <c r="AI9629" s="46">
        <v>0</v>
      </c>
      <c r="AJ9629" s="46">
        <f>IF((AI9629-AH9629) &gt; 1,0,IF((AI9629-AH9629)&lt;0,AH9629-AI9629,AI9629-AH9629))</f>
        <v>111000</v>
      </c>
      <c r="AK9629" s="46">
        <v>0.3</v>
      </c>
      <c r="AL9629" s="46">
        <f>AJ9629*(AK9629/100)</f>
        <v>333</v>
      </c>
    </row>
    <row r="9630" spans="1:38" x14ac:dyDescent="0.45">
      <c r="A9630" s="16"/>
      <c r="B9630" s="21"/>
      <c r="C9630" s="16"/>
      <c r="D9630" s="16"/>
      <c r="E9630" s="56"/>
      <c r="F9630" s="56"/>
      <c r="G9630" s="57"/>
      <c r="H9630" s="56"/>
      <c r="I9630" s="56"/>
      <c r="J9630" s="56"/>
      <c r="K9630" s="56"/>
      <c r="L9630" s="71"/>
      <c r="M9630" s="56"/>
      <c r="N9630" s="46"/>
      <c r="O9630" s="46" t="s">
        <v>54</v>
      </c>
      <c r="P9630" s="46">
        <f>SUM(P9628:P9629)</f>
        <v>225000</v>
      </c>
      <c r="Q9630" s="56"/>
      <c r="R9630" s="58"/>
      <c r="S9630" s="59"/>
      <c r="T9630" s="58"/>
      <c r="U9630" s="58"/>
      <c r="V9630" s="60"/>
      <c r="W9630" s="56"/>
      <c r="X9630" s="56"/>
      <c r="Y9630" s="56"/>
      <c r="Z9630" s="46"/>
      <c r="AA9630" s="66"/>
      <c r="AB9630" s="46"/>
      <c r="AC9630" s="46"/>
      <c r="AD9630" s="61"/>
      <c r="AE9630" s="61"/>
      <c r="AF9630" s="46"/>
      <c r="AG9630" s="46"/>
      <c r="AH9630" s="46">
        <f>SUM(AH9628:AH9629)</f>
        <v>225000</v>
      </c>
      <c r="AI9630" s="46"/>
      <c r="AJ9630" s="46">
        <f>SUM(AJ9628:AJ9629)</f>
        <v>225000</v>
      </c>
      <c r="AK9630" s="46"/>
      <c r="AL9630" s="46">
        <f>SUM(AL9628:AL9629)</f>
        <v>675</v>
      </c>
    </row>
    <row r="9631" spans="1:38" x14ac:dyDescent="0.45">
      <c r="A9631" s="16" t="s">
        <v>13889</v>
      </c>
      <c r="B9631" s="21">
        <v>3102002612254</v>
      </c>
      <c r="C9631" s="16" t="s">
        <v>13890</v>
      </c>
      <c r="D9631" s="16" t="s">
        <v>13891</v>
      </c>
      <c r="E9631" s="56">
        <v>5666</v>
      </c>
      <c r="F9631" s="56">
        <v>8730</v>
      </c>
      <c r="G9631" s="57" t="s">
        <v>13892</v>
      </c>
      <c r="H9631" s="56" t="s">
        <v>42</v>
      </c>
      <c r="I9631" s="56">
        <v>18399</v>
      </c>
      <c r="J9631" s="56"/>
      <c r="K9631" s="56"/>
      <c r="L9631" s="71"/>
      <c r="M9631" s="56"/>
      <c r="N9631" s="46"/>
      <c r="O9631" s="46"/>
      <c r="P9631" s="46"/>
      <c r="Q9631" s="56"/>
      <c r="R9631" s="58"/>
      <c r="S9631" s="59"/>
      <c r="T9631" s="58"/>
      <c r="U9631" s="58"/>
      <c r="V9631" s="60"/>
      <c r="W9631" s="56"/>
      <c r="X9631" s="56"/>
      <c r="Y9631" s="56"/>
      <c r="Z9631" s="46"/>
      <c r="AA9631" s="66"/>
      <c r="AB9631" s="46"/>
      <c r="AC9631" s="46"/>
      <c r="AD9631" s="61"/>
      <c r="AE9631" s="61"/>
      <c r="AF9631" s="46"/>
      <c r="AG9631" s="46"/>
      <c r="AH9631" s="46"/>
      <c r="AI9631" s="46"/>
      <c r="AJ9631" s="46"/>
      <c r="AK9631" s="46"/>
      <c r="AL9631" s="46"/>
    </row>
    <row r="9632" spans="1:38" x14ac:dyDescent="0.45">
      <c r="A9632" s="16"/>
      <c r="B9632" s="21"/>
      <c r="C9632" s="16"/>
      <c r="D9632" s="16"/>
      <c r="E9632" s="56"/>
      <c r="F9632" s="56"/>
      <c r="G9632" s="57"/>
      <c r="H9632" s="56"/>
      <c r="I9632" s="56"/>
      <c r="J9632" s="56"/>
      <c r="K9632" s="56"/>
      <c r="L9632" s="71"/>
      <c r="M9632" s="56"/>
      <c r="N9632" s="46"/>
      <c r="O9632" s="46" t="s">
        <v>54</v>
      </c>
      <c r="P9632" s="46">
        <f>SUM(P9631:P9631)</f>
        <v>0</v>
      </c>
      <c r="Q9632" s="56"/>
      <c r="R9632" s="58"/>
      <c r="S9632" s="59"/>
      <c r="T9632" s="58"/>
      <c r="U9632" s="58"/>
      <c r="V9632" s="60"/>
      <c r="W9632" s="56"/>
      <c r="X9632" s="56"/>
      <c r="Y9632" s="56"/>
      <c r="Z9632" s="46"/>
      <c r="AA9632" s="66"/>
      <c r="AB9632" s="46"/>
      <c r="AC9632" s="46"/>
      <c r="AD9632" s="61"/>
      <c r="AE9632" s="61"/>
      <c r="AF9632" s="46"/>
      <c r="AG9632" s="46"/>
      <c r="AH9632" s="46">
        <f>SUM(AH9631:AH9631)</f>
        <v>0</v>
      </c>
      <c r="AI9632" s="46"/>
      <c r="AJ9632" s="46">
        <f>SUM(AJ9631:AJ9631)</f>
        <v>0</v>
      </c>
      <c r="AK9632" s="46"/>
      <c r="AL9632" s="46">
        <f>SUM(AL9631:AL9631)</f>
        <v>0</v>
      </c>
    </row>
    <row r="9633" spans="1:38" x14ac:dyDescent="0.45">
      <c r="A9633" s="16" t="s">
        <v>13893</v>
      </c>
      <c r="B9633" s="21">
        <v>3770400006241</v>
      </c>
      <c r="C9633" s="16" t="s">
        <v>13894</v>
      </c>
      <c r="D9633" s="16" t="s">
        <v>13895</v>
      </c>
      <c r="E9633" s="56">
        <v>5667</v>
      </c>
      <c r="F9633" s="56">
        <v>2119</v>
      </c>
      <c r="G9633" s="57" t="s">
        <v>13896</v>
      </c>
      <c r="H9633" s="56" t="s">
        <v>42</v>
      </c>
      <c r="I9633" s="56">
        <v>29266</v>
      </c>
      <c r="J9633" s="56">
        <v>1</v>
      </c>
      <c r="K9633" s="56">
        <v>0</v>
      </c>
      <c r="L9633" s="71">
        <v>0</v>
      </c>
      <c r="M9633" s="56" t="s">
        <v>43</v>
      </c>
      <c r="N9633" s="46">
        <f>((J9633*400)+(K9633*100))+L9633</f>
        <v>400</v>
      </c>
      <c r="O9633" s="46">
        <v>2650</v>
      </c>
      <c r="P9633" s="46">
        <f>N9633*O9633</f>
        <v>1060000</v>
      </c>
      <c r="Q9633" s="56"/>
      <c r="R9633" s="58"/>
      <c r="S9633" s="59"/>
      <c r="T9633" s="58"/>
      <c r="U9633" s="58"/>
      <c r="V9633" s="60"/>
      <c r="W9633" s="56"/>
      <c r="X9633" s="56"/>
      <c r="Y9633" s="56"/>
      <c r="Z9633" s="46"/>
      <c r="AA9633" s="66"/>
      <c r="AB9633" s="46"/>
      <c r="AC9633" s="46"/>
      <c r="AD9633" s="61"/>
      <c r="AE9633" s="61"/>
      <c r="AF9633" s="46"/>
      <c r="AG9633" s="46">
        <f>IF(AND(AF9633="",P9633=""),0,IF((AF9633=""),P9633,IF((P9633=""),AF9633,AF9633+P9633)))</f>
        <v>1060000</v>
      </c>
      <c r="AH9633" s="46">
        <f>IF( (AA9633=""),AG9633*1,AG9633*(AA9633/100) )</f>
        <v>1060000</v>
      </c>
      <c r="AI9633" s="46">
        <v>0</v>
      </c>
      <c r="AJ9633" s="46">
        <f>IF((AI9633-AH9633) &gt; 1,0,IF((AI9633-AH9633)&lt;0,AH9633-AI9633,AI9633-AH9633))</f>
        <v>1060000</v>
      </c>
      <c r="AK9633" s="46">
        <v>0.3</v>
      </c>
      <c r="AL9633" s="46">
        <f>AJ9633*(AK9633/100)</f>
        <v>3180</v>
      </c>
    </row>
    <row r="9634" spans="1:38" x14ac:dyDescent="0.45">
      <c r="A9634" s="16"/>
      <c r="B9634" s="21"/>
      <c r="C9634" s="16"/>
      <c r="D9634" s="16"/>
      <c r="E9634" s="56"/>
      <c r="F9634" s="56"/>
      <c r="G9634" s="57"/>
      <c r="H9634" s="56"/>
      <c r="I9634" s="56"/>
      <c r="J9634" s="56"/>
      <c r="K9634" s="56"/>
      <c r="L9634" s="71"/>
      <c r="M9634" s="56"/>
      <c r="N9634" s="46"/>
      <c r="O9634" s="46" t="s">
        <v>54</v>
      </c>
      <c r="P9634" s="46">
        <f>SUM(P9633:P9633)</f>
        <v>1060000</v>
      </c>
      <c r="Q9634" s="56"/>
      <c r="R9634" s="58"/>
      <c r="S9634" s="59"/>
      <c r="T9634" s="58"/>
      <c r="U9634" s="58"/>
      <c r="V9634" s="60"/>
      <c r="W9634" s="56"/>
      <c r="X9634" s="56"/>
      <c r="Y9634" s="56"/>
      <c r="Z9634" s="46"/>
      <c r="AA9634" s="66"/>
      <c r="AB9634" s="46"/>
      <c r="AC9634" s="46"/>
      <c r="AD9634" s="61"/>
      <c r="AE9634" s="61"/>
      <c r="AF9634" s="46"/>
      <c r="AG9634" s="46"/>
      <c r="AH9634" s="46">
        <f>SUM(AH9633:AH9633)</f>
        <v>1060000</v>
      </c>
      <c r="AI9634" s="46"/>
      <c r="AJ9634" s="46">
        <f>SUM(AJ9633:AJ9633)</f>
        <v>1060000</v>
      </c>
      <c r="AK9634" s="46"/>
      <c r="AL9634" s="46">
        <f>SUM(AL9633:AL9633)</f>
        <v>3180</v>
      </c>
    </row>
    <row r="9635" spans="1:38" x14ac:dyDescent="0.45">
      <c r="A9635" s="16" t="s">
        <v>13897</v>
      </c>
      <c r="B9635" s="21">
        <v>3770400018746</v>
      </c>
      <c r="C9635" s="16" t="s">
        <v>13898</v>
      </c>
      <c r="D9635" s="16" t="s">
        <v>13899</v>
      </c>
      <c r="E9635" s="56">
        <v>5668</v>
      </c>
      <c r="F9635" s="56">
        <v>5894</v>
      </c>
      <c r="G9635" s="57"/>
      <c r="H9635" s="56" t="s">
        <v>42</v>
      </c>
      <c r="I9635" s="56">
        <v>597</v>
      </c>
      <c r="J9635" s="56">
        <v>0</v>
      </c>
      <c r="K9635" s="56">
        <v>0</v>
      </c>
      <c r="L9635" s="71">
        <v>27</v>
      </c>
      <c r="M9635" s="56" t="s">
        <v>208</v>
      </c>
      <c r="N9635" s="46">
        <f>((J9635*400)+(K9635*100))+L9635</f>
        <v>27</v>
      </c>
      <c r="O9635" s="46">
        <v>1900</v>
      </c>
      <c r="P9635" s="46">
        <f>N9635*O9635</f>
        <v>51300</v>
      </c>
      <c r="Q9635" s="56"/>
      <c r="R9635" s="58"/>
      <c r="S9635" s="59"/>
      <c r="T9635" s="58"/>
      <c r="U9635" s="58"/>
      <c r="V9635" s="60"/>
      <c r="W9635" s="56"/>
      <c r="X9635" s="56"/>
      <c r="Y9635" s="56"/>
      <c r="Z9635" s="46"/>
      <c r="AA9635" s="66"/>
      <c r="AB9635" s="46"/>
      <c r="AC9635" s="46"/>
      <c r="AD9635" s="61"/>
      <c r="AE9635" s="61"/>
      <c r="AF9635" s="46"/>
      <c r="AG9635" s="46">
        <f>IF(AND(AF9635="",P9635=""),0,IF((AF9635=""),P9635,IF((P9635=""),AF9635,AF9635+P9635)))</f>
        <v>51300</v>
      </c>
      <c r="AH9635" s="46">
        <f>IF( (AA9635=""),AG9635*1,AG9635*(AA9635/100) )</f>
        <v>51300</v>
      </c>
      <c r="AI9635" s="46">
        <v>0</v>
      </c>
      <c r="AJ9635" s="46">
        <f>IF((AI9635-AH9635) &gt; 1,0,IF((AI9635-AH9635)&lt;0,AH9635-AI9635,AI9635-AH9635))</f>
        <v>51300</v>
      </c>
      <c r="AK9635" s="46">
        <v>0.02</v>
      </c>
      <c r="AL9635" s="46">
        <f>AJ9635*(AK9635/100)</f>
        <v>10.26</v>
      </c>
    </row>
    <row r="9636" spans="1:38" x14ac:dyDescent="0.45">
      <c r="A9636" s="16"/>
      <c r="B9636" s="21"/>
      <c r="C9636" s="16"/>
      <c r="D9636" s="16"/>
      <c r="E9636" s="56">
        <v>5669</v>
      </c>
      <c r="F9636" s="56">
        <v>813</v>
      </c>
      <c r="G9636" s="57" t="s">
        <v>13900</v>
      </c>
      <c r="H9636" s="56" t="s">
        <v>42</v>
      </c>
      <c r="I9636" s="56">
        <v>2988</v>
      </c>
      <c r="J9636" s="56">
        <v>5</v>
      </c>
      <c r="K9636" s="56">
        <v>1</v>
      </c>
      <c r="L9636" s="71">
        <v>29</v>
      </c>
      <c r="M9636" s="56" t="s">
        <v>90</v>
      </c>
      <c r="N9636" s="46">
        <f>((J9636*400)+(K9636*100))+L9636</f>
        <v>2129</v>
      </c>
      <c r="O9636" s="46">
        <v>330</v>
      </c>
      <c r="P9636" s="46">
        <f>N9636*O9636</f>
        <v>702570</v>
      </c>
      <c r="Q9636" s="56"/>
      <c r="R9636" s="58"/>
      <c r="S9636" s="59"/>
      <c r="T9636" s="58"/>
      <c r="U9636" s="58"/>
      <c r="V9636" s="60"/>
      <c r="W9636" s="56"/>
      <c r="X9636" s="56"/>
      <c r="Y9636" s="56"/>
      <c r="Z9636" s="46"/>
      <c r="AA9636" s="66"/>
      <c r="AB9636" s="46"/>
      <c r="AC9636" s="46"/>
      <c r="AD9636" s="61"/>
      <c r="AE9636" s="61"/>
      <c r="AF9636" s="46"/>
      <c r="AG9636" s="46">
        <f>IF(AND(AF9636="",P9636=""),0,IF((AF9636=""),P9636,IF((P9636=""),AF9636,AF9636+P9636)))</f>
        <v>702570</v>
      </c>
      <c r="AH9636" s="46">
        <f>IF( (AA9636=""),AG9636*1,AG9636*(AA9636/100) )</f>
        <v>702570</v>
      </c>
      <c r="AI9636" s="46">
        <v>0</v>
      </c>
      <c r="AJ9636" s="46">
        <f>IF((AI9636-AH9636) &gt; 1,0,IF((AI9636-AH9636)&lt;0,AH9636-AI9636,AI9636-AH9636))</f>
        <v>702570</v>
      </c>
      <c r="AK9636" s="46">
        <v>0.01</v>
      </c>
      <c r="AL9636" s="46">
        <f>AJ9636*(AK9636/100)</f>
        <v>70.257000000000005</v>
      </c>
    </row>
    <row r="9637" spans="1:38" x14ac:dyDescent="0.45">
      <c r="A9637" s="16"/>
      <c r="B9637" s="21"/>
      <c r="C9637" s="16"/>
      <c r="D9637" s="16"/>
      <c r="E9637" s="56">
        <v>5670</v>
      </c>
      <c r="F9637" s="56">
        <v>5895</v>
      </c>
      <c r="G9637" s="57"/>
      <c r="H9637" s="56" t="s">
        <v>42</v>
      </c>
      <c r="I9637" s="56">
        <v>5081</v>
      </c>
      <c r="J9637" s="56">
        <v>1</v>
      </c>
      <c r="K9637" s="56">
        <v>3</v>
      </c>
      <c r="L9637" s="71">
        <v>30</v>
      </c>
      <c r="M9637" s="56" t="s">
        <v>90</v>
      </c>
      <c r="N9637" s="46">
        <f>((J9637*400)+(K9637*100))+L9637</f>
        <v>730</v>
      </c>
      <c r="O9637" s="46">
        <v>2200</v>
      </c>
      <c r="P9637" s="46">
        <f>N9637*O9637</f>
        <v>1606000</v>
      </c>
      <c r="Q9637" s="56"/>
      <c r="R9637" s="58"/>
      <c r="S9637" s="59"/>
      <c r="T9637" s="58"/>
      <c r="U9637" s="58"/>
      <c r="V9637" s="60"/>
      <c r="W9637" s="56"/>
      <c r="X9637" s="56"/>
      <c r="Y9637" s="56"/>
      <c r="Z9637" s="46"/>
      <c r="AA9637" s="66"/>
      <c r="AB9637" s="46"/>
      <c r="AC9637" s="46"/>
      <c r="AD9637" s="61"/>
      <c r="AE9637" s="61"/>
      <c r="AF9637" s="46"/>
      <c r="AG9637" s="46">
        <f>IF(AND(AF9637="",P9637=""),0,IF((AF9637=""),P9637,IF((P9637=""),AF9637,AF9637+P9637)))</f>
        <v>1606000</v>
      </c>
      <c r="AH9637" s="46">
        <f>IF( (AA9637=""),AG9637*1,AG9637*(AA9637/100) )</f>
        <v>1606000</v>
      </c>
      <c r="AI9637" s="46">
        <v>0</v>
      </c>
      <c r="AJ9637" s="46">
        <f>IF((AI9637-AH9637) &gt; 1,0,IF((AI9637-AH9637)&lt;0,AH9637-AI9637,AI9637-AH9637))</f>
        <v>1606000</v>
      </c>
      <c r="AK9637" s="46">
        <v>0.01</v>
      </c>
      <c r="AL9637" s="46">
        <f>AJ9637*(AK9637/100)</f>
        <v>160.6</v>
      </c>
    </row>
    <row r="9638" spans="1:38" x14ac:dyDescent="0.45">
      <c r="A9638" s="16"/>
      <c r="B9638" s="21"/>
      <c r="C9638" s="16"/>
      <c r="D9638" s="16"/>
      <c r="E9638" s="56"/>
      <c r="F9638" s="56"/>
      <c r="G9638" s="57"/>
      <c r="H9638" s="56"/>
      <c r="I9638" s="56"/>
      <c r="J9638" s="56"/>
      <c r="K9638" s="56"/>
      <c r="L9638" s="71"/>
      <c r="M9638" s="56"/>
      <c r="N9638" s="46"/>
      <c r="O9638" s="46"/>
      <c r="P9638" s="46"/>
      <c r="Q9638" s="73">
        <v>1</v>
      </c>
      <c r="R9638" s="58" t="s">
        <v>13897</v>
      </c>
      <c r="S9638" s="59">
        <v>3770400018746</v>
      </c>
      <c r="T9638" s="58" t="s">
        <v>13898</v>
      </c>
      <c r="U9638" s="58" t="s">
        <v>13901</v>
      </c>
      <c r="V9638" s="60"/>
      <c r="W9638" s="56" t="s">
        <v>210</v>
      </c>
      <c r="X9638" s="56" t="s">
        <v>211</v>
      </c>
      <c r="Y9638" s="56" t="s">
        <v>212</v>
      </c>
      <c r="Z9638" s="46">
        <v>108</v>
      </c>
      <c r="AA9638" s="66">
        <v>100</v>
      </c>
      <c r="AB9638" s="46">
        <v>6900</v>
      </c>
      <c r="AC9638" s="46">
        <f>Z9638*AB9638</f>
        <v>745200</v>
      </c>
      <c r="AD9638" s="61">
        <v>5</v>
      </c>
      <c r="AE9638" s="61">
        <v>5</v>
      </c>
      <c r="AF9638" s="46">
        <f>(AC9638*(100-AE9638))/100</f>
        <v>707940</v>
      </c>
      <c r="AG9638" s="46">
        <f>IF( (AF9638=""),0,SUM(AF9638:AF9638) )</f>
        <v>707940</v>
      </c>
      <c r="AH9638" s="46">
        <f>(AG9638/100)*(AA9638)</f>
        <v>707940</v>
      </c>
      <c r="AI9638" s="46">
        <v>0</v>
      </c>
      <c r="AJ9638" s="46">
        <f>IF((AI9638-AH9638) &gt; 1,0,IF((AI9638-AH9638)&lt;0,AH9638-AI9638,AI9638-AH9638))</f>
        <v>707940</v>
      </c>
      <c r="AK9638" s="46">
        <v>0.02</v>
      </c>
      <c r="AL9638" s="46">
        <f>AJ9638*(AK9638/100)</f>
        <v>141.58799999999999</v>
      </c>
    </row>
    <row r="9639" spans="1:38" x14ac:dyDescent="0.45">
      <c r="A9639" s="16"/>
      <c r="B9639" s="21"/>
      <c r="C9639" s="16"/>
      <c r="D9639" s="16"/>
      <c r="E9639" s="56"/>
      <c r="F9639" s="56"/>
      <c r="G9639" s="57"/>
      <c r="H9639" s="56"/>
      <c r="I9639" s="56"/>
      <c r="J9639" s="56"/>
      <c r="K9639" s="56"/>
      <c r="L9639" s="71"/>
      <c r="M9639" s="56"/>
      <c r="N9639" s="46"/>
      <c r="O9639" s="46" t="s">
        <v>54</v>
      </c>
      <c r="P9639" s="46">
        <f>SUM(P9635:P9638)</f>
        <v>2359870</v>
      </c>
      <c r="Q9639" s="56"/>
      <c r="R9639" s="58"/>
      <c r="S9639" s="59"/>
      <c r="T9639" s="58"/>
      <c r="U9639" s="58"/>
      <c r="V9639" s="60"/>
      <c r="W9639" s="56"/>
      <c r="X9639" s="56"/>
      <c r="Y9639" s="56"/>
      <c r="Z9639" s="46"/>
      <c r="AA9639" s="66"/>
      <c r="AB9639" s="46"/>
      <c r="AC9639" s="46"/>
      <c r="AD9639" s="61"/>
      <c r="AE9639" s="61"/>
      <c r="AF9639" s="46"/>
      <c r="AG9639" s="46"/>
      <c r="AH9639" s="46">
        <f>SUM(AH9635:AH9638)</f>
        <v>3067810</v>
      </c>
      <c r="AI9639" s="46"/>
      <c r="AJ9639" s="46">
        <f>SUM(AJ9635:AJ9638)</f>
        <v>3067810</v>
      </c>
      <c r="AK9639" s="46"/>
      <c r="AL9639" s="46">
        <f>SUM(AL9635:AL9638)</f>
        <v>382.70500000000004</v>
      </c>
    </row>
    <row r="9640" spans="1:38" x14ac:dyDescent="0.45">
      <c r="A9640" s="16" t="s">
        <v>13902</v>
      </c>
      <c r="B9640" s="21">
        <v>3770400033273</v>
      </c>
      <c r="C9640" s="16" t="s">
        <v>13903</v>
      </c>
      <c r="D9640" s="16" t="s">
        <v>13904</v>
      </c>
      <c r="E9640" s="56">
        <v>5671</v>
      </c>
      <c r="F9640" s="56">
        <v>1351</v>
      </c>
      <c r="G9640" s="57" t="s">
        <v>13905</v>
      </c>
      <c r="H9640" s="56" t="s">
        <v>42</v>
      </c>
      <c r="I9640" s="56">
        <v>13020</v>
      </c>
      <c r="J9640" s="56">
        <v>19</v>
      </c>
      <c r="K9640" s="56">
        <v>1</v>
      </c>
      <c r="L9640" s="71">
        <v>39</v>
      </c>
      <c r="M9640" s="56" t="s">
        <v>90</v>
      </c>
      <c r="N9640" s="46">
        <f>((J9640*400)+(K9640*100))+L9640</f>
        <v>7739</v>
      </c>
      <c r="O9640" s="46">
        <v>330</v>
      </c>
      <c r="P9640" s="46">
        <f>N9640*O9640</f>
        <v>2553870</v>
      </c>
      <c r="Q9640" s="56"/>
      <c r="R9640" s="58"/>
      <c r="S9640" s="59"/>
      <c r="T9640" s="58"/>
      <c r="U9640" s="58"/>
      <c r="V9640" s="60"/>
      <c r="W9640" s="56"/>
      <c r="X9640" s="56"/>
      <c r="Y9640" s="56"/>
      <c r="Z9640" s="46"/>
      <c r="AA9640" s="66"/>
      <c r="AB9640" s="46"/>
      <c r="AC9640" s="46"/>
      <c r="AD9640" s="61"/>
      <c r="AE9640" s="61"/>
      <c r="AF9640" s="46"/>
      <c r="AG9640" s="46">
        <f>IF(AND(AF9640="",P9640=""),0,IF((AF9640=""),P9640,IF((P9640=""),AF9640,AF9640+P9640)))</f>
        <v>2553870</v>
      </c>
      <c r="AH9640" s="46">
        <f>IF( (AA9640=""),AG9640*1,AG9640*(AA9640/100) )</f>
        <v>2553870</v>
      </c>
      <c r="AI9640" s="46">
        <v>50000000</v>
      </c>
      <c r="AJ9640" s="46">
        <f>IF((AI9640-AH9640) &gt; 1,0,IF((AI9640-AH9640)&lt;0,AH9640-AI9640,AI9640-AH9640))</f>
        <v>0</v>
      </c>
      <c r="AK9640" s="46">
        <v>0.01</v>
      </c>
      <c r="AL9640" s="46">
        <f>AJ9640*(AK9640/100)</f>
        <v>0</v>
      </c>
    </row>
    <row r="9641" spans="1:38" x14ac:dyDescent="0.45">
      <c r="A9641" s="16"/>
      <c r="B9641" s="21"/>
      <c r="C9641" s="16"/>
      <c r="D9641" s="16"/>
      <c r="E9641" s="56">
        <v>5672</v>
      </c>
      <c r="F9641" s="56">
        <v>1331</v>
      </c>
      <c r="G9641" s="57" t="s">
        <v>13906</v>
      </c>
      <c r="H9641" s="56" t="s">
        <v>42</v>
      </c>
      <c r="I9641" s="56">
        <v>13022</v>
      </c>
      <c r="J9641" s="56">
        <v>0</v>
      </c>
      <c r="K9641" s="56">
        <v>0</v>
      </c>
      <c r="L9641" s="71">
        <v>20</v>
      </c>
      <c r="M9641" s="56" t="s">
        <v>208</v>
      </c>
      <c r="N9641" s="46">
        <f>((J9641*400)+(K9641*100))+L9641</f>
        <v>20</v>
      </c>
      <c r="O9641" s="46">
        <v>330</v>
      </c>
      <c r="P9641" s="46">
        <f>N9641*O9641</f>
        <v>6600</v>
      </c>
      <c r="Q9641" s="56"/>
      <c r="R9641" s="58"/>
      <c r="S9641" s="59"/>
      <c r="T9641" s="58"/>
      <c r="U9641" s="58"/>
      <c r="V9641" s="60"/>
      <c r="W9641" s="56"/>
      <c r="X9641" s="56"/>
      <c r="Y9641" s="56"/>
      <c r="Z9641" s="46"/>
      <c r="AA9641" s="66"/>
      <c r="AB9641" s="46"/>
      <c r="AC9641" s="46"/>
      <c r="AD9641" s="61"/>
      <c r="AE9641" s="61"/>
      <c r="AF9641" s="46"/>
      <c r="AG9641" s="46">
        <f>IF(AND(AF9641="",P9641=""),0,IF((AF9641=""),P9641,IF((P9641=""),AF9641,AF9641+P9641)))</f>
        <v>6600</v>
      </c>
      <c r="AH9641" s="46">
        <f>IF( (AA9641=""),AG9641*1,AG9641*(AA9641/100) )</f>
        <v>6600</v>
      </c>
      <c r="AI9641" s="46">
        <v>0</v>
      </c>
      <c r="AJ9641" s="46">
        <f>IF((AI9641-AH9641) &gt; 1,0,IF((AI9641-AH9641)&lt;0,AH9641-AI9641,AI9641-AH9641))</f>
        <v>6600</v>
      </c>
      <c r="AK9641" s="46">
        <v>0.02</v>
      </c>
      <c r="AL9641" s="46">
        <f>AJ9641*(AK9641/100)</f>
        <v>1.32</v>
      </c>
    </row>
    <row r="9642" spans="1:38" x14ac:dyDescent="0.45">
      <c r="A9642" s="16"/>
      <c r="B9642" s="21"/>
      <c r="C9642" s="16"/>
      <c r="D9642" s="16"/>
      <c r="E9642" s="56"/>
      <c r="F9642" s="56"/>
      <c r="G9642" s="57"/>
      <c r="H9642" s="56"/>
      <c r="I9642" s="56"/>
      <c r="J9642" s="56">
        <v>3</v>
      </c>
      <c r="K9642" s="56">
        <v>3</v>
      </c>
      <c r="L9642" s="71">
        <v>53</v>
      </c>
      <c r="M9642" s="56" t="s">
        <v>90</v>
      </c>
      <c r="N9642" s="46">
        <f>((J9642*400)+(K9642*100))+L9642</f>
        <v>1553</v>
      </c>
      <c r="O9642" s="46">
        <v>330</v>
      </c>
      <c r="P9642" s="46">
        <f>N9642*O9642</f>
        <v>512490</v>
      </c>
      <c r="Q9642" s="56"/>
      <c r="R9642" s="58"/>
      <c r="S9642" s="59"/>
      <c r="T9642" s="58"/>
      <c r="U9642" s="58"/>
      <c r="V9642" s="60"/>
      <c r="W9642" s="56"/>
      <c r="X9642" s="56"/>
      <c r="Y9642" s="56"/>
      <c r="Z9642" s="46"/>
      <c r="AA9642" s="66"/>
      <c r="AB9642" s="46"/>
      <c r="AC9642" s="46"/>
      <c r="AD9642" s="61"/>
      <c r="AE9642" s="61"/>
      <c r="AF9642" s="46"/>
      <c r="AG9642" s="46">
        <f>IF(AND(AF9642="",P9642=""),0,IF((AF9642=""),P9642,IF((P9642=""),AF9642,AF9642+P9642)))</f>
        <v>512490</v>
      </c>
      <c r="AH9642" s="46">
        <f>IF( (AA9642=""),AG9642*1,AG9642*(AA9642/100) )</f>
        <v>512490</v>
      </c>
      <c r="AI9642" s="46">
        <v>0</v>
      </c>
      <c r="AJ9642" s="46">
        <f>IF((AI9642-AH9642) &gt; 1,0,IF((AI9642-AH9642)&lt;0,AH9642-AI9642,AI9642-AH9642))</f>
        <v>512490</v>
      </c>
      <c r="AK9642" s="46">
        <v>0.01</v>
      </c>
      <c r="AL9642" s="46">
        <f>AJ9642*(AK9642/100)</f>
        <v>51.249000000000002</v>
      </c>
    </row>
    <row r="9643" spans="1:38" x14ac:dyDescent="0.45">
      <c r="A9643" s="16"/>
      <c r="B9643" s="21"/>
      <c r="C9643" s="16"/>
      <c r="D9643" s="16"/>
      <c r="E9643" s="56">
        <v>5673</v>
      </c>
      <c r="F9643" s="56">
        <v>1354</v>
      </c>
      <c r="G9643" s="57" t="s">
        <v>13907</v>
      </c>
      <c r="H9643" s="56" t="s">
        <v>42</v>
      </c>
      <c r="I9643" s="56">
        <v>13023</v>
      </c>
      <c r="J9643" s="56">
        <v>4</v>
      </c>
      <c r="K9643" s="56">
        <v>1</v>
      </c>
      <c r="L9643" s="71">
        <v>11</v>
      </c>
      <c r="M9643" s="56" t="s">
        <v>90</v>
      </c>
      <c r="N9643" s="46">
        <f>((J9643*400)+(K9643*100))+L9643</f>
        <v>1711</v>
      </c>
      <c r="O9643" s="46">
        <v>330</v>
      </c>
      <c r="P9643" s="46">
        <f>N9643*O9643</f>
        <v>564630</v>
      </c>
      <c r="Q9643" s="56"/>
      <c r="R9643" s="58"/>
      <c r="S9643" s="59"/>
      <c r="T9643" s="58"/>
      <c r="U9643" s="58"/>
      <c r="V9643" s="60"/>
      <c r="W9643" s="56"/>
      <c r="X9643" s="56"/>
      <c r="Y9643" s="56"/>
      <c r="Z9643" s="46"/>
      <c r="AA9643" s="66"/>
      <c r="AB9643" s="46"/>
      <c r="AC9643" s="46"/>
      <c r="AD9643" s="61"/>
      <c r="AE9643" s="61"/>
      <c r="AF9643" s="46"/>
      <c r="AG9643" s="46">
        <f>IF(AND(AF9643="",P9643=""),0,IF((AF9643=""),P9643,IF((P9643=""),AF9643,AF9643+P9643)))</f>
        <v>564630</v>
      </c>
      <c r="AH9643" s="46">
        <f>IF( (AA9643=""),AG9643*1,AG9643*(AA9643/100) )</f>
        <v>564630</v>
      </c>
      <c r="AI9643" s="46">
        <v>0</v>
      </c>
      <c r="AJ9643" s="46">
        <f>IF((AI9643-AH9643) &gt; 1,0,IF((AI9643-AH9643)&lt;0,AH9643-AI9643,AI9643-AH9643))</f>
        <v>564630</v>
      </c>
      <c r="AK9643" s="46">
        <v>0.01</v>
      </c>
      <c r="AL9643" s="46">
        <f>AJ9643*(AK9643/100)</f>
        <v>56.463000000000001</v>
      </c>
    </row>
    <row r="9644" spans="1:38" x14ac:dyDescent="0.45">
      <c r="A9644" s="16"/>
      <c r="B9644" s="21"/>
      <c r="C9644" s="16"/>
      <c r="D9644" s="16"/>
      <c r="E9644" s="56">
        <v>5674</v>
      </c>
      <c r="F9644" s="56">
        <v>8787</v>
      </c>
      <c r="G9644" s="57" t="s">
        <v>13908</v>
      </c>
      <c r="H9644" s="56" t="s">
        <v>42</v>
      </c>
      <c r="I9644" s="56">
        <v>13035</v>
      </c>
      <c r="J9644" s="56"/>
      <c r="K9644" s="56"/>
      <c r="L9644" s="71"/>
      <c r="M9644" s="56"/>
      <c r="N9644" s="46"/>
      <c r="O9644" s="46"/>
      <c r="P9644" s="46"/>
      <c r="Q9644" s="56"/>
      <c r="R9644" s="58"/>
      <c r="S9644" s="59"/>
      <c r="T9644" s="58"/>
      <c r="U9644" s="58"/>
      <c r="V9644" s="60"/>
      <c r="W9644" s="56"/>
      <c r="X9644" s="56"/>
      <c r="Y9644" s="56"/>
      <c r="Z9644" s="46"/>
      <c r="AA9644" s="66"/>
      <c r="AB9644" s="46"/>
      <c r="AC9644" s="46"/>
      <c r="AD9644" s="61"/>
      <c r="AE9644" s="61"/>
      <c r="AF9644" s="46"/>
      <c r="AG9644" s="46"/>
      <c r="AH9644" s="46"/>
      <c r="AI9644" s="46"/>
      <c r="AJ9644" s="46"/>
      <c r="AK9644" s="46"/>
      <c r="AL9644" s="46"/>
    </row>
    <row r="9645" spans="1:38" x14ac:dyDescent="0.45">
      <c r="A9645" s="16"/>
      <c r="B9645" s="21"/>
      <c r="C9645" s="16"/>
      <c r="D9645" s="16"/>
      <c r="E9645" s="56">
        <v>5675</v>
      </c>
      <c r="F9645" s="56">
        <v>1332</v>
      </c>
      <c r="G9645" s="57" t="s">
        <v>13909</v>
      </c>
      <c r="H9645" s="56" t="s">
        <v>42</v>
      </c>
      <c r="I9645" s="56">
        <v>13722</v>
      </c>
      <c r="J9645" s="56">
        <v>11</v>
      </c>
      <c r="K9645" s="56">
        <v>2</v>
      </c>
      <c r="L9645" s="71">
        <v>38</v>
      </c>
      <c r="M9645" s="56" t="s">
        <v>90</v>
      </c>
      <c r="N9645" s="46">
        <f>((J9645*400)+(K9645*100))+L9645</f>
        <v>4638</v>
      </c>
      <c r="O9645" s="46">
        <v>330</v>
      </c>
      <c r="P9645" s="46">
        <f>N9645*O9645</f>
        <v>1530540</v>
      </c>
      <c r="Q9645" s="56"/>
      <c r="R9645" s="58"/>
      <c r="S9645" s="59"/>
      <c r="T9645" s="58"/>
      <c r="U9645" s="58"/>
      <c r="V9645" s="60"/>
      <c r="W9645" s="56"/>
      <c r="X9645" s="56"/>
      <c r="Y9645" s="56"/>
      <c r="Z9645" s="46"/>
      <c r="AA9645" s="66"/>
      <c r="AB9645" s="46"/>
      <c r="AC9645" s="46"/>
      <c r="AD9645" s="61"/>
      <c r="AE9645" s="61"/>
      <c r="AF9645" s="46"/>
      <c r="AG9645" s="46">
        <f>IF(AND(AF9645="",P9645=""),0,IF((AF9645=""),P9645,IF((P9645=""),AF9645,AF9645+P9645)))</f>
        <v>1530540</v>
      </c>
      <c r="AH9645" s="46">
        <f>IF( (AA9645=""),AG9645*1,AG9645*(AA9645/100) )</f>
        <v>1530540</v>
      </c>
      <c r="AI9645" s="46">
        <v>0</v>
      </c>
      <c r="AJ9645" s="46">
        <f>IF((AI9645-AH9645) &gt; 1,0,IF((AI9645-AH9645)&lt;0,AH9645-AI9645,AI9645-AH9645))</f>
        <v>1530540</v>
      </c>
      <c r="AK9645" s="46">
        <v>0.01</v>
      </c>
      <c r="AL9645" s="46">
        <f>AJ9645*(AK9645/100)</f>
        <v>153.054</v>
      </c>
    </row>
    <row r="9646" spans="1:38" x14ac:dyDescent="0.45">
      <c r="A9646" s="16"/>
      <c r="B9646" s="21"/>
      <c r="C9646" s="16"/>
      <c r="D9646" s="16"/>
      <c r="E9646" s="56"/>
      <c r="F9646" s="56"/>
      <c r="G9646" s="57"/>
      <c r="H9646" s="56"/>
      <c r="I9646" s="56"/>
      <c r="J9646" s="56"/>
      <c r="K9646" s="56"/>
      <c r="L9646" s="71"/>
      <c r="M9646" s="56"/>
      <c r="N9646" s="46"/>
      <c r="O9646" s="46"/>
      <c r="P9646" s="46"/>
      <c r="Q9646" s="73">
        <v>1</v>
      </c>
      <c r="R9646" s="58" t="s">
        <v>13902</v>
      </c>
      <c r="S9646" s="59">
        <v>3770400033273</v>
      </c>
      <c r="T9646" s="58" t="s">
        <v>13903</v>
      </c>
      <c r="U9646" s="58" t="s">
        <v>13910</v>
      </c>
      <c r="V9646" s="60"/>
      <c r="W9646" s="56" t="s">
        <v>210</v>
      </c>
      <c r="X9646" s="56" t="s">
        <v>211</v>
      </c>
      <c r="Y9646" s="56" t="s">
        <v>212</v>
      </c>
      <c r="Z9646" s="46">
        <v>80</v>
      </c>
      <c r="AA9646" s="66">
        <v>100</v>
      </c>
      <c r="AB9646" s="46">
        <v>6900</v>
      </c>
      <c r="AC9646" s="46">
        <f>Z9646*AB9646</f>
        <v>552000</v>
      </c>
      <c r="AD9646" s="61">
        <v>5</v>
      </c>
      <c r="AE9646" s="61">
        <v>5</v>
      </c>
      <c r="AF9646" s="46">
        <f>(AC9646*(100-AE9646))/100</f>
        <v>524400</v>
      </c>
      <c r="AG9646" s="46">
        <f>IF( (AF9646=""),0,SUM(AF9646:AF9646) )</f>
        <v>524400</v>
      </c>
      <c r="AH9646" s="46">
        <f>(AG9646/100)*(AA9646)</f>
        <v>524400</v>
      </c>
      <c r="AI9646" s="46">
        <v>0</v>
      </c>
      <c r="AJ9646" s="46">
        <f>IF((AI9646-AH9646) &gt; 1,0,IF((AI9646-AH9646)&lt;0,AH9646-AI9646,AI9646-AH9646))</f>
        <v>524400</v>
      </c>
      <c r="AK9646" s="46">
        <v>0.02</v>
      </c>
      <c r="AL9646" s="46">
        <f>AJ9646*(AK9646/100)</f>
        <v>104.88000000000001</v>
      </c>
    </row>
    <row r="9647" spans="1:38" x14ac:dyDescent="0.45">
      <c r="A9647" s="16"/>
      <c r="B9647" s="21"/>
      <c r="C9647" s="16"/>
      <c r="D9647" s="16"/>
      <c r="E9647" s="56"/>
      <c r="F9647" s="56"/>
      <c r="G9647" s="57"/>
      <c r="H9647" s="56"/>
      <c r="I9647" s="56"/>
      <c r="J9647" s="56"/>
      <c r="K9647" s="56"/>
      <c r="L9647" s="71"/>
      <c r="M9647" s="56"/>
      <c r="N9647" s="46"/>
      <c r="O9647" s="46" t="s">
        <v>54</v>
      </c>
      <c r="P9647" s="46">
        <f>SUM(P9640:P9646)</f>
        <v>5168130</v>
      </c>
      <c r="Q9647" s="56"/>
      <c r="R9647" s="58"/>
      <c r="S9647" s="59"/>
      <c r="T9647" s="58"/>
      <c r="U9647" s="58"/>
      <c r="V9647" s="60"/>
      <c r="W9647" s="56"/>
      <c r="X9647" s="56"/>
      <c r="Y9647" s="56"/>
      <c r="Z9647" s="46"/>
      <c r="AA9647" s="66"/>
      <c r="AB9647" s="46"/>
      <c r="AC9647" s="46"/>
      <c r="AD9647" s="61"/>
      <c r="AE9647" s="61"/>
      <c r="AF9647" s="46"/>
      <c r="AG9647" s="46"/>
      <c r="AH9647" s="46">
        <f>SUM(AH9640:AH9646)</f>
        <v>5692530</v>
      </c>
      <c r="AI9647" s="46"/>
      <c r="AJ9647" s="46">
        <f>SUM(AJ9640:AJ9646)</f>
        <v>3138660</v>
      </c>
      <c r="AK9647" s="46"/>
      <c r="AL9647" s="46">
        <f>SUM(AL9640:AL9646)</f>
        <v>366.96600000000001</v>
      </c>
    </row>
    <row r="9648" spans="1:38" x14ac:dyDescent="0.45">
      <c r="A9648" s="16" t="s">
        <v>13911</v>
      </c>
      <c r="B9648" s="21">
        <v>1770400100411</v>
      </c>
      <c r="C9648" s="16" t="s">
        <v>13912</v>
      </c>
      <c r="D9648" s="16" t="s">
        <v>13913</v>
      </c>
      <c r="E9648" s="56">
        <v>5676</v>
      </c>
      <c r="F9648" s="56">
        <v>9738</v>
      </c>
      <c r="G9648" s="57" t="s">
        <v>13914</v>
      </c>
      <c r="H9648" s="56" t="s">
        <v>42</v>
      </c>
      <c r="I9648" s="56">
        <v>19945</v>
      </c>
      <c r="J9648" s="56"/>
      <c r="K9648" s="56"/>
      <c r="L9648" s="71"/>
      <c r="M9648" s="56"/>
      <c r="N9648" s="46"/>
      <c r="O9648" s="46"/>
      <c r="P9648" s="46"/>
      <c r="Q9648" s="56"/>
      <c r="R9648" s="58"/>
      <c r="S9648" s="59"/>
      <c r="T9648" s="58"/>
      <c r="U9648" s="58"/>
      <c r="V9648" s="60"/>
      <c r="W9648" s="56"/>
      <c r="X9648" s="56"/>
      <c r="Y9648" s="56"/>
      <c r="Z9648" s="46"/>
      <c r="AA9648" s="66"/>
      <c r="AB9648" s="46"/>
      <c r="AC9648" s="46"/>
      <c r="AD9648" s="61"/>
      <c r="AE9648" s="61"/>
      <c r="AF9648" s="46"/>
      <c r="AG9648" s="46"/>
      <c r="AH9648" s="46"/>
      <c r="AI9648" s="46"/>
      <c r="AJ9648" s="46"/>
      <c r="AK9648" s="46"/>
      <c r="AL9648" s="46"/>
    </row>
    <row r="9649" spans="1:38" x14ac:dyDescent="0.45">
      <c r="A9649" s="16"/>
      <c r="B9649" s="21"/>
      <c r="C9649" s="16"/>
      <c r="D9649" s="16"/>
      <c r="E9649" s="56">
        <v>5677</v>
      </c>
      <c r="F9649" s="56">
        <v>7285</v>
      </c>
      <c r="G9649" s="57" t="s">
        <v>13915</v>
      </c>
      <c r="H9649" s="56" t="s">
        <v>42</v>
      </c>
      <c r="I9649" s="56">
        <v>32489</v>
      </c>
      <c r="J9649" s="56"/>
      <c r="K9649" s="56"/>
      <c r="L9649" s="71"/>
      <c r="M9649" s="56"/>
      <c r="N9649" s="46"/>
      <c r="O9649" s="46"/>
      <c r="P9649" s="46"/>
      <c r="Q9649" s="56"/>
      <c r="R9649" s="58"/>
      <c r="S9649" s="59"/>
      <c r="T9649" s="58"/>
      <c r="U9649" s="58"/>
      <c r="V9649" s="60"/>
      <c r="W9649" s="56"/>
      <c r="X9649" s="56"/>
      <c r="Y9649" s="56"/>
      <c r="Z9649" s="46"/>
      <c r="AA9649" s="66"/>
      <c r="AB9649" s="46"/>
      <c r="AC9649" s="46"/>
      <c r="AD9649" s="61"/>
      <c r="AE9649" s="61"/>
      <c r="AF9649" s="46"/>
      <c r="AG9649" s="46"/>
      <c r="AH9649" s="46"/>
      <c r="AI9649" s="46"/>
      <c r="AJ9649" s="46"/>
      <c r="AK9649" s="46"/>
      <c r="AL9649" s="46"/>
    </row>
    <row r="9650" spans="1:38" x14ac:dyDescent="0.45">
      <c r="A9650" s="16"/>
      <c r="B9650" s="21"/>
      <c r="C9650" s="16"/>
      <c r="D9650" s="16"/>
      <c r="E9650" s="56"/>
      <c r="F9650" s="56"/>
      <c r="G9650" s="57"/>
      <c r="H9650" s="56"/>
      <c r="I9650" s="56"/>
      <c r="J9650" s="56"/>
      <c r="K9650" s="56"/>
      <c r="L9650" s="71"/>
      <c r="M9650" s="56"/>
      <c r="N9650" s="46"/>
      <c r="O9650" s="46" t="s">
        <v>54</v>
      </c>
      <c r="P9650" s="46">
        <f>SUM(P9648:P9649)</f>
        <v>0</v>
      </c>
      <c r="Q9650" s="56"/>
      <c r="R9650" s="58"/>
      <c r="S9650" s="59"/>
      <c r="T9650" s="58"/>
      <c r="U9650" s="58"/>
      <c r="V9650" s="60"/>
      <c r="W9650" s="56"/>
      <c r="X9650" s="56"/>
      <c r="Y9650" s="56"/>
      <c r="Z9650" s="46"/>
      <c r="AA9650" s="66"/>
      <c r="AB9650" s="46"/>
      <c r="AC9650" s="46"/>
      <c r="AD9650" s="61"/>
      <c r="AE9650" s="61"/>
      <c r="AF9650" s="46"/>
      <c r="AG9650" s="46"/>
      <c r="AH9650" s="46">
        <f>SUM(AH9648:AH9649)</f>
        <v>0</v>
      </c>
      <c r="AI9650" s="46"/>
      <c r="AJ9650" s="46">
        <f>SUM(AJ9648:AJ9649)</f>
        <v>0</v>
      </c>
      <c r="AK9650" s="46"/>
      <c r="AL9650" s="46">
        <f>SUM(AL9648:AL9649)</f>
        <v>0</v>
      </c>
    </row>
    <row r="9651" spans="1:38" x14ac:dyDescent="0.45">
      <c r="A9651" s="16" t="s">
        <v>13916</v>
      </c>
      <c r="B9651" s="21">
        <v>3770500089068</v>
      </c>
      <c r="C9651" s="16" t="s">
        <v>13917</v>
      </c>
      <c r="D9651" s="16" t="s">
        <v>3877</v>
      </c>
      <c r="E9651" s="56">
        <v>5678</v>
      </c>
      <c r="F9651" s="56">
        <v>3614</v>
      </c>
      <c r="G9651" s="57" t="s">
        <v>13918</v>
      </c>
      <c r="H9651" s="56" t="s">
        <v>42</v>
      </c>
      <c r="I9651" s="56">
        <v>8645</v>
      </c>
      <c r="J9651" s="56">
        <v>0</v>
      </c>
      <c r="K9651" s="56">
        <v>0</v>
      </c>
      <c r="L9651" s="71">
        <v>18</v>
      </c>
      <c r="M9651" s="56" t="s">
        <v>43</v>
      </c>
      <c r="N9651" s="46">
        <f>((J9651*400)+(K9651*100))+L9651</f>
        <v>18</v>
      </c>
      <c r="O9651" s="46">
        <v>3000</v>
      </c>
      <c r="P9651" s="46">
        <f>N9651*O9651</f>
        <v>54000</v>
      </c>
      <c r="Q9651" s="56"/>
      <c r="R9651" s="58"/>
      <c r="S9651" s="59"/>
      <c r="T9651" s="58"/>
      <c r="U9651" s="58"/>
      <c r="V9651" s="60"/>
      <c r="W9651" s="56"/>
      <c r="X9651" s="56"/>
      <c r="Y9651" s="56"/>
      <c r="Z9651" s="46"/>
      <c r="AA9651" s="66"/>
      <c r="AB9651" s="46"/>
      <c r="AC9651" s="46"/>
      <c r="AD9651" s="61"/>
      <c r="AE9651" s="61"/>
      <c r="AF9651" s="46"/>
      <c r="AG9651" s="46">
        <f>IF(AND(AF9651="",P9651=""),0,IF((AF9651=""),P9651,IF((P9651=""),AF9651,AF9651+P9651)))</f>
        <v>54000</v>
      </c>
      <c r="AH9651" s="46">
        <f>IF( (AA9651=""),AG9651*1,AG9651*(AA9651/100) )</f>
        <v>54000</v>
      </c>
      <c r="AI9651" s="46">
        <v>0</v>
      </c>
      <c r="AJ9651" s="46">
        <f>IF((AI9651-AH9651) &gt; 1,0,IF((AI9651-AH9651)&lt;0,AH9651-AI9651,AI9651-AH9651))</f>
        <v>54000</v>
      </c>
      <c r="AK9651" s="46">
        <v>0.3</v>
      </c>
      <c r="AL9651" s="46">
        <f>AJ9651*(AK9651/100)</f>
        <v>162</v>
      </c>
    </row>
    <row r="9652" spans="1:38" x14ac:dyDescent="0.45">
      <c r="A9652" s="16"/>
      <c r="B9652" s="21"/>
      <c r="C9652" s="16"/>
      <c r="D9652" s="16"/>
      <c r="E9652" s="56"/>
      <c r="F9652" s="56"/>
      <c r="G9652" s="57"/>
      <c r="H9652" s="56"/>
      <c r="I9652" s="56"/>
      <c r="J9652" s="56"/>
      <c r="K9652" s="56"/>
      <c r="L9652" s="71"/>
      <c r="M9652" s="56"/>
      <c r="N9652" s="46"/>
      <c r="O9652" s="46" t="s">
        <v>54</v>
      </c>
      <c r="P9652" s="46">
        <f>SUM(P9651:P9651)</f>
        <v>54000</v>
      </c>
      <c r="Q9652" s="56"/>
      <c r="R9652" s="58"/>
      <c r="S9652" s="59"/>
      <c r="T9652" s="58"/>
      <c r="U9652" s="58"/>
      <c r="V9652" s="60"/>
      <c r="W9652" s="56"/>
      <c r="X9652" s="56"/>
      <c r="Y9652" s="56"/>
      <c r="Z9652" s="46"/>
      <c r="AA9652" s="66"/>
      <c r="AB9652" s="46"/>
      <c r="AC9652" s="46"/>
      <c r="AD9652" s="61"/>
      <c r="AE9652" s="61"/>
      <c r="AF9652" s="46"/>
      <c r="AG9652" s="46"/>
      <c r="AH9652" s="46">
        <f>SUM(AH9651:AH9651)</f>
        <v>54000</v>
      </c>
      <c r="AI9652" s="46"/>
      <c r="AJ9652" s="46">
        <f>SUM(AJ9651:AJ9651)</f>
        <v>54000</v>
      </c>
      <c r="AK9652" s="46"/>
      <c r="AL9652" s="46">
        <f>SUM(AL9651:AL9651)</f>
        <v>162</v>
      </c>
    </row>
    <row r="9653" spans="1:38" x14ac:dyDescent="0.45">
      <c r="A9653" s="16" t="s">
        <v>13919</v>
      </c>
      <c r="B9653" s="21">
        <v>3770400037104</v>
      </c>
      <c r="C9653" s="16" t="s">
        <v>13920</v>
      </c>
      <c r="D9653" s="16" t="s">
        <v>13921</v>
      </c>
      <c r="E9653" s="56">
        <v>5679</v>
      </c>
      <c r="F9653" s="56">
        <v>1311</v>
      </c>
      <c r="G9653" s="57" t="s">
        <v>13922</v>
      </c>
      <c r="H9653" s="56" t="s">
        <v>42</v>
      </c>
      <c r="I9653" s="56">
        <v>13877</v>
      </c>
      <c r="J9653" s="56">
        <v>0</v>
      </c>
      <c r="K9653" s="56">
        <v>0</v>
      </c>
      <c r="L9653" s="71">
        <v>20</v>
      </c>
      <c r="M9653" s="56" t="s">
        <v>208</v>
      </c>
      <c r="N9653" s="46">
        <f>((J9653*400)+(K9653*100))+L9653</f>
        <v>20</v>
      </c>
      <c r="O9653" s="46">
        <v>500</v>
      </c>
      <c r="P9653" s="46">
        <f>N9653*O9653</f>
        <v>10000</v>
      </c>
      <c r="Q9653" s="56"/>
      <c r="R9653" s="58"/>
      <c r="S9653" s="59"/>
      <c r="T9653" s="58"/>
      <c r="U9653" s="58"/>
      <c r="V9653" s="60"/>
      <c r="W9653" s="56"/>
      <c r="X9653" s="56"/>
      <c r="Y9653" s="56"/>
      <c r="Z9653" s="46"/>
      <c r="AA9653" s="66"/>
      <c r="AB9653" s="46"/>
      <c r="AC9653" s="46"/>
      <c r="AD9653" s="61"/>
      <c r="AE9653" s="61"/>
      <c r="AF9653" s="46"/>
      <c r="AG9653" s="46">
        <f>IF(AND(AF9653="",P9653=""),0,IF((AF9653=""),P9653,IF((P9653=""),AF9653,AF9653+P9653)))</f>
        <v>10000</v>
      </c>
      <c r="AH9653" s="46">
        <f>IF( (AA9653=""),AG9653*1,AG9653*(AA9653/100) )</f>
        <v>10000</v>
      </c>
      <c r="AI9653" s="46">
        <v>0</v>
      </c>
      <c r="AJ9653" s="46">
        <f>IF((AI9653-AH9653) &gt; 1,0,IF((AI9653-AH9653)&lt;0,AH9653-AI9653,AI9653-AH9653))</f>
        <v>10000</v>
      </c>
      <c r="AK9653" s="46">
        <v>0.02</v>
      </c>
      <c r="AL9653" s="46">
        <f>AJ9653*(AK9653/100)</f>
        <v>2</v>
      </c>
    </row>
    <row r="9654" spans="1:38" x14ac:dyDescent="0.45">
      <c r="A9654" s="16"/>
      <c r="B9654" s="21"/>
      <c r="C9654" s="16"/>
      <c r="D9654" s="16"/>
      <c r="E9654" s="56"/>
      <c r="F9654" s="56"/>
      <c r="G9654" s="57"/>
      <c r="H9654" s="56"/>
      <c r="I9654" s="56"/>
      <c r="J9654" s="56">
        <v>0</v>
      </c>
      <c r="K9654" s="56">
        <v>1</v>
      </c>
      <c r="L9654" s="71">
        <v>42</v>
      </c>
      <c r="M9654" s="56" t="s">
        <v>90</v>
      </c>
      <c r="N9654" s="46">
        <f>((J9654*400)+(K9654*100))+L9654</f>
        <v>142</v>
      </c>
      <c r="O9654" s="46">
        <v>500</v>
      </c>
      <c r="P9654" s="46">
        <f>N9654*O9654</f>
        <v>71000</v>
      </c>
      <c r="Q9654" s="56"/>
      <c r="R9654" s="58"/>
      <c r="S9654" s="59"/>
      <c r="T9654" s="58"/>
      <c r="U9654" s="58"/>
      <c r="V9654" s="60"/>
      <c r="W9654" s="56"/>
      <c r="X9654" s="56"/>
      <c r="Y9654" s="56"/>
      <c r="Z9654" s="46"/>
      <c r="AA9654" s="66"/>
      <c r="AB9654" s="46"/>
      <c r="AC9654" s="46"/>
      <c r="AD9654" s="61"/>
      <c r="AE9654" s="61"/>
      <c r="AF9654" s="46"/>
      <c r="AG9654" s="46">
        <f>IF(AND(AF9654="",P9654=""),0,IF((AF9654=""),P9654,IF((P9654=""),AF9654,AF9654+P9654)))</f>
        <v>71000</v>
      </c>
      <c r="AH9654" s="46">
        <f>IF( (AA9654=""),AG9654*1,AG9654*(AA9654/100) )</f>
        <v>71000</v>
      </c>
      <c r="AI9654" s="46">
        <v>0</v>
      </c>
      <c r="AJ9654" s="46">
        <f>IF((AI9654-AH9654) &gt; 1,0,IF((AI9654-AH9654)&lt;0,AH9654-AI9654,AI9654-AH9654))</f>
        <v>71000</v>
      </c>
      <c r="AK9654" s="46">
        <v>0.01</v>
      </c>
      <c r="AL9654" s="46">
        <f>AJ9654*(AK9654/100)</f>
        <v>7.1000000000000005</v>
      </c>
    </row>
    <row r="9655" spans="1:38" x14ac:dyDescent="0.45">
      <c r="A9655" s="16"/>
      <c r="B9655" s="21"/>
      <c r="C9655" s="16"/>
      <c r="D9655" s="16"/>
      <c r="E9655" s="56"/>
      <c r="F9655" s="56"/>
      <c r="G9655" s="57"/>
      <c r="H9655" s="56"/>
      <c r="I9655" s="56"/>
      <c r="J9655" s="56"/>
      <c r="K9655" s="56"/>
      <c r="L9655" s="71"/>
      <c r="M9655" s="56"/>
      <c r="N9655" s="46"/>
      <c r="O9655" s="46"/>
      <c r="P9655" s="46"/>
      <c r="Q9655" s="73">
        <v>1</v>
      </c>
      <c r="R9655" s="58" t="s">
        <v>13919</v>
      </c>
      <c r="S9655" s="59">
        <v>3770400037104</v>
      </c>
      <c r="T9655" s="58" t="s">
        <v>13920</v>
      </c>
      <c r="U9655" s="58" t="s">
        <v>13923</v>
      </c>
      <c r="V9655" s="60"/>
      <c r="W9655" s="56" t="s">
        <v>210</v>
      </c>
      <c r="X9655" s="56" t="s">
        <v>211</v>
      </c>
      <c r="Y9655" s="56" t="s">
        <v>212</v>
      </c>
      <c r="Z9655" s="46">
        <v>80</v>
      </c>
      <c r="AA9655" s="66">
        <v>100</v>
      </c>
      <c r="AB9655" s="46">
        <v>6900</v>
      </c>
      <c r="AC9655" s="46">
        <f>Z9655*AB9655</f>
        <v>552000</v>
      </c>
      <c r="AD9655" s="61">
        <v>5</v>
      </c>
      <c r="AE9655" s="61">
        <v>5</v>
      </c>
      <c r="AF9655" s="46">
        <f>(AC9655*(100-AE9655))/100</f>
        <v>524400</v>
      </c>
      <c r="AG9655" s="46">
        <f>IF( (AF9655=""),0,SUM(AF9655:AF9655) )</f>
        <v>524400</v>
      </c>
      <c r="AH9655" s="46">
        <f>(AG9655/100)*(AA9655)</f>
        <v>524400</v>
      </c>
      <c r="AI9655" s="46">
        <v>0</v>
      </c>
      <c r="AJ9655" s="46">
        <f>IF((AI9655-AH9655) &gt; 1,0,IF((AI9655-AH9655)&lt;0,AH9655-AI9655,AI9655-AH9655))</f>
        <v>524400</v>
      </c>
      <c r="AK9655" s="46">
        <v>0.02</v>
      </c>
      <c r="AL9655" s="46">
        <f>AJ9655*(AK9655/100)</f>
        <v>104.88000000000001</v>
      </c>
    </row>
    <row r="9656" spans="1:38" x14ac:dyDescent="0.45">
      <c r="A9656" s="16"/>
      <c r="B9656" s="21"/>
      <c r="C9656" s="16"/>
      <c r="D9656" s="16"/>
      <c r="E9656" s="56"/>
      <c r="F9656" s="56"/>
      <c r="G9656" s="57"/>
      <c r="H9656" s="56"/>
      <c r="I9656" s="56"/>
      <c r="J9656" s="56"/>
      <c r="K9656" s="56"/>
      <c r="L9656" s="71"/>
      <c r="M9656" s="56"/>
      <c r="N9656" s="46"/>
      <c r="O9656" s="46" t="s">
        <v>54</v>
      </c>
      <c r="P9656" s="46">
        <f>SUM(P9653:P9655)</f>
        <v>81000</v>
      </c>
      <c r="Q9656" s="56"/>
      <c r="R9656" s="58"/>
      <c r="S9656" s="59"/>
      <c r="T9656" s="58"/>
      <c r="U9656" s="58"/>
      <c r="V9656" s="60"/>
      <c r="W9656" s="56"/>
      <c r="X9656" s="56"/>
      <c r="Y9656" s="56"/>
      <c r="Z9656" s="46"/>
      <c r="AA9656" s="66"/>
      <c r="AB9656" s="46"/>
      <c r="AC9656" s="46"/>
      <c r="AD9656" s="61"/>
      <c r="AE9656" s="61"/>
      <c r="AF9656" s="46"/>
      <c r="AG9656" s="46"/>
      <c r="AH9656" s="46">
        <f>SUM(AH9653:AH9655)</f>
        <v>605400</v>
      </c>
      <c r="AI9656" s="46"/>
      <c r="AJ9656" s="46">
        <f>SUM(AJ9653:AJ9655)</f>
        <v>605400</v>
      </c>
      <c r="AK9656" s="46"/>
      <c r="AL9656" s="46">
        <f>SUM(AL9653:AL9655)</f>
        <v>113.98000000000002</v>
      </c>
    </row>
    <row r="9657" spans="1:38" x14ac:dyDescent="0.45">
      <c r="A9657" s="16" t="s">
        <v>13924</v>
      </c>
      <c r="B9657" s="21">
        <v>3770400037431</v>
      </c>
      <c r="C9657" s="16" t="s">
        <v>13925</v>
      </c>
      <c r="D9657" s="16" t="s">
        <v>8796</v>
      </c>
      <c r="E9657" s="56">
        <v>5680</v>
      </c>
      <c r="F9657" s="56">
        <v>10122</v>
      </c>
      <c r="G9657" s="57" t="s">
        <v>13926</v>
      </c>
      <c r="H9657" s="56" t="s">
        <v>42</v>
      </c>
      <c r="I9657" s="56">
        <v>14146</v>
      </c>
      <c r="J9657" s="56"/>
      <c r="K9657" s="56"/>
      <c r="L9657" s="71"/>
      <c r="M9657" s="56"/>
      <c r="N9657" s="46"/>
      <c r="O9657" s="46"/>
      <c r="P9657" s="46"/>
      <c r="Q9657" s="56"/>
      <c r="R9657" s="58"/>
      <c r="S9657" s="59"/>
      <c r="T9657" s="58"/>
      <c r="U9657" s="58"/>
      <c r="V9657" s="60"/>
      <c r="W9657" s="56"/>
      <c r="X9657" s="56"/>
      <c r="Y9657" s="56"/>
      <c r="Z9657" s="46"/>
      <c r="AA9657" s="66"/>
      <c r="AB9657" s="46"/>
      <c r="AC9657" s="46"/>
      <c r="AD9657" s="61"/>
      <c r="AE9657" s="61"/>
      <c r="AF9657" s="46"/>
      <c r="AG9657" s="46"/>
      <c r="AH9657" s="46"/>
      <c r="AI9657" s="46"/>
      <c r="AJ9657" s="46"/>
      <c r="AK9657" s="46"/>
      <c r="AL9657" s="46"/>
    </row>
    <row r="9658" spans="1:38" x14ac:dyDescent="0.45">
      <c r="A9658" s="16"/>
      <c r="B9658" s="21"/>
      <c r="C9658" s="16"/>
      <c r="D9658" s="16"/>
      <c r="E9658" s="56">
        <v>5681</v>
      </c>
      <c r="F9658" s="56">
        <v>3450</v>
      </c>
      <c r="G9658" s="57" t="s">
        <v>13927</v>
      </c>
      <c r="H9658" s="56" t="s">
        <v>42</v>
      </c>
      <c r="I9658" s="56">
        <v>14191</v>
      </c>
      <c r="J9658" s="56">
        <v>3</v>
      </c>
      <c r="K9658" s="56">
        <v>3</v>
      </c>
      <c r="L9658" s="71">
        <v>60</v>
      </c>
      <c r="M9658" s="56" t="s">
        <v>90</v>
      </c>
      <c r="N9658" s="46">
        <f>((J9658*400)+(K9658*100))+L9658</f>
        <v>1560</v>
      </c>
      <c r="O9658" s="46">
        <v>380</v>
      </c>
      <c r="P9658" s="46">
        <f>N9658*O9658</f>
        <v>592800</v>
      </c>
      <c r="Q9658" s="56">
        <v>1</v>
      </c>
      <c r="R9658" s="58" t="s">
        <v>12458</v>
      </c>
      <c r="S9658" s="59">
        <v>3770300505882</v>
      </c>
      <c r="T9658" s="58" t="s">
        <v>12459</v>
      </c>
      <c r="U9658" s="58" t="s">
        <v>13928</v>
      </c>
      <c r="V9658" s="60"/>
      <c r="W9658" s="56" t="s">
        <v>210</v>
      </c>
      <c r="X9658" s="56" t="s">
        <v>211</v>
      </c>
      <c r="Y9658" s="56" t="s">
        <v>212</v>
      </c>
      <c r="Z9658" s="46">
        <v>110</v>
      </c>
      <c r="AA9658" s="66">
        <v>100</v>
      </c>
      <c r="AB9658" s="46">
        <v>6900</v>
      </c>
      <c r="AC9658" s="46">
        <f>Z9658*AB9658</f>
        <v>759000</v>
      </c>
      <c r="AD9658" s="61">
        <v>5</v>
      </c>
      <c r="AE9658" s="61">
        <v>5</v>
      </c>
      <c r="AF9658" s="46">
        <f>(AC9658*(100-AE9658))/100</f>
        <v>721050</v>
      </c>
      <c r="AG9658" s="46">
        <f>IF(AND(AF9658="",P9658=""),0,IF((AF9658=""),P9658, IF( (P9658=""),AF9658,AF9658+P9658)))</f>
        <v>1313850</v>
      </c>
      <c r="AH9658" s="46">
        <f>IF( (AA9658=""),AG9658*1,AG9658*(AA9658/100) )</f>
        <v>1313850</v>
      </c>
      <c r="AI9658" s="46">
        <v>0</v>
      </c>
      <c r="AJ9658" s="46">
        <f>IF((AI9658-AH9658) &gt; 1,0,IF((AI9658-AH9658)&lt;0,AH9658-AI9658,AI9658-AH9658))</f>
        <v>1313850</v>
      </c>
      <c r="AK9658" s="46">
        <v>0.02</v>
      </c>
      <c r="AL9658" s="46">
        <f>AJ9658*(AK9658/100)</f>
        <v>262.77000000000004</v>
      </c>
    </row>
    <row r="9659" spans="1:38" x14ac:dyDescent="0.45">
      <c r="A9659" s="16"/>
      <c r="B9659" s="21"/>
      <c r="C9659" s="16"/>
      <c r="D9659" s="16"/>
      <c r="E9659" s="56"/>
      <c r="F9659" s="56"/>
      <c r="G9659" s="57"/>
      <c r="H9659" s="56"/>
      <c r="I9659" s="56"/>
      <c r="J9659" s="56"/>
      <c r="K9659" s="56"/>
      <c r="L9659" s="71"/>
      <c r="M9659" s="56"/>
      <c r="N9659" s="46"/>
      <c r="O9659" s="46" t="s">
        <v>54</v>
      </c>
      <c r="P9659" s="46">
        <f>SUM(P9657:P9658)</f>
        <v>592800</v>
      </c>
      <c r="Q9659" s="56"/>
      <c r="R9659" s="58"/>
      <c r="S9659" s="59"/>
      <c r="T9659" s="58"/>
      <c r="U9659" s="58"/>
      <c r="V9659" s="60"/>
      <c r="W9659" s="56"/>
      <c r="X9659" s="56"/>
      <c r="Y9659" s="56"/>
      <c r="Z9659" s="46"/>
      <c r="AA9659" s="66"/>
      <c r="AB9659" s="46"/>
      <c r="AC9659" s="46"/>
      <c r="AD9659" s="61"/>
      <c r="AE9659" s="61"/>
      <c r="AF9659" s="46"/>
      <c r="AG9659" s="46"/>
      <c r="AH9659" s="46">
        <f>SUM(AH9657:AH9658)</f>
        <v>1313850</v>
      </c>
      <c r="AI9659" s="46"/>
      <c r="AJ9659" s="46">
        <f>SUM(AJ9657:AJ9658)</f>
        <v>1313850</v>
      </c>
      <c r="AK9659" s="46"/>
      <c r="AL9659" s="46">
        <f>SUM(AL9657:AL9658)</f>
        <v>262.77000000000004</v>
      </c>
    </row>
    <row r="9660" spans="1:38" x14ac:dyDescent="0.45">
      <c r="A9660" s="16" t="s">
        <v>13929</v>
      </c>
      <c r="B9660" s="21">
        <v>3770500037017</v>
      </c>
      <c r="C9660" s="16" t="s">
        <v>13930</v>
      </c>
      <c r="D9660" s="16" t="s">
        <v>13931</v>
      </c>
      <c r="E9660" s="56">
        <v>5682</v>
      </c>
      <c r="F9660" s="56">
        <v>842</v>
      </c>
      <c r="G9660" s="57" t="s">
        <v>13932</v>
      </c>
      <c r="H9660" s="56" t="s">
        <v>42</v>
      </c>
      <c r="I9660" s="56">
        <v>15564</v>
      </c>
      <c r="J9660" s="56">
        <v>0</v>
      </c>
      <c r="K9660" s="56">
        <v>0</v>
      </c>
      <c r="L9660" s="71">
        <v>98</v>
      </c>
      <c r="M9660" s="56" t="s">
        <v>43</v>
      </c>
      <c r="N9660" s="46">
        <f>((J9660*400)+(K9660*100))+L9660</f>
        <v>98</v>
      </c>
      <c r="O9660" s="46">
        <v>3000</v>
      </c>
      <c r="P9660" s="46">
        <f>N9660*O9660</f>
        <v>294000</v>
      </c>
      <c r="Q9660" s="56"/>
      <c r="R9660" s="58"/>
      <c r="S9660" s="59"/>
      <c r="T9660" s="58"/>
      <c r="U9660" s="58"/>
      <c r="V9660" s="60"/>
      <c r="W9660" s="56"/>
      <c r="X9660" s="56"/>
      <c r="Y9660" s="56"/>
      <c r="Z9660" s="46"/>
      <c r="AA9660" s="66"/>
      <c r="AB9660" s="46"/>
      <c r="AC9660" s="46"/>
      <c r="AD9660" s="61"/>
      <c r="AE9660" s="61"/>
      <c r="AF9660" s="46"/>
      <c r="AG9660" s="46">
        <f>IF(AND(AF9660="",P9660=""),0,IF((AF9660=""),P9660,IF((P9660=""),AF9660,AF9660+P9660)))</f>
        <v>294000</v>
      </c>
      <c r="AH9660" s="46">
        <f>IF( (AA9660=""),AG9660*1,AG9660*(AA9660/100) )</f>
        <v>294000</v>
      </c>
      <c r="AI9660" s="46">
        <v>0</v>
      </c>
      <c r="AJ9660" s="46">
        <f>IF((AI9660-AH9660) &gt; 1,0,IF((AI9660-AH9660)&lt;0,AH9660-AI9660,AI9660-AH9660))</f>
        <v>294000</v>
      </c>
      <c r="AK9660" s="46">
        <v>0.3</v>
      </c>
      <c r="AL9660" s="46">
        <f>AJ9660*(AK9660/100)</f>
        <v>882</v>
      </c>
    </row>
    <row r="9661" spans="1:38" x14ac:dyDescent="0.45">
      <c r="A9661" s="16"/>
      <c r="B9661" s="21"/>
      <c r="C9661" s="16"/>
      <c r="D9661" s="16"/>
      <c r="E9661" s="56">
        <v>5683</v>
      </c>
      <c r="F9661" s="56">
        <v>844</v>
      </c>
      <c r="G9661" s="57" t="s">
        <v>13933</v>
      </c>
      <c r="H9661" s="56" t="s">
        <v>42</v>
      </c>
      <c r="I9661" s="56">
        <v>15578</v>
      </c>
      <c r="J9661" s="56">
        <v>0</v>
      </c>
      <c r="K9661" s="56">
        <v>0</v>
      </c>
      <c r="L9661" s="71">
        <v>49</v>
      </c>
      <c r="M9661" s="56" t="s">
        <v>43</v>
      </c>
      <c r="N9661" s="46">
        <f>((J9661*400)+(K9661*100))+L9661</f>
        <v>49</v>
      </c>
      <c r="O9661" s="46">
        <v>3000</v>
      </c>
      <c r="P9661" s="46">
        <f>N9661*O9661</f>
        <v>147000</v>
      </c>
      <c r="Q9661" s="56"/>
      <c r="R9661" s="58"/>
      <c r="S9661" s="59"/>
      <c r="T9661" s="58"/>
      <c r="U9661" s="58"/>
      <c r="V9661" s="60"/>
      <c r="W9661" s="56"/>
      <c r="X9661" s="56"/>
      <c r="Y9661" s="56"/>
      <c r="Z9661" s="46"/>
      <c r="AA9661" s="66"/>
      <c r="AB9661" s="46"/>
      <c r="AC9661" s="46"/>
      <c r="AD9661" s="61"/>
      <c r="AE9661" s="61"/>
      <c r="AF9661" s="46"/>
      <c r="AG9661" s="46">
        <f>IF(AND(AF9661="",P9661=""),0,IF((AF9661=""),P9661,IF((P9661=""),AF9661,AF9661+P9661)))</f>
        <v>147000</v>
      </c>
      <c r="AH9661" s="46">
        <f>IF( (AA9661=""),AG9661*1,AG9661*(AA9661/100) )</f>
        <v>147000</v>
      </c>
      <c r="AI9661" s="46">
        <v>0</v>
      </c>
      <c r="AJ9661" s="46">
        <f>IF((AI9661-AH9661) &gt; 1,0,IF((AI9661-AH9661)&lt;0,AH9661-AI9661,AI9661-AH9661))</f>
        <v>147000</v>
      </c>
      <c r="AK9661" s="46">
        <v>0.3</v>
      </c>
      <c r="AL9661" s="46">
        <f>AJ9661*(AK9661/100)</f>
        <v>441</v>
      </c>
    </row>
    <row r="9662" spans="1:38" x14ac:dyDescent="0.45">
      <c r="A9662" s="16"/>
      <c r="B9662" s="21"/>
      <c r="C9662" s="16"/>
      <c r="D9662" s="16"/>
      <c r="E9662" s="56"/>
      <c r="F9662" s="56"/>
      <c r="G9662" s="57"/>
      <c r="H9662" s="56"/>
      <c r="I9662" s="56"/>
      <c r="J9662" s="56"/>
      <c r="K9662" s="56"/>
      <c r="L9662" s="71"/>
      <c r="M9662" s="56"/>
      <c r="N9662" s="46"/>
      <c r="O9662" s="46" t="s">
        <v>54</v>
      </c>
      <c r="P9662" s="46">
        <f>SUM(P9660:P9661)</f>
        <v>441000</v>
      </c>
      <c r="Q9662" s="56"/>
      <c r="R9662" s="58"/>
      <c r="S9662" s="59"/>
      <c r="T9662" s="58"/>
      <c r="U9662" s="58"/>
      <c r="V9662" s="60"/>
      <c r="W9662" s="56"/>
      <c r="X9662" s="56"/>
      <c r="Y9662" s="56"/>
      <c r="Z9662" s="46"/>
      <c r="AA9662" s="66"/>
      <c r="AB9662" s="46"/>
      <c r="AC9662" s="46"/>
      <c r="AD9662" s="61"/>
      <c r="AE9662" s="61"/>
      <c r="AF9662" s="46"/>
      <c r="AG9662" s="46"/>
      <c r="AH9662" s="46">
        <f>SUM(AH9660:AH9661)</f>
        <v>441000</v>
      </c>
      <c r="AI9662" s="46"/>
      <c r="AJ9662" s="46">
        <f>SUM(AJ9660:AJ9661)</f>
        <v>441000</v>
      </c>
      <c r="AK9662" s="46"/>
      <c r="AL9662" s="46">
        <f>SUM(AL9660:AL9661)</f>
        <v>1323</v>
      </c>
    </row>
    <row r="9663" spans="1:38" x14ac:dyDescent="0.45">
      <c r="A9663" s="16" t="s">
        <v>13924</v>
      </c>
      <c r="B9663" s="21">
        <v>3770400037431</v>
      </c>
      <c r="C9663" s="16" t="s">
        <v>13925</v>
      </c>
      <c r="D9663" s="16" t="s">
        <v>8796</v>
      </c>
      <c r="E9663" s="56">
        <v>5684</v>
      </c>
      <c r="F9663" s="56">
        <v>7926</v>
      </c>
      <c r="G9663" s="57" t="s">
        <v>13934</v>
      </c>
      <c r="H9663" s="56" t="s">
        <v>42</v>
      </c>
      <c r="I9663" s="56">
        <v>18291</v>
      </c>
      <c r="J9663" s="56"/>
      <c r="K9663" s="56"/>
      <c r="L9663" s="71"/>
      <c r="M9663" s="56"/>
      <c r="N9663" s="46"/>
      <c r="O9663" s="46"/>
      <c r="P9663" s="46"/>
      <c r="Q9663" s="56"/>
      <c r="R9663" s="58"/>
      <c r="S9663" s="59"/>
      <c r="T9663" s="58"/>
      <c r="U9663" s="58"/>
      <c r="V9663" s="60"/>
      <c r="W9663" s="56"/>
      <c r="X9663" s="56"/>
      <c r="Y9663" s="56"/>
      <c r="Z9663" s="46"/>
      <c r="AA9663" s="66"/>
      <c r="AB9663" s="46"/>
      <c r="AC9663" s="46"/>
      <c r="AD9663" s="61"/>
      <c r="AE9663" s="61"/>
      <c r="AF9663" s="46"/>
      <c r="AG9663" s="46"/>
      <c r="AH9663" s="46"/>
      <c r="AI9663" s="46"/>
      <c r="AJ9663" s="46"/>
      <c r="AK9663" s="46"/>
      <c r="AL9663" s="46"/>
    </row>
    <row r="9664" spans="1:38" x14ac:dyDescent="0.45">
      <c r="A9664" s="16"/>
      <c r="B9664" s="21"/>
      <c r="C9664" s="16"/>
      <c r="D9664" s="16"/>
      <c r="E9664" s="56"/>
      <c r="F9664" s="56"/>
      <c r="G9664" s="57"/>
      <c r="H9664" s="56"/>
      <c r="I9664" s="56"/>
      <c r="J9664" s="56"/>
      <c r="K9664" s="56"/>
      <c r="L9664" s="71"/>
      <c r="M9664" s="56"/>
      <c r="N9664" s="46"/>
      <c r="O9664" s="46" t="s">
        <v>54</v>
      </c>
      <c r="P9664" s="46">
        <f>SUM(P9663:P9663)</f>
        <v>0</v>
      </c>
      <c r="Q9664" s="56"/>
      <c r="R9664" s="58"/>
      <c r="S9664" s="59"/>
      <c r="T9664" s="58"/>
      <c r="U9664" s="58"/>
      <c r="V9664" s="60"/>
      <c r="W9664" s="56"/>
      <c r="X9664" s="56"/>
      <c r="Y9664" s="56"/>
      <c r="Z9664" s="46"/>
      <c r="AA9664" s="66"/>
      <c r="AB9664" s="46"/>
      <c r="AC9664" s="46"/>
      <c r="AD9664" s="61"/>
      <c r="AE9664" s="61"/>
      <c r="AF9664" s="46"/>
      <c r="AG9664" s="46"/>
      <c r="AH9664" s="46">
        <f>SUM(AH9663:AH9663)</f>
        <v>0</v>
      </c>
      <c r="AI9664" s="46"/>
      <c r="AJ9664" s="46">
        <f>SUM(AJ9663:AJ9663)</f>
        <v>0</v>
      </c>
      <c r="AK9664" s="46"/>
      <c r="AL9664" s="46">
        <f>SUM(AL9663:AL9663)</f>
        <v>0</v>
      </c>
    </row>
    <row r="9665" spans="1:38" x14ac:dyDescent="0.45">
      <c r="A9665" s="16" t="s">
        <v>13935</v>
      </c>
      <c r="B9665" s="21">
        <v>3100200336413</v>
      </c>
      <c r="C9665" s="16" t="s">
        <v>13936</v>
      </c>
      <c r="D9665" s="16" t="s">
        <v>13937</v>
      </c>
      <c r="E9665" s="56">
        <v>5685</v>
      </c>
      <c r="F9665" s="56">
        <v>1702</v>
      </c>
      <c r="G9665" s="57" t="s">
        <v>13938</v>
      </c>
      <c r="H9665" s="56" t="s">
        <v>42</v>
      </c>
      <c r="I9665" s="56">
        <v>26136</v>
      </c>
      <c r="J9665" s="56"/>
      <c r="K9665" s="56"/>
      <c r="L9665" s="71"/>
      <c r="M9665" s="56"/>
      <c r="N9665" s="46"/>
      <c r="O9665" s="46"/>
      <c r="P9665" s="46"/>
      <c r="Q9665" s="56"/>
      <c r="R9665" s="58"/>
      <c r="S9665" s="59"/>
      <c r="T9665" s="58"/>
      <c r="U9665" s="58"/>
      <c r="V9665" s="60"/>
      <c r="W9665" s="56"/>
      <c r="X9665" s="56"/>
      <c r="Y9665" s="56"/>
      <c r="Z9665" s="46"/>
      <c r="AA9665" s="66"/>
      <c r="AB9665" s="46"/>
      <c r="AC9665" s="46"/>
      <c r="AD9665" s="61"/>
      <c r="AE9665" s="61"/>
      <c r="AF9665" s="46"/>
      <c r="AG9665" s="46"/>
      <c r="AH9665" s="46"/>
      <c r="AI9665" s="46"/>
      <c r="AJ9665" s="46"/>
      <c r="AK9665" s="46"/>
      <c r="AL9665" s="46"/>
    </row>
    <row r="9666" spans="1:38" x14ac:dyDescent="0.45">
      <c r="A9666" s="16"/>
      <c r="B9666" s="21"/>
      <c r="C9666" s="16"/>
      <c r="D9666" s="16"/>
      <c r="E9666" s="56">
        <v>5686</v>
      </c>
      <c r="F9666" s="56">
        <v>1703</v>
      </c>
      <c r="G9666" s="57" t="s">
        <v>13939</v>
      </c>
      <c r="H9666" s="56" t="s">
        <v>42</v>
      </c>
      <c r="I9666" s="56">
        <v>26137</v>
      </c>
      <c r="J9666" s="56"/>
      <c r="K9666" s="56"/>
      <c r="L9666" s="71"/>
      <c r="M9666" s="56"/>
      <c r="N9666" s="46"/>
      <c r="O9666" s="46"/>
      <c r="P9666" s="46"/>
      <c r="Q9666" s="56"/>
      <c r="R9666" s="58"/>
      <c r="S9666" s="59"/>
      <c r="T9666" s="58"/>
      <c r="U9666" s="58"/>
      <c r="V9666" s="60"/>
      <c r="W9666" s="56"/>
      <c r="X9666" s="56"/>
      <c r="Y9666" s="56"/>
      <c r="Z9666" s="46"/>
      <c r="AA9666" s="66"/>
      <c r="AB9666" s="46"/>
      <c r="AC9666" s="46"/>
      <c r="AD9666" s="61"/>
      <c r="AE9666" s="61"/>
      <c r="AF9666" s="46"/>
      <c r="AG9666" s="46"/>
      <c r="AH9666" s="46"/>
      <c r="AI9666" s="46"/>
      <c r="AJ9666" s="46"/>
      <c r="AK9666" s="46"/>
      <c r="AL9666" s="46"/>
    </row>
    <row r="9667" spans="1:38" x14ac:dyDescent="0.45">
      <c r="A9667" s="16"/>
      <c r="B9667" s="21"/>
      <c r="C9667" s="16"/>
      <c r="D9667" s="16"/>
      <c r="E9667" s="56"/>
      <c r="F9667" s="56"/>
      <c r="G9667" s="57"/>
      <c r="H9667" s="56"/>
      <c r="I9667" s="56"/>
      <c r="J9667" s="56"/>
      <c r="K9667" s="56"/>
      <c r="L9667" s="71"/>
      <c r="M9667" s="56"/>
      <c r="N9667" s="46"/>
      <c r="O9667" s="46" t="s">
        <v>54</v>
      </c>
      <c r="P9667" s="46">
        <f>SUM(P9665:P9666)</f>
        <v>0</v>
      </c>
      <c r="Q9667" s="56"/>
      <c r="R9667" s="58"/>
      <c r="S9667" s="59"/>
      <c r="T9667" s="58"/>
      <c r="U9667" s="58"/>
      <c r="V9667" s="60"/>
      <c r="W9667" s="56"/>
      <c r="X9667" s="56"/>
      <c r="Y9667" s="56"/>
      <c r="Z9667" s="46"/>
      <c r="AA9667" s="66"/>
      <c r="AB9667" s="46"/>
      <c r="AC9667" s="46"/>
      <c r="AD9667" s="61"/>
      <c r="AE9667" s="61"/>
      <c r="AF9667" s="46"/>
      <c r="AG9667" s="46"/>
      <c r="AH9667" s="46">
        <f>SUM(AH9665:AH9666)</f>
        <v>0</v>
      </c>
      <c r="AI9667" s="46"/>
      <c r="AJ9667" s="46">
        <f>SUM(AJ9665:AJ9666)</f>
        <v>0</v>
      </c>
      <c r="AK9667" s="46"/>
      <c r="AL9667" s="46">
        <f>SUM(AL9665:AL9666)</f>
        <v>0</v>
      </c>
    </row>
    <row r="9668" spans="1:38" x14ac:dyDescent="0.45">
      <c r="A9668" s="16" t="s">
        <v>13940</v>
      </c>
      <c r="B9668" s="21">
        <v>3770400044828</v>
      </c>
      <c r="C9668" s="16" t="s">
        <v>13941</v>
      </c>
      <c r="D9668" s="16" t="s">
        <v>13942</v>
      </c>
      <c r="E9668" s="56">
        <v>5687</v>
      </c>
      <c r="F9668" s="56">
        <v>1657</v>
      </c>
      <c r="G9668" s="57" t="s">
        <v>13943</v>
      </c>
      <c r="H9668" s="56" t="s">
        <v>42</v>
      </c>
      <c r="I9668" s="56">
        <v>10377</v>
      </c>
      <c r="J9668" s="56">
        <v>1</v>
      </c>
      <c r="K9668" s="56">
        <v>2</v>
      </c>
      <c r="L9668" s="71">
        <v>2</v>
      </c>
      <c r="M9668" s="56" t="s">
        <v>43</v>
      </c>
      <c r="N9668" s="46">
        <f>((J9668*400)+(K9668*100))+L9668</f>
        <v>602</v>
      </c>
      <c r="O9668" s="46">
        <v>260</v>
      </c>
      <c r="P9668" s="46">
        <f>N9668*O9668</f>
        <v>156520</v>
      </c>
      <c r="Q9668" s="56"/>
      <c r="R9668" s="58"/>
      <c r="S9668" s="59"/>
      <c r="T9668" s="58"/>
      <c r="U9668" s="58"/>
      <c r="V9668" s="60"/>
      <c r="W9668" s="56"/>
      <c r="X9668" s="56"/>
      <c r="Y9668" s="56"/>
      <c r="Z9668" s="46"/>
      <c r="AA9668" s="66"/>
      <c r="AB9668" s="46"/>
      <c r="AC9668" s="46"/>
      <c r="AD9668" s="61"/>
      <c r="AE9668" s="61"/>
      <c r="AF9668" s="46"/>
      <c r="AG9668" s="46">
        <f>IF(AND(AF9668="",P9668=""),0,IF((AF9668=""),P9668,IF((P9668=""),AF9668,AF9668+P9668)))</f>
        <v>156520</v>
      </c>
      <c r="AH9668" s="46">
        <f>IF( (AA9668=""),AG9668*1,AG9668*(AA9668/100) )</f>
        <v>156520</v>
      </c>
      <c r="AI9668" s="46">
        <v>0</v>
      </c>
      <c r="AJ9668" s="46">
        <f>IF((AI9668-AH9668) &gt; 1,0,IF((AI9668-AH9668)&lt;0,AH9668-AI9668,AI9668-AH9668))</f>
        <v>156520</v>
      </c>
      <c r="AK9668" s="46">
        <v>0.3</v>
      </c>
      <c r="AL9668" s="46">
        <f>AJ9668*(AK9668/100)</f>
        <v>469.56</v>
      </c>
    </row>
    <row r="9669" spans="1:38" x14ac:dyDescent="0.45">
      <c r="A9669" s="16"/>
      <c r="B9669" s="21"/>
      <c r="C9669" s="16"/>
      <c r="D9669" s="16"/>
      <c r="E9669" s="56"/>
      <c r="F9669" s="56"/>
      <c r="G9669" s="57"/>
      <c r="H9669" s="56"/>
      <c r="I9669" s="56"/>
      <c r="J9669" s="56"/>
      <c r="K9669" s="56"/>
      <c r="L9669" s="71"/>
      <c r="M9669" s="56"/>
      <c r="N9669" s="46"/>
      <c r="O9669" s="46" t="s">
        <v>54</v>
      </c>
      <c r="P9669" s="46">
        <f>SUM(P9668:P9668)</f>
        <v>156520</v>
      </c>
      <c r="Q9669" s="56"/>
      <c r="R9669" s="58"/>
      <c r="S9669" s="59"/>
      <c r="T9669" s="58"/>
      <c r="U9669" s="58"/>
      <c r="V9669" s="60"/>
      <c r="W9669" s="56"/>
      <c r="X9669" s="56"/>
      <c r="Y9669" s="56"/>
      <c r="Z9669" s="46"/>
      <c r="AA9669" s="66"/>
      <c r="AB9669" s="46"/>
      <c r="AC9669" s="46"/>
      <c r="AD9669" s="61"/>
      <c r="AE9669" s="61"/>
      <c r="AF9669" s="46"/>
      <c r="AG9669" s="46"/>
      <c r="AH9669" s="46">
        <f>SUM(AH9668:AH9668)</f>
        <v>156520</v>
      </c>
      <c r="AI9669" s="46"/>
      <c r="AJ9669" s="46">
        <f>SUM(AJ9668:AJ9668)</f>
        <v>156520</v>
      </c>
      <c r="AK9669" s="46"/>
      <c r="AL9669" s="46">
        <f>SUM(AL9668:AL9668)</f>
        <v>469.56</v>
      </c>
    </row>
    <row r="9670" spans="1:38" x14ac:dyDescent="0.45">
      <c r="A9670" s="16" t="s">
        <v>13944</v>
      </c>
      <c r="B9670" s="21">
        <v>3770400048581</v>
      </c>
      <c r="C9670" s="16" t="s">
        <v>13945</v>
      </c>
      <c r="D9670" s="16" t="s">
        <v>13946</v>
      </c>
      <c r="E9670" s="56">
        <v>5688</v>
      </c>
      <c r="F9670" s="56">
        <v>1858</v>
      </c>
      <c r="G9670" s="57" t="s">
        <v>13947</v>
      </c>
      <c r="H9670" s="56" t="s">
        <v>42</v>
      </c>
      <c r="I9670" s="56">
        <v>10630</v>
      </c>
      <c r="J9670" s="56">
        <v>12</v>
      </c>
      <c r="K9670" s="56">
        <v>1</v>
      </c>
      <c r="L9670" s="71">
        <v>45</v>
      </c>
      <c r="M9670" s="56" t="s">
        <v>90</v>
      </c>
      <c r="N9670" s="46">
        <f>((J9670*400)+(K9670*100))+L9670</f>
        <v>4945</v>
      </c>
      <c r="O9670" s="46">
        <v>150</v>
      </c>
      <c r="P9670" s="46">
        <f>N9670*O9670</f>
        <v>741750</v>
      </c>
      <c r="Q9670" s="56"/>
      <c r="R9670" s="58"/>
      <c r="S9670" s="59"/>
      <c r="T9670" s="58"/>
      <c r="U9670" s="58"/>
      <c r="V9670" s="60"/>
      <c r="W9670" s="56"/>
      <c r="X9670" s="56"/>
      <c r="Y9670" s="56"/>
      <c r="Z9670" s="46"/>
      <c r="AA9670" s="66"/>
      <c r="AB9670" s="46"/>
      <c r="AC9670" s="46"/>
      <c r="AD9670" s="61"/>
      <c r="AE9670" s="61"/>
      <c r="AF9670" s="46"/>
      <c r="AG9670" s="46">
        <f>IF(AND(AF9670="",P9670=""),0,IF((AF9670=""),P9670,IF((P9670=""),AF9670,AF9670+P9670)))</f>
        <v>741750</v>
      </c>
      <c r="AH9670" s="46">
        <f>IF( (AA9670=""),AG9670*1,AG9670*(AA9670/100) )</f>
        <v>741750</v>
      </c>
      <c r="AI9670" s="46">
        <v>50000000</v>
      </c>
      <c r="AJ9670" s="46">
        <f>IF((AI9670-AH9670) &gt; 1,0,IF((AI9670-AH9670)&lt;0,AH9670-AI9670,AI9670-AH9670))</f>
        <v>0</v>
      </c>
      <c r="AK9670" s="46">
        <v>0.01</v>
      </c>
      <c r="AL9670" s="46">
        <f>AJ9670*(AK9670/100)</f>
        <v>0</v>
      </c>
    </row>
    <row r="9671" spans="1:38" x14ac:dyDescent="0.45">
      <c r="A9671" s="16"/>
      <c r="B9671" s="21"/>
      <c r="C9671" s="16"/>
      <c r="D9671" s="16"/>
      <c r="E9671" s="56"/>
      <c r="F9671" s="56"/>
      <c r="G9671" s="57"/>
      <c r="H9671" s="56"/>
      <c r="I9671" s="56"/>
      <c r="J9671" s="56"/>
      <c r="K9671" s="56"/>
      <c r="L9671" s="71"/>
      <c r="M9671" s="56"/>
      <c r="N9671" s="46"/>
      <c r="O9671" s="46" t="s">
        <v>54</v>
      </c>
      <c r="P9671" s="46">
        <f>SUM(P9670:P9670)</f>
        <v>741750</v>
      </c>
      <c r="Q9671" s="56"/>
      <c r="R9671" s="58"/>
      <c r="S9671" s="59"/>
      <c r="T9671" s="58"/>
      <c r="U9671" s="58"/>
      <c r="V9671" s="60"/>
      <c r="W9671" s="56"/>
      <c r="X9671" s="56"/>
      <c r="Y9671" s="56"/>
      <c r="Z9671" s="46"/>
      <c r="AA9671" s="66"/>
      <c r="AB9671" s="46"/>
      <c r="AC9671" s="46"/>
      <c r="AD9671" s="61"/>
      <c r="AE9671" s="61"/>
      <c r="AF9671" s="46"/>
      <c r="AG9671" s="46"/>
      <c r="AH9671" s="46">
        <f>SUM(AH9670:AH9670)</f>
        <v>741750</v>
      </c>
      <c r="AI9671" s="46"/>
      <c r="AJ9671" s="46">
        <f>SUM(AJ9670:AJ9670)</f>
        <v>0</v>
      </c>
      <c r="AK9671" s="46"/>
      <c r="AL9671" s="46">
        <f>SUM(AL9670:AL9670)</f>
        <v>0</v>
      </c>
    </row>
    <row r="9672" spans="1:38" x14ac:dyDescent="0.45">
      <c r="A9672" s="16" t="s">
        <v>13948</v>
      </c>
      <c r="B9672" s="21">
        <v>3770400048581</v>
      </c>
      <c r="C9672" s="16" t="s">
        <v>13949</v>
      </c>
      <c r="D9672" s="16" t="s">
        <v>13950</v>
      </c>
      <c r="E9672" s="56">
        <v>5689</v>
      </c>
      <c r="F9672" s="56">
        <v>2198</v>
      </c>
      <c r="G9672" s="57" t="s">
        <v>13951</v>
      </c>
      <c r="H9672" s="56" t="s">
        <v>42</v>
      </c>
      <c r="I9672" s="56">
        <v>10639</v>
      </c>
      <c r="J9672" s="56">
        <v>7</v>
      </c>
      <c r="K9672" s="56">
        <v>2</v>
      </c>
      <c r="L9672" s="71">
        <v>70</v>
      </c>
      <c r="M9672" s="56" t="s">
        <v>90</v>
      </c>
      <c r="N9672" s="46">
        <f>((J9672*400)+(K9672*100))+L9672</f>
        <v>3070</v>
      </c>
      <c r="O9672" s="46">
        <v>200</v>
      </c>
      <c r="P9672" s="46">
        <f>N9672*O9672</f>
        <v>614000</v>
      </c>
      <c r="Q9672" s="56"/>
      <c r="R9672" s="58"/>
      <c r="S9672" s="59"/>
      <c r="T9672" s="58"/>
      <c r="U9672" s="58"/>
      <c r="V9672" s="60"/>
      <c r="W9672" s="56"/>
      <c r="X9672" s="56"/>
      <c r="Y9672" s="56"/>
      <c r="Z9672" s="46"/>
      <c r="AA9672" s="66"/>
      <c r="AB9672" s="46"/>
      <c r="AC9672" s="46"/>
      <c r="AD9672" s="61"/>
      <c r="AE9672" s="61"/>
      <c r="AF9672" s="46"/>
      <c r="AG9672" s="46">
        <f>IF(AND(AF9672="",P9672=""),0,IF((AF9672=""),P9672,IF((P9672=""),AF9672,AF9672+P9672)))</f>
        <v>614000</v>
      </c>
      <c r="AH9672" s="46">
        <f>IF( (AA9672=""),AG9672*1,AG9672*(AA9672/100) )</f>
        <v>614000</v>
      </c>
      <c r="AI9672" s="46">
        <v>50000000</v>
      </c>
      <c r="AJ9672" s="46">
        <f>IF((AI9672-AH9672) &gt; 1,0,IF((AI9672-AH9672)&lt;0,AH9672-AI9672,AI9672-AH9672))</f>
        <v>0</v>
      </c>
      <c r="AK9672" s="46">
        <v>0.01</v>
      </c>
      <c r="AL9672" s="46">
        <f>AJ9672*(AK9672/100)</f>
        <v>0</v>
      </c>
    </row>
    <row r="9673" spans="1:38" x14ac:dyDescent="0.45">
      <c r="A9673" s="16"/>
      <c r="B9673" s="21"/>
      <c r="C9673" s="16"/>
      <c r="D9673" s="16"/>
      <c r="E9673" s="56">
        <v>5690</v>
      </c>
      <c r="F9673" s="56">
        <v>6289</v>
      </c>
      <c r="G9673" s="57"/>
      <c r="H9673" s="56" t="s">
        <v>42</v>
      </c>
      <c r="I9673" s="56">
        <v>10639</v>
      </c>
      <c r="J9673" s="56">
        <v>7</v>
      </c>
      <c r="K9673" s="56">
        <v>2</v>
      </c>
      <c r="L9673" s="71">
        <v>70</v>
      </c>
      <c r="M9673" s="56" t="s">
        <v>90</v>
      </c>
      <c r="N9673" s="46">
        <f>((J9673*400)+(K9673*100))+L9673</f>
        <v>3070</v>
      </c>
      <c r="O9673" s="46">
        <v>200</v>
      </c>
      <c r="P9673" s="46">
        <f>N9673*O9673</f>
        <v>614000</v>
      </c>
      <c r="Q9673" s="56"/>
      <c r="R9673" s="58"/>
      <c r="S9673" s="59"/>
      <c r="T9673" s="58"/>
      <c r="U9673" s="58"/>
      <c r="V9673" s="60"/>
      <c r="W9673" s="56"/>
      <c r="X9673" s="56"/>
      <c r="Y9673" s="56"/>
      <c r="Z9673" s="46"/>
      <c r="AA9673" s="66"/>
      <c r="AB9673" s="46"/>
      <c r="AC9673" s="46"/>
      <c r="AD9673" s="61"/>
      <c r="AE9673" s="61"/>
      <c r="AF9673" s="46"/>
      <c r="AG9673" s="46">
        <f>IF(AND(AF9673="",P9673=""),0,IF((AF9673=""),P9673,IF((P9673=""),AF9673,AF9673+P9673)))</f>
        <v>614000</v>
      </c>
      <c r="AH9673" s="46">
        <f>IF( (AA9673=""),AG9673*1,AG9673*(AA9673/100) )</f>
        <v>614000</v>
      </c>
      <c r="AI9673" s="46">
        <v>0</v>
      </c>
      <c r="AJ9673" s="46">
        <f>IF((AI9673-AH9673) &gt; 1,0,IF((AI9673-AH9673)&lt;0,AH9673-AI9673,AI9673-AH9673))</f>
        <v>614000</v>
      </c>
      <c r="AK9673" s="46">
        <v>0.01</v>
      </c>
      <c r="AL9673" s="46">
        <f>AJ9673*(AK9673/100)</f>
        <v>61.400000000000006</v>
      </c>
    </row>
    <row r="9674" spans="1:38" x14ac:dyDescent="0.45">
      <c r="A9674" s="16"/>
      <c r="B9674" s="21"/>
      <c r="C9674" s="16"/>
      <c r="D9674" s="16"/>
      <c r="E9674" s="56"/>
      <c r="F9674" s="56"/>
      <c r="G9674" s="57"/>
      <c r="H9674" s="56"/>
      <c r="I9674" s="56"/>
      <c r="J9674" s="56">
        <v>0</v>
      </c>
      <c r="K9674" s="56">
        <v>0</v>
      </c>
      <c r="L9674" s="71">
        <v>0</v>
      </c>
      <c r="M9674" s="56" t="s">
        <v>90</v>
      </c>
      <c r="N9674" s="46">
        <f>((J9674*400)+(K9674*100))+L9674</f>
        <v>0</v>
      </c>
      <c r="O9674" s="46">
        <v>200</v>
      </c>
      <c r="P9674" s="46">
        <f>N9674*O9674</f>
        <v>0</v>
      </c>
      <c r="Q9674" s="56"/>
      <c r="R9674" s="58"/>
      <c r="S9674" s="59"/>
      <c r="T9674" s="58"/>
      <c r="U9674" s="58"/>
      <c r="V9674" s="60"/>
      <c r="W9674" s="56"/>
      <c r="X9674" s="56"/>
      <c r="Y9674" s="56"/>
      <c r="Z9674" s="46"/>
      <c r="AA9674" s="66"/>
      <c r="AB9674" s="46"/>
      <c r="AC9674" s="46"/>
      <c r="AD9674" s="61"/>
      <c r="AE9674" s="61"/>
      <c r="AF9674" s="46"/>
      <c r="AG9674" s="46">
        <f>IF(AND(AF9674="",P9674=""),0,IF((AF9674=""),P9674,IF((P9674=""),AF9674,AF9674+P9674)))</f>
        <v>0</v>
      </c>
      <c r="AH9674" s="46">
        <f>IF( (AA9674=""),AG9674*1,AG9674*(AA9674/100) )</f>
        <v>0</v>
      </c>
      <c r="AI9674" s="46">
        <v>0</v>
      </c>
      <c r="AJ9674" s="46">
        <f>IF((AI9674-AH9674) &gt; 1,0,IF((AI9674-AH9674)&lt;0,AH9674-AI9674,AI9674-AH9674))</f>
        <v>0</v>
      </c>
      <c r="AK9674" s="46">
        <v>0.01</v>
      </c>
      <c r="AL9674" s="46">
        <f>AJ9674*(AK9674/100)</f>
        <v>0</v>
      </c>
    </row>
    <row r="9675" spans="1:38" x14ac:dyDescent="0.45">
      <c r="A9675" s="16"/>
      <c r="B9675" s="21"/>
      <c r="C9675" s="16"/>
      <c r="D9675" s="16"/>
      <c r="E9675" s="56"/>
      <c r="F9675" s="56"/>
      <c r="G9675" s="57"/>
      <c r="H9675" s="56"/>
      <c r="I9675" s="56"/>
      <c r="J9675" s="56"/>
      <c r="K9675" s="56"/>
      <c r="L9675" s="71"/>
      <c r="M9675" s="56"/>
      <c r="N9675" s="46"/>
      <c r="O9675" s="46" t="s">
        <v>54</v>
      </c>
      <c r="P9675" s="46">
        <f>SUM(P9672:P9674)</f>
        <v>1228000</v>
      </c>
      <c r="Q9675" s="56"/>
      <c r="R9675" s="58"/>
      <c r="S9675" s="59"/>
      <c r="T9675" s="58"/>
      <c r="U9675" s="58"/>
      <c r="V9675" s="60"/>
      <c r="W9675" s="56"/>
      <c r="X9675" s="56"/>
      <c r="Y9675" s="56"/>
      <c r="Z9675" s="46"/>
      <c r="AA9675" s="66"/>
      <c r="AB9675" s="46"/>
      <c r="AC9675" s="46"/>
      <c r="AD9675" s="61"/>
      <c r="AE9675" s="61"/>
      <c r="AF9675" s="46"/>
      <c r="AG9675" s="46"/>
      <c r="AH9675" s="46">
        <f>SUM(AH9672:AH9674)</f>
        <v>1228000</v>
      </c>
      <c r="AI9675" s="46"/>
      <c r="AJ9675" s="46">
        <f>SUM(AJ9672:AJ9674)</f>
        <v>614000</v>
      </c>
      <c r="AK9675" s="46"/>
      <c r="AL9675" s="46">
        <f>SUM(AL9672:AL9674)</f>
        <v>61.400000000000006</v>
      </c>
    </row>
    <row r="9676" spans="1:38" x14ac:dyDescent="0.45">
      <c r="A9676" s="16" t="s">
        <v>13952</v>
      </c>
      <c r="B9676" s="21">
        <v>3770400016441</v>
      </c>
      <c r="C9676" s="16" t="s">
        <v>13953</v>
      </c>
      <c r="D9676" s="16" t="s">
        <v>13954</v>
      </c>
      <c r="E9676" s="56">
        <v>5691</v>
      </c>
      <c r="F9676" s="56">
        <v>6715</v>
      </c>
      <c r="G9676" s="57" t="s">
        <v>13955</v>
      </c>
      <c r="H9676" s="56" t="s">
        <v>42</v>
      </c>
      <c r="I9676" s="56">
        <v>26390</v>
      </c>
      <c r="J9676" s="56"/>
      <c r="K9676" s="56"/>
      <c r="L9676" s="71"/>
      <c r="M9676" s="56"/>
      <c r="N9676" s="46"/>
      <c r="O9676" s="46"/>
      <c r="P9676" s="46"/>
      <c r="Q9676" s="56"/>
      <c r="R9676" s="58"/>
      <c r="S9676" s="59"/>
      <c r="T9676" s="58"/>
      <c r="U9676" s="58"/>
      <c r="V9676" s="60"/>
      <c r="W9676" s="56"/>
      <c r="X9676" s="56"/>
      <c r="Y9676" s="56"/>
      <c r="Z9676" s="46"/>
      <c r="AA9676" s="66"/>
      <c r="AB9676" s="46"/>
      <c r="AC9676" s="46"/>
      <c r="AD9676" s="61"/>
      <c r="AE9676" s="61"/>
      <c r="AF9676" s="46"/>
      <c r="AG9676" s="46"/>
      <c r="AH9676" s="46"/>
      <c r="AI9676" s="46"/>
      <c r="AJ9676" s="46"/>
      <c r="AK9676" s="46"/>
      <c r="AL9676" s="46"/>
    </row>
    <row r="9677" spans="1:38" x14ac:dyDescent="0.45">
      <c r="A9677" s="16"/>
      <c r="B9677" s="21"/>
      <c r="C9677" s="16"/>
      <c r="D9677" s="16"/>
      <c r="E9677" s="56"/>
      <c r="F9677" s="56"/>
      <c r="G9677" s="57"/>
      <c r="H9677" s="56"/>
      <c r="I9677" s="56"/>
      <c r="J9677" s="56"/>
      <c r="K9677" s="56"/>
      <c r="L9677" s="71"/>
      <c r="M9677" s="56"/>
      <c r="N9677" s="46"/>
      <c r="O9677" s="46" t="s">
        <v>54</v>
      </c>
      <c r="P9677" s="46">
        <f>SUM(P9676:P9676)</f>
        <v>0</v>
      </c>
      <c r="Q9677" s="56"/>
      <c r="R9677" s="58"/>
      <c r="S9677" s="59"/>
      <c r="T9677" s="58"/>
      <c r="U9677" s="58"/>
      <c r="V9677" s="60"/>
      <c r="W9677" s="56"/>
      <c r="X9677" s="56"/>
      <c r="Y9677" s="56"/>
      <c r="Z9677" s="46"/>
      <c r="AA9677" s="66"/>
      <c r="AB9677" s="46"/>
      <c r="AC9677" s="46"/>
      <c r="AD9677" s="61"/>
      <c r="AE9677" s="61"/>
      <c r="AF9677" s="46"/>
      <c r="AG9677" s="46"/>
      <c r="AH9677" s="46">
        <f>SUM(AH9676:AH9676)</f>
        <v>0</v>
      </c>
      <c r="AI9677" s="46"/>
      <c r="AJ9677" s="46">
        <f>SUM(AJ9676:AJ9676)</f>
        <v>0</v>
      </c>
      <c r="AK9677" s="46"/>
      <c r="AL9677" s="46">
        <f>SUM(AL9676:AL9676)</f>
        <v>0</v>
      </c>
    </row>
    <row r="9678" spans="1:38" x14ac:dyDescent="0.45">
      <c r="A9678" s="16" t="s">
        <v>13940</v>
      </c>
      <c r="B9678" s="21">
        <v>3770400044828</v>
      </c>
      <c r="C9678" s="16" t="s">
        <v>13941</v>
      </c>
      <c r="D9678" s="16" t="s">
        <v>13942</v>
      </c>
      <c r="E9678" s="56">
        <v>5692</v>
      </c>
      <c r="F9678" s="56">
        <v>8815</v>
      </c>
      <c r="G9678" s="57" t="s">
        <v>13956</v>
      </c>
      <c r="H9678" s="56" t="s">
        <v>42</v>
      </c>
      <c r="I9678" s="56">
        <v>26912</v>
      </c>
      <c r="J9678" s="56"/>
      <c r="K9678" s="56"/>
      <c r="L9678" s="71"/>
      <c r="M9678" s="56"/>
      <c r="N9678" s="46"/>
      <c r="O9678" s="46"/>
      <c r="P9678" s="46"/>
      <c r="Q9678" s="56"/>
      <c r="R9678" s="58"/>
      <c r="S9678" s="59"/>
      <c r="T9678" s="58"/>
      <c r="U9678" s="58"/>
      <c r="V9678" s="60"/>
      <c r="W9678" s="56"/>
      <c r="X9678" s="56"/>
      <c r="Y9678" s="56"/>
      <c r="Z9678" s="46"/>
      <c r="AA9678" s="66"/>
      <c r="AB9678" s="46"/>
      <c r="AC9678" s="46"/>
      <c r="AD9678" s="61"/>
      <c r="AE9678" s="61"/>
      <c r="AF9678" s="46"/>
      <c r="AG9678" s="46"/>
      <c r="AH9678" s="46"/>
      <c r="AI9678" s="46"/>
      <c r="AJ9678" s="46"/>
      <c r="AK9678" s="46"/>
      <c r="AL9678" s="46"/>
    </row>
    <row r="9679" spans="1:38" x14ac:dyDescent="0.45">
      <c r="A9679" s="16"/>
      <c r="B9679" s="21"/>
      <c r="C9679" s="16"/>
      <c r="D9679" s="16"/>
      <c r="E9679" s="56">
        <v>5693</v>
      </c>
      <c r="F9679" s="56">
        <v>8057</v>
      </c>
      <c r="G9679" s="57" t="s">
        <v>13957</v>
      </c>
      <c r="H9679" s="56" t="s">
        <v>42</v>
      </c>
      <c r="I9679" s="56">
        <v>30626</v>
      </c>
      <c r="J9679" s="56"/>
      <c r="K9679" s="56"/>
      <c r="L9679" s="71"/>
      <c r="M9679" s="56"/>
      <c r="N9679" s="46"/>
      <c r="O9679" s="46"/>
      <c r="P9679" s="46"/>
      <c r="Q9679" s="56"/>
      <c r="R9679" s="58"/>
      <c r="S9679" s="59"/>
      <c r="T9679" s="58"/>
      <c r="U9679" s="58"/>
      <c r="V9679" s="60"/>
      <c r="W9679" s="56"/>
      <c r="X9679" s="56"/>
      <c r="Y9679" s="56"/>
      <c r="Z9679" s="46"/>
      <c r="AA9679" s="66"/>
      <c r="AB9679" s="46"/>
      <c r="AC9679" s="46"/>
      <c r="AD9679" s="61"/>
      <c r="AE9679" s="61"/>
      <c r="AF9679" s="46"/>
      <c r="AG9679" s="46"/>
      <c r="AH9679" s="46"/>
      <c r="AI9679" s="46"/>
      <c r="AJ9679" s="46"/>
      <c r="AK9679" s="46"/>
      <c r="AL9679" s="46"/>
    </row>
    <row r="9680" spans="1:38" x14ac:dyDescent="0.45">
      <c r="A9680" s="16"/>
      <c r="B9680" s="21"/>
      <c r="C9680" s="16"/>
      <c r="D9680" s="16"/>
      <c r="E9680" s="56"/>
      <c r="F9680" s="56"/>
      <c r="G9680" s="57"/>
      <c r="H9680" s="56"/>
      <c r="I9680" s="56"/>
      <c r="J9680" s="56"/>
      <c r="K9680" s="56"/>
      <c r="L9680" s="71"/>
      <c r="M9680" s="56"/>
      <c r="N9680" s="46"/>
      <c r="O9680" s="46" t="s">
        <v>54</v>
      </c>
      <c r="P9680" s="46">
        <f>SUM(P9678:P9679)</f>
        <v>0</v>
      </c>
      <c r="Q9680" s="56"/>
      <c r="R9680" s="58"/>
      <c r="S9680" s="59"/>
      <c r="T9680" s="58"/>
      <c r="U9680" s="58"/>
      <c r="V9680" s="60"/>
      <c r="W9680" s="56"/>
      <c r="X9680" s="56"/>
      <c r="Y9680" s="56"/>
      <c r="Z9680" s="46"/>
      <c r="AA9680" s="66"/>
      <c r="AB9680" s="46"/>
      <c r="AC9680" s="46"/>
      <c r="AD9680" s="61"/>
      <c r="AE9680" s="61"/>
      <c r="AF9680" s="46"/>
      <c r="AG9680" s="46"/>
      <c r="AH9680" s="46">
        <f>SUM(AH9678:AH9679)</f>
        <v>0</v>
      </c>
      <c r="AI9680" s="46"/>
      <c r="AJ9680" s="46">
        <f>SUM(AJ9678:AJ9679)</f>
        <v>0</v>
      </c>
      <c r="AK9680" s="46"/>
      <c r="AL9680" s="46">
        <f>SUM(AL9678:AL9679)</f>
        <v>0</v>
      </c>
    </row>
    <row r="9681" spans="1:38" x14ac:dyDescent="0.45">
      <c r="A9681" s="16" t="s">
        <v>13958</v>
      </c>
      <c r="B9681" s="21">
        <v>3770400130163</v>
      </c>
      <c r="C9681" s="16" t="s">
        <v>13959</v>
      </c>
      <c r="D9681" s="16" t="s">
        <v>13960</v>
      </c>
      <c r="E9681" s="56">
        <v>5694</v>
      </c>
      <c r="F9681" s="56">
        <v>4134</v>
      </c>
      <c r="G9681" s="57" t="s">
        <v>13961</v>
      </c>
      <c r="H9681" s="56" t="s">
        <v>42</v>
      </c>
      <c r="I9681" s="56">
        <v>11517</v>
      </c>
      <c r="J9681" s="56">
        <v>4</v>
      </c>
      <c r="K9681" s="56">
        <v>3</v>
      </c>
      <c r="L9681" s="71">
        <v>14</v>
      </c>
      <c r="M9681" s="56" t="s">
        <v>43</v>
      </c>
      <c r="N9681" s="46">
        <f>((J9681*400)+(K9681*100))+L9681</f>
        <v>1914</v>
      </c>
      <c r="O9681" s="46">
        <v>270</v>
      </c>
      <c r="P9681" s="46">
        <f>N9681*O9681</f>
        <v>516780</v>
      </c>
      <c r="Q9681" s="56"/>
      <c r="R9681" s="58"/>
      <c r="S9681" s="59"/>
      <c r="T9681" s="58"/>
      <c r="U9681" s="58"/>
      <c r="V9681" s="60"/>
      <c r="W9681" s="56"/>
      <c r="X9681" s="56"/>
      <c r="Y9681" s="56"/>
      <c r="Z9681" s="46"/>
      <c r="AA9681" s="66"/>
      <c r="AB9681" s="46"/>
      <c r="AC9681" s="46"/>
      <c r="AD9681" s="61"/>
      <c r="AE9681" s="61"/>
      <c r="AF9681" s="46"/>
      <c r="AG9681" s="46">
        <f>IF(AND(AF9681="",P9681=""),0,IF((AF9681=""),P9681,IF((P9681=""),AF9681,AF9681+P9681)))</f>
        <v>516780</v>
      </c>
      <c r="AH9681" s="46">
        <f>IF( (AA9681=""),AG9681*1,AG9681*(AA9681/100) )</f>
        <v>516780</v>
      </c>
      <c r="AI9681" s="46">
        <v>0</v>
      </c>
      <c r="AJ9681" s="46">
        <f>IF((AI9681-AH9681) &gt; 1,0,IF((AI9681-AH9681)&lt;0,AH9681-AI9681,AI9681-AH9681))</f>
        <v>516780</v>
      </c>
      <c r="AK9681" s="46">
        <v>0.3</v>
      </c>
      <c r="AL9681" s="46">
        <f>AJ9681*(AK9681/100)</f>
        <v>1550.3400000000001</v>
      </c>
    </row>
    <row r="9682" spans="1:38" x14ac:dyDescent="0.45">
      <c r="A9682" s="16"/>
      <c r="B9682" s="21"/>
      <c r="C9682" s="16"/>
      <c r="D9682" s="16"/>
      <c r="E9682" s="56"/>
      <c r="F9682" s="56"/>
      <c r="G9682" s="57"/>
      <c r="H9682" s="56"/>
      <c r="I9682" s="56"/>
      <c r="J9682" s="56"/>
      <c r="K9682" s="56"/>
      <c r="L9682" s="71"/>
      <c r="M9682" s="56"/>
      <c r="N9682" s="46"/>
      <c r="O9682" s="46" t="s">
        <v>54</v>
      </c>
      <c r="P9682" s="46">
        <f>SUM(P9681:P9681)</f>
        <v>516780</v>
      </c>
      <c r="Q9682" s="56"/>
      <c r="R9682" s="58"/>
      <c r="S9682" s="59"/>
      <c r="T9682" s="58"/>
      <c r="U9682" s="58"/>
      <c r="V9682" s="60"/>
      <c r="W9682" s="56"/>
      <c r="X9682" s="56"/>
      <c r="Y9682" s="56"/>
      <c r="Z9682" s="46"/>
      <c r="AA9682" s="66"/>
      <c r="AB9682" s="46"/>
      <c r="AC9682" s="46"/>
      <c r="AD9682" s="61"/>
      <c r="AE9682" s="61"/>
      <c r="AF9682" s="46"/>
      <c r="AG9682" s="46"/>
      <c r="AH9682" s="46">
        <f>SUM(AH9681:AH9681)</f>
        <v>516780</v>
      </c>
      <c r="AI9682" s="46"/>
      <c r="AJ9682" s="46">
        <f>SUM(AJ9681:AJ9681)</f>
        <v>516780</v>
      </c>
      <c r="AK9682" s="46"/>
      <c r="AL9682" s="46">
        <f>SUM(AL9681:AL9681)</f>
        <v>1550.3400000000001</v>
      </c>
    </row>
    <row r="9683" spans="1:38" x14ac:dyDescent="0.45">
      <c r="A9683" s="16" t="s">
        <v>13962</v>
      </c>
      <c r="B9683" s="21">
        <v>3770400037112</v>
      </c>
      <c r="C9683" s="16" t="s">
        <v>13963</v>
      </c>
      <c r="D9683" s="16" t="s">
        <v>13964</v>
      </c>
      <c r="E9683" s="56">
        <v>5695</v>
      </c>
      <c r="F9683" s="56">
        <v>1306</v>
      </c>
      <c r="G9683" s="57" t="s">
        <v>13965</v>
      </c>
      <c r="H9683" s="56" t="s">
        <v>42</v>
      </c>
      <c r="I9683" s="56">
        <v>13882</v>
      </c>
      <c r="J9683" s="56">
        <v>0</v>
      </c>
      <c r="K9683" s="56">
        <v>0</v>
      </c>
      <c r="L9683" s="71">
        <v>67</v>
      </c>
      <c r="M9683" s="56" t="s">
        <v>43</v>
      </c>
      <c r="N9683" s="46">
        <f>((J9683*400)+(K9683*100))+L9683</f>
        <v>67</v>
      </c>
      <c r="O9683" s="46">
        <v>500</v>
      </c>
      <c r="P9683" s="46">
        <f>N9683*O9683</f>
        <v>33500</v>
      </c>
      <c r="Q9683" s="56"/>
      <c r="R9683" s="58"/>
      <c r="S9683" s="59"/>
      <c r="T9683" s="58"/>
      <c r="U9683" s="58"/>
      <c r="V9683" s="60"/>
      <c r="W9683" s="56"/>
      <c r="X9683" s="56"/>
      <c r="Y9683" s="56"/>
      <c r="Z9683" s="46"/>
      <c r="AA9683" s="66"/>
      <c r="AB9683" s="46"/>
      <c r="AC9683" s="46"/>
      <c r="AD9683" s="61"/>
      <c r="AE9683" s="61"/>
      <c r="AF9683" s="46"/>
      <c r="AG9683" s="46">
        <f>IF(AND(AF9683="",P9683=""),0,IF((AF9683=""),P9683,IF((P9683=""),AF9683,AF9683+P9683)))</f>
        <v>33500</v>
      </c>
      <c r="AH9683" s="46">
        <f>IF( (AA9683=""),AG9683*1,AG9683*(AA9683/100) )</f>
        <v>33500</v>
      </c>
      <c r="AI9683" s="46">
        <v>0</v>
      </c>
      <c r="AJ9683" s="46">
        <f>IF((AI9683-AH9683) &gt; 1,0,IF((AI9683-AH9683)&lt;0,AH9683-AI9683,AI9683-AH9683))</f>
        <v>33500</v>
      </c>
      <c r="AK9683" s="46">
        <v>0.3</v>
      </c>
      <c r="AL9683" s="46">
        <f>AJ9683*(AK9683/100)</f>
        <v>100.5</v>
      </c>
    </row>
    <row r="9684" spans="1:38" x14ac:dyDescent="0.45">
      <c r="A9684" s="16"/>
      <c r="B9684" s="21"/>
      <c r="C9684" s="16"/>
      <c r="D9684" s="16"/>
      <c r="E9684" s="56">
        <v>5696</v>
      </c>
      <c r="F9684" s="56">
        <v>6200</v>
      </c>
      <c r="G9684" s="57"/>
      <c r="H9684" s="56" t="s">
        <v>42</v>
      </c>
      <c r="I9684" s="56">
        <v>13883</v>
      </c>
      <c r="J9684" s="56">
        <v>0</v>
      </c>
      <c r="K9684" s="56">
        <v>0</v>
      </c>
      <c r="L9684" s="71">
        <v>20</v>
      </c>
      <c r="M9684" s="56" t="s">
        <v>208</v>
      </c>
      <c r="N9684" s="46">
        <f>((J9684*400)+(K9684*100))+L9684</f>
        <v>20</v>
      </c>
      <c r="O9684" s="46">
        <v>500</v>
      </c>
      <c r="P9684" s="46">
        <f>N9684*O9684</f>
        <v>10000</v>
      </c>
      <c r="Q9684" s="56"/>
      <c r="R9684" s="58"/>
      <c r="S9684" s="59"/>
      <c r="T9684" s="58"/>
      <c r="U9684" s="58"/>
      <c r="V9684" s="60"/>
      <c r="W9684" s="56"/>
      <c r="X9684" s="56"/>
      <c r="Y9684" s="56"/>
      <c r="Z9684" s="46"/>
      <c r="AA9684" s="66"/>
      <c r="AB9684" s="46"/>
      <c r="AC9684" s="46"/>
      <c r="AD9684" s="61"/>
      <c r="AE9684" s="61"/>
      <c r="AF9684" s="46"/>
      <c r="AG9684" s="46">
        <f>IF(AND(AF9684="",P9684=""),0,IF((AF9684=""),P9684,IF((P9684=""),AF9684,AF9684+P9684)))</f>
        <v>10000</v>
      </c>
      <c r="AH9684" s="46">
        <f>IF( (AA9684=""),AG9684*1,AG9684*(AA9684/100) )</f>
        <v>10000</v>
      </c>
      <c r="AI9684" s="46">
        <v>0</v>
      </c>
      <c r="AJ9684" s="46">
        <f>IF((AI9684-AH9684) &gt; 1,0,IF((AI9684-AH9684)&lt;0,AH9684-AI9684,AI9684-AH9684))</f>
        <v>10000</v>
      </c>
      <c r="AK9684" s="46">
        <v>0.02</v>
      </c>
      <c r="AL9684" s="46">
        <f>AJ9684*(AK9684/100)</f>
        <v>2</v>
      </c>
    </row>
    <row r="9685" spans="1:38" x14ac:dyDescent="0.45">
      <c r="A9685" s="16"/>
      <c r="B9685" s="21"/>
      <c r="C9685" s="16"/>
      <c r="D9685" s="16"/>
      <c r="E9685" s="56"/>
      <c r="F9685" s="56"/>
      <c r="G9685" s="57"/>
      <c r="H9685" s="56"/>
      <c r="I9685" s="56"/>
      <c r="J9685" s="56">
        <v>0</v>
      </c>
      <c r="K9685" s="56">
        <v>1</v>
      </c>
      <c r="L9685" s="71">
        <v>79</v>
      </c>
      <c r="M9685" s="56" t="s">
        <v>90</v>
      </c>
      <c r="N9685" s="46">
        <f>((J9685*400)+(K9685*100))+L9685</f>
        <v>179</v>
      </c>
      <c r="O9685" s="46">
        <v>500</v>
      </c>
      <c r="P9685" s="46">
        <f>N9685*O9685</f>
        <v>89500</v>
      </c>
      <c r="Q9685" s="56"/>
      <c r="R9685" s="58"/>
      <c r="S9685" s="59"/>
      <c r="T9685" s="58"/>
      <c r="U9685" s="58"/>
      <c r="V9685" s="60"/>
      <c r="W9685" s="56"/>
      <c r="X9685" s="56"/>
      <c r="Y9685" s="56"/>
      <c r="Z9685" s="46"/>
      <c r="AA9685" s="66"/>
      <c r="AB9685" s="46"/>
      <c r="AC9685" s="46"/>
      <c r="AD9685" s="61"/>
      <c r="AE9685" s="61"/>
      <c r="AF9685" s="46"/>
      <c r="AG9685" s="46">
        <f>IF(AND(AF9685="",P9685=""),0,IF((AF9685=""),P9685,IF((P9685=""),AF9685,AF9685+P9685)))</f>
        <v>89500</v>
      </c>
      <c r="AH9685" s="46">
        <f>IF( (AA9685=""),AG9685*1,AG9685*(AA9685/100) )</f>
        <v>89500</v>
      </c>
      <c r="AI9685" s="46">
        <v>0</v>
      </c>
      <c r="AJ9685" s="46">
        <f>IF((AI9685-AH9685) &gt; 1,0,IF((AI9685-AH9685)&lt;0,AH9685-AI9685,AI9685-AH9685))</f>
        <v>89500</v>
      </c>
      <c r="AK9685" s="46">
        <v>0.01</v>
      </c>
      <c r="AL9685" s="46">
        <f>AJ9685*(AK9685/100)</f>
        <v>8.9500000000000011</v>
      </c>
    </row>
    <row r="9686" spans="1:38" x14ac:dyDescent="0.45">
      <c r="A9686" s="16"/>
      <c r="B9686" s="21"/>
      <c r="C9686" s="16"/>
      <c r="D9686" s="16"/>
      <c r="E9686" s="56"/>
      <c r="F9686" s="56"/>
      <c r="G9686" s="57"/>
      <c r="H9686" s="56"/>
      <c r="I9686" s="56"/>
      <c r="J9686" s="56"/>
      <c r="K9686" s="56"/>
      <c r="L9686" s="71"/>
      <c r="M9686" s="56"/>
      <c r="N9686" s="46"/>
      <c r="O9686" s="46"/>
      <c r="P9686" s="46"/>
      <c r="Q9686" s="73">
        <v>1</v>
      </c>
      <c r="R9686" s="58" t="s">
        <v>13962</v>
      </c>
      <c r="S9686" s="59">
        <v>3770400037112</v>
      </c>
      <c r="T9686" s="58" t="s">
        <v>13963</v>
      </c>
      <c r="U9686" s="58" t="s">
        <v>13966</v>
      </c>
      <c r="V9686" s="60"/>
      <c r="W9686" s="56" t="s">
        <v>210</v>
      </c>
      <c r="X9686" s="56" t="s">
        <v>211</v>
      </c>
      <c r="Y9686" s="56" t="s">
        <v>212</v>
      </c>
      <c r="Z9686" s="46">
        <v>80</v>
      </c>
      <c r="AA9686" s="66">
        <v>100</v>
      </c>
      <c r="AB9686" s="46">
        <v>6900</v>
      </c>
      <c r="AC9686" s="46">
        <f>Z9686*AB9686</f>
        <v>552000</v>
      </c>
      <c r="AD9686" s="61">
        <v>5</v>
      </c>
      <c r="AE9686" s="61">
        <v>5</v>
      </c>
      <c r="AF9686" s="46">
        <f>(AC9686*(100-AE9686))/100</f>
        <v>524400</v>
      </c>
      <c r="AG9686" s="46">
        <f>IF( (AF9686=""),0,SUM(AF9686:AF9686) )</f>
        <v>524400</v>
      </c>
      <c r="AH9686" s="46">
        <f>(AG9686/100)*(AA9686)</f>
        <v>524400</v>
      </c>
      <c r="AI9686" s="46">
        <v>0</v>
      </c>
      <c r="AJ9686" s="46">
        <f>IF((AI9686-AH9686) &gt; 1,0,IF((AI9686-AH9686)&lt;0,AH9686-AI9686,AI9686-AH9686))</f>
        <v>524400</v>
      </c>
      <c r="AK9686" s="46">
        <v>0.02</v>
      </c>
      <c r="AL9686" s="46">
        <f>AJ9686*(AK9686/100)</f>
        <v>104.88000000000001</v>
      </c>
    </row>
    <row r="9687" spans="1:38" x14ac:dyDescent="0.45">
      <c r="A9687" s="16"/>
      <c r="B9687" s="21"/>
      <c r="C9687" s="16"/>
      <c r="D9687" s="16"/>
      <c r="E9687" s="56"/>
      <c r="F9687" s="56"/>
      <c r="G9687" s="57"/>
      <c r="H9687" s="56"/>
      <c r="I9687" s="56"/>
      <c r="J9687" s="56"/>
      <c r="K9687" s="56"/>
      <c r="L9687" s="71"/>
      <c r="M9687" s="56"/>
      <c r="N9687" s="46"/>
      <c r="O9687" s="46" t="s">
        <v>54</v>
      </c>
      <c r="P9687" s="46">
        <f>SUM(P9683:P9686)</f>
        <v>133000</v>
      </c>
      <c r="Q9687" s="56"/>
      <c r="R9687" s="58"/>
      <c r="S9687" s="59"/>
      <c r="T9687" s="58"/>
      <c r="U9687" s="58"/>
      <c r="V9687" s="60"/>
      <c r="W9687" s="56"/>
      <c r="X9687" s="56"/>
      <c r="Y9687" s="56"/>
      <c r="Z9687" s="46"/>
      <c r="AA9687" s="66"/>
      <c r="AB9687" s="46"/>
      <c r="AC9687" s="46"/>
      <c r="AD9687" s="61"/>
      <c r="AE9687" s="61"/>
      <c r="AF9687" s="46"/>
      <c r="AG9687" s="46"/>
      <c r="AH9687" s="46">
        <f>SUM(AH9683:AH9686)</f>
        <v>657400</v>
      </c>
      <c r="AI9687" s="46"/>
      <c r="AJ9687" s="46">
        <f>SUM(AJ9683:AJ9686)</f>
        <v>657400</v>
      </c>
      <c r="AK9687" s="46"/>
      <c r="AL9687" s="46">
        <f>SUM(AL9683:AL9686)</f>
        <v>216.33</v>
      </c>
    </row>
    <row r="9688" spans="1:38" x14ac:dyDescent="0.45">
      <c r="A9688" s="16" t="s">
        <v>13967</v>
      </c>
      <c r="B9688" s="21">
        <v>3860200335259</v>
      </c>
      <c r="C9688" s="16" t="s">
        <v>13968</v>
      </c>
      <c r="D9688" s="16" t="s">
        <v>13969</v>
      </c>
      <c r="E9688" s="56">
        <v>5697</v>
      </c>
      <c r="F9688" s="56">
        <v>278</v>
      </c>
      <c r="G9688" s="57" t="s">
        <v>13970</v>
      </c>
      <c r="H9688" s="56" t="s">
        <v>42</v>
      </c>
      <c r="I9688" s="56">
        <v>13889</v>
      </c>
      <c r="J9688" s="56">
        <v>6</v>
      </c>
      <c r="K9688" s="56">
        <v>3</v>
      </c>
      <c r="L9688" s="71">
        <v>13</v>
      </c>
      <c r="M9688" s="56" t="s">
        <v>90</v>
      </c>
      <c r="N9688" s="46">
        <f>((J9688*400)+(K9688*100))+L9688</f>
        <v>2713</v>
      </c>
      <c r="O9688" s="46">
        <v>230</v>
      </c>
      <c r="P9688" s="46">
        <f>N9688*O9688</f>
        <v>623990</v>
      </c>
      <c r="Q9688" s="56"/>
      <c r="R9688" s="58"/>
      <c r="S9688" s="59"/>
      <c r="T9688" s="58"/>
      <c r="U9688" s="58"/>
      <c r="V9688" s="60"/>
      <c r="W9688" s="56"/>
      <c r="X9688" s="56"/>
      <c r="Y9688" s="56"/>
      <c r="Z9688" s="46"/>
      <c r="AA9688" s="66"/>
      <c r="AB9688" s="46"/>
      <c r="AC9688" s="46"/>
      <c r="AD9688" s="61"/>
      <c r="AE9688" s="61"/>
      <c r="AF9688" s="46"/>
      <c r="AG9688" s="46">
        <f>IF(AND(AF9688="",P9688=""),0,IF((AF9688=""),P9688,IF((P9688=""),AF9688,AF9688+P9688)))</f>
        <v>623990</v>
      </c>
      <c r="AH9688" s="46">
        <f>IF( (AA9688=""),AG9688*1,AG9688*(AA9688/100) )</f>
        <v>623990</v>
      </c>
      <c r="AI9688" s="46">
        <v>50000000</v>
      </c>
      <c r="AJ9688" s="46">
        <f>IF((AI9688-AH9688) &gt; 1,0,IF((AI9688-AH9688)&lt;0,AH9688-AI9688,AI9688-AH9688))</f>
        <v>0</v>
      </c>
      <c r="AK9688" s="46">
        <v>0.01</v>
      </c>
      <c r="AL9688" s="46">
        <f>AJ9688*(AK9688/100)</f>
        <v>0</v>
      </c>
    </row>
    <row r="9689" spans="1:38" x14ac:dyDescent="0.45">
      <c r="A9689" s="16"/>
      <c r="B9689" s="21"/>
      <c r="C9689" s="16"/>
      <c r="D9689" s="16"/>
      <c r="E9689" s="56"/>
      <c r="F9689" s="56"/>
      <c r="G9689" s="57"/>
      <c r="H9689" s="56"/>
      <c r="I9689" s="56"/>
      <c r="J9689" s="56"/>
      <c r="K9689" s="56"/>
      <c r="L9689" s="71"/>
      <c r="M9689" s="56"/>
      <c r="N9689" s="46"/>
      <c r="O9689" s="46" t="s">
        <v>54</v>
      </c>
      <c r="P9689" s="46">
        <f>SUM(P9688:P9688)</f>
        <v>623990</v>
      </c>
      <c r="Q9689" s="56"/>
      <c r="R9689" s="58"/>
      <c r="S9689" s="59"/>
      <c r="T9689" s="58"/>
      <c r="U9689" s="58"/>
      <c r="V9689" s="60"/>
      <c r="W9689" s="56"/>
      <c r="X9689" s="56"/>
      <c r="Y9689" s="56"/>
      <c r="Z9689" s="46"/>
      <c r="AA9689" s="66"/>
      <c r="AB9689" s="46"/>
      <c r="AC9689" s="46"/>
      <c r="AD9689" s="61"/>
      <c r="AE9689" s="61"/>
      <c r="AF9689" s="46"/>
      <c r="AG9689" s="46"/>
      <c r="AH9689" s="46">
        <f>SUM(AH9688:AH9688)</f>
        <v>623990</v>
      </c>
      <c r="AI9689" s="46"/>
      <c r="AJ9689" s="46">
        <f>SUM(AJ9688:AJ9688)</f>
        <v>0</v>
      </c>
      <c r="AK9689" s="46"/>
      <c r="AL9689" s="46">
        <f>SUM(AL9688:AL9688)</f>
        <v>0</v>
      </c>
    </row>
    <row r="9690" spans="1:38" x14ac:dyDescent="0.45">
      <c r="A9690" s="16" t="s">
        <v>13971</v>
      </c>
      <c r="B9690" s="21">
        <v>3100200336413</v>
      </c>
      <c r="C9690" s="16" t="s">
        <v>13972</v>
      </c>
      <c r="D9690" s="16" t="s">
        <v>13973</v>
      </c>
      <c r="E9690" s="56">
        <v>5698</v>
      </c>
      <c r="F9690" s="56">
        <v>3070</v>
      </c>
      <c r="G9690" s="57" t="s">
        <v>13974</v>
      </c>
      <c r="H9690" s="56" t="s">
        <v>42</v>
      </c>
      <c r="I9690" s="56">
        <v>19688</v>
      </c>
      <c r="J9690" s="56">
        <v>2</v>
      </c>
      <c r="K9690" s="56">
        <v>2</v>
      </c>
      <c r="L9690" s="71">
        <v>6</v>
      </c>
      <c r="M9690" s="56" t="s">
        <v>43</v>
      </c>
      <c r="N9690" s="46">
        <f>((J9690*400)+(K9690*100))+L9690</f>
        <v>1006</v>
      </c>
      <c r="O9690" s="46">
        <v>1550</v>
      </c>
      <c r="P9690" s="46">
        <f>N9690*O9690</f>
        <v>1559300</v>
      </c>
      <c r="Q9690" s="56"/>
      <c r="R9690" s="58"/>
      <c r="S9690" s="59"/>
      <c r="T9690" s="58"/>
      <c r="U9690" s="58"/>
      <c r="V9690" s="60"/>
      <c r="W9690" s="56"/>
      <c r="X9690" s="56"/>
      <c r="Y9690" s="56"/>
      <c r="Z9690" s="46"/>
      <c r="AA9690" s="66"/>
      <c r="AB9690" s="46"/>
      <c r="AC9690" s="46"/>
      <c r="AD9690" s="61"/>
      <c r="AE9690" s="61"/>
      <c r="AF9690" s="46"/>
      <c r="AG9690" s="46">
        <f>IF(AND(AF9690="",P9690=""),0,IF((AF9690=""),P9690,IF((P9690=""),AF9690,AF9690+P9690)))</f>
        <v>1559300</v>
      </c>
      <c r="AH9690" s="46">
        <f>IF( (AA9690=""),AG9690*1,AG9690*(AA9690/100) )</f>
        <v>1559300</v>
      </c>
      <c r="AI9690" s="46">
        <v>0</v>
      </c>
      <c r="AJ9690" s="46">
        <f>IF((AI9690-AH9690) &gt; 1,0,IF((AI9690-AH9690)&lt;0,AH9690-AI9690,AI9690-AH9690))</f>
        <v>1559300</v>
      </c>
      <c r="AK9690" s="46">
        <v>0.3</v>
      </c>
      <c r="AL9690" s="46">
        <f>AJ9690*(AK9690/100)</f>
        <v>4677.9000000000005</v>
      </c>
    </row>
    <row r="9691" spans="1:38" x14ac:dyDescent="0.45">
      <c r="A9691" s="16"/>
      <c r="B9691" s="21"/>
      <c r="C9691" s="16"/>
      <c r="D9691" s="16"/>
      <c r="E9691" s="56">
        <v>5699</v>
      </c>
      <c r="F9691" s="56">
        <v>3872</v>
      </c>
      <c r="G9691" s="57" t="s">
        <v>13975</v>
      </c>
      <c r="H9691" s="56" t="s">
        <v>42</v>
      </c>
      <c r="I9691" s="56">
        <v>27576</v>
      </c>
      <c r="J9691" s="56">
        <v>0</v>
      </c>
      <c r="K9691" s="56">
        <v>1</v>
      </c>
      <c r="L9691" s="71">
        <v>76</v>
      </c>
      <c r="M9691" s="56" t="s">
        <v>43</v>
      </c>
      <c r="N9691" s="46">
        <f>((J9691*400)+(K9691*100))+L9691</f>
        <v>176</v>
      </c>
      <c r="O9691" s="46">
        <v>2500</v>
      </c>
      <c r="P9691" s="46">
        <f>N9691*O9691</f>
        <v>440000</v>
      </c>
      <c r="Q9691" s="56"/>
      <c r="R9691" s="58"/>
      <c r="S9691" s="59"/>
      <c r="T9691" s="58"/>
      <c r="U9691" s="58"/>
      <c r="V9691" s="60"/>
      <c r="W9691" s="56"/>
      <c r="X9691" s="56"/>
      <c r="Y9691" s="56"/>
      <c r="Z9691" s="46"/>
      <c r="AA9691" s="66"/>
      <c r="AB9691" s="46"/>
      <c r="AC9691" s="46"/>
      <c r="AD9691" s="61"/>
      <c r="AE9691" s="61"/>
      <c r="AF9691" s="46"/>
      <c r="AG9691" s="46">
        <f>IF(AND(AF9691="",P9691=""),0,IF((AF9691=""),P9691,IF((P9691=""),AF9691,AF9691+P9691)))</f>
        <v>440000</v>
      </c>
      <c r="AH9691" s="46">
        <f>IF( (AA9691=""),AG9691*1,AG9691*(AA9691/100) )</f>
        <v>440000</v>
      </c>
      <c r="AI9691" s="46">
        <v>0</v>
      </c>
      <c r="AJ9691" s="46">
        <f>IF((AI9691-AH9691) &gt; 1,0,IF((AI9691-AH9691)&lt;0,AH9691-AI9691,AI9691-AH9691))</f>
        <v>440000</v>
      </c>
      <c r="AK9691" s="46">
        <v>0.3</v>
      </c>
      <c r="AL9691" s="46">
        <f>AJ9691*(AK9691/100)</f>
        <v>1320</v>
      </c>
    </row>
    <row r="9692" spans="1:38" x14ac:dyDescent="0.45">
      <c r="A9692" s="16"/>
      <c r="B9692" s="21"/>
      <c r="C9692" s="16"/>
      <c r="D9692" s="16"/>
      <c r="E9692" s="56"/>
      <c r="F9692" s="56"/>
      <c r="G9692" s="57"/>
      <c r="H9692" s="56"/>
      <c r="I9692" s="56"/>
      <c r="J9692" s="56"/>
      <c r="K9692" s="56"/>
      <c r="L9692" s="71"/>
      <c r="M9692" s="56"/>
      <c r="N9692" s="46"/>
      <c r="O9692" s="46" t="s">
        <v>54</v>
      </c>
      <c r="P9692" s="46">
        <f>SUM(P9690:P9691)</f>
        <v>1999300</v>
      </c>
      <c r="Q9692" s="56"/>
      <c r="R9692" s="58"/>
      <c r="S9692" s="59"/>
      <c r="T9692" s="58"/>
      <c r="U9692" s="58"/>
      <c r="V9692" s="60"/>
      <c r="W9692" s="56"/>
      <c r="X9692" s="56"/>
      <c r="Y9692" s="56"/>
      <c r="Z9692" s="46"/>
      <c r="AA9692" s="66"/>
      <c r="AB9692" s="46"/>
      <c r="AC9692" s="46"/>
      <c r="AD9692" s="61"/>
      <c r="AE9692" s="61"/>
      <c r="AF9692" s="46"/>
      <c r="AG9692" s="46"/>
      <c r="AH9692" s="46">
        <f>SUM(AH9690:AH9691)</f>
        <v>1999300</v>
      </c>
      <c r="AI9692" s="46"/>
      <c r="AJ9692" s="46">
        <f>SUM(AJ9690:AJ9691)</f>
        <v>1999300</v>
      </c>
      <c r="AK9692" s="46"/>
      <c r="AL9692" s="46">
        <f>SUM(AL9690:AL9691)</f>
        <v>5997.9000000000005</v>
      </c>
    </row>
    <row r="9693" spans="1:38" x14ac:dyDescent="0.45">
      <c r="A9693" s="16" t="s">
        <v>13976</v>
      </c>
      <c r="B9693" s="21">
        <v>3770400004788</v>
      </c>
      <c r="C9693" s="16" t="s">
        <v>13977</v>
      </c>
      <c r="D9693" s="16" t="s">
        <v>13978</v>
      </c>
      <c r="E9693" s="56">
        <v>5700</v>
      </c>
      <c r="F9693" s="56">
        <v>2685</v>
      </c>
      <c r="G9693" s="57" t="s">
        <v>13979</v>
      </c>
      <c r="H9693" s="56" t="s">
        <v>42</v>
      </c>
      <c r="I9693" s="56">
        <v>1207</v>
      </c>
      <c r="J9693" s="56"/>
      <c r="K9693" s="56"/>
      <c r="L9693" s="71"/>
      <c r="M9693" s="56"/>
      <c r="N9693" s="46"/>
      <c r="O9693" s="46"/>
      <c r="P9693" s="46"/>
      <c r="Q9693" s="56"/>
      <c r="R9693" s="58"/>
      <c r="S9693" s="59"/>
      <c r="T9693" s="58"/>
      <c r="U9693" s="58"/>
      <c r="V9693" s="60"/>
      <c r="W9693" s="56"/>
      <c r="X9693" s="56"/>
      <c r="Y9693" s="56"/>
      <c r="Z9693" s="46"/>
      <c r="AA9693" s="66"/>
      <c r="AB9693" s="46"/>
      <c r="AC9693" s="46"/>
      <c r="AD9693" s="61"/>
      <c r="AE9693" s="61"/>
      <c r="AF9693" s="46"/>
      <c r="AG9693" s="46"/>
      <c r="AH9693" s="46"/>
      <c r="AI9693" s="46"/>
      <c r="AJ9693" s="46"/>
      <c r="AK9693" s="46"/>
      <c r="AL9693" s="46"/>
    </row>
    <row r="9694" spans="1:38" x14ac:dyDescent="0.45">
      <c r="A9694" s="16"/>
      <c r="B9694" s="21"/>
      <c r="C9694" s="16"/>
      <c r="D9694" s="16"/>
      <c r="E9694" s="56"/>
      <c r="F9694" s="56"/>
      <c r="G9694" s="57"/>
      <c r="H9694" s="56"/>
      <c r="I9694" s="56"/>
      <c r="J9694" s="56"/>
      <c r="K9694" s="56"/>
      <c r="L9694" s="71"/>
      <c r="M9694" s="56"/>
      <c r="N9694" s="46"/>
      <c r="O9694" s="46" t="s">
        <v>54</v>
      </c>
      <c r="P9694" s="46">
        <f>SUM(P9693:P9693)</f>
        <v>0</v>
      </c>
      <c r="Q9694" s="56"/>
      <c r="R9694" s="58"/>
      <c r="S9694" s="59"/>
      <c r="T9694" s="58"/>
      <c r="U9694" s="58"/>
      <c r="V9694" s="60"/>
      <c r="W9694" s="56"/>
      <c r="X9694" s="56"/>
      <c r="Y9694" s="56"/>
      <c r="Z9694" s="46"/>
      <c r="AA9694" s="66"/>
      <c r="AB9694" s="46"/>
      <c r="AC9694" s="46"/>
      <c r="AD9694" s="61"/>
      <c r="AE9694" s="61"/>
      <c r="AF9694" s="46"/>
      <c r="AG9694" s="46"/>
      <c r="AH9694" s="46">
        <f>SUM(AH9693:AH9693)</f>
        <v>0</v>
      </c>
      <c r="AI9694" s="46"/>
      <c r="AJ9694" s="46">
        <f>SUM(AJ9693:AJ9693)</f>
        <v>0</v>
      </c>
      <c r="AK9694" s="46"/>
      <c r="AL9694" s="46">
        <f>SUM(AL9693:AL9693)</f>
        <v>0</v>
      </c>
    </row>
    <row r="9695" spans="1:38" x14ac:dyDescent="0.45">
      <c r="A9695" s="16" t="s">
        <v>13980</v>
      </c>
      <c r="B9695" s="21">
        <v>3100603062451</v>
      </c>
      <c r="C9695" s="16" t="s">
        <v>13981</v>
      </c>
      <c r="D9695" s="16" t="s">
        <v>13982</v>
      </c>
      <c r="E9695" s="56">
        <v>5701</v>
      </c>
      <c r="F9695" s="56">
        <v>7587</v>
      </c>
      <c r="G9695" s="57" t="s">
        <v>13983</v>
      </c>
      <c r="H9695" s="56" t="s">
        <v>42</v>
      </c>
      <c r="I9695" s="56">
        <v>4513</v>
      </c>
      <c r="J9695" s="56"/>
      <c r="K9695" s="56"/>
      <c r="L9695" s="71"/>
      <c r="M9695" s="56"/>
      <c r="N9695" s="46"/>
      <c r="O9695" s="46"/>
      <c r="P9695" s="46"/>
      <c r="Q9695" s="56"/>
      <c r="R9695" s="58"/>
      <c r="S9695" s="59"/>
      <c r="T9695" s="58"/>
      <c r="U9695" s="58"/>
      <c r="V9695" s="60"/>
      <c r="W9695" s="56"/>
      <c r="X9695" s="56"/>
      <c r="Y9695" s="56"/>
      <c r="Z9695" s="46"/>
      <c r="AA9695" s="66"/>
      <c r="AB9695" s="46"/>
      <c r="AC9695" s="46"/>
      <c r="AD9695" s="61"/>
      <c r="AE9695" s="61"/>
      <c r="AF9695" s="46"/>
      <c r="AG9695" s="46"/>
      <c r="AH9695" s="46"/>
      <c r="AI9695" s="46"/>
      <c r="AJ9695" s="46"/>
      <c r="AK9695" s="46"/>
      <c r="AL9695" s="46"/>
    </row>
    <row r="9696" spans="1:38" x14ac:dyDescent="0.45">
      <c r="A9696" s="16"/>
      <c r="B9696" s="21"/>
      <c r="C9696" s="16"/>
      <c r="D9696" s="16"/>
      <c r="E9696" s="56"/>
      <c r="F9696" s="56"/>
      <c r="G9696" s="57"/>
      <c r="H9696" s="56"/>
      <c r="I9696" s="56"/>
      <c r="J9696" s="56"/>
      <c r="K9696" s="56"/>
      <c r="L9696" s="71"/>
      <c r="M9696" s="56"/>
      <c r="N9696" s="46"/>
      <c r="O9696" s="46" t="s">
        <v>54</v>
      </c>
      <c r="P9696" s="46">
        <f>SUM(P9695:P9695)</f>
        <v>0</v>
      </c>
      <c r="Q9696" s="56"/>
      <c r="R9696" s="58"/>
      <c r="S9696" s="59"/>
      <c r="T9696" s="58"/>
      <c r="U9696" s="58"/>
      <c r="V9696" s="60"/>
      <c r="W9696" s="56"/>
      <c r="X9696" s="56"/>
      <c r="Y9696" s="56"/>
      <c r="Z9696" s="46"/>
      <c r="AA9696" s="66"/>
      <c r="AB9696" s="46"/>
      <c r="AC9696" s="46"/>
      <c r="AD9696" s="61"/>
      <c r="AE9696" s="61"/>
      <c r="AF9696" s="46"/>
      <c r="AG9696" s="46"/>
      <c r="AH9696" s="46">
        <f>SUM(AH9695:AH9695)</f>
        <v>0</v>
      </c>
      <c r="AI9696" s="46"/>
      <c r="AJ9696" s="46">
        <f>SUM(AJ9695:AJ9695)</f>
        <v>0</v>
      </c>
      <c r="AK9696" s="46"/>
      <c r="AL9696" s="46">
        <f>SUM(AL9695:AL9695)</f>
        <v>0</v>
      </c>
    </row>
    <row r="9697" spans="1:38" x14ac:dyDescent="0.45">
      <c r="A9697" s="16" t="s">
        <v>13984</v>
      </c>
      <c r="B9697" s="21">
        <v>3770400495510</v>
      </c>
      <c r="C9697" s="16" t="s">
        <v>13985</v>
      </c>
      <c r="D9697" s="16" t="s">
        <v>13986</v>
      </c>
      <c r="E9697" s="56">
        <v>5702</v>
      </c>
      <c r="F9697" s="56">
        <v>708</v>
      </c>
      <c r="G9697" s="57" t="s">
        <v>13987</v>
      </c>
      <c r="H9697" s="56" t="s">
        <v>42</v>
      </c>
      <c r="I9697" s="56">
        <v>10462</v>
      </c>
      <c r="J9697" s="56">
        <v>0</v>
      </c>
      <c r="K9697" s="56">
        <v>0</v>
      </c>
      <c r="L9697" s="71">
        <v>20</v>
      </c>
      <c r="M9697" s="56" t="s">
        <v>208</v>
      </c>
      <c r="N9697" s="46">
        <f>((J9697*400)+(K9697*100))+L9697</f>
        <v>20</v>
      </c>
      <c r="O9697" s="46">
        <v>750</v>
      </c>
      <c r="P9697" s="46">
        <f>N9697*O9697</f>
        <v>15000</v>
      </c>
      <c r="Q9697" s="56">
        <v>1</v>
      </c>
      <c r="R9697" s="58" t="s">
        <v>13984</v>
      </c>
      <c r="S9697" s="59">
        <v>3770400495510</v>
      </c>
      <c r="T9697" s="58" t="s">
        <v>13985</v>
      </c>
      <c r="U9697" s="58" t="s">
        <v>13988</v>
      </c>
      <c r="V9697" s="60"/>
      <c r="W9697" s="56" t="s">
        <v>210</v>
      </c>
      <c r="X9697" s="56" t="s">
        <v>211</v>
      </c>
      <c r="Y9697" s="56" t="s">
        <v>212</v>
      </c>
      <c r="Z9697" s="46">
        <v>80</v>
      </c>
      <c r="AA9697" s="66">
        <v>100</v>
      </c>
      <c r="AB9697" s="46">
        <v>6900</v>
      </c>
      <c r="AC9697" s="46">
        <f>Z9697*AB9697</f>
        <v>552000</v>
      </c>
      <c r="AD9697" s="61">
        <v>5</v>
      </c>
      <c r="AE9697" s="61">
        <v>5</v>
      </c>
      <c r="AF9697" s="46">
        <f>(AC9697*(100-AE9697))/100</f>
        <v>524400</v>
      </c>
      <c r="AG9697" s="46">
        <f>IF(AND(AF9697="",P9697=""),0,IF((AF9697=""),P9697, IF( (P9697=""),AF9697,AF9697+P9697)))</f>
        <v>539400</v>
      </c>
      <c r="AH9697" s="46">
        <f>IF( (AA9697=""),AG9697*1,AG9697*(AA9697/100) )</f>
        <v>539400</v>
      </c>
      <c r="AI9697" s="46">
        <v>50000000</v>
      </c>
      <c r="AJ9697" s="46">
        <f>IF((AI9697-AH9697) &gt; 1,0,IF((AI9697-AH9697)&lt;0,AH9697-AI9697,AI9697-AH9697))</f>
        <v>0</v>
      </c>
      <c r="AK9697" s="46">
        <v>0.02</v>
      </c>
      <c r="AL9697" s="46">
        <f>AJ9697*(AK9697/100)</f>
        <v>0</v>
      </c>
    </row>
    <row r="9698" spans="1:38" x14ac:dyDescent="0.45">
      <c r="A9698" s="16"/>
      <c r="B9698" s="21"/>
      <c r="C9698" s="16"/>
      <c r="D9698" s="16"/>
      <c r="E9698" s="56"/>
      <c r="F9698" s="56"/>
      <c r="G9698" s="57"/>
      <c r="H9698" s="56"/>
      <c r="I9698" s="56"/>
      <c r="J9698" s="56">
        <v>0</v>
      </c>
      <c r="K9698" s="56">
        <v>0</v>
      </c>
      <c r="L9698" s="71">
        <v>73</v>
      </c>
      <c r="M9698" s="56" t="s">
        <v>90</v>
      </c>
      <c r="N9698" s="46">
        <f>((J9698*400)+(K9698*100))+L9698</f>
        <v>73</v>
      </c>
      <c r="O9698" s="46" t="s">
        <v>54</v>
      </c>
      <c r="P9698" s="46">
        <f>SUM(P9697:P9697)</f>
        <v>15000</v>
      </c>
      <c r="Q9698" s="56"/>
      <c r="R9698" s="58"/>
      <c r="S9698" s="59"/>
      <c r="T9698" s="58"/>
      <c r="U9698" s="58"/>
      <c r="V9698" s="60"/>
      <c r="W9698" s="56"/>
      <c r="X9698" s="56"/>
      <c r="Y9698" s="56"/>
      <c r="Z9698" s="46"/>
      <c r="AA9698" s="66"/>
      <c r="AB9698" s="46"/>
      <c r="AC9698" s="46"/>
      <c r="AD9698" s="61"/>
      <c r="AE9698" s="61"/>
      <c r="AF9698" s="46"/>
      <c r="AG9698" s="46">
        <f>IF(AND(AF9698="",P9698=""),0,IF((AF9698=""),P9698,IF((P9698=""),AF9698,AF9698+P9698)))</f>
        <v>15000</v>
      </c>
      <c r="AH9698" s="46">
        <f>SUM(AH9697:AH9697)</f>
        <v>539400</v>
      </c>
      <c r="AI9698" s="46">
        <v>0</v>
      </c>
      <c r="AJ9698" s="46">
        <f>SUM(AJ9697:AJ9697)</f>
        <v>0</v>
      </c>
      <c r="AK9698" s="46">
        <v>0.01</v>
      </c>
      <c r="AL9698" s="46">
        <f>SUM(AL9697:AL9697)</f>
        <v>0</v>
      </c>
    </row>
    <row r="9699" spans="1:38" x14ac:dyDescent="0.45">
      <c r="A9699" s="16" t="s">
        <v>13989</v>
      </c>
      <c r="B9699" s="21">
        <v>3770400031637</v>
      </c>
      <c r="C9699" s="16" t="s">
        <v>13990</v>
      </c>
      <c r="D9699" s="16" t="s">
        <v>13991</v>
      </c>
      <c r="E9699" s="56">
        <v>5703</v>
      </c>
      <c r="F9699" s="56">
        <v>238</v>
      </c>
      <c r="G9699" s="57" t="s">
        <v>13992</v>
      </c>
      <c r="H9699" s="56" t="s">
        <v>42</v>
      </c>
      <c r="I9699" s="56">
        <v>11732</v>
      </c>
      <c r="J9699" s="56">
        <v>2</v>
      </c>
      <c r="K9699" s="56">
        <v>0</v>
      </c>
      <c r="L9699" s="71">
        <v>97</v>
      </c>
      <c r="M9699" s="56" t="s">
        <v>43</v>
      </c>
      <c r="N9699" s="46">
        <f>((J9699*400)+(K9699*100))+L9699</f>
        <v>897</v>
      </c>
      <c r="O9699" s="46">
        <v>440</v>
      </c>
      <c r="P9699" s="46">
        <f>N9699*O9699</f>
        <v>394680</v>
      </c>
      <c r="Q9699" s="56"/>
      <c r="R9699" s="58"/>
      <c r="S9699" s="59"/>
      <c r="T9699" s="58"/>
      <c r="U9699" s="58"/>
      <c r="V9699" s="60"/>
      <c r="W9699" s="56"/>
      <c r="X9699" s="56"/>
      <c r="Y9699" s="56"/>
      <c r="Z9699" s="46"/>
      <c r="AA9699" s="66"/>
      <c r="AB9699" s="46"/>
      <c r="AC9699" s="46"/>
      <c r="AD9699" s="61"/>
      <c r="AE9699" s="61"/>
      <c r="AF9699" s="46"/>
      <c r="AG9699" s="46">
        <f>IF(AND(AF9699="",P9699=""),0,IF((AF9699=""),P9699,IF((P9699=""),AF9699,AF9699+P9699)))</f>
        <v>394680</v>
      </c>
      <c r="AH9699" s="46">
        <f>IF( (AA9699=""),AG9699*1,AG9699*(AA9699/100) )</f>
        <v>394680</v>
      </c>
      <c r="AI9699" s="46">
        <v>0</v>
      </c>
      <c r="AJ9699" s="46">
        <f>IF((AI9699-AH9699) &gt; 1,0,IF((AI9699-AH9699)&lt;0,AH9699-AI9699,AI9699-AH9699))</f>
        <v>394680</v>
      </c>
      <c r="AK9699" s="46">
        <v>0.3</v>
      </c>
      <c r="AL9699" s="46">
        <f>AJ9699*(AK9699/100)</f>
        <v>1184.04</v>
      </c>
    </row>
    <row r="9700" spans="1:38" x14ac:dyDescent="0.45">
      <c r="A9700" s="16"/>
      <c r="B9700" s="21"/>
      <c r="C9700" s="16"/>
      <c r="D9700" s="16"/>
      <c r="E9700" s="56">
        <v>5704</v>
      </c>
      <c r="F9700" s="56">
        <v>6113</v>
      </c>
      <c r="G9700" s="57"/>
      <c r="H9700" s="56" t="s">
        <v>42</v>
      </c>
      <c r="I9700" s="56">
        <v>11732</v>
      </c>
      <c r="J9700" s="56">
        <v>2</v>
      </c>
      <c r="K9700" s="56">
        <v>0</v>
      </c>
      <c r="L9700" s="71">
        <v>97</v>
      </c>
      <c r="M9700" s="56" t="s">
        <v>90</v>
      </c>
      <c r="N9700" s="46">
        <f>((J9700*400)+(K9700*100))+L9700</f>
        <v>897</v>
      </c>
      <c r="O9700" s="46">
        <v>440</v>
      </c>
      <c r="P9700" s="46">
        <f>N9700*O9700</f>
        <v>394680</v>
      </c>
      <c r="Q9700" s="56"/>
      <c r="R9700" s="58"/>
      <c r="S9700" s="59"/>
      <c r="T9700" s="58"/>
      <c r="U9700" s="58"/>
      <c r="V9700" s="60"/>
      <c r="W9700" s="56"/>
      <c r="X9700" s="56"/>
      <c r="Y9700" s="56"/>
      <c r="Z9700" s="46"/>
      <c r="AA9700" s="66"/>
      <c r="AB9700" s="46"/>
      <c r="AC9700" s="46"/>
      <c r="AD9700" s="61"/>
      <c r="AE9700" s="61"/>
      <c r="AF9700" s="46"/>
      <c r="AG9700" s="46">
        <f>IF(AND(AF9700="",P9700=""),0,IF((AF9700=""),P9700,IF((P9700=""),AF9700,AF9700+P9700)))</f>
        <v>394680</v>
      </c>
      <c r="AH9700" s="46">
        <f>IF( (AA9700=""),AG9700*1,AG9700*(AA9700/100) )</f>
        <v>394680</v>
      </c>
      <c r="AI9700" s="46">
        <v>0</v>
      </c>
      <c r="AJ9700" s="46">
        <f>IF((AI9700-AH9700) &gt; 1,0,IF((AI9700-AH9700)&lt;0,AH9700-AI9700,AI9700-AH9700))</f>
        <v>394680</v>
      </c>
      <c r="AK9700" s="46">
        <v>0.01</v>
      </c>
      <c r="AL9700" s="46">
        <f>AJ9700*(AK9700/100)</f>
        <v>39.468000000000004</v>
      </c>
    </row>
    <row r="9701" spans="1:38" x14ac:dyDescent="0.45">
      <c r="A9701" s="16"/>
      <c r="B9701" s="21"/>
      <c r="C9701" s="16"/>
      <c r="D9701" s="16"/>
      <c r="E9701" s="56"/>
      <c r="F9701" s="56"/>
      <c r="G9701" s="57"/>
      <c r="H9701" s="56"/>
      <c r="I9701" s="56"/>
      <c r="J9701" s="56"/>
      <c r="K9701" s="56"/>
      <c r="L9701" s="71"/>
      <c r="M9701" s="56"/>
      <c r="N9701" s="46"/>
      <c r="O9701" s="46" t="s">
        <v>54</v>
      </c>
      <c r="P9701" s="46">
        <f>SUM(P9699:P9700)</f>
        <v>789360</v>
      </c>
      <c r="Q9701" s="56"/>
      <c r="R9701" s="58"/>
      <c r="S9701" s="59"/>
      <c r="T9701" s="58"/>
      <c r="U9701" s="58"/>
      <c r="V9701" s="60"/>
      <c r="W9701" s="56"/>
      <c r="X9701" s="56"/>
      <c r="Y9701" s="56"/>
      <c r="Z9701" s="46"/>
      <c r="AA9701" s="66"/>
      <c r="AB9701" s="46"/>
      <c r="AC9701" s="46"/>
      <c r="AD9701" s="61"/>
      <c r="AE9701" s="61"/>
      <c r="AF9701" s="46"/>
      <c r="AG9701" s="46"/>
      <c r="AH9701" s="46">
        <f>SUM(AH9699:AH9700)</f>
        <v>789360</v>
      </c>
      <c r="AI9701" s="46"/>
      <c r="AJ9701" s="46">
        <f>SUM(AJ9699:AJ9700)</f>
        <v>789360</v>
      </c>
      <c r="AK9701" s="46"/>
      <c r="AL9701" s="46">
        <f>SUM(AL9699:AL9700)</f>
        <v>1223.508</v>
      </c>
    </row>
    <row r="9702" spans="1:38" x14ac:dyDescent="0.45">
      <c r="A9702" s="16" t="s">
        <v>13993</v>
      </c>
      <c r="B9702" s="21">
        <v>3770400056699</v>
      </c>
      <c r="C9702" s="16" t="s">
        <v>13994</v>
      </c>
      <c r="D9702" s="16" t="s">
        <v>13995</v>
      </c>
      <c r="E9702" s="56">
        <v>5705</v>
      </c>
      <c r="F9702" s="56">
        <v>2835</v>
      </c>
      <c r="G9702" s="57" t="s">
        <v>13996</v>
      </c>
      <c r="H9702" s="56" t="s">
        <v>42</v>
      </c>
      <c r="I9702" s="56">
        <v>12779</v>
      </c>
      <c r="J9702" s="56">
        <v>0</v>
      </c>
      <c r="K9702" s="56">
        <v>1</v>
      </c>
      <c r="L9702" s="71">
        <v>13</v>
      </c>
      <c r="M9702" s="56" t="s">
        <v>43</v>
      </c>
      <c r="N9702" s="46">
        <f>((J9702*400)+(K9702*100))+L9702</f>
        <v>113</v>
      </c>
      <c r="O9702" s="46">
        <v>500</v>
      </c>
      <c r="P9702" s="46">
        <f>N9702*O9702</f>
        <v>56500</v>
      </c>
      <c r="Q9702" s="56"/>
      <c r="R9702" s="58"/>
      <c r="S9702" s="59"/>
      <c r="T9702" s="58"/>
      <c r="U9702" s="58"/>
      <c r="V9702" s="60"/>
      <c r="W9702" s="56"/>
      <c r="X9702" s="56"/>
      <c r="Y9702" s="56"/>
      <c r="Z9702" s="46"/>
      <c r="AA9702" s="66"/>
      <c r="AB9702" s="46"/>
      <c r="AC9702" s="46"/>
      <c r="AD9702" s="61"/>
      <c r="AE9702" s="61"/>
      <c r="AF9702" s="46"/>
      <c r="AG9702" s="46">
        <f>IF(AND(AF9702="",P9702=""),0,IF((AF9702=""),P9702,IF((P9702=""),AF9702,AF9702+P9702)))</f>
        <v>56500</v>
      </c>
      <c r="AH9702" s="46">
        <f>IF( (AA9702=""),AG9702*1,AG9702*(AA9702/100) )</f>
        <v>56500</v>
      </c>
      <c r="AI9702" s="46">
        <v>0</v>
      </c>
      <c r="AJ9702" s="46">
        <f>IF((AI9702-AH9702) &gt; 1,0,IF((AI9702-AH9702)&lt;0,AH9702-AI9702,AI9702-AH9702))</f>
        <v>56500</v>
      </c>
      <c r="AK9702" s="46">
        <v>0.3</v>
      </c>
      <c r="AL9702" s="46">
        <f>AJ9702*(AK9702/100)</f>
        <v>169.5</v>
      </c>
    </row>
    <row r="9703" spans="1:38" x14ac:dyDescent="0.45">
      <c r="A9703" s="16"/>
      <c r="B9703" s="21"/>
      <c r="C9703" s="16"/>
      <c r="D9703" s="16"/>
      <c r="E9703" s="56"/>
      <c r="F9703" s="56"/>
      <c r="G9703" s="57"/>
      <c r="H9703" s="56"/>
      <c r="I9703" s="56"/>
      <c r="J9703" s="56">
        <v>0</v>
      </c>
      <c r="K9703" s="56">
        <v>1</v>
      </c>
      <c r="L9703" s="71">
        <v>13</v>
      </c>
      <c r="M9703" s="56" t="s">
        <v>43</v>
      </c>
      <c r="N9703" s="46">
        <f>((J9703*400)+(K9703*100))+L9703</f>
        <v>113</v>
      </c>
      <c r="O9703" s="46">
        <v>500</v>
      </c>
      <c r="P9703" s="46">
        <f>N9703*O9703</f>
        <v>56500</v>
      </c>
      <c r="Q9703" s="56"/>
      <c r="R9703" s="58"/>
      <c r="S9703" s="59"/>
      <c r="T9703" s="58"/>
      <c r="U9703" s="58"/>
      <c r="V9703" s="60"/>
      <c r="W9703" s="56"/>
      <c r="X9703" s="56"/>
      <c r="Y9703" s="56"/>
      <c r="Z9703" s="46"/>
      <c r="AA9703" s="66"/>
      <c r="AB9703" s="46"/>
      <c r="AC9703" s="46"/>
      <c r="AD9703" s="61"/>
      <c r="AE9703" s="61"/>
      <c r="AF9703" s="46"/>
      <c r="AG9703" s="46">
        <f>IF(AND(AF9703="",P9703=""),0,IF((AF9703=""),P9703,IF((P9703=""),AF9703,AF9703+P9703)))</f>
        <v>56500</v>
      </c>
      <c r="AH9703" s="46">
        <f>IF( (AA9703=""),AG9703*1,AG9703*(AA9703/100) )</f>
        <v>56500</v>
      </c>
      <c r="AI9703" s="46">
        <v>0</v>
      </c>
      <c r="AJ9703" s="46">
        <f>IF((AI9703-AH9703) &gt; 1,0,IF((AI9703-AH9703)&lt;0,AH9703-AI9703,AI9703-AH9703))</f>
        <v>56500</v>
      </c>
      <c r="AK9703" s="46">
        <v>0.3</v>
      </c>
      <c r="AL9703" s="46">
        <f>AJ9703*(AK9703/100)</f>
        <v>169.5</v>
      </c>
    </row>
    <row r="9704" spans="1:38" x14ac:dyDescent="0.45">
      <c r="A9704" s="16"/>
      <c r="B9704" s="21"/>
      <c r="C9704" s="16"/>
      <c r="D9704" s="16"/>
      <c r="E9704" s="56"/>
      <c r="F9704" s="56"/>
      <c r="G9704" s="57"/>
      <c r="H9704" s="56"/>
      <c r="I9704" s="56"/>
      <c r="J9704" s="56"/>
      <c r="K9704" s="56"/>
      <c r="L9704" s="71"/>
      <c r="M9704" s="56"/>
      <c r="N9704" s="46"/>
      <c r="O9704" s="46" t="s">
        <v>54</v>
      </c>
      <c r="P9704" s="46">
        <f>SUM(P9702:P9703)</f>
        <v>113000</v>
      </c>
      <c r="Q9704" s="56"/>
      <c r="R9704" s="58"/>
      <c r="S9704" s="59"/>
      <c r="T9704" s="58"/>
      <c r="U9704" s="58"/>
      <c r="V9704" s="60"/>
      <c r="W9704" s="56"/>
      <c r="X9704" s="56"/>
      <c r="Y9704" s="56"/>
      <c r="Z9704" s="46"/>
      <c r="AA9704" s="66"/>
      <c r="AB9704" s="46"/>
      <c r="AC9704" s="46"/>
      <c r="AD9704" s="61"/>
      <c r="AE9704" s="61"/>
      <c r="AF9704" s="46"/>
      <c r="AG9704" s="46"/>
      <c r="AH9704" s="46">
        <f>SUM(AH9702:AH9703)</f>
        <v>113000</v>
      </c>
      <c r="AI9704" s="46"/>
      <c r="AJ9704" s="46">
        <f>SUM(AJ9702:AJ9703)</f>
        <v>113000</v>
      </c>
      <c r="AK9704" s="46"/>
      <c r="AL9704" s="46">
        <f>SUM(AL9702:AL9703)</f>
        <v>339</v>
      </c>
    </row>
    <row r="9705" spans="1:38" x14ac:dyDescent="0.45">
      <c r="A9705" s="16" t="s">
        <v>13989</v>
      </c>
      <c r="B9705" s="21">
        <v>3770400031637</v>
      </c>
      <c r="C9705" s="16" t="s">
        <v>13990</v>
      </c>
      <c r="D9705" s="16" t="s">
        <v>13991</v>
      </c>
      <c r="E9705" s="56">
        <v>5706</v>
      </c>
      <c r="F9705" s="56">
        <v>6110</v>
      </c>
      <c r="G9705" s="57"/>
      <c r="H9705" s="56" t="s">
        <v>42</v>
      </c>
      <c r="I9705" s="56">
        <v>13807</v>
      </c>
      <c r="J9705" s="56">
        <v>0</v>
      </c>
      <c r="K9705" s="56">
        <v>0</v>
      </c>
      <c r="L9705" s="71">
        <v>20</v>
      </c>
      <c r="M9705" s="56" t="s">
        <v>208</v>
      </c>
      <c r="N9705" s="46">
        <f>((J9705*400)+(K9705*100))+L9705</f>
        <v>20</v>
      </c>
      <c r="O9705" s="46">
        <v>270</v>
      </c>
      <c r="P9705" s="46">
        <f>N9705*O9705</f>
        <v>5400</v>
      </c>
      <c r="Q9705" s="56"/>
      <c r="R9705" s="58"/>
      <c r="S9705" s="59"/>
      <c r="T9705" s="58"/>
      <c r="U9705" s="58"/>
      <c r="V9705" s="60"/>
      <c r="W9705" s="56"/>
      <c r="X9705" s="56"/>
      <c r="Y9705" s="56"/>
      <c r="Z9705" s="46"/>
      <c r="AA9705" s="66"/>
      <c r="AB9705" s="46"/>
      <c r="AC9705" s="46"/>
      <c r="AD9705" s="61"/>
      <c r="AE9705" s="61"/>
      <c r="AF9705" s="46"/>
      <c r="AG9705" s="46">
        <f>IF(AND(AF9705="",P9705=""),0,IF((AF9705=""),P9705,IF((P9705=""),AF9705,AF9705+P9705)))</f>
        <v>5400</v>
      </c>
      <c r="AH9705" s="46">
        <f>IF( (AA9705=""),AG9705*1,AG9705*(AA9705/100) )</f>
        <v>5400</v>
      </c>
      <c r="AI9705" s="46">
        <v>0</v>
      </c>
      <c r="AJ9705" s="46">
        <f>IF((AI9705-AH9705) &gt; 1,0,IF((AI9705-AH9705)&lt;0,AH9705-AI9705,AI9705-AH9705))</f>
        <v>5400</v>
      </c>
      <c r="AK9705" s="46">
        <v>0.02</v>
      </c>
      <c r="AL9705" s="46">
        <f>AJ9705*(AK9705/100)</f>
        <v>1.08</v>
      </c>
    </row>
    <row r="9706" spans="1:38" x14ac:dyDescent="0.45">
      <c r="A9706" s="16"/>
      <c r="B9706" s="21"/>
      <c r="C9706" s="16"/>
      <c r="D9706" s="16"/>
      <c r="E9706" s="56"/>
      <c r="F9706" s="56"/>
      <c r="G9706" s="57"/>
      <c r="H9706" s="56"/>
      <c r="I9706" s="56"/>
      <c r="J9706" s="56">
        <v>13</v>
      </c>
      <c r="K9706" s="56">
        <v>1</v>
      </c>
      <c r="L9706" s="71">
        <v>33</v>
      </c>
      <c r="M9706" s="56" t="s">
        <v>90</v>
      </c>
      <c r="N9706" s="46">
        <f>((J9706*400)+(K9706*100))+L9706</f>
        <v>5333</v>
      </c>
      <c r="O9706" s="46">
        <v>270</v>
      </c>
      <c r="P9706" s="46">
        <f>N9706*O9706</f>
        <v>1439910</v>
      </c>
      <c r="Q9706" s="56"/>
      <c r="R9706" s="58"/>
      <c r="S9706" s="59"/>
      <c r="T9706" s="58"/>
      <c r="U9706" s="58"/>
      <c r="V9706" s="60"/>
      <c r="W9706" s="56"/>
      <c r="X9706" s="56"/>
      <c r="Y9706" s="56"/>
      <c r="Z9706" s="46"/>
      <c r="AA9706" s="66"/>
      <c r="AB9706" s="46"/>
      <c r="AC9706" s="46"/>
      <c r="AD9706" s="61"/>
      <c r="AE9706" s="61"/>
      <c r="AF9706" s="46"/>
      <c r="AG9706" s="46">
        <f>IF(AND(AF9706="",P9706=""),0,IF((AF9706=""),P9706,IF((P9706=""),AF9706,AF9706+P9706)))</f>
        <v>1439910</v>
      </c>
      <c r="AH9706" s="46">
        <f>IF( (AA9706=""),AG9706*1,AG9706*(AA9706/100) )</f>
        <v>1439910</v>
      </c>
      <c r="AI9706" s="46">
        <v>0</v>
      </c>
      <c r="AJ9706" s="46">
        <f>IF((AI9706-AH9706) &gt; 1,0,IF((AI9706-AH9706)&lt;0,AH9706-AI9706,AI9706-AH9706))</f>
        <v>1439910</v>
      </c>
      <c r="AK9706" s="46">
        <v>0.01</v>
      </c>
      <c r="AL9706" s="46">
        <f>AJ9706*(AK9706/100)</f>
        <v>143.99100000000001</v>
      </c>
    </row>
    <row r="9707" spans="1:38" x14ac:dyDescent="0.45">
      <c r="A9707" s="16"/>
      <c r="B9707" s="21"/>
      <c r="C9707" s="16"/>
      <c r="D9707" s="16"/>
      <c r="E9707" s="56"/>
      <c r="F9707" s="56"/>
      <c r="G9707" s="57"/>
      <c r="H9707" s="56"/>
      <c r="I9707" s="56"/>
      <c r="J9707" s="56"/>
      <c r="K9707" s="56"/>
      <c r="L9707" s="71"/>
      <c r="M9707" s="56"/>
      <c r="N9707" s="46"/>
      <c r="O9707" s="46" t="s">
        <v>54</v>
      </c>
      <c r="P9707" s="46">
        <f>SUM(P9705:P9706)</f>
        <v>1445310</v>
      </c>
      <c r="Q9707" s="56"/>
      <c r="R9707" s="58"/>
      <c r="S9707" s="59"/>
      <c r="T9707" s="58"/>
      <c r="U9707" s="58"/>
      <c r="V9707" s="60"/>
      <c r="W9707" s="56"/>
      <c r="X9707" s="56"/>
      <c r="Y9707" s="56"/>
      <c r="Z9707" s="46"/>
      <c r="AA9707" s="66"/>
      <c r="AB9707" s="46"/>
      <c r="AC9707" s="46"/>
      <c r="AD9707" s="61"/>
      <c r="AE9707" s="61"/>
      <c r="AF9707" s="46"/>
      <c r="AG9707" s="46"/>
      <c r="AH9707" s="46">
        <f>SUM(AH9705:AH9706)</f>
        <v>1445310</v>
      </c>
      <c r="AI9707" s="46"/>
      <c r="AJ9707" s="46">
        <f>SUM(AJ9705:AJ9706)</f>
        <v>1445310</v>
      </c>
      <c r="AK9707" s="46"/>
      <c r="AL9707" s="46">
        <f>SUM(AL9705:AL9706)</f>
        <v>145.07100000000003</v>
      </c>
    </row>
    <row r="9708" spans="1:38" x14ac:dyDescent="0.45">
      <c r="A9708" s="16" t="s">
        <v>13997</v>
      </c>
      <c r="B9708" s="21">
        <v>3770500002604</v>
      </c>
      <c r="C9708" s="16" t="s">
        <v>13998</v>
      </c>
      <c r="D9708" s="16" t="s">
        <v>13999</v>
      </c>
      <c r="E9708" s="56">
        <v>5707</v>
      </c>
      <c r="F9708" s="56">
        <v>8109</v>
      </c>
      <c r="G9708" s="57" t="s">
        <v>14000</v>
      </c>
      <c r="H9708" s="56" t="s">
        <v>42</v>
      </c>
      <c r="I9708" s="56">
        <v>13838</v>
      </c>
      <c r="J9708" s="56"/>
      <c r="K9708" s="56"/>
      <c r="L9708" s="71"/>
      <c r="M9708" s="56"/>
      <c r="N9708" s="46"/>
      <c r="O9708" s="46"/>
      <c r="P9708" s="46"/>
      <c r="Q9708" s="56"/>
      <c r="R9708" s="58"/>
      <c r="S9708" s="59"/>
      <c r="T9708" s="58"/>
      <c r="U9708" s="58"/>
      <c r="V9708" s="60"/>
      <c r="W9708" s="56"/>
      <c r="X9708" s="56"/>
      <c r="Y9708" s="56"/>
      <c r="Z9708" s="46"/>
      <c r="AA9708" s="66"/>
      <c r="AB9708" s="46"/>
      <c r="AC9708" s="46"/>
      <c r="AD9708" s="61"/>
      <c r="AE9708" s="61"/>
      <c r="AF9708" s="46"/>
      <c r="AG9708" s="46"/>
      <c r="AH9708" s="46"/>
      <c r="AI9708" s="46"/>
      <c r="AJ9708" s="46"/>
      <c r="AK9708" s="46"/>
      <c r="AL9708" s="46"/>
    </row>
    <row r="9709" spans="1:38" x14ac:dyDescent="0.45">
      <c r="A9709" s="16"/>
      <c r="B9709" s="21"/>
      <c r="C9709" s="16"/>
      <c r="D9709" s="16"/>
      <c r="E9709" s="56"/>
      <c r="F9709" s="56"/>
      <c r="G9709" s="57"/>
      <c r="H9709" s="56"/>
      <c r="I9709" s="56"/>
      <c r="J9709" s="56"/>
      <c r="K9709" s="56"/>
      <c r="L9709" s="71"/>
      <c r="M9709" s="56"/>
      <c r="N9709" s="46"/>
      <c r="O9709" s="46" t="s">
        <v>54</v>
      </c>
      <c r="P9709" s="46">
        <f>SUM(P9708:P9708)</f>
        <v>0</v>
      </c>
      <c r="Q9709" s="56"/>
      <c r="R9709" s="58"/>
      <c r="S9709" s="59"/>
      <c r="T9709" s="58"/>
      <c r="U9709" s="58"/>
      <c r="V9709" s="60"/>
      <c r="W9709" s="56"/>
      <c r="X9709" s="56"/>
      <c r="Y9709" s="56"/>
      <c r="Z9709" s="46"/>
      <c r="AA9709" s="66"/>
      <c r="AB9709" s="46"/>
      <c r="AC9709" s="46"/>
      <c r="AD9709" s="61"/>
      <c r="AE9709" s="61"/>
      <c r="AF9709" s="46"/>
      <c r="AG9709" s="46"/>
      <c r="AH9709" s="46">
        <f>SUM(AH9708:AH9708)</f>
        <v>0</v>
      </c>
      <c r="AI9709" s="46"/>
      <c r="AJ9709" s="46">
        <f>SUM(AJ9708:AJ9708)</f>
        <v>0</v>
      </c>
      <c r="AK9709" s="46"/>
      <c r="AL9709" s="46">
        <f>SUM(AL9708:AL9708)</f>
        <v>0</v>
      </c>
    </row>
    <row r="9710" spans="1:38" x14ac:dyDescent="0.45">
      <c r="A9710" s="16" t="s">
        <v>14001</v>
      </c>
      <c r="B9710" s="21">
        <v>3770400037066</v>
      </c>
      <c r="C9710" s="16" t="s">
        <v>14002</v>
      </c>
      <c r="D9710" s="16" t="s">
        <v>14003</v>
      </c>
      <c r="E9710" s="56">
        <v>5708</v>
      </c>
      <c r="F9710" s="56">
        <v>8745</v>
      </c>
      <c r="G9710" s="57" t="s">
        <v>14004</v>
      </c>
      <c r="H9710" s="56" t="s">
        <v>42</v>
      </c>
      <c r="I9710" s="56">
        <v>13884</v>
      </c>
      <c r="J9710" s="56"/>
      <c r="K9710" s="56"/>
      <c r="L9710" s="71"/>
      <c r="M9710" s="56"/>
      <c r="N9710" s="46"/>
      <c r="O9710" s="46"/>
      <c r="P9710" s="46"/>
      <c r="Q9710" s="56"/>
      <c r="R9710" s="58"/>
      <c r="S9710" s="59"/>
      <c r="T9710" s="58"/>
      <c r="U9710" s="58"/>
      <c r="V9710" s="60"/>
      <c r="W9710" s="56"/>
      <c r="X9710" s="56"/>
      <c r="Y9710" s="56"/>
      <c r="Z9710" s="46"/>
      <c r="AA9710" s="66"/>
      <c r="AB9710" s="46"/>
      <c r="AC9710" s="46"/>
      <c r="AD9710" s="61"/>
      <c r="AE9710" s="61"/>
      <c r="AF9710" s="46"/>
      <c r="AG9710" s="46"/>
      <c r="AH9710" s="46"/>
      <c r="AI9710" s="46"/>
      <c r="AJ9710" s="46"/>
      <c r="AK9710" s="46"/>
      <c r="AL9710" s="46"/>
    </row>
    <row r="9711" spans="1:38" x14ac:dyDescent="0.45">
      <c r="A9711" s="16"/>
      <c r="B9711" s="21"/>
      <c r="C9711" s="16"/>
      <c r="D9711" s="16"/>
      <c r="E9711" s="56"/>
      <c r="F9711" s="56"/>
      <c r="G9711" s="57"/>
      <c r="H9711" s="56"/>
      <c r="I9711" s="56"/>
      <c r="J9711" s="56"/>
      <c r="K9711" s="56"/>
      <c r="L9711" s="71"/>
      <c r="M9711" s="56"/>
      <c r="N9711" s="46"/>
      <c r="O9711" s="46" t="s">
        <v>54</v>
      </c>
      <c r="P9711" s="46">
        <f>SUM(P9710:P9710)</f>
        <v>0</v>
      </c>
      <c r="Q9711" s="56"/>
      <c r="R9711" s="58"/>
      <c r="S9711" s="59"/>
      <c r="T9711" s="58"/>
      <c r="U9711" s="58"/>
      <c r="V9711" s="60"/>
      <c r="W9711" s="56"/>
      <c r="X9711" s="56"/>
      <c r="Y9711" s="56"/>
      <c r="Z9711" s="46"/>
      <c r="AA9711" s="66"/>
      <c r="AB9711" s="46"/>
      <c r="AC9711" s="46"/>
      <c r="AD9711" s="61"/>
      <c r="AE9711" s="61"/>
      <c r="AF9711" s="46"/>
      <c r="AG9711" s="46"/>
      <c r="AH9711" s="46">
        <f>SUM(AH9710:AH9710)</f>
        <v>0</v>
      </c>
      <c r="AI9711" s="46"/>
      <c r="AJ9711" s="46">
        <f>SUM(AJ9710:AJ9710)</f>
        <v>0</v>
      </c>
      <c r="AK9711" s="46"/>
      <c r="AL9711" s="46">
        <f>SUM(AL9710:AL9710)</f>
        <v>0</v>
      </c>
    </row>
    <row r="9712" spans="1:38" x14ac:dyDescent="0.45">
      <c r="A9712" s="16" t="s">
        <v>13980</v>
      </c>
      <c r="B9712" s="21">
        <v>3100603062451</v>
      </c>
      <c r="C9712" s="16" t="s">
        <v>13981</v>
      </c>
      <c r="D9712" s="16" t="s">
        <v>13982</v>
      </c>
      <c r="E9712" s="56">
        <v>5709</v>
      </c>
      <c r="F9712" s="56">
        <v>885</v>
      </c>
      <c r="G9712" s="57" t="s">
        <v>14005</v>
      </c>
      <c r="H9712" s="56" t="s">
        <v>42</v>
      </c>
      <c r="I9712" s="56">
        <v>17018</v>
      </c>
      <c r="J9712" s="56">
        <v>6</v>
      </c>
      <c r="K9712" s="56">
        <v>0</v>
      </c>
      <c r="L9712" s="71">
        <v>0</v>
      </c>
      <c r="M9712" s="56" t="s">
        <v>43</v>
      </c>
      <c r="N9712" s="46">
        <f>((J9712*400)+(K9712*100))+L9712</f>
        <v>2400</v>
      </c>
      <c r="O9712" s="46">
        <v>470</v>
      </c>
      <c r="P9712" s="46">
        <f>N9712*O9712</f>
        <v>1128000</v>
      </c>
      <c r="Q9712" s="56"/>
      <c r="R9712" s="58"/>
      <c r="S9712" s="59"/>
      <c r="T9712" s="58"/>
      <c r="U9712" s="58"/>
      <c r="V9712" s="60"/>
      <c r="W9712" s="56"/>
      <c r="X9712" s="56"/>
      <c r="Y9712" s="56"/>
      <c r="Z9712" s="46"/>
      <c r="AA9712" s="66"/>
      <c r="AB9712" s="46"/>
      <c r="AC9712" s="46"/>
      <c r="AD9712" s="61"/>
      <c r="AE9712" s="61"/>
      <c r="AF9712" s="46"/>
      <c r="AG9712" s="46">
        <f>IF(AND(AF9712="",P9712=""),0,IF((AF9712=""),P9712,IF((P9712=""),AF9712,AF9712+P9712)))</f>
        <v>1128000</v>
      </c>
      <c r="AH9712" s="46">
        <f>IF( (AA9712=""),AG9712*1,AG9712*(AA9712/100) )</f>
        <v>1128000</v>
      </c>
      <c r="AI9712" s="46">
        <v>0</v>
      </c>
      <c r="AJ9712" s="46">
        <f>IF((AI9712-AH9712) &gt; 1,0,IF((AI9712-AH9712)&lt;0,AH9712-AI9712,AI9712-AH9712))</f>
        <v>1128000</v>
      </c>
      <c r="AK9712" s="46">
        <v>0.3</v>
      </c>
      <c r="AL9712" s="46">
        <f>AJ9712*(AK9712/100)</f>
        <v>3384</v>
      </c>
    </row>
    <row r="9713" spans="1:38" x14ac:dyDescent="0.45">
      <c r="A9713" s="16"/>
      <c r="B9713" s="21"/>
      <c r="C9713" s="16"/>
      <c r="D9713" s="16"/>
      <c r="E9713" s="56"/>
      <c r="F9713" s="56"/>
      <c r="G9713" s="57"/>
      <c r="H9713" s="56"/>
      <c r="I9713" s="56"/>
      <c r="J9713" s="56"/>
      <c r="K9713" s="56"/>
      <c r="L9713" s="71"/>
      <c r="M9713" s="56"/>
      <c r="N9713" s="46"/>
      <c r="O9713" s="46" t="s">
        <v>54</v>
      </c>
      <c r="P9713" s="46">
        <f>SUM(P9712:P9712)</f>
        <v>1128000</v>
      </c>
      <c r="Q9713" s="56"/>
      <c r="R9713" s="58"/>
      <c r="S9713" s="59"/>
      <c r="T9713" s="58"/>
      <c r="U9713" s="58"/>
      <c r="V9713" s="60"/>
      <c r="W9713" s="56"/>
      <c r="X9713" s="56"/>
      <c r="Y9713" s="56"/>
      <c r="Z9713" s="46"/>
      <c r="AA9713" s="66"/>
      <c r="AB9713" s="46"/>
      <c r="AC9713" s="46"/>
      <c r="AD9713" s="61"/>
      <c r="AE9713" s="61"/>
      <c r="AF9713" s="46"/>
      <c r="AG9713" s="46"/>
      <c r="AH9713" s="46">
        <f>SUM(AH9712:AH9712)</f>
        <v>1128000</v>
      </c>
      <c r="AI9713" s="46"/>
      <c r="AJ9713" s="46">
        <f>SUM(AJ9712:AJ9712)</f>
        <v>1128000</v>
      </c>
      <c r="AK9713" s="46"/>
      <c r="AL9713" s="46">
        <f>SUM(AL9712:AL9712)</f>
        <v>3384</v>
      </c>
    </row>
    <row r="9714" spans="1:38" x14ac:dyDescent="0.45">
      <c r="A9714" s="16" t="s">
        <v>14006</v>
      </c>
      <c r="B9714" s="21">
        <v>3100602162223</v>
      </c>
      <c r="C9714" s="16" t="s">
        <v>14007</v>
      </c>
      <c r="D9714" s="16" t="s">
        <v>14008</v>
      </c>
      <c r="E9714" s="56">
        <v>5710</v>
      </c>
      <c r="F9714" s="56">
        <v>7760</v>
      </c>
      <c r="G9714" s="57" t="s">
        <v>14009</v>
      </c>
      <c r="H9714" s="56" t="s">
        <v>42</v>
      </c>
      <c r="I9714" s="56">
        <v>21348</v>
      </c>
      <c r="J9714" s="56"/>
      <c r="K9714" s="56"/>
      <c r="L9714" s="71"/>
      <c r="M9714" s="56"/>
      <c r="N9714" s="46"/>
      <c r="O9714" s="46"/>
      <c r="P9714" s="46"/>
      <c r="Q9714" s="56"/>
      <c r="R9714" s="58"/>
      <c r="S9714" s="59"/>
      <c r="T9714" s="58"/>
      <c r="U9714" s="58"/>
      <c r="V9714" s="60"/>
      <c r="W9714" s="56"/>
      <c r="X9714" s="56"/>
      <c r="Y9714" s="56"/>
      <c r="Z9714" s="46"/>
      <c r="AA9714" s="66"/>
      <c r="AB9714" s="46"/>
      <c r="AC9714" s="46"/>
      <c r="AD9714" s="61"/>
      <c r="AE9714" s="61"/>
      <c r="AF9714" s="46"/>
      <c r="AG9714" s="46"/>
      <c r="AH9714" s="46"/>
      <c r="AI9714" s="46"/>
      <c r="AJ9714" s="46"/>
      <c r="AK9714" s="46"/>
      <c r="AL9714" s="46"/>
    </row>
    <row r="9715" spans="1:38" x14ac:dyDescent="0.45">
      <c r="A9715" s="16"/>
      <c r="B9715" s="21"/>
      <c r="C9715" s="16"/>
      <c r="D9715" s="16"/>
      <c r="E9715" s="56"/>
      <c r="F9715" s="56"/>
      <c r="G9715" s="57"/>
      <c r="H9715" s="56"/>
      <c r="I9715" s="56"/>
      <c r="J9715" s="56"/>
      <c r="K9715" s="56"/>
      <c r="L9715" s="71"/>
      <c r="M9715" s="56"/>
      <c r="N9715" s="46"/>
      <c r="O9715" s="46" t="s">
        <v>54</v>
      </c>
      <c r="P9715" s="46">
        <f>SUM(P9714:P9714)</f>
        <v>0</v>
      </c>
      <c r="Q9715" s="56"/>
      <c r="R9715" s="58"/>
      <c r="S9715" s="59"/>
      <c r="T9715" s="58"/>
      <c r="U9715" s="58"/>
      <c r="V9715" s="60"/>
      <c r="W9715" s="56"/>
      <c r="X9715" s="56"/>
      <c r="Y9715" s="56"/>
      <c r="Z9715" s="46"/>
      <c r="AA9715" s="66"/>
      <c r="AB9715" s="46"/>
      <c r="AC9715" s="46"/>
      <c r="AD9715" s="61"/>
      <c r="AE9715" s="61"/>
      <c r="AF9715" s="46"/>
      <c r="AG9715" s="46"/>
      <c r="AH9715" s="46">
        <f>SUM(AH9714:AH9714)</f>
        <v>0</v>
      </c>
      <c r="AI9715" s="46"/>
      <c r="AJ9715" s="46">
        <f>SUM(AJ9714:AJ9714)</f>
        <v>0</v>
      </c>
      <c r="AK9715" s="46"/>
      <c r="AL9715" s="46">
        <f>SUM(AL9714:AL9714)</f>
        <v>0</v>
      </c>
    </row>
    <row r="9716" spans="1:38" x14ac:dyDescent="0.45">
      <c r="A9716" s="16" t="s">
        <v>14010</v>
      </c>
      <c r="B9716" s="21">
        <v>3770400148798</v>
      </c>
      <c r="C9716" s="16" t="s">
        <v>14011</v>
      </c>
      <c r="D9716" s="16" t="s">
        <v>14012</v>
      </c>
      <c r="E9716" s="56">
        <v>5711</v>
      </c>
      <c r="F9716" s="56">
        <v>761</v>
      </c>
      <c r="G9716" s="57" t="s">
        <v>14013</v>
      </c>
      <c r="H9716" s="56" t="s">
        <v>42</v>
      </c>
      <c r="I9716" s="56">
        <v>22772</v>
      </c>
      <c r="J9716" s="56"/>
      <c r="K9716" s="56"/>
      <c r="L9716" s="71"/>
      <c r="M9716" s="56"/>
      <c r="N9716" s="46"/>
      <c r="O9716" s="46"/>
      <c r="P9716" s="46"/>
      <c r="Q9716" s="56"/>
      <c r="R9716" s="58"/>
      <c r="S9716" s="59"/>
      <c r="T9716" s="58"/>
      <c r="U9716" s="58"/>
      <c r="V9716" s="60"/>
      <c r="W9716" s="56"/>
      <c r="X9716" s="56"/>
      <c r="Y9716" s="56"/>
      <c r="Z9716" s="46"/>
      <c r="AA9716" s="66"/>
      <c r="AB9716" s="46"/>
      <c r="AC9716" s="46"/>
      <c r="AD9716" s="61"/>
      <c r="AE9716" s="61"/>
      <c r="AF9716" s="46"/>
      <c r="AG9716" s="46"/>
      <c r="AH9716" s="46"/>
      <c r="AI9716" s="46"/>
      <c r="AJ9716" s="46"/>
      <c r="AK9716" s="46"/>
      <c r="AL9716" s="46"/>
    </row>
    <row r="9717" spans="1:38" x14ac:dyDescent="0.45">
      <c r="A9717" s="16"/>
      <c r="B9717" s="21"/>
      <c r="C9717" s="16"/>
      <c r="D9717" s="16"/>
      <c r="E9717" s="56">
        <v>5712</v>
      </c>
      <c r="F9717" s="56">
        <v>766</v>
      </c>
      <c r="G9717" s="57" t="s">
        <v>14014</v>
      </c>
      <c r="H9717" s="56" t="s">
        <v>42</v>
      </c>
      <c r="I9717" s="56">
        <v>22808</v>
      </c>
      <c r="J9717" s="56"/>
      <c r="K9717" s="56"/>
      <c r="L9717" s="71"/>
      <c r="M9717" s="56"/>
      <c r="N9717" s="46"/>
      <c r="O9717" s="46"/>
      <c r="P9717" s="46"/>
      <c r="Q9717" s="56"/>
      <c r="R9717" s="58"/>
      <c r="S9717" s="59"/>
      <c r="T9717" s="58"/>
      <c r="U9717" s="58"/>
      <c r="V9717" s="60"/>
      <c r="W9717" s="56"/>
      <c r="X9717" s="56"/>
      <c r="Y9717" s="56"/>
      <c r="Z9717" s="46"/>
      <c r="AA9717" s="66"/>
      <c r="AB9717" s="46"/>
      <c r="AC9717" s="46"/>
      <c r="AD9717" s="61"/>
      <c r="AE9717" s="61"/>
      <c r="AF9717" s="46"/>
      <c r="AG9717" s="46"/>
      <c r="AH9717" s="46"/>
      <c r="AI9717" s="46"/>
      <c r="AJ9717" s="46"/>
      <c r="AK9717" s="46"/>
      <c r="AL9717" s="46"/>
    </row>
    <row r="9718" spans="1:38" x14ac:dyDescent="0.45">
      <c r="A9718" s="16"/>
      <c r="B9718" s="21"/>
      <c r="C9718" s="16"/>
      <c r="D9718" s="16"/>
      <c r="E9718" s="56"/>
      <c r="F9718" s="56"/>
      <c r="G9718" s="57"/>
      <c r="H9718" s="56"/>
      <c r="I9718" s="56"/>
      <c r="J9718" s="56"/>
      <c r="K9718" s="56"/>
      <c r="L9718" s="71"/>
      <c r="M9718" s="56"/>
      <c r="N9718" s="46"/>
      <c r="O9718" s="46" t="s">
        <v>54</v>
      </c>
      <c r="P9718" s="46">
        <f>SUM(P9716:P9717)</f>
        <v>0</v>
      </c>
      <c r="Q9718" s="56"/>
      <c r="R9718" s="58"/>
      <c r="S9718" s="59"/>
      <c r="T9718" s="58"/>
      <c r="U9718" s="58"/>
      <c r="V9718" s="60"/>
      <c r="W9718" s="56"/>
      <c r="X9718" s="56"/>
      <c r="Y9718" s="56"/>
      <c r="Z9718" s="46"/>
      <c r="AA9718" s="66"/>
      <c r="AB9718" s="46"/>
      <c r="AC9718" s="46"/>
      <c r="AD9718" s="61"/>
      <c r="AE9718" s="61"/>
      <c r="AF9718" s="46"/>
      <c r="AG9718" s="46"/>
      <c r="AH9718" s="46">
        <f>SUM(AH9716:AH9717)</f>
        <v>0</v>
      </c>
      <c r="AI9718" s="46"/>
      <c r="AJ9718" s="46">
        <f>SUM(AJ9716:AJ9717)</f>
        <v>0</v>
      </c>
      <c r="AK9718" s="46"/>
      <c r="AL9718" s="46">
        <f>SUM(AL9716:AL9717)</f>
        <v>0</v>
      </c>
    </row>
    <row r="9719" spans="1:38" x14ac:dyDescent="0.45">
      <c r="A9719" s="16" t="s">
        <v>13997</v>
      </c>
      <c r="B9719" s="21">
        <v>3770500002604</v>
      </c>
      <c r="C9719" s="16" t="s">
        <v>13998</v>
      </c>
      <c r="D9719" s="16" t="s">
        <v>13999</v>
      </c>
      <c r="E9719" s="56">
        <v>5713</v>
      </c>
      <c r="F9719" s="56">
        <v>2979</v>
      </c>
      <c r="G9719" s="57" t="s">
        <v>14015</v>
      </c>
      <c r="H9719" s="56" t="s">
        <v>42</v>
      </c>
      <c r="I9719" s="56">
        <v>27568</v>
      </c>
      <c r="J9719" s="56">
        <v>4</v>
      </c>
      <c r="K9719" s="56">
        <v>3</v>
      </c>
      <c r="L9719" s="71">
        <v>34.1</v>
      </c>
      <c r="M9719" s="56" t="s">
        <v>43</v>
      </c>
      <c r="N9719" s="46">
        <f>((J9719*400)+(K9719*100))+L9719</f>
        <v>1934.1</v>
      </c>
      <c r="O9719" s="46">
        <v>310</v>
      </c>
      <c r="P9719" s="46">
        <f>N9719*O9719</f>
        <v>599571</v>
      </c>
      <c r="Q9719" s="56"/>
      <c r="R9719" s="58"/>
      <c r="S9719" s="59"/>
      <c r="T9719" s="58"/>
      <c r="U9719" s="58"/>
      <c r="V9719" s="60"/>
      <c r="W9719" s="56"/>
      <c r="X9719" s="56"/>
      <c r="Y9719" s="56"/>
      <c r="Z9719" s="46"/>
      <c r="AA9719" s="66"/>
      <c r="AB9719" s="46"/>
      <c r="AC9719" s="46"/>
      <c r="AD9719" s="61"/>
      <c r="AE9719" s="61"/>
      <c r="AF9719" s="46"/>
      <c r="AG9719" s="46">
        <f>IF(AND(AF9719="",P9719=""),0,IF((AF9719=""),P9719,IF((P9719=""),AF9719,AF9719+P9719)))</f>
        <v>599571</v>
      </c>
      <c r="AH9719" s="46">
        <f>IF( (AA9719=""),AG9719*1,AG9719*(AA9719/100) )</f>
        <v>599571</v>
      </c>
      <c r="AI9719" s="46">
        <v>0</v>
      </c>
      <c r="AJ9719" s="46">
        <f>IF((AI9719-AH9719) &gt; 1,0,IF((AI9719-AH9719)&lt;0,AH9719-AI9719,AI9719-AH9719))</f>
        <v>599571</v>
      </c>
      <c r="AK9719" s="46">
        <v>0.3</v>
      </c>
      <c r="AL9719" s="46">
        <f>AJ9719*(AK9719/100)</f>
        <v>1798.713</v>
      </c>
    </row>
    <row r="9720" spans="1:38" x14ac:dyDescent="0.45">
      <c r="A9720" s="16"/>
      <c r="B9720" s="21"/>
      <c r="C9720" s="16"/>
      <c r="D9720" s="16"/>
      <c r="E9720" s="56">
        <v>5714</v>
      </c>
      <c r="F9720" s="56">
        <v>2980</v>
      </c>
      <c r="G9720" s="57" t="s">
        <v>14016</v>
      </c>
      <c r="H9720" s="56" t="s">
        <v>42</v>
      </c>
      <c r="I9720" s="56">
        <v>27569</v>
      </c>
      <c r="J9720" s="56">
        <v>3</v>
      </c>
      <c r="K9720" s="56">
        <v>3</v>
      </c>
      <c r="L9720" s="71">
        <v>6.5</v>
      </c>
      <c r="M9720" s="56" t="s">
        <v>43</v>
      </c>
      <c r="N9720" s="46">
        <f>((J9720*400)+(K9720*100))+L9720</f>
        <v>1506.5</v>
      </c>
      <c r="O9720" s="46">
        <v>380</v>
      </c>
      <c r="P9720" s="46">
        <f>N9720*O9720</f>
        <v>572470</v>
      </c>
      <c r="Q9720" s="56"/>
      <c r="R9720" s="58"/>
      <c r="S9720" s="59"/>
      <c r="T9720" s="58"/>
      <c r="U9720" s="58"/>
      <c r="V9720" s="60"/>
      <c r="W9720" s="56"/>
      <c r="X9720" s="56"/>
      <c r="Y9720" s="56"/>
      <c r="Z9720" s="46"/>
      <c r="AA9720" s="66"/>
      <c r="AB9720" s="46"/>
      <c r="AC9720" s="46"/>
      <c r="AD9720" s="61"/>
      <c r="AE9720" s="61"/>
      <c r="AF9720" s="46"/>
      <c r="AG9720" s="46">
        <f>IF(AND(AF9720="",P9720=""),0,IF((AF9720=""),P9720,IF((P9720=""),AF9720,AF9720+P9720)))</f>
        <v>572470</v>
      </c>
      <c r="AH9720" s="46">
        <f>IF( (AA9720=""),AG9720*1,AG9720*(AA9720/100) )</f>
        <v>572470</v>
      </c>
      <c r="AI9720" s="46">
        <v>0</v>
      </c>
      <c r="AJ9720" s="46">
        <f>IF((AI9720-AH9720) &gt; 1,0,IF((AI9720-AH9720)&lt;0,AH9720-AI9720,AI9720-AH9720))</f>
        <v>572470</v>
      </c>
      <c r="AK9720" s="46">
        <v>0.3</v>
      </c>
      <c r="AL9720" s="46">
        <f>AJ9720*(AK9720/100)</f>
        <v>1717.41</v>
      </c>
    </row>
    <row r="9721" spans="1:38" x14ac:dyDescent="0.45">
      <c r="A9721" s="16"/>
      <c r="B9721" s="21"/>
      <c r="C9721" s="16"/>
      <c r="D9721" s="16"/>
      <c r="E9721" s="56">
        <v>5715</v>
      </c>
      <c r="F9721" s="56">
        <v>2983</v>
      </c>
      <c r="G9721" s="57" t="s">
        <v>14017</v>
      </c>
      <c r="H9721" s="56" t="s">
        <v>42</v>
      </c>
      <c r="I9721" s="56">
        <v>27570</v>
      </c>
      <c r="J9721" s="56">
        <v>1</v>
      </c>
      <c r="K9721" s="56">
        <v>0</v>
      </c>
      <c r="L9721" s="71">
        <v>27.5</v>
      </c>
      <c r="M9721" s="56" t="s">
        <v>43</v>
      </c>
      <c r="N9721" s="46">
        <f>((J9721*400)+(K9721*100))+L9721</f>
        <v>427.5</v>
      </c>
      <c r="O9721" s="46">
        <v>440</v>
      </c>
      <c r="P9721" s="46">
        <f>N9721*O9721</f>
        <v>188100</v>
      </c>
      <c r="Q9721" s="56"/>
      <c r="R9721" s="58"/>
      <c r="S9721" s="59"/>
      <c r="T9721" s="58"/>
      <c r="U9721" s="58"/>
      <c r="V9721" s="60"/>
      <c r="W9721" s="56"/>
      <c r="X9721" s="56"/>
      <c r="Y9721" s="56"/>
      <c r="Z9721" s="46"/>
      <c r="AA9721" s="66"/>
      <c r="AB9721" s="46"/>
      <c r="AC9721" s="46"/>
      <c r="AD9721" s="61"/>
      <c r="AE9721" s="61"/>
      <c r="AF9721" s="46"/>
      <c r="AG9721" s="46">
        <f>IF(AND(AF9721="",P9721=""),0,IF((AF9721=""),P9721,IF((P9721=""),AF9721,AF9721+P9721)))</f>
        <v>188100</v>
      </c>
      <c r="AH9721" s="46">
        <f>IF( (AA9721=""),AG9721*1,AG9721*(AA9721/100) )</f>
        <v>188100</v>
      </c>
      <c r="AI9721" s="46">
        <v>0</v>
      </c>
      <c r="AJ9721" s="46">
        <f>IF((AI9721-AH9721) &gt; 1,0,IF((AI9721-AH9721)&lt;0,AH9721-AI9721,AI9721-AH9721))</f>
        <v>188100</v>
      </c>
      <c r="AK9721" s="46">
        <v>0.3</v>
      </c>
      <c r="AL9721" s="46">
        <f>AJ9721*(AK9721/100)</f>
        <v>564.30000000000007</v>
      </c>
    </row>
    <row r="9722" spans="1:38" x14ac:dyDescent="0.45">
      <c r="A9722" s="16"/>
      <c r="B9722" s="21"/>
      <c r="C9722" s="16"/>
      <c r="D9722" s="16"/>
      <c r="E9722" s="56"/>
      <c r="F9722" s="56"/>
      <c r="G9722" s="57"/>
      <c r="H9722" s="56"/>
      <c r="I9722" s="56"/>
      <c r="J9722" s="56"/>
      <c r="K9722" s="56"/>
      <c r="L9722" s="71"/>
      <c r="M9722" s="56"/>
      <c r="N9722" s="46"/>
      <c r="O9722" s="46" t="s">
        <v>54</v>
      </c>
      <c r="P9722" s="46">
        <f>SUM(P9719:P9721)</f>
        <v>1360141</v>
      </c>
      <c r="Q9722" s="56"/>
      <c r="R9722" s="58"/>
      <c r="S9722" s="59"/>
      <c r="T9722" s="58"/>
      <c r="U9722" s="58"/>
      <c r="V9722" s="60"/>
      <c r="W9722" s="56"/>
      <c r="X9722" s="56"/>
      <c r="Y9722" s="56"/>
      <c r="Z9722" s="46"/>
      <c r="AA9722" s="66"/>
      <c r="AB9722" s="46"/>
      <c r="AC9722" s="46"/>
      <c r="AD9722" s="61"/>
      <c r="AE9722" s="61"/>
      <c r="AF9722" s="46"/>
      <c r="AG9722" s="46"/>
      <c r="AH9722" s="46">
        <f>SUM(AH9719:AH9721)</f>
        <v>1360141</v>
      </c>
      <c r="AI9722" s="46"/>
      <c r="AJ9722" s="46">
        <f>SUM(AJ9719:AJ9721)</f>
        <v>1360141</v>
      </c>
      <c r="AK9722" s="46"/>
      <c r="AL9722" s="46">
        <f>SUM(AL9719:AL9721)</f>
        <v>4080.4230000000002</v>
      </c>
    </row>
    <row r="9723" spans="1:38" x14ac:dyDescent="0.45">
      <c r="A9723" s="16" t="s">
        <v>14018</v>
      </c>
      <c r="B9723" s="21">
        <v>1770400171033</v>
      </c>
      <c r="C9723" s="16" t="s">
        <v>14019</v>
      </c>
      <c r="D9723" s="16" t="s">
        <v>14020</v>
      </c>
      <c r="E9723" s="56">
        <v>5716</v>
      </c>
      <c r="F9723" s="56">
        <v>8900</v>
      </c>
      <c r="G9723" s="57" t="s">
        <v>14021</v>
      </c>
      <c r="H9723" s="56" t="s">
        <v>42</v>
      </c>
      <c r="I9723" s="56">
        <v>29828</v>
      </c>
      <c r="J9723" s="56"/>
      <c r="K9723" s="56"/>
      <c r="L9723" s="71"/>
      <c r="M9723" s="56"/>
      <c r="N9723" s="46"/>
      <c r="O9723" s="46"/>
      <c r="P9723" s="46"/>
      <c r="Q9723" s="56"/>
      <c r="R9723" s="58"/>
      <c r="S9723" s="59"/>
      <c r="T9723" s="58"/>
      <c r="U9723" s="58"/>
      <c r="V9723" s="60"/>
      <c r="W9723" s="56"/>
      <c r="X9723" s="56"/>
      <c r="Y9723" s="56"/>
      <c r="Z9723" s="46"/>
      <c r="AA9723" s="66"/>
      <c r="AB9723" s="46"/>
      <c r="AC9723" s="46"/>
      <c r="AD9723" s="61"/>
      <c r="AE9723" s="61"/>
      <c r="AF9723" s="46"/>
      <c r="AG9723" s="46"/>
      <c r="AH9723" s="46"/>
      <c r="AI9723" s="46"/>
      <c r="AJ9723" s="46"/>
      <c r="AK9723" s="46"/>
      <c r="AL9723" s="46"/>
    </row>
    <row r="9724" spans="1:38" x14ac:dyDescent="0.45">
      <c r="A9724" s="16"/>
      <c r="B9724" s="21"/>
      <c r="C9724" s="16"/>
      <c r="D9724" s="16"/>
      <c r="E9724" s="56"/>
      <c r="F9724" s="56"/>
      <c r="G9724" s="57"/>
      <c r="H9724" s="56"/>
      <c r="I9724" s="56"/>
      <c r="J9724" s="56"/>
      <c r="K9724" s="56"/>
      <c r="L9724" s="71"/>
      <c r="M9724" s="56"/>
      <c r="N9724" s="46"/>
      <c r="O9724" s="46" t="s">
        <v>54</v>
      </c>
      <c r="P9724" s="46">
        <f>SUM(P9723:P9723)</f>
        <v>0</v>
      </c>
      <c r="Q9724" s="56"/>
      <c r="R9724" s="58"/>
      <c r="S9724" s="59"/>
      <c r="T9724" s="58"/>
      <c r="U9724" s="58"/>
      <c r="V9724" s="60"/>
      <c r="W9724" s="56"/>
      <c r="X9724" s="56"/>
      <c r="Y9724" s="56"/>
      <c r="Z9724" s="46"/>
      <c r="AA9724" s="66"/>
      <c r="AB9724" s="46"/>
      <c r="AC9724" s="46"/>
      <c r="AD9724" s="61"/>
      <c r="AE9724" s="61"/>
      <c r="AF9724" s="46"/>
      <c r="AG9724" s="46"/>
      <c r="AH9724" s="46">
        <f>SUM(AH9723:AH9723)</f>
        <v>0</v>
      </c>
      <c r="AI9724" s="46"/>
      <c r="AJ9724" s="46">
        <f>SUM(AJ9723:AJ9723)</f>
        <v>0</v>
      </c>
      <c r="AK9724" s="46"/>
      <c r="AL9724" s="46">
        <f>SUM(AL9723:AL9723)</f>
        <v>0</v>
      </c>
    </row>
    <row r="9725" spans="1:38" x14ac:dyDescent="0.45">
      <c r="A9725" s="16" t="s">
        <v>13980</v>
      </c>
      <c r="B9725" s="21">
        <v>3100603062451</v>
      </c>
      <c r="C9725" s="16" t="s">
        <v>13981</v>
      </c>
      <c r="D9725" s="16" t="s">
        <v>13982</v>
      </c>
      <c r="E9725" s="56">
        <v>5717</v>
      </c>
      <c r="F9725" s="56">
        <v>9259</v>
      </c>
      <c r="G9725" s="57" t="s">
        <v>14022</v>
      </c>
      <c r="H9725" s="56" t="s">
        <v>42</v>
      </c>
      <c r="I9725" s="56">
        <v>30002</v>
      </c>
      <c r="J9725" s="56"/>
      <c r="K9725" s="56"/>
      <c r="L9725" s="71"/>
      <c r="M9725" s="56"/>
      <c r="N9725" s="46"/>
      <c r="O9725" s="46"/>
      <c r="P9725" s="46"/>
      <c r="Q9725" s="56"/>
      <c r="R9725" s="58"/>
      <c r="S9725" s="59"/>
      <c r="T9725" s="58"/>
      <c r="U9725" s="58"/>
      <c r="V9725" s="60"/>
      <c r="W9725" s="56"/>
      <c r="X9725" s="56"/>
      <c r="Y9725" s="56"/>
      <c r="Z9725" s="46"/>
      <c r="AA9725" s="66"/>
      <c r="AB9725" s="46"/>
      <c r="AC9725" s="46"/>
      <c r="AD9725" s="61"/>
      <c r="AE9725" s="61"/>
      <c r="AF9725" s="46"/>
      <c r="AG9725" s="46"/>
      <c r="AH9725" s="46"/>
      <c r="AI9725" s="46"/>
      <c r="AJ9725" s="46"/>
      <c r="AK9725" s="46"/>
      <c r="AL9725" s="46"/>
    </row>
    <row r="9726" spans="1:38" x14ac:dyDescent="0.45">
      <c r="A9726" s="16"/>
      <c r="B9726" s="21"/>
      <c r="C9726" s="16"/>
      <c r="D9726" s="16"/>
      <c r="E9726" s="56"/>
      <c r="F9726" s="56"/>
      <c r="G9726" s="57"/>
      <c r="H9726" s="56"/>
      <c r="I9726" s="56"/>
      <c r="J9726" s="56"/>
      <c r="K9726" s="56"/>
      <c r="L9726" s="71"/>
      <c r="M9726" s="56"/>
      <c r="N9726" s="46"/>
      <c r="O9726" s="46" t="s">
        <v>54</v>
      </c>
      <c r="P9726" s="46">
        <f>SUM(P9725:P9725)</f>
        <v>0</v>
      </c>
      <c r="Q9726" s="56"/>
      <c r="R9726" s="58"/>
      <c r="S9726" s="59"/>
      <c r="T9726" s="58"/>
      <c r="U9726" s="58"/>
      <c r="V9726" s="60"/>
      <c r="W9726" s="56"/>
      <c r="X9726" s="56"/>
      <c r="Y9726" s="56"/>
      <c r="Z9726" s="46"/>
      <c r="AA9726" s="66"/>
      <c r="AB9726" s="46"/>
      <c r="AC9726" s="46"/>
      <c r="AD9726" s="61"/>
      <c r="AE9726" s="61"/>
      <c r="AF9726" s="46"/>
      <c r="AG9726" s="46"/>
      <c r="AH9726" s="46">
        <f>SUM(AH9725:AH9725)</f>
        <v>0</v>
      </c>
      <c r="AI9726" s="46"/>
      <c r="AJ9726" s="46">
        <f>SUM(AJ9725:AJ9725)</f>
        <v>0</v>
      </c>
      <c r="AK9726" s="46"/>
      <c r="AL9726" s="46">
        <f>SUM(AL9725:AL9725)</f>
        <v>0</v>
      </c>
    </row>
    <row r="9727" spans="1:38" x14ac:dyDescent="0.45">
      <c r="A9727" s="16" t="s">
        <v>13997</v>
      </c>
      <c r="B9727" s="21">
        <v>3770500002604</v>
      </c>
      <c r="C9727" s="16" t="s">
        <v>13998</v>
      </c>
      <c r="D9727" s="16" t="s">
        <v>13999</v>
      </c>
      <c r="E9727" s="56">
        <v>5718</v>
      </c>
      <c r="F9727" s="56">
        <v>9201</v>
      </c>
      <c r="G9727" s="57" t="s">
        <v>14023</v>
      </c>
      <c r="H9727" s="56" t="s">
        <v>42</v>
      </c>
      <c r="I9727" s="56">
        <v>31167</v>
      </c>
      <c r="J9727" s="56"/>
      <c r="K9727" s="56"/>
      <c r="L9727" s="71"/>
      <c r="M9727" s="56"/>
      <c r="N9727" s="46"/>
      <c r="O9727" s="46"/>
      <c r="P9727" s="46"/>
      <c r="Q9727" s="56"/>
      <c r="R9727" s="58"/>
      <c r="S9727" s="59"/>
      <c r="T9727" s="58"/>
      <c r="U9727" s="58"/>
      <c r="V9727" s="60"/>
      <c r="W9727" s="56"/>
      <c r="X9727" s="56"/>
      <c r="Y9727" s="56"/>
      <c r="Z9727" s="46"/>
      <c r="AA9727" s="66"/>
      <c r="AB9727" s="46"/>
      <c r="AC9727" s="46"/>
      <c r="AD9727" s="61"/>
      <c r="AE9727" s="61"/>
      <c r="AF9727" s="46"/>
      <c r="AG9727" s="46"/>
      <c r="AH9727" s="46"/>
      <c r="AI9727" s="46"/>
      <c r="AJ9727" s="46"/>
      <c r="AK9727" s="46"/>
      <c r="AL9727" s="46"/>
    </row>
    <row r="9728" spans="1:38" x14ac:dyDescent="0.45">
      <c r="A9728" s="16"/>
      <c r="B9728" s="21"/>
      <c r="C9728" s="16"/>
      <c r="D9728" s="16"/>
      <c r="E9728" s="56">
        <v>5719</v>
      </c>
      <c r="F9728" s="56">
        <v>6978</v>
      </c>
      <c r="G9728" s="57" t="s">
        <v>14024</v>
      </c>
      <c r="H9728" s="56" t="s">
        <v>42</v>
      </c>
      <c r="I9728" s="56">
        <v>31171</v>
      </c>
      <c r="J9728" s="56"/>
      <c r="K9728" s="56"/>
      <c r="L9728" s="71"/>
      <c r="M9728" s="56"/>
      <c r="N9728" s="46"/>
      <c r="O9728" s="46"/>
      <c r="P9728" s="46"/>
      <c r="Q9728" s="56"/>
      <c r="R9728" s="58"/>
      <c r="S9728" s="59"/>
      <c r="T9728" s="58"/>
      <c r="U9728" s="58"/>
      <c r="V9728" s="60"/>
      <c r="W9728" s="56"/>
      <c r="X9728" s="56"/>
      <c r="Y9728" s="56"/>
      <c r="Z9728" s="46"/>
      <c r="AA9728" s="66"/>
      <c r="AB9728" s="46"/>
      <c r="AC9728" s="46"/>
      <c r="AD9728" s="61"/>
      <c r="AE9728" s="61"/>
      <c r="AF9728" s="46"/>
      <c r="AG9728" s="46"/>
      <c r="AH9728" s="46"/>
      <c r="AI9728" s="46"/>
      <c r="AJ9728" s="46"/>
      <c r="AK9728" s="46"/>
      <c r="AL9728" s="46"/>
    </row>
    <row r="9729" spans="1:38" x14ac:dyDescent="0.45">
      <c r="A9729" s="16"/>
      <c r="B9729" s="21"/>
      <c r="C9729" s="16"/>
      <c r="D9729" s="16"/>
      <c r="E9729" s="56"/>
      <c r="F9729" s="56"/>
      <c r="G9729" s="57"/>
      <c r="H9729" s="56"/>
      <c r="I9729" s="56"/>
      <c r="J9729" s="56"/>
      <c r="K9729" s="56"/>
      <c r="L9729" s="71"/>
      <c r="M9729" s="56"/>
      <c r="N9729" s="46"/>
      <c r="O9729" s="46" t="s">
        <v>54</v>
      </c>
      <c r="P9729" s="46">
        <f>SUM(P9727:P9728)</f>
        <v>0</v>
      </c>
      <c r="Q9729" s="56"/>
      <c r="R9729" s="58"/>
      <c r="S9729" s="59"/>
      <c r="T9729" s="58"/>
      <c r="U9729" s="58"/>
      <c r="V9729" s="60"/>
      <c r="W9729" s="56"/>
      <c r="X9729" s="56"/>
      <c r="Y9729" s="56"/>
      <c r="Z9729" s="46"/>
      <c r="AA9729" s="66"/>
      <c r="AB9729" s="46"/>
      <c r="AC9729" s="46"/>
      <c r="AD9729" s="61"/>
      <c r="AE9729" s="61"/>
      <c r="AF9729" s="46"/>
      <c r="AG9729" s="46"/>
      <c r="AH9729" s="46">
        <f>SUM(AH9727:AH9728)</f>
        <v>0</v>
      </c>
      <c r="AI9729" s="46"/>
      <c r="AJ9729" s="46">
        <f>SUM(AJ9727:AJ9728)</f>
        <v>0</v>
      </c>
      <c r="AK9729" s="46"/>
      <c r="AL9729" s="46">
        <f>SUM(AL9727:AL9728)</f>
        <v>0</v>
      </c>
    </row>
    <row r="9730" spans="1:38" x14ac:dyDescent="0.45">
      <c r="A9730" s="16" t="s">
        <v>14025</v>
      </c>
      <c r="B9730" s="21">
        <v>3100300455996</v>
      </c>
      <c r="C9730" s="16" t="s">
        <v>14026</v>
      </c>
      <c r="D9730" s="16" t="s">
        <v>14027</v>
      </c>
      <c r="E9730" s="56">
        <v>5720</v>
      </c>
      <c r="F9730" s="56">
        <v>8800</v>
      </c>
      <c r="G9730" s="57" t="s">
        <v>14028</v>
      </c>
      <c r="H9730" s="56" t="s">
        <v>42</v>
      </c>
      <c r="I9730" s="56">
        <v>32732</v>
      </c>
      <c r="J9730" s="56"/>
      <c r="K9730" s="56"/>
      <c r="L9730" s="71"/>
      <c r="M9730" s="56"/>
      <c r="N9730" s="46"/>
      <c r="O9730" s="46"/>
      <c r="P9730" s="46"/>
      <c r="Q9730" s="56"/>
      <c r="R9730" s="58"/>
      <c r="S9730" s="59"/>
      <c r="T9730" s="58"/>
      <c r="U9730" s="58"/>
      <c r="V9730" s="60"/>
      <c r="W9730" s="56"/>
      <c r="X9730" s="56"/>
      <c r="Y9730" s="56"/>
      <c r="Z9730" s="46"/>
      <c r="AA9730" s="66"/>
      <c r="AB9730" s="46"/>
      <c r="AC9730" s="46"/>
      <c r="AD9730" s="61"/>
      <c r="AE9730" s="61"/>
      <c r="AF9730" s="46"/>
      <c r="AG9730" s="46"/>
      <c r="AH9730" s="46"/>
      <c r="AI9730" s="46"/>
      <c r="AJ9730" s="46"/>
      <c r="AK9730" s="46"/>
      <c r="AL9730" s="46"/>
    </row>
    <row r="9731" spans="1:38" x14ac:dyDescent="0.45">
      <c r="A9731" s="16"/>
      <c r="B9731" s="21"/>
      <c r="C9731" s="16"/>
      <c r="D9731" s="16"/>
      <c r="E9731" s="56"/>
      <c r="F9731" s="56"/>
      <c r="G9731" s="57"/>
      <c r="H9731" s="56"/>
      <c r="I9731" s="56"/>
      <c r="J9731" s="56"/>
      <c r="K9731" s="56"/>
      <c r="L9731" s="71"/>
      <c r="M9731" s="56"/>
      <c r="N9731" s="46"/>
      <c r="O9731" s="46" t="s">
        <v>54</v>
      </c>
      <c r="P9731" s="46">
        <f>SUM(P9730:P9730)</f>
        <v>0</v>
      </c>
      <c r="Q9731" s="56"/>
      <c r="R9731" s="58"/>
      <c r="S9731" s="59"/>
      <c r="T9731" s="58"/>
      <c r="U9731" s="58"/>
      <c r="V9731" s="60"/>
      <c r="W9731" s="56"/>
      <c r="X9731" s="56"/>
      <c r="Y9731" s="56"/>
      <c r="Z9731" s="46"/>
      <c r="AA9731" s="66"/>
      <c r="AB9731" s="46"/>
      <c r="AC9731" s="46"/>
      <c r="AD9731" s="61"/>
      <c r="AE9731" s="61"/>
      <c r="AF9731" s="46"/>
      <c r="AG9731" s="46"/>
      <c r="AH9731" s="46">
        <f>SUM(AH9730:AH9730)</f>
        <v>0</v>
      </c>
      <c r="AI9731" s="46"/>
      <c r="AJ9731" s="46">
        <f>SUM(AJ9730:AJ9730)</f>
        <v>0</v>
      </c>
      <c r="AK9731" s="46"/>
      <c r="AL9731" s="46">
        <f>SUM(AL9730:AL9730)</f>
        <v>0</v>
      </c>
    </row>
    <row r="9732" spans="1:38" x14ac:dyDescent="0.45">
      <c r="A9732" s="16" t="s">
        <v>14029</v>
      </c>
      <c r="B9732" s="21">
        <v>1100200236641</v>
      </c>
      <c r="C9732" s="16" t="s">
        <v>14030</v>
      </c>
      <c r="D9732" s="16" t="s">
        <v>14031</v>
      </c>
      <c r="E9732" s="56">
        <v>5721</v>
      </c>
      <c r="F9732" s="56">
        <v>2378</v>
      </c>
      <c r="G9732" s="57" t="s">
        <v>14032</v>
      </c>
      <c r="H9732" s="56" t="s">
        <v>42</v>
      </c>
      <c r="I9732" s="56">
        <v>23440</v>
      </c>
      <c r="J9732" s="56">
        <v>1</v>
      </c>
      <c r="K9732" s="56">
        <v>0</v>
      </c>
      <c r="L9732" s="71">
        <v>0</v>
      </c>
      <c r="M9732" s="56" t="s">
        <v>43</v>
      </c>
      <c r="N9732" s="46">
        <f>((J9732*400)+(K9732*100))+L9732</f>
        <v>400</v>
      </c>
      <c r="O9732" s="46">
        <v>660</v>
      </c>
      <c r="P9732" s="46">
        <f>N9732*O9732</f>
        <v>264000</v>
      </c>
      <c r="Q9732" s="56"/>
      <c r="R9732" s="58"/>
      <c r="S9732" s="59"/>
      <c r="T9732" s="58"/>
      <c r="U9732" s="58"/>
      <c r="V9732" s="60"/>
      <c r="W9732" s="56"/>
      <c r="X9732" s="56"/>
      <c r="Y9732" s="56"/>
      <c r="Z9732" s="46"/>
      <c r="AA9732" s="66"/>
      <c r="AB9732" s="46"/>
      <c r="AC9732" s="46"/>
      <c r="AD9732" s="61"/>
      <c r="AE9732" s="61"/>
      <c r="AF9732" s="46"/>
      <c r="AG9732" s="46">
        <f>IF(AND(AF9732="",P9732=""),0,IF((AF9732=""),P9732,IF((P9732=""),AF9732,AF9732+P9732)))</f>
        <v>264000</v>
      </c>
      <c r="AH9732" s="46">
        <f>IF( (AA9732=""),AG9732*1,AG9732*(AA9732/100) )</f>
        <v>264000</v>
      </c>
      <c r="AI9732" s="46">
        <v>0</v>
      </c>
      <c r="AJ9732" s="46">
        <f>IF((AI9732-AH9732) &gt; 1,0,IF((AI9732-AH9732)&lt;0,AH9732-AI9732,AI9732-AH9732))</f>
        <v>264000</v>
      </c>
      <c r="AK9732" s="46">
        <v>0.3</v>
      </c>
      <c r="AL9732" s="46">
        <f>AJ9732*(AK9732/100)</f>
        <v>792</v>
      </c>
    </row>
    <row r="9733" spans="1:38" x14ac:dyDescent="0.45">
      <c r="A9733" s="16"/>
      <c r="B9733" s="21"/>
      <c r="C9733" s="16"/>
      <c r="D9733" s="16"/>
      <c r="E9733" s="56"/>
      <c r="F9733" s="56"/>
      <c r="G9733" s="57"/>
      <c r="H9733" s="56"/>
      <c r="I9733" s="56"/>
      <c r="J9733" s="56"/>
      <c r="K9733" s="56"/>
      <c r="L9733" s="71"/>
      <c r="M9733" s="56"/>
      <c r="N9733" s="46"/>
      <c r="O9733" s="46" t="s">
        <v>54</v>
      </c>
      <c r="P9733" s="46">
        <f>SUM(P9732:P9732)</f>
        <v>264000</v>
      </c>
      <c r="Q9733" s="56"/>
      <c r="R9733" s="58"/>
      <c r="S9733" s="59"/>
      <c r="T9733" s="58"/>
      <c r="U9733" s="58"/>
      <c r="V9733" s="60"/>
      <c r="W9733" s="56"/>
      <c r="X9733" s="56"/>
      <c r="Y9733" s="56"/>
      <c r="Z9733" s="46"/>
      <c r="AA9733" s="66"/>
      <c r="AB9733" s="46"/>
      <c r="AC9733" s="46"/>
      <c r="AD9733" s="61"/>
      <c r="AE9733" s="61"/>
      <c r="AF9733" s="46"/>
      <c r="AG9733" s="46"/>
      <c r="AH9733" s="46">
        <f>SUM(AH9732:AH9732)</f>
        <v>264000</v>
      </c>
      <c r="AI9733" s="46"/>
      <c r="AJ9733" s="46">
        <f>SUM(AJ9732:AJ9732)</f>
        <v>264000</v>
      </c>
      <c r="AK9733" s="46"/>
      <c r="AL9733" s="46">
        <f>SUM(AL9732:AL9732)</f>
        <v>792</v>
      </c>
    </row>
    <row r="9734" spans="1:38" x14ac:dyDescent="0.45">
      <c r="A9734" s="16" t="s">
        <v>14033</v>
      </c>
      <c r="B9734" s="21">
        <v>1770400009171</v>
      </c>
      <c r="C9734" s="16" t="s">
        <v>14034</v>
      </c>
      <c r="D9734" s="16" t="s">
        <v>14035</v>
      </c>
      <c r="E9734" s="56">
        <v>5722</v>
      </c>
      <c r="F9734" s="56">
        <v>2745</v>
      </c>
      <c r="G9734" s="57" t="s">
        <v>14036</v>
      </c>
      <c r="H9734" s="56" t="s">
        <v>42</v>
      </c>
      <c r="I9734" s="56">
        <v>9282</v>
      </c>
      <c r="J9734" s="56">
        <v>0</v>
      </c>
      <c r="K9734" s="56">
        <v>0</v>
      </c>
      <c r="L9734" s="71">
        <v>30</v>
      </c>
      <c r="M9734" s="56" t="s">
        <v>43</v>
      </c>
      <c r="N9734" s="46">
        <f>((J9734*400)+(K9734*100))+L9734</f>
        <v>30</v>
      </c>
      <c r="O9734" s="46">
        <v>5000</v>
      </c>
      <c r="P9734" s="46">
        <f>N9734*O9734</f>
        <v>150000</v>
      </c>
      <c r="Q9734" s="56"/>
      <c r="R9734" s="58"/>
      <c r="S9734" s="59"/>
      <c r="T9734" s="58"/>
      <c r="U9734" s="58"/>
      <c r="V9734" s="60"/>
      <c r="W9734" s="56"/>
      <c r="X9734" s="56"/>
      <c r="Y9734" s="56"/>
      <c r="Z9734" s="46"/>
      <c r="AA9734" s="66"/>
      <c r="AB9734" s="46"/>
      <c r="AC9734" s="46"/>
      <c r="AD9734" s="61"/>
      <c r="AE9734" s="61"/>
      <c r="AF9734" s="46"/>
      <c r="AG9734" s="46">
        <f>IF(AND(AF9734="",P9734=""),0,IF((AF9734=""),P9734,IF((P9734=""),AF9734,AF9734+P9734)))</f>
        <v>150000</v>
      </c>
      <c r="AH9734" s="46">
        <f>IF( (AA9734=""),AG9734*1,AG9734*(AA9734/100) )</f>
        <v>150000</v>
      </c>
      <c r="AI9734" s="46">
        <v>0</v>
      </c>
      <c r="AJ9734" s="46">
        <f>IF((AI9734-AH9734) &gt; 1,0,IF((AI9734-AH9734)&lt;0,AH9734-AI9734,AI9734-AH9734))</f>
        <v>150000</v>
      </c>
      <c r="AK9734" s="46">
        <v>0.3</v>
      </c>
      <c r="AL9734" s="46">
        <f>AJ9734*(AK9734/100)</f>
        <v>450</v>
      </c>
    </row>
    <row r="9735" spans="1:38" x14ac:dyDescent="0.45">
      <c r="A9735" s="16"/>
      <c r="B9735" s="21"/>
      <c r="C9735" s="16"/>
      <c r="D9735" s="16"/>
      <c r="E9735" s="56">
        <v>5723</v>
      </c>
      <c r="F9735" s="56">
        <v>2743</v>
      </c>
      <c r="G9735" s="57" t="s">
        <v>14037</v>
      </c>
      <c r="H9735" s="56" t="s">
        <v>42</v>
      </c>
      <c r="I9735" s="56">
        <v>9284</v>
      </c>
      <c r="J9735" s="56">
        <v>0</v>
      </c>
      <c r="K9735" s="56">
        <v>0</v>
      </c>
      <c r="L9735" s="71">
        <v>30</v>
      </c>
      <c r="M9735" s="56" t="s">
        <v>43</v>
      </c>
      <c r="N9735" s="46">
        <f>((J9735*400)+(K9735*100))+L9735</f>
        <v>30</v>
      </c>
      <c r="O9735" s="46">
        <v>5000</v>
      </c>
      <c r="P9735" s="46">
        <f>N9735*O9735</f>
        <v>150000</v>
      </c>
      <c r="Q9735" s="56"/>
      <c r="R9735" s="58"/>
      <c r="S9735" s="59"/>
      <c r="T9735" s="58"/>
      <c r="U9735" s="58"/>
      <c r="V9735" s="60"/>
      <c r="W9735" s="56"/>
      <c r="X9735" s="56"/>
      <c r="Y9735" s="56"/>
      <c r="Z9735" s="46"/>
      <c r="AA9735" s="66"/>
      <c r="AB9735" s="46"/>
      <c r="AC9735" s="46"/>
      <c r="AD9735" s="61"/>
      <c r="AE9735" s="61"/>
      <c r="AF9735" s="46"/>
      <c r="AG9735" s="46">
        <f>IF(AND(AF9735="",P9735=""),0,IF((AF9735=""),P9735,IF((P9735=""),AF9735,AF9735+P9735)))</f>
        <v>150000</v>
      </c>
      <c r="AH9735" s="46">
        <f>IF( (AA9735=""),AG9735*1,AG9735*(AA9735/100) )</f>
        <v>150000</v>
      </c>
      <c r="AI9735" s="46">
        <v>0</v>
      </c>
      <c r="AJ9735" s="46">
        <f>IF((AI9735-AH9735) &gt; 1,0,IF((AI9735-AH9735)&lt;0,AH9735-AI9735,AI9735-AH9735))</f>
        <v>150000</v>
      </c>
      <c r="AK9735" s="46">
        <v>0.3</v>
      </c>
      <c r="AL9735" s="46">
        <f>AJ9735*(AK9735/100)</f>
        <v>450</v>
      </c>
    </row>
    <row r="9736" spans="1:38" x14ac:dyDescent="0.45">
      <c r="A9736" s="16"/>
      <c r="B9736" s="21"/>
      <c r="C9736" s="16"/>
      <c r="D9736" s="16"/>
      <c r="E9736" s="56">
        <v>5724</v>
      </c>
      <c r="F9736" s="56">
        <v>9365</v>
      </c>
      <c r="G9736" s="57" t="s">
        <v>14038</v>
      </c>
      <c r="H9736" s="56" t="s">
        <v>42</v>
      </c>
      <c r="I9736" s="56">
        <v>9285</v>
      </c>
      <c r="J9736" s="56"/>
      <c r="K9736" s="56"/>
      <c r="L9736" s="71"/>
      <c r="M9736" s="56"/>
      <c r="N9736" s="46"/>
      <c r="O9736" s="46"/>
      <c r="P9736" s="46"/>
      <c r="Q9736" s="56"/>
      <c r="R9736" s="58"/>
      <c r="S9736" s="59"/>
      <c r="T9736" s="58"/>
      <c r="U9736" s="58"/>
      <c r="V9736" s="60"/>
      <c r="W9736" s="56"/>
      <c r="X9736" s="56"/>
      <c r="Y9736" s="56"/>
      <c r="Z9736" s="46"/>
      <c r="AA9736" s="66"/>
      <c r="AB9736" s="46"/>
      <c r="AC9736" s="46"/>
      <c r="AD9736" s="61"/>
      <c r="AE9736" s="61"/>
      <c r="AF9736" s="46"/>
      <c r="AG9736" s="46"/>
      <c r="AH9736" s="46"/>
      <c r="AI9736" s="46"/>
      <c r="AJ9736" s="46"/>
      <c r="AK9736" s="46"/>
      <c r="AL9736" s="46"/>
    </row>
    <row r="9737" spans="1:38" x14ac:dyDescent="0.45">
      <c r="A9737" s="16"/>
      <c r="B9737" s="21"/>
      <c r="C9737" s="16"/>
      <c r="D9737" s="16"/>
      <c r="E9737" s="56">
        <v>5725</v>
      </c>
      <c r="F9737" s="56">
        <v>2749</v>
      </c>
      <c r="G9737" s="57" t="s">
        <v>14039</v>
      </c>
      <c r="H9737" s="56" t="s">
        <v>42</v>
      </c>
      <c r="I9737" s="56">
        <v>9297</v>
      </c>
      <c r="J9737" s="56">
        <v>0</v>
      </c>
      <c r="K9737" s="56">
        <v>0</v>
      </c>
      <c r="L9737" s="71">
        <v>60</v>
      </c>
      <c r="M9737" s="56" t="s">
        <v>43</v>
      </c>
      <c r="N9737" s="46">
        <f>((J9737*400)+(K9737*100))+L9737</f>
        <v>60</v>
      </c>
      <c r="O9737" s="46">
        <v>5000</v>
      </c>
      <c r="P9737" s="46">
        <f>N9737*O9737</f>
        <v>300000</v>
      </c>
      <c r="Q9737" s="56"/>
      <c r="R9737" s="58"/>
      <c r="S9737" s="59"/>
      <c r="T9737" s="58"/>
      <c r="U9737" s="58"/>
      <c r="V9737" s="60"/>
      <c r="W9737" s="56"/>
      <c r="X9737" s="56"/>
      <c r="Y9737" s="56"/>
      <c r="Z9737" s="46"/>
      <c r="AA9737" s="66"/>
      <c r="AB9737" s="46"/>
      <c r="AC9737" s="46"/>
      <c r="AD9737" s="61"/>
      <c r="AE9737" s="61"/>
      <c r="AF9737" s="46"/>
      <c r="AG9737" s="46">
        <f>IF(AND(AF9737="",P9737=""),0,IF((AF9737=""),P9737,IF((P9737=""),AF9737,AF9737+P9737)))</f>
        <v>300000</v>
      </c>
      <c r="AH9737" s="46">
        <f>IF( (AA9737=""),AG9737*1,AG9737*(AA9737/100) )</f>
        <v>300000</v>
      </c>
      <c r="AI9737" s="46">
        <v>0</v>
      </c>
      <c r="AJ9737" s="46">
        <f>IF((AI9737-AH9737) &gt; 1,0,IF((AI9737-AH9737)&lt;0,AH9737-AI9737,AI9737-AH9737))</f>
        <v>300000</v>
      </c>
      <c r="AK9737" s="46">
        <v>0.3</v>
      </c>
      <c r="AL9737" s="46">
        <f>AJ9737*(AK9737/100)</f>
        <v>900</v>
      </c>
    </row>
    <row r="9738" spans="1:38" x14ac:dyDescent="0.45">
      <c r="A9738" s="16"/>
      <c r="B9738" s="21"/>
      <c r="C9738" s="16"/>
      <c r="D9738" s="16"/>
      <c r="E9738" s="56">
        <v>5726</v>
      </c>
      <c r="F9738" s="56">
        <v>7379</v>
      </c>
      <c r="G9738" s="57" t="s">
        <v>14040</v>
      </c>
      <c r="H9738" s="56" t="s">
        <v>42</v>
      </c>
      <c r="I9738" s="56">
        <v>9298</v>
      </c>
      <c r="J9738" s="56"/>
      <c r="K9738" s="56"/>
      <c r="L9738" s="71"/>
      <c r="M9738" s="56"/>
      <c r="N9738" s="46"/>
      <c r="O9738" s="46"/>
      <c r="P9738" s="46"/>
      <c r="Q9738" s="56"/>
      <c r="R9738" s="58"/>
      <c r="S9738" s="59"/>
      <c r="T9738" s="58"/>
      <c r="U9738" s="58"/>
      <c r="V9738" s="60"/>
      <c r="W9738" s="56"/>
      <c r="X9738" s="56"/>
      <c r="Y9738" s="56"/>
      <c r="Z9738" s="46"/>
      <c r="AA9738" s="66"/>
      <c r="AB9738" s="46"/>
      <c r="AC9738" s="46"/>
      <c r="AD9738" s="61"/>
      <c r="AE9738" s="61"/>
      <c r="AF9738" s="46"/>
      <c r="AG9738" s="46"/>
      <c r="AH9738" s="46"/>
      <c r="AI9738" s="46"/>
      <c r="AJ9738" s="46"/>
      <c r="AK9738" s="46"/>
      <c r="AL9738" s="46"/>
    </row>
    <row r="9739" spans="1:38" x14ac:dyDescent="0.45">
      <c r="A9739" s="16"/>
      <c r="B9739" s="21"/>
      <c r="C9739" s="16"/>
      <c r="D9739" s="16"/>
      <c r="E9739" s="56">
        <v>5727</v>
      </c>
      <c r="F9739" s="56">
        <v>2752</v>
      </c>
      <c r="G9739" s="57" t="s">
        <v>14041</v>
      </c>
      <c r="H9739" s="56" t="s">
        <v>42</v>
      </c>
      <c r="I9739" s="56">
        <v>9299</v>
      </c>
      <c r="J9739" s="56">
        <v>0</v>
      </c>
      <c r="K9739" s="56">
        <v>0</v>
      </c>
      <c r="L9739" s="71">
        <v>20</v>
      </c>
      <c r="M9739" s="56" t="s">
        <v>43</v>
      </c>
      <c r="N9739" s="46">
        <f>((J9739*400)+(K9739*100))+L9739</f>
        <v>20</v>
      </c>
      <c r="O9739" s="46">
        <v>3000</v>
      </c>
      <c r="P9739" s="46">
        <f>N9739*O9739</f>
        <v>60000</v>
      </c>
      <c r="Q9739" s="56"/>
      <c r="R9739" s="58"/>
      <c r="S9739" s="59"/>
      <c r="T9739" s="58"/>
      <c r="U9739" s="58"/>
      <c r="V9739" s="60"/>
      <c r="W9739" s="56"/>
      <c r="X9739" s="56"/>
      <c r="Y9739" s="56"/>
      <c r="Z9739" s="46"/>
      <c r="AA9739" s="66"/>
      <c r="AB9739" s="46"/>
      <c r="AC9739" s="46"/>
      <c r="AD9739" s="61"/>
      <c r="AE9739" s="61"/>
      <c r="AF9739" s="46"/>
      <c r="AG9739" s="46">
        <f>IF(AND(AF9739="",P9739=""),0,IF((AF9739=""),P9739,IF((P9739=""),AF9739,AF9739+P9739)))</f>
        <v>60000</v>
      </c>
      <c r="AH9739" s="46">
        <f>IF( (AA9739=""),AG9739*1,AG9739*(AA9739/100) )</f>
        <v>60000</v>
      </c>
      <c r="AI9739" s="46">
        <v>0</v>
      </c>
      <c r="AJ9739" s="46">
        <f>IF((AI9739-AH9739) &gt; 1,0,IF((AI9739-AH9739)&lt;0,AH9739-AI9739,AI9739-AH9739))</f>
        <v>60000</v>
      </c>
      <c r="AK9739" s="46">
        <v>0.3</v>
      </c>
      <c r="AL9739" s="46">
        <f>AJ9739*(AK9739/100)</f>
        <v>180</v>
      </c>
    </row>
    <row r="9740" spans="1:38" x14ac:dyDescent="0.45">
      <c r="A9740" s="16"/>
      <c r="B9740" s="21"/>
      <c r="C9740" s="16"/>
      <c r="D9740" s="16"/>
      <c r="E9740" s="56"/>
      <c r="F9740" s="56"/>
      <c r="G9740" s="57"/>
      <c r="H9740" s="56"/>
      <c r="I9740" s="56"/>
      <c r="J9740" s="56"/>
      <c r="K9740" s="56"/>
      <c r="L9740" s="71"/>
      <c r="M9740" s="56"/>
      <c r="N9740" s="46"/>
      <c r="O9740" s="46" t="s">
        <v>54</v>
      </c>
      <c r="P9740" s="46">
        <f>SUM(P9734:P9739)</f>
        <v>660000</v>
      </c>
      <c r="Q9740" s="56"/>
      <c r="R9740" s="58"/>
      <c r="S9740" s="59"/>
      <c r="T9740" s="58"/>
      <c r="U9740" s="58"/>
      <c r="V9740" s="60"/>
      <c r="W9740" s="56"/>
      <c r="X9740" s="56"/>
      <c r="Y9740" s="56"/>
      <c r="Z9740" s="46"/>
      <c r="AA9740" s="66"/>
      <c r="AB9740" s="46"/>
      <c r="AC9740" s="46"/>
      <c r="AD9740" s="61"/>
      <c r="AE9740" s="61"/>
      <c r="AF9740" s="46"/>
      <c r="AG9740" s="46"/>
      <c r="AH9740" s="46">
        <f>SUM(AH9734:AH9739)</f>
        <v>660000</v>
      </c>
      <c r="AI9740" s="46"/>
      <c r="AJ9740" s="46">
        <f>SUM(AJ9734:AJ9739)</f>
        <v>660000</v>
      </c>
      <c r="AK9740" s="46"/>
      <c r="AL9740" s="46">
        <f>SUM(AL9734:AL9739)</f>
        <v>1980</v>
      </c>
    </row>
    <row r="9741" spans="1:38" x14ac:dyDescent="0.45">
      <c r="A9741" s="16" t="s">
        <v>14042</v>
      </c>
      <c r="B9741" s="21">
        <v>3770400060645</v>
      </c>
      <c r="C9741" s="16" t="s">
        <v>14043</v>
      </c>
      <c r="D9741" s="16" t="s">
        <v>14044</v>
      </c>
      <c r="E9741" s="56">
        <v>5728</v>
      </c>
      <c r="F9741" s="56">
        <v>9685</v>
      </c>
      <c r="G9741" s="57" t="s">
        <v>14045</v>
      </c>
      <c r="H9741" s="56" t="s">
        <v>42</v>
      </c>
      <c r="I9741" s="56">
        <v>27814</v>
      </c>
      <c r="J9741" s="56"/>
      <c r="K9741" s="56"/>
      <c r="L9741" s="71"/>
      <c r="M9741" s="56"/>
      <c r="N9741" s="46"/>
      <c r="O9741" s="46"/>
      <c r="P9741" s="46"/>
      <c r="Q9741" s="56"/>
      <c r="R9741" s="58"/>
      <c r="S9741" s="59"/>
      <c r="T9741" s="58"/>
      <c r="U9741" s="58"/>
      <c r="V9741" s="60"/>
      <c r="W9741" s="56"/>
      <c r="X9741" s="56"/>
      <c r="Y9741" s="56"/>
      <c r="Z9741" s="46"/>
      <c r="AA9741" s="66"/>
      <c r="AB9741" s="46"/>
      <c r="AC9741" s="46"/>
      <c r="AD9741" s="61"/>
      <c r="AE9741" s="61"/>
      <c r="AF9741" s="46"/>
      <c r="AG9741" s="46"/>
      <c r="AH9741" s="46"/>
      <c r="AI9741" s="46"/>
      <c r="AJ9741" s="46"/>
      <c r="AK9741" s="46"/>
      <c r="AL9741" s="46"/>
    </row>
    <row r="9742" spans="1:38" x14ac:dyDescent="0.45">
      <c r="A9742" s="16"/>
      <c r="B9742" s="21"/>
      <c r="C9742" s="16"/>
      <c r="D9742" s="16"/>
      <c r="E9742" s="56"/>
      <c r="F9742" s="56"/>
      <c r="G9742" s="57"/>
      <c r="H9742" s="56"/>
      <c r="I9742" s="56"/>
      <c r="J9742" s="56"/>
      <c r="K9742" s="56"/>
      <c r="L9742" s="71"/>
      <c r="M9742" s="56"/>
      <c r="N9742" s="46"/>
      <c r="O9742" s="46" t="s">
        <v>54</v>
      </c>
      <c r="P9742" s="46">
        <f>SUM(P9741:P9741)</f>
        <v>0</v>
      </c>
      <c r="Q9742" s="56"/>
      <c r="R9742" s="58"/>
      <c r="S9742" s="59"/>
      <c r="T9742" s="58"/>
      <c r="U9742" s="58"/>
      <c r="V9742" s="60"/>
      <c r="W9742" s="56"/>
      <c r="X9742" s="56"/>
      <c r="Y9742" s="56"/>
      <c r="Z9742" s="46"/>
      <c r="AA9742" s="66"/>
      <c r="AB9742" s="46"/>
      <c r="AC9742" s="46"/>
      <c r="AD9742" s="61"/>
      <c r="AE9742" s="61"/>
      <c r="AF9742" s="46"/>
      <c r="AG9742" s="46"/>
      <c r="AH9742" s="46">
        <f>SUM(AH9741:AH9741)</f>
        <v>0</v>
      </c>
      <c r="AI9742" s="46"/>
      <c r="AJ9742" s="46">
        <f>SUM(AJ9741:AJ9741)</f>
        <v>0</v>
      </c>
      <c r="AK9742" s="46"/>
      <c r="AL9742" s="46">
        <f>SUM(AL9741:AL9741)</f>
        <v>0</v>
      </c>
    </row>
    <row r="9743" spans="1:38" x14ac:dyDescent="0.45">
      <c r="A9743" s="16" t="s">
        <v>14046</v>
      </c>
      <c r="B9743" s="21">
        <v>3770400559079</v>
      </c>
      <c r="C9743" s="16" t="s">
        <v>14047</v>
      </c>
      <c r="D9743" s="16" t="s">
        <v>9974</v>
      </c>
      <c r="E9743" s="56">
        <v>5729</v>
      </c>
      <c r="F9743" s="56">
        <v>6042</v>
      </c>
      <c r="G9743" s="57"/>
      <c r="H9743" s="56" t="s">
        <v>42</v>
      </c>
      <c r="I9743" s="56">
        <v>14117</v>
      </c>
      <c r="J9743" s="56">
        <v>0</v>
      </c>
      <c r="K9743" s="56">
        <v>0</v>
      </c>
      <c r="L9743" s="71">
        <v>20</v>
      </c>
      <c r="M9743" s="56" t="s">
        <v>208</v>
      </c>
      <c r="N9743" s="46">
        <f>((J9743*400)+(K9743*100))+L9743</f>
        <v>20</v>
      </c>
      <c r="O9743" s="46">
        <v>150</v>
      </c>
      <c r="P9743" s="46">
        <f>N9743*O9743</f>
        <v>3000</v>
      </c>
      <c r="Q9743" s="56"/>
      <c r="R9743" s="58"/>
      <c r="S9743" s="59"/>
      <c r="T9743" s="58"/>
      <c r="U9743" s="58"/>
      <c r="V9743" s="60"/>
      <c r="W9743" s="56"/>
      <c r="X9743" s="56"/>
      <c r="Y9743" s="56"/>
      <c r="Z9743" s="46"/>
      <c r="AA9743" s="66"/>
      <c r="AB9743" s="46"/>
      <c r="AC9743" s="46"/>
      <c r="AD9743" s="61"/>
      <c r="AE9743" s="61"/>
      <c r="AF9743" s="46"/>
      <c r="AG9743" s="46">
        <f>IF(AND(AF9743="",P9743=""),0,IF((AF9743=""),P9743,IF((P9743=""),AF9743,AF9743+P9743)))</f>
        <v>3000</v>
      </c>
      <c r="AH9743" s="46">
        <f>IF( (AA9743=""),AG9743*1,AG9743*(AA9743/100) )</f>
        <v>3000</v>
      </c>
      <c r="AI9743" s="46">
        <v>0</v>
      </c>
      <c r="AJ9743" s="46">
        <f>IF((AI9743-AH9743) &gt; 1,0,IF((AI9743-AH9743)&lt;0,AH9743-AI9743,AI9743-AH9743))</f>
        <v>3000</v>
      </c>
      <c r="AK9743" s="46">
        <v>0.02</v>
      </c>
      <c r="AL9743" s="46">
        <f>AJ9743*(AK9743/100)</f>
        <v>0.6</v>
      </c>
    </row>
    <row r="9744" spans="1:38" x14ac:dyDescent="0.45">
      <c r="A9744" s="16"/>
      <c r="B9744" s="21"/>
      <c r="C9744" s="16"/>
      <c r="D9744" s="16"/>
      <c r="E9744" s="56"/>
      <c r="F9744" s="56"/>
      <c r="G9744" s="57"/>
      <c r="H9744" s="56"/>
      <c r="I9744" s="56"/>
      <c r="J9744" s="56">
        <v>25</v>
      </c>
      <c r="K9744" s="56">
        <v>2</v>
      </c>
      <c r="L9744" s="71">
        <v>67</v>
      </c>
      <c r="M9744" s="56" t="s">
        <v>90</v>
      </c>
      <c r="N9744" s="46">
        <f>((J9744*400)+(K9744*100))+L9744</f>
        <v>10267</v>
      </c>
      <c r="O9744" s="46">
        <v>150</v>
      </c>
      <c r="P9744" s="46">
        <f>N9744*O9744</f>
        <v>1540050</v>
      </c>
      <c r="Q9744" s="56"/>
      <c r="R9744" s="58"/>
      <c r="S9744" s="59"/>
      <c r="T9744" s="58"/>
      <c r="U9744" s="58"/>
      <c r="V9744" s="60"/>
      <c r="W9744" s="56"/>
      <c r="X9744" s="56"/>
      <c r="Y9744" s="56"/>
      <c r="Z9744" s="46"/>
      <c r="AA9744" s="66"/>
      <c r="AB9744" s="46"/>
      <c r="AC9744" s="46"/>
      <c r="AD9744" s="61"/>
      <c r="AE9744" s="61"/>
      <c r="AF9744" s="46"/>
      <c r="AG9744" s="46">
        <f>IF(AND(AF9744="",P9744=""),0,IF((AF9744=""),P9744,IF((P9744=""),AF9744,AF9744+P9744)))</f>
        <v>1540050</v>
      </c>
      <c r="AH9744" s="46">
        <f>IF( (AA9744=""),AG9744*1,AG9744*(AA9744/100) )</f>
        <v>1540050</v>
      </c>
      <c r="AI9744" s="46">
        <v>0</v>
      </c>
      <c r="AJ9744" s="46">
        <f>IF((AI9744-AH9744) &gt; 1,0,IF((AI9744-AH9744)&lt;0,AH9744-AI9744,AI9744-AH9744))</f>
        <v>1540050</v>
      </c>
      <c r="AK9744" s="46">
        <v>0.01</v>
      </c>
      <c r="AL9744" s="46">
        <f>AJ9744*(AK9744/100)</f>
        <v>154.005</v>
      </c>
    </row>
    <row r="9745" spans="1:38" x14ac:dyDescent="0.45">
      <c r="A9745" s="16"/>
      <c r="B9745" s="21"/>
      <c r="C9745" s="16"/>
      <c r="D9745" s="16"/>
      <c r="E9745" s="56"/>
      <c r="F9745" s="56"/>
      <c r="G9745" s="57"/>
      <c r="H9745" s="56"/>
      <c r="I9745" s="56"/>
      <c r="J9745" s="56">
        <v>0</v>
      </c>
      <c r="K9745" s="56">
        <v>0</v>
      </c>
      <c r="L9745" s="71">
        <v>0</v>
      </c>
      <c r="M9745" s="56" t="s">
        <v>90</v>
      </c>
      <c r="N9745" s="46">
        <f>((J9745*400)+(K9745*100))+L9745</f>
        <v>0</v>
      </c>
      <c r="O9745" s="46">
        <v>150</v>
      </c>
      <c r="P9745" s="46">
        <f>N9745*O9745</f>
        <v>0</v>
      </c>
      <c r="Q9745" s="56"/>
      <c r="R9745" s="58"/>
      <c r="S9745" s="59"/>
      <c r="T9745" s="58"/>
      <c r="U9745" s="58"/>
      <c r="V9745" s="60"/>
      <c r="W9745" s="56"/>
      <c r="X9745" s="56"/>
      <c r="Y9745" s="56"/>
      <c r="Z9745" s="46"/>
      <c r="AA9745" s="66"/>
      <c r="AB9745" s="46"/>
      <c r="AC9745" s="46"/>
      <c r="AD9745" s="61"/>
      <c r="AE9745" s="61"/>
      <c r="AF9745" s="46"/>
      <c r="AG9745" s="46">
        <f>IF(AND(AF9745="",P9745=""),0,IF((AF9745=""),P9745,IF((P9745=""),AF9745,AF9745+P9745)))</f>
        <v>0</v>
      </c>
      <c r="AH9745" s="46">
        <f>IF( (AA9745=""),AG9745*1,AG9745*(AA9745/100) )</f>
        <v>0</v>
      </c>
      <c r="AI9745" s="46">
        <v>0</v>
      </c>
      <c r="AJ9745" s="46">
        <f>IF((AI9745-AH9745) &gt; 1,0,IF((AI9745-AH9745)&lt;0,AH9745-AI9745,AI9745-AH9745))</f>
        <v>0</v>
      </c>
      <c r="AK9745" s="46">
        <v>0.01</v>
      </c>
      <c r="AL9745" s="46">
        <f>AJ9745*(AK9745/100)</f>
        <v>0</v>
      </c>
    </row>
    <row r="9746" spans="1:38" x14ac:dyDescent="0.45">
      <c r="A9746" s="16"/>
      <c r="B9746" s="21"/>
      <c r="C9746" s="16"/>
      <c r="D9746" s="16"/>
      <c r="E9746" s="56"/>
      <c r="F9746" s="56"/>
      <c r="G9746" s="57"/>
      <c r="H9746" s="56"/>
      <c r="I9746" s="56"/>
      <c r="J9746" s="56"/>
      <c r="K9746" s="56"/>
      <c r="L9746" s="71"/>
      <c r="M9746" s="56"/>
      <c r="N9746" s="46"/>
      <c r="O9746" s="46" t="s">
        <v>54</v>
      </c>
      <c r="P9746" s="46">
        <f>SUM(P9743:P9745)</f>
        <v>1543050</v>
      </c>
      <c r="Q9746" s="56"/>
      <c r="R9746" s="58"/>
      <c r="S9746" s="59"/>
      <c r="T9746" s="58"/>
      <c r="U9746" s="58"/>
      <c r="V9746" s="60"/>
      <c r="W9746" s="56"/>
      <c r="X9746" s="56"/>
      <c r="Y9746" s="56"/>
      <c r="Z9746" s="46"/>
      <c r="AA9746" s="66"/>
      <c r="AB9746" s="46"/>
      <c r="AC9746" s="46"/>
      <c r="AD9746" s="61"/>
      <c r="AE9746" s="61"/>
      <c r="AF9746" s="46"/>
      <c r="AG9746" s="46"/>
      <c r="AH9746" s="46">
        <f>SUM(AH9743:AH9745)</f>
        <v>1543050</v>
      </c>
      <c r="AI9746" s="46"/>
      <c r="AJ9746" s="46">
        <f>SUM(AJ9743:AJ9745)</f>
        <v>1543050</v>
      </c>
      <c r="AK9746" s="46"/>
      <c r="AL9746" s="46">
        <f>SUM(AL9743:AL9745)</f>
        <v>154.60499999999999</v>
      </c>
    </row>
    <row r="9747" spans="1:38" x14ac:dyDescent="0.45">
      <c r="A9747" s="16" t="s">
        <v>14048</v>
      </c>
      <c r="B9747" s="21">
        <v>3770400018801</v>
      </c>
      <c r="C9747" s="16" t="s">
        <v>14049</v>
      </c>
      <c r="D9747" s="16" t="s">
        <v>14050</v>
      </c>
      <c r="E9747" s="56">
        <v>5730</v>
      </c>
      <c r="F9747" s="56">
        <v>4226</v>
      </c>
      <c r="G9747" s="57" t="s">
        <v>14051</v>
      </c>
      <c r="H9747" s="56" t="s">
        <v>42</v>
      </c>
      <c r="I9747" s="56">
        <v>2966</v>
      </c>
      <c r="J9747" s="56">
        <v>4</v>
      </c>
      <c r="K9747" s="56">
        <v>3</v>
      </c>
      <c r="L9747" s="71">
        <v>23</v>
      </c>
      <c r="M9747" s="56" t="s">
        <v>43</v>
      </c>
      <c r="N9747" s="46">
        <f>((J9747*400)+(K9747*100))+L9747</f>
        <v>1923</v>
      </c>
      <c r="O9747" s="46">
        <v>250</v>
      </c>
      <c r="P9747" s="46">
        <f>N9747*O9747</f>
        <v>480750</v>
      </c>
      <c r="Q9747" s="56"/>
      <c r="R9747" s="58"/>
      <c r="S9747" s="59"/>
      <c r="T9747" s="58"/>
      <c r="U9747" s="58"/>
      <c r="V9747" s="60"/>
      <c r="W9747" s="56"/>
      <c r="X9747" s="56"/>
      <c r="Y9747" s="56"/>
      <c r="Z9747" s="46"/>
      <c r="AA9747" s="66"/>
      <c r="AB9747" s="46"/>
      <c r="AC9747" s="46"/>
      <c r="AD9747" s="61"/>
      <c r="AE9747" s="61"/>
      <c r="AF9747" s="46"/>
      <c r="AG9747" s="46">
        <f>IF(AND(AF9747="",P9747=""),0,IF((AF9747=""),P9747,IF((P9747=""),AF9747,AF9747+P9747)))</f>
        <v>480750</v>
      </c>
      <c r="AH9747" s="46">
        <f>IF( (AA9747=""),AG9747*1,AG9747*(AA9747/100) )</f>
        <v>480750</v>
      </c>
      <c r="AI9747" s="46">
        <v>0</v>
      </c>
      <c r="AJ9747" s="46">
        <f>IF((AI9747-AH9747) &gt; 1,0,IF((AI9747-AH9747)&lt;0,AH9747-AI9747,AI9747-AH9747))</f>
        <v>480750</v>
      </c>
      <c r="AK9747" s="46">
        <v>0.3</v>
      </c>
      <c r="AL9747" s="46">
        <f>AJ9747*(AK9747/100)</f>
        <v>1442.25</v>
      </c>
    </row>
    <row r="9748" spans="1:38" x14ac:dyDescent="0.45">
      <c r="A9748" s="16"/>
      <c r="B9748" s="21"/>
      <c r="C9748" s="16"/>
      <c r="D9748" s="16"/>
      <c r="E9748" s="56"/>
      <c r="F9748" s="56"/>
      <c r="G9748" s="57"/>
      <c r="H9748" s="56"/>
      <c r="I9748" s="56"/>
      <c r="J9748" s="56"/>
      <c r="K9748" s="56"/>
      <c r="L9748" s="71"/>
      <c r="M9748" s="56"/>
      <c r="N9748" s="46"/>
      <c r="O9748" s="46" t="s">
        <v>54</v>
      </c>
      <c r="P9748" s="46">
        <f>SUM(P9747:P9747)</f>
        <v>480750</v>
      </c>
      <c r="Q9748" s="56"/>
      <c r="R9748" s="58"/>
      <c r="S9748" s="59"/>
      <c r="T9748" s="58"/>
      <c r="U9748" s="58"/>
      <c r="V9748" s="60"/>
      <c r="W9748" s="56"/>
      <c r="X9748" s="56"/>
      <c r="Y9748" s="56"/>
      <c r="Z9748" s="46"/>
      <c r="AA9748" s="66"/>
      <c r="AB9748" s="46"/>
      <c r="AC9748" s="46"/>
      <c r="AD9748" s="61"/>
      <c r="AE9748" s="61"/>
      <c r="AF9748" s="46"/>
      <c r="AG9748" s="46"/>
      <c r="AH9748" s="46">
        <f>SUM(AH9747:AH9747)</f>
        <v>480750</v>
      </c>
      <c r="AI9748" s="46"/>
      <c r="AJ9748" s="46">
        <f>SUM(AJ9747:AJ9747)</f>
        <v>480750</v>
      </c>
      <c r="AK9748" s="46"/>
      <c r="AL9748" s="46">
        <f>SUM(AL9747:AL9747)</f>
        <v>1442.25</v>
      </c>
    </row>
    <row r="9749" spans="1:38" x14ac:dyDescent="0.45">
      <c r="A9749" s="16" t="s">
        <v>14052</v>
      </c>
      <c r="B9749" s="21">
        <v>3770400058438</v>
      </c>
      <c r="C9749" s="16" t="s">
        <v>14053</v>
      </c>
      <c r="D9749" s="16" t="s">
        <v>14054</v>
      </c>
      <c r="E9749" s="56">
        <v>5731</v>
      </c>
      <c r="F9749" s="56">
        <v>2604</v>
      </c>
      <c r="G9749" s="57" t="s">
        <v>14055</v>
      </c>
      <c r="H9749" s="56" t="s">
        <v>42</v>
      </c>
      <c r="I9749" s="56">
        <v>12801</v>
      </c>
      <c r="J9749" s="56">
        <v>3</v>
      </c>
      <c r="K9749" s="56">
        <v>0</v>
      </c>
      <c r="L9749" s="71">
        <v>0</v>
      </c>
      <c r="M9749" s="56" t="s">
        <v>43</v>
      </c>
      <c r="N9749" s="46">
        <f>((J9749*400)+(K9749*100))+L9749</f>
        <v>1200</v>
      </c>
      <c r="O9749" s="46">
        <v>300</v>
      </c>
      <c r="P9749" s="46">
        <f>N9749*O9749</f>
        <v>360000</v>
      </c>
      <c r="Q9749" s="56"/>
      <c r="R9749" s="58"/>
      <c r="S9749" s="59"/>
      <c r="T9749" s="58"/>
      <c r="U9749" s="58"/>
      <c r="V9749" s="60"/>
      <c r="W9749" s="56"/>
      <c r="X9749" s="56"/>
      <c r="Y9749" s="56"/>
      <c r="Z9749" s="46"/>
      <c r="AA9749" s="66"/>
      <c r="AB9749" s="46"/>
      <c r="AC9749" s="46"/>
      <c r="AD9749" s="61"/>
      <c r="AE9749" s="61"/>
      <c r="AF9749" s="46"/>
      <c r="AG9749" s="46">
        <f>IF(AND(AF9749="",P9749=""),0,IF((AF9749=""),P9749,IF((P9749=""),AF9749,AF9749+P9749)))</f>
        <v>360000</v>
      </c>
      <c r="AH9749" s="46">
        <f>IF( (AA9749=""),AG9749*1,AG9749*(AA9749/100) )</f>
        <v>360000</v>
      </c>
      <c r="AI9749" s="46">
        <v>0</v>
      </c>
      <c r="AJ9749" s="46">
        <f>IF((AI9749-AH9749) &gt; 1,0,IF((AI9749-AH9749)&lt;0,AH9749-AI9749,AI9749-AH9749))</f>
        <v>360000</v>
      </c>
      <c r="AK9749" s="46">
        <v>0.3</v>
      </c>
      <c r="AL9749" s="46">
        <f>AJ9749*(AK9749/100)</f>
        <v>1080</v>
      </c>
    </row>
    <row r="9750" spans="1:38" x14ac:dyDescent="0.45">
      <c r="A9750" s="16"/>
      <c r="B9750" s="21"/>
      <c r="C9750" s="16"/>
      <c r="D9750" s="16"/>
      <c r="E9750" s="56"/>
      <c r="F9750" s="56"/>
      <c r="G9750" s="57"/>
      <c r="H9750" s="56"/>
      <c r="I9750" s="56"/>
      <c r="J9750" s="56"/>
      <c r="K9750" s="56"/>
      <c r="L9750" s="71"/>
      <c r="M9750" s="56"/>
      <c r="N9750" s="46"/>
      <c r="O9750" s="46" t="s">
        <v>54</v>
      </c>
      <c r="P9750" s="46">
        <f>SUM(P9749:P9749)</f>
        <v>360000</v>
      </c>
      <c r="Q9750" s="56"/>
      <c r="R9750" s="58"/>
      <c r="S9750" s="59"/>
      <c r="T9750" s="58"/>
      <c r="U9750" s="58"/>
      <c r="V9750" s="60"/>
      <c r="W9750" s="56"/>
      <c r="X9750" s="56"/>
      <c r="Y9750" s="56"/>
      <c r="Z9750" s="46"/>
      <c r="AA9750" s="66"/>
      <c r="AB9750" s="46"/>
      <c r="AC9750" s="46"/>
      <c r="AD9750" s="61"/>
      <c r="AE9750" s="61"/>
      <c r="AF9750" s="46"/>
      <c r="AG9750" s="46"/>
      <c r="AH9750" s="46">
        <f>SUM(AH9749:AH9749)</f>
        <v>360000</v>
      </c>
      <c r="AI9750" s="46"/>
      <c r="AJ9750" s="46">
        <f>SUM(AJ9749:AJ9749)</f>
        <v>360000</v>
      </c>
      <c r="AK9750" s="46"/>
      <c r="AL9750" s="46">
        <f>SUM(AL9749:AL9749)</f>
        <v>1080</v>
      </c>
    </row>
    <row r="9751" spans="1:38" x14ac:dyDescent="0.45">
      <c r="A9751" s="16" t="s">
        <v>14056</v>
      </c>
      <c r="B9751" s="21">
        <v>3770400055102</v>
      </c>
      <c r="C9751" s="16" t="s">
        <v>14057</v>
      </c>
      <c r="D9751" s="16" t="s">
        <v>4420</v>
      </c>
      <c r="E9751" s="56">
        <v>5732</v>
      </c>
      <c r="F9751" s="56">
        <v>1955</v>
      </c>
      <c r="G9751" s="57" t="s">
        <v>14058</v>
      </c>
      <c r="H9751" s="56" t="s">
        <v>42</v>
      </c>
      <c r="I9751" s="56">
        <v>12870</v>
      </c>
      <c r="J9751" s="56">
        <v>1</v>
      </c>
      <c r="K9751" s="56">
        <v>0</v>
      </c>
      <c r="L9751" s="71">
        <v>24.2</v>
      </c>
      <c r="M9751" s="56" t="s">
        <v>43</v>
      </c>
      <c r="N9751" s="46">
        <f>((J9751*400)+(K9751*100))+L9751</f>
        <v>424.2</v>
      </c>
      <c r="O9751" s="46">
        <v>260</v>
      </c>
      <c r="P9751" s="46">
        <f>N9751*O9751</f>
        <v>110292</v>
      </c>
      <c r="Q9751" s="56"/>
      <c r="R9751" s="58"/>
      <c r="S9751" s="59"/>
      <c r="T9751" s="58"/>
      <c r="U9751" s="58"/>
      <c r="V9751" s="60"/>
      <c r="W9751" s="56"/>
      <c r="X9751" s="56"/>
      <c r="Y9751" s="56"/>
      <c r="Z9751" s="46"/>
      <c r="AA9751" s="66"/>
      <c r="AB9751" s="46"/>
      <c r="AC9751" s="46"/>
      <c r="AD9751" s="61"/>
      <c r="AE9751" s="61"/>
      <c r="AF9751" s="46"/>
      <c r="AG9751" s="46">
        <f>IF(AND(AF9751="",P9751=""),0,IF((AF9751=""),P9751,IF((P9751=""),AF9751,AF9751+P9751)))</f>
        <v>110292</v>
      </c>
      <c r="AH9751" s="46">
        <f>IF( (AA9751=""),AG9751*1,AG9751*(AA9751/100) )</f>
        <v>110292</v>
      </c>
      <c r="AI9751" s="46">
        <v>0</v>
      </c>
      <c r="AJ9751" s="46">
        <f>IF((AI9751-AH9751) &gt; 1,0,IF((AI9751-AH9751)&lt;0,AH9751-AI9751,AI9751-AH9751))</f>
        <v>110292</v>
      </c>
      <c r="AK9751" s="46">
        <v>0.3</v>
      </c>
      <c r="AL9751" s="46">
        <f>AJ9751*(AK9751/100)</f>
        <v>330.87600000000003</v>
      </c>
    </row>
    <row r="9752" spans="1:38" x14ac:dyDescent="0.45">
      <c r="A9752" s="16"/>
      <c r="B9752" s="21"/>
      <c r="C9752" s="16"/>
      <c r="D9752" s="16"/>
      <c r="E9752" s="56"/>
      <c r="F9752" s="56"/>
      <c r="G9752" s="57"/>
      <c r="H9752" s="56"/>
      <c r="I9752" s="56"/>
      <c r="J9752" s="56"/>
      <c r="K9752" s="56"/>
      <c r="L9752" s="71"/>
      <c r="M9752" s="56"/>
      <c r="N9752" s="46"/>
      <c r="O9752" s="46" t="s">
        <v>54</v>
      </c>
      <c r="P9752" s="46">
        <f>SUM(P9751:P9751)</f>
        <v>110292</v>
      </c>
      <c r="Q9752" s="56"/>
      <c r="R9752" s="58"/>
      <c r="S9752" s="59"/>
      <c r="T9752" s="58"/>
      <c r="U9752" s="58"/>
      <c r="V9752" s="60"/>
      <c r="W9752" s="56"/>
      <c r="X9752" s="56"/>
      <c r="Y9752" s="56"/>
      <c r="Z9752" s="46"/>
      <c r="AA9752" s="66"/>
      <c r="AB9752" s="46"/>
      <c r="AC9752" s="46"/>
      <c r="AD9752" s="61"/>
      <c r="AE9752" s="61"/>
      <c r="AF9752" s="46"/>
      <c r="AG9752" s="46"/>
      <c r="AH9752" s="46">
        <f>SUM(AH9751:AH9751)</f>
        <v>110292</v>
      </c>
      <c r="AI9752" s="46"/>
      <c r="AJ9752" s="46">
        <f>SUM(AJ9751:AJ9751)</f>
        <v>110292</v>
      </c>
      <c r="AK9752" s="46"/>
      <c r="AL9752" s="46">
        <f>SUM(AL9751:AL9751)</f>
        <v>330.87600000000003</v>
      </c>
    </row>
    <row r="9753" spans="1:38" x14ac:dyDescent="0.45">
      <c r="A9753" s="16" t="s">
        <v>14059</v>
      </c>
      <c r="B9753" s="21">
        <v>3710600131651</v>
      </c>
      <c r="C9753" s="16" t="s">
        <v>14060</v>
      </c>
      <c r="D9753" s="16" t="s">
        <v>14061</v>
      </c>
      <c r="E9753" s="56">
        <v>5733</v>
      </c>
      <c r="F9753" s="56">
        <v>7762</v>
      </c>
      <c r="G9753" s="57" t="s">
        <v>14062</v>
      </c>
      <c r="H9753" s="56" t="s">
        <v>42</v>
      </c>
      <c r="I9753" s="56">
        <v>13034</v>
      </c>
      <c r="J9753" s="56"/>
      <c r="K9753" s="56"/>
      <c r="L9753" s="71"/>
      <c r="M9753" s="56"/>
      <c r="N9753" s="46"/>
      <c r="O9753" s="46"/>
      <c r="P9753" s="46"/>
      <c r="Q9753" s="56"/>
      <c r="R9753" s="58"/>
      <c r="S9753" s="59"/>
      <c r="T9753" s="58"/>
      <c r="U9753" s="58"/>
      <c r="V9753" s="60"/>
      <c r="W9753" s="56"/>
      <c r="X9753" s="56"/>
      <c r="Y9753" s="56"/>
      <c r="Z9753" s="46"/>
      <c r="AA9753" s="66"/>
      <c r="AB9753" s="46"/>
      <c r="AC9753" s="46"/>
      <c r="AD9753" s="61"/>
      <c r="AE9753" s="61"/>
      <c r="AF9753" s="46"/>
      <c r="AG9753" s="46"/>
      <c r="AH9753" s="46"/>
      <c r="AI9753" s="46"/>
      <c r="AJ9753" s="46"/>
      <c r="AK9753" s="46"/>
      <c r="AL9753" s="46"/>
    </row>
    <row r="9754" spans="1:38" x14ac:dyDescent="0.45">
      <c r="A9754" s="16"/>
      <c r="B9754" s="21"/>
      <c r="C9754" s="16"/>
      <c r="D9754" s="16"/>
      <c r="E9754" s="56"/>
      <c r="F9754" s="56"/>
      <c r="G9754" s="57"/>
      <c r="H9754" s="56"/>
      <c r="I9754" s="56"/>
      <c r="J9754" s="56"/>
      <c r="K9754" s="56"/>
      <c r="L9754" s="71"/>
      <c r="M9754" s="56"/>
      <c r="N9754" s="46"/>
      <c r="O9754" s="46" t="s">
        <v>54</v>
      </c>
      <c r="P9754" s="46">
        <f>SUM(P9753:P9753)</f>
        <v>0</v>
      </c>
      <c r="Q9754" s="56"/>
      <c r="R9754" s="58"/>
      <c r="S9754" s="59"/>
      <c r="T9754" s="58"/>
      <c r="U9754" s="58"/>
      <c r="V9754" s="60"/>
      <c r="W9754" s="56"/>
      <c r="X9754" s="56"/>
      <c r="Y9754" s="56"/>
      <c r="Z9754" s="46"/>
      <c r="AA9754" s="66"/>
      <c r="AB9754" s="46"/>
      <c r="AC9754" s="46"/>
      <c r="AD9754" s="61"/>
      <c r="AE9754" s="61"/>
      <c r="AF9754" s="46"/>
      <c r="AG9754" s="46"/>
      <c r="AH9754" s="46">
        <f>SUM(AH9753:AH9753)</f>
        <v>0</v>
      </c>
      <c r="AI9754" s="46"/>
      <c r="AJ9754" s="46">
        <f>SUM(AJ9753:AJ9753)</f>
        <v>0</v>
      </c>
      <c r="AK9754" s="46"/>
      <c r="AL9754" s="46">
        <f>SUM(AL9753:AL9753)</f>
        <v>0</v>
      </c>
    </row>
    <row r="9755" spans="1:38" x14ac:dyDescent="0.45">
      <c r="A9755" s="16" t="s">
        <v>14063</v>
      </c>
      <c r="B9755" s="21">
        <v>3770500009668</v>
      </c>
      <c r="C9755" s="16" t="s">
        <v>14064</v>
      </c>
      <c r="D9755" s="16" t="s">
        <v>14065</v>
      </c>
      <c r="E9755" s="56">
        <v>5734</v>
      </c>
      <c r="F9755" s="56">
        <v>7896</v>
      </c>
      <c r="G9755" s="57" t="s">
        <v>14066</v>
      </c>
      <c r="H9755" s="56" t="s">
        <v>42</v>
      </c>
      <c r="I9755" s="56">
        <v>13706</v>
      </c>
      <c r="J9755" s="56"/>
      <c r="K9755" s="56"/>
      <c r="L9755" s="71"/>
      <c r="M9755" s="56"/>
      <c r="N9755" s="46"/>
      <c r="O9755" s="46"/>
      <c r="P9755" s="46"/>
      <c r="Q9755" s="56"/>
      <c r="R9755" s="58"/>
      <c r="S9755" s="59"/>
      <c r="T9755" s="58"/>
      <c r="U9755" s="58"/>
      <c r="V9755" s="60"/>
      <c r="W9755" s="56"/>
      <c r="X9755" s="56"/>
      <c r="Y9755" s="56"/>
      <c r="Z9755" s="46"/>
      <c r="AA9755" s="66"/>
      <c r="AB9755" s="46"/>
      <c r="AC9755" s="46"/>
      <c r="AD9755" s="61"/>
      <c r="AE9755" s="61"/>
      <c r="AF9755" s="46"/>
      <c r="AG9755" s="46"/>
      <c r="AH9755" s="46"/>
      <c r="AI9755" s="46"/>
      <c r="AJ9755" s="46"/>
      <c r="AK9755" s="46"/>
      <c r="AL9755" s="46"/>
    </row>
    <row r="9756" spans="1:38" x14ac:dyDescent="0.45">
      <c r="A9756" s="16"/>
      <c r="B9756" s="21"/>
      <c r="C9756" s="16"/>
      <c r="D9756" s="16"/>
      <c r="E9756" s="56"/>
      <c r="F9756" s="56"/>
      <c r="G9756" s="57"/>
      <c r="H9756" s="56"/>
      <c r="I9756" s="56"/>
      <c r="J9756" s="56"/>
      <c r="K9756" s="56"/>
      <c r="L9756" s="71"/>
      <c r="M9756" s="56"/>
      <c r="N9756" s="46"/>
      <c r="O9756" s="46" t="s">
        <v>54</v>
      </c>
      <c r="P9756" s="46">
        <f>SUM(P9755:P9755)</f>
        <v>0</v>
      </c>
      <c r="Q9756" s="56"/>
      <c r="R9756" s="58"/>
      <c r="S9756" s="59"/>
      <c r="T9756" s="58"/>
      <c r="U9756" s="58"/>
      <c r="V9756" s="60"/>
      <c r="W9756" s="56"/>
      <c r="X9756" s="56"/>
      <c r="Y9756" s="56"/>
      <c r="Z9756" s="46"/>
      <c r="AA9756" s="66"/>
      <c r="AB9756" s="46"/>
      <c r="AC9756" s="46"/>
      <c r="AD9756" s="61"/>
      <c r="AE9756" s="61"/>
      <c r="AF9756" s="46"/>
      <c r="AG9756" s="46"/>
      <c r="AH9756" s="46">
        <f>SUM(AH9755:AH9755)</f>
        <v>0</v>
      </c>
      <c r="AI9756" s="46"/>
      <c r="AJ9756" s="46">
        <f>SUM(AJ9755:AJ9755)</f>
        <v>0</v>
      </c>
      <c r="AK9756" s="46"/>
      <c r="AL9756" s="46">
        <f>SUM(AL9755:AL9755)</f>
        <v>0</v>
      </c>
    </row>
    <row r="9757" spans="1:38" x14ac:dyDescent="0.45">
      <c r="A9757" s="16" t="s">
        <v>14067</v>
      </c>
      <c r="B9757" s="21">
        <v>3770400036710</v>
      </c>
      <c r="C9757" s="16" t="s">
        <v>14068</v>
      </c>
      <c r="D9757" s="16" t="s">
        <v>14069</v>
      </c>
      <c r="E9757" s="56">
        <v>5735</v>
      </c>
      <c r="F9757" s="56">
        <v>6118</v>
      </c>
      <c r="G9757" s="57"/>
      <c r="H9757" s="56" t="s">
        <v>42</v>
      </c>
      <c r="I9757" s="56">
        <v>14192</v>
      </c>
      <c r="J9757" s="56">
        <v>0</v>
      </c>
      <c r="K9757" s="56">
        <v>0</v>
      </c>
      <c r="L9757" s="71">
        <v>20</v>
      </c>
      <c r="M9757" s="56" t="s">
        <v>208</v>
      </c>
      <c r="N9757" s="46">
        <f>((J9757*400)+(K9757*100))+L9757</f>
        <v>20</v>
      </c>
      <c r="O9757" s="46">
        <v>260</v>
      </c>
      <c r="P9757" s="46">
        <f>N9757*O9757</f>
        <v>5200</v>
      </c>
      <c r="Q9757" s="56"/>
      <c r="R9757" s="58"/>
      <c r="S9757" s="59"/>
      <c r="T9757" s="58"/>
      <c r="U9757" s="58"/>
      <c r="V9757" s="60"/>
      <c r="W9757" s="56"/>
      <c r="X9757" s="56"/>
      <c r="Y9757" s="56"/>
      <c r="Z9757" s="46"/>
      <c r="AA9757" s="66"/>
      <c r="AB9757" s="46"/>
      <c r="AC9757" s="46"/>
      <c r="AD9757" s="61"/>
      <c r="AE9757" s="61"/>
      <c r="AF9757" s="46"/>
      <c r="AG9757" s="46">
        <f>IF(AND(AF9757="",P9757=""),0,IF((AF9757=""),P9757,IF((P9757=""),AF9757,AF9757+P9757)))</f>
        <v>5200</v>
      </c>
      <c r="AH9757" s="46">
        <f>IF( (AA9757=""),AG9757*1,AG9757*(AA9757/100) )</f>
        <v>5200</v>
      </c>
      <c r="AI9757" s="46">
        <v>0</v>
      </c>
      <c r="AJ9757" s="46">
        <f>IF((AI9757-AH9757) &gt; 1,0,IF((AI9757-AH9757)&lt;0,AH9757-AI9757,AI9757-AH9757))</f>
        <v>5200</v>
      </c>
      <c r="AK9757" s="46">
        <v>0.02</v>
      </c>
      <c r="AL9757" s="46">
        <f>AJ9757*(AK9757/100)</f>
        <v>1.04</v>
      </c>
    </row>
    <row r="9758" spans="1:38" x14ac:dyDescent="0.45">
      <c r="A9758" s="16"/>
      <c r="B9758" s="21"/>
      <c r="C9758" s="16"/>
      <c r="D9758" s="16"/>
      <c r="E9758" s="56"/>
      <c r="F9758" s="56"/>
      <c r="G9758" s="57"/>
      <c r="H9758" s="56"/>
      <c r="I9758" s="56"/>
      <c r="J9758" s="56">
        <v>4</v>
      </c>
      <c r="K9758" s="56">
        <v>3</v>
      </c>
      <c r="L9758" s="71">
        <v>8</v>
      </c>
      <c r="M9758" s="56" t="s">
        <v>90</v>
      </c>
      <c r="N9758" s="46">
        <f>((J9758*400)+(K9758*100))+L9758</f>
        <v>1908</v>
      </c>
      <c r="O9758" s="46">
        <v>260</v>
      </c>
      <c r="P9758" s="46">
        <f>N9758*O9758</f>
        <v>496080</v>
      </c>
      <c r="Q9758" s="56"/>
      <c r="R9758" s="58"/>
      <c r="S9758" s="59"/>
      <c r="T9758" s="58"/>
      <c r="U9758" s="58"/>
      <c r="V9758" s="60"/>
      <c r="W9758" s="56"/>
      <c r="X9758" s="56"/>
      <c r="Y9758" s="56"/>
      <c r="Z9758" s="46"/>
      <c r="AA9758" s="66"/>
      <c r="AB9758" s="46"/>
      <c r="AC9758" s="46"/>
      <c r="AD9758" s="61"/>
      <c r="AE9758" s="61"/>
      <c r="AF9758" s="46"/>
      <c r="AG9758" s="46">
        <f>IF(AND(AF9758="",P9758=""),0,IF((AF9758=""),P9758,IF((P9758=""),AF9758,AF9758+P9758)))</f>
        <v>496080</v>
      </c>
      <c r="AH9758" s="46">
        <f>IF( (AA9758=""),AG9758*1,AG9758*(AA9758/100) )</f>
        <v>496080</v>
      </c>
      <c r="AI9758" s="46">
        <v>0</v>
      </c>
      <c r="AJ9758" s="46">
        <f>IF((AI9758-AH9758) &gt; 1,0,IF((AI9758-AH9758)&lt;0,AH9758-AI9758,AI9758-AH9758))</f>
        <v>496080</v>
      </c>
      <c r="AK9758" s="46">
        <v>0.01</v>
      </c>
      <c r="AL9758" s="46">
        <f>AJ9758*(AK9758/100)</f>
        <v>49.608000000000004</v>
      </c>
    </row>
    <row r="9759" spans="1:38" x14ac:dyDescent="0.45">
      <c r="A9759" s="16"/>
      <c r="B9759" s="21"/>
      <c r="C9759" s="16"/>
      <c r="D9759" s="16"/>
      <c r="E9759" s="56"/>
      <c r="F9759" s="56"/>
      <c r="G9759" s="57"/>
      <c r="H9759" s="56"/>
      <c r="I9759" s="56"/>
      <c r="J9759" s="56"/>
      <c r="K9759" s="56"/>
      <c r="L9759" s="71"/>
      <c r="M9759" s="56"/>
      <c r="N9759" s="46"/>
      <c r="O9759" s="46" t="s">
        <v>54</v>
      </c>
      <c r="P9759" s="46">
        <f>SUM(P9757:P9758)</f>
        <v>501280</v>
      </c>
      <c r="Q9759" s="56"/>
      <c r="R9759" s="58"/>
      <c r="S9759" s="59"/>
      <c r="T9759" s="58"/>
      <c r="U9759" s="58"/>
      <c r="V9759" s="60"/>
      <c r="W9759" s="56"/>
      <c r="X9759" s="56"/>
      <c r="Y9759" s="56"/>
      <c r="Z9759" s="46"/>
      <c r="AA9759" s="66"/>
      <c r="AB9759" s="46"/>
      <c r="AC9759" s="46"/>
      <c r="AD9759" s="61"/>
      <c r="AE9759" s="61"/>
      <c r="AF9759" s="46"/>
      <c r="AG9759" s="46"/>
      <c r="AH9759" s="46">
        <f>SUM(AH9757:AH9758)</f>
        <v>501280</v>
      </c>
      <c r="AI9759" s="46"/>
      <c r="AJ9759" s="46">
        <f>SUM(AJ9757:AJ9758)</f>
        <v>501280</v>
      </c>
      <c r="AK9759" s="46"/>
      <c r="AL9759" s="46">
        <f>SUM(AL9757:AL9758)</f>
        <v>50.648000000000003</v>
      </c>
    </row>
    <row r="9760" spans="1:38" x14ac:dyDescent="0.45">
      <c r="A9760" s="16" t="s">
        <v>14070</v>
      </c>
      <c r="B9760" s="21">
        <v>3770400559453</v>
      </c>
      <c r="C9760" s="16" t="s">
        <v>14071</v>
      </c>
      <c r="D9760" s="16" t="s">
        <v>14072</v>
      </c>
      <c r="E9760" s="56">
        <v>5736</v>
      </c>
      <c r="F9760" s="56">
        <v>5911</v>
      </c>
      <c r="G9760" s="57"/>
      <c r="H9760" s="56" t="s">
        <v>42</v>
      </c>
      <c r="I9760" s="56">
        <v>15559</v>
      </c>
      <c r="J9760" s="56">
        <v>10</v>
      </c>
      <c r="K9760" s="56">
        <v>3</v>
      </c>
      <c r="L9760" s="71">
        <v>37</v>
      </c>
      <c r="M9760" s="56" t="s">
        <v>90</v>
      </c>
      <c r="N9760" s="46">
        <f>((J9760*400)+(K9760*100))+L9760</f>
        <v>4337</v>
      </c>
      <c r="O9760" s="46">
        <v>470</v>
      </c>
      <c r="P9760" s="46">
        <f>N9760*O9760</f>
        <v>2038390</v>
      </c>
      <c r="Q9760" s="56"/>
      <c r="R9760" s="58"/>
      <c r="S9760" s="59"/>
      <c r="T9760" s="58"/>
      <c r="U9760" s="58"/>
      <c r="V9760" s="60"/>
      <c r="W9760" s="56"/>
      <c r="X9760" s="56"/>
      <c r="Y9760" s="56"/>
      <c r="Z9760" s="46"/>
      <c r="AA9760" s="66"/>
      <c r="AB9760" s="46"/>
      <c r="AC9760" s="46"/>
      <c r="AD9760" s="61"/>
      <c r="AE9760" s="61"/>
      <c r="AF9760" s="46"/>
      <c r="AG9760" s="46">
        <f>IF(AND(AF9760="",P9760=""),0,IF((AF9760=""),P9760,IF((P9760=""),AF9760,AF9760+P9760)))</f>
        <v>2038390</v>
      </c>
      <c r="AH9760" s="46">
        <f>IF( (AA9760=""),AG9760*1,AG9760*(AA9760/100) )</f>
        <v>2038390</v>
      </c>
      <c r="AI9760" s="46">
        <v>50000000</v>
      </c>
      <c r="AJ9760" s="46">
        <f>IF((AI9760-AH9760) &gt; 1,0,IF((AI9760-AH9760)&lt;0,AH9760-AI9760,AI9760-AH9760))</f>
        <v>0</v>
      </c>
      <c r="AK9760" s="46">
        <v>0.01</v>
      </c>
      <c r="AL9760" s="46">
        <f>AJ9760*(AK9760/100)</f>
        <v>0</v>
      </c>
    </row>
    <row r="9761" spans="1:38" x14ac:dyDescent="0.45">
      <c r="A9761" s="16"/>
      <c r="B9761" s="21"/>
      <c r="C9761" s="16"/>
      <c r="D9761" s="16"/>
      <c r="E9761" s="56"/>
      <c r="F9761" s="56"/>
      <c r="G9761" s="57"/>
      <c r="H9761" s="56"/>
      <c r="I9761" s="56"/>
      <c r="J9761" s="56"/>
      <c r="K9761" s="56"/>
      <c r="L9761" s="71"/>
      <c r="M9761" s="56"/>
      <c r="N9761" s="46"/>
      <c r="O9761" s="46" t="s">
        <v>54</v>
      </c>
      <c r="P9761" s="46">
        <f>SUM(P9760:P9760)</f>
        <v>2038390</v>
      </c>
      <c r="Q9761" s="56"/>
      <c r="R9761" s="58"/>
      <c r="S9761" s="59"/>
      <c r="T9761" s="58"/>
      <c r="U9761" s="58"/>
      <c r="V9761" s="60"/>
      <c r="W9761" s="56"/>
      <c r="X9761" s="56"/>
      <c r="Y9761" s="56"/>
      <c r="Z9761" s="46"/>
      <c r="AA9761" s="66"/>
      <c r="AB9761" s="46"/>
      <c r="AC9761" s="46"/>
      <c r="AD9761" s="61"/>
      <c r="AE9761" s="61"/>
      <c r="AF9761" s="46"/>
      <c r="AG9761" s="46"/>
      <c r="AH9761" s="46">
        <f>SUM(AH9760:AH9760)</f>
        <v>2038390</v>
      </c>
      <c r="AI9761" s="46"/>
      <c r="AJ9761" s="46">
        <f>SUM(AJ9760:AJ9760)</f>
        <v>0</v>
      </c>
      <c r="AK9761" s="46"/>
      <c r="AL9761" s="46">
        <f>SUM(AL9760:AL9760)</f>
        <v>0</v>
      </c>
    </row>
    <row r="9762" spans="1:38" x14ac:dyDescent="0.45">
      <c r="A9762" s="16" t="s">
        <v>14063</v>
      </c>
      <c r="B9762" s="21">
        <v>3770500009668</v>
      </c>
      <c r="C9762" s="16" t="s">
        <v>14064</v>
      </c>
      <c r="D9762" s="16" t="s">
        <v>14065</v>
      </c>
      <c r="E9762" s="56">
        <v>5737</v>
      </c>
      <c r="F9762" s="56">
        <v>8496</v>
      </c>
      <c r="G9762" s="57" t="s">
        <v>14073</v>
      </c>
      <c r="H9762" s="56" t="s">
        <v>42</v>
      </c>
      <c r="I9762" s="56">
        <v>21330</v>
      </c>
      <c r="J9762" s="56"/>
      <c r="K9762" s="56"/>
      <c r="L9762" s="71"/>
      <c r="M9762" s="56"/>
      <c r="N9762" s="46"/>
      <c r="O9762" s="46"/>
      <c r="P9762" s="46"/>
      <c r="Q9762" s="56"/>
      <c r="R9762" s="58"/>
      <c r="S9762" s="59"/>
      <c r="T9762" s="58"/>
      <c r="U9762" s="58"/>
      <c r="V9762" s="60"/>
      <c r="W9762" s="56"/>
      <c r="X9762" s="56"/>
      <c r="Y9762" s="56"/>
      <c r="Z9762" s="46"/>
      <c r="AA9762" s="66"/>
      <c r="AB9762" s="46"/>
      <c r="AC9762" s="46"/>
      <c r="AD9762" s="61"/>
      <c r="AE9762" s="61"/>
      <c r="AF9762" s="46"/>
      <c r="AG9762" s="46"/>
      <c r="AH9762" s="46"/>
      <c r="AI9762" s="46"/>
      <c r="AJ9762" s="46"/>
      <c r="AK9762" s="46"/>
      <c r="AL9762" s="46"/>
    </row>
    <row r="9763" spans="1:38" x14ac:dyDescent="0.45">
      <c r="A9763" s="16"/>
      <c r="B9763" s="21"/>
      <c r="C9763" s="16"/>
      <c r="D9763" s="16"/>
      <c r="E9763" s="56">
        <v>5738</v>
      </c>
      <c r="F9763" s="56">
        <v>9003</v>
      </c>
      <c r="G9763" s="57" t="s">
        <v>14074</v>
      </c>
      <c r="H9763" s="56" t="s">
        <v>42</v>
      </c>
      <c r="I9763" s="56">
        <v>34175</v>
      </c>
      <c r="J9763" s="56"/>
      <c r="K9763" s="56"/>
      <c r="L9763" s="71"/>
      <c r="M9763" s="56"/>
      <c r="N9763" s="46"/>
      <c r="O9763" s="46"/>
      <c r="P9763" s="46"/>
      <c r="Q9763" s="56"/>
      <c r="R9763" s="58"/>
      <c r="S9763" s="59"/>
      <c r="T9763" s="58"/>
      <c r="U9763" s="58"/>
      <c r="V9763" s="60"/>
      <c r="W9763" s="56"/>
      <c r="X9763" s="56"/>
      <c r="Y9763" s="56"/>
      <c r="Z9763" s="46"/>
      <c r="AA9763" s="66"/>
      <c r="AB9763" s="46"/>
      <c r="AC9763" s="46"/>
      <c r="AD9763" s="61"/>
      <c r="AE9763" s="61"/>
      <c r="AF9763" s="46"/>
      <c r="AG9763" s="46"/>
      <c r="AH9763" s="46"/>
      <c r="AI9763" s="46"/>
      <c r="AJ9763" s="46"/>
      <c r="AK9763" s="46"/>
      <c r="AL9763" s="46"/>
    </row>
    <row r="9764" spans="1:38" x14ac:dyDescent="0.45">
      <c r="A9764" s="16"/>
      <c r="B9764" s="21"/>
      <c r="C9764" s="16"/>
      <c r="D9764" s="16"/>
      <c r="E9764" s="56"/>
      <c r="F9764" s="56"/>
      <c r="G9764" s="57"/>
      <c r="H9764" s="56"/>
      <c r="I9764" s="56"/>
      <c r="J9764" s="56"/>
      <c r="K9764" s="56"/>
      <c r="L9764" s="71"/>
      <c r="M9764" s="56"/>
      <c r="N9764" s="46"/>
      <c r="O9764" s="46" t="s">
        <v>54</v>
      </c>
      <c r="P9764" s="46">
        <f>SUM(P9762:P9763)</f>
        <v>0</v>
      </c>
      <c r="Q9764" s="56"/>
      <c r="R9764" s="58"/>
      <c r="S9764" s="59"/>
      <c r="T9764" s="58"/>
      <c r="U9764" s="58"/>
      <c r="V9764" s="60"/>
      <c r="W9764" s="56"/>
      <c r="X9764" s="56"/>
      <c r="Y9764" s="56"/>
      <c r="Z9764" s="46"/>
      <c r="AA9764" s="66"/>
      <c r="AB9764" s="46"/>
      <c r="AC9764" s="46"/>
      <c r="AD9764" s="61"/>
      <c r="AE9764" s="61"/>
      <c r="AF9764" s="46"/>
      <c r="AG9764" s="46"/>
      <c r="AH9764" s="46">
        <f>SUM(AH9762:AH9763)</f>
        <v>0</v>
      </c>
      <c r="AI9764" s="46"/>
      <c r="AJ9764" s="46">
        <f>SUM(AJ9762:AJ9763)</f>
        <v>0</v>
      </c>
      <c r="AK9764" s="46"/>
      <c r="AL9764" s="46">
        <f>SUM(AL9762:AL9763)</f>
        <v>0</v>
      </c>
    </row>
    <row r="9765" spans="1:38" x14ac:dyDescent="0.45">
      <c r="A9765" s="16" t="s">
        <v>14075</v>
      </c>
      <c r="B9765" s="21">
        <v>3770400016395</v>
      </c>
      <c r="C9765" s="16" t="s">
        <v>14076</v>
      </c>
      <c r="D9765" s="16" t="s">
        <v>14077</v>
      </c>
      <c r="E9765" s="56">
        <v>5739</v>
      </c>
      <c r="F9765" s="56">
        <v>3182</v>
      </c>
      <c r="G9765" s="57" t="s">
        <v>14078</v>
      </c>
      <c r="H9765" s="56" t="s">
        <v>42</v>
      </c>
      <c r="I9765" s="56">
        <v>25071</v>
      </c>
      <c r="J9765" s="56">
        <v>6</v>
      </c>
      <c r="K9765" s="56">
        <v>1</v>
      </c>
      <c r="L9765" s="71">
        <v>21</v>
      </c>
      <c r="M9765" s="56" t="s">
        <v>43</v>
      </c>
      <c r="N9765" s="46">
        <f>((J9765*400)+(K9765*100))+L9765</f>
        <v>2521</v>
      </c>
      <c r="O9765" s="46">
        <v>380</v>
      </c>
      <c r="P9765" s="46">
        <f>N9765*O9765</f>
        <v>957980</v>
      </c>
      <c r="Q9765" s="56"/>
      <c r="R9765" s="58"/>
      <c r="S9765" s="59"/>
      <c r="T9765" s="58"/>
      <c r="U9765" s="58"/>
      <c r="V9765" s="60"/>
      <c r="W9765" s="56"/>
      <c r="X9765" s="56"/>
      <c r="Y9765" s="56"/>
      <c r="Z9765" s="46"/>
      <c r="AA9765" s="66"/>
      <c r="AB9765" s="46"/>
      <c r="AC9765" s="46"/>
      <c r="AD9765" s="61"/>
      <c r="AE9765" s="61"/>
      <c r="AF9765" s="46"/>
      <c r="AG9765" s="46">
        <f>IF(AND(AF9765="",P9765=""),0,IF((AF9765=""),P9765,IF((P9765=""),AF9765,AF9765+P9765)))</f>
        <v>957980</v>
      </c>
      <c r="AH9765" s="46">
        <f>IF( (AA9765=""),AG9765*1,AG9765*(AA9765/100) )</f>
        <v>957980</v>
      </c>
      <c r="AI9765" s="46">
        <v>0</v>
      </c>
      <c r="AJ9765" s="46">
        <f>IF((AI9765-AH9765) &gt; 1,0,IF((AI9765-AH9765)&lt;0,AH9765-AI9765,AI9765-AH9765))</f>
        <v>957980</v>
      </c>
      <c r="AK9765" s="46">
        <v>0.3</v>
      </c>
      <c r="AL9765" s="46">
        <f>AJ9765*(AK9765/100)</f>
        <v>2873.94</v>
      </c>
    </row>
    <row r="9766" spans="1:38" x14ac:dyDescent="0.45">
      <c r="A9766" s="16"/>
      <c r="B9766" s="21"/>
      <c r="C9766" s="16"/>
      <c r="D9766" s="16"/>
      <c r="E9766" s="56"/>
      <c r="F9766" s="56"/>
      <c r="G9766" s="57"/>
      <c r="H9766" s="56"/>
      <c r="I9766" s="56"/>
      <c r="J9766" s="56"/>
      <c r="K9766" s="56"/>
      <c r="L9766" s="71"/>
      <c r="M9766" s="56"/>
      <c r="N9766" s="46"/>
      <c r="O9766" s="46" t="s">
        <v>54</v>
      </c>
      <c r="P9766" s="46">
        <f>SUM(P9765:P9765)</f>
        <v>957980</v>
      </c>
      <c r="Q9766" s="56"/>
      <c r="R9766" s="58"/>
      <c r="S9766" s="59"/>
      <c r="T9766" s="58"/>
      <c r="U9766" s="58"/>
      <c r="V9766" s="60"/>
      <c r="W9766" s="56"/>
      <c r="X9766" s="56"/>
      <c r="Y9766" s="56"/>
      <c r="Z9766" s="46"/>
      <c r="AA9766" s="66"/>
      <c r="AB9766" s="46"/>
      <c r="AC9766" s="46"/>
      <c r="AD9766" s="61"/>
      <c r="AE9766" s="61"/>
      <c r="AF9766" s="46"/>
      <c r="AG9766" s="46"/>
      <c r="AH9766" s="46">
        <f>SUM(AH9765:AH9765)</f>
        <v>957980</v>
      </c>
      <c r="AI9766" s="46"/>
      <c r="AJ9766" s="46">
        <f>SUM(AJ9765:AJ9765)</f>
        <v>957980</v>
      </c>
      <c r="AK9766" s="46"/>
      <c r="AL9766" s="46">
        <f>SUM(AL9765:AL9765)</f>
        <v>2873.94</v>
      </c>
    </row>
    <row r="9767" spans="1:38" x14ac:dyDescent="0.45">
      <c r="A9767" s="16" t="s">
        <v>14079</v>
      </c>
      <c r="B9767" s="21">
        <v>3770400009097</v>
      </c>
      <c r="C9767" s="16" t="s">
        <v>14080</v>
      </c>
      <c r="D9767" s="16" t="s">
        <v>14081</v>
      </c>
      <c r="E9767" s="56">
        <v>5740</v>
      </c>
      <c r="F9767" s="56">
        <v>2928</v>
      </c>
      <c r="G9767" s="57" t="s">
        <v>14082</v>
      </c>
      <c r="H9767" s="56" t="s">
        <v>42</v>
      </c>
      <c r="I9767" s="56">
        <v>29490</v>
      </c>
      <c r="J9767" s="56">
        <v>2</v>
      </c>
      <c r="K9767" s="56">
        <v>1</v>
      </c>
      <c r="L9767" s="71">
        <v>3</v>
      </c>
      <c r="M9767" s="56" t="s">
        <v>90</v>
      </c>
      <c r="N9767" s="46">
        <f>((J9767*400)+(K9767*100))+L9767</f>
        <v>903</v>
      </c>
      <c r="O9767" s="46">
        <v>330</v>
      </c>
      <c r="P9767" s="46">
        <f>N9767*O9767</f>
        <v>297990</v>
      </c>
      <c r="Q9767" s="56"/>
      <c r="R9767" s="58"/>
      <c r="S9767" s="59"/>
      <c r="T9767" s="58"/>
      <c r="U9767" s="58"/>
      <c r="V9767" s="60"/>
      <c r="W9767" s="56"/>
      <c r="X9767" s="56"/>
      <c r="Y9767" s="56"/>
      <c r="Z9767" s="46"/>
      <c r="AA9767" s="66"/>
      <c r="AB9767" s="46"/>
      <c r="AC9767" s="46"/>
      <c r="AD9767" s="61"/>
      <c r="AE9767" s="61"/>
      <c r="AF9767" s="46"/>
      <c r="AG9767" s="46">
        <f>IF(AND(AF9767="",P9767=""),0,IF((AF9767=""),P9767,IF((P9767=""),AF9767,AF9767+P9767)))</f>
        <v>297990</v>
      </c>
      <c r="AH9767" s="46">
        <f>IF( (AA9767=""),AG9767*1,AG9767*(AA9767/100) )</f>
        <v>297990</v>
      </c>
      <c r="AI9767" s="46">
        <v>50000000</v>
      </c>
      <c r="AJ9767" s="46">
        <f>IF((AI9767-AH9767) &gt; 1,0,IF((AI9767-AH9767)&lt;0,AH9767-AI9767,AI9767-AH9767))</f>
        <v>0</v>
      </c>
      <c r="AK9767" s="46">
        <v>0.01</v>
      </c>
      <c r="AL9767" s="46">
        <f>AJ9767*(AK9767/100)</f>
        <v>0</v>
      </c>
    </row>
    <row r="9768" spans="1:38" x14ac:dyDescent="0.45">
      <c r="A9768" s="16"/>
      <c r="B9768" s="21"/>
      <c r="C9768" s="16"/>
      <c r="D9768" s="16"/>
      <c r="E9768" s="56">
        <v>5741</v>
      </c>
      <c r="F9768" s="56">
        <v>3369</v>
      </c>
      <c r="G9768" s="57" t="s">
        <v>14083</v>
      </c>
      <c r="H9768" s="56" t="s">
        <v>42</v>
      </c>
      <c r="I9768" s="56">
        <v>29495</v>
      </c>
      <c r="J9768" s="56">
        <v>1</v>
      </c>
      <c r="K9768" s="56">
        <v>0</v>
      </c>
      <c r="L9768" s="71">
        <v>87</v>
      </c>
      <c r="M9768" s="56" t="s">
        <v>90</v>
      </c>
      <c r="N9768" s="46">
        <f>((J9768*400)+(K9768*100))+L9768</f>
        <v>487</v>
      </c>
      <c r="O9768" s="46">
        <v>380</v>
      </c>
      <c r="P9768" s="46">
        <f>N9768*O9768</f>
        <v>185060</v>
      </c>
      <c r="Q9768" s="56"/>
      <c r="R9768" s="58"/>
      <c r="S9768" s="59"/>
      <c r="T9768" s="58"/>
      <c r="U9768" s="58"/>
      <c r="V9768" s="60"/>
      <c r="W9768" s="56"/>
      <c r="X9768" s="56"/>
      <c r="Y9768" s="56"/>
      <c r="Z9768" s="46"/>
      <c r="AA9768" s="66"/>
      <c r="AB9768" s="46"/>
      <c r="AC9768" s="46"/>
      <c r="AD9768" s="61"/>
      <c r="AE9768" s="61"/>
      <c r="AF9768" s="46"/>
      <c r="AG9768" s="46">
        <f>IF(AND(AF9768="",P9768=""),0,IF((AF9768=""),P9768,IF((P9768=""),AF9768,AF9768+P9768)))</f>
        <v>185060</v>
      </c>
      <c r="AH9768" s="46">
        <f>IF( (AA9768=""),AG9768*1,AG9768*(AA9768/100) )</f>
        <v>185060</v>
      </c>
      <c r="AI9768" s="46">
        <v>0</v>
      </c>
      <c r="AJ9768" s="46">
        <f>IF((AI9768-AH9768) &gt; 1,0,IF((AI9768-AH9768)&lt;0,AH9768-AI9768,AI9768-AH9768))</f>
        <v>185060</v>
      </c>
      <c r="AK9768" s="46">
        <v>0.01</v>
      </c>
      <c r="AL9768" s="46">
        <f>AJ9768*(AK9768/100)</f>
        <v>18.506</v>
      </c>
    </row>
    <row r="9769" spans="1:38" x14ac:dyDescent="0.45">
      <c r="A9769" s="16"/>
      <c r="B9769" s="21"/>
      <c r="C9769" s="16"/>
      <c r="D9769" s="16"/>
      <c r="E9769" s="56"/>
      <c r="F9769" s="56"/>
      <c r="G9769" s="57"/>
      <c r="H9769" s="56"/>
      <c r="I9769" s="56"/>
      <c r="J9769" s="56"/>
      <c r="K9769" s="56"/>
      <c r="L9769" s="71"/>
      <c r="M9769" s="56"/>
      <c r="N9769" s="46"/>
      <c r="O9769" s="46" t="s">
        <v>54</v>
      </c>
      <c r="P9769" s="46">
        <f>SUM(P9767:P9768)</f>
        <v>483050</v>
      </c>
      <c r="Q9769" s="56"/>
      <c r="R9769" s="58"/>
      <c r="S9769" s="59"/>
      <c r="T9769" s="58"/>
      <c r="U9769" s="58"/>
      <c r="V9769" s="60"/>
      <c r="W9769" s="56"/>
      <c r="X9769" s="56"/>
      <c r="Y9769" s="56"/>
      <c r="Z9769" s="46"/>
      <c r="AA9769" s="66"/>
      <c r="AB9769" s="46"/>
      <c r="AC9769" s="46"/>
      <c r="AD9769" s="61"/>
      <c r="AE9769" s="61"/>
      <c r="AF9769" s="46"/>
      <c r="AG9769" s="46"/>
      <c r="AH9769" s="46">
        <f>SUM(AH9767:AH9768)</f>
        <v>483050</v>
      </c>
      <c r="AI9769" s="46"/>
      <c r="AJ9769" s="46">
        <f>SUM(AJ9767:AJ9768)</f>
        <v>185060</v>
      </c>
      <c r="AK9769" s="46"/>
      <c r="AL9769" s="46">
        <f>SUM(AL9767:AL9768)</f>
        <v>18.506</v>
      </c>
    </row>
    <row r="9770" spans="1:38" x14ac:dyDescent="0.45">
      <c r="A9770" s="16" t="s">
        <v>14084</v>
      </c>
      <c r="B9770" s="21">
        <v>2950300006592</v>
      </c>
      <c r="C9770" s="16" t="s">
        <v>14085</v>
      </c>
      <c r="D9770" s="16" t="s">
        <v>14086</v>
      </c>
      <c r="E9770" s="56">
        <v>5742</v>
      </c>
      <c r="F9770" s="56">
        <v>628</v>
      </c>
      <c r="G9770" s="57" t="s">
        <v>14087</v>
      </c>
      <c r="H9770" s="56" t="s">
        <v>42</v>
      </c>
      <c r="I9770" s="56">
        <v>28079</v>
      </c>
      <c r="J9770" s="56">
        <v>0</v>
      </c>
      <c r="K9770" s="56">
        <v>2</v>
      </c>
      <c r="L9770" s="71">
        <v>0</v>
      </c>
      <c r="M9770" s="56" t="s">
        <v>90</v>
      </c>
      <c r="N9770" s="46">
        <f>((J9770*400)+(K9770*100))+L9770</f>
        <v>200</v>
      </c>
      <c r="O9770" s="46">
        <v>440</v>
      </c>
      <c r="P9770" s="46">
        <f>N9770*O9770</f>
        <v>88000</v>
      </c>
      <c r="Q9770" s="56"/>
      <c r="R9770" s="58"/>
      <c r="S9770" s="59"/>
      <c r="T9770" s="58"/>
      <c r="U9770" s="58"/>
      <c r="V9770" s="60"/>
      <c r="W9770" s="56"/>
      <c r="X9770" s="56"/>
      <c r="Y9770" s="56"/>
      <c r="Z9770" s="46"/>
      <c r="AA9770" s="66"/>
      <c r="AB9770" s="46"/>
      <c r="AC9770" s="46"/>
      <c r="AD9770" s="61"/>
      <c r="AE9770" s="61"/>
      <c r="AF9770" s="46"/>
      <c r="AG9770" s="46">
        <f>IF(AND(AF9770="",P9770=""),0,IF((AF9770=""),P9770,IF((P9770=""),AF9770,AF9770+P9770)))</f>
        <v>88000</v>
      </c>
      <c r="AH9770" s="46">
        <f>IF( (AA9770=""),AG9770*1,AG9770*(AA9770/100) )</f>
        <v>88000</v>
      </c>
      <c r="AI9770" s="46">
        <v>50000000</v>
      </c>
      <c r="AJ9770" s="46">
        <f>IF((AI9770-AH9770) &gt; 1,0,IF((AI9770-AH9770)&lt;0,AH9770-AI9770,AI9770-AH9770))</f>
        <v>0</v>
      </c>
      <c r="AK9770" s="46">
        <v>0.01</v>
      </c>
      <c r="AL9770" s="46">
        <f>AJ9770*(AK9770/100)</f>
        <v>0</v>
      </c>
    </row>
    <row r="9771" spans="1:38" x14ac:dyDescent="0.45">
      <c r="A9771" s="16"/>
      <c r="B9771" s="21"/>
      <c r="C9771" s="16"/>
      <c r="D9771" s="16"/>
      <c r="E9771" s="56"/>
      <c r="F9771" s="56"/>
      <c r="G9771" s="57"/>
      <c r="H9771" s="56"/>
      <c r="I9771" s="56"/>
      <c r="J9771" s="56"/>
      <c r="K9771" s="56"/>
      <c r="L9771" s="71"/>
      <c r="M9771" s="56"/>
      <c r="N9771" s="46"/>
      <c r="O9771" s="46" t="s">
        <v>54</v>
      </c>
      <c r="P9771" s="46">
        <f>SUM(P9770:P9770)</f>
        <v>88000</v>
      </c>
      <c r="Q9771" s="56"/>
      <c r="R9771" s="58"/>
      <c r="S9771" s="59"/>
      <c r="T9771" s="58"/>
      <c r="U9771" s="58"/>
      <c r="V9771" s="60"/>
      <c r="W9771" s="56"/>
      <c r="X9771" s="56"/>
      <c r="Y9771" s="56"/>
      <c r="Z9771" s="46"/>
      <c r="AA9771" s="66"/>
      <c r="AB9771" s="46"/>
      <c r="AC9771" s="46"/>
      <c r="AD9771" s="61"/>
      <c r="AE9771" s="61"/>
      <c r="AF9771" s="46"/>
      <c r="AG9771" s="46"/>
      <c r="AH9771" s="46">
        <f>SUM(AH9770:AH9770)</f>
        <v>88000</v>
      </c>
      <c r="AI9771" s="46"/>
      <c r="AJ9771" s="46">
        <f>SUM(AJ9770:AJ9770)</f>
        <v>0</v>
      </c>
      <c r="AK9771" s="46"/>
      <c r="AL9771" s="46">
        <f>SUM(AL9770:AL9770)</f>
        <v>0</v>
      </c>
    </row>
    <row r="9772" spans="1:38" x14ac:dyDescent="0.45">
      <c r="A9772" s="16" t="s">
        <v>14088</v>
      </c>
      <c r="B9772" s="21">
        <v>3770400043112</v>
      </c>
      <c r="C9772" s="16" t="s">
        <v>14089</v>
      </c>
      <c r="D9772" s="16" t="s">
        <v>14090</v>
      </c>
      <c r="E9772" s="56">
        <v>5743</v>
      </c>
      <c r="F9772" s="56">
        <v>6292</v>
      </c>
      <c r="G9772" s="57"/>
      <c r="H9772" s="56" t="s">
        <v>42</v>
      </c>
      <c r="I9772" s="56"/>
      <c r="J9772" s="56">
        <v>0</v>
      </c>
      <c r="K9772" s="56">
        <v>0</v>
      </c>
      <c r="L9772" s="71">
        <v>20</v>
      </c>
      <c r="M9772" s="56" t="s">
        <v>208</v>
      </c>
      <c r="N9772" s="46">
        <f>((J9772*400)+(K9772*100))+L9772</f>
        <v>20</v>
      </c>
      <c r="O9772" s="46">
        <v>4400</v>
      </c>
      <c r="P9772" s="46">
        <f>N9772*O9772</f>
        <v>88000</v>
      </c>
      <c r="Q9772" s="56"/>
      <c r="R9772" s="58"/>
      <c r="S9772" s="59"/>
      <c r="T9772" s="58"/>
      <c r="U9772" s="58"/>
      <c r="V9772" s="60"/>
      <c r="W9772" s="56"/>
      <c r="X9772" s="56"/>
      <c r="Y9772" s="56"/>
      <c r="Z9772" s="46"/>
      <c r="AA9772" s="66"/>
      <c r="AB9772" s="46"/>
      <c r="AC9772" s="46"/>
      <c r="AD9772" s="61"/>
      <c r="AE9772" s="61"/>
      <c r="AF9772" s="46"/>
      <c r="AG9772" s="46">
        <f>IF(AND(AF9772="",P9772=""),0,IF((AF9772=""),P9772,IF((P9772=""),AF9772,AF9772+P9772)))</f>
        <v>88000</v>
      </c>
      <c r="AH9772" s="46">
        <f>IF( (AA9772=""),AG9772*1,AG9772*(AA9772/100) )</f>
        <v>88000</v>
      </c>
      <c r="AI9772" s="46">
        <v>0</v>
      </c>
      <c r="AJ9772" s="46">
        <f>IF((AI9772-AH9772) &gt; 1,0,IF((AI9772-AH9772)&lt;0,AH9772-AI9772,AI9772-AH9772))</f>
        <v>88000</v>
      </c>
      <c r="AK9772" s="46">
        <v>0.02</v>
      </c>
      <c r="AL9772" s="46">
        <f>AJ9772*(AK9772/100)</f>
        <v>17.600000000000001</v>
      </c>
    </row>
    <row r="9773" spans="1:38" x14ac:dyDescent="0.45">
      <c r="A9773" s="16"/>
      <c r="B9773" s="21"/>
      <c r="C9773" s="16"/>
      <c r="D9773" s="16"/>
      <c r="E9773" s="56"/>
      <c r="F9773" s="56"/>
      <c r="G9773" s="57"/>
      <c r="H9773" s="56"/>
      <c r="I9773" s="56"/>
      <c r="J9773" s="56">
        <v>3</v>
      </c>
      <c r="K9773" s="56">
        <v>1</v>
      </c>
      <c r="L9773" s="71">
        <v>38</v>
      </c>
      <c r="M9773" s="56" t="s">
        <v>90</v>
      </c>
      <c r="N9773" s="46">
        <f>((J9773*400)+(K9773*100))+L9773</f>
        <v>1338</v>
      </c>
      <c r="O9773" s="46">
        <v>4400</v>
      </c>
      <c r="P9773" s="46">
        <f>N9773*O9773</f>
        <v>5887200</v>
      </c>
      <c r="Q9773" s="56"/>
      <c r="R9773" s="58"/>
      <c r="S9773" s="59"/>
      <c r="T9773" s="58"/>
      <c r="U9773" s="58"/>
      <c r="V9773" s="60"/>
      <c r="W9773" s="56"/>
      <c r="X9773" s="56"/>
      <c r="Y9773" s="56"/>
      <c r="Z9773" s="46"/>
      <c r="AA9773" s="66"/>
      <c r="AB9773" s="46"/>
      <c r="AC9773" s="46"/>
      <c r="AD9773" s="61"/>
      <c r="AE9773" s="61"/>
      <c r="AF9773" s="46"/>
      <c r="AG9773" s="46">
        <f>IF(AND(AF9773="",P9773=""),0,IF((AF9773=""),P9773,IF((P9773=""),AF9773,AF9773+P9773)))</f>
        <v>5887200</v>
      </c>
      <c r="AH9773" s="46">
        <f>IF( (AA9773=""),AG9773*1,AG9773*(AA9773/100) )</f>
        <v>5887200</v>
      </c>
      <c r="AI9773" s="46">
        <v>0</v>
      </c>
      <c r="AJ9773" s="46">
        <f>IF((AI9773-AH9773) &gt; 1,0,IF((AI9773-AH9773)&lt;0,AH9773-AI9773,AI9773-AH9773))</f>
        <v>5887200</v>
      </c>
      <c r="AK9773" s="46">
        <v>0.01</v>
      </c>
      <c r="AL9773" s="46">
        <f>AJ9773*(AK9773/100)</f>
        <v>588.72</v>
      </c>
    </row>
    <row r="9774" spans="1:38" x14ac:dyDescent="0.45">
      <c r="A9774" s="16"/>
      <c r="B9774" s="21"/>
      <c r="C9774" s="16"/>
      <c r="D9774" s="16"/>
      <c r="E9774" s="56"/>
      <c r="F9774" s="56"/>
      <c r="G9774" s="57"/>
      <c r="H9774" s="56"/>
      <c r="I9774" s="56"/>
      <c r="J9774" s="56"/>
      <c r="K9774" s="56"/>
      <c r="L9774" s="71"/>
      <c r="M9774" s="56"/>
      <c r="N9774" s="46"/>
      <c r="O9774" s="46"/>
      <c r="P9774" s="46"/>
      <c r="Q9774" s="73">
        <v>1</v>
      </c>
      <c r="R9774" s="58" t="s">
        <v>14088</v>
      </c>
      <c r="S9774" s="59">
        <v>3770400043112</v>
      </c>
      <c r="T9774" s="58" t="s">
        <v>14089</v>
      </c>
      <c r="U9774" s="58" t="s">
        <v>14091</v>
      </c>
      <c r="V9774" s="60"/>
      <c r="W9774" s="56" t="s">
        <v>210</v>
      </c>
      <c r="X9774" s="56" t="s">
        <v>211</v>
      </c>
      <c r="Y9774" s="56" t="s">
        <v>212</v>
      </c>
      <c r="Z9774" s="46">
        <v>80</v>
      </c>
      <c r="AA9774" s="66">
        <v>100</v>
      </c>
      <c r="AB9774" s="46">
        <v>6900</v>
      </c>
      <c r="AC9774" s="46">
        <f>Z9774*AB9774</f>
        <v>552000</v>
      </c>
      <c r="AD9774" s="61">
        <v>5</v>
      </c>
      <c r="AE9774" s="61">
        <v>5</v>
      </c>
      <c r="AF9774" s="46">
        <f>(AC9774*(100-AE9774))/100</f>
        <v>524400</v>
      </c>
      <c r="AG9774" s="46">
        <f>IF( (AF9774=""),0,SUM(AF9774:AF9774) )</f>
        <v>524400</v>
      </c>
      <c r="AH9774" s="46">
        <f>(AG9774/100)*(AA9774)</f>
        <v>524400</v>
      </c>
      <c r="AI9774" s="46">
        <v>0</v>
      </c>
      <c r="AJ9774" s="46">
        <f>IF((AI9774-AH9774) &gt; 1,0,IF((AI9774-AH9774)&lt;0,AH9774-AI9774,AI9774-AH9774))</f>
        <v>524400</v>
      </c>
      <c r="AK9774" s="46">
        <v>0.02</v>
      </c>
      <c r="AL9774" s="46">
        <f>AJ9774*(AK9774/100)</f>
        <v>104.88000000000001</v>
      </c>
    </row>
    <row r="9775" spans="1:38" x14ac:dyDescent="0.45">
      <c r="A9775" s="16"/>
      <c r="B9775" s="21"/>
      <c r="C9775" s="16"/>
      <c r="D9775" s="16"/>
      <c r="E9775" s="56"/>
      <c r="F9775" s="56"/>
      <c r="G9775" s="57"/>
      <c r="H9775" s="56"/>
      <c r="I9775" s="56"/>
      <c r="J9775" s="56"/>
      <c r="K9775" s="56"/>
      <c r="L9775" s="71"/>
      <c r="M9775" s="56"/>
      <c r="N9775" s="46"/>
      <c r="O9775" s="46" t="s">
        <v>54</v>
      </c>
      <c r="P9775" s="46">
        <f>SUM(P9772:P9774)</f>
        <v>5975200</v>
      </c>
      <c r="Q9775" s="56"/>
      <c r="R9775" s="58"/>
      <c r="S9775" s="59"/>
      <c r="T9775" s="58"/>
      <c r="U9775" s="58"/>
      <c r="V9775" s="60"/>
      <c r="W9775" s="56"/>
      <c r="X9775" s="56"/>
      <c r="Y9775" s="56"/>
      <c r="Z9775" s="46"/>
      <c r="AA9775" s="66"/>
      <c r="AB9775" s="46"/>
      <c r="AC9775" s="46"/>
      <c r="AD9775" s="61"/>
      <c r="AE9775" s="61"/>
      <c r="AF9775" s="46"/>
      <c r="AG9775" s="46"/>
      <c r="AH9775" s="46">
        <f>SUM(AH9772:AH9774)</f>
        <v>6499600</v>
      </c>
      <c r="AI9775" s="46"/>
      <c r="AJ9775" s="46">
        <f>SUM(AJ9772:AJ9774)</f>
        <v>6499600</v>
      </c>
      <c r="AK9775" s="46"/>
      <c r="AL9775" s="46">
        <f>SUM(AL9772:AL9774)</f>
        <v>711.2</v>
      </c>
    </row>
    <row r="9776" spans="1:38" x14ac:dyDescent="0.45">
      <c r="A9776" s="16" t="s">
        <v>14092</v>
      </c>
      <c r="B9776" s="21">
        <v>3110100432119</v>
      </c>
      <c r="C9776" s="16" t="s">
        <v>14093</v>
      </c>
      <c r="D9776" s="16" t="s">
        <v>14094</v>
      </c>
      <c r="E9776" s="56">
        <v>5744</v>
      </c>
      <c r="F9776" s="56">
        <v>7448</v>
      </c>
      <c r="G9776" s="57" t="s">
        <v>14095</v>
      </c>
      <c r="H9776" s="56" t="s">
        <v>42</v>
      </c>
      <c r="I9776" s="56">
        <v>5117</v>
      </c>
      <c r="J9776" s="56"/>
      <c r="K9776" s="56"/>
      <c r="L9776" s="71"/>
      <c r="M9776" s="56"/>
      <c r="N9776" s="46"/>
      <c r="O9776" s="46"/>
      <c r="P9776" s="46"/>
      <c r="Q9776" s="56"/>
      <c r="R9776" s="58"/>
      <c r="S9776" s="59"/>
      <c r="T9776" s="58"/>
      <c r="U9776" s="58"/>
      <c r="V9776" s="60"/>
      <c r="W9776" s="56"/>
      <c r="X9776" s="56"/>
      <c r="Y9776" s="56"/>
      <c r="Z9776" s="46"/>
      <c r="AA9776" s="66"/>
      <c r="AB9776" s="46"/>
      <c r="AC9776" s="46"/>
      <c r="AD9776" s="61"/>
      <c r="AE9776" s="61"/>
      <c r="AF9776" s="46"/>
      <c r="AG9776" s="46"/>
      <c r="AH9776" s="46"/>
      <c r="AI9776" s="46"/>
      <c r="AJ9776" s="46"/>
      <c r="AK9776" s="46"/>
      <c r="AL9776" s="46"/>
    </row>
    <row r="9777" spans="1:38" x14ac:dyDescent="0.45">
      <c r="A9777" s="16"/>
      <c r="B9777" s="21"/>
      <c r="C9777" s="16"/>
      <c r="D9777" s="16"/>
      <c r="E9777" s="56"/>
      <c r="F9777" s="56"/>
      <c r="G9777" s="57"/>
      <c r="H9777" s="56"/>
      <c r="I9777" s="56"/>
      <c r="J9777" s="56"/>
      <c r="K9777" s="56"/>
      <c r="L9777" s="71"/>
      <c r="M9777" s="56"/>
      <c r="N9777" s="46"/>
      <c r="O9777" s="46" t="s">
        <v>54</v>
      </c>
      <c r="P9777" s="46">
        <f>SUM(P9776:P9776)</f>
        <v>0</v>
      </c>
      <c r="Q9777" s="56"/>
      <c r="R9777" s="58"/>
      <c r="S9777" s="59"/>
      <c r="T9777" s="58"/>
      <c r="U9777" s="58"/>
      <c r="V9777" s="60"/>
      <c r="W9777" s="56"/>
      <c r="X9777" s="56"/>
      <c r="Y9777" s="56"/>
      <c r="Z9777" s="46"/>
      <c r="AA9777" s="66"/>
      <c r="AB9777" s="46"/>
      <c r="AC9777" s="46"/>
      <c r="AD9777" s="61"/>
      <c r="AE9777" s="61"/>
      <c r="AF9777" s="46"/>
      <c r="AG9777" s="46"/>
      <c r="AH9777" s="46">
        <f>SUM(AH9776:AH9776)</f>
        <v>0</v>
      </c>
      <c r="AI9777" s="46"/>
      <c r="AJ9777" s="46">
        <f>SUM(AJ9776:AJ9776)</f>
        <v>0</v>
      </c>
      <c r="AK9777" s="46"/>
      <c r="AL9777" s="46">
        <f>SUM(AL9776:AL9776)</f>
        <v>0</v>
      </c>
    </row>
    <row r="9778" spans="1:38" x14ac:dyDescent="0.45">
      <c r="A9778" s="16" t="s">
        <v>14096</v>
      </c>
      <c r="B9778" s="21">
        <v>3120200488639</v>
      </c>
      <c r="C9778" s="16" t="s">
        <v>14097</v>
      </c>
      <c r="D9778" s="16" t="s">
        <v>14098</v>
      </c>
      <c r="E9778" s="56">
        <v>5745</v>
      </c>
      <c r="F9778" s="56">
        <v>572</v>
      </c>
      <c r="G9778" s="57" t="s">
        <v>14099</v>
      </c>
      <c r="H9778" s="56" t="s">
        <v>42</v>
      </c>
      <c r="I9778" s="56">
        <v>9152</v>
      </c>
      <c r="J9778" s="56">
        <v>0</v>
      </c>
      <c r="K9778" s="56">
        <v>1</v>
      </c>
      <c r="L9778" s="71">
        <v>0</v>
      </c>
      <c r="M9778" s="56" t="s">
        <v>43</v>
      </c>
      <c r="N9778" s="46">
        <f>((J9778*400)+(K9778*100))+L9778</f>
        <v>100</v>
      </c>
      <c r="O9778" s="46">
        <v>1000</v>
      </c>
      <c r="P9778" s="46">
        <f>N9778*O9778</f>
        <v>100000</v>
      </c>
      <c r="Q9778" s="56"/>
      <c r="R9778" s="58"/>
      <c r="S9778" s="59"/>
      <c r="T9778" s="58"/>
      <c r="U9778" s="58"/>
      <c r="V9778" s="60"/>
      <c r="W9778" s="56"/>
      <c r="X9778" s="56"/>
      <c r="Y9778" s="56"/>
      <c r="Z9778" s="46"/>
      <c r="AA9778" s="66"/>
      <c r="AB9778" s="46"/>
      <c r="AC9778" s="46"/>
      <c r="AD9778" s="61"/>
      <c r="AE9778" s="61"/>
      <c r="AF9778" s="46"/>
      <c r="AG9778" s="46">
        <f>IF(AND(AF9778="",P9778=""),0,IF((AF9778=""),P9778,IF((P9778=""),AF9778,AF9778+P9778)))</f>
        <v>100000</v>
      </c>
      <c r="AH9778" s="46">
        <f>IF( (AA9778=""),AG9778*1,AG9778*(AA9778/100) )</f>
        <v>100000</v>
      </c>
      <c r="AI9778" s="46">
        <v>0</v>
      </c>
      <c r="AJ9778" s="46">
        <f>IF((AI9778-AH9778) &gt; 1,0,IF((AI9778-AH9778)&lt;0,AH9778-AI9778,AI9778-AH9778))</f>
        <v>100000</v>
      </c>
      <c r="AK9778" s="46">
        <v>0.3</v>
      </c>
      <c r="AL9778" s="46">
        <f>AJ9778*(AK9778/100)</f>
        <v>300</v>
      </c>
    </row>
    <row r="9779" spans="1:38" x14ac:dyDescent="0.45">
      <c r="A9779" s="16"/>
      <c r="B9779" s="21"/>
      <c r="C9779" s="16"/>
      <c r="D9779" s="16"/>
      <c r="E9779" s="56"/>
      <c r="F9779" s="56"/>
      <c r="G9779" s="57"/>
      <c r="H9779" s="56"/>
      <c r="I9779" s="56"/>
      <c r="J9779" s="56"/>
      <c r="K9779" s="56"/>
      <c r="L9779" s="71"/>
      <c r="M9779" s="56"/>
      <c r="N9779" s="46"/>
      <c r="O9779" s="46" t="s">
        <v>54</v>
      </c>
      <c r="P9779" s="46">
        <f>SUM(P9778:P9778)</f>
        <v>100000</v>
      </c>
      <c r="Q9779" s="56"/>
      <c r="R9779" s="58"/>
      <c r="S9779" s="59"/>
      <c r="T9779" s="58"/>
      <c r="U9779" s="58"/>
      <c r="V9779" s="60"/>
      <c r="W9779" s="56"/>
      <c r="X9779" s="56"/>
      <c r="Y9779" s="56"/>
      <c r="Z9779" s="46"/>
      <c r="AA9779" s="66"/>
      <c r="AB9779" s="46"/>
      <c r="AC9779" s="46"/>
      <c r="AD9779" s="61"/>
      <c r="AE9779" s="61"/>
      <c r="AF9779" s="46"/>
      <c r="AG9779" s="46"/>
      <c r="AH9779" s="46">
        <f>SUM(AH9778:AH9778)</f>
        <v>100000</v>
      </c>
      <c r="AI9779" s="46"/>
      <c r="AJ9779" s="46">
        <f>SUM(AJ9778:AJ9778)</f>
        <v>100000</v>
      </c>
      <c r="AK9779" s="46"/>
      <c r="AL9779" s="46">
        <f>SUM(AL9778:AL9778)</f>
        <v>300</v>
      </c>
    </row>
    <row r="9780" spans="1:38" x14ac:dyDescent="0.45">
      <c r="A9780" s="16" t="s">
        <v>14100</v>
      </c>
      <c r="B9780" s="21">
        <v>3770400050984</v>
      </c>
      <c r="C9780" s="16" t="s">
        <v>14101</v>
      </c>
      <c r="D9780" s="16" t="s">
        <v>14102</v>
      </c>
      <c r="E9780" s="56">
        <v>5746</v>
      </c>
      <c r="F9780" s="56">
        <v>2495</v>
      </c>
      <c r="G9780" s="57" t="s">
        <v>14103</v>
      </c>
      <c r="H9780" s="56" t="s">
        <v>42</v>
      </c>
      <c r="I9780" s="56">
        <v>12858</v>
      </c>
      <c r="J9780" s="56">
        <v>2</v>
      </c>
      <c r="K9780" s="56">
        <v>1</v>
      </c>
      <c r="L9780" s="71">
        <v>49</v>
      </c>
      <c r="M9780" s="56" t="s">
        <v>43</v>
      </c>
      <c r="N9780" s="46">
        <f>((J9780*400)+(K9780*100))+L9780</f>
        <v>949</v>
      </c>
      <c r="O9780" s="46">
        <v>440</v>
      </c>
      <c r="P9780" s="46">
        <f>N9780*O9780</f>
        <v>417560</v>
      </c>
      <c r="Q9780" s="56"/>
      <c r="R9780" s="58"/>
      <c r="S9780" s="59"/>
      <c r="T9780" s="58"/>
      <c r="U9780" s="58"/>
      <c r="V9780" s="60"/>
      <c r="W9780" s="56"/>
      <c r="X9780" s="56"/>
      <c r="Y9780" s="56"/>
      <c r="Z9780" s="46"/>
      <c r="AA9780" s="66"/>
      <c r="AB9780" s="46"/>
      <c r="AC9780" s="46"/>
      <c r="AD9780" s="61"/>
      <c r="AE9780" s="61"/>
      <c r="AF9780" s="46"/>
      <c r="AG9780" s="46">
        <f>IF(AND(AF9780="",P9780=""),0,IF((AF9780=""),P9780,IF((P9780=""),AF9780,AF9780+P9780)))</f>
        <v>417560</v>
      </c>
      <c r="AH9780" s="46">
        <f>IF( (AA9780=""),AG9780*1,AG9780*(AA9780/100) )</f>
        <v>417560</v>
      </c>
      <c r="AI9780" s="46">
        <v>0</v>
      </c>
      <c r="AJ9780" s="46">
        <f>IF((AI9780-AH9780) &gt; 1,0,IF((AI9780-AH9780)&lt;0,AH9780-AI9780,AI9780-AH9780))</f>
        <v>417560</v>
      </c>
      <c r="AK9780" s="46">
        <v>0.3</v>
      </c>
      <c r="AL9780" s="46">
        <f>AJ9780*(AK9780/100)</f>
        <v>1252.68</v>
      </c>
    </row>
    <row r="9781" spans="1:38" x14ac:dyDescent="0.45">
      <c r="A9781" s="16"/>
      <c r="B9781" s="21"/>
      <c r="C9781" s="16"/>
      <c r="D9781" s="16"/>
      <c r="E9781" s="56">
        <v>5747</v>
      </c>
      <c r="F9781" s="56">
        <v>7157</v>
      </c>
      <c r="G9781" s="57" t="s">
        <v>14104</v>
      </c>
      <c r="H9781" s="56" t="s">
        <v>42</v>
      </c>
      <c r="I9781" s="56">
        <v>12859</v>
      </c>
      <c r="J9781" s="56"/>
      <c r="K9781" s="56"/>
      <c r="L9781" s="71"/>
      <c r="M9781" s="56"/>
      <c r="N9781" s="46"/>
      <c r="O9781" s="46"/>
      <c r="P9781" s="46"/>
      <c r="Q9781" s="56"/>
      <c r="R9781" s="58"/>
      <c r="S9781" s="59"/>
      <c r="T9781" s="58"/>
      <c r="U9781" s="58"/>
      <c r="V9781" s="60"/>
      <c r="W9781" s="56"/>
      <c r="X9781" s="56"/>
      <c r="Y9781" s="56"/>
      <c r="Z9781" s="46"/>
      <c r="AA9781" s="66"/>
      <c r="AB9781" s="46"/>
      <c r="AC9781" s="46"/>
      <c r="AD9781" s="61"/>
      <c r="AE9781" s="61"/>
      <c r="AF9781" s="46"/>
      <c r="AG9781" s="46"/>
      <c r="AH9781" s="46"/>
      <c r="AI9781" s="46"/>
      <c r="AJ9781" s="46"/>
      <c r="AK9781" s="46"/>
      <c r="AL9781" s="46"/>
    </row>
    <row r="9782" spans="1:38" x14ac:dyDescent="0.45">
      <c r="A9782" s="16"/>
      <c r="B9782" s="21"/>
      <c r="C9782" s="16"/>
      <c r="D9782" s="16"/>
      <c r="E9782" s="56"/>
      <c r="F9782" s="56"/>
      <c r="G9782" s="57"/>
      <c r="H9782" s="56"/>
      <c r="I9782" s="56"/>
      <c r="J9782" s="56"/>
      <c r="K9782" s="56"/>
      <c r="L9782" s="71"/>
      <c r="M9782" s="56"/>
      <c r="N9782" s="46"/>
      <c r="O9782" s="46" t="s">
        <v>54</v>
      </c>
      <c r="P9782" s="46">
        <f>SUM(P9780:P9781)</f>
        <v>417560</v>
      </c>
      <c r="Q9782" s="56"/>
      <c r="R9782" s="58"/>
      <c r="S9782" s="59"/>
      <c r="T9782" s="58"/>
      <c r="U9782" s="58"/>
      <c r="V9782" s="60"/>
      <c r="W9782" s="56"/>
      <c r="X9782" s="56"/>
      <c r="Y9782" s="56"/>
      <c r="Z9782" s="46"/>
      <c r="AA9782" s="66"/>
      <c r="AB9782" s="46"/>
      <c r="AC9782" s="46"/>
      <c r="AD9782" s="61"/>
      <c r="AE9782" s="61"/>
      <c r="AF9782" s="46"/>
      <c r="AG9782" s="46"/>
      <c r="AH9782" s="46">
        <f>SUM(AH9780:AH9781)</f>
        <v>417560</v>
      </c>
      <c r="AI9782" s="46"/>
      <c r="AJ9782" s="46">
        <f>SUM(AJ9780:AJ9781)</f>
        <v>417560</v>
      </c>
      <c r="AK9782" s="46"/>
      <c r="AL9782" s="46">
        <f>SUM(AL9780:AL9781)</f>
        <v>1252.68</v>
      </c>
    </row>
    <row r="9783" spans="1:38" x14ac:dyDescent="0.45">
      <c r="A9783" s="16" t="s">
        <v>14088</v>
      </c>
      <c r="B9783" s="21">
        <v>3770400043112</v>
      </c>
      <c r="C9783" s="16" t="s">
        <v>14089</v>
      </c>
      <c r="D9783" s="16" t="s">
        <v>14090</v>
      </c>
      <c r="E9783" s="56">
        <v>5748</v>
      </c>
      <c r="F9783" s="56">
        <v>6910</v>
      </c>
      <c r="G9783" s="57" t="s">
        <v>14105</v>
      </c>
      <c r="H9783" s="56" t="s">
        <v>42</v>
      </c>
      <c r="I9783" s="56">
        <v>15390</v>
      </c>
      <c r="J9783" s="56"/>
      <c r="K9783" s="56"/>
      <c r="L9783" s="71"/>
      <c r="M9783" s="56"/>
      <c r="N9783" s="46"/>
      <c r="O9783" s="46"/>
      <c r="P9783" s="46"/>
      <c r="Q9783" s="56"/>
      <c r="R9783" s="58"/>
      <c r="S9783" s="59"/>
      <c r="T9783" s="58"/>
      <c r="U9783" s="58"/>
      <c r="V9783" s="60"/>
      <c r="W9783" s="56"/>
      <c r="X9783" s="56"/>
      <c r="Y9783" s="56"/>
      <c r="Z9783" s="46"/>
      <c r="AA9783" s="66"/>
      <c r="AB9783" s="46"/>
      <c r="AC9783" s="46"/>
      <c r="AD9783" s="61"/>
      <c r="AE9783" s="61"/>
      <c r="AF9783" s="46"/>
      <c r="AG9783" s="46"/>
      <c r="AH9783" s="46"/>
      <c r="AI9783" s="46"/>
      <c r="AJ9783" s="46"/>
      <c r="AK9783" s="46"/>
      <c r="AL9783" s="46"/>
    </row>
    <row r="9784" spans="1:38" x14ac:dyDescent="0.45">
      <c r="A9784" s="16"/>
      <c r="B9784" s="21"/>
      <c r="C9784" s="16"/>
      <c r="D9784" s="16"/>
      <c r="E9784" s="56"/>
      <c r="F9784" s="56"/>
      <c r="G9784" s="57"/>
      <c r="H9784" s="56"/>
      <c r="I9784" s="56"/>
      <c r="J9784" s="56"/>
      <c r="K9784" s="56"/>
      <c r="L9784" s="71"/>
      <c r="M9784" s="56"/>
      <c r="N9784" s="46"/>
      <c r="O9784" s="46"/>
      <c r="P9784" s="46"/>
      <c r="Q9784" s="73">
        <v>1</v>
      </c>
      <c r="R9784" s="58" t="s">
        <v>14088</v>
      </c>
      <c r="S9784" s="59">
        <v>3770400043112</v>
      </c>
      <c r="T9784" s="58" t="s">
        <v>14089</v>
      </c>
      <c r="U9784" s="58" t="s">
        <v>14091</v>
      </c>
      <c r="V9784" s="60"/>
      <c r="W9784" s="56" t="s">
        <v>210</v>
      </c>
      <c r="X9784" s="56" t="s">
        <v>211</v>
      </c>
      <c r="Y9784" s="56" t="s">
        <v>212</v>
      </c>
      <c r="Z9784" s="46">
        <v>80</v>
      </c>
      <c r="AA9784" s="66">
        <v>100</v>
      </c>
      <c r="AB9784" s="46">
        <v>6900</v>
      </c>
      <c r="AC9784" s="46">
        <f>Z9784*AB9784</f>
        <v>552000</v>
      </c>
      <c r="AD9784" s="61">
        <v>5</v>
      </c>
      <c r="AE9784" s="61">
        <v>5</v>
      </c>
      <c r="AF9784" s="46">
        <f>(AC9784*(100-AE9784))/100</f>
        <v>524400</v>
      </c>
      <c r="AG9784" s="46">
        <f>IF( (AF9784=""),0,SUM(AF9784:AF9784) )</f>
        <v>524400</v>
      </c>
      <c r="AH9784" s="46">
        <f>(AG9784/100)*(AA9784)</f>
        <v>524400</v>
      </c>
      <c r="AI9784" s="46">
        <v>0</v>
      </c>
      <c r="AJ9784" s="46">
        <f>IF((AI9784-AH9784) &gt; 1,0,IF((AI9784-AH9784)&lt;0,AH9784-AI9784,AI9784-AH9784))</f>
        <v>524400</v>
      </c>
      <c r="AK9784" s="46">
        <v>0.02</v>
      </c>
      <c r="AL9784" s="46">
        <f>AJ9784*(AK9784/100)</f>
        <v>104.88000000000001</v>
      </c>
    </row>
    <row r="9785" spans="1:38" x14ac:dyDescent="0.45">
      <c r="A9785" s="16"/>
      <c r="B9785" s="21"/>
      <c r="C9785" s="16"/>
      <c r="D9785" s="16"/>
      <c r="E9785" s="56"/>
      <c r="F9785" s="56"/>
      <c r="G9785" s="57"/>
      <c r="H9785" s="56"/>
      <c r="I9785" s="56"/>
      <c r="J9785" s="56"/>
      <c r="K9785" s="56"/>
      <c r="L9785" s="71"/>
      <c r="M9785" s="56"/>
      <c r="N9785" s="46"/>
      <c r="O9785" s="46" t="s">
        <v>54</v>
      </c>
      <c r="P9785" s="46">
        <f>SUM(P9783:P9784)</f>
        <v>0</v>
      </c>
      <c r="Q9785" s="56"/>
      <c r="R9785" s="58"/>
      <c r="S9785" s="59"/>
      <c r="T9785" s="58"/>
      <c r="U9785" s="58"/>
      <c r="V9785" s="60"/>
      <c r="W9785" s="56"/>
      <c r="X9785" s="56"/>
      <c r="Y9785" s="56"/>
      <c r="Z9785" s="46"/>
      <c r="AA9785" s="66"/>
      <c r="AB9785" s="46"/>
      <c r="AC9785" s="46"/>
      <c r="AD9785" s="61"/>
      <c r="AE9785" s="61"/>
      <c r="AF9785" s="46"/>
      <c r="AG9785" s="46"/>
      <c r="AH9785" s="46">
        <f>SUM(AH9783:AH9784)</f>
        <v>524400</v>
      </c>
      <c r="AI9785" s="46"/>
      <c r="AJ9785" s="46">
        <f>SUM(AJ9783:AJ9784)</f>
        <v>524400</v>
      </c>
      <c r="AK9785" s="46"/>
      <c r="AL9785" s="46">
        <f>SUM(AL9783:AL9784)</f>
        <v>104.88000000000001</v>
      </c>
    </row>
    <row r="9786" spans="1:38" x14ac:dyDescent="0.45">
      <c r="A9786" s="16" t="s">
        <v>14106</v>
      </c>
      <c r="B9786" s="21">
        <v>3770600917493</v>
      </c>
      <c r="C9786" s="16" t="s">
        <v>14107</v>
      </c>
      <c r="D9786" s="16" t="s">
        <v>14108</v>
      </c>
      <c r="E9786" s="56">
        <v>5749</v>
      </c>
      <c r="F9786" s="56">
        <v>8702</v>
      </c>
      <c r="G9786" s="57" t="s">
        <v>14109</v>
      </c>
      <c r="H9786" s="56" t="s">
        <v>42</v>
      </c>
      <c r="I9786" s="56">
        <v>21331</v>
      </c>
      <c r="J9786" s="56"/>
      <c r="K9786" s="56"/>
      <c r="L9786" s="71"/>
      <c r="M9786" s="56"/>
      <c r="N9786" s="46"/>
      <c r="O9786" s="46"/>
      <c r="P9786" s="46"/>
      <c r="Q9786" s="56"/>
      <c r="R9786" s="58"/>
      <c r="S9786" s="59"/>
      <c r="T9786" s="58"/>
      <c r="U9786" s="58"/>
      <c r="V9786" s="60"/>
      <c r="W9786" s="56"/>
      <c r="X9786" s="56"/>
      <c r="Y9786" s="56"/>
      <c r="Z9786" s="46"/>
      <c r="AA9786" s="66"/>
      <c r="AB9786" s="46"/>
      <c r="AC9786" s="46"/>
      <c r="AD9786" s="61"/>
      <c r="AE9786" s="61"/>
      <c r="AF9786" s="46"/>
      <c r="AG9786" s="46"/>
      <c r="AH9786" s="46"/>
      <c r="AI9786" s="46"/>
      <c r="AJ9786" s="46"/>
      <c r="AK9786" s="46"/>
      <c r="AL9786" s="46"/>
    </row>
    <row r="9787" spans="1:38" x14ac:dyDescent="0.45">
      <c r="A9787" s="16"/>
      <c r="B9787" s="21"/>
      <c r="C9787" s="16"/>
      <c r="D9787" s="16"/>
      <c r="E9787" s="56"/>
      <c r="F9787" s="56"/>
      <c r="G9787" s="57"/>
      <c r="H9787" s="56"/>
      <c r="I9787" s="56"/>
      <c r="J9787" s="56"/>
      <c r="K9787" s="56"/>
      <c r="L9787" s="71"/>
      <c r="M9787" s="56"/>
      <c r="N9787" s="46"/>
      <c r="O9787" s="46" t="s">
        <v>54</v>
      </c>
      <c r="P9787" s="46">
        <f>SUM(P9786:P9786)</f>
        <v>0</v>
      </c>
      <c r="Q9787" s="56"/>
      <c r="R9787" s="58"/>
      <c r="S9787" s="59"/>
      <c r="T9787" s="58"/>
      <c r="U9787" s="58"/>
      <c r="V9787" s="60"/>
      <c r="W9787" s="56"/>
      <c r="X9787" s="56"/>
      <c r="Y9787" s="56"/>
      <c r="Z9787" s="46"/>
      <c r="AA9787" s="66"/>
      <c r="AB9787" s="46"/>
      <c r="AC9787" s="46"/>
      <c r="AD9787" s="61"/>
      <c r="AE9787" s="61"/>
      <c r="AF9787" s="46"/>
      <c r="AG9787" s="46"/>
      <c r="AH9787" s="46">
        <f>SUM(AH9786:AH9786)</f>
        <v>0</v>
      </c>
      <c r="AI9787" s="46"/>
      <c r="AJ9787" s="46">
        <f>SUM(AJ9786:AJ9786)</f>
        <v>0</v>
      </c>
      <c r="AK9787" s="46"/>
      <c r="AL9787" s="46">
        <f>SUM(AL9786:AL9786)</f>
        <v>0</v>
      </c>
    </row>
    <row r="9788" spans="1:38" x14ac:dyDescent="0.45">
      <c r="A9788" s="16" t="s">
        <v>14110</v>
      </c>
      <c r="B9788" s="21">
        <v>3770400261446</v>
      </c>
      <c r="C9788" s="16" t="s">
        <v>14111</v>
      </c>
      <c r="D9788" s="16" t="s">
        <v>14112</v>
      </c>
      <c r="E9788" s="56">
        <v>5750</v>
      </c>
      <c r="F9788" s="56">
        <v>7315</v>
      </c>
      <c r="G9788" s="57" t="s">
        <v>14113</v>
      </c>
      <c r="H9788" s="56" t="s">
        <v>42</v>
      </c>
      <c r="I9788" s="56">
        <v>23649</v>
      </c>
      <c r="J9788" s="56"/>
      <c r="K9788" s="56"/>
      <c r="L9788" s="71"/>
      <c r="M9788" s="56"/>
      <c r="N9788" s="46"/>
      <c r="O9788" s="46"/>
      <c r="P9788" s="46"/>
      <c r="Q9788" s="56"/>
      <c r="R9788" s="58"/>
      <c r="S9788" s="59"/>
      <c r="T9788" s="58"/>
      <c r="U9788" s="58"/>
      <c r="V9788" s="60"/>
      <c r="W9788" s="56"/>
      <c r="X9788" s="56"/>
      <c r="Y9788" s="56"/>
      <c r="Z9788" s="46"/>
      <c r="AA9788" s="66"/>
      <c r="AB9788" s="46"/>
      <c r="AC9788" s="46"/>
      <c r="AD9788" s="61"/>
      <c r="AE9788" s="61"/>
      <c r="AF9788" s="46"/>
      <c r="AG9788" s="46"/>
      <c r="AH9788" s="46"/>
      <c r="AI9788" s="46"/>
      <c r="AJ9788" s="46"/>
      <c r="AK9788" s="46"/>
      <c r="AL9788" s="46"/>
    </row>
    <row r="9789" spans="1:38" x14ac:dyDescent="0.45">
      <c r="A9789" s="16"/>
      <c r="B9789" s="21"/>
      <c r="C9789" s="16"/>
      <c r="D9789" s="16"/>
      <c r="E9789" s="56"/>
      <c r="F9789" s="56"/>
      <c r="G9789" s="57"/>
      <c r="H9789" s="56"/>
      <c r="I9789" s="56"/>
      <c r="J9789" s="56"/>
      <c r="K9789" s="56"/>
      <c r="L9789" s="71"/>
      <c r="M9789" s="56"/>
      <c r="N9789" s="46"/>
      <c r="O9789" s="46" t="s">
        <v>54</v>
      </c>
      <c r="P9789" s="46">
        <f>SUM(P9788:P9788)</f>
        <v>0</v>
      </c>
      <c r="Q9789" s="56"/>
      <c r="R9789" s="58"/>
      <c r="S9789" s="59"/>
      <c r="T9789" s="58"/>
      <c r="U9789" s="58"/>
      <c r="V9789" s="60"/>
      <c r="W9789" s="56"/>
      <c r="X9789" s="56"/>
      <c r="Y9789" s="56"/>
      <c r="Z9789" s="46"/>
      <c r="AA9789" s="66"/>
      <c r="AB9789" s="46"/>
      <c r="AC9789" s="46"/>
      <c r="AD9789" s="61"/>
      <c r="AE9789" s="61"/>
      <c r="AF9789" s="46"/>
      <c r="AG9789" s="46"/>
      <c r="AH9789" s="46">
        <f>SUM(AH9788:AH9788)</f>
        <v>0</v>
      </c>
      <c r="AI9789" s="46"/>
      <c r="AJ9789" s="46">
        <f>SUM(AJ9788:AJ9788)</f>
        <v>0</v>
      </c>
      <c r="AK9789" s="46"/>
      <c r="AL9789" s="46">
        <f>SUM(AL9788:AL9788)</f>
        <v>0</v>
      </c>
    </row>
    <row r="9790" spans="1:38" x14ac:dyDescent="0.45">
      <c r="A9790" s="16" t="s">
        <v>14114</v>
      </c>
      <c r="B9790" s="21">
        <v>3860300200657</v>
      </c>
      <c r="C9790" s="16" t="s">
        <v>14115</v>
      </c>
      <c r="D9790" s="16" t="s">
        <v>14116</v>
      </c>
      <c r="E9790" s="56">
        <v>5751</v>
      </c>
      <c r="F9790" s="56">
        <v>9520</v>
      </c>
      <c r="G9790" s="57" t="s">
        <v>14117</v>
      </c>
      <c r="H9790" s="56" t="s">
        <v>42</v>
      </c>
      <c r="I9790" s="56">
        <v>25380</v>
      </c>
      <c r="J9790" s="56"/>
      <c r="K9790" s="56"/>
      <c r="L9790" s="71"/>
      <c r="M9790" s="56"/>
      <c r="N9790" s="46"/>
      <c r="O9790" s="46"/>
      <c r="P9790" s="46"/>
      <c r="Q9790" s="56"/>
      <c r="R9790" s="58"/>
      <c r="S9790" s="59"/>
      <c r="T9790" s="58"/>
      <c r="U9790" s="58"/>
      <c r="V9790" s="60"/>
      <c r="W9790" s="56"/>
      <c r="X9790" s="56"/>
      <c r="Y9790" s="56"/>
      <c r="Z9790" s="46"/>
      <c r="AA9790" s="66"/>
      <c r="AB9790" s="46"/>
      <c r="AC9790" s="46"/>
      <c r="AD9790" s="61"/>
      <c r="AE9790" s="61"/>
      <c r="AF9790" s="46"/>
      <c r="AG9790" s="46"/>
      <c r="AH9790" s="46"/>
      <c r="AI9790" s="46"/>
      <c r="AJ9790" s="46"/>
      <c r="AK9790" s="46"/>
      <c r="AL9790" s="46"/>
    </row>
    <row r="9791" spans="1:38" x14ac:dyDescent="0.45">
      <c r="A9791" s="16"/>
      <c r="B9791" s="21"/>
      <c r="C9791" s="16"/>
      <c r="D9791" s="16"/>
      <c r="E9791" s="56"/>
      <c r="F9791" s="56"/>
      <c r="G9791" s="57"/>
      <c r="H9791" s="56"/>
      <c r="I9791" s="56"/>
      <c r="J9791" s="56"/>
      <c r="K9791" s="56"/>
      <c r="L9791" s="71"/>
      <c r="M9791" s="56"/>
      <c r="N9791" s="46"/>
      <c r="O9791" s="46" t="s">
        <v>54</v>
      </c>
      <c r="P9791" s="46">
        <f>SUM(P9790:P9790)</f>
        <v>0</v>
      </c>
      <c r="Q9791" s="56"/>
      <c r="R9791" s="58"/>
      <c r="S9791" s="59"/>
      <c r="T9791" s="58"/>
      <c r="U9791" s="58"/>
      <c r="V9791" s="60"/>
      <c r="W9791" s="56"/>
      <c r="X9791" s="56"/>
      <c r="Y9791" s="56"/>
      <c r="Z9791" s="46"/>
      <c r="AA9791" s="66"/>
      <c r="AB9791" s="46"/>
      <c r="AC9791" s="46"/>
      <c r="AD9791" s="61"/>
      <c r="AE9791" s="61"/>
      <c r="AF9791" s="46"/>
      <c r="AG9791" s="46"/>
      <c r="AH9791" s="46">
        <f>SUM(AH9790:AH9790)</f>
        <v>0</v>
      </c>
      <c r="AI9791" s="46"/>
      <c r="AJ9791" s="46">
        <f>SUM(AJ9790:AJ9790)</f>
        <v>0</v>
      </c>
      <c r="AK9791" s="46"/>
      <c r="AL9791" s="46">
        <f>SUM(AL9790:AL9790)</f>
        <v>0</v>
      </c>
    </row>
    <row r="9792" spans="1:38" x14ac:dyDescent="0.45">
      <c r="A9792" s="16" t="s">
        <v>14118</v>
      </c>
      <c r="B9792" s="21">
        <v>3210300945526</v>
      </c>
      <c r="C9792" s="16" t="s">
        <v>14119</v>
      </c>
      <c r="D9792" s="16" t="s">
        <v>14120</v>
      </c>
      <c r="E9792" s="56">
        <v>5752</v>
      </c>
      <c r="F9792" s="56">
        <v>4299</v>
      </c>
      <c r="G9792" s="57" t="s">
        <v>14121</v>
      </c>
      <c r="H9792" s="56" t="s">
        <v>42</v>
      </c>
      <c r="I9792" s="56">
        <v>27303</v>
      </c>
      <c r="J9792" s="56">
        <v>0</v>
      </c>
      <c r="K9792" s="56">
        <v>0</v>
      </c>
      <c r="L9792" s="71">
        <v>73.5</v>
      </c>
      <c r="M9792" s="56" t="s">
        <v>43</v>
      </c>
      <c r="N9792" s="46">
        <f>((J9792*400)+(K9792*100))+L9792</f>
        <v>73.5</v>
      </c>
      <c r="O9792" s="46">
        <v>250</v>
      </c>
      <c r="P9792" s="46">
        <f>N9792*O9792</f>
        <v>18375</v>
      </c>
      <c r="Q9792" s="56"/>
      <c r="R9792" s="58"/>
      <c r="S9792" s="59"/>
      <c r="T9792" s="58"/>
      <c r="U9792" s="58"/>
      <c r="V9792" s="60"/>
      <c r="W9792" s="56"/>
      <c r="X9792" s="56"/>
      <c r="Y9792" s="56"/>
      <c r="Z9792" s="46"/>
      <c r="AA9792" s="66"/>
      <c r="AB9792" s="46"/>
      <c r="AC9792" s="46"/>
      <c r="AD9792" s="61"/>
      <c r="AE9792" s="61"/>
      <c r="AF9792" s="46"/>
      <c r="AG9792" s="46">
        <f>IF(AND(AF9792="",P9792=""),0,IF((AF9792=""),P9792,IF((P9792=""),AF9792,AF9792+P9792)))</f>
        <v>18375</v>
      </c>
      <c r="AH9792" s="46">
        <f>IF( (AA9792=""),AG9792*1,AG9792*(AA9792/100) )</f>
        <v>18375</v>
      </c>
      <c r="AI9792" s="46">
        <v>0</v>
      </c>
      <c r="AJ9792" s="46">
        <f>IF((AI9792-AH9792) &gt; 1,0,IF((AI9792-AH9792)&lt;0,AH9792-AI9792,AI9792-AH9792))</f>
        <v>18375</v>
      </c>
      <c r="AK9792" s="46">
        <v>0.3</v>
      </c>
      <c r="AL9792" s="46">
        <f>AJ9792*(AK9792/100)</f>
        <v>55.125</v>
      </c>
    </row>
    <row r="9793" spans="1:38" x14ac:dyDescent="0.45">
      <c r="A9793" s="16"/>
      <c r="B9793" s="21"/>
      <c r="C9793" s="16"/>
      <c r="D9793" s="16"/>
      <c r="E9793" s="56"/>
      <c r="F9793" s="56"/>
      <c r="G9793" s="57"/>
      <c r="H9793" s="56"/>
      <c r="I9793" s="56"/>
      <c r="J9793" s="56"/>
      <c r="K9793" s="56"/>
      <c r="L9793" s="71"/>
      <c r="M9793" s="56"/>
      <c r="N9793" s="46"/>
      <c r="O9793" s="46" t="s">
        <v>54</v>
      </c>
      <c r="P9793" s="46">
        <f>SUM(P9792:P9792)</f>
        <v>18375</v>
      </c>
      <c r="Q9793" s="56"/>
      <c r="R9793" s="58"/>
      <c r="S9793" s="59"/>
      <c r="T9793" s="58"/>
      <c r="U9793" s="58"/>
      <c r="V9793" s="60"/>
      <c r="W9793" s="56"/>
      <c r="X9793" s="56"/>
      <c r="Y9793" s="56"/>
      <c r="Z9793" s="46"/>
      <c r="AA9793" s="66"/>
      <c r="AB9793" s="46"/>
      <c r="AC9793" s="46"/>
      <c r="AD9793" s="61"/>
      <c r="AE9793" s="61"/>
      <c r="AF9793" s="46"/>
      <c r="AG9793" s="46"/>
      <c r="AH9793" s="46">
        <f>SUM(AH9792:AH9792)</f>
        <v>18375</v>
      </c>
      <c r="AI9793" s="46"/>
      <c r="AJ9793" s="46">
        <f>SUM(AJ9792:AJ9792)</f>
        <v>18375</v>
      </c>
      <c r="AK9793" s="46"/>
      <c r="AL9793" s="46">
        <f>SUM(AL9792:AL9792)</f>
        <v>55.125</v>
      </c>
    </row>
    <row r="9794" spans="1:38" x14ac:dyDescent="0.45">
      <c r="A9794" s="16" t="s">
        <v>14122</v>
      </c>
      <c r="B9794" s="21">
        <v>3100904747631</v>
      </c>
      <c r="C9794" s="16" t="s">
        <v>14123</v>
      </c>
      <c r="D9794" s="16" t="s">
        <v>14124</v>
      </c>
      <c r="E9794" s="56">
        <v>5753</v>
      </c>
      <c r="F9794" s="56">
        <v>3034</v>
      </c>
      <c r="G9794" s="57" t="s">
        <v>14125</v>
      </c>
      <c r="H9794" s="56" t="s">
        <v>42</v>
      </c>
      <c r="I9794" s="56">
        <v>27363</v>
      </c>
      <c r="J9794" s="56">
        <v>0</v>
      </c>
      <c r="K9794" s="56">
        <v>0</v>
      </c>
      <c r="L9794" s="71">
        <v>60</v>
      </c>
      <c r="M9794" s="56" t="s">
        <v>43</v>
      </c>
      <c r="N9794" s="46">
        <f>((J9794*400)+(K9794*100))+L9794</f>
        <v>60</v>
      </c>
      <c r="O9794" s="46">
        <v>500</v>
      </c>
      <c r="P9794" s="46">
        <f>N9794*O9794</f>
        <v>30000</v>
      </c>
      <c r="Q9794" s="56"/>
      <c r="R9794" s="58"/>
      <c r="S9794" s="59"/>
      <c r="T9794" s="58"/>
      <c r="U9794" s="58"/>
      <c r="V9794" s="60"/>
      <c r="W9794" s="56"/>
      <c r="X9794" s="56"/>
      <c r="Y9794" s="56"/>
      <c r="Z9794" s="46"/>
      <c r="AA9794" s="66"/>
      <c r="AB9794" s="46"/>
      <c r="AC9794" s="46"/>
      <c r="AD9794" s="61"/>
      <c r="AE9794" s="61"/>
      <c r="AF9794" s="46"/>
      <c r="AG9794" s="46">
        <f>IF(AND(AF9794="",P9794=""),0,IF((AF9794=""),P9794,IF((P9794=""),AF9794,AF9794+P9794)))</f>
        <v>30000</v>
      </c>
      <c r="AH9794" s="46">
        <f>IF( (AA9794=""),AG9794*1,AG9794*(AA9794/100) )</f>
        <v>30000</v>
      </c>
      <c r="AI9794" s="46">
        <v>0</v>
      </c>
      <c r="AJ9794" s="46">
        <f>IF((AI9794-AH9794) &gt; 1,0,IF((AI9794-AH9794)&lt;0,AH9794-AI9794,AI9794-AH9794))</f>
        <v>30000</v>
      </c>
      <c r="AK9794" s="46">
        <v>0.3</v>
      </c>
      <c r="AL9794" s="46">
        <f>AJ9794*(AK9794/100)</f>
        <v>90</v>
      </c>
    </row>
    <row r="9795" spans="1:38" x14ac:dyDescent="0.45">
      <c r="A9795" s="16"/>
      <c r="B9795" s="21"/>
      <c r="C9795" s="16"/>
      <c r="D9795" s="16"/>
      <c r="E9795" s="56"/>
      <c r="F9795" s="56"/>
      <c r="G9795" s="57"/>
      <c r="H9795" s="56"/>
      <c r="I9795" s="56"/>
      <c r="J9795" s="56"/>
      <c r="K9795" s="56"/>
      <c r="L9795" s="71"/>
      <c r="M9795" s="56"/>
      <c r="N9795" s="46"/>
      <c r="O9795" s="46" t="s">
        <v>54</v>
      </c>
      <c r="P9795" s="46">
        <f>SUM(P9794:P9794)</f>
        <v>30000</v>
      </c>
      <c r="Q9795" s="56"/>
      <c r="R9795" s="58"/>
      <c r="S9795" s="59"/>
      <c r="T9795" s="58"/>
      <c r="U9795" s="58"/>
      <c r="V9795" s="60"/>
      <c r="W9795" s="56"/>
      <c r="X9795" s="56"/>
      <c r="Y9795" s="56"/>
      <c r="Z9795" s="46"/>
      <c r="AA9795" s="66"/>
      <c r="AB9795" s="46"/>
      <c r="AC9795" s="46"/>
      <c r="AD9795" s="61"/>
      <c r="AE9795" s="61"/>
      <c r="AF9795" s="46"/>
      <c r="AG9795" s="46"/>
      <c r="AH9795" s="46">
        <f>SUM(AH9794:AH9794)</f>
        <v>30000</v>
      </c>
      <c r="AI9795" s="46"/>
      <c r="AJ9795" s="46">
        <f>SUM(AJ9794:AJ9794)</f>
        <v>30000</v>
      </c>
      <c r="AK9795" s="46"/>
      <c r="AL9795" s="46">
        <f>SUM(AL9794:AL9794)</f>
        <v>90</v>
      </c>
    </row>
    <row r="9796" spans="1:38" x14ac:dyDescent="0.45">
      <c r="A9796" s="16" t="s">
        <v>14126</v>
      </c>
      <c r="B9796" s="21">
        <v>3800600370426</v>
      </c>
      <c r="C9796" s="16" t="s">
        <v>14127</v>
      </c>
      <c r="D9796" s="16" t="s">
        <v>14128</v>
      </c>
      <c r="E9796" s="56">
        <v>5754</v>
      </c>
      <c r="F9796" s="56">
        <v>2964</v>
      </c>
      <c r="G9796" s="57" t="s">
        <v>14129</v>
      </c>
      <c r="H9796" s="56" t="s">
        <v>42</v>
      </c>
      <c r="I9796" s="56">
        <v>30519</v>
      </c>
      <c r="J9796" s="56">
        <v>18</v>
      </c>
      <c r="K9796" s="56">
        <v>1</v>
      </c>
      <c r="L9796" s="71">
        <v>11.4</v>
      </c>
      <c r="M9796" s="56" t="s">
        <v>43</v>
      </c>
      <c r="N9796" s="46">
        <f>((J9796*400)+(K9796*100))+L9796</f>
        <v>7311.4</v>
      </c>
      <c r="O9796" s="46">
        <v>200</v>
      </c>
      <c r="P9796" s="46">
        <f>N9796*O9796</f>
        <v>1462280</v>
      </c>
      <c r="Q9796" s="56"/>
      <c r="R9796" s="58"/>
      <c r="S9796" s="59"/>
      <c r="T9796" s="58"/>
      <c r="U9796" s="58"/>
      <c r="V9796" s="60"/>
      <c r="W9796" s="56"/>
      <c r="X9796" s="56"/>
      <c r="Y9796" s="56"/>
      <c r="Z9796" s="46"/>
      <c r="AA9796" s="66"/>
      <c r="AB9796" s="46"/>
      <c r="AC9796" s="46"/>
      <c r="AD9796" s="61"/>
      <c r="AE9796" s="61"/>
      <c r="AF9796" s="46"/>
      <c r="AG9796" s="46">
        <f>IF(AND(AF9796="",P9796=""),0,IF((AF9796=""),P9796,IF((P9796=""),AF9796,AF9796+P9796)))</f>
        <v>1462280</v>
      </c>
      <c r="AH9796" s="46">
        <f>IF( (AA9796=""),AG9796*1,AG9796*(AA9796/100) )</f>
        <v>1462280</v>
      </c>
      <c r="AI9796" s="46">
        <v>0</v>
      </c>
      <c r="AJ9796" s="46">
        <f>IF((AI9796-AH9796) &gt; 1,0,IF((AI9796-AH9796)&lt;0,AH9796-AI9796,AI9796-AH9796))</f>
        <v>1462280</v>
      </c>
      <c r="AK9796" s="46">
        <v>0.3</v>
      </c>
      <c r="AL9796" s="46">
        <f>AJ9796*(AK9796/100)</f>
        <v>4386.84</v>
      </c>
    </row>
    <row r="9797" spans="1:38" x14ac:dyDescent="0.45">
      <c r="A9797" s="16"/>
      <c r="B9797" s="21"/>
      <c r="C9797" s="16"/>
      <c r="D9797" s="16"/>
      <c r="E9797" s="56"/>
      <c r="F9797" s="56"/>
      <c r="G9797" s="57"/>
      <c r="H9797" s="56"/>
      <c r="I9797" s="56"/>
      <c r="J9797" s="56"/>
      <c r="K9797" s="56"/>
      <c r="L9797" s="71"/>
      <c r="M9797" s="56"/>
      <c r="N9797" s="46"/>
      <c r="O9797" s="46" t="s">
        <v>54</v>
      </c>
      <c r="P9797" s="46">
        <f>SUM(P9796:P9796)</f>
        <v>1462280</v>
      </c>
      <c r="Q9797" s="56"/>
      <c r="R9797" s="58"/>
      <c r="S9797" s="59"/>
      <c r="T9797" s="58"/>
      <c r="U9797" s="58"/>
      <c r="V9797" s="60"/>
      <c r="W9797" s="56"/>
      <c r="X9797" s="56"/>
      <c r="Y9797" s="56"/>
      <c r="Z9797" s="46"/>
      <c r="AA9797" s="66"/>
      <c r="AB9797" s="46"/>
      <c r="AC9797" s="46"/>
      <c r="AD9797" s="61"/>
      <c r="AE9797" s="61"/>
      <c r="AF9797" s="46"/>
      <c r="AG9797" s="46"/>
      <c r="AH9797" s="46">
        <f>SUM(AH9796:AH9796)</f>
        <v>1462280</v>
      </c>
      <c r="AI9797" s="46"/>
      <c r="AJ9797" s="46">
        <f>SUM(AJ9796:AJ9796)</f>
        <v>1462280</v>
      </c>
      <c r="AK9797" s="46"/>
      <c r="AL9797" s="46">
        <f>SUM(AL9796:AL9796)</f>
        <v>4386.84</v>
      </c>
    </row>
    <row r="9798" spans="1:38" x14ac:dyDescent="0.45">
      <c r="A9798" s="16" t="s">
        <v>14130</v>
      </c>
      <c r="B9798" s="21">
        <v>3102100266024</v>
      </c>
      <c r="C9798" s="16" t="s">
        <v>14131</v>
      </c>
      <c r="D9798" s="16" t="s">
        <v>14132</v>
      </c>
      <c r="E9798" s="56">
        <v>5755</v>
      </c>
      <c r="F9798" s="56">
        <v>4043</v>
      </c>
      <c r="G9798" s="57" t="s">
        <v>14133</v>
      </c>
      <c r="H9798" s="56" t="s">
        <v>42</v>
      </c>
      <c r="I9798" s="56">
        <v>31317</v>
      </c>
      <c r="J9798" s="56">
        <v>0</v>
      </c>
      <c r="K9798" s="56">
        <v>2</v>
      </c>
      <c r="L9798" s="71">
        <v>80</v>
      </c>
      <c r="M9798" s="56" t="s">
        <v>43</v>
      </c>
      <c r="N9798" s="46">
        <f>((J9798*400)+(K9798*100))+L9798</f>
        <v>280</v>
      </c>
      <c r="O9798" s="46">
        <v>500</v>
      </c>
      <c r="P9798" s="46">
        <f>N9798*O9798</f>
        <v>140000</v>
      </c>
      <c r="Q9798" s="56"/>
      <c r="R9798" s="58"/>
      <c r="S9798" s="59"/>
      <c r="T9798" s="58"/>
      <c r="U9798" s="58"/>
      <c r="V9798" s="60"/>
      <c r="W9798" s="56"/>
      <c r="X9798" s="56"/>
      <c r="Y9798" s="56"/>
      <c r="Z9798" s="46"/>
      <c r="AA9798" s="66"/>
      <c r="AB9798" s="46"/>
      <c r="AC9798" s="46"/>
      <c r="AD9798" s="61"/>
      <c r="AE9798" s="61"/>
      <c r="AF9798" s="46"/>
      <c r="AG9798" s="46">
        <f>IF(AND(AF9798="",P9798=""),0,IF((AF9798=""),P9798,IF((P9798=""),AF9798,AF9798+P9798)))</f>
        <v>140000</v>
      </c>
      <c r="AH9798" s="46">
        <f>IF( (AA9798=""),AG9798*1,AG9798*(AA9798/100) )</f>
        <v>140000</v>
      </c>
      <c r="AI9798" s="46">
        <v>0</v>
      </c>
      <c r="AJ9798" s="46">
        <f>IF((AI9798-AH9798) &gt; 1,0,IF((AI9798-AH9798)&lt;0,AH9798-AI9798,AI9798-AH9798))</f>
        <v>140000</v>
      </c>
      <c r="AK9798" s="46">
        <v>0.3</v>
      </c>
      <c r="AL9798" s="46">
        <f>AJ9798*(AK9798/100)</f>
        <v>420</v>
      </c>
    </row>
    <row r="9799" spans="1:38" x14ac:dyDescent="0.45">
      <c r="A9799" s="16"/>
      <c r="B9799" s="21"/>
      <c r="C9799" s="16"/>
      <c r="D9799" s="16"/>
      <c r="E9799" s="56">
        <v>5756</v>
      </c>
      <c r="F9799" s="56">
        <v>9186</v>
      </c>
      <c r="G9799" s="57" t="s">
        <v>14134</v>
      </c>
      <c r="H9799" s="56" t="s">
        <v>42</v>
      </c>
      <c r="I9799" s="56">
        <v>31318</v>
      </c>
      <c r="J9799" s="56"/>
      <c r="K9799" s="56"/>
      <c r="L9799" s="71"/>
      <c r="M9799" s="56"/>
      <c r="N9799" s="46"/>
      <c r="O9799" s="46"/>
      <c r="P9799" s="46"/>
      <c r="Q9799" s="56"/>
      <c r="R9799" s="58"/>
      <c r="S9799" s="59"/>
      <c r="T9799" s="58"/>
      <c r="U9799" s="58"/>
      <c r="V9799" s="60"/>
      <c r="W9799" s="56"/>
      <c r="X9799" s="56"/>
      <c r="Y9799" s="56"/>
      <c r="Z9799" s="46"/>
      <c r="AA9799" s="66"/>
      <c r="AB9799" s="46"/>
      <c r="AC9799" s="46"/>
      <c r="AD9799" s="61"/>
      <c r="AE9799" s="61"/>
      <c r="AF9799" s="46"/>
      <c r="AG9799" s="46"/>
      <c r="AH9799" s="46"/>
      <c r="AI9799" s="46"/>
      <c r="AJ9799" s="46"/>
      <c r="AK9799" s="46"/>
      <c r="AL9799" s="46"/>
    </row>
    <row r="9800" spans="1:38" x14ac:dyDescent="0.45">
      <c r="A9800" s="16"/>
      <c r="B9800" s="21"/>
      <c r="C9800" s="16"/>
      <c r="D9800" s="16"/>
      <c r="E9800" s="56"/>
      <c r="F9800" s="56"/>
      <c r="G9800" s="57"/>
      <c r="H9800" s="56"/>
      <c r="I9800" s="56"/>
      <c r="J9800" s="56"/>
      <c r="K9800" s="56"/>
      <c r="L9800" s="71"/>
      <c r="M9800" s="56"/>
      <c r="N9800" s="46"/>
      <c r="O9800" s="46" t="s">
        <v>54</v>
      </c>
      <c r="P9800" s="46">
        <f>SUM(P9798:P9799)</f>
        <v>140000</v>
      </c>
      <c r="Q9800" s="56"/>
      <c r="R9800" s="58"/>
      <c r="S9800" s="59"/>
      <c r="T9800" s="58"/>
      <c r="U9800" s="58"/>
      <c r="V9800" s="60"/>
      <c r="W9800" s="56"/>
      <c r="X9800" s="56"/>
      <c r="Y9800" s="56"/>
      <c r="Z9800" s="46"/>
      <c r="AA9800" s="66"/>
      <c r="AB9800" s="46"/>
      <c r="AC9800" s="46"/>
      <c r="AD9800" s="61"/>
      <c r="AE9800" s="61"/>
      <c r="AF9800" s="46"/>
      <c r="AG9800" s="46"/>
      <c r="AH9800" s="46">
        <f>SUM(AH9798:AH9799)</f>
        <v>140000</v>
      </c>
      <c r="AI9800" s="46"/>
      <c r="AJ9800" s="46">
        <f>SUM(AJ9798:AJ9799)</f>
        <v>140000</v>
      </c>
      <c r="AK9800" s="46"/>
      <c r="AL9800" s="46">
        <f>SUM(AL9798:AL9799)</f>
        <v>420</v>
      </c>
    </row>
    <row r="9801" spans="1:38" x14ac:dyDescent="0.45">
      <c r="A9801" s="16" t="s">
        <v>14135</v>
      </c>
      <c r="B9801" s="21">
        <v>3100100116519</v>
      </c>
      <c r="C9801" s="16" t="s">
        <v>14136</v>
      </c>
      <c r="D9801" s="16" t="s">
        <v>14137</v>
      </c>
      <c r="E9801" s="56">
        <v>5757</v>
      </c>
      <c r="F9801" s="56">
        <v>2497</v>
      </c>
      <c r="G9801" s="57" t="s">
        <v>14138</v>
      </c>
      <c r="H9801" s="56" t="s">
        <v>42</v>
      </c>
      <c r="I9801" s="56">
        <v>14516</v>
      </c>
      <c r="J9801" s="56">
        <v>0</v>
      </c>
      <c r="K9801" s="56">
        <v>1</v>
      </c>
      <c r="L9801" s="71">
        <v>39</v>
      </c>
      <c r="M9801" s="56" t="s">
        <v>43</v>
      </c>
      <c r="N9801" s="46">
        <f>((J9801*400)+(K9801*100))+L9801</f>
        <v>139</v>
      </c>
      <c r="O9801" s="46">
        <v>330</v>
      </c>
      <c r="P9801" s="46">
        <f>N9801*O9801</f>
        <v>45870</v>
      </c>
      <c r="Q9801" s="56"/>
      <c r="R9801" s="58"/>
      <c r="S9801" s="59"/>
      <c r="T9801" s="58"/>
      <c r="U9801" s="58"/>
      <c r="V9801" s="60"/>
      <c r="W9801" s="56"/>
      <c r="X9801" s="56"/>
      <c r="Y9801" s="56"/>
      <c r="Z9801" s="46"/>
      <c r="AA9801" s="66"/>
      <c r="AB9801" s="46"/>
      <c r="AC9801" s="46"/>
      <c r="AD9801" s="61"/>
      <c r="AE9801" s="61"/>
      <c r="AF9801" s="46"/>
      <c r="AG9801" s="46">
        <f>IF(AND(AF9801="",P9801=""),0,IF((AF9801=""),P9801,IF((P9801=""),AF9801,AF9801+P9801)))</f>
        <v>45870</v>
      </c>
      <c r="AH9801" s="46">
        <f>IF( (AA9801=""),AG9801*1,AG9801*(AA9801/100) )</f>
        <v>45870</v>
      </c>
      <c r="AI9801" s="46">
        <v>0</v>
      </c>
      <c r="AJ9801" s="46">
        <f>IF((AI9801-AH9801) &gt; 1,0,IF((AI9801-AH9801)&lt;0,AH9801-AI9801,AI9801-AH9801))</f>
        <v>45870</v>
      </c>
      <c r="AK9801" s="46">
        <v>0.3</v>
      </c>
      <c r="AL9801" s="46">
        <f>AJ9801*(AK9801/100)</f>
        <v>137.61000000000001</v>
      </c>
    </row>
    <row r="9802" spans="1:38" x14ac:dyDescent="0.45">
      <c r="A9802" s="16"/>
      <c r="B9802" s="21"/>
      <c r="C9802" s="16"/>
      <c r="D9802" s="16"/>
      <c r="E9802" s="56"/>
      <c r="F9802" s="56"/>
      <c r="G9802" s="57"/>
      <c r="H9802" s="56"/>
      <c r="I9802" s="56"/>
      <c r="J9802" s="56"/>
      <c r="K9802" s="56"/>
      <c r="L9802" s="71"/>
      <c r="M9802" s="56"/>
      <c r="N9802" s="46"/>
      <c r="O9802" s="46" t="s">
        <v>54</v>
      </c>
      <c r="P9802" s="46">
        <f>SUM(P9801:P9801)</f>
        <v>45870</v>
      </c>
      <c r="Q9802" s="56"/>
      <c r="R9802" s="58"/>
      <c r="S9802" s="59"/>
      <c r="T9802" s="58"/>
      <c r="U9802" s="58"/>
      <c r="V9802" s="60"/>
      <c r="W9802" s="56"/>
      <c r="X9802" s="56"/>
      <c r="Y9802" s="56"/>
      <c r="Z9802" s="46"/>
      <c r="AA9802" s="66"/>
      <c r="AB9802" s="46"/>
      <c r="AC9802" s="46"/>
      <c r="AD9802" s="61"/>
      <c r="AE9802" s="61"/>
      <c r="AF9802" s="46"/>
      <c r="AG9802" s="46"/>
      <c r="AH9802" s="46">
        <f>SUM(AH9801:AH9801)</f>
        <v>45870</v>
      </c>
      <c r="AI9802" s="46"/>
      <c r="AJ9802" s="46">
        <f>SUM(AJ9801:AJ9801)</f>
        <v>45870</v>
      </c>
      <c r="AK9802" s="46"/>
      <c r="AL9802" s="46">
        <f>SUM(AL9801:AL9801)</f>
        <v>137.61000000000001</v>
      </c>
    </row>
    <row r="9803" spans="1:38" x14ac:dyDescent="0.45">
      <c r="A9803" s="16" t="s">
        <v>14139</v>
      </c>
      <c r="B9803" s="21">
        <v>3770400043449</v>
      </c>
      <c r="C9803" s="16" t="s">
        <v>14140</v>
      </c>
      <c r="D9803" s="16" t="s">
        <v>14141</v>
      </c>
      <c r="E9803" s="56">
        <v>5758</v>
      </c>
      <c r="F9803" s="56">
        <v>109</v>
      </c>
      <c r="G9803" s="57" t="s">
        <v>14142</v>
      </c>
      <c r="H9803" s="56" t="s">
        <v>42</v>
      </c>
      <c r="I9803" s="56">
        <v>12291</v>
      </c>
      <c r="J9803" s="56">
        <v>0</v>
      </c>
      <c r="K9803" s="56">
        <v>0</v>
      </c>
      <c r="L9803" s="71">
        <v>20</v>
      </c>
      <c r="M9803" s="56" t="s">
        <v>208</v>
      </c>
      <c r="N9803" s="46">
        <f>((J9803*400)+(K9803*100))+L9803</f>
        <v>20</v>
      </c>
      <c r="O9803" s="46">
        <v>300</v>
      </c>
      <c r="P9803" s="46">
        <f>N9803*O9803</f>
        <v>6000</v>
      </c>
      <c r="Q9803" s="56"/>
      <c r="R9803" s="58"/>
      <c r="S9803" s="59"/>
      <c r="T9803" s="58"/>
      <c r="U9803" s="58"/>
      <c r="V9803" s="60"/>
      <c r="W9803" s="56"/>
      <c r="X9803" s="56"/>
      <c r="Y9803" s="56"/>
      <c r="Z9803" s="46"/>
      <c r="AA9803" s="66"/>
      <c r="AB9803" s="46"/>
      <c r="AC9803" s="46"/>
      <c r="AD9803" s="61"/>
      <c r="AE9803" s="61"/>
      <c r="AF9803" s="46"/>
      <c r="AG9803" s="46">
        <f>IF(AND(AF9803="",P9803=""),0,IF((AF9803=""),P9803,IF((P9803=""),AF9803,AF9803+P9803)))</f>
        <v>6000</v>
      </c>
      <c r="AH9803" s="46">
        <f>IF( (AA9803=""),AG9803*1,AG9803*(AA9803/100) )</f>
        <v>6000</v>
      </c>
      <c r="AI9803" s="46">
        <v>0</v>
      </c>
      <c r="AJ9803" s="46">
        <f>IF((AI9803-AH9803) &gt; 1,0,IF((AI9803-AH9803)&lt;0,AH9803-AI9803,AI9803-AH9803))</f>
        <v>6000</v>
      </c>
      <c r="AK9803" s="46">
        <v>0.02</v>
      </c>
      <c r="AL9803" s="46">
        <f>AJ9803*(AK9803/100)</f>
        <v>1.2</v>
      </c>
    </row>
    <row r="9804" spans="1:38" x14ac:dyDescent="0.45">
      <c r="A9804" s="16"/>
      <c r="B9804" s="21"/>
      <c r="C9804" s="16"/>
      <c r="D9804" s="16"/>
      <c r="E9804" s="56">
        <v>5759</v>
      </c>
      <c r="F9804" s="56">
        <v>1500</v>
      </c>
      <c r="G9804" s="57" t="s">
        <v>14143</v>
      </c>
      <c r="H9804" s="56" t="s">
        <v>42</v>
      </c>
      <c r="I9804" s="56">
        <v>17229</v>
      </c>
      <c r="J9804" s="56">
        <v>4</v>
      </c>
      <c r="K9804" s="56">
        <v>1</v>
      </c>
      <c r="L9804" s="71">
        <v>23</v>
      </c>
      <c r="M9804" s="56" t="s">
        <v>90</v>
      </c>
      <c r="N9804" s="46">
        <f>((J9804*400)+(K9804*100))+L9804</f>
        <v>1723</v>
      </c>
      <c r="O9804" s="46">
        <v>260</v>
      </c>
      <c r="P9804" s="46">
        <f>N9804*O9804</f>
        <v>447980</v>
      </c>
      <c r="Q9804" s="56"/>
      <c r="R9804" s="58"/>
      <c r="S9804" s="59"/>
      <c r="T9804" s="58"/>
      <c r="U9804" s="58"/>
      <c r="V9804" s="60"/>
      <c r="W9804" s="56"/>
      <c r="X9804" s="56"/>
      <c r="Y9804" s="56"/>
      <c r="Z9804" s="46"/>
      <c r="AA9804" s="66"/>
      <c r="AB9804" s="46"/>
      <c r="AC9804" s="46"/>
      <c r="AD9804" s="61"/>
      <c r="AE9804" s="61"/>
      <c r="AF9804" s="46"/>
      <c r="AG9804" s="46">
        <f>IF(AND(AF9804="",P9804=""),0,IF((AF9804=""),P9804,IF((P9804=""),AF9804,AF9804+P9804)))</f>
        <v>447980</v>
      </c>
      <c r="AH9804" s="46">
        <f>IF( (AA9804=""),AG9804*1,AG9804*(AA9804/100) )</f>
        <v>447980</v>
      </c>
      <c r="AI9804" s="46">
        <v>0</v>
      </c>
      <c r="AJ9804" s="46">
        <f>IF((AI9804-AH9804) &gt; 1,0,IF((AI9804-AH9804)&lt;0,AH9804-AI9804,AI9804-AH9804))</f>
        <v>447980</v>
      </c>
      <c r="AK9804" s="46">
        <v>0.01</v>
      </c>
      <c r="AL9804" s="46">
        <f>AJ9804*(AK9804/100)</f>
        <v>44.798000000000002</v>
      </c>
    </row>
    <row r="9805" spans="1:38" x14ac:dyDescent="0.45">
      <c r="A9805" s="16"/>
      <c r="B9805" s="21"/>
      <c r="C9805" s="16"/>
      <c r="D9805" s="16"/>
      <c r="E9805" s="56"/>
      <c r="F9805" s="56"/>
      <c r="G9805" s="57"/>
      <c r="H9805" s="56"/>
      <c r="I9805" s="56"/>
      <c r="J9805" s="56"/>
      <c r="K9805" s="56"/>
      <c r="L9805" s="71"/>
      <c r="M9805" s="56"/>
      <c r="N9805" s="46"/>
      <c r="O9805" s="46"/>
      <c r="P9805" s="46"/>
      <c r="Q9805" s="73">
        <v>1</v>
      </c>
      <c r="R9805" s="58" t="s">
        <v>14139</v>
      </c>
      <c r="S9805" s="59">
        <v>3770400043449</v>
      </c>
      <c r="T9805" s="58" t="s">
        <v>14140</v>
      </c>
      <c r="U9805" s="58" t="s">
        <v>14144</v>
      </c>
      <c r="V9805" s="60"/>
      <c r="W9805" s="56" t="s">
        <v>210</v>
      </c>
      <c r="X9805" s="56" t="s">
        <v>211</v>
      </c>
      <c r="Y9805" s="56" t="s">
        <v>212</v>
      </c>
      <c r="Z9805" s="46">
        <v>80</v>
      </c>
      <c r="AA9805" s="66">
        <v>100</v>
      </c>
      <c r="AB9805" s="46">
        <v>6900</v>
      </c>
      <c r="AC9805" s="46">
        <f>Z9805*AB9805</f>
        <v>552000</v>
      </c>
      <c r="AD9805" s="61">
        <v>5</v>
      </c>
      <c r="AE9805" s="61">
        <v>5</v>
      </c>
      <c r="AF9805" s="46">
        <f>(AC9805*(100-AE9805))/100</f>
        <v>524400</v>
      </c>
      <c r="AG9805" s="46">
        <f>IF( (AF9805=""),0,SUM(AF9805:AF9805) )</f>
        <v>524400</v>
      </c>
      <c r="AH9805" s="46">
        <f>(AG9805/100)*(AA9805)</f>
        <v>524400</v>
      </c>
      <c r="AI9805" s="46">
        <v>0</v>
      </c>
      <c r="AJ9805" s="46">
        <f>IF((AI9805-AH9805) &gt; 1,0,IF((AI9805-AH9805)&lt;0,AH9805-AI9805,AI9805-AH9805))</f>
        <v>524400</v>
      </c>
      <c r="AK9805" s="46">
        <v>0.02</v>
      </c>
      <c r="AL9805" s="46">
        <f>AJ9805*(AK9805/100)</f>
        <v>104.88000000000001</v>
      </c>
    </row>
    <row r="9806" spans="1:38" x14ac:dyDescent="0.45">
      <c r="A9806" s="16"/>
      <c r="B9806" s="21"/>
      <c r="C9806" s="16"/>
      <c r="D9806" s="16"/>
      <c r="E9806" s="56"/>
      <c r="F9806" s="56"/>
      <c r="G9806" s="57"/>
      <c r="H9806" s="56"/>
      <c r="I9806" s="56"/>
      <c r="J9806" s="56"/>
      <c r="K9806" s="56"/>
      <c r="L9806" s="71"/>
      <c r="M9806" s="56"/>
      <c r="N9806" s="46"/>
      <c r="O9806" s="46" t="s">
        <v>54</v>
      </c>
      <c r="P9806" s="46">
        <f>SUM(P9803:P9805)</f>
        <v>453980</v>
      </c>
      <c r="Q9806" s="56"/>
      <c r="R9806" s="58"/>
      <c r="S9806" s="59"/>
      <c r="T9806" s="58"/>
      <c r="U9806" s="58"/>
      <c r="V9806" s="60"/>
      <c r="W9806" s="56"/>
      <c r="X9806" s="56"/>
      <c r="Y9806" s="56"/>
      <c r="Z9806" s="46"/>
      <c r="AA9806" s="66"/>
      <c r="AB9806" s="46"/>
      <c r="AC9806" s="46"/>
      <c r="AD9806" s="61"/>
      <c r="AE9806" s="61"/>
      <c r="AF9806" s="46"/>
      <c r="AG9806" s="46"/>
      <c r="AH9806" s="46">
        <f>SUM(AH9803:AH9805)</f>
        <v>978380</v>
      </c>
      <c r="AI9806" s="46"/>
      <c r="AJ9806" s="46">
        <f>SUM(AJ9803:AJ9805)</f>
        <v>978380</v>
      </c>
      <c r="AK9806" s="46"/>
      <c r="AL9806" s="46">
        <f>SUM(AL9803:AL9805)</f>
        <v>150.87800000000001</v>
      </c>
    </row>
    <row r="9807" spans="1:38" x14ac:dyDescent="0.45">
      <c r="A9807" s="16" t="s">
        <v>14145</v>
      </c>
      <c r="B9807" s="21">
        <v>3901100111618</v>
      </c>
      <c r="C9807" s="16" t="s">
        <v>14146</v>
      </c>
      <c r="D9807" s="16" t="s">
        <v>14147</v>
      </c>
      <c r="E9807" s="56">
        <v>5760</v>
      </c>
      <c r="F9807" s="56">
        <v>3560</v>
      </c>
      <c r="G9807" s="57" t="s">
        <v>14148</v>
      </c>
      <c r="H9807" s="56" t="s">
        <v>42</v>
      </c>
      <c r="I9807" s="56">
        <v>24562</v>
      </c>
      <c r="J9807" s="56">
        <v>0</v>
      </c>
      <c r="K9807" s="56">
        <v>0</v>
      </c>
      <c r="L9807" s="71">
        <v>41</v>
      </c>
      <c r="M9807" s="56" t="s">
        <v>43</v>
      </c>
      <c r="N9807" s="46">
        <f>((J9807*400)+(K9807*100))+L9807</f>
        <v>41</v>
      </c>
      <c r="O9807" s="46">
        <v>5500</v>
      </c>
      <c r="P9807" s="46">
        <f>N9807*O9807</f>
        <v>225500</v>
      </c>
      <c r="Q9807" s="56"/>
      <c r="R9807" s="58"/>
      <c r="S9807" s="59"/>
      <c r="T9807" s="58"/>
      <c r="U9807" s="58"/>
      <c r="V9807" s="60"/>
      <c r="W9807" s="56"/>
      <c r="X9807" s="56"/>
      <c r="Y9807" s="56"/>
      <c r="Z9807" s="46"/>
      <c r="AA9807" s="66"/>
      <c r="AB9807" s="46"/>
      <c r="AC9807" s="46"/>
      <c r="AD9807" s="61"/>
      <c r="AE9807" s="61"/>
      <c r="AF9807" s="46"/>
      <c r="AG9807" s="46">
        <f>IF(AND(AF9807="",P9807=""),0,IF((AF9807=""),P9807,IF((P9807=""),AF9807,AF9807+P9807)))</f>
        <v>225500</v>
      </c>
      <c r="AH9807" s="46">
        <f>IF( (AA9807=""),AG9807*1,AG9807*(AA9807/100) )</f>
        <v>225500</v>
      </c>
      <c r="AI9807" s="46">
        <v>0</v>
      </c>
      <c r="AJ9807" s="46">
        <f>IF((AI9807-AH9807) &gt; 1,0,IF((AI9807-AH9807)&lt;0,AH9807-AI9807,AI9807-AH9807))</f>
        <v>225500</v>
      </c>
      <c r="AK9807" s="46">
        <v>0.3</v>
      </c>
      <c r="AL9807" s="46">
        <f>AJ9807*(AK9807/100)</f>
        <v>676.5</v>
      </c>
    </row>
    <row r="9808" spans="1:38" x14ac:dyDescent="0.45">
      <c r="A9808" s="16"/>
      <c r="B9808" s="21"/>
      <c r="C9808" s="16"/>
      <c r="D9808" s="16"/>
      <c r="E9808" s="56"/>
      <c r="F9808" s="56"/>
      <c r="G9808" s="57"/>
      <c r="H9808" s="56"/>
      <c r="I9808" s="56"/>
      <c r="J9808" s="56"/>
      <c r="K9808" s="56"/>
      <c r="L9808" s="71"/>
      <c r="M9808" s="56"/>
      <c r="N9808" s="46"/>
      <c r="O9808" s="46" t="s">
        <v>54</v>
      </c>
      <c r="P9808" s="46">
        <f>SUM(P9807:P9807)</f>
        <v>225500</v>
      </c>
      <c r="Q9808" s="56"/>
      <c r="R9808" s="58"/>
      <c r="S9808" s="59"/>
      <c r="T9808" s="58"/>
      <c r="U9808" s="58"/>
      <c r="V9808" s="60"/>
      <c r="W9808" s="56"/>
      <c r="X9808" s="56"/>
      <c r="Y9808" s="56"/>
      <c r="Z9808" s="46"/>
      <c r="AA9808" s="66"/>
      <c r="AB9808" s="46"/>
      <c r="AC9808" s="46"/>
      <c r="AD9808" s="61"/>
      <c r="AE9808" s="61"/>
      <c r="AF9808" s="46"/>
      <c r="AG9808" s="46"/>
      <c r="AH9808" s="46">
        <f>SUM(AH9807:AH9807)</f>
        <v>225500</v>
      </c>
      <c r="AI9808" s="46"/>
      <c r="AJ9808" s="46">
        <f>SUM(AJ9807:AJ9807)</f>
        <v>225500</v>
      </c>
      <c r="AK9808" s="46"/>
      <c r="AL9808" s="46">
        <f>SUM(AL9807:AL9807)</f>
        <v>676.5</v>
      </c>
    </row>
    <row r="9809" spans="1:38" x14ac:dyDescent="0.45">
      <c r="A9809" s="16" t="s">
        <v>14149</v>
      </c>
      <c r="B9809" s="21">
        <v>3801300470973</v>
      </c>
      <c r="C9809" s="16" t="s">
        <v>14150</v>
      </c>
      <c r="D9809" s="16" t="s">
        <v>14151</v>
      </c>
      <c r="E9809" s="56">
        <v>5761</v>
      </c>
      <c r="F9809" s="56">
        <v>3192</v>
      </c>
      <c r="G9809" s="57" t="s">
        <v>14152</v>
      </c>
      <c r="H9809" s="56" t="s">
        <v>42</v>
      </c>
      <c r="I9809" s="56">
        <v>28261</v>
      </c>
      <c r="J9809" s="56">
        <v>0</v>
      </c>
      <c r="K9809" s="56">
        <v>0</v>
      </c>
      <c r="L9809" s="71">
        <v>38</v>
      </c>
      <c r="M9809" s="56" t="s">
        <v>43</v>
      </c>
      <c r="N9809" s="46">
        <f>((J9809*400)+(K9809*100))+L9809</f>
        <v>38</v>
      </c>
      <c r="O9809" s="46">
        <v>5000</v>
      </c>
      <c r="P9809" s="46">
        <f>N9809*O9809</f>
        <v>190000</v>
      </c>
      <c r="Q9809" s="56"/>
      <c r="R9809" s="58"/>
      <c r="S9809" s="59"/>
      <c r="T9809" s="58"/>
      <c r="U9809" s="58"/>
      <c r="V9809" s="60"/>
      <c r="W9809" s="56"/>
      <c r="X9809" s="56"/>
      <c r="Y9809" s="56"/>
      <c r="Z9809" s="46"/>
      <c r="AA9809" s="66"/>
      <c r="AB9809" s="46"/>
      <c r="AC9809" s="46"/>
      <c r="AD9809" s="61"/>
      <c r="AE9809" s="61"/>
      <c r="AF9809" s="46"/>
      <c r="AG9809" s="46">
        <f>IF(AND(AF9809="",P9809=""),0,IF((AF9809=""),P9809,IF((P9809=""),AF9809,AF9809+P9809)))</f>
        <v>190000</v>
      </c>
      <c r="AH9809" s="46">
        <f>IF( (AA9809=""),AG9809*1,AG9809*(AA9809/100) )</f>
        <v>190000</v>
      </c>
      <c r="AI9809" s="46">
        <v>0</v>
      </c>
      <c r="AJ9809" s="46">
        <f>IF((AI9809-AH9809) &gt; 1,0,IF((AI9809-AH9809)&lt;0,AH9809-AI9809,AI9809-AH9809))</f>
        <v>190000</v>
      </c>
      <c r="AK9809" s="46">
        <v>0.3</v>
      </c>
      <c r="AL9809" s="46">
        <f>AJ9809*(AK9809/100)</f>
        <v>570</v>
      </c>
    </row>
    <row r="9810" spans="1:38" x14ac:dyDescent="0.45">
      <c r="A9810" s="16"/>
      <c r="B9810" s="21"/>
      <c r="C9810" s="16"/>
      <c r="D9810" s="16"/>
      <c r="E9810" s="56">
        <v>5762</v>
      </c>
      <c r="F9810" s="56">
        <v>2639</v>
      </c>
      <c r="G9810" s="57" t="s">
        <v>14153</v>
      </c>
      <c r="H9810" s="56" t="s">
        <v>42</v>
      </c>
      <c r="I9810" s="56">
        <v>28288</v>
      </c>
      <c r="J9810" s="56">
        <v>0</v>
      </c>
      <c r="K9810" s="56">
        <v>0</v>
      </c>
      <c r="L9810" s="71">
        <v>27</v>
      </c>
      <c r="M9810" s="56" t="s">
        <v>43</v>
      </c>
      <c r="N9810" s="46">
        <f>((J9810*400)+(K9810*100))+L9810</f>
        <v>27</v>
      </c>
      <c r="O9810" s="46">
        <v>5000</v>
      </c>
      <c r="P9810" s="46">
        <f>N9810*O9810</f>
        <v>135000</v>
      </c>
      <c r="Q9810" s="56"/>
      <c r="R9810" s="58"/>
      <c r="S9810" s="59"/>
      <c r="T9810" s="58"/>
      <c r="U9810" s="58"/>
      <c r="V9810" s="60"/>
      <c r="W9810" s="56"/>
      <c r="X9810" s="56"/>
      <c r="Y9810" s="56"/>
      <c r="Z9810" s="46"/>
      <c r="AA9810" s="66"/>
      <c r="AB9810" s="46"/>
      <c r="AC9810" s="46"/>
      <c r="AD9810" s="61"/>
      <c r="AE9810" s="61"/>
      <c r="AF9810" s="46"/>
      <c r="AG9810" s="46">
        <f>IF(AND(AF9810="",P9810=""),0,IF((AF9810=""),P9810,IF((P9810=""),AF9810,AF9810+P9810)))</f>
        <v>135000</v>
      </c>
      <c r="AH9810" s="46">
        <f>IF( (AA9810=""),AG9810*1,AG9810*(AA9810/100) )</f>
        <v>135000</v>
      </c>
      <c r="AI9810" s="46">
        <v>0</v>
      </c>
      <c r="AJ9810" s="46">
        <f>IF((AI9810-AH9810) &gt; 1,0,IF((AI9810-AH9810)&lt;0,AH9810-AI9810,AI9810-AH9810))</f>
        <v>135000</v>
      </c>
      <c r="AK9810" s="46">
        <v>0.3</v>
      </c>
      <c r="AL9810" s="46">
        <f>AJ9810*(AK9810/100)</f>
        <v>405</v>
      </c>
    </row>
    <row r="9811" spans="1:38" x14ac:dyDescent="0.45">
      <c r="A9811" s="16"/>
      <c r="B9811" s="21"/>
      <c r="C9811" s="16"/>
      <c r="D9811" s="16"/>
      <c r="E9811" s="56"/>
      <c r="F9811" s="56"/>
      <c r="G9811" s="57"/>
      <c r="H9811" s="56"/>
      <c r="I9811" s="56"/>
      <c r="J9811" s="56"/>
      <c r="K9811" s="56"/>
      <c r="L9811" s="71"/>
      <c r="M9811" s="56"/>
      <c r="N9811" s="46"/>
      <c r="O9811" s="46" t="s">
        <v>54</v>
      </c>
      <c r="P9811" s="46">
        <f>SUM(P9809:P9810)</f>
        <v>325000</v>
      </c>
      <c r="Q9811" s="56"/>
      <c r="R9811" s="58"/>
      <c r="S9811" s="59"/>
      <c r="T9811" s="58"/>
      <c r="U9811" s="58"/>
      <c r="V9811" s="60"/>
      <c r="W9811" s="56"/>
      <c r="X9811" s="56"/>
      <c r="Y9811" s="56"/>
      <c r="Z9811" s="46"/>
      <c r="AA9811" s="66"/>
      <c r="AB9811" s="46"/>
      <c r="AC9811" s="46"/>
      <c r="AD9811" s="61"/>
      <c r="AE9811" s="61"/>
      <c r="AF9811" s="46"/>
      <c r="AG9811" s="46"/>
      <c r="AH9811" s="46">
        <f>SUM(AH9809:AH9810)</f>
        <v>325000</v>
      </c>
      <c r="AI9811" s="46"/>
      <c r="AJ9811" s="46">
        <f>SUM(AJ9809:AJ9810)</f>
        <v>325000</v>
      </c>
      <c r="AK9811" s="46"/>
      <c r="AL9811" s="46">
        <f>SUM(AL9809:AL9810)</f>
        <v>975</v>
      </c>
    </row>
    <row r="9812" spans="1:38" x14ac:dyDescent="0.45">
      <c r="A9812" s="16" t="s">
        <v>14154</v>
      </c>
      <c r="B9812" s="21">
        <v>5270300002903</v>
      </c>
      <c r="C9812" s="16" t="s">
        <v>14155</v>
      </c>
      <c r="D9812" s="16" t="s">
        <v>14156</v>
      </c>
      <c r="E9812" s="56">
        <v>5763</v>
      </c>
      <c r="F9812" s="56">
        <v>335</v>
      </c>
      <c r="G9812" s="57" t="s">
        <v>14157</v>
      </c>
      <c r="H9812" s="56" t="s">
        <v>42</v>
      </c>
      <c r="I9812" s="56">
        <v>13733</v>
      </c>
      <c r="J9812" s="56">
        <v>4</v>
      </c>
      <c r="K9812" s="56">
        <v>0</v>
      </c>
      <c r="L9812" s="71">
        <v>79.099999999999994</v>
      </c>
      <c r="M9812" s="56" t="s">
        <v>43</v>
      </c>
      <c r="N9812" s="46">
        <f>((J9812*400)+(K9812*100))+L9812</f>
        <v>1679.1</v>
      </c>
      <c r="O9812" s="46">
        <v>150</v>
      </c>
      <c r="P9812" s="46">
        <f>N9812*O9812</f>
        <v>251865</v>
      </c>
      <c r="Q9812" s="56"/>
      <c r="R9812" s="58"/>
      <c r="S9812" s="59"/>
      <c r="T9812" s="58"/>
      <c r="U9812" s="58"/>
      <c r="V9812" s="60"/>
      <c r="W9812" s="56"/>
      <c r="X9812" s="56"/>
      <c r="Y9812" s="56"/>
      <c r="Z9812" s="46"/>
      <c r="AA9812" s="66"/>
      <c r="AB9812" s="46"/>
      <c r="AC9812" s="46"/>
      <c r="AD9812" s="61"/>
      <c r="AE9812" s="61"/>
      <c r="AF9812" s="46"/>
      <c r="AG9812" s="46">
        <f>IF(AND(AF9812="",P9812=""),0,IF((AF9812=""),P9812,IF((P9812=""),AF9812,AF9812+P9812)))</f>
        <v>251865</v>
      </c>
      <c r="AH9812" s="46">
        <f>IF( (AA9812=""),AG9812*1,AG9812*(AA9812/100) )</f>
        <v>251865</v>
      </c>
      <c r="AI9812" s="46">
        <v>0</v>
      </c>
      <c r="AJ9812" s="46">
        <f>IF((AI9812-AH9812) &gt; 1,0,IF((AI9812-AH9812)&lt;0,AH9812-AI9812,AI9812-AH9812))</f>
        <v>251865</v>
      </c>
      <c r="AK9812" s="46">
        <v>0.3</v>
      </c>
      <c r="AL9812" s="46">
        <f>AJ9812*(AK9812/100)</f>
        <v>755.59500000000003</v>
      </c>
    </row>
    <row r="9813" spans="1:38" x14ac:dyDescent="0.45">
      <c r="A9813" s="16"/>
      <c r="B9813" s="21"/>
      <c r="C9813" s="16"/>
      <c r="D9813" s="16"/>
      <c r="E9813" s="56"/>
      <c r="F9813" s="56"/>
      <c r="G9813" s="57"/>
      <c r="H9813" s="56"/>
      <c r="I9813" s="56"/>
      <c r="J9813" s="56"/>
      <c r="K9813" s="56"/>
      <c r="L9813" s="71"/>
      <c r="M9813" s="56"/>
      <c r="N9813" s="46"/>
      <c r="O9813" s="46" t="s">
        <v>54</v>
      </c>
      <c r="P9813" s="46">
        <f>SUM(P9812:P9812)</f>
        <v>251865</v>
      </c>
      <c r="Q9813" s="56"/>
      <c r="R9813" s="58"/>
      <c r="S9813" s="59"/>
      <c r="T9813" s="58"/>
      <c r="U9813" s="58"/>
      <c r="V9813" s="60"/>
      <c r="W9813" s="56"/>
      <c r="X9813" s="56"/>
      <c r="Y9813" s="56"/>
      <c r="Z9813" s="46"/>
      <c r="AA9813" s="66"/>
      <c r="AB9813" s="46"/>
      <c r="AC9813" s="46"/>
      <c r="AD9813" s="61"/>
      <c r="AE9813" s="61"/>
      <c r="AF9813" s="46"/>
      <c r="AG9813" s="46"/>
      <c r="AH9813" s="46">
        <f>SUM(AH9812:AH9812)</f>
        <v>251865</v>
      </c>
      <c r="AI9813" s="46"/>
      <c r="AJ9813" s="46">
        <f>SUM(AJ9812:AJ9812)</f>
        <v>251865</v>
      </c>
      <c r="AK9813" s="46"/>
      <c r="AL9813" s="46">
        <f>SUM(AL9812:AL9812)</f>
        <v>755.59500000000003</v>
      </c>
    </row>
    <row r="9814" spans="1:38" x14ac:dyDescent="0.45">
      <c r="A9814" s="16" t="s">
        <v>14158</v>
      </c>
      <c r="B9814" s="21">
        <v>3730200014828</v>
      </c>
      <c r="C9814" s="16" t="s">
        <v>14159</v>
      </c>
      <c r="D9814" s="16" t="s">
        <v>14160</v>
      </c>
      <c r="E9814" s="56">
        <v>5764</v>
      </c>
      <c r="F9814" s="56">
        <v>8943</v>
      </c>
      <c r="G9814" s="57" t="s">
        <v>14161</v>
      </c>
      <c r="H9814" s="56" t="s">
        <v>42</v>
      </c>
      <c r="I9814" s="56">
        <v>14551</v>
      </c>
      <c r="J9814" s="56"/>
      <c r="K9814" s="56"/>
      <c r="L9814" s="71"/>
      <c r="M9814" s="56"/>
      <c r="N9814" s="46"/>
      <c r="O9814" s="46"/>
      <c r="P9814" s="46"/>
      <c r="Q9814" s="56"/>
      <c r="R9814" s="58"/>
      <c r="S9814" s="59"/>
      <c r="T9814" s="58"/>
      <c r="U9814" s="58"/>
      <c r="V9814" s="60"/>
      <c r="W9814" s="56"/>
      <c r="X9814" s="56"/>
      <c r="Y9814" s="56"/>
      <c r="Z9814" s="46"/>
      <c r="AA9814" s="66"/>
      <c r="AB9814" s="46"/>
      <c r="AC9814" s="46"/>
      <c r="AD9814" s="61"/>
      <c r="AE9814" s="61"/>
      <c r="AF9814" s="46"/>
      <c r="AG9814" s="46"/>
      <c r="AH9814" s="46"/>
      <c r="AI9814" s="46"/>
      <c r="AJ9814" s="46"/>
      <c r="AK9814" s="46"/>
      <c r="AL9814" s="46"/>
    </row>
    <row r="9815" spans="1:38" x14ac:dyDescent="0.45">
      <c r="A9815" s="16"/>
      <c r="B9815" s="21"/>
      <c r="C9815" s="16"/>
      <c r="D9815" s="16"/>
      <c r="E9815" s="56"/>
      <c r="F9815" s="56"/>
      <c r="G9815" s="57"/>
      <c r="H9815" s="56"/>
      <c r="I9815" s="56"/>
      <c r="J9815" s="56"/>
      <c r="K9815" s="56"/>
      <c r="L9815" s="71"/>
      <c r="M9815" s="56"/>
      <c r="N9815" s="46"/>
      <c r="O9815" s="46" t="s">
        <v>54</v>
      </c>
      <c r="P9815" s="46">
        <f>SUM(P9814:P9814)</f>
        <v>0</v>
      </c>
      <c r="Q9815" s="56"/>
      <c r="R9815" s="58"/>
      <c r="S9815" s="59"/>
      <c r="T9815" s="58"/>
      <c r="U9815" s="58"/>
      <c r="V9815" s="60"/>
      <c r="W9815" s="56"/>
      <c r="X9815" s="56"/>
      <c r="Y9815" s="56"/>
      <c r="Z9815" s="46"/>
      <c r="AA9815" s="66"/>
      <c r="AB9815" s="46"/>
      <c r="AC9815" s="46"/>
      <c r="AD9815" s="61"/>
      <c r="AE9815" s="61"/>
      <c r="AF9815" s="46"/>
      <c r="AG9815" s="46"/>
      <c r="AH9815" s="46">
        <f>SUM(AH9814:AH9814)</f>
        <v>0</v>
      </c>
      <c r="AI9815" s="46"/>
      <c r="AJ9815" s="46">
        <f>SUM(AJ9814:AJ9814)</f>
        <v>0</v>
      </c>
      <c r="AK9815" s="46"/>
      <c r="AL9815" s="46">
        <f>SUM(AL9814:AL9814)</f>
        <v>0</v>
      </c>
    </row>
    <row r="9816" spans="1:38" x14ac:dyDescent="0.45">
      <c r="A9816" s="16" t="s">
        <v>14162</v>
      </c>
      <c r="B9816" s="21">
        <v>3420300119594</v>
      </c>
      <c r="C9816" s="16" t="s">
        <v>14163</v>
      </c>
      <c r="D9816" s="16" t="s">
        <v>14164</v>
      </c>
      <c r="E9816" s="56">
        <v>5765</v>
      </c>
      <c r="F9816" s="56">
        <v>1305</v>
      </c>
      <c r="G9816" s="57" t="s">
        <v>14165</v>
      </c>
      <c r="H9816" s="56" t="s">
        <v>42</v>
      </c>
      <c r="I9816" s="56">
        <v>26233</v>
      </c>
      <c r="J9816" s="56">
        <v>0</v>
      </c>
      <c r="K9816" s="56">
        <v>1</v>
      </c>
      <c r="L9816" s="71">
        <v>26</v>
      </c>
      <c r="M9816" s="56" t="s">
        <v>43</v>
      </c>
      <c r="N9816" s="46">
        <f>((J9816*400)+(K9816*100))+L9816</f>
        <v>126</v>
      </c>
      <c r="O9816" s="46">
        <v>3000</v>
      </c>
      <c r="P9816" s="46">
        <f>N9816*O9816</f>
        <v>378000</v>
      </c>
      <c r="Q9816" s="56"/>
      <c r="R9816" s="58"/>
      <c r="S9816" s="59"/>
      <c r="T9816" s="58"/>
      <c r="U9816" s="58"/>
      <c r="V9816" s="60"/>
      <c r="W9816" s="56"/>
      <c r="X9816" s="56"/>
      <c r="Y9816" s="56"/>
      <c r="Z9816" s="46"/>
      <c r="AA9816" s="66"/>
      <c r="AB9816" s="46"/>
      <c r="AC9816" s="46"/>
      <c r="AD9816" s="61"/>
      <c r="AE9816" s="61"/>
      <c r="AF9816" s="46"/>
      <c r="AG9816" s="46">
        <f>IF(AND(AF9816="",P9816=""),0,IF((AF9816=""),P9816,IF((P9816=""),AF9816,AF9816+P9816)))</f>
        <v>378000</v>
      </c>
      <c r="AH9816" s="46">
        <f>IF( (AA9816=""),AG9816*1,AG9816*(AA9816/100) )</f>
        <v>378000</v>
      </c>
      <c r="AI9816" s="46">
        <v>0</v>
      </c>
      <c r="AJ9816" s="46">
        <f>IF((AI9816-AH9816) &gt; 1,0,IF((AI9816-AH9816)&lt;0,AH9816-AI9816,AI9816-AH9816))</f>
        <v>378000</v>
      </c>
      <c r="AK9816" s="46">
        <v>0.3</v>
      </c>
      <c r="AL9816" s="46">
        <f>AJ9816*(AK9816/100)</f>
        <v>1134</v>
      </c>
    </row>
    <row r="9817" spans="1:38" x14ac:dyDescent="0.45">
      <c r="A9817" s="16"/>
      <c r="B9817" s="21"/>
      <c r="C9817" s="16"/>
      <c r="D9817" s="16"/>
      <c r="E9817" s="56"/>
      <c r="F9817" s="56"/>
      <c r="G9817" s="57"/>
      <c r="H9817" s="56"/>
      <c r="I9817" s="56"/>
      <c r="J9817" s="56"/>
      <c r="K9817" s="56"/>
      <c r="L9817" s="71"/>
      <c r="M9817" s="56"/>
      <c r="N9817" s="46"/>
      <c r="O9817" s="46" t="s">
        <v>54</v>
      </c>
      <c r="P9817" s="46">
        <f>SUM(P9816:P9816)</f>
        <v>378000</v>
      </c>
      <c r="Q9817" s="56"/>
      <c r="R9817" s="58"/>
      <c r="S9817" s="59"/>
      <c r="T9817" s="58"/>
      <c r="U9817" s="58"/>
      <c r="V9817" s="60"/>
      <c r="W9817" s="56"/>
      <c r="X9817" s="56"/>
      <c r="Y9817" s="56"/>
      <c r="Z9817" s="46"/>
      <c r="AA9817" s="66"/>
      <c r="AB9817" s="46"/>
      <c r="AC9817" s="46"/>
      <c r="AD9817" s="61"/>
      <c r="AE9817" s="61"/>
      <c r="AF9817" s="46"/>
      <c r="AG9817" s="46"/>
      <c r="AH9817" s="46">
        <f>SUM(AH9816:AH9816)</f>
        <v>378000</v>
      </c>
      <c r="AI9817" s="46"/>
      <c r="AJ9817" s="46">
        <f>SUM(AJ9816:AJ9816)</f>
        <v>378000</v>
      </c>
      <c r="AK9817" s="46"/>
      <c r="AL9817" s="46">
        <f>SUM(AL9816:AL9816)</f>
        <v>1134</v>
      </c>
    </row>
    <row r="9818" spans="1:38" x14ac:dyDescent="0.45">
      <c r="A9818" s="16" t="s">
        <v>14166</v>
      </c>
      <c r="B9818" s="21">
        <v>3150200222001</v>
      </c>
      <c r="C9818" s="16" t="s">
        <v>14167</v>
      </c>
      <c r="D9818" s="16" t="s">
        <v>6705</v>
      </c>
      <c r="E9818" s="56">
        <v>5766</v>
      </c>
      <c r="F9818" s="56">
        <v>9385</v>
      </c>
      <c r="G9818" s="57" t="s">
        <v>14168</v>
      </c>
      <c r="H9818" s="56" t="s">
        <v>42</v>
      </c>
      <c r="I9818" s="56">
        <v>14359</v>
      </c>
      <c r="J9818" s="56"/>
      <c r="K9818" s="56"/>
      <c r="L9818" s="71"/>
      <c r="M9818" s="56"/>
      <c r="N9818" s="46"/>
      <c r="O9818" s="46"/>
      <c r="P9818" s="46"/>
      <c r="Q9818" s="56"/>
      <c r="R9818" s="58"/>
      <c r="S9818" s="59"/>
      <c r="T9818" s="58"/>
      <c r="U9818" s="58"/>
      <c r="V9818" s="60"/>
      <c r="W9818" s="56"/>
      <c r="X9818" s="56"/>
      <c r="Y9818" s="56"/>
      <c r="Z9818" s="46"/>
      <c r="AA9818" s="66"/>
      <c r="AB9818" s="46"/>
      <c r="AC9818" s="46"/>
      <c r="AD9818" s="61"/>
      <c r="AE9818" s="61"/>
      <c r="AF9818" s="46"/>
      <c r="AG9818" s="46"/>
      <c r="AH9818" s="46"/>
      <c r="AI9818" s="46"/>
      <c r="AJ9818" s="46"/>
      <c r="AK9818" s="46"/>
      <c r="AL9818" s="46"/>
    </row>
    <row r="9819" spans="1:38" x14ac:dyDescent="0.45">
      <c r="A9819" s="16"/>
      <c r="B9819" s="21"/>
      <c r="C9819" s="16"/>
      <c r="D9819" s="16"/>
      <c r="E9819" s="56"/>
      <c r="F9819" s="56"/>
      <c r="G9819" s="57"/>
      <c r="H9819" s="56"/>
      <c r="I9819" s="56"/>
      <c r="J9819" s="56"/>
      <c r="K9819" s="56"/>
      <c r="L9819" s="71"/>
      <c r="M9819" s="56"/>
      <c r="N9819" s="46"/>
      <c r="O9819" s="46" t="s">
        <v>54</v>
      </c>
      <c r="P9819" s="46">
        <f>SUM(P9818:P9818)</f>
        <v>0</v>
      </c>
      <c r="Q9819" s="56"/>
      <c r="R9819" s="58"/>
      <c r="S9819" s="59"/>
      <c r="T9819" s="58"/>
      <c r="U9819" s="58"/>
      <c r="V9819" s="60"/>
      <c r="W9819" s="56"/>
      <c r="X9819" s="56"/>
      <c r="Y9819" s="56"/>
      <c r="Z9819" s="46"/>
      <c r="AA9819" s="66"/>
      <c r="AB9819" s="46"/>
      <c r="AC9819" s="46"/>
      <c r="AD9819" s="61"/>
      <c r="AE9819" s="61"/>
      <c r="AF9819" s="46"/>
      <c r="AG9819" s="46"/>
      <c r="AH9819" s="46">
        <f>SUM(AH9818:AH9818)</f>
        <v>0</v>
      </c>
      <c r="AI9819" s="46"/>
      <c r="AJ9819" s="46">
        <f>SUM(AJ9818:AJ9818)</f>
        <v>0</v>
      </c>
      <c r="AK9819" s="46"/>
      <c r="AL9819" s="46">
        <f>SUM(AL9818:AL9818)</f>
        <v>0</v>
      </c>
    </row>
    <row r="9820" spans="1:38" x14ac:dyDescent="0.45">
      <c r="A9820" s="16" t="s">
        <v>14169</v>
      </c>
      <c r="B9820" s="21">
        <v>3770400047185</v>
      </c>
      <c r="C9820" s="16" t="s">
        <v>14170</v>
      </c>
      <c r="D9820" s="16" t="s">
        <v>14171</v>
      </c>
      <c r="E9820" s="56">
        <v>5767</v>
      </c>
      <c r="F9820" s="56">
        <v>4117</v>
      </c>
      <c r="G9820" s="57" t="s">
        <v>14172</v>
      </c>
      <c r="H9820" s="56" t="s">
        <v>42</v>
      </c>
      <c r="I9820" s="56">
        <v>10602</v>
      </c>
      <c r="J9820" s="56">
        <v>0</v>
      </c>
      <c r="K9820" s="56">
        <v>0</v>
      </c>
      <c r="L9820" s="71">
        <v>18</v>
      </c>
      <c r="M9820" s="56" t="s">
        <v>208</v>
      </c>
      <c r="N9820" s="46">
        <f>((J9820*400)+(K9820*100))+L9820</f>
        <v>18</v>
      </c>
      <c r="O9820" s="46">
        <v>440</v>
      </c>
      <c r="P9820" s="46">
        <f>N9820*O9820</f>
        <v>7920</v>
      </c>
      <c r="Q9820" s="56">
        <v>1</v>
      </c>
      <c r="R9820" s="58" t="s">
        <v>14169</v>
      </c>
      <c r="S9820" s="59">
        <v>3770400047185</v>
      </c>
      <c r="T9820" s="58" t="s">
        <v>14170</v>
      </c>
      <c r="U9820" s="58" t="s">
        <v>14173</v>
      </c>
      <c r="V9820" s="60"/>
      <c r="W9820" s="56" t="s">
        <v>210</v>
      </c>
      <c r="X9820" s="56" t="s">
        <v>211</v>
      </c>
      <c r="Y9820" s="56" t="s">
        <v>212</v>
      </c>
      <c r="Z9820" s="46">
        <v>72</v>
      </c>
      <c r="AA9820" s="66">
        <v>100</v>
      </c>
      <c r="AB9820" s="46">
        <v>6900</v>
      </c>
      <c r="AC9820" s="46">
        <f>Z9820*AB9820</f>
        <v>496800</v>
      </c>
      <c r="AD9820" s="61">
        <v>5</v>
      </c>
      <c r="AE9820" s="61">
        <v>5</v>
      </c>
      <c r="AF9820" s="46">
        <f>(AC9820*(100-AE9820))/100</f>
        <v>471960</v>
      </c>
      <c r="AG9820" s="46">
        <f>IF(AND(AF9820="",P9820=""),0,IF((AF9820=""),P9820, IF( (P9820=""),AF9820,AF9820+P9820)))</f>
        <v>479880</v>
      </c>
      <c r="AH9820" s="46">
        <f>IF( (AA9820=""),AG9820*1,AG9820*(AA9820/100) )</f>
        <v>479880</v>
      </c>
      <c r="AI9820" s="46">
        <v>50000000</v>
      </c>
      <c r="AJ9820" s="46">
        <f>IF((AI9820-AH9820) &gt; 1,0,IF((AI9820-AH9820)&lt;0,AH9820-AI9820,AI9820-AH9820))</f>
        <v>0</v>
      </c>
      <c r="AK9820" s="46">
        <v>0.02</v>
      </c>
      <c r="AL9820" s="46">
        <f>AJ9820*(AK9820/100)</f>
        <v>0</v>
      </c>
    </row>
    <row r="9821" spans="1:38" x14ac:dyDescent="0.45">
      <c r="A9821" s="16"/>
      <c r="B9821" s="21"/>
      <c r="C9821" s="16"/>
      <c r="D9821" s="16"/>
      <c r="E9821" s="56">
        <v>5768</v>
      </c>
      <c r="F9821" s="56">
        <v>4126</v>
      </c>
      <c r="G9821" s="57" t="s">
        <v>14174</v>
      </c>
      <c r="H9821" s="56" t="s">
        <v>42</v>
      </c>
      <c r="I9821" s="56">
        <v>10611</v>
      </c>
      <c r="J9821" s="56">
        <v>2</v>
      </c>
      <c r="K9821" s="56">
        <v>0</v>
      </c>
      <c r="L9821" s="71">
        <v>42</v>
      </c>
      <c r="M9821" s="56" t="s">
        <v>90</v>
      </c>
      <c r="N9821" s="46">
        <f>((J9821*400)+(K9821*100))+L9821</f>
        <v>842</v>
      </c>
      <c r="O9821" s="46">
        <v>440</v>
      </c>
      <c r="P9821" s="46">
        <f>N9821*O9821</f>
        <v>370480</v>
      </c>
      <c r="Q9821" s="56"/>
      <c r="R9821" s="58"/>
      <c r="S9821" s="59"/>
      <c r="T9821" s="58"/>
      <c r="U9821" s="58"/>
      <c r="V9821" s="60"/>
      <c r="W9821" s="56"/>
      <c r="X9821" s="56"/>
      <c r="Y9821" s="56"/>
      <c r="Z9821" s="46"/>
      <c r="AA9821" s="66"/>
      <c r="AB9821" s="46"/>
      <c r="AC9821" s="46"/>
      <c r="AD9821" s="61"/>
      <c r="AE9821" s="61"/>
      <c r="AF9821" s="46"/>
      <c r="AG9821" s="46">
        <f>IF(AND(AF9821="",P9821=""),0,IF((AF9821=""),P9821,IF((P9821=""),AF9821,AF9821+P9821)))</f>
        <v>370480</v>
      </c>
      <c r="AH9821" s="46">
        <f>IF( (AA9821=""),AG9821*1,AG9821*(AA9821/100) )</f>
        <v>370480</v>
      </c>
      <c r="AI9821" s="46">
        <v>0</v>
      </c>
      <c r="AJ9821" s="46">
        <f>IF((AI9821-AH9821) &gt; 1,0,IF((AI9821-AH9821)&lt;0,AH9821-AI9821,AI9821-AH9821))</f>
        <v>370480</v>
      </c>
      <c r="AK9821" s="46">
        <v>0.01</v>
      </c>
      <c r="AL9821" s="46">
        <f>AJ9821*(AK9821/100)</f>
        <v>37.048000000000002</v>
      </c>
    </row>
    <row r="9822" spans="1:38" x14ac:dyDescent="0.45">
      <c r="A9822" s="16"/>
      <c r="B9822" s="21"/>
      <c r="C9822" s="16"/>
      <c r="D9822" s="16"/>
      <c r="E9822" s="56"/>
      <c r="F9822" s="56"/>
      <c r="G9822" s="57"/>
      <c r="H9822" s="56"/>
      <c r="I9822" s="56"/>
      <c r="J9822" s="56"/>
      <c r="K9822" s="56"/>
      <c r="L9822" s="71"/>
      <c r="M9822" s="56"/>
      <c r="N9822" s="46"/>
      <c r="O9822" s="46" t="s">
        <v>54</v>
      </c>
      <c r="P9822" s="46">
        <f>SUM(P9820:P9821)</f>
        <v>378400</v>
      </c>
      <c r="Q9822" s="56"/>
      <c r="R9822" s="58"/>
      <c r="S9822" s="59"/>
      <c r="T9822" s="58"/>
      <c r="U9822" s="58"/>
      <c r="V9822" s="60"/>
      <c r="W9822" s="56"/>
      <c r="X9822" s="56"/>
      <c r="Y9822" s="56"/>
      <c r="Z9822" s="46"/>
      <c r="AA9822" s="66"/>
      <c r="AB9822" s="46"/>
      <c r="AC9822" s="46"/>
      <c r="AD9822" s="61"/>
      <c r="AE9822" s="61"/>
      <c r="AF9822" s="46"/>
      <c r="AG9822" s="46"/>
      <c r="AH9822" s="46">
        <f>SUM(AH9820:AH9821)</f>
        <v>850360</v>
      </c>
      <c r="AI9822" s="46"/>
      <c r="AJ9822" s="46">
        <f>SUM(AJ9820:AJ9821)</f>
        <v>370480</v>
      </c>
      <c r="AK9822" s="46"/>
      <c r="AL9822" s="46">
        <f>SUM(AL9820:AL9821)</f>
        <v>37.048000000000002</v>
      </c>
    </row>
    <row r="9823" spans="1:38" x14ac:dyDescent="0.45">
      <c r="A9823" s="16" t="s">
        <v>14175</v>
      </c>
      <c r="B9823" s="21">
        <v>3770400041951</v>
      </c>
      <c r="C9823" s="16" t="s">
        <v>14176</v>
      </c>
      <c r="D9823" s="16" t="s">
        <v>14177</v>
      </c>
      <c r="E9823" s="56">
        <v>5769</v>
      </c>
      <c r="F9823" s="56">
        <v>6475</v>
      </c>
      <c r="G9823" s="57" t="s">
        <v>14178</v>
      </c>
      <c r="H9823" s="56" t="s">
        <v>42</v>
      </c>
      <c r="I9823" s="56">
        <v>12277</v>
      </c>
      <c r="J9823" s="56"/>
      <c r="K9823" s="56"/>
      <c r="L9823" s="71"/>
      <c r="M9823" s="56"/>
      <c r="N9823" s="46"/>
      <c r="O9823" s="46"/>
      <c r="P9823" s="46"/>
      <c r="Q9823" s="56"/>
      <c r="R9823" s="58"/>
      <c r="S9823" s="59"/>
      <c r="T9823" s="58"/>
      <c r="U9823" s="58"/>
      <c r="V9823" s="60"/>
      <c r="W9823" s="56"/>
      <c r="X9823" s="56"/>
      <c r="Y9823" s="56"/>
      <c r="Z9823" s="46"/>
      <c r="AA9823" s="66"/>
      <c r="AB9823" s="46"/>
      <c r="AC9823" s="46"/>
      <c r="AD9823" s="61"/>
      <c r="AE9823" s="61"/>
      <c r="AF9823" s="46"/>
      <c r="AG9823" s="46"/>
      <c r="AH9823" s="46"/>
      <c r="AI9823" s="46"/>
      <c r="AJ9823" s="46"/>
      <c r="AK9823" s="46"/>
      <c r="AL9823" s="46"/>
    </row>
    <row r="9824" spans="1:38" x14ac:dyDescent="0.45">
      <c r="A9824" s="16"/>
      <c r="B9824" s="21"/>
      <c r="C9824" s="16"/>
      <c r="D9824" s="16"/>
      <c r="E9824" s="56"/>
      <c r="F9824" s="56"/>
      <c r="G9824" s="57"/>
      <c r="H9824" s="56"/>
      <c r="I9824" s="56"/>
      <c r="J9824" s="56"/>
      <c r="K9824" s="56"/>
      <c r="L9824" s="71"/>
      <c r="M9824" s="56"/>
      <c r="N9824" s="46"/>
      <c r="O9824" s="46" t="s">
        <v>54</v>
      </c>
      <c r="P9824" s="46">
        <f>SUM(P9823:P9823)</f>
        <v>0</v>
      </c>
      <c r="Q9824" s="56"/>
      <c r="R9824" s="58"/>
      <c r="S9824" s="59"/>
      <c r="T9824" s="58"/>
      <c r="U9824" s="58"/>
      <c r="V9824" s="60"/>
      <c r="W9824" s="56"/>
      <c r="X9824" s="56"/>
      <c r="Y9824" s="56"/>
      <c r="Z9824" s="46"/>
      <c r="AA9824" s="66"/>
      <c r="AB9824" s="46"/>
      <c r="AC9824" s="46"/>
      <c r="AD9824" s="61"/>
      <c r="AE9824" s="61"/>
      <c r="AF9824" s="46"/>
      <c r="AG9824" s="46"/>
      <c r="AH9824" s="46">
        <f>SUM(AH9823:AH9823)</f>
        <v>0</v>
      </c>
      <c r="AI9824" s="46"/>
      <c r="AJ9824" s="46">
        <f>SUM(AJ9823:AJ9823)</f>
        <v>0</v>
      </c>
      <c r="AK9824" s="46"/>
      <c r="AL9824" s="46">
        <f>SUM(AL9823:AL9823)</f>
        <v>0</v>
      </c>
    </row>
    <row r="9825" spans="1:38" x14ac:dyDescent="0.45">
      <c r="A9825" s="16" t="s">
        <v>14179</v>
      </c>
      <c r="B9825" s="21">
        <v>3770400036973</v>
      </c>
      <c r="C9825" s="16" t="s">
        <v>14180</v>
      </c>
      <c r="D9825" s="16" t="s">
        <v>14181</v>
      </c>
      <c r="E9825" s="56">
        <v>5770</v>
      </c>
      <c r="F9825" s="56">
        <v>10061</v>
      </c>
      <c r="G9825" s="57" t="s">
        <v>14182</v>
      </c>
      <c r="H9825" s="56" t="s">
        <v>42</v>
      </c>
      <c r="I9825" s="56">
        <v>13836</v>
      </c>
      <c r="J9825" s="56"/>
      <c r="K9825" s="56"/>
      <c r="L9825" s="71"/>
      <c r="M9825" s="56"/>
      <c r="N9825" s="46"/>
      <c r="O9825" s="46"/>
      <c r="P9825" s="46"/>
      <c r="Q9825" s="56"/>
      <c r="R9825" s="58"/>
      <c r="S9825" s="59"/>
      <c r="T9825" s="58"/>
      <c r="U9825" s="58"/>
      <c r="V9825" s="60"/>
      <c r="W9825" s="56"/>
      <c r="X9825" s="56"/>
      <c r="Y9825" s="56"/>
      <c r="Z9825" s="46"/>
      <c r="AA9825" s="66"/>
      <c r="AB9825" s="46"/>
      <c r="AC9825" s="46"/>
      <c r="AD9825" s="61"/>
      <c r="AE9825" s="61"/>
      <c r="AF9825" s="46"/>
      <c r="AG9825" s="46"/>
      <c r="AH9825" s="46"/>
      <c r="AI9825" s="46"/>
      <c r="AJ9825" s="46"/>
      <c r="AK9825" s="46"/>
      <c r="AL9825" s="46"/>
    </row>
    <row r="9826" spans="1:38" x14ac:dyDescent="0.45">
      <c r="A9826" s="16"/>
      <c r="B9826" s="21"/>
      <c r="C9826" s="16"/>
      <c r="D9826" s="16"/>
      <c r="E9826" s="56"/>
      <c r="F9826" s="56"/>
      <c r="G9826" s="57"/>
      <c r="H9826" s="56"/>
      <c r="I9826" s="56"/>
      <c r="J9826" s="56"/>
      <c r="K9826" s="56"/>
      <c r="L9826" s="71"/>
      <c r="M9826" s="56"/>
      <c r="N9826" s="46"/>
      <c r="O9826" s="46" t="s">
        <v>54</v>
      </c>
      <c r="P9826" s="46">
        <f>SUM(P9825:P9825)</f>
        <v>0</v>
      </c>
      <c r="Q9826" s="56"/>
      <c r="R9826" s="58"/>
      <c r="S9826" s="59"/>
      <c r="T9826" s="58"/>
      <c r="U9826" s="58"/>
      <c r="V9826" s="60"/>
      <c r="W9826" s="56"/>
      <c r="X9826" s="56"/>
      <c r="Y9826" s="56"/>
      <c r="Z9826" s="46"/>
      <c r="AA9826" s="66"/>
      <c r="AB9826" s="46"/>
      <c r="AC9826" s="46"/>
      <c r="AD9826" s="61"/>
      <c r="AE9826" s="61"/>
      <c r="AF9826" s="46"/>
      <c r="AG9826" s="46"/>
      <c r="AH9826" s="46">
        <f>SUM(AH9825:AH9825)</f>
        <v>0</v>
      </c>
      <c r="AI9826" s="46"/>
      <c r="AJ9826" s="46">
        <f>SUM(AJ9825:AJ9825)</f>
        <v>0</v>
      </c>
      <c r="AK9826" s="46"/>
      <c r="AL9826" s="46">
        <f>SUM(AL9825:AL9825)</f>
        <v>0</v>
      </c>
    </row>
    <row r="9827" spans="1:38" x14ac:dyDescent="0.45">
      <c r="A9827" s="16" t="s">
        <v>14183</v>
      </c>
      <c r="B9827" s="21">
        <v>4101400040916</v>
      </c>
      <c r="C9827" s="16" t="s">
        <v>14184</v>
      </c>
      <c r="D9827" s="16" t="s">
        <v>14185</v>
      </c>
      <c r="E9827" s="56">
        <v>5771</v>
      </c>
      <c r="F9827" s="56">
        <v>1097</v>
      </c>
      <c r="G9827" s="57" t="s">
        <v>14186</v>
      </c>
      <c r="H9827" s="56" t="s">
        <v>42</v>
      </c>
      <c r="I9827" s="56">
        <v>31514</v>
      </c>
      <c r="J9827" s="56">
        <v>0</v>
      </c>
      <c r="K9827" s="56">
        <v>1</v>
      </c>
      <c r="L9827" s="71">
        <v>78</v>
      </c>
      <c r="M9827" s="56" t="s">
        <v>43</v>
      </c>
      <c r="N9827" s="46">
        <f>((J9827*400)+(K9827*100))+L9827</f>
        <v>178</v>
      </c>
      <c r="O9827" s="46">
        <v>500</v>
      </c>
      <c r="P9827" s="46">
        <f>N9827*O9827</f>
        <v>89000</v>
      </c>
      <c r="Q9827" s="56"/>
      <c r="R9827" s="58"/>
      <c r="S9827" s="59"/>
      <c r="T9827" s="58"/>
      <c r="U9827" s="58"/>
      <c r="V9827" s="60"/>
      <c r="W9827" s="56"/>
      <c r="X9827" s="56"/>
      <c r="Y9827" s="56"/>
      <c r="Z9827" s="46"/>
      <c r="AA9827" s="66"/>
      <c r="AB9827" s="46"/>
      <c r="AC9827" s="46"/>
      <c r="AD9827" s="61"/>
      <c r="AE9827" s="61"/>
      <c r="AF9827" s="46"/>
      <c r="AG9827" s="46">
        <f>IF(AND(AF9827="",P9827=""),0,IF((AF9827=""),P9827,IF((P9827=""),AF9827,AF9827+P9827)))</f>
        <v>89000</v>
      </c>
      <c r="AH9827" s="46">
        <f>IF( (AA9827=""),AG9827*1,AG9827*(AA9827/100) )</f>
        <v>89000</v>
      </c>
      <c r="AI9827" s="46">
        <v>0</v>
      </c>
      <c r="AJ9827" s="46">
        <f>IF((AI9827-AH9827) &gt; 1,0,IF((AI9827-AH9827)&lt;0,AH9827-AI9827,AI9827-AH9827))</f>
        <v>89000</v>
      </c>
      <c r="AK9827" s="46">
        <v>0.3</v>
      </c>
      <c r="AL9827" s="46">
        <f>AJ9827*(AK9827/100)</f>
        <v>267</v>
      </c>
    </row>
    <row r="9828" spans="1:38" x14ac:dyDescent="0.45">
      <c r="A9828" s="16"/>
      <c r="B9828" s="21"/>
      <c r="C9828" s="16"/>
      <c r="D9828" s="16"/>
      <c r="E9828" s="56"/>
      <c r="F9828" s="56"/>
      <c r="G9828" s="57"/>
      <c r="H9828" s="56"/>
      <c r="I9828" s="56"/>
      <c r="J9828" s="56"/>
      <c r="K9828" s="56"/>
      <c r="L9828" s="71"/>
      <c r="M9828" s="56"/>
      <c r="N9828" s="46"/>
      <c r="O9828" s="46" t="s">
        <v>54</v>
      </c>
      <c r="P9828" s="46">
        <f>SUM(P9827:P9827)</f>
        <v>89000</v>
      </c>
      <c r="Q9828" s="56"/>
      <c r="R9828" s="58"/>
      <c r="S9828" s="59"/>
      <c r="T9828" s="58"/>
      <c r="U9828" s="58"/>
      <c r="V9828" s="60"/>
      <c r="W9828" s="56"/>
      <c r="X9828" s="56"/>
      <c r="Y9828" s="56"/>
      <c r="Z9828" s="46"/>
      <c r="AA9828" s="66"/>
      <c r="AB9828" s="46"/>
      <c r="AC9828" s="46"/>
      <c r="AD9828" s="61"/>
      <c r="AE9828" s="61"/>
      <c r="AF9828" s="46"/>
      <c r="AG9828" s="46"/>
      <c r="AH9828" s="46">
        <f>SUM(AH9827:AH9827)</f>
        <v>89000</v>
      </c>
      <c r="AI9828" s="46"/>
      <c r="AJ9828" s="46">
        <f>SUM(AJ9827:AJ9827)</f>
        <v>89000</v>
      </c>
      <c r="AK9828" s="46"/>
      <c r="AL9828" s="46">
        <f>SUM(AL9827:AL9827)</f>
        <v>267</v>
      </c>
    </row>
    <row r="9829" spans="1:38" x14ac:dyDescent="0.45">
      <c r="A9829" s="16" t="s">
        <v>14187</v>
      </c>
      <c r="B9829" s="21">
        <v>3770400011415</v>
      </c>
      <c r="C9829" s="16" t="s">
        <v>14188</v>
      </c>
      <c r="D9829" s="16" t="s">
        <v>3337</v>
      </c>
      <c r="E9829" s="56">
        <v>5772</v>
      </c>
      <c r="F9829" s="56">
        <v>1719</v>
      </c>
      <c r="G9829" s="57" t="s">
        <v>14189</v>
      </c>
      <c r="H9829" s="56" t="s">
        <v>42</v>
      </c>
      <c r="I9829" s="56">
        <v>25088</v>
      </c>
      <c r="J9829" s="56">
        <v>0</v>
      </c>
      <c r="K9829" s="56">
        <v>1</v>
      </c>
      <c r="L9829" s="71">
        <v>99</v>
      </c>
      <c r="M9829" s="56" t="s">
        <v>43</v>
      </c>
      <c r="N9829" s="46">
        <f>((J9829*400)+(K9829*100))+L9829</f>
        <v>199</v>
      </c>
      <c r="O9829" s="46">
        <v>750</v>
      </c>
      <c r="P9829" s="46">
        <f>N9829*O9829</f>
        <v>149250</v>
      </c>
      <c r="Q9829" s="56"/>
      <c r="R9829" s="58"/>
      <c r="S9829" s="59"/>
      <c r="T9829" s="58"/>
      <c r="U9829" s="58"/>
      <c r="V9829" s="60"/>
      <c r="W9829" s="56"/>
      <c r="X9829" s="56"/>
      <c r="Y9829" s="56"/>
      <c r="Z9829" s="46"/>
      <c r="AA9829" s="66"/>
      <c r="AB9829" s="46"/>
      <c r="AC9829" s="46"/>
      <c r="AD9829" s="61"/>
      <c r="AE9829" s="61"/>
      <c r="AF9829" s="46"/>
      <c r="AG9829" s="46">
        <f>IF(AND(AF9829="",P9829=""),0,IF((AF9829=""),P9829,IF((P9829=""),AF9829,AF9829+P9829)))</f>
        <v>149250</v>
      </c>
      <c r="AH9829" s="46">
        <f>IF( (AA9829=""),AG9829*1,AG9829*(AA9829/100) )</f>
        <v>149250</v>
      </c>
      <c r="AI9829" s="46">
        <v>0</v>
      </c>
      <c r="AJ9829" s="46">
        <f>IF((AI9829-AH9829) &gt; 1,0,IF((AI9829-AH9829)&lt;0,AH9829-AI9829,AI9829-AH9829))</f>
        <v>149250</v>
      </c>
      <c r="AK9829" s="46">
        <v>0.3</v>
      </c>
      <c r="AL9829" s="46">
        <f>AJ9829*(AK9829/100)</f>
        <v>447.75</v>
      </c>
    </row>
    <row r="9830" spans="1:38" x14ac:dyDescent="0.45">
      <c r="A9830" s="16"/>
      <c r="B9830" s="21"/>
      <c r="C9830" s="16"/>
      <c r="D9830" s="16"/>
      <c r="E9830" s="56"/>
      <c r="F9830" s="56"/>
      <c r="G9830" s="57"/>
      <c r="H9830" s="56"/>
      <c r="I9830" s="56"/>
      <c r="J9830" s="56"/>
      <c r="K9830" s="56"/>
      <c r="L9830" s="71"/>
      <c r="M9830" s="56"/>
      <c r="N9830" s="46"/>
      <c r="O9830" s="46" t="s">
        <v>54</v>
      </c>
      <c r="P9830" s="46">
        <f>SUM(P9829:P9829)</f>
        <v>149250</v>
      </c>
      <c r="Q9830" s="56"/>
      <c r="R9830" s="58"/>
      <c r="S9830" s="59"/>
      <c r="T9830" s="58"/>
      <c r="U9830" s="58"/>
      <c r="V9830" s="60"/>
      <c r="W9830" s="56"/>
      <c r="X9830" s="56"/>
      <c r="Y9830" s="56"/>
      <c r="Z9830" s="46"/>
      <c r="AA9830" s="66"/>
      <c r="AB9830" s="46"/>
      <c r="AC9830" s="46"/>
      <c r="AD9830" s="61"/>
      <c r="AE9830" s="61"/>
      <c r="AF9830" s="46"/>
      <c r="AG9830" s="46"/>
      <c r="AH9830" s="46">
        <f>SUM(AH9829:AH9829)</f>
        <v>149250</v>
      </c>
      <c r="AI9830" s="46"/>
      <c r="AJ9830" s="46">
        <f>SUM(AJ9829:AJ9829)</f>
        <v>149250</v>
      </c>
      <c r="AK9830" s="46"/>
      <c r="AL9830" s="46">
        <f>SUM(AL9829:AL9829)</f>
        <v>447.75</v>
      </c>
    </row>
    <row r="9831" spans="1:38" x14ac:dyDescent="0.45">
      <c r="A9831" s="16" t="s">
        <v>14190</v>
      </c>
      <c r="B9831" s="21">
        <v>3770400295111</v>
      </c>
      <c r="C9831" s="16" t="s">
        <v>14191</v>
      </c>
      <c r="D9831" s="16" t="s">
        <v>14192</v>
      </c>
      <c r="E9831" s="56">
        <v>5773</v>
      </c>
      <c r="F9831" s="56">
        <v>8881</v>
      </c>
      <c r="G9831" s="57" t="s">
        <v>14193</v>
      </c>
      <c r="H9831" s="56" t="s">
        <v>42</v>
      </c>
      <c r="I9831" s="56">
        <v>27031</v>
      </c>
      <c r="J9831" s="56"/>
      <c r="K9831" s="56"/>
      <c r="L9831" s="71"/>
      <c r="M9831" s="56"/>
      <c r="N9831" s="46"/>
      <c r="O9831" s="46"/>
      <c r="P9831" s="46"/>
      <c r="Q9831" s="56"/>
      <c r="R9831" s="58"/>
      <c r="S9831" s="59"/>
      <c r="T9831" s="58"/>
      <c r="U9831" s="58"/>
      <c r="V9831" s="60"/>
      <c r="W9831" s="56"/>
      <c r="X9831" s="56"/>
      <c r="Y9831" s="56"/>
      <c r="Z9831" s="46"/>
      <c r="AA9831" s="66"/>
      <c r="AB9831" s="46"/>
      <c r="AC9831" s="46"/>
      <c r="AD9831" s="61"/>
      <c r="AE9831" s="61"/>
      <c r="AF9831" s="46"/>
      <c r="AG9831" s="46"/>
      <c r="AH9831" s="46"/>
      <c r="AI9831" s="46"/>
      <c r="AJ9831" s="46"/>
      <c r="AK9831" s="46"/>
      <c r="AL9831" s="46"/>
    </row>
    <row r="9832" spans="1:38" x14ac:dyDescent="0.45">
      <c r="A9832" s="16"/>
      <c r="B9832" s="21"/>
      <c r="C9832" s="16"/>
      <c r="D9832" s="16"/>
      <c r="E9832" s="56"/>
      <c r="F9832" s="56"/>
      <c r="G9832" s="57"/>
      <c r="H9832" s="56"/>
      <c r="I9832" s="56"/>
      <c r="J9832" s="56"/>
      <c r="K9832" s="56"/>
      <c r="L9832" s="71"/>
      <c r="M9832" s="56"/>
      <c r="N9832" s="46"/>
      <c r="O9832" s="46" t="s">
        <v>54</v>
      </c>
      <c r="P9832" s="46">
        <f>SUM(P9831:P9831)</f>
        <v>0</v>
      </c>
      <c r="Q9832" s="56"/>
      <c r="R9832" s="58"/>
      <c r="S9832" s="59"/>
      <c r="T9832" s="58"/>
      <c r="U9832" s="58"/>
      <c r="V9832" s="60"/>
      <c r="W9832" s="56"/>
      <c r="X9832" s="56"/>
      <c r="Y9832" s="56"/>
      <c r="Z9832" s="46"/>
      <c r="AA9832" s="66"/>
      <c r="AB9832" s="46"/>
      <c r="AC9832" s="46"/>
      <c r="AD9832" s="61"/>
      <c r="AE9832" s="61"/>
      <c r="AF9832" s="46"/>
      <c r="AG9832" s="46"/>
      <c r="AH9832" s="46">
        <f>SUM(AH9831:AH9831)</f>
        <v>0</v>
      </c>
      <c r="AI9832" s="46"/>
      <c r="AJ9832" s="46">
        <f>SUM(AJ9831:AJ9831)</f>
        <v>0</v>
      </c>
      <c r="AK9832" s="46"/>
      <c r="AL9832" s="46">
        <f>SUM(AL9831:AL9831)</f>
        <v>0</v>
      </c>
    </row>
    <row r="9833" spans="1:38" x14ac:dyDescent="0.45">
      <c r="A9833" s="16" t="s">
        <v>14194</v>
      </c>
      <c r="B9833" s="21">
        <v>3770400009607</v>
      </c>
      <c r="C9833" s="16" t="s">
        <v>14195</v>
      </c>
      <c r="D9833" s="16" t="s">
        <v>14196</v>
      </c>
      <c r="E9833" s="56">
        <v>5774</v>
      </c>
      <c r="F9833" s="56">
        <v>8519</v>
      </c>
      <c r="G9833" s="57" t="s">
        <v>14197</v>
      </c>
      <c r="H9833" s="56" t="s">
        <v>42</v>
      </c>
      <c r="I9833" s="56">
        <v>32044</v>
      </c>
      <c r="J9833" s="56"/>
      <c r="K9833" s="56"/>
      <c r="L9833" s="71"/>
      <c r="M9833" s="56"/>
      <c r="N9833" s="46"/>
      <c r="O9833" s="46"/>
      <c r="P9833" s="46"/>
      <c r="Q9833" s="56"/>
      <c r="R9833" s="58"/>
      <c r="S9833" s="59"/>
      <c r="T9833" s="58"/>
      <c r="U9833" s="58"/>
      <c r="V9833" s="60"/>
      <c r="W9833" s="56"/>
      <c r="X9833" s="56"/>
      <c r="Y9833" s="56"/>
      <c r="Z9833" s="46"/>
      <c r="AA9833" s="66"/>
      <c r="AB9833" s="46"/>
      <c r="AC9833" s="46"/>
      <c r="AD9833" s="61"/>
      <c r="AE9833" s="61"/>
      <c r="AF9833" s="46"/>
      <c r="AG9833" s="46"/>
      <c r="AH9833" s="46"/>
      <c r="AI9833" s="46"/>
      <c r="AJ9833" s="46"/>
      <c r="AK9833" s="46"/>
      <c r="AL9833" s="46"/>
    </row>
    <row r="9834" spans="1:38" x14ac:dyDescent="0.45">
      <c r="A9834" s="16"/>
      <c r="B9834" s="21"/>
      <c r="C9834" s="16"/>
      <c r="D9834" s="16"/>
      <c r="E9834" s="56"/>
      <c r="F9834" s="56"/>
      <c r="G9834" s="57"/>
      <c r="H9834" s="56"/>
      <c r="I9834" s="56"/>
      <c r="J9834" s="56"/>
      <c r="K9834" s="56"/>
      <c r="L9834" s="71"/>
      <c r="M9834" s="56"/>
      <c r="N9834" s="46"/>
      <c r="O9834" s="46" t="s">
        <v>54</v>
      </c>
      <c r="P9834" s="46">
        <f>SUM(P9833:P9833)</f>
        <v>0</v>
      </c>
      <c r="Q9834" s="56"/>
      <c r="R9834" s="58"/>
      <c r="S9834" s="59"/>
      <c r="T9834" s="58"/>
      <c r="U9834" s="58"/>
      <c r="V9834" s="60"/>
      <c r="W9834" s="56"/>
      <c r="X9834" s="56"/>
      <c r="Y9834" s="56"/>
      <c r="Z9834" s="46"/>
      <c r="AA9834" s="66"/>
      <c r="AB9834" s="46"/>
      <c r="AC9834" s="46"/>
      <c r="AD9834" s="61"/>
      <c r="AE9834" s="61"/>
      <c r="AF9834" s="46"/>
      <c r="AG9834" s="46"/>
      <c r="AH9834" s="46">
        <f>SUM(AH9833:AH9833)</f>
        <v>0</v>
      </c>
      <c r="AI9834" s="46"/>
      <c r="AJ9834" s="46">
        <f>SUM(AJ9833:AJ9833)</f>
        <v>0</v>
      </c>
      <c r="AK9834" s="46"/>
      <c r="AL9834" s="46">
        <f>SUM(AL9833:AL9833)</f>
        <v>0</v>
      </c>
    </row>
    <row r="9835" spans="1:38" x14ac:dyDescent="0.45">
      <c r="A9835" s="16" t="s">
        <v>14198</v>
      </c>
      <c r="B9835" s="21">
        <v>3770400019572</v>
      </c>
      <c r="C9835" s="16" t="s">
        <v>14199</v>
      </c>
      <c r="D9835" s="16" t="s">
        <v>14200</v>
      </c>
      <c r="E9835" s="56">
        <v>5775</v>
      </c>
      <c r="F9835" s="56">
        <v>3854</v>
      </c>
      <c r="G9835" s="57" t="s">
        <v>14201</v>
      </c>
      <c r="H9835" s="56" t="s">
        <v>42</v>
      </c>
      <c r="I9835" s="56">
        <v>32582</v>
      </c>
      <c r="J9835" s="56">
        <v>3</v>
      </c>
      <c r="K9835" s="56">
        <v>1</v>
      </c>
      <c r="L9835" s="71">
        <v>96</v>
      </c>
      <c r="M9835" s="56" t="s">
        <v>43</v>
      </c>
      <c r="N9835" s="46">
        <f>((J9835*400)+(K9835*100))+L9835</f>
        <v>1396</v>
      </c>
      <c r="O9835" s="46">
        <v>250</v>
      </c>
      <c r="P9835" s="46">
        <f>N9835*O9835</f>
        <v>349000</v>
      </c>
      <c r="Q9835" s="56"/>
      <c r="R9835" s="58"/>
      <c r="S9835" s="59"/>
      <c r="T9835" s="58"/>
      <c r="U9835" s="58"/>
      <c r="V9835" s="60"/>
      <c r="W9835" s="56"/>
      <c r="X9835" s="56"/>
      <c r="Y9835" s="56"/>
      <c r="Z9835" s="46"/>
      <c r="AA9835" s="66"/>
      <c r="AB9835" s="46"/>
      <c r="AC9835" s="46"/>
      <c r="AD9835" s="61"/>
      <c r="AE9835" s="61"/>
      <c r="AF9835" s="46"/>
      <c r="AG9835" s="46">
        <f>IF(AND(AF9835="",P9835=""),0,IF((AF9835=""),P9835,IF((P9835=""),AF9835,AF9835+P9835)))</f>
        <v>349000</v>
      </c>
      <c r="AH9835" s="46">
        <f>IF( (AA9835=""),AG9835*1,AG9835*(AA9835/100) )</f>
        <v>349000</v>
      </c>
      <c r="AI9835" s="46">
        <v>0</v>
      </c>
      <c r="AJ9835" s="46">
        <f>IF((AI9835-AH9835) &gt; 1,0,IF((AI9835-AH9835)&lt;0,AH9835-AI9835,AI9835-AH9835))</f>
        <v>349000</v>
      </c>
      <c r="AK9835" s="46">
        <v>0.3</v>
      </c>
      <c r="AL9835" s="46">
        <f>AJ9835*(AK9835/100)</f>
        <v>1047</v>
      </c>
    </row>
    <row r="9836" spans="1:38" x14ac:dyDescent="0.45">
      <c r="A9836" s="16"/>
      <c r="B9836" s="21"/>
      <c r="C9836" s="16"/>
      <c r="D9836" s="16"/>
      <c r="E9836" s="56"/>
      <c r="F9836" s="56"/>
      <c r="G9836" s="57"/>
      <c r="H9836" s="56"/>
      <c r="I9836" s="56"/>
      <c r="J9836" s="56"/>
      <c r="K9836" s="56"/>
      <c r="L9836" s="71"/>
      <c r="M9836" s="56"/>
      <c r="N9836" s="46"/>
      <c r="O9836" s="46" t="s">
        <v>54</v>
      </c>
      <c r="P9836" s="46">
        <f>SUM(P9835:P9835)</f>
        <v>349000</v>
      </c>
      <c r="Q9836" s="56"/>
      <c r="R9836" s="58"/>
      <c r="S9836" s="59"/>
      <c r="T9836" s="58"/>
      <c r="U9836" s="58"/>
      <c r="V9836" s="60"/>
      <c r="W9836" s="56"/>
      <c r="X9836" s="56"/>
      <c r="Y9836" s="56"/>
      <c r="Z9836" s="46"/>
      <c r="AA9836" s="66"/>
      <c r="AB9836" s="46"/>
      <c r="AC9836" s="46"/>
      <c r="AD9836" s="61"/>
      <c r="AE9836" s="61"/>
      <c r="AF9836" s="46"/>
      <c r="AG9836" s="46"/>
      <c r="AH9836" s="46">
        <f>SUM(AH9835:AH9835)</f>
        <v>349000</v>
      </c>
      <c r="AI9836" s="46"/>
      <c r="AJ9836" s="46">
        <f>SUM(AJ9835:AJ9835)</f>
        <v>349000</v>
      </c>
      <c r="AK9836" s="46"/>
      <c r="AL9836" s="46">
        <f>SUM(AL9835:AL9835)</f>
        <v>1047</v>
      </c>
    </row>
    <row r="9837" spans="1:38" x14ac:dyDescent="0.45">
      <c r="A9837" s="16" t="s">
        <v>14202</v>
      </c>
      <c r="B9837" s="21">
        <v>3101800534896</v>
      </c>
      <c r="C9837" s="16" t="s">
        <v>14203</v>
      </c>
      <c r="D9837" s="16" t="s">
        <v>14204</v>
      </c>
      <c r="E9837" s="56">
        <v>5776</v>
      </c>
      <c r="F9837" s="56">
        <v>9429</v>
      </c>
      <c r="G9837" s="57" t="s">
        <v>14205</v>
      </c>
      <c r="H9837" s="56" t="s">
        <v>42</v>
      </c>
      <c r="I9837" s="56">
        <v>5232</v>
      </c>
      <c r="J9837" s="56"/>
      <c r="K9837" s="56"/>
      <c r="L9837" s="71"/>
      <c r="M9837" s="56"/>
      <c r="N9837" s="46"/>
      <c r="O9837" s="46"/>
      <c r="P9837" s="46"/>
      <c r="Q9837" s="56"/>
      <c r="R9837" s="58"/>
      <c r="S9837" s="59"/>
      <c r="T9837" s="58"/>
      <c r="U9837" s="58"/>
      <c r="V9837" s="60"/>
      <c r="W9837" s="56"/>
      <c r="X9837" s="56"/>
      <c r="Y9837" s="56"/>
      <c r="Z9837" s="46"/>
      <c r="AA9837" s="66"/>
      <c r="AB9837" s="46"/>
      <c r="AC9837" s="46"/>
      <c r="AD9837" s="61"/>
      <c r="AE9837" s="61"/>
      <c r="AF9837" s="46"/>
      <c r="AG9837" s="46"/>
      <c r="AH9837" s="46"/>
      <c r="AI9837" s="46"/>
      <c r="AJ9837" s="46"/>
      <c r="AK9837" s="46"/>
      <c r="AL9837" s="46"/>
    </row>
    <row r="9838" spans="1:38" x14ac:dyDescent="0.45">
      <c r="A9838" s="16"/>
      <c r="B9838" s="21"/>
      <c r="C9838" s="16"/>
      <c r="D9838" s="16"/>
      <c r="E9838" s="56"/>
      <c r="F9838" s="56"/>
      <c r="G9838" s="57"/>
      <c r="H9838" s="56"/>
      <c r="I9838" s="56"/>
      <c r="J9838" s="56"/>
      <c r="K9838" s="56"/>
      <c r="L9838" s="71"/>
      <c r="M9838" s="56"/>
      <c r="N9838" s="46"/>
      <c r="O9838" s="46" t="s">
        <v>54</v>
      </c>
      <c r="P9838" s="46">
        <f>SUM(P9837:P9837)</f>
        <v>0</v>
      </c>
      <c r="Q9838" s="56"/>
      <c r="R9838" s="58"/>
      <c r="S9838" s="59"/>
      <c r="T9838" s="58"/>
      <c r="U9838" s="58"/>
      <c r="V9838" s="60"/>
      <c r="W9838" s="56"/>
      <c r="X9838" s="56"/>
      <c r="Y9838" s="56"/>
      <c r="Z9838" s="46"/>
      <c r="AA9838" s="66"/>
      <c r="AB9838" s="46"/>
      <c r="AC9838" s="46"/>
      <c r="AD9838" s="61"/>
      <c r="AE9838" s="61"/>
      <c r="AF9838" s="46"/>
      <c r="AG9838" s="46"/>
      <c r="AH9838" s="46">
        <f>SUM(AH9837:AH9837)</f>
        <v>0</v>
      </c>
      <c r="AI9838" s="46"/>
      <c r="AJ9838" s="46">
        <f>SUM(AJ9837:AJ9837)</f>
        <v>0</v>
      </c>
      <c r="AK9838" s="46"/>
      <c r="AL9838" s="46">
        <f>SUM(AL9837:AL9837)</f>
        <v>0</v>
      </c>
    </row>
    <row r="9839" spans="1:38" x14ac:dyDescent="0.45">
      <c r="A9839" s="16" t="s">
        <v>14206</v>
      </c>
      <c r="B9839" s="21">
        <v>3341501185031</v>
      </c>
      <c r="C9839" s="16" t="s">
        <v>14207</v>
      </c>
      <c r="D9839" s="16" t="s">
        <v>14208</v>
      </c>
      <c r="E9839" s="56">
        <v>5777</v>
      </c>
      <c r="F9839" s="56">
        <v>8683</v>
      </c>
      <c r="G9839" s="57" t="s">
        <v>14209</v>
      </c>
      <c r="H9839" s="56" t="s">
        <v>42</v>
      </c>
      <c r="I9839" s="56">
        <v>11095</v>
      </c>
      <c r="J9839" s="56"/>
      <c r="K9839" s="56"/>
      <c r="L9839" s="71"/>
      <c r="M9839" s="56"/>
      <c r="N9839" s="46"/>
      <c r="O9839" s="46"/>
      <c r="P9839" s="46"/>
      <c r="Q9839" s="56"/>
      <c r="R9839" s="58"/>
      <c r="S9839" s="59"/>
      <c r="T9839" s="58"/>
      <c r="U9839" s="58"/>
      <c r="V9839" s="60"/>
      <c r="W9839" s="56"/>
      <c r="X9839" s="56"/>
      <c r="Y9839" s="56"/>
      <c r="Z9839" s="46"/>
      <c r="AA9839" s="66"/>
      <c r="AB9839" s="46"/>
      <c r="AC9839" s="46"/>
      <c r="AD9839" s="61"/>
      <c r="AE9839" s="61"/>
      <c r="AF9839" s="46"/>
      <c r="AG9839" s="46"/>
      <c r="AH9839" s="46"/>
      <c r="AI9839" s="46"/>
      <c r="AJ9839" s="46"/>
      <c r="AK9839" s="46"/>
      <c r="AL9839" s="46"/>
    </row>
    <row r="9840" spans="1:38" x14ac:dyDescent="0.45">
      <c r="A9840" s="16"/>
      <c r="B9840" s="21"/>
      <c r="C9840" s="16"/>
      <c r="D9840" s="16"/>
      <c r="E9840" s="56">
        <v>5778</v>
      </c>
      <c r="F9840" s="56">
        <v>8498</v>
      </c>
      <c r="G9840" s="57" t="s">
        <v>14210</v>
      </c>
      <c r="H9840" s="56" t="s">
        <v>42</v>
      </c>
      <c r="I9840" s="56">
        <v>11527</v>
      </c>
      <c r="J9840" s="56"/>
      <c r="K9840" s="56"/>
      <c r="L9840" s="71"/>
      <c r="M9840" s="56"/>
      <c r="N9840" s="46"/>
      <c r="O9840" s="46"/>
      <c r="P9840" s="46"/>
      <c r="Q9840" s="56"/>
      <c r="R9840" s="58"/>
      <c r="S9840" s="59"/>
      <c r="T9840" s="58"/>
      <c r="U9840" s="58"/>
      <c r="V9840" s="60"/>
      <c r="W9840" s="56"/>
      <c r="X9840" s="56"/>
      <c r="Y9840" s="56"/>
      <c r="Z9840" s="46"/>
      <c r="AA9840" s="66"/>
      <c r="AB9840" s="46"/>
      <c r="AC9840" s="46"/>
      <c r="AD9840" s="61"/>
      <c r="AE9840" s="61"/>
      <c r="AF9840" s="46"/>
      <c r="AG9840" s="46"/>
      <c r="AH9840" s="46"/>
      <c r="AI9840" s="46"/>
      <c r="AJ9840" s="46"/>
      <c r="AK9840" s="46"/>
      <c r="AL9840" s="46"/>
    </row>
    <row r="9841" spans="1:38" x14ac:dyDescent="0.45">
      <c r="A9841" s="16"/>
      <c r="B9841" s="21"/>
      <c r="C9841" s="16"/>
      <c r="D9841" s="16"/>
      <c r="E9841" s="56"/>
      <c r="F9841" s="56"/>
      <c r="G9841" s="57"/>
      <c r="H9841" s="56"/>
      <c r="I9841" s="56"/>
      <c r="J9841" s="56"/>
      <c r="K9841" s="56"/>
      <c r="L9841" s="71"/>
      <c r="M9841" s="56"/>
      <c r="N9841" s="46"/>
      <c r="O9841" s="46" t="s">
        <v>54</v>
      </c>
      <c r="P9841" s="46">
        <f>SUM(P9839:P9840)</f>
        <v>0</v>
      </c>
      <c r="Q9841" s="56"/>
      <c r="R9841" s="58"/>
      <c r="S9841" s="59"/>
      <c r="T9841" s="58"/>
      <c r="U9841" s="58"/>
      <c r="V9841" s="60"/>
      <c r="W9841" s="56"/>
      <c r="X9841" s="56"/>
      <c r="Y9841" s="56"/>
      <c r="Z9841" s="46"/>
      <c r="AA9841" s="66"/>
      <c r="AB9841" s="46"/>
      <c r="AC9841" s="46"/>
      <c r="AD9841" s="61"/>
      <c r="AE9841" s="61"/>
      <c r="AF9841" s="46"/>
      <c r="AG9841" s="46"/>
      <c r="AH9841" s="46">
        <f>SUM(AH9839:AH9840)</f>
        <v>0</v>
      </c>
      <c r="AI9841" s="46"/>
      <c r="AJ9841" s="46">
        <f>SUM(AJ9839:AJ9840)</f>
        <v>0</v>
      </c>
      <c r="AK9841" s="46"/>
      <c r="AL9841" s="46">
        <f>SUM(AL9839:AL9840)</f>
        <v>0</v>
      </c>
    </row>
    <row r="9842" spans="1:38" x14ac:dyDescent="0.45">
      <c r="A9842" s="16" t="s">
        <v>14211</v>
      </c>
      <c r="B9842" s="21">
        <v>3770400567961</v>
      </c>
      <c r="C9842" s="16" t="s">
        <v>14212</v>
      </c>
      <c r="D9842" s="16" t="s">
        <v>14213</v>
      </c>
      <c r="E9842" s="56">
        <v>5779</v>
      </c>
      <c r="F9842" s="56">
        <v>2771</v>
      </c>
      <c r="G9842" s="57" t="s">
        <v>14214</v>
      </c>
      <c r="H9842" s="56" t="s">
        <v>42</v>
      </c>
      <c r="I9842" s="56">
        <v>15339</v>
      </c>
      <c r="J9842" s="56">
        <v>0</v>
      </c>
      <c r="K9842" s="56">
        <v>2</v>
      </c>
      <c r="L9842" s="71">
        <v>34</v>
      </c>
      <c r="M9842" s="56" t="s">
        <v>90</v>
      </c>
      <c r="N9842" s="46">
        <f>((J9842*400)+(K9842*100))+L9842</f>
        <v>234</v>
      </c>
      <c r="O9842" s="46">
        <v>500</v>
      </c>
      <c r="P9842" s="46">
        <f>N9842*O9842</f>
        <v>117000</v>
      </c>
      <c r="Q9842" s="56"/>
      <c r="R9842" s="58"/>
      <c r="S9842" s="59"/>
      <c r="T9842" s="58"/>
      <c r="U9842" s="58"/>
      <c r="V9842" s="60"/>
      <c r="W9842" s="56"/>
      <c r="X9842" s="56"/>
      <c r="Y9842" s="56"/>
      <c r="Z9842" s="46"/>
      <c r="AA9842" s="66"/>
      <c r="AB9842" s="46"/>
      <c r="AC9842" s="46"/>
      <c r="AD9842" s="61"/>
      <c r="AE9842" s="61"/>
      <c r="AF9842" s="46"/>
      <c r="AG9842" s="46">
        <f>IF(AND(AF9842="",P9842=""),0,IF((AF9842=""),P9842,IF((P9842=""),AF9842,AF9842+P9842)))</f>
        <v>117000</v>
      </c>
      <c r="AH9842" s="46">
        <f>IF( (AA9842=""),AG9842*1,AG9842*(AA9842/100) )</f>
        <v>117000</v>
      </c>
      <c r="AI9842" s="46">
        <v>50000000</v>
      </c>
      <c r="AJ9842" s="46">
        <f>IF((AI9842-AH9842) &gt; 1,0,IF((AI9842-AH9842)&lt;0,AH9842-AI9842,AI9842-AH9842))</f>
        <v>0</v>
      </c>
      <c r="AK9842" s="46">
        <v>0.01</v>
      </c>
      <c r="AL9842" s="46">
        <f>AJ9842*(AK9842/100)</f>
        <v>0</v>
      </c>
    </row>
    <row r="9843" spans="1:38" x14ac:dyDescent="0.45">
      <c r="A9843" s="16"/>
      <c r="B9843" s="21"/>
      <c r="C9843" s="16"/>
      <c r="D9843" s="16"/>
      <c r="E9843" s="56"/>
      <c r="F9843" s="56"/>
      <c r="G9843" s="57"/>
      <c r="H9843" s="56"/>
      <c r="I9843" s="56"/>
      <c r="J9843" s="56">
        <v>0</v>
      </c>
      <c r="K9843" s="56">
        <v>0</v>
      </c>
      <c r="L9843" s="71">
        <v>0</v>
      </c>
      <c r="M9843" s="56" t="s">
        <v>90</v>
      </c>
      <c r="N9843" s="46">
        <f>((J9843*400)+(K9843*100))+L9843</f>
        <v>0</v>
      </c>
      <c r="O9843" s="46">
        <v>500</v>
      </c>
      <c r="P9843" s="46">
        <f>N9843*O9843</f>
        <v>0</v>
      </c>
      <c r="Q9843" s="56"/>
      <c r="R9843" s="58"/>
      <c r="S9843" s="59"/>
      <c r="T9843" s="58"/>
      <c r="U9843" s="58"/>
      <c r="V9843" s="60"/>
      <c r="W9843" s="56"/>
      <c r="X9843" s="56"/>
      <c r="Y9843" s="56"/>
      <c r="Z9843" s="46"/>
      <c r="AA9843" s="66"/>
      <c r="AB9843" s="46"/>
      <c r="AC9843" s="46"/>
      <c r="AD9843" s="61"/>
      <c r="AE9843" s="61"/>
      <c r="AF9843" s="46"/>
      <c r="AG9843" s="46">
        <f>IF(AND(AF9843="",P9843=""),0,IF((AF9843=""),P9843,IF((P9843=""),AF9843,AF9843+P9843)))</f>
        <v>0</v>
      </c>
      <c r="AH9843" s="46">
        <f>IF( (AA9843=""),AG9843*1,AG9843*(AA9843/100) )</f>
        <v>0</v>
      </c>
      <c r="AI9843" s="46">
        <v>0</v>
      </c>
      <c r="AJ9843" s="46">
        <f>IF((AI9843-AH9843) &gt; 1,0,IF((AI9843-AH9843)&lt;0,AH9843-AI9843,AI9843-AH9843))</f>
        <v>0</v>
      </c>
      <c r="AK9843" s="46">
        <v>0.01</v>
      </c>
      <c r="AL9843" s="46">
        <f>AJ9843*(AK9843/100)</f>
        <v>0</v>
      </c>
    </row>
    <row r="9844" spans="1:38" x14ac:dyDescent="0.45">
      <c r="A9844" s="16"/>
      <c r="B9844" s="21"/>
      <c r="C9844" s="16"/>
      <c r="D9844" s="16"/>
      <c r="E9844" s="56">
        <v>5780</v>
      </c>
      <c r="F9844" s="56">
        <v>1579</v>
      </c>
      <c r="G9844" s="57" t="s">
        <v>14215</v>
      </c>
      <c r="H9844" s="56" t="s">
        <v>42</v>
      </c>
      <c r="I9844" s="56">
        <v>15340</v>
      </c>
      <c r="J9844" s="56">
        <v>4</v>
      </c>
      <c r="K9844" s="56">
        <v>1</v>
      </c>
      <c r="L9844" s="71">
        <v>29</v>
      </c>
      <c r="M9844" s="56" t="s">
        <v>90</v>
      </c>
      <c r="N9844" s="46">
        <f>((J9844*400)+(K9844*100))+L9844</f>
        <v>1729</v>
      </c>
      <c r="O9844" s="46">
        <v>230</v>
      </c>
      <c r="P9844" s="46">
        <f>N9844*O9844</f>
        <v>397670</v>
      </c>
      <c r="Q9844" s="56"/>
      <c r="R9844" s="58"/>
      <c r="S9844" s="59"/>
      <c r="T9844" s="58"/>
      <c r="U9844" s="58"/>
      <c r="V9844" s="60"/>
      <c r="W9844" s="56"/>
      <c r="X9844" s="56"/>
      <c r="Y9844" s="56"/>
      <c r="Z9844" s="46"/>
      <c r="AA9844" s="66"/>
      <c r="AB9844" s="46"/>
      <c r="AC9844" s="46"/>
      <c r="AD9844" s="61"/>
      <c r="AE9844" s="61"/>
      <c r="AF9844" s="46"/>
      <c r="AG9844" s="46">
        <f>IF(AND(AF9844="",P9844=""),0,IF((AF9844=""),P9844,IF((P9844=""),AF9844,AF9844+P9844)))</f>
        <v>397670</v>
      </c>
      <c r="AH9844" s="46">
        <f>IF( (AA9844=""),AG9844*1,AG9844*(AA9844/100) )</f>
        <v>397670</v>
      </c>
      <c r="AI9844" s="46">
        <v>0</v>
      </c>
      <c r="AJ9844" s="46">
        <f>IF((AI9844-AH9844) &gt; 1,0,IF((AI9844-AH9844)&lt;0,AH9844-AI9844,AI9844-AH9844))</f>
        <v>397670</v>
      </c>
      <c r="AK9844" s="46">
        <v>0.01</v>
      </c>
      <c r="AL9844" s="46">
        <f>AJ9844*(AK9844/100)</f>
        <v>39.767000000000003</v>
      </c>
    </row>
    <row r="9845" spans="1:38" x14ac:dyDescent="0.45">
      <c r="A9845" s="16"/>
      <c r="B9845" s="21"/>
      <c r="C9845" s="16"/>
      <c r="D9845" s="16"/>
      <c r="E9845" s="56"/>
      <c r="F9845" s="56"/>
      <c r="G9845" s="57"/>
      <c r="H9845" s="56"/>
      <c r="I9845" s="56"/>
      <c r="J9845" s="56">
        <v>0</v>
      </c>
      <c r="K9845" s="56">
        <v>0</v>
      </c>
      <c r="L9845" s="71">
        <v>0</v>
      </c>
      <c r="M9845" s="56" t="s">
        <v>90</v>
      </c>
      <c r="N9845" s="46">
        <f>((J9845*400)+(K9845*100))+L9845</f>
        <v>0</v>
      </c>
      <c r="O9845" s="46">
        <v>230</v>
      </c>
      <c r="P9845" s="46">
        <f>N9845*O9845</f>
        <v>0</v>
      </c>
      <c r="Q9845" s="56"/>
      <c r="R9845" s="58"/>
      <c r="S9845" s="59"/>
      <c r="T9845" s="58"/>
      <c r="U9845" s="58"/>
      <c r="V9845" s="60"/>
      <c r="W9845" s="56"/>
      <c r="X9845" s="56"/>
      <c r="Y9845" s="56"/>
      <c r="Z9845" s="46"/>
      <c r="AA9845" s="66"/>
      <c r="AB9845" s="46"/>
      <c r="AC9845" s="46"/>
      <c r="AD9845" s="61"/>
      <c r="AE9845" s="61"/>
      <c r="AF9845" s="46"/>
      <c r="AG9845" s="46">
        <f>IF(AND(AF9845="",P9845=""),0,IF((AF9845=""),P9845,IF((P9845=""),AF9845,AF9845+P9845)))</f>
        <v>0</v>
      </c>
      <c r="AH9845" s="46">
        <f>IF( (AA9845=""),AG9845*1,AG9845*(AA9845/100) )</f>
        <v>0</v>
      </c>
      <c r="AI9845" s="46">
        <v>0</v>
      </c>
      <c r="AJ9845" s="46">
        <f>IF((AI9845-AH9845) &gt; 1,0,IF((AI9845-AH9845)&lt;0,AH9845-AI9845,AI9845-AH9845))</f>
        <v>0</v>
      </c>
      <c r="AK9845" s="46">
        <v>0.01</v>
      </c>
      <c r="AL9845" s="46">
        <f>AJ9845*(AK9845/100)</f>
        <v>0</v>
      </c>
    </row>
    <row r="9846" spans="1:38" x14ac:dyDescent="0.45">
      <c r="A9846" s="16"/>
      <c r="B9846" s="21"/>
      <c r="C9846" s="16"/>
      <c r="D9846" s="16"/>
      <c r="E9846" s="56"/>
      <c r="F9846" s="56"/>
      <c r="G9846" s="57"/>
      <c r="H9846" s="56"/>
      <c r="I9846" s="56"/>
      <c r="J9846" s="56"/>
      <c r="K9846" s="56"/>
      <c r="L9846" s="71"/>
      <c r="M9846" s="56"/>
      <c r="N9846" s="46"/>
      <c r="O9846" s="46" t="s">
        <v>54</v>
      </c>
      <c r="P9846" s="46">
        <f>SUM(P9842:P9845)</f>
        <v>514670</v>
      </c>
      <c r="Q9846" s="56"/>
      <c r="R9846" s="58"/>
      <c r="S9846" s="59"/>
      <c r="T9846" s="58"/>
      <c r="U9846" s="58"/>
      <c r="V9846" s="60"/>
      <c r="W9846" s="56"/>
      <c r="X9846" s="56"/>
      <c r="Y9846" s="56"/>
      <c r="Z9846" s="46"/>
      <c r="AA9846" s="66"/>
      <c r="AB9846" s="46"/>
      <c r="AC9846" s="46"/>
      <c r="AD9846" s="61"/>
      <c r="AE9846" s="61"/>
      <c r="AF9846" s="46"/>
      <c r="AG9846" s="46"/>
      <c r="AH9846" s="46">
        <f>SUM(AH9842:AH9845)</f>
        <v>514670</v>
      </c>
      <c r="AI9846" s="46"/>
      <c r="AJ9846" s="46">
        <f>SUM(AJ9842:AJ9845)</f>
        <v>397670</v>
      </c>
      <c r="AK9846" s="46"/>
      <c r="AL9846" s="46">
        <f>SUM(AL9842:AL9845)</f>
        <v>39.767000000000003</v>
      </c>
    </row>
    <row r="9847" spans="1:38" x14ac:dyDescent="0.45">
      <c r="A9847" s="16" t="s">
        <v>14216</v>
      </c>
      <c r="B9847" s="21">
        <v>3102201378049</v>
      </c>
      <c r="C9847" s="16" t="s">
        <v>14217</v>
      </c>
      <c r="D9847" s="16" t="s">
        <v>14218</v>
      </c>
      <c r="E9847" s="56">
        <v>5781</v>
      </c>
      <c r="F9847" s="56">
        <v>60</v>
      </c>
      <c r="G9847" s="57" t="s">
        <v>14219</v>
      </c>
      <c r="H9847" s="56" t="s">
        <v>42</v>
      </c>
      <c r="I9847" s="56">
        <v>19643</v>
      </c>
      <c r="J9847" s="56">
        <v>0</v>
      </c>
      <c r="K9847" s="56">
        <v>0</v>
      </c>
      <c r="L9847" s="71">
        <v>60</v>
      </c>
      <c r="M9847" s="56" t="s">
        <v>43</v>
      </c>
      <c r="N9847" s="46">
        <f>((J9847*400)+(K9847*100))+L9847</f>
        <v>60</v>
      </c>
      <c r="O9847" s="46">
        <v>1000</v>
      </c>
      <c r="P9847" s="46">
        <f>N9847*O9847</f>
        <v>60000</v>
      </c>
      <c r="Q9847" s="56"/>
      <c r="R9847" s="58"/>
      <c r="S9847" s="59"/>
      <c r="T9847" s="58"/>
      <c r="U9847" s="58"/>
      <c r="V9847" s="60"/>
      <c r="W9847" s="56"/>
      <c r="X9847" s="56"/>
      <c r="Y9847" s="56"/>
      <c r="Z9847" s="46"/>
      <c r="AA9847" s="66"/>
      <c r="AB9847" s="46"/>
      <c r="AC9847" s="46"/>
      <c r="AD9847" s="61"/>
      <c r="AE9847" s="61"/>
      <c r="AF9847" s="46"/>
      <c r="AG9847" s="46">
        <f>IF(AND(AF9847="",P9847=""),0,IF((AF9847=""),P9847,IF((P9847=""),AF9847,AF9847+P9847)))</f>
        <v>60000</v>
      </c>
      <c r="AH9847" s="46">
        <f>IF( (AA9847=""),AG9847*1,AG9847*(AA9847/100) )</f>
        <v>60000</v>
      </c>
      <c r="AI9847" s="46">
        <v>0</v>
      </c>
      <c r="AJ9847" s="46">
        <f>IF((AI9847-AH9847) &gt; 1,0,IF((AI9847-AH9847)&lt;0,AH9847-AI9847,AI9847-AH9847))</f>
        <v>60000</v>
      </c>
      <c r="AK9847" s="46">
        <v>0.3</v>
      </c>
      <c r="AL9847" s="46">
        <f>AJ9847*(AK9847/100)</f>
        <v>180</v>
      </c>
    </row>
    <row r="9848" spans="1:38" x14ac:dyDescent="0.45">
      <c r="A9848" s="16"/>
      <c r="B9848" s="21"/>
      <c r="C9848" s="16"/>
      <c r="D9848" s="16"/>
      <c r="E9848" s="56"/>
      <c r="F9848" s="56"/>
      <c r="G9848" s="57"/>
      <c r="H9848" s="56"/>
      <c r="I9848" s="56"/>
      <c r="J9848" s="56"/>
      <c r="K9848" s="56"/>
      <c r="L9848" s="71"/>
      <c r="M9848" s="56"/>
      <c r="N9848" s="46"/>
      <c r="O9848" s="46" t="s">
        <v>54</v>
      </c>
      <c r="P9848" s="46">
        <f>SUM(P9847:P9847)</f>
        <v>60000</v>
      </c>
      <c r="Q9848" s="56"/>
      <c r="R9848" s="58"/>
      <c r="S9848" s="59"/>
      <c r="T9848" s="58"/>
      <c r="U9848" s="58"/>
      <c r="V9848" s="60"/>
      <c r="W9848" s="56"/>
      <c r="X9848" s="56"/>
      <c r="Y9848" s="56"/>
      <c r="Z9848" s="46"/>
      <c r="AA9848" s="66"/>
      <c r="AB9848" s="46"/>
      <c r="AC9848" s="46"/>
      <c r="AD9848" s="61"/>
      <c r="AE9848" s="61"/>
      <c r="AF9848" s="46"/>
      <c r="AG9848" s="46"/>
      <c r="AH9848" s="46">
        <f>SUM(AH9847:AH9847)</f>
        <v>60000</v>
      </c>
      <c r="AI9848" s="46"/>
      <c r="AJ9848" s="46">
        <f>SUM(AJ9847:AJ9847)</f>
        <v>60000</v>
      </c>
      <c r="AK9848" s="46"/>
      <c r="AL9848" s="46">
        <f>SUM(AL9847:AL9847)</f>
        <v>180</v>
      </c>
    </row>
    <row r="9849" spans="1:38" x14ac:dyDescent="0.45">
      <c r="A9849" s="16" t="s">
        <v>14220</v>
      </c>
      <c r="B9849" s="21">
        <v>3101000593600</v>
      </c>
      <c r="C9849" s="16" t="s">
        <v>14221</v>
      </c>
      <c r="D9849" s="16" t="s">
        <v>14222</v>
      </c>
      <c r="E9849" s="56">
        <v>5782</v>
      </c>
      <c r="F9849" s="56">
        <v>8859</v>
      </c>
      <c r="G9849" s="57" t="s">
        <v>14223</v>
      </c>
      <c r="H9849" s="56" t="s">
        <v>42</v>
      </c>
      <c r="I9849" s="56">
        <v>21928</v>
      </c>
      <c r="J9849" s="56"/>
      <c r="K9849" s="56"/>
      <c r="L9849" s="71"/>
      <c r="M9849" s="56"/>
      <c r="N9849" s="46"/>
      <c r="O9849" s="46"/>
      <c r="P9849" s="46"/>
      <c r="Q9849" s="56"/>
      <c r="R9849" s="58"/>
      <c r="S9849" s="59"/>
      <c r="T9849" s="58"/>
      <c r="U9849" s="58"/>
      <c r="V9849" s="60"/>
      <c r="W9849" s="56"/>
      <c r="X9849" s="56"/>
      <c r="Y9849" s="56"/>
      <c r="Z9849" s="46"/>
      <c r="AA9849" s="66"/>
      <c r="AB9849" s="46"/>
      <c r="AC9849" s="46"/>
      <c r="AD9849" s="61"/>
      <c r="AE9849" s="61"/>
      <c r="AF9849" s="46"/>
      <c r="AG9849" s="46"/>
      <c r="AH9849" s="46"/>
      <c r="AI9849" s="46"/>
      <c r="AJ9849" s="46"/>
      <c r="AK9849" s="46"/>
      <c r="AL9849" s="46"/>
    </row>
    <row r="9850" spans="1:38" x14ac:dyDescent="0.45">
      <c r="A9850" s="16"/>
      <c r="B9850" s="21"/>
      <c r="C9850" s="16"/>
      <c r="D9850" s="16"/>
      <c r="E9850" s="56"/>
      <c r="F9850" s="56"/>
      <c r="G9850" s="57"/>
      <c r="H9850" s="56"/>
      <c r="I9850" s="56"/>
      <c r="J9850" s="56"/>
      <c r="K9850" s="56"/>
      <c r="L9850" s="71"/>
      <c r="M9850" s="56"/>
      <c r="N9850" s="46"/>
      <c r="O9850" s="46" t="s">
        <v>54</v>
      </c>
      <c r="P9850" s="46">
        <f>SUM(P9849:P9849)</f>
        <v>0</v>
      </c>
      <c r="Q9850" s="56"/>
      <c r="R9850" s="58"/>
      <c r="S9850" s="59"/>
      <c r="T9850" s="58"/>
      <c r="U9850" s="58"/>
      <c r="V9850" s="60"/>
      <c r="W9850" s="56"/>
      <c r="X9850" s="56"/>
      <c r="Y9850" s="56"/>
      <c r="Z9850" s="46"/>
      <c r="AA9850" s="66"/>
      <c r="AB9850" s="46"/>
      <c r="AC9850" s="46"/>
      <c r="AD9850" s="61"/>
      <c r="AE9850" s="61"/>
      <c r="AF9850" s="46"/>
      <c r="AG9850" s="46"/>
      <c r="AH9850" s="46">
        <f>SUM(AH9849:AH9849)</f>
        <v>0</v>
      </c>
      <c r="AI9850" s="46"/>
      <c r="AJ9850" s="46">
        <f>SUM(AJ9849:AJ9849)</f>
        <v>0</v>
      </c>
      <c r="AK9850" s="46"/>
      <c r="AL9850" s="46">
        <f>SUM(AL9849:AL9849)</f>
        <v>0</v>
      </c>
    </row>
    <row r="9851" spans="1:38" x14ac:dyDescent="0.45">
      <c r="A9851" s="16" t="s">
        <v>14224</v>
      </c>
      <c r="B9851" s="21">
        <v>3770400567553</v>
      </c>
      <c r="C9851" s="16" t="s">
        <v>14225</v>
      </c>
      <c r="D9851" s="16" t="s">
        <v>14226</v>
      </c>
      <c r="E9851" s="56">
        <v>5783</v>
      </c>
      <c r="F9851" s="56">
        <v>4040</v>
      </c>
      <c r="G9851" s="57" t="s">
        <v>14227</v>
      </c>
      <c r="H9851" s="56" t="s">
        <v>42</v>
      </c>
      <c r="I9851" s="56">
        <v>33083</v>
      </c>
      <c r="J9851" s="56">
        <v>0</v>
      </c>
      <c r="K9851" s="56">
        <v>3</v>
      </c>
      <c r="L9851" s="71">
        <v>95.6</v>
      </c>
      <c r="M9851" s="56" t="s">
        <v>43</v>
      </c>
      <c r="N9851" s="46">
        <f>((J9851*400)+(K9851*100))+L9851</f>
        <v>395.6</v>
      </c>
      <c r="O9851" s="46">
        <v>500</v>
      </c>
      <c r="P9851" s="46">
        <f>N9851*O9851</f>
        <v>197800</v>
      </c>
      <c r="Q9851" s="56"/>
      <c r="R9851" s="58"/>
      <c r="S9851" s="59"/>
      <c r="T9851" s="58"/>
      <c r="U9851" s="58"/>
      <c r="V9851" s="60"/>
      <c r="W9851" s="56"/>
      <c r="X9851" s="56"/>
      <c r="Y9851" s="56"/>
      <c r="Z9851" s="46"/>
      <c r="AA9851" s="66"/>
      <c r="AB9851" s="46"/>
      <c r="AC9851" s="46"/>
      <c r="AD9851" s="61"/>
      <c r="AE9851" s="61"/>
      <c r="AF9851" s="46"/>
      <c r="AG9851" s="46">
        <f>IF(AND(AF9851="",P9851=""),0,IF((AF9851=""),P9851,IF((P9851=""),AF9851,AF9851+P9851)))</f>
        <v>197800</v>
      </c>
      <c r="AH9851" s="46">
        <f>IF( (AA9851=""),AG9851*1,AG9851*(AA9851/100) )</f>
        <v>197800</v>
      </c>
      <c r="AI9851" s="46">
        <v>0</v>
      </c>
      <c r="AJ9851" s="46">
        <f>IF((AI9851-AH9851) &gt; 1,0,IF((AI9851-AH9851)&lt;0,AH9851-AI9851,AI9851-AH9851))</f>
        <v>197800</v>
      </c>
      <c r="AK9851" s="46">
        <v>0.3</v>
      </c>
      <c r="AL9851" s="46">
        <f>AJ9851*(AK9851/100)</f>
        <v>593.4</v>
      </c>
    </row>
    <row r="9852" spans="1:38" x14ac:dyDescent="0.45">
      <c r="A9852" s="16"/>
      <c r="B9852" s="21"/>
      <c r="C9852" s="16"/>
      <c r="D9852" s="16"/>
      <c r="E9852" s="56"/>
      <c r="F9852" s="56"/>
      <c r="G9852" s="57"/>
      <c r="H9852" s="56"/>
      <c r="I9852" s="56"/>
      <c r="J9852" s="56"/>
      <c r="K9852" s="56"/>
      <c r="L9852" s="71"/>
      <c r="M9852" s="56"/>
      <c r="N9852" s="46"/>
      <c r="O9852" s="46" t="s">
        <v>54</v>
      </c>
      <c r="P9852" s="46">
        <f>SUM(P9851:P9851)</f>
        <v>197800</v>
      </c>
      <c r="Q9852" s="56"/>
      <c r="R9852" s="58"/>
      <c r="S9852" s="59"/>
      <c r="T9852" s="58"/>
      <c r="U9852" s="58"/>
      <c r="V9852" s="60"/>
      <c r="W9852" s="56"/>
      <c r="X9852" s="56"/>
      <c r="Y9852" s="56"/>
      <c r="Z9852" s="46"/>
      <c r="AA9852" s="66"/>
      <c r="AB9852" s="46"/>
      <c r="AC9852" s="46"/>
      <c r="AD9852" s="61"/>
      <c r="AE9852" s="61"/>
      <c r="AF9852" s="46"/>
      <c r="AG9852" s="46"/>
      <c r="AH9852" s="46">
        <f>SUM(AH9851:AH9851)</f>
        <v>197800</v>
      </c>
      <c r="AI9852" s="46"/>
      <c r="AJ9852" s="46">
        <f>SUM(AJ9851:AJ9851)</f>
        <v>197800</v>
      </c>
      <c r="AK9852" s="46"/>
      <c r="AL9852" s="46">
        <f>SUM(AL9851:AL9851)</f>
        <v>593.4</v>
      </c>
    </row>
    <row r="9853" spans="1:38" x14ac:dyDescent="0.45">
      <c r="A9853" s="16" t="s">
        <v>14228</v>
      </c>
      <c r="B9853" s="21">
        <v>3770400262841</v>
      </c>
      <c r="C9853" s="16" t="s">
        <v>14229</v>
      </c>
      <c r="D9853" s="16" t="s">
        <v>14230</v>
      </c>
      <c r="E9853" s="56">
        <v>5784</v>
      </c>
      <c r="F9853" s="56">
        <v>9142</v>
      </c>
      <c r="G9853" s="57" t="s">
        <v>14231</v>
      </c>
      <c r="H9853" s="56" t="s">
        <v>42</v>
      </c>
      <c r="I9853" s="56">
        <v>5060</v>
      </c>
      <c r="J9853" s="56"/>
      <c r="K9853" s="56"/>
      <c r="L9853" s="71"/>
      <c r="M9853" s="56"/>
      <c r="N9853" s="46"/>
      <c r="O9853" s="46"/>
      <c r="P9853" s="46"/>
      <c r="Q9853" s="56"/>
      <c r="R9853" s="58"/>
      <c r="S9853" s="59"/>
      <c r="T9853" s="58"/>
      <c r="U9853" s="58"/>
      <c r="V9853" s="60"/>
      <c r="W9853" s="56"/>
      <c r="X9853" s="56"/>
      <c r="Y9853" s="56"/>
      <c r="Z9853" s="46"/>
      <c r="AA9853" s="66"/>
      <c r="AB9853" s="46"/>
      <c r="AC9853" s="46"/>
      <c r="AD9853" s="61"/>
      <c r="AE9853" s="61"/>
      <c r="AF9853" s="46"/>
      <c r="AG9853" s="46"/>
      <c r="AH9853" s="46"/>
      <c r="AI9853" s="46"/>
      <c r="AJ9853" s="46"/>
      <c r="AK9853" s="46"/>
      <c r="AL9853" s="46"/>
    </row>
    <row r="9854" spans="1:38" x14ac:dyDescent="0.45">
      <c r="A9854" s="16"/>
      <c r="B9854" s="21"/>
      <c r="C9854" s="16"/>
      <c r="D9854" s="16"/>
      <c r="E9854" s="56"/>
      <c r="F9854" s="56"/>
      <c r="G9854" s="57"/>
      <c r="H9854" s="56"/>
      <c r="I9854" s="56"/>
      <c r="J9854" s="56"/>
      <c r="K9854" s="56"/>
      <c r="L9854" s="71"/>
      <c r="M9854" s="56"/>
      <c r="N9854" s="46"/>
      <c r="O9854" s="46" t="s">
        <v>54</v>
      </c>
      <c r="P9854" s="46">
        <f>SUM(P9853:P9853)</f>
        <v>0</v>
      </c>
      <c r="Q9854" s="56"/>
      <c r="R9854" s="58"/>
      <c r="S9854" s="59"/>
      <c r="T9854" s="58"/>
      <c r="U9854" s="58"/>
      <c r="V9854" s="60"/>
      <c r="W9854" s="56"/>
      <c r="X9854" s="56"/>
      <c r="Y9854" s="56"/>
      <c r="Z9854" s="46"/>
      <c r="AA9854" s="66"/>
      <c r="AB9854" s="46"/>
      <c r="AC9854" s="46"/>
      <c r="AD9854" s="61"/>
      <c r="AE9854" s="61"/>
      <c r="AF9854" s="46"/>
      <c r="AG9854" s="46"/>
      <c r="AH9854" s="46">
        <f>SUM(AH9853:AH9853)</f>
        <v>0</v>
      </c>
      <c r="AI9854" s="46"/>
      <c r="AJ9854" s="46">
        <f>SUM(AJ9853:AJ9853)</f>
        <v>0</v>
      </c>
      <c r="AK9854" s="46"/>
      <c r="AL9854" s="46">
        <f>SUM(AL9853:AL9853)</f>
        <v>0</v>
      </c>
    </row>
    <row r="9855" spans="1:38" x14ac:dyDescent="0.45">
      <c r="A9855" s="16" t="s">
        <v>14232</v>
      </c>
      <c r="B9855" s="21">
        <v>3770400058292</v>
      </c>
      <c r="C9855" s="16" t="s">
        <v>14233</v>
      </c>
      <c r="D9855" s="16" t="s">
        <v>14234</v>
      </c>
      <c r="E9855" s="56">
        <v>5785</v>
      </c>
      <c r="F9855" s="56">
        <v>1195</v>
      </c>
      <c r="G9855" s="57" t="s">
        <v>14235</v>
      </c>
      <c r="H9855" s="56" t="s">
        <v>42</v>
      </c>
      <c r="I9855" s="56">
        <v>25087</v>
      </c>
      <c r="J9855" s="56">
        <v>5</v>
      </c>
      <c r="K9855" s="56">
        <v>2</v>
      </c>
      <c r="L9855" s="71">
        <v>27</v>
      </c>
      <c r="M9855" s="56" t="s">
        <v>43</v>
      </c>
      <c r="N9855" s="46">
        <f>((J9855*400)+(K9855*100))+L9855</f>
        <v>2227</v>
      </c>
      <c r="O9855" s="46">
        <v>200</v>
      </c>
      <c r="P9855" s="46">
        <f>N9855*O9855</f>
        <v>445400</v>
      </c>
      <c r="Q9855" s="56"/>
      <c r="R9855" s="58"/>
      <c r="S9855" s="59"/>
      <c r="T9855" s="58"/>
      <c r="U9855" s="58"/>
      <c r="V9855" s="60"/>
      <c r="W9855" s="56"/>
      <c r="X9855" s="56"/>
      <c r="Y9855" s="56"/>
      <c r="Z9855" s="46"/>
      <c r="AA9855" s="66"/>
      <c r="AB9855" s="46"/>
      <c r="AC9855" s="46"/>
      <c r="AD9855" s="61"/>
      <c r="AE9855" s="61"/>
      <c r="AF9855" s="46"/>
      <c r="AG9855" s="46">
        <f>IF(AND(AF9855="",P9855=""),0,IF((AF9855=""),P9855,IF((P9855=""),AF9855,AF9855+P9855)))</f>
        <v>445400</v>
      </c>
      <c r="AH9855" s="46">
        <f>IF( (AA9855=""),AG9855*1,AG9855*(AA9855/100) )</f>
        <v>445400</v>
      </c>
      <c r="AI9855" s="46">
        <v>0</v>
      </c>
      <c r="AJ9855" s="46">
        <f>IF((AI9855-AH9855) &gt; 1,0,IF((AI9855-AH9855)&lt;0,AH9855-AI9855,AI9855-AH9855))</f>
        <v>445400</v>
      </c>
      <c r="AK9855" s="46">
        <v>0.3</v>
      </c>
      <c r="AL9855" s="46">
        <f>AJ9855*(AK9855/100)</f>
        <v>1336.2</v>
      </c>
    </row>
    <row r="9856" spans="1:38" x14ac:dyDescent="0.45">
      <c r="A9856" s="16"/>
      <c r="B9856" s="21"/>
      <c r="C9856" s="16"/>
      <c r="D9856" s="16"/>
      <c r="E9856" s="56">
        <v>5786</v>
      </c>
      <c r="F9856" s="56">
        <v>10111</v>
      </c>
      <c r="G9856" s="57" t="s">
        <v>14236</v>
      </c>
      <c r="H9856" s="56" t="s">
        <v>42</v>
      </c>
      <c r="I9856" s="56">
        <v>31564</v>
      </c>
      <c r="J9856" s="56"/>
      <c r="K9856" s="56"/>
      <c r="L9856" s="71"/>
      <c r="M9856" s="56"/>
      <c r="N9856" s="46"/>
      <c r="O9856" s="46"/>
      <c r="P9856" s="46"/>
      <c r="Q9856" s="56"/>
      <c r="R9856" s="58"/>
      <c r="S9856" s="59"/>
      <c r="T9856" s="58"/>
      <c r="U9856" s="58"/>
      <c r="V9856" s="60"/>
      <c r="W9856" s="56"/>
      <c r="X9856" s="56"/>
      <c r="Y9856" s="56"/>
      <c r="Z9856" s="46"/>
      <c r="AA9856" s="66"/>
      <c r="AB9856" s="46"/>
      <c r="AC9856" s="46"/>
      <c r="AD9856" s="61"/>
      <c r="AE9856" s="61"/>
      <c r="AF9856" s="46"/>
      <c r="AG9856" s="46"/>
      <c r="AH9856" s="46"/>
      <c r="AI9856" s="46"/>
      <c r="AJ9856" s="46"/>
      <c r="AK9856" s="46"/>
      <c r="AL9856" s="46"/>
    </row>
    <row r="9857" spans="1:38" x14ac:dyDescent="0.45">
      <c r="A9857" s="16"/>
      <c r="B9857" s="21"/>
      <c r="C9857" s="16"/>
      <c r="D9857" s="16"/>
      <c r="E9857" s="56">
        <v>5787</v>
      </c>
      <c r="F9857" s="56">
        <v>8729</v>
      </c>
      <c r="G9857" s="57" t="s">
        <v>14237</v>
      </c>
      <c r="H9857" s="56" t="s">
        <v>42</v>
      </c>
      <c r="I9857" s="56">
        <v>31565</v>
      </c>
      <c r="J9857" s="56"/>
      <c r="K9857" s="56"/>
      <c r="L9857" s="71"/>
      <c r="M9857" s="56"/>
      <c r="N9857" s="46"/>
      <c r="O9857" s="46"/>
      <c r="P9857" s="46"/>
      <c r="Q9857" s="56"/>
      <c r="R9857" s="58"/>
      <c r="S9857" s="59"/>
      <c r="T9857" s="58"/>
      <c r="U9857" s="58"/>
      <c r="V9857" s="60"/>
      <c r="W9857" s="56"/>
      <c r="X9857" s="56"/>
      <c r="Y9857" s="56"/>
      <c r="Z9857" s="46"/>
      <c r="AA9857" s="66"/>
      <c r="AB9857" s="46"/>
      <c r="AC9857" s="46"/>
      <c r="AD9857" s="61"/>
      <c r="AE9857" s="61"/>
      <c r="AF9857" s="46"/>
      <c r="AG9857" s="46"/>
      <c r="AH9857" s="46"/>
      <c r="AI9857" s="46"/>
      <c r="AJ9857" s="46"/>
      <c r="AK9857" s="46"/>
      <c r="AL9857" s="46"/>
    </row>
    <row r="9858" spans="1:38" x14ac:dyDescent="0.45">
      <c r="A9858" s="16"/>
      <c r="B9858" s="21"/>
      <c r="C9858" s="16"/>
      <c r="D9858" s="16"/>
      <c r="E9858" s="56"/>
      <c r="F9858" s="56"/>
      <c r="G9858" s="57"/>
      <c r="H9858" s="56"/>
      <c r="I9858" s="56"/>
      <c r="J9858" s="56"/>
      <c r="K9858" s="56"/>
      <c r="L9858" s="71"/>
      <c r="M9858" s="56"/>
      <c r="N9858" s="46"/>
      <c r="O9858" s="46" t="s">
        <v>54</v>
      </c>
      <c r="P9858" s="46">
        <f>SUM(P9855:P9857)</f>
        <v>445400</v>
      </c>
      <c r="Q9858" s="56"/>
      <c r="R9858" s="58"/>
      <c r="S9858" s="59"/>
      <c r="T9858" s="58"/>
      <c r="U9858" s="58"/>
      <c r="V9858" s="60"/>
      <c r="W9858" s="56"/>
      <c r="X9858" s="56"/>
      <c r="Y9858" s="56"/>
      <c r="Z9858" s="46"/>
      <c r="AA9858" s="66"/>
      <c r="AB9858" s="46"/>
      <c r="AC9858" s="46"/>
      <c r="AD9858" s="61"/>
      <c r="AE9858" s="61"/>
      <c r="AF9858" s="46"/>
      <c r="AG9858" s="46"/>
      <c r="AH9858" s="46">
        <f>SUM(AH9855:AH9857)</f>
        <v>445400</v>
      </c>
      <c r="AI9858" s="46"/>
      <c r="AJ9858" s="46">
        <f>SUM(AJ9855:AJ9857)</f>
        <v>445400</v>
      </c>
      <c r="AK9858" s="46"/>
      <c r="AL9858" s="46">
        <f>SUM(AL9855:AL9857)</f>
        <v>1336.2</v>
      </c>
    </row>
    <row r="9859" spans="1:38" x14ac:dyDescent="0.45">
      <c r="A9859" s="16" t="s">
        <v>14238</v>
      </c>
      <c r="B9859" s="21">
        <v>3101400295606</v>
      </c>
      <c r="C9859" s="16" t="s">
        <v>14239</v>
      </c>
      <c r="D9859" s="16" t="s">
        <v>14240</v>
      </c>
      <c r="E9859" s="56">
        <v>5788</v>
      </c>
      <c r="F9859" s="56">
        <v>9769</v>
      </c>
      <c r="G9859" s="57" t="s">
        <v>14241</v>
      </c>
      <c r="H9859" s="56" t="s">
        <v>42</v>
      </c>
      <c r="I9859" s="56">
        <v>6275</v>
      </c>
      <c r="J9859" s="56"/>
      <c r="K9859" s="56"/>
      <c r="L9859" s="71"/>
      <c r="M9859" s="56"/>
      <c r="N9859" s="46"/>
      <c r="O9859" s="46"/>
      <c r="P9859" s="46"/>
      <c r="Q9859" s="56"/>
      <c r="R9859" s="58"/>
      <c r="S9859" s="59"/>
      <c r="T9859" s="58"/>
      <c r="U9859" s="58"/>
      <c r="V9859" s="60"/>
      <c r="W9859" s="56"/>
      <c r="X9859" s="56"/>
      <c r="Y9859" s="56"/>
      <c r="Z9859" s="46"/>
      <c r="AA9859" s="66"/>
      <c r="AB9859" s="46"/>
      <c r="AC9859" s="46"/>
      <c r="AD9859" s="61"/>
      <c r="AE9859" s="61"/>
      <c r="AF9859" s="46"/>
      <c r="AG9859" s="46"/>
      <c r="AH9859" s="46"/>
      <c r="AI9859" s="46"/>
      <c r="AJ9859" s="46"/>
      <c r="AK9859" s="46"/>
      <c r="AL9859" s="46"/>
    </row>
    <row r="9860" spans="1:38" x14ac:dyDescent="0.45">
      <c r="A9860" s="16"/>
      <c r="B9860" s="21"/>
      <c r="C9860" s="16"/>
      <c r="D9860" s="16"/>
      <c r="E9860" s="56"/>
      <c r="F9860" s="56"/>
      <c r="G9860" s="57"/>
      <c r="H9860" s="56"/>
      <c r="I9860" s="56"/>
      <c r="J9860" s="56"/>
      <c r="K9860" s="56"/>
      <c r="L9860" s="71"/>
      <c r="M9860" s="56"/>
      <c r="N9860" s="46"/>
      <c r="O9860" s="46" t="s">
        <v>54</v>
      </c>
      <c r="P9860" s="46">
        <f>SUM(P9859:P9859)</f>
        <v>0</v>
      </c>
      <c r="Q9860" s="56"/>
      <c r="R9860" s="58"/>
      <c r="S9860" s="59"/>
      <c r="T9860" s="58"/>
      <c r="U9860" s="58"/>
      <c r="V9860" s="60"/>
      <c r="W9860" s="56"/>
      <c r="X9860" s="56"/>
      <c r="Y9860" s="56"/>
      <c r="Z9860" s="46"/>
      <c r="AA9860" s="66"/>
      <c r="AB9860" s="46"/>
      <c r="AC9860" s="46"/>
      <c r="AD9860" s="61"/>
      <c r="AE9860" s="61"/>
      <c r="AF9860" s="46"/>
      <c r="AG9860" s="46"/>
      <c r="AH9860" s="46">
        <f>SUM(AH9859:AH9859)</f>
        <v>0</v>
      </c>
      <c r="AI9860" s="46"/>
      <c r="AJ9860" s="46">
        <f>SUM(AJ9859:AJ9859)</f>
        <v>0</v>
      </c>
      <c r="AK9860" s="46"/>
      <c r="AL9860" s="46">
        <f>SUM(AL9859:AL9859)</f>
        <v>0</v>
      </c>
    </row>
    <row r="9861" spans="1:38" x14ac:dyDescent="0.45">
      <c r="A9861" s="16" t="s">
        <v>14242</v>
      </c>
      <c r="B9861" s="21">
        <v>3101600200129</v>
      </c>
      <c r="C9861" s="16" t="s">
        <v>14243</v>
      </c>
      <c r="D9861" s="16" t="s">
        <v>14244</v>
      </c>
      <c r="E9861" s="56">
        <v>5789</v>
      </c>
      <c r="F9861" s="56">
        <v>4165</v>
      </c>
      <c r="G9861" s="57" t="s">
        <v>14245</v>
      </c>
      <c r="H9861" s="56" t="s">
        <v>42</v>
      </c>
      <c r="I9861" s="56">
        <v>11043</v>
      </c>
      <c r="J9861" s="56">
        <v>4</v>
      </c>
      <c r="K9861" s="56">
        <v>1</v>
      </c>
      <c r="L9861" s="71">
        <v>57</v>
      </c>
      <c r="M9861" s="56" t="s">
        <v>43</v>
      </c>
      <c r="N9861" s="46">
        <f>((J9861*400)+(K9861*100))+L9861</f>
        <v>1757</v>
      </c>
      <c r="O9861" s="46">
        <v>230</v>
      </c>
      <c r="P9861" s="46">
        <f>N9861*O9861</f>
        <v>404110</v>
      </c>
      <c r="Q9861" s="56"/>
      <c r="R9861" s="58"/>
      <c r="S9861" s="59"/>
      <c r="T9861" s="58"/>
      <c r="U9861" s="58"/>
      <c r="V9861" s="60"/>
      <c r="W9861" s="56"/>
      <c r="X9861" s="56"/>
      <c r="Y9861" s="56"/>
      <c r="Z9861" s="46"/>
      <c r="AA9861" s="66"/>
      <c r="AB9861" s="46"/>
      <c r="AC9861" s="46"/>
      <c r="AD9861" s="61"/>
      <c r="AE9861" s="61"/>
      <c r="AF9861" s="46"/>
      <c r="AG9861" s="46">
        <f>IF(AND(AF9861="",P9861=""),0,IF((AF9861=""),P9861,IF((P9861=""),AF9861,AF9861+P9861)))</f>
        <v>404110</v>
      </c>
      <c r="AH9861" s="46">
        <f>IF( (AA9861=""),AG9861*1,AG9861*(AA9861/100) )</f>
        <v>404110</v>
      </c>
      <c r="AI9861" s="46">
        <v>0</v>
      </c>
      <c r="AJ9861" s="46">
        <f>IF((AI9861-AH9861) &gt; 1,0,IF((AI9861-AH9861)&lt;0,AH9861-AI9861,AI9861-AH9861))</f>
        <v>404110</v>
      </c>
      <c r="AK9861" s="46">
        <v>0.3</v>
      </c>
      <c r="AL9861" s="46">
        <f>AJ9861*(AK9861/100)</f>
        <v>1212.33</v>
      </c>
    </row>
    <row r="9862" spans="1:38" x14ac:dyDescent="0.45">
      <c r="A9862" s="16"/>
      <c r="B9862" s="21"/>
      <c r="C9862" s="16"/>
      <c r="D9862" s="16"/>
      <c r="E9862" s="56"/>
      <c r="F9862" s="56"/>
      <c r="G9862" s="57"/>
      <c r="H9862" s="56"/>
      <c r="I9862" s="56"/>
      <c r="J9862" s="56"/>
      <c r="K9862" s="56"/>
      <c r="L9862" s="71"/>
      <c r="M9862" s="56"/>
      <c r="N9862" s="46"/>
      <c r="O9862" s="46" t="s">
        <v>54</v>
      </c>
      <c r="P9862" s="46">
        <f>SUM(P9861:P9861)</f>
        <v>404110</v>
      </c>
      <c r="Q9862" s="56"/>
      <c r="R9862" s="58"/>
      <c r="S9862" s="59"/>
      <c r="T9862" s="58"/>
      <c r="U9862" s="58"/>
      <c r="V9862" s="60"/>
      <c r="W9862" s="56"/>
      <c r="X9862" s="56"/>
      <c r="Y9862" s="56"/>
      <c r="Z9862" s="46"/>
      <c r="AA9862" s="66"/>
      <c r="AB9862" s="46"/>
      <c r="AC9862" s="46"/>
      <c r="AD9862" s="61"/>
      <c r="AE9862" s="61"/>
      <c r="AF9862" s="46"/>
      <c r="AG9862" s="46"/>
      <c r="AH9862" s="46">
        <f>SUM(AH9861:AH9861)</f>
        <v>404110</v>
      </c>
      <c r="AI9862" s="46"/>
      <c r="AJ9862" s="46">
        <f>SUM(AJ9861:AJ9861)</f>
        <v>404110</v>
      </c>
      <c r="AK9862" s="46"/>
      <c r="AL9862" s="46">
        <f>SUM(AL9861:AL9861)</f>
        <v>1212.33</v>
      </c>
    </row>
    <row r="9863" spans="1:38" x14ac:dyDescent="0.45">
      <c r="A9863" s="16" t="s">
        <v>14246</v>
      </c>
      <c r="B9863" s="21">
        <v>3770400308990</v>
      </c>
      <c r="C9863" s="16" t="s">
        <v>14247</v>
      </c>
      <c r="D9863" s="16" t="s">
        <v>14248</v>
      </c>
      <c r="E9863" s="56">
        <v>5790</v>
      </c>
      <c r="F9863" s="56">
        <v>3923</v>
      </c>
      <c r="G9863" s="57" t="s">
        <v>14249</v>
      </c>
      <c r="H9863" s="56" t="s">
        <v>42</v>
      </c>
      <c r="I9863" s="56">
        <v>28667</v>
      </c>
      <c r="J9863" s="56">
        <v>5</v>
      </c>
      <c r="K9863" s="56">
        <v>0</v>
      </c>
      <c r="L9863" s="71">
        <v>0</v>
      </c>
      <c r="M9863" s="56" t="s">
        <v>43</v>
      </c>
      <c r="N9863" s="46">
        <f>((J9863*400)+(K9863*100))+L9863</f>
        <v>2000</v>
      </c>
      <c r="O9863" s="46">
        <v>440</v>
      </c>
      <c r="P9863" s="46">
        <f>N9863*O9863</f>
        <v>880000</v>
      </c>
      <c r="Q9863" s="56"/>
      <c r="R9863" s="58"/>
      <c r="S9863" s="59"/>
      <c r="T9863" s="58"/>
      <c r="U9863" s="58"/>
      <c r="V9863" s="60"/>
      <c r="W9863" s="56"/>
      <c r="X9863" s="56"/>
      <c r="Y9863" s="56"/>
      <c r="Z9863" s="46"/>
      <c r="AA9863" s="66"/>
      <c r="AB9863" s="46"/>
      <c r="AC9863" s="46"/>
      <c r="AD9863" s="61"/>
      <c r="AE9863" s="61"/>
      <c r="AF9863" s="46"/>
      <c r="AG9863" s="46">
        <f>IF(AND(AF9863="",P9863=""),0,IF((AF9863=""),P9863,IF((P9863=""),AF9863,AF9863+P9863)))</f>
        <v>880000</v>
      </c>
      <c r="AH9863" s="46">
        <f>IF( (AA9863=""),AG9863*1,AG9863*(AA9863/100) )</f>
        <v>880000</v>
      </c>
      <c r="AI9863" s="46">
        <v>0</v>
      </c>
      <c r="AJ9863" s="46">
        <f>IF((AI9863-AH9863) &gt; 1,0,IF((AI9863-AH9863)&lt;0,AH9863-AI9863,AI9863-AH9863))</f>
        <v>880000</v>
      </c>
      <c r="AK9863" s="46">
        <v>0.3</v>
      </c>
      <c r="AL9863" s="46">
        <f>AJ9863*(AK9863/100)</f>
        <v>2640</v>
      </c>
    </row>
    <row r="9864" spans="1:38" x14ac:dyDescent="0.45">
      <c r="A9864" s="16"/>
      <c r="B9864" s="21"/>
      <c r="C9864" s="16"/>
      <c r="D9864" s="16"/>
      <c r="E9864" s="56"/>
      <c r="F9864" s="56"/>
      <c r="G9864" s="57"/>
      <c r="H9864" s="56"/>
      <c r="I9864" s="56"/>
      <c r="J9864" s="56"/>
      <c r="K9864" s="56"/>
      <c r="L9864" s="71"/>
      <c r="M9864" s="56"/>
      <c r="N9864" s="46"/>
      <c r="O9864" s="46" t="s">
        <v>54</v>
      </c>
      <c r="P9864" s="46">
        <f>SUM(P9863:P9863)</f>
        <v>880000</v>
      </c>
      <c r="Q9864" s="56"/>
      <c r="R9864" s="58"/>
      <c r="S9864" s="59"/>
      <c r="T9864" s="58"/>
      <c r="U9864" s="58"/>
      <c r="V9864" s="60"/>
      <c r="W9864" s="56"/>
      <c r="X9864" s="56"/>
      <c r="Y9864" s="56"/>
      <c r="Z9864" s="46"/>
      <c r="AA9864" s="66"/>
      <c r="AB9864" s="46"/>
      <c r="AC9864" s="46"/>
      <c r="AD9864" s="61"/>
      <c r="AE9864" s="61"/>
      <c r="AF9864" s="46"/>
      <c r="AG9864" s="46"/>
      <c r="AH9864" s="46">
        <f>SUM(AH9863:AH9863)</f>
        <v>880000</v>
      </c>
      <c r="AI9864" s="46"/>
      <c r="AJ9864" s="46">
        <f>SUM(AJ9863:AJ9863)</f>
        <v>880000</v>
      </c>
      <c r="AK9864" s="46"/>
      <c r="AL9864" s="46">
        <f>SUM(AL9863:AL9863)</f>
        <v>2640</v>
      </c>
    </row>
    <row r="9865" spans="1:38" x14ac:dyDescent="0.45">
      <c r="A9865" s="16" t="s">
        <v>14250</v>
      </c>
      <c r="B9865" s="21">
        <v>3102001044856</v>
      </c>
      <c r="C9865" s="16" t="s">
        <v>14251</v>
      </c>
      <c r="D9865" s="16" t="s">
        <v>11027</v>
      </c>
      <c r="E9865" s="56">
        <v>5791</v>
      </c>
      <c r="F9865" s="56">
        <v>419</v>
      </c>
      <c r="G9865" s="57" t="s">
        <v>14252</v>
      </c>
      <c r="H9865" s="56" t="s">
        <v>42</v>
      </c>
      <c r="I9865" s="56">
        <v>30060</v>
      </c>
      <c r="J9865" s="56">
        <v>3</v>
      </c>
      <c r="K9865" s="56">
        <v>1</v>
      </c>
      <c r="L9865" s="71">
        <v>11.5</v>
      </c>
      <c r="M9865" s="56" t="s">
        <v>43</v>
      </c>
      <c r="N9865" s="46">
        <f>((J9865*400)+(K9865*100))+L9865</f>
        <v>1311.5</v>
      </c>
      <c r="O9865" s="46">
        <v>2650</v>
      </c>
      <c r="P9865" s="46">
        <f>N9865*O9865</f>
        <v>3475475</v>
      </c>
      <c r="Q9865" s="56"/>
      <c r="R9865" s="58"/>
      <c r="S9865" s="59"/>
      <c r="T9865" s="58"/>
      <c r="U9865" s="58"/>
      <c r="V9865" s="60"/>
      <c r="W9865" s="56"/>
      <c r="X9865" s="56"/>
      <c r="Y9865" s="56"/>
      <c r="Z9865" s="46"/>
      <c r="AA9865" s="66"/>
      <c r="AB9865" s="46"/>
      <c r="AC9865" s="46"/>
      <c r="AD9865" s="61"/>
      <c r="AE9865" s="61"/>
      <c r="AF9865" s="46"/>
      <c r="AG9865" s="46">
        <f>IF(AND(AF9865="",P9865=""),0,IF((AF9865=""),P9865,IF((P9865=""),AF9865,AF9865+P9865)))</f>
        <v>3475475</v>
      </c>
      <c r="AH9865" s="46">
        <f>IF( (AA9865=""),AG9865*1,AG9865*(AA9865/100) )</f>
        <v>3475475</v>
      </c>
      <c r="AI9865" s="46">
        <v>0</v>
      </c>
      <c r="AJ9865" s="46">
        <f>IF((AI9865-AH9865) &gt; 1,0,IF((AI9865-AH9865)&lt;0,AH9865-AI9865,AI9865-AH9865))</f>
        <v>3475475</v>
      </c>
      <c r="AK9865" s="46">
        <v>0.3</v>
      </c>
      <c r="AL9865" s="46">
        <f>AJ9865*(AK9865/100)</f>
        <v>10426.425000000001</v>
      </c>
    </row>
    <row r="9866" spans="1:38" x14ac:dyDescent="0.45">
      <c r="A9866" s="16"/>
      <c r="B9866" s="21"/>
      <c r="C9866" s="16"/>
      <c r="D9866" s="16"/>
      <c r="E9866" s="56"/>
      <c r="F9866" s="56"/>
      <c r="G9866" s="57"/>
      <c r="H9866" s="56"/>
      <c r="I9866" s="56"/>
      <c r="J9866" s="56"/>
      <c r="K9866" s="56"/>
      <c r="L9866" s="71"/>
      <c r="M9866" s="56"/>
      <c r="N9866" s="46"/>
      <c r="O9866" s="46" t="s">
        <v>54</v>
      </c>
      <c r="P9866" s="46">
        <f>SUM(P9865:P9865)</f>
        <v>3475475</v>
      </c>
      <c r="Q9866" s="56"/>
      <c r="R9866" s="58"/>
      <c r="S9866" s="59"/>
      <c r="T9866" s="58"/>
      <c r="U9866" s="58"/>
      <c r="V9866" s="60"/>
      <c r="W9866" s="56"/>
      <c r="X9866" s="56"/>
      <c r="Y9866" s="56"/>
      <c r="Z9866" s="46"/>
      <c r="AA9866" s="66"/>
      <c r="AB9866" s="46"/>
      <c r="AC9866" s="46"/>
      <c r="AD9866" s="61"/>
      <c r="AE9866" s="61"/>
      <c r="AF9866" s="46"/>
      <c r="AG9866" s="46"/>
      <c r="AH9866" s="46">
        <f>SUM(AH9865:AH9865)</f>
        <v>3475475</v>
      </c>
      <c r="AI9866" s="46"/>
      <c r="AJ9866" s="46">
        <f>SUM(AJ9865:AJ9865)</f>
        <v>3475475</v>
      </c>
      <c r="AK9866" s="46"/>
      <c r="AL9866" s="46">
        <f>SUM(AL9865:AL9865)</f>
        <v>10426.425000000001</v>
      </c>
    </row>
    <row r="9867" spans="1:38" x14ac:dyDescent="0.45">
      <c r="A9867" s="16" t="s">
        <v>14253</v>
      </c>
      <c r="B9867" s="21">
        <v>1770400108706</v>
      </c>
      <c r="C9867" s="16" t="s">
        <v>14254</v>
      </c>
      <c r="D9867" s="16" t="s">
        <v>14255</v>
      </c>
      <c r="E9867" s="56">
        <v>5792</v>
      </c>
      <c r="F9867" s="56">
        <v>1757</v>
      </c>
      <c r="G9867" s="57" t="s">
        <v>14256</v>
      </c>
      <c r="H9867" s="56" t="s">
        <v>42</v>
      </c>
      <c r="I9867" s="56">
        <v>2873</v>
      </c>
      <c r="J9867" s="56">
        <v>0</v>
      </c>
      <c r="K9867" s="56">
        <v>0</v>
      </c>
      <c r="L9867" s="71">
        <v>41</v>
      </c>
      <c r="M9867" s="56" t="s">
        <v>43</v>
      </c>
      <c r="N9867" s="46">
        <f>((J9867*400)+(K9867*100))+L9867</f>
        <v>41</v>
      </c>
      <c r="O9867" s="46">
        <v>500</v>
      </c>
      <c r="P9867" s="46">
        <f>N9867*O9867</f>
        <v>20500</v>
      </c>
      <c r="Q9867" s="56"/>
      <c r="R9867" s="58"/>
      <c r="S9867" s="59"/>
      <c r="T9867" s="58"/>
      <c r="U9867" s="58"/>
      <c r="V9867" s="60"/>
      <c r="W9867" s="56"/>
      <c r="X9867" s="56"/>
      <c r="Y9867" s="56"/>
      <c r="Z9867" s="46"/>
      <c r="AA9867" s="66"/>
      <c r="AB9867" s="46"/>
      <c r="AC9867" s="46"/>
      <c r="AD9867" s="61"/>
      <c r="AE9867" s="61"/>
      <c r="AF9867" s="46"/>
      <c r="AG9867" s="46">
        <f>IF(AND(AF9867="",P9867=""),0,IF((AF9867=""),P9867,IF((P9867=""),AF9867,AF9867+P9867)))</f>
        <v>20500</v>
      </c>
      <c r="AH9867" s="46">
        <f>IF( (AA9867=""),AG9867*1,AG9867*(AA9867/100) )</f>
        <v>20500</v>
      </c>
      <c r="AI9867" s="46">
        <v>0</v>
      </c>
      <c r="AJ9867" s="46">
        <f>IF((AI9867-AH9867) &gt; 1,0,IF((AI9867-AH9867)&lt;0,AH9867-AI9867,AI9867-AH9867))</f>
        <v>20500</v>
      </c>
      <c r="AK9867" s="46">
        <v>0.3</v>
      </c>
      <c r="AL9867" s="46">
        <f>AJ9867*(AK9867/100)</f>
        <v>61.5</v>
      </c>
    </row>
    <row r="9868" spans="1:38" x14ac:dyDescent="0.45">
      <c r="A9868" s="16"/>
      <c r="B9868" s="21"/>
      <c r="C9868" s="16"/>
      <c r="D9868" s="16"/>
      <c r="E9868" s="56"/>
      <c r="F9868" s="56"/>
      <c r="G9868" s="57"/>
      <c r="H9868" s="56"/>
      <c r="I9868" s="56"/>
      <c r="J9868" s="56"/>
      <c r="K9868" s="56"/>
      <c r="L9868" s="71"/>
      <c r="M9868" s="56"/>
      <c r="N9868" s="46"/>
      <c r="O9868" s="46" t="s">
        <v>54</v>
      </c>
      <c r="P9868" s="46">
        <f>SUM(P9867:P9867)</f>
        <v>20500</v>
      </c>
      <c r="Q9868" s="56"/>
      <c r="R9868" s="58"/>
      <c r="S9868" s="59"/>
      <c r="T9868" s="58"/>
      <c r="U9868" s="58"/>
      <c r="V9868" s="60"/>
      <c r="W9868" s="56"/>
      <c r="X9868" s="56"/>
      <c r="Y9868" s="56"/>
      <c r="Z9868" s="46"/>
      <c r="AA9868" s="66"/>
      <c r="AB9868" s="46"/>
      <c r="AC9868" s="46"/>
      <c r="AD9868" s="61"/>
      <c r="AE9868" s="61"/>
      <c r="AF9868" s="46"/>
      <c r="AG9868" s="46"/>
      <c r="AH9868" s="46">
        <f>SUM(AH9867:AH9867)</f>
        <v>20500</v>
      </c>
      <c r="AI9868" s="46"/>
      <c r="AJ9868" s="46">
        <f>SUM(AJ9867:AJ9867)</f>
        <v>20500</v>
      </c>
      <c r="AK9868" s="46"/>
      <c r="AL9868" s="46">
        <f>SUM(AL9867:AL9867)</f>
        <v>61.5</v>
      </c>
    </row>
    <row r="9869" spans="1:38" x14ac:dyDescent="0.45">
      <c r="A9869" s="16" t="s">
        <v>14257</v>
      </c>
      <c r="B9869" s="21">
        <v>3841600226113</v>
      </c>
      <c r="C9869" s="16" t="s">
        <v>14258</v>
      </c>
      <c r="D9869" s="16" t="s">
        <v>14259</v>
      </c>
      <c r="E9869" s="56">
        <v>5793</v>
      </c>
      <c r="F9869" s="56">
        <v>2698</v>
      </c>
      <c r="G9869" s="57" t="s">
        <v>14260</v>
      </c>
      <c r="H9869" s="56" t="s">
        <v>42</v>
      </c>
      <c r="I9869" s="56">
        <v>2853</v>
      </c>
      <c r="J9869" s="56">
        <v>0</v>
      </c>
      <c r="K9869" s="56">
        <v>0</v>
      </c>
      <c r="L9869" s="71">
        <v>60</v>
      </c>
      <c r="M9869" s="56" t="s">
        <v>43</v>
      </c>
      <c r="N9869" s="46">
        <f>((J9869*400)+(K9869*100))+L9869</f>
        <v>60</v>
      </c>
      <c r="O9869" s="46">
        <v>500</v>
      </c>
      <c r="P9869" s="46">
        <f>N9869*O9869</f>
        <v>30000</v>
      </c>
      <c r="Q9869" s="56"/>
      <c r="R9869" s="58"/>
      <c r="S9869" s="59"/>
      <c r="T9869" s="58"/>
      <c r="U9869" s="58"/>
      <c r="V9869" s="60"/>
      <c r="W9869" s="56"/>
      <c r="X9869" s="56"/>
      <c r="Y9869" s="56"/>
      <c r="Z9869" s="46"/>
      <c r="AA9869" s="66"/>
      <c r="AB9869" s="46"/>
      <c r="AC9869" s="46"/>
      <c r="AD9869" s="61"/>
      <c r="AE9869" s="61"/>
      <c r="AF9869" s="46"/>
      <c r="AG9869" s="46">
        <f>IF(AND(AF9869="",P9869=""),0,IF((AF9869=""),P9869,IF((P9869=""),AF9869,AF9869+P9869)))</f>
        <v>30000</v>
      </c>
      <c r="AH9869" s="46">
        <f>IF( (AA9869=""),AG9869*1,AG9869*(AA9869/100) )</f>
        <v>30000</v>
      </c>
      <c r="AI9869" s="46">
        <v>0</v>
      </c>
      <c r="AJ9869" s="46">
        <f>IF((AI9869-AH9869) &gt; 1,0,IF((AI9869-AH9869)&lt;0,AH9869-AI9869,AI9869-AH9869))</f>
        <v>30000</v>
      </c>
      <c r="AK9869" s="46">
        <v>0.3</v>
      </c>
      <c r="AL9869" s="46">
        <f>AJ9869*(AK9869/100)</f>
        <v>90</v>
      </c>
    </row>
    <row r="9870" spans="1:38" x14ac:dyDescent="0.45">
      <c r="A9870" s="16"/>
      <c r="B9870" s="21"/>
      <c r="C9870" s="16"/>
      <c r="D9870" s="16"/>
      <c r="E9870" s="56"/>
      <c r="F9870" s="56"/>
      <c r="G9870" s="57"/>
      <c r="H9870" s="56"/>
      <c r="I9870" s="56"/>
      <c r="J9870" s="56"/>
      <c r="K9870" s="56"/>
      <c r="L9870" s="71"/>
      <c r="M9870" s="56"/>
      <c r="N9870" s="46"/>
      <c r="O9870" s="46" t="s">
        <v>54</v>
      </c>
      <c r="P9870" s="46">
        <f>SUM(P9869:P9869)</f>
        <v>30000</v>
      </c>
      <c r="Q9870" s="56"/>
      <c r="R9870" s="58"/>
      <c r="S9870" s="59"/>
      <c r="T9870" s="58"/>
      <c r="U9870" s="58"/>
      <c r="V9870" s="60"/>
      <c r="W9870" s="56"/>
      <c r="X9870" s="56"/>
      <c r="Y9870" s="56"/>
      <c r="Z9870" s="46"/>
      <c r="AA9870" s="66"/>
      <c r="AB9870" s="46"/>
      <c r="AC9870" s="46"/>
      <c r="AD9870" s="61"/>
      <c r="AE9870" s="61"/>
      <c r="AF9870" s="46"/>
      <c r="AG9870" s="46"/>
      <c r="AH9870" s="46">
        <f>SUM(AH9869:AH9869)</f>
        <v>30000</v>
      </c>
      <c r="AI9870" s="46"/>
      <c r="AJ9870" s="46">
        <f>SUM(AJ9869:AJ9869)</f>
        <v>30000</v>
      </c>
      <c r="AK9870" s="46"/>
      <c r="AL9870" s="46">
        <f>SUM(AL9869:AL9869)</f>
        <v>90</v>
      </c>
    </row>
    <row r="9871" spans="1:38" x14ac:dyDescent="0.45">
      <c r="A9871" s="16" t="s">
        <v>14261</v>
      </c>
      <c r="B9871" s="21">
        <v>3100901701860</v>
      </c>
      <c r="C9871" s="16" t="s">
        <v>14262</v>
      </c>
      <c r="D9871" s="16" t="s">
        <v>14263</v>
      </c>
      <c r="E9871" s="56">
        <v>5794</v>
      </c>
      <c r="F9871" s="56">
        <v>9234</v>
      </c>
      <c r="G9871" s="57" t="s">
        <v>14264</v>
      </c>
      <c r="H9871" s="56" t="s">
        <v>42</v>
      </c>
      <c r="I9871" s="56">
        <v>5214</v>
      </c>
      <c r="J9871" s="56"/>
      <c r="K9871" s="56"/>
      <c r="L9871" s="71"/>
      <c r="M9871" s="56"/>
      <c r="N9871" s="46"/>
      <c r="O9871" s="46"/>
      <c r="P9871" s="46"/>
      <c r="Q9871" s="56"/>
      <c r="R9871" s="58"/>
      <c r="S9871" s="59"/>
      <c r="T9871" s="58"/>
      <c r="U9871" s="58"/>
      <c r="V9871" s="60"/>
      <c r="W9871" s="56"/>
      <c r="X9871" s="56"/>
      <c r="Y9871" s="56"/>
      <c r="Z9871" s="46"/>
      <c r="AA9871" s="66"/>
      <c r="AB9871" s="46"/>
      <c r="AC9871" s="46"/>
      <c r="AD9871" s="61"/>
      <c r="AE9871" s="61"/>
      <c r="AF9871" s="46"/>
      <c r="AG9871" s="46"/>
      <c r="AH9871" s="46"/>
      <c r="AI9871" s="46"/>
      <c r="AJ9871" s="46"/>
      <c r="AK9871" s="46"/>
      <c r="AL9871" s="46"/>
    </row>
    <row r="9872" spans="1:38" x14ac:dyDescent="0.45">
      <c r="A9872" s="16"/>
      <c r="B9872" s="21"/>
      <c r="C9872" s="16"/>
      <c r="D9872" s="16"/>
      <c r="E9872" s="56">
        <v>5795</v>
      </c>
      <c r="F9872" s="56">
        <v>6956</v>
      </c>
      <c r="G9872" s="57" t="s">
        <v>14265</v>
      </c>
      <c r="H9872" s="56" t="s">
        <v>42</v>
      </c>
      <c r="I9872" s="56">
        <v>5215</v>
      </c>
      <c r="J9872" s="56"/>
      <c r="K9872" s="56"/>
      <c r="L9872" s="71"/>
      <c r="M9872" s="56"/>
      <c r="N9872" s="46"/>
      <c r="O9872" s="46"/>
      <c r="P9872" s="46"/>
      <c r="Q9872" s="56"/>
      <c r="R9872" s="58"/>
      <c r="S9872" s="59"/>
      <c r="T9872" s="58"/>
      <c r="U9872" s="58"/>
      <c r="V9872" s="60"/>
      <c r="W9872" s="56"/>
      <c r="X9872" s="56"/>
      <c r="Y9872" s="56"/>
      <c r="Z9872" s="46"/>
      <c r="AA9872" s="66"/>
      <c r="AB9872" s="46"/>
      <c r="AC9872" s="46"/>
      <c r="AD9872" s="61"/>
      <c r="AE9872" s="61"/>
      <c r="AF9872" s="46"/>
      <c r="AG9872" s="46"/>
      <c r="AH9872" s="46"/>
      <c r="AI9872" s="46"/>
      <c r="AJ9872" s="46"/>
      <c r="AK9872" s="46"/>
      <c r="AL9872" s="46"/>
    </row>
    <row r="9873" spans="1:38" x14ac:dyDescent="0.45">
      <c r="A9873" s="16"/>
      <c r="B9873" s="21"/>
      <c r="C9873" s="16"/>
      <c r="D9873" s="16"/>
      <c r="E9873" s="56">
        <v>5796</v>
      </c>
      <c r="F9873" s="56">
        <v>8739</v>
      </c>
      <c r="G9873" s="57" t="s">
        <v>14266</v>
      </c>
      <c r="H9873" s="56" t="s">
        <v>42</v>
      </c>
      <c r="I9873" s="56">
        <v>5216</v>
      </c>
      <c r="J9873" s="56"/>
      <c r="K9873" s="56"/>
      <c r="L9873" s="71"/>
      <c r="M9873" s="56"/>
      <c r="N9873" s="46"/>
      <c r="O9873" s="46"/>
      <c r="P9873" s="46"/>
      <c r="Q9873" s="56"/>
      <c r="R9873" s="58"/>
      <c r="S9873" s="59"/>
      <c r="T9873" s="58"/>
      <c r="U9873" s="58"/>
      <c r="V9873" s="60"/>
      <c r="W9873" s="56"/>
      <c r="X9873" s="56"/>
      <c r="Y9873" s="56"/>
      <c r="Z9873" s="46"/>
      <c r="AA9873" s="66"/>
      <c r="AB9873" s="46"/>
      <c r="AC9873" s="46"/>
      <c r="AD9873" s="61"/>
      <c r="AE9873" s="61"/>
      <c r="AF9873" s="46"/>
      <c r="AG9873" s="46"/>
      <c r="AH9873" s="46"/>
      <c r="AI9873" s="46"/>
      <c r="AJ9873" s="46"/>
      <c r="AK9873" s="46"/>
      <c r="AL9873" s="46"/>
    </row>
    <row r="9874" spans="1:38" x14ac:dyDescent="0.45">
      <c r="A9874" s="16"/>
      <c r="B9874" s="21"/>
      <c r="C9874" s="16"/>
      <c r="D9874" s="16"/>
      <c r="E9874" s="56">
        <v>5797</v>
      </c>
      <c r="F9874" s="56">
        <v>8353</v>
      </c>
      <c r="G9874" s="57" t="s">
        <v>14267</v>
      </c>
      <c r="H9874" s="56" t="s">
        <v>42</v>
      </c>
      <c r="I9874" s="56">
        <v>5217</v>
      </c>
      <c r="J9874" s="56"/>
      <c r="K9874" s="56"/>
      <c r="L9874" s="71"/>
      <c r="M9874" s="56"/>
      <c r="N9874" s="46"/>
      <c r="O9874" s="46"/>
      <c r="P9874" s="46"/>
      <c r="Q9874" s="56"/>
      <c r="R9874" s="58"/>
      <c r="S9874" s="59"/>
      <c r="T9874" s="58"/>
      <c r="U9874" s="58"/>
      <c r="V9874" s="60"/>
      <c r="W9874" s="56"/>
      <c r="X9874" s="56"/>
      <c r="Y9874" s="56"/>
      <c r="Z9874" s="46"/>
      <c r="AA9874" s="66"/>
      <c r="AB9874" s="46"/>
      <c r="AC9874" s="46"/>
      <c r="AD9874" s="61"/>
      <c r="AE9874" s="61"/>
      <c r="AF9874" s="46"/>
      <c r="AG9874" s="46"/>
      <c r="AH9874" s="46"/>
      <c r="AI9874" s="46"/>
      <c r="AJ9874" s="46"/>
      <c r="AK9874" s="46"/>
      <c r="AL9874" s="46"/>
    </row>
    <row r="9875" spans="1:38" x14ac:dyDescent="0.45">
      <c r="A9875" s="16"/>
      <c r="B9875" s="21"/>
      <c r="C9875" s="16"/>
      <c r="D9875" s="16"/>
      <c r="E9875" s="56"/>
      <c r="F9875" s="56"/>
      <c r="G9875" s="57"/>
      <c r="H9875" s="56"/>
      <c r="I9875" s="56"/>
      <c r="J9875" s="56"/>
      <c r="K9875" s="56"/>
      <c r="L9875" s="71"/>
      <c r="M9875" s="56"/>
      <c r="N9875" s="46"/>
      <c r="O9875" s="46" t="s">
        <v>54</v>
      </c>
      <c r="P9875" s="46">
        <f>SUM(P9871:P9874)</f>
        <v>0</v>
      </c>
      <c r="Q9875" s="56"/>
      <c r="R9875" s="58"/>
      <c r="S9875" s="59"/>
      <c r="T9875" s="58"/>
      <c r="U9875" s="58"/>
      <c r="V9875" s="60"/>
      <c r="W9875" s="56"/>
      <c r="X9875" s="56"/>
      <c r="Y9875" s="56"/>
      <c r="Z9875" s="46"/>
      <c r="AA9875" s="66"/>
      <c r="AB9875" s="46"/>
      <c r="AC9875" s="46"/>
      <c r="AD9875" s="61"/>
      <c r="AE9875" s="61"/>
      <c r="AF9875" s="46"/>
      <c r="AG9875" s="46"/>
      <c r="AH9875" s="46">
        <f>SUM(AH9871:AH9874)</f>
        <v>0</v>
      </c>
      <c r="AI9875" s="46"/>
      <c r="AJ9875" s="46">
        <f>SUM(AJ9871:AJ9874)</f>
        <v>0</v>
      </c>
      <c r="AK9875" s="46"/>
      <c r="AL9875" s="46">
        <f>SUM(AL9871:AL9874)</f>
        <v>0</v>
      </c>
    </row>
    <row r="9876" spans="1:38" x14ac:dyDescent="0.45">
      <c r="A9876" s="16" t="s">
        <v>14268</v>
      </c>
      <c r="B9876" s="21">
        <v>3770400296312</v>
      </c>
      <c r="C9876" s="16" t="s">
        <v>14269</v>
      </c>
      <c r="D9876" s="16" t="s">
        <v>14270</v>
      </c>
      <c r="E9876" s="56">
        <v>5798</v>
      </c>
      <c r="F9876" s="56">
        <v>1656</v>
      </c>
      <c r="G9876" s="57" t="s">
        <v>14271</v>
      </c>
      <c r="H9876" s="56" t="s">
        <v>42</v>
      </c>
      <c r="I9876" s="56">
        <v>12202</v>
      </c>
      <c r="J9876" s="56">
        <v>11</v>
      </c>
      <c r="K9876" s="56">
        <v>1</v>
      </c>
      <c r="L9876" s="71">
        <v>57</v>
      </c>
      <c r="M9876" s="56" t="s">
        <v>90</v>
      </c>
      <c r="N9876" s="46">
        <f>((J9876*400)+(K9876*100))+L9876</f>
        <v>4557</v>
      </c>
      <c r="O9876" s="46">
        <v>260</v>
      </c>
      <c r="P9876" s="46">
        <f>N9876*O9876</f>
        <v>1184820</v>
      </c>
      <c r="Q9876" s="56"/>
      <c r="R9876" s="58"/>
      <c r="S9876" s="59"/>
      <c r="T9876" s="58"/>
      <c r="U9876" s="58"/>
      <c r="V9876" s="60"/>
      <c r="W9876" s="56"/>
      <c r="X9876" s="56"/>
      <c r="Y9876" s="56"/>
      <c r="Z9876" s="46"/>
      <c r="AA9876" s="66"/>
      <c r="AB9876" s="46"/>
      <c r="AC9876" s="46"/>
      <c r="AD9876" s="61"/>
      <c r="AE9876" s="61"/>
      <c r="AF9876" s="46"/>
      <c r="AG9876" s="46">
        <f>IF(AND(AF9876="",P9876=""),0,IF((AF9876=""),P9876,IF((P9876=""),AF9876,AF9876+P9876)))</f>
        <v>1184820</v>
      </c>
      <c r="AH9876" s="46">
        <f>IF( (AA9876=""),AG9876*1,AG9876*(AA9876/100) )</f>
        <v>1184820</v>
      </c>
      <c r="AI9876" s="46">
        <v>50000000</v>
      </c>
      <c r="AJ9876" s="46">
        <f>IF((AI9876-AH9876) &gt; 1,0,IF((AI9876-AH9876)&lt;0,AH9876-AI9876,AI9876-AH9876))</f>
        <v>0</v>
      </c>
      <c r="AK9876" s="46">
        <v>0.01</v>
      </c>
      <c r="AL9876" s="46">
        <f>AJ9876*(AK9876/100)</f>
        <v>0</v>
      </c>
    </row>
    <row r="9877" spans="1:38" x14ac:dyDescent="0.45">
      <c r="A9877" s="16"/>
      <c r="B9877" s="21"/>
      <c r="C9877" s="16"/>
      <c r="D9877" s="16"/>
      <c r="E9877" s="56"/>
      <c r="F9877" s="56"/>
      <c r="G9877" s="57"/>
      <c r="H9877" s="56"/>
      <c r="I9877" s="56"/>
      <c r="J9877" s="56"/>
      <c r="K9877" s="56"/>
      <c r="L9877" s="71"/>
      <c r="M9877" s="56"/>
      <c r="N9877" s="46"/>
      <c r="O9877" s="46" t="s">
        <v>54</v>
      </c>
      <c r="P9877" s="46">
        <f>SUM(P9876:P9876)</f>
        <v>1184820</v>
      </c>
      <c r="Q9877" s="56"/>
      <c r="R9877" s="58"/>
      <c r="S9877" s="59"/>
      <c r="T9877" s="58"/>
      <c r="U9877" s="58"/>
      <c r="V9877" s="60"/>
      <c r="W9877" s="56"/>
      <c r="X9877" s="56"/>
      <c r="Y9877" s="56"/>
      <c r="Z9877" s="46"/>
      <c r="AA9877" s="66"/>
      <c r="AB9877" s="46"/>
      <c r="AC9877" s="46"/>
      <c r="AD9877" s="61"/>
      <c r="AE9877" s="61"/>
      <c r="AF9877" s="46"/>
      <c r="AG9877" s="46"/>
      <c r="AH9877" s="46">
        <f>SUM(AH9876:AH9876)</f>
        <v>1184820</v>
      </c>
      <c r="AI9877" s="46"/>
      <c r="AJ9877" s="46">
        <f>SUM(AJ9876:AJ9876)</f>
        <v>0</v>
      </c>
      <c r="AK9877" s="46"/>
      <c r="AL9877" s="46">
        <f>SUM(AL9876:AL9876)</f>
        <v>0</v>
      </c>
    </row>
    <row r="9878" spans="1:38" x14ac:dyDescent="0.45">
      <c r="A9878" s="16" t="s">
        <v>14272</v>
      </c>
      <c r="B9878" s="21">
        <v>3770400058594</v>
      </c>
      <c r="C9878" s="16" t="s">
        <v>14273</v>
      </c>
      <c r="D9878" s="16" t="s">
        <v>7740</v>
      </c>
      <c r="E9878" s="56">
        <v>5799</v>
      </c>
      <c r="F9878" s="56">
        <v>6881</v>
      </c>
      <c r="G9878" s="57" t="s">
        <v>14274</v>
      </c>
      <c r="H9878" s="56" t="s">
        <v>42</v>
      </c>
      <c r="I9878" s="56">
        <v>12803</v>
      </c>
      <c r="J9878" s="56"/>
      <c r="K9878" s="56"/>
      <c r="L9878" s="71"/>
      <c r="M9878" s="56"/>
      <c r="N9878" s="46"/>
      <c r="O9878" s="46"/>
      <c r="P9878" s="46"/>
      <c r="Q9878" s="56"/>
      <c r="R9878" s="58"/>
      <c r="S9878" s="59"/>
      <c r="T9878" s="58"/>
      <c r="U9878" s="58"/>
      <c r="V9878" s="60"/>
      <c r="W9878" s="56"/>
      <c r="X9878" s="56"/>
      <c r="Y9878" s="56"/>
      <c r="Z9878" s="46"/>
      <c r="AA9878" s="66"/>
      <c r="AB9878" s="46"/>
      <c r="AC9878" s="46"/>
      <c r="AD9878" s="61"/>
      <c r="AE9878" s="61"/>
      <c r="AF9878" s="46"/>
      <c r="AG9878" s="46"/>
      <c r="AH9878" s="46"/>
      <c r="AI9878" s="46"/>
      <c r="AJ9878" s="46"/>
      <c r="AK9878" s="46"/>
      <c r="AL9878" s="46"/>
    </row>
    <row r="9879" spans="1:38" x14ac:dyDescent="0.45">
      <c r="A9879" s="16"/>
      <c r="B9879" s="21"/>
      <c r="C9879" s="16"/>
      <c r="D9879" s="16"/>
      <c r="E9879" s="56"/>
      <c r="F9879" s="56"/>
      <c r="G9879" s="57"/>
      <c r="H9879" s="56"/>
      <c r="I9879" s="56"/>
      <c r="J9879" s="56"/>
      <c r="K9879" s="56"/>
      <c r="L9879" s="71"/>
      <c r="M9879" s="56"/>
      <c r="N9879" s="46"/>
      <c r="O9879" s="46" t="s">
        <v>54</v>
      </c>
      <c r="P9879" s="46">
        <f>SUM(P9878:P9878)</f>
        <v>0</v>
      </c>
      <c r="Q9879" s="56"/>
      <c r="R9879" s="58"/>
      <c r="S9879" s="59"/>
      <c r="T9879" s="58"/>
      <c r="U9879" s="58"/>
      <c r="V9879" s="60"/>
      <c r="W9879" s="56"/>
      <c r="X9879" s="56"/>
      <c r="Y9879" s="56"/>
      <c r="Z9879" s="46"/>
      <c r="AA9879" s="66"/>
      <c r="AB9879" s="46"/>
      <c r="AC9879" s="46"/>
      <c r="AD9879" s="61"/>
      <c r="AE9879" s="61"/>
      <c r="AF9879" s="46"/>
      <c r="AG9879" s="46"/>
      <c r="AH9879" s="46">
        <f>SUM(AH9878:AH9878)</f>
        <v>0</v>
      </c>
      <c r="AI9879" s="46"/>
      <c r="AJ9879" s="46">
        <f>SUM(AJ9878:AJ9878)</f>
        <v>0</v>
      </c>
      <c r="AK9879" s="46"/>
      <c r="AL9879" s="46">
        <f>SUM(AL9878:AL9878)</f>
        <v>0</v>
      </c>
    </row>
    <row r="9880" spans="1:38" x14ac:dyDescent="0.45">
      <c r="A9880" s="16" t="s">
        <v>14275</v>
      </c>
      <c r="B9880" s="21">
        <v>3770400053576</v>
      </c>
      <c r="C9880" s="16" t="s">
        <v>14276</v>
      </c>
      <c r="D9880" s="16" t="s">
        <v>14277</v>
      </c>
      <c r="E9880" s="56">
        <v>5800</v>
      </c>
      <c r="F9880" s="56">
        <v>2200</v>
      </c>
      <c r="G9880" s="57" t="s">
        <v>14278</v>
      </c>
      <c r="H9880" s="56" t="s">
        <v>42</v>
      </c>
      <c r="I9880" s="56">
        <v>13660</v>
      </c>
      <c r="J9880" s="56">
        <v>10</v>
      </c>
      <c r="K9880" s="56">
        <v>3</v>
      </c>
      <c r="L9880" s="71">
        <v>0</v>
      </c>
      <c r="M9880" s="56" t="s">
        <v>43</v>
      </c>
      <c r="N9880" s="46">
        <f>((J9880*400)+(K9880*100))+L9880</f>
        <v>4300</v>
      </c>
      <c r="O9880" s="46">
        <v>150</v>
      </c>
      <c r="P9880" s="46">
        <f>N9880*O9880</f>
        <v>645000</v>
      </c>
      <c r="Q9880" s="56"/>
      <c r="R9880" s="58"/>
      <c r="S9880" s="59"/>
      <c r="T9880" s="58"/>
      <c r="U9880" s="58"/>
      <c r="V9880" s="60"/>
      <c r="W9880" s="56"/>
      <c r="X9880" s="56"/>
      <c r="Y9880" s="56"/>
      <c r="Z9880" s="46"/>
      <c r="AA9880" s="66"/>
      <c r="AB9880" s="46"/>
      <c r="AC9880" s="46"/>
      <c r="AD9880" s="61"/>
      <c r="AE9880" s="61"/>
      <c r="AF9880" s="46"/>
      <c r="AG9880" s="46">
        <f>IF(AND(AF9880="",P9880=""),0,IF((AF9880=""),P9880,IF((P9880=""),AF9880,AF9880+P9880)))</f>
        <v>645000</v>
      </c>
      <c r="AH9880" s="46">
        <f>IF( (AA9880=""),AG9880*1,AG9880*(AA9880/100) )</f>
        <v>645000</v>
      </c>
      <c r="AI9880" s="46">
        <v>0</v>
      </c>
      <c r="AJ9880" s="46">
        <f>IF((AI9880-AH9880) &gt; 1,0,IF((AI9880-AH9880)&lt;0,AH9880-AI9880,AI9880-AH9880))</f>
        <v>645000</v>
      </c>
      <c r="AK9880" s="46">
        <v>0.3</v>
      </c>
      <c r="AL9880" s="46">
        <f>AJ9880*(AK9880/100)</f>
        <v>1935</v>
      </c>
    </row>
    <row r="9881" spans="1:38" x14ac:dyDescent="0.45">
      <c r="A9881" s="16"/>
      <c r="B9881" s="21"/>
      <c r="C9881" s="16"/>
      <c r="D9881" s="16"/>
      <c r="E9881" s="56">
        <v>5801</v>
      </c>
      <c r="F9881" s="56">
        <v>5910</v>
      </c>
      <c r="G9881" s="57"/>
      <c r="H9881" s="56" t="s">
        <v>42</v>
      </c>
      <c r="I9881" s="56">
        <v>13660</v>
      </c>
      <c r="J9881" s="56">
        <v>10</v>
      </c>
      <c r="K9881" s="56">
        <v>3</v>
      </c>
      <c r="L9881" s="71">
        <v>0</v>
      </c>
      <c r="M9881" s="56" t="s">
        <v>90</v>
      </c>
      <c r="N9881" s="46">
        <f>((J9881*400)+(K9881*100))+L9881</f>
        <v>4300</v>
      </c>
      <c r="O9881" s="46">
        <v>150</v>
      </c>
      <c r="P9881" s="46">
        <f>N9881*O9881</f>
        <v>645000</v>
      </c>
      <c r="Q9881" s="56"/>
      <c r="R9881" s="58"/>
      <c r="S9881" s="59"/>
      <c r="T9881" s="58"/>
      <c r="U9881" s="58"/>
      <c r="V9881" s="60"/>
      <c r="W9881" s="56"/>
      <c r="X9881" s="56"/>
      <c r="Y9881" s="56"/>
      <c r="Z9881" s="46"/>
      <c r="AA9881" s="66"/>
      <c r="AB9881" s="46"/>
      <c r="AC9881" s="46"/>
      <c r="AD9881" s="61"/>
      <c r="AE9881" s="61"/>
      <c r="AF9881" s="46"/>
      <c r="AG9881" s="46">
        <f>IF(AND(AF9881="",P9881=""),0,IF((AF9881=""),P9881,IF((P9881=""),AF9881,AF9881+P9881)))</f>
        <v>645000</v>
      </c>
      <c r="AH9881" s="46">
        <f>IF( (AA9881=""),AG9881*1,AG9881*(AA9881/100) )</f>
        <v>645000</v>
      </c>
      <c r="AI9881" s="46">
        <v>0</v>
      </c>
      <c r="AJ9881" s="46">
        <f>IF((AI9881-AH9881) &gt; 1,0,IF((AI9881-AH9881)&lt;0,AH9881-AI9881,AI9881-AH9881))</f>
        <v>645000</v>
      </c>
      <c r="AK9881" s="46">
        <v>0.01</v>
      </c>
      <c r="AL9881" s="46">
        <f>AJ9881*(AK9881/100)</f>
        <v>64.5</v>
      </c>
    </row>
    <row r="9882" spans="1:38" x14ac:dyDescent="0.45">
      <c r="A9882" s="16"/>
      <c r="B9882" s="21"/>
      <c r="C9882" s="16"/>
      <c r="D9882" s="16"/>
      <c r="E9882" s="56"/>
      <c r="F9882" s="56"/>
      <c r="G9882" s="57"/>
      <c r="H9882" s="56"/>
      <c r="I9882" s="56"/>
      <c r="J9882" s="56"/>
      <c r="K9882" s="56"/>
      <c r="L9882" s="71"/>
      <c r="M9882" s="56"/>
      <c r="N9882" s="46"/>
      <c r="O9882" s="46" t="s">
        <v>54</v>
      </c>
      <c r="P9882" s="46">
        <f>SUM(P9880:P9881)</f>
        <v>1290000</v>
      </c>
      <c r="Q9882" s="56"/>
      <c r="R9882" s="58"/>
      <c r="S9882" s="59"/>
      <c r="T9882" s="58"/>
      <c r="U9882" s="58"/>
      <c r="V9882" s="60"/>
      <c r="W9882" s="56"/>
      <c r="X9882" s="56"/>
      <c r="Y9882" s="56"/>
      <c r="Z9882" s="46"/>
      <c r="AA9882" s="66"/>
      <c r="AB9882" s="46"/>
      <c r="AC9882" s="46"/>
      <c r="AD9882" s="61"/>
      <c r="AE9882" s="61"/>
      <c r="AF9882" s="46"/>
      <c r="AG9882" s="46"/>
      <c r="AH9882" s="46">
        <f>SUM(AH9880:AH9881)</f>
        <v>1290000</v>
      </c>
      <c r="AI9882" s="46"/>
      <c r="AJ9882" s="46">
        <f>SUM(AJ9880:AJ9881)</f>
        <v>1290000</v>
      </c>
      <c r="AK9882" s="46"/>
      <c r="AL9882" s="46">
        <f>SUM(AL9880:AL9881)</f>
        <v>1999.5</v>
      </c>
    </row>
    <row r="9883" spans="1:38" x14ac:dyDescent="0.45">
      <c r="A9883" s="16" t="s">
        <v>14279</v>
      </c>
      <c r="B9883" s="21">
        <v>3770400066881</v>
      </c>
      <c r="C9883" s="16" t="s">
        <v>14280</v>
      </c>
      <c r="D9883" s="16" t="s">
        <v>14281</v>
      </c>
      <c r="E9883" s="56">
        <v>5802</v>
      </c>
      <c r="F9883" s="56">
        <v>8858</v>
      </c>
      <c r="G9883" s="57" t="s">
        <v>14282</v>
      </c>
      <c r="H9883" s="56" t="s">
        <v>42</v>
      </c>
      <c r="I9883" s="56">
        <v>13718</v>
      </c>
      <c r="J9883" s="56"/>
      <c r="K9883" s="56"/>
      <c r="L9883" s="71"/>
      <c r="M9883" s="56"/>
      <c r="N9883" s="46"/>
      <c r="O9883" s="46"/>
      <c r="P9883" s="46"/>
      <c r="Q9883" s="56"/>
      <c r="R9883" s="58"/>
      <c r="S9883" s="59"/>
      <c r="T9883" s="58"/>
      <c r="U9883" s="58"/>
      <c r="V9883" s="60"/>
      <c r="W9883" s="56"/>
      <c r="X9883" s="56"/>
      <c r="Y9883" s="56"/>
      <c r="Z9883" s="46"/>
      <c r="AA9883" s="66"/>
      <c r="AB9883" s="46"/>
      <c r="AC9883" s="46"/>
      <c r="AD9883" s="61"/>
      <c r="AE9883" s="61"/>
      <c r="AF9883" s="46"/>
      <c r="AG9883" s="46"/>
      <c r="AH9883" s="46"/>
      <c r="AI9883" s="46"/>
      <c r="AJ9883" s="46"/>
      <c r="AK9883" s="46"/>
      <c r="AL9883" s="46"/>
    </row>
    <row r="9884" spans="1:38" x14ac:dyDescent="0.45">
      <c r="A9884" s="16"/>
      <c r="B9884" s="21"/>
      <c r="C9884" s="16"/>
      <c r="D9884" s="16"/>
      <c r="E9884" s="56"/>
      <c r="F9884" s="56"/>
      <c r="G9884" s="57"/>
      <c r="H9884" s="56"/>
      <c r="I9884" s="56"/>
      <c r="J9884" s="56"/>
      <c r="K9884" s="56"/>
      <c r="L9884" s="71"/>
      <c r="M9884" s="56"/>
      <c r="N9884" s="46"/>
      <c r="O9884" s="46" t="s">
        <v>54</v>
      </c>
      <c r="P9884" s="46">
        <f>SUM(P9883:P9883)</f>
        <v>0</v>
      </c>
      <c r="Q9884" s="56"/>
      <c r="R9884" s="58"/>
      <c r="S9884" s="59"/>
      <c r="T9884" s="58"/>
      <c r="U9884" s="58"/>
      <c r="V9884" s="60"/>
      <c r="W9884" s="56"/>
      <c r="X9884" s="56"/>
      <c r="Y9884" s="56"/>
      <c r="Z9884" s="46"/>
      <c r="AA9884" s="66"/>
      <c r="AB9884" s="46"/>
      <c r="AC9884" s="46"/>
      <c r="AD9884" s="61"/>
      <c r="AE9884" s="61"/>
      <c r="AF9884" s="46"/>
      <c r="AG9884" s="46"/>
      <c r="AH9884" s="46">
        <f>SUM(AH9883:AH9883)</f>
        <v>0</v>
      </c>
      <c r="AI9884" s="46"/>
      <c r="AJ9884" s="46">
        <f>SUM(AJ9883:AJ9883)</f>
        <v>0</v>
      </c>
      <c r="AK9884" s="46"/>
      <c r="AL9884" s="46">
        <f>SUM(AL9883:AL9883)</f>
        <v>0</v>
      </c>
    </row>
    <row r="9885" spans="1:38" x14ac:dyDescent="0.45">
      <c r="A9885" s="16" t="s">
        <v>14283</v>
      </c>
      <c r="B9885" s="21">
        <v>3760700503470</v>
      </c>
      <c r="C9885" s="16" t="s">
        <v>14284</v>
      </c>
      <c r="D9885" s="16" t="s">
        <v>14285</v>
      </c>
      <c r="E9885" s="56">
        <v>5803</v>
      </c>
      <c r="F9885" s="56">
        <v>8059</v>
      </c>
      <c r="G9885" s="57" t="s">
        <v>14286</v>
      </c>
      <c r="H9885" s="56" t="s">
        <v>42</v>
      </c>
      <c r="I9885" s="56">
        <v>13868</v>
      </c>
      <c r="J9885" s="56"/>
      <c r="K9885" s="56"/>
      <c r="L9885" s="71"/>
      <c r="M9885" s="56"/>
      <c r="N9885" s="46"/>
      <c r="O9885" s="46"/>
      <c r="P9885" s="46"/>
      <c r="Q9885" s="56"/>
      <c r="R9885" s="58"/>
      <c r="S9885" s="59"/>
      <c r="T9885" s="58"/>
      <c r="U9885" s="58"/>
      <c r="V9885" s="60"/>
      <c r="W9885" s="56"/>
      <c r="X9885" s="56"/>
      <c r="Y9885" s="56"/>
      <c r="Z9885" s="46"/>
      <c r="AA9885" s="66"/>
      <c r="AB9885" s="46"/>
      <c r="AC9885" s="46"/>
      <c r="AD9885" s="61"/>
      <c r="AE9885" s="61"/>
      <c r="AF9885" s="46"/>
      <c r="AG9885" s="46"/>
      <c r="AH9885" s="46"/>
      <c r="AI9885" s="46"/>
      <c r="AJ9885" s="46"/>
      <c r="AK9885" s="46"/>
      <c r="AL9885" s="46"/>
    </row>
    <row r="9886" spans="1:38" x14ac:dyDescent="0.45">
      <c r="A9886" s="16"/>
      <c r="B9886" s="21"/>
      <c r="C9886" s="16"/>
      <c r="D9886" s="16"/>
      <c r="E9886" s="56"/>
      <c r="F9886" s="56"/>
      <c r="G9886" s="57"/>
      <c r="H9886" s="56"/>
      <c r="I9886" s="56"/>
      <c r="J9886" s="56"/>
      <c r="K9886" s="56"/>
      <c r="L9886" s="71"/>
      <c r="M9886" s="56"/>
      <c r="N9886" s="46"/>
      <c r="O9886" s="46" t="s">
        <v>54</v>
      </c>
      <c r="P9886" s="46">
        <f>SUM(P9885:P9885)</f>
        <v>0</v>
      </c>
      <c r="Q9886" s="56"/>
      <c r="R9886" s="58"/>
      <c r="S9886" s="59"/>
      <c r="T9886" s="58"/>
      <c r="U9886" s="58"/>
      <c r="V9886" s="60"/>
      <c r="W9886" s="56"/>
      <c r="X9886" s="56"/>
      <c r="Y9886" s="56"/>
      <c r="Z9886" s="46"/>
      <c r="AA9886" s="66"/>
      <c r="AB9886" s="46"/>
      <c r="AC9886" s="46"/>
      <c r="AD9886" s="61"/>
      <c r="AE9886" s="61"/>
      <c r="AF9886" s="46"/>
      <c r="AG9886" s="46"/>
      <c r="AH9886" s="46">
        <f>SUM(AH9885:AH9885)</f>
        <v>0</v>
      </c>
      <c r="AI9886" s="46"/>
      <c r="AJ9886" s="46">
        <f>SUM(AJ9885:AJ9885)</f>
        <v>0</v>
      </c>
      <c r="AK9886" s="46"/>
      <c r="AL9886" s="46">
        <f>SUM(AL9885:AL9885)</f>
        <v>0</v>
      </c>
    </row>
    <row r="9887" spans="1:38" x14ac:dyDescent="0.45">
      <c r="A9887" s="16" t="s">
        <v>14287</v>
      </c>
      <c r="B9887" s="21">
        <v>3770300161148</v>
      </c>
      <c r="C9887" s="16" t="s">
        <v>14288</v>
      </c>
      <c r="D9887" s="16" t="s">
        <v>14289</v>
      </c>
      <c r="E9887" s="56">
        <v>5804</v>
      </c>
      <c r="F9887" s="56">
        <v>7414</v>
      </c>
      <c r="G9887" s="57" t="s">
        <v>14290</v>
      </c>
      <c r="H9887" s="56" t="s">
        <v>42</v>
      </c>
      <c r="I9887" s="56">
        <v>14526</v>
      </c>
      <c r="J9887" s="56"/>
      <c r="K9887" s="56"/>
      <c r="L9887" s="71"/>
      <c r="M9887" s="56"/>
      <c r="N9887" s="46"/>
      <c r="O9887" s="46"/>
      <c r="P9887" s="46"/>
      <c r="Q9887" s="56"/>
      <c r="R9887" s="58"/>
      <c r="S9887" s="59"/>
      <c r="T9887" s="58"/>
      <c r="U9887" s="58"/>
      <c r="V9887" s="60"/>
      <c r="W9887" s="56"/>
      <c r="X9887" s="56"/>
      <c r="Y9887" s="56"/>
      <c r="Z9887" s="46"/>
      <c r="AA9887" s="66"/>
      <c r="AB9887" s="46"/>
      <c r="AC9887" s="46"/>
      <c r="AD9887" s="61"/>
      <c r="AE9887" s="61"/>
      <c r="AF9887" s="46"/>
      <c r="AG9887" s="46"/>
      <c r="AH9887" s="46"/>
      <c r="AI9887" s="46"/>
      <c r="AJ9887" s="46"/>
      <c r="AK9887" s="46"/>
      <c r="AL9887" s="46"/>
    </row>
    <row r="9888" spans="1:38" x14ac:dyDescent="0.45">
      <c r="A9888" s="16"/>
      <c r="B9888" s="21"/>
      <c r="C9888" s="16"/>
      <c r="D9888" s="16"/>
      <c r="E9888" s="56"/>
      <c r="F9888" s="56"/>
      <c r="G9888" s="57"/>
      <c r="H9888" s="56"/>
      <c r="I9888" s="56"/>
      <c r="J9888" s="56"/>
      <c r="K9888" s="56"/>
      <c r="L9888" s="71"/>
      <c r="M9888" s="56"/>
      <c r="N9888" s="46"/>
      <c r="O9888" s="46" t="s">
        <v>54</v>
      </c>
      <c r="P9888" s="46">
        <f>SUM(P9887:P9887)</f>
        <v>0</v>
      </c>
      <c r="Q9888" s="56"/>
      <c r="R9888" s="58"/>
      <c r="S9888" s="59"/>
      <c r="T9888" s="58"/>
      <c r="U9888" s="58"/>
      <c r="V9888" s="60"/>
      <c r="W9888" s="56"/>
      <c r="X9888" s="56"/>
      <c r="Y9888" s="56"/>
      <c r="Z9888" s="46"/>
      <c r="AA9888" s="66"/>
      <c r="AB9888" s="46"/>
      <c r="AC9888" s="46"/>
      <c r="AD9888" s="61"/>
      <c r="AE9888" s="61"/>
      <c r="AF9888" s="46"/>
      <c r="AG9888" s="46"/>
      <c r="AH9888" s="46">
        <f>SUM(AH9887:AH9887)</f>
        <v>0</v>
      </c>
      <c r="AI9888" s="46"/>
      <c r="AJ9888" s="46">
        <f>SUM(AJ9887:AJ9887)</f>
        <v>0</v>
      </c>
      <c r="AK9888" s="46"/>
      <c r="AL9888" s="46">
        <f>SUM(AL9887:AL9887)</f>
        <v>0</v>
      </c>
    </row>
    <row r="9889" spans="1:38" x14ac:dyDescent="0.45">
      <c r="A9889" s="16" t="s">
        <v>14291</v>
      </c>
      <c r="B9889" s="21"/>
      <c r="C9889" s="16" t="s">
        <v>14292</v>
      </c>
      <c r="D9889" s="16" t="s">
        <v>9606</v>
      </c>
      <c r="E9889" s="56">
        <v>5805</v>
      </c>
      <c r="F9889" s="56">
        <v>7043</v>
      </c>
      <c r="G9889" s="57" t="s">
        <v>14293</v>
      </c>
      <c r="H9889" s="56" t="s">
        <v>42</v>
      </c>
      <c r="I9889" s="56">
        <v>19313</v>
      </c>
      <c r="J9889" s="56"/>
      <c r="K9889" s="56"/>
      <c r="L9889" s="71"/>
      <c r="M9889" s="56"/>
      <c r="N9889" s="46"/>
      <c r="O9889" s="46"/>
      <c r="P9889" s="46"/>
      <c r="Q9889" s="56"/>
      <c r="R9889" s="58"/>
      <c r="S9889" s="59"/>
      <c r="T9889" s="58"/>
      <c r="U9889" s="58"/>
      <c r="V9889" s="60"/>
      <c r="W9889" s="56"/>
      <c r="X9889" s="56"/>
      <c r="Y9889" s="56"/>
      <c r="Z9889" s="46"/>
      <c r="AA9889" s="66"/>
      <c r="AB9889" s="46"/>
      <c r="AC9889" s="46"/>
      <c r="AD9889" s="61"/>
      <c r="AE9889" s="61"/>
      <c r="AF9889" s="46"/>
      <c r="AG9889" s="46"/>
      <c r="AH9889" s="46"/>
      <c r="AI9889" s="46"/>
      <c r="AJ9889" s="46"/>
      <c r="AK9889" s="46"/>
      <c r="AL9889" s="46"/>
    </row>
    <row r="9890" spans="1:38" x14ac:dyDescent="0.45">
      <c r="A9890" s="16"/>
      <c r="B9890" s="21"/>
      <c r="C9890" s="16"/>
      <c r="D9890" s="16"/>
      <c r="E9890" s="56"/>
      <c r="F9890" s="56"/>
      <c r="G9890" s="57"/>
      <c r="H9890" s="56"/>
      <c r="I9890" s="56"/>
      <c r="J9890" s="56"/>
      <c r="K9890" s="56"/>
      <c r="L9890" s="71"/>
      <c r="M9890" s="56"/>
      <c r="N9890" s="46"/>
      <c r="O9890" s="46" t="s">
        <v>54</v>
      </c>
      <c r="P9890" s="46">
        <f>SUM(P9889:P9889)</f>
        <v>0</v>
      </c>
      <c r="Q9890" s="56"/>
      <c r="R9890" s="58"/>
      <c r="S9890" s="59"/>
      <c r="T9890" s="58"/>
      <c r="U9890" s="58"/>
      <c r="V9890" s="60"/>
      <c r="W9890" s="56"/>
      <c r="X9890" s="56"/>
      <c r="Y9890" s="56"/>
      <c r="Z9890" s="46"/>
      <c r="AA9890" s="66"/>
      <c r="AB9890" s="46"/>
      <c r="AC9890" s="46"/>
      <c r="AD9890" s="61"/>
      <c r="AE9890" s="61"/>
      <c r="AF9890" s="46"/>
      <c r="AG9890" s="46"/>
      <c r="AH9890" s="46">
        <f>SUM(AH9889:AH9889)</f>
        <v>0</v>
      </c>
      <c r="AI9890" s="46"/>
      <c r="AJ9890" s="46">
        <f>SUM(AJ9889:AJ9889)</f>
        <v>0</v>
      </c>
      <c r="AK9890" s="46"/>
      <c r="AL9890" s="46">
        <f>SUM(AL9889:AL9889)</f>
        <v>0</v>
      </c>
    </row>
    <row r="9891" spans="1:38" x14ac:dyDescent="0.45">
      <c r="A9891" s="16" t="s">
        <v>14294</v>
      </c>
      <c r="B9891" s="21">
        <v>3770400030550</v>
      </c>
      <c r="C9891" s="16" t="s">
        <v>14295</v>
      </c>
      <c r="D9891" s="16" t="s">
        <v>14296</v>
      </c>
      <c r="E9891" s="56">
        <v>5806</v>
      </c>
      <c r="F9891" s="56">
        <v>3038</v>
      </c>
      <c r="G9891" s="57" t="s">
        <v>14297</v>
      </c>
      <c r="H9891" s="56" t="s">
        <v>42</v>
      </c>
      <c r="I9891" s="56">
        <v>21070</v>
      </c>
      <c r="J9891" s="56">
        <v>0</v>
      </c>
      <c r="K9891" s="56">
        <v>0</v>
      </c>
      <c r="L9891" s="71">
        <v>88</v>
      </c>
      <c r="M9891" s="56" t="s">
        <v>43</v>
      </c>
      <c r="N9891" s="46">
        <f>((J9891*400)+(K9891*100))+L9891</f>
        <v>88</v>
      </c>
      <c r="O9891" s="46">
        <v>500</v>
      </c>
      <c r="P9891" s="46">
        <f>N9891*O9891</f>
        <v>44000</v>
      </c>
      <c r="Q9891" s="56"/>
      <c r="R9891" s="58"/>
      <c r="S9891" s="59"/>
      <c r="T9891" s="58"/>
      <c r="U9891" s="58"/>
      <c r="V9891" s="60"/>
      <c r="W9891" s="56"/>
      <c r="X9891" s="56"/>
      <c r="Y9891" s="56"/>
      <c r="Z9891" s="46"/>
      <c r="AA9891" s="66"/>
      <c r="AB9891" s="46"/>
      <c r="AC9891" s="46"/>
      <c r="AD9891" s="61"/>
      <c r="AE9891" s="61"/>
      <c r="AF9891" s="46"/>
      <c r="AG9891" s="46">
        <f>IF(AND(AF9891="",P9891=""),0,IF((AF9891=""),P9891,IF((P9891=""),AF9891,AF9891+P9891)))</f>
        <v>44000</v>
      </c>
      <c r="AH9891" s="46">
        <f>IF( (AA9891=""),AG9891*1,AG9891*(AA9891/100) )</f>
        <v>44000</v>
      </c>
      <c r="AI9891" s="46">
        <v>0</v>
      </c>
      <c r="AJ9891" s="46">
        <f>IF((AI9891-AH9891) &gt; 1,0,IF((AI9891-AH9891)&lt;0,AH9891-AI9891,AI9891-AH9891))</f>
        <v>44000</v>
      </c>
      <c r="AK9891" s="46">
        <v>0.3</v>
      </c>
      <c r="AL9891" s="46">
        <f>AJ9891*(AK9891/100)</f>
        <v>132</v>
      </c>
    </row>
    <row r="9892" spans="1:38" x14ac:dyDescent="0.45">
      <c r="A9892" s="16"/>
      <c r="B9892" s="21"/>
      <c r="C9892" s="16"/>
      <c r="D9892" s="16"/>
      <c r="E9892" s="56"/>
      <c r="F9892" s="56"/>
      <c r="G9892" s="57"/>
      <c r="H9892" s="56"/>
      <c r="I9892" s="56"/>
      <c r="J9892" s="56"/>
      <c r="K9892" s="56"/>
      <c r="L9892" s="71"/>
      <c r="M9892" s="56"/>
      <c r="N9892" s="46"/>
      <c r="O9892" s="46" t="s">
        <v>54</v>
      </c>
      <c r="P9892" s="46">
        <f>SUM(P9891:P9891)</f>
        <v>44000</v>
      </c>
      <c r="Q9892" s="56"/>
      <c r="R9892" s="58"/>
      <c r="S9892" s="59"/>
      <c r="T9892" s="58"/>
      <c r="U9892" s="58"/>
      <c r="V9892" s="60"/>
      <c r="W9892" s="56"/>
      <c r="X9892" s="56"/>
      <c r="Y9892" s="56"/>
      <c r="Z9892" s="46"/>
      <c r="AA9892" s="66"/>
      <c r="AB9892" s="46"/>
      <c r="AC9892" s="46"/>
      <c r="AD9892" s="61"/>
      <c r="AE9892" s="61"/>
      <c r="AF9892" s="46"/>
      <c r="AG9892" s="46"/>
      <c r="AH9892" s="46">
        <f>SUM(AH9891:AH9891)</f>
        <v>44000</v>
      </c>
      <c r="AI9892" s="46"/>
      <c r="AJ9892" s="46">
        <f>SUM(AJ9891:AJ9891)</f>
        <v>44000</v>
      </c>
      <c r="AK9892" s="46"/>
      <c r="AL9892" s="46">
        <f>SUM(AL9891:AL9891)</f>
        <v>132</v>
      </c>
    </row>
    <row r="9893" spans="1:38" x14ac:dyDescent="0.45">
      <c r="A9893" s="16" t="s">
        <v>14298</v>
      </c>
      <c r="B9893" s="21">
        <v>3101501572460</v>
      </c>
      <c r="C9893" s="16" t="s">
        <v>14299</v>
      </c>
      <c r="D9893" s="16" t="s">
        <v>14300</v>
      </c>
      <c r="E9893" s="56">
        <v>5807</v>
      </c>
      <c r="F9893" s="56">
        <v>2442</v>
      </c>
      <c r="G9893" s="57" t="s">
        <v>14301</v>
      </c>
      <c r="H9893" s="56" t="s">
        <v>42</v>
      </c>
      <c r="I9893" s="56">
        <v>21868</v>
      </c>
      <c r="J9893" s="56">
        <v>0</v>
      </c>
      <c r="K9893" s="56">
        <v>0</v>
      </c>
      <c r="L9893" s="71">
        <v>65</v>
      </c>
      <c r="M9893" s="56" t="s">
        <v>43</v>
      </c>
      <c r="N9893" s="46">
        <f>((J9893*400)+(K9893*100))+L9893</f>
        <v>65</v>
      </c>
      <c r="O9893" s="46">
        <v>1000</v>
      </c>
      <c r="P9893" s="46">
        <f>N9893*O9893</f>
        <v>65000</v>
      </c>
      <c r="Q9893" s="56"/>
      <c r="R9893" s="58"/>
      <c r="S9893" s="59"/>
      <c r="T9893" s="58"/>
      <c r="U9893" s="58"/>
      <c r="V9893" s="60"/>
      <c r="W9893" s="56"/>
      <c r="X9893" s="56"/>
      <c r="Y9893" s="56"/>
      <c r="Z9893" s="46"/>
      <c r="AA9893" s="66"/>
      <c r="AB9893" s="46"/>
      <c r="AC9893" s="46"/>
      <c r="AD9893" s="61"/>
      <c r="AE9893" s="61"/>
      <c r="AF9893" s="46"/>
      <c r="AG9893" s="46">
        <f>IF(AND(AF9893="",P9893=""),0,IF((AF9893=""),P9893,IF((P9893=""),AF9893,AF9893+P9893)))</f>
        <v>65000</v>
      </c>
      <c r="AH9893" s="46">
        <f>IF( (AA9893=""),AG9893*1,AG9893*(AA9893/100) )</f>
        <v>65000</v>
      </c>
      <c r="AI9893" s="46">
        <v>0</v>
      </c>
      <c r="AJ9893" s="46">
        <f>IF((AI9893-AH9893) &gt; 1,0,IF((AI9893-AH9893)&lt;0,AH9893-AI9893,AI9893-AH9893))</f>
        <v>65000</v>
      </c>
      <c r="AK9893" s="46">
        <v>0.3</v>
      </c>
      <c r="AL9893" s="46">
        <f>AJ9893*(AK9893/100)</f>
        <v>195</v>
      </c>
    </row>
    <row r="9894" spans="1:38" x14ac:dyDescent="0.45">
      <c r="A9894" s="16"/>
      <c r="B9894" s="21"/>
      <c r="C9894" s="16"/>
      <c r="D9894" s="16"/>
      <c r="E9894" s="56"/>
      <c r="F9894" s="56"/>
      <c r="G9894" s="57"/>
      <c r="H9894" s="56"/>
      <c r="I9894" s="56"/>
      <c r="J9894" s="56"/>
      <c r="K9894" s="56"/>
      <c r="L9894" s="71"/>
      <c r="M9894" s="56"/>
      <c r="N9894" s="46"/>
      <c r="O9894" s="46" t="s">
        <v>54</v>
      </c>
      <c r="P9894" s="46">
        <f>SUM(P9893:P9893)</f>
        <v>65000</v>
      </c>
      <c r="Q9894" s="56"/>
      <c r="R9894" s="58"/>
      <c r="S9894" s="59"/>
      <c r="T9894" s="58"/>
      <c r="U9894" s="58"/>
      <c r="V9894" s="60"/>
      <c r="W9894" s="56"/>
      <c r="X9894" s="56"/>
      <c r="Y9894" s="56"/>
      <c r="Z9894" s="46"/>
      <c r="AA9894" s="66"/>
      <c r="AB9894" s="46"/>
      <c r="AC9894" s="46"/>
      <c r="AD9894" s="61"/>
      <c r="AE9894" s="61"/>
      <c r="AF9894" s="46"/>
      <c r="AG9894" s="46"/>
      <c r="AH9894" s="46">
        <f>SUM(AH9893:AH9893)</f>
        <v>65000</v>
      </c>
      <c r="AI9894" s="46"/>
      <c r="AJ9894" s="46">
        <f>SUM(AJ9893:AJ9893)</f>
        <v>65000</v>
      </c>
      <c r="AK9894" s="46"/>
      <c r="AL9894" s="46">
        <f>SUM(AL9893:AL9893)</f>
        <v>195</v>
      </c>
    </row>
    <row r="9895" spans="1:38" x14ac:dyDescent="0.45">
      <c r="A9895" s="16" t="s">
        <v>14302</v>
      </c>
      <c r="B9895" s="21">
        <v>3770400012021</v>
      </c>
      <c r="C9895" s="16" t="s">
        <v>14303</v>
      </c>
      <c r="D9895" s="16" t="s">
        <v>14304</v>
      </c>
      <c r="E9895" s="56">
        <v>5808</v>
      </c>
      <c r="F9895" s="56">
        <v>2809</v>
      </c>
      <c r="G9895" s="57" t="s">
        <v>14305</v>
      </c>
      <c r="H9895" s="56" t="s">
        <v>42</v>
      </c>
      <c r="I9895" s="56">
        <v>31524</v>
      </c>
      <c r="J9895" s="56">
        <v>12</v>
      </c>
      <c r="K9895" s="56">
        <v>3</v>
      </c>
      <c r="L9895" s="71">
        <v>1</v>
      </c>
      <c r="M9895" s="56" t="s">
        <v>43</v>
      </c>
      <c r="N9895" s="46">
        <f>((J9895*400)+(K9895*100))+L9895</f>
        <v>5101</v>
      </c>
      <c r="O9895" s="46">
        <v>200</v>
      </c>
      <c r="P9895" s="46">
        <f>N9895*O9895</f>
        <v>1020200</v>
      </c>
      <c r="Q9895" s="56"/>
      <c r="R9895" s="58"/>
      <c r="S9895" s="59"/>
      <c r="T9895" s="58"/>
      <c r="U9895" s="58"/>
      <c r="V9895" s="60"/>
      <c r="W9895" s="56"/>
      <c r="X9895" s="56"/>
      <c r="Y9895" s="56"/>
      <c r="Z9895" s="46"/>
      <c r="AA9895" s="66"/>
      <c r="AB9895" s="46"/>
      <c r="AC9895" s="46"/>
      <c r="AD9895" s="61"/>
      <c r="AE9895" s="61"/>
      <c r="AF9895" s="46"/>
      <c r="AG9895" s="46">
        <f>IF(AND(AF9895="",P9895=""),0,IF((AF9895=""),P9895,IF((P9895=""),AF9895,AF9895+P9895)))</f>
        <v>1020200</v>
      </c>
      <c r="AH9895" s="46">
        <f>IF( (AA9895=""),AG9895*1,AG9895*(AA9895/100) )</f>
        <v>1020200</v>
      </c>
      <c r="AI9895" s="46">
        <v>0</v>
      </c>
      <c r="AJ9895" s="46">
        <f>IF((AI9895-AH9895) &gt; 1,0,IF((AI9895-AH9895)&lt;0,AH9895-AI9895,AI9895-AH9895))</f>
        <v>1020200</v>
      </c>
      <c r="AK9895" s="46">
        <v>0.3</v>
      </c>
      <c r="AL9895" s="46">
        <f>AJ9895*(AK9895/100)</f>
        <v>3060.6</v>
      </c>
    </row>
    <row r="9896" spans="1:38" x14ac:dyDescent="0.45">
      <c r="A9896" s="16"/>
      <c r="B9896" s="21"/>
      <c r="C9896" s="16"/>
      <c r="D9896" s="16"/>
      <c r="E9896" s="56">
        <v>5809</v>
      </c>
      <c r="F9896" s="56">
        <v>7188</v>
      </c>
      <c r="G9896" s="57" t="s">
        <v>14306</v>
      </c>
      <c r="H9896" s="56" t="s">
        <v>42</v>
      </c>
      <c r="I9896" s="56">
        <v>31528</v>
      </c>
      <c r="J9896" s="56"/>
      <c r="K9896" s="56"/>
      <c r="L9896" s="71"/>
      <c r="M9896" s="56"/>
      <c r="N9896" s="46"/>
      <c r="O9896" s="46"/>
      <c r="P9896" s="46"/>
      <c r="Q9896" s="56"/>
      <c r="R9896" s="58"/>
      <c r="S9896" s="59"/>
      <c r="T9896" s="58"/>
      <c r="U9896" s="58"/>
      <c r="V9896" s="60"/>
      <c r="W9896" s="56"/>
      <c r="X9896" s="56"/>
      <c r="Y9896" s="56"/>
      <c r="Z9896" s="46"/>
      <c r="AA9896" s="66"/>
      <c r="AB9896" s="46"/>
      <c r="AC9896" s="46"/>
      <c r="AD9896" s="61"/>
      <c r="AE9896" s="61"/>
      <c r="AF9896" s="46"/>
      <c r="AG9896" s="46"/>
      <c r="AH9896" s="46"/>
      <c r="AI9896" s="46"/>
      <c r="AJ9896" s="46"/>
      <c r="AK9896" s="46"/>
      <c r="AL9896" s="46"/>
    </row>
    <row r="9897" spans="1:38" x14ac:dyDescent="0.45">
      <c r="A9897" s="16"/>
      <c r="B9897" s="21"/>
      <c r="C9897" s="16"/>
      <c r="D9897" s="16"/>
      <c r="E9897" s="56"/>
      <c r="F9897" s="56"/>
      <c r="G9897" s="57"/>
      <c r="H9897" s="56"/>
      <c r="I9897" s="56"/>
      <c r="J9897" s="56"/>
      <c r="K9897" s="56"/>
      <c r="L9897" s="71"/>
      <c r="M9897" s="56"/>
      <c r="N9897" s="46"/>
      <c r="O9897" s="46" t="s">
        <v>54</v>
      </c>
      <c r="P9897" s="46">
        <f>SUM(P9895:P9896)</f>
        <v>1020200</v>
      </c>
      <c r="Q9897" s="56"/>
      <c r="R9897" s="58"/>
      <c r="S9897" s="59"/>
      <c r="T9897" s="58"/>
      <c r="U9897" s="58"/>
      <c r="V9897" s="60"/>
      <c r="W9897" s="56"/>
      <c r="X9897" s="56"/>
      <c r="Y9897" s="56"/>
      <c r="Z9897" s="46"/>
      <c r="AA9897" s="66"/>
      <c r="AB9897" s="46"/>
      <c r="AC9897" s="46"/>
      <c r="AD9897" s="61"/>
      <c r="AE9897" s="61"/>
      <c r="AF9897" s="46"/>
      <c r="AG9897" s="46"/>
      <c r="AH9897" s="46">
        <f>SUM(AH9895:AH9896)</f>
        <v>1020200</v>
      </c>
      <c r="AI9897" s="46"/>
      <c r="AJ9897" s="46">
        <f>SUM(AJ9895:AJ9896)</f>
        <v>1020200</v>
      </c>
      <c r="AK9897" s="46"/>
      <c r="AL9897" s="46">
        <f>SUM(AL9895:AL9896)</f>
        <v>3060.6</v>
      </c>
    </row>
    <row r="9898" spans="1:38" x14ac:dyDescent="0.45">
      <c r="A9898" s="16" t="s">
        <v>14307</v>
      </c>
      <c r="B9898" s="21">
        <v>3770400042931</v>
      </c>
      <c r="C9898" s="16" t="s">
        <v>14308</v>
      </c>
      <c r="D9898" s="16" t="s">
        <v>14309</v>
      </c>
      <c r="E9898" s="56">
        <v>5810</v>
      </c>
      <c r="F9898" s="56">
        <v>9352</v>
      </c>
      <c r="G9898" s="57" t="s">
        <v>14310</v>
      </c>
      <c r="H9898" s="56" t="s">
        <v>42</v>
      </c>
      <c r="I9898" s="56">
        <v>12213</v>
      </c>
      <c r="J9898" s="56"/>
      <c r="K9898" s="56"/>
      <c r="L9898" s="71"/>
      <c r="M9898" s="56"/>
      <c r="N9898" s="46"/>
      <c r="O9898" s="46"/>
      <c r="P9898" s="46"/>
      <c r="Q9898" s="56"/>
      <c r="R9898" s="58"/>
      <c r="S9898" s="59"/>
      <c r="T9898" s="58"/>
      <c r="U9898" s="58"/>
      <c r="V9898" s="60"/>
      <c r="W9898" s="56"/>
      <c r="X9898" s="56"/>
      <c r="Y9898" s="56"/>
      <c r="Z9898" s="46"/>
      <c r="AA9898" s="66"/>
      <c r="AB9898" s="46"/>
      <c r="AC9898" s="46"/>
      <c r="AD9898" s="61"/>
      <c r="AE9898" s="61"/>
      <c r="AF9898" s="46"/>
      <c r="AG9898" s="46"/>
      <c r="AH9898" s="46"/>
      <c r="AI9898" s="46"/>
      <c r="AJ9898" s="46"/>
      <c r="AK9898" s="46"/>
      <c r="AL9898" s="46"/>
    </row>
    <row r="9899" spans="1:38" x14ac:dyDescent="0.45">
      <c r="A9899" s="16"/>
      <c r="B9899" s="21"/>
      <c r="C9899" s="16"/>
      <c r="D9899" s="16"/>
      <c r="E9899" s="56">
        <v>5811</v>
      </c>
      <c r="F9899" s="56">
        <v>6857</v>
      </c>
      <c r="G9899" s="57" t="s">
        <v>14311</v>
      </c>
      <c r="H9899" s="56" t="s">
        <v>42</v>
      </c>
      <c r="I9899" s="56">
        <v>12948</v>
      </c>
      <c r="J9899" s="56"/>
      <c r="K9899" s="56"/>
      <c r="L9899" s="71"/>
      <c r="M9899" s="56"/>
      <c r="N9899" s="46"/>
      <c r="O9899" s="46"/>
      <c r="P9899" s="46"/>
      <c r="Q9899" s="56"/>
      <c r="R9899" s="58"/>
      <c r="S9899" s="59"/>
      <c r="T9899" s="58"/>
      <c r="U9899" s="58"/>
      <c r="V9899" s="60"/>
      <c r="W9899" s="56"/>
      <c r="X9899" s="56"/>
      <c r="Y9899" s="56"/>
      <c r="Z9899" s="46"/>
      <c r="AA9899" s="66"/>
      <c r="AB9899" s="46"/>
      <c r="AC9899" s="46"/>
      <c r="AD9899" s="61"/>
      <c r="AE9899" s="61"/>
      <c r="AF9899" s="46"/>
      <c r="AG9899" s="46"/>
      <c r="AH9899" s="46"/>
      <c r="AI9899" s="46"/>
      <c r="AJ9899" s="46"/>
      <c r="AK9899" s="46"/>
      <c r="AL9899" s="46"/>
    </row>
    <row r="9900" spans="1:38" x14ac:dyDescent="0.45">
      <c r="A9900" s="16"/>
      <c r="B9900" s="21"/>
      <c r="C9900" s="16"/>
      <c r="D9900" s="16"/>
      <c r="E9900" s="56"/>
      <c r="F9900" s="56"/>
      <c r="G9900" s="57"/>
      <c r="H9900" s="56"/>
      <c r="I9900" s="56"/>
      <c r="J9900" s="56"/>
      <c r="K9900" s="56"/>
      <c r="L9900" s="71"/>
      <c r="M9900" s="56"/>
      <c r="N9900" s="46"/>
      <c r="O9900" s="46" t="s">
        <v>54</v>
      </c>
      <c r="P9900" s="46">
        <f>SUM(P9898:P9899)</f>
        <v>0</v>
      </c>
      <c r="Q9900" s="56"/>
      <c r="R9900" s="58"/>
      <c r="S9900" s="59"/>
      <c r="T9900" s="58"/>
      <c r="U9900" s="58"/>
      <c r="V9900" s="60"/>
      <c r="W9900" s="56"/>
      <c r="X9900" s="56"/>
      <c r="Y9900" s="56"/>
      <c r="Z9900" s="46"/>
      <c r="AA9900" s="66"/>
      <c r="AB9900" s="46"/>
      <c r="AC9900" s="46"/>
      <c r="AD9900" s="61"/>
      <c r="AE9900" s="61"/>
      <c r="AF9900" s="46"/>
      <c r="AG9900" s="46"/>
      <c r="AH9900" s="46">
        <f>SUM(AH9898:AH9899)</f>
        <v>0</v>
      </c>
      <c r="AI9900" s="46"/>
      <c r="AJ9900" s="46">
        <f>SUM(AJ9898:AJ9899)</f>
        <v>0</v>
      </c>
      <c r="AK9900" s="46"/>
      <c r="AL9900" s="46">
        <f>SUM(AL9898:AL9899)</f>
        <v>0</v>
      </c>
    </row>
    <row r="9901" spans="1:38" x14ac:dyDescent="0.45">
      <c r="A9901" s="16" t="s">
        <v>14312</v>
      </c>
      <c r="B9901" s="21">
        <v>3770400024363</v>
      </c>
      <c r="C9901" s="16" t="s">
        <v>14313</v>
      </c>
      <c r="D9901" s="16" t="s">
        <v>14314</v>
      </c>
      <c r="E9901" s="56">
        <v>5812</v>
      </c>
      <c r="F9901" s="56">
        <v>7112</v>
      </c>
      <c r="G9901" s="57" t="s">
        <v>14315</v>
      </c>
      <c r="H9901" s="56" t="s">
        <v>42</v>
      </c>
      <c r="I9901" s="56">
        <v>18937</v>
      </c>
      <c r="J9901" s="56"/>
      <c r="K9901" s="56"/>
      <c r="L9901" s="71"/>
      <c r="M9901" s="56"/>
      <c r="N9901" s="46"/>
      <c r="O9901" s="46"/>
      <c r="P9901" s="46"/>
      <c r="Q9901" s="56"/>
      <c r="R9901" s="58"/>
      <c r="S9901" s="59"/>
      <c r="T9901" s="58"/>
      <c r="U9901" s="58"/>
      <c r="V9901" s="60"/>
      <c r="W9901" s="56"/>
      <c r="X9901" s="56"/>
      <c r="Y9901" s="56"/>
      <c r="Z9901" s="46"/>
      <c r="AA9901" s="66"/>
      <c r="AB9901" s="46"/>
      <c r="AC9901" s="46"/>
      <c r="AD9901" s="61"/>
      <c r="AE9901" s="61"/>
      <c r="AF9901" s="46"/>
      <c r="AG9901" s="46"/>
      <c r="AH9901" s="46"/>
      <c r="AI9901" s="46"/>
      <c r="AJ9901" s="46"/>
      <c r="AK9901" s="46"/>
      <c r="AL9901" s="46"/>
    </row>
    <row r="9902" spans="1:38" x14ac:dyDescent="0.45">
      <c r="A9902" s="16"/>
      <c r="B9902" s="21"/>
      <c r="C9902" s="16"/>
      <c r="D9902" s="16"/>
      <c r="E9902" s="56"/>
      <c r="F9902" s="56"/>
      <c r="G9902" s="57"/>
      <c r="H9902" s="56"/>
      <c r="I9902" s="56"/>
      <c r="J9902" s="56"/>
      <c r="K9902" s="56"/>
      <c r="L9902" s="71"/>
      <c r="M9902" s="56"/>
      <c r="N9902" s="46"/>
      <c r="O9902" s="46" t="s">
        <v>54</v>
      </c>
      <c r="P9902" s="46">
        <f>SUM(P9901:P9901)</f>
        <v>0</v>
      </c>
      <c r="Q9902" s="56"/>
      <c r="R9902" s="58"/>
      <c r="S9902" s="59"/>
      <c r="T9902" s="58"/>
      <c r="U9902" s="58"/>
      <c r="V9902" s="60"/>
      <c r="W9902" s="56"/>
      <c r="X9902" s="56"/>
      <c r="Y9902" s="56"/>
      <c r="Z9902" s="46"/>
      <c r="AA9902" s="66"/>
      <c r="AB9902" s="46"/>
      <c r="AC9902" s="46"/>
      <c r="AD9902" s="61"/>
      <c r="AE9902" s="61"/>
      <c r="AF9902" s="46"/>
      <c r="AG9902" s="46"/>
      <c r="AH9902" s="46">
        <f>SUM(AH9901:AH9901)</f>
        <v>0</v>
      </c>
      <c r="AI9902" s="46"/>
      <c r="AJ9902" s="46">
        <f>SUM(AJ9901:AJ9901)</f>
        <v>0</v>
      </c>
      <c r="AK9902" s="46"/>
      <c r="AL9902" s="46">
        <f>SUM(AL9901:AL9901)</f>
        <v>0</v>
      </c>
    </row>
    <row r="9903" spans="1:38" x14ac:dyDescent="0.45">
      <c r="A9903" s="16" t="s">
        <v>14316</v>
      </c>
      <c r="B9903" s="21">
        <v>3770400177534</v>
      </c>
      <c r="C9903" s="16" t="s">
        <v>14317</v>
      </c>
      <c r="D9903" s="16" t="s">
        <v>14318</v>
      </c>
      <c r="E9903" s="56">
        <v>5813</v>
      </c>
      <c r="F9903" s="56">
        <v>3751</v>
      </c>
      <c r="G9903" s="57" t="s">
        <v>14319</v>
      </c>
      <c r="H9903" s="56" t="s">
        <v>42</v>
      </c>
      <c r="I9903" s="56">
        <v>10971</v>
      </c>
      <c r="J9903" s="56">
        <v>0</v>
      </c>
      <c r="K9903" s="56">
        <v>0</v>
      </c>
      <c r="L9903" s="71">
        <v>8.75</v>
      </c>
      <c r="M9903" s="56" t="s">
        <v>208</v>
      </c>
      <c r="N9903" s="46">
        <f>((J9903*400)+(K9903*100))+L9903</f>
        <v>8.75</v>
      </c>
      <c r="O9903" s="46">
        <v>560</v>
      </c>
      <c r="P9903" s="46">
        <f>N9903*O9903</f>
        <v>4900</v>
      </c>
      <c r="Q9903" s="56">
        <v>1</v>
      </c>
      <c r="R9903" s="58" t="s">
        <v>14316</v>
      </c>
      <c r="S9903" s="59">
        <v>3770400177534</v>
      </c>
      <c r="T9903" s="58" t="s">
        <v>14317</v>
      </c>
      <c r="U9903" s="58" t="s">
        <v>14320</v>
      </c>
      <c r="V9903" s="60"/>
      <c r="W9903" s="56" t="s">
        <v>210</v>
      </c>
      <c r="X9903" s="56" t="s">
        <v>211</v>
      </c>
      <c r="Y9903" s="56" t="s">
        <v>212</v>
      </c>
      <c r="Z9903" s="46">
        <v>35</v>
      </c>
      <c r="AA9903" s="66">
        <v>100</v>
      </c>
      <c r="AB9903" s="46">
        <v>6900</v>
      </c>
      <c r="AC9903" s="46">
        <f>Z9903*AB9903</f>
        <v>241500</v>
      </c>
      <c r="AD9903" s="61">
        <v>5</v>
      </c>
      <c r="AE9903" s="61">
        <v>5</v>
      </c>
      <c r="AF9903" s="46">
        <f>(AC9903*(100-AE9903))/100</f>
        <v>229425</v>
      </c>
      <c r="AG9903" s="46">
        <f>IF(AND(AF9903="",P9903=""),0,IF((AF9903=""),P9903, IF( (P9903=""),AF9903,AF9903+P9903)))</f>
        <v>234325</v>
      </c>
      <c r="AH9903" s="46">
        <f>IF( (AA9903=""),AG9903*1,AG9903*(AA9903/100) )</f>
        <v>234325</v>
      </c>
      <c r="AI9903" s="46">
        <v>50000000</v>
      </c>
      <c r="AJ9903" s="46">
        <f>IF((AI9903-AH9903) &gt; 1,0,IF((AI9903-AH9903)&lt;0,AH9903-AI9903,AI9903-AH9903))</f>
        <v>0</v>
      </c>
      <c r="AK9903" s="46">
        <v>0.02</v>
      </c>
      <c r="AL9903" s="46">
        <f>AJ9903*(AK9903/100)</f>
        <v>0</v>
      </c>
    </row>
    <row r="9904" spans="1:38" x14ac:dyDescent="0.45">
      <c r="A9904" s="16"/>
      <c r="B9904" s="21"/>
      <c r="C9904" s="16"/>
      <c r="D9904" s="16"/>
      <c r="E9904" s="56"/>
      <c r="F9904" s="56"/>
      <c r="G9904" s="57"/>
      <c r="H9904" s="56"/>
      <c r="I9904" s="56"/>
      <c r="J9904" s="56"/>
      <c r="K9904" s="56"/>
      <c r="L9904" s="71"/>
      <c r="M9904" s="56"/>
      <c r="N9904" s="46"/>
      <c r="O9904" s="46" t="s">
        <v>54</v>
      </c>
      <c r="P9904" s="46">
        <f>SUM(P9903:P9903)</f>
        <v>4900</v>
      </c>
      <c r="Q9904" s="56"/>
      <c r="R9904" s="58"/>
      <c r="S9904" s="59"/>
      <c r="T9904" s="58"/>
      <c r="U9904" s="58"/>
      <c r="V9904" s="60"/>
      <c r="W9904" s="56"/>
      <c r="X9904" s="56"/>
      <c r="Y9904" s="56"/>
      <c r="Z9904" s="46"/>
      <c r="AA9904" s="66"/>
      <c r="AB9904" s="46"/>
      <c r="AC9904" s="46"/>
      <c r="AD9904" s="61"/>
      <c r="AE9904" s="61"/>
      <c r="AF9904" s="46"/>
      <c r="AG9904" s="46"/>
      <c r="AH9904" s="46">
        <f>SUM(AH9903:AH9903)</f>
        <v>234325</v>
      </c>
      <c r="AI9904" s="46"/>
      <c r="AJ9904" s="46">
        <f>SUM(AJ9903:AJ9903)</f>
        <v>0</v>
      </c>
      <c r="AK9904" s="46"/>
      <c r="AL9904" s="46">
        <f>SUM(AL9903:AL9903)</f>
        <v>0</v>
      </c>
    </row>
    <row r="9905" spans="1:38" x14ac:dyDescent="0.45">
      <c r="A9905" s="16" t="s">
        <v>14321</v>
      </c>
      <c r="B9905" s="21">
        <v>3101502328554</v>
      </c>
      <c r="C9905" s="16" t="s">
        <v>14322</v>
      </c>
      <c r="D9905" s="16" t="s">
        <v>14323</v>
      </c>
      <c r="E9905" s="56">
        <v>5814</v>
      </c>
      <c r="F9905" s="56">
        <v>3402</v>
      </c>
      <c r="G9905" s="57" t="s">
        <v>14324</v>
      </c>
      <c r="H9905" s="56" t="s">
        <v>42</v>
      </c>
      <c r="I9905" s="56">
        <v>17083</v>
      </c>
      <c r="J9905" s="56">
        <v>0</v>
      </c>
      <c r="K9905" s="56">
        <v>2</v>
      </c>
      <c r="L9905" s="71">
        <v>0</v>
      </c>
      <c r="M9905" s="56" t="s">
        <v>43</v>
      </c>
      <c r="N9905" s="46">
        <f>((J9905*400)+(K9905*100))+L9905</f>
        <v>200</v>
      </c>
      <c r="O9905" s="46">
        <v>2500</v>
      </c>
      <c r="P9905" s="46">
        <f>N9905*O9905</f>
        <v>500000</v>
      </c>
      <c r="Q9905" s="56"/>
      <c r="R9905" s="58"/>
      <c r="S9905" s="59"/>
      <c r="T9905" s="58"/>
      <c r="U9905" s="58"/>
      <c r="V9905" s="60"/>
      <c r="W9905" s="56"/>
      <c r="X9905" s="56"/>
      <c r="Y9905" s="56"/>
      <c r="Z9905" s="46"/>
      <c r="AA9905" s="66"/>
      <c r="AB9905" s="46"/>
      <c r="AC9905" s="46"/>
      <c r="AD9905" s="61"/>
      <c r="AE9905" s="61"/>
      <c r="AF9905" s="46"/>
      <c r="AG9905" s="46">
        <f>IF(AND(AF9905="",P9905=""),0,IF((AF9905=""),P9905,IF((P9905=""),AF9905,AF9905+P9905)))</f>
        <v>500000</v>
      </c>
      <c r="AH9905" s="46">
        <f>IF( (AA9905=""),AG9905*1,AG9905*(AA9905/100) )</f>
        <v>500000</v>
      </c>
      <c r="AI9905" s="46">
        <v>0</v>
      </c>
      <c r="AJ9905" s="46">
        <f>IF((AI9905-AH9905) &gt; 1,0,IF((AI9905-AH9905)&lt;0,AH9905-AI9905,AI9905-AH9905))</f>
        <v>500000</v>
      </c>
      <c r="AK9905" s="46">
        <v>0.3</v>
      </c>
      <c r="AL9905" s="46">
        <f>AJ9905*(AK9905/100)</f>
        <v>1500</v>
      </c>
    </row>
    <row r="9906" spans="1:38" x14ac:dyDescent="0.45">
      <c r="A9906" s="16"/>
      <c r="B9906" s="21"/>
      <c r="C9906" s="16"/>
      <c r="D9906" s="16"/>
      <c r="E9906" s="56"/>
      <c r="F9906" s="56"/>
      <c r="G9906" s="57"/>
      <c r="H9906" s="56"/>
      <c r="I9906" s="56"/>
      <c r="J9906" s="56"/>
      <c r="K9906" s="56"/>
      <c r="L9906" s="71"/>
      <c r="M9906" s="56"/>
      <c r="N9906" s="46"/>
      <c r="O9906" s="46" t="s">
        <v>54</v>
      </c>
      <c r="P9906" s="46">
        <f>SUM(P9905:P9905)</f>
        <v>500000</v>
      </c>
      <c r="Q9906" s="56"/>
      <c r="R9906" s="58"/>
      <c r="S9906" s="59"/>
      <c r="T9906" s="58"/>
      <c r="U9906" s="58"/>
      <c r="V9906" s="60"/>
      <c r="W9906" s="56"/>
      <c r="X9906" s="56"/>
      <c r="Y9906" s="56"/>
      <c r="Z9906" s="46"/>
      <c r="AA9906" s="66"/>
      <c r="AB9906" s="46"/>
      <c r="AC9906" s="46"/>
      <c r="AD9906" s="61"/>
      <c r="AE9906" s="61"/>
      <c r="AF9906" s="46"/>
      <c r="AG9906" s="46"/>
      <c r="AH9906" s="46">
        <f>SUM(AH9905:AH9905)</f>
        <v>500000</v>
      </c>
      <c r="AI9906" s="46"/>
      <c r="AJ9906" s="46">
        <f>SUM(AJ9905:AJ9905)</f>
        <v>500000</v>
      </c>
      <c r="AK9906" s="46"/>
      <c r="AL9906" s="46">
        <f>SUM(AL9905:AL9905)</f>
        <v>1500</v>
      </c>
    </row>
    <row r="9907" spans="1:38" x14ac:dyDescent="0.45">
      <c r="A9907" s="16" t="s">
        <v>14325</v>
      </c>
      <c r="B9907" s="21">
        <v>3102000260580</v>
      </c>
      <c r="C9907" s="16" t="s">
        <v>14326</v>
      </c>
      <c r="D9907" s="16" t="s">
        <v>14327</v>
      </c>
      <c r="E9907" s="56">
        <v>5815</v>
      </c>
      <c r="F9907" s="56">
        <v>3837</v>
      </c>
      <c r="G9907" s="57" t="s">
        <v>14328</v>
      </c>
      <c r="H9907" s="56" t="s">
        <v>42</v>
      </c>
      <c r="I9907" s="56">
        <v>2972</v>
      </c>
      <c r="J9907" s="56">
        <v>0</v>
      </c>
      <c r="K9907" s="56">
        <v>3</v>
      </c>
      <c r="L9907" s="71">
        <v>13</v>
      </c>
      <c r="M9907" s="56" t="s">
        <v>43</v>
      </c>
      <c r="N9907" s="46">
        <f>((J9907*400)+(K9907*100))+L9907</f>
        <v>313</v>
      </c>
      <c r="O9907" s="46">
        <v>470</v>
      </c>
      <c r="P9907" s="46">
        <f>N9907*O9907</f>
        <v>147110</v>
      </c>
      <c r="Q9907" s="56"/>
      <c r="R9907" s="58"/>
      <c r="S9907" s="59"/>
      <c r="T9907" s="58"/>
      <c r="U9907" s="58"/>
      <c r="V9907" s="60"/>
      <c r="W9907" s="56"/>
      <c r="X9907" s="56"/>
      <c r="Y9907" s="56"/>
      <c r="Z9907" s="46"/>
      <c r="AA9907" s="66"/>
      <c r="AB9907" s="46"/>
      <c r="AC9907" s="46"/>
      <c r="AD9907" s="61"/>
      <c r="AE9907" s="61"/>
      <c r="AF9907" s="46"/>
      <c r="AG9907" s="46">
        <f>IF(AND(AF9907="",P9907=""),0,IF((AF9907=""),P9907,IF((P9907=""),AF9907,AF9907+P9907)))</f>
        <v>147110</v>
      </c>
      <c r="AH9907" s="46">
        <f>IF( (AA9907=""),AG9907*1,AG9907*(AA9907/100) )</f>
        <v>147110</v>
      </c>
      <c r="AI9907" s="46">
        <v>0</v>
      </c>
      <c r="AJ9907" s="46">
        <f>IF((AI9907-AH9907) &gt; 1,0,IF((AI9907-AH9907)&lt;0,AH9907-AI9907,AI9907-AH9907))</f>
        <v>147110</v>
      </c>
      <c r="AK9907" s="46">
        <v>0.3</v>
      </c>
      <c r="AL9907" s="46">
        <f>AJ9907*(AK9907/100)</f>
        <v>441.33</v>
      </c>
    </row>
    <row r="9908" spans="1:38" x14ac:dyDescent="0.45">
      <c r="A9908" s="16"/>
      <c r="B9908" s="21"/>
      <c r="C9908" s="16"/>
      <c r="D9908" s="16"/>
      <c r="E9908" s="56"/>
      <c r="F9908" s="56"/>
      <c r="G9908" s="57"/>
      <c r="H9908" s="56"/>
      <c r="I9908" s="56"/>
      <c r="J9908" s="56"/>
      <c r="K9908" s="56"/>
      <c r="L9908" s="71"/>
      <c r="M9908" s="56"/>
      <c r="N9908" s="46"/>
      <c r="O9908" s="46" t="s">
        <v>54</v>
      </c>
      <c r="P9908" s="46">
        <f>SUM(P9907:P9907)</f>
        <v>147110</v>
      </c>
      <c r="Q9908" s="56"/>
      <c r="R9908" s="58"/>
      <c r="S9908" s="59"/>
      <c r="T9908" s="58"/>
      <c r="U9908" s="58"/>
      <c r="V9908" s="60"/>
      <c r="W9908" s="56"/>
      <c r="X9908" s="56"/>
      <c r="Y9908" s="56"/>
      <c r="Z9908" s="46"/>
      <c r="AA9908" s="66"/>
      <c r="AB9908" s="46"/>
      <c r="AC9908" s="46"/>
      <c r="AD9908" s="61"/>
      <c r="AE9908" s="61"/>
      <c r="AF9908" s="46"/>
      <c r="AG9908" s="46"/>
      <c r="AH9908" s="46">
        <f>SUM(AH9907:AH9907)</f>
        <v>147110</v>
      </c>
      <c r="AI9908" s="46"/>
      <c r="AJ9908" s="46">
        <f>SUM(AJ9907:AJ9907)</f>
        <v>147110</v>
      </c>
      <c r="AK9908" s="46"/>
      <c r="AL9908" s="46">
        <f>SUM(AL9907:AL9907)</f>
        <v>441.33</v>
      </c>
    </row>
    <row r="9909" spans="1:38" x14ac:dyDescent="0.45">
      <c r="A9909" s="16" t="s">
        <v>14329</v>
      </c>
      <c r="B9909" s="21">
        <v>3909800964441</v>
      </c>
      <c r="C9909" s="16" t="s">
        <v>14330</v>
      </c>
      <c r="D9909" s="16" t="s">
        <v>14331</v>
      </c>
      <c r="E9909" s="56">
        <v>5816</v>
      </c>
      <c r="F9909" s="56">
        <v>8788</v>
      </c>
      <c r="G9909" s="57" t="s">
        <v>14332</v>
      </c>
      <c r="H9909" s="56" t="s">
        <v>42</v>
      </c>
      <c r="I9909" s="56">
        <v>5203</v>
      </c>
      <c r="J9909" s="56"/>
      <c r="K9909" s="56"/>
      <c r="L9909" s="71"/>
      <c r="M9909" s="56"/>
      <c r="N9909" s="46"/>
      <c r="O9909" s="46"/>
      <c r="P9909" s="46"/>
      <c r="Q9909" s="56"/>
      <c r="R9909" s="58"/>
      <c r="S9909" s="59"/>
      <c r="T9909" s="58"/>
      <c r="U9909" s="58"/>
      <c r="V9909" s="60"/>
      <c r="W9909" s="56"/>
      <c r="X9909" s="56"/>
      <c r="Y9909" s="56"/>
      <c r="Z9909" s="46"/>
      <c r="AA9909" s="66"/>
      <c r="AB9909" s="46"/>
      <c r="AC9909" s="46"/>
      <c r="AD9909" s="61"/>
      <c r="AE9909" s="61"/>
      <c r="AF9909" s="46"/>
      <c r="AG9909" s="46"/>
      <c r="AH9909" s="46"/>
      <c r="AI9909" s="46"/>
      <c r="AJ9909" s="46"/>
      <c r="AK9909" s="46"/>
      <c r="AL9909" s="46"/>
    </row>
    <row r="9910" spans="1:38" x14ac:dyDescent="0.45">
      <c r="A9910" s="16"/>
      <c r="B9910" s="21"/>
      <c r="C9910" s="16"/>
      <c r="D9910" s="16"/>
      <c r="E9910" s="56">
        <v>5817</v>
      </c>
      <c r="F9910" s="56">
        <v>7384</v>
      </c>
      <c r="G9910" s="57" t="s">
        <v>14333</v>
      </c>
      <c r="H9910" s="56" t="s">
        <v>42</v>
      </c>
      <c r="I9910" s="56">
        <v>5204</v>
      </c>
      <c r="J9910" s="56"/>
      <c r="K9910" s="56"/>
      <c r="L9910" s="71"/>
      <c r="M9910" s="56"/>
      <c r="N9910" s="46"/>
      <c r="O9910" s="46"/>
      <c r="P9910" s="46"/>
      <c r="Q9910" s="56"/>
      <c r="R9910" s="58"/>
      <c r="S9910" s="59"/>
      <c r="T9910" s="58"/>
      <c r="U9910" s="58"/>
      <c r="V9910" s="60"/>
      <c r="W9910" s="56"/>
      <c r="X9910" s="56"/>
      <c r="Y9910" s="56"/>
      <c r="Z9910" s="46"/>
      <c r="AA9910" s="66"/>
      <c r="AB9910" s="46"/>
      <c r="AC9910" s="46"/>
      <c r="AD9910" s="61"/>
      <c r="AE9910" s="61"/>
      <c r="AF9910" s="46"/>
      <c r="AG9910" s="46"/>
      <c r="AH9910" s="46"/>
      <c r="AI9910" s="46"/>
      <c r="AJ9910" s="46"/>
      <c r="AK9910" s="46"/>
      <c r="AL9910" s="46"/>
    </row>
    <row r="9911" spans="1:38" x14ac:dyDescent="0.45">
      <c r="A9911" s="16"/>
      <c r="B9911" s="21"/>
      <c r="C9911" s="16"/>
      <c r="D9911" s="16"/>
      <c r="E9911" s="56"/>
      <c r="F9911" s="56"/>
      <c r="G9911" s="57"/>
      <c r="H9911" s="56"/>
      <c r="I9911" s="56"/>
      <c r="J9911" s="56"/>
      <c r="K9911" s="56"/>
      <c r="L9911" s="71"/>
      <c r="M9911" s="56"/>
      <c r="N9911" s="46"/>
      <c r="O9911" s="46" t="s">
        <v>54</v>
      </c>
      <c r="P9911" s="46">
        <f>SUM(P9909:P9910)</f>
        <v>0</v>
      </c>
      <c r="Q9911" s="56"/>
      <c r="R9911" s="58"/>
      <c r="S9911" s="59"/>
      <c r="T9911" s="58"/>
      <c r="U9911" s="58"/>
      <c r="V9911" s="60"/>
      <c r="W9911" s="56"/>
      <c r="X9911" s="56"/>
      <c r="Y9911" s="56"/>
      <c r="Z9911" s="46"/>
      <c r="AA9911" s="66"/>
      <c r="AB9911" s="46"/>
      <c r="AC9911" s="46"/>
      <c r="AD9911" s="61"/>
      <c r="AE9911" s="61"/>
      <c r="AF9911" s="46"/>
      <c r="AG9911" s="46"/>
      <c r="AH9911" s="46">
        <f>SUM(AH9909:AH9910)</f>
        <v>0</v>
      </c>
      <c r="AI9911" s="46"/>
      <c r="AJ9911" s="46">
        <f>SUM(AJ9909:AJ9910)</f>
        <v>0</v>
      </c>
      <c r="AK9911" s="46"/>
      <c r="AL9911" s="46">
        <f>SUM(AL9909:AL9910)</f>
        <v>0</v>
      </c>
    </row>
    <row r="9912" spans="1:38" x14ac:dyDescent="0.45">
      <c r="A9912" s="16" t="s">
        <v>14334</v>
      </c>
      <c r="B9912" s="21">
        <v>3101200270405</v>
      </c>
      <c r="C9912" s="16" t="s">
        <v>14335</v>
      </c>
      <c r="D9912" s="16" t="s">
        <v>14336</v>
      </c>
      <c r="E9912" s="56">
        <v>5818</v>
      </c>
      <c r="F9912" s="56">
        <v>7506</v>
      </c>
      <c r="G9912" s="57" t="s">
        <v>14337</v>
      </c>
      <c r="H9912" s="56" t="s">
        <v>42</v>
      </c>
      <c r="I9912" s="56">
        <v>5244</v>
      </c>
      <c r="J9912" s="56"/>
      <c r="K9912" s="56"/>
      <c r="L9912" s="71"/>
      <c r="M9912" s="56"/>
      <c r="N9912" s="46"/>
      <c r="O9912" s="46"/>
      <c r="P9912" s="46"/>
      <c r="Q9912" s="56"/>
      <c r="R9912" s="58"/>
      <c r="S9912" s="59"/>
      <c r="T9912" s="58"/>
      <c r="U9912" s="58"/>
      <c r="V9912" s="60"/>
      <c r="W9912" s="56"/>
      <c r="X9912" s="56"/>
      <c r="Y9912" s="56"/>
      <c r="Z9912" s="46"/>
      <c r="AA9912" s="66"/>
      <c r="AB9912" s="46"/>
      <c r="AC9912" s="46"/>
      <c r="AD9912" s="61"/>
      <c r="AE9912" s="61"/>
      <c r="AF9912" s="46"/>
      <c r="AG9912" s="46"/>
      <c r="AH9912" s="46"/>
      <c r="AI9912" s="46"/>
      <c r="AJ9912" s="46"/>
      <c r="AK9912" s="46"/>
      <c r="AL9912" s="46"/>
    </row>
    <row r="9913" spans="1:38" x14ac:dyDescent="0.45">
      <c r="A9913" s="16"/>
      <c r="B9913" s="21"/>
      <c r="C9913" s="16"/>
      <c r="D9913" s="16"/>
      <c r="E9913" s="56">
        <v>5819</v>
      </c>
      <c r="F9913" s="56">
        <v>9490</v>
      </c>
      <c r="G9913" s="57" t="s">
        <v>14338</v>
      </c>
      <c r="H9913" s="56" t="s">
        <v>42</v>
      </c>
      <c r="I9913" s="56">
        <v>5283</v>
      </c>
      <c r="J9913" s="56"/>
      <c r="K9913" s="56"/>
      <c r="L9913" s="71"/>
      <c r="M9913" s="56"/>
      <c r="N9913" s="46"/>
      <c r="O9913" s="46"/>
      <c r="P9913" s="46"/>
      <c r="Q9913" s="56"/>
      <c r="R9913" s="58"/>
      <c r="S9913" s="59"/>
      <c r="T9913" s="58"/>
      <c r="U9913" s="58"/>
      <c r="V9913" s="60"/>
      <c r="W9913" s="56"/>
      <c r="X9913" s="56"/>
      <c r="Y9913" s="56"/>
      <c r="Z9913" s="46"/>
      <c r="AA9913" s="66"/>
      <c r="AB9913" s="46"/>
      <c r="AC9913" s="46"/>
      <c r="AD9913" s="61"/>
      <c r="AE9913" s="61"/>
      <c r="AF9913" s="46"/>
      <c r="AG9913" s="46"/>
      <c r="AH9913" s="46"/>
      <c r="AI9913" s="46"/>
      <c r="AJ9913" s="46"/>
      <c r="AK9913" s="46"/>
      <c r="AL9913" s="46"/>
    </row>
    <row r="9914" spans="1:38" x14ac:dyDescent="0.45">
      <c r="A9914" s="16"/>
      <c r="B9914" s="21"/>
      <c r="C9914" s="16"/>
      <c r="D9914" s="16"/>
      <c r="E9914" s="56"/>
      <c r="F9914" s="56"/>
      <c r="G9914" s="57"/>
      <c r="H9914" s="56"/>
      <c r="I9914" s="56"/>
      <c r="J9914" s="56"/>
      <c r="K9914" s="56"/>
      <c r="L9914" s="71"/>
      <c r="M9914" s="56"/>
      <c r="N9914" s="46"/>
      <c r="O9914" s="46" t="s">
        <v>54</v>
      </c>
      <c r="P9914" s="46">
        <f>SUM(P9912:P9913)</f>
        <v>0</v>
      </c>
      <c r="Q9914" s="56"/>
      <c r="R9914" s="58"/>
      <c r="S9914" s="59"/>
      <c r="T9914" s="58"/>
      <c r="U9914" s="58"/>
      <c r="V9914" s="60"/>
      <c r="W9914" s="56"/>
      <c r="X9914" s="56"/>
      <c r="Y9914" s="56"/>
      <c r="Z9914" s="46"/>
      <c r="AA9914" s="66"/>
      <c r="AB9914" s="46"/>
      <c r="AC9914" s="46"/>
      <c r="AD9914" s="61"/>
      <c r="AE9914" s="61"/>
      <c r="AF9914" s="46"/>
      <c r="AG9914" s="46"/>
      <c r="AH9914" s="46">
        <f>SUM(AH9912:AH9913)</f>
        <v>0</v>
      </c>
      <c r="AI9914" s="46"/>
      <c r="AJ9914" s="46">
        <f>SUM(AJ9912:AJ9913)</f>
        <v>0</v>
      </c>
      <c r="AK9914" s="46"/>
      <c r="AL9914" s="46">
        <f>SUM(AL9912:AL9913)</f>
        <v>0</v>
      </c>
    </row>
    <row r="9915" spans="1:38" x14ac:dyDescent="0.45">
      <c r="A9915" s="16" t="s">
        <v>14339</v>
      </c>
      <c r="B9915" s="21">
        <v>3770400036094</v>
      </c>
      <c r="C9915" s="16" t="s">
        <v>14340</v>
      </c>
      <c r="D9915" s="16" t="s">
        <v>14341</v>
      </c>
      <c r="E9915" s="56">
        <v>5820</v>
      </c>
      <c r="F9915" s="56">
        <v>6272</v>
      </c>
      <c r="G9915" s="57"/>
      <c r="H9915" s="56" t="s">
        <v>42</v>
      </c>
      <c r="I9915" s="56">
        <v>13849</v>
      </c>
      <c r="J9915" s="56">
        <v>0</v>
      </c>
      <c r="K9915" s="56">
        <v>1</v>
      </c>
      <c r="L9915" s="71">
        <v>71</v>
      </c>
      <c r="M9915" s="56" t="s">
        <v>90</v>
      </c>
      <c r="N9915" s="46">
        <f>((J9915*400)+(K9915*100))+L9915</f>
        <v>171</v>
      </c>
      <c r="O9915" s="46">
        <v>440</v>
      </c>
      <c r="P9915" s="46">
        <f>N9915*O9915</f>
        <v>75240</v>
      </c>
      <c r="Q9915" s="56"/>
      <c r="R9915" s="58"/>
      <c r="S9915" s="59"/>
      <c r="T9915" s="58"/>
      <c r="U9915" s="58"/>
      <c r="V9915" s="60"/>
      <c r="W9915" s="56"/>
      <c r="X9915" s="56"/>
      <c r="Y9915" s="56"/>
      <c r="Z9915" s="46"/>
      <c r="AA9915" s="66"/>
      <c r="AB9915" s="46"/>
      <c r="AC9915" s="46"/>
      <c r="AD9915" s="61"/>
      <c r="AE9915" s="61"/>
      <c r="AF9915" s="46"/>
      <c r="AG9915" s="46">
        <f>IF(AND(AF9915="",P9915=""),0,IF((AF9915=""),P9915,IF((P9915=""),AF9915,AF9915+P9915)))</f>
        <v>75240</v>
      </c>
      <c r="AH9915" s="46">
        <f>IF( (AA9915=""),AG9915*1,AG9915*(AA9915/100) )</f>
        <v>75240</v>
      </c>
      <c r="AI9915" s="46">
        <v>50000000</v>
      </c>
      <c r="AJ9915" s="46">
        <f>IF((AI9915-AH9915) &gt; 1,0,IF((AI9915-AH9915)&lt;0,AH9915-AI9915,AI9915-AH9915))</f>
        <v>0</v>
      </c>
      <c r="AK9915" s="46">
        <v>0.01</v>
      </c>
      <c r="AL9915" s="46">
        <f>AJ9915*(AK9915/100)</f>
        <v>0</v>
      </c>
    </row>
    <row r="9916" spans="1:38" x14ac:dyDescent="0.45">
      <c r="A9916" s="16"/>
      <c r="B9916" s="21"/>
      <c r="C9916" s="16"/>
      <c r="D9916" s="16"/>
      <c r="E9916" s="56">
        <v>5821</v>
      </c>
      <c r="F9916" s="56">
        <v>6271</v>
      </c>
      <c r="G9916" s="57"/>
      <c r="H9916" s="56" t="s">
        <v>42</v>
      </c>
      <c r="I9916" s="56">
        <v>13929</v>
      </c>
      <c r="J9916" s="56">
        <v>1</v>
      </c>
      <c r="K9916" s="56">
        <v>0</v>
      </c>
      <c r="L9916" s="71">
        <v>72</v>
      </c>
      <c r="M9916" s="56" t="s">
        <v>90</v>
      </c>
      <c r="N9916" s="46">
        <f>((J9916*400)+(K9916*100))+L9916</f>
        <v>472</v>
      </c>
      <c r="O9916" s="46">
        <v>500</v>
      </c>
      <c r="P9916" s="46">
        <f>N9916*O9916</f>
        <v>236000</v>
      </c>
      <c r="Q9916" s="56"/>
      <c r="R9916" s="58"/>
      <c r="S9916" s="59"/>
      <c r="T9916" s="58"/>
      <c r="U9916" s="58"/>
      <c r="V9916" s="60"/>
      <c r="W9916" s="56"/>
      <c r="X9916" s="56"/>
      <c r="Y9916" s="56"/>
      <c r="Z9916" s="46"/>
      <c r="AA9916" s="66"/>
      <c r="AB9916" s="46"/>
      <c r="AC9916" s="46"/>
      <c r="AD9916" s="61"/>
      <c r="AE9916" s="61"/>
      <c r="AF9916" s="46"/>
      <c r="AG9916" s="46">
        <f>IF(AND(AF9916="",P9916=""),0,IF((AF9916=""),P9916,IF((P9916=""),AF9916,AF9916+P9916)))</f>
        <v>236000</v>
      </c>
      <c r="AH9916" s="46">
        <f>IF( (AA9916=""),AG9916*1,AG9916*(AA9916/100) )</f>
        <v>236000</v>
      </c>
      <c r="AI9916" s="46">
        <v>0</v>
      </c>
      <c r="AJ9916" s="46">
        <f>IF((AI9916-AH9916) &gt; 1,0,IF((AI9916-AH9916)&lt;0,AH9916-AI9916,AI9916-AH9916))</f>
        <v>236000</v>
      </c>
      <c r="AK9916" s="46">
        <v>0.01</v>
      </c>
      <c r="AL9916" s="46">
        <f>AJ9916*(AK9916/100)</f>
        <v>23.6</v>
      </c>
    </row>
    <row r="9917" spans="1:38" x14ac:dyDescent="0.45">
      <c r="A9917" s="16"/>
      <c r="B9917" s="21"/>
      <c r="C9917" s="16"/>
      <c r="D9917" s="16"/>
      <c r="E9917" s="56"/>
      <c r="F9917" s="56"/>
      <c r="G9917" s="57"/>
      <c r="H9917" s="56"/>
      <c r="I9917" s="56"/>
      <c r="J9917" s="56"/>
      <c r="K9917" s="56"/>
      <c r="L9917" s="71"/>
      <c r="M9917" s="56"/>
      <c r="N9917" s="46"/>
      <c r="O9917" s="46"/>
      <c r="P9917" s="46"/>
      <c r="Q9917" s="73">
        <v>1</v>
      </c>
      <c r="R9917" s="58" t="s">
        <v>14339</v>
      </c>
      <c r="S9917" s="59">
        <v>3770400036094</v>
      </c>
      <c r="T9917" s="58" t="s">
        <v>14340</v>
      </c>
      <c r="U9917" s="58" t="s">
        <v>14342</v>
      </c>
      <c r="V9917" s="60"/>
      <c r="W9917" s="56" t="s">
        <v>210</v>
      </c>
      <c r="X9917" s="56" t="s">
        <v>211</v>
      </c>
      <c r="Y9917" s="56" t="s">
        <v>212</v>
      </c>
      <c r="Z9917" s="46">
        <v>150</v>
      </c>
      <c r="AA9917" s="66">
        <v>100</v>
      </c>
      <c r="AB9917" s="46">
        <v>6900</v>
      </c>
      <c r="AC9917" s="46">
        <f>Z9917*AB9917</f>
        <v>1035000</v>
      </c>
      <c r="AD9917" s="61">
        <v>5</v>
      </c>
      <c r="AE9917" s="61">
        <v>5</v>
      </c>
      <c r="AF9917" s="46">
        <f>(AC9917*(100-AE9917))/100</f>
        <v>983250</v>
      </c>
      <c r="AG9917" s="46">
        <f>IF( (AF9917=""),0,SUM(AF9917:AF9917) )</f>
        <v>983250</v>
      </c>
      <c r="AH9917" s="46">
        <f>(AG9917/100)*(AA9917)</f>
        <v>983250</v>
      </c>
      <c r="AI9917" s="46">
        <v>0</v>
      </c>
      <c r="AJ9917" s="46">
        <f>IF((AI9917-AH9917) &gt; 1,0,IF((AI9917-AH9917)&lt;0,AH9917-AI9917,AI9917-AH9917))</f>
        <v>983250</v>
      </c>
      <c r="AK9917" s="46">
        <v>0.02</v>
      </c>
      <c r="AL9917" s="46">
        <f>AJ9917*(AK9917/100)</f>
        <v>196.65</v>
      </c>
    </row>
    <row r="9918" spans="1:38" x14ac:dyDescent="0.45">
      <c r="A9918" s="16"/>
      <c r="B9918" s="21"/>
      <c r="C9918" s="16"/>
      <c r="D9918" s="16"/>
      <c r="E9918" s="56"/>
      <c r="F9918" s="56"/>
      <c r="G9918" s="57"/>
      <c r="H9918" s="56"/>
      <c r="I9918" s="56"/>
      <c r="J9918" s="56"/>
      <c r="K9918" s="56"/>
      <c r="L9918" s="71"/>
      <c r="M9918" s="56"/>
      <c r="N9918" s="46"/>
      <c r="O9918" s="46" t="s">
        <v>54</v>
      </c>
      <c r="P9918" s="46">
        <f>SUM(P9915:P9917)</f>
        <v>311240</v>
      </c>
      <c r="Q9918" s="56"/>
      <c r="R9918" s="58"/>
      <c r="S9918" s="59"/>
      <c r="T9918" s="58"/>
      <c r="U9918" s="58"/>
      <c r="V9918" s="60"/>
      <c r="W9918" s="56"/>
      <c r="X9918" s="56"/>
      <c r="Y9918" s="56"/>
      <c r="Z9918" s="46"/>
      <c r="AA9918" s="66"/>
      <c r="AB9918" s="46"/>
      <c r="AC9918" s="46"/>
      <c r="AD9918" s="61"/>
      <c r="AE9918" s="61"/>
      <c r="AF9918" s="46"/>
      <c r="AG9918" s="46"/>
      <c r="AH9918" s="46">
        <f>SUM(AH9915:AH9917)</f>
        <v>1294490</v>
      </c>
      <c r="AI9918" s="46"/>
      <c r="AJ9918" s="46">
        <f>SUM(AJ9915:AJ9917)</f>
        <v>1219250</v>
      </c>
      <c r="AK9918" s="46"/>
      <c r="AL9918" s="46">
        <f>SUM(AL9915:AL9917)</f>
        <v>220.25</v>
      </c>
    </row>
    <row r="9919" spans="1:38" x14ac:dyDescent="0.45">
      <c r="A9919" s="16" t="s">
        <v>14343</v>
      </c>
      <c r="B9919" s="21">
        <v>3770400140029</v>
      </c>
      <c r="C9919" s="16" t="s">
        <v>14344</v>
      </c>
      <c r="D9919" s="16" t="s">
        <v>14345</v>
      </c>
      <c r="E9919" s="56">
        <v>5822</v>
      </c>
      <c r="F9919" s="56">
        <v>1966</v>
      </c>
      <c r="G9919" s="57" t="s">
        <v>14346</v>
      </c>
      <c r="H9919" s="56" t="s">
        <v>42</v>
      </c>
      <c r="I9919" s="56">
        <v>15337</v>
      </c>
      <c r="J9919" s="56">
        <v>3</v>
      </c>
      <c r="K9919" s="56">
        <v>1</v>
      </c>
      <c r="L9919" s="71">
        <v>44</v>
      </c>
      <c r="M9919" s="56" t="s">
        <v>43</v>
      </c>
      <c r="N9919" s="46">
        <f>((J9919*400)+(K9919*100))+L9919</f>
        <v>1344</v>
      </c>
      <c r="O9919" s="46">
        <v>260</v>
      </c>
      <c r="P9919" s="46">
        <f>N9919*O9919</f>
        <v>349440</v>
      </c>
      <c r="Q9919" s="56"/>
      <c r="R9919" s="58"/>
      <c r="S9919" s="59"/>
      <c r="T9919" s="58"/>
      <c r="U9919" s="58"/>
      <c r="V9919" s="60"/>
      <c r="W9919" s="56"/>
      <c r="X9919" s="56"/>
      <c r="Y9919" s="56"/>
      <c r="Z9919" s="46"/>
      <c r="AA9919" s="66"/>
      <c r="AB9919" s="46"/>
      <c r="AC9919" s="46"/>
      <c r="AD9919" s="61"/>
      <c r="AE9919" s="61"/>
      <c r="AF9919" s="46"/>
      <c r="AG9919" s="46">
        <f>IF(AND(AF9919="",P9919=""),0,IF((AF9919=""),P9919,IF((P9919=""),AF9919,AF9919+P9919)))</f>
        <v>349440</v>
      </c>
      <c r="AH9919" s="46">
        <f>IF( (AA9919=""),AG9919*1,AG9919*(AA9919/100) )</f>
        <v>349440</v>
      </c>
      <c r="AI9919" s="46">
        <v>0</v>
      </c>
      <c r="AJ9919" s="46">
        <f>IF((AI9919-AH9919) &gt; 1,0,IF((AI9919-AH9919)&lt;0,AH9919-AI9919,AI9919-AH9919))</f>
        <v>349440</v>
      </c>
      <c r="AK9919" s="46">
        <v>0.3</v>
      </c>
      <c r="AL9919" s="46">
        <f>AJ9919*(AK9919/100)</f>
        <v>1048.32</v>
      </c>
    </row>
    <row r="9920" spans="1:38" x14ac:dyDescent="0.45">
      <c r="A9920" s="16"/>
      <c r="B9920" s="21"/>
      <c r="C9920" s="16"/>
      <c r="D9920" s="16"/>
      <c r="E9920" s="56"/>
      <c r="F9920" s="56"/>
      <c r="G9920" s="57"/>
      <c r="H9920" s="56"/>
      <c r="I9920" s="56"/>
      <c r="J9920" s="56"/>
      <c r="K9920" s="56"/>
      <c r="L9920" s="71"/>
      <c r="M9920" s="56"/>
      <c r="N9920" s="46"/>
      <c r="O9920" s="46" t="s">
        <v>54</v>
      </c>
      <c r="P9920" s="46">
        <f>SUM(P9919:P9919)</f>
        <v>349440</v>
      </c>
      <c r="Q9920" s="56"/>
      <c r="R9920" s="58"/>
      <c r="S9920" s="59"/>
      <c r="T9920" s="58"/>
      <c r="U9920" s="58"/>
      <c r="V9920" s="60"/>
      <c r="W9920" s="56"/>
      <c r="X9920" s="56"/>
      <c r="Y9920" s="56"/>
      <c r="Z9920" s="46"/>
      <c r="AA9920" s="66"/>
      <c r="AB9920" s="46"/>
      <c r="AC9920" s="46"/>
      <c r="AD9920" s="61"/>
      <c r="AE9920" s="61"/>
      <c r="AF9920" s="46"/>
      <c r="AG9920" s="46"/>
      <c r="AH9920" s="46">
        <f>SUM(AH9919:AH9919)</f>
        <v>349440</v>
      </c>
      <c r="AI9920" s="46"/>
      <c r="AJ9920" s="46">
        <f>SUM(AJ9919:AJ9919)</f>
        <v>349440</v>
      </c>
      <c r="AK9920" s="46"/>
      <c r="AL9920" s="46">
        <f>SUM(AL9919:AL9919)</f>
        <v>1048.32</v>
      </c>
    </row>
    <row r="9921" spans="1:38" x14ac:dyDescent="0.45">
      <c r="A9921" s="16" t="s">
        <v>14325</v>
      </c>
      <c r="B9921" s="21">
        <v>3102000260580</v>
      </c>
      <c r="C9921" s="16" t="s">
        <v>14326</v>
      </c>
      <c r="D9921" s="16" t="s">
        <v>14327</v>
      </c>
      <c r="E9921" s="56">
        <v>5823</v>
      </c>
      <c r="F9921" s="56">
        <v>3835</v>
      </c>
      <c r="G9921" s="57" t="s">
        <v>14347</v>
      </c>
      <c r="H9921" s="56" t="s">
        <v>42</v>
      </c>
      <c r="I9921" s="56">
        <v>28309</v>
      </c>
      <c r="J9921" s="56"/>
      <c r="K9921" s="56"/>
      <c r="L9921" s="71"/>
      <c r="M9921" s="56"/>
      <c r="N9921" s="46"/>
      <c r="O9921" s="46"/>
      <c r="P9921" s="46"/>
      <c r="Q9921" s="56"/>
      <c r="R9921" s="58"/>
      <c r="S9921" s="59"/>
      <c r="T9921" s="58"/>
      <c r="U9921" s="58"/>
      <c r="V9921" s="60"/>
      <c r="W9921" s="56"/>
      <c r="X9921" s="56"/>
      <c r="Y9921" s="56"/>
      <c r="Z9921" s="46"/>
      <c r="AA9921" s="66"/>
      <c r="AB9921" s="46"/>
      <c r="AC9921" s="46"/>
      <c r="AD9921" s="61"/>
      <c r="AE9921" s="61"/>
      <c r="AF9921" s="46"/>
      <c r="AG9921" s="46"/>
      <c r="AH9921" s="46"/>
      <c r="AI9921" s="46"/>
      <c r="AJ9921" s="46"/>
      <c r="AK9921" s="46"/>
      <c r="AL9921" s="46"/>
    </row>
    <row r="9922" spans="1:38" x14ac:dyDescent="0.45">
      <c r="A9922" s="16"/>
      <c r="B9922" s="21"/>
      <c r="C9922" s="16"/>
      <c r="D9922" s="16"/>
      <c r="E9922" s="56"/>
      <c r="F9922" s="56"/>
      <c r="G9922" s="57"/>
      <c r="H9922" s="56"/>
      <c r="I9922" s="56"/>
      <c r="J9922" s="56"/>
      <c r="K9922" s="56"/>
      <c r="L9922" s="71"/>
      <c r="M9922" s="56"/>
      <c r="N9922" s="46"/>
      <c r="O9922" s="46" t="s">
        <v>54</v>
      </c>
      <c r="P9922" s="46">
        <f>SUM(P9921:P9921)</f>
        <v>0</v>
      </c>
      <c r="Q9922" s="56"/>
      <c r="R9922" s="58"/>
      <c r="S9922" s="59"/>
      <c r="T9922" s="58"/>
      <c r="U9922" s="58"/>
      <c r="V9922" s="60"/>
      <c r="W9922" s="56"/>
      <c r="X9922" s="56"/>
      <c r="Y9922" s="56"/>
      <c r="Z9922" s="46"/>
      <c r="AA9922" s="66"/>
      <c r="AB9922" s="46"/>
      <c r="AC9922" s="46"/>
      <c r="AD9922" s="61"/>
      <c r="AE9922" s="61"/>
      <c r="AF9922" s="46"/>
      <c r="AG9922" s="46"/>
      <c r="AH9922" s="46">
        <f>SUM(AH9921:AH9921)</f>
        <v>0</v>
      </c>
      <c r="AI9922" s="46"/>
      <c r="AJ9922" s="46">
        <f>SUM(AJ9921:AJ9921)</f>
        <v>0</v>
      </c>
      <c r="AK9922" s="46"/>
      <c r="AL9922" s="46">
        <f>SUM(AL9921:AL9921)</f>
        <v>0</v>
      </c>
    </row>
    <row r="9923" spans="1:38" x14ac:dyDescent="0.45">
      <c r="A9923" s="16" t="s">
        <v>14339</v>
      </c>
      <c r="B9923" s="21">
        <v>3770400036094</v>
      </c>
      <c r="C9923" s="16" t="s">
        <v>14340</v>
      </c>
      <c r="D9923" s="16" t="s">
        <v>14341</v>
      </c>
      <c r="E9923" s="56">
        <v>5824</v>
      </c>
      <c r="F9923" s="56">
        <v>6270</v>
      </c>
      <c r="G9923" s="57"/>
      <c r="H9923" s="56" t="s">
        <v>42</v>
      </c>
      <c r="I9923" s="56">
        <v>32891</v>
      </c>
      <c r="J9923" s="56">
        <v>0</v>
      </c>
      <c r="K9923" s="56">
        <v>0</v>
      </c>
      <c r="L9923" s="71">
        <v>37.5</v>
      </c>
      <c r="M9923" s="56" t="s">
        <v>208</v>
      </c>
      <c r="N9923" s="46">
        <f>((J9923*400)+(K9923*100))+L9923</f>
        <v>37.5</v>
      </c>
      <c r="O9923" s="46">
        <v>440</v>
      </c>
      <c r="P9923" s="46">
        <f>N9923*O9923</f>
        <v>16500</v>
      </c>
      <c r="Q9923" s="56"/>
      <c r="R9923" s="58"/>
      <c r="S9923" s="59"/>
      <c r="T9923" s="58"/>
      <c r="U9923" s="58"/>
      <c r="V9923" s="60"/>
      <c r="W9923" s="56"/>
      <c r="X9923" s="56"/>
      <c r="Y9923" s="56"/>
      <c r="Z9923" s="46"/>
      <c r="AA9923" s="66"/>
      <c r="AB9923" s="46"/>
      <c r="AC9923" s="46"/>
      <c r="AD9923" s="61"/>
      <c r="AE9923" s="61"/>
      <c r="AF9923" s="46"/>
      <c r="AG9923" s="46">
        <f>IF(AND(AF9923="",P9923=""),0,IF((AF9923=""),P9923,IF((P9923=""),AF9923,AF9923+P9923)))</f>
        <v>16500</v>
      </c>
      <c r="AH9923" s="46">
        <f>IF( (AA9923=""),AG9923*1,AG9923*(AA9923/100) )</f>
        <v>16500</v>
      </c>
      <c r="AI9923" s="46">
        <v>0</v>
      </c>
      <c r="AJ9923" s="46">
        <f>IF((AI9923-AH9923) &gt; 1,0,IF((AI9923-AH9923)&lt;0,AH9923-AI9923,AI9923-AH9923))</f>
        <v>16500</v>
      </c>
      <c r="AK9923" s="46">
        <v>0.02</v>
      </c>
      <c r="AL9923" s="46">
        <f>AJ9923*(AK9923/100)</f>
        <v>3.3000000000000003</v>
      </c>
    </row>
    <row r="9924" spans="1:38" x14ac:dyDescent="0.45">
      <c r="A9924" s="16"/>
      <c r="B9924" s="21"/>
      <c r="C9924" s="16"/>
      <c r="D9924" s="16"/>
      <c r="E9924" s="56"/>
      <c r="F9924" s="56"/>
      <c r="G9924" s="57"/>
      <c r="H9924" s="56"/>
      <c r="I9924" s="56"/>
      <c r="J9924" s="56">
        <v>2</v>
      </c>
      <c r="K9924" s="56">
        <v>3</v>
      </c>
      <c r="L9924" s="71">
        <v>62.5</v>
      </c>
      <c r="M9924" s="56" t="s">
        <v>90</v>
      </c>
      <c r="N9924" s="46">
        <f>((J9924*400)+(K9924*100))+L9924</f>
        <v>1162.5</v>
      </c>
      <c r="O9924" s="46">
        <v>440</v>
      </c>
      <c r="P9924" s="46">
        <f>N9924*O9924</f>
        <v>511500</v>
      </c>
      <c r="Q9924" s="56"/>
      <c r="R9924" s="58"/>
      <c r="S9924" s="59"/>
      <c r="T9924" s="58"/>
      <c r="U9924" s="58"/>
      <c r="V9924" s="60"/>
      <c r="W9924" s="56"/>
      <c r="X9924" s="56"/>
      <c r="Y9924" s="56"/>
      <c r="Z9924" s="46"/>
      <c r="AA9924" s="66"/>
      <c r="AB9924" s="46"/>
      <c r="AC9924" s="46"/>
      <c r="AD9924" s="61"/>
      <c r="AE9924" s="61"/>
      <c r="AF9924" s="46"/>
      <c r="AG9924" s="46">
        <f>IF(AND(AF9924="",P9924=""),0,IF((AF9924=""),P9924,IF((P9924=""),AF9924,AF9924+P9924)))</f>
        <v>511500</v>
      </c>
      <c r="AH9924" s="46">
        <f>IF( (AA9924=""),AG9924*1,AG9924*(AA9924/100) )</f>
        <v>511500</v>
      </c>
      <c r="AI9924" s="46">
        <v>0</v>
      </c>
      <c r="AJ9924" s="46">
        <f>IF((AI9924-AH9924) &gt; 1,0,IF((AI9924-AH9924)&lt;0,AH9924-AI9924,AI9924-AH9924))</f>
        <v>511500</v>
      </c>
      <c r="AK9924" s="46">
        <v>0.01</v>
      </c>
      <c r="AL9924" s="46">
        <f>AJ9924*(AK9924/100)</f>
        <v>51.150000000000006</v>
      </c>
    </row>
    <row r="9925" spans="1:38" x14ac:dyDescent="0.45">
      <c r="A9925" s="16"/>
      <c r="B9925" s="21"/>
      <c r="C9925" s="16"/>
      <c r="D9925" s="16"/>
      <c r="E9925" s="56"/>
      <c r="F9925" s="56"/>
      <c r="G9925" s="57"/>
      <c r="H9925" s="56"/>
      <c r="I9925" s="56"/>
      <c r="J9925" s="56"/>
      <c r="K9925" s="56"/>
      <c r="L9925" s="71"/>
      <c r="M9925" s="56"/>
      <c r="N9925" s="46"/>
      <c r="O9925" s="46"/>
      <c r="P9925" s="46"/>
      <c r="Q9925" s="73">
        <v>1</v>
      </c>
      <c r="R9925" s="58" t="s">
        <v>14339</v>
      </c>
      <c r="S9925" s="59">
        <v>3770400036094</v>
      </c>
      <c r="T9925" s="58" t="s">
        <v>14340</v>
      </c>
      <c r="U9925" s="58" t="s">
        <v>14342</v>
      </c>
      <c r="V9925" s="60"/>
      <c r="W9925" s="56" t="s">
        <v>210</v>
      </c>
      <c r="X9925" s="56" t="s">
        <v>211</v>
      </c>
      <c r="Y9925" s="56" t="s">
        <v>212</v>
      </c>
      <c r="Z9925" s="46">
        <v>150</v>
      </c>
      <c r="AA9925" s="66">
        <v>100</v>
      </c>
      <c r="AB9925" s="46">
        <v>6900</v>
      </c>
      <c r="AC9925" s="46">
        <f>Z9925*AB9925</f>
        <v>1035000</v>
      </c>
      <c r="AD9925" s="61">
        <v>5</v>
      </c>
      <c r="AE9925" s="61">
        <v>5</v>
      </c>
      <c r="AF9925" s="46">
        <f>(AC9925*(100-AE9925))/100</f>
        <v>983250</v>
      </c>
      <c r="AG9925" s="46">
        <f>IF( (AF9925=""),0,SUM(AF9925:AF9925) )</f>
        <v>983250</v>
      </c>
      <c r="AH9925" s="46">
        <f>(AG9925/100)*(AA9925)</f>
        <v>983250</v>
      </c>
      <c r="AI9925" s="46">
        <v>0</v>
      </c>
      <c r="AJ9925" s="46">
        <f>IF((AI9925-AH9925) &gt; 1,0,IF((AI9925-AH9925)&lt;0,AH9925-AI9925,AI9925-AH9925))</f>
        <v>983250</v>
      </c>
      <c r="AK9925" s="46">
        <v>0.02</v>
      </c>
      <c r="AL9925" s="46">
        <f>AJ9925*(AK9925/100)</f>
        <v>196.65</v>
      </c>
    </row>
    <row r="9926" spans="1:38" x14ac:dyDescent="0.45">
      <c r="A9926" s="16"/>
      <c r="B9926" s="21"/>
      <c r="C9926" s="16"/>
      <c r="D9926" s="16"/>
      <c r="E9926" s="56"/>
      <c r="F9926" s="56"/>
      <c r="G9926" s="57"/>
      <c r="H9926" s="56"/>
      <c r="I9926" s="56"/>
      <c r="J9926" s="56"/>
      <c r="K9926" s="56"/>
      <c r="L9926" s="71"/>
      <c r="M9926" s="56"/>
      <c r="N9926" s="46"/>
      <c r="O9926" s="46" t="s">
        <v>54</v>
      </c>
      <c r="P9926" s="46">
        <f>SUM(P9923:P9925)</f>
        <v>528000</v>
      </c>
      <c r="Q9926" s="56"/>
      <c r="R9926" s="58"/>
      <c r="S9926" s="59"/>
      <c r="T9926" s="58"/>
      <c r="U9926" s="58"/>
      <c r="V9926" s="60"/>
      <c r="W9926" s="56"/>
      <c r="X9926" s="56"/>
      <c r="Y9926" s="56"/>
      <c r="Z9926" s="46"/>
      <c r="AA9926" s="66"/>
      <c r="AB9926" s="46"/>
      <c r="AC9926" s="46"/>
      <c r="AD9926" s="61"/>
      <c r="AE9926" s="61"/>
      <c r="AF9926" s="46"/>
      <c r="AG9926" s="46"/>
      <c r="AH9926" s="46">
        <f>SUM(AH9923:AH9925)</f>
        <v>1511250</v>
      </c>
      <c r="AI9926" s="46"/>
      <c r="AJ9926" s="46">
        <f>SUM(AJ9923:AJ9925)</f>
        <v>1511250</v>
      </c>
      <c r="AK9926" s="46"/>
      <c r="AL9926" s="46">
        <f>SUM(AL9923:AL9925)</f>
        <v>251.10000000000002</v>
      </c>
    </row>
    <row r="9927" spans="1:38" x14ac:dyDescent="0.45">
      <c r="A9927" s="16" t="s">
        <v>14348</v>
      </c>
      <c r="B9927" s="21">
        <v>3102101357121</v>
      </c>
      <c r="C9927" s="16" t="s">
        <v>14349</v>
      </c>
      <c r="D9927" s="16" t="s">
        <v>14350</v>
      </c>
      <c r="E9927" s="56">
        <v>5825</v>
      </c>
      <c r="F9927" s="56">
        <v>614</v>
      </c>
      <c r="G9927" s="57" t="s">
        <v>14351</v>
      </c>
      <c r="H9927" s="56" t="s">
        <v>42</v>
      </c>
      <c r="I9927" s="56">
        <v>6335</v>
      </c>
      <c r="J9927" s="56">
        <v>0</v>
      </c>
      <c r="K9927" s="56">
        <v>0</v>
      </c>
      <c r="L9927" s="71">
        <v>50</v>
      </c>
      <c r="M9927" s="56" t="s">
        <v>43</v>
      </c>
      <c r="N9927" s="46">
        <f>((J9927*400)+(K9927*100))+L9927</f>
        <v>50</v>
      </c>
      <c r="O9927" s="46">
        <v>500</v>
      </c>
      <c r="P9927" s="46">
        <f>N9927*O9927</f>
        <v>25000</v>
      </c>
      <c r="Q9927" s="56"/>
      <c r="R9927" s="58"/>
      <c r="S9927" s="59"/>
      <c r="T9927" s="58"/>
      <c r="U9927" s="58"/>
      <c r="V9927" s="60"/>
      <c r="W9927" s="56"/>
      <c r="X9927" s="56"/>
      <c r="Y9927" s="56"/>
      <c r="Z9927" s="46"/>
      <c r="AA9927" s="66"/>
      <c r="AB9927" s="46"/>
      <c r="AC9927" s="46"/>
      <c r="AD9927" s="61"/>
      <c r="AE9927" s="61"/>
      <c r="AF9927" s="46"/>
      <c r="AG9927" s="46">
        <f>IF(AND(AF9927="",P9927=""),0,IF((AF9927=""),P9927,IF((P9927=""),AF9927,AF9927+P9927)))</f>
        <v>25000</v>
      </c>
      <c r="AH9927" s="46">
        <f>IF( (AA9927=""),AG9927*1,AG9927*(AA9927/100) )</f>
        <v>25000</v>
      </c>
      <c r="AI9927" s="46">
        <v>0</v>
      </c>
      <c r="AJ9927" s="46">
        <f>IF((AI9927-AH9927) &gt; 1,0,IF((AI9927-AH9927)&lt;0,AH9927-AI9927,AI9927-AH9927))</f>
        <v>25000</v>
      </c>
      <c r="AK9927" s="46">
        <v>0.3</v>
      </c>
      <c r="AL9927" s="46">
        <f>AJ9927*(AK9927/100)</f>
        <v>75</v>
      </c>
    </row>
    <row r="9928" spans="1:38" x14ac:dyDescent="0.45">
      <c r="A9928" s="16"/>
      <c r="B9928" s="21"/>
      <c r="C9928" s="16"/>
      <c r="D9928" s="16"/>
      <c r="E9928" s="56">
        <v>5826</v>
      </c>
      <c r="F9928" s="56">
        <v>612</v>
      </c>
      <c r="G9928" s="57" t="s">
        <v>14352</v>
      </c>
      <c r="H9928" s="56" t="s">
        <v>42</v>
      </c>
      <c r="I9928" s="56">
        <v>6342</v>
      </c>
      <c r="J9928" s="56">
        <v>0</v>
      </c>
      <c r="K9928" s="56">
        <v>0</v>
      </c>
      <c r="L9928" s="71">
        <v>50</v>
      </c>
      <c r="M9928" s="56" t="s">
        <v>43</v>
      </c>
      <c r="N9928" s="46">
        <f>((J9928*400)+(K9928*100))+L9928</f>
        <v>50</v>
      </c>
      <c r="O9928" s="46">
        <v>500</v>
      </c>
      <c r="P9928" s="46">
        <f>N9928*O9928</f>
        <v>25000</v>
      </c>
      <c r="Q9928" s="56"/>
      <c r="R9928" s="58"/>
      <c r="S9928" s="59"/>
      <c r="T9928" s="58"/>
      <c r="U9928" s="58"/>
      <c r="V9928" s="60"/>
      <c r="W9928" s="56"/>
      <c r="X9928" s="56"/>
      <c r="Y9928" s="56"/>
      <c r="Z9928" s="46"/>
      <c r="AA9928" s="66"/>
      <c r="AB9928" s="46"/>
      <c r="AC9928" s="46"/>
      <c r="AD9928" s="61"/>
      <c r="AE9928" s="61"/>
      <c r="AF9928" s="46"/>
      <c r="AG9928" s="46">
        <f>IF(AND(AF9928="",P9928=""),0,IF((AF9928=""),P9928,IF((P9928=""),AF9928,AF9928+P9928)))</f>
        <v>25000</v>
      </c>
      <c r="AH9928" s="46">
        <f>IF( (AA9928=""),AG9928*1,AG9928*(AA9928/100) )</f>
        <v>25000</v>
      </c>
      <c r="AI9928" s="46">
        <v>0</v>
      </c>
      <c r="AJ9928" s="46">
        <f>IF((AI9928-AH9928) &gt; 1,0,IF((AI9928-AH9928)&lt;0,AH9928-AI9928,AI9928-AH9928))</f>
        <v>25000</v>
      </c>
      <c r="AK9928" s="46">
        <v>0.3</v>
      </c>
      <c r="AL9928" s="46">
        <f>AJ9928*(AK9928/100)</f>
        <v>75</v>
      </c>
    </row>
    <row r="9929" spans="1:38" x14ac:dyDescent="0.45">
      <c r="A9929" s="16"/>
      <c r="B9929" s="21"/>
      <c r="C9929" s="16"/>
      <c r="D9929" s="16"/>
      <c r="E9929" s="56"/>
      <c r="F9929" s="56"/>
      <c r="G9929" s="57"/>
      <c r="H9929" s="56"/>
      <c r="I9929" s="56"/>
      <c r="J9929" s="56"/>
      <c r="K9929" s="56"/>
      <c r="L9929" s="71"/>
      <c r="M9929" s="56"/>
      <c r="N9929" s="46"/>
      <c r="O9929" s="46" t="s">
        <v>54</v>
      </c>
      <c r="P9929" s="46">
        <f>SUM(P9927:P9928)</f>
        <v>50000</v>
      </c>
      <c r="Q9929" s="56"/>
      <c r="R9929" s="58"/>
      <c r="S9929" s="59"/>
      <c r="T9929" s="58"/>
      <c r="U9929" s="58"/>
      <c r="V9929" s="60"/>
      <c r="W9929" s="56"/>
      <c r="X9929" s="56"/>
      <c r="Y9929" s="56"/>
      <c r="Z9929" s="46"/>
      <c r="AA9929" s="66"/>
      <c r="AB9929" s="46"/>
      <c r="AC9929" s="46"/>
      <c r="AD9929" s="61"/>
      <c r="AE9929" s="61"/>
      <c r="AF9929" s="46"/>
      <c r="AG9929" s="46"/>
      <c r="AH9929" s="46">
        <f>SUM(AH9927:AH9928)</f>
        <v>50000</v>
      </c>
      <c r="AI9929" s="46"/>
      <c r="AJ9929" s="46">
        <f>SUM(AJ9927:AJ9928)</f>
        <v>50000</v>
      </c>
      <c r="AK9929" s="46"/>
      <c r="AL9929" s="46">
        <f>SUM(AL9927:AL9928)</f>
        <v>150</v>
      </c>
    </row>
    <row r="9930" spans="1:38" x14ac:dyDescent="0.45">
      <c r="A9930" s="16" t="s">
        <v>14353</v>
      </c>
      <c r="B9930" s="21">
        <v>3100503391917</v>
      </c>
      <c r="C9930" s="16" t="s">
        <v>14354</v>
      </c>
      <c r="D9930" s="16" t="s">
        <v>14355</v>
      </c>
      <c r="E9930" s="56">
        <v>5827</v>
      </c>
      <c r="F9930" s="56">
        <v>1550</v>
      </c>
      <c r="G9930" s="57" t="s">
        <v>14356</v>
      </c>
      <c r="H9930" s="56" t="s">
        <v>42</v>
      </c>
      <c r="I9930" s="56">
        <v>9112</v>
      </c>
      <c r="J9930" s="56">
        <v>0</v>
      </c>
      <c r="K9930" s="56">
        <v>0</v>
      </c>
      <c r="L9930" s="71">
        <v>57</v>
      </c>
      <c r="M9930" s="56" t="s">
        <v>43</v>
      </c>
      <c r="N9930" s="46">
        <f>((J9930*400)+(K9930*100))+L9930</f>
        <v>57</v>
      </c>
      <c r="O9930" s="46">
        <v>500</v>
      </c>
      <c r="P9930" s="46">
        <f>N9930*O9930</f>
        <v>28500</v>
      </c>
      <c r="Q9930" s="56"/>
      <c r="R9930" s="58"/>
      <c r="S9930" s="59"/>
      <c r="T9930" s="58"/>
      <c r="U9930" s="58"/>
      <c r="V9930" s="60"/>
      <c r="W9930" s="56"/>
      <c r="X9930" s="56"/>
      <c r="Y9930" s="56"/>
      <c r="Z9930" s="46"/>
      <c r="AA9930" s="66"/>
      <c r="AB9930" s="46"/>
      <c r="AC9930" s="46"/>
      <c r="AD9930" s="61"/>
      <c r="AE9930" s="61"/>
      <c r="AF9930" s="46"/>
      <c r="AG9930" s="46">
        <f>IF(AND(AF9930="",P9930=""),0,IF((AF9930=""),P9930,IF((P9930=""),AF9930,AF9930+P9930)))</f>
        <v>28500</v>
      </c>
      <c r="AH9930" s="46">
        <f>IF( (AA9930=""),AG9930*1,AG9930*(AA9930/100) )</f>
        <v>28500</v>
      </c>
      <c r="AI9930" s="46">
        <v>0</v>
      </c>
      <c r="AJ9930" s="46">
        <f>IF((AI9930-AH9930) &gt; 1,0,IF((AI9930-AH9930)&lt;0,AH9930-AI9930,AI9930-AH9930))</f>
        <v>28500</v>
      </c>
      <c r="AK9930" s="46">
        <v>0.3</v>
      </c>
      <c r="AL9930" s="46">
        <f>AJ9930*(AK9930/100)</f>
        <v>85.5</v>
      </c>
    </row>
    <row r="9931" spans="1:38" x14ac:dyDescent="0.45">
      <c r="A9931" s="16"/>
      <c r="B9931" s="21"/>
      <c r="C9931" s="16"/>
      <c r="D9931" s="16"/>
      <c r="E9931" s="56"/>
      <c r="F9931" s="56"/>
      <c r="G9931" s="57"/>
      <c r="H9931" s="56"/>
      <c r="I9931" s="56"/>
      <c r="J9931" s="56"/>
      <c r="K9931" s="56"/>
      <c r="L9931" s="71"/>
      <c r="M9931" s="56"/>
      <c r="N9931" s="46"/>
      <c r="O9931" s="46" t="s">
        <v>54</v>
      </c>
      <c r="P9931" s="46">
        <f>SUM(P9930:P9930)</f>
        <v>28500</v>
      </c>
      <c r="Q9931" s="56"/>
      <c r="R9931" s="58"/>
      <c r="S9931" s="59"/>
      <c r="T9931" s="58"/>
      <c r="U9931" s="58"/>
      <c r="V9931" s="60"/>
      <c r="W9931" s="56"/>
      <c r="X9931" s="56"/>
      <c r="Y9931" s="56"/>
      <c r="Z9931" s="46"/>
      <c r="AA9931" s="66"/>
      <c r="AB9931" s="46"/>
      <c r="AC9931" s="46"/>
      <c r="AD9931" s="61"/>
      <c r="AE9931" s="61"/>
      <c r="AF9931" s="46"/>
      <c r="AG9931" s="46"/>
      <c r="AH9931" s="46">
        <f>SUM(AH9930:AH9930)</f>
        <v>28500</v>
      </c>
      <c r="AI9931" s="46"/>
      <c r="AJ9931" s="46">
        <f>SUM(AJ9930:AJ9930)</f>
        <v>28500</v>
      </c>
      <c r="AK9931" s="46"/>
      <c r="AL9931" s="46">
        <f>SUM(AL9930:AL9930)</f>
        <v>85.5</v>
      </c>
    </row>
    <row r="9932" spans="1:38" x14ac:dyDescent="0.45">
      <c r="A9932" s="16" t="s">
        <v>14357</v>
      </c>
      <c r="B9932" s="21">
        <v>2919900008250</v>
      </c>
      <c r="C9932" s="16" t="s">
        <v>14358</v>
      </c>
      <c r="D9932" s="16" t="s">
        <v>14359</v>
      </c>
      <c r="E9932" s="56">
        <v>5828</v>
      </c>
      <c r="F9932" s="56">
        <v>4137</v>
      </c>
      <c r="G9932" s="57" t="s">
        <v>14360</v>
      </c>
      <c r="H9932" s="56" t="s">
        <v>42</v>
      </c>
      <c r="I9932" s="56">
        <v>12917</v>
      </c>
      <c r="J9932" s="56">
        <v>8</v>
      </c>
      <c r="K9932" s="56">
        <v>1</v>
      </c>
      <c r="L9932" s="71">
        <v>60</v>
      </c>
      <c r="M9932" s="56" t="s">
        <v>43</v>
      </c>
      <c r="N9932" s="46">
        <f>((J9932*400)+(K9932*100))+L9932</f>
        <v>3360</v>
      </c>
      <c r="O9932" s="46">
        <v>230</v>
      </c>
      <c r="P9932" s="46">
        <f>N9932*O9932</f>
        <v>772800</v>
      </c>
      <c r="Q9932" s="56"/>
      <c r="R9932" s="58"/>
      <c r="S9932" s="59"/>
      <c r="T9932" s="58"/>
      <c r="U9932" s="58"/>
      <c r="V9932" s="60"/>
      <c r="W9932" s="56"/>
      <c r="X9932" s="56"/>
      <c r="Y9932" s="56"/>
      <c r="Z9932" s="46"/>
      <c r="AA9932" s="66"/>
      <c r="AB9932" s="46"/>
      <c r="AC9932" s="46"/>
      <c r="AD9932" s="61"/>
      <c r="AE9932" s="61"/>
      <c r="AF9932" s="46"/>
      <c r="AG9932" s="46">
        <f>IF(AND(AF9932="",P9932=""),0,IF((AF9932=""),P9932,IF((P9932=""),AF9932,AF9932+P9932)))</f>
        <v>772800</v>
      </c>
      <c r="AH9932" s="46">
        <f>IF( (AA9932=""),AG9932*1,AG9932*(AA9932/100) )</f>
        <v>772800</v>
      </c>
      <c r="AI9932" s="46">
        <v>0</v>
      </c>
      <c r="AJ9932" s="46">
        <f>IF((AI9932-AH9932) &gt; 1,0,IF((AI9932-AH9932)&lt;0,AH9932-AI9932,AI9932-AH9932))</f>
        <v>772800</v>
      </c>
      <c r="AK9932" s="46">
        <v>0.3</v>
      </c>
      <c r="AL9932" s="46">
        <f>AJ9932*(AK9932/100)</f>
        <v>2318.4</v>
      </c>
    </row>
    <row r="9933" spans="1:38" x14ac:dyDescent="0.45">
      <c r="A9933" s="16"/>
      <c r="B9933" s="21"/>
      <c r="C9933" s="16"/>
      <c r="D9933" s="16"/>
      <c r="E9933" s="56"/>
      <c r="F9933" s="56"/>
      <c r="G9933" s="57"/>
      <c r="H9933" s="56"/>
      <c r="I9933" s="56"/>
      <c r="J9933" s="56"/>
      <c r="K9933" s="56"/>
      <c r="L9933" s="71"/>
      <c r="M9933" s="56"/>
      <c r="N9933" s="46"/>
      <c r="O9933" s="46" t="s">
        <v>54</v>
      </c>
      <c r="P9933" s="46">
        <f>SUM(P9932:P9932)</f>
        <v>772800</v>
      </c>
      <c r="Q9933" s="56"/>
      <c r="R9933" s="58"/>
      <c r="S9933" s="59"/>
      <c r="T9933" s="58"/>
      <c r="U9933" s="58"/>
      <c r="V9933" s="60"/>
      <c r="W9933" s="56"/>
      <c r="X9933" s="56"/>
      <c r="Y9933" s="56"/>
      <c r="Z9933" s="46"/>
      <c r="AA9933" s="66"/>
      <c r="AB9933" s="46"/>
      <c r="AC9933" s="46"/>
      <c r="AD9933" s="61"/>
      <c r="AE9933" s="61"/>
      <c r="AF9933" s="46"/>
      <c r="AG9933" s="46"/>
      <c r="AH9933" s="46">
        <f>SUM(AH9932:AH9932)</f>
        <v>772800</v>
      </c>
      <c r="AI9933" s="46"/>
      <c r="AJ9933" s="46">
        <f>SUM(AJ9932:AJ9932)</f>
        <v>772800</v>
      </c>
      <c r="AK9933" s="46"/>
      <c r="AL9933" s="46">
        <f>SUM(AL9932:AL9932)</f>
        <v>2318.4</v>
      </c>
    </row>
    <row r="9934" spans="1:38" x14ac:dyDescent="0.45">
      <c r="A9934" s="16" t="s">
        <v>14361</v>
      </c>
      <c r="B9934" s="21">
        <v>3100201780031</v>
      </c>
      <c r="C9934" s="16" t="s">
        <v>14362</v>
      </c>
      <c r="D9934" s="16" t="s">
        <v>14363</v>
      </c>
      <c r="E9934" s="56">
        <v>5829</v>
      </c>
      <c r="F9934" s="56">
        <v>1071</v>
      </c>
      <c r="G9934" s="57" t="s">
        <v>14364</v>
      </c>
      <c r="H9934" s="56" t="s">
        <v>42</v>
      </c>
      <c r="I9934" s="56">
        <v>6317</v>
      </c>
      <c r="J9934" s="56">
        <v>0</v>
      </c>
      <c r="K9934" s="56">
        <v>0</v>
      </c>
      <c r="L9934" s="71">
        <v>13</v>
      </c>
      <c r="M9934" s="56" t="s">
        <v>43</v>
      </c>
      <c r="N9934" s="46">
        <f>((J9934*400)+(K9934*100))+L9934</f>
        <v>13</v>
      </c>
      <c r="O9934" s="46">
        <v>250</v>
      </c>
      <c r="P9934" s="46">
        <f>N9934*O9934</f>
        <v>3250</v>
      </c>
      <c r="Q9934" s="56"/>
      <c r="R9934" s="58"/>
      <c r="S9934" s="59"/>
      <c r="T9934" s="58"/>
      <c r="U9934" s="58"/>
      <c r="V9934" s="60"/>
      <c r="W9934" s="56"/>
      <c r="X9934" s="56"/>
      <c r="Y9934" s="56"/>
      <c r="Z9934" s="46"/>
      <c r="AA9934" s="66"/>
      <c r="AB9934" s="46"/>
      <c r="AC9934" s="46"/>
      <c r="AD9934" s="61"/>
      <c r="AE9934" s="61"/>
      <c r="AF9934" s="46"/>
      <c r="AG9934" s="46">
        <f>IF(AND(AF9934="",P9934=""),0,IF((AF9934=""),P9934,IF((P9934=""),AF9934,AF9934+P9934)))</f>
        <v>3250</v>
      </c>
      <c r="AH9934" s="46">
        <f>IF( (AA9934=""),AG9934*1,AG9934*(AA9934/100) )</f>
        <v>3250</v>
      </c>
      <c r="AI9934" s="46">
        <v>0</v>
      </c>
      <c r="AJ9934" s="46">
        <f>IF((AI9934-AH9934) &gt; 1,0,IF((AI9934-AH9934)&lt;0,AH9934-AI9934,AI9934-AH9934))</f>
        <v>3250</v>
      </c>
      <c r="AK9934" s="46">
        <v>0.3</v>
      </c>
      <c r="AL9934" s="46">
        <f>AJ9934*(AK9934/100)</f>
        <v>9.75</v>
      </c>
    </row>
    <row r="9935" spans="1:38" x14ac:dyDescent="0.45">
      <c r="A9935" s="16"/>
      <c r="B9935" s="21"/>
      <c r="C9935" s="16"/>
      <c r="D9935" s="16"/>
      <c r="E9935" s="56">
        <v>5830</v>
      </c>
      <c r="F9935" s="56">
        <v>1074</v>
      </c>
      <c r="G9935" s="57" t="s">
        <v>14365</v>
      </c>
      <c r="H9935" s="56" t="s">
        <v>42</v>
      </c>
      <c r="I9935" s="56">
        <v>6318</v>
      </c>
      <c r="J9935" s="56">
        <v>0</v>
      </c>
      <c r="K9935" s="56">
        <v>0</v>
      </c>
      <c r="L9935" s="71">
        <v>37</v>
      </c>
      <c r="M9935" s="56" t="s">
        <v>43</v>
      </c>
      <c r="N9935" s="46">
        <f>((J9935*400)+(K9935*100))+L9935</f>
        <v>37</v>
      </c>
      <c r="O9935" s="46">
        <v>500</v>
      </c>
      <c r="P9935" s="46">
        <f>N9935*O9935</f>
        <v>18500</v>
      </c>
      <c r="Q9935" s="56"/>
      <c r="R9935" s="58"/>
      <c r="S9935" s="59"/>
      <c r="T9935" s="58"/>
      <c r="U9935" s="58"/>
      <c r="V9935" s="60"/>
      <c r="W9935" s="56"/>
      <c r="X9935" s="56"/>
      <c r="Y9935" s="56"/>
      <c r="Z9935" s="46"/>
      <c r="AA9935" s="66"/>
      <c r="AB9935" s="46"/>
      <c r="AC9935" s="46"/>
      <c r="AD9935" s="61"/>
      <c r="AE9935" s="61"/>
      <c r="AF9935" s="46"/>
      <c r="AG9935" s="46">
        <f>IF(AND(AF9935="",P9935=""),0,IF((AF9935=""),P9935,IF((P9935=""),AF9935,AF9935+P9935)))</f>
        <v>18500</v>
      </c>
      <c r="AH9935" s="46">
        <f>IF( (AA9935=""),AG9935*1,AG9935*(AA9935/100) )</f>
        <v>18500</v>
      </c>
      <c r="AI9935" s="46">
        <v>0</v>
      </c>
      <c r="AJ9935" s="46">
        <f>IF((AI9935-AH9935) &gt; 1,0,IF((AI9935-AH9935)&lt;0,AH9935-AI9935,AI9935-AH9935))</f>
        <v>18500</v>
      </c>
      <c r="AK9935" s="46">
        <v>0.3</v>
      </c>
      <c r="AL9935" s="46">
        <f>AJ9935*(AK9935/100)</f>
        <v>55.5</v>
      </c>
    </row>
    <row r="9936" spans="1:38" x14ac:dyDescent="0.45">
      <c r="A9936" s="16"/>
      <c r="B9936" s="21"/>
      <c r="C9936" s="16"/>
      <c r="D9936" s="16"/>
      <c r="E9936" s="56"/>
      <c r="F9936" s="56"/>
      <c r="G9936" s="57"/>
      <c r="H9936" s="56"/>
      <c r="I9936" s="56"/>
      <c r="J9936" s="56"/>
      <c r="K9936" s="56"/>
      <c r="L9936" s="71"/>
      <c r="M9936" s="56"/>
      <c r="N9936" s="46"/>
      <c r="O9936" s="46" t="s">
        <v>54</v>
      </c>
      <c r="P9936" s="46">
        <f>SUM(P9934:P9935)</f>
        <v>21750</v>
      </c>
      <c r="Q9936" s="56"/>
      <c r="R9936" s="58"/>
      <c r="S9936" s="59"/>
      <c r="T9936" s="58"/>
      <c r="U9936" s="58"/>
      <c r="V9936" s="60"/>
      <c r="W9936" s="56"/>
      <c r="X9936" s="56"/>
      <c r="Y9936" s="56"/>
      <c r="Z9936" s="46"/>
      <c r="AA9936" s="66"/>
      <c r="AB9936" s="46"/>
      <c r="AC9936" s="46"/>
      <c r="AD9936" s="61"/>
      <c r="AE9936" s="61"/>
      <c r="AF9936" s="46"/>
      <c r="AG9936" s="46"/>
      <c r="AH9936" s="46">
        <f>SUM(AH9934:AH9935)</f>
        <v>21750</v>
      </c>
      <c r="AI9936" s="46"/>
      <c r="AJ9936" s="46">
        <f>SUM(AJ9934:AJ9935)</f>
        <v>21750</v>
      </c>
      <c r="AK9936" s="46"/>
      <c r="AL9936" s="46">
        <f>SUM(AL9934:AL9935)</f>
        <v>65.25</v>
      </c>
    </row>
    <row r="9937" spans="1:38" x14ac:dyDescent="0.45">
      <c r="A9937" s="16" t="s">
        <v>14366</v>
      </c>
      <c r="B9937" s="21">
        <v>3100502840963</v>
      </c>
      <c r="C9937" s="16" t="s">
        <v>14367</v>
      </c>
      <c r="D9937" s="16" t="s">
        <v>14368</v>
      </c>
      <c r="E9937" s="56">
        <v>5831</v>
      </c>
      <c r="F9937" s="56">
        <v>411</v>
      </c>
      <c r="G9937" s="57" t="s">
        <v>14369</v>
      </c>
      <c r="H9937" s="56" t="s">
        <v>42</v>
      </c>
      <c r="I9937" s="56">
        <v>15533</v>
      </c>
      <c r="J9937" s="56">
        <v>0</v>
      </c>
      <c r="K9937" s="56">
        <v>1</v>
      </c>
      <c r="L9937" s="71">
        <v>2</v>
      </c>
      <c r="M9937" s="56" t="s">
        <v>43</v>
      </c>
      <c r="N9937" s="46">
        <f>((J9937*400)+(K9937*100))+L9937</f>
        <v>102</v>
      </c>
      <c r="O9937" s="46">
        <v>500</v>
      </c>
      <c r="P9937" s="46">
        <f>N9937*O9937</f>
        <v>51000</v>
      </c>
      <c r="Q9937" s="56"/>
      <c r="R9937" s="58"/>
      <c r="S9937" s="59"/>
      <c r="T9937" s="58"/>
      <c r="U9937" s="58"/>
      <c r="V9937" s="60"/>
      <c r="W9937" s="56"/>
      <c r="X9937" s="56"/>
      <c r="Y9937" s="56"/>
      <c r="Z9937" s="46"/>
      <c r="AA9937" s="66"/>
      <c r="AB9937" s="46"/>
      <c r="AC9937" s="46"/>
      <c r="AD9937" s="61"/>
      <c r="AE9937" s="61"/>
      <c r="AF9937" s="46"/>
      <c r="AG9937" s="46">
        <f>IF(AND(AF9937="",P9937=""),0,IF((AF9937=""),P9937,IF((P9937=""),AF9937,AF9937+P9937)))</f>
        <v>51000</v>
      </c>
      <c r="AH9937" s="46">
        <f>IF( (AA9937=""),AG9937*1,AG9937*(AA9937/100) )</f>
        <v>51000</v>
      </c>
      <c r="AI9937" s="46">
        <v>0</v>
      </c>
      <c r="AJ9937" s="46">
        <f>IF((AI9937-AH9937) &gt; 1,0,IF((AI9937-AH9937)&lt;0,AH9937-AI9937,AI9937-AH9937))</f>
        <v>51000</v>
      </c>
      <c r="AK9937" s="46">
        <v>0.3</v>
      </c>
      <c r="AL9937" s="46">
        <f>AJ9937*(AK9937/100)</f>
        <v>153</v>
      </c>
    </row>
    <row r="9938" spans="1:38" x14ac:dyDescent="0.45">
      <c r="A9938" s="16"/>
      <c r="B9938" s="21"/>
      <c r="C9938" s="16"/>
      <c r="D9938" s="16"/>
      <c r="E9938" s="56"/>
      <c r="F9938" s="56"/>
      <c r="G9938" s="57"/>
      <c r="H9938" s="56"/>
      <c r="I9938" s="56"/>
      <c r="J9938" s="56"/>
      <c r="K9938" s="56"/>
      <c r="L9938" s="71"/>
      <c r="M9938" s="56"/>
      <c r="N9938" s="46"/>
      <c r="O9938" s="46" t="s">
        <v>54</v>
      </c>
      <c r="P9938" s="46">
        <f>SUM(P9937:P9937)</f>
        <v>51000</v>
      </c>
      <c r="Q9938" s="56"/>
      <c r="R9938" s="58"/>
      <c r="S9938" s="59"/>
      <c r="T9938" s="58"/>
      <c r="U9938" s="58"/>
      <c r="V9938" s="60"/>
      <c r="W9938" s="56"/>
      <c r="X9938" s="56"/>
      <c r="Y9938" s="56"/>
      <c r="Z9938" s="46"/>
      <c r="AA9938" s="66"/>
      <c r="AB9938" s="46"/>
      <c r="AC9938" s="46"/>
      <c r="AD9938" s="61"/>
      <c r="AE9938" s="61"/>
      <c r="AF9938" s="46"/>
      <c r="AG9938" s="46"/>
      <c r="AH9938" s="46">
        <f>SUM(AH9937:AH9937)</f>
        <v>51000</v>
      </c>
      <c r="AI9938" s="46"/>
      <c r="AJ9938" s="46">
        <f>SUM(AJ9937:AJ9937)</f>
        <v>51000</v>
      </c>
      <c r="AK9938" s="46"/>
      <c r="AL9938" s="46">
        <f>SUM(AL9937:AL9937)</f>
        <v>153</v>
      </c>
    </row>
    <row r="9939" spans="1:38" x14ac:dyDescent="0.45">
      <c r="A9939" s="16" t="s">
        <v>14370</v>
      </c>
      <c r="B9939" s="21">
        <v>3770400293542</v>
      </c>
      <c r="C9939" s="16" t="s">
        <v>14371</v>
      </c>
      <c r="D9939" s="16" t="s">
        <v>14372</v>
      </c>
      <c r="E9939" s="56">
        <v>5832</v>
      </c>
      <c r="F9939" s="56">
        <v>9455</v>
      </c>
      <c r="G9939" s="57" t="s">
        <v>14373</v>
      </c>
      <c r="H9939" s="56" t="s">
        <v>42</v>
      </c>
      <c r="I9939" s="56">
        <v>31122</v>
      </c>
      <c r="J9939" s="56"/>
      <c r="K9939" s="56"/>
      <c r="L9939" s="71"/>
      <c r="M9939" s="56"/>
      <c r="N9939" s="46"/>
      <c r="O9939" s="46"/>
      <c r="P9939" s="46"/>
      <c r="Q9939" s="56"/>
      <c r="R9939" s="58"/>
      <c r="S9939" s="59"/>
      <c r="T9939" s="58"/>
      <c r="U9939" s="58"/>
      <c r="V9939" s="60"/>
      <c r="W9939" s="56"/>
      <c r="X9939" s="56"/>
      <c r="Y9939" s="56"/>
      <c r="Z9939" s="46"/>
      <c r="AA9939" s="66"/>
      <c r="AB9939" s="46"/>
      <c r="AC9939" s="46"/>
      <c r="AD9939" s="61"/>
      <c r="AE9939" s="61"/>
      <c r="AF9939" s="46"/>
      <c r="AG9939" s="46"/>
      <c r="AH9939" s="46"/>
      <c r="AI9939" s="46"/>
      <c r="AJ9939" s="46"/>
      <c r="AK9939" s="46"/>
      <c r="AL9939" s="46"/>
    </row>
    <row r="9940" spans="1:38" x14ac:dyDescent="0.45">
      <c r="A9940" s="16"/>
      <c r="B9940" s="21"/>
      <c r="C9940" s="16"/>
      <c r="D9940" s="16"/>
      <c r="E9940" s="56"/>
      <c r="F9940" s="56"/>
      <c r="G9940" s="57"/>
      <c r="H9940" s="56"/>
      <c r="I9940" s="56"/>
      <c r="J9940" s="56"/>
      <c r="K9940" s="56"/>
      <c r="L9940" s="71"/>
      <c r="M9940" s="56"/>
      <c r="N9940" s="46"/>
      <c r="O9940" s="46" t="s">
        <v>54</v>
      </c>
      <c r="P9940" s="46">
        <f>SUM(P9939:P9939)</f>
        <v>0</v>
      </c>
      <c r="Q9940" s="56"/>
      <c r="R9940" s="58"/>
      <c r="S9940" s="59"/>
      <c r="T9940" s="58"/>
      <c r="U9940" s="58"/>
      <c r="V9940" s="60"/>
      <c r="W9940" s="56"/>
      <c r="X9940" s="56"/>
      <c r="Y9940" s="56"/>
      <c r="Z9940" s="46"/>
      <c r="AA9940" s="66"/>
      <c r="AB9940" s="46"/>
      <c r="AC9940" s="46"/>
      <c r="AD9940" s="61"/>
      <c r="AE9940" s="61"/>
      <c r="AF9940" s="46"/>
      <c r="AG9940" s="46"/>
      <c r="AH9940" s="46">
        <f>SUM(AH9939:AH9939)</f>
        <v>0</v>
      </c>
      <c r="AI9940" s="46"/>
      <c r="AJ9940" s="46">
        <f>SUM(AJ9939:AJ9939)</f>
        <v>0</v>
      </c>
      <c r="AK9940" s="46"/>
      <c r="AL9940" s="46">
        <f>SUM(AL9939:AL9939)</f>
        <v>0</v>
      </c>
    </row>
    <row r="9941" spans="1:38" x14ac:dyDescent="0.45">
      <c r="A9941" s="16" t="s">
        <v>14374</v>
      </c>
      <c r="B9941" s="21">
        <v>1770400092851</v>
      </c>
      <c r="C9941" s="16" t="s">
        <v>14375</v>
      </c>
      <c r="D9941" s="16" t="s">
        <v>14376</v>
      </c>
      <c r="E9941" s="56">
        <v>5833</v>
      </c>
      <c r="F9941" s="56">
        <v>2486</v>
      </c>
      <c r="G9941" s="57" t="s">
        <v>14377</v>
      </c>
      <c r="H9941" s="56" t="s">
        <v>42</v>
      </c>
      <c r="I9941" s="56">
        <v>16906</v>
      </c>
      <c r="J9941" s="56">
        <v>1</v>
      </c>
      <c r="K9941" s="56">
        <v>0</v>
      </c>
      <c r="L9941" s="71">
        <v>44</v>
      </c>
      <c r="M9941" s="56" t="s">
        <v>43</v>
      </c>
      <c r="N9941" s="46">
        <f>((J9941*400)+(K9941*100))+L9941</f>
        <v>444</v>
      </c>
      <c r="O9941" s="46">
        <v>660</v>
      </c>
      <c r="P9941" s="46">
        <f>N9941*O9941</f>
        <v>293040</v>
      </c>
      <c r="Q9941" s="56"/>
      <c r="R9941" s="58"/>
      <c r="S9941" s="59"/>
      <c r="T9941" s="58"/>
      <c r="U9941" s="58"/>
      <c r="V9941" s="60"/>
      <c r="W9941" s="56"/>
      <c r="X9941" s="56"/>
      <c r="Y9941" s="56"/>
      <c r="Z9941" s="46"/>
      <c r="AA9941" s="66"/>
      <c r="AB9941" s="46"/>
      <c r="AC9941" s="46"/>
      <c r="AD9941" s="61"/>
      <c r="AE9941" s="61"/>
      <c r="AF9941" s="46"/>
      <c r="AG9941" s="46">
        <f>IF(AND(AF9941="",P9941=""),0,IF((AF9941=""),P9941,IF((P9941=""),AF9941,AF9941+P9941)))</f>
        <v>293040</v>
      </c>
      <c r="AH9941" s="46">
        <f>IF( (AA9941=""),AG9941*1,AG9941*(AA9941/100) )</f>
        <v>293040</v>
      </c>
      <c r="AI9941" s="46">
        <v>0</v>
      </c>
      <c r="AJ9941" s="46">
        <f>IF((AI9941-AH9941) &gt; 1,0,IF((AI9941-AH9941)&lt;0,AH9941-AI9941,AI9941-AH9941))</f>
        <v>293040</v>
      </c>
      <c r="AK9941" s="46">
        <v>0.3</v>
      </c>
      <c r="AL9941" s="46">
        <f>AJ9941*(AK9941/100)</f>
        <v>879.12</v>
      </c>
    </row>
    <row r="9942" spans="1:38" x14ac:dyDescent="0.45">
      <c r="A9942" s="16"/>
      <c r="B9942" s="21"/>
      <c r="C9942" s="16"/>
      <c r="D9942" s="16"/>
      <c r="E9942" s="56"/>
      <c r="F9942" s="56"/>
      <c r="G9942" s="57"/>
      <c r="H9942" s="56"/>
      <c r="I9942" s="56"/>
      <c r="J9942" s="56"/>
      <c r="K9942" s="56"/>
      <c r="L9942" s="71"/>
      <c r="M9942" s="56"/>
      <c r="N9942" s="46"/>
      <c r="O9942" s="46" t="s">
        <v>54</v>
      </c>
      <c r="P9942" s="46">
        <f>SUM(P9941:P9941)</f>
        <v>293040</v>
      </c>
      <c r="Q9942" s="56"/>
      <c r="R9942" s="58"/>
      <c r="S9942" s="59"/>
      <c r="T9942" s="58"/>
      <c r="U9942" s="58"/>
      <c r="V9942" s="60"/>
      <c r="W9942" s="56"/>
      <c r="X9942" s="56"/>
      <c r="Y9942" s="56"/>
      <c r="Z9942" s="46"/>
      <c r="AA9942" s="66"/>
      <c r="AB9942" s="46"/>
      <c r="AC9942" s="46"/>
      <c r="AD9942" s="61"/>
      <c r="AE9942" s="61"/>
      <c r="AF9942" s="46"/>
      <c r="AG9942" s="46"/>
      <c r="AH9942" s="46">
        <f>SUM(AH9941:AH9941)</f>
        <v>293040</v>
      </c>
      <c r="AI9942" s="46"/>
      <c r="AJ9942" s="46">
        <f>SUM(AJ9941:AJ9941)</f>
        <v>293040</v>
      </c>
      <c r="AK9942" s="46"/>
      <c r="AL9942" s="46">
        <f>SUM(AL9941:AL9941)</f>
        <v>879.12</v>
      </c>
    </row>
    <row r="9943" spans="1:38" x14ac:dyDescent="0.45">
      <c r="A9943" s="16" t="s">
        <v>14378</v>
      </c>
      <c r="B9943" s="21">
        <v>3251200700921</v>
      </c>
      <c r="C9943" s="16" t="s">
        <v>14379</v>
      </c>
      <c r="D9943" s="16" t="s">
        <v>14380</v>
      </c>
      <c r="E9943" s="56">
        <v>5834</v>
      </c>
      <c r="F9943" s="56">
        <v>3427</v>
      </c>
      <c r="G9943" s="57" t="s">
        <v>14381</v>
      </c>
      <c r="H9943" s="56" t="s">
        <v>42</v>
      </c>
      <c r="I9943" s="56">
        <v>31010</v>
      </c>
      <c r="J9943" s="56">
        <v>0</v>
      </c>
      <c r="K9943" s="56">
        <v>1</v>
      </c>
      <c r="L9943" s="71">
        <v>0</v>
      </c>
      <c r="M9943" s="56" t="s">
        <v>43</v>
      </c>
      <c r="N9943" s="46">
        <f>((J9943*400)+(K9943*100))+L9943</f>
        <v>100</v>
      </c>
      <c r="O9943" s="46">
        <v>300</v>
      </c>
      <c r="P9943" s="46">
        <f>N9943*O9943</f>
        <v>30000</v>
      </c>
      <c r="Q9943" s="56"/>
      <c r="R9943" s="58"/>
      <c r="S9943" s="59"/>
      <c r="T9943" s="58"/>
      <c r="U9943" s="58"/>
      <c r="V9943" s="60"/>
      <c r="W9943" s="56"/>
      <c r="X9943" s="56"/>
      <c r="Y9943" s="56"/>
      <c r="Z9943" s="46"/>
      <c r="AA9943" s="66"/>
      <c r="AB9943" s="46"/>
      <c r="AC9943" s="46"/>
      <c r="AD9943" s="61"/>
      <c r="AE9943" s="61"/>
      <c r="AF9943" s="46"/>
      <c r="AG9943" s="46">
        <f>IF(AND(AF9943="",P9943=""),0,IF((AF9943=""),P9943,IF((P9943=""),AF9943,AF9943+P9943)))</f>
        <v>30000</v>
      </c>
      <c r="AH9943" s="46">
        <f>IF( (AA9943=""),AG9943*1,AG9943*(AA9943/100) )</f>
        <v>30000</v>
      </c>
      <c r="AI9943" s="46">
        <v>0</v>
      </c>
      <c r="AJ9943" s="46">
        <f>IF((AI9943-AH9943) &gt; 1,0,IF((AI9943-AH9943)&lt;0,AH9943-AI9943,AI9943-AH9943))</f>
        <v>30000</v>
      </c>
      <c r="AK9943" s="46">
        <v>0.3</v>
      </c>
      <c r="AL9943" s="46">
        <f>AJ9943*(AK9943/100)</f>
        <v>90</v>
      </c>
    </row>
    <row r="9944" spans="1:38" x14ac:dyDescent="0.45">
      <c r="A9944" s="16"/>
      <c r="B9944" s="21"/>
      <c r="C9944" s="16"/>
      <c r="D9944" s="16"/>
      <c r="E9944" s="56"/>
      <c r="F9944" s="56"/>
      <c r="G9944" s="57"/>
      <c r="H9944" s="56"/>
      <c r="I9944" s="56"/>
      <c r="J9944" s="56"/>
      <c r="K9944" s="56"/>
      <c r="L9944" s="71"/>
      <c r="M9944" s="56"/>
      <c r="N9944" s="46"/>
      <c r="O9944" s="46" t="s">
        <v>54</v>
      </c>
      <c r="P9944" s="46">
        <f>SUM(P9943:P9943)</f>
        <v>30000</v>
      </c>
      <c r="Q9944" s="56"/>
      <c r="R9944" s="58"/>
      <c r="S9944" s="59"/>
      <c r="T9944" s="58"/>
      <c r="U9944" s="58"/>
      <c r="V9944" s="60"/>
      <c r="W9944" s="56"/>
      <c r="X9944" s="56"/>
      <c r="Y9944" s="56"/>
      <c r="Z9944" s="46"/>
      <c r="AA9944" s="66"/>
      <c r="AB9944" s="46"/>
      <c r="AC9944" s="46"/>
      <c r="AD9944" s="61"/>
      <c r="AE9944" s="61"/>
      <c r="AF9944" s="46"/>
      <c r="AG9944" s="46"/>
      <c r="AH9944" s="46">
        <f>SUM(AH9943:AH9943)</f>
        <v>30000</v>
      </c>
      <c r="AI9944" s="46"/>
      <c r="AJ9944" s="46">
        <f>SUM(AJ9943:AJ9943)</f>
        <v>30000</v>
      </c>
      <c r="AK9944" s="46"/>
      <c r="AL9944" s="46">
        <f>SUM(AL9943:AL9943)</f>
        <v>90</v>
      </c>
    </row>
    <row r="9945" spans="1:38" x14ac:dyDescent="0.45">
      <c r="A9945" s="16" t="s">
        <v>14382</v>
      </c>
      <c r="B9945" s="21">
        <v>3102000719451</v>
      </c>
      <c r="C9945" s="16" t="s">
        <v>14383</v>
      </c>
      <c r="D9945" s="16" t="s">
        <v>14384</v>
      </c>
      <c r="E9945" s="56">
        <v>5835</v>
      </c>
      <c r="F9945" s="56">
        <v>1287</v>
      </c>
      <c r="G9945" s="57" t="s">
        <v>14385</v>
      </c>
      <c r="H9945" s="56" t="s">
        <v>42</v>
      </c>
      <c r="I9945" s="56">
        <v>31372</v>
      </c>
      <c r="J9945" s="56">
        <v>10</v>
      </c>
      <c r="K9945" s="56">
        <v>0</v>
      </c>
      <c r="L9945" s="71">
        <v>27.9</v>
      </c>
      <c r="M9945" s="56" t="s">
        <v>43</v>
      </c>
      <c r="N9945" s="46">
        <f>((J9945*400)+(K9945*100))+L9945</f>
        <v>4027.9</v>
      </c>
      <c r="O9945" s="46">
        <v>4400</v>
      </c>
      <c r="P9945" s="46">
        <f>N9945*O9945</f>
        <v>17722760</v>
      </c>
      <c r="Q9945" s="56"/>
      <c r="R9945" s="58"/>
      <c r="S9945" s="59"/>
      <c r="T9945" s="58"/>
      <c r="U9945" s="58"/>
      <c r="V9945" s="60"/>
      <c r="W9945" s="56"/>
      <c r="X9945" s="56"/>
      <c r="Y9945" s="56"/>
      <c r="Z9945" s="46"/>
      <c r="AA9945" s="66"/>
      <c r="AB9945" s="46"/>
      <c r="AC9945" s="46"/>
      <c r="AD9945" s="61"/>
      <c r="AE9945" s="61"/>
      <c r="AF9945" s="46"/>
      <c r="AG9945" s="46">
        <f>IF(AND(AF9945="",P9945=""),0,IF((AF9945=""),P9945,IF((P9945=""),AF9945,AF9945+P9945)))</f>
        <v>17722760</v>
      </c>
      <c r="AH9945" s="46">
        <f>IF( (AA9945=""),AG9945*1,AG9945*(AA9945/100) )</f>
        <v>17722760</v>
      </c>
      <c r="AI9945" s="46">
        <v>0</v>
      </c>
      <c r="AJ9945" s="46">
        <f>IF((AI9945-AH9945) &gt; 1,0,IF((AI9945-AH9945)&lt;0,AH9945-AI9945,AI9945-AH9945))</f>
        <v>17722760</v>
      </c>
      <c r="AK9945" s="46">
        <v>0.3</v>
      </c>
      <c r="AL9945" s="46">
        <f>AJ9945*(AK9945/100)</f>
        <v>53168.28</v>
      </c>
    </row>
    <row r="9946" spans="1:38" x14ac:dyDescent="0.45">
      <c r="A9946" s="16"/>
      <c r="B9946" s="21"/>
      <c r="C9946" s="16"/>
      <c r="D9946" s="16"/>
      <c r="E9946" s="56"/>
      <c r="F9946" s="56"/>
      <c r="G9946" s="57"/>
      <c r="H9946" s="56"/>
      <c r="I9946" s="56"/>
      <c r="J9946" s="56"/>
      <c r="K9946" s="56"/>
      <c r="L9946" s="71"/>
      <c r="M9946" s="56"/>
      <c r="N9946" s="46"/>
      <c r="O9946" s="46" t="s">
        <v>54</v>
      </c>
      <c r="P9946" s="46">
        <f>SUM(P9945:P9945)</f>
        <v>17722760</v>
      </c>
      <c r="Q9946" s="56"/>
      <c r="R9946" s="58"/>
      <c r="S9946" s="59"/>
      <c r="T9946" s="58"/>
      <c r="U9946" s="58"/>
      <c r="V9946" s="60"/>
      <c r="W9946" s="56"/>
      <c r="X9946" s="56"/>
      <c r="Y9946" s="56"/>
      <c r="Z9946" s="46"/>
      <c r="AA9946" s="66"/>
      <c r="AB9946" s="46"/>
      <c r="AC9946" s="46"/>
      <c r="AD9946" s="61"/>
      <c r="AE9946" s="61"/>
      <c r="AF9946" s="46"/>
      <c r="AG9946" s="46"/>
      <c r="AH9946" s="46">
        <f>SUM(AH9945:AH9945)</f>
        <v>17722760</v>
      </c>
      <c r="AI9946" s="46"/>
      <c r="AJ9946" s="46">
        <f>SUM(AJ9945:AJ9945)</f>
        <v>17722760</v>
      </c>
      <c r="AK9946" s="46"/>
      <c r="AL9946" s="46">
        <f>SUM(AL9945:AL9945)</f>
        <v>53168.28</v>
      </c>
    </row>
    <row r="9947" spans="1:38" x14ac:dyDescent="0.45">
      <c r="A9947" s="16" t="s">
        <v>14386</v>
      </c>
      <c r="B9947" s="21">
        <v>3102001480052</v>
      </c>
      <c r="C9947" s="16" t="s">
        <v>14387</v>
      </c>
      <c r="D9947" s="16" t="s">
        <v>14388</v>
      </c>
      <c r="E9947" s="56">
        <v>5836</v>
      </c>
      <c r="F9947" s="56">
        <v>5994</v>
      </c>
      <c r="G9947" s="57"/>
      <c r="H9947" s="56" t="s">
        <v>42</v>
      </c>
      <c r="I9947" s="56">
        <v>1188</v>
      </c>
      <c r="J9947" s="56">
        <v>2</v>
      </c>
      <c r="K9947" s="56">
        <v>2</v>
      </c>
      <c r="L9947" s="71">
        <v>93</v>
      </c>
      <c r="M9947" s="56" t="s">
        <v>90</v>
      </c>
      <c r="N9947" s="46">
        <f>((J9947*400)+(K9947*100))+L9947</f>
        <v>1093</v>
      </c>
      <c r="O9947" s="46">
        <v>380</v>
      </c>
      <c r="P9947" s="46">
        <f>N9947*O9947</f>
        <v>415340</v>
      </c>
      <c r="Q9947" s="56"/>
      <c r="R9947" s="58"/>
      <c r="S9947" s="59"/>
      <c r="T9947" s="58"/>
      <c r="U9947" s="58"/>
      <c r="V9947" s="60"/>
      <c r="W9947" s="56"/>
      <c r="X9947" s="56"/>
      <c r="Y9947" s="56"/>
      <c r="Z9947" s="46"/>
      <c r="AA9947" s="66"/>
      <c r="AB9947" s="46"/>
      <c r="AC9947" s="46"/>
      <c r="AD9947" s="61"/>
      <c r="AE9947" s="61"/>
      <c r="AF9947" s="46"/>
      <c r="AG9947" s="46">
        <f>IF(AND(AF9947="",P9947=""),0,IF((AF9947=""),P9947,IF((P9947=""),AF9947,AF9947+P9947)))</f>
        <v>415340</v>
      </c>
      <c r="AH9947" s="46">
        <f>IF( (AA9947=""),AG9947*1,AG9947*(AA9947/100) )</f>
        <v>415340</v>
      </c>
      <c r="AI9947" s="46">
        <v>50000000</v>
      </c>
      <c r="AJ9947" s="46">
        <f>IF((AI9947-AH9947) &gt; 1,0,IF((AI9947-AH9947)&lt;0,AH9947-AI9947,AI9947-AH9947))</f>
        <v>0</v>
      </c>
      <c r="AK9947" s="46">
        <v>0.01</v>
      </c>
      <c r="AL9947" s="46">
        <f>AJ9947*(AK9947/100)</f>
        <v>0</v>
      </c>
    </row>
    <row r="9948" spans="1:38" x14ac:dyDescent="0.45">
      <c r="A9948" s="16"/>
      <c r="B9948" s="21"/>
      <c r="C9948" s="16"/>
      <c r="D9948" s="16"/>
      <c r="E9948" s="56">
        <v>5837</v>
      </c>
      <c r="F9948" s="56">
        <v>2399</v>
      </c>
      <c r="G9948" s="57" t="s">
        <v>14389</v>
      </c>
      <c r="H9948" s="56" t="s">
        <v>42</v>
      </c>
      <c r="I9948" s="56">
        <v>1192</v>
      </c>
      <c r="J9948" s="56">
        <v>0</v>
      </c>
      <c r="K9948" s="56">
        <v>3</v>
      </c>
      <c r="L9948" s="71">
        <v>40</v>
      </c>
      <c r="M9948" s="56" t="s">
        <v>90</v>
      </c>
      <c r="N9948" s="46">
        <f>((J9948*400)+(K9948*100))+L9948</f>
        <v>340</v>
      </c>
      <c r="O9948" s="46">
        <v>440</v>
      </c>
      <c r="P9948" s="46">
        <f>N9948*O9948</f>
        <v>149600</v>
      </c>
      <c r="Q9948" s="56"/>
      <c r="R9948" s="58"/>
      <c r="S9948" s="59"/>
      <c r="T9948" s="58"/>
      <c r="U9948" s="58"/>
      <c r="V9948" s="60"/>
      <c r="W9948" s="56"/>
      <c r="X9948" s="56"/>
      <c r="Y9948" s="56"/>
      <c r="Z9948" s="46"/>
      <c r="AA9948" s="66"/>
      <c r="AB9948" s="46"/>
      <c r="AC9948" s="46"/>
      <c r="AD9948" s="61"/>
      <c r="AE9948" s="61"/>
      <c r="AF9948" s="46"/>
      <c r="AG9948" s="46">
        <f>IF(AND(AF9948="",P9948=""),0,IF((AF9948=""),P9948,IF((P9948=""),AF9948,AF9948+P9948)))</f>
        <v>149600</v>
      </c>
      <c r="AH9948" s="46">
        <f>IF( (AA9948=""),AG9948*1,AG9948*(AA9948/100) )</f>
        <v>149600</v>
      </c>
      <c r="AI9948" s="46">
        <v>0</v>
      </c>
      <c r="AJ9948" s="46">
        <f>IF((AI9948-AH9948) &gt; 1,0,IF((AI9948-AH9948)&lt;0,AH9948-AI9948,AI9948-AH9948))</f>
        <v>149600</v>
      </c>
      <c r="AK9948" s="46">
        <v>0.01</v>
      </c>
      <c r="AL9948" s="46">
        <f>AJ9948*(AK9948/100)</f>
        <v>14.96</v>
      </c>
    </row>
    <row r="9949" spans="1:38" x14ac:dyDescent="0.45">
      <c r="A9949" s="16"/>
      <c r="B9949" s="21"/>
      <c r="C9949" s="16"/>
      <c r="D9949" s="16"/>
      <c r="E9949" s="56"/>
      <c r="F9949" s="56"/>
      <c r="G9949" s="57"/>
      <c r="H9949" s="56"/>
      <c r="I9949" s="56"/>
      <c r="J9949" s="56"/>
      <c r="K9949" s="56"/>
      <c r="L9949" s="71"/>
      <c r="M9949" s="56"/>
      <c r="N9949" s="46"/>
      <c r="O9949" s="46" t="s">
        <v>54</v>
      </c>
      <c r="P9949" s="46">
        <f>SUM(P9947:P9948)</f>
        <v>564940</v>
      </c>
      <c r="Q9949" s="56"/>
      <c r="R9949" s="58"/>
      <c r="S9949" s="59"/>
      <c r="T9949" s="58"/>
      <c r="U9949" s="58"/>
      <c r="V9949" s="60"/>
      <c r="W9949" s="56"/>
      <c r="X9949" s="56"/>
      <c r="Y9949" s="56"/>
      <c r="Z9949" s="46"/>
      <c r="AA9949" s="66"/>
      <c r="AB9949" s="46"/>
      <c r="AC9949" s="46"/>
      <c r="AD9949" s="61"/>
      <c r="AE9949" s="61"/>
      <c r="AF9949" s="46"/>
      <c r="AG9949" s="46"/>
      <c r="AH9949" s="46">
        <f>SUM(AH9947:AH9948)</f>
        <v>564940</v>
      </c>
      <c r="AI9949" s="46"/>
      <c r="AJ9949" s="46">
        <f>SUM(AJ9947:AJ9948)</f>
        <v>149600</v>
      </c>
      <c r="AK9949" s="46"/>
      <c r="AL9949" s="46">
        <f>SUM(AL9947:AL9948)</f>
        <v>14.96</v>
      </c>
    </row>
    <row r="9950" spans="1:38" x14ac:dyDescent="0.45">
      <c r="A9950" s="16" t="s">
        <v>14390</v>
      </c>
      <c r="B9950" s="21">
        <v>3770400009071</v>
      </c>
      <c r="C9950" s="16" t="s">
        <v>14391</v>
      </c>
      <c r="D9950" s="16" t="s">
        <v>14392</v>
      </c>
      <c r="E9950" s="56">
        <v>5838</v>
      </c>
      <c r="F9950" s="56">
        <v>2682</v>
      </c>
      <c r="G9950" s="57" t="s">
        <v>14393</v>
      </c>
      <c r="H9950" s="56" t="s">
        <v>42</v>
      </c>
      <c r="I9950" s="56">
        <v>1203</v>
      </c>
      <c r="J9950" s="56">
        <v>0</v>
      </c>
      <c r="K9950" s="56">
        <v>3</v>
      </c>
      <c r="L9950" s="71">
        <v>4</v>
      </c>
      <c r="M9950" s="56" t="s">
        <v>43</v>
      </c>
      <c r="N9950" s="46">
        <f>((J9950*400)+(K9950*100))+L9950</f>
        <v>304</v>
      </c>
      <c r="O9950" s="46">
        <v>500</v>
      </c>
      <c r="P9950" s="46">
        <f>N9950*O9950</f>
        <v>152000</v>
      </c>
      <c r="Q9950" s="56"/>
      <c r="R9950" s="58"/>
      <c r="S9950" s="59"/>
      <c r="T9950" s="58"/>
      <c r="U9950" s="58"/>
      <c r="V9950" s="60"/>
      <c r="W9950" s="56"/>
      <c r="X9950" s="56"/>
      <c r="Y9950" s="56"/>
      <c r="Z9950" s="46"/>
      <c r="AA9950" s="66"/>
      <c r="AB9950" s="46"/>
      <c r="AC9950" s="46"/>
      <c r="AD9950" s="61"/>
      <c r="AE9950" s="61"/>
      <c r="AF9950" s="46"/>
      <c r="AG9950" s="46">
        <f>IF(AND(AF9950="",P9950=""),0,IF((AF9950=""),P9950,IF((P9950=""),AF9950,AF9950+P9950)))</f>
        <v>152000</v>
      </c>
      <c r="AH9950" s="46">
        <f>IF( (AA9950=""),AG9950*1,AG9950*(AA9950/100) )</f>
        <v>152000</v>
      </c>
      <c r="AI9950" s="46">
        <v>0</v>
      </c>
      <c r="AJ9950" s="46">
        <f>IF((AI9950-AH9950) &gt; 1,0,IF((AI9950-AH9950)&lt;0,AH9950-AI9950,AI9950-AH9950))</f>
        <v>152000</v>
      </c>
      <c r="AK9950" s="46">
        <v>0.3</v>
      </c>
      <c r="AL9950" s="46">
        <f>AJ9950*(AK9950/100)</f>
        <v>456</v>
      </c>
    </row>
    <row r="9951" spans="1:38" x14ac:dyDescent="0.45">
      <c r="A9951" s="16"/>
      <c r="B9951" s="21"/>
      <c r="C9951" s="16"/>
      <c r="D9951" s="16"/>
      <c r="E9951" s="56"/>
      <c r="F9951" s="56"/>
      <c r="G9951" s="57"/>
      <c r="H9951" s="56"/>
      <c r="I9951" s="56"/>
      <c r="J9951" s="56"/>
      <c r="K9951" s="56"/>
      <c r="L9951" s="71"/>
      <c r="M9951" s="56"/>
      <c r="N9951" s="46"/>
      <c r="O9951" s="46" t="s">
        <v>54</v>
      </c>
      <c r="P9951" s="46">
        <f>SUM(P9950:P9950)</f>
        <v>152000</v>
      </c>
      <c r="Q9951" s="56"/>
      <c r="R9951" s="58"/>
      <c r="S9951" s="59"/>
      <c r="T9951" s="58"/>
      <c r="U9951" s="58"/>
      <c r="V9951" s="60"/>
      <c r="W9951" s="56"/>
      <c r="X9951" s="56"/>
      <c r="Y9951" s="56"/>
      <c r="Z9951" s="46"/>
      <c r="AA9951" s="66"/>
      <c r="AB9951" s="46"/>
      <c r="AC9951" s="46"/>
      <c r="AD9951" s="61"/>
      <c r="AE9951" s="61"/>
      <c r="AF9951" s="46"/>
      <c r="AG9951" s="46"/>
      <c r="AH9951" s="46">
        <f>SUM(AH9950:AH9950)</f>
        <v>152000</v>
      </c>
      <c r="AI9951" s="46"/>
      <c r="AJ9951" s="46">
        <f>SUM(AJ9950:AJ9950)</f>
        <v>152000</v>
      </c>
      <c r="AK9951" s="46"/>
      <c r="AL9951" s="46">
        <f>SUM(AL9950:AL9950)</f>
        <v>456</v>
      </c>
    </row>
    <row r="9952" spans="1:38" x14ac:dyDescent="0.45">
      <c r="A9952" s="16" t="s">
        <v>14386</v>
      </c>
      <c r="B9952" s="21">
        <v>3102001480052</v>
      </c>
      <c r="C9952" s="16" t="s">
        <v>14387</v>
      </c>
      <c r="D9952" s="16" t="s">
        <v>14388</v>
      </c>
      <c r="E9952" s="56">
        <v>5839</v>
      </c>
      <c r="F9952" s="56">
        <v>9081</v>
      </c>
      <c r="G9952" s="57" t="s">
        <v>14394</v>
      </c>
      <c r="H9952" s="56" t="s">
        <v>42</v>
      </c>
      <c r="I9952" s="56">
        <v>2797</v>
      </c>
      <c r="J9952" s="56"/>
      <c r="K9952" s="56"/>
      <c r="L9952" s="71"/>
      <c r="M9952" s="56"/>
      <c r="N9952" s="46"/>
      <c r="O9952" s="46"/>
      <c r="P9952" s="46"/>
      <c r="Q9952" s="56"/>
      <c r="R9952" s="58"/>
      <c r="S9952" s="59"/>
      <c r="T9952" s="58"/>
      <c r="U9952" s="58"/>
      <c r="V9952" s="60"/>
      <c r="W9952" s="56"/>
      <c r="X9952" s="56"/>
      <c r="Y9952" s="56"/>
      <c r="Z9952" s="46"/>
      <c r="AA9952" s="66"/>
      <c r="AB9952" s="46"/>
      <c r="AC9952" s="46"/>
      <c r="AD9952" s="61"/>
      <c r="AE9952" s="61"/>
      <c r="AF9952" s="46"/>
      <c r="AG9952" s="46"/>
      <c r="AH9952" s="46"/>
      <c r="AI9952" s="46"/>
      <c r="AJ9952" s="46"/>
      <c r="AK9952" s="46"/>
      <c r="AL9952" s="46"/>
    </row>
    <row r="9953" spans="1:38" x14ac:dyDescent="0.45">
      <c r="A9953" s="16"/>
      <c r="B9953" s="21"/>
      <c r="C9953" s="16"/>
      <c r="D9953" s="16"/>
      <c r="E9953" s="56"/>
      <c r="F9953" s="56"/>
      <c r="G9953" s="57"/>
      <c r="H9953" s="56"/>
      <c r="I9953" s="56"/>
      <c r="J9953" s="56"/>
      <c r="K9953" s="56"/>
      <c r="L9953" s="71"/>
      <c r="M9953" s="56"/>
      <c r="N9953" s="46"/>
      <c r="O9953" s="46" t="s">
        <v>54</v>
      </c>
      <c r="P9953" s="46">
        <f>SUM(P9952:P9952)</f>
        <v>0</v>
      </c>
      <c r="Q9953" s="56"/>
      <c r="R9953" s="58"/>
      <c r="S9953" s="59"/>
      <c r="T9953" s="58"/>
      <c r="U9953" s="58"/>
      <c r="V9953" s="60"/>
      <c r="W9953" s="56"/>
      <c r="X9953" s="56"/>
      <c r="Y9953" s="56"/>
      <c r="Z9953" s="46"/>
      <c r="AA9953" s="66"/>
      <c r="AB9953" s="46"/>
      <c r="AC9953" s="46"/>
      <c r="AD9953" s="61"/>
      <c r="AE9953" s="61"/>
      <c r="AF9953" s="46"/>
      <c r="AG9953" s="46"/>
      <c r="AH9953" s="46">
        <f>SUM(AH9952:AH9952)</f>
        <v>0</v>
      </c>
      <c r="AI9953" s="46"/>
      <c r="AJ9953" s="46">
        <f>SUM(AJ9952:AJ9952)</f>
        <v>0</v>
      </c>
      <c r="AK9953" s="46"/>
      <c r="AL9953" s="46">
        <f>SUM(AL9952:AL9952)</f>
        <v>0</v>
      </c>
    </row>
    <row r="9954" spans="1:38" x14ac:dyDescent="0.45">
      <c r="A9954" s="16" t="s">
        <v>14395</v>
      </c>
      <c r="B9954" s="21">
        <v>3770400025548</v>
      </c>
      <c r="C9954" s="16" t="s">
        <v>14396</v>
      </c>
      <c r="D9954" s="16" t="s">
        <v>14397</v>
      </c>
      <c r="E9954" s="56">
        <v>5840</v>
      </c>
      <c r="F9954" s="56">
        <v>830</v>
      </c>
      <c r="G9954" s="57" t="s">
        <v>14398</v>
      </c>
      <c r="H9954" s="56" t="s">
        <v>42</v>
      </c>
      <c r="I9954" s="56">
        <v>2979</v>
      </c>
      <c r="J9954" s="56">
        <v>1</v>
      </c>
      <c r="K9954" s="56">
        <v>3</v>
      </c>
      <c r="L9954" s="71">
        <v>97</v>
      </c>
      <c r="M9954" s="56" t="s">
        <v>43</v>
      </c>
      <c r="N9954" s="46">
        <f>((J9954*400)+(K9954*100))+L9954</f>
        <v>797</v>
      </c>
      <c r="O9954" s="46">
        <v>330</v>
      </c>
      <c r="P9954" s="46">
        <f>N9954*O9954</f>
        <v>263010</v>
      </c>
      <c r="Q9954" s="56"/>
      <c r="R9954" s="58"/>
      <c r="S9954" s="59"/>
      <c r="T9954" s="58"/>
      <c r="U9954" s="58"/>
      <c r="V9954" s="60"/>
      <c r="W9954" s="56"/>
      <c r="X9954" s="56"/>
      <c r="Y9954" s="56"/>
      <c r="Z9954" s="46"/>
      <c r="AA9954" s="66"/>
      <c r="AB9954" s="46"/>
      <c r="AC9954" s="46"/>
      <c r="AD9954" s="61"/>
      <c r="AE9954" s="61"/>
      <c r="AF9954" s="46"/>
      <c r="AG9954" s="46">
        <f>IF(AND(AF9954="",P9954=""),0,IF((AF9954=""),P9954,IF((P9954=""),AF9954,AF9954+P9954)))</f>
        <v>263010</v>
      </c>
      <c r="AH9954" s="46">
        <f>IF( (AA9954=""),AG9954*1,AG9954*(AA9954/100) )</f>
        <v>263010</v>
      </c>
      <c r="AI9954" s="46">
        <v>0</v>
      </c>
      <c r="AJ9954" s="46">
        <f>IF((AI9954-AH9954) &gt; 1,0,IF((AI9954-AH9954)&lt;0,AH9954-AI9954,AI9954-AH9954))</f>
        <v>263010</v>
      </c>
      <c r="AK9954" s="46">
        <v>0.3</v>
      </c>
      <c r="AL9954" s="46">
        <f>AJ9954*(AK9954/100)</f>
        <v>789.03</v>
      </c>
    </row>
    <row r="9955" spans="1:38" x14ac:dyDescent="0.45">
      <c r="A9955" s="16"/>
      <c r="B9955" s="21"/>
      <c r="C9955" s="16"/>
      <c r="D9955" s="16"/>
      <c r="E9955" s="56"/>
      <c r="F9955" s="56"/>
      <c r="G9955" s="57"/>
      <c r="H9955" s="56"/>
      <c r="I9955" s="56"/>
      <c r="J9955" s="56"/>
      <c r="K9955" s="56"/>
      <c r="L9955" s="71"/>
      <c r="M9955" s="56"/>
      <c r="N9955" s="46"/>
      <c r="O9955" s="46" t="s">
        <v>54</v>
      </c>
      <c r="P9955" s="46">
        <f>SUM(P9954:P9954)</f>
        <v>263010</v>
      </c>
      <c r="Q9955" s="56"/>
      <c r="R9955" s="58"/>
      <c r="S9955" s="59"/>
      <c r="T9955" s="58"/>
      <c r="U9955" s="58"/>
      <c r="V9955" s="60"/>
      <c r="W9955" s="56"/>
      <c r="X9955" s="56"/>
      <c r="Y9955" s="56"/>
      <c r="Z9955" s="46"/>
      <c r="AA9955" s="66"/>
      <c r="AB9955" s="46"/>
      <c r="AC9955" s="46"/>
      <c r="AD9955" s="61"/>
      <c r="AE9955" s="61"/>
      <c r="AF9955" s="46"/>
      <c r="AG9955" s="46"/>
      <c r="AH9955" s="46">
        <f>SUM(AH9954:AH9954)</f>
        <v>263010</v>
      </c>
      <c r="AI9955" s="46"/>
      <c r="AJ9955" s="46">
        <f>SUM(AJ9954:AJ9954)</f>
        <v>263010</v>
      </c>
      <c r="AK9955" s="46"/>
      <c r="AL9955" s="46">
        <f>SUM(AL9954:AL9954)</f>
        <v>789.03</v>
      </c>
    </row>
    <row r="9956" spans="1:38" x14ac:dyDescent="0.45">
      <c r="A9956" s="16" t="s">
        <v>14390</v>
      </c>
      <c r="B9956" s="21">
        <v>3770400009071</v>
      </c>
      <c r="C9956" s="16" t="s">
        <v>14391</v>
      </c>
      <c r="D9956" s="16" t="s">
        <v>14392</v>
      </c>
      <c r="E9956" s="56">
        <v>5841</v>
      </c>
      <c r="F9956" s="56">
        <v>424</v>
      </c>
      <c r="G9956" s="57" t="s">
        <v>14399</v>
      </c>
      <c r="H9956" s="56" t="s">
        <v>42</v>
      </c>
      <c r="I9956" s="56">
        <v>5124</v>
      </c>
      <c r="J9956" s="56">
        <v>6</v>
      </c>
      <c r="K9956" s="56">
        <v>0</v>
      </c>
      <c r="L9956" s="71">
        <v>0</v>
      </c>
      <c r="M9956" s="56" t="s">
        <v>43</v>
      </c>
      <c r="N9956" s="46">
        <f>((J9956*400)+(K9956*100))+L9956</f>
        <v>2400</v>
      </c>
      <c r="O9956" s="46">
        <v>660</v>
      </c>
      <c r="P9956" s="46">
        <f>N9956*O9956</f>
        <v>1584000</v>
      </c>
      <c r="Q9956" s="56"/>
      <c r="R9956" s="58"/>
      <c r="S9956" s="59"/>
      <c r="T9956" s="58"/>
      <c r="U9956" s="58"/>
      <c r="V9956" s="60"/>
      <c r="W9956" s="56"/>
      <c r="X9956" s="56"/>
      <c r="Y9956" s="56"/>
      <c r="Z9956" s="46"/>
      <c r="AA9956" s="66"/>
      <c r="AB9956" s="46"/>
      <c r="AC9956" s="46"/>
      <c r="AD9956" s="61"/>
      <c r="AE9956" s="61"/>
      <c r="AF9956" s="46"/>
      <c r="AG9956" s="46">
        <f>IF(AND(AF9956="",P9956=""),0,IF((AF9956=""),P9956,IF((P9956=""),AF9956,AF9956+P9956)))</f>
        <v>1584000</v>
      </c>
      <c r="AH9956" s="46">
        <f>IF( (AA9956=""),AG9956*1,AG9956*(AA9956/100) )</f>
        <v>1584000</v>
      </c>
      <c r="AI9956" s="46">
        <v>0</v>
      </c>
      <c r="AJ9956" s="46">
        <f>IF((AI9956-AH9956) &gt; 1,0,IF((AI9956-AH9956)&lt;0,AH9956-AI9956,AI9956-AH9956))</f>
        <v>1584000</v>
      </c>
      <c r="AK9956" s="46">
        <v>0.3</v>
      </c>
      <c r="AL9956" s="46">
        <f>AJ9956*(AK9956/100)</f>
        <v>4752</v>
      </c>
    </row>
    <row r="9957" spans="1:38" x14ac:dyDescent="0.45">
      <c r="A9957" s="16"/>
      <c r="B9957" s="21"/>
      <c r="C9957" s="16"/>
      <c r="D9957" s="16"/>
      <c r="E9957" s="56"/>
      <c r="F9957" s="56"/>
      <c r="G9957" s="57"/>
      <c r="H9957" s="56"/>
      <c r="I9957" s="56"/>
      <c r="J9957" s="56"/>
      <c r="K9957" s="56"/>
      <c r="L9957" s="71"/>
      <c r="M9957" s="56"/>
      <c r="N9957" s="46"/>
      <c r="O9957" s="46" t="s">
        <v>54</v>
      </c>
      <c r="P9957" s="46">
        <f>SUM(P9956:P9956)</f>
        <v>1584000</v>
      </c>
      <c r="Q9957" s="56"/>
      <c r="R9957" s="58"/>
      <c r="S9957" s="59"/>
      <c r="T9957" s="58"/>
      <c r="U9957" s="58"/>
      <c r="V9957" s="60"/>
      <c r="W9957" s="56"/>
      <c r="X9957" s="56"/>
      <c r="Y9957" s="56"/>
      <c r="Z9957" s="46"/>
      <c r="AA9957" s="66"/>
      <c r="AB9957" s="46"/>
      <c r="AC9957" s="46"/>
      <c r="AD9957" s="61"/>
      <c r="AE9957" s="61"/>
      <c r="AF9957" s="46"/>
      <c r="AG9957" s="46"/>
      <c r="AH9957" s="46">
        <f>SUM(AH9956:AH9956)</f>
        <v>1584000</v>
      </c>
      <c r="AI9957" s="46"/>
      <c r="AJ9957" s="46">
        <f>SUM(AJ9956:AJ9956)</f>
        <v>1584000</v>
      </c>
      <c r="AK9957" s="46"/>
      <c r="AL9957" s="46">
        <f>SUM(AL9956:AL9956)</f>
        <v>4752</v>
      </c>
    </row>
    <row r="9958" spans="1:38" x14ac:dyDescent="0.45">
      <c r="A9958" s="16" t="s">
        <v>14400</v>
      </c>
      <c r="B9958" s="21">
        <v>3860100532290</v>
      </c>
      <c r="C9958" s="16" t="s">
        <v>14401</v>
      </c>
      <c r="D9958" s="16" t="s">
        <v>14402</v>
      </c>
      <c r="E9958" s="56">
        <v>5842</v>
      </c>
      <c r="F9958" s="56">
        <v>951</v>
      </c>
      <c r="G9958" s="57" t="s">
        <v>14403</v>
      </c>
      <c r="H9958" s="56" t="s">
        <v>42</v>
      </c>
      <c r="I9958" s="56">
        <v>8667</v>
      </c>
      <c r="J9958" s="56">
        <v>0</v>
      </c>
      <c r="K9958" s="56">
        <v>0</v>
      </c>
      <c r="L9958" s="71">
        <v>18</v>
      </c>
      <c r="M9958" s="56" t="s">
        <v>43</v>
      </c>
      <c r="N9958" s="46">
        <f>((J9958*400)+(K9958*100))+L9958</f>
        <v>18</v>
      </c>
      <c r="O9958" s="46">
        <v>250</v>
      </c>
      <c r="P9958" s="46">
        <f>N9958*O9958</f>
        <v>4500</v>
      </c>
      <c r="Q9958" s="56"/>
      <c r="R9958" s="58"/>
      <c r="S9958" s="59"/>
      <c r="T9958" s="58"/>
      <c r="U9958" s="58"/>
      <c r="V9958" s="60"/>
      <c r="W9958" s="56"/>
      <c r="X9958" s="56"/>
      <c r="Y9958" s="56"/>
      <c r="Z9958" s="46"/>
      <c r="AA9958" s="66"/>
      <c r="AB9958" s="46"/>
      <c r="AC9958" s="46"/>
      <c r="AD9958" s="61"/>
      <c r="AE9958" s="61"/>
      <c r="AF9958" s="46"/>
      <c r="AG9958" s="46">
        <f>IF(AND(AF9958="",P9958=""),0,IF((AF9958=""),P9958,IF((P9958=""),AF9958,AF9958+P9958)))</f>
        <v>4500</v>
      </c>
      <c r="AH9958" s="46">
        <f>IF( (AA9958=""),AG9958*1,AG9958*(AA9958/100) )</f>
        <v>4500</v>
      </c>
      <c r="AI9958" s="46">
        <v>0</v>
      </c>
      <c r="AJ9958" s="46">
        <f>IF((AI9958-AH9958) &gt; 1,0,IF((AI9958-AH9958)&lt;0,AH9958-AI9958,AI9958-AH9958))</f>
        <v>4500</v>
      </c>
      <c r="AK9958" s="46">
        <v>0.3</v>
      </c>
      <c r="AL9958" s="46">
        <f>AJ9958*(AK9958/100)</f>
        <v>13.5</v>
      </c>
    </row>
    <row r="9959" spans="1:38" x14ac:dyDescent="0.45">
      <c r="A9959" s="16"/>
      <c r="B9959" s="21"/>
      <c r="C9959" s="16"/>
      <c r="D9959" s="16"/>
      <c r="E9959" s="56"/>
      <c r="F9959" s="56"/>
      <c r="G9959" s="57"/>
      <c r="H9959" s="56"/>
      <c r="I9959" s="56"/>
      <c r="J9959" s="56"/>
      <c r="K9959" s="56"/>
      <c r="L9959" s="71"/>
      <c r="M9959" s="56"/>
      <c r="N9959" s="46"/>
      <c r="O9959" s="46" t="s">
        <v>54</v>
      </c>
      <c r="P9959" s="46">
        <f>SUM(P9958:P9958)</f>
        <v>4500</v>
      </c>
      <c r="Q9959" s="56"/>
      <c r="R9959" s="58"/>
      <c r="S9959" s="59"/>
      <c r="T9959" s="58"/>
      <c r="U9959" s="58"/>
      <c r="V9959" s="60"/>
      <c r="W9959" s="56"/>
      <c r="X9959" s="56"/>
      <c r="Y9959" s="56"/>
      <c r="Z9959" s="46"/>
      <c r="AA9959" s="66"/>
      <c r="AB9959" s="46"/>
      <c r="AC9959" s="46"/>
      <c r="AD9959" s="61"/>
      <c r="AE9959" s="61"/>
      <c r="AF9959" s="46"/>
      <c r="AG9959" s="46"/>
      <c r="AH9959" s="46">
        <f>SUM(AH9958:AH9958)</f>
        <v>4500</v>
      </c>
      <c r="AI9959" s="46"/>
      <c r="AJ9959" s="46">
        <f>SUM(AJ9958:AJ9958)</f>
        <v>4500</v>
      </c>
      <c r="AK9959" s="46"/>
      <c r="AL9959" s="46">
        <f>SUM(AL9958:AL9958)</f>
        <v>13.5</v>
      </c>
    </row>
    <row r="9960" spans="1:38" x14ac:dyDescent="0.45">
      <c r="A9960" s="16" t="s">
        <v>14404</v>
      </c>
      <c r="B9960" s="21">
        <v>3770400058993</v>
      </c>
      <c r="C9960" s="16" t="s">
        <v>14405</v>
      </c>
      <c r="D9960" s="16" t="s">
        <v>14406</v>
      </c>
      <c r="E9960" s="56">
        <v>5843</v>
      </c>
      <c r="F9960" s="56">
        <v>6250</v>
      </c>
      <c r="G9960" s="57"/>
      <c r="H9960" s="56" t="s">
        <v>42</v>
      </c>
      <c r="I9960" s="56">
        <v>12929</v>
      </c>
      <c r="J9960" s="56">
        <v>0</v>
      </c>
      <c r="K9960" s="56">
        <v>0</v>
      </c>
      <c r="L9960" s="71">
        <v>20</v>
      </c>
      <c r="M9960" s="56" t="s">
        <v>208</v>
      </c>
      <c r="N9960" s="46">
        <f>((J9960*400)+(K9960*100))+L9960</f>
        <v>20</v>
      </c>
      <c r="O9960" s="46">
        <v>200</v>
      </c>
      <c r="P9960" s="46">
        <f>N9960*O9960</f>
        <v>4000</v>
      </c>
      <c r="Q9960" s="56"/>
      <c r="R9960" s="58"/>
      <c r="S9960" s="59"/>
      <c r="T9960" s="58"/>
      <c r="U9960" s="58"/>
      <c r="V9960" s="60"/>
      <c r="W9960" s="56"/>
      <c r="X9960" s="56"/>
      <c r="Y9960" s="56"/>
      <c r="Z9960" s="46"/>
      <c r="AA9960" s="66"/>
      <c r="AB9960" s="46"/>
      <c r="AC9960" s="46"/>
      <c r="AD9960" s="61"/>
      <c r="AE9960" s="61"/>
      <c r="AF9960" s="46"/>
      <c r="AG9960" s="46">
        <f>IF(AND(AF9960="",P9960=""),0,IF((AF9960=""),P9960,IF((P9960=""),AF9960,AF9960+P9960)))</f>
        <v>4000</v>
      </c>
      <c r="AH9960" s="46">
        <f>IF( (AA9960=""),AG9960*1,AG9960*(AA9960/100) )</f>
        <v>4000</v>
      </c>
      <c r="AI9960" s="46">
        <v>0</v>
      </c>
      <c r="AJ9960" s="46">
        <f>IF((AI9960-AH9960) &gt; 1,0,IF((AI9960-AH9960)&lt;0,AH9960-AI9960,AI9960-AH9960))</f>
        <v>4000</v>
      </c>
      <c r="AK9960" s="46">
        <v>0.02</v>
      </c>
      <c r="AL9960" s="46">
        <f>AJ9960*(AK9960/100)</f>
        <v>0.8</v>
      </c>
    </row>
    <row r="9961" spans="1:38" x14ac:dyDescent="0.45">
      <c r="A9961" s="16"/>
      <c r="B9961" s="21"/>
      <c r="C9961" s="16"/>
      <c r="D9961" s="16"/>
      <c r="E9961" s="56"/>
      <c r="F9961" s="56"/>
      <c r="G9961" s="57"/>
      <c r="H9961" s="56"/>
      <c r="I9961" s="56"/>
      <c r="J9961" s="56">
        <v>1</v>
      </c>
      <c r="K9961" s="56">
        <v>3</v>
      </c>
      <c r="L9961" s="71">
        <v>83</v>
      </c>
      <c r="M9961" s="56" t="s">
        <v>90</v>
      </c>
      <c r="N9961" s="46">
        <f>((J9961*400)+(K9961*100))+L9961</f>
        <v>783</v>
      </c>
      <c r="O9961" s="46">
        <v>200</v>
      </c>
      <c r="P9961" s="46">
        <f>N9961*O9961</f>
        <v>156600</v>
      </c>
      <c r="Q9961" s="56"/>
      <c r="R9961" s="58"/>
      <c r="S9961" s="59"/>
      <c r="T9961" s="58"/>
      <c r="U9961" s="58"/>
      <c r="V9961" s="60"/>
      <c r="W9961" s="56"/>
      <c r="X9961" s="56"/>
      <c r="Y9961" s="56"/>
      <c r="Z9961" s="46"/>
      <c r="AA9961" s="66"/>
      <c r="AB9961" s="46"/>
      <c r="AC9961" s="46"/>
      <c r="AD9961" s="61"/>
      <c r="AE9961" s="61"/>
      <c r="AF9961" s="46"/>
      <c r="AG9961" s="46">
        <f>IF(AND(AF9961="",P9961=""),0,IF((AF9961=""),P9961,IF((P9961=""),AF9961,AF9961+P9961)))</f>
        <v>156600</v>
      </c>
      <c r="AH9961" s="46">
        <f>IF( (AA9961=""),AG9961*1,AG9961*(AA9961/100) )</f>
        <v>156600</v>
      </c>
      <c r="AI9961" s="46">
        <v>0</v>
      </c>
      <c r="AJ9961" s="46">
        <f>IF((AI9961-AH9961) &gt; 1,0,IF((AI9961-AH9961)&lt;0,AH9961-AI9961,AI9961-AH9961))</f>
        <v>156600</v>
      </c>
      <c r="AK9961" s="46">
        <v>0.01</v>
      </c>
      <c r="AL9961" s="46">
        <f>AJ9961*(AK9961/100)</f>
        <v>15.66</v>
      </c>
    </row>
    <row r="9962" spans="1:38" x14ac:dyDescent="0.45">
      <c r="A9962" s="16"/>
      <c r="B9962" s="21"/>
      <c r="C9962" s="16"/>
      <c r="D9962" s="16"/>
      <c r="E9962" s="56"/>
      <c r="F9962" s="56"/>
      <c r="G9962" s="57"/>
      <c r="H9962" s="56"/>
      <c r="I9962" s="56"/>
      <c r="J9962" s="56"/>
      <c r="K9962" s="56"/>
      <c r="L9962" s="71"/>
      <c r="M9962" s="56"/>
      <c r="N9962" s="46"/>
      <c r="O9962" s="46"/>
      <c r="P9962" s="46"/>
      <c r="Q9962" s="73">
        <v>1</v>
      </c>
      <c r="R9962" s="58" t="s">
        <v>14404</v>
      </c>
      <c r="S9962" s="59">
        <v>3770400058993</v>
      </c>
      <c r="T9962" s="58" t="s">
        <v>14405</v>
      </c>
      <c r="U9962" s="58" t="s">
        <v>14407</v>
      </c>
      <c r="V9962" s="60"/>
      <c r="W9962" s="56" t="s">
        <v>210</v>
      </c>
      <c r="X9962" s="56" t="s">
        <v>211</v>
      </c>
      <c r="Y9962" s="56" t="s">
        <v>212</v>
      </c>
      <c r="Z9962" s="46">
        <v>80</v>
      </c>
      <c r="AA9962" s="66">
        <v>100</v>
      </c>
      <c r="AB9962" s="46">
        <v>6900</v>
      </c>
      <c r="AC9962" s="46">
        <f>Z9962*AB9962</f>
        <v>552000</v>
      </c>
      <c r="AD9962" s="61">
        <v>5</v>
      </c>
      <c r="AE9962" s="61">
        <v>5</v>
      </c>
      <c r="AF9962" s="46">
        <f>(AC9962*(100-AE9962))/100</f>
        <v>524400</v>
      </c>
      <c r="AG9962" s="46">
        <f>IF( (AF9962=""),0,SUM(AF9962:AF9962) )</f>
        <v>524400</v>
      </c>
      <c r="AH9962" s="46">
        <f>(AG9962/100)*(AA9962)</f>
        <v>524400</v>
      </c>
      <c r="AI9962" s="46">
        <v>0</v>
      </c>
      <c r="AJ9962" s="46">
        <f>IF((AI9962-AH9962) &gt; 1,0,IF((AI9962-AH9962)&lt;0,AH9962-AI9962,AI9962-AH9962))</f>
        <v>524400</v>
      </c>
      <c r="AK9962" s="46">
        <v>0.02</v>
      </c>
      <c r="AL9962" s="46">
        <f>AJ9962*(AK9962/100)</f>
        <v>104.88000000000001</v>
      </c>
    </row>
    <row r="9963" spans="1:38" x14ac:dyDescent="0.45">
      <c r="A9963" s="16"/>
      <c r="B9963" s="21"/>
      <c r="C9963" s="16"/>
      <c r="D9963" s="16"/>
      <c r="E9963" s="56"/>
      <c r="F9963" s="56"/>
      <c r="G9963" s="57"/>
      <c r="H9963" s="56"/>
      <c r="I9963" s="56"/>
      <c r="J9963" s="56"/>
      <c r="K9963" s="56"/>
      <c r="L9963" s="71"/>
      <c r="M9963" s="56"/>
      <c r="N9963" s="46"/>
      <c r="O9963" s="46" t="s">
        <v>54</v>
      </c>
      <c r="P9963" s="46">
        <f>SUM(P9960:P9962)</f>
        <v>160600</v>
      </c>
      <c r="Q9963" s="56"/>
      <c r="R9963" s="58"/>
      <c r="S9963" s="59"/>
      <c r="T9963" s="58"/>
      <c r="U9963" s="58"/>
      <c r="V9963" s="60"/>
      <c r="W9963" s="56"/>
      <c r="X9963" s="56"/>
      <c r="Y9963" s="56"/>
      <c r="Z9963" s="46"/>
      <c r="AA9963" s="66"/>
      <c r="AB9963" s="46"/>
      <c r="AC9963" s="46"/>
      <c r="AD9963" s="61"/>
      <c r="AE9963" s="61"/>
      <c r="AF9963" s="46"/>
      <c r="AG9963" s="46"/>
      <c r="AH9963" s="46">
        <f>SUM(AH9960:AH9962)</f>
        <v>685000</v>
      </c>
      <c r="AI9963" s="46"/>
      <c r="AJ9963" s="46">
        <f>SUM(AJ9960:AJ9962)</f>
        <v>685000</v>
      </c>
      <c r="AK9963" s="46"/>
      <c r="AL9963" s="46">
        <f>SUM(AL9960:AL9962)</f>
        <v>121.34</v>
      </c>
    </row>
    <row r="9964" spans="1:38" x14ac:dyDescent="0.45">
      <c r="A9964" s="16" t="s">
        <v>14408</v>
      </c>
      <c r="B9964" s="21">
        <v>3770400031831</v>
      </c>
      <c r="C9964" s="16" t="s">
        <v>14409</v>
      </c>
      <c r="D9964" s="16" t="s">
        <v>14410</v>
      </c>
      <c r="E9964" s="56">
        <v>5844</v>
      </c>
      <c r="F9964" s="56">
        <v>9966</v>
      </c>
      <c r="G9964" s="57" t="s">
        <v>14411</v>
      </c>
      <c r="H9964" s="56" t="s">
        <v>42</v>
      </c>
      <c r="I9964" s="56">
        <v>13815</v>
      </c>
      <c r="J9964" s="56"/>
      <c r="K9964" s="56"/>
      <c r="L9964" s="71"/>
      <c r="M9964" s="56"/>
      <c r="N9964" s="46"/>
      <c r="O9964" s="46"/>
      <c r="P9964" s="46"/>
      <c r="Q9964" s="56"/>
      <c r="R9964" s="58"/>
      <c r="S9964" s="59"/>
      <c r="T9964" s="58"/>
      <c r="U9964" s="58"/>
      <c r="V9964" s="60"/>
      <c r="W9964" s="56"/>
      <c r="X9964" s="56"/>
      <c r="Y9964" s="56"/>
      <c r="Z9964" s="46"/>
      <c r="AA9964" s="66"/>
      <c r="AB9964" s="46"/>
      <c r="AC9964" s="46"/>
      <c r="AD9964" s="61"/>
      <c r="AE9964" s="61"/>
      <c r="AF9964" s="46"/>
      <c r="AG9964" s="46"/>
      <c r="AH9964" s="46"/>
      <c r="AI9964" s="46"/>
      <c r="AJ9964" s="46"/>
      <c r="AK9964" s="46"/>
      <c r="AL9964" s="46"/>
    </row>
    <row r="9965" spans="1:38" x14ac:dyDescent="0.45">
      <c r="A9965" s="16"/>
      <c r="B9965" s="21"/>
      <c r="C9965" s="16"/>
      <c r="D9965" s="16"/>
      <c r="E9965" s="56"/>
      <c r="F9965" s="56"/>
      <c r="G9965" s="57"/>
      <c r="H9965" s="56"/>
      <c r="I9965" s="56"/>
      <c r="J9965" s="56"/>
      <c r="K9965" s="56"/>
      <c r="L9965" s="71"/>
      <c r="M9965" s="56"/>
      <c r="N9965" s="46"/>
      <c r="O9965" s="46" t="s">
        <v>54</v>
      </c>
      <c r="P9965" s="46">
        <f>SUM(P9964:P9964)</f>
        <v>0</v>
      </c>
      <c r="Q9965" s="56"/>
      <c r="R9965" s="58"/>
      <c r="S9965" s="59"/>
      <c r="T9965" s="58"/>
      <c r="U9965" s="58"/>
      <c r="V9965" s="60"/>
      <c r="W9965" s="56"/>
      <c r="X9965" s="56"/>
      <c r="Y9965" s="56"/>
      <c r="Z9965" s="46"/>
      <c r="AA9965" s="66"/>
      <c r="AB9965" s="46"/>
      <c r="AC9965" s="46"/>
      <c r="AD9965" s="61"/>
      <c r="AE9965" s="61"/>
      <c r="AF9965" s="46"/>
      <c r="AG9965" s="46"/>
      <c r="AH9965" s="46">
        <f>SUM(AH9964:AH9964)</f>
        <v>0</v>
      </c>
      <c r="AI9965" s="46"/>
      <c r="AJ9965" s="46">
        <f>SUM(AJ9964:AJ9964)</f>
        <v>0</v>
      </c>
      <c r="AK9965" s="46"/>
      <c r="AL9965" s="46">
        <f>SUM(AL9964:AL9964)</f>
        <v>0</v>
      </c>
    </row>
    <row r="9966" spans="1:38" x14ac:dyDescent="0.45">
      <c r="A9966" s="16" t="s">
        <v>14412</v>
      </c>
      <c r="B9966" s="21">
        <v>3770400012675</v>
      </c>
      <c r="C9966" s="16" t="s">
        <v>14413</v>
      </c>
      <c r="D9966" s="16" t="s">
        <v>14414</v>
      </c>
      <c r="E9966" s="56">
        <v>5845</v>
      </c>
      <c r="F9966" s="56">
        <v>10001</v>
      </c>
      <c r="G9966" s="57" t="s">
        <v>14415</v>
      </c>
      <c r="H9966" s="56" t="s">
        <v>42</v>
      </c>
      <c r="I9966" s="56">
        <v>16604</v>
      </c>
      <c r="J9966" s="56"/>
      <c r="K9966" s="56"/>
      <c r="L9966" s="71"/>
      <c r="M9966" s="56"/>
      <c r="N9966" s="46"/>
      <c r="O9966" s="46"/>
      <c r="P9966" s="46"/>
      <c r="Q9966" s="56"/>
      <c r="R9966" s="58"/>
      <c r="S9966" s="59"/>
      <c r="T9966" s="58"/>
      <c r="U9966" s="58"/>
      <c r="V9966" s="60"/>
      <c r="W9966" s="56"/>
      <c r="X9966" s="56"/>
      <c r="Y9966" s="56"/>
      <c r="Z9966" s="46"/>
      <c r="AA9966" s="66"/>
      <c r="AB9966" s="46"/>
      <c r="AC9966" s="46"/>
      <c r="AD9966" s="61"/>
      <c r="AE9966" s="61"/>
      <c r="AF9966" s="46"/>
      <c r="AG9966" s="46"/>
      <c r="AH9966" s="46"/>
      <c r="AI9966" s="46"/>
      <c r="AJ9966" s="46"/>
      <c r="AK9966" s="46"/>
      <c r="AL9966" s="46"/>
    </row>
    <row r="9967" spans="1:38" x14ac:dyDescent="0.45">
      <c r="A9967" s="16"/>
      <c r="B9967" s="21"/>
      <c r="C9967" s="16"/>
      <c r="D9967" s="16"/>
      <c r="E9967" s="56"/>
      <c r="F9967" s="56"/>
      <c r="G9967" s="57"/>
      <c r="H9967" s="56"/>
      <c r="I9967" s="56"/>
      <c r="J9967" s="56"/>
      <c r="K9967" s="56"/>
      <c r="L9967" s="71"/>
      <c r="M9967" s="56"/>
      <c r="N9967" s="46"/>
      <c r="O9967" s="46" t="s">
        <v>54</v>
      </c>
      <c r="P9967" s="46">
        <f>SUM(P9966:P9966)</f>
        <v>0</v>
      </c>
      <c r="Q9967" s="56"/>
      <c r="R9967" s="58"/>
      <c r="S9967" s="59"/>
      <c r="T9967" s="58"/>
      <c r="U9967" s="58"/>
      <c r="V9967" s="60"/>
      <c r="W9967" s="56"/>
      <c r="X9967" s="56"/>
      <c r="Y9967" s="56"/>
      <c r="Z9967" s="46"/>
      <c r="AA9967" s="66"/>
      <c r="AB9967" s="46"/>
      <c r="AC9967" s="46"/>
      <c r="AD9967" s="61"/>
      <c r="AE9967" s="61"/>
      <c r="AF9967" s="46"/>
      <c r="AG9967" s="46"/>
      <c r="AH9967" s="46">
        <f>SUM(AH9966:AH9966)</f>
        <v>0</v>
      </c>
      <c r="AI9967" s="46"/>
      <c r="AJ9967" s="46">
        <f>SUM(AJ9966:AJ9966)</f>
        <v>0</v>
      </c>
      <c r="AK9967" s="46"/>
      <c r="AL9967" s="46">
        <f>SUM(AL9966:AL9966)</f>
        <v>0</v>
      </c>
    </row>
    <row r="9968" spans="1:38" x14ac:dyDescent="0.45">
      <c r="A9968" s="16" t="s">
        <v>14400</v>
      </c>
      <c r="B9968" s="21">
        <v>3860100532290</v>
      </c>
      <c r="C9968" s="16" t="s">
        <v>14401</v>
      </c>
      <c r="D9968" s="16" t="s">
        <v>14402</v>
      </c>
      <c r="E9968" s="56">
        <v>5846</v>
      </c>
      <c r="F9968" s="56">
        <v>8227</v>
      </c>
      <c r="G9968" s="57" t="s">
        <v>14416</v>
      </c>
      <c r="H9968" s="56" t="s">
        <v>42</v>
      </c>
      <c r="I9968" s="56">
        <v>16726</v>
      </c>
      <c r="J9968" s="56"/>
      <c r="K9968" s="56"/>
      <c r="L9968" s="71"/>
      <c r="M9968" s="56"/>
      <c r="N9968" s="46"/>
      <c r="O9968" s="46"/>
      <c r="P9968" s="46"/>
      <c r="Q9968" s="56"/>
      <c r="R9968" s="58"/>
      <c r="S9968" s="59"/>
      <c r="T9968" s="58"/>
      <c r="U9968" s="58"/>
      <c r="V9968" s="60"/>
      <c r="W9968" s="56"/>
      <c r="X9968" s="56"/>
      <c r="Y9968" s="56"/>
      <c r="Z9968" s="46"/>
      <c r="AA9968" s="66"/>
      <c r="AB9968" s="46"/>
      <c r="AC9968" s="46"/>
      <c r="AD9968" s="61"/>
      <c r="AE9968" s="61"/>
      <c r="AF9968" s="46"/>
      <c r="AG9968" s="46"/>
      <c r="AH9968" s="46"/>
      <c r="AI9968" s="46"/>
      <c r="AJ9968" s="46"/>
      <c r="AK9968" s="46"/>
      <c r="AL9968" s="46"/>
    </row>
    <row r="9969" spans="1:38" x14ac:dyDescent="0.45">
      <c r="A9969" s="16"/>
      <c r="B9969" s="21"/>
      <c r="C9969" s="16"/>
      <c r="D9969" s="16"/>
      <c r="E9969" s="56">
        <v>5847</v>
      </c>
      <c r="F9969" s="56">
        <v>921</v>
      </c>
      <c r="G9969" s="57" t="s">
        <v>14417</v>
      </c>
      <c r="H9969" s="56" t="s">
        <v>42</v>
      </c>
      <c r="I9969" s="56">
        <v>16733</v>
      </c>
      <c r="J9969" s="56">
        <v>1</v>
      </c>
      <c r="K9969" s="56">
        <v>1</v>
      </c>
      <c r="L9969" s="71">
        <v>30.2</v>
      </c>
      <c r="M9969" s="56" t="s">
        <v>43</v>
      </c>
      <c r="N9969" s="46">
        <f>((J9969*400)+(K9969*100))+L9969</f>
        <v>530.20000000000005</v>
      </c>
      <c r="O9969" s="46">
        <v>230</v>
      </c>
      <c r="P9969" s="46">
        <f>N9969*O9969</f>
        <v>121946.00000000001</v>
      </c>
      <c r="Q9969" s="56"/>
      <c r="R9969" s="58"/>
      <c r="S9969" s="59"/>
      <c r="T9969" s="58"/>
      <c r="U9969" s="58"/>
      <c r="V9969" s="60"/>
      <c r="W9969" s="56"/>
      <c r="X9969" s="56"/>
      <c r="Y9969" s="56"/>
      <c r="Z9969" s="46"/>
      <c r="AA9969" s="66"/>
      <c r="AB9969" s="46"/>
      <c r="AC9969" s="46"/>
      <c r="AD9969" s="61"/>
      <c r="AE9969" s="61"/>
      <c r="AF9969" s="46"/>
      <c r="AG9969" s="46">
        <f>IF(AND(AF9969="",P9969=""),0,IF((AF9969=""),P9969,IF((P9969=""),AF9969,AF9969+P9969)))</f>
        <v>121946.00000000001</v>
      </c>
      <c r="AH9969" s="46">
        <f>IF( (AA9969=""),AG9969*1,AG9969*(AA9969/100) )</f>
        <v>121946.00000000001</v>
      </c>
      <c r="AI9969" s="46">
        <v>0</v>
      </c>
      <c r="AJ9969" s="46">
        <f>IF((AI9969-AH9969) &gt; 1,0,IF((AI9969-AH9969)&lt;0,AH9969-AI9969,AI9969-AH9969))</f>
        <v>121946.00000000001</v>
      </c>
      <c r="AK9969" s="46">
        <v>0.3</v>
      </c>
      <c r="AL9969" s="46">
        <f>AJ9969*(AK9969/100)</f>
        <v>365.83800000000008</v>
      </c>
    </row>
    <row r="9970" spans="1:38" x14ac:dyDescent="0.45">
      <c r="A9970" s="16"/>
      <c r="B9970" s="21"/>
      <c r="C9970" s="16"/>
      <c r="D9970" s="16"/>
      <c r="E9970" s="56">
        <v>5848</v>
      </c>
      <c r="F9970" s="56">
        <v>2074</v>
      </c>
      <c r="G9970" s="57" t="s">
        <v>14418</v>
      </c>
      <c r="H9970" s="56" t="s">
        <v>42</v>
      </c>
      <c r="I9970" s="56">
        <v>18915</v>
      </c>
      <c r="J9970" s="56"/>
      <c r="K9970" s="56"/>
      <c r="L9970" s="71"/>
      <c r="M9970" s="56"/>
      <c r="N9970" s="46"/>
      <c r="O9970" s="46"/>
      <c r="P9970" s="46"/>
      <c r="Q9970" s="56"/>
      <c r="R9970" s="58"/>
      <c r="S9970" s="59"/>
      <c r="T9970" s="58"/>
      <c r="U9970" s="58"/>
      <c r="V9970" s="60"/>
      <c r="W9970" s="56"/>
      <c r="X9970" s="56"/>
      <c r="Y9970" s="56"/>
      <c r="Z9970" s="46"/>
      <c r="AA9970" s="66"/>
      <c r="AB9970" s="46"/>
      <c r="AC9970" s="46"/>
      <c r="AD9970" s="61"/>
      <c r="AE9970" s="61"/>
      <c r="AF9970" s="46"/>
      <c r="AG9970" s="46"/>
      <c r="AH9970" s="46"/>
      <c r="AI9970" s="46"/>
      <c r="AJ9970" s="46"/>
      <c r="AK9970" s="46"/>
      <c r="AL9970" s="46"/>
    </row>
    <row r="9971" spans="1:38" x14ac:dyDescent="0.45">
      <c r="A9971" s="16"/>
      <c r="B9971" s="21"/>
      <c r="C9971" s="16"/>
      <c r="D9971" s="16"/>
      <c r="E9971" s="56"/>
      <c r="F9971" s="56"/>
      <c r="G9971" s="57"/>
      <c r="H9971" s="56"/>
      <c r="I9971" s="56"/>
      <c r="J9971" s="56"/>
      <c r="K9971" s="56"/>
      <c r="L9971" s="71"/>
      <c r="M9971" s="56"/>
      <c r="N9971" s="46"/>
      <c r="O9971" s="46" t="s">
        <v>54</v>
      </c>
      <c r="P9971" s="46">
        <f>SUM(P9968:P9970)</f>
        <v>121946.00000000001</v>
      </c>
      <c r="Q9971" s="56"/>
      <c r="R9971" s="58"/>
      <c r="S9971" s="59"/>
      <c r="T9971" s="58"/>
      <c r="U9971" s="58"/>
      <c r="V9971" s="60"/>
      <c r="W9971" s="56"/>
      <c r="X9971" s="56"/>
      <c r="Y9971" s="56"/>
      <c r="Z9971" s="46"/>
      <c r="AA9971" s="66"/>
      <c r="AB9971" s="46"/>
      <c r="AC9971" s="46"/>
      <c r="AD9971" s="61"/>
      <c r="AE9971" s="61"/>
      <c r="AF9971" s="46"/>
      <c r="AG9971" s="46"/>
      <c r="AH9971" s="46">
        <f>SUM(AH9968:AH9970)</f>
        <v>121946.00000000001</v>
      </c>
      <c r="AI9971" s="46"/>
      <c r="AJ9971" s="46">
        <f>SUM(AJ9968:AJ9970)</f>
        <v>121946.00000000001</v>
      </c>
      <c r="AK9971" s="46"/>
      <c r="AL9971" s="46">
        <f>SUM(AL9968:AL9970)</f>
        <v>365.83800000000008</v>
      </c>
    </row>
    <row r="9972" spans="1:38" x14ac:dyDescent="0.45">
      <c r="A9972" s="16" t="s">
        <v>14386</v>
      </c>
      <c r="B9972" s="21">
        <v>3102001480052</v>
      </c>
      <c r="C9972" s="16" t="s">
        <v>14387</v>
      </c>
      <c r="D9972" s="16" t="s">
        <v>14388</v>
      </c>
      <c r="E9972" s="56">
        <v>5849</v>
      </c>
      <c r="F9972" s="56">
        <v>5995</v>
      </c>
      <c r="G9972" s="57"/>
      <c r="H9972" s="56" t="s">
        <v>42</v>
      </c>
      <c r="I9972" s="56">
        <v>23952</v>
      </c>
      <c r="J9972" s="56">
        <v>0</v>
      </c>
      <c r="K9972" s="56">
        <v>0</v>
      </c>
      <c r="L9972" s="71">
        <v>27</v>
      </c>
      <c r="M9972" s="56" t="s">
        <v>90</v>
      </c>
      <c r="N9972" s="46">
        <f>((J9972*400)+(K9972*100))+L9972</f>
        <v>27</v>
      </c>
      <c r="O9972" s="46">
        <v>500</v>
      </c>
      <c r="P9972" s="46">
        <f>N9972*O9972</f>
        <v>13500</v>
      </c>
      <c r="Q9972" s="56"/>
      <c r="R9972" s="58"/>
      <c r="S9972" s="59"/>
      <c r="T9972" s="58"/>
      <c r="U9972" s="58"/>
      <c r="V9972" s="60"/>
      <c r="W9972" s="56"/>
      <c r="X9972" s="56"/>
      <c r="Y9972" s="56"/>
      <c r="Z9972" s="46"/>
      <c r="AA9972" s="66"/>
      <c r="AB9972" s="46"/>
      <c r="AC9972" s="46"/>
      <c r="AD9972" s="61"/>
      <c r="AE9972" s="61"/>
      <c r="AF9972" s="46"/>
      <c r="AG9972" s="46">
        <f>IF(AND(AF9972="",P9972=""),0,IF((AF9972=""),P9972,IF((P9972=""),AF9972,AF9972+P9972)))</f>
        <v>13500</v>
      </c>
      <c r="AH9972" s="46">
        <f>IF( (AA9972=""),AG9972*1,AG9972*(AA9972/100) )</f>
        <v>13500</v>
      </c>
      <c r="AI9972" s="46">
        <v>50000000</v>
      </c>
      <c r="AJ9972" s="46">
        <f>IF((AI9972-AH9972) &gt; 1,0,IF((AI9972-AH9972)&lt;0,AH9972-AI9972,AI9972-AH9972))</f>
        <v>0</v>
      </c>
      <c r="AK9972" s="46">
        <v>0.01</v>
      </c>
      <c r="AL9972" s="46">
        <f>AJ9972*(AK9972/100)</f>
        <v>0</v>
      </c>
    </row>
    <row r="9973" spans="1:38" x14ac:dyDescent="0.45">
      <c r="A9973" s="16"/>
      <c r="B9973" s="21"/>
      <c r="C9973" s="16"/>
      <c r="D9973" s="16"/>
      <c r="E9973" s="56">
        <v>5850</v>
      </c>
      <c r="F9973" s="56">
        <v>4002</v>
      </c>
      <c r="G9973" s="57" t="s">
        <v>14419</v>
      </c>
      <c r="H9973" s="56" t="s">
        <v>42</v>
      </c>
      <c r="I9973" s="56">
        <v>23953</v>
      </c>
      <c r="J9973" s="56">
        <v>0</v>
      </c>
      <c r="K9973" s="56">
        <v>0</v>
      </c>
      <c r="L9973" s="71">
        <v>20</v>
      </c>
      <c r="M9973" s="56" t="s">
        <v>208</v>
      </c>
      <c r="N9973" s="46">
        <f>((J9973*400)+(K9973*100))+L9973</f>
        <v>20</v>
      </c>
      <c r="O9973" s="46">
        <v>500</v>
      </c>
      <c r="P9973" s="46">
        <f>N9973*O9973</f>
        <v>10000</v>
      </c>
      <c r="Q9973" s="56">
        <v>1</v>
      </c>
      <c r="R9973" s="58" t="s">
        <v>14386</v>
      </c>
      <c r="S9973" s="59">
        <v>3102001480052</v>
      </c>
      <c r="T9973" s="58" t="s">
        <v>14387</v>
      </c>
      <c r="U9973" s="58" t="s">
        <v>14420</v>
      </c>
      <c r="V9973" s="60"/>
      <c r="W9973" s="56" t="s">
        <v>210</v>
      </c>
      <c r="X9973" s="56" t="s">
        <v>211</v>
      </c>
      <c r="Y9973" s="56" t="s">
        <v>212</v>
      </c>
      <c r="Z9973" s="46">
        <v>80</v>
      </c>
      <c r="AA9973" s="66">
        <v>100</v>
      </c>
      <c r="AB9973" s="46">
        <v>6900</v>
      </c>
      <c r="AC9973" s="46">
        <f>Z9973*AB9973</f>
        <v>552000</v>
      </c>
      <c r="AD9973" s="61">
        <v>5</v>
      </c>
      <c r="AE9973" s="61">
        <v>5</v>
      </c>
      <c r="AF9973" s="46">
        <f>(AC9973*(100-AE9973))/100</f>
        <v>524400</v>
      </c>
      <c r="AG9973" s="46">
        <f>IF(AND(AF9973="",P9973=""),0,IF((AF9973=""),P9973, IF( (P9973=""),AF9973,AF9973+P9973)))</f>
        <v>534400</v>
      </c>
      <c r="AH9973" s="46">
        <f>IF( (AA9973=""),AG9973*1,AG9973*(AA9973/100) )</f>
        <v>534400</v>
      </c>
      <c r="AI9973" s="46">
        <v>0</v>
      </c>
      <c r="AJ9973" s="46">
        <f>IF((AI9973-AH9973) &gt; 1,0,IF((AI9973-AH9973)&lt;0,AH9973-AI9973,AI9973-AH9973))</f>
        <v>534400</v>
      </c>
      <c r="AK9973" s="46">
        <v>0.02</v>
      </c>
      <c r="AL9973" s="46">
        <f>AJ9973*(AK9973/100)</f>
        <v>106.88000000000001</v>
      </c>
    </row>
    <row r="9974" spans="1:38" x14ac:dyDescent="0.45">
      <c r="A9974" s="16"/>
      <c r="B9974" s="21"/>
      <c r="C9974" s="16"/>
      <c r="D9974" s="16"/>
      <c r="E9974" s="56">
        <v>5851</v>
      </c>
      <c r="F9974" s="56">
        <v>4003</v>
      </c>
      <c r="G9974" s="57" t="s">
        <v>14421</v>
      </c>
      <c r="H9974" s="56" t="s">
        <v>42</v>
      </c>
      <c r="I9974" s="56">
        <v>23954</v>
      </c>
      <c r="J9974" s="56">
        <v>0</v>
      </c>
      <c r="K9974" s="56">
        <v>0</v>
      </c>
      <c r="L9974" s="71">
        <v>27</v>
      </c>
      <c r="M9974" s="56" t="s">
        <v>90</v>
      </c>
      <c r="N9974" s="46">
        <f>((J9974*400)+(K9974*100))+L9974</f>
        <v>27</v>
      </c>
      <c r="O9974" s="46">
        <v>500</v>
      </c>
      <c r="P9974" s="46">
        <f>N9974*O9974</f>
        <v>13500</v>
      </c>
      <c r="Q9974" s="56"/>
      <c r="R9974" s="58"/>
      <c r="S9974" s="59"/>
      <c r="T9974" s="58"/>
      <c r="U9974" s="58"/>
      <c r="V9974" s="60"/>
      <c r="W9974" s="56"/>
      <c r="X9974" s="56"/>
      <c r="Y9974" s="56"/>
      <c r="Z9974" s="46"/>
      <c r="AA9974" s="66"/>
      <c r="AB9974" s="46"/>
      <c r="AC9974" s="46"/>
      <c r="AD9974" s="61"/>
      <c r="AE9974" s="61"/>
      <c r="AF9974" s="46"/>
      <c r="AG9974" s="46">
        <f>IF(AND(AF9974="",P9974=""),0,IF((AF9974=""),P9974,IF((P9974=""),AF9974,AF9974+P9974)))</f>
        <v>13500</v>
      </c>
      <c r="AH9974" s="46">
        <f>IF( (AA9974=""),AG9974*1,AG9974*(AA9974/100) )</f>
        <v>13500</v>
      </c>
      <c r="AI9974" s="46">
        <v>0</v>
      </c>
      <c r="AJ9974" s="46">
        <f>IF((AI9974-AH9974) &gt; 1,0,IF((AI9974-AH9974)&lt;0,AH9974-AI9974,AI9974-AH9974))</f>
        <v>13500</v>
      </c>
      <c r="AK9974" s="46">
        <v>0.01</v>
      </c>
      <c r="AL9974" s="46">
        <f>AJ9974*(AK9974/100)</f>
        <v>1.35</v>
      </c>
    </row>
    <row r="9975" spans="1:38" x14ac:dyDescent="0.45">
      <c r="A9975" s="16"/>
      <c r="B9975" s="21"/>
      <c r="C9975" s="16"/>
      <c r="D9975" s="16"/>
      <c r="E9975" s="56">
        <v>5852</v>
      </c>
      <c r="F9975" s="56">
        <v>2686</v>
      </c>
      <c r="G9975" s="57" t="s">
        <v>14422</v>
      </c>
      <c r="H9975" s="56" t="s">
        <v>42</v>
      </c>
      <c r="I9975" s="56">
        <v>28059</v>
      </c>
      <c r="J9975" s="56">
        <v>1</v>
      </c>
      <c r="K9975" s="56">
        <v>0</v>
      </c>
      <c r="L9975" s="71">
        <v>15</v>
      </c>
      <c r="M9975" s="56" t="s">
        <v>90</v>
      </c>
      <c r="N9975" s="46">
        <f>((J9975*400)+(K9975*100))+L9975</f>
        <v>415</v>
      </c>
      <c r="O9975" s="46">
        <v>250</v>
      </c>
      <c r="P9975" s="46">
        <f>N9975*O9975</f>
        <v>103750</v>
      </c>
      <c r="Q9975" s="56"/>
      <c r="R9975" s="58"/>
      <c r="S9975" s="59"/>
      <c r="T9975" s="58"/>
      <c r="U9975" s="58"/>
      <c r="V9975" s="60"/>
      <c r="W9975" s="56"/>
      <c r="X9975" s="56"/>
      <c r="Y9975" s="56"/>
      <c r="Z9975" s="46"/>
      <c r="AA9975" s="66"/>
      <c r="AB9975" s="46"/>
      <c r="AC9975" s="46"/>
      <c r="AD9975" s="61"/>
      <c r="AE9975" s="61"/>
      <c r="AF9975" s="46"/>
      <c r="AG9975" s="46">
        <f>IF(AND(AF9975="",P9975=""),0,IF((AF9975=""),P9975,IF((P9975=""),AF9975,AF9975+P9975)))</f>
        <v>103750</v>
      </c>
      <c r="AH9975" s="46">
        <f>IF( (AA9975=""),AG9975*1,AG9975*(AA9975/100) )</f>
        <v>103750</v>
      </c>
      <c r="AI9975" s="46">
        <v>0</v>
      </c>
      <c r="AJ9975" s="46">
        <f>IF((AI9975-AH9975) &gt; 1,0,IF((AI9975-AH9975)&lt;0,AH9975-AI9975,AI9975-AH9975))</f>
        <v>103750</v>
      </c>
      <c r="AK9975" s="46">
        <v>0.01</v>
      </c>
      <c r="AL9975" s="46">
        <f>AJ9975*(AK9975/100)</f>
        <v>10.375</v>
      </c>
    </row>
    <row r="9976" spans="1:38" x14ac:dyDescent="0.45">
      <c r="A9976" s="16"/>
      <c r="B9976" s="21"/>
      <c r="C9976" s="16"/>
      <c r="D9976" s="16"/>
      <c r="E9976" s="56"/>
      <c r="F9976" s="56"/>
      <c r="G9976" s="57"/>
      <c r="H9976" s="56"/>
      <c r="I9976" s="56"/>
      <c r="J9976" s="56"/>
      <c r="K9976" s="56"/>
      <c r="L9976" s="71"/>
      <c r="M9976" s="56"/>
      <c r="N9976" s="46"/>
      <c r="O9976" s="46" t="s">
        <v>54</v>
      </c>
      <c r="P9976" s="46">
        <f>SUM(P9972:P9975)</f>
        <v>140750</v>
      </c>
      <c r="Q9976" s="56"/>
      <c r="R9976" s="58"/>
      <c r="S9976" s="59"/>
      <c r="T9976" s="58"/>
      <c r="U9976" s="58"/>
      <c r="V9976" s="60"/>
      <c r="W9976" s="56"/>
      <c r="X9976" s="56"/>
      <c r="Y9976" s="56"/>
      <c r="Z9976" s="46"/>
      <c r="AA9976" s="66"/>
      <c r="AB9976" s="46"/>
      <c r="AC9976" s="46"/>
      <c r="AD9976" s="61"/>
      <c r="AE9976" s="61"/>
      <c r="AF9976" s="46"/>
      <c r="AG9976" s="46"/>
      <c r="AH9976" s="46">
        <f>SUM(AH9972:AH9975)</f>
        <v>665150</v>
      </c>
      <c r="AI9976" s="46"/>
      <c r="AJ9976" s="46">
        <f>SUM(AJ9972:AJ9975)</f>
        <v>651650</v>
      </c>
      <c r="AK9976" s="46"/>
      <c r="AL9976" s="46">
        <f>SUM(AL9972:AL9975)</f>
        <v>118.605</v>
      </c>
    </row>
    <row r="9977" spans="1:38" x14ac:dyDescent="0.45">
      <c r="A9977" s="16" t="s">
        <v>14390</v>
      </c>
      <c r="B9977" s="21">
        <v>3770400009071</v>
      </c>
      <c r="C9977" s="16" t="s">
        <v>14391</v>
      </c>
      <c r="D9977" s="16" t="s">
        <v>14392</v>
      </c>
      <c r="E9977" s="56">
        <v>5853</v>
      </c>
      <c r="F9977" s="56">
        <v>8808</v>
      </c>
      <c r="G9977" s="57" t="s">
        <v>14423</v>
      </c>
      <c r="H9977" s="56" t="s">
        <v>42</v>
      </c>
      <c r="I9977" s="56">
        <v>29491</v>
      </c>
      <c r="J9977" s="56"/>
      <c r="K9977" s="56"/>
      <c r="L9977" s="71"/>
      <c r="M9977" s="56"/>
      <c r="N9977" s="46"/>
      <c r="O9977" s="46"/>
      <c r="P9977" s="46"/>
      <c r="Q9977" s="56"/>
      <c r="R9977" s="58"/>
      <c r="S9977" s="59"/>
      <c r="T9977" s="58"/>
      <c r="U9977" s="58"/>
      <c r="V9977" s="60"/>
      <c r="W9977" s="56"/>
      <c r="X9977" s="56"/>
      <c r="Y9977" s="56"/>
      <c r="Z9977" s="46"/>
      <c r="AA9977" s="66"/>
      <c r="AB9977" s="46"/>
      <c r="AC9977" s="46"/>
      <c r="AD9977" s="61"/>
      <c r="AE9977" s="61"/>
      <c r="AF9977" s="46"/>
      <c r="AG9977" s="46"/>
      <c r="AH9977" s="46"/>
      <c r="AI9977" s="46"/>
      <c r="AJ9977" s="46"/>
      <c r="AK9977" s="46"/>
      <c r="AL9977" s="46"/>
    </row>
    <row r="9978" spans="1:38" x14ac:dyDescent="0.45">
      <c r="A9978" s="16"/>
      <c r="B9978" s="21"/>
      <c r="C9978" s="16"/>
      <c r="D9978" s="16"/>
      <c r="E9978" s="56"/>
      <c r="F9978" s="56"/>
      <c r="G9978" s="57"/>
      <c r="H9978" s="56"/>
      <c r="I9978" s="56"/>
      <c r="J9978" s="56"/>
      <c r="K9978" s="56"/>
      <c r="L9978" s="71"/>
      <c r="M9978" s="56"/>
      <c r="N9978" s="46"/>
      <c r="O9978" s="46" t="s">
        <v>54</v>
      </c>
      <c r="P9978" s="46">
        <f>SUM(P9977:P9977)</f>
        <v>0</v>
      </c>
      <c r="Q9978" s="56"/>
      <c r="R9978" s="58"/>
      <c r="S9978" s="59"/>
      <c r="T9978" s="58"/>
      <c r="U9978" s="58"/>
      <c r="V9978" s="60"/>
      <c r="W9978" s="56"/>
      <c r="X9978" s="56"/>
      <c r="Y9978" s="56"/>
      <c r="Z9978" s="46"/>
      <c r="AA9978" s="66"/>
      <c r="AB9978" s="46"/>
      <c r="AC9978" s="46"/>
      <c r="AD9978" s="61"/>
      <c r="AE9978" s="61"/>
      <c r="AF9978" s="46"/>
      <c r="AG9978" s="46"/>
      <c r="AH9978" s="46">
        <f>SUM(AH9977:AH9977)</f>
        <v>0</v>
      </c>
      <c r="AI9978" s="46"/>
      <c r="AJ9978" s="46">
        <f>SUM(AJ9977:AJ9977)</f>
        <v>0</v>
      </c>
      <c r="AK9978" s="46"/>
      <c r="AL9978" s="46">
        <f>SUM(AL9977:AL9977)</f>
        <v>0</v>
      </c>
    </row>
    <row r="9979" spans="1:38" x14ac:dyDescent="0.45">
      <c r="A9979" s="16" t="s">
        <v>14400</v>
      </c>
      <c r="B9979" s="21">
        <v>3860100532290</v>
      </c>
      <c r="C9979" s="16" t="s">
        <v>14401</v>
      </c>
      <c r="D9979" s="16" t="s">
        <v>14402</v>
      </c>
      <c r="E9979" s="56">
        <v>5854</v>
      </c>
      <c r="F9979" s="56">
        <v>953</v>
      </c>
      <c r="G9979" s="57" t="s">
        <v>14424</v>
      </c>
      <c r="H9979" s="56" t="s">
        <v>42</v>
      </c>
      <c r="I9979" s="56">
        <v>30855</v>
      </c>
      <c r="J9979" s="56"/>
      <c r="K9979" s="56"/>
      <c r="L9979" s="71"/>
      <c r="M9979" s="56"/>
      <c r="N9979" s="46"/>
      <c r="O9979" s="46"/>
      <c r="P9979" s="46"/>
      <c r="Q9979" s="56"/>
      <c r="R9979" s="58"/>
      <c r="S9979" s="59"/>
      <c r="T9979" s="58"/>
      <c r="U9979" s="58"/>
      <c r="V9979" s="60"/>
      <c r="W9979" s="56"/>
      <c r="X9979" s="56"/>
      <c r="Y9979" s="56"/>
      <c r="Z9979" s="46"/>
      <c r="AA9979" s="66"/>
      <c r="AB9979" s="46"/>
      <c r="AC9979" s="46"/>
      <c r="AD9979" s="61"/>
      <c r="AE9979" s="61"/>
      <c r="AF9979" s="46"/>
      <c r="AG9979" s="46"/>
      <c r="AH9979" s="46"/>
      <c r="AI9979" s="46"/>
      <c r="AJ9979" s="46"/>
      <c r="AK9979" s="46"/>
      <c r="AL9979" s="46"/>
    </row>
    <row r="9980" spans="1:38" x14ac:dyDescent="0.45">
      <c r="A9980" s="16"/>
      <c r="B9980" s="21"/>
      <c r="C9980" s="16"/>
      <c r="D9980" s="16"/>
      <c r="E9980" s="56"/>
      <c r="F9980" s="56"/>
      <c r="G9980" s="57"/>
      <c r="H9980" s="56"/>
      <c r="I9980" s="56"/>
      <c r="J9980" s="56"/>
      <c r="K9980" s="56"/>
      <c r="L9980" s="71"/>
      <c r="M9980" s="56"/>
      <c r="N9980" s="46"/>
      <c r="O9980" s="46" t="s">
        <v>54</v>
      </c>
      <c r="P9980" s="46">
        <f>SUM(P9979:P9979)</f>
        <v>0</v>
      </c>
      <c r="Q9980" s="56"/>
      <c r="R9980" s="58"/>
      <c r="S9980" s="59"/>
      <c r="T9980" s="58"/>
      <c r="U9980" s="58"/>
      <c r="V9980" s="60"/>
      <c r="W9980" s="56"/>
      <c r="X9980" s="56"/>
      <c r="Y9980" s="56"/>
      <c r="Z9980" s="46"/>
      <c r="AA9980" s="66"/>
      <c r="AB9980" s="46"/>
      <c r="AC9980" s="46"/>
      <c r="AD9980" s="61"/>
      <c r="AE9980" s="61"/>
      <c r="AF9980" s="46"/>
      <c r="AG9980" s="46"/>
      <c r="AH9980" s="46">
        <f>SUM(AH9979:AH9979)</f>
        <v>0</v>
      </c>
      <c r="AI9980" s="46"/>
      <c r="AJ9980" s="46">
        <f>SUM(AJ9979:AJ9979)</f>
        <v>0</v>
      </c>
      <c r="AK9980" s="46"/>
      <c r="AL9980" s="46">
        <f>SUM(AL9979:AL9979)</f>
        <v>0</v>
      </c>
    </row>
    <row r="9981" spans="1:38" x14ac:dyDescent="0.45">
      <c r="A9981" s="16" t="s">
        <v>14412</v>
      </c>
      <c r="B9981" s="21">
        <v>3770400012675</v>
      </c>
      <c r="C9981" s="16" t="s">
        <v>14413</v>
      </c>
      <c r="D9981" s="16" t="s">
        <v>14414</v>
      </c>
      <c r="E9981" s="56">
        <v>5855</v>
      </c>
      <c r="F9981" s="56">
        <v>1496</v>
      </c>
      <c r="G9981" s="57" t="s">
        <v>14425</v>
      </c>
      <c r="H9981" s="56" t="s">
        <v>42</v>
      </c>
      <c r="I9981" s="56">
        <v>32600</v>
      </c>
      <c r="J9981" s="56">
        <v>0</v>
      </c>
      <c r="K9981" s="56">
        <v>0</v>
      </c>
      <c r="L9981" s="71">
        <v>86</v>
      </c>
      <c r="M9981" s="56" t="s">
        <v>43</v>
      </c>
      <c r="N9981" s="46">
        <f>((J9981*400)+(K9981*100))+L9981</f>
        <v>86</v>
      </c>
      <c r="O9981" s="46">
        <v>240</v>
      </c>
      <c r="P9981" s="46">
        <f>N9981*O9981</f>
        <v>20640</v>
      </c>
      <c r="Q9981" s="56"/>
      <c r="R9981" s="58"/>
      <c r="S9981" s="59"/>
      <c r="T9981" s="58"/>
      <c r="U9981" s="58"/>
      <c r="V9981" s="60"/>
      <c r="W9981" s="56"/>
      <c r="X9981" s="56"/>
      <c r="Y9981" s="56"/>
      <c r="Z9981" s="46"/>
      <c r="AA9981" s="66"/>
      <c r="AB9981" s="46"/>
      <c r="AC9981" s="46"/>
      <c r="AD9981" s="61"/>
      <c r="AE9981" s="61"/>
      <c r="AF9981" s="46"/>
      <c r="AG9981" s="46">
        <f>IF(AND(AF9981="",P9981=""),0,IF((AF9981=""),P9981,IF((P9981=""),AF9981,AF9981+P9981)))</f>
        <v>20640</v>
      </c>
      <c r="AH9981" s="46">
        <f>IF( (AA9981=""),AG9981*1,AG9981*(AA9981/100) )</f>
        <v>20640</v>
      </c>
      <c r="AI9981" s="46">
        <v>0</v>
      </c>
      <c r="AJ9981" s="46">
        <f>IF((AI9981-AH9981) &gt; 1,0,IF((AI9981-AH9981)&lt;0,AH9981-AI9981,AI9981-AH9981))</f>
        <v>20640</v>
      </c>
      <c r="AK9981" s="46">
        <v>0.3</v>
      </c>
      <c r="AL9981" s="46">
        <f>AJ9981*(AK9981/100)</f>
        <v>61.92</v>
      </c>
    </row>
    <row r="9982" spans="1:38" x14ac:dyDescent="0.45">
      <c r="A9982" s="16"/>
      <c r="B9982" s="21"/>
      <c r="C9982" s="16"/>
      <c r="D9982" s="16"/>
      <c r="E9982" s="56"/>
      <c r="F9982" s="56"/>
      <c r="G9982" s="57"/>
      <c r="H9982" s="56"/>
      <c r="I9982" s="56"/>
      <c r="J9982" s="56"/>
      <c r="K9982" s="56"/>
      <c r="L9982" s="71"/>
      <c r="M9982" s="56"/>
      <c r="N9982" s="46"/>
      <c r="O9982" s="46" t="s">
        <v>54</v>
      </c>
      <c r="P9982" s="46">
        <f>SUM(P9981:P9981)</f>
        <v>20640</v>
      </c>
      <c r="Q9982" s="56"/>
      <c r="R9982" s="58"/>
      <c r="S9982" s="59"/>
      <c r="T9982" s="58"/>
      <c r="U9982" s="58"/>
      <c r="V9982" s="60"/>
      <c r="W9982" s="56"/>
      <c r="X9982" s="56"/>
      <c r="Y9982" s="56"/>
      <c r="Z9982" s="46"/>
      <c r="AA9982" s="66"/>
      <c r="AB9982" s="46"/>
      <c r="AC9982" s="46"/>
      <c r="AD9982" s="61"/>
      <c r="AE9982" s="61"/>
      <c r="AF9982" s="46"/>
      <c r="AG9982" s="46"/>
      <c r="AH9982" s="46">
        <f>SUM(AH9981:AH9981)</f>
        <v>20640</v>
      </c>
      <c r="AI9982" s="46"/>
      <c r="AJ9982" s="46">
        <f>SUM(AJ9981:AJ9981)</f>
        <v>20640</v>
      </c>
      <c r="AK9982" s="46"/>
      <c r="AL9982" s="46">
        <f>SUM(AL9981:AL9981)</f>
        <v>61.92</v>
      </c>
    </row>
    <row r="9983" spans="1:38" x14ac:dyDescent="0.45">
      <c r="A9983" s="16" t="s">
        <v>14390</v>
      </c>
      <c r="B9983" s="21">
        <v>3770400009071</v>
      </c>
      <c r="C9983" s="16" t="s">
        <v>14391</v>
      </c>
      <c r="D9983" s="16" t="s">
        <v>14392</v>
      </c>
      <c r="E9983" s="56">
        <v>5856</v>
      </c>
      <c r="F9983" s="56">
        <v>1289</v>
      </c>
      <c r="G9983" s="57" t="s">
        <v>14426</v>
      </c>
      <c r="H9983" s="56" t="s">
        <v>42</v>
      </c>
      <c r="I9983" s="56">
        <v>32705</v>
      </c>
      <c r="J9983" s="56">
        <v>0</v>
      </c>
      <c r="K9983" s="56">
        <v>3</v>
      </c>
      <c r="L9983" s="71">
        <v>0</v>
      </c>
      <c r="M9983" s="56" t="s">
        <v>43</v>
      </c>
      <c r="N9983" s="46">
        <f>((J9983*400)+(K9983*100))+L9983</f>
        <v>300</v>
      </c>
      <c r="O9983" s="46">
        <v>500</v>
      </c>
      <c r="P9983" s="46">
        <f>N9983*O9983</f>
        <v>150000</v>
      </c>
      <c r="Q9983" s="56"/>
      <c r="R9983" s="58"/>
      <c r="S9983" s="59"/>
      <c r="T9983" s="58"/>
      <c r="U9983" s="58"/>
      <c r="V9983" s="60"/>
      <c r="W9983" s="56"/>
      <c r="X9983" s="56"/>
      <c r="Y9983" s="56"/>
      <c r="Z9983" s="46"/>
      <c r="AA9983" s="66"/>
      <c r="AB9983" s="46"/>
      <c r="AC9983" s="46"/>
      <c r="AD9983" s="61"/>
      <c r="AE9983" s="61"/>
      <c r="AF9983" s="46"/>
      <c r="AG9983" s="46">
        <f>IF(AND(AF9983="",P9983=""),0,IF((AF9983=""),P9983,IF((P9983=""),AF9983,AF9983+P9983)))</f>
        <v>150000</v>
      </c>
      <c r="AH9983" s="46">
        <f>IF( (AA9983=""),AG9983*1,AG9983*(AA9983/100) )</f>
        <v>150000</v>
      </c>
      <c r="AI9983" s="46">
        <v>0</v>
      </c>
      <c r="AJ9983" s="46">
        <f>IF((AI9983-AH9983) &gt; 1,0,IF((AI9983-AH9983)&lt;0,AH9983-AI9983,AI9983-AH9983))</f>
        <v>150000</v>
      </c>
      <c r="AK9983" s="46">
        <v>0.3</v>
      </c>
      <c r="AL9983" s="46">
        <f>AJ9983*(AK9983/100)</f>
        <v>450</v>
      </c>
    </row>
    <row r="9984" spans="1:38" x14ac:dyDescent="0.45">
      <c r="A9984" s="16"/>
      <c r="B9984" s="21"/>
      <c r="C9984" s="16"/>
      <c r="D9984" s="16"/>
      <c r="E9984" s="56">
        <v>5857</v>
      </c>
      <c r="F9984" s="56">
        <v>8512</v>
      </c>
      <c r="G9984" s="57" t="s">
        <v>14427</v>
      </c>
      <c r="H9984" s="56" t="s">
        <v>42</v>
      </c>
      <c r="I9984" s="56">
        <v>32706</v>
      </c>
      <c r="J9984" s="56"/>
      <c r="K9984" s="56"/>
      <c r="L9984" s="71"/>
      <c r="M9984" s="56"/>
      <c r="N9984" s="46"/>
      <c r="O9984" s="46"/>
      <c r="P9984" s="46"/>
      <c r="Q9984" s="56"/>
      <c r="R9984" s="58"/>
      <c r="S9984" s="59"/>
      <c r="T9984" s="58"/>
      <c r="U9984" s="58"/>
      <c r="V9984" s="60"/>
      <c r="W9984" s="56"/>
      <c r="X9984" s="56"/>
      <c r="Y9984" s="56"/>
      <c r="Z9984" s="46"/>
      <c r="AA9984" s="66"/>
      <c r="AB9984" s="46"/>
      <c r="AC9984" s="46"/>
      <c r="AD9984" s="61"/>
      <c r="AE9984" s="61"/>
      <c r="AF9984" s="46"/>
      <c r="AG9984" s="46"/>
      <c r="AH9984" s="46"/>
      <c r="AI9984" s="46"/>
      <c r="AJ9984" s="46"/>
      <c r="AK9984" s="46"/>
      <c r="AL9984" s="46"/>
    </row>
    <row r="9985" spans="1:38" x14ac:dyDescent="0.45">
      <c r="A9985" s="16"/>
      <c r="B9985" s="21"/>
      <c r="C9985" s="16"/>
      <c r="D9985" s="16"/>
      <c r="E9985" s="56">
        <v>5858</v>
      </c>
      <c r="F9985" s="56">
        <v>425</v>
      </c>
      <c r="G9985" s="57" t="s">
        <v>14428</v>
      </c>
      <c r="H9985" s="56" t="s">
        <v>42</v>
      </c>
      <c r="I9985" s="56">
        <v>32707</v>
      </c>
      <c r="J9985" s="56">
        <v>1</v>
      </c>
      <c r="K9985" s="56">
        <v>0</v>
      </c>
      <c r="L9985" s="71">
        <v>0</v>
      </c>
      <c r="M9985" s="56" t="s">
        <v>43</v>
      </c>
      <c r="N9985" s="46">
        <f>((J9985*400)+(K9985*100))+L9985</f>
        <v>400</v>
      </c>
      <c r="O9985" s="46">
        <v>660</v>
      </c>
      <c r="P9985" s="46">
        <f>N9985*O9985</f>
        <v>264000</v>
      </c>
      <c r="Q9985" s="56"/>
      <c r="R9985" s="58"/>
      <c r="S9985" s="59"/>
      <c r="T9985" s="58"/>
      <c r="U9985" s="58"/>
      <c r="V9985" s="60"/>
      <c r="W9985" s="56"/>
      <c r="X9985" s="56"/>
      <c r="Y9985" s="56"/>
      <c r="Z9985" s="46"/>
      <c r="AA9985" s="66"/>
      <c r="AB9985" s="46"/>
      <c r="AC9985" s="46"/>
      <c r="AD9985" s="61"/>
      <c r="AE9985" s="61"/>
      <c r="AF9985" s="46"/>
      <c r="AG9985" s="46">
        <f>IF(AND(AF9985="",P9985=""),0,IF((AF9985=""),P9985,IF((P9985=""),AF9985,AF9985+P9985)))</f>
        <v>264000</v>
      </c>
      <c r="AH9985" s="46">
        <f>IF( (AA9985=""),AG9985*1,AG9985*(AA9985/100) )</f>
        <v>264000</v>
      </c>
      <c r="AI9985" s="46">
        <v>0</v>
      </c>
      <c r="AJ9985" s="46">
        <f>IF((AI9985-AH9985) &gt; 1,0,IF((AI9985-AH9985)&lt;0,AH9985-AI9985,AI9985-AH9985))</f>
        <v>264000</v>
      </c>
      <c r="AK9985" s="46">
        <v>0.3</v>
      </c>
      <c r="AL9985" s="46">
        <f>AJ9985*(AK9985/100)</f>
        <v>792</v>
      </c>
    </row>
    <row r="9986" spans="1:38" x14ac:dyDescent="0.45">
      <c r="A9986" s="16"/>
      <c r="B9986" s="21"/>
      <c r="C9986" s="16"/>
      <c r="D9986" s="16"/>
      <c r="E9986" s="56">
        <v>5859</v>
      </c>
      <c r="F9986" s="56">
        <v>1290</v>
      </c>
      <c r="G9986" s="57" t="s">
        <v>14429</v>
      </c>
      <c r="H9986" s="56" t="s">
        <v>42</v>
      </c>
      <c r="I9986" s="56">
        <v>32708</v>
      </c>
      <c r="J9986" s="56">
        <v>0</v>
      </c>
      <c r="K9986" s="56">
        <v>3</v>
      </c>
      <c r="L9986" s="71">
        <v>0</v>
      </c>
      <c r="M9986" s="56" t="s">
        <v>43</v>
      </c>
      <c r="N9986" s="46">
        <f>((J9986*400)+(K9986*100))+L9986</f>
        <v>300</v>
      </c>
      <c r="O9986" s="46">
        <v>500</v>
      </c>
      <c r="P9986" s="46">
        <f>N9986*O9986</f>
        <v>150000</v>
      </c>
      <c r="Q9986" s="56"/>
      <c r="R9986" s="58"/>
      <c r="S9986" s="59"/>
      <c r="T9986" s="58"/>
      <c r="U9986" s="58"/>
      <c r="V9986" s="60"/>
      <c r="W9986" s="56"/>
      <c r="X9986" s="56"/>
      <c r="Y9986" s="56"/>
      <c r="Z9986" s="46"/>
      <c r="AA9986" s="66"/>
      <c r="AB9986" s="46"/>
      <c r="AC9986" s="46"/>
      <c r="AD9986" s="61"/>
      <c r="AE9986" s="61"/>
      <c r="AF9986" s="46"/>
      <c r="AG9986" s="46">
        <f>IF(AND(AF9986="",P9986=""),0,IF((AF9986=""),P9986,IF((P9986=""),AF9986,AF9986+P9986)))</f>
        <v>150000</v>
      </c>
      <c r="AH9986" s="46">
        <f>IF( (AA9986=""),AG9986*1,AG9986*(AA9986/100) )</f>
        <v>150000</v>
      </c>
      <c r="AI9986" s="46">
        <v>0</v>
      </c>
      <c r="AJ9986" s="46">
        <f>IF((AI9986-AH9986) &gt; 1,0,IF((AI9986-AH9986)&lt;0,AH9986-AI9986,AI9986-AH9986))</f>
        <v>150000</v>
      </c>
      <c r="AK9986" s="46">
        <v>0.3</v>
      </c>
      <c r="AL9986" s="46">
        <f>AJ9986*(AK9986/100)</f>
        <v>450</v>
      </c>
    </row>
    <row r="9987" spans="1:38" x14ac:dyDescent="0.45">
      <c r="A9987" s="16"/>
      <c r="B9987" s="21"/>
      <c r="C9987" s="16"/>
      <c r="D9987" s="16"/>
      <c r="E9987" s="56">
        <v>5860</v>
      </c>
      <c r="F9987" s="56">
        <v>7131</v>
      </c>
      <c r="G9987" s="57" t="s">
        <v>14430</v>
      </c>
      <c r="H9987" s="56" t="s">
        <v>42</v>
      </c>
      <c r="I9987" s="56">
        <v>32709</v>
      </c>
      <c r="J9987" s="56"/>
      <c r="K9987" s="56"/>
      <c r="L9987" s="71"/>
      <c r="M9987" s="56"/>
      <c r="N9987" s="46"/>
      <c r="O9987" s="46"/>
      <c r="P9987" s="46"/>
      <c r="Q9987" s="56"/>
      <c r="R9987" s="58"/>
      <c r="S9987" s="59"/>
      <c r="T9987" s="58"/>
      <c r="U9987" s="58"/>
      <c r="V9987" s="60"/>
      <c r="W9987" s="56"/>
      <c r="X9987" s="56"/>
      <c r="Y9987" s="56"/>
      <c r="Z9987" s="46"/>
      <c r="AA9987" s="66"/>
      <c r="AB9987" s="46"/>
      <c r="AC9987" s="46"/>
      <c r="AD9987" s="61"/>
      <c r="AE9987" s="61"/>
      <c r="AF9987" s="46"/>
      <c r="AG9987" s="46"/>
      <c r="AH9987" s="46"/>
      <c r="AI9987" s="46"/>
      <c r="AJ9987" s="46"/>
      <c r="AK9987" s="46"/>
      <c r="AL9987" s="46"/>
    </row>
    <row r="9988" spans="1:38" x14ac:dyDescent="0.45">
      <c r="A9988" s="16"/>
      <c r="B9988" s="21"/>
      <c r="C9988" s="16"/>
      <c r="D9988" s="16"/>
      <c r="E9988" s="56">
        <v>5861</v>
      </c>
      <c r="F9988" s="56">
        <v>1288</v>
      </c>
      <c r="G9988" s="57" t="s">
        <v>14431</v>
      </c>
      <c r="H9988" s="56" t="s">
        <v>42</v>
      </c>
      <c r="I9988" s="56">
        <v>32710</v>
      </c>
      <c r="J9988" s="56">
        <v>0</v>
      </c>
      <c r="K9988" s="56">
        <v>1</v>
      </c>
      <c r="L9988" s="71">
        <v>19</v>
      </c>
      <c r="M9988" s="56" t="s">
        <v>43</v>
      </c>
      <c r="N9988" s="46">
        <f>((J9988*400)+(K9988*100))+L9988</f>
        <v>119</v>
      </c>
      <c r="O9988" s="46">
        <v>750</v>
      </c>
      <c r="P9988" s="46">
        <f>N9988*O9988</f>
        <v>89250</v>
      </c>
      <c r="Q9988" s="56"/>
      <c r="R9988" s="58"/>
      <c r="S9988" s="59"/>
      <c r="T9988" s="58"/>
      <c r="U9988" s="58"/>
      <c r="V9988" s="60"/>
      <c r="W9988" s="56"/>
      <c r="X9988" s="56"/>
      <c r="Y9988" s="56"/>
      <c r="Z9988" s="46"/>
      <c r="AA9988" s="66"/>
      <c r="AB9988" s="46"/>
      <c r="AC9988" s="46"/>
      <c r="AD9988" s="61"/>
      <c r="AE9988" s="61"/>
      <c r="AF9988" s="46"/>
      <c r="AG9988" s="46">
        <f>IF(AND(AF9988="",P9988=""),0,IF((AF9988=""),P9988,IF((P9988=""),AF9988,AF9988+P9988)))</f>
        <v>89250</v>
      </c>
      <c r="AH9988" s="46">
        <f>IF( (AA9988=""),AG9988*1,AG9988*(AA9988/100) )</f>
        <v>89250</v>
      </c>
      <c r="AI9988" s="46">
        <v>0</v>
      </c>
      <c r="AJ9988" s="46">
        <f>IF((AI9988-AH9988) &gt; 1,0,IF((AI9988-AH9988)&lt;0,AH9988-AI9988,AI9988-AH9988))</f>
        <v>89250</v>
      </c>
      <c r="AK9988" s="46">
        <v>0.3</v>
      </c>
      <c r="AL9988" s="46">
        <f>AJ9988*(AK9988/100)</f>
        <v>267.75</v>
      </c>
    </row>
    <row r="9989" spans="1:38" x14ac:dyDescent="0.45">
      <c r="A9989" s="16"/>
      <c r="B9989" s="21"/>
      <c r="C9989" s="16"/>
      <c r="D9989" s="16"/>
      <c r="E9989" s="56"/>
      <c r="F9989" s="56"/>
      <c r="G9989" s="57"/>
      <c r="H9989" s="56"/>
      <c r="I9989" s="56"/>
      <c r="J9989" s="56"/>
      <c r="K9989" s="56"/>
      <c r="L9989" s="71"/>
      <c r="M9989" s="56"/>
      <c r="N9989" s="46"/>
      <c r="O9989" s="46" t="s">
        <v>54</v>
      </c>
      <c r="P9989" s="46">
        <f>SUM(P9983:P9988)</f>
        <v>653250</v>
      </c>
      <c r="Q9989" s="56"/>
      <c r="R9989" s="58"/>
      <c r="S9989" s="59"/>
      <c r="T9989" s="58"/>
      <c r="U9989" s="58"/>
      <c r="V9989" s="60"/>
      <c r="W9989" s="56"/>
      <c r="X9989" s="56"/>
      <c r="Y9989" s="56"/>
      <c r="Z9989" s="46"/>
      <c r="AA9989" s="66"/>
      <c r="AB9989" s="46"/>
      <c r="AC9989" s="46"/>
      <c r="AD9989" s="61"/>
      <c r="AE9989" s="61"/>
      <c r="AF9989" s="46"/>
      <c r="AG9989" s="46"/>
      <c r="AH9989" s="46">
        <f>SUM(AH9983:AH9988)</f>
        <v>653250</v>
      </c>
      <c r="AI9989" s="46"/>
      <c r="AJ9989" s="46">
        <f>SUM(AJ9983:AJ9988)</f>
        <v>653250</v>
      </c>
      <c r="AK9989" s="46"/>
      <c r="AL9989" s="46">
        <f>SUM(AL9983:AL9988)</f>
        <v>1959.75</v>
      </c>
    </row>
    <row r="9990" spans="1:38" x14ac:dyDescent="0.45">
      <c r="A9990" s="16" t="s">
        <v>14400</v>
      </c>
      <c r="B9990" s="21">
        <v>3860100532290</v>
      </c>
      <c r="C9990" s="16" t="s">
        <v>14401</v>
      </c>
      <c r="D9990" s="16" t="s">
        <v>14402</v>
      </c>
      <c r="E9990" s="56">
        <v>5862</v>
      </c>
      <c r="F9990" s="56">
        <v>7652</v>
      </c>
      <c r="G9990" s="57" t="s">
        <v>14432</v>
      </c>
      <c r="H9990" s="56" t="s">
        <v>42</v>
      </c>
      <c r="I9990" s="56">
        <v>32756</v>
      </c>
      <c r="J9990" s="56"/>
      <c r="K9990" s="56"/>
      <c r="L9990" s="71"/>
      <c r="M9990" s="56"/>
      <c r="N9990" s="46"/>
      <c r="O9990" s="46"/>
      <c r="P9990" s="46"/>
      <c r="Q9990" s="56"/>
      <c r="R9990" s="58"/>
      <c r="S9990" s="59"/>
      <c r="T9990" s="58"/>
      <c r="U9990" s="58"/>
      <c r="V9990" s="60"/>
      <c r="W9990" s="56"/>
      <c r="X9990" s="56"/>
      <c r="Y9990" s="56"/>
      <c r="Z9990" s="46"/>
      <c r="AA9990" s="66"/>
      <c r="AB9990" s="46"/>
      <c r="AC9990" s="46"/>
      <c r="AD9990" s="61"/>
      <c r="AE9990" s="61"/>
      <c r="AF9990" s="46"/>
      <c r="AG9990" s="46"/>
      <c r="AH9990" s="46"/>
      <c r="AI9990" s="46"/>
      <c r="AJ9990" s="46"/>
      <c r="AK9990" s="46"/>
      <c r="AL9990" s="46"/>
    </row>
    <row r="9991" spans="1:38" x14ac:dyDescent="0.45">
      <c r="A9991" s="16"/>
      <c r="B9991" s="21"/>
      <c r="C9991" s="16"/>
      <c r="D9991" s="16"/>
      <c r="E9991" s="56"/>
      <c r="F9991" s="56"/>
      <c r="G9991" s="57"/>
      <c r="H9991" s="56"/>
      <c r="I9991" s="56"/>
      <c r="J9991" s="56"/>
      <c r="K9991" s="56"/>
      <c r="L9991" s="71"/>
      <c r="M9991" s="56"/>
      <c r="N9991" s="46"/>
      <c r="O9991" s="46" t="s">
        <v>54</v>
      </c>
      <c r="P9991" s="46">
        <f>SUM(P9990:P9990)</f>
        <v>0</v>
      </c>
      <c r="Q9991" s="56"/>
      <c r="R9991" s="58"/>
      <c r="S9991" s="59"/>
      <c r="T9991" s="58"/>
      <c r="U9991" s="58"/>
      <c r="V9991" s="60"/>
      <c r="W9991" s="56"/>
      <c r="X9991" s="56"/>
      <c r="Y9991" s="56"/>
      <c r="Z9991" s="46"/>
      <c r="AA9991" s="66"/>
      <c r="AB9991" s="46"/>
      <c r="AC9991" s="46"/>
      <c r="AD9991" s="61"/>
      <c r="AE9991" s="61"/>
      <c r="AF9991" s="46"/>
      <c r="AG9991" s="46"/>
      <c r="AH9991" s="46">
        <f>SUM(AH9990:AH9990)</f>
        <v>0</v>
      </c>
      <c r="AI9991" s="46"/>
      <c r="AJ9991" s="46">
        <f>SUM(AJ9990:AJ9990)</f>
        <v>0</v>
      </c>
      <c r="AK9991" s="46"/>
      <c r="AL9991" s="46">
        <f>SUM(AL9990:AL9990)</f>
        <v>0</v>
      </c>
    </row>
    <row r="9992" spans="1:38" x14ac:dyDescent="0.45">
      <c r="A9992" s="16" t="s">
        <v>14433</v>
      </c>
      <c r="B9992" s="21">
        <v>3560100090931</v>
      </c>
      <c r="C9992" s="16" t="s">
        <v>14434</v>
      </c>
      <c r="D9992" s="16" t="s">
        <v>14435</v>
      </c>
      <c r="E9992" s="56">
        <v>5863</v>
      </c>
      <c r="F9992" s="56">
        <v>8803</v>
      </c>
      <c r="G9992" s="57" t="s">
        <v>14436</v>
      </c>
      <c r="H9992" s="56" t="s">
        <v>42</v>
      </c>
      <c r="I9992" s="56">
        <v>31851</v>
      </c>
      <c r="J9992" s="56"/>
      <c r="K9992" s="56"/>
      <c r="L9992" s="71"/>
      <c r="M9992" s="56"/>
      <c r="N9992" s="46"/>
      <c r="O9992" s="46"/>
      <c r="P9992" s="46"/>
      <c r="Q9992" s="56"/>
      <c r="R9992" s="58"/>
      <c r="S9992" s="59"/>
      <c r="T9992" s="58"/>
      <c r="U9992" s="58"/>
      <c r="V9992" s="60"/>
      <c r="W9992" s="56"/>
      <c r="X9992" s="56"/>
      <c r="Y9992" s="56"/>
      <c r="Z9992" s="46"/>
      <c r="AA9992" s="66"/>
      <c r="AB9992" s="46"/>
      <c r="AC9992" s="46"/>
      <c r="AD9992" s="61"/>
      <c r="AE9992" s="61"/>
      <c r="AF9992" s="46"/>
      <c r="AG9992" s="46"/>
      <c r="AH9992" s="46"/>
      <c r="AI9992" s="46"/>
      <c r="AJ9992" s="46"/>
      <c r="AK9992" s="46"/>
      <c r="AL9992" s="46"/>
    </row>
    <row r="9993" spans="1:38" x14ac:dyDescent="0.45">
      <c r="A9993" s="16"/>
      <c r="B9993" s="21"/>
      <c r="C9993" s="16"/>
      <c r="D9993" s="16"/>
      <c r="E9993" s="56"/>
      <c r="F9993" s="56"/>
      <c r="G9993" s="57"/>
      <c r="H9993" s="56"/>
      <c r="I9993" s="56"/>
      <c r="J9993" s="56"/>
      <c r="K9993" s="56"/>
      <c r="L9993" s="71"/>
      <c r="M9993" s="56"/>
      <c r="N9993" s="46"/>
      <c r="O9993" s="46" t="s">
        <v>54</v>
      </c>
      <c r="P9993" s="46">
        <f>SUM(P9992:P9992)</f>
        <v>0</v>
      </c>
      <c r="Q9993" s="56"/>
      <c r="R9993" s="58"/>
      <c r="S9993" s="59"/>
      <c r="T9993" s="58"/>
      <c r="U9993" s="58"/>
      <c r="V9993" s="60"/>
      <c r="W9993" s="56"/>
      <c r="X9993" s="56"/>
      <c r="Y9993" s="56"/>
      <c r="Z9993" s="46"/>
      <c r="AA9993" s="66"/>
      <c r="AB9993" s="46"/>
      <c r="AC9993" s="46"/>
      <c r="AD9993" s="61"/>
      <c r="AE9993" s="61"/>
      <c r="AF9993" s="46"/>
      <c r="AG9993" s="46"/>
      <c r="AH9993" s="46">
        <f>SUM(AH9992:AH9992)</f>
        <v>0</v>
      </c>
      <c r="AI9993" s="46"/>
      <c r="AJ9993" s="46">
        <f>SUM(AJ9992:AJ9992)</f>
        <v>0</v>
      </c>
      <c r="AK9993" s="46"/>
      <c r="AL9993" s="46">
        <f>SUM(AL9992:AL9992)</f>
        <v>0</v>
      </c>
    </row>
    <row r="9994" spans="1:38" x14ac:dyDescent="0.45">
      <c r="A9994" s="16" t="s">
        <v>14437</v>
      </c>
      <c r="B9994" s="21">
        <v>3770400007931</v>
      </c>
      <c r="C9994" s="16" t="s">
        <v>14438</v>
      </c>
      <c r="D9994" s="16" t="s">
        <v>827</v>
      </c>
      <c r="E9994" s="56">
        <v>5864</v>
      </c>
      <c r="F9994" s="56">
        <v>3653</v>
      </c>
      <c r="G9994" s="57" t="s">
        <v>14439</v>
      </c>
      <c r="H9994" s="56" t="s">
        <v>42</v>
      </c>
      <c r="I9994" s="56">
        <v>2530</v>
      </c>
      <c r="J9994" s="56">
        <v>1</v>
      </c>
      <c r="K9994" s="56">
        <v>0</v>
      </c>
      <c r="L9994" s="71">
        <v>43</v>
      </c>
      <c r="M9994" s="56" t="s">
        <v>43</v>
      </c>
      <c r="N9994" s="46">
        <f>((J9994*400)+(K9994*100))+L9994</f>
        <v>443</v>
      </c>
      <c r="O9994" s="46">
        <v>440</v>
      </c>
      <c r="P9994" s="46">
        <f>N9994*O9994</f>
        <v>194920</v>
      </c>
      <c r="Q9994" s="56"/>
      <c r="R9994" s="58"/>
      <c r="S9994" s="59"/>
      <c r="T9994" s="58"/>
      <c r="U9994" s="58"/>
      <c r="V9994" s="60"/>
      <c r="W9994" s="56"/>
      <c r="X9994" s="56"/>
      <c r="Y9994" s="56"/>
      <c r="Z9994" s="46"/>
      <c r="AA9994" s="66"/>
      <c r="AB9994" s="46"/>
      <c r="AC9994" s="46"/>
      <c r="AD9994" s="61"/>
      <c r="AE9994" s="61"/>
      <c r="AF9994" s="46"/>
      <c r="AG9994" s="46">
        <f>IF(AND(AF9994="",P9994=""),0,IF((AF9994=""),P9994,IF((P9994=""),AF9994,AF9994+P9994)))</f>
        <v>194920</v>
      </c>
      <c r="AH9994" s="46">
        <f>IF( (AA9994=""),AG9994*1,AG9994*(AA9994/100) )</f>
        <v>194920</v>
      </c>
      <c r="AI9994" s="46">
        <v>0</v>
      </c>
      <c r="AJ9994" s="46">
        <f>IF((AI9994-AH9994) &gt; 1,0,IF((AI9994-AH9994)&lt;0,AH9994-AI9994,AI9994-AH9994))</f>
        <v>194920</v>
      </c>
      <c r="AK9994" s="46">
        <v>0.3</v>
      </c>
      <c r="AL9994" s="46">
        <f>AJ9994*(AK9994/100)</f>
        <v>584.76</v>
      </c>
    </row>
    <row r="9995" spans="1:38" x14ac:dyDescent="0.45">
      <c r="A9995" s="16"/>
      <c r="B9995" s="21"/>
      <c r="C9995" s="16"/>
      <c r="D9995" s="16"/>
      <c r="E9995" s="56">
        <v>5865</v>
      </c>
      <c r="F9995" s="56">
        <v>3632</v>
      </c>
      <c r="G9995" s="57" t="s">
        <v>14440</v>
      </c>
      <c r="H9995" s="56" t="s">
        <v>42</v>
      </c>
      <c r="I9995" s="56">
        <v>23673</v>
      </c>
      <c r="J9995" s="56">
        <v>2</v>
      </c>
      <c r="K9995" s="56">
        <v>3</v>
      </c>
      <c r="L9995" s="71">
        <v>46</v>
      </c>
      <c r="M9995" s="56" t="s">
        <v>43</v>
      </c>
      <c r="N9995" s="46">
        <f>((J9995*400)+(K9995*100))+L9995</f>
        <v>1146</v>
      </c>
      <c r="O9995" s="46">
        <v>440</v>
      </c>
      <c r="P9995" s="46">
        <f>N9995*O9995</f>
        <v>504240</v>
      </c>
      <c r="Q9995" s="56"/>
      <c r="R9995" s="58"/>
      <c r="S9995" s="59"/>
      <c r="T9995" s="58"/>
      <c r="U9995" s="58"/>
      <c r="V9995" s="60"/>
      <c r="W9995" s="56"/>
      <c r="X9995" s="56"/>
      <c r="Y9995" s="56"/>
      <c r="Z9995" s="46"/>
      <c r="AA9995" s="66"/>
      <c r="AB9995" s="46"/>
      <c r="AC9995" s="46"/>
      <c r="AD9995" s="61"/>
      <c r="AE9995" s="61"/>
      <c r="AF9995" s="46"/>
      <c r="AG9995" s="46">
        <f>IF(AND(AF9995="",P9995=""),0,IF((AF9995=""),P9995,IF((P9995=""),AF9995,AF9995+P9995)))</f>
        <v>504240</v>
      </c>
      <c r="AH9995" s="46">
        <f>IF( (AA9995=""),AG9995*1,AG9995*(AA9995/100) )</f>
        <v>504240</v>
      </c>
      <c r="AI9995" s="46">
        <v>0</v>
      </c>
      <c r="AJ9995" s="46">
        <f>IF((AI9995-AH9995) &gt; 1,0,IF((AI9995-AH9995)&lt;0,AH9995-AI9995,AI9995-AH9995))</f>
        <v>504240</v>
      </c>
      <c r="AK9995" s="46">
        <v>0.3</v>
      </c>
      <c r="AL9995" s="46">
        <f>AJ9995*(AK9995/100)</f>
        <v>1512.72</v>
      </c>
    </row>
    <row r="9996" spans="1:38" x14ac:dyDescent="0.45">
      <c r="A9996" s="16"/>
      <c r="B9996" s="21"/>
      <c r="C9996" s="16"/>
      <c r="D9996" s="16"/>
      <c r="E9996" s="56"/>
      <c r="F9996" s="56"/>
      <c r="G9996" s="57"/>
      <c r="H9996" s="56"/>
      <c r="I9996" s="56"/>
      <c r="J9996" s="56"/>
      <c r="K9996" s="56"/>
      <c r="L9996" s="71"/>
      <c r="M9996" s="56"/>
      <c r="N9996" s="46"/>
      <c r="O9996" s="46" t="s">
        <v>54</v>
      </c>
      <c r="P9996" s="46">
        <f>SUM(P9994:P9995)</f>
        <v>699160</v>
      </c>
      <c r="Q9996" s="56"/>
      <c r="R9996" s="58"/>
      <c r="S9996" s="59"/>
      <c r="T9996" s="58"/>
      <c r="U9996" s="58"/>
      <c r="V9996" s="60"/>
      <c r="W9996" s="56"/>
      <c r="X9996" s="56"/>
      <c r="Y9996" s="56"/>
      <c r="Z9996" s="46"/>
      <c r="AA9996" s="66"/>
      <c r="AB9996" s="46"/>
      <c r="AC9996" s="46"/>
      <c r="AD9996" s="61"/>
      <c r="AE9996" s="61"/>
      <c r="AF9996" s="46"/>
      <c r="AG9996" s="46"/>
      <c r="AH9996" s="46">
        <f>SUM(AH9994:AH9995)</f>
        <v>699160</v>
      </c>
      <c r="AI9996" s="46"/>
      <c r="AJ9996" s="46">
        <f>SUM(AJ9994:AJ9995)</f>
        <v>699160</v>
      </c>
      <c r="AK9996" s="46"/>
      <c r="AL9996" s="46">
        <f>SUM(AL9994:AL9995)</f>
        <v>2097.48</v>
      </c>
    </row>
    <row r="9997" spans="1:38" x14ac:dyDescent="0.45">
      <c r="A9997" s="16" t="s">
        <v>14441</v>
      </c>
      <c r="B9997" s="21">
        <v>3770400044089</v>
      </c>
      <c r="C9997" s="16" t="s">
        <v>14442</v>
      </c>
      <c r="D9997" s="16" t="s">
        <v>14443</v>
      </c>
      <c r="E9997" s="56">
        <v>5866</v>
      </c>
      <c r="F9997" s="56">
        <v>3246</v>
      </c>
      <c r="G9997" s="57" t="s">
        <v>14444</v>
      </c>
      <c r="H9997" s="56" t="s">
        <v>42</v>
      </c>
      <c r="I9997" s="56">
        <v>31338</v>
      </c>
      <c r="J9997" s="56">
        <v>1</v>
      </c>
      <c r="K9997" s="56">
        <v>0</v>
      </c>
      <c r="L9997" s="71">
        <v>75</v>
      </c>
      <c r="M9997" s="56" t="s">
        <v>43</v>
      </c>
      <c r="N9997" s="46">
        <f>((J9997*400)+(K9997*100))+L9997</f>
        <v>475</v>
      </c>
      <c r="O9997" s="46">
        <v>300</v>
      </c>
      <c r="P9997" s="46">
        <f>N9997*O9997</f>
        <v>142500</v>
      </c>
      <c r="Q9997" s="56"/>
      <c r="R9997" s="58"/>
      <c r="S9997" s="59"/>
      <c r="T9997" s="58"/>
      <c r="U9997" s="58"/>
      <c r="V9997" s="60"/>
      <c r="W9997" s="56"/>
      <c r="X9997" s="56"/>
      <c r="Y9997" s="56"/>
      <c r="Z9997" s="46"/>
      <c r="AA9997" s="66"/>
      <c r="AB9997" s="46"/>
      <c r="AC9997" s="46"/>
      <c r="AD9997" s="61"/>
      <c r="AE9997" s="61"/>
      <c r="AF9997" s="46"/>
      <c r="AG9997" s="46">
        <f>IF(AND(AF9997="",P9997=""),0,IF((AF9997=""),P9997,IF((P9997=""),AF9997,AF9997+P9997)))</f>
        <v>142500</v>
      </c>
      <c r="AH9997" s="46">
        <f>IF( (AA9997=""),AG9997*1,AG9997*(AA9997/100) )</f>
        <v>142500</v>
      </c>
      <c r="AI9997" s="46">
        <v>0</v>
      </c>
      <c r="AJ9997" s="46">
        <f>IF((AI9997-AH9997) &gt; 1,0,IF((AI9997-AH9997)&lt;0,AH9997-AI9997,AI9997-AH9997))</f>
        <v>142500</v>
      </c>
      <c r="AK9997" s="46">
        <v>0.3</v>
      </c>
      <c r="AL9997" s="46">
        <f>AJ9997*(AK9997/100)</f>
        <v>427.5</v>
      </c>
    </row>
    <row r="9998" spans="1:38" x14ac:dyDescent="0.45">
      <c r="A9998" s="16"/>
      <c r="B9998" s="21"/>
      <c r="C9998" s="16"/>
      <c r="D9998" s="16"/>
      <c r="E9998" s="56"/>
      <c r="F9998" s="56"/>
      <c r="G9998" s="57"/>
      <c r="H9998" s="56"/>
      <c r="I9998" s="56"/>
      <c r="J9998" s="56"/>
      <c r="K9998" s="56"/>
      <c r="L9998" s="71"/>
      <c r="M9998" s="56"/>
      <c r="N9998" s="46"/>
      <c r="O9998" s="46" t="s">
        <v>54</v>
      </c>
      <c r="P9998" s="46">
        <f>SUM(P9997:P9997)</f>
        <v>142500</v>
      </c>
      <c r="Q9998" s="56"/>
      <c r="R9998" s="58"/>
      <c r="S9998" s="59"/>
      <c r="T9998" s="58"/>
      <c r="U9998" s="58"/>
      <c r="V9998" s="60"/>
      <c r="W9998" s="56"/>
      <c r="X9998" s="56"/>
      <c r="Y9998" s="56"/>
      <c r="Z9998" s="46"/>
      <c r="AA9998" s="66"/>
      <c r="AB9998" s="46"/>
      <c r="AC9998" s="46"/>
      <c r="AD9998" s="61"/>
      <c r="AE9998" s="61"/>
      <c r="AF9998" s="46"/>
      <c r="AG9998" s="46"/>
      <c r="AH9998" s="46">
        <f>SUM(AH9997:AH9997)</f>
        <v>142500</v>
      </c>
      <c r="AI9998" s="46"/>
      <c r="AJ9998" s="46">
        <f>SUM(AJ9997:AJ9997)</f>
        <v>142500</v>
      </c>
      <c r="AK9998" s="46"/>
      <c r="AL9998" s="46">
        <f>SUM(AL9997:AL9997)</f>
        <v>427.5</v>
      </c>
    </row>
    <row r="9999" spans="1:38" x14ac:dyDescent="0.45">
      <c r="A9999" s="16" t="s">
        <v>14445</v>
      </c>
      <c r="B9999" s="21">
        <v>3770400494971</v>
      </c>
      <c r="C9999" s="16" t="s">
        <v>14446</v>
      </c>
      <c r="D9999" s="16" t="s">
        <v>14447</v>
      </c>
      <c r="E9999" s="56">
        <v>5867</v>
      </c>
      <c r="F9999" s="56">
        <v>300</v>
      </c>
      <c r="G9999" s="57" t="s">
        <v>14448</v>
      </c>
      <c r="H9999" s="56" t="s">
        <v>42</v>
      </c>
      <c r="I9999" s="56">
        <v>27699</v>
      </c>
      <c r="J9999" s="56">
        <v>0</v>
      </c>
      <c r="K9999" s="56">
        <v>0</v>
      </c>
      <c r="L9999" s="71">
        <v>20</v>
      </c>
      <c r="M9999" s="56" t="s">
        <v>208</v>
      </c>
      <c r="N9999" s="46">
        <f>((J9999*400)+(K9999*100))+L9999</f>
        <v>20</v>
      </c>
      <c r="O9999" s="46">
        <v>750</v>
      </c>
      <c r="P9999" s="46">
        <f>N9999*O9999</f>
        <v>15000</v>
      </c>
      <c r="Q9999" s="56">
        <v>1</v>
      </c>
      <c r="R9999" s="58" t="s">
        <v>14445</v>
      </c>
      <c r="S9999" s="59">
        <v>3770400494971</v>
      </c>
      <c r="T9999" s="58" t="s">
        <v>14446</v>
      </c>
      <c r="U9999" s="58" t="s">
        <v>14449</v>
      </c>
      <c r="V9999" s="60"/>
      <c r="W9999" s="56" t="s">
        <v>210</v>
      </c>
      <c r="X9999" s="56" t="s">
        <v>211</v>
      </c>
      <c r="Y9999" s="56" t="s">
        <v>212</v>
      </c>
      <c r="Z9999" s="46">
        <v>80</v>
      </c>
      <c r="AA9999" s="66">
        <v>100</v>
      </c>
      <c r="AB9999" s="46">
        <v>6900</v>
      </c>
      <c r="AC9999" s="46">
        <f>Z9999*AB9999</f>
        <v>552000</v>
      </c>
      <c r="AD9999" s="61">
        <v>5</v>
      </c>
      <c r="AE9999" s="61">
        <v>5</v>
      </c>
      <c r="AF9999" s="46">
        <f>(AC9999*(100-AE9999))/100</f>
        <v>524400</v>
      </c>
      <c r="AG9999" s="46">
        <f>IF(AND(AF9999="",P9999=""),0,IF((AF9999=""),P9999, IF( (P9999=""),AF9999,AF9999+P9999)))</f>
        <v>539400</v>
      </c>
      <c r="AH9999" s="46">
        <f>IF( (AA9999=""),AG9999*1,AG9999*(AA9999/100) )</f>
        <v>539400</v>
      </c>
      <c r="AI9999" s="46">
        <v>50000000</v>
      </c>
      <c r="AJ9999" s="46">
        <f>IF((AI9999-AH9999) &gt; 1,0,IF((AI9999-AH9999)&lt;0,AH9999-AI9999,AI9999-AH9999))</f>
        <v>0</v>
      </c>
      <c r="AK9999" s="46">
        <v>0.02</v>
      </c>
      <c r="AL9999" s="46">
        <f>AJ9999*(AK9999/100)</f>
        <v>0</v>
      </c>
    </row>
    <row r="10000" spans="1:38" x14ac:dyDescent="0.45">
      <c r="A10000" s="16"/>
      <c r="B10000" s="21"/>
      <c r="C10000" s="16"/>
      <c r="D10000" s="16"/>
      <c r="E10000" s="56"/>
      <c r="F10000" s="56"/>
      <c r="G10000" s="57"/>
      <c r="H10000" s="56"/>
      <c r="I10000" s="56"/>
      <c r="J10000" s="56">
        <v>0</v>
      </c>
      <c r="K10000" s="56">
        <v>3</v>
      </c>
      <c r="L10000" s="71">
        <v>42.1</v>
      </c>
      <c r="M10000" s="56" t="s">
        <v>43</v>
      </c>
      <c r="N10000" s="46">
        <f>((J10000*400)+(K10000*100))+L10000</f>
        <v>342.1</v>
      </c>
      <c r="O10000" s="46" t="s">
        <v>54</v>
      </c>
      <c r="P10000" s="46">
        <f>SUM(P9999:P9999)</f>
        <v>15000</v>
      </c>
      <c r="Q10000" s="56"/>
      <c r="R10000" s="58"/>
      <c r="S10000" s="59"/>
      <c r="T10000" s="58"/>
      <c r="U10000" s="58"/>
      <c r="V10000" s="60"/>
      <c r="W10000" s="56"/>
      <c r="X10000" s="56"/>
      <c r="Y10000" s="56"/>
      <c r="Z10000" s="46"/>
      <c r="AA10000" s="66"/>
      <c r="AB10000" s="46"/>
      <c r="AC10000" s="46"/>
      <c r="AD10000" s="61"/>
      <c r="AE10000" s="61"/>
      <c r="AF10000" s="46"/>
      <c r="AG10000" s="46">
        <f>IF(AND(AF10000="",P10000=""),0,IF((AF10000=""),P10000,IF((P10000=""),AF10000,AF10000+P10000)))</f>
        <v>15000</v>
      </c>
      <c r="AH10000" s="46">
        <f>SUM(AH9999:AH9999)</f>
        <v>539400</v>
      </c>
      <c r="AI10000" s="46">
        <v>0</v>
      </c>
      <c r="AJ10000" s="46">
        <f>SUM(AJ9999:AJ9999)</f>
        <v>0</v>
      </c>
      <c r="AK10000" s="46">
        <v>0.3</v>
      </c>
      <c r="AL10000" s="46">
        <f>SUM(AL9999:AL9999)</f>
        <v>0</v>
      </c>
    </row>
    <row r="10001" spans="1:38" x14ac:dyDescent="0.45">
      <c r="A10001" s="16" t="s">
        <v>14450</v>
      </c>
      <c r="B10001" s="21">
        <v>3770400007922</v>
      </c>
      <c r="C10001" s="16" t="s">
        <v>14451</v>
      </c>
      <c r="D10001" s="16" t="s">
        <v>14452</v>
      </c>
      <c r="E10001" s="56">
        <v>5868</v>
      </c>
      <c r="F10001" s="56">
        <v>3358</v>
      </c>
      <c r="G10001" s="57" t="s">
        <v>14453</v>
      </c>
      <c r="H10001" s="56" t="s">
        <v>42</v>
      </c>
      <c r="I10001" s="56">
        <v>2535</v>
      </c>
      <c r="J10001" s="56">
        <v>0</v>
      </c>
      <c r="K10001" s="56">
        <v>3</v>
      </c>
      <c r="L10001" s="71">
        <v>97</v>
      </c>
      <c r="M10001" s="56" t="s">
        <v>43</v>
      </c>
      <c r="N10001" s="46">
        <f>((J10001*400)+(K10001*100))+L10001</f>
        <v>397</v>
      </c>
      <c r="O10001" s="46">
        <v>440</v>
      </c>
      <c r="P10001" s="46">
        <f>N10001*O10001</f>
        <v>174680</v>
      </c>
      <c r="Q10001" s="56"/>
      <c r="R10001" s="58"/>
      <c r="S10001" s="59"/>
      <c r="T10001" s="58"/>
      <c r="U10001" s="58"/>
      <c r="V10001" s="60"/>
      <c r="W10001" s="56"/>
      <c r="X10001" s="56"/>
      <c r="Y10001" s="56"/>
      <c r="Z10001" s="46"/>
      <c r="AA10001" s="66"/>
      <c r="AB10001" s="46"/>
      <c r="AC10001" s="46"/>
      <c r="AD10001" s="61"/>
      <c r="AE10001" s="61"/>
      <c r="AF10001" s="46"/>
      <c r="AG10001" s="46">
        <f>IF(AND(AF10001="",P10001=""),0,IF((AF10001=""),P10001,IF((P10001=""),AF10001,AF10001+P10001)))</f>
        <v>174680</v>
      </c>
      <c r="AH10001" s="46">
        <f>IF( (AA10001=""),AG10001*1,AG10001*(AA10001/100) )</f>
        <v>174680</v>
      </c>
      <c r="AI10001" s="46">
        <v>0</v>
      </c>
      <c r="AJ10001" s="46">
        <f>IF((AI10001-AH10001) &gt; 1,0,IF((AI10001-AH10001)&lt;0,AH10001-AI10001,AI10001-AH10001))</f>
        <v>174680</v>
      </c>
      <c r="AK10001" s="46">
        <v>0.3</v>
      </c>
      <c r="AL10001" s="46">
        <f>AJ10001*(AK10001/100)</f>
        <v>524.04</v>
      </c>
    </row>
    <row r="10002" spans="1:38" x14ac:dyDescent="0.45">
      <c r="A10002" s="16"/>
      <c r="B10002" s="21"/>
      <c r="C10002" s="16"/>
      <c r="D10002" s="16"/>
      <c r="E10002" s="56"/>
      <c r="F10002" s="56"/>
      <c r="G10002" s="57"/>
      <c r="H10002" s="56"/>
      <c r="I10002" s="56"/>
      <c r="J10002" s="56"/>
      <c r="K10002" s="56"/>
      <c r="L10002" s="71"/>
      <c r="M10002" s="56"/>
      <c r="N10002" s="46"/>
      <c r="O10002" s="46" t="s">
        <v>54</v>
      </c>
      <c r="P10002" s="46">
        <f>SUM(P10001:P10001)</f>
        <v>174680</v>
      </c>
      <c r="Q10002" s="56"/>
      <c r="R10002" s="58"/>
      <c r="S10002" s="59"/>
      <c r="T10002" s="58"/>
      <c r="U10002" s="58"/>
      <c r="V10002" s="60"/>
      <c r="W10002" s="56"/>
      <c r="X10002" s="56"/>
      <c r="Y10002" s="56"/>
      <c r="Z10002" s="46"/>
      <c r="AA10002" s="66"/>
      <c r="AB10002" s="46"/>
      <c r="AC10002" s="46"/>
      <c r="AD10002" s="61"/>
      <c r="AE10002" s="61"/>
      <c r="AF10002" s="46"/>
      <c r="AG10002" s="46"/>
      <c r="AH10002" s="46">
        <f>SUM(AH10001:AH10001)</f>
        <v>174680</v>
      </c>
      <c r="AI10002" s="46"/>
      <c r="AJ10002" s="46">
        <f>SUM(AJ10001:AJ10001)</f>
        <v>174680</v>
      </c>
      <c r="AK10002" s="46"/>
      <c r="AL10002" s="46">
        <f>SUM(AL10001:AL10001)</f>
        <v>524.04</v>
      </c>
    </row>
    <row r="10003" spans="1:38" x14ac:dyDescent="0.45">
      <c r="A10003" s="16" t="s">
        <v>14454</v>
      </c>
      <c r="B10003" s="21">
        <v>3770400069359</v>
      </c>
      <c r="C10003" s="16" t="s">
        <v>14455</v>
      </c>
      <c r="D10003" s="16" t="s">
        <v>14456</v>
      </c>
      <c r="E10003" s="56">
        <v>5869</v>
      </c>
      <c r="F10003" s="56">
        <v>6698</v>
      </c>
      <c r="G10003" s="57" t="s">
        <v>14457</v>
      </c>
      <c r="H10003" s="56" t="s">
        <v>42</v>
      </c>
      <c r="I10003" s="56">
        <v>2932</v>
      </c>
      <c r="J10003" s="56"/>
      <c r="K10003" s="56"/>
      <c r="L10003" s="71"/>
      <c r="M10003" s="56"/>
      <c r="N10003" s="46"/>
      <c r="O10003" s="46"/>
      <c r="P10003" s="46"/>
      <c r="Q10003" s="56"/>
      <c r="R10003" s="58"/>
      <c r="S10003" s="59"/>
      <c r="T10003" s="58"/>
      <c r="U10003" s="58"/>
      <c r="V10003" s="60"/>
      <c r="W10003" s="56"/>
      <c r="X10003" s="56"/>
      <c r="Y10003" s="56"/>
      <c r="Z10003" s="46"/>
      <c r="AA10003" s="66"/>
      <c r="AB10003" s="46"/>
      <c r="AC10003" s="46"/>
      <c r="AD10003" s="61"/>
      <c r="AE10003" s="61"/>
      <c r="AF10003" s="46"/>
      <c r="AG10003" s="46"/>
      <c r="AH10003" s="46"/>
      <c r="AI10003" s="46"/>
      <c r="AJ10003" s="46"/>
      <c r="AK10003" s="46"/>
      <c r="AL10003" s="46"/>
    </row>
    <row r="10004" spans="1:38" x14ac:dyDescent="0.45">
      <c r="A10004" s="16"/>
      <c r="B10004" s="21"/>
      <c r="C10004" s="16"/>
      <c r="D10004" s="16"/>
      <c r="E10004" s="56"/>
      <c r="F10004" s="56"/>
      <c r="G10004" s="57"/>
      <c r="H10004" s="56"/>
      <c r="I10004" s="56"/>
      <c r="J10004" s="56"/>
      <c r="K10004" s="56"/>
      <c r="L10004" s="71"/>
      <c r="M10004" s="56"/>
      <c r="N10004" s="46"/>
      <c r="O10004" s="46" t="s">
        <v>54</v>
      </c>
      <c r="P10004" s="46">
        <f>SUM(P10003:P10003)</f>
        <v>0</v>
      </c>
      <c r="Q10004" s="56"/>
      <c r="R10004" s="58"/>
      <c r="S10004" s="59"/>
      <c r="T10004" s="58"/>
      <c r="U10004" s="58"/>
      <c r="V10004" s="60"/>
      <c r="W10004" s="56"/>
      <c r="X10004" s="56"/>
      <c r="Y10004" s="56"/>
      <c r="Z10004" s="46"/>
      <c r="AA10004" s="66"/>
      <c r="AB10004" s="46"/>
      <c r="AC10004" s="46"/>
      <c r="AD10004" s="61"/>
      <c r="AE10004" s="61"/>
      <c r="AF10004" s="46"/>
      <c r="AG10004" s="46"/>
      <c r="AH10004" s="46">
        <f>SUM(AH10003:AH10003)</f>
        <v>0</v>
      </c>
      <c r="AI10004" s="46"/>
      <c r="AJ10004" s="46">
        <f>SUM(AJ10003:AJ10003)</f>
        <v>0</v>
      </c>
      <c r="AK10004" s="46"/>
      <c r="AL10004" s="46">
        <f>SUM(AL10003:AL10003)</f>
        <v>0</v>
      </c>
    </row>
    <row r="10005" spans="1:38" x14ac:dyDescent="0.45">
      <c r="A10005" s="16" t="s">
        <v>14458</v>
      </c>
      <c r="B10005" s="21">
        <v>3620100603261</v>
      </c>
      <c r="C10005" s="16" t="s">
        <v>14459</v>
      </c>
      <c r="D10005" s="16" t="s">
        <v>14460</v>
      </c>
      <c r="E10005" s="56">
        <v>5870</v>
      </c>
      <c r="F10005" s="56">
        <v>7412</v>
      </c>
      <c r="G10005" s="57" t="s">
        <v>14461</v>
      </c>
      <c r="H10005" s="56" t="s">
        <v>42</v>
      </c>
      <c r="I10005" s="56">
        <v>17331</v>
      </c>
      <c r="J10005" s="56"/>
      <c r="K10005" s="56"/>
      <c r="L10005" s="71"/>
      <c r="M10005" s="56"/>
      <c r="N10005" s="46"/>
      <c r="O10005" s="46"/>
      <c r="P10005" s="46"/>
      <c r="Q10005" s="56"/>
      <c r="R10005" s="58"/>
      <c r="S10005" s="59"/>
      <c r="T10005" s="58"/>
      <c r="U10005" s="58"/>
      <c r="V10005" s="60"/>
      <c r="W10005" s="56"/>
      <c r="X10005" s="56"/>
      <c r="Y10005" s="56"/>
      <c r="Z10005" s="46"/>
      <c r="AA10005" s="66"/>
      <c r="AB10005" s="46"/>
      <c r="AC10005" s="46"/>
      <c r="AD10005" s="61"/>
      <c r="AE10005" s="61"/>
      <c r="AF10005" s="46"/>
      <c r="AG10005" s="46"/>
      <c r="AH10005" s="46"/>
      <c r="AI10005" s="46"/>
      <c r="AJ10005" s="46"/>
      <c r="AK10005" s="46"/>
      <c r="AL10005" s="46"/>
    </row>
    <row r="10006" spans="1:38" x14ac:dyDescent="0.45">
      <c r="A10006" s="16"/>
      <c r="B10006" s="21"/>
      <c r="C10006" s="16"/>
      <c r="D10006" s="16"/>
      <c r="E10006" s="56"/>
      <c r="F10006" s="56"/>
      <c r="G10006" s="57"/>
      <c r="H10006" s="56"/>
      <c r="I10006" s="56"/>
      <c r="J10006" s="56"/>
      <c r="K10006" s="56"/>
      <c r="L10006" s="71"/>
      <c r="M10006" s="56"/>
      <c r="N10006" s="46"/>
      <c r="O10006" s="46" t="s">
        <v>54</v>
      </c>
      <c r="P10006" s="46">
        <f>SUM(P10005:P10005)</f>
        <v>0</v>
      </c>
      <c r="Q10006" s="56"/>
      <c r="R10006" s="58"/>
      <c r="S10006" s="59"/>
      <c r="T10006" s="58"/>
      <c r="U10006" s="58"/>
      <c r="V10006" s="60"/>
      <c r="W10006" s="56"/>
      <c r="X10006" s="56"/>
      <c r="Y10006" s="56"/>
      <c r="Z10006" s="46"/>
      <c r="AA10006" s="66"/>
      <c r="AB10006" s="46"/>
      <c r="AC10006" s="46"/>
      <c r="AD10006" s="61"/>
      <c r="AE10006" s="61"/>
      <c r="AF10006" s="46"/>
      <c r="AG10006" s="46"/>
      <c r="AH10006" s="46">
        <f>SUM(AH10005:AH10005)</f>
        <v>0</v>
      </c>
      <c r="AI10006" s="46"/>
      <c r="AJ10006" s="46">
        <f>SUM(AJ10005:AJ10005)</f>
        <v>0</v>
      </c>
      <c r="AK10006" s="46"/>
      <c r="AL10006" s="46">
        <f>SUM(AL10005:AL10005)</f>
        <v>0</v>
      </c>
    </row>
    <row r="10007" spans="1:38" x14ac:dyDescent="0.45">
      <c r="A10007" s="16" t="s">
        <v>14450</v>
      </c>
      <c r="B10007" s="21">
        <v>3770400007922</v>
      </c>
      <c r="C10007" s="16" t="s">
        <v>14451</v>
      </c>
      <c r="D10007" s="16" t="s">
        <v>14452</v>
      </c>
      <c r="E10007" s="56">
        <v>5871</v>
      </c>
      <c r="F10007" s="56">
        <v>1543</v>
      </c>
      <c r="G10007" s="57" t="s">
        <v>14462</v>
      </c>
      <c r="H10007" s="56" t="s">
        <v>42</v>
      </c>
      <c r="I10007" s="56">
        <v>23670</v>
      </c>
      <c r="J10007" s="56">
        <v>2</v>
      </c>
      <c r="K10007" s="56">
        <v>3</v>
      </c>
      <c r="L10007" s="71">
        <v>54</v>
      </c>
      <c r="M10007" s="56" t="s">
        <v>43</v>
      </c>
      <c r="N10007" s="46">
        <f>((J10007*400)+(K10007*100))+L10007</f>
        <v>1154</v>
      </c>
      <c r="O10007" s="46">
        <v>440</v>
      </c>
      <c r="P10007" s="46">
        <f>N10007*O10007</f>
        <v>507760</v>
      </c>
      <c r="Q10007" s="56"/>
      <c r="R10007" s="58"/>
      <c r="S10007" s="59"/>
      <c r="T10007" s="58"/>
      <c r="U10007" s="58"/>
      <c r="V10007" s="60"/>
      <c r="W10007" s="56"/>
      <c r="X10007" s="56"/>
      <c r="Y10007" s="56"/>
      <c r="Z10007" s="46"/>
      <c r="AA10007" s="66"/>
      <c r="AB10007" s="46"/>
      <c r="AC10007" s="46"/>
      <c r="AD10007" s="61"/>
      <c r="AE10007" s="61"/>
      <c r="AF10007" s="46"/>
      <c r="AG10007" s="46">
        <f>IF(AND(AF10007="",P10007=""),0,IF((AF10007=""),P10007,IF((P10007=""),AF10007,AF10007+P10007)))</f>
        <v>507760</v>
      </c>
      <c r="AH10007" s="46">
        <f>IF( (AA10007=""),AG10007*1,AG10007*(AA10007/100) )</f>
        <v>507760</v>
      </c>
      <c r="AI10007" s="46">
        <v>0</v>
      </c>
      <c r="AJ10007" s="46">
        <f>IF((AI10007-AH10007) &gt; 1,0,IF((AI10007-AH10007)&lt;0,AH10007-AI10007,AI10007-AH10007))</f>
        <v>507760</v>
      </c>
      <c r="AK10007" s="46">
        <v>0.3</v>
      </c>
      <c r="AL10007" s="46">
        <f>AJ10007*(AK10007/100)</f>
        <v>1523.28</v>
      </c>
    </row>
    <row r="10008" spans="1:38" x14ac:dyDescent="0.45">
      <c r="A10008" s="16"/>
      <c r="B10008" s="21"/>
      <c r="C10008" s="16"/>
      <c r="D10008" s="16"/>
      <c r="E10008" s="56"/>
      <c r="F10008" s="56"/>
      <c r="G10008" s="57"/>
      <c r="H10008" s="56"/>
      <c r="I10008" s="56"/>
      <c r="J10008" s="56"/>
      <c r="K10008" s="56"/>
      <c r="L10008" s="71"/>
      <c r="M10008" s="56"/>
      <c r="N10008" s="46"/>
      <c r="O10008" s="46" t="s">
        <v>54</v>
      </c>
      <c r="P10008" s="46">
        <f>SUM(P10007:P10007)</f>
        <v>507760</v>
      </c>
      <c r="Q10008" s="56"/>
      <c r="R10008" s="58"/>
      <c r="S10008" s="59"/>
      <c r="T10008" s="58"/>
      <c r="U10008" s="58"/>
      <c r="V10008" s="60"/>
      <c r="W10008" s="56"/>
      <c r="X10008" s="56"/>
      <c r="Y10008" s="56"/>
      <c r="Z10008" s="46"/>
      <c r="AA10008" s="66"/>
      <c r="AB10008" s="46"/>
      <c r="AC10008" s="46"/>
      <c r="AD10008" s="61"/>
      <c r="AE10008" s="61"/>
      <c r="AF10008" s="46"/>
      <c r="AG10008" s="46"/>
      <c r="AH10008" s="46">
        <f>SUM(AH10007:AH10007)</f>
        <v>507760</v>
      </c>
      <c r="AI10008" s="46"/>
      <c r="AJ10008" s="46">
        <f>SUM(AJ10007:AJ10007)</f>
        <v>507760</v>
      </c>
      <c r="AK10008" s="46"/>
      <c r="AL10008" s="46">
        <f>SUM(AL10007:AL10007)</f>
        <v>1523.28</v>
      </c>
    </row>
    <row r="10009" spans="1:38" x14ac:dyDescent="0.45">
      <c r="A10009" s="16" t="s">
        <v>14463</v>
      </c>
      <c r="B10009" s="21">
        <v>5770400019552</v>
      </c>
      <c r="C10009" s="16" t="s">
        <v>14464</v>
      </c>
      <c r="D10009" s="16" t="s">
        <v>14465</v>
      </c>
      <c r="E10009" s="56">
        <v>5872</v>
      </c>
      <c r="F10009" s="56">
        <v>8633</v>
      </c>
      <c r="G10009" s="57" t="s">
        <v>14466</v>
      </c>
      <c r="H10009" s="56" t="s">
        <v>42</v>
      </c>
      <c r="I10009" s="56">
        <v>27080</v>
      </c>
      <c r="J10009" s="56"/>
      <c r="K10009" s="56"/>
      <c r="L10009" s="71"/>
      <c r="M10009" s="56"/>
      <c r="N10009" s="46"/>
      <c r="O10009" s="46"/>
      <c r="P10009" s="46"/>
      <c r="Q10009" s="56"/>
      <c r="R10009" s="58"/>
      <c r="S10009" s="59"/>
      <c r="T10009" s="58"/>
      <c r="U10009" s="58"/>
      <c r="V10009" s="60"/>
      <c r="W10009" s="56"/>
      <c r="X10009" s="56"/>
      <c r="Y10009" s="56"/>
      <c r="Z10009" s="46"/>
      <c r="AA10009" s="66"/>
      <c r="AB10009" s="46"/>
      <c r="AC10009" s="46"/>
      <c r="AD10009" s="61"/>
      <c r="AE10009" s="61"/>
      <c r="AF10009" s="46"/>
      <c r="AG10009" s="46"/>
      <c r="AH10009" s="46"/>
      <c r="AI10009" s="46"/>
      <c r="AJ10009" s="46"/>
      <c r="AK10009" s="46"/>
      <c r="AL10009" s="46"/>
    </row>
    <row r="10010" spans="1:38" x14ac:dyDescent="0.45">
      <c r="E10010" s="3">
        <v>5873</v>
      </c>
      <c r="F10010" s="3">
        <v>1587</v>
      </c>
      <c r="G10010" s="7" t="s">
        <v>14467</v>
      </c>
      <c r="H10010" s="3" t="s">
        <v>42</v>
      </c>
      <c r="I10010" s="3">
        <v>27968</v>
      </c>
      <c r="J10010" s="3">
        <v>1</v>
      </c>
      <c r="K10010" s="3">
        <v>0</v>
      </c>
      <c r="L10010" s="72">
        <v>75</v>
      </c>
      <c r="M10010" s="29" t="s">
        <v>43</v>
      </c>
      <c r="N10010" s="30">
        <f>((J10010*400)+(K10010*100))+L10010</f>
        <v>475</v>
      </c>
      <c r="O10010" s="30">
        <v>310</v>
      </c>
      <c r="P10010" s="30">
        <f>N10010*O10010</f>
        <v>147250</v>
      </c>
      <c r="AG10010" s="5">
        <f>IF(AND(AF10010="",P10010=""),0,IF((AF10010=""),P10010,IF((P10010=""),AF10010,AF10010+P10010)))</f>
        <v>147250</v>
      </c>
      <c r="AH10010" s="5">
        <f>IF( (AA10010=""),AG10010*1,AG10010*(AA10010/100) )</f>
        <v>147250</v>
      </c>
      <c r="AI10010" s="5">
        <v>0</v>
      </c>
      <c r="AJ10010" s="5">
        <f>IF((AI10010-AH10010) &gt; 1,0,IF((AI10010-AH10010)&lt;0,AH10010-AI10010,AI10010-AH10010))</f>
        <v>147250</v>
      </c>
      <c r="AK10010" s="5">
        <v>0.3</v>
      </c>
      <c r="AL10010" s="5">
        <f>AJ10010*(AK10010/100)</f>
        <v>441.75</v>
      </c>
    </row>
    <row r="10011" spans="1:38" x14ac:dyDescent="0.45">
      <c r="O10011" s="30" t="s">
        <v>54</v>
      </c>
      <c r="P10011" s="30">
        <f>SUM(P10009:P10010)</f>
        <v>147250</v>
      </c>
      <c r="AH10011" s="5">
        <f>SUM(AH10009:AH10010)</f>
        <v>147250</v>
      </c>
      <c r="AJ10011" s="5">
        <f>SUM(AJ10009:AJ10010)</f>
        <v>147250</v>
      </c>
      <c r="AL10011" s="5">
        <f>SUM(AL10009:AL10010)</f>
        <v>441.75</v>
      </c>
    </row>
    <row r="10012" spans="1:38" x14ac:dyDescent="0.45">
      <c r="A10012" s="17" t="s">
        <v>14468</v>
      </c>
      <c r="B10012" s="22">
        <v>3770400053291</v>
      </c>
      <c r="C10012" s="17" t="s">
        <v>14469</v>
      </c>
      <c r="D10012" s="17" t="s">
        <v>14470</v>
      </c>
      <c r="E10012" s="3">
        <v>5874</v>
      </c>
      <c r="F10012" s="3">
        <v>725</v>
      </c>
      <c r="G10012" s="7" t="s">
        <v>14471</v>
      </c>
      <c r="H10012" s="3" t="s">
        <v>42</v>
      </c>
      <c r="I10012" s="3">
        <v>31063</v>
      </c>
      <c r="J10012" s="3">
        <v>0</v>
      </c>
      <c r="K10012" s="3">
        <v>3</v>
      </c>
      <c r="L10012" s="72">
        <v>50.5</v>
      </c>
      <c r="M10012" s="29" t="s">
        <v>43</v>
      </c>
      <c r="N10012" s="30">
        <f>((J10012*400)+(K10012*100))+L10012</f>
        <v>350.5</v>
      </c>
      <c r="O10012" s="30">
        <v>300</v>
      </c>
      <c r="P10012" s="30">
        <f>N10012*O10012</f>
        <v>105150</v>
      </c>
      <c r="AG10012" s="5">
        <f>IF(AND(AF10012="",P10012=""),0,IF((AF10012=""),P10012,IF((P10012=""),AF10012,AF10012+P10012)))</f>
        <v>105150</v>
      </c>
      <c r="AH10012" s="5">
        <f>IF( (AA10012=""),AG10012*1,AG10012*(AA10012/100) )</f>
        <v>105150</v>
      </c>
      <c r="AI10012" s="5">
        <v>0</v>
      </c>
      <c r="AJ10012" s="5">
        <f>IF((AI10012-AH10012) &gt; 1,0,IF((AI10012-AH10012)&lt;0,AH10012-AI10012,AI10012-AH10012))</f>
        <v>105150</v>
      </c>
      <c r="AK10012" s="5">
        <v>0.3</v>
      </c>
      <c r="AL10012" s="5">
        <f>AJ10012*(AK10012/100)</f>
        <v>315.45</v>
      </c>
    </row>
    <row r="10013" spans="1:38" x14ac:dyDescent="0.45">
      <c r="O10013" s="30" t="s">
        <v>54</v>
      </c>
      <c r="P10013" s="30">
        <f>SUM(P10012:P10012)</f>
        <v>105150</v>
      </c>
      <c r="AH10013" s="5">
        <f>SUM(AH10012:AH10012)</f>
        <v>105150</v>
      </c>
      <c r="AJ10013" s="5">
        <f>SUM(AJ10012:AJ10012)</f>
        <v>105150</v>
      </c>
      <c r="AL10013" s="5">
        <f>SUM(AL10012:AL10012)</f>
        <v>315.45</v>
      </c>
    </row>
    <row r="10014" spans="1:38" x14ac:dyDescent="0.45">
      <c r="A10014" s="17" t="s">
        <v>14472</v>
      </c>
      <c r="B10014" s="22">
        <v>1919900067436</v>
      </c>
      <c r="C10014" s="17" t="s">
        <v>14473</v>
      </c>
      <c r="D10014" s="17" t="s">
        <v>14474</v>
      </c>
      <c r="E10014" s="3">
        <v>5875</v>
      </c>
      <c r="F10014" s="3">
        <v>8241</v>
      </c>
      <c r="G10014" s="7" t="s">
        <v>14475</v>
      </c>
      <c r="H10014" s="3" t="s">
        <v>42</v>
      </c>
      <c r="I10014" s="3">
        <v>14380</v>
      </c>
    </row>
    <row r="10015" spans="1:38" x14ac:dyDescent="0.45">
      <c r="O10015" s="30" t="s">
        <v>54</v>
      </c>
      <c r="P10015" s="30">
        <f>SUM(P10014:P10014)</f>
        <v>0</v>
      </c>
      <c r="AH10015" s="5">
        <f>SUM(AH10014:AH10014)</f>
        <v>0</v>
      </c>
      <c r="AJ10015" s="5">
        <f>SUM(AJ10014:AJ10014)</f>
        <v>0</v>
      </c>
      <c r="AL10015" s="5">
        <f>SUM(AL10014:AL10014)</f>
        <v>0</v>
      </c>
    </row>
    <row r="10016" spans="1:38" x14ac:dyDescent="0.45">
      <c r="A10016" s="17" t="s">
        <v>14476</v>
      </c>
      <c r="B10016" s="22">
        <v>3100502937932</v>
      </c>
      <c r="C10016" s="17" t="s">
        <v>14477</v>
      </c>
      <c r="D10016" s="17" t="s">
        <v>14478</v>
      </c>
      <c r="E10016" s="3">
        <v>5876</v>
      </c>
      <c r="F10016" s="3">
        <v>7204</v>
      </c>
      <c r="G10016" s="7" t="s">
        <v>14479</v>
      </c>
      <c r="H10016" s="3" t="s">
        <v>42</v>
      </c>
      <c r="I10016" s="3">
        <v>4535</v>
      </c>
    </row>
    <row r="10017" spans="1:38" x14ac:dyDescent="0.45">
      <c r="E10017" s="3">
        <v>5877</v>
      </c>
      <c r="F10017" s="3">
        <v>8002</v>
      </c>
      <c r="G10017" s="7" t="s">
        <v>14480</v>
      </c>
      <c r="H10017" s="3" t="s">
        <v>42</v>
      </c>
      <c r="I10017" s="3">
        <v>4536</v>
      </c>
    </row>
    <row r="10018" spans="1:38" x14ac:dyDescent="0.45">
      <c r="E10018" s="3">
        <v>5878</v>
      </c>
      <c r="F10018" s="3">
        <v>8028</v>
      </c>
      <c r="G10018" s="7" t="s">
        <v>14481</v>
      </c>
      <c r="H10018" s="3" t="s">
        <v>42</v>
      </c>
      <c r="I10018" s="3">
        <v>4537</v>
      </c>
    </row>
    <row r="10019" spans="1:38" x14ac:dyDescent="0.45">
      <c r="E10019" s="3">
        <v>5879</v>
      </c>
      <c r="F10019" s="3">
        <v>6972</v>
      </c>
      <c r="G10019" s="7" t="s">
        <v>14482</v>
      </c>
      <c r="H10019" s="3" t="s">
        <v>42</v>
      </c>
      <c r="I10019" s="3">
        <v>4538</v>
      </c>
    </row>
    <row r="10020" spans="1:38" x14ac:dyDescent="0.45">
      <c r="E10020" s="3">
        <v>5880</v>
      </c>
      <c r="F10020" s="3">
        <v>10057</v>
      </c>
      <c r="G10020" s="7" t="s">
        <v>14483</v>
      </c>
      <c r="H10020" s="3" t="s">
        <v>42</v>
      </c>
      <c r="I10020" s="3">
        <v>4539</v>
      </c>
    </row>
    <row r="10021" spans="1:38" x14ac:dyDescent="0.45">
      <c r="O10021" s="30" t="s">
        <v>54</v>
      </c>
      <c r="P10021" s="30">
        <f>SUM(P10016:P10020)</f>
        <v>0</v>
      </c>
      <c r="AH10021" s="5">
        <f>SUM(AH10016:AH10020)</f>
        <v>0</v>
      </c>
      <c r="AJ10021" s="5">
        <f>SUM(AJ10016:AJ10020)</f>
        <v>0</v>
      </c>
      <c r="AL10021" s="5">
        <f>SUM(AL10016:AL10020)</f>
        <v>0</v>
      </c>
    </row>
    <row r="10022" spans="1:38" x14ac:dyDescent="0.45">
      <c r="A10022" s="17" t="s">
        <v>14484</v>
      </c>
      <c r="B10022" s="22">
        <v>3770400552149</v>
      </c>
      <c r="C10022" s="17" t="s">
        <v>14485</v>
      </c>
      <c r="D10022" s="17" t="s">
        <v>14486</v>
      </c>
      <c r="E10022" s="3">
        <v>5881</v>
      </c>
      <c r="F10022" s="3">
        <v>8829</v>
      </c>
      <c r="G10022" s="7" t="s">
        <v>14487</v>
      </c>
      <c r="H10022" s="3" t="s">
        <v>42</v>
      </c>
      <c r="I10022" s="3">
        <v>2495</v>
      </c>
    </row>
    <row r="10023" spans="1:38" x14ac:dyDescent="0.45">
      <c r="E10023" s="3">
        <v>5882</v>
      </c>
      <c r="F10023" s="3">
        <v>7713</v>
      </c>
      <c r="G10023" s="7" t="s">
        <v>14488</v>
      </c>
      <c r="H10023" s="3" t="s">
        <v>42</v>
      </c>
      <c r="I10023" s="3">
        <v>2496</v>
      </c>
    </row>
    <row r="10024" spans="1:38" x14ac:dyDescent="0.45">
      <c r="E10024" s="3">
        <v>5883</v>
      </c>
      <c r="F10024" s="3">
        <v>9708</v>
      </c>
      <c r="G10024" s="7" t="s">
        <v>14489</v>
      </c>
      <c r="H10024" s="3" t="s">
        <v>42</v>
      </c>
      <c r="I10024" s="3">
        <v>2497</v>
      </c>
    </row>
    <row r="10025" spans="1:38" x14ac:dyDescent="0.45">
      <c r="O10025" s="30" t="s">
        <v>54</v>
      </c>
      <c r="P10025" s="30">
        <f>SUM(P10022:P10024)</f>
        <v>0</v>
      </c>
      <c r="AH10025" s="5">
        <f>SUM(AH10022:AH10024)</f>
        <v>0</v>
      </c>
      <c r="AJ10025" s="5">
        <f>SUM(AJ10022:AJ10024)</f>
        <v>0</v>
      </c>
      <c r="AL10025" s="5">
        <f>SUM(AL10022:AL10024)</f>
        <v>0</v>
      </c>
    </row>
    <row r="10026" spans="1:38" x14ac:dyDescent="0.45">
      <c r="A10026" s="17" t="s">
        <v>14490</v>
      </c>
      <c r="B10026" s="22">
        <v>3770400017031</v>
      </c>
      <c r="C10026" s="17" t="s">
        <v>14491</v>
      </c>
      <c r="D10026" s="17" t="s">
        <v>4886</v>
      </c>
      <c r="E10026" s="3">
        <v>5884</v>
      </c>
      <c r="F10026" s="3">
        <v>3660</v>
      </c>
      <c r="G10026" s="7" t="s">
        <v>14492</v>
      </c>
      <c r="H10026" s="3" t="s">
        <v>42</v>
      </c>
      <c r="I10026" s="3">
        <v>2640</v>
      </c>
      <c r="J10026" s="3">
        <v>1</v>
      </c>
      <c r="K10026" s="3">
        <v>0</v>
      </c>
      <c r="L10026" s="72">
        <v>75</v>
      </c>
      <c r="M10026" s="29" t="s">
        <v>90</v>
      </c>
      <c r="N10026" s="30">
        <f>((J10026*400)+(K10026*100))+L10026</f>
        <v>475</v>
      </c>
      <c r="O10026" s="30">
        <v>500</v>
      </c>
      <c r="P10026" s="30">
        <f>N10026*O10026</f>
        <v>237500</v>
      </c>
      <c r="AG10026" s="5">
        <f>IF(AND(AF10026="",P10026=""),0,IF((AF10026=""),P10026,IF((P10026=""),AF10026,AF10026+P10026)))</f>
        <v>237500</v>
      </c>
      <c r="AH10026" s="5">
        <f>IF( (AA10026=""),AG10026*1,AG10026*(AA10026/100) )</f>
        <v>237500</v>
      </c>
      <c r="AI10026" s="5">
        <v>50000000</v>
      </c>
      <c r="AJ10026" s="5">
        <f>IF((AI10026-AH10026) &gt; 1,0,IF((AI10026-AH10026)&lt;0,AH10026-AI10026,AI10026-AH10026))</f>
        <v>0</v>
      </c>
      <c r="AK10026" s="5">
        <v>0.01</v>
      </c>
      <c r="AL10026" s="5">
        <f>AJ10026*(AK10026/100)</f>
        <v>0</v>
      </c>
    </row>
    <row r="10027" spans="1:38" x14ac:dyDescent="0.45">
      <c r="O10027" s="30" t="s">
        <v>54</v>
      </c>
      <c r="P10027" s="30">
        <f>SUM(P10026:P10026)</f>
        <v>237500</v>
      </c>
      <c r="AH10027" s="5">
        <f>SUM(AH10026:AH10026)</f>
        <v>237500</v>
      </c>
      <c r="AJ10027" s="5">
        <f>SUM(AJ10026:AJ10026)</f>
        <v>0</v>
      </c>
      <c r="AL10027" s="5">
        <f>SUM(AL10026:AL10026)</f>
        <v>0</v>
      </c>
    </row>
    <row r="10028" spans="1:38" x14ac:dyDescent="0.45">
      <c r="A10028" s="17" t="s">
        <v>14493</v>
      </c>
      <c r="B10028" s="22">
        <v>3770400045492</v>
      </c>
      <c r="C10028" s="17" t="s">
        <v>14494</v>
      </c>
      <c r="D10028" s="17" t="s">
        <v>14495</v>
      </c>
      <c r="E10028" s="3">
        <v>5885</v>
      </c>
      <c r="F10028" s="3">
        <v>2789</v>
      </c>
      <c r="G10028" s="7" t="s">
        <v>14496</v>
      </c>
      <c r="H10028" s="3" t="s">
        <v>42</v>
      </c>
      <c r="I10028" s="3">
        <v>10361</v>
      </c>
      <c r="J10028" s="3">
        <v>3</v>
      </c>
      <c r="K10028" s="3">
        <v>1</v>
      </c>
      <c r="L10028" s="72">
        <v>5</v>
      </c>
      <c r="M10028" s="29" t="s">
        <v>43</v>
      </c>
      <c r="N10028" s="30">
        <f>((J10028*400)+(K10028*100))+L10028</f>
        <v>1305</v>
      </c>
      <c r="O10028" s="30">
        <v>260</v>
      </c>
      <c r="P10028" s="30">
        <f>N10028*O10028</f>
        <v>339300</v>
      </c>
      <c r="AG10028" s="5">
        <f>IF(AND(AF10028="",P10028=""),0,IF((AF10028=""),P10028,IF((P10028=""),AF10028,AF10028+P10028)))</f>
        <v>339300</v>
      </c>
      <c r="AH10028" s="5">
        <f>IF( (AA10028=""),AG10028*1,AG10028*(AA10028/100) )</f>
        <v>339300</v>
      </c>
      <c r="AI10028" s="5">
        <v>0</v>
      </c>
      <c r="AJ10028" s="5">
        <f>IF((AI10028-AH10028) &gt; 1,0,IF((AI10028-AH10028)&lt;0,AH10028-AI10028,AI10028-AH10028))</f>
        <v>339300</v>
      </c>
      <c r="AK10028" s="5">
        <v>0.3</v>
      </c>
      <c r="AL10028" s="5">
        <f>AJ10028*(AK10028/100)</f>
        <v>1017.9</v>
      </c>
    </row>
    <row r="10029" spans="1:38" x14ac:dyDescent="0.45">
      <c r="E10029" s="3">
        <v>5886</v>
      </c>
      <c r="F10029" s="3">
        <v>2788</v>
      </c>
      <c r="G10029" s="7" t="s">
        <v>14497</v>
      </c>
      <c r="H10029" s="3" t="s">
        <v>42</v>
      </c>
      <c r="I10029" s="3">
        <v>10396</v>
      </c>
      <c r="J10029" s="3">
        <v>2</v>
      </c>
      <c r="K10029" s="3">
        <v>1</v>
      </c>
      <c r="L10029" s="72">
        <v>37</v>
      </c>
      <c r="M10029" s="29" t="s">
        <v>43</v>
      </c>
      <c r="N10029" s="30">
        <f>((J10029*400)+(K10029*100))+L10029</f>
        <v>937</v>
      </c>
      <c r="O10029" s="30">
        <v>150</v>
      </c>
      <c r="P10029" s="30">
        <f>N10029*O10029</f>
        <v>140550</v>
      </c>
      <c r="AG10029" s="5">
        <f>IF(AND(AF10029="",P10029=""),0,IF((AF10029=""),P10029,IF((P10029=""),AF10029,AF10029+P10029)))</f>
        <v>140550</v>
      </c>
      <c r="AH10029" s="5">
        <f>IF( (AA10029=""),AG10029*1,AG10029*(AA10029/100) )</f>
        <v>140550</v>
      </c>
      <c r="AI10029" s="5">
        <v>0</v>
      </c>
      <c r="AJ10029" s="5">
        <f>IF((AI10029-AH10029) &gt; 1,0,IF((AI10029-AH10029)&lt;0,AH10029-AI10029,AI10029-AH10029))</f>
        <v>140550</v>
      </c>
      <c r="AK10029" s="5">
        <v>0.3</v>
      </c>
      <c r="AL10029" s="5">
        <f>AJ10029*(AK10029/100)</f>
        <v>421.65000000000003</v>
      </c>
    </row>
    <row r="10030" spans="1:38" x14ac:dyDescent="0.45">
      <c r="O10030" s="30" t="s">
        <v>54</v>
      </c>
      <c r="P10030" s="30">
        <f>SUM(P10028:P10029)</f>
        <v>479850</v>
      </c>
      <c r="AH10030" s="5">
        <f>SUM(AH10028:AH10029)</f>
        <v>479850</v>
      </c>
      <c r="AJ10030" s="5">
        <f>SUM(AJ10028:AJ10029)</f>
        <v>479850</v>
      </c>
      <c r="AL10030" s="5">
        <f>SUM(AL10028:AL10029)</f>
        <v>1439.55</v>
      </c>
    </row>
    <row r="10031" spans="1:38" x14ac:dyDescent="0.45">
      <c r="A10031" s="17" t="s">
        <v>14498</v>
      </c>
      <c r="B10031" s="22">
        <v>3770500127521</v>
      </c>
      <c r="C10031" s="17" t="s">
        <v>14499</v>
      </c>
      <c r="D10031" s="17" t="s">
        <v>14500</v>
      </c>
      <c r="E10031" s="3">
        <v>5887</v>
      </c>
      <c r="F10031" s="3">
        <v>2314</v>
      </c>
      <c r="G10031" s="7" t="s">
        <v>14501</v>
      </c>
      <c r="H10031" s="3" t="s">
        <v>42</v>
      </c>
      <c r="I10031" s="3">
        <v>12931</v>
      </c>
      <c r="J10031" s="3">
        <v>5</v>
      </c>
      <c r="K10031" s="3">
        <v>1</v>
      </c>
      <c r="L10031" s="72">
        <v>49</v>
      </c>
      <c r="M10031" s="29" t="s">
        <v>43</v>
      </c>
      <c r="N10031" s="30">
        <f>((J10031*400)+(K10031*100))+L10031</f>
        <v>2149</v>
      </c>
      <c r="O10031" s="30">
        <v>150</v>
      </c>
      <c r="P10031" s="30">
        <f>N10031*O10031</f>
        <v>322350</v>
      </c>
      <c r="AG10031" s="5">
        <f>IF(AND(AF10031="",P10031=""),0,IF((AF10031=""),P10031,IF((P10031=""),AF10031,AF10031+P10031)))</f>
        <v>322350</v>
      </c>
      <c r="AH10031" s="5">
        <f>IF( (AA10031=""),AG10031*1,AG10031*(AA10031/100) )</f>
        <v>322350</v>
      </c>
      <c r="AI10031" s="5">
        <v>0</v>
      </c>
      <c r="AJ10031" s="5">
        <f>IF((AI10031-AH10031) &gt; 1,0,IF((AI10031-AH10031)&lt;0,AH10031-AI10031,AI10031-AH10031))</f>
        <v>322350</v>
      </c>
      <c r="AK10031" s="5">
        <v>0.3</v>
      </c>
      <c r="AL10031" s="5">
        <f>AJ10031*(AK10031/100)</f>
        <v>967.05000000000007</v>
      </c>
    </row>
    <row r="10032" spans="1:38" x14ac:dyDescent="0.45">
      <c r="E10032" s="3">
        <v>5888</v>
      </c>
      <c r="F10032" s="3">
        <v>8958</v>
      </c>
      <c r="G10032" s="7" t="s">
        <v>14502</v>
      </c>
      <c r="H10032" s="3" t="s">
        <v>42</v>
      </c>
      <c r="I10032" s="3">
        <v>13307</v>
      </c>
    </row>
    <row r="10033" spans="1:38" x14ac:dyDescent="0.45">
      <c r="E10033" s="3">
        <v>5889</v>
      </c>
      <c r="F10033" s="3">
        <v>2316</v>
      </c>
      <c r="G10033" s="7" t="s">
        <v>14503</v>
      </c>
      <c r="H10033" s="3" t="s">
        <v>42</v>
      </c>
      <c r="I10033" s="3">
        <v>14422</v>
      </c>
      <c r="J10033" s="3">
        <v>3</v>
      </c>
      <c r="K10033" s="3">
        <v>0</v>
      </c>
      <c r="L10033" s="72">
        <v>15</v>
      </c>
      <c r="M10033" s="29" t="s">
        <v>43</v>
      </c>
      <c r="N10033" s="30">
        <f>((J10033*400)+(K10033*100))+L10033</f>
        <v>1215</v>
      </c>
      <c r="O10033" s="30">
        <v>150</v>
      </c>
      <c r="P10033" s="30">
        <f>N10033*O10033</f>
        <v>182250</v>
      </c>
      <c r="AG10033" s="5">
        <f>IF(AND(AF10033="",P10033=""),0,IF((AF10033=""),P10033,IF((P10033=""),AF10033,AF10033+P10033)))</f>
        <v>182250</v>
      </c>
      <c r="AH10033" s="5">
        <f>IF( (AA10033=""),AG10033*1,AG10033*(AA10033/100) )</f>
        <v>182250</v>
      </c>
      <c r="AI10033" s="5">
        <v>0</v>
      </c>
      <c r="AJ10033" s="5">
        <f>IF((AI10033-AH10033) &gt; 1,0,IF((AI10033-AH10033)&lt;0,AH10033-AI10033,AI10033-AH10033))</f>
        <v>182250</v>
      </c>
      <c r="AK10033" s="5">
        <v>0.3</v>
      </c>
      <c r="AL10033" s="5">
        <f>AJ10033*(AK10033/100)</f>
        <v>546.75</v>
      </c>
    </row>
    <row r="10034" spans="1:38" x14ac:dyDescent="0.45">
      <c r="O10034" s="30" t="s">
        <v>54</v>
      </c>
      <c r="P10034" s="30">
        <f>SUM(P10031:P10033)</f>
        <v>504600</v>
      </c>
      <c r="AH10034" s="5">
        <f>SUM(AH10031:AH10033)</f>
        <v>504600</v>
      </c>
      <c r="AJ10034" s="5">
        <f>SUM(AJ10031:AJ10033)</f>
        <v>504600</v>
      </c>
      <c r="AL10034" s="5">
        <f>SUM(AL10031:AL10033)</f>
        <v>1513.8000000000002</v>
      </c>
    </row>
    <row r="10035" spans="1:38" x14ac:dyDescent="0.45">
      <c r="A10035" s="17" t="s">
        <v>14504</v>
      </c>
      <c r="B10035" s="22">
        <v>3770400012063</v>
      </c>
      <c r="C10035" s="17" t="s">
        <v>14505</v>
      </c>
      <c r="D10035" s="17" t="s">
        <v>14506</v>
      </c>
      <c r="E10035" s="3">
        <v>5890</v>
      </c>
      <c r="F10035" s="3">
        <v>916</v>
      </c>
      <c r="G10035" s="7" t="s">
        <v>14507</v>
      </c>
      <c r="H10035" s="3" t="s">
        <v>42</v>
      </c>
      <c r="I10035" s="3">
        <v>15126</v>
      </c>
      <c r="J10035" s="3">
        <v>5</v>
      </c>
      <c r="K10035" s="3">
        <v>1</v>
      </c>
      <c r="L10035" s="72">
        <v>38</v>
      </c>
      <c r="M10035" s="29" t="s">
        <v>43</v>
      </c>
      <c r="N10035" s="30">
        <f>((J10035*400)+(K10035*100))+L10035</f>
        <v>2138</v>
      </c>
      <c r="O10035" s="30">
        <v>230</v>
      </c>
      <c r="P10035" s="30">
        <f>N10035*O10035</f>
        <v>491740</v>
      </c>
      <c r="AG10035" s="5">
        <f>IF(AND(AF10035="",P10035=""),0,IF((AF10035=""),P10035,IF((P10035=""),AF10035,AF10035+P10035)))</f>
        <v>491740</v>
      </c>
      <c r="AH10035" s="5">
        <f>IF( (AA10035=""),AG10035*1,AG10035*(AA10035/100) )</f>
        <v>491740</v>
      </c>
      <c r="AI10035" s="5">
        <v>0</v>
      </c>
      <c r="AJ10035" s="5">
        <f>IF((AI10035-AH10035) &gt; 1,0,IF((AI10035-AH10035)&lt;0,AH10035-AI10035,AI10035-AH10035))</f>
        <v>491740</v>
      </c>
      <c r="AK10035" s="5">
        <v>0.3</v>
      </c>
      <c r="AL10035" s="5">
        <f>AJ10035*(AK10035/100)</f>
        <v>1475.22</v>
      </c>
    </row>
    <row r="10036" spans="1:38" x14ac:dyDescent="0.45">
      <c r="O10036" s="30" t="s">
        <v>54</v>
      </c>
      <c r="P10036" s="30">
        <f>SUM(P10035:P10035)</f>
        <v>491740</v>
      </c>
      <c r="AH10036" s="5">
        <f>SUM(AH10035:AH10035)</f>
        <v>491740</v>
      </c>
      <c r="AJ10036" s="5">
        <f>SUM(AJ10035:AJ10035)</f>
        <v>491740</v>
      </c>
      <c r="AL10036" s="5">
        <f>SUM(AL10035:AL10035)</f>
        <v>1475.22</v>
      </c>
    </row>
    <row r="10037" spans="1:38" x14ac:dyDescent="0.45">
      <c r="A10037" s="17" t="s">
        <v>14508</v>
      </c>
      <c r="B10037" s="22">
        <v>3120300276935</v>
      </c>
      <c r="C10037" s="17" t="s">
        <v>14509</v>
      </c>
      <c r="D10037" s="17" t="s">
        <v>14510</v>
      </c>
      <c r="E10037" s="3">
        <v>5891</v>
      </c>
      <c r="F10037" s="3">
        <v>7712</v>
      </c>
      <c r="G10037" s="7" t="s">
        <v>14511</v>
      </c>
      <c r="H10037" s="3" t="s">
        <v>42</v>
      </c>
      <c r="I10037" s="3">
        <v>17330</v>
      </c>
    </row>
    <row r="10038" spans="1:38" x14ac:dyDescent="0.45">
      <c r="O10038" s="30" t="s">
        <v>54</v>
      </c>
      <c r="P10038" s="30">
        <f>SUM(P10037:P10037)</f>
        <v>0</v>
      </c>
      <c r="AH10038" s="5">
        <f>SUM(AH10037:AH10037)</f>
        <v>0</v>
      </c>
      <c r="AJ10038" s="5">
        <f>SUM(AJ10037:AJ10037)</f>
        <v>0</v>
      </c>
      <c r="AL10038" s="5">
        <f>SUM(AL10037:AL10037)</f>
        <v>0</v>
      </c>
    </row>
    <row r="10039" spans="1:38" x14ac:dyDescent="0.45">
      <c r="A10039" s="17" t="s">
        <v>14512</v>
      </c>
      <c r="B10039" s="22">
        <v>3770400001151</v>
      </c>
      <c r="C10039" s="17" t="s">
        <v>14513</v>
      </c>
      <c r="D10039" s="17" t="s">
        <v>14514</v>
      </c>
      <c r="E10039" s="3">
        <v>5892</v>
      </c>
      <c r="F10039" s="3">
        <v>905</v>
      </c>
      <c r="G10039" s="7" t="s">
        <v>14515</v>
      </c>
      <c r="H10039" s="3" t="s">
        <v>42</v>
      </c>
      <c r="I10039" s="3">
        <v>18941</v>
      </c>
      <c r="J10039" s="3">
        <v>0</v>
      </c>
      <c r="K10039" s="3">
        <v>2</v>
      </c>
      <c r="L10039" s="72">
        <v>0</v>
      </c>
      <c r="M10039" s="29" t="s">
        <v>43</v>
      </c>
      <c r="N10039" s="30">
        <f>((J10039*400)+(K10039*100))+L10039</f>
        <v>200</v>
      </c>
      <c r="O10039" s="30">
        <v>500</v>
      </c>
      <c r="P10039" s="30">
        <f>N10039*O10039</f>
        <v>100000</v>
      </c>
      <c r="AG10039" s="5">
        <f>IF(AND(AF10039="",P10039=""),0,IF((AF10039=""),P10039,IF((P10039=""),AF10039,AF10039+P10039)))</f>
        <v>100000</v>
      </c>
      <c r="AH10039" s="5">
        <f>IF( (AA10039=""),AG10039*1,AG10039*(AA10039/100) )</f>
        <v>100000</v>
      </c>
      <c r="AI10039" s="5">
        <v>0</v>
      </c>
      <c r="AJ10039" s="5">
        <f>IF((AI10039-AH10039) &gt; 1,0,IF((AI10039-AH10039)&lt;0,AH10039-AI10039,AI10039-AH10039))</f>
        <v>100000</v>
      </c>
      <c r="AK10039" s="5">
        <v>0.3</v>
      </c>
      <c r="AL10039" s="5">
        <f>AJ10039*(AK10039/100)</f>
        <v>300</v>
      </c>
    </row>
    <row r="10040" spans="1:38" x14ac:dyDescent="0.45">
      <c r="O10040" s="30" t="s">
        <v>54</v>
      </c>
      <c r="P10040" s="30">
        <f>SUM(P10039:P10039)</f>
        <v>100000</v>
      </c>
      <c r="AH10040" s="5">
        <f>SUM(AH10039:AH10039)</f>
        <v>100000</v>
      </c>
      <c r="AJ10040" s="5">
        <f>SUM(AJ10039:AJ10039)</f>
        <v>100000</v>
      </c>
      <c r="AL10040" s="5">
        <f>SUM(AL10039:AL10039)</f>
        <v>300</v>
      </c>
    </row>
    <row r="10041" spans="1:38" x14ac:dyDescent="0.45">
      <c r="A10041" s="17" t="s">
        <v>14493</v>
      </c>
      <c r="B10041" s="22">
        <v>3770400045492</v>
      </c>
      <c r="C10041" s="17" t="s">
        <v>14494</v>
      </c>
      <c r="D10041" s="17" t="s">
        <v>14495</v>
      </c>
      <c r="E10041" s="3">
        <v>5893</v>
      </c>
      <c r="F10041" s="3">
        <v>6808</v>
      </c>
      <c r="G10041" s="7" t="s">
        <v>14516</v>
      </c>
      <c r="H10041" s="3" t="s">
        <v>42</v>
      </c>
      <c r="I10041" s="3">
        <v>24494</v>
      </c>
    </row>
    <row r="10042" spans="1:38" x14ac:dyDescent="0.45">
      <c r="E10042" s="3">
        <v>5894</v>
      </c>
      <c r="F10042" s="3">
        <v>8550</v>
      </c>
      <c r="G10042" s="7" t="s">
        <v>14517</v>
      </c>
      <c r="H10042" s="3" t="s">
        <v>42</v>
      </c>
      <c r="I10042" s="3">
        <v>24495</v>
      </c>
    </row>
    <row r="10043" spans="1:38" x14ac:dyDescent="0.45">
      <c r="O10043" s="30" t="s">
        <v>54</v>
      </c>
      <c r="P10043" s="30">
        <f>SUM(P10041:P10042)</f>
        <v>0</v>
      </c>
      <c r="AH10043" s="5">
        <f>SUM(AH10041:AH10042)</f>
        <v>0</v>
      </c>
      <c r="AJ10043" s="5">
        <f>SUM(AJ10041:AJ10042)</f>
        <v>0</v>
      </c>
      <c r="AL10043" s="5">
        <f>SUM(AL10041:AL10042)</f>
        <v>0</v>
      </c>
    </row>
    <row r="10044" spans="1:38" x14ac:dyDescent="0.45">
      <c r="A10044" s="17" t="s">
        <v>14498</v>
      </c>
      <c r="B10044" s="22">
        <v>3770500127521</v>
      </c>
      <c r="C10044" s="17" t="s">
        <v>14499</v>
      </c>
      <c r="D10044" s="17" t="s">
        <v>14500</v>
      </c>
      <c r="E10044" s="3">
        <v>5895</v>
      </c>
      <c r="F10044" s="3">
        <v>8541</v>
      </c>
      <c r="G10044" s="7" t="s">
        <v>14518</v>
      </c>
      <c r="H10044" s="3" t="s">
        <v>42</v>
      </c>
      <c r="I10044" s="3">
        <v>26365</v>
      </c>
    </row>
    <row r="10045" spans="1:38" x14ac:dyDescent="0.45">
      <c r="O10045" s="30" t="s">
        <v>54</v>
      </c>
      <c r="P10045" s="30">
        <f>SUM(P10044:P10044)</f>
        <v>0</v>
      </c>
      <c r="AH10045" s="5">
        <f>SUM(AH10044:AH10044)</f>
        <v>0</v>
      </c>
      <c r="AJ10045" s="5">
        <f>SUM(AJ10044:AJ10044)</f>
        <v>0</v>
      </c>
      <c r="AL10045" s="5">
        <f>SUM(AL10044:AL10044)</f>
        <v>0</v>
      </c>
    </row>
    <row r="10046" spans="1:38" x14ac:dyDescent="0.45">
      <c r="A10046" s="17" t="s">
        <v>14519</v>
      </c>
      <c r="B10046" s="22">
        <v>3770400031408</v>
      </c>
      <c r="C10046" s="17" t="s">
        <v>14520</v>
      </c>
      <c r="D10046" s="17" t="s">
        <v>9501</v>
      </c>
      <c r="E10046" s="3">
        <v>5896</v>
      </c>
      <c r="F10046" s="3">
        <v>3433</v>
      </c>
      <c r="G10046" s="7" t="s">
        <v>14521</v>
      </c>
      <c r="H10046" s="3" t="s">
        <v>42</v>
      </c>
      <c r="I10046" s="3">
        <v>31240</v>
      </c>
      <c r="J10046" s="3">
        <v>1</v>
      </c>
      <c r="K10046" s="3">
        <v>0</v>
      </c>
      <c r="L10046" s="72">
        <v>12</v>
      </c>
      <c r="M10046" s="29" t="s">
        <v>43</v>
      </c>
      <c r="N10046" s="30">
        <f>((J10046*400)+(K10046*100))+L10046</f>
        <v>412</v>
      </c>
      <c r="O10046" s="30">
        <v>300</v>
      </c>
      <c r="P10046" s="30">
        <f>N10046*O10046</f>
        <v>123600</v>
      </c>
      <c r="AG10046" s="5">
        <f>IF(AND(AF10046="",P10046=""),0,IF((AF10046=""),P10046,IF((P10046=""),AF10046,AF10046+P10046)))</f>
        <v>123600</v>
      </c>
      <c r="AH10046" s="5">
        <f>IF( (AA10046=""),AG10046*1,AG10046*(AA10046/100) )</f>
        <v>123600</v>
      </c>
      <c r="AI10046" s="5">
        <v>0</v>
      </c>
      <c r="AJ10046" s="5">
        <f>IF((AI10046-AH10046) &gt; 1,0,IF((AI10046-AH10046)&lt;0,AH10046-AI10046,AI10046-AH10046))</f>
        <v>123600</v>
      </c>
      <c r="AK10046" s="5">
        <v>0.3</v>
      </c>
      <c r="AL10046" s="5">
        <f>AJ10046*(AK10046/100)</f>
        <v>370.8</v>
      </c>
    </row>
    <row r="10047" spans="1:38" x14ac:dyDescent="0.45">
      <c r="O10047" s="30" t="s">
        <v>54</v>
      </c>
      <c r="P10047" s="30">
        <f>SUM(P10046:P10046)</f>
        <v>123600</v>
      </c>
      <c r="AH10047" s="5">
        <f>SUM(AH10046:AH10046)</f>
        <v>123600</v>
      </c>
      <c r="AJ10047" s="5">
        <f>SUM(AJ10046:AJ10046)</f>
        <v>123600</v>
      </c>
      <c r="AL10047" s="5">
        <f>SUM(AL10046:AL10046)</f>
        <v>370.8</v>
      </c>
    </row>
    <row r="10048" spans="1:38" x14ac:dyDescent="0.45">
      <c r="A10048" s="17" t="s">
        <v>14484</v>
      </c>
      <c r="B10048" s="22">
        <v>3770400552149</v>
      </c>
      <c r="C10048" s="17" t="s">
        <v>14485</v>
      </c>
      <c r="D10048" s="17" t="s">
        <v>14486</v>
      </c>
      <c r="E10048" s="3">
        <v>5897</v>
      </c>
      <c r="F10048" s="3">
        <v>2893</v>
      </c>
      <c r="G10048" s="7" t="s">
        <v>14522</v>
      </c>
      <c r="H10048" s="3" t="s">
        <v>42</v>
      </c>
      <c r="I10048" s="3">
        <v>33654</v>
      </c>
      <c r="J10048" s="3">
        <v>0</v>
      </c>
      <c r="K10048" s="3">
        <v>2</v>
      </c>
      <c r="L10048" s="72">
        <v>22.5</v>
      </c>
      <c r="M10048" s="29" t="s">
        <v>43</v>
      </c>
      <c r="N10048" s="30">
        <f>((J10048*400)+(K10048*100))+L10048</f>
        <v>222.5</v>
      </c>
      <c r="O10048" s="30">
        <v>1950</v>
      </c>
      <c r="P10048" s="30">
        <f>N10048*O10048</f>
        <v>433875</v>
      </c>
      <c r="AG10048" s="5">
        <f>IF(AND(AF10048="",P10048=""),0,IF((AF10048=""),P10048,IF((P10048=""),AF10048,AF10048+P10048)))</f>
        <v>433875</v>
      </c>
      <c r="AH10048" s="5">
        <f>IF( (AA10048=""),AG10048*1,AG10048*(AA10048/100) )</f>
        <v>433875</v>
      </c>
      <c r="AI10048" s="5">
        <v>0</v>
      </c>
      <c r="AJ10048" s="5">
        <f>IF((AI10048-AH10048) &gt; 1,0,IF((AI10048-AH10048)&lt;0,AH10048-AI10048,AI10048-AH10048))</f>
        <v>433875</v>
      </c>
      <c r="AK10048" s="5">
        <v>0.3</v>
      </c>
      <c r="AL10048" s="5">
        <f>AJ10048*(AK10048/100)</f>
        <v>1301.625</v>
      </c>
    </row>
    <row r="10049" spans="1:38" x14ac:dyDescent="0.45">
      <c r="O10049" s="30" t="s">
        <v>54</v>
      </c>
      <c r="P10049" s="30">
        <f>SUM(P10048:P10048)</f>
        <v>433875</v>
      </c>
      <c r="AH10049" s="5">
        <f>SUM(AH10048:AH10048)</f>
        <v>433875</v>
      </c>
      <c r="AJ10049" s="5">
        <f>SUM(AJ10048:AJ10048)</f>
        <v>433875</v>
      </c>
      <c r="AL10049" s="5">
        <f>SUM(AL10048:AL10048)</f>
        <v>1301.625</v>
      </c>
    </row>
    <row r="10050" spans="1:38" x14ac:dyDescent="0.45">
      <c r="A10050" s="17" t="s">
        <v>14523</v>
      </c>
      <c r="B10050" s="22">
        <v>3770400009631</v>
      </c>
      <c r="C10050" s="17" t="s">
        <v>14524</v>
      </c>
      <c r="D10050" s="17" t="s">
        <v>14525</v>
      </c>
      <c r="E10050" s="3">
        <v>5898</v>
      </c>
      <c r="F10050" s="3">
        <v>3608</v>
      </c>
      <c r="G10050" s="7" t="s">
        <v>14526</v>
      </c>
      <c r="H10050" s="3" t="s">
        <v>42</v>
      </c>
      <c r="I10050" s="3">
        <v>25508</v>
      </c>
      <c r="J10050" s="3">
        <v>0</v>
      </c>
      <c r="K10050" s="3">
        <v>0</v>
      </c>
      <c r="L10050" s="72">
        <v>54</v>
      </c>
      <c r="M10050" s="29" t="s">
        <v>43</v>
      </c>
      <c r="N10050" s="30">
        <f>((J10050*400)+(K10050*100))+L10050</f>
        <v>54</v>
      </c>
      <c r="O10050" s="30">
        <v>5000</v>
      </c>
      <c r="P10050" s="30">
        <f>N10050*O10050</f>
        <v>270000</v>
      </c>
      <c r="AG10050" s="5">
        <f>IF(AND(AF10050="",P10050=""),0,IF((AF10050=""),P10050,IF((P10050=""),AF10050,AF10050+P10050)))</f>
        <v>270000</v>
      </c>
      <c r="AH10050" s="5">
        <f>IF( (AA10050=""),AG10050*1,AG10050*(AA10050/100) )</f>
        <v>270000</v>
      </c>
      <c r="AI10050" s="5">
        <v>0</v>
      </c>
      <c r="AJ10050" s="5">
        <f>IF((AI10050-AH10050) &gt; 1,0,IF((AI10050-AH10050)&lt;0,AH10050-AI10050,AI10050-AH10050))</f>
        <v>270000</v>
      </c>
      <c r="AK10050" s="5">
        <v>0.3</v>
      </c>
      <c r="AL10050" s="5">
        <f>AJ10050*(AK10050/100)</f>
        <v>810</v>
      </c>
    </row>
    <row r="10051" spans="1:38" x14ac:dyDescent="0.45">
      <c r="E10051" s="3">
        <v>5899</v>
      </c>
      <c r="F10051" s="3">
        <v>8335</v>
      </c>
      <c r="G10051" s="7" t="s">
        <v>14527</v>
      </c>
      <c r="H10051" s="3" t="s">
        <v>42</v>
      </c>
      <c r="I10051" s="3">
        <v>32043</v>
      </c>
    </row>
    <row r="10052" spans="1:38" x14ac:dyDescent="0.45">
      <c r="O10052" s="30" t="s">
        <v>54</v>
      </c>
      <c r="P10052" s="30">
        <f>SUM(P10050:P10051)</f>
        <v>270000</v>
      </c>
      <c r="AH10052" s="5">
        <f>SUM(AH10050:AH10051)</f>
        <v>270000</v>
      </c>
      <c r="AJ10052" s="5">
        <f>SUM(AJ10050:AJ10051)</f>
        <v>270000</v>
      </c>
      <c r="AL10052" s="5">
        <f>SUM(AL10050:AL10051)</f>
        <v>810</v>
      </c>
    </row>
    <row r="10053" spans="1:38" x14ac:dyDescent="0.45">
      <c r="A10053" s="17" t="s">
        <v>14528</v>
      </c>
      <c r="B10053" s="22">
        <v>3770400563850</v>
      </c>
      <c r="C10053" s="17" t="s">
        <v>14529</v>
      </c>
      <c r="D10053" s="17" t="s">
        <v>14530</v>
      </c>
      <c r="E10053" s="3">
        <v>5900</v>
      </c>
      <c r="F10053" s="3">
        <v>2907</v>
      </c>
      <c r="G10053" s="7" t="s">
        <v>14531</v>
      </c>
      <c r="H10053" s="3" t="s">
        <v>42</v>
      </c>
      <c r="I10053" s="3">
        <v>19349</v>
      </c>
      <c r="J10053" s="3">
        <v>0</v>
      </c>
      <c r="K10053" s="3">
        <v>1</v>
      </c>
      <c r="L10053" s="72">
        <v>50</v>
      </c>
      <c r="M10053" s="29" t="s">
        <v>43</v>
      </c>
      <c r="N10053" s="30">
        <f>((J10053*400)+(K10053*100))+L10053</f>
        <v>150</v>
      </c>
      <c r="O10053" s="30">
        <v>750</v>
      </c>
      <c r="P10053" s="30">
        <f>N10053*O10053</f>
        <v>112500</v>
      </c>
      <c r="AG10053" s="5">
        <f>IF(AND(AF10053="",P10053=""),0,IF((AF10053=""),P10053,IF((P10053=""),AF10053,AF10053+P10053)))</f>
        <v>112500</v>
      </c>
      <c r="AH10053" s="5">
        <f>IF( (AA10053=""),AG10053*1,AG10053*(AA10053/100) )</f>
        <v>112500</v>
      </c>
      <c r="AI10053" s="5">
        <v>0</v>
      </c>
      <c r="AJ10053" s="5">
        <f>IF((AI10053-AH10053) &gt; 1,0,IF((AI10053-AH10053)&lt;0,AH10053-AI10053,AI10053-AH10053))</f>
        <v>112500</v>
      </c>
      <c r="AK10053" s="5">
        <v>0.3</v>
      </c>
      <c r="AL10053" s="5">
        <f>AJ10053*(AK10053/100)</f>
        <v>337.5</v>
      </c>
    </row>
    <row r="10054" spans="1:38" x14ac:dyDescent="0.45">
      <c r="O10054" s="30" t="s">
        <v>54</v>
      </c>
      <c r="P10054" s="30">
        <f>SUM(P10053:P10053)</f>
        <v>112500</v>
      </c>
      <c r="AH10054" s="5">
        <f>SUM(AH10053:AH10053)</f>
        <v>112500</v>
      </c>
      <c r="AJ10054" s="5">
        <f>SUM(AJ10053:AJ10053)</f>
        <v>112500</v>
      </c>
      <c r="AL10054" s="5">
        <f>SUM(AL10053:AL10053)</f>
        <v>337.5</v>
      </c>
    </row>
    <row r="10055" spans="1:38" x14ac:dyDescent="0.45">
      <c r="A10055" s="17" t="s">
        <v>14532</v>
      </c>
      <c r="B10055" s="22">
        <v>1739900246537</v>
      </c>
      <c r="C10055" s="17" t="s">
        <v>14533</v>
      </c>
      <c r="D10055" s="17" t="s">
        <v>14534</v>
      </c>
      <c r="E10055" s="3">
        <v>5901</v>
      </c>
      <c r="F10055" s="3">
        <v>8552</v>
      </c>
      <c r="G10055" s="7" t="s">
        <v>14535</v>
      </c>
      <c r="H10055" s="3" t="s">
        <v>42</v>
      </c>
      <c r="I10055" s="3">
        <v>24601</v>
      </c>
    </row>
    <row r="10056" spans="1:38" x14ac:dyDescent="0.45">
      <c r="O10056" s="30" t="s">
        <v>54</v>
      </c>
      <c r="P10056" s="30">
        <f>SUM(P10055:P10055)</f>
        <v>0</v>
      </c>
      <c r="AH10056" s="5">
        <f>SUM(AH10055:AH10055)</f>
        <v>0</v>
      </c>
      <c r="AJ10056" s="5">
        <f>SUM(AJ10055:AJ10055)</f>
        <v>0</v>
      </c>
      <c r="AL10056" s="5">
        <f>SUM(AL10055:AL10055)</f>
        <v>0</v>
      </c>
    </row>
    <row r="10057" spans="1:38" x14ac:dyDescent="0.45">
      <c r="A10057" s="17" t="s">
        <v>14536</v>
      </c>
      <c r="B10057" s="22">
        <v>3770500245302</v>
      </c>
      <c r="C10057" s="17" t="s">
        <v>14537</v>
      </c>
      <c r="D10057" s="17" t="s">
        <v>14538</v>
      </c>
      <c r="E10057" s="3">
        <v>5902</v>
      </c>
      <c r="F10057" s="3">
        <v>2352</v>
      </c>
      <c r="G10057" s="7" t="s">
        <v>14539</v>
      </c>
      <c r="H10057" s="3" t="s">
        <v>42</v>
      </c>
      <c r="I10057" s="3">
        <v>28269</v>
      </c>
      <c r="J10057" s="3">
        <v>0</v>
      </c>
      <c r="K10057" s="3">
        <v>0</v>
      </c>
      <c r="L10057" s="72">
        <v>44</v>
      </c>
      <c r="M10057" s="29" t="s">
        <v>43</v>
      </c>
      <c r="N10057" s="30">
        <f>((J10057*400)+(K10057*100))+L10057</f>
        <v>44</v>
      </c>
      <c r="O10057" s="30">
        <v>5000</v>
      </c>
      <c r="P10057" s="30">
        <f>N10057*O10057</f>
        <v>220000</v>
      </c>
      <c r="AG10057" s="5">
        <f>IF(AND(AF10057="",P10057=""),0,IF((AF10057=""),P10057,IF((P10057=""),AF10057,AF10057+P10057)))</f>
        <v>220000</v>
      </c>
      <c r="AH10057" s="5">
        <f>IF( (AA10057=""),AG10057*1,AG10057*(AA10057/100) )</f>
        <v>220000</v>
      </c>
      <c r="AI10057" s="5">
        <v>0</v>
      </c>
      <c r="AJ10057" s="5">
        <f>IF((AI10057-AH10057) &gt; 1,0,IF((AI10057-AH10057)&lt;0,AH10057-AI10057,AI10057-AH10057))</f>
        <v>220000</v>
      </c>
      <c r="AK10057" s="5">
        <v>0.3</v>
      </c>
      <c r="AL10057" s="5">
        <f>AJ10057*(AK10057/100)</f>
        <v>660</v>
      </c>
    </row>
    <row r="10058" spans="1:38" x14ac:dyDescent="0.45">
      <c r="O10058" s="30" t="s">
        <v>54</v>
      </c>
      <c r="P10058" s="30">
        <f>SUM(P10057:P10057)</f>
        <v>220000</v>
      </c>
      <c r="AH10058" s="5">
        <f>SUM(AH10057:AH10057)</f>
        <v>220000</v>
      </c>
      <c r="AJ10058" s="5">
        <f>SUM(AJ10057:AJ10057)</f>
        <v>220000</v>
      </c>
      <c r="AL10058" s="5">
        <f>SUM(AL10057:AL10057)</f>
        <v>660</v>
      </c>
    </row>
    <row r="10059" spans="1:38" x14ac:dyDescent="0.45">
      <c r="A10059" s="17" t="s">
        <v>14540</v>
      </c>
      <c r="B10059" s="22">
        <v>3770400082967</v>
      </c>
      <c r="C10059" s="17" t="s">
        <v>14541</v>
      </c>
      <c r="D10059" s="17" t="s">
        <v>14542</v>
      </c>
      <c r="E10059" s="3">
        <v>5903</v>
      </c>
      <c r="F10059" s="3">
        <v>2381</v>
      </c>
      <c r="G10059" s="7" t="s">
        <v>14543</v>
      </c>
      <c r="H10059" s="3" t="s">
        <v>42</v>
      </c>
      <c r="I10059" s="3">
        <v>31917</v>
      </c>
      <c r="J10059" s="3">
        <v>0</v>
      </c>
      <c r="K10059" s="3">
        <v>1</v>
      </c>
      <c r="L10059" s="72">
        <v>80</v>
      </c>
      <c r="M10059" s="29" t="s">
        <v>43</v>
      </c>
      <c r="N10059" s="30">
        <f>((J10059*400)+(K10059*100))+L10059</f>
        <v>180</v>
      </c>
      <c r="O10059" s="30">
        <v>490</v>
      </c>
      <c r="P10059" s="30">
        <f>N10059*O10059</f>
        <v>88200</v>
      </c>
      <c r="AG10059" s="5">
        <f>IF(AND(AF10059="",P10059=""),0,IF((AF10059=""),P10059,IF((P10059=""),AF10059,AF10059+P10059)))</f>
        <v>88200</v>
      </c>
      <c r="AH10059" s="5">
        <f>IF( (AA10059=""),AG10059*1,AG10059*(AA10059/100) )</f>
        <v>88200</v>
      </c>
      <c r="AI10059" s="5">
        <v>0</v>
      </c>
      <c r="AJ10059" s="5">
        <f>IF((AI10059-AH10059) &gt; 1,0,IF((AI10059-AH10059)&lt;0,AH10059-AI10059,AI10059-AH10059))</f>
        <v>88200</v>
      </c>
      <c r="AK10059" s="5">
        <v>0.3</v>
      </c>
      <c r="AL10059" s="5">
        <f>AJ10059*(AK10059/100)</f>
        <v>264.60000000000002</v>
      </c>
    </row>
    <row r="10060" spans="1:38" x14ac:dyDescent="0.45">
      <c r="O10060" s="30" t="s">
        <v>54</v>
      </c>
      <c r="P10060" s="30">
        <f>SUM(P10059:P10059)</f>
        <v>88200</v>
      </c>
      <c r="AH10060" s="5">
        <f>SUM(AH10059:AH10059)</f>
        <v>88200</v>
      </c>
      <c r="AJ10060" s="5">
        <f>SUM(AJ10059:AJ10059)</f>
        <v>88200</v>
      </c>
      <c r="AL10060" s="5">
        <f>SUM(AL10059:AL10059)</f>
        <v>264.60000000000002</v>
      </c>
    </row>
    <row r="10061" spans="1:38" x14ac:dyDescent="0.45">
      <c r="A10061" s="17" t="s">
        <v>14544</v>
      </c>
      <c r="B10061" s="22">
        <v>3770400042981</v>
      </c>
      <c r="C10061" s="17" t="s">
        <v>14545</v>
      </c>
      <c r="D10061" s="17" t="s">
        <v>1891</v>
      </c>
      <c r="E10061" s="3">
        <v>5904</v>
      </c>
      <c r="F10061" s="3">
        <v>8092</v>
      </c>
      <c r="G10061" s="7" t="s">
        <v>14546</v>
      </c>
      <c r="H10061" s="3" t="s">
        <v>42</v>
      </c>
      <c r="I10061" s="3">
        <v>17280</v>
      </c>
    </row>
    <row r="10062" spans="1:38" x14ac:dyDescent="0.45">
      <c r="O10062" s="30" t="s">
        <v>54</v>
      </c>
      <c r="P10062" s="30">
        <f>SUM(P10061:P10061)</f>
        <v>0</v>
      </c>
      <c r="AH10062" s="5">
        <f>SUM(AH10061:AH10061)</f>
        <v>0</v>
      </c>
      <c r="AJ10062" s="5">
        <f>SUM(AJ10061:AJ10061)</f>
        <v>0</v>
      </c>
      <c r="AL10062" s="5">
        <f>SUM(AL10061:AL10061)</f>
        <v>0</v>
      </c>
    </row>
    <row r="10063" spans="1:38" x14ac:dyDescent="0.45">
      <c r="A10063" s="17" t="s">
        <v>14547</v>
      </c>
      <c r="B10063" s="22">
        <v>3100101122148</v>
      </c>
      <c r="C10063" s="17" t="s">
        <v>14548</v>
      </c>
      <c r="D10063" s="17" t="s">
        <v>14549</v>
      </c>
      <c r="E10063" s="3">
        <v>5905</v>
      </c>
      <c r="F10063" s="3">
        <v>3170</v>
      </c>
      <c r="G10063" s="7" t="s">
        <v>14550</v>
      </c>
      <c r="H10063" s="3" t="s">
        <v>42</v>
      </c>
      <c r="I10063" s="3">
        <v>25560</v>
      </c>
    </row>
    <row r="10064" spans="1:38" x14ac:dyDescent="0.45">
      <c r="O10064" s="30" t="s">
        <v>54</v>
      </c>
      <c r="P10064" s="30">
        <f>SUM(P10063:P10063)</f>
        <v>0</v>
      </c>
      <c r="AH10064" s="5">
        <f>SUM(AH10063:AH10063)</f>
        <v>0</v>
      </c>
      <c r="AJ10064" s="5">
        <f>SUM(AJ10063:AJ10063)</f>
        <v>0</v>
      </c>
      <c r="AL10064" s="5">
        <f>SUM(AL10063:AL10063)</f>
        <v>0</v>
      </c>
    </row>
    <row r="10065" spans="1:38" x14ac:dyDescent="0.45">
      <c r="A10065" s="17" t="s">
        <v>14551</v>
      </c>
      <c r="B10065" s="22">
        <v>3401800120576</v>
      </c>
      <c r="C10065" s="17" t="s">
        <v>14552</v>
      </c>
      <c r="D10065" s="17" t="s">
        <v>14553</v>
      </c>
      <c r="E10065" s="3">
        <v>5906</v>
      </c>
      <c r="F10065" s="3">
        <v>7390</v>
      </c>
      <c r="G10065" s="7" t="s">
        <v>14554</v>
      </c>
      <c r="H10065" s="3" t="s">
        <v>42</v>
      </c>
      <c r="I10065" s="3">
        <v>15088</v>
      </c>
    </row>
    <row r="10066" spans="1:38" x14ac:dyDescent="0.45">
      <c r="E10066" s="3">
        <v>5907</v>
      </c>
      <c r="F10066" s="3">
        <v>6631</v>
      </c>
      <c r="G10066" s="7" t="s">
        <v>14555</v>
      </c>
      <c r="H10066" s="3" t="s">
        <v>42</v>
      </c>
      <c r="I10066" s="3">
        <v>15089</v>
      </c>
    </row>
    <row r="10067" spans="1:38" x14ac:dyDescent="0.45">
      <c r="E10067" s="3">
        <v>5908</v>
      </c>
      <c r="F10067" s="3">
        <v>9512</v>
      </c>
      <c r="G10067" s="7" t="s">
        <v>14556</v>
      </c>
      <c r="H10067" s="3" t="s">
        <v>42</v>
      </c>
      <c r="I10067" s="3">
        <v>15090</v>
      </c>
    </row>
    <row r="10068" spans="1:38" x14ac:dyDescent="0.45">
      <c r="O10068" s="30" t="s">
        <v>54</v>
      </c>
      <c r="P10068" s="30">
        <f>SUM(P10065:P10067)</f>
        <v>0</v>
      </c>
      <c r="AH10068" s="5">
        <f>SUM(AH10065:AH10067)</f>
        <v>0</v>
      </c>
      <c r="AJ10068" s="5">
        <f>SUM(AJ10065:AJ10067)</f>
        <v>0</v>
      </c>
      <c r="AL10068" s="5">
        <f>SUM(AL10065:AL10067)</f>
        <v>0</v>
      </c>
    </row>
    <row r="10069" spans="1:38" x14ac:dyDescent="0.45">
      <c r="A10069" s="17" t="s">
        <v>14557</v>
      </c>
      <c r="B10069" s="22">
        <v>3630100468399</v>
      </c>
      <c r="C10069" s="17" t="s">
        <v>14558</v>
      </c>
      <c r="D10069" s="17" t="s">
        <v>14559</v>
      </c>
      <c r="E10069" s="3">
        <v>5909</v>
      </c>
      <c r="F10069" s="3">
        <v>3544</v>
      </c>
      <c r="G10069" s="7" t="s">
        <v>14560</v>
      </c>
      <c r="H10069" s="3" t="s">
        <v>42</v>
      </c>
      <c r="I10069" s="3">
        <v>24618</v>
      </c>
      <c r="J10069" s="3">
        <v>0</v>
      </c>
      <c r="K10069" s="3">
        <v>0</v>
      </c>
      <c r="L10069" s="72">
        <v>24</v>
      </c>
      <c r="M10069" s="29" t="s">
        <v>43</v>
      </c>
      <c r="N10069" s="30">
        <f>((J10069*400)+(K10069*100))+L10069</f>
        <v>24</v>
      </c>
      <c r="O10069" s="30">
        <v>5500</v>
      </c>
      <c r="P10069" s="30">
        <f>N10069*O10069</f>
        <v>132000</v>
      </c>
      <c r="AG10069" s="5">
        <f>IF(AND(AF10069="",P10069=""),0,IF((AF10069=""),P10069,IF((P10069=""),AF10069,AF10069+P10069)))</f>
        <v>132000</v>
      </c>
      <c r="AH10069" s="5">
        <f>IF( (AA10069=""),AG10069*1,AG10069*(AA10069/100) )</f>
        <v>132000</v>
      </c>
      <c r="AI10069" s="5">
        <v>0</v>
      </c>
      <c r="AJ10069" s="5">
        <f>IF((AI10069-AH10069) &gt; 1,0,IF((AI10069-AH10069)&lt;0,AH10069-AI10069,AI10069-AH10069))</f>
        <v>132000</v>
      </c>
      <c r="AK10069" s="5">
        <v>0.3</v>
      </c>
      <c r="AL10069" s="5">
        <f>AJ10069*(AK10069/100)</f>
        <v>396</v>
      </c>
    </row>
    <row r="10070" spans="1:38" x14ac:dyDescent="0.45">
      <c r="O10070" s="30" t="s">
        <v>54</v>
      </c>
      <c r="P10070" s="30">
        <f>SUM(P10069:P10069)</f>
        <v>132000</v>
      </c>
      <c r="AH10070" s="5">
        <f>SUM(AH10069:AH10069)</f>
        <v>132000</v>
      </c>
      <c r="AJ10070" s="5">
        <f>SUM(AJ10069:AJ10069)</f>
        <v>132000</v>
      </c>
      <c r="AL10070" s="5">
        <f>SUM(AL10069:AL10069)</f>
        <v>396</v>
      </c>
    </row>
    <row r="10071" spans="1:38" x14ac:dyDescent="0.45">
      <c r="A10071" s="17" t="s">
        <v>14561</v>
      </c>
      <c r="B10071" s="22">
        <v>3770400007949</v>
      </c>
      <c r="C10071" s="17" t="s">
        <v>14562</v>
      </c>
      <c r="D10071" s="17" t="s">
        <v>827</v>
      </c>
      <c r="E10071" s="3">
        <v>5910</v>
      </c>
      <c r="F10071" s="3">
        <v>3652</v>
      </c>
      <c r="G10071" s="7" t="s">
        <v>14563</v>
      </c>
      <c r="H10071" s="3" t="s">
        <v>42</v>
      </c>
      <c r="I10071" s="3">
        <v>2531</v>
      </c>
      <c r="J10071" s="3">
        <v>1</v>
      </c>
      <c r="K10071" s="3">
        <v>0</v>
      </c>
      <c r="L10071" s="72">
        <v>63</v>
      </c>
      <c r="M10071" s="29" t="s">
        <v>43</v>
      </c>
      <c r="N10071" s="30">
        <f>((J10071*400)+(K10071*100))+L10071</f>
        <v>463</v>
      </c>
      <c r="O10071" s="30">
        <v>440</v>
      </c>
      <c r="P10071" s="30">
        <f>N10071*O10071</f>
        <v>203720</v>
      </c>
      <c r="AG10071" s="5">
        <f>IF(AND(AF10071="",P10071=""),0,IF((AF10071=""),P10071,IF((P10071=""),AF10071,AF10071+P10071)))</f>
        <v>203720</v>
      </c>
      <c r="AH10071" s="5">
        <f>IF( (AA10071=""),AG10071*1,AG10071*(AA10071/100) )</f>
        <v>203720</v>
      </c>
      <c r="AI10071" s="5">
        <v>0</v>
      </c>
      <c r="AJ10071" s="5">
        <f>IF((AI10071-AH10071) &gt; 1,0,IF((AI10071-AH10071)&lt;0,AH10071-AI10071,AI10071-AH10071))</f>
        <v>203720</v>
      </c>
      <c r="AK10071" s="5">
        <v>0.3</v>
      </c>
      <c r="AL10071" s="5">
        <f>AJ10071*(AK10071/100)</f>
        <v>611.16</v>
      </c>
    </row>
    <row r="10072" spans="1:38" x14ac:dyDescent="0.45">
      <c r="O10072" s="30" t="s">
        <v>54</v>
      </c>
      <c r="P10072" s="30">
        <f>SUM(P10071:P10071)</f>
        <v>203720</v>
      </c>
      <c r="AH10072" s="5">
        <f>SUM(AH10071:AH10071)</f>
        <v>203720</v>
      </c>
      <c r="AJ10072" s="5">
        <f>SUM(AJ10071:AJ10071)</f>
        <v>203720</v>
      </c>
      <c r="AL10072" s="5">
        <f>SUM(AL10071:AL10071)</f>
        <v>611.16</v>
      </c>
    </row>
    <row r="10073" spans="1:38" x14ac:dyDescent="0.45">
      <c r="A10073" s="17" t="s">
        <v>14564</v>
      </c>
      <c r="B10073" s="22">
        <v>3102002324321</v>
      </c>
      <c r="C10073" s="17" t="s">
        <v>14565</v>
      </c>
      <c r="D10073" s="17" t="s">
        <v>14566</v>
      </c>
      <c r="E10073" s="3">
        <v>5911</v>
      </c>
      <c r="F10073" s="3">
        <v>8027</v>
      </c>
      <c r="G10073" s="7" t="s">
        <v>14567</v>
      </c>
      <c r="H10073" s="3" t="s">
        <v>42</v>
      </c>
      <c r="I10073" s="3">
        <v>5248</v>
      </c>
    </row>
    <row r="10074" spans="1:38" x14ac:dyDescent="0.45">
      <c r="O10074" s="30" t="s">
        <v>54</v>
      </c>
      <c r="P10074" s="30">
        <f>SUM(P10073:P10073)</f>
        <v>0</v>
      </c>
      <c r="AH10074" s="5">
        <f>SUM(AH10073:AH10073)</f>
        <v>0</v>
      </c>
      <c r="AJ10074" s="5">
        <f>SUM(AJ10073:AJ10073)</f>
        <v>0</v>
      </c>
      <c r="AL10074" s="5">
        <f>SUM(AL10073:AL10073)</f>
        <v>0</v>
      </c>
    </row>
    <row r="10075" spans="1:38" x14ac:dyDescent="0.45">
      <c r="A10075" s="17" t="s">
        <v>14568</v>
      </c>
      <c r="B10075" s="22">
        <v>1770400102406</v>
      </c>
      <c r="C10075" s="17" t="s">
        <v>14569</v>
      </c>
      <c r="D10075" s="17" t="s">
        <v>14570</v>
      </c>
      <c r="E10075" s="3">
        <v>5912</v>
      </c>
      <c r="F10075" s="3">
        <v>748</v>
      </c>
      <c r="G10075" s="7" t="s">
        <v>14571</v>
      </c>
      <c r="H10075" s="3" t="s">
        <v>42</v>
      </c>
      <c r="I10075" s="3">
        <v>10991</v>
      </c>
      <c r="J10075" s="3">
        <v>2</v>
      </c>
      <c r="K10075" s="3">
        <v>0</v>
      </c>
      <c r="L10075" s="72">
        <v>99</v>
      </c>
      <c r="M10075" s="29" t="s">
        <v>43</v>
      </c>
      <c r="N10075" s="30">
        <f>((J10075*400)+(K10075*100))+L10075</f>
        <v>899</v>
      </c>
      <c r="O10075" s="30">
        <v>560</v>
      </c>
      <c r="P10075" s="30">
        <f>N10075*O10075</f>
        <v>503440</v>
      </c>
      <c r="AG10075" s="5">
        <f>IF(AND(AF10075="",P10075=""),0,IF((AF10075=""),P10075,IF((P10075=""),AF10075,AF10075+P10075)))</f>
        <v>503440</v>
      </c>
      <c r="AH10075" s="5">
        <f>IF( (AA10075=""),AG10075*1,AG10075*(AA10075/100) )</f>
        <v>503440</v>
      </c>
      <c r="AI10075" s="5">
        <v>0</v>
      </c>
      <c r="AJ10075" s="5">
        <f>IF((AI10075-AH10075) &gt; 1,0,IF((AI10075-AH10075)&lt;0,AH10075-AI10075,AI10075-AH10075))</f>
        <v>503440</v>
      </c>
      <c r="AK10075" s="5">
        <v>0.3</v>
      </c>
      <c r="AL10075" s="5">
        <f>AJ10075*(AK10075/100)</f>
        <v>1510.32</v>
      </c>
    </row>
    <row r="10076" spans="1:38" x14ac:dyDescent="0.45">
      <c r="O10076" s="30" t="s">
        <v>54</v>
      </c>
      <c r="P10076" s="30">
        <f>SUM(P10075:P10075)</f>
        <v>503440</v>
      </c>
      <c r="AH10076" s="5">
        <f>SUM(AH10075:AH10075)</f>
        <v>503440</v>
      </c>
      <c r="AJ10076" s="5">
        <f>SUM(AJ10075:AJ10075)</f>
        <v>503440</v>
      </c>
      <c r="AL10076" s="5">
        <f>SUM(AL10075:AL10075)</f>
        <v>1510.32</v>
      </c>
    </row>
    <row r="10077" spans="1:38" x14ac:dyDescent="0.45">
      <c r="A10077" s="17" t="s">
        <v>14572</v>
      </c>
      <c r="B10077" s="22">
        <v>3311100799224</v>
      </c>
      <c r="C10077" s="17" t="s">
        <v>14573</v>
      </c>
      <c r="D10077" s="17" t="s">
        <v>14574</v>
      </c>
      <c r="E10077" s="3">
        <v>5913</v>
      </c>
      <c r="F10077" s="3">
        <v>687</v>
      </c>
      <c r="G10077" s="7" t="s">
        <v>14575</v>
      </c>
      <c r="H10077" s="3" t="s">
        <v>42</v>
      </c>
      <c r="I10077" s="3">
        <v>12326</v>
      </c>
      <c r="J10077" s="3">
        <v>7</v>
      </c>
      <c r="K10077" s="3">
        <v>1</v>
      </c>
      <c r="L10077" s="72">
        <v>75</v>
      </c>
      <c r="M10077" s="29" t="s">
        <v>43</v>
      </c>
      <c r="N10077" s="30">
        <f>((J10077*400)+(K10077*100))+L10077</f>
        <v>2975</v>
      </c>
      <c r="O10077" s="30">
        <v>200</v>
      </c>
      <c r="P10077" s="30">
        <f>N10077*O10077</f>
        <v>595000</v>
      </c>
      <c r="AG10077" s="5">
        <f>IF(AND(AF10077="",P10077=""),0,IF((AF10077=""),P10077,IF((P10077=""),AF10077,AF10077+P10077)))</f>
        <v>595000</v>
      </c>
      <c r="AH10077" s="5">
        <f>IF( (AA10077=""),AG10077*1,AG10077*(AA10077/100) )</f>
        <v>595000</v>
      </c>
      <c r="AI10077" s="5">
        <v>0</v>
      </c>
      <c r="AJ10077" s="5">
        <f>IF((AI10077-AH10077) &gt; 1,0,IF((AI10077-AH10077)&lt;0,AH10077-AI10077,AI10077-AH10077))</f>
        <v>595000</v>
      </c>
      <c r="AK10077" s="5">
        <v>0.3</v>
      </c>
      <c r="AL10077" s="5">
        <f>AJ10077*(AK10077/100)</f>
        <v>1785</v>
      </c>
    </row>
    <row r="10078" spans="1:38" x14ac:dyDescent="0.45">
      <c r="O10078" s="30" t="s">
        <v>54</v>
      </c>
      <c r="P10078" s="30">
        <f>SUM(P10077:P10077)</f>
        <v>595000</v>
      </c>
      <c r="AH10078" s="5">
        <f>SUM(AH10077:AH10077)</f>
        <v>595000</v>
      </c>
      <c r="AJ10078" s="5">
        <f>SUM(AJ10077:AJ10077)</f>
        <v>595000</v>
      </c>
      <c r="AL10078" s="5">
        <f>SUM(AL10077:AL10077)</f>
        <v>1785</v>
      </c>
    </row>
    <row r="10079" spans="1:38" x14ac:dyDescent="0.45">
      <c r="A10079" s="17" t="s">
        <v>14576</v>
      </c>
      <c r="B10079" s="22">
        <v>3770400052731</v>
      </c>
      <c r="C10079" s="17" t="s">
        <v>14577</v>
      </c>
      <c r="D10079" s="17" t="s">
        <v>14578</v>
      </c>
      <c r="E10079" s="3">
        <v>5914</v>
      </c>
      <c r="F10079" s="3">
        <v>3705</v>
      </c>
      <c r="G10079" s="7" t="s">
        <v>14579</v>
      </c>
      <c r="H10079" s="3" t="s">
        <v>42</v>
      </c>
      <c r="I10079" s="3">
        <v>12835</v>
      </c>
      <c r="J10079" s="3">
        <v>1</v>
      </c>
      <c r="K10079" s="3">
        <v>2</v>
      </c>
      <c r="L10079" s="72">
        <v>42</v>
      </c>
      <c r="M10079" s="29" t="s">
        <v>43</v>
      </c>
      <c r="N10079" s="30">
        <f>((J10079*400)+(K10079*100))+L10079</f>
        <v>642</v>
      </c>
      <c r="O10079" s="30">
        <v>260</v>
      </c>
      <c r="P10079" s="30">
        <f>N10079*O10079</f>
        <v>166920</v>
      </c>
      <c r="AG10079" s="5">
        <f>IF(AND(AF10079="",P10079=""),0,IF((AF10079=""),P10079,IF((P10079=""),AF10079,AF10079+P10079)))</f>
        <v>166920</v>
      </c>
      <c r="AH10079" s="5">
        <f>IF( (AA10079=""),AG10079*1,AG10079*(AA10079/100) )</f>
        <v>166920</v>
      </c>
      <c r="AI10079" s="5">
        <v>0</v>
      </c>
      <c r="AJ10079" s="5">
        <f>IF((AI10079-AH10079) &gt; 1,0,IF((AI10079-AH10079)&lt;0,AH10079-AI10079,AI10079-AH10079))</f>
        <v>166920</v>
      </c>
      <c r="AK10079" s="5">
        <v>0.3</v>
      </c>
      <c r="AL10079" s="5">
        <f>AJ10079*(AK10079/100)</f>
        <v>500.76</v>
      </c>
    </row>
    <row r="10080" spans="1:38" x14ac:dyDescent="0.45">
      <c r="O10080" s="30" t="s">
        <v>54</v>
      </c>
      <c r="P10080" s="30">
        <f>SUM(P10079:P10079)</f>
        <v>166920</v>
      </c>
      <c r="AH10080" s="5">
        <f>SUM(AH10079:AH10079)</f>
        <v>166920</v>
      </c>
      <c r="AJ10080" s="5">
        <f>SUM(AJ10079:AJ10079)</f>
        <v>166920</v>
      </c>
      <c r="AL10080" s="5">
        <f>SUM(AL10079:AL10079)</f>
        <v>500.76</v>
      </c>
    </row>
    <row r="10081" spans="1:38" x14ac:dyDescent="0.45">
      <c r="A10081" s="17" t="s">
        <v>14580</v>
      </c>
      <c r="B10081" s="22">
        <v>3770400381174</v>
      </c>
      <c r="C10081" s="17" t="s">
        <v>14581</v>
      </c>
      <c r="D10081" s="17" t="s">
        <v>14582</v>
      </c>
      <c r="E10081" s="3">
        <v>5915</v>
      </c>
      <c r="F10081" s="3">
        <v>2265</v>
      </c>
      <c r="G10081" s="7" t="s">
        <v>14583</v>
      </c>
      <c r="H10081" s="3" t="s">
        <v>42</v>
      </c>
      <c r="I10081" s="3">
        <v>15584</v>
      </c>
      <c r="J10081" s="3">
        <v>4</v>
      </c>
      <c r="K10081" s="3">
        <v>1</v>
      </c>
      <c r="L10081" s="72">
        <v>18</v>
      </c>
      <c r="M10081" s="29" t="s">
        <v>43</v>
      </c>
      <c r="N10081" s="30">
        <f>((J10081*400)+(K10081*100))+L10081</f>
        <v>1718</v>
      </c>
      <c r="O10081" s="30">
        <v>150</v>
      </c>
      <c r="P10081" s="30">
        <f>N10081*O10081</f>
        <v>257700</v>
      </c>
      <c r="AG10081" s="5">
        <f>IF(AND(AF10081="",P10081=""),0,IF((AF10081=""),P10081,IF((P10081=""),AF10081,AF10081+P10081)))</f>
        <v>257700</v>
      </c>
      <c r="AH10081" s="5">
        <f>IF( (AA10081=""),AG10081*1,AG10081*(AA10081/100) )</f>
        <v>257700</v>
      </c>
      <c r="AI10081" s="5">
        <v>0</v>
      </c>
      <c r="AJ10081" s="5">
        <f>IF((AI10081-AH10081) &gt; 1,0,IF((AI10081-AH10081)&lt;0,AH10081-AI10081,AI10081-AH10081))</f>
        <v>257700</v>
      </c>
      <c r="AK10081" s="5">
        <v>0.3</v>
      </c>
      <c r="AL10081" s="5">
        <f>AJ10081*(AK10081/100)</f>
        <v>773.1</v>
      </c>
    </row>
    <row r="10082" spans="1:38" x14ac:dyDescent="0.45">
      <c r="O10082" s="30" t="s">
        <v>54</v>
      </c>
      <c r="P10082" s="30">
        <f>SUM(P10081:P10081)</f>
        <v>257700</v>
      </c>
      <c r="AH10082" s="5">
        <f>SUM(AH10081:AH10081)</f>
        <v>257700</v>
      </c>
      <c r="AJ10082" s="5">
        <f>SUM(AJ10081:AJ10081)</f>
        <v>257700</v>
      </c>
      <c r="AL10082" s="5">
        <f>SUM(AL10081:AL10081)</f>
        <v>773.1</v>
      </c>
    </row>
    <row r="10083" spans="1:38" x14ac:dyDescent="0.45">
      <c r="A10083" s="17" t="s">
        <v>14584</v>
      </c>
      <c r="B10083" s="22">
        <v>3100602538941</v>
      </c>
      <c r="C10083" s="17" t="s">
        <v>14585</v>
      </c>
      <c r="D10083" s="17" t="s">
        <v>14586</v>
      </c>
      <c r="E10083" s="3">
        <v>5916</v>
      </c>
      <c r="F10083" s="3">
        <v>6546</v>
      </c>
      <c r="G10083" s="7" t="s">
        <v>14587</v>
      </c>
      <c r="H10083" s="3" t="s">
        <v>42</v>
      </c>
      <c r="I10083" s="3">
        <v>16816</v>
      </c>
    </row>
    <row r="10084" spans="1:38" x14ac:dyDescent="0.45">
      <c r="O10084" s="30" t="s">
        <v>54</v>
      </c>
      <c r="P10084" s="30">
        <f>SUM(P10083:P10083)</f>
        <v>0</v>
      </c>
      <c r="AH10084" s="5">
        <f>SUM(AH10083:AH10083)</f>
        <v>0</v>
      </c>
      <c r="AJ10084" s="5">
        <f>SUM(AJ10083:AJ10083)</f>
        <v>0</v>
      </c>
      <c r="AL10084" s="5">
        <f>SUM(AL10083:AL10083)</f>
        <v>0</v>
      </c>
    </row>
    <row r="10085" spans="1:38" x14ac:dyDescent="0.45">
      <c r="A10085" s="17" t="s">
        <v>14588</v>
      </c>
      <c r="B10085" s="22">
        <v>3770400405332</v>
      </c>
      <c r="C10085" s="17" t="s">
        <v>14589</v>
      </c>
      <c r="D10085" s="17" t="s">
        <v>14590</v>
      </c>
      <c r="E10085" s="3">
        <v>5917</v>
      </c>
      <c r="F10085" s="3">
        <v>9266</v>
      </c>
      <c r="G10085" s="7" t="s">
        <v>14591</v>
      </c>
      <c r="H10085" s="3" t="s">
        <v>42</v>
      </c>
      <c r="I10085" s="3">
        <v>18337</v>
      </c>
    </row>
    <row r="10086" spans="1:38" x14ac:dyDescent="0.45">
      <c r="O10086" s="30" t="s">
        <v>54</v>
      </c>
      <c r="P10086" s="30">
        <f>SUM(P10085:P10085)</f>
        <v>0</v>
      </c>
      <c r="AH10086" s="5">
        <f>SUM(AH10085:AH10085)</f>
        <v>0</v>
      </c>
      <c r="AJ10086" s="5">
        <f>SUM(AJ10085:AJ10085)</f>
        <v>0</v>
      </c>
      <c r="AL10086" s="5">
        <f>SUM(AL10085:AL10085)</f>
        <v>0</v>
      </c>
    </row>
    <row r="10087" spans="1:38" x14ac:dyDescent="0.45">
      <c r="A10087" s="17" t="s">
        <v>14576</v>
      </c>
      <c r="B10087" s="22">
        <v>3770400052731</v>
      </c>
      <c r="C10087" s="17" t="s">
        <v>14577</v>
      </c>
      <c r="D10087" s="17" t="s">
        <v>14578</v>
      </c>
      <c r="E10087" s="3">
        <v>5918</v>
      </c>
      <c r="F10087" s="3">
        <v>8893</v>
      </c>
      <c r="G10087" s="7" t="s">
        <v>14592</v>
      </c>
      <c r="H10087" s="3" t="s">
        <v>42</v>
      </c>
      <c r="I10087" s="3">
        <v>31019</v>
      </c>
    </row>
    <row r="10088" spans="1:38" x14ac:dyDescent="0.45">
      <c r="E10088" s="3">
        <v>5919</v>
      </c>
      <c r="F10088" s="3">
        <v>2279</v>
      </c>
      <c r="G10088" s="7" t="s">
        <v>14593</v>
      </c>
      <c r="H10088" s="3" t="s">
        <v>42</v>
      </c>
      <c r="I10088" s="3">
        <v>31080</v>
      </c>
      <c r="J10088" s="3">
        <v>2</v>
      </c>
      <c r="K10088" s="3">
        <v>2</v>
      </c>
      <c r="L10088" s="72">
        <v>0</v>
      </c>
      <c r="M10088" s="29" t="s">
        <v>43</v>
      </c>
      <c r="N10088" s="30">
        <f>((J10088*400)+(K10088*100))+L10088</f>
        <v>1000</v>
      </c>
      <c r="O10088" s="30">
        <v>300</v>
      </c>
      <c r="P10088" s="30">
        <f>N10088*O10088</f>
        <v>300000</v>
      </c>
      <c r="AG10088" s="5">
        <f>IF(AND(AF10088="",P10088=""),0,IF((AF10088=""),P10088,IF((P10088=""),AF10088,AF10088+P10088)))</f>
        <v>300000</v>
      </c>
      <c r="AH10088" s="5">
        <f>IF( (AA10088=""),AG10088*1,AG10088*(AA10088/100) )</f>
        <v>300000</v>
      </c>
      <c r="AI10088" s="5">
        <v>0</v>
      </c>
      <c r="AJ10088" s="5">
        <f>IF((AI10088-AH10088) &gt; 1,0,IF((AI10088-AH10088)&lt;0,AH10088-AI10088,AI10088-AH10088))</f>
        <v>300000</v>
      </c>
      <c r="AK10088" s="5">
        <v>0.3</v>
      </c>
      <c r="AL10088" s="5">
        <f>AJ10088*(AK10088/100)</f>
        <v>900</v>
      </c>
    </row>
    <row r="10089" spans="1:38" x14ac:dyDescent="0.45">
      <c r="O10089" s="30" t="s">
        <v>54</v>
      </c>
      <c r="P10089" s="30">
        <f>SUM(P10087:P10088)</f>
        <v>300000</v>
      </c>
      <c r="AH10089" s="5">
        <f>SUM(AH10087:AH10088)</f>
        <v>300000</v>
      </c>
      <c r="AJ10089" s="5">
        <f>SUM(AJ10087:AJ10088)</f>
        <v>300000</v>
      </c>
      <c r="AL10089" s="5">
        <f>SUM(AL10087:AL10088)</f>
        <v>900</v>
      </c>
    </row>
    <row r="10090" spans="1:38" x14ac:dyDescent="0.45">
      <c r="A10090" s="17" t="s">
        <v>14594</v>
      </c>
      <c r="B10090" s="22">
        <v>3779900143751</v>
      </c>
      <c r="C10090" s="17" t="s">
        <v>14595</v>
      </c>
      <c r="D10090" s="17" t="s">
        <v>14596</v>
      </c>
      <c r="E10090" s="3">
        <v>5920</v>
      </c>
      <c r="F10090" s="3">
        <v>814</v>
      </c>
      <c r="G10090" s="7" t="s">
        <v>14597</v>
      </c>
      <c r="H10090" s="3" t="s">
        <v>42</v>
      </c>
      <c r="I10090" s="3">
        <v>32416</v>
      </c>
      <c r="J10090" s="3">
        <v>4</v>
      </c>
      <c r="K10090" s="3">
        <v>0</v>
      </c>
      <c r="L10090" s="72">
        <v>39</v>
      </c>
      <c r="M10090" s="29" t="s">
        <v>43</v>
      </c>
      <c r="N10090" s="30">
        <f>((J10090*400)+(K10090*100))+L10090</f>
        <v>1639</v>
      </c>
      <c r="O10090" s="30">
        <v>4400</v>
      </c>
      <c r="P10090" s="30">
        <f>N10090*O10090</f>
        <v>7211600</v>
      </c>
      <c r="AG10090" s="5">
        <f>IF(AND(AF10090="",P10090=""),0,IF((AF10090=""),P10090,IF((P10090=""),AF10090,AF10090+P10090)))</f>
        <v>7211600</v>
      </c>
      <c r="AH10090" s="5">
        <f>IF( (AA10090=""),AG10090*1,AG10090*(AA10090/100) )</f>
        <v>7211600</v>
      </c>
      <c r="AI10090" s="5">
        <v>0</v>
      </c>
      <c r="AJ10090" s="5">
        <f>IF((AI10090-AH10090) &gt; 1,0,IF((AI10090-AH10090)&lt;0,AH10090-AI10090,AI10090-AH10090))</f>
        <v>7211600</v>
      </c>
      <c r="AK10090" s="5">
        <v>0.3</v>
      </c>
      <c r="AL10090" s="5">
        <f>AJ10090*(AK10090/100)</f>
        <v>21634.799999999999</v>
      </c>
    </row>
    <row r="10091" spans="1:38" x14ac:dyDescent="0.45">
      <c r="O10091" s="30" t="s">
        <v>54</v>
      </c>
      <c r="P10091" s="30">
        <f>SUM(P10090:P10090)</f>
        <v>7211600</v>
      </c>
      <c r="AH10091" s="5">
        <f>SUM(AH10090:AH10090)</f>
        <v>7211600</v>
      </c>
      <c r="AJ10091" s="5">
        <f>SUM(AJ10090:AJ10090)</f>
        <v>7211600</v>
      </c>
      <c r="AL10091" s="5">
        <f>SUM(AL10090:AL10090)</f>
        <v>21634.799999999999</v>
      </c>
    </row>
    <row r="10092" spans="1:38" x14ac:dyDescent="0.45">
      <c r="A10092" s="17" t="s">
        <v>14598</v>
      </c>
      <c r="B10092" s="22">
        <v>3740300043315</v>
      </c>
      <c r="C10092" s="17" t="s">
        <v>14599</v>
      </c>
      <c r="D10092" s="17" t="s">
        <v>14600</v>
      </c>
      <c r="E10092" s="3">
        <v>5921</v>
      </c>
      <c r="F10092" s="3">
        <v>3232</v>
      </c>
      <c r="G10092" s="7" t="s">
        <v>14601</v>
      </c>
      <c r="H10092" s="3" t="s">
        <v>42</v>
      </c>
      <c r="I10092" s="3">
        <v>8738</v>
      </c>
      <c r="J10092" s="3">
        <v>0</v>
      </c>
      <c r="K10092" s="3">
        <v>1</v>
      </c>
      <c r="L10092" s="72">
        <v>0</v>
      </c>
      <c r="M10092" s="29" t="s">
        <v>43</v>
      </c>
      <c r="N10092" s="30">
        <f>((J10092*400)+(K10092*100))+L10092</f>
        <v>100</v>
      </c>
      <c r="O10092" s="30">
        <v>1000</v>
      </c>
      <c r="P10092" s="30">
        <f>N10092*O10092</f>
        <v>100000</v>
      </c>
      <c r="AG10092" s="5">
        <f>IF(AND(AF10092="",P10092=""),0,IF((AF10092=""),P10092,IF((P10092=""),AF10092,AF10092+P10092)))</f>
        <v>100000</v>
      </c>
      <c r="AH10092" s="5">
        <f>IF( (AA10092=""),AG10092*1,AG10092*(AA10092/100) )</f>
        <v>100000</v>
      </c>
      <c r="AI10092" s="5">
        <v>0</v>
      </c>
      <c r="AJ10092" s="5">
        <f>IF((AI10092-AH10092) &gt; 1,0,IF((AI10092-AH10092)&lt;0,AH10092-AI10092,AI10092-AH10092))</f>
        <v>100000</v>
      </c>
      <c r="AK10092" s="5">
        <v>0.3</v>
      </c>
      <c r="AL10092" s="5">
        <f>AJ10092*(AK10092/100)</f>
        <v>300</v>
      </c>
    </row>
    <row r="10093" spans="1:38" x14ac:dyDescent="0.45">
      <c r="O10093" s="30" t="s">
        <v>54</v>
      </c>
      <c r="P10093" s="30">
        <f>SUM(P10092:P10092)</f>
        <v>100000</v>
      </c>
      <c r="AH10093" s="5">
        <f>SUM(AH10092:AH10092)</f>
        <v>100000</v>
      </c>
      <c r="AJ10093" s="5">
        <f>SUM(AJ10092:AJ10092)</f>
        <v>100000</v>
      </c>
      <c r="AL10093" s="5">
        <f>SUM(AL10092:AL10092)</f>
        <v>300</v>
      </c>
    </row>
    <row r="10094" spans="1:38" x14ac:dyDescent="0.45">
      <c r="A10094" s="17" t="s">
        <v>14602</v>
      </c>
      <c r="B10094" s="22">
        <v>3770400498411</v>
      </c>
      <c r="C10094" s="17" t="s">
        <v>14603</v>
      </c>
      <c r="D10094" s="17" t="s">
        <v>7212</v>
      </c>
      <c r="E10094" s="3">
        <v>5922</v>
      </c>
      <c r="F10094" s="3">
        <v>4148</v>
      </c>
      <c r="G10094" s="7" t="s">
        <v>14604</v>
      </c>
      <c r="H10094" s="3" t="s">
        <v>42</v>
      </c>
      <c r="I10094" s="3">
        <v>10954</v>
      </c>
      <c r="J10094" s="3">
        <v>2</v>
      </c>
      <c r="K10094" s="3">
        <v>0</v>
      </c>
      <c r="L10094" s="72">
        <v>67</v>
      </c>
      <c r="M10094" s="29" t="s">
        <v>43</v>
      </c>
      <c r="N10094" s="30">
        <f>((J10094*400)+(K10094*100))+L10094</f>
        <v>867</v>
      </c>
      <c r="O10094" s="30">
        <v>150</v>
      </c>
      <c r="P10094" s="30">
        <f>N10094*O10094</f>
        <v>130050</v>
      </c>
      <c r="AG10094" s="5">
        <f>IF(AND(AF10094="",P10094=""),0,IF((AF10094=""),P10094,IF((P10094=""),AF10094,AF10094+P10094)))</f>
        <v>130050</v>
      </c>
      <c r="AH10094" s="5">
        <f>IF( (AA10094=""),AG10094*1,AG10094*(AA10094/100) )</f>
        <v>130050</v>
      </c>
      <c r="AI10094" s="5">
        <v>0</v>
      </c>
      <c r="AJ10094" s="5">
        <f>IF((AI10094-AH10094) &gt; 1,0,IF((AI10094-AH10094)&lt;0,AH10094-AI10094,AI10094-AH10094))</f>
        <v>130050</v>
      </c>
      <c r="AK10094" s="5">
        <v>0.3</v>
      </c>
      <c r="AL10094" s="5">
        <f>AJ10094*(AK10094/100)</f>
        <v>390.15000000000003</v>
      </c>
    </row>
    <row r="10095" spans="1:38" x14ac:dyDescent="0.45">
      <c r="E10095" s="3">
        <v>5923</v>
      </c>
      <c r="F10095" s="3">
        <v>4145</v>
      </c>
      <c r="G10095" s="7" t="s">
        <v>14605</v>
      </c>
      <c r="H10095" s="3" t="s">
        <v>42</v>
      </c>
      <c r="I10095" s="3">
        <v>10959</v>
      </c>
      <c r="J10095" s="3">
        <v>1</v>
      </c>
      <c r="K10095" s="3">
        <v>1</v>
      </c>
      <c r="L10095" s="72">
        <v>30</v>
      </c>
      <c r="M10095" s="29" t="s">
        <v>43</v>
      </c>
      <c r="N10095" s="30">
        <f>((J10095*400)+(K10095*100))+L10095</f>
        <v>530</v>
      </c>
      <c r="O10095" s="30">
        <v>150</v>
      </c>
      <c r="P10095" s="30">
        <f>N10095*O10095</f>
        <v>79500</v>
      </c>
      <c r="AG10095" s="5">
        <f>IF(AND(AF10095="",P10095=""),0,IF((AF10095=""),P10095,IF((P10095=""),AF10095,AF10095+P10095)))</f>
        <v>79500</v>
      </c>
      <c r="AH10095" s="5">
        <f>IF( (AA10095=""),AG10095*1,AG10095*(AA10095/100) )</f>
        <v>79500</v>
      </c>
      <c r="AI10095" s="5">
        <v>0</v>
      </c>
      <c r="AJ10095" s="5">
        <f>IF((AI10095-AH10095) &gt; 1,0,IF((AI10095-AH10095)&lt;0,AH10095-AI10095,AI10095-AH10095))</f>
        <v>79500</v>
      </c>
      <c r="AK10095" s="5">
        <v>0.3</v>
      </c>
      <c r="AL10095" s="5">
        <f>AJ10095*(AK10095/100)</f>
        <v>238.5</v>
      </c>
    </row>
    <row r="10096" spans="1:38" x14ac:dyDescent="0.45">
      <c r="O10096" s="30" t="s">
        <v>54</v>
      </c>
      <c r="P10096" s="30">
        <f>SUM(P10094:P10095)</f>
        <v>209550</v>
      </c>
      <c r="AH10096" s="5">
        <f>SUM(AH10094:AH10095)</f>
        <v>209550</v>
      </c>
      <c r="AJ10096" s="5">
        <f>SUM(AJ10094:AJ10095)</f>
        <v>209550</v>
      </c>
      <c r="AL10096" s="5">
        <f>SUM(AL10094:AL10095)</f>
        <v>628.65000000000009</v>
      </c>
    </row>
    <row r="10097" spans="1:38" x14ac:dyDescent="0.45">
      <c r="A10097" s="17" t="s">
        <v>14606</v>
      </c>
      <c r="B10097" s="22">
        <v>3770400059256</v>
      </c>
      <c r="C10097" s="17" t="s">
        <v>14607</v>
      </c>
      <c r="D10097" s="17" t="s">
        <v>14608</v>
      </c>
      <c r="E10097" s="3">
        <v>5924</v>
      </c>
      <c r="F10097" s="3">
        <v>345</v>
      </c>
      <c r="G10097" s="7" t="s">
        <v>14609</v>
      </c>
      <c r="H10097" s="3" t="s">
        <v>42</v>
      </c>
      <c r="I10097" s="3">
        <v>13300</v>
      </c>
      <c r="J10097" s="3">
        <v>0</v>
      </c>
      <c r="K10097" s="3">
        <v>0</v>
      </c>
      <c r="L10097" s="72">
        <v>20</v>
      </c>
      <c r="M10097" s="29" t="s">
        <v>208</v>
      </c>
      <c r="N10097" s="30">
        <f>((J10097*400)+(K10097*100))+L10097</f>
        <v>20</v>
      </c>
      <c r="O10097" s="30">
        <v>440</v>
      </c>
      <c r="P10097" s="30">
        <f>N10097*O10097</f>
        <v>8800</v>
      </c>
      <c r="AG10097" s="5">
        <f>IF(AND(AF10097="",P10097=""),0,IF((AF10097=""),P10097,IF((P10097=""),AF10097,AF10097+P10097)))</f>
        <v>8800</v>
      </c>
      <c r="AH10097" s="5">
        <f>IF( (AA10097=""),AG10097*1,AG10097*(AA10097/100) )</f>
        <v>8800</v>
      </c>
      <c r="AI10097" s="5">
        <v>0</v>
      </c>
      <c r="AJ10097" s="5">
        <f>IF((AI10097-AH10097) &gt; 1,0,IF((AI10097-AH10097)&lt;0,AH10097-AI10097,AI10097-AH10097))</f>
        <v>8800</v>
      </c>
      <c r="AK10097" s="5">
        <v>0.02</v>
      </c>
      <c r="AL10097" s="5">
        <f>AJ10097*(AK10097/100)</f>
        <v>1.76</v>
      </c>
    </row>
    <row r="10098" spans="1:38" x14ac:dyDescent="0.45">
      <c r="J10098" s="3">
        <v>1</v>
      </c>
      <c r="K10098" s="3">
        <v>0</v>
      </c>
      <c r="L10098" s="72">
        <v>68</v>
      </c>
      <c r="M10098" s="29" t="s">
        <v>90</v>
      </c>
      <c r="N10098" s="30">
        <f>((J10098*400)+(K10098*100))+L10098</f>
        <v>468</v>
      </c>
      <c r="O10098" s="30">
        <v>440</v>
      </c>
      <c r="P10098" s="30">
        <f>N10098*O10098</f>
        <v>205920</v>
      </c>
      <c r="AG10098" s="5">
        <f>IF(AND(AF10098="",P10098=""),0,IF((AF10098=""),P10098,IF((P10098=""),AF10098,AF10098+P10098)))</f>
        <v>205920</v>
      </c>
      <c r="AH10098" s="5">
        <f>IF( (AA10098=""),AG10098*1,AG10098*(AA10098/100) )</f>
        <v>205920</v>
      </c>
      <c r="AI10098" s="5">
        <v>0</v>
      </c>
      <c r="AJ10098" s="5">
        <f>IF((AI10098-AH10098) &gt; 1,0,IF((AI10098-AH10098)&lt;0,AH10098-AI10098,AI10098-AH10098))</f>
        <v>205920</v>
      </c>
      <c r="AK10098" s="5">
        <v>0.01</v>
      </c>
      <c r="AL10098" s="5">
        <f>AJ10098*(AK10098/100)</f>
        <v>20.592000000000002</v>
      </c>
    </row>
    <row r="10099" spans="1:38" x14ac:dyDescent="0.45">
      <c r="E10099" s="3">
        <v>5925</v>
      </c>
      <c r="F10099" s="3">
        <v>784</v>
      </c>
      <c r="G10099" s="7" t="s">
        <v>14610</v>
      </c>
      <c r="H10099" s="3" t="s">
        <v>42</v>
      </c>
      <c r="I10099" s="3">
        <v>27641</v>
      </c>
    </row>
    <row r="10100" spans="1:38" x14ac:dyDescent="0.45">
      <c r="Q10100" s="74">
        <v>1</v>
      </c>
      <c r="R10100" s="17" t="s">
        <v>14606</v>
      </c>
      <c r="S10100" s="26">
        <v>3770400059256</v>
      </c>
      <c r="T10100" s="17" t="s">
        <v>14607</v>
      </c>
      <c r="U10100" s="17" t="s">
        <v>14611</v>
      </c>
      <c r="W10100" s="3" t="s">
        <v>210</v>
      </c>
      <c r="X10100" s="3" t="s">
        <v>211</v>
      </c>
      <c r="Y10100" s="3" t="s">
        <v>212</v>
      </c>
      <c r="Z10100" s="5">
        <v>80</v>
      </c>
      <c r="AA10100" s="67">
        <v>100</v>
      </c>
      <c r="AB10100" s="5">
        <v>6900</v>
      </c>
      <c r="AC10100" s="5">
        <f>Z10100*AB10100</f>
        <v>552000</v>
      </c>
      <c r="AD10100" s="9">
        <v>5</v>
      </c>
      <c r="AE10100" s="9">
        <v>5</v>
      </c>
      <c r="AF10100" s="5">
        <f>(AC10100*(100-AE10100))/100</f>
        <v>524400</v>
      </c>
      <c r="AG10100" s="5">
        <f>IF( (AF10100=""),0,SUM(AF10100:AF10100) )</f>
        <v>524400</v>
      </c>
      <c r="AH10100" s="5">
        <f>(AG10100/100)*(AA10100)</f>
        <v>524400</v>
      </c>
      <c r="AI10100" s="5">
        <v>0</v>
      </c>
      <c r="AJ10100" s="5">
        <f>IF((AI10100-AH10100) &gt; 1,0,IF((AI10100-AH10100)&lt;0,AH10100-AI10100,AI10100-AH10100))</f>
        <v>524400</v>
      </c>
      <c r="AK10100" s="5">
        <v>0.02</v>
      </c>
      <c r="AL10100" s="5">
        <f>AJ10100*(AK10100/100)</f>
        <v>104.88000000000001</v>
      </c>
    </row>
    <row r="10101" spans="1:38" x14ac:dyDescent="0.45">
      <c r="O10101" s="30" t="s">
        <v>54</v>
      </c>
      <c r="P10101" s="30">
        <f>SUM(P10097:P10100)</f>
        <v>214720</v>
      </c>
      <c r="AH10101" s="5">
        <f>SUM(AH10097:AH10100)</f>
        <v>739120</v>
      </c>
      <c r="AJ10101" s="5">
        <f>SUM(AJ10097:AJ10100)</f>
        <v>739120</v>
      </c>
      <c r="AL10101" s="5">
        <f>SUM(AL10097:AL10100)</f>
        <v>127.23200000000001</v>
      </c>
    </row>
    <row r="10102" spans="1:38" x14ac:dyDescent="0.45">
      <c r="A10102" s="17" t="s">
        <v>14612</v>
      </c>
      <c r="B10102" s="22">
        <v>3770400046260</v>
      </c>
      <c r="C10102" s="17" t="s">
        <v>14613</v>
      </c>
      <c r="D10102" s="17" t="s">
        <v>14614</v>
      </c>
      <c r="E10102" s="3">
        <v>5926</v>
      </c>
      <c r="F10102" s="3">
        <v>9177</v>
      </c>
      <c r="G10102" s="7" t="s">
        <v>14615</v>
      </c>
      <c r="H10102" s="3" t="s">
        <v>42</v>
      </c>
      <c r="I10102" s="3">
        <v>32851</v>
      </c>
    </row>
    <row r="10103" spans="1:38" x14ac:dyDescent="0.45">
      <c r="O10103" s="30" t="s">
        <v>54</v>
      </c>
      <c r="P10103" s="30">
        <f>SUM(P10102:P10102)</f>
        <v>0</v>
      </c>
      <c r="AH10103" s="5">
        <f>SUM(AH10102:AH10102)</f>
        <v>0</v>
      </c>
      <c r="AJ10103" s="5">
        <f>SUM(AJ10102:AJ10102)</f>
        <v>0</v>
      </c>
      <c r="AL10103" s="5">
        <f>SUM(AL10102:AL10102)</f>
        <v>0</v>
      </c>
    </row>
    <row r="10104" spans="1:38" x14ac:dyDescent="0.45">
      <c r="A10104" s="17" t="s">
        <v>14616</v>
      </c>
      <c r="B10104" s="22">
        <v>1770300094517</v>
      </c>
      <c r="C10104" s="17" t="s">
        <v>14617</v>
      </c>
      <c r="D10104" s="17" t="s">
        <v>14618</v>
      </c>
      <c r="E10104" s="3">
        <v>5927</v>
      </c>
      <c r="F10104" s="3">
        <v>6214</v>
      </c>
      <c r="H10104" s="3" t="s">
        <v>42</v>
      </c>
      <c r="I10104" s="3">
        <v>10638</v>
      </c>
      <c r="J10104" s="3">
        <v>0</v>
      </c>
      <c r="K10104" s="3">
        <v>0</v>
      </c>
      <c r="L10104" s="72">
        <v>20</v>
      </c>
      <c r="M10104" s="29" t="s">
        <v>208</v>
      </c>
      <c r="N10104" s="30">
        <f>((J10104*400)+(K10104*100))+L10104</f>
        <v>20</v>
      </c>
      <c r="O10104" s="30">
        <v>200</v>
      </c>
      <c r="P10104" s="30">
        <f>N10104*O10104</f>
        <v>4000</v>
      </c>
      <c r="AG10104" s="5">
        <f>IF(AND(AF10104="",P10104=""),0,IF((AF10104=""),P10104,IF((P10104=""),AF10104,AF10104+P10104)))</f>
        <v>4000</v>
      </c>
      <c r="AH10104" s="5">
        <f>IF( (AA10104=""),AG10104*1,AG10104*(AA10104/100) )</f>
        <v>4000</v>
      </c>
      <c r="AI10104" s="5">
        <v>0</v>
      </c>
      <c r="AJ10104" s="5">
        <f>IF((AI10104-AH10104) &gt; 1,0,IF((AI10104-AH10104)&lt;0,AH10104-AI10104,AI10104-AH10104))</f>
        <v>4000</v>
      </c>
      <c r="AK10104" s="5">
        <v>0.02</v>
      </c>
      <c r="AL10104" s="5">
        <f>AJ10104*(AK10104/100)</f>
        <v>0.8</v>
      </c>
    </row>
    <row r="10105" spans="1:38" x14ac:dyDescent="0.45">
      <c r="J10105" s="3">
        <v>20</v>
      </c>
      <c r="K10105" s="3">
        <v>0</v>
      </c>
      <c r="L10105" s="72">
        <v>0</v>
      </c>
      <c r="M10105" s="29" t="s">
        <v>90</v>
      </c>
      <c r="N10105" s="30">
        <f>((J10105*400)+(K10105*100))+L10105</f>
        <v>8000</v>
      </c>
      <c r="O10105" s="30">
        <v>200</v>
      </c>
      <c r="P10105" s="30">
        <f>N10105*O10105</f>
        <v>1600000</v>
      </c>
      <c r="AG10105" s="5">
        <f>IF(AND(AF10105="",P10105=""),0,IF((AF10105=""),P10105,IF((P10105=""),AF10105,AF10105+P10105)))</f>
        <v>1600000</v>
      </c>
      <c r="AH10105" s="5">
        <f>IF( (AA10105=""),AG10105*1,AG10105*(AA10105/100) )</f>
        <v>1600000</v>
      </c>
      <c r="AI10105" s="5">
        <v>0</v>
      </c>
      <c r="AJ10105" s="5">
        <f>IF((AI10105-AH10105) &gt; 1,0,IF((AI10105-AH10105)&lt;0,AH10105-AI10105,AI10105-AH10105))</f>
        <v>1600000</v>
      </c>
      <c r="AK10105" s="5">
        <v>0.01</v>
      </c>
      <c r="AL10105" s="5">
        <f>AJ10105*(AK10105/100)</f>
        <v>160</v>
      </c>
    </row>
    <row r="10106" spans="1:38" x14ac:dyDescent="0.45">
      <c r="O10106" s="30" t="s">
        <v>54</v>
      </c>
      <c r="P10106" s="30">
        <f>SUM(P10104:P10105)</f>
        <v>1604000</v>
      </c>
      <c r="AH10106" s="5">
        <f>SUM(AH10104:AH10105)</f>
        <v>1604000</v>
      </c>
      <c r="AJ10106" s="5">
        <f>SUM(AJ10104:AJ10105)</f>
        <v>1604000</v>
      </c>
      <c r="AL10106" s="5">
        <f>SUM(AL10104:AL10105)</f>
        <v>160.80000000000001</v>
      </c>
    </row>
    <row r="10107" spans="1:38" x14ac:dyDescent="0.45">
      <c r="A10107" s="17" t="s">
        <v>14619</v>
      </c>
      <c r="B10107" s="22">
        <v>3770200160409</v>
      </c>
      <c r="C10107" s="17" t="s">
        <v>14620</v>
      </c>
      <c r="D10107" s="17" t="s">
        <v>14621</v>
      </c>
      <c r="E10107" s="3">
        <v>5928</v>
      </c>
      <c r="F10107" s="3">
        <v>9080</v>
      </c>
      <c r="G10107" s="7" t="s">
        <v>14622</v>
      </c>
      <c r="H10107" s="3" t="s">
        <v>42</v>
      </c>
      <c r="I10107" s="3">
        <v>1177</v>
      </c>
    </row>
    <row r="10108" spans="1:38" x14ac:dyDescent="0.45">
      <c r="O10108" s="30" t="s">
        <v>54</v>
      </c>
      <c r="P10108" s="30">
        <f>SUM(P10107:P10107)</f>
        <v>0</v>
      </c>
      <c r="AH10108" s="5">
        <f>SUM(AH10107:AH10107)</f>
        <v>0</v>
      </c>
      <c r="AJ10108" s="5">
        <f>SUM(AJ10107:AJ10107)</f>
        <v>0</v>
      </c>
      <c r="AL10108" s="5">
        <f>SUM(AL10107:AL10107)</f>
        <v>0</v>
      </c>
    </row>
    <row r="10109" spans="1:38" x14ac:dyDescent="0.45">
      <c r="A10109" s="17" t="s">
        <v>14623</v>
      </c>
      <c r="B10109" s="22">
        <v>3770400497776</v>
      </c>
      <c r="C10109" s="17" t="s">
        <v>14624</v>
      </c>
      <c r="D10109" s="17" t="s">
        <v>14625</v>
      </c>
      <c r="E10109" s="3">
        <v>5929</v>
      </c>
      <c r="F10109" s="3">
        <v>4152</v>
      </c>
      <c r="G10109" s="7" t="s">
        <v>14626</v>
      </c>
      <c r="H10109" s="3" t="s">
        <v>42</v>
      </c>
      <c r="I10109" s="3">
        <v>10297</v>
      </c>
      <c r="J10109" s="3">
        <v>5</v>
      </c>
      <c r="K10109" s="3">
        <v>0</v>
      </c>
      <c r="L10109" s="72">
        <v>9</v>
      </c>
      <c r="M10109" s="29" t="s">
        <v>90</v>
      </c>
      <c r="N10109" s="30">
        <f>((J10109*400)+(K10109*100))+L10109</f>
        <v>2009</v>
      </c>
      <c r="O10109" s="30">
        <v>150</v>
      </c>
      <c r="P10109" s="30">
        <f>N10109*O10109</f>
        <v>301350</v>
      </c>
      <c r="AG10109" s="5">
        <f>IF(AND(AF10109="",P10109=""),0,IF((AF10109=""),P10109,IF((P10109=""),AF10109,AF10109+P10109)))</f>
        <v>301350</v>
      </c>
      <c r="AH10109" s="5">
        <f>IF( (AA10109=""),AG10109*1,AG10109*(AA10109/100) )</f>
        <v>301350</v>
      </c>
      <c r="AI10109" s="5">
        <v>50000000</v>
      </c>
      <c r="AJ10109" s="5">
        <f>IF((AI10109-AH10109) &gt; 1,0,IF((AI10109-AH10109)&lt;0,AH10109-AI10109,AI10109-AH10109))</f>
        <v>0</v>
      </c>
      <c r="AK10109" s="5">
        <v>0.01</v>
      </c>
      <c r="AL10109" s="5">
        <f>AJ10109*(AK10109/100)</f>
        <v>0</v>
      </c>
    </row>
    <row r="10110" spans="1:38" x14ac:dyDescent="0.45">
      <c r="O10110" s="30" t="s">
        <v>54</v>
      </c>
      <c r="P10110" s="30">
        <f>SUM(P10109:P10109)</f>
        <v>301350</v>
      </c>
      <c r="AH10110" s="5">
        <f>SUM(AH10109:AH10109)</f>
        <v>301350</v>
      </c>
      <c r="AJ10110" s="5">
        <f>SUM(AJ10109:AJ10109)</f>
        <v>0</v>
      </c>
      <c r="AL10110" s="5">
        <f>SUM(AL10109:AL10109)</f>
        <v>0</v>
      </c>
    </row>
    <row r="10111" spans="1:38" x14ac:dyDescent="0.45">
      <c r="A10111" s="17" t="s">
        <v>14627</v>
      </c>
      <c r="B10111" s="22">
        <v>1770400112461</v>
      </c>
      <c r="C10111" s="17" t="s">
        <v>14628</v>
      </c>
      <c r="D10111" s="17" t="s">
        <v>12581</v>
      </c>
      <c r="E10111" s="3">
        <v>5930</v>
      </c>
      <c r="F10111" s="3">
        <v>2496</v>
      </c>
      <c r="G10111" s="7" t="s">
        <v>14629</v>
      </c>
      <c r="H10111" s="3" t="s">
        <v>42</v>
      </c>
      <c r="I10111" s="3">
        <v>34120</v>
      </c>
      <c r="J10111" s="3">
        <v>3</v>
      </c>
      <c r="K10111" s="3">
        <v>3</v>
      </c>
      <c r="L10111" s="72">
        <v>9</v>
      </c>
      <c r="M10111" s="29" t="s">
        <v>43</v>
      </c>
      <c r="N10111" s="30">
        <f>((J10111*400)+(K10111*100))+L10111</f>
        <v>1509</v>
      </c>
      <c r="O10111" s="30">
        <v>270</v>
      </c>
      <c r="P10111" s="30">
        <f>N10111*O10111</f>
        <v>407430</v>
      </c>
      <c r="AG10111" s="5">
        <f>IF(AND(AF10111="",P10111=""),0,IF((AF10111=""),P10111,IF((P10111=""),AF10111,AF10111+P10111)))</f>
        <v>407430</v>
      </c>
      <c r="AH10111" s="5">
        <f>IF( (AA10111=""),AG10111*1,AG10111*(AA10111/100) )</f>
        <v>407430</v>
      </c>
      <c r="AI10111" s="5">
        <v>0</v>
      </c>
      <c r="AJ10111" s="5">
        <f>IF((AI10111-AH10111) &gt; 1,0,IF((AI10111-AH10111)&lt;0,AH10111-AI10111,AI10111-AH10111))</f>
        <v>407430</v>
      </c>
      <c r="AK10111" s="5">
        <v>0.3</v>
      </c>
      <c r="AL10111" s="5">
        <f>AJ10111*(AK10111/100)</f>
        <v>1222.29</v>
      </c>
    </row>
    <row r="10112" spans="1:38" x14ac:dyDescent="0.45">
      <c r="O10112" s="30" t="s">
        <v>54</v>
      </c>
      <c r="P10112" s="30">
        <f>SUM(P10111:P10111)</f>
        <v>407430</v>
      </c>
      <c r="AH10112" s="5">
        <f>SUM(AH10111:AH10111)</f>
        <v>407430</v>
      </c>
      <c r="AJ10112" s="5">
        <f>SUM(AJ10111:AJ10111)</f>
        <v>407430</v>
      </c>
      <c r="AL10112" s="5">
        <f>SUM(AL10111:AL10111)</f>
        <v>1222.29</v>
      </c>
    </row>
    <row r="10113" spans="1:38" x14ac:dyDescent="0.45">
      <c r="A10113" s="17" t="s">
        <v>14630</v>
      </c>
      <c r="B10113" s="22">
        <v>3100600118782</v>
      </c>
      <c r="C10113" s="17" t="s">
        <v>14631</v>
      </c>
      <c r="D10113" s="17" t="s">
        <v>14632</v>
      </c>
      <c r="E10113" s="3">
        <v>5931</v>
      </c>
      <c r="F10113" s="3">
        <v>10070</v>
      </c>
      <c r="G10113" s="7" t="s">
        <v>14633</v>
      </c>
      <c r="H10113" s="3" t="s">
        <v>42</v>
      </c>
      <c r="I10113" s="3">
        <v>2631</v>
      </c>
    </row>
    <row r="10114" spans="1:38" x14ac:dyDescent="0.45">
      <c r="O10114" s="30" t="s">
        <v>54</v>
      </c>
      <c r="P10114" s="30">
        <f>SUM(P10113:P10113)</f>
        <v>0</v>
      </c>
      <c r="AH10114" s="5">
        <f>SUM(AH10113:AH10113)</f>
        <v>0</v>
      </c>
      <c r="AJ10114" s="5">
        <f>SUM(AJ10113:AJ10113)</f>
        <v>0</v>
      </c>
      <c r="AL10114" s="5">
        <f>SUM(AL10113:AL10113)</f>
        <v>0</v>
      </c>
    </row>
    <row r="10115" spans="1:38" x14ac:dyDescent="0.45">
      <c r="A10115" s="17" t="s">
        <v>14634</v>
      </c>
      <c r="B10115" s="22">
        <v>5190100018106</v>
      </c>
      <c r="C10115" s="17" t="s">
        <v>14635</v>
      </c>
      <c r="D10115" s="17" t="s">
        <v>14636</v>
      </c>
      <c r="E10115" s="3">
        <v>5932</v>
      </c>
      <c r="F10115" s="3">
        <v>7420</v>
      </c>
      <c r="G10115" s="7" t="s">
        <v>14637</v>
      </c>
      <c r="H10115" s="3" t="s">
        <v>42</v>
      </c>
      <c r="I10115" s="3">
        <v>5105</v>
      </c>
    </row>
    <row r="10116" spans="1:38" x14ac:dyDescent="0.45">
      <c r="O10116" s="30" t="s">
        <v>54</v>
      </c>
      <c r="P10116" s="30">
        <f>SUM(P10115:P10115)</f>
        <v>0</v>
      </c>
      <c r="AH10116" s="5">
        <f>SUM(AH10115:AH10115)</f>
        <v>0</v>
      </c>
      <c r="AJ10116" s="5">
        <f>SUM(AJ10115:AJ10115)</f>
        <v>0</v>
      </c>
      <c r="AL10116" s="5">
        <f>SUM(AL10115:AL10115)</f>
        <v>0</v>
      </c>
    </row>
    <row r="10117" spans="1:38" x14ac:dyDescent="0.45">
      <c r="A10117" s="17" t="s">
        <v>14638</v>
      </c>
      <c r="B10117" s="22">
        <v>3770400026081</v>
      </c>
      <c r="C10117" s="17" t="s">
        <v>14639</v>
      </c>
      <c r="D10117" s="17" t="s">
        <v>14640</v>
      </c>
      <c r="E10117" s="3">
        <v>5933</v>
      </c>
      <c r="F10117" s="3">
        <v>7405</v>
      </c>
      <c r="G10117" s="7" t="s">
        <v>14641</v>
      </c>
      <c r="H10117" s="3" t="s">
        <v>42</v>
      </c>
      <c r="I10117" s="3">
        <v>11557</v>
      </c>
    </row>
    <row r="10118" spans="1:38" x14ac:dyDescent="0.45">
      <c r="O10118" s="30" t="s">
        <v>54</v>
      </c>
      <c r="P10118" s="30">
        <f>SUM(P10117:P10117)</f>
        <v>0</v>
      </c>
      <c r="AH10118" s="5">
        <f>SUM(AH10117:AH10117)</f>
        <v>0</v>
      </c>
      <c r="AJ10118" s="5">
        <f>SUM(AJ10117:AJ10117)</f>
        <v>0</v>
      </c>
      <c r="AL10118" s="5">
        <f>SUM(AL10117:AL10117)</f>
        <v>0</v>
      </c>
    </row>
    <row r="10119" spans="1:38" x14ac:dyDescent="0.45">
      <c r="A10119" s="17" t="s">
        <v>14642</v>
      </c>
      <c r="B10119" s="22">
        <v>3770400049251</v>
      </c>
      <c r="C10119" s="17" t="s">
        <v>14643</v>
      </c>
      <c r="D10119" s="17" t="s">
        <v>14644</v>
      </c>
      <c r="E10119" s="3">
        <v>5934</v>
      </c>
      <c r="F10119" s="3">
        <v>10011</v>
      </c>
      <c r="G10119" s="7" t="s">
        <v>14645</v>
      </c>
      <c r="H10119" s="3" t="s">
        <v>42</v>
      </c>
      <c r="I10119" s="3">
        <v>12867</v>
      </c>
    </row>
    <row r="10120" spans="1:38" x14ac:dyDescent="0.45">
      <c r="E10120" s="3">
        <v>5935</v>
      </c>
      <c r="F10120" s="3">
        <v>8449</v>
      </c>
      <c r="G10120" s="7" t="s">
        <v>14646</v>
      </c>
      <c r="H10120" s="3" t="s">
        <v>42</v>
      </c>
      <c r="I10120" s="3">
        <v>12868</v>
      </c>
    </row>
    <row r="10121" spans="1:38" x14ac:dyDescent="0.45">
      <c r="E10121" s="3">
        <v>5936</v>
      </c>
      <c r="F10121" s="3">
        <v>4105</v>
      </c>
      <c r="G10121" s="7" t="s">
        <v>14647</v>
      </c>
      <c r="H10121" s="3" t="s">
        <v>42</v>
      </c>
      <c r="I10121" s="3">
        <v>12869</v>
      </c>
      <c r="J10121" s="3">
        <v>3</v>
      </c>
      <c r="K10121" s="3">
        <v>2</v>
      </c>
      <c r="L10121" s="72">
        <v>40</v>
      </c>
      <c r="M10121" s="29" t="s">
        <v>43</v>
      </c>
      <c r="N10121" s="30">
        <f>((J10121*400)+(K10121*100))+L10121</f>
        <v>1440</v>
      </c>
      <c r="O10121" s="30">
        <v>150</v>
      </c>
      <c r="P10121" s="30">
        <f>N10121*O10121</f>
        <v>216000</v>
      </c>
      <c r="AG10121" s="5">
        <f>IF(AND(AF10121="",P10121=""),0,IF((AF10121=""),P10121,IF((P10121=""),AF10121,AF10121+P10121)))</f>
        <v>216000</v>
      </c>
      <c r="AH10121" s="5">
        <f>IF( (AA10121=""),AG10121*1,AG10121*(AA10121/100) )</f>
        <v>216000</v>
      </c>
      <c r="AI10121" s="5">
        <v>0</v>
      </c>
      <c r="AJ10121" s="5">
        <f>IF((AI10121-AH10121) &gt; 1,0,IF((AI10121-AH10121)&lt;0,AH10121-AI10121,AI10121-AH10121))</f>
        <v>216000</v>
      </c>
      <c r="AK10121" s="5">
        <v>0.3</v>
      </c>
      <c r="AL10121" s="5">
        <f>AJ10121*(AK10121/100)</f>
        <v>648</v>
      </c>
    </row>
    <row r="10122" spans="1:38" x14ac:dyDescent="0.45">
      <c r="E10122" s="3">
        <v>5937</v>
      </c>
      <c r="F10122" s="3">
        <v>4085</v>
      </c>
      <c r="G10122" s="7" t="s">
        <v>14648</v>
      </c>
      <c r="H10122" s="3" t="s">
        <v>42</v>
      </c>
      <c r="I10122" s="3">
        <v>12895</v>
      </c>
      <c r="J10122" s="3">
        <v>2</v>
      </c>
      <c r="K10122" s="3">
        <v>3</v>
      </c>
      <c r="L10122" s="72">
        <v>4</v>
      </c>
      <c r="M10122" s="29" t="s">
        <v>43</v>
      </c>
      <c r="N10122" s="30">
        <f>((J10122*400)+(K10122*100))+L10122</f>
        <v>1104</v>
      </c>
      <c r="O10122" s="30">
        <v>230</v>
      </c>
      <c r="P10122" s="30">
        <f>N10122*O10122</f>
        <v>253920</v>
      </c>
      <c r="AG10122" s="5">
        <f>IF(AND(AF10122="",P10122=""),0,IF((AF10122=""),P10122,IF((P10122=""),AF10122,AF10122+P10122)))</f>
        <v>253920</v>
      </c>
      <c r="AH10122" s="5">
        <f>IF( (AA10122=""),AG10122*1,AG10122*(AA10122/100) )</f>
        <v>253920</v>
      </c>
      <c r="AI10122" s="5">
        <v>0</v>
      </c>
      <c r="AJ10122" s="5">
        <f>IF((AI10122-AH10122) &gt; 1,0,IF((AI10122-AH10122)&lt;0,AH10122-AI10122,AI10122-AH10122))</f>
        <v>253920</v>
      </c>
      <c r="AK10122" s="5">
        <v>0.3</v>
      </c>
      <c r="AL10122" s="5">
        <f>AJ10122*(AK10122/100)</f>
        <v>761.76</v>
      </c>
    </row>
    <row r="10123" spans="1:38" x14ac:dyDescent="0.45">
      <c r="E10123" s="3">
        <v>5938</v>
      </c>
      <c r="F10123" s="3">
        <v>4086</v>
      </c>
      <c r="G10123" s="7" t="s">
        <v>14649</v>
      </c>
      <c r="H10123" s="3" t="s">
        <v>42</v>
      </c>
      <c r="I10123" s="3">
        <v>12896</v>
      </c>
      <c r="J10123" s="3">
        <v>1</v>
      </c>
      <c r="K10123" s="3">
        <v>3</v>
      </c>
      <c r="L10123" s="72">
        <v>87</v>
      </c>
      <c r="M10123" s="29" t="s">
        <v>43</v>
      </c>
      <c r="N10123" s="30">
        <f>((J10123*400)+(K10123*100))+L10123</f>
        <v>787</v>
      </c>
      <c r="O10123" s="30">
        <v>230</v>
      </c>
      <c r="P10123" s="30">
        <f>N10123*O10123</f>
        <v>181010</v>
      </c>
      <c r="AG10123" s="5">
        <f>IF(AND(AF10123="",P10123=""),0,IF((AF10123=""),P10123,IF((P10123=""),AF10123,AF10123+P10123)))</f>
        <v>181010</v>
      </c>
      <c r="AH10123" s="5">
        <f>IF( (AA10123=""),AG10123*1,AG10123*(AA10123/100) )</f>
        <v>181010</v>
      </c>
      <c r="AI10123" s="5">
        <v>0</v>
      </c>
      <c r="AJ10123" s="5">
        <f>IF((AI10123-AH10123) &gt; 1,0,IF((AI10123-AH10123)&lt;0,AH10123-AI10123,AI10123-AH10123))</f>
        <v>181010</v>
      </c>
      <c r="AK10123" s="5">
        <v>0.3</v>
      </c>
      <c r="AL10123" s="5">
        <f>AJ10123*(AK10123/100)</f>
        <v>543.03</v>
      </c>
    </row>
    <row r="10124" spans="1:38" x14ac:dyDescent="0.45">
      <c r="Q10124" s="74">
        <v>1</v>
      </c>
      <c r="R10124" s="17" t="s">
        <v>14642</v>
      </c>
      <c r="S10124" s="26">
        <v>3770400049251</v>
      </c>
      <c r="T10124" s="17" t="s">
        <v>14643</v>
      </c>
      <c r="U10124" s="17" t="s">
        <v>14650</v>
      </c>
      <c r="W10124" s="3" t="s">
        <v>210</v>
      </c>
      <c r="X10124" s="3" t="s">
        <v>211</v>
      </c>
      <c r="Y10124" s="3" t="s">
        <v>212</v>
      </c>
      <c r="Z10124" s="5">
        <v>80</v>
      </c>
      <c r="AA10124" s="67">
        <v>100</v>
      </c>
      <c r="AB10124" s="5">
        <v>6900</v>
      </c>
      <c r="AC10124" s="5">
        <f>Z10124*AB10124</f>
        <v>552000</v>
      </c>
      <c r="AD10124" s="9">
        <v>5</v>
      </c>
      <c r="AE10124" s="9">
        <v>5</v>
      </c>
      <c r="AF10124" s="5">
        <f>(AC10124*(100-AE10124))/100</f>
        <v>524400</v>
      </c>
      <c r="AG10124" s="5">
        <f>IF( (AF10124=""),0,SUM(AF10124:AF10124) )</f>
        <v>524400</v>
      </c>
      <c r="AH10124" s="5">
        <f>(AG10124/100)*(AA10124)</f>
        <v>524400</v>
      </c>
      <c r="AI10124" s="5">
        <v>0</v>
      </c>
      <c r="AJ10124" s="5">
        <f>IF((AI10124-AH10124) &gt; 1,0,IF((AI10124-AH10124)&lt;0,AH10124-AI10124,AI10124-AH10124))</f>
        <v>524400</v>
      </c>
      <c r="AK10124" s="5">
        <v>0.02</v>
      </c>
      <c r="AL10124" s="5">
        <f>AJ10124*(AK10124/100)</f>
        <v>104.88000000000001</v>
      </c>
    </row>
    <row r="10125" spans="1:38" x14ac:dyDescent="0.45">
      <c r="O10125" s="30" t="s">
        <v>54</v>
      </c>
      <c r="P10125" s="30">
        <f>SUM(P10119:P10124)</f>
        <v>650930</v>
      </c>
      <c r="AH10125" s="5">
        <f>SUM(AH10119:AH10124)</f>
        <v>1175330</v>
      </c>
      <c r="AJ10125" s="5">
        <f>SUM(AJ10119:AJ10124)</f>
        <v>1175330</v>
      </c>
      <c r="AL10125" s="5">
        <f>SUM(AL10119:AL10124)</f>
        <v>2057.67</v>
      </c>
    </row>
    <row r="10126" spans="1:38" x14ac:dyDescent="0.45">
      <c r="A10126" s="17" t="s">
        <v>14651</v>
      </c>
      <c r="B10126" s="22">
        <v>3770400599277</v>
      </c>
      <c r="C10126" s="17" t="s">
        <v>14652</v>
      </c>
      <c r="D10126" s="17" t="s">
        <v>14653</v>
      </c>
      <c r="E10126" s="3">
        <v>5939</v>
      </c>
      <c r="F10126" s="3">
        <v>6283</v>
      </c>
      <c r="H10126" s="3" t="s">
        <v>42</v>
      </c>
      <c r="I10126" s="3">
        <v>13673</v>
      </c>
      <c r="J10126" s="3">
        <v>0</v>
      </c>
      <c r="K10126" s="3">
        <v>0</v>
      </c>
      <c r="L10126" s="72">
        <v>48.75</v>
      </c>
      <c r="M10126" s="29" t="s">
        <v>208</v>
      </c>
      <c r="N10126" s="30">
        <f>((J10126*400)+(K10126*100))+L10126</f>
        <v>48.75</v>
      </c>
      <c r="O10126" s="30">
        <v>270</v>
      </c>
      <c r="P10126" s="30">
        <f>N10126*O10126</f>
        <v>13162.5</v>
      </c>
      <c r="AG10126" s="5">
        <f>IF(AND(AF10126="",P10126=""),0,IF((AF10126=""),P10126,IF((P10126=""),AF10126,AF10126+P10126)))</f>
        <v>13162.5</v>
      </c>
      <c r="AH10126" s="5">
        <f>IF( (AA10126=""),AG10126*1,AG10126*(AA10126/100) )</f>
        <v>13162.5</v>
      </c>
      <c r="AI10126" s="5">
        <v>0</v>
      </c>
      <c r="AJ10126" s="5">
        <f>IF((AI10126-AH10126) &gt; 1,0,IF((AI10126-AH10126)&lt;0,AH10126-AI10126,AI10126-AH10126))</f>
        <v>13162.5</v>
      </c>
      <c r="AK10126" s="5">
        <v>0.02</v>
      </c>
      <c r="AL10126" s="5">
        <f>AJ10126*(AK10126/100)</f>
        <v>2.6325000000000003</v>
      </c>
    </row>
    <row r="10127" spans="1:38" x14ac:dyDescent="0.45">
      <c r="J10127" s="3">
        <v>11</v>
      </c>
      <c r="K10127" s="3">
        <v>0</v>
      </c>
      <c r="L10127" s="72">
        <v>44.25</v>
      </c>
      <c r="M10127" s="29" t="s">
        <v>90</v>
      </c>
      <c r="N10127" s="30">
        <f>((J10127*400)+(K10127*100))+L10127</f>
        <v>4444.25</v>
      </c>
      <c r="O10127" s="30">
        <v>270</v>
      </c>
      <c r="P10127" s="30">
        <f>N10127*O10127</f>
        <v>1199947.5</v>
      </c>
      <c r="AG10127" s="5">
        <f>IF(AND(AF10127="",P10127=""),0,IF((AF10127=""),P10127,IF((P10127=""),AF10127,AF10127+P10127)))</f>
        <v>1199947.5</v>
      </c>
      <c r="AH10127" s="5">
        <f>IF( (AA10127=""),AG10127*1,AG10127*(AA10127/100) )</f>
        <v>1199947.5</v>
      </c>
      <c r="AI10127" s="5">
        <v>0</v>
      </c>
      <c r="AJ10127" s="5">
        <f>IF((AI10127-AH10127) &gt; 1,0,IF((AI10127-AH10127)&lt;0,AH10127-AI10127,AI10127-AH10127))</f>
        <v>1199947.5</v>
      </c>
      <c r="AK10127" s="5">
        <v>0.01</v>
      </c>
      <c r="AL10127" s="5">
        <f>AJ10127*(AK10127/100)</f>
        <v>119.99475000000001</v>
      </c>
    </row>
    <row r="10128" spans="1:38" x14ac:dyDescent="0.45">
      <c r="J10128" s="3">
        <v>0</v>
      </c>
      <c r="K10128" s="3">
        <v>0</v>
      </c>
      <c r="L10128" s="72">
        <v>0</v>
      </c>
      <c r="M10128" s="29" t="s">
        <v>90</v>
      </c>
      <c r="N10128" s="30">
        <f>((J10128*400)+(K10128*100))+L10128</f>
        <v>0</v>
      </c>
      <c r="O10128" s="30">
        <v>270</v>
      </c>
      <c r="P10128" s="30">
        <f>N10128*O10128</f>
        <v>0</v>
      </c>
      <c r="AG10128" s="5">
        <f>IF(AND(AF10128="",P10128=""),0,IF((AF10128=""),P10128,IF((P10128=""),AF10128,AF10128+P10128)))</f>
        <v>0</v>
      </c>
      <c r="AH10128" s="5">
        <f>IF( (AA10128=""),AG10128*1,AG10128*(AA10128/100) )</f>
        <v>0</v>
      </c>
      <c r="AI10128" s="5">
        <v>0</v>
      </c>
      <c r="AJ10128" s="5">
        <f>IF((AI10128-AH10128) &gt; 1,0,IF((AI10128-AH10128)&lt;0,AH10128-AI10128,AI10128-AH10128))</f>
        <v>0</v>
      </c>
      <c r="AK10128" s="5">
        <v>0.01</v>
      </c>
      <c r="AL10128" s="5">
        <f>AJ10128*(AK10128/100)</f>
        <v>0</v>
      </c>
    </row>
    <row r="10129" spans="1:38" x14ac:dyDescent="0.45">
      <c r="O10129" s="30" t="s">
        <v>54</v>
      </c>
      <c r="P10129" s="30">
        <f>SUM(P10126:P10128)</f>
        <v>1213110</v>
      </c>
      <c r="AH10129" s="5">
        <f>SUM(AH10126:AH10128)</f>
        <v>1213110</v>
      </c>
      <c r="AJ10129" s="5">
        <f>SUM(AJ10126:AJ10128)</f>
        <v>1213110</v>
      </c>
      <c r="AL10129" s="5">
        <f>SUM(AL10126:AL10128)</f>
        <v>122.62725</v>
      </c>
    </row>
    <row r="10130" spans="1:38" x14ac:dyDescent="0.45">
      <c r="A10130" s="17" t="s">
        <v>14642</v>
      </c>
      <c r="B10130" s="22">
        <v>3770400049251</v>
      </c>
      <c r="C10130" s="17" t="s">
        <v>14643</v>
      </c>
      <c r="D10130" s="17" t="s">
        <v>14644</v>
      </c>
      <c r="E10130" s="3">
        <v>5940</v>
      </c>
      <c r="F10130" s="3">
        <v>4089</v>
      </c>
      <c r="G10130" s="7" t="s">
        <v>14654</v>
      </c>
      <c r="H10130" s="3" t="s">
        <v>42</v>
      </c>
      <c r="I10130" s="3">
        <v>15386</v>
      </c>
      <c r="J10130" s="3">
        <v>1</v>
      </c>
      <c r="K10130" s="3">
        <v>1</v>
      </c>
      <c r="L10130" s="72">
        <v>84</v>
      </c>
      <c r="M10130" s="29" t="s">
        <v>43</v>
      </c>
      <c r="N10130" s="30">
        <f>((J10130*400)+(K10130*100))+L10130</f>
        <v>584</v>
      </c>
      <c r="O10130" s="30">
        <v>230</v>
      </c>
      <c r="P10130" s="30">
        <f>N10130*O10130</f>
        <v>134320</v>
      </c>
      <c r="AG10130" s="5">
        <f>IF(AND(AF10130="",P10130=""),0,IF((AF10130=""),P10130,IF((P10130=""),AF10130,AF10130+P10130)))</f>
        <v>134320</v>
      </c>
      <c r="AH10130" s="5">
        <f>IF( (AA10130=""),AG10130*1,AG10130*(AA10130/100) )</f>
        <v>134320</v>
      </c>
      <c r="AI10130" s="5">
        <v>0</v>
      </c>
      <c r="AJ10130" s="5">
        <f>IF((AI10130-AH10130) &gt; 1,0,IF((AI10130-AH10130)&lt;0,AH10130-AI10130,AI10130-AH10130))</f>
        <v>134320</v>
      </c>
      <c r="AK10130" s="5">
        <v>0.3</v>
      </c>
      <c r="AL10130" s="5">
        <f>AJ10130*(AK10130/100)</f>
        <v>402.96000000000004</v>
      </c>
    </row>
    <row r="10131" spans="1:38" x14ac:dyDescent="0.45">
      <c r="Q10131" s="74">
        <v>1</v>
      </c>
      <c r="R10131" s="17" t="s">
        <v>14642</v>
      </c>
      <c r="S10131" s="26">
        <v>3770400049251</v>
      </c>
      <c r="T10131" s="17" t="s">
        <v>14643</v>
      </c>
      <c r="U10131" s="17" t="s">
        <v>14650</v>
      </c>
      <c r="W10131" s="3" t="s">
        <v>210</v>
      </c>
      <c r="X10131" s="3" t="s">
        <v>211</v>
      </c>
      <c r="Y10131" s="3" t="s">
        <v>212</v>
      </c>
      <c r="Z10131" s="5">
        <v>80</v>
      </c>
      <c r="AA10131" s="67">
        <v>100</v>
      </c>
      <c r="AB10131" s="5">
        <v>6900</v>
      </c>
      <c r="AC10131" s="5">
        <f>Z10131*AB10131</f>
        <v>552000</v>
      </c>
      <c r="AD10131" s="9">
        <v>5</v>
      </c>
      <c r="AE10131" s="9">
        <v>5</v>
      </c>
      <c r="AF10131" s="5">
        <f>(AC10131*(100-AE10131))/100</f>
        <v>524400</v>
      </c>
      <c r="AG10131" s="5">
        <f>IF( (AF10131=""),0,SUM(AF10131:AF10131) )</f>
        <v>524400</v>
      </c>
      <c r="AH10131" s="5">
        <f>(AG10131/100)*(AA10131)</f>
        <v>524400</v>
      </c>
      <c r="AI10131" s="5">
        <v>0</v>
      </c>
      <c r="AJ10131" s="5">
        <f>IF((AI10131-AH10131) &gt; 1,0,IF((AI10131-AH10131)&lt;0,AH10131-AI10131,AI10131-AH10131))</f>
        <v>524400</v>
      </c>
      <c r="AK10131" s="5">
        <v>0.02</v>
      </c>
      <c r="AL10131" s="5">
        <f>AJ10131*(AK10131/100)</f>
        <v>104.88000000000001</v>
      </c>
    </row>
    <row r="10132" spans="1:38" x14ac:dyDescent="0.45">
      <c r="O10132" s="30" t="s">
        <v>54</v>
      </c>
      <c r="P10132" s="30">
        <f>SUM(P10130:P10131)</f>
        <v>134320</v>
      </c>
      <c r="AH10132" s="5">
        <f>SUM(AH10130:AH10131)</f>
        <v>658720</v>
      </c>
      <c r="AJ10132" s="5">
        <f>SUM(AJ10130:AJ10131)</f>
        <v>658720</v>
      </c>
      <c r="AL10132" s="5">
        <f>SUM(AL10130:AL10131)</f>
        <v>507.84000000000003</v>
      </c>
    </row>
    <row r="10133" spans="1:38" x14ac:dyDescent="0.45">
      <c r="A10133" s="17" t="s">
        <v>14630</v>
      </c>
      <c r="B10133" s="22">
        <v>3100600118782</v>
      </c>
      <c r="C10133" s="17" t="s">
        <v>14631</v>
      </c>
      <c r="D10133" s="17" t="s">
        <v>14632</v>
      </c>
      <c r="E10133" s="3">
        <v>5941</v>
      </c>
      <c r="F10133" s="3">
        <v>7649</v>
      </c>
      <c r="G10133" s="7" t="s">
        <v>14655</v>
      </c>
      <c r="H10133" s="3" t="s">
        <v>42</v>
      </c>
      <c r="I10133" s="3">
        <v>15553</v>
      </c>
    </row>
    <row r="10134" spans="1:38" x14ac:dyDescent="0.45">
      <c r="E10134" s="3">
        <v>5942</v>
      </c>
      <c r="F10134" s="3">
        <v>9847</v>
      </c>
      <c r="G10134" s="7" t="s">
        <v>14656</v>
      </c>
      <c r="H10134" s="3" t="s">
        <v>42</v>
      </c>
      <c r="I10134" s="3">
        <v>16734</v>
      </c>
    </row>
    <row r="10135" spans="1:38" x14ac:dyDescent="0.45">
      <c r="O10135" s="30" t="s">
        <v>54</v>
      </c>
      <c r="P10135" s="30">
        <f>SUM(P10133:P10134)</f>
        <v>0</v>
      </c>
      <c r="AH10135" s="5">
        <f>SUM(AH10133:AH10134)</f>
        <v>0</v>
      </c>
      <c r="AJ10135" s="5">
        <f>SUM(AJ10133:AJ10134)</f>
        <v>0</v>
      </c>
      <c r="AL10135" s="5">
        <f>SUM(AL10133:AL10134)</f>
        <v>0</v>
      </c>
    </row>
    <row r="10136" spans="1:38" x14ac:dyDescent="0.45">
      <c r="A10136" s="17" t="s">
        <v>14642</v>
      </c>
      <c r="B10136" s="22">
        <v>3770400049251</v>
      </c>
      <c r="C10136" s="17" t="s">
        <v>14643</v>
      </c>
      <c r="D10136" s="17" t="s">
        <v>14644</v>
      </c>
      <c r="E10136" s="3">
        <v>5943</v>
      </c>
      <c r="F10136" s="3">
        <v>8885</v>
      </c>
      <c r="G10136" s="7" t="s">
        <v>14657</v>
      </c>
      <c r="H10136" s="3" t="s">
        <v>42</v>
      </c>
      <c r="I10136" s="3">
        <v>16962</v>
      </c>
    </row>
    <row r="10137" spans="1:38" x14ac:dyDescent="0.45">
      <c r="Q10137" s="74">
        <v>1</v>
      </c>
      <c r="R10137" s="17" t="s">
        <v>14642</v>
      </c>
      <c r="S10137" s="26">
        <v>3770400049251</v>
      </c>
      <c r="T10137" s="17" t="s">
        <v>14643</v>
      </c>
      <c r="U10137" s="17" t="s">
        <v>14650</v>
      </c>
      <c r="W10137" s="3" t="s">
        <v>210</v>
      </c>
      <c r="X10137" s="3" t="s">
        <v>211</v>
      </c>
      <c r="Y10137" s="3" t="s">
        <v>212</v>
      </c>
      <c r="Z10137" s="5">
        <v>80</v>
      </c>
      <c r="AA10137" s="67">
        <v>100</v>
      </c>
      <c r="AB10137" s="5">
        <v>6900</v>
      </c>
      <c r="AC10137" s="5">
        <f>Z10137*AB10137</f>
        <v>552000</v>
      </c>
      <c r="AD10137" s="9">
        <v>5</v>
      </c>
      <c r="AE10137" s="9">
        <v>5</v>
      </c>
      <c r="AF10137" s="5">
        <f>(AC10137*(100-AE10137))/100</f>
        <v>524400</v>
      </c>
      <c r="AG10137" s="5">
        <f>IF( (AF10137=""),0,SUM(AF10137:AF10137) )</f>
        <v>524400</v>
      </c>
      <c r="AH10137" s="5">
        <f>(AG10137/100)*(AA10137)</f>
        <v>524400</v>
      </c>
      <c r="AI10137" s="5">
        <v>0</v>
      </c>
      <c r="AJ10137" s="5">
        <f>IF((AI10137-AH10137) &gt; 1,0,IF((AI10137-AH10137)&lt;0,AH10137-AI10137,AI10137-AH10137))</f>
        <v>524400</v>
      </c>
      <c r="AK10137" s="5">
        <v>0.02</v>
      </c>
      <c r="AL10137" s="5">
        <f>AJ10137*(AK10137/100)</f>
        <v>104.88000000000001</v>
      </c>
    </row>
    <row r="10138" spans="1:38" x14ac:dyDescent="0.45">
      <c r="O10138" s="30" t="s">
        <v>54</v>
      </c>
      <c r="P10138" s="30">
        <f>SUM(P10136:P10137)</f>
        <v>0</v>
      </c>
      <c r="AH10138" s="5">
        <f>SUM(AH10136:AH10137)</f>
        <v>524400</v>
      </c>
      <c r="AJ10138" s="5">
        <f>SUM(AJ10136:AJ10137)</f>
        <v>524400</v>
      </c>
      <c r="AL10138" s="5">
        <f>SUM(AL10136:AL10137)</f>
        <v>104.88000000000001</v>
      </c>
    </row>
    <row r="10139" spans="1:38" x14ac:dyDescent="0.45">
      <c r="A10139" s="17" t="s">
        <v>14630</v>
      </c>
      <c r="B10139" s="22">
        <v>3100600118782</v>
      </c>
      <c r="C10139" s="17" t="s">
        <v>14631</v>
      </c>
      <c r="D10139" s="17" t="s">
        <v>14632</v>
      </c>
      <c r="E10139" s="3">
        <v>5944</v>
      </c>
      <c r="F10139" s="3">
        <v>2071</v>
      </c>
      <c r="G10139" s="7" t="s">
        <v>14658</v>
      </c>
      <c r="H10139" s="3" t="s">
        <v>42</v>
      </c>
      <c r="I10139" s="3">
        <v>18916</v>
      </c>
      <c r="J10139" s="3">
        <v>0</v>
      </c>
      <c r="K10139" s="3">
        <v>3</v>
      </c>
      <c r="L10139" s="72">
        <v>87</v>
      </c>
      <c r="M10139" s="29" t="s">
        <v>43</v>
      </c>
      <c r="N10139" s="30">
        <f>((J10139*400)+(K10139*100))+L10139</f>
        <v>387</v>
      </c>
      <c r="O10139" s="30">
        <v>300</v>
      </c>
      <c r="P10139" s="30">
        <f>N10139*O10139</f>
        <v>116100</v>
      </c>
      <c r="AG10139" s="5">
        <f>IF(AND(AF10139="",P10139=""),0,IF((AF10139=""),P10139,IF((P10139=""),AF10139,AF10139+P10139)))</f>
        <v>116100</v>
      </c>
      <c r="AH10139" s="5">
        <f>IF( (AA10139=""),AG10139*1,AG10139*(AA10139/100) )</f>
        <v>116100</v>
      </c>
      <c r="AI10139" s="5">
        <v>0</v>
      </c>
      <c r="AJ10139" s="5">
        <f>IF((AI10139-AH10139) &gt; 1,0,IF((AI10139-AH10139)&lt;0,AH10139-AI10139,AI10139-AH10139))</f>
        <v>116100</v>
      </c>
      <c r="AK10139" s="5">
        <v>0.3</v>
      </c>
      <c r="AL10139" s="5">
        <f>AJ10139*(AK10139/100)</f>
        <v>348.3</v>
      </c>
    </row>
    <row r="10140" spans="1:38" x14ac:dyDescent="0.45">
      <c r="O10140" s="30" t="s">
        <v>54</v>
      </c>
      <c r="P10140" s="30">
        <f>SUM(P10139:P10139)</f>
        <v>116100</v>
      </c>
      <c r="AH10140" s="5">
        <f>SUM(AH10139:AH10139)</f>
        <v>116100</v>
      </c>
      <c r="AJ10140" s="5">
        <f>SUM(AJ10139:AJ10139)</f>
        <v>116100</v>
      </c>
      <c r="AL10140" s="5">
        <f>SUM(AL10139:AL10139)</f>
        <v>348.3</v>
      </c>
    </row>
    <row r="10141" spans="1:38" x14ac:dyDescent="0.45">
      <c r="A10141" s="17" t="s">
        <v>14634</v>
      </c>
      <c r="B10141" s="22">
        <v>5190100018106</v>
      </c>
      <c r="C10141" s="17" t="s">
        <v>14635</v>
      </c>
      <c r="D10141" s="17" t="s">
        <v>14636</v>
      </c>
      <c r="E10141" s="3">
        <v>5945</v>
      </c>
      <c r="F10141" s="3">
        <v>9015</v>
      </c>
      <c r="G10141" s="7" t="s">
        <v>14659</v>
      </c>
      <c r="H10141" s="3" t="s">
        <v>42</v>
      </c>
      <c r="I10141" s="3">
        <v>19701</v>
      </c>
    </row>
    <row r="10142" spans="1:38" x14ac:dyDescent="0.45">
      <c r="O10142" s="30" t="s">
        <v>54</v>
      </c>
      <c r="P10142" s="30">
        <f>SUM(P10141:P10141)</f>
        <v>0</v>
      </c>
      <c r="AH10142" s="5">
        <f>SUM(AH10141:AH10141)</f>
        <v>0</v>
      </c>
      <c r="AJ10142" s="5">
        <f>SUM(AJ10141:AJ10141)</f>
        <v>0</v>
      </c>
      <c r="AL10142" s="5">
        <f>SUM(AL10141:AL10141)</f>
        <v>0</v>
      </c>
    </row>
    <row r="10143" spans="1:38" x14ac:dyDescent="0.45">
      <c r="A10143" s="17" t="s">
        <v>14660</v>
      </c>
      <c r="B10143" s="22">
        <v>3770400021933</v>
      </c>
      <c r="C10143" s="17" t="s">
        <v>14661</v>
      </c>
      <c r="D10143" s="17" t="s">
        <v>2862</v>
      </c>
      <c r="E10143" s="3">
        <v>5946</v>
      </c>
      <c r="F10143" s="3">
        <v>4322</v>
      </c>
      <c r="G10143" s="7" t="s">
        <v>14662</v>
      </c>
      <c r="H10143" s="3" t="s">
        <v>42</v>
      </c>
      <c r="I10143" s="3">
        <v>30109</v>
      </c>
      <c r="J10143" s="3">
        <v>0</v>
      </c>
      <c r="K10143" s="3">
        <v>0</v>
      </c>
      <c r="L10143" s="72">
        <v>20</v>
      </c>
      <c r="M10143" s="29" t="s">
        <v>208</v>
      </c>
      <c r="N10143" s="30">
        <f>((J10143*400)+(K10143*100))+L10143</f>
        <v>20</v>
      </c>
      <c r="O10143" s="30">
        <v>330</v>
      </c>
      <c r="P10143" s="30">
        <f>N10143*O10143</f>
        <v>6600</v>
      </c>
      <c r="AG10143" s="5">
        <f>IF(AND(AF10143="",P10143=""),0,IF((AF10143=""),P10143,IF((P10143=""),AF10143,AF10143+P10143)))</f>
        <v>6600</v>
      </c>
      <c r="AH10143" s="5">
        <f>IF( (AA10143=""),AG10143*1,AG10143*(AA10143/100) )</f>
        <v>6600</v>
      </c>
      <c r="AI10143" s="5">
        <v>0</v>
      </c>
      <c r="AJ10143" s="5">
        <f>IF((AI10143-AH10143) &gt; 1,0,IF((AI10143-AH10143)&lt;0,AH10143-AI10143,AI10143-AH10143))</f>
        <v>6600</v>
      </c>
      <c r="AK10143" s="5">
        <v>0.02</v>
      </c>
      <c r="AL10143" s="5">
        <f>AJ10143*(AK10143/100)</f>
        <v>1.32</v>
      </c>
    </row>
    <row r="10144" spans="1:38" x14ac:dyDescent="0.45">
      <c r="J10144" s="3">
        <v>5</v>
      </c>
      <c r="K10144" s="3">
        <v>3</v>
      </c>
      <c r="L10144" s="72">
        <v>80</v>
      </c>
      <c r="M10144" s="29" t="s">
        <v>90</v>
      </c>
      <c r="N10144" s="30">
        <f>((J10144*400)+(K10144*100))+L10144</f>
        <v>2380</v>
      </c>
      <c r="O10144" s="30">
        <v>330</v>
      </c>
      <c r="P10144" s="30">
        <f>N10144*O10144</f>
        <v>785400</v>
      </c>
      <c r="AG10144" s="5">
        <f>IF(AND(AF10144="",P10144=""),0,IF((AF10144=""),P10144,IF((P10144=""),AF10144,AF10144+P10144)))</f>
        <v>785400</v>
      </c>
      <c r="AH10144" s="5">
        <f>IF( (AA10144=""),AG10144*1,AG10144*(AA10144/100) )</f>
        <v>785400</v>
      </c>
      <c r="AI10144" s="5">
        <v>0</v>
      </c>
      <c r="AJ10144" s="5">
        <f>IF((AI10144-AH10144) &gt; 1,0,IF((AI10144-AH10144)&lt;0,AH10144-AI10144,AI10144-AH10144))</f>
        <v>785400</v>
      </c>
      <c r="AK10144" s="5">
        <v>0.01</v>
      </c>
      <c r="AL10144" s="5">
        <f>AJ10144*(AK10144/100)</f>
        <v>78.540000000000006</v>
      </c>
    </row>
    <row r="10145" spans="1:38" x14ac:dyDescent="0.45">
      <c r="J10145" s="3">
        <v>0</v>
      </c>
      <c r="K10145" s="3">
        <v>0</v>
      </c>
      <c r="L10145" s="72">
        <v>0</v>
      </c>
      <c r="M10145" s="29" t="s">
        <v>90</v>
      </c>
      <c r="N10145" s="30">
        <f>((J10145*400)+(K10145*100))+L10145</f>
        <v>0</v>
      </c>
      <c r="O10145" s="30">
        <v>330</v>
      </c>
      <c r="P10145" s="30">
        <f>N10145*O10145</f>
        <v>0</v>
      </c>
      <c r="AG10145" s="5">
        <f>IF(AND(AF10145="",P10145=""),0,IF((AF10145=""),P10145,IF((P10145=""),AF10145,AF10145+P10145)))</f>
        <v>0</v>
      </c>
      <c r="AH10145" s="5">
        <f>IF( (AA10145=""),AG10145*1,AG10145*(AA10145/100) )</f>
        <v>0</v>
      </c>
      <c r="AI10145" s="5">
        <v>0</v>
      </c>
      <c r="AJ10145" s="5">
        <f>IF((AI10145-AH10145) &gt; 1,0,IF((AI10145-AH10145)&lt;0,AH10145-AI10145,AI10145-AH10145))</f>
        <v>0</v>
      </c>
      <c r="AK10145" s="5">
        <v>0.01</v>
      </c>
      <c r="AL10145" s="5">
        <f>AJ10145*(AK10145/100)</f>
        <v>0</v>
      </c>
    </row>
    <row r="10146" spans="1:38" x14ac:dyDescent="0.45">
      <c r="Q10146" s="74">
        <v>1</v>
      </c>
      <c r="R10146" s="17" t="s">
        <v>14660</v>
      </c>
      <c r="S10146" s="26">
        <v>3770400021933</v>
      </c>
      <c r="T10146" s="17" t="s">
        <v>14661</v>
      </c>
      <c r="U10146" s="17" t="s">
        <v>14663</v>
      </c>
      <c r="W10146" s="3" t="s">
        <v>210</v>
      </c>
      <c r="X10146" s="3" t="s">
        <v>211</v>
      </c>
      <c r="Y10146" s="3" t="s">
        <v>212</v>
      </c>
      <c r="Z10146" s="5">
        <v>80</v>
      </c>
      <c r="AA10146" s="67">
        <v>100</v>
      </c>
      <c r="AB10146" s="5">
        <v>6900</v>
      </c>
      <c r="AC10146" s="5">
        <f>Z10146*AB10146</f>
        <v>552000</v>
      </c>
      <c r="AD10146" s="9">
        <v>5</v>
      </c>
      <c r="AE10146" s="9">
        <v>5</v>
      </c>
      <c r="AF10146" s="5">
        <f>(AC10146*(100-AE10146))/100</f>
        <v>524400</v>
      </c>
      <c r="AG10146" s="5">
        <f>IF( (AF10146=""),0,SUM(AF10146:AF10146) )</f>
        <v>524400</v>
      </c>
      <c r="AH10146" s="5">
        <f>(AG10146/100)*(AA10146)</f>
        <v>524400</v>
      </c>
      <c r="AI10146" s="5">
        <v>0</v>
      </c>
      <c r="AJ10146" s="5">
        <f>IF((AI10146-AH10146) &gt; 1,0,IF((AI10146-AH10146)&lt;0,AH10146-AI10146,AI10146-AH10146))</f>
        <v>524400</v>
      </c>
      <c r="AK10146" s="5">
        <v>0.02</v>
      </c>
      <c r="AL10146" s="5">
        <f>AJ10146*(AK10146/100)</f>
        <v>104.88000000000001</v>
      </c>
    </row>
    <row r="10147" spans="1:38" x14ac:dyDescent="0.45">
      <c r="O10147" s="30" t="s">
        <v>54</v>
      </c>
      <c r="P10147" s="30">
        <f>SUM(P10143:P10146)</f>
        <v>792000</v>
      </c>
      <c r="AH10147" s="5">
        <f>SUM(AH10143:AH10146)</f>
        <v>1316400</v>
      </c>
      <c r="AJ10147" s="5">
        <f>SUM(AJ10143:AJ10146)</f>
        <v>1316400</v>
      </c>
      <c r="AL10147" s="5">
        <f>SUM(AL10143:AL10146)</f>
        <v>184.74</v>
      </c>
    </row>
    <row r="10148" spans="1:38" x14ac:dyDescent="0.45">
      <c r="A10148" s="17" t="s">
        <v>14642</v>
      </c>
      <c r="B10148" s="22">
        <v>3770400049251</v>
      </c>
      <c r="C10148" s="17" t="s">
        <v>14643</v>
      </c>
      <c r="D10148" s="17" t="s">
        <v>14644</v>
      </c>
      <c r="E10148" s="3">
        <v>5947</v>
      </c>
      <c r="F10148" s="3">
        <v>2328</v>
      </c>
      <c r="G10148" s="7" t="s">
        <v>14664</v>
      </c>
      <c r="H10148" s="3" t="s">
        <v>42</v>
      </c>
      <c r="I10148" s="3">
        <v>31296</v>
      </c>
      <c r="J10148" s="3">
        <v>2</v>
      </c>
      <c r="K10148" s="3">
        <v>2</v>
      </c>
      <c r="L10148" s="72">
        <v>36</v>
      </c>
      <c r="M10148" s="29" t="s">
        <v>90</v>
      </c>
      <c r="N10148" s="30">
        <f>((J10148*400)+(K10148*100))+L10148</f>
        <v>1036</v>
      </c>
      <c r="O10148" s="30">
        <v>150</v>
      </c>
      <c r="P10148" s="30">
        <f>N10148*O10148</f>
        <v>155400</v>
      </c>
      <c r="AG10148" s="5">
        <f>IF(AND(AF10148="",P10148=""),0,IF((AF10148=""),P10148,IF((P10148=""),AF10148,AF10148+P10148)))</f>
        <v>155400</v>
      </c>
      <c r="AH10148" s="5">
        <f>IF( (AA10148=""),AG10148*1,AG10148*(AA10148/100) )</f>
        <v>155400</v>
      </c>
      <c r="AI10148" s="5">
        <v>50000000</v>
      </c>
      <c r="AJ10148" s="5">
        <f>IF((AI10148-AH10148) &gt; 1,0,IF((AI10148-AH10148)&lt;0,AH10148-AI10148,AI10148-AH10148))</f>
        <v>0</v>
      </c>
      <c r="AK10148" s="5">
        <v>0.01</v>
      </c>
      <c r="AL10148" s="5">
        <f>AJ10148*(AK10148/100)</f>
        <v>0</v>
      </c>
    </row>
    <row r="10149" spans="1:38" x14ac:dyDescent="0.45">
      <c r="E10149" s="3">
        <v>5948</v>
      </c>
      <c r="F10149" s="3">
        <v>1954</v>
      </c>
      <c r="G10149" s="7" t="s">
        <v>14665</v>
      </c>
      <c r="H10149" s="3" t="s">
        <v>42</v>
      </c>
      <c r="I10149" s="3">
        <v>31297</v>
      </c>
      <c r="J10149" s="3">
        <v>1</v>
      </c>
      <c r="K10149" s="3">
        <v>0</v>
      </c>
      <c r="L10149" s="72">
        <v>49</v>
      </c>
      <c r="M10149" s="29" t="s">
        <v>90</v>
      </c>
      <c r="N10149" s="30">
        <f>((J10149*400)+(K10149*100))+L10149</f>
        <v>449</v>
      </c>
      <c r="O10149" s="30">
        <v>230</v>
      </c>
      <c r="P10149" s="30">
        <f>N10149*O10149</f>
        <v>103270</v>
      </c>
      <c r="AG10149" s="5">
        <f>IF(AND(AF10149="",P10149=""),0,IF((AF10149=""),P10149,IF((P10149=""),AF10149,AF10149+P10149)))</f>
        <v>103270</v>
      </c>
      <c r="AH10149" s="5">
        <f>IF( (AA10149=""),AG10149*1,AG10149*(AA10149/100) )</f>
        <v>103270</v>
      </c>
      <c r="AI10149" s="5">
        <v>0</v>
      </c>
      <c r="AJ10149" s="5">
        <f>IF((AI10149-AH10149) &gt; 1,0,IF((AI10149-AH10149)&lt;0,AH10149-AI10149,AI10149-AH10149))</f>
        <v>103270</v>
      </c>
      <c r="AK10149" s="5">
        <v>0.01</v>
      </c>
      <c r="AL10149" s="5">
        <f>AJ10149*(AK10149/100)</f>
        <v>10.327</v>
      </c>
    </row>
    <row r="10150" spans="1:38" x14ac:dyDescent="0.45">
      <c r="E10150" s="3">
        <v>5949</v>
      </c>
      <c r="F10150" s="3">
        <v>6331</v>
      </c>
      <c r="H10150" s="3" t="s">
        <v>42</v>
      </c>
      <c r="I10150" s="3">
        <v>31298</v>
      </c>
      <c r="J10150" s="3">
        <v>0</v>
      </c>
      <c r="K10150" s="3">
        <v>0</v>
      </c>
      <c r="L10150" s="72">
        <v>20</v>
      </c>
      <c r="M10150" s="29" t="s">
        <v>208</v>
      </c>
      <c r="N10150" s="30">
        <f>((J10150*400)+(K10150*100))+L10150</f>
        <v>20</v>
      </c>
      <c r="O10150" s="30">
        <v>230</v>
      </c>
      <c r="P10150" s="30">
        <f>N10150*O10150</f>
        <v>4600</v>
      </c>
      <c r="AG10150" s="5">
        <f>IF(AND(AF10150="",P10150=""),0,IF((AF10150=""),P10150,IF((P10150=""),AF10150,AF10150+P10150)))</f>
        <v>4600</v>
      </c>
      <c r="AH10150" s="5">
        <f>IF( (AA10150=""),AG10150*1,AG10150*(AA10150/100) )</f>
        <v>4600</v>
      </c>
      <c r="AI10150" s="5">
        <v>0</v>
      </c>
      <c r="AJ10150" s="5">
        <f>IF((AI10150-AH10150) &gt; 1,0,IF((AI10150-AH10150)&lt;0,AH10150-AI10150,AI10150-AH10150))</f>
        <v>4600</v>
      </c>
      <c r="AK10150" s="5">
        <v>0.02</v>
      </c>
      <c r="AL10150" s="5">
        <f>AJ10150*(AK10150/100)</f>
        <v>0.92</v>
      </c>
    </row>
    <row r="10151" spans="1:38" x14ac:dyDescent="0.45">
      <c r="J10151" s="3">
        <v>11</v>
      </c>
      <c r="K10151" s="3">
        <v>0</v>
      </c>
      <c r="L10151" s="72">
        <v>46</v>
      </c>
      <c r="M10151" s="29" t="s">
        <v>90</v>
      </c>
      <c r="N10151" s="30">
        <f>((J10151*400)+(K10151*100))+L10151</f>
        <v>4446</v>
      </c>
      <c r="O10151" s="30">
        <v>230</v>
      </c>
      <c r="P10151" s="30">
        <f>N10151*O10151</f>
        <v>1022580</v>
      </c>
      <c r="AG10151" s="5">
        <f>IF(AND(AF10151="",P10151=""),0,IF((AF10151=""),P10151,IF((P10151=""),AF10151,AF10151+P10151)))</f>
        <v>1022580</v>
      </c>
      <c r="AH10151" s="5">
        <f>IF( (AA10151=""),AG10151*1,AG10151*(AA10151/100) )</f>
        <v>1022580</v>
      </c>
      <c r="AI10151" s="5">
        <v>0</v>
      </c>
      <c r="AJ10151" s="5">
        <f>IF((AI10151-AH10151) &gt; 1,0,IF((AI10151-AH10151)&lt;0,AH10151-AI10151,AI10151-AH10151))</f>
        <v>1022580</v>
      </c>
      <c r="AK10151" s="5">
        <v>0.01</v>
      </c>
      <c r="AL10151" s="5">
        <f>AJ10151*(AK10151/100)</f>
        <v>102.25800000000001</v>
      </c>
    </row>
    <row r="10152" spans="1:38" x14ac:dyDescent="0.45">
      <c r="Q10152" s="74">
        <v>1</v>
      </c>
      <c r="R10152" s="17" t="s">
        <v>14642</v>
      </c>
      <c r="S10152" s="26">
        <v>3770400049251</v>
      </c>
      <c r="T10152" s="17" t="s">
        <v>14643</v>
      </c>
      <c r="U10152" s="17" t="s">
        <v>14650</v>
      </c>
      <c r="W10152" s="3" t="s">
        <v>210</v>
      </c>
      <c r="X10152" s="3" t="s">
        <v>211</v>
      </c>
      <c r="Y10152" s="3" t="s">
        <v>212</v>
      </c>
      <c r="Z10152" s="5">
        <v>80</v>
      </c>
      <c r="AA10152" s="67">
        <v>100</v>
      </c>
      <c r="AB10152" s="5">
        <v>6900</v>
      </c>
      <c r="AC10152" s="5">
        <f>Z10152*AB10152</f>
        <v>552000</v>
      </c>
      <c r="AD10152" s="9">
        <v>5</v>
      </c>
      <c r="AE10152" s="9">
        <v>5</v>
      </c>
      <c r="AF10152" s="5">
        <f>(AC10152*(100-AE10152))/100</f>
        <v>524400</v>
      </c>
      <c r="AG10152" s="5">
        <f>IF( (AF10152=""),0,SUM(AF10152:AF10152) )</f>
        <v>524400</v>
      </c>
      <c r="AH10152" s="5">
        <f>(AG10152/100)*(AA10152)</f>
        <v>524400</v>
      </c>
      <c r="AI10152" s="5">
        <v>0</v>
      </c>
      <c r="AJ10152" s="5">
        <f>IF((AI10152-AH10152) &gt; 1,0,IF((AI10152-AH10152)&lt;0,AH10152-AI10152,AI10152-AH10152))</f>
        <v>524400</v>
      </c>
      <c r="AK10152" s="5">
        <v>0.02</v>
      </c>
      <c r="AL10152" s="5">
        <f>AJ10152*(AK10152/100)</f>
        <v>104.88000000000001</v>
      </c>
    </row>
    <row r="10153" spans="1:38" x14ac:dyDescent="0.45">
      <c r="O10153" s="30" t="s">
        <v>54</v>
      </c>
      <c r="P10153" s="30">
        <f>SUM(P10148:P10152)</f>
        <v>1285850</v>
      </c>
      <c r="AH10153" s="5">
        <f>SUM(AH10148:AH10152)</f>
        <v>1810250</v>
      </c>
      <c r="AJ10153" s="5">
        <f>SUM(AJ10148:AJ10152)</f>
        <v>1654850</v>
      </c>
      <c r="AL10153" s="5">
        <f>SUM(AL10148:AL10152)</f>
        <v>218.38500000000002</v>
      </c>
    </row>
    <row r="10154" spans="1:38" x14ac:dyDescent="0.45">
      <c r="A10154" s="17" t="s">
        <v>14630</v>
      </c>
      <c r="B10154" s="22">
        <v>3100600118782</v>
      </c>
      <c r="C10154" s="17" t="s">
        <v>14631</v>
      </c>
      <c r="D10154" s="17" t="s">
        <v>14632</v>
      </c>
      <c r="E10154" s="3">
        <v>5950</v>
      </c>
      <c r="F10154" s="3">
        <v>4081</v>
      </c>
      <c r="G10154" s="7" t="s">
        <v>14666</v>
      </c>
      <c r="H10154" s="3" t="s">
        <v>42</v>
      </c>
      <c r="I10154" s="3">
        <v>33380</v>
      </c>
      <c r="J10154" s="3">
        <v>0</v>
      </c>
      <c r="K10154" s="3">
        <v>0</v>
      </c>
      <c r="L10154" s="72">
        <v>60</v>
      </c>
      <c r="M10154" s="29" t="s">
        <v>43</v>
      </c>
      <c r="N10154" s="30">
        <f>((J10154*400)+(K10154*100))+L10154</f>
        <v>60</v>
      </c>
      <c r="O10154" s="30">
        <v>3000</v>
      </c>
      <c r="P10154" s="30">
        <f>N10154*O10154</f>
        <v>180000</v>
      </c>
      <c r="AG10154" s="5">
        <f>IF(AND(AF10154="",P10154=""),0,IF((AF10154=""),P10154,IF((P10154=""),AF10154,AF10154+P10154)))</f>
        <v>180000</v>
      </c>
      <c r="AH10154" s="5">
        <f>IF( (AA10154=""),AG10154*1,AG10154*(AA10154/100) )</f>
        <v>180000</v>
      </c>
      <c r="AI10154" s="5">
        <v>0</v>
      </c>
      <c r="AJ10154" s="5">
        <f>IF((AI10154-AH10154) &gt; 1,0,IF((AI10154-AH10154)&lt;0,AH10154-AI10154,AI10154-AH10154))</f>
        <v>180000</v>
      </c>
      <c r="AK10154" s="5">
        <v>0.3</v>
      </c>
      <c r="AL10154" s="5">
        <f>AJ10154*(AK10154/100)</f>
        <v>540</v>
      </c>
    </row>
    <row r="10155" spans="1:38" x14ac:dyDescent="0.45">
      <c r="O10155" s="30" t="s">
        <v>54</v>
      </c>
      <c r="P10155" s="30">
        <f>SUM(P10154:P10154)</f>
        <v>180000</v>
      </c>
      <c r="AH10155" s="5">
        <f>SUM(AH10154:AH10154)</f>
        <v>180000</v>
      </c>
      <c r="AJ10155" s="5">
        <f>SUM(AJ10154:AJ10154)</f>
        <v>180000</v>
      </c>
      <c r="AL10155" s="5">
        <f>SUM(AL10154:AL10154)</f>
        <v>540</v>
      </c>
    </row>
    <row r="10156" spans="1:38" x14ac:dyDescent="0.45">
      <c r="A10156" s="17" t="s">
        <v>14667</v>
      </c>
      <c r="B10156" s="22">
        <v>3120300321124</v>
      </c>
      <c r="C10156" s="17" t="s">
        <v>14668</v>
      </c>
      <c r="D10156" s="17" t="s">
        <v>14669</v>
      </c>
      <c r="E10156" s="3">
        <v>5951</v>
      </c>
      <c r="F10156" s="3">
        <v>3599</v>
      </c>
      <c r="G10156" s="7" t="s">
        <v>14670</v>
      </c>
      <c r="H10156" s="3" t="s">
        <v>42</v>
      </c>
      <c r="I10156" s="3">
        <v>1184</v>
      </c>
      <c r="J10156" s="3">
        <v>0</v>
      </c>
      <c r="K10156" s="3">
        <v>2</v>
      </c>
      <c r="L10156" s="72">
        <v>78</v>
      </c>
      <c r="M10156" s="29" t="s">
        <v>90</v>
      </c>
      <c r="N10156" s="30">
        <f>((J10156*400)+(K10156*100))+L10156</f>
        <v>278</v>
      </c>
      <c r="O10156" s="30">
        <v>3000</v>
      </c>
      <c r="P10156" s="30">
        <f>N10156*O10156</f>
        <v>834000</v>
      </c>
      <c r="AG10156" s="5">
        <f>IF(AND(AF10156="",P10156=""),0,IF((AF10156=""),P10156,IF((P10156=""),AF10156,AF10156+P10156)))</f>
        <v>834000</v>
      </c>
      <c r="AH10156" s="5">
        <f>IF( (AA10156=""),AG10156*1,AG10156*(AA10156/100) )</f>
        <v>834000</v>
      </c>
      <c r="AI10156" s="5">
        <v>50000000</v>
      </c>
      <c r="AJ10156" s="5">
        <f>IF((AI10156-AH10156) &gt; 1,0,IF((AI10156-AH10156)&lt;0,AH10156-AI10156,AI10156-AH10156))</f>
        <v>0</v>
      </c>
      <c r="AK10156" s="5">
        <v>0.01</v>
      </c>
      <c r="AL10156" s="5">
        <f>AJ10156*(AK10156/100)</f>
        <v>0</v>
      </c>
    </row>
    <row r="10157" spans="1:38" x14ac:dyDescent="0.45">
      <c r="O10157" s="30" t="s">
        <v>54</v>
      </c>
      <c r="P10157" s="30">
        <f>SUM(P10156:P10156)</f>
        <v>834000</v>
      </c>
      <c r="AH10157" s="5">
        <f>SUM(AH10156:AH10156)</f>
        <v>834000</v>
      </c>
      <c r="AJ10157" s="5">
        <f>SUM(AJ10156:AJ10156)</f>
        <v>0</v>
      </c>
      <c r="AL10157" s="5">
        <f>SUM(AL10156:AL10156)</f>
        <v>0</v>
      </c>
    </row>
    <row r="10158" spans="1:38" x14ac:dyDescent="0.45">
      <c r="A10158" s="17" t="s">
        <v>14671</v>
      </c>
      <c r="B10158" s="22">
        <v>3770400294204</v>
      </c>
      <c r="C10158" s="17" t="s">
        <v>14672</v>
      </c>
      <c r="D10158" s="17" t="s">
        <v>14673</v>
      </c>
      <c r="E10158" s="3">
        <v>5952</v>
      </c>
      <c r="F10158" s="3">
        <v>1006</v>
      </c>
      <c r="G10158" s="7" t="s">
        <v>14674</v>
      </c>
      <c r="H10158" s="3" t="s">
        <v>42</v>
      </c>
      <c r="I10158" s="3">
        <v>17561</v>
      </c>
      <c r="J10158" s="3">
        <v>0</v>
      </c>
      <c r="K10158" s="3">
        <v>1</v>
      </c>
      <c r="L10158" s="72">
        <v>40</v>
      </c>
      <c r="M10158" s="29" t="s">
        <v>43</v>
      </c>
      <c r="N10158" s="30">
        <f>((J10158*400)+(K10158*100))+L10158</f>
        <v>140</v>
      </c>
      <c r="O10158" s="30">
        <v>5500</v>
      </c>
      <c r="P10158" s="30">
        <f>N10158*O10158</f>
        <v>770000</v>
      </c>
      <c r="AG10158" s="5">
        <f>IF(AND(AF10158="",P10158=""),0,IF((AF10158=""),P10158,IF((P10158=""),AF10158,AF10158+P10158)))</f>
        <v>770000</v>
      </c>
      <c r="AH10158" s="5">
        <f>IF( (AA10158=""),AG10158*1,AG10158*(AA10158/100) )</f>
        <v>770000</v>
      </c>
      <c r="AI10158" s="5">
        <v>0</v>
      </c>
      <c r="AJ10158" s="5">
        <f>IF((AI10158-AH10158) &gt; 1,0,IF((AI10158-AH10158)&lt;0,AH10158-AI10158,AI10158-AH10158))</f>
        <v>770000</v>
      </c>
      <c r="AK10158" s="5">
        <v>0.3</v>
      </c>
      <c r="AL10158" s="5">
        <f>AJ10158*(AK10158/100)</f>
        <v>2310</v>
      </c>
    </row>
    <row r="10159" spans="1:38" x14ac:dyDescent="0.45">
      <c r="O10159" s="30" t="s">
        <v>54</v>
      </c>
      <c r="P10159" s="30">
        <f>SUM(P10158:P10158)</f>
        <v>770000</v>
      </c>
      <c r="AH10159" s="5">
        <f>SUM(AH10158:AH10158)</f>
        <v>770000</v>
      </c>
      <c r="AJ10159" s="5">
        <f>SUM(AJ10158:AJ10158)</f>
        <v>770000</v>
      </c>
      <c r="AL10159" s="5">
        <f>SUM(AL10158:AL10158)</f>
        <v>2310</v>
      </c>
    </row>
    <row r="10160" spans="1:38" x14ac:dyDescent="0.45">
      <c r="A10160" s="17" t="s">
        <v>14675</v>
      </c>
      <c r="B10160" s="22">
        <v>3770400402261</v>
      </c>
      <c r="C10160" s="17" t="s">
        <v>14676</v>
      </c>
      <c r="D10160" s="17" t="s">
        <v>14677</v>
      </c>
      <c r="E10160" s="3">
        <v>5953</v>
      </c>
      <c r="F10160" s="3">
        <v>7150</v>
      </c>
      <c r="G10160" s="7" t="s">
        <v>14678</v>
      </c>
      <c r="H10160" s="3" t="s">
        <v>42</v>
      </c>
      <c r="I10160" s="3">
        <v>13818</v>
      </c>
    </row>
    <row r="10161" spans="1:38" x14ac:dyDescent="0.45">
      <c r="O10161" s="30" t="s">
        <v>54</v>
      </c>
      <c r="P10161" s="30">
        <f>SUM(P10160:P10160)</f>
        <v>0</v>
      </c>
      <c r="AH10161" s="5">
        <f>SUM(AH10160:AH10160)</f>
        <v>0</v>
      </c>
      <c r="AJ10161" s="5">
        <f>SUM(AJ10160:AJ10160)</f>
        <v>0</v>
      </c>
      <c r="AL10161" s="5">
        <f>SUM(AL10160:AL10160)</f>
        <v>0</v>
      </c>
    </row>
    <row r="10162" spans="1:38" x14ac:dyDescent="0.45">
      <c r="A10162" s="17" t="s">
        <v>14679</v>
      </c>
      <c r="B10162" s="22">
        <v>3560300559585</v>
      </c>
      <c r="C10162" s="17" t="s">
        <v>14680</v>
      </c>
      <c r="D10162" s="17" t="s">
        <v>14681</v>
      </c>
      <c r="E10162" s="3">
        <v>5954</v>
      </c>
      <c r="F10162" s="3">
        <v>6296</v>
      </c>
      <c r="H10162" s="3" t="s">
        <v>42</v>
      </c>
      <c r="I10162" s="3">
        <v>34133</v>
      </c>
      <c r="J10162" s="3">
        <v>0</v>
      </c>
      <c r="K10162" s="3">
        <v>0</v>
      </c>
      <c r="L10162" s="72">
        <v>20</v>
      </c>
      <c r="M10162" s="29" t="s">
        <v>208</v>
      </c>
      <c r="N10162" s="30">
        <f>((J10162*400)+(K10162*100))+L10162</f>
        <v>20</v>
      </c>
      <c r="O10162" s="30">
        <v>230</v>
      </c>
      <c r="P10162" s="30">
        <f>N10162*O10162</f>
        <v>4600</v>
      </c>
      <c r="AG10162" s="5">
        <f>IF(AND(AF10162="",P10162=""),0,IF((AF10162=""),P10162,IF((P10162=""),AF10162,AF10162+P10162)))</f>
        <v>4600</v>
      </c>
      <c r="AH10162" s="5">
        <f>IF( (AA10162=""),AG10162*1,AG10162*(AA10162/100) )</f>
        <v>4600</v>
      </c>
      <c r="AI10162" s="5">
        <v>0</v>
      </c>
      <c r="AJ10162" s="5">
        <f>IF((AI10162-AH10162) &gt; 1,0,IF((AI10162-AH10162)&lt;0,AH10162-AI10162,AI10162-AH10162))</f>
        <v>4600</v>
      </c>
      <c r="AK10162" s="5">
        <v>0.02</v>
      </c>
      <c r="AL10162" s="5">
        <f>AJ10162*(AK10162/100)</f>
        <v>0.92</v>
      </c>
    </row>
    <row r="10163" spans="1:38" x14ac:dyDescent="0.45">
      <c r="J10163" s="3">
        <v>1</v>
      </c>
      <c r="K10163" s="3">
        <v>3</v>
      </c>
      <c r="L10163" s="72">
        <v>81</v>
      </c>
      <c r="M10163" s="29" t="s">
        <v>90</v>
      </c>
      <c r="N10163" s="30">
        <f>((J10163*400)+(K10163*100))+L10163</f>
        <v>781</v>
      </c>
      <c r="O10163" s="30">
        <v>230</v>
      </c>
      <c r="P10163" s="30">
        <f>N10163*O10163</f>
        <v>179630</v>
      </c>
      <c r="AG10163" s="5">
        <f>IF(AND(AF10163="",P10163=""),0,IF((AF10163=""),P10163,IF((P10163=""),AF10163,AF10163+P10163)))</f>
        <v>179630</v>
      </c>
      <c r="AH10163" s="5">
        <f>IF( (AA10163=""),AG10163*1,AG10163*(AA10163/100) )</f>
        <v>179630</v>
      </c>
      <c r="AI10163" s="5">
        <v>0</v>
      </c>
      <c r="AJ10163" s="5">
        <f>IF((AI10163-AH10163) &gt; 1,0,IF((AI10163-AH10163)&lt;0,AH10163-AI10163,AI10163-AH10163))</f>
        <v>179630</v>
      </c>
      <c r="AK10163" s="5">
        <v>0.01</v>
      </c>
      <c r="AL10163" s="5">
        <f>AJ10163*(AK10163/100)</f>
        <v>17.963000000000001</v>
      </c>
    </row>
    <row r="10164" spans="1:38" x14ac:dyDescent="0.45">
      <c r="O10164" s="30" t="s">
        <v>54</v>
      </c>
      <c r="P10164" s="30">
        <f>SUM(P10162:P10163)</f>
        <v>184230</v>
      </c>
      <c r="AH10164" s="5">
        <f>SUM(AH10162:AH10163)</f>
        <v>184230</v>
      </c>
      <c r="AJ10164" s="5">
        <f>SUM(AJ10162:AJ10163)</f>
        <v>184230</v>
      </c>
      <c r="AL10164" s="5">
        <f>SUM(AL10162:AL10163)</f>
        <v>18.883000000000003</v>
      </c>
    </row>
    <row r="10165" spans="1:38" x14ac:dyDescent="0.45">
      <c r="A10165" s="17" t="s">
        <v>14682</v>
      </c>
      <c r="B10165" s="22">
        <v>3770400027788</v>
      </c>
      <c r="C10165" s="17" t="s">
        <v>14683</v>
      </c>
      <c r="D10165" s="17" t="s">
        <v>14684</v>
      </c>
      <c r="E10165" s="3">
        <v>5955</v>
      </c>
      <c r="F10165" s="3">
        <v>9454</v>
      </c>
      <c r="G10165" s="7" t="s">
        <v>14685</v>
      </c>
      <c r="H10165" s="3" t="s">
        <v>42</v>
      </c>
      <c r="I10165" s="3">
        <v>2953</v>
      </c>
    </row>
    <row r="10166" spans="1:38" x14ac:dyDescent="0.45">
      <c r="O10166" s="30" t="s">
        <v>54</v>
      </c>
      <c r="P10166" s="30">
        <f>SUM(P10165:P10165)</f>
        <v>0</v>
      </c>
      <c r="AH10166" s="5">
        <f>SUM(AH10165:AH10165)</f>
        <v>0</v>
      </c>
      <c r="AJ10166" s="5">
        <f>SUM(AJ10165:AJ10165)</f>
        <v>0</v>
      </c>
      <c r="AL10166" s="5">
        <f>SUM(AL10165:AL10165)</f>
        <v>0</v>
      </c>
    </row>
    <row r="10167" spans="1:38" x14ac:dyDescent="0.45">
      <c r="A10167" s="17" t="s">
        <v>14686</v>
      </c>
      <c r="B10167" s="22">
        <v>3770600812811</v>
      </c>
      <c r="C10167" s="17" t="s">
        <v>14687</v>
      </c>
      <c r="D10167" s="17" t="s">
        <v>14688</v>
      </c>
      <c r="E10167" s="3">
        <v>5956</v>
      </c>
      <c r="F10167" s="3">
        <v>10114</v>
      </c>
      <c r="G10167" s="7" t="s">
        <v>14689</v>
      </c>
      <c r="H10167" s="3" t="s">
        <v>42</v>
      </c>
      <c r="I10167" s="3">
        <v>2604</v>
      </c>
    </row>
    <row r="10168" spans="1:38" x14ac:dyDescent="0.45">
      <c r="E10168" s="3">
        <v>5957</v>
      </c>
      <c r="F10168" s="3">
        <v>3594</v>
      </c>
      <c r="G10168" s="7" t="s">
        <v>14690</v>
      </c>
      <c r="H10168" s="3" t="s">
        <v>42</v>
      </c>
      <c r="I10168" s="3">
        <v>2605</v>
      </c>
      <c r="J10168" s="3">
        <v>0</v>
      </c>
      <c r="K10168" s="3">
        <v>0</v>
      </c>
      <c r="L10168" s="72">
        <v>20</v>
      </c>
      <c r="M10168" s="29" t="s">
        <v>208</v>
      </c>
      <c r="N10168" s="30">
        <f>((J10168*400)+(K10168*100))+L10168</f>
        <v>20</v>
      </c>
      <c r="O10168" s="30">
        <v>2250</v>
      </c>
      <c r="P10168" s="30">
        <f>N10168*O10168</f>
        <v>45000</v>
      </c>
      <c r="Q10168" s="3">
        <v>1</v>
      </c>
      <c r="R10168" s="17" t="s">
        <v>14686</v>
      </c>
      <c r="S10168" s="26">
        <v>3770600812811</v>
      </c>
      <c r="T10168" s="17" t="s">
        <v>14687</v>
      </c>
      <c r="U10168" s="17" t="s">
        <v>14691</v>
      </c>
      <c r="W10168" s="3" t="s">
        <v>210</v>
      </c>
      <c r="X10168" s="3" t="s">
        <v>211</v>
      </c>
      <c r="Y10168" s="3" t="s">
        <v>212</v>
      </c>
      <c r="Z10168" s="5">
        <v>80</v>
      </c>
      <c r="AA10168" s="67">
        <v>100</v>
      </c>
      <c r="AB10168" s="5">
        <v>6900</v>
      </c>
      <c r="AC10168" s="5">
        <f>Z10168*AB10168</f>
        <v>552000</v>
      </c>
      <c r="AD10168" s="9">
        <v>5</v>
      </c>
      <c r="AE10168" s="9">
        <v>5</v>
      </c>
      <c r="AF10168" s="5">
        <f>(AC10168*(100-AE10168))/100</f>
        <v>524400</v>
      </c>
      <c r="AG10168" s="5">
        <f>IF(AND(AF10168="",P10168=""),0,IF((AF10168=""),P10168, IF( (P10168=""),AF10168,AF10168+P10168)))</f>
        <v>569400</v>
      </c>
      <c r="AH10168" s="5">
        <f>IF( (AA10168=""),AG10168*1,AG10168*(AA10168/100) )</f>
        <v>569400</v>
      </c>
      <c r="AI10168" s="5">
        <v>0</v>
      </c>
      <c r="AJ10168" s="5">
        <f>IF((AI10168-AH10168) &gt; 1,0,IF((AI10168-AH10168)&lt;0,AH10168-AI10168,AI10168-AH10168))</f>
        <v>569400</v>
      </c>
      <c r="AK10168" s="5">
        <v>0.02</v>
      </c>
      <c r="AL10168" s="5">
        <f>AJ10168*(AK10168/100)</f>
        <v>113.88000000000001</v>
      </c>
    </row>
    <row r="10169" spans="1:38" x14ac:dyDescent="0.45">
      <c r="O10169" s="30" t="s">
        <v>54</v>
      </c>
      <c r="P10169" s="30">
        <f>SUM(P10167:P10168)</f>
        <v>45000</v>
      </c>
      <c r="AH10169" s="5">
        <f>SUM(AH10167:AH10168)</f>
        <v>569400</v>
      </c>
      <c r="AJ10169" s="5">
        <f>SUM(AJ10167:AJ10168)</f>
        <v>569400</v>
      </c>
      <c r="AL10169" s="5">
        <f>SUM(AL10167:AL10168)</f>
        <v>113.88000000000001</v>
      </c>
    </row>
    <row r="10170" spans="1:38" x14ac:dyDescent="0.45">
      <c r="A10170" s="17" t="s">
        <v>14692</v>
      </c>
      <c r="B10170" s="22">
        <v>3770400292171</v>
      </c>
      <c r="C10170" s="17" t="s">
        <v>14693</v>
      </c>
      <c r="D10170" s="17" t="s">
        <v>14694</v>
      </c>
      <c r="E10170" s="3">
        <v>5958</v>
      </c>
      <c r="F10170" s="3">
        <v>7287</v>
      </c>
      <c r="G10170" s="7" t="s">
        <v>14695</v>
      </c>
      <c r="H10170" s="3" t="s">
        <v>42</v>
      </c>
      <c r="I10170" s="3">
        <v>4408</v>
      </c>
    </row>
    <row r="10171" spans="1:38" x14ac:dyDescent="0.45">
      <c r="O10171" s="30" t="s">
        <v>54</v>
      </c>
      <c r="P10171" s="30">
        <f>SUM(P10170:P10170)</f>
        <v>0</v>
      </c>
      <c r="AH10171" s="5">
        <f>SUM(AH10170:AH10170)</f>
        <v>0</v>
      </c>
      <c r="AJ10171" s="5">
        <f>SUM(AJ10170:AJ10170)</f>
        <v>0</v>
      </c>
      <c r="AL10171" s="5">
        <f>SUM(AL10170:AL10170)</f>
        <v>0</v>
      </c>
    </row>
    <row r="10172" spans="1:38" x14ac:dyDescent="0.45">
      <c r="A10172" s="17" t="s">
        <v>14696</v>
      </c>
      <c r="B10172" s="22">
        <v>3721000274151</v>
      </c>
      <c r="C10172" s="17" t="s">
        <v>14697</v>
      </c>
      <c r="D10172" s="17" t="s">
        <v>14698</v>
      </c>
      <c r="E10172" s="3">
        <v>5959</v>
      </c>
      <c r="F10172" s="3">
        <v>7202</v>
      </c>
      <c r="G10172" s="7" t="s">
        <v>14699</v>
      </c>
      <c r="H10172" s="3" t="s">
        <v>42</v>
      </c>
      <c r="I10172" s="3">
        <v>23653</v>
      </c>
    </row>
    <row r="10173" spans="1:38" x14ac:dyDescent="0.45">
      <c r="O10173" s="30" t="s">
        <v>54</v>
      </c>
      <c r="P10173" s="30">
        <f>SUM(P10172:P10172)</f>
        <v>0</v>
      </c>
      <c r="AH10173" s="5">
        <f>SUM(AH10172:AH10172)</f>
        <v>0</v>
      </c>
      <c r="AJ10173" s="5">
        <f>SUM(AJ10172:AJ10172)</f>
        <v>0</v>
      </c>
      <c r="AL10173" s="5">
        <f>SUM(AL10172:AL10172)</f>
        <v>0</v>
      </c>
    </row>
    <row r="10174" spans="1:38" x14ac:dyDescent="0.45">
      <c r="A10174" s="17" t="s">
        <v>14686</v>
      </c>
      <c r="B10174" s="22">
        <v>3770600812811</v>
      </c>
      <c r="C10174" s="17" t="s">
        <v>14687</v>
      </c>
      <c r="D10174" s="17" t="s">
        <v>14688</v>
      </c>
      <c r="E10174" s="3">
        <v>5960</v>
      </c>
      <c r="F10174" s="3">
        <v>3139</v>
      </c>
      <c r="G10174" s="7" t="s">
        <v>14700</v>
      </c>
      <c r="H10174" s="3" t="s">
        <v>42</v>
      </c>
      <c r="I10174" s="3">
        <v>28161</v>
      </c>
      <c r="J10174" s="3">
        <v>2</v>
      </c>
      <c r="K10174" s="3">
        <v>3</v>
      </c>
      <c r="L10174" s="72">
        <v>66</v>
      </c>
      <c r="M10174" s="29" t="s">
        <v>90</v>
      </c>
      <c r="N10174" s="30">
        <f>((J10174*400)+(K10174*100))+L10174</f>
        <v>1166</v>
      </c>
      <c r="O10174" s="30">
        <v>250</v>
      </c>
      <c r="P10174" s="30">
        <f>N10174*O10174</f>
        <v>291500</v>
      </c>
      <c r="AG10174" s="5">
        <f>IF(AND(AF10174="",P10174=""),0,IF((AF10174=""),P10174,IF((P10174=""),AF10174,AF10174+P10174)))</f>
        <v>291500</v>
      </c>
      <c r="AH10174" s="5">
        <f>IF( (AA10174=""),AG10174*1,AG10174*(AA10174/100) )</f>
        <v>291500</v>
      </c>
      <c r="AI10174" s="5">
        <v>50000000</v>
      </c>
      <c r="AJ10174" s="5">
        <f>IF((AI10174-AH10174) &gt; 1,0,IF((AI10174-AH10174)&lt;0,AH10174-AI10174,AI10174-AH10174))</f>
        <v>0</v>
      </c>
      <c r="AK10174" s="5">
        <v>0.01</v>
      </c>
      <c r="AL10174" s="5">
        <f>AJ10174*(AK10174/100)</f>
        <v>0</v>
      </c>
    </row>
    <row r="10175" spans="1:38" x14ac:dyDescent="0.45">
      <c r="O10175" s="30" t="s">
        <v>54</v>
      </c>
      <c r="P10175" s="30">
        <f>SUM(P10174:P10174)</f>
        <v>291500</v>
      </c>
      <c r="AH10175" s="5">
        <f>SUM(AH10174:AH10174)</f>
        <v>291500</v>
      </c>
      <c r="AJ10175" s="5">
        <f>SUM(AJ10174:AJ10174)</f>
        <v>0</v>
      </c>
      <c r="AL10175" s="5">
        <f>SUM(AL10174:AL10174)</f>
        <v>0</v>
      </c>
    </row>
    <row r="10176" spans="1:38" x14ac:dyDescent="0.45">
      <c r="A10176" s="17" t="s">
        <v>14701</v>
      </c>
      <c r="B10176" s="22">
        <v>3820100178771</v>
      </c>
      <c r="C10176" s="17" t="s">
        <v>14702</v>
      </c>
      <c r="D10176" s="17" t="s">
        <v>14703</v>
      </c>
      <c r="E10176" s="3">
        <v>5961</v>
      </c>
      <c r="F10176" s="3">
        <v>560</v>
      </c>
      <c r="G10176" s="7" t="s">
        <v>14704</v>
      </c>
      <c r="H10176" s="3" t="s">
        <v>42</v>
      </c>
      <c r="I10176" s="3">
        <v>1057</v>
      </c>
      <c r="J10176" s="3">
        <v>1</v>
      </c>
      <c r="K10176" s="3">
        <v>2</v>
      </c>
      <c r="L10176" s="72">
        <v>21</v>
      </c>
      <c r="M10176" s="29" t="s">
        <v>43</v>
      </c>
      <c r="N10176" s="30">
        <f>((J10176*400)+(K10176*100))+L10176</f>
        <v>621</v>
      </c>
      <c r="O10176" s="30">
        <v>150</v>
      </c>
      <c r="P10176" s="30">
        <f>N10176*O10176</f>
        <v>93150</v>
      </c>
      <c r="AG10176" s="5">
        <f>IF(AND(AF10176="",P10176=""),0,IF((AF10176=""),P10176,IF((P10176=""),AF10176,AF10176+P10176)))</f>
        <v>93150</v>
      </c>
      <c r="AH10176" s="5">
        <f>IF( (AA10176=""),AG10176*1,AG10176*(AA10176/100) )</f>
        <v>93150</v>
      </c>
      <c r="AI10176" s="5">
        <v>0</v>
      </c>
      <c r="AJ10176" s="5">
        <f>IF((AI10176-AH10176) &gt; 1,0,IF((AI10176-AH10176)&lt;0,AH10176-AI10176,AI10176-AH10176))</f>
        <v>93150</v>
      </c>
      <c r="AK10176" s="5">
        <v>0.3</v>
      </c>
      <c r="AL10176" s="5">
        <f>AJ10176*(AK10176/100)</f>
        <v>279.45</v>
      </c>
    </row>
    <row r="10177" spans="1:38" x14ac:dyDescent="0.45">
      <c r="E10177" s="3">
        <v>5962</v>
      </c>
      <c r="F10177" s="3">
        <v>3711</v>
      </c>
      <c r="G10177" s="7" t="s">
        <v>14705</v>
      </c>
      <c r="H10177" s="3" t="s">
        <v>42</v>
      </c>
      <c r="I10177" s="3">
        <v>12821</v>
      </c>
      <c r="J10177" s="3">
        <v>1</v>
      </c>
      <c r="K10177" s="3">
        <v>3</v>
      </c>
      <c r="L10177" s="72">
        <v>9</v>
      </c>
      <c r="M10177" s="29" t="s">
        <v>90</v>
      </c>
      <c r="N10177" s="30">
        <f>((J10177*400)+(K10177*100))+L10177</f>
        <v>709</v>
      </c>
      <c r="O10177" s="30">
        <v>150</v>
      </c>
      <c r="P10177" s="30">
        <f>N10177*O10177</f>
        <v>106350</v>
      </c>
      <c r="AG10177" s="5">
        <f>IF(AND(AF10177="",P10177=""),0,IF((AF10177=""),P10177,IF((P10177=""),AF10177,AF10177+P10177)))</f>
        <v>106350</v>
      </c>
      <c r="AH10177" s="5">
        <f>IF( (AA10177=""),AG10177*1,AG10177*(AA10177/100) )</f>
        <v>106350</v>
      </c>
      <c r="AI10177" s="5">
        <v>0</v>
      </c>
      <c r="AJ10177" s="5">
        <f>IF((AI10177-AH10177) &gt; 1,0,IF((AI10177-AH10177)&lt;0,AH10177-AI10177,AI10177-AH10177))</f>
        <v>106350</v>
      </c>
      <c r="AK10177" s="5">
        <v>0.01</v>
      </c>
      <c r="AL10177" s="5">
        <f>AJ10177*(AK10177/100)</f>
        <v>10.635</v>
      </c>
    </row>
    <row r="10178" spans="1:38" x14ac:dyDescent="0.45">
      <c r="E10178" s="3">
        <v>5963</v>
      </c>
      <c r="F10178" s="3">
        <v>1030</v>
      </c>
      <c r="G10178" s="7" t="s">
        <v>14706</v>
      </c>
      <c r="H10178" s="3" t="s">
        <v>42</v>
      </c>
      <c r="I10178" s="3">
        <v>12863</v>
      </c>
      <c r="J10178" s="3">
        <v>0</v>
      </c>
      <c r="K10178" s="3">
        <v>0</v>
      </c>
      <c r="L10178" s="72">
        <v>20</v>
      </c>
      <c r="M10178" s="29" t="s">
        <v>208</v>
      </c>
      <c r="N10178" s="30">
        <f>((J10178*400)+(K10178*100))+L10178</f>
        <v>20</v>
      </c>
      <c r="O10178" s="30">
        <v>500</v>
      </c>
      <c r="P10178" s="30">
        <f>N10178*O10178</f>
        <v>10000</v>
      </c>
      <c r="AG10178" s="5">
        <f>IF(AND(AF10178="",P10178=""),0,IF((AF10178=""),P10178,IF((P10178=""),AF10178,AF10178+P10178)))</f>
        <v>10000</v>
      </c>
      <c r="AH10178" s="5">
        <f>IF( (AA10178=""),AG10178*1,AG10178*(AA10178/100) )</f>
        <v>10000</v>
      </c>
      <c r="AI10178" s="5">
        <v>0</v>
      </c>
      <c r="AJ10178" s="5">
        <f>IF((AI10178-AH10178) &gt; 1,0,IF((AI10178-AH10178)&lt;0,AH10178-AI10178,AI10178-AH10178))</f>
        <v>10000</v>
      </c>
      <c r="AK10178" s="5">
        <v>0.02</v>
      </c>
      <c r="AL10178" s="5">
        <f>AJ10178*(AK10178/100)</f>
        <v>2</v>
      </c>
    </row>
    <row r="10179" spans="1:38" x14ac:dyDescent="0.45">
      <c r="J10179" s="3">
        <v>0</v>
      </c>
      <c r="K10179" s="3">
        <v>3</v>
      </c>
      <c r="L10179" s="72">
        <v>58</v>
      </c>
      <c r="M10179" s="29" t="s">
        <v>90</v>
      </c>
      <c r="N10179" s="30">
        <f>((J10179*400)+(K10179*100))+L10179</f>
        <v>358</v>
      </c>
      <c r="O10179" s="30">
        <v>500</v>
      </c>
      <c r="P10179" s="30">
        <f>N10179*O10179</f>
        <v>179000</v>
      </c>
      <c r="AG10179" s="5">
        <f>IF(AND(AF10179="",P10179=""),0,IF((AF10179=""),P10179,IF((P10179=""),AF10179,AF10179+P10179)))</f>
        <v>179000</v>
      </c>
      <c r="AH10179" s="5">
        <f>IF( (AA10179=""),AG10179*1,AG10179*(AA10179/100) )</f>
        <v>179000</v>
      </c>
      <c r="AI10179" s="5">
        <v>0</v>
      </c>
      <c r="AJ10179" s="5">
        <f>IF((AI10179-AH10179) &gt; 1,0,IF((AI10179-AH10179)&lt;0,AH10179-AI10179,AI10179-AH10179))</f>
        <v>179000</v>
      </c>
      <c r="AK10179" s="5">
        <v>0.01</v>
      </c>
      <c r="AL10179" s="5">
        <f>AJ10179*(AK10179/100)</f>
        <v>17.900000000000002</v>
      </c>
    </row>
    <row r="10180" spans="1:38" x14ac:dyDescent="0.45">
      <c r="E10180" s="3">
        <v>5964</v>
      </c>
      <c r="F10180" s="3">
        <v>7352</v>
      </c>
      <c r="G10180" s="7" t="s">
        <v>14707</v>
      </c>
      <c r="H10180" s="3" t="s">
        <v>42</v>
      </c>
      <c r="I10180" s="3">
        <v>13071</v>
      </c>
    </row>
    <row r="10181" spans="1:38" x14ac:dyDescent="0.45">
      <c r="E10181" s="3">
        <v>5965</v>
      </c>
      <c r="F10181" s="3">
        <v>3456</v>
      </c>
      <c r="G10181" s="7" t="s">
        <v>14708</v>
      </c>
      <c r="H10181" s="3" t="s">
        <v>42</v>
      </c>
      <c r="I10181" s="3">
        <v>13878</v>
      </c>
      <c r="J10181" s="3">
        <v>0</v>
      </c>
      <c r="K10181" s="3">
        <v>1</v>
      </c>
      <c r="L10181" s="72">
        <v>32</v>
      </c>
      <c r="M10181" s="29" t="s">
        <v>90</v>
      </c>
      <c r="N10181" s="30">
        <f>((J10181*400)+(K10181*100))+L10181</f>
        <v>132</v>
      </c>
      <c r="O10181" s="30">
        <v>500</v>
      </c>
      <c r="P10181" s="30">
        <f>N10181*O10181</f>
        <v>66000</v>
      </c>
      <c r="AG10181" s="5">
        <f>IF(AND(AF10181="",P10181=""),0,IF((AF10181=""),P10181,IF((P10181=""),AF10181,AF10181+P10181)))</f>
        <v>66000</v>
      </c>
      <c r="AH10181" s="5">
        <f>IF( (AA10181=""),AG10181*1,AG10181*(AA10181/100) )</f>
        <v>66000</v>
      </c>
      <c r="AI10181" s="5">
        <v>0</v>
      </c>
      <c r="AJ10181" s="5">
        <f>IF((AI10181-AH10181) &gt; 1,0,IF((AI10181-AH10181)&lt;0,AH10181-AI10181,AI10181-AH10181))</f>
        <v>66000</v>
      </c>
      <c r="AK10181" s="5">
        <v>0.01</v>
      </c>
      <c r="AL10181" s="5">
        <f>AJ10181*(AK10181/100)</f>
        <v>6.6000000000000005</v>
      </c>
    </row>
    <row r="10182" spans="1:38" x14ac:dyDescent="0.45">
      <c r="E10182" s="3">
        <v>5966</v>
      </c>
      <c r="F10182" s="3">
        <v>7930</v>
      </c>
      <c r="G10182" s="7" t="s">
        <v>14709</v>
      </c>
      <c r="H10182" s="3" t="s">
        <v>42</v>
      </c>
      <c r="I10182" s="3">
        <v>17249</v>
      </c>
    </row>
    <row r="10183" spans="1:38" x14ac:dyDescent="0.45">
      <c r="E10183" s="3">
        <v>5967</v>
      </c>
      <c r="F10183" s="3">
        <v>1032</v>
      </c>
      <c r="G10183" s="7" t="s">
        <v>14710</v>
      </c>
      <c r="H10183" s="3" t="s">
        <v>42</v>
      </c>
      <c r="I10183" s="3">
        <v>32447</v>
      </c>
      <c r="J10183" s="3">
        <v>0</v>
      </c>
      <c r="K10183" s="3">
        <v>0</v>
      </c>
      <c r="L10183" s="72">
        <v>27</v>
      </c>
      <c r="M10183" s="29" t="s">
        <v>43</v>
      </c>
      <c r="N10183" s="30">
        <f>((J10183*400)+(K10183*100))+L10183</f>
        <v>27</v>
      </c>
      <c r="O10183" s="30">
        <v>200</v>
      </c>
      <c r="P10183" s="30">
        <f>N10183*O10183</f>
        <v>5400</v>
      </c>
      <c r="AG10183" s="5">
        <f>IF(AND(AF10183="",P10183=""),0,IF((AF10183=""),P10183,IF((P10183=""),AF10183,AF10183+P10183)))</f>
        <v>5400</v>
      </c>
      <c r="AH10183" s="5">
        <f>IF( (AA10183=""),AG10183*1,AG10183*(AA10183/100) )</f>
        <v>5400</v>
      </c>
      <c r="AI10183" s="5">
        <v>0</v>
      </c>
      <c r="AJ10183" s="5">
        <f>IF((AI10183-AH10183) &gt; 1,0,IF((AI10183-AH10183)&lt;0,AH10183-AI10183,AI10183-AH10183))</f>
        <v>5400</v>
      </c>
      <c r="AK10183" s="5">
        <v>0.3</v>
      </c>
      <c r="AL10183" s="5">
        <f>AJ10183*(AK10183/100)</f>
        <v>16.2</v>
      </c>
    </row>
    <row r="10184" spans="1:38" x14ac:dyDescent="0.45">
      <c r="E10184" s="3">
        <v>5968</v>
      </c>
      <c r="F10184" s="3">
        <v>556</v>
      </c>
      <c r="G10184" s="7" t="s">
        <v>14711</v>
      </c>
      <c r="H10184" s="3" t="s">
        <v>42</v>
      </c>
      <c r="I10184" s="3">
        <v>32481</v>
      </c>
      <c r="J10184" s="3">
        <v>2</v>
      </c>
      <c r="K10184" s="3">
        <v>0</v>
      </c>
      <c r="L10184" s="72">
        <v>0</v>
      </c>
      <c r="M10184" s="29" t="s">
        <v>90</v>
      </c>
      <c r="N10184" s="30">
        <f>((J10184*400)+(K10184*100))+L10184</f>
        <v>800</v>
      </c>
      <c r="O10184" s="30">
        <v>150</v>
      </c>
      <c r="P10184" s="30">
        <f>N10184*O10184</f>
        <v>120000</v>
      </c>
      <c r="AG10184" s="5">
        <f>IF(AND(AF10184="",P10184=""),0,IF((AF10184=""),P10184,IF((P10184=""),AF10184,AF10184+P10184)))</f>
        <v>120000</v>
      </c>
      <c r="AH10184" s="5">
        <f>IF( (AA10184=""),AG10184*1,AG10184*(AA10184/100) )</f>
        <v>120000</v>
      </c>
      <c r="AI10184" s="5">
        <v>0</v>
      </c>
      <c r="AJ10184" s="5">
        <f>IF((AI10184-AH10184) &gt; 1,0,IF((AI10184-AH10184)&lt;0,AH10184-AI10184,AI10184-AH10184))</f>
        <v>120000</v>
      </c>
      <c r="AK10184" s="5">
        <v>0.01</v>
      </c>
      <c r="AL10184" s="5">
        <f>AJ10184*(AK10184/100)</f>
        <v>12</v>
      </c>
    </row>
    <row r="10185" spans="1:38" x14ac:dyDescent="0.45">
      <c r="O10185" s="30" t="s">
        <v>54</v>
      </c>
      <c r="P10185" s="30">
        <f>SUM(P10176:P10184)</f>
        <v>579900</v>
      </c>
      <c r="AH10185" s="5">
        <f>SUM(AH10176:AH10184)</f>
        <v>579900</v>
      </c>
      <c r="AJ10185" s="5">
        <f>SUM(AJ10176:AJ10184)</f>
        <v>579900</v>
      </c>
      <c r="AL10185" s="5">
        <f>SUM(AL10176:AL10184)</f>
        <v>344.78499999999997</v>
      </c>
    </row>
    <row r="10186" spans="1:38" x14ac:dyDescent="0.45">
      <c r="A10186" s="17" t="s">
        <v>14712</v>
      </c>
      <c r="B10186" s="22">
        <v>3770400033842</v>
      </c>
      <c r="C10186" s="17" t="s">
        <v>14713</v>
      </c>
      <c r="D10186" s="17" t="s">
        <v>14714</v>
      </c>
      <c r="E10186" s="3">
        <v>5969</v>
      </c>
      <c r="F10186" s="3">
        <v>10003</v>
      </c>
      <c r="G10186" s="7" t="s">
        <v>14715</v>
      </c>
      <c r="H10186" s="3" t="s">
        <v>42</v>
      </c>
      <c r="I10186" s="3">
        <v>31245</v>
      </c>
    </row>
    <row r="10187" spans="1:38" x14ac:dyDescent="0.45">
      <c r="O10187" s="30" t="s">
        <v>54</v>
      </c>
      <c r="P10187" s="30">
        <f>SUM(P10186:P10186)</f>
        <v>0</v>
      </c>
      <c r="AH10187" s="5">
        <f>SUM(AH10186:AH10186)</f>
        <v>0</v>
      </c>
      <c r="AJ10187" s="5">
        <f>SUM(AJ10186:AJ10186)</f>
        <v>0</v>
      </c>
      <c r="AL10187" s="5">
        <f>SUM(AL10186:AL10186)</f>
        <v>0</v>
      </c>
    </row>
    <row r="10188" spans="1:38" x14ac:dyDescent="0.45">
      <c r="A10188" s="17" t="s">
        <v>14716</v>
      </c>
      <c r="B10188" s="22">
        <v>3770300311948</v>
      </c>
      <c r="C10188" s="17" t="s">
        <v>14717</v>
      </c>
      <c r="D10188" s="17" t="s">
        <v>14718</v>
      </c>
      <c r="E10188" s="3">
        <v>5970</v>
      </c>
      <c r="F10188" s="3">
        <v>7903</v>
      </c>
      <c r="G10188" s="7" t="s">
        <v>14719</v>
      </c>
      <c r="H10188" s="3" t="s">
        <v>42</v>
      </c>
      <c r="I10188" s="3">
        <v>24603</v>
      </c>
    </row>
    <row r="10189" spans="1:38" x14ac:dyDescent="0.45">
      <c r="E10189" s="3">
        <v>5971</v>
      </c>
      <c r="F10189" s="3">
        <v>9964</v>
      </c>
      <c r="G10189" s="7" t="s">
        <v>14720</v>
      </c>
      <c r="H10189" s="3" t="s">
        <v>42</v>
      </c>
      <c r="I10189" s="3">
        <v>24604</v>
      </c>
    </row>
    <row r="10190" spans="1:38" x14ac:dyDescent="0.45">
      <c r="O10190" s="30" t="s">
        <v>54</v>
      </c>
      <c r="P10190" s="30">
        <f>SUM(P10188:P10189)</f>
        <v>0</v>
      </c>
      <c r="AH10190" s="5">
        <f>SUM(AH10188:AH10189)</f>
        <v>0</v>
      </c>
      <c r="AJ10190" s="5">
        <f>SUM(AJ10188:AJ10189)</f>
        <v>0</v>
      </c>
      <c r="AL10190" s="5">
        <f>SUM(AL10188:AL10189)</f>
        <v>0</v>
      </c>
    </row>
    <row r="10191" spans="1:38" x14ac:dyDescent="0.45">
      <c r="A10191" s="17" t="s">
        <v>14721</v>
      </c>
      <c r="B10191" s="22">
        <v>3770400036523</v>
      </c>
      <c r="C10191" s="17" t="s">
        <v>14722</v>
      </c>
      <c r="D10191" s="17" t="s">
        <v>14723</v>
      </c>
      <c r="E10191" s="3">
        <v>5972</v>
      </c>
      <c r="F10191" s="3">
        <v>7807</v>
      </c>
      <c r="G10191" s="7" t="s">
        <v>14724</v>
      </c>
      <c r="H10191" s="3" t="s">
        <v>42</v>
      </c>
      <c r="I10191" s="3">
        <v>31178</v>
      </c>
    </row>
    <row r="10192" spans="1:38" x14ac:dyDescent="0.45">
      <c r="O10192" s="30" t="s">
        <v>54</v>
      </c>
      <c r="P10192" s="30">
        <f>SUM(P10191:P10191)</f>
        <v>0</v>
      </c>
      <c r="AH10192" s="5">
        <f>SUM(AH10191:AH10191)</f>
        <v>0</v>
      </c>
      <c r="AJ10192" s="5">
        <f>SUM(AJ10191:AJ10191)</f>
        <v>0</v>
      </c>
      <c r="AL10192" s="5">
        <f>SUM(AL10191:AL10191)</f>
        <v>0</v>
      </c>
    </row>
    <row r="10193" spans="1:38" x14ac:dyDescent="0.45">
      <c r="A10193" s="17" t="s">
        <v>14725</v>
      </c>
      <c r="B10193" s="22">
        <v>3770400003404</v>
      </c>
      <c r="C10193" s="17" t="s">
        <v>14726</v>
      </c>
      <c r="D10193" s="17" t="s">
        <v>1118</v>
      </c>
      <c r="E10193" s="3">
        <v>5973</v>
      </c>
      <c r="F10193" s="3">
        <v>627</v>
      </c>
      <c r="G10193" s="7" t="s">
        <v>14727</v>
      </c>
      <c r="H10193" s="3" t="s">
        <v>42</v>
      </c>
      <c r="I10193" s="3">
        <v>28078</v>
      </c>
      <c r="J10193" s="3">
        <v>0</v>
      </c>
      <c r="K10193" s="3">
        <v>2</v>
      </c>
      <c r="L10193" s="72">
        <v>0</v>
      </c>
      <c r="M10193" s="29" t="s">
        <v>43</v>
      </c>
      <c r="N10193" s="30">
        <f>((J10193*400)+(K10193*100))+L10193</f>
        <v>200</v>
      </c>
      <c r="O10193" s="30">
        <v>440</v>
      </c>
      <c r="P10193" s="30">
        <f>N10193*O10193</f>
        <v>88000</v>
      </c>
      <c r="AG10193" s="5">
        <f>IF(AND(AF10193="",P10193=""),0,IF((AF10193=""),P10193,IF((P10193=""),AF10193,AF10193+P10193)))</f>
        <v>88000</v>
      </c>
      <c r="AH10193" s="5">
        <f>IF( (AA10193=""),AG10193*1,AG10193*(AA10193/100) )</f>
        <v>88000</v>
      </c>
      <c r="AI10193" s="5">
        <v>0</v>
      </c>
      <c r="AJ10193" s="5">
        <f>IF((AI10193-AH10193) &gt; 1,0,IF((AI10193-AH10193)&lt;0,AH10193-AI10193,AI10193-AH10193))</f>
        <v>88000</v>
      </c>
      <c r="AK10193" s="5">
        <v>0.3</v>
      </c>
      <c r="AL10193" s="5">
        <f>AJ10193*(AK10193/100)</f>
        <v>264</v>
      </c>
    </row>
    <row r="10194" spans="1:38" x14ac:dyDescent="0.45">
      <c r="E10194" s="3">
        <v>5974</v>
      </c>
      <c r="F10194" s="3">
        <v>6045</v>
      </c>
      <c r="H10194" s="3" t="s">
        <v>42</v>
      </c>
      <c r="I10194" s="3">
        <v>28078</v>
      </c>
      <c r="J10194" s="3">
        <v>0</v>
      </c>
      <c r="K10194" s="3">
        <v>0</v>
      </c>
      <c r="L10194" s="72">
        <v>20</v>
      </c>
      <c r="M10194" s="29" t="s">
        <v>208</v>
      </c>
      <c r="N10194" s="30">
        <f>((J10194*400)+(K10194*100))+L10194</f>
        <v>20</v>
      </c>
      <c r="O10194" s="30">
        <v>440</v>
      </c>
      <c r="P10194" s="30">
        <f>N10194*O10194</f>
        <v>8800</v>
      </c>
      <c r="AG10194" s="5">
        <f>IF(AND(AF10194="",P10194=""),0,IF((AF10194=""),P10194,IF((P10194=""),AF10194,AF10194+P10194)))</f>
        <v>8800</v>
      </c>
      <c r="AH10194" s="5">
        <f>IF( (AA10194=""),AG10194*1,AG10194*(AA10194/100) )</f>
        <v>8800</v>
      </c>
      <c r="AI10194" s="5">
        <v>0</v>
      </c>
      <c r="AJ10194" s="5">
        <f>IF((AI10194-AH10194) &gt; 1,0,IF((AI10194-AH10194)&lt;0,AH10194-AI10194,AI10194-AH10194))</f>
        <v>8800</v>
      </c>
      <c r="AK10194" s="5">
        <v>0.02</v>
      </c>
      <c r="AL10194" s="5">
        <f>AJ10194*(AK10194/100)</f>
        <v>1.76</v>
      </c>
    </row>
    <row r="10195" spans="1:38" x14ac:dyDescent="0.45">
      <c r="J10195" s="3">
        <v>0</v>
      </c>
      <c r="K10195" s="3">
        <v>1</v>
      </c>
      <c r="L10195" s="72">
        <v>80</v>
      </c>
      <c r="M10195" s="29" t="s">
        <v>90</v>
      </c>
      <c r="N10195" s="30">
        <f>((J10195*400)+(K10195*100))+L10195</f>
        <v>180</v>
      </c>
      <c r="O10195" s="30">
        <v>440</v>
      </c>
      <c r="P10195" s="30">
        <f>N10195*O10195</f>
        <v>79200</v>
      </c>
      <c r="AG10195" s="5">
        <f>IF(AND(AF10195="",P10195=""),0,IF((AF10195=""),P10195,IF((P10195=""),AF10195,AF10195+P10195)))</f>
        <v>79200</v>
      </c>
      <c r="AH10195" s="5">
        <f>IF( (AA10195=""),AG10195*1,AG10195*(AA10195/100) )</f>
        <v>79200</v>
      </c>
      <c r="AI10195" s="5">
        <v>0</v>
      </c>
      <c r="AJ10195" s="5">
        <f>IF((AI10195-AH10195) &gt; 1,0,IF((AI10195-AH10195)&lt;0,AH10195-AI10195,AI10195-AH10195))</f>
        <v>79200</v>
      </c>
      <c r="AK10195" s="5">
        <v>0.01</v>
      </c>
      <c r="AL10195" s="5">
        <f>AJ10195*(AK10195/100)</f>
        <v>7.9200000000000008</v>
      </c>
    </row>
    <row r="10196" spans="1:38" x14ac:dyDescent="0.45">
      <c r="E10196" s="3">
        <v>5975</v>
      </c>
      <c r="F10196" s="3">
        <v>1911</v>
      </c>
      <c r="G10196" s="7" t="s">
        <v>14728</v>
      </c>
      <c r="H10196" s="3" t="s">
        <v>42</v>
      </c>
      <c r="I10196" s="3">
        <v>30114</v>
      </c>
      <c r="J10196" s="3">
        <v>4</v>
      </c>
      <c r="K10196" s="3">
        <v>0</v>
      </c>
      <c r="L10196" s="72">
        <v>0</v>
      </c>
      <c r="M10196" s="29" t="s">
        <v>43</v>
      </c>
      <c r="N10196" s="30">
        <f>((J10196*400)+(K10196*100))+L10196</f>
        <v>1600</v>
      </c>
      <c r="O10196" s="30">
        <v>330</v>
      </c>
      <c r="P10196" s="30">
        <f>N10196*O10196</f>
        <v>528000</v>
      </c>
      <c r="AG10196" s="5">
        <f>IF(AND(AF10196="",P10196=""),0,IF((AF10196=""),P10196,IF((P10196=""),AF10196,AF10196+P10196)))</f>
        <v>528000</v>
      </c>
      <c r="AH10196" s="5">
        <f>IF( (AA10196=""),AG10196*1,AG10196*(AA10196/100) )</f>
        <v>528000</v>
      </c>
      <c r="AI10196" s="5">
        <v>0</v>
      </c>
      <c r="AJ10196" s="5">
        <f>IF((AI10196-AH10196) &gt; 1,0,IF((AI10196-AH10196)&lt;0,AH10196-AI10196,AI10196-AH10196))</f>
        <v>528000</v>
      </c>
      <c r="AK10196" s="5">
        <v>0.3</v>
      </c>
      <c r="AL10196" s="5">
        <f>AJ10196*(AK10196/100)</f>
        <v>1584</v>
      </c>
    </row>
    <row r="10197" spans="1:38" x14ac:dyDescent="0.45">
      <c r="E10197" s="3">
        <v>5976</v>
      </c>
      <c r="F10197" s="3">
        <v>6046</v>
      </c>
      <c r="H10197" s="3" t="s">
        <v>42</v>
      </c>
      <c r="I10197" s="3">
        <v>30114</v>
      </c>
      <c r="J10197" s="3">
        <v>6</v>
      </c>
      <c r="K10197" s="3">
        <v>0</v>
      </c>
      <c r="L10197" s="72">
        <v>0</v>
      </c>
      <c r="M10197" s="29" t="s">
        <v>90</v>
      </c>
      <c r="N10197" s="30">
        <f>((J10197*400)+(K10197*100))+L10197</f>
        <v>2400</v>
      </c>
      <c r="O10197" s="30">
        <v>330</v>
      </c>
      <c r="P10197" s="30">
        <f>N10197*O10197</f>
        <v>792000</v>
      </c>
      <c r="AG10197" s="5">
        <f>IF(AND(AF10197="",P10197=""),0,IF((AF10197=""),P10197,IF((P10197=""),AF10197,AF10197+P10197)))</f>
        <v>792000</v>
      </c>
      <c r="AH10197" s="5">
        <f>IF( (AA10197=""),AG10197*1,AG10197*(AA10197/100) )</f>
        <v>792000</v>
      </c>
      <c r="AI10197" s="5">
        <v>0</v>
      </c>
      <c r="AJ10197" s="5">
        <f>IF((AI10197-AH10197) &gt; 1,0,IF((AI10197-AH10197)&lt;0,AH10197-AI10197,AI10197-AH10197))</f>
        <v>792000</v>
      </c>
      <c r="AK10197" s="5">
        <v>0.01</v>
      </c>
      <c r="AL10197" s="5">
        <f>AJ10197*(AK10197/100)</f>
        <v>79.2</v>
      </c>
    </row>
    <row r="10198" spans="1:38" x14ac:dyDescent="0.45">
      <c r="O10198" s="30" t="s">
        <v>54</v>
      </c>
      <c r="P10198" s="30">
        <f>SUM(P10193:P10197)</f>
        <v>1496000</v>
      </c>
      <c r="AH10198" s="5">
        <f>SUM(AH10193:AH10197)</f>
        <v>1496000</v>
      </c>
      <c r="AJ10198" s="5">
        <f>SUM(AJ10193:AJ10197)</f>
        <v>1496000</v>
      </c>
      <c r="AL10198" s="5">
        <f>SUM(AL10193:AL10197)</f>
        <v>1936.88</v>
      </c>
    </row>
    <row r="10199" spans="1:38" x14ac:dyDescent="0.45">
      <c r="A10199" s="17" t="s">
        <v>14729</v>
      </c>
      <c r="B10199" s="22">
        <v>3860101043837</v>
      </c>
      <c r="C10199" s="17" t="s">
        <v>14730</v>
      </c>
      <c r="D10199" s="17" t="s">
        <v>14731</v>
      </c>
      <c r="E10199" s="3">
        <v>5977</v>
      </c>
      <c r="F10199" s="3">
        <v>6839</v>
      </c>
      <c r="G10199" s="7" t="s">
        <v>14732</v>
      </c>
      <c r="H10199" s="3" t="s">
        <v>42</v>
      </c>
      <c r="I10199" s="3">
        <v>2925</v>
      </c>
    </row>
    <row r="10200" spans="1:38" x14ac:dyDescent="0.45">
      <c r="O10200" s="30" t="s">
        <v>54</v>
      </c>
      <c r="P10200" s="30">
        <f>SUM(P10199:P10199)</f>
        <v>0</v>
      </c>
      <c r="AH10200" s="5">
        <f>SUM(AH10199:AH10199)</f>
        <v>0</v>
      </c>
      <c r="AJ10200" s="5">
        <f>SUM(AJ10199:AJ10199)</f>
        <v>0</v>
      </c>
      <c r="AL10200" s="5">
        <f>SUM(AL10199:AL10199)</f>
        <v>0</v>
      </c>
    </row>
    <row r="10201" spans="1:38" x14ac:dyDescent="0.45">
      <c r="A10201" s="17" t="s">
        <v>14733</v>
      </c>
      <c r="B10201" s="22">
        <v>3529900422775</v>
      </c>
      <c r="C10201" s="17" t="s">
        <v>14734</v>
      </c>
      <c r="D10201" s="17" t="s">
        <v>14735</v>
      </c>
      <c r="E10201" s="3">
        <v>5978</v>
      </c>
      <c r="F10201" s="3">
        <v>1076</v>
      </c>
      <c r="G10201" s="7" t="s">
        <v>14736</v>
      </c>
      <c r="H10201" s="3" t="s">
        <v>42</v>
      </c>
      <c r="I10201" s="3">
        <v>6331</v>
      </c>
      <c r="J10201" s="3">
        <v>0</v>
      </c>
      <c r="K10201" s="3">
        <v>0</v>
      </c>
      <c r="L10201" s="72">
        <v>67</v>
      </c>
      <c r="M10201" s="29" t="s">
        <v>43</v>
      </c>
      <c r="N10201" s="30">
        <f>((J10201*400)+(K10201*100))+L10201</f>
        <v>67</v>
      </c>
      <c r="O10201" s="30">
        <v>500</v>
      </c>
      <c r="P10201" s="30">
        <f>N10201*O10201</f>
        <v>33500</v>
      </c>
      <c r="AG10201" s="5">
        <f>IF(AND(AF10201="",P10201=""),0,IF((AF10201=""),P10201,IF((P10201=""),AF10201,AF10201+P10201)))</f>
        <v>33500</v>
      </c>
      <c r="AH10201" s="5">
        <f>IF( (AA10201=""),AG10201*1,AG10201*(AA10201/100) )</f>
        <v>33500</v>
      </c>
      <c r="AI10201" s="5">
        <v>0</v>
      </c>
      <c r="AJ10201" s="5">
        <f>IF((AI10201-AH10201) &gt; 1,0,IF((AI10201-AH10201)&lt;0,AH10201-AI10201,AI10201-AH10201))</f>
        <v>33500</v>
      </c>
      <c r="AK10201" s="5">
        <v>0.3</v>
      </c>
      <c r="AL10201" s="5">
        <f>AJ10201*(AK10201/100)</f>
        <v>100.5</v>
      </c>
    </row>
    <row r="10202" spans="1:38" x14ac:dyDescent="0.45">
      <c r="O10202" s="30" t="s">
        <v>54</v>
      </c>
      <c r="P10202" s="30">
        <f>SUM(P10201:P10201)</f>
        <v>33500</v>
      </c>
      <c r="AH10202" s="5">
        <f>SUM(AH10201:AH10201)</f>
        <v>33500</v>
      </c>
      <c r="AJ10202" s="5">
        <f>SUM(AJ10201:AJ10201)</f>
        <v>33500</v>
      </c>
      <c r="AL10202" s="5">
        <f>SUM(AL10201:AL10201)</f>
        <v>100.5</v>
      </c>
    </row>
    <row r="10203" spans="1:38" x14ac:dyDescent="0.45">
      <c r="A10203" s="17" t="s">
        <v>14737</v>
      </c>
      <c r="B10203" s="22">
        <v>3770400026773</v>
      </c>
      <c r="C10203" s="17" t="s">
        <v>14738</v>
      </c>
      <c r="D10203" s="17" t="s">
        <v>14739</v>
      </c>
      <c r="E10203" s="3">
        <v>5979</v>
      </c>
      <c r="F10203" s="3">
        <v>8259</v>
      </c>
      <c r="G10203" s="7" t="s">
        <v>14740</v>
      </c>
      <c r="H10203" s="3" t="s">
        <v>42</v>
      </c>
      <c r="I10203" s="3">
        <v>15420</v>
      </c>
    </row>
    <row r="10204" spans="1:38" x14ac:dyDescent="0.45">
      <c r="E10204" s="3">
        <v>5980</v>
      </c>
      <c r="F10204" s="3">
        <v>9683</v>
      </c>
      <c r="G10204" s="7" t="s">
        <v>14741</v>
      </c>
      <c r="H10204" s="3" t="s">
        <v>42</v>
      </c>
      <c r="I10204" s="3">
        <v>15421</v>
      </c>
    </row>
    <row r="10205" spans="1:38" x14ac:dyDescent="0.45">
      <c r="O10205" s="30" t="s">
        <v>54</v>
      </c>
      <c r="P10205" s="30">
        <f>SUM(P10203:P10204)</f>
        <v>0</v>
      </c>
      <c r="AH10205" s="5">
        <f>SUM(AH10203:AH10204)</f>
        <v>0</v>
      </c>
      <c r="AJ10205" s="5">
        <f>SUM(AJ10203:AJ10204)</f>
        <v>0</v>
      </c>
      <c r="AL10205" s="5">
        <f>SUM(AL10203:AL10204)</f>
        <v>0</v>
      </c>
    </row>
    <row r="10206" spans="1:38" x14ac:dyDescent="0.45">
      <c r="A10206" s="17" t="s">
        <v>14742</v>
      </c>
      <c r="B10206" s="22">
        <v>3770300374982</v>
      </c>
      <c r="C10206" s="17" t="s">
        <v>14743</v>
      </c>
      <c r="D10206" s="17" t="s">
        <v>14744</v>
      </c>
      <c r="E10206" s="3">
        <v>5981</v>
      </c>
      <c r="F10206" s="3">
        <v>6842</v>
      </c>
      <c r="G10206" s="7" t="s">
        <v>14745</v>
      </c>
      <c r="H10206" s="3" t="s">
        <v>42</v>
      </c>
      <c r="I10206" s="3">
        <v>23585</v>
      </c>
    </row>
    <row r="10207" spans="1:38" x14ac:dyDescent="0.45">
      <c r="E10207" s="3">
        <v>5982</v>
      </c>
      <c r="F10207" s="3">
        <v>8835</v>
      </c>
      <c r="G10207" s="7" t="s">
        <v>14746</v>
      </c>
      <c r="H10207" s="3" t="s">
        <v>42</v>
      </c>
      <c r="I10207" s="3">
        <v>23586</v>
      </c>
    </row>
    <row r="10208" spans="1:38" x14ac:dyDescent="0.45">
      <c r="E10208" s="3">
        <v>5983</v>
      </c>
      <c r="F10208" s="3">
        <v>8907</v>
      </c>
      <c r="G10208" s="7" t="s">
        <v>14747</v>
      </c>
      <c r="H10208" s="3" t="s">
        <v>42</v>
      </c>
      <c r="I10208" s="3">
        <v>23587</v>
      </c>
    </row>
    <row r="10209" spans="1:38" x14ac:dyDescent="0.45">
      <c r="O10209" s="30" t="s">
        <v>54</v>
      </c>
      <c r="P10209" s="30">
        <f>SUM(P10206:P10208)</f>
        <v>0</v>
      </c>
      <c r="AH10209" s="5">
        <f>SUM(AH10206:AH10208)</f>
        <v>0</v>
      </c>
      <c r="AJ10209" s="5">
        <f>SUM(AJ10206:AJ10208)</f>
        <v>0</v>
      </c>
      <c r="AL10209" s="5">
        <f>SUM(AL10206:AL10208)</f>
        <v>0</v>
      </c>
    </row>
    <row r="10210" spans="1:38" x14ac:dyDescent="0.45">
      <c r="A10210" s="17" t="s">
        <v>14748</v>
      </c>
      <c r="B10210" s="22">
        <v>3770400031165</v>
      </c>
      <c r="C10210" s="17" t="s">
        <v>14749</v>
      </c>
      <c r="D10210" s="17" t="s">
        <v>14750</v>
      </c>
      <c r="E10210" s="3">
        <v>5984</v>
      </c>
      <c r="F10210" s="3">
        <v>7104</v>
      </c>
      <c r="G10210" s="7" t="s">
        <v>14751</v>
      </c>
      <c r="H10210" s="3" t="s">
        <v>42</v>
      </c>
      <c r="I10210" s="3">
        <v>28836</v>
      </c>
    </row>
    <row r="10211" spans="1:38" x14ac:dyDescent="0.45">
      <c r="O10211" s="30" t="s">
        <v>54</v>
      </c>
      <c r="P10211" s="30">
        <f>SUM(P10210:P10210)</f>
        <v>0</v>
      </c>
      <c r="AH10211" s="5">
        <f>SUM(AH10210:AH10210)</f>
        <v>0</v>
      </c>
      <c r="AJ10211" s="5">
        <f>SUM(AJ10210:AJ10210)</f>
        <v>0</v>
      </c>
      <c r="AL10211" s="5">
        <f>SUM(AL10210:AL10210)</f>
        <v>0</v>
      </c>
    </row>
    <row r="10212" spans="1:38" x14ac:dyDescent="0.45">
      <c r="A10212" s="17" t="s">
        <v>14752</v>
      </c>
      <c r="B10212" s="22">
        <v>3749900346422</v>
      </c>
      <c r="C10212" s="17" t="s">
        <v>14753</v>
      </c>
      <c r="D10212" s="17" t="s">
        <v>14754</v>
      </c>
      <c r="E10212" s="3">
        <v>5985</v>
      </c>
      <c r="F10212" s="3">
        <v>1291</v>
      </c>
      <c r="G10212" s="7" t="s">
        <v>14755</v>
      </c>
      <c r="H10212" s="3" t="s">
        <v>42</v>
      </c>
      <c r="I10212" s="3">
        <v>4472</v>
      </c>
      <c r="J10212" s="3">
        <v>0</v>
      </c>
      <c r="K10212" s="3">
        <v>0</v>
      </c>
      <c r="L10212" s="72">
        <v>56</v>
      </c>
      <c r="M10212" s="29" t="s">
        <v>43</v>
      </c>
      <c r="N10212" s="30">
        <f>((J10212*400)+(K10212*100))+L10212</f>
        <v>56</v>
      </c>
      <c r="O10212" s="30">
        <v>3000</v>
      </c>
      <c r="P10212" s="30">
        <f>N10212*O10212</f>
        <v>168000</v>
      </c>
      <c r="AG10212" s="5">
        <f>IF(AND(AF10212="",P10212=""),0,IF((AF10212=""),P10212,IF((P10212=""),AF10212,AF10212+P10212)))</f>
        <v>168000</v>
      </c>
      <c r="AH10212" s="5">
        <f>IF( (AA10212=""),AG10212*1,AG10212*(AA10212/100) )</f>
        <v>168000</v>
      </c>
      <c r="AI10212" s="5">
        <v>0</v>
      </c>
      <c r="AJ10212" s="5">
        <f>IF((AI10212-AH10212) &gt; 1,0,IF((AI10212-AH10212)&lt;0,AH10212-AI10212,AI10212-AH10212))</f>
        <v>168000</v>
      </c>
      <c r="AK10212" s="5">
        <v>0.3</v>
      </c>
      <c r="AL10212" s="5">
        <f>AJ10212*(AK10212/100)</f>
        <v>504</v>
      </c>
    </row>
    <row r="10213" spans="1:38" x14ac:dyDescent="0.45">
      <c r="O10213" s="30" t="s">
        <v>54</v>
      </c>
      <c r="P10213" s="30">
        <f>SUM(P10212:P10212)</f>
        <v>168000</v>
      </c>
      <c r="AH10213" s="5">
        <f>SUM(AH10212:AH10212)</f>
        <v>168000</v>
      </c>
      <c r="AJ10213" s="5">
        <f>SUM(AJ10212:AJ10212)</f>
        <v>168000</v>
      </c>
      <c r="AL10213" s="5">
        <f>SUM(AL10212:AL10212)</f>
        <v>504</v>
      </c>
    </row>
    <row r="10214" spans="1:38" x14ac:dyDescent="0.45">
      <c r="A10214" s="17" t="s">
        <v>14756</v>
      </c>
      <c r="B10214" s="22">
        <v>3770400423748</v>
      </c>
      <c r="C10214" s="17" t="s">
        <v>14757</v>
      </c>
      <c r="D10214" s="17" t="s">
        <v>14758</v>
      </c>
      <c r="E10214" s="3">
        <v>5986</v>
      </c>
      <c r="F10214" s="3">
        <v>7851</v>
      </c>
      <c r="G10214" s="7" t="s">
        <v>14759</v>
      </c>
      <c r="H10214" s="3" t="s">
        <v>42</v>
      </c>
      <c r="I10214" s="3">
        <v>15568</v>
      </c>
    </row>
    <row r="10215" spans="1:38" x14ac:dyDescent="0.45">
      <c r="E10215" s="3">
        <v>5987</v>
      </c>
      <c r="F10215" s="3">
        <v>3201</v>
      </c>
      <c r="G10215" s="7" t="s">
        <v>14760</v>
      </c>
      <c r="H10215" s="3" t="s">
        <v>42</v>
      </c>
      <c r="I10215" s="3">
        <v>15571</v>
      </c>
      <c r="J10215" s="3">
        <v>5</v>
      </c>
      <c r="K10215" s="3">
        <v>0</v>
      </c>
      <c r="L10215" s="72">
        <v>60</v>
      </c>
      <c r="M10215" s="29" t="s">
        <v>43</v>
      </c>
      <c r="N10215" s="30">
        <f>((J10215*400)+(K10215*100))+L10215</f>
        <v>2060</v>
      </c>
      <c r="O10215" s="30">
        <v>330</v>
      </c>
      <c r="P10215" s="30">
        <f>N10215*O10215</f>
        <v>679800</v>
      </c>
      <c r="AG10215" s="5">
        <f>IF(AND(AF10215="",P10215=""),0,IF((AF10215=""),P10215,IF((P10215=""),AF10215,AF10215+P10215)))</f>
        <v>679800</v>
      </c>
      <c r="AH10215" s="5">
        <f>IF( (AA10215=""),AG10215*1,AG10215*(AA10215/100) )</f>
        <v>679800</v>
      </c>
      <c r="AI10215" s="5">
        <v>0</v>
      </c>
      <c r="AJ10215" s="5">
        <f>IF((AI10215-AH10215) &gt; 1,0,IF((AI10215-AH10215)&lt;0,AH10215-AI10215,AI10215-AH10215))</f>
        <v>679800</v>
      </c>
      <c r="AK10215" s="5">
        <v>0.3</v>
      </c>
      <c r="AL10215" s="5">
        <f>AJ10215*(AK10215/100)</f>
        <v>2039.4</v>
      </c>
    </row>
    <row r="10216" spans="1:38" x14ac:dyDescent="0.45">
      <c r="E10216" s="3">
        <v>5988</v>
      </c>
      <c r="F10216" s="3">
        <v>3204</v>
      </c>
      <c r="G10216" s="7" t="s">
        <v>14761</v>
      </c>
      <c r="H10216" s="3" t="s">
        <v>42</v>
      </c>
      <c r="I10216" s="3">
        <v>15693</v>
      </c>
      <c r="J10216" s="3">
        <v>7</v>
      </c>
      <c r="K10216" s="3">
        <v>1</v>
      </c>
      <c r="L10216" s="72">
        <v>81</v>
      </c>
      <c r="M10216" s="29" t="s">
        <v>43</v>
      </c>
      <c r="N10216" s="30">
        <f>((J10216*400)+(K10216*100))+L10216</f>
        <v>2981</v>
      </c>
      <c r="O10216" s="30">
        <v>330</v>
      </c>
      <c r="P10216" s="30">
        <f>N10216*O10216</f>
        <v>983730</v>
      </c>
      <c r="AG10216" s="5">
        <f>IF(AND(AF10216="",P10216=""),0,IF((AF10216=""),P10216,IF((P10216=""),AF10216,AF10216+P10216)))</f>
        <v>983730</v>
      </c>
      <c r="AH10216" s="5">
        <f>IF( (AA10216=""),AG10216*1,AG10216*(AA10216/100) )</f>
        <v>983730</v>
      </c>
      <c r="AI10216" s="5">
        <v>0</v>
      </c>
      <c r="AJ10216" s="5">
        <f>IF((AI10216-AH10216) &gt; 1,0,IF((AI10216-AH10216)&lt;0,AH10216-AI10216,AI10216-AH10216))</f>
        <v>983730</v>
      </c>
      <c r="AK10216" s="5">
        <v>0.3</v>
      </c>
      <c r="AL10216" s="5">
        <f>AJ10216*(AK10216/100)</f>
        <v>2951.19</v>
      </c>
    </row>
    <row r="10217" spans="1:38" x14ac:dyDescent="0.45">
      <c r="E10217" s="3">
        <v>5989</v>
      </c>
      <c r="F10217" s="3">
        <v>8391</v>
      </c>
      <c r="G10217" s="7" t="s">
        <v>14762</v>
      </c>
      <c r="H10217" s="3" t="s">
        <v>42</v>
      </c>
      <c r="I10217" s="3">
        <v>27577</v>
      </c>
    </row>
    <row r="10218" spans="1:38" x14ac:dyDescent="0.45">
      <c r="E10218" s="3">
        <v>5990</v>
      </c>
      <c r="F10218" s="3">
        <v>4255</v>
      </c>
      <c r="G10218" s="7" t="s">
        <v>14763</v>
      </c>
      <c r="H10218" s="3" t="s">
        <v>42</v>
      </c>
      <c r="I10218" s="3">
        <v>31871</v>
      </c>
      <c r="J10218" s="3">
        <v>0</v>
      </c>
      <c r="K10218" s="3">
        <v>0</v>
      </c>
      <c r="L10218" s="72">
        <v>36</v>
      </c>
      <c r="M10218" s="29" t="s">
        <v>43</v>
      </c>
      <c r="N10218" s="30">
        <f>((J10218*400)+(K10218*100))+L10218</f>
        <v>36</v>
      </c>
      <c r="O10218" s="30">
        <v>500</v>
      </c>
      <c r="P10218" s="30">
        <f>N10218*O10218</f>
        <v>18000</v>
      </c>
      <c r="AG10218" s="5">
        <f>IF(AND(AF10218="",P10218=""),0,IF((AF10218=""),P10218,IF((P10218=""),AF10218,AF10218+P10218)))</f>
        <v>18000</v>
      </c>
      <c r="AH10218" s="5">
        <f>IF( (AA10218=""),AG10218*1,AG10218*(AA10218/100) )</f>
        <v>18000</v>
      </c>
      <c r="AI10218" s="5">
        <v>0</v>
      </c>
      <c r="AJ10218" s="5">
        <f>IF((AI10218-AH10218) &gt; 1,0,IF((AI10218-AH10218)&lt;0,AH10218-AI10218,AI10218-AH10218))</f>
        <v>18000</v>
      </c>
      <c r="AK10218" s="5">
        <v>0.3</v>
      </c>
      <c r="AL10218" s="5">
        <f>AJ10218*(AK10218/100)</f>
        <v>54</v>
      </c>
    </row>
    <row r="10219" spans="1:38" x14ac:dyDescent="0.45">
      <c r="O10219" s="30" t="s">
        <v>54</v>
      </c>
      <c r="P10219" s="30">
        <f>SUM(P10214:P10218)</f>
        <v>1681530</v>
      </c>
      <c r="AH10219" s="5">
        <f>SUM(AH10214:AH10218)</f>
        <v>1681530</v>
      </c>
      <c r="AJ10219" s="5">
        <f>SUM(AJ10214:AJ10218)</f>
        <v>1681530</v>
      </c>
      <c r="AL10219" s="5">
        <f>SUM(AL10214:AL10218)</f>
        <v>5044.59</v>
      </c>
    </row>
    <row r="10220" spans="1:38" x14ac:dyDescent="0.45">
      <c r="A10220" s="17" t="s">
        <v>14764</v>
      </c>
      <c r="B10220" s="22">
        <v>3770400045034</v>
      </c>
      <c r="C10220" s="17" t="s">
        <v>14765</v>
      </c>
      <c r="D10220" s="17" t="s">
        <v>14766</v>
      </c>
      <c r="E10220" s="3">
        <v>5991</v>
      </c>
      <c r="F10220" s="3">
        <v>9802</v>
      </c>
      <c r="G10220" s="7" t="s">
        <v>14767</v>
      </c>
      <c r="H10220" s="3" t="s">
        <v>42</v>
      </c>
      <c r="I10220" s="3">
        <v>12292</v>
      </c>
    </row>
    <row r="10221" spans="1:38" x14ac:dyDescent="0.45">
      <c r="E10221" s="3">
        <v>5992</v>
      </c>
      <c r="F10221" s="3">
        <v>104</v>
      </c>
      <c r="G10221" s="7" t="s">
        <v>14768</v>
      </c>
      <c r="H10221" s="3" t="s">
        <v>42</v>
      </c>
      <c r="I10221" s="3">
        <v>33300</v>
      </c>
    </row>
    <row r="10222" spans="1:38" x14ac:dyDescent="0.45">
      <c r="E10222" s="3">
        <v>5993</v>
      </c>
      <c r="F10222" s="3">
        <v>97</v>
      </c>
      <c r="G10222" s="7" t="s">
        <v>14769</v>
      </c>
      <c r="H10222" s="3" t="s">
        <v>42</v>
      </c>
      <c r="I10222" s="3">
        <v>33303</v>
      </c>
      <c r="J10222" s="3">
        <v>1</v>
      </c>
      <c r="K10222" s="3">
        <v>1</v>
      </c>
      <c r="L10222" s="72">
        <v>58</v>
      </c>
      <c r="M10222" s="29" t="s">
        <v>43</v>
      </c>
      <c r="N10222" s="30">
        <f>((J10222*400)+(K10222*100))+L10222</f>
        <v>558</v>
      </c>
      <c r="O10222" s="30">
        <v>150</v>
      </c>
      <c r="P10222" s="30">
        <f>N10222*O10222</f>
        <v>83700</v>
      </c>
      <c r="AG10222" s="5">
        <f>IF(AND(AF10222="",P10222=""),0,IF((AF10222=""),P10222,IF((P10222=""),AF10222,AF10222+P10222)))</f>
        <v>83700</v>
      </c>
      <c r="AH10222" s="5">
        <f>IF( (AA10222=""),AG10222*1,AG10222*(AA10222/100) )</f>
        <v>83700</v>
      </c>
      <c r="AI10222" s="5">
        <v>0</v>
      </c>
      <c r="AJ10222" s="5">
        <f>IF((AI10222-AH10222) &gt; 1,0,IF((AI10222-AH10222)&lt;0,AH10222-AI10222,AI10222-AH10222))</f>
        <v>83700</v>
      </c>
      <c r="AK10222" s="5">
        <v>0.3</v>
      </c>
      <c r="AL10222" s="5">
        <f>AJ10222*(AK10222/100)</f>
        <v>251.1</v>
      </c>
    </row>
    <row r="10223" spans="1:38" x14ac:dyDescent="0.45">
      <c r="O10223" s="30" t="s">
        <v>54</v>
      </c>
      <c r="P10223" s="30">
        <f>SUM(P10220:P10222)</f>
        <v>83700</v>
      </c>
      <c r="AH10223" s="5">
        <f>SUM(AH10220:AH10222)</f>
        <v>83700</v>
      </c>
      <c r="AJ10223" s="5">
        <f>SUM(AJ10220:AJ10222)</f>
        <v>83700</v>
      </c>
      <c r="AL10223" s="5">
        <f>SUM(AL10220:AL10222)</f>
        <v>251.1</v>
      </c>
    </row>
    <row r="10224" spans="1:38" x14ac:dyDescent="0.45">
      <c r="A10224" s="17" t="s">
        <v>14770</v>
      </c>
      <c r="B10224" s="22">
        <v>3841700792099</v>
      </c>
      <c r="C10224" s="17" t="s">
        <v>14771</v>
      </c>
      <c r="D10224" s="17" t="s">
        <v>14772</v>
      </c>
      <c r="E10224" s="3">
        <v>5994</v>
      </c>
      <c r="F10224" s="3">
        <v>7729</v>
      </c>
      <c r="G10224" s="7" t="s">
        <v>14773</v>
      </c>
      <c r="H10224" s="3" t="s">
        <v>42</v>
      </c>
      <c r="I10224" s="3">
        <v>24485</v>
      </c>
    </row>
    <row r="10225" spans="1:38" x14ac:dyDescent="0.45">
      <c r="E10225" s="3">
        <v>5995</v>
      </c>
      <c r="F10225" s="3">
        <v>6719</v>
      </c>
      <c r="G10225" s="7" t="s">
        <v>14774</v>
      </c>
      <c r="H10225" s="3" t="s">
        <v>42</v>
      </c>
      <c r="I10225" s="3">
        <v>28933</v>
      </c>
    </row>
    <row r="10226" spans="1:38" x14ac:dyDescent="0.45">
      <c r="O10226" s="30" t="s">
        <v>54</v>
      </c>
      <c r="P10226" s="30">
        <f>SUM(P10224:P10225)</f>
        <v>0</v>
      </c>
      <c r="AH10226" s="5">
        <f>SUM(AH10224:AH10225)</f>
        <v>0</v>
      </c>
      <c r="AJ10226" s="5">
        <f>SUM(AJ10224:AJ10225)</f>
        <v>0</v>
      </c>
      <c r="AL10226" s="5">
        <f>SUM(AL10224:AL10225)</f>
        <v>0</v>
      </c>
    </row>
    <row r="10227" spans="1:38" x14ac:dyDescent="0.45">
      <c r="A10227" s="17" t="s">
        <v>14775</v>
      </c>
      <c r="B10227" s="22">
        <v>1100900375776</v>
      </c>
      <c r="C10227" s="17" t="s">
        <v>14776</v>
      </c>
      <c r="D10227" s="17" t="s">
        <v>14777</v>
      </c>
      <c r="E10227" s="3">
        <v>5996</v>
      </c>
      <c r="F10227" s="3">
        <v>6576</v>
      </c>
      <c r="G10227" s="7" t="s">
        <v>14778</v>
      </c>
      <c r="H10227" s="3" t="s">
        <v>42</v>
      </c>
      <c r="I10227" s="3">
        <v>31506</v>
      </c>
    </row>
    <row r="10228" spans="1:38" x14ac:dyDescent="0.45">
      <c r="E10228" s="3">
        <v>5997</v>
      </c>
      <c r="F10228" s="3">
        <v>243</v>
      </c>
      <c r="G10228" s="7" t="s">
        <v>14779</v>
      </c>
      <c r="H10228" s="3" t="s">
        <v>42</v>
      </c>
      <c r="I10228" s="3">
        <v>31507</v>
      </c>
      <c r="J10228" s="3">
        <v>0</v>
      </c>
      <c r="K10228" s="3">
        <v>1</v>
      </c>
      <c r="L10228" s="72">
        <v>96</v>
      </c>
      <c r="M10228" s="29" t="s">
        <v>43</v>
      </c>
      <c r="N10228" s="30">
        <f>((J10228*400)+(K10228*100))+L10228</f>
        <v>196</v>
      </c>
      <c r="O10228" s="30">
        <v>300</v>
      </c>
      <c r="P10228" s="30">
        <f>N10228*O10228</f>
        <v>58800</v>
      </c>
      <c r="AG10228" s="5">
        <f>IF(AND(AF10228="",P10228=""),0,IF((AF10228=""),P10228,IF((P10228=""),AF10228,AF10228+P10228)))</f>
        <v>58800</v>
      </c>
      <c r="AH10228" s="5">
        <f>IF( (AA10228=""),AG10228*1,AG10228*(AA10228/100) )</f>
        <v>58800</v>
      </c>
      <c r="AI10228" s="5">
        <v>0</v>
      </c>
      <c r="AJ10228" s="5">
        <f>IF((AI10228-AH10228) &gt; 1,0,IF((AI10228-AH10228)&lt;0,AH10228-AI10228,AI10228-AH10228))</f>
        <v>58800</v>
      </c>
      <c r="AK10228" s="5">
        <v>0.3</v>
      </c>
      <c r="AL10228" s="5">
        <f>AJ10228*(AK10228/100)</f>
        <v>176.4</v>
      </c>
    </row>
    <row r="10229" spans="1:38" x14ac:dyDescent="0.45">
      <c r="O10229" s="30" t="s">
        <v>54</v>
      </c>
      <c r="P10229" s="30">
        <f>SUM(P10227:P10228)</f>
        <v>58800</v>
      </c>
      <c r="AH10229" s="5">
        <f>SUM(AH10227:AH10228)</f>
        <v>58800</v>
      </c>
      <c r="AJ10229" s="5">
        <f>SUM(AJ10227:AJ10228)</f>
        <v>58800</v>
      </c>
      <c r="AL10229" s="5">
        <f>SUM(AL10227:AL10228)</f>
        <v>176.4</v>
      </c>
    </row>
    <row r="10230" spans="1:38" x14ac:dyDescent="0.45">
      <c r="A10230" s="17" t="s">
        <v>14780</v>
      </c>
      <c r="B10230" s="22">
        <v>1770400004374</v>
      </c>
      <c r="C10230" s="17" t="s">
        <v>14781</v>
      </c>
      <c r="D10230" s="17" t="s">
        <v>14782</v>
      </c>
      <c r="E10230" s="3">
        <v>5998</v>
      </c>
      <c r="F10230" s="3">
        <v>7609</v>
      </c>
      <c r="G10230" s="7" t="s">
        <v>14783</v>
      </c>
      <c r="H10230" s="3" t="s">
        <v>42</v>
      </c>
      <c r="I10230" s="3">
        <v>32609</v>
      </c>
    </row>
    <row r="10231" spans="1:38" x14ac:dyDescent="0.45">
      <c r="O10231" s="30" t="s">
        <v>54</v>
      </c>
      <c r="P10231" s="30">
        <f>SUM(P10230:P10230)</f>
        <v>0</v>
      </c>
      <c r="AH10231" s="5">
        <f>SUM(AH10230:AH10230)</f>
        <v>0</v>
      </c>
      <c r="AJ10231" s="5">
        <f>SUM(AJ10230:AJ10230)</f>
        <v>0</v>
      </c>
      <c r="AL10231" s="5">
        <f>SUM(AL10230:AL10230)</f>
        <v>0</v>
      </c>
    </row>
    <row r="10232" spans="1:38" x14ac:dyDescent="0.45">
      <c r="A10232" s="17" t="s">
        <v>14784</v>
      </c>
      <c r="B10232" s="22">
        <v>3770400076339</v>
      </c>
      <c r="C10232" s="17" t="s">
        <v>14785</v>
      </c>
      <c r="D10232" s="17" t="s">
        <v>14786</v>
      </c>
      <c r="E10232" s="3">
        <v>5999</v>
      </c>
      <c r="F10232" s="3">
        <v>2792</v>
      </c>
      <c r="G10232" s="7" t="s">
        <v>14787</v>
      </c>
      <c r="H10232" s="3" t="s">
        <v>42</v>
      </c>
      <c r="I10232" s="3">
        <v>10597</v>
      </c>
      <c r="J10232" s="3">
        <v>2</v>
      </c>
      <c r="K10232" s="3">
        <v>2</v>
      </c>
      <c r="L10232" s="72">
        <v>8</v>
      </c>
      <c r="M10232" s="29" t="s">
        <v>90</v>
      </c>
      <c r="N10232" s="30">
        <f>((J10232*400)+(K10232*100))+L10232</f>
        <v>1008</v>
      </c>
      <c r="O10232" s="30">
        <v>150</v>
      </c>
      <c r="P10232" s="30">
        <f>N10232*O10232</f>
        <v>151200</v>
      </c>
      <c r="AG10232" s="5">
        <f>IF(AND(AF10232="",P10232=""),0,IF((AF10232=""),P10232,IF((P10232=""),AF10232,AF10232+P10232)))</f>
        <v>151200</v>
      </c>
      <c r="AH10232" s="5">
        <f>IF( (AA10232=""),AG10232*1,AG10232*(AA10232/100) )</f>
        <v>151200</v>
      </c>
      <c r="AI10232" s="5">
        <v>50000000</v>
      </c>
      <c r="AJ10232" s="5">
        <f>IF((AI10232-AH10232) &gt; 1,0,IF((AI10232-AH10232)&lt;0,AH10232-AI10232,AI10232-AH10232))</f>
        <v>0</v>
      </c>
      <c r="AK10232" s="5">
        <v>0.01</v>
      </c>
      <c r="AL10232" s="5">
        <f>AJ10232*(AK10232/100)</f>
        <v>0</v>
      </c>
    </row>
    <row r="10233" spans="1:38" x14ac:dyDescent="0.45">
      <c r="J10233" s="3">
        <v>0</v>
      </c>
      <c r="K10233" s="3">
        <v>0</v>
      </c>
      <c r="L10233" s="72">
        <v>0</v>
      </c>
      <c r="M10233" s="29" t="s">
        <v>90</v>
      </c>
      <c r="N10233" s="30">
        <f>((J10233*400)+(K10233*100))+L10233</f>
        <v>0</v>
      </c>
      <c r="O10233" s="30">
        <v>150</v>
      </c>
      <c r="P10233" s="30">
        <f>N10233*O10233</f>
        <v>0</v>
      </c>
      <c r="AG10233" s="5">
        <f>IF(AND(AF10233="",P10233=""),0,IF((AF10233=""),P10233,IF((P10233=""),AF10233,AF10233+P10233)))</f>
        <v>0</v>
      </c>
      <c r="AH10233" s="5">
        <f>IF( (AA10233=""),AG10233*1,AG10233*(AA10233/100) )</f>
        <v>0</v>
      </c>
      <c r="AI10233" s="5">
        <v>0</v>
      </c>
      <c r="AJ10233" s="5">
        <f>IF((AI10233-AH10233) &gt; 1,0,IF((AI10233-AH10233)&lt;0,AH10233-AI10233,AI10233-AH10233))</f>
        <v>0</v>
      </c>
      <c r="AK10233" s="5">
        <v>0.01</v>
      </c>
      <c r="AL10233" s="5">
        <f>AJ10233*(AK10233/100)</f>
        <v>0</v>
      </c>
    </row>
    <row r="10234" spans="1:38" x14ac:dyDescent="0.45">
      <c r="O10234" s="30" t="s">
        <v>54</v>
      </c>
      <c r="P10234" s="30">
        <f>SUM(P10232:P10233)</f>
        <v>151200</v>
      </c>
      <c r="AH10234" s="5">
        <f>SUM(AH10232:AH10233)</f>
        <v>151200</v>
      </c>
      <c r="AJ10234" s="5">
        <f>SUM(AJ10232:AJ10233)</f>
        <v>0</v>
      </c>
      <c r="AL10234" s="5">
        <f>SUM(AL10232:AL10233)</f>
        <v>0</v>
      </c>
    </row>
    <row r="10235" spans="1:38" x14ac:dyDescent="0.45">
      <c r="A10235" s="17" t="s">
        <v>14788</v>
      </c>
      <c r="B10235" s="22">
        <v>3260400146579</v>
      </c>
      <c r="C10235" s="17" t="s">
        <v>14789</v>
      </c>
      <c r="D10235" s="17" t="s">
        <v>14790</v>
      </c>
      <c r="E10235" s="3">
        <v>6000</v>
      </c>
      <c r="F10235" s="3">
        <v>5907</v>
      </c>
      <c r="H10235" s="3" t="s">
        <v>42</v>
      </c>
      <c r="I10235" s="3">
        <v>25996</v>
      </c>
      <c r="J10235" s="3">
        <v>0</v>
      </c>
      <c r="K10235" s="3">
        <v>0</v>
      </c>
      <c r="L10235" s="72">
        <v>57</v>
      </c>
      <c r="M10235" s="29" t="s">
        <v>43</v>
      </c>
      <c r="N10235" s="30">
        <f>((J10235*400)+(K10235*100))+L10235</f>
        <v>57</v>
      </c>
      <c r="O10235" s="30">
        <v>500</v>
      </c>
      <c r="P10235" s="30">
        <f>N10235*O10235</f>
        <v>28500</v>
      </c>
      <c r="AG10235" s="5">
        <f>IF(AND(AF10235="",P10235=""),0,IF((AF10235=""),P10235,IF((P10235=""),AF10235,AF10235+P10235)))</f>
        <v>28500</v>
      </c>
      <c r="AH10235" s="5">
        <f>IF( (AA10235=""),AG10235*1,AG10235*(AA10235/100) )</f>
        <v>28500</v>
      </c>
      <c r="AI10235" s="5">
        <v>0</v>
      </c>
      <c r="AJ10235" s="5">
        <f>IF((AI10235-AH10235) &gt; 1,0,IF((AI10235-AH10235)&lt;0,AH10235-AI10235,AI10235-AH10235))</f>
        <v>28500</v>
      </c>
      <c r="AK10235" s="5">
        <v>0.3</v>
      </c>
      <c r="AL10235" s="5">
        <f>AJ10235*(AK10235/100)</f>
        <v>85.5</v>
      </c>
    </row>
    <row r="10236" spans="1:38" x14ac:dyDescent="0.45">
      <c r="E10236" s="3">
        <v>6001</v>
      </c>
      <c r="F10236" s="3">
        <v>3439</v>
      </c>
      <c r="G10236" s="7" t="s">
        <v>14791</v>
      </c>
      <c r="H10236" s="3" t="s">
        <v>42</v>
      </c>
      <c r="I10236" s="3">
        <v>25997</v>
      </c>
      <c r="J10236" s="3">
        <v>0</v>
      </c>
      <c r="K10236" s="3">
        <v>0</v>
      </c>
      <c r="L10236" s="72">
        <v>60</v>
      </c>
      <c r="M10236" s="29" t="s">
        <v>43</v>
      </c>
      <c r="N10236" s="30">
        <f>((J10236*400)+(K10236*100))+L10236</f>
        <v>60</v>
      </c>
      <c r="O10236" s="30">
        <v>300</v>
      </c>
      <c r="P10236" s="30">
        <f>N10236*O10236</f>
        <v>18000</v>
      </c>
      <c r="AG10236" s="5">
        <f>IF(AND(AF10236="",P10236=""),0,IF((AF10236=""),P10236,IF((P10236=""),AF10236,AF10236+P10236)))</f>
        <v>18000</v>
      </c>
      <c r="AH10236" s="5">
        <f>IF( (AA10236=""),AG10236*1,AG10236*(AA10236/100) )</f>
        <v>18000</v>
      </c>
      <c r="AI10236" s="5">
        <v>0</v>
      </c>
      <c r="AJ10236" s="5">
        <f>IF((AI10236-AH10236) &gt; 1,0,IF((AI10236-AH10236)&lt;0,AH10236-AI10236,AI10236-AH10236))</f>
        <v>18000</v>
      </c>
      <c r="AK10236" s="5">
        <v>0.3</v>
      </c>
      <c r="AL10236" s="5">
        <f>AJ10236*(AK10236/100)</f>
        <v>54</v>
      </c>
    </row>
    <row r="10237" spans="1:38" x14ac:dyDescent="0.45">
      <c r="E10237" s="3">
        <v>6002</v>
      </c>
      <c r="F10237" s="3">
        <v>5908</v>
      </c>
      <c r="H10237" s="3" t="s">
        <v>42</v>
      </c>
      <c r="I10237" s="3">
        <v>25998</v>
      </c>
      <c r="J10237" s="3">
        <v>0</v>
      </c>
      <c r="K10237" s="3">
        <v>0</v>
      </c>
      <c r="L10237" s="72">
        <v>63</v>
      </c>
      <c r="M10237" s="29" t="s">
        <v>43</v>
      </c>
      <c r="N10237" s="30">
        <f>((J10237*400)+(K10237*100))+L10237</f>
        <v>63</v>
      </c>
      <c r="O10237" s="30">
        <v>300</v>
      </c>
      <c r="P10237" s="30">
        <f>N10237*O10237</f>
        <v>18900</v>
      </c>
      <c r="AG10237" s="5">
        <f>IF(AND(AF10237="",P10237=""),0,IF((AF10237=""),P10237,IF((P10237=""),AF10237,AF10237+P10237)))</f>
        <v>18900</v>
      </c>
      <c r="AH10237" s="5">
        <f>IF( (AA10237=""),AG10237*1,AG10237*(AA10237/100) )</f>
        <v>18900</v>
      </c>
      <c r="AI10237" s="5">
        <v>0</v>
      </c>
      <c r="AJ10237" s="5">
        <f>IF((AI10237-AH10237) &gt; 1,0,IF((AI10237-AH10237)&lt;0,AH10237-AI10237,AI10237-AH10237))</f>
        <v>18900</v>
      </c>
      <c r="AK10237" s="5">
        <v>0.3</v>
      </c>
      <c r="AL10237" s="5">
        <f>AJ10237*(AK10237/100)</f>
        <v>56.7</v>
      </c>
    </row>
    <row r="10238" spans="1:38" x14ac:dyDescent="0.45">
      <c r="O10238" s="30" t="s">
        <v>54</v>
      </c>
      <c r="P10238" s="30">
        <f>SUM(P10235:P10237)</f>
        <v>65400</v>
      </c>
      <c r="AH10238" s="5">
        <f>SUM(AH10235:AH10237)</f>
        <v>65400</v>
      </c>
      <c r="AJ10238" s="5">
        <f>SUM(AJ10235:AJ10237)</f>
        <v>65400</v>
      </c>
      <c r="AL10238" s="5">
        <f>SUM(AL10235:AL10237)</f>
        <v>196.2</v>
      </c>
    </row>
    <row r="10239" spans="1:38" x14ac:dyDescent="0.45">
      <c r="A10239" s="17" t="s">
        <v>14792</v>
      </c>
      <c r="B10239" s="22">
        <v>3770400044089</v>
      </c>
      <c r="C10239" s="17" t="s">
        <v>14793</v>
      </c>
      <c r="D10239" s="17" t="s">
        <v>7604</v>
      </c>
      <c r="E10239" s="3">
        <v>6003</v>
      </c>
      <c r="F10239" s="3">
        <v>2798</v>
      </c>
      <c r="G10239" s="7" t="s">
        <v>14794</v>
      </c>
      <c r="H10239" s="3" t="s">
        <v>42</v>
      </c>
      <c r="I10239" s="3">
        <v>12197</v>
      </c>
      <c r="J10239" s="3">
        <v>1</v>
      </c>
      <c r="K10239" s="3">
        <v>0</v>
      </c>
      <c r="L10239" s="72">
        <v>90</v>
      </c>
      <c r="M10239" s="29" t="s">
        <v>43</v>
      </c>
      <c r="N10239" s="30">
        <f>((J10239*400)+(K10239*100))+L10239</f>
        <v>490</v>
      </c>
      <c r="O10239" s="30">
        <v>150</v>
      </c>
      <c r="P10239" s="30">
        <f>N10239*O10239</f>
        <v>73500</v>
      </c>
      <c r="AG10239" s="5">
        <f>IF(AND(AF10239="",P10239=""),0,IF((AF10239=""),P10239,IF((P10239=""),AF10239,AF10239+P10239)))</f>
        <v>73500</v>
      </c>
      <c r="AH10239" s="5">
        <f>IF( (AA10239=""),AG10239*1,AG10239*(AA10239/100) )</f>
        <v>73500</v>
      </c>
      <c r="AI10239" s="5">
        <v>0</v>
      </c>
      <c r="AJ10239" s="5">
        <f>IF((AI10239-AH10239) &gt; 1,0,IF((AI10239-AH10239)&lt;0,AH10239-AI10239,AI10239-AH10239))</f>
        <v>73500</v>
      </c>
      <c r="AK10239" s="5">
        <v>0.3</v>
      </c>
      <c r="AL10239" s="5">
        <f>AJ10239*(AK10239/100)</f>
        <v>220.5</v>
      </c>
    </row>
    <row r="10240" spans="1:38" x14ac:dyDescent="0.45">
      <c r="O10240" s="30" t="s">
        <v>54</v>
      </c>
      <c r="P10240" s="30">
        <f>SUM(P10239:P10239)</f>
        <v>73500</v>
      </c>
      <c r="AH10240" s="5">
        <f>SUM(AH10239:AH10239)</f>
        <v>73500</v>
      </c>
      <c r="AJ10240" s="5">
        <f>SUM(AJ10239:AJ10239)</f>
        <v>73500</v>
      </c>
      <c r="AL10240" s="5">
        <f>SUM(AL10239:AL10239)</f>
        <v>220.5</v>
      </c>
    </row>
    <row r="10241" spans="1:38" x14ac:dyDescent="0.45">
      <c r="A10241" s="17" t="s">
        <v>14795</v>
      </c>
      <c r="B10241" s="22">
        <v>1770400097640</v>
      </c>
      <c r="C10241" s="17" t="s">
        <v>14796</v>
      </c>
      <c r="D10241" s="17" t="s">
        <v>14797</v>
      </c>
      <c r="E10241" s="3">
        <v>6004</v>
      </c>
      <c r="F10241" s="3">
        <v>271</v>
      </c>
      <c r="G10241" s="7" t="s">
        <v>14798</v>
      </c>
      <c r="H10241" s="3" t="s">
        <v>42</v>
      </c>
      <c r="I10241" s="3">
        <v>21383</v>
      </c>
      <c r="J10241" s="3">
        <v>0</v>
      </c>
      <c r="K10241" s="3">
        <v>3</v>
      </c>
      <c r="L10241" s="72">
        <v>21</v>
      </c>
      <c r="M10241" s="29" t="s">
        <v>43</v>
      </c>
      <c r="N10241" s="30">
        <f>((J10241*400)+(K10241*100))+L10241</f>
        <v>321</v>
      </c>
      <c r="O10241" s="30">
        <v>500</v>
      </c>
      <c r="P10241" s="30">
        <f>N10241*O10241</f>
        <v>160500</v>
      </c>
      <c r="AG10241" s="5">
        <f>IF(AND(AF10241="",P10241=""),0,IF((AF10241=""),P10241,IF((P10241=""),AF10241,AF10241+P10241)))</f>
        <v>160500</v>
      </c>
      <c r="AH10241" s="5">
        <f>IF( (AA10241=""),AG10241*1,AG10241*(AA10241/100) )</f>
        <v>160500</v>
      </c>
      <c r="AI10241" s="5">
        <v>0</v>
      </c>
      <c r="AJ10241" s="5">
        <f>IF((AI10241-AH10241) &gt; 1,0,IF((AI10241-AH10241)&lt;0,AH10241-AI10241,AI10241-AH10241))</f>
        <v>160500</v>
      </c>
      <c r="AK10241" s="5">
        <v>0.3</v>
      </c>
      <c r="AL10241" s="5">
        <f>AJ10241*(AK10241/100)</f>
        <v>481.5</v>
      </c>
    </row>
    <row r="10242" spans="1:38" x14ac:dyDescent="0.45">
      <c r="O10242" s="30" t="s">
        <v>54</v>
      </c>
      <c r="P10242" s="30">
        <f>SUM(P10241:P10241)</f>
        <v>160500</v>
      </c>
      <c r="AH10242" s="5">
        <f>SUM(AH10241:AH10241)</f>
        <v>160500</v>
      </c>
      <c r="AJ10242" s="5">
        <f>SUM(AJ10241:AJ10241)</f>
        <v>160500</v>
      </c>
      <c r="AL10242" s="5">
        <f>SUM(AL10241:AL10241)</f>
        <v>481.5</v>
      </c>
    </row>
    <row r="10243" spans="1:38" x14ac:dyDescent="0.45">
      <c r="A10243" s="17" t="s">
        <v>14799</v>
      </c>
      <c r="B10243" s="22">
        <v>3800901089751</v>
      </c>
      <c r="C10243" s="17" t="s">
        <v>14800</v>
      </c>
      <c r="D10243" s="17" t="s">
        <v>14801</v>
      </c>
      <c r="E10243" s="3">
        <v>6005</v>
      </c>
      <c r="F10243" s="3">
        <v>8549</v>
      </c>
      <c r="G10243" s="7" t="s">
        <v>14802</v>
      </c>
      <c r="H10243" s="3" t="s">
        <v>42</v>
      </c>
      <c r="I10243" s="3">
        <v>15576</v>
      </c>
    </row>
    <row r="10244" spans="1:38" x14ac:dyDescent="0.45">
      <c r="O10244" s="30" t="s">
        <v>54</v>
      </c>
      <c r="P10244" s="30">
        <f>SUM(P10243:P10243)</f>
        <v>0</v>
      </c>
      <c r="AH10244" s="5">
        <f>SUM(AH10243:AH10243)</f>
        <v>0</v>
      </c>
      <c r="AJ10244" s="5">
        <f>SUM(AJ10243:AJ10243)</f>
        <v>0</v>
      </c>
      <c r="AL10244" s="5">
        <f>SUM(AL10243:AL10243)</f>
        <v>0</v>
      </c>
    </row>
    <row r="10245" spans="1:38" x14ac:dyDescent="0.45">
      <c r="A10245" s="17" t="s">
        <v>14803</v>
      </c>
      <c r="B10245" s="22">
        <v>3860300122656</v>
      </c>
      <c r="C10245" s="17" t="s">
        <v>14804</v>
      </c>
      <c r="D10245" s="17" t="s">
        <v>14805</v>
      </c>
      <c r="E10245" s="3">
        <v>6006</v>
      </c>
      <c r="F10245" s="3">
        <v>3148</v>
      </c>
      <c r="G10245" s="7" t="s">
        <v>14806</v>
      </c>
      <c r="H10245" s="3" t="s">
        <v>42</v>
      </c>
      <c r="I10245" s="3">
        <v>25505</v>
      </c>
      <c r="J10245" s="3">
        <v>0</v>
      </c>
      <c r="K10245" s="3">
        <v>0</v>
      </c>
      <c r="L10245" s="72">
        <v>55</v>
      </c>
      <c r="M10245" s="29" t="s">
        <v>43</v>
      </c>
      <c r="N10245" s="30">
        <f>((J10245*400)+(K10245*100))+L10245</f>
        <v>55</v>
      </c>
      <c r="O10245" s="30">
        <v>5000</v>
      </c>
      <c r="P10245" s="30">
        <f>N10245*O10245</f>
        <v>275000</v>
      </c>
      <c r="AG10245" s="5">
        <f>IF(AND(AF10245="",P10245=""),0,IF((AF10245=""),P10245,IF((P10245=""),AF10245,AF10245+P10245)))</f>
        <v>275000</v>
      </c>
      <c r="AH10245" s="5">
        <f>IF( (AA10245=""),AG10245*1,AG10245*(AA10245/100) )</f>
        <v>275000</v>
      </c>
      <c r="AI10245" s="5">
        <v>0</v>
      </c>
      <c r="AJ10245" s="5">
        <f>IF((AI10245-AH10245) &gt; 1,0,IF((AI10245-AH10245)&lt;0,AH10245-AI10245,AI10245-AH10245))</f>
        <v>275000</v>
      </c>
      <c r="AK10245" s="5">
        <v>0.3</v>
      </c>
      <c r="AL10245" s="5">
        <f>AJ10245*(AK10245/100)</f>
        <v>825</v>
      </c>
    </row>
    <row r="10246" spans="1:38" x14ac:dyDescent="0.45">
      <c r="O10246" s="30" t="s">
        <v>54</v>
      </c>
      <c r="P10246" s="30">
        <f>SUM(P10245:P10245)</f>
        <v>275000</v>
      </c>
      <c r="AH10246" s="5">
        <f>SUM(AH10245:AH10245)</f>
        <v>275000</v>
      </c>
      <c r="AJ10246" s="5">
        <f>SUM(AJ10245:AJ10245)</f>
        <v>275000</v>
      </c>
      <c r="AL10246" s="5">
        <f>SUM(AL10245:AL10245)</f>
        <v>825</v>
      </c>
    </row>
    <row r="10247" spans="1:38" x14ac:dyDescent="0.45">
      <c r="A10247" s="17" t="s">
        <v>14799</v>
      </c>
      <c r="B10247" s="22">
        <v>3800901089751</v>
      </c>
      <c r="C10247" s="17" t="s">
        <v>14800</v>
      </c>
      <c r="D10247" s="17" t="s">
        <v>14801</v>
      </c>
      <c r="E10247" s="3">
        <v>6007</v>
      </c>
      <c r="F10247" s="3">
        <v>438</v>
      </c>
      <c r="G10247" s="7" t="s">
        <v>14807</v>
      </c>
      <c r="H10247" s="3" t="s">
        <v>42</v>
      </c>
      <c r="I10247" s="3">
        <v>26337</v>
      </c>
      <c r="J10247" s="3">
        <v>0</v>
      </c>
      <c r="K10247" s="3">
        <v>1</v>
      </c>
      <c r="L10247" s="72">
        <v>53</v>
      </c>
      <c r="M10247" s="29" t="s">
        <v>43</v>
      </c>
      <c r="N10247" s="30">
        <f>((J10247*400)+(K10247*100))+L10247</f>
        <v>153</v>
      </c>
      <c r="O10247" s="30">
        <v>3000</v>
      </c>
      <c r="P10247" s="30">
        <f>N10247*O10247</f>
        <v>459000</v>
      </c>
      <c r="AG10247" s="5">
        <f>IF(AND(AF10247="",P10247=""),0,IF((AF10247=""),P10247,IF((P10247=""),AF10247,AF10247+P10247)))</f>
        <v>459000</v>
      </c>
      <c r="AH10247" s="5">
        <f>IF( (AA10247=""),AG10247*1,AG10247*(AA10247/100) )</f>
        <v>459000</v>
      </c>
      <c r="AI10247" s="5">
        <v>0</v>
      </c>
      <c r="AJ10247" s="5">
        <f>IF((AI10247-AH10247) &gt; 1,0,IF((AI10247-AH10247)&lt;0,AH10247-AI10247,AI10247-AH10247))</f>
        <v>459000</v>
      </c>
      <c r="AK10247" s="5">
        <v>0.3</v>
      </c>
      <c r="AL10247" s="5">
        <f>AJ10247*(AK10247/100)</f>
        <v>1377</v>
      </c>
    </row>
    <row r="10248" spans="1:38" x14ac:dyDescent="0.45">
      <c r="O10248" s="30" t="s">
        <v>54</v>
      </c>
      <c r="P10248" s="30">
        <f>SUM(P10247:P10247)</f>
        <v>459000</v>
      </c>
      <c r="AH10248" s="5">
        <f>SUM(AH10247:AH10247)</f>
        <v>459000</v>
      </c>
      <c r="AJ10248" s="5">
        <f>SUM(AJ10247:AJ10247)</f>
        <v>459000</v>
      </c>
      <c r="AL10248" s="5">
        <f>SUM(AL10247:AL10247)</f>
        <v>1377</v>
      </c>
    </row>
    <row r="10249" spans="1:38" x14ac:dyDescent="0.45">
      <c r="A10249" s="17" t="s">
        <v>14808</v>
      </c>
      <c r="B10249" s="22">
        <v>3901100288445</v>
      </c>
      <c r="C10249" s="17" t="s">
        <v>14809</v>
      </c>
      <c r="D10249" s="17" t="s">
        <v>14810</v>
      </c>
      <c r="E10249" s="3">
        <v>6008</v>
      </c>
      <c r="F10249" s="3">
        <v>6561</v>
      </c>
      <c r="G10249" s="7" t="s">
        <v>14811</v>
      </c>
      <c r="H10249" s="3" t="s">
        <v>42</v>
      </c>
      <c r="I10249" s="3">
        <v>29353</v>
      </c>
    </row>
    <row r="10250" spans="1:38" x14ac:dyDescent="0.45">
      <c r="E10250" s="3">
        <v>6009</v>
      </c>
      <c r="F10250" s="3">
        <v>7834</v>
      </c>
      <c r="G10250" s="7" t="s">
        <v>14812</v>
      </c>
      <c r="H10250" s="3" t="s">
        <v>42</v>
      </c>
      <c r="I10250" s="3">
        <v>29354</v>
      </c>
    </row>
    <row r="10251" spans="1:38" x14ac:dyDescent="0.45">
      <c r="E10251" s="3">
        <v>6010</v>
      </c>
      <c r="F10251" s="3">
        <v>979</v>
      </c>
      <c r="G10251" s="7" t="s">
        <v>14813</v>
      </c>
      <c r="H10251" s="3" t="s">
        <v>42</v>
      </c>
      <c r="I10251" s="3">
        <v>29357</v>
      </c>
      <c r="J10251" s="3">
        <v>0</v>
      </c>
      <c r="K10251" s="3">
        <v>0</v>
      </c>
      <c r="L10251" s="72">
        <v>15</v>
      </c>
      <c r="M10251" s="29" t="s">
        <v>43</v>
      </c>
      <c r="N10251" s="30">
        <f>((J10251*400)+(K10251*100))+L10251</f>
        <v>15</v>
      </c>
      <c r="O10251" s="30">
        <v>650</v>
      </c>
      <c r="P10251" s="30">
        <f>N10251*O10251</f>
        <v>9750</v>
      </c>
      <c r="AG10251" s="5">
        <f>IF(AND(AF10251="",P10251=""),0,IF((AF10251=""),P10251,IF((P10251=""),AF10251,AF10251+P10251)))</f>
        <v>9750</v>
      </c>
      <c r="AH10251" s="5">
        <f>IF( (AA10251=""),AG10251*1,AG10251*(AA10251/100) )</f>
        <v>9750</v>
      </c>
      <c r="AI10251" s="5">
        <v>0</v>
      </c>
      <c r="AJ10251" s="5">
        <f>IF((AI10251-AH10251) &gt; 1,0,IF((AI10251-AH10251)&lt;0,AH10251-AI10251,AI10251-AH10251))</f>
        <v>9750</v>
      </c>
      <c r="AK10251" s="5">
        <v>0.3</v>
      </c>
      <c r="AL10251" s="5">
        <f>AJ10251*(AK10251/100)</f>
        <v>29.25</v>
      </c>
    </row>
    <row r="10252" spans="1:38" x14ac:dyDescent="0.45">
      <c r="E10252" s="3">
        <v>6011</v>
      </c>
      <c r="F10252" s="3">
        <v>6508</v>
      </c>
      <c r="G10252" s="7" t="s">
        <v>14814</v>
      </c>
      <c r="H10252" s="3" t="s">
        <v>42</v>
      </c>
      <c r="I10252" s="3">
        <v>29372</v>
      </c>
    </row>
    <row r="10253" spans="1:38" x14ac:dyDescent="0.45">
      <c r="E10253" s="3">
        <v>6012</v>
      </c>
      <c r="F10253" s="3">
        <v>977</v>
      </c>
      <c r="G10253" s="7" t="s">
        <v>14815</v>
      </c>
      <c r="H10253" s="3" t="s">
        <v>42</v>
      </c>
      <c r="I10253" s="3">
        <v>29373</v>
      </c>
      <c r="J10253" s="3">
        <v>0</v>
      </c>
      <c r="K10253" s="3">
        <v>0</v>
      </c>
      <c r="L10253" s="72">
        <v>44</v>
      </c>
      <c r="M10253" s="29" t="s">
        <v>43</v>
      </c>
      <c r="N10253" s="30">
        <f>((J10253*400)+(K10253*100))+L10253</f>
        <v>44</v>
      </c>
      <c r="O10253" s="30">
        <v>1000</v>
      </c>
      <c r="P10253" s="30">
        <f>N10253*O10253</f>
        <v>44000</v>
      </c>
      <c r="AG10253" s="5">
        <f>IF(AND(AF10253="",P10253=""),0,IF((AF10253=""),P10253,IF((P10253=""),AF10253,AF10253+P10253)))</f>
        <v>44000</v>
      </c>
      <c r="AH10253" s="5">
        <f>IF( (AA10253=""),AG10253*1,AG10253*(AA10253/100) )</f>
        <v>44000</v>
      </c>
      <c r="AI10253" s="5">
        <v>0</v>
      </c>
      <c r="AJ10253" s="5">
        <f>IF((AI10253-AH10253) &gt; 1,0,IF((AI10253-AH10253)&lt;0,AH10253-AI10253,AI10253-AH10253))</f>
        <v>44000</v>
      </c>
      <c r="AK10253" s="5">
        <v>0.3</v>
      </c>
      <c r="AL10253" s="5">
        <f>AJ10253*(AK10253/100)</f>
        <v>132</v>
      </c>
    </row>
    <row r="10254" spans="1:38" x14ac:dyDescent="0.45">
      <c r="E10254" s="3">
        <v>6013</v>
      </c>
      <c r="F10254" s="3">
        <v>980</v>
      </c>
      <c r="G10254" s="7" t="s">
        <v>14816</v>
      </c>
      <c r="H10254" s="3" t="s">
        <v>42</v>
      </c>
      <c r="I10254" s="3">
        <v>29384</v>
      </c>
      <c r="J10254" s="3">
        <v>0</v>
      </c>
      <c r="K10254" s="3">
        <v>0</v>
      </c>
      <c r="L10254" s="72">
        <v>61</v>
      </c>
      <c r="M10254" s="29" t="s">
        <v>43</v>
      </c>
      <c r="N10254" s="30">
        <f>((J10254*400)+(K10254*100))+L10254</f>
        <v>61</v>
      </c>
      <c r="O10254" s="30">
        <v>1000</v>
      </c>
      <c r="P10254" s="30">
        <f>N10254*O10254</f>
        <v>61000</v>
      </c>
      <c r="AG10254" s="5">
        <f>IF(AND(AF10254="",P10254=""),0,IF((AF10254=""),P10254,IF((P10254=""),AF10254,AF10254+P10254)))</f>
        <v>61000</v>
      </c>
      <c r="AH10254" s="5">
        <f>IF( (AA10254=""),AG10254*1,AG10254*(AA10254/100) )</f>
        <v>61000</v>
      </c>
      <c r="AI10254" s="5">
        <v>0</v>
      </c>
      <c r="AJ10254" s="5">
        <f>IF((AI10254-AH10254) &gt; 1,0,IF((AI10254-AH10254)&lt;0,AH10254-AI10254,AI10254-AH10254))</f>
        <v>61000</v>
      </c>
      <c r="AK10254" s="5">
        <v>0.3</v>
      </c>
      <c r="AL10254" s="5">
        <f>AJ10254*(AK10254/100)</f>
        <v>183</v>
      </c>
    </row>
    <row r="10255" spans="1:38" x14ac:dyDescent="0.45">
      <c r="E10255" s="3">
        <v>6014</v>
      </c>
      <c r="F10255" s="3">
        <v>982</v>
      </c>
      <c r="G10255" s="7" t="s">
        <v>14817</v>
      </c>
      <c r="H10255" s="3" t="s">
        <v>42</v>
      </c>
      <c r="I10255" s="3">
        <v>29385</v>
      </c>
      <c r="J10255" s="3">
        <v>0</v>
      </c>
      <c r="K10255" s="3">
        <v>0</v>
      </c>
      <c r="L10255" s="72">
        <v>60</v>
      </c>
      <c r="M10255" s="29" t="s">
        <v>43</v>
      </c>
      <c r="N10255" s="30">
        <f>((J10255*400)+(K10255*100))+L10255</f>
        <v>60</v>
      </c>
      <c r="O10255" s="30">
        <v>1000</v>
      </c>
      <c r="P10255" s="30">
        <f>N10255*O10255</f>
        <v>60000</v>
      </c>
      <c r="AG10255" s="5">
        <f>IF(AND(AF10255="",P10255=""),0,IF((AF10255=""),P10255,IF((P10255=""),AF10255,AF10255+P10255)))</f>
        <v>60000</v>
      </c>
      <c r="AH10255" s="5">
        <f>IF( (AA10255=""),AG10255*1,AG10255*(AA10255/100) )</f>
        <v>60000</v>
      </c>
      <c r="AI10255" s="5">
        <v>0</v>
      </c>
      <c r="AJ10255" s="5">
        <f>IF((AI10255-AH10255) &gt; 1,0,IF((AI10255-AH10255)&lt;0,AH10255-AI10255,AI10255-AH10255))</f>
        <v>60000</v>
      </c>
      <c r="AK10255" s="5">
        <v>0.3</v>
      </c>
      <c r="AL10255" s="5">
        <f>AJ10255*(AK10255/100)</f>
        <v>180</v>
      </c>
    </row>
    <row r="10256" spans="1:38" x14ac:dyDescent="0.45">
      <c r="O10256" s="30" t="s">
        <v>54</v>
      </c>
      <c r="P10256" s="30">
        <f>SUM(P10249:P10255)</f>
        <v>174750</v>
      </c>
      <c r="AH10256" s="5">
        <f>SUM(AH10249:AH10255)</f>
        <v>174750</v>
      </c>
      <c r="AJ10256" s="5">
        <f>SUM(AJ10249:AJ10255)</f>
        <v>174750</v>
      </c>
      <c r="AL10256" s="5">
        <f>SUM(AL10249:AL10255)</f>
        <v>524.25</v>
      </c>
    </row>
    <row r="10257" spans="1:38" x14ac:dyDescent="0.45">
      <c r="A10257" s="17" t="s">
        <v>14818</v>
      </c>
      <c r="B10257" s="22">
        <v>1930800013484</v>
      </c>
      <c r="C10257" s="17" t="s">
        <v>14819</v>
      </c>
      <c r="D10257" s="17" t="s">
        <v>14820</v>
      </c>
      <c r="E10257" s="3">
        <v>6015</v>
      </c>
      <c r="F10257" s="3">
        <v>9078</v>
      </c>
      <c r="G10257" s="7" t="s">
        <v>14821</v>
      </c>
      <c r="H10257" s="3" t="s">
        <v>42</v>
      </c>
      <c r="I10257" s="3">
        <v>8676</v>
      </c>
    </row>
    <row r="10258" spans="1:38" x14ac:dyDescent="0.45">
      <c r="O10258" s="30" t="s">
        <v>54</v>
      </c>
      <c r="P10258" s="30">
        <f>SUM(P10257:P10257)</f>
        <v>0</v>
      </c>
      <c r="AH10258" s="5">
        <f>SUM(AH10257:AH10257)</f>
        <v>0</v>
      </c>
      <c r="AJ10258" s="5">
        <f>SUM(AJ10257:AJ10257)</f>
        <v>0</v>
      </c>
      <c r="AL10258" s="5">
        <f>SUM(AL10257:AL10257)</f>
        <v>0</v>
      </c>
    </row>
    <row r="10259" spans="1:38" x14ac:dyDescent="0.45">
      <c r="A10259" s="17" t="s">
        <v>14822</v>
      </c>
      <c r="B10259" s="22">
        <v>3102201267271</v>
      </c>
      <c r="C10259" s="17" t="s">
        <v>14823</v>
      </c>
      <c r="D10259" s="17" t="s">
        <v>14824</v>
      </c>
      <c r="E10259" s="3">
        <v>6016</v>
      </c>
      <c r="F10259" s="3">
        <v>6886</v>
      </c>
      <c r="G10259" s="7" t="s">
        <v>14825</v>
      </c>
      <c r="H10259" s="3" t="s">
        <v>42</v>
      </c>
      <c r="I10259" s="3">
        <v>5209</v>
      </c>
    </row>
    <row r="10260" spans="1:38" x14ac:dyDescent="0.45">
      <c r="E10260" s="3">
        <v>6017</v>
      </c>
      <c r="F10260" s="3">
        <v>8985</v>
      </c>
      <c r="G10260" s="7" t="s">
        <v>14826</v>
      </c>
      <c r="H10260" s="3" t="s">
        <v>42</v>
      </c>
      <c r="I10260" s="3">
        <v>5210</v>
      </c>
    </row>
    <row r="10261" spans="1:38" x14ac:dyDescent="0.45">
      <c r="O10261" s="30" t="s">
        <v>54</v>
      </c>
      <c r="P10261" s="30">
        <f>SUM(P10259:P10260)</f>
        <v>0</v>
      </c>
      <c r="AH10261" s="5">
        <f>SUM(AH10259:AH10260)</f>
        <v>0</v>
      </c>
      <c r="AJ10261" s="5">
        <f>SUM(AJ10259:AJ10260)</f>
        <v>0</v>
      </c>
      <c r="AL10261" s="5">
        <f>SUM(AL10259:AL10260)</f>
        <v>0</v>
      </c>
    </row>
    <row r="10262" spans="1:38" x14ac:dyDescent="0.45">
      <c r="A10262" s="17" t="s">
        <v>14827</v>
      </c>
      <c r="B10262" s="22">
        <v>3770400499221</v>
      </c>
      <c r="C10262" s="17" t="s">
        <v>14828</v>
      </c>
      <c r="D10262" s="17" t="s">
        <v>14829</v>
      </c>
      <c r="E10262" s="3">
        <v>6018</v>
      </c>
      <c r="F10262" s="3">
        <v>6401</v>
      </c>
      <c r="H10262" s="3" t="s">
        <v>42</v>
      </c>
      <c r="I10262" s="3">
        <v>10292</v>
      </c>
      <c r="J10262" s="3">
        <v>0</v>
      </c>
      <c r="K10262" s="3">
        <v>0</v>
      </c>
      <c r="L10262" s="72">
        <v>60</v>
      </c>
      <c r="M10262" s="29" t="s">
        <v>208</v>
      </c>
      <c r="N10262" s="30">
        <f>((J10262*400)+(K10262*100))+L10262</f>
        <v>60</v>
      </c>
      <c r="O10262" s="30">
        <v>260</v>
      </c>
      <c r="P10262" s="30">
        <f>N10262*O10262</f>
        <v>15600</v>
      </c>
      <c r="AG10262" s="5">
        <f>IF(AND(AF10262="",P10262=""),0,IF((AF10262=""),P10262,IF((P10262=""),AF10262,AF10262+P10262)))</f>
        <v>15600</v>
      </c>
      <c r="AH10262" s="5">
        <f>IF( (AA10262=""),AG10262*1,AG10262*(AA10262/100) )</f>
        <v>15600</v>
      </c>
      <c r="AI10262" s="5">
        <v>0</v>
      </c>
      <c r="AJ10262" s="5">
        <f>IF((AI10262-AH10262) &gt; 1,0,IF((AI10262-AH10262)&lt;0,AH10262-AI10262,AI10262-AH10262))</f>
        <v>15600</v>
      </c>
      <c r="AK10262" s="5">
        <v>0.02</v>
      </c>
      <c r="AL10262" s="5">
        <f>AJ10262*(AK10262/100)</f>
        <v>3.12</v>
      </c>
    </row>
    <row r="10263" spans="1:38" x14ac:dyDescent="0.45">
      <c r="Q10263" s="74">
        <v>1</v>
      </c>
      <c r="R10263" s="17" t="s">
        <v>14827</v>
      </c>
      <c r="S10263" s="26">
        <v>3770400499221</v>
      </c>
      <c r="T10263" s="17" t="s">
        <v>14828</v>
      </c>
      <c r="U10263" s="17" t="s">
        <v>14830</v>
      </c>
      <c r="W10263" s="3" t="s">
        <v>210</v>
      </c>
      <c r="X10263" s="3" t="s">
        <v>211</v>
      </c>
      <c r="Y10263" s="3" t="s">
        <v>212</v>
      </c>
      <c r="Z10263" s="5">
        <v>240</v>
      </c>
      <c r="AA10263" s="67">
        <v>100</v>
      </c>
      <c r="AB10263" s="5">
        <v>6900</v>
      </c>
      <c r="AC10263" s="5">
        <f>Z10263*AB10263</f>
        <v>1656000</v>
      </c>
      <c r="AD10263" s="9">
        <v>5</v>
      </c>
      <c r="AE10263" s="9">
        <v>5</v>
      </c>
      <c r="AF10263" s="5">
        <f>(AC10263*(100-AE10263))/100</f>
        <v>1573200</v>
      </c>
      <c r="AG10263" s="5">
        <f>IF( (AF10263=""),0,SUM(AF10263:AF10263) )</f>
        <v>1573200</v>
      </c>
      <c r="AH10263" s="5">
        <f>(AG10263/100)*(AA10263)</f>
        <v>1573200</v>
      </c>
      <c r="AI10263" s="5">
        <v>0</v>
      </c>
      <c r="AJ10263" s="5">
        <f>IF((AI10263-AH10263) &gt; 1,0,IF((AI10263-AH10263)&lt;0,AH10263-AI10263,AI10263-AH10263))</f>
        <v>1573200</v>
      </c>
      <c r="AK10263" s="5">
        <v>0.02</v>
      </c>
      <c r="AL10263" s="5">
        <f>AJ10263*(AK10263/100)</f>
        <v>314.64000000000004</v>
      </c>
    </row>
    <row r="10264" spans="1:38" x14ac:dyDescent="0.45">
      <c r="O10264" s="30" t="s">
        <v>54</v>
      </c>
      <c r="P10264" s="30">
        <f>SUM(P10262:P10263)</f>
        <v>15600</v>
      </c>
      <c r="AH10264" s="5">
        <f>SUM(AH10262:AH10263)</f>
        <v>1588800</v>
      </c>
      <c r="AJ10264" s="5">
        <f>SUM(AJ10262:AJ10263)</f>
        <v>1588800</v>
      </c>
      <c r="AL10264" s="5">
        <f>SUM(AL10262:AL10263)</f>
        <v>317.76000000000005</v>
      </c>
    </row>
    <row r="10265" spans="1:38" x14ac:dyDescent="0.45">
      <c r="A10265" s="17" t="s">
        <v>14831</v>
      </c>
      <c r="B10265" s="22">
        <v>3770400305419</v>
      </c>
      <c r="C10265" s="17" t="s">
        <v>14832</v>
      </c>
      <c r="D10265" s="17" t="s">
        <v>14833</v>
      </c>
      <c r="E10265" s="3">
        <v>6019</v>
      </c>
      <c r="F10265" s="3">
        <v>1130</v>
      </c>
      <c r="G10265" s="7" t="s">
        <v>14834</v>
      </c>
      <c r="H10265" s="3" t="s">
        <v>42</v>
      </c>
      <c r="I10265" s="3">
        <v>32401</v>
      </c>
      <c r="J10265" s="3">
        <v>0</v>
      </c>
      <c r="K10265" s="3">
        <v>2</v>
      </c>
      <c r="L10265" s="72">
        <v>0</v>
      </c>
      <c r="M10265" s="29" t="s">
        <v>43</v>
      </c>
      <c r="N10265" s="30">
        <f>((J10265*400)+(K10265*100))+L10265</f>
        <v>200</v>
      </c>
      <c r="O10265" s="30">
        <v>500</v>
      </c>
      <c r="P10265" s="30">
        <f>N10265*O10265</f>
        <v>100000</v>
      </c>
      <c r="AG10265" s="5">
        <f>IF(AND(AF10265="",P10265=""),0,IF((AF10265=""),P10265,IF((P10265=""),AF10265,AF10265+P10265)))</f>
        <v>100000</v>
      </c>
      <c r="AH10265" s="5">
        <f>IF( (AA10265=""),AG10265*1,AG10265*(AA10265/100) )</f>
        <v>100000</v>
      </c>
      <c r="AI10265" s="5">
        <v>0</v>
      </c>
      <c r="AJ10265" s="5">
        <f>IF((AI10265-AH10265) &gt; 1,0,IF((AI10265-AH10265)&lt;0,AH10265-AI10265,AI10265-AH10265))</f>
        <v>100000</v>
      </c>
      <c r="AK10265" s="5">
        <v>0.3</v>
      </c>
      <c r="AL10265" s="5">
        <f>AJ10265*(AK10265/100)</f>
        <v>300</v>
      </c>
    </row>
    <row r="10266" spans="1:38" x14ac:dyDescent="0.45">
      <c r="O10266" s="30" t="s">
        <v>54</v>
      </c>
      <c r="P10266" s="30">
        <f>SUM(P10265:P10265)</f>
        <v>100000</v>
      </c>
      <c r="AH10266" s="5">
        <f>SUM(AH10265:AH10265)</f>
        <v>100000</v>
      </c>
      <c r="AJ10266" s="5">
        <f>SUM(AJ10265:AJ10265)</f>
        <v>100000</v>
      </c>
      <c r="AL10266" s="5">
        <f>SUM(AL10265:AL10265)</f>
        <v>300</v>
      </c>
    </row>
    <row r="10267" spans="1:38" x14ac:dyDescent="0.45">
      <c r="A10267" s="17" t="s">
        <v>14835</v>
      </c>
      <c r="B10267" s="22">
        <v>3101600489382</v>
      </c>
      <c r="C10267" s="17" t="s">
        <v>14836</v>
      </c>
      <c r="D10267" s="17" t="s">
        <v>14837</v>
      </c>
      <c r="E10267" s="3">
        <v>6020</v>
      </c>
      <c r="F10267" s="3">
        <v>9225</v>
      </c>
      <c r="G10267" s="7" t="s">
        <v>14838</v>
      </c>
      <c r="H10267" s="3" t="s">
        <v>42</v>
      </c>
      <c r="I10267" s="3">
        <v>6243</v>
      </c>
    </row>
    <row r="10268" spans="1:38" x14ac:dyDescent="0.45">
      <c r="O10268" s="30" t="s">
        <v>54</v>
      </c>
      <c r="P10268" s="30">
        <f>SUM(P10267:P10267)</f>
        <v>0</v>
      </c>
      <c r="AH10268" s="5">
        <f>SUM(AH10267:AH10267)</f>
        <v>0</v>
      </c>
      <c r="AJ10268" s="5">
        <f>SUM(AJ10267:AJ10267)</f>
        <v>0</v>
      </c>
      <c r="AL10268" s="5">
        <f>SUM(AL10267:AL10267)</f>
        <v>0</v>
      </c>
    </row>
    <row r="10269" spans="1:38" x14ac:dyDescent="0.45">
      <c r="A10269" s="17" t="s">
        <v>14839</v>
      </c>
      <c r="B10269" s="22">
        <v>3110101261822</v>
      </c>
      <c r="C10269" s="17" t="s">
        <v>14840</v>
      </c>
      <c r="D10269" s="17" t="s">
        <v>14841</v>
      </c>
      <c r="E10269" s="3">
        <v>6021</v>
      </c>
      <c r="F10269" s="3">
        <v>8777</v>
      </c>
      <c r="G10269" s="7" t="s">
        <v>14842</v>
      </c>
      <c r="H10269" s="3" t="s">
        <v>42</v>
      </c>
      <c r="I10269" s="3">
        <v>21238</v>
      </c>
    </row>
    <row r="10270" spans="1:38" x14ac:dyDescent="0.45">
      <c r="O10270" s="30" t="s">
        <v>54</v>
      </c>
      <c r="P10270" s="30">
        <f>SUM(P10269:P10269)</f>
        <v>0</v>
      </c>
      <c r="AH10270" s="5">
        <f>SUM(AH10269:AH10269)</f>
        <v>0</v>
      </c>
      <c r="AJ10270" s="5">
        <f>SUM(AJ10269:AJ10269)</f>
        <v>0</v>
      </c>
      <c r="AL10270" s="5">
        <f>SUM(AL10269:AL10269)</f>
        <v>0</v>
      </c>
    </row>
    <row r="10271" spans="1:38" x14ac:dyDescent="0.45">
      <c r="A10271" s="17" t="s">
        <v>14843</v>
      </c>
      <c r="B10271" s="22">
        <v>3770400006292</v>
      </c>
      <c r="C10271" s="17" t="s">
        <v>14844</v>
      </c>
      <c r="D10271" s="17" t="s">
        <v>14845</v>
      </c>
      <c r="E10271" s="3">
        <v>6022</v>
      </c>
      <c r="F10271" s="3">
        <v>6628</v>
      </c>
      <c r="G10271" s="7" t="s">
        <v>14846</v>
      </c>
      <c r="H10271" s="3" t="s">
        <v>42</v>
      </c>
      <c r="I10271" s="3">
        <v>27626</v>
      </c>
    </row>
    <row r="10272" spans="1:38" x14ac:dyDescent="0.45">
      <c r="E10272" s="3">
        <v>6023</v>
      </c>
      <c r="F10272" s="3">
        <v>9944</v>
      </c>
      <c r="G10272" s="7" t="s">
        <v>14847</v>
      </c>
      <c r="H10272" s="3" t="s">
        <v>42</v>
      </c>
      <c r="I10272" s="3">
        <v>29366</v>
      </c>
    </row>
    <row r="10273" spans="1:38" x14ac:dyDescent="0.45">
      <c r="O10273" s="30" t="s">
        <v>54</v>
      </c>
      <c r="P10273" s="30">
        <f>SUM(P10271:P10272)</f>
        <v>0</v>
      </c>
      <c r="AH10273" s="5">
        <f>SUM(AH10271:AH10272)</f>
        <v>0</v>
      </c>
      <c r="AJ10273" s="5">
        <f>SUM(AJ10271:AJ10272)</f>
        <v>0</v>
      </c>
      <c r="AL10273" s="5">
        <f>SUM(AL10271:AL10272)</f>
        <v>0</v>
      </c>
    </row>
    <row r="10274" spans="1:38" x14ac:dyDescent="0.45">
      <c r="A10274" s="17" t="s">
        <v>14848</v>
      </c>
      <c r="B10274" s="22">
        <v>3102201704752</v>
      </c>
      <c r="C10274" s="17" t="s">
        <v>14849</v>
      </c>
      <c r="D10274" s="17" t="s">
        <v>14850</v>
      </c>
      <c r="E10274" s="3">
        <v>6024</v>
      </c>
      <c r="F10274" s="3">
        <v>2043</v>
      </c>
      <c r="G10274" s="7" t="s">
        <v>14851</v>
      </c>
      <c r="H10274" s="3" t="s">
        <v>42</v>
      </c>
      <c r="I10274" s="3">
        <v>15072</v>
      </c>
      <c r="J10274" s="3">
        <v>0</v>
      </c>
      <c r="K10274" s="3">
        <v>0</v>
      </c>
      <c r="L10274" s="72">
        <v>89</v>
      </c>
      <c r="M10274" s="29" t="s">
        <v>43</v>
      </c>
      <c r="N10274" s="30">
        <f>((J10274*400)+(K10274*100))+L10274</f>
        <v>89</v>
      </c>
      <c r="O10274" s="30">
        <v>500</v>
      </c>
      <c r="P10274" s="30">
        <f>N10274*O10274</f>
        <v>44500</v>
      </c>
      <c r="AG10274" s="5">
        <f>IF(AND(AF10274="",P10274=""),0,IF((AF10274=""),P10274,IF((P10274=""),AF10274,AF10274+P10274)))</f>
        <v>44500</v>
      </c>
      <c r="AH10274" s="5">
        <f>IF( (AA10274=""),AG10274*1,AG10274*(AA10274/100) )</f>
        <v>44500</v>
      </c>
      <c r="AI10274" s="5">
        <v>0</v>
      </c>
      <c r="AJ10274" s="5">
        <f>IF((AI10274-AH10274) &gt; 1,0,IF((AI10274-AH10274)&lt;0,AH10274-AI10274,AI10274-AH10274))</f>
        <v>44500</v>
      </c>
      <c r="AK10274" s="5">
        <v>0.3</v>
      </c>
      <c r="AL10274" s="5">
        <f>AJ10274*(AK10274/100)</f>
        <v>133.5</v>
      </c>
    </row>
    <row r="10275" spans="1:38" x14ac:dyDescent="0.45">
      <c r="E10275" s="3">
        <v>6025</v>
      </c>
      <c r="F10275" s="3">
        <v>798</v>
      </c>
      <c r="G10275" s="7" t="s">
        <v>14852</v>
      </c>
      <c r="H10275" s="3" t="s">
        <v>42</v>
      </c>
      <c r="I10275" s="3">
        <v>15073</v>
      </c>
      <c r="J10275" s="3">
        <v>0</v>
      </c>
      <c r="K10275" s="3">
        <v>0</v>
      </c>
      <c r="L10275" s="72">
        <v>85</v>
      </c>
      <c r="M10275" s="29" t="s">
        <v>43</v>
      </c>
      <c r="N10275" s="30">
        <f>((J10275*400)+(K10275*100))+L10275</f>
        <v>85</v>
      </c>
      <c r="O10275" s="30">
        <v>500</v>
      </c>
      <c r="P10275" s="30">
        <f>N10275*O10275</f>
        <v>42500</v>
      </c>
      <c r="AG10275" s="5">
        <f>IF(AND(AF10275="",P10275=""),0,IF((AF10275=""),P10275,IF((P10275=""),AF10275,AF10275+P10275)))</f>
        <v>42500</v>
      </c>
      <c r="AH10275" s="5">
        <f>IF( (AA10275=""),AG10275*1,AG10275*(AA10275/100) )</f>
        <v>42500</v>
      </c>
      <c r="AI10275" s="5">
        <v>0</v>
      </c>
      <c r="AJ10275" s="5">
        <f>IF((AI10275-AH10275) &gt; 1,0,IF((AI10275-AH10275)&lt;0,AH10275-AI10275,AI10275-AH10275))</f>
        <v>42500</v>
      </c>
      <c r="AK10275" s="5">
        <v>0.3</v>
      </c>
      <c r="AL10275" s="5">
        <f>AJ10275*(AK10275/100)</f>
        <v>127.5</v>
      </c>
    </row>
    <row r="10276" spans="1:38" x14ac:dyDescent="0.45">
      <c r="E10276" s="3">
        <v>6026</v>
      </c>
      <c r="F10276" s="3">
        <v>8802</v>
      </c>
      <c r="G10276" s="7" t="s">
        <v>14853</v>
      </c>
      <c r="H10276" s="3" t="s">
        <v>42</v>
      </c>
      <c r="I10276" s="3">
        <v>15082</v>
      </c>
    </row>
    <row r="10277" spans="1:38" x14ac:dyDescent="0.45">
      <c r="E10277" s="3">
        <v>6027</v>
      </c>
      <c r="F10277" s="3">
        <v>1696</v>
      </c>
      <c r="G10277" s="7" t="s">
        <v>14854</v>
      </c>
      <c r="H10277" s="3" t="s">
        <v>42</v>
      </c>
      <c r="I10277" s="3">
        <v>15083</v>
      </c>
      <c r="J10277" s="3">
        <v>0</v>
      </c>
      <c r="K10277" s="3">
        <v>1</v>
      </c>
      <c r="L10277" s="72">
        <v>32</v>
      </c>
      <c r="M10277" s="29" t="s">
        <v>43</v>
      </c>
      <c r="N10277" s="30">
        <f>((J10277*400)+(K10277*100))+L10277</f>
        <v>132</v>
      </c>
      <c r="O10277" s="30">
        <v>500</v>
      </c>
      <c r="P10277" s="30">
        <f>N10277*O10277</f>
        <v>66000</v>
      </c>
      <c r="AG10277" s="5">
        <f>IF(AND(AF10277="",P10277=""),0,IF((AF10277=""),P10277,IF((P10277=""),AF10277,AF10277+P10277)))</f>
        <v>66000</v>
      </c>
      <c r="AH10277" s="5">
        <f>IF( (AA10277=""),AG10277*1,AG10277*(AA10277/100) )</f>
        <v>66000</v>
      </c>
      <c r="AI10277" s="5">
        <v>0</v>
      </c>
      <c r="AJ10277" s="5">
        <f>IF((AI10277-AH10277) &gt; 1,0,IF((AI10277-AH10277)&lt;0,AH10277-AI10277,AI10277-AH10277))</f>
        <v>66000</v>
      </c>
      <c r="AK10277" s="5">
        <v>0.3</v>
      </c>
      <c r="AL10277" s="5">
        <f>AJ10277*(AK10277/100)</f>
        <v>198</v>
      </c>
    </row>
    <row r="10278" spans="1:38" x14ac:dyDescent="0.45">
      <c r="E10278" s="3">
        <v>6028</v>
      </c>
      <c r="F10278" s="3">
        <v>9544</v>
      </c>
      <c r="G10278" s="7" t="s">
        <v>14855</v>
      </c>
      <c r="H10278" s="3" t="s">
        <v>42</v>
      </c>
      <c r="I10278" s="3">
        <v>15521</v>
      </c>
    </row>
    <row r="10279" spans="1:38" x14ac:dyDescent="0.45">
      <c r="O10279" s="30" t="s">
        <v>54</v>
      </c>
      <c r="P10279" s="30">
        <f>SUM(P10274:P10278)</f>
        <v>153000</v>
      </c>
      <c r="AH10279" s="5">
        <f>SUM(AH10274:AH10278)</f>
        <v>153000</v>
      </c>
      <c r="AJ10279" s="5">
        <f>SUM(AJ10274:AJ10278)</f>
        <v>153000</v>
      </c>
      <c r="AL10279" s="5">
        <f>SUM(AL10274:AL10278)</f>
        <v>459</v>
      </c>
    </row>
    <row r="10280" spans="1:38" x14ac:dyDescent="0.45">
      <c r="A10280" s="17" t="s">
        <v>14856</v>
      </c>
      <c r="B10280" s="22">
        <v>1770400156832</v>
      </c>
      <c r="C10280" s="17" t="s">
        <v>14857</v>
      </c>
      <c r="D10280" s="17" t="s">
        <v>14858</v>
      </c>
      <c r="E10280" s="3">
        <v>6029</v>
      </c>
      <c r="F10280" s="3">
        <v>2758</v>
      </c>
      <c r="G10280" s="7" t="s">
        <v>14859</v>
      </c>
      <c r="H10280" s="3" t="s">
        <v>42</v>
      </c>
      <c r="I10280" s="3">
        <v>30075</v>
      </c>
      <c r="J10280" s="3">
        <v>0</v>
      </c>
      <c r="K10280" s="3">
        <v>0</v>
      </c>
      <c r="L10280" s="72">
        <v>13.5</v>
      </c>
      <c r="M10280" s="29" t="s">
        <v>208</v>
      </c>
      <c r="N10280" s="30">
        <f>((J10280*400)+(K10280*100))+L10280</f>
        <v>13.5</v>
      </c>
      <c r="O10280" s="30">
        <v>300</v>
      </c>
      <c r="P10280" s="30">
        <f>N10280*O10280</f>
        <v>4050</v>
      </c>
      <c r="Q10280" s="3">
        <v>1</v>
      </c>
      <c r="R10280" s="17" t="s">
        <v>14856</v>
      </c>
      <c r="S10280" s="26">
        <v>1770400156832</v>
      </c>
      <c r="T10280" s="17" t="s">
        <v>14857</v>
      </c>
      <c r="U10280" s="17" t="s">
        <v>14860</v>
      </c>
      <c r="W10280" s="3" t="s">
        <v>210</v>
      </c>
      <c r="X10280" s="3" t="s">
        <v>211</v>
      </c>
      <c r="Y10280" s="3" t="s">
        <v>212</v>
      </c>
      <c r="Z10280" s="5">
        <v>54</v>
      </c>
      <c r="AA10280" s="67">
        <v>100</v>
      </c>
      <c r="AB10280" s="5">
        <v>6900</v>
      </c>
      <c r="AC10280" s="5">
        <f>Z10280*AB10280</f>
        <v>372600</v>
      </c>
      <c r="AD10280" s="9">
        <v>5</v>
      </c>
      <c r="AE10280" s="9">
        <v>5</v>
      </c>
      <c r="AF10280" s="5">
        <f>(AC10280*(100-AE10280))/100</f>
        <v>353970</v>
      </c>
      <c r="AG10280" s="5">
        <f>IF(AND(AF10280="",P10280=""),0,IF((AF10280=""),P10280, IF( (P10280=""),AF10280,AF10280+P10280)))</f>
        <v>358020</v>
      </c>
      <c r="AH10280" s="5">
        <f>IF( (AA10280=""),AG10280*1,AG10280*(AA10280/100) )</f>
        <v>358020</v>
      </c>
      <c r="AI10280" s="5">
        <v>50000000</v>
      </c>
      <c r="AJ10280" s="5">
        <f>IF((AI10280-AH10280) &gt; 1,0,IF((AI10280-AH10280)&lt;0,AH10280-AI10280,AI10280-AH10280))</f>
        <v>0</v>
      </c>
      <c r="AK10280" s="5">
        <v>0.02</v>
      </c>
      <c r="AL10280" s="5">
        <f>AJ10280*(AK10280/100)</f>
        <v>0</v>
      </c>
    </row>
    <row r="10281" spans="1:38" x14ac:dyDescent="0.45">
      <c r="O10281" s="30" t="s">
        <v>54</v>
      </c>
      <c r="P10281" s="30">
        <f>SUM(P10280:P10280)</f>
        <v>4050</v>
      </c>
      <c r="AH10281" s="5">
        <f>SUM(AH10280:AH10280)</f>
        <v>358020</v>
      </c>
      <c r="AJ10281" s="5">
        <f>SUM(AJ10280:AJ10280)</f>
        <v>0</v>
      </c>
      <c r="AL10281" s="5">
        <f>SUM(AL10280:AL10280)</f>
        <v>0</v>
      </c>
    </row>
    <row r="10282" spans="1:38" x14ac:dyDescent="0.45">
      <c r="A10282" s="17" t="s">
        <v>14861</v>
      </c>
      <c r="B10282" s="22">
        <v>3101800489289</v>
      </c>
      <c r="C10282" s="17" t="s">
        <v>14862</v>
      </c>
      <c r="D10282" s="17" t="s">
        <v>14863</v>
      </c>
      <c r="E10282" s="3">
        <v>6030</v>
      </c>
      <c r="F10282" s="3">
        <v>3435</v>
      </c>
      <c r="G10282" s="7" t="s">
        <v>14864</v>
      </c>
      <c r="H10282" s="3" t="s">
        <v>42</v>
      </c>
      <c r="I10282" s="3">
        <v>31282</v>
      </c>
      <c r="J10282" s="3">
        <v>13</v>
      </c>
      <c r="K10282" s="3">
        <v>3</v>
      </c>
      <c r="L10282" s="72">
        <v>58</v>
      </c>
      <c r="M10282" s="29" t="s">
        <v>90</v>
      </c>
      <c r="N10282" s="30">
        <f>((J10282*400)+(K10282*100))+L10282</f>
        <v>5558</v>
      </c>
      <c r="O10282" s="30">
        <v>380</v>
      </c>
      <c r="P10282" s="30">
        <f>N10282*O10282</f>
        <v>2112040</v>
      </c>
      <c r="AG10282" s="5">
        <f>IF(AND(AF10282="",P10282=""),0,IF((AF10282=""),P10282,IF((P10282=""),AF10282,AF10282+P10282)))</f>
        <v>2112040</v>
      </c>
      <c r="AH10282" s="5">
        <f>IF( (AA10282=""),AG10282*1,AG10282*(AA10282/100) )</f>
        <v>2112040</v>
      </c>
      <c r="AI10282" s="5">
        <v>50000000</v>
      </c>
      <c r="AJ10282" s="5">
        <f>IF((AI10282-AH10282) &gt; 1,0,IF((AI10282-AH10282)&lt;0,AH10282-AI10282,AI10282-AH10282))</f>
        <v>0</v>
      </c>
      <c r="AK10282" s="5">
        <v>0.01</v>
      </c>
      <c r="AL10282" s="5">
        <f>AJ10282*(AK10282/100)</f>
        <v>0</v>
      </c>
    </row>
    <row r="10283" spans="1:38" x14ac:dyDescent="0.45">
      <c r="E10283" s="3">
        <v>6031</v>
      </c>
      <c r="F10283" s="3">
        <v>3447</v>
      </c>
      <c r="G10283" s="7" t="s">
        <v>14865</v>
      </c>
      <c r="H10283" s="3" t="s">
        <v>42</v>
      </c>
      <c r="I10283" s="3">
        <v>31283</v>
      </c>
      <c r="J10283" s="3">
        <v>15</v>
      </c>
      <c r="K10283" s="3">
        <v>1</v>
      </c>
      <c r="L10283" s="72">
        <v>55</v>
      </c>
      <c r="M10283" s="29" t="s">
        <v>90</v>
      </c>
      <c r="N10283" s="30">
        <f>((J10283*400)+(K10283*100))+L10283</f>
        <v>6155</v>
      </c>
      <c r="O10283" s="30">
        <v>310</v>
      </c>
      <c r="P10283" s="30">
        <f>N10283*O10283</f>
        <v>1908050</v>
      </c>
      <c r="AG10283" s="5">
        <f>IF(AND(AF10283="",P10283=""),0,IF((AF10283=""),P10283,IF((P10283=""),AF10283,AF10283+P10283)))</f>
        <v>1908050</v>
      </c>
      <c r="AH10283" s="5">
        <f>IF( (AA10283=""),AG10283*1,AG10283*(AA10283/100) )</f>
        <v>1908050</v>
      </c>
      <c r="AI10283" s="5">
        <v>0</v>
      </c>
      <c r="AJ10283" s="5">
        <f>IF((AI10283-AH10283) &gt; 1,0,IF((AI10283-AH10283)&lt;0,AH10283-AI10283,AI10283-AH10283))</f>
        <v>1908050</v>
      </c>
      <c r="AK10283" s="5">
        <v>0.01</v>
      </c>
      <c r="AL10283" s="5">
        <f>AJ10283*(AK10283/100)</f>
        <v>190.80500000000001</v>
      </c>
    </row>
    <row r="10284" spans="1:38" x14ac:dyDescent="0.45">
      <c r="E10284" s="3">
        <v>6032</v>
      </c>
      <c r="F10284" s="3">
        <v>3434</v>
      </c>
      <c r="G10284" s="7" t="s">
        <v>14866</v>
      </c>
      <c r="H10284" s="3" t="s">
        <v>42</v>
      </c>
      <c r="I10284" s="3">
        <v>31284</v>
      </c>
      <c r="J10284" s="3">
        <v>1</v>
      </c>
      <c r="K10284" s="3">
        <v>2</v>
      </c>
      <c r="L10284" s="72">
        <v>33</v>
      </c>
      <c r="M10284" s="29" t="s">
        <v>90</v>
      </c>
      <c r="N10284" s="30">
        <f>((J10284*400)+(K10284*100))+L10284</f>
        <v>633</v>
      </c>
      <c r="O10284" s="30">
        <v>300</v>
      </c>
      <c r="P10284" s="30">
        <f>N10284*O10284</f>
        <v>189900</v>
      </c>
      <c r="AG10284" s="5">
        <f>IF(AND(AF10284="",P10284=""),0,IF((AF10284=""),P10284,IF((P10284=""),AF10284,AF10284+P10284)))</f>
        <v>189900</v>
      </c>
      <c r="AH10284" s="5">
        <f>IF( (AA10284=""),AG10284*1,AG10284*(AA10284/100) )</f>
        <v>189900</v>
      </c>
      <c r="AI10284" s="5">
        <v>0</v>
      </c>
      <c r="AJ10284" s="5">
        <f>IF((AI10284-AH10284) &gt; 1,0,IF((AI10284-AH10284)&lt;0,AH10284-AI10284,AI10284-AH10284))</f>
        <v>189900</v>
      </c>
      <c r="AK10284" s="5">
        <v>0.01</v>
      </c>
      <c r="AL10284" s="5">
        <f>AJ10284*(AK10284/100)</f>
        <v>18.990000000000002</v>
      </c>
    </row>
    <row r="10285" spans="1:38" x14ac:dyDescent="0.45">
      <c r="O10285" s="30" t="s">
        <v>54</v>
      </c>
      <c r="P10285" s="30">
        <f>SUM(P10282:P10284)</f>
        <v>4209990</v>
      </c>
      <c r="AH10285" s="5">
        <f>SUM(AH10282:AH10284)</f>
        <v>4209990</v>
      </c>
      <c r="AJ10285" s="5">
        <f>SUM(AJ10282:AJ10284)</f>
        <v>2097950</v>
      </c>
      <c r="AL10285" s="5">
        <f>SUM(AL10282:AL10284)</f>
        <v>209.79500000000002</v>
      </c>
    </row>
    <row r="10286" spans="1:38" x14ac:dyDescent="0.45">
      <c r="A10286" s="17" t="s">
        <v>14867</v>
      </c>
      <c r="B10286" s="22">
        <v>3102002767673</v>
      </c>
      <c r="C10286" s="17" t="s">
        <v>14868</v>
      </c>
      <c r="D10286" s="17" t="s">
        <v>14869</v>
      </c>
      <c r="E10286" s="3">
        <v>6033</v>
      </c>
      <c r="F10286" s="3">
        <v>422</v>
      </c>
      <c r="G10286" s="7" t="s">
        <v>14870</v>
      </c>
      <c r="H10286" s="3" t="s">
        <v>42</v>
      </c>
      <c r="I10286" s="3">
        <v>15091</v>
      </c>
      <c r="J10286" s="3">
        <v>0</v>
      </c>
      <c r="K10286" s="3">
        <v>0</v>
      </c>
      <c r="L10286" s="72">
        <v>52</v>
      </c>
      <c r="M10286" s="29" t="s">
        <v>43</v>
      </c>
      <c r="N10286" s="30">
        <f>((J10286*400)+(K10286*100))+L10286</f>
        <v>52</v>
      </c>
      <c r="O10286" s="30">
        <v>3000</v>
      </c>
      <c r="P10286" s="30">
        <f>N10286*O10286</f>
        <v>156000</v>
      </c>
      <c r="AG10286" s="5">
        <f>IF(AND(AF10286="",P10286=""),0,IF((AF10286=""),P10286,IF((P10286=""),AF10286,AF10286+P10286)))</f>
        <v>156000</v>
      </c>
      <c r="AH10286" s="5">
        <f>IF( (AA10286=""),AG10286*1,AG10286*(AA10286/100) )</f>
        <v>156000</v>
      </c>
      <c r="AI10286" s="5">
        <v>0</v>
      </c>
      <c r="AJ10286" s="5">
        <f>IF((AI10286-AH10286) &gt; 1,0,IF((AI10286-AH10286)&lt;0,AH10286-AI10286,AI10286-AH10286))</f>
        <v>156000</v>
      </c>
      <c r="AK10286" s="5">
        <v>0.3</v>
      </c>
      <c r="AL10286" s="5">
        <f>AJ10286*(AK10286/100)</f>
        <v>468</v>
      </c>
    </row>
    <row r="10287" spans="1:38" x14ac:dyDescent="0.45">
      <c r="E10287" s="3">
        <v>6034</v>
      </c>
      <c r="F10287" s="3">
        <v>8533</v>
      </c>
      <c r="G10287" s="7" t="s">
        <v>14871</v>
      </c>
      <c r="H10287" s="3" t="s">
        <v>42</v>
      </c>
      <c r="I10287" s="3">
        <v>15092</v>
      </c>
    </row>
    <row r="10288" spans="1:38" x14ac:dyDescent="0.45">
      <c r="E10288" s="3">
        <v>6035</v>
      </c>
      <c r="F10288" s="3">
        <v>9572</v>
      </c>
      <c r="G10288" s="7" t="s">
        <v>14872</v>
      </c>
      <c r="H10288" s="3" t="s">
        <v>42</v>
      </c>
      <c r="I10288" s="3">
        <v>15093</v>
      </c>
    </row>
    <row r="10289" spans="1:38" x14ac:dyDescent="0.45">
      <c r="O10289" s="30" t="s">
        <v>54</v>
      </c>
      <c r="P10289" s="30">
        <f>SUM(P10286:P10288)</f>
        <v>156000</v>
      </c>
      <c r="AH10289" s="5">
        <f>SUM(AH10286:AH10288)</f>
        <v>156000</v>
      </c>
      <c r="AJ10289" s="5">
        <f>SUM(AJ10286:AJ10288)</f>
        <v>156000</v>
      </c>
      <c r="AL10289" s="5">
        <f>SUM(AL10286:AL10288)</f>
        <v>468</v>
      </c>
    </row>
    <row r="10290" spans="1:38" x14ac:dyDescent="0.45">
      <c r="A10290" s="17" t="s">
        <v>14873</v>
      </c>
      <c r="B10290" s="22">
        <v>3360200395264</v>
      </c>
      <c r="C10290" s="17" t="s">
        <v>14874</v>
      </c>
      <c r="D10290" s="17" t="s">
        <v>14875</v>
      </c>
      <c r="E10290" s="3">
        <v>6036</v>
      </c>
      <c r="F10290" s="3">
        <v>223</v>
      </c>
      <c r="G10290" s="7" t="s">
        <v>14876</v>
      </c>
      <c r="H10290" s="3" t="s">
        <v>42</v>
      </c>
      <c r="I10290" s="3">
        <v>17780</v>
      </c>
      <c r="J10290" s="3">
        <v>0</v>
      </c>
      <c r="K10290" s="3">
        <v>2</v>
      </c>
      <c r="L10290" s="72">
        <v>65</v>
      </c>
      <c r="M10290" s="29" t="s">
        <v>43</v>
      </c>
      <c r="N10290" s="30">
        <f>((J10290*400)+(K10290*100))+L10290</f>
        <v>265</v>
      </c>
      <c r="O10290" s="30">
        <v>750</v>
      </c>
      <c r="P10290" s="30">
        <f>N10290*O10290</f>
        <v>198750</v>
      </c>
      <c r="AG10290" s="5">
        <f>IF(AND(AF10290="",P10290=""),0,IF((AF10290=""),P10290,IF((P10290=""),AF10290,AF10290+P10290)))</f>
        <v>198750</v>
      </c>
      <c r="AH10290" s="5">
        <f>IF( (AA10290=""),AG10290*1,AG10290*(AA10290/100) )</f>
        <v>198750</v>
      </c>
      <c r="AI10290" s="5">
        <v>0</v>
      </c>
      <c r="AJ10290" s="5">
        <f>IF((AI10290-AH10290) &gt; 1,0,IF((AI10290-AH10290)&lt;0,AH10290-AI10290,AI10290-AH10290))</f>
        <v>198750</v>
      </c>
      <c r="AK10290" s="5">
        <v>0.3</v>
      </c>
      <c r="AL10290" s="5">
        <f>AJ10290*(AK10290/100)</f>
        <v>596.25</v>
      </c>
    </row>
    <row r="10291" spans="1:38" x14ac:dyDescent="0.45">
      <c r="E10291" s="3">
        <v>6037</v>
      </c>
      <c r="F10291" s="3">
        <v>6796</v>
      </c>
      <c r="G10291" s="7" t="s">
        <v>14877</v>
      </c>
      <c r="H10291" s="3" t="s">
        <v>42</v>
      </c>
      <c r="I10291" s="3">
        <v>31097</v>
      </c>
    </row>
    <row r="10292" spans="1:38" x14ac:dyDescent="0.45">
      <c r="E10292" s="3">
        <v>6038</v>
      </c>
      <c r="F10292" s="3">
        <v>6669</v>
      </c>
      <c r="G10292" s="7" t="s">
        <v>14878</v>
      </c>
      <c r="H10292" s="3" t="s">
        <v>42</v>
      </c>
      <c r="I10292" s="3">
        <v>31098</v>
      </c>
    </row>
    <row r="10293" spans="1:38" x14ac:dyDescent="0.45">
      <c r="E10293" s="3">
        <v>6039</v>
      </c>
      <c r="F10293" s="3">
        <v>9637</v>
      </c>
      <c r="G10293" s="7" t="s">
        <v>14879</v>
      </c>
      <c r="H10293" s="3" t="s">
        <v>42</v>
      </c>
      <c r="I10293" s="3">
        <v>31099</v>
      </c>
    </row>
    <row r="10294" spans="1:38" x14ac:dyDescent="0.45">
      <c r="E10294" s="3">
        <v>6040</v>
      </c>
      <c r="F10294" s="3">
        <v>9538</v>
      </c>
      <c r="G10294" s="7" t="s">
        <v>14880</v>
      </c>
      <c r="H10294" s="3" t="s">
        <v>42</v>
      </c>
      <c r="I10294" s="3">
        <v>31100</v>
      </c>
    </row>
    <row r="10295" spans="1:38" x14ac:dyDescent="0.45">
      <c r="O10295" s="30" t="s">
        <v>54</v>
      </c>
      <c r="P10295" s="30">
        <f>SUM(P10290:P10294)</f>
        <v>198750</v>
      </c>
      <c r="AH10295" s="5">
        <f>SUM(AH10290:AH10294)</f>
        <v>198750</v>
      </c>
      <c r="AJ10295" s="5">
        <f>SUM(AJ10290:AJ10294)</f>
        <v>198750</v>
      </c>
      <c r="AL10295" s="5">
        <f>SUM(AL10290:AL10294)</f>
        <v>596.25</v>
      </c>
    </row>
    <row r="10296" spans="1:38" x14ac:dyDescent="0.45">
      <c r="A10296" s="17" t="s">
        <v>14881</v>
      </c>
      <c r="B10296" s="22">
        <v>3700101132911</v>
      </c>
      <c r="C10296" s="17" t="s">
        <v>14882</v>
      </c>
      <c r="D10296" s="17" t="s">
        <v>14883</v>
      </c>
      <c r="E10296" s="3">
        <v>6041</v>
      </c>
      <c r="F10296" s="3">
        <v>9100</v>
      </c>
      <c r="G10296" s="7" t="s">
        <v>14884</v>
      </c>
      <c r="H10296" s="3" t="s">
        <v>42</v>
      </c>
      <c r="I10296" s="3">
        <v>14036</v>
      </c>
    </row>
    <row r="10297" spans="1:38" x14ac:dyDescent="0.45">
      <c r="O10297" s="30" t="s">
        <v>54</v>
      </c>
      <c r="P10297" s="30">
        <f>SUM(P10296:P10296)</f>
        <v>0</v>
      </c>
      <c r="AH10297" s="5">
        <f>SUM(AH10296:AH10296)</f>
        <v>0</v>
      </c>
      <c r="AJ10297" s="5">
        <f>SUM(AJ10296:AJ10296)</f>
        <v>0</v>
      </c>
      <c r="AL10297" s="5">
        <f>SUM(AL10296:AL10296)</f>
        <v>0</v>
      </c>
    </row>
    <row r="10298" spans="1:38" x14ac:dyDescent="0.45">
      <c r="A10298" s="17" t="s">
        <v>14885</v>
      </c>
      <c r="C10298" s="17" t="s">
        <v>14886</v>
      </c>
      <c r="D10298" s="17" t="s">
        <v>14887</v>
      </c>
      <c r="E10298" s="3">
        <v>6042</v>
      </c>
      <c r="F10298" s="3">
        <v>8823</v>
      </c>
      <c r="G10298" s="7" t="s">
        <v>14888</v>
      </c>
      <c r="H10298" s="3" t="s">
        <v>42</v>
      </c>
      <c r="I10298" s="3">
        <v>16996</v>
      </c>
    </row>
    <row r="10299" spans="1:38" x14ac:dyDescent="0.45">
      <c r="E10299" s="3">
        <v>6043</v>
      </c>
      <c r="F10299" s="3">
        <v>9035</v>
      </c>
      <c r="G10299" s="7" t="s">
        <v>14889</v>
      </c>
      <c r="H10299" s="3" t="s">
        <v>42</v>
      </c>
      <c r="I10299" s="3">
        <v>33602</v>
      </c>
    </row>
    <row r="10300" spans="1:38" x14ac:dyDescent="0.45">
      <c r="O10300" s="30" t="s">
        <v>54</v>
      </c>
      <c r="P10300" s="30">
        <f>SUM(P10298:P10299)</f>
        <v>0</v>
      </c>
      <c r="AH10300" s="5">
        <f>SUM(AH10298:AH10299)</f>
        <v>0</v>
      </c>
      <c r="AJ10300" s="5">
        <f>SUM(AJ10298:AJ10299)</f>
        <v>0</v>
      </c>
      <c r="AL10300" s="5">
        <f>SUM(AL10298:AL10299)</f>
        <v>0</v>
      </c>
    </row>
    <row r="10301" spans="1:38" x14ac:dyDescent="0.45">
      <c r="A10301" s="17" t="s">
        <v>14890</v>
      </c>
      <c r="B10301" s="22">
        <v>1770400092320</v>
      </c>
      <c r="C10301" s="17" t="s">
        <v>14891</v>
      </c>
      <c r="D10301" s="17" t="s">
        <v>14892</v>
      </c>
      <c r="E10301" s="3">
        <v>6044</v>
      </c>
      <c r="F10301" s="3">
        <v>835</v>
      </c>
      <c r="G10301" s="7" t="s">
        <v>14893</v>
      </c>
      <c r="H10301" s="3" t="s">
        <v>42</v>
      </c>
      <c r="I10301" s="3">
        <v>4548</v>
      </c>
      <c r="J10301" s="3">
        <v>0</v>
      </c>
      <c r="K10301" s="3">
        <v>0</v>
      </c>
      <c r="L10301" s="72">
        <v>50</v>
      </c>
      <c r="M10301" s="29" t="s">
        <v>43</v>
      </c>
      <c r="N10301" s="30">
        <f>((J10301*400)+(K10301*100))+L10301</f>
        <v>50</v>
      </c>
      <c r="O10301" s="30">
        <v>500</v>
      </c>
      <c r="P10301" s="30">
        <f>N10301*O10301</f>
        <v>25000</v>
      </c>
      <c r="AG10301" s="5">
        <f>IF(AND(AF10301="",P10301=""),0,IF((AF10301=""),P10301,IF((P10301=""),AF10301,AF10301+P10301)))</f>
        <v>25000</v>
      </c>
      <c r="AH10301" s="5">
        <f>IF( (AA10301=""),AG10301*1,AG10301*(AA10301/100) )</f>
        <v>25000</v>
      </c>
      <c r="AI10301" s="5">
        <v>0</v>
      </c>
      <c r="AJ10301" s="5">
        <f>IF((AI10301-AH10301) &gt; 1,0,IF((AI10301-AH10301)&lt;0,AH10301-AI10301,AI10301-AH10301))</f>
        <v>25000</v>
      </c>
      <c r="AK10301" s="5">
        <v>0.3</v>
      </c>
      <c r="AL10301" s="5">
        <f>AJ10301*(AK10301/100)</f>
        <v>75</v>
      </c>
    </row>
    <row r="10302" spans="1:38" x14ac:dyDescent="0.45">
      <c r="E10302" s="3">
        <v>6045</v>
      </c>
      <c r="F10302" s="3">
        <v>836</v>
      </c>
      <c r="G10302" s="7" t="s">
        <v>14894</v>
      </c>
      <c r="H10302" s="3" t="s">
        <v>42</v>
      </c>
      <c r="I10302" s="3">
        <v>4549</v>
      </c>
    </row>
    <row r="10303" spans="1:38" x14ac:dyDescent="0.45">
      <c r="O10303" s="30" t="s">
        <v>54</v>
      </c>
      <c r="P10303" s="30">
        <f>SUM(P10301:P10302)</f>
        <v>25000</v>
      </c>
      <c r="AH10303" s="5">
        <f>SUM(AH10301:AH10302)</f>
        <v>25000</v>
      </c>
      <c r="AJ10303" s="5">
        <f>SUM(AJ10301:AJ10302)</f>
        <v>25000</v>
      </c>
      <c r="AL10303" s="5">
        <f>SUM(AL10301:AL10302)</f>
        <v>75</v>
      </c>
    </row>
    <row r="10304" spans="1:38" x14ac:dyDescent="0.45">
      <c r="A10304" s="17" t="s">
        <v>14895</v>
      </c>
      <c r="B10304" s="22">
        <v>3801100011959</v>
      </c>
      <c r="C10304" s="17" t="s">
        <v>14896</v>
      </c>
      <c r="D10304" s="17" t="s">
        <v>14897</v>
      </c>
      <c r="E10304" s="3">
        <v>6046</v>
      </c>
      <c r="F10304" s="3">
        <v>5723</v>
      </c>
      <c r="H10304" s="3" t="s">
        <v>42</v>
      </c>
      <c r="I10304" s="3">
        <v>15625</v>
      </c>
      <c r="J10304" s="3">
        <v>3</v>
      </c>
      <c r="K10304" s="3">
        <v>0</v>
      </c>
      <c r="L10304" s="72">
        <v>94</v>
      </c>
      <c r="M10304" s="29" t="s">
        <v>90</v>
      </c>
      <c r="N10304" s="30">
        <f>((J10304*400)+(K10304*100))+L10304</f>
        <v>1294</v>
      </c>
      <c r="O10304" s="30">
        <v>310</v>
      </c>
      <c r="P10304" s="30">
        <f>N10304*O10304</f>
        <v>401140</v>
      </c>
      <c r="AG10304" s="5">
        <f>IF(AND(AF10304="",P10304=""),0,IF((AF10304=""),P10304,IF((P10304=""),AF10304,AF10304+P10304)))</f>
        <v>401140</v>
      </c>
      <c r="AH10304" s="5">
        <f>IF( (AA10304=""),AG10304*1,AG10304*(AA10304/100) )</f>
        <v>401140</v>
      </c>
      <c r="AI10304" s="5">
        <v>50000000</v>
      </c>
      <c r="AJ10304" s="5">
        <f>IF((AI10304-AH10304) &gt; 1,0,IF((AI10304-AH10304)&lt;0,AH10304-AI10304,AI10304-AH10304))</f>
        <v>0</v>
      </c>
      <c r="AK10304" s="5">
        <v>0.01</v>
      </c>
      <c r="AL10304" s="5">
        <f>AJ10304*(AK10304/100)</f>
        <v>0</v>
      </c>
    </row>
    <row r="10305" spans="1:38" x14ac:dyDescent="0.45">
      <c r="O10305" s="30" t="s">
        <v>54</v>
      </c>
      <c r="P10305" s="30">
        <f>SUM(P10304:P10304)</f>
        <v>401140</v>
      </c>
      <c r="AH10305" s="5">
        <f>SUM(AH10304:AH10304)</f>
        <v>401140</v>
      </c>
      <c r="AJ10305" s="5">
        <f>SUM(AJ10304:AJ10304)</f>
        <v>0</v>
      </c>
      <c r="AL10305" s="5">
        <f>SUM(AL10304:AL10304)</f>
        <v>0</v>
      </c>
    </row>
    <row r="10306" spans="1:38" x14ac:dyDescent="0.45">
      <c r="A10306" s="17" t="s">
        <v>14898</v>
      </c>
      <c r="B10306" s="22">
        <v>3100900008524</v>
      </c>
      <c r="C10306" s="17" t="s">
        <v>14899</v>
      </c>
      <c r="D10306" s="17" t="s">
        <v>14900</v>
      </c>
      <c r="E10306" s="3">
        <v>6047</v>
      </c>
      <c r="F10306" s="3">
        <v>8261</v>
      </c>
      <c r="G10306" s="7" t="s">
        <v>14901</v>
      </c>
      <c r="H10306" s="3" t="s">
        <v>42</v>
      </c>
      <c r="I10306" s="3">
        <v>30691</v>
      </c>
    </row>
    <row r="10307" spans="1:38" x14ac:dyDescent="0.45">
      <c r="O10307" s="30" t="s">
        <v>54</v>
      </c>
      <c r="P10307" s="30">
        <f>SUM(P10306:P10306)</f>
        <v>0</v>
      </c>
      <c r="AH10307" s="5">
        <f>SUM(AH10306:AH10306)</f>
        <v>0</v>
      </c>
      <c r="AJ10307" s="5">
        <f>SUM(AJ10306:AJ10306)</f>
        <v>0</v>
      </c>
      <c r="AL10307" s="5">
        <f>SUM(AL10306:AL10306)</f>
        <v>0</v>
      </c>
    </row>
    <row r="10308" spans="1:38" x14ac:dyDescent="0.45">
      <c r="A10308" s="17" t="s">
        <v>14902</v>
      </c>
      <c r="B10308" s="22">
        <v>1739900014504</v>
      </c>
      <c r="C10308" s="17" t="s">
        <v>14903</v>
      </c>
      <c r="D10308" s="17" t="s">
        <v>14904</v>
      </c>
      <c r="E10308" s="3">
        <v>6048</v>
      </c>
      <c r="F10308" s="3">
        <v>3841</v>
      </c>
      <c r="G10308" s="7" t="s">
        <v>14905</v>
      </c>
      <c r="H10308" s="3" t="s">
        <v>42</v>
      </c>
      <c r="I10308" s="3">
        <v>24579</v>
      </c>
      <c r="J10308" s="3">
        <v>0</v>
      </c>
      <c r="K10308" s="3">
        <v>0</v>
      </c>
      <c r="L10308" s="72">
        <v>24</v>
      </c>
      <c r="M10308" s="29" t="s">
        <v>43</v>
      </c>
      <c r="N10308" s="30">
        <f>((J10308*400)+(K10308*100))+L10308</f>
        <v>24</v>
      </c>
      <c r="O10308" s="30">
        <v>5500</v>
      </c>
      <c r="P10308" s="30">
        <f>N10308*O10308</f>
        <v>132000</v>
      </c>
      <c r="AG10308" s="5">
        <f>IF(AND(AF10308="",P10308=""),0,IF((AF10308=""),P10308,IF((P10308=""),AF10308,AF10308+P10308)))</f>
        <v>132000</v>
      </c>
      <c r="AH10308" s="5">
        <f>IF( (AA10308=""),AG10308*1,AG10308*(AA10308/100) )</f>
        <v>132000</v>
      </c>
      <c r="AI10308" s="5">
        <v>0</v>
      </c>
      <c r="AJ10308" s="5">
        <f>IF((AI10308-AH10308) &gt; 1,0,IF((AI10308-AH10308)&lt;0,AH10308-AI10308,AI10308-AH10308))</f>
        <v>132000</v>
      </c>
      <c r="AK10308" s="5">
        <v>0.3</v>
      </c>
      <c r="AL10308" s="5">
        <f>AJ10308*(AK10308/100)</f>
        <v>396</v>
      </c>
    </row>
    <row r="10309" spans="1:38" x14ac:dyDescent="0.45">
      <c r="O10309" s="30" t="s">
        <v>54</v>
      </c>
      <c r="P10309" s="30">
        <f>SUM(P10308:P10308)</f>
        <v>132000</v>
      </c>
      <c r="AH10309" s="5">
        <f>SUM(AH10308:AH10308)</f>
        <v>132000</v>
      </c>
      <c r="AJ10309" s="5">
        <f>SUM(AJ10308:AJ10308)</f>
        <v>132000</v>
      </c>
      <c r="AL10309" s="5">
        <f>SUM(AL10308:AL10308)</f>
        <v>396</v>
      </c>
    </row>
    <row r="10310" spans="1:38" x14ac:dyDescent="0.45">
      <c r="A10310" s="17" t="s">
        <v>14906</v>
      </c>
      <c r="B10310" s="22">
        <v>3770100360350</v>
      </c>
      <c r="C10310" s="17" t="s">
        <v>14907</v>
      </c>
      <c r="D10310" s="17" t="s">
        <v>14908</v>
      </c>
      <c r="E10310" s="3">
        <v>6049</v>
      </c>
      <c r="F10310" s="3">
        <v>7187</v>
      </c>
      <c r="G10310" s="7" t="s">
        <v>14909</v>
      </c>
      <c r="H10310" s="3" t="s">
        <v>42</v>
      </c>
      <c r="I10310" s="3">
        <v>9307</v>
      </c>
    </row>
    <row r="10311" spans="1:38" x14ac:dyDescent="0.45">
      <c r="O10311" s="30" t="s">
        <v>54</v>
      </c>
      <c r="P10311" s="30">
        <f>SUM(P10310:P10310)</f>
        <v>0</v>
      </c>
      <c r="AH10311" s="5">
        <f>SUM(AH10310:AH10310)</f>
        <v>0</v>
      </c>
      <c r="AJ10311" s="5">
        <f>SUM(AJ10310:AJ10310)</f>
        <v>0</v>
      </c>
      <c r="AL10311" s="5">
        <f>SUM(AL10310:AL10310)</f>
        <v>0</v>
      </c>
    </row>
    <row r="10312" spans="1:38" x14ac:dyDescent="0.45">
      <c r="A10312" s="17" t="s">
        <v>14910</v>
      </c>
      <c r="B10312" s="22">
        <v>3770400023651</v>
      </c>
      <c r="C10312" s="17" t="s">
        <v>14911</v>
      </c>
      <c r="D10312" s="17" t="s">
        <v>14912</v>
      </c>
      <c r="E10312" s="3">
        <v>6050</v>
      </c>
      <c r="F10312" s="3">
        <v>6053</v>
      </c>
      <c r="H10312" s="3" t="s">
        <v>42</v>
      </c>
      <c r="I10312" s="3">
        <v>13018</v>
      </c>
      <c r="J10312" s="3">
        <v>0</v>
      </c>
      <c r="K10312" s="3">
        <v>0</v>
      </c>
      <c r="L10312" s="72">
        <v>20</v>
      </c>
      <c r="M10312" s="29" t="s">
        <v>208</v>
      </c>
      <c r="N10312" s="30">
        <f>((J10312*400)+(K10312*100))+L10312</f>
        <v>20</v>
      </c>
      <c r="O10312" s="30">
        <v>440</v>
      </c>
      <c r="P10312" s="30">
        <f>N10312*O10312</f>
        <v>8800</v>
      </c>
      <c r="AG10312" s="5">
        <f>IF(AND(AF10312="",P10312=""),0,IF((AF10312=""),P10312,IF((P10312=""),AF10312,AF10312+P10312)))</f>
        <v>8800</v>
      </c>
      <c r="AH10312" s="5">
        <f>IF( (AA10312=""),AG10312*1,AG10312*(AA10312/100) )</f>
        <v>8800</v>
      </c>
      <c r="AI10312" s="5">
        <v>0</v>
      </c>
      <c r="AJ10312" s="5">
        <f>IF((AI10312-AH10312) &gt; 1,0,IF((AI10312-AH10312)&lt;0,AH10312-AI10312,AI10312-AH10312))</f>
        <v>8800</v>
      </c>
      <c r="AK10312" s="5">
        <v>0.02</v>
      </c>
      <c r="AL10312" s="5">
        <f>AJ10312*(AK10312/100)</f>
        <v>1.76</v>
      </c>
    </row>
    <row r="10313" spans="1:38" x14ac:dyDescent="0.45">
      <c r="Q10313" s="74">
        <v>1</v>
      </c>
      <c r="R10313" s="17" t="s">
        <v>14910</v>
      </c>
      <c r="S10313" s="26">
        <v>3770400023651</v>
      </c>
      <c r="T10313" s="17" t="s">
        <v>14911</v>
      </c>
      <c r="U10313" s="17" t="s">
        <v>14913</v>
      </c>
      <c r="W10313" s="3" t="s">
        <v>210</v>
      </c>
      <c r="X10313" s="3" t="s">
        <v>211</v>
      </c>
      <c r="Y10313" s="3" t="s">
        <v>212</v>
      </c>
      <c r="Z10313" s="5">
        <v>80</v>
      </c>
      <c r="AA10313" s="67">
        <v>100</v>
      </c>
      <c r="AB10313" s="5">
        <v>6900</v>
      </c>
      <c r="AC10313" s="5">
        <f>Z10313*AB10313</f>
        <v>552000</v>
      </c>
      <c r="AD10313" s="9">
        <v>5</v>
      </c>
      <c r="AE10313" s="9">
        <v>5</v>
      </c>
      <c r="AF10313" s="5">
        <f>(AC10313*(100-AE10313))/100</f>
        <v>524400</v>
      </c>
      <c r="AG10313" s="5">
        <f>IF( (AF10313=""),0,SUM(AF10313:AF10313) )</f>
        <v>524400</v>
      </c>
      <c r="AH10313" s="5">
        <f>(AG10313/100)*(AA10313)</f>
        <v>524400</v>
      </c>
      <c r="AI10313" s="5">
        <v>0</v>
      </c>
      <c r="AJ10313" s="5">
        <f>IF((AI10313-AH10313) &gt; 1,0,IF((AI10313-AH10313)&lt;0,AH10313-AI10313,AI10313-AH10313))</f>
        <v>524400</v>
      </c>
      <c r="AK10313" s="5">
        <v>0.02</v>
      </c>
      <c r="AL10313" s="5">
        <f>AJ10313*(AK10313/100)</f>
        <v>104.88000000000001</v>
      </c>
    </row>
    <row r="10314" spans="1:38" x14ac:dyDescent="0.45">
      <c r="O10314" s="30" t="s">
        <v>54</v>
      </c>
      <c r="P10314" s="30">
        <f>SUM(P10312:P10313)</f>
        <v>8800</v>
      </c>
      <c r="AH10314" s="5">
        <f>SUM(AH10312:AH10313)</f>
        <v>533200</v>
      </c>
      <c r="AJ10314" s="5">
        <f>SUM(AJ10312:AJ10313)</f>
        <v>533200</v>
      </c>
      <c r="AL10314" s="5">
        <f>SUM(AL10312:AL10313)</f>
        <v>106.64000000000001</v>
      </c>
    </row>
    <row r="10315" spans="1:38" x14ac:dyDescent="0.45">
      <c r="A10315" s="17" t="s">
        <v>14914</v>
      </c>
      <c r="B10315" s="22">
        <v>3869800022934</v>
      </c>
      <c r="C10315" s="17" t="s">
        <v>14915</v>
      </c>
      <c r="D10315" s="17" t="s">
        <v>14916</v>
      </c>
      <c r="E10315" s="3">
        <v>6051</v>
      </c>
      <c r="F10315" s="3">
        <v>2342</v>
      </c>
      <c r="G10315" s="7" t="s">
        <v>14917</v>
      </c>
      <c r="H10315" s="3" t="s">
        <v>42</v>
      </c>
      <c r="I10315" s="3">
        <v>24538</v>
      </c>
      <c r="J10315" s="3">
        <v>6</v>
      </c>
      <c r="K10315" s="3">
        <v>0</v>
      </c>
      <c r="L10315" s="72">
        <v>0</v>
      </c>
      <c r="M10315" s="29" t="s">
        <v>43</v>
      </c>
      <c r="N10315" s="30">
        <f>((J10315*400)+(K10315*100))+L10315</f>
        <v>2400</v>
      </c>
      <c r="O10315" s="30">
        <v>310</v>
      </c>
      <c r="P10315" s="30">
        <f>N10315*O10315</f>
        <v>744000</v>
      </c>
      <c r="AG10315" s="5">
        <f>IF(AND(AF10315="",P10315=""),0,IF((AF10315=""),P10315,IF((P10315=""),AF10315,AF10315+P10315)))</f>
        <v>744000</v>
      </c>
      <c r="AH10315" s="5">
        <f>IF( (AA10315=""),AG10315*1,AG10315*(AA10315/100) )</f>
        <v>744000</v>
      </c>
      <c r="AI10315" s="5">
        <v>0</v>
      </c>
      <c r="AJ10315" s="5">
        <f>IF((AI10315-AH10315) &gt; 1,0,IF((AI10315-AH10315)&lt;0,AH10315-AI10315,AI10315-AH10315))</f>
        <v>744000</v>
      </c>
      <c r="AK10315" s="5">
        <v>0.3</v>
      </c>
      <c r="AL10315" s="5">
        <f>AJ10315*(AK10315/100)</f>
        <v>2232</v>
      </c>
    </row>
    <row r="10316" spans="1:38" x14ac:dyDescent="0.45">
      <c r="O10316" s="30" t="s">
        <v>54</v>
      </c>
      <c r="P10316" s="30">
        <f>SUM(P10315:P10315)</f>
        <v>744000</v>
      </c>
      <c r="AH10316" s="5">
        <f>SUM(AH10315:AH10315)</f>
        <v>744000</v>
      </c>
      <c r="AJ10316" s="5">
        <f>SUM(AJ10315:AJ10315)</f>
        <v>744000</v>
      </c>
      <c r="AL10316" s="5">
        <f>SUM(AL10315:AL10315)</f>
        <v>2232</v>
      </c>
    </row>
    <row r="10317" spans="1:38" x14ac:dyDescent="0.45">
      <c r="A10317" s="17" t="s">
        <v>14918</v>
      </c>
      <c r="B10317" s="22">
        <v>3760400211422</v>
      </c>
      <c r="C10317" s="17" t="s">
        <v>14919</v>
      </c>
      <c r="D10317" s="17" t="s">
        <v>14920</v>
      </c>
      <c r="E10317" s="3">
        <v>6052</v>
      </c>
      <c r="F10317" s="3">
        <v>843</v>
      </c>
      <c r="G10317" s="7" t="s">
        <v>14921</v>
      </c>
      <c r="H10317" s="3" t="s">
        <v>42</v>
      </c>
      <c r="I10317" s="3">
        <v>15565</v>
      </c>
      <c r="J10317" s="3">
        <v>0</v>
      </c>
      <c r="K10317" s="3">
        <v>0</v>
      </c>
      <c r="L10317" s="72">
        <v>63</v>
      </c>
      <c r="M10317" s="29" t="s">
        <v>43</v>
      </c>
      <c r="N10317" s="30">
        <f>((J10317*400)+(K10317*100))+L10317</f>
        <v>63</v>
      </c>
      <c r="O10317" s="30">
        <v>3000</v>
      </c>
      <c r="P10317" s="30">
        <f>N10317*O10317</f>
        <v>189000</v>
      </c>
      <c r="AG10317" s="5">
        <f>IF(AND(AF10317="",P10317=""),0,IF((AF10317=""),P10317,IF((P10317=""),AF10317,AF10317+P10317)))</f>
        <v>189000</v>
      </c>
      <c r="AH10317" s="5">
        <f>IF( (AA10317=""),AG10317*1,AG10317*(AA10317/100) )</f>
        <v>189000</v>
      </c>
      <c r="AI10317" s="5">
        <v>0</v>
      </c>
      <c r="AJ10317" s="5">
        <f>IF((AI10317-AH10317) &gt; 1,0,IF((AI10317-AH10317)&lt;0,AH10317-AI10317,AI10317-AH10317))</f>
        <v>189000</v>
      </c>
      <c r="AK10317" s="5">
        <v>0.3</v>
      </c>
      <c r="AL10317" s="5">
        <f>AJ10317*(AK10317/100)</f>
        <v>567</v>
      </c>
    </row>
    <row r="10318" spans="1:38" x14ac:dyDescent="0.45">
      <c r="O10318" s="30" t="s">
        <v>54</v>
      </c>
      <c r="P10318" s="30">
        <f>SUM(P10317:P10317)</f>
        <v>189000</v>
      </c>
      <c r="AH10318" s="5">
        <f>SUM(AH10317:AH10317)</f>
        <v>189000</v>
      </c>
      <c r="AJ10318" s="5">
        <f>SUM(AJ10317:AJ10317)</f>
        <v>189000</v>
      </c>
      <c r="AL10318" s="5">
        <f>SUM(AL10317:AL10317)</f>
        <v>567</v>
      </c>
    </row>
    <row r="10319" spans="1:38" x14ac:dyDescent="0.45">
      <c r="A10319" s="17" t="s">
        <v>14922</v>
      </c>
      <c r="B10319" s="22">
        <v>3860300252690</v>
      </c>
      <c r="C10319" s="17" t="s">
        <v>14923</v>
      </c>
      <c r="D10319" s="17" t="s">
        <v>14924</v>
      </c>
      <c r="E10319" s="3">
        <v>6053</v>
      </c>
      <c r="F10319" s="3">
        <v>996</v>
      </c>
      <c r="G10319" s="7" t="s">
        <v>14925</v>
      </c>
      <c r="H10319" s="3" t="s">
        <v>42</v>
      </c>
      <c r="I10319" s="3">
        <v>23210</v>
      </c>
      <c r="J10319" s="3">
        <v>0</v>
      </c>
      <c r="K10319" s="3">
        <v>0</v>
      </c>
      <c r="L10319" s="72">
        <v>22</v>
      </c>
      <c r="M10319" s="29" t="s">
        <v>43</v>
      </c>
      <c r="N10319" s="30">
        <f>((J10319*400)+(K10319*100))+L10319</f>
        <v>22</v>
      </c>
      <c r="O10319" s="30">
        <v>5000</v>
      </c>
      <c r="P10319" s="30">
        <f>N10319*O10319</f>
        <v>110000</v>
      </c>
      <c r="AG10319" s="5">
        <f>IF(AND(AF10319="",P10319=""),0,IF((AF10319=""),P10319,IF((P10319=""),AF10319,AF10319+P10319)))</f>
        <v>110000</v>
      </c>
      <c r="AH10319" s="5">
        <f>IF( (AA10319=""),AG10319*1,AG10319*(AA10319/100) )</f>
        <v>110000</v>
      </c>
      <c r="AI10319" s="5">
        <v>0</v>
      </c>
      <c r="AJ10319" s="5">
        <f>IF((AI10319-AH10319) &gt; 1,0,IF((AI10319-AH10319)&lt;0,AH10319-AI10319,AI10319-AH10319))</f>
        <v>110000</v>
      </c>
      <c r="AK10319" s="5">
        <v>0.3</v>
      </c>
      <c r="AL10319" s="5">
        <f>AJ10319*(AK10319/100)</f>
        <v>330</v>
      </c>
    </row>
    <row r="10320" spans="1:38" x14ac:dyDescent="0.45">
      <c r="O10320" s="30" t="s">
        <v>54</v>
      </c>
      <c r="P10320" s="30">
        <f>SUM(P10319:P10319)</f>
        <v>110000</v>
      </c>
      <c r="AH10320" s="5">
        <f>SUM(AH10319:AH10319)</f>
        <v>110000</v>
      </c>
      <c r="AJ10320" s="5">
        <f>SUM(AJ10319:AJ10319)</f>
        <v>110000</v>
      </c>
      <c r="AL10320" s="5">
        <f>SUM(AL10319:AL10319)</f>
        <v>330</v>
      </c>
    </row>
    <row r="10321" spans="1:38" x14ac:dyDescent="0.45">
      <c r="A10321" s="17" t="s">
        <v>14926</v>
      </c>
      <c r="B10321" s="22">
        <v>3860300168362</v>
      </c>
      <c r="C10321" s="17" t="s">
        <v>14927</v>
      </c>
      <c r="D10321" s="17" t="s">
        <v>14928</v>
      </c>
      <c r="E10321" s="3">
        <v>6054</v>
      </c>
      <c r="F10321" s="3">
        <v>9400</v>
      </c>
      <c r="G10321" s="7" t="s">
        <v>14929</v>
      </c>
      <c r="H10321" s="3" t="s">
        <v>42</v>
      </c>
      <c r="I10321" s="3">
        <v>28988</v>
      </c>
    </row>
    <row r="10322" spans="1:38" x14ac:dyDescent="0.45">
      <c r="E10322" s="3">
        <v>6055</v>
      </c>
      <c r="F10322" s="3">
        <v>149</v>
      </c>
      <c r="G10322" s="7" t="s">
        <v>14930</v>
      </c>
      <c r="H10322" s="3" t="s">
        <v>42</v>
      </c>
      <c r="I10322" s="3">
        <v>28989</v>
      </c>
      <c r="J10322" s="3">
        <v>17</v>
      </c>
      <c r="K10322" s="3">
        <v>0</v>
      </c>
      <c r="L10322" s="72">
        <v>36.1</v>
      </c>
      <c r="M10322" s="29" t="s">
        <v>43</v>
      </c>
      <c r="N10322" s="30">
        <f>((J10322*400)+(K10322*100))+L10322</f>
        <v>6836.1</v>
      </c>
      <c r="O10322" s="30">
        <v>230</v>
      </c>
      <c r="P10322" s="30">
        <f>N10322*O10322</f>
        <v>1572303</v>
      </c>
      <c r="AG10322" s="5">
        <f>IF(AND(AF10322="",P10322=""),0,IF((AF10322=""),P10322,IF((P10322=""),AF10322,AF10322+P10322)))</f>
        <v>1572303</v>
      </c>
      <c r="AH10322" s="5">
        <f>IF( (AA10322=""),AG10322*1,AG10322*(AA10322/100) )</f>
        <v>1572303</v>
      </c>
      <c r="AI10322" s="5">
        <v>0</v>
      </c>
      <c r="AJ10322" s="5">
        <f>IF((AI10322-AH10322) &gt; 1,0,IF((AI10322-AH10322)&lt;0,AH10322-AI10322,AI10322-AH10322))</f>
        <v>1572303</v>
      </c>
      <c r="AK10322" s="5">
        <v>0.3</v>
      </c>
      <c r="AL10322" s="5">
        <f>AJ10322*(AK10322/100)</f>
        <v>4716.9089999999997</v>
      </c>
    </row>
    <row r="10323" spans="1:38" x14ac:dyDescent="0.45">
      <c r="E10323" s="3">
        <v>6056</v>
      </c>
      <c r="F10323" s="3">
        <v>2810</v>
      </c>
      <c r="G10323" s="7" t="s">
        <v>14931</v>
      </c>
      <c r="H10323" s="3" t="s">
        <v>42</v>
      </c>
      <c r="I10323" s="3">
        <v>31516</v>
      </c>
      <c r="J10323" s="3">
        <v>18</v>
      </c>
      <c r="K10323" s="3">
        <v>2</v>
      </c>
      <c r="L10323" s="72">
        <v>2</v>
      </c>
      <c r="M10323" s="29" t="s">
        <v>43</v>
      </c>
      <c r="N10323" s="30">
        <f>((J10323*400)+(K10323*100))+L10323</f>
        <v>7402</v>
      </c>
      <c r="O10323" s="30">
        <v>200</v>
      </c>
      <c r="P10323" s="30">
        <f>N10323*O10323</f>
        <v>1480400</v>
      </c>
      <c r="AG10323" s="5">
        <f>IF(AND(AF10323="",P10323=""),0,IF((AF10323=""),P10323,IF((P10323=""),AF10323,AF10323+P10323)))</f>
        <v>1480400</v>
      </c>
      <c r="AH10323" s="5">
        <f>IF( (AA10323=""),AG10323*1,AG10323*(AA10323/100) )</f>
        <v>1480400</v>
      </c>
      <c r="AI10323" s="5">
        <v>0</v>
      </c>
      <c r="AJ10323" s="5">
        <f>IF((AI10323-AH10323) &gt; 1,0,IF((AI10323-AH10323)&lt;0,AH10323-AI10323,AI10323-AH10323))</f>
        <v>1480400</v>
      </c>
      <c r="AK10323" s="5">
        <v>0.3</v>
      </c>
      <c r="AL10323" s="5">
        <f>AJ10323*(AK10323/100)</f>
        <v>4441.2</v>
      </c>
    </row>
    <row r="10324" spans="1:38" x14ac:dyDescent="0.45">
      <c r="E10324" s="3">
        <v>6057</v>
      </c>
      <c r="F10324" s="3">
        <v>9274</v>
      </c>
      <c r="G10324" s="7" t="s">
        <v>14932</v>
      </c>
      <c r="H10324" s="3" t="s">
        <v>42</v>
      </c>
      <c r="I10324" s="3">
        <v>31517</v>
      </c>
    </row>
    <row r="10325" spans="1:38" x14ac:dyDescent="0.45">
      <c r="E10325" s="3">
        <v>6058</v>
      </c>
      <c r="F10325" s="3">
        <v>2811</v>
      </c>
      <c r="G10325" s="7" t="s">
        <v>14933</v>
      </c>
      <c r="H10325" s="3" t="s">
        <v>42</v>
      </c>
      <c r="I10325" s="3">
        <v>31518</v>
      </c>
      <c r="J10325" s="3">
        <v>27</v>
      </c>
      <c r="K10325" s="3">
        <v>2</v>
      </c>
      <c r="L10325" s="72">
        <v>8</v>
      </c>
      <c r="M10325" s="29" t="s">
        <v>43</v>
      </c>
      <c r="N10325" s="30">
        <f>((J10325*400)+(K10325*100))+L10325</f>
        <v>11008</v>
      </c>
      <c r="O10325" s="30">
        <v>200</v>
      </c>
      <c r="P10325" s="30">
        <f>N10325*O10325</f>
        <v>2201600</v>
      </c>
      <c r="AG10325" s="5">
        <f>IF(AND(AF10325="",P10325=""),0,IF((AF10325=""),P10325,IF((P10325=""),AF10325,AF10325+P10325)))</f>
        <v>2201600</v>
      </c>
      <c r="AH10325" s="5">
        <f>IF( (AA10325=""),AG10325*1,AG10325*(AA10325/100) )</f>
        <v>2201600</v>
      </c>
      <c r="AI10325" s="5">
        <v>0</v>
      </c>
      <c r="AJ10325" s="5">
        <f>IF((AI10325-AH10325) &gt; 1,0,IF((AI10325-AH10325)&lt;0,AH10325-AI10325,AI10325-AH10325))</f>
        <v>2201600</v>
      </c>
      <c r="AK10325" s="5">
        <v>0.3</v>
      </c>
      <c r="AL10325" s="5">
        <f>AJ10325*(AK10325/100)</f>
        <v>6604.8</v>
      </c>
    </row>
    <row r="10326" spans="1:38" x14ac:dyDescent="0.45">
      <c r="E10326" s="3">
        <v>6059</v>
      </c>
      <c r="F10326" s="3">
        <v>9725</v>
      </c>
      <c r="G10326" s="7" t="s">
        <v>14934</v>
      </c>
      <c r="H10326" s="3" t="s">
        <v>42</v>
      </c>
      <c r="I10326" s="3">
        <v>31532</v>
      </c>
    </row>
    <row r="10327" spans="1:38" x14ac:dyDescent="0.45">
      <c r="E10327" s="3">
        <v>6060</v>
      </c>
      <c r="F10327" s="3">
        <v>7577</v>
      </c>
      <c r="G10327" s="7" t="s">
        <v>14935</v>
      </c>
      <c r="H10327" s="3" t="s">
        <v>42</v>
      </c>
      <c r="I10327" s="3">
        <v>31533</v>
      </c>
    </row>
    <row r="10328" spans="1:38" x14ac:dyDescent="0.45">
      <c r="E10328" s="3">
        <v>6061</v>
      </c>
      <c r="F10328" s="3">
        <v>6598</v>
      </c>
      <c r="G10328" s="7" t="s">
        <v>14936</v>
      </c>
      <c r="H10328" s="3" t="s">
        <v>42</v>
      </c>
      <c r="I10328" s="3">
        <v>31534</v>
      </c>
    </row>
    <row r="10329" spans="1:38" x14ac:dyDescent="0.45">
      <c r="E10329" s="3">
        <v>6062</v>
      </c>
      <c r="F10329" s="3">
        <v>6597</v>
      </c>
      <c r="G10329" s="7" t="s">
        <v>14937</v>
      </c>
      <c r="H10329" s="3" t="s">
        <v>42</v>
      </c>
      <c r="I10329" s="3">
        <v>31535</v>
      </c>
    </row>
    <row r="10330" spans="1:38" x14ac:dyDescent="0.45">
      <c r="E10330" s="3">
        <v>6063</v>
      </c>
      <c r="F10330" s="3">
        <v>7288</v>
      </c>
      <c r="G10330" s="7" t="s">
        <v>14938</v>
      </c>
      <c r="H10330" s="3" t="s">
        <v>42</v>
      </c>
      <c r="I10330" s="3">
        <v>31536</v>
      </c>
    </row>
    <row r="10331" spans="1:38" x14ac:dyDescent="0.45">
      <c r="E10331" s="3">
        <v>6064</v>
      </c>
      <c r="F10331" s="3">
        <v>6495</v>
      </c>
      <c r="G10331" s="7" t="s">
        <v>14939</v>
      </c>
      <c r="H10331" s="3" t="s">
        <v>42</v>
      </c>
      <c r="I10331" s="3">
        <v>31537</v>
      </c>
    </row>
    <row r="10332" spans="1:38" x14ac:dyDescent="0.45">
      <c r="E10332" s="3">
        <v>6065</v>
      </c>
      <c r="F10332" s="3">
        <v>8901</v>
      </c>
      <c r="G10332" s="7" t="s">
        <v>14940</v>
      </c>
      <c r="H10332" s="3" t="s">
        <v>42</v>
      </c>
      <c r="I10332" s="3">
        <v>31538</v>
      </c>
    </row>
    <row r="10333" spans="1:38" x14ac:dyDescent="0.45">
      <c r="E10333" s="3">
        <v>6066</v>
      </c>
      <c r="F10333" s="3">
        <v>8790</v>
      </c>
      <c r="G10333" s="7" t="s">
        <v>14941</v>
      </c>
      <c r="H10333" s="3" t="s">
        <v>42</v>
      </c>
      <c r="I10333" s="3">
        <v>31539</v>
      </c>
    </row>
    <row r="10334" spans="1:38" x14ac:dyDescent="0.45">
      <c r="E10334" s="3">
        <v>6067</v>
      </c>
      <c r="F10334" s="3">
        <v>7289</v>
      </c>
      <c r="G10334" s="7" t="s">
        <v>14942</v>
      </c>
      <c r="H10334" s="3" t="s">
        <v>42</v>
      </c>
      <c r="I10334" s="3">
        <v>31540</v>
      </c>
    </row>
    <row r="10335" spans="1:38" x14ac:dyDescent="0.45">
      <c r="O10335" s="30" t="s">
        <v>54</v>
      </c>
      <c r="P10335" s="30">
        <f>SUM(P10321:P10334)</f>
        <v>5254303</v>
      </c>
      <c r="AH10335" s="5">
        <f>SUM(AH10321:AH10334)</f>
        <v>5254303</v>
      </c>
      <c r="AJ10335" s="5">
        <f>SUM(AJ10321:AJ10334)</f>
        <v>5254303</v>
      </c>
      <c r="AL10335" s="5">
        <f>SUM(AL10321:AL10334)</f>
        <v>15762.909</v>
      </c>
    </row>
    <row r="10336" spans="1:38" x14ac:dyDescent="0.45">
      <c r="A10336" s="17" t="s">
        <v>14943</v>
      </c>
      <c r="B10336" s="22">
        <v>1770400097933</v>
      </c>
      <c r="C10336" s="17" t="s">
        <v>14944</v>
      </c>
      <c r="D10336" s="17" t="s">
        <v>14945</v>
      </c>
      <c r="E10336" s="3">
        <v>6068</v>
      </c>
      <c r="F10336" s="3">
        <v>478</v>
      </c>
      <c r="G10336" s="7" t="s">
        <v>14946</v>
      </c>
      <c r="H10336" s="3" t="s">
        <v>42</v>
      </c>
      <c r="I10336" s="3">
        <v>2849</v>
      </c>
      <c r="J10336" s="3">
        <v>0</v>
      </c>
      <c r="K10336" s="3">
        <v>0</v>
      </c>
      <c r="L10336" s="72">
        <v>46</v>
      </c>
      <c r="M10336" s="29" t="s">
        <v>43</v>
      </c>
      <c r="N10336" s="30">
        <f>((J10336*400)+(K10336*100))+L10336</f>
        <v>46</v>
      </c>
      <c r="O10336" s="30">
        <v>500</v>
      </c>
      <c r="P10336" s="30">
        <f>N10336*O10336</f>
        <v>23000</v>
      </c>
      <c r="AG10336" s="5">
        <f>IF(AND(AF10336="",P10336=""),0,IF((AF10336=""),P10336,IF((P10336=""),AF10336,AF10336+P10336)))</f>
        <v>23000</v>
      </c>
      <c r="AH10336" s="5">
        <f>IF( (AA10336=""),AG10336*1,AG10336*(AA10336/100) )</f>
        <v>23000</v>
      </c>
      <c r="AI10336" s="5">
        <v>0</v>
      </c>
      <c r="AJ10336" s="5">
        <f>IF((AI10336-AH10336) &gt; 1,0,IF((AI10336-AH10336)&lt;0,AH10336-AI10336,AI10336-AH10336))</f>
        <v>23000</v>
      </c>
      <c r="AK10336" s="5">
        <v>0.3</v>
      </c>
      <c r="AL10336" s="5">
        <f>AJ10336*(AK10336/100)</f>
        <v>69</v>
      </c>
    </row>
    <row r="10337" spans="1:38" x14ac:dyDescent="0.45">
      <c r="O10337" s="30" t="s">
        <v>54</v>
      </c>
      <c r="P10337" s="30">
        <f>SUM(P10336:P10336)</f>
        <v>23000</v>
      </c>
      <c r="AH10337" s="5">
        <f>SUM(AH10336:AH10336)</f>
        <v>23000</v>
      </c>
      <c r="AJ10337" s="5">
        <f>SUM(AJ10336:AJ10336)</f>
        <v>23000</v>
      </c>
      <c r="AL10337" s="5">
        <f>SUM(AL10336:AL10336)</f>
        <v>69</v>
      </c>
    </row>
    <row r="10338" spans="1:38" x14ac:dyDescent="0.45">
      <c r="A10338" s="17" t="s">
        <v>14947</v>
      </c>
      <c r="B10338" s="22">
        <v>1770400015775</v>
      </c>
      <c r="C10338" s="17" t="s">
        <v>14948</v>
      </c>
      <c r="D10338" s="17" t="s">
        <v>14949</v>
      </c>
      <c r="E10338" s="3">
        <v>6069</v>
      </c>
      <c r="F10338" s="3">
        <v>3352</v>
      </c>
      <c r="G10338" s="7" t="s">
        <v>14950</v>
      </c>
      <c r="H10338" s="3" t="s">
        <v>42</v>
      </c>
      <c r="I10338" s="3">
        <v>15104</v>
      </c>
      <c r="J10338" s="3">
        <v>15</v>
      </c>
      <c r="K10338" s="3">
        <v>2</v>
      </c>
      <c r="L10338" s="72">
        <v>91</v>
      </c>
      <c r="M10338" s="29" t="s">
        <v>43</v>
      </c>
      <c r="N10338" s="30">
        <f>((J10338*400)+(K10338*100))+L10338</f>
        <v>6291</v>
      </c>
      <c r="O10338" s="30">
        <v>330</v>
      </c>
      <c r="P10338" s="30">
        <f>N10338*O10338</f>
        <v>2076030</v>
      </c>
      <c r="AG10338" s="5">
        <f>IF(AND(AF10338="",P10338=""),0,IF((AF10338=""),P10338,IF((P10338=""),AF10338,AF10338+P10338)))</f>
        <v>2076030</v>
      </c>
      <c r="AH10338" s="5">
        <f>IF( (AA10338=""),AG10338*1,AG10338*(AA10338/100) )</f>
        <v>2076030</v>
      </c>
      <c r="AI10338" s="5">
        <v>0</v>
      </c>
      <c r="AJ10338" s="5">
        <f>IF((AI10338-AH10338) &gt; 1,0,IF((AI10338-AH10338)&lt;0,AH10338-AI10338,AI10338-AH10338))</f>
        <v>2076030</v>
      </c>
      <c r="AK10338" s="5">
        <v>0.3</v>
      </c>
      <c r="AL10338" s="5">
        <f>AJ10338*(AK10338/100)</f>
        <v>6228.09</v>
      </c>
    </row>
    <row r="10339" spans="1:38" x14ac:dyDescent="0.45">
      <c r="O10339" s="30" t="s">
        <v>54</v>
      </c>
      <c r="P10339" s="30">
        <f>SUM(P10338:P10338)</f>
        <v>2076030</v>
      </c>
      <c r="AH10339" s="5">
        <f>SUM(AH10338:AH10338)</f>
        <v>2076030</v>
      </c>
      <c r="AJ10339" s="5">
        <f>SUM(AJ10338:AJ10338)</f>
        <v>2076030</v>
      </c>
      <c r="AL10339" s="5">
        <f>SUM(AL10338:AL10338)</f>
        <v>6228.09</v>
      </c>
    </row>
    <row r="10340" spans="1:38" x14ac:dyDescent="0.45">
      <c r="A10340" s="17" t="s">
        <v>14951</v>
      </c>
      <c r="B10340" s="22">
        <v>3609900266993</v>
      </c>
      <c r="C10340" s="17" t="s">
        <v>14952</v>
      </c>
      <c r="D10340" s="17" t="s">
        <v>14953</v>
      </c>
      <c r="E10340" s="3">
        <v>6070</v>
      </c>
      <c r="F10340" s="3">
        <v>8495</v>
      </c>
      <c r="G10340" s="7" t="s">
        <v>14954</v>
      </c>
      <c r="H10340" s="3" t="s">
        <v>42</v>
      </c>
      <c r="I10340" s="3">
        <v>21509</v>
      </c>
    </row>
    <row r="10341" spans="1:38" x14ac:dyDescent="0.45">
      <c r="E10341" s="3">
        <v>6071</v>
      </c>
      <c r="F10341" s="3">
        <v>3341</v>
      </c>
      <c r="G10341" s="7" t="s">
        <v>14955</v>
      </c>
      <c r="H10341" s="3" t="s">
        <v>42</v>
      </c>
      <c r="I10341" s="3">
        <v>21510</v>
      </c>
      <c r="J10341" s="3">
        <v>1</v>
      </c>
      <c r="K10341" s="3">
        <v>1</v>
      </c>
      <c r="L10341" s="72">
        <v>0</v>
      </c>
      <c r="M10341" s="29" t="s">
        <v>43</v>
      </c>
      <c r="N10341" s="30">
        <f>((J10341*400)+(K10341*100))+L10341</f>
        <v>500</v>
      </c>
      <c r="O10341" s="30">
        <v>260</v>
      </c>
      <c r="P10341" s="30">
        <f>N10341*O10341</f>
        <v>130000</v>
      </c>
      <c r="AG10341" s="5">
        <f>IF(AND(AF10341="",P10341=""),0,IF((AF10341=""),P10341,IF((P10341=""),AF10341,AF10341+P10341)))</f>
        <v>130000</v>
      </c>
      <c r="AH10341" s="5">
        <f>IF( (AA10341=""),AG10341*1,AG10341*(AA10341/100) )</f>
        <v>130000</v>
      </c>
      <c r="AI10341" s="5">
        <v>0</v>
      </c>
      <c r="AJ10341" s="5">
        <f>IF((AI10341-AH10341) &gt; 1,0,IF((AI10341-AH10341)&lt;0,AH10341-AI10341,AI10341-AH10341))</f>
        <v>130000</v>
      </c>
      <c r="AK10341" s="5">
        <v>0.3</v>
      </c>
      <c r="AL10341" s="5">
        <f>AJ10341*(AK10341/100)</f>
        <v>390</v>
      </c>
    </row>
    <row r="10342" spans="1:38" x14ac:dyDescent="0.45">
      <c r="E10342" s="3">
        <v>6072</v>
      </c>
      <c r="F10342" s="3">
        <v>3338</v>
      </c>
      <c r="G10342" s="7" t="s">
        <v>14956</v>
      </c>
      <c r="H10342" s="3" t="s">
        <v>42</v>
      </c>
      <c r="I10342" s="3">
        <v>21512</v>
      </c>
      <c r="J10342" s="3">
        <v>0</v>
      </c>
      <c r="K10342" s="3">
        <v>1</v>
      </c>
      <c r="L10342" s="72">
        <v>0</v>
      </c>
      <c r="M10342" s="29" t="s">
        <v>43</v>
      </c>
      <c r="N10342" s="30">
        <f>((J10342*400)+(K10342*100))+L10342</f>
        <v>100</v>
      </c>
      <c r="O10342" s="30">
        <v>260</v>
      </c>
      <c r="P10342" s="30">
        <f>N10342*O10342</f>
        <v>26000</v>
      </c>
      <c r="AG10342" s="5">
        <f>IF(AND(AF10342="",P10342=""),0,IF((AF10342=""),P10342,IF((P10342=""),AF10342,AF10342+P10342)))</f>
        <v>26000</v>
      </c>
      <c r="AH10342" s="5">
        <f>IF( (AA10342=""),AG10342*1,AG10342*(AA10342/100) )</f>
        <v>26000</v>
      </c>
      <c r="AI10342" s="5">
        <v>0</v>
      </c>
      <c r="AJ10342" s="5">
        <f>IF((AI10342-AH10342) &gt; 1,0,IF((AI10342-AH10342)&lt;0,AH10342-AI10342,AI10342-AH10342))</f>
        <v>26000</v>
      </c>
      <c r="AK10342" s="5">
        <v>0.3</v>
      </c>
      <c r="AL10342" s="5">
        <f>AJ10342*(AK10342/100)</f>
        <v>78</v>
      </c>
    </row>
    <row r="10343" spans="1:38" x14ac:dyDescent="0.45">
      <c r="E10343" s="3">
        <v>6073</v>
      </c>
      <c r="F10343" s="3">
        <v>4181</v>
      </c>
      <c r="G10343" s="7" t="s">
        <v>14957</v>
      </c>
      <c r="H10343" s="3" t="s">
        <v>42</v>
      </c>
      <c r="I10343" s="3">
        <v>21513</v>
      </c>
      <c r="J10343" s="3">
        <v>0</v>
      </c>
      <c r="K10343" s="3">
        <v>1</v>
      </c>
      <c r="L10343" s="72">
        <v>0</v>
      </c>
      <c r="M10343" s="29" t="s">
        <v>43</v>
      </c>
      <c r="N10343" s="30">
        <f>((J10343*400)+(K10343*100))+L10343</f>
        <v>100</v>
      </c>
      <c r="O10343" s="30">
        <v>260</v>
      </c>
      <c r="P10343" s="30">
        <f>N10343*O10343</f>
        <v>26000</v>
      </c>
      <c r="AG10343" s="5">
        <f>IF(AND(AF10343="",P10343=""),0,IF((AF10343=""),P10343,IF((P10343=""),AF10343,AF10343+P10343)))</f>
        <v>26000</v>
      </c>
      <c r="AH10343" s="5">
        <f>IF( (AA10343=""),AG10343*1,AG10343*(AA10343/100) )</f>
        <v>26000</v>
      </c>
      <c r="AI10343" s="5">
        <v>0</v>
      </c>
      <c r="AJ10343" s="5">
        <f>IF((AI10343-AH10343) &gt; 1,0,IF((AI10343-AH10343)&lt;0,AH10343-AI10343,AI10343-AH10343))</f>
        <v>26000</v>
      </c>
      <c r="AK10343" s="5">
        <v>0.3</v>
      </c>
      <c r="AL10343" s="5">
        <f>AJ10343*(AK10343/100)</f>
        <v>78</v>
      </c>
    </row>
    <row r="10344" spans="1:38" x14ac:dyDescent="0.45">
      <c r="E10344" s="3">
        <v>6074</v>
      </c>
      <c r="F10344" s="3">
        <v>4179</v>
      </c>
      <c r="G10344" s="7" t="s">
        <v>14958</v>
      </c>
      <c r="H10344" s="3" t="s">
        <v>42</v>
      </c>
      <c r="I10344" s="3">
        <v>21514</v>
      </c>
      <c r="J10344" s="3">
        <v>0</v>
      </c>
      <c r="K10344" s="3">
        <v>1</v>
      </c>
      <c r="L10344" s="72">
        <v>0</v>
      </c>
      <c r="M10344" s="29" t="s">
        <v>43</v>
      </c>
      <c r="N10344" s="30">
        <f>((J10344*400)+(K10344*100))+L10344</f>
        <v>100</v>
      </c>
      <c r="O10344" s="30">
        <v>260</v>
      </c>
      <c r="P10344" s="30">
        <f>N10344*O10344</f>
        <v>26000</v>
      </c>
      <c r="AG10344" s="5">
        <f>IF(AND(AF10344="",P10344=""),0,IF((AF10344=""),P10344,IF((P10344=""),AF10344,AF10344+P10344)))</f>
        <v>26000</v>
      </c>
      <c r="AH10344" s="5">
        <f>IF( (AA10344=""),AG10344*1,AG10344*(AA10344/100) )</f>
        <v>26000</v>
      </c>
      <c r="AI10344" s="5">
        <v>0</v>
      </c>
      <c r="AJ10344" s="5">
        <f>IF((AI10344-AH10344) &gt; 1,0,IF((AI10344-AH10344)&lt;0,AH10344-AI10344,AI10344-AH10344))</f>
        <v>26000</v>
      </c>
      <c r="AK10344" s="5">
        <v>0.3</v>
      </c>
      <c r="AL10344" s="5">
        <f>AJ10344*(AK10344/100)</f>
        <v>78</v>
      </c>
    </row>
    <row r="10345" spans="1:38" x14ac:dyDescent="0.45">
      <c r="O10345" s="30" t="s">
        <v>54</v>
      </c>
      <c r="P10345" s="30">
        <f>SUM(P10340:P10344)</f>
        <v>208000</v>
      </c>
      <c r="AH10345" s="5">
        <f>SUM(AH10340:AH10344)</f>
        <v>208000</v>
      </c>
      <c r="AJ10345" s="5">
        <f>SUM(AJ10340:AJ10344)</f>
        <v>208000</v>
      </c>
      <c r="AL10345" s="5">
        <f>SUM(AL10340:AL10344)</f>
        <v>624</v>
      </c>
    </row>
    <row r="10346" spans="1:38" x14ac:dyDescent="0.45">
      <c r="A10346" s="17" t="s">
        <v>14959</v>
      </c>
      <c r="B10346" s="22">
        <v>3770400574134</v>
      </c>
      <c r="C10346" s="17" t="s">
        <v>14960</v>
      </c>
      <c r="D10346" s="17" t="s">
        <v>14961</v>
      </c>
      <c r="E10346" s="3">
        <v>6075</v>
      </c>
      <c r="F10346" s="3">
        <v>7072</v>
      </c>
      <c r="G10346" s="7" t="s">
        <v>14962</v>
      </c>
      <c r="H10346" s="3" t="s">
        <v>42</v>
      </c>
      <c r="I10346" s="3">
        <v>13273</v>
      </c>
    </row>
    <row r="10347" spans="1:38" x14ac:dyDescent="0.45">
      <c r="O10347" s="30" t="s">
        <v>54</v>
      </c>
      <c r="P10347" s="30">
        <f>SUM(P10346:P10346)</f>
        <v>0</v>
      </c>
      <c r="AH10347" s="5">
        <f>SUM(AH10346:AH10346)</f>
        <v>0</v>
      </c>
      <c r="AJ10347" s="5">
        <f>SUM(AJ10346:AJ10346)</f>
        <v>0</v>
      </c>
      <c r="AL10347" s="5">
        <f>SUM(AL10346:AL10346)</f>
        <v>0</v>
      </c>
    </row>
    <row r="10348" spans="1:38" x14ac:dyDescent="0.45">
      <c r="A10348" s="17" t="s">
        <v>14963</v>
      </c>
      <c r="B10348" s="22">
        <v>3770400036141</v>
      </c>
      <c r="C10348" s="17" t="s">
        <v>14964</v>
      </c>
      <c r="D10348" s="17" t="s">
        <v>14965</v>
      </c>
      <c r="E10348" s="3">
        <v>6076</v>
      </c>
      <c r="F10348" s="3">
        <v>6220</v>
      </c>
      <c r="H10348" s="3" t="s">
        <v>42</v>
      </c>
      <c r="I10348" s="3">
        <v>31227</v>
      </c>
      <c r="J10348" s="3">
        <v>0</v>
      </c>
      <c r="K10348" s="3">
        <v>0</v>
      </c>
      <c r="L10348" s="72">
        <v>20</v>
      </c>
      <c r="M10348" s="29" t="s">
        <v>208</v>
      </c>
      <c r="N10348" s="30">
        <f>((J10348*400)+(K10348*100))+L10348</f>
        <v>20</v>
      </c>
      <c r="O10348" s="30">
        <v>270</v>
      </c>
      <c r="P10348" s="30">
        <f>N10348*O10348</f>
        <v>5400</v>
      </c>
      <c r="AG10348" s="5">
        <f>IF(AND(AF10348="",P10348=""),0,IF((AF10348=""),P10348,IF((P10348=""),AF10348,AF10348+P10348)))</f>
        <v>5400</v>
      </c>
      <c r="AH10348" s="5">
        <f>IF( (AA10348=""),AG10348*1,AG10348*(AA10348/100) )</f>
        <v>5400</v>
      </c>
      <c r="AI10348" s="5">
        <v>0</v>
      </c>
      <c r="AJ10348" s="5">
        <f>IF((AI10348-AH10348) &gt; 1,0,IF((AI10348-AH10348)&lt;0,AH10348-AI10348,AI10348-AH10348))</f>
        <v>5400</v>
      </c>
      <c r="AK10348" s="5">
        <v>0.02</v>
      </c>
      <c r="AL10348" s="5">
        <f>AJ10348*(AK10348/100)</f>
        <v>1.08</v>
      </c>
    </row>
    <row r="10349" spans="1:38" x14ac:dyDescent="0.45">
      <c r="J10349" s="3">
        <v>16</v>
      </c>
      <c r="K10349" s="3">
        <v>2</v>
      </c>
      <c r="L10349" s="72">
        <v>60</v>
      </c>
      <c r="M10349" s="29" t="s">
        <v>90</v>
      </c>
      <c r="N10349" s="30">
        <f>((J10349*400)+(K10349*100))+L10349</f>
        <v>6660</v>
      </c>
      <c r="O10349" s="30">
        <v>270</v>
      </c>
      <c r="P10349" s="30">
        <f>N10349*O10349</f>
        <v>1798200</v>
      </c>
      <c r="AG10349" s="5">
        <f>IF(AND(AF10349="",P10349=""),0,IF((AF10349=""),P10349,IF((P10349=""),AF10349,AF10349+P10349)))</f>
        <v>1798200</v>
      </c>
      <c r="AH10349" s="5">
        <f>IF( (AA10349=""),AG10349*1,AG10349*(AA10349/100) )</f>
        <v>1798200</v>
      </c>
      <c r="AI10349" s="5">
        <v>0</v>
      </c>
      <c r="AJ10349" s="5">
        <f>IF((AI10349-AH10349) &gt; 1,0,IF((AI10349-AH10349)&lt;0,AH10349-AI10349,AI10349-AH10349))</f>
        <v>1798200</v>
      </c>
      <c r="AK10349" s="5">
        <v>0.01</v>
      </c>
      <c r="AL10349" s="5">
        <f>AJ10349*(AK10349/100)</f>
        <v>179.82000000000002</v>
      </c>
    </row>
    <row r="10350" spans="1:38" x14ac:dyDescent="0.45">
      <c r="Q10350" s="74">
        <v>1</v>
      </c>
      <c r="R10350" s="17" t="s">
        <v>14963</v>
      </c>
      <c r="S10350" s="26">
        <v>3770400036141</v>
      </c>
      <c r="T10350" s="17" t="s">
        <v>14964</v>
      </c>
      <c r="U10350" s="17" t="s">
        <v>14966</v>
      </c>
      <c r="W10350" s="3" t="s">
        <v>210</v>
      </c>
      <c r="X10350" s="3" t="s">
        <v>211</v>
      </c>
      <c r="Y10350" s="3" t="s">
        <v>212</v>
      </c>
      <c r="Z10350" s="5">
        <v>80</v>
      </c>
      <c r="AA10350" s="67">
        <v>100</v>
      </c>
      <c r="AB10350" s="5">
        <v>6900</v>
      </c>
      <c r="AC10350" s="5">
        <f>Z10350*AB10350</f>
        <v>552000</v>
      </c>
      <c r="AD10350" s="9">
        <v>5</v>
      </c>
      <c r="AE10350" s="9">
        <v>5</v>
      </c>
      <c r="AF10350" s="5">
        <f>(AC10350*(100-AE10350))/100</f>
        <v>524400</v>
      </c>
      <c r="AG10350" s="5">
        <f>IF( (AF10350=""),0,SUM(AF10350:AF10350) )</f>
        <v>524400</v>
      </c>
      <c r="AH10350" s="5">
        <f>(AG10350/100)*(AA10350)</f>
        <v>524400</v>
      </c>
      <c r="AI10350" s="5">
        <v>0</v>
      </c>
      <c r="AJ10350" s="5">
        <f>IF((AI10350-AH10350) &gt; 1,0,IF((AI10350-AH10350)&lt;0,AH10350-AI10350,AI10350-AH10350))</f>
        <v>524400</v>
      </c>
      <c r="AK10350" s="5">
        <v>0.02</v>
      </c>
      <c r="AL10350" s="5">
        <f>AJ10350*(AK10350/100)</f>
        <v>104.88000000000001</v>
      </c>
    </row>
    <row r="10351" spans="1:38" x14ac:dyDescent="0.45">
      <c r="O10351" s="30" t="s">
        <v>54</v>
      </c>
      <c r="P10351" s="30">
        <f>SUM(P10348:P10350)</f>
        <v>1803600</v>
      </c>
      <c r="AH10351" s="5">
        <f>SUM(AH10348:AH10350)</f>
        <v>2328000</v>
      </c>
      <c r="AJ10351" s="5">
        <f>SUM(AJ10348:AJ10350)</f>
        <v>2328000</v>
      </c>
      <c r="AL10351" s="5">
        <f>SUM(AL10348:AL10350)</f>
        <v>285.78000000000003</v>
      </c>
    </row>
    <row r="10352" spans="1:38" x14ac:dyDescent="0.45">
      <c r="A10352" s="17" t="s">
        <v>14967</v>
      </c>
      <c r="B10352" s="22">
        <v>3770400499868</v>
      </c>
      <c r="C10352" s="17" t="s">
        <v>14968</v>
      </c>
      <c r="D10352" s="17" t="s">
        <v>14969</v>
      </c>
      <c r="E10352" s="3">
        <v>6077</v>
      </c>
      <c r="F10352" s="3">
        <v>741</v>
      </c>
      <c r="G10352" s="7" t="s">
        <v>14970</v>
      </c>
      <c r="H10352" s="3" t="s">
        <v>42</v>
      </c>
      <c r="I10352" s="3">
        <v>10975</v>
      </c>
      <c r="J10352" s="3">
        <v>0</v>
      </c>
      <c r="K10352" s="3">
        <v>0</v>
      </c>
      <c r="L10352" s="72">
        <v>20</v>
      </c>
      <c r="M10352" s="29" t="s">
        <v>208</v>
      </c>
      <c r="N10352" s="30">
        <f>((J10352*400)+(K10352*100))+L10352</f>
        <v>20</v>
      </c>
      <c r="O10352" s="30">
        <v>300</v>
      </c>
      <c r="P10352" s="30">
        <f>N10352*O10352</f>
        <v>6000</v>
      </c>
      <c r="Q10352" s="3">
        <v>1</v>
      </c>
      <c r="R10352" s="17" t="s">
        <v>14967</v>
      </c>
      <c r="S10352" s="26">
        <v>3770400499868</v>
      </c>
      <c r="T10352" s="17" t="s">
        <v>14968</v>
      </c>
      <c r="U10352" s="17" t="s">
        <v>14971</v>
      </c>
      <c r="W10352" s="3" t="s">
        <v>210</v>
      </c>
      <c r="X10352" s="3" t="s">
        <v>211</v>
      </c>
      <c r="Y10352" s="3" t="s">
        <v>212</v>
      </c>
      <c r="Z10352" s="5">
        <v>80</v>
      </c>
      <c r="AA10352" s="67">
        <v>100</v>
      </c>
      <c r="AB10352" s="5">
        <v>6900</v>
      </c>
      <c r="AC10352" s="5">
        <f>Z10352*AB10352</f>
        <v>552000</v>
      </c>
      <c r="AD10352" s="9">
        <v>5</v>
      </c>
      <c r="AE10352" s="9">
        <v>5</v>
      </c>
      <c r="AF10352" s="5">
        <f>(AC10352*(100-AE10352))/100</f>
        <v>524400</v>
      </c>
      <c r="AG10352" s="5">
        <f>IF(AND(AF10352="",P10352=""),0,IF((AF10352=""),P10352, IF( (P10352=""),AF10352,AF10352+P10352)))</f>
        <v>530400</v>
      </c>
      <c r="AH10352" s="5">
        <f>IF( (AA10352=""),AG10352*1,AG10352*(AA10352/100) )</f>
        <v>530400</v>
      </c>
      <c r="AI10352" s="5">
        <v>50000000</v>
      </c>
      <c r="AJ10352" s="5">
        <f>IF((AI10352-AH10352) &gt; 1,0,IF((AI10352-AH10352)&lt;0,AH10352-AI10352,AI10352-AH10352))</f>
        <v>0</v>
      </c>
      <c r="AK10352" s="5">
        <v>0.02</v>
      </c>
      <c r="AL10352" s="5">
        <f>AJ10352*(AK10352/100)</f>
        <v>0</v>
      </c>
    </row>
    <row r="10353" spans="1:38" x14ac:dyDescent="0.45">
      <c r="O10353" s="30" t="s">
        <v>54</v>
      </c>
      <c r="P10353" s="30">
        <f>SUM(P10352:P10352)</f>
        <v>6000</v>
      </c>
      <c r="AH10353" s="5">
        <f>SUM(AH10352:AH10352)</f>
        <v>530400</v>
      </c>
      <c r="AJ10353" s="5">
        <f>SUM(AJ10352:AJ10352)</f>
        <v>0</v>
      </c>
      <c r="AL10353" s="5">
        <f>SUM(AL10352:AL10352)</f>
        <v>0</v>
      </c>
    </row>
    <row r="10354" spans="1:38" x14ac:dyDescent="0.45">
      <c r="A10354" s="17" t="s">
        <v>14972</v>
      </c>
      <c r="B10354" s="22">
        <v>3770300098551</v>
      </c>
      <c r="C10354" s="17" t="s">
        <v>14973</v>
      </c>
      <c r="D10354" s="17" t="s">
        <v>14974</v>
      </c>
      <c r="E10354" s="3">
        <v>6078</v>
      </c>
      <c r="F10354" s="3">
        <v>822</v>
      </c>
      <c r="G10354" s="7" t="s">
        <v>14975</v>
      </c>
      <c r="H10354" s="3" t="s">
        <v>42</v>
      </c>
      <c r="I10354" s="3">
        <v>4347</v>
      </c>
      <c r="J10354" s="3">
        <v>0</v>
      </c>
      <c r="K10354" s="3">
        <v>0</v>
      </c>
      <c r="L10354" s="72">
        <v>50</v>
      </c>
      <c r="M10354" s="29" t="s">
        <v>43</v>
      </c>
      <c r="N10354" s="30">
        <f>((J10354*400)+(K10354*100))+L10354</f>
        <v>50</v>
      </c>
      <c r="O10354" s="30">
        <v>500</v>
      </c>
      <c r="P10354" s="30">
        <f>N10354*O10354</f>
        <v>25000</v>
      </c>
      <c r="AG10354" s="5">
        <f>IF(AND(AF10354="",P10354=""),0,IF((AF10354=""),P10354,IF((P10354=""),AF10354,AF10354+P10354)))</f>
        <v>25000</v>
      </c>
      <c r="AH10354" s="5">
        <f>IF( (AA10354=""),AG10354*1,AG10354*(AA10354/100) )</f>
        <v>25000</v>
      </c>
      <c r="AI10354" s="5">
        <v>0</v>
      </c>
      <c r="AJ10354" s="5">
        <f>IF((AI10354-AH10354) &gt; 1,0,IF((AI10354-AH10354)&lt;0,AH10354-AI10354,AI10354-AH10354))</f>
        <v>25000</v>
      </c>
      <c r="AK10354" s="5">
        <v>0.3</v>
      </c>
      <c r="AL10354" s="5">
        <f>AJ10354*(AK10354/100)</f>
        <v>75</v>
      </c>
    </row>
    <row r="10355" spans="1:38" x14ac:dyDescent="0.45">
      <c r="E10355" s="3">
        <v>6079</v>
      </c>
      <c r="F10355" s="3">
        <v>7685</v>
      </c>
      <c r="G10355" s="7" t="s">
        <v>14976</v>
      </c>
      <c r="H10355" s="3" t="s">
        <v>42</v>
      </c>
      <c r="I10355" s="3">
        <v>15124</v>
      </c>
    </row>
    <row r="10356" spans="1:38" x14ac:dyDescent="0.45">
      <c r="O10356" s="30" t="s">
        <v>54</v>
      </c>
      <c r="P10356" s="30">
        <f>SUM(P10354:P10355)</f>
        <v>25000</v>
      </c>
      <c r="AH10356" s="5">
        <f>SUM(AH10354:AH10355)</f>
        <v>25000</v>
      </c>
      <c r="AJ10356" s="5">
        <f>SUM(AJ10354:AJ10355)</f>
        <v>25000</v>
      </c>
      <c r="AL10356" s="5">
        <f>SUM(AL10354:AL10355)</f>
        <v>75</v>
      </c>
    </row>
    <row r="10357" spans="1:38" x14ac:dyDescent="0.45">
      <c r="A10357" s="17" t="s">
        <v>14977</v>
      </c>
      <c r="B10357" s="22">
        <v>3770400025424</v>
      </c>
      <c r="C10357" s="17" t="s">
        <v>14978</v>
      </c>
      <c r="D10357" s="17" t="s">
        <v>14979</v>
      </c>
      <c r="E10357" s="3">
        <v>6080</v>
      </c>
      <c r="F10357" s="3">
        <v>7530</v>
      </c>
      <c r="G10357" s="7" t="s">
        <v>14980</v>
      </c>
      <c r="H10357" s="3" t="s">
        <v>42</v>
      </c>
      <c r="I10357" s="3">
        <v>4460</v>
      </c>
    </row>
    <row r="10358" spans="1:38" x14ac:dyDescent="0.45">
      <c r="O10358" s="30" t="s">
        <v>54</v>
      </c>
      <c r="P10358" s="30">
        <f>SUM(P10357:P10357)</f>
        <v>0</v>
      </c>
      <c r="AH10358" s="5">
        <f>SUM(AH10357:AH10357)</f>
        <v>0</v>
      </c>
      <c r="AJ10358" s="5">
        <f>SUM(AJ10357:AJ10357)</f>
        <v>0</v>
      </c>
      <c r="AL10358" s="5">
        <f>SUM(AL10357:AL10357)</f>
        <v>0</v>
      </c>
    </row>
    <row r="10359" spans="1:38" x14ac:dyDescent="0.45">
      <c r="A10359" s="17" t="s">
        <v>14981</v>
      </c>
      <c r="B10359" s="22">
        <v>3770400003293</v>
      </c>
      <c r="C10359" s="17" t="s">
        <v>14982</v>
      </c>
      <c r="D10359" s="17" t="s">
        <v>14983</v>
      </c>
      <c r="E10359" s="3">
        <v>6081</v>
      </c>
      <c r="F10359" s="3">
        <v>5830</v>
      </c>
      <c r="H10359" s="3" t="s">
        <v>42</v>
      </c>
      <c r="I10359" s="3">
        <v>1282</v>
      </c>
      <c r="J10359" s="3">
        <v>0</v>
      </c>
      <c r="K10359" s="3">
        <v>0</v>
      </c>
      <c r="L10359" s="72">
        <v>33</v>
      </c>
      <c r="M10359" s="29" t="s">
        <v>208</v>
      </c>
      <c r="N10359" s="30">
        <f>((J10359*400)+(K10359*100))+L10359</f>
        <v>33</v>
      </c>
      <c r="O10359" s="30">
        <v>330</v>
      </c>
      <c r="P10359" s="30">
        <f>N10359*O10359</f>
        <v>10890</v>
      </c>
      <c r="AG10359" s="5">
        <f>IF(AND(AF10359="",P10359=""),0,IF((AF10359=""),P10359,IF((P10359=""),AF10359,AF10359+P10359)))</f>
        <v>10890</v>
      </c>
      <c r="AH10359" s="5">
        <f>IF( (AA10359=""),AG10359*1,AG10359*(AA10359/100) )</f>
        <v>10890</v>
      </c>
      <c r="AI10359" s="5">
        <v>0</v>
      </c>
      <c r="AJ10359" s="5">
        <f>IF((AI10359-AH10359) &gt; 1,0,IF((AI10359-AH10359)&lt;0,AH10359-AI10359,AI10359-AH10359))</f>
        <v>10890</v>
      </c>
      <c r="AK10359" s="5">
        <v>0.02</v>
      </c>
      <c r="AL10359" s="5">
        <f>AJ10359*(AK10359/100)</f>
        <v>2.1779999999999999</v>
      </c>
    </row>
    <row r="10360" spans="1:38" x14ac:dyDescent="0.45">
      <c r="Q10360" s="74">
        <v>1</v>
      </c>
      <c r="R10360" s="17" t="s">
        <v>14981</v>
      </c>
      <c r="S10360" s="26">
        <v>3770400003293</v>
      </c>
      <c r="T10360" s="17" t="s">
        <v>14982</v>
      </c>
      <c r="U10360" s="17" t="s">
        <v>14984</v>
      </c>
      <c r="W10360" s="3" t="s">
        <v>210</v>
      </c>
      <c r="X10360" s="3" t="s">
        <v>211</v>
      </c>
      <c r="Y10360" s="3" t="s">
        <v>212</v>
      </c>
      <c r="Z10360" s="5">
        <v>132</v>
      </c>
      <c r="AA10360" s="67">
        <v>100</v>
      </c>
      <c r="AB10360" s="5">
        <v>6900</v>
      </c>
      <c r="AC10360" s="5">
        <f>Z10360*AB10360</f>
        <v>910800</v>
      </c>
      <c r="AD10360" s="9">
        <v>5</v>
      </c>
      <c r="AE10360" s="9">
        <v>5</v>
      </c>
      <c r="AF10360" s="5">
        <f>(AC10360*(100-AE10360))/100</f>
        <v>865260</v>
      </c>
      <c r="AG10360" s="5">
        <f>IF( (AF10360=""),0,SUM(AF10360:AF10360) )</f>
        <v>865260</v>
      </c>
      <c r="AH10360" s="5">
        <f>(AG10360/100)*(AA10360)</f>
        <v>865260</v>
      </c>
      <c r="AI10360" s="5">
        <v>0</v>
      </c>
      <c r="AJ10360" s="5">
        <f>IF((AI10360-AH10360) &gt; 1,0,IF((AI10360-AH10360)&lt;0,AH10360-AI10360,AI10360-AH10360))</f>
        <v>865260</v>
      </c>
      <c r="AK10360" s="5">
        <v>0.02</v>
      </c>
      <c r="AL10360" s="5">
        <f>AJ10360*(AK10360/100)</f>
        <v>173.05200000000002</v>
      </c>
    </row>
    <row r="10361" spans="1:38" x14ac:dyDescent="0.45">
      <c r="O10361" s="30" t="s">
        <v>54</v>
      </c>
      <c r="P10361" s="30">
        <f>SUM(P10359:P10360)</f>
        <v>10890</v>
      </c>
      <c r="AH10361" s="5">
        <f>SUM(AH10359:AH10360)</f>
        <v>876150</v>
      </c>
      <c r="AJ10361" s="5">
        <f>SUM(AJ10359:AJ10360)</f>
        <v>876150</v>
      </c>
      <c r="AL10361" s="5">
        <f>SUM(AL10359:AL10360)</f>
        <v>175.23000000000002</v>
      </c>
    </row>
    <row r="10362" spans="1:38" x14ac:dyDescent="0.45">
      <c r="A10362" s="17" t="s">
        <v>14985</v>
      </c>
      <c r="B10362" s="22">
        <v>3770400031874</v>
      </c>
      <c r="C10362" s="17" t="s">
        <v>14986</v>
      </c>
      <c r="D10362" s="17" t="s">
        <v>1382</v>
      </c>
      <c r="E10362" s="3">
        <v>6082</v>
      </c>
      <c r="F10362" s="3">
        <v>7114</v>
      </c>
      <c r="G10362" s="7" t="s">
        <v>14987</v>
      </c>
      <c r="H10362" s="3" t="s">
        <v>42</v>
      </c>
      <c r="I10362" s="3">
        <v>13820</v>
      </c>
    </row>
    <row r="10363" spans="1:38" x14ac:dyDescent="0.45">
      <c r="O10363" s="30" t="s">
        <v>54</v>
      </c>
      <c r="P10363" s="30">
        <f>SUM(P10362:P10362)</f>
        <v>0</v>
      </c>
      <c r="AH10363" s="5">
        <f>SUM(AH10362:AH10362)</f>
        <v>0</v>
      </c>
      <c r="AJ10363" s="5">
        <f>SUM(AJ10362:AJ10362)</f>
        <v>0</v>
      </c>
      <c r="AL10363" s="5">
        <f>SUM(AL10362:AL10362)</f>
        <v>0</v>
      </c>
    </row>
    <row r="10364" spans="1:38" x14ac:dyDescent="0.45">
      <c r="A10364" s="17" t="s">
        <v>14988</v>
      </c>
      <c r="B10364" s="22">
        <v>3130600219465</v>
      </c>
      <c r="C10364" s="17" t="s">
        <v>14989</v>
      </c>
      <c r="D10364" s="17" t="s">
        <v>14990</v>
      </c>
      <c r="E10364" s="3">
        <v>6083</v>
      </c>
      <c r="F10364" s="3">
        <v>2450</v>
      </c>
      <c r="G10364" s="7" t="s">
        <v>14991</v>
      </c>
      <c r="H10364" s="3" t="s">
        <v>42</v>
      </c>
      <c r="I10364" s="3">
        <v>21871</v>
      </c>
      <c r="J10364" s="3">
        <v>0</v>
      </c>
      <c r="K10364" s="3">
        <v>0</v>
      </c>
      <c r="L10364" s="72">
        <v>60</v>
      </c>
      <c r="M10364" s="29" t="s">
        <v>43</v>
      </c>
      <c r="N10364" s="30">
        <f>((J10364*400)+(K10364*100))+L10364</f>
        <v>60</v>
      </c>
      <c r="O10364" s="30">
        <v>1000</v>
      </c>
      <c r="P10364" s="30">
        <f>N10364*O10364</f>
        <v>60000</v>
      </c>
      <c r="AG10364" s="5">
        <f>IF(AND(AF10364="",P10364=""),0,IF((AF10364=""),P10364,IF((P10364=""),AF10364,AF10364+P10364)))</f>
        <v>60000</v>
      </c>
      <c r="AH10364" s="5">
        <f>IF( (AA10364=""),AG10364*1,AG10364*(AA10364/100) )</f>
        <v>60000</v>
      </c>
      <c r="AI10364" s="5">
        <v>0</v>
      </c>
      <c r="AJ10364" s="5">
        <f>IF((AI10364-AH10364) &gt; 1,0,IF((AI10364-AH10364)&lt;0,AH10364-AI10364,AI10364-AH10364))</f>
        <v>60000</v>
      </c>
      <c r="AK10364" s="5">
        <v>0.3</v>
      </c>
      <c r="AL10364" s="5">
        <f>AJ10364*(AK10364/100)</f>
        <v>180</v>
      </c>
    </row>
    <row r="10365" spans="1:38" x14ac:dyDescent="0.45">
      <c r="O10365" s="30" t="s">
        <v>54</v>
      </c>
      <c r="P10365" s="30">
        <f>SUM(P10364:P10364)</f>
        <v>60000</v>
      </c>
      <c r="AH10365" s="5">
        <f>SUM(AH10364:AH10364)</f>
        <v>60000</v>
      </c>
      <c r="AJ10365" s="5">
        <f>SUM(AJ10364:AJ10364)</f>
        <v>60000</v>
      </c>
      <c r="AL10365" s="5">
        <f>SUM(AL10364:AL10364)</f>
        <v>180</v>
      </c>
    </row>
    <row r="10366" spans="1:38" x14ac:dyDescent="0.45">
      <c r="A10366" s="17" t="s">
        <v>14992</v>
      </c>
      <c r="B10366" s="22">
        <v>3770400037961</v>
      </c>
      <c r="C10366" s="17" t="s">
        <v>14993</v>
      </c>
      <c r="D10366" s="17" t="s">
        <v>1098</v>
      </c>
      <c r="E10366" s="3">
        <v>6084</v>
      </c>
      <c r="F10366" s="3">
        <v>9254</v>
      </c>
      <c r="G10366" s="7" t="s">
        <v>14994</v>
      </c>
      <c r="H10366" s="3" t="s">
        <v>42</v>
      </c>
      <c r="I10366" s="3">
        <v>15460</v>
      </c>
    </row>
    <row r="10367" spans="1:38" x14ac:dyDescent="0.45">
      <c r="O10367" s="30" t="s">
        <v>54</v>
      </c>
      <c r="P10367" s="30">
        <f>SUM(P10366:P10366)</f>
        <v>0</v>
      </c>
      <c r="AH10367" s="5">
        <f>SUM(AH10366:AH10366)</f>
        <v>0</v>
      </c>
      <c r="AJ10367" s="5">
        <f>SUM(AJ10366:AJ10366)</f>
        <v>0</v>
      </c>
      <c r="AL10367" s="5">
        <f>SUM(AL10366:AL10366)</f>
        <v>0</v>
      </c>
    </row>
    <row r="10368" spans="1:38" x14ac:dyDescent="0.45">
      <c r="A10368" s="17" t="s">
        <v>14995</v>
      </c>
      <c r="B10368" s="22">
        <v>3770400080662</v>
      </c>
      <c r="C10368" s="17" t="s">
        <v>14996</v>
      </c>
      <c r="D10368" s="17" t="s">
        <v>14997</v>
      </c>
      <c r="E10368" s="3">
        <v>6085</v>
      </c>
      <c r="F10368" s="3">
        <v>2329</v>
      </c>
      <c r="G10368" s="7" t="s">
        <v>14998</v>
      </c>
      <c r="H10368" s="3" t="s">
        <v>42</v>
      </c>
      <c r="I10368" s="3">
        <v>10277</v>
      </c>
      <c r="J10368" s="3">
        <v>3</v>
      </c>
      <c r="K10368" s="3">
        <v>1</v>
      </c>
      <c r="L10368" s="72">
        <v>36</v>
      </c>
      <c r="M10368" s="29" t="s">
        <v>43</v>
      </c>
      <c r="N10368" s="30">
        <f>((J10368*400)+(K10368*100))+L10368</f>
        <v>1336</v>
      </c>
      <c r="O10368" s="30">
        <v>150</v>
      </c>
      <c r="P10368" s="30">
        <f>N10368*O10368</f>
        <v>200400</v>
      </c>
      <c r="AG10368" s="5">
        <f>IF(AND(AF10368="",P10368=""),0,IF((AF10368=""),P10368,IF((P10368=""),AF10368,AF10368+P10368)))</f>
        <v>200400</v>
      </c>
      <c r="AH10368" s="5">
        <f>IF( (AA10368=""),AG10368*1,AG10368*(AA10368/100) )</f>
        <v>200400</v>
      </c>
      <c r="AI10368" s="5">
        <v>0</v>
      </c>
      <c r="AJ10368" s="5">
        <f>IF((AI10368-AH10368) &gt; 1,0,IF((AI10368-AH10368)&lt;0,AH10368-AI10368,AI10368-AH10368))</f>
        <v>200400</v>
      </c>
      <c r="AK10368" s="5">
        <v>0.3</v>
      </c>
      <c r="AL10368" s="5">
        <f>AJ10368*(AK10368/100)</f>
        <v>601.20000000000005</v>
      </c>
    </row>
    <row r="10369" spans="1:38" x14ac:dyDescent="0.45">
      <c r="E10369" s="3">
        <v>6086</v>
      </c>
      <c r="F10369" s="3">
        <v>8492</v>
      </c>
      <c r="G10369" s="7" t="s">
        <v>14999</v>
      </c>
      <c r="H10369" s="3" t="s">
        <v>42</v>
      </c>
      <c r="I10369" s="3">
        <v>10278</v>
      </c>
    </row>
    <row r="10370" spans="1:38" x14ac:dyDescent="0.45">
      <c r="O10370" s="30" t="s">
        <v>54</v>
      </c>
      <c r="P10370" s="30">
        <f>SUM(P10368:P10369)</f>
        <v>200400</v>
      </c>
      <c r="AH10370" s="5">
        <f>SUM(AH10368:AH10369)</f>
        <v>200400</v>
      </c>
      <c r="AJ10370" s="5">
        <f>SUM(AJ10368:AJ10369)</f>
        <v>200400</v>
      </c>
      <c r="AL10370" s="5">
        <f>SUM(AL10368:AL10369)</f>
        <v>601.20000000000005</v>
      </c>
    </row>
    <row r="10371" spans="1:38" x14ac:dyDescent="0.45">
      <c r="A10371" s="17" t="s">
        <v>15000</v>
      </c>
      <c r="B10371" s="22">
        <v>3960200063916</v>
      </c>
      <c r="C10371" s="17" t="s">
        <v>15001</v>
      </c>
      <c r="D10371" s="17" t="s">
        <v>15002</v>
      </c>
      <c r="E10371" s="3">
        <v>6087</v>
      </c>
      <c r="F10371" s="3">
        <v>6646</v>
      </c>
      <c r="G10371" s="7" t="s">
        <v>15003</v>
      </c>
      <c r="H10371" s="3" t="s">
        <v>42</v>
      </c>
      <c r="I10371" s="3">
        <v>9027</v>
      </c>
    </row>
    <row r="10372" spans="1:38" x14ac:dyDescent="0.45">
      <c r="O10372" s="30" t="s">
        <v>54</v>
      </c>
      <c r="P10372" s="30">
        <f>SUM(P10371:P10371)</f>
        <v>0</v>
      </c>
      <c r="AH10372" s="5">
        <f>SUM(AH10371:AH10371)</f>
        <v>0</v>
      </c>
      <c r="AJ10372" s="5">
        <f>SUM(AJ10371:AJ10371)</f>
        <v>0</v>
      </c>
      <c r="AL10372" s="5">
        <f>SUM(AL10371:AL10371)</f>
        <v>0</v>
      </c>
    </row>
    <row r="10373" spans="1:38" x14ac:dyDescent="0.45">
      <c r="A10373" s="17" t="s">
        <v>15004</v>
      </c>
      <c r="B10373" s="22">
        <v>3809900404880</v>
      </c>
      <c r="C10373" s="17" t="s">
        <v>15005</v>
      </c>
      <c r="D10373" s="17" t="s">
        <v>15006</v>
      </c>
      <c r="E10373" s="3">
        <v>6088</v>
      </c>
      <c r="F10373" s="3">
        <v>9476</v>
      </c>
      <c r="G10373" s="7" t="s">
        <v>15007</v>
      </c>
      <c r="H10373" s="3" t="s">
        <v>42</v>
      </c>
      <c r="I10373" s="3">
        <v>4507</v>
      </c>
    </row>
    <row r="10374" spans="1:38" x14ac:dyDescent="0.45">
      <c r="E10374" s="3">
        <v>6089</v>
      </c>
      <c r="F10374" s="3">
        <v>9938</v>
      </c>
      <c r="G10374" s="7" t="s">
        <v>15008</v>
      </c>
      <c r="H10374" s="3" t="s">
        <v>42</v>
      </c>
      <c r="I10374" s="3">
        <v>4508</v>
      </c>
    </row>
    <row r="10375" spans="1:38" x14ac:dyDescent="0.45">
      <c r="O10375" s="30" t="s">
        <v>54</v>
      </c>
      <c r="P10375" s="30">
        <f>SUM(P10373:P10374)</f>
        <v>0</v>
      </c>
      <c r="AH10375" s="5">
        <f>SUM(AH10373:AH10374)</f>
        <v>0</v>
      </c>
      <c r="AJ10375" s="5">
        <f>SUM(AJ10373:AJ10374)</f>
        <v>0</v>
      </c>
      <c r="AL10375" s="5">
        <f>SUM(AL10373:AL10374)</f>
        <v>0</v>
      </c>
    </row>
    <row r="10376" spans="1:38" x14ac:dyDescent="0.45">
      <c r="A10376" s="17" t="s">
        <v>15009</v>
      </c>
      <c r="B10376" s="22">
        <v>3700500587459</v>
      </c>
      <c r="C10376" s="17" t="s">
        <v>15010</v>
      </c>
      <c r="D10376" s="17" t="s">
        <v>15011</v>
      </c>
      <c r="E10376" s="3">
        <v>6090</v>
      </c>
      <c r="F10376" s="3">
        <v>7920</v>
      </c>
      <c r="G10376" s="7" t="s">
        <v>15012</v>
      </c>
      <c r="H10376" s="3" t="s">
        <v>42</v>
      </c>
      <c r="I10376" s="3">
        <v>16884</v>
      </c>
    </row>
    <row r="10377" spans="1:38" x14ac:dyDescent="0.45">
      <c r="E10377" s="3">
        <v>6091</v>
      </c>
      <c r="F10377" s="3">
        <v>7175</v>
      </c>
      <c r="G10377" s="7" t="s">
        <v>15013</v>
      </c>
      <c r="H10377" s="3" t="s">
        <v>42</v>
      </c>
      <c r="I10377" s="3">
        <v>16885</v>
      </c>
    </row>
    <row r="10378" spans="1:38" x14ac:dyDescent="0.45">
      <c r="O10378" s="30" t="s">
        <v>54</v>
      </c>
      <c r="P10378" s="30">
        <f>SUM(P10376:P10377)</f>
        <v>0</v>
      </c>
      <c r="AH10378" s="5">
        <f>SUM(AH10376:AH10377)</f>
        <v>0</v>
      </c>
      <c r="AJ10378" s="5">
        <f>SUM(AJ10376:AJ10377)</f>
        <v>0</v>
      </c>
      <c r="AL10378" s="5">
        <f>SUM(AL10376:AL10377)</f>
        <v>0</v>
      </c>
    </row>
    <row r="10379" spans="1:38" x14ac:dyDescent="0.45">
      <c r="A10379" s="17" t="s">
        <v>15014</v>
      </c>
      <c r="B10379" s="22">
        <v>3770300154737</v>
      </c>
      <c r="C10379" s="17" t="s">
        <v>15015</v>
      </c>
      <c r="D10379" s="17" t="s">
        <v>542</v>
      </c>
      <c r="E10379" s="3">
        <v>6092</v>
      </c>
      <c r="F10379" s="3">
        <v>9042</v>
      </c>
      <c r="G10379" s="7" t="s">
        <v>15016</v>
      </c>
      <c r="H10379" s="3" t="s">
        <v>42</v>
      </c>
      <c r="I10379" s="3">
        <v>25503</v>
      </c>
    </row>
    <row r="10380" spans="1:38" x14ac:dyDescent="0.45">
      <c r="O10380" s="30" t="s">
        <v>54</v>
      </c>
      <c r="P10380" s="30">
        <f>SUM(P10379:P10379)</f>
        <v>0</v>
      </c>
      <c r="AH10380" s="5">
        <f>SUM(AH10379:AH10379)</f>
        <v>0</v>
      </c>
      <c r="AJ10380" s="5">
        <f>SUM(AJ10379:AJ10379)</f>
        <v>0</v>
      </c>
      <c r="AL10380" s="5">
        <f>SUM(AL10379:AL10379)</f>
        <v>0</v>
      </c>
    </row>
    <row r="10381" spans="1:38" x14ac:dyDescent="0.45">
      <c r="A10381" s="17" t="s">
        <v>15017</v>
      </c>
      <c r="B10381" s="22">
        <v>3770400299532</v>
      </c>
      <c r="C10381" s="17" t="s">
        <v>15018</v>
      </c>
      <c r="D10381" s="17" t="s">
        <v>15019</v>
      </c>
      <c r="E10381" s="3">
        <v>6093</v>
      </c>
      <c r="F10381" s="3">
        <v>3360</v>
      </c>
      <c r="G10381" s="7" t="s">
        <v>15020</v>
      </c>
      <c r="H10381" s="3" t="s">
        <v>42</v>
      </c>
      <c r="I10381" s="3">
        <v>2864</v>
      </c>
      <c r="J10381" s="3">
        <v>1</v>
      </c>
      <c r="K10381" s="3">
        <v>0</v>
      </c>
      <c r="L10381" s="72">
        <v>4</v>
      </c>
      <c r="M10381" s="29" t="s">
        <v>43</v>
      </c>
      <c r="N10381" s="30">
        <f>((J10381*400)+(K10381*100))+L10381</f>
        <v>404</v>
      </c>
      <c r="O10381" s="30">
        <v>3000</v>
      </c>
      <c r="P10381" s="30">
        <f>N10381*O10381</f>
        <v>1212000</v>
      </c>
      <c r="AG10381" s="5">
        <f>IF(AND(AF10381="",P10381=""),0,IF((AF10381=""),P10381,IF((P10381=""),AF10381,AF10381+P10381)))</f>
        <v>1212000</v>
      </c>
      <c r="AH10381" s="5">
        <f>IF( (AA10381=""),AG10381*1,AG10381*(AA10381/100) )</f>
        <v>1212000</v>
      </c>
      <c r="AI10381" s="5">
        <v>0</v>
      </c>
      <c r="AJ10381" s="5">
        <f>IF((AI10381-AH10381) &gt; 1,0,IF((AI10381-AH10381)&lt;0,AH10381-AI10381,AI10381-AH10381))</f>
        <v>1212000</v>
      </c>
      <c r="AK10381" s="5">
        <v>0.3</v>
      </c>
      <c r="AL10381" s="5">
        <f>AJ10381*(AK10381/100)</f>
        <v>3636</v>
      </c>
    </row>
    <row r="10382" spans="1:38" x14ac:dyDescent="0.45">
      <c r="E10382" s="3">
        <v>6094</v>
      </c>
      <c r="F10382" s="3">
        <v>4187</v>
      </c>
      <c r="G10382" s="7" t="s">
        <v>15021</v>
      </c>
      <c r="H10382" s="3" t="s">
        <v>42</v>
      </c>
      <c r="I10382" s="3">
        <v>28862</v>
      </c>
      <c r="J10382" s="3">
        <v>1</v>
      </c>
      <c r="K10382" s="3">
        <v>0</v>
      </c>
      <c r="L10382" s="72">
        <v>7</v>
      </c>
      <c r="M10382" s="29" t="s">
        <v>43</v>
      </c>
      <c r="N10382" s="30">
        <f>((J10382*400)+(K10382*100))+L10382</f>
        <v>407</v>
      </c>
      <c r="O10382" s="30">
        <v>3000</v>
      </c>
      <c r="P10382" s="30">
        <f>N10382*O10382</f>
        <v>1221000</v>
      </c>
      <c r="AG10382" s="5">
        <f>IF(AND(AF10382="",P10382=""),0,IF((AF10382=""),P10382,IF((P10382=""),AF10382,AF10382+P10382)))</f>
        <v>1221000</v>
      </c>
      <c r="AH10382" s="5">
        <f>IF( (AA10382=""),AG10382*1,AG10382*(AA10382/100) )</f>
        <v>1221000</v>
      </c>
      <c r="AI10382" s="5">
        <v>0</v>
      </c>
      <c r="AJ10382" s="5">
        <f>IF((AI10382-AH10382) &gt; 1,0,IF((AI10382-AH10382)&lt;0,AH10382-AI10382,AI10382-AH10382))</f>
        <v>1221000</v>
      </c>
      <c r="AK10382" s="5">
        <v>0.3</v>
      </c>
      <c r="AL10382" s="5">
        <f>AJ10382*(AK10382/100)</f>
        <v>3663</v>
      </c>
    </row>
    <row r="10383" spans="1:38" x14ac:dyDescent="0.45">
      <c r="O10383" s="30" t="s">
        <v>54</v>
      </c>
      <c r="P10383" s="30">
        <f>SUM(P10381:P10382)</f>
        <v>2433000</v>
      </c>
      <c r="AH10383" s="5">
        <f>SUM(AH10381:AH10382)</f>
        <v>2433000</v>
      </c>
      <c r="AJ10383" s="5">
        <f>SUM(AJ10381:AJ10382)</f>
        <v>2433000</v>
      </c>
      <c r="AL10383" s="5">
        <f>SUM(AL10381:AL10382)</f>
        <v>7299</v>
      </c>
    </row>
    <row r="10384" spans="1:38" x14ac:dyDescent="0.45">
      <c r="A10384" s="17" t="s">
        <v>15022</v>
      </c>
      <c r="B10384" s="22">
        <v>3102201378065</v>
      </c>
      <c r="C10384" s="17" t="s">
        <v>15023</v>
      </c>
      <c r="D10384" s="17" t="s">
        <v>15024</v>
      </c>
      <c r="E10384" s="3">
        <v>6095</v>
      </c>
      <c r="F10384" s="3">
        <v>61</v>
      </c>
      <c r="G10384" s="7" t="s">
        <v>15025</v>
      </c>
      <c r="H10384" s="3" t="s">
        <v>42</v>
      </c>
      <c r="I10384" s="3">
        <v>19645</v>
      </c>
      <c r="J10384" s="3">
        <v>0</v>
      </c>
      <c r="K10384" s="3">
        <v>0</v>
      </c>
      <c r="L10384" s="72">
        <v>60</v>
      </c>
      <c r="M10384" s="29" t="s">
        <v>43</v>
      </c>
      <c r="N10384" s="30">
        <f>((J10384*400)+(K10384*100))+L10384</f>
        <v>60</v>
      </c>
      <c r="O10384" s="30">
        <v>1000</v>
      </c>
      <c r="P10384" s="30">
        <f>N10384*O10384</f>
        <v>60000</v>
      </c>
      <c r="AG10384" s="5">
        <f>IF(AND(AF10384="",P10384=""),0,IF((AF10384=""),P10384,IF((P10384=""),AF10384,AF10384+P10384)))</f>
        <v>60000</v>
      </c>
      <c r="AH10384" s="5">
        <f>IF( (AA10384=""),AG10384*1,AG10384*(AA10384/100) )</f>
        <v>60000</v>
      </c>
      <c r="AI10384" s="5">
        <v>0</v>
      </c>
      <c r="AJ10384" s="5">
        <f>IF((AI10384-AH10384) &gt; 1,0,IF((AI10384-AH10384)&lt;0,AH10384-AI10384,AI10384-AH10384))</f>
        <v>60000</v>
      </c>
      <c r="AK10384" s="5">
        <v>0.3</v>
      </c>
      <c r="AL10384" s="5">
        <f>AJ10384*(AK10384/100)</f>
        <v>180</v>
      </c>
    </row>
    <row r="10385" spans="1:38" x14ac:dyDescent="0.45">
      <c r="O10385" s="30" t="s">
        <v>54</v>
      </c>
      <c r="P10385" s="30">
        <f>SUM(P10384:P10384)</f>
        <v>60000</v>
      </c>
      <c r="AH10385" s="5">
        <f>SUM(AH10384:AH10384)</f>
        <v>60000</v>
      </c>
      <c r="AJ10385" s="5">
        <f>SUM(AJ10384:AJ10384)</f>
        <v>60000</v>
      </c>
      <c r="AL10385" s="5">
        <f>SUM(AL10384:AL10384)</f>
        <v>180</v>
      </c>
    </row>
    <row r="10386" spans="1:38" x14ac:dyDescent="0.45">
      <c r="A10386" s="17" t="s">
        <v>15026</v>
      </c>
      <c r="B10386" s="22">
        <v>3102201378081</v>
      </c>
      <c r="C10386" s="17" t="s">
        <v>15027</v>
      </c>
      <c r="D10386" s="17" t="s">
        <v>15028</v>
      </c>
      <c r="E10386" s="3">
        <v>6096</v>
      </c>
      <c r="F10386" s="3">
        <v>63</v>
      </c>
      <c r="G10386" s="7" t="s">
        <v>15029</v>
      </c>
      <c r="H10386" s="3" t="s">
        <v>42</v>
      </c>
      <c r="I10386" s="3">
        <v>19642</v>
      </c>
    </row>
    <row r="10387" spans="1:38" x14ac:dyDescent="0.45">
      <c r="O10387" s="30" t="s">
        <v>54</v>
      </c>
      <c r="P10387" s="30">
        <f>SUM(P10386:P10386)</f>
        <v>0</v>
      </c>
      <c r="AH10387" s="5">
        <f>SUM(AH10386:AH10386)</f>
        <v>0</v>
      </c>
      <c r="AJ10387" s="5">
        <f>SUM(AJ10386:AJ10386)</f>
        <v>0</v>
      </c>
      <c r="AL10387" s="5">
        <f>SUM(AL10386:AL10386)</f>
        <v>0</v>
      </c>
    </row>
    <row r="10388" spans="1:38" x14ac:dyDescent="0.45">
      <c r="A10388" s="17" t="s">
        <v>15030</v>
      </c>
      <c r="B10388" s="22">
        <v>3101600181876</v>
      </c>
      <c r="C10388" s="17" t="s">
        <v>15031</v>
      </c>
      <c r="D10388" s="17" t="s">
        <v>15032</v>
      </c>
      <c r="E10388" s="3">
        <v>6097</v>
      </c>
      <c r="F10388" s="3">
        <v>3426</v>
      </c>
      <c r="G10388" s="7" t="s">
        <v>15033</v>
      </c>
      <c r="H10388" s="3" t="s">
        <v>42</v>
      </c>
      <c r="I10388" s="3">
        <v>31246</v>
      </c>
      <c r="J10388" s="3">
        <v>24</v>
      </c>
      <c r="K10388" s="3">
        <v>1</v>
      </c>
      <c r="L10388" s="72">
        <v>6</v>
      </c>
      <c r="M10388" s="29" t="s">
        <v>90</v>
      </c>
      <c r="N10388" s="30">
        <f>((J10388*400)+(K10388*100))+L10388</f>
        <v>9706</v>
      </c>
      <c r="O10388" s="30">
        <v>230</v>
      </c>
      <c r="P10388" s="30">
        <f>N10388*O10388</f>
        <v>2232380</v>
      </c>
      <c r="AG10388" s="5">
        <f>IF(AND(AF10388="",P10388=""),0,IF((AF10388=""),P10388,IF((P10388=""),AF10388,AF10388+P10388)))</f>
        <v>2232380</v>
      </c>
      <c r="AH10388" s="5">
        <f>IF( (AA10388=""),AG10388*1,AG10388*(AA10388/100) )</f>
        <v>2232380</v>
      </c>
      <c r="AI10388" s="5">
        <v>50000000</v>
      </c>
      <c r="AJ10388" s="5">
        <f>IF((AI10388-AH10388) &gt; 1,0,IF((AI10388-AH10388)&lt;0,AH10388-AI10388,AI10388-AH10388))</f>
        <v>0</v>
      </c>
      <c r="AK10388" s="5">
        <v>0.01</v>
      </c>
      <c r="AL10388" s="5">
        <f>AJ10388*(AK10388/100)</f>
        <v>0</v>
      </c>
    </row>
    <row r="10389" spans="1:38" x14ac:dyDescent="0.45">
      <c r="O10389" s="30" t="s">
        <v>54</v>
      </c>
      <c r="P10389" s="30">
        <f>SUM(P10388:P10388)</f>
        <v>2232380</v>
      </c>
      <c r="AH10389" s="5">
        <f>SUM(AH10388:AH10388)</f>
        <v>2232380</v>
      </c>
      <c r="AJ10389" s="5">
        <f>SUM(AJ10388:AJ10388)</f>
        <v>0</v>
      </c>
      <c r="AL10389" s="5">
        <f>SUM(AL10388:AL10388)</f>
        <v>0</v>
      </c>
    </row>
    <row r="10390" spans="1:38" x14ac:dyDescent="0.45">
      <c r="A10390" s="17" t="s">
        <v>15034</v>
      </c>
      <c r="B10390" s="22">
        <v>2770400004984</v>
      </c>
      <c r="C10390" s="17" t="s">
        <v>15035</v>
      </c>
      <c r="D10390" s="17" t="s">
        <v>15036</v>
      </c>
      <c r="E10390" s="3">
        <v>6098</v>
      </c>
      <c r="F10390" s="3">
        <v>1094</v>
      </c>
      <c r="G10390" s="7" t="s">
        <v>15037</v>
      </c>
      <c r="H10390" s="3" t="s">
        <v>42</v>
      </c>
      <c r="I10390" s="3">
        <v>11681</v>
      </c>
      <c r="J10390" s="3">
        <v>8</v>
      </c>
      <c r="K10390" s="3">
        <v>1</v>
      </c>
      <c r="L10390" s="72">
        <v>35</v>
      </c>
      <c r="M10390" s="29" t="s">
        <v>43</v>
      </c>
      <c r="N10390" s="30">
        <f>((J10390*400)+(K10390*100))+L10390</f>
        <v>3335</v>
      </c>
      <c r="O10390" s="30">
        <v>470</v>
      </c>
      <c r="P10390" s="30">
        <f>N10390*O10390</f>
        <v>1567450</v>
      </c>
      <c r="AG10390" s="5">
        <f>IF(AND(AF10390="",P10390=""),0,IF((AF10390=""),P10390,IF((P10390=""),AF10390,AF10390+P10390)))</f>
        <v>1567450</v>
      </c>
      <c r="AH10390" s="5">
        <f>IF( (AA10390=""),AG10390*1,AG10390*(AA10390/100) )</f>
        <v>1567450</v>
      </c>
      <c r="AI10390" s="5">
        <v>0</v>
      </c>
      <c r="AJ10390" s="5">
        <f>IF((AI10390-AH10390) &gt; 1,0,IF((AI10390-AH10390)&lt;0,AH10390-AI10390,AI10390-AH10390))</f>
        <v>1567450</v>
      </c>
      <c r="AK10390" s="5">
        <v>0.3</v>
      </c>
      <c r="AL10390" s="5">
        <f>AJ10390*(AK10390/100)</f>
        <v>4702.3500000000004</v>
      </c>
    </row>
    <row r="10391" spans="1:38" x14ac:dyDescent="0.45">
      <c r="E10391" s="3">
        <v>6099</v>
      </c>
      <c r="F10391" s="3">
        <v>8903</v>
      </c>
      <c r="G10391" s="7" t="s">
        <v>15038</v>
      </c>
      <c r="H10391" s="3" t="s">
        <v>42</v>
      </c>
      <c r="I10391" s="3">
        <v>30334</v>
      </c>
    </row>
    <row r="10392" spans="1:38" x14ac:dyDescent="0.45">
      <c r="E10392" s="3">
        <v>6100</v>
      </c>
      <c r="F10392" s="3">
        <v>1868</v>
      </c>
      <c r="G10392" s="7" t="s">
        <v>15039</v>
      </c>
      <c r="H10392" s="3" t="s">
        <v>42</v>
      </c>
      <c r="I10392" s="3">
        <v>30335</v>
      </c>
      <c r="J10392" s="3">
        <v>4</v>
      </c>
      <c r="K10392" s="3">
        <v>3</v>
      </c>
      <c r="L10392" s="72">
        <v>14</v>
      </c>
      <c r="M10392" s="29" t="s">
        <v>43</v>
      </c>
      <c r="N10392" s="30">
        <f>((J10392*400)+(K10392*100))+L10392</f>
        <v>1914</v>
      </c>
      <c r="O10392" s="30">
        <v>150</v>
      </c>
      <c r="P10392" s="30">
        <f>N10392*O10392</f>
        <v>287100</v>
      </c>
      <c r="AG10392" s="5">
        <f>IF(AND(AF10392="",P10392=""),0,IF((AF10392=""),P10392,IF((P10392=""),AF10392,AF10392+P10392)))</f>
        <v>287100</v>
      </c>
      <c r="AH10392" s="5">
        <f>IF( (AA10392=""),AG10392*1,AG10392*(AA10392/100) )</f>
        <v>287100</v>
      </c>
      <c r="AI10392" s="5">
        <v>0</v>
      </c>
      <c r="AJ10392" s="5">
        <f>IF((AI10392-AH10392) &gt; 1,0,IF((AI10392-AH10392)&lt;0,AH10392-AI10392,AI10392-AH10392))</f>
        <v>287100</v>
      </c>
      <c r="AK10392" s="5">
        <v>0.3</v>
      </c>
      <c r="AL10392" s="5">
        <f>AJ10392*(AK10392/100)</f>
        <v>861.30000000000007</v>
      </c>
    </row>
    <row r="10393" spans="1:38" x14ac:dyDescent="0.45">
      <c r="O10393" s="30" t="s">
        <v>54</v>
      </c>
      <c r="P10393" s="30">
        <f>SUM(P10390:P10392)</f>
        <v>1854550</v>
      </c>
      <c r="AH10393" s="5">
        <f>SUM(AH10390:AH10392)</f>
        <v>1854550</v>
      </c>
      <c r="AJ10393" s="5">
        <f>SUM(AJ10390:AJ10392)</f>
        <v>1854550</v>
      </c>
      <c r="AL10393" s="5">
        <f>SUM(AL10390:AL10392)</f>
        <v>5563.6500000000005</v>
      </c>
    </row>
    <row r="10394" spans="1:38" x14ac:dyDescent="0.45">
      <c r="A10394" s="17" t="s">
        <v>15040</v>
      </c>
      <c r="B10394" s="22">
        <v>3200200289635</v>
      </c>
      <c r="C10394" s="17" t="s">
        <v>15041</v>
      </c>
      <c r="D10394" s="17" t="s">
        <v>15042</v>
      </c>
      <c r="E10394" s="3">
        <v>6101</v>
      </c>
      <c r="F10394" s="3">
        <v>6868</v>
      </c>
      <c r="G10394" s="7" t="s">
        <v>15043</v>
      </c>
      <c r="H10394" s="3" t="s">
        <v>42</v>
      </c>
      <c r="I10394" s="3">
        <v>13924</v>
      </c>
    </row>
    <row r="10395" spans="1:38" x14ac:dyDescent="0.45">
      <c r="O10395" s="30" t="s">
        <v>54</v>
      </c>
      <c r="P10395" s="30">
        <f>SUM(P10394:P10394)</f>
        <v>0</v>
      </c>
      <c r="AH10395" s="5">
        <f>SUM(AH10394:AH10394)</f>
        <v>0</v>
      </c>
      <c r="AJ10395" s="5">
        <f>SUM(AJ10394:AJ10394)</f>
        <v>0</v>
      </c>
      <c r="AL10395" s="5">
        <f>SUM(AL10394:AL10394)</f>
        <v>0</v>
      </c>
    </row>
    <row r="10396" spans="1:38" x14ac:dyDescent="0.45">
      <c r="A10396" s="17" t="s">
        <v>15044</v>
      </c>
      <c r="B10396" s="22">
        <v>3770400292155</v>
      </c>
      <c r="C10396" s="17" t="s">
        <v>15045</v>
      </c>
      <c r="D10396" s="17" t="s">
        <v>15046</v>
      </c>
      <c r="E10396" s="3">
        <v>6102</v>
      </c>
      <c r="F10396" s="3">
        <v>8573</v>
      </c>
      <c r="G10396" s="7" t="s">
        <v>15047</v>
      </c>
      <c r="H10396" s="3" t="s">
        <v>42</v>
      </c>
      <c r="I10396" s="3">
        <v>31088</v>
      </c>
    </row>
    <row r="10397" spans="1:38" x14ac:dyDescent="0.45">
      <c r="O10397" s="30" t="s">
        <v>54</v>
      </c>
      <c r="P10397" s="30">
        <f>SUM(P10396:P10396)</f>
        <v>0</v>
      </c>
      <c r="AH10397" s="5">
        <f>SUM(AH10396:AH10396)</f>
        <v>0</v>
      </c>
      <c r="AJ10397" s="5">
        <f>SUM(AJ10396:AJ10396)</f>
        <v>0</v>
      </c>
      <c r="AL10397" s="5">
        <f>SUM(AL10396:AL10396)</f>
        <v>0</v>
      </c>
    </row>
    <row r="10398" spans="1:38" x14ac:dyDescent="0.45">
      <c r="A10398" s="17" t="s">
        <v>15048</v>
      </c>
      <c r="B10398" s="22">
        <v>3102201210571</v>
      </c>
      <c r="C10398" s="17" t="s">
        <v>15049</v>
      </c>
      <c r="D10398" s="17" t="s">
        <v>15050</v>
      </c>
      <c r="E10398" s="3">
        <v>6103</v>
      </c>
      <c r="F10398" s="3">
        <v>3646</v>
      </c>
      <c r="G10398" s="7" t="s">
        <v>15051</v>
      </c>
      <c r="H10398" s="3" t="s">
        <v>42</v>
      </c>
      <c r="I10398" s="3">
        <v>17062</v>
      </c>
      <c r="J10398" s="3">
        <v>0</v>
      </c>
      <c r="K10398" s="3">
        <v>0</v>
      </c>
      <c r="L10398" s="72">
        <v>60</v>
      </c>
      <c r="M10398" s="29" t="s">
        <v>43</v>
      </c>
      <c r="N10398" s="30">
        <f>((J10398*400)+(K10398*100))+L10398</f>
        <v>60</v>
      </c>
      <c r="O10398" s="30">
        <v>1000</v>
      </c>
      <c r="P10398" s="30">
        <f>N10398*O10398</f>
        <v>60000</v>
      </c>
      <c r="AG10398" s="5">
        <f>IF(AND(AF10398="",P10398=""),0,IF((AF10398=""),P10398,IF((P10398=""),AF10398,AF10398+P10398)))</f>
        <v>60000</v>
      </c>
      <c r="AH10398" s="5">
        <f>IF( (AA10398=""),AG10398*1,AG10398*(AA10398/100) )</f>
        <v>60000</v>
      </c>
      <c r="AI10398" s="5">
        <v>0</v>
      </c>
      <c r="AJ10398" s="5">
        <f>IF((AI10398-AH10398) &gt; 1,0,IF((AI10398-AH10398)&lt;0,AH10398-AI10398,AI10398-AH10398))</f>
        <v>60000</v>
      </c>
      <c r="AK10398" s="5">
        <v>0.3</v>
      </c>
      <c r="AL10398" s="5">
        <f>AJ10398*(AK10398/100)</f>
        <v>180</v>
      </c>
    </row>
    <row r="10399" spans="1:38" x14ac:dyDescent="0.45">
      <c r="O10399" s="30" t="s">
        <v>54</v>
      </c>
      <c r="P10399" s="30">
        <f>SUM(P10398:P10398)</f>
        <v>60000</v>
      </c>
      <c r="AH10399" s="5">
        <f>SUM(AH10398:AH10398)</f>
        <v>60000</v>
      </c>
      <c r="AJ10399" s="5">
        <f>SUM(AJ10398:AJ10398)</f>
        <v>60000</v>
      </c>
      <c r="AL10399" s="5">
        <f>SUM(AL10398:AL10398)</f>
        <v>180</v>
      </c>
    </row>
    <row r="10400" spans="1:38" x14ac:dyDescent="0.45">
      <c r="A10400" s="17" t="s">
        <v>15052</v>
      </c>
      <c r="B10400" s="22">
        <v>3100504425572</v>
      </c>
      <c r="C10400" s="17" t="s">
        <v>15053</v>
      </c>
      <c r="D10400" s="17" t="s">
        <v>15054</v>
      </c>
      <c r="E10400" s="3">
        <v>6104</v>
      </c>
      <c r="F10400" s="3">
        <v>9250</v>
      </c>
      <c r="G10400" s="7" t="s">
        <v>15055</v>
      </c>
      <c r="H10400" s="3" t="s">
        <v>42</v>
      </c>
      <c r="I10400" s="3">
        <v>31771</v>
      </c>
    </row>
    <row r="10401" spans="1:38" x14ac:dyDescent="0.45">
      <c r="O10401" s="30" t="s">
        <v>54</v>
      </c>
      <c r="P10401" s="30">
        <f>SUM(P10400:P10400)</f>
        <v>0</v>
      </c>
      <c r="AH10401" s="5">
        <f>SUM(AH10400:AH10400)</f>
        <v>0</v>
      </c>
      <c r="AJ10401" s="5">
        <f>SUM(AJ10400:AJ10400)</f>
        <v>0</v>
      </c>
      <c r="AL10401" s="5">
        <f>SUM(AL10400:AL10400)</f>
        <v>0</v>
      </c>
    </row>
    <row r="10402" spans="1:38" x14ac:dyDescent="0.45">
      <c r="A10402" s="17" t="s">
        <v>15056</v>
      </c>
      <c r="B10402" s="22">
        <v>1770400002100</v>
      </c>
      <c r="C10402" s="17" t="s">
        <v>15057</v>
      </c>
      <c r="D10402" s="17" t="s">
        <v>15058</v>
      </c>
      <c r="E10402" s="3">
        <v>6105</v>
      </c>
      <c r="F10402" s="3">
        <v>10089</v>
      </c>
      <c r="G10402" s="7" t="s">
        <v>15059</v>
      </c>
      <c r="H10402" s="3" t="s">
        <v>42</v>
      </c>
      <c r="I10402" s="3">
        <v>34224</v>
      </c>
    </row>
    <row r="10403" spans="1:38" x14ac:dyDescent="0.45">
      <c r="O10403" s="30" t="s">
        <v>54</v>
      </c>
      <c r="P10403" s="30">
        <f>SUM(P10402:P10402)</f>
        <v>0</v>
      </c>
      <c r="AH10403" s="5">
        <f>SUM(AH10402:AH10402)</f>
        <v>0</v>
      </c>
      <c r="AJ10403" s="5">
        <f>SUM(AJ10402:AJ10402)</f>
        <v>0</v>
      </c>
      <c r="AL10403" s="5">
        <f>SUM(AL10402:AL10402)</f>
        <v>0</v>
      </c>
    </row>
    <row r="10404" spans="1:38" x14ac:dyDescent="0.45">
      <c r="A10404" s="17" t="s">
        <v>15060</v>
      </c>
      <c r="B10404" s="22">
        <v>3101401134720</v>
      </c>
      <c r="C10404" s="17" t="s">
        <v>15061</v>
      </c>
      <c r="D10404" s="17" t="s">
        <v>15062</v>
      </c>
      <c r="E10404" s="3">
        <v>6106</v>
      </c>
      <c r="F10404" s="3">
        <v>8578</v>
      </c>
      <c r="G10404" s="7" t="s">
        <v>15063</v>
      </c>
      <c r="H10404" s="3" t="s">
        <v>42</v>
      </c>
      <c r="I10404" s="3">
        <v>25906</v>
      </c>
    </row>
    <row r="10405" spans="1:38" x14ac:dyDescent="0.45">
      <c r="E10405" s="3">
        <v>6107</v>
      </c>
      <c r="F10405" s="3">
        <v>9796</v>
      </c>
      <c r="G10405" s="7" t="s">
        <v>15064</v>
      </c>
      <c r="H10405" s="3" t="s">
        <v>42</v>
      </c>
      <c r="I10405" s="3">
        <v>25907</v>
      </c>
    </row>
    <row r="10406" spans="1:38" x14ac:dyDescent="0.45">
      <c r="E10406" s="3">
        <v>6108</v>
      </c>
      <c r="F10406" s="3">
        <v>801</v>
      </c>
      <c r="G10406" s="7" t="s">
        <v>15065</v>
      </c>
      <c r="H10406" s="3" t="s">
        <v>42</v>
      </c>
      <c r="I10406" s="3">
        <v>25908</v>
      </c>
      <c r="J10406" s="3">
        <v>0</v>
      </c>
      <c r="K10406" s="3">
        <v>1</v>
      </c>
      <c r="L10406" s="72">
        <v>0</v>
      </c>
      <c r="M10406" s="29" t="s">
        <v>43</v>
      </c>
      <c r="N10406" s="30">
        <f>((J10406*400)+(K10406*100))+L10406</f>
        <v>100</v>
      </c>
      <c r="O10406" s="30">
        <v>5000</v>
      </c>
      <c r="P10406" s="30">
        <f>N10406*O10406</f>
        <v>500000</v>
      </c>
      <c r="AG10406" s="5">
        <f>IF(AND(AF10406="",P10406=""),0,IF((AF10406=""),P10406,IF((P10406=""),AF10406,AF10406+P10406)))</f>
        <v>500000</v>
      </c>
      <c r="AH10406" s="5">
        <f>IF( (AA10406=""),AG10406*1,AG10406*(AA10406/100) )</f>
        <v>500000</v>
      </c>
      <c r="AI10406" s="5">
        <v>0</v>
      </c>
      <c r="AJ10406" s="5">
        <f>IF((AI10406-AH10406) &gt; 1,0,IF((AI10406-AH10406)&lt;0,AH10406-AI10406,AI10406-AH10406))</f>
        <v>500000</v>
      </c>
      <c r="AK10406" s="5">
        <v>0.3</v>
      </c>
      <c r="AL10406" s="5">
        <f>AJ10406*(AK10406/100)</f>
        <v>1500</v>
      </c>
    </row>
    <row r="10407" spans="1:38" x14ac:dyDescent="0.45">
      <c r="O10407" s="30" t="s">
        <v>54</v>
      </c>
      <c r="P10407" s="30">
        <f>SUM(P10404:P10406)</f>
        <v>500000</v>
      </c>
      <c r="AH10407" s="5">
        <f>SUM(AH10404:AH10406)</f>
        <v>500000</v>
      </c>
      <c r="AJ10407" s="5">
        <f>SUM(AJ10404:AJ10406)</f>
        <v>500000</v>
      </c>
      <c r="AL10407" s="5">
        <f>SUM(AL10404:AL10406)</f>
        <v>1500</v>
      </c>
    </row>
    <row r="10408" spans="1:38" x14ac:dyDescent="0.45">
      <c r="A10408" s="17" t="s">
        <v>15066</v>
      </c>
      <c r="B10408" s="22">
        <v>3770400054807</v>
      </c>
      <c r="C10408" s="17" t="s">
        <v>15067</v>
      </c>
      <c r="D10408" s="17" t="s">
        <v>12807</v>
      </c>
      <c r="E10408" s="3">
        <v>6109</v>
      </c>
      <c r="F10408" s="3">
        <v>9789</v>
      </c>
      <c r="G10408" s="7" t="s">
        <v>15068</v>
      </c>
      <c r="H10408" s="3" t="s">
        <v>42</v>
      </c>
      <c r="I10408" s="3">
        <v>29154</v>
      </c>
    </row>
    <row r="10409" spans="1:38" x14ac:dyDescent="0.45">
      <c r="O10409" s="30" t="s">
        <v>54</v>
      </c>
      <c r="P10409" s="30">
        <f>SUM(P10408:P10408)</f>
        <v>0</v>
      </c>
      <c r="AH10409" s="5">
        <f>SUM(AH10408:AH10408)</f>
        <v>0</v>
      </c>
      <c r="AJ10409" s="5">
        <f>SUM(AJ10408:AJ10408)</f>
        <v>0</v>
      </c>
      <c r="AL10409" s="5">
        <f>SUM(AL10408:AL10408)</f>
        <v>0</v>
      </c>
    </row>
    <row r="10410" spans="1:38" x14ac:dyDescent="0.45">
      <c r="A10410" s="17" t="s">
        <v>15069</v>
      </c>
      <c r="B10410" s="22">
        <v>1770400087474</v>
      </c>
      <c r="C10410" s="17" t="s">
        <v>15070</v>
      </c>
      <c r="D10410" s="17" t="s">
        <v>15071</v>
      </c>
      <c r="E10410" s="3">
        <v>6110</v>
      </c>
      <c r="F10410" s="3">
        <v>6498</v>
      </c>
      <c r="G10410" s="7" t="s">
        <v>15072</v>
      </c>
      <c r="H10410" s="3" t="s">
        <v>42</v>
      </c>
      <c r="I10410" s="3">
        <v>9300</v>
      </c>
    </row>
    <row r="10411" spans="1:38" x14ac:dyDescent="0.45">
      <c r="O10411" s="30" t="s">
        <v>54</v>
      </c>
      <c r="P10411" s="30">
        <f>SUM(P10410:P10410)</f>
        <v>0</v>
      </c>
      <c r="AH10411" s="5">
        <f>SUM(AH10410:AH10410)</f>
        <v>0</v>
      </c>
      <c r="AJ10411" s="5">
        <f>SUM(AJ10410:AJ10410)</f>
        <v>0</v>
      </c>
      <c r="AL10411" s="5">
        <f>SUM(AL10410:AL10410)</f>
        <v>0</v>
      </c>
    </row>
    <row r="10412" spans="1:38" x14ac:dyDescent="0.45">
      <c r="A10412" s="17" t="s">
        <v>15073</v>
      </c>
      <c r="B10412" s="22">
        <v>1341300003711</v>
      </c>
      <c r="C10412" s="17" t="s">
        <v>15074</v>
      </c>
      <c r="D10412" s="17" t="s">
        <v>15075</v>
      </c>
      <c r="E10412" s="3">
        <v>6111</v>
      </c>
      <c r="F10412" s="3">
        <v>7391</v>
      </c>
      <c r="G10412" s="7" t="s">
        <v>15076</v>
      </c>
      <c r="H10412" s="3" t="s">
        <v>42</v>
      </c>
      <c r="I10412" s="3">
        <v>10452</v>
      </c>
    </row>
    <row r="10413" spans="1:38" x14ac:dyDescent="0.45">
      <c r="O10413" s="30" t="s">
        <v>54</v>
      </c>
      <c r="P10413" s="30">
        <f>SUM(P10412:P10412)</f>
        <v>0</v>
      </c>
      <c r="AH10413" s="5">
        <f>SUM(AH10412:AH10412)</f>
        <v>0</v>
      </c>
      <c r="AJ10413" s="5">
        <f>SUM(AJ10412:AJ10412)</f>
        <v>0</v>
      </c>
      <c r="AL10413" s="5">
        <f>SUM(AL10412:AL10412)</f>
        <v>0</v>
      </c>
    </row>
    <row r="10414" spans="1:38" x14ac:dyDescent="0.45">
      <c r="A10414" s="17" t="s">
        <v>15077</v>
      </c>
      <c r="B10414" s="22">
        <v>3102000420641</v>
      </c>
      <c r="C10414" s="17" t="s">
        <v>15078</v>
      </c>
      <c r="D10414" s="17" t="s">
        <v>15079</v>
      </c>
      <c r="E10414" s="3">
        <v>6112</v>
      </c>
      <c r="F10414" s="3">
        <v>4097</v>
      </c>
      <c r="G10414" s="7" t="s">
        <v>15080</v>
      </c>
      <c r="H10414" s="3" t="s">
        <v>42</v>
      </c>
      <c r="I10414" s="3">
        <v>10588</v>
      </c>
      <c r="J10414" s="3">
        <v>3</v>
      </c>
      <c r="K10414" s="3">
        <v>1</v>
      </c>
      <c r="L10414" s="72">
        <v>12</v>
      </c>
      <c r="M10414" s="29" t="s">
        <v>90</v>
      </c>
      <c r="N10414" s="30">
        <f>((J10414*400)+(K10414*100))+L10414</f>
        <v>1312</v>
      </c>
      <c r="O10414" s="30">
        <v>660</v>
      </c>
      <c r="P10414" s="30">
        <f>N10414*O10414</f>
        <v>865920</v>
      </c>
      <c r="AG10414" s="5">
        <f>IF(AND(AF10414="",P10414=""),0,IF((AF10414=""),P10414,IF((P10414=""),AF10414,AF10414+P10414)))</f>
        <v>865920</v>
      </c>
      <c r="AH10414" s="5">
        <f>IF( (AA10414=""),AG10414*1,AG10414*(AA10414/100) )</f>
        <v>865920</v>
      </c>
      <c r="AI10414" s="5">
        <v>50000000</v>
      </c>
      <c r="AJ10414" s="5">
        <f>IF((AI10414-AH10414) &gt; 1,0,IF((AI10414-AH10414)&lt;0,AH10414-AI10414,AI10414-AH10414))</f>
        <v>0</v>
      </c>
      <c r="AK10414" s="5">
        <v>0.01</v>
      </c>
      <c r="AL10414" s="5">
        <f>AJ10414*(AK10414/100)</f>
        <v>0</v>
      </c>
    </row>
    <row r="10415" spans="1:38" x14ac:dyDescent="0.45">
      <c r="E10415" s="3">
        <v>6113</v>
      </c>
      <c r="F10415" s="3">
        <v>8710</v>
      </c>
      <c r="G10415" s="7" t="s">
        <v>15081</v>
      </c>
      <c r="H10415" s="3" t="s">
        <v>42</v>
      </c>
      <c r="I10415" s="3">
        <v>13682</v>
      </c>
    </row>
    <row r="10416" spans="1:38" x14ac:dyDescent="0.45">
      <c r="O10416" s="30" t="s">
        <v>54</v>
      </c>
      <c r="P10416" s="30">
        <f>SUM(P10414:P10415)</f>
        <v>865920</v>
      </c>
      <c r="AH10416" s="5">
        <f>SUM(AH10414:AH10415)</f>
        <v>865920</v>
      </c>
      <c r="AJ10416" s="5">
        <f>SUM(AJ10414:AJ10415)</f>
        <v>0</v>
      </c>
      <c r="AL10416" s="5">
        <f>SUM(AL10414:AL10415)</f>
        <v>0</v>
      </c>
    </row>
    <row r="10417" spans="1:38" x14ac:dyDescent="0.45">
      <c r="A10417" s="17" t="s">
        <v>15082</v>
      </c>
      <c r="B10417" s="22">
        <v>3770400404565</v>
      </c>
      <c r="C10417" s="17" t="s">
        <v>15083</v>
      </c>
      <c r="D10417" s="17" t="s">
        <v>15084</v>
      </c>
      <c r="E10417" s="3">
        <v>6114</v>
      </c>
      <c r="F10417" s="3">
        <v>10073</v>
      </c>
      <c r="G10417" s="7" t="s">
        <v>15085</v>
      </c>
      <c r="H10417" s="3" t="s">
        <v>42</v>
      </c>
      <c r="I10417" s="3">
        <v>31436</v>
      </c>
    </row>
    <row r="10418" spans="1:38" x14ac:dyDescent="0.45">
      <c r="O10418" s="30" t="s">
        <v>54</v>
      </c>
      <c r="P10418" s="30">
        <f>SUM(P10417:P10417)</f>
        <v>0</v>
      </c>
      <c r="AH10418" s="5">
        <f>SUM(AH10417:AH10417)</f>
        <v>0</v>
      </c>
      <c r="AJ10418" s="5">
        <f>SUM(AJ10417:AJ10417)</f>
        <v>0</v>
      </c>
      <c r="AL10418" s="5">
        <f>SUM(AL10417:AL10417)</f>
        <v>0</v>
      </c>
    </row>
    <row r="10419" spans="1:38" x14ac:dyDescent="0.45">
      <c r="A10419" s="17" t="s">
        <v>15086</v>
      </c>
      <c r="B10419" s="22">
        <v>3770400034971</v>
      </c>
      <c r="C10419" s="17" t="s">
        <v>15087</v>
      </c>
      <c r="D10419" s="17" t="s">
        <v>15088</v>
      </c>
      <c r="E10419" s="3">
        <v>6115</v>
      </c>
      <c r="F10419" s="3">
        <v>6191</v>
      </c>
      <c r="H10419" s="3" t="s">
        <v>42</v>
      </c>
      <c r="I10419" s="3">
        <v>13925</v>
      </c>
      <c r="J10419" s="3">
        <v>0</v>
      </c>
      <c r="K10419" s="3">
        <v>0</v>
      </c>
      <c r="L10419" s="72">
        <v>20</v>
      </c>
      <c r="M10419" s="29" t="s">
        <v>208</v>
      </c>
      <c r="N10419" s="30">
        <f>((J10419*400)+(K10419*100))+L10419</f>
        <v>20</v>
      </c>
      <c r="O10419" s="30">
        <v>260</v>
      </c>
      <c r="P10419" s="30">
        <f>N10419*O10419</f>
        <v>5200</v>
      </c>
      <c r="AG10419" s="5">
        <f>IF(AND(AF10419="",P10419=""),0,IF((AF10419=""),P10419,IF((P10419=""),AF10419,AF10419+P10419)))</f>
        <v>5200</v>
      </c>
      <c r="AH10419" s="5">
        <f>IF( (AA10419=""),AG10419*1,AG10419*(AA10419/100) )</f>
        <v>5200</v>
      </c>
      <c r="AI10419" s="5">
        <v>0</v>
      </c>
      <c r="AJ10419" s="5">
        <f>IF((AI10419-AH10419) &gt; 1,0,IF((AI10419-AH10419)&lt;0,AH10419-AI10419,AI10419-AH10419))</f>
        <v>5200</v>
      </c>
      <c r="AK10419" s="5">
        <v>0.02</v>
      </c>
      <c r="AL10419" s="5">
        <f>AJ10419*(AK10419/100)</f>
        <v>1.04</v>
      </c>
    </row>
    <row r="10420" spans="1:38" x14ac:dyDescent="0.45">
      <c r="J10420" s="3">
        <v>3</v>
      </c>
      <c r="K10420" s="3">
        <v>3</v>
      </c>
      <c r="L10420" s="72">
        <v>29</v>
      </c>
      <c r="M10420" s="29" t="s">
        <v>90</v>
      </c>
      <c r="N10420" s="30">
        <f>((J10420*400)+(K10420*100))+L10420</f>
        <v>1529</v>
      </c>
      <c r="O10420" s="30">
        <v>260</v>
      </c>
      <c r="P10420" s="30">
        <f>N10420*O10420</f>
        <v>397540</v>
      </c>
      <c r="AG10420" s="5">
        <f>IF(AND(AF10420="",P10420=""),0,IF((AF10420=""),P10420,IF((P10420=""),AF10420,AF10420+P10420)))</f>
        <v>397540</v>
      </c>
      <c r="AH10420" s="5">
        <f>IF( (AA10420=""),AG10420*1,AG10420*(AA10420/100) )</f>
        <v>397540</v>
      </c>
      <c r="AI10420" s="5">
        <v>0</v>
      </c>
      <c r="AJ10420" s="5">
        <f>IF((AI10420-AH10420) &gt; 1,0,IF((AI10420-AH10420)&lt;0,AH10420-AI10420,AI10420-AH10420))</f>
        <v>397540</v>
      </c>
      <c r="AK10420" s="5">
        <v>0.01</v>
      </c>
      <c r="AL10420" s="5">
        <f>AJ10420*(AK10420/100)</f>
        <v>39.754000000000005</v>
      </c>
    </row>
    <row r="10421" spans="1:38" x14ac:dyDescent="0.45">
      <c r="Q10421" s="74">
        <v>1</v>
      </c>
      <c r="R10421" s="17" t="s">
        <v>15086</v>
      </c>
      <c r="S10421" s="26">
        <v>3770400034971</v>
      </c>
      <c r="T10421" s="17" t="s">
        <v>15087</v>
      </c>
      <c r="U10421" s="17" t="s">
        <v>15089</v>
      </c>
      <c r="W10421" s="3" t="s">
        <v>210</v>
      </c>
      <c r="X10421" s="3" t="s">
        <v>211</v>
      </c>
      <c r="Y10421" s="3" t="s">
        <v>212</v>
      </c>
      <c r="Z10421" s="5">
        <v>80</v>
      </c>
      <c r="AA10421" s="67">
        <v>100</v>
      </c>
      <c r="AB10421" s="5">
        <v>6900</v>
      </c>
      <c r="AC10421" s="5">
        <f>Z10421*AB10421</f>
        <v>552000</v>
      </c>
      <c r="AD10421" s="9">
        <v>5</v>
      </c>
      <c r="AE10421" s="9">
        <v>5</v>
      </c>
      <c r="AF10421" s="5">
        <f>(AC10421*(100-AE10421))/100</f>
        <v>524400</v>
      </c>
      <c r="AG10421" s="5">
        <f>IF( (AF10421=""),0,SUM(AF10421:AF10421) )</f>
        <v>524400</v>
      </c>
      <c r="AH10421" s="5">
        <f>(AG10421/100)*(AA10421)</f>
        <v>524400</v>
      </c>
      <c r="AI10421" s="5">
        <v>0</v>
      </c>
      <c r="AJ10421" s="5">
        <f>IF((AI10421-AH10421) &gt; 1,0,IF((AI10421-AH10421)&lt;0,AH10421-AI10421,AI10421-AH10421))</f>
        <v>524400</v>
      </c>
      <c r="AK10421" s="5">
        <v>0.02</v>
      </c>
      <c r="AL10421" s="5">
        <f>AJ10421*(AK10421/100)</f>
        <v>104.88000000000001</v>
      </c>
    </row>
    <row r="10422" spans="1:38" x14ac:dyDescent="0.45">
      <c r="O10422" s="30" t="s">
        <v>54</v>
      </c>
      <c r="P10422" s="30">
        <f>SUM(P10419:P10421)</f>
        <v>402740</v>
      </c>
      <c r="AH10422" s="5">
        <f>SUM(AH10419:AH10421)</f>
        <v>927140</v>
      </c>
      <c r="AJ10422" s="5">
        <f>SUM(AJ10419:AJ10421)</f>
        <v>927140</v>
      </c>
      <c r="AL10422" s="5">
        <f>SUM(AL10419:AL10421)</f>
        <v>145.67400000000001</v>
      </c>
    </row>
    <row r="10423" spans="1:38" x14ac:dyDescent="0.45">
      <c r="A10423" s="17" t="s">
        <v>15090</v>
      </c>
      <c r="B10423" s="22">
        <v>1959900194837</v>
      </c>
      <c r="C10423" s="17" t="s">
        <v>15091</v>
      </c>
      <c r="D10423" s="17" t="s">
        <v>15092</v>
      </c>
      <c r="E10423" s="3">
        <v>6116</v>
      </c>
      <c r="F10423" s="3">
        <v>952</v>
      </c>
      <c r="G10423" s="7" t="s">
        <v>15093</v>
      </c>
      <c r="H10423" s="3" t="s">
        <v>42</v>
      </c>
      <c r="I10423" s="3">
        <v>8666</v>
      </c>
    </row>
    <row r="10424" spans="1:38" x14ac:dyDescent="0.45">
      <c r="O10424" s="30" t="s">
        <v>54</v>
      </c>
      <c r="P10424" s="30">
        <f>SUM(P10423:P10423)</f>
        <v>0</v>
      </c>
      <c r="AH10424" s="5">
        <f>SUM(AH10423:AH10423)</f>
        <v>0</v>
      </c>
      <c r="AJ10424" s="5">
        <f>SUM(AJ10423:AJ10423)</f>
        <v>0</v>
      </c>
      <c r="AL10424" s="5">
        <f>SUM(AL10423:AL10423)</f>
        <v>0</v>
      </c>
    </row>
    <row r="10425" spans="1:38" x14ac:dyDescent="0.45">
      <c r="A10425" s="17" t="s">
        <v>15094</v>
      </c>
      <c r="B10425" s="22">
        <v>1103400107155</v>
      </c>
      <c r="C10425" s="17" t="s">
        <v>15095</v>
      </c>
      <c r="D10425" s="17" t="s">
        <v>15096</v>
      </c>
      <c r="E10425" s="3">
        <v>6117</v>
      </c>
      <c r="F10425" s="3">
        <v>4012</v>
      </c>
      <c r="G10425" s="7" t="s">
        <v>15097</v>
      </c>
      <c r="H10425" s="3" t="s">
        <v>42</v>
      </c>
      <c r="I10425" s="3">
        <v>28782</v>
      </c>
      <c r="J10425" s="3">
        <v>0</v>
      </c>
      <c r="K10425" s="3">
        <v>1</v>
      </c>
      <c r="L10425" s="72">
        <v>1</v>
      </c>
      <c r="M10425" s="29" t="s">
        <v>43</v>
      </c>
      <c r="N10425" s="30">
        <f>((J10425*400)+(K10425*100))+L10425</f>
        <v>101</v>
      </c>
      <c r="O10425" s="30">
        <v>750</v>
      </c>
      <c r="P10425" s="30">
        <f>N10425*O10425</f>
        <v>75750</v>
      </c>
      <c r="AG10425" s="5">
        <f>IF(AND(AF10425="",P10425=""),0,IF((AF10425=""),P10425,IF((P10425=""),AF10425,AF10425+P10425)))</f>
        <v>75750</v>
      </c>
      <c r="AH10425" s="5">
        <f>IF( (AA10425=""),AG10425*1,AG10425*(AA10425/100) )</f>
        <v>75750</v>
      </c>
      <c r="AI10425" s="5">
        <v>0</v>
      </c>
      <c r="AJ10425" s="5">
        <f>IF((AI10425-AH10425) &gt; 1,0,IF((AI10425-AH10425)&lt;0,AH10425-AI10425,AI10425-AH10425))</f>
        <v>75750</v>
      </c>
      <c r="AK10425" s="5">
        <v>0.3</v>
      </c>
      <c r="AL10425" s="5">
        <f>AJ10425*(AK10425/100)</f>
        <v>227.25</v>
      </c>
    </row>
    <row r="10426" spans="1:38" x14ac:dyDescent="0.45">
      <c r="O10426" s="30" t="s">
        <v>54</v>
      </c>
      <c r="P10426" s="30">
        <f>SUM(P10425:P10425)</f>
        <v>75750</v>
      </c>
      <c r="AH10426" s="5">
        <f>SUM(AH10425:AH10425)</f>
        <v>75750</v>
      </c>
      <c r="AJ10426" s="5">
        <f>SUM(AJ10425:AJ10425)</f>
        <v>75750</v>
      </c>
      <c r="AL10426" s="5">
        <f>SUM(AL10425:AL10425)</f>
        <v>227.25</v>
      </c>
    </row>
    <row r="10427" spans="1:38" x14ac:dyDescent="0.45">
      <c r="A10427" s="17" t="s">
        <v>15098</v>
      </c>
      <c r="C10427" s="17" t="s">
        <v>15099</v>
      </c>
      <c r="D10427" s="17" t="s">
        <v>15100</v>
      </c>
      <c r="E10427" s="3">
        <v>6118</v>
      </c>
      <c r="F10427" s="3">
        <v>5802</v>
      </c>
      <c r="H10427" s="3" t="s">
        <v>42</v>
      </c>
      <c r="I10427" s="3">
        <v>16611</v>
      </c>
      <c r="J10427" s="3">
        <v>35</v>
      </c>
      <c r="K10427" s="3">
        <v>1</v>
      </c>
      <c r="L10427" s="72">
        <v>44</v>
      </c>
      <c r="M10427" s="29" t="s">
        <v>90</v>
      </c>
      <c r="N10427" s="30">
        <f>((J10427*400)+(K10427*100))+L10427</f>
        <v>14144</v>
      </c>
      <c r="O10427" s="30">
        <v>200</v>
      </c>
      <c r="P10427" s="30">
        <f>N10427*O10427</f>
        <v>2828800</v>
      </c>
      <c r="AG10427" s="5">
        <f>IF(AND(AF10427="",P10427=""),0,IF((AF10427=""),P10427,IF((P10427=""),AF10427,AF10427+P10427)))</f>
        <v>2828800</v>
      </c>
      <c r="AH10427" s="5">
        <f>IF( (AA10427=""),AG10427*1,AG10427*(AA10427/100) )</f>
        <v>2828800</v>
      </c>
      <c r="AI10427" s="5">
        <v>50000000</v>
      </c>
      <c r="AJ10427" s="5">
        <f>IF((AI10427-AH10427) &gt; 1,0,IF((AI10427-AH10427)&lt;0,AH10427-AI10427,AI10427-AH10427))</f>
        <v>0</v>
      </c>
      <c r="AK10427" s="5">
        <v>0.01</v>
      </c>
      <c r="AL10427" s="5">
        <f>AJ10427*(AK10427/100)</f>
        <v>0</v>
      </c>
    </row>
    <row r="10428" spans="1:38" x14ac:dyDescent="0.45">
      <c r="O10428" s="30" t="s">
        <v>54</v>
      </c>
      <c r="P10428" s="30">
        <f>SUM(P10427:P10427)</f>
        <v>2828800</v>
      </c>
      <c r="AH10428" s="5">
        <f>SUM(AH10427:AH10427)</f>
        <v>2828800</v>
      </c>
      <c r="AJ10428" s="5">
        <f>SUM(AJ10427:AJ10427)</f>
        <v>0</v>
      </c>
      <c r="AL10428" s="5">
        <f>SUM(AL10427:AL10427)</f>
        <v>0</v>
      </c>
    </row>
    <row r="10429" spans="1:38" x14ac:dyDescent="0.45">
      <c r="A10429" s="17" t="s">
        <v>15101</v>
      </c>
      <c r="B10429" s="22">
        <v>3809900323294</v>
      </c>
      <c r="C10429" s="17" t="s">
        <v>15102</v>
      </c>
      <c r="D10429" s="17" t="s">
        <v>15103</v>
      </c>
      <c r="E10429" s="3">
        <v>6119</v>
      </c>
      <c r="F10429" s="3">
        <v>4044</v>
      </c>
      <c r="G10429" s="7" t="s">
        <v>15104</v>
      </c>
      <c r="H10429" s="3" t="s">
        <v>42</v>
      </c>
      <c r="I10429" s="3">
        <v>33093</v>
      </c>
      <c r="J10429" s="3">
        <v>0</v>
      </c>
      <c r="K10429" s="3">
        <v>1</v>
      </c>
      <c r="L10429" s="72">
        <v>8</v>
      </c>
      <c r="M10429" s="29" t="s">
        <v>43</v>
      </c>
      <c r="N10429" s="30">
        <f>((J10429*400)+(K10429*100))+L10429</f>
        <v>108</v>
      </c>
      <c r="O10429" s="30">
        <v>500</v>
      </c>
      <c r="P10429" s="30">
        <f>N10429*O10429</f>
        <v>54000</v>
      </c>
      <c r="AG10429" s="5">
        <f>IF(AND(AF10429="",P10429=""),0,IF((AF10429=""),P10429,IF((P10429=""),AF10429,AF10429+P10429)))</f>
        <v>54000</v>
      </c>
      <c r="AH10429" s="5">
        <f>IF( (AA10429=""),AG10429*1,AG10429*(AA10429/100) )</f>
        <v>54000</v>
      </c>
      <c r="AI10429" s="5">
        <v>0</v>
      </c>
      <c r="AJ10429" s="5">
        <f>IF((AI10429-AH10429) &gt; 1,0,IF((AI10429-AH10429)&lt;0,AH10429-AI10429,AI10429-AH10429))</f>
        <v>54000</v>
      </c>
      <c r="AK10429" s="5">
        <v>0.3</v>
      </c>
      <c r="AL10429" s="5">
        <f>AJ10429*(AK10429/100)</f>
        <v>162</v>
      </c>
    </row>
    <row r="10430" spans="1:38" x14ac:dyDescent="0.45">
      <c r="E10430" s="3">
        <v>6120</v>
      </c>
      <c r="F10430" s="3">
        <v>4045</v>
      </c>
      <c r="G10430" s="7" t="s">
        <v>15105</v>
      </c>
      <c r="H10430" s="3" t="s">
        <v>42</v>
      </c>
      <c r="I10430" s="3">
        <v>33094</v>
      </c>
      <c r="J10430" s="3">
        <v>0</v>
      </c>
      <c r="K10430" s="3">
        <v>0</v>
      </c>
      <c r="L10430" s="72">
        <v>51</v>
      </c>
      <c r="M10430" s="29" t="s">
        <v>43</v>
      </c>
      <c r="N10430" s="30">
        <f>((J10430*400)+(K10430*100))+L10430</f>
        <v>51</v>
      </c>
      <c r="O10430" s="30">
        <v>330</v>
      </c>
      <c r="P10430" s="30">
        <f>N10430*O10430</f>
        <v>16830</v>
      </c>
      <c r="AG10430" s="5">
        <f>IF(AND(AF10430="",P10430=""),0,IF((AF10430=""),P10430,IF((P10430=""),AF10430,AF10430+P10430)))</f>
        <v>16830</v>
      </c>
      <c r="AH10430" s="5">
        <f>IF( (AA10430=""),AG10430*1,AG10430*(AA10430/100) )</f>
        <v>16830</v>
      </c>
      <c r="AI10430" s="5">
        <v>0</v>
      </c>
      <c r="AJ10430" s="5">
        <f>IF((AI10430-AH10430) &gt; 1,0,IF((AI10430-AH10430)&lt;0,AH10430-AI10430,AI10430-AH10430))</f>
        <v>16830</v>
      </c>
      <c r="AK10430" s="5">
        <v>0.3</v>
      </c>
      <c r="AL10430" s="5">
        <f>AJ10430*(AK10430/100)</f>
        <v>50.49</v>
      </c>
    </row>
    <row r="10431" spans="1:38" x14ac:dyDescent="0.45">
      <c r="E10431" s="3">
        <v>6121</v>
      </c>
      <c r="F10431" s="3">
        <v>967</v>
      </c>
      <c r="G10431" s="7" t="s">
        <v>15106</v>
      </c>
      <c r="H10431" s="3" t="s">
        <v>42</v>
      </c>
      <c r="I10431" s="3">
        <v>33095</v>
      </c>
      <c r="J10431" s="3">
        <v>0</v>
      </c>
      <c r="K10431" s="3">
        <v>0</v>
      </c>
      <c r="L10431" s="72">
        <v>40</v>
      </c>
      <c r="M10431" s="29" t="s">
        <v>43</v>
      </c>
      <c r="N10431" s="30">
        <f>((J10431*400)+(K10431*100))+L10431</f>
        <v>40</v>
      </c>
      <c r="O10431" s="30">
        <v>500</v>
      </c>
      <c r="P10431" s="30">
        <f>N10431*O10431</f>
        <v>20000</v>
      </c>
      <c r="AG10431" s="5">
        <f>IF(AND(AF10431="",P10431=""),0,IF((AF10431=""),P10431,IF((P10431=""),AF10431,AF10431+P10431)))</f>
        <v>20000</v>
      </c>
      <c r="AH10431" s="5">
        <f>IF( (AA10431=""),AG10431*1,AG10431*(AA10431/100) )</f>
        <v>20000</v>
      </c>
      <c r="AI10431" s="5">
        <v>0</v>
      </c>
      <c r="AJ10431" s="5">
        <f>IF((AI10431-AH10431) &gt; 1,0,IF((AI10431-AH10431)&lt;0,AH10431-AI10431,AI10431-AH10431))</f>
        <v>20000</v>
      </c>
      <c r="AK10431" s="5">
        <v>0.3</v>
      </c>
      <c r="AL10431" s="5">
        <f>AJ10431*(AK10431/100)</f>
        <v>60</v>
      </c>
    </row>
    <row r="10432" spans="1:38" x14ac:dyDescent="0.45">
      <c r="E10432" s="3">
        <v>6122</v>
      </c>
      <c r="F10432" s="3">
        <v>6848</v>
      </c>
      <c r="G10432" s="7" t="s">
        <v>15107</v>
      </c>
      <c r="H10432" s="3" t="s">
        <v>42</v>
      </c>
      <c r="I10432" s="3">
        <v>33096</v>
      </c>
    </row>
    <row r="10433" spans="1:38" x14ac:dyDescent="0.45">
      <c r="E10433" s="3">
        <v>6123</v>
      </c>
      <c r="F10433" s="3">
        <v>51</v>
      </c>
      <c r="G10433" s="7" t="s">
        <v>15108</v>
      </c>
      <c r="H10433" s="3" t="s">
        <v>42</v>
      </c>
      <c r="I10433" s="3">
        <v>33097</v>
      </c>
      <c r="J10433" s="3">
        <v>0</v>
      </c>
      <c r="K10433" s="3">
        <v>0</v>
      </c>
      <c r="L10433" s="72">
        <v>36</v>
      </c>
      <c r="M10433" s="29" t="s">
        <v>43</v>
      </c>
      <c r="N10433" s="30">
        <f>((J10433*400)+(K10433*100))+L10433</f>
        <v>36</v>
      </c>
      <c r="O10433" s="30">
        <v>500</v>
      </c>
      <c r="P10433" s="30">
        <f>N10433*O10433</f>
        <v>18000</v>
      </c>
      <c r="AG10433" s="5">
        <f>IF(AND(AF10433="",P10433=""),0,IF((AF10433=""),P10433,IF((P10433=""),AF10433,AF10433+P10433)))</f>
        <v>18000</v>
      </c>
      <c r="AH10433" s="5">
        <f>IF( (AA10433=""),AG10433*1,AG10433*(AA10433/100) )</f>
        <v>18000</v>
      </c>
      <c r="AI10433" s="5">
        <v>0</v>
      </c>
      <c r="AJ10433" s="5">
        <f>IF((AI10433-AH10433) &gt; 1,0,IF((AI10433-AH10433)&lt;0,AH10433-AI10433,AI10433-AH10433))</f>
        <v>18000</v>
      </c>
      <c r="AK10433" s="5">
        <v>0.3</v>
      </c>
      <c r="AL10433" s="5">
        <f>AJ10433*(AK10433/100)</f>
        <v>54</v>
      </c>
    </row>
    <row r="10434" spans="1:38" x14ac:dyDescent="0.45">
      <c r="E10434" s="3">
        <v>6124</v>
      </c>
      <c r="F10434" s="3">
        <v>7678</v>
      </c>
      <c r="G10434" s="7" t="s">
        <v>15109</v>
      </c>
      <c r="H10434" s="3" t="s">
        <v>42</v>
      </c>
      <c r="I10434" s="3">
        <v>33101</v>
      </c>
    </row>
    <row r="10435" spans="1:38" x14ac:dyDescent="0.45">
      <c r="O10435" s="30" t="s">
        <v>54</v>
      </c>
      <c r="P10435" s="30">
        <f>SUM(P10429:P10434)</f>
        <v>108830</v>
      </c>
      <c r="AH10435" s="5">
        <f>SUM(AH10429:AH10434)</f>
        <v>108830</v>
      </c>
      <c r="AJ10435" s="5">
        <f>SUM(AJ10429:AJ10434)</f>
        <v>108830</v>
      </c>
      <c r="AL10435" s="5">
        <f>SUM(AL10429:AL10434)</f>
        <v>326.49</v>
      </c>
    </row>
    <row r="10436" spans="1:38" x14ac:dyDescent="0.45">
      <c r="A10436" s="17" t="s">
        <v>15110</v>
      </c>
      <c r="B10436" s="22">
        <v>3770400001398</v>
      </c>
      <c r="C10436" s="17" t="s">
        <v>15111</v>
      </c>
      <c r="D10436" s="17" t="s">
        <v>15112</v>
      </c>
      <c r="E10436" s="3">
        <v>6125</v>
      </c>
      <c r="F10436" s="3">
        <v>902</v>
      </c>
      <c r="G10436" s="7" t="s">
        <v>15113</v>
      </c>
      <c r="H10436" s="3" t="s">
        <v>42</v>
      </c>
      <c r="I10436" s="3">
        <v>1229</v>
      </c>
      <c r="J10436" s="3">
        <v>3</v>
      </c>
      <c r="K10436" s="3">
        <v>1</v>
      </c>
      <c r="L10436" s="72">
        <v>10</v>
      </c>
      <c r="M10436" s="29" t="s">
        <v>43</v>
      </c>
      <c r="N10436" s="30">
        <f>((J10436*400)+(K10436*100))+L10436</f>
        <v>1310</v>
      </c>
      <c r="O10436" s="30">
        <v>380</v>
      </c>
      <c r="P10436" s="30">
        <f>N10436*O10436</f>
        <v>497800</v>
      </c>
      <c r="AG10436" s="5">
        <f>IF(AND(AF10436="",P10436=""),0,IF((AF10436=""),P10436,IF((P10436=""),AF10436,AF10436+P10436)))</f>
        <v>497800</v>
      </c>
      <c r="AH10436" s="5">
        <f>IF( (AA10436=""),AG10436*1,AG10436*(AA10436/100) )</f>
        <v>497800</v>
      </c>
      <c r="AI10436" s="5">
        <v>0</v>
      </c>
      <c r="AJ10436" s="5">
        <f>IF((AI10436-AH10436) &gt; 1,0,IF((AI10436-AH10436)&lt;0,AH10436-AI10436,AI10436-AH10436))</f>
        <v>497800</v>
      </c>
      <c r="AK10436" s="5">
        <v>0.3</v>
      </c>
      <c r="AL10436" s="5">
        <f>AJ10436*(AK10436/100)</f>
        <v>1493.4</v>
      </c>
    </row>
    <row r="10437" spans="1:38" x14ac:dyDescent="0.45">
      <c r="E10437" s="3">
        <v>6126</v>
      </c>
      <c r="F10437" s="3">
        <v>379</v>
      </c>
      <c r="G10437" s="7" t="s">
        <v>15114</v>
      </c>
      <c r="H10437" s="3" t="s">
        <v>42</v>
      </c>
      <c r="I10437" s="3">
        <v>4345</v>
      </c>
      <c r="J10437" s="3">
        <v>0</v>
      </c>
      <c r="K10437" s="3">
        <v>0</v>
      </c>
      <c r="L10437" s="72">
        <v>45</v>
      </c>
      <c r="M10437" s="29" t="s">
        <v>43</v>
      </c>
      <c r="N10437" s="30">
        <f>((J10437*400)+(K10437*100))+L10437</f>
        <v>45</v>
      </c>
      <c r="O10437" s="30">
        <v>750</v>
      </c>
      <c r="P10437" s="30">
        <f>N10437*O10437</f>
        <v>33750</v>
      </c>
      <c r="AG10437" s="5">
        <f>IF(AND(AF10437="",P10437=""),0,IF((AF10437=""),P10437,IF((P10437=""),AF10437,AF10437+P10437)))</f>
        <v>33750</v>
      </c>
      <c r="AH10437" s="5">
        <f>IF( (AA10437=""),AG10437*1,AG10437*(AA10437/100) )</f>
        <v>33750</v>
      </c>
      <c r="AI10437" s="5">
        <v>0</v>
      </c>
      <c r="AJ10437" s="5">
        <f>IF((AI10437-AH10437) &gt; 1,0,IF((AI10437-AH10437)&lt;0,AH10437-AI10437,AI10437-AH10437))</f>
        <v>33750</v>
      </c>
      <c r="AK10437" s="5">
        <v>0.3</v>
      </c>
      <c r="AL10437" s="5">
        <f>AJ10437*(AK10437/100)</f>
        <v>101.25</v>
      </c>
    </row>
    <row r="10438" spans="1:38" x14ac:dyDescent="0.45">
      <c r="O10438" s="30" t="s">
        <v>54</v>
      </c>
      <c r="P10438" s="30">
        <f>SUM(P10436:P10437)</f>
        <v>531550</v>
      </c>
      <c r="AH10438" s="5">
        <f>SUM(AH10436:AH10437)</f>
        <v>531550</v>
      </c>
      <c r="AJ10438" s="5">
        <f>SUM(AJ10436:AJ10437)</f>
        <v>531550</v>
      </c>
      <c r="AL10438" s="5">
        <f>SUM(AL10436:AL10437)</f>
        <v>1594.65</v>
      </c>
    </row>
    <row r="10439" spans="1:38" x14ac:dyDescent="0.45">
      <c r="A10439" s="17" t="s">
        <v>15115</v>
      </c>
      <c r="B10439" s="22">
        <v>3770400024142</v>
      </c>
      <c r="C10439" s="17" t="s">
        <v>15116</v>
      </c>
      <c r="D10439" s="17" t="s">
        <v>15117</v>
      </c>
      <c r="E10439" s="3">
        <v>6127</v>
      </c>
      <c r="F10439" s="3">
        <v>2415</v>
      </c>
      <c r="G10439" s="7" t="s">
        <v>15118</v>
      </c>
      <c r="H10439" s="3" t="s">
        <v>42</v>
      </c>
      <c r="I10439" s="3">
        <v>2838</v>
      </c>
      <c r="J10439" s="3">
        <v>0</v>
      </c>
      <c r="K10439" s="3">
        <v>1</v>
      </c>
      <c r="L10439" s="72">
        <v>38</v>
      </c>
      <c r="M10439" s="29" t="s">
        <v>43</v>
      </c>
      <c r="N10439" s="30">
        <f>((J10439*400)+(K10439*100))+L10439</f>
        <v>138</v>
      </c>
      <c r="O10439" s="30">
        <v>500</v>
      </c>
      <c r="P10439" s="30">
        <f>N10439*O10439</f>
        <v>69000</v>
      </c>
      <c r="AG10439" s="5">
        <f>IF(AND(AF10439="",P10439=""),0,IF((AF10439=""),P10439,IF((P10439=""),AF10439,AF10439+P10439)))</f>
        <v>69000</v>
      </c>
      <c r="AH10439" s="5">
        <f>IF( (AA10439=""),AG10439*1,AG10439*(AA10439/100) )</f>
        <v>69000</v>
      </c>
      <c r="AI10439" s="5">
        <v>0</v>
      </c>
      <c r="AJ10439" s="5">
        <f>IF((AI10439-AH10439) &gt; 1,0,IF((AI10439-AH10439)&lt;0,AH10439-AI10439,AI10439-AH10439))</f>
        <v>69000</v>
      </c>
      <c r="AK10439" s="5">
        <v>0.3</v>
      </c>
      <c r="AL10439" s="5">
        <f>AJ10439*(AK10439/100)</f>
        <v>207</v>
      </c>
    </row>
    <row r="10440" spans="1:38" x14ac:dyDescent="0.45">
      <c r="O10440" s="30" t="s">
        <v>54</v>
      </c>
      <c r="P10440" s="30">
        <f>SUM(P10439:P10439)</f>
        <v>69000</v>
      </c>
      <c r="AH10440" s="5">
        <f>SUM(AH10439:AH10439)</f>
        <v>69000</v>
      </c>
      <c r="AJ10440" s="5">
        <f>SUM(AJ10439:AJ10439)</f>
        <v>69000</v>
      </c>
      <c r="AL10440" s="5">
        <f>SUM(AL10439:AL10439)</f>
        <v>207</v>
      </c>
    </row>
    <row r="10441" spans="1:38" x14ac:dyDescent="0.45">
      <c r="A10441" s="17" t="s">
        <v>15119</v>
      </c>
      <c r="B10441" s="22">
        <v>3421000007112</v>
      </c>
      <c r="C10441" s="17" t="s">
        <v>15120</v>
      </c>
      <c r="D10441" s="17" t="s">
        <v>15121</v>
      </c>
      <c r="E10441" s="3">
        <v>6128</v>
      </c>
      <c r="F10441" s="3">
        <v>9625</v>
      </c>
      <c r="G10441" s="7" t="s">
        <v>15122</v>
      </c>
      <c r="H10441" s="3" t="s">
        <v>42</v>
      </c>
      <c r="I10441" s="3">
        <v>33081</v>
      </c>
    </row>
    <row r="10442" spans="1:38" x14ac:dyDescent="0.45">
      <c r="E10442" s="3">
        <v>6129</v>
      </c>
      <c r="F10442" s="3">
        <v>9459</v>
      </c>
      <c r="G10442" s="7" t="s">
        <v>15123</v>
      </c>
      <c r="H10442" s="3" t="s">
        <v>42</v>
      </c>
      <c r="I10442" s="3">
        <v>33082</v>
      </c>
    </row>
    <row r="10443" spans="1:38" x14ac:dyDescent="0.45">
      <c r="O10443" s="30" t="s">
        <v>54</v>
      </c>
      <c r="P10443" s="30">
        <f>SUM(P10441:P10442)</f>
        <v>0</v>
      </c>
      <c r="AH10443" s="5">
        <f>SUM(AH10441:AH10442)</f>
        <v>0</v>
      </c>
      <c r="AJ10443" s="5">
        <f>SUM(AJ10441:AJ10442)</f>
        <v>0</v>
      </c>
      <c r="AL10443" s="5">
        <f>SUM(AL10441:AL10442)</f>
        <v>0</v>
      </c>
    </row>
    <row r="10444" spans="1:38" x14ac:dyDescent="0.45">
      <c r="A10444" s="17" t="s">
        <v>15124</v>
      </c>
      <c r="B10444" s="22">
        <v>3770400003323</v>
      </c>
      <c r="C10444" s="17" t="s">
        <v>15125</v>
      </c>
      <c r="D10444" s="17" t="s">
        <v>15126</v>
      </c>
      <c r="E10444" s="3">
        <v>6130</v>
      </c>
      <c r="F10444" s="3">
        <v>6048</v>
      </c>
      <c r="H10444" s="3" t="s">
        <v>42</v>
      </c>
      <c r="I10444" s="3">
        <v>2809</v>
      </c>
      <c r="J10444" s="3">
        <v>0</v>
      </c>
      <c r="K10444" s="3">
        <v>0</v>
      </c>
      <c r="L10444" s="72">
        <v>20</v>
      </c>
      <c r="M10444" s="29" t="s">
        <v>208</v>
      </c>
      <c r="N10444" s="30">
        <f>((J10444*400)+(K10444*100))+L10444</f>
        <v>20</v>
      </c>
      <c r="O10444" s="30">
        <v>750</v>
      </c>
      <c r="P10444" s="30">
        <f>N10444*O10444</f>
        <v>15000</v>
      </c>
      <c r="AG10444" s="5">
        <f>IF(AND(AF10444="",P10444=""),0,IF((AF10444=""),P10444,IF((P10444=""),AF10444,AF10444+P10444)))</f>
        <v>15000</v>
      </c>
      <c r="AH10444" s="5">
        <f>IF( (AA10444=""),AG10444*1,AG10444*(AA10444/100) )</f>
        <v>15000</v>
      </c>
      <c r="AI10444" s="5">
        <v>0</v>
      </c>
      <c r="AJ10444" s="5">
        <f>IF((AI10444-AH10444) &gt; 1,0,IF((AI10444-AH10444)&lt;0,AH10444-AI10444,AI10444-AH10444))</f>
        <v>15000</v>
      </c>
      <c r="AK10444" s="5">
        <v>0.02</v>
      </c>
      <c r="AL10444" s="5">
        <f>AJ10444*(AK10444/100)</f>
        <v>3</v>
      </c>
    </row>
    <row r="10445" spans="1:38" x14ac:dyDescent="0.45">
      <c r="J10445" s="3">
        <v>0</v>
      </c>
      <c r="K10445" s="3">
        <v>1</v>
      </c>
      <c r="L10445" s="72">
        <v>7</v>
      </c>
      <c r="M10445" s="29" t="s">
        <v>90</v>
      </c>
      <c r="N10445" s="30">
        <f>((J10445*400)+(K10445*100))+L10445</f>
        <v>107</v>
      </c>
      <c r="O10445" s="30">
        <v>750</v>
      </c>
      <c r="P10445" s="30">
        <f>N10445*O10445</f>
        <v>80250</v>
      </c>
      <c r="AG10445" s="5">
        <f>IF(AND(AF10445="",P10445=""),0,IF((AF10445=""),P10445,IF((P10445=""),AF10445,AF10445+P10445)))</f>
        <v>80250</v>
      </c>
      <c r="AH10445" s="5">
        <f>IF( (AA10445=""),AG10445*1,AG10445*(AA10445/100) )</f>
        <v>80250</v>
      </c>
      <c r="AI10445" s="5">
        <v>0</v>
      </c>
      <c r="AJ10445" s="5">
        <f>IF((AI10445-AH10445) &gt; 1,0,IF((AI10445-AH10445)&lt;0,AH10445-AI10445,AI10445-AH10445))</f>
        <v>80250</v>
      </c>
      <c r="AK10445" s="5">
        <v>0.01</v>
      </c>
      <c r="AL10445" s="5">
        <f>AJ10445*(AK10445/100)</f>
        <v>8.0250000000000004</v>
      </c>
    </row>
    <row r="10446" spans="1:38" x14ac:dyDescent="0.45">
      <c r="Q10446" s="74">
        <v>1</v>
      </c>
      <c r="R10446" s="17" t="s">
        <v>15124</v>
      </c>
      <c r="S10446" s="26">
        <v>3770400003323</v>
      </c>
      <c r="T10446" s="17" t="s">
        <v>15125</v>
      </c>
      <c r="U10446" s="17" t="s">
        <v>15127</v>
      </c>
      <c r="W10446" s="3" t="s">
        <v>210</v>
      </c>
      <c r="X10446" s="3" t="s">
        <v>211</v>
      </c>
      <c r="Y10446" s="3" t="s">
        <v>212</v>
      </c>
      <c r="Z10446" s="5">
        <v>80</v>
      </c>
      <c r="AA10446" s="67">
        <v>100</v>
      </c>
      <c r="AB10446" s="5">
        <v>6900</v>
      </c>
      <c r="AC10446" s="5">
        <f>Z10446*AB10446</f>
        <v>552000</v>
      </c>
      <c r="AD10446" s="9">
        <v>5</v>
      </c>
      <c r="AE10446" s="9">
        <v>5</v>
      </c>
      <c r="AF10446" s="5">
        <f>(AC10446*(100-AE10446))/100</f>
        <v>524400</v>
      </c>
      <c r="AG10446" s="5">
        <f>IF( (AF10446=""),0,SUM(AF10446:AF10446) )</f>
        <v>524400</v>
      </c>
      <c r="AH10446" s="5">
        <f>(AG10446/100)*(AA10446)</f>
        <v>524400</v>
      </c>
      <c r="AI10446" s="5">
        <v>0</v>
      </c>
      <c r="AJ10446" s="5">
        <f>IF((AI10446-AH10446) &gt; 1,0,IF((AI10446-AH10446)&lt;0,AH10446-AI10446,AI10446-AH10446))</f>
        <v>524400</v>
      </c>
      <c r="AK10446" s="5">
        <v>0.02</v>
      </c>
      <c r="AL10446" s="5">
        <f>AJ10446*(AK10446/100)</f>
        <v>104.88000000000001</v>
      </c>
    </row>
    <row r="10447" spans="1:38" x14ac:dyDescent="0.45">
      <c r="O10447" s="30" t="s">
        <v>54</v>
      </c>
      <c r="P10447" s="30">
        <f>SUM(P10444:P10446)</f>
        <v>95250</v>
      </c>
      <c r="AH10447" s="5">
        <f>SUM(AH10444:AH10446)</f>
        <v>619650</v>
      </c>
      <c r="AJ10447" s="5">
        <f>SUM(AJ10444:AJ10446)</f>
        <v>619650</v>
      </c>
      <c r="AL10447" s="5">
        <f>SUM(AL10444:AL10446)</f>
        <v>115.90500000000002</v>
      </c>
    </row>
    <row r="10448" spans="1:38" x14ac:dyDescent="0.45">
      <c r="A10448" s="17" t="s">
        <v>15128</v>
      </c>
      <c r="B10448" s="22">
        <v>3750300167502</v>
      </c>
      <c r="C10448" s="17" t="s">
        <v>15129</v>
      </c>
      <c r="D10448" s="17" t="s">
        <v>15130</v>
      </c>
      <c r="E10448" s="3">
        <v>6131</v>
      </c>
      <c r="F10448" s="3">
        <v>9056</v>
      </c>
      <c r="G10448" s="7" t="s">
        <v>15131</v>
      </c>
      <c r="H10448" s="3" t="s">
        <v>42</v>
      </c>
      <c r="I10448" s="3">
        <v>2923</v>
      </c>
    </row>
    <row r="10449" spans="1:38" x14ac:dyDescent="0.45">
      <c r="O10449" s="30" t="s">
        <v>54</v>
      </c>
      <c r="P10449" s="30">
        <f>SUM(P10448:P10448)</f>
        <v>0</v>
      </c>
      <c r="AH10449" s="5">
        <f>SUM(AH10448:AH10448)</f>
        <v>0</v>
      </c>
      <c r="AJ10449" s="5">
        <f>SUM(AJ10448:AJ10448)</f>
        <v>0</v>
      </c>
      <c r="AL10449" s="5">
        <f>SUM(AL10448:AL10448)</f>
        <v>0</v>
      </c>
    </row>
    <row r="10450" spans="1:38" x14ac:dyDescent="0.45">
      <c r="A10450" s="17" t="s">
        <v>15132</v>
      </c>
      <c r="B10450" s="22">
        <v>3770400364717</v>
      </c>
      <c r="C10450" s="17" t="s">
        <v>15133</v>
      </c>
      <c r="D10450" s="17" t="s">
        <v>15134</v>
      </c>
      <c r="E10450" s="3">
        <v>6132</v>
      </c>
      <c r="F10450" s="3">
        <v>3569</v>
      </c>
      <c r="G10450" s="7" t="s">
        <v>15135</v>
      </c>
      <c r="H10450" s="3" t="s">
        <v>42</v>
      </c>
      <c r="I10450" s="3">
        <v>17077</v>
      </c>
      <c r="J10450" s="3">
        <v>1</v>
      </c>
      <c r="K10450" s="3">
        <v>0</v>
      </c>
      <c r="L10450" s="72">
        <v>0</v>
      </c>
      <c r="M10450" s="29" t="s">
        <v>90</v>
      </c>
      <c r="N10450" s="30">
        <f>((J10450*400)+(K10450*100))+L10450</f>
        <v>400</v>
      </c>
      <c r="O10450" s="30">
        <v>1900</v>
      </c>
      <c r="P10450" s="30">
        <f>N10450*O10450</f>
        <v>760000</v>
      </c>
      <c r="Q10450" s="3">
        <v>1</v>
      </c>
      <c r="R10450" s="17" t="s">
        <v>15136</v>
      </c>
      <c r="S10450" s="26">
        <v>3770500051940</v>
      </c>
      <c r="T10450" s="17" t="s">
        <v>15137</v>
      </c>
      <c r="U10450" s="17" t="s">
        <v>15138</v>
      </c>
      <c r="W10450" s="3" t="s">
        <v>210</v>
      </c>
      <c r="X10450" s="3" t="s">
        <v>211</v>
      </c>
      <c r="Y10450" s="3" t="s">
        <v>212</v>
      </c>
      <c r="Z10450" s="5">
        <v>80</v>
      </c>
      <c r="AA10450" s="67">
        <v>100</v>
      </c>
      <c r="AB10450" s="5">
        <v>6900</v>
      </c>
      <c r="AC10450" s="5">
        <f>Z10450*AB10450</f>
        <v>552000</v>
      </c>
      <c r="AD10450" s="9">
        <v>5</v>
      </c>
      <c r="AE10450" s="9">
        <v>5</v>
      </c>
      <c r="AF10450" s="5">
        <f>(AC10450*(100-AE10450))/100</f>
        <v>524400</v>
      </c>
      <c r="AG10450" s="5">
        <f>IF(AND(AF10450="",P10450=""),0,IF((AF10450=""),P10450, IF( (P10450=""),AF10450,AF10450+P10450)))</f>
        <v>1284400</v>
      </c>
      <c r="AH10450" s="5">
        <f>IF( (AA10450=""),AG10450*1,AG10450*(AA10450/100) )</f>
        <v>1284400</v>
      </c>
      <c r="AI10450" s="5">
        <v>10000000</v>
      </c>
      <c r="AJ10450" s="5">
        <f>IF((AI10450-AH10450) &gt; 1,0,IF((AI10450-AH10450)&lt;0,AH10450-AI10450,AI10450-AH10450))</f>
        <v>0</v>
      </c>
      <c r="AK10450" s="5">
        <v>0.02</v>
      </c>
      <c r="AL10450" s="5">
        <f>AJ10450*(AK10450/100)</f>
        <v>0</v>
      </c>
    </row>
    <row r="10451" spans="1:38" x14ac:dyDescent="0.45">
      <c r="O10451" s="30" t="s">
        <v>54</v>
      </c>
      <c r="P10451" s="30">
        <f>SUM(P10450:P10450)</f>
        <v>760000</v>
      </c>
      <c r="AH10451" s="5">
        <f>SUM(AH10450:AH10450)</f>
        <v>1284400</v>
      </c>
      <c r="AJ10451" s="5">
        <f>SUM(AJ10450:AJ10450)</f>
        <v>0</v>
      </c>
      <c r="AL10451" s="5">
        <f>SUM(AL10450:AL10450)</f>
        <v>0</v>
      </c>
    </row>
    <row r="10452" spans="1:38" x14ac:dyDescent="0.45">
      <c r="A10452" s="17" t="s">
        <v>15139</v>
      </c>
      <c r="B10452" s="22">
        <v>1420900043363</v>
      </c>
      <c r="C10452" s="17" t="s">
        <v>15140</v>
      </c>
      <c r="D10452" s="17" t="s">
        <v>15141</v>
      </c>
      <c r="E10452" s="3">
        <v>6133</v>
      </c>
      <c r="F10452" s="3">
        <v>9904</v>
      </c>
      <c r="G10452" s="7" t="s">
        <v>15142</v>
      </c>
      <c r="H10452" s="3" t="s">
        <v>42</v>
      </c>
      <c r="I10452" s="3">
        <v>17289</v>
      </c>
    </row>
    <row r="10453" spans="1:38" x14ac:dyDescent="0.45">
      <c r="O10453" s="30" t="s">
        <v>54</v>
      </c>
      <c r="P10453" s="30">
        <f>SUM(P10452:P10452)</f>
        <v>0</v>
      </c>
      <c r="AH10453" s="5">
        <f>SUM(AH10452:AH10452)</f>
        <v>0</v>
      </c>
      <c r="AJ10453" s="5">
        <f>SUM(AJ10452:AJ10452)</f>
        <v>0</v>
      </c>
      <c r="AL10453" s="5">
        <f>SUM(AL10452:AL10452)</f>
        <v>0</v>
      </c>
    </row>
    <row r="10454" spans="1:38" x14ac:dyDescent="0.45">
      <c r="A10454" s="17" t="s">
        <v>15132</v>
      </c>
      <c r="B10454" s="22">
        <v>3770400364717</v>
      </c>
      <c r="C10454" s="17" t="s">
        <v>15133</v>
      </c>
      <c r="D10454" s="17" t="s">
        <v>15134</v>
      </c>
      <c r="E10454" s="3">
        <v>6134</v>
      </c>
      <c r="F10454" s="3">
        <v>7211</v>
      </c>
      <c r="G10454" s="7" t="s">
        <v>15143</v>
      </c>
      <c r="H10454" s="3" t="s">
        <v>42</v>
      </c>
      <c r="I10454" s="3">
        <v>27333</v>
      </c>
    </row>
    <row r="10455" spans="1:38" x14ac:dyDescent="0.45">
      <c r="E10455" s="3">
        <v>6135</v>
      </c>
      <c r="F10455" s="3">
        <v>7589</v>
      </c>
      <c r="G10455" s="7" t="s">
        <v>15144</v>
      </c>
      <c r="H10455" s="3" t="s">
        <v>42</v>
      </c>
      <c r="I10455" s="3">
        <v>27334</v>
      </c>
    </row>
    <row r="10456" spans="1:38" x14ac:dyDescent="0.45">
      <c r="O10456" s="30" t="s">
        <v>54</v>
      </c>
      <c r="P10456" s="30">
        <f>SUM(P10454:P10455)</f>
        <v>0</v>
      </c>
      <c r="AH10456" s="5">
        <f>SUM(AH10454:AH10455)</f>
        <v>0</v>
      </c>
      <c r="AJ10456" s="5">
        <f>SUM(AJ10454:AJ10455)</f>
        <v>0</v>
      </c>
      <c r="AL10456" s="5">
        <f>SUM(AL10454:AL10455)</f>
        <v>0</v>
      </c>
    </row>
    <row r="10457" spans="1:38" x14ac:dyDescent="0.45">
      <c r="A10457" s="17" t="s">
        <v>15145</v>
      </c>
      <c r="B10457" s="22">
        <v>1102001506926</v>
      </c>
      <c r="C10457" s="17" t="s">
        <v>15146</v>
      </c>
      <c r="D10457" s="17" t="s">
        <v>15147</v>
      </c>
      <c r="E10457" s="3">
        <v>6136</v>
      </c>
      <c r="F10457" s="3">
        <v>6355</v>
      </c>
      <c r="H10457" s="3" t="s">
        <v>42</v>
      </c>
      <c r="I10457" s="3">
        <v>6283</v>
      </c>
      <c r="J10457" s="3">
        <v>0</v>
      </c>
      <c r="K10457" s="3">
        <v>1</v>
      </c>
      <c r="L10457" s="72">
        <v>25</v>
      </c>
      <c r="M10457" s="29" t="s">
        <v>43</v>
      </c>
      <c r="N10457" s="30">
        <f>((J10457*400)+(K10457*100))+L10457</f>
        <v>125</v>
      </c>
      <c r="O10457" s="30">
        <v>750</v>
      </c>
      <c r="P10457" s="30">
        <f>N10457*O10457</f>
        <v>93750</v>
      </c>
      <c r="AG10457" s="5">
        <f>IF(AND(AF10457="",P10457=""),0,IF((AF10457=""),P10457,IF((P10457=""),AF10457,AF10457+P10457)))</f>
        <v>93750</v>
      </c>
      <c r="AH10457" s="5">
        <f>IF( (AA10457=""),AG10457*1,AG10457*(AA10457/100) )</f>
        <v>93750</v>
      </c>
      <c r="AI10457" s="5">
        <v>0</v>
      </c>
      <c r="AJ10457" s="5">
        <f>IF((AI10457-AH10457) &gt; 1,0,IF((AI10457-AH10457)&lt;0,AH10457-AI10457,AI10457-AH10457))</f>
        <v>93750</v>
      </c>
      <c r="AK10457" s="5">
        <v>0.3</v>
      </c>
      <c r="AL10457" s="5">
        <f>AJ10457*(AK10457/100)</f>
        <v>281.25</v>
      </c>
    </row>
    <row r="10458" spans="1:38" x14ac:dyDescent="0.45">
      <c r="O10458" s="30" t="s">
        <v>54</v>
      </c>
      <c r="P10458" s="30">
        <f>SUM(P10457:P10457)</f>
        <v>93750</v>
      </c>
      <c r="AH10458" s="5">
        <f>SUM(AH10457:AH10457)</f>
        <v>93750</v>
      </c>
      <c r="AJ10458" s="5">
        <f>SUM(AJ10457:AJ10457)</f>
        <v>93750</v>
      </c>
      <c r="AL10458" s="5">
        <f>SUM(AL10457:AL10457)</f>
        <v>281.25</v>
      </c>
    </row>
    <row r="10459" spans="1:38" x14ac:dyDescent="0.45">
      <c r="A10459" s="17" t="s">
        <v>15148</v>
      </c>
      <c r="B10459" s="22">
        <v>3110300500835</v>
      </c>
      <c r="C10459" s="17" t="s">
        <v>15149</v>
      </c>
      <c r="D10459" s="17" t="s">
        <v>15150</v>
      </c>
      <c r="E10459" s="3">
        <v>6137</v>
      </c>
      <c r="F10459" s="3">
        <v>6979</v>
      </c>
      <c r="G10459" s="7" t="s">
        <v>15151</v>
      </c>
      <c r="H10459" s="3" t="s">
        <v>42</v>
      </c>
      <c r="I10459" s="3">
        <v>797</v>
      </c>
    </row>
    <row r="10460" spans="1:38" x14ac:dyDescent="0.45">
      <c r="O10460" s="30" t="s">
        <v>54</v>
      </c>
      <c r="P10460" s="30">
        <f>SUM(P10459:P10459)</f>
        <v>0</v>
      </c>
      <c r="AH10460" s="5">
        <f>SUM(AH10459:AH10459)</f>
        <v>0</v>
      </c>
      <c r="AJ10460" s="5">
        <f>SUM(AJ10459:AJ10459)</f>
        <v>0</v>
      </c>
      <c r="AL10460" s="5">
        <f>SUM(AL10459:AL10459)</f>
        <v>0</v>
      </c>
    </row>
    <row r="10461" spans="1:38" x14ac:dyDescent="0.45">
      <c r="A10461" s="17" t="s">
        <v>15152</v>
      </c>
      <c r="B10461" s="22">
        <v>3770400022221</v>
      </c>
      <c r="C10461" s="17" t="s">
        <v>15153</v>
      </c>
      <c r="D10461" s="17" t="s">
        <v>15154</v>
      </c>
      <c r="E10461" s="3">
        <v>6138</v>
      </c>
      <c r="F10461" s="3">
        <v>33</v>
      </c>
      <c r="G10461" s="7" t="s">
        <v>15155</v>
      </c>
      <c r="H10461" s="3" t="s">
        <v>42</v>
      </c>
      <c r="I10461" s="3">
        <v>2810</v>
      </c>
      <c r="J10461" s="3">
        <v>0</v>
      </c>
      <c r="K10461" s="3">
        <v>1</v>
      </c>
      <c r="L10461" s="72">
        <v>98</v>
      </c>
      <c r="M10461" s="29" t="s">
        <v>43</v>
      </c>
      <c r="N10461" s="30">
        <f>((J10461*400)+(K10461*100))+L10461</f>
        <v>198</v>
      </c>
      <c r="O10461" s="30">
        <v>750</v>
      </c>
      <c r="P10461" s="30">
        <f>N10461*O10461</f>
        <v>148500</v>
      </c>
      <c r="AG10461" s="5">
        <f>IF(AND(AF10461="",P10461=""),0,IF((AF10461=""),P10461,IF((P10461=""),AF10461,AF10461+P10461)))</f>
        <v>148500</v>
      </c>
      <c r="AH10461" s="5">
        <f>IF( (AA10461=""),AG10461*1,AG10461*(AA10461/100) )</f>
        <v>148500</v>
      </c>
      <c r="AI10461" s="5">
        <v>0</v>
      </c>
      <c r="AJ10461" s="5">
        <f>IF((AI10461-AH10461) &gt; 1,0,IF((AI10461-AH10461)&lt;0,AH10461-AI10461,AI10461-AH10461))</f>
        <v>148500</v>
      </c>
      <c r="AK10461" s="5">
        <v>0.3</v>
      </c>
      <c r="AL10461" s="5">
        <f>AJ10461*(AK10461/100)</f>
        <v>445.5</v>
      </c>
    </row>
    <row r="10462" spans="1:38" x14ac:dyDescent="0.45">
      <c r="E10462" s="3">
        <v>6139</v>
      </c>
      <c r="F10462" s="3">
        <v>6187</v>
      </c>
      <c r="H10462" s="3" t="s">
        <v>42</v>
      </c>
      <c r="I10462" s="3">
        <v>11026</v>
      </c>
      <c r="J10462" s="3">
        <v>0</v>
      </c>
      <c r="K10462" s="3">
        <v>0</v>
      </c>
      <c r="L10462" s="72">
        <v>20</v>
      </c>
      <c r="M10462" s="29" t="s">
        <v>208</v>
      </c>
      <c r="N10462" s="30">
        <f>((J10462*400)+(K10462*100))+L10462</f>
        <v>20</v>
      </c>
      <c r="O10462" s="30">
        <v>810</v>
      </c>
      <c r="P10462" s="30">
        <f>N10462*O10462</f>
        <v>16200</v>
      </c>
      <c r="AG10462" s="5">
        <f>IF(AND(AF10462="",P10462=""),0,IF((AF10462=""),P10462,IF((P10462=""),AF10462,AF10462+P10462)))</f>
        <v>16200</v>
      </c>
      <c r="AH10462" s="5">
        <f>IF( (AA10462=""),AG10462*1,AG10462*(AA10462/100) )</f>
        <v>16200</v>
      </c>
      <c r="AI10462" s="5">
        <v>0</v>
      </c>
      <c r="AJ10462" s="5">
        <f>IF((AI10462-AH10462) &gt; 1,0,IF((AI10462-AH10462)&lt;0,AH10462-AI10462,AI10462-AH10462))</f>
        <v>16200</v>
      </c>
      <c r="AK10462" s="5">
        <v>0.02</v>
      </c>
      <c r="AL10462" s="5">
        <f>AJ10462*(AK10462/100)</f>
        <v>3.24</v>
      </c>
    </row>
    <row r="10463" spans="1:38" x14ac:dyDescent="0.45">
      <c r="J10463" s="3">
        <v>7</v>
      </c>
      <c r="K10463" s="3">
        <v>0</v>
      </c>
      <c r="L10463" s="72">
        <v>98</v>
      </c>
      <c r="M10463" s="29" t="s">
        <v>90</v>
      </c>
      <c r="N10463" s="30">
        <f>((J10463*400)+(K10463*100))+L10463</f>
        <v>2898</v>
      </c>
      <c r="O10463" s="30">
        <v>810</v>
      </c>
      <c r="P10463" s="30">
        <f>N10463*O10463</f>
        <v>2347380</v>
      </c>
      <c r="AG10463" s="5">
        <f>IF(AND(AF10463="",P10463=""),0,IF((AF10463=""),P10463,IF((P10463=""),AF10463,AF10463+P10463)))</f>
        <v>2347380</v>
      </c>
      <c r="AH10463" s="5">
        <f>IF( (AA10463=""),AG10463*1,AG10463*(AA10463/100) )</f>
        <v>2347380</v>
      </c>
      <c r="AI10463" s="5">
        <v>0</v>
      </c>
      <c r="AJ10463" s="5">
        <f>IF((AI10463-AH10463) &gt; 1,0,IF((AI10463-AH10463)&lt;0,AH10463-AI10463,AI10463-AH10463))</f>
        <v>2347380</v>
      </c>
      <c r="AK10463" s="5">
        <v>0.01</v>
      </c>
      <c r="AL10463" s="5">
        <f>AJ10463*(AK10463/100)</f>
        <v>234.738</v>
      </c>
    </row>
    <row r="10464" spans="1:38" x14ac:dyDescent="0.45">
      <c r="O10464" s="30" t="s">
        <v>54</v>
      </c>
      <c r="P10464" s="30">
        <f>SUM(P10461:P10463)</f>
        <v>2512080</v>
      </c>
      <c r="AH10464" s="5">
        <f>SUM(AH10461:AH10463)</f>
        <v>2512080</v>
      </c>
      <c r="AJ10464" s="5">
        <f>SUM(AJ10461:AJ10463)</f>
        <v>2512080</v>
      </c>
      <c r="AL10464" s="5">
        <f>SUM(AL10461:AL10463)</f>
        <v>683.47800000000007</v>
      </c>
    </row>
    <row r="10465" spans="1:38" x14ac:dyDescent="0.45">
      <c r="A10465" s="17" t="s">
        <v>15156</v>
      </c>
      <c r="B10465" s="22">
        <v>3770400003111</v>
      </c>
      <c r="C10465" s="17" t="s">
        <v>15157</v>
      </c>
      <c r="D10465" s="17" t="s">
        <v>15158</v>
      </c>
      <c r="E10465" s="3">
        <v>6140</v>
      </c>
      <c r="F10465" s="3">
        <v>163</v>
      </c>
      <c r="G10465" s="7" t="s">
        <v>15159</v>
      </c>
      <c r="H10465" s="3" t="s">
        <v>42</v>
      </c>
      <c r="I10465" s="3">
        <v>21477</v>
      </c>
      <c r="J10465" s="3">
        <v>10</v>
      </c>
      <c r="K10465" s="3">
        <v>0</v>
      </c>
      <c r="L10465" s="72">
        <v>93</v>
      </c>
      <c r="M10465" s="29" t="s">
        <v>90</v>
      </c>
      <c r="N10465" s="30">
        <f>((J10465*400)+(K10465*100))+L10465</f>
        <v>4093</v>
      </c>
      <c r="O10465" s="30">
        <v>1250</v>
      </c>
      <c r="P10465" s="30">
        <f>N10465*O10465</f>
        <v>5116250</v>
      </c>
      <c r="AG10465" s="5">
        <f>IF(AND(AF10465="",P10465=""),0,IF((AF10465=""),P10465,IF((P10465=""),AF10465,AF10465+P10465)))</f>
        <v>5116250</v>
      </c>
      <c r="AH10465" s="5">
        <f>IF( (AA10465=""),AG10465*1,AG10465*(AA10465/100) )</f>
        <v>5116250</v>
      </c>
      <c r="AI10465" s="5">
        <v>50000000</v>
      </c>
      <c r="AJ10465" s="5">
        <f>IF((AI10465-AH10465) &gt; 1,0,IF((AI10465-AH10465)&lt;0,AH10465-AI10465,AI10465-AH10465))</f>
        <v>0</v>
      </c>
      <c r="AK10465" s="5">
        <v>0.01</v>
      </c>
      <c r="AL10465" s="5">
        <f>AJ10465*(AK10465/100)</f>
        <v>0</v>
      </c>
    </row>
    <row r="10466" spans="1:38" x14ac:dyDescent="0.45">
      <c r="E10466" s="3">
        <v>6141</v>
      </c>
      <c r="F10466" s="3">
        <v>6740</v>
      </c>
      <c r="G10466" s="7" t="s">
        <v>15160</v>
      </c>
      <c r="H10466" s="3" t="s">
        <v>42</v>
      </c>
      <c r="I10466" s="3">
        <v>26484</v>
      </c>
    </row>
    <row r="10467" spans="1:38" x14ac:dyDescent="0.45">
      <c r="O10467" s="30" t="s">
        <v>54</v>
      </c>
      <c r="P10467" s="30">
        <f>SUM(P10465:P10466)</f>
        <v>5116250</v>
      </c>
      <c r="AH10467" s="5">
        <f>SUM(AH10465:AH10466)</f>
        <v>5116250</v>
      </c>
      <c r="AJ10467" s="5">
        <f>SUM(AJ10465:AJ10466)</f>
        <v>0</v>
      </c>
      <c r="AL10467" s="5">
        <f>SUM(AL10465:AL10466)</f>
        <v>0</v>
      </c>
    </row>
    <row r="10468" spans="1:38" x14ac:dyDescent="0.45">
      <c r="A10468" s="17" t="s">
        <v>15161</v>
      </c>
      <c r="B10468" s="22">
        <v>3101202706774</v>
      </c>
      <c r="C10468" s="17" t="s">
        <v>15162</v>
      </c>
      <c r="D10468" s="17" t="s">
        <v>15163</v>
      </c>
      <c r="E10468" s="3">
        <v>6142</v>
      </c>
      <c r="F10468" s="3">
        <v>6953</v>
      </c>
      <c r="G10468" s="7" t="s">
        <v>15164</v>
      </c>
      <c r="H10468" s="3" t="s">
        <v>42</v>
      </c>
      <c r="I10468" s="3">
        <v>4499</v>
      </c>
    </row>
    <row r="10469" spans="1:38" x14ac:dyDescent="0.45">
      <c r="O10469" s="30" t="s">
        <v>54</v>
      </c>
      <c r="P10469" s="30">
        <f>SUM(P10468:P10468)</f>
        <v>0</v>
      </c>
      <c r="AH10469" s="5">
        <f>SUM(AH10468:AH10468)</f>
        <v>0</v>
      </c>
      <c r="AJ10469" s="5">
        <f>SUM(AJ10468:AJ10468)</f>
        <v>0</v>
      </c>
      <c r="AL10469" s="5">
        <f>SUM(AL10468:AL10468)</f>
        <v>0</v>
      </c>
    </row>
    <row r="10470" spans="1:38" x14ac:dyDescent="0.45">
      <c r="A10470" s="17" t="s">
        <v>15165</v>
      </c>
      <c r="B10470" s="22">
        <v>3770400004079</v>
      </c>
      <c r="C10470" s="17" t="s">
        <v>15166</v>
      </c>
      <c r="D10470" s="17" t="s">
        <v>15167</v>
      </c>
      <c r="E10470" s="3">
        <v>6143</v>
      </c>
      <c r="F10470" s="3">
        <v>491</v>
      </c>
      <c r="G10470" s="7" t="s">
        <v>15168</v>
      </c>
      <c r="H10470" s="3" t="s">
        <v>42</v>
      </c>
      <c r="I10470" s="3">
        <v>2470</v>
      </c>
      <c r="J10470" s="3">
        <v>5</v>
      </c>
      <c r="K10470" s="3">
        <v>2</v>
      </c>
      <c r="L10470" s="72">
        <v>98</v>
      </c>
      <c r="M10470" s="29" t="s">
        <v>90</v>
      </c>
      <c r="N10470" s="30">
        <f>((J10470*400)+(K10470*100))+L10470</f>
        <v>2298</v>
      </c>
      <c r="O10470" s="30">
        <v>330</v>
      </c>
      <c r="P10470" s="30">
        <f>N10470*O10470</f>
        <v>758340</v>
      </c>
      <c r="AG10470" s="5">
        <f>IF(AND(AF10470="",P10470=""),0,IF((AF10470=""),P10470,IF((P10470=""),AF10470,AF10470+P10470)))</f>
        <v>758340</v>
      </c>
      <c r="AH10470" s="5">
        <f>IF( (AA10470=""),AG10470*1,AG10470*(AA10470/100) )</f>
        <v>758340</v>
      </c>
      <c r="AI10470" s="5">
        <v>50000000</v>
      </c>
      <c r="AJ10470" s="5">
        <f>IF((AI10470-AH10470) &gt; 1,0,IF((AI10470-AH10470)&lt;0,AH10470-AI10470,AI10470-AH10470))</f>
        <v>0</v>
      </c>
      <c r="AK10470" s="5">
        <v>0.01</v>
      </c>
      <c r="AL10470" s="5">
        <f>AJ10470*(AK10470/100)</f>
        <v>0</v>
      </c>
    </row>
    <row r="10471" spans="1:38" x14ac:dyDescent="0.45">
      <c r="E10471" s="3">
        <v>6144</v>
      </c>
      <c r="F10471" s="3">
        <v>7733</v>
      </c>
      <c r="G10471" s="7" t="s">
        <v>15169</v>
      </c>
      <c r="H10471" s="3" t="s">
        <v>42</v>
      </c>
      <c r="I10471" s="3">
        <v>2472</v>
      </c>
    </row>
    <row r="10472" spans="1:38" x14ac:dyDescent="0.45">
      <c r="E10472" s="3">
        <v>6145</v>
      </c>
      <c r="F10472" s="3">
        <v>8910</v>
      </c>
      <c r="G10472" s="7" t="s">
        <v>15170</v>
      </c>
      <c r="H10472" s="3" t="s">
        <v>42</v>
      </c>
      <c r="I10472" s="3">
        <v>2478</v>
      </c>
    </row>
    <row r="10473" spans="1:38" x14ac:dyDescent="0.45">
      <c r="O10473" s="30" t="s">
        <v>54</v>
      </c>
      <c r="P10473" s="30">
        <f>SUM(P10470:P10472)</f>
        <v>758340</v>
      </c>
      <c r="AH10473" s="5">
        <f>SUM(AH10470:AH10472)</f>
        <v>758340</v>
      </c>
      <c r="AJ10473" s="5">
        <f>SUM(AJ10470:AJ10472)</f>
        <v>0</v>
      </c>
      <c r="AL10473" s="5">
        <f>SUM(AL10470:AL10472)</f>
        <v>0</v>
      </c>
    </row>
    <row r="10474" spans="1:38" x14ac:dyDescent="0.45">
      <c r="A10474" s="17" t="s">
        <v>15171</v>
      </c>
      <c r="B10474" s="22">
        <v>3101700972042</v>
      </c>
      <c r="C10474" s="17" t="s">
        <v>15172</v>
      </c>
      <c r="D10474" s="17" t="s">
        <v>15173</v>
      </c>
      <c r="E10474" s="3">
        <v>6146</v>
      </c>
      <c r="F10474" s="3">
        <v>1895</v>
      </c>
      <c r="G10474" s="7" t="s">
        <v>15174</v>
      </c>
      <c r="H10474" s="3" t="s">
        <v>42</v>
      </c>
      <c r="I10474" s="3">
        <v>9096</v>
      </c>
      <c r="J10474" s="3">
        <v>0</v>
      </c>
      <c r="K10474" s="3">
        <v>0</v>
      </c>
      <c r="L10474" s="72">
        <v>57</v>
      </c>
      <c r="M10474" s="29" t="s">
        <v>43</v>
      </c>
      <c r="N10474" s="30">
        <f>((J10474*400)+(K10474*100))+L10474</f>
        <v>57</v>
      </c>
      <c r="O10474" s="30">
        <v>500</v>
      </c>
      <c r="P10474" s="30">
        <f>N10474*O10474</f>
        <v>28500</v>
      </c>
      <c r="AG10474" s="5">
        <f>IF(AND(AF10474="",P10474=""),0,IF((AF10474=""),P10474,IF((P10474=""),AF10474,AF10474+P10474)))</f>
        <v>28500</v>
      </c>
      <c r="AH10474" s="5">
        <f>IF( (AA10474=""),AG10474*1,AG10474*(AA10474/100) )</f>
        <v>28500</v>
      </c>
      <c r="AI10474" s="5">
        <v>0</v>
      </c>
      <c r="AJ10474" s="5">
        <f>IF((AI10474-AH10474) &gt; 1,0,IF((AI10474-AH10474)&lt;0,AH10474-AI10474,AI10474-AH10474))</f>
        <v>28500</v>
      </c>
      <c r="AK10474" s="5">
        <v>0.3</v>
      </c>
      <c r="AL10474" s="5">
        <f>AJ10474*(AK10474/100)</f>
        <v>85.5</v>
      </c>
    </row>
    <row r="10475" spans="1:38" x14ac:dyDescent="0.45">
      <c r="O10475" s="30" t="s">
        <v>54</v>
      </c>
      <c r="P10475" s="30">
        <f>SUM(P10474:P10474)</f>
        <v>28500</v>
      </c>
      <c r="AH10475" s="5">
        <f>SUM(AH10474:AH10474)</f>
        <v>28500</v>
      </c>
      <c r="AJ10475" s="5">
        <f>SUM(AJ10474:AJ10474)</f>
        <v>28500</v>
      </c>
      <c r="AL10475" s="5">
        <f>SUM(AL10474:AL10474)</f>
        <v>85.5</v>
      </c>
    </row>
    <row r="10476" spans="1:38" x14ac:dyDescent="0.45">
      <c r="A10476" s="17" t="s">
        <v>15175</v>
      </c>
      <c r="B10476" s="22">
        <v>3770500003040</v>
      </c>
      <c r="C10476" s="17" t="s">
        <v>15176</v>
      </c>
      <c r="D10476" s="17" t="s">
        <v>15177</v>
      </c>
      <c r="E10476" s="3">
        <v>6147</v>
      </c>
      <c r="F10476" s="3">
        <v>8965</v>
      </c>
      <c r="G10476" s="7" t="s">
        <v>15178</v>
      </c>
      <c r="H10476" s="3" t="s">
        <v>42</v>
      </c>
      <c r="I10476" s="3">
        <v>13865</v>
      </c>
    </row>
    <row r="10477" spans="1:38" x14ac:dyDescent="0.45">
      <c r="O10477" s="30" t="s">
        <v>54</v>
      </c>
      <c r="P10477" s="30">
        <f>SUM(P10476:P10476)</f>
        <v>0</v>
      </c>
      <c r="AH10477" s="5">
        <f>SUM(AH10476:AH10476)</f>
        <v>0</v>
      </c>
      <c r="AJ10477" s="5">
        <f>SUM(AJ10476:AJ10476)</f>
        <v>0</v>
      </c>
      <c r="AL10477" s="5">
        <f>SUM(AL10476:AL10476)</f>
        <v>0</v>
      </c>
    </row>
    <row r="10478" spans="1:38" x14ac:dyDescent="0.45">
      <c r="A10478" s="17" t="s">
        <v>15179</v>
      </c>
      <c r="B10478" s="22">
        <v>3102201074104</v>
      </c>
      <c r="C10478" s="17" t="s">
        <v>15180</v>
      </c>
      <c r="D10478" s="17" t="s">
        <v>15181</v>
      </c>
      <c r="E10478" s="3">
        <v>6148</v>
      </c>
      <c r="F10478" s="3">
        <v>8629</v>
      </c>
      <c r="G10478" s="7" t="s">
        <v>15182</v>
      </c>
      <c r="H10478" s="3" t="s">
        <v>42</v>
      </c>
      <c r="I10478" s="3">
        <v>21864</v>
      </c>
    </row>
    <row r="10479" spans="1:38" x14ac:dyDescent="0.45">
      <c r="O10479" s="30" t="s">
        <v>54</v>
      </c>
      <c r="P10479" s="30">
        <f>SUM(P10478:P10478)</f>
        <v>0</v>
      </c>
      <c r="AH10479" s="5">
        <f>SUM(AH10478:AH10478)</f>
        <v>0</v>
      </c>
      <c r="AJ10479" s="5">
        <f>SUM(AJ10478:AJ10478)</f>
        <v>0</v>
      </c>
      <c r="AL10479" s="5">
        <f>SUM(AL10478:AL10478)</f>
        <v>0</v>
      </c>
    </row>
    <row r="10480" spans="1:38" x14ac:dyDescent="0.45">
      <c r="A10480" s="17" t="s">
        <v>15183</v>
      </c>
      <c r="B10480" s="22">
        <v>3102201407410</v>
      </c>
      <c r="C10480" s="17" t="s">
        <v>15184</v>
      </c>
      <c r="D10480" s="17" t="s">
        <v>15185</v>
      </c>
      <c r="E10480" s="3">
        <v>6149</v>
      </c>
      <c r="F10480" s="3">
        <v>2129</v>
      </c>
      <c r="G10480" s="7" t="s">
        <v>15186</v>
      </c>
      <c r="H10480" s="3" t="s">
        <v>42</v>
      </c>
      <c r="I10480" s="3">
        <v>21880</v>
      </c>
      <c r="J10480" s="3">
        <v>0</v>
      </c>
      <c r="K10480" s="3">
        <v>0</v>
      </c>
      <c r="L10480" s="72">
        <v>9</v>
      </c>
      <c r="M10480" s="29" t="s">
        <v>43</v>
      </c>
      <c r="N10480" s="30">
        <f>((J10480*400)+(K10480*100))+L10480</f>
        <v>9</v>
      </c>
      <c r="O10480" s="30">
        <v>650</v>
      </c>
      <c r="P10480" s="30">
        <f>N10480*O10480</f>
        <v>5850</v>
      </c>
      <c r="AG10480" s="5">
        <f>IF(AND(AF10480="",P10480=""),0,IF((AF10480=""),P10480,IF((P10480=""),AF10480,AF10480+P10480)))</f>
        <v>5850</v>
      </c>
      <c r="AH10480" s="5">
        <f>IF( (AA10480=""),AG10480*1,AG10480*(AA10480/100) )</f>
        <v>5850</v>
      </c>
      <c r="AI10480" s="5">
        <v>0</v>
      </c>
      <c r="AJ10480" s="5">
        <f>IF((AI10480-AH10480) &gt; 1,0,IF((AI10480-AH10480)&lt;0,AH10480-AI10480,AI10480-AH10480))</f>
        <v>5850</v>
      </c>
      <c r="AK10480" s="5">
        <v>0.3</v>
      </c>
      <c r="AL10480" s="5">
        <f>AJ10480*(AK10480/100)</f>
        <v>17.55</v>
      </c>
    </row>
    <row r="10481" spans="1:38" x14ac:dyDescent="0.45">
      <c r="O10481" s="30" t="s">
        <v>54</v>
      </c>
      <c r="P10481" s="30">
        <f>SUM(P10480:P10480)</f>
        <v>5850</v>
      </c>
      <c r="AH10481" s="5">
        <f>SUM(AH10480:AH10480)</f>
        <v>5850</v>
      </c>
      <c r="AJ10481" s="5">
        <f>SUM(AJ10480:AJ10480)</f>
        <v>5850</v>
      </c>
      <c r="AL10481" s="5">
        <f>SUM(AL10480:AL10480)</f>
        <v>17.55</v>
      </c>
    </row>
    <row r="10482" spans="1:38" x14ac:dyDescent="0.45">
      <c r="A10482" s="17" t="s">
        <v>15187</v>
      </c>
      <c r="B10482" s="22">
        <v>3100904346688</v>
      </c>
      <c r="C10482" s="17" t="s">
        <v>15188</v>
      </c>
      <c r="D10482" s="17" t="s">
        <v>15189</v>
      </c>
      <c r="E10482" s="3">
        <v>6150</v>
      </c>
      <c r="F10482" s="3">
        <v>587</v>
      </c>
      <c r="G10482" s="7" t="s">
        <v>15190</v>
      </c>
      <c r="H10482" s="3" t="s">
        <v>42</v>
      </c>
      <c r="I10482" s="3">
        <v>14376</v>
      </c>
      <c r="J10482" s="3">
        <v>0</v>
      </c>
      <c r="K10482" s="3">
        <v>0</v>
      </c>
      <c r="L10482" s="72">
        <v>58</v>
      </c>
      <c r="M10482" s="29" t="s">
        <v>43</v>
      </c>
      <c r="N10482" s="30">
        <f>((J10482*400)+(K10482*100))+L10482</f>
        <v>58</v>
      </c>
      <c r="O10482" s="30">
        <v>500</v>
      </c>
      <c r="P10482" s="30">
        <f>N10482*O10482</f>
        <v>29000</v>
      </c>
      <c r="AG10482" s="5">
        <f>IF(AND(AF10482="",P10482=""),0,IF((AF10482=""),P10482,IF((P10482=""),AF10482,AF10482+P10482)))</f>
        <v>29000</v>
      </c>
      <c r="AH10482" s="5">
        <f>IF( (AA10482=""),AG10482*1,AG10482*(AA10482/100) )</f>
        <v>29000</v>
      </c>
      <c r="AI10482" s="5">
        <v>0</v>
      </c>
      <c r="AJ10482" s="5">
        <f>IF((AI10482-AH10482) &gt; 1,0,IF((AI10482-AH10482)&lt;0,AH10482-AI10482,AI10482-AH10482))</f>
        <v>29000</v>
      </c>
      <c r="AK10482" s="5">
        <v>0.3</v>
      </c>
      <c r="AL10482" s="5">
        <f>AJ10482*(AK10482/100)</f>
        <v>87</v>
      </c>
    </row>
    <row r="10483" spans="1:38" x14ac:dyDescent="0.45">
      <c r="E10483" s="3">
        <v>6151</v>
      </c>
      <c r="F10483" s="3">
        <v>590</v>
      </c>
      <c r="G10483" s="7" t="s">
        <v>15191</v>
      </c>
      <c r="H10483" s="3" t="s">
        <v>42</v>
      </c>
      <c r="I10483" s="3">
        <v>14377</v>
      </c>
    </row>
    <row r="10484" spans="1:38" x14ac:dyDescent="0.45">
      <c r="O10484" s="30" t="s">
        <v>54</v>
      </c>
      <c r="P10484" s="30">
        <f>SUM(P10482:P10483)</f>
        <v>29000</v>
      </c>
      <c r="AH10484" s="5">
        <f>SUM(AH10482:AH10483)</f>
        <v>29000</v>
      </c>
      <c r="AJ10484" s="5">
        <f>SUM(AJ10482:AJ10483)</f>
        <v>29000</v>
      </c>
      <c r="AL10484" s="5">
        <f>SUM(AL10482:AL10483)</f>
        <v>87</v>
      </c>
    </row>
    <row r="10485" spans="1:38" x14ac:dyDescent="0.45">
      <c r="A10485" s="17" t="s">
        <v>15192</v>
      </c>
      <c r="B10485" s="22">
        <v>3770400039255</v>
      </c>
      <c r="C10485" s="17" t="s">
        <v>15193</v>
      </c>
      <c r="D10485" s="17" t="s">
        <v>15194</v>
      </c>
      <c r="E10485" s="3">
        <v>6152</v>
      </c>
      <c r="F10485" s="3">
        <v>5944</v>
      </c>
      <c r="H10485" s="3" t="s">
        <v>42</v>
      </c>
      <c r="I10485" s="3">
        <v>14197</v>
      </c>
      <c r="J10485" s="3">
        <v>0</v>
      </c>
      <c r="K10485" s="3">
        <v>0</v>
      </c>
      <c r="L10485" s="72">
        <v>3.33</v>
      </c>
      <c r="M10485" s="29" t="s">
        <v>208</v>
      </c>
      <c r="N10485" s="30">
        <f>((J10485*400)+(K10485*100))+L10485</f>
        <v>3.33</v>
      </c>
      <c r="O10485" s="30">
        <v>310</v>
      </c>
      <c r="P10485" s="30">
        <f>N10485*O10485</f>
        <v>1032.3</v>
      </c>
      <c r="AG10485" s="5">
        <f>IF(AND(AF10485="",P10485=""),0,IF((AF10485=""),P10485,IF((P10485=""),AF10485,AF10485+P10485)))</f>
        <v>1032.3</v>
      </c>
      <c r="AH10485" s="5">
        <f>IF( (AA10485=""),AG10485*1,AG10485*(AA10485/100) )</f>
        <v>1032.3</v>
      </c>
      <c r="AI10485" s="5">
        <v>0</v>
      </c>
      <c r="AJ10485" s="5">
        <f>IF((AI10485-AH10485) &gt; 1,0,IF((AI10485-AH10485)&lt;0,AH10485-AI10485,AI10485-AH10485))</f>
        <v>1032.3</v>
      </c>
      <c r="AK10485" s="5">
        <v>0.02</v>
      </c>
      <c r="AL10485" s="5">
        <f>AJ10485*(AK10485/100)</f>
        <v>0.20646</v>
      </c>
    </row>
    <row r="10486" spans="1:38" x14ac:dyDescent="0.45">
      <c r="J10486" s="3">
        <v>11</v>
      </c>
      <c r="K10486" s="3">
        <v>2</v>
      </c>
      <c r="L10486" s="72">
        <v>54.67</v>
      </c>
      <c r="M10486" s="29" t="s">
        <v>90</v>
      </c>
      <c r="N10486" s="30">
        <f>((J10486*400)+(K10486*100))+L10486</f>
        <v>4654.67</v>
      </c>
      <c r="O10486" s="30">
        <v>310</v>
      </c>
      <c r="P10486" s="30">
        <f>N10486*O10486</f>
        <v>1442947.7</v>
      </c>
      <c r="AG10486" s="5">
        <f>IF(AND(AF10486="",P10486=""),0,IF((AF10486=""),P10486,IF((P10486=""),AF10486,AF10486+P10486)))</f>
        <v>1442947.7</v>
      </c>
      <c r="AH10486" s="5">
        <f>IF( (AA10486=""),AG10486*1,AG10486*(AA10486/100) )</f>
        <v>1442947.7</v>
      </c>
      <c r="AI10486" s="5">
        <v>0</v>
      </c>
      <c r="AJ10486" s="5">
        <f>IF((AI10486-AH10486) &gt; 1,0,IF((AI10486-AH10486)&lt;0,AH10486-AI10486,AI10486-AH10486))</f>
        <v>1442947.7</v>
      </c>
      <c r="AK10486" s="5">
        <v>0.01</v>
      </c>
      <c r="AL10486" s="5">
        <f>AJ10486*(AK10486/100)</f>
        <v>144.29477</v>
      </c>
    </row>
    <row r="10487" spans="1:38" x14ac:dyDescent="0.45">
      <c r="E10487" s="3">
        <v>6153</v>
      </c>
      <c r="F10487" s="3">
        <v>2981</v>
      </c>
      <c r="G10487" s="7" t="s">
        <v>15195</v>
      </c>
      <c r="H10487" s="3" t="s">
        <v>42</v>
      </c>
      <c r="I10487" s="3">
        <v>27572</v>
      </c>
      <c r="J10487" s="3">
        <v>4</v>
      </c>
      <c r="K10487" s="3">
        <v>3</v>
      </c>
      <c r="L10487" s="72">
        <v>33.799999999999997</v>
      </c>
      <c r="M10487" s="29" t="s">
        <v>90</v>
      </c>
      <c r="N10487" s="30">
        <f>((J10487*400)+(K10487*100))+L10487</f>
        <v>1933.8</v>
      </c>
      <c r="O10487" s="30">
        <v>310</v>
      </c>
      <c r="P10487" s="30">
        <f>N10487*O10487</f>
        <v>599478</v>
      </c>
      <c r="AG10487" s="5">
        <f>IF(AND(AF10487="",P10487=""),0,IF((AF10487=""),P10487,IF((P10487=""),AF10487,AF10487+P10487)))</f>
        <v>599478</v>
      </c>
      <c r="AH10487" s="5">
        <f>IF( (AA10487=""),AG10487*1,AG10487*(AA10487/100) )</f>
        <v>599478</v>
      </c>
      <c r="AI10487" s="5">
        <v>0</v>
      </c>
      <c r="AJ10487" s="5">
        <f>IF((AI10487-AH10487) &gt; 1,0,IF((AI10487-AH10487)&lt;0,AH10487-AI10487,AI10487-AH10487))</f>
        <v>599478</v>
      </c>
      <c r="AK10487" s="5">
        <v>0.01</v>
      </c>
      <c r="AL10487" s="5">
        <f>AJ10487*(AK10487/100)</f>
        <v>59.947800000000001</v>
      </c>
    </row>
    <row r="10488" spans="1:38" x14ac:dyDescent="0.45">
      <c r="Q10488" s="74">
        <v>1</v>
      </c>
      <c r="R10488" s="17" t="s">
        <v>15192</v>
      </c>
      <c r="S10488" s="26">
        <v>3770400039255</v>
      </c>
      <c r="T10488" s="17" t="s">
        <v>15193</v>
      </c>
      <c r="U10488" s="17" t="s">
        <v>15196</v>
      </c>
      <c r="W10488" s="3" t="s">
        <v>210</v>
      </c>
      <c r="X10488" s="3" t="s">
        <v>211</v>
      </c>
      <c r="Y10488" s="3" t="s">
        <v>212</v>
      </c>
      <c r="Z10488" s="5">
        <v>13.32</v>
      </c>
      <c r="AA10488" s="67">
        <v>100</v>
      </c>
      <c r="AB10488" s="5">
        <v>6900</v>
      </c>
      <c r="AC10488" s="5">
        <f>Z10488*AB10488</f>
        <v>91908</v>
      </c>
      <c r="AD10488" s="9">
        <v>5</v>
      </c>
      <c r="AE10488" s="9">
        <v>5</v>
      </c>
      <c r="AF10488" s="5">
        <f>(AC10488*(100-AE10488))/100</f>
        <v>87312.6</v>
      </c>
      <c r="AG10488" s="5">
        <f>IF( (AF10488=""),0,SUM(AF10488:AF10488) )</f>
        <v>87312.6</v>
      </c>
      <c r="AH10488" s="5">
        <f>(AG10488/100)*(AA10488)</f>
        <v>87312.6</v>
      </c>
      <c r="AI10488" s="5">
        <v>0</v>
      </c>
      <c r="AJ10488" s="5">
        <f>IF((AI10488-AH10488) &gt; 1,0,IF((AI10488-AH10488)&lt;0,AH10488-AI10488,AI10488-AH10488))</f>
        <v>87312.6</v>
      </c>
      <c r="AK10488" s="5">
        <v>0.02</v>
      </c>
      <c r="AL10488" s="5">
        <f>AJ10488*(AK10488/100)</f>
        <v>17.462520000000001</v>
      </c>
    </row>
    <row r="10489" spans="1:38" x14ac:dyDescent="0.45">
      <c r="O10489" s="30" t="s">
        <v>54</v>
      </c>
      <c r="P10489" s="30">
        <f>SUM(P10485:P10488)</f>
        <v>2043458</v>
      </c>
      <c r="AH10489" s="5">
        <f>SUM(AH10485:AH10488)</f>
        <v>2130770.6</v>
      </c>
      <c r="AJ10489" s="5">
        <f>SUM(AJ10485:AJ10488)</f>
        <v>2130770.6</v>
      </c>
      <c r="AL10489" s="5">
        <f>SUM(AL10485:AL10488)</f>
        <v>221.91155000000001</v>
      </c>
    </row>
    <row r="10490" spans="1:38" x14ac:dyDescent="0.45">
      <c r="A10490" s="17" t="s">
        <v>15197</v>
      </c>
      <c r="B10490" s="22">
        <v>3860100582572</v>
      </c>
      <c r="C10490" s="17" t="s">
        <v>15198</v>
      </c>
      <c r="D10490" s="17" t="s">
        <v>15199</v>
      </c>
      <c r="E10490" s="3">
        <v>6154</v>
      </c>
      <c r="F10490" s="3">
        <v>6105</v>
      </c>
      <c r="H10490" s="3" t="s">
        <v>42</v>
      </c>
      <c r="I10490" s="3">
        <v>31105</v>
      </c>
      <c r="J10490" s="3">
        <v>0</v>
      </c>
      <c r="K10490" s="3">
        <v>0</v>
      </c>
      <c r="L10490" s="72">
        <v>20</v>
      </c>
      <c r="M10490" s="29" t="s">
        <v>208</v>
      </c>
      <c r="N10490" s="30">
        <f>((J10490*400)+(K10490*100))+L10490</f>
        <v>20</v>
      </c>
      <c r="O10490" s="30">
        <v>200</v>
      </c>
      <c r="P10490" s="30">
        <f>N10490*O10490</f>
        <v>4000</v>
      </c>
      <c r="AG10490" s="5">
        <f>IF(AND(AF10490="",P10490=""),0,IF((AF10490=""),P10490,IF((P10490=""),AF10490,AF10490+P10490)))</f>
        <v>4000</v>
      </c>
      <c r="AH10490" s="5">
        <f>IF( (AA10490=""),AG10490*1,AG10490*(AA10490/100) )</f>
        <v>4000</v>
      </c>
      <c r="AI10490" s="5">
        <v>0</v>
      </c>
      <c r="AJ10490" s="5">
        <f>IF((AI10490-AH10490) &gt; 1,0,IF((AI10490-AH10490)&lt;0,AH10490-AI10490,AI10490-AH10490))</f>
        <v>4000</v>
      </c>
      <c r="AK10490" s="5">
        <v>0.02</v>
      </c>
      <c r="AL10490" s="5">
        <f>AJ10490*(AK10490/100)</f>
        <v>0.8</v>
      </c>
    </row>
    <row r="10491" spans="1:38" x14ac:dyDescent="0.45">
      <c r="J10491" s="3">
        <v>10</v>
      </c>
      <c r="K10491" s="3">
        <v>2</v>
      </c>
      <c r="L10491" s="72">
        <v>63</v>
      </c>
      <c r="M10491" s="29" t="s">
        <v>90</v>
      </c>
      <c r="N10491" s="30">
        <f>((J10491*400)+(K10491*100))+L10491</f>
        <v>4263</v>
      </c>
      <c r="O10491" s="30">
        <v>200</v>
      </c>
      <c r="P10491" s="30">
        <f>N10491*O10491</f>
        <v>852600</v>
      </c>
      <c r="AG10491" s="5">
        <f>IF(AND(AF10491="",P10491=""),0,IF((AF10491=""),P10491,IF((P10491=""),AF10491,AF10491+P10491)))</f>
        <v>852600</v>
      </c>
      <c r="AH10491" s="5">
        <f>IF( (AA10491=""),AG10491*1,AG10491*(AA10491/100) )</f>
        <v>852600</v>
      </c>
      <c r="AI10491" s="5">
        <v>0</v>
      </c>
      <c r="AJ10491" s="5">
        <f>IF((AI10491-AH10491) &gt; 1,0,IF((AI10491-AH10491)&lt;0,AH10491-AI10491,AI10491-AH10491))</f>
        <v>852600</v>
      </c>
      <c r="AK10491" s="5">
        <v>0.01</v>
      </c>
      <c r="AL10491" s="5">
        <f>AJ10491*(AK10491/100)</f>
        <v>85.26</v>
      </c>
    </row>
    <row r="10492" spans="1:38" x14ac:dyDescent="0.45">
      <c r="J10492" s="3">
        <v>0</v>
      </c>
      <c r="K10492" s="3">
        <v>0</v>
      </c>
      <c r="L10492" s="72">
        <v>0</v>
      </c>
      <c r="M10492" s="29" t="s">
        <v>90</v>
      </c>
      <c r="N10492" s="30">
        <f>((J10492*400)+(K10492*100))+L10492</f>
        <v>0</v>
      </c>
      <c r="O10492" s="30">
        <v>200</v>
      </c>
      <c r="P10492" s="30">
        <f>N10492*O10492</f>
        <v>0</v>
      </c>
      <c r="AG10492" s="5">
        <f>IF(AND(AF10492="",P10492=""),0,IF((AF10492=""),P10492,IF((P10492=""),AF10492,AF10492+P10492)))</f>
        <v>0</v>
      </c>
      <c r="AH10492" s="5">
        <f>IF( (AA10492=""),AG10492*1,AG10492*(AA10492/100) )</f>
        <v>0</v>
      </c>
      <c r="AI10492" s="5">
        <v>0</v>
      </c>
      <c r="AJ10492" s="5">
        <f>IF((AI10492-AH10492) &gt; 1,0,IF((AI10492-AH10492)&lt;0,AH10492-AI10492,AI10492-AH10492))</f>
        <v>0</v>
      </c>
      <c r="AK10492" s="5">
        <v>0.01</v>
      </c>
      <c r="AL10492" s="5">
        <f>AJ10492*(AK10492/100)</f>
        <v>0</v>
      </c>
    </row>
    <row r="10493" spans="1:38" x14ac:dyDescent="0.45">
      <c r="O10493" s="30" t="s">
        <v>54</v>
      </c>
      <c r="P10493" s="30">
        <f>SUM(P10490:P10492)</f>
        <v>856600</v>
      </c>
      <c r="AH10493" s="5">
        <f>SUM(AH10490:AH10492)</f>
        <v>856600</v>
      </c>
      <c r="AJ10493" s="5">
        <f>SUM(AJ10490:AJ10492)</f>
        <v>856600</v>
      </c>
      <c r="AL10493" s="5">
        <f>SUM(AL10490:AL10492)</f>
        <v>86.06</v>
      </c>
    </row>
    <row r="10494" spans="1:38" x14ac:dyDescent="0.45">
      <c r="A10494" s="17" t="s">
        <v>15200</v>
      </c>
      <c r="C10494" s="17" t="s">
        <v>15201</v>
      </c>
      <c r="D10494" s="17" t="s">
        <v>15202</v>
      </c>
      <c r="E10494" s="3">
        <v>6155</v>
      </c>
      <c r="F10494" s="3">
        <v>2851</v>
      </c>
      <c r="G10494" s="7" t="s">
        <v>15203</v>
      </c>
      <c r="H10494" s="3" t="s">
        <v>42</v>
      </c>
      <c r="I10494" s="3">
        <v>14512</v>
      </c>
    </row>
    <row r="10495" spans="1:38" x14ac:dyDescent="0.45">
      <c r="E10495" s="3">
        <v>6156</v>
      </c>
      <c r="F10495" s="3">
        <v>7427</v>
      </c>
      <c r="G10495" s="7" t="s">
        <v>15204</v>
      </c>
      <c r="H10495" s="3" t="s">
        <v>42</v>
      </c>
      <c r="I10495" s="3">
        <v>28436</v>
      </c>
    </row>
    <row r="10496" spans="1:38" x14ac:dyDescent="0.45">
      <c r="O10496" s="30" t="s">
        <v>54</v>
      </c>
      <c r="P10496" s="30">
        <f>SUM(P10494:P10495)</f>
        <v>0</v>
      </c>
      <c r="AH10496" s="5">
        <f>SUM(AH10494:AH10495)</f>
        <v>0</v>
      </c>
      <c r="AJ10496" s="5">
        <f>SUM(AJ10494:AJ10495)</f>
        <v>0</v>
      </c>
      <c r="AL10496" s="5">
        <f>SUM(AL10494:AL10495)</f>
        <v>0</v>
      </c>
    </row>
    <row r="10497" spans="1:39" x14ac:dyDescent="0.45">
      <c r="A10497" s="17" t="s">
        <v>15205</v>
      </c>
      <c r="C10497" s="17" t="s">
        <v>15206</v>
      </c>
      <c r="D10497" s="17" t="s">
        <v>15202</v>
      </c>
      <c r="E10497" s="3">
        <v>6157</v>
      </c>
      <c r="F10497" s="3">
        <v>2850</v>
      </c>
      <c r="G10497" s="7" t="s">
        <v>15207</v>
      </c>
      <c r="H10497" s="3" t="s">
        <v>42</v>
      </c>
      <c r="I10497" s="3">
        <v>13275</v>
      </c>
      <c r="J10497" s="3">
        <v>12</v>
      </c>
      <c r="K10497" s="3">
        <v>2</v>
      </c>
      <c r="L10497" s="72">
        <v>40</v>
      </c>
      <c r="M10497" s="29" t="s">
        <v>43</v>
      </c>
      <c r="N10497" s="30">
        <f>((J10497*400)+(K10497*100))+L10497</f>
        <v>5040</v>
      </c>
      <c r="O10497" s="30">
        <v>270</v>
      </c>
      <c r="P10497" s="30">
        <f>N10497*O10497</f>
        <v>1360800</v>
      </c>
      <c r="AG10497" s="5">
        <f>IF(AND(AF10497="",P10497=""),0,IF((AF10497=""),P10497,IF((P10497=""),AF10497,AF10497+P10497)))</f>
        <v>1360800</v>
      </c>
      <c r="AH10497" s="5">
        <f>IF( (AA10497=""),AG10497*1,AG10497*(AA10497/100) )</f>
        <v>1360800</v>
      </c>
      <c r="AI10497" s="5">
        <v>0</v>
      </c>
      <c r="AJ10497" s="5">
        <f>IF((AI10497-AH10497) &gt; 1,0,IF((AI10497-AH10497)&lt;0,AH10497-AI10497,AI10497-AH10497))</f>
        <v>1360800</v>
      </c>
      <c r="AK10497" s="5">
        <v>0.3</v>
      </c>
      <c r="AL10497" s="5">
        <f>AJ10497*(AK10497/100)</f>
        <v>4082.4</v>
      </c>
    </row>
    <row r="10498" spans="1:39" x14ac:dyDescent="0.45">
      <c r="E10498" s="3">
        <v>6158</v>
      </c>
      <c r="F10498" s="3">
        <v>2855</v>
      </c>
      <c r="G10498" s="7" t="s">
        <v>15208</v>
      </c>
      <c r="H10498" s="3" t="s">
        <v>42</v>
      </c>
      <c r="I10498" s="3">
        <v>15589</v>
      </c>
      <c r="J10498" s="3">
        <v>8</v>
      </c>
      <c r="K10498" s="3">
        <v>1</v>
      </c>
      <c r="L10498" s="72">
        <v>72</v>
      </c>
      <c r="M10498" s="29" t="s">
        <v>43</v>
      </c>
      <c r="N10498" s="30">
        <f>((J10498*400)+(K10498*100))+L10498</f>
        <v>3372</v>
      </c>
      <c r="O10498" s="30">
        <v>230</v>
      </c>
      <c r="P10498" s="30">
        <f>N10498*O10498</f>
        <v>775560</v>
      </c>
      <c r="AG10498" s="5">
        <f>IF(AND(AF10498="",P10498=""),0,IF((AF10498=""),P10498,IF((P10498=""),AF10498,AF10498+P10498)))</f>
        <v>775560</v>
      </c>
      <c r="AH10498" s="5">
        <f>IF( (AA10498=""),AG10498*1,AG10498*(AA10498/100) )</f>
        <v>775560</v>
      </c>
      <c r="AI10498" s="5">
        <v>0</v>
      </c>
      <c r="AJ10498" s="5">
        <f>IF((AI10498-AH10498) &gt; 1,0,IF((AI10498-AH10498)&lt;0,AH10498-AI10498,AI10498-AH10498))</f>
        <v>775560</v>
      </c>
      <c r="AK10498" s="5">
        <v>0.3</v>
      </c>
      <c r="AL10498" s="5">
        <f>AJ10498*(AK10498/100)</f>
        <v>2326.6799999999998</v>
      </c>
    </row>
    <row r="10499" spans="1:39" x14ac:dyDescent="0.45">
      <c r="E10499" s="3">
        <v>6159</v>
      </c>
      <c r="F10499" s="3">
        <v>3291</v>
      </c>
      <c r="G10499" s="7" t="s">
        <v>15209</v>
      </c>
      <c r="H10499" s="3" t="s">
        <v>42</v>
      </c>
      <c r="I10499" s="3">
        <v>15590</v>
      </c>
      <c r="J10499" s="3">
        <v>0</v>
      </c>
      <c r="K10499" s="3">
        <v>1</v>
      </c>
      <c r="L10499" s="72">
        <v>73</v>
      </c>
      <c r="M10499" s="29" t="s">
        <v>43</v>
      </c>
      <c r="N10499" s="30">
        <f>((J10499*400)+(K10499*100))+L10499</f>
        <v>173</v>
      </c>
      <c r="O10499" s="30">
        <v>200</v>
      </c>
      <c r="P10499" s="30">
        <f>N10499*O10499</f>
        <v>34600</v>
      </c>
      <c r="AG10499" s="5">
        <f>IF(AND(AF10499="",P10499=""),0,IF((AF10499=""),P10499,IF((P10499=""),AF10499,AF10499+P10499)))</f>
        <v>34600</v>
      </c>
      <c r="AH10499" s="5">
        <f>IF( (AA10499=""),AG10499*1,AG10499*(AA10499/100) )</f>
        <v>34600</v>
      </c>
      <c r="AI10499" s="5">
        <v>0</v>
      </c>
      <c r="AJ10499" s="5">
        <f>IF((AI10499-AH10499) &gt; 1,0,IF((AI10499-AH10499)&lt;0,AH10499-AI10499,AI10499-AH10499))</f>
        <v>34600</v>
      </c>
      <c r="AK10499" s="5">
        <v>0.3</v>
      </c>
      <c r="AL10499" s="5">
        <f>AJ10499*(AK10499/100)</f>
        <v>103.8</v>
      </c>
    </row>
    <row r="10500" spans="1:39" x14ac:dyDescent="0.45">
      <c r="E10500" s="3">
        <v>6160</v>
      </c>
      <c r="F10500" s="3">
        <v>2854</v>
      </c>
      <c r="G10500" s="7" t="s">
        <v>15210</v>
      </c>
      <c r="H10500" s="3" t="s">
        <v>42</v>
      </c>
      <c r="I10500" s="3">
        <v>15591</v>
      </c>
      <c r="J10500" s="3">
        <v>3</v>
      </c>
      <c r="K10500" s="3">
        <v>3</v>
      </c>
      <c r="L10500" s="72">
        <v>36</v>
      </c>
      <c r="M10500" s="29" t="s">
        <v>43</v>
      </c>
      <c r="N10500" s="30">
        <f>((J10500*400)+(K10500*100))+L10500</f>
        <v>1536</v>
      </c>
      <c r="O10500" s="30">
        <v>260</v>
      </c>
      <c r="P10500" s="30">
        <f>N10500*O10500</f>
        <v>399360</v>
      </c>
      <c r="AG10500" s="5">
        <f>IF(AND(AF10500="",P10500=""),0,IF((AF10500=""),P10500,IF((P10500=""),AF10500,AF10500+P10500)))</f>
        <v>399360</v>
      </c>
      <c r="AH10500" s="5">
        <f>IF( (AA10500=""),AG10500*1,AG10500*(AA10500/100) )</f>
        <v>399360</v>
      </c>
      <c r="AI10500" s="5">
        <v>0</v>
      </c>
      <c r="AJ10500" s="5">
        <f>IF((AI10500-AH10500) &gt; 1,0,IF((AI10500-AH10500)&lt;0,AH10500-AI10500,AI10500-AH10500))</f>
        <v>399360</v>
      </c>
      <c r="AK10500" s="5">
        <v>0.3</v>
      </c>
      <c r="AL10500" s="5">
        <f>AJ10500*(AK10500/100)</f>
        <v>1198.08</v>
      </c>
    </row>
    <row r="10501" spans="1:39" x14ac:dyDescent="0.45">
      <c r="E10501" s="3">
        <v>6161</v>
      </c>
      <c r="F10501" s="3">
        <v>8503</v>
      </c>
      <c r="G10501" s="7" t="s">
        <v>15211</v>
      </c>
      <c r="H10501" s="3" t="s">
        <v>42</v>
      </c>
      <c r="I10501" s="3">
        <v>15765</v>
      </c>
    </row>
    <row r="10502" spans="1:39" x14ac:dyDescent="0.45">
      <c r="E10502" s="3">
        <v>6162</v>
      </c>
      <c r="F10502" s="3">
        <v>316</v>
      </c>
      <c r="G10502" s="7" t="s">
        <v>15212</v>
      </c>
      <c r="H10502" s="3" t="s">
        <v>42</v>
      </c>
      <c r="I10502" s="3">
        <v>16752</v>
      </c>
      <c r="J10502" s="3">
        <v>2</v>
      </c>
      <c r="K10502" s="3">
        <v>0</v>
      </c>
      <c r="L10502" s="72">
        <v>35</v>
      </c>
      <c r="M10502" s="29" t="s">
        <v>43</v>
      </c>
      <c r="N10502" s="30">
        <f>((J10502*400)+(K10502*100))+L10502</f>
        <v>835</v>
      </c>
      <c r="O10502" s="30">
        <v>440</v>
      </c>
      <c r="P10502" s="30">
        <f>N10502*O10502</f>
        <v>367400</v>
      </c>
      <c r="AG10502" s="5">
        <f>IF(AND(AF10502="",P10502=""),0,IF((AF10502=""),P10502,IF((P10502=""),AF10502,AF10502+P10502)))</f>
        <v>367400</v>
      </c>
      <c r="AH10502" s="5">
        <f>IF( (AA10502=""),AG10502*1,AG10502*(AA10502/100) )</f>
        <v>367400</v>
      </c>
      <c r="AI10502" s="5">
        <v>0</v>
      </c>
      <c r="AJ10502" s="5">
        <f>IF((AI10502-AH10502) &gt; 1,0,IF((AI10502-AH10502)&lt;0,AH10502-AI10502,AI10502-AH10502))</f>
        <v>367400</v>
      </c>
      <c r="AK10502" s="5">
        <v>0.3</v>
      </c>
      <c r="AL10502" s="5">
        <f>AJ10502*(AK10502/100)</f>
        <v>1102.2</v>
      </c>
    </row>
    <row r="10503" spans="1:39" x14ac:dyDescent="0.45">
      <c r="E10503" s="3">
        <v>6163</v>
      </c>
      <c r="F10503" s="3">
        <v>8523</v>
      </c>
      <c r="G10503" s="7" t="s">
        <v>15213</v>
      </c>
      <c r="H10503" s="3" t="s">
        <v>42</v>
      </c>
      <c r="I10503" s="3">
        <v>16753</v>
      </c>
    </row>
    <row r="10504" spans="1:39" x14ac:dyDescent="0.45">
      <c r="E10504" s="3">
        <v>6164</v>
      </c>
      <c r="F10504" s="3">
        <v>3292</v>
      </c>
      <c r="G10504" s="7" t="s">
        <v>15214</v>
      </c>
      <c r="H10504" s="3" t="s">
        <v>42</v>
      </c>
      <c r="I10504" s="3">
        <v>16836</v>
      </c>
      <c r="J10504" s="3">
        <v>4</v>
      </c>
      <c r="K10504" s="3">
        <v>0</v>
      </c>
      <c r="L10504" s="72">
        <v>82</v>
      </c>
      <c r="M10504" s="29" t="s">
        <v>43</v>
      </c>
      <c r="N10504" s="30">
        <f>((J10504*400)+(K10504*100))+L10504</f>
        <v>1682</v>
      </c>
      <c r="O10504" s="30">
        <v>380</v>
      </c>
      <c r="P10504" s="30">
        <f>N10504*O10504</f>
        <v>639160</v>
      </c>
      <c r="AG10504" s="5">
        <f>IF(AND(AF10504="",P10504=""),0,IF((AF10504=""),P10504,IF((P10504=""),AF10504,AF10504+P10504)))</f>
        <v>639160</v>
      </c>
      <c r="AH10504" s="5">
        <f>IF( (AA10504=""),AG10504*1,AG10504*(AA10504/100) )</f>
        <v>639160</v>
      </c>
      <c r="AI10504" s="5">
        <v>0</v>
      </c>
      <c r="AJ10504" s="5">
        <f>IF((AI10504-AH10504) &gt; 1,0,IF((AI10504-AH10504)&lt;0,AH10504-AI10504,AI10504-AH10504))</f>
        <v>639160</v>
      </c>
      <c r="AK10504" s="5">
        <v>0.3</v>
      </c>
      <c r="AL10504" s="5">
        <f>AJ10504*(AK10504/100)</f>
        <v>1917.48</v>
      </c>
    </row>
    <row r="10505" spans="1:39" x14ac:dyDescent="0.45">
      <c r="E10505" s="3">
        <v>6165</v>
      </c>
      <c r="F10505" s="3">
        <v>2375</v>
      </c>
      <c r="G10505" s="7" t="s">
        <v>15215</v>
      </c>
      <c r="H10505" s="3" t="s">
        <v>42</v>
      </c>
      <c r="I10505" s="3">
        <v>28435</v>
      </c>
      <c r="J10505" s="3">
        <v>3</v>
      </c>
      <c r="K10505" s="3">
        <v>2</v>
      </c>
      <c r="L10505" s="72">
        <v>59</v>
      </c>
      <c r="M10505" s="29" t="s">
        <v>43</v>
      </c>
      <c r="N10505" s="30">
        <f>((J10505*400)+(K10505*100))+L10505</f>
        <v>1459</v>
      </c>
      <c r="O10505" s="30">
        <v>250</v>
      </c>
      <c r="P10505" s="30">
        <f>N10505*O10505</f>
        <v>364750</v>
      </c>
      <c r="AG10505" s="5">
        <f>IF(AND(AF10505="",P10505=""),0,IF((AF10505=""),P10505,IF((P10505=""),AF10505,AF10505+P10505)))</f>
        <v>364750</v>
      </c>
      <c r="AH10505" s="5">
        <f>IF( (AA10505=""),AG10505*1,AG10505*(AA10505/100) )</f>
        <v>364750</v>
      </c>
      <c r="AI10505" s="5">
        <v>0</v>
      </c>
      <c r="AJ10505" s="5">
        <f>IF((AI10505-AH10505) &gt; 1,0,IF((AI10505-AH10505)&lt;0,AH10505-AI10505,AI10505-AH10505))</f>
        <v>364750</v>
      </c>
      <c r="AK10505" s="5">
        <v>0.3</v>
      </c>
      <c r="AL10505" s="5">
        <f>AJ10505*(AK10505/100)</f>
        <v>1094.25</v>
      </c>
    </row>
    <row r="10506" spans="1:39" x14ac:dyDescent="0.45">
      <c r="O10506" s="30" t="s">
        <v>54</v>
      </c>
      <c r="P10506" s="30">
        <f>SUM(P10497:P10505)</f>
        <v>3941630</v>
      </c>
      <c r="AH10506" s="5">
        <f>SUM(AH10497:AH10505)</f>
        <v>3941630</v>
      </c>
      <c r="AJ10506" s="5">
        <f>SUM(AJ10497:AJ10505)</f>
        <v>3941630</v>
      </c>
      <c r="AL10506" s="5">
        <f>SUM(AL10497:AL10505)</f>
        <v>11824.89</v>
      </c>
    </row>
    <row r="10507" spans="1:39" x14ac:dyDescent="0.45">
      <c r="A10507" s="17" t="s">
        <v>15216</v>
      </c>
      <c r="B10507" s="22">
        <v>3770400013418</v>
      </c>
      <c r="C10507" s="17" t="s">
        <v>15217</v>
      </c>
      <c r="D10507" s="17" t="s">
        <v>15218</v>
      </c>
      <c r="E10507" s="3">
        <v>6166</v>
      </c>
      <c r="F10507" s="3">
        <v>5935</v>
      </c>
      <c r="H10507" s="3" t="s">
        <v>42</v>
      </c>
      <c r="I10507" s="3">
        <v>18987</v>
      </c>
      <c r="J10507" s="3">
        <v>0</v>
      </c>
      <c r="K10507" s="3">
        <v>0</v>
      </c>
      <c r="L10507" s="72">
        <v>12.25</v>
      </c>
      <c r="M10507" s="29" t="s">
        <v>208</v>
      </c>
      <c r="N10507" s="30">
        <f>((J10507*400)+(K10507*100))+L10507</f>
        <v>12.25</v>
      </c>
      <c r="O10507" s="30">
        <v>300</v>
      </c>
      <c r="P10507" s="30">
        <f>N10507*O10507</f>
        <v>3675</v>
      </c>
      <c r="AG10507" s="5">
        <f>IF(AND(AF10507="",P10507=""),0,IF((AF10507=""),P10507,IF((P10507=""),AF10507,AF10507+P10507)))</f>
        <v>3675</v>
      </c>
      <c r="AH10507" s="5">
        <f>IF( (AA10507=""),AG10507*1,AG10507*(AA10507/100) )</f>
        <v>3675</v>
      </c>
      <c r="AI10507" s="5">
        <v>0</v>
      </c>
      <c r="AJ10507" s="5">
        <f>IF((AI10507-AH10507) &gt; 1,0,IF((AI10507-AH10507)&lt;0,AH10507-AI10507,AI10507-AH10507))</f>
        <v>3675</v>
      </c>
      <c r="AK10507" s="5">
        <v>0.02</v>
      </c>
      <c r="AL10507" s="5">
        <f>AJ10507*(AK10507/100)</f>
        <v>0.73499999999999999</v>
      </c>
    </row>
    <row r="10508" spans="1:39" x14ac:dyDescent="0.45">
      <c r="J10508" s="3">
        <v>0</v>
      </c>
      <c r="K10508" s="3">
        <v>0</v>
      </c>
      <c r="L10508" s="72">
        <v>12.25</v>
      </c>
      <c r="M10508" s="29" t="s">
        <v>208</v>
      </c>
      <c r="N10508" s="30">
        <f>((J10508*400)+(K10508*100))+L10508</f>
        <v>12.25</v>
      </c>
      <c r="O10508" s="30">
        <v>300</v>
      </c>
      <c r="P10508" s="30">
        <f>N10508*O10508</f>
        <v>3675</v>
      </c>
      <c r="AG10508" s="5">
        <f>IF(AND(AF10508="",P10508=""),0,IF((AF10508=""),P10508,IF((P10508=""),AF10508,AF10508+P10508)))</f>
        <v>3675</v>
      </c>
      <c r="AH10508" s="5">
        <f>IF( (AA10508=""),AG10508*1,AG10508*(AA10508/100) )</f>
        <v>3675</v>
      </c>
      <c r="AI10508" s="5">
        <v>0</v>
      </c>
      <c r="AJ10508" s="5">
        <f>IF((AI10508-AH10508) &gt; 1,0,IF((AI10508-AH10508)&lt;0,AH10508-AI10508,AI10508-AH10508))</f>
        <v>3675</v>
      </c>
      <c r="AK10508" s="5">
        <v>0.02</v>
      </c>
      <c r="AL10508" s="5">
        <f>AJ10508*(AK10508/100)</f>
        <v>0.73499999999999999</v>
      </c>
    </row>
    <row r="10509" spans="1:39" x14ac:dyDescent="0.45">
      <c r="Q10509" s="74">
        <v>1</v>
      </c>
      <c r="R10509" s="17" t="s">
        <v>15216</v>
      </c>
      <c r="S10509" s="26">
        <v>3770400013418</v>
      </c>
      <c r="T10509" s="17" t="s">
        <v>15217</v>
      </c>
      <c r="U10509" s="17" t="s">
        <v>15219</v>
      </c>
      <c r="W10509" s="3" t="s">
        <v>210</v>
      </c>
      <c r="X10509" s="3" t="s">
        <v>211</v>
      </c>
      <c r="Y10509" s="3" t="s">
        <v>212</v>
      </c>
      <c r="Z10509" s="5">
        <v>49</v>
      </c>
      <c r="AA10509" s="67">
        <v>50</v>
      </c>
      <c r="AB10509" s="5">
        <v>6900</v>
      </c>
      <c r="AC10509" s="5">
        <f>Z10509*AB10509</f>
        <v>338100</v>
      </c>
      <c r="AD10509" s="9">
        <v>5</v>
      </c>
      <c r="AE10509" s="9">
        <v>5</v>
      </c>
      <c r="AF10509" s="5">
        <f>(AC10509*(100-AE10509))/100</f>
        <v>321195</v>
      </c>
      <c r="AG10509" s="5">
        <f>IF( (AF10509=""),0,SUM(AF10509:AF10509) )</f>
        <v>321195</v>
      </c>
      <c r="AH10509" s="5">
        <f>(AG10509/100)*(AA10509)</f>
        <v>160597.5</v>
      </c>
      <c r="AI10509" s="5">
        <v>0</v>
      </c>
      <c r="AJ10509" s="5">
        <f>IF((AI10509-AH10509) &gt; 1,0,IF((AI10509-AH10509)&lt;0,AH10509-AI10509,AI10509-AH10509))</f>
        <v>160597.5</v>
      </c>
      <c r="AK10509" s="5">
        <v>0.02</v>
      </c>
      <c r="AL10509" s="5">
        <f>AJ10509*(AK10509/100)</f>
        <v>32.119500000000002</v>
      </c>
    </row>
    <row r="10511" spans="1:39" x14ac:dyDescent="0.45">
      <c r="Q10511" s="74">
        <v>2</v>
      </c>
      <c r="R10511" s="17" t="s">
        <v>15216</v>
      </c>
      <c r="S10511" s="26">
        <v>3770400013418</v>
      </c>
      <c r="T10511" s="17" t="s">
        <v>15217</v>
      </c>
      <c r="U10511" s="17" t="s">
        <v>15219</v>
      </c>
      <c r="W10511" s="3" t="s">
        <v>210</v>
      </c>
      <c r="X10511" s="3" t="s">
        <v>211</v>
      </c>
      <c r="Y10511" s="3" t="s">
        <v>1110</v>
      </c>
      <c r="Z10511" s="5">
        <v>49</v>
      </c>
      <c r="AA10511" s="67">
        <v>50</v>
      </c>
      <c r="AB10511" s="5">
        <v>6900</v>
      </c>
      <c r="AC10511" s="5">
        <f>Z10511*AB10511</f>
        <v>338100</v>
      </c>
      <c r="AD10511" s="9">
        <v>5</v>
      </c>
      <c r="AE10511" s="9">
        <v>5</v>
      </c>
      <c r="AF10511" s="5">
        <f>(AC10511*(100-AE10511))/100</f>
        <v>321195</v>
      </c>
      <c r="AG10511" s="5">
        <f>IF( (AF10511=""),0,SUM(AF10511:AF10511) )</f>
        <v>321195</v>
      </c>
      <c r="AH10511" s="5">
        <f>(AG10511/100)*(AA10511)</f>
        <v>160597.5</v>
      </c>
      <c r="AI10511" s="5">
        <v>0</v>
      </c>
      <c r="AJ10511" s="5">
        <f>IF((AI10511-AH10511) &gt; 1,0,IF((AI10511-AH10511)&lt;0,AH10511-AI10511,AI10511-AH10511))</f>
        <v>160597.5</v>
      </c>
      <c r="AK10511" s="5">
        <v>0.3</v>
      </c>
      <c r="AL10511" s="5">
        <f>AJ10511*(AK10511/100)</f>
        <v>481.79250000000002</v>
      </c>
      <c r="AM10511" s="11" t="s">
        <v>1111</v>
      </c>
    </row>
    <row r="10512" spans="1:39" x14ac:dyDescent="0.45">
      <c r="O10512" s="30" t="s">
        <v>54</v>
      </c>
      <c r="P10512" s="30">
        <f>SUM(P10507:P10511)</f>
        <v>7350</v>
      </c>
      <c r="AH10512" s="5">
        <f>SUM(AH10507:AH10511)</f>
        <v>328545</v>
      </c>
      <c r="AJ10512" s="5">
        <f>SUM(AJ10507:AJ10511)</f>
        <v>328545</v>
      </c>
      <c r="AL10512" s="5">
        <f>SUM(AL10507:AL10511)</f>
        <v>515.38200000000006</v>
      </c>
    </row>
    <row r="10513" spans="1:38" x14ac:dyDescent="0.45">
      <c r="A10513" s="17" t="s">
        <v>15220</v>
      </c>
      <c r="B10513" s="22">
        <v>3770400301545</v>
      </c>
      <c r="C10513" s="17" t="s">
        <v>15221</v>
      </c>
      <c r="D10513" s="17" t="s">
        <v>15222</v>
      </c>
      <c r="E10513" s="3">
        <v>6167</v>
      </c>
      <c r="F10513" s="3">
        <v>1483</v>
      </c>
      <c r="G10513" s="7" t="s">
        <v>15223</v>
      </c>
      <c r="H10513" s="3" t="s">
        <v>42</v>
      </c>
      <c r="I10513" s="3">
        <v>12825</v>
      </c>
      <c r="J10513" s="3">
        <v>0</v>
      </c>
      <c r="K10513" s="3">
        <v>3</v>
      </c>
      <c r="L10513" s="72">
        <v>95</v>
      </c>
      <c r="M10513" s="29" t="s">
        <v>43</v>
      </c>
      <c r="N10513" s="30">
        <f>((J10513*400)+(K10513*100))+L10513</f>
        <v>395</v>
      </c>
      <c r="O10513" s="30">
        <v>300</v>
      </c>
      <c r="P10513" s="30">
        <f>N10513*O10513</f>
        <v>118500</v>
      </c>
      <c r="AG10513" s="5">
        <f>IF(AND(AF10513="",P10513=""),0,IF((AF10513=""),P10513,IF((P10513=""),AF10513,AF10513+P10513)))</f>
        <v>118500</v>
      </c>
      <c r="AH10513" s="5">
        <f>IF( (AA10513=""),AG10513*1,AG10513*(AA10513/100) )</f>
        <v>118500</v>
      </c>
      <c r="AI10513" s="5">
        <v>0</v>
      </c>
      <c r="AJ10513" s="5">
        <f>IF((AI10513-AH10513) &gt; 1,0,IF((AI10513-AH10513)&lt;0,AH10513-AI10513,AI10513-AH10513))</f>
        <v>118500</v>
      </c>
      <c r="AK10513" s="5">
        <v>0.3</v>
      </c>
      <c r="AL10513" s="5">
        <f>AJ10513*(AK10513/100)</f>
        <v>355.5</v>
      </c>
    </row>
    <row r="10514" spans="1:38" x14ac:dyDescent="0.45">
      <c r="O10514" s="30" t="s">
        <v>54</v>
      </c>
      <c r="P10514" s="30">
        <f>SUM(P10513:P10513)</f>
        <v>118500</v>
      </c>
      <c r="AH10514" s="5">
        <f>SUM(AH10513:AH10513)</f>
        <v>118500</v>
      </c>
      <c r="AJ10514" s="5">
        <f>SUM(AJ10513:AJ10513)</f>
        <v>118500</v>
      </c>
      <c r="AL10514" s="5">
        <f>SUM(AL10513:AL10513)</f>
        <v>355.5</v>
      </c>
    </row>
    <row r="10515" spans="1:38" x14ac:dyDescent="0.45">
      <c r="A10515" s="17" t="s">
        <v>15224</v>
      </c>
      <c r="B10515" s="22">
        <v>3100601187851</v>
      </c>
      <c r="C10515" s="17" t="s">
        <v>15225</v>
      </c>
      <c r="D10515" s="17" t="s">
        <v>15226</v>
      </c>
      <c r="E10515" s="3">
        <v>6168</v>
      </c>
      <c r="F10515" s="3">
        <v>1044</v>
      </c>
      <c r="G10515" s="7" t="s">
        <v>15227</v>
      </c>
      <c r="H10515" s="3" t="s">
        <v>42</v>
      </c>
      <c r="I10515" s="3">
        <v>21787</v>
      </c>
    </row>
    <row r="10516" spans="1:38" x14ac:dyDescent="0.45">
      <c r="O10516" s="30" t="s">
        <v>54</v>
      </c>
      <c r="P10516" s="30">
        <f>SUM(P10515:P10515)</f>
        <v>0</v>
      </c>
      <c r="AH10516" s="5">
        <f>SUM(AH10515:AH10515)</f>
        <v>0</v>
      </c>
      <c r="AJ10516" s="5">
        <f>SUM(AJ10515:AJ10515)</f>
        <v>0</v>
      </c>
      <c r="AL10516" s="5">
        <f>SUM(AL10515:AL10515)</f>
        <v>0</v>
      </c>
    </row>
    <row r="10517" spans="1:38" x14ac:dyDescent="0.45">
      <c r="A10517" s="17" t="s">
        <v>15228</v>
      </c>
      <c r="B10517" s="22">
        <v>3101202190603</v>
      </c>
      <c r="C10517" s="17" t="s">
        <v>15229</v>
      </c>
      <c r="D10517" s="17" t="s">
        <v>15230</v>
      </c>
      <c r="E10517" s="3">
        <v>6169</v>
      </c>
      <c r="F10517" s="3">
        <v>2231</v>
      </c>
      <c r="G10517" s="7" t="s">
        <v>15231</v>
      </c>
      <c r="H10517" s="3" t="s">
        <v>42</v>
      </c>
      <c r="I10517" s="3">
        <v>15119</v>
      </c>
      <c r="J10517" s="3">
        <v>25</v>
      </c>
      <c r="K10517" s="3">
        <v>0</v>
      </c>
      <c r="L10517" s="72">
        <v>81</v>
      </c>
      <c r="M10517" s="29" t="s">
        <v>43</v>
      </c>
      <c r="N10517" s="30">
        <f>((J10517*400)+(K10517*100))+L10517</f>
        <v>10081</v>
      </c>
      <c r="O10517" s="30">
        <v>560</v>
      </c>
      <c r="P10517" s="30">
        <f>N10517*O10517</f>
        <v>5645360</v>
      </c>
      <c r="AG10517" s="5">
        <f>IF(AND(AF10517="",P10517=""),0,IF((AF10517=""),P10517,IF((P10517=""),AF10517,AF10517+P10517)))</f>
        <v>5645360</v>
      </c>
      <c r="AH10517" s="5">
        <f>IF( (AA10517=""),AG10517*1,AG10517*(AA10517/100) )</f>
        <v>5645360</v>
      </c>
      <c r="AI10517" s="5">
        <v>0</v>
      </c>
      <c r="AJ10517" s="5">
        <f>IF((AI10517-AH10517) &gt; 1,0,IF((AI10517-AH10517)&lt;0,AH10517-AI10517,AI10517-AH10517))</f>
        <v>5645360</v>
      </c>
      <c r="AK10517" s="5">
        <v>0.3</v>
      </c>
      <c r="AL10517" s="5">
        <f>AJ10517*(AK10517/100)</f>
        <v>16936.080000000002</v>
      </c>
    </row>
    <row r="10518" spans="1:38" x14ac:dyDescent="0.45">
      <c r="O10518" s="30" t="s">
        <v>54</v>
      </c>
      <c r="P10518" s="30">
        <f>SUM(P10517:P10517)</f>
        <v>5645360</v>
      </c>
      <c r="AH10518" s="5">
        <f>SUM(AH10517:AH10517)</f>
        <v>5645360</v>
      </c>
      <c r="AJ10518" s="5">
        <f>SUM(AJ10517:AJ10517)</f>
        <v>5645360</v>
      </c>
      <c r="AL10518" s="5">
        <f>SUM(AL10517:AL10517)</f>
        <v>16936.080000000002</v>
      </c>
    </row>
    <row r="10519" spans="1:38" x14ac:dyDescent="0.45">
      <c r="A10519" s="17" t="s">
        <v>15232</v>
      </c>
      <c r="B10519" s="22">
        <v>5102000059970</v>
      </c>
      <c r="C10519" s="17" t="s">
        <v>15233</v>
      </c>
      <c r="D10519" s="17" t="s">
        <v>15234</v>
      </c>
      <c r="E10519" s="3">
        <v>6170</v>
      </c>
      <c r="F10519" s="3">
        <v>1724</v>
      </c>
      <c r="G10519" s="7" t="s">
        <v>15235</v>
      </c>
      <c r="H10519" s="3" t="s">
        <v>42</v>
      </c>
      <c r="I10519" s="3">
        <v>18926</v>
      </c>
      <c r="J10519" s="3">
        <v>1</v>
      </c>
      <c r="K10519" s="3">
        <v>0</v>
      </c>
      <c r="L10519" s="72">
        <v>0</v>
      </c>
      <c r="M10519" s="29" t="s">
        <v>43</v>
      </c>
      <c r="N10519" s="30">
        <f>((J10519*400)+(K10519*100))+L10519</f>
        <v>400</v>
      </c>
      <c r="O10519" s="30">
        <v>660</v>
      </c>
      <c r="P10519" s="30">
        <f>N10519*O10519</f>
        <v>264000</v>
      </c>
      <c r="AG10519" s="5">
        <f>IF(AND(AF10519="",P10519=""),0,IF((AF10519=""),P10519,IF((P10519=""),AF10519,AF10519+P10519)))</f>
        <v>264000</v>
      </c>
      <c r="AH10519" s="5">
        <f>IF( (AA10519=""),AG10519*1,AG10519*(AA10519/100) )</f>
        <v>264000</v>
      </c>
      <c r="AI10519" s="5">
        <v>0</v>
      </c>
      <c r="AJ10519" s="5">
        <f>IF((AI10519-AH10519) &gt; 1,0,IF((AI10519-AH10519)&lt;0,AH10519-AI10519,AI10519-AH10519))</f>
        <v>264000</v>
      </c>
      <c r="AK10519" s="5">
        <v>0.3</v>
      </c>
      <c r="AL10519" s="5">
        <f>AJ10519*(AK10519/100)</f>
        <v>792</v>
      </c>
    </row>
    <row r="10520" spans="1:38" x14ac:dyDescent="0.45">
      <c r="O10520" s="30" t="s">
        <v>54</v>
      </c>
      <c r="P10520" s="30">
        <f>SUM(P10519:P10519)</f>
        <v>264000</v>
      </c>
      <c r="AH10520" s="5">
        <f>SUM(AH10519:AH10519)</f>
        <v>264000</v>
      </c>
      <c r="AJ10520" s="5">
        <f>SUM(AJ10519:AJ10519)</f>
        <v>264000</v>
      </c>
      <c r="AL10520" s="5">
        <f>SUM(AL10519:AL10519)</f>
        <v>792</v>
      </c>
    </row>
    <row r="10521" spans="1:38" x14ac:dyDescent="0.45">
      <c r="A10521" s="17" t="s">
        <v>15236</v>
      </c>
      <c r="B10521" s="22">
        <v>3969900315436</v>
      </c>
      <c r="C10521" s="17" t="s">
        <v>15237</v>
      </c>
      <c r="D10521" s="17" t="s">
        <v>15238</v>
      </c>
      <c r="E10521" s="3">
        <v>6171</v>
      </c>
      <c r="F10521" s="3">
        <v>6943</v>
      </c>
      <c r="G10521" s="7" t="s">
        <v>15239</v>
      </c>
      <c r="H10521" s="3" t="s">
        <v>42</v>
      </c>
      <c r="I10521" s="3">
        <v>5168</v>
      </c>
    </row>
    <row r="10522" spans="1:38" x14ac:dyDescent="0.45">
      <c r="O10522" s="30" t="s">
        <v>54</v>
      </c>
      <c r="P10522" s="30">
        <f>SUM(P10521:P10521)</f>
        <v>0</v>
      </c>
      <c r="AH10522" s="5">
        <f>SUM(AH10521:AH10521)</f>
        <v>0</v>
      </c>
      <c r="AJ10522" s="5">
        <f>SUM(AJ10521:AJ10521)</f>
        <v>0</v>
      </c>
      <c r="AL10522" s="5">
        <f>SUM(AL10521:AL10521)</f>
        <v>0</v>
      </c>
    </row>
    <row r="10523" spans="1:38" x14ac:dyDescent="0.45">
      <c r="A10523" s="17" t="s">
        <v>15240</v>
      </c>
      <c r="B10523" s="22">
        <v>3101800438820</v>
      </c>
      <c r="C10523" s="17" t="s">
        <v>15241</v>
      </c>
      <c r="D10523" s="17" t="s">
        <v>15242</v>
      </c>
      <c r="E10523" s="3">
        <v>6172</v>
      </c>
      <c r="F10523" s="3">
        <v>4106</v>
      </c>
      <c r="G10523" s="7" t="s">
        <v>15243</v>
      </c>
      <c r="H10523" s="3" t="s">
        <v>42</v>
      </c>
      <c r="I10523" s="3">
        <v>8765</v>
      </c>
      <c r="J10523" s="3">
        <v>0</v>
      </c>
      <c r="K10523" s="3">
        <v>0</v>
      </c>
      <c r="L10523" s="72">
        <v>80</v>
      </c>
      <c r="M10523" s="29" t="s">
        <v>43</v>
      </c>
      <c r="N10523" s="30">
        <f>((J10523*400)+(K10523*100))+L10523</f>
        <v>80</v>
      </c>
      <c r="O10523" s="30">
        <v>1000</v>
      </c>
      <c r="P10523" s="30">
        <f>N10523*O10523</f>
        <v>80000</v>
      </c>
      <c r="AG10523" s="5">
        <f>IF(AND(AF10523="",P10523=""),0,IF((AF10523=""),P10523,IF((P10523=""),AF10523,AF10523+P10523)))</f>
        <v>80000</v>
      </c>
      <c r="AH10523" s="5">
        <f>IF( (AA10523=""),AG10523*1,AG10523*(AA10523/100) )</f>
        <v>80000</v>
      </c>
      <c r="AI10523" s="5">
        <v>0</v>
      </c>
      <c r="AJ10523" s="5">
        <f>IF((AI10523-AH10523) &gt; 1,0,IF((AI10523-AH10523)&lt;0,AH10523-AI10523,AI10523-AH10523))</f>
        <v>80000</v>
      </c>
      <c r="AK10523" s="5">
        <v>0.3</v>
      </c>
      <c r="AL10523" s="5">
        <f>AJ10523*(AK10523/100)</f>
        <v>240</v>
      </c>
    </row>
    <row r="10524" spans="1:38" x14ac:dyDescent="0.45">
      <c r="O10524" s="30" t="s">
        <v>54</v>
      </c>
      <c r="P10524" s="30">
        <f>SUM(P10523:P10523)</f>
        <v>80000</v>
      </c>
      <c r="AH10524" s="5">
        <f>SUM(AH10523:AH10523)</f>
        <v>80000</v>
      </c>
      <c r="AJ10524" s="5">
        <f>SUM(AJ10523:AJ10523)</f>
        <v>80000</v>
      </c>
      <c r="AL10524" s="5">
        <f>SUM(AL10523:AL10523)</f>
        <v>240</v>
      </c>
    </row>
    <row r="10525" spans="1:38" x14ac:dyDescent="0.45">
      <c r="A10525" s="17" t="s">
        <v>15244</v>
      </c>
      <c r="B10525" s="22">
        <v>3770400211716</v>
      </c>
      <c r="C10525" s="17" t="s">
        <v>15245</v>
      </c>
      <c r="D10525" s="17" t="s">
        <v>15246</v>
      </c>
      <c r="E10525" s="3">
        <v>6173</v>
      </c>
      <c r="F10525" s="3">
        <v>3969</v>
      </c>
      <c r="G10525" s="7" t="s">
        <v>15247</v>
      </c>
      <c r="H10525" s="3" t="s">
        <v>42</v>
      </c>
      <c r="I10525" s="3">
        <v>11657</v>
      </c>
      <c r="J10525" s="3">
        <v>0</v>
      </c>
      <c r="K10525" s="3">
        <v>2</v>
      </c>
      <c r="L10525" s="72">
        <v>31</v>
      </c>
      <c r="M10525" s="29" t="s">
        <v>90</v>
      </c>
      <c r="N10525" s="30">
        <f>((J10525*400)+(K10525*100))+L10525</f>
        <v>231</v>
      </c>
      <c r="O10525" s="30">
        <v>750</v>
      </c>
      <c r="P10525" s="30">
        <f>N10525*O10525</f>
        <v>173250</v>
      </c>
      <c r="AG10525" s="5">
        <f>IF(AND(AF10525="",P10525=""),0,IF((AF10525=""),P10525,IF((P10525=""),AF10525,AF10525+P10525)))</f>
        <v>173250</v>
      </c>
      <c r="AH10525" s="5">
        <f>IF( (AA10525=""),AG10525*1,AG10525*(AA10525/100) )</f>
        <v>173250</v>
      </c>
      <c r="AI10525" s="5">
        <v>50000000</v>
      </c>
      <c r="AJ10525" s="5">
        <f>IF((AI10525-AH10525) &gt; 1,0,IF((AI10525-AH10525)&lt;0,AH10525-AI10525,AI10525-AH10525))</f>
        <v>0</v>
      </c>
      <c r="AK10525" s="5">
        <v>0.01</v>
      </c>
      <c r="AL10525" s="5">
        <f>AJ10525*(AK10525/100)</f>
        <v>0</v>
      </c>
    </row>
    <row r="10526" spans="1:38" x14ac:dyDescent="0.45">
      <c r="E10526" s="3">
        <v>6174</v>
      </c>
      <c r="F10526" s="3">
        <v>5979</v>
      </c>
      <c r="H10526" s="3" t="s">
        <v>42</v>
      </c>
      <c r="I10526" s="3">
        <v>13041</v>
      </c>
      <c r="J10526" s="3">
        <v>0</v>
      </c>
      <c r="K10526" s="3">
        <v>0</v>
      </c>
      <c r="L10526" s="72">
        <v>20</v>
      </c>
      <c r="M10526" s="29" t="s">
        <v>208</v>
      </c>
      <c r="N10526" s="30">
        <f>((J10526*400)+(K10526*100))+L10526</f>
        <v>20</v>
      </c>
      <c r="O10526" s="30">
        <v>660</v>
      </c>
      <c r="P10526" s="30">
        <f>N10526*O10526</f>
        <v>13200</v>
      </c>
      <c r="AG10526" s="5">
        <f>IF(AND(AF10526="",P10526=""),0,IF((AF10526=""),P10526,IF((P10526=""),AF10526,AF10526+P10526)))</f>
        <v>13200</v>
      </c>
      <c r="AH10526" s="5">
        <f>IF( (AA10526=""),AG10526*1,AG10526*(AA10526/100) )</f>
        <v>13200</v>
      </c>
      <c r="AI10526" s="5">
        <v>0</v>
      </c>
      <c r="AJ10526" s="5">
        <f>IF((AI10526-AH10526) &gt; 1,0,IF((AI10526-AH10526)&lt;0,AH10526-AI10526,AI10526-AH10526))</f>
        <v>13200</v>
      </c>
      <c r="AK10526" s="5">
        <v>0.02</v>
      </c>
      <c r="AL10526" s="5">
        <f>AJ10526*(AK10526/100)</f>
        <v>2.64</v>
      </c>
    </row>
    <row r="10527" spans="1:38" x14ac:dyDescent="0.45">
      <c r="O10527" s="30" t="s">
        <v>54</v>
      </c>
      <c r="P10527" s="30">
        <f>SUM(P10525:P10526)</f>
        <v>186450</v>
      </c>
      <c r="AH10527" s="5">
        <f>SUM(AH10525:AH10526)</f>
        <v>186450</v>
      </c>
      <c r="AJ10527" s="5">
        <f>SUM(AJ10525:AJ10526)</f>
        <v>13200</v>
      </c>
      <c r="AL10527" s="5">
        <f>SUM(AL10525:AL10526)</f>
        <v>2.64</v>
      </c>
    </row>
    <row r="10528" spans="1:38" x14ac:dyDescent="0.45">
      <c r="A10528" s="17" t="s">
        <v>15248</v>
      </c>
      <c r="B10528" s="22">
        <v>3150200221985</v>
      </c>
      <c r="C10528" s="17" t="s">
        <v>15249</v>
      </c>
      <c r="D10528" s="17" t="s">
        <v>6705</v>
      </c>
      <c r="E10528" s="3">
        <v>6175</v>
      </c>
      <c r="F10528" s="3">
        <v>9937</v>
      </c>
      <c r="G10528" s="7" t="s">
        <v>15250</v>
      </c>
      <c r="H10528" s="3" t="s">
        <v>42</v>
      </c>
      <c r="I10528" s="3">
        <v>14360</v>
      </c>
    </row>
    <row r="10529" spans="1:38" x14ac:dyDescent="0.45">
      <c r="O10529" s="30" t="s">
        <v>54</v>
      </c>
      <c r="P10529" s="30">
        <f>SUM(P10528:P10528)</f>
        <v>0</v>
      </c>
      <c r="AH10529" s="5">
        <f>SUM(AH10528:AH10528)</f>
        <v>0</v>
      </c>
      <c r="AJ10529" s="5">
        <f>SUM(AJ10528:AJ10528)</f>
        <v>0</v>
      </c>
      <c r="AL10529" s="5">
        <f>SUM(AL10528:AL10528)</f>
        <v>0</v>
      </c>
    </row>
    <row r="10530" spans="1:38" x14ac:dyDescent="0.45">
      <c r="A10530" s="17" t="s">
        <v>15251</v>
      </c>
      <c r="B10530" s="22">
        <v>3800801062834</v>
      </c>
      <c r="C10530" s="17" t="s">
        <v>15252</v>
      </c>
      <c r="D10530" s="17" t="s">
        <v>15253</v>
      </c>
      <c r="E10530" s="3">
        <v>6176</v>
      </c>
      <c r="F10530" s="3">
        <v>2627</v>
      </c>
      <c r="G10530" s="7" t="s">
        <v>15254</v>
      </c>
      <c r="H10530" s="3" t="s">
        <v>42</v>
      </c>
      <c r="I10530" s="3">
        <v>15628</v>
      </c>
      <c r="J10530" s="3">
        <v>2</v>
      </c>
      <c r="K10530" s="3">
        <v>0</v>
      </c>
      <c r="L10530" s="72">
        <v>0</v>
      </c>
      <c r="M10530" s="29" t="s">
        <v>90</v>
      </c>
      <c r="N10530" s="30">
        <f>((J10530*400)+(K10530*100))+L10530</f>
        <v>800</v>
      </c>
      <c r="O10530" s="30">
        <v>230</v>
      </c>
      <c r="P10530" s="30">
        <f>N10530*O10530</f>
        <v>184000</v>
      </c>
      <c r="AG10530" s="5">
        <f>IF(AND(AF10530="",P10530=""),0,IF((AF10530=""),P10530,IF((P10530=""),AF10530,AF10530+P10530)))</f>
        <v>184000</v>
      </c>
      <c r="AH10530" s="5">
        <f>IF( (AA10530=""),AG10530*1,AG10530*(AA10530/100) )</f>
        <v>184000</v>
      </c>
      <c r="AI10530" s="5">
        <v>50000000</v>
      </c>
      <c r="AJ10530" s="5">
        <f>IF((AI10530-AH10530) &gt; 1,0,IF((AI10530-AH10530)&lt;0,AH10530-AI10530,AI10530-AH10530))</f>
        <v>0</v>
      </c>
      <c r="AK10530" s="5">
        <v>0.01</v>
      </c>
      <c r="AL10530" s="5">
        <f>AJ10530*(AK10530/100)</f>
        <v>0</v>
      </c>
    </row>
    <row r="10531" spans="1:38" x14ac:dyDescent="0.45">
      <c r="O10531" s="30" t="s">
        <v>54</v>
      </c>
      <c r="P10531" s="30">
        <f>SUM(P10530:P10530)</f>
        <v>184000</v>
      </c>
      <c r="AH10531" s="5">
        <f>SUM(AH10530:AH10530)</f>
        <v>184000</v>
      </c>
      <c r="AJ10531" s="5">
        <f>SUM(AJ10530:AJ10530)</f>
        <v>0</v>
      </c>
      <c r="AL10531" s="5">
        <f>SUM(AL10530:AL10530)</f>
        <v>0</v>
      </c>
    </row>
    <row r="10532" spans="1:38" x14ac:dyDescent="0.45">
      <c r="A10532" s="17" t="s">
        <v>15244</v>
      </c>
      <c r="B10532" s="22">
        <v>3770400211716</v>
      </c>
      <c r="C10532" s="17" t="s">
        <v>15245</v>
      </c>
      <c r="D10532" s="17" t="s">
        <v>15246</v>
      </c>
      <c r="E10532" s="3">
        <v>6177</v>
      </c>
      <c r="F10532" s="3">
        <v>5980</v>
      </c>
      <c r="H10532" s="3" t="s">
        <v>42</v>
      </c>
      <c r="I10532" s="3">
        <v>28317</v>
      </c>
      <c r="J10532" s="3">
        <v>2</v>
      </c>
      <c r="K10532" s="3">
        <v>0</v>
      </c>
      <c r="L10532" s="72">
        <v>0</v>
      </c>
      <c r="M10532" s="29" t="s">
        <v>90</v>
      </c>
      <c r="N10532" s="30">
        <f>((J10532*400)+(K10532*100))+L10532</f>
        <v>800</v>
      </c>
      <c r="O10532" s="30">
        <v>200</v>
      </c>
      <c r="P10532" s="30">
        <f>N10532*O10532</f>
        <v>160000</v>
      </c>
      <c r="AG10532" s="5">
        <f>IF(AND(AF10532="",P10532=""),0,IF((AF10532=""),P10532,IF((P10532=""),AF10532,AF10532+P10532)))</f>
        <v>160000</v>
      </c>
      <c r="AH10532" s="5">
        <f>IF( (AA10532=""),AG10532*1,AG10532*(AA10532/100) )</f>
        <v>160000</v>
      </c>
      <c r="AI10532" s="5">
        <v>50000000</v>
      </c>
      <c r="AJ10532" s="5">
        <f>IF((AI10532-AH10532) &gt; 1,0,IF((AI10532-AH10532)&lt;0,AH10532-AI10532,AI10532-AH10532))</f>
        <v>0</v>
      </c>
      <c r="AK10532" s="5">
        <v>0.01</v>
      </c>
      <c r="AL10532" s="5">
        <f>AJ10532*(AK10532/100)</f>
        <v>0</v>
      </c>
    </row>
    <row r="10533" spans="1:38" x14ac:dyDescent="0.45">
      <c r="E10533" s="3">
        <v>6178</v>
      </c>
      <c r="F10533" s="3">
        <v>5978</v>
      </c>
      <c r="H10533" s="3" t="s">
        <v>42</v>
      </c>
      <c r="I10533" s="3">
        <v>28873</v>
      </c>
      <c r="J10533" s="3">
        <v>3</v>
      </c>
      <c r="K10533" s="3">
        <v>0</v>
      </c>
      <c r="L10533" s="72">
        <v>20</v>
      </c>
      <c r="M10533" s="29" t="s">
        <v>90</v>
      </c>
      <c r="N10533" s="30">
        <f>((J10533*400)+(K10533*100))+L10533</f>
        <v>1220</v>
      </c>
      <c r="O10533" s="30">
        <v>250</v>
      </c>
      <c r="P10533" s="30">
        <f>N10533*O10533</f>
        <v>305000</v>
      </c>
      <c r="AG10533" s="5">
        <f>IF(AND(AF10533="",P10533=""),0,IF((AF10533=""),P10533,IF((P10533=""),AF10533,AF10533+P10533)))</f>
        <v>305000</v>
      </c>
      <c r="AH10533" s="5">
        <f>IF( (AA10533=""),AG10533*1,AG10533*(AA10533/100) )</f>
        <v>305000</v>
      </c>
      <c r="AI10533" s="5">
        <v>0</v>
      </c>
      <c r="AJ10533" s="5">
        <f>IF((AI10533-AH10533) &gt; 1,0,IF((AI10533-AH10533)&lt;0,AH10533-AI10533,AI10533-AH10533))</f>
        <v>305000</v>
      </c>
      <c r="AK10533" s="5">
        <v>0.01</v>
      </c>
      <c r="AL10533" s="5">
        <f>AJ10533*(AK10533/100)</f>
        <v>30.5</v>
      </c>
    </row>
    <row r="10534" spans="1:38" x14ac:dyDescent="0.45">
      <c r="E10534" s="3">
        <v>6179</v>
      </c>
      <c r="F10534" s="3">
        <v>3954</v>
      </c>
      <c r="G10534" s="7" t="s">
        <v>15255</v>
      </c>
      <c r="H10534" s="3" t="s">
        <v>42</v>
      </c>
      <c r="I10534" s="3">
        <v>31707</v>
      </c>
      <c r="J10534" s="3">
        <v>5</v>
      </c>
      <c r="K10534" s="3">
        <v>0</v>
      </c>
      <c r="L10534" s="72">
        <v>0</v>
      </c>
      <c r="M10534" s="29" t="s">
        <v>90</v>
      </c>
      <c r="N10534" s="30">
        <f>((J10534*400)+(K10534*100))+L10534</f>
        <v>2000</v>
      </c>
      <c r="O10534" s="30">
        <v>250</v>
      </c>
      <c r="P10534" s="30">
        <f>N10534*O10534</f>
        <v>500000</v>
      </c>
      <c r="AG10534" s="5">
        <f>IF(AND(AF10534="",P10534=""),0,IF((AF10534=""),P10534,IF((P10534=""),AF10534,AF10534+P10534)))</f>
        <v>500000</v>
      </c>
      <c r="AH10534" s="5">
        <f>IF( (AA10534=""),AG10534*1,AG10534*(AA10534/100) )</f>
        <v>500000</v>
      </c>
      <c r="AI10534" s="5">
        <v>0</v>
      </c>
      <c r="AJ10534" s="5">
        <f>IF((AI10534-AH10534) &gt; 1,0,IF((AI10534-AH10534)&lt;0,AH10534-AI10534,AI10534-AH10534))</f>
        <v>500000</v>
      </c>
      <c r="AK10534" s="5">
        <v>0.01</v>
      </c>
      <c r="AL10534" s="5">
        <f>AJ10534*(AK10534/100)</f>
        <v>50</v>
      </c>
    </row>
    <row r="10535" spans="1:38" x14ac:dyDescent="0.45">
      <c r="O10535" s="30" t="s">
        <v>54</v>
      </c>
      <c r="P10535" s="30">
        <f>SUM(P10532:P10534)</f>
        <v>965000</v>
      </c>
      <c r="AH10535" s="5">
        <f>SUM(AH10532:AH10534)</f>
        <v>965000</v>
      </c>
      <c r="AJ10535" s="5">
        <f>SUM(AJ10532:AJ10534)</f>
        <v>805000</v>
      </c>
      <c r="AL10535" s="5">
        <f>SUM(AL10532:AL10534)</f>
        <v>80.5</v>
      </c>
    </row>
    <row r="10536" spans="1:38" x14ac:dyDescent="0.45">
      <c r="A10536" s="17" t="s">
        <v>15256</v>
      </c>
      <c r="B10536" s="22">
        <v>3150200221985</v>
      </c>
      <c r="C10536" s="17" t="s">
        <v>15257</v>
      </c>
      <c r="D10536" s="17" t="s">
        <v>15258</v>
      </c>
      <c r="E10536" s="3">
        <v>6180</v>
      </c>
      <c r="F10536" s="3">
        <v>1687</v>
      </c>
      <c r="G10536" s="7" t="s">
        <v>15259</v>
      </c>
      <c r="H10536" s="3" t="s">
        <v>42</v>
      </c>
      <c r="I10536" s="3">
        <v>15496</v>
      </c>
      <c r="J10536" s="3">
        <v>0</v>
      </c>
      <c r="K10536" s="3">
        <v>0</v>
      </c>
      <c r="L10536" s="72">
        <v>98</v>
      </c>
      <c r="M10536" s="29" t="s">
        <v>43</v>
      </c>
      <c r="N10536" s="30">
        <f>((J10536*400)+(K10536*100))+L10536</f>
        <v>98</v>
      </c>
      <c r="O10536" s="30">
        <v>1000</v>
      </c>
      <c r="P10536" s="30">
        <f>N10536*O10536</f>
        <v>98000</v>
      </c>
      <c r="AG10536" s="5">
        <f>IF(AND(AF10536="",P10536=""),0,IF((AF10536=""),P10536,IF((P10536=""),AF10536,AF10536+P10536)))</f>
        <v>98000</v>
      </c>
      <c r="AH10536" s="5">
        <f>IF( (AA10536=""),AG10536*1,AG10536*(AA10536/100) )</f>
        <v>98000</v>
      </c>
      <c r="AI10536" s="5">
        <v>0</v>
      </c>
      <c r="AJ10536" s="5">
        <f>IF((AI10536-AH10536) &gt; 1,0,IF((AI10536-AH10536)&lt;0,AH10536-AI10536,AI10536-AH10536))</f>
        <v>98000</v>
      </c>
      <c r="AK10536" s="5">
        <v>0.3</v>
      </c>
      <c r="AL10536" s="5">
        <f>AJ10536*(AK10536/100)</f>
        <v>294</v>
      </c>
    </row>
    <row r="10537" spans="1:38" x14ac:dyDescent="0.45">
      <c r="O10537" s="30" t="s">
        <v>54</v>
      </c>
      <c r="P10537" s="30">
        <f>SUM(P10536:P10536)</f>
        <v>98000</v>
      </c>
      <c r="AH10537" s="5">
        <f>SUM(AH10536:AH10536)</f>
        <v>98000</v>
      </c>
      <c r="AJ10537" s="5">
        <f>SUM(AJ10536:AJ10536)</f>
        <v>98000</v>
      </c>
      <c r="AL10537" s="5">
        <f>SUM(AL10536:AL10536)</f>
        <v>294</v>
      </c>
    </row>
    <row r="10538" spans="1:38" x14ac:dyDescent="0.45">
      <c r="A10538" s="17" t="s">
        <v>15260</v>
      </c>
      <c r="B10538" s="22">
        <v>3101501681811</v>
      </c>
      <c r="C10538" s="17" t="s">
        <v>15261</v>
      </c>
      <c r="D10538" s="17" t="s">
        <v>15262</v>
      </c>
      <c r="E10538" s="3">
        <v>6181</v>
      </c>
      <c r="F10538" s="3">
        <v>69</v>
      </c>
      <c r="G10538" s="7" t="s">
        <v>15263</v>
      </c>
      <c r="H10538" s="3" t="s">
        <v>42</v>
      </c>
      <c r="I10538" s="3">
        <v>21854</v>
      </c>
      <c r="J10538" s="3">
        <v>0</v>
      </c>
      <c r="K10538" s="3">
        <v>0</v>
      </c>
      <c r="L10538" s="72">
        <v>60</v>
      </c>
      <c r="M10538" s="29" t="s">
        <v>43</v>
      </c>
      <c r="N10538" s="30">
        <f>((J10538*400)+(K10538*100))+L10538</f>
        <v>60</v>
      </c>
      <c r="O10538" s="30">
        <v>1000</v>
      </c>
      <c r="P10538" s="30">
        <f>N10538*O10538</f>
        <v>60000</v>
      </c>
      <c r="AG10538" s="5">
        <f>IF(AND(AF10538="",P10538=""),0,IF((AF10538=""),P10538,IF((P10538=""),AF10538,AF10538+P10538)))</f>
        <v>60000</v>
      </c>
      <c r="AH10538" s="5">
        <f>IF( (AA10538=""),AG10538*1,AG10538*(AA10538/100) )</f>
        <v>60000</v>
      </c>
      <c r="AI10538" s="5">
        <v>0</v>
      </c>
      <c r="AJ10538" s="5">
        <f>IF((AI10538-AH10538) &gt; 1,0,IF((AI10538-AH10538)&lt;0,AH10538-AI10538,AI10538-AH10538))</f>
        <v>60000</v>
      </c>
      <c r="AK10538" s="5">
        <v>0.3</v>
      </c>
      <c r="AL10538" s="5">
        <f>AJ10538*(AK10538/100)</f>
        <v>180</v>
      </c>
    </row>
    <row r="10539" spans="1:38" x14ac:dyDescent="0.45">
      <c r="O10539" s="30" t="s">
        <v>54</v>
      </c>
      <c r="P10539" s="30">
        <f>SUM(P10538:P10538)</f>
        <v>60000</v>
      </c>
      <c r="AH10539" s="5">
        <f>SUM(AH10538:AH10538)</f>
        <v>60000</v>
      </c>
      <c r="AJ10539" s="5">
        <f>SUM(AJ10538:AJ10538)</f>
        <v>60000</v>
      </c>
      <c r="AL10539" s="5">
        <f>SUM(AL10538:AL10538)</f>
        <v>180</v>
      </c>
    </row>
    <row r="10540" spans="1:38" x14ac:dyDescent="0.45">
      <c r="A10540" s="17" t="s">
        <v>15264</v>
      </c>
      <c r="B10540" s="22">
        <v>3959800147655</v>
      </c>
      <c r="C10540" s="17" t="s">
        <v>15265</v>
      </c>
      <c r="D10540" s="17" t="s">
        <v>10838</v>
      </c>
      <c r="E10540" s="3">
        <v>6182</v>
      </c>
      <c r="F10540" s="3">
        <v>260</v>
      </c>
      <c r="G10540" s="7" t="s">
        <v>15266</v>
      </c>
      <c r="H10540" s="3" t="s">
        <v>42</v>
      </c>
      <c r="I10540" s="3">
        <v>9098</v>
      </c>
    </row>
    <row r="10541" spans="1:38" x14ac:dyDescent="0.45">
      <c r="O10541" s="30" t="s">
        <v>54</v>
      </c>
      <c r="P10541" s="30">
        <f>SUM(P10540:P10540)</f>
        <v>0</v>
      </c>
      <c r="AH10541" s="5">
        <f>SUM(AH10540:AH10540)</f>
        <v>0</v>
      </c>
      <c r="AJ10541" s="5">
        <f>SUM(AJ10540:AJ10540)</f>
        <v>0</v>
      </c>
      <c r="AL10541" s="5">
        <f>SUM(AL10540:AL10540)</f>
        <v>0</v>
      </c>
    </row>
    <row r="10542" spans="1:38" x14ac:dyDescent="0.45">
      <c r="A10542" s="17" t="s">
        <v>15267</v>
      </c>
      <c r="B10542" s="22">
        <v>3770400423756</v>
      </c>
      <c r="C10542" s="17" t="s">
        <v>15268</v>
      </c>
      <c r="D10542" s="17" t="s">
        <v>15269</v>
      </c>
      <c r="E10542" s="3">
        <v>6183</v>
      </c>
      <c r="F10542" s="3">
        <v>1277</v>
      </c>
      <c r="G10542" s="7" t="s">
        <v>15270</v>
      </c>
      <c r="H10542" s="3" t="s">
        <v>42</v>
      </c>
      <c r="I10542" s="3">
        <v>3020</v>
      </c>
      <c r="J10542" s="3">
        <v>0</v>
      </c>
      <c r="K10542" s="3">
        <v>0</v>
      </c>
      <c r="L10542" s="72">
        <v>55</v>
      </c>
      <c r="M10542" s="29" t="s">
        <v>43</v>
      </c>
      <c r="N10542" s="30">
        <f t="shared" ref="N10542:N10547" si="266">((J10542*400)+(K10542*100))+L10542</f>
        <v>55</v>
      </c>
      <c r="O10542" s="30">
        <v>500</v>
      </c>
      <c r="P10542" s="30">
        <f t="shared" ref="P10542:P10547" si="267">N10542*O10542</f>
        <v>27500</v>
      </c>
      <c r="AG10542" s="5">
        <f t="shared" ref="AG10542:AG10547" si="268">IF(AND(AF10542="",P10542=""),0,IF((AF10542=""),P10542,IF((P10542=""),AF10542,AF10542+P10542)))</f>
        <v>27500</v>
      </c>
      <c r="AH10542" s="5">
        <f t="shared" ref="AH10542:AH10547" si="269">IF( (AA10542=""),AG10542*1,AG10542*(AA10542/100) )</f>
        <v>27500</v>
      </c>
      <c r="AI10542" s="5">
        <v>0</v>
      </c>
      <c r="AJ10542" s="5">
        <f t="shared" ref="AJ10542:AJ10547" si="270">IF((AI10542-AH10542) &gt; 1,0,IF((AI10542-AH10542)&lt;0,AH10542-AI10542,AI10542-AH10542))</f>
        <v>27500</v>
      </c>
      <c r="AK10542" s="5">
        <v>0.3</v>
      </c>
      <c r="AL10542" s="5">
        <f t="shared" ref="AL10542:AL10547" si="271">AJ10542*(AK10542/100)</f>
        <v>82.5</v>
      </c>
    </row>
    <row r="10543" spans="1:38" x14ac:dyDescent="0.45">
      <c r="E10543" s="3">
        <v>6184</v>
      </c>
      <c r="F10543" s="3">
        <v>1275</v>
      </c>
      <c r="G10543" s="7" t="s">
        <v>15271</v>
      </c>
      <c r="H10543" s="3" t="s">
        <v>42</v>
      </c>
      <c r="I10543" s="3">
        <v>3021</v>
      </c>
      <c r="J10543" s="3">
        <v>0</v>
      </c>
      <c r="K10543" s="3">
        <v>0</v>
      </c>
      <c r="L10543" s="72">
        <v>51</v>
      </c>
      <c r="M10543" s="29" t="s">
        <v>43</v>
      </c>
      <c r="N10543" s="30">
        <f t="shared" si="266"/>
        <v>51</v>
      </c>
      <c r="O10543" s="30">
        <v>500</v>
      </c>
      <c r="P10543" s="30">
        <f t="shared" si="267"/>
        <v>25500</v>
      </c>
      <c r="AG10543" s="5">
        <f t="shared" si="268"/>
        <v>25500</v>
      </c>
      <c r="AH10543" s="5">
        <f t="shared" si="269"/>
        <v>25500</v>
      </c>
      <c r="AI10543" s="5">
        <v>0</v>
      </c>
      <c r="AJ10543" s="5">
        <f t="shared" si="270"/>
        <v>25500</v>
      </c>
      <c r="AK10543" s="5">
        <v>0.3</v>
      </c>
      <c r="AL10543" s="5">
        <f t="shared" si="271"/>
        <v>76.5</v>
      </c>
    </row>
    <row r="10544" spans="1:38" x14ac:dyDescent="0.45">
      <c r="E10544" s="3">
        <v>6185</v>
      </c>
      <c r="F10544" s="3">
        <v>1273</v>
      </c>
      <c r="G10544" s="7" t="s">
        <v>15272</v>
      </c>
      <c r="H10544" s="3" t="s">
        <v>42</v>
      </c>
      <c r="I10544" s="3">
        <v>3022</v>
      </c>
      <c r="J10544" s="3">
        <v>0</v>
      </c>
      <c r="K10544" s="3">
        <v>0</v>
      </c>
      <c r="L10544" s="72">
        <v>51</v>
      </c>
      <c r="M10544" s="29" t="s">
        <v>43</v>
      </c>
      <c r="N10544" s="30">
        <f t="shared" si="266"/>
        <v>51</v>
      </c>
      <c r="O10544" s="30">
        <v>500</v>
      </c>
      <c r="P10544" s="30">
        <f t="shared" si="267"/>
        <v>25500</v>
      </c>
      <c r="AG10544" s="5">
        <f t="shared" si="268"/>
        <v>25500</v>
      </c>
      <c r="AH10544" s="5">
        <f t="shared" si="269"/>
        <v>25500</v>
      </c>
      <c r="AI10544" s="5">
        <v>0</v>
      </c>
      <c r="AJ10544" s="5">
        <f t="shared" si="270"/>
        <v>25500</v>
      </c>
      <c r="AK10544" s="5">
        <v>0.3</v>
      </c>
      <c r="AL10544" s="5">
        <f t="shared" si="271"/>
        <v>76.5</v>
      </c>
    </row>
    <row r="10545" spans="1:38" x14ac:dyDescent="0.45">
      <c r="E10545" s="3">
        <v>6186</v>
      </c>
      <c r="F10545" s="3">
        <v>839</v>
      </c>
      <c r="G10545" s="7" t="s">
        <v>15273</v>
      </c>
      <c r="H10545" s="3" t="s">
        <v>42</v>
      </c>
      <c r="I10545" s="3">
        <v>3023</v>
      </c>
      <c r="J10545" s="3">
        <v>0</v>
      </c>
      <c r="K10545" s="3">
        <v>0</v>
      </c>
      <c r="L10545" s="72">
        <v>51</v>
      </c>
      <c r="M10545" s="29" t="s">
        <v>43</v>
      </c>
      <c r="N10545" s="30">
        <f t="shared" si="266"/>
        <v>51</v>
      </c>
      <c r="O10545" s="30">
        <v>500</v>
      </c>
      <c r="P10545" s="30">
        <f t="shared" si="267"/>
        <v>25500</v>
      </c>
      <c r="AG10545" s="5">
        <f t="shared" si="268"/>
        <v>25500</v>
      </c>
      <c r="AH10545" s="5">
        <f t="shared" si="269"/>
        <v>25500</v>
      </c>
      <c r="AI10545" s="5">
        <v>0</v>
      </c>
      <c r="AJ10545" s="5">
        <f t="shared" si="270"/>
        <v>25500</v>
      </c>
      <c r="AK10545" s="5">
        <v>0.3</v>
      </c>
      <c r="AL10545" s="5">
        <f t="shared" si="271"/>
        <v>76.5</v>
      </c>
    </row>
    <row r="10546" spans="1:38" x14ac:dyDescent="0.45">
      <c r="E10546" s="3">
        <v>6187</v>
      </c>
      <c r="F10546" s="3">
        <v>837</v>
      </c>
      <c r="G10546" s="7" t="s">
        <v>15274</v>
      </c>
      <c r="H10546" s="3" t="s">
        <v>42</v>
      </c>
      <c r="I10546" s="3">
        <v>3025</v>
      </c>
      <c r="J10546" s="3">
        <v>0</v>
      </c>
      <c r="K10546" s="3">
        <v>0</v>
      </c>
      <c r="L10546" s="72">
        <v>67</v>
      </c>
      <c r="M10546" s="29" t="s">
        <v>43</v>
      </c>
      <c r="N10546" s="30">
        <f t="shared" si="266"/>
        <v>67</v>
      </c>
      <c r="O10546" s="30">
        <v>0</v>
      </c>
      <c r="P10546" s="30">
        <f t="shared" si="267"/>
        <v>0</v>
      </c>
      <c r="AG10546" s="5">
        <f t="shared" si="268"/>
        <v>0</v>
      </c>
      <c r="AH10546" s="5">
        <f t="shared" si="269"/>
        <v>0</v>
      </c>
      <c r="AI10546" s="5">
        <v>0</v>
      </c>
      <c r="AJ10546" s="5">
        <f t="shared" si="270"/>
        <v>0</v>
      </c>
      <c r="AK10546" s="5">
        <v>0.3</v>
      </c>
      <c r="AL10546" s="5">
        <f t="shared" si="271"/>
        <v>0</v>
      </c>
    </row>
    <row r="10547" spans="1:38" x14ac:dyDescent="0.45">
      <c r="E10547" s="3">
        <v>6188</v>
      </c>
      <c r="F10547" s="3">
        <v>2884</v>
      </c>
      <c r="G10547" s="7" t="s">
        <v>15275</v>
      </c>
      <c r="H10547" s="3" t="s">
        <v>42</v>
      </c>
      <c r="I10547" s="3">
        <v>10600</v>
      </c>
      <c r="J10547" s="3">
        <v>12</v>
      </c>
      <c r="K10547" s="3">
        <v>3</v>
      </c>
      <c r="L10547" s="72">
        <v>74</v>
      </c>
      <c r="M10547" s="29" t="s">
        <v>43</v>
      </c>
      <c r="N10547" s="30">
        <f t="shared" si="266"/>
        <v>5174</v>
      </c>
      <c r="O10547" s="30">
        <v>380</v>
      </c>
      <c r="P10547" s="30">
        <f t="shared" si="267"/>
        <v>1966120</v>
      </c>
      <c r="AG10547" s="5">
        <f t="shared" si="268"/>
        <v>1966120</v>
      </c>
      <c r="AH10547" s="5">
        <f t="shared" si="269"/>
        <v>1966120</v>
      </c>
      <c r="AI10547" s="5">
        <v>0</v>
      </c>
      <c r="AJ10547" s="5">
        <f t="shared" si="270"/>
        <v>1966120</v>
      </c>
      <c r="AK10547" s="5">
        <v>0.3</v>
      </c>
      <c r="AL10547" s="5">
        <f t="shared" si="271"/>
        <v>5898.36</v>
      </c>
    </row>
    <row r="10548" spans="1:38" x14ac:dyDescent="0.45">
      <c r="O10548" s="30" t="s">
        <v>54</v>
      </c>
      <c r="P10548" s="30">
        <f>SUM(P10542:P10547)</f>
        <v>2070120</v>
      </c>
      <c r="AH10548" s="5">
        <f>SUM(AH10542:AH10547)</f>
        <v>2070120</v>
      </c>
      <c r="AJ10548" s="5">
        <f>SUM(AJ10542:AJ10547)</f>
        <v>2070120</v>
      </c>
      <c r="AL10548" s="5">
        <f>SUM(AL10542:AL10547)</f>
        <v>6210.36</v>
      </c>
    </row>
    <row r="10549" spans="1:38" x14ac:dyDescent="0.45">
      <c r="A10549" s="17" t="s">
        <v>15276</v>
      </c>
      <c r="B10549" s="22">
        <v>3770400021852</v>
      </c>
      <c r="C10549" s="17" t="s">
        <v>15277</v>
      </c>
      <c r="D10549" s="17" t="s">
        <v>15278</v>
      </c>
      <c r="E10549" s="3">
        <v>6189</v>
      </c>
      <c r="F10549" s="3">
        <v>7716</v>
      </c>
      <c r="G10549" s="7" t="s">
        <v>15279</v>
      </c>
      <c r="H10549" s="3" t="s">
        <v>42</v>
      </c>
      <c r="I10549" s="3">
        <v>4416</v>
      </c>
    </row>
    <row r="10550" spans="1:38" x14ac:dyDescent="0.45">
      <c r="E10550" s="3">
        <v>6190</v>
      </c>
      <c r="F10550" s="3">
        <v>5997</v>
      </c>
      <c r="H10550" s="3" t="s">
        <v>42</v>
      </c>
      <c r="I10550" s="3">
        <v>11671</v>
      </c>
      <c r="J10550" s="3">
        <v>3</v>
      </c>
      <c r="K10550" s="3">
        <v>0</v>
      </c>
      <c r="L10550" s="72">
        <v>76</v>
      </c>
      <c r="M10550" s="29" t="s">
        <v>90</v>
      </c>
      <c r="N10550" s="30">
        <f>((J10550*400)+(K10550*100))+L10550</f>
        <v>1276</v>
      </c>
      <c r="O10550" s="30">
        <v>250</v>
      </c>
      <c r="P10550" s="30">
        <f>N10550*O10550</f>
        <v>319000</v>
      </c>
      <c r="AG10550" s="5">
        <f>IF(AND(AF10550="",P10550=""),0,IF((AF10550=""),P10550,IF((P10550=""),AF10550,AF10550+P10550)))</f>
        <v>319000</v>
      </c>
      <c r="AH10550" s="5">
        <f>IF( (AA10550=""),AG10550*1,AG10550*(AA10550/100) )</f>
        <v>319000</v>
      </c>
      <c r="AI10550" s="5">
        <v>0</v>
      </c>
      <c r="AJ10550" s="5">
        <f>IF((AI10550-AH10550) &gt; 1,0,IF((AI10550-AH10550)&lt;0,AH10550-AI10550,AI10550-AH10550))</f>
        <v>319000</v>
      </c>
      <c r="AK10550" s="5">
        <v>0.01</v>
      </c>
      <c r="AL10550" s="5">
        <f>AJ10550*(AK10550/100)</f>
        <v>31.900000000000002</v>
      </c>
    </row>
    <row r="10551" spans="1:38" x14ac:dyDescent="0.45">
      <c r="E10551" s="3">
        <v>6191</v>
      </c>
      <c r="F10551" s="3">
        <v>5996</v>
      </c>
      <c r="H10551" s="3" t="s">
        <v>42</v>
      </c>
      <c r="I10551" s="3">
        <v>11700</v>
      </c>
      <c r="J10551" s="3">
        <v>0</v>
      </c>
      <c r="K10551" s="3">
        <v>0</v>
      </c>
      <c r="L10551" s="72">
        <v>20</v>
      </c>
      <c r="M10551" s="29" t="s">
        <v>208</v>
      </c>
      <c r="N10551" s="30">
        <f>((J10551*400)+(K10551*100))+L10551</f>
        <v>20</v>
      </c>
      <c r="O10551" s="30">
        <v>250</v>
      </c>
      <c r="P10551" s="30">
        <f>N10551*O10551</f>
        <v>5000</v>
      </c>
      <c r="AG10551" s="5">
        <f>IF(AND(AF10551="",P10551=""),0,IF((AF10551=""),P10551,IF((P10551=""),AF10551,AF10551+P10551)))</f>
        <v>5000</v>
      </c>
      <c r="AH10551" s="5">
        <f>IF( (AA10551=""),AG10551*1,AG10551*(AA10551/100) )</f>
        <v>5000</v>
      </c>
      <c r="AI10551" s="5">
        <v>0</v>
      </c>
      <c r="AJ10551" s="5">
        <f>IF((AI10551-AH10551) &gt; 1,0,IF((AI10551-AH10551)&lt;0,AH10551-AI10551,AI10551-AH10551))</f>
        <v>5000</v>
      </c>
      <c r="AK10551" s="5">
        <v>0.02</v>
      </c>
      <c r="AL10551" s="5">
        <f>AJ10551*(AK10551/100)</f>
        <v>1</v>
      </c>
    </row>
    <row r="10552" spans="1:38" x14ac:dyDescent="0.45">
      <c r="E10552" s="3">
        <v>6192</v>
      </c>
      <c r="F10552" s="3">
        <v>9923</v>
      </c>
      <c r="G10552" s="7" t="s">
        <v>15280</v>
      </c>
      <c r="H10552" s="3" t="s">
        <v>42</v>
      </c>
      <c r="I10552" s="3">
        <v>30164</v>
      </c>
    </row>
    <row r="10553" spans="1:38" x14ac:dyDescent="0.45">
      <c r="Q10553" s="74">
        <v>1</v>
      </c>
      <c r="R10553" s="17" t="s">
        <v>15276</v>
      </c>
      <c r="S10553" s="26">
        <v>3770400021852</v>
      </c>
      <c r="T10553" s="17" t="s">
        <v>15277</v>
      </c>
      <c r="U10553" s="17" t="s">
        <v>15281</v>
      </c>
      <c r="W10553" s="3" t="s">
        <v>210</v>
      </c>
      <c r="X10553" s="3" t="s">
        <v>211</v>
      </c>
      <c r="Y10553" s="3" t="s">
        <v>212</v>
      </c>
      <c r="Z10553" s="5">
        <v>80</v>
      </c>
      <c r="AA10553" s="67">
        <v>100</v>
      </c>
      <c r="AB10553" s="5">
        <v>6900</v>
      </c>
      <c r="AC10553" s="5">
        <f>Z10553*AB10553</f>
        <v>552000</v>
      </c>
      <c r="AD10553" s="9">
        <v>5</v>
      </c>
      <c r="AE10553" s="9">
        <v>5</v>
      </c>
      <c r="AF10553" s="5">
        <f>(AC10553*(100-AE10553))/100</f>
        <v>524400</v>
      </c>
      <c r="AG10553" s="5">
        <f>IF( (AF10553=""),0,SUM(AF10553:AF10553) )</f>
        <v>524400</v>
      </c>
      <c r="AH10553" s="5">
        <f>(AG10553/100)*(AA10553)</f>
        <v>524400</v>
      </c>
      <c r="AI10553" s="5">
        <v>0</v>
      </c>
      <c r="AJ10553" s="5">
        <f>IF((AI10553-AH10553) &gt; 1,0,IF((AI10553-AH10553)&lt;0,AH10553-AI10553,AI10553-AH10553))</f>
        <v>524400</v>
      </c>
      <c r="AK10553" s="5">
        <v>0.02</v>
      </c>
      <c r="AL10553" s="5">
        <f>AJ10553*(AK10553/100)</f>
        <v>104.88000000000001</v>
      </c>
    </row>
    <row r="10554" spans="1:38" x14ac:dyDescent="0.45">
      <c r="O10554" s="30" t="s">
        <v>54</v>
      </c>
      <c r="P10554" s="30">
        <f>SUM(P10549:P10553)</f>
        <v>324000</v>
      </c>
      <c r="AH10554" s="5">
        <f>SUM(AH10549:AH10553)</f>
        <v>848400</v>
      </c>
      <c r="AJ10554" s="5">
        <f>SUM(AJ10549:AJ10553)</f>
        <v>848400</v>
      </c>
      <c r="AL10554" s="5">
        <f>SUM(AL10549:AL10553)</f>
        <v>137.78000000000003</v>
      </c>
    </row>
    <row r="10555" spans="1:38" x14ac:dyDescent="0.45">
      <c r="A10555" s="17" t="s">
        <v>15282</v>
      </c>
      <c r="B10555" s="22">
        <v>3730600088365</v>
      </c>
      <c r="C10555" s="17" t="s">
        <v>15283</v>
      </c>
      <c r="D10555" s="17" t="s">
        <v>15284</v>
      </c>
      <c r="E10555" s="3">
        <v>6193</v>
      </c>
      <c r="F10555" s="3">
        <v>3453</v>
      </c>
      <c r="G10555" s="7" t="s">
        <v>15285</v>
      </c>
      <c r="H10555" s="3" t="s">
        <v>42</v>
      </c>
      <c r="I10555" s="3">
        <v>30843</v>
      </c>
      <c r="J10555" s="3">
        <v>0</v>
      </c>
      <c r="K10555" s="3">
        <v>0</v>
      </c>
      <c r="L10555" s="72">
        <v>90.8</v>
      </c>
      <c r="M10555" s="29" t="s">
        <v>43</v>
      </c>
      <c r="N10555" s="30">
        <f>((J10555*400)+(K10555*100))+L10555</f>
        <v>90.8</v>
      </c>
      <c r="O10555" s="30">
        <v>500</v>
      </c>
      <c r="P10555" s="30">
        <f>N10555*O10555</f>
        <v>45400</v>
      </c>
      <c r="AG10555" s="5">
        <f>IF(AND(AF10555="",P10555=""),0,IF((AF10555=""),P10555,IF((P10555=""),AF10555,AF10555+P10555)))</f>
        <v>45400</v>
      </c>
      <c r="AH10555" s="5">
        <f>IF( (AA10555=""),AG10555*1,AG10555*(AA10555/100) )</f>
        <v>45400</v>
      </c>
      <c r="AI10555" s="5">
        <v>0</v>
      </c>
      <c r="AJ10555" s="5">
        <f>IF((AI10555-AH10555) &gt; 1,0,IF((AI10555-AH10555)&lt;0,AH10555-AI10555,AI10555-AH10555))</f>
        <v>45400</v>
      </c>
      <c r="AK10555" s="5">
        <v>0.3</v>
      </c>
      <c r="AL10555" s="5">
        <f>AJ10555*(AK10555/100)</f>
        <v>136.19999999999999</v>
      </c>
    </row>
    <row r="10556" spans="1:38" x14ac:dyDescent="0.45">
      <c r="O10556" s="30" t="s">
        <v>54</v>
      </c>
      <c r="P10556" s="30">
        <f>SUM(P10555:P10555)</f>
        <v>45400</v>
      </c>
      <c r="AH10556" s="5">
        <f>SUM(AH10555:AH10555)</f>
        <v>45400</v>
      </c>
      <c r="AJ10556" s="5">
        <f>SUM(AJ10555:AJ10555)</f>
        <v>45400</v>
      </c>
      <c r="AL10556" s="5">
        <f>SUM(AL10555:AL10555)</f>
        <v>136.19999999999999</v>
      </c>
    </row>
    <row r="10557" spans="1:38" x14ac:dyDescent="0.45">
      <c r="A10557" s="17" t="s">
        <v>15286</v>
      </c>
      <c r="B10557" s="22">
        <v>1589900058732</v>
      </c>
      <c r="C10557" s="17" t="s">
        <v>15287</v>
      </c>
      <c r="D10557" s="17" t="s">
        <v>15288</v>
      </c>
      <c r="E10557" s="3">
        <v>6194</v>
      </c>
      <c r="F10557" s="3">
        <v>6197</v>
      </c>
      <c r="H10557" s="3" t="s">
        <v>42</v>
      </c>
      <c r="I10557" s="3">
        <v>31897</v>
      </c>
      <c r="J10557" s="3">
        <v>0</v>
      </c>
      <c r="K10557" s="3">
        <v>0</v>
      </c>
      <c r="L10557" s="72">
        <v>20</v>
      </c>
      <c r="M10557" s="29" t="s">
        <v>208</v>
      </c>
      <c r="N10557" s="30">
        <f>((J10557*400)+(K10557*100))+L10557</f>
        <v>20</v>
      </c>
      <c r="O10557" s="30">
        <v>440</v>
      </c>
      <c r="P10557" s="30">
        <f>N10557*O10557</f>
        <v>8800</v>
      </c>
      <c r="AG10557" s="5">
        <f>IF(AND(AF10557="",P10557=""),0,IF((AF10557=""),P10557,IF((P10557=""),AF10557,AF10557+P10557)))</f>
        <v>8800</v>
      </c>
      <c r="AH10557" s="5">
        <f>IF( (AA10557=""),AG10557*1,AG10557*(AA10557/100) )</f>
        <v>8800</v>
      </c>
      <c r="AI10557" s="5">
        <v>0</v>
      </c>
      <c r="AJ10557" s="5">
        <f>IF((AI10557-AH10557) &gt; 1,0,IF((AI10557-AH10557)&lt;0,AH10557-AI10557,AI10557-AH10557))</f>
        <v>8800</v>
      </c>
      <c r="AK10557" s="5">
        <v>0.02</v>
      </c>
      <c r="AL10557" s="5">
        <f>AJ10557*(AK10557/100)</f>
        <v>1.76</v>
      </c>
    </row>
    <row r="10558" spans="1:38" x14ac:dyDescent="0.45">
      <c r="J10558" s="3">
        <v>0</v>
      </c>
      <c r="K10558" s="3">
        <v>1</v>
      </c>
      <c r="L10558" s="72">
        <v>80</v>
      </c>
      <c r="M10558" s="29" t="s">
        <v>90</v>
      </c>
      <c r="N10558" s="30">
        <f>((J10558*400)+(K10558*100))+L10558</f>
        <v>180</v>
      </c>
      <c r="O10558" s="30">
        <v>440</v>
      </c>
      <c r="P10558" s="30">
        <f>N10558*O10558</f>
        <v>79200</v>
      </c>
      <c r="AG10558" s="5">
        <f>IF(AND(AF10558="",P10558=""),0,IF((AF10558=""),P10558,IF((P10558=""),AF10558,AF10558+P10558)))</f>
        <v>79200</v>
      </c>
      <c r="AH10558" s="5">
        <f>IF( (AA10558=""),AG10558*1,AG10558*(AA10558/100) )</f>
        <v>79200</v>
      </c>
      <c r="AI10558" s="5">
        <v>0</v>
      </c>
      <c r="AJ10558" s="5">
        <f>IF((AI10558-AH10558) &gt; 1,0,IF((AI10558-AH10558)&lt;0,AH10558-AI10558,AI10558-AH10558))</f>
        <v>79200</v>
      </c>
      <c r="AK10558" s="5">
        <v>0.01</v>
      </c>
      <c r="AL10558" s="5">
        <f>AJ10558*(AK10558/100)</f>
        <v>7.9200000000000008</v>
      </c>
    </row>
    <row r="10559" spans="1:38" x14ac:dyDescent="0.45">
      <c r="Q10559" s="74">
        <v>1</v>
      </c>
      <c r="R10559" s="17" t="s">
        <v>15286</v>
      </c>
      <c r="S10559" s="26">
        <v>1589900058732</v>
      </c>
      <c r="T10559" s="17" t="s">
        <v>15287</v>
      </c>
      <c r="U10559" s="17" t="s">
        <v>15289</v>
      </c>
      <c r="W10559" s="3" t="s">
        <v>210</v>
      </c>
      <c r="X10559" s="3" t="s">
        <v>211</v>
      </c>
      <c r="Y10559" s="3" t="s">
        <v>212</v>
      </c>
      <c r="Z10559" s="5">
        <v>80</v>
      </c>
      <c r="AA10559" s="67">
        <v>100</v>
      </c>
      <c r="AB10559" s="5">
        <v>6900</v>
      </c>
      <c r="AC10559" s="5">
        <f>Z10559*AB10559</f>
        <v>552000</v>
      </c>
      <c r="AD10559" s="9">
        <v>5</v>
      </c>
      <c r="AE10559" s="9">
        <v>5</v>
      </c>
      <c r="AF10559" s="5">
        <f>(AC10559*(100-AE10559))/100</f>
        <v>524400</v>
      </c>
      <c r="AG10559" s="5">
        <f>IF( (AF10559=""),0,SUM(AF10559:AF10559) )</f>
        <v>524400</v>
      </c>
      <c r="AH10559" s="5">
        <f>(AG10559/100)*(AA10559)</f>
        <v>524400</v>
      </c>
      <c r="AI10559" s="5">
        <v>0</v>
      </c>
      <c r="AJ10559" s="5">
        <f>IF((AI10559-AH10559) &gt; 1,0,IF((AI10559-AH10559)&lt;0,AH10559-AI10559,AI10559-AH10559))</f>
        <v>524400</v>
      </c>
      <c r="AK10559" s="5">
        <v>0.02</v>
      </c>
      <c r="AL10559" s="5">
        <f>AJ10559*(AK10559/100)</f>
        <v>104.88000000000001</v>
      </c>
    </row>
    <row r="10560" spans="1:38" x14ac:dyDescent="0.45">
      <c r="O10560" s="30" t="s">
        <v>54</v>
      </c>
      <c r="P10560" s="30">
        <f>SUM(P10557:P10559)</f>
        <v>88000</v>
      </c>
      <c r="AH10560" s="5">
        <f>SUM(AH10557:AH10559)</f>
        <v>612400</v>
      </c>
      <c r="AJ10560" s="5">
        <f>SUM(AJ10557:AJ10559)</f>
        <v>612400</v>
      </c>
      <c r="AL10560" s="5">
        <f>SUM(AL10557:AL10559)</f>
        <v>114.56000000000002</v>
      </c>
    </row>
    <row r="10561" spans="1:38" x14ac:dyDescent="0.45">
      <c r="A10561" s="17" t="s">
        <v>15290</v>
      </c>
      <c r="B10561" s="22">
        <v>3240100423411</v>
      </c>
      <c r="C10561" s="17" t="s">
        <v>15291</v>
      </c>
      <c r="D10561" s="17" t="s">
        <v>15292</v>
      </c>
      <c r="E10561" s="3">
        <v>6195</v>
      </c>
      <c r="F10561" s="3">
        <v>6771</v>
      </c>
      <c r="G10561" s="7" t="s">
        <v>15293</v>
      </c>
      <c r="H10561" s="3" t="s">
        <v>42</v>
      </c>
      <c r="I10561" s="3">
        <v>31336</v>
      </c>
    </row>
    <row r="10562" spans="1:38" x14ac:dyDescent="0.45">
      <c r="O10562" s="30" t="s">
        <v>54</v>
      </c>
      <c r="P10562" s="30">
        <f>SUM(P10561:P10561)</f>
        <v>0</v>
      </c>
      <c r="AH10562" s="5">
        <f>SUM(AH10561:AH10561)</f>
        <v>0</v>
      </c>
      <c r="AJ10562" s="5">
        <f>SUM(AJ10561:AJ10561)</f>
        <v>0</v>
      </c>
      <c r="AL10562" s="5">
        <f>SUM(AL10561:AL10561)</f>
        <v>0</v>
      </c>
    </row>
    <row r="10563" spans="1:38" x14ac:dyDescent="0.45">
      <c r="A10563" s="17" t="s">
        <v>15294</v>
      </c>
      <c r="B10563" s="22">
        <v>3709800137724</v>
      </c>
      <c r="C10563" s="17" t="s">
        <v>15295</v>
      </c>
      <c r="D10563" s="17" t="s">
        <v>15296</v>
      </c>
      <c r="E10563" s="3">
        <v>6196</v>
      </c>
      <c r="F10563" s="3">
        <v>6596</v>
      </c>
      <c r="G10563" s="7" t="s">
        <v>15297</v>
      </c>
      <c r="H10563" s="3" t="s">
        <v>42</v>
      </c>
      <c r="I10563" s="3">
        <v>5134</v>
      </c>
    </row>
    <row r="10564" spans="1:38" x14ac:dyDescent="0.45">
      <c r="E10564" s="3">
        <v>6197</v>
      </c>
      <c r="F10564" s="3">
        <v>2232</v>
      </c>
      <c r="G10564" s="7" t="s">
        <v>15298</v>
      </c>
      <c r="H10564" s="3" t="s">
        <v>42</v>
      </c>
      <c r="I10564" s="3">
        <v>14622</v>
      </c>
      <c r="J10564" s="3">
        <v>51</v>
      </c>
      <c r="K10564" s="3">
        <v>0</v>
      </c>
      <c r="L10564" s="72">
        <v>51</v>
      </c>
      <c r="M10564" s="29" t="s">
        <v>90</v>
      </c>
      <c r="N10564" s="30">
        <f>((J10564*400)+(K10564*100))+L10564</f>
        <v>20451</v>
      </c>
      <c r="O10564" s="30">
        <v>210</v>
      </c>
      <c r="P10564" s="30">
        <f>N10564*O10564</f>
        <v>4294710</v>
      </c>
      <c r="AG10564" s="5">
        <f>IF(AND(AF10564="",P10564=""),0,IF((AF10564=""),P10564,IF((P10564=""),AF10564,AF10564+P10564)))</f>
        <v>4294710</v>
      </c>
      <c r="AH10564" s="5">
        <f>IF( (AA10564=""),AG10564*1,AG10564*(AA10564/100) )</f>
        <v>4294710</v>
      </c>
      <c r="AI10564" s="5">
        <v>0</v>
      </c>
      <c r="AJ10564" s="5">
        <f>IF((AI10564-AH10564) &gt; 1,0,IF((AI10564-AH10564)&lt;0,AH10564-AI10564,AI10564-AH10564))</f>
        <v>4294710</v>
      </c>
      <c r="AK10564" s="5">
        <v>0.01</v>
      </c>
      <c r="AL10564" s="5">
        <f>AJ10564*(AK10564/100)</f>
        <v>429.471</v>
      </c>
    </row>
    <row r="10565" spans="1:38" x14ac:dyDescent="0.45">
      <c r="E10565" s="3">
        <v>6198</v>
      </c>
      <c r="F10565" s="3">
        <v>1912</v>
      </c>
      <c r="G10565" s="7" t="s">
        <v>15299</v>
      </c>
      <c r="H10565" s="3" t="s">
        <v>42</v>
      </c>
      <c r="I10565" s="3">
        <v>15130</v>
      </c>
      <c r="J10565" s="3">
        <v>35</v>
      </c>
      <c r="K10565" s="3">
        <v>2</v>
      </c>
      <c r="L10565" s="72">
        <v>75</v>
      </c>
      <c r="M10565" s="29" t="s">
        <v>90</v>
      </c>
      <c r="N10565" s="30">
        <f>((J10565*400)+(K10565*100))+L10565</f>
        <v>14275</v>
      </c>
      <c r="O10565" s="30">
        <v>210</v>
      </c>
      <c r="P10565" s="30">
        <f>N10565*O10565</f>
        <v>2997750</v>
      </c>
      <c r="AG10565" s="5">
        <f>IF(AND(AF10565="",P10565=""),0,IF((AF10565=""),P10565,IF((P10565=""),AF10565,AF10565+P10565)))</f>
        <v>2997750</v>
      </c>
      <c r="AH10565" s="5">
        <f>IF( (AA10565=""),AG10565*1,AG10565*(AA10565/100) )</f>
        <v>2997750</v>
      </c>
      <c r="AI10565" s="5">
        <v>0</v>
      </c>
      <c r="AJ10565" s="5">
        <f>IF((AI10565-AH10565) &gt; 1,0,IF((AI10565-AH10565)&lt;0,AH10565-AI10565,AI10565-AH10565))</f>
        <v>2997750</v>
      </c>
      <c r="AK10565" s="5">
        <v>0.01</v>
      </c>
      <c r="AL10565" s="5">
        <f>AJ10565*(AK10565/100)</f>
        <v>299.77500000000003</v>
      </c>
    </row>
    <row r="10566" spans="1:38" x14ac:dyDescent="0.45">
      <c r="E10566" s="3">
        <v>6199</v>
      </c>
      <c r="F10566" s="3">
        <v>8479</v>
      </c>
      <c r="G10566" s="7" t="s">
        <v>15300</v>
      </c>
      <c r="H10566" s="3" t="s">
        <v>42</v>
      </c>
      <c r="I10566" s="3">
        <v>23297</v>
      </c>
    </row>
    <row r="10567" spans="1:38" x14ac:dyDescent="0.45">
      <c r="O10567" s="30" t="s">
        <v>54</v>
      </c>
      <c r="P10567" s="30">
        <f>SUM(P10563:P10566)</f>
        <v>7292460</v>
      </c>
      <c r="AH10567" s="5">
        <f>SUM(AH10563:AH10566)</f>
        <v>7292460</v>
      </c>
      <c r="AJ10567" s="5">
        <f>SUM(AJ10563:AJ10566)</f>
        <v>7292460</v>
      </c>
      <c r="AL10567" s="5">
        <f>SUM(AL10563:AL10566)</f>
        <v>729.24600000000009</v>
      </c>
    </row>
    <row r="10568" spans="1:38" x14ac:dyDescent="0.45">
      <c r="A10568" s="17" t="s">
        <v>15301</v>
      </c>
      <c r="B10568" s="22">
        <v>1419902557869</v>
      </c>
      <c r="C10568" s="17" t="s">
        <v>15302</v>
      </c>
      <c r="D10568" s="17" t="s">
        <v>15303</v>
      </c>
      <c r="E10568" s="3">
        <v>6200</v>
      </c>
      <c r="F10568" s="3">
        <v>2243</v>
      </c>
      <c r="G10568" s="7" t="s">
        <v>15304</v>
      </c>
      <c r="H10568" s="3" t="s">
        <v>42</v>
      </c>
      <c r="I10568" s="3">
        <v>33940</v>
      </c>
      <c r="J10568" s="3">
        <v>0</v>
      </c>
      <c r="K10568" s="3">
        <v>0</v>
      </c>
      <c r="L10568" s="72">
        <v>90</v>
      </c>
      <c r="M10568" s="29" t="s">
        <v>43</v>
      </c>
      <c r="N10568" s="30">
        <f>((J10568*400)+(K10568*100))+L10568</f>
        <v>90</v>
      </c>
      <c r="O10568" s="30">
        <v>500</v>
      </c>
      <c r="P10568" s="30">
        <f>N10568*O10568</f>
        <v>45000</v>
      </c>
      <c r="AG10568" s="5">
        <f>IF(AND(AF10568="",P10568=""),0,IF((AF10568=""),P10568,IF((P10568=""),AF10568,AF10568+P10568)))</f>
        <v>45000</v>
      </c>
      <c r="AH10568" s="5">
        <f>IF( (AA10568=""),AG10568*1,AG10568*(AA10568/100) )</f>
        <v>45000</v>
      </c>
      <c r="AI10568" s="5">
        <v>0</v>
      </c>
      <c r="AJ10568" s="5">
        <f>IF((AI10568-AH10568) &gt; 1,0,IF((AI10568-AH10568)&lt;0,AH10568-AI10568,AI10568-AH10568))</f>
        <v>45000</v>
      </c>
      <c r="AK10568" s="5">
        <v>0.3</v>
      </c>
      <c r="AL10568" s="5">
        <f>AJ10568*(AK10568/100)</f>
        <v>135</v>
      </c>
    </row>
    <row r="10569" spans="1:38" x14ac:dyDescent="0.45">
      <c r="O10569" s="30" t="s">
        <v>54</v>
      </c>
      <c r="P10569" s="30">
        <f>SUM(P10568:P10568)</f>
        <v>45000</v>
      </c>
      <c r="AH10569" s="5">
        <f>SUM(AH10568:AH10568)</f>
        <v>45000</v>
      </c>
      <c r="AJ10569" s="5">
        <f>SUM(AJ10568:AJ10568)</f>
        <v>45000</v>
      </c>
      <c r="AL10569" s="5">
        <f>SUM(AL10568:AL10568)</f>
        <v>135</v>
      </c>
    </row>
    <row r="10570" spans="1:38" x14ac:dyDescent="0.45">
      <c r="A10570" s="17" t="s">
        <v>15305</v>
      </c>
      <c r="B10570" s="22">
        <v>5100999108883</v>
      </c>
      <c r="C10570" s="17" t="s">
        <v>15306</v>
      </c>
      <c r="D10570" s="17" t="s">
        <v>15307</v>
      </c>
      <c r="E10570" s="3">
        <v>6201</v>
      </c>
      <c r="F10570" s="3">
        <v>2664</v>
      </c>
      <c r="G10570" s="7" t="s">
        <v>15308</v>
      </c>
      <c r="H10570" s="3" t="s">
        <v>42</v>
      </c>
      <c r="I10570" s="3">
        <v>32122</v>
      </c>
      <c r="J10570" s="3">
        <v>0</v>
      </c>
      <c r="K10570" s="3">
        <v>3</v>
      </c>
      <c r="L10570" s="72">
        <v>68</v>
      </c>
      <c r="M10570" s="29" t="s">
        <v>43</v>
      </c>
      <c r="N10570" s="30">
        <f>((J10570*400)+(K10570*100))+L10570</f>
        <v>368</v>
      </c>
      <c r="O10570" s="30">
        <v>0</v>
      </c>
      <c r="P10570" s="30">
        <f>N10570*O10570</f>
        <v>0</v>
      </c>
      <c r="AG10570" s="5">
        <f>IF(AND(AF10570="",P10570=""),0,IF((AF10570=""),P10570,IF((P10570=""),AF10570,AF10570+P10570)))</f>
        <v>0</v>
      </c>
      <c r="AH10570" s="5">
        <f>IF( (AA10570=""),AG10570*1,AG10570*(AA10570/100) )</f>
        <v>0</v>
      </c>
      <c r="AI10570" s="5">
        <v>0</v>
      </c>
      <c r="AJ10570" s="5">
        <f>IF((AI10570-AH10570) &gt; 1,0,IF((AI10570-AH10570)&lt;0,AH10570-AI10570,AI10570-AH10570))</f>
        <v>0</v>
      </c>
      <c r="AK10570" s="5">
        <v>0.3</v>
      </c>
      <c r="AL10570" s="5">
        <f>AJ10570*(AK10570/100)</f>
        <v>0</v>
      </c>
    </row>
    <row r="10571" spans="1:38" x14ac:dyDescent="0.45">
      <c r="O10571" s="30" t="s">
        <v>54</v>
      </c>
      <c r="P10571" s="30">
        <f>SUM(P10570:P10570)</f>
        <v>0</v>
      </c>
      <c r="AH10571" s="5">
        <f>SUM(AH10570:AH10570)</f>
        <v>0</v>
      </c>
      <c r="AJ10571" s="5">
        <f>SUM(AJ10570:AJ10570)</f>
        <v>0</v>
      </c>
      <c r="AL10571" s="5">
        <f>SUM(AL10570:AL10570)</f>
        <v>0</v>
      </c>
    </row>
    <row r="10572" spans="1:38" x14ac:dyDescent="0.45">
      <c r="A10572" s="17" t="s">
        <v>15309</v>
      </c>
      <c r="B10572" s="22">
        <v>3770400044496</v>
      </c>
      <c r="C10572" s="17" t="s">
        <v>15310</v>
      </c>
      <c r="D10572" s="17" t="s">
        <v>15311</v>
      </c>
      <c r="E10572" s="3">
        <v>6202</v>
      </c>
      <c r="F10572" s="3">
        <v>7814</v>
      </c>
      <c r="G10572" s="7" t="s">
        <v>15312</v>
      </c>
      <c r="H10572" s="3" t="s">
        <v>42</v>
      </c>
      <c r="I10572" s="3">
        <v>23119</v>
      </c>
    </row>
    <row r="10573" spans="1:38" x14ac:dyDescent="0.45">
      <c r="O10573" s="30" t="s">
        <v>54</v>
      </c>
      <c r="P10573" s="30">
        <f>SUM(P10572:P10572)</f>
        <v>0</v>
      </c>
      <c r="AH10573" s="5">
        <f>SUM(AH10572:AH10572)</f>
        <v>0</v>
      </c>
      <c r="AJ10573" s="5">
        <f>SUM(AJ10572:AJ10572)</f>
        <v>0</v>
      </c>
      <c r="AL10573" s="5">
        <f>SUM(AL10572:AL10572)</f>
        <v>0</v>
      </c>
    </row>
    <row r="10574" spans="1:38" x14ac:dyDescent="0.45">
      <c r="A10574" s="17" t="s">
        <v>15313</v>
      </c>
      <c r="B10574" s="22">
        <v>3770400015518</v>
      </c>
      <c r="C10574" s="17" t="s">
        <v>15314</v>
      </c>
      <c r="D10574" s="17" t="s">
        <v>15315</v>
      </c>
      <c r="E10574" s="3">
        <v>6203</v>
      </c>
      <c r="F10574" s="3">
        <v>7045</v>
      </c>
      <c r="G10574" s="7" t="s">
        <v>15316</v>
      </c>
      <c r="H10574" s="3" t="s">
        <v>42</v>
      </c>
      <c r="I10574" s="3">
        <v>28952</v>
      </c>
    </row>
    <row r="10575" spans="1:38" x14ac:dyDescent="0.45">
      <c r="O10575" s="30" t="s">
        <v>54</v>
      </c>
      <c r="P10575" s="30">
        <f>SUM(P10574:P10574)</f>
        <v>0</v>
      </c>
      <c r="AH10575" s="5">
        <f>SUM(AH10574:AH10574)</f>
        <v>0</v>
      </c>
      <c r="AJ10575" s="5">
        <f>SUM(AJ10574:AJ10574)</f>
        <v>0</v>
      </c>
      <c r="AL10575" s="5">
        <f>SUM(AL10574:AL10574)</f>
        <v>0</v>
      </c>
    </row>
    <row r="10576" spans="1:38" x14ac:dyDescent="0.45">
      <c r="A10576" s="17" t="s">
        <v>15317</v>
      </c>
      <c r="C10576" s="17" t="s">
        <v>15318</v>
      </c>
      <c r="D10576" s="17" t="s">
        <v>232</v>
      </c>
      <c r="E10576" s="3">
        <v>6204</v>
      </c>
      <c r="F10576" s="3">
        <v>1423</v>
      </c>
      <c r="G10576" s="7" t="s">
        <v>15319</v>
      </c>
      <c r="H10576" s="3" t="s">
        <v>42</v>
      </c>
      <c r="I10576" s="3">
        <v>9911</v>
      </c>
    </row>
    <row r="10577" spans="1:38" x14ac:dyDescent="0.45">
      <c r="E10577" s="3">
        <v>6205</v>
      </c>
      <c r="F10577" s="3">
        <v>8594</v>
      </c>
      <c r="G10577" s="7" t="s">
        <v>15320</v>
      </c>
      <c r="H10577" s="3" t="s">
        <v>42</v>
      </c>
      <c r="I10577" s="3">
        <v>9912</v>
      </c>
    </row>
    <row r="10578" spans="1:38" x14ac:dyDescent="0.45">
      <c r="E10578" s="3">
        <v>6206</v>
      </c>
      <c r="F10578" s="3">
        <v>1113</v>
      </c>
      <c r="G10578" s="7" t="s">
        <v>15321</v>
      </c>
      <c r="H10578" s="3" t="s">
        <v>42</v>
      </c>
      <c r="I10578" s="3">
        <v>9930</v>
      </c>
      <c r="J10578" s="3">
        <v>0</v>
      </c>
      <c r="K10578" s="3">
        <v>0</v>
      </c>
      <c r="L10578" s="72">
        <v>73</v>
      </c>
      <c r="M10578" s="29" t="s">
        <v>43</v>
      </c>
      <c r="N10578" s="30">
        <f>((J10578*400)+(K10578*100))+L10578</f>
        <v>73</v>
      </c>
      <c r="O10578" s="30">
        <v>1000</v>
      </c>
      <c r="P10578" s="30">
        <f>N10578*O10578</f>
        <v>73000</v>
      </c>
      <c r="AG10578" s="5">
        <f>IF(AND(AF10578="",P10578=""),0,IF((AF10578=""),P10578,IF((P10578=""),AF10578,AF10578+P10578)))</f>
        <v>73000</v>
      </c>
      <c r="AH10578" s="5">
        <f>IF( (AA10578=""),AG10578*1,AG10578*(AA10578/100) )</f>
        <v>73000</v>
      </c>
      <c r="AI10578" s="5">
        <v>0</v>
      </c>
      <c r="AJ10578" s="5">
        <f>IF((AI10578-AH10578) &gt; 1,0,IF((AI10578-AH10578)&lt;0,AH10578-AI10578,AI10578-AH10578))</f>
        <v>73000</v>
      </c>
      <c r="AK10578" s="5">
        <v>0.3</v>
      </c>
      <c r="AL10578" s="5">
        <f>AJ10578*(AK10578/100)</f>
        <v>219</v>
      </c>
    </row>
    <row r="10579" spans="1:38" x14ac:dyDescent="0.45">
      <c r="E10579" s="3">
        <v>6207</v>
      </c>
      <c r="F10579" s="3">
        <v>1116</v>
      </c>
      <c r="G10579" s="7" t="s">
        <v>15322</v>
      </c>
      <c r="H10579" s="3" t="s">
        <v>42</v>
      </c>
      <c r="I10579" s="3">
        <v>9931</v>
      </c>
      <c r="J10579" s="3">
        <v>0</v>
      </c>
      <c r="K10579" s="3">
        <v>0</v>
      </c>
      <c r="L10579" s="72">
        <v>61</v>
      </c>
      <c r="M10579" s="29" t="s">
        <v>43</v>
      </c>
      <c r="N10579" s="30">
        <f>((J10579*400)+(K10579*100))+L10579</f>
        <v>61</v>
      </c>
      <c r="O10579" s="30">
        <v>1000</v>
      </c>
      <c r="P10579" s="30">
        <f>N10579*O10579</f>
        <v>61000</v>
      </c>
      <c r="AG10579" s="5">
        <f>IF(AND(AF10579="",P10579=""),0,IF((AF10579=""),P10579,IF((P10579=""),AF10579,AF10579+P10579)))</f>
        <v>61000</v>
      </c>
      <c r="AH10579" s="5">
        <f>IF( (AA10579=""),AG10579*1,AG10579*(AA10579/100) )</f>
        <v>61000</v>
      </c>
      <c r="AI10579" s="5">
        <v>0</v>
      </c>
      <c r="AJ10579" s="5">
        <f>IF((AI10579-AH10579) &gt; 1,0,IF((AI10579-AH10579)&lt;0,AH10579-AI10579,AI10579-AH10579))</f>
        <v>61000</v>
      </c>
      <c r="AK10579" s="5">
        <v>0.3</v>
      </c>
      <c r="AL10579" s="5">
        <f>AJ10579*(AK10579/100)</f>
        <v>183</v>
      </c>
    </row>
    <row r="10580" spans="1:38" x14ac:dyDescent="0.45">
      <c r="O10580" s="30" t="s">
        <v>54</v>
      </c>
      <c r="P10580" s="30">
        <f>SUM(P10576:P10579)</f>
        <v>134000</v>
      </c>
      <c r="AH10580" s="5">
        <f>SUM(AH10576:AH10579)</f>
        <v>134000</v>
      </c>
      <c r="AJ10580" s="5">
        <f>SUM(AJ10576:AJ10579)</f>
        <v>134000</v>
      </c>
      <c r="AL10580" s="5">
        <f>SUM(AL10576:AL10579)</f>
        <v>402</v>
      </c>
    </row>
    <row r="10581" spans="1:38" x14ac:dyDescent="0.45">
      <c r="A10581" s="17" t="s">
        <v>15323</v>
      </c>
      <c r="B10581" s="22">
        <v>3101401888686</v>
      </c>
      <c r="C10581" s="17" t="s">
        <v>15324</v>
      </c>
      <c r="D10581" s="17" t="s">
        <v>15325</v>
      </c>
      <c r="E10581" s="3">
        <v>6208</v>
      </c>
      <c r="F10581" s="3">
        <v>9589</v>
      </c>
      <c r="G10581" s="7" t="s">
        <v>15326</v>
      </c>
      <c r="H10581" s="3" t="s">
        <v>42</v>
      </c>
      <c r="I10581" s="3">
        <v>5180</v>
      </c>
    </row>
    <row r="10582" spans="1:38" x14ac:dyDescent="0.45">
      <c r="E10582" s="3">
        <v>6209</v>
      </c>
      <c r="F10582" s="3">
        <v>9439</v>
      </c>
      <c r="G10582" s="7" t="s">
        <v>15327</v>
      </c>
      <c r="H10582" s="3" t="s">
        <v>42</v>
      </c>
      <c r="I10582" s="3">
        <v>5184</v>
      </c>
    </row>
    <row r="10583" spans="1:38" x14ac:dyDescent="0.45">
      <c r="O10583" s="30" t="s">
        <v>54</v>
      </c>
      <c r="P10583" s="30">
        <f>SUM(P10581:P10582)</f>
        <v>0</v>
      </c>
      <c r="AH10583" s="5">
        <f>SUM(AH10581:AH10582)</f>
        <v>0</v>
      </c>
      <c r="AJ10583" s="5">
        <f>SUM(AJ10581:AJ10582)</f>
        <v>0</v>
      </c>
      <c r="AL10583" s="5">
        <f>SUM(AL10581:AL10582)</f>
        <v>0</v>
      </c>
    </row>
    <row r="10584" spans="1:38" x14ac:dyDescent="0.45">
      <c r="A10584" s="17" t="s">
        <v>15328</v>
      </c>
      <c r="B10584" s="22">
        <v>3860400530730</v>
      </c>
      <c r="C10584" s="17" t="s">
        <v>15329</v>
      </c>
      <c r="D10584" s="17" t="s">
        <v>15330</v>
      </c>
      <c r="E10584" s="3">
        <v>6210</v>
      </c>
      <c r="F10584" s="3">
        <v>7181</v>
      </c>
      <c r="G10584" s="7" t="s">
        <v>15331</v>
      </c>
      <c r="H10584" s="3" t="s">
        <v>42</v>
      </c>
      <c r="I10584" s="3">
        <v>9078</v>
      </c>
    </row>
    <row r="10585" spans="1:38" x14ac:dyDescent="0.45">
      <c r="E10585" s="3">
        <v>6211</v>
      </c>
      <c r="F10585" s="3">
        <v>1446</v>
      </c>
      <c r="G10585" s="7" t="s">
        <v>15332</v>
      </c>
      <c r="H10585" s="3" t="s">
        <v>42</v>
      </c>
      <c r="I10585" s="3">
        <v>21236</v>
      </c>
      <c r="J10585" s="3">
        <v>0</v>
      </c>
      <c r="K10585" s="3">
        <v>0</v>
      </c>
      <c r="L10585" s="72">
        <v>73</v>
      </c>
      <c r="M10585" s="29" t="s">
        <v>43</v>
      </c>
      <c r="N10585" s="30">
        <f>((J10585*400)+(K10585*100))+L10585</f>
        <v>73</v>
      </c>
      <c r="O10585" s="30">
        <v>5500</v>
      </c>
      <c r="P10585" s="30">
        <f>N10585*O10585</f>
        <v>401500</v>
      </c>
      <c r="AG10585" s="5">
        <f>IF(AND(AF10585="",P10585=""),0,IF((AF10585=""),P10585,IF((P10585=""),AF10585,AF10585+P10585)))</f>
        <v>401500</v>
      </c>
      <c r="AH10585" s="5">
        <f>IF( (AA10585=""),AG10585*1,AG10585*(AA10585/100) )</f>
        <v>401500</v>
      </c>
      <c r="AI10585" s="5">
        <v>0</v>
      </c>
      <c r="AJ10585" s="5">
        <f>IF((AI10585-AH10585) &gt; 1,0,IF((AI10585-AH10585)&lt;0,AH10585-AI10585,AI10585-AH10585))</f>
        <v>401500</v>
      </c>
      <c r="AK10585" s="5">
        <v>0.3</v>
      </c>
      <c r="AL10585" s="5">
        <f>AJ10585*(AK10585/100)</f>
        <v>1204.5</v>
      </c>
    </row>
    <row r="10586" spans="1:38" x14ac:dyDescent="0.45">
      <c r="O10586" s="30" t="s">
        <v>54</v>
      </c>
      <c r="P10586" s="30">
        <f>SUM(P10584:P10585)</f>
        <v>401500</v>
      </c>
      <c r="AH10586" s="5">
        <f>SUM(AH10584:AH10585)</f>
        <v>401500</v>
      </c>
      <c r="AJ10586" s="5">
        <f>SUM(AJ10584:AJ10585)</f>
        <v>401500</v>
      </c>
      <c r="AL10586" s="5">
        <f>SUM(AL10584:AL10585)</f>
        <v>1204.5</v>
      </c>
    </row>
    <row r="10587" spans="1:38" x14ac:dyDescent="0.45">
      <c r="A10587" s="17" t="s">
        <v>15333</v>
      </c>
      <c r="B10587" s="22">
        <v>3779900070834</v>
      </c>
      <c r="C10587" s="17" t="s">
        <v>15334</v>
      </c>
      <c r="D10587" s="17" t="s">
        <v>15335</v>
      </c>
      <c r="E10587" s="3">
        <v>6212</v>
      </c>
      <c r="F10587" s="3">
        <v>9418</v>
      </c>
      <c r="G10587" s="7" t="s">
        <v>15336</v>
      </c>
      <c r="H10587" s="3" t="s">
        <v>42</v>
      </c>
      <c r="I10587" s="3">
        <v>24570</v>
      </c>
    </row>
    <row r="10588" spans="1:38" x14ac:dyDescent="0.45">
      <c r="O10588" s="30" t="s">
        <v>54</v>
      </c>
      <c r="P10588" s="30">
        <f>SUM(P10587:P10587)</f>
        <v>0</v>
      </c>
      <c r="AH10588" s="5">
        <f>SUM(AH10587:AH10587)</f>
        <v>0</v>
      </c>
      <c r="AJ10588" s="5">
        <f>SUM(AJ10587:AJ10587)</f>
        <v>0</v>
      </c>
      <c r="AL10588" s="5">
        <f>SUM(AL10587:AL10587)</f>
        <v>0</v>
      </c>
    </row>
    <row r="10589" spans="1:38" x14ac:dyDescent="0.45">
      <c r="A10589" s="17" t="s">
        <v>15337</v>
      </c>
      <c r="B10589" s="22">
        <v>3101402290547</v>
      </c>
      <c r="C10589" s="17" t="s">
        <v>15338</v>
      </c>
      <c r="D10589" s="17" t="s">
        <v>15339</v>
      </c>
      <c r="E10589" s="3">
        <v>6213</v>
      </c>
      <c r="F10589" s="3">
        <v>6382</v>
      </c>
      <c r="H10589" s="3" t="s">
        <v>42</v>
      </c>
      <c r="I10589" s="3">
        <v>32188</v>
      </c>
      <c r="J10589" s="3">
        <v>0</v>
      </c>
      <c r="K10589" s="3">
        <v>1</v>
      </c>
      <c r="L10589" s="72">
        <v>0</v>
      </c>
      <c r="M10589" s="29" t="s">
        <v>90</v>
      </c>
      <c r="N10589" s="30">
        <f>((J10589*400)+(K10589*100))+L10589</f>
        <v>100</v>
      </c>
      <c r="O10589" s="30">
        <v>250</v>
      </c>
      <c r="P10589" s="30">
        <f>N10589*O10589</f>
        <v>25000</v>
      </c>
      <c r="AG10589" s="5">
        <f>IF(AND(AF10589="",P10589=""),0,IF((AF10589=""),P10589,IF((P10589=""),AF10589,AF10589+P10589)))</f>
        <v>25000</v>
      </c>
      <c r="AH10589" s="5">
        <f>IF( (AA10589=""),AG10589*1,AG10589*(AA10589/100) )</f>
        <v>25000</v>
      </c>
      <c r="AI10589" s="5">
        <v>50000000</v>
      </c>
      <c r="AJ10589" s="5">
        <f>IF((AI10589-AH10589) &gt; 1,0,IF((AI10589-AH10589)&lt;0,AH10589-AI10589,AI10589-AH10589))</f>
        <v>0</v>
      </c>
      <c r="AK10589" s="5">
        <v>0.01</v>
      </c>
      <c r="AL10589" s="5">
        <f>AJ10589*(AK10589/100)</f>
        <v>0</v>
      </c>
    </row>
    <row r="10590" spans="1:38" x14ac:dyDescent="0.45">
      <c r="E10590" s="3">
        <v>6214</v>
      </c>
      <c r="F10590" s="3">
        <v>6381</v>
      </c>
      <c r="H10590" s="3" t="s">
        <v>42</v>
      </c>
      <c r="I10590" s="3">
        <v>32743</v>
      </c>
      <c r="J10590" s="3">
        <v>0</v>
      </c>
      <c r="K10590" s="3">
        <v>0</v>
      </c>
      <c r="L10590" s="72">
        <v>52.06</v>
      </c>
      <c r="M10590" s="29" t="s">
        <v>208</v>
      </c>
      <c r="N10590" s="30">
        <f>((J10590*400)+(K10590*100))+L10590</f>
        <v>52.06</v>
      </c>
      <c r="O10590" s="30">
        <v>5000</v>
      </c>
      <c r="P10590" s="30">
        <f>N10590*O10590</f>
        <v>260300</v>
      </c>
      <c r="AG10590" s="5">
        <f>IF(AND(AF10590="",P10590=""),0,IF((AF10590=""),P10590,IF((P10590=""),AF10590,AF10590+P10590)))</f>
        <v>260300</v>
      </c>
      <c r="AH10590" s="5">
        <f>IF( (AA10590=""),AG10590*1,AG10590*(AA10590/100) )</f>
        <v>260300</v>
      </c>
      <c r="AI10590" s="5">
        <v>0</v>
      </c>
      <c r="AJ10590" s="5">
        <f>IF((AI10590-AH10590) &gt; 1,0,IF((AI10590-AH10590)&lt;0,AH10590-AI10590,AI10590-AH10590))</f>
        <v>260300</v>
      </c>
      <c r="AK10590" s="5">
        <v>0.02</v>
      </c>
      <c r="AL10590" s="5">
        <f>AJ10590*(AK10590/100)</f>
        <v>52.06</v>
      </c>
    </row>
    <row r="10591" spans="1:38" x14ac:dyDescent="0.45">
      <c r="J10591" s="3">
        <v>0</v>
      </c>
      <c r="K10591" s="3">
        <v>1</v>
      </c>
      <c r="L10591" s="72">
        <v>63.24</v>
      </c>
      <c r="M10591" s="29" t="s">
        <v>43</v>
      </c>
      <c r="N10591" s="30">
        <f>((J10591*400)+(K10591*100))+L10591</f>
        <v>163.24</v>
      </c>
      <c r="O10591" s="30">
        <v>5000</v>
      </c>
      <c r="P10591" s="30">
        <f>N10591*O10591</f>
        <v>816200</v>
      </c>
      <c r="AG10591" s="5">
        <f>IF(AND(AF10591="",P10591=""),0,IF((AF10591=""),P10591,IF((P10591=""),AF10591,AF10591+P10591)))</f>
        <v>816200</v>
      </c>
      <c r="AH10591" s="5">
        <f>IF( (AA10591=""),AG10591*1,AG10591*(AA10591/100) )</f>
        <v>816200</v>
      </c>
      <c r="AI10591" s="5">
        <v>0</v>
      </c>
      <c r="AJ10591" s="5">
        <f>IF((AI10591-AH10591) &gt; 1,0,IF((AI10591-AH10591)&lt;0,AH10591-AI10591,AI10591-AH10591))</f>
        <v>816200</v>
      </c>
      <c r="AK10591" s="5">
        <v>0.3</v>
      </c>
      <c r="AL10591" s="5">
        <f>AJ10591*(AK10591/100)</f>
        <v>2448.6</v>
      </c>
    </row>
    <row r="10592" spans="1:38" x14ac:dyDescent="0.45">
      <c r="E10592" s="3">
        <v>6215</v>
      </c>
      <c r="F10592" s="3">
        <v>6383</v>
      </c>
      <c r="H10592" s="3" t="s">
        <v>42</v>
      </c>
      <c r="I10592" s="3">
        <v>32755</v>
      </c>
      <c r="J10592" s="3">
        <v>0</v>
      </c>
      <c r="K10592" s="3">
        <v>1</v>
      </c>
      <c r="L10592" s="72">
        <v>0</v>
      </c>
      <c r="M10592" s="29" t="s">
        <v>90</v>
      </c>
      <c r="N10592" s="30">
        <f>((J10592*400)+(K10592*100))+L10592</f>
        <v>100</v>
      </c>
      <c r="O10592" s="30">
        <v>250</v>
      </c>
      <c r="P10592" s="30">
        <f>N10592*O10592</f>
        <v>25000</v>
      </c>
      <c r="AG10592" s="5">
        <f>IF(AND(AF10592="",P10592=""),0,IF((AF10592=""),P10592,IF((P10592=""),AF10592,AF10592+P10592)))</f>
        <v>25000</v>
      </c>
      <c r="AH10592" s="5">
        <f>IF( (AA10592=""),AG10592*1,AG10592*(AA10592/100) )</f>
        <v>25000</v>
      </c>
      <c r="AI10592" s="5">
        <v>0</v>
      </c>
      <c r="AJ10592" s="5">
        <f>IF((AI10592-AH10592) &gt; 1,0,IF((AI10592-AH10592)&lt;0,AH10592-AI10592,AI10592-AH10592))</f>
        <v>25000</v>
      </c>
      <c r="AK10592" s="5">
        <v>0.01</v>
      </c>
      <c r="AL10592" s="5">
        <f>AJ10592*(AK10592/100)</f>
        <v>2.5</v>
      </c>
    </row>
    <row r="10593" spans="1:38" x14ac:dyDescent="0.45">
      <c r="O10593" s="30" t="s">
        <v>54</v>
      </c>
      <c r="P10593" s="30">
        <f>SUM(P10589:P10592)</f>
        <v>1126500</v>
      </c>
      <c r="AH10593" s="5">
        <f>SUM(AH10589:AH10592)</f>
        <v>1126500</v>
      </c>
      <c r="AJ10593" s="5">
        <f>SUM(AJ10589:AJ10592)</f>
        <v>1101500</v>
      </c>
      <c r="AL10593" s="5">
        <f>SUM(AL10589:AL10592)</f>
        <v>2503.16</v>
      </c>
    </row>
    <row r="10594" spans="1:38" x14ac:dyDescent="0.45">
      <c r="A10594" s="17" t="s">
        <v>15340</v>
      </c>
      <c r="B10594" s="22">
        <v>3100400528677</v>
      </c>
      <c r="C10594" s="17" t="s">
        <v>15341</v>
      </c>
      <c r="D10594" s="17" t="s">
        <v>15342</v>
      </c>
      <c r="E10594" s="3">
        <v>6216</v>
      </c>
      <c r="F10594" s="3">
        <v>9553</v>
      </c>
      <c r="G10594" s="7" t="s">
        <v>15343</v>
      </c>
      <c r="H10594" s="3" t="s">
        <v>42</v>
      </c>
      <c r="I10594" s="3">
        <v>9109</v>
      </c>
    </row>
    <row r="10595" spans="1:38" x14ac:dyDescent="0.45">
      <c r="E10595" s="3">
        <v>6217</v>
      </c>
      <c r="F10595" s="3">
        <v>8895</v>
      </c>
      <c r="G10595" s="7" t="s">
        <v>15344</v>
      </c>
      <c r="H10595" s="3" t="s">
        <v>42</v>
      </c>
      <c r="I10595" s="3">
        <v>9110</v>
      </c>
    </row>
    <row r="10596" spans="1:38" x14ac:dyDescent="0.45">
      <c r="E10596" s="3">
        <v>6218</v>
      </c>
      <c r="F10596" s="3">
        <v>8709</v>
      </c>
      <c r="G10596" s="7" t="s">
        <v>15345</v>
      </c>
      <c r="H10596" s="3" t="s">
        <v>42</v>
      </c>
      <c r="I10596" s="3">
        <v>9111</v>
      </c>
    </row>
    <row r="10597" spans="1:38" x14ac:dyDescent="0.45">
      <c r="O10597" s="30" t="s">
        <v>54</v>
      </c>
      <c r="P10597" s="30">
        <f>SUM(P10594:P10596)</f>
        <v>0</v>
      </c>
      <c r="AH10597" s="5">
        <f>SUM(AH10594:AH10596)</f>
        <v>0</v>
      </c>
      <c r="AJ10597" s="5">
        <f>SUM(AJ10594:AJ10596)</f>
        <v>0</v>
      </c>
      <c r="AL10597" s="5">
        <f>SUM(AL10594:AL10596)</f>
        <v>0</v>
      </c>
    </row>
    <row r="10598" spans="1:38" x14ac:dyDescent="0.45">
      <c r="A10598" s="17" t="s">
        <v>15346</v>
      </c>
      <c r="B10598" s="22">
        <v>3770400058322</v>
      </c>
      <c r="C10598" s="17" t="s">
        <v>15347</v>
      </c>
      <c r="D10598" s="17" t="s">
        <v>15348</v>
      </c>
      <c r="E10598" s="3">
        <v>6219</v>
      </c>
      <c r="F10598" s="3">
        <v>1194</v>
      </c>
      <c r="G10598" s="7" t="s">
        <v>15349</v>
      </c>
      <c r="H10598" s="3" t="s">
        <v>42</v>
      </c>
      <c r="I10598" s="3">
        <v>21380</v>
      </c>
      <c r="J10598" s="3">
        <v>1</v>
      </c>
      <c r="K10598" s="3">
        <v>2</v>
      </c>
      <c r="L10598" s="72">
        <v>84</v>
      </c>
      <c r="M10598" s="29" t="s">
        <v>43</v>
      </c>
      <c r="N10598" s="30">
        <f>((J10598*400)+(K10598*100))+L10598</f>
        <v>684</v>
      </c>
      <c r="O10598" s="30">
        <v>230</v>
      </c>
      <c r="P10598" s="30">
        <f>N10598*O10598</f>
        <v>157320</v>
      </c>
      <c r="AG10598" s="5">
        <f>IF(AND(AF10598="",P10598=""),0,IF((AF10598=""),P10598,IF((P10598=""),AF10598,AF10598+P10598)))</f>
        <v>157320</v>
      </c>
      <c r="AH10598" s="5">
        <f>IF( (AA10598=""),AG10598*1,AG10598*(AA10598/100) )</f>
        <v>157320</v>
      </c>
      <c r="AI10598" s="5">
        <v>0</v>
      </c>
      <c r="AJ10598" s="5">
        <f>IF((AI10598-AH10598) &gt; 1,0,IF((AI10598-AH10598)&lt;0,AH10598-AI10598,AI10598-AH10598))</f>
        <v>157320</v>
      </c>
      <c r="AK10598" s="5">
        <v>0.3</v>
      </c>
      <c r="AL10598" s="5">
        <f>AJ10598*(AK10598/100)</f>
        <v>471.96000000000004</v>
      </c>
    </row>
    <row r="10599" spans="1:38" x14ac:dyDescent="0.45">
      <c r="O10599" s="30" t="s">
        <v>54</v>
      </c>
      <c r="P10599" s="30">
        <f>SUM(P10598:P10598)</f>
        <v>157320</v>
      </c>
      <c r="AH10599" s="5">
        <f>SUM(AH10598:AH10598)</f>
        <v>157320</v>
      </c>
      <c r="AJ10599" s="5">
        <f>SUM(AJ10598:AJ10598)</f>
        <v>157320</v>
      </c>
      <c r="AL10599" s="5">
        <f>SUM(AL10598:AL10598)</f>
        <v>471.96000000000004</v>
      </c>
    </row>
    <row r="10600" spans="1:38" x14ac:dyDescent="0.45">
      <c r="A10600" s="17" t="s">
        <v>15350</v>
      </c>
      <c r="B10600" s="22">
        <v>3102002722441</v>
      </c>
      <c r="C10600" s="17" t="s">
        <v>15351</v>
      </c>
      <c r="D10600" s="17" t="s">
        <v>15352</v>
      </c>
      <c r="E10600" s="3">
        <v>6220</v>
      </c>
      <c r="F10600" s="3">
        <v>7779</v>
      </c>
      <c r="G10600" s="7" t="s">
        <v>15353</v>
      </c>
      <c r="H10600" s="3" t="s">
        <v>42</v>
      </c>
      <c r="I10600" s="3">
        <v>26302</v>
      </c>
    </row>
    <row r="10601" spans="1:38" x14ac:dyDescent="0.45">
      <c r="O10601" s="30" t="s">
        <v>54</v>
      </c>
      <c r="P10601" s="30">
        <f>SUM(P10600:P10600)</f>
        <v>0</v>
      </c>
      <c r="AH10601" s="5">
        <f>SUM(AH10600:AH10600)</f>
        <v>0</v>
      </c>
      <c r="AJ10601" s="5">
        <f>SUM(AJ10600:AJ10600)</f>
        <v>0</v>
      </c>
      <c r="AL10601" s="5">
        <f>SUM(AL10600:AL10600)</f>
        <v>0</v>
      </c>
    </row>
    <row r="10602" spans="1:38" x14ac:dyDescent="0.45">
      <c r="A10602" s="17" t="s">
        <v>15354</v>
      </c>
      <c r="B10602" s="22">
        <v>3820600148090</v>
      </c>
      <c r="C10602" s="17" t="s">
        <v>15355</v>
      </c>
      <c r="D10602" s="17" t="s">
        <v>15356</v>
      </c>
      <c r="E10602" s="3">
        <v>6221</v>
      </c>
      <c r="F10602" s="3">
        <v>7078</v>
      </c>
      <c r="G10602" s="7" t="s">
        <v>15357</v>
      </c>
      <c r="H10602" s="3" t="s">
        <v>42</v>
      </c>
      <c r="I10602" s="3">
        <v>13314</v>
      </c>
    </row>
    <row r="10603" spans="1:38" x14ac:dyDescent="0.45">
      <c r="O10603" s="30" t="s">
        <v>54</v>
      </c>
      <c r="P10603" s="30">
        <f>SUM(P10602:P10602)</f>
        <v>0</v>
      </c>
      <c r="AH10603" s="5">
        <f>SUM(AH10602:AH10602)</f>
        <v>0</v>
      </c>
      <c r="AJ10603" s="5">
        <f>SUM(AJ10602:AJ10602)</f>
        <v>0</v>
      </c>
      <c r="AL10603" s="5">
        <f>SUM(AL10602:AL10602)</f>
        <v>0</v>
      </c>
    </row>
    <row r="10604" spans="1:38" x14ac:dyDescent="0.45">
      <c r="A10604" s="17" t="s">
        <v>15358</v>
      </c>
      <c r="B10604" s="22">
        <v>3102002276211</v>
      </c>
      <c r="C10604" s="17" t="s">
        <v>15359</v>
      </c>
      <c r="D10604" s="17" t="s">
        <v>15360</v>
      </c>
      <c r="E10604" s="3">
        <v>6222</v>
      </c>
      <c r="F10604" s="3">
        <v>7576</v>
      </c>
      <c r="G10604" s="7" t="s">
        <v>15361</v>
      </c>
      <c r="H10604" s="3" t="s">
        <v>42</v>
      </c>
      <c r="I10604" s="3">
        <v>23181</v>
      </c>
    </row>
    <row r="10605" spans="1:38" x14ac:dyDescent="0.45">
      <c r="O10605" s="30" t="s">
        <v>54</v>
      </c>
      <c r="P10605" s="30">
        <f>SUM(P10604:P10604)</f>
        <v>0</v>
      </c>
      <c r="AH10605" s="5">
        <f>SUM(AH10604:AH10604)</f>
        <v>0</v>
      </c>
      <c r="AJ10605" s="5">
        <f>SUM(AJ10604:AJ10604)</f>
        <v>0</v>
      </c>
      <c r="AL10605" s="5">
        <f>SUM(AL10604:AL10604)</f>
        <v>0</v>
      </c>
    </row>
    <row r="10606" spans="1:38" x14ac:dyDescent="0.45">
      <c r="A10606" s="17" t="s">
        <v>15362</v>
      </c>
      <c r="B10606" s="22">
        <v>3200700683561</v>
      </c>
      <c r="C10606" s="17" t="s">
        <v>15363</v>
      </c>
      <c r="D10606" s="17" t="s">
        <v>15364</v>
      </c>
      <c r="E10606" s="3">
        <v>6223</v>
      </c>
      <c r="F10606" s="3">
        <v>1927</v>
      </c>
      <c r="G10606" s="7" t="s">
        <v>15365</v>
      </c>
      <c r="H10606" s="3" t="s">
        <v>42</v>
      </c>
      <c r="I10606" s="3">
        <v>13890</v>
      </c>
      <c r="J10606" s="3">
        <v>0</v>
      </c>
      <c r="K10606" s="3">
        <v>1</v>
      </c>
      <c r="L10606" s="72">
        <v>35</v>
      </c>
      <c r="M10606" s="29" t="s">
        <v>43</v>
      </c>
      <c r="N10606" s="30">
        <f>((J10606*400)+(K10606*100))+L10606</f>
        <v>135</v>
      </c>
      <c r="O10606" s="30">
        <v>300</v>
      </c>
      <c r="P10606" s="30">
        <f>N10606*O10606</f>
        <v>40500</v>
      </c>
      <c r="AG10606" s="5">
        <f>IF(AND(AF10606="",P10606=""),0,IF((AF10606=""),P10606,IF((P10606=""),AF10606,AF10606+P10606)))</f>
        <v>40500</v>
      </c>
      <c r="AH10606" s="5">
        <f>IF( (AA10606=""),AG10606*1,AG10606*(AA10606/100) )</f>
        <v>40500</v>
      </c>
      <c r="AI10606" s="5">
        <v>0</v>
      </c>
      <c r="AJ10606" s="5">
        <f>IF((AI10606-AH10606) &gt; 1,0,IF((AI10606-AH10606)&lt;0,AH10606-AI10606,AI10606-AH10606))</f>
        <v>40500</v>
      </c>
      <c r="AK10606" s="5">
        <v>0.3</v>
      </c>
      <c r="AL10606" s="5">
        <f>AJ10606*(AK10606/100)</f>
        <v>121.5</v>
      </c>
    </row>
    <row r="10607" spans="1:38" x14ac:dyDescent="0.45">
      <c r="O10607" s="30" t="s">
        <v>54</v>
      </c>
      <c r="P10607" s="30">
        <f>SUM(P10606:P10606)</f>
        <v>40500</v>
      </c>
      <c r="AH10607" s="5">
        <f>SUM(AH10606:AH10606)</f>
        <v>40500</v>
      </c>
      <c r="AJ10607" s="5">
        <f>SUM(AJ10606:AJ10606)</f>
        <v>40500</v>
      </c>
      <c r="AL10607" s="5">
        <f>SUM(AL10606:AL10606)</f>
        <v>121.5</v>
      </c>
    </row>
    <row r="10608" spans="1:38" x14ac:dyDescent="0.45">
      <c r="A10608" s="17" t="s">
        <v>15366</v>
      </c>
      <c r="B10608" s="22">
        <v>3770400302533</v>
      </c>
      <c r="C10608" s="17" t="s">
        <v>15367</v>
      </c>
      <c r="D10608" s="17" t="s">
        <v>15368</v>
      </c>
      <c r="E10608" s="3">
        <v>6224</v>
      </c>
      <c r="F10608" s="3">
        <v>8280</v>
      </c>
      <c r="G10608" s="7" t="s">
        <v>15369</v>
      </c>
      <c r="H10608" s="3" t="s">
        <v>42</v>
      </c>
      <c r="I10608" s="3">
        <v>26019</v>
      </c>
    </row>
    <row r="10609" spans="1:38" x14ac:dyDescent="0.45">
      <c r="O10609" s="30" t="s">
        <v>54</v>
      </c>
      <c r="P10609" s="30">
        <f>SUM(P10608:P10608)</f>
        <v>0</v>
      </c>
      <c r="AH10609" s="5">
        <f>SUM(AH10608:AH10608)</f>
        <v>0</v>
      </c>
      <c r="AJ10609" s="5">
        <f>SUM(AJ10608:AJ10608)</f>
        <v>0</v>
      </c>
      <c r="AL10609" s="5">
        <f>SUM(AL10608:AL10608)</f>
        <v>0</v>
      </c>
    </row>
    <row r="10610" spans="1:38" x14ac:dyDescent="0.45">
      <c r="A10610" s="17" t="s">
        <v>15370</v>
      </c>
      <c r="B10610" s="22">
        <v>3949900207536</v>
      </c>
      <c r="C10610" s="17" t="s">
        <v>15371</v>
      </c>
      <c r="D10610" s="17" t="s">
        <v>15372</v>
      </c>
      <c r="E10610" s="3">
        <v>6225</v>
      </c>
      <c r="F10610" s="3">
        <v>965</v>
      </c>
      <c r="G10610" s="7" t="s">
        <v>15373</v>
      </c>
      <c r="H10610" s="3" t="s">
        <v>42</v>
      </c>
      <c r="I10610" s="3">
        <v>2916</v>
      </c>
      <c r="J10610" s="3">
        <v>0</v>
      </c>
      <c r="K10610" s="3">
        <v>0</v>
      </c>
      <c r="L10610" s="72">
        <v>40</v>
      </c>
      <c r="M10610" s="29" t="s">
        <v>43</v>
      </c>
      <c r="N10610" s="30">
        <f>((J10610*400)+(K10610*100))+L10610</f>
        <v>40</v>
      </c>
      <c r="O10610" s="30">
        <v>500</v>
      </c>
      <c r="P10610" s="30">
        <f>N10610*O10610</f>
        <v>20000</v>
      </c>
      <c r="AG10610" s="5">
        <f>IF(AND(AF10610="",P10610=""),0,IF((AF10610=""),P10610,IF((P10610=""),AF10610,AF10610+P10610)))</f>
        <v>20000</v>
      </c>
      <c r="AH10610" s="5">
        <f>IF( (AA10610=""),AG10610*1,AG10610*(AA10610/100) )</f>
        <v>20000</v>
      </c>
      <c r="AI10610" s="5">
        <v>0</v>
      </c>
      <c r="AJ10610" s="5">
        <f>IF((AI10610-AH10610) &gt; 1,0,IF((AI10610-AH10610)&lt;0,AH10610-AI10610,AI10610-AH10610))</f>
        <v>20000</v>
      </c>
      <c r="AK10610" s="5">
        <v>0.3</v>
      </c>
      <c r="AL10610" s="5">
        <f>AJ10610*(AK10610/100)</f>
        <v>60</v>
      </c>
    </row>
    <row r="10611" spans="1:38" x14ac:dyDescent="0.45">
      <c r="E10611" s="3">
        <v>6226</v>
      </c>
      <c r="F10611" s="3">
        <v>964</v>
      </c>
      <c r="G10611" s="7" t="s">
        <v>15374</v>
      </c>
      <c r="H10611" s="3" t="s">
        <v>42</v>
      </c>
      <c r="I10611" s="3">
        <v>2917</v>
      </c>
      <c r="J10611" s="3">
        <v>0</v>
      </c>
      <c r="K10611" s="3">
        <v>0</v>
      </c>
      <c r="L10611" s="72">
        <v>40</v>
      </c>
      <c r="M10611" s="29" t="s">
        <v>43</v>
      </c>
      <c r="N10611" s="30">
        <f>((J10611*400)+(K10611*100))+L10611</f>
        <v>40</v>
      </c>
      <c r="O10611" s="30">
        <v>500</v>
      </c>
      <c r="P10611" s="30">
        <f>N10611*O10611</f>
        <v>20000</v>
      </c>
      <c r="AG10611" s="5">
        <f>IF(AND(AF10611="",P10611=""),0,IF((AF10611=""),P10611,IF((P10611=""),AF10611,AF10611+P10611)))</f>
        <v>20000</v>
      </c>
      <c r="AH10611" s="5">
        <f>IF( (AA10611=""),AG10611*1,AG10611*(AA10611/100) )</f>
        <v>20000</v>
      </c>
      <c r="AI10611" s="5">
        <v>0</v>
      </c>
      <c r="AJ10611" s="5">
        <f>IF((AI10611-AH10611) &gt; 1,0,IF((AI10611-AH10611)&lt;0,AH10611-AI10611,AI10611-AH10611))</f>
        <v>20000</v>
      </c>
      <c r="AK10611" s="5">
        <v>0.3</v>
      </c>
      <c r="AL10611" s="5">
        <f>AJ10611*(AK10611/100)</f>
        <v>60</v>
      </c>
    </row>
    <row r="10612" spans="1:38" x14ac:dyDescent="0.45">
      <c r="O10612" s="30" t="s">
        <v>54</v>
      </c>
      <c r="P10612" s="30">
        <f>SUM(P10610:P10611)</f>
        <v>40000</v>
      </c>
      <c r="AH10612" s="5">
        <f>SUM(AH10610:AH10611)</f>
        <v>40000</v>
      </c>
      <c r="AJ10612" s="5">
        <f>SUM(AJ10610:AJ10611)</f>
        <v>40000</v>
      </c>
      <c r="AL10612" s="5">
        <f>SUM(AL10610:AL10611)</f>
        <v>120</v>
      </c>
    </row>
    <row r="10613" spans="1:38" x14ac:dyDescent="0.45">
      <c r="A10613" s="17" t="s">
        <v>15375</v>
      </c>
      <c r="B10613" s="22">
        <v>3100905292654</v>
      </c>
      <c r="C10613" s="17" t="s">
        <v>15376</v>
      </c>
      <c r="D10613" s="17" t="s">
        <v>15377</v>
      </c>
      <c r="E10613" s="3">
        <v>6227</v>
      </c>
      <c r="F10613" s="3">
        <v>7322</v>
      </c>
      <c r="G10613" s="7" t="s">
        <v>15378</v>
      </c>
      <c r="H10613" s="3" t="s">
        <v>42</v>
      </c>
      <c r="I10613" s="3">
        <v>26410</v>
      </c>
    </row>
    <row r="10614" spans="1:38" x14ac:dyDescent="0.45">
      <c r="O10614" s="30" t="s">
        <v>54</v>
      </c>
      <c r="P10614" s="30">
        <f>SUM(P10613:P10613)</f>
        <v>0</v>
      </c>
      <c r="AH10614" s="5">
        <f>SUM(AH10613:AH10613)</f>
        <v>0</v>
      </c>
      <c r="AJ10614" s="5">
        <f>SUM(AJ10613:AJ10613)</f>
        <v>0</v>
      </c>
      <c r="AL10614" s="5">
        <f>SUM(AL10613:AL10613)</f>
        <v>0</v>
      </c>
    </row>
    <row r="10615" spans="1:38" x14ac:dyDescent="0.45">
      <c r="A10615" s="17" t="s">
        <v>15379</v>
      </c>
      <c r="B10615" s="22">
        <v>3770400055714</v>
      </c>
      <c r="C10615" s="17" t="s">
        <v>15380</v>
      </c>
      <c r="D10615" s="17" t="s">
        <v>15381</v>
      </c>
      <c r="E10615" s="3">
        <v>6228</v>
      </c>
      <c r="F10615" s="3">
        <v>7505</v>
      </c>
      <c r="G10615" s="7" t="s">
        <v>15382</v>
      </c>
      <c r="H10615" s="3" t="s">
        <v>42</v>
      </c>
      <c r="I10615" s="3">
        <v>13322</v>
      </c>
    </row>
    <row r="10616" spans="1:38" x14ac:dyDescent="0.45">
      <c r="O10616" s="30" t="s">
        <v>54</v>
      </c>
      <c r="P10616" s="30">
        <f>SUM(P10615:P10615)</f>
        <v>0</v>
      </c>
      <c r="AH10616" s="5">
        <f>SUM(AH10615:AH10615)</f>
        <v>0</v>
      </c>
      <c r="AJ10616" s="5">
        <f>SUM(AJ10615:AJ10615)</f>
        <v>0</v>
      </c>
      <c r="AL10616" s="5">
        <f>SUM(AL10615:AL10615)</f>
        <v>0</v>
      </c>
    </row>
    <row r="10617" spans="1:38" x14ac:dyDescent="0.45">
      <c r="A10617" s="17" t="s">
        <v>15383</v>
      </c>
      <c r="B10617" s="22">
        <v>3100201460479</v>
      </c>
      <c r="C10617" s="17" t="s">
        <v>15384</v>
      </c>
      <c r="D10617" s="17" t="s">
        <v>15385</v>
      </c>
      <c r="E10617" s="3">
        <v>6229</v>
      </c>
      <c r="F10617" s="3">
        <v>1810</v>
      </c>
      <c r="G10617" s="7" t="s">
        <v>15386</v>
      </c>
      <c r="H10617" s="3" t="s">
        <v>42</v>
      </c>
      <c r="I10617" s="3">
        <v>23226</v>
      </c>
    </row>
    <row r="10618" spans="1:38" x14ac:dyDescent="0.45">
      <c r="O10618" s="30" t="s">
        <v>54</v>
      </c>
      <c r="P10618" s="30">
        <f>SUM(P10617:P10617)</f>
        <v>0</v>
      </c>
      <c r="AH10618" s="5">
        <f>SUM(AH10617:AH10617)</f>
        <v>0</v>
      </c>
      <c r="AJ10618" s="5">
        <f>SUM(AJ10617:AJ10617)</f>
        <v>0</v>
      </c>
      <c r="AL10618" s="5">
        <f>SUM(AL10617:AL10617)</f>
        <v>0</v>
      </c>
    </row>
    <row r="10619" spans="1:38" x14ac:dyDescent="0.45">
      <c r="A10619" s="17" t="s">
        <v>15387</v>
      </c>
      <c r="C10619" s="17" t="s">
        <v>15388</v>
      </c>
      <c r="D10619" s="17" t="s">
        <v>15389</v>
      </c>
      <c r="E10619" s="3">
        <v>6230</v>
      </c>
      <c r="F10619" s="3">
        <v>9587</v>
      </c>
      <c r="G10619" s="7" t="s">
        <v>15390</v>
      </c>
      <c r="H10619" s="3" t="s">
        <v>42</v>
      </c>
      <c r="I10619" s="3">
        <v>5190</v>
      </c>
    </row>
    <row r="10620" spans="1:38" x14ac:dyDescent="0.45">
      <c r="E10620" s="3">
        <v>6231</v>
      </c>
      <c r="F10620" s="3">
        <v>8392</v>
      </c>
      <c r="G10620" s="7" t="s">
        <v>15391</v>
      </c>
      <c r="H10620" s="3" t="s">
        <v>42</v>
      </c>
      <c r="I10620" s="3">
        <v>5191</v>
      </c>
    </row>
    <row r="10621" spans="1:38" x14ac:dyDescent="0.45">
      <c r="E10621" s="3">
        <v>6232</v>
      </c>
      <c r="F10621" s="3">
        <v>9432</v>
      </c>
      <c r="G10621" s="7" t="s">
        <v>15392</v>
      </c>
      <c r="H10621" s="3" t="s">
        <v>42</v>
      </c>
      <c r="I10621" s="3">
        <v>5200</v>
      </c>
    </row>
    <row r="10622" spans="1:38" x14ac:dyDescent="0.45">
      <c r="E10622" s="3">
        <v>6233</v>
      </c>
      <c r="F10622" s="3">
        <v>7791</v>
      </c>
      <c r="G10622" s="7" t="s">
        <v>15393</v>
      </c>
      <c r="H10622" s="3" t="s">
        <v>42</v>
      </c>
      <c r="I10622" s="3">
        <v>5201</v>
      </c>
    </row>
    <row r="10623" spans="1:38" x14ac:dyDescent="0.45">
      <c r="O10623" s="30" t="s">
        <v>54</v>
      </c>
      <c r="P10623" s="30">
        <f>SUM(P10619:P10622)</f>
        <v>0</v>
      </c>
      <c r="AH10623" s="5">
        <f>SUM(AH10619:AH10622)</f>
        <v>0</v>
      </c>
      <c r="AJ10623" s="5">
        <f>SUM(AJ10619:AJ10622)</f>
        <v>0</v>
      </c>
      <c r="AL10623" s="5">
        <f>SUM(AL10619:AL10622)</f>
        <v>0</v>
      </c>
    </row>
    <row r="10624" spans="1:38" x14ac:dyDescent="0.45">
      <c r="A10624" s="17" t="s">
        <v>15394</v>
      </c>
      <c r="B10624" s="22">
        <v>1770400159033</v>
      </c>
      <c r="C10624" s="17" t="s">
        <v>15395</v>
      </c>
      <c r="D10624" s="17" t="s">
        <v>15396</v>
      </c>
      <c r="E10624" s="3">
        <v>6234</v>
      </c>
      <c r="F10624" s="3">
        <v>1233</v>
      </c>
      <c r="G10624" s="7" t="s">
        <v>15397</v>
      </c>
      <c r="H10624" s="3" t="s">
        <v>42</v>
      </c>
      <c r="I10624" s="3">
        <v>17270</v>
      </c>
      <c r="J10624" s="3">
        <v>2</v>
      </c>
      <c r="K10624" s="3">
        <v>0</v>
      </c>
      <c r="L10624" s="72">
        <v>0</v>
      </c>
      <c r="M10624" s="29" t="s">
        <v>43</v>
      </c>
      <c r="N10624" s="30">
        <f>((J10624*400)+(K10624*100))+L10624</f>
        <v>800</v>
      </c>
      <c r="O10624" s="30">
        <v>440</v>
      </c>
      <c r="P10624" s="30">
        <f>N10624*O10624</f>
        <v>352000</v>
      </c>
      <c r="AG10624" s="5">
        <f>IF(AND(AF10624="",P10624=""),0,IF((AF10624=""),P10624,IF((P10624=""),AF10624,AF10624+P10624)))</f>
        <v>352000</v>
      </c>
      <c r="AH10624" s="5">
        <f>IF( (AA10624=""),AG10624*1,AG10624*(AA10624/100) )</f>
        <v>352000</v>
      </c>
      <c r="AI10624" s="5">
        <v>0</v>
      </c>
      <c r="AJ10624" s="5">
        <f>IF((AI10624-AH10624) &gt; 1,0,IF((AI10624-AH10624)&lt;0,AH10624-AI10624,AI10624-AH10624))</f>
        <v>352000</v>
      </c>
      <c r="AK10624" s="5">
        <v>0.3</v>
      </c>
      <c r="AL10624" s="5">
        <f>AJ10624*(AK10624/100)</f>
        <v>1056</v>
      </c>
    </row>
    <row r="10625" spans="1:38" x14ac:dyDescent="0.45">
      <c r="O10625" s="30" t="s">
        <v>54</v>
      </c>
      <c r="P10625" s="30">
        <f>SUM(P10624:P10624)</f>
        <v>352000</v>
      </c>
      <c r="AH10625" s="5">
        <f>SUM(AH10624:AH10624)</f>
        <v>352000</v>
      </c>
      <c r="AJ10625" s="5">
        <f>SUM(AJ10624:AJ10624)</f>
        <v>352000</v>
      </c>
      <c r="AL10625" s="5">
        <f>SUM(AL10624:AL10624)</f>
        <v>1056</v>
      </c>
    </row>
    <row r="10626" spans="1:38" x14ac:dyDescent="0.45">
      <c r="A10626" s="17" t="s">
        <v>15398</v>
      </c>
      <c r="B10626" s="22">
        <v>3770400010311</v>
      </c>
      <c r="C10626" s="17" t="s">
        <v>15399</v>
      </c>
      <c r="D10626" s="17" t="s">
        <v>15400</v>
      </c>
      <c r="E10626" s="3">
        <v>6235</v>
      </c>
      <c r="F10626" s="3">
        <v>1149</v>
      </c>
      <c r="G10626" s="7" t="s">
        <v>15401</v>
      </c>
      <c r="H10626" s="3" t="s">
        <v>42</v>
      </c>
      <c r="I10626" s="3">
        <v>29235</v>
      </c>
      <c r="J10626" s="3">
        <v>1</v>
      </c>
      <c r="K10626" s="3">
        <v>0</v>
      </c>
      <c r="L10626" s="72">
        <v>0</v>
      </c>
      <c r="M10626" s="29" t="s">
        <v>43</v>
      </c>
      <c r="N10626" s="30">
        <f>((J10626*400)+(K10626*100))+L10626</f>
        <v>400</v>
      </c>
      <c r="O10626" s="30">
        <v>300</v>
      </c>
      <c r="P10626" s="30">
        <f>N10626*O10626</f>
        <v>120000</v>
      </c>
      <c r="AG10626" s="5">
        <f>IF(AND(AF10626="",P10626=""),0,IF((AF10626=""),P10626,IF((P10626=""),AF10626,AF10626+P10626)))</f>
        <v>120000</v>
      </c>
      <c r="AH10626" s="5">
        <f>IF( (AA10626=""),AG10626*1,AG10626*(AA10626/100) )</f>
        <v>120000</v>
      </c>
      <c r="AI10626" s="5">
        <v>0</v>
      </c>
      <c r="AJ10626" s="5">
        <f>IF((AI10626-AH10626) &gt; 1,0,IF((AI10626-AH10626)&lt;0,AH10626-AI10626,AI10626-AH10626))</f>
        <v>120000</v>
      </c>
      <c r="AK10626" s="5">
        <v>0.3</v>
      </c>
      <c r="AL10626" s="5">
        <f>AJ10626*(AK10626/100)</f>
        <v>360</v>
      </c>
    </row>
    <row r="10627" spans="1:38" x14ac:dyDescent="0.45">
      <c r="O10627" s="30" t="s">
        <v>54</v>
      </c>
      <c r="P10627" s="30">
        <f>SUM(P10626:P10626)</f>
        <v>120000</v>
      </c>
      <c r="AH10627" s="5">
        <f>SUM(AH10626:AH10626)</f>
        <v>120000</v>
      </c>
      <c r="AJ10627" s="5">
        <f>SUM(AJ10626:AJ10626)</f>
        <v>120000</v>
      </c>
      <c r="AL10627" s="5">
        <f>SUM(AL10626:AL10626)</f>
        <v>360</v>
      </c>
    </row>
    <row r="10628" spans="1:38" x14ac:dyDescent="0.45">
      <c r="A10628" s="17" t="s">
        <v>15402</v>
      </c>
      <c r="B10628" s="22">
        <v>3770400012039</v>
      </c>
      <c r="C10628" s="17" t="s">
        <v>15403</v>
      </c>
      <c r="D10628" s="17" t="s">
        <v>15404</v>
      </c>
      <c r="E10628" s="3">
        <v>6236</v>
      </c>
      <c r="F10628" s="3">
        <v>6198</v>
      </c>
      <c r="H10628" s="3" t="s">
        <v>42</v>
      </c>
      <c r="I10628" s="3">
        <v>10388</v>
      </c>
      <c r="J10628" s="3">
        <v>0</v>
      </c>
      <c r="K10628" s="3">
        <v>0</v>
      </c>
      <c r="L10628" s="72">
        <v>20</v>
      </c>
      <c r="M10628" s="29" t="s">
        <v>208</v>
      </c>
      <c r="N10628" s="30">
        <f>((J10628*400)+(K10628*100))+L10628</f>
        <v>20</v>
      </c>
      <c r="O10628" s="30">
        <v>210</v>
      </c>
      <c r="P10628" s="30">
        <f>N10628*O10628</f>
        <v>4200</v>
      </c>
      <c r="AG10628" s="5">
        <f>IF(AND(AF10628="",P10628=""),0,IF((AF10628=""),P10628,IF((P10628=""),AF10628,AF10628+P10628)))</f>
        <v>4200</v>
      </c>
      <c r="AH10628" s="5">
        <f>IF( (AA10628=""),AG10628*1,AG10628*(AA10628/100) )</f>
        <v>4200</v>
      </c>
      <c r="AI10628" s="5">
        <v>0</v>
      </c>
      <c r="AJ10628" s="5">
        <f>IF((AI10628-AH10628) &gt; 1,0,IF((AI10628-AH10628)&lt;0,AH10628-AI10628,AI10628-AH10628))</f>
        <v>4200</v>
      </c>
      <c r="AK10628" s="5">
        <v>0.02</v>
      </c>
      <c r="AL10628" s="5">
        <f>AJ10628*(AK10628/100)</f>
        <v>0.84000000000000008</v>
      </c>
    </row>
    <row r="10629" spans="1:38" x14ac:dyDescent="0.45">
      <c r="J10629" s="3">
        <v>36</v>
      </c>
      <c r="K10629" s="3">
        <v>1</v>
      </c>
      <c r="L10629" s="72">
        <v>96</v>
      </c>
      <c r="M10629" s="29" t="s">
        <v>90</v>
      </c>
      <c r="N10629" s="30">
        <f>((J10629*400)+(K10629*100))+L10629</f>
        <v>14596</v>
      </c>
      <c r="O10629" s="30">
        <v>210</v>
      </c>
      <c r="P10629" s="30">
        <f>N10629*O10629</f>
        <v>3065160</v>
      </c>
      <c r="AG10629" s="5">
        <f>IF(AND(AF10629="",P10629=""),0,IF((AF10629=""),P10629,IF((P10629=""),AF10629,AF10629+P10629)))</f>
        <v>3065160</v>
      </c>
      <c r="AH10629" s="5">
        <f>IF( (AA10629=""),AG10629*1,AG10629*(AA10629/100) )</f>
        <v>3065160</v>
      </c>
      <c r="AI10629" s="5">
        <v>0</v>
      </c>
      <c r="AJ10629" s="5">
        <f>IF((AI10629-AH10629) &gt; 1,0,IF((AI10629-AH10629)&lt;0,AH10629-AI10629,AI10629-AH10629))</f>
        <v>3065160</v>
      </c>
      <c r="AK10629" s="5">
        <v>0.01</v>
      </c>
      <c r="AL10629" s="5">
        <f>AJ10629*(AK10629/100)</f>
        <v>306.51600000000002</v>
      </c>
    </row>
    <row r="10630" spans="1:38" x14ac:dyDescent="0.45">
      <c r="O10630" s="30" t="s">
        <v>54</v>
      </c>
      <c r="P10630" s="30">
        <f>SUM(P10628:P10629)</f>
        <v>3069360</v>
      </c>
      <c r="AH10630" s="5">
        <f>SUM(AH10628:AH10629)</f>
        <v>3069360</v>
      </c>
      <c r="AJ10630" s="5">
        <f>SUM(AJ10628:AJ10629)</f>
        <v>3069360</v>
      </c>
      <c r="AL10630" s="5">
        <f>SUM(AL10628:AL10629)</f>
        <v>307.35599999999999</v>
      </c>
    </row>
    <row r="10631" spans="1:38" x14ac:dyDescent="0.45">
      <c r="A10631" s="17" t="s">
        <v>15405</v>
      </c>
      <c r="B10631" s="22">
        <v>3770400012039</v>
      </c>
      <c r="C10631" s="17" t="s">
        <v>15406</v>
      </c>
      <c r="D10631" s="17" t="s">
        <v>15407</v>
      </c>
      <c r="E10631" s="3">
        <v>6237</v>
      </c>
      <c r="F10631" s="3">
        <v>803</v>
      </c>
      <c r="G10631" s="7" t="s">
        <v>15408</v>
      </c>
      <c r="H10631" s="3" t="s">
        <v>42</v>
      </c>
      <c r="I10631" s="3">
        <v>25910</v>
      </c>
      <c r="J10631" s="3">
        <v>0</v>
      </c>
      <c r="K10631" s="3">
        <v>0</v>
      </c>
      <c r="L10631" s="72">
        <v>70</v>
      </c>
      <c r="M10631" s="29" t="s">
        <v>43</v>
      </c>
      <c r="N10631" s="30">
        <f>((J10631*400)+(K10631*100))+L10631</f>
        <v>70</v>
      </c>
      <c r="O10631" s="30">
        <v>500</v>
      </c>
      <c r="P10631" s="30">
        <f>N10631*O10631</f>
        <v>35000</v>
      </c>
      <c r="AG10631" s="5">
        <f>IF(AND(AF10631="",P10631=""),0,IF((AF10631=""),P10631,IF((P10631=""),AF10631,AF10631+P10631)))</f>
        <v>35000</v>
      </c>
      <c r="AH10631" s="5">
        <f>IF( (AA10631=""),AG10631*1,AG10631*(AA10631/100) )</f>
        <v>35000</v>
      </c>
      <c r="AI10631" s="5">
        <v>0</v>
      </c>
      <c r="AJ10631" s="5">
        <f>IF((AI10631-AH10631) &gt; 1,0,IF((AI10631-AH10631)&lt;0,AH10631-AI10631,AI10631-AH10631))</f>
        <v>35000</v>
      </c>
      <c r="AK10631" s="5">
        <v>0.3</v>
      </c>
      <c r="AL10631" s="5">
        <f>AJ10631*(AK10631/100)</f>
        <v>105</v>
      </c>
    </row>
    <row r="10632" spans="1:38" x14ac:dyDescent="0.45">
      <c r="E10632" s="3">
        <v>6238</v>
      </c>
      <c r="F10632" s="3">
        <v>802</v>
      </c>
      <c r="G10632" s="7" t="s">
        <v>15409</v>
      </c>
      <c r="H10632" s="3" t="s">
        <v>42</v>
      </c>
      <c r="I10632" s="3">
        <v>26171</v>
      </c>
      <c r="J10632" s="3">
        <v>0</v>
      </c>
      <c r="K10632" s="3">
        <v>0</v>
      </c>
      <c r="L10632" s="72">
        <v>56</v>
      </c>
      <c r="M10632" s="29" t="s">
        <v>43</v>
      </c>
      <c r="N10632" s="30">
        <f>((J10632*400)+(K10632*100))+L10632</f>
        <v>56</v>
      </c>
      <c r="O10632" s="30">
        <v>500</v>
      </c>
      <c r="P10632" s="30">
        <f>N10632*O10632</f>
        <v>28000</v>
      </c>
      <c r="AG10632" s="5">
        <f>IF(AND(AF10632="",P10632=""),0,IF((AF10632=""),P10632,IF((P10632=""),AF10632,AF10632+P10632)))</f>
        <v>28000</v>
      </c>
      <c r="AH10632" s="5">
        <f>IF( (AA10632=""),AG10632*1,AG10632*(AA10632/100) )</f>
        <v>28000</v>
      </c>
      <c r="AI10632" s="5">
        <v>0</v>
      </c>
      <c r="AJ10632" s="5">
        <f>IF((AI10632-AH10632) &gt; 1,0,IF((AI10632-AH10632)&lt;0,AH10632-AI10632,AI10632-AH10632))</f>
        <v>28000</v>
      </c>
      <c r="AK10632" s="5">
        <v>0.3</v>
      </c>
      <c r="AL10632" s="5">
        <f>AJ10632*(AK10632/100)</f>
        <v>84</v>
      </c>
    </row>
    <row r="10633" spans="1:38" x14ac:dyDescent="0.45">
      <c r="E10633" s="3">
        <v>6239</v>
      </c>
      <c r="F10633" s="3">
        <v>804</v>
      </c>
      <c r="G10633" s="7" t="s">
        <v>15410</v>
      </c>
      <c r="H10633" s="3" t="s">
        <v>42</v>
      </c>
      <c r="I10633" s="3">
        <v>28994</v>
      </c>
      <c r="J10633" s="3">
        <v>0</v>
      </c>
      <c r="K10633" s="3">
        <v>0</v>
      </c>
      <c r="L10633" s="72">
        <v>70</v>
      </c>
      <c r="M10633" s="29" t="s">
        <v>43</v>
      </c>
      <c r="N10633" s="30">
        <f>((J10633*400)+(K10633*100))+L10633</f>
        <v>70</v>
      </c>
      <c r="O10633" s="30">
        <v>500</v>
      </c>
      <c r="P10633" s="30">
        <f>N10633*O10633</f>
        <v>35000</v>
      </c>
      <c r="AG10633" s="5">
        <f>IF(AND(AF10633="",P10633=""),0,IF((AF10633=""),P10633,IF((P10633=""),AF10633,AF10633+P10633)))</f>
        <v>35000</v>
      </c>
      <c r="AH10633" s="5">
        <f>IF( (AA10633=""),AG10633*1,AG10633*(AA10633/100) )</f>
        <v>35000</v>
      </c>
      <c r="AI10633" s="5">
        <v>0</v>
      </c>
      <c r="AJ10633" s="5">
        <f>IF((AI10633-AH10633) &gt; 1,0,IF((AI10633-AH10633)&lt;0,AH10633-AI10633,AI10633-AH10633))</f>
        <v>35000</v>
      </c>
      <c r="AK10633" s="5">
        <v>0.3</v>
      </c>
      <c r="AL10633" s="5">
        <f>AJ10633*(AK10633/100)</f>
        <v>105</v>
      </c>
    </row>
    <row r="10634" spans="1:38" x14ac:dyDescent="0.45">
      <c r="E10634" s="3">
        <v>6240</v>
      </c>
      <c r="F10634" s="3">
        <v>8130</v>
      </c>
      <c r="G10634" s="7" t="s">
        <v>15411</v>
      </c>
      <c r="H10634" s="3" t="s">
        <v>42</v>
      </c>
      <c r="I10634" s="3">
        <v>31529</v>
      </c>
    </row>
    <row r="10635" spans="1:38" x14ac:dyDescent="0.45">
      <c r="O10635" s="30" t="s">
        <v>54</v>
      </c>
      <c r="P10635" s="30">
        <f>SUM(P10631:P10634)</f>
        <v>98000</v>
      </c>
      <c r="AH10635" s="5">
        <f>SUM(AH10631:AH10634)</f>
        <v>98000</v>
      </c>
      <c r="AJ10635" s="5">
        <f>SUM(AJ10631:AJ10634)</f>
        <v>98000</v>
      </c>
      <c r="AL10635" s="5">
        <f>SUM(AL10631:AL10634)</f>
        <v>294</v>
      </c>
    </row>
    <row r="10636" spans="1:38" x14ac:dyDescent="0.45">
      <c r="A10636" s="17" t="s">
        <v>15412</v>
      </c>
      <c r="B10636" s="22">
        <v>3101502328465</v>
      </c>
      <c r="C10636" s="17" t="s">
        <v>15413</v>
      </c>
      <c r="D10636" s="17" t="s">
        <v>15414</v>
      </c>
      <c r="E10636" s="3">
        <v>6241</v>
      </c>
      <c r="F10636" s="3">
        <v>2431</v>
      </c>
      <c r="G10636" s="7" t="s">
        <v>15415</v>
      </c>
      <c r="H10636" s="3" t="s">
        <v>42</v>
      </c>
      <c r="I10636" s="3">
        <v>21399</v>
      </c>
      <c r="J10636" s="3">
        <v>0</v>
      </c>
      <c r="K10636" s="3">
        <v>1</v>
      </c>
      <c r="L10636" s="72">
        <v>88</v>
      </c>
      <c r="M10636" s="29" t="s">
        <v>43</v>
      </c>
      <c r="N10636" s="30">
        <f>((J10636*400)+(K10636*100))+L10636</f>
        <v>188</v>
      </c>
      <c r="O10636" s="30">
        <v>2650</v>
      </c>
      <c r="P10636" s="30">
        <f>N10636*O10636</f>
        <v>498200</v>
      </c>
      <c r="AG10636" s="5">
        <f>IF(AND(AF10636="",P10636=""),0,IF((AF10636=""),P10636,IF((P10636=""),AF10636,AF10636+P10636)))</f>
        <v>498200</v>
      </c>
      <c r="AH10636" s="5">
        <f>IF( (AA10636=""),AG10636*1,AG10636*(AA10636/100) )</f>
        <v>498200</v>
      </c>
      <c r="AI10636" s="5">
        <v>0</v>
      </c>
      <c r="AJ10636" s="5">
        <f>IF((AI10636-AH10636) &gt; 1,0,IF((AI10636-AH10636)&lt;0,AH10636-AI10636,AI10636-AH10636))</f>
        <v>498200</v>
      </c>
      <c r="AK10636" s="5">
        <v>0.3</v>
      </c>
      <c r="AL10636" s="5">
        <f>AJ10636*(AK10636/100)</f>
        <v>1494.6000000000001</v>
      </c>
    </row>
    <row r="10637" spans="1:38" x14ac:dyDescent="0.45">
      <c r="O10637" s="30" t="s">
        <v>54</v>
      </c>
      <c r="P10637" s="30">
        <f>SUM(P10636:P10636)</f>
        <v>498200</v>
      </c>
      <c r="AH10637" s="5">
        <f>SUM(AH10636:AH10636)</f>
        <v>498200</v>
      </c>
      <c r="AJ10637" s="5">
        <f>SUM(AJ10636:AJ10636)</f>
        <v>498200</v>
      </c>
      <c r="AL10637" s="5">
        <f>SUM(AL10636:AL10636)</f>
        <v>1494.6000000000001</v>
      </c>
    </row>
    <row r="10638" spans="1:38" x14ac:dyDescent="0.45">
      <c r="A10638" s="17" t="s">
        <v>15416</v>
      </c>
      <c r="B10638" s="22">
        <v>5770400126006</v>
      </c>
      <c r="C10638" s="17" t="s">
        <v>15417</v>
      </c>
      <c r="D10638" s="17" t="s">
        <v>15418</v>
      </c>
      <c r="E10638" s="3">
        <v>6242</v>
      </c>
      <c r="F10638" s="3">
        <v>5820</v>
      </c>
      <c r="H10638" s="3" t="s">
        <v>42</v>
      </c>
      <c r="I10638" s="3">
        <v>19318</v>
      </c>
      <c r="J10638" s="3">
        <v>0</v>
      </c>
      <c r="K10638" s="3">
        <v>0</v>
      </c>
      <c r="L10638" s="72">
        <v>34.125</v>
      </c>
      <c r="M10638" s="29" t="s">
        <v>208</v>
      </c>
      <c r="N10638" s="30">
        <f>((J10638*400)+(K10638*100))+L10638</f>
        <v>34.125</v>
      </c>
      <c r="O10638" s="30">
        <v>440</v>
      </c>
      <c r="P10638" s="30">
        <f>N10638*O10638</f>
        <v>15015</v>
      </c>
      <c r="AG10638" s="5">
        <f>IF(AND(AF10638="",P10638=""),0,IF((AF10638=""),P10638,IF((P10638=""),AF10638,AF10638+P10638)))</f>
        <v>15015</v>
      </c>
      <c r="AH10638" s="5">
        <f>IF( (AA10638=""),AG10638*1,AG10638*(AA10638/100) )</f>
        <v>15015</v>
      </c>
      <c r="AI10638" s="5">
        <v>0</v>
      </c>
      <c r="AJ10638" s="5">
        <f>IF((AI10638-AH10638) &gt; 1,0,IF((AI10638-AH10638)&lt;0,AH10638-AI10638,AI10638-AH10638))</f>
        <v>15015</v>
      </c>
      <c r="AK10638" s="5">
        <v>0.02</v>
      </c>
      <c r="AL10638" s="5">
        <f>AJ10638*(AK10638/100)</f>
        <v>3.0030000000000001</v>
      </c>
    </row>
    <row r="10639" spans="1:38" x14ac:dyDescent="0.45">
      <c r="E10639" s="3">
        <v>6243</v>
      </c>
      <c r="F10639" s="3">
        <v>5819</v>
      </c>
      <c r="H10639" s="3" t="s">
        <v>42</v>
      </c>
      <c r="I10639" s="3">
        <v>33908</v>
      </c>
      <c r="J10639" s="3">
        <v>0</v>
      </c>
      <c r="K10639" s="3">
        <v>0</v>
      </c>
      <c r="L10639" s="72">
        <v>38</v>
      </c>
      <c r="M10639" s="29" t="s">
        <v>43</v>
      </c>
      <c r="N10639" s="30">
        <f>((J10639*400)+(K10639*100))+L10639</f>
        <v>38</v>
      </c>
      <c r="O10639" s="30">
        <v>2500</v>
      </c>
      <c r="P10639" s="30">
        <f>N10639*O10639</f>
        <v>95000</v>
      </c>
      <c r="AG10639" s="5">
        <f>IF(AND(AF10639="",P10639=""),0,IF((AF10639=""),P10639,IF((P10639=""),AF10639,AF10639+P10639)))</f>
        <v>95000</v>
      </c>
      <c r="AH10639" s="5">
        <f>IF( (AA10639=""),AG10639*1,AG10639*(AA10639/100) )</f>
        <v>95000</v>
      </c>
      <c r="AI10639" s="5">
        <v>0</v>
      </c>
      <c r="AJ10639" s="5">
        <f>IF((AI10639-AH10639) &gt; 1,0,IF((AI10639-AH10639)&lt;0,AH10639-AI10639,AI10639-AH10639))</f>
        <v>95000</v>
      </c>
      <c r="AK10639" s="5">
        <v>0.3</v>
      </c>
      <c r="AL10639" s="5">
        <f>AJ10639*(AK10639/100)</f>
        <v>285</v>
      </c>
    </row>
    <row r="10640" spans="1:38" x14ac:dyDescent="0.45">
      <c r="Q10640" s="74">
        <v>1</v>
      </c>
      <c r="R10640" s="17" t="s">
        <v>15416</v>
      </c>
      <c r="S10640" s="26">
        <v>5770400126006</v>
      </c>
      <c r="T10640" s="17" t="s">
        <v>15417</v>
      </c>
      <c r="U10640" s="17" t="s">
        <v>15419</v>
      </c>
      <c r="W10640" s="3" t="s">
        <v>210</v>
      </c>
      <c r="X10640" s="3" t="s">
        <v>211</v>
      </c>
      <c r="Y10640" s="3" t="s">
        <v>212</v>
      </c>
      <c r="Z10640" s="5">
        <v>136.5</v>
      </c>
      <c r="AA10640" s="67">
        <v>100</v>
      </c>
      <c r="AB10640" s="5">
        <v>6900</v>
      </c>
      <c r="AC10640" s="5">
        <f>Z10640*AB10640</f>
        <v>941850</v>
      </c>
      <c r="AD10640" s="9">
        <v>5</v>
      </c>
      <c r="AE10640" s="9">
        <v>5</v>
      </c>
      <c r="AF10640" s="5">
        <f>(AC10640*(100-AE10640))/100</f>
        <v>894757.5</v>
      </c>
      <c r="AG10640" s="5">
        <f>IF( (AF10640=""),0,SUM(AF10640:AF10640) )</f>
        <v>894757.5</v>
      </c>
      <c r="AH10640" s="5">
        <f>(AG10640/100)*(AA10640)</f>
        <v>894757.50000000012</v>
      </c>
      <c r="AI10640" s="5">
        <v>0</v>
      </c>
      <c r="AJ10640" s="5">
        <f>IF((AI10640-AH10640) &gt; 1,0,IF((AI10640-AH10640)&lt;0,AH10640-AI10640,AI10640-AH10640))</f>
        <v>894757.50000000012</v>
      </c>
      <c r="AK10640" s="5">
        <v>0.02</v>
      </c>
      <c r="AL10640" s="5">
        <f>AJ10640*(AK10640/100)</f>
        <v>178.95150000000004</v>
      </c>
    </row>
    <row r="10641" spans="1:38" x14ac:dyDescent="0.45">
      <c r="O10641" s="30" t="s">
        <v>54</v>
      </c>
      <c r="P10641" s="30">
        <f>SUM(P10638:P10640)</f>
        <v>110015</v>
      </c>
      <c r="AH10641" s="5">
        <f>SUM(AH10638:AH10640)</f>
        <v>1004772.5000000001</v>
      </c>
      <c r="AJ10641" s="5">
        <f>SUM(AJ10638:AJ10640)</f>
        <v>1004772.5000000001</v>
      </c>
      <c r="AL10641" s="5">
        <f>SUM(AL10638:AL10640)</f>
        <v>466.95450000000005</v>
      </c>
    </row>
    <row r="10642" spans="1:38" x14ac:dyDescent="0.45">
      <c r="A10642" s="17" t="s">
        <v>15420</v>
      </c>
      <c r="B10642" s="22">
        <v>1102002431776</v>
      </c>
      <c r="C10642" s="17" t="s">
        <v>15421</v>
      </c>
      <c r="D10642" s="17" t="s">
        <v>15422</v>
      </c>
      <c r="E10642" s="3">
        <v>6244</v>
      </c>
      <c r="F10642" s="3">
        <v>4132</v>
      </c>
      <c r="G10642" s="7" t="s">
        <v>15423</v>
      </c>
      <c r="H10642" s="3" t="s">
        <v>42</v>
      </c>
      <c r="I10642" s="3">
        <v>21243</v>
      </c>
      <c r="J10642" s="3">
        <v>4</v>
      </c>
      <c r="K10642" s="3">
        <v>0</v>
      </c>
      <c r="L10642" s="72">
        <v>0</v>
      </c>
      <c r="M10642" s="29" t="s">
        <v>43</v>
      </c>
      <c r="N10642" s="30">
        <f>((J10642*400)+(K10642*100))+L10642</f>
        <v>1600</v>
      </c>
      <c r="O10642" s="30">
        <v>310</v>
      </c>
      <c r="P10642" s="30">
        <f>N10642*O10642</f>
        <v>496000</v>
      </c>
      <c r="AG10642" s="5">
        <f>IF(AND(AF10642="",P10642=""),0,IF((AF10642=""),P10642,IF((P10642=""),AF10642,AF10642+P10642)))</f>
        <v>496000</v>
      </c>
      <c r="AH10642" s="5">
        <f>IF( (AA10642=""),AG10642*1,AG10642*(AA10642/100) )</f>
        <v>496000</v>
      </c>
      <c r="AI10642" s="5">
        <v>0</v>
      </c>
      <c r="AJ10642" s="5">
        <f>IF((AI10642-AH10642) &gt; 1,0,IF((AI10642-AH10642)&lt;0,AH10642-AI10642,AI10642-AH10642))</f>
        <v>496000</v>
      </c>
      <c r="AK10642" s="5">
        <v>0.3</v>
      </c>
      <c r="AL10642" s="5">
        <f>AJ10642*(AK10642/100)</f>
        <v>1488</v>
      </c>
    </row>
    <row r="10643" spans="1:38" x14ac:dyDescent="0.45">
      <c r="O10643" s="30" t="s">
        <v>54</v>
      </c>
      <c r="P10643" s="30">
        <f>SUM(P10642:P10642)</f>
        <v>496000</v>
      </c>
      <c r="AH10643" s="5">
        <f>SUM(AH10642:AH10642)</f>
        <v>496000</v>
      </c>
      <c r="AJ10643" s="5">
        <f>SUM(AJ10642:AJ10642)</f>
        <v>496000</v>
      </c>
      <c r="AL10643" s="5">
        <f>SUM(AL10642:AL10642)</f>
        <v>1488</v>
      </c>
    </row>
    <row r="10644" spans="1:38" x14ac:dyDescent="0.45">
      <c r="A10644" s="17" t="s">
        <v>15424</v>
      </c>
      <c r="B10644" s="22">
        <v>3770400017693</v>
      </c>
      <c r="C10644" s="17" t="s">
        <v>15425</v>
      </c>
      <c r="D10644" s="17" t="s">
        <v>15426</v>
      </c>
      <c r="E10644" s="3">
        <v>6245</v>
      </c>
      <c r="F10644" s="3">
        <v>6164</v>
      </c>
      <c r="H10644" s="3" t="s">
        <v>42</v>
      </c>
      <c r="I10644" s="3">
        <v>11774</v>
      </c>
      <c r="J10644" s="3">
        <v>0</v>
      </c>
      <c r="K10644" s="3">
        <v>0</v>
      </c>
      <c r="L10644" s="72">
        <v>36</v>
      </c>
      <c r="M10644" s="29" t="s">
        <v>208</v>
      </c>
      <c r="N10644" s="30">
        <f>((J10644*400)+(K10644*100))+L10644</f>
        <v>36</v>
      </c>
      <c r="O10644" s="30">
        <v>660</v>
      </c>
      <c r="P10644" s="30">
        <f>N10644*O10644</f>
        <v>23760</v>
      </c>
      <c r="AG10644" s="5">
        <f>IF(AND(AF10644="",P10644=""),0,IF((AF10644=""),P10644,IF((P10644=""),AF10644,AF10644+P10644)))</f>
        <v>23760</v>
      </c>
      <c r="AH10644" s="5">
        <f>IF( (AA10644=""),AG10644*1,AG10644*(AA10644/100) )</f>
        <v>23760</v>
      </c>
      <c r="AI10644" s="5">
        <v>0</v>
      </c>
      <c r="AJ10644" s="5">
        <f>IF((AI10644-AH10644) &gt; 1,0,IF((AI10644-AH10644)&lt;0,AH10644-AI10644,AI10644-AH10644))</f>
        <v>23760</v>
      </c>
      <c r="AK10644" s="5">
        <v>0.02</v>
      </c>
      <c r="AL10644" s="5">
        <f>AJ10644*(AK10644/100)</f>
        <v>4.7520000000000007</v>
      </c>
    </row>
    <row r="10645" spans="1:38" x14ac:dyDescent="0.45">
      <c r="J10645" s="3">
        <v>5</v>
      </c>
      <c r="K10645" s="3">
        <v>0</v>
      </c>
      <c r="L10645" s="72">
        <v>5</v>
      </c>
      <c r="M10645" s="29" t="s">
        <v>90</v>
      </c>
      <c r="N10645" s="30">
        <f>((J10645*400)+(K10645*100))+L10645</f>
        <v>2005</v>
      </c>
      <c r="O10645" s="30">
        <v>660</v>
      </c>
      <c r="P10645" s="30">
        <f>N10645*O10645</f>
        <v>1323300</v>
      </c>
      <c r="AG10645" s="5">
        <f>IF(AND(AF10645="",P10645=""),0,IF((AF10645=""),P10645,IF((P10645=""),AF10645,AF10645+P10645)))</f>
        <v>1323300</v>
      </c>
      <c r="AH10645" s="5">
        <f>IF( (AA10645=""),AG10645*1,AG10645*(AA10645/100) )</f>
        <v>1323300</v>
      </c>
      <c r="AI10645" s="5">
        <v>0</v>
      </c>
      <c r="AJ10645" s="5">
        <f>IF((AI10645-AH10645) &gt; 1,0,IF((AI10645-AH10645)&lt;0,AH10645-AI10645,AI10645-AH10645))</f>
        <v>1323300</v>
      </c>
      <c r="AK10645" s="5">
        <v>0.01</v>
      </c>
      <c r="AL10645" s="5">
        <f>AJ10645*(AK10645/100)</f>
        <v>132.33000000000001</v>
      </c>
    </row>
    <row r="10646" spans="1:38" x14ac:dyDescent="0.45">
      <c r="E10646" s="3">
        <v>6246</v>
      </c>
      <c r="F10646" s="3">
        <v>3419</v>
      </c>
      <c r="G10646" s="7" t="s">
        <v>15427</v>
      </c>
      <c r="H10646" s="3" t="s">
        <v>42</v>
      </c>
      <c r="I10646" s="3">
        <v>12996</v>
      </c>
      <c r="J10646" s="3">
        <v>21</v>
      </c>
      <c r="K10646" s="3">
        <v>0</v>
      </c>
      <c r="L10646" s="72">
        <v>84</v>
      </c>
      <c r="M10646" s="29" t="s">
        <v>90</v>
      </c>
      <c r="N10646" s="30">
        <f>((J10646*400)+(K10646*100))+L10646</f>
        <v>8484</v>
      </c>
      <c r="O10646" s="30">
        <v>330</v>
      </c>
      <c r="P10646" s="30">
        <f>N10646*O10646</f>
        <v>2799720</v>
      </c>
      <c r="AG10646" s="5">
        <f>IF(AND(AF10646="",P10646=""),0,IF((AF10646=""),P10646,IF((P10646=""),AF10646,AF10646+P10646)))</f>
        <v>2799720</v>
      </c>
      <c r="AH10646" s="5">
        <f>IF( (AA10646=""),AG10646*1,AG10646*(AA10646/100) )</f>
        <v>2799720</v>
      </c>
      <c r="AI10646" s="5">
        <v>0</v>
      </c>
      <c r="AJ10646" s="5">
        <f>IF((AI10646-AH10646) &gt; 1,0,IF((AI10646-AH10646)&lt;0,AH10646-AI10646,AI10646-AH10646))</f>
        <v>2799720</v>
      </c>
      <c r="AK10646" s="5">
        <v>0.01</v>
      </c>
      <c r="AL10646" s="5">
        <f>AJ10646*(AK10646/100)</f>
        <v>279.97200000000004</v>
      </c>
    </row>
    <row r="10647" spans="1:38" x14ac:dyDescent="0.45">
      <c r="E10647" s="3">
        <v>6247</v>
      </c>
      <c r="F10647" s="3">
        <v>4319</v>
      </c>
      <c r="G10647" s="7" t="s">
        <v>15428</v>
      </c>
      <c r="H10647" s="3" t="s">
        <v>42</v>
      </c>
      <c r="I10647" s="3">
        <v>13715</v>
      </c>
      <c r="J10647" s="3">
        <v>2</v>
      </c>
      <c r="K10647" s="3">
        <v>1</v>
      </c>
      <c r="L10647" s="72">
        <v>41</v>
      </c>
      <c r="M10647" s="29" t="s">
        <v>90</v>
      </c>
      <c r="N10647" s="30">
        <f>((J10647*400)+(K10647*100))+L10647</f>
        <v>941</v>
      </c>
      <c r="O10647" s="30">
        <v>560</v>
      </c>
      <c r="P10647" s="30">
        <f>N10647*O10647</f>
        <v>526960</v>
      </c>
      <c r="AG10647" s="5">
        <f>IF(AND(AF10647="",P10647=""),0,IF((AF10647=""),P10647,IF((P10647=""),AF10647,AF10647+P10647)))</f>
        <v>526960</v>
      </c>
      <c r="AH10647" s="5">
        <f>IF( (AA10647=""),AG10647*1,AG10647*(AA10647/100) )</f>
        <v>526960</v>
      </c>
      <c r="AI10647" s="5">
        <v>0</v>
      </c>
      <c r="AJ10647" s="5">
        <f>IF((AI10647-AH10647) &gt; 1,0,IF((AI10647-AH10647)&lt;0,AH10647-AI10647,AI10647-AH10647))</f>
        <v>526960</v>
      </c>
      <c r="AK10647" s="5">
        <v>0.01</v>
      </c>
      <c r="AL10647" s="5">
        <f>AJ10647*(AK10647/100)</f>
        <v>52.696000000000005</v>
      </c>
    </row>
    <row r="10648" spans="1:38" x14ac:dyDescent="0.45">
      <c r="Q10648" s="74">
        <v>1</v>
      </c>
      <c r="R10648" s="17" t="s">
        <v>15424</v>
      </c>
      <c r="S10648" s="26">
        <v>3770400017693</v>
      </c>
      <c r="T10648" s="17" t="s">
        <v>15425</v>
      </c>
      <c r="U10648" s="17" t="s">
        <v>15429</v>
      </c>
      <c r="W10648" s="3" t="s">
        <v>210</v>
      </c>
      <c r="X10648" s="3" t="s">
        <v>211</v>
      </c>
      <c r="Y10648" s="3" t="s">
        <v>212</v>
      </c>
      <c r="Z10648" s="5">
        <v>144</v>
      </c>
      <c r="AA10648" s="67">
        <v>100</v>
      </c>
      <c r="AB10648" s="5">
        <v>6900</v>
      </c>
      <c r="AC10648" s="5">
        <f>Z10648*AB10648</f>
        <v>993600</v>
      </c>
      <c r="AD10648" s="9">
        <v>5</v>
      </c>
      <c r="AE10648" s="9">
        <v>5</v>
      </c>
      <c r="AF10648" s="5">
        <f>(AC10648*(100-AE10648))/100</f>
        <v>943920</v>
      </c>
      <c r="AG10648" s="5">
        <f>IF( (AF10648=""),0,SUM(AF10648:AF10648) )</f>
        <v>943920</v>
      </c>
      <c r="AH10648" s="5">
        <f>(AG10648/100)*(AA10648)</f>
        <v>943920.00000000012</v>
      </c>
      <c r="AI10648" s="5">
        <v>0</v>
      </c>
      <c r="AJ10648" s="5">
        <f>IF((AI10648-AH10648) &gt; 1,0,IF((AI10648-AH10648)&lt;0,AH10648-AI10648,AI10648-AH10648))</f>
        <v>943920.00000000012</v>
      </c>
      <c r="AK10648" s="5">
        <v>0.02</v>
      </c>
      <c r="AL10648" s="5">
        <f>AJ10648*(AK10648/100)</f>
        <v>188.78400000000002</v>
      </c>
    </row>
    <row r="10649" spans="1:38" x14ac:dyDescent="0.45">
      <c r="O10649" s="30" t="s">
        <v>54</v>
      </c>
      <c r="P10649" s="30">
        <f>SUM(P10644:P10648)</f>
        <v>4673740</v>
      </c>
      <c r="AH10649" s="5">
        <f>SUM(AH10644:AH10648)</f>
        <v>5617660</v>
      </c>
      <c r="AJ10649" s="5">
        <f>SUM(AJ10644:AJ10648)</f>
        <v>5617660</v>
      </c>
      <c r="AL10649" s="5">
        <f>SUM(AL10644:AL10648)</f>
        <v>658.53400000000011</v>
      </c>
    </row>
    <row r="10650" spans="1:38" x14ac:dyDescent="0.45">
      <c r="A10650" s="17" t="s">
        <v>15430</v>
      </c>
      <c r="B10650" s="22">
        <v>3770400060823</v>
      </c>
      <c r="C10650" s="17" t="s">
        <v>15431</v>
      </c>
      <c r="D10650" s="17" t="s">
        <v>15432</v>
      </c>
      <c r="E10650" s="3">
        <v>6248</v>
      </c>
      <c r="F10650" s="3">
        <v>1595</v>
      </c>
      <c r="G10650" s="7" t="s">
        <v>15433</v>
      </c>
      <c r="H10650" s="3" t="s">
        <v>42</v>
      </c>
      <c r="I10650" s="3">
        <v>14657</v>
      </c>
    </row>
    <row r="10651" spans="1:38" x14ac:dyDescent="0.45">
      <c r="O10651" s="30" t="s">
        <v>54</v>
      </c>
      <c r="P10651" s="30">
        <f>SUM(P10650:P10650)</f>
        <v>0</v>
      </c>
      <c r="AH10651" s="5">
        <f>SUM(AH10650:AH10650)</f>
        <v>0</v>
      </c>
      <c r="AJ10651" s="5">
        <f>SUM(AJ10650:AJ10650)</f>
        <v>0</v>
      </c>
      <c r="AL10651" s="5">
        <f>SUM(AL10650:AL10650)</f>
        <v>0</v>
      </c>
    </row>
    <row r="10652" spans="1:38" x14ac:dyDescent="0.45">
      <c r="A10652" s="17" t="s">
        <v>15424</v>
      </c>
      <c r="B10652" s="22">
        <v>3770400017693</v>
      </c>
      <c r="C10652" s="17" t="s">
        <v>15425</v>
      </c>
      <c r="D10652" s="17" t="s">
        <v>15426</v>
      </c>
      <c r="E10652" s="3">
        <v>6249</v>
      </c>
      <c r="F10652" s="3">
        <v>4304</v>
      </c>
      <c r="G10652" s="7" t="s">
        <v>15434</v>
      </c>
      <c r="H10652" s="3" t="s">
        <v>42</v>
      </c>
      <c r="I10652" s="3">
        <v>25085</v>
      </c>
      <c r="J10652" s="3">
        <v>0</v>
      </c>
      <c r="K10652" s="3">
        <v>2</v>
      </c>
      <c r="L10652" s="72">
        <v>0</v>
      </c>
      <c r="M10652" s="29" t="s">
        <v>90</v>
      </c>
      <c r="N10652" s="30">
        <f>((J10652*400)+(K10652*100))+L10652</f>
        <v>200</v>
      </c>
      <c r="O10652" s="30">
        <v>440</v>
      </c>
      <c r="P10652" s="30">
        <f>N10652*O10652</f>
        <v>88000</v>
      </c>
      <c r="AG10652" s="5">
        <f>IF(AND(AF10652="",P10652=""),0,IF((AF10652=""),P10652,IF((P10652=""),AF10652,AF10652+P10652)))</f>
        <v>88000</v>
      </c>
      <c r="AH10652" s="5">
        <f>IF( (AA10652=""),AG10652*1,AG10652*(AA10652/100) )</f>
        <v>88000</v>
      </c>
      <c r="AI10652" s="5">
        <v>50000000</v>
      </c>
      <c r="AJ10652" s="5">
        <f>IF((AI10652-AH10652) &gt; 1,0,IF((AI10652-AH10652)&lt;0,AH10652-AI10652,AI10652-AH10652))</f>
        <v>0</v>
      </c>
      <c r="AK10652" s="5">
        <v>0.01</v>
      </c>
      <c r="AL10652" s="5">
        <f>AJ10652*(AK10652/100)</f>
        <v>0</v>
      </c>
    </row>
    <row r="10653" spans="1:38" x14ac:dyDescent="0.45">
      <c r="E10653" s="3">
        <v>6250</v>
      </c>
      <c r="F10653" s="3">
        <v>6269</v>
      </c>
      <c r="H10653" s="3" t="s">
        <v>42</v>
      </c>
      <c r="I10653" s="3">
        <v>31265</v>
      </c>
      <c r="J10653" s="3">
        <v>5</v>
      </c>
      <c r="K10653" s="3">
        <v>1</v>
      </c>
      <c r="L10653" s="72">
        <v>66</v>
      </c>
      <c r="M10653" s="29" t="s">
        <v>90</v>
      </c>
      <c r="N10653" s="30">
        <f>((J10653*400)+(K10653*100))+L10653</f>
        <v>2166</v>
      </c>
      <c r="O10653" s="30">
        <v>250</v>
      </c>
      <c r="P10653" s="30">
        <f>N10653*O10653</f>
        <v>541500</v>
      </c>
      <c r="AG10653" s="5">
        <f>IF(AND(AF10653="",P10653=""),0,IF((AF10653=""),P10653,IF((P10653=""),AF10653,AF10653+P10653)))</f>
        <v>541500</v>
      </c>
      <c r="AH10653" s="5">
        <f>IF( (AA10653=""),AG10653*1,AG10653*(AA10653/100) )</f>
        <v>541500</v>
      </c>
      <c r="AI10653" s="5">
        <v>0</v>
      </c>
      <c r="AJ10653" s="5">
        <f>IF((AI10653-AH10653) &gt; 1,0,IF((AI10653-AH10653)&lt;0,AH10653-AI10653,AI10653-AH10653))</f>
        <v>541500</v>
      </c>
      <c r="AK10653" s="5">
        <v>0.01</v>
      </c>
      <c r="AL10653" s="5">
        <f>AJ10653*(AK10653/100)</f>
        <v>54.150000000000006</v>
      </c>
    </row>
    <row r="10654" spans="1:38" x14ac:dyDescent="0.45">
      <c r="Q10654" s="74">
        <v>1</v>
      </c>
      <c r="R10654" s="17" t="s">
        <v>15424</v>
      </c>
      <c r="S10654" s="26">
        <v>3770400017693</v>
      </c>
      <c r="T10654" s="17" t="s">
        <v>15425</v>
      </c>
      <c r="U10654" s="17" t="s">
        <v>15429</v>
      </c>
      <c r="W10654" s="3" t="s">
        <v>210</v>
      </c>
      <c r="X10654" s="3" t="s">
        <v>211</v>
      </c>
      <c r="Y10654" s="3" t="s">
        <v>212</v>
      </c>
      <c r="Z10654" s="5">
        <v>144</v>
      </c>
      <c r="AA10654" s="67">
        <v>100</v>
      </c>
      <c r="AB10654" s="5">
        <v>6900</v>
      </c>
      <c r="AC10654" s="5">
        <f>Z10654*AB10654</f>
        <v>993600</v>
      </c>
      <c r="AD10654" s="9">
        <v>5</v>
      </c>
      <c r="AE10654" s="9">
        <v>5</v>
      </c>
      <c r="AF10654" s="5">
        <f>(AC10654*(100-AE10654))/100</f>
        <v>943920</v>
      </c>
      <c r="AG10654" s="5">
        <f>IF( (AF10654=""),0,SUM(AF10654:AF10654) )</f>
        <v>943920</v>
      </c>
      <c r="AH10654" s="5">
        <f>(AG10654/100)*(AA10654)</f>
        <v>943920.00000000012</v>
      </c>
      <c r="AI10654" s="5">
        <v>0</v>
      </c>
      <c r="AJ10654" s="5">
        <f>IF((AI10654-AH10654) &gt; 1,0,IF((AI10654-AH10654)&lt;0,AH10654-AI10654,AI10654-AH10654))</f>
        <v>943920.00000000012</v>
      </c>
      <c r="AK10654" s="5">
        <v>0.02</v>
      </c>
      <c r="AL10654" s="5">
        <f>AJ10654*(AK10654/100)</f>
        <v>188.78400000000002</v>
      </c>
    </row>
    <row r="10655" spans="1:38" x14ac:dyDescent="0.45">
      <c r="O10655" s="30" t="s">
        <v>54</v>
      </c>
      <c r="P10655" s="30">
        <f>SUM(P10652:P10654)</f>
        <v>629500</v>
      </c>
      <c r="AH10655" s="5">
        <f>SUM(AH10652:AH10654)</f>
        <v>1573420</v>
      </c>
      <c r="AJ10655" s="5">
        <f>SUM(AJ10652:AJ10654)</f>
        <v>1485420</v>
      </c>
      <c r="AL10655" s="5">
        <f>SUM(AL10652:AL10654)</f>
        <v>242.93400000000003</v>
      </c>
    </row>
    <row r="10656" spans="1:38" x14ac:dyDescent="0.45">
      <c r="A10656" s="17" t="s">
        <v>15435</v>
      </c>
      <c r="B10656" s="22">
        <v>3100201224309</v>
      </c>
      <c r="C10656" s="17" t="s">
        <v>15436</v>
      </c>
      <c r="D10656" s="17" t="s">
        <v>15437</v>
      </c>
      <c r="E10656" s="3">
        <v>6251</v>
      </c>
      <c r="F10656" s="3">
        <v>8576</v>
      </c>
      <c r="G10656" s="7" t="s">
        <v>15438</v>
      </c>
      <c r="H10656" s="3" t="s">
        <v>42</v>
      </c>
      <c r="I10656" s="3">
        <v>27335</v>
      </c>
    </row>
    <row r="10657" spans="1:38" x14ac:dyDescent="0.45">
      <c r="E10657" s="3">
        <v>6252</v>
      </c>
      <c r="F10657" s="3">
        <v>9422</v>
      </c>
      <c r="G10657" s="7" t="s">
        <v>15439</v>
      </c>
      <c r="H10657" s="3" t="s">
        <v>42</v>
      </c>
      <c r="I10657" s="3">
        <v>27336</v>
      </c>
    </row>
    <row r="10658" spans="1:38" x14ac:dyDescent="0.45">
      <c r="O10658" s="30" t="s">
        <v>54</v>
      </c>
      <c r="P10658" s="30">
        <f>SUM(P10656:P10657)</f>
        <v>0</v>
      </c>
      <c r="AH10658" s="5">
        <f>SUM(AH10656:AH10657)</f>
        <v>0</v>
      </c>
      <c r="AJ10658" s="5">
        <f>SUM(AJ10656:AJ10657)</f>
        <v>0</v>
      </c>
      <c r="AL10658" s="5">
        <f>SUM(AL10656:AL10657)</f>
        <v>0</v>
      </c>
    </row>
    <row r="10659" spans="1:38" x14ac:dyDescent="0.45">
      <c r="A10659" s="17" t="s">
        <v>15440</v>
      </c>
      <c r="B10659" s="22">
        <v>3102400219722</v>
      </c>
      <c r="C10659" s="17" t="s">
        <v>15441</v>
      </c>
      <c r="D10659" s="17" t="s">
        <v>15442</v>
      </c>
      <c r="E10659" s="3">
        <v>6253</v>
      </c>
      <c r="F10659" s="3">
        <v>4107</v>
      </c>
      <c r="G10659" s="7" t="s">
        <v>15443</v>
      </c>
      <c r="H10659" s="3" t="s">
        <v>42</v>
      </c>
      <c r="I10659" s="3">
        <v>8730</v>
      </c>
      <c r="J10659" s="3">
        <v>0</v>
      </c>
      <c r="K10659" s="3">
        <v>1</v>
      </c>
      <c r="L10659" s="72">
        <v>0</v>
      </c>
      <c r="M10659" s="29" t="s">
        <v>43</v>
      </c>
      <c r="N10659" s="30">
        <f>((J10659*400)+(K10659*100))+L10659</f>
        <v>100</v>
      </c>
      <c r="O10659" s="30">
        <v>1000</v>
      </c>
      <c r="P10659" s="30">
        <f>N10659*O10659</f>
        <v>100000</v>
      </c>
      <c r="AG10659" s="5">
        <f>IF(AND(AF10659="",P10659=""),0,IF((AF10659=""),P10659,IF((P10659=""),AF10659,AF10659+P10659)))</f>
        <v>100000</v>
      </c>
      <c r="AH10659" s="5">
        <f>IF( (AA10659=""),AG10659*1,AG10659*(AA10659/100) )</f>
        <v>100000</v>
      </c>
      <c r="AI10659" s="5">
        <v>0</v>
      </c>
      <c r="AJ10659" s="5">
        <f>IF((AI10659-AH10659) &gt; 1,0,IF((AI10659-AH10659)&lt;0,AH10659-AI10659,AI10659-AH10659))</f>
        <v>100000</v>
      </c>
      <c r="AK10659" s="5">
        <v>0.3</v>
      </c>
      <c r="AL10659" s="5">
        <f>AJ10659*(AK10659/100)</f>
        <v>300</v>
      </c>
    </row>
    <row r="10660" spans="1:38" x14ac:dyDescent="0.45">
      <c r="E10660" s="3">
        <v>6254</v>
      </c>
      <c r="F10660" s="3">
        <v>4108</v>
      </c>
      <c r="G10660" s="7" t="s">
        <v>15444</v>
      </c>
      <c r="H10660" s="3" t="s">
        <v>42</v>
      </c>
      <c r="I10660" s="3">
        <v>8731</v>
      </c>
      <c r="J10660" s="3">
        <v>0</v>
      </c>
      <c r="K10660" s="3">
        <v>1</v>
      </c>
      <c r="L10660" s="72">
        <v>0</v>
      </c>
      <c r="M10660" s="29" t="s">
        <v>43</v>
      </c>
      <c r="N10660" s="30">
        <f>((J10660*400)+(K10660*100))+L10660</f>
        <v>100</v>
      </c>
      <c r="O10660" s="30">
        <v>1000</v>
      </c>
      <c r="P10660" s="30">
        <f>N10660*O10660</f>
        <v>100000</v>
      </c>
      <c r="AG10660" s="5">
        <f>IF(AND(AF10660="",P10660=""),0,IF((AF10660=""),P10660,IF((P10660=""),AF10660,AF10660+P10660)))</f>
        <v>100000</v>
      </c>
      <c r="AH10660" s="5">
        <f>IF( (AA10660=""),AG10660*1,AG10660*(AA10660/100) )</f>
        <v>100000</v>
      </c>
      <c r="AI10660" s="5">
        <v>0</v>
      </c>
      <c r="AJ10660" s="5">
        <f>IF((AI10660-AH10660) &gt; 1,0,IF((AI10660-AH10660)&lt;0,AH10660-AI10660,AI10660-AH10660))</f>
        <v>100000</v>
      </c>
      <c r="AK10660" s="5">
        <v>0.3</v>
      </c>
      <c r="AL10660" s="5">
        <f>AJ10660*(AK10660/100)</f>
        <v>300</v>
      </c>
    </row>
    <row r="10661" spans="1:38" x14ac:dyDescent="0.45">
      <c r="O10661" s="30" t="s">
        <v>54</v>
      </c>
      <c r="P10661" s="30">
        <f>SUM(P10659:P10660)</f>
        <v>200000</v>
      </c>
      <c r="AH10661" s="5">
        <f>SUM(AH10659:AH10660)</f>
        <v>200000</v>
      </c>
      <c r="AJ10661" s="5">
        <f>SUM(AJ10659:AJ10660)</f>
        <v>200000</v>
      </c>
      <c r="AL10661" s="5">
        <f>SUM(AL10659:AL10660)</f>
        <v>600</v>
      </c>
    </row>
    <row r="10662" spans="1:38" x14ac:dyDescent="0.45">
      <c r="A10662" s="17" t="s">
        <v>15445</v>
      </c>
      <c r="B10662" s="22">
        <v>3770500113481</v>
      </c>
      <c r="C10662" s="17" t="s">
        <v>15446</v>
      </c>
      <c r="D10662" s="17" t="s">
        <v>15447</v>
      </c>
      <c r="E10662" s="3">
        <v>6255</v>
      </c>
      <c r="F10662" s="3">
        <v>2295</v>
      </c>
      <c r="G10662" s="7" t="s">
        <v>15448</v>
      </c>
      <c r="H10662" s="3" t="s">
        <v>42</v>
      </c>
      <c r="I10662" s="3">
        <v>11513</v>
      </c>
      <c r="J10662" s="3">
        <v>0</v>
      </c>
      <c r="K10662" s="3">
        <v>0</v>
      </c>
      <c r="L10662" s="72">
        <v>20</v>
      </c>
      <c r="M10662" s="29" t="s">
        <v>208</v>
      </c>
      <c r="N10662" s="30">
        <f>((J10662*400)+(K10662*100))+L10662</f>
        <v>20</v>
      </c>
      <c r="O10662" s="30">
        <v>500</v>
      </c>
      <c r="P10662" s="30">
        <f>N10662*O10662</f>
        <v>10000</v>
      </c>
      <c r="AG10662" s="5">
        <f>IF(AND(AF10662="",P10662=""),0,IF((AF10662=""),P10662,IF((P10662=""),AF10662,AF10662+P10662)))</f>
        <v>10000</v>
      </c>
      <c r="AH10662" s="5">
        <f>IF( (AA10662=""),AG10662*1,AG10662*(AA10662/100) )</f>
        <v>10000</v>
      </c>
      <c r="AI10662" s="5">
        <v>0</v>
      </c>
      <c r="AJ10662" s="5">
        <f>IF((AI10662-AH10662) &gt; 1,0,IF((AI10662-AH10662)&lt;0,AH10662-AI10662,AI10662-AH10662))</f>
        <v>10000</v>
      </c>
      <c r="AK10662" s="5">
        <v>0.02</v>
      </c>
      <c r="AL10662" s="5">
        <f>AJ10662*(AK10662/100)</f>
        <v>2</v>
      </c>
    </row>
    <row r="10663" spans="1:38" x14ac:dyDescent="0.45">
      <c r="J10663" s="3">
        <v>0</v>
      </c>
      <c r="K10663" s="3">
        <v>0</v>
      </c>
      <c r="L10663" s="72">
        <v>54</v>
      </c>
      <c r="M10663" s="29" t="s">
        <v>90</v>
      </c>
      <c r="N10663" s="30">
        <f>((J10663*400)+(K10663*100))+L10663</f>
        <v>54</v>
      </c>
      <c r="O10663" s="30">
        <v>500</v>
      </c>
      <c r="P10663" s="30">
        <f>N10663*O10663</f>
        <v>27000</v>
      </c>
      <c r="AG10663" s="5">
        <f>IF(AND(AF10663="",P10663=""),0,IF((AF10663=""),P10663,IF((P10663=""),AF10663,AF10663+P10663)))</f>
        <v>27000</v>
      </c>
      <c r="AH10663" s="5">
        <f>IF( (AA10663=""),AG10663*1,AG10663*(AA10663/100) )</f>
        <v>27000</v>
      </c>
      <c r="AI10663" s="5">
        <v>0</v>
      </c>
      <c r="AJ10663" s="5">
        <f>IF((AI10663-AH10663) &gt; 1,0,IF((AI10663-AH10663)&lt;0,AH10663-AI10663,AI10663-AH10663))</f>
        <v>27000</v>
      </c>
      <c r="AK10663" s="5">
        <v>0.01</v>
      </c>
      <c r="AL10663" s="5">
        <f>AJ10663*(AK10663/100)</f>
        <v>2.7</v>
      </c>
    </row>
    <row r="10664" spans="1:38" x14ac:dyDescent="0.45">
      <c r="Q10664" s="74">
        <v>1</v>
      </c>
      <c r="R10664" s="17" t="s">
        <v>15445</v>
      </c>
      <c r="S10664" s="26">
        <v>3770500113481</v>
      </c>
      <c r="T10664" s="17" t="s">
        <v>15446</v>
      </c>
      <c r="U10664" s="17" t="s">
        <v>15449</v>
      </c>
      <c r="W10664" s="3" t="s">
        <v>210</v>
      </c>
      <c r="X10664" s="3" t="s">
        <v>211</v>
      </c>
      <c r="Y10664" s="3" t="s">
        <v>212</v>
      </c>
      <c r="Z10664" s="5">
        <v>80</v>
      </c>
      <c r="AA10664" s="67">
        <v>100</v>
      </c>
      <c r="AB10664" s="5">
        <v>6900</v>
      </c>
      <c r="AC10664" s="5">
        <f>Z10664*AB10664</f>
        <v>552000</v>
      </c>
      <c r="AD10664" s="9">
        <v>5</v>
      </c>
      <c r="AE10664" s="9">
        <v>5</v>
      </c>
      <c r="AF10664" s="5">
        <f>(AC10664*(100-AE10664))/100</f>
        <v>524400</v>
      </c>
      <c r="AG10664" s="5">
        <f>IF( (AF10664=""),0,SUM(AF10664:AF10664) )</f>
        <v>524400</v>
      </c>
      <c r="AH10664" s="5">
        <f>(AG10664/100)*(AA10664)</f>
        <v>524400</v>
      </c>
      <c r="AI10664" s="5">
        <v>0</v>
      </c>
      <c r="AJ10664" s="5">
        <f>IF((AI10664-AH10664) &gt; 1,0,IF((AI10664-AH10664)&lt;0,AH10664-AI10664,AI10664-AH10664))</f>
        <v>524400</v>
      </c>
      <c r="AK10664" s="5">
        <v>0.02</v>
      </c>
      <c r="AL10664" s="5">
        <f>AJ10664*(AK10664/100)</f>
        <v>104.88000000000001</v>
      </c>
    </row>
    <row r="10665" spans="1:38" x14ac:dyDescent="0.45">
      <c r="O10665" s="30" t="s">
        <v>54</v>
      </c>
      <c r="P10665" s="30">
        <f>SUM(P10662:P10664)</f>
        <v>37000</v>
      </c>
      <c r="AH10665" s="5">
        <f>SUM(AH10662:AH10664)</f>
        <v>561400</v>
      </c>
      <c r="AJ10665" s="5">
        <f>SUM(AJ10662:AJ10664)</f>
        <v>561400</v>
      </c>
      <c r="AL10665" s="5">
        <f>SUM(AL10662:AL10664)</f>
        <v>109.58000000000001</v>
      </c>
    </row>
    <row r="10666" spans="1:38" x14ac:dyDescent="0.45">
      <c r="A10666" s="17" t="s">
        <v>15450</v>
      </c>
      <c r="B10666" s="22">
        <v>5100200091751</v>
      </c>
      <c r="C10666" s="17" t="s">
        <v>15451</v>
      </c>
      <c r="D10666" s="17" t="s">
        <v>15452</v>
      </c>
      <c r="E10666" s="3">
        <v>6256</v>
      </c>
      <c r="F10666" s="3">
        <v>256</v>
      </c>
      <c r="G10666" s="7" t="s">
        <v>15453</v>
      </c>
      <c r="H10666" s="3" t="s">
        <v>42</v>
      </c>
      <c r="I10666" s="3">
        <v>9102</v>
      </c>
      <c r="J10666" s="3">
        <v>0</v>
      </c>
      <c r="K10666" s="3">
        <v>0</v>
      </c>
      <c r="L10666" s="72">
        <v>60</v>
      </c>
      <c r="M10666" s="29" t="s">
        <v>43</v>
      </c>
      <c r="N10666" s="30">
        <f>((J10666*400)+(K10666*100))+L10666</f>
        <v>60</v>
      </c>
      <c r="O10666" s="30">
        <v>1000</v>
      </c>
      <c r="P10666" s="30">
        <f>N10666*O10666</f>
        <v>60000</v>
      </c>
      <c r="AG10666" s="5">
        <f>IF(AND(AF10666="",P10666=""),0,IF((AF10666=""),P10666,IF((P10666=""),AF10666,AF10666+P10666)))</f>
        <v>60000</v>
      </c>
      <c r="AH10666" s="5">
        <f>IF( (AA10666=""),AG10666*1,AG10666*(AA10666/100) )</f>
        <v>60000</v>
      </c>
      <c r="AI10666" s="5">
        <v>0</v>
      </c>
      <c r="AJ10666" s="5">
        <f>IF((AI10666-AH10666) &gt; 1,0,IF((AI10666-AH10666)&lt;0,AH10666-AI10666,AI10666-AH10666))</f>
        <v>60000</v>
      </c>
      <c r="AK10666" s="5">
        <v>0.3</v>
      </c>
      <c r="AL10666" s="5">
        <f>AJ10666*(AK10666/100)</f>
        <v>180</v>
      </c>
    </row>
    <row r="10667" spans="1:38" x14ac:dyDescent="0.45">
      <c r="O10667" s="30" t="s">
        <v>54</v>
      </c>
      <c r="P10667" s="30">
        <f>SUM(P10666:P10666)</f>
        <v>60000</v>
      </c>
      <c r="AH10667" s="5">
        <f>SUM(AH10666:AH10666)</f>
        <v>60000</v>
      </c>
      <c r="AJ10667" s="5">
        <f>SUM(AJ10666:AJ10666)</f>
        <v>60000</v>
      </c>
      <c r="AL10667" s="5">
        <f>SUM(AL10666:AL10666)</f>
        <v>180</v>
      </c>
    </row>
    <row r="10668" spans="1:38" x14ac:dyDescent="0.45">
      <c r="A10668" s="17" t="s">
        <v>15454</v>
      </c>
      <c r="B10668" s="22">
        <v>3770500002124</v>
      </c>
      <c r="C10668" s="17" t="s">
        <v>15455</v>
      </c>
      <c r="D10668" s="17" t="s">
        <v>15456</v>
      </c>
      <c r="E10668" s="3">
        <v>6257</v>
      </c>
      <c r="F10668" s="3">
        <v>6201</v>
      </c>
      <c r="H10668" s="3" t="s">
        <v>42</v>
      </c>
      <c r="I10668" s="3">
        <v>14586</v>
      </c>
      <c r="J10668" s="3">
        <v>0</v>
      </c>
      <c r="K10668" s="3">
        <v>0</v>
      </c>
      <c r="L10668" s="72">
        <v>20</v>
      </c>
      <c r="M10668" s="29" t="s">
        <v>208</v>
      </c>
      <c r="N10668" s="30">
        <f>((J10668*400)+(K10668*100))+L10668</f>
        <v>20</v>
      </c>
      <c r="O10668" s="30">
        <v>500</v>
      </c>
      <c r="P10668" s="30">
        <f>N10668*O10668</f>
        <v>10000</v>
      </c>
      <c r="AG10668" s="5">
        <f>IF(AND(AF10668="",P10668=""),0,IF((AF10668=""),P10668,IF((P10668=""),AF10668,AF10668+P10668)))</f>
        <v>10000</v>
      </c>
      <c r="AH10668" s="5">
        <f>IF( (AA10668=""),AG10668*1,AG10668*(AA10668/100) )</f>
        <v>10000</v>
      </c>
      <c r="AI10668" s="5">
        <v>0</v>
      </c>
      <c r="AJ10668" s="5">
        <f>IF((AI10668-AH10668) &gt; 1,0,IF((AI10668-AH10668)&lt;0,AH10668-AI10668,AI10668-AH10668))</f>
        <v>10000</v>
      </c>
      <c r="AK10668" s="5">
        <v>0.02</v>
      </c>
      <c r="AL10668" s="5">
        <f>AJ10668*(AK10668/100)</f>
        <v>2</v>
      </c>
    </row>
    <row r="10669" spans="1:38" x14ac:dyDescent="0.45">
      <c r="J10669" s="3">
        <v>2</v>
      </c>
      <c r="K10669" s="3">
        <v>1</v>
      </c>
      <c r="L10669" s="72">
        <v>32</v>
      </c>
      <c r="M10669" s="29" t="s">
        <v>90</v>
      </c>
      <c r="N10669" s="30">
        <f>((J10669*400)+(K10669*100))+L10669</f>
        <v>932</v>
      </c>
      <c r="O10669" s="30">
        <v>500</v>
      </c>
      <c r="P10669" s="30">
        <f>N10669*O10669</f>
        <v>466000</v>
      </c>
      <c r="AG10669" s="5">
        <f>IF(AND(AF10669="",P10669=""),0,IF((AF10669=""),P10669,IF((P10669=""),AF10669,AF10669+P10669)))</f>
        <v>466000</v>
      </c>
      <c r="AH10669" s="5">
        <f>IF( (AA10669=""),AG10669*1,AG10669*(AA10669/100) )</f>
        <v>466000</v>
      </c>
      <c r="AI10669" s="5">
        <v>0</v>
      </c>
      <c r="AJ10669" s="5">
        <f>IF((AI10669-AH10669) &gt; 1,0,IF((AI10669-AH10669)&lt;0,AH10669-AI10669,AI10669-AH10669))</f>
        <v>466000</v>
      </c>
      <c r="AK10669" s="5">
        <v>0.01</v>
      </c>
      <c r="AL10669" s="5">
        <f>AJ10669*(AK10669/100)</f>
        <v>46.6</v>
      </c>
    </row>
    <row r="10670" spans="1:38" x14ac:dyDescent="0.45">
      <c r="Q10670" s="74">
        <v>1</v>
      </c>
      <c r="R10670" s="17" t="s">
        <v>15454</v>
      </c>
      <c r="S10670" s="26">
        <v>3770500002124</v>
      </c>
      <c r="T10670" s="17" t="s">
        <v>15455</v>
      </c>
      <c r="U10670" s="17" t="s">
        <v>15457</v>
      </c>
      <c r="W10670" s="3" t="s">
        <v>210</v>
      </c>
      <c r="X10670" s="3" t="s">
        <v>211</v>
      </c>
      <c r="Y10670" s="3" t="s">
        <v>212</v>
      </c>
      <c r="Z10670" s="5">
        <v>80</v>
      </c>
      <c r="AA10670" s="67">
        <v>100</v>
      </c>
      <c r="AB10670" s="5">
        <v>6900</v>
      </c>
      <c r="AC10670" s="5">
        <f>Z10670*AB10670</f>
        <v>552000</v>
      </c>
      <c r="AD10670" s="9">
        <v>5</v>
      </c>
      <c r="AE10670" s="9">
        <v>5</v>
      </c>
      <c r="AF10670" s="5">
        <f>(AC10670*(100-AE10670))/100</f>
        <v>524400</v>
      </c>
      <c r="AG10670" s="5">
        <f>IF( (AF10670=""),0,SUM(AF10670:AF10670) )</f>
        <v>524400</v>
      </c>
      <c r="AH10670" s="5">
        <f>(AG10670/100)*(AA10670)</f>
        <v>524400</v>
      </c>
      <c r="AI10670" s="5">
        <v>0</v>
      </c>
      <c r="AJ10670" s="5">
        <f>IF((AI10670-AH10670) &gt; 1,0,IF((AI10670-AH10670)&lt;0,AH10670-AI10670,AI10670-AH10670))</f>
        <v>524400</v>
      </c>
      <c r="AK10670" s="5">
        <v>0.02</v>
      </c>
      <c r="AL10670" s="5">
        <f>AJ10670*(AK10670/100)</f>
        <v>104.88000000000001</v>
      </c>
    </row>
    <row r="10671" spans="1:38" x14ac:dyDescent="0.45">
      <c r="O10671" s="30" t="s">
        <v>54</v>
      </c>
      <c r="P10671" s="30">
        <f>SUM(P10668:P10670)</f>
        <v>476000</v>
      </c>
      <c r="AH10671" s="5">
        <f>SUM(AH10668:AH10670)</f>
        <v>1000400</v>
      </c>
      <c r="AJ10671" s="5">
        <f>SUM(AJ10668:AJ10670)</f>
        <v>1000400</v>
      </c>
      <c r="AL10671" s="5">
        <f>SUM(AL10668:AL10670)</f>
        <v>153.48000000000002</v>
      </c>
    </row>
    <row r="10672" spans="1:38" x14ac:dyDescent="0.45">
      <c r="A10672" s="17" t="s">
        <v>15458</v>
      </c>
      <c r="B10672" s="22">
        <v>3770400047622</v>
      </c>
      <c r="C10672" s="17" t="s">
        <v>15459</v>
      </c>
      <c r="D10672" s="17" t="s">
        <v>15460</v>
      </c>
      <c r="E10672" s="3">
        <v>6258</v>
      </c>
      <c r="F10672" s="3">
        <v>7515</v>
      </c>
      <c r="G10672" s="7" t="s">
        <v>15461</v>
      </c>
      <c r="H10672" s="3" t="s">
        <v>42</v>
      </c>
      <c r="I10672" s="3">
        <v>1002</v>
      </c>
    </row>
    <row r="10673" spans="1:38" x14ac:dyDescent="0.45">
      <c r="E10673" s="3">
        <v>6259</v>
      </c>
      <c r="F10673" s="3">
        <v>9141</v>
      </c>
      <c r="G10673" s="7" t="s">
        <v>15462</v>
      </c>
      <c r="H10673" s="3" t="s">
        <v>42</v>
      </c>
      <c r="I10673" s="3">
        <v>1003</v>
      </c>
    </row>
    <row r="10674" spans="1:38" x14ac:dyDescent="0.45">
      <c r="O10674" s="30" t="s">
        <v>54</v>
      </c>
      <c r="P10674" s="30">
        <f>SUM(P10672:P10673)</f>
        <v>0</v>
      </c>
      <c r="AH10674" s="5">
        <f>SUM(AH10672:AH10673)</f>
        <v>0</v>
      </c>
      <c r="AJ10674" s="5">
        <f>SUM(AJ10672:AJ10673)</f>
        <v>0</v>
      </c>
      <c r="AL10674" s="5">
        <f>SUM(AL10672:AL10673)</f>
        <v>0</v>
      </c>
    </row>
    <row r="10675" spans="1:38" x14ac:dyDescent="0.45">
      <c r="A10675" s="17" t="s">
        <v>15463</v>
      </c>
      <c r="B10675" s="22">
        <v>3101701314928</v>
      </c>
      <c r="C10675" s="17" t="s">
        <v>15464</v>
      </c>
      <c r="D10675" s="17" t="s">
        <v>15465</v>
      </c>
      <c r="E10675" s="3">
        <v>6260</v>
      </c>
      <c r="F10675" s="3">
        <v>1906</v>
      </c>
      <c r="G10675" s="7" t="s">
        <v>15466</v>
      </c>
      <c r="H10675" s="3" t="s">
        <v>42</v>
      </c>
      <c r="I10675" s="3">
        <v>9121</v>
      </c>
      <c r="J10675" s="3">
        <v>0</v>
      </c>
      <c r="K10675" s="3">
        <v>0</v>
      </c>
      <c r="L10675" s="72">
        <v>55</v>
      </c>
      <c r="M10675" s="29" t="s">
        <v>43</v>
      </c>
      <c r="N10675" s="30">
        <f>((J10675*400)+(K10675*100))+L10675</f>
        <v>55</v>
      </c>
      <c r="O10675" s="30">
        <v>500</v>
      </c>
      <c r="P10675" s="30">
        <f>N10675*O10675</f>
        <v>27500</v>
      </c>
      <c r="AG10675" s="5">
        <f>IF(AND(AF10675="",P10675=""),0,IF((AF10675=""),P10675,IF((P10675=""),AF10675,AF10675+P10675)))</f>
        <v>27500</v>
      </c>
      <c r="AH10675" s="5">
        <f>IF( (AA10675=""),AG10675*1,AG10675*(AA10675/100) )</f>
        <v>27500</v>
      </c>
      <c r="AI10675" s="5">
        <v>0</v>
      </c>
      <c r="AJ10675" s="5">
        <f>IF((AI10675-AH10675) &gt; 1,0,IF((AI10675-AH10675)&lt;0,AH10675-AI10675,AI10675-AH10675))</f>
        <v>27500</v>
      </c>
      <c r="AK10675" s="5">
        <v>0.3</v>
      </c>
      <c r="AL10675" s="5">
        <f>AJ10675*(AK10675/100)</f>
        <v>82.5</v>
      </c>
    </row>
    <row r="10676" spans="1:38" x14ac:dyDescent="0.45">
      <c r="O10676" s="30" t="s">
        <v>54</v>
      </c>
      <c r="P10676" s="30">
        <f>SUM(P10675:P10675)</f>
        <v>27500</v>
      </c>
      <c r="AH10676" s="5">
        <f>SUM(AH10675:AH10675)</f>
        <v>27500</v>
      </c>
      <c r="AJ10676" s="5">
        <f>SUM(AJ10675:AJ10675)</f>
        <v>27500</v>
      </c>
      <c r="AL10676" s="5">
        <f>SUM(AL10675:AL10675)</f>
        <v>82.5</v>
      </c>
    </row>
    <row r="10677" spans="1:38" x14ac:dyDescent="0.45">
      <c r="A10677" s="17" t="s">
        <v>15458</v>
      </c>
      <c r="B10677" s="22">
        <v>3770400047622</v>
      </c>
      <c r="C10677" s="17" t="s">
        <v>15459</v>
      </c>
      <c r="D10677" s="17" t="s">
        <v>15460</v>
      </c>
      <c r="E10677" s="3">
        <v>6261</v>
      </c>
      <c r="F10677" s="3">
        <v>9753</v>
      </c>
      <c r="G10677" s="7" t="s">
        <v>15467</v>
      </c>
      <c r="H10677" s="3" t="s">
        <v>42</v>
      </c>
      <c r="I10677" s="3">
        <v>10374</v>
      </c>
    </row>
    <row r="10678" spans="1:38" x14ac:dyDescent="0.45">
      <c r="O10678" s="30" t="s">
        <v>54</v>
      </c>
      <c r="P10678" s="30">
        <f>SUM(P10677:P10677)</f>
        <v>0</v>
      </c>
      <c r="AH10678" s="5">
        <f>SUM(AH10677:AH10677)</f>
        <v>0</v>
      </c>
      <c r="AJ10678" s="5">
        <f>SUM(AJ10677:AJ10677)</f>
        <v>0</v>
      </c>
      <c r="AL10678" s="5">
        <f>SUM(AL10677:AL10677)</f>
        <v>0</v>
      </c>
    </row>
    <row r="10679" spans="1:38" x14ac:dyDescent="0.45">
      <c r="A10679" s="17" t="s">
        <v>15468</v>
      </c>
      <c r="B10679" s="22">
        <v>3770400016859</v>
      </c>
      <c r="C10679" s="17" t="s">
        <v>15469</v>
      </c>
      <c r="D10679" s="17" t="s">
        <v>2363</v>
      </c>
      <c r="E10679" s="3">
        <v>6262</v>
      </c>
      <c r="F10679" s="3">
        <v>2248</v>
      </c>
      <c r="G10679" s="7" t="s">
        <v>15470</v>
      </c>
      <c r="H10679" s="3" t="s">
        <v>42</v>
      </c>
      <c r="I10679" s="3">
        <v>23387</v>
      </c>
      <c r="J10679" s="3">
        <v>2</v>
      </c>
      <c r="K10679" s="3">
        <v>0</v>
      </c>
      <c r="L10679" s="72">
        <v>0</v>
      </c>
      <c r="M10679" s="29" t="s">
        <v>43</v>
      </c>
      <c r="N10679" s="30">
        <f>((J10679*400)+(K10679*100))+L10679</f>
        <v>800</v>
      </c>
      <c r="O10679" s="30">
        <v>260</v>
      </c>
      <c r="P10679" s="30">
        <f>N10679*O10679</f>
        <v>208000</v>
      </c>
      <c r="AG10679" s="5">
        <f>IF(AND(AF10679="",P10679=""),0,IF((AF10679=""),P10679,IF((P10679=""),AF10679,AF10679+P10679)))</f>
        <v>208000</v>
      </c>
      <c r="AH10679" s="5">
        <f>IF( (AA10679=""),AG10679*1,AG10679*(AA10679/100) )</f>
        <v>208000</v>
      </c>
      <c r="AI10679" s="5">
        <v>0</v>
      </c>
      <c r="AJ10679" s="5">
        <f>IF((AI10679-AH10679) &gt; 1,0,IF((AI10679-AH10679)&lt;0,AH10679-AI10679,AI10679-AH10679))</f>
        <v>208000</v>
      </c>
      <c r="AK10679" s="5">
        <v>0.3</v>
      </c>
      <c r="AL10679" s="5">
        <f>AJ10679*(AK10679/100)</f>
        <v>624</v>
      </c>
    </row>
    <row r="10680" spans="1:38" x14ac:dyDescent="0.45">
      <c r="O10680" s="30" t="s">
        <v>54</v>
      </c>
      <c r="P10680" s="30">
        <f>SUM(P10679:P10679)</f>
        <v>208000</v>
      </c>
      <c r="AH10680" s="5">
        <f>SUM(AH10679:AH10679)</f>
        <v>208000</v>
      </c>
      <c r="AJ10680" s="5">
        <f>SUM(AJ10679:AJ10679)</f>
        <v>208000</v>
      </c>
      <c r="AL10680" s="5">
        <f>SUM(AL10679:AL10679)</f>
        <v>624</v>
      </c>
    </row>
    <row r="10681" spans="1:38" x14ac:dyDescent="0.45">
      <c r="A10681" s="17" t="s">
        <v>15471</v>
      </c>
      <c r="B10681" s="22">
        <v>3770400034393</v>
      </c>
      <c r="C10681" s="17" t="s">
        <v>15472</v>
      </c>
      <c r="D10681" s="17" t="s">
        <v>15473</v>
      </c>
      <c r="E10681" s="3">
        <v>6263</v>
      </c>
      <c r="F10681" s="3">
        <v>8381</v>
      </c>
      <c r="G10681" s="7" t="s">
        <v>15474</v>
      </c>
      <c r="H10681" s="3" t="s">
        <v>42</v>
      </c>
      <c r="I10681" s="3">
        <v>23871</v>
      </c>
    </row>
    <row r="10682" spans="1:38" x14ac:dyDescent="0.45">
      <c r="E10682" s="3">
        <v>6264</v>
      </c>
      <c r="F10682" s="3">
        <v>7326</v>
      </c>
      <c r="G10682" s="7" t="s">
        <v>15475</v>
      </c>
      <c r="H10682" s="3" t="s">
        <v>42</v>
      </c>
      <c r="I10682" s="3">
        <v>23876</v>
      </c>
    </row>
    <row r="10683" spans="1:38" x14ac:dyDescent="0.45">
      <c r="O10683" s="30" t="s">
        <v>54</v>
      </c>
      <c r="P10683" s="30">
        <f>SUM(P10681:P10682)</f>
        <v>0</v>
      </c>
      <c r="AH10683" s="5">
        <f>SUM(AH10681:AH10682)</f>
        <v>0</v>
      </c>
      <c r="AJ10683" s="5">
        <f>SUM(AJ10681:AJ10682)</f>
        <v>0</v>
      </c>
      <c r="AL10683" s="5">
        <f>SUM(AL10681:AL10682)</f>
        <v>0</v>
      </c>
    </row>
    <row r="10684" spans="1:38" x14ac:dyDescent="0.45">
      <c r="A10684" s="17" t="s">
        <v>15476</v>
      </c>
      <c r="B10684" s="22">
        <v>3770400034351</v>
      </c>
      <c r="C10684" s="17" t="s">
        <v>15477</v>
      </c>
      <c r="D10684" s="17" t="s">
        <v>6322</v>
      </c>
      <c r="E10684" s="3">
        <v>6265</v>
      </c>
      <c r="F10684" s="3">
        <v>3487</v>
      </c>
      <c r="G10684" s="7" t="s">
        <v>15478</v>
      </c>
      <c r="H10684" s="3" t="s">
        <v>42</v>
      </c>
      <c r="I10684" s="3">
        <v>13871</v>
      </c>
      <c r="J10684" s="3">
        <v>1</v>
      </c>
      <c r="K10684" s="3">
        <v>1</v>
      </c>
      <c r="L10684" s="72">
        <v>93</v>
      </c>
      <c r="M10684" s="29" t="s">
        <v>43</v>
      </c>
      <c r="N10684" s="30">
        <f>((J10684*400)+(K10684*100))+L10684</f>
        <v>593</v>
      </c>
      <c r="O10684" s="30">
        <v>440</v>
      </c>
      <c r="P10684" s="30">
        <f>N10684*O10684</f>
        <v>260920</v>
      </c>
      <c r="AG10684" s="5">
        <f>IF(AND(AF10684="",P10684=""),0,IF((AF10684=""),P10684,IF((P10684=""),AF10684,AF10684+P10684)))</f>
        <v>260920</v>
      </c>
      <c r="AH10684" s="5">
        <f>IF( (AA10684=""),AG10684*1,AG10684*(AA10684/100) )</f>
        <v>260920</v>
      </c>
      <c r="AI10684" s="5">
        <v>0</v>
      </c>
      <c r="AJ10684" s="5">
        <f>IF((AI10684-AH10684) &gt; 1,0,IF((AI10684-AH10684)&lt;0,AH10684-AI10684,AI10684-AH10684))</f>
        <v>260920</v>
      </c>
      <c r="AK10684" s="5">
        <v>0.3</v>
      </c>
      <c r="AL10684" s="5">
        <f>AJ10684*(AK10684/100)</f>
        <v>782.76</v>
      </c>
    </row>
    <row r="10685" spans="1:38" x14ac:dyDescent="0.45">
      <c r="O10685" s="30" t="s">
        <v>54</v>
      </c>
      <c r="P10685" s="30">
        <f>SUM(P10684:P10684)</f>
        <v>260920</v>
      </c>
      <c r="AH10685" s="5">
        <f>SUM(AH10684:AH10684)</f>
        <v>260920</v>
      </c>
      <c r="AJ10685" s="5">
        <f>SUM(AJ10684:AJ10684)</f>
        <v>260920</v>
      </c>
      <c r="AL10685" s="5">
        <f>SUM(AL10684:AL10684)</f>
        <v>782.76</v>
      </c>
    </row>
    <row r="10686" spans="1:38" x14ac:dyDescent="0.45">
      <c r="A10686" s="17" t="s">
        <v>15479</v>
      </c>
      <c r="B10686" s="22">
        <v>3102201372248</v>
      </c>
      <c r="C10686" s="17" t="s">
        <v>15480</v>
      </c>
      <c r="D10686" s="17" t="s">
        <v>15481</v>
      </c>
      <c r="E10686" s="3">
        <v>6266</v>
      </c>
      <c r="F10686" s="3">
        <v>6795</v>
      </c>
      <c r="G10686" s="7" t="s">
        <v>15482</v>
      </c>
      <c r="H10686" s="3" t="s">
        <v>42</v>
      </c>
      <c r="I10686" s="3">
        <v>19818</v>
      </c>
    </row>
    <row r="10687" spans="1:38" x14ac:dyDescent="0.45">
      <c r="O10687" s="30" t="s">
        <v>54</v>
      </c>
      <c r="P10687" s="30">
        <f>SUM(P10686:P10686)</f>
        <v>0</v>
      </c>
      <c r="AH10687" s="5">
        <f>SUM(AH10686:AH10686)</f>
        <v>0</v>
      </c>
      <c r="AJ10687" s="5">
        <f>SUM(AJ10686:AJ10686)</f>
        <v>0</v>
      </c>
      <c r="AL10687" s="5">
        <f>SUM(AL10686:AL10686)</f>
        <v>0</v>
      </c>
    </row>
    <row r="10688" spans="1:38" x14ac:dyDescent="0.45">
      <c r="A10688" s="17" t="s">
        <v>15483</v>
      </c>
      <c r="B10688" s="22">
        <v>3770400006609</v>
      </c>
      <c r="C10688" s="17" t="s">
        <v>15484</v>
      </c>
      <c r="D10688" s="17" t="s">
        <v>15485</v>
      </c>
      <c r="E10688" s="3">
        <v>6267</v>
      </c>
      <c r="F10688" s="3">
        <v>10053</v>
      </c>
      <c r="G10688" s="7" t="s">
        <v>15486</v>
      </c>
      <c r="H10688" s="3" t="s">
        <v>42</v>
      </c>
      <c r="I10688" s="3">
        <v>21527</v>
      </c>
    </row>
    <row r="10689" spans="1:38" x14ac:dyDescent="0.45">
      <c r="O10689" s="30" t="s">
        <v>54</v>
      </c>
      <c r="P10689" s="30">
        <f>SUM(P10688:P10688)</f>
        <v>0</v>
      </c>
      <c r="AH10689" s="5">
        <f>SUM(AH10688:AH10688)</f>
        <v>0</v>
      </c>
      <c r="AJ10689" s="5">
        <f>SUM(AJ10688:AJ10688)</f>
        <v>0</v>
      </c>
      <c r="AL10689" s="5">
        <f>SUM(AL10688:AL10688)</f>
        <v>0</v>
      </c>
    </row>
    <row r="10690" spans="1:38" x14ac:dyDescent="0.45">
      <c r="A10690" s="17" t="s">
        <v>15487</v>
      </c>
      <c r="B10690" s="22">
        <v>3770400496788</v>
      </c>
      <c r="C10690" s="17" t="s">
        <v>15488</v>
      </c>
      <c r="D10690" s="17" t="s">
        <v>15489</v>
      </c>
      <c r="E10690" s="3">
        <v>6268</v>
      </c>
      <c r="F10690" s="3">
        <v>9973</v>
      </c>
      <c r="G10690" s="7" t="s">
        <v>15490</v>
      </c>
      <c r="H10690" s="3" t="s">
        <v>42</v>
      </c>
      <c r="I10690" s="3">
        <v>17766</v>
      </c>
    </row>
    <row r="10691" spans="1:38" x14ac:dyDescent="0.45">
      <c r="O10691" s="30" t="s">
        <v>54</v>
      </c>
      <c r="P10691" s="30">
        <f>SUM(P10690:P10690)</f>
        <v>0</v>
      </c>
      <c r="AH10691" s="5">
        <f>SUM(AH10690:AH10690)</f>
        <v>0</v>
      </c>
      <c r="AJ10691" s="5">
        <f>SUM(AJ10690:AJ10690)</f>
        <v>0</v>
      </c>
      <c r="AL10691" s="5">
        <f>SUM(AL10690:AL10690)</f>
        <v>0</v>
      </c>
    </row>
    <row r="10692" spans="1:38" x14ac:dyDescent="0.45">
      <c r="A10692" s="17" t="s">
        <v>15491</v>
      </c>
      <c r="B10692" s="22">
        <v>3860100648271</v>
      </c>
      <c r="C10692" s="17" t="s">
        <v>15492</v>
      </c>
      <c r="D10692" s="17" t="s">
        <v>15493</v>
      </c>
      <c r="E10692" s="3">
        <v>6269</v>
      </c>
      <c r="F10692" s="3">
        <v>10095</v>
      </c>
      <c r="G10692" s="7" t="s">
        <v>15494</v>
      </c>
      <c r="H10692" s="3" t="s">
        <v>42</v>
      </c>
      <c r="I10692" s="3">
        <v>31263</v>
      </c>
    </row>
    <row r="10693" spans="1:38" x14ac:dyDescent="0.45">
      <c r="O10693" s="30" t="s">
        <v>54</v>
      </c>
      <c r="P10693" s="30">
        <f>SUM(P10692:P10692)</f>
        <v>0</v>
      </c>
      <c r="AH10693" s="5">
        <f>SUM(AH10692:AH10692)</f>
        <v>0</v>
      </c>
      <c r="AJ10693" s="5">
        <f>SUM(AJ10692:AJ10692)</f>
        <v>0</v>
      </c>
      <c r="AL10693" s="5">
        <f>SUM(AL10692:AL10692)</f>
        <v>0</v>
      </c>
    </row>
    <row r="10694" spans="1:38" x14ac:dyDescent="0.45">
      <c r="A10694" s="17" t="s">
        <v>15495</v>
      </c>
      <c r="B10694" s="22">
        <v>3100901849506</v>
      </c>
      <c r="C10694" s="17" t="s">
        <v>15496</v>
      </c>
      <c r="D10694" s="17" t="s">
        <v>15497</v>
      </c>
      <c r="E10694" s="3">
        <v>6270</v>
      </c>
      <c r="F10694" s="3">
        <v>8966</v>
      </c>
      <c r="G10694" s="7" t="s">
        <v>15498</v>
      </c>
      <c r="H10694" s="3" t="s">
        <v>42</v>
      </c>
      <c r="I10694" s="3">
        <v>4364</v>
      </c>
    </row>
    <row r="10695" spans="1:38" x14ac:dyDescent="0.45">
      <c r="O10695" s="30" t="s">
        <v>54</v>
      </c>
      <c r="P10695" s="30">
        <f>SUM(P10694:P10694)</f>
        <v>0</v>
      </c>
      <c r="AH10695" s="5">
        <f>SUM(AH10694:AH10694)</f>
        <v>0</v>
      </c>
      <c r="AJ10695" s="5">
        <f>SUM(AJ10694:AJ10694)</f>
        <v>0</v>
      </c>
      <c r="AL10695" s="5">
        <f>SUM(AL10694:AL10694)</f>
        <v>0</v>
      </c>
    </row>
    <row r="10696" spans="1:38" x14ac:dyDescent="0.45">
      <c r="A10696" s="17" t="s">
        <v>15499</v>
      </c>
      <c r="B10696" s="22">
        <v>3100100731906</v>
      </c>
      <c r="C10696" s="17" t="s">
        <v>15500</v>
      </c>
      <c r="D10696" s="17" t="s">
        <v>15501</v>
      </c>
      <c r="E10696" s="3">
        <v>6271</v>
      </c>
      <c r="F10696" s="3">
        <v>7494</v>
      </c>
      <c r="G10696" s="7" t="s">
        <v>15502</v>
      </c>
      <c r="H10696" s="3" t="s">
        <v>42</v>
      </c>
      <c r="I10696" s="3">
        <v>5096</v>
      </c>
    </row>
    <row r="10697" spans="1:38" x14ac:dyDescent="0.45">
      <c r="E10697" s="3">
        <v>6272</v>
      </c>
      <c r="F10697" s="3">
        <v>9279</v>
      </c>
      <c r="G10697" s="7" t="s">
        <v>15503</v>
      </c>
      <c r="H10697" s="3" t="s">
        <v>42</v>
      </c>
      <c r="I10697" s="3">
        <v>10162</v>
      </c>
    </row>
    <row r="10698" spans="1:38" x14ac:dyDescent="0.45">
      <c r="E10698" s="3">
        <v>6273</v>
      </c>
      <c r="F10698" s="3">
        <v>9868</v>
      </c>
      <c r="G10698" s="7" t="s">
        <v>15504</v>
      </c>
      <c r="H10698" s="3" t="s">
        <v>42</v>
      </c>
      <c r="I10698" s="3">
        <v>10163</v>
      </c>
    </row>
    <row r="10699" spans="1:38" x14ac:dyDescent="0.45">
      <c r="O10699" s="30" t="s">
        <v>54</v>
      </c>
      <c r="P10699" s="30">
        <f>SUM(P10696:P10698)</f>
        <v>0</v>
      </c>
      <c r="AH10699" s="5">
        <f>SUM(AH10696:AH10698)</f>
        <v>0</v>
      </c>
      <c r="AJ10699" s="5">
        <f>SUM(AJ10696:AJ10698)</f>
        <v>0</v>
      </c>
      <c r="AL10699" s="5">
        <f>SUM(AL10696:AL10698)</f>
        <v>0</v>
      </c>
    </row>
    <row r="10700" spans="1:38" x14ac:dyDescent="0.45">
      <c r="A10700" s="17" t="s">
        <v>15505</v>
      </c>
      <c r="B10700" s="22">
        <v>3770400037864</v>
      </c>
      <c r="C10700" s="17" t="s">
        <v>15506</v>
      </c>
      <c r="D10700" s="17" t="s">
        <v>15507</v>
      </c>
      <c r="E10700" s="3">
        <v>6274</v>
      </c>
      <c r="F10700" s="3">
        <v>6174</v>
      </c>
      <c r="H10700" s="3" t="s">
        <v>42</v>
      </c>
      <c r="I10700" s="3">
        <v>14152</v>
      </c>
      <c r="J10700" s="3">
        <v>0</v>
      </c>
      <c r="K10700" s="3">
        <v>0</v>
      </c>
      <c r="L10700" s="72">
        <v>20</v>
      </c>
      <c r="M10700" s="29" t="s">
        <v>208</v>
      </c>
      <c r="N10700" s="30">
        <f>((J10700*400)+(K10700*100))+L10700</f>
        <v>20</v>
      </c>
      <c r="O10700" s="30">
        <v>440</v>
      </c>
      <c r="P10700" s="30">
        <f>N10700*O10700</f>
        <v>8800</v>
      </c>
      <c r="AG10700" s="5">
        <f>IF(AND(AF10700="",P10700=""),0,IF((AF10700=""),P10700,IF((P10700=""),AF10700,AF10700+P10700)))</f>
        <v>8800</v>
      </c>
      <c r="AH10700" s="5">
        <f>IF( (AA10700=""),AG10700*1,AG10700*(AA10700/100) )</f>
        <v>8800</v>
      </c>
      <c r="AI10700" s="5">
        <v>0</v>
      </c>
      <c r="AJ10700" s="5">
        <f>IF((AI10700-AH10700) &gt; 1,0,IF((AI10700-AH10700)&lt;0,AH10700-AI10700,AI10700-AH10700))</f>
        <v>8800</v>
      </c>
      <c r="AK10700" s="5">
        <v>0.02</v>
      </c>
      <c r="AL10700" s="5">
        <f>AJ10700*(AK10700/100)</f>
        <v>1.76</v>
      </c>
    </row>
    <row r="10701" spans="1:38" x14ac:dyDescent="0.45">
      <c r="J10701" s="3">
        <v>3</v>
      </c>
      <c r="K10701" s="3">
        <v>2</v>
      </c>
      <c r="L10701" s="72">
        <v>14</v>
      </c>
      <c r="M10701" s="29" t="s">
        <v>90</v>
      </c>
      <c r="N10701" s="30">
        <f>((J10701*400)+(K10701*100))+L10701</f>
        <v>1414</v>
      </c>
      <c r="O10701" s="30">
        <v>440</v>
      </c>
      <c r="P10701" s="30">
        <f>N10701*O10701</f>
        <v>622160</v>
      </c>
      <c r="AG10701" s="5">
        <f>IF(AND(AF10701="",P10701=""),0,IF((AF10701=""),P10701,IF((P10701=""),AF10701,AF10701+P10701)))</f>
        <v>622160</v>
      </c>
      <c r="AH10701" s="5">
        <f>IF( (AA10701=""),AG10701*1,AG10701*(AA10701/100) )</f>
        <v>622160</v>
      </c>
      <c r="AI10701" s="5">
        <v>0</v>
      </c>
      <c r="AJ10701" s="5">
        <f>IF((AI10701-AH10701) &gt; 1,0,IF((AI10701-AH10701)&lt;0,AH10701-AI10701,AI10701-AH10701))</f>
        <v>622160</v>
      </c>
      <c r="AK10701" s="5">
        <v>0.01</v>
      </c>
      <c r="AL10701" s="5">
        <f>AJ10701*(AK10701/100)</f>
        <v>62.216000000000001</v>
      </c>
    </row>
    <row r="10702" spans="1:38" x14ac:dyDescent="0.45">
      <c r="Q10702" s="74">
        <v>1</v>
      </c>
      <c r="R10702" s="17" t="s">
        <v>15505</v>
      </c>
      <c r="S10702" s="26">
        <v>3770400037864</v>
      </c>
      <c r="T10702" s="17" t="s">
        <v>15506</v>
      </c>
      <c r="U10702" s="17" t="s">
        <v>15508</v>
      </c>
      <c r="W10702" s="3" t="s">
        <v>210</v>
      </c>
      <c r="X10702" s="3" t="s">
        <v>211</v>
      </c>
      <c r="Y10702" s="3" t="s">
        <v>212</v>
      </c>
      <c r="Z10702" s="5">
        <v>80</v>
      </c>
      <c r="AA10702" s="67">
        <v>100</v>
      </c>
      <c r="AB10702" s="5">
        <v>6900</v>
      </c>
      <c r="AC10702" s="5">
        <f>Z10702*AB10702</f>
        <v>552000</v>
      </c>
      <c r="AD10702" s="9">
        <v>5</v>
      </c>
      <c r="AE10702" s="9">
        <v>5</v>
      </c>
      <c r="AF10702" s="5">
        <f>(AC10702*(100-AE10702))/100</f>
        <v>524400</v>
      </c>
      <c r="AG10702" s="5">
        <f>IF( (AF10702=""),0,SUM(AF10702:AF10702) )</f>
        <v>524400</v>
      </c>
      <c r="AH10702" s="5">
        <f>(AG10702/100)*(AA10702)</f>
        <v>524400</v>
      </c>
      <c r="AI10702" s="5">
        <v>0</v>
      </c>
      <c r="AJ10702" s="5">
        <f>IF((AI10702-AH10702) &gt; 1,0,IF((AI10702-AH10702)&lt;0,AH10702-AI10702,AI10702-AH10702))</f>
        <v>524400</v>
      </c>
      <c r="AK10702" s="5">
        <v>0.02</v>
      </c>
      <c r="AL10702" s="5">
        <f>AJ10702*(AK10702/100)</f>
        <v>104.88000000000001</v>
      </c>
    </row>
    <row r="10703" spans="1:38" x14ac:dyDescent="0.45">
      <c r="O10703" s="30" t="s">
        <v>54</v>
      </c>
      <c r="P10703" s="30">
        <f>SUM(P10700:P10702)</f>
        <v>630960</v>
      </c>
      <c r="AH10703" s="5">
        <f>SUM(AH10700:AH10702)</f>
        <v>1155360</v>
      </c>
      <c r="AJ10703" s="5">
        <f>SUM(AJ10700:AJ10702)</f>
        <v>1155360</v>
      </c>
      <c r="AL10703" s="5">
        <f>SUM(AL10700:AL10702)</f>
        <v>168.85599999999999</v>
      </c>
    </row>
    <row r="10704" spans="1:38" x14ac:dyDescent="0.45">
      <c r="A10704" s="17" t="s">
        <v>15495</v>
      </c>
      <c r="B10704" s="22">
        <v>3100901849506</v>
      </c>
      <c r="C10704" s="17" t="s">
        <v>15496</v>
      </c>
      <c r="D10704" s="17" t="s">
        <v>15497</v>
      </c>
      <c r="E10704" s="3">
        <v>6275</v>
      </c>
      <c r="F10704" s="3">
        <v>3062</v>
      </c>
      <c r="G10704" s="7" t="s">
        <v>15509</v>
      </c>
      <c r="H10704" s="3" t="s">
        <v>42</v>
      </c>
      <c r="I10704" s="3">
        <v>21795</v>
      </c>
      <c r="J10704" s="3">
        <v>0</v>
      </c>
      <c r="K10704" s="3">
        <v>0</v>
      </c>
      <c r="L10704" s="72">
        <v>62</v>
      </c>
      <c r="M10704" s="29" t="s">
        <v>43</v>
      </c>
      <c r="N10704" s="30">
        <f>((J10704*400)+(K10704*100))+L10704</f>
        <v>62</v>
      </c>
      <c r="O10704" s="30">
        <v>2500</v>
      </c>
      <c r="P10704" s="30">
        <f>N10704*O10704</f>
        <v>155000</v>
      </c>
      <c r="AG10704" s="5">
        <f>IF(AND(AF10704="",P10704=""),0,IF((AF10704=""),P10704,IF((P10704=""),AF10704,AF10704+P10704)))</f>
        <v>155000</v>
      </c>
      <c r="AH10704" s="5">
        <f>IF( (AA10704=""),AG10704*1,AG10704*(AA10704/100) )</f>
        <v>155000</v>
      </c>
      <c r="AI10704" s="5">
        <v>0</v>
      </c>
      <c r="AJ10704" s="5">
        <f>IF((AI10704-AH10704) &gt; 1,0,IF((AI10704-AH10704)&lt;0,AH10704-AI10704,AI10704-AH10704))</f>
        <v>155000</v>
      </c>
      <c r="AK10704" s="5">
        <v>0.3</v>
      </c>
      <c r="AL10704" s="5">
        <f>AJ10704*(AK10704/100)</f>
        <v>465</v>
      </c>
    </row>
    <row r="10705" spans="1:38" x14ac:dyDescent="0.45">
      <c r="E10705" s="3">
        <v>6276</v>
      </c>
      <c r="F10705" s="3">
        <v>9328</v>
      </c>
      <c r="G10705" s="7" t="s">
        <v>15510</v>
      </c>
      <c r="H10705" s="3" t="s">
        <v>42</v>
      </c>
      <c r="I10705" s="3">
        <v>21796</v>
      </c>
    </row>
    <row r="10706" spans="1:38" x14ac:dyDescent="0.45">
      <c r="O10706" s="30" t="s">
        <v>54</v>
      </c>
      <c r="P10706" s="30">
        <f>SUM(P10704:P10705)</f>
        <v>155000</v>
      </c>
      <c r="AH10706" s="5">
        <f>SUM(AH10704:AH10705)</f>
        <v>155000</v>
      </c>
      <c r="AJ10706" s="5">
        <f>SUM(AJ10704:AJ10705)</f>
        <v>155000</v>
      </c>
      <c r="AL10706" s="5">
        <f>SUM(AL10704:AL10705)</f>
        <v>465</v>
      </c>
    </row>
    <row r="10707" spans="1:38" x14ac:dyDescent="0.45">
      <c r="A10707" s="17" t="s">
        <v>15499</v>
      </c>
      <c r="B10707" s="22">
        <v>3100100731906</v>
      </c>
      <c r="C10707" s="17" t="s">
        <v>15500</v>
      </c>
      <c r="D10707" s="17" t="s">
        <v>15501</v>
      </c>
      <c r="E10707" s="3">
        <v>6277</v>
      </c>
      <c r="F10707" s="3">
        <v>9256</v>
      </c>
      <c r="G10707" s="7" t="s">
        <v>15511</v>
      </c>
      <c r="H10707" s="3" t="s">
        <v>42</v>
      </c>
      <c r="I10707" s="3">
        <v>23021</v>
      </c>
    </row>
    <row r="10708" spans="1:38" x14ac:dyDescent="0.45">
      <c r="O10708" s="30" t="s">
        <v>54</v>
      </c>
      <c r="P10708" s="30">
        <f>SUM(P10707:P10707)</f>
        <v>0</v>
      </c>
      <c r="AH10708" s="5">
        <f>SUM(AH10707:AH10707)</f>
        <v>0</v>
      </c>
      <c r="AJ10708" s="5">
        <f>SUM(AJ10707:AJ10707)</f>
        <v>0</v>
      </c>
      <c r="AL10708" s="5">
        <f>SUM(AL10707:AL10707)</f>
        <v>0</v>
      </c>
    </row>
    <row r="10709" spans="1:38" x14ac:dyDescent="0.45">
      <c r="A10709" s="17" t="s">
        <v>15512</v>
      </c>
      <c r="B10709" s="22">
        <v>1770400133875</v>
      </c>
      <c r="C10709" s="17" t="s">
        <v>15513</v>
      </c>
      <c r="D10709" s="17" t="s">
        <v>15514</v>
      </c>
      <c r="E10709" s="3">
        <v>6278</v>
      </c>
      <c r="F10709" s="3">
        <v>2353</v>
      </c>
      <c r="G10709" s="7" t="s">
        <v>15515</v>
      </c>
      <c r="H10709" s="3" t="s">
        <v>42</v>
      </c>
      <c r="I10709" s="3">
        <v>28270</v>
      </c>
      <c r="J10709" s="3">
        <v>0</v>
      </c>
      <c r="K10709" s="3">
        <v>0</v>
      </c>
      <c r="L10709" s="72">
        <v>45</v>
      </c>
      <c r="M10709" s="29" t="s">
        <v>43</v>
      </c>
      <c r="N10709" s="30">
        <f>((J10709*400)+(K10709*100))+L10709</f>
        <v>45</v>
      </c>
      <c r="O10709" s="30">
        <v>5000</v>
      </c>
      <c r="P10709" s="30">
        <f>N10709*O10709</f>
        <v>225000</v>
      </c>
      <c r="AG10709" s="5">
        <f>IF(AND(AF10709="",P10709=""),0,IF((AF10709=""),P10709,IF((P10709=""),AF10709,AF10709+P10709)))</f>
        <v>225000</v>
      </c>
      <c r="AH10709" s="5">
        <f>IF( (AA10709=""),AG10709*1,AG10709*(AA10709/100) )</f>
        <v>225000</v>
      </c>
      <c r="AI10709" s="5">
        <v>0</v>
      </c>
      <c r="AJ10709" s="5">
        <f>IF((AI10709-AH10709) &gt; 1,0,IF((AI10709-AH10709)&lt;0,AH10709-AI10709,AI10709-AH10709))</f>
        <v>225000</v>
      </c>
      <c r="AK10709" s="5">
        <v>0.3</v>
      </c>
      <c r="AL10709" s="5">
        <f>AJ10709*(AK10709/100)</f>
        <v>675</v>
      </c>
    </row>
    <row r="10710" spans="1:38" x14ac:dyDescent="0.45">
      <c r="O10710" s="30" t="s">
        <v>54</v>
      </c>
      <c r="P10710" s="30">
        <f>SUM(P10709:P10709)</f>
        <v>225000</v>
      </c>
      <c r="AH10710" s="5">
        <f>SUM(AH10709:AH10709)</f>
        <v>225000</v>
      </c>
      <c r="AJ10710" s="5">
        <f>SUM(AJ10709:AJ10709)</f>
        <v>225000</v>
      </c>
      <c r="AL10710" s="5">
        <f>SUM(AL10709:AL10709)</f>
        <v>675</v>
      </c>
    </row>
    <row r="10711" spans="1:38" x14ac:dyDescent="0.45">
      <c r="A10711" s="17" t="s">
        <v>15516</v>
      </c>
      <c r="B10711" s="22">
        <v>3770400059795</v>
      </c>
      <c r="C10711" s="17" t="s">
        <v>15517</v>
      </c>
      <c r="D10711" s="17" t="s">
        <v>15518</v>
      </c>
      <c r="E10711" s="3">
        <v>6279</v>
      </c>
      <c r="F10711" s="3">
        <v>1243</v>
      </c>
      <c r="G10711" s="7" t="s">
        <v>15519</v>
      </c>
      <c r="H10711" s="3" t="s">
        <v>42</v>
      </c>
      <c r="I10711" s="3">
        <v>25249</v>
      </c>
      <c r="J10711" s="3">
        <v>3</v>
      </c>
      <c r="K10711" s="3">
        <v>0</v>
      </c>
      <c r="L10711" s="72">
        <v>0</v>
      </c>
      <c r="M10711" s="29" t="s">
        <v>3848</v>
      </c>
      <c r="N10711" s="30">
        <f>((J10711*400)+(K10711*100))+L10711</f>
        <v>1200</v>
      </c>
      <c r="O10711" s="30">
        <v>380</v>
      </c>
      <c r="P10711" s="30">
        <f>N10711*O10711</f>
        <v>456000</v>
      </c>
      <c r="AG10711" s="5">
        <f>IF(AND(AF10711="",P10711=""),0,IF((AF10711=""),P10711,IF((P10711=""),AF10711,AF10711+P10711)))</f>
        <v>456000</v>
      </c>
      <c r="AH10711" s="5">
        <f>IF( (AA10711=""),AG10711*1,AG10711*(AA10711/100) )</f>
        <v>456000</v>
      </c>
      <c r="AI10711" s="5">
        <v>0</v>
      </c>
      <c r="AJ10711" s="5">
        <f>IF((AI10711-AH10711) &gt; 1,0,IF((AI10711-AH10711)&lt;0,AH10711-AI10711,AI10711-AH10711))</f>
        <v>456000</v>
      </c>
      <c r="AK10711" s="5">
        <v>0.3</v>
      </c>
      <c r="AL10711" s="5">
        <f>AJ10711*(AK10711/100)</f>
        <v>1368</v>
      </c>
    </row>
    <row r="10712" spans="1:38" x14ac:dyDescent="0.45">
      <c r="O10712" s="30" t="s">
        <v>54</v>
      </c>
      <c r="P10712" s="30">
        <f>SUM(P10711:P10711)</f>
        <v>456000</v>
      </c>
      <c r="AH10712" s="5">
        <f>SUM(AH10711:AH10711)</f>
        <v>456000</v>
      </c>
      <c r="AJ10712" s="5">
        <f>SUM(AJ10711:AJ10711)</f>
        <v>456000</v>
      </c>
      <c r="AL10712" s="5">
        <f>SUM(AL10711:AL10711)</f>
        <v>1368</v>
      </c>
    </row>
    <row r="10713" spans="1:38" x14ac:dyDescent="0.45">
      <c r="A10713" s="17" t="s">
        <v>15520</v>
      </c>
      <c r="B10713" s="22">
        <v>3739900371591</v>
      </c>
      <c r="C10713" s="17" t="s">
        <v>15521</v>
      </c>
      <c r="D10713" s="17" t="s">
        <v>15522</v>
      </c>
      <c r="E10713" s="3">
        <v>6280</v>
      </c>
      <c r="F10713" s="3">
        <v>8004</v>
      </c>
      <c r="G10713" s="7" t="s">
        <v>15523</v>
      </c>
      <c r="H10713" s="3" t="s">
        <v>42</v>
      </c>
      <c r="I10713" s="3">
        <v>30044</v>
      </c>
    </row>
    <row r="10714" spans="1:38" x14ac:dyDescent="0.45">
      <c r="O10714" s="30" t="s">
        <v>54</v>
      </c>
      <c r="P10714" s="30">
        <f>SUM(P10713:P10713)</f>
        <v>0</v>
      </c>
      <c r="AH10714" s="5">
        <f>SUM(AH10713:AH10713)</f>
        <v>0</v>
      </c>
      <c r="AJ10714" s="5">
        <f>SUM(AJ10713:AJ10713)</f>
        <v>0</v>
      </c>
      <c r="AL10714" s="5">
        <f>SUM(AL10713:AL10713)</f>
        <v>0</v>
      </c>
    </row>
    <row r="10715" spans="1:38" x14ac:dyDescent="0.45">
      <c r="A10715" s="17" t="s">
        <v>15524</v>
      </c>
      <c r="B10715" s="22">
        <v>3770400044135</v>
      </c>
      <c r="C10715" s="17" t="s">
        <v>15525</v>
      </c>
      <c r="D10715" s="17" t="s">
        <v>7604</v>
      </c>
      <c r="E10715" s="3">
        <v>6281</v>
      </c>
      <c r="F10715" s="3">
        <v>1023</v>
      </c>
      <c r="G10715" s="7" t="s">
        <v>15526</v>
      </c>
      <c r="H10715" s="3" t="s">
        <v>42</v>
      </c>
      <c r="I10715" s="3">
        <v>988</v>
      </c>
      <c r="J10715" s="3">
        <v>1</v>
      </c>
      <c r="K10715" s="3">
        <v>1</v>
      </c>
      <c r="L10715" s="72">
        <v>54</v>
      </c>
      <c r="M10715" s="29" t="s">
        <v>90</v>
      </c>
      <c r="N10715" s="30">
        <f>((J10715*400)+(K10715*100))+L10715</f>
        <v>554</v>
      </c>
      <c r="O10715" s="30">
        <v>150</v>
      </c>
      <c r="P10715" s="30">
        <f>N10715*O10715</f>
        <v>83100</v>
      </c>
      <c r="AG10715" s="5">
        <f>IF(AND(AF10715="",P10715=""),0,IF((AF10715=""),P10715,IF((P10715=""),AF10715,AF10715+P10715)))</f>
        <v>83100</v>
      </c>
      <c r="AH10715" s="5">
        <f>IF( (AA10715=""),AG10715*1,AG10715*(AA10715/100) )</f>
        <v>83100</v>
      </c>
      <c r="AI10715" s="5">
        <v>50000000</v>
      </c>
      <c r="AJ10715" s="5">
        <f>IF((AI10715-AH10715) &gt; 1,0,IF((AI10715-AH10715)&lt;0,AH10715-AI10715,AI10715-AH10715))</f>
        <v>0</v>
      </c>
      <c r="AK10715" s="5">
        <v>0.01</v>
      </c>
      <c r="AL10715" s="5">
        <f>AJ10715*(AK10715/100)</f>
        <v>0</v>
      </c>
    </row>
    <row r="10716" spans="1:38" x14ac:dyDescent="0.45">
      <c r="E10716" s="3">
        <v>6282</v>
      </c>
      <c r="F10716" s="3">
        <v>3248</v>
      </c>
      <c r="G10716" s="7" t="s">
        <v>15527</v>
      </c>
      <c r="H10716" s="3" t="s">
        <v>42</v>
      </c>
      <c r="I10716" s="3">
        <v>31342</v>
      </c>
      <c r="J10716" s="3">
        <v>1</v>
      </c>
      <c r="K10716" s="3">
        <v>0</v>
      </c>
      <c r="L10716" s="72">
        <v>75</v>
      </c>
      <c r="M10716" s="29" t="s">
        <v>90</v>
      </c>
      <c r="N10716" s="30">
        <f>((J10716*400)+(K10716*100))+L10716</f>
        <v>475</v>
      </c>
      <c r="O10716" s="30">
        <v>300</v>
      </c>
      <c r="P10716" s="30">
        <f>N10716*O10716</f>
        <v>142500</v>
      </c>
      <c r="AG10716" s="5">
        <f>IF(AND(AF10716="",P10716=""),0,IF((AF10716=""),P10716,IF((P10716=""),AF10716,AF10716+P10716)))</f>
        <v>142500</v>
      </c>
      <c r="AH10716" s="5">
        <f>IF( (AA10716=""),AG10716*1,AG10716*(AA10716/100) )</f>
        <v>142500</v>
      </c>
      <c r="AI10716" s="5">
        <v>0</v>
      </c>
      <c r="AJ10716" s="5">
        <f>IF((AI10716-AH10716) &gt; 1,0,IF((AI10716-AH10716)&lt;0,AH10716-AI10716,AI10716-AH10716))</f>
        <v>142500</v>
      </c>
      <c r="AK10716" s="5">
        <v>0.01</v>
      </c>
      <c r="AL10716" s="5">
        <f>AJ10716*(AK10716/100)</f>
        <v>14.25</v>
      </c>
    </row>
    <row r="10717" spans="1:38" x14ac:dyDescent="0.45">
      <c r="O10717" s="30" t="s">
        <v>54</v>
      </c>
      <c r="P10717" s="30">
        <f>SUM(P10715:P10716)</f>
        <v>225600</v>
      </c>
      <c r="AH10717" s="5">
        <f>SUM(AH10715:AH10716)</f>
        <v>225600</v>
      </c>
      <c r="AJ10717" s="5">
        <f>SUM(AJ10715:AJ10716)</f>
        <v>142500</v>
      </c>
      <c r="AL10717" s="5">
        <f>SUM(AL10715:AL10716)</f>
        <v>14.25</v>
      </c>
    </row>
    <row r="10718" spans="1:38" x14ac:dyDescent="0.45">
      <c r="A10718" s="17" t="s">
        <v>15528</v>
      </c>
      <c r="B10718" s="22">
        <v>3770400051883</v>
      </c>
      <c r="C10718" s="17" t="s">
        <v>15529</v>
      </c>
      <c r="D10718" s="17" t="s">
        <v>15530</v>
      </c>
      <c r="E10718" s="3">
        <v>6283</v>
      </c>
      <c r="F10718" s="3">
        <v>1945</v>
      </c>
      <c r="G10718" s="7" t="s">
        <v>15531</v>
      </c>
      <c r="H10718" s="3" t="s">
        <v>42</v>
      </c>
      <c r="I10718" s="3">
        <v>12872</v>
      </c>
      <c r="J10718" s="3">
        <v>0</v>
      </c>
      <c r="K10718" s="3">
        <v>3</v>
      </c>
      <c r="L10718" s="72">
        <v>72.099999999999994</v>
      </c>
      <c r="M10718" s="29" t="s">
        <v>43</v>
      </c>
      <c r="N10718" s="30">
        <f>((J10718*400)+(K10718*100))+L10718</f>
        <v>372.1</v>
      </c>
      <c r="O10718" s="30">
        <v>260</v>
      </c>
      <c r="P10718" s="30">
        <f>N10718*O10718</f>
        <v>96746</v>
      </c>
      <c r="AG10718" s="5">
        <f>IF(AND(AF10718="",P10718=""),0,IF((AF10718=""),P10718,IF((P10718=""),AF10718,AF10718+P10718)))</f>
        <v>96746</v>
      </c>
      <c r="AH10718" s="5">
        <f>IF( (AA10718=""),AG10718*1,AG10718*(AA10718/100) )</f>
        <v>96746</v>
      </c>
      <c r="AI10718" s="5">
        <v>0</v>
      </c>
      <c r="AJ10718" s="5">
        <f>IF((AI10718-AH10718) &gt; 1,0,IF((AI10718-AH10718)&lt;0,AH10718-AI10718,AI10718-AH10718))</f>
        <v>96746</v>
      </c>
      <c r="AK10718" s="5">
        <v>0.3</v>
      </c>
      <c r="AL10718" s="5">
        <f>AJ10718*(AK10718/100)</f>
        <v>290.238</v>
      </c>
    </row>
    <row r="10719" spans="1:38" x14ac:dyDescent="0.45">
      <c r="E10719" s="3">
        <v>6284</v>
      </c>
      <c r="F10719" s="3">
        <v>1950</v>
      </c>
      <c r="G10719" s="7" t="s">
        <v>15532</v>
      </c>
      <c r="H10719" s="3" t="s">
        <v>42</v>
      </c>
      <c r="I10719" s="3">
        <v>29701</v>
      </c>
      <c r="J10719" s="3">
        <v>2</v>
      </c>
      <c r="K10719" s="3">
        <v>1</v>
      </c>
      <c r="L10719" s="72">
        <v>46.1</v>
      </c>
      <c r="M10719" s="29" t="s">
        <v>43</v>
      </c>
      <c r="N10719" s="30">
        <f>((J10719*400)+(K10719*100))+L10719</f>
        <v>946.1</v>
      </c>
      <c r="O10719" s="30">
        <v>260</v>
      </c>
      <c r="P10719" s="30">
        <f>N10719*O10719</f>
        <v>245986</v>
      </c>
      <c r="AG10719" s="5">
        <f>IF(AND(AF10719="",P10719=""),0,IF((AF10719=""),P10719,IF((P10719=""),AF10719,AF10719+P10719)))</f>
        <v>245986</v>
      </c>
      <c r="AH10719" s="5">
        <f>IF( (AA10719=""),AG10719*1,AG10719*(AA10719/100) )</f>
        <v>245986</v>
      </c>
      <c r="AI10719" s="5">
        <v>0</v>
      </c>
      <c r="AJ10719" s="5">
        <f>IF((AI10719-AH10719) &gt; 1,0,IF((AI10719-AH10719)&lt;0,AH10719-AI10719,AI10719-AH10719))</f>
        <v>245986</v>
      </c>
      <c r="AK10719" s="5">
        <v>0.3</v>
      </c>
      <c r="AL10719" s="5">
        <f>AJ10719*(AK10719/100)</f>
        <v>737.95799999999997</v>
      </c>
    </row>
    <row r="10720" spans="1:38" x14ac:dyDescent="0.45">
      <c r="O10720" s="30" t="s">
        <v>54</v>
      </c>
      <c r="P10720" s="30">
        <f>SUM(P10718:P10719)</f>
        <v>342732</v>
      </c>
      <c r="AH10720" s="5">
        <f>SUM(AH10718:AH10719)</f>
        <v>342732</v>
      </c>
      <c r="AJ10720" s="5">
        <f>SUM(AJ10718:AJ10719)</f>
        <v>342732</v>
      </c>
      <c r="AL10720" s="5">
        <f>SUM(AL10718:AL10719)</f>
        <v>1028.1959999999999</v>
      </c>
    </row>
    <row r="10721" spans="1:38" x14ac:dyDescent="0.45">
      <c r="A10721" s="17" t="s">
        <v>15533</v>
      </c>
      <c r="B10721" s="22">
        <v>3770400034423</v>
      </c>
      <c r="C10721" s="17" t="s">
        <v>15534</v>
      </c>
      <c r="D10721" s="17" t="s">
        <v>15535</v>
      </c>
      <c r="E10721" s="3">
        <v>6285</v>
      </c>
      <c r="F10721" s="3">
        <v>3489</v>
      </c>
      <c r="G10721" s="7" t="s">
        <v>15536</v>
      </c>
      <c r="H10721" s="3" t="s">
        <v>42</v>
      </c>
      <c r="I10721" s="3">
        <v>23872</v>
      </c>
      <c r="J10721" s="3">
        <v>0</v>
      </c>
      <c r="K10721" s="3">
        <v>1</v>
      </c>
      <c r="L10721" s="72">
        <v>0</v>
      </c>
      <c r="M10721" s="29" t="s">
        <v>43</v>
      </c>
      <c r="N10721" s="30">
        <f>((J10721*400)+(K10721*100))+L10721</f>
        <v>100</v>
      </c>
      <c r="O10721" s="30">
        <v>500</v>
      </c>
      <c r="P10721" s="30">
        <f>N10721*O10721</f>
        <v>50000</v>
      </c>
      <c r="AG10721" s="5">
        <f>IF(AND(AF10721="",P10721=""),0,IF((AF10721=""),P10721,IF((P10721=""),AF10721,AF10721+P10721)))</f>
        <v>50000</v>
      </c>
      <c r="AH10721" s="5">
        <f>IF( (AA10721=""),AG10721*1,AG10721*(AA10721/100) )</f>
        <v>50000</v>
      </c>
      <c r="AI10721" s="5">
        <v>0</v>
      </c>
      <c r="AJ10721" s="5">
        <f>IF((AI10721-AH10721) &gt; 1,0,IF((AI10721-AH10721)&lt;0,AH10721-AI10721,AI10721-AH10721))</f>
        <v>50000</v>
      </c>
      <c r="AK10721" s="5">
        <v>0.3</v>
      </c>
      <c r="AL10721" s="5">
        <f>AJ10721*(AK10721/100)</f>
        <v>150</v>
      </c>
    </row>
    <row r="10722" spans="1:38" x14ac:dyDescent="0.45">
      <c r="E10722" s="3">
        <v>6286</v>
      </c>
      <c r="F10722" s="3">
        <v>6934</v>
      </c>
      <c r="G10722" s="7" t="s">
        <v>15537</v>
      </c>
      <c r="H10722" s="3" t="s">
        <v>42</v>
      </c>
      <c r="I10722" s="3">
        <v>23875</v>
      </c>
    </row>
    <row r="10723" spans="1:38" x14ac:dyDescent="0.45">
      <c r="O10723" s="30" t="s">
        <v>54</v>
      </c>
      <c r="P10723" s="30">
        <f>SUM(P10721:P10722)</f>
        <v>50000</v>
      </c>
      <c r="AH10723" s="5">
        <f>SUM(AH10721:AH10722)</f>
        <v>50000</v>
      </c>
      <c r="AJ10723" s="5">
        <f>SUM(AJ10721:AJ10722)</f>
        <v>50000</v>
      </c>
      <c r="AL10723" s="5">
        <f>SUM(AL10721:AL10722)</f>
        <v>150</v>
      </c>
    </row>
    <row r="10724" spans="1:38" x14ac:dyDescent="0.45">
      <c r="A10724" s="17" t="s">
        <v>15538</v>
      </c>
      <c r="B10724" s="22">
        <v>3770400017723</v>
      </c>
      <c r="C10724" s="17" t="s">
        <v>15539</v>
      </c>
      <c r="D10724" s="17" t="s">
        <v>15540</v>
      </c>
      <c r="E10724" s="3">
        <v>6287</v>
      </c>
      <c r="F10724" s="3">
        <v>6144</v>
      </c>
      <c r="H10724" s="3" t="s">
        <v>42</v>
      </c>
      <c r="I10724" s="3">
        <v>11623</v>
      </c>
      <c r="J10724" s="3">
        <v>0</v>
      </c>
      <c r="K10724" s="3">
        <v>0</v>
      </c>
      <c r="L10724" s="72">
        <v>20</v>
      </c>
      <c r="M10724" s="29" t="s">
        <v>208</v>
      </c>
      <c r="N10724" s="30">
        <f>((J10724*400)+(K10724*100))+L10724</f>
        <v>20</v>
      </c>
      <c r="O10724" s="30">
        <v>330</v>
      </c>
      <c r="P10724" s="30">
        <f>N10724*O10724</f>
        <v>6600</v>
      </c>
      <c r="AG10724" s="5">
        <f>IF(AND(AF10724="",P10724=""),0,IF((AF10724=""),P10724,IF((P10724=""),AF10724,AF10724+P10724)))</f>
        <v>6600</v>
      </c>
      <c r="AH10724" s="5">
        <f>IF( (AA10724=""),AG10724*1,AG10724*(AA10724/100) )</f>
        <v>6600</v>
      </c>
      <c r="AI10724" s="5">
        <v>0</v>
      </c>
      <c r="AJ10724" s="5">
        <f>IF((AI10724-AH10724) &gt; 1,0,IF((AI10724-AH10724)&lt;0,AH10724-AI10724,AI10724-AH10724))</f>
        <v>6600</v>
      </c>
      <c r="AK10724" s="5">
        <v>0.02</v>
      </c>
      <c r="AL10724" s="5">
        <f>AJ10724*(AK10724/100)</f>
        <v>1.32</v>
      </c>
    </row>
    <row r="10725" spans="1:38" x14ac:dyDescent="0.45">
      <c r="J10725" s="3">
        <v>27</v>
      </c>
      <c r="K10725" s="3">
        <v>3</v>
      </c>
      <c r="L10725" s="72">
        <v>85</v>
      </c>
      <c r="M10725" s="29" t="s">
        <v>90</v>
      </c>
      <c r="N10725" s="30">
        <f>((J10725*400)+(K10725*100))+L10725</f>
        <v>11185</v>
      </c>
      <c r="O10725" s="30">
        <v>330</v>
      </c>
      <c r="P10725" s="30">
        <f>N10725*O10725</f>
        <v>3691050</v>
      </c>
      <c r="AG10725" s="5">
        <f>IF(AND(AF10725="",P10725=""),0,IF((AF10725=""),P10725,IF((P10725=""),AF10725,AF10725+P10725)))</f>
        <v>3691050</v>
      </c>
      <c r="AH10725" s="5">
        <f>IF( (AA10725=""),AG10725*1,AG10725*(AA10725/100) )</f>
        <v>3691050</v>
      </c>
      <c r="AI10725" s="5">
        <v>0</v>
      </c>
      <c r="AJ10725" s="5">
        <f>IF((AI10725-AH10725) &gt; 1,0,IF((AI10725-AH10725)&lt;0,AH10725-AI10725,AI10725-AH10725))</f>
        <v>3691050</v>
      </c>
      <c r="AK10725" s="5">
        <v>0.01</v>
      </c>
      <c r="AL10725" s="5">
        <f>AJ10725*(AK10725/100)</f>
        <v>369.10500000000002</v>
      </c>
    </row>
    <row r="10726" spans="1:38" x14ac:dyDescent="0.45">
      <c r="J10726" s="3">
        <v>0</v>
      </c>
      <c r="K10726" s="3">
        <v>0</v>
      </c>
      <c r="L10726" s="72">
        <v>0</v>
      </c>
      <c r="M10726" s="29" t="s">
        <v>90</v>
      </c>
      <c r="N10726" s="30">
        <f>((J10726*400)+(K10726*100))+L10726</f>
        <v>0</v>
      </c>
      <c r="O10726" s="30">
        <v>330</v>
      </c>
      <c r="P10726" s="30">
        <f>N10726*O10726</f>
        <v>0</v>
      </c>
      <c r="AG10726" s="5">
        <f>IF(AND(AF10726="",P10726=""),0,IF((AF10726=""),P10726,IF((P10726=""),AF10726,AF10726+P10726)))</f>
        <v>0</v>
      </c>
      <c r="AH10726" s="5">
        <f>IF( (AA10726=""),AG10726*1,AG10726*(AA10726/100) )</f>
        <v>0</v>
      </c>
      <c r="AI10726" s="5">
        <v>0</v>
      </c>
      <c r="AJ10726" s="5">
        <f>IF((AI10726-AH10726) &gt; 1,0,IF((AI10726-AH10726)&lt;0,AH10726-AI10726,AI10726-AH10726))</f>
        <v>0</v>
      </c>
      <c r="AK10726" s="5">
        <v>0.01</v>
      </c>
      <c r="AL10726" s="5">
        <f>AJ10726*(AK10726/100)</f>
        <v>0</v>
      </c>
    </row>
    <row r="10727" spans="1:38" x14ac:dyDescent="0.45">
      <c r="J10727" s="3">
        <v>0</v>
      </c>
      <c r="K10727" s="3">
        <v>0</v>
      </c>
      <c r="L10727" s="72">
        <v>0</v>
      </c>
      <c r="M10727" s="29" t="s">
        <v>90</v>
      </c>
      <c r="N10727" s="30">
        <f>((J10727*400)+(K10727*100))+L10727</f>
        <v>0</v>
      </c>
      <c r="O10727" s="30">
        <v>330</v>
      </c>
      <c r="P10727" s="30">
        <f>N10727*O10727</f>
        <v>0</v>
      </c>
      <c r="AG10727" s="5">
        <f>IF(AND(AF10727="",P10727=""),0,IF((AF10727=""),P10727,IF((P10727=""),AF10727,AF10727+P10727)))</f>
        <v>0</v>
      </c>
      <c r="AH10727" s="5">
        <f>IF( (AA10727=""),AG10727*1,AG10727*(AA10727/100) )</f>
        <v>0</v>
      </c>
      <c r="AI10727" s="5">
        <v>0</v>
      </c>
      <c r="AJ10727" s="5">
        <f>IF((AI10727-AH10727) &gt; 1,0,IF((AI10727-AH10727)&lt;0,AH10727-AI10727,AI10727-AH10727))</f>
        <v>0</v>
      </c>
      <c r="AK10727" s="5">
        <v>0.01</v>
      </c>
      <c r="AL10727" s="5">
        <f>AJ10727*(AK10727/100)</f>
        <v>0</v>
      </c>
    </row>
    <row r="10728" spans="1:38" x14ac:dyDescent="0.45">
      <c r="O10728" s="30" t="s">
        <v>54</v>
      </c>
      <c r="P10728" s="30">
        <f>SUM(P10724:P10727)</f>
        <v>3697650</v>
      </c>
      <c r="AH10728" s="5">
        <f>SUM(AH10724:AH10727)</f>
        <v>3697650</v>
      </c>
      <c r="AJ10728" s="5">
        <f>SUM(AJ10724:AJ10727)</f>
        <v>3697650</v>
      </c>
      <c r="AL10728" s="5">
        <f>SUM(AL10724:AL10727)</f>
        <v>370.42500000000001</v>
      </c>
    </row>
    <row r="10729" spans="1:38" x14ac:dyDescent="0.45">
      <c r="A10729" s="17" t="s">
        <v>15541</v>
      </c>
      <c r="B10729" s="22">
        <v>3310700264835</v>
      </c>
      <c r="C10729" s="17" t="s">
        <v>15542</v>
      </c>
      <c r="D10729" s="17" t="s">
        <v>15543</v>
      </c>
      <c r="E10729" s="3">
        <v>6288</v>
      </c>
      <c r="F10729" s="3">
        <v>2238</v>
      </c>
      <c r="G10729" s="7" t="s">
        <v>15544</v>
      </c>
      <c r="H10729" s="3" t="s">
        <v>42</v>
      </c>
      <c r="I10729" s="3">
        <v>25250</v>
      </c>
      <c r="J10729" s="3">
        <v>0</v>
      </c>
      <c r="K10729" s="3">
        <v>1</v>
      </c>
      <c r="L10729" s="72">
        <v>0</v>
      </c>
      <c r="M10729" s="29" t="s">
        <v>43</v>
      </c>
      <c r="N10729" s="30">
        <f>((J10729*400)+(K10729*100))+L10729</f>
        <v>100</v>
      </c>
      <c r="O10729" s="30">
        <v>500</v>
      </c>
      <c r="P10729" s="30">
        <f>N10729*O10729</f>
        <v>50000</v>
      </c>
      <c r="AG10729" s="5">
        <f>IF(AND(AF10729="",P10729=""),0,IF((AF10729=""),P10729,IF((P10729=""),AF10729,AF10729+P10729)))</f>
        <v>50000</v>
      </c>
      <c r="AH10729" s="5">
        <f>IF( (AA10729=""),AG10729*1,AG10729*(AA10729/100) )</f>
        <v>50000</v>
      </c>
      <c r="AI10729" s="5">
        <v>0</v>
      </c>
      <c r="AJ10729" s="5">
        <f>IF((AI10729-AH10729) &gt; 1,0,IF((AI10729-AH10729)&lt;0,AH10729-AI10729,AI10729-AH10729))</f>
        <v>50000</v>
      </c>
      <c r="AK10729" s="5">
        <v>0.3</v>
      </c>
      <c r="AL10729" s="5">
        <f>AJ10729*(AK10729/100)</f>
        <v>150</v>
      </c>
    </row>
    <row r="10730" spans="1:38" x14ac:dyDescent="0.45">
      <c r="O10730" s="30" t="s">
        <v>54</v>
      </c>
      <c r="P10730" s="30">
        <f>SUM(P10729:P10729)</f>
        <v>50000</v>
      </c>
      <c r="AH10730" s="5">
        <f>SUM(AH10729:AH10729)</f>
        <v>50000</v>
      </c>
      <c r="AJ10730" s="5">
        <f>SUM(AJ10729:AJ10729)</f>
        <v>50000</v>
      </c>
      <c r="AL10730" s="5">
        <f>SUM(AL10729:AL10729)</f>
        <v>150</v>
      </c>
    </row>
    <row r="10731" spans="1:38" x14ac:dyDescent="0.45">
      <c r="A10731" s="17" t="s">
        <v>15545</v>
      </c>
      <c r="B10731" s="22">
        <v>3860300281614</v>
      </c>
      <c r="C10731" s="17" t="s">
        <v>15546</v>
      </c>
      <c r="D10731" s="17" t="s">
        <v>15547</v>
      </c>
      <c r="E10731" s="3">
        <v>6289</v>
      </c>
      <c r="F10731" s="3">
        <v>6675</v>
      </c>
      <c r="G10731" s="7" t="s">
        <v>15548</v>
      </c>
      <c r="H10731" s="3" t="s">
        <v>42</v>
      </c>
      <c r="I10731" s="3">
        <v>10336</v>
      </c>
    </row>
    <row r="10732" spans="1:38" x14ac:dyDescent="0.45">
      <c r="O10732" s="30" t="s">
        <v>54</v>
      </c>
      <c r="P10732" s="30">
        <f>SUM(P10731:P10731)</f>
        <v>0</v>
      </c>
      <c r="AH10732" s="5">
        <f>SUM(AH10731:AH10731)</f>
        <v>0</v>
      </c>
      <c r="AJ10732" s="5">
        <f>SUM(AJ10731:AJ10731)</f>
        <v>0</v>
      </c>
      <c r="AL10732" s="5">
        <f>SUM(AL10731:AL10731)</f>
        <v>0</v>
      </c>
    </row>
    <row r="10733" spans="1:38" x14ac:dyDescent="0.45">
      <c r="A10733" s="17" t="s">
        <v>15549</v>
      </c>
      <c r="B10733" s="22">
        <v>5770490009063</v>
      </c>
      <c r="C10733" s="17" t="s">
        <v>15550</v>
      </c>
      <c r="D10733" s="17" t="s">
        <v>15551</v>
      </c>
      <c r="E10733" s="3">
        <v>6290</v>
      </c>
      <c r="F10733" s="3">
        <v>7235</v>
      </c>
      <c r="G10733" s="7" t="s">
        <v>15552</v>
      </c>
      <c r="H10733" s="3" t="s">
        <v>42</v>
      </c>
      <c r="I10733" s="3">
        <v>27957</v>
      </c>
    </row>
    <row r="10734" spans="1:38" x14ac:dyDescent="0.45">
      <c r="O10734" s="30" t="s">
        <v>54</v>
      </c>
      <c r="P10734" s="30">
        <f>SUM(P10733:P10733)</f>
        <v>0</v>
      </c>
      <c r="AH10734" s="5">
        <f>SUM(AH10733:AH10733)</f>
        <v>0</v>
      </c>
      <c r="AJ10734" s="5">
        <f>SUM(AJ10733:AJ10733)</f>
        <v>0</v>
      </c>
      <c r="AL10734" s="5">
        <f>SUM(AL10733:AL10733)</f>
        <v>0</v>
      </c>
    </row>
    <row r="10735" spans="1:38" x14ac:dyDescent="0.45">
      <c r="A10735" s="17" t="s">
        <v>15553</v>
      </c>
      <c r="B10735" s="22">
        <v>3770400492910</v>
      </c>
      <c r="C10735" s="17" t="s">
        <v>15554</v>
      </c>
      <c r="D10735" s="17" t="s">
        <v>15555</v>
      </c>
      <c r="E10735" s="3">
        <v>6291</v>
      </c>
      <c r="F10735" s="3">
        <v>317</v>
      </c>
      <c r="G10735" s="7" t="s">
        <v>15556</v>
      </c>
      <c r="H10735" s="3" t="s">
        <v>42</v>
      </c>
      <c r="I10735" s="3">
        <v>28342</v>
      </c>
      <c r="J10735" s="3">
        <v>0</v>
      </c>
      <c r="K10735" s="3">
        <v>0</v>
      </c>
      <c r="L10735" s="72">
        <v>33.75</v>
      </c>
      <c r="M10735" s="29" t="s">
        <v>208</v>
      </c>
      <c r="N10735" s="30">
        <f>((J10735*400)+(K10735*100))+L10735</f>
        <v>33.75</v>
      </c>
      <c r="O10735" s="30">
        <v>440</v>
      </c>
      <c r="P10735" s="30">
        <f>N10735*O10735</f>
        <v>14850</v>
      </c>
      <c r="Q10735" s="3">
        <v>1</v>
      </c>
      <c r="R10735" s="17" t="s">
        <v>15553</v>
      </c>
      <c r="S10735" s="26">
        <v>3770400492910</v>
      </c>
      <c r="T10735" s="17" t="s">
        <v>15554</v>
      </c>
      <c r="U10735" s="17" t="s">
        <v>15557</v>
      </c>
      <c r="W10735" s="3" t="s">
        <v>210</v>
      </c>
      <c r="X10735" s="3" t="s">
        <v>211</v>
      </c>
      <c r="Y10735" s="3" t="s">
        <v>212</v>
      </c>
      <c r="Z10735" s="5">
        <v>135</v>
      </c>
      <c r="AA10735" s="67">
        <v>100</v>
      </c>
      <c r="AB10735" s="5">
        <v>6900</v>
      </c>
      <c r="AC10735" s="5">
        <f>Z10735*AB10735</f>
        <v>931500</v>
      </c>
      <c r="AD10735" s="9">
        <v>5</v>
      </c>
      <c r="AE10735" s="9">
        <v>5</v>
      </c>
      <c r="AF10735" s="5">
        <f>(AC10735*(100-AE10735))/100</f>
        <v>884925</v>
      </c>
      <c r="AG10735" s="5">
        <f>IF(AND(AF10735="",P10735=""),0,IF((AF10735=""),P10735, IF( (P10735=""),AF10735,AF10735+P10735)))</f>
        <v>899775</v>
      </c>
      <c r="AH10735" s="5">
        <f>IF( (AA10735=""),AG10735*1,AG10735*(AA10735/100) )</f>
        <v>899775</v>
      </c>
      <c r="AI10735" s="5">
        <v>50000000</v>
      </c>
      <c r="AJ10735" s="5">
        <f>IF((AI10735-AH10735) &gt; 1,0,IF((AI10735-AH10735)&lt;0,AH10735-AI10735,AI10735-AH10735))</f>
        <v>0</v>
      </c>
      <c r="AK10735" s="5">
        <v>0.02</v>
      </c>
      <c r="AL10735" s="5">
        <f>AJ10735*(AK10735/100)</f>
        <v>0</v>
      </c>
    </row>
    <row r="10736" spans="1:38" x14ac:dyDescent="0.45">
      <c r="J10736" s="3">
        <v>0</v>
      </c>
      <c r="K10736" s="3">
        <v>2</v>
      </c>
      <c r="L10736" s="72">
        <v>87.25</v>
      </c>
      <c r="M10736" s="29" t="s">
        <v>90</v>
      </c>
      <c r="N10736" s="30">
        <f>((J10736*400)+(K10736*100))+L10736</f>
        <v>287.25</v>
      </c>
      <c r="O10736" s="30" t="s">
        <v>54</v>
      </c>
      <c r="P10736" s="30">
        <f>SUM(P10735:P10735)</f>
        <v>14850</v>
      </c>
      <c r="AG10736" s="5">
        <f>IF(AND(AF10736="",P10736=""),0,IF((AF10736=""),P10736,IF((P10736=""),AF10736,AF10736+P10736)))</f>
        <v>14850</v>
      </c>
      <c r="AH10736" s="5">
        <f>SUM(AH10735:AH10735)</f>
        <v>899775</v>
      </c>
      <c r="AI10736" s="5">
        <v>0</v>
      </c>
      <c r="AJ10736" s="5">
        <f>SUM(AJ10735:AJ10735)</f>
        <v>0</v>
      </c>
      <c r="AK10736" s="5">
        <v>0.01</v>
      </c>
      <c r="AL10736" s="5">
        <f>SUM(AL10735:AL10735)</f>
        <v>0</v>
      </c>
    </row>
    <row r="10737" spans="1:38" x14ac:dyDescent="0.45">
      <c r="A10737" s="17" t="s">
        <v>15558</v>
      </c>
      <c r="B10737" s="22">
        <v>3770400012594</v>
      </c>
      <c r="C10737" s="17" t="s">
        <v>15559</v>
      </c>
      <c r="D10737" s="17" t="s">
        <v>15560</v>
      </c>
      <c r="E10737" s="3">
        <v>6292</v>
      </c>
      <c r="F10737" s="3">
        <v>8968</v>
      </c>
      <c r="G10737" s="7" t="s">
        <v>15561</v>
      </c>
      <c r="H10737" s="3" t="s">
        <v>42</v>
      </c>
      <c r="I10737" s="3">
        <v>34273</v>
      </c>
    </row>
    <row r="10738" spans="1:38" x14ac:dyDescent="0.45">
      <c r="O10738" s="30" t="s">
        <v>54</v>
      </c>
      <c r="P10738" s="30">
        <f>SUM(P10737:P10737)</f>
        <v>0</v>
      </c>
      <c r="AH10738" s="5">
        <f>SUM(AH10737:AH10737)</f>
        <v>0</v>
      </c>
      <c r="AJ10738" s="5">
        <f>SUM(AJ10737:AJ10737)</f>
        <v>0</v>
      </c>
      <c r="AL10738" s="5">
        <f>SUM(AL10737:AL10737)</f>
        <v>0</v>
      </c>
    </row>
    <row r="10739" spans="1:38" x14ac:dyDescent="0.45">
      <c r="A10739" s="17" t="s">
        <v>15562</v>
      </c>
      <c r="B10739" s="22">
        <v>3820600148073</v>
      </c>
      <c r="C10739" s="17" t="s">
        <v>15563</v>
      </c>
      <c r="D10739" s="17" t="s">
        <v>15564</v>
      </c>
      <c r="E10739" s="3">
        <v>6293</v>
      </c>
      <c r="F10739" s="3">
        <v>3111</v>
      </c>
      <c r="G10739" s="7" t="s">
        <v>15565</v>
      </c>
      <c r="H10739" s="3" t="s">
        <v>42</v>
      </c>
      <c r="I10739" s="3">
        <v>1240</v>
      </c>
      <c r="J10739" s="3">
        <v>0</v>
      </c>
      <c r="K10739" s="3">
        <v>0</v>
      </c>
      <c r="L10739" s="72">
        <v>37</v>
      </c>
      <c r="M10739" s="29" t="s">
        <v>90</v>
      </c>
      <c r="N10739" s="30">
        <f>((J10739*400)+(K10739*100))+L10739</f>
        <v>37</v>
      </c>
      <c r="O10739" s="30">
        <v>3000</v>
      </c>
      <c r="P10739" s="30">
        <f>N10739*O10739</f>
        <v>111000</v>
      </c>
      <c r="AG10739" s="5">
        <f>IF(AND(AF10739="",P10739=""),0,IF((AF10739=""),P10739,IF((P10739=""),AF10739,AF10739+P10739)))</f>
        <v>111000</v>
      </c>
      <c r="AH10739" s="5">
        <f>IF( (AA10739=""),AG10739*1,AG10739*(AA10739/100) )</f>
        <v>111000</v>
      </c>
      <c r="AI10739" s="5">
        <v>50000000</v>
      </c>
      <c r="AJ10739" s="5">
        <f>IF((AI10739-AH10739) &gt; 1,0,IF((AI10739-AH10739)&lt;0,AH10739-AI10739,AI10739-AH10739))</f>
        <v>0</v>
      </c>
      <c r="AK10739" s="5">
        <v>0.01</v>
      </c>
      <c r="AL10739" s="5">
        <f>AJ10739*(AK10739/100)</f>
        <v>0</v>
      </c>
    </row>
    <row r="10740" spans="1:38" x14ac:dyDescent="0.45">
      <c r="E10740" s="3">
        <v>6294</v>
      </c>
      <c r="F10740" s="3">
        <v>30</v>
      </c>
      <c r="G10740" s="7" t="s">
        <v>15566</v>
      </c>
      <c r="H10740" s="3" t="s">
        <v>42</v>
      </c>
      <c r="I10740" s="3">
        <v>1261</v>
      </c>
      <c r="J10740" s="3">
        <v>2</v>
      </c>
      <c r="K10740" s="3">
        <v>2</v>
      </c>
      <c r="L10740" s="72">
        <v>15</v>
      </c>
      <c r="M10740" s="29" t="s">
        <v>90</v>
      </c>
      <c r="N10740" s="30">
        <f>((J10740*400)+(K10740*100))+L10740</f>
        <v>1015</v>
      </c>
      <c r="O10740" s="30">
        <v>440</v>
      </c>
      <c r="P10740" s="30">
        <f>N10740*O10740</f>
        <v>446600</v>
      </c>
      <c r="AG10740" s="5">
        <f>IF(AND(AF10740="",P10740=""),0,IF((AF10740=""),P10740,IF((P10740=""),AF10740,AF10740+P10740)))</f>
        <v>446600</v>
      </c>
      <c r="AH10740" s="5">
        <f>IF( (AA10740=""),AG10740*1,AG10740*(AA10740/100) )</f>
        <v>446600</v>
      </c>
      <c r="AI10740" s="5">
        <v>0</v>
      </c>
      <c r="AJ10740" s="5">
        <f>IF((AI10740-AH10740) &gt; 1,0,IF((AI10740-AH10740)&lt;0,AH10740-AI10740,AI10740-AH10740))</f>
        <v>446600</v>
      </c>
      <c r="AK10740" s="5">
        <v>0.01</v>
      </c>
      <c r="AL10740" s="5">
        <f>AJ10740*(AK10740/100)</f>
        <v>44.660000000000004</v>
      </c>
    </row>
    <row r="10741" spans="1:38" x14ac:dyDescent="0.45">
      <c r="E10741" s="3">
        <v>6295</v>
      </c>
      <c r="F10741" s="3">
        <v>8593</v>
      </c>
      <c r="G10741" s="7" t="s">
        <v>15567</v>
      </c>
      <c r="H10741" s="3" t="s">
        <v>42</v>
      </c>
      <c r="I10741" s="3">
        <v>1262</v>
      </c>
    </row>
    <row r="10742" spans="1:38" x14ac:dyDescent="0.45">
      <c r="Q10742" s="74">
        <v>1</v>
      </c>
      <c r="R10742" s="17" t="s">
        <v>15562</v>
      </c>
      <c r="S10742" s="26">
        <v>3820600148073</v>
      </c>
      <c r="T10742" s="17" t="s">
        <v>15563</v>
      </c>
      <c r="U10742" s="17" t="s">
        <v>15568</v>
      </c>
      <c r="W10742" s="3" t="s">
        <v>210</v>
      </c>
      <c r="X10742" s="3" t="s">
        <v>211</v>
      </c>
      <c r="Y10742" s="3" t="s">
        <v>212</v>
      </c>
      <c r="Z10742" s="5">
        <v>80</v>
      </c>
      <c r="AA10742" s="67">
        <v>100</v>
      </c>
      <c r="AB10742" s="5">
        <v>6900</v>
      </c>
      <c r="AC10742" s="5">
        <f>Z10742*AB10742</f>
        <v>552000</v>
      </c>
      <c r="AD10742" s="9">
        <v>5</v>
      </c>
      <c r="AE10742" s="9">
        <v>5</v>
      </c>
      <c r="AF10742" s="5">
        <f>(AC10742*(100-AE10742))/100</f>
        <v>524400</v>
      </c>
      <c r="AG10742" s="5">
        <f>IF( (AF10742=""),0,SUM(AF10742:AF10742) )</f>
        <v>524400</v>
      </c>
      <c r="AH10742" s="5">
        <f>(AG10742/100)*(AA10742)</f>
        <v>524400</v>
      </c>
      <c r="AI10742" s="5">
        <v>0</v>
      </c>
      <c r="AJ10742" s="5">
        <f>IF((AI10742-AH10742) &gt; 1,0,IF((AI10742-AH10742)&lt;0,AH10742-AI10742,AI10742-AH10742))</f>
        <v>524400</v>
      </c>
      <c r="AK10742" s="5">
        <v>0.02</v>
      </c>
      <c r="AL10742" s="5">
        <f>AJ10742*(AK10742/100)</f>
        <v>104.88000000000001</v>
      </c>
    </row>
    <row r="10743" spans="1:38" x14ac:dyDescent="0.45">
      <c r="O10743" s="30" t="s">
        <v>54</v>
      </c>
      <c r="P10743" s="30">
        <f>SUM(P10739:P10742)</f>
        <v>557600</v>
      </c>
      <c r="AH10743" s="5">
        <f>SUM(AH10739:AH10742)</f>
        <v>1082000</v>
      </c>
      <c r="AJ10743" s="5">
        <f>SUM(AJ10739:AJ10742)</f>
        <v>971000</v>
      </c>
      <c r="AL10743" s="5">
        <f>SUM(AL10739:AL10742)</f>
        <v>149.54000000000002</v>
      </c>
    </row>
    <row r="10744" spans="1:38" x14ac:dyDescent="0.45">
      <c r="A10744" s="17" t="s">
        <v>15569</v>
      </c>
      <c r="B10744" s="22">
        <v>3770400017839</v>
      </c>
      <c r="C10744" s="17" t="s">
        <v>15570</v>
      </c>
      <c r="D10744" s="17" t="s">
        <v>15571</v>
      </c>
      <c r="E10744" s="3">
        <v>6296</v>
      </c>
      <c r="F10744" s="3">
        <v>8152</v>
      </c>
      <c r="G10744" s="7" t="s">
        <v>15572</v>
      </c>
      <c r="H10744" s="3" t="s">
        <v>42</v>
      </c>
      <c r="I10744" s="3">
        <v>11733</v>
      </c>
    </row>
    <row r="10745" spans="1:38" x14ac:dyDescent="0.45">
      <c r="E10745" s="3">
        <v>6297</v>
      </c>
      <c r="F10745" s="3">
        <v>6059</v>
      </c>
      <c r="H10745" s="3" t="s">
        <v>42</v>
      </c>
      <c r="I10745" s="3">
        <v>11783</v>
      </c>
      <c r="J10745" s="3">
        <v>0</v>
      </c>
      <c r="K10745" s="3">
        <v>0</v>
      </c>
      <c r="L10745" s="72">
        <v>20</v>
      </c>
      <c r="M10745" s="29" t="s">
        <v>208</v>
      </c>
      <c r="N10745" s="30">
        <f>((J10745*400)+(K10745*100))+L10745</f>
        <v>20</v>
      </c>
      <c r="O10745" s="30">
        <v>0</v>
      </c>
      <c r="P10745" s="30">
        <f>N10745*O10745</f>
        <v>0</v>
      </c>
      <c r="AG10745" s="5">
        <f>IF(AND(AF10745="",P10745=""),0,IF((AF10745=""),P10745,IF((P10745=""),AF10745,AF10745+P10745)))</f>
        <v>0</v>
      </c>
      <c r="AH10745" s="5">
        <f>IF( (AA10745=""),AG10745*1,AG10745*(AA10745/100) )</f>
        <v>0</v>
      </c>
      <c r="AI10745" s="5">
        <v>0</v>
      </c>
      <c r="AJ10745" s="5">
        <f>IF((AI10745-AH10745) &gt; 1,0,IF((AI10745-AH10745)&lt;0,AH10745-AI10745,AI10745-AH10745))</f>
        <v>0</v>
      </c>
      <c r="AK10745" s="5">
        <v>0.02</v>
      </c>
      <c r="AL10745" s="5">
        <f>AJ10745*(AK10745/100)</f>
        <v>0</v>
      </c>
    </row>
    <row r="10746" spans="1:38" x14ac:dyDescent="0.45">
      <c r="E10746" s="3">
        <v>6298</v>
      </c>
      <c r="F10746" s="3">
        <v>3912</v>
      </c>
      <c r="G10746" s="7" t="s">
        <v>15573</v>
      </c>
      <c r="H10746" s="3" t="s">
        <v>42</v>
      </c>
      <c r="I10746" s="3">
        <v>12348</v>
      </c>
      <c r="J10746" s="3">
        <v>6</v>
      </c>
      <c r="K10746" s="3">
        <v>1</v>
      </c>
      <c r="L10746" s="72">
        <v>58</v>
      </c>
      <c r="M10746" s="29" t="s">
        <v>90</v>
      </c>
      <c r="N10746" s="30">
        <f>((J10746*400)+(K10746*100))+L10746</f>
        <v>2558</v>
      </c>
      <c r="O10746" s="30">
        <v>1900</v>
      </c>
      <c r="P10746" s="30">
        <f>N10746*O10746</f>
        <v>4860200</v>
      </c>
      <c r="AG10746" s="5">
        <f>IF(AND(AF10746="",P10746=""),0,IF((AF10746=""),P10746,IF((P10746=""),AF10746,AF10746+P10746)))</f>
        <v>4860200</v>
      </c>
      <c r="AH10746" s="5">
        <f>IF( (AA10746=""),AG10746*1,AG10746*(AA10746/100) )</f>
        <v>4860200</v>
      </c>
      <c r="AI10746" s="5">
        <v>0</v>
      </c>
      <c r="AJ10746" s="5">
        <f>IF((AI10746-AH10746) &gt; 1,0,IF((AI10746-AH10746)&lt;0,AH10746-AI10746,AI10746-AH10746))</f>
        <v>4860200</v>
      </c>
      <c r="AK10746" s="5">
        <v>0.01</v>
      </c>
      <c r="AL10746" s="5">
        <f>AJ10746*(AK10746/100)</f>
        <v>486.02000000000004</v>
      </c>
    </row>
    <row r="10747" spans="1:38" x14ac:dyDescent="0.45">
      <c r="E10747" s="3">
        <v>6299</v>
      </c>
      <c r="F10747" s="3">
        <v>3911</v>
      </c>
      <c r="G10747" s="7" t="s">
        <v>15574</v>
      </c>
      <c r="H10747" s="3" t="s">
        <v>42</v>
      </c>
      <c r="I10747" s="3">
        <v>12349</v>
      </c>
      <c r="J10747" s="3">
        <v>2</v>
      </c>
      <c r="K10747" s="3">
        <v>0</v>
      </c>
      <c r="L10747" s="72">
        <v>39</v>
      </c>
      <c r="M10747" s="29" t="s">
        <v>90</v>
      </c>
      <c r="N10747" s="30">
        <f>((J10747*400)+(K10747*100))+L10747</f>
        <v>839</v>
      </c>
      <c r="O10747" s="30">
        <v>1900</v>
      </c>
      <c r="P10747" s="30">
        <f>N10747*O10747</f>
        <v>1594100</v>
      </c>
      <c r="AG10747" s="5">
        <f>IF(AND(AF10747="",P10747=""),0,IF((AF10747=""),P10747,IF((P10747=""),AF10747,AF10747+P10747)))</f>
        <v>1594100</v>
      </c>
      <c r="AH10747" s="5">
        <f>IF( (AA10747=""),AG10747*1,AG10747*(AA10747/100) )</f>
        <v>1594100</v>
      </c>
      <c r="AI10747" s="5">
        <v>0</v>
      </c>
      <c r="AJ10747" s="5">
        <f>IF((AI10747-AH10747) &gt; 1,0,IF((AI10747-AH10747)&lt;0,AH10747-AI10747,AI10747-AH10747))</f>
        <v>1594100</v>
      </c>
      <c r="AK10747" s="5">
        <v>0.01</v>
      </c>
      <c r="AL10747" s="5">
        <f>AJ10747*(AK10747/100)</f>
        <v>159.41</v>
      </c>
    </row>
    <row r="10748" spans="1:38" x14ac:dyDescent="0.45">
      <c r="E10748" s="3">
        <v>6300</v>
      </c>
      <c r="F10748" s="3">
        <v>3933</v>
      </c>
      <c r="G10748" s="7" t="s">
        <v>15575</v>
      </c>
      <c r="H10748" s="3" t="s">
        <v>42</v>
      </c>
      <c r="I10748" s="3">
        <v>33497</v>
      </c>
      <c r="J10748" s="3">
        <v>7</v>
      </c>
      <c r="K10748" s="3">
        <v>0</v>
      </c>
      <c r="L10748" s="72">
        <v>46.1</v>
      </c>
      <c r="M10748" s="29" t="s">
        <v>90</v>
      </c>
      <c r="N10748" s="30">
        <f>((J10748*400)+(K10748*100))+L10748</f>
        <v>2846.1</v>
      </c>
      <c r="O10748" s="30">
        <v>330</v>
      </c>
      <c r="P10748" s="30">
        <f>N10748*O10748</f>
        <v>939213</v>
      </c>
      <c r="AG10748" s="5">
        <f>IF(AND(AF10748="",P10748=""),0,IF((AF10748=""),P10748,IF((P10748=""),AF10748,AF10748+P10748)))</f>
        <v>939213</v>
      </c>
      <c r="AH10748" s="5">
        <f>IF( (AA10748=""),AG10748*1,AG10748*(AA10748/100) )</f>
        <v>939213</v>
      </c>
      <c r="AI10748" s="5">
        <v>0</v>
      </c>
      <c r="AJ10748" s="5">
        <f>IF((AI10748-AH10748) &gt; 1,0,IF((AI10748-AH10748)&lt;0,AH10748-AI10748,AI10748-AH10748))</f>
        <v>939213</v>
      </c>
      <c r="AK10748" s="5">
        <v>0.01</v>
      </c>
      <c r="AL10748" s="5">
        <f>AJ10748*(AK10748/100)</f>
        <v>93.921300000000002</v>
      </c>
    </row>
    <row r="10749" spans="1:38" x14ac:dyDescent="0.45">
      <c r="Q10749" s="74">
        <v>1</v>
      </c>
      <c r="R10749" s="17" t="s">
        <v>15569</v>
      </c>
      <c r="S10749" s="26">
        <v>3770400017839</v>
      </c>
      <c r="T10749" s="17" t="s">
        <v>15570</v>
      </c>
      <c r="U10749" s="17" t="s">
        <v>15576</v>
      </c>
      <c r="W10749" s="3" t="s">
        <v>210</v>
      </c>
      <c r="X10749" s="3" t="s">
        <v>211</v>
      </c>
      <c r="Y10749" s="3" t="s">
        <v>212</v>
      </c>
      <c r="Z10749" s="5">
        <v>80</v>
      </c>
      <c r="AA10749" s="67">
        <v>100</v>
      </c>
      <c r="AB10749" s="5">
        <v>6900</v>
      </c>
      <c r="AC10749" s="5">
        <f>Z10749*AB10749</f>
        <v>552000</v>
      </c>
      <c r="AD10749" s="9">
        <v>5</v>
      </c>
      <c r="AE10749" s="9">
        <v>5</v>
      </c>
      <c r="AF10749" s="5">
        <f>(AC10749*(100-AE10749))/100</f>
        <v>524400</v>
      </c>
      <c r="AG10749" s="5">
        <f>IF( (AF10749=""),0,SUM(AF10749:AF10749) )</f>
        <v>524400</v>
      </c>
      <c r="AH10749" s="5">
        <f>(AG10749/100)*(AA10749)</f>
        <v>524400</v>
      </c>
      <c r="AI10749" s="5">
        <v>0</v>
      </c>
      <c r="AJ10749" s="5">
        <f>IF((AI10749-AH10749) &gt; 1,0,IF((AI10749-AH10749)&lt;0,AH10749-AI10749,AI10749-AH10749))</f>
        <v>524400</v>
      </c>
      <c r="AK10749" s="5">
        <v>0.02</v>
      </c>
      <c r="AL10749" s="5">
        <f>AJ10749*(AK10749/100)</f>
        <v>104.88000000000001</v>
      </c>
    </row>
    <row r="10750" spans="1:38" x14ac:dyDescent="0.45">
      <c r="O10750" s="30" t="s">
        <v>54</v>
      </c>
      <c r="P10750" s="30">
        <f>SUM(P10744:P10749)</f>
        <v>7393513</v>
      </c>
      <c r="AH10750" s="5">
        <f>SUM(AH10744:AH10749)</f>
        <v>7917913</v>
      </c>
      <c r="AJ10750" s="5">
        <f>SUM(AJ10744:AJ10749)</f>
        <v>7917913</v>
      </c>
      <c r="AL10750" s="5">
        <f>SUM(AL10744:AL10749)</f>
        <v>844.23130000000003</v>
      </c>
    </row>
    <row r="10751" spans="1:38" x14ac:dyDescent="0.45">
      <c r="A10751" s="17" t="s">
        <v>15577</v>
      </c>
      <c r="B10751" s="22">
        <v>5770490005254</v>
      </c>
      <c r="C10751" s="17" t="s">
        <v>15578</v>
      </c>
      <c r="D10751" s="17" t="s">
        <v>15579</v>
      </c>
      <c r="E10751" s="3">
        <v>6301</v>
      </c>
      <c r="F10751" s="3">
        <v>9940</v>
      </c>
      <c r="G10751" s="7" t="s">
        <v>15580</v>
      </c>
      <c r="H10751" s="3" t="s">
        <v>42</v>
      </c>
      <c r="I10751" s="3">
        <v>11514</v>
      </c>
    </row>
    <row r="10752" spans="1:38" x14ac:dyDescent="0.45">
      <c r="O10752" s="30" t="s">
        <v>54</v>
      </c>
      <c r="P10752" s="30">
        <f>SUM(P10751:P10751)</f>
        <v>0</v>
      </c>
      <c r="AH10752" s="5">
        <f>SUM(AH10751:AH10751)</f>
        <v>0</v>
      </c>
      <c r="AJ10752" s="5">
        <f>SUM(AJ10751:AJ10751)</f>
        <v>0</v>
      </c>
      <c r="AL10752" s="5">
        <f>SUM(AL10751:AL10751)</f>
        <v>0</v>
      </c>
    </row>
    <row r="10753" spans="1:38" x14ac:dyDescent="0.45">
      <c r="A10753" s="17" t="s">
        <v>15581</v>
      </c>
      <c r="B10753" s="22">
        <v>3100700257270</v>
      </c>
      <c r="C10753" s="17" t="s">
        <v>15582</v>
      </c>
      <c r="D10753" s="17" t="s">
        <v>15583</v>
      </c>
      <c r="E10753" s="3">
        <v>6302</v>
      </c>
      <c r="F10753" s="3">
        <v>8409</v>
      </c>
      <c r="G10753" s="7" t="s">
        <v>15584</v>
      </c>
      <c r="H10753" s="3" t="s">
        <v>42</v>
      </c>
      <c r="I10753" s="3">
        <v>5161</v>
      </c>
    </row>
    <row r="10754" spans="1:38" x14ac:dyDescent="0.45">
      <c r="E10754" s="3">
        <v>6303</v>
      </c>
      <c r="F10754" s="3">
        <v>9271</v>
      </c>
      <c r="G10754" s="7" t="s">
        <v>15585</v>
      </c>
      <c r="H10754" s="3" t="s">
        <v>42</v>
      </c>
      <c r="I10754" s="3">
        <v>5162</v>
      </c>
    </row>
    <row r="10755" spans="1:38" x14ac:dyDescent="0.45">
      <c r="O10755" s="30" t="s">
        <v>54</v>
      </c>
      <c r="P10755" s="30">
        <f>SUM(P10753:P10754)</f>
        <v>0</v>
      </c>
      <c r="AH10755" s="5">
        <f>SUM(AH10753:AH10754)</f>
        <v>0</v>
      </c>
      <c r="AJ10755" s="5">
        <f>SUM(AJ10753:AJ10754)</f>
        <v>0</v>
      </c>
      <c r="AL10755" s="5">
        <f>SUM(AL10753:AL10754)</f>
        <v>0</v>
      </c>
    </row>
    <row r="10756" spans="1:38" x14ac:dyDescent="0.45">
      <c r="A10756" s="17" t="s">
        <v>15586</v>
      </c>
      <c r="B10756" s="22">
        <v>3110401299663</v>
      </c>
      <c r="C10756" s="17" t="s">
        <v>15587</v>
      </c>
      <c r="D10756" s="17" t="s">
        <v>15588</v>
      </c>
      <c r="E10756" s="3">
        <v>6304</v>
      </c>
      <c r="F10756" s="3">
        <v>9875</v>
      </c>
      <c r="G10756" s="7" t="s">
        <v>15589</v>
      </c>
      <c r="H10756" s="3" t="s">
        <v>42</v>
      </c>
      <c r="I10756" s="3">
        <v>15524</v>
      </c>
    </row>
    <row r="10757" spans="1:38" x14ac:dyDescent="0.45">
      <c r="O10757" s="30" t="s">
        <v>54</v>
      </c>
      <c r="P10757" s="30">
        <f>SUM(P10756:P10756)</f>
        <v>0</v>
      </c>
      <c r="AH10757" s="5">
        <f>SUM(AH10756:AH10756)</f>
        <v>0</v>
      </c>
      <c r="AJ10757" s="5">
        <f>SUM(AJ10756:AJ10756)</f>
        <v>0</v>
      </c>
      <c r="AL10757" s="5">
        <f>SUM(AL10756:AL10756)</f>
        <v>0</v>
      </c>
    </row>
    <row r="10758" spans="1:38" x14ac:dyDescent="0.45">
      <c r="A10758" s="17" t="s">
        <v>15590</v>
      </c>
      <c r="B10758" s="22">
        <v>3102400949721</v>
      </c>
      <c r="C10758" s="17" t="s">
        <v>15591</v>
      </c>
      <c r="D10758" s="17" t="s">
        <v>15592</v>
      </c>
      <c r="E10758" s="3">
        <v>6305</v>
      </c>
      <c r="F10758" s="3">
        <v>9294</v>
      </c>
      <c r="G10758" s="7" t="s">
        <v>15593</v>
      </c>
      <c r="H10758" s="3" t="s">
        <v>42</v>
      </c>
      <c r="I10758" s="3">
        <v>16917</v>
      </c>
    </row>
    <row r="10759" spans="1:38" x14ac:dyDescent="0.45">
      <c r="E10759" s="3">
        <v>6306</v>
      </c>
      <c r="F10759" s="3">
        <v>8715</v>
      </c>
      <c r="G10759" s="7" t="s">
        <v>15594</v>
      </c>
      <c r="H10759" s="3" t="s">
        <v>42</v>
      </c>
      <c r="I10759" s="3">
        <v>19930</v>
      </c>
    </row>
    <row r="10760" spans="1:38" x14ac:dyDescent="0.45">
      <c r="O10760" s="30" t="s">
        <v>54</v>
      </c>
      <c r="P10760" s="30">
        <f>SUM(P10758:P10759)</f>
        <v>0</v>
      </c>
      <c r="AH10760" s="5">
        <f>SUM(AH10758:AH10759)</f>
        <v>0</v>
      </c>
      <c r="AJ10760" s="5">
        <f>SUM(AJ10758:AJ10759)</f>
        <v>0</v>
      </c>
      <c r="AL10760" s="5">
        <f>SUM(AL10758:AL10759)</f>
        <v>0</v>
      </c>
    </row>
    <row r="10761" spans="1:38" x14ac:dyDescent="0.45">
      <c r="A10761" s="17" t="s">
        <v>15595</v>
      </c>
      <c r="B10761" s="22">
        <v>3770400492308</v>
      </c>
      <c r="C10761" s="17" t="s">
        <v>15596</v>
      </c>
      <c r="D10761" s="17" t="s">
        <v>3460</v>
      </c>
      <c r="E10761" s="3">
        <v>6307</v>
      </c>
      <c r="F10761" s="3">
        <v>2585</v>
      </c>
      <c r="G10761" s="7" t="s">
        <v>15597</v>
      </c>
      <c r="H10761" s="3" t="s">
        <v>42</v>
      </c>
      <c r="I10761" s="3">
        <v>31299</v>
      </c>
      <c r="J10761" s="3">
        <v>0</v>
      </c>
      <c r="K10761" s="3">
        <v>1</v>
      </c>
      <c r="L10761" s="72">
        <v>5</v>
      </c>
      <c r="M10761" s="29" t="s">
        <v>43</v>
      </c>
      <c r="N10761" s="30">
        <f>((J10761*400)+(K10761*100))+L10761</f>
        <v>105</v>
      </c>
      <c r="O10761" s="30">
        <v>280</v>
      </c>
      <c r="P10761" s="30">
        <f>N10761*O10761</f>
        <v>29400</v>
      </c>
      <c r="AG10761" s="5">
        <f>IF(AND(AF10761="",P10761=""),0,IF((AF10761=""),P10761,IF((P10761=""),AF10761,AF10761+P10761)))</f>
        <v>29400</v>
      </c>
      <c r="AH10761" s="5">
        <f>IF( (AA10761=""),AG10761*1,AG10761*(AA10761/100) )</f>
        <v>29400</v>
      </c>
      <c r="AI10761" s="5">
        <v>0</v>
      </c>
      <c r="AJ10761" s="5">
        <f>IF((AI10761-AH10761) &gt; 1,0,IF((AI10761-AH10761)&lt;0,AH10761-AI10761,AI10761-AH10761))</f>
        <v>29400</v>
      </c>
      <c r="AK10761" s="5">
        <v>0.3</v>
      </c>
      <c r="AL10761" s="5">
        <f>AJ10761*(AK10761/100)</f>
        <v>88.2</v>
      </c>
    </row>
    <row r="10762" spans="1:38" x14ac:dyDescent="0.45">
      <c r="O10762" s="30" t="s">
        <v>54</v>
      </c>
      <c r="P10762" s="30">
        <f>SUM(P10761:P10761)</f>
        <v>29400</v>
      </c>
      <c r="AH10762" s="5">
        <f>SUM(AH10761:AH10761)</f>
        <v>29400</v>
      </c>
      <c r="AJ10762" s="5">
        <f>SUM(AJ10761:AJ10761)</f>
        <v>29400</v>
      </c>
      <c r="AL10762" s="5">
        <f>SUM(AL10761:AL10761)</f>
        <v>88.2</v>
      </c>
    </row>
    <row r="10763" spans="1:38" x14ac:dyDescent="0.45">
      <c r="A10763" s="17" t="s">
        <v>15598</v>
      </c>
      <c r="C10763" s="17" t="s">
        <v>15599</v>
      </c>
      <c r="D10763" s="17" t="s">
        <v>1484</v>
      </c>
      <c r="E10763" s="3">
        <v>6308</v>
      </c>
      <c r="F10763" s="3">
        <v>107</v>
      </c>
      <c r="G10763" s="7" t="s">
        <v>15600</v>
      </c>
      <c r="H10763" s="3" t="s">
        <v>42</v>
      </c>
      <c r="I10763" s="3">
        <v>874</v>
      </c>
      <c r="J10763" s="3">
        <v>1</v>
      </c>
      <c r="K10763" s="3">
        <v>1</v>
      </c>
      <c r="L10763" s="72">
        <v>9</v>
      </c>
      <c r="M10763" s="29" t="s">
        <v>43</v>
      </c>
      <c r="N10763" s="30">
        <f>((J10763*400)+(K10763*100))+L10763</f>
        <v>509</v>
      </c>
      <c r="O10763" s="30">
        <v>750</v>
      </c>
      <c r="P10763" s="30">
        <f>N10763*O10763</f>
        <v>381750</v>
      </c>
      <c r="AG10763" s="5">
        <f>IF(AND(AF10763="",P10763=""),0,IF((AF10763=""),P10763,IF((P10763=""),AF10763,AF10763+P10763)))</f>
        <v>381750</v>
      </c>
      <c r="AH10763" s="5">
        <f>IF( (AA10763=""),AG10763*1,AG10763*(AA10763/100) )</f>
        <v>381750</v>
      </c>
      <c r="AI10763" s="5">
        <v>0</v>
      </c>
      <c r="AJ10763" s="5">
        <f>IF((AI10763-AH10763) &gt; 1,0,IF((AI10763-AH10763)&lt;0,AH10763-AI10763,AI10763-AH10763))</f>
        <v>381750</v>
      </c>
      <c r="AK10763" s="5">
        <v>0.3</v>
      </c>
      <c r="AL10763" s="5">
        <f>AJ10763*(AK10763/100)</f>
        <v>1145.25</v>
      </c>
    </row>
    <row r="10764" spans="1:38" x14ac:dyDescent="0.45">
      <c r="O10764" s="30" t="s">
        <v>54</v>
      </c>
      <c r="P10764" s="30">
        <f>SUM(P10763:P10763)</f>
        <v>381750</v>
      </c>
      <c r="AH10764" s="5">
        <f>SUM(AH10763:AH10763)</f>
        <v>381750</v>
      </c>
      <c r="AJ10764" s="5">
        <f>SUM(AJ10763:AJ10763)</f>
        <v>381750</v>
      </c>
      <c r="AL10764" s="5">
        <f>SUM(AL10763:AL10763)</f>
        <v>1145.25</v>
      </c>
    </row>
    <row r="10765" spans="1:38" x14ac:dyDescent="0.45">
      <c r="A10765" s="17" t="s">
        <v>15601</v>
      </c>
      <c r="B10765" s="22">
        <v>3770400044852</v>
      </c>
      <c r="C10765" s="17" t="s">
        <v>15602</v>
      </c>
      <c r="D10765" s="17" t="s">
        <v>2941</v>
      </c>
      <c r="E10765" s="3">
        <v>6309</v>
      </c>
      <c r="F10765" s="3">
        <v>2626</v>
      </c>
      <c r="G10765" s="7" t="s">
        <v>15603</v>
      </c>
      <c r="H10765" s="3" t="s">
        <v>42</v>
      </c>
      <c r="I10765" s="3">
        <v>26915</v>
      </c>
      <c r="J10765" s="3">
        <v>2</v>
      </c>
      <c r="K10765" s="3">
        <v>3</v>
      </c>
      <c r="L10765" s="72">
        <v>11</v>
      </c>
      <c r="M10765" s="29" t="s">
        <v>90</v>
      </c>
      <c r="N10765" s="30">
        <f>((J10765*400)+(K10765*100))+L10765</f>
        <v>1111</v>
      </c>
      <c r="O10765" s="30">
        <v>230</v>
      </c>
      <c r="P10765" s="30">
        <f>N10765*O10765</f>
        <v>255530</v>
      </c>
      <c r="AG10765" s="5">
        <f>IF(AND(AF10765="",P10765=""),0,IF((AF10765=""),P10765,IF((P10765=""),AF10765,AF10765+P10765)))</f>
        <v>255530</v>
      </c>
      <c r="AH10765" s="5">
        <f>IF( (AA10765=""),AG10765*1,AG10765*(AA10765/100) )</f>
        <v>255530</v>
      </c>
      <c r="AI10765" s="5">
        <v>50000000</v>
      </c>
      <c r="AJ10765" s="5">
        <f>IF((AI10765-AH10765) &gt; 1,0,IF((AI10765-AH10765)&lt;0,AH10765-AI10765,AI10765-AH10765))</f>
        <v>0</v>
      </c>
      <c r="AK10765" s="5">
        <v>0.01</v>
      </c>
      <c r="AL10765" s="5">
        <f>AJ10765*(AK10765/100)</f>
        <v>0</v>
      </c>
    </row>
    <row r="10766" spans="1:38" x14ac:dyDescent="0.45">
      <c r="O10766" s="30" t="s">
        <v>54</v>
      </c>
      <c r="P10766" s="30">
        <f>SUM(P10765:P10765)</f>
        <v>255530</v>
      </c>
      <c r="AH10766" s="5">
        <f>SUM(AH10765:AH10765)</f>
        <v>255530</v>
      </c>
      <c r="AJ10766" s="5">
        <f>SUM(AJ10765:AJ10765)</f>
        <v>0</v>
      </c>
      <c r="AL10766" s="5">
        <f>SUM(AL10765:AL10765)</f>
        <v>0</v>
      </c>
    </row>
    <row r="10767" spans="1:38" x14ac:dyDescent="0.45">
      <c r="A10767" s="17" t="s">
        <v>15604</v>
      </c>
      <c r="B10767" s="22">
        <v>3770400492073</v>
      </c>
      <c r="C10767" s="17" t="s">
        <v>15605</v>
      </c>
      <c r="D10767" s="17" t="s">
        <v>15606</v>
      </c>
      <c r="E10767" s="3">
        <v>6310</v>
      </c>
      <c r="F10767" s="3">
        <v>4169</v>
      </c>
      <c r="G10767" s="7" t="s">
        <v>15607</v>
      </c>
      <c r="H10767" s="3" t="s">
        <v>42</v>
      </c>
      <c r="I10767" s="3">
        <v>11242</v>
      </c>
      <c r="J10767" s="3">
        <v>0</v>
      </c>
      <c r="K10767" s="3">
        <v>0</v>
      </c>
      <c r="L10767" s="72">
        <v>17.5</v>
      </c>
      <c r="M10767" s="29" t="s">
        <v>208</v>
      </c>
      <c r="N10767" s="30">
        <f>((J10767*400)+(K10767*100))+L10767</f>
        <v>17.5</v>
      </c>
      <c r="O10767" s="30">
        <v>500</v>
      </c>
      <c r="P10767" s="30">
        <f>N10767*O10767</f>
        <v>8750</v>
      </c>
      <c r="AG10767" s="5">
        <f>IF(AND(AF10767="",P10767=""),0,IF((AF10767=""),P10767,IF((P10767=""),AF10767,AF10767+P10767)))</f>
        <v>8750</v>
      </c>
      <c r="AH10767" s="5">
        <f>IF( (AA10767=""),AG10767*1,AG10767*(AA10767/100) )</f>
        <v>8750</v>
      </c>
      <c r="AI10767" s="5">
        <v>0</v>
      </c>
      <c r="AJ10767" s="5">
        <f>IF((AI10767-AH10767) &gt; 1,0,IF((AI10767-AH10767)&lt;0,AH10767-AI10767,AI10767-AH10767))</f>
        <v>8750</v>
      </c>
      <c r="AK10767" s="5">
        <v>0.02</v>
      </c>
      <c r="AL10767" s="5">
        <f>AJ10767*(AK10767/100)</f>
        <v>1.75</v>
      </c>
    </row>
    <row r="10768" spans="1:38" x14ac:dyDescent="0.45">
      <c r="J10768" s="3">
        <v>0</v>
      </c>
      <c r="K10768" s="3">
        <v>0</v>
      </c>
      <c r="L10768" s="72">
        <v>7.5</v>
      </c>
      <c r="M10768" s="29" t="s">
        <v>208</v>
      </c>
      <c r="N10768" s="30">
        <f>((J10768*400)+(K10768*100))+L10768</f>
        <v>7.5</v>
      </c>
      <c r="O10768" s="30">
        <v>500</v>
      </c>
      <c r="P10768" s="30">
        <f>N10768*O10768</f>
        <v>3750</v>
      </c>
      <c r="Q10768" s="3">
        <v>1</v>
      </c>
      <c r="T10768" s="17" t="s">
        <v>2932</v>
      </c>
      <c r="U10768" s="17" t="s">
        <v>2933</v>
      </c>
      <c r="W10768" s="3" t="s">
        <v>210</v>
      </c>
      <c r="X10768" s="3" t="s">
        <v>211</v>
      </c>
      <c r="Y10768" s="3" t="s">
        <v>212</v>
      </c>
      <c r="Z10768" s="5">
        <v>70</v>
      </c>
      <c r="AA10768" s="67">
        <v>50</v>
      </c>
      <c r="AB10768" s="5">
        <v>6900</v>
      </c>
      <c r="AC10768" s="5">
        <f>Z10768*AB10768</f>
        <v>483000</v>
      </c>
      <c r="AD10768" s="9">
        <v>5</v>
      </c>
      <c r="AE10768" s="9">
        <v>5</v>
      </c>
      <c r="AF10768" s="5">
        <f>(AC10768*(100-AE10768))/100</f>
        <v>458850</v>
      </c>
      <c r="AG10768" s="5">
        <f>IF(AND(AF10768="",P10768=""),0,IF((AF10768=""),P10768, IF( (P10768=""),AF10768,SUM(AF10768:AF10769)+P10768)))</f>
        <v>921450</v>
      </c>
      <c r="AH10768" s="5">
        <f>IF( (AA10768=""),AG10768*1,AG10768*(AA10768/100) )</f>
        <v>460725</v>
      </c>
      <c r="AI10768" s="5">
        <v>10000000</v>
      </c>
      <c r="AJ10768" s="5">
        <f>IF((AI10768-AH10768) &gt; 1,0,IF((AI10768-AH10768)&lt;0,AH10768-AI10768,AI10768-AH10768))</f>
        <v>0</v>
      </c>
      <c r="AK10768" s="5">
        <v>0.02</v>
      </c>
      <c r="AL10768" s="5">
        <f>AJ10768*(AK10768/100)</f>
        <v>0</v>
      </c>
    </row>
    <row r="10769" spans="1:38" x14ac:dyDescent="0.45">
      <c r="W10769" s="3" t="s">
        <v>210</v>
      </c>
      <c r="Y10769" s="3" t="s">
        <v>212</v>
      </c>
      <c r="Z10769" s="5">
        <v>70</v>
      </c>
      <c r="AA10769" s="67">
        <v>50</v>
      </c>
      <c r="AB10769" s="5">
        <v>6900</v>
      </c>
      <c r="AC10769" s="5">
        <f>Z10769*AB10769</f>
        <v>483000</v>
      </c>
      <c r="AD10769" s="9">
        <v>5</v>
      </c>
      <c r="AE10769" s="9">
        <v>5</v>
      </c>
      <c r="AF10769" s="5">
        <f>(AC10769*(100-AE10769))/100</f>
        <v>458850</v>
      </c>
      <c r="AG10769" s="5">
        <f>IF(AND(AF10769="",P10768=""),0,IF((AF10769=""),P10768, IF( (P10768=""),AF10769,SUM(AF10768:AF10769)+P10768)))</f>
        <v>921450</v>
      </c>
      <c r="AH10769" s="5">
        <f>IF( (AA10769=""),AG10769*1,AG10769*(AA10769/100) )</f>
        <v>460725</v>
      </c>
      <c r="AI10769" s="5">
        <v>0</v>
      </c>
      <c r="AJ10769" s="5">
        <f>IF((AI10769-AH10769) &gt; 1,0,IF((AI10769-AH10769)&lt;0,AH10769-AI10769,AI10769-AH10769))</f>
        <v>460725</v>
      </c>
      <c r="AK10769" s="5">
        <v>0.02</v>
      </c>
      <c r="AL10769" s="5">
        <f>AJ10769*(AK10769/100)</f>
        <v>92.14500000000001</v>
      </c>
    </row>
    <row r="10770" spans="1:38" x14ac:dyDescent="0.45">
      <c r="O10770" s="30" t="s">
        <v>54</v>
      </c>
      <c r="P10770" s="30">
        <f>SUM(P10767:P10769)</f>
        <v>12500</v>
      </c>
      <c r="AH10770" s="5">
        <f>SUM(AH10767:AH10769)</f>
        <v>930200</v>
      </c>
      <c r="AJ10770" s="5">
        <f>SUM(AJ10767:AJ10769)</f>
        <v>469475</v>
      </c>
      <c r="AL10770" s="5">
        <f>SUM(AL10767:AL10769)</f>
        <v>93.89500000000001</v>
      </c>
    </row>
    <row r="10771" spans="1:38" x14ac:dyDescent="0.45">
      <c r="A10771" s="17" t="s">
        <v>15608</v>
      </c>
      <c r="B10771" s="22">
        <v>3770400018100</v>
      </c>
      <c r="C10771" s="17" t="s">
        <v>15609</v>
      </c>
      <c r="D10771" s="17" t="s">
        <v>15610</v>
      </c>
      <c r="E10771" s="3">
        <v>6311</v>
      </c>
      <c r="F10771" s="3">
        <v>3967</v>
      </c>
      <c r="G10771" s="7" t="s">
        <v>15611</v>
      </c>
      <c r="H10771" s="3" t="s">
        <v>42</v>
      </c>
      <c r="I10771" s="3">
        <v>11658</v>
      </c>
      <c r="J10771" s="3">
        <v>0</v>
      </c>
      <c r="K10771" s="3">
        <v>2</v>
      </c>
      <c r="L10771" s="72">
        <v>77</v>
      </c>
      <c r="M10771" s="29" t="s">
        <v>43</v>
      </c>
      <c r="N10771" s="30">
        <f>((J10771*400)+(K10771*100))+L10771</f>
        <v>277</v>
      </c>
      <c r="O10771" s="30">
        <v>750</v>
      </c>
      <c r="P10771" s="30">
        <f>N10771*O10771</f>
        <v>207750</v>
      </c>
      <c r="AG10771" s="5">
        <f>IF(AND(AF10771="",P10771=""),0,IF((AF10771=""),P10771,IF((P10771=""),AF10771,AF10771+P10771)))</f>
        <v>207750</v>
      </c>
      <c r="AH10771" s="5">
        <f>IF( (AA10771=""),AG10771*1,AG10771*(AA10771/100) )</f>
        <v>207750</v>
      </c>
      <c r="AI10771" s="5">
        <v>0</v>
      </c>
      <c r="AJ10771" s="5">
        <f>IF((AI10771-AH10771) &gt; 1,0,IF((AI10771-AH10771)&lt;0,AH10771-AI10771,AI10771-AH10771))</f>
        <v>207750</v>
      </c>
      <c r="AK10771" s="5">
        <v>0.3</v>
      </c>
      <c r="AL10771" s="5">
        <f>AJ10771*(AK10771/100)</f>
        <v>623.25</v>
      </c>
    </row>
    <row r="10772" spans="1:38" x14ac:dyDescent="0.45">
      <c r="E10772" s="3">
        <v>6312</v>
      </c>
      <c r="F10772" s="3">
        <v>4315</v>
      </c>
      <c r="G10772" s="7" t="s">
        <v>15612</v>
      </c>
      <c r="H10772" s="3" t="s">
        <v>42</v>
      </c>
      <c r="I10772" s="3">
        <v>13049</v>
      </c>
      <c r="J10772" s="3">
        <v>7</v>
      </c>
      <c r="K10772" s="3">
        <v>1</v>
      </c>
      <c r="L10772" s="72">
        <v>90</v>
      </c>
      <c r="M10772" s="29" t="s">
        <v>43</v>
      </c>
      <c r="N10772" s="30">
        <f>((J10772*400)+(K10772*100))+L10772</f>
        <v>2990</v>
      </c>
      <c r="O10772" s="30">
        <v>330</v>
      </c>
      <c r="P10772" s="30">
        <f>N10772*O10772</f>
        <v>986700</v>
      </c>
      <c r="AG10772" s="5">
        <f>IF(AND(AF10772="",P10772=""),0,IF((AF10772=""),P10772,IF((P10772=""),AF10772,AF10772+P10772)))</f>
        <v>986700</v>
      </c>
      <c r="AH10772" s="5">
        <f>IF( (AA10772=""),AG10772*1,AG10772*(AA10772/100) )</f>
        <v>986700</v>
      </c>
      <c r="AI10772" s="5">
        <v>0</v>
      </c>
      <c r="AJ10772" s="5">
        <f>IF((AI10772-AH10772) &gt; 1,0,IF((AI10772-AH10772)&lt;0,AH10772-AI10772,AI10772-AH10772))</f>
        <v>986700</v>
      </c>
      <c r="AK10772" s="5">
        <v>0.3</v>
      </c>
      <c r="AL10772" s="5">
        <f>AJ10772*(AK10772/100)</f>
        <v>2960.1</v>
      </c>
    </row>
    <row r="10773" spans="1:38" x14ac:dyDescent="0.45">
      <c r="E10773" s="3">
        <v>6313</v>
      </c>
      <c r="F10773" s="3">
        <v>4314</v>
      </c>
      <c r="G10773" s="7" t="s">
        <v>15613</v>
      </c>
      <c r="H10773" s="3" t="s">
        <v>42</v>
      </c>
      <c r="I10773" s="3">
        <v>17492</v>
      </c>
      <c r="J10773" s="3">
        <v>2</v>
      </c>
      <c r="K10773" s="3">
        <v>0</v>
      </c>
      <c r="L10773" s="72">
        <v>0</v>
      </c>
      <c r="M10773" s="29" t="s">
        <v>43</v>
      </c>
      <c r="N10773" s="30">
        <f>((J10773*400)+(K10773*100))+L10773</f>
        <v>800</v>
      </c>
      <c r="O10773" s="30">
        <v>380</v>
      </c>
      <c r="P10773" s="30">
        <f>N10773*O10773</f>
        <v>304000</v>
      </c>
      <c r="AG10773" s="5">
        <f>IF(AND(AF10773="",P10773=""),0,IF((AF10773=""),P10773,IF((P10773=""),AF10773,AF10773+P10773)))</f>
        <v>304000</v>
      </c>
      <c r="AH10773" s="5">
        <f>IF( (AA10773=""),AG10773*1,AG10773*(AA10773/100) )</f>
        <v>304000</v>
      </c>
      <c r="AI10773" s="5">
        <v>0</v>
      </c>
      <c r="AJ10773" s="5">
        <f>IF((AI10773-AH10773) &gt; 1,0,IF((AI10773-AH10773)&lt;0,AH10773-AI10773,AI10773-AH10773))</f>
        <v>304000</v>
      </c>
      <c r="AK10773" s="5">
        <v>0.3</v>
      </c>
      <c r="AL10773" s="5">
        <f>AJ10773*(AK10773/100)</f>
        <v>912</v>
      </c>
    </row>
    <row r="10774" spans="1:38" x14ac:dyDescent="0.45">
      <c r="O10774" s="30" t="s">
        <v>54</v>
      </c>
      <c r="P10774" s="30">
        <f>SUM(P10771:P10773)</f>
        <v>1498450</v>
      </c>
      <c r="AH10774" s="5">
        <f>SUM(AH10771:AH10773)</f>
        <v>1498450</v>
      </c>
      <c r="AJ10774" s="5">
        <f>SUM(AJ10771:AJ10773)</f>
        <v>1498450</v>
      </c>
      <c r="AL10774" s="5">
        <f>SUM(AL10771:AL10773)</f>
        <v>4495.3500000000004</v>
      </c>
    </row>
    <row r="10775" spans="1:38" x14ac:dyDescent="0.45">
      <c r="A10775" s="17" t="s">
        <v>15614</v>
      </c>
      <c r="B10775" s="22">
        <v>3770400010982</v>
      </c>
      <c r="C10775" s="17" t="s">
        <v>15615</v>
      </c>
      <c r="D10775" s="17" t="s">
        <v>15616</v>
      </c>
      <c r="E10775" s="3">
        <v>6314</v>
      </c>
      <c r="F10775" s="3">
        <v>2058</v>
      </c>
      <c r="G10775" s="7" t="s">
        <v>15617</v>
      </c>
      <c r="H10775" s="3" t="s">
        <v>42</v>
      </c>
      <c r="I10775" s="3">
        <v>23443</v>
      </c>
      <c r="J10775" s="3">
        <v>0</v>
      </c>
      <c r="K10775" s="3">
        <v>0</v>
      </c>
      <c r="L10775" s="72">
        <v>20</v>
      </c>
      <c r="M10775" s="29" t="s">
        <v>208</v>
      </c>
      <c r="N10775" s="30">
        <f>((J10775*400)+(K10775*100))+L10775</f>
        <v>20</v>
      </c>
      <c r="O10775" s="30">
        <v>660</v>
      </c>
      <c r="P10775" s="30">
        <f>N10775*O10775</f>
        <v>13200</v>
      </c>
      <c r="AG10775" s="5">
        <f>IF(AND(AF10775="",P10775=""),0,IF((AF10775=""),P10775,IF((P10775=""),AF10775,AF10775+P10775)))</f>
        <v>13200</v>
      </c>
      <c r="AH10775" s="5">
        <f>IF( (AA10775=""),AG10775*1,AG10775*(AA10775/100) )</f>
        <v>13200</v>
      </c>
      <c r="AI10775" s="5">
        <v>0</v>
      </c>
      <c r="AJ10775" s="5">
        <f>IF((AI10775-AH10775) &gt; 1,0,IF((AI10775-AH10775)&lt;0,AH10775-AI10775,AI10775-AH10775))</f>
        <v>13200</v>
      </c>
      <c r="AK10775" s="5">
        <v>0.02</v>
      </c>
      <c r="AL10775" s="5">
        <f>AJ10775*(AK10775/100)</f>
        <v>2.64</v>
      </c>
    </row>
    <row r="10776" spans="1:38" x14ac:dyDescent="0.45">
      <c r="J10776" s="3">
        <v>2</v>
      </c>
      <c r="K10776" s="3">
        <v>0</v>
      </c>
      <c r="L10776" s="72">
        <v>77</v>
      </c>
      <c r="M10776" s="29" t="s">
        <v>90</v>
      </c>
      <c r="N10776" s="30">
        <f>((J10776*400)+(K10776*100))+L10776</f>
        <v>877</v>
      </c>
      <c r="O10776" s="30">
        <v>660</v>
      </c>
      <c r="P10776" s="30">
        <f>N10776*O10776</f>
        <v>578820</v>
      </c>
      <c r="AG10776" s="5">
        <f>IF(AND(AF10776="",P10776=""),0,IF((AF10776=""),P10776,IF((P10776=""),AF10776,AF10776+P10776)))</f>
        <v>578820</v>
      </c>
      <c r="AH10776" s="5">
        <f>IF( (AA10776=""),AG10776*1,AG10776*(AA10776/100) )</f>
        <v>578820</v>
      </c>
      <c r="AI10776" s="5">
        <v>0</v>
      </c>
      <c r="AJ10776" s="5">
        <f>IF((AI10776-AH10776) &gt; 1,0,IF((AI10776-AH10776)&lt;0,AH10776-AI10776,AI10776-AH10776))</f>
        <v>578820</v>
      </c>
      <c r="AK10776" s="5">
        <v>0.01</v>
      </c>
      <c r="AL10776" s="5">
        <f>AJ10776*(AK10776/100)</f>
        <v>57.882000000000005</v>
      </c>
    </row>
    <row r="10777" spans="1:38" x14ac:dyDescent="0.45">
      <c r="Q10777" s="74">
        <v>1</v>
      </c>
      <c r="R10777" s="17" t="s">
        <v>15614</v>
      </c>
      <c r="S10777" s="26">
        <v>3770400010982</v>
      </c>
      <c r="T10777" s="17" t="s">
        <v>15615</v>
      </c>
      <c r="U10777" s="17" t="s">
        <v>15618</v>
      </c>
      <c r="W10777" s="3" t="s">
        <v>210</v>
      </c>
      <c r="X10777" s="3" t="s">
        <v>211</v>
      </c>
      <c r="Y10777" s="3" t="s">
        <v>212</v>
      </c>
      <c r="Z10777" s="5">
        <v>80</v>
      </c>
      <c r="AA10777" s="67">
        <v>100</v>
      </c>
      <c r="AB10777" s="5">
        <v>6900</v>
      </c>
      <c r="AC10777" s="5">
        <f>Z10777*AB10777</f>
        <v>552000</v>
      </c>
      <c r="AD10777" s="9">
        <v>5</v>
      </c>
      <c r="AE10777" s="9">
        <v>5</v>
      </c>
      <c r="AF10777" s="5">
        <f>(AC10777*(100-AE10777))/100</f>
        <v>524400</v>
      </c>
      <c r="AG10777" s="5">
        <f>IF( (AF10777=""),0,SUM(AF10777:AF10777) )</f>
        <v>524400</v>
      </c>
      <c r="AH10777" s="5">
        <f>(AG10777/100)*(AA10777)</f>
        <v>524400</v>
      </c>
      <c r="AI10777" s="5">
        <v>0</v>
      </c>
      <c r="AJ10777" s="5">
        <f>IF((AI10777-AH10777) &gt; 1,0,IF((AI10777-AH10777)&lt;0,AH10777-AI10777,AI10777-AH10777))</f>
        <v>524400</v>
      </c>
      <c r="AK10777" s="5">
        <v>0.02</v>
      </c>
      <c r="AL10777" s="5">
        <f>AJ10777*(AK10777/100)</f>
        <v>104.88000000000001</v>
      </c>
    </row>
    <row r="10778" spans="1:38" x14ac:dyDescent="0.45">
      <c r="O10778" s="30" t="s">
        <v>54</v>
      </c>
      <c r="P10778" s="30">
        <f>SUM(P10775:P10777)</f>
        <v>592020</v>
      </c>
      <c r="AH10778" s="5">
        <f>SUM(AH10775:AH10777)</f>
        <v>1116420</v>
      </c>
      <c r="AJ10778" s="5">
        <f>SUM(AJ10775:AJ10777)</f>
        <v>1116420</v>
      </c>
      <c r="AL10778" s="5">
        <f>SUM(AL10775:AL10777)</f>
        <v>165.40200000000002</v>
      </c>
    </row>
    <row r="10779" spans="1:38" x14ac:dyDescent="0.45">
      <c r="A10779" s="17" t="s">
        <v>15619</v>
      </c>
      <c r="B10779" s="22">
        <v>3770400055561</v>
      </c>
      <c r="C10779" s="17" t="s">
        <v>15620</v>
      </c>
      <c r="D10779" s="17" t="s">
        <v>15621</v>
      </c>
      <c r="E10779" s="3">
        <v>6315</v>
      </c>
      <c r="F10779" s="3">
        <v>9382</v>
      </c>
      <c r="G10779" s="7" t="s">
        <v>15622</v>
      </c>
      <c r="H10779" s="3" t="s">
        <v>42</v>
      </c>
      <c r="I10779" s="3">
        <v>23628</v>
      </c>
    </row>
    <row r="10780" spans="1:38" x14ac:dyDescent="0.45">
      <c r="O10780" s="30" t="s">
        <v>54</v>
      </c>
      <c r="P10780" s="30">
        <f>SUM(P10779:P10779)</f>
        <v>0</v>
      </c>
      <c r="AH10780" s="5">
        <f>SUM(AH10779:AH10779)</f>
        <v>0</v>
      </c>
      <c r="AJ10780" s="5">
        <f>SUM(AJ10779:AJ10779)</f>
        <v>0</v>
      </c>
      <c r="AL10780" s="5">
        <f>SUM(AL10779:AL10779)</f>
        <v>0</v>
      </c>
    </row>
    <row r="10781" spans="1:38" x14ac:dyDescent="0.45">
      <c r="A10781" s="17" t="s">
        <v>15623</v>
      </c>
      <c r="B10781" s="22">
        <v>3770400045069</v>
      </c>
      <c r="C10781" s="17" t="s">
        <v>15624</v>
      </c>
      <c r="D10781" s="17" t="s">
        <v>15625</v>
      </c>
      <c r="E10781" s="3">
        <v>6316</v>
      </c>
      <c r="F10781" s="3">
        <v>99</v>
      </c>
      <c r="G10781" s="7" t="s">
        <v>15626</v>
      </c>
      <c r="H10781" s="3" t="s">
        <v>42</v>
      </c>
      <c r="I10781" s="3">
        <v>33302</v>
      </c>
      <c r="J10781" s="3">
        <v>1</v>
      </c>
      <c r="K10781" s="3">
        <v>1</v>
      </c>
      <c r="L10781" s="72">
        <v>58</v>
      </c>
      <c r="M10781" s="29" t="s">
        <v>43</v>
      </c>
      <c r="N10781" s="30">
        <f>((J10781*400)+(K10781*100))+L10781</f>
        <v>558</v>
      </c>
      <c r="O10781" s="30">
        <v>150</v>
      </c>
      <c r="P10781" s="30">
        <f>N10781*O10781</f>
        <v>83700</v>
      </c>
      <c r="AG10781" s="5">
        <f>IF(AND(AF10781="",P10781=""),0,IF((AF10781=""),P10781,IF((P10781=""),AF10781,AF10781+P10781)))</f>
        <v>83700</v>
      </c>
      <c r="AH10781" s="5">
        <f>IF( (AA10781=""),AG10781*1,AG10781*(AA10781/100) )</f>
        <v>83700</v>
      </c>
      <c r="AI10781" s="5">
        <v>0</v>
      </c>
      <c r="AJ10781" s="5">
        <f>IF((AI10781-AH10781) &gt; 1,0,IF((AI10781-AH10781)&lt;0,AH10781-AI10781,AI10781-AH10781))</f>
        <v>83700</v>
      </c>
      <c r="AK10781" s="5">
        <v>0.3</v>
      </c>
      <c r="AL10781" s="5">
        <f>AJ10781*(AK10781/100)</f>
        <v>251.1</v>
      </c>
    </row>
    <row r="10782" spans="1:38" x14ac:dyDescent="0.45">
      <c r="O10782" s="30" t="s">
        <v>54</v>
      </c>
      <c r="P10782" s="30">
        <f>SUM(P10781:P10781)</f>
        <v>83700</v>
      </c>
      <c r="AH10782" s="5">
        <f>SUM(AH10781:AH10781)</f>
        <v>83700</v>
      </c>
      <c r="AJ10782" s="5">
        <f>SUM(AJ10781:AJ10781)</f>
        <v>83700</v>
      </c>
      <c r="AL10782" s="5">
        <f>SUM(AL10781:AL10781)</f>
        <v>251.1</v>
      </c>
    </row>
    <row r="10783" spans="1:38" x14ac:dyDescent="0.45">
      <c r="A10783" s="17" t="s">
        <v>15627</v>
      </c>
      <c r="B10783" s="22">
        <v>3770400004125</v>
      </c>
      <c r="C10783" s="17" t="s">
        <v>15628</v>
      </c>
      <c r="D10783" s="17" t="s">
        <v>2012</v>
      </c>
      <c r="E10783" s="3">
        <v>6317</v>
      </c>
      <c r="F10783" s="3">
        <v>4015</v>
      </c>
      <c r="G10783" s="7" t="s">
        <v>15629</v>
      </c>
      <c r="H10783" s="3" t="s">
        <v>42</v>
      </c>
      <c r="I10783" s="3">
        <v>2479</v>
      </c>
      <c r="J10783" s="3">
        <v>0</v>
      </c>
      <c r="K10783" s="3">
        <v>0</v>
      </c>
      <c r="L10783" s="72">
        <v>23</v>
      </c>
      <c r="M10783" s="29" t="s">
        <v>43</v>
      </c>
      <c r="N10783" s="30">
        <f>((J10783*400)+(K10783*100))+L10783</f>
        <v>23</v>
      </c>
      <c r="O10783" s="30">
        <v>250</v>
      </c>
      <c r="P10783" s="30">
        <f>N10783*O10783</f>
        <v>5750</v>
      </c>
      <c r="AG10783" s="5">
        <f>IF(AND(AF10783="",P10783=""),0,IF((AF10783=""),P10783,IF((P10783=""),AF10783,AF10783+P10783)))</f>
        <v>5750</v>
      </c>
      <c r="AH10783" s="5">
        <f>IF( (AA10783=""),AG10783*1,AG10783*(AA10783/100) )</f>
        <v>5750</v>
      </c>
      <c r="AI10783" s="5">
        <v>0</v>
      </c>
      <c r="AJ10783" s="5">
        <f>IF((AI10783-AH10783) &gt; 1,0,IF((AI10783-AH10783)&lt;0,AH10783-AI10783,AI10783-AH10783))</f>
        <v>5750</v>
      </c>
      <c r="AK10783" s="5">
        <v>0.3</v>
      </c>
      <c r="AL10783" s="5">
        <f>AJ10783*(AK10783/100)</f>
        <v>17.25</v>
      </c>
    </row>
    <row r="10784" spans="1:38" x14ac:dyDescent="0.45">
      <c r="O10784" s="30" t="s">
        <v>54</v>
      </c>
      <c r="P10784" s="30">
        <f>SUM(P10783:P10783)</f>
        <v>5750</v>
      </c>
      <c r="AH10784" s="5">
        <f>SUM(AH10783:AH10783)</f>
        <v>5750</v>
      </c>
      <c r="AJ10784" s="5">
        <f>SUM(AJ10783:AJ10783)</f>
        <v>5750</v>
      </c>
      <c r="AL10784" s="5">
        <f>SUM(AL10783:AL10783)</f>
        <v>17.25</v>
      </c>
    </row>
    <row r="10785" spans="1:38" x14ac:dyDescent="0.45">
      <c r="A10785" s="17" t="s">
        <v>15630</v>
      </c>
      <c r="B10785" s="22">
        <v>3909900778258</v>
      </c>
      <c r="C10785" s="17" t="s">
        <v>15631</v>
      </c>
      <c r="D10785" s="17" t="s">
        <v>15632</v>
      </c>
      <c r="E10785" s="3">
        <v>6318</v>
      </c>
      <c r="F10785" s="3">
        <v>2419</v>
      </c>
      <c r="G10785" s="7" t="s">
        <v>15633</v>
      </c>
      <c r="H10785" s="3" t="s">
        <v>42</v>
      </c>
      <c r="I10785" s="3">
        <v>2848</v>
      </c>
      <c r="J10785" s="3">
        <v>0</v>
      </c>
      <c r="K10785" s="3">
        <v>0</v>
      </c>
      <c r="L10785" s="72">
        <v>42</v>
      </c>
      <c r="M10785" s="29" t="s">
        <v>43</v>
      </c>
      <c r="N10785" s="30">
        <f>((J10785*400)+(K10785*100))+L10785</f>
        <v>42</v>
      </c>
      <c r="O10785" s="30">
        <v>500</v>
      </c>
      <c r="P10785" s="30">
        <f>N10785*O10785</f>
        <v>21000</v>
      </c>
      <c r="AG10785" s="5">
        <f>IF(AND(AF10785="",P10785=""),0,IF((AF10785=""),P10785,IF((P10785=""),AF10785,AF10785+P10785)))</f>
        <v>21000</v>
      </c>
      <c r="AH10785" s="5">
        <f>IF( (AA10785=""),AG10785*1,AG10785*(AA10785/100) )</f>
        <v>21000</v>
      </c>
      <c r="AI10785" s="5">
        <v>0</v>
      </c>
      <c r="AJ10785" s="5">
        <f>IF((AI10785-AH10785) &gt; 1,0,IF((AI10785-AH10785)&lt;0,AH10785-AI10785,AI10785-AH10785))</f>
        <v>21000</v>
      </c>
      <c r="AK10785" s="5">
        <v>0.3</v>
      </c>
      <c r="AL10785" s="5">
        <f>AJ10785*(AK10785/100)</f>
        <v>63</v>
      </c>
    </row>
    <row r="10786" spans="1:38" x14ac:dyDescent="0.45">
      <c r="O10786" s="30" t="s">
        <v>54</v>
      </c>
      <c r="P10786" s="30">
        <f>SUM(P10785:P10785)</f>
        <v>21000</v>
      </c>
      <c r="AH10786" s="5">
        <f>SUM(AH10785:AH10785)</f>
        <v>21000</v>
      </c>
      <c r="AJ10786" s="5">
        <f>SUM(AJ10785:AJ10785)</f>
        <v>21000</v>
      </c>
      <c r="AL10786" s="5">
        <f>SUM(AL10785:AL10785)</f>
        <v>63</v>
      </c>
    </row>
    <row r="10787" spans="1:38" x14ac:dyDescent="0.45">
      <c r="A10787" s="17" t="s">
        <v>15634</v>
      </c>
      <c r="B10787" s="22">
        <v>3770400044437</v>
      </c>
      <c r="C10787" s="17" t="s">
        <v>15635</v>
      </c>
      <c r="D10787" s="17" t="s">
        <v>15636</v>
      </c>
      <c r="E10787" s="3">
        <v>6319</v>
      </c>
      <c r="F10787" s="3">
        <v>2204</v>
      </c>
      <c r="G10787" s="7" t="s">
        <v>15637</v>
      </c>
      <c r="H10787" s="3" t="s">
        <v>42</v>
      </c>
      <c r="I10787" s="3">
        <v>10640</v>
      </c>
      <c r="J10787" s="3">
        <v>4</v>
      </c>
      <c r="K10787" s="3">
        <v>2</v>
      </c>
      <c r="L10787" s="72">
        <v>85</v>
      </c>
      <c r="M10787" s="29" t="s">
        <v>90</v>
      </c>
      <c r="N10787" s="30">
        <f>((J10787*400)+(K10787*100))+L10787</f>
        <v>1885</v>
      </c>
      <c r="O10787" s="30">
        <v>200</v>
      </c>
      <c r="P10787" s="30">
        <f>N10787*O10787</f>
        <v>377000</v>
      </c>
      <c r="AG10787" s="5">
        <f>IF(AND(AF10787="",P10787=""),0,IF((AF10787=""),P10787,IF((P10787=""),AF10787,AF10787+P10787)))</f>
        <v>377000</v>
      </c>
      <c r="AH10787" s="5">
        <f>IF( (AA10787=""),AG10787*1,AG10787*(AA10787/100) )</f>
        <v>377000</v>
      </c>
      <c r="AI10787" s="5">
        <v>50000000</v>
      </c>
      <c r="AJ10787" s="5">
        <f>IF((AI10787-AH10787) &gt; 1,0,IF((AI10787-AH10787)&lt;0,AH10787-AI10787,AI10787-AH10787))</f>
        <v>0</v>
      </c>
      <c r="AK10787" s="5">
        <v>0.01</v>
      </c>
      <c r="AL10787" s="5">
        <f>AJ10787*(AK10787/100)</f>
        <v>0</v>
      </c>
    </row>
    <row r="10788" spans="1:38" x14ac:dyDescent="0.45">
      <c r="E10788" s="3">
        <v>6320</v>
      </c>
      <c r="F10788" s="3">
        <v>6344</v>
      </c>
      <c r="H10788" s="3" t="s">
        <v>42</v>
      </c>
      <c r="I10788" s="3">
        <v>10640</v>
      </c>
      <c r="J10788" s="3">
        <v>0</v>
      </c>
      <c r="K10788" s="3">
        <v>0</v>
      </c>
      <c r="L10788" s="72">
        <v>20</v>
      </c>
      <c r="M10788" s="29" t="s">
        <v>208</v>
      </c>
      <c r="N10788" s="30">
        <f>((J10788*400)+(K10788*100))+L10788</f>
        <v>20</v>
      </c>
      <c r="O10788" s="30">
        <v>200</v>
      </c>
      <c r="P10788" s="30">
        <f>N10788*O10788</f>
        <v>4000</v>
      </c>
      <c r="AG10788" s="5">
        <f>IF(AND(AF10788="",P10788=""),0,IF((AF10788=""),P10788,IF((P10788=""),AF10788,AF10788+P10788)))</f>
        <v>4000</v>
      </c>
      <c r="AH10788" s="5">
        <f>IF( (AA10788=""),AG10788*1,AG10788*(AA10788/100) )</f>
        <v>4000</v>
      </c>
      <c r="AI10788" s="5">
        <v>0</v>
      </c>
      <c r="AJ10788" s="5">
        <f>IF((AI10788-AH10788) &gt; 1,0,IF((AI10788-AH10788)&lt;0,AH10788-AI10788,AI10788-AH10788))</f>
        <v>4000</v>
      </c>
      <c r="AK10788" s="5">
        <v>0.02</v>
      </c>
      <c r="AL10788" s="5">
        <f>AJ10788*(AK10788/100)</f>
        <v>0.8</v>
      </c>
    </row>
    <row r="10789" spans="1:38" x14ac:dyDescent="0.45">
      <c r="J10789" s="3">
        <v>17</v>
      </c>
      <c r="K10789" s="3">
        <v>0</v>
      </c>
      <c r="L10789" s="72">
        <v>31</v>
      </c>
      <c r="M10789" s="29" t="s">
        <v>90</v>
      </c>
      <c r="N10789" s="30">
        <f>((J10789*400)+(K10789*100))+L10789</f>
        <v>6831</v>
      </c>
      <c r="O10789" s="30">
        <v>200</v>
      </c>
      <c r="P10789" s="30">
        <f>N10789*O10789</f>
        <v>1366200</v>
      </c>
      <c r="AG10789" s="5">
        <f>IF(AND(AF10789="",P10789=""),0,IF((AF10789=""),P10789,IF((P10789=""),AF10789,AF10789+P10789)))</f>
        <v>1366200</v>
      </c>
      <c r="AH10789" s="5">
        <f>IF( (AA10789=""),AG10789*1,AG10789*(AA10789/100) )</f>
        <v>1366200</v>
      </c>
      <c r="AI10789" s="5">
        <v>0</v>
      </c>
      <c r="AJ10789" s="5">
        <f>IF((AI10789-AH10789) &gt; 1,0,IF((AI10789-AH10789)&lt;0,AH10789-AI10789,AI10789-AH10789))</f>
        <v>1366200</v>
      </c>
      <c r="AK10789" s="5">
        <v>0.01</v>
      </c>
      <c r="AL10789" s="5">
        <f>AJ10789*(AK10789/100)</f>
        <v>136.62</v>
      </c>
    </row>
    <row r="10790" spans="1:38" x14ac:dyDescent="0.45">
      <c r="E10790" s="3">
        <v>6321</v>
      </c>
      <c r="F10790" s="3">
        <v>2203</v>
      </c>
      <c r="G10790" s="7" t="s">
        <v>15638</v>
      </c>
      <c r="H10790" s="3" t="s">
        <v>42</v>
      </c>
      <c r="I10790" s="3">
        <v>10641</v>
      </c>
      <c r="J10790" s="3">
        <v>2</v>
      </c>
      <c r="K10790" s="3">
        <v>3</v>
      </c>
      <c r="L10790" s="72">
        <v>60</v>
      </c>
      <c r="M10790" s="29" t="s">
        <v>90</v>
      </c>
      <c r="N10790" s="30">
        <f>((J10790*400)+(K10790*100))+L10790</f>
        <v>1160</v>
      </c>
      <c r="O10790" s="30">
        <v>150</v>
      </c>
      <c r="P10790" s="30">
        <f>N10790*O10790</f>
        <v>174000</v>
      </c>
      <c r="AG10790" s="5">
        <f>IF(AND(AF10790="",P10790=""),0,IF((AF10790=""),P10790,IF((P10790=""),AF10790,AF10790+P10790)))</f>
        <v>174000</v>
      </c>
      <c r="AH10790" s="5">
        <f>IF( (AA10790=""),AG10790*1,AG10790*(AA10790/100) )</f>
        <v>174000</v>
      </c>
      <c r="AI10790" s="5">
        <v>0</v>
      </c>
      <c r="AJ10790" s="5">
        <f>IF((AI10790-AH10790) &gt; 1,0,IF((AI10790-AH10790)&lt;0,AH10790-AI10790,AI10790-AH10790))</f>
        <v>174000</v>
      </c>
      <c r="AK10790" s="5">
        <v>0.01</v>
      </c>
      <c r="AL10790" s="5">
        <f>AJ10790*(AK10790/100)</f>
        <v>17.400000000000002</v>
      </c>
    </row>
    <row r="10791" spans="1:38" x14ac:dyDescent="0.45">
      <c r="E10791" s="3">
        <v>6322</v>
      </c>
      <c r="F10791" s="3">
        <v>9218</v>
      </c>
      <c r="G10791" s="7" t="s">
        <v>15639</v>
      </c>
      <c r="H10791" s="3" t="s">
        <v>42</v>
      </c>
      <c r="I10791" s="3">
        <v>10646</v>
      </c>
    </row>
    <row r="10792" spans="1:38" x14ac:dyDescent="0.45">
      <c r="Q10792" s="74">
        <v>1</v>
      </c>
      <c r="R10792" s="17" t="s">
        <v>15634</v>
      </c>
      <c r="S10792" s="26">
        <v>3770400044437</v>
      </c>
      <c r="T10792" s="17" t="s">
        <v>15635</v>
      </c>
      <c r="U10792" s="17" t="s">
        <v>15640</v>
      </c>
      <c r="W10792" s="3" t="s">
        <v>210</v>
      </c>
      <c r="X10792" s="3" t="s">
        <v>211</v>
      </c>
      <c r="Y10792" s="3" t="s">
        <v>212</v>
      </c>
      <c r="Z10792" s="5">
        <v>80</v>
      </c>
      <c r="AA10792" s="67">
        <v>100</v>
      </c>
      <c r="AB10792" s="5">
        <v>6900</v>
      </c>
      <c r="AC10792" s="5">
        <f>Z10792*AB10792</f>
        <v>552000</v>
      </c>
      <c r="AD10792" s="9">
        <v>5</v>
      </c>
      <c r="AE10792" s="9">
        <v>5</v>
      </c>
      <c r="AF10792" s="5">
        <f>(AC10792*(100-AE10792))/100</f>
        <v>524400</v>
      </c>
      <c r="AG10792" s="5">
        <f>IF( (AF10792=""),0,SUM(AF10792:AF10792) )</f>
        <v>524400</v>
      </c>
      <c r="AH10792" s="5">
        <f>(AG10792/100)*(AA10792)</f>
        <v>524400</v>
      </c>
      <c r="AI10792" s="5">
        <v>0</v>
      </c>
      <c r="AJ10792" s="5">
        <f>IF((AI10792-AH10792) &gt; 1,0,IF((AI10792-AH10792)&lt;0,AH10792-AI10792,AI10792-AH10792))</f>
        <v>524400</v>
      </c>
      <c r="AK10792" s="5">
        <v>0.02</v>
      </c>
      <c r="AL10792" s="5">
        <f>AJ10792*(AK10792/100)</f>
        <v>104.88000000000001</v>
      </c>
    </row>
    <row r="10793" spans="1:38" x14ac:dyDescent="0.45">
      <c r="O10793" s="30" t="s">
        <v>54</v>
      </c>
      <c r="P10793" s="30">
        <f>SUM(P10787:P10792)</f>
        <v>1921200</v>
      </c>
      <c r="AH10793" s="5">
        <f>SUM(AH10787:AH10792)</f>
        <v>2445600</v>
      </c>
      <c r="AJ10793" s="5">
        <f>SUM(AJ10787:AJ10792)</f>
        <v>2068600</v>
      </c>
      <c r="AL10793" s="5">
        <f>SUM(AL10787:AL10792)</f>
        <v>259.70000000000005</v>
      </c>
    </row>
    <row r="10794" spans="1:38" x14ac:dyDescent="0.45">
      <c r="A10794" s="17" t="s">
        <v>15641</v>
      </c>
      <c r="B10794" s="22">
        <v>3770400492758</v>
      </c>
      <c r="C10794" s="17" t="s">
        <v>15642</v>
      </c>
      <c r="D10794" s="17" t="s">
        <v>15643</v>
      </c>
      <c r="E10794" s="3">
        <v>6323</v>
      </c>
      <c r="F10794" s="3">
        <v>1624</v>
      </c>
      <c r="G10794" s="7" t="s">
        <v>15644</v>
      </c>
      <c r="H10794" s="3" t="s">
        <v>42</v>
      </c>
      <c r="I10794" s="3">
        <v>11048</v>
      </c>
      <c r="J10794" s="3">
        <v>3</v>
      </c>
      <c r="K10794" s="3">
        <v>2</v>
      </c>
      <c r="L10794" s="72">
        <v>31</v>
      </c>
      <c r="M10794" s="29" t="s">
        <v>90</v>
      </c>
      <c r="N10794" s="30">
        <f t="shared" ref="N10794:N10799" si="272">((J10794*400)+(K10794*100))+L10794</f>
        <v>1431</v>
      </c>
      <c r="O10794" s="30">
        <v>200</v>
      </c>
      <c r="P10794" s="30">
        <f t="shared" ref="P10794:P10799" si="273">N10794*O10794</f>
        <v>286200</v>
      </c>
      <c r="AG10794" s="5">
        <f>IF(AND(AF10794="",P10794=""),0,IF((AF10794=""),P10794,IF((P10794=""),AF10794,AF10794+P10794)))</f>
        <v>286200</v>
      </c>
      <c r="AH10794" s="5">
        <f t="shared" ref="AH10794:AH10799" si="274">IF( (AA10794=""),AG10794*1,AG10794*(AA10794/100) )</f>
        <v>286200</v>
      </c>
      <c r="AI10794" s="5">
        <v>50000000</v>
      </c>
      <c r="AJ10794" s="5">
        <f t="shared" ref="AJ10794:AJ10799" si="275">IF((AI10794-AH10794) &gt; 1,0,IF((AI10794-AH10794)&lt;0,AH10794-AI10794,AI10794-AH10794))</f>
        <v>0</v>
      </c>
      <c r="AK10794" s="5">
        <v>0.01</v>
      </c>
      <c r="AL10794" s="5">
        <f t="shared" ref="AL10794:AL10799" si="276">AJ10794*(AK10794/100)</f>
        <v>0</v>
      </c>
    </row>
    <row r="10795" spans="1:38" x14ac:dyDescent="0.45">
      <c r="E10795" s="3">
        <v>6324</v>
      </c>
      <c r="F10795" s="3">
        <v>6352</v>
      </c>
      <c r="H10795" s="3" t="s">
        <v>42</v>
      </c>
      <c r="I10795" s="3">
        <v>11048</v>
      </c>
      <c r="J10795" s="3">
        <v>0</v>
      </c>
      <c r="K10795" s="3">
        <v>0</v>
      </c>
      <c r="L10795" s="72">
        <v>24</v>
      </c>
      <c r="M10795" s="29" t="s">
        <v>208</v>
      </c>
      <c r="N10795" s="30">
        <f t="shared" si="272"/>
        <v>24</v>
      </c>
      <c r="O10795" s="30">
        <v>200</v>
      </c>
      <c r="P10795" s="30">
        <f t="shared" si="273"/>
        <v>4800</v>
      </c>
      <c r="AG10795" s="5">
        <f>IF(AND(AF10795="",P10795=""),0,IF((AF10795=""),P10795,IF((P10795=""),AF10795,AF10795+P10795)))</f>
        <v>4800</v>
      </c>
      <c r="AH10795" s="5">
        <f t="shared" si="274"/>
        <v>4800</v>
      </c>
      <c r="AI10795" s="5">
        <v>0</v>
      </c>
      <c r="AJ10795" s="5">
        <f t="shared" si="275"/>
        <v>4800</v>
      </c>
      <c r="AK10795" s="5">
        <v>0.02</v>
      </c>
      <c r="AL10795" s="5">
        <f t="shared" si="276"/>
        <v>0.96000000000000008</v>
      </c>
    </row>
    <row r="10796" spans="1:38" x14ac:dyDescent="0.45">
      <c r="J10796" s="3">
        <v>3</v>
      </c>
      <c r="K10796" s="3">
        <v>2</v>
      </c>
      <c r="L10796" s="72">
        <v>7</v>
      </c>
      <c r="M10796" s="29" t="s">
        <v>90</v>
      </c>
      <c r="N10796" s="30">
        <f t="shared" si="272"/>
        <v>1407</v>
      </c>
      <c r="O10796" s="30">
        <v>200</v>
      </c>
      <c r="P10796" s="30">
        <f t="shared" si="273"/>
        <v>281400</v>
      </c>
      <c r="AG10796" s="5">
        <f>IF(AND(AF10796="",P10796=""),0,IF((AF10796=""),P10796,IF((P10796=""),AF10796,AF10796+P10796)))</f>
        <v>281400</v>
      </c>
      <c r="AH10796" s="5">
        <f t="shared" si="274"/>
        <v>281400</v>
      </c>
      <c r="AI10796" s="5">
        <v>0</v>
      </c>
      <c r="AJ10796" s="5">
        <f t="shared" si="275"/>
        <v>281400</v>
      </c>
      <c r="AK10796" s="5">
        <v>0.01</v>
      </c>
      <c r="AL10796" s="5">
        <f t="shared" si="276"/>
        <v>28.14</v>
      </c>
    </row>
    <row r="10797" spans="1:38" x14ac:dyDescent="0.45">
      <c r="E10797" s="3">
        <v>6325</v>
      </c>
      <c r="F10797" s="3">
        <v>1622</v>
      </c>
      <c r="G10797" s="7" t="s">
        <v>15645</v>
      </c>
      <c r="H10797" s="3" t="s">
        <v>42</v>
      </c>
      <c r="I10797" s="3">
        <v>11049</v>
      </c>
      <c r="J10797" s="3">
        <v>2</v>
      </c>
      <c r="K10797" s="3">
        <v>3</v>
      </c>
      <c r="L10797" s="72">
        <v>46</v>
      </c>
      <c r="M10797" s="29" t="s">
        <v>90</v>
      </c>
      <c r="N10797" s="30">
        <f t="shared" si="272"/>
        <v>1146</v>
      </c>
      <c r="O10797" s="30">
        <v>200</v>
      </c>
      <c r="P10797" s="30">
        <f t="shared" si="273"/>
        <v>229200</v>
      </c>
      <c r="AG10797" s="5">
        <f>IF(AND(AF10797="",P10797=""),0,IF((AF10797=""),P10797,IF((P10797=""),AF10797,AF10797+P10797)))</f>
        <v>229200</v>
      </c>
      <c r="AH10797" s="5">
        <f t="shared" si="274"/>
        <v>229200</v>
      </c>
      <c r="AI10797" s="5">
        <v>0</v>
      </c>
      <c r="AJ10797" s="5">
        <f t="shared" si="275"/>
        <v>229200</v>
      </c>
      <c r="AK10797" s="5">
        <v>0.01</v>
      </c>
      <c r="AL10797" s="5">
        <f t="shared" si="276"/>
        <v>22.92</v>
      </c>
    </row>
    <row r="10798" spans="1:38" x14ac:dyDescent="0.45">
      <c r="E10798" s="3">
        <v>6326</v>
      </c>
      <c r="F10798" s="3">
        <v>1158</v>
      </c>
      <c r="G10798" s="7" t="s">
        <v>15646</v>
      </c>
      <c r="H10798" s="3" t="s">
        <v>42</v>
      </c>
      <c r="I10798" s="3">
        <v>11059</v>
      </c>
      <c r="J10798" s="3">
        <v>0</v>
      </c>
      <c r="K10798" s="3">
        <v>0</v>
      </c>
      <c r="L10798" s="72">
        <v>20</v>
      </c>
      <c r="M10798" s="29" t="s">
        <v>208</v>
      </c>
      <c r="N10798" s="30">
        <f t="shared" si="272"/>
        <v>20</v>
      </c>
      <c r="O10798" s="30">
        <v>260</v>
      </c>
      <c r="P10798" s="30">
        <f t="shared" si="273"/>
        <v>5200</v>
      </c>
      <c r="Q10798" s="3">
        <v>1</v>
      </c>
      <c r="R10798" s="17" t="s">
        <v>15641</v>
      </c>
      <c r="S10798" s="26">
        <v>3770400492758</v>
      </c>
      <c r="T10798" s="17" t="s">
        <v>15642</v>
      </c>
      <c r="U10798" s="17" t="s">
        <v>15647</v>
      </c>
      <c r="W10798" s="3" t="s">
        <v>210</v>
      </c>
      <c r="X10798" s="3" t="s">
        <v>211</v>
      </c>
      <c r="Y10798" s="3" t="s">
        <v>212</v>
      </c>
      <c r="Z10798" s="5">
        <v>80</v>
      </c>
      <c r="AA10798" s="67">
        <v>100</v>
      </c>
      <c r="AB10798" s="5">
        <v>6900</v>
      </c>
      <c r="AC10798" s="5">
        <f>Z10798*AB10798</f>
        <v>552000</v>
      </c>
      <c r="AD10798" s="9">
        <v>5</v>
      </c>
      <c r="AE10798" s="9">
        <v>5</v>
      </c>
      <c r="AF10798" s="5">
        <f>(AC10798*(100-AE10798))/100</f>
        <v>524400</v>
      </c>
      <c r="AG10798" s="5">
        <f>IF(AND(AF10798="",P10798=""),0,IF((AF10798=""),P10798, IF( (P10798=""),AF10798,AF10798+P10798)))</f>
        <v>529600</v>
      </c>
      <c r="AH10798" s="5">
        <f t="shared" si="274"/>
        <v>529600</v>
      </c>
      <c r="AI10798" s="5">
        <v>0</v>
      </c>
      <c r="AJ10798" s="5">
        <f t="shared" si="275"/>
        <v>529600</v>
      </c>
      <c r="AK10798" s="5">
        <v>0.02</v>
      </c>
      <c r="AL10798" s="5">
        <f t="shared" si="276"/>
        <v>105.92</v>
      </c>
    </row>
    <row r="10799" spans="1:38" x14ac:dyDescent="0.45">
      <c r="E10799" s="3">
        <v>6327</v>
      </c>
      <c r="F10799" s="3">
        <v>6353</v>
      </c>
      <c r="H10799" s="3" t="s">
        <v>42</v>
      </c>
      <c r="I10799" s="3">
        <v>11059</v>
      </c>
      <c r="J10799" s="3">
        <v>2</v>
      </c>
      <c r="K10799" s="3">
        <v>1</v>
      </c>
      <c r="L10799" s="72">
        <v>91</v>
      </c>
      <c r="M10799" s="29" t="s">
        <v>90</v>
      </c>
      <c r="N10799" s="30">
        <f t="shared" si="272"/>
        <v>991</v>
      </c>
      <c r="O10799" s="30">
        <v>260</v>
      </c>
      <c r="P10799" s="30">
        <f t="shared" si="273"/>
        <v>257660</v>
      </c>
      <c r="AG10799" s="5">
        <f>IF(AND(AF10799="",P10799=""),0,IF((AF10799=""),P10799,IF((P10799=""),AF10799,AF10799+P10799)))</f>
        <v>257660</v>
      </c>
      <c r="AH10799" s="5">
        <f t="shared" si="274"/>
        <v>257660</v>
      </c>
      <c r="AI10799" s="5">
        <v>0</v>
      </c>
      <c r="AJ10799" s="5">
        <f t="shared" si="275"/>
        <v>257660</v>
      </c>
      <c r="AK10799" s="5">
        <v>0.01</v>
      </c>
      <c r="AL10799" s="5">
        <f t="shared" si="276"/>
        <v>25.766000000000002</v>
      </c>
    </row>
    <row r="10800" spans="1:38" x14ac:dyDescent="0.45">
      <c r="O10800" s="30" t="s">
        <v>54</v>
      </c>
      <c r="P10800" s="30">
        <f>SUM(P10794:P10799)</f>
        <v>1064460</v>
      </c>
      <c r="AH10800" s="5">
        <f>SUM(AH10794:AH10799)</f>
        <v>1588860</v>
      </c>
      <c r="AJ10800" s="5">
        <f>SUM(AJ10794:AJ10799)</f>
        <v>1302660</v>
      </c>
      <c r="AL10800" s="5">
        <f>SUM(AL10794:AL10799)</f>
        <v>183.70599999999999</v>
      </c>
    </row>
    <row r="10801" spans="1:39" x14ac:dyDescent="0.45">
      <c r="A10801" s="17" t="s">
        <v>15648</v>
      </c>
      <c r="B10801" s="22">
        <v>3770400029128</v>
      </c>
      <c r="C10801" s="17" t="s">
        <v>15649</v>
      </c>
      <c r="D10801" s="17" t="s">
        <v>15650</v>
      </c>
      <c r="E10801" s="3">
        <v>6328</v>
      </c>
      <c r="F10801" s="3">
        <v>282</v>
      </c>
      <c r="G10801" s="7" t="s">
        <v>15651</v>
      </c>
      <c r="H10801" s="3" t="s">
        <v>42</v>
      </c>
      <c r="I10801" s="3">
        <v>12316</v>
      </c>
      <c r="J10801" s="3">
        <v>0</v>
      </c>
      <c r="K10801" s="3">
        <v>0</v>
      </c>
      <c r="L10801" s="72">
        <v>10.5</v>
      </c>
      <c r="M10801" s="29" t="s">
        <v>208</v>
      </c>
      <c r="N10801" s="30">
        <f>((J10801*400)+(K10801*100))+L10801</f>
        <v>10.5</v>
      </c>
      <c r="O10801" s="30">
        <v>200</v>
      </c>
      <c r="P10801" s="30">
        <f>N10801*O10801</f>
        <v>2100</v>
      </c>
      <c r="Q10801" s="3">
        <v>1</v>
      </c>
      <c r="R10801" s="17" t="s">
        <v>15648</v>
      </c>
      <c r="S10801" s="26">
        <v>3770400029128</v>
      </c>
      <c r="T10801" s="17" t="s">
        <v>15649</v>
      </c>
      <c r="U10801" s="17" t="s">
        <v>15652</v>
      </c>
      <c r="W10801" s="3" t="s">
        <v>210</v>
      </c>
      <c r="X10801" s="3" t="s">
        <v>211</v>
      </c>
      <c r="Y10801" s="3" t="s">
        <v>1110</v>
      </c>
      <c r="Z10801" s="5">
        <v>42</v>
      </c>
      <c r="AA10801" s="67">
        <v>100</v>
      </c>
      <c r="AB10801" s="5">
        <v>6900</v>
      </c>
      <c r="AC10801" s="5">
        <f>Z10801*AB10801</f>
        <v>289800</v>
      </c>
      <c r="AD10801" s="9">
        <v>5</v>
      </c>
      <c r="AE10801" s="9">
        <v>5</v>
      </c>
      <c r="AF10801" s="5">
        <f>(AC10801*(100-AE10801))/100</f>
        <v>275310</v>
      </c>
      <c r="AG10801" s="5">
        <f>IF(AND(AF10801="",P10801=""),0,IF((AF10801=""),P10801, IF( (P10801=""),AF10801,AF10801+P10801)))</f>
        <v>277410</v>
      </c>
      <c r="AH10801" s="5">
        <f>IF( (AA10801=""),AG10801*1,AG10801*(AA10801/100) )</f>
        <v>277410</v>
      </c>
      <c r="AI10801" s="5">
        <v>50000000</v>
      </c>
      <c r="AJ10801" s="5">
        <f>IF((AI10801-AH10801) &gt; 1,0,IF((AI10801-AH10801)&lt;0,AH10801-AI10801,AI10801-AH10801))</f>
        <v>0</v>
      </c>
      <c r="AK10801" s="5">
        <v>0.3</v>
      </c>
      <c r="AL10801" s="5">
        <f>AJ10801*(AK10801/100)</f>
        <v>0</v>
      </c>
      <c r="AM10801" s="11" t="s">
        <v>1111</v>
      </c>
    </row>
    <row r="10802" spans="1:39" x14ac:dyDescent="0.45">
      <c r="J10802" s="3">
        <v>24</v>
      </c>
      <c r="K10802" s="3">
        <v>2</v>
      </c>
      <c r="L10802" s="72">
        <v>72.5</v>
      </c>
      <c r="M10802" s="29" t="s">
        <v>90</v>
      </c>
      <c r="N10802" s="30">
        <f>((J10802*400)+(K10802*100))+L10802</f>
        <v>9872.5</v>
      </c>
      <c r="O10802" s="30" t="s">
        <v>54</v>
      </c>
      <c r="P10802" s="30">
        <f>SUM(P10801:P10801)</f>
        <v>2100</v>
      </c>
      <c r="AG10802" s="5">
        <f>IF(AND(AF10802="",P10802=""),0,IF((AF10802=""),P10802,IF((P10802=""),AF10802,AF10802+P10802)))</f>
        <v>2100</v>
      </c>
      <c r="AH10802" s="5">
        <f>SUM(AH10801:AH10801)</f>
        <v>277410</v>
      </c>
      <c r="AI10802" s="5">
        <v>0</v>
      </c>
      <c r="AJ10802" s="5">
        <f>SUM(AJ10801:AJ10801)</f>
        <v>0</v>
      </c>
      <c r="AK10802" s="5">
        <v>0.01</v>
      </c>
      <c r="AL10802" s="5">
        <f>SUM(AL10801:AL10801)</f>
        <v>0</v>
      </c>
    </row>
    <row r="10803" spans="1:39" x14ac:dyDescent="0.45">
      <c r="A10803" s="17" t="s">
        <v>15653</v>
      </c>
      <c r="B10803" s="22">
        <v>3860300110364</v>
      </c>
      <c r="C10803" s="17" t="s">
        <v>15654</v>
      </c>
      <c r="D10803" s="17" t="s">
        <v>4250</v>
      </c>
      <c r="E10803" s="3">
        <v>6329</v>
      </c>
      <c r="F10803" s="3">
        <v>8614</v>
      </c>
      <c r="G10803" s="7" t="s">
        <v>15655</v>
      </c>
      <c r="H10803" s="3" t="s">
        <v>42</v>
      </c>
      <c r="I10803" s="3">
        <v>12363</v>
      </c>
    </row>
    <row r="10804" spans="1:39" x14ac:dyDescent="0.45">
      <c r="O10804" s="30" t="s">
        <v>54</v>
      </c>
      <c r="P10804" s="30">
        <f>SUM(P10803:P10803)</f>
        <v>0</v>
      </c>
      <c r="AH10804" s="5">
        <f>SUM(AH10803:AH10803)</f>
        <v>0</v>
      </c>
      <c r="AJ10804" s="5">
        <f>SUM(AJ10803:AJ10803)</f>
        <v>0</v>
      </c>
      <c r="AL10804" s="5">
        <f>SUM(AL10803:AL10803)</f>
        <v>0</v>
      </c>
    </row>
    <row r="10805" spans="1:39" x14ac:dyDescent="0.45">
      <c r="A10805" s="17" t="s">
        <v>15656</v>
      </c>
      <c r="B10805" s="22">
        <v>3770400026846</v>
      </c>
      <c r="C10805" s="17" t="s">
        <v>15657</v>
      </c>
      <c r="D10805" s="17" t="s">
        <v>15658</v>
      </c>
      <c r="E10805" s="3">
        <v>6330</v>
      </c>
      <c r="F10805" s="3">
        <v>647</v>
      </c>
      <c r="G10805" s="7" t="s">
        <v>15659</v>
      </c>
      <c r="H10805" s="3" t="s">
        <v>42</v>
      </c>
      <c r="I10805" s="3">
        <v>13679</v>
      </c>
      <c r="J10805" s="3">
        <v>4</v>
      </c>
      <c r="K10805" s="3">
        <v>3</v>
      </c>
      <c r="L10805" s="72">
        <v>55</v>
      </c>
      <c r="M10805" s="29" t="s">
        <v>43</v>
      </c>
      <c r="N10805" s="30">
        <f>((J10805*400)+(K10805*100))+L10805</f>
        <v>1955</v>
      </c>
      <c r="O10805" s="30">
        <v>300</v>
      </c>
      <c r="P10805" s="30">
        <f>N10805*O10805</f>
        <v>586500</v>
      </c>
      <c r="AG10805" s="5">
        <f>IF(AND(AF10805="",P10805=""),0,IF((AF10805=""),P10805,IF((P10805=""),AF10805,AF10805+P10805)))</f>
        <v>586500</v>
      </c>
      <c r="AH10805" s="5">
        <f>IF( (AA10805=""),AG10805*1,AG10805*(AA10805/100) )</f>
        <v>586500</v>
      </c>
      <c r="AI10805" s="5">
        <v>0</v>
      </c>
      <c r="AJ10805" s="5">
        <f>IF((AI10805-AH10805) &gt; 1,0,IF((AI10805-AH10805)&lt;0,AH10805-AI10805,AI10805-AH10805))</f>
        <v>586500</v>
      </c>
      <c r="AK10805" s="5">
        <v>0.3</v>
      </c>
      <c r="AL10805" s="5">
        <f>AJ10805*(AK10805/100)</f>
        <v>1759.5</v>
      </c>
    </row>
    <row r="10806" spans="1:39" x14ac:dyDescent="0.45">
      <c r="O10806" s="30" t="s">
        <v>54</v>
      </c>
      <c r="P10806" s="30">
        <f>SUM(P10805:P10805)</f>
        <v>586500</v>
      </c>
      <c r="AH10806" s="5">
        <f>SUM(AH10805:AH10805)</f>
        <v>586500</v>
      </c>
      <c r="AJ10806" s="5">
        <f>SUM(AJ10805:AJ10805)</f>
        <v>586500</v>
      </c>
      <c r="AL10806" s="5">
        <f>SUM(AL10805:AL10805)</f>
        <v>1759.5</v>
      </c>
    </row>
    <row r="10807" spans="1:39" x14ac:dyDescent="0.45">
      <c r="A10807" s="17" t="s">
        <v>15648</v>
      </c>
      <c r="B10807" s="22">
        <v>3770400029128</v>
      </c>
      <c r="C10807" s="17" t="s">
        <v>15649</v>
      </c>
      <c r="D10807" s="17" t="s">
        <v>15650</v>
      </c>
      <c r="E10807" s="3">
        <v>6331</v>
      </c>
      <c r="F10807" s="3">
        <v>3335</v>
      </c>
      <c r="G10807" s="7" t="s">
        <v>15660</v>
      </c>
      <c r="H10807" s="3" t="s">
        <v>42</v>
      </c>
      <c r="I10807" s="3">
        <v>14664</v>
      </c>
      <c r="J10807" s="3">
        <v>6</v>
      </c>
      <c r="K10807" s="3">
        <v>1</v>
      </c>
      <c r="L10807" s="72">
        <v>50</v>
      </c>
      <c r="M10807" s="29" t="s">
        <v>43</v>
      </c>
      <c r="N10807" s="30">
        <f>((J10807*400)+(K10807*100))+L10807</f>
        <v>2550</v>
      </c>
      <c r="O10807" s="30">
        <v>440</v>
      </c>
      <c r="P10807" s="30">
        <f>N10807*O10807</f>
        <v>1122000</v>
      </c>
      <c r="AG10807" s="5">
        <f>IF(AND(AF10807="",P10807=""),0,IF((AF10807=""),P10807,IF((P10807=""),AF10807,AF10807+P10807)))</f>
        <v>1122000</v>
      </c>
      <c r="AH10807" s="5">
        <f>IF( (AA10807=""),AG10807*1,AG10807*(AA10807/100) )</f>
        <v>1122000</v>
      </c>
      <c r="AI10807" s="5">
        <v>0</v>
      </c>
      <c r="AJ10807" s="5">
        <f>IF((AI10807-AH10807) &gt; 1,0,IF((AI10807-AH10807)&lt;0,AH10807-AI10807,AI10807-AH10807))</f>
        <v>1122000</v>
      </c>
      <c r="AK10807" s="5">
        <v>0.3</v>
      </c>
      <c r="AL10807" s="5">
        <f>AJ10807*(AK10807/100)</f>
        <v>3366</v>
      </c>
    </row>
    <row r="10808" spans="1:39" x14ac:dyDescent="0.45">
      <c r="O10808" s="30" t="s">
        <v>54</v>
      </c>
      <c r="P10808" s="30">
        <f>SUM(P10807:P10807)</f>
        <v>1122000</v>
      </c>
      <c r="AH10808" s="5">
        <f>SUM(AH10807:AH10807)</f>
        <v>1122000</v>
      </c>
      <c r="AJ10808" s="5">
        <f>SUM(AJ10807:AJ10807)</f>
        <v>1122000</v>
      </c>
      <c r="AL10808" s="5">
        <f>SUM(AL10807:AL10807)</f>
        <v>3366</v>
      </c>
    </row>
    <row r="10809" spans="1:39" x14ac:dyDescent="0.45">
      <c r="A10809" s="17" t="s">
        <v>15661</v>
      </c>
      <c r="B10809" s="22">
        <v>3860100463948</v>
      </c>
      <c r="C10809" s="17" t="s">
        <v>15662</v>
      </c>
      <c r="D10809" s="17" t="s">
        <v>15663</v>
      </c>
      <c r="E10809" s="3">
        <v>6332</v>
      </c>
      <c r="F10809" s="3">
        <v>9933</v>
      </c>
      <c r="G10809" s="7" t="s">
        <v>15664</v>
      </c>
      <c r="H10809" s="3" t="s">
        <v>42</v>
      </c>
      <c r="I10809" s="3">
        <v>23216</v>
      </c>
    </row>
    <row r="10810" spans="1:39" x14ac:dyDescent="0.45">
      <c r="O10810" s="30" t="s">
        <v>54</v>
      </c>
      <c r="P10810" s="30">
        <f>SUM(P10809:P10809)</f>
        <v>0</v>
      </c>
      <c r="AH10810" s="5">
        <f>SUM(AH10809:AH10809)</f>
        <v>0</v>
      </c>
      <c r="AJ10810" s="5">
        <f>SUM(AJ10809:AJ10809)</f>
        <v>0</v>
      </c>
      <c r="AL10810" s="5">
        <f>SUM(AL10809:AL10809)</f>
        <v>0</v>
      </c>
    </row>
    <row r="10811" spans="1:39" x14ac:dyDescent="0.45">
      <c r="A10811" s="17" t="s">
        <v>15665</v>
      </c>
      <c r="B10811" s="22">
        <v>3770500242052</v>
      </c>
      <c r="C10811" s="17" t="s">
        <v>15666</v>
      </c>
      <c r="D10811" s="17" t="s">
        <v>15667</v>
      </c>
      <c r="E10811" s="3">
        <v>6333</v>
      </c>
      <c r="F10811" s="3">
        <v>1181</v>
      </c>
      <c r="G10811" s="7" t="s">
        <v>15668</v>
      </c>
      <c r="H10811" s="3" t="s">
        <v>42</v>
      </c>
      <c r="I10811" s="3">
        <v>23731</v>
      </c>
      <c r="J10811" s="3">
        <v>0</v>
      </c>
      <c r="K10811" s="3">
        <v>0</v>
      </c>
      <c r="L10811" s="72">
        <v>40.5</v>
      </c>
      <c r="M10811" s="29" t="s">
        <v>208</v>
      </c>
      <c r="N10811" s="30">
        <f>((J10811*400)+(K10811*100))+L10811</f>
        <v>40.5</v>
      </c>
      <c r="O10811" s="30">
        <v>560</v>
      </c>
      <c r="P10811" s="30">
        <f>N10811*O10811</f>
        <v>22680</v>
      </c>
      <c r="AG10811" s="5">
        <f>IF(AND(AF10811="",P10811=""),0,IF((AF10811=""),P10811,IF((P10811=""),AF10811,AF10811+P10811)))</f>
        <v>22680</v>
      </c>
      <c r="AH10811" s="5">
        <f>IF( (AA10811=""),AG10811*1,AG10811*(AA10811/100) )</f>
        <v>22680</v>
      </c>
      <c r="AI10811" s="5">
        <v>0</v>
      </c>
      <c r="AJ10811" s="5">
        <f>IF((AI10811-AH10811) &gt; 1,0,IF((AI10811-AH10811)&lt;0,AH10811-AI10811,AI10811-AH10811))</f>
        <v>22680</v>
      </c>
      <c r="AK10811" s="5">
        <v>0.02</v>
      </c>
      <c r="AL10811" s="5">
        <f>AJ10811*(AK10811/100)</f>
        <v>4.5360000000000005</v>
      </c>
    </row>
    <row r="10812" spans="1:39" x14ac:dyDescent="0.45">
      <c r="J10812" s="3">
        <v>6</v>
      </c>
      <c r="K10812" s="3">
        <v>1</v>
      </c>
      <c r="L10812" s="72">
        <v>36.5</v>
      </c>
      <c r="M10812" s="29" t="s">
        <v>90</v>
      </c>
      <c r="N10812" s="30">
        <f>((J10812*400)+(K10812*100))+L10812</f>
        <v>2536.5</v>
      </c>
      <c r="O10812" s="30">
        <v>560</v>
      </c>
      <c r="P10812" s="30">
        <f>N10812*O10812</f>
        <v>1420440</v>
      </c>
      <c r="AG10812" s="5">
        <f>IF(AND(AF10812="",P10812=""),0,IF((AF10812=""),P10812,IF((P10812=""),AF10812,AF10812+P10812)))</f>
        <v>1420440</v>
      </c>
      <c r="AH10812" s="5">
        <f>IF( (AA10812=""),AG10812*1,AG10812*(AA10812/100) )</f>
        <v>1420440</v>
      </c>
      <c r="AI10812" s="5">
        <v>0</v>
      </c>
      <c r="AJ10812" s="5">
        <f>IF((AI10812-AH10812) &gt; 1,0,IF((AI10812-AH10812)&lt;0,AH10812-AI10812,AI10812-AH10812))</f>
        <v>1420440</v>
      </c>
      <c r="AK10812" s="5">
        <v>0.01</v>
      </c>
      <c r="AL10812" s="5">
        <f>AJ10812*(AK10812/100)</f>
        <v>142.04400000000001</v>
      </c>
    </row>
    <row r="10813" spans="1:39" x14ac:dyDescent="0.45">
      <c r="J10813" s="3">
        <v>0</v>
      </c>
      <c r="K10813" s="3">
        <v>0</v>
      </c>
      <c r="L10813" s="72">
        <v>0</v>
      </c>
      <c r="M10813" s="29" t="s">
        <v>90</v>
      </c>
      <c r="N10813" s="30">
        <f>((J10813*400)+(K10813*100))+L10813</f>
        <v>0</v>
      </c>
      <c r="O10813" s="30">
        <v>560</v>
      </c>
      <c r="P10813" s="30">
        <f>N10813*O10813</f>
        <v>0</v>
      </c>
      <c r="AG10813" s="5">
        <f>IF(AND(AF10813="",P10813=""),0,IF((AF10813=""),P10813,IF((P10813=""),AF10813,AF10813+P10813)))</f>
        <v>0</v>
      </c>
      <c r="AH10813" s="5">
        <f>IF( (AA10813=""),AG10813*1,AG10813*(AA10813/100) )</f>
        <v>0</v>
      </c>
      <c r="AI10813" s="5">
        <v>0</v>
      </c>
      <c r="AJ10813" s="5">
        <f>IF((AI10813-AH10813) &gt; 1,0,IF((AI10813-AH10813)&lt;0,AH10813-AI10813,AI10813-AH10813))</f>
        <v>0</v>
      </c>
      <c r="AK10813" s="5">
        <v>0.01</v>
      </c>
      <c r="AL10813" s="5">
        <f>AJ10813*(AK10813/100)</f>
        <v>0</v>
      </c>
    </row>
    <row r="10814" spans="1:39" x14ac:dyDescent="0.45">
      <c r="Q10814" s="74">
        <v>1</v>
      </c>
      <c r="R10814" s="17" t="s">
        <v>15665</v>
      </c>
      <c r="S10814" s="26">
        <v>3770500242052</v>
      </c>
      <c r="T10814" s="17" t="s">
        <v>15666</v>
      </c>
      <c r="U10814" s="17" t="s">
        <v>15669</v>
      </c>
      <c r="W10814" s="3" t="s">
        <v>210</v>
      </c>
      <c r="X10814" s="3" t="s">
        <v>211</v>
      </c>
      <c r="Y10814" s="3" t="s">
        <v>212</v>
      </c>
      <c r="Z10814" s="5">
        <v>162</v>
      </c>
      <c r="AA10814" s="67">
        <v>100</v>
      </c>
      <c r="AB10814" s="5">
        <v>6900</v>
      </c>
      <c r="AC10814" s="5">
        <f>Z10814*AB10814</f>
        <v>1117800</v>
      </c>
      <c r="AD10814" s="9">
        <v>5</v>
      </c>
      <c r="AE10814" s="9">
        <v>5</v>
      </c>
      <c r="AF10814" s="5">
        <f>(AC10814*(100-AE10814))/100</f>
        <v>1061910</v>
      </c>
      <c r="AG10814" s="5">
        <f>IF( (AF10814=""),0,SUM(AF10814:AF10814) )</f>
        <v>1061910</v>
      </c>
      <c r="AH10814" s="5">
        <f>(AG10814/100)*(AA10814)</f>
        <v>1061910</v>
      </c>
      <c r="AI10814" s="5">
        <v>0</v>
      </c>
      <c r="AJ10814" s="5">
        <f>IF((AI10814-AH10814) &gt; 1,0,IF((AI10814-AH10814)&lt;0,AH10814-AI10814,AI10814-AH10814))</f>
        <v>1061910</v>
      </c>
      <c r="AK10814" s="5">
        <v>0.02</v>
      </c>
      <c r="AL10814" s="5">
        <f>AJ10814*(AK10814/100)</f>
        <v>212.38200000000001</v>
      </c>
    </row>
    <row r="10815" spans="1:39" x14ac:dyDescent="0.45">
      <c r="O10815" s="30" t="s">
        <v>54</v>
      </c>
      <c r="P10815" s="30">
        <f>SUM(P10811:P10814)</f>
        <v>1443120</v>
      </c>
      <c r="AH10815" s="5">
        <f>SUM(AH10811:AH10814)</f>
        <v>2505030</v>
      </c>
      <c r="AJ10815" s="5">
        <f>SUM(AJ10811:AJ10814)</f>
        <v>2505030</v>
      </c>
      <c r="AL10815" s="5">
        <f>SUM(AL10811:AL10814)</f>
        <v>358.96199999999999</v>
      </c>
    </row>
    <row r="10816" spans="1:39" x14ac:dyDescent="0.45">
      <c r="A10816" s="17" t="s">
        <v>15670</v>
      </c>
      <c r="B10816" s="22">
        <v>3770400055226</v>
      </c>
      <c r="C10816" s="17" t="s">
        <v>15671</v>
      </c>
      <c r="D10816" s="17" t="s">
        <v>15672</v>
      </c>
      <c r="E10816" s="3">
        <v>6334</v>
      </c>
      <c r="F10816" s="3">
        <v>3959</v>
      </c>
      <c r="G10816" s="7" t="s">
        <v>15673</v>
      </c>
      <c r="H10816" s="3" t="s">
        <v>42</v>
      </c>
      <c r="I10816" s="3">
        <v>28473</v>
      </c>
      <c r="J10816" s="3">
        <v>2</v>
      </c>
      <c r="K10816" s="3">
        <v>0</v>
      </c>
      <c r="L10816" s="72">
        <v>0</v>
      </c>
      <c r="M10816" s="29" t="s">
        <v>43</v>
      </c>
      <c r="N10816" s="30">
        <f>((J10816*400)+(K10816*100))+L10816</f>
        <v>800</v>
      </c>
      <c r="O10816" s="30">
        <v>440</v>
      </c>
      <c r="P10816" s="30">
        <f>N10816*O10816</f>
        <v>352000</v>
      </c>
      <c r="AG10816" s="5">
        <f>IF(AND(AF10816="",P10816=""),0,IF((AF10816=""),P10816,IF((P10816=""),AF10816,AF10816+P10816)))</f>
        <v>352000</v>
      </c>
      <c r="AH10816" s="5">
        <f>IF( (AA10816=""),AG10816*1,AG10816*(AA10816/100) )</f>
        <v>352000</v>
      </c>
      <c r="AI10816" s="5">
        <v>0</v>
      </c>
      <c r="AJ10816" s="5">
        <f>IF((AI10816-AH10816) &gt; 1,0,IF((AI10816-AH10816)&lt;0,AH10816-AI10816,AI10816-AH10816))</f>
        <v>352000</v>
      </c>
      <c r="AK10816" s="5">
        <v>0.3</v>
      </c>
      <c r="AL10816" s="5">
        <f>AJ10816*(AK10816/100)</f>
        <v>1056</v>
      </c>
    </row>
    <row r="10817" spans="1:38" x14ac:dyDescent="0.45">
      <c r="E10817" s="3">
        <v>6335</v>
      </c>
      <c r="F10817" s="3">
        <v>3956</v>
      </c>
      <c r="G10817" s="7" t="s">
        <v>15674</v>
      </c>
      <c r="H10817" s="3" t="s">
        <v>42</v>
      </c>
      <c r="I10817" s="3">
        <v>29342</v>
      </c>
      <c r="J10817" s="3">
        <v>1</v>
      </c>
      <c r="K10817" s="3">
        <v>0</v>
      </c>
      <c r="L10817" s="72">
        <v>0</v>
      </c>
      <c r="M10817" s="29" t="s">
        <v>43</v>
      </c>
      <c r="N10817" s="30">
        <f>((J10817*400)+(K10817*100))+L10817</f>
        <v>400</v>
      </c>
      <c r="O10817" s="30">
        <v>440</v>
      </c>
      <c r="P10817" s="30">
        <f>N10817*O10817</f>
        <v>176000</v>
      </c>
      <c r="AG10817" s="5">
        <f>IF(AND(AF10817="",P10817=""),0,IF((AF10817=""),P10817,IF((P10817=""),AF10817,AF10817+P10817)))</f>
        <v>176000</v>
      </c>
      <c r="AH10817" s="5">
        <f>IF( (AA10817=""),AG10817*1,AG10817*(AA10817/100) )</f>
        <v>176000</v>
      </c>
      <c r="AI10817" s="5">
        <v>0</v>
      </c>
      <c r="AJ10817" s="5">
        <f>IF((AI10817-AH10817) &gt; 1,0,IF((AI10817-AH10817)&lt;0,AH10817-AI10817,AI10817-AH10817))</f>
        <v>176000</v>
      </c>
      <c r="AK10817" s="5">
        <v>0.3</v>
      </c>
      <c r="AL10817" s="5">
        <f>AJ10817*(AK10817/100)</f>
        <v>528</v>
      </c>
    </row>
    <row r="10818" spans="1:38" x14ac:dyDescent="0.45">
      <c r="O10818" s="30" t="s">
        <v>54</v>
      </c>
      <c r="P10818" s="30">
        <f>SUM(P10816:P10817)</f>
        <v>528000</v>
      </c>
      <c r="AH10818" s="5">
        <f>SUM(AH10816:AH10817)</f>
        <v>528000</v>
      </c>
      <c r="AJ10818" s="5">
        <f>SUM(AJ10816:AJ10817)</f>
        <v>528000</v>
      </c>
      <c r="AL10818" s="5">
        <f>SUM(AL10816:AL10817)</f>
        <v>1584</v>
      </c>
    </row>
    <row r="10819" spans="1:38" x14ac:dyDescent="0.45">
      <c r="A10819" s="17" t="s">
        <v>15675</v>
      </c>
      <c r="B10819" s="22">
        <v>3100900766143</v>
      </c>
      <c r="C10819" s="17" t="s">
        <v>15676</v>
      </c>
      <c r="D10819" s="17" t="s">
        <v>15677</v>
      </c>
      <c r="E10819" s="3">
        <v>6336</v>
      </c>
      <c r="F10819" s="3">
        <v>8222</v>
      </c>
      <c r="G10819" s="7" t="s">
        <v>15678</v>
      </c>
      <c r="H10819" s="3" t="s">
        <v>42</v>
      </c>
      <c r="I10819" s="3">
        <v>32016</v>
      </c>
    </row>
    <row r="10820" spans="1:38" x14ac:dyDescent="0.45">
      <c r="O10820" s="30" t="s">
        <v>54</v>
      </c>
      <c r="P10820" s="30">
        <f>SUM(P10819:P10819)</f>
        <v>0</v>
      </c>
      <c r="AH10820" s="5">
        <f>SUM(AH10819:AH10819)</f>
        <v>0</v>
      </c>
      <c r="AJ10820" s="5">
        <f>SUM(AJ10819:AJ10819)</f>
        <v>0</v>
      </c>
      <c r="AL10820" s="5">
        <f>SUM(AL10819:AL10819)</f>
        <v>0</v>
      </c>
    </row>
    <row r="10821" spans="1:38" x14ac:dyDescent="0.45">
      <c r="A10821" s="17" t="s">
        <v>15679</v>
      </c>
      <c r="B10821" s="22">
        <v>3770400073534</v>
      </c>
      <c r="C10821" s="17" t="s">
        <v>15680</v>
      </c>
      <c r="D10821" s="17" t="s">
        <v>15681</v>
      </c>
      <c r="E10821" s="3">
        <v>6337</v>
      </c>
      <c r="F10821" s="3">
        <v>9187</v>
      </c>
      <c r="G10821" s="7" t="s">
        <v>15682</v>
      </c>
      <c r="H10821" s="3" t="s">
        <v>42</v>
      </c>
      <c r="I10821" s="3">
        <v>27030</v>
      </c>
    </row>
    <row r="10822" spans="1:38" x14ac:dyDescent="0.45">
      <c r="O10822" s="30" t="s">
        <v>54</v>
      </c>
      <c r="P10822" s="30">
        <f>SUM(P10821:P10821)</f>
        <v>0</v>
      </c>
      <c r="AH10822" s="5">
        <f>SUM(AH10821:AH10821)</f>
        <v>0</v>
      </c>
      <c r="AJ10822" s="5">
        <f>SUM(AJ10821:AJ10821)</f>
        <v>0</v>
      </c>
      <c r="AL10822" s="5">
        <f>SUM(AL10821:AL10821)</f>
        <v>0</v>
      </c>
    </row>
    <row r="10823" spans="1:38" x14ac:dyDescent="0.45">
      <c r="A10823" s="17" t="s">
        <v>15683</v>
      </c>
      <c r="B10823" s="22">
        <v>3100100718411</v>
      </c>
      <c r="C10823" s="17" t="s">
        <v>15684</v>
      </c>
      <c r="D10823" s="17" t="s">
        <v>15685</v>
      </c>
      <c r="E10823" s="3">
        <v>6338</v>
      </c>
      <c r="F10823" s="3">
        <v>7459</v>
      </c>
      <c r="G10823" s="7" t="s">
        <v>15686</v>
      </c>
      <c r="H10823" s="3" t="s">
        <v>42</v>
      </c>
      <c r="I10823" s="3">
        <v>5174</v>
      </c>
    </row>
    <row r="10824" spans="1:38" x14ac:dyDescent="0.45">
      <c r="O10824" s="30" t="s">
        <v>54</v>
      </c>
      <c r="P10824" s="30">
        <f>SUM(P10823:P10823)</f>
        <v>0</v>
      </c>
      <c r="AH10824" s="5">
        <f>SUM(AH10823:AH10823)</f>
        <v>0</v>
      </c>
      <c r="AJ10824" s="5">
        <f>SUM(AJ10823:AJ10823)</f>
        <v>0</v>
      </c>
      <c r="AL10824" s="5">
        <f>SUM(AL10823:AL10823)</f>
        <v>0</v>
      </c>
    </row>
    <row r="10825" spans="1:38" x14ac:dyDescent="0.45">
      <c r="A10825" s="17" t="s">
        <v>15687</v>
      </c>
      <c r="B10825" s="22">
        <v>3860100507465</v>
      </c>
      <c r="C10825" s="17" t="s">
        <v>15688</v>
      </c>
      <c r="D10825" s="17" t="s">
        <v>15689</v>
      </c>
      <c r="E10825" s="3">
        <v>6339</v>
      </c>
      <c r="F10825" s="3">
        <v>3187</v>
      </c>
      <c r="G10825" s="7" t="s">
        <v>15690</v>
      </c>
      <c r="H10825" s="3" t="s">
        <v>42</v>
      </c>
      <c r="I10825" s="3">
        <v>28287</v>
      </c>
      <c r="J10825" s="3">
        <v>0</v>
      </c>
      <c r="K10825" s="3">
        <v>0</v>
      </c>
      <c r="L10825" s="72">
        <v>27</v>
      </c>
      <c r="M10825" s="29" t="s">
        <v>43</v>
      </c>
      <c r="N10825" s="30">
        <f>((J10825*400)+(K10825*100))+L10825</f>
        <v>27</v>
      </c>
      <c r="O10825" s="30">
        <v>5000</v>
      </c>
      <c r="P10825" s="30">
        <f>N10825*O10825</f>
        <v>135000</v>
      </c>
      <c r="AG10825" s="5">
        <f>IF(AND(AF10825="",P10825=""),0,IF((AF10825=""),P10825,IF((P10825=""),AF10825,AF10825+P10825)))</f>
        <v>135000</v>
      </c>
      <c r="AH10825" s="5">
        <f>IF( (AA10825=""),AG10825*1,AG10825*(AA10825/100) )</f>
        <v>135000</v>
      </c>
      <c r="AI10825" s="5">
        <v>0</v>
      </c>
      <c r="AJ10825" s="5">
        <f>IF((AI10825-AH10825) &gt; 1,0,IF((AI10825-AH10825)&lt;0,AH10825-AI10825,AI10825-AH10825))</f>
        <v>135000</v>
      </c>
      <c r="AK10825" s="5">
        <v>0.3</v>
      </c>
      <c r="AL10825" s="5">
        <f>AJ10825*(AK10825/100)</f>
        <v>405</v>
      </c>
    </row>
    <row r="10826" spans="1:38" x14ac:dyDescent="0.45">
      <c r="O10826" s="30" t="s">
        <v>54</v>
      </c>
      <c r="P10826" s="30">
        <f>SUM(P10825:P10825)</f>
        <v>135000</v>
      </c>
      <c r="AH10826" s="5">
        <f>SUM(AH10825:AH10825)</f>
        <v>135000</v>
      </c>
      <c r="AJ10826" s="5">
        <f>SUM(AJ10825:AJ10825)</f>
        <v>135000</v>
      </c>
      <c r="AL10826" s="5">
        <f>SUM(AL10825:AL10825)</f>
        <v>405</v>
      </c>
    </row>
    <row r="10827" spans="1:38" x14ac:dyDescent="0.45">
      <c r="A10827" s="17" t="s">
        <v>15691</v>
      </c>
      <c r="B10827" s="22">
        <v>3100901293231</v>
      </c>
      <c r="C10827" s="17" t="s">
        <v>15692</v>
      </c>
      <c r="D10827" s="17" t="s">
        <v>15693</v>
      </c>
      <c r="E10827" s="3">
        <v>6340</v>
      </c>
      <c r="F10827" s="3">
        <v>8685</v>
      </c>
      <c r="G10827" s="7" t="s">
        <v>15694</v>
      </c>
      <c r="H10827" s="3" t="s">
        <v>42</v>
      </c>
      <c r="I10827" s="3">
        <v>4381</v>
      </c>
    </row>
    <row r="10828" spans="1:38" x14ac:dyDescent="0.45">
      <c r="O10828" s="30" t="s">
        <v>54</v>
      </c>
      <c r="P10828" s="30">
        <f>SUM(P10827:P10827)</f>
        <v>0</v>
      </c>
      <c r="AH10828" s="5">
        <f>SUM(AH10827:AH10827)</f>
        <v>0</v>
      </c>
      <c r="AJ10828" s="5">
        <f>SUM(AJ10827:AJ10827)</f>
        <v>0</v>
      </c>
      <c r="AL10828" s="5">
        <f>SUM(AL10827:AL10827)</f>
        <v>0</v>
      </c>
    </row>
    <row r="10829" spans="1:38" x14ac:dyDescent="0.45">
      <c r="A10829" s="17" t="s">
        <v>15695</v>
      </c>
      <c r="B10829" s="22">
        <v>3770400027613</v>
      </c>
      <c r="C10829" s="17" t="s">
        <v>15696</v>
      </c>
      <c r="D10829" s="17" t="s">
        <v>15697</v>
      </c>
      <c r="E10829" s="3">
        <v>6341</v>
      </c>
      <c r="F10829" s="3">
        <v>389</v>
      </c>
      <c r="G10829" s="7" t="s">
        <v>15698</v>
      </c>
      <c r="H10829" s="3" t="s">
        <v>42</v>
      </c>
      <c r="I10829" s="3">
        <v>2982</v>
      </c>
      <c r="J10829" s="3">
        <v>16</v>
      </c>
      <c r="K10829" s="3">
        <v>0</v>
      </c>
      <c r="L10829" s="72">
        <v>87</v>
      </c>
      <c r="M10829" s="29" t="s">
        <v>43</v>
      </c>
      <c r="N10829" s="30">
        <f>((J10829*400)+(K10829*100))+L10829</f>
        <v>6487</v>
      </c>
      <c r="O10829" s="30">
        <v>350</v>
      </c>
      <c r="P10829" s="30">
        <f>N10829*O10829</f>
        <v>2270450</v>
      </c>
      <c r="AG10829" s="5">
        <f>IF(AND(AF10829="",P10829=""),0,IF((AF10829=""),P10829,IF((P10829=""),AF10829,AF10829+P10829)))</f>
        <v>2270450</v>
      </c>
      <c r="AH10829" s="5">
        <f>IF( (AA10829=""),AG10829*1,AG10829*(AA10829/100) )</f>
        <v>2270450</v>
      </c>
      <c r="AI10829" s="5">
        <v>0</v>
      </c>
      <c r="AJ10829" s="5">
        <f>IF((AI10829-AH10829) &gt; 1,0,IF((AI10829-AH10829)&lt;0,AH10829-AI10829,AI10829-AH10829))</f>
        <v>2270450</v>
      </c>
      <c r="AK10829" s="5">
        <v>0.3</v>
      </c>
      <c r="AL10829" s="5">
        <f>AJ10829*(AK10829/100)</f>
        <v>6811.35</v>
      </c>
    </row>
    <row r="10830" spans="1:38" x14ac:dyDescent="0.45">
      <c r="E10830" s="3">
        <v>6342</v>
      </c>
      <c r="F10830" s="3">
        <v>8988</v>
      </c>
      <c r="G10830" s="7" t="s">
        <v>15699</v>
      </c>
      <c r="H10830" s="3" t="s">
        <v>42</v>
      </c>
      <c r="I10830" s="3">
        <v>2985</v>
      </c>
    </row>
    <row r="10831" spans="1:38" x14ac:dyDescent="0.45">
      <c r="O10831" s="30" t="s">
        <v>54</v>
      </c>
      <c r="P10831" s="30">
        <f>SUM(P10829:P10830)</f>
        <v>2270450</v>
      </c>
      <c r="AH10831" s="5">
        <f>SUM(AH10829:AH10830)</f>
        <v>2270450</v>
      </c>
      <c r="AJ10831" s="5">
        <f>SUM(AJ10829:AJ10830)</f>
        <v>2270450</v>
      </c>
      <c r="AL10831" s="5">
        <f>SUM(AL10829:AL10830)</f>
        <v>6811.35</v>
      </c>
    </row>
    <row r="10832" spans="1:38" x14ac:dyDescent="0.45">
      <c r="A10832" s="17" t="s">
        <v>15700</v>
      </c>
      <c r="B10832" s="22">
        <v>3100901914197</v>
      </c>
      <c r="C10832" s="17" t="s">
        <v>15701</v>
      </c>
      <c r="D10832" s="17" t="s">
        <v>13982</v>
      </c>
      <c r="E10832" s="3">
        <v>6343</v>
      </c>
      <c r="F10832" s="3">
        <v>9295</v>
      </c>
      <c r="G10832" s="7" t="s">
        <v>15702</v>
      </c>
      <c r="H10832" s="3" t="s">
        <v>42</v>
      </c>
      <c r="I10832" s="3">
        <v>4519</v>
      </c>
    </row>
    <row r="10833" spans="1:38" x14ac:dyDescent="0.45">
      <c r="E10833" s="3">
        <v>6344</v>
      </c>
      <c r="F10833" s="3">
        <v>7026</v>
      </c>
      <c r="G10833" s="7" t="s">
        <v>15703</v>
      </c>
      <c r="H10833" s="3" t="s">
        <v>42</v>
      </c>
      <c r="I10833" s="3">
        <v>4521</v>
      </c>
    </row>
    <row r="10834" spans="1:38" x14ac:dyDescent="0.45">
      <c r="E10834" s="3">
        <v>6345</v>
      </c>
      <c r="F10834" s="3">
        <v>8841</v>
      </c>
      <c r="G10834" s="7" t="s">
        <v>15704</v>
      </c>
      <c r="H10834" s="3" t="s">
        <v>42</v>
      </c>
      <c r="I10834" s="3">
        <v>4522</v>
      </c>
    </row>
    <row r="10835" spans="1:38" x14ac:dyDescent="0.45">
      <c r="O10835" s="30" t="s">
        <v>54</v>
      </c>
      <c r="P10835" s="30">
        <f>SUM(P10832:P10834)</f>
        <v>0</v>
      </c>
      <c r="AH10835" s="5">
        <f>SUM(AH10832:AH10834)</f>
        <v>0</v>
      </c>
      <c r="AJ10835" s="5">
        <f>SUM(AJ10832:AJ10834)</f>
        <v>0</v>
      </c>
      <c r="AL10835" s="5">
        <f>SUM(AL10832:AL10834)</f>
        <v>0</v>
      </c>
    </row>
    <row r="10836" spans="1:38" x14ac:dyDescent="0.45">
      <c r="A10836" s="17" t="s">
        <v>15705</v>
      </c>
      <c r="B10836" s="22">
        <v>3770400028962</v>
      </c>
      <c r="C10836" s="17" t="s">
        <v>15706</v>
      </c>
      <c r="D10836" s="17" t="s">
        <v>15707</v>
      </c>
      <c r="E10836" s="3">
        <v>6346</v>
      </c>
      <c r="F10836" s="3">
        <v>6124</v>
      </c>
      <c r="H10836" s="3" t="s">
        <v>42</v>
      </c>
      <c r="I10836" s="3">
        <v>14331</v>
      </c>
      <c r="J10836" s="3">
        <v>0</v>
      </c>
      <c r="K10836" s="3">
        <v>0</v>
      </c>
      <c r="L10836" s="72">
        <v>20</v>
      </c>
      <c r="M10836" s="29" t="s">
        <v>208</v>
      </c>
      <c r="N10836" s="30">
        <f>((J10836*400)+(K10836*100))+L10836</f>
        <v>20</v>
      </c>
      <c r="O10836" s="30">
        <v>310</v>
      </c>
      <c r="P10836" s="30">
        <f>N10836*O10836</f>
        <v>6200</v>
      </c>
      <c r="AG10836" s="5">
        <f>IF(AND(AF10836="",P10836=""),0,IF((AF10836=""),P10836,IF((P10836=""),AF10836,AF10836+P10836)))</f>
        <v>6200</v>
      </c>
      <c r="AH10836" s="5">
        <f>IF( (AA10836=""),AG10836*1,AG10836*(AA10836/100) )</f>
        <v>6200</v>
      </c>
      <c r="AI10836" s="5">
        <v>0</v>
      </c>
      <c r="AJ10836" s="5">
        <f>IF((AI10836-AH10836) &gt; 1,0,IF((AI10836-AH10836)&lt;0,AH10836-AI10836,AI10836-AH10836))</f>
        <v>6200</v>
      </c>
      <c r="AK10836" s="5">
        <v>0.02</v>
      </c>
      <c r="AL10836" s="5">
        <f>AJ10836*(AK10836/100)</f>
        <v>1.24</v>
      </c>
    </row>
    <row r="10837" spans="1:38" x14ac:dyDescent="0.45">
      <c r="J10837" s="3">
        <v>14</v>
      </c>
      <c r="K10837" s="3">
        <v>3</v>
      </c>
      <c r="L10837" s="72">
        <v>71</v>
      </c>
      <c r="M10837" s="29" t="s">
        <v>90</v>
      </c>
      <c r="N10837" s="30">
        <f>((J10837*400)+(K10837*100))+L10837</f>
        <v>5971</v>
      </c>
      <c r="O10837" s="30">
        <v>310</v>
      </c>
      <c r="P10837" s="30">
        <f>N10837*O10837</f>
        <v>1851010</v>
      </c>
      <c r="AG10837" s="5">
        <f>IF(AND(AF10837="",P10837=""),0,IF((AF10837=""),P10837,IF((P10837=""),AF10837,AF10837+P10837)))</f>
        <v>1851010</v>
      </c>
      <c r="AH10837" s="5">
        <f>IF( (AA10837=""),AG10837*1,AG10837*(AA10837/100) )</f>
        <v>1851010</v>
      </c>
      <c r="AI10837" s="5">
        <v>0</v>
      </c>
      <c r="AJ10837" s="5">
        <f>IF((AI10837-AH10837) &gt; 1,0,IF((AI10837-AH10837)&lt;0,AH10837-AI10837,AI10837-AH10837))</f>
        <v>1851010</v>
      </c>
      <c r="AK10837" s="5">
        <v>0.01</v>
      </c>
      <c r="AL10837" s="5">
        <f>AJ10837*(AK10837/100)</f>
        <v>185.101</v>
      </c>
    </row>
    <row r="10838" spans="1:38" x14ac:dyDescent="0.45">
      <c r="Q10838" s="74">
        <v>1</v>
      </c>
      <c r="R10838" s="17" t="s">
        <v>15705</v>
      </c>
      <c r="S10838" s="26">
        <v>3770400028962</v>
      </c>
      <c r="T10838" s="17" t="s">
        <v>15706</v>
      </c>
      <c r="U10838" s="17" t="s">
        <v>15708</v>
      </c>
      <c r="W10838" s="3" t="s">
        <v>210</v>
      </c>
      <c r="X10838" s="3" t="s">
        <v>211</v>
      </c>
      <c r="Y10838" s="3" t="s">
        <v>212</v>
      </c>
      <c r="Z10838" s="5">
        <v>80</v>
      </c>
      <c r="AA10838" s="67">
        <v>100</v>
      </c>
      <c r="AB10838" s="5">
        <v>6900</v>
      </c>
      <c r="AC10838" s="5">
        <f>Z10838*AB10838</f>
        <v>552000</v>
      </c>
      <c r="AD10838" s="9">
        <v>5</v>
      </c>
      <c r="AE10838" s="9">
        <v>5</v>
      </c>
      <c r="AF10838" s="5">
        <f>(AC10838*(100-AE10838))/100</f>
        <v>524400</v>
      </c>
      <c r="AG10838" s="5">
        <f>IF( (AF10838=""),0,SUM(AF10838:AF10838) )</f>
        <v>524400</v>
      </c>
      <c r="AH10838" s="5">
        <f>(AG10838/100)*(AA10838)</f>
        <v>524400</v>
      </c>
      <c r="AI10838" s="5">
        <v>0</v>
      </c>
      <c r="AJ10838" s="5">
        <f>IF((AI10838-AH10838) &gt; 1,0,IF((AI10838-AH10838)&lt;0,AH10838-AI10838,AI10838-AH10838))</f>
        <v>524400</v>
      </c>
      <c r="AK10838" s="5">
        <v>0.02</v>
      </c>
      <c r="AL10838" s="5">
        <f>AJ10838*(AK10838/100)</f>
        <v>104.88000000000001</v>
      </c>
    </row>
    <row r="10839" spans="1:38" x14ac:dyDescent="0.45">
      <c r="O10839" s="30" t="s">
        <v>54</v>
      </c>
      <c r="P10839" s="30">
        <f>SUM(P10836:P10838)</f>
        <v>1857210</v>
      </c>
      <c r="AH10839" s="5">
        <f>SUM(AH10836:AH10838)</f>
        <v>2381610</v>
      </c>
      <c r="AJ10839" s="5">
        <f>SUM(AJ10836:AJ10838)</f>
        <v>2381610</v>
      </c>
      <c r="AL10839" s="5">
        <f>SUM(AL10836:AL10838)</f>
        <v>291.221</v>
      </c>
    </row>
    <row r="10840" spans="1:38" x14ac:dyDescent="0.45">
      <c r="A10840" s="17" t="s">
        <v>15709</v>
      </c>
      <c r="B10840" s="22">
        <v>3770300096435</v>
      </c>
      <c r="C10840" s="17" t="s">
        <v>15710</v>
      </c>
      <c r="D10840" s="17" t="s">
        <v>15711</v>
      </c>
      <c r="E10840" s="3">
        <v>6347</v>
      </c>
      <c r="F10840" s="3">
        <v>4263</v>
      </c>
      <c r="G10840" s="7" t="s">
        <v>15712</v>
      </c>
      <c r="H10840" s="3" t="s">
        <v>42</v>
      </c>
      <c r="I10840" s="3">
        <v>17450</v>
      </c>
      <c r="J10840" s="3">
        <v>3</v>
      </c>
      <c r="K10840" s="3">
        <v>3</v>
      </c>
      <c r="L10840" s="72">
        <v>0</v>
      </c>
      <c r="M10840" s="29" t="s">
        <v>43</v>
      </c>
      <c r="N10840" s="30">
        <f>((J10840*400)+(K10840*100))+L10840</f>
        <v>1500</v>
      </c>
      <c r="O10840" s="30">
        <v>440</v>
      </c>
      <c r="P10840" s="30">
        <f>N10840*O10840</f>
        <v>660000</v>
      </c>
      <c r="AG10840" s="5">
        <f>IF(AND(AF10840="",P10840=""),0,IF((AF10840=""),P10840,IF((P10840=""),AF10840,AF10840+P10840)))</f>
        <v>660000</v>
      </c>
      <c r="AH10840" s="5">
        <f>IF( (AA10840=""),AG10840*1,AG10840*(AA10840/100) )</f>
        <v>660000</v>
      </c>
      <c r="AI10840" s="5">
        <v>0</v>
      </c>
      <c r="AJ10840" s="5">
        <f>IF((AI10840-AH10840) &gt; 1,0,IF((AI10840-AH10840)&lt;0,AH10840-AI10840,AI10840-AH10840))</f>
        <v>660000</v>
      </c>
      <c r="AK10840" s="5">
        <v>0.3</v>
      </c>
      <c r="AL10840" s="5">
        <f>AJ10840*(AK10840/100)</f>
        <v>1980</v>
      </c>
    </row>
    <row r="10841" spans="1:38" x14ac:dyDescent="0.45">
      <c r="O10841" s="30" t="s">
        <v>54</v>
      </c>
      <c r="P10841" s="30">
        <f>SUM(P10840:P10840)</f>
        <v>660000</v>
      </c>
      <c r="AH10841" s="5">
        <f>SUM(AH10840:AH10840)</f>
        <v>660000</v>
      </c>
      <c r="AJ10841" s="5">
        <f>SUM(AJ10840:AJ10840)</f>
        <v>660000</v>
      </c>
      <c r="AL10841" s="5">
        <f>SUM(AL10840:AL10840)</f>
        <v>1980</v>
      </c>
    </row>
    <row r="10842" spans="1:38" x14ac:dyDescent="0.45">
      <c r="A10842" s="17" t="s">
        <v>15713</v>
      </c>
      <c r="B10842" s="22">
        <v>3850400091272</v>
      </c>
      <c r="C10842" s="17" t="s">
        <v>15714</v>
      </c>
      <c r="D10842" s="17" t="s">
        <v>15715</v>
      </c>
      <c r="E10842" s="3">
        <v>6348</v>
      </c>
      <c r="F10842" s="3">
        <v>6551</v>
      </c>
      <c r="G10842" s="7" t="s">
        <v>15716</v>
      </c>
      <c r="H10842" s="3" t="s">
        <v>42</v>
      </c>
      <c r="I10842" s="3">
        <v>19651</v>
      </c>
    </row>
    <row r="10843" spans="1:38" x14ac:dyDescent="0.45">
      <c r="O10843" s="30" t="s">
        <v>54</v>
      </c>
      <c r="P10843" s="30">
        <f>SUM(P10842:P10842)</f>
        <v>0</v>
      </c>
      <c r="AH10843" s="5">
        <f>SUM(AH10842:AH10842)</f>
        <v>0</v>
      </c>
      <c r="AJ10843" s="5">
        <f>SUM(AJ10842:AJ10842)</f>
        <v>0</v>
      </c>
      <c r="AL10843" s="5">
        <f>SUM(AL10842:AL10842)</f>
        <v>0</v>
      </c>
    </row>
    <row r="10844" spans="1:38" x14ac:dyDescent="0.45">
      <c r="A10844" s="17" t="s">
        <v>15717</v>
      </c>
      <c r="B10844" s="22">
        <v>3770400034181</v>
      </c>
      <c r="C10844" s="17" t="s">
        <v>15718</v>
      </c>
      <c r="D10844" s="17" t="s">
        <v>15719</v>
      </c>
      <c r="E10844" s="3">
        <v>6349</v>
      </c>
      <c r="F10844" s="3">
        <v>5753</v>
      </c>
      <c r="H10844" s="3" t="s">
        <v>42</v>
      </c>
      <c r="I10844" s="3">
        <v>21158</v>
      </c>
      <c r="J10844" s="3">
        <v>3</v>
      </c>
      <c r="K10844" s="3">
        <v>0</v>
      </c>
      <c r="L10844" s="72">
        <v>0</v>
      </c>
      <c r="M10844" s="29" t="s">
        <v>90</v>
      </c>
      <c r="N10844" s="30">
        <f>((J10844*400)+(K10844*100))+L10844</f>
        <v>1200</v>
      </c>
      <c r="O10844" s="30">
        <v>230</v>
      </c>
      <c r="P10844" s="30">
        <f>N10844*O10844</f>
        <v>276000</v>
      </c>
      <c r="AG10844" s="5">
        <f>IF(AND(AF10844="",P10844=""),0,IF((AF10844=""),P10844,IF((P10844=""),AF10844,AF10844+P10844)))</f>
        <v>276000</v>
      </c>
      <c r="AH10844" s="5">
        <f>IF( (AA10844=""),AG10844*1,AG10844*(AA10844/100) )</f>
        <v>276000</v>
      </c>
      <c r="AI10844" s="5">
        <v>50000000</v>
      </c>
      <c r="AJ10844" s="5">
        <f>IF((AI10844-AH10844) &gt; 1,0,IF((AI10844-AH10844)&lt;0,AH10844-AI10844,AI10844-AH10844))</f>
        <v>0</v>
      </c>
      <c r="AK10844" s="5">
        <v>0.01</v>
      </c>
      <c r="AL10844" s="5">
        <f>AJ10844*(AK10844/100)</f>
        <v>0</v>
      </c>
    </row>
    <row r="10845" spans="1:38" x14ac:dyDescent="0.45">
      <c r="J10845" s="3">
        <v>0</v>
      </c>
      <c r="K10845" s="3">
        <v>0</v>
      </c>
      <c r="L10845" s="72">
        <v>20</v>
      </c>
      <c r="M10845" s="29" t="s">
        <v>208</v>
      </c>
      <c r="N10845" s="30">
        <f>((J10845*400)+(K10845*100))+L10845</f>
        <v>20</v>
      </c>
      <c r="O10845" s="30">
        <v>230</v>
      </c>
      <c r="P10845" s="30">
        <f>N10845*O10845</f>
        <v>4600</v>
      </c>
      <c r="AG10845" s="5">
        <f>IF(AND(AF10845="",P10845=""),0,IF((AF10845=""),P10845,IF((P10845=""),AF10845,AF10845+P10845)))</f>
        <v>4600</v>
      </c>
      <c r="AH10845" s="5">
        <f>IF( (AA10845=""),AG10845*1,AG10845*(AA10845/100) )</f>
        <v>4600</v>
      </c>
      <c r="AI10845" s="5">
        <v>0</v>
      </c>
      <c r="AJ10845" s="5">
        <f>IF((AI10845-AH10845) &gt; 1,0,IF((AI10845-AH10845)&lt;0,AH10845-AI10845,AI10845-AH10845))</f>
        <v>4600</v>
      </c>
      <c r="AK10845" s="5">
        <v>0.02</v>
      </c>
      <c r="AL10845" s="5">
        <f>AJ10845*(AK10845/100)</f>
        <v>0.92</v>
      </c>
    </row>
    <row r="10846" spans="1:38" x14ac:dyDescent="0.45">
      <c r="Q10846" s="74">
        <v>1</v>
      </c>
      <c r="R10846" s="17" t="s">
        <v>15717</v>
      </c>
      <c r="S10846" s="26">
        <v>3770400034181</v>
      </c>
      <c r="T10846" s="17" t="s">
        <v>15718</v>
      </c>
      <c r="U10846" s="17" t="s">
        <v>15720</v>
      </c>
      <c r="W10846" s="3" t="s">
        <v>210</v>
      </c>
      <c r="X10846" s="3" t="s">
        <v>211</v>
      </c>
      <c r="Y10846" s="3" t="s">
        <v>212</v>
      </c>
      <c r="Z10846" s="5">
        <v>80</v>
      </c>
      <c r="AA10846" s="67">
        <v>100</v>
      </c>
      <c r="AB10846" s="5">
        <v>6900</v>
      </c>
      <c r="AC10846" s="5">
        <f>Z10846*AB10846</f>
        <v>552000</v>
      </c>
      <c r="AD10846" s="9">
        <v>5</v>
      </c>
      <c r="AE10846" s="9">
        <v>5</v>
      </c>
      <c r="AF10846" s="5">
        <f>(AC10846*(100-AE10846))/100</f>
        <v>524400</v>
      </c>
      <c r="AG10846" s="5">
        <f>IF( (AF10846=""),0,SUM(AF10846:AF10846) )</f>
        <v>524400</v>
      </c>
      <c r="AH10846" s="5">
        <f>(AG10846/100)*(AA10846)</f>
        <v>524400</v>
      </c>
      <c r="AI10846" s="5">
        <v>0</v>
      </c>
      <c r="AJ10846" s="5">
        <f>IF((AI10846-AH10846) &gt; 1,0,IF((AI10846-AH10846)&lt;0,AH10846-AI10846,AI10846-AH10846))</f>
        <v>524400</v>
      </c>
      <c r="AK10846" s="5">
        <v>0.02</v>
      </c>
      <c r="AL10846" s="5">
        <f>AJ10846*(AK10846/100)</f>
        <v>104.88000000000001</v>
      </c>
    </row>
    <row r="10847" spans="1:38" x14ac:dyDescent="0.45">
      <c r="O10847" s="30" t="s">
        <v>54</v>
      </c>
      <c r="P10847" s="30">
        <f>SUM(P10844:P10846)</f>
        <v>280600</v>
      </c>
      <c r="AH10847" s="5">
        <f>SUM(AH10844:AH10846)</f>
        <v>805000</v>
      </c>
      <c r="AJ10847" s="5">
        <f>SUM(AJ10844:AJ10846)</f>
        <v>529000</v>
      </c>
      <c r="AL10847" s="5">
        <f>SUM(AL10844:AL10846)</f>
        <v>105.80000000000001</v>
      </c>
    </row>
    <row r="10848" spans="1:38" x14ac:dyDescent="0.45">
      <c r="A10848" s="17" t="s">
        <v>15721</v>
      </c>
      <c r="B10848" s="22">
        <v>3770400145888</v>
      </c>
      <c r="C10848" s="17" t="s">
        <v>15722</v>
      </c>
      <c r="D10848" s="17" t="s">
        <v>15723</v>
      </c>
      <c r="E10848" s="3">
        <v>6350</v>
      </c>
      <c r="F10848" s="3">
        <v>2867</v>
      </c>
      <c r="G10848" s="7" t="s">
        <v>15724</v>
      </c>
      <c r="H10848" s="3" t="s">
        <v>42</v>
      </c>
      <c r="I10848" s="3">
        <v>28525</v>
      </c>
      <c r="J10848" s="3">
        <v>0</v>
      </c>
      <c r="K10848" s="3">
        <v>1</v>
      </c>
      <c r="L10848" s="72">
        <v>38</v>
      </c>
      <c r="M10848" s="29" t="s">
        <v>43</v>
      </c>
      <c r="N10848" s="30">
        <f>((J10848*400)+(K10848*100))+L10848</f>
        <v>138</v>
      </c>
      <c r="O10848" s="30">
        <v>750</v>
      </c>
      <c r="P10848" s="30">
        <f>N10848*O10848</f>
        <v>103500</v>
      </c>
      <c r="AG10848" s="5">
        <f>IF(AND(AF10848="",P10848=""),0,IF((AF10848=""),P10848,IF((P10848=""),AF10848,AF10848+P10848)))</f>
        <v>103500</v>
      </c>
      <c r="AH10848" s="5">
        <f>IF( (AA10848=""),AG10848*1,AG10848*(AA10848/100) )</f>
        <v>103500</v>
      </c>
      <c r="AI10848" s="5">
        <v>0</v>
      </c>
      <c r="AJ10848" s="5">
        <f>IF((AI10848-AH10848) &gt; 1,0,IF((AI10848-AH10848)&lt;0,AH10848-AI10848,AI10848-AH10848))</f>
        <v>103500</v>
      </c>
      <c r="AK10848" s="5">
        <v>0.3</v>
      </c>
      <c r="AL10848" s="5">
        <f>AJ10848*(AK10848/100)</f>
        <v>310.5</v>
      </c>
    </row>
    <row r="10849" spans="1:38" x14ac:dyDescent="0.45">
      <c r="O10849" s="30" t="s">
        <v>54</v>
      </c>
      <c r="P10849" s="30">
        <f>SUM(P10848:P10848)</f>
        <v>103500</v>
      </c>
      <c r="AH10849" s="5">
        <f>SUM(AH10848:AH10848)</f>
        <v>103500</v>
      </c>
      <c r="AJ10849" s="5">
        <f>SUM(AJ10848:AJ10848)</f>
        <v>103500</v>
      </c>
      <c r="AL10849" s="5">
        <f>SUM(AL10848:AL10848)</f>
        <v>310.5</v>
      </c>
    </row>
    <row r="10850" spans="1:38" x14ac:dyDescent="0.45">
      <c r="A10850" s="17" t="s">
        <v>15695</v>
      </c>
      <c r="B10850" s="22">
        <v>3770400027613</v>
      </c>
      <c r="C10850" s="17" t="s">
        <v>15696</v>
      </c>
      <c r="D10850" s="17" t="s">
        <v>15697</v>
      </c>
      <c r="E10850" s="3">
        <v>6351</v>
      </c>
      <c r="F10850" s="3">
        <v>6834</v>
      </c>
      <c r="G10850" s="7" t="s">
        <v>15725</v>
      </c>
      <c r="H10850" s="3" t="s">
        <v>42</v>
      </c>
      <c r="I10850" s="3">
        <v>31254</v>
      </c>
    </row>
    <row r="10851" spans="1:38" x14ac:dyDescent="0.45">
      <c r="O10851" s="30" t="s">
        <v>54</v>
      </c>
      <c r="P10851" s="30">
        <f>SUM(P10850:P10850)</f>
        <v>0</v>
      </c>
      <c r="AH10851" s="5">
        <f>SUM(AH10850:AH10850)</f>
        <v>0</v>
      </c>
      <c r="AJ10851" s="5">
        <f>SUM(AJ10850:AJ10850)</f>
        <v>0</v>
      </c>
      <c r="AL10851" s="5">
        <f>SUM(AL10850:AL10850)</f>
        <v>0</v>
      </c>
    </row>
    <row r="10852" spans="1:38" x14ac:dyDescent="0.45">
      <c r="A10852" s="17" t="s">
        <v>15726</v>
      </c>
      <c r="B10852" s="22">
        <v>3301300460123</v>
      </c>
      <c r="C10852" s="17" t="s">
        <v>15727</v>
      </c>
      <c r="D10852" s="17" t="s">
        <v>15728</v>
      </c>
      <c r="E10852" s="3">
        <v>6352</v>
      </c>
      <c r="F10852" s="3">
        <v>3882</v>
      </c>
      <c r="G10852" s="7" t="s">
        <v>15729</v>
      </c>
      <c r="H10852" s="3" t="s">
        <v>42</v>
      </c>
      <c r="I10852" s="3">
        <v>24574</v>
      </c>
      <c r="J10852" s="3">
        <v>0</v>
      </c>
      <c r="K10852" s="3">
        <v>0</v>
      </c>
      <c r="L10852" s="72">
        <v>40</v>
      </c>
      <c r="M10852" s="29" t="s">
        <v>43</v>
      </c>
      <c r="N10852" s="30">
        <f>((J10852*400)+(K10852*100))+L10852</f>
        <v>40</v>
      </c>
      <c r="O10852" s="30">
        <v>5500</v>
      </c>
      <c r="P10852" s="30">
        <f>N10852*O10852</f>
        <v>220000</v>
      </c>
      <c r="AG10852" s="5">
        <f>IF(AND(AF10852="",P10852=""),0,IF((AF10852=""),P10852,IF((P10852=""),AF10852,AF10852+P10852)))</f>
        <v>220000</v>
      </c>
      <c r="AH10852" s="5">
        <f>IF( (AA10852=""),AG10852*1,AG10852*(AA10852/100) )</f>
        <v>220000</v>
      </c>
      <c r="AI10852" s="5">
        <v>0</v>
      </c>
      <c r="AJ10852" s="5">
        <f>IF((AI10852-AH10852) &gt; 1,0,IF((AI10852-AH10852)&lt;0,AH10852-AI10852,AI10852-AH10852))</f>
        <v>220000</v>
      </c>
      <c r="AK10852" s="5">
        <v>0.3</v>
      </c>
      <c r="AL10852" s="5">
        <f>AJ10852*(AK10852/100)</f>
        <v>660</v>
      </c>
    </row>
    <row r="10853" spans="1:38" x14ac:dyDescent="0.45">
      <c r="O10853" s="30" t="s">
        <v>54</v>
      </c>
      <c r="P10853" s="30">
        <f>SUM(P10852:P10852)</f>
        <v>220000</v>
      </c>
      <c r="AH10853" s="5">
        <f>SUM(AH10852:AH10852)</f>
        <v>220000</v>
      </c>
      <c r="AJ10853" s="5">
        <f>SUM(AJ10852:AJ10852)</f>
        <v>220000</v>
      </c>
      <c r="AL10853" s="5">
        <f>SUM(AL10852:AL10852)</f>
        <v>660</v>
      </c>
    </row>
    <row r="10854" spans="1:38" x14ac:dyDescent="0.45">
      <c r="A10854" s="17" t="s">
        <v>15730</v>
      </c>
      <c r="B10854" s="22">
        <v>3770400009003</v>
      </c>
      <c r="C10854" s="17" t="s">
        <v>15731</v>
      </c>
      <c r="D10854" s="17" t="s">
        <v>15732</v>
      </c>
      <c r="E10854" s="3">
        <v>6353</v>
      </c>
      <c r="F10854" s="3">
        <v>2335</v>
      </c>
      <c r="G10854" s="7" t="s">
        <v>15733</v>
      </c>
      <c r="H10854" s="3" t="s">
        <v>42</v>
      </c>
      <c r="I10854" s="3">
        <v>10393</v>
      </c>
      <c r="J10854" s="3">
        <v>1</v>
      </c>
      <c r="K10854" s="3">
        <v>0</v>
      </c>
      <c r="L10854" s="72">
        <v>12</v>
      </c>
      <c r="M10854" s="29" t="s">
        <v>43</v>
      </c>
      <c r="N10854" s="30">
        <f>((J10854*400)+(K10854*100))+L10854</f>
        <v>412</v>
      </c>
      <c r="O10854" s="30">
        <v>440</v>
      </c>
      <c r="P10854" s="30">
        <f>N10854*O10854</f>
        <v>181280</v>
      </c>
      <c r="AG10854" s="5">
        <f>IF(AND(AF10854="",P10854=""),0,IF((AF10854=""),P10854,IF((P10854=""),AF10854,AF10854+P10854)))</f>
        <v>181280</v>
      </c>
      <c r="AH10854" s="5">
        <f>IF( (AA10854=""),AG10854*1,AG10854*(AA10854/100) )</f>
        <v>181280</v>
      </c>
      <c r="AI10854" s="5">
        <v>0</v>
      </c>
      <c r="AJ10854" s="5">
        <f>IF((AI10854-AH10854) &gt; 1,0,IF((AI10854-AH10854)&lt;0,AH10854-AI10854,AI10854-AH10854))</f>
        <v>181280</v>
      </c>
      <c r="AK10854" s="5">
        <v>0.3</v>
      </c>
      <c r="AL10854" s="5">
        <f>AJ10854*(AK10854/100)</f>
        <v>543.84</v>
      </c>
    </row>
    <row r="10855" spans="1:38" x14ac:dyDescent="0.45">
      <c r="O10855" s="30" t="s">
        <v>54</v>
      </c>
      <c r="P10855" s="30">
        <f>SUM(P10854:P10854)</f>
        <v>181280</v>
      </c>
      <c r="AH10855" s="5">
        <f>SUM(AH10854:AH10854)</f>
        <v>181280</v>
      </c>
      <c r="AJ10855" s="5">
        <f>SUM(AJ10854:AJ10854)</f>
        <v>181280</v>
      </c>
      <c r="AL10855" s="5">
        <f>SUM(AL10854:AL10854)</f>
        <v>543.84</v>
      </c>
    </row>
    <row r="10856" spans="1:38" x14ac:dyDescent="0.45">
      <c r="A10856" s="17" t="s">
        <v>15734</v>
      </c>
      <c r="B10856" s="22">
        <v>3770400006110</v>
      </c>
      <c r="C10856" s="17" t="s">
        <v>15735</v>
      </c>
      <c r="D10856" s="17" t="s">
        <v>15736</v>
      </c>
      <c r="E10856" s="3">
        <v>6354</v>
      </c>
      <c r="F10856" s="3">
        <v>2804</v>
      </c>
      <c r="G10856" s="7" t="s">
        <v>15737</v>
      </c>
      <c r="H10856" s="3" t="s">
        <v>42</v>
      </c>
      <c r="I10856" s="3">
        <v>12313</v>
      </c>
      <c r="J10856" s="3">
        <v>0</v>
      </c>
      <c r="K10856" s="3">
        <v>3</v>
      </c>
      <c r="L10856" s="72">
        <v>0</v>
      </c>
      <c r="M10856" s="29" t="s">
        <v>43</v>
      </c>
      <c r="N10856" s="30">
        <f>((J10856*400)+(K10856*100))+L10856</f>
        <v>300</v>
      </c>
      <c r="O10856" s="30">
        <v>150</v>
      </c>
      <c r="P10856" s="30">
        <f>N10856*O10856</f>
        <v>45000</v>
      </c>
      <c r="AG10856" s="5">
        <f>IF(AND(AF10856="",P10856=""),0,IF((AF10856=""),P10856,IF((P10856=""),AF10856,AF10856+P10856)))</f>
        <v>45000</v>
      </c>
      <c r="AH10856" s="5">
        <f>IF( (AA10856=""),AG10856*1,AG10856*(AA10856/100) )</f>
        <v>45000</v>
      </c>
      <c r="AI10856" s="5">
        <v>0</v>
      </c>
      <c r="AJ10856" s="5">
        <f>IF((AI10856-AH10856) &gt; 1,0,IF((AI10856-AH10856)&lt;0,AH10856-AI10856,AI10856-AH10856))</f>
        <v>45000</v>
      </c>
      <c r="AK10856" s="5">
        <v>0.3</v>
      </c>
      <c r="AL10856" s="5">
        <f>AJ10856*(AK10856/100)</f>
        <v>135</v>
      </c>
    </row>
    <row r="10857" spans="1:38" x14ac:dyDescent="0.45">
      <c r="O10857" s="30" t="s">
        <v>54</v>
      </c>
      <c r="P10857" s="30">
        <f>SUM(P10856:P10856)</f>
        <v>45000</v>
      </c>
      <c r="AH10857" s="5">
        <f>SUM(AH10856:AH10856)</f>
        <v>45000</v>
      </c>
      <c r="AJ10857" s="5">
        <f>SUM(AJ10856:AJ10856)</f>
        <v>45000</v>
      </c>
      <c r="AL10857" s="5">
        <f>SUM(AL10856:AL10856)</f>
        <v>135</v>
      </c>
    </row>
    <row r="10858" spans="1:38" x14ac:dyDescent="0.45">
      <c r="A10858" s="17" t="s">
        <v>15738</v>
      </c>
      <c r="B10858" s="22">
        <v>3770400014023</v>
      </c>
      <c r="C10858" s="17" t="s">
        <v>15739</v>
      </c>
      <c r="D10858" s="17" t="s">
        <v>4680</v>
      </c>
      <c r="E10858" s="3">
        <v>6355</v>
      </c>
      <c r="F10858" s="3">
        <v>2504</v>
      </c>
      <c r="G10858" s="7" t="s">
        <v>15740</v>
      </c>
      <c r="H10858" s="3" t="s">
        <v>42</v>
      </c>
      <c r="I10858" s="3">
        <v>22998</v>
      </c>
      <c r="J10858" s="3">
        <v>1</v>
      </c>
      <c r="K10858" s="3">
        <v>0</v>
      </c>
      <c r="L10858" s="72">
        <v>68</v>
      </c>
      <c r="M10858" s="29" t="s">
        <v>43</v>
      </c>
      <c r="N10858" s="30">
        <f>((J10858*400)+(K10858*100))+L10858</f>
        <v>468</v>
      </c>
      <c r="O10858" s="30">
        <v>300</v>
      </c>
      <c r="P10858" s="30">
        <f>N10858*O10858</f>
        <v>140400</v>
      </c>
      <c r="AG10858" s="5">
        <f>IF(AND(AF10858="",P10858=""),0,IF((AF10858=""),P10858,IF((P10858=""),AF10858,AF10858+P10858)))</f>
        <v>140400</v>
      </c>
      <c r="AH10858" s="5">
        <f>IF( (AA10858=""),AG10858*1,AG10858*(AA10858/100) )</f>
        <v>140400</v>
      </c>
      <c r="AI10858" s="5">
        <v>0</v>
      </c>
      <c r="AJ10858" s="5">
        <f>IF((AI10858-AH10858) &gt; 1,0,IF((AI10858-AH10858)&lt;0,AH10858-AI10858,AI10858-AH10858))</f>
        <v>140400</v>
      </c>
      <c r="AK10858" s="5">
        <v>0.3</v>
      </c>
      <c r="AL10858" s="5">
        <f>AJ10858*(AK10858/100)</f>
        <v>421.2</v>
      </c>
    </row>
    <row r="10859" spans="1:38" x14ac:dyDescent="0.45">
      <c r="O10859" s="30" t="s">
        <v>54</v>
      </c>
      <c r="P10859" s="30">
        <f>SUM(P10858:P10858)</f>
        <v>140400</v>
      </c>
      <c r="AH10859" s="5">
        <f>SUM(AH10858:AH10858)</f>
        <v>140400</v>
      </c>
      <c r="AJ10859" s="5">
        <f>SUM(AJ10858:AJ10858)</f>
        <v>140400</v>
      </c>
      <c r="AL10859" s="5">
        <f>SUM(AL10858:AL10858)</f>
        <v>421.2</v>
      </c>
    </row>
    <row r="10860" spans="1:38" x14ac:dyDescent="0.45">
      <c r="A10860" s="17" t="s">
        <v>15730</v>
      </c>
      <c r="B10860" s="22">
        <v>3770400009003</v>
      </c>
      <c r="C10860" s="17" t="s">
        <v>15731</v>
      </c>
      <c r="D10860" s="17" t="s">
        <v>15732</v>
      </c>
      <c r="E10860" s="3">
        <v>6356</v>
      </c>
      <c r="F10860" s="3">
        <v>2337</v>
      </c>
      <c r="G10860" s="7" t="s">
        <v>15741</v>
      </c>
      <c r="H10860" s="3" t="s">
        <v>42</v>
      </c>
      <c r="I10860" s="3">
        <v>27544</v>
      </c>
      <c r="J10860" s="3">
        <v>9</v>
      </c>
      <c r="K10860" s="3">
        <v>0</v>
      </c>
      <c r="L10860" s="72">
        <v>0</v>
      </c>
      <c r="M10860" s="29" t="s">
        <v>43</v>
      </c>
      <c r="N10860" s="30">
        <f>((J10860*400)+(K10860*100))+L10860</f>
        <v>3600</v>
      </c>
      <c r="O10860" s="30">
        <v>270</v>
      </c>
      <c r="P10860" s="30">
        <f>N10860*O10860</f>
        <v>972000</v>
      </c>
      <c r="AG10860" s="5">
        <f>IF(AND(AF10860="",P10860=""),0,IF((AF10860=""),P10860,IF((P10860=""),AF10860,AF10860+P10860)))</f>
        <v>972000</v>
      </c>
      <c r="AH10860" s="5">
        <f>IF( (AA10860=""),AG10860*1,AG10860*(AA10860/100) )</f>
        <v>972000</v>
      </c>
      <c r="AI10860" s="5">
        <v>0</v>
      </c>
      <c r="AJ10860" s="5">
        <f>IF((AI10860-AH10860) &gt; 1,0,IF((AI10860-AH10860)&lt;0,AH10860-AI10860,AI10860-AH10860))</f>
        <v>972000</v>
      </c>
      <c r="AK10860" s="5">
        <v>0.3</v>
      </c>
      <c r="AL10860" s="5">
        <f>AJ10860*(AK10860/100)</f>
        <v>2916</v>
      </c>
    </row>
    <row r="10861" spans="1:38" x14ac:dyDescent="0.45">
      <c r="O10861" s="30" t="s">
        <v>54</v>
      </c>
      <c r="P10861" s="30">
        <f>SUM(P10860:P10860)</f>
        <v>972000</v>
      </c>
      <c r="AH10861" s="5">
        <f>SUM(AH10860:AH10860)</f>
        <v>972000</v>
      </c>
      <c r="AJ10861" s="5">
        <f>SUM(AJ10860:AJ10860)</f>
        <v>972000</v>
      </c>
      <c r="AL10861" s="5">
        <f>SUM(AL10860:AL10860)</f>
        <v>2916</v>
      </c>
    </row>
    <row r="10862" spans="1:38" x14ac:dyDescent="0.45">
      <c r="A10862" s="17" t="s">
        <v>15734</v>
      </c>
      <c r="B10862" s="22">
        <v>3770400006110</v>
      </c>
      <c r="C10862" s="17" t="s">
        <v>15735</v>
      </c>
      <c r="D10862" s="17" t="s">
        <v>15736</v>
      </c>
      <c r="E10862" s="3">
        <v>6357</v>
      </c>
      <c r="F10862" s="3">
        <v>2806</v>
      </c>
      <c r="G10862" s="7" t="s">
        <v>15742</v>
      </c>
      <c r="H10862" s="3" t="s">
        <v>42</v>
      </c>
      <c r="I10862" s="3">
        <v>32952</v>
      </c>
      <c r="J10862" s="3">
        <v>1</v>
      </c>
      <c r="K10862" s="3">
        <v>1</v>
      </c>
      <c r="L10862" s="72">
        <v>25</v>
      </c>
      <c r="M10862" s="29" t="s">
        <v>43</v>
      </c>
      <c r="N10862" s="30">
        <f>((J10862*400)+(K10862*100))+L10862</f>
        <v>525</v>
      </c>
      <c r="O10862" s="30">
        <v>230</v>
      </c>
      <c r="P10862" s="30">
        <f>N10862*O10862</f>
        <v>120750</v>
      </c>
      <c r="AG10862" s="5">
        <f>IF(AND(AF10862="",P10862=""),0,IF((AF10862=""),P10862,IF((P10862=""),AF10862,AF10862+P10862)))</f>
        <v>120750</v>
      </c>
      <c r="AH10862" s="5">
        <f>IF( (AA10862=""),AG10862*1,AG10862*(AA10862/100) )</f>
        <v>120750</v>
      </c>
      <c r="AI10862" s="5">
        <v>0</v>
      </c>
      <c r="AJ10862" s="5">
        <f>IF((AI10862-AH10862) &gt; 1,0,IF((AI10862-AH10862)&lt;0,AH10862-AI10862,AI10862-AH10862))</f>
        <v>120750</v>
      </c>
      <c r="AK10862" s="5">
        <v>0.3</v>
      </c>
      <c r="AL10862" s="5">
        <f>AJ10862*(AK10862/100)</f>
        <v>362.25</v>
      </c>
    </row>
    <row r="10863" spans="1:38" x14ac:dyDescent="0.45">
      <c r="O10863" s="30" t="s">
        <v>54</v>
      </c>
      <c r="P10863" s="30">
        <f>SUM(P10862:P10862)</f>
        <v>120750</v>
      </c>
      <c r="AH10863" s="5">
        <f>SUM(AH10862:AH10862)</f>
        <v>120750</v>
      </c>
      <c r="AJ10863" s="5">
        <f>SUM(AJ10862:AJ10862)</f>
        <v>120750</v>
      </c>
      <c r="AL10863" s="5">
        <f>SUM(AL10862:AL10862)</f>
        <v>362.25</v>
      </c>
    </row>
    <row r="10864" spans="1:38" x14ac:dyDescent="0.45">
      <c r="A10864" s="17" t="s">
        <v>15743</v>
      </c>
      <c r="B10864" s="22">
        <v>3770400027796</v>
      </c>
      <c r="C10864" s="17" t="s">
        <v>15744</v>
      </c>
      <c r="D10864" s="17" t="s">
        <v>15745</v>
      </c>
      <c r="E10864" s="3">
        <v>6358</v>
      </c>
      <c r="F10864" s="3">
        <v>1381</v>
      </c>
      <c r="G10864" s="7" t="s">
        <v>15746</v>
      </c>
      <c r="H10864" s="3" t="s">
        <v>42</v>
      </c>
      <c r="I10864" s="3">
        <v>18324</v>
      </c>
      <c r="J10864" s="3">
        <v>1</v>
      </c>
      <c r="K10864" s="3">
        <v>0</v>
      </c>
      <c r="L10864" s="72">
        <v>0</v>
      </c>
      <c r="M10864" s="29" t="s">
        <v>43</v>
      </c>
      <c r="N10864" s="30">
        <f>((J10864*400)+(K10864*100))+L10864</f>
        <v>400</v>
      </c>
      <c r="O10864" s="30">
        <v>660</v>
      </c>
      <c r="P10864" s="30">
        <f>N10864*O10864</f>
        <v>264000</v>
      </c>
      <c r="AG10864" s="5">
        <f>IF(AND(AF10864="",P10864=""),0,IF((AF10864=""),P10864,IF((P10864=""),AF10864,AF10864+P10864)))</f>
        <v>264000</v>
      </c>
      <c r="AH10864" s="5">
        <f>IF( (AA10864=""),AG10864*1,AG10864*(AA10864/100) )</f>
        <v>264000</v>
      </c>
      <c r="AI10864" s="5">
        <v>0</v>
      </c>
      <c r="AJ10864" s="5">
        <f>IF((AI10864-AH10864) &gt; 1,0,IF((AI10864-AH10864)&lt;0,AH10864-AI10864,AI10864-AH10864))</f>
        <v>264000</v>
      </c>
      <c r="AK10864" s="5">
        <v>0.3</v>
      </c>
      <c r="AL10864" s="5">
        <f>AJ10864*(AK10864/100)</f>
        <v>792</v>
      </c>
    </row>
    <row r="10865" spans="1:38" x14ac:dyDescent="0.45">
      <c r="O10865" s="30" t="s">
        <v>54</v>
      </c>
      <c r="P10865" s="30">
        <f>SUM(P10864:P10864)</f>
        <v>264000</v>
      </c>
      <c r="AH10865" s="5">
        <f>SUM(AH10864:AH10864)</f>
        <v>264000</v>
      </c>
      <c r="AJ10865" s="5">
        <f>SUM(AJ10864:AJ10864)</f>
        <v>264000</v>
      </c>
      <c r="AL10865" s="5">
        <f>SUM(AL10864:AL10864)</f>
        <v>792</v>
      </c>
    </row>
    <row r="10866" spans="1:38" x14ac:dyDescent="0.45">
      <c r="A10866" s="17" t="s">
        <v>15747</v>
      </c>
      <c r="B10866" s="22">
        <v>3770400035331</v>
      </c>
      <c r="C10866" s="17" t="s">
        <v>15748</v>
      </c>
      <c r="D10866" s="17" t="s">
        <v>15749</v>
      </c>
      <c r="E10866" s="3">
        <v>6359</v>
      </c>
      <c r="F10866" s="3">
        <v>6171</v>
      </c>
      <c r="H10866" s="3" t="s">
        <v>42</v>
      </c>
      <c r="I10866" s="3">
        <v>1059</v>
      </c>
      <c r="J10866" s="3">
        <v>5</v>
      </c>
      <c r="K10866" s="3">
        <v>2</v>
      </c>
      <c r="L10866" s="72">
        <v>11</v>
      </c>
      <c r="M10866" s="29" t="s">
        <v>90</v>
      </c>
      <c r="N10866" s="30">
        <f>((J10866*400)+(K10866*100))+L10866</f>
        <v>2211</v>
      </c>
      <c r="O10866" s="30">
        <v>230</v>
      </c>
      <c r="P10866" s="30">
        <f>N10866*O10866</f>
        <v>508530</v>
      </c>
      <c r="AG10866" s="5">
        <f>IF(AND(AF10866="",P10866=""),0,IF((AF10866=""),P10866,IF((P10866=""),AF10866,AF10866+P10866)))</f>
        <v>508530</v>
      </c>
      <c r="AH10866" s="5">
        <f>IF( (AA10866=""),AG10866*1,AG10866*(AA10866/100) )</f>
        <v>508530</v>
      </c>
      <c r="AI10866" s="5">
        <v>50000000</v>
      </c>
      <c r="AJ10866" s="5">
        <f>IF((AI10866-AH10866) &gt; 1,0,IF((AI10866-AH10866)&lt;0,AH10866-AI10866,AI10866-AH10866))</f>
        <v>0</v>
      </c>
      <c r="AK10866" s="5">
        <v>0.01</v>
      </c>
      <c r="AL10866" s="5">
        <f>AJ10866*(AK10866/100)</f>
        <v>0</v>
      </c>
    </row>
    <row r="10867" spans="1:38" x14ac:dyDescent="0.45">
      <c r="Q10867" s="74">
        <v>1</v>
      </c>
      <c r="R10867" s="17" t="s">
        <v>15747</v>
      </c>
      <c r="S10867" s="26">
        <v>3770400035331</v>
      </c>
      <c r="T10867" s="17" t="s">
        <v>15748</v>
      </c>
      <c r="U10867" s="17" t="s">
        <v>15750</v>
      </c>
      <c r="W10867" s="3" t="s">
        <v>210</v>
      </c>
      <c r="X10867" s="3" t="s">
        <v>211</v>
      </c>
      <c r="Y10867" s="3" t="s">
        <v>212</v>
      </c>
      <c r="Z10867" s="5">
        <v>80</v>
      </c>
      <c r="AA10867" s="67">
        <v>100</v>
      </c>
      <c r="AB10867" s="5">
        <v>6900</v>
      </c>
      <c r="AC10867" s="5">
        <f>Z10867*AB10867</f>
        <v>552000</v>
      </c>
      <c r="AD10867" s="9">
        <v>5</v>
      </c>
      <c r="AE10867" s="9">
        <v>5</v>
      </c>
      <c r="AF10867" s="5">
        <f>(AC10867*(100-AE10867))/100</f>
        <v>524400</v>
      </c>
      <c r="AG10867" s="5">
        <f>IF( (AF10867=""),0,SUM(AF10867:AF10867) )</f>
        <v>524400</v>
      </c>
      <c r="AH10867" s="5">
        <f>(AG10867/100)*(AA10867)</f>
        <v>524400</v>
      </c>
      <c r="AI10867" s="5">
        <v>0</v>
      </c>
      <c r="AJ10867" s="5">
        <f>IF((AI10867-AH10867) &gt; 1,0,IF((AI10867-AH10867)&lt;0,AH10867-AI10867,AI10867-AH10867))</f>
        <v>524400</v>
      </c>
      <c r="AK10867" s="5">
        <v>0.02</v>
      </c>
      <c r="AL10867" s="5">
        <f>AJ10867*(AK10867/100)</f>
        <v>104.88000000000001</v>
      </c>
    </row>
    <row r="10868" spans="1:38" x14ac:dyDescent="0.45">
      <c r="O10868" s="30" t="s">
        <v>54</v>
      </c>
      <c r="P10868" s="30">
        <f>SUM(P10866:P10867)</f>
        <v>508530</v>
      </c>
      <c r="AH10868" s="5">
        <f>SUM(AH10866:AH10867)</f>
        <v>1032930</v>
      </c>
      <c r="AJ10868" s="5">
        <f>SUM(AJ10866:AJ10867)</f>
        <v>524400</v>
      </c>
      <c r="AL10868" s="5">
        <f>SUM(AL10866:AL10867)</f>
        <v>104.88000000000001</v>
      </c>
    </row>
    <row r="10869" spans="1:38" x14ac:dyDescent="0.45">
      <c r="A10869" s="17" t="s">
        <v>15751</v>
      </c>
      <c r="B10869" s="22">
        <v>3770400027524</v>
      </c>
      <c r="C10869" s="17" t="s">
        <v>15752</v>
      </c>
      <c r="D10869" s="17" t="s">
        <v>14108</v>
      </c>
      <c r="E10869" s="3">
        <v>6360</v>
      </c>
      <c r="F10869" s="3">
        <v>8846</v>
      </c>
      <c r="G10869" s="7" t="s">
        <v>15753</v>
      </c>
      <c r="H10869" s="3" t="s">
        <v>42</v>
      </c>
      <c r="I10869" s="3">
        <v>4356</v>
      </c>
    </row>
    <row r="10870" spans="1:38" x14ac:dyDescent="0.45">
      <c r="O10870" s="30" t="s">
        <v>54</v>
      </c>
      <c r="P10870" s="30">
        <f>SUM(P10869:P10869)</f>
        <v>0</v>
      </c>
      <c r="AH10870" s="5">
        <f>SUM(AH10869:AH10869)</f>
        <v>0</v>
      </c>
      <c r="AJ10870" s="5">
        <f>SUM(AJ10869:AJ10869)</f>
        <v>0</v>
      </c>
      <c r="AL10870" s="5">
        <f>SUM(AL10869:AL10869)</f>
        <v>0</v>
      </c>
    </row>
    <row r="10871" spans="1:38" x14ac:dyDescent="0.45">
      <c r="A10871" s="17" t="s">
        <v>15754</v>
      </c>
      <c r="B10871" s="22">
        <v>3770400060190</v>
      </c>
      <c r="C10871" s="17" t="s">
        <v>15755</v>
      </c>
      <c r="D10871" s="17" t="s">
        <v>15756</v>
      </c>
      <c r="E10871" s="3">
        <v>6361</v>
      </c>
      <c r="F10871" s="3">
        <v>1188</v>
      </c>
      <c r="G10871" s="7" t="s">
        <v>15757</v>
      </c>
      <c r="H10871" s="3" t="s">
        <v>42</v>
      </c>
      <c r="I10871" s="3">
        <v>12784</v>
      </c>
      <c r="J10871" s="3">
        <v>1</v>
      </c>
      <c r="K10871" s="3">
        <v>1</v>
      </c>
      <c r="L10871" s="72">
        <v>66</v>
      </c>
      <c r="M10871" s="29" t="s">
        <v>90</v>
      </c>
      <c r="N10871" s="30">
        <f>((J10871*400)+(K10871*100))+L10871</f>
        <v>566</v>
      </c>
      <c r="O10871" s="30">
        <v>300</v>
      </c>
      <c r="P10871" s="30">
        <f>N10871*O10871</f>
        <v>169800</v>
      </c>
      <c r="AG10871" s="5">
        <f>IF(AND(AF10871="",P10871=""),0,IF((AF10871=""),P10871,IF((P10871=""),AF10871,AF10871+P10871)))</f>
        <v>169800</v>
      </c>
      <c r="AH10871" s="5">
        <f>IF( (AA10871=""),AG10871*1,AG10871*(AA10871/100) )</f>
        <v>169800</v>
      </c>
      <c r="AI10871" s="5">
        <v>50000000</v>
      </c>
      <c r="AJ10871" s="5">
        <f>IF((AI10871-AH10871) &gt; 1,0,IF((AI10871-AH10871)&lt;0,AH10871-AI10871,AI10871-AH10871))</f>
        <v>0</v>
      </c>
      <c r="AK10871" s="5">
        <v>0.01</v>
      </c>
      <c r="AL10871" s="5">
        <f>AJ10871*(AK10871/100)</f>
        <v>0</v>
      </c>
    </row>
    <row r="10872" spans="1:38" x14ac:dyDescent="0.45">
      <c r="E10872" s="3">
        <v>6362</v>
      </c>
      <c r="F10872" s="3">
        <v>1189</v>
      </c>
      <c r="G10872" s="7" t="s">
        <v>15758</v>
      </c>
      <c r="H10872" s="3" t="s">
        <v>42</v>
      </c>
      <c r="I10872" s="3">
        <v>13287</v>
      </c>
      <c r="J10872" s="3">
        <v>2</v>
      </c>
      <c r="K10872" s="3">
        <v>0</v>
      </c>
      <c r="L10872" s="72">
        <v>97</v>
      </c>
      <c r="M10872" s="29" t="s">
        <v>90</v>
      </c>
      <c r="N10872" s="30">
        <f>((J10872*400)+(K10872*100))+L10872</f>
        <v>897</v>
      </c>
      <c r="O10872" s="30">
        <v>260</v>
      </c>
      <c r="P10872" s="30">
        <f>N10872*O10872</f>
        <v>233220</v>
      </c>
      <c r="AG10872" s="5">
        <f>IF(AND(AF10872="",P10872=""),0,IF((AF10872=""),P10872,IF((P10872=""),AF10872,AF10872+P10872)))</f>
        <v>233220</v>
      </c>
      <c r="AH10872" s="5">
        <f>IF( (AA10872=""),AG10872*1,AG10872*(AA10872/100) )</f>
        <v>233220</v>
      </c>
      <c r="AI10872" s="5">
        <v>0</v>
      </c>
      <c r="AJ10872" s="5">
        <f>IF((AI10872-AH10872) &gt; 1,0,IF((AI10872-AH10872)&lt;0,AH10872-AI10872,AI10872-AH10872))</f>
        <v>233220</v>
      </c>
      <c r="AK10872" s="5">
        <v>0.01</v>
      </c>
      <c r="AL10872" s="5">
        <f>AJ10872*(AK10872/100)</f>
        <v>23.322000000000003</v>
      </c>
    </row>
    <row r="10873" spans="1:38" x14ac:dyDescent="0.45">
      <c r="E10873" s="3">
        <v>6363</v>
      </c>
      <c r="F10873" s="3">
        <v>5913</v>
      </c>
      <c r="H10873" s="3" t="s">
        <v>42</v>
      </c>
      <c r="I10873" s="3">
        <v>13290</v>
      </c>
      <c r="J10873" s="3">
        <v>9</v>
      </c>
      <c r="K10873" s="3">
        <v>2</v>
      </c>
      <c r="L10873" s="72">
        <v>27</v>
      </c>
      <c r="M10873" s="29" t="s">
        <v>90</v>
      </c>
      <c r="N10873" s="30">
        <f>((J10873*400)+(K10873*100))+L10873</f>
        <v>3827</v>
      </c>
      <c r="O10873" s="30">
        <v>230</v>
      </c>
      <c r="P10873" s="30">
        <f>N10873*O10873</f>
        <v>880210</v>
      </c>
      <c r="AG10873" s="5">
        <f>IF(AND(AF10873="",P10873=""),0,IF((AF10873=""),P10873,IF((P10873=""),AF10873,AF10873+P10873)))</f>
        <v>880210</v>
      </c>
      <c r="AH10873" s="5">
        <f>IF( (AA10873=""),AG10873*1,AG10873*(AA10873/100) )</f>
        <v>880210</v>
      </c>
      <c r="AI10873" s="5">
        <v>0</v>
      </c>
      <c r="AJ10873" s="5">
        <f>IF((AI10873-AH10873) &gt; 1,0,IF((AI10873-AH10873)&lt;0,AH10873-AI10873,AI10873-AH10873))</f>
        <v>880210</v>
      </c>
      <c r="AK10873" s="5">
        <v>0.01</v>
      </c>
      <c r="AL10873" s="5">
        <f>AJ10873*(AK10873/100)</f>
        <v>88.021000000000001</v>
      </c>
    </row>
    <row r="10874" spans="1:38" x14ac:dyDescent="0.45">
      <c r="O10874" s="30" t="s">
        <v>54</v>
      </c>
      <c r="P10874" s="30">
        <f>SUM(P10871:P10873)</f>
        <v>1283230</v>
      </c>
      <c r="AH10874" s="5">
        <f>SUM(AH10871:AH10873)</f>
        <v>1283230</v>
      </c>
      <c r="AJ10874" s="5">
        <f>SUM(AJ10871:AJ10873)</f>
        <v>1113430</v>
      </c>
      <c r="AL10874" s="5">
        <f>SUM(AL10871:AL10873)</f>
        <v>111.343</v>
      </c>
    </row>
    <row r="10875" spans="1:38" x14ac:dyDescent="0.45">
      <c r="A10875" s="17" t="s">
        <v>15759</v>
      </c>
      <c r="B10875" s="22">
        <v>3770400014040</v>
      </c>
      <c r="C10875" s="17" t="s">
        <v>15760</v>
      </c>
      <c r="D10875" s="17" t="s">
        <v>15761</v>
      </c>
      <c r="E10875" s="3">
        <v>6364</v>
      </c>
      <c r="F10875" s="3">
        <v>674</v>
      </c>
      <c r="G10875" s="7" t="s">
        <v>15762</v>
      </c>
      <c r="H10875" s="3" t="s">
        <v>42</v>
      </c>
      <c r="I10875" s="3">
        <v>13793</v>
      </c>
      <c r="J10875" s="3">
        <v>2</v>
      </c>
      <c r="K10875" s="3">
        <v>1</v>
      </c>
      <c r="L10875" s="72">
        <v>26</v>
      </c>
      <c r="M10875" s="29" t="s">
        <v>43</v>
      </c>
      <c r="N10875" s="30">
        <f>((J10875*400)+(K10875*100))+L10875</f>
        <v>926</v>
      </c>
      <c r="O10875" s="30">
        <v>300</v>
      </c>
      <c r="P10875" s="30">
        <f>N10875*O10875</f>
        <v>277800</v>
      </c>
      <c r="AG10875" s="5">
        <f>IF(AND(AF10875="",P10875=""),0,IF((AF10875=""),P10875,IF((P10875=""),AF10875,AF10875+P10875)))</f>
        <v>277800</v>
      </c>
      <c r="AH10875" s="5">
        <f>IF( (AA10875=""),AG10875*1,AG10875*(AA10875/100) )</f>
        <v>277800</v>
      </c>
      <c r="AI10875" s="5">
        <v>0</v>
      </c>
      <c r="AJ10875" s="5">
        <f>IF((AI10875-AH10875) &gt; 1,0,IF((AI10875-AH10875)&lt;0,AH10875-AI10875,AI10875-AH10875))</f>
        <v>277800</v>
      </c>
      <c r="AK10875" s="5">
        <v>0.3</v>
      </c>
      <c r="AL10875" s="5">
        <f>AJ10875*(AK10875/100)</f>
        <v>833.4</v>
      </c>
    </row>
    <row r="10876" spans="1:38" x14ac:dyDescent="0.45">
      <c r="O10876" s="30" t="s">
        <v>54</v>
      </c>
      <c r="P10876" s="30">
        <f>SUM(P10875:P10875)</f>
        <v>277800</v>
      </c>
      <c r="AH10876" s="5">
        <f>SUM(AH10875:AH10875)</f>
        <v>277800</v>
      </c>
      <c r="AJ10876" s="5">
        <f>SUM(AJ10875:AJ10875)</f>
        <v>277800</v>
      </c>
      <c r="AL10876" s="5">
        <f>SUM(AL10875:AL10875)</f>
        <v>833.4</v>
      </c>
    </row>
    <row r="10877" spans="1:38" x14ac:dyDescent="0.45">
      <c r="A10877" s="17" t="s">
        <v>15747</v>
      </c>
      <c r="B10877" s="22">
        <v>3770400035331</v>
      </c>
      <c r="C10877" s="17" t="s">
        <v>15748</v>
      </c>
      <c r="D10877" s="17" t="s">
        <v>15749</v>
      </c>
      <c r="E10877" s="3">
        <v>6365</v>
      </c>
      <c r="F10877" s="3">
        <v>6170</v>
      </c>
      <c r="H10877" s="3" t="s">
        <v>42</v>
      </c>
      <c r="I10877" s="3">
        <v>15699</v>
      </c>
      <c r="J10877" s="3">
        <v>0</v>
      </c>
      <c r="K10877" s="3">
        <v>0</v>
      </c>
      <c r="L10877" s="72">
        <v>20</v>
      </c>
      <c r="M10877" s="29" t="s">
        <v>208</v>
      </c>
      <c r="N10877" s="30">
        <f>((J10877*400)+(K10877*100))+L10877</f>
        <v>20</v>
      </c>
      <c r="O10877" s="30">
        <v>440</v>
      </c>
      <c r="P10877" s="30">
        <f>N10877*O10877</f>
        <v>8800</v>
      </c>
      <c r="AG10877" s="5">
        <f>IF(AND(AF10877="",P10877=""),0,IF((AF10877=""),P10877,IF((P10877=""),AF10877,AF10877+P10877)))</f>
        <v>8800</v>
      </c>
      <c r="AH10877" s="5">
        <f>IF( (AA10877=""),AG10877*1,AG10877*(AA10877/100) )</f>
        <v>8800</v>
      </c>
      <c r="AI10877" s="5">
        <v>0</v>
      </c>
      <c r="AJ10877" s="5">
        <f>IF((AI10877-AH10877) &gt; 1,0,IF((AI10877-AH10877)&lt;0,AH10877-AI10877,AI10877-AH10877))</f>
        <v>8800</v>
      </c>
      <c r="AK10877" s="5">
        <v>0.02</v>
      </c>
      <c r="AL10877" s="5">
        <f>AJ10877*(AK10877/100)</f>
        <v>1.76</v>
      </c>
    </row>
    <row r="10878" spans="1:38" x14ac:dyDescent="0.45">
      <c r="J10878" s="3">
        <v>0</v>
      </c>
      <c r="K10878" s="3">
        <v>3</v>
      </c>
      <c r="L10878" s="72">
        <v>82</v>
      </c>
      <c r="M10878" s="29" t="s">
        <v>90</v>
      </c>
      <c r="N10878" s="30">
        <f>((J10878*400)+(K10878*100))+L10878</f>
        <v>382</v>
      </c>
      <c r="O10878" s="30">
        <v>440</v>
      </c>
      <c r="P10878" s="30">
        <f>N10878*O10878</f>
        <v>168080</v>
      </c>
      <c r="AG10878" s="5">
        <f>IF(AND(AF10878="",P10878=""),0,IF((AF10878=""),P10878,IF((P10878=""),AF10878,AF10878+P10878)))</f>
        <v>168080</v>
      </c>
      <c r="AH10878" s="5">
        <f>IF( (AA10878=""),AG10878*1,AG10878*(AA10878/100) )</f>
        <v>168080</v>
      </c>
      <c r="AI10878" s="5">
        <v>0</v>
      </c>
      <c r="AJ10878" s="5">
        <f>IF((AI10878-AH10878) &gt; 1,0,IF((AI10878-AH10878)&lt;0,AH10878-AI10878,AI10878-AH10878))</f>
        <v>168080</v>
      </c>
      <c r="AK10878" s="5">
        <v>0.01</v>
      </c>
      <c r="AL10878" s="5">
        <f>AJ10878*(AK10878/100)</f>
        <v>16.808</v>
      </c>
    </row>
    <row r="10879" spans="1:38" x14ac:dyDescent="0.45">
      <c r="Q10879" s="74">
        <v>1</v>
      </c>
      <c r="R10879" s="17" t="s">
        <v>15747</v>
      </c>
      <c r="S10879" s="26">
        <v>3770400035331</v>
      </c>
      <c r="T10879" s="17" t="s">
        <v>15748</v>
      </c>
      <c r="U10879" s="17" t="s">
        <v>15750</v>
      </c>
      <c r="W10879" s="3" t="s">
        <v>210</v>
      </c>
      <c r="X10879" s="3" t="s">
        <v>211</v>
      </c>
      <c r="Y10879" s="3" t="s">
        <v>212</v>
      </c>
      <c r="Z10879" s="5">
        <v>80</v>
      </c>
      <c r="AA10879" s="67">
        <v>100</v>
      </c>
      <c r="AB10879" s="5">
        <v>6900</v>
      </c>
      <c r="AC10879" s="5">
        <f>Z10879*AB10879</f>
        <v>552000</v>
      </c>
      <c r="AD10879" s="9">
        <v>5</v>
      </c>
      <c r="AE10879" s="9">
        <v>5</v>
      </c>
      <c r="AF10879" s="5">
        <f>(AC10879*(100-AE10879))/100</f>
        <v>524400</v>
      </c>
      <c r="AG10879" s="5">
        <f>IF( (AF10879=""),0,SUM(AF10879:AF10879) )</f>
        <v>524400</v>
      </c>
      <c r="AH10879" s="5">
        <f>(AG10879/100)*(AA10879)</f>
        <v>524400</v>
      </c>
      <c r="AI10879" s="5">
        <v>0</v>
      </c>
      <c r="AJ10879" s="5">
        <f>IF((AI10879-AH10879) &gt; 1,0,IF((AI10879-AH10879)&lt;0,AH10879-AI10879,AI10879-AH10879))</f>
        <v>524400</v>
      </c>
      <c r="AK10879" s="5">
        <v>0.02</v>
      </c>
      <c r="AL10879" s="5">
        <f>AJ10879*(AK10879/100)</f>
        <v>104.88000000000001</v>
      </c>
    </row>
    <row r="10880" spans="1:38" x14ac:dyDescent="0.45">
      <c r="O10880" s="30" t="s">
        <v>54</v>
      </c>
      <c r="P10880" s="30">
        <f>SUM(P10877:P10879)</f>
        <v>176880</v>
      </c>
      <c r="AH10880" s="5">
        <f>SUM(AH10877:AH10879)</f>
        <v>701280</v>
      </c>
      <c r="AJ10880" s="5">
        <f>SUM(AJ10877:AJ10879)</f>
        <v>701280</v>
      </c>
      <c r="AL10880" s="5">
        <f>SUM(AL10877:AL10879)</f>
        <v>123.44800000000001</v>
      </c>
    </row>
    <row r="10881" spans="1:38" x14ac:dyDescent="0.45">
      <c r="A10881" s="17" t="s">
        <v>15763</v>
      </c>
      <c r="B10881" s="22">
        <v>3101501527057</v>
      </c>
      <c r="C10881" s="17" t="s">
        <v>15764</v>
      </c>
      <c r="D10881" s="17" t="s">
        <v>15765</v>
      </c>
      <c r="E10881" s="3">
        <v>6366</v>
      </c>
      <c r="F10881" s="3">
        <v>2532</v>
      </c>
      <c r="G10881" s="7" t="s">
        <v>15766</v>
      </c>
      <c r="H10881" s="3" t="s">
        <v>42</v>
      </c>
      <c r="I10881" s="3">
        <v>16720</v>
      </c>
      <c r="J10881" s="3">
        <v>0</v>
      </c>
      <c r="K10881" s="3">
        <v>3</v>
      </c>
      <c r="L10881" s="72">
        <v>49</v>
      </c>
      <c r="M10881" s="29" t="s">
        <v>43</v>
      </c>
      <c r="N10881" s="30">
        <f>((J10881*400)+(K10881*100))+L10881</f>
        <v>349</v>
      </c>
      <c r="O10881" s="30">
        <v>260</v>
      </c>
      <c r="P10881" s="30">
        <f>N10881*O10881</f>
        <v>90740</v>
      </c>
      <c r="AG10881" s="5">
        <f>IF(AND(AF10881="",P10881=""),0,IF((AF10881=""),P10881,IF((P10881=""),AF10881,AF10881+P10881)))</f>
        <v>90740</v>
      </c>
      <c r="AH10881" s="5">
        <f>IF( (AA10881=""),AG10881*1,AG10881*(AA10881/100) )</f>
        <v>90740</v>
      </c>
      <c r="AI10881" s="5">
        <v>0</v>
      </c>
      <c r="AJ10881" s="5">
        <f>IF((AI10881-AH10881) &gt; 1,0,IF((AI10881-AH10881)&lt;0,AH10881-AI10881,AI10881-AH10881))</f>
        <v>90740</v>
      </c>
      <c r="AK10881" s="5">
        <v>0.3</v>
      </c>
      <c r="AL10881" s="5">
        <f>AJ10881*(AK10881/100)</f>
        <v>272.22000000000003</v>
      </c>
    </row>
    <row r="10882" spans="1:38" x14ac:dyDescent="0.45">
      <c r="E10882" s="3">
        <v>6367</v>
      </c>
      <c r="F10882" s="3">
        <v>2533</v>
      </c>
      <c r="G10882" s="7" t="s">
        <v>15767</v>
      </c>
      <c r="H10882" s="3" t="s">
        <v>42</v>
      </c>
      <c r="I10882" s="3">
        <v>16721</v>
      </c>
      <c r="J10882" s="3">
        <v>2</v>
      </c>
      <c r="K10882" s="3">
        <v>1</v>
      </c>
      <c r="L10882" s="72">
        <v>60</v>
      </c>
      <c r="M10882" s="29" t="s">
        <v>43</v>
      </c>
      <c r="N10882" s="30">
        <f>((J10882*400)+(K10882*100))+L10882</f>
        <v>960</v>
      </c>
      <c r="O10882" s="30">
        <v>300</v>
      </c>
      <c r="P10882" s="30">
        <f>N10882*O10882</f>
        <v>288000</v>
      </c>
      <c r="AG10882" s="5">
        <f>IF(AND(AF10882="",P10882=""),0,IF((AF10882=""),P10882,IF((P10882=""),AF10882,AF10882+P10882)))</f>
        <v>288000</v>
      </c>
      <c r="AH10882" s="5">
        <f>IF( (AA10882=""),AG10882*1,AG10882*(AA10882/100) )</f>
        <v>288000</v>
      </c>
      <c r="AI10882" s="5">
        <v>0</v>
      </c>
      <c r="AJ10882" s="5">
        <f>IF((AI10882-AH10882) &gt; 1,0,IF((AI10882-AH10882)&lt;0,AH10882-AI10882,AI10882-AH10882))</f>
        <v>288000</v>
      </c>
      <c r="AK10882" s="5">
        <v>0.3</v>
      </c>
      <c r="AL10882" s="5">
        <f>AJ10882*(AK10882/100)</f>
        <v>864</v>
      </c>
    </row>
    <row r="10883" spans="1:38" x14ac:dyDescent="0.45">
      <c r="O10883" s="30" t="s">
        <v>54</v>
      </c>
      <c r="P10883" s="30">
        <f>SUM(P10881:P10882)</f>
        <v>378740</v>
      </c>
      <c r="AH10883" s="5">
        <f>SUM(AH10881:AH10882)</f>
        <v>378740</v>
      </c>
      <c r="AJ10883" s="5">
        <f>SUM(AJ10881:AJ10882)</f>
        <v>378740</v>
      </c>
      <c r="AL10883" s="5">
        <f>SUM(AL10881:AL10882)</f>
        <v>1136.22</v>
      </c>
    </row>
    <row r="10884" spans="1:38" x14ac:dyDescent="0.45">
      <c r="A10884" s="17" t="s">
        <v>15751</v>
      </c>
      <c r="B10884" s="22">
        <v>3770400027524</v>
      </c>
      <c r="C10884" s="17" t="s">
        <v>15752</v>
      </c>
      <c r="D10884" s="17" t="s">
        <v>14108</v>
      </c>
      <c r="E10884" s="3">
        <v>6368</v>
      </c>
      <c r="F10884" s="3">
        <v>9609</v>
      </c>
      <c r="G10884" s="7" t="s">
        <v>15768</v>
      </c>
      <c r="H10884" s="3" t="s">
        <v>42</v>
      </c>
      <c r="I10884" s="3">
        <v>17725</v>
      </c>
    </row>
    <row r="10885" spans="1:38" x14ac:dyDescent="0.45">
      <c r="O10885" s="30" t="s">
        <v>54</v>
      </c>
      <c r="P10885" s="30">
        <f>SUM(P10884:P10884)</f>
        <v>0</v>
      </c>
      <c r="AH10885" s="5">
        <f>SUM(AH10884:AH10884)</f>
        <v>0</v>
      </c>
      <c r="AJ10885" s="5">
        <f>SUM(AJ10884:AJ10884)</f>
        <v>0</v>
      </c>
      <c r="AL10885" s="5">
        <f>SUM(AL10884:AL10884)</f>
        <v>0</v>
      </c>
    </row>
    <row r="10886" spans="1:38" x14ac:dyDescent="0.45">
      <c r="A10886" s="17" t="s">
        <v>15769</v>
      </c>
      <c r="B10886" s="22">
        <v>3770400491069</v>
      </c>
      <c r="C10886" s="17" t="s">
        <v>15770</v>
      </c>
      <c r="D10886" s="17" t="s">
        <v>15771</v>
      </c>
      <c r="E10886" s="3">
        <v>6369</v>
      </c>
      <c r="F10886" s="3">
        <v>7719</v>
      </c>
      <c r="G10886" s="7" t="s">
        <v>15772</v>
      </c>
      <c r="H10886" s="3" t="s">
        <v>42</v>
      </c>
      <c r="I10886" s="3">
        <v>23944</v>
      </c>
    </row>
    <row r="10887" spans="1:38" x14ac:dyDescent="0.45">
      <c r="O10887" s="30" t="s">
        <v>54</v>
      </c>
      <c r="P10887" s="30">
        <f>SUM(P10886:P10886)</f>
        <v>0</v>
      </c>
      <c r="AH10887" s="5">
        <f>SUM(AH10886:AH10886)</f>
        <v>0</v>
      </c>
      <c r="AJ10887" s="5">
        <f>SUM(AJ10886:AJ10886)</f>
        <v>0</v>
      </c>
      <c r="AL10887" s="5">
        <f>SUM(AL10886:AL10886)</f>
        <v>0</v>
      </c>
    </row>
    <row r="10888" spans="1:38" x14ac:dyDescent="0.45">
      <c r="A10888" s="17" t="s">
        <v>15751</v>
      </c>
      <c r="B10888" s="22">
        <v>3770400027524</v>
      </c>
      <c r="C10888" s="17" t="s">
        <v>15752</v>
      </c>
      <c r="D10888" s="17" t="s">
        <v>14108</v>
      </c>
      <c r="E10888" s="3">
        <v>6370</v>
      </c>
      <c r="F10888" s="3">
        <v>7139</v>
      </c>
      <c r="G10888" s="7" t="s">
        <v>15773</v>
      </c>
      <c r="H10888" s="3" t="s">
        <v>42</v>
      </c>
      <c r="I10888" s="3">
        <v>27043</v>
      </c>
    </row>
    <row r="10889" spans="1:38" x14ac:dyDescent="0.45">
      <c r="O10889" s="30" t="s">
        <v>54</v>
      </c>
      <c r="P10889" s="30">
        <f>SUM(P10888:P10888)</f>
        <v>0</v>
      </c>
      <c r="AH10889" s="5">
        <f>SUM(AH10888:AH10888)</f>
        <v>0</v>
      </c>
      <c r="AJ10889" s="5">
        <f>SUM(AJ10888:AJ10888)</f>
        <v>0</v>
      </c>
      <c r="AL10889" s="5">
        <f>SUM(AL10888:AL10888)</f>
        <v>0</v>
      </c>
    </row>
    <row r="10890" spans="1:38" x14ac:dyDescent="0.45">
      <c r="A10890" s="17" t="s">
        <v>15774</v>
      </c>
      <c r="B10890" s="22">
        <v>5770490000651</v>
      </c>
      <c r="C10890" s="17" t="s">
        <v>15775</v>
      </c>
      <c r="D10890" s="17" t="s">
        <v>15776</v>
      </c>
      <c r="E10890" s="3">
        <v>6371</v>
      </c>
      <c r="F10890" s="3">
        <v>6341</v>
      </c>
      <c r="H10890" s="3" t="s">
        <v>42</v>
      </c>
      <c r="I10890" s="3">
        <v>31801</v>
      </c>
      <c r="J10890" s="3">
        <v>0</v>
      </c>
      <c r="K10890" s="3">
        <v>0</v>
      </c>
      <c r="L10890" s="72">
        <v>20</v>
      </c>
      <c r="M10890" s="29" t="s">
        <v>208</v>
      </c>
      <c r="N10890" s="30">
        <f>((J10890*400)+(K10890*100))+L10890</f>
        <v>20</v>
      </c>
      <c r="O10890" s="30">
        <v>300</v>
      </c>
      <c r="P10890" s="30">
        <f>N10890*O10890</f>
        <v>6000</v>
      </c>
      <c r="AG10890" s="5">
        <f>IF(AND(AF10890="",P10890=""),0,IF((AF10890=""),P10890,IF((P10890=""),AF10890,AF10890+P10890)))</f>
        <v>6000</v>
      </c>
      <c r="AH10890" s="5">
        <f>IF( (AA10890=""),AG10890*1,AG10890*(AA10890/100) )</f>
        <v>6000</v>
      </c>
      <c r="AI10890" s="5">
        <v>0</v>
      </c>
      <c r="AJ10890" s="5">
        <f>IF((AI10890-AH10890) &gt; 1,0,IF((AI10890-AH10890)&lt;0,AH10890-AI10890,AI10890-AH10890))</f>
        <v>6000</v>
      </c>
      <c r="AK10890" s="5">
        <v>0.02</v>
      </c>
      <c r="AL10890" s="5">
        <f>AJ10890*(AK10890/100)</f>
        <v>1.2</v>
      </c>
    </row>
    <row r="10891" spans="1:38" x14ac:dyDescent="0.45">
      <c r="J10891" s="3">
        <v>0</v>
      </c>
      <c r="K10891" s="3">
        <v>1</v>
      </c>
      <c r="L10891" s="72">
        <v>80</v>
      </c>
      <c r="M10891" s="29" t="s">
        <v>90</v>
      </c>
      <c r="N10891" s="30">
        <f>((J10891*400)+(K10891*100))+L10891</f>
        <v>180</v>
      </c>
      <c r="O10891" s="30">
        <v>300</v>
      </c>
      <c r="P10891" s="30">
        <f>N10891*O10891</f>
        <v>54000</v>
      </c>
      <c r="AG10891" s="5">
        <f>IF(AND(AF10891="",P10891=""),0,IF((AF10891=""),P10891,IF((P10891=""),AF10891,AF10891+P10891)))</f>
        <v>54000</v>
      </c>
      <c r="AH10891" s="5">
        <f>IF( (AA10891=""),AG10891*1,AG10891*(AA10891/100) )</f>
        <v>54000</v>
      </c>
      <c r="AI10891" s="5">
        <v>0</v>
      </c>
      <c r="AJ10891" s="5">
        <f>IF((AI10891-AH10891) &gt; 1,0,IF((AI10891-AH10891)&lt;0,AH10891-AI10891,AI10891-AH10891))</f>
        <v>54000</v>
      </c>
      <c r="AK10891" s="5">
        <v>0.01</v>
      </c>
      <c r="AL10891" s="5">
        <f>AJ10891*(AK10891/100)</f>
        <v>5.4</v>
      </c>
    </row>
    <row r="10892" spans="1:38" x14ac:dyDescent="0.45">
      <c r="Q10892" s="74">
        <v>1</v>
      </c>
      <c r="R10892" s="17" t="s">
        <v>15774</v>
      </c>
      <c r="S10892" s="26">
        <v>5770490000651</v>
      </c>
      <c r="T10892" s="17" t="s">
        <v>15775</v>
      </c>
      <c r="U10892" s="17" t="s">
        <v>15777</v>
      </c>
      <c r="W10892" s="3" t="s">
        <v>210</v>
      </c>
      <c r="X10892" s="3" t="s">
        <v>211</v>
      </c>
      <c r="Y10892" s="3" t="s">
        <v>212</v>
      </c>
      <c r="Z10892" s="5">
        <v>80</v>
      </c>
      <c r="AA10892" s="67">
        <v>100</v>
      </c>
      <c r="AB10892" s="5">
        <v>6900</v>
      </c>
      <c r="AC10892" s="5">
        <f>Z10892*AB10892</f>
        <v>552000</v>
      </c>
      <c r="AD10892" s="9">
        <v>5</v>
      </c>
      <c r="AE10892" s="9">
        <v>5</v>
      </c>
      <c r="AF10892" s="5">
        <f>(AC10892*(100-AE10892))/100</f>
        <v>524400</v>
      </c>
      <c r="AG10892" s="5">
        <f>IF( (AF10892=""),0,SUM(AF10892:AF10892) )</f>
        <v>524400</v>
      </c>
      <c r="AH10892" s="5">
        <f>(AG10892/100)*(AA10892)</f>
        <v>524400</v>
      </c>
      <c r="AI10892" s="5">
        <v>0</v>
      </c>
      <c r="AJ10892" s="5">
        <f>IF((AI10892-AH10892) &gt; 1,0,IF((AI10892-AH10892)&lt;0,AH10892-AI10892,AI10892-AH10892))</f>
        <v>524400</v>
      </c>
      <c r="AK10892" s="5">
        <v>0.02</v>
      </c>
      <c r="AL10892" s="5">
        <f>AJ10892*(AK10892/100)</f>
        <v>104.88000000000001</v>
      </c>
    </row>
    <row r="10893" spans="1:38" x14ac:dyDescent="0.45">
      <c r="O10893" s="30" t="s">
        <v>54</v>
      </c>
      <c r="P10893" s="30">
        <f>SUM(P10890:P10892)</f>
        <v>60000</v>
      </c>
      <c r="AH10893" s="5">
        <f>SUM(AH10890:AH10892)</f>
        <v>584400</v>
      </c>
      <c r="AJ10893" s="5">
        <f>SUM(AJ10890:AJ10892)</f>
        <v>584400</v>
      </c>
      <c r="AL10893" s="5">
        <f>SUM(AL10890:AL10892)</f>
        <v>111.48</v>
      </c>
    </row>
    <row r="10894" spans="1:38" x14ac:dyDescent="0.45">
      <c r="A10894" s="17" t="s">
        <v>15778</v>
      </c>
      <c r="B10894" s="22">
        <v>3100501007605</v>
      </c>
      <c r="C10894" s="17" t="s">
        <v>15779</v>
      </c>
      <c r="D10894" s="17" t="s">
        <v>15780</v>
      </c>
      <c r="E10894" s="3">
        <v>6372</v>
      </c>
      <c r="F10894" s="3">
        <v>8421</v>
      </c>
      <c r="G10894" s="7" t="s">
        <v>15781</v>
      </c>
      <c r="H10894" s="3" t="s">
        <v>42</v>
      </c>
      <c r="I10894" s="3">
        <v>6238</v>
      </c>
    </row>
    <row r="10895" spans="1:38" x14ac:dyDescent="0.45">
      <c r="E10895" s="3">
        <v>6373</v>
      </c>
      <c r="F10895" s="3">
        <v>7041</v>
      </c>
      <c r="G10895" s="7" t="s">
        <v>15782</v>
      </c>
      <c r="H10895" s="3" t="s">
        <v>42</v>
      </c>
      <c r="I10895" s="3">
        <v>6239</v>
      </c>
    </row>
    <row r="10896" spans="1:38" x14ac:dyDescent="0.45">
      <c r="O10896" s="30" t="s">
        <v>54</v>
      </c>
      <c r="P10896" s="30">
        <f>SUM(P10894:P10895)</f>
        <v>0</v>
      </c>
      <c r="AH10896" s="5">
        <f>SUM(AH10894:AH10895)</f>
        <v>0</v>
      </c>
      <c r="AJ10896" s="5">
        <f>SUM(AJ10894:AJ10895)</f>
        <v>0</v>
      </c>
      <c r="AL10896" s="5">
        <f>SUM(AL10894:AL10895)</f>
        <v>0</v>
      </c>
    </row>
    <row r="10897" spans="1:38" x14ac:dyDescent="0.45">
      <c r="A10897" s="17" t="s">
        <v>15783</v>
      </c>
      <c r="B10897" s="22">
        <v>3770400563639</v>
      </c>
      <c r="C10897" s="17" t="s">
        <v>15784</v>
      </c>
      <c r="D10897" s="17" t="s">
        <v>15785</v>
      </c>
      <c r="E10897" s="3">
        <v>6374</v>
      </c>
      <c r="F10897" s="3">
        <v>1986</v>
      </c>
      <c r="G10897" s="7" t="s">
        <v>15786</v>
      </c>
      <c r="H10897" s="3" t="s">
        <v>42</v>
      </c>
      <c r="I10897" s="3">
        <v>11066</v>
      </c>
      <c r="J10897" s="3">
        <v>3</v>
      </c>
      <c r="K10897" s="3">
        <v>0</v>
      </c>
      <c r="L10897" s="72">
        <v>96</v>
      </c>
      <c r="M10897" s="29" t="s">
        <v>43</v>
      </c>
      <c r="N10897" s="30">
        <f>((J10897*400)+(K10897*100))+L10897</f>
        <v>1296</v>
      </c>
      <c r="O10897" s="30">
        <v>230</v>
      </c>
      <c r="P10897" s="30">
        <f>N10897*O10897</f>
        <v>298080</v>
      </c>
      <c r="AG10897" s="5">
        <f>IF(AND(AF10897="",P10897=""),0,IF((AF10897=""),P10897,IF((P10897=""),AF10897,AF10897+P10897)))</f>
        <v>298080</v>
      </c>
      <c r="AH10897" s="5">
        <f>IF( (AA10897=""),AG10897*1,AG10897*(AA10897/100) )</f>
        <v>298080</v>
      </c>
      <c r="AI10897" s="5">
        <v>0</v>
      </c>
      <c r="AJ10897" s="5">
        <f>IF((AI10897-AH10897) &gt; 1,0,IF((AI10897-AH10897)&lt;0,AH10897-AI10897,AI10897-AH10897))</f>
        <v>298080</v>
      </c>
      <c r="AK10897" s="5">
        <v>0.3</v>
      </c>
      <c r="AL10897" s="5">
        <f>AJ10897*(AK10897/100)</f>
        <v>894.24</v>
      </c>
    </row>
    <row r="10898" spans="1:38" x14ac:dyDescent="0.45">
      <c r="E10898" s="3">
        <v>6375</v>
      </c>
      <c r="F10898" s="3">
        <v>7605</v>
      </c>
      <c r="G10898" s="7" t="s">
        <v>15787</v>
      </c>
      <c r="H10898" s="3" t="s">
        <v>42</v>
      </c>
      <c r="I10898" s="3">
        <v>11067</v>
      </c>
    </row>
    <row r="10899" spans="1:38" x14ac:dyDescent="0.45">
      <c r="O10899" s="30" t="s">
        <v>54</v>
      </c>
      <c r="P10899" s="30">
        <f>SUM(P10897:P10898)</f>
        <v>298080</v>
      </c>
      <c r="AH10899" s="5">
        <f>SUM(AH10897:AH10898)</f>
        <v>298080</v>
      </c>
      <c r="AJ10899" s="5">
        <f>SUM(AJ10897:AJ10898)</f>
        <v>298080</v>
      </c>
      <c r="AL10899" s="5">
        <f>SUM(AL10897:AL10898)</f>
        <v>894.24</v>
      </c>
    </row>
    <row r="10900" spans="1:38" x14ac:dyDescent="0.45">
      <c r="A10900" s="17" t="s">
        <v>15788</v>
      </c>
      <c r="B10900" s="22">
        <v>3770400294247</v>
      </c>
      <c r="C10900" s="17" t="s">
        <v>15789</v>
      </c>
      <c r="D10900" s="17" t="s">
        <v>15790</v>
      </c>
      <c r="E10900" s="3">
        <v>6376</v>
      </c>
      <c r="F10900" s="3">
        <v>1867</v>
      </c>
      <c r="G10900" s="7" t="s">
        <v>15791</v>
      </c>
      <c r="H10900" s="3" t="s">
        <v>42</v>
      </c>
      <c r="I10900" s="3">
        <v>11615</v>
      </c>
      <c r="J10900" s="3">
        <v>9</v>
      </c>
      <c r="K10900" s="3">
        <v>1</v>
      </c>
      <c r="L10900" s="72">
        <v>4</v>
      </c>
      <c r="M10900" s="29" t="s">
        <v>43</v>
      </c>
      <c r="N10900" s="30">
        <f>((J10900*400)+(K10900*100))+L10900</f>
        <v>3704</v>
      </c>
      <c r="O10900" s="30">
        <v>150</v>
      </c>
      <c r="P10900" s="30">
        <f>N10900*O10900</f>
        <v>555600</v>
      </c>
      <c r="AG10900" s="5">
        <f>IF(AND(AF10900="",P10900=""),0,IF((AF10900=""),P10900,IF((P10900=""),AF10900,AF10900+P10900)))</f>
        <v>555600</v>
      </c>
      <c r="AH10900" s="5">
        <f>IF( (AA10900=""),AG10900*1,AG10900*(AA10900/100) )</f>
        <v>555600</v>
      </c>
      <c r="AI10900" s="5">
        <v>0</v>
      </c>
      <c r="AJ10900" s="5">
        <f>IF((AI10900-AH10900) &gt; 1,0,IF((AI10900-AH10900)&lt;0,AH10900-AI10900,AI10900-AH10900))</f>
        <v>555600</v>
      </c>
      <c r="AK10900" s="5">
        <v>0.3</v>
      </c>
      <c r="AL10900" s="5">
        <f>AJ10900*(AK10900/100)</f>
        <v>1666.8</v>
      </c>
    </row>
    <row r="10901" spans="1:38" x14ac:dyDescent="0.45">
      <c r="E10901" s="3">
        <v>6377</v>
      </c>
      <c r="F10901" s="3">
        <v>8701</v>
      </c>
      <c r="G10901" s="7" t="s">
        <v>15792</v>
      </c>
      <c r="H10901" s="3" t="s">
        <v>42</v>
      </c>
      <c r="I10901" s="3">
        <v>13677</v>
      </c>
    </row>
    <row r="10902" spans="1:38" x14ac:dyDescent="0.45">
      <c r="E10902" s="3">
        <v>6378</v>
      </c>
      <c r="F10902" s="3">
        <v>8070</v>
      </c>
      <c r="G10902" s="7" t="s">
        <v>15793</v>
      </c>
      <c r="H10902" s="3" t="s">
        <v>42</v>
      </c>
      <c r="I10902" s="3">
        <v>13808</v>
      </c>
    </row>
    <row r="10903" spans="1:38" x14ac:dyDescent="0.45">
      <c r="O10903" s="30" t="s">
        <v>54</v>
      </c>
      <c r="P10903" s="30">
        <f>SUM(P10900:P10902)</f>
        <v>555600</v>
      </c>
      <c r="AH10903" s="5">
        <f>SUM(AH10900:AH10902)</f>
        <v>555600</v>
      </c>
      <c r="AJ10903" s="5">
        <f>SUM(AJ10900:AJ10902)</f>
        <v>555600</v>
      </c>
      <c r="AL10903" s="5">
        <f>SUM(AL10900:AL10902)</f>
        <v>1666.8</v>
      </c>
    </row>
    <row r="10904" spans="1:38" x14ac:dyDescent="0.45">
      <c r="A10904" s="17" t="s">
        <v>15794</v>
      </c>
      <c r="B10904" s="22">
        <v>3770400026765</v>
      </c>
      <c r="C10904" s="17" t="s">
        <v>15795</v>
      </c>
      <c r="D10904" s="17" t="s">
        <v>15796</v>
      </c>
      <c r="E10904" s="3">
        <v>6379</v>
      </c>
      <c r="F10904" s="3">
        <v>645</v>
      </c>
      <c r="G10904" s="7" t="s">
        <v>15797</v>
      </c>
      <c r="H10904" s="3" t="s">
        <v>42</v>
      </c>
      <c r="I10904" s="3">
        <v>14115</v>
      </c>
      <c r="J10904" s="3">
        <v>0</v>
      </c>
      <c r="K10904" s="3">
        <v>0</v>
      </c>
      <c r="L10904" s="72">
        <v>20</v>
      </c>
      <c r="M10904" s="29" t="s">
        <v>208</v>
      </c>
      <c r="N10904" s="30">
        <f>((J10904*400)+(K10904*100))+L10904</f>
        <v>20</v>
      </c>
      <c r="O10904" s="30">
        <v>260</v>
      </c>
      <c r="P10904" s="30">
        <f>N10904*O10904</f>
        <v>5200</v>
      </c>
      <c r="AG10904" s="5">
        <f>IF(AND(AF10904="",P10904=""),0,IF((AF10904=""),P10904,IF((P10904=""),AF10904,AF10904+P10904)))</f>
        <v>5200</v>
      </c>
      <c r="AH10904" s="5">
        <f>IF( (AA10904=""),AG10904*1,AG10904*(AA10904/100) )</f>
        <v>5200</v>
      </c>
      <c r="AI10904" s="5">
        <v>0</v>
      </c>
      <c r="AJ10904" s="5">
        <f>IF((AI10904-AH10904) &gt; 1,0,IF((AI10904-AH10904)&lt;0,AH10904-AI10904,AI10904-AH10904))</f>
        <v>5200</v>
      </c>
      <c r="AK10904" s="5">
        <v>0.02</v>
      </c>
      <c r="AL10904" s="5">
        <f>AJ10904*(AK10904/100)</f>
        <v>1.04</v>
      </c>
    </row>
    <row r="10905" spans="1:38" x14ac:dyDescent="0.45">
      <c r="J10905" s="3">
        <v>4</v>
      </c>
      <c r="K10905" s="3">
        <v>3</v>
      </c>
      <c r="L10905" s="72">
        <v>2</v>
      </c>
      <c r="M10905" s="29" t="s">
        <v>90</v>
      </c>
      <c r="N10905" s="30">
        <f>((J10905*400)+(K10905*100))+L10905</f>
        <v>1902</v>
      </c>
      <c r="O10905" s="30">
        <v>260</v>
      </c>
      <c r="P10905" s="30">
        <f>N10905*O10905</f>
        <v>494520</v>
      </c>
      <c r="AG10905" s="5">
        <f>IF(AND(AF10905="",P10905=""),0,IF((AF10905=""),P10905,IF((P10905=""),AF10905,AF10905+P10905)))</f>
        <v>494520</v>
      </c>
      <c r="AH10905" s="5">
        <f>IF( (AA10905=""),AG10905*1,AG10905*(AA10905/100) )</f>
        <v>494520</v>
      </c>
      <c r="AI10905" s="5">
        <v>0</v>
      </c>
      <c r="AJ10905" s="5">
        <f>IF((AI10905-AH10905) &gt; 1,0,IF((AI10905-AH10905)&lt;0,AH10905-AI10905,AI10905-AH10905))</f>
        <v>494520</v>
      </c>
      <c r="AK10905" s="5">
        <v>0.01</v>
      </c>
      <c r="AL10905" s="5">
        <f>AJ10905*(AK10905/100)</f>
        <v>49.452000000000005</v>
      </c>
    </row>
    <row r="10906" spans="1:38" x14ac:dyDescent="0.45">
      <c r="Q10906" s="74">
        <v>1</v>
      </c>
      <c r="R10906" s="17" t="s">
        <v>15794</v>
      </c>
      <c r="S10906" s="26">
        <v>3770400026765</v>
      </c>
      <c r="T10906" s="17" t="s">
        <v>15795</v>
      </c>
      <c r="U10906" s="17" t="s">
        <v>15798</v>
      </c>
      <c r="W10906" s="3" t="s">
        <v>210</v>
      </c>
      <c r="X10906" s="3" t="s">
        <v>211</v>
      </c>
      <c r="Y10906" s="3" t="s">
        <v>212</v>
      </c>
      <c r="Z10906" s="5">
        <v>80</v>
      </c>
      <c r="AA10906" s="67">
        <v>100</v>
      </c>
      <c r="AB10906" s="5">
        <v>6900</v>
      </c>
      <c r="AC10906" s="5">
        <f>Z10906*AB10906</f>
        <v>552000</v>
      </c>
      <c r="AD10906" s="9">
        <v>5</v>
      </c>
      <c r="AE10906" s="9">
        <v>5</v>
      </c>
      <c r="AF10906" s="5">
        <f>(AC10906*(100-AE10906))/100</f>
        <v>524400</v>
      </c>
      <c r="AG10906" s="5">
        <f>IF( (AF10906=""),0,SUM(AF10906:AF10906) )</f>
        <v>524400</v>
      </c>
      <c r="AH10906" s="5">
        <f>(AG10906/100)*(AA10906)</f>
        <v>524400</v>
      </c>
      <c r="AI10906" s="5">
        <v>0</v>
      </c>
      <c r="AJ10906" s="5">
        <f>IF((AI10906-AH10906) &gt; 1,0,IF((AI10906-AH10906)&lt;0,AH10906-AI10906,AI10906-AH10906))</f>
        <v>524400</v>
      </c>
      <c r="AK10906" s="5">
        <v>0.02</v>
      </c>
      <c r="AL10906" s="5">
        <f>AJ10906*(AK10906/100)</f>
        <v>104.88000000000001</v>
      </c>
    </row>
    <row r="10907" spans="1:38" x14ac:dyDescent="0.45">
      <c r="O10907" s="30" t="s">
        <v>54</v>
      </c>
      <c r="P10907" s="30">
        <f>SUM(P10904:P10906)</f>
        <v>499720</v>
      </c>
      <c r="AH10907" s="5">
        <f>SUM(AH10904:AH10906)</f>
        <v>1024120</v>
      </c>
      <c r="AJ10907" s="5">
        <f>SUM(AJ10904:AJ10906)</f>
        <v>1024120</v>
      </c>
      <c r="AL10907" s="5">
        <f>SUM(AL10904:AL10906)</f>
        <v>155.37200000000001</v>
      </c>
    </row>
    <row r="10908" spans="1:38" x14ac:dyDescent="0.45">
      <c r="A10908" s="17" t="s">
        <v>15799</v>
      </c>
      <c r="B10908" s="22">
        <v>3510600160939</v>
      </c>
      <c r="C10908" s="17" t="s">
        <v>15800</v>
      </c>
      <c r="D10908" s="17" t="s">
        <v>15801</v>
      </c>
      <c r="E10908" s="3">
        <v>6380</v>
      </c>
      <c r="F10908" s="3">
        <v>202</v>
      </c>
      <c r="G10908" s="7" t="s">
        <v>15802</v>
      </c>
      <c r="H10908" s="3" t="s">
        <v>42</v>
      </c>
      <c r="I10908" s="3">
        <v>15513</v>
      </c>
      <c r="J10908" s="3">
        <v>0</v>
      </c>
      <c r="K10908" s="3">
        <v>3</v>
      </c>
      <c r="L10908" s="72">
        <v>37.5</v>
      </c>
      <c r="M10908" s="29" t="s">
        <v>43</v>
      </c>
      <c r="N10908" s="30">
        <f>((J10908*400)+(K10908*100))+L10908</f>
        <v>337.5</v>
      </c>
      <c r="O10908" s="30">
        <v>500</v>
      </c>
      <c r="P10908" s="30">
        <f>N10908*O10908</f>
        <v>168750</v>
      </c>
      <c r="AG10908" s="5">
        <f>IF(AND(AF10908="",P10908=""),0,IF((AF10908=""),P10908,IF((P10908=""),AF10908,AF10908+P10908)))</f>
        <v>168750</v>
      </c>
      <c r="AH10908" s="5">
        <f>IF( (AA10908=""),AG10908*1,AG10908*(AA10908/100) )</f>
        <v>168750</v>
      </c>
      <c r="AI10908" s="5">
        <v>0</v>
      </c>
      <c r="AJ10908" s="5">
        <f>IF((AI10908-AH10908) &gt; 1,0,IF((AI10908-AH10908)&lt;0,AH10908-AI10908,AI10908-AH10908))</f>
        <v>168750</v>
      </c>
      <c r="AK10908" s="5">
        <v>0.3</v>
      </c>
      <c r="AL10908" s="5">
        <f>AJ10908*(AK10908/100)</f>
        <v>506.25</v>
      </c>
    </row>
    <row r="10909" spans="1:38" x14ac:dyDescent="0.45">
      <c r="O10909" s="30" t="s">
        <v>54</v>
      </c>
      <c r="P10909" s="30">
        <f>SUM(P10908:P10908)</f>
        <v>168750</v>
      </c>
      <c r="AH10909" s="5">
        <f>SUM(AH10908:AH10908)</f>
        <v>168750</v>
      </c>
      <c r="AJ10909" s="5">
        <f>SUM(AJ10908:AJ10908)</f>
        <v>168750</v>
      </c>
      <c r="AL10909" s="5">
        <f>SUM(AL10908:AL10908)</f>
        <v>506.25</v>
      </c>
    </row>
    <row r="10910" spans="1:38" x14ac:dyDescent="0.45">
      <c r="A10910" s="17" t="s">
        <v>15803</v>
      </c>
      <c r="B10910" s="22">
        <v>3770400044895</v>
      </c>
      <c r="C10910" s="17" t="s">
        <v>15804</v>
      </c>
      <c r="D10910" s="17" t="s">
        <v>15805</v>
      </c>
      <c r="E10910" s="3">
        <v>6381</v>
      </c>
      <c r="F10910" s="3">
        <v>7878</v>
      </c>
      <c r="G10910" s="7" t="s">
        <v>15806</v>
      </c>
      <c r="H10910" s="3" t="s">
        <v>42</v>
      </c>
      <c r="I10910" s="3">
        <v>29198</v>
      </c>
    </row>
    <row r="10911" spans="1:38" x14ac:dyDescent="0.45">
      <c r="E10911" s="3">
        <v>6382</v>
      </c>
      <c r="F10911" s="3">
        <v>2760</v>
      </c>
      <c r="G10911" s="7" t="s">
        <v>15807</v>
      </c>
      <c r="H10911" s="3" t="s">
        <v>42</v>
      </c>
      <c r="I10911" s="3">
        <v>30071</v>
      </c>
      <c r="J10911" s="3">
        <v>0</v>
      </c>
      <c r="K10911" s="3">
        <v>0</v>
      </c>
      <c r="L10911" s="72">
        <v>3</v>
      </c>
      <c r="M10911" s="29" t="s">
        <v>43</v>
      </c>
      <c r="N10911" s="30">
        <f>((J10911*400)+(K10911*100))+L10911</f>
        <v>3</v>
      </c>
      <c r="O10911" s="30">
        <v>330</v>
      </c>
      <c r="P10911" s="30">
        <f>N10911*O10911</f>
        <v>990</v>
      </c>
      <c r="AG10911" s="5">
        <f>IF(AND(AF10911="",P10911=""),0,IF((AF10911=""),P10911,IF((P10911=""),AF10911,AF10911+P10911)))</f>
        <v>990</v>
      </c>
      <c r="AH10911" s="5">
        <f>IF( (AA10911=""),AG10911*1,AG10911*(AA10911/100) )</f>
        <v>990</v>
      </c>
      <c r="AI10911" s="5">
        <v>0</v>
      </c>
      <c r="AJ10911" s="5">
        <f>IF((AI10911-AH10911) &gt; 1,0,IF((AI10911-AH10911)&lt;0,AH10911-AI10911,AI10911-AH10911))</f>
        <v>990</v>
      </c>
      <c r="AK10911" s="5">
        <v>0.3</v>
      </c>
      <c r="AL10911" s="5">
        <f>AJ10911*(AK10911/100)</f>
        <v>2.97</v>
      </c>
    </row>
    <row r="10912" spans="1:38" x14ac:dyDescent="0.45">
      <c r="O10912" s="30" t="s">
        <v>54</v>
      </c>
      <c r="P10912" s="30">
        <f>SUM(P10910:P10911)</f>
        <v>990</v>
      </c>
      <c r="AH10912" s="5">
        <f>SUM(AH10910:AH10911)</f>
        <v>990</v>
      </c>
      <c r="AJ10912" s="5">
        <f>SUM(AJ10910:AJ10911)</f>
        <v>990</v>
      </c>
      <c r="AL10912" s="5">
        <f>SUM(AL10910:AL10911)</f>
        <v>2.97</v>
      </c>
    </row>
    <row r="10913" spans="1:38" x14ac:dyDescent="0.45">
      <c r="A10913" s="17" t="s">
        <v>15808</v>
      </c>
      <c r="B10913" s="22">
        <v>3770400022361</v>
      </c>
      <c r="C10913" s="17" t="s">
        <v>15809</v>
      </c>
      <c r="D10913" s="17" t="s">
        <v>15810</v>
      </c>
      <c r="E10913" s="3">
        <v>6383</v>
      </c>
      <c r="F10913" s="3">
        <v>7792</v>
      </c>
      <c r="G10913" s="7" t="s">
        <v>15811</v>
      </c>
      <c r="H10913" s="3" t="s">
        <v>42</v>
      </c>
      <c r="I10913" s="3">
        <v>32387</v>
      </c>
    </row>
    <row r="10914" spans="1:38" x14ac:dyDescent="0.45">
      <c r="O10914" s="30" t="s">
        <v>54</v>
      </c>
      <c r="P10914" s="30">
        <f>SUM(P10913:P10913)</f>
        <v>0</v>
      </c>
      <c r="AH10914" s="5">
        <f>SUM(AH10913:AH10913)</f>
        <v>0</v>
      </c>
      <c r="AJ10914" s="5">
        <f>SUM(AJ10913:AJ10913)</f>
        <v>0</v>
      </c>
      <c r="AL10914" s="5">
        <f>SUM(AL10913:AL10913)</f>
        <v>0</v>
      </c>
    </row>
    <row r="10915" spans="1:38" x14ac:dyDescent="0.45">
      <c r="A10915" s="17" t="s">
        <v>15788</v>
      </c>
      <c r="B10915" s="22">
        <v>3770400294247</v>
      </c>
      <c r="C10915" s="17" t="s">
        <v>15789</v>
      </c>
      <c r="D10915" s="17" t="s">
        <v>15790</v>
      </c>
      <c r="E10915" s="3">
        <v>6384</v>
      </c>
      <c r="F10915" s="3">
        <v>7542</v>
      </c>
      <c r="G10915" s="7" t="s">
        <v>15812</v>
      </c>
      <c r="H10915" s="3" t="s">
        <v>42</v>
      </c>
      <c r="I10915" s="3">
        <v>34136</v>
      </c>
    </row>
    <row r="10916" spans="1:38" x14ac:dyDescent="0.45">
      <c r="O10916" s="30" t="s">
        <v>54</v>
      </c>
      <c r="P10916" s="30">
        <f>SUM(P10915:P10915)</f>
        <v>0</v>
      </c>
      <c r="AH10916" s="5">
        <f>SUM(AH10915:AH10915)</f>
        <v>0</v>
      </c>
      <c r="AJ10916" s="5">
        <f>SUM(AJ10915:AJ10915)</f>
        <v>0</v>
      </c>
      <c r="AL10916" s="5">
        <f>SUM(AL10915:AL10915)</f>
        <v>0</v>
      </c>
    </row>
    <row r="10917" spans="1:38" x14ac:dyDescent="0.45">
      <c r="A10917" s="17" t="s">
        <v>15813</v>
      </c>
      <c r="B10917" s="22">
        <v>3770400023278</v>
      </c>
      <c r="C10917" s="17" t="s">
        <v>15814</v>
      </c>
      <c r="D10917" s="17" t="s">
        <v>15815</v>
      </c>
      <c r="E10917" s="3">
        <v>6385</v>
      </c>
      <c r="F10917" s="3">
        <v>4238</v>
      </c>
      <c r="G10917" s="7" t="s">
        <v>15816</v>
      </c>
      <c r="H10917" s="3" t="s">
        <v>42</v>
      </c>
      <c r="I10917" s="3">
        <v>2933</v>
      </c>
      <c r="J10917" s="3">
        <v>4</v>
      </c>
      <c r="K10917" s="3">
        <v>2</v>
      </c>
      <c r="L10917" s="72">
        <v>96</v>
      </c>
      <c r="M10917" s="29" t="s">
        <v>43</v>
      </c>
      <c r="N10917" s="30">
        <f>((J10917*400)+(K10917*100))+L10917</f>
        <v>1896</v>
      </c>
      <c r="O10917" s="30">
        <v>1900</v>
      </c>
      <c r="P10917" s="30">
        <f>N10917*O10917</f>
        <v>3602400</v>
      </c>
      <c r="AG10917" s="5">
        <f>IF(AND(AF10917="",P10917=""),0,IF((AF10917=""),P10917,IF((P10917=""),AF10917,AF10917+P10917)))</f>
        <v>3602400</v>
      </c>
      <c r="AH10917" s="5">
        <f>IF( (AA10917=""),AG10917*1,AG10917*(AA10917/100) )</f>
        <v>3602400</v>
      </c>
      <c r="AI10917" s="5">
        <v>0</v>
      </c>
      <c r="AJ10917" s="5">
        <f>IF((AI10917-AH10917) &gt; 1,0,IF((AI10917-AH10917)&lt;0,AH10917-AI10917,AI10917-AH10917))</f>
        <v>3602400</v>
      </c>
      <c r="AK10917" s="5">
        <v>0.3</v>
      </c>
      <c r="AL10917" s="5">
        <f>AJ10917*(AK10917/100)</f>
        <v>10807.2</v>
      </c>
    </row>
    <row r="10918" spans="1:38" x14ac:dyDescent="0.45">
      <c r="O10918" s="30" t="s">
        <v>54</v>
      </c>
      <c r="P10918" s="30">
        <f>SUM(P10917:P10917)</f>
        <v>3602400</v>
      </c>
      <c r="AH10918" s="5">
        <f>SUM(AH10917:AH10917)</f>
        <v>3602400</v>
      </c>
      <c r="AJ10918" s="5">
        <f>SUM(AJ10917:AJ10917)</f>
        <v>3602400</v>
      </c>
      <c r="AL10918" s="5">
        <f>SUM(AL10917:AL10917)</f>
        <v>10807.2</v>
      </c>
    </row>
    <row r="10919" spans="1:38" x14ac:dyDescent="0.45">
      <c r="A10919" s="17" t="s">
        <v>15817</v>
      </c>
      <c r="B10919" s="22">
        <v>3101600192649</v>
      </c>
      <c r="C10919" s="17" t="s">
        <v>15818</v>
      </c>
      <c r="D10919" s="17" t="s">
        <v>15819</v>
      </c>
      <c r="E10919" s="3">
        <v>6386</v>
      </c>
      <c r="F10919" s="3">
        <v>9599</v>
      </c>
      <c r="G10919" s="7" t="s">
        <v>15820</v>
      </c>
      <c r="H10919" s="3" t="s">
        <v>42</v>
      </c>
      <c r="I10919" s="3">
        <v>5136</v>
      </c>
    </row>
    <row r="10920" spans="1:38" x14ac:dyDescent="0.45">
      <c r="E10920" s="3">
        <v>6387</v>
      </c>
      <c r="F10920" s="3">
        <v>7106</v>
      </c>
      <c r="G10920" s="7" t="s">
        <v>15821</v>
      </c>
      <c r="H10920" s="3" t="s">
        <v>42</v>
      </c>
      <c r="I10920" s="3">
        <v>5137</v>
      </c>
    </row>
    <row r="10921" spans="1:38" x14ac:dyDescent="0.45">
      <c r="O10921" s="30" t="s">
        <v>54</v>
      </c>
      <c r="P10921" s="30">
        <f>SUM(P10919:P10920)</f>
        <v>0</v>
      </c>
      <c r="AH10921" s="5">
        <f>SUM(AH10919:AH10920)</f>
        <v>0</v>
      </c>
      <c r="AJ10921" s="5">
        <f>SUM(AJ10919:AJ10920)</f>
        <v>0</v>
      </c>
      <c r="AL10921" s="5">
        <f>SUM(AL10919:AL10920)</f>
        <v>0</v>
      </c>
    </row>
    <row r="10922" spans="1:38" x14ac:dyDescent="0.45">
      <c r="A10922" s="17" t="s">
        <v>15822</v>
      </c>
      <c r="B10922" s="22">
        <v>3100901382071</v>
      </c>
      <c r="C10922" s="17" t="s">
        <v>15823</v>
      </c>
      <c r="D10922" s="17" t="s">
        <v>15824</v>
      </c>
      <c r="E10922" s="3">
        <v>6388</v>
      </c>
      <c r="F10922" s="3">
        <v>10123</v>
      </c>
      <c r="G10922" s="7" t="s">
        <v>15825</v>
      </c>
      <c r="H10922" s="3" t="s">
        <v>42</v>
      </c>
      <c r="I10922" s="3">
        <v>5150</v>
      </c>
    </row>
    <row r="10923" spans="1:38" x14ac:dyDescent="0.45">
      <c r="O10923" s="30" t="s">
        <v>54</v>
      </c>
      <c r="P10923" s="30">
        <f>SUM(P10922:P10922)</f>
        <v>0</v>
      </c>
      <c r="AH10923" s="5">
        <f>SUM(AH10922:AH10922)</f>
        <v>0</v>
      </c>
      <c r="AJ10923" s="5">
        <f>SUM(AJ10922:AJ10922)</f>
        <v>0</v>
      </c>
      <c r="AL10923" s="5">
        <f>SUM(AL10922:AL10922)</f>
        <v>0</v>
      </c>
    </row>
    <row r="10924" spans="1:38" x14ac:dyDescent="0.45">
      <c r="A10924" s="17" t="s">
        <v>15826</v>
      </c>
      <c r="B10924" s="22">
        <v>4102400001482</v>
      </c>
      <c r="C10924" s="17" t="s">
        <v>15827</v>
      </c>
      <c r="D10924" s="17" t="s">
        <v>15828</v>
      </c>
      <c r="E10924" s="3">
        <v>6389</v>
      </c>
      <c r="F10924" s="3">
        <v>7850</v>
      </c>
      <c r="G10924" s="7" t="s">
        <v>15829</v>
      </c>
      <c r="H10924" s="3" t="s">
        <v>42</v>
      </c>
      <c r="I10924" s="3">
        <v>6295</v>
      </c>
    </row>
    <row r="10925" spans="1:38" x14ac:dyDescent="0.45">
      <c r="O10925" s="30" t="s">
        <v>54</v>
      </c>
      <c r="P10925" s="30">
        <f>SUM(P10924:P10924)</f>
        <v>0</v>
      </c>
      <c r="AH10925" s="5">
        <f>SUM(AH10924:AH10924)</f>
        <v>0</v>
      </c>
      <c r="AJ10925" s="5">
        <f>SUM(AJ10924:AJ10924)</f>
        <v>0</v>
      </c>
      <c r="AL10925" s="5">
        <f>SUM(AL10924:AL10924)</f>
        <v>0</v>
      </c>
    </row>
    <row r="10926" spans="1:38" x14ac:dyDescent="0.45">
      <c r="A10926" s="17" t="s">
        <v>15830</v>
      </c>
      <c r="B10926" s="22">
        <v>3770400008040</v>
      </c>
      <c r="C10926" s="17" t="s">
        <v>15831</v>
      </c>
      <c r="D10926" s="17" t="s">
        <v>15832</v>
      </c>
      <c r="E10926" s="3">
        <v>6390</v>
      </c>
      <c r="F10926" s="3">
        <v>2468</v>
      </c>
      <c r="G10926" s="7" t="s">
        <v>15833</v>
      </c>
      <c r="H10926" s="3" t="s">
        <v>42</v>
      </c>
      <c r="I10926" s="3">
        <v>9085</v>
      </c>
      <c r="J10926" s="3">
        <v>11</v>
      </c>
      <c r="K10926" s="3">
        <v>2</v>
      </c>
      <c r="L10926" s="72">
        <v>0</v>
      </c>
      <c r="M10926" s="29" t="s">
        <v>90</v>
      </c>
      <c r="N10926" s="30">
        <f>((J10926*400)+(K10926*100))+L10926</f>
        <v>4600</v>
      </c>
      <c r="O10926" s="30">
        <v>380</v>
      </c>
      <c r="P10926" s="30">
        <f>N10926*O10926</f>
        <v>1748000</v>
      </c>
      <c r="AG10926" s="5">
        <f>IF(AND(AF10926="",P10926=""),0,IF((AF10926=""),P10926,IF((P10926=""),AF10926,AF10926+P10926)))</f>
        <v>1748000</v>
      </c>
      <c r="AH10926" s="5">
        <f>IF( (AA10926=""),AG10926*1,AG10926*(AA10926/100) )</f>
        <v>1748000</v>
      </c>
      <c r="AI10926" s="5">
        <v>50000000</v>
      </c>
      <c r="AJ10926" s="5">
        <f>IF((AI10926-AH10926) &gt; 1,0,IF((AI10926-AH10926)&lt;0,AH10926-AI10926,AI10926-AH10926))</f>
        <v>0</v>
      </c>
      <c r="AK10926" s="5">
        <v>0.01</v>
      </c>
      <c r="AL10926" s="5">
        <f>AJ10926*(AK10926/100)</f>
        <v>0</v>
      </c>
    </row>
    <row r="10927" spans="1:38" x14ac:dyDescent="0.45">
      <c r="Q10927" s="74">
        <v>1</v>
      </c>
      <c r="R10927" s="17" t="s">
        <v>15830</v>
      </c>
      <c r="S10927" s="26">
        <v>3770400008040</v>
      </c>
      <c r="T10927" s="17" t="s">
        <v>15831</v>
      </c>
      <c r="U10927" s="17" t="s">
        <v>15834</v>
      </c>
      <c r="W10927" s="3" t="s">
        <v>210</v>
      </c>
      <c r="X10927" s="3" t="s">
        <v>211</v>
      </c>
      <c r="Y10927" s="3" t="s">
        <v>212</v>
      </c>
      <c r="Z10927" s="5">
        <v>80</v>
      </c>
      <c r="AA10927" s="67">
        <v>100</v>
      </c>
      <c r="AB10927" s="5">
        <v>6900</v>
      </c>
      <c r="AC10927" s="5">
        <f>Z10927*AB10927</f>
        <v>552000</v>
      </c>
      <c r="AD10927" s="9">
        <v>5</v>
      </c>
      <c r="AE10927" s="9">
        <v>5</v>
      </c>
      <c r="AF10927" s="5">
        <f>(AC10927*(100-AE10927))/100</f>
        <v>524400</v>
      </c>
      <c r="AG10927" s="5">
        <f>IF( (AF10927=""),0,SUM(AF10927:AF10927) )</f>
        <v>524400</v>
      </c>
      <c r="AH10927" s="5">
        <f>(AG10927/100)*(AA10927)</f>
        <v>524400</v>
      </c>
      <c r="AI10927" s="5">
        <v>0</v>
      </c>
      <c r="AJ10927" s="5">
        <f>IF((AI10927-AH10927) &gt; 1,0,IF((AI10927-AH10927)&lt;0,AH10927-AI10927,AI10927-AH10927))</f>
        <v>524400</v>
      </c>
      <c r="AK10927" s="5">
        <v>0.02</v>
      </c>
      <c r="AL10927" s="5">
        <f>AJ10927*(AK10927/100)</f>
        <v>104.88000000000001</v>
      </c>
    </row>
    <row r="10928" spans="1:38" x14ac:dyDescent="0.45">
      <c r="O10928" s="30" t="s">
        <v>54</v>
      </c>
      <c r="P10928" s="30">
        <f>SUM(P10926:P10927)</f>
        <v>1748000</v>
      </c>
      <c r="AH10928" s="5">
        <f>SUM(AH10926:AH10927)</f>
        <v>2272400</v>
      </c>
      <c r="AJ10928" s="5">
        <f>SUM(AJ10926:AJ10927)</f>
        <v>524400</v>
      </c>
      <c r="AL10928" s="5">
        <f>SUM(AL10926:AL10927)</f>
        <v>104.88000000000001</v>
      </c>
    </row>
    <row r="10929" spans="1:38" x14ac:dyDescent="0.45">
      <c r="A10929" s="17" t="s">
        <v>15835</v>
      </c>
      <c r="B10929" s="22">
        <v>3800400361342</v>
      </c>
      <c r="C10929" s="17" t="s">
        <v>15836</v>
      </c>
      <c r="D10929" s="17" t="s">
        <v>15837</v>
      </c>
      <c r="E10929" s="3">
        <v>6391</v>
      </c>
      <c r="F10929" s="3">
        <v>8872</v>
      </c>
      <c r="G10929" s="7" t="s">
        <v>15838</v>
      </c>
      <c r="H10929" s="3" t="s">
        <v>42</v>
      </c>
      <c r="I10929" s="3">
        <v>9948</v>
      </c>
    </row>
    <row r="10930" spans="1:38" x14ac:dyDescent="0.45">
      <c r="O10930" s="30" t="s">
        <v>54</v>
      </c>
      <c r="P10930" s="30">
        <f>SUM(P10929:P10929)</f>
        <v>0</v>
      </c>
      <c r="AH10930" s="5">
        <f>SUM(AH10929:AH10929)</f>
        <v>0</v>
      </c>
      <c r="AJ10930" s="5">
        <f>SUM(AJ10929:AJ10929)</f>
        <v>0</v>
      </c>
      <c r="AL10930" s="5">
        <f>SUM(AL10929:AL10929)</f>
        <v>0</v>
      </c>
    </row>
    <row r="10931" spans="1:38" x14ac:dyDescent="0.45">
      <c r="A10931" s="17" t="s">
        <v>15839</v>
      </c>
      <c r="B10931" s="22">
        <v>3770400046821</v>
      </c>
      <c r="C10931" s="17" t="s">
        <v>15840</v>
      </c>
      <c r="D10931" s="17" t="s">
        <v>15841</v>
      </c>
      <c r="E10931" s="3">
        <v>6392</v>
      </c>
      <c r="F10931" s="3">
        <v>1238</v>
      </c>
      <c r="G10931" s="7" t="s">
        <v>15842</v>
      </c>
      <c r="H10931" s="3" t="s">
        <v>42</v>
      </c>
      <c r="I10931" s="3">
        <v>10369</v>
      </c>
      <c r="J10931" s="3">
        <v>0</v>
      </c>
      <c r="K10931" s="3">
        <v>0</v>
      </c>
      <c r="L10931" s="72">
        <v>20</v>
      </c>
      <c r="M10931" s="29" t="s">
        <v>208</v>
      </c>
      <c r="N10931" s="30">
        <f>((J10931*400)+(K10931*100))+L10931</f>
        <v>20</v>
      </c>
      <c r="O10931" s="30">
        <v>310</v>
      </c>
      <c r="P10931" s="30">
        <f>N10931*O10931</f>
        <v>6200</v>
      </c>
      <c r="AG10931" s="5">
        <f>IF(AND(AF10931="",P10931=""),0,IF((AF10931=""),P10931,IF((P10931=""),AF10931,AF10931+P10931)))</f>
        <v>6200</v>
      </c>
      <c r="AH10931" s="5">
        <f>IF( (AA10931=""),AG10931*1,AG10931*(AA10931/100) )</f>
        <v>6200</v>
      </c>
      <c r="AI10931" s="5">
        <v>0</v>
      </c>
      <c r="AJ10931" s="5">
        <f>IF((AI10931-AH10931) &gt; 1,0,IF((AI10931-AH10931)&lt;0,AH10931-AI10931,AI10931-AH10931))</f>
        <v>6200</v>
      </c>
      <c r="AK10931" s="5">
        <v>0.02</v>
      </c>
      <c r="AL10931" s="5">
        <f>AJ10931*(AK10931/100)</f>
        <v>1.24</v>
      </c>
    </row>
    <row r="10932" spans="1:38" x14ac:dyDescent="0.45">
      <c r="J10932" s="3">
        <v>7</v>
      </c>
      <c r="K10932" s="3">
        <v>3</v>
      </c>
      <c r="L10932" s="72">
        <v>64</v>
      </c>
      <c r="M10932" s="29" t="s">
        <v>90</v>
      </c>
      <c r="N10932" s="30">
        <f>((J10932*400)+(K10932*100))+L10932</f>
        <v>3164</v>
      </c>
      <c r="O10932" s="30">
        <v>310</v>
      </c>
      <c r="P10932" s="30">
        <f>N10932*O10932</f>
        <v>980840</v>
      </c>
      <c r="AG10932" s="5">
        <f>IF(AND(AF10932="",P10932=""),0,IF((AF10932=""),P10932,IF((P10932=""),AF10932,AF10932+P10932)))</f>
        <v>980840</v>
      </c>
      <c r="AH10932" s="5">
        <f>IF( (AA10932=""),AG10932*1,AG10932*(AA10932/100) )</f>
        <v>980840</v>
      </c>
      <c r="AI10932" s="5">
        <v>0</v>
      </c>
      <c r="AJ10932" s="5">
        <f>IF((AI10932-AH10932) &gt; 1,0,IF((AI10932-AH10932)&lt;0,AH10932-AI10932,AI10932-AH10932))</f>
        <v>980840</v>
      </c>
      <c r="AK10932" s="5">
        <v>0.01</v>
      </c>
      <c r="AL10932" s="5">
        <f>AJ10932*(AK10932/100)</f>
        <v>98.084000000000003</v>
      </c>
    </row>
    <row r="10933" spans="1:38" x14ac:dyDescent="0.45">
      <c r="E10933" s="3">
        <v>6393</v>
      </c>
      <c r="F10933" s="3">
        <v>6227</v>
      </c>
      <c r="H10933" s="3" t="s">
        <v>42</v>
      </c>
      <c r="I10933" s="3">
        <v>10369</v>
      </c>
      <c r="J10933" s="3">
        <v>0</v>
      </c>
      <c r="K10933" s="3">
        <v>0</v>
      </c>
      <c r="L10933" s="72">
        <v>20</v>
      </c>
      <c r="M10933" s="29" t="s">
        <v>208</v>
      </c>
      <c r="N10933" s="30">
        <f>((J10933*400)+(K10933*100))+L10933</f>
        <v>20</v>
      </c>
      <c r="O10933" s="30">
        <v>310</v>
      </c>
      <c r="P10933" s="30">
        <f>N10933*O10933</f>
        <v>6200</v>
      </c>
      <c r="AG10933" s="5">
        <f>IF(AND(AF10933="",P10933=""),0,IF((AF10933=""),P10933,IF((P10933=""),AF10933,AF10933+P10933)))</f>
        <v>6200</v>
      </c>
      <c r="AH10933" s="5">
        <f>IF( (AA10933=""),AG10933*1,AG10933*(AA10933/100) )</f>
        <v>6200</v>
      </c>
      <c r="AI10933" s="5">
        <v>0</v>
      </c>
      <c r="AJ10933" s="5">
        <f>IF((AI10933-AH10933) &gt; 1,0,IF((AI10933-AH10933)&lt;0,AH10933-AI10933,AI10933-AH10933))</f>
        <v>6200</v>
      </c>
      <c r="AK10933" s="5">
        <v>0.02</v>
      </c>
      <c r="AL10933" s="5">
        <f>AJ10933*(AK10933/100)</f>
        <v>1.24</v>
      </c>
    </row>
    <row r="10934" spans="1:38" x14ac:dyDescent="0.45">
      <c r="J10934" s="3">
        <v>7</v>
      </c>
      <c r="K10934" s="3">
        <v>3</v>
      </c>
      <c r="L10934" s="72">
        <v>64</v>
      </c>
      <c r="M10934" s="29" t="s">
        <v>90</v>
      </c>
      <c r="N10934" s="30">
        <f>((J10934*400)+(K10934*100))+L10934</f>
        <v>3164</v>
      </c>
      <c r="O10934" s="30">
        <v>310</v>
      </c>
      <c r="P10934" s="30">
        <f>N10934*O10934</f>
        <v>980840</v>
      </c>
      <c r="AG10934" s="5">
        <f>IF(AND(AF10934="",P10934=""),0,IF((AF10934=""),P10934,IF((P10934=""),AF10934,AF10934+P10934)))</f>
        <v>980840</v>
      </c>
      <c r="AH10934" s="5">
        <f>IF( (AA10934=""),AG10934*1,AG10934*(AA10934/100) )</f>
        <v>980840</v>
      </c>
      <c r="AI10934" s="5">
        <v>0</v>
      </c>
      <c r="AJ10934" s="5">
        <f>IF((AI10934-AH10934) &gt; 1,0,IF((AI10934-AH10934)&lt;0,AH10934-AI10934,AI10934-AH10934))</f>
        <v>980840</v>
      </c>
      <c r="AK10934" s="5">
        <v>0.01</v>
      </c>
      <c r="AL10934" s="5">
        <f>AJ10934*(AK10934/100)</f>
        <v>98.084000000000003</v>
      </c>
    </row>
    <row r="10935" spans="1:38" x14ac:dyDescent="0.45">
      <c r="Q10935" s="74">
        <v>1</v>
      </c>
      <c r="R10935" s="17" t="s">
        <v>15839</v>
      </c>
      <c r="S10935" s="26">
        <v>3770400046821</v>
      </c>
      <c r="T10935" s="17" t="s">
        <v>15840</v>
      </c>
      <c r="U10935" s="17" t="s">
        <v>15843</v>
      </c>
      <c r="W10935" s="3" t="s">
        <v>210</v>
      </c>
      <c r="X10935" s="3" t="s">
        <v>211</v>
      </c>
      <c r="Y10935" s="3" t="s">
        <v>212</v>
      </c>
      <c r="Z10935" s="5">
        <v>80</v>
      </c>
      <c r="AA10935" s="67">
        <v>100</v>
      </c>
      <c r="AB10935" s="5">
        <v>6900</v>
      </c>
      <c r="AC10935" s="5">
        <f>Z10935*AB10935</f>
        <v>552000</v>
      </c>
      <c r="AD10935" s="9">
        <v>5</v>
      </c>
      <c r="AE10935" s="9">
        <v>5</v>
      </c>
      <c r="AF10935" s="5">
        <f>(AC10935*(100-AE10935))/100</f>
        <v>524400</v>
      </c>
      <c r="AG10935" s="5">
        <f>IF( (AF10935=""),0,SUM(AF10935:AF10935) )</f>
        <v>524400</v>
      </c>
      <c r="AH10935" s="5">
        <f>(AG10935/100)*(AA10935)</f>
        <v>524400</v>
      </c>
      <c r="AI10935" s="5">
        <v>0</v>
      </c>
      <c r="AJ10935" s="5">
        <f>IF((AI10935-AH10935) &gt; 1,0,IF((AI10935-AH10935)&lt;0,AH10935-AI10935,AI10935-AH10935))</f>
        <v>524400</v>
      </c>
      <c r="AK10935" s="5">
        <v>0.02</v>
      </c>
      <c r="AL10935" s="5">
        <f>AJ10935*(AK10935/100)</f>
        <v>104.88000000000001</v>
      </c>
    </row>
    <row r="10936" spans="1:38" x14ac:dyDescent="0.45">
      <c r="O10936" s="30" t="s">
        <v>54</v>
      </c>
      <c r="P10936" s="30">
        <f>SUM(P10931:P10935)</f>
        <v>1974080</v>
      </c>
      <c r="AH10936" s="5">
        <f>SUM(AH10931:AH10935)</f>
        <v>2498480</v>
      </c>
      <c r="AJ10936" s="5">
        <f>SUM(AJ10931:AJ10935)</f>
        <v>2498480</v>
      </c>
      <c r="AL10936" s="5">
        <f>SUM(AL10931:AL10935)</f>
        <v>303.52800000000002</v>
      </c>
    </row>
    <row r="10937" spans="1:38" x14ac:dyDescent="0.45">
      <c r="A10937" s="17" t="s">
        <v>15844</v>
      </c>
      <c r="B10937" s="22">
        <v>3770400544731</v>
      </c>
      <c r="C10937" s="17" t="s">
        <v>15845</v>
      </c>
      <c r="D10937" s="17" t="s">
        <v>15846</v>
      </c>
      <c r="E10937" s="3">
        <v>6394</v>
      </c>
      <c r="F10937" s="3">
        <v>2869</v>
      </c>
      <c r="G10937" s="7" t="s">
        <v>15847</v>
      </c>
      <c r="H10937" s="3" t="s">
        <v>42</v>
      </c>
      <c r="I10937" s="3">
        <v>11966</v>
      </c>
      <c r="J10937" s="3">
        <v>5</v>
      </c>
      <c r="K10937" s="3">
        <v>3</v>
      </c>
      <c r="L10937" s="72">
        <v>48</v>
      </c>
      <c r="M10937" s="29" t="s">
        <v>43</v>
      </c>
      <c r="N10937" s="30">
        <f>((J10937*400)+(K10937*100))+L10937</f>
        <v>2348</v>
      </c>
      <c r="O10937" s="30">
        <v>300</v>
      </c>
      <c r="P10937" s="30">
        <f>N10937*O10937</f>
        <v>704400</v>
      </c>
      <c r="AG10937" s="5">
        <f>IF(AND(AF10937="",P10937=""),0,IF((AF10937=""),P10937,IF((P10937=""),AF10937,AF10937+P10937)))</f>
        <v>704400</v>
      </c>
      <c r="AH10937" s="5">
        <f>IF( (AA10937=""),AG10937*1,AG10937*(AA10937/100) )</f>
        <v>704400</v>
      </c>
      <c r="AI10937" s="5">
        <v>0</v>
      </c>
      <c r="AJ10937" s="5">
        <f>IF((AI10937-AH10937) &gt; 1,0,IF((AI10937-AH10937)&lt;0,AH10937-AI10937,AI10937-AH10937))</f>
        <v>704400</v>
      </c>
      <c r="AK10937" s="5">
        <v>0.3</v>
      </c>
      <c r="AL10937" s="5">
        <f>AJ10937*(AK10937/100)</f>
        <v>2113.1999999999998</v>
      </c>
    </row>
    <row r="10938" spans="1:38" x14ac:dyDescent="0.45">
      <c r="O10938" s="30" t="s">
        <v>54</v>
      </c>
      <c r="P10938" s="30">
        <f>SUM(P10937:P10937)</f>
        <v>704400</v>
      </c>
      <c r="AH10938" s="5">
        <f>SUM(AH10937:AH10937)</f>
        <v>704400</v>
      </c>
      <c r="AJ10938" s="5">
        <f>SUM(AJ10937:AJ10937)</f>
        <v>704400</v>
      </c>
      <c r="AL10938" s="5">
        <f>SUM(AL10937:AL10937)</f>
        <v>2113.1999999999998</v>
      </c>
    </row>
    <row r="10939" spans="1:38" x14ac:dyDescent="0.45">
      <c r="A10939" s="17" t="s">
        <v>15848</v>
      </c>
      <c r="B10939" s="22">
        <v>3860300146253</v>
      </c>
      <c r="C10939" s="17" t="s">
        <v>15849</v>
      </c>
      <c r="D10939" s="17" t="s">
        <v>15850</v>
      </c>
      <c r="E10939" s="3">
        <v>6395</v>
      </c>
      <c r="F10939" s="3">
        <v>7252</v>
      </c>
      <c r="G10939" s="7" t="s">
        <v>15851</v>
      </c>
      <c r="H10939" s="3" t="s">
        <v>42</v>
      </c>
      <c r="I10939" s="3">
        <v>12243</v>
      </c>
    </row>
    <row r="10940" spans="1:38" x14ac:dyDescent="0.45">
      <c r="O10940" s="30" t="s">
        <v>54</v>
      </c>
      <c r="P10940" s="30">
        <f>SUM(P10939:P10939)</f>
        <v>0</v>
      </c>
      <c r="AH10940" s="5">
        <f>SUM(AH10939:AH10939)</f>
        <v>0</v>
      </c>
      <c r="AJ10940" s="5">
        <f>SUM(AJ10939:AJ10939)</f>
        <v>0</v>
      </c>
      <c r="AL10940" s="5">
        <f>SUM(AL10939:AL10939)</f>
        <v>0</v>
      </c>
    </row>
    <row r="10941" spans="1:38" x14ac:dyDescent="0.45">
      <c r="A10941" s="17" t="s">
        <v>15852</v>
      </c>
      <c r="B10941" s="22">
        <v>5760100010002</v>
      </c>
      <c r="C10941" s="17" t="s">
        <v>15853</v>
      </c>
      <c r="D10941" s="17" t="s">
        <v>15854</v>
      </c>
      <c r="E10941" s="3">
        <v>6396</v>
      </c>
      <c r="F10941" s="3">
        <v>6285</v>
      </c>
      <c r="H10941" s="3" t="s">
        <v>42</v>
      </c>
      <c r="I10941" s="3">
        <v>12814</v>
      </c>
      <c r="J10941" s="3">
        <v>0</v>
      </c>
      <c r="K10941" s="3">
        <v>0</v>
      </c>
      <c r="L10941" s="72">
        <v>20</v>
      </c>
      <c r="M10941" s="29" t="s">
        <v>208</v>
      </c>
      <c r="N10941" s="30">
        <f>((J10941*400)+(K10941*100))+L10941</f>
        <v>20</v>
      </c>
      <c r="O10941" s="30">
        <v>210</v>
      </c>
      <c r="P10941" s="30">
        <f>N10941*O10941</f>
        <v>4200</v>
      </c>
      <c r="AG10941" s="5">
        <f>IF(AND(AF10941="",P10941=""),0,IF((AF10941=""),P10941,IF((P10941=""),AF10941,AF10941+P10941)))</f>
        <v>4200</v>
      </c>
      <c r="AH10941" s="5">
        <f>IF( (AA10941=""),AG10941*1,AG10941*(AA10941/100) )</f>
        <v>4200</v>
      </c>
      <c r="AI10941" s="5">
        <v>0</v>
      </c>
      <c r="AJ10941" s="5">
        <f>IF((AI10941-AH10941) &gt; 1,0,IF((AI10941-AH10941)&lt;0,AH10941-AI10941,AI10941-AH10941))</f>
        <v>4200</v>
      </c>
      <c r="AK10941" s="5">
        <v>0.02</v>
      </c>
      <c r="AL10941" s="5">
        <f>AJ10941*(AK10941/100)</f>
        <v>0.84000000000000008</v>
      </c>
    </row>
    <row r="10942" spans="1:38" x14ac:dyDescent="0.45">
      <c r="J10942" s="3">
        <v>14</v>
      </c>
      <c r="K10942" s="3">
        <v>0</v>
      </c>
      <c r="L10942" s="72">
        <v>97</v>
      </c>
      <c r="M10942" s="29" t="s">
        <v>90</v>
      </c>
      <c r="N10942" s="30">
        <f>((J10942*400)+(K10942*100))+L10942</f>
        <v>5697</v>
      </c>
      <c r="O10942" s="30">
        <v>210</v>
      </c>
      <c r="P10942" s="30">
        <f>N10942*O10942</f>
        <v>1196370</v>
      </c>
      <c r="AG10942" s="5">
        <f>IF(AND(AF10942="",P10942=""),0,IF((AF10942=""),P10942,IF((P10942=""),AF10942,AF10942+P10942)))</f>
        <v>1196370</v>
      </c>
      <c r="AH10942" s="5">
        <f>IF( (AA10942=""),AG10942*1,AG10942*(AA10942/100) )</f>
        <v>1196370</v>
      </c>
      <c r="AI10942" s="5">
        <v>0</v>
      </c>
      <c r="AJ10942" s="5">
        <f>IF((AI10942-AH10942) &gt; 1,0,IF((AI10942-AH10942)&lt;0,AH10942-AI10942,AI10942-AH10942))</f>
        <v>1196370</v>
      </c>
      <c r="AK10942" s="5">
        <v>0.01</v>
      </c>
      <c r="AL10942" s="5">
        <f>AJ10942*(AK10942/100)</f>
        <v>119.637</v>
      </c>
    </row>
    <row r="10943" spans="1:38" x14ac:dyDescent="0.45">
      <c r="Q10943" s="74">
        <v>1</v>
      </c>
      <c r="R10943" s="17" t="s">
        <v>15852</v>
      </c>
      <c r="S10943" s="26">
        <v>5760100010002</v>
      </c>
      <c r="T10943" s="17" t="s">
        <v>15853</v>
      </c>
      <c r="U10943" s="17" t="s">
        <v>15855</v>
      </c>
      <c r="W10943" s="3" t="s">
        <v>210</v>
      </c>
      <c r="X10943" s="3" t="s">
        <v>211</v>
      </c>
      <c r="Y10943" s="3" t="s">
        <v>212</v>
      </c>
      <c r="Z10943" s="5">
        <v>80</v>
      </c>
      <c r="AA10943" s="67">
        <v>100</v>
      </c>
      <c r="AB10943" s="5">
        <v>6900</v>
      </c>
      <c r="AC10943" s="5">
        <f>Z10943*AB10943</f>
        <v>552000</v>
      </c>
      <c r="AD10943" s="9">
        <v>5</v>
      </c>
      <c r="AE10943" s="9">
        <v>5</v>
      </c>
      <c r="AF10943" s="5">
        <f>(AC10943*(100-AE10943))/100</f>
        <v>524400</v>
      </c>
      <c r="AG10943" s="5">
        <f>IF( (AF10943=""),0,SUM(AF10943:AF10943) )</f>
        <v>524400</v>
      </c>
      <c r="AH10943" s="5">
        <f>(AG10943/100)*(AA10943)</f>
        <v>524400</v>
      </c>
      <c r="AI10943" s="5">
        <v>0</v>
      </c>
      <c r="AJ10943" s="5">
        <f>IF((AI10943-AH10943) &gt; 1,0,IF((AI10943-AH10943)&lt;0,AH10943-AI10943,AI10943-AH10943))</f>
        <v>524400</v>
      </c>
      <c r="AK10943" s="5">
        <v>0.02</v>
      </c>
      <c r="AL10943" s="5">
        <f>AJ10943*(AK10943/100)</f>
        <v>104.88000000000001</v>
      </c>
    </row>
    <row r="10944" spans="1:38" x14ac:dyDescent="0.45">
      <c r="O10944" s="30" t="s">
        <v>54</v>
      </c>
      <c r="P10944" s="30">
        <f>SUM(P10941:P10943)</f>
        <v>1200570</v>
      </c>
      <c r="AH10944" s="5">
        <f>SUM(AH10941:AH10943)</f>
        <v>1724970</v>
      </c>
      <c r="AJ10944" s="5">
        <f>SUM(AJ10941:AJ10943)</f>
        <v>1724970</v>
      </c>
      <c r="AL10944" s="5">
        <f>SUM(AL10941:AL10943)</f>
        <v>225.35700000000003</v>
      </c>
    </row>
    <row r="10945" spans="1:38" x14ac:dyDescent="0.45">
      <c r="A10945" s="17" t="s">
        <v>15856</v>
      </c>
      <c r="B10945" s="22">
        <v>3770400022077</v>
      </c>
      <c r="C10945" s="17" t="s">
        <v>15857</v>
      </c>
      <c r="D10945" s="17" t="s">
        <v>15858</v>
      </c>
      <c r="E10945" s="3">
        <v>6397</v>
      </c>
      <c r="F10945" s="3">
        <v>9162</v>
      </c>
      <c r="G10945" s="7" t="s">
        <v>15859</v>
      </c>
      <c r="H10945" s="3" t="s">
        <v>42</v>
      </c>
      <c r="I10945" s="3">
        <v>13899</v>
      </c>
    </row>
    <row r="10946" spans="1:38" x14ac:dyDescent="0.45">
      <c r="O10946" s="30" t="s">
        <v>54</v>
      </c>
      <c r="P10946" s="30">
        <f>SUM(P10945:P10945)</f>
        <v>0</v>
      </c>
      <c r="AH10946" s="5">
        <f>SUM(AH10945:AH10945)</f>
        <v>0</v>
      </c>
      <c r="AJ10946" s="5">
        <f>SUM(AJ10945:AJ10945)</f>
        <v>0</v>
      </c>
      <c r="AL10946" s="5">
        <f>SUM(AL10945:AL10945)</f>
        <v>0</v>
      </c>
    </row>
    <row r="10947" spans="1:38" x14ac:dyDescent="0.45">
      <c r="A10947" s="17" t="s">
        <v>15852</v>
      </c>
      <c r="B10947" s="22">
        <v>5760100010002</v>
      </c>
      <c r="C10947" s="17" t="s">
        <v>15853</v>
      </c>
      <c r="D10947" s="17" t="s">
        <v>15854</v>
      </c>
      <c r="E10947" s="3">
        <v>6398</v>
      </c>
      <c r="F10947" s="3">
        <v>131</v>
      </c>
      <c r="G10947" s="7" t="s">
        <v>15860</v>
      </c>
      <c r="H10947" s="3" t="s">
        <v>42</v>
      </c>
      <c r="I10947" s="3">
        <v>16647</v>
      </c>
      <c r="J10947" s="3">
        <v>6</v>
      </c>
      <c r="K10947" s="3">
        <v>2</v>
      </c>
      <c r="L10947" s="72">
        <v>37.799999999999997</v>
      </c>
      <c r="M10947" s="29" t="s">
        <v>90</v>
      </c>
      <c r="N10947" s="30">
        <f>((J10947*400)+(K10947*100))+L10947</f>
        <v>2637.8</v>
      </c>
      <c r="O10947" s="30">
        <v>230</v>
      </c>
      <c r="P10947" s="30">
        <f>N10947*O10947</f>
        <v>606694</v>
      </c>
      <c r="AG10947" s="5">
        <f>IF(AND(AF10947="",P10947=""),0,IF((AF10947=""),P10947,IF((P10947=""),AF10947,AF10947+P10947)))</f>
        <v>606694</v>
      </c>
      <c r="AH10947" s="5">
        <f>IF( (AA10947=""),AG10947*1,AG10947*(AA10947/100) )</f>
        <v>606694</v>
      </c>
      <c r="AI10947" s="5">
        <v>50000000</v>
      </c>
      <c r="AJ10947" s="5">
        <f>IF((AI10947-AH10947) &gt; 1,0,IF((AI10947-AH10947)&lt;0,AH10947-AI10947,AI10947-AH10947))</f>
        <v>0</v>
      </c>
      <c r="AK10947" s="5">
        <v>0.01</v>
      </c>
      <c r="AL10947" s="5">
        <f>AJ10947*(AK10947/100)</f>
        <v>0</v>
      </c>
    </row>
    <row r="10948" spans="1:38" x14ac:dyDescent="0.45">
      <c r="Q10948" s="74">
        <v>1</v>
      </c>
      <c r="R10948" s="17" t="s">
        <v>15852</v>
      </c>
      <c r="S10948" s="26">
        <v>5760100010002</v>
      </c>
      <c r="T10948" s="17" t="s">
        <v>15853</v>
      </c>
      <c r="U10948" s="17" t="s">
        <v>15855</v>
      </c>
      <c r="W10948" s="3" t="s">
        <v>210</v>
      </c>
      <c r="X10948" s="3" t="s">
        <v>211</v>
      </c>
      <c r="Y10948" s="3" t="s">
        <v>212</v>
      </c>
      <c r="Z10948" s="5">
        <v>80</v>
      </c>
      <c r="AA10948" s="67">
        <v>100</v>
      </c>
      <c r="AB10948" s="5">
        <v>6900</v>
      </c>
      <c r="AC10948" s="5">
        <f>Z10948*AB10948</f>
        <v>552000</v>
      </c>
      <c r="AD10948" s="9">
        <v>5</v>
      </c>
      <c r="AE10948" s="9">
        <v>5</v>
      </c>
      <c r="AF10948" s="5">
        <f>(AC10948*(100-AE10948))/100</f>
        <v>524400</v>
      </c>
      <c r="AG10948" s="5">
        <f>IF( (AF10948=""),0,SUM(AF10948:AF10948) )</f>
        <v>524400</v>
      </c>
      <c r="AH10948" s="5">
        <f>(AG10948/100)*(AA10948)</f>
        <v>524400</v>
      </c>
      <c r="AI10948" s="5">
        <v>0</v>
      </c>
      <c r="AJ10948" s="5">
        <f>IF((AI10948-AH10948) &gt; 1,0,IF((AI10948-AH10948)&lt;0,AH10948-AI10948,AI10948-AH10948))</f>
        <v>524400</v>
      </c>
      <c r="AK10948" s="5">
        <v>0.02</v>
      </c>
      <c r="AL10948" s="5">
        <f>AJ10948*(AK10948/100)</f>
        <v>104.88000000000001</v>
      </c>
    </row>
    <row r="10949" spans="1:38" x14ac:dyDescent="0.45">
      <c r="O10949" s="30" t="s">
        <v>54</v>
      </c>
      <c r="P10949" s="30">
        <f>SUM(P10947:P10948)</f>
        <v>606694</v>
      </c>
      <c r="AH10949" s="5">
        <f>SUM(AH10947:AH10948)</f>
        <v>1131094</v>
      </c>
      <c r="AJ10949" s="5">
        <f>SUM(AJ10947:AJ10948)</f>
        <v>524400</v>
      </c>
      <c r="AL10949" s="5">
        <f>SUM(AL10947:AL10948)</f>
        <v>104.88000000000001</v>
      </c>
    </row>
    <row r="10950" spans="1:38" x14ac:dyDescent="0.45">
      <c r="A10950" s="17" t="s">
        <v>15830</v>
      </c>
      <c r="B10950" s="22">
        <v>3770400008040</v>
      </c>
      <c r="C10950" s="17" t="s">
        <v>15831</v>
      </c>
      <c r="D10950" s="17" t="s">
        <v>15832</v>
      </c>
      <c r="E10950" s="3">
        <v>6399</v>
      </c>
      <c r="F10950" s="3">
        <v>6025</v>
      </c>
      <c r="H10950" s="3" t="s">
        <v>42</v>
      </c>
      <c r="I10950" s="3">
        <v>17179</v>
      </c>
      <c r="J10950" s="3">
        <v>0</v>
      </c>
      <c r="K10950" s="3">
        <v>2</v>
      </c>
      <c r="L10950" s="72">
        <v>15</v>
      </c>
      <c r="M10950" s="29" t="s">
        <v>90</v>
      </c>
      <c r="N10950" s="30">
        <f>((J10950*400)+(K10950*100))+L10950</f>
        <v>215</v>
      </c>
      <c r="O10950" s="30">
        <v>500</v>
      </c>
      <c r="P10950" s="30">
        <f>N10950*O10950</f>
        <v>107500</v>
      </c>
      <c r="AG10950" s="5">
        <f>IF(AND(AF10950="",P10950=""),0,IF((AF10950=""),P10950,IF((P10950=""),AF10950,AF10950+P10950)))</f>
        <v>107500</v>
      </c>
      <c r="AH10950" s="5">
        <f>IF( (AA10950=""),AG10950*1,AG10950*(AA10950/100) )</f>
        <v>107500</v>
      </c>
      <c r="AI10950" s="5">
        <v>50000000</v>
      </c>
      <c r="AJ10950" s="5">
        <f>IF((AI10950-AH10950) &gt; 1,0,IF((AI10950-AH10950)&lt;0,AH10950-AI10950,AI10950-AH10950))</f>
        <v>0</v>
      </c>
      <c r="AK10950" s="5">
        <v>0.01</v>
      </c>
      <c r="AL10950" s="5">
        <f>AJ10950*(AK10950/100)</f>
        <v>0</v>
      </c>
    </row>
    <row r="10951" spans="1:38" x14ac:dyDescent="0.45">
      <c r="E10951" s="3">
        <v>6400</v>
      </c>
      <c r="F10951" s="3">
        <v>6026</v>
      </c>
      <c r="H10951" s="3" t="s">
        <v>42</v>
      </c>
      <c r="I10951" s="3">
        <v>17180</v>
      </c>
      <c r="J10951" s="3">
        <v>0</v>
      </c>
      <c r="K10951" s="3">
        <v>2</v>
      </c>
      <c r="L10951" s="72">
        <v>15</v>
      </c>
      <c r="M10951" s="29" t="s">
        <v>90</v>
      </c>
      <c r="N10951" s="30">
        <f>((J10951*400)+(K10951*100))+L10951</f>
        <v>215</v>
      </c>
      <c r="O10951" s="30">
        <v>500</v>
      </c>
      <c r="P10951" s="30">
        <f>N10951*O10951</f>
        <v>107500</v>
      </c>
      <c r="AG10951" s="5">
        <f>IF(AND(AF10951="",P10951=""),0,IF((AF10951=""),P10951,IF((P10951=""),AF10951,AF10951+P10951)))</f>
        <v>107500</v>
      </c>
      <c r="AH10951" s="5">
        <f>IF( (AA10951=""),AG10951*1,AG10951*(AA10951/100) )</f>
        <v>107500</v>
      </c>
      <c r="AI10951" s="5">
        <v>0</v>
      </c>
      <c r="AJ10951" s="5">
        <f>IF((AI10951-AH10951) &gt; 1,0,IF((AI10951-AH10951)&lt;0,AH10951-AI10951,AI10951-AH10951))</f>
        <v>107500</v>
      </c>
      <c r="AK10951" s="5">
        <v>0.01</v>
      </c>
      <c r="AL10951" s="5">
        <f>AJ10951*(AK10951/100)</f>
        <v>10.75</v>
      </c>
    </row>
    <row r="10952" spans="1:38" x14ac:dyDescent="0.45">
      <c r="E10952" s="3">
        <v>6401</v>
      </c>
      <c r="F10952" s="3">
        <v>6027</v>
      </c>
      <c r="H10952" s="3" t="s">
        <v>42</v>
      </c>
      <c r="I10952" s="3">
        <v>17181</v>
      </c>
      <c r="J10952" s="3">
        <v>0</v>
      </c>
      <c r="K10952" s="3">
        <v>0</v>
      </c>
      <c r="L10952" s="72">
        <v>20</v>
      </c>
      <c r="M10952" s="29" t="s">
        <v>208</v>
      </c>
      <c r="N10952" s="30">
        <f>((J10952*400)+(K10952*100))+L10952</f>
        <v>20</v>
      </c>
      <c r="O10952" s="30">
        <v>500</v>
      </c>
      <c r="P10952" s="30">
        <f>N10952*O10952</f>
        <v>10000</v>
      </c>
      <c r="AG10952" s="5">
        <f>IF(AND(AF10952="",P10952=""),0,IF((AF10952=""),P10952,IF((P10952=""),AF10952,AF10952+P10952)))</f>
        <v>10000</v>
      </c>
      <c r="AH10952" s="5">
        <f>IF( (AA10952=""),AG10952*1,AG10952*(AA10952/100) )</f>
        <v>10000</v>
      </c>
      <c r="AI10952" s="5">
        <v>0</v>
      </c>
      <c r="AJ10952" s="5">
        <f>IF((AI10952-AH10952) &gt; 1,0,IF((AI10952-AH10952)&lt;0,AH10952-AI10952,AI10952-AH10952))</f>
        <v>10000</v>
      </c>
      <c r="AK10952" s="5">
        <v>0.02</v>
      </c>
      <c r="AL10952" s="5">
        <f>AJ10952*(AK10952/100)</f>
        <v>2</v>
      </c>
    </row>
    <row r="10953" spans="1:38" x14ac:dyDescent="0.45">
      <c r="Q10953" s="74">
        <v>1</v>
      </c>
      <c r="R10953" s="17" t="s">
        <v>15830</v>
      </c>
      <c r="S10953" s="26">
        <v>3770400008040</v>
      </c>
      <c r="T10953" s="17" t="s">
        <v>15831</v>
      </c>
      <c r="U10953" s="17" t="s">
        <v>15834</v>
      </c>
      <c r="W10953" s="3" t="s">
        <v>210</v>
      </c>
      <c r="X10953" s="3" t="s">
        <v>211</v>
      </c>
      <c r="Y10953" s="3" t="s">
        <v>212</v>
      </c>
      <c r="Z10953" s="5">
        <v>80</v>
      </c>
      <c r="AA10953" s="67">
        <v>100</v>
      </c>
      <c r="AB10953" s="5">
        <v>6900</v>
      </c>
      <c r="AC10953" s="5">
        <f>Z10953*AB10953</f>
        <v>552000</v>
      </c>
      <c r="AD10953" s="9">
        <v>5</v>
      </c>
      <c r="AE10953" s="9">
        <v>5</v>
      </c>
      <c r="AF10953" s="5">
        <f>(AC10953*(100-AE10953))/100</f>
        <v>524400</v>
      </c>
      <c r="AG10953" s="5">
        <f>IF( (AF10953=""),0,SUM(AF10953:AF10953) )</f>
        <v>524400</v>
      </c>
      <c r="AH10953" s="5">
        <f>(AG10953/100)*(AA10953)</f>
        <v>524400</v>
      </c>
      <c r="AI10953" s="5">
        <v>0</v>
      </c>
      <c r="AJ10953" s="5">
        <f>IF((AI10953-AH10953) &gt; 1,0,IF((AI10953-AH10953)&lt;0,AH10953-AI10953,AI10953-AH10953))</f>
        <v>524400</v>
      </c>
      <c r="AK10953" s="5">
        <v>0.02</v>
      </c>
      <c r="AL10953" s="5">
        <f>AJ10953*(AK10953/100)</f>
        <v>104.88000000000001</v>
      </c>
    </row>
    <row r="10954" spans="1:38" x14ac:dyDescent="0.45">
      <c r="O10954" s="30" t="s">
        <v>54</v>
      </c>
      <c r="P10954" s="30">
        <f>SUM(P10950:P10953)</f>
        <v>225000</v>
      </c>
      <c r="AH10954" s="5">
        <f>SUM(AH10950:AH10953)</f>
        <v>749400</v>
      </c>
      <c r="AJ10954" s="5">
        <f>SUM(AJ10950:AJ10953)</f>
        <v>641900</v>
      </c>
      <c r="AL10954" s="5">
        <f>SUM(AL10950:AL10953)</f>
        <v>117.63000000000001</v>
      </c>
    </row>
    <row r="10955" spans="1:38" x14ac:dyDescent="0.45">
      <c r="A10955" s="17" t="s">
        <v>15861</v>
      </c>
      <c r="B10955" s="22">
        <v>3770400012977</v>
      </c>
      <c r="C10955" s="17" t="s">
        <v>15862</v>
      </c>
      <c r="D10955" s="17" t="s">
        <v>15863</v>
      </c>
      <c r="E10955" s="3">
        <v>6402</v>
      </c>
      <c r="F10955" s="3">
        <v>2524</v>
      </c>
      <c r="G10955" s="7" t="s">
        <v>15864</v>
      </c>
      <c r="H10955" s="3" t="s">
        <v>42</v>
      </c>
      <c r="I10955" s="3">
        <v>18309</v>
      </c>
      <c r="J10955" s="3">
        <v>0</v>
      </c>
      <c r="K10955" s="3">
        <v>3</v>
      </c>
      <c r="L10955" s="72">
        <v>93.3</v>
      </c>
      <c r="M10955" s="29" t="s">
        <v>43</v>
      </c>
      <c r="N10955" s="30">
        <f>((J10955*400)+(K10955*100))+L10955</f>
        <v>393.3</v>
      </c>
      <c r="O10955" s="30">
        <v>380</v>
      </c>
      <c r="P10955" s="30">
        <f>N10955*O10955</f>
        <v>149454</v>
      </c>
      <c r="AG10955" s="5">
        <f>IF(AND(AF10955="",P10955=""),0,IF((AF10955=""),P10955,IF((P10955=""),AF10955,AF10955+P10955)))</f>
        <v>149454</v>
      </c>
      <c r="AH10955" s="5">
        <f>IF( (AA10955=""),AG10955*1,AG10955*(AA10955/100) )</f>
        <v>149454</v>
      </c>
      <c r="AI10955" s="5">
        <v>0</v>
      </c>
      <c r="AJ10955" s="5">
        <f>IF((AI10955-AH10955) &gt; 1,0,IF((AI10955-AH10955)&lt;0,AH10955-AI10955,AI10955-AH10955))</f>
        <v>149454</v>
      </c>
      <c r="AK10955" s="5">
        <v>0.3</v>
      </c>
      <c r="AL10955" s="5">
        <f>AJ10955*(AK10955/100)</f>
        <v>448.36200000000002</v>
      </c>
    </row>
    <row r="10956" spans="1:38" x14ac:dyDescent="0.45">
      <c r="O10956" s="30" t="s">
        <v>54</v>
      </c>
      <c r="P10956" s="30">
        <f>SUM(P10955:P10955)</f>
        <v>149454</v>
      </c>
      <c r="AH10956" s="5">
        <f>SUM(AH10955:AH10955)</f>
        <v>149454</v>
      </c>
      <c r="AJ10956" s="5">
        <f>SUM(AJ10955:AJ10955)</f>
        <v>149454</v>
      </c>
      <c r="AL10956" s="5">
        <f>SUM(AL10955:AL10955)</f>
        <v>448.36200000000002</v>
      </c>
    </row>
    <row r="10957" spans="1:38" x14ac:dyDescent="0.45">
      <c r="A10957" s="17" t="s">
        <v>15865</v>
      </c>
      <c r="B10957" s="22">
        <v>3100602694781</v>
      </c>
      <c r="C10957" s="17" t="s">
        <v>15866</v>
      </c>
      <c r="D10957" s="17" t="s">
        <v>15867</v>
      </c>
      <c r="E10957" s="3">
        <v>6403</v>
      </c>
      <c r="F10957" s="3">
        <v>8592</v>
      </c>
      <c r="G10957" s="7" t="s">
        <v>15868</v>
      </c>
      <c r="H10957" s="3" t="s">
        <v>42</v>
      </c>
      <c r="I10957" s="3">
        <v>19896</v>
      </c>
    </row>
    <row r="10958" spans="1:38" x14ac:dyDescent="0.45">
      <c r="E10958" s="3">
        <v>6404</v>
      </c>
      <c r="F10958" s="3">
        <v>7569</v>
      </c>
      <c r="G10958" s="7" t="s">
        <v>15869</v>
      </c>
      <c r="H10958" s="3" t="s">
        <v>42</v>
      </c>
      <c r="I10958" s="3">
        <v>19897</v>
      </c>
    </row>
    <row r="10959" spans="1:38" x14ac:dyDescent="0.45">
      <c r="E10959" s="3">
        <v>6405</v>
      </c>
      <c r="F10959" s="3">
        <v>882</v>
      </c>
      <c r="G10959" s="7" t="s">
        <v>15870</v>
      </c>
      <c r="H10959" s="3" t="s">
        <v>42</v>
      </c>
      <c r="I10959" s="3">
        <v>19898</v>
      </c>
      <c r="J10959" s="3">
        <v>0</v>
      </c>
      <c r="K10959" s="3">
        <v>1</v>
      </c>
      <c r="L10959" s="72">
        <v>17</v>
      </c>
      <c r="M10959" s="29" t="s">
        <v>43</v>
      </c>
      <c r="N10959" s="30">
        <f>((J10959*400)+(K10959*100))+L10959</f>
        <v>117</v>
      </c>
      <c r="O10959" s="30">
        <v>500</v>
      </c>
      <c r="P10959" s="30">
        <f>N10959*O10959</f>
        <v>58500</v>
      </c>
      <c r="AG10959" s="5">
        <f>IF(AND(AF10959="",P10959=""),0,IF((AF10959=""),P10959,IF((P10959=""),AF10959,AF10959+P10959)))</f>
        <v>58500</v>
      </c>
      <c r="AH10959" s="5">
        <f>IF( (AA10959=""),AG10959*1,AG10959*(AA10959/100) )</f>
        <v>58500</v>
      </c>
      <c r="AI10959" s="5">
        <v>0</v>
      </c>
      <c r="AJ10959" s="5">
        <f>IF((AI10959-AH10959) &gt; 1,0,IF((AI10959-AH10959)&lt;0,AH10959-AI10959,AI10959-AH10959))</f>
        <v>58500</v>
      </c>
      <c r="AK10959" s="5">
        <v>0.3</v>
      </c>
      <c r="AL10959" s="5">
        <f>AJ10959*(AK10959/100)</f>
        <v>175.5</v>
      </c>
    </row>
    <row r="10960" spans="1:38" x14ac:dyDescent="0.45">
      <c r="O10960" s="30" t="s">
        <v>54</v>
      </c>
      <c r="P10960" s="30">
        <f>SUM(P10957:P10959)</f>
        <v>58500</v>
      </c>
      <c r="AH10960" s="5">
        <f>SUM(AH10957:AH10959)</f>
        <v>58500</v>
      </c>
      <c r="AJ10960" s="5">
        <f>SUM(AJ10957:AJ10959)</f>
        <v>58500</v>
      </c>
      <c r="AL10960" s="5">
        <f>SUM(AL10957:AL10959)</f>
        <v>175.5</v>
      </c>
    </row>
    <row r="10961" spans="1:38" x14ac:dyDescent="0.45">
      <c r="A10961" s="17" t="s">
        <v>15871</v>
      </c>
      <c r="B10961" s="22">
        <v>3770400013299</v>
      </c>
      <c r="C10961" s="17" t="s">
        <v>15872</v>
      </c>
      <c r="D10961" s="17" t="s">
        <v>15873</v>
      </c>
      <c r="E10961" s="3">
        <v>6406</v>
      </c>
      <c r="F10961" s="3">
        <v>7907</v>
      </c>
      <c r="G10961" s="7" t="s">
        <v>15874</v>
      </c>
      <c r="H10961" s="3" t="s">
        <v>42</v>
      </c>
      <c r="I10961" s="3">
        <v>21402</v>
      </c>
    </row>
    <row r="10962" spans="1:38" x14ac:dyDescent="0.45">
      <c r="O10962" s="30" t="s">
        <v>54</v>
      </c>
      <c r="P10962" s="30">
        <f>SUM(P10961:P10961)</f>
        <v>0</v>
      </c>
      <c r="AH10962" s="5">
        <f>SUM(AH10961:AH10961)</f>
        <v>0</v>
      </c>
      <c r="AJ10962" s="5">
        <f>SUM(AJ10961:AJ10961)</f>
        <v>0</v>
      </c>
      <c r="AL10962" s="5">
        <f>SUM(AL10961:AL10961)</f>
        <v>0</v>
      </c>
    </row>
    <row r="10963" spans="1:38" x14ac:dyDescent="0.45">
      <c r="A10963" s="17" t="s">
        <v>15875</v>
      </c>
      <c r="B10963" s="22">
        <v>3101402222789</v>
      </c>
      <c r="C10963" s="17" t="s">
        <v>15876</v>
      </c>
      <c r="D10963" s="17" t="s">
        <v>15877</v>
      </c>
      <c r="E10963" s="3">
        <v>6407</v>
      </c>
      <c r="F10963" s="3">
        <v>6374</v>
      </c>
      <c r="H10963" s="3" t="s">
        <v>42</v>
      </c>
      <c r="I10963" s="3">
        <v>21522</v>
      </c>
      <c r="J10963" s="3">
        <v>0</v>
      </c>
      <c r="K10963" s="3">
        <v>3</v>
      </c>
      <c r="L10963" s="72">
        <v>50</v>
      </c>
      <c r="M10963" s="29" t="s">
        <v>90</v>
      </c>
      <c r="N10963" s="30">
        <f>((J10963*400)+(K10963*100))+L10963</f>
        <v>350</v>
      </c>
      <c r="O10963" s="30">
        <v>500</v>
      </c>
      <c r="P10963" s="30">
        <f>N10963*O10963</f>
        <v>175000</v>
      </c>
      <c r="AG10963" s="5">
        <f>IF(AND(AF10963="",P10963=""),0,IF((AF10963=""),P10963,IF((P10963=""),AF10963,AF10963+P10963)))</f>
        <v>175000</v>
      </c>
      <c r="AH10963" s="5">
        <f>IF( (AA10963=""),AG10963*1,AG10963*(AA10963/100) )</f>
        <v>175000</v>
      </c>
      <c r="AI10963" s="5">
        <v>50000000</v>
      </c>
      <c r="AJ10963" s="5">
        <f>IF((AI10963-AH10963) &gt; 1,0,IF((AI10963-AH10963)&lt;0,AH10963-AI10963,AI10963-AH10963))</f>
        <v>0</v>
      </c>
      <c r="AK10963" s="5">
        <v>0.01</v>
      </c>
      <c r="AL10963" s="5">
        <f>AJ10963*(AK10963/100)</f>
        <v>0</v>
      </c>
    </row>
    <row r="10964" spans="1:38" x14ac:dyDescent="0.45">
      <c r="O10964" s="30" t="s">
        <v>54</v>
      </c>
      <c r="P10964" s="30">
        <f>SUM(P10963:P10963)</f>
        <v>175000</v>
      </c>
      <c r="AH10964" s="5">
        <f>SUM(AH10963:AH10963)</f>
        <v>175000</v>
      </c>
      <c r="AJ10964" s="5">
        <f>SUM(AJ10963:AJ10963)</f>
        <v>0</v>
      </c>
      <c r="AL10964" s="5">
        <f>SUM(AL10963:AL10963)</f>
        <v>0</v>
      </c>
    </row>
    <row r="10965" spans="1:38" x14ac:dyDescent="0.45">
      <c r="A10965" s="17" t="s">
        <v>15878</v>
      </c>
      <c r="B10965" s="22">
        <v>3770400005342</v>
      </c>
      <c r="C10965" s="17" t="s">
        <v>15879</v>
      </c>
      <c r="D10965" s="17" t="s">
        <v>15880</v>
      </c>
      <c r="E10965" s="3">
        <v>6408</v>
      </c>
      <c r="F10965" s="3">
        <v>9468</v>
      </c>
      <c r="G10965" s="7" t="s">
        <v>15881</v>
      </c>
      <c r="H10965" s="3" t="s">
        <v>42</v>
      </c>
      <c r="I10965" s="3">
        <v>21946</v>
      </c>
    </row>
    <row r="10966" spans="1:38" x14ac:dyDescent="0.45">
      <c r="E10966" s="3">
        <v>6409</v>
      </c>
      <c r="F10966" s="3">
        <v>8675</v>
      </c>
      <c r="G10966" s="7" t="s">
        <v>15882</v>
      </c>
      <c r="H10966" s="3" t="s">
        <v>42</v>
      </c>
      <c r="I10966" s="3">
        <v>21947</v>
      </c>
    </row>
    <row r="10967" spans="1:38" x14ac:dyDescent="0.45">
      <c r="E10967" s="3">
        <v>6410</v>
      </c>
      <c r="F10967" s="3">
        <v>9797</v>
      </c>
      <c r="G10967" s="7" t="s">
        <v>15883</v>
      </c>
      <c r="H10967" s="3" t="s">
        <v>42</v>
      </c>
      <c r="I10967" s="3">
        <v>21948</v>
      </c>
    </row>
    <row r="10968" spans="1:38" x14ac:dyDescent="0.45">
      <c r="E10968" s="3">
        <v>6411</v>
      </c>
      <c r="F10968" s="3">
        <v>8047</v>
      </c>
      <c r="G10968" s="7" t="s">
        <v>15884</v>
      </c>
      <c r="H10968" s="3" t="s">
        <v>42</v>
      </c>
      <c r="I10968" s="3">
        <v>21951</v>
      </c>
    </row>
    <row r="10969" spans="1:38" x14ac:dyDescent="0.45">
      <c r="O10969" s="30" t="s">
        <v>54</v>
      </c>
      <c r="P10969" s="30">
        <f>SUM(P10965:P10968)</f>
        <v>0</v>
      </c>
      <c r="AH10969" s="5">
        <f>SUM(AH10965:AH10968)</f>
        <v>0</v>
      </c>
      <c r="AJ10969" s="5">
        <f>SUM(AJ10965:AJ10968)</f>
        <v>0</v>
      </c>
      <c r="AL10969" s="5">
        <f>SUM(AL10965:AL10968)</f>
        <v>0</v>
      </c>
    </row>
    <row r="10970" spans="1:38" x14ac:dyDescent="0.45">
      <c r="A10970" s="17" t="s">
        <v>15865</v>
      </c>
      <c r="B10970" s="22">
        <v>3100602694781</v>
      </c>
      <c r="C10970" s="17" t="s">
        <v>15866</v>
      </c>
      <c r="D10970" s="17" t="s">
        <v>15867</v>
      </c>
      <c r="E10970" s="3">
        <v>6412</v>
      </c>
      <c r="F10970" s="3">
        <v>881</v>
      </c>
      <c r="G10970" s="7" t="s">
        <v>15885</v>
      </c>
      <c r="H10970" s="3" t="s">
        <v>42</v>
      </c>
      <c r="I10970" s="3">
        <v>23139</v>
      </c>
      <c r="J10970" s="3">
        <v>0</v>
      </c>
      <c r="K10970" s="3">
        <v>0</v>
      </c>
      <c r="L10970" s="72">
        <v>69</v>
      </c>
      <c r="M10970" s="29" t="s">
        <v>43</v>
      </c>
      <c r="N10970" s="30">
        <f>((J10970*400)+(K10970*100))+L10970</f>
        <v>69</v>
      </c>
      <c r="O10970" s="30">
        <v>500</v>
      </c>
      <c r="P10970" s="30">
        <f>N10970*O10970</f>
        <v>34500</v>
      </c>
      <c r="AG10970" s="5">
        <f>IF(AND(AF10970="",P10970=""),0,IF((AF10970=""),P10970,IF((P10970=""),AF10970,AF10970+P10970)))</f>
        <v>34500</v>
      </c>
      <c r="AH10970" s="5">
        <f>IF( (AA10970=""),AG10970*1,AG10970*(AA10970/100) )</f>
        <v>34500</v>
      </c>
      <c r="AI10970" s="5">
        <v>0</v>
      </c>
      <c r="AJ10970" s="5">
        <f>IF((AI10970-AH10970) &gt; 1,0,IF((AI10970-AH10970)&lt;0,AH10970-AI10970,AI10970-AH10970))</f>
        <v>34500</v>
      </c>
      <c r="AK10970" s="5">
        <v>0.3</v>
      </c>
      <c r="AL10970" s="5">
        <f>AJ10970*(AK10970/100)</f>
        <v>103.5</v>
      </c>
    </row>
    <row r="10971" spans="1:38" x14ac:dyDescent="0.45">
      <c r="O10971" s="30" t="s">
        <v>54</v>
      </c>
      <c r="P10971" s="30">
        <f>SUM(P10970:P10970)</f>
        <v>34500</v>
      </c>
      <c r="AH10971" s="5">
        <f>SUM(AH10970:AH10970)</f>
        <v>34500</v>
      </c>
      <c r="AJ10971" s="5">
        <f>SUM(AJ10970:AJ10970)</f>
        <v>34500</v>
      </c>
      <c r="AL10971" s="5">
        <f>SUM(AL10970:AL10970)</f>
        <v>103.5</v>
      </c>
    </row>
    <row r="10972" spans="1:38" x14ac:dyDescent="0.45">
      <c r="A10972" s="17" t="s">
        <v>15886</v>
      </c>
      <c r="B10972" s="22">
        <v>3770400491077</v>
      </c>
      <c r="C10972" s="17" t="s">
        <v>15887</v>
      </c>
      <c r="D10972" s="17" t="s">
        <v>15888</v>
      </c>
      <c r="E10972" s="3">
        <v>6413</v>
      </c>
      <c r="F10972" s="3">
        <v>2849</v>
      </c>
      <c r="G10972" s="7" t="s">
        <v>15889</v>
      </c>
      <c r="H10972" s="3" t="s">
        <v>42</v>
      </c>
      <c r="I10972" s="3">
        <v>25140</v>
      </c>
      <c r="J10972" s="3">
        <v>0</v>
      </c>
      <c r="K10972" s="3">
        <v>2</v>
      </c>
      <c r="L10972" s="72">
        <v>0</v>
      </c>
      <c r="M10972" s="29" t="s">
        <v>43</v>
      </c>
      <c r="N10972" s="30">
        <f>((J10972*400)+(K10972*100))+L10972</f>
        <v>200</v>
      </c>
      <c r="O10972" s="30">
        <v>500</v>
      </c>
      <c r="P10972" s="30">
        <f>N10972*O10972</f>
        <v>100000</v>
      </c>
      <c r="AG10972" s="5">
        <f>IF(AND(AF10972="",P10972=""),0,IF((AF10972=""),P10972,IF((P10972=""),AF10972,AF10972+P10972)))</f>
        <v>100000</v>
      </c>
      <c r="AH10972" s="5">
        <f>IF( (AA10972=""),AG10972*1,AG10972*(AA10972/100) )</f>
        <v>100000</v>
      </c>
      <c r="AI10972" s="5">
        <v>0</v>
      </c>
      <c r="AJ10972" s="5">
        <f>IF((AI10972-AH10972) &gt; 1,0,IF((AI10972-AH10972)&lt;0,AH10972-AI10972,AI10972-AH10972))</f>
        <v>100000</v>
      </c>
      <c r="AK10972" s="5">
        <v>0.3</v>
      </c>
      <c r="AL10972" s="5">
        <f>AJ10972*(AK10972/100)</f>
        <v>300</v>
      </c>
    </row>
    <row r="10973" spans="1:38" x14ac:dyDescent="0.45">
      <c r="O10973" s="30" t="s">
        <v>54</v>
      </c>
      <c r="P10973" s="30">
        <f>SUM(P10972:P10972)</f>
        <v>100000</v>
      </c>
      <c r="AH10973" s="5">
        <f>SUM(AH10972:AH10972)</f>
        <v>100000</v>
      </c>
      <c r="AJ10973" s="5">
        <f>SUM(AJ10972:AJ10972)</f>
        <v>100000</v>
      </c>
      <c r="AL10973" s="5">
        <f>SUM(AL10972:AL10972)</f>
        <v>300</v>
      </c>
    </row>
    <row r="10974" spans="1:38" x14ac:dyDescent="0.45">
      <c r="A10974" s="17" t="s">
        <v>15890</v>
      </c>
      <c r="B10974" s="22">
        <v>3770400029560</v>
      </c>
      <c r="C10974" s="17" t="s">
        <v>15891</v>
      </c>
      <c r="D10974" s="17" t="s">
        <v>15892</v>
      </c>
      <c r="E10974" s="3">
        <v>6414</v>
      </c>
      <c r="F10974" s="3">
        <v>8058</v>
      </c>
      <c r="G10974" s="7" t="s">
        <v>15893</v>
      </c>
      <c r="H10974" s="3" t="s">
        <v>42</v>
      </c>
      <c r="I10974" s="3">
        <v>26062</v>
      </c>
    </row>
    <row r="10975" spans="1:38" x14ac:dyDescent="0.45">
      <c r="O10975" s="30" t="s">
        <v>54</v>
      </c>
      <c r="P10975" s="30">
        <f>SUM(P10974:P10974)</f>
        <v>0</v>
      </c>
      <c r="AH10975" s="5">
        <f>SUM(AH10974:AH10974)</f>
        <v>0</v>
      </c>
      <c r="AJ10975" s="5">
        <f>SUM(AJ10974:AJ10974)</f>
        <v>0</v>
      </c>
      <c r="AL10975" s="5">
        <f>SUM(AL10974:AL10974)</f>
        <v>0</v>
      </c>
    </row>
    <row r="10976" spans="1:38" x14ac:dyDescent="0.45">
      <c r="A10976" s="17" t="s">
        <v>15861</v>
      </c>
      <c r="B10976" s="22">
        <v>3770400012977</v>
      </c>
      <c r="C10976" s="17" t="s">
        <v>15862</v>
      </c>
      <c r="D10976" s="17" t="s">
        <v>15863</v>
      </c>
      <c r="E10976" s="3">
        <v>6415</v>
      </c>
      <c r="F10976" s="3">
        <v>1856</v>
      </c>
      <c r="G10976" s="7" t="s">
        <v>15894</v>
      </c>
      <c r="H10976" s="3" t="s">
        <v>42</v>
      </c>
      <c r="I10976" s="3">
        <v>26294</v>
      </c>
      <c r="J10976" s="3">
        <v>1</v>
      </c>
      <c r="K10976" s="3">
        <v>3</v>
      </c>
      <c r="L10976" s="72">
        <v>74.3</v>
      </c>
      <c r="M10976" s="29" t="s">
        <v>43</v>
      </c>
      <c r="N10976" s="30">
        <f>((J10976*400)+(K10976*100))+L10976</f>
        <v>774.3</v>
      </c>
      <c r="O10976" s="30">
        <v>150</v>
      </c>
      <c r="P10976" s="30">
        <f>N10976*O10976</f>
        <v>116145</v>
      </c>
      <c r="AG10976" s="5">
        <f>IF(AND(AF10976="",P10976=""),0,IF((AF10976=""),P10976,IF((P10976=""),AF10976,AF10976+P10976)))</f>
        <v>116145</v>
      </c>
      <c r="AH10976" s="5">
        <f>IF( (AA10976=""),AG10976*1,AG10976*(AA10976/100) )</f>
        <v>116145</v>
      </c>
      <c r="AI10976" s="5">
        <v>0</v>
      </c>
      <c r="AJ10976" s="5">
        <f>IF((AI10976-AH10976) &gt; 1,0,IF((AI10976-AH10976)&lt;0,AH10976-AI10976,AI10976-AH10976))</f>
        <v>116145</v>
      </c>
      <c r="AK10976" s="5">
        <v>0.3</v>
      </c>
      <c r="AL10976" s="5">
        <f>AJ10976*(AK10976/100)</f>
        <v>348.435</v>
      </c>
    </row>
    <row r="10977" spans="1:38" x14ac:dyDescent="0.45">
      <c r="O10977" s="30" t="s">
        <v>54</v>
      </c>
      <c r="P10977" s="30">
        <f>SUM(P10976:P10976)</f>
        <v>116145</v>
      </c>
      <c r="AH10977" s="5">
        <f>SUM(AH10976:AH10976)</f>
        <v>116145</v>
      </c>
      <c r="AJ10977" s="5">
        <f>SUM(AJ10976:AJ10976)</f>
        <v>116145</v>
      </c>
      <c r="AL10977" s="5">
        <f>SUM(AL10976:AL10976)</f>
        <v>348.435</v>
      </c>
    </row>
    <row r="10978" spans="1:38" x14ac:dyDescent="0.45">
      <c r="A10978" s="17" t="s">
        <v>15895</v>
      </c>
      <c r="B10978" s="22">
        <v>4770700001154</v>
      </c>
      <c r="C10978" s="17" t="s">
        <v>15896</v>
      </c>
      <c r="D10978" s="17" t="s">
        <v>15897</v>
      </c>
      <c r="E10978" s="3">
        <v>6416</v>
      </c>
      <c r="F10978" s="3">
        <v>7073</v>
      </c>
      <c r="G10978" s="7" t="s">
        <v>15898</v>
      </c>
      <c r="H10978" s="3" t="s">
        <v>42</v>
      </c>
      <c r="I10978" s="3">
        <v>27072</v>
      </c>
    </row>
    <row r="10979" spans="1:38" x14ac:dyDescent="0.45">
      <c r="O10979" s="30" t="s">
        <v>54</v>
      </c>
      <c r="P10979" s="30">
        <f>SUM(P10978:P10978)</f>
        <v>0</v>
      </c>
      <c r="AH10979" s="5">
        <f>SUM(AH10978:AH10978)</f>
        <v>0</v>
      </c>
      <c r="AJ10979" s="5">
        <f>SUM(AJ10978:AJ10978)</f>
        <v>0</v>
      </c>
      <c r="AL10979" s="5">
        <f>SUM(AL10978:AL10978)</f>
        <v>0</v>
      </c>
    </row>
    <row r="10980" spans="1:38" x14ac:dyDescent="0.45">
      <c r="A10980" s="17" t="s">
        <v>15899</v>
      </c>
      <c r="B10980" s="22">
        <v>5770100002794</v>
      </c>
      <c r="C10980" s="17" t="s">
        <v>15900</v>
      </c>
      <c r="D10980" s="17" t="s">
        <v>15901</v>
      </c>
      <c r="E10980" s="3">
        <v>6417</v>
      </c>
      <c r="F10980" s="3">
        <v>2629</v>
      </c>
      <c r="G10980" s="7" t="s">
        <v>15902</v>
      </c>
      <c r="H10980" s="3" t="s">
        <v>42</v>
      </c>
      <c r="I10980" s="3">
        <v>27701</v>
      </c>
      <c r="J10980" s="3">
        <v>0</v>
      </c>
      <c r="K10980" s="3">
        <v>1</v>
      </c>
      <c r="L10980" s="72">
        <v>17</v>
      </c>
      <c r="M10980" s="29" t="s">
        <v>43</v>
      </c>
      <c r="N10980" s="30">
        <f>((J10980*400)+(K10980*100))+L10980</f>
        <v>117</v>
      </c>
      <c r="O10980" s="30">
        <v>260</v>
      </c>
      <c r="P10980" s="30">
        <f>N10980*O10980</f>
        <v>30420</v>
      </c>
      <c r="AG10980" s="5">
        <f>IF(AND(AF10980="",P10980=""),0,IF((AF10980=""),P10980,IF((P10980=""),AF10980,AF10980+P10980)))</f>
        <v>30420</v>
      </c>
      <c r="AH10980" s="5">
        <f>IF( (AA10980=""),AG10980*1,AG10980*(AA10980/100) )</f>
        <v>30420</v>
      </c>
      <c r="AI10980" s="5">
        <v>0</v>
      </c>
      <c r="AJ10980" s="5">
        <f>IF((AI10980-AH10980) &gt; 1,0,IF((AI10980-AH10980)&lt;0,AH10980-AI10980,AI10980-AH10980))</f>
        <v>30420</v>
      </c>
      <c r="AK10980" s="5">
        <v>0.3</v>
      </c>
      <c r="AL10980" s="5">
        <f>AJ10980*(AK10980/100)</f>
        <v>91.26</v>
      </c>
    </row>
    <row r="10981" spans="1:38" x14ac:dyDescent="0.45">
      <c r="O10981" s="30" t="s">
        <v>54</v>
      </c>
      <c r="P10981" s="30">
        <f>SUM(P10980:P10980)</f>
        <v>30420</v>
      </c>
      <c r="AH10981" s="5">
        <f>SUM(AH10980:AH10980)</f>
        <v>30420</v>
      </c>
      <c r="AJ10981" s="5">
        <f>SUM(AJ10980:AJ10980)</f>
        <v>30420</v>
      </c>
      <c r="AL10981" s="5">
        <f>SUM(AL10980:AL10980)</f>
        <v>91.26</v>
      </c>
    </row>
    <row r="10982" spans="1:38" x14ac:dyDescent="0.45">
      <c r="A10982" s="17" t="s">
        <v>15903</v>
      </c>
      <c r="B10982" s="22">
        <v>3150200229540</v>
      </c>
      <c r="C10982" s="17" t="s">
        <v>15904</v>
      </c>
      <c r="D10982" s="17" t="s">
        <v>15905</v>
      </c>
      <c r="E10982" s="3">
        <v>6418</v>
      </c>
      <c r="F10982" s="3">
        <v>7646</v>
      </c>
      <c r="G10982" s="7" t="s">
        <v>15906</v>
      </c>
      <c r="H10982" s="3" t="s">
        <v>42</v>
      </c>
      <c r="I10982" s="3">
        <v>27841</v>
      </c>
    </row>
    <row r="10983" spans="1:38" x14ac:dyDescent="0.45">
      <c r="E10983" s="3">
        <v>6419</v>
      </c>
      <c r="F10983" s="3">
        <v>6793</v>
      </c>
      <c r="G10983" s="7" t="s">
        <v>15907</v>
      </c>
      <c r="H10983" s="3" t="s">
        <v>42</v>
      </c>
      <c r="I10983" s="3">
        <v>27842</v>
      </c>
    </row>
    <row r="10984" spans="1:38" x14ac:dyDescent="0.45">
      <c r="O10984" s="30" t="s">
        <v>54</v>
      </c>
      <c r="P10984" s="30">
        <f>SUM(P10982:P10983)</f>
        <v>0</v>
      </c>
      <c r="AH10984" s="5">
        <f>SUM(AH10982:AH10983)</f>
        <v>0</v>
      </c>
      <c r="AJ10984" s="5">
        <f>SUM(AJ10982:AJ10983)</f>
        <v>0</v>
      </c>
      <c r="AL10984" s="5">
        <f>SUM(AL10982:AL10983)</f>
        <v>0</v>
      </c>
    </row>
    <row r="10985" spans="1:38" x14ac:dyDescent="0.45">
      <c r="A10985" s="17" t="s">
        <v>15908</v>
      </c>
      <c r="B10985" s="22">
        <v>3819900114717</v>
      </c>
      <c r="C10985" s="17" t="s">
        <v>15909</v>
      </c>
      <c r="D10985" s="17" t="s">
        <v>15910</v>
      </c>
      <c r="E10985" s="3">
        <v>6420</v>
      </c>
      <c r="F10985" s="3">
        <v>8201</v>
      </c>
      <c r="G10985" s="7" t="s">
        <v>15911</v>
      </c>
      <c r="H10985" s="3" t="s">
        <v>42</v>
      </c>
      <c r="I10985" s="3">
        <v>28265</v>
      </c>
    </row>
    <row r="10986" spans="1:38" x14ac:dyDescent="0.45">
      <c r="O10986" s="30" t="s">
        <v>54</v>
      </c>
      <c r="P10986" s="30">
        <f>SUM(P10985:P10985)</f>
        <v>0</v>
      </c>
      <c r="AH10986" s="5">
        <f>SUM(AH10985:AH10985)</f>
        <v>0</v>
      </c>
      <c r="AJ10986" s="5">
        <f>SUM(AJ10985:AJ10985)</f>
        <v>0</v>
      </c>
      <c r="AL10986" s="5">
        <f>SUM(AL10985:AL10985)</f>
        <v>0</v>
      </c>
    </row>
    <row r="10987" spans="1:38" x14ac:dyDescent="0.45">
      <c r="A10987" s="17" t="s">
        <v>15912</v>
      </c>
      <c r="B10987" s="22">
        <v>3770400123205</v>
      </c>
      <c r="C10987" s="17" t="s">
        <v>15913</v>
      </c>
      <c r="D10987" s="17" t="s">
        <v>15914</v>
      </c>
      <c r="E10987" s="3">
        <v>6421</v>
      </c>
      <c r="F10987" s="3">
        <v>2350</v>
      </c>
      <c r="G10987" s="7" t="s">
        <v>15915</v>
      </c>
      <c r="H10987" s="3" t="s">
        <v>42</v>
      </c>
      <c r="I10987" s="3">
        <v>28268</v>
      </c>
      <c r="J10987" s="3">
        <v>0</v>
      </c>
      <c r="K10987" s="3">
        <v>0</v>
      </c>
      <c r="L10987" s="72">
        <v>43</v>
      </c>
      <c r="M10987" s="29" t="s">
        <v>43</v>
      </c>
      <c r="N10987" s="30">
        <f>((J10987*400)+(K10987*100))+L10987</f>
        <v>43</v>
      </c>
      <c r="O10987" s="30">
        <v>5000</v>
      </c>
      <c r="P10987" s="30">
        <f>N10987*O10987</f>
        <v>215000</v>
      </c>
      <c r="AG10987" s="5">
        <f>IF(AND(AF10987="",P10987=""),0,IF((AF10987=""),P10987,IF((P10987=""),AF10987,AF10987+P10987)))</f>
        <v>215000</v>
      </c>
      <c r="AH10987" s="5">
        <f>IF( (AA10987=""),AG10987*1,AG10987*(AA10987/100) )</f>
        <v>215000</v>
      </c>
      <c r="AI10987" s="5">
        <v>0</v>
      </c>
      <c r="AJ10987" s="5">
        <f>IF((AI10987-AH10987) &gt; 1,0,IF((AI10987-AH10987)&lt;0,AH10987-AI10987,AI10987-AH10987))</f>
        <v>215000</v>
      </c>
      <c r="AK10987" s="5">
        <v>0.3</v>
      </c>
      <c r="AL10987" s="5">
        <f>AJ10987*(AK10987/100)</f>
        <v>645</v>
      </c>
    </row>
    <row r="10988" spans="1:38" x14ac:dyDescent="0.45">
      <c r="O10988" s="30" t="s">
        <v>54</v>
      </c>
      <c r="P10988" s="30">
        <f>SUM(P10987:P10987)</f>
        <v>215000</v>
      </c>
      <c r="AH10988" s="5">
        <f>SUM(AH10987:AH10987)</f>
        <v>215000</v>
      </c>
      <c r="AJ10988" s="5">
        <f>SUM(AJ10987:AJ10987)</f>
        <v>215000</v>
      </c>
      <c r="AL10988" s="5">
        <f>SUM(AL10987:AL10987)</f>
        <v>645</v>
      </c>
    </row>
    <row r="10989" spans="1:38" x14ac:dyDescent="0.45">
      <c r="A10989" s="17" t="s">
        <v>15916</v>
      </c>
      <c r="B10989" s="22">
        <v>3320101525470</v>
      </c>
      <c r="C10989" s="17" t="s">
        <v>15917</v>
      </c>
      <c r="D10989" s="17" t="s">
        <v>15918</v>
      </c>
      <c r="E10989" s="3">
        <v>6422</v>
      </c>
      <c r="F10989" s="3">
        <v>1080</v>
      </c>
      <c r="G10989" s="7" t="s">
        <v>15919</v>
      </c>
      <c r="H10989" s="3" t="s">
        <v>42</v>
      </c>
      <c r="I10989" s="3">
        <v>33391</v>
      </c>
      <c r="J10989" s="3">
        <v>0</v>
      </c>
      <c r="K10989" s="3">
        <v>0</v>
      </c>
      <c r="L10989" s="72">
        <v>90</v>
      </c>
      <c r="M10989" s="29" t="s">
        <v>43</v>
      </c>
      <c r="N10989" s="30">
        <f>((J10989*400)+(K10989*100))+L10989</f>
        <v>90</v>
      </c>
      <c r="O10989" s="30">
        <v>0</v>
      </c>
      <c r="P10989" s="30">
        <f>N10989*O10989</f>
        <v>0</v>
      </c>
      <c r="AG10989" s="5">
        <f>IF(AND(AF10989="",P10989=""),0,IF((AF10989=""),P10989,IF((P10989=""),AF10989,AF10989+P10989)))</f>
        <v>0</v>
      </c>
      <c r="AH10989" s="5">
        <f>IF( (AA10989=""),AG10989*1,AG10989*(AA10989/100) )</f>
        <v>0</v>
      </c>
      <c r="AI10989" s="5">
        <v>0</v>
      </c>
      <c r="AJ10989" s="5">
        <f>IF((AI10989-AH10989) &gt; 1,0,IF((AI10989-AH10989)&lt;0,AH10989-AI10989,AI10989-AH10989))</f>
        <v>0</v>
      </c>
      <c r="AK10989" s="5">
        <v>0.3</v>
      </c>
      <c r="AL10989" s="5">
        <f>AJ10989*(AK10989/100)</f>
        <v>0</v>
      </c>
    </row>
    <row r="10990" spans="1:38" x14ac:dyDescent="0.45">
      <c r="O10990" s="30" t="s">
        <v>54</v>
      </c>
      <c r="P10990" s="30">
        <f>SUM(P10989:P10989)</f>
        <v>0</v>
      </c>
      <c r="AH10990" s="5">
        <f>SUM(AH10989:AH10989)</f>
        <v>0</v>
      </c>
      <c r="AJ10990" s="5">
        <f>SUM(AJ10989:AJ10989)</f>
        <v>0</v>
      </c>
      <c r="AL10990" s="5">
        <f>SUM(AL10989:AL10989)</f>
        <v>0</v>
      </c>
    </row>
    <row r="10991" spans="1:38" x14ac:dyDescent="0.45">
      <c r="A10991" s="17" t="s">
        <v>15920</v>
      </c>
      <c r="B10991" s="22">
        <v>3130300491143</v>
      </c>
      <c r="C10991" s="17" t="s">
        <v>15921</v>
      </c>
      <c r="D10991" s="17" t="s">
        <v>15922</v>
      </c>
      <c r="E10991" s="3">
        <v>6423</v>
      </c>
      <c r="F10991" s="3">
        <v>7702</v>
      </c>
      <c r="G10991" s="7" t="s">
        <v>15923</v>
      </c>
      <c r="H10991" s="3" t="s">
        <v>42</v>
      </c>
      <c r="I10991" s="3">
        <v>33563</v>
      </c>
    </row>
    <row r="10992" spans="1:38" x14ac:dyDescent="0.45">
      <c r="O10992" s="30" t="s">
        <v>54</v>
      </c>
      <c r="P10992" s="30">
        <f>SUM(P10991:P10991)</f>
        <v>0</v>
      </c>
      <c r="AH10992" s="5">
        <f>SUM(AH10991:AH10991)</f>
        <v>0</v>
      </c>
      <c r="AJ10992" s="5">
        <f>SUM(AJ10991:AJ10991)</f>
        <v>0</v>
      </c>
      <c r="AL10992" s="5">
        <f>SUM(AL10991:AL10991)</f>
        <v>0</v>
      </c>
    </row>
    <row r="10993" spans="1:38" x14ac:dyDescent="0.45">
      <c r="A10993" s="17" t="s">
        <v>15924</v>
      </c>
      <c r="B10993" s="22">
        <v>1770400098417</v>
      </c>
      <c r="C10993" s="17" t="s">
        <v>15925</v>
      </c>
      <c r="D10993" s="17" t="s">
        <v>11056</v>
      </c>
      <c r="E10993" s="3">
        <v>6424</v>
      </c>
      <c r="F10993" s="3">
        <v>5685</v>
      </c>
      <c r="H10993" s="3" t="s">
        <v>42</v>
      </c>
      <c r="I10993" s="3">
        <v>33695</v>
      </c>
      <c r="J10993" s="3">
        <v>0</v>
      </c>
      <c r="K10993" s="3">
        <v>2</v>
      </c>
      <c r="L10993" s="72">
        <v>48</v>
      </c>
      <c r="M10993" s="29" t="s">
        <v>43</v>
      </c>
      <c r="N10993" s="30">
        <f>((J10993*400)+(K10993*100))+L10993</f>
        <v>248</v>
      </c>
      <c r="O10993" s="30">
        <v>300</v>
      </c>
      <c r="P10993" s="30">
        <f>N10993*O10993</f>
        <v>74400</v>
      </c>
      <c r="AG10993" s="5">
        <f>IF(AND(AF10993="",P10993=""),0,IF((AF10993=""),P10993,IF((P10993=""),AF10993,AF10993+P10993)))</f>
        <v>74400</v>
      </c>
      <c r="AH10993" s="5">
        <f>IF( (AA10993=""),AG10993*1,AG10993*(AA10993/100) )</f>
        <v>74400</v>
      </c>
      <c r="AI10993" s="5">
        <v>0</v>
      </c>
      <c r="AJ10993" s="5">
        <f>IF((AI10993-AH10993) &gt; 1,0,IF((AI10993-AH10993)&lt;0,AH10993-AI10993,AI10993-AH10993))</f>
        <v>74400</v>
      </c>
      <c r="AK10993" s="5">
        <v>0.3</v>
      </c>
      <c r="AL10993" s="5">
        <f>AJ10993*(AK10993/100)</f>
        <v>223.20000000000002</v>
      </c>
    </row>
    <row r="10994" spans="1:38" x14ac:dyDescent="0.45">
      <c r="O10994" s="30" t="s">
        <v>54</v>
      </c>
      <c r="P10994" s="30">
        <f>SUM(P10993:P10993)</f>
        <v>74400</v>
      </c>
      <c r="AH10994" s="5">
        <f>SUM(AH10993:AH10993)</f>
        <v>74400</v>
      </c>
      <c r="AJ10994" s="5">
        <f>SUM(AJ10993:AJ10993)</f>
        <v>74400</v>
      </c>
      <c r="AL10994" s="5">
        <f>SUM(AL10993:AL10993)</f>
        <v>223.20000000000002</v>
      </c>
    </row>
    <row r="10995" spans="1:38" x14ac:dyDescent="0.45">
      <c r="A10995" s="17" t="s">
        <v>15926</v>
      </c>
      <c r="B10995" s="22">
        <v>3770400051310</v>
      </c>
      <c r="C10995" s="17" t="s">
        <v>15927</v>
      </c>
      <c r="D10995" s="17" t="s">
        <v>15928</v>
      </c>
      <c r="E10995" s="3">
        <v>6425</v>
      </c>
      <c r="F10995" s="3">
        <v>2493</v>
      </c>
      <c r="G10995" s="7" t="s">
        <v>422</v>
      </c>
      <c r="H10995" s="3" t="s">
        <v>42</v>
      </c>
      <c r="I10995" s="3">
        <v>12860</v>
      </c>
      <c r="J10995" s="3">
        <v>0</v>
      </c>
      <c r="K10995" s="3">
        <v>0</v>
      </c>
      <c r="L10995" s="72">
        <v>54.375</v>
      </c>
      <c r="M10995" s="29" t="s">
        <v>208</v>
      </c>
      <c r="N10995" s="30">
        <f>((J10995*400)+(K10995*100))+L10995</f>
        <v>54.375</v>
      </c>
      <c r="O10995" s="30">
        <v>230</v>
      </c>
      <c r="P10995" s="30">
        <f>N10995*O10995</f>
        <v>12506.25</v>
      </c>
      <c r="AG10995" s="5">
        <f>IF(AND(AF10995="",P10995=""),0,IF((AF10995=""),P10995,IF((P10995=""),AF10995,AF10995+P10995)))</f>
        <v>12506.25</v>
      </c>
      <c r="AH10995" s="5">
        <f>IF( (AA10995=""),AG10995*1,AG10995*(AA10995/100) )</f>
        <v>12506.25</v>
      </c>
      <c r="AI10995" s="5">
        <v>0</v>
      </c>
      <c r="AJ10995" s="5">
        <f>IF((AI10995-AH10995) &gt; 1,0,IF((AI10995-AH10995)&lt;0,AH10995-AI10995,AI10995-AH10995))</f>
        <v>12506.25</v>
      </c>
      <c r="AK10995" s="5">
        <v>0.02</v>
      </c>
      <c r="AL10995" s="5">
        <f>AJ10995*(AK10995/100)</f>
        <v>2.5012500000000002</v>
      </c>
    </row>
    <row r="10996" spans="1:38" x14ac:dyDescent="0.45">
      <c r="Q10996" s="74">
        <v>1</v>
      </c>
      <c r="R10996" s="17" t="s">
        <v>15926</v>
      </c>
      <c r="S10996" s="26">
        <v>3770400051310</v>
      </c>
      <c r="T10996" s="17" t="s">
        <v>15927</v>
      </c>
      <c r="U10996" s="17" t="s">
        <v>15929</v>
      </c>
      <c r="W10996" s="3" t="s">
        <v>210</v>
      </c>
      <c r="X10996" s="3" t="s">
        <v>211</v>
      </c>
      <c r="Y10996" s="3" t="s">
        <v>212</v>
      </c>
      <c r="Z10996" s="5">
        <v>217.5</v>
      </c>
      <c r="AA10996" s="67">
        <v>100</v>
      </c>
      <c r="AB10996" s="5">
        <v>6900</v>
      </c>
      <c r="AC10996" s="5">
        <f>Z10996*AB10996</f>
        <v>1500750</v>
      </c>
      <c r="AD10996" s="9">
        <v>5</v>
      </c>
      <c r="AE10996" s="9">
        <v>5</v>
      </c>
      <c r="AF10996" s="5">
        <f>(AC10996*(100-AE10996))/100</f>
        <v>1425712.5</v>
      </c>
      <c r="AG10996" s="5">
        <f>IF( (AF10996=""),0,SUM(AF10996:AF10996) )</f>
        <v>1425712.5</v>
      </c>
      <c r="AH10996" s="5">
        <f>(AG10996/100)*(AA10996)</f>
        <v>1425712.5</v>
      </c>
      <c r="AI10996" s="5">
        <v>0</v>
      </c>
      <c r="AJ10996" s="5">
        <f>IF((AI10996-AH10996) &gt; 1,0,IF((AI10996-AH10996)&lt;0,AH10996-AI10996,AI10996-AH10996))</f>
        <v>1425712.5</v>
      </c>
      <c r="AK10996" s="5">
        <v>0.02</v>
      </c>
      <c r="AL10996" s="5">
        <f>AJ10996*(AK10996/100)</f>
        <v>285.14250000000004</v>
      </c>
    </row>
    <row r="10997" spans="1:38" x14ac:dyDescent="0.45">
      <c r="O10997" s="30" t="s">
        <v>54</v>
      </c>
      <c r="P10997" s="30">
        <f>SUM(P10995:P10996)</f>
        <v>12506.25</v>
      </c>
      <c r="AH10997" s="5">
        <f>SUM(AH10995:AH10996)</f>
        <v>1438218.75</v>
      </c>
      <c r="AJ10997" s="5">
        <f>SUM(AJ10995:AJ10996)</f>
        <v>1438218.75</v>
      </c>
      <c r="AL10997" s="5">
        <f>SUM(AL10995:AL10996)</f>
        <v>287.64375000000007</v>
      </c>
    </row>
    <row r="10998" spans="1:38" x14ac:dyDescent="0.45">
      <c r="A10998" s="17" t="s">
        <v>15930</v>
      </c>
      <c r="B10998" s="22">
        <v>3770400015071</v>
      </c>
      <c r="C10998" s="17" t="s">
        <v>15931</v>
      </c>
      <c r="D10998" s="17" t="s">
        <v>15932</v>
      </c>
      <c r="E10998" s="3">
        <v>6426</v>
      </c>
      <c r="F10998" s="3">
        <v>2245</v>
      </c>
      <c r="G10998" s="7" t="s">
        <v>15933</v>
      </c>
      <c r="H10998" s="3" t="s">
        <v>42</v>
      </c>
      <c r="I10998" s="3">
        <v>15546</v>
      </c>
      <c r="J10998" s="3">
        <v>2</v>
      </c>
      <c r="K10998" s="3">
        <v>0</v>
      </c>
      <c r="L10998" s="72">
        <v>7</v>
      </c>
      <c r="M10998" s="29" t="s">
        <v>43</v>
      </c>
      <c r="N10998" s="30">
        <f>((J10998*400)+(K10998*100))+L10998</f>
        <v>807</v>
      </c>
      <c r="O10998" s="30">
        <v>380</v>
      </c>
      <c r="P10998" s="30">
        <f>N10998*O10998</f>
        <v>306660</v>
      </c>
      <c r="AG10998" s="5">
        <f>IF(AND(AF10998="",P10998=""),0,IF((AF10998=""),P10998,IF((P10998=""),AF10998,AF10998+P10998)))</f>
        <v>306660</v>
      </c>
      <c r="AH10998" s="5">
        <f>IF( (AA10998=""),AG10998*1,AG10998*(AA10998/100) )</f>
        <v>306660</v>
      </c>
      <c r="AI10998" s="5">
        <v>0</v>
      </c>
      <c r="AJ10998" s="5">
        <f>IF((AI10998-AH10998) &gt; 1,0,IF((AI10998-AH10998)&lt;0,AH10998-AI10998,AI10998-AH10998))</f>
        <v>306660</v>
      </c>
      <c r="AK10998" s="5">
        <v>0.3</v>
      </c>
      <c r="AL10998" s="5">
        <f>AJ10998*(AK10998/100)</f>
        <v>919.98</v>
      </c>
    </row>
    <row r="10999" spans="1:38" x14ac:dyDescent="0.45">
      <c r="O10999" s="30" t="s">
        <v>54</v>
      </c>
      <c r="P10999" s="30">
        <f>SUM(P10998:P10998)</f>
        <v>306660</v>
      </c>
      <c r="AH10999" s="5">
        <f>SUM(AH10998:AH10998)</f>
        <v>306660</v>
      </c>
      <c r="AJ10999" s="5">
        <f>SUM(AJ10998:AJ10998)</f>
        <v>306660</v>
      </c>
      <c r="AL10999" s="5">
        <f>SUM(AL10998:AL10998)</f>
        <v>919.98</v>
      </c>
    </row>
    <row r="11000" spans="1:38" x14ac:dyDescent="0.45">
      <c r="A11000" s="17" t="s">
        <v>15934</v>
      </c>
      <c r="B11000" s="22">
        <v>5770400002781</v>
      </c>
      <c r="C11000" s="17" t="s">
        <v>15935</v>
      </c>
      <c r="D11000" s="17" t="s">
        <v>15936</v>
      </c>
      <c r="E11000" s="3">
        <v>6427</v>
      </c>
      <c r="F11000" s="3">
        <v>1686</v>
      </c>
      <c r="G11000" s="7" t="s">
        <v>15937</v>
      </c>
      <c r="H11000" s="3" t="s">
        <v>42</v>
      </c>
      <c r="I11000" s="3">
        <v>17690</v>
      </c>
      <c r="J11000" s="3">
        <v>0</v>
      </c>
      <c r="K11000" s="3">
        <v>0</v>
      </c>
      <c r="L11000" s="72">
        <v>83.125</v>
      </c>
      <c r="M11000" s="29" t="s">
        <v>208</v>
      </c>
      <c r="N11000" s="30">
        <f>((J11000*400)+(K11000*100))+L11000</f>
        <v>83.125</v>
      </c>
      <c r="O11000" s="30">
        <v>500</v>
      </c>
      <c r="P11000" s="30">
        <f>N11000*O11000</f>
        <v>41562.5</v>
      </c>
      <c r="AG11000" s="5">
        <f>IF(AND(AF11000="",P11000=""),0,IF((AF11000=""),P11000,IF((P11000=""),AF11000,AF11000+P11000)))</f>
        <v>41562.5</v>
      </c>
      <c r="AH11000" s="5">
        <f>IF( (AA11000=""),AG11000*1,AG11000*(AA11000/100) )</f>
        <v>41562.5</v>
      </c>
      <c r="AI11000" s="5">
        <v>0</v>
      </c>
      <c r="AJ11000" s="5">
        <f>IF((AI11000-AH11000) &gt; 1,0,IF((AI11000-AH11000)&lt;0,AH11000-AI11000,AI11000-AH11000))</f>
        <v>41562.5</v>
      </c>
      <c r="AK11000" s="5">
        <v>0.02</v>
      </c>
      <c r="AL11000" s="5">
        <f>AJ11000*(AK11000/100)</f>
        <v>8.3125</v>
      </c>
    </row>
    <row r="11001" spans="1:38" x14ac:dyDescent="0.45">
      <c r="J11001" s="3">
        <v>0</v>
      </c>
      <c r="K11001" s="3">
        <v>0</v>
      </c>
      <c r="L11001" s="72">
        <v>32.5</v>
      </c>
      <c r="M11001" s="29" t="s">
        <v>208</v>
      </c>
      <c r="N11001" s="30">
        <f>((J11001*400)+(K11001*100))+L11001</f>
        <v>32.5</v>
      </c>
      <c r="O11001" s="30">
        <v>500</v>
      </c>
      <c r="P11001" s="30">
        <f>N11001*O11001</f>
        <v>16250</v>
      </c>
      <c r="Q11001" s="3">
        <v>1</v>
      </c>
      <c r="R11001" s="17" t="s">
        <v>15934</v>
      </c>
      <c r="S11001" s="26">
        <v>5770400002781</v>
      </c>
      <c r="T11001" s="17" t="s">
        <v>15935</v>
      </c>
      <c r="U11001" s="17" t="s">
        <v>15938</v>
      </c>
      <c r="W11001" s="3" t="s">
        <v>210</v>
      </c>
      <c r="X11001" s="3" t="s">
        <v>211</v>
      </c>
      <c r="Y11001" s="3" t="s">
        <v>212</v>
      </c>
      <c r="Z11001" s="5">
        <v>332.5</v>
      </c>
      <c r="AA11001" s="67">
        <v>100</v>
      </c>
      <c r="AB11001" s="5">
        <v>6900</v>
      </c>
      <c r="AC11001" s="5">
        <f>Z11001*AB11001</f>
        <v>2294250</v>
      </c>
      <c r="AD11001" s="9">
        <v>5</v>
      </c>
      <c r="AE11001" s="9">
        <v>5</v>
      </c>
      <c r="AF11001" s="5">
        <f>(AC11001*(100-AE11001))/100</f>
        <v>2179537.5</v>
      </c>
      <c r="AG11001" s="5">
        <f>IF(AND(AF11001="",P11001=""),0,IF((AF11001=""),P11001, IF( (P11001=""),AF11001,AF11001+P11001)))</f>
        <v>2195787.5</v>
      </c>
      <c r="AH11001" s="5">
        <f>IF( (AA11001=""),AG11001*1,AG11001*(AA11001/100) )</f>
        <v>2195787.5</v>
      </c>
      <c r="AI11001" s="5">
        <v>50000000</v>
      </c>
      <c r="AJ11001" s="5">
        <f>IF((AI11001-AH11001) &gt; 1,0,IF((AI11001-AH11001)&lt;0,AH11001-AI11001,AI11001-AH11001))</f>
        <v>0</v>
      </c>
      <c r="AK11001" s="5">
        <v>0.02</v>
      </c>
      <c r="AL11001" s="5">
        <f>AJ11001*(AK11001/100)</f>
        <v>0</v>
      </c>
    </row>
    <row r="11002" spans="1:38" x14ac:dyDescent="0.45">
      <c r="Q11002" s="74">
        <v>1</v>
      </c>
      <c r="R11002" s="17" t="s">
        <v>15934</v>
      </c>
      <c r="S11002" s="26">
        <v>5770400002781</v>
      </c>
      <c r="T11002" s="17" t="s">
        <v>15935</v>
      </c>
      <c r="U11002" s="17" t="s">
        <v>15938</v>
      </c>
      <c r="W11002" s="3" t="s">
        <v>210</v>
      </c>
      <c r="X11002" s="3" t="s">
        <v>211</v>
      </c>
      <c r="Y11002" s="3" t="s">
        <v>212</v>
      </c>
      <c r="Z11002" s="5">
        <v>1300</v>
      </c>
      <c r="AA11002" s="67">
        <v>100</v>
      </c>
      <c r="AB11002" s="5">
        <v>6900</v>
      </c>
      <c r="AC11002" s="5">
        <f>Z11002*AB11002</f>
        <v>8970000</v>
      </c>
      <c r="AD11002" s="9">
        <v>5</v>
      </c>
      <c r="AE11002" s="9">
        <v>5</v>
      </c>
      <c r="AF11002" s="5">
        <f>(AC11002*(100-AE11002))/100</f>
        <v>8521500</v>
      </c>
      <c r="AG11002" s="5">
        <f>IF( (AF11002=""),0,SUM(AF11002:AF11002) )</f>
        <v>8521500</v>
      </c>
      <c r="AH11002" s="5">
        <f>(AG11002/100)*(AA11002)</f>
        <v>8521500</v>
      </c>
      <c r="AI11002" s="5">
        <v>0</v>
      </c>
      <c r="AJ11002" s="5">
        <f>IF((AI11002-AH11002) &gt; 1,0,IF((AI11002-AH11002)&lt;0,AH11002-AI11002,AI11002-AH11002))</f>
        <v>8521500</v>
      </c>
      <c r="AK11002" s="5">
        <v>0.02</v>
      </c>
      <c r="AL11002" s="5">
        <f>AJ11002*(AK11002/100)</f>
        <v>1704.3000000000002</v>
      </c>
    </row>
    <row r="11003" spans="1:38" x14ac:dyDescent="0.45">
      <c r="O11003" s="30" t="s">
        <v>54</v>
      </c>
      <c r="P11003" s="30">
        <f>SUM(P11000:P11002)</f>
        <v>57812.5</v>
      </c>
      <c r="AH11003" s="5">
        <f>SUM(AH11000:AH11002)</f>
        <v>10758850</v>
      </c>
      <c r="AJ11003" s="5">
        <f>SUM(AJ11000:AJ11002)</f>
        <v>8563062.5</v>
      </c>
      <c r="AL11003" s="5">
        <f>SUM(AL11000:AL11002)</f>
        <v>1712.6125000000002</v>
      </c>
    </row>
    <row r="11004" spans="1:38" x14ac:dyDescent="0.45">
      <c r="A11004" s="17" t="s">
        <v>15930</v>
      </c>
      <c r="B11004" s="22">
        <v>3770400015071</v>
      </c>
      <c r="C11004" s="17" t="s">
        <v>15931</v>
      </c>
      <c r="D11004" s="17" t="s">
        <v>15932</v>
      </c>
      <c r="E11004" s="3">
        <v>6428</v>
      </c>
      <c r="F11004" s="3">
        <v>362</v>
      </c>
      <c r="G11004" s="7" t="s">
        <v>15939</v>
      </c>
      <c r="H11004" s="3" t="s">
        <v>42</v>
      </c>
      <c r="I11004" s="3">
        <v>26436</v>
      </c>
      <c r="J11004" s="3">
        <v>0</v>
      </c>
      <c r="K11004" s="3">
        <v>1</v>
      </c>
      <c r="L11004" s="72">
        <v>0</v>
      </c>
      <c r="M11004" s="29" t="s">
        <v>43</v>
      </c>
      <c r="N11004" s="30">
        <f>((J11004*400)+(K11004*100))+L11004</f>
        <v>100</v>
      </c>
      <c r="O11004" s="30">
        <v>3000</v>
      </c>
      <c r="P11004" s="30">
        <f>N11004*O11004</f>
        <v>300000</v>
      </c>
      <c r="AG11004" s="5">
        <f>IF(AND(AF11004="",P11004=""),0,IF((AF11004=""),P11004,IF((P11004=""),AF11004,AF11004+P11004)))</f>
        <v>300000</v>
      </c>
      <c r="AH11004" s="5">
        <f>IF( (AA11004=""),AG11004*1,AG11004*(AA11004/100) )</f>
        <v>300000</v>
      </c>
      <c r="AI11004" s="5">
        <v>0</v>
      </c>
      <c r="AJ11004" s="5">
        <f>IF((AI11004-AH11004) &gt; 1,0,IF((AI11004-AH11004)&lt;0,AH11004-AI11004,AI11004-AH11004))</f>
        <v>300000</v>
      </c>
      <c r="AK11004" s="5">
        <v>0.3</v>
      </c>
      <c r="AL11004" s="5">
        <f>AJ11004*(AK11004/100)</f>
        <v>900</v>
      </c>
    </row>
    <row r="11005" spans="1:38" x14ac:dyDescent="0.45">
      <c r="E11005" s="3">
        <v>6429</v>
      </c>
      <c r="F11005" s="3">
        <v>359</v>
      </c>
      <c r="G11005" s="7" t="s">
        <v>15940</v>
      </c>
      <c r="H11005" s="3" t="s">
        <v>42</v>
      </c>
      <c r="I11005" s="3">
        <v>26438</v>
      </c>
      <c r="J11005" s="3">
        <v>1</v>
      </c>
      <c r="K11005" s="3">
        <v>0</v>
      </c>
      <c r="L11005" s="72">
        <v>0</v>
      </c>
      <c r="M11005" s="29" t="s">
        <v>43</v>
      </c>
      <c r="N11005" s="30">
        <f>((J11005*400)+(K11005*100))+L11005</f>
        <v>400</v>
      </c>
      <c r="O11005" s="30">
        <v>500</v>
      </c>
      <c r="P11005" s="30">
        <f>N11005*O11005</f>
        <v>200000</v>
      </c>
      <c r="AG11005" s="5">
        <f>IF(AND(AF11005="",P11005=""),0,IF((AF11005=""),P11005,IF((P11005=""),AF11005,AF11005+P11005)))</f>
        <v>200000</v>
      </c>
      <c r="AH11005" s="5">
        <f>IF( (AA11005=""),AG11005*1,AG11005*(AA11005/100) )</f>
        <v>200000</v>
      </c>
      <c r="AI11005" s="5">
        <v>0</v>
      </c>
      <c r="AJ11005" s="5">
        <f>IF((AI11005-AH11005) &gt; 1,0,IF((AI11005-AH11005)&lt;0,AH11005-AI11005,AI11005-AH11005))</f>
        <v>200000</v>
      </c>
      <c r="AK11005" s="5">
        <v>0.3</v>
      </c>
      <c r="AL11005" s="5">
        <f>AJ11005*(AK11005/100)</f>
        <v>600</v>
      </c>
    </row>
    <row r="11006" spans="1:38" x14ac:dyDescent="0.45">
      <c r="E11006" s="3">
        <v>6430</v>
      </c>
      <c r="F11006" s="3">
        <v>6725</v>
      </c>
      <c r="G11006" s="7" t="s">
        <v>15941</v>
      </c>
      <c r="H11006" s="3" t="s">
        <v>42</v>
      </c>
      <c r="I11006" s="3">
        <v>30791</v>
      </c>
    </row>
    <row r="11007" spans="1:38" x14ac:dyDescent="0.45">
      <c r="E11007" s="3">
        <v>6431</v>
      </c>
      <c r="F11007" s="3">
        <v>7407</v>
      </c>
      <c r="G11007" s="7" t="s">
        <v>15942</v>
      </c>
      <c r="H11007" s="3" t="s">
        <v>42</v>
      </c>
      <c r="I11007" s="3">
        <v>30792</v>
      </c>
    </row>
    <row r="11008" spans="1:38" x14ac:dyDescent="0.45">
      <c r="O11008" s="30" t="s">
        <v>54</v>
      </c>
      <c r="P11008" s="30">
        <f>SUM(P11004:P11007)</f>
        <v>500000</v>
      </c>
      <c r="AH11008" s="5">
        <f>SUM(AH11004:AH11007)</f>
        <v>500000</v>
      </c>
      <c r="AJ11008" s="5">
        <f>SUM(AJ11004:AJ11007)</f>
        <v>500000</v>
      </c>
      <c r="AL11008" s="5">
        <f>SUM(AL11004:AL11007)</f>
        <v>1500</v>
      </c>
    </row>
    <row r="11009" spans="1:38" x14ac:dyDescent="0.45">
      <c r="A11009" s="17" t="s">
        <v>15943</v>
      </c>
      <c r="B11009" s="22">
        <v>3770400030860</v>
      </c>
      <c r="C11009" s="17" t="s">
        <v>15944</v>
      </c>
      <c r="D11009" s="17" t="s">
        <v>15945</v>
      </c>
      <c r="E11009" s="3">
        <v>6432</v>
      </c>
      <c r="F11009" s="3">
        <v>6060</v>
      </c>
      <c r="H11009" s="3" t="s">
        <v>42</v>
      </c>
      <c r="I11009" s="3">
        <v>31146</v>
      </c>
      <c r="J11009" s="3">
        <v>0</v>
      </c>
      <c r="K11009" s="3">
        <v>0</v>
      </c>
      <c r="L11009" s="72">
        <v>20</v>
      </c>
      <c r="M11009" s="29" t="s">
        <v>208</v>
      </c>
      <c r="N11009" s="30">
        <f>((J11009*400)+(K11009*100))+L11009</f>
        <v>20</v>
      </c>
      <c r="O11009" s="30">
        <v>260</v>
      </c>
      <c r="P11009" s="30">
        <f>N11009*O11009</f>
        <v>5200</v>
      </c>
      <c r="AG11009" s="5">
        <f>IF(AND(AF11009="",P11009=""),0,IF((AF11009=""),P11009,IF((P11009=""),AF11009,AF11009+P11009)))</f>
        <v>5200</v>
      </c>
      <c r="AH11009" s="5">
        <f>IF( (AA11009=""),AG11009*1,AG11009*(AA11009/100) )</f>
        <v>5200</v>
      </c>
      <c r="AI11009" s="5">
        <v>0</v>
      </c>
      <c r="AJ11009" s="5">
        <f>IF((AI11009-AH11009) &gt; 1,0,IF((AI11009-AH11009)&lt;0,AH11009-AI11009,AI11009-AH11009))</f>
        <v>5200</v>
      </c>
      <c r="AK11009" s="5">
        <v>0.02</v>
      </c>
      <c r="AL11009" s="5">
        <f>AJ11009*(AK11009/100)</f>
        <v>1.04</v>
      </c>
    </row>
    <row r="11010" spans="1:38" x14ac:dyDescent="0.45">
      <c r="O11010" s="30" t="s">
        <v>54</v>
      </c>
      <c r="P11010" s="30">
        <f>SUM(P11009:P11009)</f>
        <v>5200</v>
      </c>
      <c r="AH11010" s="5">
        <f>SUM(AH11009:AH11009)</f>
        <v>5200</v>
      </c>
      <c r="AJ11010" s="5">
        <f>SUM(AJ11009:AJ11009)</f>
        <v>5200</v>
      </c>
      <c r="AL11010" s="5">
        <f>SUM(AL11009:AL11009)</f>
        <v>1.04</v>
      </c>
    </row>
    <row r="11011" spans="1:38" x14ac:dyDescent="0.45">
      <c r="A11011" s="17" t="s">
        <v>15926</v>
      </c>
      <c r="B11011" s="22">
        <v>3770400051310</v>
      </c>
      <c r="C11011" s="17" t="s">
        <v>15927</v>
      </c>
      <c r="D11011" s="17" t="s">
        <v>15928</v>
      </c>
      <c r="E11011" s="3">
        <v>6433</v>
      </c>
      <c r="F11011" s="3">
        <v>5877</v>
      </c>
      <c r="H11011" s="3" t="s">
        <v>42</v>
      </c>
      <c r="I11011" s="3">
        <v>35881</v>
      </c>
      <c r="J11011" s="3">
        <v>1</v>
      </c>
      <c r="K11011" s="3">
        <v>0</v>
      </c>
      <c r="L11011" s="72">
        <v>0</v>
      </c>
      <c r="M11011" s="29" t="s">
        <v>90</v>
      </c>
      <c r="N11011" s="30">
        <f>((J11011*400)+(K11011*100))+L11011</f>
        <v>400</v>
      </c>
      <c r="O11011" s="30">
        <v>0</v>
      </c>
      <c r="P11011" s="30">
        <f>N11011*O11011</f>
        <v>0</v>
      </c>
      <c r="AG11011" s="5">
        <f>IF(AND(AF11011="",P11011=""),0,IF((AF11011=""),P11011,IF((P11011=""),AF11011,AF11011+P11011)))</f>
        <v>0</v>
      </c>
      <c r="AH11011" s="5">
        <f>IF( (AA11011=""),AG11011*1,AG11011*(AA11011/100) )</f>
        <v>0</v>
      </c>
      <c r="AI11011" s="5">
        <v>50000000</v>
      </c>
      <c r="AJ11011" s="5">
        <f>IF((AI11011-AH11011) &gt; 1,0,IF((AI11011-AH11011)&lt;0,AH11011-AI11011,AI11011-AH11011))</f>
        <v>0</v>
      </c>
      <c r="AK11011" s="5">
        <v>0.01</v>
      </c>
      <c r="AL11011" s="5">
        <f>AJ11011*(AK11011/100)</f>
        <v>0</v>
      </c>
    </row>
    <row r="11012" spans="1:38" x14ac:dyDescent="0.45">
      <c r="E11012" s="3">
        <v>6434</v>
      </c>
      <c r="F11012" s="3">
        <v>5878</v>
      </c>
      <c r="H11012" s="3" t="s">
        <v>42</v>
      </c>
      <c r="I11012" s="3">
        <v>35882</v>
      </c>
      <c r="J11012" s="3">
        <v>1</v>
      </c>
      <c r="K11012" s="3">
        <v>0</v>
      </c>
      <c r="L11012" s="72">
        <v>0</v>
      </c>
      <c r="M11012" s="29" t="s">
        <v>90</v>
      </c>
      <c r="N11012" s="30">
        <f>((J11012*400)+(K11012*100))+L11012</f>
        <v>400</v>
      </c>
      <c r="O11012" s="30">
        <v>0</v>
      </c>
      <c r="P11012" s="30">
        <f>N11012*O11012</f>
        <v>0</v>
      </c>
      <c r="AG11012" s="5">
        <f>IF(AND(AF11012="",P11012=""),0,IF((AF11012=""),P11012,IF((P11012=""),AF11012,AF11012+P11012)))</f>
        <v>0</v>
      </c>
      <c r="AH11012" s="5">
        <f>IF( (AA11012=""),AG11012*1,AG11012*(AA11012/100) )</f>
        <v>0</v>
      </c>
      <c r="AI11012" s="5">
        <v>0</v>
      </c>
      <c r="AJ11012" s="5">
        <f>IF((AI11012-AH11012) &gt; 1,0,IF((AI11012-AH11012)&lt;0,AH11012-AI11012,AI11012-AH11012))</f>
        <v>0</v>
      </c>
      <c r="AK11012" s="5">
        <v>0.01</v>
      </c>
      <c r="AL11012" s="5">
        <f>AJ11012*(AK11012/100)</f>
        <v>0</v>
      </c>
    </row>
    <row r="11013" spans="1:38" x14ac:dyDescent="0.45">
      <c r="E11013" s="3">
        <v>6435</v>
      </c>
      <c r="F11013" s="3">
        <v>5879</v>
      </c>
      <c r="H11013" s="3" t="s">
        <v>42</v>
      </c>
      <c r="I11013" s="3">
        <v>35884</v>
      </c>
      <c r="J11013" s="3">
        <v>2</v>
      </c>
      <c r="K11013" s="3">
        <v>0</v>
      </c>
      <c r="L11013" s="72">
        <v>0</v>
      </c>
      <c r="M11013" s="29" t="s">
        <v>90</v>
      </c>
      <c r="N11013" s="30">
        <f>((J11013*400)+(K11013*100))+L11013</f>
        <v>800</v>
      </c>
      <c r="O11013" s="30">
        <v>0</v>
      </c>
      <c r="P11013" s="30">
        <f>N11013*O11013</f>
        <v>0</v>
      </c>
      <c r="AG11013" s="5">
        <f>IF(AND(AF11013="",P11013=""),0,IF((AF11013=""),P11013,IF((P11013=""),AF11013,AF11013+P11013)))</f>
        <v>0</v>
      </c>
      <c r="AH11013" s="5">
        <f>IF( (AA11013=""),AG11013*1,AG11013*(AA11013/100) )</f>
        <v>0</v>
      </c>
      <c r="AI11013" s="5">
        <v>0</v>
      </c>
      <c r="AJ11013" s="5">
        <f>IF((AI11013-AH11013) &gt; 1,0,IF((AI11013-AH11013)&lt;0,AH11013-AI11013,AI11013-AH11013))</f>
        <v>0</v>
      </c>
      <c r="AK11013" s="5">
        <v>0.01</v>
      </c>
      <c r="AL11013" s="5">
        <f>AJ11013*(AK11013/100)</f>
        <v>0</v>
      </c>
    </row>
    <row r="11014" spans="1:38" x14ac:dyDescent="0.45">
      <c r="E11014" s="3">
        <v>6436</v>
      </c>
      <c r="F11014" s="3">
        <v>5880</v>
      </c>
      <c r="H11014" s="3" t="s">
        <v>42</v>
      </c>
      <c r="I11014" s="3">
        <v>35885</v>
      </c>
      <c r="J11014" s="3">
        <v>1</v>
      </c>
      <c r="K11014" s="3">
        <v>3</v>
      </c>
      <c r="L11014" s="72">
        <v>63.6</v>
      </c>
      <c r="M11014" s="29" t="s">
        <v>90</v>
      </c>
      <c r="N11014" s="30">
        <f>((J11014*400)+(K11014*100))+L11014</f>
        <v>763.6</v>
      </c>
      <c r="O11014" s="30">
        <v>0</v>
      </c>
      <c r="P11014" s="30">
        <f>N11014*O11014</f>
        <v>0</v>
      </c>
      <c r="AG11014" s="5">
        <f>IF(AND(AF11014="",P11014=""),0,IF((AF11014=""),P11014,IF((P11014=""),AF11014,AF11014+P11014)))</f>
        <v>0</v>
      </c>
      <c r="AH11014" s="5">
        <f>IF( (AA11014=""),AG11014*1,AG11014*(AA11014/100) )</f>
        <v>0</v>
      </c>
      <c r="AI11014" s="5">
        <v>0</v>
      </c>
      <c r="AJ11014" s="5">
        <f>IF((AI11014-AH11014) &gt; 1,0,IF((AI11014-AH11014)&lt;0,AH11014-AI11014,AI11014-AH11014))</f>
        <v>0</v>
      </c>
      <c r="AK11014" s="5">
        <v>0.01</v>
      </c>
      <c r="AL11014" s="5">
        <f>AJ11014*(AK11014/100)</f>
        <v>0</v>
      </c>
    </row>
    <row r="11015" spans="1:38" x14ac:dyDescent="0.45">
      <c r="Q11015" s="74">
        <v>1</v>
      </c>
      <c r="R11015" s="17" t="s">
        <v>15926</v>
      </c>
      <c r="S11015" s="26">
        <v>3770400051310</v>
      </c>
      <c r="T11015" s="17" t="s">
        <v>15927</v>
      </c>
      <c r="U11015" s="17" t="s">
        <v>15929</v>
      </c>
      <c r="W11015" s="3" t="s">
        <v>210</v>
      </c>
      <c r="X11015" s="3" t="s">
        <v>211</v>
      </c>
      <c r="Y11015" s="3" t="s">
        <v>212</v>
      </c>
      <c r="Z11015" s="5">
        <v>217.5</v>
      </c>
      <c r="AA11015" s="67">
        <v>100</v>
      </c>
      <c r="AB11015" s="5">
        <v>6900</v>
      </c>
      <c r="AC11015" s="5">
        <f>Z11015*AB11015</f>
        <v>1500750</v>
      </c>
      <c r="AD11015" s="9">
        <v>5</v>
      </c>
      <c r="AE11015" s="9">
        <v>5</v>
      </c>
      <c r="AF11015" s="5">
        <f>(AC11015*(100-AE11015))/100</f>
        <v>1425712.5</v>
      </c>
      <c r="AG11015" s="5">
        <f>IF( (AF11015=""),0,SUM(AF11015:AF11015) )</f>
        <v>1425712.5</v>
      </c>
      <c r="AH11015" s="5">
        <f>(AG11015/100)*(AA11015)</f>
        <v>1425712.5</v>
      </c>
      <c r="AI11015" s="5">
        <v>0</v>
      </c>
      <c r="AJ11015" s="5">
        <f>IF((AI11015-AH11015) &gt; 1,0,IF((AI11015-AH11015)&lt;0,AH11015-AI11015,AI11015-AH11015))</f>
        <v>1425712.5</v>
      </c>
      <c r="AK11015" s="5">
        <v>0.02</v>
      </c>
      <c r="AL11015" s="5">
        <f>AJ11015*(AK11015/100)</f>
        <v>285.14250000000004</v>
      </c>
    </row>
    <row r="11016" spans="1:38" x14ac:dyDescent="0.45">
      <c r="O11016" s="30" t="s">
        <v>54</v>
      </c>
      <c r="P11016" s="30">
        <f>SUM(P11011:P11015)</f>
        <v>0</v>
      </c>
      <c r="AH11016" s="5">
        <f>SUM(AH11011:AH11015)</f>
        <v>1425712.5</v>
      </c>
      <c r="AJ11016" s="5">
        <f>SUM(AJ11011:AJ11015)</f>
        <v>1425712.5</v>
      </c>
      <c r="AL11016" s="5">
        <f>SUM(AL11011:AL11015)</f>
        <v>285.14250000000004</v>
      </c>
    </row>
    <row r="11017" spans="1:38" x14ac:dyDescent="0.45">
      <c r="A11017" s="17" t="s">
        <v>15946</v>
      </c>
      <c r="B11017" s="22">
        <v>3770400059345</v>
      </c>
      <c r="C11017" s="17" t="s">
        <v>15947</v>
      </c>
      <c r="D11017" s="17" t="s">
        <v>15948</v>
      </c>
      <c r="E11017" s="3">
        <v>6437</v>
      </c>
      <c r="F11017" s="3">
        <v>2857</v>
      </c>
      <c r="G11017" s="7" t="s">
        <v>15949</v>
      </c>
      <c r="H11017" s="3" t="s">
        <v>42</v>
      </c>
      <c r="I11017" s="3">
        <v>13448</v>
      </c>
      <c r="J11017" s="3">
        <v>0</v>
      </c>
      <c r="K11017" s="3">
        <v>0</v>
      </c>
      <c r="L11017" s="72">
        <v>20.25</v>
      </c>
      <c r="M11017" s="29" t="s">
        <v>208</v>
      </c>
      <c r="N11017" s="30">
        <f>((J11017*400)+(K11017*100))+L11017</f>
        <v>20.25</v>
      </c>
      <c r="O11017" s="30">
        <v>560</v>
      </c>
      <c r="P11017" s="30">
        <f>N11017*O11017</f>
        <v>11340</v>
      </c>
      <c r="AG11017" s="5">
        <f>IF(AND(AF11017="",P11017=""),0,IF((AF11017=""),P11017,IF((P11017=""),AF11017,AF11017+P11017)))</f>
        <v>11340</v>
      </c>
      <c r="AH11017" s="5">
        <f>IF( (AA11017=""),AG11017*1,AG11017*(AA11017/100) )</f>
        <v>11340</v>
      </c>
      <c r="AI11017" s="5">
        <v>0</v>
      </c>
      <c r="AJ11017" s="5">
        <f>IF((AI11017-AH11017) &gt; 1,0,IF((AI11017-AH11017)&lt;0,AH11017-AI11017,AI11017-AH11017))</f>
        <v>11340</v>
      </c>
      <c r="AK11017" s="5">
        <v>0.02</v>
      </c>
      <c r="AL11017" s="5">
        <f>AJ11017*(AK11017/100)</f>
        <v>2.2680000000000002</v>
      </c>
    </row>
    <row r="11018" spans="1:38" x14ac:dyDescent="0.45">
      <c r="J11018" s="3">
        <v>1</v>
      </c>
      <c r="K11018" s="3">
        <v>1</v>
      </c>
      <c r="L11018" s="72">
        <v>58.75</v>
      </c>
      <c r="M11018" s="29" t="s">
        <v>90</v>
      </c>
      <c r="N11018" s="30">
        <f>((J11018*400)+(K11018*100))+L11018</f>
        <v>558.75</v>
      </c>
      <c r="O11018" s="30">
        <v>560</v>
      </c>
      <c r="P11018" s="30">
        <f>N11018*O11018</f>
        <v>312900</v>
      </c>
      <c r="AG11018" s="5">
        <f>IF(AND(AF11018="",P11018=""),0,IF((AF11018=""),P11018,IF((P11018=""),AF11018,AF11018+P11018)))</f>
        <v>312900</v>
      </c>
      <c r="AH11018" s="5">
        <f>IF( (AA11018=""),AG11018*1,AG11018*(AA11018/100) )</f>
        <v>312900</v>
      </c>
      <c r="AI11018" s="5">
        <v>0</v>
      </c>
      <c r="AJ11018" s="5">
        <f>IF((AI11018-AH11018) &gt; 1,0,IF((AI11018-AH11018)&lt;0,AH11018-AI11018,AI11018-AH11018))</f>
        <v>312900</v>
      </c>
      <c r="AK11018" s="5">
        <v>0.01</v>
      </c>
      <c r="AL11018" s="5">
        <f>AJ11018*(AK11018/100)</f>
        <v>31.290000000000003</v>
      </c>
    </row>
    <row r="11019" spans="1:38" x14ac:dyDescent="0.45">
      <c r="Q11019" s="74">
        <v>1</v>
      </c>
      <c r="R11019" s="17" t="s">
        <v>15946</v>
      </c>
      <c r="S11019" s="26">
        <v>3770400059345</v>
      </c>
      <c r="T11019" s="17" t="s">
        <v>15947</v>
      </c>
      <c r="U11019" s="17" t="s">
        <v>15950</v>
      </c>
      <c r="W11019" s="3" t="s">
        <v>210</v>
      </c>
      <c r="X11019" s="3" t="s">
        <v>211</v>
      </c>
      <c r="Y11019" s="3" t="s">
        <v>212</v>
      </c>
      <c r="Z11019" s="5">
        <v>81</v>
      </c>
      <c r="AA11019" s="67">
        <v>100</v>
      </c>
      <c r="AB11019" s="5">
        <v>6900</v>
      </c>
      <c r="AC11019" s="5">
        <f>Z11019*AB11019</f>
        <v>558900</v>
      </c>
      <c r="AD11019" s="9">
        <v>5</v>
      </c>
      <c r="AE11019" s="9">
        <v>5</v>
      </c>
      <c r="AF11019" s="5">
        <f>(AC11019*(100-AE11019))/100</f>
        <v>530955</v>
      </c>
      <c r="AG11019" s="5">
        <f>IF( (AF11019=""),0,SUM(AF11019:AF11019) )</f>
        <v>530955</v>
      </c>
      <c r="AH11019" s="5">
        <f>(AG11019/100)*(AA11019)</f>
        <v>530955</v>
      </c>
      <c r="AI11019" s="5">
        <v>0</v>
      </c>
      <c r="AJ11019" s="5">
        <f>IF((AI11019-AH11019) &gt; 1,0,IF((AI11019-AH11019)&lt;0,AH11019-AI11019,AI11019-AH11019))</f>
        <v>530955</v>
      </c>
      <c r="AK11019" s="5">
        <v>0.02</v>
      </c>
      <c r="AL11019" s="5">
        <f>AJ11019*(AK11019/100)</f>
        <v>106.191</v>
      </c>
    </row>
    <row r="11020" spans="1:38" x14ac:dyDescent="0.45">
      <c r="O11020" s="30" t="s">
        <v>54</v>
      </c>
      <c r="P11020" s="30">
        <f>SUM(P11017:P11019)</f>
        <v>324240</v>
      </c>
      <c r="AH11020" s="5">
        <f>SUM(AH11017:AH11019)</f>
        <v>855195</v>
      </c>
      <c r="AJ11020" s="5">
        <f>SUM(AJ11017:AJ11019)</f>
        <v>855195</v>
      </c>
      <c r="AL11020" s="5">
        <f>SUM(AL11017:AL11019)</f>
        <v>139.749</v>
      </c>
    </row>
    <row r="11021" spans="1:38" x14ac:dyDescent="0.45">
      <c r="A11021" s="17" t="s">
        <v>15951</v>
      </c>
      <c r="B11021" s="22">
        <v>3770400007591</v>
      </c>
      <c r="C11021" s="17" t="s">
        <v>15952</v>
      </c>
      <c r="D11021" s="17" t="s">
        <v>15953</v>
      </c>
      <c r="E11021" s="3">
        <v>6438</v>
      </c>
      <c r="F11021" s="3">
        <v>2899</v>
      </c>
      <c r="G11021" s="7" t="s">
        <v>15954</v>
      </c>
      <c r="H11021" s="3" t="s">
        <v>42</v>
      </c>
      <c r="I11021" s="3">
        <v>2589</v>
      </c>
      <c r="J11021" s="3">
        <v>1</v>
      </c>
      <c r="K11021" s="3">
        <v>1</v>
      </c>
      <c r="L11021" s="72">
        <v>17</v>
      </c>
      <c r="M11021" s="29" t="s">
        <v>43</v>
      </c>
      <c r="N11021" s="30">
        <f>((J11021*400)+(K11021*100))+L11021</f>
        <v>517</v>
      </c>
      <c r="O11021" s="30">
        <v>440</v>
      </c>
      <c r="P11021" s="30">
        <f>N11021*O11021</f>
        <v>227480</v>
      </c>
      <c r="AG11021" s="5">
        <f>IF(AND(AF11021="",P11021=""),0,IF((AF11021=""),P11021,IF((P11021=""),AF11021,AF11021+P11021)))</f>
        <v>227480</v>
      </c>
      <c r="AH11021" s="5">
        <f>IF( (AA11021=""),AG11021*1,AG11021*(AA11021/100) )</f>
        <v>227480</v>
      </c>
      <c r="AI11021" s="5">
        <v>0</v>
      </c>
      <c r="AJ11021" s="5">
        <f>IF((AI11021-AH11021) &gt; 1,0,IF((AI11021-AH11021)&lt;0,AH11021-AI11021,AI11021-AH11021))</f>
        <v>227480</v>
      </c>
      <c r="AK11021" s="5">
        <v>0.3</v>
      </c>
      <c r="AL11021" s="5">
        <f>AJ11021*(AK11021/100)</f>
        <v>682.44</v>
      </c>
    </row>
    <row r="11022" spans="1:38" x14ac:dyDescent="0.45">
      <c r="O11022" s="30" t="s">
        <v>54</v>
      </c>
      <c r="P11022" s="30">
        <f>SUM(P11021:P11021)</f>
        <v>227480</v>
      </c>
      <c r="AH11022" s="5">
        <f>SUM(AH11021:AH11021)</f>
        <v>227480</v>
      </c>
      <c r="AJ11022" s="5">
        <f>SUM(AJ11021:AJ11021)</f>
        <v>227480</v>
      </c>
      <c r="AL11022" s="5">
        <f>SUM(AL11021:AL11021)</f>
        <v>682.44</v>
      </c>
    </row>
    <row r="11023" spans="1:38" x14ac:dyDescent="0.45">
      <c r="A11023" s="17" t="s">
        <v>15955</v>
      </c>
      <c r="B11023" s="22">
        <v>3770400027605</v>
      </c>
      <c r="C11023" s="17" t="s">
        <v>15956</v>
      </c>
      <c r="D11023" s="17" t="s">
        <v>15957</v>
      </c>
      <c r="E11023" s="3">
        <v>6439</v>
      </c>
      <c r="F11023" s="3">
        <v>6986</v>
      </c>
      <c r="G11023" s="7" t="s">
        <v>15958</v>
      </c>
      <c r="H11023" s="3" t="s">
        <v>42</v>
      </c>
      <c r="I11023" s="3">
        <v>4410</v>
      </c>
    </row>
    <row r="11024" spans="1:38" x14ac:dyDescent="0.45">
      <c r="O11024" s="30" t="s">
        <v>54</v>
      </c>
      <c r="P11024" s="30">
        <f>SUM(P11023:P11023)</f>
        <v>0</v>
      </c>
      <c r="AH11024" s="5">
        <f>SUM(AH11023:AH11023)</f>
        <v>0</v>
      </c>
      <c r="AJ11024" s="5">
        <f>SUM(AJ11023:AJ11023)</f>
        <v>0</v>
      </c>
      <c r="AL11024" s="5">
        <f>SUM(AL11023:AL11023)</f>
        <v>0</v>
      </c>
    </row>
    <row r="11025" spans="1:38" x14ac:dyDescent="0.45">
      <c r="A11025" s="17" t="s">
        <v>15959</v>
      </c>
      <c r="B11025" s="22">
        <v>3770400060611</v>
      </c>
      <c r="C11025" s="17" t="s">
        <v>15960</v>
      </c>
      <c r="D11025" s="17" t="s">
        <v>15961</v>
      </c>
      <c r="E11025" s="3">
        <v>6440</v>
      </c>
      <c r="F11025" s="3">
        <v>732</v>
      </c>
      <c r="G11025" s="7" t="s">
        <v>15962</v>
      </c>
      <c r="H11025" s="3" t="s">
        <v>42</v>
      </c>
      <c r="I11025" s="3">
        <v>12782</v>
      </c>
      <c r="J11025" s="3">
        <v>4</v>
      </c>
      <c r="K11025" s="3">
        <v>3</v>
      </c>
      <c r="L11025" s="72">
        <v>62</v>
      </c>
      <c r="M11025" s="29" t="s">
        <v>43</v>
      </c>
      <c r="N11025" s="30">
        <f>((J11025*400)+(K11025*100))+L11025</f>
        <v>1962</v>
      </c>
      <c r="O11025" s="30">
        <v>440</v>
      </c>
      <c r="P11025" s="30">
        <f>N11025*O11025</f>
        <v>863280</v>
      </c>
      <c r="AG11025" s="5">
        <f>IF(AND(AF11025="",P11025=""),0,IF((AF11025=""),P11025,IF((P11025=""),AF11025,AF11025+P11025)))</f>
        <v>863280</v>
      </c>
      <c r="AH11025" s="5">
        <f>IF( (AA11025=""),AG11025*1,AG11025*(AA11025/100) )</f>
        <v>863280</v>
      </c>
      <c r="AI11025" s="5">
        <v>0</v>
      </c>
      <c r="AJ11025" s="5">
        <f>IF((AI11025-AH11025) &gt; 1,0,IF((AI11025-AH11025)&lt;0,AH11025-AI11025,AI11025-AH11025))</f>
        <v>863280</v>
      </c>
      <c r="AK11025" s="5">
        <v>0.3</v>
      </c>
      <c r="AL11025" s="5">
        <f>AJ11025*(AK11025/100)</f>
        <v>2589.84</v>
      </c>
    </row>
    <row r="11026" spans="1:38" x14ac:dyDescent="0.45">
      <c r="E11026" s="3">
        <v>6441</v>
      </c>
      <c r="F11026" s="3">
        <v>2834</v>
      </c>
      <c r="G11026" s="7" t="s">
        <v>15963</v>
      </c>
      <c r="H11026" s="3" t="s">
        <v>42</v>
      </c>
      <c r="I11026" s="3">
        <v>12797</v>
      </c>
      <c r="J11026" s="3">
        <v>2</v>
      </c>
      <c r="K11026" s="3">
        <v>0</v>
      </c>
      <c r="L11026" s="72">
        <v>18</v>
      </c>
      <c r="M11026" s="29" t="s">
        <v>43</v>
      </c>
      <c r="N11026" s="30">
        <f>((J11026*400)+(K11026*100))+L11026</f>
        <v>818</v>
      </c>
      <c r="O11026" s="30">
        <v>500</v>
      </c>
      <c r="P11026" s="30">
        <f>N11026*O11026</f>
        <v>409000</v>
      </c>
      <c r="AG11026" s="5">
        <f>IF(AND(AF11026="",P11026=""),0,IF((AF11026=""),P11026,IF((P11026=""),AF11026,AF11026+P11026)))</f>
        <v>409000</v>
      </c>
      <c r="AH11026" s="5">
        <f>IF( (AA11026=""),AG11026*1,AG11026*(AA11026/100) )</f>
        <v>409000</v>
      </c>
      <c r="AI11026" s="5">
        <v>0</v>
      </c>
      <c r="AJ11026" s="5">
        <f>IF((AI11026-AH11026) &gt; 1,0,IF((AI11026-AH11026)&lt;0,AH11026-AI11026,AI11026-AH11026))</f>
        <v>409000</v>
      </c>
      <c r="AK11026" s="5">
        <v>0.3</v>
      </c>
      <c r="AL11026" s="5">
        <f>AJ11026*(AK11026/100)</f>
        <v>1227</v>
      </c>
    </row>
    <row r="11027" spans="1:38" x14ac:dyDescent="0.45">
      <c r="O11027" s="30" t="s">
        <v>54</v>
      </c>
      <c r="P11027" s="30">
        <f>SUM(P11025:P11026)</f>
        <v>1272280</v>
      </c>
      <c r="AH11027" s="5">
        <f>SUM(AH11025:AH11026)</f>
        <v>1272280</v>
      </c>
      <c r="AJ11027" s="5">
        <f>SUM(AJ11025:AJ11026)</f>
        <v>1272280</v>
      </c>
      <c r="AL11027" s="5">
        <f>SUM(AL11025:AL11026)</f>
        <v>3816.84</v>
      </c>
    </row>
    <row r="11028" spans="1:38" x14ac:dyDescent="0.45">
      <c r="A11028" s="17" t="s">
        <v>15964</v>
      </c>
      <c r="B11028" s="22">
        <v>3770400036353</v>
      </c>
      <c r="C11028" s="17" t="s">
        <v>15965</v>
      </c>
      <c r="D11028" s="17" t="s">
        <v>15966</v>
      </c>
      <c r="E11028" s="3">
        <v>6442</v>
      </c>
      <c r="F11028" s="3">
        <v>6209</v>
      </c>
      <c r="H11028" s="3" t="s">
        <v>42</v>
      </c>
      <c r="I11028" s="3">
        <v>13832</v>
      </c>
      <c r="J11028" s="3">
        <v>0</v>
      </c>
      <c r="K11028" s="3">
        <v>0</v>
      </c>
      <c r="L11028" s="72">
        <v>20</v>
      </c>
      <c r="M11028" s="29" t="s">
        <v>208</v>
      </c>
      <c r="N11028" s="30">
        <f>((J11028*400)+(K11028*100))+L11028</f>
        <v>20</v>
      </c>
      <c r="O11028" s="30">
        <v>150</v>
      </c>
      <c r="P11028" s="30">
        <f>N11028*O11028</f>
        <v>3000</v>
      </c>
      <c r="AG11028" s="5">
        <f>IF(AND(AF11028="",P11028=""),0,IF((AF11028=""),P11028,IF((P11028=""),AF11028,AF11028+P11028)))</f>
        <v>3000</v>
      </c>
      <c r="AH11028" s="5">
        <f>IF( (AA11028=""),AG11028*1,AG11028*(AA11028/100) )</f>
        <v>3000</v>
      </c>
      <c r="AI11028" s="5">
        <v>0</v>
      </c>
      <c r="AJ11028" s="5">
        <f>IF((AI11028-AH11028) &gt; 1,0,IF((AI11028-AH11028)&lt;0,AH11028-AI11028,AI11028-AH11028))</f>
        <v>3000</v>
      </c>
      <c r="AK11028" s="5">
        <v>0.02</v>
      </c>
      <c r="AL11028" s="5">
        <f>AJ11028*(AK11028/100)</f>
        <v>0.6</v>
      </c>
    </row>
    <row r="11029" spans="1:38" x14ac:dyDescent="0.45">
      <c r="J11029" s="3">
        <v>5</v>
      </c>
      <c r="K11029" s="3">
        <v>1</v>
      </c>
      <c r="L11029" s="72">
        <v>64</v>
      </c>
      <c r="M11029" s="29" t="s">
        <v>90</v>
      </c>
      <c r="N11029" s="30">
        <f>((J11029*400)+(K11029*100))+L11029</f>
        <v>2164</v>
      </c>
      <c r="O11029" s="30">
        <v>150</v>
      </c>
      <c r="P11029" s="30">
        <f>N11029*O11029</f>
        <v>324600</v>
      </c>
      <c r="AG11029" s="5">
        <f>IF(AND(AF11029="",P11029=""),0,IF((AF11029=""),P11029,IF((P11029=""),AF11029,AF11029+P11029)))</f>
        <v>324600</v>
      </c>
      <c r="AH11029" s="5">
        <f>IF( (AA11029=""),AG11029*1,AG11029*(AA11029/100) )</f>
        <v>324600</v>
      </c>
      <c r="AI11029" s="5">
        <v>0</v>
      </c>
      <c r="AJ11029" s="5">
        <f>IF((AI11029-AH11029) &gt; 1,0,IF((AI11029-AH11029)&lt;0,AH11029-AI11029,AI11029-AH11029))</f>
        <v>324600</v>
      </c>
      <c r="AK11029" s="5">
        <v>0.01</v>
      </c>
      <c r="AL11029" s="5">
        <f>AJ11029*(AK11029/100)</f>
        <v>32.46</v>
      </c>
    </row>
    <row r="11030" spans="1:38" x14ac:dyDescent="0.45">
      <c r="Q11030" s="74">
        <v>1</v>
      </c>
      <c r="R11030" s="17" t="s">
        <v>15964</v>
      </c>
      <c r="S11030" s="26">
        <v>3770400036353</v>
      </c>
      <c r="T11030" s="17" t="s">
        <v>15965</v>
      </c>
      <c r="U11030" s="17" t="s">
        <v>15967</v>
      </c>
      <c r="W11030" s="3" t="s">
        <v>210</v>
      </c>
      <c r="X11030" s="3" t="s">
        <v>211</v>
      </c>
      <c r="Y11030" s="3" t="s">
        <v>212</v>
      </c>
      <c r="Z11030" s="5">
        <v>80</v>
      </c>
      <c r="AA11030" s="67">
        <v>100</v>
      </c>
      <c r="AB11030" s="5">
        <v>6900</v>
      </c>
      <c r="AC11030" s="5">
        <f>Z11030*AB11030</f>
        <v>552000</v>
      </c>
      <c r="AD11030" s="9">
        <v>5</v>
      </c>
      <c r="AE11030" s="9">
        <v>5</v>
      </c>
      <c r="AF11030" s="5">
        <f>(AC11030*(100-AE11030))/100</f>
        <v>524400</v>
      </c>
      <c r="AG11030" s="5">
        <f>IF( (AF11030=""),0,SUM(AF11030:AF11030) )</f>
        <v>524400</v>
      </c>
      <c r="AH11030" s="5">
        <f>(AG11030/100)*(AA11030)</f>
        <v>524400</v>
      </c>
      <c r="AI11030" s="5">
        <v>0</v>
      </c>
      <c r="AJ11030" s="5">
        <f>IF((AI11030-AH11030) &gt; 1,0,IF((AI11030-AH11030)&lt;0,AH11030-AI11030,AI11030-AH11030))</f>
        <v>524400</v>
      </c>
      <c r="AK11030" s="5">
        <v>0.02</v>
      </c>
      <c r="AL11030" s="5">
        <f>AJ11030*(AK11030/100)</f>
        <v>104.88000000000001</v>
      </c>
    </row>
    <row r="11031" spans="1:38" x14ac:dyDescent="0.45">
      <c r="O11031" s="30" t="s">
        <v>54</v>
      </c>
      <c r="P11031" s="30">
        <f>SUM(P11028:P11030)</f>
        <v>327600</v>
      </c>
      <c r="AH11031" s="5">
        <f>SUM(AH11028:AH11030)</f>
        <v>852000</v>
      </c>
      <c r="AJ11031" s="5">
        <f>SUM(AJ11028:AJ11030)</f>
        <v>852000</v>
      </c>
      <c r="AL11031" s="5">
        <f>SUM(AL11028:AL11030)</f>
        <v>137.94</v>
      </c>
    </row>
    <row r="11032" spans="1:38" x14ac:dyDescent="0.45">
      <c r="A11032" s="17" t="s">
        <v>15968</v>
      </c>
      <c r="B11032" s="22">
        <v>3730100612952</v>
      </c>
      <c r="C11032" s="17" t="s">
        <v>15969</v>
      </c>
      <c r="D11032" s="17" t="s">
        <v>15970</v>
      </c>
      <c r="E11032" s="3">
        <v>6443</v>
      </c>
      <c r="F11032" s="3">
        <v>9750</v>
      </c>
      <c r="G11032" s="7" t="s">
        <v>15971</v>
      </c>
      <c r="H11032" s="3" t="s">
        <v>42</v>
      </c>
      <c r="I11032" s="3">
        <v>15085</v>
      </c>
    </row>
    <row r="11033" spans="1:38" x14ac:dyDescent="0.45">
      <c r="E11033" s="3">
        <v>6444</v>
      </c>
      <c r="F11033" s="3">
        <v>406</v>
      </c>
      <c r="G11033" s="7" t="s">
        <v>15972</v>
      </c>
      <c r="H11033" s="3" t="s">
        <v>42</v>
      </c>
      <c r="I11033" s="3">
        <v>15117</v>
      </c>
      <c r="J11033" s="3">
        <v>0</v>
      </c>
      <c r="K11033" s="3">
        <v>0</v>
      </c>
      <c r="L11033" s="72">
        <v>50</v>
      </c>
      <c r="M11033" s="29" t="s">
        <v>43</v>
      </c>
      <c r="N11033" s="30">
        <f>((J11033*400)+(K11033*100))+L11033</f>
        <v>50</v>
      </c>
      <c r="O11033" s="30">
        <v>500</v>
      </c>
      <c r="P11033" s="30">
        <f>N11033*O11033</f>
        <v>25000</v>
      </c>
      <c r="AG11033" s="5">
        <f>IF(AND(AF11033="",P11033=""),0,IF((AF11033=""),P11033,IF((P11033=""),AF11033,AF11033+P11033)))</f>
        <v>25000</v>
      </c>
      <c r="AH11033" s="5">
        <f>IF( (AA11033=""),AG11033*1,AG11033*(AA11033/100) )</f>
        <v>25000</v>
      </c>
      <c r="AI11033" s="5">
        <v>0</v>
      </c>
      <c r="AJ11033" s="5">
        <f>IF((AI11033-AH11033) &gt; 1,0,IF((AI11033-AH11033)&lt;0,AH11033-AI11033,AI11033-AH11033))</f>
        <v>25000</v>
      </c>
      <c r="AK11033" s="5">
        <v>0.3</v>
      </c>
      <c r="AL11033" s="5">
        <f>AJ11033*(AK11033/100)</f>
        <v>75</v>
      </c>
    </row>
    <row r="11034" spans="1:38" x14ac:dyDescent="0.45">
      <c r="O11034" s="30" t="s">
        <v>54</v>
      </c>
      <c r="P11034" s="30">
        <f>SUM(P11032:P11033)</f>
        <v>25000</v>
      </c>
      <c r="AH11034" s="5">
        <f>SUM(AH11032:AH11033)</f>
        <v>25000</v>
      </c>
      <c r="AJ11034" s="5">
        <f>SUM(AJ11032:AJ11033)</f>
        <v>25000</v>
      </c>
      <c r="AL11034" s="5">
        <f>SUM(AL11032:AL11033)</f>
        <v>75</v>
      </c>
    </row>
    <row r="11035" spans="1:38" x14ac:dyDescent="0.45">
      <c r="A11035" s="17" t="s">
        <v>15973</v>
      </c>
      <c r="B11035" s="22">
        <v>3779900010807</v>
      </c>
      <c r="C11035" s="17" t="s">
        <v>15974</v>
      </c>
      <c r="D11035" s="17" t="s">
        <v>15975</v>
      </c>
      <c r="E11035" s="3">
        <v>6445</v>
      </c>
      <c r="F11035" s="3">
        <v>9586</v>
      </c>
      <c r="G11035" s="7" t="s">
        <v>15976</v>
      </c>
      <c r="H11035" s="3" t="s">
        <v>42</v>
      </c>
      <c r="I11035" s="3">
        <v>15557</v>
      </c>
    </row>
    <row r="11036" spans="1:38" x14ac:dyDescent="0.45">
      <c r="O11036" s="30" t="s">
        <v>54</v>
      </c>
      <c r="P11036" s="30">
        <f>SUM(P11035:P11035)</f>
        <v>0</v>
      </c>
      <c r="AH11036" s="5">
        <f>SUM(AH11035:AH11035)</f>
        <v>0</v>
      </c>
      <c r="AJ11036" s="5">
        <f>SUM(AJ11035:AJ11035)</f>
        <v>0</v>
      </c>
      <c r="AL11036" s="5">
        <f>SUM(AL11035:AL11035)</f>
        <v>0</v>
      </c>
    </row>
    <row r="11037" spans="1:38" x14ac:dyDescent="0.45">
      <c r="A11037" s="17" t="s">
        <v>15959</v>
      </c>
      <c r="B11037" s="22">
        <v>3770400060611</v>
      </c>
      <c r="C11037" s="17" t="s">
        <v>15960</v>
      </c>
      <c r="D11037" s="17" t="s">
        <v>15961</v>
      </c>
      <c r="E11037" s="3">
        <v>6446</v>
      </c>
      <c r="F11037" s="3">
        <v>3275</v>
      </c>
      <c r="G11037" s="7" t="s">
        <v>15977</v>
      </c>
      <c r="H11037" s="3" t="s">
        <v>42</v>
      </c>
      <c r="I11037" s="3">
        <v>16989</v>
      </c>
      <c r="J11037" s="3">
        <v>1</v>
      </c>
      <c r="K11037" s="3">
        <v>2</v>
      </c>
      <c r="L11037" s="72">
        <v>22</v>
      </c>
      <c r="M11037" s="29" t="s">
        <v>43</v>
      </c>
      <c r="N11037" s="30">
        <f>((J11037*400)+(K11037*100))+L11037</f>
        <v>622</v>
      </c>
      <c r="O11037" s="30">
        <v>380</v>
      </c>
      <c r="P11037" s="30">
        <f>N11037*O11037</f>
        <v>236360</v>
      </c>
      <c r="AG11037" s="5">
        <f>IF(AND(AF11037="",P11037=""),0,IF((AF11037=""),P11037,IF((P11037=""),AF11037,AF11037+P11037)))</f>
        <v>236360</v>
      </c>
      <c r="AH11037" s="5">
        <f>IF( (AA11037=""),AG11037*1,AG11037*(AA11037/100) )</f>
        <v>236360</v>
      </c>
      <c r="AI11037" s="5">
        <v>0</v>
      </c>
      <c r="AJ11037" s="5">
        <f>IF((AI11037-AH11037) &gt; 1,0,IF((AI11037-AH11037)&lt;0,AH11037-AI11037,AI11037-AH11037))</f>
        <v>236360</v>
      </c>
      <c r="AK11037" s="5">
        <v>0.3</v>
      </c>
      <c r="AL11037" s="5">
        <f>AJ11037*(AK11037/100)</f>
        <v>709.08</v>
      </c>
    </row>
    <row r="11038" spans="1:38" x14ac:dyDescent="0.45">
      <c r="O11038" s="30" t="s">
        <v>54</v>
      </c>
      <c r="P11038" s="30">
        <f>SUM(P11037:P11037)</f>
        <v>236360</v>
      </c>
      <c r="AH11038" s="5">
        <f>SUM(AH11037:AH11037)</f>
        <v>236360</v>
      </c>
      <c r="AJ11038" s="5">
        <f>SUM(AJ11037:AJ11037)</f>
        <v>236360</v>
      </c>
      <c r="AL11038" s="5">
        <f>SUM(AL11037:AL11037)</f>
        <v>709.08</v>
      </c>
    </row>
    <row r="11039" spans="1:38" x14ac:dyDescent="0.45">
      <c r="A11039" s="17" t="s">
        <v>15978</v>
      </c>
      <c r="B11039" s="22">
        <v>3770400020244</v>
      </c>
      <c r="C11039" s="17" t="s">
        <v>15979</v>
      </c>
      <c r="D11039" s="17" t="s">
        <v>9124</v>
      </c>
      <c r="E11039" s="3">
        <v>6447</v>
      </c>
      <c r="F11039" s="3">
        <v>8191</v>
      </c>
      <c r="G11039" s="7" t="s">
        <v>15980</v>
      </c>
      <c r="H11039" s="3" t="s">
        <v>42</v>
      </c>
      <c r="I11039" s="3">
        <v>17445</v>
      </c>
    </row>
    <row r="11040" spans="1:38" x14ac:dyDescent="0.45">
      <c r="O11040" s="30" t="s">
        <v>54</v>
      </c>
      <c r="P11040" s="30">
        <f>SUM(P11039:P11039)</f>
        <v>0</v>
      </c>
      <c r="AH11040" s="5">
        <f>SUM(AH11039:AH11039)</f>
        <v>0</v>
      </c>
      <c r="AJ11040" s="5">
        <f>SUM(AJ11039:AJ11039)</f>
        <v>0</v>
      </c>
      <c r="AL11040" s="5">
        <f>SUM(AL11039:AL11039)</f>
        <v>0</v>
      </c>
    </row>
    <row r="11041" spans="1:38" x14ac:dyDescent="0.45">
      <c r="A11041" s="17" t="s">
        <v>15959</v>
      </c>
      <c r="B11041" s="22">
        <v>3770400060611</v>
      </c>
      <c r="C11041" s="17" t="s">
        <v>15960</v>
      </c>
      <c r="D11041" s="17" t="s">
        <v>15961</v>
      </c>
      <c r="E11041" s="3">
        <v>6448</v>
      </c>
      <c r="F11041" s="3">
        <v>2276</v>
      </c>
      <c r="G11041" s="7" t="s">
        <v>15981</v>
      </c>
      <c r="H11041" s="3" t="s">
        <v>42</v>
      </c>
      <c r="I11041" s="3">
        <v>19675</v>
      </c>
      <c r="J11041" s="3">
        <v>7</v>
      </c>
      <c r="K11041" s="3">
        <v>0</v>
      </c>
      <c r="L11041" s="72">
        <v>15</v>
      </c>
      <c r="M11041" s="29" t="s">
        <v>43</v>
      </c>
      <c r="N11041" s="30">
        <f>((J11041*400)+(K11041*100))+L11041</f>
        <v>2815</v>
      </c>
      <c r="O11041" s="30">
        <v>380</v>
      </c>
      <c r="P11041" s="30">
        <f>N11041*O11041</f>
        <v>1069700</v>
      </c>
      <c r="AG11041" s="5">
        <f>IF(AND(AF11041="",P11041=""),0,IF((AF11041=""),P11041,IF((P11041=""),AF11041,AF11041+P11041)))</f>
        <v>1069700</v>
      </c>
      <c r="AH11041" s="5">
        <f>IF( (AA11041=""),AG11041*1,AG11041*(AA11041/100) )</f>
        <v>1069700</v>
      </c>
      <c r="AI11041" s="5">
        <v>0</v>
      </c>
      <c r="AJ11041" s="5">
        <f>IF((AI11041-AH11041) &gt; 1,0,IF((AI11041-AH11041)&lt;0,AH11041-AI11041,AI11041-AH11041))</f>
        <v>1069700</v>
      </c>
      <c r="AK11041" s="5">
        <v>0.3</v>
      </c>
      <c r="AL11041" s="5">
        <f>AJ11041*(AK11041/100)</f>
        <v>3209.1</v>
      </c>
    </row>
    <row r="11042" spans="1:38" x14ac:dyDescent="0.45">
      <c r="O11042" s="30" t="s">
        <v>54</v>
      </c>
      <c r="P11042" s="30">
        <f>SUM(P11041:P11041)</f>
        <v>1069700</v>
      </c>
      <c r="AH11042" s="5">
        <f>SUM(AH11041:AH11041)</f>
        <v>1069700</v>
      </c>
      <c r="AJ11042" s="5">
        <f>SUM(AJ11041:AJ11041)</f>
        <v>1069700</v>
      </c>
      <c r="AL11042" s="5">
        <f>SUM(AL11041:AL11041)</f>
        <v>3209.1</v>
      </c>
    </row>
    <row r="11043" spans="1:38" x14ac:dyDescent="0.45">
      <c r="A11043" s="17" t="s">
        <v>15982</v>
      </c>
      <c r="B11043" s="22">
        <v>3120600387201</v>
      </c>
      <c r="C11043" s="17" t="s">
        <v>15983</v>
      </c>
      <c r="D11043" s="17" t="s">
        <v>15984</v>
      </c>
      <c r="E11043" s="3">
        <v>6449</v>
      </c>
      <c r="F11043" s="3">
        <v>9873</v>
      </c>
      <c r="G11043" s="7" t="s">
        <v>15985</v>
      </c>
      <c r="H11043" s="3" t="s">
        <v>42</v>
      </c>
      <c r="I11043" s="3">
        <v>21566</v>
      </c>
    </row>
    <row r="11044" spans="1:38" x14ac:dyDescent="0.45">
      <c r="O11044" s="30" t="s">
        <v>54</v>
      </c>
      <c r="P11044" s="30">
        <f>SUM(P11043:P11043)</f>
        <v>0</v>
      </c>
      <c r="AH11044" s="5">
        <f>SUM(AH11043:AH11043)</f>
        <v>0</v>
      </c>
      <c r="AJ11044" s="5">
        <f>SUM(AJ11043:AJ11043)</f>
        <v>0</v>
      </c>
      <c r="AL11044" s="5">
        <f>SUM(AL11043:AL11043)</f>
        <v>0</v>
      </c>
    </row>
    <row r="11045" spans="1:38" x14ac:dyDescent="0.45">
      <c r="A11045" s="17" t="s">
        <v>15986</v>
      </c>
      <c r="B11045" s="22">
        <v>3770400024312</v>
      </c>
      <c r="C11045" s="17" t="s">
        <v>15987</v>
      </c>
      <c r="D11045" s="17" t="s">
        <v>15988</v>
      </c>
      <c r="E11045" s="3">
        <v>6450</v>
      </c>
      <c r="F11045" s="3">
        <v>8712</v>
      </c>
      <c r="G11045" s="7" t="s">
        <v>15989</v>
      </c>
      <c r="H11045" s="3" t="s">
        <v>42</v>
      </c>
      <c r="I11045" s="3">
        <v>23937</v>
      </c>
    </row>
    <row r="11046" spans="1:38" x14ac:dyDescent="0.45">
      <c r="O11046" s="30" t="s">
        <v>54</v>
      </c>
      <c r="P11046" s="30">
        <f>SUM(P11045:P11045)</f>
        <v>0</v>
      </c>
      <c r="AH11046" s="5">
        <f>SUM(AH11045:AH11045)</f>
        <v>0</v>
      </c>
      <c r="AJ11046" s="5">
        <f>SUM(AJ11045:AJ11045)</f>
        <v>0</v>
      </c>
      <c r="AL11046" s="5">
        <f>SUM(AL11045:AL11045)</f>
        <v>0</v>
      </c>
    </row>
    <row r="11047" spans="1:38" x14ac:dyDescent="0.45">
      <c r="A11047" s="17" t="s">
        <v>15990</v>
      </c>
      <c r="B11047" s="22">
        <v>3770400058390</v>
      </c>
      <c r="C11047" s="17" t="s">
        <v>15991</v>
      </c>
      <c r="D11047" s="17" t="s">
        <v>15992</v>
      </c>
      <c r="E11047" s="3">
        <v>6451</v>
      </c>
      <c r="F11047" s="3">
        <v>8953</v>
      </c>
      <c r="G11047" s="7" t="s">
        <v>15993</v>
      </c>
      <c r="H11047" s="3" t="s">
        <v>42</v>
      </c>
      <c r="I11047" s="3">
        <v>27995</v>
      </c>
    </row>
    <row r="11048" spans="1:38" x14ac:dyDescent="0.45">
      <c r="O11048" s="30" t="s">
        <v>54</v>
      </c>
      <c r="P11048" s="30">
        <f>SUM(P11047:P11047)</f>
        <v>0</v>
      </c>
      <c r="AH11048" s="5">
        <f>SUM(AH11047:AH11047)</f>
        <v>0</v>
      </c>
      <c r="AJ11048" s="5">
        <f>SUM(AJ11047:AJ11047)</f>
        <v>0</v>
      </c>
      <c r="AL11048" s="5">
        <f>SUM(AL11047:AL11047)</f>
        <v>0</v>
      </c>
    </row>
    <row r="11049" spans="1:38" x14ac:dyDescent="0.45">
      <c r="A11049" s="17" t="s">
        <v>15964</v>
      </c>
      <c r="B11049" s="22">
        <v>3770400036353</v>
      </c>
      <c r="C11049" s="17" t="s">
        <v>15965</v>
      </c>
      <c r="D11049" s="17" t="s">
        <v>15966</v>
      </c>
      <c r="E11049" s="3">
        <v>6452</v>
      </c>
      <c r="F11049" s="3">
        <v>7781</v>
      </c>
      <c r="G11049" s="7" t="s">
        <v>15994</v>
      </c>
      <c r="H11049" s="3" t="s">
        <v>42</v>
      </c>
      <c r="I11049" s="3">
        <v>31168</v>
      </c>
    </row>
    <row r="11050" spans="1:38" x14ac:dyDescent="0.45">
      <c r="Q11050" s="74">
        <v>1</v>
      </c>
      <c r="R11050" s="17" t="s">
        <v>15964</v>
      </c>
      <c r="S11050" s="26">
        <v>3770400036353</v>
      </c>
      <c r="T11050" s="17" t="s">
        <v>15965</v>
      </c>
      <c r="U11050" s="17" t="s">
        <v>15967</v>
      </c>
      <c r="W11050" s="3" t="s">
        <v>210</v>
      </c>
      <c r="X11050" s="3" t="s">
        <v>211</v>
      </c>
      <c r="Y11050" s="3" t="s">
        <v>212</v>
      </c>
      <c r="Z11050" s="5">
        <v>80</v>
      </c>
      <c r="AA11050" s="67">
        <v>100</v>
      </c>
      <c r="AB11050" s="5">
        <v>6900</v>
      </c>
      <c r="AC11050" s="5">
        <f>Z11050*AB11050</f>
        <v>552000</v>
      </c>
      <c r="AD11050" s="9">
        <v>5</v>
      </c>
      <c r="AE11050" s="9">
        <v>5</v>
      </c>
      <c r="AF11050" s="5">
        <f>(AC11050*(100-AE11050))/100</f>
        <v>524400</v>
      </c>
      <c r="AG11050" s="5">
        <f>IF( (AF11050=""),0,SUM(AF11050:AF11050) )</f>
        <v>524400</v>
      </c>
      <c r="AH11050" s="5">
        <f>(AG11050/100)*(AA11050)</f>
        <v>524400</v>
      </c>
      <c r="AI11050" s="5">
        <v>0</v>
      </c>
      <c r="AJ11050" s="5">
        <f>IF((AI11050-AH11050) &gt; 1,0,IF((AI11050-AH11050)&lt;0,AH11050-AI11050,AI11050-AH11050))</f>
        <v>524400</v>
      </c>
      <c r="AK11050" s="5">
        <v>0.02</v>
      </c>
      <c r="AL11050" s="5">
        <f>AJ11050*(AK11050/100)</f>
        <v>104.88000000000001</v>
      </c>
    </row>
    <row r="11051" spans="1:38" x14ac:dyDescent="0.45">
      <c r="O11051" s="30" t="s">
        <v>54</v>
      </c>
      <c r="P11051" s="30">
        <f>SUM(P11049:P11050)</f>
        <v>0</v>
      </c>
      <c r="AH11051" s="5">
        <f>SUM(AH11049:AH11050)</f>
        <v>524400</v>
      </c>
      <c r="AJ11051" s="5">
        <f>SUM(AJ11049:AJ11050)</f>
        <v>524400</v>
      </c>
      <c r="AL11051" s="5">
        <f>SUM(AL11049:AL11050)</f>
        <v>104.88000000000001</v>
      </c>
    </row>
    <row r="11052" spans="1:38" x14ac:dyDescent="0.45">
      <c r="A11052" s="17" t="s">
        <v>15995</v>
      </c>
      <c r="B11052" s="22">
        <v>3770400002190</v>
      </c>
      <c r="C11052" s="17" t="s">
        <v>15996</v>
      </c>
      <c r="D11052" s="17" t="s">
        <v>15997</v>
      </c>
      <c r="E11052" s="3">
        <v>6453</v>
      </c>
      <c r="F11052" s="3">
        <v>9381</v>
      </c>
      <c r="G11052" s="7" t="s">
        <v>15998</v>
      </c>
      <c r="H11052" s="3" t="s">
        <v>42</v>
      </c>
      <c r="I11052" s="3">
        <v>833</v>
      </c>
    </row>
    <row r="11053" spans="1:38" x14ac:dyDescent="0.45">
      <c r="O11053" s="30" t="s">
        <v>54</v>
      </c>
      <c r="P11053" s="30">
        <f>SUM(P11052:P11052)</f>
        <v>0</v>
      </c>
      <c r="AH11053" s="5">
        <f>SUM(AH11052:AH11052)</f>
        <v>0</v>
      </c>
      <c r="AJ11053" s="5">
        <f>SUM(AJ11052:AJ11052)</f>
        <v>0</v>
      </c>
      <c r="AL11053" s="5">
        <f>SUM(AL11052:AL11052)</f>
        <v>0</v>
      </c>
    </row>
    <row r="11054" spans="1:38" x14ac:dyDescent="0.45">
      <c r="A11054" s="17" t="s">
        <v>15999</v>
      </c>
      <c r="B11054" s="22">
        <v>5100699059623</v>
      </c>
      <c r="C11054" s="17" t="s">
        <v>16000</v>
      </c>
      <c r="D11054" s="17" t="s">
        <v>16001</v>
      </c>
      <c r="E11054" s="3">
        <v>6454</v>
      </c>
      <c r="F11054" s="3">
        <v>7174</v>
      </c>
      <c r="G11054" s="7" t="s">
        <v>16002</v>
      </c>
      <c r="H11054" s="3" t="s">
        <v>42</v>
      </c>
      <c r="I11054" s="3">
        <v>25554</v>
      </c>
    </row>
    <row r="11055" spans="1:38" x14ac:dyDescent="0.45">
      <c r="E11055" s="3">
        <v>6455</v>
      </c>
      <c r="F11055" s="3">
        <v>2223</v>
      </c>
      <c r="G11055" s="7" t="s">
        <v>16003</v>
      </c>
      <c r="H11055" s="3" t="s">
        <v>42</v>
      </c>
      <c r="I11055" s="3">
        <v>25555</v>
      </c>
      <c r="J11055" s="3">
        <v>0</v>
      </c>
      <c r="K11055" s="3">
        <v>0</v>
      </c>
      <c r="L11055" s="72">
        <v>50</v>
      </c>
      <c r="M11055" s="29" t="s">
        <v>43</v>
      </c>
      <c r="N11055" s="30">
        <f>((J11055*400)+(K11055*100))+L11055</f>
        <v>50</v>
      </c>
      <c r="O11055" s="30">
        <v>1000</v>
      </c>
      <c r="P11055" s="30">
        <f>N11055*O11055</f>
        <v>50000</v>
      </c>
      <c r="AG11055" s="5">
        <f>IF(AND(AF11055="",P11055=""),0,IF((AF11055=""),P11055,IF((P11055=""),AF11055,AF11055+P11055)))</f>
        <v>50000</v>
      </c>
      <c r="AH11055" s="5">
        <f>IF( (AA11055=""),AG11055*1,AG11055*(AA11055/100) )</f>
        <v>50000</v>
      </c>
      <c r="AI11055" s="5">
        <v>0</v>
      </c>
      <c r="AJ11055" s="5">
        <f>IF((AI11055-AH11055) &gt; 1,0,IF((AI11055-AH11055)&lt;0,AH11055-AI11055,AI11055-AH11055))</f>
        <v>50000</v>
      </c>
      <c r="AK11055" s="5">
        <v>0.3</v>
      </c>
      <c r="AL11055" s="5">
        <f>AJ11055*(AK11055/100)</f>
        <v>150</v>
      </c>
    </row>
    <row r="11056" spans="1:38" x14ac:dyDescent="0.45">
      <c r="E11056" s="3">
        <v>6456</v>
      </c>
      <c r="F11056" s="3">
        <v>2224</v>
      </c>
      <c r="G11056" s="7" t="s">
        <v>16004</v>
      </c>
      <c r="H11056" s="3" t="s">
        <v>42</v>
      </c>
      <c r="I11056" s="3">
        <v>25556</v>
      </c>
      <c r="J11056" s="3">
        <v>0</v>
      </c>
      <c r="K11056" s="3">
        <v>0</v>
      </c>
      <c r="L11056" s="72">
        <v>50</v>
      </c>
      <c r="M11056" s="29" t="s">
        <v>43</v>
      </c>
      <c r="N11056" s="30">
        <f>((J11056*400)+(K11056*100))+L11056</f>
        <v>50</v>
      </c>
      <c r="O11056" s="30">
        <v>1000</v>
      </c>
      <c r="P11056" s="30">
        <f>N11056*O11056</f>
        <v>50000</v>
      </c>
      <c r="AG11056" s="5">
        <f>IF(AND(AF11056="",P11056=""),0,IF((AF11056=""),P11056,IF((P11056=""),AF11056,AF11056+P11056)))</f>
        <v>50000</v>
      </c>
      <c r="AH11056" s="5">
        <f>IF( (AA11056=""),AG11056*1,AG11056*(AA11056/100) )</f>
        <v>50000</v>
      </c>
      <c r="AI11056" s="5">
        <v>0</v>
      </c>
      <c r="AJ11056" s="5">
        <f>IF((AI11056-AH11056) &gt; 1,0,IF((AI11056-AH11056)&lt;0,AH11056-AI11056,AI11056-AH11056))</f>
        <v>50000</v>
      </c>
      <c r="AK11056" s="5">
        <v>0.3</v>
      </c>
      <c r="AL11056" s="5">
        <f>AJ11056*(AK11056/100)</f>
        <v>150</v>
      </c>
    </row>
    <row r="11057" spans="1:38" x14ac:dyDescent="0.45">
      <c r="E11057" s="3">
        <v>6457</v>
      </c>
      <c r="F11057" s="3">
        <v>1488</v>
      </c>
      <c r="G11057" s="7" t="s">
        <v>16005</v>
      </c>
      <c r="H11057" s="3" t="s">
        <v>42</v>
      </c>
      <c r="I11057" s="3">
        <v>25557</v>
      </c>
      <c r="J11057" s="3">
        <v>0</v>
      </c>
      <c r="K11057" s="3">
        <v>0</v>
      </c>
      <c r="L11057" s="72">
        <v>50</v>
      </c>
      <c r="M11057" s="29" t="s">
        <v>43</v>
      </c>
      <c r="N11057" s="30">
        <f>((J11057*400)+(K11057*100))+L11057</f>
        <v>50</v>
      </c>
      <c r="O11057" s="30">
        <v>1000</v>
      </c>
      <c r="P11057" s="30">
        <f>N11057*O11057</f>
        <v>50000</v>
      </c>
      <c r="AG11057" s="5">
        <f>IF(AND(AF11057="",P11057=""),0,IF((AF11057=""),P11057,IF((P11057=""),AF11057,AF11057+P11057)))</f>
        <v>50000</v>
      </c>
      <c r="AH11057" s="5">
        <f>IF( (AA11057=""),AG11057*1,AG11057*(AA11057/100) )</f>
        <v>50000</v>
      </c>
      <c r="AI11057" s="5">
        <v>0</v>
      </c>
      <c r="AJ11057" s="5">
        <f>IF((AI11057-AH11057) &gt; 1,0,IF((AI11057-AH11057)&lt;0,AH11057-AI11057,AI11057-AH11057))</f>
        <v>50000</v>
      </c>
      <c r="AK11057" s="5">
        <v>0.3</v>
      </c>
      <c r="AL11057" s="5">
        <f>AJ11057*(AK11057/100)</f>
        <v>150</v>
      </c>
    </row>
    <row r="11058" spans="1:38" x14ac:dyDescent="0.45">
      <c r="O11058" s="30" t="s">
        <v>54</v>
      </c>
      <c r="P11058" s="30">
        <f>SUM(P11054:P11057)</f>
        <v>150000</v>
      </c>
      <c r="AH11058" s="5">
        <f>SUM(AH11054:AH11057)</f>
        <v>150000</v>
      </c>
      <c r="AJ11058" s="5">
        <f>SUM(AJ11054:AJ11057)</f>
        <v>150000</v>
      </c>
      <c r="AL11058" s="5">
        <f>SUM(AL11054:AL11057)</f>
        <v>450</v>
      </c>
    </row>
    <row r="11059" spans="1:38" x14ac:dyDescent="0.45">
      <c r="A11059" s="17" t="s">
        <v>16006</v>
      </c>
      <c r="B11059" s="22">
        <v>3100901293338</v>
      </c>
      <c r="C11059" s="17" t="s">
        <v>16007</v>
      </c>
      <c r="D11059" s="17" t="s">
        <v>16008</v>
      </c>
      <c r="E11059" s="3">
        <v>6458</v>
      </c>
      <c r="F11059" s="3">
        <v>3390</v>
      </c>
      <c r="G11059" s="7" t="s">
        <v>16009</v>
      </c>
      <c r="H11059" s="3" t="s">
        <v>42</v>
      </c>
      <c r="I11059" s="3">
        <v>4382</v>
      </c>
      <c r="J11059" s="3">
        <v>1</v>
      </c>
      <c r="K11059" s="3">
        <v>2</v>
      </c>
      <c r="L11059" s="72">
        <v>61</v>
      </c>
      <c r="M11059" s="29" t="s">
        <v>43</v>
      </c>
      <c r="N11059" s="30">
        <f>((J11059*400)+(K11059*100))+L11059</f>
        <v>661</v>
      </c>
      <c r="O11059" s="30">
        <v>380</v>
      </c>
      <c r="P11059" s="30">
        <f>N11059*O11059</f>
        <v>251180</v>
      </c>
      <c r="AG11059" s="5">
        <f>IF(AND(AF11059="",P11059=""),0,IF((AF11059=""),P11059,IF((P11059=""),AF11059,AF11059+P11059)))</f>
        <v>251180</v>
      </c>
      <c r="AH11059" s="5">
        <f>IF( (AA11059=""),AG11059*1,AG11059*(AA11059/100) )</f>
        <v>251180</v>
      </c>
      <c r="AI11059" s="5">
        <v>0</v>
      </c>
      <c r="AJ11059" s="5">
        <f>IF((AI11059-AH11059) &gt; 1,0,IF((AI11059-AH11059)&lt;0,AH11059-AI11059,AI11059-AH11059))</f>
        <v>251180</v>
      </c>
      <c r="AK11059" s="5">
        <v>0.3</v>
      </c>
      <c r="AL11059" s="5">
        <f>AJ11059*(AK11059/100)</f>
        <v>753.54</v>
      </c>
    </row>
    <row r="11060" spans="1:38" x14ac:dyDescent="0.45">
      <c r="O11060" s="30" t="s">
        <v>54</v>
      </c>
      <c r="P11060" s="30">
        <f>SUM(P11059:P11059)</f>
        <v>251180</v>
      </c>
      <c r="AH11060" s="5">
        <f>SUM(AH11059:AH11059)</f>
        <v>251180</v>
      </c>
      <c r="AJ11060" s="5">
        <f>SUM(AJ11059:AJ11059)</f>
        <v>251180</v>
      </c>
      <c r="AL11060" s="5">
        <f>SUM(AL11059:AL11059)</f>
        <v>753.54</v>
      </c>
    </row>
    <row r="11061" spans="1:38" x14ac:dyDescent="0.45">
      <c r="A11061" s="17" t="s">
        <v>16010</v>
      </c>
      <c r="B11061" s="22">
        <v>5770490000635</v>
      </c>
      <c r="C11061" s="17" t="s">
        <v>16011</v>
      </c>
      <c r="D11061" s="17" t="s">
        <v>13969</v>
      </c>
      <c r="E11061" s="3">
        <v>6459</v>
      </c>
      <c r="F11061" s="3">
        <v>6340</v>
      </c>
      <c r="H11061" s="3" t="s">
        <v>42</v>
      </c>
      <c r="I11061" s="3">
        <v>13891</v>
      </c>
      <c r="J11061" s="3">
        <v>0</v>
      </c>
      <c r="K11061" s="3">
        <v>0</v>
      </c>
      <c r="L11061" s="72">
        <v>20</v>
      </c>
      <c r="M11061" s="29" t="s">
        <v>208</v>
      </c>
      <c r="N11061" s="30">
        <f>((J11061*400)+(K11061*100))+L11061</f>
        <v>20</v>
      </c>
      <c r="O11061" s="30">
        <v>200</v>
      </c>
      <c r="P11061" s="30">
        <f>N11061*O11061</f>
        <v>4000</v>
      </c>
      <c r="AG11061" s="5">
        <f>IF(AND(AF11061="",P11061=""),0,IF((AF11061=""),P11061,IF((P11061=""),AF11061,AF11061+P11061)))</f>
        <v>4000</v>
      </c>
      <c r="AH11061" s="5">
        <f>IF( (AA11061=""),AG11061*1,AG11061*(AA11061/100) )</f>
        <v>4000</v>
      </c>
      <c r="AI11061" s="5">
        <v>0</v>
      </c>
      <c r="AJ11061" s="5">
        <f>IF((AI11061-AH11061) &gt; 1,0,IF((AI11061-AH11061)&lt;0,AH11061-AI11061,AI11061-AH11061))</f>
        <v>4000</v>
      </c>
      <c r="AK11061" s="5">
        <v>0.02</v>
      </c>
      <c r="AL11061" s="5">
        <f>AJ11061*(AK11061/100)</f>
        <v>0.8</v>
      </c>
    </row>
    <row r="11062" spans="1:38" x14ac:dyDescent="0.45">
      <c r="J11062" s="3">
        <v>2</v>
      </c>
      <c r="K11062" s="3">
        <v>3</v>
      </c>
      <c r="L11062" s="72">
        <v>10</v>
      </c>
      <c r="M11062" s="29" t="s">
        <v>90</v>
      </c>
      <c r="N11062" s="30">
        <f>((J11062*400)+(K11062*100))+L11062</f>
        <v>1110</v>
      </c>
      <c r="O11062" s="30">
        <v>200</v>
      </c>
      <c r="P11062" s="30">
        <f>N11062*O11062</f>
        <v>222000</v>
      </c>
      <c r="AG11062" s="5">
        <f>IF(AND(AF11062="",P11062=""),0,IF((AF11062=""),P11062,IF((P11062=""),AF11062,AF11062+P11062)))</f>
        <v>222000</v>
      </c>
      <c r="AH11062" s="5">
        <f>IF( (AA11062=""),AG11062*1,AG11062*(AA11062/100) )</f>
        <v>222000</v>
      </c>
      <c r="AI11062" s="5">
        <v>0</v>
      </c>
      <c r="AJ11062" s="5">
        <f>IF((AI11062-AH11062) &gt; 1,0,IF((AI11062-AH11062)&lt;0,AH11062-AI11062,AI11062-AH11062))</f>
        <v>222000</v>
      </c>
      <c r="AK11062" s="5">
        <v>0.01</v>
      </c>
      <c r="AL11062" s="5">
        <f>AJ11062*(AK11062/100)</f>
        <v>22.2</v>
      </c>
    </row>
    <row r="11063" spans="1:38" x14ac:dyDescent="0.45">
      <c r="Q11063" s="74">
        <v>1</v>
      </c>
      <c r="R11063" s="17" t="s">
        <v>16010</v>
      </c>
      <c r="S11063" s="26">
        <v>5770490000635</v>
      </c>
      <c r="T11063" s="17" t="s">
        <v>16011</v>
      </c>
      <c r="U11063" s="17" t="s">
        <v>16012</v>
      </c>
      <c r="W11063" s="3" t="s">
        <v>210</v>
      </c>
      <c r="X11063" s="3" t="s">
        <v>211</v>
      </c>
      <c r="Y11063" s="3" t="s">
        <v>212</v>
      </c>
      <c r="Z11063" s="5">
        <v>80</v>
      </c>
      <c r="AA11063" s="67">
        <v>100</v>
      </c>
      <c r="AB11063" s="5">
        <v>6900</v>
      </c>
      <c r="AC11063" s="5">
        <f>Z11063*AB11063</f>
        <v>552000</v>
      </c>
      <c r="AD11063" s="9">
        <v>5</v>
      </c>
      <c r="AE11063" s="9">
        <v>5</v>
      </c>
      <c r="AF11063" s="5">
        <f>(AC11063*(100-AE11063))/100</f>
        <v>524400</v>
      </c>
      <c r="AG11063" s="5">
        <f>IF( (AF11063=""),0,SUM(AF11063:AF11063) )</f>
        <v>524400</v>
      </c>
      <c r="AH11063" s="5">
        <f>(AG11063/100)*(AA11063)</f>
        <v>524400</v>
      </c>
      <c r="AI11063" s="5">
        <v>0</v>
      </c>
      <c r="AJ11063" s="5">
        <f>IF((AI11063-AH11063) &gt; 1,0,IF((AI11063-AH11063)&lt;0,AH11063-AI11063,AI11063-AH11063))</f>
        <v>524400</v>
      </c>
      <c r="AK11063" s="5">
        <v>0.02</v>
      </c>
      <c r="AL11063" s="5">
        <f>AJ11063*(AK11063/100)</f>
        <v>104.88000000000001</v>
      </c>
    </row>
    <row r="11064" spans="1:38" x14ac:dyDescent="0.45">
      <c r="O11064" s="30" t="s">
        <v>54</v>
      </c>
      <c r="P11064" s="30">
        <f>SUM(P11061:P11063)</f>
        <v>226000</v>
      </c>
      <c r="AH11064" s="5">
        <f>SUM(AH11061:AH11063)</f>
        <v>750400</v>
      </c>
      <c r="AJ11064" s="5">
        <f>SUM(AJ11061:AJ11063)</f>
        <v>750400</v>
      </c>
      <c r="AL11064" s="5">
        <f>SUM(AL11061:AL11063)</f>
        <v>127.88000000000001</v>
      </c>
    </row>
    <row r="11065" spans="1:38" x14ac:dyDescent="0.45">
      <c r="A11065" s="17" t="s">
        <v>16013</v>
      </c>
      <c r="B11065" s="22">
        <v>3770400496249</v>
      </c>
      <c r="C11065" s="17" t="s">
        <v>16014</v>
      </c>
      <c r="D11065" s="17" t="s">
        <v>16015</v>
      </c>
      <c r="E11065" s="3">
        <v>6460</v>
      </c>
      <c r="F11065" s="3">
        <v>9226</v>
      </c>
      <c r="G11065" s="7" t="s">
        <v>16016</v>
      </c>
      <c r="H11065" s="3" t="s">
        <v>42</v>
      </c>
      <c r="I11065" s="3">
        <v>14028</v>
      </c>
    </row>
    <row r="11066" spans="1:38" x14ac:dyDescent="0.45">
      <c r="O11066" s="30" t="s">
        <v>54</v>
      </c>
      <c r="P11066" s="30">
        <f>SUM(P11065:P11065)</f>
        <v>0</v>
      </c>
      <c r="AH11066" s="5">
        <f>SUM(AH11065:AH11065)</f>
        <v>0</v>
      </c>
      <c r="AJ11066" s="5">
        <f>SUM(AJ11065:AJ11065)</f>
        <v>0</v>
      </c>
      <c r="AL11066" s="5">
        <f>SUM(AL11065:AL11065)</f>
        <v>0</v>
      </c>
    </row>
    <row r="11067" spans="1:38" x14ac:dyDescent="0.45">
      <c r="A11067" s="17" t="s">
        <v>16017</v>
      </c>
      <c r="B11067" s="22">
        <v>3770500003228</v>
      </c>
      <c r="C11067" s="17" t="s">
        <v>16018</v>
      </c>
      <c r="D11067" s="17" t="s">
        <v>16019</v>
      </c>
      <c r="E11067" s="3">
        <v>6461</v>
      </c>
      <c r="F11067" s="3">
        <v>7156</v>
      </c>
      <c r="G11067" s="7" t="s">
        <v>16020</v>
      </c>
      <c r="H11067" s="3" t="s">
        <v>42</v>
      </c>
      <c r="I11067" s="3">
        <v>14249</v>
      </c>
    </row>
    <row r="11068" spans="1:38" x14ac:dyDescent="0.45">
      <c r="O11068" s="30" t="s">
        <v>54</v>
      </c>
      <c r="P11068" s="30">
        <f>SUM(P11067:P11067)</f>
        <v>0</v>
      </c>
      <c r="AH11068" s="5">
        <f>SUM(AH11067:AH11067)</f>
        <v>0</v>
      </c>
      <c r="AJ11068" s="5">
        <f>SUM(AJ11067:AJ11067)</f>
        <v>0</v>
      </c>
      <c r="AL11068" s="5">
        <f>SUM(AL11067:AL11067)</f>
        <v>0</v>
      </c>
    </row>
    <row r="11069" spans="1:38" x14ac:dyDescent="0.45">
      <c r="A11069" s="17" t="s">
        <v>16013</v>
      </c>
      <c r="B11069" s="22">
        <v>3770400496249</v>
      </c>
      <c r="C11069" s="17" t="s">
        <v>16014</v>
      </c>
      <c r="D11069" s="17" t="s">
        <v>16015</v>
      </c>
      <c r="E11069" s="3">
        <v>6462</v>
      </c>
      <c r="F11069" s="3">
        <v>9404</v>
      </c>
      <c r="G11069" s="7" t="s">
        <v>16021</v>
      </c>
      <c r="H11069" s="3" t="s">
        <v>42</v>
      </c>
      <c r="I11069" s="3">
        <v>14409</v>
      </c>
    </row>
    <row r="11070" spans="1:38" x14ac:dyDescent="0.45">
      <c r="O11070" s="30" t="s">
        <v>54</v>
      </c>
      <c r="P11070" s="30">
        <f>SUM(P11069:P11069)</f>
        <v>0</v>
      </c>
      <c r="AH11070" s="5">
        <f>SUM(AH11069:AH11069)</f>
        <v>0</v>
      </c>
      <c r="AJ11070" s="5">
        <f>SUM(AJ11069:AJ11069)</f>
        <v>0</v>
      </c>
      <c r="AL11070" s="5">
        <f>SUM(AL11069:AL11069)</f>
        <v>0</v>
      </c>
    </row>
    <row r="11071" spans="1:38" x14ac:dyDescent="0.45">
      <c r="A11071" s="17" t="s">
        <v>16022</v>
      </c>
      <c r="B11071" s="22">
        <v>3770400419732</v>
      </c>
      <c r="C11071" s="17" t="s">
        <v>16023</v>
      </c>
      <c r="D11071" s="17" t="s">
        <v>16024</v>
      </c>
      <c r="E11071" s="3">
        <v>6463</v>
      </c>
      <c r="F11071" s="3">
        <v>2347</v>
      </c>
      <c r="G11071" s="7" t="s">
        <v>16025</v>
      </c>
      <c r="H11071" s="3" t="s">
        <v>42</v>
      </c>
      <c r="I11071" s="3">
        <v>19352</v>
      </c>
      <c r="J11071" s="3">
        <v>0</v>
      </c>
      <c r="K11071" s="3">
        <v>0</v>
      </c>
      <c r="L11071" s="72">
        <v>73</v>
      </c>
      <c r="M11071" s="29" t="s">
        <v>43</v>
      </c>
      <c r="N11071" s="30">
        <f>((J11071*400)+(K11071*100))+L11071</f>
        <v>73</v>
      </c>
      <c r="O11071" s="30">
        <v>500</v>
      </c>
      <c r="P11071" s="30">
        <f>N11071*O11071</f>
        <v>36500</v>
      </c>
      <c r="AG11071" s="5">
        <f>IF(AND(AF11071="",P11071=""),0,IF((AF11071=""),P11071,IF((P11071=""),AF11071,AF11071+P11071)))</f>
        <v>36500</v>
      </c>
      <c r="AH11071" s="5">
        <f>IF( (AA11071=""),AG11071*1,AG11071*(AA11071/100) )</f>
        <v>36500</v>
      </c>
      <c r="AI11071" s="5">
        <v>0</v>
      </c>
      <c r="AJ11071" s="5">
        <f>IF((AI11071-AH11071) &gt; 1,0,IF((AI11071-AH11071)&lt;0,AH11071-AI11071,AI11071-AH11071))</f>
        <v>36500</v>
      </c>
      <c r="AK11071" s="5">
        <v>0.3</v>
      </c>
      <c r="AL11071" s="5">
        <f>AJ11071*(AK11071/100)</f>
        <v>109.5</v>
      </c>
    </row>
    <row r="11072" spans="1:38" x14ac:dyDescent="0.45">
      <c r="E11072" s="3">
        <v>6464</v>
      </c>
      <c r="F11072" s="3">
        <v>10044</v>
      </c>
      <c r="G11072" s="7" t="s">
        <v>16026</v>
      </c>
      <c r="H11072" s="3" t="s">
        <v>42</v>
      </c>
      <c r="I11072" s="3">
        <v>19966</v>
      </c>
    </row>
    <row r="11073" spans="1:38" x14ac:dyDescent="0.45">
      <c r="O11073" s="30" t="s">
        <v>54</v>
      </c>
      <c r="P11073" s="30">
        <f>SUM(P11071:P11072)</f>
        <v>36500</v>
      </c>
      <c r="AH11073" s="5">
        <f>SUM(AH11071:AH11072)</f>
        <v>36500</v>
      </c>
      <c r="AJ11073" s="5">
        <f>SUM(AJ11071:AJ11072)</f>
        <v>36500</v>
      </c>
      <c r="AL11073" s="5">
        <f>SUM(AL11071:AL11072)</f>
        <v>109.5</v>
      </c>
    </row>
    <row r="11074" spans="1:38" x14ac:dyDescent="0.45">
      <c r="A11074" s="17" t="s">
        <v>16027</v>
      </c>
      <c r="B11074" s="22">
        <v>3770600907579</v>
      </c>
      <c r="C11074" s="17" t="s">
        <v>16028</v>
      </c>
      <c r="D11074" s="17" t="s">
        <v>16029</v>
      </c>
      <c r="E11074" s="3">
        <v>6465</v>
      </c>
      <c r="F11074" s="3">
        <v>7658</v>
      </c>
      <c r="G11074" s="7" t="s">
        <v>16030</v>
      </c>
      <c r="H11074" s="3" t="s">
        <v>42</v>
      </c>
      <c r="I11074" s="3">
        <v>25031</v>
      </c>
    </row>
    <row r="11075" spans="1:38" x14ac:dyDescent="0.45">
      <c r="O11075" s="30" t="s">
        <v>54</v>
      </c>
      <c r="P11075" s="30">
        <f>SUM(P11074:P11074)</f>
        <v>0</v>
      </c>
      <c r="AH11075" s="5">
        <f>SUM(AH11074:AH11074)</f>
        <v>0</v>
      </c>
      <c r="AJ11075" s="5">
        <f>SUM(AJ11074:AJ11074)</f>
        <v>0</v>
      </c>
      <c r="AL11075" s="5">
        <f>SUM(AL11074:AL11074)</f>
        <v>0</v>
      </c>
    </row>
    <row r="11076" spans="1:38" x14ac:dyDescent="0.45">
      <c r="A11076" s="17" t="s">
        <v>16031</v>
      </c>
      <c r="B11076" s="22">
        <v>3770400024134</v>
      </c>
      <c r="C11076" s="17" t="s">
        <v>16032</v>
      </c>
      <c r="D11076" s="17" t="s">
        <v>16033</v>
      </c>
      <c r="E11076" s="3">
        <v>6466</v>
      </c>
      <c r="F11076" s="3">
        <v>10125</v>
      </c>
      <c r="G11076" s="7" t="s">
        <v>16034</v>
      </c>
      <c r="H11076" s="3" t="s">
        <v>42</v>
      </c>
      <c r="I11076" s="3">
        <v>26301</v>
      </c>
    </row>
    <row r="11077" spans="1:38" x14ac:dyDescent="0.45">
      <c r="O11077" s="30" t="s">
        <v>54</v>
      </c>
      <c r="P11077" s="30">
        <f>SUM(P11076:P11076)</f>
        <v>0</v>
      </c>
      <c r="AH11077" s="5">
        <f>SUM(AH11076:AH11076)</f>
        <v>0</v>
      </c>
      <c r="AJ11077" s="5">
        <f>SUM(AJ11076:AJ11076)</f>
        <v>0</v>
      </c>
      <c r="AL11077" s="5">
        <f>SUM(AL11076:AL11076)</f>
        <v>0</v>
      </c>
    </row>
    <row r="11078" spans="1:38" x14ac:dyDescent="0.45">
      <c r="A11078" s="17" t="s">
        <v>16035</v>
      </c>
      <c r="B11078" s="22">
        <v>3401700628616</v>
      </c>
      <c r="C11078" s="17" t="s">
        <v>16036</v>
      </c>
      <c r="D11078" s="17" t="s">
        <v>6828</v>
      </c>
      <c r="E11078" s="3">
        <v>6467</v>
      </c>
      <c r="F11078" s="3">
        <v>7867</v>
      </c>
      <c r="G11078" s="7" t="s">
        <v>16037</v>
      </c>
      <c r="H11078" s="3" t="s">
        <v>42</v>
      </c>
      <c r="I11078" s="3">
        <v>27074</v>
      </c>
    </row>
    <row r="11079" spans="1:38" x14ac:dyDescent="0.45">
      <c r="O11079" s="30" t="s">
        <v>54</v>
      </c>
      <c r="P11079" s="30">
        <f>SUM(P11078:P11078)</f>
        <v>0</v>
      </c>
      <c r="AH11079" s="5">
        <f>SUM(AH11078:AH11078)</f>
        <v>0</v>
      </c>
      <c r="AJ11079" s="5">
        <f>SUM(AJ11078:AJ11078)</f>
        <v>0</v>
      </c>
      <c r="AL11079" s="5">
        <f>SUM(AL11078:AL11078)</f>
        <v>0</v>
      </c>
    </row>
    <row r="11080" spans="1:38" x14ac:dyDescent="0.45">
      <c r="A11080" s="17" t="s">
        <v>16038</v>
      </c>
      <c r="B11080" s="22">
        <v>3770400047711</v>
      </c>
      <c r="C11080" s="17" t="s">
        <v>16039</v>
      </c>
      <c r="D11080" s="17" t="s">
        <v>16040</v>
      </c>
      <c r="E11080" s="3">
        <v>6468</v>
      </c>
      <c r="F11080" s="3">
        <v>2791</v>
      </c>
      <c r="G11080" s="7" t="s">
        <v>16041</v>
      </c>
      <c r="H11080" s="3" t="s">
        <v>42</v>
      </c>
      <c r="I11080" s="3">
        <v>30349</v>
      </c>
      <c r="J11080" s="3">
        <v>1</v>
      </c>
      <c r="K11080" s="3">
        <v>1</v>
      </c>
      <c r="L11080" s="72">
        <v>75.599999999999994</v>
      </c>
      <c r="M11080" s="29" t="s">
        <v>43</v>
      </c>
      <c r="N11080" s="30">
        <f>((J11080*400)+(K11080*100))+L11080</f>
        <v>575.6</v>
      </c>
      <c r="O11080" s="30">
        <v>260</v>
      </c>
      <c r="P11080" s="30">
        <f>N11080*O11080</f>
        <v>149656</v>
      </c>
      <c r="AG11080" s="5">
        <f>IF(AND(AF11080="",P11080=""),0,IF((AF11080=""),P11080,IF((P11080=""),AF11080,AF11080+P11080)))</f>
        <v>149656</v>
      </c>
      <c r="AH11080" s="5">
        <f>IF( (AA11080=""),AG11080*1,AG11080*(AA11080/100) )</f>
        <v>149656</v>
      </c>
      <c r="AI11080" s="5">
        <v>0</v>
      </c>
      <c r="AJ11080" s="5">
        <f>IF((AI11080-AH11080) &gt; 1,0,IF((AI11080-AH11080)&lt;0,AH11080-AI11080,AI11080-AH11080))</f>
        <v>149656</v>
      </c>
      <c r="AK11080" s="5">
        <v>0.3</v>
      </c>
      <c r="AL11080" s="5">
        <f>AJ11080*(AK11080/100)</f>
        <v>448.96800000000002</v>
      </c>
    </row>
    <row r="11081" spans="1:38" x14ac:dyDescent="0.45">
      <c r="O11081" s="30" t="s">
        <v>54</v>
      </c>
      <c r="P11081" s="30">
        <f>SUM(P11080:P11080)</f>
        <v>149656</v>
      </c>
      <c r="AH11081" s="5">
        <f>SUM(AH11080:AH11080)</f>
        <v>149656</v>
      </c>
      <c r="AJ11081" s="5">
        <f>SUM(AJ11080:AJ11080)</f>
        <v>149656</v>
      </c>
      <c r="AL11081" s="5">
        <f>SUM(AL11080:AL11080)</f>
        <v>448.96800000000002</v>
      </c>
    </row>
    <row r="11082" spans="1:38" x14ac:dyDescent="0.45">
      <c r="A11082" s="17" t="s">
        <v>16042</v>
      </c>
      <c r="B11082" s="22">
        <v>3100502772861</v>
      </c>
      <c r="C11082" s="17" t="s">
        <v>16043</v>
      </c>
      <c r="D11082" s="17" t="s">
        <v>16044</v>
      </c>
      <c r="E11082" s="3">
        <v>6469</v>
      </c>
      <c r="F11082" s="3">
        <v>1258</v>
      </c>
      <c r="G11082" s="7" t="s">
        <v>16045</v>
      </c>
      <c r="H11082" s="3" t="s">
        <v>42</v>
      </c>
      <c r="I11082" s="3">
        <v>743</v>
      </c>
      <c r="J11082" s="3">
        <v>0</v>
      </c>
      <c r="K11082" s="3">
        <v>0</v>
      </c>
      <c r="L11082" s="72">
        <v>99</v>
      </c>
      <c r="M11082" s="29" t="s">
        <v>43</v>
      </c>
      <c r="N11082" s="30">
        <f>((J11082*400)+(K11082*100))+L11082</f>
        <v>99</v>
      </c>
      <c r="O11082" s="30">
        <v>500</v>
      </c>
      <c r="P11082" s="30">
        <f>N11082*O11082</f>
        <v>49500</v>
      </c>
      <c r="AG11082" s="5">
        <f>IF(AND(AF11082="",P11082=""),0,IF((AF11082=""),P11082,IF((P11082=""),AF11082,AF11082+P11082)))</f>
        <v>49500</v>
      </c>
      <c r="AH11082" s="5">
        <f>IF( (AA11082=""),AG11082*1,AG11082*(AA11082/100) )</f>
        <v>49500</v>
      </c>
      <c r="AI11082" s="5">
        <v>0</v>
      </c>
      <c r="AJ11082" s="5">
        <f>IF((AI11082-AH11082) &gt; 1,0,IF((AI11082-AH11082)&lt;0,AH11082-AI11082,AI11082-AH11082))</f>
        <v>49500</v>
      </c>
      <c r="AK11082" s="5">
        <v>0.3</v>
      </c>
      <c r="AL11082" s="5">
        <f>AJ11082*(AK11082/100)</f>
        <v>148.5</v>
      </c>
    </row>
    <row r="11083" spans="1:38" x14ac:dyDescent="0.45">
      <c r="O11083" s="30" t="s">
        <v>54</v>
      </c>
      <c r="P11083" s="30">
        <f>SUM(P11082:P11082)</f>
        <v>49500</v>
      </c>
      <c r="AH11083" s="5">
        <f>SUM(AH11082:AH11082)</f>
        <v>49500</v>
      </c>
      <c r="AJ11083" s="5">
        <f>SUM(AJ11082:AJ11082)</f>
        <v>49500</v>
      </c>
      <c r="AL11083" s="5">
        <f>SUM(AL11082:AL11082)</f>
        <v>148.5</v>
      </c>
    </row>
    <row r="11084" spans="1:38" x14ac:dyDescent="0.45">
      <c r="A11084" s="17" t="s">
        <v>16046</v>
      </c>
      <c r="B11084" s="22">
        <v>3930500238096</v>
      </c>
      <c r="C11084" s="17" t="s">
        <v>16047</v>
      </c>
      <c r="D11084" s="17" t="s">
        <v>16048</v>
      </c>
      <c r="E11084" s="3">
        <v>6470</v>
      </c>
      <c r="F11084" s="3">
        <v>6732</v>
      </c>
      <c r="G11084" s="7" t="s">
        <v>16049</v>
      </c>
      <c r="H11084" s="3" t="s">
        <v>42</v>
      </c>
      <c r="I11084" s="3">
        <v>2618</v>
      </c>
    </row>
    <row r="11085" spans="1:38" x14ac:dyDescent="0.45">
      <c r="O11085" s="30" t="s">
        <v>54</v>
      </c>
      <c r="P11085" s="30">
        <f>SUM(P11084:P11084)</f>
        <v>0</v>
      </c>
      <c r="AH11085" s="5">
        <f>SUM(AH11084:AH11084)</f>
        <v>0</v>
      </c>
      <c r="AJ11085" s="5">
        <f>SUM(AJ11084:AJ11084)</f>
        <v>0</v>
      </c>
      <c r="AL11085" s="5">
        <f>SUM(AL11084:AL11084)</f>
        <v>0</v>
      </c>
    </row>
    <row r="11086" spans="1:38" x14ac:dyDescent="0.45">
      <c r="A11086" s="17" t="s">
        <v>16050</v>
      </c>
      <c r="B11086" s="22">
        <v>3770400115300</v>
      </c>
      <c r="C11086" s="17" t="s">
        <v>16051</v>
      </c>
      <c r="D11086" s="17" t="s">
        <v>16052</v>
      </c>
      <c r="E11086" s="3">
        <v>6471</v>
      </c>
      <c r="F11086" s="3">
        <v>31</v>
      </c>
      <c r="G11086" s="7" t="s">
        <v>16053</v>
      </c>
      <c r="H11086" s="3" t="s">
        <v>42</v>
      </c>
      <c r="I11086" s="3">
        <v>2813</v>
      </c>
    </row>
    <row r="11087" spans="1:38" x14ac:dyDescent="0.45">
      <c r="O11087" s="30" t="s">
        <v>54</v>
      </c>
      <c r="P11087" s="30">
        <f>SUM(P11086:P11086)</f>
        <v>0</v>
      </c>
      <c r="AH11087" s="5">
        <f>SUM(AH11086:AH11086)</f>
        <v>0</v>
      </c>
      <c r="AJ11087" s="5">
        <f>SUM(AJ11086:AJ11086)</f>
        <v>0</v>
      </c>
      <c r="AL11087" s="5">
        <f>SUM(AL11086:AL11086)</f>
        <v>0</v>
      </c>
    </row>
    <row r="11088" spans="1:38" x14ac:dyDescent="0.45">
      <c r="A11088" s="17" t="s">
        <v>16054</v>
      </c>
      <c r="B11088" s="22">
        <v>3100902484447</v>
      </c>
      <c r="C11088" s="17" t="s">
        <v>16055</v>
      </c>
      <c r="D11088" s="17" t="s">
        <v>16056</v>
      </c>
      <c r="E11088" s="3">
        <v>6472</v>
      </c>
      <c r="F11088" s="3">
        <v>10075</v>
      </c>
      <c r="G11088" s="7" t="s">
        <v>16057</v>
      </c>
      <c r="H11088" s="3" t="s">
        <v>42</v>
      </c>
      <c r="I11088" s="3">
        <v>5223</v>
      </c>
    </row>
    <row r="11089" spans="1:38" x14ac:dyDescent="0.45">
      <c r="E11089" s="3">
        <v>6473</v>
      </c>
      <c r="F11089" s="3">
        <v>9491</v>
      </c>
      <c r="G11089" s="7" t="s">
        <v>16058</v>
      </c>
      <c r="H11089" s="3" t="s">
        <v>42</v>
      </c>
      <c r="I11089" s="3">
        <v>5224</v>
      </c>
    </row>
    <row r="11090" spans="1:38" x14ac:dyDescent="0.45">
      <c r="O11090" s="30" t="s">
        <v>54</v>
      </c>
      <c r="P11090" s="30">
        <f>SUM(P11088:P11089)</f>
        <v>0</v>
      </c>
      <c r="AH11090" s="5">
        <f>SUM(AH11088:AH11089)</f>
        <v>0</v>
      </c>
      <c r="AJ11090" s="5">
        <f>SUM(AJ11088:AJ11089)</f>
        <v>0</v>
      </c>
      <c r="AL11090" s="5">
        <f>SUM(AL11088:AL11089)</f>
        <v>0</v>
      </c>
    </row>
    <row r="11091" spans="1:38" x14ac:dyDescent="0.45">
      <c r="A11091" s="17" t="s">
        <v>16059</v>
      </c>
      <c r="B11091" s="22">
        <v>3770200027725</v>
      </c>
      <c r="C11091" s="17" t="s">
        <v>16060</v>
      </c>
      <c r="D11091" s="17" t="s">
        <v>16061</v>
      </c>
      <c r="E11091" s="3">
        <v>6474</v>
      </c>
      <c r="F11091" s="3">
        <v>7753</v>
      </c>
      <c r="G11091" s="7" t="s">
        <v>16062</v>
      </c>
      <c r="H11091" s="3" t="s">
        <v>42</v>
      </c>
      <c r="I11091" s="3">
        <v>6945</v>
      </c>
    </row>
    <row r="11092" spans="1:38" x14ac:dyDescent="0.45">
      <c r="O11092" s="30" t="s">
        <v>54</v>
      </c>
      <c r="P11092" s="30">
        <f>SUM(P11091:P11091)</f>
        <v>0</v>
      </c>
      <c r="AH11092" s="5">
        <f>SUM(AH11091:AH11091)</f>
        <v>0</v>
      </c>
      <c r="AJ11092" s="5">
        <f>SUM(AJ11091:AJ11091)</f>
        <v>0</v>
      </c>
      <c r="AL11092" s="5">
        <f>SUM(AL11091:AL11091)</f>
        <v>0</v>
      </c>
    </row>
    <row r="11093" spans="1:38" x14ac:dyDescent="0.45">
      <c r="A11093" s="17" t="s">
        <v>16046</v>
      </c>
      <c r="B11093" s="22">
        <v>3930500238096</v>
      </c>
      <c r="C11093" s="17" t="s">
        <v>16047</v>
      </c>
      <c r="D11093" s="17" t="s">
        <v>16048</v>
      </c>
      <c r="E11093" s="3">
        <v>6475</v>
      </c>
      <c r="F11093" s="3">
        <v>6687</v>
      </c>
      <c r="G11093" s="7" t="s">
        <v>16063</v>
      </c>
      <c r="H11093" s="3" t="s">
        <v>42</v>
      </c>
      <c r="I11093" s="3">
        <v>9013</v>
      </c>
    </row>
    <row r="11094" spans="1:38" x14ac:dyDescent="0.45">
      <c r="O11094" s="30" t="s">
        <v>54</v>
      </c>
      <c r="P11094" s="30">
        <f>SUM(P11093:P11093)</f>
        <v>0</v>
      </c>
      <c r="AH11094" s="5">
        <f>SUM(AH11093:AH11093)</f>
        <v>0</v>
      </c>
      <c r="AJ11094" s="5">
        <f>SUM(AJ11093:AJ11093)</f>
        <v>0</v>
      </c>
      <c r="AL11094" s="5">
        <f>SUM(AL11093:AL11093)</f>
        <v>0</v>
      </c>
    </row>
    <row r="11095" spans="1:38" x14ac:dyDescent="0.45">
      <c r="A11095" s="17" t="s">
        <v>16050</v>
      </c>
      <c r="B11095" s="22">
        <v>3770400115300</v>
      </c>
      <c r="C11095" s="17" t="s">
        <v>16051</v>
      </c>
      <c r="D11095" s="17" t="s">
        <v>16052</v>
      </c>
      <c r="E11095" s="3">
        <v>6476</v>
      </c>
      <c r="F11095" s="3">
        <v>1745</v>
      </c>
      <c r="G11095" s="7" t="s">
        <v>16064</v>
      </c>
      <c r="H11095" s="3" t="s">
        <v>42</v>
      </c>
      <c r="I11095" s="3">
        <v>9325</v>
      </c>
      <c r="J11095" s="3">
        <v>1</v>
      </c>
      <c r="K11095" s="3">
        <v>1</v>
      </c>
      <c r="L11095" s="72">
        <v>85</v>
      </c>
      <c r="M11095" s="29" t="s">
        <v>43</v>
      </c>
      <c r="N11095" s="30">
        <f>((J11095*400)+(K11095*100))+L11095</f>
        <v>585</v>
      </c>
      <c r="O11095" s="30">
        <v>380</v>
      </c>
      <c r="P11095" s="30">
        <f>N11095*O11095</f>
        <v>222300</v>
      </c>
      <c r="AG11095" s="5">
        <f>IF(AND(AF11095="",P11095=""),0,IF((AF11095=""),P11095,IF((P11095=""),AF11095,AF11095+P11095)))</f>
        <v>222300</v>
      </c>
      <c r="AH11095" s="5">
        <f>IF( (AA11095=""),AG11095*1,AG11095*(AA11095/100) )</f>
        <v>222300</v>
      </c>
      <c r="AI11095" s="5">
        <v>0</v>
      </c>
      <c r="AJ11095" s="5">
        <f>IF((AI11095-AH11095) &gt; 1,0,IF((AI11095-AH11095)&lt;0,AH11095-AI11095,AI11095-AH11095))</f>
        <v>222300</v>
      </c>
      <c r="AK11095" s="5">
        <v>0.3</v>
      </c>
      <c r="AL11095" s="5">
        <f>AJ11095*(AK11095/100)</f>
        <v>666.9</v>
      </c>
    </row>
    <row r="11096" spans="1:38" x14ac:dyDescent="0.45">
      <c r="E11096" s="3">
        <v>6477</v>
      </c>
      <c r="F11096" s="3">
        <v>1746</v>
      </c>
      <c r="G11096" s="7" t="s">
        <v>16065</v>
      </c>
      <c r="H11096" s="3" t="s">
        <v>42</v>
      </c>
      <c r="I11096" s="3">
        <v>9326</v>
      </c>
      <c r="J11096" s="3">
        <v>1</v>
      </c>
      <c r="K11096" s="3">
        <v>3</v>
      </c>
      <c r="L11096" s="72">
        <v>46</v>
      </c>
      <c r="M11096" s="29" t="s">
        <v>43</v>
      </c>
      <c r="N11096" s="30">
        <f>((J11096*400)+(K11096*100))+L11096</f>
        <v>746</v>
      </c>
      <c r="O11096" s="30">
        <v>280</v>
      </c>
      <c r="P11096" s="30">
        <f>N11096*O11096</f>
        <v>208880</v>
      </c>
      <c r="AG11096" s="5">
        <f>IF(AND(AF11096="",P11096=""),0,IF((AF11096=""),P11096,IF((P11096=""),AF11096,AF11096+P11096)))</f>
        <v>208880</v>
      </c>
      <c r="AH11096" s="5">
        <f>IF( (AA11096=""),AG11096*1,AG11096*(AA11096/100) )</f>
        <v>208880</v>
      </c>
      <c r="AI11096" s="5">
        <v>0</v>
      </c>
      <c r="AJ11096" s="5">
        <f>IF((AI11096-AH11096) &gt; 1,0,IF((AI11096-AH11096)&lt;0,AH11096-AI11096,AI11096-AH11096))</f>
        <v>208880</v>
      </c>
      <c r="AK11096" s="5">
        <v>0.3</v>
      </c>
      <c r="AL11096" s="5">
        <f>AJ11096*(AK11096/100)</f>
        <v>626.64</v>
      </c>
    </row>
    <row r="11097" spans="1:38" x14ac:dyDescent="0.45">
      <c r="E11097" s="3">
        <v>6478</v>
      </c>
      <c r="F11097" s="3">
        <v>1403</v>
      </c>
      <c r="G11097" s="7" t="s">
        <v>16066</v>
      </c>
      <c r="H11097" s="3" t="s">
        <v>42</v>
      </c>
      <c r="I11097" s="3">
        <v>9327</v>
      </c>
      <c r="J11097" s="3">
        <v>6</v>
      </c>
      <c r="K11097" s="3">
        <v>0</v>
      </c>
      <c r="L11097" s="72">
        <v>29</v>
      </c>
      <c r="M11097" s="29" t="s">
        <v>43</v>
      </c>
      <c r="N11097" s="30">
        <f>((J11097*400)+(K11097*100))+L11097</f>
        <v>2429</v>
      </c>
      <c r="O11097" s="30">
        <v>750</v>
      </c>
      <c r="P11097" s="30">
        <f>N11097*O11097</f>
        <v>1821750</v>
      </c>
      <c r="AG11097" s="5">
        <f>IF(AND(AF11097="",P11097=""),0,IF((AF11097=""),P11097,IF((P11097=""),AF11097,AF11097+P11097)))</f>
        <v>1821750</v>
      </c>
      <c r="AH11097" s="5">
        <f>IF( (AA11097=""),AG11097*1,AG11097*(AA11097/100) )</f>
        <v>1821750</v>
      </c>
      <c r="AI11097" s="5">
        <v>0</v>
      </c>
      <c r="AJ11097" s="5">
        <f>IF((AI11097-AH11097) &gt; 1,0,IF((AI11097-AH11097)&lt;0,AH11097-AI11097,AI11097-AH11097))</f>
        <v>1821750</v>
      </c>
      <c r="AK11097" s="5">
        <v>0.3</v>
      </c>
      <c r="AL11097" s="5">
        <f>AJ11097*(AK11097/100)</f>
        <v>5465.25</v>
      </c>
    </row>
    <row r="11098" spans="1:38" x14ac:dyDescent="0.45">
      <c r="O11098" s="30" t="s">
        <v>54</v>
      </c>
      <c r="P11098" s="30">
        <f>SUM(P11095:P11097)</f>
        <v>2252930</v>
      </c>
      <c r="AH11098" s="5">
        <f>SUM(AH11095:AH11097)</f>
        <v>2252930</v>
      </c>
      <c r="AJ11098" s="5">
        <f>SUM(AJ11095:AJ11097)</f>
        <v>2252930</v>
      </c>
      <c r="AL11098" s="5">
        <f>SUM(AL11095:AL11097)</f>
        <v>6758.79</v>
      </c>
    </row>
    <row r="11099" spans="1:38" x14ac:dyDescent="0.45">
      <c r="A11099" s="17" t="s">
        <v>16067</v>
      </c>
      <c r="B11099" s="22">
        <v>3190300329974</v>
      </c>
      <c r="C11099" s="17" t="s">
        <v>16068</v>
      </c>
      <c r="D11099" s="17" t="s">
        <v>16069</v>
      </c>
      <c r="E11099" s="3">
        <v>6479</v>
      </c>
      <c r="F11099" s="3">
        <v>6005</v>
      </c>
      <c r="H11099" s="3" t="s">
        <v>42</v>
      </c>
      <c r="I11099" s="3">
        <v>11662</v>
      </c>
      <c r="J11099" s="3">
        <v>0</v>
      </c>
      <c r="K11099" s="3">
        <v>0</v>
      </c>
      <c r="L11099" s="72">
        <v>20</v>
      </c>
      <c r="M11099" s="29" t="s">
        <v>208</v>
      </c>
      <c r="N11099" s="30">
        <f>((J11099*400)+(K11099*100))+L11099</f>
        <v>20</v>
      </c>
      <c r="O11099" s="30">
        <v>500</v>
      </c>
      <c r="P11099" s="30">
        <f>N11099*O11099</f>
        <v>10000</v>
      </c>
      <c r="AG11099" s="5">
        <f>IF(AND(AF11099="",P11099=""),0,IF((AF11099=""),P11099,IF((P11099=""),AF11099,AF11099+P11099)))</f>
        <v>10000</v>
      </c>
      <c r="AH11099" s="5">
        <f>IF( (AA11099=""),AG11099*1,AG11099*(AA11099/100) )</f>
        <v>10000</v>
      </c>
      <c r="AI11099" s="5">
        <v>0</v>
      </c>
      <c r="AJ11099" s="5">
        <f>IF((AI11099-AH11099) &gt; 1,0,IF((AI11099-AH11099)&lt;0,AH11099-AI11099,AI11099-AH11099))</f>
        <v>10000</v>
      </c>
      <c r="AK11099" s="5">
        <v>0.02</v>
      </c>
      <c r="AL11099" s="5">
        <f>AJ11099*(AK11099/100)</f>
        <v>2</v>
      </c>
    </row>
    <row r="11100" spans="1:38" x14ac:dyDescent="0.45">
      <c r="Q11100" s="74">
        <v>1</v>
      </c>
      <c r="R11100" s="17" t="s">
        <v>16067</v>
      </c>
      <c r="S11100" s="26">
        <v>3190300329974</v>
      </c>
      <c r="T11100" s="17" t="s">
        <v>16068</v>
      </c>
      <c r="U11100" s="17" t="s">
        <v>16070</v>
      </c>
      <c r="W11100" s="3" t="s">
        <v>210</v>
      </c>
      <c r="X11100" s="3" t="s">
        <v>211</v>
      </c>
      <c r="Y11100" s="3" t="s">
        <v>212</v>
      </c>
      <c r="Z11100" s="5">
        <v>80</v>
      </c>
      <c r="AA11100" s="67">
        <v>100</v>
      </c>
      <c r="AB11100" s="5">
        <v>6900</v>
      </c>
      <c r="AC11100" s="5">
        <f>Z11100*AB11100</f>
        <v>552000</v>
      </c>
      <c r="AD11100" s="9">
        <v>5</v>
      </c>
      <c r="AE11100" s="9">
        <v>5</v>
      </c>
      <c r="AF11100" s="5">
        <f>(AC11100*(100-AE11100))/100</f>
        <v>524400</v>
      </c>
      <c r="AG11100" s="5">
        <f>IF( (AF11100=""),0,SUM(AF11100:AF11100) )</f>
        <v>524400</v>
      </c>
      <c r="AH11100" s="5">
        <f>(AG11100/100)*(AA11100)</f>
        <v>524400</v>
      </c>
      <c r="AI11100" s="5">
        <v>0</v>
      </c>
      <c r="AJ11100" s="5">
        <f>IF((AI11100-AH11100) &gt; 1,0,IF((AI11100-AH11100)&lt;0,AH11100-AI11100,AI11100-AH11100))</f>
        <v>524400</v>
      </c>
      <c r="AK11100" s="5">
        <v>0.02</v>
      </c>
      <c r="AL11100" s="5">
        <f>AJ11100*(AK11100/100)</f>
        <v>104.88000000000001</v>
      </c>
    </row>
    <row r="11101" spans="1:38" x14ac:dyDescent="0.45">
      <c r="O11101" s="30" t="s">
        <v>54</v>
      </c>
      <c r="P11101" s="30">
        <f>SUM(P11099:P11100)</f>
        <v>10000</v>
      </c>
      <c r="AH11101" s="5">
        <f>SUM(AH11099:AH11100)</f>
        <v>534400</v>
      </c>
      <c r="AJ11101" s="5">
        <f>SUM(AJ11099:AJ11100)</f>
        <v>534400</v>
      </c>
      <c r="AL11101" s="5">
        <f>SUM(AL11099:AL11100)</f>
        <v>106.88000000000001</v>
      </c>
    </row>
    <row r="11102" spans="1:38" x14ac:dyDescent="0.45">
      <c r="A11102" s="17" t="s">
        <v>16071</v>
      </c>
      <c r="B11102" s="22">
        <v>3770400016026</v>
      </c>
      <c r="C11102" s="17" t="s">
        <v>16072</v>
      </c>
      <c r="D11102" s="17" t="s">
        <v>16073</v>
      </c>
      <c r="E11102" s="3">
        <v>6480</v>
      </c>
      <c r="F11102" s="3">
        <v>1573</v>
      </c>
      <c r="G11102" s="7" t="s">
        <v>16074</v>
      </c>
      <c r="H11102" s="3" t="s">
        <v>42</v>
      </c>
      <c r="I11102" s="3">
        <v>13070</v>
      </c>
      <c r="J11102" s="3">
        <v>6</v>
      </c>
      <c r="K11102" s="3">
        <v>3</v>
      </c>
      <c r="L11102" s="72">
        <v>12</v>
      </c>
      <c r="M11102" s="29" t="s">
        <v>43</v>
      </c>
      <c r="N11102" s="30">
        <f>((J11102*400)+(K11102*100))+L11102</f>
        <v>2712</v>
      </c>
      <c r="O11102" s="30">
        <v>150</v>
      </c>
      <c r="P11102" s="30">
        <f>N11102*O11102</f>
        <v>406800</v>
      </c>
      <c r="AG11102" s="5">
        <f>IF(AND(AF11102="",P11102=""),0,IF((AF11102=""),P11102,IF((P11102=""),AF11102,AF11102+P11102)))</f>
        <v>406800</v>
      </c>
      <c r="AH11102" s="5">
        <f>IF( (AA11102=""),AG11102*1,AG11102*(AA11102/100) )</f>
        <v>406800</v>
      </c>
      <c r="AI11102" s="5">
        <v>0</v>
      </c>
      <c r="AJ11102" s="5">
        <f>IF((AI11102-AH11102) &gt; 1,0,IF((AI11102-AH11102)&lt;0,AH11102-AI11102,AI11102-AH11102))</f>
        <v>406800</v>
      </c>
      <c r="AK11102" s="5">
        <v>0.3</v>
      </c>
      <c r="AL11102" s="5">
        <f>AJ11102*(AK11102/100)</f>
        <v>1220.4000000000001</v>
      </c>
    </row>
    <row r="11103" spans="1:38" x14ac:dyDescent="0.45">
      <c r="O11103" s="30" t="s">
        <v>54</v>
      </c>
      <c r="P11103" s="30">
        <f>SUM(P11102:P11102)</f>
        <v>406800</v>
      </c>
      <c r="AH11103" s="5">
        <f>SUM(AH11102:AH11102)</f>
        <v>406800</v>
      </c>
      <c r="AJ11103" s="5">
        <f>SUM(AJ11102:AJ11102)</f>
        <v>406800</v>
      </c>
      <c r="AL11103" s="5">
        <f>SUM(AL11102:AL11102)</f>
        <v>1220.4000000000001</v>
      </c>
    </row>
    <row r="11104" spans="1:38" x14ac:dyDescent="0.45">
      <c r="A11104" s="17" t="s">
        <v>16075</v>
      </c>
      <c r="B11104" s="22">
        <v>3770400018371</v>
      </c>
      <c r="C11104" s="17" t="s">
        <v>16076</v>
      </c>
      <c r="D11104" s="17" t="s">
        <v>16077</v>
      </c>
      <c r="E11104" s="3">
        <v>6481</v>
      </c>
      <c r="F11104" s="3">
        <v>6036</v>
      </c>
      <c r="H11104" s="3" t="s">
        <v>42</v>
      </c>
      <c r="I11104" s="3">
        <v>13707</v>
      </c>
      <c r="J11104" s="3">
        <v>12</v>
      </c>
      <c r="K11104" s="3">
        <v>0</v>
      </c>
      <c r="L11104" s="72">
        <v>19</v>
      </c>
      <c r="M11104" s="29" t="s">
        <v>90</v>
      </c>
      <c r="N11104" s="30">
        <f>((J11104*400)+(K11104*100))+L11104</f>
        <v>4819</v>
      </c>
      <c r="O11104" s="30">
        <v>230</v>
      </c>
      <c r="P11104" s="30">
        <f>N11104*O11104</f>
        <v>1108370</v>
      </c>
      <c r="AG11104" s="5">
        <f>IF(AND(AF11104="",P11104=""),0,IF((AF11104=""),P11104,IF((P11104=""),AF11104,AF11104+P11104)))</f>
        <v>1108370</v>
      </c>
      <c r="AH11104" s="5">
        <f>IF( (AA11104=""),AG11104*1,AG11104*(AA11104/100) )</f>
        <v>1108370</v>
      </c>
      <c r="AI11104" s="5">
        <v>50000000</v>
      </c>
      <c r="AJ11104" s="5">
        <f>IF((AI11104-AH11104) &gt; 1,0,IF((AI11104-AH11104)&lt;0,AH11104-AI11104,AI11104-AH11104))</f>
        <v>0</v>
      </c>
      <c r="AK11104" s="5">
        <v>0.01</v>
      </c>
      <c r="AL11104" s="5">
        <f>AJ11104*(AK11104/100)</f>
        <v>0</v>
      </c>
    </row>
    <row r="11105" spans="1:38" x14ac:dyDescent="0.45">
      <c r="J11105" s="3">
        <v>0</v>
      </c>
      <c r="K11105" s="3">
        <v>0</v>
      </c>
      <c r="L11105" s="72">
        <v>0</v>
      </c>
      <c r="M11105" s="29" t="s">
        <v>90</v>
      </c>
      <c r="N11105" s="30">
        <f>((J11105*400)+(K11105*100))+L11105</f>
        <v>0</v>
      </c>
      <c r="O11105" s="30">
        <v>230</v>
      </c>
      <c r="P11105" s="30">
        <f>N11105*O11105</f>
        <v>0</v>
      </c>
      <c r="AG11105" s="5">
        <f>IF(AND(AF11105="",P11105=""),0,IF((AF11105=""),P11105,IF((P11105=""),AF11105,AF11105+P11105)))</f>
        <v>0</v>
      </c>
      <c r="AH11105" s="5">
        <f>IF( (AA11105=""),AG11105*1,AG11105*(AA11105/100) )</f>
        <v>0</v>
      </c>
      <c r="AI11105" s="5">
        <v>0</v>
      </c>
      <c r="AJ11105" s="5">
        <f>IF((AI11105-AH11105) &gt; 1,0,IF((AI11105-AH11105)&lt;0,AH11105-AI11105,AI11105-AH11105))</f>
        <v>0</v>
      </c>
      <c r="AK11105" s="5">
        <v>0.01</v>
      </c>
      <c r="AL11105" s="5">
        <f>AJ11105*(AK11105/100)</f>
        <v>0</v>
      </c>
    </row>
    <row r="11106" spans="1:38" x14ac:dyDescent="0.45">
      <c r="O11106" s="30" t="s">
        <v>54</v>
      </c>
      <c r="P11106" s="30">
        <f>SUM(P11104:P11105)</f>
        <v>1108370</v>
      </c>
      <c r="AH11106" s="5">
        <f>SUM(AH11104:AH11105)</f>
        <v>1108370</v>
      </c>
      <c r="AJ11106" s="5">
        <f>SUM(AJ11104:AJ11105)</f>
        <v>0</v>
      </c>
      <c r="AL11106" s="5">
        <f>SUM(AL11104:AL11105)</f>
        <v>0</v>
      </c>
    </row>
    <row r="11107" spans="1:38" x14ac:dyDescent="0.45">
      <c r="A11107" s="17" t="s">
        <v>16078</v>
      </c>
      <c r="B11107" s="22">
        <v>3100901453254</v>
      </c>
      <c r="C11107" s="17" t="s">
        <v>16079</v>
      </c>
      <c r="D11107" s="17" t="s">
        <v>16080</v>
      </c>
      <c r="E11107" s="3">
        <v>6482</v>
      </c>
      <c r="F11107" s="3">
        <v>2369</v>
      </c>
      <c r="G11107" s="7" t="s">
        <v>16081</v>
      </c>
      <c r="H11107" s="3" t="s">
        <v>42</v>
      </c>
      <c r="I11107" s="3">
        <v>14710</v>
      </c>
      <c r="J11107" s="3">
        <v>0</v>
      </c>
      <c r="K11107" s="3">
        <v>0</v>
      </c>
      <c r="L11107" s="72">
        <v>50</v>
      </c>
      <c r="M11107" s="29" t="s">
        <v>43</v>
      </c>
      <c r="N11107" s="30">
        <f>((J11107*400)+(K11107*100))+L11107</f>
        <v>50</v>
      </c>
      <c r="O11107" s="30">
        <v>500</v>
      </c>
      <c r="P11107" s="30">
        <f>N11107*O11107</f>
        <v>25000</v>
      </c>
      <c r="AG11107" s="5">
        <f>IF(AND(AF11107="",P11107=""),0,IF((AF11107=""),P11107,IF((P11107=""),AF11107,AF11107+P11107)))</f>
        <v>25000</v>
      </c>
      <c r="AH11107" s="5">
        <f>IF( (AA11107=""),AG11107*1,AG11107*(AA11107/100) )</f>
        <v>25000</v>
      </c>
      <c r="AI11107" s="5">
        <v>0</v>
      </c>
      <c r="AJ11107" s="5">
        <f>IF((AI11107-AH11107) &gt; 1,0,IF((AI11107-AH11107)&lt;0,AH11107-AI11107,AI11107-AH11107))</f>
        <v>25000</v>
      </c>
      <c r="AK11107" s="5">
        <v>0.3</v>
      </c>
      <c r="AL11107" s="5">
        <f>AJ11107*(AK11107/100)</f>
        <v>75</v>
      </c>
    </row>
    <row r="11108" spans="1:38" x14ac:dyDescent="0.45">
      <c r="O11108" s="30" t="s">
        <v>54</v>
      </c>
      <c r="P11108" s="30">
        <f>SUM(P11107:P11107)</f>
        <v>25000</v>
      </c>
      <c r="AH11108" s="5">
        <f>SUM(AH11107:AH11107)</f>
        <v>25000</v>
      </c>
      <c r="AJ11108" s="5">
        <f>SUM(AJ11107:AJ11107)</f>
        <v>25000</v>
      </c>
      <c r="AL11108" s="5">
        <f>SUM(AL11107:AL11107)</f>
        <v>75</v>
      </c>
    </row>
    <row r="11109" spans="1:38" x14ac:dyDescent="0.45">
      <c r="A11109" s="17" t="s">
        <v>16075</v>
      </c>
      <c r="B11109" s="22">
        <v>3770400018371</v>
      </c>
      <c r="C11109" s="17" t="s">
        <v>16076</v>
      </c>
      <c r="D11109" s="17" t="s">
        <v>16077</v>
      </c>
      <c r="E11109" s="3">
        <v>6483</v>
      </c>
      <c r="F11109" s="3">
        <v>6037</v>
      </c>
      <c r="H11109" s="3" t="s">
        <v>42</v>
      </c>
      <c r="I11109" s="3">
        <v>15413</v>
      </c>
      <c r="J11109" s="3">
        <v>8</v>
      </c>
      <c r="K11109" s="3">
        <v>0</v>
      </c>
      <c r="L11109" s="72">
        <v>0</v>
      </c>
      <c r="M11109" s="29" t="s">
        <v>90</v>
      </c>
      <c r="N11109" s="30">
        <f>((J11109*400)+(K11109*100))+L11109</f>
        <v>3200</v>
      </c>
      <c r="O11109" s="30">
        <v>310</v>
      </c>
      <c r="P11109" s="30">
        <f>N11109*O11109</f>
        <v>992000</v>
      </c>
      <c r="AG11109" s="5">
        <f>IF(AND(AF11109="",P11109=""),0,IF((AF11109=""),P11109,IF((P11109=""),AF11109,AF11109+P11109)))</f>
        <v>992000</v>
      </c>
      <c r="AH11109" s="5">
        <f>IF( (AA11109=""),AG11109*1,AG11109*(AA11109/100) )</f>
        <v>992000</v>
      </c>
      <c r="AI11109" s="5">
        <v>50000000</v>
      </c>
      <c r="AJ11109" s="5">
        <f>IF((AI11109-AH11109) &gt; 1,0,IF((AI11109-AH11109)&lt;0,AH11109-AI11109,AI11109-AH11109))</f>
        <v>0</v>
      </c>
      <c r="AK11109" s="5">
        <v>0.01</v>
      </c>
      <c r="AL11109" s="5">
        <f>AJ11109*(AK11109/100)</f>
        <v>0</v>
      </c>
    </row>
    <row r="11110" spans="1:38" x14ac:dyDescent="0.45">
      <c r="J11110" s="3">
        <v>0</v>
      </c>
      <c r="K11110" s="3">
        <v>0</v>
      </c>
      <c r="L11110" s="72">
        <v>0</v>
      </c>
      <c r="M11110" s="29" t="s">
        <v>90</v>
      </c>
      <c r="N11110" s="30">
        <f>((J11110*400)+(K11110*100))+L11110</f>
        <v>0</v>
      </c>
      <c r="O11110" s="30">
        <v>310</v>
      </c>
      <c r="P11110" s="30">
        <f>N11110*O11110</f>
        <v>0</v>
      </c>
      <c r="AG11110" s="5">
        <f>IF(AND(AF11110="",P11110=""),0,IF((AF11110=""),P11110,IF((P11110=""),AF11110,AF11110+P11110)))</f>
        <v>0</v>
      </c>
      <c r="AH11110" s="5">
        <f>IF( (AA11110=""),AG11110*1,AG11110*(AA11110/100) )</f>
        <v>0</v>
      </c>
      <c r="AI11110" s="5">
        <v>0</v>
      </c>
      <c r="AJ11110" s="5">
        <f>IF((AI11110-AH11110) &gt; 1,0,IF((AI11110-AH11110)&lt;0,AH11110-AI11110,AI11110-AH11110))</f>
        <v>0</v>
      </c>
      <c r="AK11110" s="5">
        <v>0.01</v>
      </c>
      <c r="AL11110" s="5">
        <f>AJ11110*(AK11110/100)</f>
        <v>0</v>
      </c>
    </row>
    <row r="11111" spans="1:38" x14ac:dyDescent="0.45">
      <c r="E11111" s="3">
        <v>6484</v>
      </c>
      <c r="F11111" s="3">
        <v>6038</v>
      </c>
      <c r="H11111" s="3" t="s">
        <v>42</v>
      </c>
      <c r="I11111" s="3">
        <v>17419</v>
      </c>
      <c r="J11111" s="3">
        <v>0</v>
      </c>
      <c r="K11111" s="3">
        <v>0</v>
      </c>
      <c r="L11111" s="72">
        <v>20</v>
      </c>
      <c r="M11111" s="29" t="s">
        <v>208</v>
      </c>
      <c r="N11111" s="30">
        <f>((J11111*400)+(K11111*100))+L11111</f>
        <v>20</v>
      </c>
      <c r="O11111" s="30">
        <v>310</v>
      </c>
      <c r="P11111" s="30">
        <f>N11111*O11111</f>
        <v>6200</v>
      </c>
      <c r="AG11111" s="5">
        <f>IF(AND(AF11111="",P11111=""),0,IF((AF11111=""),P11111,IF((P11111=""),AF11111,AF11111+P11111)))</f>
        <v>6200</v>
      </c>
      <c r="AH11111" s="5">
        <f>IF( (AA11111=""),AG11111*1,AG11111*(AA11111/100) )</f>
        <v>6200</v>
      </c>
      <c r="AI11111" s="5">
        <v>0</v>
      </c>
      <c r="AJ11111" s="5">
        <f>IF((AI11111-AH11111) &gt; 1,0,IF((AI11111-AH11111)&lt;0,AH11111-AI11111,AI11111-AH11111))</f>
        <v>6200</v>
      </c>
      <c r="AK11111" s="5">
        <v>0.02</v>
      </c>
      <c r="AL11111" s="5">
        <f>AJ11111*(AK11111/100)</f>
        <v>1.24</v>
      </c>
    </row>
    <row r="11112" spans="1:38" x14ac:dyDescent="0.45">
      <c r="J11112" s="3">
        <v>8</v>
      </c>
      <c r="K11112" s="3">
        <v>0</v>
      </c>
      <c r="L11112" s="72">
        <v>12</v>
      </c>
      <c r="M11112" s="29" t="s">
        <v>90</v>
      </c>
      <c r="N11112" s="30">
        <f>((J11112*400)+(K11112*100))+L11112</f>
        <v>3212</v>
      </c>
      <c r="O11112" s="30">
        <v>310</v>
      </c>
      <c r="P11112" s="30">
        <f>N11112*O11112</f>
        <v>995720</v>
      </c>
      <c r="AG11112" s="5">
        <f>IF(AND(AF11112="",P11112=""),0,IF((AF11112=""),P11112,IF((P11112=""),AF11112,AF11112+P11112)))</f>
        <v>995720</v>
      </c>
      <c r="AH11112" s="5">
        <f>IF( (AA11112=""),AG11112*1,AG11112*(AA11112/100) )</f>
        <v>995720</v>
      </c>
      <c r="AI11112" s="5">
        <v>0</v>
      </c>
      <c r="AJ11112" s="5">
        <f>IF((AI11112-AH11112) &gt; 1,0,IF((AI11112-AH11112)&lt;0,AH11112-AI11112,AI11112-AH11112))</f>
        <v>995720</v>
      </c>
      <c r="AK11112" s="5">
        <v>0.01</v>
      </c>
      <c r="AL11112" s="5">
        <f>AJ11112*(AK11112/100)</f>
        <v>99.572000000000003</v>
      </c>
    </row>
    <row r="11113" spans="1:38" x14ac:dyDescent="0.45">
      <c r="O11113" s="30" t="s">
        <v>54</v>
      </c>
      <c r="P11113" s="30">
        <f>SUM(P11109:P11112)</f>
        <v>1993920</v>
      </c>
      <c r="AH11113" s="5">
        <f>SUM(AH11109:AH11112)</f>
        <v>1993920</v>
      </c>
      <c r="AJ11113" s="5">
        <f>SUM(AJ11109:AJ11112)</f>
        <v>1001920</v>
      </c>
      <c r="AL11113" s="5">
        <f>SUM(AL11109:AL11112)</f>
        <v>100.812</v>
      </c>
    </row>
    <row r="11114" spans="1:38" x14ac:dyDescent="0.45">
      <c r="A11114" s="17" t="s">
        <v>16082</v>
      </c>
      <c r="B11114" s="22">
        <v>3770400015445</v>
      </c>
      <c r="C11114" s="17" t="s">
        <v>16083</v>
      </c>
      <c r="D11114" s="17" t="s">
        <v>16084</v>
      </c>
      <c r="E11114" s="3">
        <v>6485</v>
      </c>
      <c r="F11114" s="3">
        <v>1517</v>
      </c>
      <c r="G11114" s="7" t="s">
        <v>16085</v>
      </c>
      <c r="H11114" s="3" t="s">
        <v>42</v>
      </c>
      <c r="I11114" s="3">
        <v>33468</v>
      </c>
      <c r="J11114" s="3">
        <v>4</v>
      </c>
      <c r="K11114" s="3">
        <v>0</v>
      </c>
      <c r="L11114" s="72">
        <v>0</v>
      </c>
      <c r="M11114" s="29" t="s">
        <v>90</v>
      </c>
      <c r="N11114" s="30">
        <f>((J11114*400)+(K11114*100))+L11114</f>
        <v>1600</v>
      </c>
      <c r="O11114" s="30">
        <v>150</v>
      </c>
      <c r="P11114" s="30">
        <f>N11114*O11114</f>
        <v>240000</v>
      </c>
      <c r="AG11114" s="5">
        <f>IF(AND(AF11114="",P11114=""),0,IF((AF11114=""),P11114,IF((P11114=""),AF11114,AF11114+P11114)))</f>
        <v>240000</v>
      </c>
      <c r="AH11114" s="5">
        <f>IF( (AA11114=""),AG11114*1,AG11114*(AA11114/100) )</f>
        <v>240000</v>
      </c>
      <c r="AI11114" s="5">
        <v>50000000</v>
      </c>
      <c r="AJ11114" s="5">
        <f>IF((AI11114-AH11114) &gt; 1,0,IF((AI11114-AH11114)&lt;0,AH11114-AI11114,AI11114-AH11114))</f>
        <v>0</v>
      </c>
      <c r="AK11114" s="5">
        <v>0.01</v>
      </c>
      <c r="AL11114" s="5">
        <f>AJ11114*(AK11114/100)</f>
        <v>0</v>
      </c>
    </row>
    <row r="11115" spans="1:38" x14ac:dyDescent="0.45">
      <c r="O11115" s="30" t="s">
        <v>54</v>
      </c>
      <c r="P11115" s="30">
        <f>SUM(P11114:P11114)</f>
        <v>240000</v>
      </c>
      <c r="AH11115" s="5">
        <f>SUM(AH11114:AH11114)</f>
        <v>240000</v>
      </c>
      <c r="AJ11115" s="5">
        <f>SUM(AJ11114:AJ11114)</f>
        <v>0</v>
      </c>
      <c r="AL11115" s="5">
        <f>SUM(AL11114:AL11114)</f>
        <v>0</v>
      </c>
    </row>
    <row r="11116" spans="1:38" x14ac:dyDescent="0.45">
      <c r="A11116" s="17" t="s">
        <v>16086</v>
      </c>
      <c r="B11116" s="22">
        <v>3770500042363</v>
      </c>
      <c r="C11116" s="17" t="s">
        <v>16087</v>
      </c>
      <c r="D11116" s="17" t="s">
        <v>326</v>
      </c>
      <c r="E11116" s="3">
        <v>6486</v>
      </c>
      <c r="F11116" s="3">
        <v>3673</v>
      </c>
      <c r="G11116" s="7" t="s">
        <v>16088</v>
      </c>
      <c r="H11116" s="3" t="s">
        <v>42</v>
      </c>
      <c r="I11116" s="3">
        <v>12356</v>
      </c>
      <c r="J11116" s="3">
        <v>4</v>
      </c>
      <c r="K11116" s="3">
        <v>3</v>
      </c>
      <c r="L11116" s="72">
        <v>56</v>
      </c>
      <c r="M11116" s="29" t="s">
        <v>43</v>
      </c>
      <c r="N11116" s="30">
        <f>((J11116*400)+(K11116*100))+L11116</f>
        <v>1956</v>
      </c>
      <c r="O11116" s="30">
        <v>560</v>
      </c>
      <c r="P11116" s="30">
        <f>N11116*O11116</f>
        <v>1095360</v>
      </c>
      <c r="AG11116" s="5">
        <f>IF(AND(AF11116="",P11116=""),0,IF((AF11116=""),P11116,IF((P11116=""),AF11116,AF11116+P11116)))</f>
        <v>1095360</v>
      </c>
      <c r="AH11116" s="5">
        <f>IF( (AA11116=""),AG11116*1,AG11116*(AA11116/100) )</f>
        <v>1095360</v>
      </c>
      <c r="AI11116" s="5">
        <v>0</v>
      </c>
      <c r="AJ11116" s="5">
        <f>IF((AI11116-AH11116) &gt; 1,0,IF((AI11116-AH11116)&lt;0,AH11116-AI11116,AI11116-AH11116))</f>
        <v>1095360</v>
      </c>
      <c r="AK11116" s="5">
        <v>0.3</v>
      </c>
      <c r="AL11116" s="5">
        <f>AJ11116*(AK11116/100)</f>
        <v>3286.08</v>
      </c>
    </row>
    <row r="11117" spans="1:38" x14ac:dyDescent="0.45">
      <c r="O11117" s="30" t="s">
        <v>54</v>
      </c>
      <c r="P11117" s="30">
        <f>SUM(P11116:P11116)</f>
        <v>1095360</v>
      </c>
      <c r="AH11117" s="5">
        <f>SUM(AH11116:AH11116)</f>
        <v>1095360</v>
      </c>
      <c r="AJ11117" s="5">
        <f>SUM(AJ11116:AJ11116)</f>
        <v>1095360</v>
      </c>
      <c r="AL11117" s="5">
        <f>SUM(AL11116:AL11116)</f>
        <v>3286.08</v>
      </c>
    </row>
    <row r="11118" spans="1:38" x14ac:dyDescent="0.45">
      <c r="A11118" s="17" t="s">
        <v>16089</v>
      </c>
      <c r="B11118" s="22">
        <v>3770400014074</v>
      </c>
      <c r="C11118" s="17" t="s">
        <v>16090</v>
      </c>
      <c r="D11118" s="17" t="s">
        <v>16091</v>
      </c>
      <c r="E11118" s="3">
        <v>6487</v>
      </c>
      <c r="F11118" s="3">
        <v>1151</v>
      </c>
      <c r="G11118" s="7" t="s">
        <v>16092</v>
      </c>
      <c r="H11118" s="3" t="s">
        <v>42</v>
      </c>
      <c r="I11118" s="3">
        <v>15503</v>
      </c>
    </row>
    <row r="11119" spans="1:38" x14ac:dyDescent="0.45">
      <c r="O11119" s="30" t="s">
        <v>54</v>
      </c>
      <c r="P11119" s="30">
        <f>SUM(P11118:P11118)</f>
        <v>0</v>
      </c>
      <c r="AH11119" s="5">
        <f>SUM(AH11118:AH11118)</f>
        <v>0</v>
      </c>
      <c r="AJ11119" s="5">
        <f>SUM(AJ11118:AJ11118)</f>
        <v>0</v>
      </c>
      <c r="AL11119" s="5">
        <f>SUM(AL11118:AL11118)</f>
        <v>0</v>
      </c>
    </row>
    <row r="11120" spans="1:38" x14ac:dyDescent="0.45">
      <c r="A11120" s="17" t="s">
        <v>16093</v>
      </c>
      <c r="B11120" s="22">
        <v>3101700242346</v>
      </c>
      <c r="C11120" s="17" t="s">
        <v>16094</v>
      </c>
      <c r="D11120" s="17" t="s">
        <v>16095</v>
      </c>
      <c r="E11120" s="3">
        <v>6488</v>
      </c>
      <c r="F11120" s="3">
        <v>9264</v>
      </c>
      <c r="G11120" s="7" t="s">
        <v>16096</v>
      </c>
      <c r="H11120" s="3" t="s">
        <v>42</v>
      </c>
      <c r="I11120" s="3">
        <v>29344</v>
      </c>
    </row>
    <row r="11121" spans="1:38" x14ac:dyDescent="0.45">
      <c r="O11121" s="30" t="s">
        <v>54</v>
      </c>
      <c r="P11121" s="30">
        <f>SUM(P11120:P11120)</f>
        <v>0</v>
      </c>
      <c r="AH11121" s="5">
        <f>SUM(AH11120:AH11120)</f>
        <v>0</v>
      </c>
      <c r="AJ11121" s="5">
        <f>SUM(AJ11120:AJ11120)</f>
        <v>0</v>
      </c>
      <c r="AL11121" s="5">
        <f>SUM(AL11120:AL11120)</f>
        <v>0</v>
      </c>
    </row>
    <row r="11122" spans="1:38" x14ac:dyDescent="0.45">
      <c r="A11122" s="17" t="s">
        <v>16097</v>
      </c>
      <c r="C11122" s="17" t="s">
        <v>16098</v>
      </c>
      <c r="D11122" s="17" t="s">
        <v>16099</v>
      </c>
      <c r="E11122" s="3">
        <v>6489</v>
      </c>
      <c r="F11122" s="3">
        <v>6403</v>
      </c>
      <c r="H11122" s="3" t="s">
        <v>4818</v>
      </c>
      <c r="J11122" s="3">
        <v>14</v>
      </c>
      <c r="K11122" s="3">
        <v>1</v>
      </c>
      <c r="L11122" s="72">
        <v>72</v>
      </c>
      <c r="M11122" s="29" t="s">
        <v>90</v>
      </c>
      <c r="N11122" s="30">
        <f>((J11122*400)+(K11122*100))+L11122</f>
        <v>5772</v>
      </c>
      <c r="O11122" s="30">
        <v>0</v>
      </c>
      <c r="P11122" s="30">
        <f>N11122*O11122</f>
        <v>0</v>
      </c>
      <c r="AG11122" s="5">
        <f>IF(AND(AF11122="",P11122=""),0,IF((AF11122=""),P11122,IF((P11122=""),AF11122,AF11122+P11122)))</f>
        <v>0</v>
      </c>
      <c r="AH11122" s="5">
        <f>IF( (AA11122=""),AG11122*1,AG11122*(AA11122/100) )</f>
        <v>0</v>
      </c>
      <c r="AI11122" s="5">
        <v>0</v>
      </c>
      <c r="AJ11122" s="5">
        <f>IF((AI11122-AH11122) &gt; 1,0,IF((AI11122-AH11122)&lt;0,AH11122-AI11122,AI11122-AH11122))</f>
        <v>0</v>
      </c>
      <c r="AK11122" s="5">
        <v>0.01</v>
      </c>
      <c r="AL11122" s="5">
        <f>AJ11122*(AK11122/100)</f>
        <v>0</v>
      </c>
    </row>
    <row r="11123" spans="1:38" x14ac:dyDescent="0.45">
      <c r="O11123" s="30" t="s">
        <v>54</v>
      </c>
      <c r="P11123" s="30">
        <f>SUM(P11122:P11122)</f>
        <v>0</v>
      </c>
      <c r="AH11123" s="5">
        <f>SUM(AH11122:AH11122)</f>
        <v>0</v>
      </c>
      <c r="AJ11123" s="5">
        <f>SUM(AJ11122:AJ11122)</f>
        <v>0</v>
      </c>
      <c r="AL11123" s="5">
        <f>SUM(AL11122:AL11122)</f>
        <v>0</v>
      </c>
    </row>
    <row r="11124" spans="1:38" x14ac:dyDescent="0.45">
      <c r="A11124" s="17" t="s">
        <v>16100</v>
      </c>
      <c r="B11124" s="22">
        <v>3770400041661</v>
      </c>
      <c r="C11124" s="17" t="s">
        <v>16101</v>
      </c>
      <c r="D11124" s="17" t="s">
        <v>16102</v>
      </c>
      <c r="E11124" s="3">
        <v>6490</v>
      </c>
      <c r="F11124" s="3">
        <v>6242</v>
      </c>
      <c r="H11124" s="3" t="s">
        <v>42</v>
      </c>
      <c r="I11124" s="3">
        <v>11027</v>
      </c>
      <c r="J11124" s="3">
        <v>6</v>
      </c>
      <c r="K11124" s="3">
        <v>0</v>
      </c>
      <c r="L11124" s="72">
        <v>45</v>
      </c>
      <c r="M11124" s="29" t="s">
        <v>90</v>
      </c>
      <c r="N11124" s="30">
        <f>((J11124*400)+(K11124*100))+L11124</f>
        <v>2445</v>
      </c>
      <c r="O11124" s="30">
        <v>1150</v>
      </c>
      <c r="P11124" s="30">
        <f>N11124*O11124</f>
        <v>2811750</v>
      </c>
      <c r="AG11124" s="5">
        <f>IF(AND(AF11124="",P11124=""),0,IF((AF11124=""),P11124,IF((P11124=""),AF11124,AF11124+P11124)))</f>
        <v>2811750</v>
      </c>
      <c r="AH11124" s="5">
        <f>IF( (AA11124=""),AG11124*1,AG11124*(AA11124/100) )</f>
        <v>2811750</v>
      </c>
      <c r="AI11124" s="5">
        <v>50000000</v>
      </c>
      <c r="AJ11124" s="5">
        <f>IF((AI11124-AH11124) &gt; 1,0,IF((AI11124-AH11124)&lt;0,AH11124-AI11124,AI11124-AH11124))</f>
        <v>0</v>
      </c>
      <c r="AK11124" s="5">
        <v>0.01</v>
      </c>
      <c r="AL11124" s="5">
        <f>AJ11124*(AK11124/100)</f>
        <v>0</v>
      </c>
    </row>
    <row r="11125" spans="1:38" x14ac:dyDescent="0.45">
      <c r="J11125" s="3">
        <v>0</v>
      </c>
      <c r="K11125" s="3">
        <v>0</v>
      </c>
      <c r="L11125" s="72">
        <v>24.75</v>
      </c>
      <c r="M11125" s="29" t="s">
        <v>208</v>
      </c>
      <c r="N11125" s="30">
        <f>((J11125*400)+(K11125*100))+L11125</f>
        <v>24.75</v>
      </c>
      <c r="O11125" s="30">
        <v>1150</v>
      </c>
      <c r="P11125" s="30">
        <f>N11125*O11125</f>
        <v>28462.5</v>
      </c>
      <c r="AG11125" s="5">
        <f>IF(AND(AF11125="",P11125=""),0,IF((AF11125=""),P11125,IF((P11125=""),AF11125,AF11125+P11125)))</f>
        <v>28462.5</v>
      </c>
      <c r="AH11125" s="5">
        <f>IF( (AA11125=""),AG11125*1,AG11125*(AA11125/100) )</f>
        <v>28462.5</v>
      </c>
      <c r="AI11125" s="5">
        <v>0</v>
      </c>
      <c r="AJ11125" s="5">
        <f>IF((AI11125-AH11125) &gt; 1,0,IF((AI11125-AH11125)&lt;0,AH11125-AI11125,AI11125-AH11125))</f>
        <v>28462.5</v>
      </c>
      <c r="AK11125" s="5">
        <v>0.02</v>
      </c>
      <c r="AL11125" s="5">
        <f>AJ11125*(AK11125/100)</f>
        <v>5.6924999999999999</v>
      </c>
    </row>
    <row r="11126" spans="1:38" x14ac:dyDescent="0.45">
      <c r="Q11126" s="74">
        <v>1</v>
      </c>
      <c r="R11126" s="17" t="s">
        <v>16100</v>
      </c>
      <c r="S11126" s="26">
        <v>3770400041661</v>
      </c>
      <c r="T11126" s="17" t="s">
        <v>16101</v>
      </c>
      <c r="U11126" s="17" t="s">
        <v>16103</v>
      </c>
      <c r="W11126" s="3" t="s">
        <v>210</v>
      </c>
      <c r="X11126" s="3" t="s">
        <v>211</v>
      </c>
      <c r="Y11126" s="3" t="s">
        <v>212</v>
      </c>
      <c r="Z11126" s="5">
        <v>99</v>
      </c>
      <c r="AA11126" s="67">
        <v>100</v>
      </c>
      <c r="AB11126" s="5">
        <v>6900</v>
      </c>
      <c r="AC11126" s="5">
        <f>Z11126*AB11126</f>
        <v>683100</v>
      </c>
      <c r="AD11126" s="9">
        <v>5</v>
      </c>
      <c r="AE11126" s="9">
        <v>5</v>
      </c>
      <c r="AF11126" s="5">
        <f>(AC11126*(100-AE11126))/100</f>
        <v>648945</v>
      </c>
      <c r="AG11126" s="5">
        <f>IF( (AF11126=""),0,SUM(AF11126:AF11126) )</f>
        <v>648945</v>
      </c>
      <c r="AH11126" s="5">
        <f>(AG11126/100)*(AA11126)</f>
        <v>648945</v>
      </c>
      <c r="AI11126" s="5">
        <v>0</v>
      </c>
      <c r="AJ11126" s="5">
        <f>IF((AI11126-AH11126) &gt; 1,0,IF((AI11126-AH11126)&lt;0,AH11126-AI11126,AI11126-AH11126))</f>
        <v>648945</v>
      </c>
      <c r="AK11126" s="5">
        <v>0.02</v>
      </c>
      <c r="AL11126" s="5">
        <f>AJ11126*(AK11126/100)</f>
        <v>129.78900000000002</v>
      </c>
    </row>
    <row r="11127" spans="1:38" x14ac:dyDescent="0.45">
      <c r="O11127" s="30" t="s">
        <v>54</v>
      </c>
      <c r="P11127" s="30">
        <f>SUM(P11124:P11126)</f>
        <v>2840212.5</v>
      </c>
      <c r="AH11127" s="5">
        <f>SUM(AH11124:AH11126)</f>
        <v>3489157.5</v>
      </c>
      <c r="AJ11127" s="5">
        <f>SUM(AJ11124:AJ11126)</f>
        <v>677407.5</v>
      </c>
      <c r="AL11127" s="5">
        <f>SUM(AL11124:AL11126)</f>
        <v>135.48150000000001</v>
      </c>
    </row>
    <row r="11128" spans="1:38" x14ac:dyDescent="0.45">
      <c r="A11128" s="17" t="s">
        <v>16104</v>
      </c>
      <c r="B11128" s="22">
        <v>3770400493142</v>
      </c>
      <c r="C11128" s="17" t="s">
        <v>16105</v>
      </c>
      <c r="D11128" s="17" t="s">
        <v>16106</v>
      </c>
      <c r="E11128" s="3">
        <v>6491</v>
      </c>
      <c r="F11128" s="3">
        <v>5783</v>
      </c>
      <c r="H11128" s="3" t="s">
        <v>42</v>
      </c>
      <c r="I11128" s="3">
        <v>11077</v>
      </c>
      <c r="J11128" s="3">
        <v>6</v>
      </c>
      <c r="K11128" s="3">
        <v>1</v>
      </c>
      <c r="L11128" s="72">
        <v>70</v>
      </c>
      <c r="M11128" s="29" t="s">
        <v>90</v>
      </c>
      <c r="N11128" s="30">
        <f>((J11128*400)+(K11128*100))+L11128</f>
        <v>2570</v>
      </c>
      <c r="O11128" s="30">
        <v>230</v>
      </c>
      <c r="P11128" s="30">
        <f>N11128*O11128</f>
        <v>591100</v>
      </c>
      <c r="AG11128" s="5">
        <f>IF(AND(AF11128="",P11128=""),0,IF((AF11128=""),P11128,IF((P11128=""),AF11128,AF11128+P11128)))</f>
        <v>591100</v>
      </c>
      <c r="AH11128" s="5">
        <f>IF( (AA11128=""),AG11128*1,AG11128*(AA11128/100) )</f>
        <v>591100</v>
      </c>
      <c r="AI11128" s="5">
        <v>50000000</v>
      </c>
      <c r="AJ11128" s="5">
        <f>IF((AI11128-AH11128) &gt; 1,0,IF((AI11128-AH11128)&lt;0,AH11128-AI11128,AI11128-AH11128))</f>
        <v>0</v>
      </c>
      <c r="AK11128" s="5">
        <v>0.01</v>
      </c>
      <c r="AL11128" s="5">
        <f>AJ11128*(AK11128/100)</f>
        <v>0</v>
      </c>
    </row>
    <row r="11129" spans="1:38" x14ac:dyDescent="0.45">
      <c r="O11129" s="30" t="s">
        <v>54</v>
      </c>
      <c r="P11129" s="30">
        <f>SUM(P11128:P11128)</f>
        <v>591100</v>
      </c>
      <c r="AH11129" s="5">
        <f>SUM(AH11128:AH11128)</f>
        <v>591100</v>
      </c>
      <c r="AJ11129" s="5">
        <f>SUM(AJ11128:AJ11128)</f>
        <v>0</v>
      </c>
      <c r="AL11129" s="5">
        <f>SUM(AL11128:AL11128)</f>
        <v>0</v>
      </c>
    </row>
    <row r="11130" spans="1:38" x14ac:dyDescent="0.45">
      <c r="A11130" s="17" t="s">
        <v>16107</v>
      </c>
      <c r="B11130" s="22">
        <v>3770400498403</v>
      </c>
      <c r="C11130" s="17" t="s">
        <v>16108</v>
      </c>
      <c r="D11130" s="17" t="s">
        <v>16109</v>
      </c>
      <c r="E11130" s="3">
        <v>6492</v>
      </c>
      <c r="F11130" s="3">
        <v>4147</v>
      </c>
      <c r="G11130" s="7" t="s">
        <v>16110</v>
      </c>
      <c r="H11130" s="3" t="s">
        <v>42</v>
      </c>
      <c r="I11130" s="3">
        <v>11495</v>
      </c>
      <c r="J11130" s="3">
        <v>2</v>
      </c>
      <c r="K11130" s="3">
        <v>1</v>
      </c>
      <c r="L11130" s="72">
        <v>38</v>
      </c>
      <c r="M11130" s="29" t="s">
        <v>43</v>
      </c>
      <c r="N11130" s="30">
        <f>((J11130*400)+(K11130*100))+L11130</f>
        <v>938</v>
      </c>
      <c r="O11130" s="30">
        <v>150</v>
      </c>
      <c r="P11130" s="30">
        <f>N11130*O11130</f>
        <v>140700</v>
      </c>
      <c r="AG11130" s="5">
        <f>IF(AND(AF11130="",P11130=""),0,IF((AF11130=""),P11130,IF((P11130=""),AF11130,AF11130+P11130)))</f>
        <v>140700</v>
      </c>
      <c r="AH11130" s="5">
        <f>IF( (AA11130=""),AG11130*1,AG11130*(AA11130/100) )</f>
        <v>140700</v>
      </c>
      <c r="AI11130" s="5">
        <v>0</v>
      </c>
      <c r="AJ11130" s="5">
        <f>IF((AI11130-AH11130) &gt; 1,0,IF((AI11130-AH11130)&lt;0,AH11130-AI11130,AI11130-AH11130))</f>
        <v>140700</v>
      </c>
      <c r="AK11130" s="5">
        <v>0.3</v>
      </c>
      <c r="AL11130" s="5">
        <f>AJ11130*(AK11130/100)</f>
        <v>422.1</v>
      </c>
    </row>
    <row r="11131" spans="1:38" x14ac:dyDescent="0.45">
      <c r="O11131" s="30" t="s">
        <v>54</v>
      </c>
      <c r="P11131" s="30">
        <f>SUM(P11130:P11130)</f>
        <v>140700</v>
      </c>
      <c r="AH11131" s="5">
        <f>SUM(AH11130:AH11130)</f>
        <v>140700</v>
      </c>
      <c r="AJ11131" s="5">
        <f>SUM(AJ11130:AJ11130)</f>
        <v>140700</v>
      </c>
      <c r="AL11131" s="5">
        <f>SUM(AL11130:AL11130)</f>
        <v>422.1</v>
      </c>
    </row>
    <row r="11132" spans="1:38" x14ac:dyDescent="0.45">
      <c r="A11132" s="17" t="s">
        <v>16104</v>
      </c>
      <c r="B11132" s="22">
        <v>3770400493142</v>
      </c>
      <c r="C11132" s="17" t="s">
        <v>16105</v>
      </c>
      <c r="D11132" s="17" t="s">
        <v>16106</v>
      </c>
      <c r="E11132" s="3">
        <v>6493</v>
      </c>
      <c r="F11132" s="3">
        <v>7418</v>
      </c>
      <c r="G11132" s="7" t="s">
        <v>16111</v>
      </c>
      <c r="H11132" s="3" t="s">
        <v>42</v>
      </c>
      <c r="I11132" s="3">
        <v>11950</v>
      </c>
    </row>
    <row r="11133" spans="1:38" x14ac:dyDescent="0.45">
      <c r="O11133" s="30" t="s">
        <v>54</v>
      </c>
      <c r="P11133" s="30">
        <f>SUM(P11132:P11132)</f>
        <v>0</v>
      </c>
      <c r="AH11133" s="5">
        <f>SUM(AH11132:AH11132)</f>
        <v>0</v>
      </c>
      <c r="AJ11133" s="5">
        <f>SUM(AJ11132:AJ11132)</f>
        <v>0</v>
      </c>
      <c r="AL11133" s="5">
        <f>SUM(AL11132:AL11132)</f>
        <v>0</v>
      </c>
    </row>
    <row r="11134" spans="1:38" x14ac:dyDescent="0.45">
      <c r="A11134" s="17" t="s">
        <v>16112</v>
      </c>
      <c r="B11134" s="22">
        <v>3770400040237</v>
      </c>
      <c r="C11134" s="17" t="s">
        <v>16113</v>
      </c>
      <c r="D11134" s="17" t="s">
        <v>16114</v>
      </c>
      <c r="E11134" s="3">
        <v>6494</v>
      </c>
      <c r="F11134" s="3">
        <v>9665</v>
      </c>
      <c r="G11134" s="7" t="s">
        <v>16115</v>
      </c>
      <c r="H11134" s="3" t="s">
        <v>42</v>
      </c>
      <c r="I11134" s="3">
        <v>12293</v>
      </c>
    </row>
    <row r="11135" spans="1:38" x14ac:dyDescent="0.45">
      <c r="O11135" s="30" t="s">
        <v>54</v>
      </c>
      <c r="P11135" s="30">
        <f>SUM(P11134:P11134)</f>
        <v>0</v>
      </c>
      <c r="AH11135" s="5">
        <f>SUM(AH11134:AH11134)</f>
        <v>0</v>
      </c>
      <c r="AJ11135" s="5">
        <f>SUM(AJ11134:AJ11134)</f>
        <v>0</v>
      </c>
      <c r="AL11135" s="5">
        <f>SUM(AL11134:AL11134)</f>
        <v>0</v>
      </c>
    </row>
    <row r="11136" spans="1:38" x14ac:dyDescent="0.45">
      <c r="A11136" s="17" t="s">
        <v>16100</v>
      </c>
      <c r="B11136" s="22">
        <v>3770400041661</v>
      </c>
      <c r="C11136" s="17" t="s">
        <v>16101</v>
      </c>
      <c r="D11136" s="17" t="s">
        <v>16102</v>
      </c>
      <c r="E11136" s="3">
        <v>6495</v>
      </c>
      <c r="F11136" s="3">
        <v>2166</v>
      </c>
      <c r="G11136" s="7" t="s">
        <v>16116</v>
      </c>
      <c r="H11136" s="3" t="s">
        <v>42</v>
      </c>
      <c r="I11136" s="3">
        <v>12357</v>
      </c>
      <c r="J11136" s="3">
        <v>1</v>
      </c>
      <c r="K11136" s="3">
        <v>2</v>
      </c>
      <c r="L11136" s="72">
        <v>0</v>
      </c>
      <c r="M11136" s="29" t="s">
        <v>90</v>
      </c>
      <c r="N11136" s="30">
        <f>((J11136*400)+(K11136*100))+L11136</f>
        <v>600</v>
      </c>
      <c r="O11136" s="30">
        <v>560</v>
      </c>
      <c r="P11136" s="30">
        <f>N11136*O11136</f>
        <v>336000</v>
      </c>
      <c r="AG11136" s="5">
        <f>IF(AND(AF11136="",P11136=""),0,IF((AF11136=""),P11136,IF((P11136=""),AF11136,AF11136+P11136)))</f>
        <v>336000</v>
      </c>
      <c r="AH11136" s="5">
        <f>IF( (AA11136=""),AG11136*1,AG11136*(AA11136/100) )</f>
        <v>336000</v>
      </c>
      <c r="AI11136" s="5">
        <v>50000000</v>
      </c>
      <c r="AJ11136" s="5">
        <f>IF((AI11136-AH11136) &gt; 1,0,IF((AI11136-AH11136)&lt;0,AH11136-AI11136,AI11136-AH11136))</f>
        <v>0</v>
      </c>
      <c r="AK11136" s="5">
        <v>0.01</v>
      </c>
      <c r="AL11136" s="5">
        <f>AJ11136*(AK11136/100)</f>
        <v>0</v>
      </c>
    </row>
    <row r="11137" spans="1:38" x14ac:dyDescent="0.45">
      <c r="E11137" s="3">
        <v>6496</v>
      </c>
      <c r="F11137" s="3">
        <v>2168</v>
      </c>
      <c r="G11137" s="7" t="s">
        <v>16117</v>
      </c>
      <c r="H11137" s="3" t="s">
        <v>42</v>
      </c>
      <c r="I11137" s="3">
        <v>12358</v>
      </c>
      <c r="J11137" s="3">
        <v>1</v>
      </c>
      <c r="K11137" s="3">
        <v>2</v>
      </c>
      <c r="L11137" s="72">
        <v>18</v>
      </c>
      <c r="M11137" s="29" t="s">
        <v>90</v>
      </c>
      <c r="N11137" s="30">
        <f>((J11137*400)+(K11137*100))+L11137</f>
        <v>618</v>
      </c>
      <c r="O11137" s="30">
        <v>560</v>
      </c>
      <c r="P11137" s="30">
        <f>N11137*O11137</f>
        <v>346080</v>
      </c>
      <c r="AG11137" s="5">
        <f>IF(AND(AF11137="",P11137=""),0,IF((AF11137=""),P11137,IF((P11137=""),AF11137,AF11137+P11137)))</f>
        <v>346080</v>
      </c>
      <c r="AH11137" s="5">
        <f>IF( (AA11137=""),AG11137*1,AG11137*(AA11137/100) )</f>
        <v>346080</v>
      </c>
      <c r="AI11137" s="5">
        <v>0</v>
      </c>
      <c r="AJ11137" s="5">
        <f>IF((AI11137-AH11137) &gt; 1,0,IF((AI11137-AH11137)&lt;0,AH11137-AI11137,AI11137-AH11137))</f>
        <v>346080</v>
      </c>
      <c r="AK11137" s="5">
        <v>0.01</v>
      </c>
      <c r="AL11137" s="5">
        <f>AJ11137*(AK11137/100)</f>
        <v>34.608000000000004</v>
      </c>
    </row>
    <row r="11138" spans="1:38" x14ac:dyDescent="0.45">
      <c r="E11138" s="3">
        <v>6497</v>
      </c>
      <c r="F11138" s="3">
        <v>1824</v>
      </c>
      <c r="G11138" s="7" t="s">
        <v>16118</v>
      </c>
      <c r="H11138" s="3" t="s">
        <v>42</v>
      </c>
      <c r="I11138" s="3">
        <v>12878</v>
      </c>
      <c r="J11138" s="3">
        <v>17</v>
      </c>
      <c r="K11138" s="3">
        <v>2</v>
      </c>
      <c r="L11138" s="72">
        <v>26</v>
      </c>
      <c r="M11138" s="29" t="s">
        <v>90</v>
      </c>
      <c r="N11138" s="30">
        <f>((J11138*400)+(K11138*100))+L11138</f>
        <v>7026</v>
      </c>
      <c r="O11138" s="30">
        <v>150</v>
      </c>
      <c r="P11138" s="30">
        <f>N11138*O11138</f>
        <v>1053900</v>
      </c>
      <c r="AG11138" s="5">
        <f>IF(AND(AF11138="",P11138=""),0,IF((AF11138=""),P11138,IF((P11138=""),AF11138,AF11138+P11138)))</f>
        <v>1053900</v>
      </c>
      <c r="AH11138" s="5">
        <f>IF( (AA11138=""),AG11138*1,AG11138*(AA11138/100) )</f>
        <v>1053900</v>
      </c>
      <c r="AI11138" s="5">
        <v>0</v>
      </c>
      <c r="AJ11138" s="5">
        <f>IF((AI11138-AH11138) &gt; 1,0,IF((AI11138-AH11138)&lt;0,AH11138-AI11138,AI11138-AH11138))</f>
        <v>1053900</v>
      </c>
      <c r="AK11138" s="5">
        <v>0.01</v>
      </c>
      <c r="AL11138" s="5">
        <f>AJ11138*(AK11138/100)</f>
        <v>105.39</v>
      </c>
    </row>
    <row r="11139" spans="1:38" x14ac:dyDescent="0.45">
      <c r="Q11139" s="74">
        <v>1</v>
      </c>
      <c r="R11139" s="17" t="s">
        <v>16100</v>
      </c>
      <c r="S11139" s="26">
        <v>3770400041661</v>
      </c>
      <c r="T11139" s="17" t="s">
        <v>16101</v>
      </c>
      <c r="U11139" s="17" t="s">
        <v>16103</v>
      </c>
      <c r="W11139" s="3" t="s">
        <v>210</v>
      </c>
      <c r="X11139" s="3" t="s">
        <v>211</v>
      </c>
      <c r="Y11139" s="3" t="s">
        <v>212</v>
      </c>
      <c r="Z11139" s="5">
        <v>99</v>
      </c>
      <c r="AA11139" s="67">
        <v>100</v>
      </c>
      <c r="AB11139" s="5">
        <v>6900</v>
      </c>
      <c r="AC11139" s="5">
        <f>Z11139*AB11139</f>
        <v>683100</v>
      </c>
      <c r="AD11139" s="9">
        <v>5</v>
      </c>
      <c r="AE11139" s="9">
        <v>5</v>
      </c>
      <c r="AF11139" s="5">
        <f>(AC11139*(100-AE11139))/100</f>
        <v>648945</v>
      </c>
      <c r="AG11139" s="5">
        <f>IF( (AF11139=""),0,SUM(AF11139:AF11139) )</f>
        <v>648945</v>
      </c>
      <c r="AH11139" s="5">
        <f>(AG11139/100)*(AA11139)</f>
        <v>648945</v>
      </c>
      <c r="AI11139" s="5">
        <v>0</v>
      </c>
      <c r="AJ11139" s="5">
        <f>IF((AI11139-AH11139) &gt; 1,0,IF((AI11139-AH11139)&lt;0,AH11139-AI11139,AI11139-AH11139))</f>
        <v>648945</v>
      </c>
      <c r="AK11139" s="5">
        <v>0.02</v>
      </c>
      <c r="AL11139" s="5">
        <f>AJ11139*(AK11139/100)</f>
        <v>129.78900000000002</v>
      </c>
    </row>
    <row r="11140" spans="1:38" x14ac:dyDescent="0.45">
      <c r="O11140" s="30" t="s">
        <v>54</v>
      </c>
      <c r="P11140" s="30">
        <f>SUM(P11136:P11139)</f>
        <v>1735980</v>
      </c>
      <c r="AH11140" s="5">
        <f>SUM(AH11136:AH11139)</f>
        <v>2384925</v>
      </c>
      <c r="AJ11140" s="5">
        <f>SUM(AJ11136:AJ11139)</f>
        <v>2048925</v>
      </c>
      <c r="AL11140" s="5">
        <f>SUM(AL11136:AL11139)</f>
        <v>269.78700000000003</v>
      </c>
    </row>
    <row r="11141" spans="1:38" x14ac:dyDescent="0.45">
      <c r="A11141" s="17" t="s">
        <v>16119</v>
      </c>
      <c r="B11141" s="22">
        <v>3770400023511</v>
      </c>
      <c r="C11141" s="17" t="s">
        <v>16120</v>
      </c>
      <c r="D11141" s="17" t="s">
        <v>16121</v>
      </c>
      <c r="E11141" s="3">
        <v>6498</v>
      </c>
      <c r="F11141" s="3">
        <v>5734</v>
      </c>
      <c r="H11141" s="3" t="s">
        <v>42</v>
      </c>
      <c r="I11141" s="3">
        <v>13062</v>
      </c>
      <c r="J11141" s="3">
        <v>3</v>
      </c>
      <c r="K11141" s="3">
        <v>1</v>
      </c>
      <c r="L11141" s="72">
        <v>89</v>
      </c>
      <c r="M11141" s="29" t="s">
        <v>90</v>
      </c>
      <c r="N11141" s="30">
        <f>((J11141*400)+(K11141*100))+L11141</f>
        <v>1389</v>
      </c>
      <c r="O11141" s="30">
        <v>380</v>
      </c>
      <c r="P11141" s="30">
        <f>N11141*O11141</f>
        <v>527820</v>
      </c>
      <c r="AG11141" s="5">
        <f>IF(AND(AF11141="",P11141=""),0,IF((AF11141=""),P11141,IF((P11141=""),AF11141,AF11141+P11141)))</f>
        <v>527820</v>
      </c>
      <c r="AH11141" s="5">
        <f>IF( (AA11141=""),AG11141*1,AG11141*(AA11141/100) )</f>
        <v>527820</v>
      </c>
      <c r="AI11141" s="5">
        <v>50000000</v>
      </c>
      <c r="AJ11141" s="5">
        <f>IF((AI11141-AH11141) &gt; 1,0,IF((AI11141-AH11141)&lt;0,AH11141-AI11141,AI11141-AH11141))</f>
        <v>0</v>
      </c>
      <c r="AK11141" s="5">
        <v>0.01</v>
      </c>
      <c r="AL11141" s="5">
        <f>AJ11141*(AK11141/100)</f>
        <v>0</v>
      </c>
    </row>
    <row r="11142" spans="1:38" x14ac:dyDescent="0.45">
      <c r="O11142" s="30" t="s">
        <v>54</v>
      </c>
      <c r="P11142" s="30">
        <f>SUM(P11141:P11141)</f>
        <v>527820</v>
      </c>
      <c r="AH11142" s="5">
        <f>SUM(AH11141:AH11141)</f>
        <v>527820</v>
      </c>
      <c r="AJ11142" s="5">
        <f>SUM(AJ11141:AJ11141)</f>
        <v>0</v>
      </c>
      <c r="AL11142" s="5">
        <f>SUM(AL11141:AL11141)</f>
        <v>0</v>
      </c>
    </row>
    <row r="11143" spans="1:38" x14ac:dyDescent="0.45">
      <c r="A11143" s="17" t="s">
        <v>16100</v>
      </c>
      <c r="B11143" s="22">
        <v>3770400041661</v>
      </c>
      <c r="C11143" s="17" t="s">
        <v>16101</v>
      </c>
      <c r="D11143" s="17" t="s">
        <v>16102</v>
      </c>
      <c r="E11143" s="3">
        <v>6499</v>
      </c>
      <c r="F11143" s="3">
        <v>6254</v>
      </c>
      <c r="H11143" s="3" t="s">
        <v>42</v>
      </c>
      <c r="I11143" s="3">
        <v>13665</v>
      </c>
      <c r="J11143" s="3">
        <v>3</v>
      </c>
      <c r="K11143" s="3">
        <v>0</v>
      </c>
      <c r="L11143" s="72">
        <v>66</v>
      </c>
      <c r="M11143" s="29" t="s">
        <v>90</v>
      </c>
      <c r="N11143" s="30">
        <f>((J11143*400)+(K11143*100))+L11143</f>
        <v>1266</v>
      </c>
      <c r="O11143" s="30">
        <v>150</v>
      </c>
      <c r="P11143" s="30">
        <f>N11143*O11143</f>
        <v>189900</v>
      </c>
      <c r="AG11143" s="5">
        <f>IF(AND(AF11143="",P11143=""),0,IF((AF11143=""),P11143,IF((P11143=""),AF11143,AF11143+P11143)))</f>
        <v>189900</v>
      </c>
      <c r="AH11143" s="5">
        <f>IF( (AA11143=""),AG11143*1,AG11143*(AA11143/100) )</f>
        <v>189900</v>
      </c>
      <c r="AI11143" s="5">
        <v>50000000</v>
      </c>
      <c r="AJ11143" s="5">
        <f>IF((AI11143-AH11143) &gt; 1,0,IF((AI11143-AH11143)&lt;0,AH11143-AI11143,AI11143-AH11143))</f>
        <v>0</v>
      </c>
      <c r="AK11143" s="5">
        <v>0.01</v>
      </c>
      <c r="AL11143" s="5">
        <f>AJ11143*(AK11143/100)</f>
        <v>0</v>
      </c>
    </row>
    <row r="11144" spans="1:38" x14ac:dyDescent="0.45">
      <c r="E11144" s="3">
        <v>6500</v>
      </c>
      <c r="F11144" s="3">
        <v>3346</v>
      </c>
      <c r="G11144" s="7" t="s">
        <v>16122</v>
      </c>
      <c r="H11144" s="3" t="s">
        <v>42</v>
      </c>
      <c r="I11144" s="3">
        <v>15336</v>
      </c>
      <c r="J11144" s="3">
        <v>30</v>
      </c>
      <c r="K11144" s="3">
        <v>1</v>
      </c>
      <c r="L11144" s="72">
        <v>54</v>
      </c>
      <c r="M11144" s="29" t="s">
        <v>90</v>
      </c>
      <c r="N11144" s="30">
        <f>((J11144*400)+(K11144*100))+L11144</f>
        <v>12154</v>
      </c>
      <c r="O11144" s="30">
        <v>200</v>
      </c>
      <c r="P11144" s="30">
        <f>N11144*O11144</f>
        <v>2430800</v>
      </c>
      <c r="AG11144" s="5">
        <f>IF(AND(AF11144="",P11144=""),0,IF((AF11144=""),P11144,IF((P11144=""),AF11144,AF11144+P11144)))</f>
        <v>2430800</v>
      </c>
      <c r="AH11144" s="5">
        <f>IF( (AA11144=""),AG11144*1,AG11144*(AA11144/100) )</f>
        <v>2430800</v>
      </c>
      <c r="AI11144" s="5">
        <v>0</v>
      </c>
      <c r="AJ11144" s="5">
        <f>IF((AI11144-AH11144) &gt; 1,0,IF((AI11144-AH11144)&lt;0,AH11144-AI11144,AI11144-AH11144))</f>
        <v>2430800</v>
      </c>
      <c r="AK11144" s="5">
        <v>0.01</v>
      </c>
      <c r="AL11144" s="5">
        <f>AJ11144*(AK11144/100)</f>
        <v>243.08</v>
      </c>
    </row>
    <row r="11145" spans="1:38" x14ac:dyDescent="0.45">
      <c r="Q11145" s="74">
        <v>1</v>
      </c>
      <c r="R11145" s="17" t="s">
        <v>16100</v>
      </c>
      <c r="S11145" s="26">
        <v>3770400041661</v>
      </c>
      <c r="T11145" s="17" t="s">
        <v>16101</v>
      </c>
      <c r="U11145" s="17" t="s">
        <v>16103</v>
      </c>
      <c r="W11145" s="3" t="s">
        <v>210</v>
      </c>
      <c r="X11145" s="3" t="s">
        <v>211</v>
      </c>
      <c r="Y11145" s="3" t="s">
        <v>212</v>
      </c>
      <c r="Z11145" s="5">
        <v>99</v>
      </c>
      <c r="AA11145" s="67">
        <v>100</v>
      </c>
      <c r="AB11145" s="5">
        <v>6900</v>
      </c>
      <c r="AC11145" s="5">
        <f>Z11145*AB11145</f>
        <v>683100</v>
      </c>
      <c r="AD11145" s="9">
        <v>5</v>
      </c>
      <c r="AE11145" s="9">
        <v>5</v>
      </c>
      <c r="AF11145" s="5">
        <f>(AC11145*(100-AE11145))/100</f>
        <v>648945</v>
      </c>
      <c r="AG11145" s="5">
        <f>IF( (AF11145=""),0,SUM(AF11145:AF11145) )</f>
        <v>648945</v>
      </c>
      <c r="AH11145" s="5">
        <f>(AG11145/100)*(AA11145)</f>
        <v>648945</v>
      </c>
      <c r="AI11145" s="5">
        <v>0</v>
      </c>
      <c r="AJ11145" s="5">
        <f>IF((AI11145-AH11145) &gt; 1,0,IF((AI11145-AH11145)&lt;0,AH11145-AI11145,AI11145-AH11145))</f>
        <v>648945</v>
      </c>
      <c r="AK11145" s="5">
        <v>0.02</v>
      </c>
      <c r="AL11145" s="5">
        <f>AJ11145*(AK11145/100)</f>
        <v>129.78900000000002</v>
      </c>
    </row>
    <row r="11146" spans="1:38" x14ac:dyDescent="0.45">
      <c r="O11146" s="30" t="s">
        <v>54</v>
      </c>
      <c r="P11146" s="30">
        <f>SUM(P11143:P11145)</f>
        <v>2620700</v>
      </c>
      <c r="AH11146" s="5">
        <f>SUM(AH11143:AH11145)</f>
        <v>3269645</v>
      </c>
      <c r="AJ11146" s="5">
        <f>SUM(AJ11143:AJ11145)</f>
        <v>3079745</v>
      </c>
      <c r="AL11146" s="5">
        <f>SUM(AL11143:AL11145)</f>
        <v>372.86900000000003</v>
      </c>
    </row>
    <row r="11147" spans="1:38" x14ac:dyDescent="0.45">
      <c r="A11147" s="17" t="s">
        <v>16123</v>
      </c>
      <c r="B11147" s="22">
        <v>3770400043660</v>
      </c>
      <c r="C11147" s="17" t="s">
        <v>16124</v>
      </c>
      <c r="D11147" s="17" t="s">
        <v>16125</v>
      </c>
      <c r="E11147" s="3">
        <v>6501</v>
      </c>
      <c r="F11147" s="3">
        <v>3357</v>
      </c>
      <c r="G11147" s="7" t="s">
        <v>16126</v>
      </c>
      <c r="H11147" s="3" t="s">
        <v>42</v>
      </c>
      <c r="I11147" s="3">
        <v>16040</v>
      </c>
      <c r="J11147" s="3">
        <v>10</v>
      </c>
      <c r="K11147" s="3">
        <v>1</v>
      </c>
      <c r="L11147" s="72">
        <v>95</v>
      </c>
      <c r="M11147" s="29" t="s">
        <v>90</v>
      </c>
      <c r="N11147" s="30">
        <f>((J11147*400)+(K11147*100))+L11147</f>
        <v>4195</v>
      </c>
      <c r="O11147" s="30">
        <v>350</v>
      </c>
      <c r="P11147" s="30">
        <f>N11147*O11147</f>
        <v>1468250</v>
      </c>
      <c r="AG11147" s="5">
        <f>IF(AND(AF11147="",P11147=""),0,IF((AF11147=""),P11147,IF((P11147=""),AF11147,AF11147+P11147)))</f>
        <v>1468250</v>
      </c>
      <c r="AH11147" s="5">
        <f>IF( (AA11147=""),AG11147*1,AG11147*(AA11147/100) )</f>
        <v>1468250</v>
      </c>
      <c r="AI11147" s="5">
        <v>50000000</v>
      </c>
      <c r="AJ11147" s="5">
        <f>IF((AI11147-AH11147) &gt; 1,0,IF((AI11147-AH11147)&lt;0,AH11147-AI11147,AI11147-AH11147))</f>
        <v>0</v>
      </c>
      <c r="AK11147" s="5">
        <v>0.01</v>
      </c>
      <c r="AL11147" s="5">
        <f>AJ11147*(AK11147/100)</f>
        <v>0</v>
      </c>
    </row>
    <row r="11148" spans="1:38" x14ac:dyDescent="0.45">
      <c r="O11148" s="30" t="s">
        <v>54</v>
      </c>
      <c r="P11148" s="30">
        <f>SUM(P11147:P11147)</f>
        <v>1468250</v>
      </c>
      <c r="AH11148" s="5">
        <f>SUM(AH11147:AH11147)</f>
        <v>1468250</v>
      </c>
      <c r="AJ11148" s="5">
        <f>SUM(AJ11147:AJ11147)</f>
        <v>0</v>
      </c>
      <c r="AL11148" s="5">
        <f>SUM(AL11147:AL11147)</f>
        <v>0</v>
      </c>
    </row>
    <row r="11149" spans="1:38" x14ac:dyDescent="0.45">
      <c r="A11149" s="17" t="s">
        <v>16127</v>
      </c>
      <c r="B11149" s="22">
        <v>3770400039115</v>
      </c>
      <c r="C11149" s="17" t="s">
        <v>16128</v>
      </c>
      <c r="D11149" s="17" t="s">
        <v>16129</v>
      </c>
      <c r="E11149" s="3">
        <v>6502</v>
      </c>
      <c r="F11149" s="3">
        <v>3822</v>
      </c>
      <c r="G11149" s="7" t="s">
        <v>16130</v>
      </c>
      <c r="H11149" s="3" t="s">
        <v>42</v>
      </c>
      <c r="I11149" s="3">
        <v>18951</v>
      </c>
      <c r="J11149" s="3">
        <v>1</v>
      </c>
      <c r="K11149" s="3">
        <v>2</v>
      </c>
      <c r="L11149" s="72">
        <v>4.7</v>
      </c>
      <c r="M11149" s="29" t="s">
        <v>90</v>
      </c>
      <c r="N11149" s="30">
        <f>((J11149*400)+(K11149*100))+L11149</f>
        <v>604.70000000000005</v>
      </c>
      <c r="O11149" s="30">
        <v>440</v>
      </c>
      <c r="P11149" s="30">
        <f>N11149*O11149</f>
        <v>266068</v>
      </c>
      <c r="AG11149" s="5">
        <f>IF(AND(AF11149="",P11149=""),0,IF((AF11149=""),P11149,IF((P11149=""),AF11149,AF11149+P11149)))</f>
        <v>266068</v>
      </c>
      <c r="AH11149" s="5">
        <f>IF( (AA11149=""),AG11149*1,AG11149*(AA11149/100) )</f>
        <v>266068</v>
      </c>
      <c r="AI11149" s="5">
        <v>50000000</v>
      </c>
      <c r="AJ11149" s="5">
        <f>IF((AI11149-AH11149) &gt; 1,0,IF((AI11149-AH11149)&lt;0,AH11149-AI11149,AI11149-AH11149))</f>
        <v>0</v>
      </c>
      <c r="AK11149" s="5">
        <v>0.01</v>
      </c>
      <c r="AL11149" s="5">
        <f>AJ11149*(AK11149/100)</f>
        <v>0</v>
      </c>
    </row>
    <row r="11150" spans="1:38" x14ac:dyDescent="0.45">
      <c r="O11150" s="30" t="s">
        <v>54</v>
      </c>
      <c r="P11150" s="30">
        <f>SUM(P11149:P11149)</f>
        <v>266068</v>
      </c>
      <c r="AH11150" s="5">
        <f>SUM(AH11149:AH11149)</f>
        <v>266068</v>
      </c>
      <c r="AJ11150" s="5">
        <f>SUM(AJ11149:AJ11149)</f>
        <v>0</v>
      </c>
      <c r="AL11150" s="5">
        <f>SUM(AL11149:AL11149)</f>
        <v>0</v>
      </c>
    </row>
    <row r="11151" spans="1:38" x14ac:dyDescent="0.45">
      <c r="A11151" s="17" t="s">
        <v>16131</v>
      </c>
      <c r="B11151" s="22">
        <v>3110100652984</v>
      </c>
      <c r="C11151" s="17" t="s">
        <v>16132</v>
      </c>
      <c r="D11151" s="17" t="s">
        <v>16133</v>
      </c>
      <c r="E11151" s="3">
        <v>6503</v>
      </c>
      <c r="F11151" s="3">
        <v>7402</v>
      </c>
      <c r="G11151" s="7" t="s">
        <v>16134</v>
      </c>
      <c r="H11151" s="3" t="s">
        <v>42</v>
      </c>
      <c r="I11151" s="3">
        <v>19534</v>
      </c>
    </row>
    <row r="11152" spans="1:38" x14ac:dyDescent="0.45">
      <c r="O11152" s="30" t="s">
        <v>54</v>
      </c>
      <c r="P11152" s="30">
        <f>SUM(P11151:P11151)</f>
        <v>0</v>
      </c>
      <c r="AH11152" s="5">
        <f>SUM(AH11151:AH11151)</f>
        <v>0</v>
      </c>
      <c r="AJ11152" s="5">
        <f>SUM(AJ11151:AJ11151)</f>
        <v>0</v>
      </c>
      <c r="AL11152" s="5">
        <f>SUM(AL11151:AL11151)</f>
        <v>0</v>
      </c>
    </row>
    <row r="11153" spans="1:38" x14ac:dyDescent="0.45">
      <c r="A11153" s="17" t="s">
        <v>16135</v>
      </c>
      <c r="B11153" s="22">
        <v>3770400013281</v>
      </c>
      <c r="C11153" s="17" t="s">
        <v>16136</v>
      </c>
      <c r="D11153" s="17" t="s">
        <v>16137</v>
      </c>
      <c r="E11153" s="3">
        <v>6504</v>
      </c>
      <c r="F11153" s="3">
        <v>2430</v>
      </c>
      <c r="G11153" s="7" t="s">
        <v>16138</v>
      </c>
      <c r="H11153" s="3" t="s">
        <v>42</v>
      </c>
      <c r="I11153" s="3">
        <v>21401</v>
      </c>
      <c r="J11153" s="3">
        <v>0</v>
      </c>
      <c r="K11153" s="3">
        <v>1</v>
      </c>
      <c r="L11153" s="72">
        <v>82</v>
      </c>
      <c r="M11153" s="29" t="s">
        <v>43</v>
      </c>
      <c r="N11153" s="30">
        <f>((J11153*400)+(K11153*100))+L11153</f>
        <v>182</v>
      </c>
      <c r="O11153" s="30">
        <v>2650</v>
      </c>
      <c r="P11153" s="30">
        <f>N11153*O11153</f>
        <v>482300</v>
      </c>
      <c r="AG11153" s="5">
        <f>IF(AND(AF11153="",P11153=""),0,IF((AF11153=""),P11153,IF((P11153=""),AF11153,AF11153+P11153)))</f>
        <v>482300</v>
      </c>
      <c r="AH11153" s="5">
        <f>IF( (AA11153=""),AG11153*1,AG11153*(AA11153/100) )</f>
        <v>482300</v>
      </c>
      <c r="AI11153" s="5">
        <v>0</v>
      </c>
      <c r="AJ11153" s="5">
        <f>IF((AI11153-AH11153) &gt; 1,0,IF((AI11153-AH11153)&lt;0,AH11153-AI11153,AI11153-AH11153))</f>
        <v>482300</v>
      </c>
      <c r="AK11153" s="5">
        <v>0.3</v>
      </c>
      <c r="AL11153" s="5">
        <f>AJ11153*(AK11153/100)</f>
        <v>1446.9</v>
      </c>
    </row>
    <row r="11154" spans="1:38" x14ac:dyDescent="0.45">
      <c r="O11154" s="30" t="s">
        <v>54</v>
      </c>
      <c r="P11154" s="30">
        <f>SUM(P11153:P11153)</f>
        <v>482300</v>
      </c>
      <c r="AH11154" s="5">
        <f>SUM(AH11153:AH11153)</f>
        <v>482300</v>
      </c>
      <c r="AJ11154" s="5">
        <f>SUM(AJ11153:AJ11153)</f>
        <v>482300</v>
      </c>
      <c r="AL11154" s="5">
        <f>SUM(AL11153:AL11153)</f>
        <v>1446.9</v>
      </c>
    </row>
    <row r="11155" spans="1:38" x14ac:dyDescent="0.45">
      <c r="A11155" s="17" t="s">
        <v>16139</v>
      </c>
      <c r="B11155" s="22">
        <v>3860400163716</v>
      </c>
      <c r="C11155" s="17" t="s">
        <v>16140</v>
      </c>
      <c r="D11155" s="17" t="s">
        <v>16141</v>
      </c>
      <c r="E11155" s="3">
        <v>6505</v>
      </c>
      <c r="F11155" s="3">
        <v>7040</v>
      </c>
      <c r="G11155" s="7" t="s">
        <v>16142</v>
      </c>
      <c r="H11155" s="3" t="s">
        <v>42</v>
      </c>
      <c r="I11155" s="3">
        <v>21016</v>
      </c>
    </row>
    <row r="11156" spans="1:38" x14ac:dyDescent="0.45">
      <c r="O11156" s="30" t="s">
        <v>54</v>
      </c>
      <c r="P11156" s="30">
        <f>SUM(P11155:P11155)</f>
        <v>0</v>
      </c>
      <c r="AH11156" s="5">
        <f>SUM(AH11155:AH11155)</f>
        <v>0</v>
      </c>
      <c r="AJ11156" s="5">
        <f>SUM(AJ11155:AJ11155)</f>
        <v>0</v>
      </c>
      <c r="AL11156" s="5">
        <f>SUM(AL11155:AL11155)</f>
        <v>0</v>
      </c>
    </row>
    <row r="11157" spans="1:38" x14ac:dyDescent="0.45">
      <c r="A11157" s="17" t="s">
        <v>16143</v>
      </c>
      <c r="B11157" s="22">
        <v>3770400124660</v>
      </c>
      <c r="C11157" s="17" t="s">
        <v>16144</v>
      </c>
      <c r="D11157" s="17" t="s">
        <v>16145</v>
      </c>
      <c r="E11157" s="3">
        <v>6506</v>
      </c>
      <c r="F11157" s="3">
        <v>5831</v>
      </c>
      <c r="H11157" s="3" t="s">
        <v>42</v>
      </c>
      <c r="I11157" s="3">
        <v>11921</v>
      </c>
      <c r="J11157" s="3">
        <v>3</v>
      </c>
      <c r="K11157" s="3">
        <v>3</v>
      </c>
      <c r="L11157" s="72">
        <v>5</v>
      </c>
      <c r="M11157" s="29" t="s">
        <v>90</v>
      </c>
      <c r="N11157" s="30">
        <f>((J11157*400)+(K11157*100))+L11157</f>
        <v>1505</v>
      </c>
      <c r="O11157" s="30">
        <v>200</v>
      </c>
      <c r="P11157" s="30">
        <f>N11157*O11157</f>
        <v>301000</v>
      </c>
      <c r="AG11157" s="5">
        <f>IF(AND(AF11157="",P11157=""),0,IF((AF11157=""),P11157,IF((P11157=""),AF11157,AF11157+P11157)))</f>
        <v>301000</v>
      </c>
      <c r="AH11157" s="5">
        <f>IF( (AA11157=""),AG11157*1,AG11157*(AA11157/100) )</f>
        <v>301000</v>
      </c>
      <c r="AI11157" s="5">
        <v>50000000</v>
      </c>
      <c r="AJ11157" s="5">
        <f>IF((AI11157-AH11157) &gt; 1,0,IF((AI11157-AH11157)&lt;0,AH11157-AI11157,AI11157-AH11157))</f>
        <v>0</v>
      </c>
      <c r="AK11157" s="5">
        <v>0.01</v>
      </c>
      <c r="AL11157" s="5">
        <f>AJ11157*(AK11157/100)</f>
        <v>0</v>
      </c>
    </row>
    <row r="11158" spans="1:38" x14ac:dyDescent="0.45">
      <c r="E11158" s="3">
        <v>6507</v>
      </c>
      <c r="F11158" s="3">
        <v>1981</v>
      </c>
      <c r="G11158" s="7" t="s">
        <v>16146</v>
      </c>
      <c r="H11158" s="3" t="s">
        <v>42</v>
      </c>
      <c r="I11158" s="3">
        <v>11922</v>
      </c>
      <c r="J11158" s="3">
        <v>3</v>
      </c>
      <c r="K11158" s="3">
        <v>0</v>
      </c>
      <c r="L11158" s="72">
        <v>27</v>
      </c>
      <c r="M11158" s="29" t="s">
        <v>90</v>
      </c>
      <c r="N11158" s="30">
        <f>((J11158*400)+(K11158*100))+L11158</f>
        <v>1227</v>
      </c>
      <c r="O11158" s="30">
        <v>200</v>
      </c>
      <c r="P11158" s="30">
        <f>N11158*O11158</f>
        <v>245400</v>
      </c>
      <c r="AG11158" s="5">
        <f>IF(AND(AF11158="",P11158=""),0,IF((AF11158=""),P11158,IF((P11158=""),AF11158,AF11158+P11158)))</f>
        <v>245400</v>
      </c>
      <c r="AH11158" s="5">
        <f>IF( (AA11158=""),AG11158*1,AG11158*(AA11158/100) )</f>
        <v>245400</v>
      </c>
      <c r="AI11158" s="5">
        <v>0</v>
      </c>
      <c r="AJ11158" s="5">
        <f>IF((AI11158-AH11158) &gt; 1,0,IF((AI11158-AH11158)&lt;0,AH11158-AI11158,AI11158-AH11158))</f>
        <v>245400</v>
      </c>
      <c r="AK11158" s="5">
        <v>0.01</v>
      </c>
      <c r="AL11158" s="5">
        <f>AJ11158*(AK11158/100)</f>
        <v>24.540000000000003</v>
      </c>
    </row>
    <row r="11159" spans="1:38" x14ac:dyDescent="0.45">
      <c r="O11159" s="30" t="s">
        <v>54</v>
      </c>
      <c r="P11159" s="30">
        <f>SUM(P11157:P11158)</f>
        <v>546400</v>
      </c>
      <c r="AH11159" s="5">
        <f>SUM(AH11157:AH11158)</f>
        <v>546400</v>
      </c>
      <c r="AJ11159" s="5">
        <f>SUM(AJ11157:AJ11158)</f>
        <v>245400</v>
      </c>
      <c r="AL11159" s="5">
        <f>SUM(AL11157:AL11158)</f>
        <v>24.540000000000003</v>
      </c>
    </row>
    <row r="11160" spans="1:38" x14ac:dyDescent="0.45">
      <c r="A11160" s="17" t="s">
        <v>16147</v>
      </c>
      <c r="B11160" s="22">
        <v>3770400013477</v>
      </c>
      <c r="C11160" s="17" t="s">
        <v>16148</v>
      </c>
      <c r="D11160" s="17" t="s">
        <v>12928</v>
      </c>
      <c r="E11160" s="3">
        <v>6508</v>
      </c>
      <c r="F11160" s="3">
        <v>1926</v>
      </c>
      <c r="G11160" s="7" t="s">
        <v>16149</v>
      </c>
      <c r="H11160" s="3" t="s">
        <v>42</v>
      </c>
      <c r="I11160" s="3">
        <v>12328</v>
      </c>
      <c r="J11160" s="3">
        <v>4</v>
      </c>
      <c r="K11160" s="3">
        <v>0</v>
      </c>
      <c r="L11160" s="72">
        <v>64</v>
      </c>
      <c r="M11160" s="29" t="s">
        <v>43</v>
      </c>
      <c r="N11160" s="30">
        <f>((J11160*400)+(K11160*100))+L11160</f>
        <v>1664</v>
      </c>
      <c r="O11160" s="30">
        <v>260</v>
      </c>
      <c r="P11160" s="30">
        <f>N11160*O11160</f>
        <v>432640</v>
      </c>
      <c r="AG11160" s="5">
        <f>IF(AND(AF11160="",P11160=""),0,IF((AF11160=""),P11160,IF((P11160=""),AF11160,AF11160+P11160)))</f>
        <v>432640</v>
      </c>
      <c r="AH11160" s="5">
        <f>IF( (AA11160=""),AG11160*1,AG11160*(AA11160/100) )</f>
        <v>432640</v>
      </c>
      <c r="AI11160" s="5">
        <v>0</v>
      </c>
      <c r="AJ11160" s="5">
        <f>IF((AI11160-AH11160) &gt; 1,0,IF((AI11160-AH11160)&lt;0,AH11160-AI11160,AI11160-AH11160))</f>
        <v>432640</v>
      </c>
      <c r="AK11160" s="5">
        <v>0.3</v>
      </c>
      <c r="AL11160" s="5">
        <f>AJ11160*(AK11160/100)</f>
        <v>1297.92</v>
      </c>
    </row>
    <row r="11161" spans="1:38" x14ac:dyDescent="0.45">
      <c r="O11161" s="30" t="s">
        <v>54</v>
      </c>
      <c r="P11161" s="30">
        <f>SUM(P11160:P11160)</f>
        <v>432640</v>
      </c>
      <c r="AH11161" s="5">
        <f>SUM(AH11160:AH11160)</f>
        <v>432640</v>
      </c>
      <c r="AJ11161" s="5">
        <f>SUM(AJ11160:AJ11160)</f>
        <v>432640</v>
      </c>
      <c r="AL11161" s="5">
        <f>SUM(AL11160:AL11160)</f>
        <v>1297.92</v>
      </c>
    </row>
    <row r="11162" spans="1:38" x14ac:dyDescent="0.45">
      <c r="A11162" s="17" t="s">
        <v>16150</v>
      </c>
      <c r="B11162" s="22">
        <v>3770400021356</v>
      </c>
      <c r="C11162" s="17" t="s">
        <v>16151</v>
      </c>
      <c r="D11162" s="17" t="s">
        <v>16152</v>
      </c>
      <c r="E11162" s="3">
        <v>6509</v>
      </c>
      <c r="F11162" s="3">
        <v>5967</v>
      </c>
      <c r="H11162" s="3" t="s">
        <v>42</v>
      </c>
      <c r="I11162" s="3">
        <v>13060</v>
      </c>
      <c r="J11162" s="3">
        <v>0</v>
      </c>
      <c r="K11162" s="3">
        <v>0</v>
      </c>
      <c r="L11162" s="72">
        <v>18</v>
      </c>
      <c r="M11162" s="29" t="s">
        <v>208</v>
      </c>
      <c r="N11162" s="30">
        <f>((J11162*400)+(K11162*100))+L11162</f>
        <v>18</v>
      </c>
      <c r="O11162" s="30">
        <v>380</v>
      </c>
      <c r="P11162" s="30">
        <f>N11162*O11162</f>
        <v>6840</v>
      </c>
      <c r="AG11162" s="5">
        <f>IF(AND(AF11162="",P11162=""),0,IF((AF11162=""),P11162,IF((P11162=""),AF11162,AF11162+P11162)))</f>
        <v>6840</v>
      </c>
      <c r="AH11162" s="5">
        <f>IF( (AA11162=""),AG11162*1,AG11162*(AA11162/100) )</f>
        <v>6840</v>
      </c>
      <c r="AI11162" s="5">
        <v>0</v>
      </c>
      <c r="AJ11162" s="5">
        <f>IF((AI11162-AH11162) &gt; 1,0,IF((AI11162-AH11162)&lt;0,AH11162-AI11162,AI11162-AH11162))</f>
        <v>6840</v>
      </c>
      <c r="AK11162" s="5">
        <v>0.02</v>
      </c>
      <c r="AL11162" s="5">
        <f>AJ11162*(AK11162/100)</f>
        <v>1.3680000000000001</v>
      </c>
    </row>
    <row r="11163" spans="1:38" x14ac:dyDescent="0.45">
      <c r="Q11163" s="74">
        <v>1</v>
      </c>
      <c r="R11163" s="17" t="s">
        <v>16150</v>
      </c>
      <c r="S11163" s="26">
        <v>3770400021356</v>
      </c>
      <c r="T11163" s="17" t="s">
        <v>16151</v>
      </c>
      <c r="U11163" s="17" t="s">
        <v>16153</v>
      </c>
      <c r="W11163" s="3" t="s">
        <v>210</v>
      </c>
      <c r="X11163" s="3" t="s">
        <v>211</v>
      </c>
      <c r="Y11163" s="3" t="s">
        <v>212</v>
      </c>
      <c r="Z11163" s="5">
        <v>72</v>
      </c>
      <c r="AA11163" s="67">
        <v>100</v>
      </c>
      <c r="AB11163" s="5">
        <v>6900</v>
      </c>
      <c r="AC11163" s="5">
        <f>Z11163*AB11163</f>
        <v>496800</v>
      </c>
      <c r="AD11163" s="9">
        <v>5</v>
      </c>
      <c r="AE11163" s="9">
        <v>5</v>
      </c>
      <c r="AF11163" s="5">
        <f>(AC11163*(100-AE11163))/100</f>
        <v>471960</v>
      </c>
      <c r="AG11163" s="5">
        <f>IF( (AF11163=""),0,SUM(AF11163:AF11163) )</f>
        <v>471960</v>
      </c>
      <c r="AH11163" s="5">
        <f>(AG11163/100)*(AA11163)</f>
        <v>471960.00000000006</v>
      </c>
      <c r="AI11163" s="5">
        <v>0</v>
      </c>
      <c r="AJ11163" s="5">
        <f>IF((AI11163-AH11163) &gt; 1,0,IF((AI11163-AH11163)&lt;0,AH11163-AI11163,AI11163-AH11163))</f>
        <v>471960.00000000006</v>
      </c>
      <c r="AK11163" s="5">
        <v>0.02</v>
      </c>
      <c r="AL11163" s="5">
        <f>AJ11163*(AK11163/100)</f>
        <v>94.39200000000001</v>
      </c>
    </row>
    <row r="11164" spans="1:38" x14ac:dyDescent="0.45">
      <c r="O11164" s="30" t="s">
        <v>54</v>
      </c>
      <c r="P11164" s="30">
        <f>SUM(P11162:P11163)</f>
        <v>6840</v>
      </c>
      <c r="AH11164" s="5">
        <f>SUM(AH11162:AH11163)</f>
        <v>478800.00000000006</v>
      </c>
      <c r="AJ11164" s="5">
        <f>SUM(AJ11162:AJ11163)</f>
        <v>478800.00000000006</v>
      </c>
      <c r="AL11164" s="5">
        <f>SUM(AL11162:AL11163)</f>
        <v>95.76</v>
      </c>
    </row>
    <row r="11165" spans="1:38" x14ac:dyDescent="0.45">
      <c r="A11165" s="17" t="s">
        <v>16154</v>
      </c>
      <c r="B11165" s="22">
        <v>3770400052677</v>
      </c>
      <c r="C11165" s="17" t="s">
        <v>16155</v>
      </c>
      <c r="D11165" s="17" t="s">
        <v>16156</v>
      </c>
      <c r="E11165" s="3">
        <v>6510</v>
      </c>
      <c r="F11165" s="3">
        <v>2632</v>
      </c>
      <c r="G11165" s="7" t="s">
        <v>16157</v>
      </c>
      <c r="H11165" s="3" t="s">
        <v>42</v>
      </c>
      <c r="I11165" s="3">
        <v>30094</v>
      </c>
      <c r="J11165" s="3">
        <v>3</v>
      </c>
      <c r="K11165" s="3">
        <v>0</v>
      </c>
      <c r="L11165" s="72">
        <v>47.5</v>
      </c>
      <c r="M11165" s="29" t="s">
        <v>43</v>
      </c>
      <c r="N11165" s="30">
        <f>((J11165*400)+(K11165*100))+L11165</f>
        <v>1247.5</v>
      </c>
      <c r="O11165" s="30">
        <v>230</v>
      </c>
      <c r="P11165" s="30">
        <f>N11165*O11165</f>
        <v>286925</v>
      </c>
      <c r="AG11165" s="5">
        <f>IF(AND(AF11165="",P11165=""),0,IF((AF11165=""),P11165,IF((P11165=""),AF11165,AF11165+P11165)))</f>
        <v>286925</v>
      </c>
      <c r="AH11165" s="5">
        <f>IF( (AA11165=""),AG11165*1,AG11165*(AA11165/100) )</f>
        <v>286925</v>
      </c>
      <c r="AI11165" s="5">
        <v>0</v>
      </c>
      <c r="AJ11165" s="5">
        <f>IF((AI11165-AH11165) &gt; 1,0,IF((AI11165-AH11165)&lt;0,AH11165-AI11165,AI11165-AH11165))</f>
        <v>286925</v>
      </c>
      <c r="AK11165" s="5">
        <v>0.3</v>
      </c>
      <c r="AL11165" s="5">
        <f>AJ11165*(AK11165/100)</f>
        <v>860.77499999999998</v>
      </c>
    </row>
    <row r="11166" spans="1:38" x14ac:dyDescent="0.45">
      <c r="O11166" s="30" t="s">
        <v>54</v>
      </c>
      <c r="P11166" s="30">
        <f>SUM(P11165:P11165)</f>
        <v>286925</v>
      </c>
      <c r="AH11166" s="5">
        <f>SUM(AH11165:AH11165)</f>
        <v>286925</v>
      </c>
      <c r="AJ11166" s="5">
        <f>SUM(AJ11165:AJ11165)</f>
        <v>286925</v>
      </c>
      <c r="AL11166" s="5">
        <f>SUM(AL11165:AL11165)</f>
        <v>860.77499999999998</v>
      </c>
    </row>
    <row r="11167" spans="1:38" x14ac:dyDescent="0.45">
      <c r="A11167" s="17" t="s">
        <v>16158</v>
      </c>
      <c r="B11167" s="22">
        <v>3770400045026</v>
      </c>
      <c r="C11167" s="17" t="s">
        <v>16159</v>
      </c>
      <c r="D11167" s="17" t="s">
        <v>16160</v>
      </c>
      <c r="E11167" s="3">
        <v>6511</v>
      </c>
      <c r="F11167" s="3">
        <v>2484</v>
      </c>
      <c r="G11167" s="7" t="s">
        <v>16161</v>
      </c>
      <c r="H11167" s="3" t="s">
        <v>42</v>
      </c>
      <c r="I11167" s="3">
        <v>30074</v>
      </c>
      <c r="J11167" s="3">
        <v>0</v>
      </c>
      <c r="K11167" s="3">
        <v>0</v>
      </c>
      <c r="L11167" s="72">
        <v>20</v>
      </c>
      <c r="M11167" s="29" t="s">
        <v>208</v>
      </c>
      <c r="N11167" s="30">
        <f>((J11167*400)+(K11167*100))+L11167</f>
        <v>20</v>
      </c>
      <c r="O11167" s="30">
        <v>300</v>
      </c>
      <c r="P11167" s="30">
        <f>N11167*O11167</f>
        <v>6000</v>
      </c>
      <c r="AG11167" s="5">
        <f>IF(AND(AF11167="",P11167=""),0,IF((AF11167=""),P11167,IF((P11167=""),AF11167,AF11167+P11167)))</f>
        <v>6000</v>
      </c>
      <c r="AH11167" s="5">
        <f>IF( (AA11167=""),AG11167*1,AG11167*(AA11167/100) )</f>
        <v>6000</v>
      </c>
      <c r="AI11167" s="5">
        <v>0</v>
      </c>
      <c r="AJ11167" s="5">
        <f>IF((AI11167-AH11167) &gt; 1,0,IF((AI11167-AH11167)&lt;0,AH11167-AI11167,AI11167-AH11167))</f>
        <v>6000</v>
      </c>
      <c r="AK11167" s="5">
        <v>0.02</v>
      </c>
      <c r="AL11167" s="5">
        <f>AJ11167*(AK11167/100)</f>
        <v>1.2</v>
      </c>
    </row>
    <row r="11168" spans="1:38" x14ac:dyDescent="0.45">
      <c r="J11168" s="3">
        <v>0</v>
      </c>
      <c r="K11168" s="3">
        <v>0</v>
      </c>
      <c r="L11168" s="72">
        <v>41</v>
      </c>
      <c r="M11168" s="29" t="s">
        <v>90</v>
      </c>
      <c r="N11168" s="30">
        <f>((J11168*400)+(K11168*100))+L11168</f>
        <v>41</v>
      </c>
      <c r="O11168" s="30">
        <v>300</v>
      </c>
      <c r="P11168" s="30">
        <f>N11168*O11168</f>
        <v>12300</v>
      </c>
      <c r="AG11168" s="5">
        <f>IF(AND(AF11168="",P11168=""),0,IF((AF11168=""),P11168,IF((P11168=""),AF11168,AF11168+P11168)))</f>
        <v>12300</v>
      </c>
      <c r="AH11168" s="5">
        <f>IF( (AA11168=""),AG11168*1,AG11168*(AA11168/100) )</f>
        <v>12300</v>
      </c>
      <c r="AI11168" s="5">
        <v>0</v>
      </c>
      <c r="AJ11168" s="5">
        <f>IF((AI11168-AH11168) &gt; 1,0,IF((AI11168-AH11168)&lt;0,AH11168-AI11168,AI11168-AH11168))</f>
        <v>12300</v>
      </c>
      <c r="AK11168" s="5">
        <v>0.01</v>
      </c>
      <c r="AL11168" s="5">
        <f>AJ11168*(AK11168/100)</f>
        <v>1.23</v>
      </c>
    </row>
    <row r="11169" spans="1:38" x14ac:dyDescent="0.45">
      <c r="Q11169" s="74">
        <v>1</v>
      </c>
      <c r="R11169" s="17" t="s">
        <v>16158</v>
      </c>
      <c r="S11169" s="26">
        <v>3770400045026</v>
      </c>
      <c r="T11169" s="17" t="s">
        <v>16159</v>
      </c>
      <c r="U11169" s="17" t="s">
        <v>16162</v>
      </c>
      <c r="W11169" s="3" t="s">
        <v>210</v>
      </c>
      <c r="X11169" s="3" t="s">
        <v>211</v>
      </c>
      <c r="Y11169" s="3" t="s">
        <v>212</v>
      </c>
      <c r="Z11169" s="5">
        <v>80</v>
      </c>
      <c r="AA11169" s="67">
        <v>100</v>
      </c>
      <c r="AB11169" s="5">
        <v>6900</v>
      </c>
      <c r="AC11169" s="5">
        <f>Z11169*AB11169</f>
        <v>552000</v>
      </c>
      <c r="AD11169" s="9">
        <v>5</v>
      </c>
      <c r="AE11169" s="9">
        <v>5</v>
      </c>
      <c r="AF11169" s="5">
        <f>(AC11169*(100-AE11169))/100</f>
        <v>524400</v>
      </c>
      <c r="AG11169" s="5">
        <f>IF( (AF11169=""),0,SUM(AF11169:AF11169) )</f>
        <v>524400</v>
      </c>
      <c r="AH11169" s="5">
        <f>(AG11169/100)*(AA11169)</f>
        <v>524400</v>
      </c>
      <c r="AI11169" s="5">
        <v>0</v>
      </c>
      <c r="AJ11169" s="5">
        <f>IF((AI11169-AH11169) &gt; 1,0,IF((AI11169-AH11169)&lt;0,AH11169-AI11169,AI11169-AH11169))</f>
        <v>524400</v>
      </c>
      <c r="AK11169" s="5">
        <v>0.02</v>
      </c>
      <c r="AL11169" s="5">
        <f>AJ11169*(AK11169/100)</f>
        <v>104.88000000000001</v>
      </c>
    </row>
    <row r="11170" spans="1:38" x14ac:dyDescent="0.45">
      <c r="O11170" s="30" t="s">
        <v>54</v>
      </c>
      <c r="P11170" s="30">
        <f>SUM(P11167:P11169)</f>
        <v>18300</v>
      </c>
      <c r="AH11170" s="5">
        <f>SUM(AH11167:AH11169)</f>
        <v>542700</v>
      </c>
      <c r="AJ11170" s="5">
        <f>SUM(AJ11167:AJ11169)</f>
        <v>542700</v>
      </c>
      <c r="AL11170" s="5">
        <f>SUM(AL11167:AL11169)</f>
        <v>107.31</v>
      </c>
    </row>
    <row r="11171" spans="1:38" x14ac:dyDescent="0.45">
      <c r="A11171" s="17" t="s">
        <v>16163</v>
      </c>
      <c r="B11171" s="22">
        <v>3770400021518</v>
      </c>
      <c r="C11171" s="17" t="s">
        <v>16164</v>
      </c>
      <c r="D11171" s="17" t="s">
        <v>16165</v>
      </c>
      <c r="E11171" s="3">
        <v>6512</v>
      </c>
      <c r="F11171" s="3">
        <v>6009</v>
      </c>
      <c r="H11171" s="3" t="s">
        <v>42</v>
      </c>
      <c r="I11171" s="3">
        <v>11663</v>
      </c>
      <c r="J11171" s="3">
        <v>0</v>
      </c>
      <c r="K11171" s="3">
        <v>0</v>
      </c>
      <c r="L11171" s="72">
        <v>20</v>
      </c>
      <c r="M11171" s="29" t="s">
        <v>208</v>
      </c>
      <c r="N11171" s="30">
        <f>((J11171*400)+(K11171*100))+L11171</f>
        <v>20</v>
      </c>
      <c r="O11171" s="30">
        <v>500</v>
      </c>
      <c r="P11171" s="30">
        <f>N11171*O11171</f>
        <v>10000</v>
      </c>
      <c r="AG11171" s="5">
        <f>IF(AND(AF11171="",P11171=""),0,IF((AF11171=""),P11171,IF((P11171=""),AF11171,AF11171+P11171)))</f>
        <v>10000</v>
      </c>
      <c r="AH11171" s="5">
        <f>IF( (AA11171=""),AG11171*1,AG11171*(AA11171/100) )</f>
        <v>10000</v>
      </c>
      <c r="AI11171" s="5">
        <v>0</v>
      </c>
      <c r="AJ11171" s="5">
        <f>IF((AI11171-AH11171) &gt; 1,0,IF((AI11171-AH11171)&lt;0,AH11171-AI11171,AI11171-AH11171))</f>
        <v>10000</v>
      </c>
      <c r="AK11171" s="5">
        <v>0.02</v>
      </c>
      <c r="AL11171" s="5">
        <f>AJ11171*(AK11171/100)</f>
        <v>2</v>
      </c>
    </row>
    <row r="11172" spans="1:38" x14ac:dyDescent="0.45">
      <c r="J11172" s="3">
        <v>1</v>
      </c>
      <c r="K11172" s="3">
        <v>0</v>
      </c>
      <c r="L11172" s="72">
        <v>90</v>
      </c>
      <c r="M11172" s="29" t="s">
        <v>90</v>
      </c>
      <c r="N11172" s="30">
        <f>((J11172*400)+(K11172*100))+L11172</f>
        <v>490</v>
      </c>
      <c r="O11172" s="30">
        <v>500</v>
      </c>
      <c r="P11172" s="30">
        <f>N11172*O11172</f>
        <v>245000</v>
      </c>
      <c r="AG11172" s="5">
        <f>IF(AND(AF11172="",P11172=""),0,IF((AF11172=""),P11172,IF((P11172=""),AF11172,AF11172+P11172)))</f>
        <v>245000</v>
      </c>
      <c r="AH11172" s="5">
        <f>IF( (AA11172=""),AG11172*1,AG11172*(AA11172/100) )</f>
        <v>245000</v>
      </c>
      <c r="AI11172" s="5">
        <v>0</v>
      </c>
      <c r="AJ11172" s="5">
        <f>IF((AI11172-AH11172) &gt; 1,0,IF((AI11172-AH11172)&lt;0,AH11172-AI11172,AI11172-AH11172))</f>
        <v>245000</v>
      </c>
      <c r="AK11172" s="5">
        <v>0.01</v>
      </c>
      <c r="AL11172" s="5">
        <f>AJ11172*(AK11172/100)</f>
        <v>24.5</v>
      </c>
    </row>
    <row r="11173" spans="1:38" x14ac:dyDescent="0.45">
      <c r="Q11173" s="74">
        <v>1</v>
      </c>
      <c r="R11173" s="17" t="s">
        <v>16163</v>
      </c>
      <c r="S11173" s="26">
        <v>3770400021518</v>
      </c>
      <c r="T11173" s="17" t="s">
        <v>16164</v>
      </c>
      <c r="U11173" s="17" t="s">
        <v>16166</v>
      </c>
      <c r="W11173" s="3" t="s">
        <v>210</v>
      </c>
      <c r="X11173" s="3" t="s">
        <v>211</v>
      </c>
      <c r="Y11173" s="3" t="s">
        <v>212</v>
      </c>
      <c r="Z11173" s="5">
        <v>80</v>
      </c>
      <c r="AA11173" s="67">
        <v>100</v>
      </c>
      <c r="AB11173" s="5">
        <v>6900</v>
      </c>
      <c r="AC11173" s="5">
        <f>Z11173*AB11173</f>
        <v>552000</v>
      </c>
      <c r="AD11173" s="9">
        <v>5</v>
      </c>
      <c r="AE11173" s="9">
        <v>5</v>
      </c>
      <c r="AF11173" s="5">
        <f>(AC11173*(100-AE11173))/100</f>
        <v>524400</v>
      </c>
      <c r="AG11173" s="5">
        <f>IF( (AF11173=""),0,SUM(AF11173:AF11173) )</f>
        <v>524400</v>
      </c>
      <c r="AH11173" s="5">
        <f>(AG11173/100)*(AA11173)</f>
        <v>524400</v>
      </c>
      <c r="AI11173" s="5">
        <v>0</v>
      </c>
      <c r="AJ11173" s="5">
        <f>IF((AI11173-AH11173) &gt; 1,0,IF((AI11173-AH11173)&lt;0,AH11173-AI11173,AI11173-AH11173))</f>
        <v>524400</v>
      </c>
      <c r="AK11173" s="5">
        <v>0.02</v>
      </c>
      <c r="AL11173" s="5">
        <f>AJ11173*(AK11173/100)</f>
        <v>104.88000000000001</v>
      </c>
    </row>
    <row r="11174" spans="1:38" x14ac:dyDescent="0.45">
      <c r="O11174" s="30" t="s">
        <v>54</v>
      </c>
      <c r="P11174" s="30">
        <f>SUM(P11171:P11173)</f>
        <v>255000</v>
      </c>
      <c r="AH11174" s="5">
        <f>SUM(AH11171:AH11173)</f>
        <v>779400</v>
      </c>
      <c r="AJ11174" s="5">
        <f>SUM(AJ11171:AJ11173)</f>
        <v>779400</v>
      </c>
      <c r="AL11174" s="5">
        <f>SUM(AL11171:AL11173)</f>
        <v>131.38</v>
      </c>
    </row>
    <row r="11175" spans="1:38" x14ac:dyDescent="0.45">
      <c r="A11175" s="17" t="s">
        <v>16167</v>
      </c>
      <c r="B11175" s="22">
        <v>3860300212671</v>
      </c>
      <c r="C11175" s="17" t="s">
        <v>16168</v>
      </c>
      <c r="D11175" s="17" t="s">
        <v>16169</v>
      </c>
      <c r="E11175" s="3">
        <v>6513</v>
      </c>
      <c r="F11175" s="3">
        <v>9443</v>
      </c>
      <c r="G11175" s="7" t="s">
        <v>16170</v>
      </c>
      <c r="H11175" s="3" t="s">
        <v>42</v>
      </c>
      <c r="I11175" s="3">
        <v>2650</v>
      </c>
    </row>
    <row r="11176" spans="1:38" x14ac:dyDescent="0.45">
      <c r="O11176" s="30" t="s">
        <v>54</v>
      </c>
      <c r="P11176" s="30">
        <f>SUM(P11175:P11175)</f>
        <v>0</v>
      </c>
      <c r="AH11176" s="5">
        <f>SUM(AH11175:AH11175)</f>
        <v>0</v>
      </c>
      <c r="AJ11176" s="5">
        <f>SUM(AJ11175:AJ11175)</f>
        <v>0</v>
      </c>
      <c r="AL11176" s="5">
        <f>SUM(AL11175:AL11175)</f>
        <v>0</v>
      </c>
    </row>
    <row r="11177" spans="1:38" x14ac:dyDescent="0.45">
      <c r="A11177" s="17" t="s">
        <v>16171</v>
      </c>
      <c r="B11177" s="22">
        <v>3770400027621</v>
      </c>
      <c r="C11177" s="17" t="s">
        <v>16172</v>
      </c>
      <c r="D11177" s="17" t="s">
        <v>16173</v>
      </c>
      <c r="E11177" s="3">
        <v>6514</v>
      </c>
      <c r="F11177" s="3">
        <v>8989</v>
      </c>
      <c r="G11177" s="7" t="s">
        <v>16174</v>
      </c>
      <c r="H11177" s="3" t="s">
        <v>42</v>
      </c>
      <c r="I11177" s="3">
        <v>2984</v>
      </c>
    </row>
    <row r="11178" spans="1:38" x14ac:dyDescent="0.45">
      <c r="O11178" s="30" t="s">
        <v>54</v>
      </c>
      <c r="P11178" s="30">
        <f>SUM(P11177:P11177)</f>
        <v>0</v>
      </c>
      <c r="AH11178" s="5">
        <f>SUM(AH11177:AH11177)</f>
        <v>0</v>
      </c>
      <c r="AJ11178" s="5">
        <f>SUM(AJ11177:AJ11177)</f>
        <v>0</v>
      </c>
      <c r="AL11178" s="5">
        <f>SUM(AL11177:AL11177)</f>
        <v>0</v>
      </c>
    </row>
    <row r="11179" spans="1:38" x14ac:dyDescent="0.45">
      <c r="A11179" s="17" t="s">
        <v>16175</v>
      </c>
      <c r="B11179" s="22">
        <v>3770400019360</v>
      </c>
      <c r="C11179" s="17" t="s">
        <v>16176</v>
      </c>
      <c r="D11179" s="17" t="s">
        <v>13522</v>
      </c>
      <c r="E11179" s="3">
        <v>6515</v>
      </c>
      <c r="F11179" s="3">
        <v>3888</v>
      </c>
      <c r="G11179" s="7" t="s">
        <v>16177</v>
      </c>
      <c r="H11179" s="3" t="s">
        <v>42</v>
      </c>
      <c r="I11179" s="3">
        <v>4434</v>
      </c>
      <c r="J11179" s="3">
        <v>5</v>
      </c>
      <c r="K11179" s="3">
        <v>0</v>
      </c>
      <c r="L11179" s="72">
        <v>37</v>
      </c>
      <c r="M11179" s="29" t="s">
        <v>43</v>
      </c>
      <c r="N11179" s="30">
        <f>((J11179*400)+(K11179*100))+L11179</f>
        <v>2037</v>
      </c>
      <c r="O11179" s="30">
        <v>560</v>
      </c>
      <c r="P11179" s="30">
        <f>N11179*O11179</f>
        <v>1140720</v>
      </c>
      <c r="AG11179" s="5">
        <f>IF(AND(AF11179="",P11179=""),0,IF((AF11179=""),P11179,IF((P11179=""),AF11179,AF11179+P11179)))</f>
        <v>1140720</v>
      </c>
      <c r="AH11179" s="5">
        <f>IF( (AA11179=""),AG11179*1,AG11179*(AA11179/100) )</f>
        <v>1140720</v>
      </c>
      <c r="AI11179" s="5">
        <v>0</v>
      </c>
      <c r="AJ11179" s="5">
        <f>IF((AI11179-AH11179) &gt; 1,0,IF((AI11179-AH11179)&lt;0,AH11179-AI11179,AI11179-AH11179))</f>
        <v>1140720</v>
      </c>
      <c r="AK11179" s="5">
        <v>0.3</v>
      </c>
      <c r="AL11179" s="5">
        <f>AJ11179*(AK11179/100)</f>
        <v>3422.16</v>
      </c>
    </row>
    <row r="11180" spans="1:38" x14ac:dyDescent="0.45">
      <c r="O11180" s="30" t="s">
        <v>54</v>
      </c>
      <c r="P11180" s="30">
        <f>SUM(P11179:P11179)</f>
        <v>1140720</v>
      </c>
      <c r="AH11180" s="5">
        <f>SUM(AH11179:AH11179)</f>
        <v>1140720</v>
      </c>
      <c r="AJ11180" s="5">
        <f>SUM(AJ11179:AJ11179)</f>
        <v>1140720</v>
      </c>
      <c r="AL11180" s="5">
        <f>SUM(AL11179:AL11179)</f>
        <v>3422.16</v>
      </c>
    </row>
    <row r="11181" spans="1:38" x14ac:dyDescent="0.45">
      <c r="A11181" s="17" t="s">
        <v>16178</v>
      </c>
      <c r="B11181" s="22">
        <v>3100902460254</v>
      </c>
      <c r="C11181" s="17" t="s">
        <v>16179</v>
      </c>
      <c r="D11181" s="17" t="s">
        <v>16180</v>
      </c>
      <c r="E11181" s="3">
        <v>6516</v>
      </c>
      <c r="F11181" s="3">
        <v>6870</v>
      </c>
      <c r="G11181" s="7" t="s">
        <v>16181</v>
      </c>
      <c r="H11181" s="3" t="s">
        <v>42</v>
      </c>
      <c r="I11181" s="3">
        <v>5225</v>
      </c>
    </row>
    <row r="11182" spans="1:38" x14ac:dyDescent="0.45">
      <c r="E11182" s="3">
        <v>6517</v>
      </c>
      <c r="F11182" s="3">
        <v>9488</v>
      </c>
      <c r="G11182" s="7" t="s">
        <v>16182</v>
      </c>
      <c r="H11182" s="3" t="s">
        <v>42</v>
      </c>
      <c r="I11182" s="3">
        <v>5226</v>
      </c>
    </row>
    <row r="11183" spans="1:38" x14ac:dyDescent="0.45">
      <c r="E11183" s="3">
        <v>6518</v>
      </c>
      <c r="F11183" s="3">
        <v>8350</v>
      </c>
      <c r="G11183" s="7" t="s">
        <v>16183</v>
      </c>
      <c r="H11183" s="3" t="s">
        <v>42</v>
      </c>
      <c r="I11183" s="3">
        <v>5227</v>
      </c>
    </row>
    <row r="11184" spans="1:38" x14ac:dyDescent="0.45">
      <c r="O11184" s="30" t="s">
        <v>54</v>
      </c>
      <c r="P11184" s="30">
        <f>SUM(P11181:P11183)</f>
        <v>0</v>
      </c>
      <c r="AH11184" s="5">
        <f>SUM(AH11181:AH11183)</f>
        <v>0</v>
      </c>
      <c r="AJ11184" s="5">
        <f>SUM(AJ11181:AJ11183)</f>
        <v>0</v>
      </c>
      <c r="AL11184" s="5">
        <f>SUM(AL11181:AL11183)</f>
        <v>0</v>
      </c>
    </row>
    <row r="11185" spans="1:39" x14ac:dyDescent="0.45">
      <c r="A11185" s="17" t="s">
        <v>16184</v>
      </c>
      <c r="B11185" s="22">
        <v>3770500063531</v>
      </c>
      <c r="C11185" s="17" t="s">
        <v>16185</v>
      </c>
      <c r="D11185" s="17" t="s">
        <v>16186</v>
      </c>
      <c r="E11185" s="3">
        <v>6519</v>
      </c>
      <c r="F11185" s="3">
        <v>7551</v>
      </c>
      <c r="G11185" s="7" t="s">
        <v>16187</v>
      </c>
      <c r="H11185" s="3" t="s">
        <v>42</v>
      </c>
      <c r="I11185" s="3">
        <v>11630</v>
      </c>
    </row>
    <row r="11186" spans="1:39" x14ac:dyDescent="0.45">
      <c r="E11186" s="3">
        <v>6520</v>
      </c>
      <c r="F11186" s="3">
        <v>6804</v>
      </c>
      <c r="G11186" s="7" t="s">
        <v>16188</v>
      </c>
      <c r="H11186" s="3" t="s">
        <v>42</v>
      </c>
      <c r="I11186" s="3">
        <v>14532</v>
      </c>
    </row>
    <row r="11187" spans="1:39" x14ac:dyDescent="0.45">
      <c r="O11187" s="30" t="s">
        <v>54</v>
      </c>
      <c r="P11187" s="30">
        <f>SUM(P11185:P11186)</f>
        <v>0</v>
      </c>
      <c r="AH11187" s="5">
        <f>SUM(AH11185:AH11186)</f>
        <v>0</v>
      </c>
      <c r="AJ11187" s="5">
        <f>SUM(AJ11185:AJ11186)</f>
        <v>0</v>
      </c>
      <c r="AL11187" s="5">
        <f>SUM(AL11185:AL11186)</f>
        <v>0</v>
      </c>
    </row>
    <row r="11188" spans="1:39" x14ac:dyDescent="0.45">
      <c r="A11188" s="17" t="s">
        <v>16189</v>
      </c>
      <c r="B11188" s="22">
        <v>3770400957831</v>
      </c>
      <c r="C11188" s="17" t="s">
        <v>16190</v>
      </c>
      <c r="D11188" s="17" t="s">
        <v>16191</v>
      </c>
      <c r="E11188" s="3">
        <v>6521</v>
      </c>
      <c r="F11188" s="3">
        <v>3306</v>
      </c>
      <c r="G11188" s="7" t="s">
        <v>16192</v>
      </c>
      <c r="H11188" s="3" t="s">
        <v>42</v>
      </c>
      <c r="I11188" s="3">
        <v>28527</v>
      </c>
      <c r="J11188" s="3">
        <v>0</v>
      </c>
      <c r="K11188" s="3">
        <v>1</v>
      </c>
      <c r="L11188" s="72">
        <v>58</v>
      </c>
      <c r="M11188" s="29" t="s">
        <v>43</v>
      </c>
      <c r="N11188" s="30">
        <f>((J11188*400)+(K11188*100))+L11188</f>
        <v>158</v>
      </c>
      <c r="O11188" s="30">
        <v>750</v>
      </c>
      <c r="P11188" s="30">
        <f>N11188*O11188</f>
        <v>118500</v>
      </c>
      <c r="AG11188" s="5">
        <f>IF(AND(AF11188="",P11188=""),0,IF((AF11188=""),P11188,IF((P11188=""),AF11188,AF11188+P11188)))</f>
        <v>118500</v>
      </c>
      <c r="AH11188" s="5">
        <f>IF( (AA11188=""),AG11188*1,AG11188*(AA11188/100) )</f>
        <v>118500</v>
      </c>
      <c r="AI11188" s="5">
        <v>0</v>
      </c>
      <c r="AJ11188" s="5">
        <f>IF((AI11188-AH11188) &gt; 1,0,IF((AI11188-AH11188)&lt;0,AH11188-AI11188,AI11188-AH11188))</f>
        <v>118500</v>
      </c>
      <c r="AK11188" s="5">
        <v>0.3</v>
      </c>
      <c r="AL11188" s="5">
        <f>AJ11188*(AK11188/100)</f>
        <v>355.5</v>
      </c>
    </row>
    <row r="11189" spans="1:39" x14ac:dyDescent="0.45">
      <c r="E11189" s="3">
        <v>6522</v>
      </c>
      <c r="F11189" s="3">
        <v>9258</v>
      </c>
      <c r="G11189" s="7" t="s">
        <v>16193</v>
      </c>
      <c r="H11189" s="3" t="s">
        <v>42</v>
      </c>
      <c r="I11189" s="3">
        <v>28896</v>
      </c>
    </row>
    <row r="11190" spans="1:39" x14ac:dyDescent="0.45">
      <c r="O11190" s="30" t="s">
        <v>54</v>
      </c>
      <c r="P11190" s="30">
        <f>SUM(P11188:P11189)</f>
        <v>118500</v>
      </c>
      <c r="AH11190" s="5">
        <f>SUM(AH11188:AH11189)</f>
        <v>118500</v>
      </c>
      <c r="AJ11190" s="5">
        <f>SUM(AJ11188:AJ11189)</f>
        <v>118500</v>
      </c>
      <c r="AL11190" s="5">
        <f>SUM(AL11188:AL11189)</f>
        <v>355.5</v>
      </c>
    </row>
    <row r="11191" spans="1:39" x14ac:dyDescent="0.45">
      <c r="A11191" s="17" t="s">
        <v>16194</v>
      </c>
      <c r="B11191" s="22">
        <v>3770400500301</v>
      </c>
      <c r="C11191" s="17" t="s">
        <v>16195</v>
      </c>
      <c r="D11191" s="17" t="s">
        <v>16196</v>
      </c>
      <c r="E11191" s="3">
        <v>6523</v>
      </c>
      <c r="F11191" s="3">
        <v>2308</v>
      </c>
      <c r="G11191" s="7" t="s">
        <v>16197</v>
      </c>
      <c r="H11191" s="3" t="s">
        <v>42</v>
      </c>
      <c r="I11191" s="3">
        <v>32354</v>
      </c>
      <c r="J11191" s="3">
        <v>2</v>
      </c>
      <c r="K11191" s="3">
        <v>2</v>
      </c>
      <c r="L11191" s="72">
        <v>1.9</v>
      </c>
      <c r="M11191" s="29" t="s">
        <v>43</v>
      </c>
      <c r="N11191" s="30">
        <f>((J11191*400)+(K11191*100))+L11191</f>
        <v>1001.9</v>
      </c>
      <c r="O11191" s="30">
        <v>150</v>
      </c>
      <c r="P11191" s="30">
        <f>N11191*O11191</f>
        <v>150285</v>
      </c>
      <c r="AG11191" s="5">
        <f>IF(AND(AF11191="",P11191=""),0,IF((AF11191=""),P11191,IF((P11191=""),AF11191,AF11191+P11191)))</f>
        <v>150285</v>
      </c>
      <c r="AH11191" s="5">
        <f>IF( (AA11191=""),AG11191*1,AG11191*(AA11191/100) )</f>
        <v>150285</v>
      </c>
      <c r="AI11191" s="5">
        <v>0</v>
      </c>
      <c r="AJ11191" s="5">
        <f>IF((AI11191-AH11191) &gt; 1,0,IF((AI11191-AH11191)&lt;0,AH11191-AI11191,AI11191-AH11191))</f>
        <v>150285</v>
      </c>
      <c r="AK11191" s="5">
        <v>0.3</v>
      </c>
      <c r="AL11191" s="5">
        <f>AJ11191*(AK11191/100)</f>
        <v>450.85500000000002</v>
      </c>
    </row>
    <row r="11192" spans="1:39" x14ac:dyDescent="0.45">
      <c r="O11192" s="30" t="s">
        <v>54</v>
      </c>
      <c r="P11192" s="30">
        <f>SUM(P11191:P11191)</f>
        <v>150285</v>
      </c>
      <c r="AH11192" s="5">
        <f>SUM(AH11191:AH11191)</f>
        <v>150285</v>
      </c>
      <c r="AJ11192" s="5">
        <f>SUM(AJ11191:AJ11191)</f>
        <v>150285</v>
      </c>
      <c r="AL11192" s="5">
        <f>SUM(AL11191:AL11191)</f>
        <v>450.85500000000002</v>
      </c>
    </row>
    <row r="11193" spans="1:39" x14ac:dyDescent="0.45">
      <c r="A11193" s="17" t="s">
        <v>16198</v>
      </c>
      <c r="B11193" s="22">
        <v>3770400042345</v>
      </c>
      <c r="C11193" s="17" t="s">
        <v>16199</v>
      </c>
      <c r="D11193" s="17" t="s">
        <v>16200</v>
      </c>
      <c r="E11193" s="3">
        <v>6524</v>
      </c>
      <c r="F11193" s="3">
        <v>3256</v>
      </c>
      <c r="G11193" s="7" t="s">
        <v>16201</v>
      </c>
      <c r="H11193" s="3" t="s">
        <v>42</v>
      </c>
      <c r="I11193" s="3">
        <v>947</v>
      </c>
      <c r="J11193" s="3">
        <v>0</v>
      </c>
      <c r="K11193" s="3">
        <v>2</v>
      </c>
      <c r="L11193" s="72">
        <v>35</v>
      </c>
      <c r="M11193" s="29" t="s">
        <v>43</v>
      </c>
      <c r="N11193" s="30">
        <f>((J11193*400)+(K11193*100))+L11193</f>
        <v>235</v>
      </c>
      <c r="O11193" s="30">
        <v>150</v>
      </c>
      <c r="P11193" s="30">
        <f>N11193*O11193</f>
        <v>35250</v>
      </c>
      <c r="AG11193" s="5">
        <f>IF(AND(AF11193="",P11193=""),0,IF((AF11193=""),P11193,IF((P11193=""),AF11193,AF11193+P11193)))</f>
        <v>35250</v>
      </c>
      <c r="AH11193" s="5">
        <f>IF( (AA11193=""),AG11193*1,AG11193*(AA11193/100) )</f>
        <v>35250</v>
      </c>
      <c r="AI11193" s="5">
        <v>0</v>
      </c>
      <c r="AJ11193" s="5">
        <f>IF((AI11193-AH11193) &gt; 1,0,IF((AI11193-AH11193)&lt;0,AH11193-AI11193,AI11193-AH11193))</f>
        <v>35250</v>
      </c>
      <c r="AK11193" s="5">
        <v>0.3</v>
      </c>
      <c r="AL11193" s="5">
        <f>AJ11193*(AK11193/100)</f>
        <v>105.75</v>
      </c>
    </row>
    <row r="11194" spans="1:39" x14ac:dyDescent="0.45">
      <c r="Q11194" s="74">
        <v>1</v>
      </c>
      <c r="R11194" s="17" t="s">
        <v>16198</v>
      </c>
      <c r="S11194" s="26">
        <v>3770400042345</v>
      </c>
      <c r="T11194" s="17" t="s">
        <v>16199</v>
      </c>
      <c r="U11194" s="17" t="s">
        <v>16202</v>
      </c>
      <c r="W11194" s="3" t="s">
        <v>210</v>
      </c>
      <c r="X11194" s="3" t="s">
        <v>211</v>
      </c>
      <c r="Y11194" s="3" t="s">
        <v>212</v>
      </c>
      <c r="Z11194" s="5">
        <v>80</v>
      </c>
      <c r="AA11194" s="67">
        <v>100</v>
      </c>
      <c r="AB11194" s="5">
        <v>6900</v>
      </c>
      <c r="AC11194" s="5">
        <f>Z11194*AB11194</f>
        <v>552000</v>
      </c>
      <c r="AD11194" s="9">
        <v>5</v>
      </c>
      <c r="AE11194" s="9">
        <v>5</v>
      </c>
      <c r="AF11194" s="5">
        <f>(AC11194*(100-AE11194))/100</f>
        <v>524400</v>
      </c>
      <c r="AG11194" s="5">
        <f>IF( (AF11194=""),0,SUM(AF11194:AF11194) )</f>
        <v>524400</v>
      </c>
      <c r="AH11194" s="5">
        <f>(AG11194/100)*(AA11194)</f>
        <v>524400</v>
      </c>
      <c r="AI11194" s="5">
        <v>0</v>
      </c>
      <c r="AJ11194" s="5">
        <f>IF((AI11194-AH11194) &gt; 1,0,IF((AI11194-AH11194)&lt;0,AH11194-AI11194,AI11194-AH11194))</f>
        <v>524400</v>
      </c>
      <c r="AK11194" s="5">
        <v>0.02</v>
      </c>
      <c r="AL11194" s="5">
        <f>AJ11194*(AK11194/100)</f>
        <v>104.88000000000001</v>
      </c>
    </row>
    <row r="11195" spans="1:39" x14ac:dyDescent="0.45">
      <c r="O11195" s="30" t="s">
        <v>54</v>
      </c>
      <c r="P11195" s="30">
        <f>SUM(P11193:P11194)</f>
        <v>35250</v>
      </c>
      <c r="AH11195" s="5">
        <f>SUM(AH11193:AH11194)</f>
        <v>559650</v>
      </c>
      <c r="AJ11195" s="5">
        <f>SUM(AJ11193:AJ11194)</f>
        <v>559650</v>
      </c>
      <c r="AL11195" s="5">
        <f>SUM(AL11193:AL11194)</f>
        <v>210.63</v>
      </c>
    </row>
    <row r="11196" spans="1:39" x14ac:dyDescent="0.45">
      <c r="A11196" s="17" t="s">
        <v>16203</v>
      </c>
      <c r="B11196" s="22">
        <v>3770400300654</v>
      </c>
      <c r="C11196" s="17" t="s">
        <v>16204</v>
      </c>
      <c r="D11196" s="17" t="s">
        <v>16205</v>
      </c>
      <c r="E11196" s="3">
        <v>6525</v>
      </c>
      <c r="F11196" s="3">
        <v>4028</v>
      </c>
      <c r="G11196" s="7" t="s">
        <v>16206</v>
      </c>
      <c r="H11196" s="3" t="s">
        <v>42</v>
      </c>
      <c r="I11196" s="3">
        <v>2509</v>
      </c>
      <c r="J11196" s="3">
        <v>0</v>
      </c>
      <c r="K11196" s="3">
        <v>0</v>
      </c>
      <c r="L11196" s="72">
        <v>16</v>
      </c>
      <c r="M11196" s="29" t="s">
        <v>208</v>
      </c>
      <c r="N11196" s="30">
        <f>((J11196*400)+(K11196*100))+L11196</f>
        <v>16</v>
      </c>
      <c r="O11196" s="30">
        <v>3000</v>
      </c>
      <c r="P11196" s="30">
        <f>N11196*O11196</f>
        <v>48000</v>
      </c>
      <c r="Q11196" s="3">
        <v>1</v>
      </c>
      <c r="R11196" s="17" t="s">
        <v>16203</v>
      </c>
      <c r="S11196" s="26">
        <v>3770400300654</v>
      </c>
      <c r="T11196" s="17" t="s">
        <v>16204</v>
      </c>
      <c r="U11196" s="17" t="s">
        <v>16207</v>
      </c>
      <c r="W11196" s="3" t="s">
        <v>210</v>
      </c>
      <c r="X11196" s="3" t="s">
        <v>211</v>
      </c>
      <c r="Y11196" s="3" t="s">
        <v>1110</v>
      </c>
      <c r="Z11196" s="5">
        <v>64</v>
      </c>
      <c r="AA11196" s="67">
        <v>100</v>
      </c>
      <c r="AB11196" s="5">
        <v>6900</v>
      </c>
      <c r="AC11196" s="5">
        <f>Z11196*AB11196</f>
        <v>441600</v>
      </c>
      <c r="AD11196" s="9">
        <v>5</v>
      </c>
      <c r="AE11196" s="9">
        <v>5</v>
      </c>
      <c r="AF11196" s="5">
        <f>(AC11196*(100-AE11196))/100</f>
        <v>419520</v>
      </c>
      <c r="AG11196" s="5">
        <f>IF(AND(AF11196="",P11196=""),0,IF((AF11196=""),P11196, IF( (P11196=""),AF11196,AF11196+P11196)))</f>
        <v>467520</v>
      </c>
      <c r="AH11196" s="5">
        <f>IF( (AA11196=""),AG11196*1,AG11196*(AA11196/100) )</f>
        <v>467520</v>
      </c>
      <c r="AI11196" s="5">
        <v>50000000</v>
      </c>
      <c r="AJ11196" s="5">
        <f>IF((AI11196-AH11196) &gt; 1,0,IF((AI11196-AH11196)&lt;0,AH11196-AI11196,AI11196-AH11196))</f>
        <v>0</v>
      </c>
      <c r="AK11196" s="5">
        <v>0.3</v>
      </c>
      <c r="AL11196" s="5">
        <f>AJ11196*(AK11196/100)</f>
        <v>0</v>
      </c>
      <c r="AM11196" s="11" t="s">
        <v>1111</v>
      </c>
    </row>
    <row r="11197" spans="1:39" x14ac:dyDescent="0.45">
      <c r="E11197" s="3">
        <v>6526</v>
      </c>
      <c r="F11197" s="3">
        <v>7691</v>
      </c>
      <c r="G11197" s="7" t="s">
        <v>16208</v>
      </c>
      <c r="H11197" s="3" t="s">
        <v>42</v>
      </c>
      <c r="I11197" s="3">
        <v>2511</v>
      </c>
      <c r="J11197" s="3">
        <v>0</v>
      </c>
      <c r="K11197" s="3">
        <v>0</v>
      </c>
      <c r="L11197" s="72">
        <v>20</v>
      </c>
      <c r="M11197" s="29" t="s">
        <v>43</v>
      </c>
      <c r="N11197" s="30">
        <f>((J11197*400)+(K11197*100))+L11197</f>
        <v>20</v>
      </c>
      <c r="O11197" s="30">
        <v>3000</v>
      </c>
      <c r="P11197" s="30">
        <f>N11197*O11197</f>
        <v>60000</v>
      </c>
      <c r="AG11197" s="5">
        <f>IF(AND(AF11197="",P11197=""),0,IF((AF11197=""),P11197,IF((P11197=""),AF11197,AF11197+P11197)))</f>
        <v>60000</v>
      </c>
      <c r="AH11197" s="5">
        <f>IF( (AA11197=""),AG11197*1,AG11197*(AA11197/100) )</f>
        <v>60000</v>
      </c>
      <c r="AI11197" s="5">
        <v>0</v>
      </c>
      <c r="AJ11197" s="5">
        <f>IF((AI11197-AH11197) &gt; 1,0,IF((AI11197-AH11197)&lt;0,AH11197-AI11197,AI11197-AH11197))</f>
        <v>60000</v>
      </c>
      <c r="AK11197" s="5">
        <v>0.3</v>
      </c>
      <c r="AL11197" s="5">
        <f>AJ11197*(AK11197/100)</f>
        <v>180</v>
      </c>
    </row>
    <row r="11198" spans="1:39" x14ac:dyDescent="0.45">
      <c r="O11198" s="30" t="s">
        <v>54</v>
      </c>
      <c r="P11198" s="30">
        <f>SUM(P11196:P11197)</f>
        <v>108000</v>
      </c>
      <c r="AH11198" s="5">
        <f>SUM(AH11196:AH11197)</f>
        <v>527520</v>
      </c>
      <c r="AJ11198" s="5">
        <f>SUM(AJ11196:AJ11197)</f>
        <v>60000</v>
      </c>
      <c r="AL11198" s="5">
        <f>SUM(AL11196:AL11197)</f>
        <v>180</v>
      </c>
    </row>
    <row r="11199" spans="1:39" x14ac:dyDescent="0.45">
      <c r="A11199" s="17" t="s">
        <v>16209</v>
      </c>
      <c r="B11199" s="22">
        <v>3770400002696</v>
      </c>
      <c r="C11199" s="17" t="s">
        <v>16210</v>
      </c>
      <c r="D11199" s="17" t="s">
        <v>16211</v>
      </c>
      <c r="E11199" s="3">
        <v>6527</v>
      </c>
      <c r="F11199" s="3">
        <v>1717</v>
      </c>
      <c r="G11199" s="7" t="s">
        <v>16212</v>
      </c>
      <c r="H11199" s="3" t="s">
        <v>42</v>
      </c>
      <c r="I11199" s="3">
        <v>2921</v>
      </c>
      <c r="J11199" s="3">
        <v>6</v>
      </c>
      <c r="K11199" s="3">
        <v>2</v>
      </c>
      <c r="L11199" s="72">
        <v>15</v>
      </c>
      <c r="M11199" s="29" t="s">
        <v>43</v>
      </c>
      <c r="N11199" s="30">
        <f>((J11199*400)+(K11199*100))+L11199</f>
        <v>2615</v>
      </c>
      <c r="O11199" s="30">
        <v>250</v>
      </c>
      <c r="P11199" s="30">
        <f>N11199*O11199</f>
        <v>653750</v>
      </c>
      <c r="AG11199" s="5">
        <f>IF(AND(AF11199="",P11199=""),0,IF((AF11199=""),P11199,IF((P11199=""),AF11199,AF11199+P11199)))</f>
        <v>653750</v>
      </c>
      <c r="AH11199" s="5">
        <f>IF( (AA11199=""),AG11199*1,AG11199*(AA11199/100) )</f>
        <v>653750</v>
      </c>
      <c r="AI11199" s="5">
        <v>0</v>
      </c>
      <c r="AJ11199" s="5">
        <f>IF((AI11199-AH11199) &gt; 1,0,IF((AI11199-AH11199)&lt;0,AH11199-AI11199,AI11199-AH11199))</f>
        <v>653750</v>
      </c>
      <c r="AK11199" s="5">
        <v>0.3</v>
      </c>
      <c r="AL11199" s="5">
        <f>AJ11199*(AK11199/100)</f>
        <v>1961.25</v>
      </c>
    </row>
    <row r="11200" spans="1:39" x14ac:dyDescent="0.45">
      <c r="O11200" s="30" t="s">
        <v>54</v>
      </c>
      <c r="P11200" s="30">
        <f>SUM(P11199:P11199)</f>
        <v>653750</v>
      </c>
      <c r="AH11200" s="5">
        <f>SUM(AH11199:AH11199)</f>
        <v>653750</v>
      </c>
      <c r="AJ11200" s="5">
        <f>SUM(AJ11199:AJ11199)</f>
        <v>653750</v>
      </c>
      <c r="AL11200" s="5">
        <f>SUM(AL11199:AL11199)</f>
        <v>1961.25</v>
      </c>
    </row>
    <row r="11201" spans="1:38" x14ac:dyDescent="0.45">
      <c r="A11201" s="17" t="s">
        <v>16213</v>
      </c>
      <c r="B11201" s="22">
        <v>3770400020783</v>
      </c>
      <c r="C11201" s="17" t="s">
        <v>16214</v>
      </c>
      <c r="D11201" s="17" t="s">
        <v>16215</v>
      </c>
      <c r="E11201" s="3">
        <v>6528</v>
      </c>
      <c r="F11201" s="3">
        <v>8659</v>
      </c>
      <c r="G11201" s="7" t="s">
        <v>16216</v>
      </c>
      <c r="H11201" s="3" t="s">
        <v>42</v>
      </c>
      <c r="I11201" s="3">
        <v>2943</v>
      </c>
    </row>
    <row r="11202" spans="1:38" x14ac:dyDescent="0.45">
      <c r="O11202" s="30" t="s">
        <v>54</v>
      </c>
      <c r="P11202" s="30">
        <f>SUM(P11201:P11201)</f>
        <v>0</v>
      </c>
      <c r="AH11202" s="5">
        <f>SUM(AH11201:AH11201)</f>
        <v>0</v>
      </c>
      <c r="AJ11202" s="5">
        <f>SUM(AJ11201:AJ11201)</f>
        <v>0</v>
      </c>
      <c r="AL11202" s="5">
        <f>SUM(AL11201:AL11201)</f>
        <v>0</v>
      </c>
    </row>
    <row r="11203" spans="1:38" x14ac:dyDescent="0.45">
      <c r="A11203" s="17" t="s">
        <v>16217</v>
      </c>
      <c r="B11203" s="22">
        <v>3102002146245</v>
      </c>
      <c r="C11203" s="17" t="s">
        <v>16218</v>
      </c>
      <c r="D11203" s="17" t="s">
        <v>16219</v>
      </c>
      <c r="E11203" s="3">
        <v>6529</v>
      </c>
      <c r="F11203" s="3">
        <v>4239</v>
      </c>
      <c r="G11203" s="7" t="s">
        <v>16220</v>
      </c>
      <c r="H11203" s="3" t="s">
        <v>42</v>
      </c>
      <c r="I11203" s="3">
        <v>4456</v>
      </c>
      <c r="J11203" s="3">
        <v>0</v>
      </c>
      <c r="K11203" s="3">
        <v>0</v>
      </c>
      <c r="L11203" s="72">
        <v>20</v>
      </c>
      <c r="M11203" s="29" t="s">
        <v>208</v>
      </c>
      <c r="N11203" s="30">
        <f>((J11203*400)+(K11203*100))+L11203</f>
        <v>20</v>
      </c>
      <c r="O11203" s="30">
        <v>660</v>
      </c>
      <c r="P11203" s="30">
        <f>N11203*O11203</f>
        <v>13200</v>
      </c>
      <c r="AG11203" s="5">
        <f>IF(AND(AF11203="",P11203=""),0,IF((AF11203=""),P11203,IF((P11203=""),AF11203,AF11203+P11203)))</f>
        <v>13200</v>
      </c>
      <c r="AH11203" s="5">
        <f>IF( (AA11203=""),AG11203*1,AG11203*(AA11203/100) )</f>
        <v>13200</v>
      </c>
      <c r="AI11203" s="5">
        <v>0</v>
      </c>
      <c r="AJ11203" s="5">
        <f>IF((AI11203-AH11203) &gt; 1,0,IF((AI11203-AH11203)&lt;0,AH11203-AI11203,AI11203-AH11203))</f>
        <v>13200</v>
      </c>
      <c r="AK11203" s="5">
        <v>0.02</v>
      </c>
      <c r="AL11203" s="5">
        <f>AJ11203*(AK11203/100)</f>
        <v>2.64</v>
      </c>
    </row>
    <row r="11204" spans="1:38" x14ac:dyDescent="0.45">
      <c r="J11204" s="3">
        <v>3</v>
      </c>
      <c r="K11204" s="3">
        <v>2</v>
      </c>
      <c r="L11204" s="72">
        <v>98</v>
      </c>
      <c r="M11204" s="29" t="s">
        <v>90</v>
      </c>
      <c r="N11204" s="30">
        <f>((J11204*400)+(K11204*100))+L11204</f>
        <v>1498</v>
      </c>
      <c r="O11204" s="30">
        <v>660</v>
      </c>
      <c r="P11204" s="30">
        <f>N11204*O11204</f>
        <v>988680</v>
      </c>
      <c r="AG11204" s="5">
        <f>IF(AND(AF11204="",P11204=""),0,IF((AF11204=""),P11204,IF((P11204=""),AF11204,AF11204+P11204)))</f>
        <v>988680</v>
      </c>
      <c r="AH11204" s="5">
        <f>IF( (AA11204=""),AG11204*1,AG11204*(AA11204/100) )</f>
        <v>988680</v>
      </c>
      <c r="AI11204" s="5">
        <v>0</v>
      </c>
      <c r="AJ11204" s="5">
        <f>IF((AI11204-AH11204) &gt; 1,0,IF((AI11204-AH11204)&lt;0,AH11204-AI11204,AI11204-AH11204))</f>
        <v>988680</v>
      </c>
      <c r="AK11204" s="5">
        <v>0.01</v>
      </c>
      <c r="AL11204" s="5">
        <f>AJ11204*(AK11204/100)</f>
        <v>98.868000000000009</v>
      </c>
    </row>
    <row r="11205" spans="1:38" x14ac:dyDescent="0.45">
      <c r="Q11205" s="74">
        <v>1</v>
      </c>
      <c r="R11205" s="17" t="s">
        <v>16217</v>
      </c>
      <c r="S11205" s="26">
        <v>3102002146245</v>
      </c>
      <c r="T11205" s="17" t="s">
        <v>16218</v>
      </c>
      <c r="U11205" s="17" t="s">
        <v>16221</v>
      </c>
      <c r="W11205" s="3" t="s">
        <v>210</v>
      </c>
      <c r="X11205" s="3" t="s">
        <v>211</v>
      </c>
      <c r="Y11205" s="3" t="s">
        <v>212</v>
      </c>
      <c r="Z11205" s="5">
        <v>80</v>
      </c>
      <c r="AA11205" s="67">
        <v>100</v>
      </c>
      <c r="AB11205" s="5">
        <v>6900</v>
      </c>
      <c r="AC11205" s="5">
        <f>Z11205*AB11205</f>
        <v>552000</v>
      </c>
      <c r="AD11205" s="9">
        <v>5</v>
      </c>
      <c r="AE11205" s="9">
        <v>5</v>
      </c>
      <c r="AF11205" s="5">
        <f>(AC11205*(100-AE11205))/100</f>
        <v>524400</v>
      </c>
      <c r="AG11205" s="5">
        <f>IF( (AF11205=""),0,SUM(AF11205:AF11205) )</f>
        <v>524400</v>
      </c>
      <c r="AH11205" s="5">
        <f>(AG11205/100)*(AA11205)</f>
        <v>524400</v>
      </c>
      <c r="AI11205" s="5">
        <v>0</v>
      </c>
      <c r="AJ11205" s="5">
        <f>IF((AI11205-AH11205) &gt; 1,0,IF((AI11205-AH11205)&lt;0,AH11205-AI11205,AI11205-AH11205))</f>
        <v>524400</v>
      </c>
      <c r="AK11205" s="5">
        <v>0.02</v>
      </c>
      <c r="AL11205" s="5">
        <f>AJ11205*(AK11205/100)</f>
        <v>104.88000000000001</v>
      </c>
    </row>
    <row r="11206" spans="1:38" x14ac:dyDescent="0.45">
      <c r="O11206" s="30" t="s">
        <v>54</v>
      </c>
      <c r="P11206" s="30">
        <f>SUM(P11203:P11205)</f>
        <v>1001880</v>
      </c>
      <c r="AH11206" s="5">
        <f>SUM(AH11203:AH11205)</f>
        <v>1526280</v>
      </c>
      <c r="AJ11206" s="5">
        <f>SUM(AJ11203:AJ11205)</f>
        <v>1526280</v>
      </c>
      <c r="AL11206" s="5">
        <f>SUM(AL11203:AL11205)</f>
        <v>206.38800000000003</v>
      </c>
    </row>
    <row r="11207" spans="1:38" x14ac:dyDescent="0.45">
      <c r="A11207" s="17" t="s">
        <v>16222</v>
      </c>
      <c r="B11207" s="22">
        <v>3770400497423</v>
      </c>
      <c r="C11207" s="17" t="s">
        <v>16223</v>
      </c>
      <c r="D11207" s="17" t="s">
        <v>16224</v>
      </c>
      <c r="E11207" s="3">
        <v>6530</v>
      </c>
      <c r="F11207" s="3">
        <v>2816</v>
      </c>
      <c r="G11207" s="7" t="s">
        <v>16225</v>
      </c>
      <c r="H11207" s="3" t="s">
        <v>42</v>
      </c>
      <c r="I11207" s="3">
        <v>10407</v>
      </c>
      <c r="J11207" s="3">
        <v>6</v>
      </c>
      <c r="K11207" s="3">
        <v>0</v>
      </c>
      <c r="L11207" s="72">
        <v>47</v>
      </c>
      <c r="M11207" s="29" t="s">
        <v>90</v>
      </c>
      <c r="N11207" s="30">
        <f>((J11207*400)+(K11207*100))+L11207</f>
        <v>2447</v>
      </c>
      <c r="O11207" s="30">
        <v>150</v>
      </c>
      <c r="P11207" s="30">
        <f>N11207*O11207</f>
        <v>367050</v>
      </c>
      <c r="AG11207" s="5">
        <f>IF(AND(AF11207="",P11207=""),0,IF((AF11207=""),P11207,IF((P11207=""),AF11207,AF11207+P11207)))</f>
        <v>367050</v>
      </c>
      <c r="AH11207" s="5">
        <f>IF( (AA11207=""),AG11207*1,AG11207*(AA11207/100) )</f>
        <v>367050</v>
      </c>
      <c r="AI11207" s="5">
        <v>50000000</v>
      </c>
      <c r="AJ11207" s="5">
        <f>IF((AI11207-AH11207) &gt; 1,0,IF((AI11207-AH11207)&lt;0,AH11207-AI11207,AI11207-AH11207))</f>
        <v>0</v>
      </c>
      <c r="AK11207" s="5">
        <v>0.01</v>
      </c>
      <c r="AL11207" s="5">
        <f>AJ11207*(AK11207/100)</f>
        <v>0</v>
      </c>
    </row>
    <row r="11208" spans="1:38" x14ac:dyDescent="0.45">
      <c r="E11208" s="3">
        <v>6531</v>
      </c>
      <c r="F11208" s="3">
        <v>1592</v>
      </c>
      <c r="G11208" s="7" t="s">
        <v>16226</v>
      </c>
      <c r="H11208" s="3" t="s">
        <v>42</v>
      </c>
      <c r="I11208" s="3">
        <v>10464</v>
      </c>
      <c r="J11208" s="3">
        <v>0</v>
      </c>
      <c r="K11208" s="3">
        <v>0</v>
      </c>
      <c r="L11208" s="72">
        <v>20</v>
      </c>
      <c r="M11208" s="29" t="s">
        <v>208</v>
      </c>
      <c r="N11208" s="30">
        <f>((J11208*400)+(K11208*100))+L11208</f>
        <v>20</v>
      </c>
      <c r="O11208" s="30">
        <v>470</v>
      </c>
      <c r="P11208" s="30">
        <f>N11208*O11208</f>
        <v>9400</v>
      </c>
      <c r="Q11208" s="3">
        <v>1</v>
      </c>
      <c r="R11208" s="17" t="s">
        <v>16222</v>
      </c>
      <c r="S11208" s="26">
        <v>3770400497423</v>
      </c>
      <c r="T11208" s="17" t="s">
        <v>16223</v>
      </c>
      <c r="U11208" s="17" t="s">
        <v>16227</v>
      </c>
      <c r="W11208" s="3" t="s">
        <v>210</v>
      </c>
      <c r="X11208" s="3" t="s">
        <v>211</v>
      </c>
      <c r="Y11208" s="3" t="s">
        <v>212</v>
      </c>
      <c r="Z11208" s="5">
        <v>80</v>
      </c>
      <c r="AA11208" s="67">
        <v>100</v>
      </c>
      <c r="AB11208" s="5">
        <v>6900</v>
      </c>
      <c r="AC11208" s="5">
        <f>Z11208*AB11208</f>
        <v>552000</v>
      </c>
      <c r="AD11208" s="9">
        <v>5</v>
      </c>
      <c r="AE11208" s="9">
        <v>5</v>
      </c>
      <c r="AF11208" s="5">
        <f>(AC11208*(100-AE11208))/100</f>
        <v>524400</v>
      </c>
      <c r="AG11208" s="5">
        <f>IF(AND(AF11208="",P11208=""),0,IF((AF11208=""),P11208, IF( (P11208=""),AF11208,AF11208+P11208)))</f>
        <v>533800</v>
      </c>
      <c r="AH11208" s="5">
        <f>IF( (AA11208=""),AG11208*1,AG11208*(AA11208/100) )</f>
        <v>533800</v>
      </c>
      <c r="AI11208" s="5">
        <v>0</v>
      </c>
      <c r="AJ11208" s="5">
        <f>IF((AI11208-AH11208) &gt; 1,0,IF((AI11208-AH11208)&lt;0,AH11208-AI11208,AI11208-AH11208))</f>
        <v>533800</v>
      </c>
      <c r="AK11208" s="5">
        <v>0.02</v>
      </c>
      <c r="AL11208" s="5">
        <f>AJ11208*(AK11208/100)</f>
        <v>106.76</v>
      </c>
    </row>
    <row r="11209" spans="1:38" x14ac:dyDescent="0.45">
      <c r="J11209" s="3">
        <v>2</v>
      </c>
      <c r="K11209" s="3">
        <v>1</v>
      </c>
      <c r="L11209" s="72">
        <v>17</v>
      </c>
      <c r="M11209" s="29" t="s">
        <v>90</v>
      </c>
      <c r="N11209" s="30">
        <f>((J11209*400)+(K11209*100))+L11209</f>
        <v>917</v>
      </c>
      <c r="O11209" s="30" t="s">
        <v>54</v>
      </c>
      <c r="P11209" s="30">
        <f>SUM(P11207:P11208)</f>
        <v>376450</v>
      </c>
      <c r="AG11209" s="5">
        <f>IF(AND(AF11209="",P11209=""),0,IF((AF11209=""),P11209,IF((P11209=""),AF11209,AF11209+P11209)))</f>
        <v>376450</v>
      </c>
      <c r="AH11209" s="5">
        <f>SUM(AH11207:AH11208)</f>
        <v>900850</v>
      </c>
      <c r="AI11209" s="5">
        <v>0</v>
      </c>
      <c r="AJ11209" s="5">
        <f>SUM(AJ11207:AJ11208)</f>
        <v>533800</v>
      </c>
      <c r="AK11209" s="5">
        <v>0.01</v>
      </c>
      <c r="AL11209" s="5">
        <f>SUM(AL11207:AL11208)</f>
        <v>106.76</v>
      </c>
    </row>
    <row r="11210" spans="1:38" x14ac:dyDescent="0.45">
      <c r="A11210" s="17" t="s">
        <v>16228</v>
      </c>
      <c r="B11210" s="22">
        <v>3700600180440</v>
      </c>
      <c r="C11210" s="17" t="s">
        <v>16229</v>
      </c>
      <c r="D11210" s="17" t="s">
        <v>16230</v>
      </c>
      <c r="E11210" s="3">
        <v>6532</v>
      </c>
      <c r="F11210" s="3">
        <v>2252</v>
      </c>
      <c r="G11210" s="7" t="s">
        <v>16231</v>
      </c>
      <c r="H11210" s="3" t="s">
        <v>42</v>
      </c>
      <c r="I11210" s="3">
        <v>11554</v>
      </c>
    </row>
    <row r="11211" spans="1:38" x14ac:dyDescent="0.45">
      <c r="O11211" s="30" t="s">
        <v>54</v>
      </c>
      <c r="P11211" s="30">
        <f>SUM(P11210:P11210)</f>
        <v>0</v>
      </c>
      <c r="AH11211" s="5">
        <f>SUM(AH11210:AH11210)</f>
        <v>0</v>
      </c>
      <c r="AJ11211" s="5">
        <f>SUM(AJ11210:AJ11210)</f>
        <v>0</v>
      </c>
      <c r="AL11211" s="5">
        <f>SUM(AL11210:AL11210)</f>
        <v>0</v>
      </c>
    </row>
    <row r="11212" spans="1:38" x14ac:dyDescent="0.45">
      <c r="A11212" s="17" t="s">
        <v>16232</v>
      </c>
      <c r="B11212" s="22">
        <v>3860200061329</v>
      </c>
      <c r="C11212" s="17" t="s">
        <v>16233</v>
      </c>
      <c r="D11212" s="17" t="s">
        <v>16234</v>
      </c>
      <c r="E11212" s="3">
        <v>6533</v>
      </c>
      <c r="F11212" s="3">
        <v>3909</v>
      </c>
      <c r="G11212" s="7" t="s">
        <v>16235</v>
      </c>
      <c r="H11212" s="3" t="s">
        <v>42</v>
      </c>
      <c r="I11212" s="3">
        <v>11748</v>
      </c>
      <c r="J11212" s="3">
        <v>0</v>
      </c>
      <c r="K11212" s="3">
        <v>0</v>
      </c>
      <c r="L11212" s="72">
        <v>20</v>
      </c>
      <c r="M11212" s="29" t="s">
        <v>208</v>
      </c>
      <c r="N11212" s="30">
        <f>((J11212*400)+(K11212*100))+L11212</f>
        <v>20</v>
      </c>
      <c r="O11212" s="30">
        <v>500</v>
      </c>
      <c r="P11212" s="30">
        <f>N11212*O11212</f>
        <v>10000</v>
      </c>
      <c r="AG11212" s="5">
        <f>IF(AND(AF11212="",P11212=""),0,IF((AF11212=""),P11212,IF((P11212=""),AF11212,AF11212+P11212)))</f>
        <v>10000</v>
      </c>
      <c r="AH11212" s="5">
        <f>IF( (AA11212=""),AG11212*1,AG11212*(AA11212/100) )</f>
        <v>10000</v>
      </c>
      <c r="AI11212" s="5">
        <v>0</v>
      </c>
      <c r="AJ11212" s="5">
        <f>IF((AI11212-AH11212) &gt; 1,0,IF((AI11212-AH11212)&lt;0,AH11212-AI11212,AI11212-AH11212))</f>
        <v>10000</v>
      </c>
      <c r="AK11212" s="5">
        <v>0.02</v>
      </c>
      <c r="AL11212" s="5">
        <f>AJ11212*(AK11212/100)</f>
        <v>2</v>
      </c>
    </row>
    <row r="11213" spans="1:38" x14ac:dyDescent="0.45">
      <c r="J11213" s="3">
        <v>0</v>
      </c>
      <c r="K11213" s="3">
        <v>0</v>
      </c>
      <c r="L11213" s="72">
        <v>67</v>
      </c>
      <c r="M11213" s="29" t="s">
        <v>90</v>
      </c>
      <c r="N11213" s="30">
        <f>((J11213*400)+(K11213*100))+L11213</f>
        <v>67</v>
      </c>
      <c r="O11213" s="30">
        <v>500</v>
      </c>
      <c r="P11213" s="30">
        <f>N11213*O11213</f>
        <v>33500</v>
      </c>
      <c r="AG11213" s="5">
        <f>IF(AND(AF11213="",P11213=""),0,IF((AF11213=""),P11213,IF((P11213=""),AF11213,AF11213+P11213)))</f>
        <v>33500</v>
      </c>
      <c r="AH11213" s="5">
        <f>IF( (AA11213=""),AG11213*1,AG11213*(AA11213/100) )</f>
        <v>33500</v>
      </c>
      <c r="AI11213" s="5">
        <v>0</v>
      </c>
      <c r="AJ11213" s="5">
        <f>IF((AI11213-AH11213) &gt; 1,0,IF((AI11213-AH11213)&lt;0,AH11213-AI11213,AI11213-AH11213))</f>
        <v>33500</v>
      </c>
      <c r="AK11213" s="5">
        <v>0.01</v>
      </c>
      <c r="AL11213" s="5">
        <f>AJ11213*(AK11213/100)</f>
        <v>3.35</v>
      </c>
    </row>
    <row r="11214" spans="1:38" x14ac:dyDescent="0.45">
      <c r="E11214" s="3">
        <v>6534</v>
      </c>
      <c r="F11214" s="3">
        <v>3910</v>
      </c>
      <c r="G11214" s="7" t="s">
        <v>16236</v>
      </c>
      <c r="H11214" s="3" t="s">
        <v>42</v>
      </c>
      <c r="I11214" s="3">
        <v>11749</v>
      </c>
      <c r="J11214" s="3">
        <v>0</v>
      </c>
      <c r="K11214" s="3">
        <v>0</v>
      </c>
      <c r="L11214" s="72">
        <v>86</v>
      </c>
      <c r="M11214" s="29" t="s">
        <v>43</v>
      </c>
      <c r="N11214" s="30">
        <f>((J11214*400)+(K11214*100))+L11214</f>
        <v>86</v>
      </c>
      <c r="O11214" s="30">
        <v>500</v>
      </c>
      <c r="P11214" s="30">
        <f>N11214*O11214</f>
        <v>43000</v>
      </c>
      <c r="AG11214" s="5">
        <f>IF(AND(AF11214="",P11214=""),0,IF((AF11214=""),P11214,IF((P11214=""),AF11214,AF11214+P11214)))</f>
        <v>43000</v>
      </c>
      <c r="AH11214" s="5">
        <f>IF( (AA11214=""),AG11214*1,AG11214*(AA11214/100) )</f>
        <v>43000</v>
      </c>
      <c r="AI11214" s="5">
        <v>0</v>
      </c>
      <c r="AJ11214" s="5">
        <f>IF((AI11214-AH11214) &gt; 1,0,IF((AI11214-AH11214)&lt;0,AH11214-AI11214,AI11214-AH11214))</f>
        <v>43000</v>
      </c>
      <c r="AK11214" s="5">
        <v>0.3</v>
      </c>
      <c r="AL11214" s="5">
        <f>AJ11214*(AK11214/100)</f>
        <v>129</v>
      </c>
    </row>
    <row r="11215" spans="1:38" x14ac:dyDescent="0.45">
      <c r="Q11215" s="74">
        <v>1</v>
      </c>
      <c r="R11215" s="17" t="s">
        <v>16232</v>
      </c>
      <c r="S11215" s="26">
        <v>3860200061329</v>
      </c>
      <c r="T11215" s="17" t="s">
        <v>16233</v>
      </c>
      <c r="U11215" s="17" t="s">
        <v>16237</v>
      </c>
      <c r="W11215" s="3" t="s">
        <v>210</v>
      </c>
      <c r="X11215" s="3" t="s">
        <v>211</v>
      </c>
      <c r="Y11215" s="3" t="s">
        <v>212</v>
      </c>
      <c r="Z11215" s="5">
        <v>80</v>
      </c>
      <c r="AA11215" s="67">
        <v>100</v>
      </c>
      <c r="AB11215" s="5">
        <v>6900</v>
      </c>
      <c r="AC11215" s="5">
        <f>Z11215*AB11215</f>
        <v>552000</v>
      </c>
      <c r="AD11215" s="9">
        <v>5</v>
      </c>
      <c r="AE11215" s="9">
        <v>5</v>
      </c>
      <c r="AF11215" s="5">
        <f>(AC11215*(100-AE11215))/100</f>
        <v>524400</v>
      </c>
      <c r="AG11215" s="5">
        <f>IF( (AF11215=""),0,SUM(AF11215:AF11215) )</f>
        <v>524400</v>
      </c>
      <c r="AH11215" s="5">
        <f>(AG11215/100)*(AA11215)</f>
        <v>524400</v>
      </c>
      <c r="AI11215" s="5">
        <v>0</v>
      </c>
      <c r="AJ11215" s="5">
        <f>IF((AI11215-AH11215) &gt; 1,0,IF((AI11215-AH11215)&lt;0,AH11215-AI11215,AI11215-AH11215))</f>
        <v>524400</v>
      </c>
      <c r="AK11215" s="5">
        <v>0.02</v>
      </c>
      <c r="AL11215" s="5">
        <f>AJ11215*(AK11215/100)</f>
        <v>104.88000000000001</v>
      </c>
    </row>
    <row r="11216" spans="1:38" x14ac:dyDescent="0.45">
      <c r="O11216" s="30" t="s">
        <v>54</v>
      </c>
      <c r="P11216" s="30">
        <f>SUM(P11212:P11215)</f>
        <v>86500</v>
      </c>
      <c r="AH11216" s="5">
        <f>SUM(AH11212:AH11215)</f>
        <v>610900</v>
      </c>
      <c r="AJ11216" s="5">
        <f>SUM(AJ11212:AJ11215)</f>
        <v>610900</v>
      </c>
      <c r="AL11216" s="5">
        <f>SUM(AL11212:AL11215)</f>
        <v>239.23000000000002</v>
      </c>
    </row>
    <row r="11217" spans="1:38" x14ac:dyDescent="0.45">
      <c r="A11217" s="17" t="s">
        <v>16238</v>
      </c>
      <c r="B11217" s="22">
        <v>3770400067496</v>
      </c>
      <c r="C11217" s="17" t="s">
        <v>16239</v>
      </c>
      <c r="D11217" s="17" t="s">
        <v>16240</v>
      </c>
      <c r="E11217" s="3">
        <v>6535</v>
      </c>
      <c r="F11217" s="3">
        <v>1828</v>
      </c>
      <c r="G11217" s="7" t="s">
        <v>16241</v>
      </c>
      <c r="H11217" s="3" t="s">
        <v>42</v>
      </c>
      <c r="I11217" s="3">
        <v>12216</v>
      </c>
    </row>
    <row r="11218" spans="1:38" x14ac:dyDescent="0.45">
      <c r="O11218" s="30" t="s">
        <v>54</v>
      </c>
      <c r="P11218" s="30">
        <f>SUM(P11217:P11217)</f>
        <v>0</v>
      </c>
      <c r="AH11218" s="5">
        <f>SUM(AH11217:AH11217)</f>
        <v>0</v>
      </c>
      <c r="AJ11218" s="5">
        <f>SUM(AJ11217:AJ11217)</f>
        <v>0</v>
      </c>
      <c r="AL11218" s="5">
        <f>SUM(AL11217:AL11217)</f>
        <v>0</v>
      </c>
    </row>
    <row r="11219" spans="1:38" x14ac:dyDescent="0.45">
      <c r="A11219" s="17" t="s">
        <v>16242</v>
      </c>
      <c r="B11219" s="22">
        <v>3800100941459</v>
      </c>
      <c r="C11219" s="17" t="s">
        <v>16243</v>
      </c>
      <c r="D11219" s="17" t="s">
        <v>16244</v>
      </c>
      <c r="E11219" s="3">
        <v>6536</v>
      </c>
      <c r="F11219" s="3">
        <v>2193</v>
      </c>
      <c r="G11219" s="7" t="s">
        <v>16245</v>
      </c>
      <c r="H11219" s="3" t="s">
        <v>42</v>
      </c>
      <c r="I11219" s="3">
        <v>12833</v>
      </c>
      <c r="J11219" s="3">
        <v>0</v>
      </c>
      <c r="K11219" s="3">
        <v>3</v>
      </c>
      <c r="L11219" s="72">
        <v>40</v>
      </c>
      <c r="M11219" s="29" t="s">
        <v>43</v>
      </c>
      <c r="N11219" s="30">
        <f>((J11219*400)+(K11219*100))+L11219</f>
        <v>340</v>
      </c>
      <c r="O11219" s="30">
        <v>300</v>
      </c>
      <c r="P11219" s="30">
        <f>N11219*O11219</f>
        <v>102000</v>
      </c>
      <c r="AG11219" s="5">
        <f>IF(AND(AF11219="",P11219=""),0,IF((AF11219=""),P11219,IF((P11219=""),AF11219,AF11219+P11219)))</f>
        <v>102000</v>
      </c>
      <c r="AH11219" s="5">
        <f>IF( (AA11219=""),AG11219*1,AG11219*(AA11219/100) )</f>
        <v>102000</v>
      </c>
      <c r="AI11219" s="5">
        <v>0</v>
      </c>
      <c r="AJ11219" s="5">
        <f>IF((AI11219-AH11219) &gt; 1,0,IF((AI11219-AH11219)&lt;0,AH11219-AI11219,AI11219-AH11219))</f>
        <v>102000</v>
      </c>
      <c r="AK11219" s="5">
        <v>0.3</v>
      </c>
      <c r="AL11219" s="5">
        <f>AJ11219*(AK11219/100)</f>
        <v>306</v>
      </c>
    </row>
    <row r="11220" spans="1:38" x14ac:dyDescent="0.45">
      <c r="O11220" s="30" t="s">
        <v>54</v>
      </c>
      <c r="P11220" s="30">
        <f>SUM(P11219:P11219)</f>
        <v>102000</v>
      </c>
      <c r="AH11220" s="5">
        <f>SUM(AH11219:AH11219)</f>
        <v>102000</v>
      </c>
      <c r="AJ11220" s="5">
        <f>SUM(AJ11219:AJ11219)</f>
        <v>102000</v>
      </c>
      <c r="AL11220" s="5">
        <f>SUM(AL11219:AL11219)</f>
        <v>306</v>
      </c>
    </row>
    <row r="11221" spans="1:38" x14ac:dyDescent="0.45">
      <c r="A11221" s="17" t="s">
        <v>16198</v>
      </c>
      <c r="B11221" s="22">
        <v>3770400042345</v>
      </c>
      <c r="C11221" s="17" t="s">
        <v>16199</v>
      </c>
      <c r="D11221" s="17" t="s">
        <v>16200</v>
      </c>
      <c r="E11221" s="3">
        <v>6537</v>
      </c>
      <c r="F11221" s="3">
        <v>3209</v>
      </c>
      <c r="G11221" s="7" t="s">
        <v>16246</v>
      </c>
      <c r="H11221" s="3" t="s">
        <v>42</v>
      </c>
      <c r="I11221" s="3">
        <v>12884</v>
      </c>
      <c r="J11221" s="3">
        <v>2</v>
      </c>
      <c r="K11221" s="3">
        <v>2</v>
      </c>
      <c r="L11221" s="72">
        <v>23</v>
      </c>
      <c r="M11221" s="29" t="s">
        <v>90</v>
      </c>
      <c r="N11221" s="30">
        <f>((J11221*400)+(K11221*100))+L11221</f>
        <v>1023</v>
      </c>
      <c r="O11221" s="30">
        <v>150</v>
      </c>
      <c r="P11221" s="30">
        <f>N11221*O11221</f>
        <v>153450</v>
      </c>
      <c r="AG11221" s="5">
        <f>IF(AND(AF11221="",P11221=""),0,IF((AF11221=""),P11221,IF((P11221=""),AF11221,AF11221+P11221)))</f>
        <v>153450</v>
      </c>
      <c r="AH11221" s="5">
        <f>IF( (AA11221=""),AG11221*1,AG11221*(AA11221/100) )</f>
        <v>153450</v>
      </c>
      <c r="AI11221" s="5">
        <v>50000000</v>
      </c>
      <c r="AJ11221" s="5">
        <f>IF((AI11221-AH11221) &gt; 1,0,IF((AI11221-AH11221)&lt;0,AH11221-AI11221,AI11221-AH11221))</f>
        <v>0</v>
      </c>
      <c r="AK11221" s="5">
        <v>0.01</v>
      </c>
      <c r="AL11221" s="5">
        <f>AJ11221*(AK11221/100)</f>
        <v>0</v>
      </c>
    </row>
    <row r="11222" spans="1:38" x14ac:dyDescent="0.45">
      <c r="Q11222" s="74">
        <v>1</v>
      </c>
      <c r="R11222" s="17" t="s">
        <v>16198</v>
      </c>
      <c r="S11222" s="26">
        <v>3770400042345</v>
      </c>
      <c r="T11222" s="17" t="s">
        <v>16199</v>
      </c>
      <c r="U11222" s="17" t="s">
        <v>16202</v>
      </c>
      <c r="W11222" s="3" t="s">
        <v>210</v>
      </c>
      <c r="X11222" s="3" t="s">
        <v>211</v>
      </c>
      <c r="Y11222" s="3" t="s">
        <v>212</v>
      </c>
      <c r="Z11222" s="5">
        <v>80</v>
      </c>
      <c r="AA11222" s="67">
        <v>100</v>
      </c>
      <c r="AB11222" s="5">
        <v>6900</v>
      </c>
      <c r="AC11222" s="5">
        <f>Z11222*AB11222</f>
        <v>552000</v>
      </c>
      <c r="AD11222" s="9">
        <v>5</v>
      </c>
      <c r="AE11222" s="9">
        <v>5</v>
      </c>
      <c r="AF11222" s="5">
        <f>(AC11222*(100-AE11222))/100</f>
        <v>524400</v>
      </c>
      <c r="AG11222" s="5">
        <f>IF( (AF11222=""),0,SUM(AF11222:AF11222) )</f>
        <v>524400</v>
      </c>
      <c r="AH11222" s="5">
        <f>(AG11222/100)*(AA11222)</f>
        <v>524400</v>
      </c>
      <c r="AI11222" s="5">
        <v>0</v>
      </c>
      <c r="AJ11222" s="5">
        <f>IF((AI11222-AH11222) &gt; 1,0,IF((AI11222-AH11222)&lt;0,AH11222-AI11222,AI11222-AH11222))</f>
        <v>524400</v>
      </c>
      <c r="AK11222" s="5">
        <v>0.02</v>
      </c>
      <c r="AL11222" s="5">
        <f>AJ11222*(AK11222/100)</f>
        <v>104.88000000000001</v>
      </c>
    </row>
    <row r="11223" spans="1:38" x14ac:dyDescent="0.45">
      <c r="O11223" s="30" t="s">
        <v>54</v>
      </c>
      <c r="P11223" s="30">
        <f>SUM(P11221:P11222)</f>
        <v>153450</v>
      </c>
      <c r="AH11223" s="5">
        <f>SUM(AH11221:AH11222)</f>
        <v>677850</v>
      </c>
      <c r="AJ11223" s="5">
        <f>SUM(AJ11221:AJ11222)</f>
        <v>524400</v>
      </c>
      <c r="AL11223" s="5">
        <f>SUM(AL11221:AL11222)</f>
        <v>104.88000000000001</v>
      </c>
    </row>
    <row r="11224" spans="1:38" x14ac:dyDescent="0.45">
      <c r="A11224" s="17" t="s">
        <v>16247</v>
      </c>
      <c r="B11224" s="22">
        <v>3770400029411</v>
      </c>
      <c r="C11224" s="17" t="s">
        <v>16248</v>
      </c>
      <c r="D11224" s="17" t="s">
        <v>16249</v>
      </c>
      <c r="E11224" s="3">
        <v>6538</v>
      </c>
      <c r="F11224" s="3">
        <v>6108</v>
      </c>
      <c r="H11224" s="3" t="s">
        <v>42</v>
      </c>
      <c r="I11224" s="3">
        <v>13814</v>
      </c>
      <c r="J11224" s="3">
        <v>0</v>
      </c>
      <c r="K11224" s="3">
        <v>0</v>
      </c>
      <c r="L11224" s="72">
        <v>20</v>
      </c>
      <c r="M11224" s="29" t="s">
        <v>208</v>
      </c>
      <c r="N11224" s="30">
        <f>((J11224*400)+(K11224*100))+L11224</f>
        <v>20</v>
      </c>
      <c r="O11224" s="30">
        <v>200</v>
      </c>
      <c r="P11224" s="30">
        <f>N11224*O11224</f>
        <v>4000</v>
      </c>
      <c r="AG11224" s="5">
        <f>IF(AND(AF11224="",P11224=""),0,IF((AF11224=""),P11224,IF((P11224=""),AF11224,AF11224+P11224)))</f>
        <v>4000</v>
      </c>
      <c r="AH11224" s="5">
        <f>IF( (AA11224=""),AG11224*1,AG11224*(AA11224/100) )</f>
        <v>4000</v>
      </c>
      <c r="AI11224" s="5">
        <v>0</v>
      </c>
      <c r="AJ11224" s="5">
        <f>IF((AI11224-AH11224) &gt; 1,0,IF((AI11224-AH11224)&lt;0,AH11224-AI11224,AI11224-AH11224))</f>
        <v>4000</v>
      </c>
      <c r="AK11224" s="5">
        <v>0.02</v>
      </c>
      <c r="AL11224" s="5">
        <f>AJ11224*(AK11224/100)</f>
        <v>0.8</v>
      </c>
    </row>
    <row r="11225" spans="1:38" x14ac:dyDescent="0.45">
      <c r="J11225" s="3">
        <v>8</v>
      </c>
      <c r="K11225" s="3">
        <v>3</v>
      </c>
      <c r="L11225" s="72">
        <v>31</v>
      </c>
      <c r="M11225" s="29" t="s">
        <v>90</v>
      </c>
      <c r="N11225" s="30">
        <f>((J11225*400)+(K11225*100))+L11225</f>
        <v>3531</v>
      </c>
      <c r="O11225" s="30">
        <v>200</v>
      </c>
      <c r="P11225" s="30">
        <f>N11225*O11225</f>
        <v>706200</v>
      </c>
      <c r="AG11225" s="5">
        <f>IF(AND(AF11225="",P11225=""),0,IF((AF11225=""),P11225,IF((P11225=""),AF11225,AF11225+P11225)))</f>
        <v>706200</v>
      </c>
      <c r="AH11225" s="5">
        <f>IF( (AA11225=""),AG11225*1,AG11225*(AA11225/100) )</f>
        <v>706200</v>
      </c>
      <c r="AI11225" s="5">
        <v>0</v>
      </c>
      <c r="AJ11225" s="5">
        <f>IF((AI11225-AH11225) &gt; 1,0,IF((AI11225-AH11225)&lt;0,AH11225-AI11225,AI11225-AH11225))</f>
        <v>706200</v>
      </c>
      <c r="AK11225" s="5">
        <v>0.01</v>
      </c>
      <c r="AL11225" s="5">
        <f>AJ11225*(AK11225/100)</f>
        <v>70.62</v>
      </c>
    </row>
    <row r="11226" spans="1:38" x14ac:dyDescent="0.45">
      <c r="J11226" s="3">
        <v>0</v>
      </c>
      <c r="K11226" s="3">
        <v>0</v>
      </c>
      <c r="L11226" s="72">
        <v>0</v>
      </c>
      <c r="M11226" s="29" t="s">
        <v>90</v>
      </c>
      <c r="N11226" s="30">
        <f>((J11226*400)+(K11226*100))+L11226</f>
        <v>0</v>
      </c>
      <c r="O11226" s="30">
        <v>200</v>
      </c>
      <c r="P11226" s="30">
        <f>N11226*O11226</f>
        <v>0</v>
      </c>
      <c r="AG11226" s="5">
        <f>IF(AND(AF11226="",P11226=""),0,IF((AF11226=""),P11226,IF((P11226=""),AF11226,AF11226+P11226)))</f>
        <v>0</v>
      </c>
      <c r="AH11226" s="5">
        <f>IF( (AA11226=""),AG11226*1,AG11226*(AA11226/100) )</f>
        <v>0</v>
      </c>
      <c r="AI11226" s="5">
        <v>0</v>
      </c>
      <c r="AJ11226" s="5">
        <f>IF((AI11226-AH11226) &gt; 1,0,IF((AI11226-AH11226)&lt;0,AH11226-AI11226,AI11226-AH11226))</f>
        <v>0</v>
      </c>
      <c r="AK11226" s="5">
        <v>0.01</v>
      </c>
      <c r="AL11226" s="5">
        <f>AJ11226*(AK11226/100)</f>
        <v>0</v>
      </c>
    </row>
    <row r="11227" spans="1:38" x14ac:dyDescent="0.45">
      <c r="O11227" s="30" t="s">
        <v>54</v>
      </c>
      <c r="P11227" s="30">
        <f>SUM(P11224:P11226)</f>
        <v>710200</v>
      </c>
      <c r="AH11227" s="5">
        <f>SUM(AH11224:AH11226)</f>
        <v>710200</v>
      </c>
      <c r="AJ11227" s="5">
        <f>SUM(AJ11224:AJ11226)</f>
        <v>710200</v>
      </c>
      <c r="AL11227" s="5">
        <f>SUM(AL11224:AL11226)</f>
        <v>71.42</v>
      </c>
    </row>
    <row r="11228" spans="1:38" x14ac:dyDescent="0.45">
      <c r="A11228" s="17" t="s">
        <v>16250</v>
      </c>
      <c r="B11228" s="22">
        <v>3770400078935</v>
      </c>
      <c r="C11228" s="17" t="s">
        <v>16251</v>
      </c>
      <c r="D11228" s="17" t="s">
        <v>16252</v>
      </c>
      <c r="E11228" s="3">
        <v>6539</v>
      </c>
      <c r="F11228" s="3">
        <v>8355</v>
      </c>
      <c r="G11228" s="7" t="s">
        <v>16253</v>
      </c>
      <c r="H11228" s="3" t="s">
        <v>42</v>
      </c>
      <c r="I11228" s="3">
        <v>14329</v>
      </c>
    </row>
    <row r="11229" spans="1:38" x14ac:dyDescent="0.45">
      <c r="O11229" s="30" t="s">
        <v>54</v>
      </c>
      <c r="P11229" s="30">
        <f>SUM(P11228:P11228)</f>
        <v>0</v>
      </c>
      <c r="AH11229" s="5">
        <f>SUM(AH11228:AH11228)</f>
        <v>0</v>
      </c>
      <c r="AJ11229" s="5">
        <f>SUM(AJ11228:AJ11228)</f>
        <v>0</v>
      </c>
      <c r="AL11229" s="5">
        <f>SUM(AL11228:AL11228)</f>
        <v>0</v>
      </c>
    </row>
    <row r="11230" spans="1:38" x14ac:dyDescent="0.45">
      <c r="A11230" s="17" t="s">
        <v>16254</v>
      </c>
      <c r="B11230" s="22">
        <v>3101500736540</v>
      </c>
      <c r="C11230" s="17" t="s">
        <v>16255</v>
      </c>
      <c r="D11230" s="17" t="s">
        <v>16256</v>
      </c>
      <c r="E11230" s="3">
        <v>6540</v>
      </c>
      <c r="F11230" s="3">
        <v>8951</v>
      </c>
      <c r="G11230" s="7" t="s">
        <v>16257</v>
      </c>
      <c r="H11230" s="3" t="s">
        <v>42</v>
      </c>
      <c r="I11230" s="3">
        <v>14374</v>
      </c>
    </row>
    <row r="11231" spans="1:38" x14ac:dyDescent="0.45">
      <c r="O11231" s="30" t="s">
        <v>54</v>
      </c>
      <c r="P11231" s="30">
        <f>SUM(P11230:P11230)</f>
        <v>0</v>
      </c>
      <c r="AH11231" s="5">
        <f>SUM(AH11230:AH11230)</f>
        <v>0</v>
      </c>
      <c r="AJ11231" s="5">
        <f>SUM(AJ11230:AJ11230)</f>
        <v>0</v>
      </c>
      <c r="AL11231" s="5">
        <f>SUM(AL11230:AL11230)</f>
        <v>0</v>
      </c>
    </row>
    <row r="11232" spans="1:38" x14ac:dyDescent="0.45">
      <c r="A11232" s="17" t="s">
        <v>16258</v>
      </c>
      <c r="B11232" s="22">
        <v>3770400052057</v>
      </c>
      <c r="C11232" s="17" t="s">
        <v>16259</v>
      </c>
      <c r="D11232" s="17" t="s">
        <v>16260</v>
      </c>
      <c r="E11232" s="3">
        <v>6541</v>
      </c>
      <c r="F11232" s="3">
        <v>3290</v>
      </c>
      <c r="G11232" s="7" t="s">
        <v>16261</v>
      </c>
      <c r="H11232" s="3" t="s">
        <v>42</v>
      </c>
      <c r="I11232" s="3">
        <v>14680</v>
      </c>
      <c r="J11232" s="3">
        <v>6</v>
      </c>
      <c r="K11232" s="3">
        <v>1</v>
      </c>
      <c r="L11232" s="72">
        <v>97</v>
      </c>
      <c r="M11232" s="29" t="s">
        <v>43</v>
      </c>
      <c r="N11232" s="30">
        <f>((J11232*400)+(K11232*100))+L11232</f>
        <v>2597</v>
      </c>
      <c r="O11232" s="30">
        <v>470</v>
      </c>
      <c r="P11232" s="30">
        <f>N11232*O11232</f>
        <v>1220590</v>
      </c>
      <c r="AG11232" s="5">
        <f>IF(AND(AF11232="",P11232=""),0,IF((AF11232=""),P11232,IF((P11232=""),AF11232,AF11232+P11232)))</f>
        <v>1220590</v>
      </c>
      <c r="AH11232" s="5">
        <f>IF( (AA11232=""),AG11232*1,AG11232*(AA11232/100) )</f>
        <v>1220590</v>
      </c>
      <c r="AI11232" s="5">
        <v>0</v>
      </c>
      <c r="AJ11232" s="5">
        <f>IF((AI11232-AH11232) &gt; 1,0,IF((AI11232-AH11232)&lt;0,AH11232-AI11232,AI11232-AH11232))</f>
        <v>1220590</v>
      </c>
      <c r="AK11232" s="5">
        <v>0.3</v>
      </c>
      <c r="AL11232" s="5">
        <f>AJ11232*(AK11232/100)</f>
        <v>3661.77</v>
      </c>
    </row>
    <row r="11233" spans="1:38" x14ac:dyDescent="0.45">
      <c r="O11233" s="30" t="s">
        <v>54</v>
      </c>
      <c r="P11233" s="30">
        <f>SUM(P11232:P11232)</f>
        <v>1220590</v>
      </c>
      <c r="AH11233" s="5">
        <f>SUM(AH11232:AH11232)</f>
        <v>1220590</v>
      </c>
      <c r="AJ11233" s="5">
        <f>SUM(AJ11232:AJ11232)</f>
        <v>1220590</v>
      </c>
      <c r="AL11233" s="5">
        <f>SUM(AL11232:AL11232)</f>
        <v>3661.77</v>
      </c>
    </row>
    <row r="11234" spans="1:38" x14ac:dyDescent="0.45">
      <c r="A11234" s="17" t="s">
        <v>16217</v>
      </c>
      <c r="B11234" s="22">
        <v>3102002146245</v>
      </c>
      <c r="C11234" s="17" t="s">
        <v>16218</v>
      </c>
      <c r="D11234" s="17" t="s">
        <v>16219</v>
      </c>
      <c r="E11234" s="3">
        <v>6542</v>
      </c>
      <c r="F11234" s="3">
        <v>6265</v>
      </c>
      <c r="H11234" s="3" t="s">
        <v>42</v>
      </c>
      <c r="I11234" s="3">
        <v>15549</v>
      </c>
      <c r="J11234" s="3">
        <v>4</v>
      </c>
      <c r="K11234" s="3">
        <v>1</v>
      </c>
      <c r="L11234" s="72">
        <v>19</v>
      </c>
      <c r="M11234" s="29" t="s">
        <v>90</v>
      </c>
      <c r="N11234" s="30">
        <f>((J11234*400)+(K11234*100))+L11234</f>
        <v>1719</v>
      </c>
      <c r="O11234" s="30">
        <v>2250</v>
      </c>
      <c r="P11234" s="30">
        <f>N11234*O11234</f>
        <v>3867750</v>
      </c>
      <c r="AG11234" s="5">
        <f>IF(AND(AF11234="",P11234=""),0,IF((AF11234=""),P11234,IF((P11234=""),AF11234,AF11234+P11234)))</f>
        <v>3867750</v>
      </c>
      <c r="AH11234" s="5">
        <f>IF( (AA11234=""),AG11234*1,AG11234*(AA11234/100) )</f>
        <v>3867750</v>
      </c>
      <c r="AI11234" s="5">
        <v>50000000</v>
      </c>
      <c r="AJ11234" s="5">
        <f>IF((AI11234-AH11234) &gt; 1,0,IF((AI11234-AH11234)&lt;0,AH11234-AI11234,AI11234-AH11234))</f>
        <v>0</v>
      </c>
      <c r="AK11234" s="5">
        <v>0.01</v>
      </c>
      <c r="AL11234" s="5">
        <f>AJ11234*(AK11234/100)</f>
        <v>0</v>
      </c>
    </row>
    <row r="11235" spans="1:38" x14ac:dyDescent="0.45">
      <c r="Q11235" s="74">
        <v>1</v>
      </c>
      <c r="R11235" s="17" t="s">
        <v>16217</v>
      </c>
      <c r="S11235" s="26">
        <v>3102002146245</v>
      </c>
      <c r="T11235" s="17" t="s">
        <v>16218</v>
      </c>
      <c r="U11235" s="17" t="s">
        <v>16221</v>
      </c>
      <c r="W11235" s="3" t="s">
        <v>210</v>
      </c>
      <c r="X11235" s="3" t="s">
        <v>211</v>
      </c>
      <c r="Y11235" s="3" t="s">
        <v>212</v>
      </c>
      <c r="Z11235" s="5">
        <v>80</v>
      </c>
      <c r="AA11235" s="67">
        <v>100</v>
      </c>
      <c r="AB11235" s="5">
        <v>6900</v>
      </c>
      <c r="AC11235" s="5">
        <f>Z11235*AB11235</f>
        <v>552000</v>
      </c>
      <c r="AD11235" s="9">
        <v>5</v>
      </c>
      <c r="AE11235" s="9">
        <v>5</v>
      </c>
      <c r="AF11235" s="5">
        <f>(AC11235*(100-AE11235))/100</f>
        <v>524400</v>
      </c>
      <c r="AG11235" s="5">
        <f>IF( (AF11235=""),0,SUM(AF11235:AF11235) )</f>
        <v>524400</v>
      </c>
      <c r="AH11235" s="5">
        <f>(AG11235/100)*(AA11235)</f>
        <v>524400</v>
      </c>
      <c r="AI11235" s="5">
        <v>0</v>
      </c>
      <c r="AJ11235" s="5">
        <f>IF((AI11235-AH11235) &gt; 1,0,IF((AI11235-AH11235)&lt;0,AH11235-AI11235,AI11235-AH11235))</f>
        <v>524400</v>
      </c>
      <c r="AK11235" s="5">
        <v>0.02</v>
      </c>
      <c r="AL11235" s="5">
        <f>AJ11235*(AK11235/100)</f>
        <v>104.88000000000001</v>
      </c>
    </row>
    <row r="11236" spans="1:38" x14ac:dyDescent="0.45">
      <c r="O11236" s="30" t="s">
        <v>54</v>
      </c>
      <c r="P11236" s="30">
        <f>SUM(P11234:P11235)</f>
        <v>3867750</v>
      </c>
      <c r="AH11236" s="5">
        <f>SUM(AH11234:AH11235)</f>
        <v>4392150</v>
      </c>
      <c r="AJ11236" s="5">
        <f>SUM(AJ11234:AJ11235)</f>
        <v>524400</v>
      </c>
      <c r="AL11236" s="5">
        <f>SUM(AL11234:AL11235)</f>
        <v>104.88000000000001</v>
      </c>
    </row>
    <row r="11237" spans="1:38" x14ac:dyDescent="0.45">
      <c r="A11237" s="17" t="s">
        <v>16198</v>
      </c>
      <c r="B11237" s="22">
        <v>3770400042345</v>
      </c>
      <c r="C11237" s="17" t="s">
        <v>16199</v>
      </c>
      <c r="D11237" s="17" t="s">
        <v>16200</v>
      </c>
      <c r="E11237" s="3">
        <v>6543</v>
      </c>
      <c r="F11237" s="3">
        <v>2828</v>
      </c>
      <c r="G11237" s="7" t="s">
        <v>16262</v>
      </c>
      <c r="H11237" s="3" t="s">
        <v>42</v>
      </c>
      <c r="I11237" s="3">
        <v>15684</v>
      </c>
      <c r="J11237" s="3">
        <v>5</v>
      </c>
      <c r="K11237" s="3">
        <v>2</v>
      </c>
      <c r="L11237" s="72">
        <v>0</v>
      </c>
      <c r="M11237" s="29" t="s">
        <v>43</v>
      </c>
      <c r="N11237" s="30">
        <f>((J11237*400)+(K11237*100))+L11237</f>
        <v>2200</v>
      </c>
      <c r="O11237" s="30">
        <v>260</v>
      </c>
      <c r="P11237" s="30">
        <f>N11237*O11237</f>
        <v>572000</v>
      </c>
      <c r="AG11237" s="5">
        <f>IF(AND(AF11237="",P11237=""),0,IF((AF11237=""),P11237,IF((P11237=""),AF11237,AF11237+P11237)))</f>
        <v>572000</v>
      </c>
      <c r="AH11237" s="5">
        <f>IF( (AA11237=""),AG11237*1,AG11237*(AA11237/100) )</f>
        <v>572000</v>
      </c>
      <c r="AI11237" s="5">
        <v>0</v>
      </c>
      <c r="AJ11237" s="5">
        <f>IF((AI11237-AH11237) &gt; 1,0,IF((AI11237-AH11237)&lt;0,AH11237-AI11237,AI11237-AH11237))</f>
        <v>572000</v>
      </c>
      <c r="AK11237" s="5">
        <v>0.3</v>
      </c>
      <c r="AL11237" s="5">
        <f>AJ11237*(AK11237/100)</f>
        <v>1716</v>
      </c>
    </row>
    <row r="11238" spans="1:38" x14ac:dyDescent="0.45">
      <c r="E11238" s="3">
        <v>6544</v>
      </c>
      <c r="F11238" s="3">
        <v>9548</v>
      </c>
      <c r="G11238" s="7" t="s">
        <v>16263</v>
      </c>
      <c r="H11238" s="3" t="s">
        <v>42</v>
      </c>
      <c r="I11238" s="3">
        <v>15685</v>
      </c>
    </row>
    <row r="11239" spans="1:38" x14ac:dyDescent="0.45">
      <c r="Q11239" s="74">
        <v>1</v>
      </c>
      <c r="R11239" s="17" t="s">
        <v>16198</v>
      </c>
      <c r="S11239" s="26">
        <v>3770400042345</v>
      </c>
      <c r="T11239" s="17" t="s">
        <v>16199</v>
      </c>
      <c r="U11239" s="17" t="s">
        <v>16202</v>
      </c>
      <c r="W11239" s="3" t="s">
        <v>210</v>
      </c>
      <c r="X11239" s="3" t="s">
        <v>211</v>
      </c>
      <c r="Y11239" s="3" t="s">
        <v>212</v>
      </c>
      <c r="Z11239" s="5">
        <v>80</v>
      </c>
      <c r="AA11239" s="67">
        <v>100</v>
      </c>
      <c r="AB11239" s="5">
        <v>6900</v>
      </c>
      <c r="AC11239" s="5">
        <f>Z11239*AB11239</f>
        <v>552000</v>
      </c>
      <c r="AD11239" s="9">
        <v>5</v>
      </c>
      <c r="AE11239" s="9">
        <v>5</v>
      </c>
      <c r="AF11239" s="5">
        <f>(AC11239*(100-AE11239))/100</f>
        <v>524400</v>
      </c>
      <c r="AG11239" s="5">
        <f>IF( (AF11239=""),0,SUM(AF11239:AF11239) )</f>
        <v>524400</v>
      </c>
      <c r="AH11239" s="5">
        <f>(AG11239/100)*(AA11239)</f>
        <v>524400</v>
      </c>
      <c r="AI11239" s="5">
        <v>0</v>
      </c>
      <c r="AJ11239" s="5">
        <f>IF((AI11239-AH11239) &gt; 1,0,IF((AI11239-AH11239)&lt;0,AH11239-AI11239,AI11239-AH11239))</f>
        <v>524400</v>
      </c>
      <c r="AK11239" s="5">
        <v>0.02</v>
      </c>
      <c r="AL11239" s="5">
        <f>AJ11239*(AK11239/100)</f>
        <v>104.88000000000001</v>
      </c>
    </row>
    <row r="11240" spans="1:38" x14ac:dyDescent="0.45">
      <c r="O11240" s="30" t="s">
        <v>54</v>
      </c>
      <c r="P11240" s="30">
        <f>SUM(P11237:P11239)</f>
        <v>572000</v>
      </c>
      <c r="AH11240" s="5">
        <f>SUM(AH11237:AH11239)</f>
        <v>1096400</v>
      </c>
      <c r="AJ11240" s="5">
        <f>SUM(AJ11237:AJ11239)</f>
        <v>1096400</v>
      </c>
      <c r="AL11240" s="5">
        <f>SUM(AL11237:AL11239)</f>
        <v>1820.88</v>
      </c>
    </row>
    <row r="11241" spans="1:38" x14ac:dyDescent="0.45">
      <c r="A11241" s="17" t="s">
        <v>16217</v>
      </c>
      <c r="B11241" s="22">
        <v>3102002146245</v>
      </c>
      <c r="C11241" s="17" t="s">
        <v>16218</v>
      </c>
      <c r="D11241" s="17" t="s">
        <v>16219</v>
      </c>
      <c r="E11241" s="3">
        <v>6545</v>
      </c>
      <c r="F11241" s="3">
        <v>8707</v>
      </c>
      <c r="G11241" s="7" t="s">
        <v>16264</v>
      </c>
      <c r="H11241" s="3" t="s">
        <v>42</v>
      </c>
      <c r="I11241" s="3">
        <v>16713</v>
      </c>
    </row>
    <row r="11242" spans="1:38" x14ac:dyDescent="0.45">
      <c r="E11242" s="3">
        <v>6546</v>
      </c>
      <c r="F11242" s="3">
        <v>9341</v>
      </c>
      <c r="G11242" s="7" t="s">
        <v>16265</v>
      </c>
      <c r="H11242" s="3" t="s">
        <v>42</v>
      </c>
      <c r="I11242" s="3">
        <v>16715</v>
      </c>
    </row>
    <row r="11243" spans="1:38" x14ac:dyDescent="0.45">
      <c r="Q11243" s="74">
        <v>1</v>
      </c>
      <c r="R11243" s="17" t="s">
        <v>16217</v>
      </c>
      <c r="S11243" s="26">
        <v>3102002146245</v>
      </c>
      <c r="T11243" s="17" t="s">
        <v>16218</v>
      </c>
      <c r="U11243" s="17" t="s">
        <v>16221</v>
      </c>
      <c r="W11243" s="3" t="s">
        <v>210</v>
      </c>
      <c r="X11243" s="3" t="s">
        <v>211</v>
      </c>
      <c r="Y11243" s="3" t="s">
        <v>212</v>
      </c>
      <c r="Z11243" s="5">
        <v>80</v>
      </c>
      <c r="AA11243" s="67">
        <v>100</v>
      </c>
      <c r="AB11243" s="5">
        <v>6900</v>
      </c>
      <c r="AC11243" s="5">
        <f>Z11243*AB11243</f>
        <v>552000</v>
      </c>
      <c r="AD11243" s="9">
        <v>5</v>
      </c>
      <c r="AE11243" s="9">
        <v>5</v>
      </c>
      <c r="AF11243" s="5">
        <f>(AC11243*(100-AE11243))/100</f>
        <v>524400</v>
      </c>
      <c r="AG11243" s="5">
        <f>IF( (AF11243=""),0,SUM(AF11243:AF11243) )</f>
        <v>524400</v>
      </c>
      <c r="AH11243" s="5">
        <f>(AG11243/100)*(AA11243)</f>
        <v>524400</v>
      </c>
      <c r="AI11243" s="5">
        <v>0</v>
      </c>
      <c r="AJ11243" s="5">
        <f>IF((AI11243-AH11243) &gt; 1,0,IF((AI11243-AH11243)&lt;0,AH11243-AI11243,AI11243-AH11243))</f>
        <v>524400</v>
      </c>
      <c r="AK11243" s="5">
        <v>0.02</v>
      </c>
      <c r="AL11243" s="5">
        <f>AJ11243*(AK11243/100)</f>
        <v>104.88000000000001</v>
      </c>
    </row>
    <row r="11244" spans="1:38" x14ac:dyDescent="0.45">
      <c r="O11244" s="30" t="s">
        <v>54</v>
      </c>
      <c r="P11244" s="30">
        <f>SUM(P11241:P11243)</f>
        <v>0</v>
      </c>
      <c r="AH11244" s="5">
        <f>SUM(AH11241:AH11243)</f>
        <v>524400</v>
      </c>
      <c r="AJ11244" s="5">
        <f>SUM(AJ11241:AJ11243)</f>
        <v>524400</v>
      </c>
      <c r="AL11244" s="5">
        <f>SUM(AL11241:AL11243)</f>
        <v>104.88000000000001</v>
      </c>
    </row>
    <row r="11245" spans="1:38" x14ac:dyDescent="0.45">
      <c r="A11245" s="17" t="s">
        <v>16266</v>
      </c>
      <c r="B11245" s="22">
        <v>3770400295588</v>
      </c>
      <c r="C11245" s="17" t="s">
        <v>16267</v>
      </c>
      <c r="D11245" s="17" t="s">
        <v>16268</v>
      </c>
      <c r="E11245" s="3">
        <v>6547</v>
      </c>
      <c r="F11245" s="3">
        <v>229</v>
      </c>
      <c r="G11245" s="7" t="s">
        <v>16269</v>
      </c>
      <c r="H11245" s="3" t="s">
        <v>42</v>
      </c>
      <c r="I11245" s="3">
        <v>17050</v>
      </c>
      <c r="J11245" s="3">
        <v>4</v>
      </c>
      <c r="K11245" s="3">
        <v>1</v>
      </c>
      <c r="L11245" s="72">
        <v>70</v>
      </c>
      <c r="M11245" s="29" t="s">
        <v>90</v>
      </c>
      <c r="N11245" s="30">
        <f>((J11245*400)+(K11245*100))+L11245</f>
        <v>1770</v>
      </c>
      <c r="O11245" s="30">
        <v>2250</v>
      </c>
      <c r="P11245" s="30">
        <f>N11245*O11245</f>
        <v>3982500</v>
      </c>
      <c r="AG11245" s="5">
        <f>IF(AND(AF11245="",P11245=""),0,IF((AF11245=""),P11245,IF((P11245=""),AF11245,AF11245+P11245)))</f>
        <v>3982500</v>
      </c>
      <c r="AH11245" s="5">
        <f>IF( (AA11245=""),AG11245*1,AG11245*(AA11245/100) )</f>
        <v>3982500</v>
      </c>
      <c r="AI11245" s="5">
        <v>50000000</v>
      </c>
      <c r="AJ11245" s="5">
        <f>IF((AI11245-AH11245) &gt; 1,0,IF((AI11245-AH11245)&lt;0,AH11245-AI11245,AI11245-AH11245))</f>
        <v>0</v>
      </c>
      <c r="AK11245" s="5">
        <v>0.01</v>
      </c>
      <c r="AL11245" s="5">
        <f>AJ11245*(AK11245/100)</f>
        <v>0</v>
      </c>
    </row>
    <row r="11246" spans="1:38" x14ac:dyDescent="0.45">
      <c r="O11246" s="30" t="s">
        <v>54</v>
      </c>
      <c r="P11246" s="30">
        <f>SUM(P11245:P11245)</f>
        <v>3982500</v>
      </c>
      <c r="AH11246" s="5">
        <f>SUM(AH11245:AH11245)</f>
        <v>3982500</v>
      </c>
      <c r="AJ11246" s="5">
        <f>SUM(AJ11245:AJ11245)</f>
        <v>0</v>
      </c>
      <c r="AL11246" s="5">
        <f>SUM(AL11245:AL11245)</f>
        <v>0</v>
      </c>
    </row>
    <row r="11247" spans="1:38" x14ac:dyDescent="0.45">
      <c r="A11247" s="17" t="s">
        <v>16270</v>
      </c>
      <c r="B11247" s="22">
        <v>3770400012918</v>
      </c>
      <c r="C11247" s="17" t="s">
        <v>16271</v>
      </c>
      <c r="D11247" s="17" t="s">
        <v>16272</v>
      </c>
      <c r="E11247" s="3">
        <v>6548</v>
      </c>
      <c r="F11247" s="3">
        <v>9453</v>
      </c>
      <c r="G11247" s="7" t="s">
        <v>16273</v>
      </c>
      <c r="H11247" s="3" t="s">
        <v>42</v>
      </c>
      <c r="I11247" s="3">
        <v>21381</v>
      </c>
    </row>
    <row r="11248" spans="1:38" x14ac:dyDescent="0.45">
      <c r="O11248" s="30" t="s">
        <v>54</v>
      </c>
      <c r="P11248" s="30">
        <f>SUM(P11247:P11247)</f>
        <v>0</v>
      </c>
      <c r="AH11248" s="5">
        <f>SUM(AH11247:AH11247)</f>
        <v>0</v>
      </c>
      <c r="AJ11248" s="5">
        <f>SUM(AJ11247:AJ11247)</f>
        <v>0</v>
      </c>
      <c r="AL11248" s="5">
        <f>SUM(AL11247:AL11247)</f>
        <v>0</v>
      </c>
    </row>
    <row r="11249" spans="1:38" x14ac:dyDescent="0.45">
      <c r="A11249" s="17" t="s">
        <v>16198</v>
      </c>
      <c r="B11249" s="22">
        <v>3770400042345</v>
      </c>
      <c r="C11249" s="17" t="s">
        <v>16199</v>
      </c>
      <c r="D11249" s="17" t="s">
        <v>16200</v>
      </c>
      <c r="E11249" s="3">
        <v>6549</v>
      </c>
      <c r="F11249" s="3">
        <v>6207</v>
      </c>
      <c r="H11249" s="3" t="s">
        <v>42</v>
      </c>
      <c r="I11249" s="3">
        <v>25225</v>
      </c>
      <c r="J11249" s="3">
        <v>0</v>
      </c>
      <c r="K11249" s="3">
        <v>0</v>
      </c>
      <c r="L11249" s="72">
        <v>20</v>
      </c>
      <c r="M11249" s="29" t="s">
        <v>208</v>
      </c>
      <c r="N11249" s="30">
        <f>((J11249*400)+(K11249*100))+L11249</f>
        <v>20</v>
      </c>
      <c r="O11249" s="30">
        <v>660</v>
      </c>
      <c r="P11249" s="30">
        <f>N11249*O11249</f>
        <v>13200</v>
      </c>
      <c r="AG11249" s="5">
        <f>IF(AND(AF11249="",P11249=""),0,IF((AF11249=""),P11249,IF((P11249=""),AF11249,AF11249+P11249)))</f>
        <v>13200</v>
      </c>
      <c r="AH11249" s="5">
        <f>IF( (AA11249=""),AG11249*1,AG11249*(AA11249/100) )</f>
        <v>13200</v>
      </c>
      <c r="AI11249" s="5">
        <v>0</v>
      </c>
      <c r="AJ11249" s="5">
        <f>IF((AI11249-AH11249) &gt; 1,0,IF((AI11249-AH11249)&lt;0,AH11249-AI11249,AI11249-AH11249))</f>
        <v>13200</v>
      </c>
      <c r="AK11249" s="5">
        <v>0.02</v>
      </c>
      <c r="AL11249" s="5">
        <f>AJ11249*(AK11249/100)</f>
        <v>2.64</v>
      </c>
    </row>
    <row r="11250" spans="1:38" x14ac:dyDescent="0.45">
      <c r="J11250" s="3">
        <v>0</v>
      </c>
      <c r="K11250" s="3">
        <v>1</v>
      </c>
      <c r="L11250" s="72">
        <v>43</v>
      </c>
      <c r="M11250" s="29" t="s">
        <v>90</v>
      </c>
      <c r="N11250" s="30">
        <f>((J11250*400)+(K11250*100))+L11250</f>
        <v>143</v>
      </c>
      <c r="O11250" s="30">
        <v>660</v>
      </c>
      <c r="P11250" s="30">
        <f>N11250*O11250</f>
        <v>94380</v>
      </c>
      <c r="AG11250" s="5">
        <f>IF(AND(AF11250="",P11250=""),0,IF((AF11250=""),P11250,IF((P11250=""),AF11250,AF11250+P11250)))</f>
        <v>94380</v>
      </c>
      <c r="AH11250" s="5">
        <f>IF( (AA11250=""),AG11250*1,AG11250*(AA11250/100) )</f>
        <v>94380</v>
      </c>
      <c r="AI11250" s="5">
        <v>0</v>
      </c>
      <c r="AJ11250" s="5">
        <f>IF((AI11250-AH11250) &gt; 1,0,IF((AI11250-AH11250)&lt;0,AH11250-AI11250,AI11250-AH11250))</f>
        <v>94380</v>
      </c>
      <c r="AK11250" s="5">
        <v>0.01</v>
      </c>
      <c r="AL11250" s="5">
        <f>AJ11250*(AK11250/100)</f>
        <v>9.4380000000000006</v>
      </c>
    </row>
    <row r="11251" spans="1:38" x14ac:dyDescent="0.45">
      <c r="E11251" s="3">
        <v>6550</v>
      </c>
      <c r="F11251" s="3">
        <v>4092</v>
      </c>
      <c r="G11251" s="7" t="s">
        <v>16274</v>
      </c>
      <c r="H11251" s="3" t="s">
        <v>42</v>
      </c>
      <c r="I11251" s="3">
        <v>25226</v>
      </c>
      <c r="J11251" s="3">
        <v>0</v>
      </c>
      <c r="K11251" s="3">
        <v>1</v>
      </c>
      <c r="L11251" s="72">
        <v>63</v>
      </c>
      <c r="M11251" s="29" t="s">
        <v>43</v>
      </c>
      <c r="N11251" s="30">
        <f>((J11251*400)+(K11251*100))+L11251</f>
        <v>163</v>
      </c>
      <c r="O11251" s="30">
        <v>750</v>
      </c>
      <c r="P11251" s="30">
        <f>N11251*O11251</f>
        <v>122250</v>
      </c>
      <c r="AG11251" s="5">
        <f>IF(AND(AF11251="",P11251=""),0,IF((AF11251=""),P11251,IF((P11251=""),AF11251,AF11251+P11251)))</f>
        <v>122250</v>
      </c>
      <c r="AH11251" s="5">
        <f>IF( (AA11251=""),AG11251*1,AG11251*(AA11251/100) )</f>
        <v>122250</v>
      </c>
      <c r="AI11251" s="5">
        <v>0</v>
      </c>
      <c r="AJ11251" s="5">
        <f>IF((AI11251-AH11251) &gt; 1,0,IF((AI11251-AH11251)&lt;0,AH11251-AI11251,AI11251-AH11251))</f>
        <v>122250</v>
      </c>
      <c r="AK11251" s="5">
        <v>0.3</v>
      </c>
      <c r="AL11251" s="5">
        <f>AJ11251*(AK11251/100)</f>
        <v>366.75</v>
      </c>
    </row>
    <row r="11252" spans="1:38" x14ac:dyDescent="0.45">
      <c r="Q11252" s="74">
        <v>1</v>
      </c>
      <c r="R11252" s="17" t="s">
        <v>16198</v>
      </c>
      <c r="S11252" s="26">
        <v>3770400042345</v>
      </c>
      <c r="T11252" s="17" t="s">
        <v>16199</v>
      </c>
      <c r="U11252" s="17" t="s">
        <v>16202</v>
      </c>
      <c r="W11252" s="3" t="s">
        <v>210</v>
      </c>
      <c r="X11252" s="3" t="s">
        <v>211</v>
      </c>
      <c r="Y11252" s="3" t="s">
        <v>212</v>
      </c>
      <c r="Z11252" s="5">
        <v>80</v>
      </c>
      <c r="AA11252" s="67">
        <v>100</v>
      </c>
      <c r="AB11252" s="5">
        <v>6900</v>
      </c>
      <c r="AC11252" s="5">
        <f>Z11252*AB11252</f>
        <v>552000</v>
      </c>
      <c r="AD11252" s="9">
        <v>5</v>
      </c>
      <c r="AE11252" s="9">
        <v>5</v>
      </c>
      <c r="AF11252" s="5">
        <f>(AC11252*(100-AE11252))/100</f>
        <v>524400</v>
      </c>
      <c r="AG11252" s="5">
        <f>IF( (AF11252=""),0,SUM(AF11252:AF11252) )</f>
        <v>524400</v>
      </c>
      <c r="AH11252" s="5">
        <f>(AG11252/100)*(AA11252)</f>
        <v>524400</v>
      </c>
      <c r="AI11252" s="5">
        <v>0</v>
      </c>
      <c r="AJ11252" s="5">
        <f>IF((AI11252-AH11252) &gt; 1,0,IF((AI11252-AH11252)&lt;0,AH11252-AI11252,AI11252-AH11252))</f>
        <v>524400</v>
      </c>
      <c r="AK11252" s="5">
        <v>0.02</v>
      </c>
      <c r="AL11252" s="5">
        <f>AJ11252*(AK11252/100)</f>
        <v>104.88000000000001</v>
      </c>
    </row>
    <row r="11253" spans="1:38" x14ac:dyDescent="0.45">
      <c r="O11253" s="30" t="s">
        <v>54</v>
      </c>
      <c r="P11253" s="30">
        <f>SUM(P11249:P11252)</f>
        <v>229830</v>
      </c>
      <c r="AH11253" s="5">
        <f>SUM(AH11249:AH11252)</f>
        <v>754230</v>
      </c>
      <c r="AJ11253" s="5">
        <f>SUM(AJ11249:AJ11252)</f>
        <v>754230</v>
      </c>
      <c r="AL11253" s="5">
        <f>SUM(AL11249:AL11252)</f>
        <v>483.70799999999997</v>
      </c>
    </row>
    <row r="11254" spans="1:38" x14ac:dyDescent="0.45">
      <c r="A11254" s="17" t="s">
        <v>16275</v>
      </c>
      <c r="B11254" s="22">
        <v>3770400403852</v>
      </c>
      <c r="C11254" s="17" t="s">
        <v>16276</v>
      </c>
      <c r="D11254" s="17" t="s">
        <v>16277</v>
      </c>
      <c r="E11254" s="3">
        <v>6551</v>
      </c>
      <c r="F11254" s="3">
        <v>9628</v>
      </c>
      <c r="G11254" s="7" t="s">
        <v>16278</v>
      </c>
      <c r="H11254" s="3" t="s">
        <v>42</v>
      </c>
      <c r="I11254" s="3">
        <v>26884</v>
      </c>
    </row>
    <row r="11255" spans="1:38" x14ac:dyDescent="0.45">
      <c r="O11255" s="30" t="s">
        <v>54</v>
      </c>
      <c r="P11255" s="30">
        <f>SUM(P11254:P11254)</f>
        <v>0</v>
      </c>
      <c r="AH11255" s="5">
        <f>SUM(AH11254:AH11254)</f>
        <v>0</v>
      </c>
      <c r="AJ11255" s="5">
        <f>SUM(AJ11254:AJ11254)</f>
        <v>0</v>
      </c>
      <c r="AL11255" s="5">
        <f>SUM(AL11254:AL11254)</f>
        <v>0</v>
      </c>
    </row>
    <row r="11256" spans="1:38" x14ac:dyDescent="0.45">
      <c r="A11256" s="17" t="s">
        <v>16279</v>
      </c>
      <c r="B11256" s="22">
        <v>3770400014473</v>
      </c>
      <c r="C11256" s="17" t="s">
        <v>16280</v>
      </c>
      <c r="D11256" s="17" t="s">
        <v>16281</v>
      </c>
      <c r="E11256" s="3">
        <v>6552</v>
      </c>
      <c r="F11256" s="3">
        <v>2433</v>
      </c>
      <c r="G11256" s="7" t="s">
        <v>16282</v>
      </c>
      <c r="H11256" s="3" t="s">
        <v>42</v>
      </c>
      <c r="I11256" s="3">
        <v>27624</v>
      </c>
      <c r="J11256" s="3">
        <v>0</v>
      </c>
      <c r="K11256" s="3">
        <v>1</v>
      </c>
      <c r="L11256" s="72">
        <v>14</v>
      </c>
      <c r="M11256" s="29" t="s">
        <v>43</v>
      </c>
      <c r="N11256" s="30">
        <f>((J11256*400)+(K11256*100))+L11256</f>
        <v>114</v>
      </c>
      <c r="O11256" s="30">
        <v>3000</v>
      </c>
      <c r="P11256" s="30">
        <f>N11256*O11256</f>
        <v>342000</v>
      </c>
      <c r="AG11256" s="5">
        <f>IF(AND(AF11256="",P11256=""),0,IF((AF11256=""),P11256,IF((P11256=""),AF11256,AF11256+P11256)))</f>
        <v>342000</v>
      </c>
      <c r="AH11256" s="5">
        <f>IF( (AA11256=""),AG11256*1,AG11256*(AA11256/100) )</f>
        <v>342000</v>
      </c>
      <c r="AI11256" s="5">
        <v>0</v>
      </c>
      <c r="AJ11256" s="5">
        <f>IF((AI11256-AH11256) &gt; 1,0,IF((AI11256-AH11256)&lt;0,AH11256-AI11256,AI11256-AH11256))</f>
        <v>342000</v>
      </c>
      <c r="AK11256" s="5">
        <v>0.3</v>
      </c>
      <c r="AL11256" s="5">
        <f>AJ11256*(AK11256/100)</f>
        <v>1026</v>
      </c>
    </row>
    <row r="11257" spans="1:38" x14ac:dyDescent="0.45">
      <c r="O11257" s="30" t="s">
        <v>54</v>
      </c>
      <c r="P11257" s="30">
        <f>SUM(P11256:P11256)</f>
        <v>342000</v>
      </c>
      <c r="AH11257" s="5">
        <f>SUM(AH11256:AH11256)</f>
        <v>342000</v>
      </c>
      <c r="AJ11257" s="5">
        <f>SUM(AJ11256:AJ11256)</f>
        <v>342000</v>
      </c>
      <c r="AL11257" s="5">
        <f>SUM(AL11256:AL11256)</f>
        <v>1026</v>
      </c>
    </row>
    <row r="11258" spans="1:38" x14ac:dyDescent="0.45">
      <c r="A11258" s="17" t="s">
        <v>16283</v>
      </c>
      <c r="B11258" s="22">
        <v>1709900021845</v>
      </c>
      <c r="C11258" s="17" t="s">
        <v>16284</v>
      </c>
      <c r="D11258" s="17" t="s">
        <v>16285</v>
      </c>
      <c r="E11258" s="3">
        <v>6553</v>
      </c>
      <c r="F11258" s="3">
        <v>598</v>
      </c>
      <c r="G11258" s="7" t="s">
        <v>16286</v>
      </c>
      <c r="H11258" s="3" t="s">
        <v>42</v>
      </c>
      <c r="I11258" s="3">
        <v>28456</v>
      </c>
      <c r="J11258" s="3">
        <v>1</v>
      </c>
      <c r="K11258" s="3">
        <v>0</v>
      </c>
      <c r="L11258" s="72">
        <v>0</v>
      </c>
      <c r="M11258" s="29" t="s">
        <v>43</v>
      </c>
      <c r="N11258" s="30">
        <f>((J11258*400)+(K11258*100))+L11258</f>
        <v>400</v>
      </c>
      <c r="O11258" s="30">
        <v>440</v>
      </c>
      <c r="P11258" s="30">
        <f>N11258*O11258</f>
        <v>176000</v>
      </c>
      <c r="AG11258" s="5">
        <f>IF(AND(AF11258="",P11258=""),0,IF((AF11258=""),P11258,IF((P11258=""),AF11258,AF11258+P11258)))</f>
        <v>176000</v>
      </c>
      <c r="AH11258" s="5">
        <f>IF( (AA11258=""),AG11258*1,AG11258*(AA11258/100) )</f>
        <v>176000</v>
      </c>
      <c r="AI11258" s="5">
        <v>0</v>
      </c>
      <c r="AJ11258" s="5">
        <f>IF((AI11258-AH11258) &gt; 1,0,IF((AI11258-AH11258)&lt;0,AH11258-AI11258,AI11258-AH11258))</f>
        <v>176000</v>
      </c>
      <c r="AK11258" s="5">
        <v>0.3</v>
      </c>
      <c r="AL11258" s="5">
        <f>AJ11258*(AK11258/100)</f>
        <v>528</v>
      </c>
    </row>
    <row r="11259" spans="1:38" x14ac:dyDescent="0.45">
      <c r="O11259" s="30" t="s">
        <v>54</v>
      </c>
      <c r="P11259" s="30">
        <f>SUM(P11258:P11258)</f>
        <v>176000</v>
      </c>
      <c r="AH11259" s="5">
        <f>SUM(AH11258:AH11258)</f>
        <v>176000</v>
      </c>
      <c r="AJ11259" s="5">
        <f>SUM(AJ11258:AJ11258)</f>
        <v>176000</v>
      </c>
      <c r="AL11259" s="5">
        <f>SUM(AL11258:AL11258)</f>
        <v>528</v>
      </c>
    </row>
    <row r="11260" spans="1:38" x14ac:dyDescent="0.45">
      <c r="A11260" s="17" t="s">
        <v>16287</v>
      </c>
      <c r="B11260" s="22">
        <v>3770300379909</v>
      </c>
      <c r="C11260" s="17" t="s">
        <v>16288</v>
      </c>
      <c r="D11260" s="17" t="s">
        <v>16289</v>
      </c>
      <c r="E11260" s="3">
        <v>6554</v>
      </c>
      <c r="F11260" s="3">
        <v>8559</v>
      </c>
      <c r="G11260" s="7" t="s">
        <v>16290</v>
      </c>
      <c r="H11260" s="3" t="s">
        <v>42</v>
      </c>
      <c r="I11260" s="3">
        <v>32191</v>
      </c>
    </row>
    <row r="11261" spans="1:38" x14ac:dyDescent="0.45">
      <c r="O11261" s="30" t="s">
        <v>54</v>
      </c>
      <c r="P11261" s="30">
        <f>SUM(P11260:P11260)</f>
        <v>0</v>
      </c>
      <c r="AH11261" s="5">
        <f>SUM(AH11260:AH11260)</f>
        <v>0</v>
      </c>
      <c r="AJ11261" s="5">
        <f>SUM(AJ11260:AJ11260)</f>
        <v>0</v>
      </c>
      <c r="AL11261" s="5">
        <f>SUM(AL11260:AL11260)</f>
        <v>0</v>
      </c>
    </row>
    <row r="11262" spans="1:38" x14ac:dyDescent="0.45">
      <c r="A11262" s="17" t="s">
        <v>16291</v>
      </c>
      <c r="B11262" s="22">
        <v>3770600386978</v>
      </c>
      <c r="C11262" s="17" t="s">
        <v>16292</v>
      </c>
      <c r="D11262" s="17" t="s">
        <v>16293</v>
      </c>
      <c r="E11262" s="3">
        <v>6555</v>
      </c>
      <c r="F11262" s="3">
        <v>3080</v>
      </c>
      <c r="G11262" s="7" t="s">
        <v>16294</v>
      </c>
      <c r="H11262" s="3" t="s">
        <v>42</v>
      </c>
      <c r="I11262" s="3">
        <v>19512</v>
      </c>
      <c r="J11262" s="3">
        <v>0</v>
      </c>
      <c r="K11262" s="3">
        <v>0</v>
      </c>
      <c r="L11262" s="72">
        <v>20</v>
      </c>
      <c r="M11262" s="29" t="s">
        <v>208</v>
      </c>
      <c r="N11262" s="30">
        <f>((J11262*400)+(K11262*100))+L11262</f>
        <v>20</v>
      </c>
      <c r="O11262" s="30">
        <v>660</v>
      </c>
      <c r="P11262" s="30">
        <f>N11262*O11262</f>
        <v>13200</v>
      </c>
      <c r="AG11262" s="5">
        <f>IF(AND(AF11262="",P11262=""),0,IF((AF11262=""),P11262,IF((P11262=""),AF11262,AF11262+P11262)))</f>
        <v>13200</v>
      </c>
      <c r="AH11262" s="5">
        <f>IF( (AA11262=""),AG11262*1,AG11262*(AA11262/100) )</f>
        <v>13200</v>
      </c>
      <c r="AI11262" s="5">
        <v>0</v>
      </c>
      <c r="AJ11262" s="5">
        <f>IF((AI11262-AH11262) &gt; 1,0,IF((AI11262-AH11262)&lt;0,AH11262-AI11262,AI11262-AH11262))</f>
        <v>13200</v>
      </c>
      <c r="AK11262" s="5">
        <v>0.02</v>
      </c>
      <c r="AL11262" s="5">
        <f>AJ11262*(AK11262/100)</f>
        <v>2.64</v>
      </c>
    </row>
    <row r="11263" spans="1:38" x14ac:dyDescent="0.45">
      <c r="Q11263" s="74">
        <v>1</v>
      </c>
      <c r="R11263" s="17" t="s">
        <v>16291</v>
      </c>
      <c r="S11263" s="26">
        <v>3770600386978</v>
      </c>
      <c r="T11263" s="17" t="s">
        <v>16292</v>
      </c>
      <c r="U11263" s="17" t="s">
        <v>16295</v>
      </c>
      <c r="W11263" s="3" t="s">
        <v>210</v>
      </c>
      <c r="X11263" s="3" t="s">
        <v>211</v>
      </c>
      <c r="Y11263" s="3" t="s">
        <v>212</v>
      </c>
      <c r="Z11263" s="5">
        <v>80</v>
      </c>
      <c r="AA11263" s="67">
        <v>100</v>
      </c>
      <c r="AB11263" s="5">
        <v>6900</v>
      </c>
      <c r="AC11263" s="5">
        <f>Z11263*AB11263</f>
        <v>552000</v>
      </c>
      <c r="AD11263" s="9">
        <v>5</v>
      </c>
      <c r="AE11263" s="9">
        <v>5</v>
      </c>
      <c r="AF11263" s="5">
        <f>(AC11263*(100-AE11263))/100</f>
        <v>524400</v>
      </c>
      <c r="AG11263" s="5">
        <f>IF( (AF11263=""),0,SUM(AF11263:AF11263) )</f>
        <v>524400</v>
      </c>
      <c r="AH11263" s="5">
        <f>(AG11263/100)*(AA11263)</f>
        <v>524400</v>
      </c>
      <c r="AI11263" s="5">
        <v>0</v>
      </c>
      <c r="AJ11263" s="5">
        <f>IF((AI11263-AH11263) &gt; 1,0,IF((AI11263-AH11263)&lt;0,AH11263-AI11263,AI11263-AH11263))</f>
        <v>524400</v>
      </c>
      <c r="AK11263" s="5">
        <v>0.02</v>
      </c>
      <c r="AL11263" s="5">
        <f>AJ11263*(AK11263/100)</f>
        <v>104.88000000000001</v>
      </c>
    </row>
    <row r="11264" spans="1:38" x14ac:dyDescent="0.45">
      <c r="O11264" s="30" t="s">
        <v>54</v>
      </c>
      <c r="P11264" s="30">
        <f>SUM(P11262:P11263)</f>
        <v>13200</v>
      </c>
      <c r="AH11264" s="5">
        <f>SUM(AH11262:AH11263)</f>
        <v>537600</v>
      </c>
      <c r="AJ11264" s="5">
        <f>SUM(AJ11262:AJ11263)</f>
        <v>537600</v>
      </c>
      <c r="AL11264" s="5">
        <f>SUM(AL11262:AL11263)</f>
        <v>107.52000000000001</v>
      </c>
    </row>
    <row r="11265" spans="1:38" x14ac:dyDescent="0.45">
      <c r="A11265" s="17" t="s">
        <v>16296</v>
      </c>
      <c r="B11265" s="22">
        <v>3770400019378</v>
      </c>
      <c r="C11265" s="17" t="s">
        <v>16297</v>
      </c>
      <c r="D11265" s="17" t="s">
        <v>13522</v>
      </c>
      <c r="E11265" s="3">
        <v>6556</v>
      </c>
      <c r="F11265" s="3">
        <v>3887</v>
      </c>
      <c r="G11265" s="7" t="s">
        <v>16298</v>
      </c>
      <c r="H11265" s="3" t="s">
        <v>42</v>
      </c>
      <c r="I11265" s="3">
        <v>4433</v>
      </c>
      <c r="J11265" s="3">
        <v>0</v>
      </c>
      <c r="K11265" s="3">
        <v>0</v>
      </c>
      <c r="L11265" s="72">
        <v>20</v>
      </c>
      <c r="M11265" s="29" t="s">
        <v>208</v>
      </c>
      <c r="N11265" s="30">
        <f>((J11265*400)+(K11265*100))+L11265</f>
        <v>20</v>
      </c>
      <c r="O11265" s="30">
        <v>750</v>
      </c>
      <c r="P11265" s="30">
        <f>N11265*O11265</f>
        <v>15000</v>
      </c>
      <c r="AG11265" s="5">
        <f>IF(AND(AF11265="",P11265=""),0,IF((AF11265=""),P11265,IF((P11265=""),AF11265,AF11265+P11265)))</f>
        <v>15000</v>
      </c>
      <c r="AH11265" s="5">
        <f>IF( (AA11265=""),AG11265*1,AG11265*(AA11265/100) )</f>
        <v>15000</v>
      </c>
      <c r="AI11265" s="5">
        <v>0</v>
      </c>
      <c r="AJ11265" s="5">
        <f>IF((AI11265-AH11265) &gt; 1,0,IF((AI11265-AH11265)&lt;0,AH11265-AI11265,AI11265-AH11265))</f>
        <v>15000</v>
      </c>
      <c r="AK11265" s="5">
        <v>0.02</v>
      </c>
      <c r="AL11265" s="5">
        <f>AJ11265*(AK11265/100)</f>
        <v>3</v>
      </c>
    </row>
    <row r="11266" spans="1:38" x14ac:dyDescent="0.45">
      <c r="J11266" s="3">
        <v>4</v>
      </c>
      <c r="K11266" s="3">
        <v>1</v>
      </c>
      <c r="L11266" s="72">
        <v>31</v>
      </c>
      <c r="M11266" s="29" t="s">
        <v>90</v>
      </c>
      <c r="N11266" s="30">
        <f>((J11266*400)+(K11266*100))+L11266</f>
        <v>1731</v>
      </c>
      <c r="O11266" s="30">
        <v>750</v>
      </c>
      <c r="P11266" s="30">
        <f>N11266*O11266</f>
        <v>1298250</v>
      </c>
      <c r="AG11266" s="5">
        <f>IF(AND(AF11266="",P11266=""),0,IF((AF11266=""),P11266,IF((P11266=""),AF11266,AF11266+P11266)))</f>
        <v>1298250</v>
      </c>
      <c r="AH11266" s="5">
        <f>IF( (AA11266=""),AG11266*1,AG11266*(AA11266/100) )</f>
        <v>1298250</v>
      </c>
      <c r="AI11266" s="5">
        <v>0</v>
      </c>
      <c r="AJ11266" s="5">
        <f>IF((AI11266-AH11266) &gt; 1,0,IF((AI11266-AH11266)&lt;0,AH11266-AI11266,AI11266-AH11266))</f>
        <v>1298250</v>
      </c>
      <c r="AK11266" s="5">
        <v>0.01</v>
      </c>
      <c r="AL11266" s="5">
        <f>AJ11266*(AK11266/100)</f>
        <v>129.82500000000002</v>
      </c>
    </row>
    <row r="11267" spans="1:38" x14ac:dyDescent="0.45">
      <c r="O11267" s="30" t="s">
        <v>54</v>
      </c>
      <c r="P11267" s="30">
        <f>SUM(P11265:P11266)</f>
        <v>1313250</v>
      </c>
      <c r="AH11267" s="5">
        <f>SUM(AH11265:AH11266)</f>
        <v>1313250</v>
      </c>
      <c r="AJ11267" s="5">
        <f>SUM(AJ11265:AJ11266)</f>
        <v>1313250</v>
      </c>
      <c r="AL11267" s="5">
        <f>SUM(AL11265:AL11266)</f>
        <v>132.82500000000002</v>
      </c>
    </row>
    <row r="11268" spans="1:38" x14ac:dyDescent="0.45">
      <c r="A11268" s="17" t="s">
        <v>16299</v>
      </c>
      <c r="B11268" s="22">
        <v>3770500002531</v>
      </c>
      <c r="C11268" s="17" t="s">
        <v>16300</v>
      </c>
      <c r="D11268" s="17" t="s">
        <v>16301</v>
      </c>
      <c r="E11268" s="3">
        <v>6557</v>
      </c>
      <c r="F11268" s="3">
        <v>3443</v>
      </c>
      <c r="G11268" s="7" t="s">
        <v>16302</v>
      </c>
      <c r="H11268" s="3" t="s">
        <v>42</v>
      </c>
      <c r="I11268" s="3">
        <v>14604</v>
      </c>
      <c r="J11268" s="3">
        <v>12</v>
      </c>
      <c r="K11268" s="3">
        <v>1</v>
      </c>
      <c r="L11268" s="72">
        <v>63</v>
      </c>
      <c r="M11268" s="29" t="s">
        <v>43</v>
      </c>
      <c r="N11268" s="30">
        <f>((J11268*400)+(K11268*100))+L11268</f>
        <v>4963</v>
      </c>
      <c r="O11268" s="30">
        <v>200</v>
      </c>
      <c r="P11268" s="30">
        <f>N11268*O11268</f>
        <v>992600</v>
      </c>
      <c r="AG11268" s="5">
        <f>IF(AND(AF11268="",P11268=""),0,IF((AF11268=""),P11268,IF((P11268=""),AF11268,AF11268+P11268)))</f>
        <v>992600</v>
      </c>
      <c r="AH11268" s="5">
        <f>IF( (AA11268=""),AG11268*1,AG11268*(AA11268/100) )</f>
        <v>992600</v>
      </c>
      <c r="AI11268" s="5">
        <v>0</v>
      </c>
      <c r="AJ11268" s="5">
        <f>IF((AI11268-AH11268) &gt; 1,0,IF((AI11268-AH11268)&lt;0,AH11268-AI11268,AI11268-AH11268))</f>
        <v>992600</v>
      </c>
      <c r="AK11268" s="5">
        <v>0.3</v>
      </c>
      <c r="AL11268" s="5">
        <f>AJ11268*(AK11268/100)</f>
        <v>2977.8</v>
      </c>
    </row>
    <row r="11269" spans="1:38" x14ac:dyDescent="0.45">
      <c r="O11269" s="30" t="s">
        <v>54</v>
      </c>
      <c r="P11269" s="30">
        <f>SUM(P11268:P11268)</f>
        <v>992600</v>
      </c>
      <c r="AH11269" s="5">
        <f>SUM(AH11268:AH11268)</f>
        <v>992600</v>
      </c>
      <c r="AJ11269" s="5">
        <f>SUM(AJ11268:AJ11268)</f>
        <v>992600</v>
      </c>
      <c r="AL11269" s="5">
        <f>SUM(AL11268:AL11268)</f>
        <v>2977.8</v>
      </c>
    </row>
    <row r="11270" spans="1:38" x14ac:dyDescent="0.45">
      <c r="A11270" s="17" t="s">
        <v>16296</v>
      </c>
      <c r="B11270" s="22">
        <v>3770400019378</v>
      </c>
      <c r="C11270" s="17" t="s">
        <v>16297</v>
      </c>
      <c r="D11270" s="17" t="s">
        <v>13522</v>
      </c>
      <c r="E11270" s="3">
        <v>6558</v>
      </c>
      <c r="F11270" s="3">
        <v>3891</v>
      </c>
      <c r="G11270" s="7" t="s">
        <v>16303</v>
      </c>
      <c r="H11270" s="3" t="s">
        <v>42</v>
      </c>
      <c r="I11270" s="3">
        <v>19518</v>
      </c>
      <c r="J11270" s="3">
        <v>1</v>
      </c>
      <c r="K11270" s="3">
        <v>0</v>
      </c>
      <c r="L11270" s="72">
        <v>0</v>
      </c>
      <c r="M11270" s="29" t="s">
        <v>90</v>
      </c>
      <c r="N11270" s="30">
        <f>((J11270*400)+(K11270*100))+L11270</f>
        <v>400</v>
      </c>
      <c r="O11270" s="30">
        <v>660</v>
      </c>
      <c r="P11270" s="30">
        <f>N11270*O11270</f>
        <v>264000</v>
      </c>
      <c r="AG11270" s="5">
        <f>IF(AND(AF11270="",P11270=""),0,IF((AF11270=""),P11270,IF((P11270=""),AF11270,AF11270+P11270)))</f>
        <v>264000</v>
      </c>
      <c r="AH11270" s="5">
        <f>IF( (AA11270=""),AG11270*1,AG11270*(AA11270/100) )</f>
        <v>264000</v>
      </c>
      <c r="AI11270" s="5">
        <v>50000000</v>
      </c>
      <c r="AJ11270" s="5">
        <f>IF((AI11270-AH11270) &gt; 1,0,IF((AI11270-AH11270)&lt;0,AH11270-AI11270,AI11270-AH11270))</f>
        <v>0</v>
      </c>
      <c r="AK11270" s="5">
        <v>0.01</v>
      </c>
      <c r="AL11270" s="5">
        <f>AJ11270*(AK11270/100)</f>
        <v>0</v>
      </c>
    </row>
    <row r="11271" spans="1:38" x14ac:dyDescent="0.45">
      <c r="O11271" s="30" t="s">
        <v>54</v>
      </c>
      <c r="P11271" s="30">
        <f>SUM(P11270:P11270)</f>
        <v>264000</v>
      </c>
      <c r="AH11271" s="5">
        <f>SUM(AH11270:AH11270)</f>
        <v>264000</v>
      </c>
      <c r="AJ11271" s="5">
        <f>SUM(AJ11270:AJ11270)</f>
        <v>0</v>
      </c>
      <c r="AL11271" s="5">
        <f>SUM(AL11270:AL11270)</f>
        <v>0</v>
      </c>
    </row>
    <row r="11272" spans="1:38" x14ac:dyDescent="0.45">
      <c r="A11272" s="17" t="s">
        <v>16299</v>
      </c>
      <c r="B11272" s="22">
        <v>3770500002531</v>
      </c>
      <c r="C11272" s="17" t="s">
        <v>16300</v>
      </c>
      <c r="D11272" s="17" t="s">
        <v>16301</v>
      </c>
      <c r="E11272" s="3">
        <v>6559</v>
      </c>
      <c r="F11272" s="3">
        <v>6936</v>
      </c>
      <c r="G11272" s="7" t="s">
        <v>16304</v>
      </c>
      <c r="H11272" s="3" t="s">
        <v>42</v>
      </c>
      <c r="I11272" s="3">
        <v>31173</v>
      </c>
    </row>
    <row r="11273" spans="1:38" x14ac:dyDescent="0.45">
      <c r="E11273" s="3">
        <v>6560</v>
      </c>
      <c r="F11273" s="3">
        <v>3441</v>
      </c>
      <c r="G11273" s="7" t="s">
        <v>16305</v>
      </c>
      <c r="H11273" s="3" t="s">
        <v>42</v>
      </c>
      <c r="I11273" s="3">
        <v>31174</v>
      </c>
      <c r="J11273" s="3">
        <v>15</v>
      </c>
      <c r="K11273" s="3">
        <v>2</v>
      </c>
      <c r="L11273" s="72">
        <v>44</v>
      </c>
      <c r="M11273" s="29" t="s">
        <v>43</v>
      </c>
      <c r="N11273" s="30">
        <f>((J11273*400)+(K11273*100))+L11273</f>
        <v>6244</v>
      </c>
      <c r="O11273" s="30">
        <v>150</v>
      </c>
      <c r="P11273" s="30">
        <f>N11273*O11273</f>
        <v>936600</v>
      </c>
      <c r="AG11273" s="5">
        <f>IF(AND(AF11273="",P11273=""),0,IF((AF11273=""),P11273,IF((P11273=""),AF11273,AF11273+P11273)))</f>
        <v>936600</v>
      </c>
      <c r="AH11273" s="5">
        <f>IF( (AA11273=""),AG11273*1,AG11273*(AA11273/100) )</f>
        <v>936600</v>
      </c>
      <c r="AI11273" s="5">
        <v>0</v>
      </c>
      <c r="AJ11273" s="5">
        <f>IF((AI11273-AH11273) &gt; 1,0,IF((AI11273-AH11273)&lt;0,AH11273-AI11273,AI11273-AH11273))</f>
        <v>936600</v>
      </c>
      <c r="AK11273" s="5">
        <v>0.3</v>
      </c>
      <c r="AL11273" s="5">
        <f>AJ11273*(AK11273/100)</f>
        <v>2809.8</v>
      </c>
    </row>
    <row r="11274" spans="1:38" x14ac:dyDescent="0.45">
      <c r="O11274" s="30" t="s">
        <v>54</v>
      </c>
      <c r="P11274" s="30">
        <f>SUM(P11272:P11273)</f>
        <v>936600</v>
      </c>
      <c r="AH11274" s="5">
        <f>SUM(AH11272:AH11273)</f>
        <v>936600</v>
      </c>
      <c r="AJ11274" s="5">
        <f>SUM(AJ11272:AJ11273)</f>
        <v>936600</v>
      </c>
      <c r="AL11274" s="5">
        <f>SUM(AL11272:AL11273)</f>
        <v>2809.8</v>
      </c>
    </row>
    <row r="11275" spans="1:38" x14ac:dyDescent="0.45">
      <c r="A11275" s="17" t="s">
        <v>16306</v>
      </c>
      <c r="B11275" s="22">
        <v>3100602515274</v>
      </c>
      <c r="C11275" s="17" t="s">
        <v>16307</v>
      </c>
      <c r="D11275" s="17" t="s">
        <v>16308</v>
      </c>
      <c r="E11275" s="3">
        <v>6561</v>
      </c>
      <c r="F11275" s="3">
        <v>7132</v>
      </c>
      <c r="G11275" s="7" t="s">
        <v>16309</v>
      </c>
      <c r="H11275" s="3" t="s">
        <v>42</v>
      </c>
      <c r="I11275" s="3">
        <v>4540</v>
      </c>
    </row>
    <row r="11276" spans="1:38" x14ac:dyDescent="0.45">
      <c r="O11276" s="30" t="s">
        <v>54</v>
      </c>
      <c r="P11276" s="30">
        <f>SUM(P11275:P11275)</f>
        <v>0</v>
      </c>
      <c r="AH11276" s="5">
        <f>SUM(AH11275:AH11275)</f>
        <v>0</v>
      </c>
      <c r="AJ11276" s="5">
        <f>SUM(AJ11275:AJ11275)</f>
        <v>0</v>
      </c>
      <c r="AL11276" s="5">
        <f>SUM(AL11275:AL11275)</f>
        <v>0</v>
      </c>
    </row>
    <row r="11277" spans="1:38" x14ac:dyDescent="0.45">
      <c r="A11277" s="17" t="s">
        <v>16310</v>
      </c>
      <c r="B11277" s="22">
        <v>3770400022859</v>
      </c>
      <c r="C11277" s="17" t="s">
        <v>16311</v>
      </c>
      <c r="D11277" s="17" t="s">
        <v>16312</v>
      </c>
      <c r="E11277" s="3">
        <v>6562</v>
      </c>
      <c r="F11277" s="3">
        <v>6175</v>
      </c>
      <c r="H11277" s="3" t="s">
        <v>42</v>
      </c>
      <c r="I11277" s="3">
        <v>13898</v>
      </c>
      <c r="J11277" s="3">
        <v>7</v>
      </c>
      <c r="K11277" s="3">
        <v>2</v>
      </c>
      <c r="L11277" s="72">
        <v>3</v>
      </c>
      <c r="M11277" s="29" t="s">
        <v>90</v>
      </c>
      <c r="N11277" s="30">
        <f>((J11277*400)+(K11277*100))+L11277</f>
        <v>3003</v>
      </c>
      <c r="O11277" s="30">
        <v>200</v>
      </c>
      <c r="P11277" s="30">
        <f>N11277*O11277</f>
        <v>600600</v>
      </c>
      <c r="AG11277" s="5">
        <f>IF(AND(AF11277="",P11277=""),0,IF((AF11277=""),P11277,IF((P11277=""),AF11277,AF11277+P11277)))</f>
        <v>600600</v>
      </c>
      <c r="AH11277" s="5">
        <f>IF( (AA11277=""),AG11277*1,AG11277*(AA11277/100) )</f>
        <v>600600</v>
      </c>
      <c r="AI11277" s="5">
        <v>50000000</v>
      </c>
      <c r="AJ11277" s="5">
        <f>IF((AI11277-AH11277) &gt; 1,0,IF((AI11277-AH11277)&lt;0,AH11277-AI11277,AI11277-AH11277))</f>
        <v>0</v>
      </c>
      <c r="AK11277" s="5">
        <v>0.01</v>
      </c>
      <c r="AL11277" s="5">
        <f>AJ11277*(AK11277/100)</f>
        <v>0</v>
      </c>
    </row>
    <row r="11278" spans="1:38" x14ac:dyDescent="0.45">
      <c r="E11278" s="3">
        <v>6563</v>
      </c>
      <c r="F11278" s="3">
        <v>6166</v>
      </c>
      <c r="H11278" s="3" t="s">
        <v>42</v>
      </c>
      <c r="I11278" s="3">
        <v>33628</v>
      </c>
      <c r="J11278" s="3">
        <v>0</v>
      </c>
      <c r="K11278" s="3">
        <v>0</v>
      </c>
      <c r="L11278" s="72">
        <v>20</v>
      </c>
      <c r="M11278" s="29" t="s">
        <v>208</v>
      </c>
      <c r="N11278" s="30">
        <f>((J11278*400)+(K11278*100))+L11278</f>
        <v>20</v>
      </c>
      <c r="O11278" s="30">
        <v>200</v>
      </c>
      <c r="P11278" s="30">
        <f>N11278*O11278</f>
        <v>4000</v>
      </c>
      <c r="AG11278" s="5">
        <f>IF(AND(AF11278="",P11278=""),0,IF((AF11278=""),P11278,IF((P11278=""),AF11278,AF11278+P11278)))</f>
        <v>4000</v>
      </c>
      <c r="AH11278" s="5">
        <f>IF( (AA11278=""),AG11278*1,AG11278*(AA11278/100) )</f>
        <v>4000</v>
      </c>
      <c r="AI11278" s="5">
        <v>0</v>
      </c>
      <c r="AJ11278" s="5">
        <f>IF((AI11278-AH11278) &gt; 1,0,IF((AI11278-AH11278)&lt;0,AH11278-AI11278,AI11278-AH11278))</f>
        <v>4000</v>
      </c>
      <c r="AK11278" s="5">
        <v>0.02</v>
      </c>
      <c r="AL11278" s="5">
        <f>AJ11278*(AK11278/100)</f>
        <v>0.8</v>
      </c>
    </row>
    <row r="11279" spans="1:38" x14ac:dyDescent="0.45">
      <c r="J11279" s="3">
        <v>9</v>
      </c>
      <c r="K11279" s="3">
        <v>2</v>
      </c>
      <c r="L11279" s="72">
        <v>10.4</v>
      </c>
      <c r="M11279" s="29" t="s">
        <v>90</v>
      </c>
      <c r="N11279" s="30">
        <f>((J11279*400)+(K11279*100))+L11279</f>
        <v>3810.4</v>
      </c>
      <c r="O11279" s="30">
        <v>200</v>
      </c>
      <c r="P11279" s="30">
        <f>N11279*O11279</f>
        <v>762080</v>
      </c>
      <c r="AG11279" s="5">
        <f>IF(AND(AF11279="",P11279=""),0,IF((AF11279=""),P11279,IF((P11279=""),AF11279,AF11279+P11279)))</f>
        <v>762080</v>
      </c>
      <c r="AH11279" s="5">
        <f>IF( (AA11279=""),AG11279*1,AG11279*(AA11279/100) )</f>
        <v>762080</v>
      </c>
      <c r="AI11279" s="5">
        <v>0</v>
      </c>
      <c r="AJ11279" s="5">
        <f>IF((AI11279-AH11279) &gt; 1,0,IF((AI11279-AH11279)&lt;0,AH11279-AI11279,AI11279-AH11279))</f>
        <v>762080</v>
      </c>
      <c r="AK11279" s="5">
        <v>0.01</v>
      </c>
      <c r="AL11279" s="5">
        <f>AJ11279*(AK11279/100)</f>
        <v>76.207999999999998</v>
      </c>
    </row>
    <row r="11280" spans="1:38" x14ac:dyDescent="0.45">
      <c r="Q11280" s="74">
        <v>1</v>
      </c>
      <c r="R11280" s="17" t="s">
        <v>16310</v>
      </c>
      <c r="S11280" s="26">
        <v>3770400022859</v>
      </c>
      <c r="T11280" s="17" t="s">
        <v>16311</v>
      </c>
      <c r="U11280" s="17" t="s">
        <v>16313</v>
      </c>
      <c r="W11280" s="3" t="s">
        <v>210</v>
      </c>
      <c r="X11280" s="3" t="s">
        <v>211</v>
      </c>
      <c r="Y11280" s="3" t="s">
        <v>212</v>
      </c>
      <c r="Z11280" s="5">
        <v>80</v>
      </c>
      <c r="AA11280" s="67">
        <v>100</v>
      </c>
      <c r="AB11280" s="5">
        <v>6900</v>
      </c>
      <c r="AC11280" s="5">
        <f>Z11280*AB11280</f>
        <v>552000</v>
      </c>
      <c r="AD11280" s="9">
        <v>5</v>
      </c>
      <c r="AE11280" s="9">
        <v>5</v>
      </c>
      <c r="AF11280" s="5">
        <f>(AC11280*(100-AE11280))/100</f>
        <v>524400</v>
      </c>
      <c r="AG11280" s="5">
        <f>IF( (AF11280=""),0,SUM(AF11280:AF11280) )</f>
        <v>524400</v>
      </c>
      <c r="AH11280" s="5">
        <f>(AG11280/100)*(AA11280)</f>
        <v>524400</v>
      </c>
      <c r="AI11280" s="5">
        <v>0</v>
      </c>
      <c r="AJ11280" s="5">
        <f>IF((AI11280-AH11280) &gt; 1,0,IF((AI11280-AH11280)&lt;0,AH11280-AI11280,AI11280-AH11280))</f>
        <v>524400</v>
      </c>
      <c r="AK11280" s="5">
        <v>0.02</v>
      </c>
      <c r="AL11280" s="5">
        <f>AJ11280*(AK11280/100)</f>
        <v>104.88000000000001</v>
      </c>
    </row>
    <row r="11281" spans="1:38" x14ac:dyDescent="0.45">
      <c r="O11281" s="30" t="s">
        <v>54</v>
      </c>
      <c r="P11281" s="30">
        <f>SUM(P11277:P11280)</f>
        <v>1366680</v>
      </c>
      <c r="AH11281" s="5">
        <f>SUM(AH11277:AH11280)</f>
        <v>1891080</v>
      </c>
      <c r="AJ11281" s="5">
        <f>SUM(AJ11277:AJ11280)</f>
        <v>1290480</v>
      </c>
      <c r="AL11281" s="5">
        <f>SUM(AL11277:AL11280)</f>
        <v>181.88800000000001</v>
      </c>
    </row>
    <row r="11282" spans="1:38" x14ac:dyDescent="0.45">
      <c r="A11282" s="17" t="s">
        <v>16314</v>
      </c>
      <c r="B11282" s="22">
        <v>3770400016450</v>
      </c>
      <c r="C11282" s="17" t="s">
        <v>16315</v>
      </c>
      <c r="D11282" s="17" t="s">
        <v>16316</v>
      </c>
      <c r="E11282" s="3">
        <v>6564</v>
      </c>
      <c r="F11282" s="3">
        <v>7923</v>
      </c>
      <c r="G11282" s="7" t="s">
        <v>16317</v>
      </c>
      <c r="H11282" s="3" t="s">
        <v>42</v>
      </c>
      <c r="I11282" s="3">
        <v>2637</v>
      </c>
    </row>
    <row r="11283" spans="1:38" x14ac:dyDescent="0.45">
      <c r="O11283" s="30" t="s">
        <v>54</v>
      </c>
      <c r="P11283" s="30">
        <f>SUM(P11282:P11282)</f>
        <v>0</v>
      </c>
      <c r="AH11283" s="5">
        <f>SUM(AH11282:AH11282)</f>
        <v>0</v>
      </c>
      <c r="AJ11283" s="5">
        <f>SUM(AJ11282:AJ11282)</f>
        <v>0</v>
      </c>
      <c r="AL11283" s="5">
        <f>SUM(AL11282:AL11282)</f>
        <v>0</v>
      </c>
    </row>
    <row r="11284" spans="1:38" x14ac:dyDescent="0.45">
      <c r="A11284" s="17" t="s">
        <v>16318</v>
      </c>
      <c r="B11284" s="22">
        <v>3100701222771</v>
      </c>
      <c r="C11284" s="17" t="s">
        <v>16319</v>
      </c>
      <c r="D11284" s="17" t="s">
        <v>16320</v>
      </c>
      <c r="E11284" s="3">
        <v>6565</v>
      </c>
      <c r="F11284" s="3">
        <v>8572</v>
      </c>
      <c r="G11284" s="7" t="s">
        <v>16321</v>
      </c>
      <c r="H11284" s="3" t="s">
        <v>42</v>
      </c>
      <c r="I11284" s="3">
        <v>11685</v>
      </c>
    </row>
    <row r="11285" spans="1:38" x14ac:dyDescent="0.45">
      <c r="O11285" s="30" t="s">
        <v>54</v>
      </c>
      <c r="P11285" s="30">
        <f>SUM(P11284:P11284)</f>
        <v>0</v>
      </c>
      <c r="AH11285" s="5">
        <f>SUM(AH11284:AH11284)</f>
        <v>0</v>
      </c>
      <c r="AJ11285" s="5">
        <f>SUM(AJ11284:AJ11284)</f>
        <v>0</v>
      </c>
      <c r="AL11285" s="5">
        <f>SUM(AL11284:AL11284)</f>
        <v>0</v>
      </c>
    </row>
    <row r="11286" spans="1:38" x14ac:dyDescent="0.45">
      <c r="A11286" s="17" t="s">
        <v>16322</v>
      </c>
      <c r="B11286" s="22">
        <v>3770500159007</v>
      </c>
      <c r="C11286" s="17" t="s">
        <v>16323</v>
      </c>
      <c r="D11286" s="17" t="s">
        <v>16324</v>
      </c>
      <c r="E11286" s="3">
        <v>6566</v>
      </c>
      <c r="F11286" s="3">
        <v>2747</v>
      </c>
      <c r="G11286" s="7" t="s">
        <v>16325</v>
      </c>
      <c r="H11286" s="3" t="s">
        <v>42</v>
      </c>
      <c r="I11286" s="3">
        <v>23176</v>
      </c>
      <c r="J11286" s="3">
        <v>0</v>
      </c>
      <c r="K11286" s="3">
        <v>0</v>
      </c>
      <c r="L11286" s="72">
        <v>20</v>
      </c>
      <c r="M11286" s="29" t="s">
        <v>43</v>
      </c>
      <c r="N11286" s="30">
        <f>((J11286*400)+(K11286*100))+L11286</f>
        <v>20</v>
      </c>
      <c r="O11286" s="30">
        <v>5000</v>
      </c>
      <c r="P11286" s="30">
        <f>N11286*O11286</f>
        <v>100000</v>
      </c>
      <c r="AG11286" s="5">
        <f>IF(AND(AF11286="",P11286=""),0,IF((AF11286=""),P11286,IF((P11286=""),AF11286,AF11286+P11286)))</f>
        <v>100000</v>
      </c>
      <c r="AH11286" s="5">
        <f>IF( (AA11286=""),AG11286*1,AG11286*(AA11286/100) )</f>
        <v>100000</v>
      </c>
      <c r="AI11286" s="5">
        <v>0</v>
      </c>
      <c r="AJ11286" s="5">
        <f>IF((AI11286-AH11286) &gt; 1,0,IF((AI11286-AH11286)&lt;0,AH11286-AI11286,AI11286-AH11286))</f>
        <v>100000</v>
      </c>
      <c r="AK11286" s="5">
        <v>0.3</v>
      </c>
      <c r="AL11286" s="5">
        <f>AJ11286*(AK11286/100)</f>
        <v>300</v>
      </c>
    </row>
    <row r="11287" spans="1:38" x14ac:dyDescent="0.45">
      <c r="O11287" s="30" t="s">
        <v>54</v>
      </c>
      <c r="P11287" s="30">
        <f>SUM(P11286:P11286)</f>
        <v>100000</v>
      </c>
      <c r="AH11287" s="5">
        <f>SUM(AH11286:AH11286)</f>
        <v>100000</v>
      </c>
      <c r="AJ11287" s="5">
        <f>SUM(AJ11286:AJ11286)</f>
        <v>100000</v>
      </c>
      <c r="AL11287" s="5">
        <f>SUM(AL11286:AL11286)</f>
        <v>300</v>
      </c>
    </row>
    <row r="11288" spans="1:38" x14ac:dyDescent="0.45">
      <c r="A11288" s="17" t="s">
        <v>16326</v>
      </c>
      <c r="B11288" s="22">
        <v>3770100385832</v>
      </c>
      <c r="C11288" s="17" t="s">
        <v>16327</v>
      </c>
      <c r="D11288" s="17" t="s">
        <v>16328</v>
      </c>
      <c r="E11288" s="3">
        <v>6567</v>
      </c>
      <c r="F11288" s="3">
        <v>9394</v>
      </c>
      <c r="G11288" s="7" t="s">
        <v>16329</v>
      </c>
      <c r="H11288" s="3" t="s">
        <v>42</v>
      </c>
      <c r="I11288" s="3">
        <v>25980</v>
      </c>
    </row>
    <row r="11289" spans="1:38" x14ac:dyDescent="0.45">
      <c r="O11289" s="30" t="s">
        <v>54</v>
      </c>
      <c r="P11289" s="30">
        <f>SUM(P11288:P11288)</f>
        <v>0</v>
      </c>
      <c r="AH11289" s="5">
        <f>SUM(AH11288:AH11288)</f>
        <v>0</v>
      </c>
      <c r="AJ11289" s="5">
        <f>SUM(AJ11288:AJ11288)</f>
        <v>0</v>
      </c>
      <c r="AL11289" s="5">
        <f>SUM(AL11288:AL11288)</f>
        <v>0</v>
      </c>
    </row>
    <row r="11290" spans="1:38" x14ac:dyDescent="0.45">
      <c r="A11290" s="17" t="s">
        <v>16330</v>
      </c>
      <c r="B11290" s="22">
        <v>3770400039506</v>
      </c>
      <c r="C11290" s="17" t="s">
        <v>16331</v>
      </c>
      <c r="D11290" s="17" t="s">
        <v>16332</v>
      </c>
      <c r="E11290" s="3">
        <v>6568</v>
      </c>
      <c r="F11290" s="3">
        <v>3476</v>
      </c>
      <c r="G11290" s="7" t="s">
        <v>16333</v>
      </c>
      <c r="H11290" s="3" t="s">
        <v>42</v>
      </c>
      <c r="I11290" s="3">
        <v>13917</v>
      </c>
      <c r="J11290" s="3">
        <v>1</v>
      </c>
      <c r="K11290" s="3">
        <v>2</v>
      </c>
      <c r="L11290" s="72">
        <v>0</v>
      </c>
      <c r="M11290" s="29" t="s">
        <v>90</v>
      </c>
      <c r="N11290" s="30">
        <f>((J11290*400)+(K11290*100))+L11290</f>
        <v>600</v>
      </c>
      <c r="O11290" s="30">
        <v>260</v>
      </c>
      <c r="P11290" s="30">
        <f>N11290*O11290</f>
        <v>156000</v>
      </c>
      <c r="AG11290" s="5">
        <f>IF(AND(AF11290="",P11290=""),0,IF((AF11290=""),P11290,IF((P11290=""),AF11290,AF11290+P11290)))</f>
        <v>156000</v>
      </c>
      <c r="AH11290" s="5">
        <f>IF( (AA11290=""),AG11290*1,AG11290*(AA11290/100) )</f>
        <v>156000</v>
      </c>
      <c r="AI11290" s="5">
        <v>50000000</v>
      </c>
      <c r="AJ11290" s="5">
        <f>IF((AI11290-AH11290) &gt; 1,0,IF((AI11290-AH11290)&lt;0,AH11290-AI11290,AI11290-AH11290))</f>
        <v>0</v>
      </c>
      <c r="AK11290" s="5">
        <v>0.01</v>
      </c>
      <c r="AL11290" s="5">
        <f>AJ11290*(AK11290/100)</f>
        <v>0</v>
      </c>
    </row>
    <row r="11291" spans="1:38" x14ac:dyDescent="0.45">
      <c r="Q11291" s="74">
        <v>1</v>
      </c>
      <c r="R11291" s="17" t="s">
        <v>16330</v>
      </c>
      <c r="S11291" s="26">
        <v>3770400039506</v>
      </c>
      <c r="T11291" s="17" t="s">
        <v>16331</v>
      </c>
      <c r="U11291" s="17" t="s">
        <v>16334</v>
      </c>
      <c r="W11291" s="3" t="s">
        <v>210</v>
      </c>
      <c r="X11291" s="3" t="s">
        <v>211</v>
      </c>
      <c r="Y11291" s="3" t="s">
        <v>212</v>
      </c>
      <c r="Z11291" s="5">
        <v>28.5</v>
      </c>
      <c r="AA11291" s="67">
        <v>100</v>
      </c>
      <c r="AB11291" s="5">
        <v>6900</v>
      </c>
      <c r="AC11291" s="5">
        <f>Z11291*AB11291</f>
        <v>196650</v>
      </c>
      <c r="AD11291" s="9">
        <v>5</v>
      </c>
      <c r="AE11291" s="9">
        <v>5</v>
      </c>
      <c r="AF11291" s="5">
        <f>(AC11291*(100-AE11291))/100</f>
        <v>186817.5</v>
      </c>
      <c r="AG11291" s="5">
        <f>IF( (AF11291=""),0,SUM(AF11291:AF11291) )</f>
        <v>186817.5</v>
      </c>
      <c r="AH11291" s="5">
        <f>(AG11291/100)*(AA11291)</f>
        <v>186817.5</v>
      </c>
      <c r="AI11291" s="5">
        <v>0</v>
      </c>
      <c r="AJ11291" s="5">
        <f>IF((AI11291-AH11291) &gt; 1,0,IF((AI11291-AH11291)&lt;0,AH11291-AI11291,AI11291-AH11291))</f>
        <v>186817.5</v>
      </c>
      <c r="AK11291" s="5">
        <v>0.02</v>
      </c>
      <c r="AL11291" s="5">
        <f>AJ11291*(AK11291/100)</f>
        <v>37.363500000000002</v>
      </c>
    </row>
    <row r="11292" spans="1:38" x14ac:dyDescent="0.45">
      <c r="O11292" s="30" t="s">
        <v>54</v>
      </c>
      <c r="P11292" s="30">
        <f>SUM(P11290:P11291)</f>
        <v>156000</v>
      </c>
      <c r="AH11292" s="5">
        <f>SUM(AH11290:AH11291)</f>
        <v>342817.5</v>
      </c>
      <c r="AJ11292" s="5">
        <f>SUM(AJ11290:AJ11291)</f>
        <v>186817.5</v>
      </c>
      <c r="AL11292" s="5">
        <f>SUM(AL11290:AL11291)</f>
        <v>37.363500000000002</v>
      </c>
    </row>
    <row r="11293" spans="1:38" x14ac:dyDescent="0.45">
      <c r="A11293" s="17" t="s">
        <v>16335</v>
      </c>
      <c r="B11293" s="22">
        <v>3770400055323</v>
      </c>
      <c r="C11293" s="17" t="s">
        <v>16336</v>
      </c>
      <c r="D11293" s="17" t="s">
        <v>16337</v>
      </c>
      <c r="E11293" s="3">
        <v>6569</v>
      </c>
      <c r="F11293" s="3">
        <v>1608</v>
      </c>
      <c r="G11293" s="7" t="s">
        <v>16338</v>
      </c>
      <c r="H11293" s="3" t="s">
        <v>42</v>
      </c>
      <c r="I11293" s="3">
        <v>29292</v>
      </c>
      <c r="J11293" s="3">
        <v>14</v>
      </c>
      <c r="K11293" s="3">
        <v>1</v>
      </c>
      <c r="L11293" s="72">
        <v>53.5</v>
      </c>
      <c r="M11293" s="29" t="s">
        <v>43</v>
      </c>
      <c r="N11293" s="30">
        <f>((J11293*400)+(K11293*100))+L11293</f>
        <v>5753.5</v>
      </c>
      <c r="O11293" s="30">
        <v>230</v>
      </c>
      <c r="P11293" s="30">
        <f>N11293*O11293</f>
        <v>1323305</v>
      </c>
      <c r="AG11293" s="5">
        <f>IF(AND(AF11293="",P11293=""),0,IF((AF11293=""),P11293,IF((P11293=""),AF11293,AF11293+P11293)))</f>
        <v>1323305</v>
      </c>
      <c r="AH11293" s="5">
        <f>IF( (AA11293=""),AG11293*1,AG11293*(AA11293/100) )</f>
        <v>1323305</v>
      </c>
      <c r="AI11293" s="5">
        <v>0</v>
      </c>
      <c r="AJ11293" s="5">
        <f>IF((AI11293-AH11293) &gt; 1,0,IF((AI11293-AH11293)&lt;0,AH11293-AI11293,AI11293-AH11293))</f>
        <v>1323305</v>
      </c>
      <c r="AK11293" s="5">
        <v>0.3</v>
      </c>
      <c r="AL11293" s="5">
        <f>AJ11293*(AK11293/100)</f>
        <v>3969.915</v>
      </c>
    </row>
    <row r="11294" spans="1:38" x14ac:dyDescent="0.45">
      <c r="O11294" s="30" t="s">
        <v>54</v>
      </c>
      <c r="P11294" s="30">
        <f>SUM(P11293:P11293)</f>
        <v>1323305</v>
      </c>
      <c r="AH11294" s="5">
        <f>SUM(AH11293:AH11293)</f>
        <v>1323305</v>
      </c>
      <c r="AJ11294" s="5">
        <f>SUM(AJ11293:AJ11293)</f>
        <v>1323305</v>
      </c>
      <c r="AL11294" s="5">
        <f>SUM(AL11293:AL11293)</f>
        <v>3969.915</v>
      </c>
    </row>
    <row r="11295" spans="1:38" x14ac:dyDescent="0.45">
      <c r="A11295" s="17" t="s">
        <v>16339</v>
      </c>
      <c r="B11295" s="22">
        <v>3770400055323</v>
      </c>
      <c r="C11295" s="17" t="s">
        <v>16340</v>
      </c>
      <c r="D11295" s="17" t="s">
        <v>16337</v>
      </c>
      <c r="E11295" s="3">
        <v>6570</v>
      </c>
      <c r="F11295" s="3">
        <v>3722</v>
      </c>
      <c r="G11295" s="7" t="s">
        <v>16341</v>
      </c>
      <c r="H11295" s="3" t="s">
        <v>42</v>
      </c>
      <c r="I11295" s="3">
        <v>31294</v>
      </c>
    </row>
    <row r="11296" spans="1:38" x14ac:dyDescent="0.45">
      <c r="O11296" s="30" t="s">
        <v>54</v>
      </c>
      <c r="P11296" s="30">
        <f>SUM(P11295:P11295)</f>
        <v>0</v>
      </c>
      <c r="AH11296" s="5">
        <f>SUM(AH11295:AH11295)</f>
        <v>0</v>
      </c>
      <c r="AJ11296" s="5">
        <f>SUM(AJ11295:AJ11295)</f>
        <v>0</v>
      </c>
      <c r="AL11296" s="5">
        <f>SUM(AL11295:AL11295)</f>
        <v>0</v>
      </c>
    </row>
    <row r="11297" spans="1:38" x14ac:dyDescent="0.45">
      <c r="A11297" s="17" t="s">
        <v>16342</v>
      </c>
      <c r="B11297" s="22">
        <v>3120300150168</v>
      </c>
      <c r="C11297" s="17" t="s">
        <v>16343</v>
      </c>
      <c r="D11297" s="17" t="s">
        <v>16344</v>
      </c>
      <c r="E11297" s="3">
        <v>6571</v>
      </c>
      <c r="F11297" s="3">
        <v>450</v>
      </c>
      <c r="G11297" s="7" t="s">
        <v>16345</v>
      </c>
      <c r="H11297" s="3" t="s">
        <v>42</v>
      </c>
      <c r="I11297" s="3">
        <v>24637</v>
      </c>
      <c r="J11297" s="3">
        <v>0</v>
      </c>
      <c r="K11297" s="3">
        <v>0</v>
      </c>
      <c r="L11297" s="72">
        <v>24</v>
      </c>
      <c r="M11297" s="29" t="s">
        <v>43</v>
      </c>
      <c r="N11297" s="30">
        <f>((J11297*400)+(K11297*100))+L11297</f>
        <v>24</v>
      </c>
      <c r="O11297" s="30">
        <v>5500</v>
      </c>
      <c r="P11297" s="30">
        <f>N11297*O11297</f>
        <v>132000</v>
      </c>
      <c r="AG11297" s="5">
        <f>IF(AND(AF11297="",P11297=""),0,IF((AF11297=""),P11297,IF((P11297=""),AF11297,AF11297+P11297)))</f>
        <v>132000</v>
      </c>
      <c r="AH11297" s="5">
        <f>IF( (AA11297=""),AG11297*1,AG11297*(AA11297/100) )</f>
        <v>132000</v>
      </c>
      <c r="AI11297" s="5">
        <v>0</v>
      </c>
      <c r="AJ11297" s="5">
        <f>IF((AI11297-AH11297) &gt; 1,0,IF((AI11297-AH11297)&lt;0,AH11297-AI11297,AI11297-AH11297))</f>
        <v>132000</v>
      </c>
      <c r="AK11297" s="5">
        <v>0.3</v>
      </c>
      <c r="AL11297" s="5">
        <f>AJ11297*(AK11297/100)</f>
        <v>396</v>
      </c>
    </row>
    <row r="11298" spans="1:38" x14ac:dyDescent="0.45">
      <c r="O11298" s="30" t="s">
        <v>54</v>
      </c>
      <c r="P11298" s="30">
        <f>SUM(P11297:P11297)</f>
        <v>132000</v>
      </c>
      <c r="AH11298" s="5">
        <f>SUM(AH11297:AH11297)</f>
        <v>132000</v>
      </c>
      <c r="AJ11298" s="5">
        <f>SUM(AJ11297:AJ11297)</f>
        <v>132000</v>
      </c>
      <c r="AL11298" s="5">
        <f>SUM(AL11297:AL11297)</f>
        <v>396</v>
      </c>
    </row>
    <row r="11299" spans="1:38" x14ac:dyDescent="0.45">
      <c r="A11299" s="17" t="s">
        <v>16346</v>
      </c>
      <c r="B11299" s="22">
        <v>3770400304714</v>
      </c>
      <c r="C11299" s="17" t="s">
        <v>16347</v>
      </c>
      <c r="D11299" s="17" t="s">
        <v>16348</v>
      </c>
      <c r="E11299" s="3">
        <v>6572</v>
      </c>
      <c r="F11299" s="3">
        <v>4023</v>
      </c>
      <c r="G11299" s="7" t="s">
        <v>16349</v>
      </c>
      <c r="H11299" s="3" t="s">
        <v>42</v>
      </c>
      <c r="I11299" s="3">
        <v>2510</v>
      </c>
      <c r="J11299" s="3">
        <v>0</v>
      </c>
      <c r="K11299" s="3">
        <v>0</v>
      </c>
      <c r="L11299" s="72">
        <v>18</v>
      </c>
      <c r="M11299" s="29" t="s">
        <v>90</v>
      </c>
      <c r="N11299" s="30">
        <f>((J11299*400)+(K11299*100))+L11299</f>
        <v>18</v>
      </c>
      <c r="O11299" s="30">
        <v>3000</v>
      </c>
      <c r="P11299" s="30">
        <f>N11299*O11299</f>
        <v>54000</v>
      </c>
      <c r="AG11299" s="5">
        <f>IF(AND(AF11299="",P11299=""),0,IF((AF11299=""),P11299,IF((P11299=""),AF11299,AF11299+P11299)))</f>
        <v>54000</v>
      </c>
      <c r="AH11299" s="5">
        <f>IF( (AA11299=""),AG11299*1,AG11299*(AA11299/100) )</f>
        <v>54000</v>
      </c>
      <c r="AI11299" s="5">
        <v>50000000</v>
      </c>
      <c r="AJ11299" s="5">
        <f>IF((AI11299-AH11299) &gt; 1,0,IF((AI11299-AH11299)&lt;0,AH11299-AI11299,AI11299-AH11299))</f>
        <v>0</v>
      </c>
      <c r="AK11299" s="5">
        <v>0.01</v>
      </c>
      <c r="AL11299" s="5">
        <f>AJ11299*(AK11299/100)</f>
        <v>0</v>
      </c>
    </row>
    <row r="11300" spans="1:38" x14ac:dyDescent="0.45">
      <c r="J11300" s="3">
        <v>0</v>
      </c>
      <c r="K11300" s="3">
        <v>0</v>
      </c>
      <c r="L11300" s="72">
        <v>7.5</v>
      </c>
      <c r="M11300" s="29" t="s">
        <v>208</v>
      </c>
      <c r="N11300" s="30">
        <f>((J11300*400)+(K11300*100))+L11300</f>
        <v>7.5</v>
      </c>
      <c r="O11300" s="30">
        <v>3000</v>
      </c>
      <c r="P11300" s="30">
        <f>N11300*O11300</f>
        <v>22500</v>
      </c>
      <c r="Q11300" s="3">
        <v>1</v>
      </c>
      <c r="R11300" s="17" t="s">
        <v>16346</v>
      </c>
      <c r="S11300" s="26">
        <v>3770400304714</v>
      </c>
      <c r="T11300" s="17" t="s">
        <v>16347</v>
      </c>
      <c r="U11300" s="17" t="s">
        <v>16350</v>
      </c>
      <c r="W11300" s="3" t="s">
        <v>210</v>
      </c>
      <c r="X11300" s="3" t="s">
        <v>211</v>
      </c>
      <c r="Y11300" s="3" t="s">
        <v>699</v>
      </c>
      <c r="Z11300" s="5">
        <v>30</v>
      </c>
      <c r="AA11300" s="67">
        <v>100</v>
      </c>
      <c r="AB11300" s="5">
        <v>6900</v>
      </c>
      <c r="AC11300" s="5">
        <f>Z11300*AB11300</f>
        <v>207000</v>
      </c>
      <c r="AD11300" s="9">
        <v>5</v>
      </c>
      <c r="AE11300" s="9">
        <v>5</v>
      </c>
      <c r="AF11300" s="5">
        <f>(AC11300*(100-AE11300))/100</f>
        <v>196650</v>
      </c>
      <c r="AG11300" s="5">
        <f>IF(AND(AF11300="",P11300=""),0,IF((AF11300=""),P11300, IF( (P11300=""),AF11300,AF11300+P11300)))</f>
        <v>219150</v>
      </c>
      <c r="AH11300" s="5">
        <f>IF( (AA11300=""),AG11300*1,AG11300*(AA11300/100) )</f>
        <v>219150</v>
      </c>
      <c r="AI11300" s="5">
        <v>50000000</v>
      </c>
      <c r="AJ11300" s="5">
        <f>IF((AI11300-AH11300) &gt; 1,0,IF((AI11300-AH11300)&lt;0,AH11300-AI11300,AI11300-AH11300))</f>
        <v>0</v>
      </c>
      <c r="AK11300" s="5">
        <v>0.3</v>
      </c>
      <c r="AL11300" s="5">
        <f>AJ11300*(AK11300/100)</f>
        <v>0</v>
      </c>
    </row>
    <row r="11301" spans="1:38" x14ac:dyDescent="0.45">
      <c r="E11301" s="3">
        <v>6573</v>
      </c>
      <c r="F11301" s="3">
        <v>4026</v>
      </c>
      <c r="G11301" s="7" t="s">
        <v>16351</v>
      </c>
      <c r="H11301" s="3" t="s">
        <v>42</v>
      </c>
      <c r="I11301" s="3">
        <v>6829</v>
      </c>
      <c r="J11301" s="3">
        <v>0</v>
      </c>
      <c r="K11301" s="3">
        <v>0</v>
      </c>
      <c r="L11301" s="72">
        <v>3</v>
      </c>
      <c r="M11301" s="29" t="s">
        <v>90</v>
      </c>
      <c r="N11301" s="30">
        <f>((J11301*400)+(K11301*100))+L11301</f>
        <v>3</v>
      </c>
      <c r="O11301" s="30">
        <v>250</v>
      </c>
      <c r="P11301" s="30">
        <f>N11301*O11301</f>
        <v>750</v>
      </c>
      <c r="AG11301" s="5">
        <f>IF(AND(AF11301="",P11301=""),0,IF((AF11301=""),P11301,IF((P11301=""),AF11301,AF11301+P11301)))</f>
        <v>750</v>
      </c>
      <c r="AH11301" s="5">
        <f>IF( (AA11301=""),AG11301*1,AG11301*(AA11301/100) )</f>
        <v>750</v>
      </c>
      <c r="AI11301" s="5">
        <v>0</v>
      </c>
      <c r="AJ11301" s="5">
        <f>IF((AI11301-AH11301) &gt; 1,0,IF((AI11301-AH11301)&lt;0,AH11301-AI11301,AI11301-AH11301))</f>
        <v>750</v>
      </c>
      <c r="AK11301" s="5">
        <v>0.01</v>
      </c>
      <c r="AL11301" s="5">
        <f>AJ11301*(AK11301/100)</f>
        <v>7.4999999999999997E-2</v>
      </c>
    </row>
    <row r="11302" spans="1:38" x14ac:dyDescent="0.45">
      <c r="E11302" s="3">
        <v>6574</v>
      </c>
      <c r="F11302" s="3">
        <v>436</v>
      </c>
      <c r="G11302" s="7" t="s">
        <v>16352</v>
      </c>
      <c r="H11302" s="3" t="s">
        <v>42</v>
      </c>
      <c r="I11302" s="3">
        <v>23400</v>
      </c>
      <c r="J11302" s="3">
        <v>0</v>
      </c>
      <c r="K11302" s="3">
        <v>2</v>
      </c>
      <c r="L11302" s="72">
        <v>70</v>
      </c>
      <c r="M11302" s="29" t="s">
        <v>90</v>
      </c>
      <c r="N11302" s="30">
        <f>((J11302*400)+(K11302*100))+L11302</f>
        <v>270</v>
      </c>
      <c r="O11302" s="30">
        <v>500</v>
      </c>
      <c r="P11302" s="30">
        <f>N11302*O11302</f>
        <v>135000</v>
      </c>
      <c r="AG11302" s="5">
        <f>IF(AND(AF11302="",P11302=""),0,IF((AF11302=""),P11302,IF((P11302=""),AF11302,AF11302+P11302)))</f>
        <v>135000</v>
      </c>
      <c r="AH11302" s="5">
        <f>IF( (AA11302=""),AG11302*1,AG11302*(AA11302/100) )</f>
        <v>135000</v>
      </c>
      <c r="AI11302" s="5">
        <v>0</v>
      </c>
      <c r="AJ11302" s="5">
        <f>IF((AI11302-AH11302) &gt; 1,0,IF((AI11302-AH11302)&lt;0,AH11302-AI11302,AI11302-AH11302))</f>
        <v>135000</v>
      </c>
      <c r="AK11302" s="5">
        <v>0.01</v>
      </c>
      <c r="AL11302" s="5">
        <f>AJ11302*(AK11302/100)</f>
        <v>13.5</v>
      </c>
    </row>
    <row r="11303" spans="1:38" x14ac:dyDescent="0.45">
      <c r="O11303" s="30" t="s">
        <v>54</v>
      </c>
      <c r="P11303" s="30">
        <f>SUM(P11299:P11302)</f>
        <v>212250</v>
      </c>
      <c r="AH11303" s="5">
        <f>SUM(AH11299:AH11302)</f>
        <v>408900</v>
      </c>
      <c r="AJ11303" s="5">
        <f>SUM(AJ11299:AJ11302)</f>
        <v>135750</v>
      </c>
      <c r="AL11303" s="5">
        <f>SUM(AL11299:AL11302)</f>
        <v>13.574999999999999</v>
      </c>
    </row>
    <row r="11304" spans="1:38" x14ac:dyDescent="0.45">
      <c r="A11304" s="17" t="s">
        <v>16353</v>
      </c>
      <c r="B11304" s="22">
        <v>3770400396511</v>
      </c>
      <c r="C11304" s="17" t="s">
        <v>16354</v>
      </c>
      <c r="D11304" s="17" t="s">
        <v>16355</v>
      </c>
      <c r="E11304" s="3">
        <v>6575</v>
      </c>
      <c r="F11304" s="3">
        <v>3527</v>
      </c>
      <c r="G11304" s="7" t="s">
        <v>16356</v>
      </c>
      <c r="H11304" s="3" t="s">
        <v>42</v>
      </c>
      <c r="I11304" s="3">
        <v>24615</v>
      </c>
      <c r="J11304" s="3">
        <v>0</v>
      </c>
      <c r="K11304" s="3">
        <v>0</v>
      </c>
      <c r="L11304" s="72">
        <v>24</v>
      </c>
      <c r="M11304" s="29" t="s">
        <v>43</v>
      </c>
      <c r="N11304" s="30">
        <f>((J11304*400)+(K11304*100))+L11304</f>
        <v>24</v>
      </c>
      <c r="O11304" s="30">
        <v>5500</v>
      </c>
      <c r="P11304" s="30">
        <f>N11304*O11304</f>
        <v>132000</v>
      </c>
      <c r="AG11304" s="5">
        <f>IF(AND(AF11304="",P11304=""),0,IF((AF11304=""),P11304,IF((P11304=""),AF11304,AF11304+P11304)))</f>
        <v>132000</v>
      </c>
      <c r="AH11304" s="5">
        <f>IF( (AA11304=""),AG11304*1,AG11304*(AA11304/100) )</f>
        <v>132000</v>
      </c>
      <c r="AI11304" s="5">
        <v>0</v>
      </c>
      <c r="AJ11304" s="5">
        <f>IF((AI11304-AH11304) &gt; 1,0,IF((AI11304-AH11304)&lt;0,AH11304-AI11304,AI11304-AH11304))</f>
        <v>132000</v>
      </c>
      <c r="AK11304" s="5">
        <v>0.3</v>
      </c>
      <c r="AL11304" s="5">
        <f>AJ11304*(AK11304/100)</f>
        <v>396</v>
      </c>
    </row>
    <row r="11305" spans="1:38" x14ac:dyDescent="0.45">
      <c r="E11305" s="3">
        <v>6576</v>
      </c>
      <c r="F11305" s="3">
        <v>3528</v>
      </c>
      <c r="G11305" s="7" t="s">
        <v>16357</v>
      </c>
      <c r="H11305" s="3" t="s">
        <v>42</v>
      </c>
      <c r="I11305" s="3">
        <v>24647</v>
      </c>
      <c r="J11305" s="3">
        <v>0</v>
      </c>
      <c r="K11305" s="3">
        <v>1</v>
      </c>
      <c r="L11305" s="72">
        <v>14</v>
      </c>
      <c r="M11305" s="29" t="s">
        <v>43</v>
      </c>
      <c r="N11305" s="30">
        <f>((J11305*400)+(K11305*100))+L11305</f>
        <v>114</v>
      </c>
      <c r="O11305" s="30">
        <v>5500</v>
      </c>
      <c r="P11305" s="30">
        <f>N11305*O11305</f>
        <v>627000</v>
      </c>
      <c r="AG11305" s="5">
        <f>IF(AND(AF11305="",P11305=""),0,IF((AF11305=""),P11305,IF((P11305=""),AF11305,AF11305+P11305)))</f>
        <v>627000</v>
      </c>
      <c r="AH11305" s="5">
        <f>IF( (AA11305=""),AG11305*1,AG11305*(AA11305/100) )</f>
        <v>627000</v>
      </c>
      <c r="AI11305" s="5">
        <v>0</v>
      </c>
      <c r="AJ11305" s="5">
        <f>IF((AI11305-AH11305) &gt; 1,0,IF((AI11305-AH11305)&lt;0,AH11305-AI11305,AI11305-AH11305))</f>
        <v>627000</v>
      </c>
      <c r="AK11305" s="5">
        <v>0.3</v>
      </c>
      <c r="AL11305" s="5">
        <f>AJ11305*(AK11305/100)</f>
        <v>1881</v>
      </c>
    </row>
    <row r="11306" spans="1:38" x14ac:dyDescent="0.45">
      <c r="O11306" s="30" t="s">
        <v>54</v>
      </c>
      <c r="P11306" s="30">
        <f>SUM(P11304:P11305)</f>
        <v>759000</v>
      </c>
      <c r="AH11306" s="5">
        <f>SUM(AH11304:AH11305)</f>
        <v>759000</v>
      </c>
      <c r="AJ11306" s="5">
        <f>SUM(AJ11304:AJ11305)</f>
        <v>759000</v>
      </c>
      <c r="AL11306" s="5">
        <f>SUM(AL11304:AL11305)</f>
        <v>2277</v>
      </c>
    </row>
    <row r="11307" spans="1:38" x14ac:dyDescent="0.45">
      <c r="A11307" s="17" t="s">
        <v>16346</v>
      </c>
      <c r="B11307" s="22">
        <v>3770400304714</v>
      </c>
      <c r="C11307" s="17" t="s">
        <v>16347</v>
      </c>
      <c r="D11307" s="17" t="s">
        <v>16348</v>
      </c>
      <c r="E11307" s="3">
        <v>6577</v>
      </c>
      <c r="F11307" s="3">
        <v>7194</v>
      </c>
      <c r="G11307" s="7" t="s">
        <v>16358</v>
      </c>
      <c r="H11307" s="3" t="s">
        <v>42</v>
      </c>
      <c r="I11307" s="3">
        <v>30998</v>
      </c>
    </row>
    <row r="11308" spans="1:38" x14ac:dyDescent="0.45">
      <c r="O11308" s="30" t="s">
        <v>54</v>
      </c>
      <c r="P11308" s="30">
        <f>SUM(P11307:P11307)</f>
        <v>0</v>
      </c>
      <c r="AH11308" s="5">
        <f>SUM(AH11307:AH11307)</f>
        <v>0</v>
      </c>
      <c r="AJ11308" s="5">
        <f>SUM(AJ11307:AJ11307)</f>
        <v>0</v>
      </c>
      <c r="AL11308" s="5">
        <f>SUM(AL11307:AL11307)</f>
        <v>0</v>
      </c>
    </row>
    <row r="11309" spans="1:38" x14ac:dyDescent="0.45">
      <c r="A11309" s="17" t="s">
        <v>16359</v>
      </c>
      <c r="B11309" s="22">
        <v>3600400471352</v>
      </c>
      <c r="C11309" s="17" t="s">
        <v>16360</v>
      </c>
      <c r="D11309" s="17" t="s">
        <v>16361</v>
      </c>
      <c r="E11309" s="3">
        <v>6578</v>
      </c>
      <c r="F11309" s="3">
        <v>10039</v>
      </c>
      <c r="G11309" s="7" t="s">
        <v>16362</v>
      </c>
      <c r="H11309" s="3" t="s">
        <v>42</v>
      </c>
      <c r="I11309" s="3">
        <v>923</v>
      </c>
    </row>
    <row r="11310" spans="1:38" x14ac:dyDescent="0.45">
      <c r="O11310" s="30" t="s">
        <v>54</v>
      </c>
      <c r="P11310" s="30">
        <f>SUM(P11309:P11309)</f>
        <v>0</v>
      </c>
      <c r="AH11310" s="5">
        <f>SUM(AH11309:AH11309)</f>
        <v>0</v>
      </c>
      <c r="AJ11310" s="5">
        <f>SUM(AJ11309:AJ11309)</f>
        <v>0</v>
      </c>
      <c r="AL11310" s="5">
        <f>SUM(AL11309:AL11309)</f>
        <v>0</v>
      </c>
    </row>
    <row r="11311" spans="1:38" x14ac:dyDescent="0.45">
      <c r="A11311" s="17" t="s">
        <v>16363</v>
      </c>
      <c r="B11311" s="22">
        <v>3100500269576</v>
      </c>
      <c r="C11311" s="17" t="s">
        <v>16364</v>
      </c>
      <c r="D11311" s="17" t="s">
        <v>16365</v>
      </c>
      <c r="E11311" s="3">
        <v>6579</v>
      </c>
      <c r="F11311" s="3">
        <v>8120</v>
      </c>
      <c r="G11311" s="7" t="s">
        <v>16366</v>
      </c>
      <c r="H11311" s="3" t="s">
        <v>42</v>
      </c>
      <c r="I11311" s="3">
        <v>6934</v>
      </c>
    </row>
    <row r="11312" spans="1:38" x14ac:dyDescent="0.45">
      <c r="E11312" s="3">
        <v>6580</v>
      </c>
      <c r="F11312" s="3">
        <v>3391</v>
      </c>
      <c r="G11312" s="7" t="s">
        <v>16367</v>
      </c>
      <c r="H11312" s="3" t="s">
        <v>42</v>
      </c>
      <c r="I11312" s="3">
        <v>6935</v>
      </c>
    </row>
    <row r="11313" spans="1:38" x14ac:dyDescent="0.45">
      <c r="O11313" s="30" t="s">
        <v>54</v>
      </c>
      <c r="P11313" s="30">
        <f>SUM(P11311:P11312)</f>
        <v>0</v>
      </c>
      <c r="AH11313" s="5">
        <f>SUM(AH11311:AH11312)</f>
        <v>0</v>
      </c>
      <c r="AJ11313" s="5">
        <f>SUM(AJ11311:AJ11312)</f>
        <v>0</v>
      </c>
      <c r="AL11313" s="5">
        <f>SUM(AL11311:AL11312)</f>
        <v>0</v>
      </c>
    </row>
    <row r="11314" spans="1:38" x14ac:dyDescent="0.45">
      <c r="A11314" s="17" t="s">
        <v>16368</v>
      </c>
      <c r="B11314" s="22">
        <v>3770400419066</v>
      </c>
      <c r="C11314" s="17" t="s">
        <v>16369</v>
      </c>
      <c r="D11314" s="17" t="s">
        <v>16370</v>
      </c>
      <c r="E11314" s="3">
        <v>6581</v>
      </c>
      <c r="F11314" s="3">
        <v>6912</v>
      </c>
      <c r="G11314" s="7" t="s">
        <v>16371</v>
      </c>
      <c r="H11314" s="3" t="s">
        <v>42</v>
      </c>
      <c r="I11314" s="3">
        <v>10291</v>
      </c>
    </row>
    <row r="11315" spans="1:38" x14ac:dyDescent="0.45">
      <c r="E11315" s="3">
        <v>6582</v>
      </c>
      <c r="F11315" s="3">
        <v>2542</v>
      </c>
      <c r="G11315" s="7" t="s">
        <v>16372</v>
      </c>
      <c r="H11315" s="3" t="s">
        <v>42</v>
      </c>
      <c r="I11315" s="3">
        <v>10328</v>
      </c>
      <c r="J11315" s="3">
        <v>4</v>
      </c>
      <c r="K11315" s="3">
        <v>1</v>
      </c>
      <c r="L11315" s="72">
        <v>63</v>
      </c>
      <c r="M11315" s="29" t="s">
        <v>90</v>
      </c>
      <c r="N11315" s="30">
        <f>((J11315*400)+(K11315*100))+L11315</f>
        <v>1763</v>
      </c>
      <c r="O11315" s="30">
        <v>200</v>
      </c>
      <c r="P11315" s="30">
        <f>N11315*O11315</f>
        <v>352600</v>
      </c>
      <c r="AG11315" s="5">
        <f>IF(AND(AF11315="",P11315=""),0,IF((AF11315=""),P11315,IF((P11315=""),AF11315,AF11315+P11315)))</f>
        <v>352600</v>
      </c>
      <c r="AH11315" s="5">
        <f>IF( (AA11315=""),AG11315*1,AG11315*(AA11315/100) )</f>
        <v>352600</v>
      </c>
      <c r="AI11315" s="5">
        <v>0</v>
      </c>
      <c r="AJ11315" s="5">
        <f>IF((AI11315-AH11315) &gt; 1,0,IF((AI11315-AH11315)&lt;0,AH11315-AI11315,AI11315-AH11315))</f>
        <v>352600</v>
      </c>
      <c r="AK11315" s="5">
        <v>0.01</v>
      </c>
      <c r="AL11315" s="5">
        <f>AJ11315*(AK11315/100)</f>
        <v>35.260000000000005</v>
      </c>
    </row>
    <row r="11316" spans="1:38" x14ac:dyDescent="0.45">
      <c r="O11316" s="30" t="s">
        <v>54</v>
      </c>
      <c r="P11316" s="30">
        <f>SUM(P11314:P11315)</f>
        <v>352600</v>
      </c>
      <c r="AH11316" s="5">
        <f>SUM(AH11314:AH11315)</f>
        <v>352600</v>
      </c>
      <c r="AJ11316" s="5">
        <f>SUM(AJ11314:AJ11315)</f>
        <v>352600</v>
      </c>
      <c r="AL11316" s="5">
        <f>SUM(AL11314:AL11315)</f>
        <v>35.260000000000005</v>
      </c>
    </row>
    <row r="11317" spans="1:38" x14ac:dyDescent="0.45">
      <c r="A11317" s="17" t="s">
        <v>16373</v>
      </c>
      <c r="B11317" s="22">
        <v>3770400071116</v>
      </c>
      <c r="C11317" s="17" t="s">
        <v>16374</v>
      </c>
      <c r="D11317" s="17" t="s">
        <v>12037</v>
      </c>
      <c r="E11317" s="3">
        <v>6583</v>
      </c>
      <c r="F11317" s="3">
        <v>2161</v>
      </c>
      <c r="G11317" s="7" t="s">
        <v>16375</v>
      </c>
      <c r="H11317" s="3" t="s">
        <v>42</v>
      </c>
      <c r="I11317" s="3">
        <v>12221</v>
      </c>
      <c r="J11317" s="3">
        <v>4</v>
      </c>
      <c r="K11317" s="3">
        <v>2</v>
      </c>
      <c r="L11317" s="72">
        <v>49</v>
      </c>
      <c r="M11317" s="29" t="s">
        <v>43</v>
      </c>
      <c r="N11317" s="30">
        <f>((J11317*400)+(K11317*100))+L11317</f>
        <v>1849</v>
      </c>
      <c r="O11317" s="30">
        <v>150</v>
      </c>
      <c r="P11317" s="30">
        <f>N11317*O11317</f>
        <v>277350</v>
      </c>
      <c r="AG11317" s="5">
        <f>IF(AND(AF11317="",P11317=""),0,IF((AF11317=""),P11317,IF((P11317=""),AF11317,AF11317+P11317)))</f>
        <v>277350</v>
      </c>
      <c r="AH11317" s="5">
        <f>IF( (AA11317=""),AG11317*1,AG11317*(AA11317/100) )</f>
        <v>277350</v>
      </c>
      <c r="AI11317" s="5">
        <v>0</v>
      </c>
      <c r="AJ11317" s="5">
        <f>IF((AI11317-AH11317) &gt; 1,0,IF((AI11317-AH11317)&lt;0,AH11317-AI11317,AI11317-AH11317))</f>
        <v>277350</v>
      </c>
      <c r="AK11317" s="5">
        <v>0.3</v>
      </c>
      <c r="AL11317" s="5">
        <f>AJ11317*(AK11317/100)</f>
        <v>832.05000000000007</v>
      </c>
    </row>
    <row r="11318" spans="1:38" x14ac:dyDescent="0.45">
      <c r="O11318" s="30" t="s">
        <v>54</v>
      </c>
      <c r="P11318" s="30">
        <f>SUM(P11317:P11317)</f>
        <v>277350</v>
      </c>
      <c r="AH11318" s="5">
        <f>SUM(AH11317:AH11317)</f>
        <v>277350</v>
      </c>
      <c r="AJ11318" s="5">
        <f>SUM(AJ11317:AJ11317)</f>
        <v>277350</v>
      </c>
      <c r="AL11318" s="5">
        <f>SUM(AL11317:AL11317)</f>
        <v>832.05000000000007</v>
      </c>
    </row>
    <row r="11319" spans="1:38" x14ac:dyDescent="0.45">
      <c r="A11319" s="17" t="s">
        <v>16376</v>
      </c>
      <c r="B11319" s="22">
        <v>3100500269576</v>
      </c>
      <c r="C11319" s="17" t="s">
        <v>16377</v>
      </c>
      <c r="D11319" s="17" t="s">
        <v>16365</v>
      </c>
      <c r="E11319" s="3">
        <v>6584</v>
      </c>
      <c r="F11319" s="3">
        <v>1190</v>
      </c>
      <c r="G11319" s="7" t="s">
        <v>16378</v>
      </c>
      <c r="H11319" s="3" t="s">
        <v>42</v>
      </c>
      <c r="I11319" s="3">
        <v>13305</v>
      </c>
      <c r="J11319" s="3">
        <v>3</v>
      </c>
      <c r="K11319" s="3">
        <v>2</v>
      </c>
      <c r="L11319" s="72">
        <v>76</v>
      </c>
      <c r="M11319" s="29" t="s">
        <v>43</v>
      </c>
      <c r="N11319" s="30">
        <f>((J11319*400)+(K11319*100))+L11319</f>
        <v>1476</v>
      </c>
      <c r="O11319" s="30">
        <v>260</v>
      </c>
      <c r="P11319" s="30">
        <f>N11319*O11319</f>
        <v>383760</v>
      </c>
      <c r="AG11319" s="5">
        <f>IF(AND(AF11319="",P11319=""),0,IF((AF11319=""),P11319,IF((P11319=""),AF11319,AF11319+P11319)))</f>
        <v>383760</v>
      </c>
      <c r="AH11319" s="5">
        <f>IF( (AA11319=""),AG11319*1,AG11319*(AA11319/100) )</f>
        <v>383760</v>
      </c>
      <c r="AI11319" s="5">
        <v>0</v>
      </c>
      <c r="AJ11319" s="5">
        <f>IF((AI11319-AH11319) &gt; 1,0,IF((AI11319-AH11319)&lt;0,AH11319-AI11319,AI11319-AH11319))</f>
        <v>383760</v>
      </c>
      <c r="AK11319" s="5">
        <v>0.3</v>
      </c>
      <c r="AL11319" s="5">
        <f>AJ11319*(AK11319/100)</f>
        <v>1151.28</v>
      </c>
    </row>
    <row r="11320" spans="1:38" x14ac:dyDescent="0.45">
      <c r="O11320" s="30" t="s">
        <v>54</v>
      </c>
      <c r="P11320" s="30">
        <f>SUM(P11319:P11319)</f>
        <v>383760</v>
      </c>
      <c r="AH11320" s="5">
        <f>SUM(AH11319:AH11319)</f>
        <v>383760</v>
      </c>
      <c r="AJ11320" s="5">
        <f>SUM(AJ11319:AJ11319)</f>
        <v>383760</v>
      </c>
      <c r="AL11320" s="5">
        <f>SUM(AL11319:AL11319)</f>
        <v>1151.28</v>
      </c>
    </row>
    <row r="11321" spans="1:38" x14ac:dyDescent="0.45">
      <c r="A11321" s="17" t="s">
        <v>16379</v>
      </c>
      <c r="B11321" s="22">
        <v>3770400012497</v>
      </c>
      <c r="C11321" s="17" t="s">
        <v>16380</v>
      </c>
      <c r="D11321" s="17" t="s">
        <v>16381</v>
      </c>
      <c r="E11321" s="3">
        <v>6585</v>
      </c>
      <c r="F11321" s="3">
        <v>9894</v>
      </c>
      <c r="G11321" s="7" t="s">
        <v>16382</v>
      </c>
      <c r="H11321" s="3" t="s">
        <v>42</v>
      </c>
      <c r="I11321" s="3">
        <v>15558</v>
      </c>
      <c r="Q11321" s="3">
        <v>1</v>
      </c>
      <c r="R11321" s="17" t="s">
        <v>16379</v>
      </c>
      <c r="S11321" s="26">
        <v>3770400012497</v>
      </c>
      <c r="T11321" s="17" t="s">
        <v>16380</v>
      </c>
      <c r="U11321" s="17" t="s">
        <v>16383</v>
      </c>
      <c r="W11321" s="3" t="s">
        <v>210</v>
      </c>
      <c r="X11321" s="3" t="s">
        <v>211</v>
      </c>
      <c r="Y11321" s="3" t="s">
        <v>212</v>
      </c>
      <c r="Z11321" s="5">
        <v>120</v>
      </c>
      <c r="AA11321" s="67">
        <v>100</v>
      </c>
      <c r="AB11321" s="5">
        <v>6900</v>
      </c>
      <c r="AC11321" s="5">
        <f>Z11321*AB11321</f>
        <v>828000</v>
      </c>
      <c r="AD11321" s="9">
        <v>5</v>
      </c>
      <c r="AE11321" s="9">
        <v>5</v>
      </c>
      <c r="AF11321" s="5">
        <f>(AC11321*(100-AE11321))/100</f>
        <v>786600</v>
      </c>
      <c r="AG11321" s="5">
        <f>IF(AND(AF11321="",P11321=""),0,IF((AF11321=""),P11321, IF( (P11321=""),AF11321,AF11321+P11321)))</f>
        <v>786600</v>
      </c>
      <c r="AH11321" s="5">
        <f>IF( (AA11321=""),AG11321*1,AG11321*(AA11321/100) )</f>
        <v>786600</v>
      </c>
      <c r="AI11321" s="5">
        <v>50000000</v>
      </c>
      <c r="AJ11321" s="5">
        <f>IF((AI11321-AH11321) &gt; 1,0,IF((AI11321-AH11321)&lt;0,AH11321-AI11321,AI11321-AH11321))</f>
        <v>0</v>
      </c>
      <c r="AK11321" s="5">
        <v>0.02</v>
      </c>
      <c r="AL11321" s="5">
        <f>AJ11321*(AK11321/100)</f>
        <v>0</v>
      </c>
    </row>
    <row r="11322" spans="1:38" x14ac:dyDescent="0.45">
      <c r="O11322" s="30" t="s">
        <v>54</v>
      </c>
      <c r="P11322" s="30">
        <f>SUM(P11321:P11321)</f>
        <v>0</v>
      </c>
      <c r="AH11322" s="5">
        <f>SUM(AH11321:AH11321)</f>
        <v>786600</v>
      </c>
      <c r="AJ11322" s="5">
        <f>SUM(AJ11321:AJ11321)</f>
        <v>0</v>
      </c>
      <c r="AL11322" s="5">
        <f>SUM(AL11321:AL11321)</f>
        <v>0</v>
      </c>
    </row>
    <row r="11323" spans="1:38" x14ac:dyDescent="0.45">
      <c r="A11323" s="17" t="s">
        <v>16384</v>
      </c>
      <c r="B11323" s="22">
        <v>3101701704084</v>
      </c>
      <c r="C11323" s="17" t="s">
        <v>16385</v>
      </c>
      <c r="D11323" s="17" t="s">
        <v>16386</v>
      </c>
      <c r="E11323" s="3">
        <v>6586</v>
      </c>
      <c r="F11323" s="3">
        <v>3058</v>
      </c>
      <c r="G11323" s="7" t="s">
        <v>16387</v>
      </c>
      <c r="H11323" s="3" t="s">
        <v>42</v>
      </c>
      <c r="I11323" s="3">
        <v>16697</v>
      </c>
      <c r="J11323" s="3">
        <v>0</v>
      </c>
      <c r="K11323" s="3">
        <v>0</v>
      </c>
      <c r="L11323" s="72">
        <v>57</v>
      </c>
      <c r="M11323" s="29" t="s">
        <v>43</v>
      </c>
      <c r="N11323" s="30">
        <f>((J11323*400)+(K11323*100))+L11323</f>
        <v>57</v>
      </c>
      <c r="O11323" s="30">
        <v>2500</v>
      </c>
      <c r="P11323" s="30">
        <f>N11323*O11323</f>
        <v>142500</v>
      </c>
      <c r="AG11323" s="5">
        <f>IF(AND(AF11323="",P11323=""),0,IF((AF11323=""),P11323,IF((P11323=""),AF11323,AF11323+P11323)))</f>
        <v>142500</v>
      </c>
      <c r="AH11323" s="5">
        <f>IF( (AA11323=""),AG11323*1,AG11323*(AA11323/100) )</f>
        <v>142500</v>
      </c>
      <c r="AI11323" s="5">
        <v>0</v>
      </c>
      <c r="AJ11323" s="5">
        <f>IF((AI11323-AH11323) &gt; 1,0,IF((AI11323-AH11323)&lt;0,AH11323-AI11323,AI11323-AH11323))</f>
        <v>142500</v>
      </c>
      <c r="AK11323" s="5">
        <v>0.3</v>
      </c>
      <c r="AL11323" s="5">
        <f>AJ11323*(AK11323/100)</f>
        <v>427.5</v>
      </c>
    </row>
    <row r="11324" spans="1:38" x14ac:dyDescent="0.45">
      <c r="O11324" s="30" t="s">
        <v>54</v>
      </c>
      <c r="P11324" s="30">
        <f>SUM(P11323:P11323)</f>
        <v>142500</v>
      </c>
      <c r="AH11324" s="5">
        <f>SUM(AH11323:AH11323)</f>
        <v>142500</v>
      </c>
      <c r="AJ11324" s="5">
        <f>SUM(AJ11323:AJ11323)</f>
        <v>142500</v>
      </c>
      <c r="AL11324" s="5">
        <f>SUM(AL11323:AL11323)</f>
        <v>427.5</v>
      </c>
    </row>
    <row r="11325" spans="1:38" x14ac:dyDescent="0.45">
      <c r="A11325" s="17" t="s">
        <v>16388</v>
      </c>
      <c r="B11325" s="22">
        <v>5770600016212</v>
      </c>
      <c r="C11325" s="17" t="s">
        <v>16389</v>
      </c>
      <c r="D11325" s="17" t="s">
        <v>16390</v>
      </c>
      <c r="E11325" s="3">
        <v>6587</v>
      </c>
      <c r="F11325" s="3">
        <v>1577</v>
      </c>
      <c r="G11325" s="7" t="s">
        <v>16391</v>
      </c>
      <c r="H11325" s="3" t="s">
        <v>42</v>
      </c>
      <c r="I11325" s="3">
        <v>19472</v>
      </c>
      <c r="J11325" s="3">
        <v>0</v>
      </c>
      <c r="K11325" s="3">
        <v>1</v>
      </c>
      <c r="L11325" s="72">
        <v>15.6</v>
      </c>
      <c r="M11325" s="29" t="s">
        <v>90</v>
      </c>
      <c r="N11325" s="30">
        <f>((J11325*400)+(K11325*100))+L11325</f>
        <v>115.6</v>
      </c>
      <c r="O11325" s="30">
        <v>500</v>
      </c>
      <c r="P11325" s="30">
        <f>N11325*O11325</f>
        <v>57800</v>
      </c>
      <c r="AG11325" s="5">
        <f>IF(AND(AF11325="",P11325=""),0,IF((AF11325=""),P11325,IF((P11325=""),AF11325,AF11325+P11325)))</f>
        <v>57800</v>
      </c>
      <c r="AH11325" s="5">
        <f>IF( (AA11325=""),AG11325*1,AG11325*(AA11325/100) )</f>
        <v>57800</v>
      </c>
      <c r="AI11325" s="5">
        <v>50000000</v>
      </c>
      <c r="AJ11325" s="5">
        <f>IF((AI11325-AH11325) &gt; 1,0,IF((AI11325-AH11325)&lt;0,AH11325-AI11325,AI11325-AH11325))</f>
        <v>0</v>
      </c>
      <c r="AK11325" s="5">
        <v>0.01</v>
      </c>
      <c r="AL11325" s="5">
        <f>AJ11325*(AK11325/100)</f>
        <v>0</v>
      </c>
    </row>
    <row r="11326" spans="1:38" x14ac:dyDescent="0.45">
      <c r="O11326" s="30" t="s">
        <v>54</v>
      </c>
      <c r="P11326" s="30">
        <f>SUM(P11325:P11325)</f>
        <v>57800</v>
      </c>
      <c r="AH11326" s="5">
        <f>SUM(AH11325:AH11325)</f>
        <v>57800</v>
      </c>
      <c r="AJ11326" s="5">
        <f>SUM(AJ11325:AJ11325)</f>
        <v>0</v>
      </c>
      <c r="AL11326" s="5">
        <f>SUM(AL11325:AL11325)</f>
        <v>0</v>
      </c>
    </row>
    <row r="11327" spans="1:38" x14ac:dyDescent="0.45">
      <c r="A11327" s="17" t="s">
        <v>16368</v>
      </c>
      <c r="B11327" s="22">
        <v>3770400419066</v>
      </c>
      <c r="C11327" s="17" t="s">
        <v>16369</v>
      </c>
      <c r="D11327" s="17" t="s">
        <v>16370</v>
      </c>
      <c r="E11327" s="3">
        <v>6588</v>
      </c>
      <c r="F11327" s="3">
        <v>2270</v>
      </c>
      <c r="G11327" s="7" t="s">
        <v>16392</v>
      </c>
      <c r="H11327" s="3" t="s">
        <v>42</v>
      </c>
      <c r="I11327" s="3">
        <v>19674</v>
      </c>
      <c r="J11327" s="3">
        <v>3</v>
      </c>
      <c r="K11327" s="3">
        <v>3</v>
      </c>
      <c r="L11327" s="72">
        <v>32.299999999999997</v>
      </c>
      <c r="M11327" s="29" t="s">
        <v>90</v>
      </c>
      <c r="N11327" s="30">
        <f>((J11327*400)+(K11327*100))+L11327</f>
        <v>1532.3</v>
      </c>
      <c r="O11327" s="30">
        <v>260</v>
      </c>
      <c r="P11327" s="30">
        <f>N11327*O11327</f>
        <v>398398</v>
      </c>
      <c r="AG11327" s="5">
        <f>IF(AND(AF11327="",P11327=""),0,IF((AF11327=""),P11327,IF((P11327=""),AF11327,AF11327+P11327)))</f>
        <v>398398</v>
      </c>
      <c r="AH11327" s="5">
        <f>IF( (AA11327=""),AG11327*1,AG11327*(AA11327/100) )</f>
        <v>398398</v>
      </c>
      <c r="AI11327" s="5">
        <v>50000000</v>
      </c>
      <c r="AJ11327" s="5">
        <f>IF((AI11327-AH11327) &gt; 1,0,IF((AI11327-AH11327)&lt;0,AH11327-AI11327,AI11327-AH11327))</f>
        <v>0</v>
      </c>
      <c r="AK11327" s="5">
        <v>0.01</v>
      </c>
      <c r="AL11327" s="5">
        <f>AJ11327*(AK11327/100)</f>
        <v>0</v>
      </c>
    </row>
    <row r="11328" spans="1:38" x14ac:dyDescent="0.45">
      <c r="O11328" s="30" t="s">
        <v>54</v>
      </c>
      <c r="P11328" s="30">
        <f>SUM(P11327:P11327)</f>
        <v>398398</v>
      </c>
      <c r="AH11328" s="5">
        <f>SUM(AH11327:AH11327)</f>
        <v>398398</v>
      </c>
      <c r="AJ11328" s="5">
        <f>SUM(AJ11327:AJ11327)</f>
        <v>0</v>
      </c>
      <c r="AL11328" s="5">
        <f>SUM(AL11327:AL11327)</f>
        <v>0</v>
      </c>
    </row>
    <row r="11329" spans="1:38" x14ac:dyDescent="0.45">
      <c r="A11329" s="17" t="s">
        <v>16393</v>
      </c>
      <c r="B11329" s="22">
        <v>3739900175041</v>
      </c>
      <c r="C11329" s="17" t="s">
        <v>16394</v>
      </c>
      <c r="D11329" s="17" t="s">
        <v>16395</v>
      </c>
      <c r="E11329" s="3">
        <v>6589</v>
      </c>
      <c r="F11329" s="3">
        <v>7670</v>
      </c>
      <c r="G11329" s="7" t="s">
        <v>16396</v>
      </c>
      <c r="H11329" s="3" t="s">
        <v>42</v>
      </c>
      <c r="I11329" s="3">
        <v>25499</v>
      </c>
    </row>
    <row r="11330" spans="1:38" x14ac:dyDescent="0.45">
      <c r="O11330" s="30" t="s">
        <v>54</v>
      </c>
      <c r="P11330" s="30">
        <f>SUM(P11329:P11329)</f>
        <v>0</v>
      </c>
      <c r="AH11330" s="5">
        <f>SUM(AH11329:AH11329)</f>
        <v>0</v>
      </c>
      <c r="AJ11330" s="5">
        <f>SUM(AJ11329:AJ11329)</f>
        <v>0</v>
      </c>
      <c r="AL11330" s="5">
        <f>SUM(AL11329:AL11329)</f>
        <v>0</v>
      </c>
    </row>
    <row r="11331" spans="1:38" x14ac:dyDescent="0.45">
      <c r="A11331" s="17" t="s">
        <v>16397</v>
      </c>
      <c r="B11331" s="22">
        <v>3770400045611</v>
      </c>
      <c r="C11331" s="17" t="s">
        <v>16398</v>
      </c>
      <c r="D11331" s="17" t="s">
        <v>8183</v>
      </c>
      <c r="E11331" s="3">
        <v>6590</v>
      </c>
      <c r="F11331" s="3">
        <v>2275</v>
      </c>
      <c r="G11331" s="7" t="s">
        <v>16399</v>
      </c>
      <c r="H11331" s="3" t="s">
        <v>42</v>
      </c>
      <c r="I11331" s="3">
        <v>28484</v>
      </c>
      <c r="J11331" s="3">
        <v>7</v>
      </c>
      <c r="K11331" s="3">
        <v>3</v>
      </c>
      <c r="L11331" s="72">
        <v>9</v>
      </c>
      <c r="M11331" s="29" t="s">
        <v>43</v>
      </c>
      <c r="N11331" s="30">
        <f>((J11331*400)+(K11331*100))+L11331</f>
        <v>3109</v>
      </c>
      <c r="O11331" s="30">
        <v>200</v>
      </c>
      <c r="P11331" s="30">
        <f>N11331*O11331</f>
        <v>621800</v>
      </c>
      <c r="AG11331" s="5">
        <f>IF(AND(AF11331="",P11331=""),0,IF((AF11331=""),P11331,IF((P11331=""),AF11331,AF11331+P11331)))</f>
        <v>621800</v>
      </c>
      <c r="AH11331" s="5">
        <f>IF( (AA11331=""),AG11331*1,AG11331*(AA11331/100) )</f>
        <v>621800</v>
      </c>
      <c r="AI11331" s="5">
        <v>0</v>
      </c>
      <c r="AJ11331" s="5">
        <f>IF((AI11331-AH11331) &gt; 1,0,IF((AI11331-AH11331)&lt;0,AH11331-AI11331,AI11331-AH11331))</f>
        <v>621800</v>
      </c>
      <c r="AK11331" s="5">
        <v>0.3</v>
      </c>
      <c r="AL11331" s="5">
        <f>AJ11331*(AK11331/100)</f>
        <v>1865.4</v>
      </c>
    </row>
    <row r="11332" spans="1:38" x14ac:dyDescent="0.45">
      <c r="O11332" s="30" t="s">
        <v>54</v>
      </c>
      <c r="P11332" s="30">
        <f>SUM(P11331:P11331)</f>
        <v>621800</v>
      </c>
      <c r="AH11332" s="5">
        <f>SUM(AH11331:AH11331)</f>
        <v>621800</v>
      </c>
      <c r="AJ11332" s="5">
        <f>SUM(AJ11331:AJ11331)</f>
        <v>621800</v>
      </c>
      <c r="AL11332" s="5">
        <f>SUM(AL11331:AL11331)</f>
        <v>1865.4</v>
      </c>
    </row>
    <row r="11333" spans="1:38" x14ac:dyDescent="0.45">
      <c r="A11333" s="17" t="s">
        <v>16368</v>
      </c>
      <c r="B11333" s="22">
        <v>3770400419066</v>
      </c>
      <c r="C11333" s="17" t="s">
        <v>16369</v>
      </c>
      <c r="D11333" s="17" t="s">
        <v>16370</v>
      </c>
      <c r="E11333" s="3">
        <v>6591</v>
      </c>
      <c r="F11333" s="3">
        <v>7312</v>
      </c>
      <c r="G11333" s="7" t="s">
        <v>16400</v>
      </c>
      <c r="H11333" s="3" t="s">
        <v>42</v>
      </c>
      <c r="I11333" s="3">
        <v>30143</v>
      </c>
    </row>
    <row r="11334" spans="1:38" x14ac:dyDescent="0.45">
      <c r="E11334" s="3">
        <v>6592</v>
      </c>
      <c r="F11334" s="3">
        <v>2543</v>
      </c>
      <c r="G11334" s="7" t="s">
        <v>16401</v>
      </c>
      <c r="H11334" s="3" t="s">
        <v>42</v>
      </c>
      <c r="I11334" s="3">
        <v>30145</v>
      </c>
      <c r="J11334" s="3">
        <v>1</v>
      </c>
      <c r="K11334" s="3">
        <v>0</v>
      </c>
      <c r="L11334" s="72">
        <v>0</v>
      </c>
      <c r="M11334" s="29" t="s">
        <v>90</v>
      </c>
      <c r="N11334" s="30">
        <f>((J11334*400)+(K11334*100))+L11334</f>
        <v>400</v>
      </c>
      <c r="O11334" s="30">
        <v>260</v>
      </c>
      <c r="P11334" s="30">
        <f>N11334*O11334</f>
        <v>104000</v>
      </c>
      <c r="AG11334" s="5">
        <f>IF(AND(AF11334="",P11334=""),0,IF((AF11334=""),P11334,IF((P11334=""),AF11334,AF11334+P11334)))</f>
        <v>104000</v>
      </c>
      <c r="AH11334" s="5">
        <f>IF( (AA11334=""),AG11334*1,AG11334*(AA11334/100) )</f>
        <v>104000</v>
      </c>
      <c r="AI11334" s="5">
        <v>0</v>
      </c>
      <c r="AJ11334" s="5">
        <f>IF((AI11334-AH11334) &gt; 1,0,IF((AI11334-AH11334)&lt;0,AH11334-AI11334,AI11334-AH11334))</f>
        <v>104000</v>
      </c>
      <c r="AK11334" s="5">
        <v>0.01</v>
      </c>
      <c r="AL11334" s="5">
        <f>AJ11334*(AK11334/100)</f>
        <v>10.4</v>
      </c>
    </row>
    <row r="11335" spans="1:38" x14ac:dyDescent="0.45">
      <c r="O11335" s="30" t="s">
        <v>54</v>
      </c>
      <c r="P11335" s="30">
        <f>SUM(P11333:P11334)</f>
        <v>104000</v>
      </c>
      <c r="AH11335" s="5">
        <f>SUM(AH11333:AH11334)</f>
        <v>104000</v>
      </c>
      <c r="AJ11335" s="5">
        <f>SUM(AJ11333:AJ11334)</f>
        <v>104000</v>
      </c>
      <c r="AL11335" s="5">
        <f>SUM(AL11333:AL11334)</f>
        <v>10.4</v>
      </c>
    </row>
    <row r="11336" spans="1:38" x14ac:dyDescent="0.45">
      <c r="A11336" s="17" t="s">
        <v>16402</v>
      </c>
      <c r="B11336" s="22">
        <v>3860200067866</v>
      </c>
      <c r="C11336" s="17" t="s">
        <v>16403</v>
      </c>
      <c r="D11336" s="17" t="s">
        <v>1288</v>
      </c>
      <c r="E11336" s="3">
        <v>6593</v>
      </c>
      <c r="F11336" s="3">
        <v>701</v>
      </c>
      <c r="G11336" s="7" t="s">
        <v>16404</v>
      </c>
      <c r="H11336" s="3" t="s">
        <v>42</v>
      </c>
      <c r="J11336" s="3">
        <v>4</v>
      </c>
      <c r="K11336" s="3">
        <v>3</v>
      </c>
      <c r="L11336" s="72">
        <v>5</v>
      </c>
      <c r="M11336" s="29" t="s">
        <v>90</v>
      </c>
      <c r="N11336" s="30">
        <f t="shared" ref="N11336:N11343" si="277">((J11336*400)+(K11336*100))+L11336</f>
        <v>1905</v>
      </c>
      <c r="O11336" s="30">
        <v>4400</v>
      </c>
      <c r="P11336" s="30">
        <f t="shared" ref="P11336:P11343" si="278">N11336*O11336</f>
        <v>8382000</v>
      </c>
      <c r="AG11336" s="5">
        <f t="shared" ref="AG11336:AG11343" si="279">IF(AND(AF11336="",P11336=""),0,IF((AF11336=""),P11336,IF((P11336=""),AF11336,AF11336+P11336)))</f>
        <v>8382000</v>
      </c>
      <c r="AH11336" s="5">
        <f t="shared" ref="AH11336:AH11343" si="280">IF( (AA11336=""),AG11336*1,AG11336*(AA11336/100) )</f>
        <v>8382000</v>
      </c>
      <c r="AI11336" s="5">
        <v>50000000</v>
      </c>
      <c r="AJ11336" s="5">
        <f t="shared" ref="AJ11336:AJ11343" si="281">IF((AI11336-AH11336) &gt; 1,0,IF((AI11336-AH11336)&lt;0,AH11336-AI11336,AI11336-AH11336))</f>
        <v>0</v>
      </c>
      <c r="AK11336" s="5">
        <v>0.01</v>
      </c>
      <c r="AL11336" s="5">
        <f t="shared" ref="AL11336:AL11343" si="282">AJ11336*(AK11336/100)</f>
        <v>0</v>
      </c>
    </row>
    <row r="11337" spans="1:38" x14ac:dyDescent="0.45">
      <c r="J11337" s="3">
        <v>0</v>
      </c>
      <c r="K11337" s="3">
        <v>0</v>
      </c>
      <c r="L11337" s="72">
        <v>0</v>
      </c>
      <c r="M11337" s="29" t="s">
        <v>90</v>
      </c>
      <c r="N11337" s="30">
        <f t="shared" si="277"/>
        <v>0</v>
      </c>
      <c r="O11337" s="30">
        <v>4400</v>
      </c>
      <c r="P11337" s="30">
        <f t="shared" si="278"/>
        <v>0</v>
      </c>
      <c r="AG11337" s="5">
        <f t="shared" si="279"/>
        <v>0</v>
      </c>
      <c r="AH11337" s="5">
        <f t="shared" si="280"/>
        <v>0</v>
      </c>
      <c r="AI11337" s="5">
        <v>0</v>
      </c>
      <c r="AJ11337" s="5">
        <f t="shared" si="281"/>
        <v>0</v>
      </c>
      <c r="AK11337" s="5">
        <v>0.01</v>
      </c>
      <c r="AL11337" s="5">
        <f t="shared" si="282"/>
        <v>0</v>
      </c>
    </row>
    <row r="11338" spans="1:38" x14ac:dyDescent="0.45">
      <c r="E11338" s="3">
        <v>6594</v>
      </c>
      <c r="F11338" s="3">
        <v>5719</v>
      </c>
      <c r="H11338" s="3" t="s">
        <v>42</v>
      </c>
      <c r="I11338" s="3">
        <v>11062</v>
      </c>
      <c r="J11338" s="3">
        <v>1</v>
      </c>
      <c r="K11338" s="3">
        <v>3</v>
      </c>
      <c r="L11338" s="72">
        <v>45</v>
      </c>
      <c r="M11338" s="29" t="s">
        <v>90</v>
      </c>
      <c r="N11338" s="30">
        <f t="shared" si="277"/>
        <v>745</v>
      </c>
      <c r="O11338" s="30">
        <v>230</v>
      </c>
      <c r="P11338" s="30">
        <f t="shared" si="278"/>
        <v>171350</v>
      </c>
      <c r="AG11338" s="5">
        <f t="shared" si="279"/>
        <v>171350</v>
      </c>
      <c r="AH11338" s="5">
        <f t="shared" si="280"/>
        <v>171350</v>
      </c>
      <c r="AI11338" s="5">
        <v>0</v>
      </c>
      <c r="AJ11338" s="5">
        <f t="shared" si="281"/>
        <v>171350</v>
      </c>
      <c r="AK11338" s="5">
        <v>0.01</v>
      </c>
      <c r="AL11338" s="5">
        <f t="shared" si="282"/>
        <v>17.135000000000002</v>
      </c>
    </row>
    <row r="11339" spans="1:38" x14ac:dyDescent="0.45">
      <c r="E11339" s="3">
        <v>6595</v>
      </c>
      <c r="F11339" s="3">
        <v>1985</v>
      </c>
      <c r="G11339" s="7" t="s">
        <v>16405</v>
      </c>
      <c r="H11339" s="3" t="s">
        <v>42</v>
      </c>
      <c r="I11339" s="3">
        <v>11063</v>
      </c>
      <c r="J11339" s="3">
        <v>4</v>
      </c>
      <c r="K11339" s="3">
        <v>1</v>
      </c>
      <c r="L11339" s="72">
        <v>43</v>
      </c>
      <c r="M11339" s="29" t="s">
        <v>90</v>
      </c>
      <c r="N11339" s="30">
        <f t="shared" si="277"/>
        <v>1743</v>
      </c>
      <c r="O11339" s="30">
        <v>150</v>
      </c>
      <c r="P11339" s="30">
        <f t="shared" si="278"/>
        <v>261450</v>
      </c>
      <c r="AG11339" s="5">
        <f t="shared" si="279"/>
        <v>261450</v>
      </c>
      <c r="AH11339" s="5">
        <f t="shared" si="280"/>
        <v>261450</v>
      </c>
      <c r="AI11339" s="5">
        <v>0</v>
      </c>
      <c r="AJ11339" s="5">
        <f t="shared" si="281"/>
        <v>261450</v>
      </c>
      <c r="AK11339" s="5">
        <v>0.01</v>
      </c>
      <c r="AL11339" s="5">
        <f t="shared" si="282"/>
        <v>26.145</v>
      </c>
    </row>
    <row r="11340" spans="1:38" x14ac:dyDescent="0.45">
      <c r="E11340" s="3">
        <v>6596</v>
      </c>
      <c r="F11340" s="3">
        <v>5718</v>
      </c>
      <c r="H11340" s="3" t="s">
        <v>42</v>
      </c>
      <c r="I11340" s="3">
        <v>11237</v>
      </c>
      <c r="J11340" s="3">
        <v>6</v>
      </c>
      <c r="K11340" s="3">
        <v>3</v>
      </c>
      <c r="L11340" s="72">
        <v>76</v>
      </c>
      <c r="M11340" s="29" t="s">
        <v>90</v>
      </c>
      <c r="N11340" s="30">
        <f t="shared" si="277"/>
        <v>2776</v>
      </c>
      <c r="O11340" s="30">
        <v>260</v>
      </c>
      <c r="P11340" s="30">
        <f t="shared" si="278"/>
        <v>721760</v>
      </c>
      <c r="AG11340" s="5">
        <f t="shared" si="279"/>
        <v>721760</v>
      </c>
      <c r="AH11340" s="5">
        <f t="shared" si="280"/>
        <v>721760</v>
      </c>
      <c r="AI11340" s="5">
        <v>0</v>
      </c>
      <c r="AJ11340" s="5">
        <f t="shared" si="281"/>
        <v>721760</v>
      </c>
      <c r="AK11340" s="5">
        <v>0.01</v>
      </c>
      <c r="AL11340" s="5">
        <f t="shared" si="282"/>
        <v>72.176000000000002</v>
      </c>
    </row>
    <row r="11341" spans="1:38" x14ac:dyDescent="0.45">
      <c r="E11341" s="3">
        <v>6597</v>
      </c>
      <c r="F11341" s="3">
        <v>736</v>
      </c>
      <c r="G11341" s="7" t="s">
        <v>16406</v>
      </c>
      <c r="H11341" s="3" t="s">
        <v>42</v>
      </c>
      <c r="I11341" s="3">
        <v>11243</v>
      </c>
      <c r="J11341" s="3">
        <v>1</v>
      </c>
      <c r="K11341" s="3">
        <v>2</v>
      </c>
      <c r="L11341" s="72">
        <v>91</v>
      </c>
      <c r="M11341" s="29" t="s">
        <v>90</v>
      </c>
      <c r="N11341" s="30">
        <f t="shared" si="277"/>
        <v>691</v>
      </c>
      <c r="O11341" s="30">
        <v>150</v>
      </c>
      <c r="P11341" s="30">
        <f t="shared" si="278"/>
        <v>103650</v>
      </c>
      <c r="AG11341" s="5">
        <f t="shared" si="279"/>
        <v>103650</v>
      </c>
      <c r="AH11341" s="5">
        <f t="shared" si="280"/>
        <v>103650</v>
      </c>
      <c r="AI11341" s="5">
        <v>0</v>
      </c>
      <c r="AJ11341" s="5">
        <f t="shared" si="281"/>
        <v>103650</v>
      </c>
      <c r="AK11341" s="5">
        <v>0.01</v>
      </c>
      <c r="AL11341" s="5">
        <f t="shared" si="282"/>
        <v>10.365</v>
      </c>
    </row>
    <row r="11342" spans="1:38" x14ac:dyDescent="0.45">
      <c r="J11342" s="3">
        <v>0</v>
      </c>
      <c r="K11342" s="3">
        <v>0</v>
      </c>
      <c r="L11342" s="72">
        <v>0</v>
      </c>
      <c r="M11342" s="29" t="s">
        <v>90</v>
      </c>
      <c r="N11342" s="30">
        <f t="shared" si="277"/>
        <v>0</v>
      </c>
      <c r="O11342" s="30">
        <v>150</v>
      </c>
      <c r="P11342" s="30">
        <f t="shared" si="278"/>
        <v>0</v>
      </c>
      <c r="AG11342" s="5">
        <f t="shared" si="279"/>
        <v>0</v>
      </c>
      <c r="AH11342" s="5">
        <f t="shared" si="280"/>
        <v>0</v>
      </c>
      <c r="AI11342" s="5">
        <v>0</v>
      </c>
      <c r="AJ11342" s="5">
        <f t="shared" si="281"/>
        <v>0</v>
      </c>
      <c r="AK11342" s="5">
        <v>0.01</v>
      </c>
      <c r="AL11342" s="5">
        <f t="shared" si="282"/>
        <v>0</v>
      </c>
    </row>
    <row r="11343" spans="1:38" x14ac:dyDescent="0.45">
      <c r="E11343" s="3">
        <v>6598</v>
      </c>
      <c r="F11343" s="3">
        <v>5717</v>
      </c>
      <c r="H11343" s="3" t="s">
        <v>42</v>
      </c>
      <c r="I11343" s="3">
        <v>13354</v>
      </c>
      <c r="J11343" s="3">
        <v>8</v>
      </c>
      <c r="K11343" s="3">
        <v>2</v>
      </c>
      <c r="L11343" s="72">
        <v>70</v>
      </c>
      <c r="M11343" s="29" t="s">
        <v>90</v>
      </c>
      <c r="N11343" s="30">
        <f t="shared" si="277"/>
        <v>3470</v>
      </c>
      <c r="O11343" s="30">
        <v>150</v>
      </c>
      <c r="P11343" s="30">
        <f t="shared" si="278"/>
        <v>520500</v>
      </c>
      <c r="AG11343" s="5">
        <f t="shared" si="279"/>
        <v>520500</v>
      </c>
      <c r="AH11343" s="5">
        <f t="shared" si="280"/>
        <v>520500</v>
      </c>
      <c r="AI11343" s="5">
        <v>0</v>
      </c>
      <c r="AJ11343" s="5">
        <f t="shared" si="281"/>
        <v>520500</v>
      </c>
      <c r="AK11343" s="5">
        <v>0.01</v>
      </c>
      <c r="AL11343" s="5">
        <f t="shared" si="282"/>
        <v>52.050000000000004</v>
      </c>
    </row>
    <row r="11344" spans="1:38" x14ac:dyDescent="0.45">
      <c r="O11344" s="30" t="s">
        <v>54</v>
      </c>
      <c r="P11344" s="30">
        <f>SUM(P11336:P11343)</f>
        <v>10160710</v>
      </c>
      <c r="AH11344" s="5">
        <f>SUM(AH11336:AH11343)</f>
        <v>10160710</v>
      </c>
      <c r="AJ11344" s="5">
        <f>SUM(AJ11336:AJ11343)</f>
        <v>1778710</v>
      </c>
      <c r="AL11344" s="5">
        <f>SUM(AL11336:AL11343)</f>
        <v>177.87100000000001</v>
      </c>
    </row>
    <row r="11345" spans="1:38" x14ac:dyDescent="0.45">
      <c r="A11345" s="17" t="s">
        <v>16407</v>
      </c>
      <c r="B11345" s="22">
        <v>3770400029471</v>
      </c>
      <c r="C11345" s="17" t="s">
        <v>16408</v>
      </c>
      <c r="D11345" s="17" t="s">
        <v>16409</v>
      </c>
      <c r="E11345" s="3">
        <v>6599</v>
      </c>
      <c r="F11345" s="3">
        <v>9596</v>
      </c>
      <c r="G11345" s="7" t="s">
        <v>16410</v>
      </c>
      <c r="H11345" s="3" t="s">
        <v>42</v>
      </c>
      <c r="I11345" s="3">
        <v>4496</v>
      </c>
    </row>
    <row r="11346" spans="1:38" x14ac:dyDescent="0.45">
      <c r="O11346" s="30" t="s">
        <v>54</v>
      </c>
      <c r="P11346" s="30">
        <f>SUM(P11345:P11345)</f>
        <v>0</v>
      </c>
      <c r="AH11346" s="5">
        <f>SUM(AH11345:AH11345)</f>
        <v>0</v>
      </c>
      <c r="AJ11346" s="5">
        <f>SUM(AJ11345:AJ11345)</f>
        <v>0</v>
      </c>
      <c r="AL11346" s="5">
        <f>SUM(AL11345:AL11345)</f>
        <v>0</v>
      </c>
    </row>
    <row r="11347" spans="1:38" x14ac:dyDescent="0.45">
      <c r="A11347" s="17" t="s">
        <v>16411</v>
      </c>
      <c r="B11347" s="22">
        <v>3770400054157</v>
      </c>
      <c r="C11347" s="17" t="s">
        <v>16412</v>
      </c>
      <c r="D11347" s="17" t="s">
        <v>16413</v>
      </c>
      <c r="E11347" s="3">
        <v>6600</v>
      </c>
      <c r="F11347" s="3">
        <v>3676</v>
      </c>
      <c r="G11347" s="7" t="s">
        <v>16414</v>
      </c>
      <c r="H11347" s="3" t="s">
        <v>42</v>
      </c>
      <c r="I11347" s="3">
        <v>12207</v>
      </c>
      <c r="J11347" s="3">
        <v>2</v>
      </c>
      <c r="K11347" s="3">
        <v>2</v>
      </c>
      <c r="L11347" s="72">
        <v>88</v>
      </c>
      <c r="M11347" s="29" t="s">
        <v>90</v>
      </c>
      <c r="N11347" s="30">
        <f>((J11347*400)+(K11347*100))+L11347</f>
        <v>1088</v>
      </c>
      <c r="O11347" s="30">
        <v>150</v>
      </c>
      <c r="P11347" s="30">
        <f>N11347*O11347</f>
        <v>163200</v>
      </c>
      <c r="AG11347" s="5">
        <f>IF(AND(AF11347="",P11347=""),0,IF((AF11347=""),P11347,IF((P11347=""),AF11347,AF11347+P11347)))</f>
        <v>163200</v>
      </c>
      <c r="AH11347" s="5">
        <f>IF( (AA11347=""),AG11347*1,AG11347*(AA11347/100) )</f>
        <v>163200</v>
      </c>
      <c r="AI11347" s="5">
        <v>50000000</v>
      </c>
      <c r="AJ11347" s="5">
        <f>IF((AI11347-AH11347) &gt; 1,0,IF((AI11347-AH11347)&lt;0,AH11347-AI11347,AI11347-AH11347))</f>
        <v>0</v>
      </c>
      <c r="AK11347" s="5">
        <v>0.01</v>
      </c>
      <c r="AL11347" s="5">
        <f>AJ11347*(AK11347/100)</f>
        <v>0</v>
      </c>
    </row>
    <row r="11348" spans="1:38" x14ac:dyDescent="0.45">
      <c r="E11348" s="3">
        <v>6601</v>
      </c>
      <c r="F11348" s="3">
        <v>4084</v>
      </c>
      <c r="G11348" s="7" t="s">
        <v>16415</v>
      </c>
      <c r="H11348" s="3" t="s">
        <v>42</v>
      </c>
      <c r="I11348" s="3">
        <v>12899</v>
      </c>
      <c r="J11348" s="3">
        <v>0</v>
      </c>
      <c r="K11348" s="3">
        <v>0</v>
      </c>
      <c r="L11348" s="72">
        <v>20</v>
      </c>
      <c r="M11348" s="29" t="s">
        <v>208</v>
      </c>
      <c r="N11348" s="30">
        <f>((J11348*400)+(K11348*100))+L11348</f>
        <v>20</v>
      </c>
      <c r="O11348" s="30">
        <v>300</v>
      </c>
      <c r="P11348" s="30">
        <f>N11348*O11348</f>
        <v>6000</v>
      </c>
      <c r="AG11348" s="5">
        <f>IF(AND(AF11348="",P11348=""),0,IF((AF11348=""),P11348,IF((P11348=""),AF11348,AF11348+P11348)))</f>
        <v>6000</v>
      </c>
      <c r="AH11348" s="5">
        <f>IF( (AA11348=""),AG11348*1,AG11348*(AA11348/100) )</f>
        <v>6000</v>
      </c>
      <c r="AI11348" s="5">
        <v>0</v>
      </c>
      <c r="AJ11348" s="5">
        <f>IF((AI11348-AH11348) &gt; 1,0,IF((AI11348-AH11348)&lt;0,AH11348-AI11348,AI11348-AH11348))</f>
        <v>6000</v>
      </c>
      <c r="AK11348" s="5">
        <v>0.02</v>
      </c>
      <c r="AL11348" s="5">
        <f>AJ11348*(AK11348/100)</f>
        <v>1.2</v>
      </c>
    </row>
    <row r="11349" spans="1:38" x14ac:dyDescent="0.45">
      <c r="J11349" s="3">
        <v>5</v>
      </c>
      <c r="K11349" s="3">
        <v>3</v>
      </c>
      <c r="L11349" s="72">
        <v>35</v>
      </c>
      <c r="M11349" s="29" t="s">
        <v>90</v>
      </c>
      <c r="N11349" s="30">
        <f>((J11349*400)+(K11349*100))+L11349</f>
        <v>2335</v>
      </c>
      <c r="O11349" s="30">
        <v>300</v>
      </c>
      <c r="P11349" s="30">
        <f>N11349*O11349</f>
        <v>700500</v>
      </c>
      <c r="AG11349" s="5">
        <f>IF(AND(AF11349="",P11349=""),0,IF((AF11349=""),P11349,IF((P11349=""),AF11349,AF11349+P11349)))</f>
        <v>700500</v>
      </c>
      <c r="AH11349" s="5">
        <f>IF( (AA11349=""),AG11349*1,AG11349*(AA11349/100) )</f>
        <v>700500</v>
      </c>
      <c r="AI11349" s="5">
        <v>0</v>
      </c>
      <c r="AJ11349" s="5">
        <f>IF((AI11349-AH11349) &gt; 1,0,IF((AI11349-AH11349)&lt;0,AH11349-AI11349,AI11349-AH11349))</f>
        <v>700500</v>
      </c>
      <c r="AK11349" s="5">
        <v>0.01</v>
      </c>
      <c r="AL11349" s="5">
        <f>AJ11349*(AK11349/100)</f>
        <v>70.05</v>
      </c>
    </row>
    <row r="11350" spans="1:38" x14ac:dyDescent="0.45">
      <c r="E11350" s="3">
        <v>6602</v>
      </c>
      <c r="F11350" s="3">
        <v>1618</v>
      </c>
      <c r="G11350" s="7" t="s">
        <v>16416</v>
      </c>
      <c r="H11350" s="3" t="s">
        <v>42</v>
      </c>
      <c r="I11350" s="3">
        <v>13336</v>
      </c>
      <c r="J11350" s="3">
        <v>1</v>
      </c>
      <c r="K11350" s="3">
        <v>0</v>
      </c>
      <c r="L11350" s="72">
        <v>68</v>
      </c>
      <c r="M11350" s="29" t="s">
        <v>90</v>
      </c>
      <c r="N11350" s="30">
        <f>((J11350*400)+(K11350*100))+L11350</f>
        <v>468</v>
      </c>
      <c r="O11350" s="30">
        <v>470</v>
      </c>
      <c r="P11350" s="30">
        <f>N11350*O11350</f>
        <v>219960</v>
      </c>
      <c r="AG11350" s="5">
        <f>IF(AND(AF11350="",P11350=""),0,IF((AF11350=""),P11350,IF((P11350=""),AF11350,AF11350+P11350)))</f>
        <v>219960</v>
      </c>
      <c r="AH11350" s="5">
        <f>IF( (AA11350=""),AG11350*1,AG11350*(AA11350/100) )</f>
        <v>219960</v>
      </c>
      <c r="AI11350" s="5">
        <v>0</v>
      </c>
      <c r="AJ11350" s="5">
        <f>IF((AI11350-AH11350) &gt; 1,0,IF((AI11350-AH11350)&lt;0,AH11350-AI11350,AI11350-AH11350))</f>
        <v>219960</v>
      </c>
      <c r="AK11350" s="5">
        <v>0.01</v>
      </c>
      <c r="AL11350" s="5">
        <f>AJ11350*(AK11350/100)</f>
        <v>21.996000000000002</v>
      </c>
    </row>
    <row r="11351" spans="1:38" x14ac:dyDescent="0.45">
      <c r="Q11351" s="74">
        <v>1</v>
      </c>
      <c r="R11351" s="17" t="s">
        <v>16411</v>
      </c>
      <c r="S11351" s="26">
        <v>3770400054157</v>
      </c>
      <c r="T11351" s="17" t="s">
        <v>16412</v>
      </c>
      <c r="U11351" s="17" t="s">
        <v>16417</v>
      </c>
      <c r="W11351" s="3" t="s">
        <v>210</v>
      </c>
      <c r="X11351" s="3" t="s">
        <v>211</v>
      </c>
      <c r="Y11351" s="3" t="s">
        <v>212</v>
      </c>
      <c r="Z11351" s="5">
        <v>80</v>
      </c>
      <c r="AA11351" s="67">
        <v>100</v>
      </c>
      <c r="AB11351" s="5">
        <v>6900</v>
      </c>
      <c r="AC11351" s="5">
        <f>Z11351*AB11351</f>
        <v>552000</v>
      </c>
      <c r="AD11351" s="9">
        <v>5</v>
      </c>
      <c r="AE11351" s="9">
        <v>5</v>
      </c>
      <c r="AF11351" s="5">
        <f>(AC11351*(100-AE11351))/100</f>
        <v>524400</v>
      </c>
      <c r="AG11351" s="5">
        <f>IF( (AF11351=""),0,SUM(AF11351:AF11351) )</f>
        <v>524400</v>
      </c>
      <c r="AH11351" s="5">
        <f>(AG11351/100)*(AA11351)</f>
        <v>524400</v>
      </c>
      <c r="AI11351" s="5">
        <v>0</v>
      </c>
      <c r="AJ11351" s="5">
        <f>IF((AI11351-AH11351) &gt; 1,0,IF((AI11351-AH11351)&lt;0,AH11351-AI11351,AI11351-AH11351))</f>
        <v>524400</v>
      </c>
      <c r="AK11351" s="5">
        <v>0.02</v>
      </c>
      <c r="AL11351" s="5">
        <f>AJ11351*(AK11351/100)</f>
        <v>104.88000000000001</v>
      </c>
    </row>
    <row r="11352" spans="1:38" x14ac:dyDescent="0.45">
      <c r="O11352" s="30" t="s">
        <v>54</v>
      </c>
      <c r="P11352" s="30">
        <f>SUM(P11347:P11351)</f>
        <v>1089660</v>
      </c>
      <c r="AH11352" s="5">
        <f>SUM(AH11347:AH11351)</f>
        <v>1614060</v>
      </c>
      <c r="AJ11352" s="5">
        <f>SUM(AJ11347:AJ11351)</f>
        <v>1450860</v>
      </c>
      <c r="AL11352" s="5">
        <f>SUM(AL11347:AL11351)</f>
        <v>198.12600000000003</v>
      </c>
    </row>
    <row r="11353" spans="1:38" x14ac:dyDescent="0.45">
      <c r="A11353" s="17" t="s">
        <v>16418</v>
      </c>
      <c r="B11353" s="22">
        <v>3100901984977</v>
      </c>
      <c r="C11353" s="17" t="s">
        <v>16419</v>
      </c>
      <c r="D11353" s="17" t="s">
        <v>16420</v>
      </c>
      <c r="E11353" s="3">
        <v>6603</v>
      </c>
      <c r="F11353" s="3">
        <v>7864</v>
      </c>
      <c r="G11353" s="7" t="s">
        <v>16421</v>
      </c>
      <c r="H11353" s="3" t="s">
        <v>42</v>
      </c>
      <c r="I11353" s="3">
        <v>21574</v>
      </c>
    </row>
    <row r="11354" spans="1:38" x14ac:dyDescent="0.45">
      <c r="O11354" s="30" t="s">
        <v>54</v>
      </c>
      <c r="P11354" s="30">
        <f>SUM(P11353:P11353)</f>
        <v>0</v>
      </c>
      <c r="AH11354" s="5">
        <f>SUM(AH11353:AH11353)</f>
        <v>0</v>
      </c>
      <c r="AJ11354" s="5">
        <f>SUM(AJ11353:AJ11353)</f>
        <v>0</v>
      </c>
      <c r="AL11354" s="5">
        <f>SUM(AL11353:AL11353)</f>
        <v>0</v>
      </c>
    </row>
    <row r="11355" spans="1:38" x14ac:dyDescent="0.45">
      <c r="A11355" s="17" t="s">
        <v>16422</v>
      </c>
      <c r="B11355" s="22">
        <v>3770400035306</v>
      </c>
      <c r="C11355" s="17" t="s">
        <v>16423</v>
      </c>
      <c r="D11355" s="17" t="s">
        <v>16424</v>
      </c>
      <c r="E11355" s="3">
        <v>6604</v>
      </c>
      <c r="F11355" s="3">
        <v>8960</v>
      </c>
      <c r="G11355" s="7" t="s">
        <v>16425</v>
      </c>
      <c r="H11355" s="3" t="s">
        <v>42</v>
      </c>
      <c r="I11355" s="3">
        <v>23498</v>
      </c>
    </row>
    <row r="11356" spans="1:38" x14ac:dyDescent="0.45">
      <c r="O11356" s="30" t="s">
        <v>54</v>
      </c>
      <c r="P11356" s="30">
        <f>SUM(P11355:P11355)</f>
        <v>0</v>
      </c>
      <c r="AH11356" s="5">
        <f>SUM(AH11355:AH11355)</f>
        <v>0</v>
      </c>
      <c r="AJ11356" s="5">
        <f>SUM(AJ11355:AJ11355)</f>
        <v>0</v>
      </c>
      <c r="AL11356" s="5">
        <f>SUM(AL11355:AL11355)</f>
        <v>0</v>
      </c>
    </row>
    <row r="11357" spans="1:38" x14ac:dyDescent="0.45">
      <c r="A11357" s="17" t="s">
        <v>16426</v>
      </c>
      <c r="B11357" s="22">
        <v>3770400057342</v>
      </c>
      <c r="C11357" s="17" t="s">
        <v>16427</v>
      </c>
      <c r="D11357" s="17" t="s">
        <v>16428</v>
      </c>
      <c r="E11357" s="3">
        <v>6605</v>
      </c>
      <c r="F11357" s="3">
        <v>3771</v>
      </c>
      <c r="G11357" s="7" t="s">
        <v>16429</v>
      </c>
      <c r="H11357" s="3" t="s">
        <v>42</v>
      </c>
      <c r="I11357" s="3">
        <v>26276</v>
      </c>
      <c r="J11357" s="3">
        <v>5</v>
      </c>
      <c r="K11357" s="3">
        <v>0</v>
      </c>
      <c r="L11357" s="72">
        <v>0</v>
      </c>
      <c r="M11357" s="29" t="s">
        <v>43</v>
      </c>
      <c r="N11357" s="30">
        <f>((J11357*400)+(K11357*100))+L11357</f>
        <v>2000</v>
      </c>
      <c r="O11357" s="30">
        <v>260</v>
      </c>
      <c r="P11357" s="30">
        <f>N11357*O11357</f>
        <v>520000</v>
      </c>
      <c r="AG11357" s="5">
        <f>IF(AND(AF11357="",P11357=""),0,IF((AF11357=""),P11357,IF((P11357=""),AF11357,AF11357+P11357)))</f>
        <v>520000</v>
      </c>
      <c r="AH11357" s="5">
        <f>IF( (AA11357=""),AG11357*1,AG11357*(AA11357/100) )</f>
        <v>520000</v>
      </c>
      <c r="AI11357" s="5">
        <v>0</v>
      </c>
      <c r="AJ11357" s="5">
        <f>IF((AI11357-AH11357) &gt; 1,0,IF((AI11357-AH11357)&lt;0,AH11357-AI11357,AI11357-AH11357))</f>
        <v>520000</v>
      </c>
      <c r="AK11357" s="5">
        <v>0.3</v>
      </c>
      <c r="AL11357" s="5">
        <f>AJ11357*(AK11357/100)</f>
        <v>1560</v>
      </c>
    </row>
    <row r="11358" spans="1:38" x14ac:dyDescent="0.45">
      <c r="O11358" s="30" t="s">
        <v>54</v>
      </c>
      <c r="P11358" s="30">
        <f>SUM(P11357:P11357)</f>
        <v>520000</v>
      </c>
      <c r="AH11358" s="5">
        <f>SUM(AH11357:AH11357)</f>
        <v>520000</v>
      </c>
      <c r="AJ11358" s="5">
        <f>SUM(AJ11357:AJ11357)</f>
        <v>520000</v>
      </c>
      <c r="AL11358" s="5">
        <f>SUM(AL11357:AL11357)</f>
        <v>1560</v>
      </c>
    </row>
    <row r="11359" spans="1:38" x14ac:dyDescent="0.45">
      <c r="A11359" s="17" t="s">
        <v>16422</v>
      </c>
      <c r="B11359" s="22">
        <v>3770400035306</v>
      </c>
      <c r="C11359" s="17" t="s">
        <v>16423</v>
      </c>
      <c r="D11359" s="17" t="s">
        <v>16424</v>
      </c>
      <c r="E11359" s="3">
        <v>6606</v>
      </c>
      <c r="F11359" s="3">
        <v>8055</v>
      </c>
      <c r="G11359" s="7" t="s">
        <v>16430</v>
      </c>
      <c r="H11359" s="3" t="s">
        <v>42</v>
      </c>
      <c r="I11359" s="3">
        <v>26325</v>
      </c>
    </row>
    <row r="11360" spans="1:38" x14ac:dyDescent="0.45">
      <c r="O11360" s="30" t="s">
        <v>54</v>
      </c>
      <c r="P11360" s="30">
        <f>SUM(P11359:P11359)</f>
        <v>0</v>
      </c>
      <c r="AH11360" s="5">
        <f>SUM(AH11359:AH11359)</f>
        <v>0</v>
      </c>
      <c r="AJ11360" s="5">
        <f>SUM(AJ11359:AJ11359)</f>
        <v>0</v>
      </c>
      <c r="AL11360" s="5">
        <f>SUM(AL11359:AL11359)</f>
        <v>0</v>
      </c>
    </row>
    <row r="11361" spans="1:38" x14ac:dyDescent="0.45">
      <c r="A11361" s="17" t="s">
        <v>16431</v>
      </c>
      <c r="B11361" s="22">
        <v>3770400493231</v>
      </c>
      <c r="C11361" s="17" t="s">
        <v>16432</v>
      </c>
      <c r="D11361" s="17" t="s">
        <v>16433</v>
      </c>
      <c r="E11361" s="3">
        <v>6607</v>
      </c>
      <c r="F11361" s="3">
        <v>3741</v>
      </c>
      <c r="G11361" s="7" t="s">
        <v>16434</v>
      </c>
      <c r="H11361" s="3" t="s">
        <v>42</v>
      </c>
      <c r="I11361" s="3">
        <v>34065</v>
      </c>
      <c r="J11361" s="3">
        <v>0</v>
      </c>
      <c r="K11361" s="3">
        <v>0</v>
      </c>
      <c r="L11361" s="72">
        <v>9</v>
      </c>
      <c r="M11361" s="29" t="s">
        <v>208</v>
      </c>
      <c r="N11361" s="30">
        <f>((J11361*400)+(K11361*100))+L11361</f>
        <v>9</v>
      </c>
      <c r="O11361" s="30">
        <v>270</v>
      </c>
      <c r="P11361" s="30">
        <f>N11361*O11361</f>
        <v>2430</v>
      </c>
      <c r="AG11361" s="5">
        <f>IF(AND(AF11361="",P11361=""),0,IF((AF11361=""),P11361,IF((P11361=""),AF11361,AF11361+P11361)))</f>
        <v>2430</v>
      </c>
      <c r="AH11361" s="5">
        <f>IF( (AA11361=""),AG11361*1,AG11361*(AA11361/100) )</f>
        <v>2430</v>
      </c>
      <c r="AI11361" s="5">
        <v>0</v>
      </c>
      <c r="AJ11361" s="5">
        <f>IF((AI11361-AH11361) &gt; 1,0,IF((AI11361-AH11361)&lt;0,AH11361-AI11361,AI11361-AH11361))</f>
        <v>2430</v>
      </c>
      <c r="AK11361" s="5">
        <v>0.02</v>
      </c>
      <c r="AL11361" s="5">
        <f>AJ11361*(AK11361/100)</f>
        <v>0.48600000000000004</v>
      </c>
    </row>
    <row r="11362" spans="1:38" x14ac:dyDescent="0.45">
      <c r="J11362" s="3">
        <v>6</v>
      </c>
      <c r="K11362" s="3">
        <v>1</v>
      </c>
      <c r="L11362" s="72">
        <v>61</v>
      </c>
      <c r="M11362" s="29" t="s">
        <v>90</v>
      </c>
      <c r="N11362" s="30">
        <f>((J11362*400)+(K11362*100))+L11362</f>
        <v>2561</v>
      </c>
      <c r="O11362" s="30">
        <v>270</v>
      </c>
      <c r="P11362" s="30">
        <f>N11362*O11362</f>
        <v>691470</v>
      </c>
      <c r="AG11362" s="5">
        <f>IF(AND(AF11362="",P11362=""),0,IF((AF11362=""),P11362,IF((P11362=""),AF11362,AF11362+P11362)))</f>
        <v>691470</v>
      </c>
      <c r="AH11362" s="5">
        <f>IF( (AA11362=""),AG11362*1,AG11362*(AA11362/100) )</f>
        <v>691470</v>
      </c>
      <c r="AI11362" s="5">
        <v>0</v>
      </c>
      <c r="AJ11362" s="5">
        <f>IF((AI11362-AH11362) &gt; 1,0,IF((AI11362-AH11362)&lt;0,AH11362-AI11362,AI11362-AH11362))</f>
        <v>691470</v>
      </c>
      <c r="AK11362" s="5">
        <v>0.01</v>
      </c>
      <c r="AL11362" s="5">
        <f>AJ11362*(AK11362/100)</f>
        <v>69.147000000000006</v>
      </c>
    </row>
    <row r="11363" spans="1:38" x14ac:dyDescent="0.45">
      <c r="Q11363" s="74">
        <v>1</v>
      </c>
      <c r="R11363" s="17" t="s">
        <v>16431</v>
      </c>
      <c r="S11363" s="26">
        <v>3770400493231</v>
      </c>
      <c r="T11363" s="17" t="s">
        <v>16432</v>
      </c>
      <c r="U11363" s="17" t="s">
        <v>16435</v>
      </c>
      <c r="W11363" s="3" t="s">
        <v>210</v>
      </c>
      <c r="X11363" s="3" t="s">
        <v>211</v>
      </c>
      <c r="Y11363" s="3" t="s">
        <v>212</v>
      </c>
      <c r="Z11363" s="5">
        <v>36</v>
      </c>
      <c r="AA11363" s="67">
        <v>37.5</v>
      </c>
      <c r="AB11363" s="5">
        <v>6900</v>
      </c>
      <c r="AC11363" s="5">
        <f>Z11363*AB11363</f>
        <v>248400</v>
      </c>
      <c r="AD11363" s="9">
        <v>5</v>
      </c>
      <c r="AE11363" s="9">
        <v>5</v>
      </c>
      <c r="AF11363" s="5">
        <f>(AC11363*(100-AE11363))/100</f>
        <v>235980</v>
      </c>
      <c r="AG11363" s="5">
        <f>IF( (AF11363=""),0,SUM(AF11363:AF11363) )</f>
        <v>235980</v>
      </c>
      <c r="AH11363" s="5">
        <f>(AG11363/100)*(AA11363)</f>
        <v>88492.5</v>
      </c>
      <c r="AI11363" s="5">
        <v>0</v>
      </c>
      <c r="AJ11363" s="5">
        <f>IF((AI11363-AH11363) &gt; 1,0,IF((AI11363-AH11363)&lt;0,AH11363-AI11363,AI11363-AH11363))</f>
        <v>88492.5</v>
      </c>
      <c r="AK11363" s="5">
        <v>0.02</v>
      </c>
      <c r="AL11363" s="5">
        <f>AJ11363*(AK11363/100)</f>
        <v>17.698499999999999</v>
      </c>
    </row>
    <row r="11365" spans="1:38" x14ac:dyDescent="0.45">
      <c r="Q11365" s="74">
        <v>2</v>
      </c>
      <c r="R11365" s="17" t="s">
        <v>16431</v>
      </c>
      <c r="S11365" s="26">
        <v>3770400493231</v>
      </c>
      <c r="T11365" s="17" t="s">
        <v>16432</v>
      </c>
      <c r="U11365" s="17" t="s">
        <v>16435</v>
      </c>
      <c r="W11365" s="3" t="s">
        <v>210</v>
      </c>
      <c r="X11365" s="3" t="s">
        <v>211</v>
      </c>
      <c r="Y11365" s="3" t="s">
        <v>212</v>
      </c>
      <c r="Z11365" s="5">
        <v>60</v>
      </c>
      <c r="AA11365" s="67">
        <v>62.5</v>
      </c>
      <c r="AB11365" s="5">
        <v>6900</v>
      </c>
      <c r="AC11365" s="5">
        <f>Z11365*AB11365</f>
        <v>414000</v>
      </c>
      <c r="AD11365" s="9">
        <v>5</v>
      </c>
      <c r="AE11365" s="9">
        <v>5</v>
      </c>
      <c r="AF11365" s="5">
        <f>(AC11365*(100-AE11365))/100</f>
        <v>393300</v>
      </c>
      <c r="AG11365" s="5">
        <f>IF( (AF11365=""),0,SUM(AF11365:AF11365) )</f>
        <v>393300</v>
      </c>
      <c r="AH11365" s="5">
        <f>(AG11365/100)*(AA11365)</f>
        <v>245812.5</v>
      </c>
      <c r="AI11365" s="5">
        <v>0</v>
      </c>
      <c r="AJ11365" s="5">
        <f>IF((AI11365-AH11365) &gt; 1,0,IF((AI11365-AH11365)&lt;0,AH11365-AI11365,AI11365-AH11365))</f>
        <v>245812.5</v>
      </c>
      <c r="AK11365" s="5">
        <v>0.02</v>
      </c>
      <c r="AL11365" s="5">
        <f>AJ11365*(AK11365/100)</f>
        <v>49.162500000000001</v>
      </c>
    </row>
    <row r="11366" spans="1:38" x14ac:dyDescent="0.45">
      <c r="O11366" s="30" t="s">
        <v>54</v>
      </c>
      <c r="P11366" s="30">
        <f>SUM(P11361:P11365)</f>
        <v>693900</v>
      </c>
      <c r="AH11366" s="5">
        <f>SUM(AH11361:AH11365)</f>
        <v>1028205</v>
      </c>
      <c r="AJ11366" s="5">
        <f>SUM(AJ11361:AJ11365)</f>
        <v>1028205</v>
      </c>
      <c r="AL11366" s="5">
        <f>SUM(AL11361:AL11365)</f>
        <v>136.494</v>
      </c>
    </row>
    <row r="11367" spans="1:38" x14ac:dyDescent="0.45">
      <c r="A11367" s="17" t="s">
        <v>16436</v>
      </c>
      <c r="B11367" s="22">
        <v>3130600195965</v>
      </c>
      <c r="C11367" s="17" t="s">
        <v>16437</v>
      </c>
      <c r="D11367" s="17" t="s">
        <v>16438</v>
      </c>
      <c r="E11367" s="3">
        <v>6608</v>
      </c>
      <c r="F11367" s="3">
        <v>613</v>
      </c>
      <c r="G11367" s="7" t="s">
        <v>16439</v>
      </c>
      <c r="H11367" s="3" t="s">
        <v>42</v>
      </c>
      <c r="I11367" s="3">
        <v>6325</v>
      </c>
      <c r="J11367" s="3">
        <v>0</v>
      </c>
      <c r="K11367" s="3">
        <v>0</v>
      </c>
      <c r="L11367" s="72">
        <v>50</v>
      </c>
      <c r="M11367" s="29" t="s">
        <v>43</v>
      </c>
      <c r="N11367" s="30">
        <f>((J11367*400)+(K11367*100))+L11367</f>
        <v>50</v>
      </c>
      <c r="O11367" s="30">
        <v>500</v>
      </c>
      <c r="P11367" s="30">
        <f>N11367*O11367</f>
        <v>25000</v>
      </c>
      <c r="AG11367" s="5">
        <f>IF(AND(AF11367="",P11367=""),0,IF((AF11367=""),P11367,IF((P11367=""),AF11367,AF11367+P11367)))</f>
        <v>25000</v>
      </c>
      <c r="AH11367" s="5">
        <f>IF( (AA11367=""),AG11367*1,AG11367*(AA11367/100) )</f>
        <v>25000</v>
      </c>
      <c r="AI11367" s="5">
        <v>0</v>
      </c>
      <c r="AJ11367" s="5">
        <f>IF((AI11367-AH11367) &gt; 1,0,IF((AI11367-AH11367)&lt;0,AH11367-AI11367,AI11367-AH11367))</f>
        <v>25000</v>
      </c>
      <c r="AK11367" s="5">
        <v>0.3</v>
      </c>
      <c r="AL11367" s="5">
        <f>AJ11367*(AK11367/100)</f>
        <v>75</v>
      </c>
    </row>
    <row r="11368" spans="1:38" x14ac:dyDescent="0.45">
      <c r="O11368" s="30" t="s">
        <v>54</v>
      </c>
      <c r="P11368" s="30">
        <f>SUM(P11367:P11367)</f>
        <v>25000</v>
      </c>
      <c r="AH11368" s="5">
        <f>SUM(AH11367:AH11367)</f>
        <v>25000</v>
      </c>
      <c r="AJ11368" s="5">
        <f>SUM(AJ11367:AJ11367)</f>
        <v>25000</v>
      </c>
      <c r="AL11368" s="5">
        <f>SUM(AL11367:AL11367)</f>
        <v>75</v>
      </c>
    </row>
    <row r="11369" spans="1:38" x14ac:dyDescent="0.45">
      <c r="A11369" s="17" t="s">
        <v>16440</v>
      </c>
      <c r="B11369" s="22">
        <v>3361000320334</v>
      </c>
      <c r="C11369" s="17" t="s">
        <v>16441</v>
      </c>
      <c r="D11369" s="17" t="s">
        <v>8601</v>
      </c>
      <c r="E11369" s="3">
        <v>6609</v>
      </c>
      <c r="F11369" s="3">
        <v>3892</v>
      </c>
      <c r="G11369" s="7" t="s">
        <v>16442</v>
      </c>
      <c r="H11369" s="3" t="s">
        <v>42</v>
      </c>
      <c r="I11369" s="3">
        <v>15415</v>
      </c>
      <c r="J11369" s="3">
        <v>5</v>
      </c>
      <c r="K11369" s="3">
        <v>0</v>
      </c>
      <c r="L11369" s="72">
        <v>28</v>
      </c>
      <c r="M11369" s="29" t="s">
        <v>43</v>
      </c>
      <c r="N11369" s="30">
        <f>((J11369*400)+(K11369*100))+L11369</f>
        <v>2028</v>
      </c>
      <c r="O11369" s="30">
        <v>1350</v>
      </c>
      <c r="P11369" s="30">
        <f>N11369*O11369</f>
        <v>2737800</v>
      </c>
      <c r="AG11369" s="5">
        <f>IF(AND(AF11369="",P11369=""),0,IF((AF11369=""),P11369,IF((P11369=""),AF11369,AF11369+P11369)))</f>
        <v>2737800</v>
      </c>
      <c r="AH11369" s="5">
        <f>IF( (AA11369=""),AG11369*1,AG11369*(AA11369/100) )</f>
        <v>2737800</v>
      </c>
      <c r="AI11369" s="5">
        <v>0</v>
      </c>
      <c r="AJ11369" s="5">
        <f>IF((AI11369-AH11369) &gt; 1,0,IF((AI11369-AH11369)&lt;0,AH11369-AI11369,AI11369-AH11369))</f>
        <v>2737800</v>
      </c>
      <c r="AK11369" s="5">
        <v>0.3</v>
      </c>
      <c r="AL11369" s="5">
        <f>AJ11369*(AK11369/100)</f>
        <v>8213.4</v>
      </c>
    </row>
    <row r="11370" spans="1:38" x14ac:dyDescent="0.45">
      <c r="O11370" s="30" t="s">
        <v>54</v>
      </c>
      <c r="P11370" s="30">
        <f>SUM(P11369:P11369)</f>
        <v>2737800</v>
      </c>
      <c r="AH11370" s="5">
        <f>SUM(AH11369:AH11369)</f>
        <v>2737800</v>
      </c>
      <c r="AJ11370" s="5">
        <f>SUM(AJ11369:AJ11369)</f>
        <v>2737800</v>
      </c>
      <c r="AL11370" s="5">
        <f>SUM(AL11369:AL11369)</f>
        <v>8213.4</v>
      </c>
    </row>
    <row r="11371" spans="1:38" x14ac:dyDescent="0.45">
      <c r="A11371" s="17" t="s">
        <v>16443</v>
      </c>
      <c r="B11371" s="22">
        <v>3100201780023</v>
      </c>
      <c r="C11371" s="17" t="s">
        <v>16444</v>
      </c>
      <c r="D11371" s="17" t="s">
        <v>16445</v>
      </c>
      <c r="E11371" s="3">
        <v>6610</v>
      </c>
      <c r="F11371" s="3">
        <v>209</v>
      </c>
      <c r="G11371" s="7" t="s">
        <v>16446</v>
      </c>
      <c r="H11371" s="3" t="s">
        <v>42</v>
      </c>
      <c r="I11371" s="3">
        <v>23137</v>
      </c>
      <c r="J11371" s="3">
        <v>1</v>
      </c>
      <c r="K11371" s="3">
        <v>0</v>
      </c>
      <c r="L11371" s="72">
        <v>0</v>
      </c>
      <c r="M11371" s="29" t="s">
        <v>43</v>
      </c>
      <c r="N11371" s="30">
        <f>((J11371*400)+(K11371*100))+L11371</f>
        <v>400</v>
      </c>
      <c r="O11371" s="30">
        <v>250</v>
      </c>
      <c r="P11371" s="30">
        <f>N11371*O11371</f>
        <v>100000</v>
      </c>
      <c r="AG11371" s="5">
        <f>IF(AND(AF11371="",P11371=""),0,IF((AF11371=""),P11371,IF((P11371=""),AF11371,AF11371+P11371)))</f>
        <v>100000</v>
      </c>
      <c r="AH11371" s="5">
        <f>IF( (AA11371=""),AG11371*1,AG11371*(AA11371/100) )</f>
        <v>100000</v>
      </c>
      <c r="AI11371" s="5">
        <v>0</v>
      </c>
      <c r="AJ11371" s="5">
        <f>IF((AI11371-AH11371) &gt; 1,0,IF((AI11371-AH11371)&lt;0,AH11371-AI11371,AI11371-AH11371))</f>
        <v>100000</v>
      </c>
      <c r="AK11371" s="5">
        <v>0.3</v>
      </c>
      <c r="AL11371" s="5">
        <f>AJ11371*(AK11371/100)</f>
        <v>300</v>
      </c>
    </row>
    <row r="11372" spans="1:38" x14ac:dyDescent="0.45">
      <c r="O11372" s="30" t="s">
        <v>54</v>
      </c>
      <c r="P11372" s="30">
        <f>SUM(P11371:P11371)</f>
        <v>100000</v>
      </c>
      <c r="AH11372" s="5">
        <f>SUM(AH11371:AH11371)</f>
        <v>100000</v>
      </c>
      <c r="AJ11372" s="5">
        <f>SUM(AJ11371:AJ11371)</f>
        <v>100000</v>
      </c>
      <c r="AL11372" s="5">
        <f>SUM(AL11371:AL11371)</f>
        <v>300</v>
      </c>
    </row>
    <row r="11373" spans="1:38" x14ac:dyDescent="0.45">
      <c r="A11373" s="17" t="s">
        <v>16447</v>
      </c>
      <c r="B11373" s="22">
        <v>3770400073577</v>
      </c>
      <c r="C11373" s="17" t="s">
        <v>16448</v>
      </c>
      <c r="D11373" s="17" t="s">
        <v>16449</v>
      </c>
      <c r="E11373" s="3">
        <v>6611</v>
      </c>
      <c r="F11373" s="3">
        <v>1599</v>
      </c>
      <c r="G11373" s="7" t="s">
        <v>16450</v>
      </c>
      <c r="H11373" s="3" t="s">
        <v>42</v>
      </c>
      <c r="I11373" s="3">
        <v>27029</v>
      </c>
      <c r="J11373" s="3">
        <v>1</v>
      </c>
      <c r="K11373" s="3">
        <v>0</v>
      </c>
      <c r="L11373" s="72">
        <v>10</v>
      </c>
      <c r="M11373" s="29" t="s">
        <v>43</v>
      </c>
      <c r="N11373" s="30">
        <f>((J11373*400)+(K11373*100))+L11373</f>
        <v>410</v>
      </c>
      <c r="O11373" s="30">
        <v>660</v>
      </c>
      <c r="P11373" s="30">
        <f>N11373*O11373</f>
        <v>270600</v>
      </c>
      <c r="AG11373" s="5">
        <f>IF(AND(AF11373="",P11373=""),0,IF((AF11373=""),P11373,IF((P11373=""),AF11373,AF11373+P11373)))</f>
        <v>270600</v>
      </c>
      <c r="AH11373" s="5">
        <f>IF( (AA11373=""),AG11373*1,AG11373*(AA11373/100) )</f>
        <v>270600</v>
      </c>
      <c r="AI11373" s="5">
        <v>0</v>
      </c>
      <c r="AJ11373" s="5">
        <f>IF((AI11373-AH11373) &gt; 1,0,IF((AI11373-AH11373)&lt;0,AH11373-AI11373,AI11373-AH11373))</f>
        <v>270600</v>
      </c>
      <c r="AK11373" s="5">
        <v>0.3</v>
      </c>
      <c r="AL11373" s="5">
        <f>AJ11373*(AK11373/100)</f>
        <v>811.80000000000007</v>
      </c>
    </row>
    <row r="11374" spans="1:38" x14ac:dyDescent="0.45">
      <c r="O11374" s="30" t="s">
        <v>54</v>
      </c>
      <c r="P11374" s="30">
        <f>SUM(P11373:P11373)</f>
        <v>270600</v>
      </c>
      <c r="AH11374" s="5">
        <f>SUM(AH11373:AH11373)</f>
        <v>270600</v>
      </c>
      <c r="AJ11374" s="5">
        <f>SUM(AJ11373:AJ11373)</f>
        <v>270600</v>
      </c>
      <c r="AL11374" s="5">
        <f>SUM(AL11373:AL11373)</f>
        <v>811.80000000000007</v>
      </c>
    </row>
    <row r="11375" spans="1:38" x14ac:dyDescent="0.45">
      <c r="A11375" s="17" t="s">
        <v>16451</v>
      </c>
      <c r="C11375" s="17" t="s">
        <v>16452</v>
      </c>
      <c r="D11375" s="17" t="s">
        <v>16453</v>
      </c>
      <c r="E11375" s="3">
        <v>6612</v>
      </c>
      <c r="F11375" s="3">
        <v>3931</v>
      </c>
      <c r="G11375" s="7" t="s">
        <v>16454</v>
      </c>
      <c r="H11375" s="3" t="s">
        <v>42</v>
      </c>
      <c r="I11375" s="3">
        <v>17446</v>
      </c>
      <c r="J11375" s="3">
        <v>3</v>
      </c>
      <c r="K11375" s="3">
        <v>3</v>
      </c>
      <c r="L11375" s="72">
        <v>50</v>
      </c>
      <c r="M11375" s="29" t="s">
        <v>43</v>
      </c>
      <c r="N11375" s="30">
        <f>((J11375*400)+(K11375*100))+L11375</f>
        <v>1550</v>
      </c>
      <c r="O11375" s="30">
        <v>1600</v>
      </c>
      <c r="P11375" s="30">
        <f>N11375*O11375</f>
        <v>2480000</v>
      </c>
      <c r="AG11375" s="5">
        <f>IF(AND(AF11375="",P11375=""),0,IF((AF11375=""),P11375,IF((P11375=""),AF11375,AF11375+P11375)))</f>
        <v>2480000</v>
      </c>
      <c r="AH11375" s="5">
        <f>IF( (AA11375=""),AG11375*1,AG11375*(AA11375/100) )</f>
        <v>2480000</v>
      </c>
      <c r="AI11375" s="5">
        <v>0</v>
      </c>
      <c r="AJ11375" s="5">
        <f>IF((AI11375-AH11375) &gt; 1,0,IF((AI11375-AH11375)&lt;0,AH11375-AI11375,AI11375-AH11375))</f>
        <v>2480000</v>
      </c>
      <c r="AK11375" s="5">
        <v>0.3</v>
      </c>
      <c r="AL11375" s="5">
        <f>AJ11375*(AK11375/100)</f>
        <v>7440</v>
      </c>
    </row>
    <row r="11376" spans="1:38" x14ac:dyDescent="0.45">
      <c r="O11376" s="30" t="s">
        <v>54</v>
      </c>
      <c r="P11376" s="30">
        <f>SUM(P11375:P11375)</f>
        <v>2480000</v>
      </c>
      <c r="AH11376" s="5">
        <f>SUM(AH11375:AH11375)</f>
        <v>2480000</v>
      </c>
      <c r="AJ11376" s="5">
        <f>SUM(AJ11375:AJ11375)</f>
        <v>2480000</v>
      </c>
      <c r="AL11376" s="5">
        <f>SUM(AL11375:AL11375)</f>
        <v>7440</v>
      </c>
    </row>
    <row r="11377" spans="1:38" x14ac:dyDescent="0.45">
      <c r="A11377" s="17" t="s">
        <v>16455</v>
      </c>
      <c r="B11377" s="22">
        <v>3860300212680</v>
      </c>
      <c r="C11377" s="17" t="s">
        <v>16456</v>
      </c>
      <c r="D11377" s="17" t="s">
        <v>16169</v>
      </c>
      <c r="E11377" s="3">
        <v>6613</v>
      </c>
      <c r="F11377" s="3">
        <v>8189</v>
      </c>
      <c r="G11377" s="7" t="s">
        <v>16457</v>
      </c>
      <c r="H11377" s="3" t="s">
        <v>42</v>
      </c>
      <c r="I11377" s="3">
        <v>27324</v>
      </c>
    </row>
    <row r="11378" spans="1:38" x14ac:dyDescent="0.45">
      <c r="O11378" s="30" t="s">
        <v>54</v>
      </c>
      <c r="P11378" s="30">
        <f>SUM(P11377:P11377)</f>
        <v>0</v>
      </c>
      <c r="AH11378" s="5">
        <f>SUM(AH11377:AH11377)</f>
        <v>0</v>
      </c>
      <c r="AJ11378" s="5">
        <f>SUM(AJ11377:AJ11377)</f>
        <v>0</v>
      </c>
      <c r="AL11378" s="5">
        <f>SUM(AL11377:AL11377)</f>
        <v>0</v>
      </c>
    </row>
    <row r="11379" spans="1:38" x14ac:dyDescent="0.45">
      <c r="A11379" s="17" t="s">
        <v>16458</v>
      </c>
      <c r="B11379" s="22">
        <v>3770400013264</v>
      </c>
      <c r="C11379" s="17" t="s">
        <v>16459</v>
      </c>
      <c r="D11379" s="17" t="s">
        <v>15414</v>
      </c>
      <c r="E11379" s="3">
        <v>6614</v>
      </c>
      <c r="F11379" s="3">
        <v>8194</v>
      </c>
      <c r="G11379" s="7" t="s">
        <v>16460</v>
      </c>
      <c r="H11379" s="3" t="s">
        <v>42</v>
      </c>
      <c r="I11379" s="3">
        <v>2538</v>
      </c>
    </row>
    <row r="11380" spans="1:38" x14ac:dyDescent="0.45">
      <c r="O11380" s="30" t="s">
        <v>54</v>
      </c>
      <c r="P11380" s="30">
        <f>SUM(P11379:P11379)</f>
        <v>0</v>
      </c>
      <c r="AH11380" s="5">
        <f>SUM(AH11379:AH11379)</f>
        <v>0</v>
      </c>
      <c r="AJ11380" s="5">
        <f>SUM(AJ11379:AJ11379)</f>
        <v>0</v>
      </c>
      <c r="AL11380" s="5">
        <f>SUM(AL11379:AL11379)</f>
        <v>0</v>
      </c>
    </row>
    <row r="11381" spans="1:38" x14ac:dyDescent="0.45">
      <c r="A11381" s="17" t="s">
        <v>16461</v>
      </c>
      <c r="B11381" s="22">
        <v>3770400027583</v>
      </c>
      <c r="C11381" s="17" t="s">
        <v>16462</v>
      </c>
      <c r="D11381" s="17" t="s">
        <v>16463</v>
      </c>
      <c r="E11381" s="3">
        <v>6615</v>
      </c>
      <c r="F11381" s="3">
        <v>3625</v>
      </c>
      <c r="G11381" s="7" t="s">
        <v>16464</v>
      </c>
      <c r="H11381" s="3" t="s">
        <v>42</v>
      </c>
      <c r="I11381" s="3">
        <v>2554</v>
      </c>
      <c r="J11381" s="3">
        <v>3</v>
      </c>
      <c r="K11381" s="3">
        <v>0</v>
      </c>
      <c r="L11381" s="72">
        <v>47</v>
      </c>
      <c r="M11381" s="29" t="s">
        <v>43</v>
      </c>
      <c r="N11381" s="30">
        <f>((J11381*400)+(K11381*100))+L11381</f>
        <v>1247</v>
      </c>
      <c r="O11381" s="30">
        <v>250</v>
      </c>
      <c r="P11381" s="30">
        <f>N11381*O11381</f>
        <v>311750</v>
      </c>
      <c r="AG11381" s="5">
        <f>IF(AND(AF11381="",P11381=""),0,IF((AF11381=""),P11381,IF((P11381=""),AF11381,AF11381+P11381)))</f>
        <v>311750</v>
      </c>
      <c r="AH11381" s="5">
        <f>IF( (AA11381=""),AG11381*1,AG11381*(AA11381/100) )</f>
        <v>311750</v>
      </c>
      <c r="AI11381" s="5">
        <v>0</v>
      </c>
      <c r="AJ11381" s="5">
        <f>IF((AI11381-AH11381) &gt; 1,0,IF((AI11381-AH11381)&lt;0,AH11381-AI11381,AI11381-AH11381))</f>
        <v>311750</v>
      </c>
      <c r="AK11381" s="5">
        <v>0.3</v>
      </c>
      <c r="AL11381" s="5">
        <f>AJ11381*(AK11381/100)</f>
        <v>935.25</v>
      </c>
    </row>
    <row r="11382" spans="1:38" x14ac:dyDescent="0.45">
      <c r="O11382" s="30" t="s">
        <v>54</v>
      </c>
      <c r="P11382" s="30">
        <f>SUM(P11381:P11381)</f>
        <v>311750</v>
      </c>
      <c r="AH11382" s="5">
        <f>SUM(AH11381:AH11381)</f>
        <v>311750</v>
      </c>
      <c r="AJ11382" s="5">
        <f>SUM(AJ11381:AJ11381)</f>
        <v>311750</v>
      </c>
      <c r="AL11382" s="5">
        <f>SUM(AL11381:AL11381)</f>
        <v>935.25</v>
      </c>
    </row>
    <row r="11383" spans="1:38" x14ac:dyDescent="0.45">
      <c r="A11383" s="17" t="s">
        <v>16465</v>
      </c>
      <c r="B11383" s="22">
        <v>3120300253668</v>
      </c>
      <c r="C11383" s="17" t="s">
        <v>16466</v>
      </c>
      <c r="D11383" s="17" t="s">
        <v>16467</v>
      </c>
      <c r="E11383" s="3">
        <v>6616</v>
      </c>
      <c r="F11383" s="3">
        <v>9989</v>
      </c>
      <c r="G11383" s="7" t="s">
        <v>16468</v>
      </c>
      <c r="H11383" s="3" t="s">
        <v>42</v>
      </c>
      <c r="I11383" s="3">
        <v>9147</v>
      </c>
    </row>
    <row r="11384" spans="1:38" x14ac:dyDescent="0.45">
      <c r="O11384" s="30" t="s">
        <v>54</v>
      </c>
      <c r="P11384" s="30">
        <f>SUM(P11383:P11383)</f>
        <v>0</v>
      </c>
      <c r="AH11384" s="5">
        <f>SUM(AH11383:AH11383)</f>
        <v>0</v>
      </c>
      <c r="AJ11384" s="5">
        <f>SUM(AJ11383:AJ11383)</f>
        <v>0</v>
      </c>
      <c r="AL11384" s="5">
        <f>SUM(AL11383:AL11383)</f>
        <v>0</v>
      </c>
    </row>
    <row r="11385" spans="1:38" x14ac:dyDescent="0.45">
      <c r="A11385" s="17" t="s">
        <v>16469</v>
      </c>
      <c r="B11385" s="22">
        <v>3770400044836</v>
      </c>
      <c r="C11385" s="17" t="s">
        <v>16470</v>
      </c>
      <c r="D11385" s="17" t="s">
        <v>2941</v>
      </c>
      <c r="E11385" s="3">
        <v>6617</v>
      </c>
      <c r="F11385" s="3">
        <v>1455</v>
      </c>
      <c r="G11385" s="7" t="s">
        <v>16471</v>
      </c>
      <c r="H11385" s="3" t="s">
        <v>42</v>
      </c>
      <c r="I11385" s="3">
        <v>12200</v>
      </c>
      <c r="J11385" s="3">
        <v>0</v>
      </c>
      <c r="K11385" s="3">
        <v>0</v>
      </c>
      <c r="L11385" s="72">
        <v>20</v>
      </c>
      <c r="M11385" s="29" t="s">
        <v>208</v>
      </c>
      <c r="N11385" s="30">
        <f>((J11385*400)+(K11385*100))+L11385</f>
        <v>20</v>
      </c>
      <c r="O11385" s="30">
        <v>150</v>
      </c>
      <c r="P11385" s="30">
        <f>N11385*O11385</f>
        <v>3000</v>
      </c>
      <c r="AG11385" s="5">
        <f>IF(AND(AF11385="",P11385=""),0,IF((AF11385=""),P11385,IF((P11385=""),AF11385,AF11385+P11385)))</f>
        <v>3000</v>
      </c>
      <c r="AH11385" s="5">
        <f>IF( (AA11385=""),AG11385*1,AG11385*(AA11385/100) )</f>
        <v>3000</v>
      </c>
      <c r="AI11385" s="5">
        <v>0</v>
      </c>
      <c r="AJ11385" s="5">
        <f>IF((AI11385-AH11385) &gt; 1,0,IF((AI11385-AH11385)&lt;0,AH11385-AI11385,AI11385-AH11385))</f>
        <v>3000</v>
      </c>
      <c r="AK11385" s="5">
        <v>0.02</v>
      </c>
      <c r="AL11385" s="5">
        <f>AJ11385*(AK11385/100)</f>
        <v>0.6</v>
      </c>
    </row>
    <row r="11386" spans="1:38" x14ac:dyDescent="0.45">
      <c r="J11386" s="3">
        <v>2</v>
      </c>
      <c r="K11386" s="3">
        <v>0</v>
      </c>
      <c r="L11386" s="72">
        <v>54</v>
      </c>
      <c r="M11386" s="29" t="s">
        <v>90</v>
      </c>
      <c r="N11386" s="30">
        <f>((J11386*400)+(K11386*100))+L11386</f>
        <v>854</v>
      </c>
      <c r="O11386" s="30">
        <v>150</v>
      </c>
      <c r="P11386" s="30">
        <f>N11386*O11386</f>
        <v>128100</v>
      </c>
      <c r="AG11386" s="5">
        <f>IF(AND(AF11386="",P11386=""),0,IF((AF11386=""),P11386,IF((P11386=""),AF11386,AF11386+P11386)))</f>
        <v>128100</v>
      </c>
      <c r="AH11386" s="5">
        <f>IF( (AA11386=""),AG11386*1,AG11386*(AA11386/100) )</f>
        <v>128100</v>
      </c>
      <c r="AI11386" s="5">
        <v>0</v>
      </c>
      <c r="AJ11386" s="5">
        <f>IF((AI11386-AH11386) &gt; 1,0,IF((AI11386-AH11386)&lt;0,AH11386-AI11386,AI11386-AH11386))</f>
        <v>128100</v>
      </c>
      <c r="AK11386" s="5">
        <v>0.01</v>
      </c>
      <c r="AL11386" s="5">
        <f>AJ11386*(AK11386/100)</f>
        <v>12.81</v>
      </c>
    </row>
    <row r="11387" spans="1:38" x14ac:dyDescent="0.45">
      <c r="Q11387" s="74">
        <v>1</v>
      </c>
      <c r="R11387" s="17" t="s">
        <v>16469</v>
      </c>
      <c r="S11387" s="26">
        <v>3770400044836</v>
      </c>
      <c r="T11387" s="17" t="s">
        <v>16470</v>
      </c>
      <c r="U11387" s="17" t="s">
        <v>4382</v>
      </c>
      <c r="W11387" s="3" t="s">
        <v>210</v>
      </c>
      <c r="X11387" s="3" t="s">
        <v>211</v>
      </c>
      <c r="Y11387" s="3" t="s">
        <v>212</v>
      </c>
      <c r="Z11387" s="5">
        <v>80</v>
      </c>
      <c r="AA11387" s="67">
        <v>100</v>
      </c>
      <c r="AB11387" s="5">
        <v>6900</v>
      </c>
      <c r="AC11387" s="5">
        <f>Z11387*AB11387</f>
        <v>552000</v>
      </c>
      <c r="AD11387" s="9">
        <v>5</v>
      </c>
      <c r="AE11387" s="9">
        <v>5</v>
      </c>
      <c r="AF11387" s="5">
        <f>(AC11387*(100-AE11387))/100</f>
        <v>524400</v>
      </c>
      <c r="AG11387" s="5">
        <f>IF( (AF11387=""),0,SUM(AF11387:AF11387) )</f>
        <v>524400</v>
      </c>
      <c r="AH11387" s="5">
        <f>(AG11387/100)*(AA11387)</f>
        <v>524400</v>
      </c>
      <c r="AI11387" s="5">
        <v>0</v>
      </c>
      <c r="AJ11387" s="5">
        <f>IF((AI11387-AH11387) &gt; 1,0,IF((AI11387-AH11387)&lt;0,AH11387-AI11387,AI11387-AH11387))</f>
        <v>524400</v>
      </c>
      <c r="AK11387" s="5">
        <v>0.02</v>
      </c>
      <c r="AL11387" s="5">
        <f>AJ11387*(AK11387/100)</f>
        <v>104.88000000000001</v>
      </c>
    </row>
    <row r="11388" spans="1:38" x14ac:dyDescent="0.45">
      <c r="O11388" s="30" t="s">
        <v>54</v>
      </c>
      <c r="P11388" s="30">
        <f>SUM(P11385:P11387)</f>
        <v>131100</v>
      </c>
      <c r="AH11388" s="5">
        <f>SUM(AH11385:AH11387)</f>
        <v>655500</v>
      </c>
      <c r="AJ11388" s="5">
        <f>SUM(AJ11385:AJ11387)</f>
        <v>655500</v>
      </c>
      <c r="AL11388" s="5">
        <f>SUM(AL11385:AL11387)</f>
        <v>118.29</v>
      </c>
    </row>
    <row r="11389" spans="1:38" x14ac:dyDescent="0.45">
      <c r="A11389" s="17" t="s">
        <v>16472</v>
      </c>
      <c r="B11389" s="22">
        <v>3100202673662</v>
      </c>
      <c r="C11389" s="17" t="s">
        <v>16473</v>
      </c>
      <c r="D11389" s="17" t="s">
        <v>16474</v>
      </c>
      <c r="E11389" s="3">
        <v>6618</v>
      </c>
      <c r="F11389" s="3">
        <v>944</v>
      </c>
      <c r="G11389" s="7" t="s">
        <v>16475</v>
      </c>
      <c r="H11389" s="3" t="s">
        <v>42</v>
      </c>
      <c r="I11389" s="3">
        <v>17592</v>
      </c>
      <c r="J11389" s="3">
        <v>0</v>
      </c>
      <c r="K11389" s="3">
        <v>0</v>
      </c>
      <c r="L11389" s="72">
        <v>90</v>
      </c>
      <c r="M11389" s="29" t="s">
        <v>43</v>
      </c>
      <c r="N11389" s="30">
        <f>((J11389*400)+(K11389*100))+L11389</f>
        <v>90</v>
      </c>
      <c r="O11389" s="30">
        <v>500</v>
      </c>
      <c r="P11389" s="30">
        <f>N11389*O11389</f>
        <v>45000</v>
      </c>
      <c r="AG11389" s="5">
        <f>IF(AND(AF11389="",P11389=""),0,IF((AF11389=""),P11389,IF((P11389=""),AF11389,AF11389+P11389)))</f>
        <v>45000</v>
      </c>
      <c r="AH11389" s="5">
        <f>IF( (AA11389=""),AG11389*1,AG11389*(AA11389/100) )</f>
        <v>45000</v>
      </c>
      <c r="AI11389" s="5">
        <v>0</v>
      </c>
      <c r="AJ11389" s="5">
        <f>IF((AI11389-AH11389) &gt; 1,0,IF((AI11389-AH11389)&lt;0,AH11389-AI11389,AI11389-AH11389))</f>
        <v>45000</v>
      </c>
      <c r="AK11389" s="5">
        <v>0.3</v>
      </c>
      <c r="AL11389" s="5">
        <f>AJ11389*(AK11389/100)</f>
        <v>135</v>
      </c>
    </row>
    <row r="11390" spans="1:38" x14ac:dyDescent="0.45">
      <c r="O11390" s="30" t="s">
        <v>54</v>
      </c>
      <c r="P11390" s="30">
        <f>SUM(P11389:P11389)</f>
        <v>45000</v>
      </c>
      <c r="AH11390" s="5">
        <f>SUM(AH11389:AH11389)</f>
        <v>45000</v>
      </c>
      <c r="AJ11390" s="5">
        <f>SUM(AJ11389:AJ11389)</f>
        <v>45000</v>
      </c>
      <c r="AL11390" s="5">
        <f>SUM(AL11389:AL11389)</f>
        <v>135</v>
      </c>
    </row>
    <row r="11391" spans="1:38" x14ac:dyDescent="0.45">
      <c r="A11391" s="17" t="s">
        <v>16476</v>
      </c>
      <c r="B11391" s="22">
        <v>3801000121191</v>
      </c>
      <c r="C11391" s="17" t="s">
        <v>16477</v>
      </c>
      <c r="D11391" s="17" t="s">
        <v>16478</v>
      </c>
      <c r="E11391" s="3">
        <v>6619</v>
      </c>
      <c r="F11391" s="3">
        <v>6922</v>
      </c>
      <c r="G11391" s="7" t="s">
        <v>16479</v>
      </c>
      <c r="H11391" s="3" t="s">
        <v>42</v>
      </c>
      <c r="I11391" s="3">
        <v>23663</v>
      </c>
    </row>
    <row r="11392" spans="1:38" x14ac:dyDescent="0.45">
      <c r="E11392" s="3">
        <v>6620</v>
      </c>
      <c r="F11392" s="3">
        <v>7229</v>
      </c>
      <c r="G11392" s="7" t="s">
        <v>16480</v>
      </c>
      <c r="H11392" s="3" t="s">
        <v>42</v>
      </c>
      <c r="I11392" s="3">
        <v>23664</v>
      </c>
    </row>
    <row r="11393" spans="1:38" x14ac:dyDescent="0.45">
      <c r="E11393" s="3">
        <v>6621</v>
      </c>
      <c r="F11393" s="3">
        <v>7357</v>
      </c>
      <c r="G11393" s="7" t="s">
        <v>16481</v>
      </c>
      <c r="H11393" s="3" t="s">
        <v>42</v>
      </c>
      <c r="I11393" s="3">
        <v>23665</v>
      </c>
    </row>
    <row r="11394" spans="1:38" x14ac:dyDescent="0.45">
      <c r="E11394" s="3">
        <v>6622</v>
      </c>
      <c r="F11394" s="3">
        <v>7882</v>
      </c>
      <c r="G11394" s="7" t="s">
        <v>16482</v>
      </c>
      <c r="H11394" s="3" t="s">
        <v>42</v>
      </c>
      <c r="I11394" s="3">
        <v>23666</v>
      </c>
    </row>
    <row r="11395" spans="1:38" x14ac:dyDescent="0.45">
      <c r="O11395" s="30" t="s">
        <v>54</v>
      </c>
      <c r="P11395" s="30">
        <f>SUM(P11391:P11394)</f>
        <v>0</v>
      </c>
      <c r="AH11395" s="5">
        <f>SUM(AH11391:AH11394)</f>
        <v>0</v>
      </c>
      <c r="AJ11395" s="5">
        <f>SUM(AJ11391:AJ11394)</f>
        <v>0</v>
      </c>
      <c r="AL11395" s="5">
        <f>SUM(AL11391:AL11394)</f>
        <v>0</v>
      </c>
    </row>
    <row r="11396" spans="1:38" x14ac:dyDescent="0.45">
      <c r="A11396" s="17" t="s">
        <v>16461</v>
      </c>
      <c r="B11396" s="22">
        <v>3770400027583</v>
      </c>
      <c r="C11396" s="17" t="s">
        <v>16462</v>
      </c>
      <c r="D11396" s="17" t="s">
        <v>16463</v>
      </c>
      <c r="E11396" s="3">
        <v>6623</v>
      </c>
      <c r="F11396" s="3">
        <v>9947</v>
      </c>
      <c r="G11396" s="7" t="s">
        <v>16483</v>
      </c>
      <c r="H11396" s="3" t="s">
        <v>42</v>
      </c>
      <c r="I11396" s="3">
        <v>31154</v>
      </c>
    </row>
    <row r="11397" spans="1:38" x14ac:dyDescent="0.45">
      <c r="O11397" s="30" t="s">
        <v>54</v>
      </c>
      <c r="P11397" s="30">
        <f>SUM(P11396:P11396)</f>
        <v>0</v>
      </c>
      <c r="AH11397" s="5">
        <f>SUM(AH11396:AH11396)</f>
        <v>0</v>
      </c>
      <c r="AJ11397" s="5">
        <f>SUM(AJ11396:AJ11396)</f>
        <v>0</v>
      </c>
      <c r="AL11397" s="5">
        <f>SUM(AL11396:AL11396)</f>
        <v>0</v>
      </c>
    </row>
    <row r="11398" spans="1:38" x14ac:dyDescent="0.45">
      <c r="A11398" s="17" t="s">
        <v>16484</v>
      </c>
      <c r="B11398" s="22">
        <v>1770400013853</v>
      </c>
      <c r="C11398" s="17" t="s">
        <v>16485</v>
      </c>
      <c r="D11398" s="17" t="s">
        <v>16486</v>
      </c>
      <c r="E11398" s="3">
        <v>6624</v>
      </c>
      <c r="F11398" s="3">
        <v>7332</v>
      </c>
      <c r="G11398" s="7" t="s">
        <v>16487</v>
      </c>
      <c r="H11398" s="3" t="s">
        <v>42</v>
      </c>
      <c r="I11398" s="3">
        <v>31525</v>
      </c>
    </row>
    <row r="11399" spans="1:38" x14ac:dyDescent="0.45">
      <c r="O11399" s="30" t="s">
        <v>54</v>
      </c>
      <c r="P11399" s="30">
        <f>SUM(P11398:P11398)</f>
        <v>0</v>
      </c>
      <c r="AH11399" s="5">
        <f>SUM(AH11398:AH11398)</f>
        <v>0</v>
      </c>
      <c r="AJ11399" s="5">
        <f>SUM(AJ11398:AJ11398)</f>
        <v>0</v>
      </c>
      <c r="AL11399" s="5">
        <f>SUM(AL11398:AL11398)</f>
        <v>0</v>
      </c>
    </row>
    <row r="11400" spans="1:38" x14ac:dyDescent="0.45">
      <c r="A11400" s="17" t="s">
        <v>16461</v>
      </c>
      <c r="B11400" s="22">
        <v>3770400027583</v>
      </c>
      <c r="C11400" s="17" t="s">
        <v>16462</v>
      </c>
      <c r="D11400" s="17" t="s">
        <v>16463</v>
      </c>
      <c r="E11400" s="3">
        <v>6625</v>
      </c>
      <c r="F11400" s="3">
        <v>4295</v>
      </c>
      <c r="G11400" s="7" t="s">
        <v>16488</v>
      </c>
      <c r="H11400" s="3" t="s">
        <v>42</v>
      </c>
      <c r="I11400" s="3">
        <v>32653</v>
      </c>
      <c r="J11400" s="3">
        <v>3</v>
      </c>
      <c r="K11400" s="3">
        <v>0</v>
      </c>
      <c r="L11400" s="72">
        <v>0</v>
      </c>
      <c r="M11400" s="29" t="s">
        <v>43</v>
      </c>
      <c r="N11400" s="30">
        <f>((J11400*400)+(K11400*100))+L11400</f>
        <v>1200</v>
      </c>
      <c r="O11400" s="30">
        <v>250</v>
      </c>
      <c r="P11400" s="30">
        <f>N11400*O11400</f>
        <v>300000</v>
      </c>
      <c r="AG11400" s="5">
        <f>IF(AND(AF11400="",P11400=""),0,IF((AF11400=""),P11400,IF((P11400=""),AF11400,AF11400+P11400)))</f>
        <v>300000</v>
      </c>
      <c r="AH11400" s="5">
        <f>IF( (AA11400=""),AG11400*1,AG11400*(AA11400/100) )</f>
        <v>300000</v>
      </c>
      <c r="AI11400" s="5">
        <v>0</v>
      </c>
      <c r="AJ11400" s="5">
        <f>IF((AI11400-AH11400) &gt; 1,0,IF((AI11400-AH11400)&lt;0,AH11400-AI11400,AI11400-AH11400))</f>
        <v>300000</v>
      </c>
      <c r="AK11400" s="5">
        <v>0.3</v>
      </c>
      <c r="AL11400" s="5">
        <f>AJ11400*(AK11400/100)</f>
        <v>900</v>
      </c>
    </row>
    <row r="11401" spans="1:38" x14ac:dyDescent="0.45">
      <c r="E11401" s="3">
        <v>6626</v>
      </c>
      <c r="F11401" s="3">
        <v>10088</v>
      </c>
      <c r="G11401" s="7" t="s">
        <v>16489</v>
      </c>
      <c r="H11401" s="3" t="s">
        <v>42</v>
      </c>
      <c r="I11401" s="3">
        <v>32855</v>
      </c>
    </row>
    <row r="11402" spans="1:38" x14ac:dyDescent="0.45">
      <c r="O11402" s="30" t="s">
        <v>54</v>
      </c>
      <c r="P11402" s="30">
        <f>SUM(P11400:P11401)</f>
        <v>300000</v>
      </c>
      <c r="AH11402" s="5">
        <f>SUM(AH11400:AH11401)</f>
        <v>300000</v>
      </c>
      <c r="AJ11402" s="5">
        <f>SUM(AJ11400:AJ11401)</f>
        <v>300000</v>
      </c>
      <c r="AL11402" s="5">
        <f>SUM(AL11400:AL11401)</f>
        <v>900</v>
      </c>
    </row>
    <row r="11403" spans="1:38" x14ac:dyDescent="0.45">
      <c r="A11403" s="17" t="s">
        <v>16490</v>
      </c>
      <c r="B11403" s="22">
        <v>3770400028547</v>
      </c>
      <c r="C11403" s="17" t="s">
        <v>16491</v>
      </c>
      <c r="D11403" s="17" t="s">
        <v>16492</v>
      </c>
      <c r="E11403" s="3">
        <v>6627</v>
      </c>
      <c r="F11403" s="3">
        <v>9977</v>
      </c>
      <c r="G11403" s="7" t="s">
        <v>16493</v>
      </c>
      <c r="H11403" s="3" t="s">
        <v>42</v>
      </c>
      <c r="I11403" s="3">
        <v>2858</v>
      </c>
    </row>
    <row r="11404" spans="1:38" x14ac:dyDescent="0.45">
      <c r="Q11404" s="74">
        <v>1</v>
      </c>
      <c r="R11404" s="17" t="s">
        <v>16490</v>
      </c>
      <c r="S11404" s="26">
        <v>3770400028547</v>
      </c>
      <c r="T11404" s="17" t="s">
        <v>16491</v>
      </c>
      <c r="U11404" s="17" t="s">
        <v>16494</v>
      </c>
      <c r="W11404" s="3" t="s">
        <v>210</v>
      </c>
      <c r="X11404" s="3" t="s">
        <v>211</v>
      </c>
      <c r="Y11404" s="3" t="s">
        <v>212</v>
      </c>
      <c r="Z11404" s="5">
        <v>80</v>
      </c>
      <c r="AA11404" s="67">
        <v>100</v>
      </c>
      <c r="AB11404" s="5">
        <v>6900</v>
      </c>
      <c r="AC11404" s="5">
        <f>Z11404*AB11404</f>
        <v>552000</v>
      </c>
      <c r="AD11404" s="9">
        <v>5</v>
      </c>
      <c r="AE11404" s="9">
        <v>5</v>
      </c>
      <c r="AF11404" s="5">
        <f>(AC11404*(100-AE11404))/100</f>
        <v>524400</v>
      </c>
      <c r="AG11404" s="5">
        <f>IF( (AF11404=""),0,SUM(AF11404:AF11404) )</f>
        <v>524400</v>
      </c>
      <c r="AH11404" s="5">
        <f>(AG11404/100)*(AA11404)</f>
        <v>524400</v>
      </c>
      <c r="AI11404" s="5">
        <v>0</v>
      </c>
      <c r="AJ11404" s="5">
        <f>IF((AI11404-AH11404) &gt; 1,0,IF((AI11404-AH11404)&lt;0,AH11404-AI11404,AI11404-AH11404))</f>
        <v>524400</v>
      </c>
      <c r="AK11404" s="5">
        <v>0.02</v>
      </c>
      <c r="AL11404" s="5">
        <f>AJ11404*(AK11404/100)</f>
        <v>104.88000000000001</v>
      </c>
    </row>
    <row r="11405" spans="1:38" x14ac:dyDescent="0.45">
      <c r="O11405" s="30" t="s">
        <v>54</v>
      </c>
      <c r="P11405" s="30">
        <f>SUM(P11403:P11404)</f>
        <v>0</v>
      </c>
      <c r="AH11405" s="5">
        <f>SUM(AH11403:AH11404)</f>
        <v>524400</v>
      </c>
      <c r="AJ11405" s="5">
        <f>SUM(AJ11403:AJ11404)</f>
        <v>524400</v>
      </c>
      <c r="AL11405" s="5">
        <f>SUM(AL11403:AL11404)</f>
        <v>104.88000000000001</v>
      </c>
    </row>
    <row r="11406" spans="1:38" x14ac:dyDescent="0.45">
      <c r="A11406" s="17" t="s">
        <v>16495</v>
      </c>
      <c r="B11406" s="22">
        <v>4769900001741</v>
      </c>
      <c r="C11406" s="17" t="s">
        <v>16496</v>
      </c>
      <c r="D11406" s="17" t="s">
        <v>16497</v>
      </c>
      <c r="E11406" s="3">
        <v>6628</v>
      </c>
      <c r="F11406" s="3">
        <v>8113</v>
      </c>
      <c r="G11406" s="7" t="s">
        <v>16498</v>
      </c>
      <c r="H11406" s="3" t="s">
        <v>42</v>
      </c>
      <c r="I11406" s="3">
        <v>4567</v>
      </c>
    </row>
    <row r="11407" spans="1:38" x14ac:dyDescent="0.45">
      <c r="E11407" s="3">
        <v>6629</v>
      </c>
      <c r="F11407" s="3">
        <v>9006</v>
      </c>
      <c r="G11407" s="7" t="s">
        <v>16499</v>
      </c>
      <c r="H11407" s="3" t="s">
        <v>42</v>
      </c>
      <c r="I11407" s="3">
        <v>4568</v>
      </c>
    </row>
    <row r="11408" spans="1:38" x14ac:dyDescent="0.45">
      <c r="O11408" s="30" t="s">
        <v>54</v>
      </c>
      <c r="P11408" s="30">
        <f>SUM(P11406:P11407)</f>
        <v>0</v>
      </c>
      <c r="AH11408" s="5">
        <f>SUM(AH11406:AH11407)</f>
        <v>0</v>
      </c>
      <c r="AJ11408" s="5">
        <f>SUM(AJ11406:AJ11407)</f>
        <v>0</v>
      </c>
      <c r="AL11408" s="5">
        <f>SUM(AL11406:AL11407)</f>
        <v>0</v>
      </c>
    </row>
    <row r="11409" spans="1:38" x14ac:dyDescent="0.45">
      <c r="A11409" s="17" t="s">
        <v>16500</v>
      </c>
      <c r="B11409" s="22">
        <v>3101500684353</v>
      </c>
      <c r="C11409" s="17" t="s">
        <v>16501</v>
      </c>
      <c r="D11409" s="17" t="s">
        <v>16502</v>
      </c>
      <c r="E11409" s="3">
        <v>6630</v>
      </c>
      <c r="F11409" s="3">
        <v>8898</v>
      </c>
      <c r="G11409" s="7" t="s">
        <v>16503</v>
      </c>
      <c r="H11409" s="3" t="s">
        <v>42</v>
      </c>
      <c r="I11409" s="3">
        <v>6292</v>
      </c>
    </row>
    <row r="11410" spans="1:38" x14ac:dyDescent="0.45">
      <c r="O11410" s="30" t="s">
        <v>54</v>
      </c>
      <c r="P11410" s="30">
        <f>SUM(P11409:P11409)</f>
        <v>0</v>
      </c>
      <c r="AH11410" s="5">
        <f>SUM(AH11409:AH11409)</f>
        <v>0</v>
      </c>
      <c r="AJ11410" s="5">
        <f>SUM(AJ11409:AJ11409)</f>
        <v>0</v>
      </c>
      <c r="AL11410" s="5">
        <f>SUM(AL11409:AL11409)</f>
        <v>0</v>
      </c>
    </row>
    <row r="11411" spans="1:38" x14ac:dyDescent="0.45">
      <c r="A11411" s="17" t="s">
        <v>16504</v>
      </c>
      <c r="B11411" s="22">
        <v>3100900111724</v>
      </c>
      <c r="C11411" s="17" t="s">
        <v>16505</v>
      </c>
      <c r="D11411" s="17" t="s">
        <v>16506</v>
      </c>
      <c r="E11411" s="3">
        <v>6631</v>
      </c>
      <c r="F11411" s="3">
        <v>565</v>
      </c>
      <c r="G11411" s="7" t="s">
        <v>16507</v>
      </c>
      <c r="H11411" s="3" t="s">
        <v>42</v>
      </c>
      <c r="I11411" s="3">
        <v>8719</v>
      </c>
      <c r="J11411" s="3">
        <v>0</v>
      </c>
      <c r="K11411" s="3">
        <v>1</v>
      </c>
      <c r="L11411" s="72">
        <v>0</v>
      </c>
      <c r="M11411" s="29" t="s">
        <v>43</v>
      </c>
      <c r="N11411" s="30">
        <f>((J11411*400)+(K11411*100))+L11411</f>
        <v>100</v>
      </c>
      <c r="O11411" s="30">
        <v>1000</v>
      </c>
      <c r="P11411" s="30">
        <f>N11411*O11411</f>
        <v>100000</v>
      </c>
      <c r="AG11411" s="5">
        <f>IF(AND(AF11411="",P11411=""),0,IF((AF11411=""),P11411,IF((P11411=""),AF11411,AF11411+P11411)))</f>
        <v>100000</v>
      </c>
      <c r="AH11411" s="5">
        <f>IF( (AA11411=""),AG11411*1,AG11411*(AA11411/100) )</f>
        <v>100000</v>
      </c>
      <c r="AI11411" s="5">
        <v>0</v>
      </c>
      <c r="AJ11411" s="5">
        <f>IF((AI11411-AH11411) &gt; 1,0,IF((AI11411-AH11411)&lt;0,AH11411-AI11411,AI11411-AH11411))</f>
        <v>100000</v>
      </c>
      <c r="AK11411" s="5">
        <v>0.3</v>
      </c>
      <c r="AL11411" s="5">
        <f>AJ11411*(AK11411/100)</f>
        <v>300</v>
      </c>
    </row>
    <row r="11412" spans="1:38" x14ac:dyDescent="0.45">
      <c r="E11412" s="3">
        <v>6632</v>
      </c>
      <c r="F11412" s="3">
        <v>563</v>
      </c>
      <c r="G11412" s="7" t="s">
        <v>16508</v>
      </c>
      <c r="H11412" s="3" t="s">
        <v>42</v>
      </c>
      <c r="I11412" s="3">
        <v>8720</v>
      </c>
      <c r="J11412" s="3">
        <v>0</v>
      </c>
      <c r="K11412" s="3">
        <v>1</v>
      </c>
      <c r="L11412" s="72">
        <v>0</v>
      </c>
      <c r="M11412" s="29" t="s">
        <v>43</v>
      </c>
      <c r="N11412" s="30">
        <f>((J11412*400)+(K11412*100))+L11412</f>
        <v>100</v>
      </c>
      <c r="O11412" s="30">
        <v>500</v>
      </c>
      <c r="P11412" s="30">
        <f>N11412*O11412</f>
        <v>50000</v>
      </c>
      <c r="AG11412" s="5">
        <f>IF(AND(AF11412="",P11412=""),0,IF((AF11412=""),P11412,IF((P11412=""),AF11412,AF11412+P11412)))</f>
        <v>50000</v>
      </c>
      <c r="AH11412" s="5">
        <f>IF( (AA11412=""),AG11412*1,AG11412*(AA11412/100) )</f>
        <v>50000</v>
      </c>
      <c r="AI11412" s="5">
        <v>0</v>
      </c>
      <c r="AJ11412" s="5">
        <f>IF((AI11412-AH11412) &gt; 1,0,IF((AI11412-AH11412)&lt;0,AH11412-AI11412,AI11412-AH11412))</f>
        <v>50000</v>
      </c>
      <c r="AK11412" s="5">
        <v>0.3</v>
      </c>
      <c r="AL11412" s="5">
        <f>AJ11412*(AK11412/100)</f>
        <v>150</v>
      </c>
    </row>
    <row r="11413" spans="1:38" x14ac:dyDescent="0.45">
      <c r="E11413" s="3">
        <v>6633</v>
      </c>
      <c r="F11413" s="3">
        <v>152</v>
      </c>
      <c r="G11413" s="7" t="s">
        <v>16509</v>
      </c>
      <c r="H11413" s="3" t="s">
        <v>42</v>
      </c>
      <c r="I11413" s="3">
        <v>8721</v>
      </c>
      <c r="J11413" s="3">
        <v>0</v>
      </c>
      <c r="K11413" s="3">
        <v>1</v>
      </c>
      <c r="L11413" s="72">
        <v>57</v>
      </c>
      <c r="M11413" s="29" t="s">
        <v>43</v>
      </c>
      <c r="N11413" s="30">
        <f>((J11413*400)+(K11413*100))+L11413</f>
        <v>157</v>
      </c>
      <c r="O11413" s="30">
        <v>500</v>
      </c>
      <c r="P11413" s="30">
        <f>N11413*O11413</f>
        <v>78500</v>
      </c>
      <c r="AG11413" s="5">
        <f>IF(AND(AF11413="",P11413=""),0,IF((AF11413=""),P11413,IF((P11413=""),AF11413,AF11413+P11413)))</f>
        <v>78500</v>
      </c>
      <c r="AH11413" s="5">
        <f>IF( (AA11413=""),AG11413*1,AG11413*(AA11413/100) )</f>
        <v>78500</v>
      </c>
      <c r="AI11413" s="5">
        <v>0</v>
      </c>
      <c r="AJ11413" s="5">
        <f>IF((AI11413-AH11413) &gt; 1,0,IF((AI11413-AH11413)&lt;0,AH11413-AI11413,AI11413-AH11413))</f>
        <v>78500</v>
      </c>
      <c r="AK11413" s="5">
        <v>0.3</v>
      </c>
      <c r="AL11413" s="5">
        <f>AJ11413*(AK11413/100)</f>
        <v>235.5</v>
      </c>
    </row>
    <row r="11414" spans="1:38" x14ac:dyDescent="0.45">
      <c r="E11414" s="3">
        <v>6634</v>
      </c>
      <c r="F11414" s="3">
        <v>153</v>
      </c>
      <c r="G11414" s="7" t="s">
        <v>16510</v>
      </c>
      <c r="H11414" s="3" t="s">
        <v>42</v>
      </c>
      <c r="I11414" s="3">
        <v>8722</v>
      </c>
      <c r="J11414" s="3">
        <v>0</v>
      </c>
      <c r="K11414" s="3">
        <v>1</v>
      </c>
      <c r="L11414" s="72">
        <v>6</v>
      </c>
      <c r="M11414" s="29" t="s">
        <v>90</v>
      </c>
      <c r="N11414" s="30">
        <f>((J11414*400)+(K11414*100))+L11414</f>
        <v>106</v>
      </c>
      <c r="O11414" s="30">
        <v>1000</v>
      </c>
      <c r="P11414" s="30">
        <f>N11414*O11414</f>
        <v>106000</v>
      </c>
      <c r="AG11414" s="5">
        <f>IF(AND(AF11414="",P11414=""),0,IF((AF11414=""),P11414,IF((P11414=""),AF11414,AF11414+P11414)))</f>
        <v>106000</v>
      </c>
      <c r="AH11414" s="5">
        <f>IF( (AA11414=""),AG11414*1,AG11414*(AA11414/100) )</f>
        <v>106000</v>
      </c>
      <c r="AI11414" s="5">
        <v>0</v>
      </c>
      <c r="AJ11414" s="5">
        <f>IF((AI11414-AH11414) &gt; 1,0,IF((AI11414-AH11414)&lt;0,AH11414-AI11414,AI11414-AH11414))</f>
        <v>106000</v>
      </c>
      <c r="AK11414" s="5">
        <v>0.01</v>
      </c>
      <c r="AL11414" s="5">
        <f>AJ11414*(AK11414/100)</f>
        <v>10.6</v>
      </c>
    </row>
    <row r="11415" spans="1:38" x14ac:dyDescent="0.45">
      <c r="E11415" s="3">
        <v>6635</v>
      </c>
      <c r="F11415" s="3">
        <v>568</v>
      </c>
      <c r="G11415" s="7" t="s">
        <v>16511</v>
      </c>
      <c r="H11415" s="3" t="s">
        <v>42</v>
      </c>
      <c r="I11415" s="3">
        <v>8723</v>
      </c>
      <c r="J11415" s="3">
        <v>0</v>
      </c>
      <c r="K11415" s="3">
        <v>1</v>
      </c>
      <c r="L11415" s="72">
        <v>34</v>
      </c>
      <c r="M11415" s="29" t="s">
        <v>43</v>
      </c>
      <c r="N11415" s="30">
        <f>((J11415*400)+(K11415*100))+L11415</f>
        <v>134</v>
      </c>
      <c r="O11415" s="30">
        <v>1000</v>
      </c>
      <c r="P11415" s="30">
        <f>N11415*O11415</f>
        <v>134000</v>
      </c>
      <c r="AG11415" s="5">
        <f>IF(AND(AF11415="",P11415=""),0,IF((AF11415=""),P11415,IF((P11415=""),AF11415,AF11415+P11415)))</f>
        <v>134000</v>
      </c>
      <c r="AH11415" s="5">
        <f>IF( (AA11415=""),AG11415*1,AG11415*(AA11415/100) )</f>
        <v>134000</v>
      </c>
      <c r="AI11415" s="5">
        <v>0</v>
      </c>
      <c r="AJ11415" s="5">
        <f>IF((AI11415-AH11415) &gt; 1,0,IF((AI11415-AH11415)&lt;0,AH11415-AI11415,AI11415-AH11415))</f>
        <v>134000</v>
      </c>
      <c r="AK11415" s="5">
        <v>0.3</v>
      </c>
      <c r="AL11415" s="5">
        <f>AJ11415*(AK11415/100)</f>
        <v>402</v>
      </c>
    </row>
    <row r="11416" spans="1:38" x14ac:dyDescent="0.45">
      <c r="O11416" s="30" t="s">
        <v>54</v>
      </c>
      <c r="P11416" s="30">
        <f>SUM(P11411:P11415)</f>
        <v>468500</v>
      </c>
      <c r="AH11416" s="5">
        <f>SUM(AH11411:AH11415)</f>
        <v>468500</v>
      </c>
      <c r="AJ11416" s="5">
        <f>SUM(AJ11411:AJ11415)</f>
        <v>468500</v>
      </c>
      <c r="AL11416" s="5">
        <f>SUM(AL11411:AL11415)</f>
        <v>1098.0999999999999</v>
      </c>
    </row>
    <row r="11417" spans="1:38" x14ac:dyDescent="0.45">
      <c r="A11417" s="17" t="s">
        <v>16512</v>
      </c>
      <c r="B11417" s="22">
        <v>3100600880935</v>
      </c>
      <c r="C11417" s="17" t="s">
        <v>16513</v>
      </c>
      <c r="D11417" s="17" t="s">
        <v>16514</v>
      </c>
      <c r="E11417" s="3">
        <v>6636</v>
      </c>
      <c r="F11417" s="3">
        <v>6499</v>
      </c>
      <c r="G11417" s="7" t="s">
        <v>16515</v>
      </c>
      <c r="H11417" s="3" t="s">
        <v>42</v>
      </c>
      <c r="I11417" s="3">
        <v>9011</v>
      </c>
    </row>
    <row r="11418" spans="1:38" x14ac:dyDescent="0.45">
      <c r="E11418" s="3">
        <v>6637</v>
      </c>
      <c r="F11418" s="3">
        <v>7538</v>
      </c>
      <c r="G11418" s="7" t="s">
        <v>16516</v>
      </c>
      <c r="H11418" s="3" t="s">
        <v>42</v>
      </c>
      <c r="I11418" s="3">
        <v>9079</v>
      </c>
    </row>
    <row r="11419" spans="1:38" x14ac:dyDescent="0.45">
      <c r="O11419" s="30" t="s">
        <v>54</v>
      </c>
      <c r="P11419" s="30">
        <f>SUM(P11417:P11418)</f>
        <v>0</v>
      </c>
      <c r="AH11419" s="5">
        <f>SUM(AH11417:AH11418)</f>
        <v>0</v>
      </c>
      <c r="AJ11419" s="5">
        <f>SUM(AJ11417:AJ11418)</f>
        <v>0</v>
      </c>
      <c r="AL11419" s="5">
        <f>SUM(AL11417:AL11418)</f>
        <v>0</v>
      </c>
    </row>
    <row r="11420" spans="1:38" x14ac:dyDescent="0.45">
      <c r="A11420" s="17" t="s">
        <v>16504</v>
      </c>
      <c r="B11420" s="22">
        <v>3100900111724</v>
      </c>
      <c r="C11420" s="17" t="s">
        <v>16505</v>
      </c>
      <c r="D11420" s="17" t="s">
        <v>16506</v>
      </c>
      <c r="E11420" s="3">
        <v>6638</v>
      </c>
      <c r="F11420" s="3">
        <v>8645</v>
      </c>
      <c r="G11420" s="7" t="s">
        <v>16517</v>
      </c>
      <c r="H11420" s="3" t="s">
        <v>42</v>
      </c>
      <c r="I11420" s="3">
        <v>9089</v>
      </c>
    </row>
    <row r="11421" spans="1:38" x14ac:dyDescent="0.45">
      <c r="O11421" s="30" t="s">
        <v>54</v>
      </c>
      <c r="P11421" s="30">
        <f>SUM(P11420:P11420)</f>
        <v>0</v>
      </c>
      <c r="AH11421" s="5">
        <f>SUM(AH11420:AH11420)</f>
        <v>0</v>
      </c>
      <c r="AJ11421" s="5">
        <f>SUM(AJ11420:AJ11420)</f>
        <v>0</v>
      </c>
      <c r="AL11421" s="5">
        <f>SUM(AL11420:AL11420)</f>
        <v>0</v>
      </c>
    </row>
    <row r="11422" spans="1:38" x14ac:dyDescent="0.45">
      <c r="A11422" s="17" t="s">
        <v>16518</v>
      </c>
      <c r="B11422" s="22">
        <v>3130300034885</v>
      </c>
      <c r="C11422" s="17" t="s">
        <v>16519</v>
      </c>
      <c r="D11422" s="17" t="s">
        <v>16520</v>
      </c>
      <c r="E11422" s="3">
        <v>6639</v>
      </c>
      <c r="F11422" s="3">
        <v>9655</v>
      </c>
      <c r="G11422" s="7" t="s">
        <v>16521</v>
      </c>
      <c r="H11422" s="3" t="s">
        <v>42</v>
      </c>
      <c r="I11422" s="3">
        <v>9118</v>
      </c>
    </row>
    <row r="11423" spans="1:38" x14ac:dyDescent="0.45">
      <c r="E11423" s="3">
        <v>6640</v>
      </c>
      <c r="F11423" s="3">
        <v>1548</v>
      </c>
      <c r="G11423" s="7" t="s">
        <v>16522</v>
      </c>
      <c r="H11423" s="3" t="s">
        <v>42</v>
      </c>
      <c r="I11423" s="3">
        <v>9119</v>
      </c>
      <c r="J11423" s="3">
        <v>0</v>
      </c>
      <c r="K11423" s="3">
        <v>0</v>
      </c>
      <c r="L11423" s="72">
        <v>57</v>
      </c>
      <c r="M11423" s="29" t="s">
        <v>43</v>
      </c>
      <c r="N11423" s="30">
        <f>((J11423*400)+(K11423*100))+L11423</f>
        <v>57</v>
      </c>
      <c r="O11423" s="30">
        <v>500</v>
      </c>
      <c r="P11423" s="30">
        <f>N11423*O11423</f>
        <v>28500</v>
      </c>
      <c r="AG11423" s="5">
        <f>IF(AND(AF11423="",P11423=""),0,IF((AF11423=""),P11423,IF((P11423=""),AF11423,AF11423+P11423)))</f>
        <v>28500</v>
      </c>
      <c r="AH11423" s="5">
        <f>IF( (AA11423=""),AG11423*1,AG11423*(AA11423/100) )</f>
        <v>28500</v>
      </c>
      <c r="AI11423" s="5">
        <v>0</v>
      </c>
      <c r="AJ11423" s="5">
        <f>IF((AI11423-AH11423) &gt; 1,0,IF((AI11423-AH11423)&lt;0,AH11423-AI11423,AI11423-AH11423))</f>
        <v>28500</v>
      </c>
      <c r="AK11423" s="5">
        <v>0.3</v>
      </c>
      <c r="AL11423" s="5">
        <f>AJ11423*(AK11423/100)</f>
        <v>85.5</v>
      </c>
    </row>
    <row r="11424" spans="1:38" x14ac:dyDescent="0.45">
      <c r="O11424" s="30" t="s">
        <v>54</v>
      </c>
      <c r="P11424" s="30">
        <f>SUM(P11422:P11423)</f>
        <v>28500</v>
      </c>
      <c r="AH11424" s="5">
        <f>SUM(AH11422:AH11423)</f>
        <v>28500</v>
      </c>
      <c r="AJ11424" s="5">
        <f>SUM(AJ11422:AJ11423)</f>
        <v>28500</v>
      </c>
      <c r="AL11424" s="5">
        <f>SUM(AL11422:AL11423)</f>
        <v>85.5</v>
      </c>
    </row>
    <row r="11425" spans="1:38" x14ac:dyDescent="0.45">
      <c r="A11425" s="17" t="s">
        <v>16523</v>
      </c>
      <c r="B11425" s="22">
        <v>3770400140851</v>
      </c>
      <c r="C11425" s="17" t="s">
        <v>16524</v>
      </c>
      <c r="D11425" s="17" t="s">
        <v>16525</v>
      </c>
      <c r="E11425" s="3">
        <v>6641</v>
      </c>
      <c r="F11425" s="3">
        <v>3298</v>
      </c>
      <c r="G11425" s="7" t="s">
        <v>16526</v>
      </c>
      <c r="H11425" s="3" t="s">
        <v>42</v>
      </c>
      <c r="I11425" s="3">
        <v>11086</v>
      </c>
      <c r="J11425" s="3">
        <v>2</v>
      </c>
      <c r="K11425" s="3">
        <v>0</v>
      </c>
      <c r="L11425" s="72">
        <v>2</v>
      </c>
      <c r="M11425" s="29" t="s">
        <v>90</v>
      </c>
      <c r="N11425" s="30">
        <f>((J11425*400)+(K11425*100))+L11425</f>
        <v>802</v>
      </c>
      <c r="O11425" s="30">
        <v>260</v>
      </c>
      <c r="P11425" s="30">
        <f>N11425*O11425</f>
        <v>208520</v>
      </c>
      <c r="AG11425" s="5">
        <f>IF(AND(AF11425="",P11425=""),0,IF((AF11425=""),P11425,IF((P11425=""),AF11425,AF11425+P11425)))</f>
        <v>208520</v>
      </c>
      <c r="AH11425" s="5">
        <f>IF( (AA11425=""),AG11425*1,AG11425*(AA11425/100) )</f>
        <v>208520</v>
      </c>
      <c r="AI11425" s="5">
        <v>50000000</v>
      </c>
      <c r="AJ11425" s="5">
        <f>IF((AI11425-AH11425) &gt; 1,0,IF((AI11425-AH11425)&lt;0,AH11425-AI11425,AI11425-AH11425))</f>
        <v>0</v>
      </c>
      <c r="AK11425" s="5">
        <v>0.01</v>
      </c>
      <c r="AL11425" s="5">
        <f>AJ11425*(AK11425/100)</f>
        <v>0</v>
      </c>
    </row>
    <row r="11426" spans="1:38" x14ac:dyDescent="0.45">
      <c r="O11426" s="30" t="s">
        <v>54</v>
      </c>
      <c r="P11426" s="30">
        <f>SUM(P11425:P11425)</f>
        <v>208520</v>
      </c>
      <c r="AH11426" s="5">
        <f>SUM(AH11425:AH11425)</f>
        <v>208520</v>
      </c>
      <c r="AJ11426" s="5">
        <f>SUM(AJ11425:AJ11425)</f>
        <v>0</v>
      </c>
      <c r="AL11426" s="5">
        <f>SUM(AL11425:AL11425)</f>
        <v>0</v>
      </c>
    </row>
    <row r="11427" spans="1:38" x14ac:dyDescent="0.45">
      <c r="A11427" s="17" t="s">
        <v>16490</v>
      </c>
      <c r="B11427" s="22">
        <v>3770400028547</v>
      </c>
      <c r="C11427" s="17" t="s">
        <v>16491</v>
      </c>
      <c r="D11427" s="17" t="s">
        <v>16492</v>
      </c>
      <c r="E11427" s="3">
        <v>6642</v>
      </c>
      <c r="F11427" s="3">
        <v>6932</v>
      </c>
      <c r="G11427" s="7" t="s">
        <v>16527</v>
      </c>
      <c r="H11427" s="3" t="s">
        <v>42</v>
      </c>
      <c r="I11427" s="3">
        <v>12317</v>
      </c>
    </row>
    <row r="11428" spans="1:38" x14ac:dyDescent="0.45">
      <c r="E11428" s="3">
        <v>6643</v>
      </c>
      <c r="F11428" s="3">
        <v>1098</v>
      </c>
      <c r="G11428" s="7" t="s">
        <v>16528</v>
      </c>
      <c r="H11428" s="3" t="s">
        <v>42</v>
      </c>
      <c r="I11428" s="3">
        <v>12361</v>
      </c>
      <c r="J11428" s="3">
        <v>1</v>
      </c>
      <c r="K11428" s="3">
        <v>3</v>
      </c>
      <c r="L11428" s="72">
        <v>64</v>
      </c>
      <c r="M11428" s="29" t="s">
        <v>90</v>
      </c>
      <c r="N11428" s="30">
        <f>((J11428*400)+(K11428*100))+L11428</f>
        <v>764</v>
      </c>
      <c r="O11428" s="30">
        <v>440</v>
      </c>
      <c r="P11428" s="30">
        <f>N11428*O11428</f>
        <v>336160</v>
      </c>
      <c r="AG11428" s="5">
        <f>IF(AND(AF11428="",P11428=""),0,IF((AF11428=""),P11428,IF((P11428=""),AF11428,AF11428+P11428)))</f>
        <v>336160</v>
      </c>
      <c r="AH11428" s="5">
        <f>IF( (AA11428=""),AG11428*1,AG11428*(AA11428/100) )</f>
        <v>336160</v>
      </c>
      <c r="AI11428" s="5">
        <v>0</v>
      </c>
      <c r="AJ11428" s="5">
        <f>IF((AI11428-AH11428) &gt; 1,0,IF((AI11428-AH11428)&lt;0,AH11428-AI11428,AI11428-AH11428))</f>
        <v>336160</v>
      </c>
      <c r="AK11428" s="5">
        <v>0.01</v>
      </c>
      <c r="AL11428" s="5">
        <f>AJ11428*(AK11428/100)</f>
        <v>33.616</v>
      </c>
    </row>
    <row r="11429" spans="1:38" x14ac:dyDescent="0.45">
      <c r="Q11429" s="74">
        <v>1</v>
      </c>
      <c r="R11429" s="17" t="s">
        <v>16490</v>
      </c>
      <c r="S11429" s="26">
        <v>3770400028547</v>
      </c>
      <c r="T11429" s="17" t="s">
        <v>16491</v>
      </c>
      <c r="U11429" s="17" t="s">
        <v>16494</v>
      </c>
      <c r="W11429" s="3" t="s">
        <v>210</v>
      </c>
      <c r="X11429" s="3" t="s">
        <v>211</v>
      </c>
      <c r="Y11429" s="3" t="s">
        <v>212</v>
      </c>
      <c r="Z11429" s="5">
        <v>80</v>
      </c>
      <c r="AA11429" s="67">
        <v>100</v>
      </c>
      <c r="AB11429" s="5">
        <v>6900</v>
      </c>
      <c r="AC11429" s="5">
        <f>Z11429*AB11429</f>
        <v>552000</v>
      </c>
      <c r="AD11429" s="9">
        <v>5</v>
      </c>
      <c r="AE11429" s="9">
        <v>5</v>
      </c>
      <c r="AF11429" s="5">
        <f>(AC11429*(100-AE11429))/100</f>
        <v>524400</v>
      </c>
      <c r="AG11429" s="5">
        <f>IF( (AF11429=""),0,SUM(AF11429:AF11429) )</f>
        <v>524400</v>
      </c>
      <c r="AH11429" s="5">
        <f>(AG11429/100)*(AA11429)</f>
        <v>524400</v>
      </c>
      <c r="AI11429" s="5">
        <v>0</v>
      </c>
      <c r="AJ11429" s="5">
        <f>IF((AI11429-AH11429) &gt; 1,0,IF((AI11429-AH11429)&lt;0,AH11429-AI11429,AI11429-AH11429))</f>
        <v>524400</v>
      </c>
      <c r="AK11429" s="5">
        <v>0.02</v>
      </c>
      <c r="AL11429" s="5">
        <f>AJ11429*(AK11429/100)</f>
        <v>104.88000000000001</v>
      </c>
    </row>
    <row r="11430" spans="1:38" x14ac:dyDescent="0.45">
      <c r="O11430" s="30" t="s">
        <v>54</v>
      </c>
      <c r="P11430" s="30">
        <f>SUM(P11427:P11429)</f>
        <v>336160</v>
      </c>
      <c r="AH11430" s="5">
        <f>SUM(AH11427:AH11429)</f>
        <v>860560</v>
      </c>
      <c r="AJ11430" s="5">
        <f>SUM(AJ11427:AJ11429)</f>
        <v>860560</v>
      </c>
      <c r="AL11430" s="5">
        <f>SUM(AL11427:AL11429)</f>
        <v>138.49600000000001</v>
      </c>
    </row>
    <row r="11431" spans="1:38" x14ac:dyDescent="0.45">
      <c r="A11431" s="17" t="s">
        <v>16529</v>
      </c>
      <c r="B11431" s="22">
        <v>3869900101101</v>
      </c>
      <c r="C11431" s="17" t="s">
        <v>16530</v>
      </c>
      <c r="D11431" s="17" t="s">
        <v>16531</v>
      </c>
      <c r="E11431" s="3">
        <v>6644</v>
      </c>
      <c r="F11431" s="3">
        <v>2614</v>
      </c>
      <c r="G11431" s="7" t="s">
        <v>16532</v>
      </c>
      <c r="H11431" s="3" t="s">
        <v>42</v>
      </c>
      <c r="I11431" s="3">
        <v>12786</v>
      </c>
      <c r="J11431" s="3">
        <v>7</v>
      </c>
      <c r="K11431" s="3">
        <v>1</v>
      </c>
      <c r="L11431" s="72">
        <v>82</v>
      </c>
      <c r="M11431" s="29" t="s">
        <v>43</v>
      </c>
      <c r="N11431" s="30">
        <f>((J11431*400)+(K11431*100))+L11431</f>
        <v>2982</v>
      </c>
      <c r="O11431" s="30">
        <v>380</v>
      </c>
      <c r="P11431" s="30">
        <f>N11431*O11431</f>
        <v>1133160</v>
      </c>
      <c r="AG11431" s="5">
        <f>IF(AND(AF11431="",P11431=""),0,IF((AF11431=""),P11431,IF((P11431=""),AF11431,AF11431+P11431)))</f>
        <v>1133160</v>
      </c>
      <c r="AH11431" s="5">
        <f>IF( (AA11431=""),AG11431*1,AG11431*(AA11431/100) )</f>
        <v>1133160</v>
      </c>
      <c r="AI11431" s="5">
        <v>0</v>
      </c>
      <c r="AJ11431" s="5">
        <f>IF((AI11431-AH11431) &gt; 1,0,IF((AI11431-AH11431)&lt;0,AH11431-AI11431,AI11431-AH11431))</f>
        <v>1133160</v>
      </c>
      <c r="AK11431" s="5">
        <v>0.3</v>
      </c>
      <c r="AL11431" s="5">
        <f>AJ11431*(AK11431/100)</f>
        <v>3399.48</v>
      </c>
    </row>
    <row r="11432" spans="1:38" x14ac:dyDescent="0.45">
      <c r="O11432" s="30" t="s">
        <v>54</v>
      </c>
      <c r="P11432" s="30">
        <f>SUM(P11431:P11431)</f>
        <v>1133160</v>
      </c>
      <c r="AH11432" s="5">
        <f>SUM(AH11431:AH11431)</f>
        <v>1133160</v>
      </c>
      <c r="AJ11432" s="5">
        <f>SUM(AJ11431:AJ11431)</f>
        <v>1133160</v>
      </c>
      <c r="AL11432" s="5">
        <f>SUM(AL11431:AL11431)</f>
        <v>3399.48</v>
      </c>
    </row>
    <row r="11433" spans="1:38" x14ac:dyDescent="0.45">
      <c r="A11433" s="17" t="s">
        <v>16533</v>
      </c>
      <c r="B11433" s="22">
        <v>3770400013311</v>
      </c>
      <c r="C11433" s="17" t="s">
        <v>16534</v>
      </c>
      <c r="D11433" s="17" t="s">
        <v>16535</v>
      </c>
      <c r="E11433" s="3">
        <v>6645</v>
      </c>
      <c r="F11433" s="3">
        <v>2264</v>
      </c>
      <c r="G11433" s="7" t="s">
        <v>16536</v>
      </c>
      <c r="H11433" s="3" t="s">
        <v>42</v>
      </c>
      <c r="I11433" s="3">
        <v>12980</v>
      </c>
      <c r="J11433" s="3">
        <v>25</v>
      </c>
      <c r="K11433" s="3">
        <v>2</v>
      </c>
      <c r="L11433" s="72">
        <v>10</v>
      </c>
      <c r="M11433" s="29" t="s">
        <v>43</v>
      </c>
      <c r="N11433" s="30">
        <f>((J11433*400)+(K11433*100))+L11433</f>
        <v>10210</v>
      </c>
      <c r="O11433" s="30">
        <v>200</v>
      </c>
      <c r="P11433" s="30">
        <f>N11433*O11433</f>
        <v>2042000</v>
      </c>
      <c r="AG11433" s="5">
        <f>IF(AND(AF11433="",P11433=""),0,IF((AF11433=""),P11433,IF((P11433=""),AF11433,AF11433+P11433)))</f>
        <v>2042000</v>
      </c>
      <c r="AH11433" s="5">
        <f>IF( (AA11433=""),AG11433*1,AG11433*(AA11433/100) )</f>
        <v>2042000</v>
      </c>
      <c r="AI11433" s="5">
        <v>0</v>
      </c>
      <c r="AJ11433" s="5">
        <f>IF((AI11433-AH11433) &gt; 1,0,IF((AI11433-AH11433)&lt;0,AH11433-AI11433,AI11433-AH11433))</f>
        <v>2042000</v>
      </c>
      <c r="AK11433" s="5">
        <v>0.3</v>
      </c>
      <c r="AL11433" s="5">
        <f>AJ11433*(AK11433/100)</f>
        <v>6126</v>
      </c>
    </row>
    <row r="11434" spans="1:38" x14ac:dyDescent="0.45">
      <c r="O11434" s="30" t="s">
        <v>54</v>
      </c>
      <c r="P11434" s="30">
        <f>SUM(P11433:P11433)</f>
        <v>2042000</v>
      </c>
      <c r="AH11434" s="5">
        <f>SUM(AH11433:AH11433)</f>
        <v>2042000</v>
      </c>
      <c r="AJ11434" s="5">
        <f>SUM(AJ11433:AJ11433)</f>
        <v>2042000</v>
      </c>
      <c r="AL11434" s="5">
        <f>SUM(AL11433:AL11433)</f>
        <v>6126</v>
      </c>
    </row>
    <row r="11435" spans="1:38" x14ac:dyDescent="0.45">
      <c r="A11435" s="17" t="s">
        <v>16537</v>
      </c>
      <c r="B11435" s="22">
        <v>3770400051638</v>
      </c>
      <c r="C11435" s="17" t="s">
        <v>16538</v>
      </c>
      <c r="D11435" s="17" t="s">
        <v>16539</v>
      </c>
      <c r="E11435" s="3">
        <v>6646</v>
      </c>
      <c r="F11435" s="3">
        <v>2187</v>
      </c>
      <c r="G11435" s="7" t="s">
        <v>16540</v>
      </c>
      <c r="H11435" s="3" t="s">
        <v>42</v>
      </c>
      <c r="I11435" s="3">
        <v>13594</v>
      </c>
      <c r="J11435" s="3">
        <v>0</v>
      </c>
      <c r="K11435" s="3">
        <v>0</v>
      </c>
      <c r="L11435" s="72">
        <v>20</v>
      </c>
      <c r="M11435" s="29" t="s">
        <v>208</v>
      </c>
      <c r="N11435" s="30">
        <f>((J11435*400)+(K11435*100))+L11435</f>
        <v>20</v>
      </c>
      <c r="O11435" s="30">
        <v>230</v>
      </c>
      <c r="P11435" s="30">
        <f>N11435*O11435</f>
        <v>4600</v>
      </c>
      <c r="AG11435" s="5">
        <f>IF(AND(AF11435="",P11435=""),0,IF((AF11435=""),P11435,IF((P11435=""),AF11435,AF11435+P11435)))</f>
        <v>4600</v>
      </c>
      <c r="AH11435" s="5">
        <f>IF( (AA11435=""),AG11435*1,AG11435*(AA11435/100) )</f>
        <v>4600</v>
      </c>
      <c r="AI11435" s="5">
        <v>0</v>
      </c>
      <c r="AJ11435" s="5">
        <f>IF((AI11435-AH11435) &gt; 1,0,IF((AI11435-AH11435)&lt;0,AH11435-AI11435,AI11435-AH11435))</f>
        <v>4600</v>
      </c>
      <c r="AK11435" s="5">
        <v>0.02</v>
      </c>
      <c r="AL11435" s="5">
        <f>AJ11435*(AK11435/100)</f>
        <v>0.92</v>
      </c>
    </row>
    <row r="11436" spans="1:38" x14ac:dyDescent="0.45">
      <c r="J11436" s="3">
        <v>8</v>
      </c>
      <c r="K11436" s="3">
        <v>0</v>
      </c>
      <c r="L11436" s="72">
        <v>35</v>
      </c>
      <c r="M11436" s="29" t="s">
        <v>90</v>
      </c>
      <c r="N11436" s="30">
        <f>((J11436*400)+(K11436*100))+L11436</f>
        <v>3235</v>
      </c>
      <c r="O11436" s="30">
        <v>230</v>
      </c>
      <c r="P11436" s="30">
        <f>N11436*O11436</f>
        <v>744050</v>
      </c>
      <c r="AG11436" s="5">
        <f>IF(AND(AF11436="",P11436=""),0,IF((AF11436=""),P11436,IF((P11436=""),AF11436,AF11436+P11436)))</f>
        <v>744050</v>
      </c>
      <c r="AH11436" s="5">
        <f>IF( (AA11436=""),AG11436*1,AG11436*(AA11436/100) )</f>
        <v>744050</v>
      </c>
      <c r="AI11436" s="5">
        <v>0</v>
      </c>
      <c r="AJ11436" s="5">
        <f>IF((AI11436-AH11436) &gt; 1,0,IF((AI11436-AH11436)&lt;0,AH11436-AI11436,AI11436-AH11436))</f>
        <v>744050</v>
      </c>
      <c r="AK11436" s="5">
        <v>0.01</v>
      </c>
      <c r="AL11436" s="5">
        <f>AJ11436*(AK11436/100)</f>
        <v>74.405000000000001</v>
      </c>
    </row>
    <row r="11437" spans="1:38" x14ac:dyDescent="0.45">
      <c r="Q11437" s="74">
        <v>1</v>
      </c>
      <c r="R11437" s="17" t="s">
        <v>16537</v>
      </c>
      <c r="S11437" s="26">
        <v>3770400051638</v>
      </c>
      <c r="T11437" s="17" t="s">
        <v>16538</v>
      </c>
      <c r="U11437" s="17" t="s">
        <v>16541</v>
      </c>
      <c r="W11437" s="3" t="s">
        <v>210</v>
      </c>
      <c r="X11437" s="3" t="s">
        <v>211</v>
      </c>
      <c r="Y11437" s="3" t="s">
        <v>212</v>
      </c>
      <c r="Z11437" s="5">
        <v>80</v>
      </c>
      <c r="AA11437" s="67">
        <v>100</v>
      </c>
      <c r="AB11437" s="5">
        <v>6900</v>
      </c>
      <c r="AC11437" s="5">
        <f>Z11437*AB11437</f>
        <v>552000</v>
      </c>
      <c r="AD11437" s="9">
        <v>5</v>
      </c>
      <c r="AE11437" s="9">
        <v>5</v>
      </c>
      <c r="AF11437" s="5">
        <f>(AC11437*(100-AE11437))/100</f>
        <v>524400</v>
      </c>
      <c r="AG11437" s="5">
        <f>IF( (AF11437=""),0,SUM(AF11437:AF11437) )</f>
        <v>524400</v>
      </c>
      <c r="AH11437" s="5">
        <f>(AG11437/100)*(AA11437)</f>
        <v>524400</v>
      </c>
      <c r="AI11437" s="5">
        <v>0</v>
      </c>
      <c r="AJ11437" s="5">
        <f>IF((AI11437-AH11437) &gt; 1,0,IF((AI11437-AH11437)&lt;0,AH11437-AI11437,AI11437-AH11437))</f>
        <v>524400</v>
      </c>
      <c r="AK11437" s="5">
        <v>0.02</v>
      </c>
      <c r="AL11437" s="5">
        <f>AJ11437*(AK11437/100)</f>
        <v>104.88000000000001</v>
      </c>
    </row>
    <row r="11438" spans="1:38" x14ac:dyDescent="0.45">
      <c r="O11438" s="30" t="s">
        <v>54</v>
      </c>
      <c r="P11438" s="30">
        <f>SUM(P11435:P11437)</f>
        <v>748650</v>
      </c>
      <c r="AH11438" s="5">
        <f>SUM(AH11435:AH11437)</f>
        <v>1273050</v>
      </c>
      <c r="AJ11438" s="5">
        <f>SUM(AJ11435:AJ11437)</f>
        <v>1273050</v>
      </c>
      <c r="AL11438" s="5">
        <f>SUM(AL11435:AL11437)</f>
        <v>180.20500000000001</v>
      </c>
    </row>
    <row r="11439" spans="1:38" x14ac:dyDescent="0.45">
      <c r="A11439" s="17" t="s">
        <v>16490</v>
      </c>
      <c r="B11439" s="22">
        <v>3770400028547</v>
      </c>
      <c r="C11439" s="17" t="s">
        <v>16491</v>
      </c>
      <c r="D11439" s="17" t="s">
        <v>16492</v>
      </c>
      <c r="E11439" s="3">
        <v>6647</v>
      </c>
      <c r="F11439" s="3">
        <v>4328</v>
      </c>
      <c r="G11439" s="7" t="s">
        <v>16542</v>
      </c>
      <c r="H11439" s="3" t="s">
        <v>42</v>
      </c>
      <c r="I11439" s="3">
        <v>13813</v>
      </c>
      <c r="J11439" s="3">
        <v>0</v>
      </c>
      <c r="K11439" s="3">
        <v>0</v>
      </c>
      <c r="L11439" s="72">
        <v>20</v>
      </c>
      <c r="M11439" s="29" t="s">
        <v>208</v>
      </c>
      <c r="N11439" s="30">
        <f>((J11439*400)+(K11439*100))+L11439</f>
        <v>20</v>
      </c>
      <c r="O11439" s="30">
        <v>230</v>
      </c>
      <c r="P11439" s="30">
        <f>N11439*O11439</f>
        <v>4600</v>
      </c>
      <c r="AG11439" s="5">
        <f>IF(AND(AF11439="",P11439=""),0,IF((AF11439=""),P11439,IF((P11439=""),AF11439,AF11439+P11439)))</f>
        <v>4600</v>
      </c>
      <c r="AH11439" s="5">
        <f>IF( (AA11439=""),AG11439*1,AG11439*(AA11439/100) )</f>
        <v>4600</v>
      </c>
      <c r="AI11439" s="5">
        <v>0</v>
      </c>
      <c r="AJ11439" s="5">
        <f>IF((AI11439-AH11439) &gt; 1,0,IF((AI11439-AH11439)&lt;0,AH11439-AI11439,AI11439-AH11439))</f>
        <v>4600</v>
      </c>
      <c r="AK11439" s="5">
        <v>0.02</v>
      </c>
      <c r="AL11439" s="5">
        <f>AJ11439*(AK11439/100)</f>
        <v>0.92</v>
      </c>
    </row>
    <row r="11440" spans="1:38" x14ac:dyDescent="0.45">
      <c r="Q11440" s="74">
        <v>1</v>
      </c>
      <c r="R11440" s="17" t="s">
        <v>16490</v>
      </c>
      <c r="S11440" s="26">
        <v>3770400028547</v>
      </c>
      <c r="T11440" s="17" t="s">
        <v>16491</v>
      </c>
      <c r="U11440" s="17" t="s">
        <v>16494</v>
      </c>
      <c r="W11440" s="3" t="s">
        <v>210</v>
      </c>
      <c r="X11440" s="3" t="s">
        <v>211</v>
      </c>
      <c r="Y11440" s="3" t="s">
        <v>212</v>
      </c>
      <c r="Z11440" s="5">
        <v>80</v>
      </c>
      <c r="AA11440" s="67">
        <v>100</v>
      </c>
      <c r="AB11440" s="5">
        <v>6900</v>
      </c>
      <c r="AC11440" s="5">
        <f>Z11440*AB11440</f>
        <v>552000</v>
      </c>
      <c r="AD11440" s="9">
        <v>5</v>
      </c>
      <c r="AE11440" s="9">
        <v>5</v>
      </c>
      <c r="AF11440" s="5">
        <f>(AC11440*(100-AE11440))/100</f>
        <v>524400</v>
      </c>
      <c r="AG11440" s="5">
        <f>IF( (AF11440=""),0,SUM(AF11440:AF11440) )</f>
        <v>524400</v>
      </c>
      <c r="AH11440" s="5">
        <f>(AG11440/100)*(AA11440)</f>
        <v>524400</v>
      </c>
      <c r="AI11440" s="5">
        <v>0</v>
      </c>
      <c r="AJ11440" s="5">
        <f>IF((AI11440-AH11440) &gt; 1,0,IF((AI11440-AH11440)&lt;0,AH11440-AI11440,AI11440-AH11440))</f>
        <v>524400</v>
      </c>
      <c r="AK11440" s="5">
        <v>0.02</v>
      </c>
      <c r="AL11440" s="5">
        <f>AJ11440*(AK11440/100)</f>
        <v>104.88000000000001</v>
      </c>
    </row>
    <row r="11441" spans="1:38" x14ac:dyDescent="0.45">
      <c r="O11441" s="30" t="s">
        <v>54</v>
      </c>
      <c r="P11441" s="30">
        <f>SUM(P11439:P11440)</f>
        <v>4600</v>
      </c>
      <c r="AH11441" s="5">
        <f>SUM(AH11439:AH11440)</f>
        <v>529000</v>
      </c>
      <c r="AJ11441" s="5">
        <f>SUM(AJ11439:AJ11440)</f>
        <v>529000</v>
      </c>
      <c r="AL11441" s="5">
        <f>SUM(AL11439:AL11440)</f>
        <v>105.80000000000001</v>
      </c>
    </row>
    <row r="11442" spans="1:38" x14ac:dyDescent="0.45">
      <c r="A11442" s="17" t="s">
        <v>16543</v>
      </c>
      <c r="B11442" s="22">
        <v>3770400295585</v>
      </c>
      <c r="C11442" s="17" t="s">
        <v>16544</v>
      </c>
      <c r="D11442" s="17" t="s">
        <v>16545</v>
      </c>
      <c r="E11442" s="3">
        <v>6648</v>
      </c>
      <c r="F11442" s="3">
        <v>10078</v>
      </c>
      <c r="G11442" s="7" t="s">
        <v>16546</v>
      </c>
      <c r="H11442" s="3" t="s">
        <v>42</v>
      </c>
      <c r="I11442" s="3">
        <v>14434</v>
      </c>
    </row>
    <row r="11443" spans="1:38" x14ac:dyDescent="0.45">
      <c r="O11443" s="30" t="s">
        <v>54</v>
      </c>
      <c r="P11443" s="30">
        <f>SUM(P11442:P11442)</f>
        <v>0</v>
      </c>
      <c r="AH11443" s="5">
        <f>SUM(AH11442:AH11442)</f>
        <v>0</v>
      </c>
      <c r="AJ11443" s="5">
        <f>SUM(AJ11442:AJ11442)</f>
        <v>0</v>
      </c>
      <c r="AL11443" s="5">
        <f>SUM(AL11442:AL11442)</f>
        <v>0</v>
      </c>
    </row>
    <row r="11444" spans="1:38" x14ac:dyDescent="0.45">
      <c r="A11444" s="17" t="s">
        <v>16547</v>
      </c>
      <c r="B11444" s="22">
        <v>3100901453432</v>
      </c>
      <c r="C11444" s="17" t="s">
        <v>16548</v>
      </c>
      <c r="D11444" s="17" t="s">
        <v>16549</v>
      </c>
      <c r="E11444" s="3">
        <v>6649</v>
      </c>
      <c r="F11444" s="3">
        <v>4213</v>
      </c>
      <c r="G11444" s="7" t="s">
        <v>16550</v>
      </c>
      <c r="H11444" s="3" t="s">
        <v>42</v>
      </c>
      <c r="I11444" s="3">
        <v>14696</v>
      </c>
      <c r="J11444" s="3">
        <v>0</v>
      </c>
      <c r="K11444" s="3">
        <v>0</v>
      </c>
      <c r="L11444" s="72">
        <v>50</v>
      </c>
      <c r="M11444" s="29" t="s">
        <v>43</v>
      </c>
      <c r="N11444" s="30">
        <f>((J11444*400)+(K11444*100))+L11444</f>
        <v>50</v>
      </c>
      <c r="O11444" s="30">
        <v>500</v>
      </c>
      <c r="P11444" s="30">
        <f>N11444*O11444</f>
        <v>25000</v>
      </c>
      <c r="AG11444" s="5">
        <f>IF(AND(AF11444="",P11444=""),0,IF((AF11444=""),P11444,IF((P11444=""),AF11444,AF11444+P11444)))</f>
        <v>25000</v>
      </c>
      <c r="AH11444" s="5">
        <f>IF( (AA11444=""),AG11444*1,AG11444*(AA11444/100) )</f>
        <v>25000</v>
      </c>
      <c r="AI11444" s="5">
        <v>0</v>
      </c>
      <c r="AJ11444" s="5">
        <f>IF((AI11444-AH11444) &gt; 1,0,IF((AI11444-AH11444)&lt;0,AH11444-AI11444,AI11444-AH11444))</f>
        <v>25000</v>
      </c>
      <c r="AK11444" s="5">
        <v>0.3</v>
      </c>
      <c r="AL11444" s="5">
        <f>AJ11444*(AK11444/100)</f>
        <v>75</v>
      </c>
    </row>
    <row r="11445" spans="1:38" x14ac:dyDescent="0.45">
      <c r="O11445" s="30" t="s">
        <v>54</v>
      </c>
      <c r="P11445" s="30">
        <f>SUM(P11444:P11444)</f>
        <v>25000</v>
      </c>
      <c r="AH11445" s="5">
        <f>SUM(AH11444:AH11444)</f>
        <v>25000</v>
      </c>
      <c r="AJ11445" s="5">
        <f>SUM(AJ11444:AJ11444)</f>
        <v>25000</v>
      </c>
      <c r="AL11445" s="5">
        <f>SUM(AL11444:AL11444)</f>
        <v>75</v>
      </c>
    </row>
    <row r="11446" spans="1:38" x14ac:dyDescent="0.45">
      <c r="A11446" s="17" t="s">
        <v>16551</v>
      </c>
      <c r="B11446" s="22">
        <v>3770400008759</v>
      </c>
      <c r="C11446" s="17" t="s">
        <v>16552</v>
      </c>
      <c r="D11446" s="17" t="s">
        <v>16553</v>
      </c>
      <c r="E11446" s="3">
        <v>6650</v>
      </c>
      <c r="F11446" s="3">
        <v>1137</v>
      </c>
      <c r="G11446" s="7" t="s">
        <v>16554</v>
      </c>
      <c r="H11446" s="3" t="s">
        <v>42</v>
      </c>
      <c r="I11446" s="3">
        <v>16854</v>
      </c>
      <c r="J11446" s="3">
        <v>0</v>
      </c>
      <c r="K11446" s="3">
        <v>1</v>
      </c>
      <c r="L11446" s="72">
        <v>0</v>
      </c>
      <c r="M11446" s="29" t="s">
        <v>43</v>
      </c>
      <c r="N11446" s="30">
        <f>((J11446*400)+(K11446*100))+L11446</f>
        <v>100</v>
      </c>
      <c r="O11446" s="30">
        <v>250</v>
      </c>
      <c r="P11446" s="30">
        <f>N11446*O11446</f>
        <v>25000</v>
      </c>
      <c r="AG11446" s="5">
        <f>IF(AND(AF11446="",P11446=""),0,IF((AF11446=""),P11446,IF((P11446=""),AF11446,AF11446+P11446)))</f>
        <v>25000</v>
      </c>
      <c r="AH11446" s="5">
        <f>IF( (AA11446=""),AG11446*1,AG11446*(AA11446/100) )</f>
        <v>25000</v>
      </c>
      <c r="AI11446" s="5">
        <v>0</v>
      </c>
      <c r="AJ11446" s="5">
        <f>IF((AI11446-AH11446) &gt; 1,0,IF((AI11446-AH11446)&lt;0,AH11446-AI11446,AI11446-AH11446))</f>
        <v>25000</v>
      </c>
      <c r="AK11446" s="5">
        <v>0.3</v>
      </c>
      <c r="AL11446" s="5">
        <f>AJ11446*(AK11446/100)</f>
        <v>75</v>
      </c>
    </row>
    <row r="11447" spans="1:38" x14ac:dyDescent="0.45">
      <c r="O11447" s="30" t="s">
        <v>54</v>
      </c>
      <c r="P11447" s="30">
        <f>SUM(P11446:P11446)</f>
        <v>25000</v>
      </c>
      <c r="AH11447" s="5">
        <f>SUM(AH11446:AH11446)</f>
        <v>25000</v>
      </c>
      <c r="AJ11447" s="5">
        <f>SUM(AJ11446:AJ11446)</f>
        <v>25000</v>
      </c>
      <c r="AL11447" s="5">
        <f>SUM(AL11446:AL11446)</f>
        <v>75</v>
      </c>
    </row>
    <row r="11448" spans="1:38" x14ac:dyDescent="0.45">
      <c r="A11448" s="17" t="s">
        <v>16555</v>
      </c>
      <c r="B11448" s="22">
        <v>3770300259521</v>
      </c>
      <c r="C11448" s="17" t="s">
        <v>16556</v>
      </c>
      <c r="D11448" s="17" t="s">
        <v>16557</v>
      </c>
      <c r="E11448" s="3">
        <v>6651</v>
      </c>
      <c r="F11448" s="3">
        <v>3886</v>
      </c>
      <c r="G11448" s="7" t="s">
        <v>16558</v>
      </c>
      <c r="H11448" s="3" t="s">
        <v>42</v>
      </c>
      <c r="I11448" s="3">
        <v>17707</v>
      </c>
      <c r="J11448" s="3">
        <v>1</v>
      </c>
      <c r="K11448" s="3">
        <v>0</v>
      </c>
      <c r="L11448" s="72">
        <v>0</v>
      </c>
      <c r="M11448" s="29" t="s">
        <v>43</v>
      </c>
      <c r="N11448" s="30">
        <f>((J11448*400)+(K11448*100))+L11448</f>
        <v>400</v>
      </c>
      <c r="O11448" s="30">
        <v>440</v>
      </c>
      <c r="P11448" s="30">
        <f>N11448*O11448</f>
        <v>176000</v>
      </c>
      <c r="AG11448" s="5">
        <f>IF(AND(AF11448="",P11448=""),0,IF((AF11448=""),P11448,IF((P11448=""),AF11448,AF11448+P11448)))</f>
        <v>176000</v>
      </c>
      <c r="AH11448" s="5">
        <f>IF( (AA11448=""),AG11448*1,AG11448*(AA11448/100) )</f>
        <v>176000</v>
      </c>
      <c r="AI11448" s="5">
        <v>0</v>
      </c>
      <c r="AJ11448" s="5">
        <f>IF((AI11448-AH11448) &gt; 1,0,IF((AI11448-AH11448)&lt;0,AH11448-AI11448,AI11448-AH11448))</f>
        <v>176000</v>
      </c>
      <c r="AK11448" s="5">
        <v>0.3</v>
      </c>
      <c r="AL11448" s="5">
        <f>AJ11448*(AK11448/100)</f>
        <v>528</v>
      </c>
    </row>
    <row r="11449" spans="1:38" x14ac:dyDescent="0.45">
      <c r="O11449" s="30" t="s">
        <v>54</v>
      </c>
      <c r="P11449" s="30">
        <f>SUM(P11448:P11448)</f>
        <v>176000</v>
      </c>
      <c r="AH11449" s="5">
        <f>SUM(AH11448:AH11448)</f>
        <v>176000</v>
      </c>
      <c r="AJ11449" s="5">
        <f>SUM(AJ11448:AJ11448)</f>
        <v>176000</v>
      </c>
      <c r="AL11449" s="5">
        <f>SUM(AL11448:AL11448)</f>
        <v>528</v>
      </c>
    </row>
    <row r="11450" spans="1:38" x14ac:dyDescent="0.45">
      <c r="A11450" s="17" t="s">
        <v>16559</v>
      </c>
      <c r="B11450" s="22">
        <v>3819900074081</v>
      </c>
      <c r="C11450" s="17" t="s">
        <v>16560</v>
      </c>
      <c r="D11450" s="17" t="s">
        <v>16561</v>
      </c>
      <c r="E11450" s="3">
        <v>6652</v>
      </c>
      <c r="F11450" s="3">
        <v>582</v>
      </c>
      <c r="G11450" s="7" t="s">
        <v>16562</v>
      </c>
      <c r="H11450" s="3" t="s">
        <v>42</v>
      </c>
      <c r="I11450" s="3">
        <v>18347</v>
      </c>
      <c r="J11450" s="3">
        <v>0</v>
      </c>
      <c r="K11450" s="3">
        <v>1</v>
      </c>
      <c r="L11450" s="72">
        <v>0</v>
      </c>
      <c r="M11450" s="29" t="s">
        <v>43</v>
      </c>
      <c r="N11450" s="30">
        <f>((J11450*400)+(K11450*100))+L11450</f>
        <v>100</v>
      </c>
      <c r="O11450" s="30">
        <v>500</v>
      </c>
      <c r="P11450" s="30">
        <f>N11450*O11450</f>
        <v>50000</v>
      </c>
      <c r="AG11450" s="5">
        <f>IF(AND(AF11450="",P11450=""),0,IF((AF11450=""),P11450,IF((P11450=""),AF11450,AF11450+P11450)))</f>
        <v>50000</v>
      </c>
      <c r="AH11450" s="5">
        <f>IF( (AA11450=""),AG11450*1,AG11450*(AA11450/100) )</f>
        <v>50000</v>
      </c>
      <c r="AI11450" s="5">
        <v>0</v>
      </c>
      <c r="AJ11450" s="5">
        <f>IF((AI11450-AH11450) &gt; 1,0,IF((AI11450-AH11450)&lt;0,AH11450-AI11450,AI11450-AH11450))</f>
        <v>50000</v>
      </c>
      <c r="AK11450" s="5">
        <v>0.3</v>
      </c>
      <c r="AL11450" s="5">
        <f>AJ11450*(AK11450/100)</f>
        <v>150</v>
      </c>
    </row>
    <row r="11451" spans="1:38" x14ac:dyDescent="0.45">
      <c r="O11451" s="30" t="s">
        <v>54</v>
      </c>
      <c r="P11451" s="30">
        <f>SUM(P11450:P11450)</f>
        <v>50000</v>
      </c>
      <c r="AH11451" s="5">
        <f>SUM(AH11450:AH11450)</f>
        <v>50000</v>
      </c>
      <c r="AJ11451" s="5">
        <f>SUM(AJ11450:AJ11450)</f>
        <v>50000</v>
      </c>
      <c r="AL11451" s="5">
        <f>SUM(AL11450:AL11450)</f>
        <v>150</v>
      </c>
    </row>
    <row r="11452" spans="1:38" x14ac:dyDescent="0.45">
      <c r="A11452" s="17" t="s">
        <v>16563</v>
      </c>
      <c r="C11452" s="17" t="s">
        <v>16564</v>
      </c>
      <c r="D11452" s="17" t="s">
        <v>16565</v>
      </c>
      <c r="E11452" s="3">
        <v>6653</v>
      </c>
      <c r="F11452" s="3">
        <v>1359</v>
      </c>
      <c r="G11452" s="7" t="s">
        <v>16566</v>
      </c>
      <c r="H11452" s="3" t="s">
        <v>42</v>
      </c>
      <c r="I11452" s="3">
        <v>19593</v>
      </c>
      <c r="J11452" s="3">
        <v>1</v>
      </c>
      <c r="K11452" s="3">
        <v>2</v>
      </c>
      <c r="L11452" s="72">
        <v>25.1</v>
      </c>
      <c r="M11452" s="29" t="s">
        <v>43</v>
      </c>
      <c r="N11452" s="30">
        <f>((J11452*400)+(K11452*100))+L11452</f>
        <v>625.1</v>
      </c>
      <c r="O11452" s="30">
        <v>4400</v>
      </c>
      <c r="P11452" s="30">
        <f>N11452*O11452</f>
        <v>2750440</v>
      </c>
      <c r="AG11452" s="5">
        <f>IF(AND(AF11452="",P11452=""),0,IF((AF11452=""),P11452,IF((P11452=""),AF11452,AF11452+P11452)))</f>
        <v>2750440</v>
      </c>
      <c r="AH11452" s="5">
        <f>IF( (AA11452=""),AG11452*1,AG11452*(AA11452/100) )</f>
        <v>2750440</v>
      </c>
      <c r="AI11452" s="5">
        <v>0</v>
      </c>
      <c r="AJ11452" s="5">
        <f>IF((AI11452-AH11452) &gt; 1,0,IF((AI11452-AH11452)&lt;0,AH11452-AI11452,AI11452-AH11452))</f>
        <v>2750440</v>
      </c>
      <c r="AK11452" s="5">
        <v>0.3</v>
      </c>
      <c r="AL11452" s="5">
        <f>AJ11452*(AK11452/100)</f>
        <v>8251.32</v>
      </c>
    </row>
    <row r="11453" spans="1:38" x14ac:dyDescent="0.45">
      <c r="E11453" s="3">
        <v>6654</v>
      </c>
      <c r="F11453" s="3">
        <v>2931</v>
      </c>
      <c r="G11453" s="7" t="s">
        <v>16567</v>
      </c>
      <c r="H11453" s="3" t="s">
        <v>42</v>
      </c>
      <c r="I11453" s="3">
        <v>19594</v>
      </c>
      <c r="J11453" s="3">
        <v>0</v>
      </c>
      <c r="K11453" s="3">
        <v>0</v>
      </c>
      <c r="L11453" s="72">
        <v>47.4</v>
      </c>
      <c r="M11453" s="29" t="s">
        <v>43</v>
      </c>
      <c r="N11453" s="30">
        <f>((J11453*400)+(K11453*100))+L11453</f>
        <v>47.4</v>
      </c>
      <c r="O11453" s="30">
        <v>5000</v>
      </c>
      <c r="P11453" s="30">
        <f>N11453*O11453</f>
        <v>237000</v>
      </c>
      <c r="AG11453" s="5">
        <f>IF(AND(AF11453="",P11453=""),0,IF((AF11453=""),P11453,IF((P11453=""),AF11453,AF11453+P11453)))</f>
        <v>237000</v>
      </c>
      <c r="AH11453" s="5">
        <f>IF( (AA11453=""),AG11453*1,AG11453*(AA11453/100) )</f>
        <v>237000</v>
      </c>
      <c r="AI11453" s="5">
        <v>0</v>
      </c>
      <c r="AJ11453" s="5">
        <f>IF((AI11453-AH11453) &gt; 1,0,IF((AI11453-AH11453)&lt;0,AH11453-AI11453,AI11453-AH11453))</f>
        <v>237000</v>
      </c>
      <c r="AK11453" s="5">
        <v>0.3</v>
      </c>
      <c r="AL11453" s="5">
        <f>AJ11453*(AK11453/100)</f>
        <v>711</v>
      </c>
    </row>
    <row r="11454" spans="1:38" x14ac:dyDescent="0.45">
      <c r="O11454" s="30" t="s">
        <v>54</v>
      </c>
      <c r="P11454" s="30">
        <f>SUM(P11452:P11453)</f>
        <v>2987440</v>
      </c>
      <c r="AH11454" s="5">
        <f>SUM(AH11452:AH11453)</f>
        <v>2987440</v>
      </c>
      <c r="AJ11454" s="5">
        <f>SUM(AJ11452:AJ11453)</f>
        <v>2987440</v>
      </c>
      <c r="AL11454" s="5">
        <f>SUM(AL11452:AL11453)</f>
        <v>8962.32</v>
      </c>
    </row>
    <row r="11455" spans="1:38" x14ac:dyDescent="0.45">
      <c r="A11455" s="17" t="s">
        <v>16533</v>
      </c>
      <c r="B11455" s="22">
        <v>3770400013311</v>
      </c>
      <c r="C11455" s="17" t="s">
        <v>16534</v>
      </c>
      <c r="D11455" s="17" t="s">
        <v>16535</v>
      </c>
      <c r="E11455" s="3">
        <v>6655</v>
      </c>
      <c r="F11455" s="3">
        <v>9526</v>
      </c>
      <c r="G11455" s="7" t="s">
        <v>16568</v>
      </c>
      <c r="H11455" s="3" t="s">
        <v>42</v>
      </c>
      <c r="I11455" s="3">
        <v>21404</v>
      </c>
    </row>
    <row r="11456" spans="1:38" x14ac:dyDescent="0.45">
      <c r="O11456" s="30" t="s">
        <v>54</v>
      </c>
      <c r="P11456" s="30">
        <f>SUM(P11455:P11455)</f>
        <v>0</v>
      </c>
      <c r="AH11456" s="5">
        <f>SUM(AH11455:AH11455)</f>
        <v>0</v>
      </c>
      <c r="AJ11456" s="5">
        <f>SUM(AJ11455:AJ11455)</f>
        <v>0</v>
      </c>
      <c r="AL11456" s="5">
        <f>SUM(AL11455:AL11455)</f>
        <v>0</v>
      </c>
    </row>
    <row r="11457" spans="1:38" x14ac:dyDescent="0.45">
      <c r="A11457" s="17" t="s">
        <v>16569</v>
      </c>
      <c r="B11457" s="22">
        <v>3770500157063</v>
      </c>
      <c r="C11457" s="17" t="s">
        <v>16570</v>
      </c>
      <c r="D11457" s="17" t="s">
        <v>16571</v>
      </c>
      <c r="E11457" s="3">
        <v>6656</v>
      </c>
      <c r="F11457" s="3">
        <v>3531</v>
      </c>
      <c r="G11457" s="7" t="s">
        <v>16572</v>
      </c>
      <c r="H11457" s="3" t="s">
        <v>42</v>
      </c>
      <c r="I11457" s="3">
        <v>24630</v>
      </c>
      <c r="J11457" s="3">
        <v>0</v>
      </c>
      <c r="K11457" s="3">
        <v>0</v>
      </c>
      <c r="L11457" s="72">
        <v>24</v>
      </c>
      <c r="M11457" s="29" t="s">
        <v>43</v>
      </c>
      <c r="N11457" s="30">
        <f>((J11457*400)+(K11457*100))+L11457</f>
        <v>24</v>
      </c>
      <c r="O11457" s="30">
        <v>5500</v>
      </c>
      <c r="P11457" s="30">
        <f>N11457*O11457</f>
        <v>132000</v>
      </c>
      <c r="AG11457" s="5">
        <f>IF(AND(AF11457="",P11457=""),0,IF((AF11457=""),P11457,IF((P11457=""),AF11457,AF11457+P11457)))</f>
        <v>132000</v>
      </c>
      <c r="AH11457" s="5">
        <f>IF( (AA11457=""),AG11457*1,AG11457*(AA11457/100) )</f>
        <v>132000</v>
      </c>
      <c r="AI11457" s="5">
        <v>0</v>
      </c>
      <c r="AJ11457" s="5">
        <f>IF((AI11457-AH11457) &gt; 1,0,IF((AI11457-AH11457)&lt;0,AH11457-AI11457,AI11457-AH11457))</f>
        <v>132000</v>
      </c>
      <c r="AK11457" s="5">
        <v>0.3</v>
      </c>
      <c r="AL11457" s="5">
        <f>AJ11457*(AK11457/100)</f>
        <v>396</v>
      </c>
    </row>
    <row r="11458" spans="1:38" x14ac:dyDescent="0.45">
      <c r="O11458" s="30" t="s">
        <v>54</v>
      </c>
      <c r="P11458" s="30">
        <f>SUM(P11457:P11457)</f>
        <v>132000</v>
      </c>
      <c r="AH11458" s="5">
        <f>SUM(AH11457:AH11457)</f>
        <v>132000</v>
      </c>
      <c r="AJ11458" s="5">
        <f>SUM(AJ11457:AJ11457)</f>
        <v>132000</v>
      </c>
      <c r="AL11458" s="5">
        <f>SUM(AL11457:AL11457)</f>
        <v>396</v>
      </c>
    </row>
    <row r="11459" spans="1:38" x14ac:dyDescent="0.45">
      <c r="A11459" s="17" t="s">
        <v>16504</v>
      </c>
      <c r="B11459" s="22">
        <v>3100900111724</v>
      </c>
      <c r="C11459" s="17" t="s">
        <v>16505</v>
      </c>
      <c r="D11459" s="17" t="s">
        <v>16506</v>
      </c>
      <c r="E11459" s="3">
        <v>6657</v>
      </c>
      <c r="F11459" s="3">
        <v>658</v>
      </c>
      <c r="G11459" s="7" t="s">
        <v>16573</v>
      </c>
      <c r="H11459" s="3" t="s">
        <v>42</v>
      </c>
      <c r="I11459" s="3">
        <v>32588</v>
      </c>
      <c r="J11459" s="3">
        <v>0</v>
      </c>
      <c r="K11459" s="3">
        <v>0</v>
      </c>
      <c r="L11459" s="72">
        <v>50</v>
      </c>
      <c r="M11459" s="29" t="s">
        <v>43</v>
      </c>
      <c r="N11459" s="30">
        <f>((J11459*400)+(K11459*100))+L11459</f>
        <v>50</v>
      </c>
      <c r="O11459" s="30">
        <v>1000</v>
      </c>
      <c r="P11459" s="30">
        <f>N11459*O11459</f>
        <v>50000</v>
      </c>
      <c r="AG11459" s="5">
        <f>IF(AND(AF11459="",P11459=""),0,IF((AF11459=""),P11459,IF((P11459=""),AF11459,AF11459+P11459)))</f>
        <v>50000</v>
      </c>
      <c r="AH11459" s="5">
        <f>IF( (AA11459=""),AG11459*1,AG11459*(AA11459/100) )</f>
        <v>50000</v>
      </c>
      <c r="AI11459" s="5">
        <v>0</v>
      </c>
      <c r="AJ11459" s="5">
        <f>IF((AI11459-AH11459) &gt; 1,0,IF((AI11459-AH11459)&lt;0,AH11459-AI11459,AI11459-AH11459))</f>
        <v>50000</v>
      </c>
      <c r="AK11459" s="5">
        <v>0.3</v>
      </c>
      <c r="AL11459" s="5">
        <f>AJ11459*(AK11459/100)</f>
        <v>150</v>
      </c>
    </row>
    <row r="11460" spans="1:38" x14ac:dyDescent="0.45">
      <c r="E11460" s="3">
        <v>6658</v>
      </c>
      <c r="F11460" s="3">
        <v>6682</v>
      </c>
      <c r="G11460" s="7" t="s">
        <v>16574</v>
      </c>
      <c r="H11460" s="3" t="s">
        <v>42</v>
      </c>
      <c r="I11460" s="3">
        <v>32601</v>
      </c>
    </row>
    <row r="11461" spans="1:38" x14ac:dyDescent="0.45">
      <c r="E11461" s="3">
        <v>6659</v>
      </c>
      <c r="F11461" s="3">
        <v>1110</v>
      </c>
      <c r="G11461" s="7" t="s">
        <v>16575</v>
      </c>
      <c r="H11461" s="3" t="s">
        <v>42</v>
      </c>
      <c r="I11461" s="3">
        <v>32602</v>
      </c>
      <c r="J11461" s="3">
        <v>0</v>
      </c>
      <c r="K11461" s="3">
        <v>0</v>
      </c>
      <c r="L11461" s="72">
        <v>56</v>
      </c>
      <c r="M11461" s="29" t="s">
        <v>43</v>
      </c>
      <c r="N11461" s="30">
        <f>((J11461*400)+(K11461*100))+L11461</f>
        <v>56</v>
      </c>
      <c r="O11461" s="30">
        <v>1000</v>
      </c>
      <c r="P11461" s="30">
        <f>N11461*O11461</f>
        <v>56000</v>
      </c>
      <c r="AG11461" s="5">
        <f>IF(AND(AF11461="",P11461=""),0,IF((AF11461=""),P11461,IF((P11461=""),AF11461,AF11461+P11461)))</f>
        <v>56000</v>
      </c>
      <c r="AH11461" s="5">
        <f>IF( (AA11461=""),AG11461*1,AG11461*(AA11461/100) )</f>
        <v>56000</v>
      </c>
      <c r="AI11461" s="5">
        <v>0</v>
      </c>
      <c r="AJ11461" s="5">
        <f>IF((AI11461-AH11461) &gt; 1,0,IF((AI11461-AH11461)&lt;0,AH11461-AI11461,AI11461-AH11461))</f>
        <v>56000</v>
      </c>
      <c r="AK11461" s="5">
        <v>0.3</v>
      </c>
      <c r="AL11461" s="5">
        <f>AJ11461*(AK11461/100)</f>
        <v>168</v>
      </c>
    </row>
    <row r="11462" spans="1:38" x14ac:dyDescent="0.45">
      <c r="E11462" s="3">
        <v>6660</v>
      </c>
      <c r="F11462" s="3">
        <v>4060</v>
      </c>
      <c r="G11462" s="7" t="s">
        <v>16576</v>
      </c>
      <c r="H11462" s="3" t="s">
        <v>42</v>
      </c>
      <c r="I11462" s="3">
        <v>32610</v>
      </c>
      <c r="J11462" s="3">
        <v>0</v>
      </c>
      <c r="K11462" s="3">
        <v>0</v>
      </c>
      <c r="L11462" s="72">
        <v>59.8</v>
      </c>
      <c r="M11462" s="29" t="s">
        <v>43</v>
      </c>
      <c r="N11462" s="30">
        <f>((J11462*400)+(K11462*100))+L11462</f>
        <v>59.8</v>
      </c>
      <c r="O11462" s="30">
        <v>0</v>
      </c>
      <c r="P11462" s="30">
        <f>N11462*O11462</f>
        <v>0</v>
      </c>
      <c r="AG11462" s="5">
        <f>IF(AND(AF11462="",P11462=""),0,IF((AF11462=""),P11462,IF((P11462=""),AF11462,AF11462+P11462)))</f>
        <v>0</v>
      </c>
      <c r="AH11462" s="5">
        <f>IF( (AA11462=""),AG11462*1,AG11462*(AA11462/100) )</f>
        <v>0</v>
      </c>
      <c r="AI11462" s="5">
        <v>0</v>
      </c>
      <c r="AJ11462" s="5">
        <f>IF((AI11462-AH11462) &gt; 1,0,IF((AI11462-AH11462)&lt;0,AH11462-AI11462,AI11462-AH11462))</f>
        <v>0</v>
      </c>
      <c r="AK11462" s="5">
        <v>0.3</v>
      </c>
      <c r="AL11462" s="5">
        <f>AJ11462*(AK11462/100)</f>
        <v>0</v>
      </c>
    </row>
    <row r="11463" spans="1:38" x14ac:dyDescent="0.45">
      <c r="E11463" s="3">
        <v>6661</v>
      </c>
      <c r="F11463" s="3">
        <v>8462</v>
      </c>
      <c r="G11463" s="7" t="s">
        <v>16577</v>
      </c>
      <c r="H11463" s="3" t="s">
        <v>42</v>
      </c>
      <c r="I11463" s="3">
        <v>32611</v>
      </c>
    </row>
    <row r="11464" spans="1:38" x14ac:dyDescent="0.45">
      <c r="E11464" s="3">
        <v>6662</v>
      </c>
      <c r="F11464" s="3">
        <v>2443</v>
      </c>
      <c r="G11464" s="7" t="s">
        <v>1722</v>
      </c>
      <c r="H11464" s="3" t="s">
        <v>42</v>
      </c>
      <c r="I11464" s="3">
        <v>32631</v>
      </c>
      <c r="J11464" s="3">
        <v>0</v>
      </c>
      <c r="K11464" s="3">
        <v>0</v>
      </c>
      <c r="L11464" s="72">
        <v>50</v>
      </c>
      <c r="M11464" s="29" t="s">
        <v>43</v>
      </c>
      <c r="N11464" s="30">
        <f>((J11464*400)+(K11464*100))+L11464</f>
        <v>50</v>
      </c>
      <c r="O11464" s="30">
        <v>1000</v>
      </c>
      <c r="P11464" s="30">
        <f>N11464*O11464</f>
        <v>50000</v>
      </c>
      <c r="AG11464" s="5">
        <f>IF(AND(AF11464="",P11464=""),0,IF((AF11464=""),P11464,IF((P11464=""),AF11464,AF11464+P11464)))</f>
        <v>50000</v>
      </c>
      <c r="AH11464" s="5">
        <f>IF( (AA11464=""),AG11464*1,AG11464*(AA11464/100) )</f>
        <v>50000</v>
      </c>
      <c r="AI11464" s="5">
        <v>0</v>
      </c>
      <c r="AJ11464" s="5">
        <f>IF((AI11464-AH11464) &gt; 1,0,IF((AI11464-AH11464)&lt;0,AH11464-AI11464,AI11464-AH11464))</f>
        <v>50000</v>
      </c>
      <c r="AK11464" s="5">
        <v>0.3</v>
      </c>
      <c r="AL11464" s="5">
        <f>AJ11464*(AK11464/100)</f>
        <v>150</v>
      </c>
    </row>
    <row r="11465" spans="1:38" x14ac:dyDescent="0.45">
      <c r="E11465" s="3">
        <v>6663</v>
      </c>
      <c r="F11465" s="3">
        <v>3622</v>
      </c>
      <c r="G11465" s="7" t="s">
        <v>16578</v>
      </c>
      <c r="H11465" s="3" t="s">
        <v>42</v>
      </c>
      <c r="I11465" s="3">
        <v>32648</v>
      </c>
      <c r="J11465" s="3">
        <v>3</v>
      </c>
      <c r="K11465" s="3">
        <v>1</v>
      </c>
      <c r="L11465" s="72">
        <v>20.8</v>
      </c>
      <c r="M11465" s="29" t="s">
        <v>43</v>
      </c>
      <c r="N11465" s="30">
        <f>((J11465*400)+(K11465*100))+L11465</f>
        <v>1320.8</v>
      </c>
      <c r="O11465" s="30">
        <v>880</v>
      </c>
      <c r="P11465" s="30">
        <f>N11465*O11465</f>
        <v>1162304</v>
      </c>
      <c r="AG11465" s="5">
        <f>IF(AND(AF11465="",P11465=""),0,IF((AF11465=""),P11465,IF((P11465=""),AF11465,AF11465+P11465)))</f>
        <v>1162304</v>
      </c>
      <c r="AH11465" s="5">
        <f>IF( (AA11465=""),AG11465*1,AG11465*(AA11465/100) )</f>
        <v>1162304</v>
      </c>
      <c r="AI11465" s="5">
        <v>0</v>
      </c>
      <c r="AJ11465" s="5">
        <f>IF((AI11465-AH11465) &gt; 1,0,IF((AI11465-AH11465)&lt;0,AH11465-AI11465,AI11465-AH11465))</f>
        <v>1162304</v>
      </c>
      <c r="AK11465" s="5">
        <v>0.3</v>
      </c>
      <c r="AL11465" s="5">
        <f>AJ11465*(AK11465/100)</f>
        <v>3486.9120000000003</v>
      </c>
    </row>
    <row r="11466" spans="1:38" x14ac:dyDescent="0.45">
      <c r="O11466" s="30" t="s">
        <v>54</v>
      </c>
      <c r="P11466" s="30">
        <f>SUM(P11459:P11465)</f>
        <v>1318304</v>
      </c>
      <c r="AH11466" s="5">
        <f>SUM(AH11459:AH11465)</f>
        <v>1318304</v>
      </c>
      <c r="AJ11466" s="5">
        <f>SUM(AJ11459:AJ11465)</f>
        <v>1318304</v>
      </c>
      <c r="AL11466" s="5">
        <f>SUM(AL11459:AL11465)</f>
        <v>3954.9120000000003</v>
      </c>
    </row>
    <row r="11467" spans="1:38" x14ac:dyDescent="0.45">
      <c r="A11467" s="17" t="s">
        <v>16579</v>
      </c>
      <c r="B11467" s="22">
        <v>3770400036124</v>
      </c>
      <c r="C11467" s="17" t="s">
        <v>16580</v>
      </c>
      <c r="D11467" s="17" t="s">
        <v>16581</v>
      </c>
      <c r="E11467" s="3">
        <v>6664</v>
      </c>
      <c r="F11467" s="3">
        <v>8542</v>
      </c>
      <c r="G11467" s="7" t="s">
        <v>16582</v>
      </c>
      <c r="H11467" s="3" t="s">
        <v>42</v>
      </c>
      <c r="I11467" s="3">
        <v>34013</v>
      </c>
    </row>
    <row r="11468" spans="1:38" x14ac:dyDescent="0.45">
      <c r="O11468" s="30" t="s">
        <v>54</v>
      </c>
      <c r="P11468" s="30">
        <f>SUM(P11467:P11467)</f>
        <v>0</v>
      </c>
      <c r="AH11468" s="5">
        <f>SUM(AH11467:AH11467)</f>
        <v>0</v>
      </c>
      <c r="AJ11468" s="5">
        <f>SUM(AJ11467:AJ11467)</f>
        <v>0</v>
      </c>
      <c r="AL11468" s="5">
        <f>SUM(AL11467:AL11467)</f>
        <v>0</v>
      </c>
    </row>
    <row r="11469" spans="1:38" x14ac:dyDescent="0.45">
      <c r="A11469" s="17" t="s">
        <v>16583</v>
      </c>
      <c r="B11469" s="22">
        <v>3770400024347</v>
      </c>
      <c r="C11469" s="17" t="s">
        <v>16584</v>
      </c>
      <c r="D11469" s="17" t="s">
        <v>16585</v>
      </c>
      <c r="E11469" s="3">
        <v>6665</v>
      </c>
      <c r="F11469" s="3">
        <v>8838</v>
      </c>
      <c r="G11469" s="7" t="s">
        <v>16586</v>
      </c>
      <c r="H11469" s="3" t="s">
        <v>42</v>
      </c>
      <c r="I11469" s="3">
        <v>18338</v>
      </c>
    </row>
    <row r="11470" spans="1:38" x14ac:dyDescent="0.45">
      <c r="O11470" s="30" t="s">
        <v>54</v>
      </c>
      <c r="P11470" s="30">
        <f>SUM(P11469:P11469)</f>
        <v>0</v>
      </c>
      <c r="AH11470" s="5">
        <f>SUM(AH11469:AH11469)</f>
        <v>0</v>
      </c>
      <c r="AJ11470" s="5">
        <f>SUM(AJ11469:AJ11469)</f>
        <v>0</v>
      </c>
      <c r="AL11470" s="5">
        <f>SUM(AL11469:AL11469)</f>
        <v>0</v>
      </c>
    </row>
    <row r="11471" spans="1:38" x14ac:dyDescent="0.45">
      <c r="A11471" s="17" t="s">
        <v>16587</v>
      </c>
      <c r="B11471" s="22">
        <v>3770400058403</v>
      </c>
      <c r="C11471" s="17" t="s">
        <v>16588</v>
      </c>
      <c r="D11471" s="17" t="s">
        <v>16589</v>
      </c>
      <c r="E11471" s="3">
        <v>6666</v>
      </c>
      <c r="F11471" s="3">
        <v>7466</v>
      </c>
      <c r="G11471" s="7" t="s">
        <v>16590</v>
      </c>
      <c r="H11471" s="3" t="s">
        <v>42</v>
      </c>
      <c r="I11471" s="3">
        <v>27994</v>
      </c>
    </row>
    <row r="11472" spans="1:38" x14ac:dyDescent="0.45">
      <c r="O11472" s="30" t="s">
        <v>54</v>
      </c>
      <c r="P11472" s="30">
        <f>SUM(P11471:P11471)</f>
        <v>0</v>
      </c>
      <c r="AH11472" s="5">
        <f>SUM(AH11471:AH11471)</f>
        <v>0</v>
      </c>
      <c r="AJ11472" s="5">
        <f>SUM(AJ11471:AJ11471)</f>
        <v>0</v>
      </c>
      <c r="AL11472" s="5">
        <f>SUM(AL11471:AL11471)</f>
        <v>0</v>
      </c>
    </row>
    <row r="11473" spans="1:38" x14ac:dyDescent="0.45">
      <c r="A11473" s="17" t="s">
        <v>16591</v>
      </c>
      <c r="B11473" s="22">
        <v>3770400028555</v>
      </c>
      <c r="C11473" s="17" t="s">
        <v>16592</v>
      </c>
      <c r="D11473" s="17" t="s">
        <v>16593</v>
      </c>
      <c r="E11473" s="3">
        <v>6667</v>
      </c>
      <c r="F11473" s="3">
        <v>5713</v>
      </c>
      <c r="H11473" s="3" t="s">
        <v>42</v>
      </c>
      <c r="I11473" s="3">
        <v>13811</v>
      </c>
      <c r="J11473" s="3">
        <v>0</v>
      </c>
      <c r="K11473" s="3">
        <v>0</v>
      </c>
      <c r="L11473" s="72">
        <v>20</v>
      </c>
      <c r="M11473" s="29" t="s">
        <v>208</v>
      </c>
      <c r="N11473" s="30">
        <f>((J11473*400)+(K11473*100))+L11473</f>
        <v>20</v>
      </c>
      <c r="O11473" s="30">
        <v>150</v>
      </c>
      <c r="P11473" s="30">
        <f>N11473*O11473</f>
        <v>3000</v>
      </c>
      <c r="AG11473" s="5">
        <f>IF(AND(AF11473="",P11473=""),0,IF((AF11473=""),P11473,IF((P11473=""),AF11473,AF11473+P11473)))</f>
        <v>3000</v>
      </c>
      <c r="AH11473" s="5">
        <f>IF( (AA11473=""),AG11473*1,AG11473*(AA11473/100) )</f>
        <v>3000</v>
      </c>
      <c r="AI11473" s="5">
        <v>0</v>
      </c>
      <c r="AJ11473" s="5">
        <f>IF((AI11473-AH11473) &gt; 1,0,IF((AI11473-AH11473)&lt;0,AH11473-AI11473,AI11473-AH11473))</f>
        <v>3000</v>
      </c>
      <c r="AK11473" s="5">
        <v>0.02</v>
      </c>
      <c r="AL11473" s="5">
        <f>AJ11473*(AK11473/100)</f>
        <v>0.6</v>
      </c>
    </row>
    <row r="11474" spans="1:38" x14ac:dyDescent="0.45">
      <c r="O11474" s="30" t="s">
        <v>54</v>
      </c>
      <c r="P11474" s="30">
        <f>SUM(P11473:P11473)</f>
        <v>3000</v>
      </c>
      <c r="AH11474" s="5">
        <f>SUM(AH11473:AH11473)</f>
        <v>3000</v>
      </c>
      <c r="AJ11474" s="5">
        <f>SUM(AJ11473:AJ11473)</f>
        <v>3000</v>
      </c>
      <c r="AL11474" s="5">
        <f>SUM(AL11473:AL11473)</f>
        <v>0.6</v>
      </c>
    </row>
    <row r="11475" spans="1:38" x14ac:dyDescent="0.45">
      <c r="A11475" s="17" t="s">
        <v>16594</v>
      </c>
      <c r="B11475" s="22">
        <v>3770400006101</v>
      </c>
      <c r="C11475" s="17" t="s">
        <v>16595</v>
      </c>
      <c r="D11475" s="17" t="s">
        <v>1031</v>
      </c>
      <c r="E11475" s="3">
        <v>6668</v>
      </c>
      <c r="F11475" s="3">
        <v>6874</v>
      </c>
      <c r="G11475" s="7" t="s">
        <v>16596</v>
      </c>
      <c r="H11475" s="3" t="s">
        <v>42</v>
      </c>
      <c r="I11475" s="3">
        <v>32948</v>
      </c>
    </row>
    <row r="11476" spans="1:38" x14ac:dyDescent="0.45">
      <c r="O11476" s="30" t="s">
        <v>54</v>
      </c>
      <c r="P11476" s="30">
        <f>SUM(P11475:P11475)</f>
        <v>0</v>
      </c>
      <c r="AH11476" s="5">
        <f>SUM(AH11475:AH11475)</f>
        <v>0</v>
      </c>
      <c r="AJ11476" s="5">
        <f>SUM(AJ11475:AJ11475)</f>
        <v>0</v>
      </c>
      <c r="AL11476" s="5">
        <f>SUM(AL11475:AL11475)</f>
        <v>0</v>
      </c>
    </row>
    <row r="11477" spans="1:38" x14ac:dyDescent="0.45">
      <c r="A11477" s="17" t="s">
        <v>16597</v>
      </c>
      <c r="B11477" s="22">
        <v>3770400032901</v>
      </c>
      <c r="C11477" s="17" t="s">
        <v>16598</v>
      </c>
      <c r="D11477" s="17" t="s">
        <v>16599</v>
      </c>
      <c r="E11477" s="3">
        <v>6669</v>
      </c>
      <c r="F11477" s="3">
        <v>3237</v>
      </c>
      <c r="G11477" s="7" t="s">
        <v>16600</v>
      </c>
      <c r="H11477" s="3" t="s">
        <v>42</v>
      </c>
      <c r="I11477" s="3">
        <v>9295</v>
      </c>
      <c r="J11477" s="3">
        <v>12</v>
      </c>
      <c r="K11477" s="3">
        <v>1</v>
      </c>
      <c r="L11477" s="72">
        <v>54</v>
      </c>
      <c r="M11477" s="29" t="s">
        <v>90</v>
      </c>
      <c r="N11477" s="30">
        <f>((J11477*400)+(K11477*100))+L11477</f>
        <v>4954</v>
      </c>
      <c r="O11477" s="30">
        <v>630</v>
      </c>
      <c r="P11477" s="30">
        <f>N11477*O11477</f>
        <v>3121020</v>
      </c>
      <c r="AG11477" s="5">
        <f>IF(AND(AF11477="",P11477=""),0,IF((AF11477=""),P11477,IF((P11477=""),AF11477,AF11477+P11477)))</f>
        <v>3121020</v>
      </c>
      <c r="AH11477" s="5">
        <f>IF( (AA11477=""),AG11477*1,AG11477*(AA11477/100) )</f>
        <v>3121020</v>
      </c>
      <c r="AI11477" s="5">
        <v>50000000</v>
      </c>
      <c r="AJ11477" s="5">
        <f>IF((AI11477-AH11477) &gt; 1,0,IF((AI11477-AH11477)&lt;0,AH11477-AI11477,AI11477-AH11477))</f>
        <v>0</v>
      </c>
      <c r="AK11477" s="5">
        <v>0.01</v>
      </c>
      <c r="AL11477" s="5">
        <f>AJ11477*(AK11477/100)</f>
        <v>0</v>
      </c>
    </row>
    <row r="11478" spans="1:38" x14ac:dyDescent="0.45">
      <c r="E11478" s="3">
        <v>6670</v>
      </c>
      <c r="F11478" s="3">
        <v>3824</v>
      </c>
      <c r="G11478" s="7" t="s">
        <v>16601</v>
      </c>
      <c r="H11478" s="3" t="s">
        <v>42</v>
      </c>
      <c r="I11478" s="3">
        <v>13721</v>
      </c>
      <c r="J11478" s="3">
        <v>8</v>
      </c>
      <c r="K11478" s="3">
        <v>3</v>
      </c>
      <c r="L11478" s="72">
        <v>95</v>
      </c>
      <c r="M11478" s="29" t="s">
        <v>90</v>
      </c>
      <c r="N11478" s="30">
        <f>((J11478*400)+(K11478*100))+L11478</f>
        <v>3595</v>
      </c>
      <c r="O11478" s="30">
        <v>330</v>
      </c>
      <c r="P11478" s="30">
        <f>N11478*O11478</f>
        <v>1186350</v>
      </c>
      <c r="AG11478" s="5">
        <f>IF(AND(AF11478="",P11478=""),0,IF((AF11478=""),P11478,IF((P11478=""),AF11478,AF11478+P11478)))</f>
        <v>1186350</v>
      </c>
      <c r="AH11478" s="5">
        <f>IF( (AA11478=""),AG11478*1,AG11478*(AA11478/100) )</f>
        <v>1186350</v>
      </c>
      <c r="AI11478" s="5">
        <v>0</v>
      </c>
      <c r="AJ11478" s="5">
        <f>IF((AI11478-AH11478) &gt; 1,0,IF((AI11478-AH11478)&lt;0,AH11478-AI11478,AI11478-AH11478))</f>
        <v>1186350</v>
      </c>
      <c r="AK11478" s="5">
        <v>0.01</v>
      </c>
      <c r="AL11478" s="5">
        <f>AJ11478*(AK11478/100)</f>
        <v>118.63500000000001</v>
      </c>
    </row>
    <row r="11479" spans="1:38" x14ac:dyDescent="0.45">
      <c r="J11479" s="3">
        <v>0</v>
      </c>
      <c r="K11479" s="3">
        <v>0</v>
      </c>
      <c r="L11479" s="72">
        <v>0</v>
      </c>
      <c r="M11479" s="29" t="s">
        <v>90</v>
      </c>
      <c r="N11479" s="30">
        <f>((J11479*400)+(K11479*100))+L11479</f>
        <v>0</v>
      </c>
      <c r="O11479" s="30">
        <v>330</v>
      </c>
      <c r="P11479" s="30">
        <f>N11479*O11479</f>
        <v>0</v>
      </c>
      <c r="AG11479" s="5">
        <f>IF(AND(AF11479="",P11479=""),0,IF((AF11479=""),P11479,IF((P11479=""),AF11479,AF11479+P11479)))</f>
        <v>0</v>
      </c>
      <c r="AH11479" s="5">
        <f>IF( (AA11479=""),AG11479*1,AG11479*(AA11479/100) )</f>
        <v>0</v>
      </c>
      <c r="AI11479" s="5">
        <v>0</v>
      </c>
      <c r="AJ11479" s="5">
        <f>IF((AI11479-AH11479) &gt; 1,0,IF((AI11479-AH11479)&lt;0,AH11479-AI11479,AI11479-AH11479))</f>
        <v>0</v>
      </c>
      <c r="AK11479" s="5">
        <v>0.01</v>
      </c>
      <c r="AL11479" s="5">
        <f>AJ11479*(AK11479/100)</f>
        <v>0</v>
      </c>
    </row>
    <row r="11480" spans="1:38" x14ac:dyDescent="0.45">
      <c r="O11480" s="30" t="s">
        <v>54</v>
      </c>
      <c r="P11480" s="30">
        <f>SUM(P11477:P11479)</f>
        <v>4307370</v>
      </c>
      <c r="AH11480" s="5">
        <f>SUM(AH11477:AH11479)</f>
        <v>4307370</v>
      </c>
      <c r="AJ11480" s="5">
        <f>SUM(AJ11477:AJ11479)</f>
        <v>1186350</v>
      </c>
      <c r="AL11480" s="5">
        <f>SUM(AL11477:AL11479)</f>
        <v>118.63500000000001</v>
      </c>
    </row>
    <row r="11481" spans="1:38" x14ac:dyDescent="0.45">
      <c r="A11481" s="17" t="s">
        <v>16602</v>
      </c>
      <c r="B11481" s="22">
        <v>3739900353950</v>
      </c>
      <c r="C11481" s="17" t="s">
        <v>16603</v>
      </c>
      <c r="D11481" s="17" t="s">
        <v>16604</v>
      </c>
      <c r="E11481" s="3">
        <v>6671</v>
      </c>
      <c r="F11481" s="3">
        <v>193</v>
      </c>
      <c r="G11481" s="7" t="s">
        <v>16605</v>
      </c>
      <c r="H11481" s="3" t="s">
        <v>42</v>
      </c>
      <c r="I11481" s="3">
        <v>14407</v>
      </c>
      <c r="J11481" s="3">
        <v>0</v>
      </c>
      <c r="K11481" s="3">
        <v>0</v>
      </c>
      <c r="L11481" s="72">
        <v>77</v>
      </c>
      <c r="M11481" s="29" t="s">
        <v>90</v>
      </c>
      <c r="N11481" s="30">
        <f>((J11481*400)+(K11481*100))+L11481</f>
        <v>77</v>
      </c>
      <c r="O11481" s="30">
        <v>1000</v>
      </c>
      <c r="P11481" s="30">
        <f>N11481*O11481</f>
        <v>77000</v>
      </c>
      <c r="AG11481" s="5">
        <f>IF(AND(AF11481="",P11481=""),0,IF((AF11481=""),P11481,IF((P11481=""),AF11481,AF11481+P11481)))</f>
        <v>77000</v>
      </c>
      <c r="AH11481" s="5">
        <f>IF( (AA11481=""),AG11481*1,AG11481*(AA11481/100) )</f>
        <v>77000</v>
      </c>
      <c r="AI11481" s="5">
        <v>50000000</v>
      </c>
      <c r="AJ11481" s="5">
        <f>IF((AI11481-AH11481) &gt; 1,0,IF((AI11481-AH11481)&lt;0,AH11481-AI11481,AI11481-AH11481))</f>
        <v>0</v>
      </c>
      <c r="AK11481" s="5">
        <v>0.01</v>
      </c>
      <c r="AL11481" s="5">
        <f>AJ11481*(AK11481/100)</f>
        <v>0</v>
      </c>
    </row>
    <row r="11482" spans="1:38" x14ac:dyDescent="0.45">
      <c r="E11482" s="3">
        <v>6672</v>
      </c>
      <c r="F11482" s="3">
        <v>5654</v>
      </c>
      <c r="H11482" s="3" t="s">
        <v>42</v>
      </c>
      <c r="I11482" s="3">
        <v>14408</v>
      </c>
      <c r="J11482" s="3">
        <v>0</v>
      </c>
      <c r="K11482" s="3">
        <v>0</v>
      </c>
      <c r="L11482" s="72">
        <v>80</v>
      </c>
      <c r="M11482" s="29" t="s">
        <v>90</v>
      </c>
      <c r="N11482" s="30">
        <f>((J11482*400)+(K11482*100))+L11482</f>
        <v>80</v>
      </c>
      <c r="O11482" s="30">
        <v>500</v>
      </c>
      <c r="P11482" s="30">
        <f>N11482*O11482</f>
        <v>40000</v>
      </c>
      <c r="AG11482" s="5">
        <f>IF(AND(AF11482="",P11482=""),0,IF((AF11482=""),P11482,IF((P11482=""),AF11482,AF11482+P11482)))</f>
        <v>40000</v>
      </c>
      <c r="AH11482" s="5">
        <f>IF( (AA11482=""),AG11482*1,AG11482*(AA11482/100) )</f>
        <v>40000</v>
      </c>
      <c r="AI11482" s="5">
        <v>0</v>
      </c>
      <c r="AJ11482" s="5">
        <f>IF((AI11482-AH11482) &gt; 1,0,IF((AI11482-AH11482)&lt;0,AH11482-AI11482,AI11482-AH11482))</f>
        <v>40000</v>
      </c>
      <c r="AK11482" s="5">
        <v>0.01</v>
      </c>
      <c r="AL11482" s="5">
        <f>AJ11482*(AK11482/100)</f>
        <v>4</v>
      </c>
    </row>
    <row r="11483" spans="1:38" x14ac:dyDescent="0.45">
      <c r="O11483" s="30" t="s">
        <v>54</v>
      </c>
      <c r="P11483" s="30">
        <f>SUM(P11481:P11482)</f>
        <v>117000</v>
      </c>
      <c r="AH11483" s="5">
        <f>SUM(AH11481:AH11482)</f>
        <v>117000</v>
      </c>
      <c r="AJ11483" s="5">
        <f>SUM(AJ11481:AJ11482)</f>
        <v>40000</v>
      </c>
      <c r="AL11483" s="5">
        <f>SUM(AL11481:AL11482)</f>
        <v>4</v>
      </c>
    </row>
    <row r="11484" spans="1:38" x14ac:dyDescent="0.45">
      <c r="A11484" s="17" t="s">
        <v>16606</v>
      </c>
      <c r="B11484" s="22">
        <v>3100300209405</v>
      </c>
      <c r="C11484" s="17" t="s">
        <v>16607</v>
      </c>
      <c r="D11484" s="17" t="s">
        <v>16608</v>
      </c>
      <c r="E11484" s="3">
        <v>6673</v>
      </c>
      <c r="F11484" s="3">
        <v>9082</v>
      </c>
      <c r="G11484" s="7" t="s">
        <v>16609</v>
      </c>
      <c r="H11484" s="3" t="s">
        <v>42</v>
      </c>
      <c r="I11484" s="3">
        <v>24638</v>
      </c>
    </row>
    <row r="11485" spans="1:38" x14ac:dyDescent="0.45">
      <c r="O11485" s="30" t="s">
        <v>54</v>
      </c>
      <c r="P11485" s="30">
        <f>SUM(P11484:P11484)</f>
        <v>0</v>
      </c>
      <c r="AH11485" s="5">
        <f>SUM(AH11484:AH11484)</f>
        <v>0</v>
      </c>
      <c r="AJ11485" s="5">
        <f>SUM(AJ11484:AJ11484)</f>
        <v>0</v>
      </c>
      <c r="AL11485" s="5">
        <f>SUM(AL11484:AL11484)</f>
        <v>0</v>
      </c>
    </row>
    <row r="11486" spans="1:38" x14ac:dyDescent="0.45">
      <c r="A11486" s="17" t="s">
        <v>16610</v>
      </c>
      <c r="B11486" s="22">
        <v>3770400020104</v>
      </c>
      <c r="C11486" s="17" t="s">
        <v>16611</v>
      </c>
      <c r="D11486" s="17" t="s">
        <v>16612</v>
      </c>
      <c r="E11486" s="3">
        <v>6674</v>
      </c>
      <c r="F11486" s="3">
        <v>4228</v>
      </c>
      <c r="G11486" s="7" t="s">
        <v>16613</v>
      </c>
      <c r="H11486" s="3" t="s">
        <v>42</v>
      </c>
      <c r="I11486" s="3">
        <v>2965</v>
      </c>
      <c r="J11486" s="3">
        <v>3</v>
      </c>
      <c r="K11486" s="3">
        <v>1</v>
      </c>
      <c r="L11486" s="72">
        <v>5</v>
      </c>
      <c r="M11486" s="29" t="s">
        <v>43</v>
      </c>
      <c r="N11486" s="30">
        <f>((J11486*400)+(K11486*100))+L11486</f>
        <v>1305</v>
      </c>
      <c r="O11486" s="30">
        <v>250</v>
      </c>
      <c r="P11486" s="30">
        <f>N11486*O11486</f>
        <v>326250</v>
      </c>
      <c r="AG11486" s="5">
        <f>IF(AND(AF11486="",P11486=""),0,IF((AF11486=""),P11486,IF((P11486=""),AF11486,AF11486+P11486)))</f>
        <v>326250</v>
      </c>
      <c r="AH11486" s="5">
        <f>IF( (AA11486=""),AG11486*1,AG11486*(AA11486/100) )</f>
        <v>326250</v>
      </c>
      <c r="AI11486" s="5">
        <v>0</v>
      </c>
      <c r="AJ11486" s="5">
        <f>IF((AI11486-AH11486) &gt; 1,0,IF((AI11486-AH11486)&lt;0,AH11486-AI11486,AI11486-AH11486))</f>
        <v>326250</v>
      </c>
      <c r="AK11486" s="5">
        <v>0.3</v>
      </c>
      <c r="AL11486" s="5">
        <f>AJ11486*(AK11486/100)</f>
        <v>978.75</v>
      </c>
    </row>
    <row r="11487" spans="1:38" x14ac:dyDescent="0.45">
      <c r="O11487" s="30" t="s">
        <v>54</v>
      </c>
      <c r="P11487" s="30">
        <f>SUM(P11486:P11486)</f>
        <v>326250</v>
      </c>
      <c r="AH11487" s="5">
        <f>SUM(AH11486:AH11486)</f>
        <v>326250</v>
      </c>
      <c r="AJ11487" s="5">
        <f>SUM(AJ11486:AJ11486)</f>
        <v>326250</v>
      </c>
      <c r="AL11487" s="5">
        <f>SUM(AL11486:AL11486)</f>
        <v>978.75</v>
      </c>
    </row>
    <row r="11488" spans="1:38" x14ac:dyDescent="0.45">
      <c r="A11488" s="17" t="s">
        <v>16614</v>
      </c>
      <c r="B11488" s="22">
        <v>3100904898681</v>
      </c>
      <c r="C11488" s="17" t="s">
        <v>16615</v>
      </c>
      <c r="D11488" s="17" t="s">
        <v>16616</v>
      </c>
      <c r="E11488" s="3">
        <v>6675</v>
      </c>
      <c r="F11488" s="3">
        <v>894</v>
      </c>
      <c r="G11488" s="7" t="s">
        <v>16617</v>
      </c>
      <c r="H11488" s="3" t="s">
        <v>42</v>
      </c>
      <c r="I11488" s="3">
        <v>4420</v>
      </c>
      <c r="J11488" s="3">
        <v>0</v>
      </c>
      <c r="K11488" s="3">
        <v>2</v>
      </c>
      <c r="L11488" s="72">
        <v>30</v>
      </c>
      <c r="M11488" s="29" t="s">
        <v>43</v>
      </c>
      <c r="N11488" s="30">
        <f>((J11488*400)+(K11488*100))+L11488</f>
        <v>230</v>
      </c>
      <c r="O11488" s="30">
        <v>500</v>
      </c>
      <c r="P11488" s="30">
        <f>N11488*O11488</f>
        <v>115000</v>
      </c>
      <c r="AG11488" s="5">
        <f>IF(AND(AF11488="",P11488=""),0,IF((AF11488=""),P11488,IF((P11488=""),AF11488,AF11488+P11488)))</f>
        <v>115000</v>
      </c>
      <c r="AH11488" s="5">
        <f>IF( (AA11488=""),AG11488*1,AG11488*(AA11488/100) )</f>
        <v>115000</v>
      </c>
      <c r="AI11488" s="5">
        <v>0</v>
      </c>
      <c r="AJ11488" s="5">
        <f>IF((AI11488-AH11488) &gt; 1,0,IF((AI11488-AH11488)&lt;0,AH11488-AI11488,AI11488-AH11488))</f>
        <v>115000</v>
      </c>
      <c r="AK11488" s="5">
        <v>0.3</v>
      </c>
      <c r="AL11488" s="5">
        <f>AJ11488*(AK11488/100)</f>
        <v>345</v>
      </c>
    </row>
    <row r="11489" spans="1:38" x14ac:dyDescent="0.45">
      <c r="E11489" s="3">
        <v>6676</v>
      </c>
      <c r="F11489" s="3">
        <v>879</v>
      </c>
      <c r="G11489" s="7" t="s">
        <v>16618</v>
      </c>
      <c r="H11489" s="3" t="s">
        <v>42</v>
      </c>
      <c r="I11489" s="3">
        <v>4423</v>
      </c>
      <c r="J11489" s="3">
        <v>0</v>
      </c>
      <c r="K11489" s="3">
        <v>1</v>
      </c>
      <c r="L11489" s="72">
        <v>87</v>
      </c>
      <c r="M11489" s="29" t="s">
        <v>43</v>
      </c>
      <c r="N11489" s="30">
        <f>((J11489*400)+(K11489*100))+L11489</f>
        <v>187</v>
      </c>
      <c r="O11489" s="30">
        <v>500</v>
      </c>
      <c r="P11489" s="30">
        <f>N11489*O11489</f>
        <v>93500</v>
      </c>
      <c r="AG11489" s="5">
        <f>IF(AND(AF11489="",P11489=""),0,IF((AF11489=""),P11489,IF((P11489=""),AF11489,AF11489+P11489)))</f>
        <v>93500</v>
      </c>
      <c r="AH11489" s="5">
        <f>IF( (AA11489=""),AG11489*1,AG11489*(AA11489/100) )</f>
        <v>93500</v>
      </c>
      <c r="AI11489" s="5">
        <v>0</v>
      </c>
      <c r="AJ11489" s="5">
        <f>IF((AI11489-AH11489) &gt; 1,0,IF((AI11489-AH11489)&lt;0,AH11489-AI11489,AI11489-AH11489))</f>
        <v>93500</v>
      </c>
      <c r="AK11489" s="5">
        <v>0.3</v>
      </c>
      <c r="AL11489" s="5">
        <f>AJ11489*(AK11489/100)</f>
        <v>280.5</v>
      </c>
    </row>
    <row r="11490" spans="1:38" x14ac:dyDescent="0.45">
      <c r="E11490" s="3">
        <v>6677</v>
      </c>
      <c r="F11490" s="3">
        <v>8012</v>
      </c>
      <c r="G11490" s="7" t="s">
        <v>16619</v>
      </c>
      <c r="H11490" s="3" t="s">
        <v>42</v>
      </c>
      <c r="I11490" s="3">
        <v>4424</v>
      </c>
    </row>
    <row r="11491" spans="1:38" x14ac:dyDescent="0.45">
      <c r="E11491" s="3">
        <v>6678</v>
      </c>
      <c r="F11491" s="3">
        <v>891</v>
      </c>
      <c r="G11491" s="7" t="s">
        <v>16620</v>
      </c>
      <c r="H11491" s="3" t="s">
        <v>42</v>
      </c>
      <c r="I11491" s="3">
        <v>4425</v>
      </c>
      <c r="J11491" s="3">
        <v>0</v>
      </c>
      <c r="K11491" s="3">
        <v>1</v>
      </c>
      <c r="L11491" s="72">
        <v>17</v>
      </c>
      <c r="M11491" s="29" t="s">
        <v>43</v>
      </c>
      <c r="N11491" s="30">
        <f>((J11491*400)+(K11491*100))+L11491</f>
        <v>117</v>
      </c>
      <c r="O11491" s="30">
        <v>500</v>
      </c>
      <c r="P11491" s="30">
        <f>N11491*O11491</f>
        <v>58500</v>
      </c>
      <c r="AG11491" s="5">
        <f>IF(AND(AF11491="",P11491=""),0,IF((AF11491=""),P11491,IF((P11491=""),AF11491,AF11491+P11491)))</f>
        <v>58500</v>
      </c>
      <c r="AH11491" s="5">
        <f>IF( (AA11491=""),AG11491*1,AG11491*(AA11491/100) )</f>
        <v>58500</v>
      </c>
      <c r="AI11491" s="5">
        <v>0</v>
      </c>
      <c r="AJ11491" s="5">
        <f>IF((AI11491-AH11491) &gt; 1,0,IF((AI11491-AH11491)&lt;0,AH11491-AI11491,AI11491-AH11491))</f>
        <v>58500</v>
      </c>
      <c r="AK11491" s="5">
        <v>0.3</v>
      </c>
      <c r="AL11491" s="5">
        <f>AJ11491*(AK11491/100)</f>
        <v>175.5</v>
      </c>
    </row>
    <row r="11492" spans="1:38" x14ac:dyDescent="0.45">
      <c r="O11492" s="30" t="s">
        <v>54</v>
      </c>
      <c r="P11492" s="30">
        <f>SUM(P11488:P11491)</f>
        <v>267000</v>
      </c>
      <c r="AH11492" s="5">
        <f>SUM(AH11488:AH11491)</f>
        <v>267000</v>
      </c>
      <c r="AJ11492" s="5">
        <f>SUM(AJ11488:AJ11491)</f>
        <v>267000</v>
      </c>
      <c r="AL11492" s="5">
        <f>SUM(AL11488:AL11491)</f>
        <v>801</v>
      </c>
    </row>
    <row r="11493" spans="1:38" x14ac:dyDescent="0.45">
      <c r="A11493" s="17" t="s">
        <v>16621</v>
      </c>
      <c r="B11493" s="22">
        <v>3240300566321</v>
      </c>
      <c r="C11493" s="17" t="s">
        <v>16622</v>
      </c>
      <c r="D11493" s="17" t="s">
        <v>16623</v>
      </c>
      <c r="E11493" s="3">
        <v>6679</v>
      </c>
      <c r="F11493" s="3">
        <v>8397</v>
      </c>
      <c r="G11493" s="7" t="s">
        <v>16624</v>
      </c>
      <c r="H11493" s="3" t="s">
        <v>42</v>
      </c>
      <c r="I11493" s="3">
        <v>5220</v>
      </c>
    </row>
    <row r="11494" spans="1:38" x14ac:dyDescent="0.45">
      <c r="O11494" s="30" t="s">
        <v>54</v>
      </c>
      <c r="P11494" s="30">
        <f>SUM(P11493:P11493)</f>
        <v>0</v>
      </c>
      <c r="AH11494" s="5">
        <f>SUM(AH11493:AH11493)</f>
        <v>0</v>
      </c>
      <c r="AJ11494" s="5">
        <f>SUM(AJ11493:AJ11493)</f>
        <v>0</v>
      </c>
      <c r="AL11494" s="5">
        <f>SUM(AL11493:AL11493)</f>
        <v>0</v>
      </c>
    </row>
    <row r="11495" spans="1:38" x14ac:dyDescent="0.45">
      <c r="A11495" s="17" t="s">
        <v>16625</v>
      </c>
      <c r="B11495" s="22">
        <v>3770400059329</v>
      </c>
      <c r="C11495" s="17" t="s">
        <v>16626</v>
      </c>
      <c r="D11495" s="17" t="s">
        <v>1204</v>
      </c>
      <c r="E11495" s="3">
        <v>6680</v>
      </c>
      <c r="F11495" s="3">
        <v>10048</v>
      </c>
      <c r="G11495" s="7" t="s">
        <v>16627</v>
      </c>
      <c r="H11495" s="3" t="s">
        <v>42</v>
      </c>
      <c r="I11495" s="3">
        <v>11229</v>
      </c>
    </row>
    <row r="11496" spans="1:38" x14ac:dyDescent="0.45">
      <c r="E11496" s="3">
        <v>6681</v>
      </c>
      <c r="F11496" s="3">
        <v>1180</v>
      </c>
      <c r="G11496" s="7" t="s">
        <v>16628</v>
      </c>
      <c r="H11496" s="3" t="s">
        <v>42</v>
      </c>
      <c r="I11496" s="3">
        <v>12922</v>
      </c>
      <c r="J11496" s="3">
        <v>5</v>
      </c>
      <c r="K11496" s="3">
        <v>2</v>
      </c>
      <c r="L11496" s="72">
        <v>9</v>
      </c>
      <c r="M11496" s="29" t="s">
        <v>43</v>
      </c>
      <c r="N11496" s="30">
        <f>((J11496*400)+(K11496*100))+L11496</f>
        <v>2209</v>
      </c>
      <c r="O11496" s="30">
        <v>150</v>
      </c>
      <c r="P11496" s="30">
        <f>N11496*O11496</f>
        <v>331350</v>
      </c>
      <c r="AG11496" s="5">
        <f>IF(AND(AF11496="",P11496=""),0,IF((AF11496=""),P11496,IF((P11496=""),AF11496,AF11496+P11496)))</f>
        <v>331350</v>
      </c>
      <c r="AH11496" s="5">
        <f>IF( (AA11496=""),AG11496*1,AG11496*(AA11496/100) )</f>
        <v>331350</v>
      </c>
      <c r="AI11496" s="5">
        <v>0</v>
      </c>
      <c r="AJ11496" s="5">
        <f>IF((AI11496-AH11496) &gt; 1,0,IF((AI11496-AH11496)&lt;0,AH11496-AI11496,AI11496-AH11496))</f>
        <v>331350</v>
      </c>
      <c r="AK11496" s="5">
        <v>0.3</v>
      </c>
      <c r="AL11496" s="5">
        <f>AJ11496*(AK11496/100)</f>
        <v>994.05000000000007</v>
      </c>
    </row>
    <row r="11497" spans="1:38" x14ac:dyDescent="0.45">
      <c r="E11497" s="3">
        <v>6682</v>
      </c>
      <c r="F11497" s="3">
        <v>5733</v>
      </c>
      <c r="H11497" s="3" t="s">
        <v>42</v>
      </c>
      <c r="I11497" s="3">
        <v>15442</v>
      </c>
      <c r="J11497" s="3">
        <v>15</v>
      </c>
      <c r="K11497" s="3">
        <v>2</v>
      </c>
      <c r="L11497" s="72">
        <v>86</v>
      </c>
      <c r="M11497" s="29" t="s">
        <v>90</v>
      </c>
      <c r="N11497" s="30">
        <f>((J11497*400)+(K11497*100))+L11497</f>
        <v>6286</v>
      </c>
      <c r="O11497" s="30">
        <v>250</v>
      </c>
      <c r="P11497" s="30">
        <f>N11497*O11497</f>
        <v>1571500</v>
      </c>
      <c r="AG11497" s="5">
        <f>IF(AND(AF11497="",P11497=""),0,IF((AF11497=""),P11497,IF((P11497=""),AF11497,AF11497+P11497)))</f>
        <v>1571500</v>
      </c>
      <c r="AH11497" s="5">
        <f>IF( (AA11497=""),AG11497*1,AG11497*(AA11497/100) )</f>
        <v>1571500</v>
      </c>
      <c r="AI11497" s="5">
        <v>0</v>
      </c>
      <c r="AJ11497" s="5">
        <f>IF((AI11497-AH11497) &gt; 1,0,IF((AI11497-AH11497)&lt;0,AH11497-AI11497,AI11497-AH11497))</f>
        <v>1571500</v>
      </c>
      <c r="AK11497" s="5">
        <v>0.01</v>
      </c>
      <c r="AL11497" s="5">
        <f>AJ11497*(AK11497/100)</f>
        <v>157.15</v>
      </c>
    </row>
    <row r="11498" spans="1:38" x14ac:dyDescent="0.45">
      <c r="O11498" s="30" t="s">
        <v>54</v>
      </c>
      <c r="P11498" s="30">
        <f>SUM(P11495:P11497)</f>
        <v>1902850</v>
      </c>
      <c r="AH11498" s="5">
        <f>SUM(AH11495:AH11497)</f>
        <v>1902850</v>
      </c>
      <c r="AJ11498" s="5">
        <f>SUM(AJ11495:AJ11497)</f>
        <v>1902850</v>
      </c>
      <c r="AL11498" s="5">
        <f>SUM(AL11495:AL11497)</f>
        <v>1151.2</v>
      </c>
    </row>
    <row r="11499" spans="1:38" x14ac:dyDescent="0.45">
      <c r="A11499" s="17" t="s">
        <v>16614</v>
      </c>
      <c r="B11499" s="22">
        <v>3100904898681</v>
      </c>
      <c r="C11499" s="17" t="s">
        <v>16615</v>
      </c>
      <c r="D11499" s="17" t="s">
        <v>16616</v>
      </c>
      <c r="E11499" s="3">
        <v>6683</v>
      </c>
      <c r="F11499" s="3">
        <v>886</v>
      </c>
      <c r="G11499" s="7" t="s">
        <v>16629</v>
      </c>
      <c r="H11499" s="3" t="s">
        <v>42</v>
      </c>
      <c r="I11499" s="3">
        <v>16744</v>
      </c>
      <c r="J11499" s="3">
        <v>0</v>
      </c>
      <c r="K11499" s="3">
        <v>1</v>
      </c>
      <c r="L11499" s="72">
        <v>30</v>
      </c>
      <c r="M11499" s="29" t="s">
        <v>43</v>
      </c>
      <c r="N11499" s="30">
        <f>((J11499*400)+(K11499*100))+L11499</f>
        <v>130</v>
      </c>
      <c r="O11499" s="30">
        <v>250</v>
      </c>
      <c r="P11499" s="30">
        <f>N11499*O11499</f>
        <v>32500</v>
      </c>
      <c r="AG11499" s="5">
        <f>IF(AND(AF11499="",P11499=""),0,IF((AF11499=""),P11499,IF((P11499=""),AF11499,AF11499+P11499)))</f>
        <v>32500</v>
      </c>
      <c r="AH11499" s="5">
        <f>IF( (AA11499=""),AG11499*1,AG11499*(AA11499/100) )</f>
        <v>32500</v>
      </c>
      <c r="AI11499" s="5">
        <v>0</v>
      </c>
      <c r="AJ11499" s="5">
        <f>IF((AI11499-AH11499) &gt; 1,0,IF((AI11499-AH11499)&lt;0,AH11499-AI11499,AI11499-AH11499))</f>
        <v>32500</v>
      </c>
      <c r="AK11499" s="5">
        <v>0.3</v>
      </c>
      <c r="AL11499" s="5">
        <f>AJ11499*(AK11499/100)</f>
        <v>97.5</v>
      </c>
    </row>
    <row r="11500" spans="1:38" x14ac:dyDescent="0.45">
      <c r="O11500" s="30" t="s">
        <v>54</v>
      </c>
      <c r="P11500" s="30">
        <f>SUM(P11499:P11499)</f>
        <v>32500</v>
      </c>
      <c r="AH11500" s="5">
        <f>SUM(AH11499:AH11499)</f>
        <v>32500</v>
      </c>
      <c r="AJ11500" s="5">
        <f>SUM(AJ11499:AJ11499)</f>
        <v>32500</v>
      </c>
      <c r="AL11500" s="5">
        <f>SUM(AL11499:AL11499)</f>
        <v>97.5</v>
      </c>
    </row>
    <row r="11501" spans="1:38" x14ac:dyDescent="0.45">
      <c r="A11501" s="17" t="s">
        <v>16630</v>
      </c>
      <c r="B11501" s="22">
        <v>3100600766776</v>
      </c>
      <c r="C11501" s="17" t="s">
        <v>16631</v>
      </c>
      <c r="D11501" s="17" t="s">
        <v>16632</v>
      </c>
      <c r="E11501" s="3">
        <v>6684</v>
      </c>
      <c r="F11501" s="3">
        <v>8511</v>
      </c>
      <c r="G11501" s="7" t="s">
        <v>16633</v>
      </c>
      <c r="H11501" s="3" t="s">
        <v>42</v>
      </c>
      <c r="I11501" s="3">
        <v>26300</v>
      </c>
    </row>
    <row r="11502" spans="1:38" x14ac:dyDescent="0.45">
      <c r="O11502" s="30" t="s">
        <v>54</v>
      </c>
      <c r="P11502" s="30">
        <f>SUM(P11501:P11501)</f>
        <v>0</v>
      </c>
      <c r="AH11502" s="5">
        <f>SUM(AH11501:AH11501)</f>
        <v>0</v>
      </c>
      <c r="AJ11502" s="5">
        <f>SUM(AJ11501:AJ11501)</f>
        <v>0</v>
      </c>
      <c r="AL11502" s="5">
        <f>SUM(AL11501:AL11501)</f>
        <v>0</v>
      </c>
    </row>
    <row r="11503" spans="1:38" x14ac:dyDescent="0.45">
      <c r="A11503" s="17" t="s">
        <v>16634</v>
      </c>
      <c r="B11503" s="22">
        <v>3779900103546</v>
      </c>
      <c r="C11503" s="17" t="s">
        <v>16635</v>
      </c>
      <c r="D11503" s="17" t="s">
        <v>16636</v>
      </c>
      <c r="E11503" s="3">
        <v>6685</v>
      </c>
      <c r="F11503" s="3">
        <v>8544</v>
      </c>
      <c r="G11503" s="7" t="s">
        <v>16637</v>
      </c>
      <c r="H11503" s="3" t="s">
        <v>42</v>
      </c>
      <c r="I11503" s="3">
        <v>31480</v>
      </c>
    </row>
    <row r="11504" spans="1:38" x14ac:dyDescent="0.45">
      <c r="O11504" s="30" t="s">
        <v>54</v>
      </c>
      <c r="P11504" s="30">
        <f>SUM(P11503:P11503)</f>
        <v>0</v>
      </c>
      <c r="AH11504" s="5">
        <f>SUM(AH11503:AH11503)</f>
        <v>0</v>
      </c>
      <c r="AJ11504" s="5">
        <f>SUM(AJ11503:AJ11503)</f>
        <v>0</v>
      </c>
      <c r="AL11504" s="5">
        <f>SUM(AL11503:AL11503)</f>
        <v>0</v>
      </c>
    </row>
    <row r="11505" spans="1:38" x14ac:dyDescent="0.45">
      <c r="A11505" s="17" t="s">
        <v>16638</v>
      </c>
      <c r="B11505" s="22">
        <v>3770400059680</v>
      </c>
      <c r="C11505" s="17" t="s">
        <v>16639</v>
      </c>
      <c r="D11505" s="17" t="s">
        <v>16640</v>
      </c>
      <c r="E11505" s="3">
        <v>6686</v>
      </c>
      <c r="F11505" s="3">
        <v>6927</v>
      </c>
      <c r="G11505" s="7" t="s">
        <v>16641</v>
      </c>
      <c r="H11505" s="3" t="s">
        <v>42</v>
      </c>
      <c r="I11505" s="3">
        <v>31546</v>
      </c>
    </row>
    <row r="11506" spans="1:38" x14ac:dyDescent="0.45">
      <c r="O11506" s="30" t="s">
        <v>54</v>
      </c>
      <c r="P11506" s="30">
        <f>SUM(P11505:P11505)</f>
        <v>0</v>
      </c>
      <c r="AH11506" s="5">
        <f>SUM(AH11505:AH11505)</f>
        <v>0</v>
      </c>
      <c r="AJ11506" s="5">
        <f>SUM(AJ11505:AJ11505)</f>
        <v>0</v>
      </c>
      <c r="AL11506" s="5">
        <f>SUM(AL11505:AL11505)</f>
        <v>0</v>
      </c>
    </row>
    <row r="11507" spans="1:38" x14ac:dyDescent="0.45">
      <c r="A11507" s="17" t="s">
        <v>16642</v>
      </c>
      <c r="B11507" s="22">
        <v>3770400019998</v>
      </c>
      <c r="C11507" s="17" t="s">
        <v>16643</v>
      </c>
      <c r="D11507" s="17" t="s">
        <v>16644</v>
      </c>
      <c r="E11507" s="3">
        <v>6687</v>
      </c>
      <c r="F11507" s="3">
        <v>6049</v>
      </c>
      <c r="H11507" s="3" t="s">
        <v>42</v>
      </c>
      <c r="I11507" s="3">
        <v>15690</v>
      </c>
      <c r="J11507" s="3">
        <v>14</v>
      </c>
      <c r="K11507" s="3">
        <v>1</v>
      </c>
      <c r="L11507" s="72">
        <v>64</v>
      </c>
      <c r="M11507" s="29" t="s">
        <v>90</v>
      </c>
      <c r="N11507" s="30">
        <f>((J11507*400)+(K11507*100))+L11507</f>
        <v>5764</v>
      </c>
      <c r="O11507" s="30">
        <v>150</v>
      </c>
      <c r="P11507" s="30">
        <f>N11507*O11507</f>
        <v>864600</v>
      </c>
      <c r="AG11507" s="5">
        <f>IF(AND(AF11507="",P11507=""),0,IF((AF11507=""),P11507,IF((P11507=""),AF11507,AF11507+P11507)))</f>
        <v>864600</v>
      </c>
      <c r="AH11507" s="5">
        <f>IF( (AA11507=""),AG11507*1,AG11507*(AA11507/100) )</f>
        <v>864600</v>
      </c>
      <c r="AI11507" s="5">
        <v>50000000</v>
      </c>
      <c r="AJ11507" s="5">
        <f>IF((AI11507-AH11507) &gt; 1,0,IF((AI11507-AH11507)&lt;0,AH11507-AI11507,AI11507-AH11507))</f>
        <v>0</v>
      </c>
      <c r="AK11507" s="5">
        <v>0.01</v>
      </c>
      <c r="AL11507" s="5">
        <f>AJ11507*(AK11507/100)</f>
        <v>0</v>
      </c>
    </row>
    <row r="11508" spans="1:38" x14ac:dyDescent="0.45">
      <c r="E11508" s="3">
        <v>6688</v>
      </c>
      <c r="F11508" s="3">
        <v>6050</v>
      </c>
      <c r="H11508" s="3" t="s">
        <v>42</v>
      </c>
      <c r="I11508" s="3">
        <v>15692</v>
      </c>
      <c r="J11508" s="3">
        <v>0</v>
      </c>
      <c r="K11508" s="3">
        <v>0</v>
      </c>
      <c r="L11508" s="72">
        <v>20</v>
      </c>
      <c r="M11508" s="29" t="s">
        <v>208</v>
      </c>
      <c r="N11508" s="30">
        <f>((J11508*400)+(K11508*100))+L11508</f>
        <v>20</v>
      </c>
      <c r="O11508" s="30">
        <v>150</v>
      </c>
      <c r="P11508" s="30">
        <f>N11508*O11508</f>
        <v>3000</v>
      </c>
      <c r="AG11508" s="5">
        <f>IF(AND(AF11508="",P11508=""),0,IF((AF11508=""),P11508,IF((P11508=""),AF11508,AF11508+P11508)))</f>
        <v>3000</v>
      </c>
      <c r="AH11508" s="5">
        <f>IF( (AA11508=""),AG11508*1,AG11508*(AA11508/100) )</f>
        <v>3000</v>
      </c>
      <c r="AI11508" s="5">
        <v>0</v>
      </c>
      <c r="AJ11508" s="5">
        <f>IF((AI11508-AH11508) &gt; 1,0,IF((AI11508-AH11508)&lt;0,AH11508-AI11508,AI11508-AH11508))</f>
        <v>3000</v>
      </c>
      <c r="AK11508" s="5">
        <v>0.02</v>
      </c>
      <c r="AL11508" s="5">
        <f>AJ11508*(AK11508/100)</f>
        <v>0.6</v>
      </c>
    </row>
    <row r="11509" spans="1:38" x14ac:dyDescent="0.45">
      <c r="O11509" s="30" t="s">
        <v>54</v>
      </c>
      <c r="P11509" s="30">
        <f>SUM(P11507:P11508)</f>
        <v>867600</v>
      </c>
      <c r="AH11509" s="5">
        <f>SUM(AH11507:AH11508)</f>
        <v>867600</v>
      </c>
      <c r="AJ11509" s="5">
        <f>SUM(AJ11507:AJ11508)</f>
        <v>3000</v>
      </c>
      <c r="AL11509" s="5">
        <f>SUM(AL11507:AL11508)</f>
        <v>0.6</v>
      </c>
    </row>
    <row r="11510" spans="1:38" x14ac:dyDescent="0.45">
      <c r="A11510" s="17" t="s">
        <v>16645</v>
      </c>
      <c r="B11510" s="22">
        <v>3770400147171</v>
      </c>
      <c r="C11510" s="17" t="s">
        <v>16646</v>
      </c>
      <c r="D11510" s="17" t="s">
        <v>16647</v>
      </c>
      <c r="E11510" s="3">
        <v>6689</v>
      </c>
      <c r="F11510" s="3">
        <v>1549</v>
      </c>
      <c r="G11510" s="7" t="s">
        <v>16648</v>
      </c>
      <c r="H11510" s="3" t="s">
        <v>42</v>
      </c>
      <c r="I11510" s="3">
        <v>13802</v>
      </c>
      <c r="J11510" s="3">
        <v>8</v>
      </c>
      <c r="K11510" s="3">
        <v>2</v>
      </c>
      <c r="L11510" s="72">
        <v>0</v>
      </c>
      <c r="M11510" s="29" t="s">
        <v>43</v>
      </c>
      <c r="N11510" s="30">
        <f>((J11510*400)+(K11510*100))+L11510</f>
        <v>3400</v>
      </c>
      <c r="O11510" s="30">
        <v>230</v>
      </c>
      <c r="P11510" s="30">
        <f>N11510*O11510</f>
        <v>782000</v>
      </c>
      <c r="AG11510" s="5">
        <f>IF(AND(AF11510="",P11510=""),0,IF((AF11510=""),P11510,IF((P11510=""),AF11510,AF11510+P11510)))</f>
        <v>782000</v>
      </c>
      <c r="AH11510" s="5">
        <f>IF( (AA11510=""),AG11510*1,AG11510*(AA11510/100) )</f>
        <v>782000</v>
      </c>
      <c r="AI11510" s="5">
        <v>0</v>
      </c>
      <c r="AJ11510" s="5">
        <f>IF((AI11510-AH11510) &gt; 1,0,IF((AI11510-AH11510)&lt;0,AH11510-AI11510,AI11510-AH11510))</f>
        <v>782000</v>
      </c>
      <c r="AK11510" s="5">
        <v>0.3</v>
      </c>
      <c r="AL11510" s="5">
        <f>AJ11510*(AK11510/100)</f>
        <v>2346</v>
      </c>
    </row>
    <row r="11511" spans="1:38" x14ac:dyDescent="0.45">
      <c r="E11511" s="3">
        <v>6690</v>
      </c>
      <c r="F11511" s="3">
        <v>1491</v>
      </c>
      <c r="G11511" s="7" t="s">
        <v>16649</v>
      </c>
      <c r="H11511" s="3" t="s">
        <v>42</v>
      </c>
      <c r="I11511" s="3">
        <v>16643</v>
      </c>
      <c r="J11511" s="3">
        <v>3</v>
      </c>
      <c r="K11511" s="3">
        <v>0</v>
      </c>
      <c r="L11511" s="72">
        <v>0</v>
      </c>
      <c r="M11511" s="29" t="s">
        <v>43</v>
      </c>
      <c r="N11511" s="30">
        <f>((J11511*400)+(K11511*100))+L11511</f>
        <v>1200</v>
      </c>
      <c r="O11511" s="30">
        <v>310</v>
      </c>
      <c r="P11511" s="30">
        <f>N11511*O11511</f>
        <v>372000</v>
      </c>
      <c r="AG11511" s="5">
        <f>IF(AND(AF11511="",P11511=""),0,IF((AF11511=""),P11511,IF((P11511=""),AF11511,AF11511+P11511)))</f>
        <v>372000</v>
      </c>
      <c r="AH11511" s="5">
        <f>IF( (AA11511=""),AG11511*1,AG11511*(AA11511/100) )</f>
        <v>372000</v>
      </c>
      <c r="AI11511" s="5">
        <v>0</v>
      </c>
      <c r="AJ11511" s="5">
        <f>IF((AI11511-AH11511) &gt; 1,0,IF((AI11511-AH11511)&lt;0,AH11511-AI11511,AI11511-AH11511))</f>
        <v>372000</v>
      </c>
      <c r="AK11511" s="5">
        <v>0.3</v>
      </c>
      <c r="AL11511" s="5">
        <f>AJ11511*(AK11511/100)</f>
        <v>1116</v>
      </c>
    </row>
    <row r="11512" spans="1:38" x14ac:dyDescent="0.45">
      <c r="E11512" s="3">
        <v>6691</v>
      </c>
      <c r="F11512" s="3">
        <v>2227</v>
      </c>
      <c r="G11512" s="7" t="s">
        <v>16650</v>
      </c>
      <c r="H11512" s="3" t="s">
        <v>42</v>
      </c>
      <c r="I11512" s="3">
        <v>16644</v>
      </c>
      <c r="J11512" s="3">
        <v>1</v>
      </c>
      <c r="K11512" s="3">
        <v>0</v>
      </c>
      <c r="L11512" s="72">
        <v>0</v>
      </c>
      <c r="M11512" s="29" t="s">
        <v>43</v>
      </c>
      <c r="N11512" s="30">
        <f>((J11512*400)+(K11512*100))+L11512</f>
        <v>400</v>
      </c>
      <c r="O11512" s="30">
        <v>300</v>
      </c>
      <c r="P11512" s="30">
        <f>N11512*O11512</f>
        <v>120000</v>
      </c>
      <c r="AG11512" s="5">
        <f>IF(AND(AF11512="",P11512=""),0,IF((AF11512=""),P11512,IF((P11512=""),AF11512,AF11512+P11512)))</f>
        <v>120000</v>
      </c>
      <c r="AH11512" s="5">
        <f>IF( (AA11512=""),AG11512*1,AG11512*(AA11512/100) )</f>
        <v>120000</v>
      </c>
      <c r="AI11512" s="5">
        <v>0</v>
      </c>
      <c r="AJ11512" s="5">
        <f>IF((AI11512-AH11512) &gt; 1,0,IF((AI11512-AH11512)&lt;0,AH11512-AI11512,AI11512-AH11512))</f>
        <v>120000</v>
      </c>
      <c r="AK11512" s="5">
        <v>0.3</v>
      </c>
      <c r="AL11512" s="5">
        <f>AJ11512*(AK11512/100)</f>
        <v>360</v>
      </c>
    </row>
    <row r="11513" spans="1:38" x14ac:dyDescent="0.45">
      <c r="E11513" s="3">
        <v>6692</v>
      </c>
      <c r="F11513" s="3">
        <v>2226</v>
      </c>
      <c r="G11513" s="7" t="s">
        <v>16651</v>
      </c>
      <c r="H11513" s="3" t="s">
        <v>42</v>
      </c>
      <c r="I11513" s="3">
        <v>16645</v>
      </c>
      <c r="J11513" s="3">
        <v>0</v>
      </c>
      <c r="K11513" s="3">
        <v>3</v>
      </c>
      <c r="L11513" s="72">
        <v>58</v>
      </c>
      <c r="M11513" s="29" t="s">
        <v>43</v>
      </c>
      <c r="N11513" s="30">
        <f>((J11513*400)+(K11513*100))+L11513</f>
        <v>358</v>
      </c>
      <c r="O11513" s="30">
        <v>300</v>
      </c>
      <c r="P11513" s="30">
        <f>N11513*O11513</f>
        <v>107400</v>
      </c>
      <c r="AG11513" s="5">
        <f>IF(AND(AF11513="",P11513=""),0,IF((AF11513=""),P11513,IF((P11513=""),AF11513,AF11513+P11513)))</f>
        <v>107400</v>
      </c>
      <c r="AH11513" s="5">
        <f>IF( (AA11513=""),AG11513*1,AG11513*(AA11513/100) )</f>
        <v>107400</v>
      </c>
      <c r="AI11513" s="5">
        <v>0</v>
      </c>
      <c r="AJ11513" s="5">
        <f>IF((AI11513-AH11513) &gt; 1,0,IF((AI11513-AH11513)&lt;0,AH11513-AI11513,AI11513-AH11513))</f>
        <v>107400</v>
      </c>
      <c r="AK11513" s="5">
        <v>0.3</v>
      </c>
      <c r="AL11513" s="5">
        <f>AJ11513*(AK11513/100)</f>
        <v>322.2</v>
      </c>
    </row>
    <row r="11514" spans="1:38" x14ac:dyDescent="0.45">
      <c r="O11514" s="30" t="s">
        <v>54</v>
      </c>
      <c r="P11514" s="30">
        <f>SUM(P11510:P11513)</f>
        <v>1381400</v>
      </c>
      <c r="AH11514" s="5">
        <f>SUM(AH11510:AH11513)</f>
        <v>1381400</v>
      </c>
      <c r="AJ11514" s="5">
        <f>SUM(AJ11510:AJ11513)</f>
        <v>1381400</v>
      </c>
      <c r="AL11514" s="5">
        <f>SUM(AL11510:AL11513)</f>
        <v>4144.2</v>
      </c>
    </row>
    <row r="11515" spans="1:38" x14ac:dyDescent="0.45">
      <c r="A11515" s="17" t="s">
        <v>16652</v>
      </c>
      <c r="B11515" s="22">
        <v>3770400019971</v>
      </c>
      <c r="C11515" s="17" t="s">
        <v>16653</v>
      </c>
      <c r="D11515" s="17" t="s">
        <v>16654</v>
      </c>
      <c r="E11515" s="3">
        <v>6693</v>
      </c>
      <c r="F11515" s="3">
        <v>9969</v>
      </c>
      <c r="G11515" s="7" t="s">
        <v>16655</v>
      </c>
      <c r="H11515" s="3" t="s">
        <v>42</v>
      </c>
      <c r="I11515" s="3">
        <v>31136</v>
      </c>
    </row>
    <row r="11516" spans="1:38" x14ac:dyDescent="0.45">
      <c r="O11516" s="30" t="s">
        <v>54</v>
      </c>
      <c r="P11516" s="30">
        <f>SUM(P11515:P11515)</f>
        <v>0</v>
      </c>
      <c r="AH11516" s="5">
        <f>SUM(AH11515:AH11515)</f>
        <v>0</v>
      </c>
      <c r="AJ11516" s="5">
        <f>SUM(AJ11515:AJ11515)</f>
        <v>0</v>
      </c>
      <c r="AL11516" s="5">
        <f>SUM(AL11515:AL11515)</f>
        <v>0</v>
      </c>
    </row>
    <row r="11517" spans="1:38" x14ac:dyDescent="0.45">
      <c r="A11517" s="17" t="s">
        <v>16656</v>
      </c>
      <c r="B11517" s="22">
        <v>3100602489648</v>
      </c>
      <c r="C11517" s="17" t="s">
        <v>16657</v>
      </c>
      <c r="D11517" s="17" t="s">
        <v>16658</v>
      </c>
      <c r="E11517" s="3">
        <v>6694</v>
      </c>
      <c r="F11517" s="3">
        <v>6375</v>
      </c>
      <c r="H11517" s="3" t="s">
        <v>42</v>
      </c>
      <c r="I11517" s="3">
        <v>4514</v>
      </c>
      <c r="J11517" s="3">
        <v>1</v>
      </c>
      <c r="K11517" s="3">
        <v>0</v>
      </c>
      <c r="L11517" s="72">
        <v>84</v>
      </c>
      <c r="M11517" s="29" t="s">
        <v>90</v>
      </c>
      <c r="N11517" s="30">
        <f>((J11517*400)+(K11517*100))+L11517</f>
        <v>484</v>
      </c>
      <c r="O11517" s="30">
        <v>660</v>
      </c>
      <c r="P11517" s="30">
        <f>N11517*O11517</f>
        <v>319440</v>
      </c>
      <c r="AG11517" s="5">
        <f>IF(AND(AF11517="",P11517=""),0,IF((AF11517=""),P11517,IF((P11517=""),AF11517,AF11517+P11517)))</f>
        <v>319440</v>
      </c>
      <c r="AH11517" s="5">
        <f>IF( (AA11517=""),AG11517*1,AG11517*(AA11517/100) )</f>
        <v>319440</v>
      </c>
      <c r="AI11517" s="5">
        <v>50000000</v>
      </c>
      <c r="AJ11517" s="5">
        <f>IF((AI11517-AH11517) &gt; 1,0,IF((AI11517-AH11517)&lt;0,AH11517-AI11517,AI11517-AH11517))</f>
        <v>0</v>
      </c>
      <c r="AK11517" s="5">
        <v>0.01</v>
      </c>
      <c r="AL11517" s="5">
        <f>AJ11517*(AK11517/100)</f>
        <v>0</v>
      </c>
    </row>
    <row r="11518" spans="1:38" x14ac:dyDescent="0.45">
      <c r="O11518" s="30" t="s">
        <v>54</v>
      </c>
      <c r="P11518" s="30">
        <f>SUM(P11517:P11517)</f>
        <v>319440</v>
      </c>
      <c r="AH11518" s="5">
        <f>SUM(AH11517:AH11517)</f>
        <v>319440</v>
      </c>
      <c r="AJ11518" s="5">
        <f>SUM(AJ11517:AJ11517)</f>
        <v>0</v>
      </c>
      <c r="AL11518" s="5">
        <f>SUM(AL11517:AL11517)</f>
        <v>0</v>
      </c>
    </row>
    <row r="11519" spans="1:38" x14ac:dyDescent="0.45">
      <c r="A11519" s="17" t="s">
        <v>16659</v>
      </c>
      <c r="B11519" s="22">
        <v>3770400567391</v>
      </c>
      <c r="C11519" s="17" t="s">
        <v>16660</v>
      </c>
      <c r="D11519" s="17" t="s">
        <v>16661</v>
      </c>
      <c r="E11519" s="3">
        <v>6695</v>
      </c>
      <c r="F11519" s="3">
        <v>1984</v>
      </c>
      <c r="G11519" s="7" t="s">
        <v>16662</v>
      </c>
      <c r="H11519" s="3" t="s">
        <v>42</v>
      </c>
      <c r="I11519" s="3">
        <v>11065</v>
      </c>
      <c r="J11519" s="3">
        <v>2</v>
      </c>
      <c r="K11519" s="3">
        <v>1</v>
      </c>
      <c r="L11519" s="72">
        <v>73</v>
      </c>
      <c r="M11519" s="29" t="s">
        <v>43</v>
      </c>
      <c r="N11519" s="30">
        <f>((J11519*400)+(K11519*100))+L11519</f>
        <v>973</v>
      </c>
      <c r="O11519" s="30">
        <v>150</v>
      </c>
      <c r="P11519" s="30">
        <f>N11519*O11519</f>
        <v>145950</v>
      </c>
      <c r="AG11519" s="5">
        <f>IF(AND(AF11519="",P11519=""),0,IF((AF11519=""),P11519,IF((P11519=""),AF11519,AF11519+P11519)))</f>
        <v>145950</v>
      </c>
      <c r="AH11519" s="5">
        <f>IF( (AA11519=""),AG11519*1,AG11519*(AA11519/100) )</f>
        <v>145950</v>
      </c>
      <c r="AI11519" s="5">
        <v>0</v>
      </c>
      <c r="AJ11519" s="5">
        <f>IF((AI11519-AH11519) &gt; 1,0,IF((AI11519-AH11519)&lt;0,AH11519-AI11519,AI11519-AH11519))</f>
        <v>145950</v>
      </c>
      <c r="AK11519" s="5">
        <v>0.3</v>
      </c>
      <c r="AL11519" s="5">
        <f>AJ11519*(AK11519/100)</f>
        <v>437.85</v>
      </c>
    </row>
    <row r="11520" spans="1:38" x14ac:dyDescent="0.45">
      <c r="O11520" s="30" t="s">
        <v>54</v>
      </c>
      <c r="P11520" s="30">
        <f>SUM(P11519:P11519)</f>
        <v>145950</v>
      </c>
      <c r="AH11520" s="5">
        <f>SUM(AH11519:AH11519)</f>
        <v>145950</v>
      </c>
      <c r="AJ11520" s="5">
        <f>SUM(AJ11519:AJ11519)</f>
        <v>145950</v>
      </c>
      <c r="AL11520" s="5">
        <f>SUM(AL11519:AL11519)</f>
        <v>437.85</v>
      </c>
    </row>
    <row r="11521" spans="1:38" x14ac:dyDescent="0.45">
      <c r="A11521" s="17" t="s">
        <v>16663</v>
      </c>
      <c r="B11521" s="22">
        <v>3119800099020</v>
      </c>
      <c r="C11521" s="17" t="s">
        <v>16664</v>
      </c>
      <c r="D11521" s="17" t="s">
        <v>16665</v>
      </c>
      <c r="E11521" s="3">
        <v>6696</v>
      </c>
      <c r="F11521" s="3">
        <v>3727</v>
      </c>
      <c r="G11521" s="7" t="s">
        <v>16666</v>
      </c>
      <c r="H11521" s="3" t="s">
        <v>42</v>
      </c>
      <c r="I11521" s="3">
        <v>13310</v>
      </c>
      <c r="J11521" s="3">
        <v>9</v>
      </c>
      <c r="K11521" s="3">
        <v>0</v>
      </c>
      <c r="L11521" s="72">
        <v>50</v>
      </c>
      <c r="M11521" s="29" t="s">
        <v>43</v>
      </c>
      <c r="N11521" s="30">
        <f>((J11521*400)+(K11521*100))+L11521</f>
        <v>3650</v>
      </c>
      <c r="O11521" s="30">
        <v>150</v>
      </c>
      <c r="P11521" s="30">
        <f>N11521*O11521</f>
        <v>547500</v>
      </c>
      <c r="AG11521" s="5">
        <f>IF(AND(AF11521="",P11521=""),0,IF((AF11521=""),P11521,IF((P11521=""),AF11521,AF11521+P11521)))</f>
        <v>547500</v>
      </c>
      <c r="AH11521" s="5">
        <f>IF( (AA11521=""),AG11521*1,AG11521*(AA11521/100) )</f>
        <v>547500</v>
      </c>
      <c r="AI11521" s="5">
        <v>0</v>
      </c>
      <c r="AJ11521" s="5">
        <f>IF((AI11521-AH11521) &gt; 1,0,IF((AI11521-AH11521)&lt;0,AH11521-AI11521,AI11521-AH11521))</f>
        <v>547500</v>
      </c>
      <c r="AK11521" s="5">
        <v>0.3</v>
      </c>
      <c r="AL11521" s="5">
        <f>AJ11521*(AK11521/100)</f>
        <v>1642.5</v>
      </c>
    </row>
    <row r="11522" spans="1:38" x14ac:dyDescent="0.45">
      <c r="E11522" s="3">
        <v>6697</v>
      </c>
      <c r="F11522" s="3">
        <v>8080</v>
      </c>
      <c r="G11522" s="7" t="s">
        <v>16667</v>
      </c>
      <c r="H11522" s="3" t="s">
        <v>42</v>
      </c>
      <c r="I11522" s="3">
        <v>13311</v>
      </c>
    </row>
    <row r="11523" spans="1:38" x14ac:dyDescent="0.45">
      <c r="O11523" s="30" t="s">
        <v>54</v>
      </c>
      <c r="P11523" s="30">
        <f>SUM(P11521:P11522)</f>
        <v>547500</v>
      </c>
      <c r="AH11523" s="5">
        <f>SUM(AH11521:AH11522)</f>
        <v>547500</v>
      </c>
      <c r="AJ11523" s="5">
        <f>SUM(AJ11521:AJ11522)</f>
        <v>547500</v>
      </c>
      <c r="AL11523" s="5">
        <f>SUM(AL11521:AL11522)</f>
        <v>1642.5</v>
      </c>
    </row>
    <row r="11524" spans="1:38" x14ac:dyDescent="0.45">
      <c r="A11524" s="17" t="s">
        <v>16668</v>
      </c>
      <c r="B11524" s="22">
        <v>3770400015500</v>
      </c>
      <c r="C11524" s="17" t="s">
        <v>16669</v>
      </c>
      <c r="D11524" s="17" t="s">
        <v>16670</v>
      </c>
      <c r="E11524" s="3">
        <v>6698</v>
      </c>
      <c r="F11524" s="3">
        <v>6975</v>
      </c>
      <c r="G11524" s="7" t="s">
        <v>16671</v>
      </c>
      <c r="H11524" s="3" t="s">
        <v>42</v>
      </c>
      <c r="I11524" s="3">
        <v>13672</v>
      </c>
    </row>
    <row r="11525" spans="1:38" x14ac:dyDescent="0.45">
      <c r="O11525" s="30" t="s">
        <v>54</v>
      </c>
      <c r="P11525" s="30">
        <f>SUM(P11524:P11524)</f>
        <v>0</v>
      </c>
      <c r="AH11525" s="5">
        <f>SUM(AH11524:AH11524)</f>
        <v>0</v>
      </c>
      <c r="AJ11525" s="5">
        <f>SUM(AJ11524:AJ11524)</f>
        <v>0</v>
      </c>
      <c r="AL11525" s="5">
        <f>SUM(AL11524:AL11524)</f>
        <v>0</v>
      </c>
    </row>
    <row r="11526" spans="1:38" x14ac:dyDescent="0.45">
      <c r="A11526" s="17" t="s">
        <v>16672</v>
      </c>
      <c r="B11526" s="22">
        <v>3770500009731</v>
      </c>
      <c r="C11526" s="17" t="s">
        <v>16673</v>
      </c>
      <c r="D11526" s="17" t="s">
        <v>16674</v>
      </c>
      <c r="E11526" s="3">
        <v>6699</v>
      </c>
      <c r="F11526" s="3">
        <v>6946</v>
      </c>
      <c r="G11526" s="7" t="s">
        <v>16675</v>
      </c>
      <c r="H11526" s="3" t="s">
        <v>42</v>
      </c>
      <c r="I11526" s="3">
        <v>14185</v>
      </c>
    </row>
    <row r="11527" spans="1:38" x14ac:dyDescent="0.45">
      <c r="O11527" s="30" t="s">
        <v>54</v>
      </c>
      <c r="P11527" s="30">
        <f>SUM(P11526:P11526)</f>
        <v>0</v>
      </c>
      <c r="AH11527" s="5">
        <f>SUM(AH11526:AH11526)</f>
        <v>0</v>
      </c>
      <c r="AJ11527" s="5">
        <f>SUM(AJ11526:AJ11526)</f>
        <v>0</v>
      </c>
      <c r="AL11527" s="5">
        <f>SUM(AL11526:AL11526)</f>
        <v>0</v>
      </c>
    </row>
    <row r="11528" spans="1:38" x14ac:dyDescent="0.45">
      <c r="A11528" s="17" t="s">
        <v>16676</v>
      </c>
      <c r="B11528" s="22">
        <v>3770400064730</v>
      </c>
      <c r="C11528" s="17" t="s">
        <v>16677</v>
      </c>
      <c r="D11528" s="17" t="s">
        <v>16678</v>
      </c>
      <c r="E11528" s="3">
        <v>6700</v>
      </c>
      <c r="F11528" s="3">
        <v>8914</v>
      </c>
      <c r="G11528" s="7" t="s">
        <v>16679</v>
      </c>
      <c r="H11528" s="3" t="s">
        <v>42</v>
      </c>
      <c r="I11528" s="3">
        <v>16020</v>
      </c>
    </row>
    <row r="11529" spans="1:38" x14ac:dyDescent="0.45">
      <c r="E11529" s="3">
        <v>6701</v>
      </c>
      <c r="F11529" s="3">
        <v>2554</v>
      </c>
      <c r="G11529" s="7" t="s">
        <v>16680</v>
      </c>
      <c r="H11529" s="3" t="s">
        <v>42</v>
      </c>
      <c r="I11529" s="3">
        <v>16021</v>
      </c>
      <c r="J11529" s="3">
        <v>10</v>
      </c>
      <c r="K11529" s="3">
        <v>3</v>
      </c>
      <c r="L11529" s="72">
        <v>84</v>
      </c>
      <c r="M11529" s="29" t="s">
        <v>43</v>
      </c>
      <c r="N11529" s="30">
        <f>((J11529*400)+(K11529*100))+L11529</f>
        <v>4384</v>
      </c>
      <c r="O11529" s="30">
        <v>200</v>
      </c>
      <c r="P11529" s="30">
        <f>N11529*O11529</f>
        <v>876800</v>
      </c>
      <c r="AG11529" s="5">
        <f>IF(AND(AF11529="",P11529=""),0,IF((AF11529=""),P11529,IF((P11529=""),AF11529,AF11529+P11529)))</f>
        <v>876800</v>
      </c>
      <c r="AH11529" s="5">
        <f>IF( (AA11529=""),AG11529*1,AG11529*(AA11529/100) )</f>
        <v>876800</v>
      </c>
      <c r="AI11529" s="5">
        <v>0</v>
      </c>
      <c r="AJ11529" s="5">
        <f>IF((AI11529-AH11529) &gt; 1,0,IF((AI11529-AH11529)&lt;0,AH11529-AI11529,AI11529-AH11529))</f>
        <v>876800</v>
      </c>
      <c r="AK11529" s="5">
        <v>0.3</v>
      </c>
      <c r="AL11529" s="5">
        <f>AJ11529*(AK11529/100)</f>
        <v>2630.4</v>
      </c>
    </row>
    <row r="11530" spans="1:38" x14ac:dyDescent="0.45">
      <c r="O11530" s="30" t="s">
        <v>54</v>
      </c>
      <c r="P11530" s="30">
        <f>SUM(P11528:P11529)</f>
        <v>876800</v>
      </c>
      <c r="AH11530" s="5">
        <f>SUM(AH11528:AH11529)</f>
        <v>876800</v>
      </c>
      <c r="AJ11530" s="5">
        <f>SUM(AJ11528:AJ11529)</f>
        <v>876800</v>
      </c>
      <c r="AL11530" s="5">
        <f>SUM(AL11528:AL11529)</f>
        <v>2630.4</v>
      </c>
    </row>
    <row r="11531" spans="1:38" x14ac:dyDescent="0.45">
      <c r="A11531" s="17" t="s">
        <v>16656</v>
      </c>
      <c r="B11531" s="22">
        <v>3100602489648</v>
      </c>
      <c r="C11531" s="17" t="s">
        <v>16657</v>
      </c>
      <c r="D11531" s="17" t="s">
        <v>16658</v>
      </c>
      <c r="E11531" s="3">
        <v>6702</v>
      </c>
      <c r="F11531" s="3">
        <v>6380</v>
      </c>
      <c r="H11531" s="3" t="s">
        <v>42</v>
      </c>
      <c r="I11531" s="3">
        <v>19567</v>
      </c>
      <c r="J11531" s="3">
        <v>3</v>
      </c>
      <c r="K11531" s="3">
        <v>0</v>
      </c>
      <c r="L11531" s="72">
        <v>0</v>
      </c>
      <c r="M11531" s="29" t="s">
        <v>90</v>
      </c>
      <c r="N11531" s="30">
        <f>((J11531*400)+(K11531*100))+L11531</f>
        <v>1200</v>
      </c>
      <c r="O11531" s="30">
        <v>380</v>
      </c>
      <c r="P11531" s="30">
        <f>N11531*O11531</f>
        <v>456000</v>
      </c>
      <c r="AG11531" s="5">
        <f>IF(AND(AF11531="",P11531=""),0,IF((AF11531=""),P11531,IF((P11531=""),AF11531,AF11531+P11531)))</f>
        <v>456000</v>
      </c>
      <c r="AH11531" s="5">
        <f>IF( (AA11531=""),AG11531*1,AG11531*(AA11531/100) )</f>
        <v>456000</v>
      </c>
      <c r="AI11531" s="5">
        <v>50000000</v>
      </c>
      <c r="AJ11531" s="5">
        <f>IF((AI11531-AH11531) &gt; 1,0,IF((AI11531-AH11531)&lt;0,AH11531-AI11531,AI11531-AH11531))</f>
        <v>0</v>
      </c>
      <c r="AK11531" s="5">
        <v>0.01</v>
      </c>
      <c r="AL11531" s="5">
        <f>AJ11531*(AK11531/100)</f>
        <v>0</v>
      </c>
    </row>
    <row r="11532" spans="1:38" x14ac:dyDescent="0.45">
      <c r="O11532" s="30" t="s">
        <v>54</v>
      </c>
      <c r="P11532" s="30">
        <f>SUM(P11531:P11531)</f>
        <v>456000</v>
      </c>
      <c r="AH11532" s="5">
        <f>SUM(AH11531:AH11531)</f>
        <v>456000</v>
      </c>
      <c r="AJ11532" s="5">
        <f>SUM(AJ11531:AJ11531)</f>
        <v>0</v>
      </c>
      <c r="AL11532" s="5">
        <f>SUM(AL11531:AL11531)</f>
        <v>0</v>
      </c>
    </row>
    <row r="11533" spans="1:38" x14ac:dyDescent="0.45">
      <c r="A11533" s="17" t="s">
        <v>16681</v>
      </c>
      <c r="B11533" s="22">
        <v>3770400029497</v>
      </c>
      <c r="C11533" s="17" t="s">
        <v>16682</v>
      </c>
      <c r="D11533" s="17" t="s">
        <v>9662</v>
      </c>
      <c r="E11533" s="3">
        <v>6703</v>
      </c>
      <c r="F11533" s="3">
        <v>7503</v>
      </c>
      <c r="G11533" s="7" t="s">
        <v>16683</v>
      </c>
      <c r="H11533" s="3" t="s">
        <v>42</v>
      </c>
      <c r="I11533" s="3">
        <v>21020</v>
      </c>
    </row>
    <row r="11534" spans="1:38" x14ac:dyDescent="0.45">
      <c r="O11534" s="30" t="s">
        <v>54</v>
      </c>
      <c r="P11534" s="30">
        <f>SUM(P11533:P11533)</f>
        <v>0</v>
      </c>
      <c r="AH11534" s="5">
        <f>SUM(AH11533:AH11533)</f>
        <v>0</v>
      </c>
      <c r="AJ11534" s="5">
        <f>SUM(AJ11533:AJ11533)</f>
        <v>0</v>
      </c>
      <c r="AL11534" s="5">
        <f>SUM(AL11533:AL11533)</f>
        <v>0</v>
      </c>
    </row>
    <row r="11535" spans="1:38" x14ac:dyDescent="0.45">
      <c r="A11535" s="17" t="s">
        <v>16668</v>
      </c>
      <c r="B11535" s="22">
        <v>3770400015500</v>
      </c>
      <c r="C11535" s="17" t="s">
        <v>16669</v>
      </c>
      <c r="D11535" s="17" t="s">
        <v>16670</v>
      </c>
      <c r="E11535" s="3">
        <v>6704</v>
      </c>
      <c r="F11535" s="3">
        <v>8742</v>
      </c>
      <c r="G11535" s="7" t="s">
        <v>16684</v>
      </c>
      <c r="H11535" s="3" t="s">
        <v>42</v>
      </c>
      <c r="I11535" s="3">
        <v>28953</v>
      </c>
    </row>
    <row r="11536" spans="1:38" x14ac:dyDescent="0.45">
      <c r="O11536" s="30" t="s">
        <v>54</v>
      </c>
      <c r="P11536" s="30">
        <f>SUM(P11535:P11535)</f>
        <v>0</v>
      </c>
      <c r="AH11536" s="5">
        <f>SUM(AH11535:AH11535)</f>
        <v>0</v>
      </c>
      <c r="AJ11536" s="5">
        <f>SUM(AJ11535:AJ11535)</f>
        <v>0</v>
      </c>
      <c r="AL11536" s="5">
        <f>SUM(AL11535:AL11535)</f>
        <v>0</v>
      </c>
    </row>
    <row r="11537" spans="1:38" x14ac:dyDescent="0.45">
      <c r="A11537" s="17" t="s">
        <v>16685</v>
      </c>
      <c r="B11537" s="22">
        <v>3770400040300</v>
      </c>
      <c r="C11537" s="17" t="s">
        <v>16686</v>
      </c>
      <c r="D11537" s="17" t="s">
        <v>16687</v>
      </c>
      <c r="E11537" s="3">
        <v>6705</v>
      </c>
      <c r="F11537" s="3">
        <v>103</v>
      </c>
      <c r="G11537" s="7" t="s">
        <v>16688</v>
      </c>
      <c r="H11537" s="3" t="s">
        <v>42</v>
      </c>
      <c r="I11537" s="3">
        <v>33785</v>
      </c>
      <c r="J11537" s="3">
        <v>0</v>
      </c>
      <c r="K11537" s="3">
        <v>2</v>
      </c>
      <c r="L11537" s="72">
        <v>0</v>
      </c>
      <c r="M11537" s="29" t="s">
        <v>43</v>
      </c>
      <c r="N11537" s="30">
        <f>((J11537*400)+(K11537*100))+L11537</f>
        <v>200</v>
      </c>
      <c r="O11537" s="30">
        <v>150</v>
      </c>
      <c r="P11537" s="30">
        <f>N11537*O11537</f>
        <v>30000</v>
      </c>
      <c r="AG11537" s="5">
        <f>IF(AND(AF11537="",P11537=""),0,IF((AF11537=""),P11537,IF((P11537=""),AF11537,AF11537+P11537)))</f>
        <v>30000</v>
      </c>
      <c r="AH11537" s="5">
        <f>IF( (AA11537=""),AG11537*1,AG11537*(AA11537/100) )</f>
        <v>30000</v>
      </c>
      <c r="AI11537" s="5">
        <v>0</v>
      </c>
      <c r="AJ11537" s="5">
        <f>IF((AI11537-AH11537) &gt; 1,0,IF((AI11537-AH11537)&lt;0,AH11537-AI11537,AI11537-AH11537))</f>
        <v>30000</v>
      </c>
      <c r="AK11537" s="5">
        <v>0.3</v>
      </c>
      <c r="AL11537" s="5">
        <f>AJ11537*(AK11537/100)</f>
        <v>90</v>
      </c>
    </row>
    <row r="11538" spans="1:38" x14ac:dyDescent="0.45">
      <c r="O11538" s="30" t="s">
        <v>54</v>
      </c>
      <c r="P11538" s="30">
        <f>SUM(P11537:P11537)</f>
        <v>30000</v>
      </c>
      <c r="AH11538" s="5">
        <f>SUM(AH11537:AH11537)</f>
        <v>30000</v>
      </c>
      <c r="AJ11538" s="5">
        <f>SUM(AJ11537:AJ11537)</f>
        <v>30000</v>
      </c>
      <c r="AL11538" s="5">
        <f>SUM(AL11537:AL11537)</f>
        <v>90</v>
      </c>
    </row>
    <row r="11539" spans="1:38" x14ac:dyDescent="0.45">
      <c r="A11539" s="17" t="s">
        <v>16689</v>
      </c>
      <c r="B11539" s="22">
        <v>3770400309481</v>
      </c>
      <c r="C11539" s="17" t="s">
        <v>16690</v>
      </c>
      <c r="D11539" s="17" t="s">
        <v>16691</v>
      </c>
      <c r="E11539" s="3">
        <v>6706</v>
      </c>
      <c r="F11539" s="3">
        <v>2550</v>
      </c>
      <c r="G11539" s="7" t="s">
        <v>16692</v>
      </c>
      <c r="H11539" s="3" t="s">
        <v>42</v>
      </c>
      <c r="I11539" s="3">
        <v>15615</v>
      </c>
      <c r="J11539" s="3">
        <v>4</v>
      </c>
      <c r="K11539" s="3">
        <v>2</v>
      </c>
      <c r="L11539" s="72">
        <v>84</v>
      </c>
      <c r="M11539" s="29" t="s">
        <v>90</v>
      </c>
      <c r="N11539" s="30">
        <f>((J11539*400)+(K11539*100))+L11539</f>
        <v>1884</v>
      </c>
      <c r="O11539" s="30">
        <v>230</v>
      </c>
      <c r="P11539" s="30">
        <f>N11539*O11539</f>
        <v>433320</v>
      </c>
      <c r="AG11539" s="5">
        <f>IF(AND(AF11539="",P11539=""),0,IF((AF11539=""),P11539,IF((P11539=""),AF11539,AF11539+P11539)))</f>
        <v>433320</v>
      </c>
      <c r="AH11539" s="5">
        <f>IF( (AA11539=""),AG11539*1,AG11539*(AA11539/100) )</f>
        <v>433320</v>
      </c>
      <c r="AI11539" s="5">
        <v>50000000</v>
      </c>
      <c r="AJ11539" s="5">
        <f>IF((AI11539-AH11539) &gt; 1,0,IF((AI11539-AH11539)&lt;0,AH11539-AI11539,AI11539-AH11539))</f>
        <v>0</v>
      </c>
      <c r="AK11539" s="5">
        <v>0.01</v>
      </c>
      <c r="AL11539" s="5">
        <f>AJ11539*(AK11539/100)</f>
        <v>0</v>
      </c>
    </row>
    <row r="11540" spans="1:38" x14ac:dyDescent="0.45">
      <c r="E11540" s="3">
        <v>6707</v>
      </c>
      <c r="F11540" s="3">
        <v>2549</v>
      </c>
      <c r="G11540" s="7" t="s">
        <v>16693</v>
      </c>
      <c r="H11540" s="3" t="s">
        <v>42</v>
      </c>
      <c r="I11540" s="3">
        <v>15616</v>
      </c>
      <c r="J11540" s="3">
        <v>0</v>
      </c>
      <c r="K11540" s="3">
        <v>3</v>
      </c>
      <c r="L11540" s="72">
        <v>1</v>
      </c>
      <c r="M11540" s="29" t="s">
        <v>90</v>
      </c>
      <c r="N11540" s="30">
        <f>((J11540*400)+(K11540*100))+L11540</f>
        <v>301</v>
      </c>
      <c r="O11540" s="30">
        <v>260</v>
      </c>
      <c r="P11540" s="30">
        <f>N11540*O11540</f>
        <v>78260</v>
      </c>
      <c r="AG11540" s="5">
        <f>IF(AND(AF11540="",P11540=""),0,IF((AF11540=""),P11540,IF((P11540=""),AF11540,AF11540+P11540)))</f>
        <v>78260</v>
      </c>
      <c r="AH11540" s="5">
        <f>IF( (AA11540=""),AG11540*1,AG11540*(AA11540/100) )</f>
        <v>78260</v>
      </c>
      <c r="AI11540" s="5">
        <v>0</v>
      </c>
      <c r="AJ11540" s="5">
        <f>IF((AI11540-AH11540) &gt; 1,0,IF((AI11540-AH11540)&lt;0,AH11540-AI11540,AI11540-AH11540))</f>
        <v>78260</v>
      </c>
      <c r="AK11540" s="5">
        <v>0.01</v>
      </c>
      <c r="AL11540" s="5">
        <f>AJ11540*(AK11540/100)</f>
        <v>7.8260000000000005</v>
      </c>
    </row>
    <row r="11541" spans="1:38" x14ac:dyDescent="0.45">
      <c r="O11541" s="30" t="s">
        <v>54</v>
      </c>
      <c r="P11541" s="30">
        <f>SUM(P11539:P11540)</f>
        <v>511580</v>
      </c>
      <c r="AH11541" s="5">
        <f>SUM(AH11539:AH11540)</f>
        <v>511580</v>
      </c>
      <c r="AJ11541" s="5">
        <f>SUM(AJ11539:AJ11540)</f>
        <v>78260</v>
      </c>
      <c r="AL11541" s="5">
        <f>SUM(AL11539:AL11540)</f>
        <v>7.8260000000000005</v>
      </c>
    </row>
    <row r="11542" spans="1:38" x14ac:dyDescent="0.45">
      <c r="A11542" s="17" t="s">
        <v>16694</v>
      </c>
      <c r="B11542" s="22">
        <v>3770400148771</v>
      </c>
      <c r="C11542" s="17" t="s">
        <v>16695</v>
      </c>
      <c r="D11542" s="17" t="s">
        <v>14012</v>
      </c>
      <c r="E11542" s="3">
        <v>6708</v>
      </c>
      <c r="F11542" s="3">
        <v>764</v>
      </c>
      <c r="G11542" s="7" t="s">
        <v>16696</v>
      </c>
      <c r="H11542" s="3" t="s">
        <v>42</v>
      </c>
      <c r="I11542" s="3">
        <v>22882</v>
      </c>
    </row>
    <row r="11543" spans="1:38" x14ac:dyDescent="0.45">
      <c r="O11543" s="30" t="s">
        <v>54</v>
      </c>
      <c r="P11543" s="30">
        <f>SUM(P11542:P11542)</f>
        <v>0</v>
      </c>
      <c r="AH11543" s="5">
        <f>SUM(AH11542:AH11542)</f>
        <v>0</v>
      </c>
      <c r="AJ11543" s="5">
        <f>SUM(AJ11542:AJ11542)</f>
        <v>0</v>
      </c>
      <c r="AL11543" s="5">
        <f>SUM(AL11542:AL11542)</f>
        <v>0</v>
      </c>
    </row>
    <row r="11544" spans="1:38" x14ac:dyDescent="0.45">
      <c r="A11544" s="17" t="s">
        <v>16697</v>
      </c>
      <c r="B11544" s="22">
        <v>3929900301214</v>
      </c>
      <c r="C11544" s="17" t="s">
        <v>16698</v>
      </c>
      <c r="D11544" s="17" t="s">
        <v>16699</v>
      </c>
      <c r="E11544" s="3">
        <v>6709</v>
      </c>
      <c r="F11544" s="3">
        <v>8975</v>
      </c>
      <c r="G11544" s="7" t="s">
        <v>16700</v>
      </c>
      <c r="H11544" s="3" t="s">
        <v>42</v>
      </c>
      <c r="I11544" s="3">
        <v>9045</v>
      </c>
    </row>
    <row r="11545" spans="1:38" x14ac:dyDescent="0.45">
      <c r="O11545" s="30" t="s">
        <v>54</v>
      </c>
      <c r="P11545" s="30">
        <f>SUM(P11544:P11544)</f>
        <v>0</v>
      </c>
      <c r="AH11545" s="5">
        <f>SUM(AH11544:AH11544)</f>
        <v>0</v>
      </c>
      <c r="AJ11545" s="5">
        <f>SUM(AJ11544:AJ11544)</f>
        <v>0</v>
      </c>
      <c r="AL11545" s="5">
        <f>SUM(AL11544:AL11544)</f>
        <v>0</v>
      </c>
    </row>
    <row r="11546" spans="1:38" x14ac:dyDescent="0.45">
      <c r="A11546" s="17" t="s">
        <v>16701</v>
      </c>
      <c r="B11546" s="22">
        <v>3770400015593</v>
      </c>
      <c r="C11546" s="17" t="s">
        <v>16702</v>
      </c>
      <c r="D11546" s="17" t="s">
        <v>16703</v>
      </c>
      <c r="E11546" s="3">
        <v>6710</v>
      </c>
      <c r="F11546" s="3">
        <v>2525</v>
      </c>
      <c r="G11546" s="7" t="s">
        <v>16704</v>
      </c>
      <c r="H11546" s="3" t="s">
        <v>42</v>
      </c>
      <c r="I11546" s="3">
        <v>12231</v>
      </c>
      <c r="J11546" s="3">
        <v>2</v>
      </c>
      <c r="K11546" s="3">
        <v>3</v>
      </c>
      <c r="L11546" s="72">
        <v>5</v>
      </c>
      <c r="M11546" s="29" t="s">
        <v>43</v>
      </c>
      <c r="N11546" s="30">
        <f>((J11546*400)+(K11546*100))+L11546</f>
        <v>1105</v>
      </c>
      <c r="O11546" s="30">
        <v>230</v>
      </c>
      <c r="P11546" s="30">
        <f>N11546*O11546</f>
        <v>254150</v>
      </c>
      <c r="AG11546" s="5">
        <f>IF(AND(AF11546="",P11546=""),0,IF((AF11546=""),P11546,IF((P11546=""),AF11546,AF11546+P11546)))</f>
        <v>254150</v>
      </c>
      <c r="AH11546" s="5">
        <f>IF( (AA11546=""),AG11546*1,AG11546*(AA11546/100) )</f>
        <v>254150</v>
      </c>
      <c r="AI11546" s="5">
        <v>0</v>
      </c>
      <c r="AJ11546" s="5">
        <f>IF((AI11546-AH11546) &gt; 1,0,IF((AI11546-AH11546)&lt;0,AH11546-AI11546,AI11546-AH11546))</f>
        <v>254150</v>
      </c>
      <c r="AK11546" s="5">
        <v>0.3</v>
      </c>
      <c r="AL11546" s="5">
        <f>AJ11546*(AK11546/100)</f>
        <v>762.45</v>
      </c>
    </row>
    <row r="11547" spans="1:38" x14ac:dyDescent="0.45">
      <c r="O11547" s="30" t="s">
        <v>54</v>
      </c>
      <c r="P11547" s="30">
        <f>SUM(P11546:P11546)</f>
        <v>254150</v>
      </c>
      <c r="AH11547" s="5">
        <f>SUM(AH11546:AH11546)</f>
        <v>254150</v>
      </c>
      <c r="AJ11547" s="5">
        <f>SUM(AJ11546:AJ11546)</f>
        <v>254150</v>
      </c>
      <c r="AL11547" s="5">
        <f>SUM(AL11546:AL11546)</f>
        <v>762.45</v>
      </c>
    </row>
    <row r="11548" spans="1:38" x14ac:dyDescent="0.45">
      <c r="A11548" s="17" t="s">
        <v>16705</v>
      </c>
      <c r="B11548" s="22">
        <v>3700700498590</v>
      </c>
      <c r="C11548" s="17" t="s">
        <v>16706</v>
      </c>
      <c r="D11548" s="17" t="s">
        <v>16707</v>
      </c>
      <c r="E11548" s="3">
        <v>6711</v>
      </c>
      <c r="F11548" s="3">
        <v>2387</v>
      </c>
      <c r="G11548" s="7" t="s">
        <v>16708</v>
      </c>
      <c r="H11548" s="3" t="s">
        <v>42</v>
      </c>
      <c r="I11548" s="3">
        <v>16978</v>
      </c>
      <c r="J11548" s="3">
        <v>3</v>
      </c>
      <c r="K11548" s="3">
        <v>1</v>
      </c>
      <c r="L11548" s="72">
        <v>74</v>
      </c>
      <c r="M11548" s="29" t="s">
        <v>43</v>
      </c>
      <c r="N11548" s="30">
        <f>((J11548*400)+(K11548*100))+L11548</f>
        <v>1374</v>
      </c>
      <c r="O11548" s="30">
        <v>880</v>
      </c>
      <c r="P11548" s="30">
        <f>N11548*O11548</f>
        <v>1209120</v>
      </c>
      <c r="AG11548" s="5">
        <f>IF(AND(AF11548="",P11548=""),0,IF((AF11548=""),P11548,IF((P11548=""),AF11548,AF11548+P11548)))</f>
        <v>1209120</v>
      </c>
      <c r="AH11548" s="5">
        <f>IF( (AA11548=""),AG11548*1,AG11548*(AA11548/100) )</f>
        <v>1209120</v>
      </c>
      <c r="AI11548" s="5">
        <v>0</v>
      </c>
      <c r="AJ11548" s="5">
        <f>IF((AI11548-AH11548) &gt; 1,0,IF((AI11548-AH11548)&lt;0,AH11548-AI11548,AI11548-AH11548))</f>
        <v>1209120</v>
      </c>
      <c r="AK11548" s="5">
        <v>0.3</v>
      </c>
      <c r="AL11548" s="5">
        <f>AJ11548*(AK11548/100)</f>
        <v>3627.36</v>
      </c>
    </row>
    <row r="11549" spans="1:38" x14ac:dyDescent="0.45">
      <c r="E11549" s="3">
        <v>6712</v>
      </c>
      <c r="F11549" s="3">
        <v>2389</v>
      </c>
      <c r="G11549" s="7" t="s">
        <v>16709</v>
      </c>
      <c r="H11549" s="3" t="s">
        <v>42</v>
      </c>
      <c r="I11549" s="3">
        <v>27804</v>
      </c>
      <c r="J11549" s="3">
        <v>25</v>
      </c>
      <c r="K11549" s="3">
        <v>3</v>
      </c>
      <c r="L11549" s="72">
        <v>63</v>
      </c>
      <c r="M11549" s="29" t="s">
        <v>43</v>
      </c>
      <c r="N11549" s="30">
        <f>((J11549*400)+(K11549*100))+L11549</f>
        <v>10363</v>
      </c>
      <c r="O11549" s="30">
        <v>4400</v>
      </c>
      <c r="P11549" s="30">
        <f>N11549*O11549</f>
        <v>45597200</v>
      </c>
      <c r="AG11549" s="5">
        <f>IF(AND(AF11549="",P11549=""),0,IF((AF11549=""),P11549,IF((P11549=""),AF11549,AF11549+P11549)))</f>
        <v>45597200</v>
      </c>
      <c r="AH11549" s="5">
        <f>IF( (AA11549=""),AG11549*1,AG11549*(AA11549/100) )</f>
        <v>45597200</v>
      </c>
      <c r="AI11549" s="5">
        <v>0</v>
      </c>
      <c r="AJ11549" s="5">
        <f>IF((AI11549-AH11549) &gt; 1,0,IF((AI11549-AH11549)&lt;0,AH11549-AI11549,AI11549-AH11549))</f>
        <v>45597200</v>
      </c>
      <c r="AK11549" s="5">
        <v>0.3</v>
      </c>
      <c r="AL11549" s="5">
        <f>AJ11549*(AK11549/100)</f>
        <v>136791.6</v>
      </c>
    </row>
    <row r="11550" spans="1:38" x14ac:dyDescent="0.45">
      <c r="O11550" s="30" t="s">
        <v>54</v>
      </c>
      <c r="P11550" s="30">
        <f>SUM(P11548:P11549)</f>
        <v>46806320</v>
      </c>
      <c r="AH11550" s="5">
        <f>SUM(AH11548:AH11549)</f>
        <v>46806320</v>
      </c>
      <c r="AJ11550" s="5">
        <f>SUM(AJ11548:AJ11549)</f>
        <v>46806320</v>
      </c>
      <c r="AL11550" s="5">
        <f>SUM(AL11548:AL11549)</f>
        <v>140418.96</v>
      </c>
    </row>
    <row r="11551" spans="1:38" x14ac:dyDescent="0.45">
      <c r="A11551" s="17" t="s">
        <v>16710</v>
      </c>
      <c r="B11551" s="22">
        <v>3100602754031</v>
      </c>
      <c r="C11551" s="17" t="s">
        <v>16711</v>
      </c>
      <c r="D11551" s="17" t="s">
        <v>16712</v>
      </c>
      <c r="E11551" s="3">
        <v>6713</v>
      </c>
      <c r="F11551" s="3">
        <v>95</v>
      </c>
      <c r="G11551" s="7" t="s">
        <v>16713</v>
      </c>
      <c r="H11551" s="3" t="s">
        <v>42</v>
      </c>
      <c r="I11551" s="3">
        <v>9316</v>
      </c>
      <c r="J11551" s="3">
        <v>0</v>
      </c>
      <c r="K11551" s="3">
        <v>0</v>
      </c>
      <c r="L11551" s="72">
        <v>45</v>
      </c>
      <c r="M11551" s="29" t="s">
        <v>43</v>
      </c>
      <c r="N11551" s="30">
        <f>((J11551*400)+(K11551*100))+L11551</f>
        <v>45</v>
      </c>
      <c r="O11551" s="30">
        <v>5500</v>
      </c>
      <c r="P11551" s="30">
        <f>N11551*O11551</f>
        <v>247500</v>
      </c>
      <c r="AG11551" s="5">
        <f>IF(AND(AF11551="",P11551=""),0,IF((AF11551=""),P11551,IF((P11551=""),AF11551,AF11551+P11551)))</f>
        <v>247500</v>
      </c>
      <c r="AH11551" s="5">
        <f>IF( (AA11551=""),AG11551*1,AG11551*(AA11551/100) )</f>
        <v>247500</v>
      </c>
      <c r="AI11551" s="5">
        <v>0</v>
      </c>
      <c r="AJ11551" s="5">
        <f>IF((AI11551-AH11551) &gt; 1,0,IF((AI11551-AH11551)&lt;0,AH11551-AI11551,AI11551-AH11551))</f>
        <v>247500</v>
      </c>
      <c r="AK11551" s="5">
        <v>0.3</v>
      </c>
      <c r="AL11551" s="5">
        <f>AJ11551*(AK11551/100)</f>
        <v>742.5</v>
      </c>
    </row>
    <row r="11552" spans="1:38" x14ac:dyDescent="0.45">
      <c r="O11552" s="30" t="s">
        <v>54</v>
      </c>
      <c r="P11552" s="30">
        <f>SUM(P11551:P11551)</f>
        <v>247500</v>
      </c>
      <c r="AH11552" s="5">
        <f>SUM(AH11551:AH11551)</f>
        <v>247500</v>
      </c>
      <c r="AJ11552" s="5">
        <f>SUM(AJ11551:AJ11551)</f>
        <v>247500</v>
      </c>
      <c r="AL11552" s="5">
        <f>SUM(AL11551:AL11551)</f>
        <v>742.5</v>
      </c>
    </row>
    <row r="11553" spans="1:38" x14ac:dyDescent="0.45">
      <c r="A11553" s="17" t="s">
        <v>16714</v>
      </c>
      <c r="B11553" s="22">
        <v>3770400413955</v>
      </c>
      <c r="C11553" s="17" t="s">
        <v>16715</v>
      </c>
      <c r="D11553" s="17" t="s">
        <v>16716</v>
      </c>
      <c r="E11553" s="3">
        <v>6714</v>
      </c>
      <c r="F11553" s="3">
        <v>7806</v>
      </c>
      <c r="G11553" s="7" t="s">
        <v>16717</v>
      </c>
      <c r="H11553" s="3" t="s">
        <v>42</v>
      </c>
      <c r="I11553" s="3">
        <v>13048</v>
      </c>
    </row>
    <row r="11554" spans="1:38" x14ac:dyDescent="0.45">
      <c r="O11554" s="30" t="s">
        <v>54</v>
      </c>
      <c r="P11554" s="30">
        <f>SUM(P11553:P11553)</f>
        <v>0</v>
      </c>
      <c r="AH11554" s="5">
        <f>SUM(AH11553:AH11553)</f>
        <v>0</v>
      </c>
      <c r="AJ11554" s="5">
        <f>SUM(AJ11553:AJ11553)</f>
        <v>0</v>
      </c>
      <c r="AL11554" s="5">
        <f>SUM(AL11553:AL11553)</f>
        <v>0</v>
      </c>
    </row>
    <row r="11555" spans="1:38" x14ac:dyDescent="0.45">
      <c r="A11555" s="17" t="s">
        <v>16718</v>
      </c>
      <c r="B11555" s="22">
        <v>3540700139061</v>
      </c>
      <c r="C11555" s="17" t="s">
        <v>16719</v>
      </c>
      <c r="D11555" s="17" t="s">
        <v>16720</v>
      </c>
      <c r="E11555" s="3">
        <v>6715</v>
      </c>
      <c r="F11555" s="3">
        <v>212</v>
      </c>
      <c r="G11555" s="7" t="s">
        <v>16721</v>
      </c>
      <c r="H11555" s="3" t="s">
        <v>42</v>
      </c>
      <c r="I11555" s="3">
        <v>23651</v>
      </c>
      <c r="J11555" s="3">
        <v>0</v>
      </c>
      <c r="K11555" s="3">
        <v>0</v>
      </c>
      <c r="L11555" s="72">
        <v>97</v>
      </c>
      <c r="M11555" s="29" t="s">
        <v>43</v>
      </c>
      <c r="N11555" s="30">
        <f>((J11555*400)+(K11555*100))+L11555</f>
        <v>97</v>
      </c>
      <c r="O11555" s="30">
        <v>250</v>
      </c>
      <c r="P11555" s="30">
        <f>N11555*O11555</f>
        <v>24250</v>
      </c>
      <c r="AG11555" s="5">
        <f>IF(AND(AF11555="",P11555=""),0,IF((AF11555=""),P11555,IF((P11555=""),AF11555,AF11555+P11555)))</f>
        <v>24250</v>
      </c>
      <c r="AH11555" s="5">
        <f>IF( (AA11555=""),AG11555*1,AG11555*(AA11555/100) )</f>
        <v>24250</v>
      </c>
      <c r="AI11555" s="5">
        <v>0</v>
      </c>
      <c r="AJ11555" s="5">
        <f>IF((AI11555-AH11555) &gt; 1,0,IF((AI11555-AH11555)&lt;0,AH11555-AI11555,AI11555-AH11555))</f>
        <v>24250</v>
      </c>
      <c r="AK11555" s="5">
        <v>0.3</v>
      </c>
      <c r="AL11555" s="5">
        <f>AJ11555*(AK11555/100)</f>
        <v>72.75</v>
      </c>
    </row>
    <row r="11556" spans="1:38" x14ac:dyDescent="0.45">
      <c r="E11556" s="3">
        <v>6716</v>
      </c>
      <c r="F11556" s="3">
        <v>211</v>
      </c>
      <c r="G11556" s="7" t="s">
        <v>16722</v>
      </c>
      <c r="H11556" s="3" t="s">
        <v>42</v>
      </c>
      <c r="I11556" s="3">
        <v>23652</v>
      </c>
      <c r="J11556" s="3">
        <v>0</v>
      </c>
      <c r="K11556" s="3">
        <v>0</v>
      </c>
      <c r="L11556" s="72">
        <v>97</v>
      </c>
      <c r="M11556" s="29" t="s">
        <v>43</v>
      </c>
      <c r="N11556" s="30">
        <f>((J11556*400)+(K11556*100))+L11556</f>
        <v>97</v>
      </c>
      <c r="O11556" s="30">
        <v>250</v>
      </c>
      <c r="P11556" s="30">
        <f>N11556*O11556</f>
        <v>24250</v>
      </c>
      <c r="AG11556" s="5">
        <f>IF(AND(AF11556="",P11556=""),0,IF((AF11556=""),P11556,IF((P11556=""),AF11556,AF11556+P11556)))</f>
        <v>24250</v>
      </c>
      <c r="AH11556" s="5">
        <f>IF( (AA11556=""),AG11556*1,AG11556*(AA11556/100) )</f>
        <v>24250</v>
      </c>
      <c r="AI11556" s="5">
        <v>0</v>
      </c>
      <c r="AJ11556" s="5">
        <f>IF((AI11556-AH11556) &gt; 1,0,IF((AI11556-AH11556)&lt;0,AH11556-AI11556,AI11556-AH11556))</f>
        <v>24250</v>
      </c>
      <c r="AK11556" s="5">
        <v>0.3</v>
      </c>
      <c r="AL11556" s="5">
        <f>AJ11556*(AK11556/100)</f>
        <v>72.75</v>
      </c>
    </row>
    <row r="11557" spans="1:38" x14ac:dyDescent="0.45">
      <c r="O11557" s="30" t="s">
        <v>54</v>
      </c>
      <c r="P11557" s="30">
        <f>SUM(P11555:P11556)</f>
        <v>48500</v>
      </c>
      <c r="AH11557" s="5">
        <f>SUM(AH11555:AH11556)</f>
        <v>48500</v>
      </c>
      <c r="AJ11557" s="5">
        <f>SUM(AJ11555:AJ11556)</f>
        <v>48500</v>
      </c>
      <c r="AL11557" s="5">
        <f>SUM(AL11555:AL11556)</f>
        <v>145.5</v>
      </c>
    </row>
    <row r="11558" spans="1:38" x14ac:dyDescent="0.45">
      <c r="A11558" s="17" t="s">
        <v>16723</v>
      </c>
      <c r="B11558" s="22">
        <v>3770400009739</v>
      </c>
      <c r="C11558" s="17" t="s">
        <v>16724</v>
      </c>
      <c r="D11558" s="17" t="s">
        <v>16725</v>
      </c>
      <c r="E11558" s="3">
        <v>6717</v>
      </c>
      <c r="F11558" s="3">
        <v>2363</v>
      </c>
      <c r="G11558" s="7" t="s">
        <v>16726</v>
      </c>
      <c r="H11558" s="3" t="s">
        <v>42</v>
      </c>
      <c r="I11558" s="3">
        <v>31357</v>
      </c>
      <c r="J11558" s="3">
        <v>0</v>
      </c>
      <c r="K11558" s="3">
        <v>0</v>
      </c>
      <c r="L11558" s="72">
        <v>83</v>
      </c>
      <c r="M11558" s="29" t="s">
        <v>43</v>
      </c>
      <c r="N11558" s="30">
        <f>((J11558*400)+(K11558*100))+L11558</f>
        <v>83</v>
      </c>
      <c r="O11558" s="30">
        <v>500</v>
      </c>
      <c r="P11558" s="30">
        <f>N11558*O11558</f>
        <v>41500</v>
      </c>
      <c r="AG11558" s="5">
        <f>IF(AND(AF11558="",P11558=""),0,IF((AF11558=""),P11558,IF((P11558=""),AF11558,AF11558+P11558)))</f>
        <v>41500</v>
      </c>
      <c r="AH11558" s="5">
        <f>IF( (AA11558=""),AG11558*1,AG11558*(AA11558/100) )</f>
        <v>41500</v>
      </c>
      <c r="AI11558" s="5">
        <v>0</v>
      </c>
      <c r="AJ11558" s="5">
        <f>IF((AI11558-AH11558) &gt; 1,0,IF((AI11558-AH11558)&lt;0,AH11558-AI11558,AI11558-AH11558))</f>
        <v>41500</v>
      </c>
      <c r="AK11558" s="5">
        <v>0.3</v>
      </c>
      <c r="AL11558" s="5">
        <f>AJ11558*(AK11558/100)</f>
        <v>124.5</v>
      </c>
    </row>
    <row r="11559" spans="1:38" x14ac:dyDescent="0.45">
      <c r="O11559" s="30" t="s">
        <v>54</v>
      </c>
      <c r="P11559" s="30">
        <f>SUM(P11558:P11558)</f>
        <v>41500</v>
      </c>
      <c r="AH11559" s="5">
        <f>SUM(AH11558:AH11558)</f>
        <v>41500</v>
      </c>
      <c r="AJ11559" s="5">
        <f>SUM(AJ11558:AJ11558)</f>
        <v>41500</v>
      </c>
      <c r="AL11559" s="5">
        <f>SUM(AL11558:AL11558)</f>
        <v>124.5</v>
      </c>
    </row>
    <row r="11560" spans="1:38" x14ac:dyDescent="0.45">
      <c r="A11560" s="17" t="s">
        <v>16727</v>
      </c>
      <c r="B11560" s="22">
        <v>3101401837585</v>
      </c>
      <c r="C11560" s="17" t="s">
        <v>16728</v>
      </c>
      <c r="D11560" s="17" t="s">
        <v>16729</v>
      </c>
      <c r="E11560" s="3">
        <v>6718</v>
      </c>
      <c r="F11560" s="3">
        <v>6955</v>
      </c>
      <c r="G11560" s="7" t="s">
        <v>16730</v>
      </c>
      <c r="H11560" s="3" t="s">
        <v>42</v>
      </c>
      <c r="I11560" s="3">
        <v>5269</v>
      </c>
    </row>
    <row r="11561" spans="1:38" x14ac:dyDescent="0.45">
      <c r="E11561" s="3">
        <v>6719</v>
      </c>
      <c r="F11561" s="3">
        <v>6954</v>
      </c>
      <c r="G11561" s="7" t="s">
        <v>16731</v>
      </c>
      <c r="H11561" s="3" t="s">
        <v>42</v>
      </c>
      <c r="I11561" s="3">
        <v>5270</v>
      </c>
    </row>
    <row r="11562" spans="1:38" x14ac:dyDescent="0.45">
      <c r="O11562" s="30" t="s">
        <v>54</v>
      </c>
      <c r="P11562" s="30">
        <f>SUM(P11560:P11561)</f>
        <v>0</v>
      </c>
      <c r="AH11562" s="5">
        <f>SUM(AH11560:AH11561)</f>
        <v>0</v>
      </c>
      <c r="AJ11562" s="5">
        <f>SUM(AJ11560:AJ11561)</f>
        <v>0</v>
      </c>
      <c r="AL11562" s="5">
        <f>SUM(AL11560:AL11561)</f>
        <v>0</v>
      </c>
    </row>
    <row r="11563" spans="1:38" x14ac:dyDescent="0.45">
      <c r="A11563" s="17" t="s">
        <v>16732</v>
      </c>
      <c r="B11563" s="22">
        <v>3100200495953</v>
      </c>
      <c r="C11563" s="17" t="s">
        <v>16733</v>
      </c>
      <c r="D11563" s="17" t="s">
        <v>16734</v>
      </c>
      <c r="E11563" s="3">
        <v>6720</v>
      </c>
      <c r="F11563" s="3">
        <v>3851</v>
      </c>
      <c r="G11563" s="7" t="s">
        <v>16735</v>
      </c>
      <c r="H11563" s="3" t="s">
        <v>42</v>
      </c>
      <c r="I11563" s="3">
        <v>27889</v>
      </c>
      <c r="J11563" s="3">
        <v>5</v>
      </c>
      <c r="K11563" s="3">
        <v>3</v>
      </c>
      <c r="L11563" s="72">
        <v>84</v>
      </c>
      <c r="M11563" s="29" t="s">
        <v>43</v>
      </c>
      <c r="N11563" s="30">
        <f>((J11563*400)+(K11563*100))+L11563</f>
        <v>2384</v>
      </c>
      <c r="O11563" s="30">
        <v>250</v>
      </c>
      <c r="P11563" s="30">
        <f>N11563*O11563</f>
        <v>596000</v>
      </c>
      <c r="AG11563" s="5">
        <f>IF(AND(AF11563="",P11563=""),0,IF((AF11563=""),P11563,IF((P11563=""),AF11563,AF11563+P11563)))</f>
        <v>596000</v>
      </c>
      <c r="AH11563" s="5">
        <f>IF( (AA11563=""),AG11563*1,AG11563*(AA11563/100) )</f>
        <v>596000</v>
      </c>
      <c r="AI11563" s="5">
        <v>0</v>
      </c>
      <c r="AJ11563" s="5">
        <f>IF((AI11563-AH11563) &gt; 1,0,IF((AI11563-AH11563)&lt;0,AH11563-AI11563,AI11563-AH11563))</f>
        <v>596000</v>
      </c>
      <c r="AK11563" s="5">
        <v>0.3</v>
      </c>
      <c r="AL11563" s="5">
        <f>AJ11563*(AK11563/100)</f>
        <v>1788</v>
      </c>
    </row>
    <row r="11564" spans="1:38" x14ac:dyDescent="0.45">
      <c r="E11564" s="3">
        <v>6721</v>
      </c>
      <c r="F11564" s="3">
        <v>3850</v>
      </c>
      <c r="G11564" s="7" t="s">
        <v>16736</v>
      </c>
      <c r="H11564" s="3" t="s">
        <v>42</v>
      </c>
      <c r="I11564" s="3">
        <v>27890</v>
      </c>
      <c r="J11564" s="3">
        <v>4</v>
      </c>
      <c r="K11564" s="3">
        <v>2</v>
      </c>
      <c r="L11564" s="72">
        <v>36</v>
      </c>
      <c r="M11564" s="29" t="s">
        <v>43</v>
      </c>
      <c r="N11564" s="30">
        <f>((J11564*400)+(K11564*100))+L11564</f>
        <v>1836</v>
      </c>
      <c r="O11564" s="30">
        <v>250</v>
      </c>
      <c r="P11564" s="30">
        <f>N11564*O11564</f>
        <v>459000</v>
      </c>
      <c r="AG11564" s="5">
        <f>IF(AND(AF11564="",P11564=""),0,IF((AF11564=""),P11564,IF((P11564=""),AF11564,AF11564+P11564)))</f>
        <v>459000</v>
      </c>
      <c r="AH11564" s="5">
        <f>IF( (AA11564=""),AG11564*1,AG11564*(AA11564/100) )</f>
        <v>459000</v>
      </c>
      <c r="AI11564" s="5">
        <v>0</v>
      </c>
      <c r="AJ11564" s="5">
        <f>IF((AI11564-AH11564) &gt; 1,0,IF((AI11564-AH11564)&lt;0,AH11564-AI11564,AI11564-AH11564))</f>
        <v>459000</v>
      </c>
      <c r="AK11564" s="5">
        <v>0.3</v>
      </c>
      <c r="AL11564" s="5">
        <f>AJ11564*(AK11564/100)</f>
        <v>1377</v>
      </c>
    </row>
    <row r="11565" spans="1:38" x14ac:dyDescent="0.45">
      <c r="O11565" s="30" t="s">
        <v>54</v>
      </c>
      <c r="P11565" s="30">
        <f>SUM(P11563:P11564)</f>
        <v>1055000</v>
      </c>
      <c r="AH11565" s="5">
        <f>SUM(AH11563:AH11564)</f>
        <v>1055000</v>
      </c>
      <c r="AJ11565" s="5">
        <f>SUM(AJ11563:AJ11564)</f>
        <v>1055000</v>
      </c>
      <c r="AL11565" s="5">
        <f>SUM(AL11563:AL11564)</f>
        <v>3165</v>
      </c>
    </row>
    <row r="11566" spans="1:38" x14ac:dyDescent="0.45">
      <c r="A11566" s="17" t="s">
        <v>16737</v>
      </c>
      <c r="B11566" s="22">
        <v>3350800228636</v>
      </c>
      <c r="C11566" s="17" t="s">
        <v>16738</v>
      </c>
      <c r="D11566" s="17" t="s">
        <v>16739</v>
      </c>
      <c r="E11566" s="3">
        <v>6722</v>
      </c>
      <c r="F11566" s="3">
        <v>10000</v>
      </c>
      <c r="G11566" s="7" t="s">
        <v>16740</v>
      </c>
      <c r="H11566" s="3" t="s">
        <v>42</v>
      </c>
      <c r="I11566" s="3">
        <v>24558</v>
      </c>
    </row>
    <row r="11567" spans="1:38" x14ac:dyDescent="0.45">
      <c r="O11567" s="30" t="s">
        <v>54</v>
      </c>
      <c r="P11567" s="30">
        <f>SUM(P11566:P11566)</f>
        <v>0</v>
      </c>
      <c r="AH11567" s="5">
        <f>SUM(AH11566:AH11566)</f>
        <v>0</v>
      </c>
      <c r="AJ11567" s="5">
        <f>SUM(AJ11566:AJ11566)</f>
        <v>0</v>
      </c>
      <c r="AL11567" s="5">
        <f>SUM(AL11566:AL11566)</f>
        <v>0</v>
      </c>
    </row>
    <row r="11568" spans="1:38" x14ac:dyDescent="0.45">
      <c r="A11568" s="17" t="s">
        <v>16741</v>
      </c>
      <c r="B11568" s="22">
        <v>1103700386831</v>
      </c>
      <c r="C11568" s="17" t="s">
        <v>16742</v>
      </c>
      <c r="D11568" s="17" t="s">
        <v>16743</v>
      </c>
      <c r="E11568" s="3">
        <v>6723</v>
      </c>
      <c r="F11568" s="3">
        <v>2699</v>
      </c>
      <c r="G11568" s="7" t="s">
        <v>16744</v>
      </c>
      <c r="H11568" s="3" t="s">
        <v>42</v>
      </c>
      <c r="I11568" s="3">
        <v>2875</v>
      </c>
      <c r="J11568" s="3">
        <v>11</v>
      </c>
      <c r="K11568" s="3">
        <v>3</v>
      </c>
      <c r="L11568" s="72">
        <v>7</v>
      </c>
      <c r="M11568" s="29" t="s">
        <v>43</v>
      </c>
      <c r="N11568" s="30">
        <f>((J11568*400)+(K11568*100))+L11568</f>
        <v>4707</v>
      </c>
      <c r="O11568" s="30">
        <v>380</v>
      </c>
      <c r="P11568" s="30">
        <f>N11568*O11568</f>
        <v>1788660</v>
      </c>
      <c r="AG11568" s="5">
        <f>IF(AND(AF11568="",P11568=""),0,IF((AF11568=""),P11568,IF((P11568=""),AF11568,AF11568+P11568)))</f>
        <v>1788660</v>
      </c>
      <c r="AH11568" s="5">
        <f>IF( (AA11568=""),AG11568*1,AG11568*(AA11568/100) )</f>
        <v>1788660</v>
      </c>
      <c r="AI11568" s="5">
        <v>0</v>
      </c>
      <c r="AJ11568" s="5">
        <f>IF((AI11568-AH11568) &gt; 1,0,IF((AI11568-AH11568)&lt;0,AH11568-AI11568,AI11568-AH11568))</f>
        <v>1788660</v>
      </c>
      <c r="AK11568" s="5">
        <v>0.3</v>
      </c>
      <c r="AL11568" s="5">
        <f>AJ11568*(AK11568/100)</f>
        <v>5365.9800000000005</v>
      </c>
    </row>
    <row r="11569" spans="1:38" x14ac:dyDescent="0.45">
      <c r="E11569" s="3">
        <v>6724</v>
      </c>
      <c r="F11569" s="3">
        <v>3679</v>
      </c>
      <c r="G11569" s="7" t="s">
        <v>16745</v>
      </c>
      <c r="H11569" s="3" t="s">
        <v>42</v>
      </c>
      <c r="I11569" s="3">
        <v>12208</v>
      </c>
      <c r="J11569" s="3">
        <v>13</v>
      </c>
      <c r="K11569" s="3">
        <v>2</v>
      </c>
      <c r="L11569" s="72">
        <v>37</v>
      </c>
      <c r="M11569" s="29" t="s">
        <v>43</v>
      </c>
      <c r="N11569" s="30">
        <f>((J11569*400)+(K11569*100))+L11569</f>
        <v>5437</v>
      </c>
      <c r="O11569" s="30">
        <v>200</v>
      </c>
      <c r="P11569" s="30">
        <f>N11569*O11569</f>
        <v>1087400</v>
      </c>
      <c r="AG11569" s="5">
        <f>IF(AND(AF11569="",P11569=""),0,IF((AF11569=""),P11569,IF((P11569=""),AF11569,AF11569+P11569)))</f>
        <v>1087400</v>
      </c>
      <c r="AH11569" s="5">
        <f>IF( (AA11569=""),AG11569*1,AG11569*(AA11569/100) )</f>
        <v>1087400</v>
      </c>
      <c r="AI11569" s="5">
        <v>0</v>
      </c>
      <c r="AJ11569" s="5">
        <f>IF((AI11569-AH11569) &gt; 1,0,IF((AI11569-AH11569)&lt;0,AH11569-AI11569,AI11569-AH11569))</f>
        <v>1087400</v>
      </c>
      <c r="AK11569" s="5">
        <v>0.3</v>
      </c>
      <c r="AL11569" s="5">
        <f>AJ11569*(AK11569/100)</f>
        <v>3262.2000000000003</v>
      </c>
    </row>
    <row r="11570" spans="1:38" x14ac:dyDescent="0.45">
      <c r="E11570" s="3">
        <v>6725</v>
      </c>
      <c r="F11570" s="3">
        <v>6462</v>
      </c>
      <c r="G11570" s="7" t="s">
        <v>16746</v>
      </c>
      <c r="H11570" s="3" t="s">
        <v>42</v>
      </c>
      <c r="I11570" s="3">
        <v>21785</v>
      </c>
    </row>
    <row r="11571" spans="1:38" x14ac:dyDescent="0.45">
      <c r="O11571" s="30" t="s">
        <v>54</v>
      </c>
      <c r="P11571" s="30">
        <f>SUM(P11568:P11570)</f>
        <v>2876060</v>
      </c>
      <c r="AH11571" s="5">
        <f>SUM(AH11568:AH11570)</f>
        <v>2876060</v>
      </c>
      <c r="AJ11571" s="5">
        <f>SUM(AJ11568:AJ11570)</f>
        <v>2876060</v>
      </c>
      <c r="AL11571" s="5">
        <f>SUM(AL11568:AL11570)</f>
        <v>8628.18</v>
      </c>
    </row>
    <row r="11572" spans="1:38" x14ac:dyDescent="0.45">
      <c r="A11572" s="17" t="s">
        <v>16747</v>
      </c>
      <c r="B11572" s="22">
        <v>3770400040881</v>
      </c>
      <c r="C11572" s="17" t="s">
        <v>16748</v>
      </c>
      <c r="D11572" s="17" t="s">
        <v>16749</v>
      </c>
      <c r="E11572" s="3">
        <v>6726</v>
      </c>
      <c r="F11572" s="3">
        <v>6211</v>
      </c>
      <c r="H11572" s="3" t="s">
        <v>42</v>
      </c>
      <c r="I11572" s="3">
        <v>11551</v>
      </c>
      <c r="J11572" s="3">
        <v>0</v>
      </c>
      <c r="K11572" s="3">
        <v>0</v>
      </c>
      <c r="L11572" s="72">
        <v>20</v>
      </c>
      <c r="M11572" s="29" t="s">
        <v>208</v>
      </c>
      <c r="N11572" s="30">
        <f>((J11572*400)+(K11572*100))+L11572</f>
        <v>20</v>
      </c>
      <c r="O11572" s="30">
        <v>1300</v>
      </c>
      <c r="P11572" s="30">
        <f>N11572*O11572</f>
        <v>26000</v>
      </c>
      <c r="AG11572" s="5">
        <f>IF(AND(AF11572="",P11572=""),0,IF((AF11572=""),P11572,IF((P11572=""),AF11572,AF11572+P11572)))</f>
        <v>26000</v>
      </c>
      <c r="AH11572" s="5">
        <f>IF( (AA11572=""),AG11572*1,AG11572*(AA11572/100) )</f>
        <v>26000</v>
      </c>
      <c r="AI11572" s="5">
        <v>0</v>
      </c>
      <c r="AJ11572" s="5">
        <f>IF((AI11572-AH11572) &gt; 1,0,IF((AI11572-AH11572)&lt;0,AH11572-AI11572,AI11572-AH11572))</f>
        <v>26000</v>
      </c>
      <c r="AK11572" s="5">
        <v>0.02</v>
      </c>
      <c r="AL11572" s="5">
        <f>AJ11572*(AK11572/100)</f>
        <v>5.2</v>
      </c>
    </row>
    <row r="11573" spans="1:38" x14ac:dyDescent="0.45">
      <c r="J11573" s="3">
        <v>2</v>
      </c>
      <c r="K11573" s="3">
        <v>2</v>
      </c>
      <c r="L11573" s="72">
        <v>51</v>
      </c>
      <c r="M11573" s="29" t="s">
        <v>90</v>
      </c>
      <c r="N11573" s="30">
        <f>((J11573*400)+(K11573*100))+L11573</f>
        <v>1051</v>
      </c>
      <c r="O11573" s="30">
        <v>1300</v>
      </c>
      <c r="P11573" s="30">
        <f>N11573*O11573</f>
        <v>1366300</v>
      </c>
      <c r="AG11573" s="5">
        <f>IF(AND(AF11573="",P11573=""),0,IF((AF11573=""),P11573,IF((P11573=""),AF11573,AF11573+P11573)))</f>
        <v>1366300</v>
      </c>
      <c r="AH11573" s="5">
        <f>IF( (AA11573=""),AG11573*1,AG11573*(AA11573/100) )</f>
        <v>1366300</v>
      </c>
      <c r="AI11573" s="5">
        <v>0</v>
      </c>
      <c r="AJ11573" s="5">
        <f>IF((AI11573-AH11573) &gt; 1,0,IF((AI11573-AH11573)&lt;0,AH11573-AI11573,AI11573-AH11573))</f>
        <v>1366300</v>
      </c>
      <c r="AK11573" s="5">
        <v>0.01</v>
      </c>
      <c r="AL11573" s="5">
        <f>AJ11573*(AK11573/100)</f>
        <v>136.63</v>
      </c>
    </row>
    <row r="11574" spans="1:38" x14ac:dyDescent="0.45">
      <c r="O11574" s="30" t="s">
        <v>54</v>
      </c>
      <c r="P11574" s="30">
        <f>SUM(P11572:P11573)</f>
        <v>1392300</v>
      </c>
      <c r="AH11574" s="5">
        <f>SUM(AH11572:AH11573)</f>
        <v>1392300</v>
      </c>
      <c r="AJ11574" s="5">
        <f>SUM(AJ11572:AJ11573)</f>
        <v>1392300</v>
      </c>
      <c r="AL11574" s="5">
        <f>SUM(AL11572:AL11573)</f>
        <v>141.82999999999998</v>
      </c>
    </row>
    <row r="11575" spans="1:38" x14ac:dyDescent="0.45">
      <c r="A11575" s="17" t="s">
        <v>16750</v>
      </c>
      <c r="B11575" s="22">
        <v>3770400029144</v>
      </c>
      <c r="C11575" s="17" t="s">
        <v>16751</v>
      </c>
      <c r="D11575" s="17" t="s">
        <v>16752</v>
      </c>
      <c r="E11575" s="3">
        <v>6727</v>
      </c>
      <c r="F11575" s="3">
        <v>4182</v>
      </c>
      <c r="G11575" s="7" t="s">
        <v>16753</v>
      </c>
      <c r="H11575" s="3" t="s">
        <v>42</v>
      </c>
      <c r="I11575" s="3">
        <v>14688</v>
      </c>
      <c r="J11575" s="3">
        <v>5</v>
      </c>
      <c r="K11575" s="3">
        <v>0</v>
      </c>
      <c r="L11575" s="72">
        <v>59</v>
      </c>
      <c r="M11575" s="29" t="s">
        <v>43</v>
      </c>
      <c r="N11575" s="30">
        <f>((J11575*400)+(K11575*100))+L11575</f>
        <v>2059</v>
      </c>
      <c r="O11575" s="30">
        <v>270</v>
      </c>
      <c r="P11575" s="30">
        <f>N11575*O11575</f>
        <v>555930</v>
      </c>
      <c r="AG11575" s="5">
        <f>IF(AND(AF11575="",P11575=""),0,IF((AF11575=""),P11575,IF((P11575=""),AF11575,AF11575+P11575)))</f>
        <v>555930</v>
      </c>
      <c r="AH11575" s="5">
        <f>IF( (AA11575=""),AG11575*1,AG11575*(AA11575/100) )</f>
        <v>555930</v>
      </c>
      <c r="AI11575" s="5">
        <v>0</v>
      </c>
      <c r="AJ11575" s="5">
        <f>IF((AI11575-AH11575) &gt; 1,0,IF((AI11575-AH11575)&lt;0,AH11575-AI11575,AI11575-AH11575))</f>
        <v>555930</v>
      </c>
      <c r="AK11575" s="5">
        <v>0.3</v>
      </c>
      <c r="AL11575" s="5">
        <f>AJ11575*(AK11575/100)</f>
        <v>1667.79</v>
      </c>
    </row>
    <row r="11576" spans="1:38" x14ac:dyDescent="0.45">
      <c r="O11576" s="30" t="s">
        <v>54</v>
      </c>
      <c r="P11576" s="30">
        <f>SUM(P11575:P11575)</f>
        <v>555930</v>
      </c>
      <c r="AH11576" s="5">
        <f>SUM(AH11575:AH11575)</f>
        <v>555930</v>
      </c>
      <c r="AJ11576" s="5">
        <f>SUM(AJ11575:AJ11575)</f>
        <v>555930</v>
      </c>
      <c r="AL11576" s="5">
        <f>SUM(AL11575:AL11575)</f>
        <v>1667.79</v>
      </c>
    </row>
    <row r="11577" spans="1:38" x14ac:dyDescent="0.45">
      <c r="A11577" s="17" t="s">
        <v>16754</v>
      </c>
      <c r="B11577" s="22">
        <v>3100500283811</v>
      </c>
      <c r="C11577" s="17" t="s">
        <v>16755</v>
      </c>
      <c r="D11577" s="17" t="s">
        <v>16756</v>
      </c>
      <c r="E11577" s="3">
        <v>6728</v>
      </c>
      <c r="F11577" s="3">
        <v>2068</v>
      </c>
      <c r="G11577" s="7" t="s">
        <v>16757</v>
      </c>
      <c r="H11577" s="3" t="s">
        <v>42</v>
      </c>
      <c r="I11577" s="3">
        <v>32738</v>
      </c>
    </row>
    <row r="11578" spans="1:38" x14ac:dyDescent="0.45">
      <c r="E11578" s="3">
        <v>6729</v>
      </c>
      <c r="F11578" s="3">
        <v>2067</v>
      </c>
      <c r="G11578" s="7" t="s">
        <v>16758</v>
      </c>
      <c r="H11578" s="3" t="s">
        <v>42</v>
      </c>
      <c r="I11578" s="3">
        <v>32740</v>
      </c>
      <c r="J11578" s="3">
        <v>5</v>
      </c>
      <c r="K11578" s="3">
        <v>1</v>
      </c>
      <c r="L11578" s="72">
        <v>73.7</v>
      </c>
      <c r="M11578" s="29" t="s">
        <v>43</v>
      </c>
      <c r="N11578" s="30">
        <f>((J11578*400)+(K11578*100))+L11578</f>
        <v>2173.6999999999998</v>
      </c>
      <c r="O11578" s="30">
        <v>0</v>
      </c>
      <c r="P11578" s="30">
        <f>N11578*O11578</f>
        <v>0</v>
      </c>
      <c r="AG11578" s="5">
        <f>IF(AND(AF11578="",P11578=""),0,IF((AF11578=""),P11578,IF((P11578=""),AF11578,AF11578+P11578)))</f>
        <v>0</v>
      </c>
      <c r="AH11578" s="5">
        <f>IF( (AA11578=""),AG11578*1,AG11578*(AA11578/100) )</f>
        <v>0</v>
      </c>
      <c r="AI11578" s="5">
        <v>0</v>
      </c>
      <c r="AJ11578" s="5">
        <f>IF((AI11578-AH11578) &gt; 1,0,IF((AI11578-AH11578)&lt;0,AH11578-AI11578,AI11578-AH11578))</f>
        <v>0</v>
      </c>
      <c r="AK11578" s="5">
        <v>0.3</v>
      </c>
      <c r="AL11578" s="5">
        <f>AJ11578*(AK11578/100)</f>
        <v>0</v>
      </c>
    </row>
    <row r="11579" spans="1:38" x14ac:dyDescent="0.45">
      <c r="E11579" s="3">
        <v>6730</v>
      </c>
      <c r="F11579" s="3">
        <v>2069</v>
      </c>
      <c r="G11579" s="7" t="s">
        <v>16759</v>
      </c>
      <c r="H11579" s="3" t="s">
        <v>42</v>
      </c>
      <c r="I11579" s="3">
        <v>32745</v>
      </c>
      <c r="J11579" s="3">
        <v>8</v>
      </c>
      <c r="K11579" s="3">
        <v>1</v>
      </c>
      <c r="L11579" s="72">
        <v>80</v>
      </c>
      <c r="M11579" s="29" t="s">
        <v>43</v>
      </c>
      <c r="N11579" s="30">
        <f>((J11579*400)+(K11579*100))+L11579</f>
        <v>3380</v>
      </c>
      <c r="O11579" s="30">
        <v>0</v>
      </c>
      <c r="P11579" s="30">
        <f>N11579*O11579</f>
        <v>0</v>
      </c>
      <c r="AG11579" s="5">
        <f>IF(AND(AF11579="",P11579=""),0,IF((AF11579=""),P11579,IF((P11579=""),AF11579,AF11579+P11579)))</f>
        <v>0</v>
      </c>
      <c r="AH11579" s="5">
        <f>IF( (AA11579=""),AG11579*1,AG11579*(AA11579/100) )</f>
        <v>0</v>
      </c>
      <c r="AI11579" s="5">
        <v>0</v>
      </c>
      <c r="AJ11579" s="5">
        <f>IF((AI11579-AH11579) &gt; 1,0,IF((AI11579-AH11579)&lt;0,AH11579-AI11579,AI11579-AH11579))</f>
        <v>0</v>
      </c>
      <c r="AK11579" s="5">
        <v>0.3</v>
      </c>
      <c r="AL11579" s="5">
        <f>AJ11579*(AK11579/100)</f>
        <v>0</v>
      </c>
    </row>
    <row r="11580" spans="1:38" x14ac:dyDescent="0.45">
      <c r="O11580" s="30" t="s">
        <v>54</v>
      </c>
      <c r="P11580" s="30">
        <f>SUM(P11577:P11579)</f>
        <v>0</v>
      </c>
      <c r="AH11580" s="5">
        <f>SUM(AH11577:AH11579)</f>
        <v>0</v>
      </c>
      <c r="AJ11580" s="5">
        <f>SUM(AJ11577:AJ11579)</f>
        <v>0</v>
      </c>
      <c r="AL11580" s="5">
        <f>SUM(AL11577:AL11579)</f>
        <v>0</v>
      </c>
    </row>
    <row r="11581" spans="1:38" x14ac:dyDescent="0.45">
      <c r="A11581" s="17" t="s">
        <v>16760</v>
      </c>
      <c r="B11581" s="22">
        <v>3770400006268</v>
      </c>
      <c r="C11581" s="17" t="s">
        <v>16761</v>
      </c>
      <c r="D11581" s="17" t="s">
        <v>16762</v>
      </c>
      <c r="E11581" s="3">
        <v>6731</v>
      </c>
      <c r="F11581" s="3">
        <v>9065</v>
      </c>
      <c r="G11581" s="7" t="s">
        <v>16763</v>
      </c>
      <c r="H11581" s="3" t="s">
        <v>42</v>
      </c>
      <c r="I11581" s="3">
        <v>29267</v>
      </c>
    </row>
    <row r="11582" spans="1:38" x14ac:dyDescent="0.45">
      <c r="O11582" s="30" t="s">
        <v>54</v>
      </c>
      <c r="P11582" s="30">
        <f>SUM(P11581:P11581)</f>
        <v>0</v>
      </c>
      <c r="AH11582" s="5">
        <f>SUM(AH11581:AH11581)</f>
        <v>0</v>
      </c>
      <c r="AJ11582" s="5">
        <f>SUM(AJ11581:AJ11581)</f>
        <v>0</v>
      </c>
      <c r="AL11582" s="5">
        <f>SUM(AL11581:AL11581)</f>
        <v>0</v>
      </c>
    </row>
    <row r="11583" spans="1:38" x14ac:dyDescent="0.45">
      <c r="A11583" s="17" t="s">
        <v>16764</v>
      </c>
      <c r="B11583" s="22">
        <v>3770400017995</v>
      </c>
      <c r="C11583" s="17" t="s">
        <v>16765</v>
      </c>
      <c r="D11583" s="17" t="s">
        <v>16766</v>
      </c>
      <c r="E11583" s="3">
        <v>6732</v>
      </c>
      <c r="F11583" s="3">
        <v>6370</v>
      </c>
      <c r="H11583" s="3" t="s">
        <v>42</v>
      </c>
      <c r="I11583" s="3">
        <v>2962</v>
      </c>
      <c r="J11583" s="3">
        <v>3</v>
      </c>
      <c r="K11583" s="3">
        <v>3</v>
      </c>
      <c r="L11583" s="72">
        <v>89</v>
      </c>
      <c r="M11583" s="29" t="s">
        <v>90</v>
      </c>
      <c r="N11583" s="30">
        <f>((J11583*400)+(K11583*100))+L11583</f>
        <v>1589</v>
      </c>
      <c r="O11583" s="30">
        <v>440</v>
      </c>
      <c r="P11583" s="30">
        <f>N11583*O11583</f>
        <v>699160</v>
      </c>
      <c r="AG11583" s="5">
        <f>IF(AND(AF11583="",P11583=""),0,IF((AF11583=""),P11583,IF((P11583=""),AF11583,AF11583+P11583)))</f>
        <v>699160</v>
      </c>
      <c r="AH11583" s="5">
        <f>IF( (AA11583=""),AG11583*1,AG11583*(AA11583/100) )</f>
        <v>699160</v>
      </c>
      <c r="AI11583" s="5">
        <v>50000000</v>
      </c>
      <c r="AJ11583" s="5">
        <f>IF((AI11583-AH11583) &gt; 1,0,IF((AI11583-AH11583)&lt;0,AH11583-AI11583,AI11583-AH11583))</f>
        <v>0</v>
      </c>
      <c r="AK11583" s="5">
        <v>0.01</v>
      </c>
      <c r="AL11583" s="5">
        <f>AJ11583*(AK11583/100)</f>
        <v>0</v>
      </c>
    </row>
    <row r="11584" spans="1:38" x14ac:dyDescent="0.45">
      <c r="E11584" s="3">
        <v>6733</v>
      </c>
      <c r="F11584" s="3">
        <v>6369</v>
      </c>
      <c r="H11584" s="3" t="s">
        <v>42</v>
      </c>
      <c r="I11584" s="3">
        <v>2963</v>
      </c>
      <c r="J11584" s="3">
        <v>0</v>
      </c>
      <c r="K11584" s="3">
        <v>0</v>
      </c>
      <c r="L11584" s="72">
        <v>39</v>
      </c>
      <c r="M11584" s="29" t="s">
        <v>208</v>
      </c>
      <c r="N11584" s="30">
        <f>((J11584*400)+(K11584*100))+L11584</f>
        <v>39</v>
      </c>
      <c r="O11584" s="30">
        <v>330</v>
      </c>
      <c r="P11584" s="30">
        <f>N11584*O11584</f>
        <v>12870</v>
      </c>
      <c r="AG11584" s="5">
        <f>IF(AND(AF11584="",P11584=""),0,IF((AF11584=""),P11584,IF((P11584=""),AF11584,AF11584+P11584)))</f>
        <v>12870</v>
      </c>
      <c r="AH11584" s="5">
        <f>IF( (AA11584=""),AG11584*1,AG11584*(AA11584/100) )</f>
        <v>12870</v>
      </c>
      <c r="AI11584" s="5">
        <v>0</v>
      </c>
      <c r="AJ11584" s="5">
        <f>IF((AI11584-AH11584) &gt; 1,0,IF((AI11584-AH11584)&lt;0,AH11584-AI11584,AI11584-AH11584))</f>
        <v>12870</v>
      </c>
      <c r="AK11584" s="5">
        <v>0.02</v>
      </c>
      <c r="AL11584" s="5">
        <f>AJ11584*(AK11584/100)</f>
        <v>2.5740000000000003</v>
      </c>
    </row>
    <row r="11585" spans="1:38" x14ac:dyDescent="0.45">
      <c r="J11585" s="3">
        <v>12</v>
      </c>
      <c r="K11585" s="3">
        <v>0</v>
      </c>
      <c r="L11585" s="72">
        <v>55</v>
      </c>
      <c r="M11585" s="29" t="s">
        <v>90</v>
      </c>
      <c r="N11585" s="30">
        <f>((J11585*400)+(K11585*100))+L11585</f>
        <v>4855</v>
      </c>
      <c r="O11585" s="30">
        <v>330</v>
      </c>
      <c r="P11585" s="30">
        <f>N11585*O11585</f>
        <v>1602150</v>
      </c>
      <c r="AG11585" s="5">
        <f>IF(AND(AF11585="",P11585=""),0,IF((AF11585=""),P11585,IF((P11585=""),AF11585,AF11585+P11585)))</f>
        <v>1602150</v>
      </c>
      <c r="AH11585" s="5">
        <f>IF( (AA11585=""),AG11585*1,AG11585*(AA11585/100) )</f>
        <v>1602150</v>
      </c>
      <c r="AI11585" s="5">
        <v>0</v>
      </c>
      <c r="AJ11585" s="5">
        <f>IF((AI11585-AH11585) &gt; 1,0,IF((AI11585-AH11585)&lt;0,AH11585-AI11585,AI11585-AH11585))</f>
        <v>1602150</v>
      </c>
      <c r="AK11585" s="5">
        <v>0.01</v>
      </c>
      <c r="AL11585" s="5">
        <f>AJ11585*(AK11585/100)</f>
        <v>160.215</v>
      </c>
    </row>
    <row r="11586" spans="1:38" x14ac:dyDescent="0.45">
      <c r="Q11586" s="74">
        <v>1</v>
      </c>
      <c r="R11586" s="17" t="s">
        <v>16764</v>
      </c>
      <c r="S11586" s="26">
        <v>3770400017995</v>
      </c>
      <c r="T11586" s="17" t="s">
        <v>16765</v>
      </c>
      <c r="U11586" s="17" t="s">
        <v>16767</v>
      </c>
      <c r="W11586" s="3" t="s">
        <v>210</v>
      </c>
      <c r="X11586" s="3" t="s">
        <v>211</v>
      </c>
      <c r="Y11586" s="3" t="s">
        <v>212</v>
      </c>
      <c r="Z11586" s="5">
        <v>156</v>
      </c>
      <c r="AA11586" s="67">
        <v>100</v>
      </c>
      <c r="AB11586" s="5">
        <v>6900</v>
      </c>
      <c r="AC11586" s="5">
        <f>Z11586*AB11586</f>
        <v>1076400</v>
      </c>
      <c r="AD11586" s="9">
        <v>5</v>
      </c>
      <c r="AE11586" s="9">
        <v>5</v>
      </c>
      <c r="AF11586" s="5">
        <f>(AC11586*(100-AE11586))/100</f>
        <v>1022580</v>
      </c>
      <c r="AG11586" s="5">
        <f>IF( (AF11586=""),0,SUM(AF11586:AF11586) )</f>
        <v>1022580</v>
      </c>
      <c r="AH11586" s="5">
        <f>(AG11586/100)*(AA11586)</f>
        <v>1022579.9999999999</v>
      </c>
      <c r="AI11586" s="5">
        <v>0</v>
      </c>
      <c r="AJ11586" s="5">
        <f>IF((AI11586-AH11586) &gt; 1,0,IF((AI11586-AH11586)&lt;0,AH11586-AI11586,AI11586-AH11586))</f>
        <v>1022579.9999999999</v>
      </c>
      <c r="AK11586" s="5">
        <v>0.02</v>
      </c>
      <c r="AL11586" s="5">
        <f>AJ11586*(AK11586/100)</f>
        <v>204.51599999999999</v>
      </c>
    </row>
    <row r="11587" spans="1:38" x14ac:dyDescent="0.45">
      <c r="O11587" s="30" t="s">
        <v>54</v>
      </c>
      <c r="P11587" s="30">
        <f>SUM(P11583:P11586)</f>
        <v>2314180</v>
      </c>
      <c r="AH11587" s="5">
        <f>SUM(AH11583:AH11586)</f>
        <v>3336760</v>
      </c>
      <c r="AJ11587" s="5">
        <f>SUM(AJ11583:AJ11586)</f>
        <v>2637600</v>
      </c>
      <c r="AL11587" s="5">
        <f>SUM(AL11583:AL11586)</f>
        <v>367.30500000000001</v>
      </c>
    </row>
    <row r="11588" spans="1:38" x14ac:dyDescent="0.45">
      <c r="A11588" s="17" t="s">
        <v>16768</v>
      </c>
      <c r="B11588" s="22">
        <v>3770400024681</v>
      </c>
      <c r="C11588" s="17" t="s">
        <v>16769</v>
      </c>
      <c r="D11588" s="17" t="s">
        <v>16770</v>
      </c>
      <c r="E11588" s="3">
        <v>6734</v>
      </c>
      <c r="F11588" s="3">
        <v>9481</v>
      </c>
      <c r="G11588" s="7" t="s">
        <v>16771</v>
      </c>
      <c r="H11588" s="3" t="s">
        <v>42</v>
      </c>
      <c r="I11588" s="3">
        <v>4511</v>
      </c>
    </row>
    <row r="11589" spans="1:38" x14ac:dyDescent="0.45">
      <c r="O11589" s="30" t="s">
        <v>54</v>
      </c>
      <c r="P11589" s="30">
        <f>SUM(P11588:P11588)</f>
        <v>0</v>
      </c>
      <c r="AH11589" s="5">
        <f>SUM(AH11588:AH11588)</f>
        <v>0</v>
      </c>
      <c r="AJ11589" s="5">
        <f>SUM(AJ11588:AJ11588)</f>
        <v>0</v>
      </c>
      <c r="AL11589" s="5">
        <f>SUM(AL11588:AL11588)</f>
        <v>0</v>
      </c>
    </row>
    <row r="11590" spans="1:38" x14ac:dyDescent="0.45">
      <c r="A11590" s="17" t="s">
        <v>16772</v>
      </c>
      <c r="B11590" s="22">
        <v>1770400115435</v>
      </c>
      <c r="C11590" s="17" t="s">
        <v>16773</v>
      </c>
      <c r="D11590" s="17" t="s">
        <v>16774</v>
      </c>
      <c r="E11590" s="3">
        <v>6735</v>
      </c>
      <c r="F11590" s="3">
        <v>236</v>
      </c>
      <c r="G11590" s="7" t="s">
        <v>16775</v>
      </c>
      <c r="H11590" s="3" t="s">
        <v>42</v>
      </c>
      <c r="I11590" s="3">
        <v>14529</v>
      </c>
      <c r="J11590" s="3">
        <v>0</v>
      </c>
      <c r="K11590" s="3">
        <v>1</v>
      </c>
      <c r="L11590" s="72">
        <v>91.2</v>
      </c>
      <c r="M11590" s="29" t="s">
        <v>43</v>
      </c>
      <c r="N11590" s="30">
        <f>((J11590*400)+(K11590*100))+L11590</f>
        <v>191.2</v>
      </c>
      <c r="O11590" s="30">
        <v>440</v>
      </c>
      <c r="P11590" s="30">
        <f>N11590*O11590</f>
        <v>84128</v>
      </c>
      <c r="AG11590" s="5">
        <f>IF(AND(AF11590="",P11590=""),0,IF((AF11590=""),P11590,IF((P11590=""),AF11590,AF11590+P11590)))</f>
        <v>84128</v>
      </c>
      <c r="AH11590" s="5">
        <f>IF( (AA11590=""),AG11590*1,AG11590*(AA11590/100) )</f>
        <v>84128</v>
      </c>
      <c r="AI11590" s="5">
        <v>0</v>
      </c>
      <c r="AJ11590" s="5">
        <f>IF((AI11590-AH11590) &gt; 1,0,IF((AI11590-AH11590)&lt;0,AH11590-AI11590,AI11590-AH11590))</f>
        <v>84128</v>
      </c>
      <c r="AK11590" s="5">
        <v>0.3</v>
      </c>
      <c r="AL11590" s="5">
        <f>AJ11590*(AK11590/100)</f>
        <v>252.38400000000001</v>
      </c>
    </row>
    <row r="11591" spans="1:38" x14ac:dyDescent="0.45">
      <c r="O11591" s="30" t="s">
        <v>54</v>
      </c>
      <c r="P11591" s="30">
        <f>SUM(P11590:P11590)</f>
        <v>84128</v>
      </c>
      <c r="AH11591" s="5">
        <f>SUM(AH11590:AH11590)</f>
        <v>84128</v>
      </c>
      <c r="AJ11591" s="5">
        <f>SUM(AJ11590:AJ11590)</f>
        <v>84128</v>
      </c>
      <c r="AL11591" s="5">
        <f>SUM(AL11590:AL11590)</f>
        <v>252.38400000000001</v>
      </c>
    </row>
    <row r="11592" spans="1:38" x14ac:dyDescent="0.45">
      <c r="A11592" s="17" t="s">
        <v>16764</v>
      </c>
      <c r="B11592" s="22">
        <v>3770400017995</v>
      </c>
      <c r="C11592" s="17" t="s">
        <v>16765</v>
      </c>
      <c r="D11592" s="17" t="s">
        <v>16766</v>
      </c>
      <c r="E11592" s="3">
        <v>6736</v>
      </c>
      <c r="F11592" s="3">
        <v>6371</v>
      </c>
      <c r="H11592" s="3" t="s">
        <v>42</v>
      </c>
      <c r="I11592" s="3">
        <v>34782</v>
      </c>
      <c r="J11592" s="3">
        <v>6</v>
      </c>
      <c r="K11592" s="3">
        <v>0</v>
      </c>
      <c r="L11592" s="72">
        <v>0</v>
      </c>
      <c r="M11592" s="29" t="s">
        <v>90</v>
      </c>
      <c r="N11592" s="30">
        <f>((J11592*400)+(K11592*100))+L11592</f>
        <v>2400</v>
      </c>
      <c r="O11592" s="30">
        <v>0</v>
      </c>
      <c r="P11592" s="30">
        <f>N11592*O11592</f>
        <v>0</v>
      </c>
      <c r="AG11592" s="5">
        <f>IF(AND(AF11592="",P11592=""),0,IF((AF11592=""),P11592,IF((P11592=""),AF11592,AF11592+P11592)))</f>
        <v>0</v>
      </c>
      <c r="AH11592" s="5">
        <f>IF( (AA11592=""),AG11592*1,AG11592*(AA11592/100) )</f>
        <v>0</v>
      </c>
      <c r="AI11592" s="5">
        <v>50000000</v>
      </c>
      <c r="AJ11592" s="5">
        <f>IF((AI11592-AH11592) &gt; 1,0,IF((AI11592-AH11592)&lt;0,AH11592-AI11592,AI11592-AH11592))</f>
        <v>0</v>
      </c>
      <c r="AK11592" s="5">
        <v>0.01</v>
      </c>
      <c r="AL11592" s="5">
        <f>AJ11592*(AK11592/100)</f>
        <v>0</v>
      </c>
    </row>
    <row r="11593" spans="1:38" x14ac:dyDescent="0.45">
      <c r="Q11593" s="74">
        <v>1</v>
      </c>
      <c r="R11593" s="17" t="s">
        <v>16764</v>
      </c>
      <c r="S11593" s="26">
        <v>3770400017995</v>
      </c>
      <c r="T11593" s="17" t="s">
        <v>16765</v>
      </c>
      <c r="U11593" s="17" t="s">
        <v>16767</v>
      </c>
      <c r="W11593" s="3" t="s">
        <v>210</v>
      </c>
      <c r="X11593" s="3" t="s">
        <v>211</v>
      </c>
      <c r="Y11593" s="3" t="s">
        <v>212</v>
      </c>
      <c r="Z11593" s="5">
        <v>156</v>
      </c>
      <c r="AA11593" s="67">
        <v>100</v>
      </c>
      <c r="AB11593" s="5">
        <v>6900</v>
      </c>
      <c r="AC11593" s="5">
        <f>Z11593*AB11593</f>
        <v>1076400</v>
      </c>
      <c r="AD11593" s="9">
        <v>5</v>
      </c>
      <c r="AE11593" s="9">
        <v>5</v>
      </c>
      <c r="AF11593" s="5">
        <f>(AC11593*(100-AE11593))/100</f>
        <v>1022580</v>
      </c>
      <c r="AG11593" s="5">
        <f>IF( (AF11593=""),0,SUM(AF11593:AF11593) )</f>
        <v>1022580</v>
      </c>
      <c r="AH11593" s="5">
        <f>(AG11593/100)*(AA11593)</f>
        <v>1022579.9999999999</v>
      </c>
      <c r="AI11593" s="5">
        <v>0</v>
      </c>
      <c r="AJ11593" s="5">
        <f>IF((AI11593-AH11593) &gt; 1,0,IF((AI11593-AH11593)&lt;0,AH11593-AI11593,AI11593-AH11593))</f>
        <v>1022579.9999999999</v>
      </c>
      <c r="AK11593" s="5">
        <v>0.02</v>
      </c>
      <c r="AL11593" s="5">
        <f>AJ11593*(AK11593/100)</f>
        <v>204.51599999999999</v>
      </c>
    </row>
    <row r="11594" spans="1:38" x14ac:dyDescent="0.45">
      <c r="O11594" s="30" t="s">
        <v>54</v>
      </c>
      <c r="P11594" s="30">
        <f>SUM(P11592:P11593)</f>
        <v>0</v>
      </c>
      <c r="AH11594" s="5">
        <f>SUM(AH11592:AH11593)</f>
        <v>1022579.9999999999</v>
      </c>
      <c r="AJ11594" s="5">
        <f>SUM(AJ11592:AJ11593)</f>
        <v>1022579.9999999999</v>
      </c>
      <c r="AL11594" s="5">
        <f>SUM(AL11592:AL11593)</f>
        <v>204.51599999999999</v>
      </c>
    </row>
    <row r="11595" spans="1:38" x14ac:dyDescent="0.45">
      <c r="A11595" s="17" t="s">
        <v>16776</v>
      </c>
      <c r="B11595" s="22">
        <v>3101203141533</v>
      </c>
      <c r="C11595" s="17" t="s">
        <v>16777</v>
      </c>
      <c r="D11595" s="17" t="s">
        <v>16778</v>
      </c>
      <c r="E11595" s="3">
        <v>6737</v>
      </c>
      <c r="F11595" s="3">
        <v>877</v>
      </c>
      <c r="G11595" s="7" t="s">
        <v>16779</v>
      </c>
      <c r="H11595" s="3" t="s">
        <v>42</v>
      </c>
      <c r="I11595" s="3">
        <v>6245</v>
      </c>
      <c r="J11595" s="3">
        <v>0</v>
      </c>
      <c r="K11595" s="3">
        <v>0</v>
      </c>
      <c r="L11595" s="72">
        <v>79</v>
      </c>
      <c r="M11595" s="29" t="s">
        <v>43</v>
      </c>
      <c r="N11595" s="30">
        <f>((J11595*400)+(K11595*100))+L11595</f>
        <v>79</v>
      </c>
      <c r="O11595" s="30">
        <v>500</v>
      </c>
      <c r="P11595" s="30">
        <f>N11595*O11595</f>
        <v>39500</v>
      </c>
      <c r="AG11595" s="5">
        <f>IF(AND(AF11595="",P11595=""),0,IF((AF11595=""),P11595,IF((P11595=""),AF11595,AF11595+P11595)))</f>
        <v>39500</v>
      </c>
      <c r="AH11595" s="5">
        <f>IF( (AA11595=""),AG11595*1,AG11595*(AA11595/100) )</f>
        <v>39500</v>
      </c>
      <c r="AI11595" s="5">
        <v>0</v>
      </c>
      <c r="AJ11595" s="5">
        <f>IF((AI11595-AH11595) &gt; 1,0,IF((AI11595-AH11595)&lt;0,AH11595-AI11595,AI11595-AH11595))</f>
        <v>39500</v>
      </c>
      <c r="AK11595" s="5">
        <v>0.3</v>
      </c>
      <c r="AL11595" s="5">
        <f>AJ11595*(AK11595/100)</f>
        <v>118.5</v>
      </c>
    </row>
    <row r="11596" spans="1:38" x14ac:dyDescent="0.45">
      <c r="O11596" s="30" t="s">
        <v>54</v>
      </c>
      <c r="P11596" s="30">
        <f>SUM(P11595:P11595)</f>
        <v>39500</v>
      </c>
      <c r="AH11596" s="5">
        <f>SUM(AH11595:AH11595)</f>
        <v>39500</v>
      </c>
      <c r="AJ11596" s="5">
        <f>SUM(AJ11595:AJ11595)</f>
        <v>39500</v>
      </c>
      <c r="AL11596" s="5">
        <f>SUM(AL11595:AL11595)</f>
        <v>118.5</v>
      </c>
    </row>
    <row r="11597" spans="1:38" x14ac:dyDescent="0.45">
      <c r="A11597" s="17" t="s">
        <v>16780</v>
      </c>
      <c r="B11597" s="22">
        <v>3770200243860</v>
      </c>
      <c r="C11597" s="17" t="s">
        <v>16781</v>
      </c>
      <c r="D11597" s="17" t="s">
        <v>16782</v>
      </c>
      <c r="E11597" s="3">
        <v>6738</v>
      </c>
      <c r="F11597" s="3">
        <v>2691</v>
      </c>
      <c r="G11597" s="7" t="s">
        <v>16783</v>
      </c>
      <c r="H11597" s="3" t="s">
        <v>42</v>
      </c>
      <c r="I11597" s="3">
        <v>23067</v>
      </c>
      <c r="J11597" s="3">
        <v>0</v>
      </c>
      <c r="K11597" s="3">
        <v>0</v>
      </c>
      <c r="L11597" s="72">
        <v>59</v>
      </c>
      <c r="M11597" s="29" t="s">
        <v>43</v>
      </c>
      <c r="N11597" s="30">
        <f>((J11597*400)+(K11597*100))+L11597</f>
        <v>59</v>
      </c>
      <c r="O11597" s="30">
        <v>3000</v>
      </c>
      <c r="P11597" s="30">
        <f>N11597*O11597</f>
        <v>177000</v>
      </c>
      <c r="AG11597" s="5">
        <f>IF(AND(AF11597="",P11597=""),0,IF((AF11597=""),P11597,IF((P11597=""),AF11597,AF11597+P11597)))</f>
        <v>177000</v>
      </c>
      <c r="AH11597" s="5">
        <f>IF( (AA11597=""),AG11597*1,AG11597*(AA11597/100) )</f>
        <v>177000</v>
      </c>
      <c r="AI11597" s="5">
        <v>0</v>
      </c>
      <c r="AJ11597" s="5">
        <f>IF((AI11597-AH11597) &gt; 1,0,IF((AI11597-AH11597)&lt;0,AH11597-AI11597,AI11597-AH11597))</f>
        <v>177000</v>
      </c>
      <c r="AK11597" s="5">
        <v>0.3</v>
      </c>
      <c r="AL11597" s="5">
        <f>AJ11597*(AK11597/100)</f>
        <v>531</v>
      </c>
    </row>
    <row r="11598" spans="1:38" x14ac:dyDescent="0.45">
      <c r="O11598" s="30" t="s">
        <v>54</v>
      </c>
      <c r="P11598" s="30">
        <f>SUM(P11597:P11597)</f>
        <v>177000</v>
      </c>
      <c r="AH11598" s="5">
        <f>SUM(AH11597:AH11597)</f>
        <v>177000</v>
      </c>
      <c r="AJ11598" s="5">
        <f>SUM(AJ11597:AJ11597)</f>
        <v>177000</v>
      </c>
      <c r="AL11598" s="5">
        <f>SUM(AL11597:AL11597)</f>
        <v>531</v>
      </c>
    </row>
    <row r="11599" spans="1:38" x14ac:dyDescent="0.45">
      <c r="A11599" s="17" t="s">
        <v>16784</v>
      </c>
      <c r="B11599" s="22">
        <v>1419900021074</v>
      </c>
      <c r="C11599" s="17" t="s">
        <v>16785</v>
      </c>
      <c r="D11599" s="17" t="s">
        <v>16786</v>
      </c>
      <c r="E11599" s="3">
        <v>6739</v>
      </c>
      <c r="F11599" s="3">
        <v>3884</v>
      </c>
      <c r="G11599" s="7" t="s">
        <v>16787</v>
      </c>
      <c r="H11599" s="3" t="s">
        <v>42</v>
      </c>
      <c r="I11599" s="3">
        <v>24571</v>
      </c>
      <c r="J11599" s="3">
        <v>0</v>
      </c>
      <c r="K11599" s="3">
        <v>0</v>
      </c>
      <c r="L11599" s="72">
        <v>41</v>
      </c>
      <c r="M11599" s="29" t="s">
        <v>43</v>
      </c>
      <c r="N11599" s="30">
        <f>((J11599*400)+(K11599*100))+L11599</f>
        <v>41</v>
      </c>
      <c r="O11599" s="30">
        <v>5500</v>
      </c>
      <c r="P11599" s="30">
        <f>N11599*O11599</f>
        <v>225500</v>
      </c>
      <c r="AG11599" s="5">
        <f>IF(AND(AF11599="",P11599=""),0,IF((AF11599=""),P11599,IF((P11599=""),AF11599,AF11599+P11599)))</f>
        <v>225500</v>
      </c>
      <c r="AH11599" s="5">
        <f>IF( (AA11599=""),AG11599*1,AG11599*(AA11599/100) )</f>
        <v>225500</v>
      </c>
      <c r="AI11599" s="5">
        <v>0</v>
      </c>
      <c r="AJ11599" s="5">
        <f>IF((AI11599-AH11599) &gt; 1,0,IF((AI11599-AH11599)&lt;0,AH11599-AI11599,AI11599-AH11599))</f>
        <v>225500</v>
      </c>
      <c r="AK11599" s="5">
        <v>0.3</v>
      </c>
      <c r="AL11599" s="5">
        <f>AJ11599*(AK11599/100)</f>
        <v>676.5</v>
      </c>
    </row>
    <row r="11600" spans="1:38" x14ac:dyDescent="0.45">
      <c r="O11600" s="30" t="s">
        <v>54</v>
      </c>
      <c r="P11600" s="30">
        <f>SUM(P11599:P11599)</f>
        <v>225500</v>
      </c>
      <c r="AH11600" s="5">
        <f>SUM(AH11599:AH11599)</f>
        <v>225500</v>
      </c>
      <c r="AJ11600" s="5">
        <f>SUM(AJ11599:AJ11599)</f>
        <v>225500</v>
      </c>
      <c r="AL11600" s="5">
        <f>SUM(AL11599:AL11599)</f>
        <v>676.5</v>
      </c>
    </row>
    <row r="11601" spans="1:38" x14ac:dyDescent="0.45">
      <c r="A11601" s="17" t="s">
        <v>16788</v>
      </c>
      <c r="B11601" s="22">
        <v>1770400021830</v>
      </c>
      <c r="C11601" s="17" t="s">
        <v>16789</v>
      </c>
      <c r="D11601" s="17" t="s">
        <v>16790</v>
      </c>
      <c r="E11601" s="3">
        <v>6740</v>
      </c>
      <c r="F11601" s="3">
        <v>6718</v>
      </c>
      <c r="G11601" s="7" t="s">
        <v>16791</v>
      </c>
      <c r="H11601" s="3" t="s">
        <v>42</v>
      </c>
      <c r="I11601" s="3">
        <v>28937</v>
      </c>
    </row>
    <row r="11602" spans="1:38" x14ac:dyDescent="0.45">
      <c r="O11602" s="30" t="s">
        <v>54</v>
      </c>
      <c r="P11602" s="30">
        <f>SUM(P11601:P11601)</f>
        <v>0</v>
      </c>
      <c r="AH11602" s="5">
        <f>SUM(AH11601:AH11601)</f>
        <v>0</v>
      </c>
      <c r="AJ11602" s="5">
        <f>SUM(AJ11601:AJ11601)</f>
        <v>0</v>
      </c>
      <c r="AL11602" s="5">
        <f>SUM(AL11601:AL11601)</f>
        <v>0</v>
      </c>
    </row>
    <row r="11603" spans="1:38" x14ac:dyDescent="0.45">
      <c r="A11603" s="17" t="s">
        <v>16792</v>
      </c>
      <c r="B11603" s="22">
        <v>3770400014139</v>
      </c>
      <c r="C11603" s="17" t="s">
        <v>16793</v>
      </c>
      <c r="D11603" s="17" t="s">
        <v>16794</v>
      </c>
      <c r="E11603" s="3">
        <v>6741</v>
      </c>
      <c r="F11603" s="3">
        <v>1516</v>
      </c>
      <c r="G11603" s="7" t="s">
        <v>16795</v>
      </c>
      <c r="H11603" s="3" t="s">
        <v>42</v>
      </c>
      <c r="I11603" s="3">
        <v>33469</v>
      </c>
      <c r="J11603" s="3">
        <v>8</v>
      </c>
      <c r="K11603" s="3">
        <v>0</v>
      </c>
      <c r="L11603" s="72">
        <v>0</v>
      </c>
      <c r="M11603" s="29" t="s">
        <v>43</v>
      </c>
      <c r="N11603" s="30">
        <f>((J11603*400)+(K11603*100))+L11603</f>
        <v>3200</v>
      </c>
      <c r="O11603" s="30">
        <v>310</v>
      </c>
      <c r="P11603" s="30">
        <f>N11603*O11603</f>
        <v>992000</v>
      </c>
      <c r="AG11603" s="5">
        <f>IF(AND(AF11603="",P11603=""),0,IF((AF11603=""),P11603,IF((P11603=""),AF11603,AF11603+P11603)))</f>
        <v>992000</v>
      </c>
      <c r="AH11603" s="5">
        <f>IF( (AA11603=""),AG11603*1,AG11603*(AA11603/100) )</f>
        <v>992000</v>
      </c>
      <c r="AI11603" s="5">
        <v>0</v>
      </c>
      <c r="AJ11603" s="5">
        <f>IF((AI11603-AH11603) &gt; 1,0,IF((AI11603-AH11603)&lt;0,AH11603-AI11603,AI11603-AH11603))</f>
        <v>992000</v>
      </c>
      <c r="AK11603" s="5">
        <v>0.3</v>
      </c>
      <c r="AL11603" s="5">
        <f>AJ11603*(AK11603/100)</f>
        <v>2976</v>
      </c>
    </row>
    <row r="11604" spans="1:38" x14ac:dyDescent="0.45">
      <c r="O11604" s="30" t="s">
        <v>54</v>
      </c>
      <c r="P11604" s="30">
        <f>SUM(P11603:P11603)</f>
        <v>992000</v>
      </c>
      <c r="AH11604" s="5">
        <f>SUM(AH11603:AH11603)</f>
        <v>992000</v>
      </c>
      <c r="AJ11604" s="5">
        <f>SUM(AJ11603:AJ11603)</f>
        <v>992000</v>
      </c>
      <c r="AL11604" s="5">
        <f>SUM(AL11603:AL11603)</f>
        <v>2976</v>
      </c>
    </row>
    <row r="11605" spans="1:38" x14ac:dyDescent="0.45">
      <c r="A11605" s="17" t="s">
        <v>16796</v>
      </c>
      <c r="B11605" s="22">
        <v>5770500021524</v>
      </c>
      <c r="C11605" s="17" t="s">
        <v>16797</v>
      </c>
      <c r="D11605" s="17" t="s">
        <v>16798</v>
      </c>
      <c r="E11605" s="3">
        <v>6742</v>
      </c>
      <c r="F11605" s="3">
        <v>9803</v>
      </c>
      <c r="G11605" s="7" t="s">
        <v>16799</v>
      </c>
      <c r="H11605" s="3" t="s">
        <v>42</v>
      </c>
      <c r="I11605" s="3">
        <v>1295</v>
      </c>
    </row>
    <row r="11606" spans="1:38" x14ac:dyDescent="0.45">
      <c r="E11606" s="3">
        <v>6743</v>
      </c>
      <c r="F11606" s="3">
        <v>6516</v>
      </c>
      <c r="G11606" s="7" t="s">
        <v>16800</v>
      </c>
      <c r="H11606" s="3" t="s">
        <v>42</v>
      </c>
      <c r="I11606" s="3">
        <v>2454</v>
      </c>
    </row>
    <row r="11607" spans="1:38" x14ac:dyDescent="0.45">
      <c r="O11607" s="30" t="s">
        <v>54</v>
      </c>
      <c r="P11607" s="30">
        <f>SUM(P11605:P11606)</f>
        <v>0</v>
      </c>
      <c r="AH11607" s="5">
        <f>SUM(AH11605:AH11606)</f>
        <v>0</v>
      </c>
      <c r="AJ11607" s="5">
        <f>SUM(AJ11605:AJ11606)</f>
        <v>0</v>
      </c>
      <c r="AL11607" s="5">
        <f>SUM(AL11605:AL11606)</f>
        <v>0</v>
      </c>
    </row>
    <row r="11608" spans="1:38" x14ac:dyDescent="0.45">
      <c r="A11608" s="17" t="s">
        <v>16801</v>
      </c>
      <c r="B11608" s="22">
        <v>3770400299508</v>
      </c>
      <c r="C11608" s="17" t="s">
        <v>16802</v>
      </c>
      <c r="D11608" s="17" t="s">
        <v>16803</v>
      </c>
      <c r="E11608" s="3">
        <v>6744</v>
      </c>
      <c r="F11608" s="3">
        <v>3702</v>
      </c>
      <c r="G11608" s="7" t="s">
        <v>16804</v>
      </c>
      <c r="H11608" s="3" t="s">
        <v>42</v>
      </c>
      <c r="I11608" s="3">
        <v>10634</v>
      </c>
      <c r="J11608" s="3">
        <v>15</v>
      </c>
      <c r="K11608" s="3">
        <v>1</v>
      </c>
      <c r="L11608" s="72">
        <v>55</v>
      </c>
      <c r="M11608" s="29" t="s">
        <v>90</v>
      </c>
      <c r="N11608" s="30">
        <f>((J11608*400)+(K11608*100))+L11608</f>
        <v>6155</v>
      </c>
      <c r="O11608" s="30">
        <v>150</v>
      </c>
      <c r="P11608" s="30">
        <f>N11608*O11608</f>
        <v>923250</v>
      </c>
      <c r="AG11608" s="5">
        <f>IF(AND(AF11608="",P11608=""),0,IF((AF11608=""),P11608,IF((P11608=""),AF11608,AF11608+P11608)))</f>
        <v>923250</v>
      </c>
      <c r="AH11608" s="5">
        <f>IF( (AA11608=""),AG11608*1,AG11608*(AA11608/100) )</f>
        <v>923250</v>
      </c>
      <c r="AI11608" s="5">
        <v>50000000</v>
      </c>
      <c r="AJ11608" s="5">
        <f>IF((AI11608-AH11608) &gt; 1,0,IF((AI11608-AH11608)&lt;0,AH11608-AI11608,AI11608-AH11608))</f>
        <v>0</v>
      </c>
      <c r="AK11608" s="5">
        <v>0.01</v>
      </c>
      <c r="AL11608" s="5">
        <f>AJ11608*(AK11608/100)</f>
        <v>0</v>
      </c>
    </row>
    <row r="11609" spans="1:38" x14ac:dyDescent="0.45">
      <c r="E11609" s="3">
        <v>6745</v>
      </c>
      <c r="F11609" s="3">
        <v>1853</v>
      </c>
      <c r="G11609" s="7" t="s">
        <v>16805</v>
      </c>
      <c r="H11609" s="3" t="s">
        <v>42</v>
      </c>
      <c r="I11609" s="3">
        <v>10635</v>
      </c>
      <c r="J11609" s="3">
        <v>7</v>
      </c>
      <c r="K11609" s="3">
        <v>1</v>
      </c>
      <c r="L11609" s="72">
        <v>16</v>
      </c>
      <c r="M11609" s="29" t="s">
        <v>90</v>
      </c>
      <c r="N11609" s="30">
        <f>((J11609*400)+(K11609*100))+L11609</f>
        <v>2916</v>
      </c>
      <c r="O11609" s="30">
        <v>230</v>
      </c>
      <c r="P11609" s="30">
        <f>N11609*O11609</f>
        <v>670680</v>
      </c>
      <c r="AG11609" s="5">
        <f>IF(AND(AF11609="",P11609=""),0,IF((AF11609=""),P11609,IF((P11609=""),AF11609,AF11609+P11609)))</f>
        <v>670680</v>
      </c>
      <c r="AH11609" s="5">
        <f>IF( (AA11609=""),AG11609*1,AG11609*(AA11609/100) )</f>
        <v>670680</v>
      </c>
      <c r="AI11609" s="5">
        <v>0</v>
      </c>
      <c r="AJ11609" s="5">
        <f>IF((AI11609-AH11609) &gt; 1,0,IF((AI11609-AH11609)&lt;0,AH11609-AI11609,AI11609-AH11609))</f>
        <v>670680</v>
      </c>
      <c r="AK11609" s="5">
        <v>0.01</v>
      </c>
      <c r="AL11609" s="5">
        <f>AJ11609*(AK11609/100)</f>
        <v>67.067999999999998</v>
      </c>
    </row>
    <row r="11610" spans="1:38" x14ac:dyDescent="0.45">
      <c r="O11610" s="30" t="s">
        <v>54</v>
      </c>
      <c r="P11610" s="30">
        <f>SUM(P11608:P11609)</f>
        <v>1593930</v>
      </c>
      <c r="AH11610" s="5">
        <f>SUM(AH11608:AH11609)</f>
        <v>1593930</v>
      </c>
      <c r="AJ11610" s="5">
        <f>SUM(AJ11608:AJ11609)</f>
        <v>670680</v>
      </c>
      <c r="AL11610" s="5">
        <f>SUM(AL11608:AL11609)</f>
        <v>67.067999999999998</v>
      </c>
    </row>
    <row r="11611" spans="1:38" x14ac:dyDescent="0.45">
      <c r="A11611" s="17" t="s">
        <v>16806</v>
      </c>
      <c r="B11611" s="22">
        <v>3770400037538</v>
      </c>
      <c r="C11611" s="17" t="s">
        <v>16807</v>
      </c>
      <c r="D11611" s="17" t="s">
        <v>16808</v>
      </c>
      <c r="E11611" s="3">
        <v>6746</v>
      </c>
      <c r="F11611" s="3">
        <v>2939</v>
      </c>
      <c r="G11611" s="7" t="s">
        <v>16809</v>
      </c>
      <c r="H11611" s="3" t="s">
        <v>42</v>
      </c>
      <c r="I11611" s="3">
        <v>13031</v>
      </c>
      <c r="J11611" s="3">
        <v>0</v>
      </c>
      <c r="K11611" s="3">
        <v>3</v>
      </c>
      <c r="L11611" s="72">
        <v>46</v>
      </c>
      <c r="M11611" s="29" t="s">
        <v>90</v>
      </c>
      <c r="N11611" s="30">
        <f>((J11611*400)+(K11611*100))+L11611</f>
        <v>346</v>
      </c>
      <c r="O11611" s="30">
        <v>500</v>
      </c>
      <c r="P11611" s="30">
        <f>N11611*O11611</f>
        <v>173000</v>
      </c>
      <c r="AG11611" s="5">
        <f>IF(AND(AF11611="",P11611=""),0,IF((AF11611=""),P11611,IF((P11611=""),AF11611,AF11611+P11611)))</f>
        <v>173000</v>
      </c>
      <c r="AH11611" s="5">
        <f>IF( (AA11611=""),AG11611*1,AG11611*(AA11611/100) )</f>
        <v>173000</v>
      </c>
      <c r="AI11611" s="5">
        <v>50000000</v>
      </c>
      <c r="AJ11611" s="5">
        <f>IF((AI11611-AH11611) &gt; 1,0,IF((AI11611-AH11611)&lt;0,AH11611-AI11611,AI11611-AH11611))</f>
        <v>0</v>
      </c>
      <c r="AK11611" s="5">
        <v>0.01</v>
      </c>
      <c r="AL11611" s="5">
        <f>AJ11611*(AK11611/100)</f>
        <v>0</v>
      </c>
    </row>
    <row r="11612" spans="1:38" x14ac:dyDescent="0.45">
      <c r="E11612" s="3">
        <v>6747</v>
      </c>
      <c r="F11612" s="3">
        <v>9313</v>
      </c>
      <c r="G11612" s="7" t="s">
        <v>16810</v>
      </c>
      <c r="H11612" s="3" t="s">
        <v>42</v>
      </c>
      <c r="I11612" s="3">
        <v>13032</v>
      </c>
    </row>
    <row r="11613" spans="1:38" x14ac:dyDescent="0.45">
      <c r="E11613" s="3">
        <v>6748</v>
      </c>
      <c r="F11613" s="3">
        <v>10081</v>
      </c>
      <c r="G11613" s="7" t="s">
        <v>16811</v>
      </c>
      <c r="H11613" s="3" t="s">
        <v>42</v>
      </c>
      <c r="I11613" s="3">
        <v>13724</v>
      </c>
    </row>
    <row r="11614" spans="1:38" x14ac:dyDescent="0.45">
      <c r="O11614" s="30" t="s">
        <v>54</v>
      </c>
      <c r="P11614" s="30">
        <f>SUM(P11611:P11613)</f>
        <v>173000</v>
      </c>
      <c r="AH11614" s="5">
        <f>SUM(AH11611:AH11613)</f>
        <v>173000</v>
      </c>
      <c r="AJ11614" s="5">
        <f>SUM(AJ11611:AJ11613)</f>
        <v>0</v>
      </c>
      <c r="AL11614" s="5">
        <f>SUM(AL11611:AL11613)</f>
        <v>0</v>
      </c>
    </row>
    <row r="11615" spans="1:38" x14ac:dyDescent="0.45">
      <c r="A11615" s="17" t="s">
        <v>16812</v>
      </c>
      <c r="B11615" s="22">
        <v>3770400480156</v>
      </c>
      <c r="C11615" s="17" t="s">
        <v>16813</v>
      </c>
      <c r="D11615" s="17" t="s">
        <v>16814</v>
      </c>
      <c r="E11615" s="3">
        <v>6749</v>
      </c>
      <c r="F11615" s="3">
        <v>8253</v>
      </c>
      <c r="G11615" s="7" t="s">
        <v>16815</v>
      </c>
      <c r="H11615" s="3" t="s">
        <v>42</v>
      </c>
      <c r="I11615" s="3">
        <v>28280</v>
      </c>
    </row>
    <row r="11616" spans="1:38" x14ac:dyDescent="0.45">
      <c r="O11616" s="30" t="s">
        <v>54</v>
      </c>
      <c r="P11616" s="30">
        <f>SUM(P11615:P11615)</f>
        <v>0</v>
      </c>
      <c r="AH11616" s="5">
        <f>SUM(AH11615:AH11615)</f>
        <v>0</v>
      </c>
      <c r="AJ11616" s="5">
        <f>SUM(AJ11615:AJ11615)</f>
        <v>0</v>
      </c>
      <c r="AL11616" s="5">
        <f>SUM(AL11615:AL11615)</f>
        <v>0</v>
      </c>
    </row>
    <row r="11617" spans="1:38" x14ac:dyDescent="0.45">
      <c r="A11617" s="17" t="s">
        <v>16816</v>
      </c>
      <c r="B11617" s="22">
        <v>1570700031204</v>
      </c>
      <c r="C11617" s="17" t="s">
        <v>16817</v>
      </c>
      <c r="D11617" s="17" t="s">
        <v>16818</v>
      </c>
      <c r="E11617" s="3">
        <v>6750</v>
      </c>
      <c r="F11617" s="3">
        <v>3309</v>
      </c>
      <c r="G11617" s="7" t="s">
        <v>16819</v>
      </c>
      <c r="H11617" s="3" t="s">
        <v>42</v>
      </c>
      <c r="I11617" s="3">
        <v>29240</v>
      </c>
      <c r="J11617" s="3">
        <v>0</v>
      </c>
      <c r="K11617" s="3">
        <v>2</v>
      </c>
      <c r="L11617" s="72">
        <v>57</v>
      </c>
      <c r="M11617" s="29" t="s">
        <v>43</v>
      </c>
      <c r="N11617" s="30">
        <f>((J11617*400)+(K11617*100))+L11617</f>
        <v>257</v>
      </c>
      <c r="O11617" s="30">
        <v>440</v>
      </c>
      <c r="P11617" s="30">
        <f>N11617*O11617</f>
        <v>113080</v>
      </c>
      <c r="AG11617" s="5">
        <f>IF(AND(AF11617="",P11617=""),0,IF((AF11617=""),P11617,IF((P11617=""),AF11617,AF11617+P11617)))</f>
        <v>113080</v>
      </c>
      <c r="AH11617" s="5">
        <f>IF( (AA11617=""),AG11617*1,AG11617*(AA11617/100) )</f>
        <v>113080</v>
      </c>
      <c r="AI11617" s="5">
        <v>0</v>
      </c>
      <c r="AJ11617" s="5">
        <f>IF((AI11617-AH11617) &gt; 1,0,IF((AI11617-AH11617)&lt;0,AH11617-AI11617,AI11617-AH11617))</f>
        <v>113080</v>
      </c>
      <c r="AK11617" s="5">
        <v>0.3</v>
      </c>
      <c r="AL11617" s="5">
        <f>AJ11617*(AK11617/100)</f>
        <v>339.24</v>
      </c>
    </row>
    <row r="11618" spans="1:38" x14ac:dyDescent="0.45">
      <c r="O11618" s="30" t="s">
        <v>54</v>
      </c>
      <c r="P11618" s="30">
        <f>SUM(P11617:P11617)</f>
        <v>113080</v>
      </c>
      <c r="AH11618" s="5">
        <f>SUM(AH11617:AH11617)</f>
        <v>113080</v>
      </c>
      <c r="AJ11618" s="5">
        <f>SUM(AJ11617:AJ11617)</f>
        <v>113080</v>
      </c>
      <c r="AL11618" s="5">
        <f>SUM(AL11617:AL11617)</f>
        <v>339.24</v>
      </c>
    </row>
    <row r="11619" spans="1:38" x14ac:dyDescent="0.45">
      <c r="A11619" s="17" t="s">
        <v>16820</v>
      </c>
      <c r="B11619" s="22">
        <v>1770400013578</v>
      </c>
      <c r="C11619" s="17" t="s">
        <v>16821</v>
      </c>
      <c r="D11619" s="17" t="s">
        <v>16822</v>
      </c>
      <c r="E11619" s="3">
        <v>6751</v>
      </c>
      <c r="F11619" s="3">
        <v>3885</v>
      </c>
      <c r="G11619" s="7" t="s">
        <v>16823</v>
      </c>
      <c r="H11619" s="3" t="s">
        <v>42</v>
      </c>
      <c r="I11619" s="3">
        <v>24632</v>
      </c>
      <c r="J11619" s="3">
        <v>0</v>
      </c>
      <c r="K11619" s="3">
        <v>0</v>
      </c>
      <c r="L11619" s="72">
        <v>24</v>
      </c>
      <c r="M11619" s="29" t="s">
        <v>43</v>
      </c>
      <c r="N11619" s="30">
        <f>((J11619*400)+(K11619*100))+L11619</f>
        <v>24</v>
      </c>
      <c r="O11619" s="30">
        <v>5500</v>
      </c>
      <c r="P11619" s="30">
        <f>N11619*O11619</f>
        <v>132000</v>
      </c>
      <c r="AG11619" s="5">
        <f>IF(AND(AF11619="",P11619=""),0,IF((AF11619=""),P11619,IF((P11619=""),AF11619,AF11619+P11619)))</f>
        <v>132000</v>
      </c>
      <c r="AH11619" s="5">
        <f>IF( (AA11619=""),AG11619*1,AG11619*(AA11619/100) )</f>
        <v>132000</v>
      </c>
      <c r="AI11619" s="5">
        <v>0</v>
      </c>
      <c r="AJ11619" s="5">
        <f>IF((AI11619-AH11619) &gt; 1,0,IF((AI11619-AH11619)&lt;0,AH11619-AI11619,AI11619-AH11619))</f>
        <v>132000</v>
      </c>
      <c r="AK11619" s="5">
        <v>0.3</v>
      </c>
      <c r="AL11619" s="5">
        <f>AJ11619*(AK11619/100)</f>
        <v>396</v>
      </c>
    </row>
    <row r="11620" spans="1:38" x14ac:dyDescent="0.45">
      <c r="O11620" s="30" t="s">
        <v>54</v>
      </c>
      <c r="P11620" s="30">
        <f>SUM(P11619:P11619)</f>
        <v>132000</v>
      </c>
      <c r="AH11620" s="5">
        <f>SUM(AH11619:AH11619)</f>
        <v>132000</v>
      </c>
      <c r="AJ11620" s="5">
        <f>SUM(AJ11619:AJ11619)</f>
        <v>132000</v>
      </c>
      <c r="AL11620" s="5">
        <f>SUM(AL11619:AL11619)</f>
        <v>396</v>
      </c>
    </row>
    <row r="11621" spans="1:38" x14ac:dyDescent="0.45">
      <c r="A11621" s="17" t="s">
        <v>16824</v>
      </c>
      <c r="B11621" s="22">
        <v>3520500012296</v>
      </c>
      <c r="C11621" s="17" t="s">
        <v>16825</v>
      </c>
      <c r="D11621" s="17" t="s">
        <v>16826</v>
      </c>
      <c r="E11621" s="3">
        <v>6752</v>
      </c>
      <c r="F11621" s="3">
        <v>7710</v>
      </c>
      <c r="G11621" s="7" t="s">
        <v>16827</v>
      </c>
      <c r="H11621" s="3" t="s">
        <v>42</v>
      </c>
      <c r="I11621" s="3">
        <v>24550</v>
      </c>
    </row>
    <row r="11622" spans="1:38" x14ac:dyDescent="0.45">
      <c r="O11622" s="30" t="s">
        <v>54</v>
      </c>
      <c r="P11622" s="30">
        <f>SUM(P11621:P11621)</f>
        <v>0</v>
      </c>
      <c r="AH11622" s="5">
        <f>SUM(AH11621:AH11621)</f>
        <v>0</v>
      </c>
      <c r="AJ11622" s="5">
        <f>SUM(AJ11621:AJ11621)</f>
        <v>0</v>
      </c>
      <c r="AL11622" s="5">
        <f>SUM(AL11621:AL11621)</f>
        <v>0</v>
      </c>
    </row>
    <row r="11623" spans="1:38" x14ac:dyDescent="0.45">
      <c r="A11623" s="17" t="s">
        <v>16828</v>
      </c>
      <c r="B11623" s="22">
        <v>3770400013981</v>
      </c>
      <c r="C11623" s="17" t="s">
        <v>16829</v>
      </c>
      <c r="D11623" s="17" t="s">
        <v>16830</v>
      </c>
      <c r="E11623" s="3">
        <v>6753</v>
      </c>
      <c r="F11623" s="3">
        <v>686</v>
      </c>
      <c r="G11623" s="7" t="s">
        <v>16831</v>
      </c>
      <c r="H11623" s="3" t="s">
        <v>42</v>
      </c>
      <c r="I11623" s="3">
        <v>23001</v>
      </c>
      <c r="J11623" s="3">
        <v>0</v>
      </c>
      <c r="K11623" s="3">
        <v>1</v>
      </c>
      <c r="L11623" s="72">
        <v>59.5</v>
      </c>
      <c r="M11623" s="29" t="s">
        <v>90</v>
      </c>
      <c r="N11623" s="30">
        <f>((J11623*400)+(K11623*100))+L11623</f>
        <v>159.5</v>
      </c>
      <c r="O11623" s="30">
        <v>300</v>
      </c>
      <c r="P11623" s="30">
        <f>N11623*O11623</f>
        <v>47850</v>
      </c>
      <c r="AG11623" s="5">
        <f>IF(AND(AF11623="",P11623=""),0,IF((AF11623=""),P11623,IF((P11623=""),AF11623,AF11623+P11623)))</f>
        <v>47850</v>
      </c>
      <c r="AH11623" s="5">
        <f>IF( (AA11623=""),AG11623*1,AG11623*(AA11623/100) )</f>
        <v>47850</v>
      </c>
      <c r="AI11623" s="5">
        <v>50000000</v>
      </c>
      <c r="AJ11623" s="5">
        <f>IF((AI11623-AH11623) &gt; 1,0,IF((AI11623-AH11623)&lt;0,AH11623-AI11623,AI11623-AH11623))</f>
        <v>0</v>
      </c>
      <c r="AK11623" s="5">
        <v>0.01</v>
      </c>
      <c r="AL11623" s="5">
        <f>AJ11623*(AK11623/100)</f>
        <v>0</v>
      </c>
    </row>
    <row r="11624" spans="1:38" x14ac:dyDescent="0.45">
      <c r="O11624" s="30" t="s">
        <v>54</v>
      </c>
      <c r="P11624" s="30">
        <f>SUM(P11623:P11623)</f>
        <v>47850</v>
      </c>
      <c r="AH11624" s="5">
        <f>SUM(AH11623:AH11623)</f>
        <v>47850</v>
      </c>
      <c r="AJ11624" s="5">
        <f>SUM(AJ11623:AJ11623)</f>
        <v>0</v>
      </c>
      <c r="AL11624" s="5">
        <f>SUM(AL11623:AL11623)</f>
        <v>0</v>
      </c>
    </row>
    <row r="11625" spans="1:38" x14ac:dyDescent="0.45">
      <c r="A11625" s="17" t="s">
        <v>16832</v>
      </c>
      <c r="B11625" s="22">
        <v>3770400017685</v>
      </c>
      <c r="C11625" s="17" t="s">
        <v>16833</v>
      </c>
      <c r="D11625" s="17" t="s">
        <v>16834</v>
      </c>
      <c r="E11625" s="3">
        <v>6754</v>
      </c>
      <c r="F11625" s="3">
        <v>6006</v>
      </c>
      <c r="H11625" s="3" t="s">
        <v>42</v>
      </c>
      <c r="I11625" s="3">
        <v>12995</v>
      </c>
      <c r="J11625" s="3">
        <v>27</v>
      </c>
      <c r="K11625" s="3">
        <v>2</v>
      </c>
      <c r="L11625" s="72">
        <v>13</v>
      </c>
      <c r="M11625" s="29" t="s">
        <v>90</v>
      </c>
      <c r="N11625" s="30">
        <f t="shared" ref="N11625:N11630" si="283">((J11625*400)+(K11625*100))+L11625</f>
        <v>11013</v>
      </c>
      <c r="O11625" s="30">
        <v>330</v>
      </c>
      <c r="P11625" s="30">
        <f t="shared" ref="P11625:P11630" si="284">N11625*O11625</f>
        <v>3634290</v>
      </c>
      <c r="AG11625" s="5">
        <f t="shared" ref="AG11625:AG11630" si="285">IF(AND(AF11625="",P11625=""),0,IF((AF11625=""),P11625,IF((P11625=""),AF11625,AF11625+P11625)))</f>
        <v>3634290</v>
      </c>
      <c r="AH11625" s="5">
        <f t="shared" ref="AH11625:AH11630" si="286">IF( (AA11625=""),AG11625*1,AG11625*(AA11625/100) )</f>
        <v>3634290</v>
      </c>
      <c r="AI11625" s="5">
        <v>50000000</v>
      </c>
      <c r="AJ11625" s="5">
        <f t="shared" ref="AJ11625:AJ11631" si="287">IF((AI11625-AH11625) &gt; 1,0,IF((AI11625-AH11625)&lt;0,AH11625-AI11625,AI11625-AH11625))</f>
        <v>0</v>
      </c>
      <c r="AK11625" s="5">
        <v>0.01</v>
      </c>
      <c r="AL11625" s="5">
        <f t="shared" ref="AL11625:AL11631" si="288">AJ11625*(AK11625/100)</f>
        <v>0</v>
      </c>
    </row>
    <row r="11626" spans="1:38" x14ac:dyDescent="0.45">
      <c r="J11626" s="3">
        <v>0</v>
      </c>
      <c r="K11626" s="3">
        <v>0</v>
      </c>
      <c r="L11626" s="72">
        <v>0</v>
      </c>
      <c r="M11626" s="29" t="s">
        <v>90</v>
      </c>
      <c r="N11626" s="30">
        <f t="shared" si="283"/>
        <v>0</v>
      </c>
      <c r="O11626" s="30">
        <v>330</v>
      </c>
      <c r="P11626" s="30">
        <f t="shared" si="284"/>
        <v>0</v>
      </c>
      <c r="AG11626" s="5">
        <f t="shared" si="285"/>
        <v>0</v>
      </c>
      <c r="AH11626" s="5">
        <f t="shared" si="286"/>
        <v>0</v>
      </c>
      <c r="AI11626" s="5">
        <v>0</v>
      </c>
      <c r="AJ11626" s="5">
        <f t="shared" si="287"/>
        <v>0</v>
      </c>
      <c r="AK11626" s="5">
        <v>0.01</v>
      </c>
      <c r="AL11626" s="5">
        <f t="shared" si="288"/>
        <v>0</v>
      </c>
    </row>
    <row r="11627" spans="1:38" x14ac:dyDescent="0.45">
      <c r="J11627" s="3">
        <v>0</v>
      </c>
      <c r="K11627" s="3">
        <v>0</v>
      </c>
      <c r="L11627" s="72">
        <v>0</v>
      </c>
      <c r="M11627" s="29" t="s">
        <v>3848</v>
      </c>
      <c r="N11627" s="30">
        <f t="shared" si="283"/>
        <v>0</v>
      </c>
      <c r="O11627" s="30">
        <v>330</v>
      </c>
      <c r="P11627" s="30">
        <f t="shared" si="284"/>
        <v>0</v>
      </c>
      <c r="AG11627" s="5">
        <f t="shared" si="285"/>
        <v>0</v>
      </c>
      <c r="AH11627" s="5">
        <f t="shared" si="286"/>
        <v>0</v>
      </c>
      <c r="AI11627" s="5">
        <v>0</v>
      </c>
      <c r="AJ11627" s="5">
        <f t="shared" si="287"/>
        <v>0</v>
      </c>
      <c r="AK11627" s="5">
        <v>0.3</v>
      </c>
      <c r="AL11627" s="5">
        <f t="shared" si="288"/>
        <v>0</v>
      </c>
    </row>
    <row r="11628" spans="1:38" x14ac:dyDescent="0.45">
      <c r="E11628" s="3">
        <v>6755</v>
      </c>
      <c r="F11628" s="3">
        <v>6008</v>
      </c>
      <c r="H11628" s="3" t="s">
        <v>42</v>
      </c>
      <c r="I11628" s="3">
        <v>13001</v>
      </c>
      <c r="J11628" s="3">
        <v>7</v>
      </c>
      <c r="K11628" s="3">
        <v>0</v>
      </c>
      <c r="L11628" s="72">
        <v>42.2</v>
      </c>
      <c r="M11628" s="29" t="s">
        <v>90</v>
      </c>
      <c r="N11628" s="30">
        <f t="shared" si="283"/>
        <v>2842.2</v>
      </c>
      <c r="O11628" s="30">
        <v>380</v>
      </c>
      <c r="P11628" s="30">
        <f t="shared" si="284"/>
        <v>1080036</v>
      </c>
      <c r="AG11628" s="5">
        <f t="shared" si="285"/>
        <v>1080036</v>
      </c>
      <c r="AH11628" s="5">
        <f t="shared" si="286"/>
        <v>1080036</v>
      </c>
      <c r="AI11628" s="5">
        <v>0</v>
      </c>
      <c r="AJ11628" s="5">
        <f t="shared" si="287"/>
        <v>1080036</v>
      </c>
      <c r="AK11628" s="5">
        <v>0.01</v>
      </c>
      <c r="AL11628" s="5">
        <f t="shared" si="288"/>
        <v>108.00360000000001</v>
      </c>
    </row>
    <row r="11629" spans="1:38" x14ac:dyDescent="0.45">
      <c r="E11629" s="3">
        <v>6756</v>
      </c>
      <c r="F11629" s="3">
        <v>6007</v>
      </c>
      <c r="H11629" s="3" t="s">
        <v>42</v>
      </c>
      <c r="I11629" s="3">
        <v>15418</v>
      </c>
      <c r="J11629" s="3">
        <v>0</v>
      </c>
      <c r="K11629" s="3">
        <v>0</v>
      </c>
      <c r="L11629" s="72">
        <v>26.25</v>
      </c>
      <c r="M11629" s="29" t="s">
        <v>208</v>
      </c>
      <c r="N11629" s="30">
        <f t="shared" si="283"/>
        <v>26.25</v>
      </c>
      <c r="O11629" s="30">
        <v>2650</v>
      </c>
      <c r="P11629" s="30">
        <f t="shared" si="284"/>
        <v>69562.5</v>
      </c>
      <c r="AG11629" s="5">
        <f t="shared" si="285"/>
        <v>69562.5</v>
      </c>
      <c r="AH11629" s="5">
        <f t="shared" si="286"/>
        <v>69562.5</v>
      </c>
      <c r="AI11629" s="5">
        <v>0</v>
      </c>
      <c r="AJ11629" s="5">
        <f t="shared" si="287"/>
        <v>69562.5</v>
      </c>
      <c r="AK11629" s="5">
        <v>0.02</v>
      </c>
      <c r="AL11629" s="5">
        <f t="shared" si="288"/>
        <v>13.912500000000001</v>
      </c>
    </row>
    <row r="11630" spans="1:38" x14ac:dyDescent="0.45">
      <c r="J11630" s="3">
        <v>0</v>
      </c>
      <c r="K11630" s="3">
        <v>2</v>
      </c>
      <c r="L11630" s="72">
        <v>84.75</v>
      </c>
      <c r="M11630" s="29" t="s">
        <v>90</v>
      </c>
      <c r="N11630" s="30">
        <f t="shared" si="283"/>
        <v>284.75</v>
      </c>
      <c r="O11630" s="30">
        <v>2650</v>
      </c>
      <c r="P11630" s="30">
        <f t="shared" si="284"/>
        <v>754587.5</v>
      </c>
      <c r="AG11630" s="5">
        <f t="shared" si="285"/>
        <v>754587.5</v>
      </c>
      <c r="AH11630" s="5">
        <f t="shared" si="286"/>
        <v>754587.5</v>
      </c>
      <c r="AI11630" s="5">
        <v>0</v>
      </c>
      <c r="AJ11630" s="5">
        <f t="shared" si="287"/>
        <v>754587.5</v>
      </c>
      <c r="AK11630" s="5">
        <v>0.01</v>
      </c>
      <c r="AL11630" s="5">
        <f t="shared" si="288"/>
        <v>75.458750000000009</v>
      </c>
    </row>
    <row r="11631" spans="1:38" x14ac:dyDescent="0.45">
      <c r="Q11631" s="74">
        <v>1</v>
      </c>
      <c r="R11631" s="17" t="s">
        <v>16832</v>
      </c>
      <c r="S11631" s="26">
        <v>3770400017685</v>
      </c>
      <c r="T11631" s="17" t="s">
        <v>16833</v>
      </c>
      <c r="U11631" s="17" t="s">
        <v>16835</v>
      </c>
      <c r="W11631" s="3" t="s">
        <v>210</v>
      </c>
      <c r="X11631" s="3" t="s">
        <v>211</v>
      </c>
      <c r="Y11631" s="3" t="s">
        <v>212</v>
      </c>
      <c r="Z11631" s="5">
        <v>105</v>
      </c>
      <c r="AA11631" s="67">
        <v>100</v>
      </c>
      <c r="AB11631" s="5">
        <v>6900</v>
      </c>
      <c r="AC11631" s="5">
        <f>Z11631*AB11631</f>
        <v>724500</v>
      </c>
      <c r="AD11631" s="9">
        <v>5</v>
      </c>
      <c r="AE11631" s="9">
        <v>5</v>
      </c>
      <c r="AF11631" s="5">
        <f>(AC11631*(100-AE11631))/100</f>
        <v>688275</v>
      </c>
      <c r="AG11631" s="5">
        <f>IF( (AF11631=""),0,SUM(AF11631:AF11631) )</f>
        <v>688275</v>
      </c>
      <c r="AH11631" s="5">
        <f>(AG11631/100)*(AA11631)</f>
        <v>688275</v>
      </c>
      <c r="AI11631" s="5">
        <v>0</v>
      </c>
      <c r="AJ11631" s="5">
        <f t="shared" si="287"/>
        <v>688275</v>
      </c>
      <c r="AK11631" s="5">
        <v>0.02</v>
      </c>
      <c r="AL11631" s="5">
        <f t="shared" si="288"/>
        <v>137.655</v>
      </c>
    </row>
    <row r="11632" spans="1:38" x14ac:dyDescent="0.45">
      <c r="O11632" s="30" t="s">
        <v>54</v>
      </c>
      <c r="P11632" s="30">
        <f>SUM(P11625:P11631)</f>
        <v>5538476</v>
      </c>
      <c r="AH11632" s="5">
        <f>SUM(AH11625:AH11631)</f>
        <v>6226751</v>
      </c>
      <c r="AJ11632" s="5">
        <f>SUM(AJ11625:AJ11631)</f>
        <v>2592461</v>
      </c>
      <c r="AL11632" s="5">
        <f>SUM(AL11625:AL11631)</f>
        <v>335.02985000000001</v>
      </c>
    </row>
    <row r="11633" spans="1:38" x14ac:dyDescent="0.45">
      <c r="A11633" s="17" t="s">
        <v>16836</v>
      </c>
      <c r="B11633" s="22">
        <v>3102300365395</v>
      </c>
      <c r="C11633" s="17" t="s">
        <v>16837</v>
      </c>
      <c r="D11633" s="17" t="s">
        <v>16838</v>
      </c>
      <c r="E11633" s="3">
        <v>6757</v>
      </c>
      <c r="F11633" s="3">
        <v>2131</v>
      </c>
      <c r="G11633" s="7" t="s">
        <v>16839</v>
      </c>
      <c r="H11633" s="3" t="s">
        <v>42</v>
      </c>
      <c r="I11633" s="3">
        <v>21926</v>
      </c>
      <c r="J11633" s="3">
        <v>0</v>
      </c>
      <c r="K11633" s="3">
        <v>0</v>
      </c>
      <c r="L11633" s="72">
        <v>60</v>
      </c>
      <c r="M11633" s="29" t="s">
        <v>43</v>
      </c>
      <c r="N11633" s="30">
        <f>((J11633*400)+(K11633*100))+L11633</f>
        <v>60</v>
      </c>
      <c r="O11633" s="30">
        <v>1000</v>
      </c>
      <c r="P11633" s="30">
        <f>N11633*O11633</f>
        <v>60000</v>
      </c>
      <c r="AG11633" s="5">
        <f>IF(AND(AF11633="",P11633=""),0,IF((AF11633=""),P11633,IF((P11633=""),AF11633,AF11633+P11633)))</f>
        <v>60000</v>
      </c>
      <c r="AH11633" s="5">
        <f>IF( (AA11633=""),AG11633*1,AG11633*(AA11633/100) )</f>
        <v>60000</v>
      </c>
      <c r="AI11633" s="5">
        <v>0</v>
      </c>
      <c r="AJ11633" s="5">
        <f>IF((AI11633-AH11633) &gt; 1,0,IF((AI11633-AH11633)&lt;0,AH11633-AI11633,AI11633-AH11633))</f>
        <v>60000</v>
      </c>
      <c r="AK11633" s="5">
        <v>0.3</v>
      </c>
      <c r="AL11633" s="5">
        <f>AJ11633*(AK11633/100)</f>
        <v>180</v>
      </c>
    </row>
    <row r="11634" spans="1:38" x14ac:dyDescent="0.45">
      <c r="O11634" s="30" t="s">
        <v>54</v>
      </c>
      <c r="P11634" s="30">
        <f>SUM(P11633:P11633)</f>
        <v>60000</v>
      </c>
      <c r="AH11634" s="5">
        <f>SUM(AH11633:AH11633)</f>
        <v>60000</v>
      </c>
      <c r="AJ11634" s="5">
        <f>SUM(AJ11633:AJ11633)</f>
        <v>60000</v>
      </c>
      <c r="AL11634" s="5">
        <f>SUM(AL11633:AL11633)</f>
        <v>180</v>
      </c>
    </row>
    <row r="11635" spans="1:38" x14ac:dyDescent="0.45">
      <c r="A11635" s="17" t="s">
        <v>16840</v>
      </c>
      <c r="B11635" s="22">
        <v>3770400006250</v>
      </c>
      <c r="C11635" s="17" t="s">
        <v>16841</v>
      </c>
      <c r="D11635" s="17" t="s">
        <v>16842</v>
      </c>
      <c r="E11635" s="3">
        <v>6758</v>
      </c>
      <c r="F11635" s="3">
        <v>1924</v>
      </c>
      <c r="G11635" s="7" t="s">
        <v>16843</v>
      </c>
      <c r="H11635" s="3" t="s">
        <v>42</v>
      </c>
      <c r="I11635" s="3">
        <v>12330</v>
      </c>
      <c r="J11635" s="3">
        <v>1</v>
      </c>
      <c r="K11635" s="3">
        <v>2</v>
      </c>
      <c r="L11635" s="72">
        <v>99</v>
      </c>
      <c r="M11635" s="29" t="s">
        <v>43</v>
      </c>
      <c r="N11635" s="30">
        <f>((J11635*400)+(K11635*100))+L11635</f>
        <v>699</v>
      </c>
      <c r="O11635" s="30">
        <v>260</v>
      </c>
      <c r="P11635" s="30">
        <f>N11635*O11635</f>
        <v>181740</v>
      </c>
      <c r="AG11635" s="5">
        <f>IF(AND(AF11635="",P11635=""),0,IF((AF11635=""),P11635,IF((P11635=""),AF11635,AF11635+P11635)))</f>
        <v>181740</v>
      </c>
      <c r="AH11635" s="5">
        <f>IF( (AA11635=""),AG11635*1,AG11635*(AA11635/100) )</f>
        <v>181740</v>
      </c>
      <c r="AI11635" s="5">
        <v>0</v>
      </c>
      <c r="AJ11635" s="5">
        <f>IF((AI11635-AH11635) &gt; 1,0,IF((AI11635-AH11635)&lt;0,AH11635-AI11635,AI11635-AH11635))</f>
        <v>181740</v>
      </c>
      <c r="AK11635" s="5">
        <v>0.3</v>
      </c>
      <c r="AL11635" s="5">
        <f>AJ11635*(AK11635/100)</f>
        <v>545.22</v>
      </c>
    </row>
    <row r="11636" spans="1:38" x14ac:dyDescent="0.45">
      <c r="E11636" s="3">
        <v>6759</v>
      </c>
      <c r="F11636" s="3">
        <v>9907</v>
      </c>
      <c r="G11636" s="7" t="s">
        <v>16844</v>
      </c>
      <c r="H11636" s="3" t="s">
        <v>42</v>
      </c>
      <c r="I11636" s="3">
        <v>12977</v>
      </c>
    </row>
    <row r="11637" spans="1:38" x14ac:dyDescent="0.45">
      <c r="E11637" s="3">
        <v>6760</v>
      </c>
      <c r="F11637" s="3">
        <v>8021</v>
      </c>
      <c r="G11637" s="7" t="s">
        <v>16845</v>
      </c>
      <c r="H11637" s="3" t="s">
        <v>42</v>
      </c>
      <c r="I11637" s="3">
        <v>15037</v>
      </c>
    </row>
    <row r="11638" spans="1:38" x14ac:dyDescent="0.45">
      <c r="E11638" s="3">
        <v>6761</v>
      </c>
      <c r="F11638" s="3">
        <v>3180</v>
      </c>
      <c r="G11638" s="7" t="s">
        <v>16846</v>
      </c>
      <c r="H11638" s="3" t="s">
        <v>42</v>
      </c>
      <c r="I11638" s="3">
        <v>23330</v>
      </c>
      <c r="J11638" s="3">
        <v>2</v>
      </c>
      <c r="K11638" s="3">
        <v>0</v>
      </c>
      <c r="L11638" s="72">
        <v>93</v>
      </c>
      <c r="M11638" s="29" t="s">
        <v>43</v>
      </c>
      <c r="N11638" s="30">
        <f>((J11638*400)+(K11638*100))+L11638</f>
        <v>893</v>
      </c>
      <c r="O11638" s="30">
        <v>380</v>
      </c>
      <c r="P11638" s="30">
        <f>N11638*O11638</f>
        <v>339340</v>
      </c>
      <c r="AG11638" s="5">
        <f>IF(AND(AF11638="",P11638=""),0,IF((AF11638=""),P11638,IF((P11638=""),AF11638,AF11638+P11638)))</f>
        <v>339340</v>
      </c>
      <c r="AH11638" s="5">
        <f>IF( (AA11638=""),AG11638*1,AG11638*(AA11638/100) )</f>
        <v>339340</v>
      </c>
      <c r="AI11638" s="5">
        <v>0</v>
      </c>
      <c r="AJ11638" s="5">
        <f>IF((AI11638-AH11638) &gt; 1,0,IF((AI11638-AH11638)&lt;0,AH11638-AI11638,AI11638-AH11638))</f>
        <v>339340</v>
      </c>
      <c r="AK11638" s="5">
        <v>0.3</v>
      </c>
      <c r="AL11638" s="5">
        <f>AJ11638*(AK11638/100)</f>
        <v>1018.02</v>
      </c>
    </row>
    <row r="11639" spans="1:38" x14ac:dyDescent="0.45">
      <c r="O11639" s="30" t="s">
        <v>54</v>
      </c>
      <c r="P11639" s="30">
        <f>SUM(P11635:P11638)</f>
        <v>521080</v>
      </c>
      <c r="AH11639" s="5">
        <f>SUM(AH11635:AH11638)</f>
        <v>521080</v>
      </c>
      <c r="AJ11639" s="5">
        <f>SUM(AJ11635:AJ11638)</f>
        <v>521080</v>
      </c>
      <c r="AL11639" s="5">
        <f>SUM(AL11635:AL11638)</f>
        <v>1563.24</v>
      </c>
    </row>
    <row r="11640" spans="1:38" x14ac:dyDescent="0.45">
      <c r="A11640" s="17" t="s">
        <v>16847</v>
      </c>
      <c r="B11640" s="22">
        <v>3120200150310</v>
      </c>
      <c r="C11640" s="17" t="s">
        <v>16848</v>
      </c>
      <c r="D11640" s="17" t="s">
        <v>16849</v>
      </c>
      <c r="E11640" s="3">
        <v>6762</v>
      </c>
      <c r="F11640" s="3">
        <v>191</v>
      </c>
      <c r="G11640" s="7" t="s">
        <v>16850</v>
      </c>
      <c r="H11640" s="3" t="s">
        <v>42</v>
      </c>
      <c r="I11640" s="3">
        <v>25034</v>
      </c>
      <c r="J11640" s="3">
        <v>0</v>
      </c>
      <c r="K11640" s="3">
        <v>3</v>
      </c>
      <c r="L11640" s="72">
        <v>85</v>
      </c>
      <c r="M11640" s="29" t="s">
        <v>90</v>
      </c>
      <c r="N11640" s="30">
        <f>((J11640*400)+(K11640*100))+L11640</f>
        <v>385</v>
      </c>
      <c r="O11640" s="30">
        <v>500</v>
      </c>
      <c r="P11640" s="30">
        <f>N11640*O11640</f>
        <v>192500</v>
      </c>
      <c r="AG11640" s="5">
        <f>IF(AND(AF11640="",P11640=""),0,IF((AF11640=""),P11640,IF((P11640=""),AF11640,AF11640+P11640)))</f>
        <v>192500</v>
      </c>
      <c r="AH11640" s="5">
        <f>IF( (AA11640=""),AG11640*1,AG11640*(AA11640/100) )</f>
        <v>192500</v>
      </c>
      <c r="AI11640" s="5">
        <v>50000000</v>
      </c>
      <c r="AJ11640" s="5">
        <f>IF((AI11640-AH11640) &gt; 1,0,IF((AI11640-AH11640)&lt;0,AH11640-AI11640,AI11640-AH11640))</f>
        <v>0</v>
      </c>
      <c r="AK11640" s="5">
        <v>0.01</v>
      </c>
      <c r="AL11640" s="5">
        <f>AJ11640*(AK11640/100)</f>
        <v>0</v>
      </c>
    </row>
    <row r="11641" spans="1:38" x14ac:dyDescent="0.45">
      <c r="O11641" s="30" t="s">
        <v>54</v>
      </c>
      <c r="P11641" s="30">
        <f>SUM(P11640:P11640)</f>
        <v>192500</v>
      </c>
      <c r="AH11641" s="5">
        <f>SUM(AH11640:AH11640)</f>
        <v>192500</v>
      </c>
      <c r="AJ11641" s="5">
        <f>SUM(AJ11640:AJ11640)</f>
        <v>0</v>
      </c>
      <c r="AL11641" s="5">
        <f>SUM(AL11640:AL11640)</f>
        <v>0</v>
      </c>
    </row>
    <row r="11642" spans="1:38" x14ac:dyDescent="0.45">
      <c r="A11642" s="17" t="s">
        <v>16851</v>
      </c>
      <c r="B11642" s="22">
        <v>3770400150067</v>
      </c>
      <c r="C11642" s="17" t="s">
        <v>16852</v>
      </c>
      <c r="D11642" s="17" t="s">
        <v>16853</v>
      </c>
      <c r="E11642" s="3">
        <v>6763</v>
      </c>
      <c r="F11642" s="3">
        <v>1621</v>
      </c>
      <c r="G11642" s="7" t="s">
        <v>16854</v>
      </c>
      <c r="H11642" s="3" t="s">
        <v>42</v>
      </c>
      <c r="I11642" s="3">
        <v>11496</v>
      </c>
      <c r="J11642" s="3">
        <v>3</v>
      </c>
      <c r="K11642" s="3">
        <v>1</v>
      </c>
      <c r="L11642" s="72">
        <v>46</v>
      </c>
      <c r="M11642" s="29" t="s">
        <v>90</v>
      </c>
      <c r="N11642" s="30">
        <f>((J11642*400)+(K11642*100))+L11642</f>
        <v>1346</v>
      </c>
      <c r="O11642" s="30">
        <v>300</v>
      </c>
      <c r="P11642" s="30">
        <f>N11642*O11642</f>
        <v>403800</v>
      </c>
      <c r="AG11642" s="5">
        <f>IF(AND(AF11642="",P11642=""),0,IF((AF11642=""),P11642,IF((P11642=""),AF11642,AF11642+P11642)))</f>
        <v>403800</v>
      </c>
      <c r="AH11642" s="5">
        <f>IF( (AA11642=""),AG11642*1,AG11642*(AA11642/100) )</f>
        <v>403800</v>
      </c>
      <c r="AI11642" s="5">
        <v>50000000</v>
      </c>
      <c r="AJ11642" s="5">
        <f>IF((AI11642-AH11642) &gt; 1,0,IF((AI11642-AH11642)&lt;0,AH11642-AI11642,AI11642-AH11642))</f>
        <v>0</v>
      </c>
      <c r="AK11642" s="5">
        <v>0.01</v>
      </c>
      <c r="AL11642" s="5">
        <f>AJ11642*(AK11642/100)</f>
        <v>0</v>
      </c>
    </row>
    <row r="11643" spans="1:38" x14ac:dyDescent="0.45">
      <c r="E11643" s="3">
        <v>6764</v>
      </c>
      <c r="F11643" s="3">
        <v>2579</v>
      </c>
      <c r="G11643" s="7" t="s">
        <v>16855</v>
      </c>
      <c r="H11643" s="3" t="s">
        <v>42</v>
      </c>
      <c r="I11643" s="3">
        <v>12769</v>
      </c>
      <c r="J11643" s="3">
        <v>4</v>
      </c>
      <c r="K11643" s="3">
        <v>1</v>
      </c>
      <c r="L11643" s="72">
        <v>4</v>
      </c>
      <c r="M11643" s="29" t="s">
        <v>90</v>
      </c>
      <c r="N11643" s="30">
        <f>((J11643*400)+(K11643*100))+L11643</f>
        <v>1704</v>
      </c>
      <c r="O11643" s="30">
        <v>150</v>
      </c>
      <c r="P11643" s="30">
        <f>N11643*O11643</f>
        <v>255600</v>
      </c>
      <c r="AG11643" s="5">
        <f>IF(AND(AF11643="",P11643=""),0,IF((AF11643=""),P11643,IF((P11643=""),AF11643,AF11643+P11643)))</f>
        <v>255600</v>
      </c>
      <c r="AH11643" s="5">
        <f>IF( (AA11643=""),AG11643*1,AG11643*(AA11643/100) )</f>
        <v>255600</v>
      </c>
      <c r="AI11643" s="5">
        <v>0</v>
      </c>
      <c r="AJ11643" s="5">
        <f>IF((AI11643-AH11643) &gt; 1,0,IF((AI11643-AH11643)&lt;0,AH11643-AI11643,AI11643-AH11643))</f>
        <v>255600</v>
      </c>
      <c r="AK11643" s="5">
        <v>0.01</v>
      </c>
      <c r="AL11643" s="5">
        <f>AJ11643*(AK11643/100)</f>
        <v>25.560000000000002</v>
      </c>
    </row>
    <row r="11644" spans="1:38" x14ac:dyDescent="0.45">
      <c r="O11644" s="30" t="s">
        <v>54</v>
      </c>
      <c r="P11644" s="30">
        <f>SUM(P11642:P11643)</f>
        <v>659400</v>
      </c>
      <c r="AH11644" s="5">
        <f>SUM(AH11642:AH11643)</f>
        <v>659400</v>
      </c>
      <c r="AJ11644" s="5">
        <f>SUM(AJ11642:AJ11643)</f>
        <v>255600</v>
      </c>
      <c r="AL11644" s="5">
        <f>SUM(AL11642:AL11643)</f>
        <v>25.560000000000002</v>
      </c>
    </row>
    <row r="11645" spans="1:38" x14ac:dyDescent="0.45">
      <c r="A11645" s="17" t="s">
        <v>16856</v>
      </c>
      <c r="B11645" s="22">
        <v>3100902974428</v>
      </c>
      <c r="C11645" s="17" t="s">
        <v>16857</v>
      </c>
      <c r="D11645" s="17" t="s">
        <v>16858</v>
      </c>
      <c r="E11645" s="3">
        <v>6765</v>
      </c>
      <c r="F11645" s="3">
        <v>845</v>
      </c>
      <c r="G11645" s="7" t="s">
        <v>16859</v>
      </c>
      <c r="H11645" s="3" t="s">
        <v>42</v>
      </c>
      <c r="I11645" s="3">
        <v>15579</v>
      </c>
      <c r="J11645" s="3">
        <v>0</v>
      </c>
      <c r="K11645" s="3">
        <v>0</v>
      </c>
      <c r="L11645" s="72">
        <v>48</v>
      </c>
      <c r="M11645" s="29" t="s">
        <v>43</v>
      </c>
      <c r="N11645" s="30">
        <f>((J11645*400)+(K11645*100))+L11645</f>
        <v>48</v>
      </c>
      <c r="O11645" s="30">
        <v>3000</v>
      </c>
      <c r="P11645" s="30">
        <f>N11645*O11645</f>
        <v>144000</v>
      </c>
      <c r="AG11645" s="5">
        <f>IF(AND(AF11645="",P11645=""),0,IF((AF11645=""),P11645,IF((P11645=""),AF11645,AF11645+P11645)))</f>
        <v>144000</v>
      </c>
      <c r="AH11645" s="5">
        <f>IF( (AA11645=""),AG11645*1,AG11645*(AA11645/100) )</f>
        <v>144000</v>
      </c>
      <c r="AI11645" s="5">
        <v>0</v>
      </c>
      <c r="AJ11645" s="5">
        <f>IF((AI11645-AH11645) &gt; 1,0,IF((AI11645-AH11645)&lt;0,AH11645-AI11645,AI11645-AH11645))</f>
        <v>144000</v>
      </c>
      <c r="AK11645" s="5">
        <v>0.3</v>
      </c>
      <c r="AL11645" s="5">
        <f>AJ11645*(AK11645/100)</f>
        <v>432</v>
      </c>
    </row>
    <row r="11646" spans="1:38" x14ac:dyDescent="0.45">
      <c r="O11646" s="30" t="s">
        <v>54</v>
      </c>
      <c r="P11646" s="30">
        <f>SUM(P11645:P11645)</f>
        <v>144000</v>
      </c>
      <c r="AH11646" s="5">
        <f>SUM(AH11645:AH11645)</f>
        <v>144000</v>
      </c>
      <c r="AJ11646" s="5">
        <f>SUM(AJ11645:AJ11645)</f>
        <v>144000</v>
      </c>
      <c r="AL11646" s="5">
        <f>SUM(AL11645:AL11645)</f>
        <v>432</v>
      </c>
    </row>
    <row r="11647" spans="1:38" x14ac:dyDescent="0.45">
      <c r="A11647" s="17" t="s">
        <v>16860</v>
      </c>
      <c r="B11647" s="22">
        <v>3102201867953</v>
      </c>
      <c r="C11647" s="17" t="s">
        <v>16861</v>
      </c>
      <c r="D11647" s="17" t="s">
        <v>16862</v>
      </c>
      <c r="E11647" s="3">
        <v>6766</v>
      </c>
      <c r="F11647" s="3">
        <v>9985</v>
      </c>
      <c r="G11647" s="7" t="s">
        <v>16863</v>
      </c>
      <c r="H11647" s="3" t="s">
        <v>42</v>
      </c>
      <c r="I11647" s="3">
        <v>4560</v>
      </c>
    </row>
    <row r="11648" spans="1:38" x14ac:dyDescent="0.45">
      <c r="E11648" s="3">
        <v>6767</v>
      </c>
      <c r="F11648" s="3">
        <v>4200</v>
      </c>
      <c r="G11648" s="7" t="s">
        <v>16864</v>
      </c>
      <c r="H11648" s="3" t="s">
        <v>42</v>
      </c>
      <c r="I11648" s="3">
        <v>4561</v>
      </c>
      <c r="J11648" s="3">
        <v>0</v>
      </c>
      <c r="K11648" s="3">
        <v>0</v>
      </c>
      <c r="L11648" s="72">
        <v>75</v>
      </c>
      <c r="M11648" s="29" t="s">
        <v>43</v>
      </c>
      <c r="N11648" s="30">
        <f>((J11648*400)+(K11648*100))+L11648</f>
        <v>75</v>
      </c>
      <c r="O11648" s="30">
        <v>500</v>
      </c>
      <c r="P11648" s="30">
        <f>N11648*O11648</f>
        <v>37500</v>
      </c>
      <c r="AG11648" s="5">
        <f>IF(AND(AF11648="",P11648=""),0,IF((AF11648=""),P11648,IF((P11648=""),AF11648,AF11648+P11648)))</f>
        <v>37500</v>
      </c>
      <c r="AH11648" s="5">
        <f>IF( (AA11648=""),AG11648*1,AG11648*(AA11648/100) )</f>
        <v>37500</v>
      </c>
      <c r="AI11648" s="5">
        <v>0</v>
      </c>
      <c r="AJ11648" s="5">
        <f>IF((AI11648-AH11648) &gt; 1,0,IF((AI11648-AH11648)&lt;0,AH11648-AI11648,AI11648-AH11648))</f>
        <v>37500</v>
      </c>
      <c r="AK11648" s="5">
        <v>0.3</v>
      </c>
      <c r="AL11648" s="5">
        <f>AJ11648*(AK11648/100)</f>
        <v>112.5</v>
      </c>
    </row>
    <row r="11649" spans="1:38" x14ac:dyDescent="0.45">
      <c r="O11649" s="30" t="s">
        <v>54</v>
      </c>
      <c r="P11649" s="30">
        <f>SUM(P11647:P11648)</f>
        <v>37500</v>
      </c>
      <c r="AH11649" s="5">
        <f>SUM(AH11647:AH11648)</f>
        <v>37500</v>
      </c>
      <c r="AJ11649" s="5">
        <f>SUM(AJ11647:AJ11648)</f>
        <v>37500</v>
      </c>
      <c r="AL11649" s="5">
        <f>SUM(AL11647:AL11648)</f>
        <v>112.5</v>
      </c>
    </row>
    <row r="11650" spans="1:38" x14ac:dyDescent="0.45">
      <c r="A11650" s="17" t="s">
        <v>16865</v>
      </c>
      <c r="B11650" s="22">
        <v>3770400495544</v>
      </c>
      <c r="C11650" s="17" t="s">
        <v>16866</v>
      </c>
      <c r="D11650" s="17" t="s">
        <v>16867</v>
      </c>
      <c r="E11650" s="3">
        <v>6768</v>
      </c>
      <c r="F11650" s="3">
        <v>3269</v>
      </c>
      <c r="G11650" s="7" t="s">
        <v>16868</v>
      </c>
      <c r="H11650" s="3" t="s">
        <v>42</v>
      </c>
      <c r="I11650" s="3">
        <v>15882</v>
      </c>
      <c r="J11650" s="3">
        <v>1</v>
      </c>
      <c r="K11650" s="3">
        <v>3</v>
      </c>
      <c r="L11650" s="72">
        <v>86</v>
      </c>
      <c r="M11650" s="29" t="s">
        <v>90</v>
      </c>
      <c r="N11650" s="30">
        <f>((J11650*400)+(K11650*100))+L11650</f>
        <v>786</v>
      </c>
      <c r="O11650" s="30">
        <v>230</v>
      </c>
      <c r="P11650" s="30">
        <f>N11650*O11650</f>
        <v>180780</v>
      </c>
      <c r="AG11650" s="5">
        <f>IF(AND(AF11650="",P11650=""),0,IF((AF11650=""),P11650,IF((P11650=""),AF11650,AF11650+P11650)))</f>
        <v>180780</v>
      </c>
      <c r="AH11650" s="5">
        <f>IF( (AA11650=""),AG11650*1,AG11650*(AA11650/100) )</f>
        <v>180780</v>
      </c>
      <c r="AI11650" s="5">
        <v>50000000</v>
      </c>
      <c r="AJ11650" s="5">
        <f>IF((AI11650-AH11650) &gt; 1,0,IF((AI11650-AH11650)&lt;0,AH11650-AI11650,AI11650-AH11650))</f>
        <v>0</v>
      </c>
      <c r="AK11650" s="5">
        <v>0.01</v>
      </c>
      <c r="AL11650" s="5">
        <f>AJ11650*(AK11650/100)</f>
        <v>0</v>
      </c>
    </row>
    <row r="11651" spans="1:38" x14ac:dyDescent="0.45">
      <c r="O11651" s="30" t="s">
        <v>54</v>
      </c>
      <c r="P11651" s="30">
        <f>SUM(P11650:P11650)</f>
        <v>180780</v>
      </c>
      <c r="AH11651" s="5">
        <f>SUM(AH11650:AH11650)</f>
        <v>180780</v>
      </c>
      <c r="AJ11651" s="5">
        <f>SUM(AJ11650:AJ11650)</f>
        <v>0</v>
      </c>
      <c r="AL11651" s="5">
        <f>SUM(AL11650:AL11650)</f>
        <v>0</v>
      </c>
    </row>
    <row r="11652" spans="1:38" x14ac:dyDescent="0.45">
      <c r="A11652" s="17" t="s">
        <v>16869</v>
      </c>
      <c r="B11652" s="22">
        <v>7700400013591</v>
      </c>
      <c r="C11652" s="17" t="s">
        <v>16870</v>
      </c>
      <c r="D11652" s="17" t="s">
        <v>16871</v>
      </c>
      <c r="E11652" s="3">
        <v>6769</v>
      </c>
      <c r="F11652" s="3">
        <v>5808</v>
      </c>
      <c r="H11652" s="3" t="s">
        <v>42</v>
      </c>
      <c r="I11652" s="3">
        <v>34770</v>
      </c>
      <c r="J11652" s="3">
        <v>2</v>
      </c>
      <c r="K11652" s="3">
        <v>0</v>
      </c>
      <c r="L11652" s="72">
        <v>83</v>
      </c>
      <c r="M11652" s="29" t="s">
        <v>90</v>
      </c>
      <c r="N11652" s="30">
        <f>((J11652*400)+(K11652*100))+L11652</f>
        <v>883</v>
      </c>
      <c r="O11652" s="30">
        <v>0</v>
      </c>
      <c r="P11652" s="30">
        <f>N11652*O11652</f>
        <v>0</v>
      </c>
      <c r="AG11652" s="5">
        <f>IF(AND(AF11652="",P11652=""),0,IF((AF11652=""),P11652,IF((P11652=""),AF11652,AF11652+P11652)))</f>
        <v>0</v>
      </c>
      <c r="AH11652" s="5">
        <f>IF( (AA11652=""),AG11652*1,AG11652*(AA11652/100) )</f>
        <v>0</v>
      </c>
      <c r="AI11652" s="5">
        <v>50000000</v>
      </c>
      <c r="AJ11652" s="5">
        <f>IF((AI11652-AH11652) &gt; 1,0,IF((AI11652-AH11652)&lt;0,AH11652-AI11652,AI11652-AH11652))</f>
        <v>0</v>
      </c>
      <c r="AK11652" s="5">
        <v>0.01</v>
      </c>
      <c r="AL11652" s="5">
        <f>AJ11652*(AK11652/100)</f>
        <v>0</v>
      </c>
    </row>
    <row r="11653" spans="1:38" x14ac:dyDescent="0.45">
      <c r="J11653" s="3">
        <v>0</v>
      </c>
      <c r="K11653" s="3">
        <v>0</v>
      </c>
      <c r="L11653" s="72">
        <v>0</v>
      </c>
      <c r="M11653" s="29" t="s">
        <v>90</v>
      </c>
      <c r="N11653" s="30">
        <f>((J11653*400)+(K11653*100))+L11653</f>
        <v>0</v>
      </c>
      <c r="O11653" s="30">
        <v>0</v>
      </c>
      <c r="P11653" s="30">
        <f>N11653*O11653</f>
        <v>0</v>
      </c>
      <c r="AG11653" s="5">
        <f>IF(AND(AF11653="",P11653=""),0,IF((AF11653=""),P11653,IF((P11653=""),AF11653,AF11653+P11653)))</f>
        <v>0</v>
      </c>
      <c r="AH11653" s="5">
        <f>IF( (AA11653=""),AG11653*1,AG11653*(AA11653/100) )</f>
        <v>0</v>
      </c>
      <c r="AI11653" s="5">
        <v>0</v>
      </c>
      <c r="AJ11653" s="5">
        <f>IF((AI11653-AH11653) &gt; 1,0,IF((AI11653-AH11653)&lt;0,AH11653-AI11653,AI11653-AH11653))</f>
        <v>0</v>
      </c>
      <c r="AK11653" s="5">
        <v>0.01</v>
      </c>
      <c r="AL11653" s="5">
        <f>AJ11653*(AK11653/100)</f>
        <v>0</v>
      </c>
    </row>
    <row r="11654" spans="1:38" x14ac:dyDescent="0.45">
      <c r="O11654" s="30" t="s">
        <v>54</v>
      </c>
      <c r="P11654" s="30">
        <f>SUM(P11652:P11653)</f>
        <v>0</v>
      </c>
      <c r="AH11654" s="5">
        <f>SUM(AH11652:AH11653)</f>
        <v>0</v>
      </c>
      <c r="AJ11654" s="5">
        <f>SUM(AJ11652:AJ11653)</f>
        <v>0</v>
      </c>
      <c r="AL11654" s="5">
        <f>SUM(AL11652:AL11653)</f>
        <v>0</v>
      </c>
    </row>
    <row r="11655" spans="1:38" x14ac:dyDescent="0.45">
      <c r="A11655" s="17" t="s">
        <v>16872</v>
      </c>
      <c r="B11655" s="22">
        <v>3770400013604</v>
      </c>
      <c r="C11655" s="17" t="s">
        <v>16873</v>
      </c>
      <c r="D11655" s="17" t="s">
        <v>16874</v>
      </c>
      <c r="E11655" s="3">
        <v>6770</v>
      </c>
      <c r="F11655" s="3">
        <v>289</v>
      </c>
      <c r="G11655" s="7" t="s">
        <v>16875</v>
      </c>
      <c r="H11655" s="3" t="s">
        <v>42</v>
      </c>
      <c r="I11655" s="3">
        <v>13675</v>
      </c>
      <c r="J11655" s="3">
        <v>0</v>
      </c>
      <c r="K11655" s="3">
        <v>0</v>
      </c>
      <c r="L11655" s="72">
        <v>18.592500000000001</v>
      </c>
      <c r="M11655" s="29" t="s">
        <v>208</v>
      </c>
      <c r="N11655" s="30">
        <f>((J11655*400)+(K11655*100))+L11655</f>
        <v>18.592500000000001</v>
      </c>
      <c r="O11655" s="30">
        <v>200</v>
      </c>
      <c r="P11655" s="30">
        <f>N11655*O11655</f>
        <v>3718.5</v>
      </c>
      <c r="Q11655" s="3">
        <v>1</v>
      </c>
      <c r="R11655" s="17" t="s">
        <v>16872</v>
      </c>
      <c r="S11655" s="26">
        <v>3770400013604</v>
      </c>
      <c r="T11655" s="17" t="s">
        <v>16873</v>
      </c>
      <c r="U11655" s="17" t="s">
        <v>16876</v>
      </c>
      <c r="W11655" s="3" t="s">
        <v>210</v>
      </c>
      <c r="X11655" s="3" t="s">
        <v>211</v>
      </c>
      <c r="Y11655" s="3" t="s">
        <v>212</v>
      </c>
      <c r="Z11655" s="5">
        <v>74.37</v>
      </c>
      <c r="AA11655" s="67">
        <v>100</v>
      </c>
      <c r="AB11655" s="5">
        <v>6900</v>
      </c>
      <c r="AC11655" s="5">
        <f>Z11655*AB11655</f>
        <v>513153.00000000006</v>
      </c>
      <c r="AD11655" s="9">
        <v>5</v>
      </c>
      <c r="AE11655" s="9">
        <v>5</v>
      </c>
      <c r="AF11655" s="5">
        <f>(AC11655*(100-AE11655))/100</f>
        <v>487495.35000000009</v>
      </c>
      <c r="AG11655" s="5">
        <f>IF(AND(AF11655="",P11655=""),0,IF((AF11655=""),P11655, IF( (P11655=""),AF11655,AF11655+P11655)))</f>
        <v>491213.85000000009</v>
      </c>
      <c r="AH11655" s="5">
        <f>IF( (AA11655=""),AG11655*1,AG11655*(AA11655/100) )</f>
        <v>491213.85000000009</v>
      </c>
      <c r="AI11655" s="5">
        <v>50000000</v>
      </c>
      <c r="AJ11655" s="5">
        <f>IF((AI11655-AH11655) &gt; 1,0,IF((AI11655-AH11655)&lt;0,AH11655-AI11655,AI11655-AH11655))</f>
        <v>0</v>
      </c>
      <c r="AK11655" s="5">
        <v>0.02</v>
      </c>
      <c r="AL11655" s="5">
        <f>AJ11655*(AK11655/100)</f>
        <v>0</v>
      </c>
    </row>
    <row r="11656" spans="1:38" x14ac:dyDescent="0.45">
      <c r="J11656" s="3">
        <v>5</v>
      </c>
      <c r="K11656" s="3">
        <v>1</v>
      </c>
      <c r="L11656" s="72">
        <v>90.407499999999999</v>
      </c>
      <c r="M11656" s="29" t="s">
        <v>90</v>
      </c>
      <c r="N11656" s="30">
        <f>((J11656*400)+(K11656*100))+L11656</f>
        <v>2190.4074999999998</v>
      </c>
      <c r="O11656" s="30" t="s">
        <v>54</v>
      </c>
      <c r="P11656" s="30">
        <f>SUM(P11655:P11655)</f>
        <v>3718.5</v>
      </c>
      <c r="AG11656" s="5">
        <f>IF(AND(AF11656="",P11656=""),0,IF((AF11656=""),P11656,IF((P11656=""),AF11656,AF11656+P11656)))</f>
        <v>3718.5</v>
      </c>
      <c r="AH11656" s="5">
        <f>SUM(AH11655:AH11655)</f>
        <v>491213.85000000009</v>
      </c>
      <c r="AI11656" s="5">
        <v>0</v>
      </c>
      <c r="AJ11656" s="5">
        <f>SUM(AJ11655:AJ11655)</f>
        <v>0</v>
      </c>
      <c r="AK11656" s="5">
        <v>0.01</v>
      </c>
      <c r="AL11656" s="5">
        <f>SUM(AL11655:AL11655)</f>
        <v>0</v>
      </c>
    </row>
    <row r="11657" spans="1:38" x14ac:dyDescent="0.45">
      <c r="A11657" s="17" t="s">
        <v>16877</v>
      </c>
      <c r="B11657" s="22">
        <v>3770400012179</v>
      </c>
      <c r="C11657" s="17" t="s">
        <v>16878</v>
      </c>
      <c r="D11657" s="17" t="s">
        <v>16879</v>
      </c>
      <c r="E11657" s="3">
        <v>6771</v>
      </c>
      <c r="F11657" s="3">
        <v>1739</v>
      </c>
      <c r="G11657" s="7" t="s">
        <v>16880</v>
      </c>
      <c r="H11657" s="3" t="s">
        <v>42</v>
      </c>
      <c r="I11657" s="3">
        <v>15556</v>
      </c>
      <c r="J11657" s="3">
        <v>1</v>
      </c>
      <c r="K11657" s="3">
        <v>3</v>
      </c>
      <c r="L11657" s="72">
        <v>28</v>
      </c>
      <c r="M11657" s="29" t="s">
        <v>43</v>
      </c>
      <c r="N11657" s="30">
        <f>((J11657*400)+(K11657*100))+L11657</f>
        <v>728</v>
      </c>
      <c r="O11657" s="30">
        <v>400</v>
      </c>
      <c r="P11657" s="30">
        <f>N11657*O11657</f>
        <v>291200</v>
      </c>
      <c r="AG11657" s="5">
        <f>IF(AND(AF11657="",P11657=""),0,IF((AF11657=""),P11657,IF((P11657=""),AF11657,AF11657+P11657)))</f>
        <v>291200</v>
      </c>
      <c r="AH11657" s="5">
        <f>IF( (AA11657=""),AG11657*1,AG11657*(AA11657/100) )</f>
        <v>291200</v>
      </c>
      <c r="AI11657" s="5">
        <v>0</v>
      </c>
      <c r="AJ11657" s="5">
        <f>IF((AI11657-AH11657) &gt; 1,0,IF((AI11657-AH11657)&lt;0,AH11657-AI11657,AI11657-AH11657))</f>
        <v>291200</v>
      </c>
      <c r="AK11657" s="5">
        <v>0.3</v>
      </c>
      <c r="AL11657" s="5">
        <f>AJ11657*(AK11657/100)</f>
        <v>873.6</v>
      </c>
    </row>
    <row r="11658" spans="1:38" x14ac:dyDescent="0.45">
      <c r="O11658" s="30" t="s">
        <v>54</v>
      </c>
      <c r="P11658" s="30">
        <f>SUM(P11657:P11657)</f>
        <v>291200</v>
      </c>
      <c r="AH11658" s="5">
        <f>SUM(AH11657:AH11657)</f>
        <v>291200</v>
      </c>
      <c r="AJ11658" s="5">
        <f>SUM(AJ11657:AJ11657)</f>
        <v>291200</v>
      </c>
      <c r="AL11658" s="5">
        <f>SUM(AL11657:AL11657)</f>
        <v>873.6</v>
      </c>
    </row>
    <row r="11659" spans="1:38" x14ac:dyDescent="0.45">
      <c r="A11659" s="17" t="s">
        <v>16881</v>
      </c>
      <c r="B11659" s="22">
        <v>5770490004991</v>
      </c>
      <c r="C11659" s="17" t="s">
        <v>16882</v>
      </c>
      <c r="D11659" s="17" t="s">
        <v>16883</v>
      </c>
      <c r="E11659" s="3">
        <v>6772</v>
      </c>
      <c r="F11659" s="3">
        <v>9910</v>
      </c>
      <c r="G11659" s="7" t="s">
        <v>16884</v>
      </c>
      <c r="H11659" s="3" t="s">
        <v>42</v>
      </c>
      <c r="I11659" s="3">
        <v>20067</v>
      </c>
    </row>
    <row r="11660" spans="1:38" x14ac:dyDescent="0.45">
      <c r="O11660" s="30" t="s">
        <v>54</v>
      </c>
      <c r="P11660" s="30">
        <f>SUM(P11659:P11659)</f>
        <v>0</v>
      </c>
      <c r="AH11660" s="5">
        <f>SUM(AH11659:AH11659)</f>
        <v>0</v>
      </c>
      <c r="AJ11660" s="5">
        <f>SUM(AJ11659:AJ11659)</f>
        <v>0</v>
      </c>
      <c r="AL11660" s="5">
        <f>SUM(AL11659:AL11659)</f>
        <v>0</v>
      </c>
    </row>
    <row r="11661" spans="1:38" x14ac:dyDescent="0.45">
      <c r="A11661" s="17" t="s">
        <v>16885</v>
      </c>
      <c r="B11661" s="22">
        <v>3770400046456</v>
      </c>
      <c r="C11661" s="17" t="s">
        <v>16886</v>
      </c>
      <c r="D11661" s="17" t="s">
        <v>16887</v>
      </c>
      <c r="E11661" s="3">
        <v>6773</v>
      </c>
      <c r="F11661" s="3">
        <v>302</v>
      </c>
      <c r="G11661" s="7" t="s">
        <v>16888</v>
      </c>
      <c r="H11661" s="3" t="s">
        <v>42</v>
      </c>
      <c r="I11661" s="3">
        <v>15624</v>
      </c>
      <c r="J11661" s="3">
        <v>11</v>
      </c>
      <c r="K11661" s="3">
        <v>3</v>
      </c>
      <c r="L11661" s="72">
        <v>37</v>
      </c>
      <c r="M11661" s="29" t="s">
        <v>43</v>
      </c>
      <c r="N11661" s="30">
        <f>((J11661*400)+(K11661*100))+L11661</f>
        <v>4737</v>
      </c>
      <c r="O11661" s="30">
        <v>150</v>
      </c>
      <c r="P11661" s="30">
        <f>N11661*O11661</f>
        <v>710550</v>
      </c>
      <c r="AG11661" s="5">
        <f>IF(AND(AF11661="",P11661=""),0,IF((AF11661=""),P11661,IF((P11661=""),AF11661,AF11661+P11661)))</f>
        <v>710550</v>
      </c>
      <c r="AH11661" s="5">
        <f>IF( (AA11661=""),AG11661*1,AG11661*(AA11661/100) )</f>
        <v>710550</v>
      </c>
      <c r="AI11661" s="5">
        <v>0</v>
      </c>
      <c r="AJ11661" s="5">
        <f>IF((AI11661-AH11661) &gt; 1,0,IF((AI11661-AH11661)&lt;0,AH11661-AI11661,AI11661-AH11661))</f>
        <v>710550</v>
      </c>
      <c r="AK11661" s="5">
        <v>0.3</v>
      </c>
      <c r="AL11661" s="5">
        <f>AJ11661*(AK11661/100)</f>
        <v>2131.65</v>
      </c>
    </row>
    <row r="11662" spans="1:38" x14ac:dyDescent="0.45">
      <c r="O11662" s="30" t="s">
        <v>54</v>
      </c>
      <c r="P11662" s="30">
        <f>SUM(P11661:P11661)</f>
        <v>710550</v>
      </c>
      <c r="AH11662" s="5">
        <f>SUM(AH11661:AH11661)</f>
        <v>710550</v>
      </c>
      <c r="AJ11662" s="5">
        <f>SUM(AJ11661:AJ11661)</f>
        <v>710550</v>
      </c>
      <c r="AL11662" s="5">
        <f>SUM(AL11661:AL11661)</f>
        <v>2131.65</v>
      </c>
    </row>
    <row r="11663" spans="1:38" x14ac:dyDescent="0.45">
      <c r="A11663" s="17" t="s">
        <v>16889</v>
      </c>
      <c r="B11663" s="22">
        <v>3310101519259</v>
      </c>
      <c r="C11663" s="17" t="s">
        <v>16890</v>
      </c>
      <c r="D11663" s="17" t="s">
        <v>16891</v>
      </c>
      <c r="E11663" s="3">
        <v>6774</v>
      </c>
      <c r="F11663" s="3">
        <v>8452</v>
      </c>
      <c r="G11663" s="7" t="s">
        <v>16892</v>
      </c>
      <c r="H11663" s="3" t="s">
        <v>42</v>
      </c>
      <c r="I11663" s="3">
        <v>21861</v>
      </c>
    </row>
    <row r="11664" spans="1:38" x14ac:dyDescent="0.45">
      <c r="E11664" s="3">
        <v>6775</v>
      </c>
      <c r="F11664" s="3">
        <v>67</v>
      </c>
      <c r="G11664" s="7" t="s">
        <v>16893</v>
      </c>
      <c r="H11664" s="3" t="s">
        <v>42</v>
      </c>
      <c r="I11664" s="3">
        <v>21862</v>
      </c>
      <c r="J11664" s="3">
        <v>0</v>
      </c>
      <c r="K11664" s="3">
        <v>0</v>
      </c>
      <c r="L11664" s="72">
        <v>61</v>
      </c>
      <c r="M11664" s="29" t="s">
        <v>43</v>
      </c>
      <c r="N11664" s="30">
        <f>((J11664*400)+(K11664*100))+L11664</f>
        <v>61</v>
      </c>
      <c r="O11664" s="30">
        <v>1000</v>
      </c>
      <c r="P11664" s="30">
        <f>N11664*O11664</f>
        <v>61000</v>
      </c>
      <c r="AG11664" s="5">
        <f>IF(AND(AF11664="",P11664=""),0,IF((AF11664=""),P11664,IF((P11664=""),AF11664,AF11664+P11664)))</f>
        <v>61000</v>
      </c>
      <c r="AH11664" s="5">
        <f>IF( (AA11664=""),AG11664*1,AG11664*(AA11664/100) )</f>
        <v>61000</v>
      </c>
      <c r="AI11664" s="5">
        <v>0</v>
      </c>
      <c r="AJ11664" s="5">
        <f>IF((AI11664-AH11664) &gt; 1,0,IF((AI11664-AH11664)&lt;0,AH11664-AI11664,AI11664-AH11664))</f>
        <v>61000</v>
      </c>
      <c r="AK11664" s="5">
        <v>0.3</v>
      </c>
      <c r="AL11664" s="5">
        <f>AJ11664*(AK11664/100)</f>
        <v>183</v>
      </c>
    </row>
    <row r="11665" spans="1:38" x14ac:dyDescent="0.45">
      <c r="O11665" s="30" t="s">
        <v>54</v>
      </c>
      <c r="P11665" s="30">
        <f>SUM(P11663:P11664)</f>
        <v>61000</v>
      </c>
      <c r="AH11665" s="5">
        <f>SUM(AH11663:AH11664)</f>
        <v>61000</v>
      </c>
      <c r="AJ11665" s="5">
        <f>SUM(AJ11663:AJ11664)</f>
        <v>61000</v>
      </c>
      <c r="AL11665" s="5">
        <f>SUM(AL11663:AL11664)</f>
        <v>183</v>
      </c>
    </row>
    <row r="11666" spans="1:38" x14ac:dyDescent="0.45">
      <c r="A11666" s="17" t="s">
        <v>16894</v>
      </c>
      <c r="C11666" s="17" t="s">
        <v>16895</v>
      </c>
      <c r="D11666" s="17" t="s">
        <v>16896</v>
      </c>
      <c r="E11666" s="3">
        <v>6776</v>
      </c>
      <c r="F11666" s="3">
        <v>8279</v>
      </c>
      <c r="G11666" s="7" t="s">
        <v>16897</v>
      </c>
      <c r="H11666" s="3" t="s">
        <v>42</v>
      </c>
      <c r="I11666" s="3">
        <v>661</v>
      </c>
    </row>
    <row r="11667" spans="1:38" x14ac:dyDescent="0.45">
      <c r="O11667" s="30" t="s">
        <v>54</v>
      </c>
      <c r="P11667" s="30">
        <f>SUM(P11666:P11666)</f>
        <v>0</v>
      </c>
      <c r="AH11667" s="5">
        <f>SUM(AH11666:AH11666)</f>
        <v>0</v>
      </c>
      <c r="AJ11667" s="5">
        <f>SUM(AJ11666:AJ11666)</f>
        <v>0</v>
      </c>
      <c r="AL11667" s="5">
        <f>SUM(AL11666:AL11666)</f>
        <v>0</v>
      </c>
    </row>
    <row r="11668" spans="1:38" x14ac:dyDescent="0.45">
      <c r="A11668" s="17" t="s">
        <v>16898</v>
      </c>
      <c r="B11668" s="22">
        <v>3770400004761</v>
      </c>
      <c r="C11668" s="17" t="s">
        <v>16899</v>
      </c>
      <c r="D11668" s="17" t="s">
        <v>16900</v>
      </c>
      <c r="E11668" s="3">
        <v>6777</v>
      </c>
      <c r="F11668" s="3">
        <v>2404</v>
      </c>
      <c r="G11668" s="7" t="s">
        <v>16901</v>
      </c>
      <c r="H11668" s="3" t="s">
        <v>42</v>
      </c>
      <c r="I11668" s="3">
        <v>1199</v>
      </c>
      <c r="J11668" s="3">
        <v>1</v>
      </c>
      <c r="K11668" s="3">
        <v>1</v>
      </c>
      <c r="L11668" s="72">
        <v>67</v>
      </c>
      <c r="M11668" s="29" t="s">
        <v>90</v>
      </c>
      <c r="N11668" s="30">
        <f>((J11668*400)+(K11668*100))+L11668</f>
        <v>567</v>
      </c>
      <c r="O11668" s="30">
        <v>330</v>
      </c>
      <c r="P11668" s="30">
        <f>N11668*O11668</f>
        <v>187110</v>
      </c>
      <c r="AG11668" s="5">
        <f>IF(AND(AF11668="",P11668=""),0,IF((AF11668=""),P11668,IF((P11668=""),AF11668,AF11668+P11668)))</f>
        <v>187110</v>
      </c>
      <c r="AH11668" s="5">
        <f>IF( (AA11668=""),AG11668*1,AG11668*(AA11668/100) )</f>
        <v>187110</v>
      </c>
      <c r="AI11668" s="5">
        <v>50000000</v>
      </c>
      <c r="AJ11668" s="5">
        <f>IF((AI11668-AH11668) &gt; 1,0,IF((AI11668-AH11668)&lt;0,AH11668-AI11668,AI11668-AH11668))</f>
        <v>0</v>
      </c>
      <c r="AK11668" s="5">
        <v>0.01</v>
      </c>
      <c r="AL11668" s="5">
        <f>AJ11668*(AK11668/100)</f>
        <v>0</v>
      </c>
    </row>
    <row r="11669" spans="1:38" x14ac:dyDescent="0.45">
      <c r="E11669" s="3">
        <v>6778</v>
      </c>
      <c r="F11669" s="3">
        <v>2683</v>
      </c>
      <c r="G11669" s="7" t="s">
        <v>16902</v>
      </c>
      <c r="H11669" s="3" t="s">
        <v>42</v>
      </c>
      <c r="I11669" s="3">
        <v>1204</v>
      </c>
      <c r="J11669" s="3">
        <v>0</v>
      </c>
      <c r="K11669" s="3">
        <v>0</v>
      </c>
      <c r="L11669" s="72">
        <v>20</v>
      </c>
      <c r="M11669" s="29" t="s">
        <v>208</v>
      </c>
      <c r="N11669" s="30">
        <f>((J11669*400)+(K11669*100))+L11669</f>
        <v>20</v>
      </c>
      <c r="O11669" s="30">
        <v>250</v>
      </c>
      <c r="P11669" s="30">
        <f>N11669*O11669</f>
        <v>5000</v>
      </c>
      <c r="AG11669" s="5">
        <f>IF(AND(AF11669="",P11669=""),0,IF((AF11669=""),P11669,IF((P11669=""),AF11669,AF11669+P11669)))</f>
        <v>5000</v>
      </c>
      <c r="AH11669" s="5">
        <f>IF( (AA11669=""),AG11669*1,AG11669*(AA11669/100) )</f>
        <v>5000</v>
      </c>
      <c r="AI11669" s="5">
        <v>0</v>
      </c>
      <c r="AJ11669" s="5">
        <f>IF((AI11669-AH11669) &gt; 1,0,IF((AI11669-AH11669)&lt;0,AH11669-AI11669,AI11669-AH11669))</f>
        <v>5000</v>
      </c>
      <c r="AK11669" s="5">
        <v>0.02</v>
      </c>
      <c r="AL11669" s="5">
        <f>AJ11669*(AK11669/100)</f>
        <v>1</v>
      </c>
    </row>
    <row r="11670" spans="1:38" x14ac:dyDescent="0.45">
      <c r="J11670" s="3">
        <v>3</v>
      </c>
      <c r="K11670" s="3">
        <v>0</v>
      </c>
      <c r="L11670" s="72">
        <v>51</v>
      </c>
      <c r="M11670" s="29" t="s">
        <v>90</v>
      </c>
      <c r="N11670" s="30">
        <f>((J11670*400)+(K11670*100))+L11670</f>
        <v>1251</v>
      </c>
      <c r="O11670" s="30">
        <v>250</v>
      </c>
      <c r="P11670" s="30">
        <f>N11670*O11670</f>
        <v>312750</v>
      </c>
      <c r="AG11670" s="5">
        <f>IF(AND(AF11670="",P11670=""),0,IF((AF11670=""),P11670,IF((P11670=""),AF11670,AF11670+P11670)))</f>
        <v>312750</v>
      </c>
      <c r="AH11670" s="5">
        <f>IF( (AA11670=""),AG11670*1,AG11670*(AA11670/100) )</f>
        <v>312750</v>
      </c>
      <c r="AI11670" s="5">
        <v>0</v>
      </c>
      <c r="AJ11670" s="5">
        <f>IF((AI11670-AH11670) &gt; 1,0,IF((AI11670-AH11670)&lt;0,AH11670-AI11670,AI11670-AH11670))</f>
        <v>312750</v>
      </c>
      <c r="AK11670" s="5">
        <v>0.01</v>
      </c>
      <c r="AL11670" s="5">
        <f>AJ11670*(AK11670/100)</f>
        <v>31.275000000000002</v>
      </c>
    </row>
    <row r="11671" spans="1:38" x14ac:dyDescent="0.45">
      <c r="Q11671" s="74">
        <v>1</v>
      </c>
      <c r="R11671" s="17" t="s">
        <v>16898</v>
      </c>
      <c r="S11671" s="26">
        <v>3770400004761</v>
      </c>
      <c r="T11671" s="17" t="s">
        <v>16899</v>
      </c>
      <c r="U11671" s="17" t="s">
        <v>16903</v>
      </c>
      <c r="W11671" s="3" t="s">
        <v>210</v>
      </c>
      <c r="X11671" s="3" t="s">
        <v>211</v>
      </c>
      <c r="Y11671" s="3" t="s">
        <v>212</v>
      </c>
      <c r="Z11671" s="5">
        <v>80</v>
      </c>
      <c r="AA11671" s="67">
        <v>100</v>
      </c>
      <c r="AB11671" s="5">
        <v>6900</v>
      </c>
      <c r="AC11671" s="5">
        <f>Z11671*AB11671</f>
        <v>552000</v>
      </c>
      <c r="AD11671" s="9">
        <v>5</v>
      </c>
      <c r="AE11671" s="9">
        <v>5</v>
      </c>
      <c r="AF11671" s="5">
        <f>(AC11671*(100-AE11671))/100</f>
        <v>524400</v>
      </c>
      <c r="AG11671" s="5">
        <f>IF( (AF11671=""),0,SUM(AF11671:AF11671) )</f>
        <v>524400</v>
      </c>
      <c r="AH11671" s="5">
        <f>(AG11671/100)*(AA11671)</f>
        <v>524400</v>
      </c>
      <c r="AI11671" s="5">
        <v>0</v>
      </c>
      <c r="AJ11671" s="5">
        <f>IF((AI11671-AH11671) &gt; 1,0,IF((AI11671-AH11671)&lt;0,AH11671-AI11671,AI11671-AH11671))</f>
        <v>524400</v>
      </c>
      <c r="AK11671" s="5">
        <v>0.02</v>
      </c>
      <c r="AL11671" s="5">
        <f>AJ11671*(AK11671/100)</f>
        <v>104.88000000000001</v>
      </c>
    </row>
    <row r="11672" spans="1:38" x14ac:dyDescent="0.45">
      <c r="O11672" s="30" t="s">
        <v>54</v>
      </c>
      <c r="P11672" s="30">
        <f>SUM(P11668:P11671)</f>
        <v>504860</v>
      </c>
      <c r="AH11672" s="5">
        <f>SUM(AH11668:AH11671)</f>
        <v>1029260</v>
      </c>
      <c r="AJ11672" s="5">
        <f>SUM(AJ11668:AJ11671)</f>
        <v>842150</v>
      </c>
      <c r="AL11672" s="5">
        <f>SUM(AL11668:AL11671)</f>
        <v>137.15500000000003</v>
      </c>
    </row>
    <row r="11673" spans="1:38" x14ac:dyDescent="0.45">
      <c r="A11673" s="17" t="s">
        <v>16904</v>
      </c>
      <c r="B11673" s="22">
        <v>3101202055188</v>
      </c>
      <c r="C11673" s="17" t="s">
        <v>16905</v>
      </c>
      <c r="D11673" s="17" t="s">
        <v>16906</v>
      </c>
      <c r="E11673" s="3">
        <v>6779</v>
      </c>
      <c r="F11673" s="3">
        <v>8727</v>
      </c>
      <c r="G11673" s="7" t="s">
        <v>16907</v>
      </c>
      <c r="H11673" s="3" t="s">
        <v>42</v>
      </c>
      <c r="I11673" s="3">
        <v>6251</v>
      </c>
    </row>
    <row r="11674" spans="1:38" x14ac:dyDescent="0.45">
      <c r="E11674" s="3">
        <v>6780</v>
      </c>
      <c r="F11674" s="3">
        <v>878</v>
      </c>
      <c r="G11674" s="7" t="s">
        <v>16908</v>
      </c>
      <c r="H11674" s="3" t="s">
        <v>42</v>
      </c>
      <c r="I11674" s="3">
        <v>6839</v>
      </c>
      <c r="J11674" s="3">
        <v>0</v>
      </c>
      <c r="K11674" s="3">
        <v>0</v>
      </c>
      <c r="L11674" s="72">
        <v>60</v>
      </c>
      <c r="M11674" s="29" t="s">
        <v>43</v>
      </c>
      <c r="N11674" s="30">
        <f>((J11674*400)+(K11674*100))+L11674</f>
        <v>60</v>
      </c>
      <c r="O11674" s="30">
        <v>500</v>
      </c>
      <c r="P11674" s="30">
        <f>N11674*O11674</f>
        <v>30000</v>
      </c>
      <c r="AG11674" s="5">
        <f>IF(AND(AF11674="",P11674=""),0,IF((AF11674=""),P11674,IF((P11674=""),AF11674,AF11674+P11674)))</f>
        <v>30000</v>
      </c>
      <c r="AH11674" s="5">
        <f>IF( (AA11674=""),AG11674*1,AG11674*(AA11674/100) )</f>
        <v>30000</v>
      </c>
      <c r="AI11674" s="5">
        <v>0</v>
      </c>
      <c r="AJ11674" s="5">
        <f>IF((AI11674-AH11674) &gt; 1,0,IF((AI11674-AH11674)&lt;0,AH11674-AI11674,AI11674-AH11674))</f>
        <v>30000</v>
      </c>
      <c r="AK11674" s="5">
        <v>0.3</v>
      </c>
      <c r="AL11674" s="5">
        <f>AJ11674*(AK11674/100)</f>
        <v>90</v>
      </c>
    </row>
    <row r="11675" spans="1:38" x14ac:dyDescent="0.45">
      <c r="O11675" s="30" t="s">
        <v>54</v>
      </c>
      <c r="P11675" s="30">
        <f>SUM(P11673:P11674)</f>
        <v>30000</v>
      </c>
      <c r="AH11675" s="5">
        <f>SUM(AH11673:AH11674)</f>
        <v>30000</v>
      </c>
      <c r="AJ11675" s="5">
        <f>SUM(AJ11673:AJ11674)</f>
        <v>30000</v>
      </c>
      <c r="AL11675" s="5">
        <f>SUM(AL11673:AL11674)</f>
        <v>90</v>
      </c>
    </row>
    <row r="11676" spans="1:38" x14ac:dyDescent="0.45">
      <c r="A11676" s="17" t="s">
        <v>16909</v>
      </c>
      <c r="B11676" s="22">
        <v>3770400020007</v>
      </c>
      <c r="C11676" s="17" t="s">
        <v>16910</v>
      </c>
      <c r="D11676" s="17" t="s">
        <v>16911</v>
      </c>
      <c r="E11676" s="3">
        <v>6781</v>
      </c>
      <c r="F11676" s="3">
        <v>6406</v>
      </c>
      <c r="H11676" s="3" t="s">
        <v>42</v>
      </c>
      <c r="I11676" s="3">
        <v>31135</v>
      </c>
      <c r="J11676" s="3">
        <v>6</v>
      </c>
      <c r="K11676" s="3">
        <v>0</v>
      </c>
      <c r="L11676" s="72">
        <v>30</v>
      </c>
      <c r="M11676" s="29" t="s">
        <v>90</v>
      </c>
      <c r="N11676" s="30">
        <f>((J11676*400)+(K11676*100))+L11676</f>
        <v>2430</v>
      </c>
      <c r="O11676" s="30">
        <v>150</v>
      </c>
      <c r="P11676" s="30">
        <f>N11676*O11676</f>
        <v>364500</v>
      </c>
      <c r="AG11676" s="5">
        <f>IF(AND(AF11676="",P11676=""),0,IF((AF11676=""),P11676,IF((P11676=""),AF11676,AF11676+P11676)))</f>
        <v>364500</v>
      </c>
      <c r="AH11676" s="5">
        <f>IF( (AA11676=""),AG11676*1,AG11676*(AA11676/100) )</f>
        <v>364500</v>
      </c>
      <c r="AI11676" s="5">
        <v>50000000</v>
      </c>
      <c r="AJ11676" s="5">
        <f>IF((AI11676-AH11676) &gt; 1,0,IF((AI11676-AH11676)&lt;0,AH11676-AI11676,AI11676-AH11676))</f>
        <v>0</v>
      </c>
      <c r="AK11676" s="5">
        <v>0.01</v>
      </c>
      <c r="AL11676" s="5">
        <f>AJ11676*(AK11676/100)</f>
        <v>0</v>
      </c>
    </row>
    <row r="11677" spans="1:38" x14ac:dyDescent="0.45">
      <c r="O11677" s="30" t="s">
        <v>54</v>
      </c>
      <c r="P11677" s="30">
        <f>SUM(P11676:P11676)</f>
        <v>364500</v>
      </c>
      <c r="AH11677" s="5">
        <f>SUM(AH11676:AH11676)</f>
        <v>364500</v>
      </c>
      <c r="AJ11677" s="5">
        <f>SUM(AJ11676:AJ11676)</f>
        <v>0</v>
      </c>
      <c r="AL11677" s="5">
        <f>SUM(AL11676:AL11676)</f>
        <v>0</v>
      </c>
    </row>
    <row r="11678" spans="1:38" x14ac:dyDescent="0.45">
      <c r="A11678" s="17" t="s">
        <v>16912</v>
      </c>
      <c r="B11678" s="22">
        <v>3770400026331</v>
      </c>
      <c r="C11678" s="17" t="s">
        <v>16913</v>
      </c>
      <c r="D11678" s="17" t="s">
        <v>16914</v>
      </c>
      <c r="E11678" s="3">
        <v>6782</v>
      </c>
      <c r="F11678" s="3">
        <v>7496</v>
      </c>
      <c r="G11678" s="7" t="s">
        <v>16915</v>
      </c>
      <c r="H11678" s="3" t="s">
        <v>42</v>
      </c>
      <c r="I11678" s="3">
        <v>33310</v>
      </c>
    </row>
    <row r="11679" spans="1:38" x14ac:dyDescent="0.45">
      <c r="O11679" s="30" t="s">
        <v>54</v>
      </c>
      <c r="P11679" s="30">
        <f>SUM(P11678:P11678)</f>
        <v>0</v>
      </c>
      <c r="AH11679" s="5">
        <f>SUM(AH11678:AH11678)</f>
        <v>0</v>
      </c>
      <c r="AJ11679" s="5">
        <f>SUM(AJ11678:AJ11678)</f>
        <v>0</v>
      </c>
      <c r="AL11679" s="5">
        <f>SUM(AL11678:AL11678)</f>
        <v>0</v>
      </c>
    </row>
    <row r="11680" spans="1:38" x14ac:dyDescent="0.45">
      <c r="A11680" s="17" t="s">
        <v>16916</v>
      </c>
      <c r="B11680" s="22">
        <v>3770300038397</v>
      </c>
      <c r="C11680" s="17" t="s">
        <v>16917</v>
      </c>
      <c r="D11680" s="17" t="s">
        <v>16918</v>
      </c>
      <c r="E11680" s="3">
        <v>6783</v>
      </c>
      <c r="F11680" s="3">
        <v>8933</v>
      </c>
      <c r="G11680" s="7" t="s">
        <v>16919</v>
      </c>
      <c r="H11680" s="3" t="s">
        <v>42</v>
      </c>
      <c r="I11680" s="3">
        <v>21789</v>
      </c>
    </row>
    <row r="11681" spans="1:38" x14ac:dyDescent="0.45">
      <c r="E11681" s="3">
        <v>6784</v>
      </c>
      <c r="F11681" s="3">
        <v>3064</v>
      </c>
      <c r="G11681" s="7" t="s">
        <v>16920</v>
      </c>
      <c r="H11681" s="3" t="s">
        <v>42</v>
      </c>
      <c r="I11681" s="3">
        <v>27655</v>
      </c>
      <c r="J11681" s="3">
        <v>2</v>
      </c>
      <c r="K11681" s="3">
        <v>0</v>
      </c>
      <c r="L11681" s="72">
        <v>0</v>
      </c>
      <c r="M11681" s="29" t="s">
        <v>43</v>
      </c>
      <c r="N11681" s="30">
        <f>((J11681*400)+(K11681*100))+L11681</f>
        <v>800</v>
      </c>
      <c r="O11681" s="30">
        <v>1900</v>
      </c>
      <c r="P11681" s="30">
        <f>N11681*O11681</f>
        <v>1520000</v>
      </c>
      <c r="AG11681" s="5">
        <f>IF(AND(AF11681="",P11681=""),0,IF((AF11681=""),P11681,IF((P11681=""),AF11681,AF11681+P11681)))</f>
        <v>1520000</v>
      </c>
      <c r="AH11681" s="5">
        <f>IF( (AA11681=""),AG11681*1,AG11681*(AA11681/100) )</f>
        <v>1520000</v>
      </c>
      <c r="AI11681" s="5">
        <v>0</v>
      </c>
      <c r="AJ11681" s="5">
        <f>IF((AI11681-AH11681) &gt; 1,0,IF((AI11681-AH11681)&lt;0,AH11681-AI11681,AI11681-AH11681))</f>
        <v>1520000</v>
      </c>
      <c r="AK11681" s="5">
        <v>0.3</v>
      </c>
      <c r="AL11681" s="5">
        <f>AJ11681*(AK11681/100)</f>
        <v>4560</v>
      </c>
    </row>
    <row r="11682" spans="1:38" x14ac:dyDescent="0.45">
      <c r="O11682" s="30" t="s">
        <v>54</v>
      </c>
      <c r="P11682" s="30">
        <f>SUM(P11680:P11681)</f>
        <v>1520000</v>
      </c>
      <c r="AH11682" s="5">
        <f>SUM(AH11680:AH11681)</f>
        <v>1520000</v>
      </c>
      <c r="AJ11682" s="5">
        <f>SUM(AJ11680:AJ11681)</f>
        <v>1520000</v>
      </c>
      <c r="AL11682" s="5">
        <f>SUM(AL11680:AL11681)</f>
        <v>4560</v>
      </c>
    </row>
    <row r="11683" spans="1:38" x14ac:dyDescent="0.45">
      <c r="A11683" s="17" t="s">
        <v>16921</v>
      </c>
      <c r="B11683" s="22">
        <v>3770400033125</v>
      </c>
      <c r="C11683" s="17" t="s">
        <v>16922</v>
      </c>
      <c r="D11683" s="17" t="s">
        <v>16923</v>
      </c>
      <c r="E11683" s="3">
        <v>6785</v>
      </c>
      <c r="F11683" s="3">
        <v>3826</v>
      </c>
      <c r="G11683" s="7" t="s">
        <v>16924</v>
      </c>
      <c r="H11683" s="3" t="s">
        <v>42</v>
      </c>
      <c r="I11683" s="3">
        <v>15480</v>
      </c>
      <c r="J11683" s="3">
        <v>1</v>
      </c>
      <c r="K11683" s="3">
        <v>3</v>
      </c>
      <c r="L11683" s="72">
        <v>38</v>
      </c>
      <c r="M11683" s="29" t="s">
        <v>43</v>
      </c>
      <c r="N11683" s="30">
        <f>((J11683*400)+(K11683*100))+L11683</f>
        <v>738</v>
      </c>
      <c r="O11683" s="30">
        <v>500</v>
      </c>
      <c r="P11683" s="30">
        <f>N11683*O11683</f>
        <v>369000</v>
      </c>
      <c r="AG11683" s="5">
        <f>IF(AND(AF11683="",P11683=""),0,IF((AF11683=""),P11683,IF((P11683=""),AF11683,AF11683+P11683)))</f>
        <v>369000</v>
      </c>
      <c r="AH11683" s="5">
        <f>IF( (AA11683=""),AG11683*1,AG11683*(AA11683/100) )</f>
        <v>369000</v>
      </c>
      <c r="AI11683" s="5">
        <v>0</v>
      </c>
      <c r="AJ11683" s="5">
        <f>IF((AI11683-AH11683) &gt; 1,0,IF((AI11683-AH11683)&lt;0,AH11683-AI11683,AI11683-AH11683))</f>
        <v>369000</v>
      </c>
      <c r="AK11683" s="5">
        <v>0.3</v>
      </c>
      <c r="AL11683" s="5">
        <f>AJ11683*(AK11683/100)</f>
        <v>1107</v>
      </c>
    </row>
    <row r="11684" spans="1:38" x14ac:dyDescent="0.45">
      <c r="O11684" s="30" t="s">
        <v>54</v>
      </c>
      <c r="P11684" s="30">
        <f>SUM(P11683:P11683)</f>
        <v>369000</v>
      </c>
      <c r="AH11684" s="5">
        <f>SUM(AH11683:AH11683)</f>
        <v>369000</v>
      </c>
      <c r="AJ11684" s="5">
        <f>SUM(AJ11683:AJ11683)</f>
        <v>369000</v>
      </c>
      <c r="AL11684" s="5">
        <f>SUM(AL11683:AL11683)</f>
        <v>1107</v>
      </c>
    </row>
    <row r="11685" spans="1:38" x14ac:dyDescent="0.45">
      <c r="A11685" s="17" t="s">
        <v>16925</v>
      </c>
      <c r="B11685" s="22">
        <v>3770600336733</v>
      </c>
      <c r="C11685" s="17" t="s">
        <v>16926</v>
      </c>
      <c r="D11685" s="17" t="s">
        <v>16927</v>
      </c>
      <c r="E11685" s="3">
        <v>6786</v>
      </c>
      <c r="F11685" s="3">
        <v>6143</v>
      </c>
      <c r="H11685" s="3" t="s">
        <v>42</v>
      </c>
      <c r="I11685" s="3">
        <v>17671</v>
      </c>
      <c r="J11685" s="3">
        <v>0</v>
      </c>
      <c r="K11685" s="3">
        <v>0</v>
      </c>
      <c r="L11685" s="72">
        <v>20</v>
      </c>
      <c r="M11685" s="29" t="s">
        <v>208</v>
      </c>
      <c r="N11685" s="30">
        <f>((J11685*400)+(K11685*100))+L11685</f>
        <v>20</v>
      </c>
      <c r="O11685" s="30">
        <v>300</v>
      </c>
      <c r="P11685" s="30">
        <f>N11685*O11685</f>
        <v>6000</v>
      </c>
      <c r="AG11685" s="5">
        <f>IF(AND(AF11685="",P11685=""),0,IF((AF11685=""),P11685,IF((P11685=""),AF11685,AF11685+P11685)))</f>
        <v>6000</v>
      </c>
      <c r="AH11685" s="5">
        <f>IF( (AA11685=""),AG11685*1,AG11685*(AA11685/100) )</f>
        <v>6000</v>
      </c>
      <c r="AI11685" s="5">
        <v>0</v>
      </c>
      <c r="AJ11685" s="5">
        <f>IF((AI11685-AH11685) &gt; 1,0,IF((AI11685-AH11685)&lt;0,AH11685-AI11685,AI11685-AH11685))</f>
        <v>6000</v>
      </c>
      <c r="AK11685" s="5">
        <v>0.02</v>
      </c>
      <c r="AL11685" s="5">
        <f>AJ11685*(AK11685/100)</f>
        <v>1.2</v>
      </c>
    </row>
    <row r="11686" spans="1:38" x14ac:dyDescent="0.45">
      <c r="Q11686" s="74">
        <v>1</v>
      </c>
      <c r="R11686" s="17" t="s">
        <v>16925</v>
      </c>
      <c r="S11686" s="26">
        <v>3770600336733</v>
      </c>
      <c r="T11686" s="17" t="s">
        <v>16926</v>
      </c>
      <c r="U11686" s="17" t="s">
        <v>16928</v>
      </c>
      <c r="W11686" s="3" t="s">
        <v>210</v>
      </c>
      <c r="X11686" s="3" t="s">
        <v>211</v>
      </c>
      <c r="Y11686" s="3" t="s">
        <v>212</v>
      </c>
      <c r="Z11686" s="5">
        <v>80</v>
      </c>
      <c r="AA11686" s="67">
        <v>100</v>
      </c>
      <c r="AB11686" s="5">
        <v>6900</v>
      </c>
      <c r="AC11686" s="5">
        <f>Z11686*AB11686</f>
        <v>552000</v>
      </c>
      <c r="AD11686" s="9">
        <v>5</v>
      </c>
      <c r="AE11686" s="9">
        <v>5</v>
      </c>
      <c r="AF11686" s="5">
        <f>(AC11686*(100-AE11686))/100</f>
        <v>524400</v>
      </c>
      <c r="AG11686" s="5">
        <f>IF( (AF11686=""),0,SUM(AF11686:AF11686) )</f>
        <v>524400</v>
      </c>
      <c r="AH11686" s="5">
        <f>(AG11686/100)*(AA11686)</f>
        <v>524400</v>
      </c>
      <c r="AI11686" s="5">
        <v>0</v>
      </c>
      <c r="AJ11686" s="5">
        <f>IF((AI11686-AH11686) &gt; 1,0,IF((AI11686-AH11686)&lt;0,AH11686-AI11686,AI11686-AH11686))</f>
        <v>524400</v>
      </c>
      <c r="AK11686" s="5">
        <v>0.02</v>
      </c>
      <c r="AL11686" s="5">
        <f>AJ11686*(AK11686/100)</f>
        <v>104.88000000000001</v>
      </c>
    </row>
    <row r="11687" spans="1:38" x14ac:dyDescent="0.45">
      <c r="O11687" s="30" t="s">
        <v>54</v>
      </c>
      <c r="P11687" s="30">
        <f>SUM(P11685:P11686)</f>
        <v>6000</v>
      </c>
      <c r="AH11687" s="5">
        <f>SUM(AH11685:AH11686)</f>
        <v>530400</v>
      </c>
      <c r="AJ11687" s="5">
        <f>SUM(AJ11685:AJ11686)</f>
        <v>530400</v>
      </c>
      <c r="AL11687" s="5">
        <f>SUM(AL11685:AL11686)</f>
        <v>106.08000000000001</v>
      </c>
    </row>
    <row r="11688" spans="1:38" x14ac:dyDescent="0.45">
      <c r="A11688" s="17" t="s">
        <v>16929</v>
      </c>
      <c r="B11688" s="22">
        <v>3770400491051</v>
      </c>
      <c r="C11688" s="17" t="s">
        <v>16930</v>
      </c>
      <c r="D11688" s="17" t="s">
        <v>16931</v>
      </c>
      <c r="E11688" s="3">
        <v>6787</v>
      </c>
      <c r="F11688" s="3">
        <v>314</v>
      </c>
      <c r="G11688" s="7" t="s">
        <v>16932</v>
      </c>
      <c r="H11688" s="3" t="s">
        <v>42</v>
      </c>
      <c r="I11688" s="3">
        <v>23948</v>
      </c>
      <c r="J11688" s="3">
        <v>3</v>
      </c>
      <c r="K11688" s="3">
        <v>1</v>
      </c>
      <c r="L11688" s="72">
        <v>91</v>
      </c>
      <c r="M11688" s="29" t="s">
        <v>90</v>
      </c>
      <c r="N11688" s="30">
        <f>((J11688*400)+(K11688*100))+L11688</f>
        <v>1391</v>
      </c>
      <c r="O11688" s="30">
        <v>380</v>
      </c>
      <c r="P11688" s="30">
        <f>N11688*O11688</f>
        <v>528580</v>
      </c>
      <c r="AG11688" s="5">
        <f>IF(AND(AF11688="",P11688=""),0,IF((AF11688=""),P11688,IF((P11688=""),AF11688,AF11688+P11688)))</f>
        <v>528580</v>
      </c>
      <c r="AH11688" s="5">
        <f>IF( (AA11688=""),AG11688*1,AG11688*(AA11688/100) )</f>
        <v>528580</v>
      </c>
      <c r="AI11688" s="5">
        <v>50000000</v>
      </c>
      <c r="AJ11688" s="5">
        <f>IF((AI11688-AH11688) &gt; 1,0,IF((AI11688-AH11688)&lt;0,AH11688-AI11688,AI11688-AH11688))</f>
        <v>0</v>
      </c>
      <c r="AK11688" s="5">
        <v>0.01</v>
      </c>
      <c r="AL11688" s="5">
        <f>AJ11688*(AK11688/100)</f>
        <v>0</v>
      </c>
    </row>
    <row r="11689" spans="1:38" x14ac:dyDescent="0.45">
      <c r="O11689" s="30" t="s">
        <v>54</v>
      </c>
      <c r="P11689" s="30">
        <f>SUM(P11688:P11688)</f>
        <v>528580</v>
      </c>
      <c r="AH11689" s="5">
        <f>SUM(AH11688:AH11688)</f>
        <v>528580</v>
      </c>
      <c r="AJ11689" s="5">
        <f>SUM(AJ11688:AJ11688)</f>
        <v>0</v>
      </c>
      <c r="AL11689" s="5">
        <f>SUM(AL11688:AL11688)</f>
        <v>0</v>
      </c>
    </row>
    <row r="11690" spans="1:38" x14ac:dyDescent="0.45">
      <c r="A11690" s="17" t="s">
        <v>16933</v>
      </c>
      <c r="B11690" s="22">
        <v>3869900043828</v>
      </c>
      <c r="C11690" s="17" t="s">
        <v>16934</v>
      </c>
      <c r="D11690" s="17" t="s">
        <v>16935</v>
      </c>
      <c r="E11690" s="3">
        <v>6788</v>
      </c>
      <c r="F11690" s="3">
        <v>994</v>
      </c>
      <c r="G11690" s="7" t="s">
        <v>16936</v>
      </c>
      <c r="H11690" s="3" t="s">
        <v>42</v>
      </c>
      <c r="I11690" s="3">
        <v>23212</v>
      </c>
      <c r="J11690" s="3">
        <v>0</v>
      </c>
      <c r="K11690" s="3">
        <v>0</v>
      </c>
      <c r="L11690" s="72">
        <v>23</v>
      </c>
      <c r="M11690" s="29" t="s">
        <v>43</v>
      </c>
      <c r="N11690" s="30">
        <f>((J11690*400)+(K11690*100))+L11690</f>
        <v>23</v>
      </c>
      <c r="O11690" s="30">
        <v>5000</v>
      </c>
      <c r="P11690" s="30">
        <f>N11690*O11690</f>
        <v>115000</v>
      </c>
      <c r="AG11690" s="5">
        <f>IF(AND(AF11690="",P11690=""),0,IF((AF11690=""),P11690,IF((P11690=""),AF11690,AF11690+P11690)))</f>
        <v>115000</v>
      </c>
      <c r="AH11690" s="5">
        <f>IF( (AA11690=""),AG11690*1,AG11690*(AA11690/100) )</f>
        <v>115000</v>
      </c>
      <c r="AI11690" s="5">
        <v>0</v>
      </c>
      <c r="AJ11690" s="5">
        <f>IF((AI11690-AH11690) &gt; 1,0,IF((AI11690-AH11690)&lt;0,AH11690-AI11690,AI11690-AH11690))</f>
        <v>115000</v>
      </c>
      <c r="AK11690" s="5">
        <v>0.3</v>
      </c>
      <c r="AL11690" s="5">
        <f>AJ11690*(AK11690/100)</f>
        <v>345</v>
      </c>
    </row>
    <row r="11691" spans="1:38" x14ac:dyDescent="0.45">
      <c r="O11691" s="30" t="s">
        <v>54</v>
      </c>
      <c r="P11691" s="30">
        <f>SUM(P11690:P11690)</f>
        <v>115000</v>
      </c>
      <c r="AH11691" s="5">
        <f>SUM(AH11690:AH11690)</f>
        <v>115000</v>
      </c>
      <c r="AJ11691" s="5">
        <f>SUM(AJ11690:AJ11690)</f>
        <v>115000</v>
      </c>
      <c r="AL11691" s="5">
        <f>SUM(AL11690:AL11690)</f>
        <v>345</v>
      </c>
    </row>
    <row r="11692" spans="1:38" x14ac:dyDescent="0.45">
      <c r="A11692" s="17" t="s">
        <v>16937</v>
      </c>
      <c r="B11692" s="22">
        <v>3770400040288</v>
      </c>
      <c r="C11692" s="17" t="s">
        <v>16938</v>
      </c>
      <c r="D11692" s="17" t="s">
        <v>16939</v>
      </c>
      <c r="E11692" s="3">
        <v>6789</v>
      </c>
      <c r="F11692" s="3">
        <v>2974</v>
      </c>
      <c r="G11692" s="7" t="s">
        <v>16940</v>
      </c>
      <c r="H11692" s="3" t="s">
        <v>42</v>
      </c>
      <c r="I11692" s="3">
        <v>13860</v>
      </c>
      <c r="J11692" s="3">
        <v>6</v>
      </c>
      <c r="K11692" s="3">
        <v>1</v>
      </c>
      <c r="L11692" s="72">
        <v>41</v>
      </c>
      <c r="M11692" s="29" t="s">
        <v>43</v>
      </c>
      <c r="N11692" s="30">
        <f>((J11692*400)+(K11692*100))+L11692</f>
        <v>2541</v>
      </c>
      <c r="O11692" s="30">
        <v>380</v>
      </c>
      <c r="P11692" s="30">
        <f>N11692*O11692</f>
        <v>965580</v>
      </c>
      <c r="AG11692" s="5">
        <f>IF(AND(AF11692="",P11692=""),0,IF((AF11692=""),P11692,IF((P11692=""),AF11692,AF11692+P11692)))</f>
        <v>965580</v>
      </c>
      <c r="AH11692" s="5">
        <f>IF( (AA11692=""),AG11692*1,AG11692*(AA11692/100) )</f>
        <v>965580</v>
      </c>
      <c r="AI11692" s="5">
        <v>0</v>
      </c>
      <c r="AJ11692" s="5">
        <f>IF((AI11692-AH11692) &gt; 1,0,IF((AI11692-AH11692)&lt;0,AH11692-AI11692,AI11692-AH11692))</f>
        <v>965580</v>
      </c>
      <c r="AK11692" s="5">
        <v>0.3</v>
      </c>
      <c r="AL11692" s="5">
        <f>AJ11692*(AK11692/100)</f>
        <v>2896.7400000000002</v>
      </c>
    </row>
    <row r="11693" spans="1:38" x14ac:dyDescent="0.45">
      <c r="O11693" s="30" t="s">
        <v>54</v>
      </c>
      <c r="P11693" s="30">
        <f>SUM(P11692:P11692)</f>
        <v>965580</v>
      </c>
      <c r="AH11693" s="5">
        <f>SUM(AH11692:AH11692)</f>
        <v>965580</v>
      </c>
      <c r="AJ11693" s="5">
        <f>SUM(AJ11692:AJ11692)</f>
        <v>965580</v>
      </c>
      <c r="AL11693" s="5">
        <f>SUM(AL11692:AL11692)</f>
        <v>2896.7400000000002</v>
      </c>
    </row>
    <row r="11694" spans="1:38" x14ac:dyDescent="0.45">
      <c r="A11694" s="17" t="s">
        <v>16941</v>
      </c>
      <c r="B11694" s="22">
        <v>3840200086461</v>
      </c>
      <c r="C11694" s="17" t="s">
        <v>16942</v>
      </c>
      <c r="D11694" s="17" t="s">
        <v>16943</v>
      </c>
      <c r="E11694" s="3">
        <v>6790</v>
      </c>
      <c r="F11694" s="3">
        <v>7069</v>
      </c>
      <c r="G11694" s="7" t="s">
        <v>16944</v>
      </c>
      <c r="H11694" s="3" t="s">
        <v>42</v>
      </c>
      <c r="I11694" s="3">
        <v>13324</v>
      </c>
    </row>
    <row r="11695" spans="1:38" x14ac:dyDescent="0.45">
      <c r="O11695" s="30" t="s">
        <v>54</v>
      </c>
      <c r="P11695" s="30">
        <f>SUM(P11694:P11694)</f>
        <v>0</v>
      </c>
      <c r="AH11695" s="5">
        <f>SUM(AH11694:AH11694)</f>
        <v>0</v>
      </c>
      <c r="AJ11695" s="5">
        <f>SUM(AJ11694:AJ11694)</f>
        <v>0</v>
      </c>
      <c r="AL11695" s="5">
        <f>SUM(AL11694:AL11694)</f>
        <v>0</v>
      </c>
    </row>
    <row r="11696" spans="1:38" x14ac:dyDescent="0.45">
      <c r="A11696" s="17" t="s">
        <v>16945</v>
      </c>
      <c r="B11696" s="22">
        <v>3100900111694</v>
      </c>
      <c r="C11696" s="17" t="s">
        <v>16946</v>
      </c>
      <c r="D11696" s="17" t="s">
        <v>16506</v>
      </c>
      <c r="E11696" s="3">
        <v>6791</v>
      </c>
      <c r="F11696" s="3">
        <v>2782</v>
      </c>
      <c r="G11696" s="7" t="s">
        <v>16947</v>
      </c>
      <c r="H11696" s="3" t="s">
        <v>42</v>
      </c>
      <c r="I11696" s="3">
        <v>8758</v>
      </c>
      <c r="J11696" s="3">
        <v>0</v>
      </c>
      <c r="K11696" s="3">
        <v>0</v>
      </c>
      <c r="L11696" s="72">
        <v>33</v>
      </c>
      <c r="M11696" s="29" t="s">
        <v>43</v>
      </c>
      <c r="N11696" s="30">
        <f>((J11696*400)+(K11696*100))+L11696</f>
        <v>33</v>
      </c>
      <c r="O11696" s="30">
        <v>650</v>
      </c>
      <c r="P11696" s="30">
        <f>N11696*O11696</f>
        <v>21450</v>
      </c>
      <c r="AG11696" s="5">
        <f>IF(AND(AF11696="",P11696=""),0,IF((AF11696=""),P11696,IF((P11696=""),AF11696,AF11696+P11696)))</f>
        <v>21450</v>
      </c>
      <c r="AH11696" s="5">
        <f>IF( (AA11696=""),AG11696*1,AG11696*(AA11696/100) )</f>
        <v>21450</v>
      </c>
      <c r="AI11696" s="5">
        <v>0</v>
      </c>
      <c r="AJ11696" s="5">
        <f>IF((AI11696-AH11696) &gt; 1,0,IF((AI11696-AH11696)&lt;0,AH11696-AI11696,AI11696-AH11696))</f>
        <v>21450</v>
      </c>
      <c r="AK11696" s="5">
        <v>0.3</v>
      </c>
      <c r="AL11696" s="5">
        <f>AJ11696*(AK11696/100)</f>
        <v>64.349999999999994</v>
      </c>
    </row>
    <row r="11697" spans="1:38" x14ac:dyDescent="0.45">
      <c r="E11697" s="3">
        <v>6792</v>
      </c>
      <c r="F11697" s="3">
        <v>10040</v>
      </c>
      <c r="G11697" s="7" t="s">
        <v>16948</v>
      </c>
      <c r="H11697" s="3" t="s">
        <v>42</v>
      </c>
      <c r="I11697" s="3">
        <v>9145</v>
      </c>
    </row>
    <row r="11698" spans="1:38" x14ac:dyDescent="0.45">
      <c r="O11698" s="30" t="s">
        <v>54</v>
      </c>
      <c r="P11698" s="30">
        <f>SUM(P11696:P11697)</f>
        <v>21450</v>
      </c>
      <c r="AH11698" s="5">
        <f>SUM(AH11696:AH11697)</f>
        <v>21450</v>
      </c>
      <c r="AJ11698" s="5">
        <f>SUM(AJ11696:AJ11697)</f>
        <v>21450</v>
      </c>
      <c r="AL11698" s="5">
        <f>SUM(AL11696:AL11697)</f>
        <v>64.349999999999994</v>
      </c>
    </row>
    <row r="11699" spans="1:38" x14ac:dyDescent="0.45">
      <c r="A11699" s="17" t="s">
        <v>16949</v>
      </c>
      <c r="B11699" s="22">
        <v>3770400415508</v>
      </c>
      <c r="C11699" s="17" t="s">
        <v>16950</v>
      </c>
      <c r="D11699" s="17" t="s">
        <v>16951</v>
      </c>
      <c r="E11699" s="3">
        <v>6793</v>
      </c>
      <c r="F11699" s="3">
        <v>8420</v>
      </c>
      <c r="G11699" s="7" t="s">
        <v>16952</v>
      </c>
      <c r="H11699" s="3" t="s">
        <v>42</v>
      </c>
      <c r="I11699" s="3">
        <v>11736</v>
      </c>
    </row>
    <row r="11700" spans="1:38" x14ac:dyDescent="0.45">
      <c r="O11700" s="30" t="s">
        <v>54</v>
      </c>
      <c r="P11700" s="30">
        <f>SUM(P11699:P11699)</f>
        <v>0</v>
      </c>
      <c r="AH11700" s="5">
        <f>SUM(AH11699:AH11699)</f>
        <v>0</v>
      </c>
      <c r="AJ11700" s="5">
        <f>SUM(AJ11699:AJ11699)</f>
        <v>0</v>
      </c>
      <c r="AL11700" s="5">
        <f>SUM(AL11699:AL11699)</f>
        <v>0</v>
      </c>
    </row>
    <row r="11701" spans="1:38" x14ac:dyDescent="0.45">
      <c r="A11701" s="17" t="s">
        <v>16953</v>
      </c>
      <c r="B11701" s="22">
        <v>3770400014376</v>
      </c>
      <c r="C11701" s="17" t="s">
        <v>16954</v>
      </c>
      <c r="D11701" s="17" t="s">
        <v>10757</v>
      </c>
      <c r="E11701" s="3">
        <v>6794</v>
      </c>
      <c r="F11701" s="3">
        <v>1907</v>
      </c>
      <c r="G11701" s="7" t="s">
        <v>16955</v>
      </c>
      <c r="H11701" s="3" t="s">
        <v>42</v>
      </c>
      <c r="I11701" s="3">
        <v>974</v>
      </c>
      <c r="J11701" s="3">
        <v>2</v>
      </c>
      <c r="K11701" s="3">
        <v>2</v>
      </c>
      <c r="L11701" s="72">
        <v>22</v>
      </c>
      <c r="M11701" s="29" t="s">
        <v>90</v>
      </c>
      <c r="N11701" s="30">
        <f>((J11701*400)+(K11701*100))+L11701</f>
        <v>1022</v>
      </c>
      <c r="O11701" s="30">
        <v>150</v>
      </c>
      <c r="P11701" s="30">
        <f>N11701*O11701</f>
        <v>153300</v>
      </c>
      <c r="AG11701" s="5">
        <f>IF(AND(AF11701="",P11701=""),0,IF((AF11701=""),P11701,IF((P11701=""),AF11701,AF11701+P11701)))</f>
        <v>153300</v>
      </c>
      <c r="AH11701" s="5">
        <f>IF( (AA11701=""),AG11701*1,AG11701*(AA11701/100) )</f>
        <v>153300</v>
      </c>
      <c r="AI11701" s="5">
        <v>50000000</v>
      </c>
      <c r="AJ11701" s="5">
        <f>IF((AI11701-AH11701) &gt; 1,0,IF((AI11701-AH11701)&lt;0,AH11701-AI11701,AI11701-AH11701))</f>
        <v>0</v>
      </c>
      <c r="AK11701" s="5">
        <v>0.01</v>
      </c>
      <c r="AL11701" s="5">
        <f>AJ11701*(AK11701/100)</f>
        <v>0</v>
      </c>
    </row>
    <row r="11702" spans="1:38" x14ac:dyDescent="0.45">
      <c r="E11702" s="3">
        <v>6795</v>
      </c>
      <c r="F11702" s="3">
        <v>8273</v>
      </c>
      <c r="G11702" s="7" t="s">
        <v>16956</v>
      </c>
      <c r="H11702" s="3" t="s">
        <v>42</v>
      </c>
      <c r="I11702" s="3">
        <v>8705</v>
      </c>
    </row>
    <row r="11703" spans="1:38" x14ac:dyDescent="0.45">
      <c r="O11703" s="30" t="s">
        <v>54</v>
      </c>
      <c r="P11703" s="30">
        <f>SUM(P11701:P11702)</f>
        <v>153300</v>
      </c>
      <c r="AH11703" s="5">
        <f>SUM(AH11701:AH11702)</f>
        <v>153300</v>
      </c>
      <c r="AJ11703" s="5">
        <f>SUM(AJ11701:AJ11702)</f>
        <v>0</v>
      </c>
      <c r="AL11703" s="5">
        <f>SUM(AL11701:AL11702)</f>
        <v>0</v>
      </c>
    </row>
    <row r="11704" spans="1:38" x14ac:dyDescent="0.45">
      <c r="A11704" s="17" t="s">
        <v>16957</v>
      </c>
      <c r="B11704" s="22">
        <v>3320101335581</v>
      </c>
      <c r="C11704" s="17" t="s">
        <v>16958</v>
      </c>
      <c r="D11704" s="17" t="s">
        <v>16959</v>
      </c>
      <c r="E11704" s="3">
        <v>6796</v>
      </c>
      <c r="F11704" s="3">
        <v>2908</v>
      </c>
      <c r="G11704" s="7" t="s">
        <v>16960</v>
      </c>
      <c r="H11704" s="3" t="s">
        <v>42</v>
      </c>
      <c r="I11704" s="3">
        <v>19523</v>
      </c>
      <c r="J11704" s="3">
        <v>0</v>
      </c>
      <c r="K11704" s="3">
        <v>1</v>
      </c>
      <c r="L11704" s="72">
        <v>61</v>
      </c>
      <c r="M11704" s="29" t="s">
        <v>43</v>
      </c>
      <c r="N11704" s="30">
        <f>((J11704*400)+(K11704*100))+L11704</f>
        <v>161</v>
      </c>
      <c r="O11704" s="30">
        <v>750</v>
      </c>
      <c r="P11704" s="30">
        <f>N11704*O11704</f>
        <v>120750</v>
      </c>
      <c r="AG11704" s="5">
        <f>IF(AND(AF11704="",P11704=""),0,IF((AF11704=""),P11704,IF((P11704=""),AF11704,AF11704+P11704)))</f>
        <v>120750</v>
      </c>
      <c r="AH11704" s="5">
        <f>IF( (AA11704=""),AG11704*1,AG11704*(AA11704/100) )</f>
        <v>120750</v>
      </c>
      <c r="AI11704" s="5">
        <v>0</v>
      </c>
      <c r="AJ11704" s="5">
        <f>IF((AI11704-AH11704) &gt; 1,0,IF((AI11704-AH11704)&lt;0,AH11704-AI11704,AI11704-AH11704))</f>
        <v>120750</v>
      </c>
      <c r="AK11704" s="5">
        <v>0.3</v>
      </c>
      <c r="AL11704" s="5">
        <f>AJ11704*(AK11704/100)</f>
        <v>362.25</v>
      </c>
    </row>
    <row r="11705" spans="1:38" x14ac:dyDescent="0.45">
      <c r="E11705" s="3">
        <v>6797</v>
      </c>
      <c r="F11705" s="3">
        <v>2518</v>
      </c>
      <c r="G11705" s="7" t="s">
        <v>16961</v>
      </c>
      <c r="H11705" s="3" t="s">
        <v>42</v>
      </c>
      <c r="I11705" s="3">
        <v>20142</v>
      </c>
      <c r="J11705" s="3">
        <v>0</v>
      </c>
      <c r="K11705" s="3">
        <v>2</v>
      </c>
      <c r="L11705" s="72">
        <v>0</v>
      </c>
      <c r="M11705" s="29" t="s">
        <v>43</v>
      </c>
      <c r="N11705" s="30">
        <f>((J11705*400)+(K11705*100))+L11705</f>
        <v>200</v>
      </c>
      <c r="O11705" s="30">
        <v>500</v>
      </c>
      <c r="P11705" s="30">
        <f>N11705*O11705</f>
        <v>100000</v>
      </c>
      <c r="AG11705" s="5">
        <f>IF(AND(AF11705="",P11705=""),0,IF((AF11705=""),P11705,IF((P11705=""),AF11705,AF11705+P11705)))</f>
        <v>100000</v>
      </c>
      <c r="AH11705" s="5">
        <f>IF( (AA11705=""),AG11705*1,AG11705*(AA11705/100) )</f>
        <v>100000</v>
      </c>
      <c r="AI11705" s="5">
        <v>0</v>
      </c>
      <c r="AJ11705" s="5">
        <f>IF((AI11705-AH11705) &gt; 1,0,IF((AI11705-AH11705)&lt;0,AH11705-AI11705,AI11705-AH11705))</f>
        <v>100000</v>
      </c>
      <c r="AK11705" s="5">
        <v>0.3</v>
      </c>
      <c r="AL11705" s="5">
        <f>AJ11705*(AK11705/100)</f>
        <v>300</v>
      </c>
    </row>
    <row r="11706" spans="1:38" x14ac:dyDescent="0.45">
      <c r="O11706" s="30" t="s">
        <v>54</v>
      </c>
      <c r="P11706" s="30">
        <f>SUM(P11704:P11705)</f>
        <v>220750</v>
      </c>
      <c r="AH11706" s="5">
        <f>SUM(AH11704:AH11705)</f>
        <v>220750</v>
      </c>
      <c r="AJ11706" s="5">
        <f>SUM(AJ11704:AJ11705)</f>
        <v>220750</v>
      </c>
      <c r="AL11706" s="5">
        <f>SUM(AL11704:AL11705)</f>
        <v>662.25</v>
      </c>
    </row>
    <row r="11707" spans="1:38" x14ac:dyDescent="0.45">
      <c r="A11707" s="17" t="s">
        <v>16962</v>
      </c>
      <c r="B11707" s="22">
        <v>1770400020311</v>
      </c>
      <c r="C11707" s="17" t="s">
        <v>16963</v>
      </c>
      <c r="D11707" s="17" t="s">
        <v>11517</v>
      </c>
      <c r="E11707" s="3">
        <v>6798</v>
      </c>
      <c r="F11707" s="3">
        <v>3468</v>
      </c>
      <c r="G11707" s="7" t="s">
        <v>16964</v>
      </c>
      <c r="H11707" s="3" t="s">
        <v>42</v>
      </c>
      <c r="I11707" s="3">
        <v>32660</v>
      </c>
      <c r="J11707" s="3">
        <v>0</v>
      </c>
      <c r="K11707" s="3">
        <v>0</v>
      </c>
      <c r="L11707" s="72">
        <v>20</v>
      </c>
      <c r="M11707" s="29" t="s">
        <v>208</v>
      </c>
      <c r="N11707" s="30">
        <f>((J11707*400)+(K11707*100))+L11707</f>
        <v>20</v>
      </c>
      <c r="O11707" s="30">
        <v>230</v>
      </c>
      <c r="P11707" s="30">
        <f>N11707*O11707</f>
        <v>4600</v>
      </c>
      <c r="AG11707" s="5">
        <f>IF(AND(AF11707="",P11707=""),0,IF((AF11707=""),P11707,IF((P11707=""),AF11707,AF11707+P11707)))</f>
        <v>4600</v>
      </c>
      <c r="AH11707" s="5">
        <f>IF( (AA11707=""),AG11707*1,AG11707*(AA11707/100) )</f>
        <v>4600</v>
      </c>
      <c r="AI11707" s="5">
        <v>0</v>
      </c>
      <c r="AJ11707" s="5">
        <f>IF((AI11707-AH11707) &gt; 1,0,IF((AI11707-AH11707)&lt;0,AH11707-AI11707,AI11707-AH11707))</f>
        <v>4600</v>
      </c>
      <c r="AK11707" s="5">
        <v>0.02</v>
      </c>
      <c r="AL11707" s="5">
        <f>AJ11707*(AK11707/100)</f>
        <v>0.92</v>
      </c>
    </row>
    <row r="11708" spans="1:38" x14ac:dyDescent="0.45">
      <c r="J11708" s="3">
        <v>3</v>
      </c>
      <c r="K11708" s="3">
        <v>0</v>
      </c>
      <c r="L11708" s="72">
        <v>92</v>
      </c>
      <c r="M11708" s="29" t="s">
        <v>90</v>
      </c>
      <c r="N11708" s="30">
        <f>((J11708*400)+(K11708*100))+L11708</f>
        <v>1292</v>
      </c>
      <c r="O11708" s="30">
        <v>230</v>
      </c>
      <c r="P11708" s="30">
        <f>N11708*O11708</f>
        <v>297160</v>
      </c>
      <c r="AG11708" s="5">
        <f>IF(AND(AF11708="",P11708=""),0,IF((AF11708=""),P11708,IF((P11708=""),AF11708,AF11708+P11708)))</f>
        <v>297160</v>
      </c>
      <c r="AH11708" s="5">
        <f>IF( (AA11708=""),AG11708*1,AG11708*(AA11708/100) )</f>
        <v>297160</v>
      </c>
      <c r="AI11708" s="5">
        <v>0</v>
      </c>
      <c r="AJ11708" s="5">
        <f>IF((AI11708-AH11708) &gt; 1,0,IF((AI11708-AH11708)&lt;0,AH11708-AI11708,AI11708-AH11708))</f>
        <v>297160</v>
      </c>
      <c r="AK11708" s="5">
        <v>0.01</v>
      </c>
      <c r="AL11708" s="5">
        <f>AJ11708*(AK11708/100)</f>
        <v>29.716000000000001</v>
      </c>
    </row>
    <row r="11709" spans="1:38" x14ac:dyDescent="0.45">
      <c r="Q11709" s="74">
        <v>1</v>
      </c>
      <c r="R11709" s="17" t="s">
        <v>16962</v>
      </c>
      <c r="S11709" s="26">
        <v>1770400020311</v>
      </c>
      <c r="T11709" s="17" t="s">
        <v>16963</v>
      </c>
      <c r="U11709" s="17" t="s">
        <v>11518</v>
      </c>
      <c r="W11709" s="3" t="s">
        <v>210</v>
      </c>
      <c r="X11709" s="3" t="s">
        <v>211</v>
      </c>
      <c r="Y11709" s="3" t="s">
        <v>212</v>
      </c>
      <c r="Z11709" s="5">
        <v>80</v>
      </c>
      <c r="AA11709" s="67">
        <v>100</v>
      </c>
      <c r="AB11709" s="5">
        <v>6900</v>
      </c>
      <c r="AC11709" s="5">
        <f>Z11709*AB11709</f>
        <v>552000</v>
      </c>
      <c r="AD11709" s="9">
        <v>5</v>
      </c>
      <c r="AE11709" s="9">
        <v>5</v>
      </c>
      <c r="AF11709" s="5">
        <f>(AC11709*(100-AE11709))/100</f>
        <v>524400</v>
      </c>
      <c r="AG11709" s="5">
        <f>IF( (AF11709=""),0,SUM(AF11709:AF11709) )</f>
        <v>524400</v>
      </c>
      <c r="AH11709" s="5">
        <f>(AG11709/100)*(AA11709)</f>
        <v>524400</v>
      </c>
      <c r="AI11709" s="5">
        <v>0</v>
      </c>
      <c r="AJ11709" s="5">
        <f>IF((AI11709-AH11709) &gt; 1,0,IF((AI11709-AH11709)&lt;0,AH11709-AI11709,AI11709-AH11709))</f>
        <v>524400</v>
      </c>
      <c r="AK11709" s="5">
        <v>0.02</v>
      </c>
      <c r="AL11709" s="5">
        <f>AJ11709*(AK11709/100)</f>
        <v>104.88000000000001</v>
      </c>
    </row>
    <row r="11710" spans="1:38" x14ac:dyDescent="0.45">
      <c r="O11710" s="30" t="s">
        <v>54</v>
      </c>
      <c r="P11710" s="30">
        <f>SUM(P11707:P11709)</f>
        <v>301760</v>
      </c>
      <c r="AH11710" s="5">
        <f>SUM(AH11707:AH11709)</f>
        <v>826160</v>
      </c>
      <c r="AJ11710" s="5">
        <f>SUM(AJ11707:AJ11709)</f>
        <v>826160</v>
      </c>
      <c r="AL11710" s="5">
        <f>SUM(AL11707:AL11709)</f>
        <v>135.51600000000002</v>
      </c>
    </row>
    <row r="11711" spans="1:38" x14ac:dyDescent="0.45">
      <c r="A11711" s="17" t="s">
        <v>16965</v>
      </c>
      <c r="B11711" s="22">
        <v>3770400565208</v>
      </c>
      <c r="C11711" s="17" t="s">
        <v>16966</v>
      </c>
      <c r="D11711" s="17" t="s">
        <v>16967</v>
      </c>
      <c r="E11711" s="3">
        <v>6799</v>
      </c>
      <c r="F11711" s="3">
        <v>2186</v>
      </c>
      <c r="G11711" s="7" t="s">
        <v>16968</v>
      </c>
      <c r="H11711" s="3" t="s">
        <v>42</v>
      </c>
      <c r="I11711" s="3">
        <v>12866</v>
      </c>
      <c r="J11711" s="3">
        <v>2</v>
      </c>
      <c r="K11711" s="3">
        <v>3</v>
      </c>
      <c r="L11711" s="72">
        <v>37</v>
      </c>
      <c r="M11711" s="29" t="s">
        <v>90</v>
      </c>
      <c r="N11711" s="30">
        <f>((J11711*400)+(K11711*100))+L11711</f>
        <v>1137</v>
      </c>
      <c r="O11711" s="30">
        <v>230</v>
      </c>
      <c r="P11711" s="30">
        <f>N11711*O11711</f>
        <v>261510</v>
      </c>
      <c r="AG11711" s="5">
        <f>IF(AND(AF11711="",P11711=""),0,IF((AF11711=""),P11711,IF((P11711=""),AF11711,AF11711+P11711)))</f>
        <v>261510</v>
      </c>
      <c r="AH11711" s="5">
        <f>IF( (AA11711=""),AG11711*1,AG11711*(AA11711/100) )</f>
        <v>261510</v>
      </c>
      <c r="AI11711" s="5">
        <v>50000000</v>
      </c>
      <c r="AJ11711" s="5">
        <f>IF((AI11711-AH11711) &gt; 1,0,IF((AI11711-AH11711)&lt;0,AH11711-AI11711,AI11711-AH11711))</f>
        <v>0</v>
      </c>
      <c r="AK11711" s="5">
        <v>0.01</v>
      </c>
      <c r="AL11711" s="5">
        <f>AJ11711*(AK11711/100)</f>
        <v>0</v>
      </c>
    </row>
    <row r="11712" spans="1:38" x14ac:dyDescent="0.45">
      <c r="O11712" s="30" t="s">
        <v>54</v>
      </c>
      <c r="P11712" s="30">
        <f>SUM(P11711:P11711)</f>
        <v>261510</v>
      </c>
      <c r="AH11712" s="5">
        <f>SUM(AH11711:AH11711)</f>
        <v>261510</v>
      </c>
      <c r="AJ11712" s="5">
        <f>SUM(AJ11711:AJ11711)</f>
        <v>0</v>
      </c>
      <c r="AL11712" s="5">
        <f>SUM(AL11711:AL11711)</f>
        <v>0</v>
      </c>
    </row>
    <row r="11713" spans="1:38" x14ac:dyDescent="0.45">
      <c r="A11713" s="17" t="s">
        <v>16969</v>
      </c>
      <c r="B11713" s="22">
        <v>3770400565208</v>
      </c>
      <c r="C11713" s="17" t="s">
        <v>16970</v>
      </c>
      <c r="D11713" s="17" t="s">
        <v>16967</v>
      </c>
      <c r="E11713" s="3">
        <v>6800</v>
      </c>
      <c r="F11713" s="3">
        <v>8618</v>
      </c>
      <c r="G11713" s="7" t="s">
        <v>16971</v>
      </c>
      <c r="H11713" s="3" t="s">
        <v>42</v>
      </c>
      <c r="I11713" s="3">
        <v>12963</v>
      </c>
    </row>
    <row r="11714" spans="1:38" x14ac:dyDescent="0.45">
      <c r="E11714" s="3">
        <v>6801</v>
      </c>
      <c r="F11714" s="3">
        <v>7257</v>
      </c>
      <c r="G11714" s="7" t="s">
        <v>16972</v>
      </c>
      <c r="H11714" s="3" t="s">
        <v>42</v>
      </c>
      <c r="I11714" s="3">
        <v>12974</v>
      </c>
    </row>
    <row r="11715" spans="1:38" x14ac:dyDescent="0.45">
      <c r="O11715" s="30" t="s">
        <v>54</v>
      </c>
      <c r="P11715" s="30">
        <f>SUM(P11713:P11714)</f>
        <v>0</v>
      </c>
      <c r="AH11715" s="5">
        <f>SUM(AH11713:AH11714)</f>
        <v>0</v>
      </c>
      <c r="AJ11715" s="5">
        <f>SUM(AJ11713:AJ11714)</f>
        <v>0</v>
      </c>
      <c r="AL11715" s="5">
        <f>SUM(AL11713:AL11714)</f>
        <v>0</v>
      </c>
    </row>
    <row r="11716" spans="1:38" x14ac:dyDescent="0.45">
      <c r="A11716" s="17" t="s">
        <v>16965</v>
      </c>
      <c r="B11716" s="22">
        <v>3770400565208</v>
      </c>
      <c r="C11716" s="17" t="s">
        <v>16966</v>
      </c>
      <c r="D11716" s="17" t="s">
        <v>16967</v>
      </c>
      <c r="E11716" s="3">
        <v>6802</v>
      </c>
      <c r="F11716" s="3">
        <v>6997</v>
      </c>
      <c r="G11716" s="7" t="s">
        <v>16973</v>
      </c>
      <c r="H11716" s="3" t="s">
        <v>42</v>
      </c>
      <c r="I11716" s="3">
        <v>13332</v>
      </c>
    </row>
    <row r="11717" spans="1:38" x14ac:dyDescent="0.45">
      <c r="O11717" s="30" t="s">
        <v>54</v>
      </c>
      <c r="P11717" s="30">
        <f>SUM(P11716:P11716)</f>
        <v>0</v>
      </c>
      <c r="AH11717" s="5">
        <f>SUM(AH11716:AH11716)</f>
        <v>0</v>
      </c>
      <c r="AJ11717" s="5">
        <f>SUM(AJ11716:AJ11716)</f>
        <v>0</v>
      </c>
      <c r="AL11717" s="5">
        <f>SUM(AL11716:AL11716)</f>
        <v>0</v>
      </c>
    </row>
    <row r="11718" spans="1:38" x14ac:dyDescent="0.45">
      <c r="A11718" s="17" t="s">
        <v>16969</v>
      </c>
      <c r="B11718" s="22">
        <v>3770400565208</v>
      </c>
      <c r="C11718" s="17" t="s">
        <v>16970</v>
      </c>
      <c r="D11718" s="17" t="s">
        <v>16967</v>
      </c>
      <c r="E11718" s="3">
        <v>6803</v>
      </c>
      <c r="F11718" s="3">
        <v>8892</v>
      </c>
      <c r="G11718" s="7" t="s">
        <v>16974</v>
      </c>
      <c r="H11718" s="3" t="s">
        <v>42</v>
      </c>
      <c r="I11718" s="3">
        <v>15387</v>
      </c>
    </row>
    <row r="11719" spans="1:38" x14ac:dyDescent="0.45">
      <c r="O11719" s="30" t="s">
        <v>54</v>
      </c>
      <c r="P11719" s="30">
        <f>SUM(P11718:P11718)</f>
        <v>0</v>
      </c>
      <c r="AH11719" s="5">
        <f>SUM(AH11718:AH11718)</f>
        <v>0</v>
      </c>
      <c r="AJ11719" s="5">
        <f>SUM(AJ11718:AJ11718)</f>
        <v>0</v>
      </c>
      <c r="AL11719" s="5">
        <f>SUM(AL11718:AL11718)</f>
        <v>0</v>
      </c>
    </row>
    <row r="11720" spans="1:38" x14ac:dyDescent="0.45">
      <c r="A11720" s="17" t="s">
        <v>16965</v>
      </c>
      <c r="B11720" s="22">
        <v>3770400565208</v>
      </c>
      <c r="C11720" s="17" t="s">
        <v>16966</v>
      </c>
      <c r="D11720" s="17" t="s">
        <v>16967</v>
      </c>
      <c r="E11720" s="3">
        <v>6804</v>
      </c>
      <c r="F11720" s="3">
        <v>4093</v>
      </c>
      <c r="G11720" s="7" t="s">
        <v>16975</v>
      </c>
      <c r="H11720" s="3" t="s">
        <v>42</v>
      </c>
      <c r="I11720" s="3">
        <v>17100</v>
      </c>
      <c r="J11720" s="3">
        <v>1</v>
      </c>
      <c r="K11720" s="3">
        <v>0</v>
      </c>
      <c r="L11720" s="72">
        <v>45</v>
      </c>
      <c r="M11720" s="29" t="s">
        <v>90</v>
      </c>
      <c r="N11720" s="30">
        <f>((J11720*400)+(K11720*100))+L11720</f>
        <v>445</v>
      </c>
      <c r="O11720" s="30">
        <v>660</v>
      </c>
      <c r="P11720" s="30">
        <f>N11720*O11720</f>
        <v>293700</v>
      </c>
      <c r="AG11720" s="5">
        <f>IF(AND(AF11720="",P11720=""),0,IF((AF11720=""),P11720,IF((P11720=""),AF11720,AF11720+P11720)))</f>
        <v>293700</v>
      </c>
      <c r="AH11720" s="5">
        <f>IF( (AA11720=""),AG11720*1,AG11720*(AA11720/100) )</f>
        <v>293700</v>
      </c>
      <c r="AI11720" s="5">
        <v>50000000</v>
      </c>
      <c r="AJ11720" s="5">
        <f>IF((AI11720-AH11720) &gt; 1,0,IF((AI11720-AH11720)&lt;0,AH11720-AI11720,AI11720-AH11720))</f>
        <v>0</v>
      </c>
      <c r="AK11720" s="5">
        <v>0.01</v>
      </c>
      <c r="AL11720" s="5">
        <f>AJ11720*(AK11720/100)</f>
        <v>0</v>
      </c>
    </row>
    <row r="11721" spans="1:38" x14ac:dyDescent="0.45">
      <c r="O11721" s="30" t="s">
        <v>54</v>
      </c>
      <c r="P11721" s="30">
        <f>SUM(P11720:P11720)</f>
        <v>293700</v>
      </c>
      <c r="AH11721" s="5">
        <f>SUM(AH11720:AH11720)</f>
        <v>293700</v>
      </c>
      <c r="AJ11721" s="5">
        <f>SUM(AJ11720:AJ11720)</f>
        <v>0</v>
      </c>
      <c r="AL11721" s="5">
        <f>SUM(AL11720:AL11720)</f>
        <v>0</v>
      </c>
    </row>
    <row r="11722" spans="1:38" x14ac:dyDescent="0.45">
      <c r="A11722" s="17" t="s">
        <v>16976</v>
      </c>
      <c r="B11722" s="22">
        <v>3779800015149</v>
      </c>
      <c r="C11722" s="17" t="s">
        <v>16977</v>
      </c>
      <c r="D11722" s="17" t="s">
        <v>16978</v>
      </c>
      <c r="E11722" s="3">
        <v>6805</v>
      </c>
      <c r="F11722" s="3">
        <v>2555</v>
      </c>
      <c r="G11722" s="7" t="s">
        <v>16979</v>
      </c>
      <c r="H11722" s="3" t="s">
        <v>42</v>
      </c>
      <c r="I11722" s="3">
        <v>25060</v>
      </c>
      <c r="J11722" s="3">
        <v>3</v>
      </c>
      <c r="K11722" s="3">
        <v>1</v>
      </c>
      <c r="L11722" s="72">
        <v>0</v>
      </c>
      <c r="M11722" s="29" t="s">
        <v>43</v>
      </c>
      <c r="N11722" s="30">
        <f>((J11722*400)+(K11722*100))+L11722</f>
        <v>1300</v>
      </c>
      <c r="O11722" s="30">
        <v>300</v>
      </c>
      <c r="P11722" s="30">
        <f>N11722*O11722</f>
        <v>390000</v>
      </c>
      <c r="AG11722" s="5">
        <f>IF(AND(AF11722="",P11722=""),0,IF((AF11722=""),P11722,IF((P11722=""),AF11722,AF11722+P11722)))</f>
        <v>390000</v>
      </c>
      <c r="AH11722" s="5">
        <f>IF( (AA11722=""),AG11722*1,AG11722*(AA11722/100) )</f>
        <v>390000</v>
      </c>
      <c r="AI11722" s="5">
        <v>0</v>
      </c>
      <c r="AJ11722" s="5">
        <f>IF((AI11722-AH11722) &gt; 1,0,IF((AI11722-AH11722)&lt;0,AH11722-AI11722,AI11722-AH11722))</f>
        <v>390000</v>
      </c>
      <c r="AK11722" s="5">
        <v>0.3</v>
      </c>
      <c r="AL11722" s="5">
        <f>AJ11722*(AK11722/100)</f>
        <v>1170</v>
      </c>
    </row>
    <row r="11723" spans="1:38" x14ac:dyDescent="0.45">
      <c r="O11723" s="30" t="s">
        <v>54</v>
      </c>
      <c r="P11723" s="30">
        <f>SUM(P11722:P11722)</f>
        <v>390000</v>
      </c>
      <c r="AH11723" s="5">
        <f>SUM(AH11722:AH11722)</f>
        <v>390000</v>
      </c>
      <c r="AJ11723" s="5">
        <f>SUM(AJ11722:AJ11722)</f>
        <v>390000</v>
      </c>
      <c r="AL11723" s="5">
        <f>SUM(AL11722:AL11722)</f>
        <v>1170</v>
      </c>
    </row>
    <row r="11724" spans="1:38" x14ac:dyDescent="0.45">
      <c r="A11724" s="17" t="s">
        <v>16980</v>
      </c>
      <c r="B11724" s="22">
        <v>3841600271631</v>
      </c>
      <c r="C11724" s="17" t="s">
        <v>16981</v>
      </c>
      <c r="D11724" s="17" t="s">
        <v>16982</v>
      </c>
      <c r="E11724" s="3">
        <v>6806</v>
      </c>
      <c r="F11724" s="3">
        <v>2959</v>
      </c>
      <c r="G11724" s="7" t="s">
        <v>16983</v>
      </c>
      <c r="H11724" s="3" t="s">
        <v>42</v>
      </c>
      <c r="I11724" s="3">
        <v>1033</v>
      </c>
      <c r="J11724" s="3">
        <v>4</v>
      </c>
      <c r="K11724" s="3">
        <v>0</v>
      </c>
      <c r="L11724" s="72">
        <v>50</v>
      </c>
      <c r="M11724" s="29" t="s">
        <v>43</v>
      </c>
      <c r="N11724" s="30">
        <f>((J11724*400)+(K11724*100))+L11724</f>
        <v>1650</v>
      </c>
      <c r="O11724" s="30">
        <v>250</v>
      </c>
      <c r="P11724" s="30">
        <f>N11724*O11724</f>
        <v>412500</v>
      </c>
      <c r="AG11724" s="5">
        <f>IF(AND(AF11724="",P11724=""),0,IF((AF11724=""),P11724,IF((P11724=""),AF11724,AF11724+P11724)))</f>
        <v>412500</v>
      </c>
      <c r="AH11724" s="5">
        <f>IF( (AA11724=""),AG11724*1,AG11724*(AA11724/100) )</f>
        <v>412500</v>
      </c>
      <c r="AI11724" s="5">
        <v>0</v>
      </c>
      <c r="AJ11724" s="5">
        <f>IF((AI11724-AH11724) &gt; 1,0,IF((AI11724-AH11724)&lt;0,AH11724-AI11724,AI11724-AH11724))</f>
        <v>412500</v>
      </c>
      <c r="AK11724" s="5">
        <v>0.3</v>
      </c>
      <c r="AL11724" s="5">
        <f>AJ11724*(AK11724/100)</f>
        <v>1237.5</v>
      </c>
    </row>
    <row r="11725" spans="1:38" x14ac:dyDescent="0.45">
      <c r="E11725" s="3">
        <v>6807</v>
      </c>
      <c r="F11725" s="3">
        <v>2958</v>
      </c>
      <c r="G11725" s="7" t="s">
        <v>16984</v>
      </c>
      <c r="H11725" s="3" t="s">
        <v>42</v>
      </c>
      <c r="I11725" s="3">
        <v>1034</v>
      </c>
      <c r="J11725" s="3">
        <v>4</v>
      </c>
      <c r="K11725" s="3">
        <v>0</v>
      </c>
      <c r="L11725" s="72">
        <v>52</v>
      </c>
      <c r="M11725" s="29" t="s">
        <v>43</v>
      </c>
      <c r="N11725" s="30">
        <f>((J11725*400)+(K11725*100))+L11725</f>
        <v>1652</v>
      </c>
      <c r="O11725" s="30">
        <v>1900</v>
      </c>
      <c r="P11725" s="30">
        <f>N11725*O11725</f>
        <v>3138800</v>
      </c>
      <c r="AG11725" s="5">
        <f>IF(AND(AF11725="",P11725=""),0,IF((AF11725=""),P11725,IF((P11725=""),AF11725,AF11725+P11725)))</f>
        <v>3138800</v>
      </c>
      <c r="AH11725" s="5">
        <f>IF( (AA11725=""),AG11725*1,AG11725*(AA11725/100) )</f>
        <v>3138800</v>
      </c>
      <c r="AI11725" s="5">
        <v>0</v>
      </c>
      <c r="AJ11725" s="5">
        <f>IF((AI11725-AH11725) &gt; 1,0,IF((AI11725-AH11725)&lt;0,AH11725-AI11725,AI11725-AH11725))</f>
        <v>3138800</v>
      </c>
      <c r="AK11725" s="5">
        <v>0.3</v>
      </c>
      <c r="AL11725" s="5">
        <f>AJ11725*(AK11725/100)</f>
        <v>9416.4</v>
      </c>
    </row>
    <row r="11726" spans="1:38" x14ac:dyDescent="0.45">
      <c r="E11726" s="3">
        <v>6808</v>
      </c>
      <c r="F11726" s="3">
        <v>2957</v>
      </c>
      <c r="G11726" s="7" t="s">
        <v>16985</v>
      </c>
      <c r="H11726" s="3" t="s">
        <v>42</v>
      </c>
      <c r="I11726" s="3">
        <v>1035</v>
      </c>
      <c r="J11726" s="3">
        <v>2</v>
      </c>
      <c r="K11726" s="3">
        <v>0</v>
      </c>
      <c r="L11726" s="72">
        <v>0</v>
      </c>
      <c r="M11726" s="29" t="s">
        <v>43</v>
      </c>
      <c r="N11726" s="30">
        <f>((J11726*400)+(K11726*100))+L11726</f>
        <v>800</v>
      </c>
      <c r="O11726" s="30">
        <v>2200</v>
      </c>
      <c r="P11726" s="30">
        <f>N11726*O11726</f>
        <v>1760000</v>
      </c>
      <c r="AG11726" s="5">
        <f>IF(AND(AF11726="",P11726=""),0,IF((AF11726=""),P11726,IF((P11726=""),AF11726,AF11726+P11726)))</f>
        <v>1760000</v>
      </c>
      <c r="AH11726" s="5">
        <f>IF( (AA11726=""),AG11726*1,AG11726*(AA11726/100) )</f>
        <v>1760000</v>
      </c>
      <c r="AI11726" s="5">
        <v>0</v>
      </c>
      <c r="AJ11726" s="5">
        <f>IF((AI11726-AH11726) &gt; 1,0,IF((AI11726-AH11726)&lt;0,AH11726-AI11726,AI11726-AH11726))</f>
        <v>1760000</v>
      </c>
      <c r="AK11726" s="5">
        <v>0.3</v>
      </c>
      <c r="AL11726" s="5">
        <f>AJ11726*(AK11726/100)</f>
        <v>5280</v>
      </c>
    </row>
    <row r="11727" spans="1:38" x14ac:dyDescent="0.45">
      <c r="E11727" s="3">
        <v>6809</v>
      </c>
      <c r="F11727" s="3">
        <v>2649</v>
      </c>
      <c r="G11727" s="7" t="s">
        <v>16986</v>
      </c>
      <c r="H11727" s="3" t="s">
        <v>42</v>
      </c>
      <c r="I11727" s="3">
        <v>2627</v>
      </c>
      <c r="J11727" s="3">
        <v>1</v>
      </c>
      <c r="K11727" s="3">
        <v>1</v>
      </c>
      <c r="L11727" s="72">
        <v>90</v>
      </c>
      <c r="M11727" s="29" t="s">
        <v>43</v>
      </c>
      <c r="N11727" s="30">
        <f>((J11727*400)+(K11727*100))+L11727</f>
        <v>590</v>
      </c>
      <c r="O11727" s="30">
        <v>2650</v>
      </c>
      <c r="P11727" s="30">
        <f>N11727*O11727</f>
        <v>1563500</v>
      </c>
      <c r="AG11727" s="5">
        <f>IF(AND(AF11727="",P11727=""),0,IF((AF11727=""),P11727,IF((P11727=""),AF11727,AF11727+P11727)))</f>
        <v>1563500</v>
      </c>
      <c r="AH11727" s="5">
        <f>IF( (AA11727=""),AG11727*1,AG11727*(AA11727/100) )</f>
        <v>1563500</v>
      </c>
      <c r="AI11727" s="5">
        <v>0</v>
      </c>
      <c r="AJ11727" s="5">
        <f>IF((AI11727-AH11727) &gt; 1,0,IF((AI11727-AH11727)&lt;0,AH11727-AI11727,AI11727-AH11727))</f>
        <v>1563500</v>
      </c>
      <c r="AK11727" s="5">
        <v>0.3</v>
      </c>
      <c r="AL11727" s="5">
        <f>AJ11727*(AK11727/100)</f>
        <v>4690.5</v>
      </c>
    </row>
    <row r="11728" spans="1:38" x14ac:dyDescent="0.45">
      <c r="E11728" s="3">
        <v>6810</v>
      </c>
      <c r="F11728" s="3">
        <v>2956</v>
      </c>
      <c r="G11728" s="7" t="s">
        <v>16987</v>
      </c>
      <c r="H11728" s="3" t="s">
        <v>42</v>
      </c>
      <c r="I11728" s="3">
        <v>4418</v>
      </c>
      <c r="J11728" s="3">
        <v>6</v>
      </c>
      <c r="K11728" s="3">
        <v>0</v>
      </c>
      <c r="L11728" s="72">
        <v>83</v>
      </c>
      <c r="M11728" s="29" t="s">
        <v>43</v>
      </c>
      <c r="N11728" s="30">
        <f>((J11728*400)+(K11728*100))+L11728</f>
        <v>2483</v>
      </c>
      <c r="O11728" s="30">
        <v>2200</v>
      </c>
      <c r="P11728" s="30">
        <f>N11728*O11728</f>
        <v>5462600</v>
      </c>
      <c r="AG11728" s="5">
        <f>IF(AND(AF11728="",P11728=""),0,IF((AF11728=""),P11728,IF((P11728=""),AF11728,AF11728+P11728)))</f>
        <v>5462600</v>
      </c>
      <c r="AH11728" s="5">
        <f>IF( (AA11728=""),AG11728*1,AG11728*(AA11728/100) )</f>
        <v>5462600</v>
      </c>
      <c r="AI11728" s="5">
        <v>0</v>
      </c>
      <c r="AJ11728" s="5">
        <f>IF((AI11728-AH11728) &gt; 1,0,IF((AI11728-AH11728)&lt;0,AH11728-AI11728,AI11728-AH11728))</f>
        <v>5462600</v>
      </c>
      <c r="AK11728" s="5">
        <v>0.3</v>
      </c>
      <c r="AL11728" s="5">
        <f>AJ11728*(AK11728/100)</f>
        <v>16387.8</v>
      </c>
    </row>
    <row r="11729" spans="1:38" x14ac:dyDescent="0.45">
      <c r="O11729" s="30" t="s">
        <v>54</v>
      </c>
      <c r="P11729" s="30">
        <f>SUM(P11724:P11728)</f>
        <v>12337400</v>
      </c>
      <c r="AH11729" s="5">
        <f>SUM(AH11724:AH11728)</f>
        <v>12337400</v>
      </c>
      <c r="AJ11729" s="5">
        <f>SUM(AJ11724:AJ11728)</f>
        <v>12337400</v>
      </c>
      <c r="AL11729" s="5">
        <f>SUM(AL11724:AL11728)</f>
        <v>37012.199999999997</v>
      </c>
    </row>
    <row r="11730" spans="1:38" x14ac:dyDescent="0.45">
      <c r="A11730" s="17" t="s">
        <v>16988</v>
      </c>
      <c r="B11730" s="22">
        <v>3770400416687</v>
      </c>
      <c r="C11730" s="17" t="s">
        <v>16989</v>
      </c>
      <c r="D11730" s="17" t="s">
        <v>16990</v>
      </c>
      <c r="E11730" s="3">
        <v>6811</v>
      </c>
      <c r="F11730" s="3">
        <v>521</v>
      </c>
      <c r="G11730" s="7" t="s">
        <v>16991</v>
      </c>
      <c r="H11730" s="3" t="s">
        <v>42</v>
      </c>
      <c r="I11730" s="3">
        <v>9317</v>
      </c>
      <c r="J11730" s="3">
        <v>0</v>
      </c>
      <c r="K11730" s="3">
        <v>0</v>
      </c>
      <c r="L11730" s="72">
        <v>45</v>
      </c>
      <c r="M11730" s="29" t="s">
        <v>43</v>
      </c>
      <c r="N11730" s="30">
        <f>((J11730*400)+(K11730*100))+L11730</f>
        <v>45</v>
      </c>
      <c r="O11730" s="30">
        <v>5500</v>
      </c>
      <c r="P11730" s="30">
        <f>N11730*O11730</f>
        <v>247500</v>
      </c>
      <c r="AG11730" s="5">
        <f>IF(AND(AF11730="",P11730=""),0,IF((AF11730=""),P11730,IF((P11730=""),AF11730,AF11730+P11730)))</f>
        <v>247500</v>
      </c>
      <c r="AH11730" s="5">
        <f>IF( (AA11730=""),AG11730*1,AG11730*(AA11730/100) )</f>
        <v>247500</v>
      </c>
      <c r="AI11730" s="5">
        <v>0</v>
      </c>
      <c r="AJ11730" s="5">
        <f>IF((AI11730-AH11730) &gt; 1,0,IF((AI11730-AH11730)&lt;0,AH11730-AI11730,AI11730-AH11730))</f>
        <v>247500</v>
      </c>
      <c r="AK11730" s="5">
        <v>0.3</v>
      </c>
      <c r="AL11730" s="5">
        <f>AJ11730*(AK11730/100)</f>
        <v>742.5</v>
      </c>
    </row>
    <row r="11731" spans="1:38" x14ac:dyDescent="0.45">
      <c r="O11731" s="30" t="s">
        <v>54</v>
      </c>
      <c r="P11731" s="30">
        <f>SUM(P11730:P11730)</f>
        <v>247500</v>
      </c>
      <c r="AH11731" s="5">
        <f>SUM(AH11730:AH11730)</f>
        <v>247500</v>
      </c>
      <c r="AJ11731" s="5">
        <f>SUM(AJ11730:AJ11730)</f>
        <v>247500</v>
      </c>
      <c r="AL11731" s="5">
        <f>SUM(AL11730:AL11730)</f>
        <v>742.5</v>
      </c>
    </row>
    <row r="11732" spans="1:38" x14ac:dyDescent="0.45">
      <c r="A11732" s="17" t="s">
        <v>16992</v>
      </c>
      <c r="B11732" s="22">
        <v>4159900002565</v>
      </c>
      <c r="C11732" s="17" t="s">
        <v>16993</v>
      </c>
      <c r="D11732" s="17" t="s">
        <v>16994</v>
      </c>
      <c r="E11732" s="3">
        <v>6812</v>
      </c>
      <c r="F11732" s="3">
        <v>585</v>
      </c>
      <c r="G11732" s="7" t="s">
        <v>16995</v>
      </c>
      <c r="H11732" s="3" t="s">
        <v>42</v>
      </c>
      <c r="I11732" s="3">
        <v>14375</v>
      </c>
      <c r="J11732" s="3">
        <v>0</v>
      </c>
      <c r="K11732" s="3">
        <v>0</v>
      </c>
      <c r="L11732" s="72">
        <v>59</v>
      </c>
      <c r="M11732" s="29" t="s">
        <v>43</v>
      </c>
      <c r="N11732" s="30">
        <f>((J11732*400)+(K11732*100))+L11732</f>
        <v>59</v>
      </c>
      <c r="O11732" s="30">
        <v>1000</v>
      </c>
      <c r="P11732" s="30">
        <f>N11732*O11732</f>
        <v>59000</v>
      </c>
      <c r="AG11732" s="5">
        <f>IF(AND(AF11732="",P11732=""),0,IF((AF11732=""),P11732,IF((P11732=""),AF11732,AF11732+P11732)))</f>
        <v>59000</v>
      </c>
      <c r="AH11732" s="5">
        <f>IF( (AA11732=""),AG11732*1,AG11732*(AA11732/100) )</f>
        <v>59000</v>
      </c>
      <c r="AI11732" s="5">
        <v>0</v>
      </c>
      <c r="AJ11732" s="5">
        <f>IF((AI11732-AH11732) &gt; 1,0,IF((AI11732-AH11732)&lt;0,AH11732-AI11732,AI11732-AH11732))</f>
        <v>59000</v>
      </c>
      <c r="AK11732" s="5">
        <v>0.3</v>
      </c>
      <c r="AL11732" s="5">
        <f>AJ11732*(AK11732/100)</f>
        <v>177</v>
      </c>
    </row>
    <row r="11733" spans="1:38" x14ac:dyDescent="0.45">
      <c r="O11733" s="30" t="s">
        <v>54</v>
      </c>
      <c r="P11733" s="30">
        <f>SUM(P11732:P11732)</f>
        <v>59000</v>
      </c>
      <c r="AH11733" s="5">
        <f>SUM(AH11732:AH11732)</f>
        <v>59000</v>
      </c>
      <c r="AJ11733" s="5">
        <f>SUM(AJ11732:AJ11732)</f>
        <v>59000</v>
      </c>
      <c r="AL11733" s="5">
        <f>SUM(AL11732:AL11732)</f>
        <v>177</v>
      </c>
    </row>
    <row r="11734" spans="1:38" x14ac:dyDescent="0.45">
      <c r="A11734" s="17" t="s">
        <v>16996</v>
      </c>
      <c r="B11734" s="22">
        <v>3809900469931</v>
      </c>
      <c r="C11734" s="17" t="s">
        <v>16997</v>
      </c>
      <c r="D11734" s="17" t="s">
        <v>16998</v>
      </c>
      <c r="E11734" s="3">
        <v>6813</v>
      </c>
      <c r="F11734" s="3">
        <v>8842</v>
      </c>
      <c r="G11734" s="7" t="s">
        <v>16999</v>
      </c>
      <c r="H11734" s="3" t="s">
        <v>42</v>
      </c>
      <c r="I11734" s="3">
        <v>5238</v>
      </c>
    </row>
    <row r="11735" spans="1:38" x14ac:dyDescent="0.45">
      <c r="O11735" s="30" t="s">
        <v>54</v>
      </c>
      <c r="P11735" s="30">
        <f>SUM(P11734:P11734)</f>
        <v>0</v>
      </c>
      <c r="AH11735" s="5">
        <f>SUM(AH11734:AH11734)</f>
        <v>0</v>
      </c>
      <c r="AJ11735" s="5">
        <f>SUM(AJ11734:AJ11734)</f>
        <v>0</v>
      </c>
      <c r="AL11735" s="5">
        <f>SUM(AL11734:AL11734)</f>
        <v>0</v>
      </c>
    </row>
    <row r="11736" spans="1:38" x14ac:dyDescent="0.45">
      <c r="A11736" s="17" t="s">
        <v>17000</v>
      </c>
      <c r="B11736" s="22">
        <v>3950600127491</v>
      </c>
      <c r="C11736" s="17" t="s">
        <v>17001</v>
      </c>
      <c r="D11736" s="17" t="s">
        <v>17002</v>
      </c>
      <c r="E11736" s="3">
        <v>6814</v>
      </c>
      <c r="F11736" s="3">
        <v>7517</v>
      </c>
      <c r="G11736" s="7" t="s">
        <v>17003</v>
      </c>
      <c r="H11736" s="3" t="s">
        <v>42</v>
      </c>
      <c r="I11736" s="3">
        <v>4403</v>
      </c>
    </row>
    <row r="11737" spans="1:38" x14ac:dyDescent="0.45">
      <c r="O11737" s="30" t="s">
        <v>54</v>
      </c>
      <c r="P11737" s="30">
        <f>SUM(P11736:P11736)</f>
        <v>0</v>
      </c>
      <c r="AH11737" s="5">
        <f>SUM(AH11736:AH11736)</f>
        <v>0</v>
      </c>
      <c r="AJ11737" s="5">
        <f>SUM(AJ11736:AJ11736)</f>
        <v>0</v>
      </c>
      <c r="AL11737" s="5">
        <f>SUM(AL11736:AL11736)</f>
        <v>0</v>
      </c>
    </row>
    <row r="11738" spans="1:38" x14ac:dyDescent="0.45">
      <c r="A11738" s="17" t="s">
        <v>17004</v>
      </c>
      <c r="C11738" s="17" t="s">
        <v>17005</v>
      </c>
      <c r="D11738" s="17" t="s">
        <v>17006</v>
      </c>
      <c r="E11738" s="3">
        <v>6815</v>
      </c>
      <c r="F11738" s="3">
        <v>6282</v>
      </c>
      <c r="H11738" s="3" t="s">
        <v>1689</v>
      </c>
      <c r="J11738" s="3">
        <v>0</v>
      </c>
      <c r="K11738" s="3">
        <v>0</v>
      </c>
      <c r="L11738" s="72">
        <v>20</v>
      </c>
      <c r="M11738" s="29" t="s">
        <v>208</v>
      </c>
      <c r="N11738" s="30">
        <f>((J11738*400)+(K11738*100))+L11738</f>
        <v>20</v>
      </c>
      <c r="O11738" s="30">
        <v>0</v>
      </c>
      <c r="P11738" s="30">
        <f>N11738*O11738</f>
        <v>0</v>
      </c>
      <c r="AG11738" s="5">
        <f>IF(AND(AF11738="",P11738=""),0,IF((AF11738=""),P11738,IF((P11738=""),AF11738,AF11738+P11738)))</f>
        <v>0</v>
      </c>
      <c r="AH11738" s="5">
        <f>IF( (AA11738=""),AG11738*1,AG11738*(AA11738/100) )</f>
        <v>0</v>
      </c>
      <c r="AI11738" s="5">
        <v>0</v>
      </c>
      <c r="AJ11738" s="5">
        <f>IF((AI11738-AH11738) &gt; 1,0,IF((AI11738-AH11738)&lt;0,AH11738-AI11738,AI11738-AH11738))</f>
        <v>0</v>
      </c>
      <c r="AK11738" s="5">
        <v>0.02</v>
      </c>
      <c r="AL11738" s="5">
        <f>AJ11738*(AK11738/100)</f>
        <v>0</v>
      </c>
    </row>
    <row r="11739" spans="1:38" x14ac:dyDescent="0.45">
      <c r="J11739" s="3">
        <v>7</v>
      </c>
      <c r="K11739" s="3">
        <v>3</v>
      </c>
      <c r="L11739" s="72">
        <v>91</v>
      </c>
      <c r="M11739" s="29" t="s">
        <v>90</v>
      </c>
      <c r="N11739" s="30">
        <f>((J11739*400)+(K11739*100))+L11739</f>
        <v>3191</v>
      </c>
      <c r="O11739" s="30">
        <v>0</v>
      </c>
      <c r="P11739" s="30">
        <f>N11739*O11739</f>
        <v>0</v>
      </c>
      <c r="AG11739" s="5">
        <f>IF(AND(AF11739="",P11739=""),0,IF((AF11739=""),P11739,IF((P11739=""),AF11739,AF11739+P11739)))</f>
        <v>0</v>
      </c>
      <c r="AH11739" s="5">
        <f>IF( (AA11739=""),AG11739*1,AG11739*(AA11739/100) )</f>
        <v>0</v>
      </c>
      <c r="AI11739" s="5">
        <v>0</v>
      </c>
      <c r="AJ11739" s="5">
        <f>IF((AI11739-AH11739) &gt; 1,0,IF((AI11739-AH11739)&lt;0,AH11739-AI11739,AI11739-AH11739))</f>
        <v>0</v>
      </c>
      <c r="AK11739" s="5">
        <v>0.01</v>
      </c>
      <c r="AL11739" s="5">
        <f>AJ11739*(AK11739/100)</f>
        <v>0</v>
      </c>
    </row>
    <row r="11740" spans="1:38" x14ac:dyDescent="0.45">
      <c r="Q11740" s="74">
        <v>1</v>
      </c>
      <c r="R11740" s="17" t="s">
        <v>17004</v>
      </c>
      <c r="T11740" s="17" t="s">
        <v>17005</v>
      </c>
      <c r="U11740" s="17" t="s">
        <v>17007</v>
      </c>
      <c r="V11740" s="22" t="s">
        <v>17008</v>
      </c>
      <c r="W11740" s="3" t="s">
        <v>210</v>
      </c>
    </row>
    <row r="11741" spans="1:38" x14ac:dyDescent="0.45">
      <c r="O11741" s="30" t="s">
        <v>54</v>
      </c>
      <c r="P11741" s="30">
        <f>SUM(P11738:P11740)</f>
        <v>0</v>
      </c>
      <c r="AH11741" s="5">
        <f>SUM(AH11738:AH11740)</f>
        <v>0</v>
      </c>
      <c r="AJ11741" s="5">
        <f>SUM(AJ11738:AJ11740)</f>
        <v>0</v>
      </c>
      <c r="AL11741" s="5">
        <f>SUM(AL11738:AL11740)</f>
        <v>0</v>
      </c>
    </row>
    <row r="11742" spans="1:38" x14ac:dyDescent="0.45">
      <c r="A11742" s="17" t="s">
        <v>17009</v>
      </c>
      <c r="B11742" s="22">
        <v>3321000775072</v>
      </c>
      <c r="C11742" s="17" t="s">
        <v>17010</v>
      </c>
      <c r="D11742" s="17" t="s">
        <v>17011</v>
      </c>
      <c r="E11742" s="3">
        <v>6816</v>
      </c>
      <c r="F11742" s="3">
        <v>2901</v>
      </c>
      <c r="G11742" s="7" t="s">
        <v>17012</v>
      </c>
      <c r="H11742" s="3" t="s">
        <v>42</v>
      </c>
      <c r="I11742" s="3">
        <v>2588</v>
      </c>
      <c r="J11742" s="3">
        <v>1</v>
      </c>
      <c r="K11742" s="3">
        <v>0</v>
      </c>
      <c r="L11742" s="72">
        <v>21</v>
      </c>
      <c r="M11742" s="29" t="s">
        <v>43</v>
      </c>
      <c r="N11742" s="30">
        <f>((J11742*400)+(K11742*100))+L11742</f>
        <v>421</v>
      </c>
      <c r="O11742" s="30">
        <v>440</v>
      </c>
      <c r="P11742" s="30">
        <f>N11742*O11742</f>
        <v>185240</v>
      </c>
      <c r="AG11742" s="5">
        <f>IF(AND(AF11742="",P11742=""),0,IF((AF11742=""),P11742,IF((P11742=""),AF11742,AF11742+P11742)))</f>
        <v>185240</v>
      </c>
      <c r="AH11742" s="5">
        <f>IF( (AA11742=""),AG11742*1,AG11742*(AA11742/100) )</f>
        <v>185240</v>
      </c>
      <c r="AI11742" s="5">
        <v>0</v>
      </c>
      <c r="AJ11742" s="5">
        <f>IF((AI11742-AH11742) &gt; 1,0,IF((AI11742-AH11742)&lt;0,AH11742-AI11742,AI11742-AH11742))</f>
        <v>185240</v>
      </c>
      <c r="AK11742" s="5">
        <v>0.3</v>
      </c>
      <c r="AL11742" s="5">
        <f>AJ11742*(AK11742/100)</f>
        <v>555.72</v>
      </c>
    </row>
    <row r="11743" spans="1:38" x14ac:dyDescent="0.45">
      <c r="O11743" s="30" t="s">
        <v>54</v>
      </c>
      <c r="P11743" s="30">
        <f>SUM(P11742:P11742)</f>
        <v>185240</v>
      </c>
      <c r="AH11743" s="5">
        <f>SUM(AH11742:AH11742)</f>
        <v>185240</v>
      </c>
      <c r="AJ11743" s="5">
        <f>SUM(AJ11742:AJ11742)</f>
        <v>185240</v>
      </c>
      <c r="AL11743" s="5">
        <f>SUM(AL11742:AL11742)</f>
        <v>555.72</v>
      </c>
    </row>
    <row r="11744" spans="1:38" x14ac:dyDescent="0.45">
      <c r="A11744" s="17" t="s">
        <v>17013</v>
      </c>
      <c r="B11744" s="22">
        <v>3770400564856</v>
      </c>
      <c r="C11744" s="17" t="s">
        <v>17014</v>
      </c>
      <c r="D11744" s="17" t="s">
        <v>17015</v>
      </c>
      <c r="E11744" s="3">
        <v>6817</v>
      </c>
      <c r="F11744" s="3">
        <v>1039</v>
      </c>
      <c r="G11744" s="7" t="s">
        <v>17016</v>
      </c>
      <c r="H11744" s="3" t="s">
        <v>42</v>
      </c>
      <c r="I11744" s="3">
        <v>26881</v>
      </c>
      <c r="J11744" s="3">
        <v>0</v>
      </c>
      <c r="K11744" s="3">
        <v>1</v>
      </c>
      <c r="L11744" s="72">
        <v>21</v>
      </c>
      <c r="M11744" s="29" t="s">
        <v>43</v>
      </c>
      <c r="N11744" s="30">
        <f>((J11744*400)+(K11744*100))+L11744</f>
        <v>121</v>
      </c>
      <c r="O11744" s="30">
        <v>300</v>
      </c>
      <c r="P11744" s="30">
        <f>N11744*O11744</f>
        <v>36300</v>
      </c>
      <c r="AG11744" s="5">
        <f>IF(AND(AF11744="",P11744=""),0,IF((AF11744=""),P11744,IF((P11744=""),AF11744,AF11744+P11744)))</f>
        <v>36300</v>
      </c>
      <c r="AH11744" s="5">
        <f>IF( (AA11744=""),AG11744*1,AG11744*(AA11744/100) )</f>
        <v>36300</v>
      </c>
      <c r="AI11744" s="5">
        <v>0</v>
      </c>
      <c r="AJ11744" s="5">
        <f>IF((AI11744-AH11744) &gt; 1,0,IF((AI11744-AH11744)&lt;0,AH11744-AI11744,AI11744-AH11744))</f>
        <v>36300</v>
      </c>
      <c r="AK11744" s="5">
        <v>0.3</v>
      </c>
      <c r="AL11744" s="5">
        <f>AJ11744*(AK11744/100)</f>
        <v>108.9</v>
      </c>
    </row>
    <row r="11745" spans="1:38" x14ac:dyDescent="0.45">
      <c r="O11745" s="30" t="s">
        <v>54</v>
      </c>
      <c r="P11745" s="30">
        <f>SUM(P11744:P11744)</f>
        <v>36300</v>
      </c>
      <c r="AH11745" s="5">
        <f>SUM(AH11744:AH11744)</f>
        <v>36300</v>
      </c>
      <c r="AJ11745" s="5">
        <f>SUM(AJ11744:AJ11744)</f>
        <v>36300</v>
      </c>
      <c r="AL11745" s="5">
        <f>SUM(AL11744:AL11744)</f>
        <v>108.9</v>
      </c>
    </row>
    <row r="11746" spans="1:38" x14ac:dyDescent="0.45">
      <c r="A11746" s="17" t="s">
        <v>17017</v>
      </c>
      <c r="B11746" s="22">
        <v>3411700886372</v>
      </c>
      <c r="C11746" s="17" t="s">
        <v>17018</v>
      </c>
      <c r="D11746" s="17" t="s">
        <v>17019</v>
      </c>
      <c r="E11746" s="3">
        <v>6818</v>
      </c>
      <c r="F11746" s="3">
        <v>6390</v>
      </c>
      <c r="H11746" s="3" t="s">
        <v>42</v>
      </c>
      <c r="I11746" s="3">
        <v>15598</v>
      </c>
      <c r="J11746" s="3">
        <v>0</v>
      </c>
      <c r="K11746" s="3">
        <v>0</v>
      </c>
      <c r="L11746" s="72">
        <v>6</v>
      </c>
      <c r="M11746" s="29" t="s">
        <v>208</v>
      </c>
      <c r="N11746" s="30">
        <f>((J11746*400)+(K11746*100))+L11746</f>
        <v>6</v>
      </c>
      <c r="O11746" s="30">
        <v>380</v>
      </c>
      <c r="P11746" s="30">
        <f>N11746*O11746</f>
        <v>2280</v>
      </c>
      <c r="AG11746" s="5">
        <f>IF(AND(AF11746="",P11746=""),0,IF((AF11746=""),P11746,IF((P11746=""),AF11746,AF11746+P11746)))</f>
        <v>2280</v>
      </c>
      <c r="AH11746" s="5">
        <f>IF( (AA11746=""),AG11746*1,AG11746*(AA11746/100) )</f>
        <v>2280</v>
      </c>
      <c r="AI11746" s="5">
        <v>0</v>
      </c>
      <c r="AJ11746" s="5">
        <f>IF((AI11746-AH11746) &gt; 1,0,IF((AI11746-AH11746)&lt;0,AH11746-AI11746,AI11746-AH11746))</f>
        <v>2280</v>
      </c>
      <c r="AK11746" s="5">
        <v>0.02</v>
      </c>
      <c r="AL11746" s="5">
        <f>AJ11746*(AK11746/100)</f>
        <v>0.45600000000000002</v>
      </c>
    </row>
    <row r="11747" spans="1:38" x14ac:dyDescent="0.45">
      <c r="J11747" s="3">
        <v>0</v>
      </c>
      <c r="K11747" s="3">
        <v>0</v>
      </c>
      <c r="L11747" s="72">
        <v>5.25</v>
      </c>
      <c r="M11747" s="29" t="s">
        <v>208</v>
      </c>
      <c r="N11747" s="30">
        <f>((J11747*400)+(K11747*100))+L11747</f>
        <v>5.25</v>
      </c>
      <c r="O11747" s="30">
        <v>380</v>
      </c>
      <c r="P11747" s="30">
        <f>N11747*O11747</f>
        <v>1995</v>
      </c>
      <c r="AG11747" s="5">
        <f>IF(AND(AF11747="",P11747=""),0,IF((AF11747=""),P11747,IF((P11747=""),AF11747,AF11747+P11747)))</f>
        <v>1995</v>
      </c>
      <c r="AH11747" s="5">
        <f>IF( (AA11747=""),AG11747*1,AG11747*(AA11747/100) )</f>
        <v>1995</v>
      </c>
      <c r="AI11747" s="5">
        <v>0</v>
      </c>
      <c r="AJ11747" s="5">
        <f>IF((AI11747-AH11747) &gt; 1,0,IF((AI11747-AH11747)&lt;0,AH11747-AI11747,AI11747-AH11747))</f>
        <v>1995</v>
      </c>
      <c r="AK11747" s="5">
        <v>0.02</v>
      </c>
      <c r="AL11747" s="5">
        <f>AJ11747*(AK11747/100)</f>
        <v>0.39900000000000002</v>
      </c>
    </row>
    <row r="11748" spans="1:38" x14ac:dyDescent="0.45">
      <c r="Q11748" s="74">
        <v>1</v>
      </c>
      <c r="R11748" s="17" t="s">
        <v>17017</v>
      </c>
      <c r="S11748" s="26">
        <v>3411700886372</v>
      </c>
      <c r="T11748" s="17" t="s">
        <v>17018</v>
      </c>
      <c r="U11748" s="17" t="s">
        <v>17020</v>
      </c>
      <c r="W11748" s="3" t="s">
        <v>210</v>
      </c>
      <c r="X11748" s="3" t="s">
        <v>211</v>
      </c>
      <c r="Y11748" s="3" t="s">
        <v>212</v>
      </c>
      <c r="Z11748" s="5">
        <v>24</v>
      </c>
      <c r="AA11748" s="67">
        <v>53.33</v>
      </c>
      <c r="AB11748" s="5">
        <v>6900</v>
      </c>
      <c r="AC11748" s="5">
        <f>Z11748*AB11748</f>
        <v>165600</v>
      </c>
      <c r="AD11748" s="9">
        <v>5</v>
      </c>
      <c r="AE11748" s="9">
        <v>5</v>
      </c>
      <c r="AF11748" s="5">
        <f>(AC11748*(100-AE11748))/100</f>
        <v>157320</v>
      </c>
      <c r="AG11748" s="5">
        <f>IF( (AF11748=""),0,SUM(AF11748:AF11749) )</f>
        <v>294975</v>
      </c>
      <c r="AH11748" s="5">
        <f>(AG11748/100)*(AA11748)</f>
        <v>157310.16749999998</v>
      </c>
      <c r="AI11748" s="5">
        <v>0</v>
      </c>
      <c r="AJ11748" s="5">
        <f>IF((AI11748-AH11748) &gt; 1,0,IF((AI11748-AH11748)&lt;0,AH11748-AI11748,AI11748-AH11748))</f>
        <v>157310.16749999998</v>
      </c>
      <c r="AK11748" s="5">
        <v>0.02</v>
      </c>
      <c r="AL11748" s="5">
        <f>AJ11748*(AK11748/100)</f>
        <v>31.462033499999997</v>
      </c>
    </row>
    <row r="11749" spans="1:38" x14ac:dyDescent="0.45">
      <c r="W11749" s="3" t="s">
        <v>210</v>
      </c>
      <c r="Y11749" s="3" t="s">
        <v>212</v>
      </c>
      <c r="Z11749" s="5">
        <v>21</v>
      </c>
      <c r="AA11749" s="67">
        <v>46.67</v>
      </c>
      <c r="AB11749" s="5">
        <v>6900</v>
      </c>
      <c r="AC11749" s="5">
        <f>Z11749*AB11749</f>
        <v>144900</v>
      </c>
      <c r="AD11749" s="9">
        <v>5</v>
      </c>
      <c r="AE11749" s="9">
        <v>5</v>
      </c>
      <c r="AF11749" s="5">
        <f>(AC11749*(100-AE11749))/100</f>
        <v>137655</v>
      </c>
      <c r="AG11749" s="5">
        <f>IF( (AF11749=""),0,SUM(AF11748:AF11749) )</f>
        <v>294975</v>
      </c>
      <c r="AH11749" s="5">
        <f>(AG11749/100)*(AA11749)</f>
        <v>137664.83250000002</v>
      </c>
      <c r="AI11749" s="5">
        <v>0</v>
      </c>
      <c r="AJ11749" s="5">
        <f>IF((AI11749-AH11749) &gt; 1,0,IF((AI11749-AH11749)&lt;0,AH11749-AI11749,AI11749-AH11749))</f>
        <v>137664.83250000002</v>
      </c>
      <c r="AK11749" s="5">
        <v>0.02</v>
      </c>
      <c r="AL11749" s="5">
        <f>AJ11749*(AK11749/100)</f>
        <v>27.532966500000004</v>
      </c>
    </row>
    <row r="11750" spans="1:38" x14ac:dyDescent="0.45">
      <c r="O11750" s="30" t="s">
        <v>54</v>
      </c>
      <c r="P11750" s="30">
        <f>SUM(P11746:P11749)</f>
        <v>4275</v>
      </c>
      <c r="AH11750" s="5">
        <f>SUM(AH11746:AH11749)</f>
        <v>299250</v>
      </c>
      <c r="AJ11750" s="5">
        <f>SUM(AJ11746:AJ11749)</f>
        <v>299250</v>
      </c>
      <c r="AL11750" s="5">
        <f>SUM(AL11746:AL11749)</f>
        <v>59.849999999999994</v>
      </c>
    </row>
    <row r="11751" spans="1:38" x14ac:dyDescent="0.45">
      <c r="A11751" s="17" t="s">
        <v>17021</v>
      </c>
      <c r="B11751" s="22">
        <v>3930300459013</v>
      </c>
      <c r="C11751" s="17" t="s">
        <v>17022</v>
      </c>
      <c r="D11751" s="17" t="s">
        <v>17023</v>
      </c>
      <c r="E11751" s="3">
        <v>6819</v>
      </c>
      <c r="F11751" s="3">
        <v>2441</v>
      </c>
      <c r="G11751" s="7" t="s">
        <v>17024</v>
      </c>
      <c r="H11751" s="3" t="s">
        <v>42</v>
      </c>
      <c r="I11751" s="3">
        <v>25552</v>
      </c>
      <c r="J11751" s="3">
        <v>0</v>
      </c>
      <c r="K11751" s="3">
        <v>0</v>
      </c>
      <c r="L11751" s="72">
        <v>78</v>
      </c>
      <c r="M11751" s="29" t="s">
        <v>43</v>
      </c>
      <c r="N11751" s="30">
        <f>((J11751*400)+(K11751*100))+L11751</f>
        <v>78</v>
      </c>
      <c r="O11751" s="30">
        <v>1000</v>
      </c>
      <c r="P11751" s="30">
        <f>N11751*O11751</f>
        <v>78000</v>
      </c>
      <c r="AG11751" s="5">
        <f>IF(AND(AF11751="",P11751=""),0,IF((AF11751=""),P11751,IF((P11751=""),AF11751,AF11751+P11751)))</f>
        <v>78000</v>
      </c>
      <c r="AH11751" s="5">
        <f>IF( (AA11751=""),AG11751*1,AG11751*(AA11751/100) )</f>
        <v>78000</v>
      </c>
      <c r="AI11751" s="5">
        <v>0</v>
      </c>
      <c r="AJ11751" s="5">
        <f>IF((AI11751-AH11751) &gt; 1,0,IF((AI11751-AH11751)&lt;0,AH11751-AI11751,AI11751-AH11751))</f>
        <v>78000</v>
      </c>
      <c r="AK11751" s="5">
        <v>0.3</v>
      </c>
      <c r="AL11751" s="5">
        <f>AJ11751*(AK11751/100)</f>
        <v>234</v>
      </c>
    </row>
    <row r="11752" spans="1:38" x14ac:dyDescent="0.45">
      <c r="O11752" s="30" t="s">
        <v>54</v>
      </c>
      <c r="P11752" s="30">
        <f>SUM(P11751:P11751)</f>
        <v>78000</v>
      </c>
      <c r="AH11752" s="5">
        <f>SUM(AH11751:AH11751)</f>
        <v>78000</v>
      </c>
      <c r="AJ11752" s="5">
        <f>SUM(AJ11751:AJ11751)</f>
        <v>78000</v>
      </c>
      <c r="AL11752" s="5">
        <f>SUM(AL11751:AL11751)</f>
        <v>234</v>
      </c>
    </row>
    <row r="11753" spans="1:38" x14ac:dyDescent="0.45">
      <c r="A11753" s="17" t="s">
        <v>17025</v>
      </c>
      <c r="B11753" s="22">
        <v>3100900355103</v>
      </c>
      <c r="C11753" s="17" t="s">
        <v>17026</v>
      </c>
      <c r="D11753" s="17" t="s">
        <v>17027</v>
      </c>
      <c r="E11753" s="3">
        <v>6820</v>
      </c>
      <c r="F11753" s="3">
        <v>615</v>
      </c>
      <c r="G11753" s="7" t="s">
        <v>17028</v>
      </c>
      <c r="H11753" s="3" t="s">
        <v>42</v>
      </c>
      <c r="I11753" s="3">
        <v>6334</v>
      </c>
      <c r="J11753" s="3">
        <v>0</v>
      </c>
      <c r="K11753" s="3">
        <v>0</v>
      </c>
      <c r="L11753" s="72">
        <v>50</v>
      </c>
      <c r="M11753" s="29" t="s">
        <v>43</v>
      </c>
      <c r="N11753" s="30">
        <f>((J11753*400)+(K11753*100))+L11753</f>
        <v>50</v>
      </c>
      <c r="O11753" s="30">
        <v>500</v>
      </c>
      <c r="P11753" s="30">
        <f>N11753*O11753</f>
        <v>25000</v>
      </c>
      <c r="AG11753" s="5">
        <f>IF(AND(AF11753="",P11753=""),0,IF((AF11753=""),P11753,IF((P11753=""),AF11753,AF11753+P11753)))</f>
        <v>25000</v>
      </c>
      <c r="AH11753" s="5">
        <f>IF( (AA11753=""),AG11753*1,AG11753*(AA11753/100) )</f>
        <v>25000</v>
      </c>
      <c r="AI11753" s="5">
        <v>0</v>
      </c>
      <c r="AJ11753" s="5">
        <f>IF((AI11753-AH11753) &gt; 1,0,IF((AI11753-AH11753)&lt;0,AH11753-AI11753,AI11753-AH11753))</f>
        <v>25000</v>
      </c>
      <c r="AK11753" s="5">
        <v>0.3</v>
      </c>
      <c r="AL11753" s="5">
        <f>AJ11753*(AK11753/100)</f>
        <v>75</v>
      </c>
    </row>
    <row r="11754" spans="1:38" x14ac:dyDescent="0.45">
      <c r="O11754" s="30" t="s">
        <v>54</v>
      </c>
      <c r="P11754" s="30">
        <f>SUM(P11753:P11753)</f>
        <v>25000</v>
      </c>
      <c r="AH11754" s="5">
        <f>SUM(AH11753:AH11753)</f>
        <v>25000</v>
      </c>
      <c r="AJ11754" s="5">
        <f>SUM(AJ11753:AJ11753)</f>
        <v>25000</v>
      </c>
      <c r="AL11754" s="5">
        <f>SUM(AL11753:AL11753)</f>
        <v>75</v>
      </c>
    </row>
    <row r="11755" spans="1:38" x14ac:dyDescent="0.45">
      <c r="A11755" s="17" t="s">
        <v>17029</v>
      </c>
      <c r="C11755" s="17" t="s">
        <v>17030</v>
      </c>
      <c r="D11755" s="17" t="s">
        <v>232</v>
      </c>
      <c r="E11755" s="3">
        <v>6821</v>
      </c>
      <c r="F11755" s="3">
        <v>4031</v>
      </c>
      <c r="G11755" s="7" t="s">
        <v>17031</v>
      </c>
      <c r="H11755" s="3" t="s">
        <v>42</v>
      </c>
      <c r="I11755" s="3">
        <v>25015</v>
      </c>
      <c r="J11755" s="3">
        <v>0</v>
      </c>
      <c r="K11755" s="3">
        <v>0</v>
      </c>
      <c r="L11755" s="72">
        <v>54</v>
      </c>
      <c r="M11755" s="29" t="s">
        <v>43</v>
      </c>
      <c r="N11755" s="30">
        <f>((J11755*400)+(K11755*100))+L11755</f>
        <v>54</v>
      </c>
      <c r="O11755" s="30">
        <v>5000</v>
      </c>
      <c r="P11755" s="30">
        <f>N11755*O11755</f>
        <v>270000</v>
      </c>
      <c r="AG11755" s="5">
        <f>IF(AND(AF11755="",P11755=""),0,IF((AF11755=""),P11755,IF((P11755=""),AF11755,AF11755+P11755)))</f>
        <v>270000</v>
      </c>
      <c r="AH11755" s="5">
        <f>IF( (AA11755=""),AG11755*1,AG11755*(AA11755/100) )</f>
        <v>270000</v>
      </c>
      <c r="AI11755" s="5">
        <v>0</v>
      </c>
      <c r="AJ11755" s="5">
        <f>IF((AI11755-AH11755) &gt; 1,0,IF((AI11755-AH11755)&lt;0,AH11755-AI11755,AI11755-AH11755))</f>
        <v>270000</v>
      </c>
      <c r="AK11755" s="5">
        <v>0.3</v>
      </c>
      <c r="AL11755" s="5">
        <f>AJ11755*(AK11755/100)</f>
        <v>810</v>
      </c>
    </row>
    <row r="11756" spans="1:38" x14ac:dyDescent="0.45">
      <c r="O11756" s="30" t="s">
        <v>54</v>
      </c>
      <c r="P11756" s="30">
        <f>SUM(P11755:P11755)</f>
        <v>270000</v>
      </c>
      <c r="AH11756" s="5">
        <f>SUM(AH11755:AH11755)</f>
        <v>270000</v>
      </c>
      <c r="AJ11756" s="5">
        <f>SUM(AJ11755:AJ11755)</f>
        <v>270000</v>
      </c>
      <c r="AL11756" s="5">
        <f>SUM(AL11755:AL11755)</f>
        <v>810</v>
      </c>
    </row>
    <row r="11757" spans="1:38" x14ac:dyDescent="0.45">
      <c r="A11757" s="17" t="s">
        <v>17032</v>
      </c>
      <c r="B11757" s="22">
        <v>3750200317731</v>
      </c>
      <c r="C11757" s="17" t="s">
        <v>17033</v>
      </c>
      <c r="D11757" s="17" t="s">
        <v>17034</v>
      </c>
      <c r="E11757" s="3">
        <v>6822</v>
      </c>
      <c r="F11757" s="3">
        <v>7868</v>
      </c>
      <c r="G11757" s="7" t="s">
        <v>17035</v>
      </c>
      <c r="H11757" s="3" t="s">
        <v>42</v>
      </c>
      <c r="I11757" s="3">
        <v>31259</v>
      </c>
    </row>
    <row r="11758" spans="1:38" x14ac:dyDescent="0.45">
      <c r="O11758" s="30" t="s">
        <v>54</v>
      </c>
      <c r="P11758" s="30">
        <f>SUM(P11757:P11757)</f>
        <v>0</v>
      </c>
      <c r="AH11758" s="5">
        <f>SUM(AH11757:AH11757)</f>
        <v>0</v>
      </c>
      <c r="AJ11758" s="5">
        <f>SUM(AJ11757:AJ11757)</f>
        <v>0</v>
      </c>
      <c r="AL11758" s="5">
        <f>SUM(AL11757:AL11757)</f>
        <v>0</v>
      </c>
    </row>
    <row r="11759" spans="1:38" x14ac:dyDescent="0.45">
      <c r="A11759" s="17" t="s">
        <v>17036</v>
      </c>
      <c r="B11759" s="22">
        <v>3760400068891</v>
      </c>
      <c r="C11759" s="17" t="s">
        <v>17037</v>
      </c>
      <c r="D11759" s="17" t="s">
        <v>17038</v>
      </c>
      <c r="E11759" s="3">
        <v>6823</v>
      </c>
      <c r="F11759" s="3">
        <v>9498</v>
      </c>
      <c r="G11759" s="7" t="s">
        <v>17039</v>
      </c>
      <c r="H11759" s="3" t="s">
        <v>42</v>
      </c>
      <c r="I11759" s="3">
        <v>9028</v>
      </c>
    </row>
    <row r="11760" spans="1:38" x14ac:dyDescent="0.45">
      <c r="O11760" s="30" t="s">
        <v>54</v>
      </c>
      <c r="P11760" s="30">
        <f>SUM(P11759:P11759)</f>
        <v>0</v>
      </c>
      <c r="AH11760" s="5">
        <f>SUM(AH11759:AH11759)</f>
        <v>0</v>
      </c>
      <c r="AJ11760" s="5">
        <f>SUM(AJ11759:AJ11759)</f>
        <v>0</v>
      </c>
      <c r="AL11760" s="5">
        <f>SUM(AL11759:AL11759)</f>
        <v>0</v>
      </c>
    </row>
    <row r="11761" spans="1:38" x14ac:dyDescent="0.45">
      <c r="A11761" s="17" t="s">
        <v>17040</v>
      </c>
      <c r="B11761" s="22">
        <v>3770400020791</v>
      </c>
      <c r="C11761" s="17" t="s">
        <v>17041</v>
      </c>
      <c r="D11761" s="17" t="s">
        <v>16215</v>
      </c>
      <c r="E11761" s="3">
        <v>6824</v>
      </c>
      <c r="F11761" s="3">
        <v>3554</v>
      </c>
      <c r="G11761" s="7" t="s">
        <v>17042</v>
      </c>
      <c r="H11761" s="3" t="s">
        <v>42</v>
      </c>
      <c r="I11761" s="3">
        <v>2941</v>
      </c>
      <c r="J11761" s="3">
        <v>4</v>
      </c>
      <c r="K11761" s="3">
        <v>2</v>
      </c>
      <c r="L11761" s="72">
        <v>78</v>
      </c>
      <c r="M11761" s="29" t="s">
        <v>43</v>
      </c>
      <c r="N11761" s="30">
        <f>((J11761*400)+(K11761*100))+L11761</f>
        <v>1878</v>
      </c>
      <c r="O11761" s="30">
        <v>1400</v>
      </c>
      <c r="P11761" s="30">
        <f>N11761*O11761</f>
        <v>2629200</v>
      </c>
      <c r="AG11761" s="5">
        <f>IF(AND(AF11761="",P11761=""),0,IF((AF11761=""),P11761,IF((P11761=""),AF11761,AF11761+P11761)))</f>
        <v>2629200</v>
      </c>
      <c r="AH11761" s="5">
        <f>IF( (AA11761=""),AG11761*1,AG11761*(AA11761/100) )</f>
        <v>2629200</v>
      </c>
      <c r="AI11761" s="5">
        <v>0</v>
      </c>
      <c r="AJ11761" s="5">
        <f>IF((AI11761-AH11761) &gt; 1,0,IF((AI11761-AH11761)&lt;0,AH11761-AI11761,AI11761-AH11761))</f>
        <v>2629200</v>
      </c>
      <c r="AK11761" s="5">
        <v>0.3</v>
      </c>
      <c r="AL11761" s="5">
        <f>AJ11761*(AK11761/100)</f>
        <v>7887.6</v>
      </c>
    </row>
    <row r="11762" spans="1:38" x14ac:dyDescent="0.45">
      <c r="O11762" s="30" t="s">
        <v>54</v>
      </c>
      <c r="P11762" s="30">
        <f>SUM(P11761:P11761)</f>
        <v>2629200</v>
      </c>
      <c r="AH11762" s="5">
        <f>SUM(AH11761:AH11761)</f>
        <v>2629200</v>
      </c>
      <c r="AJ11762" s="5">
        <f>SUM(AJ11761:AJ11761)</f>
        <v>2629200</v>
      </c>
      <c r="AL11762" s="5">
        <f>SUM(AL11761:AL11761)</f>
        <v>7887.6</v>
      </c>
    </row>
    <row r="11763" spans="1:38" x14ac:dyDescent="0.45">
      <c r="A11763" s="17" t="s">
        <v>17043</v>
      </c>
      <c r="B11763" s="22">
        <v>1770200013566</v>
      </c>
      <c r="C11763" s="17" t="s">
        <v>17044</v>
      </c>
      <c r="D11763" s="17" t="s">
        <v>17045</v>
      </c>
      <c r="E11763" s="3">
        <v>6825</v>
      </c>
      <c r="F11763" s="3">
        <v>180</v>
      </c>
      <c r="G11763" s="7" t="s">
        <v>17046</v>
      </c>
      <c r="H11763" s="3" t="s">
        <v>42</v>
      </c>
      <c r="I11763" s="3">
        <v>14381</v>
      </c>
      <c r="J11763" s="3">
        <v>0</v>
      </c>
      <c r="K11763" s="3">
        <v>0</v>
      </c>
      <c r="L11763" s="72">
        <v>65</v>
      </c>
      <c r="M11763" s="29" t="s">
        <v>43</v>
      </c>
      <c r="N11763" s="30">
        <f>((J11763*400)+(K11763*100))+L11763</f>
        <v>65</v>
      </c>
      <c r="O11763" s="30">
        <v>1000</v>
      </c>
      <c r="P11763" s="30">
        <f>N11763*O11763</f>
        <v>65000</v>
      </c>
      <c r="AG11763" s="5">
        <f>IF(AND(AF11763="",P11763=""),0,IF((AF11763=""),P11763,IF((P11763=""),AF11763,AF11763+P11763)))</f>
        <v>65000</v>
      </c>
      <c r="AH11763" s="5">
        <f>IF( (AA11763=""),AG11763*1,AG11763*(AA11763/100) )</f>
        <v>65000</v>
      </c>
      <c r="AI11763" s="5">
        <v>0</v>
      </c>
      <c r="AJ11763" s="5">
        <f>IF((AI11763-AH11763) &gt; 1,0,IF((AI11763-AH11763)&lt;0,AH11763-AI11763,AI11763-AH11763))</f>
        <v>65000</v>
      </c>
      <c r="AK11763" s="5">
        <v>0.3</v>
      </c>
      <c r="AL11763" s="5">
        <f>AJ11763*(AK11763/100)</f>
        <v>195</v>
      </c>
    </row>
    <row r="11764" spans="1:38" x14ac:dyDescent="0.45">
      <c r="E11764" s="3">
        <v>6826</v>
      </c>
      <c r="F11764" s="3">
        <v>8612</v>
      </c>
      <c r="G11764" s="7" t="s">
        <v>17047</v>
      </c>
      <c r="H11764" s="3" t="s">
        <v>42</v>
      </c>
      <c r="I11764" s="3">
        <v>14382</v>
      </c>
    </row>
    <row r="11765" spans="1:38" x14ac:dyDescent="0.45">
      <c r="E11765" s="3">
        <v>6827</v>
      </c>
      <c r="F11765" s="3">
        <v>6614</v>
      </c>
      <c r="G11765" s="7" t="s">
        <v>17048</v>
      </c>
      <c r="H11765" s="3" t="s">
        <v>42</v>
      </c>
      <c r="I11765" s="3">
        <v>14383</v>
      </c>
    </row>
    <row r="11766" spans="1:38" x14ac:dyDescent="0.45">
      <c r="O11766" s="30" t="s">
        <v>54</v>
      </c>
      <c r="P11766" s="30">
        <f>SUM(P11763:P11765)</f>
        <v>65000</v>
      </c>
      <c r="AH11766" s="5">
        <f>SUM(AH11763:AH11765)</f>
        <v>65000</v>
      </c>
      <c r="AJ11766" s="5">
        <f>SUM(AJ11763:AJ11765)</f>
        <v>65000</v>
      </c>
      <c r="AL11766" s="5">
        <f>SUM(AL11763:AL11765)</f>
        <v>195</v>
      </c>
    </row>
    <row r="11767" spans="1:38" x14ac:dyDescent="0.45">
      <c r="A11767" s="17" t="s">
        <v>17049</v>
      </c>
      <c r="B11767" s="22">
        <v>5100699064899</v>
      </c>
      <c r="C11767" s="17" t="s">
        <v>17050</v>
      </c>
      <c r="D11767" s="17" t="s">
        <v>17051</v>
      </c>
      <c r="E11767" s="3">
        <v>6828</v>
      </c>
      <c r="F11767" s="3">
        <v>8043</v>
      </c>
      <c r="G11767" s="7" t="s">
        <v>17052</v>
      </c>
      <c r="H11767" s="3" t="s">
        <v>42</v>
      </c>
      <c r="I11767" s="3">
        <v>21708</v>
      </c>
    </row>
    <row r="11768" spans="1:38" x14ac:dyDescent="0.45">
      <c r="E11768" s="3">
        <v>6829</v>
      </c>
      <c r="F11768" s="3">
        <v>8513</v>
      </c>
      <c r="G11768" s="7" t="s">
        <v>17053</v>
      </c>
      <c r="H11768" s="3" t="s">
        <v>42</v>
      </c>
      <c r="I11768" s="3">
        <v>21709</v>
      </c>
    </row>
    <row r="11769" spans="1:38" x14ac:dyDescent="0.45">
      <c r="O11769" s="30" t="s">
        <v>54</v>
      </c>
      <c r="P11769" s="30">
        <f>SUM(P11767:P11768)</f>
        <v>0</v>
      </c>
      <c r="AH11769" s="5">
        <f>SUM(AH11767:AH11768)</f>
        <v>0</v>
      </c>
      <c r="AJ11769" s="5">
        <f>SUM(AJ11767:AJ11768)</f>
        <v>0</v>
      </c>
      <c r="AL11769" s="5">
        <f>SUM(AL11767:AL11768)</f>
        <v>0</v>
      </c>
    </row>
    <row r="11770" spans="1:38" x14ac:dyDescent="0.45">
      <c r="A11770" s="17" t="s">
        <v>17054</v>
      </c>
      <c r="B11770" s="22">
        <v>3770400215525</v>
      </c>
      <c r="C11770" s="17" t="s">
        <v>17055</v>
      </c>
      <c r="D11770" s="17" t="s">
        <v>17056</v>
      </c>
      <c r="E11770" s="3">
        <v>6830</v>
      </c>
      <c r="F11770" s="3">
        <v>7296</v>
      </c>
      <c r="G11770" s="7" t="s">
        <v>17057</v>
      </c>
      <c r="H11770" s="3" t="s">
        <v>42</v>
      </c>
      <c r="I11770" s="3">
        <v>23184</v>
      </c>
    </row>
    <row r="11771" spans="1:38" x14ac:dyDescent="0.45">
      <c r="O11771" s="30" t="s">
        <v>54</v>
      </c>
      <c r="P11771" s="30">
        <f>SUM(P11770:P11770)</f>
        <v>0</v>
      </c>
      <c r="AH11771" s="5">
        <f>SUM(AH11770:AH11770)</f>
        <v>0</v>
      </c>
      <c r="AJ11771" s="5">
        <f>SUM(AJ11770:AJ11770)</f>
        <v>0</v>
      </c>
      <c r="AL11771" s="5">
        <f>SUM(AL11770:AL11770)</f>
        <v>0</v>
      </c>
    </row>
    <row r="11772" spans="1:38" x14ac:dyDescent="0.45">
      <c r="A11772" s="17" t="s">
        <v>17058</v>
      </c>
      <c r="B11772" s="22">
        <v>3770400493321</v>
      </c>
      <c r="C11772" s="17" t="s">
        <v>17059</v>
      </c>
      <c r="D11772" s="17" t="s">
        <v>17060</v>
      </c>
      <c r="E11772" s="3">
        <v>6831</v>
      </c>
      <c r="F11772" s="3">
        <v>7461</v>
      </c>
      <c r="G11772" s="7" t="s">
        <v>17061</v>
      </c>
      <c r="H11772" s="3" t="s">
        <v>42</v>
      </c>
      <c r="I11772" s="3">
        <v>32384</v>
      </c>
    </row>
    <row r="11773" spans="1:38" x14ac:dyDescent="0.45">
      <c r="O11773" s="30" t="s">
        <v>54</v>
      </c>
      <c r="P11773" s="30">
        <f>SUM(P11772:P11772)</f>
        <v>0</v>
      </c>
      <c r="AH11773" s="5">
        <f>SUM(AH11772:AH11772)</f>
        <v>0</v>
      </c>
      <c r="AJ11773" s="5">
        <f>SUM(AJ11772:AJ11772)</f>
        <v>0</v>
      </c>
      <c r="AL11773" s="5">
        <f>SUM(AL11772:AL11772)</f>
        <v>0</v>
      </c>
    </row>
    <row r="11774" spans="1:38" x14ac:dyDescent="0.45">
      <c r="A11774" s="17" t="s">
        <v>17062</v>
      </c>
      <c r="B11774" s="22">
        <v>3770400264889</v>
      </c>
      <c r="C11774" s="17" t="s">
        <v>17063</v>
      </c>
      <c r="D11774" s="17" t="s">
        <v>17064</v>
      </c>
      <c r="E11774" s="3">
        <v>6832</v>
      </c>
      <c r="F11774" s="3">
        <v>3129</v>
      </c>
      <c r="G11774" s="7" t="s">
        <v>17065</v>
      </c>
      <c r="H11774" s="3" t="s">
        <v>42</v>
      </c>
      <c r="I11774" s="3">
        <v>1256</v>
      </c>
      <c r="J11774" s="3">
        <v>0</v>
      </c>
      <c r="K11774" s="3">
        <v>0</v>
      </c>
      <c r="L11774" s="72">
        <v>24</v>
      </c>
      <c r="M11774" s="29" t="s">
        <v>43</v>
      </c>
      <c r="N11774" s="30">
        <f>((J11774*400)+(K11774*100))+L11774</f>
        <v>24</v>
      </c>
      <c r="O11774" s="30">
        <v>3000</v>
      </c>
      <c r="P11774" s="30">
        <f>N11774*O11774</f>
        <v>72000</v>
      </c>
      <c r="AG11774" s="5">
        <f>IF(AND(AF11774="",P11774=""),0,IF((AF11774=""),P11774,IF((P11774=""),AF11774,AF11774+P11774)))</f>
        <v>72000</v>
      </c>
      <c r="AH11774" s="5">
        <f>IF( (AA11774=""),AG11774*1,AG11774*(AA11774/100) )</f>
        <v>72000</v>
      </c>
      <c r="AI11774" s="5">
        <v>0</v>
      </c>
      <c r="AJ11774" s="5">
        <f>IF((AI11774-AH11774) &gt; 1,0,IF((AI11774-AH11774)&lt;0,AH11774-AI11774,AI11774-AH11774))</f>
        <v>72000</v>
      </c>
      <c r="AK11774" s="5">
        <v>0.3</v>
      </c>
      <c r="AL11774" s="5">
        <f>AJ11774*(AK11774/100)</f>
        <v>216</v>
      </c>
    </row>
    <row r="11775" spans="1:38" x14ac:dyDescent="0.45">
      <c r="O11775" s="30" t="s">
        <v>54</v>
      </c>
      <c r="P11775" s="30">
        <f>SUM(P11774:P11774)</f>
        <v>72000</v>
      </c>
      <c r="AH11775" s="5">
        <f>SUM(AH11774:AH11774)</f>
        <v>72000</v>
      </c>
      <c r="AJ11775" s="5">
        <f>SUM(AJ11774:AJ11774)</f>
        <v>72000</v>
      </c>
      <c r="AL11775" s="5">
        <f>SUM(AL11774:AL11774)</f>
        <v>216</v>
      </c>
    </row>
    <row r="11776" spans="1:38" x14ac:dyDescent="0.45">
      <c r="A11776" s="17" t="s">
        <v>17066</v>
      </c>
      <c r="B11776" s="22">
        <v>3770500026929</v>
      </c>
      <c r="C11776" s="17" t="s">
        <v>17067</v>
      </c>
      <c r="D11776" s="17" t="s">
        <v>17068</v>
      </c>
      <c r="E11776" s="3">
        <v>6833</v>
      </c>
      <c r="F11776" s="3">
        <v>3325</v>
      </c>
      <c r="G11776" s="7" t="s">
        <v>17069</v>
      </c>
      <c r="H11776" s="3" t="s">
        <v>42</v>
      </c>
      <c r="I11776" s="3">
        <v>12935</v>
      </c>
      <c r="J11776" s="3">
        <v>2</v>
      </c>
      <c r="K11776" s="3">
        <v>3</v>
      </c>
      <c r="L11776" s="72">
        <v>71</v>
      </c>
      <c r="M11776" s="29" t="s">
        <v>43</v>
      </c>
      <c r="N11776" s="30">
        <f>((J11776*400)+(K11776*100))+L11776</f>
        <v>1171</v>
      </c>
      <c r="O11776" s="30">
        <v>150</v>
      </c>
      <c r="P11776" s="30">
        <f>N11776*O11776</f>
        <v>175650</v>
      </c>
      <c r="AG11776" s="5">
        <f>IF(AND(AF11776="",P11776=""),0,IF((AF11776=""),P11776,IF((P11776=""),AF11776,AF11776+P11776)))</f>
        <v>175650</v>
      </c>
      <c r="AH11776" s="5">
        <f>IF( (AA11776=""),AG11776*1,AG11776*(AA11776/100) )</f>
        <v>175650</v>
      </c>
      <c r="AI11776" s="5">
        <v>0</v>
      </c>
      <c r="AJ11776" s="5">
        <f>IF((AI11776-AH11776) &gt; 1,0,IF((AI11776-AH11776)&lt;0,AH11776-AI11776,AI11776-AH11776))</f>
        <v>175650</v>
      </c>
      <c r="AK11776" s="5">
        <v>0.3</v>
      </c>
      <c r="AL11776" s="5">
        <f>AJ11776*(AK11776/100)</f>
        <v>526.95000000000005</v>
      </c>
    </row>
    <row r="11777" spans="1:38" x14ac:dyDescent="0.45">
      <c r="E11777" s="3">
        <v>6834</v>
      </c>
      <c r="F11777" s="3">
        <v>5914</v>
      </c>
      <c r="H11777" s="3" t="s">
        <v>42</v>
      </c>
      <c r="I11777" s="3">
        <v>12935</v>
      </c>
      <c r="J11777" s="3">
        <v>2</v>
      </c>
      <c r="K11777" s="3">
        <v>3</v>
      </c>
      <c r="L11777" s="72">
        <v>71</v>
      </c>
      <c r="M11777" s="29" t="s">
        <v>90</v>
      </c>
      <c r="N11777" s="30">
        <f>((J11777*400)+(K11777*100))+L11777</f>
        <v>1171</v>
      </c>
      <c r="O11777" s="30">
        <v>150</v>
      </c>
      <c r="P11777" s="30">
        <f>N11777*O11777</f>
        <v>175650</v>
      </c>
      <c r="AG11777" s="5">
        <f>IF(AND(AF11777="",P11777=""),0,IF((AF11777=""),P11777,IF((P11777=""),AF11777,AF11777+P11777)))</f>
        <v>175650</v>
      </c>
      <c r="AH11777" s="5">
        <f>IF( (AA11777=""),AG11777*1,AG11777*(AA11777/100) )</f>
        <v>175650</v>
      </c>
      <c r="AI11777" s="5">
        <v>0</v>
      </c>
      <c r="AJ11777" s="5">
        <f>IF((AI11777-AH11777) &gt; 1,0,IF((AI11777-AH11777)&lt;0,AH11777-AI11777,AI11777-AH11777))</f>
        <v>175650</v>
      </c>
      <c r="AK11777" s="5">
        <v>0.01</v>
      </c>
      <c r="AL11777" s="5">
        <f>AJ11777*(AK11777/100)</f>
        <v>17.565000000000001</v>
      </c>
    </row>
    <row r="11778" spans="1:38" x14ac:dyDescent="0.45">
      <c r="J11778" s="3">
        <v>0</v>
      </c>
      <c r="K11778" s="3">
        <v>0</v>
      </c>
      <c r="L11778" s="72">
        <v>0</v>
      </c>
      <c r="M11778" s="29" t="s">
        <v>90</v>
      </c>
      <c r="N11778" s="30">
        <f>((J11778*400)+(K11778*100))+L11778</f>
        <v>0</v>
      </c>
      <c r="O11778" s="30">
        <v>150</v>
      </c>
      <c r="P11778" s="30">
        <f>N11778*O11778</f>
        <v>0</v>
      </c>
      <c r="AG11778" s="5">
        <f>IF(AND(AF11778="",P11778=""),0,IF((AF11778=""),P11778,IF((P11778=""),AF11778,AF11778+P11778)))</f>
        <v>0</v>
      </c>
      <c r="AH11778" s="5">
        <f>IF( (AA11778=""),AG11778*1,AG11778*(AA11778/100) )</f>
        <v>0</v>
      </c>
      <c r="AI11778" s="5">
        <v>0</v>
      </c>
      <c r="AJ11778" s="5">
        <f>IF((AI11778-AH11778) &gt; 1,0,IF((AI11778-AH11778)&lt;0,AH11778-AI11778,AI11778-AH11778))</f>
        <v>0</v>
      </c>
      <c r="AK11778" s="5">
        <v>0.01</v>
      </c>
      <c r="AL11778" s="5">
        <f>AJ11778*(AK11778/100)</f>
        <v>0</v>
      </c>
    </row>
    <row r="11779" spans="1:38" x14ac:dyDescent="0.45">
      <c r="O11779" s="30" t="s">
        <v>54</v>
      </c>
      <c r="P11779" s="30">
        <f>SUM(P11776:P11778)</f>
        <v>351300</v>
      </c>
      <c r="AH11779" s="5">
        <f>SUM(AH11776:AH11778)</f>
        <v>351300</v>
      </c>
      <c r="AJ11779" s="5">
        <f>SUM(AJ11776:AJ11778)</f>
        <v>351300</v>
      </c>
      <c r="AL11779" s="5">
        <f>SUM(AL11776:AL11778)</f>
        <v>544.5150000000001</v>
      </c>
    </row>
    <row r="11780" spans="1:38" x14ac:dyDescent="0.45">
      <c r="A11780" s="17" t="s">
        <v>17062</v>
      </c>
      <c r="B11780" s="22">
        <v>3770400264889</v>
      </c>
      <c r="C11780" s="17" t="s">
        <v>17063</v>
      </c>
      <c r="D11780" s="17" t="s">
        <v>17064</v>
      </c>
      <c r="E11780" s="3">
        <v>6835</v>
      </c>
      <c r="F11780" s="3">
        <v>7245</v>
      </c>
      <c r="G11780" s="7" t="s">
        <v>17070</v>
      </c>
      <c r="H11780" s="3" t="s">
        <v>42</v>
      </c>
      <c r="I11780" s="3">
        <v>15402</v>
      </c>
    </row>
    <row r="11781" spans="1:38" x14ac:dyDescent="0.45">
      <c r="O11781" s="30" t="s">
        <v>54</v>
      </c>
      <c r="P11781" s="30">
        <f>SUM(P11780:P11780)</f>
        <v>0</v>
      </c>
      <c r="AH11781" s="5">
        <f>SUM(AH11780:AH11780)</f>
        <v>0</v>
      </c>
      <c r="AJ11781" s="5">
        <f>SUM(AJ11780:AJ11780)</f>
        <v>0</v>
      </c>
      <c r="AL11781" s="5">
        <f>SUM(AL11780:AL11780)</f>
        <v>0</v>
      </c>
    </row>
    <row r="11782" spans="1:38" x14ac:dyDescent="0.45">
      <c r="A11782" s="17" t="s">
        <v>17071</v>
      </c>
      <c r="B11782" s="22">
        <v>3770400049463</v>
      </c>
      <c r="C11782" s="17" t="s">
        <v>17072</v>
      </c>
      <c r="D11782" s="17" t="s">
        <v>17073</v>
      </c>
      <c r="E11782" s="3">
        <v>6836</v>
      </c>
      <c r="F11782" s="3">
        <v>9680</v>
      </c>
      <c r="G11782" s="7" t="s">
        <v>17074</v>
      </c>
      <c r="H11782" s="3" t="s">
        <v>42</v>
      </c>
      <c r="I11782" s="3">
        <v>17595</v>
      </c>
    </row>
    <row r="11783" spans="1:38" x14ac:dyDescent="0.45">
      <c r="E11783" s="3">
        <v>6837</v>
      </c>
      <c r="F11783" s="3">
        <v>2196</v>
      </c>
      <c r="G11783" s="7" t="s">
        <v>17075</v>
      </c>
      <c r="H11783" s="3" t="s">
        <v>42</v>
      </c>
      <c r="I11783" s="3">
        <v>17596</v>
      </c>
      <c r="J11783" s="3">
        <v>0</v>
      </c>
      <c r="K11783" s="3">
        <v>1</v>
      </c>
      <c r="L11783" s="72">
        <v>0</v>
      </c>
      <c r="M11783" s="29" t="s">
        <v>43</v>
      </c>
      <c r="N11783" s="30">
        <f>((J11783*400)+(K11783*100))+L11783</f>
        <v>100</v>
      </c>
      <c r="O11783" s="30">
        <v>260</v>
      </c>
      <c r="P11783" s="30">
        <f>N11783*O11783</f>
        <v>26000</v>
      </c>
      <c r="AG11783" s="5">
        <f>IF(AND(AF11783="",P11783=""),0,IF((AF11783=""),P11783,IF((P11783=""),AF11783,AF11783+P11783)))</f>
        <v>26000</v>
      </c>
      <c r="AH11783" s="5">
        <f>IF( (AA11783=""),AG11783*1,AG11783*(AA11783/100) )</f>
        <v>26000</v>
      </c>
      <c r="AI11783" s="5">
        <v>0</v>
      </c>
      <c r="AJ11783" s="5">
        <f>IF((AI11783-AH11783) &gt; 1,0,IF((AI11783-AH11783)&lt;0,AH11783-AI11783,AI11783-AH11783))</f>
        <v>26000</v>
      </c>
      <c r="AK11783" s="5">
        <v>0.3</v>
      </c>
      <c r="AL11783" s="5">
        <f>AJ11783*(AK11783/100)</f>
        <v>78</v>
      </c>
    </row>
    <row r="11784" spans="1:38" x14ac:dyDescent="0.45">
      <c r="O11784" s="30" t="s">
        <v>54</v>
      </c>
      <c r="P11784" s="30">
        <f>SUM(P11782:P11783)</f>
        <v>26000</v>
      </c>
      <c r="AH11784" s="5">
        <f>SUM(AH11782:AH11783)</f>
        <v>26000</v>
      </c>
      <c r="AJ11784" s="5">
        <f>SUM(AJ11782:AJ11783)</f>
        <v>26000</v>
      </c>
      <c r="AL11784" s="5">
        <f>SUM(AL11782:AL11783)</f>
        <v>78</v>
      </c>
    </row>
    <row r="11785" spans="1:38" x14ac:dyDescent="0.45">
      <c r="A11785" s="17" t="s">
        <v>17076</v>
      </c>
      <c r="B11785" s="22">
        <v>3770400044917</v>
      </c>
      <c r="C11785" s="17" t="s">
        <v>17077</v>
      </c>
      <c r="D11785" s="17" t="s">
        <v>17078</v>
      </c>
      <c r="E11785" s="3">
        <v>6838</v>
      </c>
      <c r="F11785" s="3">
        <v>1818</v>
      </c>
      <c r="G11785" s="7" t="s">
        <v>17079</v>
      </c>
      <c r="H11785" s="3" t="s">
        <v>42</v>
      </c>
      <c r="I11785" s="3">
        <v>29900</v>
      </c>
      <c r="J11785" s="3">
        <v>2</v>
      </c>
      <c r="K11785" s="3">
        <v>3</v>
      </c>
      <c r="L11785" s="72">
        <v>49.4</v>
      </c>
      <c r="M11785" s="29" t="s">
        <v>43</v>
      </c>
      <c r="N11785" s="30">
        <f>((J11785*400)+(K11785*100))+L11785</f>
        <v>1149.4000000000001</v>
      </c>
      <c r="O11785" s="30">
        <v>260</v>
      </c>
      <c r="P11785" s="30">
        <f>N11785*O11785</f>
        <v>298844</v>
      </c>
      <c r="AG11785" s="5">
        <f>IF(AND(AF11785="",P11785=""),0,IF((AF11785=""),P11785,IF((P11785=""),AF11785,AF11785+P11785)))</f>
        <v>298844</v>
      </c>
      <c r="AH11785" s="5">
        <f>IF( (AA11785=""),AG11785*1,AG11785*(AA11785/100) )</f>
        <v>298844</v>
      </c>
      <c r="AI11785" s="5">
        <v>0</v>
      </c>
      <c r="AJ11785" s="5">
        <f>IF((AI11785-AH11785) &gt; 1,0,IF((AI11785-AH11785)&lt;0,AH11785-AI11785,AI11785-AH11785))</f>
        <v>298844</v>
      </c>
      <c r="AK11785" s="5">
        <v>0.3</v>
      </c>
      <c r="AL11785" s="5">
        <f>AJ11785*(AK11785/100)</f>
        <v>896.53200000000004</v>
      </c>
    </row>
    <row r="11786" spans="1:38" x14ac:dyDescent="0.45">
      <c r="O11786" s="30" t="s">
        <v>54</v>
      </c>
      <c r="P11786" s="30">
        <f>SUM(P11785:P11785)</f>
        <v>298844</v>
      </c>
      <c r="AH11786" s="5">
        <f>SUM(AH11785:AH11785)</f>
        <v>298844</v>
      </c>
      <c r="AJ11786" s="5">
        <f>SUM(AJ11785:AJ11785)</f>
        <v>298844</v>
      </c>
      <c r="AL11786" s="5">
        <f>SUM(AL11785:AL11785)</f>
        <v>896.53200000000004</v>
      </c>
    </row>
    <row r="11787" spans="1:38" x14ac:dyDescent="0.45">
      <c r="A11787" s="17" t="s">
        <v>17080</v>
      </c>
      <c r="B11787" s="22">
        <v>3770500001551</v>
      </c>
      <c r="C11787" s="17" t="s">
        <v>17081</v>
      </c>
      <c r="D11787" s="17" t="s">
        <v>17082</v>
      </c>
      <c r="E11787" s="3">
        <v>6839</v>
      </c>
      <c r="F11787" s="3">
        <v>3429</v>
      </c>
      <c r="G11787" s="7" t="s">
        <v>17083</v>
      </c>
      <c r="H11787" s="3" t="s">
        <v>42</v>
      </c>
      <c r="I11787" s="3">
        <v>30068</v>
      </c>
      <c r="J11787" s="3">
        <v>1</v>
      </c>
      <c r="K11787" s="3">
        <v>0</v>
      </c>
      <c r="L11787" s="72">
        <v>0</v>
      </c>
      <c r="M11787" s="29" t="s">
        <v>43</v>
      </c>
      <c r="N11787" s="30">
        <f>((J11787*400)+(K11787*100))+L11787</f>
        <v>400</v>
      </c>
      <c r="O11787" s="30">
        <v>300</v>
      </c>
      <c r="P11787" s="30">
        <f>N11787*O11787</f>
        <v>120000</v>
      </c>
      <c r="AG11787" s="5">
        <f>IF(AND(AF11787="",P11787=""),0,IF((AF11787=""),P11787,IF((P11787=""),AF11787,AF11787+P11787)))</f>
        <v>120000</v>
      </c>
      <c r="AH11787" s="5">
        <f>IF( (AA11787=""),AG11787*1,AG11787*(AA11787/100) )</f>
        <v>120000</v>
      </c>
      <c r="AI11787" s="5">
        <v>0</v>
      </c>
      <c r="AJ11787" s="5">
        <f>IF((AI11787-AH11787) &gt; 1,0,IF((AI11787-AH11787)&lt;0,AH11787-AI11787,AI11787-AH11787))</f>
        <v>120000</v>
      </c>
      <c r="AK11787" s="5">
        <v>0.3</v>
      </c>
      <c r="AL11787" s="5">
        <f>AJ11787*(AK11787/100)</f>
        <v>360</v>
      </c>
    </row>
    <row r="11788" spans="1:38" x14ac:dyDescent="0.45">
      <c r="O11788" s="30" t="s">
        <v>54</v>
      </c>
      <c r="P11788" s="30">
        <f>SUM(P11787:P11787)</f>
        <v>120000</v>
      </c>
      <c r="AH11788" s="5">
        <f>SUM(AH11787:AH11787)</f>
        <v>120000</v>
      </c>
      <c r="AJ11788" s="5">
        <f>SUM(AJ11787:AJ11787)</f>
        <v>120000</v>
      </c>
      <c r="AL11788" s="5">
        <f>SUM(AL11787:AL11787)</f>
        <v>360</v>
      </c>
    </row>
    <row r="11789" spans="1:38" x14ac:dyDescent="0.45">
      <c r="A11789" s="17" t="s">
        <v>17071</v>
      </c>
      <c r="B11789" s="22">
        <v>3770400049463</v>
      </c>
      <c r="C11789" s="17" t="s">
        <v>17072</v>
      </c>
      <c r="D11789" s="17" t="s">
        <v>17073</v>
      </c>
      <c r="E11789" s="3">
        <v>6840</v>
      </c>
      <c r="F11789" s="3">
        <v>8024</v>
      </c>
      <c r="G11789" s="7" t="s">
        <v>17084</v>
      </c>
      <c r="H11789" s="3" t="s">
        <v>42</v>
      </c>
      <c r="I11789" s="3">
        <v>30642</v>
      </c>
    </row>
    <row r="11790" spans="1:38" x14ac:dyDescent="0.45">
      <c r="O11790" s="30" t="s">
        <v>54</v>
      </c>
      <c r="P11790" s="30">
        <f>SUM(P11789:P11789)</f>
        <v>0</v>
      </c>
      <c r="AH11790" s="5">
        <f>SUM(AH11789:AH11789)</f>
        <v>0</v>
      </c>
      <c r="AJ11790" s="5">
        <f>SUM(AJ11789:AJ11789)</f>
        <v>0</v>
      </c>
      <c r="AL11790" s="5">
        <f>SUM(AL11789:AL11789)</f>
        <v>0</v>
      </c>
    </row>
    <row r="11791" spans="1:38" x14ac:dyDescent="0.45">
      <c r="A11791" s="17" t="s">
        <v>17085</v>
      </c>
      <c r="B11791" s="22">
        <v>3770400291752</v>
      </c>
      <c r="C11791" s="17" t="s">
        <v>17086</v>
      </c>
      <c r="D11791" s="17" t="s">
        <v>6812</v>
      </c>
      <c r="E11791" s="3">
        <v>6841</v>
      </c>
      <c r="F11791" s="3">
        <v>1490</v>
      </c>
      <c r="G11791" s="7" t="s">
        <v>17087</v>
      </c>
      <c r="H11791" s="3" t="s">
        <v>42</v>
      </c>
      <c r="I11791" s="3">
        <v>16908</v>
      </c>
      <c r="J11791" s="3">
        <v>34</v>
      </c>
      <c r="K11791" s="3">
        <v>2</v>
      </c>
      <c r="L11791" s="72">
        <v>79</v>
      </c>
      <c r="M11791" s="29" t="s">
        <v>43</v>
      </c>
      <c r="N11791" s="30">
        <f>((J11791*400)+(K11791*100))+L11791</f>
        <v>13879</v>
      </c>
      <c r="O11791" s="30">
        <v>210</v>
      </c>
      <c r="P11791" s="30">
        <f>N11791*O11791</f>
        <v>2914590</v>
      </c>
      <c r="AG11791" s="5">
        <f>IF(AND(AF11791="",P11791=""),0,IF((AF11791=""),P11791,IF((P11791=""),AF11791,AF11791+P11791)))</f>
        <v>2914590</v>
      </c>
      <c r="AH11791" s="5">
        <f>IF( (AA11791=""),AG11791*1,AG11791*(AA11791/100) )</f>
        <v>2914590</v>
      </c>
      <c r="AI11791" s="5">
        <v>0</v>
      </c>
      <c r="AJ11791" s="5">
        <f>IF((AI11791-AH11791) &gt; 1,0,IF((AI11791-AH11791)&lt;0,AH11791-AI11791,AI11791-AH11791))</f>
        <v>2914590</v>
      </c>
      <c r="AK11791" s="5">
        <v>0.3</v>
      </c>
      <c r="AL11791" s="5">
        <f>AJ11791*(AK11791/100)</f>
        <v>8743.77</v>
      </c>
    </row>
    <row r="11792" spans="1:38" x14ac:dyDescent="0.45">
      <c r="O11792" s="30" t="s">
        <v>54</v>
      </c>
      <c r="P11792" s="30">
        <f>SUM(P11791:P11791)</f>
        <v>2914590</v>
      </c>
      <c r="AH11792" s="5">
        <f>SUM(AH11791:AH11791)</f>
        <v>2914590</v>
      </c>
      <c r="AJ11792" s="5">
        <f>SUM(AJ11791:AJ11791)</f>
        <v>2914590</v>
      </c>
      <c r="AL11792" s="5">
        <f>SUM(AL11791:AL11791)</f>
        <v>8743.77</v>
      </c>
    </row>
    <row r="11793" spans="1:38" x14ac:dyDescent="0.45">
      <c r="A11793" s="17" t="s">
        <v>17088</v>
      </c>
      <c r="B11793" s="22">
        <v>3930500238142</v>
      </c>
      <c r="C11793" s="17" t="s">
        <v>17089</v>
      </c>
      <c r="D11793" s="17" t="s">
        <v>17090</v>
      </c>
      <c r="E11793" s="3">
        <v>6842</v>
      </c>
      <c r="F11793" s="3">
        <v>10085</v>
      </c>
      <c r="G11793" s="7" t="s">
        <v>17091</v>
      </c>
      <c r="H11793" s="3" t="s">
        <v>42</v>
      </c>
      <c r="I11793" s="3">
        <v>9017</v>
      </c>
    </row>
    <row r="11794" spans="1:38" x14ac:dyDescent="0.45">
      <c r="O11794" s="30" t="s">
        <v>54</v>
      </c>
      <c r="P11794" s="30">
        <f>SUM(P11793:P11793)</f>
        <v>0</v>
      </c>
      <c r="AH11794" s="5">
        <f>SUM(AH11793:AH11793)</f>
        <v>0</v>
      </c>
      <c r="AJ11794" s="5">
        <f>SUM(AJ11793:AJ11793)</f>
        <v>0</v>
      </c>
      <c r="AL11794" s="5">
        <f>SUM(AL11793:AL11793)</f>
        <v>0</v>
      </c>
    </row>
    <row r="11795" spans="1:38" x14ac:dyDescent="0.45">
      <c r="A11795" s="17" t="s">
        <v>17092</v>
      </c>
      <c r="B11795" s="22">
        <v>3770400492456</v>
      </c>
      <c r="C11795" s="17" t="s">
        <v>17093</v>
      </c>
      <c r="D11795" s="17" t="s">
        <v>17094</v>
      </c>
      <c r="E11795" s="3">
        <v>6843</v>
      </c>
      <c r="F11795" s="3">
        <v>2569</v>
      </c>
      <c r="G11795" s="7" t="s">
        <v>17095</v>
      </c>
      <c r="H11795" s="3" t="s">
        <v>42</v>
      </c>
      <c r="I11795" s="3">
        <v>11251</v>
      </c>
      <c r="J11795" s="3">
        <v>0</v>
      </c>
      <c r="K11795" s="3">
        <v>1</v>
      </c>
      <c r="L11795" s="72">
        <v>0</v>
      </c>
      <c r="M11795" s="29" t="s">
        <v>43</v>
      </c>
      <c r="N11795" s="30">
        <f>((J11795*400)+(K11795*100))+L11795</f>
        <v>100</v>
      </c>
      <c r="O11795" s="30">
        <v>440</v>
      </c>
      <c r="P11795" s="30">
        <f>N11795*O11795</f>
        <v>44000</v>
      </c>
      <c r="AG11795" s="5">
        <f>IF(AND(AF11795="",P11795=""),0,IF((AF11795=""),P11795,IF((P11795=""),AF11795,AF11795+P11795)))</f>
        <v>44000</v>
      </c>
      <c r="AH11795" s="5">
        <f>IF( (AA11795=""),AG11795*1,AG11795*(AA11795/100) )</f>
        <v>44000</v>
      </c>
      <c r="AI11795" s="5">
        <v>0</v>
      </c>
      <c r="AJ11795" s="5">
        <f>IF((AI11795-AH11795) &gt; 1,0,IF((AI11795-AH11795)&lt;0,AH11795-AI11795,AI11795-AH11795))</f>
        <v>44000</v>
      </c>
      <c r="AK11795" s="5">
        <v>0.3</v>
      </c>
      <c r="AL11795" s="5">
        <f>AJ11795*(AK11795/100)</f>
        <v>132</v>
      </c>
    </row>
    <row r="11796" spans="1:38" x14ac:dyDescent="0.45">
      <c r="O11796" s="30" t="s">
        <v>54</v>
      </c>
      <c r="P11796" s="30">
        <f>SUM(P11795:P11795)</f>
        <v>44000</v>
      </c>
      <c r="AH11796" s="5">
        <f>SUM(AH11795:AH11795)</f>
        <v>44000</v>
      </c>
      <c r="AJ11796" s="5">
        <f>SUM(AJ11795:AJ11795)</f>
        <v>44000</v>
      </c>
      <c r="AL11796" s="5">
        <f>SUM(AL11795:AL11795)</f>
        <v>132</v>
      </c>
    </row>
    <row r="11797" spans="1:38" x14ac:dyDescent="0.45">
      <c r="A11797" s="17" t="s">
        <v>17096</v>
      </c>
      <c r="B11797" s="22">
        <v>3100504055767</v>
      </c>
      <c r="C11797" s="17" t="s">
        <v>17097</v>
      </c>
      <c r="D11797" s="17" t="s">
        <v>17098</v>
      </c>
      <c r="E11797" s="3">
        <v>6844</v>
      </c>
      <c r="F11797" s="3">
        <v>57</v>
      </c>
      <c r="G11797" s="7" t="s">
        <v>17099</v>
      </c>
      <c r="H11797" s="3" t="s">
        <v>42</v>
      </c>
      <c r="I11797" s="3">
        <v>20164</v>
      </c>
      <c r="J11797" s="3">
        <v>0</v>
      </c>
      <c r="K11797" s="3">
        <v>0</v>
      </c>
      <c r="L11797" s="72">
        <v>60</v>
      </c>
      <c r="M11797" s="29" t="s">
        <v>43</v>
      </c>
      <c r="N11797" s="30">
        <f>((J11797*400)+(K11797*100))+L11797</f>
        <v>60</v>
      </c>
      <c r="O11797" s="30">
        <v>1000</v>
      </c>
      <c r="P11797" s="30">
        <f>N11797*O11797</f>
        <v>60000</v>
      </c>
      <c r="AG11797" s="5">
        <f>IF(AND(AF11797="",P11797=""),0,IF((AF11797=""),P11797,IF((P11797=""),AF11797,AF11797+P11797)))</f>
        <v>60000</v>
      </c>
      <c r="AH11797" s="5">
        <f>IF( (AA11797=""),AG11797*1,AG11797*(AA11797/100) )</f>
        <v>60000</v>
      </c>
      <c r="AI11797" s="5">
        <v>0</v>
      </c>
      <c r="AJ11797" s="5">
        <f>IF((AI11797-AH11797) &gt; 1,0,IF((AI11797-AH11797)&lt;0,AH11797-AI11797,AI11797-AH11797))</f>
        <v>60000</v>
      </c>
      <c r="AK11797" s="5">
        <v>0.3</v>
      </c>
      <c r="AL11797" s="5">
        <f>AJ11797*(AK11797/100)</f>
        <v>180</v>
      </c>
    </row>
    <row r="11798" spans="1:38" x14ac:dyDescent="0.45">
      <c r="O11798" s="30" t="s">
        <v>54</v>
      </c>
      <c r="P11798" s="30">
        <f>SUM(P11797:P11797)</f>
        <v>60000</v>
      </c>
      <c r="AH11798" s="5">
        <f>SUM(AH11797:AH11797)</f>
        <v>60000</v>
      </c>
      <c r="AJ11798" s="5">
        <f>SUM(AJ11797:AJ11797)</f>
        <v>60000</v>
      </c>
      <c r="AL11798" s="5">
        <f>SUM(AL11797:AL11797)</f>
        <v>180</v>
      </c>
    </row>
    <row r="11799" spans="1:38" x14ac:dyDescent="0.45">
      <c r="A11799" s="17" t="s">
        <v>17100</v>
      </c>
      <c r="B11799" s="22">
        <v>5770490005050</v>
      </c>
      <c r="C11799" s="17" t="s">
        <v>17101</v>
      </c>
      <c r="D11799" s="17" t="s">
        <v>17102</v>
      </c>
      <c r="E11799" s="3">
        <v>6845</v>
      </c>
      <c r="F11799" s="3">
        <v>9965</v>
      </c>
      <c r="G11799" s="7" t="s">
        <v>17103</v>
      </c>
      <c r="H11799" s="3" t="s">
        <v>42</v>
      </c>
      <c r="I11799" s="3">
        <v>1006</v>
      </c>
    </row>
    <row r="11800" spans="1:38" x14ac:dyDescent="0.45">
      <c r="E11800" s="3">
        <v>6846</v>
      </c>
      <c r="F11800" s="3">
        <v>2800</v>
      </c>
      <c r="G11800" s="7" t="s">
        <v>17104</v>
      </c>
      <c r="H11800" s="3" t="s">
        <v>42</v>
      </c>
      <c r="I11800" s="3">
        <v>1013</v>
      </c>
      <c r="J11800" s="3">
        <v>2</v>
      </c>
      <c r="K11800" s="3">
        <v>0</v>
      </c>
      <c r="L11800" s="72">
        <v>57</v>
      </c>
      <c r="M11800" s="29" t="s">
        <v>90</v>
      </c>
      <c r="N11800" s="30">
        <f>((J11800*400)+(K11800*100))+L11800</f>
        <v>857</v>
      </c>
      <c r="O11800" s="30">
        <v>270</v>
      </c>
      <c r="P11800" s="30">
        <f>N11800*O11800</f>
        <v>231390</v>
      </c>
      <c r="AG11800" s="5">
        <f>IF(AND(AF11800="",P11800=""),0,IF((AF11800=""),P11800,IF((P11800=""),AF11800,AF11800+P11800)))</f>
        <v>231390</v>
      </c>
      <c r="AH11800" s="5">
        <f>IF( (AA11800=""),AG11800*1,AG11800*(AA11800/100) )</f>
        <v>231390</v>
      </c>
      <c r="AI11800" s="5">
        <v>0</v>
      </c>
      <c r="AJ11800" s="5">
        <f>IF((AI11800-AH11800) &gt; 1,0,IF((AI11800-AH11800)&lt;0,AH11800-AI11800,AI11800-AH11800))</f>
        <v>231390</v>
      </c>
      <c r="AK11800" s="5">
        <v>0.01</v>
      </c>
      <c r="AL11800" s="5">
        <f>AJ11800*(AK11800/100)</f>
        <v>23.138999999999999</v>
      </c>
    </row>
    <row r="11801" spans="1:38" x14ac:dyDescent="0.45">
      <c r="Q11801" s="74">
        <v>1</v>
      </c>
      <c r="R11801" s="17" t="s">
        <v>17100</v>
      </c>
      <c r="S11801" s="26">
        <v>5770490005050</v>
      </c>
      <c r="T11801" s="17" t="s">
        <v>17101</v>
      </c>
      <c r="U11801" s="17" t="s">
        <v>17105</v>
      </c>
      <c r="V11801" s="22" t="s">
        <v>8719</v>
      </c>
      <c r="W11801" s="3" t="s">
        <v>210</v>
      </c>
      <c r="X11801" s="3" t="s">
        <v>211</v>
      </c>
      <c r="Y11801" s="3" t="s">
        <v>212</v>
      </c>
      <c r="Z11801" s="5">
        <v>80</v>
      </c>
      <c r="AA11801" s="67">
        <v>100</v>
      </c>
      <c r="AB11801" s="5">
        <v>6900</v>
      </c>
      <c r="AC11801" s="5">
        <f>Z11801*AB11801</f>
        <v>552000</v>
      </c>
      <c r="AD11801" s="9">
        <v>5</v>
      </c>
      <c r="AE11801" s="9">
        <v>5</v>
      </c>
      <c r="AF11801" s="5">
        <f>(AC11801*(100-AE11801))/100</f>
        <v>524400</v>
      </c>
      <c r="AG11801" s="5">
        <f>IF( (AF11801=""),0,SUM(AF11801:AF11801) )</f>
        <v>524400</v>
      </c>
      <c r="AH11801" s="5">
        <f>(AG11801/100)*(AA11801)</f>
        <v>524400</v>
      </c>
      <c r="AI11801" s="5">
        <v>0</v>
      </c>
      <c r="AJ11801" s="5">
        <f>IF((AI11801-AH11801) &gt; 1,0,IF((AI11801-AH11801)&lt;0,AH11801-AI11801,AI11801-AH11801))</f>
        <v>524400</v>
      </c>
      <c r="AK11801" s="5">
        <v>0.02</v>
      </c>
      <c r="AL11801" s="5">
        <f>AJ11801*(AK11801/100)</f>
        <v>104.88000000000001</v>
      </c>
    </row>
    <row r="11802" spans="1:38" x14ac:dyDescent="0.45">
      <c r="O11802" s="30" t="s">
        <v>54</v>
      </c>
      <c r="P11802" s="30">
        <f>SUM(P11799:P11801)</f>
        <v>231390</v>
      </c>
      <c r="AH11802" s="5">
        <f>SUM(AH11799:AH11801)</f>
        <v>755790</v>
      </c>
      <c r="AJ11802" s="5">
        <f>SUM(AJ11799:AJ11801)</f>
        <v>755790</v>
      </c>
      <c r="AL11802" s="5">
        <f>SUM(AL11799:AL11801)</f>
        <v>128.01900000000001</v>
      </c>
    </row>
    <row r="11803" spans="1:38" x14ac:dyDescent="0.45">
      <c r="A11803" s="17" t="s">
        <v>17106</v>
      </c>
      <c r="B11803" s="22">
        <v>3700800535829</v>
      </c>
      <c r="C11803" s="17" t="s">
        <v>17107</v>
      </c>
      <c r="D11803" s="17" t="s">
        <v>17108</v>
      </c>
      <c r="E11803" s="3">
        <v>6847</v>
      </c>
      <c r="F11803" s="3">
        <v>1557</v>
      </c>
      <c r="G11803" s="7" t="s">
        <v>17109</v>
      </c>
      <c r="H11803" s="3" t="s">
        <v>42</v>
      </c>
      <c r="I11803" s="3">
        <v>9105</v>
      </c>
      <c r="J11803" s="3">
        <v>0</v>
      </c>
      <c r="K11803" s="3">
        <v>0</v>
      </c>
      <c r="L11803" s="72">
        <v>60</v>
      </c>
      <c r="M11803" s="29" t="s">
        <v>43</v>
      </c>
      <c r="N11803" s="30">
        <f>((J11803*400)+(K11803*100))+L11803</f>
        <v>60</v>
      </c>
      <c r="O11803" s="30">
        <v>1000</v>
      </c>
      <c r="P11803" s="30">
        <f>N11803*O11803</f>
        <v>60000</v>
      </c>
      <c r="AG11803" s="5">
        <f>IF(AND(AF11803="",P11803=""),0,IF((AF11803=""),P11803,IF((P11803=""),AF11803,AF11803+P11803)))</f>
        <v>60000</v>
      </c>
      <c r="AH11803" s="5">
        <f>IF( (AA11803=""),AG11803*1,AG11803*(AA11803/100) )</f>
        <v>60000</v>
      </c>
      <c r="AI11803" s="5">
        <v>0</v>
      </c>
      <c r="AJ11803" s="5">
        <f>IF((AI11803-AH11803) &gt; 1,0,IF((AI11803-AH11803)&lt;0,AH11803-AI11803,AI11803-AH11803))</f>
        <v>60000</v>
      </c>
      <c r="AK11803" s="5">
        <v>0.3</v>
      </c>
      <c r="AL11803" s="5">
        <f>AJ11803*(AK11803/100)</f>
        <v>180</v>
      </c>
    </row>
    <row r="11804" spans="1:38" x14ac:dyDescent="0.45">
      <c r="O11804" s="30" t="s">
        <v>54</v>
      </c>
      <c r="P11804" s="30">
        <f>SUM(P11803:P11803)</f>
        <v>60000</v>
      </c>
      <c r="AH11804" s="5">
        <f>SUM(AH11803:AH11803)</f>
        <v>60000</v>
      </c>
      <c r="AJ11804" s="5">
        <f>SUM(AJ11803:AJ11803)</f>
        <v>60000</v>
      </c>
      <c r="AL11804" s="5">
        <f>SUM(AL11803:AL11803)</f>
        <v>180</v>
      </c>
    </row>
    <row r="11805" spans="1:38" x14ac:dyDescent="0.45">
      <c r="A11805" s="17" t="s">
        <v>17110</v>
      </c>
      <c r="B11805" s="22">
        <v>3770400068000</v>
      </c>
      <c r="C11805" s="17" t="s">
        <v>17111</v>
      </c>
      <c r="D11805" s="17" t="s">
        <v>17112</v>
      </c>
      <c r="E11805" s="3">
        <v>6848</v>
      </c>
      <c r="F11805" s="3">
        <v>711</v>
      </c>
      <c r="G11805" s="7" t="s">
        <v>17113</v>
      </c>
      <c r="H11805" s="3" t="s">
        <v>42</v>
      </c>
      <c r="I11805" s="3">
        <v>10280</v>
      </c>
      <c r="J11805" s="3">
        <v>2</v>
      </c>
      <c r="K11805" s="3">
        <v>2</v>
      </c>
      <c r="L11805" s="72">
        <v>79</v>
      </c>
      <c r="M11805" s="29" t="s">
        <v>43</v>
      </c>
      <c r="N11805" s="30">
        <f>((J11805*400)+(K11805*100))+L11805</f>
        <v>1079</v>
      </c>
      <c r="O11805" s="30">
        <v>300</v>
      </c>
      <c r="P11805" s="30">
        <f>N11805*O11805</f>
        <v>323700</v>
      </c>
      <c r="AG11805" s="5">
        <f>IF(AND(AF11805="",P11805=""),0,IF((AF11805=""),P11805,IF((P11805=""),AF11805,AF11805+P11805)))</f>
        <v>323700</v>
      </c>
      <c r="AH11805" s="5">
        <f>IF( (AA11805=""),AG11805*1,AG11805*(AA11805/100) )</f>
        <v>323700</v>
      </c>
      <c r="AI11805" s="5">
        <v>0</v>
      </c>
      <c r="AJ11805" s="5">
        <f>IF((AI11805-AH11805) &gt; 1,0,IF((AI11805-AH11805)&lt;0,AH11805-AI11805,AI11805-AH11805))</f>
        <v>323700</v>
      </c>
      <c r="AK11805" s="5">
        <v>0.3</v>
      </c>
      <c r="AL11805" s="5">
        <f>AJ11805*(AK11805/100)</f>
        <v>971.1</v>
      </c>
    </row>
    <row r="11806" spans="1:38" x14ac:dyDescent="0.45">
      <c r="E11806" s="3">
        <v>6849</v>
      </c>
      <c r="F11806" s="3">
        <v>5768</v>
      </c>
      <c r="H11806" s="3" t="s">
        <v>42</v>
      </c>
      <c r="I11806" s="3">
        <v>10280</v>
      </c>
      <c r="J11806" s="3">
        <v>2</v>
      </c>
      <c r="K11806" s="3">
        <v>2</v>
      </c>
      <c r="L11806" s="72">
        <v>78</v>
      </c>
      <c r="M11806" s="29" t="s">
        <v>43</v>
      </c>
      <c r="N11806" s="30">
        <f>((J11806*400)+(K11806*100))+L11806</f>
        <v>1078</v>
      </c>
      <c r="O11806" s="30">
        <v>300</v>
      </c>
      <c r="P11806" s="30">
        <f>N11806*O11806</f>
        <v>323400</v>
      </c>
      <c r="AG11806" s="5">
        <f>IF(AND(AF11806="",P11806=""),0,IF((AF11806=""),P11806,IF((P11806=""),AF11806,AF11806+P11806)))</f>
        <v>323400</v>
      </c>
      <c r="AH11806" s="5">
        <f>IF( (AA11806=""),AG11806*1,AG11806*(AA11806/100) )</f>
        <v>323400</v>
      </c>
      <c r="AI11806" s="5">
        <v>0</v>
      </c>
      <c r="AJ11806" s="5">
        <f>IF((AI11806-AH11806) &gt; 1,0,IF((AI11806-AH11806)&lt;0,AH11806-AI11806,AI11806-AH11806))</f>
        <v>323400</v>
      </c>
      <c r="AK11806" s="5">
        <v>0.3</v>
      </c>
      <c r="AL11806" s="5">
        <f>AJ11806*(AK11806/100)</f>
        <v>970.2</v>
      </c>
    </row>
    <row r="11807" spans="1:38" x14ac:dyDescent="0.45">
      <c r="E11807" s="3">
        <v>6850</v>
      </c>
      <c r="F11807" s="3">
        <v>1179</v>
      </c>
      <c r="G11807" s="7" t="s">
        <v>17114</v>
      </c>
      <c r="H11807" s="3" t="s">
        <v>42</v>
      </c>
      <c r="I11807" s="3">
        <v>12923</v>
      </c>
      <c r="J11807" s="3">
        <v>6</v>
      </c>
      <c r="K11807" s="3">
        <v>2</v>
      </c>
      <c r="L11807" s="72">
        <v>25</v>
      </c>
      <c r="M11807" s="29" t="s">
        <v>43</v>
      </c>
      <c r="N11807" s="30">
        <f>((J11807*400)+(K11807*100))+L11807</f>
        <v>2625</v>
      </c>
      <c r="O11807" s="30">
        <v>150</v>
      </c>
      <c r="P11807" s="30">
        <f>N11807*O11807</f>
        <v>393750</v>
      </c>
      <c r="AG11807" s="5">
        <f>IF(AND(AF11807="",P11807=""),0,IF((AF11807=""),P11807,IF((P11807=""),AF11807,AF11807+P11807)))</f>
        <v>393750</v>
      </c>
      <c r="AH11807" s="5">
        <f>IF( (AA11807=""),AG11807*1,AG11807*(AA11807/100) )</f>
        <v>393750</v>
      </c>
      <c r="AI11807" s="5">
        <v>0</v>
      </c>
      <c r="AJ11807" s="5">
        <f>IF((AI11807-AH11807) &gt; 1,0,IF((AI11807-AH11807)&lt;0,AH11807-AI11807,AI11807-AH11807))</f>
        <v>393750</v>
      </c>
      <c r="AK11807" s="5">
        <v>0.3</v>
      </c>
      <c r="AL11807" s="5">
        <f>AJ11807*(AK11807/100)</f>
        <v>1181.25</v>
      </c>
    </row>
    <row r="11808" spans="1:38" x14ac:dyDescent="0.45">
      <c r="O11808" s="30" t="s">
        <v>54</v>
      </c>
      <c r="P11808" s="30">
        <f>SUM(P11805:P11807)</f>
        <v>1040850</v>
      </c>
      <c r="AH11808" s="5">
        <f>SUM(AH11805:AH11807)</f>
        <v>1040850</v>
      </c>
      <c r="AJ11808" s="5">
        <f>SUM(AJ11805:AJ11807)</f>
        <v>1040850</v>
      </c>
      <c r="AL11808" s="5">
        <f>SUM(AL11805:AL11807)</f>
        <v>3122.55</v>
      </c>
    </row>
    <row r="11809" spans="1:38" x14ac:dyDescent="0.45">
      <c r="A11809" s="17" t="s">
        <v>17115</v>
      </c>
      <c r="B11809" s="22">
        <v>3530101027001</v>
      </c>
      <c r="C11809" s="17" t="s">
        <v>17116</v>
      </c>
      <c r="D11809" s="17" t="s">
        <v>17117</v>
      </c>
      <c r="E11809" s="3">
        <v>6851</v>
      </c>
      <c r="F11809" s="3">
        <v>8957</v>
      </c>
      <c r="G11809" s="7" t="s">
        <v>17118</v>
      </c>
      <c r="H11809" s="3" t="s">
        <v>42</v>
      </c>
      <c r="I11809" s="3">
        <v>17673</v>
      </c>
    </row>
    <row r="11810" spans="1:38" x14ac:dyDescent="0.45">
      <c r="E11810" s="3">
        <v>6852</v>
      </c>
      <c r="F11810" s="3">
        <v>7130</v>
      </c>
      <c r="G11810" s="7" t="s">
        <v>17119</v>
      </c>
      <c r="H11810" s="3" t="s">
        <v>42</v>
      </c>
      <c r="I11810" s="3">
        <v>17674</v>
      </c>
    </row>
    <row r="11811" spans="1:38" x14ac:dyDescent="0.45">
      <c r="O11811" s="30" t="s">
        <v>54</v>
      </c>
      <c r="P11811" s="30">
        <f>SUM(P11809:P11810)</f>
        <v>0</v>
      </c>
      <c r="AH11811" s="5">
        <f>SUM(AH11809:AH11810)</f>
        <v>0</v>
      </c>
      <c r="AJ11811" s="5">
        <f>SUM(AJ11809:AJ11810)</f>
        <v>0</v>
      </c>
      <c r="AL11811" s="5">
        <f>SUM(AL11809:AL11810)</f>
        <v>0</v>
      </c>
    </row>
    <row r="11812" spans="1:38" x14ac:dyDescent="0.45">
      <c r="A11812" s="17" t="s">
        <v>17120</v>
      </c>
      <c r="B11812" s="22">
        <v>3770400036957</v>
      </c>
      <c r="C11812" s="17" t="s">
        <v>17121</v>
      </c>
      <c r="D11812" s="17" t="s">
        <v>17122</v>
      </c>
      <c r="E11812" s="3">
        <v>6853</v>
      </c>
      <c r="F11812" s="3">
        <v>7036</v>
      </c>
      <c r="G11812" s="7" t="s">
        <v>17123</v>
      </c>
      <c r="H11812" s="3" t="s">
        <v>42</v>
      </c>
      <c r="I11812" s="3">
        <v>14127</v>
      </c>
    </row>
    <row r="11813" spans="1:38" x14ac:dyDescent="0.45">
      <c r="O11813" s="30" t="s">
        <v>54</v>
      </c>
      <c r="P11813" s="30">
        <f>SUM(P11812:P11812)</f>
        <v>0</v>
      </c>
      <c r="AH11813" s="5">
        <f>SUM(AH11812:AH11812)</f>
        <v>0</v>
      </c>
      <c r="AJ11813" s="5">
        <f>SUM(AJ11812:AJ11812)</f>
        <v>0</v>
      </c>
      <c r="AL11813" s="5">
        <f>SUM(AL11812:AL11812)</f>
        <v>0</v>
      </c>
    </row>
    <row r="11814" spans="1:38" x14ac:dyDescent="0.45">
      <c r="A11814" s="17" t="s">
        <v>17124</v>
      </c>
      <c r="B11814" s="22">
        <v>3770400019165</v>
      </c>
      <c r="C11814" s="17" t="s">
        <v>17125</v>
      </c>
      <c r="D11814" s="17" t="s">
        <v>17126</v>
      </c>
      <c r="E11814" s="3">
        <v>6854</v>
      </c>
      <c r="F11814" s="3">
        <v>6120</v>
      </c>
      <c r="H11814" s="3" t="s">
        <v>42</v>
      </c>
      <c r="I11814" s="3">
        <v>14317</v>
      </c>
      <c r="J11814" s="3">
        <v>0</v>
      </c>
      <c r="K11814" s="3">
        <v>0</v>
      </c>
      <c r="L11814" s="72">
        <v>20</v>
      </c>
      <c r="M11814" s="29" t="s">
        <v>208</v>
      </c>
      <c r="N11814" s="30">
        <f>((J11814*400)+(K11814*100))+L11814</f>
        <v>20</v>
      </c>
      <c r="O11814" s="30">
        <v>230</v>
      </c>
      <c r="P11814" s="30">
        <f>N11814*O11814</f>
        <v>4600</v>
      </c>
      <c r="AG11814" s="5">
        <f>IF(AND(AF11814="",P11814=""),0,IF((AF11814=""),P11814,IF((P11814=""),AF11814,AF11814+P11814)))</f>
        <v>4600</v>
      </c>
      <c r="AH11814" s="5">
        <f>IF( (AA11814=""),AG11814*1,AG11814*(AA11814/100) )</f>
        <v>4600</v>
      </c>
      <c r="AI11814" s="5">
        <v>0</v>
      </c>
      <c r="AJ11814" s="5">
        <f>IF((AI11814-AH11814) &gt; 1,0,IF((AI11814-AH11814)&lt;0,AH11814-AI11814,AI11814-AH11814))</f>
        <v>4600</v>
      </c>
      <c r="AK11814" s="5">
        <v>0.02</v>
      </c>
      <c r="AL11814" s="5">
        <f>AJ11814*(AK11814/100)</f>
        <v>0.92</v>
      </c>
    </row>
    <row r="11815" spans="1:38" x14ac:dyDescent="0.45">
      <c r="J11815" s="3">
        <v>0</v>
      </c>
      <c r="K11815" s="3">
        <v>0</v>
      </c>
      <c r="L11815" s="72">
        <v>20</v>
      </c>
      <c r="M11815" s="29" t="s">
        <v>208</v>
      </c>
      <c r="N11815" s="30">
        <f>((J11815*400)+(K11815*100))+L11815</f>
        <v>20</v>
      </c>
      <c r="O11815" s="30">
        <v>230</v>
      </c>
      <c r="P11815" s="30">
        <f>N11815*O11815</f>
        <v>4600</v>
      </c>
      <c r="AG11815" s="5">
        <f>IF(AND(AF11815="",P11815=""),0,IF((AF11815=""),P11815,IF((P11815=""),AF11815,AF11815+P11815)))</f>
        <v>4600</v>
      </c>
      <c r="AH11815" s="5">
        <f>IF( (AA11815=""),AG11815*1,AG11815*(AA11815/100) )</f>
        <v>4600</v>
      </c>
      <c r="AI11815" s="5">
        <v>0</v>
      </c>
      <c r="AJ11815" s="5">
        <f>IF((AI11815-AH11815) &gt; 1,0,IF((AI11815-AH11815)&lt;0,AH11815-AI11815,AI11815-AH11815))</f>
        <v>4600</v>
      </c>
      <c r="AK11815" s="5">
        <v>0.02</v>
      </c>
      <c r="AL11815" s="5">
        <f>AJ11815*(AK11815/100)</f>
        <v>0.92</v>
      </c>
    </row>
    <row r="11816" spans="1:38" x14ac:dyDescent="0.45">
      <c r="J11816" s="3">
        <v>12</v>
      </c>
      <c r="K11816" s="3">
        <v>3</v>
      </c>
      <c r="L11816" s="72">
        <v>41</v>
      </c>
      <c r="M11816" s="29" t="s">
        <v>90</v>
      </c>
      <c r="N11816" s="30">
        <f>((J11816*400)+(K11816*100))+L11816</f>
        <v>5141</v>
      </c>
      <c r="O11816" s="30">
        <v>230</v>
      </c>
      <c r="P11816" s="30">
        <f>N11816*O11816</f>
        <v>1182430</v>
      </c>
      <c r="AG11816" s="5">
        <f>IF(AND(AF11816="",P11816=""),0,IF((AF11816=""),P11816,IF((P11816=""),AF11816,AF11816+P11816)))</f>
        <v>1182430</v>
      </c>
      <c r="AH11816" s="5">
        <f>IF( (AA11816=""),AG11816*1,AG11816*(AA11816/100) )</f>
        <v>1182430</v>
      </c>
      <c r="AI11816" s="5">
        <v>0</v>
      </c>
      <c r="AJ11816" s="5">
        <f>IF((AI11816-AH11816) &gt; 1,0,IF((AI11816-AH11816)&lt;0,AH11816-AI11816,AI11816-AH11816))</f>
        <v>1182430</v>
      </c>
      <c r="AK11816" s="5">
        <v>0.01</v>
      </c>
      <c r="AL11816" s="5">
        <f>AJ11816*(AK11816/100)</f>
        <v>118.24300000000001</v>
      </c>
    </row>
    <row r="11817" spans="1:38" x14ac:dyDescent="0.45">
      <c r="Q11817" s="74">
        <v>1</v>
      </c>
      <c r="R11817" s="17" t="s">
        <v>17124</v>
      </c>
      <c r="S11817" s="26">
        <v>3770400019165</v>
      </c>
      <c r="T11817" s="17" t="s">
        <v>17125</v>
      </c>
      <c r="U11817" s="17" t="s">
        <v>17127</v>
      </c>
      <c r="W11817" s="3" t="s">
        <v>210</v>
      </c>
      <c r="X11817" s="3" t="s">
        <v>211</v>
      </c>
      <c r="Y11817" s="3" t="s">
        <v>212</v>
      </c>
      <c r="Z11817" s="5">
        <v>80</v>
      </c>
      <c r="AA11817" s="67">
        <v>100</v>
      </c>
      <c r="AB11817" s="5">
        <v>6900</v>
      </c>
      <c r="AC11817" s="5">
        <f>Z11817*AB11817</f>
        <v>552000</v>
      </c>
      <c r="AD11817" s="9">
        <v>5</v>
      </c>
      <c r="AE11817" s="9">
        <v>5</v>
      </c>
      <c r="AF11817" s="5">
        <f>(AC11817*(100-AE11817))/100</f>
        <v>524400</v>
      </c>
      <c r="AG11817" s="5">
        <f>IF( (AF11817=""),0,SUM(AF11817:AF11817) )</f>
        <v>524400</v>
      </c>
      <c r="AH11817" s="5">
        <f>(AG11817/100)*(AA11817)</f>
        <v>524400</v>
      </c>
      <c r="AI11817" s="5">
        <v>0</v>
      </c>
      <c r="AJ11817" s="5">
        <f>IF((AI11817-AH11817) &gt; 1,0,IF((AI11817-AH11817)&lt;0,AH11817-AI11817,AI11817-AH11817))</f>
        <v>524400</v>
      </c>
      <c r="AK11817" s="5">
        <v>0.02</v>
      </c>
      <c r="AL11817" s="5">
        <f>AJ11817*(AK11817/100)</f>
        <v>104.88000000000001</v>
      </c>
    </row>
    <row r="11818" spans="1:38" x14ac:dyDescent="0.45">
      <c r="O11818" s="30" t="s">
        <v>54</v>
      </c>
      <c r="P11818" s="30">
        <f>SUM(P11814:P11817)</f>
        <v>1191630</v>
      </c>
      <c r="AH11818" s="5">
        <f>SUM(AH11814:AH11817)</f>
        <v>1716030</v>
      </c>
      <c r="AJ11818" s="5">
        <f>SUM(AJ11814:AJ11817)</f>
        <v>1716030</v>
      </c>
      <c r="AL11818" s="5">
        <f>SUM(AL11814:AL11817)</f>
        <v>224.96300000000002</v>
      </c>
    </row>
    <row r="11819" spans="1:38" x14ac:dyDescent="0.45">
      <c r="A11819" s="17" t="s">
        <v>17120</v>
      </c>
      <c r="B11819" s="22">
        <v>3770400036957</v>
      </c>
      <c r="C11819" s="17" t="s">
        <v>17121</v>
      </c>
      <c r="D11819" s="17" t="s">
        <v>17122</v>
      </c>
      <c r="E11819" s="3">
        <v>6855</v>
      </c>
      <c r="F11819" s="3">
        <v>3504</v>
      </c>
      <c r="G11819" s="7" t="s">
        <v>17128</v>
      </c>
      <c r="H11819" s="3" t="s">
        <v>42</v>
      </c>
      <c r="I11819" s="3">
        <v>15476</v>
      </c>
      <c r="J11819" s="3">
        <v>18</v>
      </c>
      <c r="K11819" s="3">
        <v>2</v>
      </c>
      <c r="L11819" s="72">
        <v>36</v>
      </c>
      <c r="M11819" s="29" t="s">
        <v>43</v>
      </c>
      <c r="N11819" s="30">
        <f>((J11819*400)+(K11819*100))+L11819</f>
        <v>7436</v>
      </c>
      <c r="O11819" s="30">
        <v>200</v>
      </c>
      <c r="P11819" s="30">
        <f>N11819*O11819</f>
        <v>1487200</v>
      </c>
      <c r="AG11819" s="5">
        <f>IF(AND(AF11819="",P11819=""),0,IF((AF11819=""),P11819,IF((P11819=""),AF11819,AF11819+P11819)))</f>
        <v>1487200</v>
      </c>
      <c r="AH11819" s="5">
        <f>IF( (AA11819=""),AG11819*1,AG11819*(AA11819/100) )</f>
        <v>1487200</v>
      </c>
      <c r="AI11819" s="5">
        <v>0</v>
      </c>
      <c r="AJ11819" s="5">
        <f>IF((AI11819-AH11819) &gt; 1,0,IF((AI11819-AH11819)&lt;0,AH11819-AI11819,AI11819-AH11819))</f>
        <v>1487200</v>
      </c>
      <c r="AK11819" s="5">
        <v>0.3</v>
      </c>
      <c r="AL11819" s="5">
        <f>AJ11819*(AK11819/100)</f>
        <v>4461.6000000000004</v>
      </c>
    </row>
    <row r="11820" spans="1:38" x14ac:dyDescent="0.45">
      <c r="O11820" s="30" t="s">
        <v>54</v>
      </c>
      <c r="P11820" s="30">
        <f>SUM(P11819:P11819)</f>
        <v>1487200</v>
      </c>
      <c r="AH11820" s="5">
        <f>SUM(AH11819:AH11819)</f>
        <v>1487200</v>
      </c>
      <c r="AJ11820" s="5">
        <f>SUM(AJ11819:AJ11819)</f>
        <v>1487200</v>
      </c>
      <c r="AL11820" s="5">
        <f>SUM(AL11819:AL11819)</f>
        <v>4461.6000000000004</v>
      </c>
    </row>
    <row r="11821" spans="1:38" x14ac:dyDescent="0.45">
      <c r="A11821" s="17" t="s">
        <v>17124</v>
      </c>
      <c r="B11821" s="22">
        <v>3770400019165</v>
      </c>
      <c r="C11821" s="17" t="s">
        <v>17125</v>
      </c>
      <c r="D11821" s="17" t="s">
        <v>17126</v>
      </c>
      <c r="E11821" s="3">
        <v>6856</v>
      </c>
      <c r="F11821" s="3">
        <v>7891</v>
      </c>
      <c r="G11821" s="7" t="s">
        <v>17129</v>
      </c>
      <c r="H11821" s="3" t="s">
        <v>42</v>
      </c>
      <c r="I11821" s="3">
        <v>21580</v>
      </c>
    </row>
    <row r="11822" spans="1:38" x14ac:dyDescent="0.45">
      <c r="Q11822" s="74">
        <v>1</v>
      </c>
      <c r="R11822" s="17" t="s">
        <v>17124</v>
      </c>
      <c r="S11822" s="26">
        <v>3770400019165</v>
      </c>
      <c r="T11822" s="17" t="s">
        <v>17125</v>
      </c>
      <c r="U11822" s="17" t="s">
        <v>17127</v>
      </c>
      <c r="W11822" s="3" t="s">
        <v>210</v>
      </c>
      <c r="X11822" s="3" t="s">
        <v>211</v>
      </c>
      <c r="Y11822" s="3" t="s">
        <v>212</v>
      </c>
      <c r="Z11822" s="5">
        <v>80</v>
      </c>
      <c r="AA11822" s="67">
        <v>100</v>
      </c>
      <c r="AB11822" s="5">
        <v>6900</v>
      </c>
      <c r="AC11822" s="5">
        <f>Z11822*AB11822</f>
        <v>552000</v>
      </c>
      <c r="AD11822" s="9">
        <v>5</v>
      </c>
      <c r="AE11822" s="9">
        <v>5</v>
      </c>
      <c r="AF11822" s="5">
        <f>(AC11822*(100-AE11822))/100</f>
        <v>524400</v>
      </c>
      <c r="AG11822" s="5">
        <f>IF( (AF11822=""),0,SUM(AF11822:AF11822) )</f>
        <v>524400</v>
      </c>
      <c r="AH11822" s="5">
        <f>(AG11822/100)*(AA11822)</f>
        <v>524400</v>
      </c>
      <c r="AI11822" s="5">
        <v>0</v>
      </c>
      <c r="AJ11822" s="5">
        <f>IF((AI11822-AH11822) &gt; 1,0,IF((AI11822-AH11822)&lt;0,AH11822-AI11822,AI11822-AH11822))</f>
        <v>524400</v>
      </c>
      <c r="AK11822" s="5">
        <v>0.02</v>
      </c>
      <c r="AL11822" s="5">
        <f>AJ11822*(AK11822/100)</f>
        <v>104.88000000000001</v>
      </c>
    </row>
    <row r="11823" spans="1:38" x14ac:dyDescent="0.45">
      <c r="O11823" s="30" t="s">
        <v>54</v>
      </c>
      <c r="P11823" s="30">
        <f>SUM(P11821:P11822)</f>
        <v>0</v>
      </c>
      <c r="AH11823" s="5">
        <f>SUM(AH11821:AH11822)</f>
        <v>524400</v>
      </c>
      <c r="AJ11823" s="5">
        <f>SUM(AJ11821:AJ11822)</f>
        <v>524400</v>
      </c>
      <c r="AL11823" s="5">
        <f>SUM(AL11821:AL11822)</f>
        <v>104.88000000000001</v>
      </c>
    </row>
    <row r="11824" spans="1:38" x14ac:dyDescent="0.45">
      <c r="A11824" s="17" t="s">
        <v>17130</v>
      </c>
      <c r="B11824" s="22">
        <v>3770400048483</v>
      </c>
      <c r="C11824" s="17" t="s">
        <v>17131</v>
      </c>
      <c r="D11824" s="17" t="s">
        <v>17132</v>
      </c>
      <c r="E11824" s="3">
        <v>6857</v>
      </c>
      <c r="F11824" s="3">
        <v>6290</v>
      </c>
      <c r="H11824" s="3" t="s">
        <v>42</v>
      </c>
      <c r="I11824" s="3">
        <v>23040</v>
      </c>
      <c r="J11824" s="3">
        <v>0</v>
      </c>
      <c r="K11824" s="3">
        <v>0</v>
      </c>
      <c r="L11824" s="72">
        <v>20</v>
      </c>
      <c r="M11824" s="29" t="s">
        <v>208</v>
      </c>
      <c r="N11824" s="30">
        <f>((J11824*400)+(K11824*100))+L11824</f>
        <v>20</v>
      </c>
      <c r="O11824" s="30">
        <v>380</v>
      </c>
      <c r="P11824" s="30">
        <f>N11824*O11824</f>
        <v>7600</v>
      </c>
      <c r="AG11824" s="5">
        <f>IF(AND(AF11824="",P11824=""),0,IF((AF11824=""),P11824,IF((P11824=""),AF11824,AF11824+P11824)))</f>
        <v>7600</v>
      </c>
      <c r="AH11824" s="5">
        <f>IF( (AA11824=""),AG11824*1,AG11824*(AA11824/100) )</f>
        <v>7600</v>
      </c>
      <c r="AI11824" s="5">
        <v>0</v>
      </c>
      <c r="AJ11824" s="5">
        <f>IF((AI11824-AH11824) &gt; 1,0,IF((AI11824-AH11824)&lt;0,AH11824-AI11824,AI11824-AH11824))</f>
        <v>7600</v>
      </c>
      <c r="AK11824" s="5">
        <v>0.02</v>
      </c>
      <c r="AL11824" s="5">
        <f>AJ11824*(AK11824/100)</f>
        <v>1.52</v>
      </c>
    </row>
    <row r="11825" spans="1:38" x14ac:dyDescent="0.45">
      <c r="J11825" s="3">
        <v>7</v>
      </c>
      <c r="K11825" s="3">
        <v>3</v>
      </c>
      <c r="L11825" s="72">
        <v>6</v>
      </c>
      <c r="M11825" s="29" t="s">
        <v>90</v>
      </c>
      <c r="N11825" s="30">
        <f>((J11825*400)+(K11825*100))+L11825</f>
        <v>3106</v>
      </c>
      <c r="O11825" s="30">
        <v>380</v>
      </c>
      <c r="P11825" s="30">
        <f>N11825*O11825</f>
        <v>1180280</v>
      </c>
      <c r="AG11825" s="5">
        <f>IF(AND(AF11825="",P11825=""),0,IF((AF11825=""),P11825,IF((P11825=""),AF11825,AF11825+P11825)))</f>
        <v>1180280</v>
      </c>
      <c r="AH11825" s="5">
        <f>IF( (AA11825=""),AG11825*1,AG11825*(AA11825/100) )</f>
        <v>1180280</v>
      </c>
      <c r="AI11825" s="5">
        <v>0</v>
      </c>
      <c r="AJ11825" s="5">
        <f>IF((AI11825-AH11825) &gt; 1,0,IF((AI11825-AH11825)&lt;0,AH11825-AI11825,AI11825-AH11825))</f>
        <v>1180280</v>
      </c>
      <c r="AK11825" s="5">
        <v>0.01</v>
      </c>
      <c r="AL11825" s="5">
        <f>AJ11825*(AK11825/100)</f>
        <v>118.02800000000001</v>
      </c>
    </row>
    <row r="11826" spans="1:38" x14ac:dyDescent="0.45">
      <c r="Q11826" s="74">
        <v>1</v>
      </c>
      <c r="R11826" s="17" t="s">
        <v>17130</v>
      </c>
      <c r="S11826" s="26">
        <v>3770400048483</v>
      </c>
      <c r="T11826" s="17" t="s">
        <v>17131</v>
      </c>
      <c r="U11826" s="17" t="s">
        <v>17133</v>
      </c>
      <c r="W11826" s="3" t="s">
        <v>210</v>
      </c>
      <c r="X11826" s="3" t="s">
        <v>211</v>
      </c>
      <c r="Y11826" s="3" t="s">
        <v>212</v>
      </c>
      <c r="Z11826" s="5">
        <v>80</v>
      </c>
      <c r="AA11826" s="67">
        <v>100</v>
      </c>
      <c r="AB11826" s="5">
        <v>6900</v>
      </c>
      <c r="AC11826" s="5">
        <f>Z11826*AB11826</f>
        <v>552000</v>
      </c>
      <c r="AD11826" s="9">
        <v>5</v>
      </c>
      <c r="AE11826" s="9">
        <v>5</v>
      </c>
      <c r="AF11826" s="5">
        <f>(AC11826*(100-AE11826))/100</f>
        <v>524400</v>
      </c>
      <c r="AG11826" s="5">
        <f>IF( (AF11826=""),0,SUM(AF11826:AF11826) )</f>
        <v>524400</v>
      </c>
      <c r="AH11826" s="5">
        <f>(AG11826/100)*(AA11826)</f>
        <v>524400</v>
      </c>
      <c r="AI11826" s="5">
        <v>0</v>
      </c>
      <c r="AJ11826" s="5">
        <f>IF((AI11826-AH11826) &gt; 1,0,IF((AI11826-AH11826)&lt;0,AH11826-AI11826,AI11826-AH11826))</f>
        <v>524400</v>
      </c>
      <c r="AK11826" s="5">
        <v>0.02</v>
      </c>
      <c r="AL11826" s="5">
        <f>AJ11826*(AK11826/100)</f>
        <v>104.88000000000001</v>
      </c>
    </row>
    <row r="11827" spans="1:38" x14ac:dyDescent="0.45">
      <c r="O11827" s="30" t="s">
        <v>54</v>
      </c>
      <c r="P11827" s="30">
        <f>SUM(P11824:P11826)</f>
        <v>1187880</v>
      </c>
      <c r="AH11827" s="5">
        <f>SUM(AH11824:AH11826)</f>
        <v>1712280</v>
      </c>
      <c r="AJ11827" s="5">
        <f>SUM(AJ11824:AJ11826)</f>
        <v>1712280</v>
      </c>
      <c r="AL11827" s="5">
        <f>SUM(AL11824:AL11826)</f>
        <v>224.428</v>
      </c>
    </row>
    <row r="11828" spans="1:38" x14ac:dyDescent="0.45">
      <c r="A11828" s="17" t="s">
        <v>17134</v>
      </c>
      <c r="B11828" s="22">
        <v>3770400293119</v>
      </c>
      <c r="C11828" s="17" t="s">
        <v>17135</v>
      </c>
      <c r="D11828" s="17" t="s">
        <v>17136</v>
      </c>
      <c r="E11828" s="3">
        <v>6858</v>
      </c>
      <c r="F11828" s="3">
        <v>6540</v>
      </c>
      <c r="G11828" s="7" t="s">
        <v>17137</v>
      </c>
      <c r="H11828" s="3" t="s">
        <v>42</v>
      </c>
      <c r="I11828" s="3">
        <v>25032</v>
      </c>
    </row>
    <row r="11829" spans="1:38" x14ac:dyDescent="0.45">
      <c r="O11829" s="30" t="s">
        <v>54</v>
      </c>
      <c r="P11829" s="30">
        <f>SUM(P11828:P11828)</f>
        <v>0</v>
      </c>
      <c r="AH11829" s="5">
        <f>SUM(AH11828:AH11828)</f>
        <v>0</v>
      </c>
      <c r="AJ11829" s="5">
        <f>SUM(AJ11828:AJ11828)</f>
        <v>0</v>
      </c>
      <c r="AL11829" s="5">
        <f>SUM(AL11828:AL11828)</f>
        <v>0</v>
      </c>
    </row>
    <row r="11830" spans="1:38" x14ac:dyDescent="0.45">
      <c r="A11830" s="17" t="s">
        <v>17138</v>
      </c>
      <c r="B11830" s="22">
        <v>3750200130852</v>
      </c>
      <c r="C11830" s="17" t="s">
        <v>17139</v>
      </c>
      <c r="D11830" s="17" t="s">
        <v>9074</v>
      </c>
      <c r="E11830" s="3">
        <v>6859</v>
      </c>
      <c r="F11830" s="3">
        <v>390</v>
      </c>
      <c r="G11830" s="7" t="s">
        <v>17140</v>
      </c>
      <c r="H11830" s="3" t="s">
        <v>42</v>
      </c>
      <c r="I11830" s="3">
        <v>4353</v>
      </c>
      <c r="J11830" s="3">
        <v>0</v>
      </c>
      <c r="K11830" s="3">
        <v>0</v>
      </c>
      <c r="L11830" s="72">
        <v>61</v>
      </c>
      <c r="M11830" s="29" t="s">
        <v>90</v>
      </c>
      <c r="N11830" s="30">
        <f>((J11830*400)+(K11830*100))+L11830</f>
        <v>61</v>
      </c>
      <c r="O11830" s="30">
        <v>500</v>
      </c>
      <c r="P11830" s="30">
        <f>N11830*O11830</f>
        <v>30500</v>
      </c>
      <c r="AG11830" s="5">
        <f>IF(AND(AF11830="",P11830=""),0,IF((AF11830=""),P11830,IF((P11830=""),AF11830,AF11830+P11830)))</f>
        <v>30500</v>
      </c>
      <c r="AH11830" s="5">
        <f>IF( (AA11830=""),AG11830*1,AG11830*(AA11830/100) )</f>
        <v>30500</v>
      </c>
      <c r="AI11830" s="5">
        <v>50000000</v>
      </c>
      <c r="AJ11830" s="5">
        <f>IF((AI11830-AH11830) &gt; 1,0,IF((AI11830-AH11830)&lt;0,AH11830-AI11830,AI11830-AH11830))</f>
        <v>0</v>
      </c>
      <c r="AK11830" s="5">
        <v>0.01</v>
      </c>
      <c r="AL11830" s="5">
        <f>AJ11830*(AK11830/100)</f>
        <v>0</v>
      </c>
    </row>
    <row r="11831" spans="1:38" x14ac:dyDescent="0.45">
      <c r="O11831" s="30" t="s">
        <v>54</v>
      </c>
      <c r="P11831" s="30">
        <f>SUM(P11830:P11830)</f>
        <v>30500</v>
      </c>
      <c r="AH11831" s="5">
        <f>SUM(AH11830:AH11830)</f>
        <v>30500</v>
      </c>
      <c r="AJ11831" s="5">
        <f>SUM(AJ11830:AJ11830)</f>
        <v>0</v>
      </c>
      <c r="AL11831" s="5">
        <f>SUM(AL11830:AL11830)</f>
        <v>0</v>
      </c>
    </row>
    <row r="11832" spans="1:38" x14ac:dyDescent="0.45">
      <c r="A11832" s="17" t="s">
        <v>17141</v>
      </c>
      <c r="B11832" s="22">
        <v>3770500091381</v>
      </c>
      <c r="C11832" s="17" t="s">
        <v>17142</v>
      </c>
      <c r="D11832" s="17" t="s">
        <v>17143</v>
      </c>
      <c r="E11832" s="3">
        <v>6860</v>
      </c>
      <c r="F11832" s="3">
        <v>8929</v>
      </c>
      <c r="G11832" s="7" t="s">
        <v>17144</v>
      </c>
      <c r="H11832" s="3" t="s">
        <v>42</v>
      </c>
      <c r="I11832" s="3">
        <v>13010</v>
      </c>
    </row>
    <row r="11833" spans="1:38" x14ac:dyDescent="0.45">
      <c r="E11833" s="3">
        <v>6861</v>
      </c>
      <c r="F11833" s="3">
        <v>7803</v>
      </c>
      <c r="G11833" s="7" t="s">
        <v>17145</v>
      </c>
      <c r="H11833" s="3" t="s">
        <v>42</v>
      </c>
      <c r="I11833" s="3">
        <v>13012</v>
      </c>
    </row>
    <row r="11834" spans="1:38" x14ac:dyDescent="0.45">
      <c r="E11834" s="3">
        <v>6862</v>
      </c>
      <c r="F11834" s="3">
        <v>8467</v>
      </c>
      <c r="G11834" s="7" t="s">
        <v>17146</v>
      </c>
      <c r="H11834" s="3" t="s">
        <v>42</v>
      </c>
      <c r="I11834" s="3">
        <v>13013</v>
      </c>
    </row>
    <row r="11835" spans="1:38" x14ac:dyDescent="0.45">
      <c r="E11835" s="3">
        <v>6863</v>
      </c>
      <c r="F11835" s="3">
        <v>6792</v>
      </c>
      <c r="G11835" s="7" t="s">
        <v>17147</v>
      </c>
      <c r="H11835" s="3" t="s">
        <v>42</v>
      </c>
      <c r="I11835" s="3">
        <v>13014</v>
      </c>
    </row>
    <row r="11836" spans="1:38" x14ac:dyDescent="0.45">
      <c r="O11836" s="30" t="s">
        <v>54</v>
      </c>
      <c r="P11836" s="30">
        <f>SUM(P11832:P11835)</f>
        <v>0</v>
      </c>
      <c r="AH11836" s="5">
        <f>SUM(AH11832:AH11835)</f>
        <v>0</v>
      </c>
      <c r="AJ11836" s="5">
        <f>SUM(AJ11832:AJ11835)</f>
        <v>0</v>
      </c>
      <c r="AL11836" s="5">
        <f>SUM(AL11832:AL11835)</f>
        <v>0</v>
      </c>
    </row>
    <row r="11837" spans="1:38" x14ac:dyDescent="0.45">
      <c r="A11837" s="17" t="s">
        <v>17138</v>
      </c>
      <c r="B11837" s="22">
        <v>3750200130852</v>
      </c>
      <c r="C11837" s="17" t="s">
        <v>17139</v>
      </c>
      <c r="D11837" s="17" t="s">
        <v>9074</v>
      </c>
      <c r="E11837" s="3">
        <v>6864</v>
      </c>
      <c r="F11837" s="3">
        <v>4236</v>
      </c>
      <c r="G11837" s="7" t="s">
        <v>17148</v>
      </c>
      <c r="H11837" s="3" t="s">
        <v>42</v>
      </c>
      <c r="I11837" s="3">
        <v>16828</v>
      </c>
      <c r="J11837" s="3">
        <v>0</v>
      </c>
      <c r="K11837" s="3">
        <v>0</v>
      </c>
      <c r="L11837" s="72">
        <v>25</v>
      </c>
      <c r="M11837" s="29" t="s">
        <v>208</v>
      </c>
      <c r="N11837" s="30">
        <f>((J11837*400)+(K11837*100))+L11837</f>
        <v>25</v>
      </c>
      <c r="O11837" s="30">
        <v>1900</v>
      </c>
      <c r="P11837" s="30">
        <f>N11837*O11837</f>
        <v>47500</v>
      </c>
      <c r="AG11837" s="5">
        <f>IF(AND(AF11837="",P11837=""),0,IF((AF11837=""),P11837,IF((P11837=""),AF11837,AF11837+P11837)))</f>
        <v>47500</v>
      </c>
      <c r="AH11837" s="5">
        <f>IF( (AA11837=""),AG11837*1,AG11837*(AA11837/100) )</f>
        <v>47500</v>
      </c>
      <c r="AI11837" s="5">
        <v>0</v>
      </c>
      <c r="AJ11837" s="5">
        <f>IF((AI11837-AH11837) &gt; 1,0,IF((AI11837-AH11837)&lt;0,AH11837-AI11837,AI11837-AH11837))</f>
        <v>47500</v>
      </c>
      <c r="AK11837" s="5">
        <v>0.02</v>
      </c>
      <c r="AL11837" s="5">
        <f>AJ11837*(AK11837/100)</f>
        <v>9.5</v>
      </c>
    </row>
    <row r="11838" spans="1:38" x14ac:dyDescent="0.45">
      <c r="J11838" s="3">
        <v>1</v>
      </c>
      <c r="K11838" s="3">
        <v>3</v>
      </c>
      <c r="L11838" s="72">
        <v>75</v>
      </c>
      <c r="M11838" s="29" t="s">
        <v>90</v>
      </c>
      <c r="N11838" s="30">
        <f>((J11838*400)+(K11838*100))+L11838</f>
        <v>775</v>
      </c>
      <c r="O11838" s="30">
        <v>1900</v>
      </c>
      <c r="P11838" s="30">
        <f>N11838*O11838</f>
        <v>1472500</v>
      </c>
      <c r="AG11838" s="5">
        <f>IF(AND(AF11838="",P11838=""),0,IF((AF11838=""),P11838,IF((P11838=""),AF11838,AF11838+P11838)))</f>
        <v>1472500</v>
      </c>
      <c r="AH11838" s="5">
        <f>IF( (AA11838=""),AG11838*1,AG11838*(AA11838/100) )</f>
        <v>1472500</v>
      </c>
      <c r="AI11838" s="5">
        <v>0</v>
      </c>
      <c r="AJ11838" s="5">
        <f>IF((AI11838-AH11838) &gt; 1,0,IF((AI11838-AH11838)&lt;0,AH11838-AI11838,AI11838-AH11838))</f>
        <v>1472500</v>
      </c>
      <c r="AK11838" s="5">
        <v>0.01</v>
      </c>
      <c r="AL11838" s="5">
        <f>AJ11838*(AK11838/100)</f>
        <v>147.25</v>
      </c>
    </row>
    <row r="11839" spans="1:38" x14ac:dyDescent="0.45">
      <c r="O11839" s="30" t="s">
        <v>54</v>
      </c>
      <c r="P11839" s="30">
        <f>SUM(P11837:P11838)</f>
        <v>1520000</v>
      </c>
      <c r="AH11839" s="5">
        <f>SUM(AH11837:AH11838)</f>
        <v>1520000</v>
      </c>
      <c r="AJ11839" s="5">
        <f>SUM(AJ11837:AJ11838)</f>
        <v>1520000</v>
      </c>
      <c r="AL11839" s="5">
        <f>SUM(AL11837:AL11838)</f>
        <v>156.75</v>
      </c>
    </row>
    <row r="11840" spans="1:38" x14ac:dyDescent="0.45">
      <c r="A11840" s="17" t="s">
        <v>17149</v>
      </c>
      <c r="B11840" s="22">
        <v>3770400006756</v>
      </c>
      <c r="C11840" s="17" t="s">
        <v>17150</v>
      </c>
      <c r="D11840" s="17" t="s">
        <v>17151</v>
      </c>
      <c r="E11840" s="3">
        <v>6865</v>
      </c>
      <c r="F11840" s="3">
        <v>2024</v>
      </c>
      <c r="G11840" s="7" t="s">
        <v>17152</v>
      </c>
      <c r="H11840" s="3" t="s">
        <v>42</v>
      </c>
      <c r="I11840" s="3">
        <v>2540</v>
      </c>
      <c r="J11840" s="3">
        <v>2</v>
      </c>
      <c r="K11840" s="3">
        <v>3</v>
      </c>
      <c r="L11840" s="72">
        <v>37</v>
      </c>
      <c r="M11840" s="29" t="s">
        <v>90</v>
      </c>
      <c r="N11840" s="30">
        <f>((J11840*400)+(K11840*100))+L11840</f>
        <v>1137</v>
      </c>
      <c r="O11840" s="30">
        <v>250</v>
      </c>
      <c r="P11840" s="30">
        <f>N11840*O11840</f>
        <v>284250</v>
      </c>
      <c r="AG11840" s="5">
        <f>IF(AND(AF11840="",P11840=""),0,IF((AF11840=""),P11840,IF((P11840=""),AF11840,AF11840+P11840)))</f>
        <v>284250</v>
      </c>
      <c r="AH11840" s="5">
        <f>IF( (AA11840=""),AG11840*1,AG11840*(AA11840/100) )</f>
        <v>284250</v>
      </c>
      <c r="AI11840" s="5">
        <v>50000000</v>
      </c>
      <c r="AJ11840" s="5">
        <f>IF((AI11840-AH11840) &gt; 1,0,IF((AI11840-AH11840)&lt;0,AH11840-AI11840,AI11840-AH11840))</f>
        <v>0</v>
      </c>
      <c r="AK11840" s="5">
        <v>0.01</v>
      </c>
      <c r="AL11840" s="5">
        <f>AJ11840*(AK11840/100)</f>
        <v>0</v>
      </c>
    </row>
    <row r="11841" spans="1:38" x14ac:dyDescent="0.45">
      <c r="O11841" s="30" t="s">
        <v>54</v>
      </c>
      <c r="P11841" s="30">
        <f>SUM(P11840:P11840)</f>
        <v>284250</v>
      </c>
      <c r="AH11841" s="5">
        <f>SUM(AH11840:AH11840)</f>
        <v>284250</v>
      </c>
      <c r="AJ11841" s="5">
        <f>SUM(AJ11840:AJ11840)</f>
        <v>0</v>
      </c>
      <c r="AL11841" s="5">
        <f>SUM(AL11840:AL11840)</f>
        <v>0</v>
      </c>
    </row>
    <row r="11842" spans="1:38" x14ac:dyDescent="0.45">
      <c r="A11842" s="17" t="s">
        <v>17153</v>
      </c>
      <c r="B11842" s="22">
        <v>3770400006756</v>
      </c>
      <c r="C11842" s="17" t="s">
        <v>17154</v>
      </c>
      <c r="D11842" s="17" t="s">
        <v>17155</v>
      </c>
      <c r="E11842" s="3">
        <v>6866</v>
      </c>
      <c r="F11842" s="3">
        <v>2019</v>
      </c>
      <c r="G11842" s="7" t="s">
        <v>17156</v>
      </c>
      <c r="H11842" s="3" t="s">
        <v>42</v>
      </c>
      <c r="I11842" s="3">
        <v>2545</v>
      </c>
      <c r="J11842" s="3">
        <v>1</v>
      </c>
      <c r="K11842" s="3">
        <v>0</v>
      </c>
      <c r="L11842" s="72">
        <v>57</v>
      </c>
      <c r="M11842" s="29" t="s">
        <v>43</v>
      </c>
      <c r="N11842" s="30">
        <f>((J11842*400)+(K11842*100))+L11842</f>
        <v>457</v>
      </c>
      <c r="O11842" s="30">
        <v>500</v>
      </c>
      <c r="P11842" s="30">
        <f>N11842*O11842</f>
        <v>228500</v>
      </c>
      <c r="AG11842" s="5">
        <f>IF(AND(AF11842="",P11842=""),0,IF((AF11842=""),P11842,IF((P11842=""),AF11842,AF11842+P11842)))</f>
        <v>228500</v>
      </c>
      <c r="AH11842" s="5">
        <f>IF( (AA11842=""),AG11842*1,AG11842*(AA11842/100) )</f>
        <v>228500</v>
      </c>
      <c r="AI11842" s="5">
        <v>0</v>
      </c>
      <c r="AJ11842" s="5">
        <f>IF((AI11842-AH11842) &gt; 1,0,IF((AI11842-AH11842)&lt;0,AH11842-AI11842,AI11842-AH11842))</f>
        <v>228500</v>
      </c>
      <c r="AK11842" s="5">
        <v>0.3</v>
      </c>
      <c r="AL11842" s="5">
        <f>AJ11842*(AK11842/100)</f>
        <v>685.5</v>
      </c>
    </row>
    <row r="11843" spans="1:38" x14ac:dyDescent="0.45">
      <c r="E11843" s="3">
        <v>6867</v>
      </c>
      <c r="F11843" s="3">
        <v>96</v>
      </c>
      <c r="G11843" s="7" t="s">
        <v>17157</v>
      </c>
      <c r="H11843" s="3" t="s">
        <v>42</v>
      </c>
      <c r="I11843" s="3">
        <v>2583</v>
      </c>
      <c r="J11843" s="3">
        <v>2</v>
      </c>
      <c r="K11843" s="3">
        <v>3</v>
      </c>
      <c r="L11843" s="72">
        <v>17</v>
      </c>
      <c r="M11843" s="29" t="s">
        <v>43</v>
      </c>
      <c r="N11843" s="30">
        <f>((J11843*400)+(K11843*100))+L11843</f>
        <v>1117</v>
      </c>
      <c r="O11843" s="30">
        <v>2650</v>
      </c>
      <c r="P11843" s="30">
        <f>N11843*O11843</f>
        <v>2960050</v>
      </c>
      <c r="AG11843" s="5">
        <f>IF(AND(AF11843="",P11843=""),0,IF((AF11843=""),P11843,IF((P11843=""),AF11843,AF11843+P11843)))</f>
        <v>2960050</v>
      </c>
      <c r="AH11843" s="5">
        <f>IF( (AA11843=""),AG11843*1,AG11843*(AA11843/100) )</f>
        <v>2960050</v>
      </c>
      <c r="AI11843" s="5">
        <v>0</v>
      </c>
      <c r="AJ11843" s="5">
        <f>IF((AI11843-AH11843) &gt; 1,0,IF((AI11843-AH11843)&lt;0,AH11843-AI11843,AI11843-AH11843))</f>
        <v>2960050</v>
      </c>
      <c r="AK11843" s="5">
        <v>0.3</v>
      </c>
      <c r="AL11843" s="5">
        <f>AJ11843*(AK11843/100)</f>
        <v>8880.15</v>
      </c>
    </row>
    <row r="11844" spans="1:38" x14ac:dyDescent="0.45">
      <c r="O11844" s="30" t="s">
        <v>54</v>
      </c>
      <c r="P11844" s="30">
        <f>SUM(P11842:P11843)</f>
        <v>3188550</v>
      </c>
      <c r="AH11844" s="5">
        <f>SUM(AH11842:AH11843)</f>
        <v>3188550</v>
      </c>
      <c r="AJ11844" s="5">
        <f>SUM(AJ11842:AJ11843)</f>
        <v>3188550</v>
      </c>
      <c r="AL11844" s="5">
        <f>SUM(AL11842:AL11843)</f>
        <v>9565.65</v>
      </c>
    </row>
    <row r="11845" spans="1:38" x14ac:dyDescent="0.45">
      <c r="A11845" s="17" t="s">
        <v>17149</v>
      </c>
      <c r="B11845" s="22">
        <v>3770400006756</v>
      </c>
      <c r="C11845" s="17" t="s">
        <v>17150</v>
      </c>
      <c r="D11845" s="17" t="s">
        <v>17151</v>
      </c>
      <c r="E11845" s="3">
        <v>6868</v>
      </c>
      <c r="F11845" s="3">
        <v>2023</v>
      </c>
      <c r="G11845" s="7" t="s">
        <v>17158</v>
      </c>
      <c r="H11845" s="3" t="s">
        <v>42</v>
      </c>
      <c r="I11845" s="3">
        <v>2622</v>
      </c>
      <c r="J11845" s="3">
        <v>1</v>
      </c>
      <c r="K11845" s="3">
        <v>3</v>
      </c>
      <c r="L11845" s="72">
        <v>80</v>
      </c>
      <c r="M11845" s="29" t="s">
        <v>90</v>
      </c>
      <c r="N11845" s="30">
        <f>((J11845*400)+(K11845*100))+L11845</f>
        <v>780</v>
      </c>
      <c r="O11845" s="30">
        <v>250</v>
      </c>
      <c r="P11845" s="30">
        <f>N11845*O11845</f>
        <v>195000</v>
      </c>
      <c r="AG11845" s="5">
        <f>IF(AND(AF11845="",P11845=""),0,IF((AF11845=""),P11845,IF((P11845=""),AF11845,AF11845+P11845)))</f>
        <v>195000</v>
      </c>
      <c r="AH11845" s="5">
        <f>IF( (AA11845=""),AG11845*1,AG11845*(AA11845/100) )</f>
        <v>195000</v>
      </c>
      <c r="AI11845" s="5">
        <v>50000000</v>
      </c>
      <c r="AJ11845" s="5">
        <f>IF((AI11845-AH11845) &gt; 1,0,IF((AI11845-AH11845)&lt;0,AH11845-AI11845,AI11845-AH11845))</f>
        <v>0</v>
      </c>
      <c r="AK11845" s="5">
        <v>0.01</v>
      </c>
      <c r="AL11845" s="5">
        <f>AJ11845*(AK11845/100)</f>
        <v>0</v>
      </c>
    </row>
    <row r="11846" spans="1:38" x14ac:dyDescent="0.45">
      <c r="E11846" s="3">
        <v>6869</v>
      </c>
      <c r="F11846" s="3">
        <v>8200</v>
      </c>
      <c r="G11846" s="7" t="s">
        <v>17159</v>
      </c>
      <c r="H11846" s="3" t="s">
        <v>42</v>
      </c>
      <c r="I11846" s="3">
        <v>2893</v>
      </c>
    </row>
    <row r="11847" spans="1:38" x14ac:dyDescent="0.45">
      <c r="O11847" s="30" t="s">
        <v>54</v>
      </c>
      <c r="P11847" s="30">
        <f>SUM(P11845:P11846)</f>
        <v>195000</v>
      </c>
      <c r="AH11847" s="5">
        <f>SUM(AH11845:AH11846)</f>
        <v>195000</v>
      </c>
      <c r="AJ11847" s="5">
        <f>SUM(AJ11845:AJ11846)</f>
        <v>0</v>
      </c>
      <c r="AL11847" s="5">
        <f>SUM(AL11845:AL11846)</f>
        <v>0</v>
      </c>
    </row>
    <row r="11848" spans="1:38" x14ac:dyDescent="0.45">
      <c r="A11848" s="17" t="s">
        <v>17153</v>
      </c>
      <c r="B11848" s="22">
        <v>3770400006756</v>
      </c>
      <c r="C11848" s="17" t="s">
        <v>17154</v>
      </c>
      <c r="D11848" s="17" t="s">
        <v>17155</v>
      </c>
      <c r="E11848" s="3">
        <v>6870</v>
      </c>
      <c r="F11848" s="3">
        <v>4072</v>
      </c>
      <c r="G11848" s="7" t="s">
        <v>17160</v>
      </c>
      <c r="H11848" s="3" t="s">
        <v>42</v>
      </c>
      <c r="I11848" s="3">
        <v>18993</v>
      </c>
      <c r="J11848" s="3">
        <v>1</v>
      </c>
      <c r="K11848" s="3">
        <v>0</v>
      </c>
      <c r="L11848" s="72">
        <v>39</v>
      </c>
      <c r="M11848" s="29" t="s">
        <v>43</v>
      </c>
      <c r="N11848" s="30">
        <f>((J11848*400)+(K11848*100))+L11848</f>
        <v>439</v>
      </c>
      <c r="O11848" s="30">
        <v>250</v>
      </c>
      <c r="P11848" s="30">
        <f>N11848*O11848</f>
        <v>109750</v>
      </c>
      <c r="AG11848" s="5">
        <f>IF(AND(AF11848="",P11848=""),0,IF((AF11848=""),P11848,IF((P11848=""),AF11848,AF11848+P11848)))</f>
        <v>109750</v>
      </c>
      <c r="AH11848" s="5">
        <f>IF( (AA11848=""),AG11848*1,AG11848*(AA11848/100) )</f>
        <v>109750</v>
      </c>
      <c r="AI11848" s="5">
        <v>0</v>
      </c>
      <c r="AJ11848" s="5">
        <f>IF((AI11848-AH11848) &gt; 1,0,IF((AI11848-AH11848)&lt;0,AH11848-AI11848,AI11848-AH11848))</f>
        <v>109750</v>
      </c>
      <c r="AK11848" s="5">
        <v>0.3</v>
      </c>
      <c r="AL11848" s="5">
        <f>AJ11848*(AK11848/100)</f>
        <v>329.25</v>
      </c>
    </row>
    <row r="11849" spans="1:38" x14ac:dyDescent="0.45">
      <c r="O11849" s="30" t="s">
        <v>54</v>
      </c>
      <c r="P11849" s="30">
        <f>SUM(P11848:P11848)</f>
        <v>109750</v>
      </c>
      <c r="AH11849" s="5">
        <f>SUM(AH11848:AH11848)</f>
        <v>109750</v>
      </c>
      <c r="AJ11849" s="5">
        <f>SUM(AJ11848:AJ11848)</f>
        <v>109750</v>
      </c>
      <c r="AL11849" s="5">
        <f>SUM(AL11848:AL11848)</f>
        <v>329.25</v>
      </c>
    </row>
    <row r="11850" spans="1:38" x14ac:dyDescent="0.45">
      <c r="A11850" s="17" t="s">
        <v>17161</v>
      </c>
      <c r="B11850" s="22">
        <v>3770400029608</v>
      </c>
      <c r="C11850" s="17" t="s">
        <v>17162</v>
      </c>
      <c r="D11850" s="17" t="s">
        <v>3104</v>
      </c>
      <c r="E11850" s="3">
        <v>6871</v>
      </c>
      <c r="F11850" s="3">
        <v>1325</v>
      </c>
      <c r="G11850" s="7" t="s">
        <v>17163</v>
      </c>
      <c r="H11850" s="3" t="s">
        <v>42</v>
      </c>
      <c r="I11850" s="3">
        <v>26064</v>
      </c>
      <c r="J11850" s="3">
        <v>1</v>
      </c>
      <c r="K11850" s="3">
        <v>3</v>
      </c>
      <c r="L11850" s="72">
        <v>17.5</v>
      </c>
      <c r="M11850" s="29" t="s">
        <v>43</v>
      </c>
      <c r="N11850" s="30">
        <f>((J11850*400)+(K11850*100))+L11850</f>
        <v>717.5</v>
      </c>
      <c r="O11850" s="30">
        <v>440</v>
      </c>
      <c r="P11850" s="30">
        <f>N11850*O11850</f>
        <v>315700</v>
      </c>
      <c r="AG11850" s="5">
        <f>IF(AND(AF11850="",P11850=""),0,IF((AF11850=""),P11850,IF((P11850=""),AF11850,AF11850+P11850)))</f>
        <v>315700</v>
      </c>
      <c r="AH11850" s="5">
        <f>IF( (AA11850=""),AG11850*1,AG11850*(AA11850/100) )</f>
        <v>315700</v>
      </c>
      <c r="AI11850" s="5">
        <v>0</v>
      </c>
      <c r="AJ11850" s="5">
        <f>IF((AI11850-AH11850) &gt; 1,0,IF((AI11850-AH11850)&lt;0,AH11850-AI11850,AI11850-AH11850))</f>
        <v>315700</v>
      </c>
      <c r="AK11850" s="5">
        <v>0.3</v>
      </c>
      <c r="AL11850" s="5">
        <f>AJ11850*(AK11850/100)</f>
        <v>947.1</v>
      </c>
    </row>
    <row r="11851" spans="1:38" x14ac:dyDescent="0.45">
      <c r="O11851" s="30" t="s">
        <v>54</v>
      </c>
      <c r="P11851" s="30">
        <f>SUM(P11850:P11850)</f>
        <v>315700</v>
      </c>
      <c r="AH11851" s="5">
        <f>SUM(AH11850:AH11850)</f>
        <v>315700</v>
      </c>
      <c r="AJ11851" s="5">
        <f>SUM(AJ11850:AJ11850)</f>
        <v>315700</v>
      </c>
      <c r="AL11851" s="5">
        <f>SUM(AL11850:AL11850)</f>
        <v>947.1</v>
      </c>
    </row>
    <row r="11852" spans="1:38" x14ac:dyDescent="0.45">
      <c r="A11852" s="17" t="s">
        <v>17164</v>
      </c>
      <c r="B11852" s="22">
        <v>3770400089511</v>
      </c>
      <c r="C11852" s="17" t="s">
        <v>17165</v>
      </c>
      <c r="D11852" s="17" t="s">
        <v>17166</v>
      </c>
      <c r="E11852" s="3">
        <v>6872</v>
      </c>
      <c r="F11852" s="3">
        <v>336</v>
      </c>
      <c r="G11852" s="7" t="s">
        <v>17167</v>
      </c>
      <c r="H11852" s="3" t="s">
        <v>42</v>
      </c>
      <c r="I11852" s="3">
        <v>13734</v>
      </c>
      <c r="J11852" s="3">
        <v>3</v>
      </c>
      <c r="K11852" s="3">
        <v>0</v>
      </c>
      <c r="L11852" s="72">
        <v>44</v>
      </c>
      <c r="M11852" s="29" t="s">
        <v>43</v>
      </c>
      <c r="N11852" s="30">
        <f>((J11852*400)+(K11852*100))+L11852</f>
        <v>1244</v>
      </c>
      <c r="O11852" s="30">
        <v>150</v>
      </c>
      <c r="P11852" s="30">
        <f>N11852*O11852</f>
        <v>186600</v>
      </c>
      <c r="AG11852" s="5">
        <f>IF(AND(AF11852="",P11852=""),0,IF((AF11852=""),P11852,IF((P11852=""),AF11852,AF11852+P11852)))</f>
        <v>186600</v>
      </c>
      <c r="AH11852" s="5">
        <f>IF( (AA11852=""),AG11852*1,AG11852*(AA11852/100) )</f>
        <v>186600</v>
      </c>
      <c r="AI11852" s="5">
        <v>0</v>
      </c>
      <c r="AJ11852" s="5">
        <f>IF((AI11852-AH11852) &gt; 1,0,IF((AI11852-AH11852)&lt;0,AH11852-AI11852,AI11852-AH11852))</f>
        <v>186600</v>
      </c>
      <c r="AK11852" s="5">
        <v>0.3</v>
      </c>
      <c r="AL11852" s="5">
        <f>AJ11852*(AK11852/100)</f>
        <v>559.80000000000007</v>
      </c>
    </row>
    <row r="11853" spans="1:38" x14ac:dyDescent="0.45">
      <c r="E11853" s="3">
        <v>6873</v>
      </c>
      <c r="F11853" s="3">
        <v>474</v>
      </c>
      <c r="G11853" s="7" t="s">
        <v>17168</v>
      </c>
      <c r="H11853" s="3" t="s">
        <v>42</v>
      </c>
      <c r="I11853" s="3">
        <v>15551</v>
      </c>
      <c r="J11853" s="3">
        <v>7</v>
      </c>
      <c r="K11853" s="3">
        <v>1</v>
      </c>
      <c r="L11853" s="72">
        <v>28</v>
      </c>
      <c r="M11853" s="29" t="s">
        <v>43</v>
      </c>
      <c r="N11853" s="30">
        <f>((J11853*400)+(K11853*100))+L11853</f>
        <v>2928</v>
      </c>
      <c r="O11853" s="30">
        <v>400</v>
      </c>
      <c r="P11853" s="30">
        <f>N11853*O11853</f>
        <v>1171200</v>
      </c>
      <c r="AG11853" s="5">
        <f>IF(AND(AF11853="",P11853=""),0,IF((AF11853=""),P11853,IF((P11853=""),AF11853,AF11853+P11853)))</f>
        <v>1171200</v>
      </c>
      <c r="AH11853" s="5">
        <f>IF( (AA11853=""),AG11853*1,AG11853*(AA11853/100) )</f>
        <v>1171200</v>
      </c>
      <c r="AI11853" s="5">
        <v>0</v>
      </c>
      <c r="AJ11853" s="5">
        <f>IF((AI11853-AH11853) &gt; 1,0,IF((AI11853-AH11853)&lt;0,AH11853-AI11853,AI11853-AH11853))</f>
        <v>1171200</v>
      </c>
      <c r="AK11853" s="5">
        <v>0.3</v>
      </c>
      <c r="AL11853" s="5">
        <f>AJ11853*(AK11853/100)</f>
        <v>3513.6</v>
      </c>
    </row>
    <row r="11854" spans="1:38" x14ac:dyDescent="0.45">
      <c r="E11854" s="3">
        <v>6874</v>
      </c>
      <c r="F11854" s="3">
        <v>337</v>
      </c>
      <c r="G11854" s="7" t="s">
        <v>17169</v>
      </c>
      <c r="H11854" s="3" t="s">
        <v>42</v>
      </c>
      <c r="I11854" s="3">
        <v>26253</v>
      </c>
      <c r="J11854" s="3">
        <v>4</v>
      </c>
      <c r="K11854" s="3">
        <v>0</v>
      </c>
      <c r="L11854" s="72">
        <v>44</v>
      </c>
      <c r="M11854" s="29" t="s">
        <v>43</v>
      </c>
      <c r="N11854" s="30">
        <f>((J11854*400)+(K11854*100))+L11854</f>
        <v>1644</v>
      </c>
      <c r="O11854" s="30">
        <v>150</v>
      </c>
      <c r="P11854" s="30">
        <f>N11854*O11854</f>
        <v>246600</v>
      </c>
      <c r="AG11854" s="5">
        <f>IF(AND(AF11854="",P11854=""),0,IF((AF11854=""),P11854,IF((P11854=""),AF11854,AF11854+P11854)))</f>
        <v>246600</v>
      </c>
      <c r="AH11854" s="5">
        <f>IF( (AA11854=""),AG11854*1,AG11854*(AA11854/100) )</f>
        <v>246600</v>
      </c>
      <c r="AI11854" s="5">
        <v>0</v>
      </c>
      <c r="AJ11854" s="5">
        <f>IF((AI11854-AH11854) &gt; 1,0,IF((AI11854-AH11854)&lt;0,AH11854-AI11854,AI11854-AH11854))</f>
        <v>246600</v>
      </c>
      <c r="AK11854" s="5">
        <v>0.3</v>
      </c>
      <c r="AL11854" s="5">
        <f>AJ11854*(AK11854/100)</f>
        <v>739.80000000000007</v>
      </c>
    </row>
    <row r="11855" spans="1:38" x14ac:dyDescent="0.45">
      <c r="E11855" s="3">
        <v>6875</v>
      </c>
      <c r="F11855" s="3">
        <v>334</v>
      </c>
      <c r="G11855" s="7" t="s">
        <v>17170</v>
      </c>
      <c r="H11855" s="3" t="s">
        <v>42</v>
      </c>
      <c r="I11855" s="3">
        <v>26254</v>
      </c>
      <c r="J11855" s="3">
        <v>1</v>
      </c>
      <c r="K11855" s="3">
        <v>0</v>
      </c>
      <c r="L11855" s="72">
        <v>0</v>
      </c>
      <c r="M11855" s="29" t="s">
        <v>43</v>
      </c>
      <c r="N11855" s="30">
        <f>((J11855*400)+(K11855*100))+L11855</f>
        <v>400</v>
      </c>
      <c r="O11855" s="30">
        <v>150</v>
      </c>
      <c r="P11855" s="30">
        <f>N11855*O11855</f>
        <v>60000</v>
      </c>
      <c r="AG11855" s="5">
        <f>IF(AND(AF11855="",P11855=""),0,IF((AF11855=""),P11855,IF((P11855=""),AF11855,AF11855+P11855)))</f>
        <v>60000</v>
      </c>
      <c r="AH11855" s="5">
        <f>IF( (AA11855=""),AG11855*1,AG11855*(AA11855/100) )</f>
        <v>60000</v>
      </c>
      <c r="AI11855" s="5">
        <v>0</v>
      </c>
      <c r="AJ11855" s="5">
        <f>IF((AI11855-AH11855) &gt; 1,0,IF((AI11855-AH11855)&lt;0,AH11855-AI11855,AI11855-AH11855))</f>
        <v>60000</v>
      </c>
      <c r="AK11855" s="5">
        <v>0.3</v>
      </c>
      <c r="AL11855" s="5">
        <f>AJ11855*(AK11855/100)</f>
        <v>180</v>
      </c>
    </row>
    <row r="11856" spans="1:38" x14ac:dyDescent="0.45">
      <c r="O11856" s="30" t="s">
        <v>54</v>
      </c>
      <c r="P11856" s="30">
        <f>SUM(P11852:P11855)</f>
        <v>1664400</v>
      </c>
      <c r="AH11856" s="5">
        <f>SUM(AH11852:AH11855)</f>
        <v>1664400</v>
      </c>
      <c r="AJ11856" s="5">
        <f>SUM(AJ11852:AJ11855)</f>
        <v>1664400</v>
      </c>
      <c r="AL11856" s="5">
        <f>SUM(AL11852:AL11855)</f>
        <v>4993.2</v>
      </c>
    </row>
    <row r="11857" spans="1:38" x14ac:dyDescent="0.45">
      <c r="A11857" s="17" t="s">
        <v>1748</v>
      </c>
      <c r="B11857" s="22">
        <v>3770400320370</v>
      </c>
      <c r="C11857" s="17" t="s">
        <v>1749</v>
      </c>
      <c r="D11857" s="17" t="s">
        <v>17171</v>
      </c>
      <c r="E11857" s="3">
        <v>6876</v>
      </c>
      <c r="F11857" s="3">
        <v>1942</v>
      </c>
      <c r="G11857" s="7" t="s">
        <v>17172</v>
      </c>
      <c r="H11857" s="3" t="s">
        <v>42</v>
      </c>
      <c r="I11857" s="3">
        <v>10304</v>
      </c>
      <c r="J11857" s="3">
        <v>1</v>
      </c>
      <c r="K11857" s="3">
        <v>0</v>
      </c>
      <c r="L11857" s="72">
        <v>75</v>
      </c>
      <c r="M11857" s="29" t="s">
        <v>90</v>
      </c>
      <c r="N11857" s="30">
        <f>((J11857*400)+(K11857*100))+L11857</f>
        <v>475</v>
      </c>
      <c r="O11857" s="30">
        <v>150</v>
      </c>
      <c r="P11857" s="30">
        <f>N11857*O11857</f>
        <v>71250</v>
      </c>
      <c r="AG11857" s="5">
        <f>IF(AND(AF11857="",P11857=""),0,IF((AF11857=""),P11857,IF((P11857=""),AF11857,AF11857+P11857)))</f>
        <v>71250</v>
      </c>
      <c r="AH11857" s="5">
        <f>IF( (AA11857=""),AG11857*1,AG11857*(AA11857/100) )</f>
        <v>71250</v>
      </c>
      <c r="AI11857" s="5">
        <v>50000000</v>
      </c>
      <c r="AJ11857" s="5">
        <f>IF((AI11857-AH11857) &gt; 1,0,IF((AI11857-AH11857)&lt;0,AH11857-AI11857,AI11857-AH11857))</f>
        <v>0</v>
      </c>
      <c r="AK11857" s="5">
        <v>0.01</v>
      </c>
      <c r="AL11857" s="5">
        <f>AJ11857*(AK11857/100)</f>
        <v>0</v>
      </c>
    </row>
    <row r="11858" spans="1:38" x14ac:dyDescent="0.45">
      <c r="O11858" s="30" t="s">
        <v>54</v>
      </c>
      <c r="P11858" s="30">
        <f>SUM(P11857:P11857)</f>
        <v>71250</v>
      </c>
      <c r="AH11858" s="5">
        <f>SUM(AH11857:AH11857)</f>
        <v>71250</v>
      </c>
      <c r="AJ11858" s="5">
        <f>SUM(AJ11857:AJ11857)</f>
        <v>0</v>
      </c>
      <c r="AL11858" s="5">
        <f>SUM(AL11857:AL11857)</f>
        <v>0</v>
      </c>
    </row>
    <row r="11859" spans="1:38" x14ac:dyDescent="0.45">
      <c r="A11859" s="17" t="s">
        <v>17173</v>
      </c>
      <c r="B11859" s="22">
        <v>3770500091232</v>
      </c>
      <c r="C11859" s="17" t="s">
        <v>17174</v>
      </c>
      <c r="D11859" s="17" t="s">
        <v>17175</v>
      </c>
      <c r="E11859" s="3">
        <v>6877</v>
      </c>
      <c r="F11859" s="3">
        <v>5989</v>
      </c>
      <c r="H11859" s="3" t="s">
        <v>42</v>
      </c>
      <c r="I11859" s="3">
        <v>33691</v>
      </c>
      <c r="J11859" s="3">
        <v>0</v>
      </c>
      <c r="K11859" s="3">
        <v>0</v>
      </c>
      <c r="L11859" s="72">
        <v>20</v>
      </c>
      <c r="M11859" s="29" t="s">
        <v>208</v>
      </c>
      <c r="N11859" s="30">
        <f>((J11859*400)+(K11859*100))+L11859</f>
        <v>20</v>
      </c>
      <c r="O11859" s="30">
        <v>150</v>
      </c>
      <c r="P11859" s="30">
        <f>N11859*O11859</f>
        <v>3000</v>
      </c>
      <c r="AG11859" s="5">
        <f>IF(AND(AF11859="",P11859=""),0,IF((AF11859=""),P11859,IF((P11859=""),AF11859,AF11859+P11859)))</f>
        <v>3000</v>
      </c>
      <c r="AH11859" s="5">
        <f>IF( (AA11859=""),AG11859*1,AG11859*(AA11859/100) )</f>
        <v>3000</v>
      </c>
      <c r="AI11859" s="5">
        <v>0</v>
      </c>
      <c r="AJ11859" s="5">
        <f>IF((AI11859-AH11859) &gt; 1,0,IF((AI11859-AH11859)&lt;0,AH11859-AI11859,AI11859-AH11859))</f>
        <v>3000</v>
      </c>
      <c r="AK11859" s="5">
        <v>0.02</v>
      </c>
      <c r="AL11859" s="5">
        <f>AJ11859*(AK11859/100)</f>
        <v>0.6</v>
      </c>
    </row>
    <row r="11860" spans="1:38" x14ac:dyDescent="0.45">
      <c r="O11860" s="30" t="s">
        <v>54</v>
      </c>
      <c r="P11860" s="30">
        <f>SUM(P11859:P11859)</f>
        <v>3000</v>
      </c>
      <c r="AH11860" s="5">
        <f>SUM(AH11859:AH11859)</f>
        <v>3000</v>
      </c>
      <c r="AJ11860" s="5">
        <f>SUM(AJ11859:AJ11859)</f>
        <v>3000</v>
      </c>
      <c r="AL11860" s="5">
        <f>SUM(AL11859:AL11859)</f>
        <v>0.6</v>
      </c>
    </row>
    <row r="11861" spans="1:38" x14ac:dyDescent="0.45">
      <c r="A11861" s="17" t="s">
        <v>17176</v>
      </c>
      <c r="B11861" s="22">
        <v>2770400020025</v>
      </c>
      <c r="C11861" s="17" t="s">
        <v>17177</v>
      </c>
      <c r="D11861" s="17" t="s">
        <v>17178</v>
      </c>
      <c r="E11861" s="3">
        <v>6878</v>
      </c>
      <c r="F11861" s="3">
        <v>7816</v>
      </c>
      <c r="G11861" s="7" t="s">
        <v>17179</v>
      </c>
      <c r="H11861" s="3" t="s">
        <v>42</v>
      </c>
      <c r="I11861" s="3">
        <v>15619</v>
      </c>
    </row>
    <row r="11862" spans="1:38" x14ac:dyDescent="0.45">
      <c r="O11862" s="30" t="s">
        <v>54</v>
      </c>
      <c r="P11862" s="30">
        <f>SUM(P11861:P11861)</f>
        <v>0</v>
      </c>
      <c r="AH11862" s="5">
        <f>SUM(AH11861:AH11861)</f>
        <v>0</v>
      </c>
      <c r="AJ11862" s="5">
        <f>SUM(AJ11861:AJ11861)</f>
        <v>0</v>
      </c>
      <c r="AL11862" s="5">
        <f>SUM(AL11861:AL11861)</f>
        <v>0</v>
      </c>
    </row>
    <row r="11863" spans="1:38" x14ac:dyDescent="0.45">
      <c r="A11863" s="17" t="s">
        <v>17180</v>
      </c>
      <c r="B11863" s="22">
        <v>1770400121346</v>
      </c>
      <c r="C11863" s="17" t="s">
        <v>17181</v>
      </c>
      <c r="D11863" s="17" t="s">
        <v>17182</v>
      </c>
      <c r="E11863" s="3">
        <v>6879</v>
      </c>
      <c r="F11863" s="3">
        <v>5862</v>
      </c>
      <c r="H11863" s="3" t="s">
        <v>42</v>
      </c>
      <c r="I11863" s="3">
        <v>35756</v>
      </c>
      <c r="J11863" s="3">
        <v>13</v>
      </c>
      <c r="K11863" s="3">
        <v>2</v>
      </c>
      <c r="L11863" s="72">
        <v>33</v>
      </c>
      <c r="M11863" s="29" t="s">
        <v>90</v>
      </c>
      <c r="N11863" s="30">
        <f>((J11863*400)+(K11863*100))+L11863</f>
        <v>5433</v>
      </c>
      <c r="O11863" s="30">
        <v>0</v>
      </c>
      <c r="P11863" s="30">
        <f>N11863*O11863</f>
        <v>0</v>
      </c>
      <c r="AG11863" s="5">
        <f>IF(AND(AF11863="",P11863=""),0,IF((AF11863=""),P11863,IF((P11863=""),AF11863,AF11863+P11863)))</f>
        <v>0</v>
      </c>
      <c r="AH11863" s="5">
        <f>IF( (AA11863=""),AG11863*1,AG11863*(AA11863/100) )</f>
        <v>0</v>
      </c>
      <c r="AI11863" s="5">
        <v>50000000</v>
      </c>
      <c r="AJ11863" s="5">
        <f>IF((AI11863-AH11863) &gt; 1,0,IF((AI11863-AH11863)&lt;0,AH11863-AI11863,AI11863-AH11863))</f>
        <v>0</v>
      </c>
      <c r="AK11863" s="5">
        <v>0.01</v>
      </c>
      <c r="AL11863" s="5">
        <f>AJ11863*(AK11863/100)</f>
        <v>0</v>
      </c>
    </row>
    <row r="11864" spans="1:38" x14ac:dyDescent="0.45">
      <c r="E11864" s="3">
        <v>6880</v>
      </c>
      <c r="F11864" s="3">
        <v>5861</v>
      </c>
      <c r="G11864" s="7" t="s">
        <v>17183</v>
      </c>
      <c r="H11864" s="3" t="s">
        <v>42</v>
      </c>
      <c r="I11864" s="3">
        <v>35811</v>
      </c>
      <c r="J11864" s="3">
        <v>0</v>
      </c>
      <c r="K11864" s="3">
        <v>0</v>
      </c>
      <c r="L11864" s="72">
        <v>43.75</v>
      </c>
      <c r="M11864" s="29" t="s">
        <v>208</v>
      </c>
      <c r="N11864" s="30">
        <f>((J11864*400)+(K11864*100))+L11864</f>
        <v>43.75</v>
      </c>
      <c r="O11864" s="30">
        <v>0</v>
      </c>
      <c r="P11864" s="30">
        <f>N11864*O11864</f>
        <v>0</v>
      </c>
      <c r="Q11864" s="3">
        <v>1</v>
      </c>
      <c r="R11864" s="17" t="s">
        <v>17180</v>
      </c>
      <c r="S11864" s="26">
        <v>1770400121346</v>
      </c>
      <c r="T11864" s="17" t="s">
        <v>17181</v>
      </c>
      <c r="U11864" s="17" t="s">
        <v>17184</v>
      </c>
      <c r="W11864" s="3" t="s">
        <v>210</v>
      </c>
      <c r="X11864" s="3" t="s">
        <v>211</v>
      </c>
      <c r="Y11864" s="3" t="s">
        <v>212</v>
      </c>
      <c r="Z11864" s="5">
        <v>175</v>
      </c>
      <c r="AA11864" s="67">
        <v>100</v>
      </c>
      <c r="AB11864" s="5">
        <v>6900</v>
      </c>
      <c r="AC11864" s="5">
        <f>Z11864*AB11864</f>
        <v>1207500</v>
      </c>
      <c r="AD11864" s="9">
        <v>5</v>
      </c>
      <c r="AE11864" s="9">
        <v>5</v>
      </c>
      <c r="AF11864" s="5">
        <f>(AC11864*(100-AE11864))/100</f>
        <v>1147125</v>
      </c>
      <c r="AG11864" s="5">
        <f>IF(AND(AF11864="",P11864=""),0,IF((AF11864=""),P11864, IF( (P11864=""),AF11864,AF11864+P11864)))</f>
        <v>1147125</v>
      </c>
      <c r="AH11864" s="5">
        <f>IF( (AA11864=""),AG11864*1,AG11864*(AA11864/100) )</f>
        <v>1147125</v>
      </c>
      <c r="AI11864" s="5">
        <v>0</v>
      </c>
      <c r="AJ11864" s="5">
        <f>IF((AI11864-AH11864) &gt; 1,0,IF((AI11864-AH11864)&lt;0,AH11864-AI11864,AI11864-AH11864))</f>
        <v>1147125</v>
      </c>
      <c r="AK11864" s="5">
        <v>0.02</v>
      </c>
      <c r="AL11864" s="5">
        <f>AJ11864*(AK11864/100)</f>
        <v>229.42500000000001</v>
      </c>
    </row>
    <row r="11865" spans="1:38" x14ac:dyDescent="0.45">
      <c r="O11865" s="30" t="s">
        <v>54</v>
      </c>
      <c r="P11865" s="30">
        <f>SUM(P11863:P11864)</f>
        <v>0</v>
      </c>
      <c r="AH11865" s="5">
        <f>SUM(AH11863:AH11864)</f>
        <v>1147125</v>
      </c>
      <c r="AJ11865" s="5">
        <f>SUM(AJ11863:AJ11864)</f>
        <v>1147125</v>
      </c>
      <c r="AL11865" s="5">
        <f>SUM(AL11863:AL11864)</f>
        <v>229.42500000000001</v>
      </c>
    </row>
    <row r="11866" spans="1:38" x14ac:dyDescent="0.45">
      <c r="A11866" s="17" t="s">
        <v>17185</v>
      </c>
      <c r="B11866" s="22">
        <v>3100503013661</v>
      </c>
      <c r="C11866" s="17" t="s">
        <v>17186</v>
      </c>
      <c r="D11866" s="17" t="s">
        <v>17187</v>
      </c>
      <c r="E11866" s="3">
        <v>6881</v>
      </c>
      <c r="F11866" s="3">
        <v>8427</v>
      </c>
      <c r="G11866" s="7" t="s">
        <v>17188</v>
      </c>
      <c r="H11866" s="3" t="s">
        <v>42</v>
      </c>
      <c r="I11866" s="3">
        <v>21970</v>
      </c>
    </row>
    <row r="11867" spans="1:38" x14ac:dyDescent="0.45">
      <c r="O11867" s="30" t="s">
        <v>54</v>
      </c>
      <c r="P11867" s="30">
        <f>SUM(P11866:P11866)</f>
        <v>0</v>
      </c>
      <c r="AH11867" s="5">
        <f>SUM(AH11866:AH11866)</f>
        <v>0</v>
      </c>
      <c r="AJ11867" s="5">
        <f>SUM(AJ11866:AJ11866)</f>
        <v>0</v>
      </c>
      <c r="AL11867" s="5">
        <f>SUM(AL11866:AL11866)</f>
        <v>0</v>
      </c>
    </row>
    <row r="11868" spans="1:38" x14ac:dyDescent="0.45">
      <c r="A11868" s="17" t="s">
        <v>17189</v>
      </c>
      <c r="B11868" s="22">
        <v>3770400030223</v>
      </c>
      <c r="C11868" s="17" t="s">
        <v>17190</v>
      </c>
      <c r="D11868" s="17" t="s">
        <v>17191</v>
      </c>
      <c r="E11868" s="3">
        <v>6882</v>
      </c>
      <c r="F11868" s="3">
        <v>5953</v>
      </c>
      <c r="H11868" s="3" t="s">
        <v>42</v>
      </c>
      <c r="I11868" s="3">
        <v>24536</v>
      </c>
      <c r="J11868" s="3">
        <v>2</v>
      </c>
      <c r="K11868" s="3">
        <v>0</v>
      </c>
      <c r="L11868" s="72">
        <v>0</v>
      </c>
      <c r="M11868" s="29" t="s">
        <v>90</v>
      </c>
      <c r="N11868" s="30">
        <f>((J11868*400)+(K11868*100))+L11868</f>
        <v>800</v>
      </c>
      <c r="O11868" s="30">
        <v>310</v>
      </c>
      <c r="P11868" s="30">
        <f>N11868*O11868</f>
        <v>248000</v>
      </c>
      <c r="AG11868" s="5">
        <f>IF(AND(AF11868="",P11868=""),0,IF((AF11868=""),P11868,IF((P11868=""),AF11868,AF11868+P11868)))</f>
        <v>248000</v>
      </c>
      <c r="AH11868" s="5">
        <f>IF( (AA11868=""),AG11868*1,AG11868*(AA11868/100) )</f>
        <v>248000</v>
      </c>
      <c r="AI11868" s="5">
        <v>50000000</v>
      </c>
      <c r="AJ11868" s="5">
        <f>IF((AI11868-AH11868) &gt; 1,0,IF((AI11868-AH11868)&lt;0,AH11868-AI11868,AI11868-AH11868))</f>
        <v>0</v>
      </c>
      <c r="AK11868" s="5">
        <v>0.01</v>
      </c>
      <c r="AL11868" s="5">
        <f>AJ11868*(AK11868/100)</f>
        <v>0</v>
      </c>
    </row>
    <row r="11869" spans="1:38" x14ac:dyDescent="0.45">
      <c r="J11869" s="3">
        <v>0</v>
      </c>
      <c r="K11869" s="3">
        <v>0</v>
      </c>
      <c r="L11869" s="72">
        <v>0</v>
      </c>
      <c r="M11869" s="29" t="s">
        <v>90</v>
      </c>
      <c r="N11869" s="30">
        <f>((J11869*400)+(K11869*100))+L11869</f>
        <v>0</v>
      </c>
      <c r="O11869" s="30">
        <v>310</v>
      </c>
      <c r="P11869" s="30">
        <f>N11869*O11869</f>
        <v>0</v>
      </c>
      <c r="AG11869" s="5">
        <f>IF(AND(AF11869="",P11869=""),0,IF((AF11869=""),P11869,IF((P11869=""),AF11869,AF11869+P11869)))</f>
        <v>0</v>
      </c>
      <c r="AH11869" s="5">
        <f>IF( (AA11869=""),AG11869*1,AG11869*(AA11869/100) )</f>
        <v>0</v>
      </c>
      <c r="AI11869" s="5">
        <v>0</v>
      </c>
      <c r="AJ11869" s="5">
        <f>IF((AI11869-AH11869) &gt; 1,0,IF((AI11869-AH11869)&lt;0,AH11869-AI11869,AI11869-AH11869))</f>
        <v>0</v>
      </c>
      <c r="AK11869" s="5">
        <v>0.01</v>
      </c>
      <c r="AL11869" s="5">
        <f>AJ11869*(AK11869/100)</f>
        <v>0</v>
      </c>
    </row>
    <row r="11870" spans="1:38" x14ac:dyDescent="0.45">
      <c r="O11870" s="30" t="s">
        <v>54</v>
      </c>
      <c r="P11870" s="30">
        <f>SUM(P11868:P11869)</f>
        <v>248000</v>
      </c>
      <c r="AH11870" s="5">
        <f>SUM(AH11868:AH11869)</f>
        <v>248000</v>
      </c>
      <c r="AJ11870" s="5">
        <f>SUM(AJ11868:AJ11869)</f>
        <v>0</v>
      </c>
      <c r="AL11870" s="5">
        <f>SUM(AL11868:AL11869)</f>
        <v>0</v>
      </c>
    </row>
    <row r="11871" spans="1:38" x14ac:dyDescent="0.45">
      <c r="A11871" s="17" t="s">
        <v>17192</v>
      </c>
      <c r="B11871" s="22">
        <v>3770400134304</v>
      </c>
      <c r="C11871" s="17" t="s">
        <v>17193</v>
      </c>
      <c r="D11871" s="17" t="s">
        <v>17194</v>
      </c>
      <c r="E11871" s="3">
        <v>6883</v>
      </c>
      <c r="F11871" s="3">
        <v>1168</v>
      </c>
      <c r="G11871" s="7" t="s">
        <v>17195</v>
      </c>
      <c r="H11871" s="3" t="s">
        <v>42</v>
      </c>
      <c r="I11871" s="3">
        <v>11509</v>
      </c>
      <c r="J11871" s="3">
        <v>0</v>
      </c>
      <c r="K11871" s="3">
        <v>0</v>
      </c>
      <c r="L11871" s="72">
        <v>13.5</v>
      </c>
      <c r="M11871" s="29" t="s">
        <v>208</v>
      </c>
      <c r="N11871" s="30">
        <f>((J11871*400)+(K11871*100))+L11871</f>
        <v>13.5</v>
      </c>
      <c r="O11871" s="30">
        <v>200</v>
      </c>
      <c r="P11871" s="30">
        <f>N11871*O11871</f>
        <v>2700</v>
      </c>
      <c r="Q11871" s="3">
        <v>1</v>
      </c>
      <c r="T11871" s="17" t="s">
        <v>2932</v>
      </c>
      <c r="U11871" s="17" t="s">
        <v>2933</v>
      </c>
      <c r="W11871" s="3" t="s">
        <v>210</v>
      </c>
      <c r="X11871" s="3" t="s">
        <v>211</v>
      </c>
      <c r="Y11871" s="3" t="s">
        <v>212</v>
      </c>
      <c r="Z11871" s="5">
        <v>54</v>
      </c>
      <c r="AA11871" s="67">
        <v>100</v>
      </c>
      <c r="AB11871" s="5">
        <v>6900</v>
      </c>
      <c r="AC11871" s="5">
        <f>Z11871*AB11871</f>
        <v>372600</v>
      </c>
      <c r="AD11871" s="9">
        <v>5</v>
      </c>
      <c r="AE11871" s="9">
        <v>5</v>
      </c>
      <c r="AF11871" s="5">
        <f>(AC11871*(100-AE11871))/100</f>
        <v>353970</v>
      </c>
      <c r="AG11871" s="5">
        <f>IF(AND(AF11871="",P11871=""),0,IF((AF11871=""),P11871, IF( (P11871=""),AF11871,AF11871+P11871)))</f>
        <v>356670</v>
      </c>
      <c r="AH11871" s="5">
        <f>IF( (AA11871=""),AG11871*1,AG11871*(AA11871/100) )</f>
        <v>356670</v>
      </c>
      <c r="AI11871" s="5">
        <v>10000000</v>
      </c>
      <c r="AJ11871" s="5">
        <f>IF((AI11871-AH11871) &gt; 1,0,IF((AI11871-AH11871)&lt;0,AH11871-AI11871,AI11871-AH11871))</f>
        <v>0</v>
      </c>
      <c r="AK11871" s="5">
        <v>0.02</v>
      </c>
      <c r="AL11871" s="5">
        <f>AJ11871*(AK11871/100)</f>
        <v>0</v>
      </c>
    </row>
    <row r="11872" spans="1:38" x14ac:dyDescent="0.45">
      <c r="O11872" s="30" t="s">
        <v>54</v>
      </c>
      <c r="P11872" s="30">
        <f>SUM(P11871:P11871)</f>
        <v>2700</v>
      </c>
      <c r="AH11872" s="5">
        <f>SUM(AH11871:AH11871)</f>
        <v>356670</v>
      </c>
      <c r="AJ11872" s="5">
        <f>SUM(AJ11871:AJ11871)</f>
        <v>0</v>
      </c>
      <c r="AL11872" s="5">
        <f>SUM(AL11871:AL11871)</f>
        <v>0</v>
      </c>
    </row>
    <row r="11873" spans="1:38" x14ac:dyDescent="0.45">
      <c r="A11873" s="17" t="s">
        <v>17196</v>
      </c>
      <c r="B11873" s="22">
        <v>3860300071113</v>
      </c>
      <c r="C11873" s="17" t="s">
        <v>17197</v>
      </c>
      <c r="D11873" s="17" t="s">
        <v>17198</v>
      </c>
      <c r="E11873" s="3">
        <v>6884</v>
      </c>
      <c r="F11873" s="3">
        <v>8878</v>
      </c>
      <c r="G11873" s="7" t="s">
        <v>17199</v>
      </c>
      <c r="H11873" s="3" t="s">
        <v>42</v>
      </c>
      <c r="I11873" s="3">
        <v>11068</v>
      </c>
    </row>
    <row r="11874" spans="1:38" x14ac:dyDescent="0.45">
      <c r="O11874" s="30" t="s">
        <v>54</v>
      </c>
      <c r="P11874" s="30">
        <f>SUM(P11873:P11873)</f>
        <v>0</v>
      </c>
      <c r="AH11874" s="5">
        <f>SUM(AH11873:AH11873)</f>
        <v>0</v>
      </c>
      <c r="AJ11874" s="5">
        <f>SUM(AJ11873:AJ11873)</f>
        <v>0</v>
      </c>
      <c r="AL11874" s="5">
        <f>SUM(AL11873:AL11873)</f>
        <v>0</v>
      </c>
    </row>
    <row r="11875" spans="1:38" x14ac:dyDescent="0.45">
      <c r="A11875" s="17" t="s">
        <v>17200</v>
      </c>
      <c r="B11875" s="22">
        <v>3770400013370</v>
      </c>
      <c r="C11875" s="17" t="s">
        <v>17201</v>
      </c>
      <c r="D11875" s="17" t="s">
        <v>17202</v>
      </c>
      <c r="E11875" s="3">
        <v>6885</v>
      </c>
      <c r="F11875" s="3">
        <v>2812</v>
      </c>
      <c r="G11875" s="7" t="s">
        <v>17203</v>
      </c>
      <c r="H11875" s="3" t="s">
        <v>42</v>
      </c>
      <c r="I11875" s="3">
        <v>12315</v>
      </c>
      <c r="J11875" s="3">
        <v>7</v>
      </c>
      <c r="K11875" s="3">
        <v>3</v>
      </c>
      <c r="L11875" s="72">
        <v>96</v>
      </c>
      <c r="M11875" s="29" t="s">
        <v>43</v>
      </c>
      <c r="N11875" s="30">
        <f>((J11875*400)+(K11875*100))+L11875</f>
        <v>3196</v>
      </c>
      <c r="O11875" s="30">
        <v>230</v>
      </c>
      <c r="P11875" s="30">
        <f>N11875*O11875</f>
        <v>735080</v>
      </c>
      <c r="AG11875" s="5">
        <f>IF(AND(AF11875="",P11875=""),0,IF((AF11875=""),P11875,IF((P11875=""),AF11875,AF11875+P11875)))</f>
        <v>735080</v>
      </c>
      <c r="AH11875" s="5">
        <f>IF( (AA11875=""),AG11875*1,AG11875*(AA11875/100) )</f>
        <v>735080</v>
      </c>
      <c r="AI11875" s="5">
        <v>0</v>
      </c>
      <c r="AJ11875" s="5">
        <f>IF((AI11875-AH11875) &gt; 1,0,IF((AI11875-AH11875)&lt;0,AH11875-AI11875,AI11875-AH11875))</f>
        <v>735080</v>
      </c>
      <c r="AK11875" s="5">
        <v>0.3</v>
      </c>
      <c r="AL11875" s="5">
        <f>AJ11875*(AK11875/100)</f>
        <v>2205.2400000000002</v>
      </c>
    </row>
    <row r="11876" spans="1:38" x14ac:dyDescent="0.45">
      <c r="O11876" s="30" t="s">
        <v>54</v>
      </c>
      <c r="P11876" s="30">
        <f>SUM(P11875:P11875)</f>
        <v>735080</v>
      </c>
      <c r="AH11876" s="5">
        <f>SUM(AH11875:AH11875)</f>
        <v>735080</v>
      </c>
      <c r="AJ11876" s="5">
        <f>SUM(AJ11875:AJ11875)</f>
        <v>735080</v>
      </c>
      <c r="AL11876" s="5">
        <f>SUM(AL11875:AL11875)</f>
        <v>2205.2400000000002</v>
      </c>
    </row>
    <row r="11877" spans="1:38" x14ac:dyDescent="0.45">
      <c r="A11877" s="17" t="s">
        <v>17204</v>
      </c>
      <c r="B11877" s="22">
        <v>3770400037473</v>
      </c>
      <c r="C11877" s="17" t="s">
        <v>17205</v>
      </c>
      <c r="D11877" s="17" t="s">
        <v>17206</v>
      </c>
      <c r="E11877" s="3">
        <v>6886</v>
      </c>
      <c r="F11877" s="3">
        <v>7102</v>
      </c>
      <c r="G11877" s="7" t="s">
        <v>17207</v>
      </c>
      <c r="H11877" s="3" t="s">
        <v>42</v>
      </c>
      <c r="I11877" s="3">
        <v>14327</v>
      </c>
    </row>
    <row r="11878" spans="1:38" x14ac:dyDescent="0.45">
      <c r="O11878" s="30" t="s">
        <v>54</v>
      </c>
      <c r="P11878" s="30">
        <f>SUM(P11877:P11877)</f>
        <v>0</v>
      </c>
      <c r="AH11878" s="5">
        <f>SUM(AH11877:AH11877)</f>
        <v>0</v>
      </c>
      <c r="AJ11878" s="5">
        <f>SUM(AJ11877:AJ11877)</f>
        <v>0</v>
      </c>
      <c r="AL11878" s="5">
        <f>SUM(AL11877:AL11877)</f>
        <v>0</v>
      </c>
    </row>
    <row r="11879" spans="1:38" x14ac:dyDescent="0.45">
      <c r="A11879" s="17" t="s">
        <v>17208</v>
      </c>
      <c r="B11879" s="22">
        <v>3770400296291</v>
      </c>
      <c r="C11879" s="17" t="s">
        <v>17209</v>
      </c>
      <c r="D11879" s="17" t="s">
        <v>9175</v>
      </c>
      <c r="E11879" s="3">
        <v>6887</v>
      </c>
      <c r="F11879" s="3">
        <v>5784</v>
      </c>
      <c r="H11879" s="3" t="s">
        <v>42</v>
      </c>
      <c r="I11879" s="3">
        <v>15629</v>
      </c>
      <c r="J11879" s="3">
        <v>3</v>
      </c>
      <c r="K11879" s="3">
        <v>0</v>
      </c>
      <c r="L11879" s="72">
        <v>98</v>
      </c>
      <c r="M11879" s="29" t="s">
        <v>90</v>
      </c>
      <c r="N11879" s="30">
        <f>((J11879*400)+(K11879*100))+L11879</f>
        <v>1298</v>
      </c>
      <c r="O11879" s="30">
        <v>440</v>
      </c>
      <c r="P11879" s="30">
        <f>N11879*O11879</f>
        <v>571120</v>
      </c>
      <c r="AG11879" s="5">
        <f>IF(AND(AF11879="",P11879=""),0,IF((AF11879=""),P11879,IF((P11879=""),AF11879,AF11879+P11879)))</f>
        <v>571120</v>
      </c>
      <c r="AH11879" s="5">
        <f>IF( (AA11879=""),AG11879*1,AG11879*(AA11879/100) )</f>
        <v>571120</v>
      </c>
      <c r="AI11879" s="5">
        <v>50000000</v>
      </c>
      <c r="AJ11879" s="5">
        <f>IF((AI11879-AH11879) &gt; 1,0,IF((AI11879-AH11879)&lt;0,AH11879-AI11879,AI11879-AH11879))</f>
        <v>0</v>
      </c>
      <c r="AK11879" s="5">
        <v>0.01</v>
      </c>
      <c r="AL11879" s="5">
        <f>AJ11879*(AK11879/100)</f>
        <v>0</v>
      </c>
    </row>
    <row r="11880" spans="1:38" x14ac:dyDescent="0.45">
      <c r="O11880" s="30" t="s">
        <v>54</v>
      </c>
      <c r="P11880" s="30">
        <f>SUM(P11879:P11879)</f>
        <v>571120</v>
      </c>
      <c r="AH11880" s="5">
        <f>SUM(AH11879:AH11879)</f>
        <v>571120</v>
      </c>
      <c r="AJ11880" s="5">
        <f>SUM(AJ11879:AJ11879)</f>
        <v>0</v>
      </c>
      <c r="AL11880" s="5">
        <f>SUM(AL11879:AL11879)</f>
        <v>0</v>
      </c>
    </row>
    <row r="11881" spans="1:38" x14ac:dyDescent="0.45">
      <c r="A11881" s="17" t="s">
        <v>17204</v>
      </c>
      <c r="B11881" s="22">
        <v>3770400037473</v>
      </c>
      <c r="C11881" s="17" t="s">
        <v>17205</v>
      </c>
      <c r="D11881" s="17" t="s">
        <v>17206</v>
      </c>
      <c r="E11881" s="3">
        <v>6888</v>
      </c>
      <c r="F11881" s="3">
        <v>9681</v>
      </c>
      <c r="G11881" s="7" t="s">
        <v>17210</v>
      </c>
      <c r="H11881" s="3" t="s">
        <v>42</v>
      </c>
      <c r="I11881" s="3">
        <v>18294</v>
      </c>
    </row>
    <row r="11882" spans="1:38" x14ac:dyDescent="0.45">
      <c r="O11882" s="30" t="s">
        <v>54</v>
      </c>
      <c r="P11882" s="30">
        <f>SUM(P11881:P11881)</f>
        <v>0</v>
      </c>
      <c r="AH11882" s="5">
        <f>SUM(AH11881:AH11881)</f>
        <v>0</v>
      </c>
      <c r="AJ11882" s="5">
        <f>SUM(AJ11881:AJ11881)</f>
        <v>0</v>
      </c>
      <c r="AL11882" s="5">
        <f>SUM(AL11881:AL11881)</f>
        <v>0</v>
      </c>
    </row>
    <row r="11883" spans="1:38" x14ac:dyDescent="0.45">
      <c r="A11883" s="17" t="s">
        <v>17211</v>
      </c>
      <c r="B11883" s="22">
        <v>3101202785607</v>
      </c>
      <c r="C11883" s="17" t="s">
        <v>17212</v>
      </c>
      <c r="D11883" s="17" t="s">
        <v>17213</v>
      </c>
      <c r="E11883" s="3">
        <v>6889</v>
      </c>
      <c r="F11883" s="3">
        <v>7272</v>
      </c>
      <c r="G11883" s="7" t="s">
        <v>17214</v>
      </c>
      <c r="H11883" s="3" t="s">
        <v>42</v>
      </c>
      <c r="I11883" s="3">
        <v>8664</v>
      </c>
    </row>
    <row r="11884" spans="1:38" x14ac:dyDescent="0.45">
      <c r="E11884" s="3">
        <v>6890</v>
      </c>
      <c r="F11884" s="3">
        <v>8642</v>
      </c>
      <c r="G11884" s="7" t="s">
        <v>17215</v>
      </c>
      <c r="H11884" s="3" t="s">
        <v>42</v>
      </c>
      <c r="I11884" s="3">
        <v>8665</v>
      </c>
    </row>
    <row r="11885" spans="1:38" x14ac:dyDescent="0.45">
      <c r="E11885" s="3">
        <v>6891</v>
      </c>
      <c r="F11885" s="3">
        <v>7604</v>
      </c>
      <c r="G11885" s="7" t="s">
        <v>17216</v>
      </c>
      <c r="H11885" s="3" t="s">
        <v>42</v>
      </c>
      <c r="I11885" s="3">
        <v>18939</v>
      </c>
    </row>
    <row r="11886" spans="1:38" x14ac:dyDescent="0.45">
      <c r="E11886" s="3">
        <v>6892</v>
      </c>
      <c r="F11886" s="3">
        <v>8262</v>
      </c>
      <c r="G11886" s="7" t="s">
        <v>17217</v>
      </c>
      <c r="H11886" s="3" t="s">
        <v>42</v>
      </c>
      <c r="I11886" s="3">
        <v>30853</v>
      </c>
    </row>
    <row r="11887" spans="1:38" x14ac:dyDescent="0.45">
      <c r="O11887" s="30" t="s">
        <v>54</v>
      </c>
      <c r="P11887" s="30">
        <f>SUM(P11883:P11886)</f>
        <v>0</v>
      </c>
      <c r="AH11887" s="5">
        <f>SUM(AH11883:AH11886)</f>
        <v>0</v>
      </c>
      <c r="AJ11887" s="5">
        <f>SUM(AJ11883:AJ11886)</f>
        <v>0</v>
      </c>
      <c r="AL11887" s="5">
        <f>SUM(AL11883:AL11886)</f>
        <v>0</v>
      </c>
    </row>
    <row r="11888" spans="1:38" x14ac:dyDescent="0.45">
      <c r="A11888" s="17" t="s">
        <v>17218</v>
      </c>
      <c r="B11888" s="22">
        <v>3770400053495</v>
      </c>
      <c r="C11888" s="17" t="s">
        <v>17219</v>
      </c>
      <c r="D11888" s="17" t="s">
        <v>17220</v>
      </c>
      <c r="E11888" s="3">
        <v>6893</v>
      </c>
      <c r="F11888" s="3">
        <v>10010</v>
      </c>
      <c r="G11888" s="7" t="s">
        <v>17221</v>
      </c>
      <c r="H11888" s="3" t="s">
        <v>42</v>
      </c>
      <c r="I11888" s="3">
        <v>12968</v>
      </c>
    </row>
    <row r="11889" spans="1:38" x14ac:dyDescent="0.45">
      <c r="E11889" s="3">
        <v>6894</v>
      </c>
      <c r="F11889" s="3">
        <v>6335</v>
      </c>
      <c r="H11889" s="3" t="s">
        <v>42</v>
      </c>
      <c r="I11889" s="3">
        <v>27082</v>
      </c>
      <c r="J11889" s="3">
        <v>0</v>
      </c>
      <c r="K11889" s="3">
        <v>0</v>
      </c>
      <c r="L11889" s="72">
        <v>20</v>
      </c>
      <c r="M11889" s="29" t="s">
        <v>208</v>
      </c>
      <c r="N11889" s="30">
        <f>((J11889*400)+(K11889*100))+L11889</f>
        <v>20</v>
      </c>
      <c r="O11889" s="30">
        <v>300</v>
      </c>
      <c r="P11889" s="30">
        <f>N11889*O11889</f>
        <v>6000</v>
      </c>
      <c r="AG11889" s="5">
        <f>IF(AND(AF11889="",P11889=""),0,IF((AF11889=""),P11889,IF((P11889=""),AF11889,AF11889+P11889)))</f>
        <v>6000</v>
      </c>
      <c r="AH11889" s="5">
        <f>IF( (AA11889=""),AG11889*1,AG11889*(AA11889/100) )</f>
        <v>6000</v>
      </c>
      <c r="AI11889" s="5">
        <v>0</v>
      </c>
      <c r="AJ11889" s="5">
        <f>IF((AI11889-AH11889) &gt; 1,0,IF((AI11889-AH11889)&lt;0,AH11889-AI11889,AI11889-AH11889))</f>
        <v>6000</v>
      </c>
      <c r="AK11889" s="5">
        <v>0.02</v>
      </c>
      <c r="AL11889" s="5">
        <f>AJ11889*(AK11889/100)</f>
        <v>1.2</v>
      </c>
    </row>
    <row r="11890" spans="1:38" x14ac:dyDescent="0.45">
      <c r="J11890" s="3">
        <v>0</v>
      </c>
      <c r="K11890" s="3">
        <v>0</v>
      </c>
      <c r="L11890" s="72">
        <v>80</v>
      </c>
      <c r="M11890" s="29" t="s">
        <v>90</v>
      </c>
      <c r="N11890" s="30">
        <f>((J11890*400)+(K11890*100))+L11890</f>
        <v>80</v>
      </c>
      <c r="O11890" s="30">
        <v>300</v>
      </c>
      <c r="P11890" s="30">
        <f>N11890*O11890</f>
        <v>24000</v>
      </c>
      <c r="AG11890" s="5">
        <f>IF(AND(AF11890="",P11890=""),0,IF((AF11890=""),P11890,IF((P11890=""),AF11890,AF11890+P11890)))</f>
        <v>24000</v>
      </c>
      <c r="AH11890" s="5">
        <f>IF( (AA11890=""),AG11890*1,AG11890*(AA11890/100) )</f>
        <v>24000</v>
      </c>
      <c r="AI11890" s="5">
        <v>0</v>
      </c>
      <c r="AJ11890" s="5">
        <f>IF((AI11890-AH11890) &gt; 1,0,IF((AI11890-AH11890)&lt;0,AH11890-AI11890,AI11890-AH11890))</f>
        <v>24000</v>
      </c>
      <c r="AK11890" s="5">
        <v>0.01</v>
      </c>
      <c r="AL11890" s="5">
        <f>AJ11890*(AK11890/100)</f>
        <v>2.4</v>
      </c>
    </row>
    <row r="11891" spans="1:38" x14ac:dyDescent="0.45">
      <c r="E11891" s="3">
        <v>6895</v>
      </c>
      <c r="F11891" s="3">
        <v>6337</v>
      </c>
      <c r="H11891" s="3" t="s">
        <v>42</v>
      </c>
      <c r="I11891" s="3">
        <v>27083</v>
      </c>
      <c r="J11891" s="3">
        <v>0</v>
      </c>
      <c r="K11891" s="3">
        <v>1</v>
      </c>
      <c r="L11891" s="72">
        <v>0</v>
      </c>
      <c r="M11891" s="29" t="s">
        <v>90</v>
      </c>
      <c r="N11891" s="30">
        <f>((J11891*400)+(K11891*100))+L11891</f>
        <v>100</v>
      </c>
      <c r="O11891" s="30">
        <v>150</v>
      </c>
      <c r="P11891" s="30">
        <f>N11891*O11891</f>
        <v>15000</v>
      </c>
      <c r="AG11891" s="5">
        <f>IF(AND(AF11891="",P11891=""),0,IF((AF11891=""),P11891,IF((P11891=""),AF11891,AF11891+P11891)))</f>
        <v>15000</v>
      </c>
      <c r="AH11891" s="5">
        <f>IF( (AA11891=""),AG11891*1,AG11891*(AA11891/100) )</f>
        <v>15000</v>
      </c>
      <c r="AI11891" s="5">
        <v>0</v>
      </c>
      <c r="AJ11891" s="5">
        <f>IF((AI11891-AH11891) &gt; 1,0,IF((AI11891-AH11891)&lt;0,AH11891-AI11891,AI11891-AH11891))</f>
        <v>15000</v>
      </c>
      <c r="AK11891" s="5">
        <v>0.01</v>
      </c>
      <c r="AL11891" s="5">
        <f>AJ11891*(AK11891/100)</f>
        <v>1.5</v>
      </c>
    </row>
    <row r="11892" spans="1:38" x14ac:dyDescent="0.45">
      <c r="Q11892" s="74">
        <v>1</v>
      </c>
      <c r="R11892" s="17" t="s">
        <v>17218</v>
      </c>
      <c r="S11892" s="26">
        <v>3770400053495</v>
      </c>
      <c r="T11892" s="17" t="s">
        <v>17219</v>
      </c>
      <c r="U11892" s="17" t="s">
        <v>17222</v>
      </c>
      <c r="W11892" s="3" t="s">
        <v>210</v>
      </c>
      <c r="X11892" s="3" t="s">
        <v>211</v>
      </c>
      <c r="Y11892" s="3" t="s">
        <v>212</v>
      </c>
      <c r="Z11892" s="5">
        <v>80</v>
      </c>
      <c r="AA11892" s="67">
        <v>100</v>
      </c>
      <c r="AB11892" s="5">
        <v>6900</v>
      </c>
      <c r="AC11892" s="5">
        <f>Z11892*AB11892</f>
        <v>552000</v>
      </c>
      <c r="AD11892" s="9">
        <v>5</v>
      </c>
      <c r="AE11892" s="9">
        <v>5</v>
      </c>
      <c r="AF11892" s="5">
        <f>(AC11892*(100-AE11892))/100</f>
        <v>524400</v>
      </c>
      <c r="AG11892" s="5">
        <f>IF( (AF11892=""),0,SUM(AF11892:AF11892) )</f>
        <v>524400</v>
      </c>
      <c r="AH11892" s="5">
        <f>(AG11892/100)*(AA11892)</f>
        <v>524400</v>
      </c>
      <c r="AI11892" s="5">
        <v>0</v>
      </c>
      <c r="AJ11892" s="5">
        <f>IF((AI11892-AH11892) &gt; 1,0,IF((AI11892-AH11892)&lt;0,AH11892-AI11892,AI11892-AH11892))</f>
        <v>524400</v>
      </c>
      <c r="AK11892" s="5">
        <v>0.02</v>
      </c>
      <c r="AL11892" s="5">
        <f>AJ11892*(AK11892/100)</f>
        <v>104.88000000000001</v>
      </c>
    </row>
    <row r="11893" spans="1:38" x14ac:dyDescent="0.45">
      <c r="O11893" s="30" t="s">
        <v>54</v>
      </c>
      <c r="P11893" s="30">
        <f>SUM(P11888:P11892)</f>
        <v>45000</v>
      </c>
      <c r="AH11893" s="5">
        <f>SUM(AH11888:AH11892)</f>
        <v>569400</v>
      </c>
      <c r="AJ11893" s="5">
        <f>SUM(AJ11888:AJ11892)</f>
        <v>569400</v>
      </c>
      <c r="AL11893" s="5">
        <f>SUM(AL11888:AL11892)</f>
        <v>109.98</v>
      </c>
    </row>
    <row r="11894" spans="1:38" x14ac:dyDescent="0.45">
      <c r="A11894" s="17" t="s">
        <v>17223</v>
      </c>
      <c r="B11894" s="22">
        <v>3100900031950</v>
      </c>
      <c r="C11894" s="17" t="s">
        <v>17224</v>
      </c>
      <c r="D11894" s="17" t="s">
        <v>2050</v>
      </c>
      <c r="E11894" s="3">
        <v>6896</v>
      </c>
      <c r="F11894" s="3">
        <v>8574</v>
      </c>
      <c r="G11894" s="7" t="s">
        <v>17225</v>
      </c>
      <c r="H11894" s="3" t="s">
        <v>42</v>
      </c>
      <c r="I11894" s="3">
        <v>17325</v>
      </c>
    </row>
    <row r="11895" spans="1:38" x14ac:dyDescent="0.45">
      <c r="O11895" s="30" t="s">
        <v>54</v>
      </c>
      <c r="P11895" s="30">
        <f>SUM(P11894:P11894)</f>
        <v>0</v>
      </c>
      <c r="AH11895" s="5">
        <f>SUM(AH11894:AH11894)</f>
        <v>0</v>
      </c>
      <c r="AJ11895" s="5">
        <f>SUM(AJ11894:AJ11894)</f>
        <v>0</v>
      </c>
      <c r="AL11895" s="5">
        <f>SUM(AL11894:AL11894)</f>
        <v>0</v>
      </c>
    </row>
    <row r="11896" spans="1:38" x14ac:dyDescent="0.45">
      <c r="A11896" s="17" t="s">
        <v>17226</v>
      </c>
      <c r="B11896" s="22">
        <v>3920300369511</v>
      </c>
      <c r="C11896" s="17" t="s">
        <v>17227</v>
      </c>
      <c r="D11896" s="17" t="s">
        <v>17228</v>
      </c>
      <c r="E11896" s="3">
        <v>6897</v>
      </c>
      <c r="F11896" s="3">
        <v>5765</v>
      </c>
      <c r="H11896" s="3" t="s">
        <v>42</v>
      </c>
      <c r="I11896" s="3">
        <v>13908</v>
      </c>
      <c r="J11896" s="3">
        <v>0</v>
      </c>
      <c r="K11896" s="3">
        <v>2</v>
      </c>
      <c r="L11896" s="72">
        <v>49</v>
      </c>
      <c r="M11896" s="29" t="s">
        <v>90</v>
      </c>
      <c r="N11896" s="30">
        <f>((J11896*400)+(K11896*100))+L11896</f>
        <v>249</v>
      </c>
      <c r="O11896" s="30">
        <v>500</v>
      </c>
      <c r="P11896" s="30">
        <f>N11896*O11896</f>
        <v>124500</v>
      </c>
      <c r="AG11896" s="5">
        <f>IF(AND(AF11896="",P11896=""),0,IF((AF11896=""),P11896,IF((P11896=""),AF11896,AF11896+P11896)))</f>
        <v>124500</v>
      </c>
      <c r="AH11896" s="5">
        <f>IF( (AA11896=""),AG11896*1,AG11896*(AA11896/100) )</f>
        <v>124500</v>
      </c>
      <c r="AI11896" s="5">
        <v>50000000</v>
      </c>
      <c r="AJ11896" s="5">
        <f>IF((AI11896-AH11896) &gt; 1,0,IF((AI11896-AH11896)&lt;0,AH11896-AI11896,AI11896-AH11896))</f>
        <v>0</v>
      </c>
      <c r="AK11896" s="5">
        <v>0.01</v>
      </c>
      <c r="AL11896" s="5">
        <f>AJ11896*(AK11896/100)</f>
        <v>0</v>
      </c>
    </row>
    <row r="11897" spans="1:38" x14ac:dyDescent="0.45">
      <c r="O11897" s="30" t="s">
        <v>54</v>
      </c>
      <c r="P11897" s="30">
        <f>SUM(P11896:P11896)</f>
        <v>124500</v>
      </c>
      <c r="AH11897" s="5">
        <f>SUM(AH11896:AH11896)</f>
        <v>124500</v>
      </c>
      <c r="AJ11897" s="5">
        <f>SUM(AJ11896:AJ11896)</f>
        <v>0</v>
      </c>
      <c r="AL11897" s="5">
        <f>SUM(AL11896:AL11896)</f>
        <v>0</v>
      </c>
    </row>
    <row r="11898" spans="1:38" x14ac:dyDescent="0.45">
      <c r="A11898" s="17" t="s">
        <v>17229</v>
      </c>
      <c r="B11898" s="22">
        <v>3770400038062</v>
      </c>
      <c r="C11898" s="17" t="s">
        <v>17230</v>
      </c>
      <c r="D11898" s="17" t="s">
        <v>17231</v>
      </c>
      <c r="E11898" s="3">
        <v>6898</v>
      </c>
      <c r="F11898" s="3">
        <v>9322</v>
      </c>
      <c r="G11898" s="7" t="s">
        <v>17232</v>
      </c>
      <c r="H11898" s="3" t="s">
        <v>42</v>
      </c>
      <c r="I11898" s="3">
        <v>14606</v>
      </c>
    </row>
    <row r="11899" spans="1:38" x14ac:dyDescent="0.45">
      <c r="O11899" s="30" t="s">
        <v>54</v>
      </c>
      <c r="P11899" s="30">
        <f>SUM(P11898:P11898)</f>
        <v>0</v>
      </c>
      <c r="AH11899" s="5">
        <f>SUM(AH11898:AH11898)</f>
        <v>0</v>
      </c>
      <c r="AJ11899" s="5">
        <f>SUM(AJ11898:AJ11898)</f>
        <v>0</v>
      </c>
      <c r="AL11899" s="5">
        <f>SUM(AL11898:AL11898)</f>
        <v>0</v>
      </c>
    </row>
    <row r="11900" spans="1:38" x14ac:dyDescent="0.45">
      <c r="A11900" s="17" t="s">
        <v>17233</v>
      </c>
      <c r="B11900" s="22">
        <v>3770400027010</v>
      </c>
      <c r="C11900" s="17" t="s">
        <v>17234</v>
      </c>
      <c r="D11900" s="17" t="s">
        <v>7786</v>
      </c>
      <c r="E11900" s="3">
        <v>6899</v>
      </c>
      <c r="F11900" s="3">
        <v>4279</v>
      </c>
      <c r="G11900" s="7" t="s">
        <v>17235</v>
      </c>
      <c r="H11900" s="3" t="s">
        <v>42</v>
      </c>
      <c r="I11900" s="3">
        <v>13040</v>
      </c>
      <c r="J11900" s="3">
        <v>1</v>
      </c>
      <c r="K11900" s="3">
        <v>0</v>
      </c>
      <c r="L11900" s="72">
        <v>48</v>
      </c>
      <c r="M11900" s="29" t="s">
        <v>90</v>
      </c>
      <c r="N11900" s="30">
        <f>((J11900*400)+(K11900*100))+L11900</f>
        <v>448</v>
      </c>
      <c r="O11900" s="30">
        <v>660</v>
      </c>
      <c r="P11900" s="30">
        <f>N11900*O11900</f>
        <v>295680</v>
      </c>
      <c r="AG11900" s="5">
        <f>IF(AND(AF11900="",P11900=""),0,IF((AF11900=""),P11900,IF((P11900=""),AF11900,AF11900+P11900)))</f>
        <v>295680</v>
      </c>
      <c r="AH11900" s="5">
        <f>IF( (AA11900=""),AG11900*1,AG11900*(AA11900/100) )</f>
        <v>295680</v>
      </c>
      <c r="AI11900" s="5">
        <v>50000000</v>
      </c>
      <c r="AJ11900" s="5">
        <f>IF((AI11900-AH11900) &gt; 1,0,IF((AI11900-AH11900)&lt;0,AH11900-AI11900,AI11900-AH11900))</f>
        <v>0</v>
      </c>
      <c r="AK11900" s="5">
        <v>0.01</v>
      </c>
      <c r="AL11900" s="5">
        <f>AJ11900*(AK11900/100)</f>
        <v>0</v>
      </c>
    </row>
    <row r="11901" spans="1:38" x14ac:dyDescent="0.45">
      <c r="O11901" s="30" t="s">
        <v>54</v>
      </c>
      <c r="P11901" s="30">
        <f>SUM(P11900:P11900)</f>
        <v>295680</v>
      </c>
      <c r="AH11901" s="5">
        <f>SUM(AH11900:AH11900)</f>
        <v>295680</v>
      </c>
      <c r="AJ11901" s="5">
        <f>SUM(AJ11900:AJ11900)</f>
        <v>0</v>
      </c>
      <c r="AL11901" s="5">
        <f>SUM(AL11900:AL11900)</f>
        <v>0</v>
      </c>
    </row>
    <row r="11902" spans="1:38" x14ac:dyDescent="0.45">
      <c r="A11902" s="17" t="s">
        <v>17236</v>
      </c>
      <c r="B11902" s="22">
        <v>3770400001843</v>
      </c>
      <c r="C11902" s="17" t="s">
        <v>17237</v>
      </c>
      <c r="D11902" s="17" t="s">
        <v>17238</v>
      </c>
      <c r="E11902" s="3">
        <v>6900</v>
      </c>
      <c r="F11902" s="3">
        <v>9405</v>
      </c>
      <c r="G11902" s="7" t="s">
        <v>17239</v>
      </c>
      <c r="H11902" s="3" t="s">
        <v>42</v>
      </c>
      <c r="I11902" s="3">
        <v>16926</v>
      </c>
    </row>
    <row r="11903" spans="1:38" x14ac:dyDescent="0.45">
      <c r="O11903" s="30" t="s">
        <v>54</v>
      </c>
      <c r="P11903" s="30">
        <f>SUM(P11902:P11902)</f>
        <v>0</v>
      </c>
      <c r="AH11903" s="5">
        <f>SUM(AH11902:AH11902)</f>
        <v>0</v>
      </c>
      <c r="AJ11903" s="5">
        <f>SUM(AJ11902:AJ11902)</f>
        <v>0</v>
      </c>
      <c r="AL11903" s="5">
        <f>SUM(AL11902:AL11902)</f>
        <v>0</v>
      </c>
    </row>
    <row r="11904" spans="1:38" x14ac:dyDescent="0.45">
      <c r="A11904" s="17" t="s">
        <v>17240</v>
      </c>
      <c r="B11904" s="22">
        <v>1770400019720</v>
      </c>
      <c r="C11904" s="17" t="s">
        <v>17241</v>
      </c>
      <c r="D11904" s="17" t="s">
        <v>17242</v>
      </c>
      <c r="E11904" s="3">
        <v>6901</v>
      </c>
      <c r="F11904" s="3">
        <v>2592</v>
      </c>
      <c r="G11904" s="7" t="s">
        <v>17243</v>
      </c>
      <c r="H11904" s="3" t="s">
        <v>42</v>
      </c>
      <c r="I11904" s="3">
        <v>12790</v>
      </c>
      <c r="J11904" s="3">
        <v>2</v>
      </c>
      <c r="K11904" s="3">
        <v>1</v>
      </c>
      <c r="L11904" s="72">
        <v>32</v>
      </c>
      <c r="M11904" s="29" t="s">
        <v>43</v>
      </c>
      <c r="N11904" s="30">
        <f>((J11904*400)+(K11904*100))+L11904</f>
        <v>932</v>
      </c>
      <c r="O11904" s="30">
        <v>310</v>
      </c>
      <c r="P11904" s="30">
        <f>N11904*O11904</f>
        <v>288920</v>
      </c>
      <c r="AG11904" s="5">
        <f>IF(AND(AF11904="",P11904=""),0,IF((AF11904=""),P11904,IF((P11904=""),AF11904,AF11904+P11904)))</f>
        <v>288920</v>
      </c>
      <c r="AH11904" s="5">
        <f>IF( (AA11904=""),AG11904*1,AG11904*(AA11904/100) )</f>
        <v>288920</v>
      </c>
      <c r="AI11904" s="5">
        <v>0</v>
      </c>
      <c r="AJ11904" s="5">
        <f>IF((AI11904-AH11904) &gt; 1,0,IF((AI11904-AH11904)&lt;0,AH11904-AI11904,AI11904-AH11904))</f>
        <v>288920</v>
      </c>
      <c r="AK11904" s="5">
        <v>0.3</v>
      </c>
      <c r="AL11904" s="5">
        <f>AJ11904*(AK11904/100)</f>
        <v>866.76</v>
      </c>
    </row>
    <row r="11905" spans="1:38" x14ac:dyDescent="0.45">
      <c r="O11905" s="30" t="s">
        <v>54</v>
      </c>
      <c r="P11905" s="30">
        <f>SUM(P11904:P11904)</f>
        <v>288920</v>
      </c>
      <c r="AH11905" s="5">
        <f>SUM(AH11904:AH11904)</f>
        <v>288920</v>
      </c>
      <c r="AJ11905" s="5">
        <f>SUM(AJ11904:AJ11904)</f>
        <v>288920</v>
      </c>
      <c r="AL11905" s="5">
        <f>SUM(AL11904:AL11904)</f>
        <v>866.76</v>
      </c>
    </row>
    <row r="11906" spans="1:38" x14ac:dyDescent="0.45">
      <c r="A11906" s="17" t="s">
        <v>17244</v>
      </c>
      <c r="B11906" s="22">
        <v>1779900146699</v>
      </c>
      <c r="C11906" s="17" t="s">
        <v>17245</v>
      </c>
      <c r="D11906" s="17" t="s">
        <v>17246</v>
      </c>
      <c r="E11906" s="3">
        <v>6902</v>
      </c>
      <c r="F11906" s="3">
        <v>1373</v>
      </c>
      <c r="G11906" s="7" t="s">
        <v>17247</v>
      </c>
      <c r="H11906" s="3" t="s">
        <v>42</v>
      </c>
      <c r="I11906" s="3">
        <v>25277</v>
      </c>
      <c r="J11906" s="3">
        <v>3</v>
      </c>
      <c r="K11906" s="3">
        <v>2</v>
      </c>
      <c r="L11906" s="72">
        <v>83</v>
      </c>
      <c r="M11906" s="29" t="s">
        <v>43</v>
      </c>
      <c r="N11906" s="30">
        <f>((J11906*400)+(K11906*100))+L11906</f>
        <v>1483</v>
      </c>
      <c r="O11906" s="30">
        <v>560</v>
      </c>
      <c r="P11906" s="30">
        <f>N11906*O11906</f>
        <v>830480</v>
      </c>
      <c r="AG11906" s="5">
        <f>IF(AND(AF11906="",P11906=""),0,IF((AF11906=""),P11906,IF((P11906=""),AF11906,AF11906+P11906)))</f>
        <v>830480</v>
      </c>
      <c r="AH11906" s="5">
        <f>IF( (AA11906=""),AG11906*1,AG11906*(AA11906/100) )</f>
        <v>830480</v>
      </c>
      <c r="AI11906" s="5">
        <v>0</v>
      </c>
      <c r="AJ11906" s="5">
        <f>IF((AI11906-AH11906) &gt; 1,0,IF((AI11906-AH11906)&lt;0,AH11906-AI11906,AI11906-AH11906))</f>
        <v>830480</v>
      </c>
      <c r="AK11906" s="5">
        <v>0.3</v>
      </c>
      <c r="AL11906" s="5">
        <f>AJ11906*(AK11906/100)</f>
        <v>2491.44</v>
      </c>
    </row>
    <row r="11907" spans="1:38" x14ac:dyDescent="0.45">
      <c r="E11907" s="3">
        <v>6903</v>
      </c>
      <c r="F11907" s="3">
        <v>6067</v>
      </c>
      <c r="H11907" s="3" t="s">
        <v>42</v>
      </c>
      <c r="I11907" s="3">
        <v>25277</v>
      </c>
      <c r="J11907" s="3">
        <v>0</v>
      </c>
      <c r="K11907" s="3">
        <v>0</v>
      </c>
      <c r="L11907" s="72">
        <v>20</v>
      </c>
      <c r="M11907" s="29" t="s">
        <v>208</v>
      </c>
      <c r="N11907" s="30">
        <f>((J11907*400)+(K11907*100))+L11907</f>
        <v>20</v>
      </c>
      <c r="O11907" s="30">
        <v>560</v>
      </c>
      <c r="P11907" s="30">
        <f>N11907*O11907</f>
        <v>11200</v>
      </c>
      <c r="AG11907" s="5">
        <f>IF(AND(AF11907="",P11907=""),0,IF((AF11907=""),P11907,IF((P11907=""),AF11907,AF11907+P11907)))</f>
        <v>11200</v>
      </c>
      <c r="AH11907" s="5">
        <f>IF( (AA11907=""),AG11907*1,AG11907*(AA11907/100) )</f>
        <v>11200</v>
      </c>
      <c r="AI11907" s="5">
        <v>0</v>
      </c>
      <c r="AJ11907" s="5">
        <f>IF((AI11907-AH11907) &gt; 1,0,IF((AI11907-AH11907)&lt;0,AH11907-AI11907,AI11907-AH11907))</f>
        <v>11200</v>
      </c>
      <c r="AK11907" s="5">
        <v>0.02</v>
      </c>
      <c r="AL11907" s="5">
        <f>AJ11907*(AK11907/100)</f>
        <v>2.2400000000000002</v>
      </c>
    </row>
    <row r="11908" spans="1:38" x14ac:dyDescent="0.45">
      <c r="J11908" s="3">
        <v>3</v>
      </c>
      <c r="K11908" s="3">
        <v>2</v>
      </c>
      <c r="L11908" s="72">
        <v>63</v>
      </c>
      <c r="M11908" s="29" t="s">
        <v>90</v>
      </c>
      <c r="N11908" s="30">
        <f>((J11908*400)+(K11908*100))+L11908</f>
        <v>1463</v>
      </c>
      <c r="O11908" s="30">
        <v>560</v>
      </c>
      <c r="P11908" s="30">
        <f>N11908*O11908</f>
        <v>819280</v>
      </c>
      <c r="AG11908" s="5">
        <f>IF(AND(AF11908="",P11908=""),0,IF((AF11908=""),P11908,IF((P11908=""),AF11908,AF11908+P11908)))</f>
        <v>819280</v>
      </c>
      <c r="AH11908" s="5">
        <f>IF( (AA11908=""),AG11908*1,AG11908*(AA11908/100) )</f>
        <v>819280</v>
      </c>
      <c r="AI11908" s="5">
        <v>0</v>
      </c>
      <c r="AJ11908" s="5">
        <f>IF((AI11908-AH11908) &gt; 1,0,IF((AI11908-AH11908)&lt;0,AH11908-AI11908,AI11908-AH11908))</f>
        <v>819280</v>
      </c>
      <c r="AK11908" s="5">
        <v>0.01</v>
      </c>
      <c r="AL11908" s="5">
        <f>AJ11908*(AK11908/100)</f>
        <v>81.927999999999997</v>
      </c>
    </row>
    <row r="11909" spans="1:38" x14ac:dyDescent="0.45">
      <c r="O11909" s="30" t="s">
        <v>54</v>
      </c>
      <c r="P11909" s="30">
        <f>SUM(P11906:P11908)</f>
        <v>1660960</v>
      </c>
      <c r="AH11909" s="5">
        <f>SUM(AH11906:AH11908)</f>
        <v>1660960</v>
      </c>
      <c r="AJ11909" s="5">
        <f>SUM(AJ11906:AJ11908)</f>
        <v>1660960</v>
      </c>
      <c r="AL11909" s="5">
        <f>SUM(AL11906:AL11908)</f>
        <v>2575.6079999999997</v>
      </c>
    </row>
    <row r="11910" spans="1:38" x14ac:dyDescent="0.45">
      <c r="A11910" s="17" t="s">
        <v>17248</v>
      </c>
      <c r="B11910" s="22">
        <v>3770500082454</v>
      </c>
      <c r="C11910" s="17" t="s">
        <v>17249</v>
      </c>
      <c r="D11910" s="17" t="s">
        <v>17250</v>
      </c>
      <c r="E11910" s="3">
        <v>6904</v>
      </c>
      <c r="F11910" s="3">
        <v>7567</v>
      </c>
      <c r="G11910" s="7" t="s">
        <v>17251</v>
      </c>
      <c r="H11910" s="3" t="s">
        <v>42</v>
      </c>
      <c r="I11910" s="3">
        <v>27081</v>
      </c>
    </row>
    <row r="11911" spans="1:38" x14ac:dyDescent="0.45">
      <c r="E11911" s="3">
        <v>6905</v>
      </c>
      <c r="F11911" s="3">
        <v>7981</v>
      </c>
      <c r="G11911" s="7" t="s">
        <v>17252</v>
      </c>
      <c r="H11911" s="3" t="s">
        <v>42</v>
      </c>
      <c r="I11911" s="3">
        <v>27280</v>
      </c>
    </row>
    <row r="11912" spans="1:38" x14ac:dyDescent="0.45">
      <c r="O11912" s="30" t="s">
        <v>54</v>
      </c>
      <c r="P11912" s="30">
        <f>SUM(P11910:P11911)</f>
        <v>0</v>
      </c>
      <c r="AH11912" s="5">
        <f>SUM(AH11910:AH11911)</f>
        <v>0</v>
      </c>
      <c r="AJ11912" s="5">
        <f>SUM(AJ11910:AJ11911)</f>
        <v>0</v>
      </c>
      <c r="AL11912" s="5">
        <f>SUM(AL11910:AL11911)</f>
        <v>0</v>
      </c>
    </row>
    <row r="11913" spans="1:38" x14ac:dyDescent="0.45">
      <c r="A11913" s="17" t="s">
        <v>17253</v>
      </c>
      <c r="B11913" s="22">
        <v>3770400017421</v>
      </c>
      <c r="C11913" s="17" t="s">
        <v>17254</v>
      </c>
      <c r="D11913" s="17" t="s">
        <v>17255</v>
      </c>
      <c r="E11913" s="3">
        <v>6906</v>
      </c>
      <c r="F11913" s="3">
        <v>6863</v>
      </c>
      <c r="G11913" s="7" t="s">
        <v>17256</v>
      </c>
      <c r="H11913" s="3" t="s">
        <v>42</v>
      </c>
      <c r="I11913" s="3">
        <v>12987</v>
      </c>
    </row>
    <row r="11914" spans="1:38" x14ac:dyDescent="0.45">
      <c r="O11914" s="30" t="s">
        <v>54</v>
      </c>
      <c r="P11914" s="30">
        <f>SUM(P11913:P11913)</f>
        <v>0</v>
      </c>
      <c r="AH11914" s="5">
        <f>SUM(AH11913:AH11913)</f>
        <v>0</v>
      </c>
      <c r="AJ11914" s="5">
        <f>SUM(AJ11913:AJ11913)</f>
        <v>0</v>
      </c>
      <c r="AL11914" s="5">
        <f>SUM(AL11913:AL11913)</f>
        <v>0</v>
      </c>
    </row>
    <row r="11915" spans="1:38" x14ac:dyDescent="0.45">
      <c r="A11915" s="17" t="s">
        <v>17257</v>
      </c>
      <c r="B11915" s="22">
        <v>3900400005243</v>
      </c>
      <c r="C11915" s="17" t="s">
        <v>17258</v>
      </c>
      <c r="D11915" s="17" t="s">
        <v>17259</v>
      </c>
      <c r="E11915" s="3">
        <v>6907</v>
      </c>
      <c r="F11915" s="3">
        <v>2481</v>
      </c>
      <c r="G11915" s="7" t="s">
        <v>17260</v>
      </c>
      <c r="H11915" s="3" t="s">
        <v>42</v>
      </c>
      <c r="I11915" s="3">
        <v>33335</v>
      </c>
      <c r="J11915" s="3">
        <v>1</v>
      </c>
      <c r="K11915" s="3">
        <v>2</v>
      </c>
      <c r="L11915" s="72">
        <v>49.4</v>
      </c>
      <c r="M11915" s="29" t="s">
        <v>43</v>
      </c>
      <c r="N11915" s="30">
        <f>((J11915*400)+(K11915*100))+L11915</f>
        <v>649.4</v>
      </c>
      <c r="O11915" s="30">
        <v>440</v>
      </c>
      <c r="P11915" s="30">
        <f>N11915*O11915</f>
        <v>285736</v>
      </c>
      <c r="AG11915" s="5">
        <f>IF(AND(AF11915="",P11915=""),0,IF((AF11915=""),P11915,IF((P11915=""),AF11915,AF11915+P11915)))</f>
        <v>285736</v>
      </c>
      <c r="AH11915" s="5">
        <f>IF( (AA11915=""),AG11915*1,AG11915*(AA11915/100) )</f>
        <v>285736</v>
      </c>
      <c r="AI11915" s="5">
        <v>0</v>
      </c>
      <c r="AJ11915" s="5">
        <f>IF((AI11915-AH11915) &gt; 1,0,IF((AI11915-AH11915)&lt;0,AH11915-AI11915,AI11915-AH11915))</f>
        <v>285736</v>
      </c>
      <c r="AK11915" s="5">
        <v>0.3</v>
      </c>
      <c r="AL11915" s="5">
        <f>AJ11915*(AK11915/100)</f>
        <v>857.20799999999997</v>
      </c>
    </row>
    <row r="11916" spans="1:38" x14ac:dyDescent="0.45">
      <c r="O11916" s="30" t="s">
        <v>54</v>
      </c>
      <c r="P11916" s="30">
        <f>SUM(P11915:P11915)</f>
        <v>285736</v>
      </c>
      <c r="AH11916" s="5">
        <f>SUM(AH11915:AH11915)</f>
        <v>285736</v>
      </c>
      <c r="AJ11916" s="5">
        <f>SUM(AJ11915:AJ11915)</f>
        <v>285736</v>
      </c>
      <c r="AL11916" s="5">
        <f>SUM(AL11915:AL11915)</f>
        <v>857.20799999999997</v>
      </c>
    </row>
    <row r="11917" spans="1:38" x14ac:dyDescent="0.45">
      <c r="A11917" s="17" t="s">
        <v>17261</v>
      </c>
      <c r="B11917" s="22">
        <v>3770400304170</v>
      </c>
      <c r="C11917" s="17" t="s">
        <v>17262</v>
      </c>
      <c r="D11917" s="17" t="s">
        <v>9578</v>
      </c>
      <c r="E11917" s="3">
        <v>6908</v>
      </c>
      <c r="F11917" s="3">
        <v>8648</v>
      </c>
      <c r="G11917" s="7" t="s">
        <v>17263</v>
      </c>
      <c r="H11917" s="3" t="s">
        <v>42</v>
      </c>
      <c r="I11917" s="3">
        <v>11695</v>
      </c>
    </row>
    <row r="11918" spans="1:38" x14ac:dyDescent="0.45">
      <c r="O11918" s="30" t="s">
        <v>54</v>
      </c>
      <c r="P11918" s="30">
        <f>SUM(P11917:P11917)</f>
        <v>0</v>
      </c>
      <c r="AH11918" s="5">
        <f>SUM(AH11917:AH11917)</f>
        <v>0</v>
      </c>
      <c r="AJ11918" s="5">
        <f>SUM(AJ11917:AJ11917)</f>
        <v>0</v>
      </c>
      <c r="AL11918" s="5">
        <f>SUM(AL11917:AL11917)</f>
        <v>0</v>
      </c>
    </row>
    <row r="11919" spans="1:38" x14ac:dyDescent="0.45">
      <c r="A11919" s="17" t="s">
        <v>17264</v>
      </c>
      <c r="B11919" s="22">
        <v>3770400058691</v>
      </c>
      <c r="C11919" s="17" t="s">
        <v>17265</v>
      </c>
      <c r="D11919" s="17" t="s">
        <v>17266</v>
      </c>
      <c r="E11919" s="3">
        <v>6909</v>
      </c>
      <c r="F11919" s="3">
        <v>9715</v>
      </c>
      <c r="G11919" s="7" t="s">
        <v>17267</v>
      </c>
      <c r="H11919" s="3" t="s">
        <v>42</v>
      </c>
      <c r="I11919" s="3">
        <v>13286</v>
      </c>
    </row>
    <row r="11920" spans="1:38" x14ac:dyDescent="0.45">
      <c r="E11920" s="3">
        <v>6910</v>
      </c>
      <c r="F11920" s="3">
        <v>2878</v>
      </c>
      <c r="G11920" s="7" t="s">
        <v>17268</v>
      </c>
      <c r="H11920" s="3" t="s">
        <v>42</v>
      </c>
      <c r="I11920" s="3">
        <v>17341</v>
      </c>
      <c r="J11920" s="3">
        <v>5</v>
      </c>
      <c r="K11920" s="3">
        <v>2</v>
      </c>
      <c r="L11920" s="72">
        <v>74</v>
      </c>
      <c r="M11920" s="29" t="s">
        <v>43</v>
      </c>
      <c r="N11920" s="30">
        <f>((J11920*400)+(K11920*100))+L11920</f>
        <v>2274</v>
      </c>
      <c r="O11920" s="30">
        <v>150</v>
      </c>
      <c r="P11920" s="30">
        <f>N11920*O11920</f>
        <v>341100</v>
      </c>
      <c r="AG11920" s="5">
        <f>IF(AND(AF11920="",P11920=""),0,IF((AF11920=""),P11920,IF((P11920=""),AF11920,AF11920+P11920)))</f>
        <v>341100</v>
      </c>
      <c r="AH11920" s="5">
        <f>IF( (AA11920=""),AG11920*1,AG11920*(AA11920/100) )</f>
        <v>341100</v>
      </c>
      <c r="AI11920" s="5">
        <v>0</v>
      </c>
      <c r="AJ11920" s="5">
        <f>IF((AI11920-AH11920) &gt; 1,0,IF((AI11920-AH11920)&lt;0,AH11920-AI11920,AI11920-AH11920))</f>
        <v>341100</v>
      </c>
      <c r="AK11920" s="5">
        <v>0.3</v>
      </c>
      <c r="AL11920" s="5">
        <f>AJ11920*(AK11920/100)</f>
        <v>1023.3000000000001</v>
      </c>
    </row>
    <row r="11921" spans="1:38" x14ac:dyDescent="0.45">
      <c r="E11921" s="3">
        <v>6911</v>
      </c>
      <c r="F11921" s="3">
        <v>2609</v>
      </c>
      <c r="G11921" s="7" t="s">
        <v>17269</v>
      </c>
      <c r="H11921" s="3" t="s">
        <v>42</v>
      </c>
      <c r="I11921" s="3">
        <v>17356</v>
      </c>
      <c r="J11921" s="3">
        <v>1</v>
      </c>
      <c r="K11921" s="3">
        <v>3</v>
      </c>
      <c r="L11921" s="72">
        <v>34</v>
      </c>
      <c r="M11921" s="29" t="s">
        <v>43</v>
      </c>
      <c r="N11921" s="30">
        <f>((J11921*400)+(K11921*100))+L11921</f>
        <v>734</v>
      </c>
      <c r="O11921" s="30">
        <v>300</v>
      </c>
      <c r="P11921" s="30">
        <f>N11921*O11921</f>
        <v>220200</v>
      </c>
      <c r="AG11921" s="5">
        <f>IF(AND(AF11921="",P11921=""),0,IF((AF11921=""),P11921,IF((P11921=""),AF11921,AF11921+P11921)))</f>
        <v>220200</v>
      </c>
      <c r="AH11921" s="5">
        <f>IF( (AA11921=""),AG11921*1,AG11921*(AA11921/100) )</f>
        <v>220200</v>
      </c>
      <c r="AI11921" s="5">
        <v>0</v>
      </c>
      <c r="AJ11921" s="5">
        <f>IF((AI11921-AH11921) &gt; 1,0,IF((AI11921-AH11921)&lt;0,AH11921-AI11921,AI11921-AH11921))</f>
        <v>220200</v>
      </c>
      <c r="AK11921" s="5">
        <v>0.3</v>
      </c>
      <c r="AL11921" s="5">
        <f>AJ11921*(AK11921/100)</f>
        <v>660.6</v>
      </c>
    </row>
    <row r="11922" spans="1:38" x14ac:dyDescent="0.45">
      <c r="Q11922" s="74">
        <v>1</v>
      </c>
      <c r="R11922" s="17" t="s">
        <v>17264</v>
      </c>
      <c r="S11922" s="26">
        <v>3770400058691</v>
      </c>
      <c r="T11922" s="17" t="s">
        <v>17265</v>
      </c>
      <c r="U11922" s="17" t="s">
        <v>17270</v>
      </c>
      <c r="W11922" s="3" t="s">
        <v>210</v>
      </c>
      <c r="X11922" s="3" t="s">
        <v>211</v>
      </c>
      <c r="Y11922" s="3" t="s">
        <v>212</v>
      </c>
      <c r="Z11922" s="5">
        <v>80</v>
      </c>
      <c r="AA11922" s="67">
        <v>100</v>
      </c>
      <c r="AB11922" s="5">
        <v>6900</v>
      </c>
      <c r="AC11922" s="5">
        <f>Z11922*AB11922</f>
        <v>552000</v>
      </c>
      <c r="AD11922" s="9">
        <v>5</v>
      </c>
      <c r="AE11922" s="9">
        <v>5</v>
      </c>
      <c r="AF11922" s="5">
        <f>(AC11922*(100-AE11922))/100</f>
        <v>524400</v>
      </c>
      <c r="AG11922" s="5">
        <f>IF( (AF11922=""),0,SUM(AF11922:AF11922) )</f>
        <v>524400</v>
      </c>
      <c r="AH11922" s="5">
        <f>(AG11922/100)*(AA11922)</f>
        <v>524400</v>
      </c>
      <c r="AI11922" s="5">
        <v>0</v>
      </c>
      <c r="AJ11922" s="5">
        <f>IF((AI11922-AH11922) &gt; 1,0,IF((AI11922-AH11922)&lt;0,AH11922-AI11922,AI11922-AH11922))</f>
        <v>524400</v>
      </c>
      <c r="AK11922" s="5">
        <v>0.02</v>
      </c>
      <c r="AL11922" s="5">
        <f>AJ11922*(AK11922/100)</f>
        <v>104.88000000000001</v>
      </c>
    </row>
    <row r="11923" spans="1:38" x14ac:dyDescent="0.45">
      <c r="O11923" s="30" t="s">
        <v>54</v>
      </c>
      <c r="P11923" s="30">
        <f>SUM(P11919:P11922)</f>
        <v>561300</v>
      </c>
      <c r="AH11923" s="5">
        <f>SUM(AH11919:AH11922)</f>
        <v>1085700</v>
      </c>
      <c r="AJ11923" s="5">
        <f>SUM(AJ11919:AJ11922)</f>
        <v>1085700</v>
      </c>
      <c r="AL11923" s="5">
        <f>SUM(AL11919:AL11922)</f>
        <v>1788.7800000000002</v>
      </c>
    </row>
    <row r="11924" spans="1:38" x14ac:dyDescent="0.45">
      <c r="A11924" s="17" t="s">
        <v>17271</v>
      </c>
      <c r="B11924" s="22">
        <v>3770400492936</v>
      </c>
      <c r="C11924" s="17" t="s">
        <v>17272</v>
      </c>
      <c r="D11924" s="17" t="s">
        <v>17273</v>
      </c>
      <c r="E11924" s="3">
        <v>6912</v>
      </c>
      <c r="F11924" s="3">
        <v>1156</v>
      </c>
      <c r="G11924" s="7" t="s">
        <v>17274</v>
      </c>
      <c r="H11924" s="3" t="s">
        <v>42</v>
      </c>
      <c r="I11924" s="3">
        <v>11051</v>
      </c>
      <c r="J11924" s="3">
        <v>2</v>
      </c>
      <c r="K11924" s="3">
        <v>1</v>
      </c>
      <c r="L11924" s="72">
        <v>12</v>
      </c>
      <c r="M11924" s="29" t="s">
        <v>43</v>
      </c>
      <c r="N11924" s="30">
        <f>((J11924*400)+(K11924*100))+L11924</f>
        <v>912</v>
      </c>
      <c r="O11924" s="30">
        <v>150</v>
      </c>
      <c r="P11924" s="30">
        <f>N11924*O11924</f>
        <v>136800</v>
      </c>
      <c r="AG11924" s="5">
        <f>IF(AND(AF11924="",P11924=""),0,IF((AF11924=""),P11924,IF((P11924=""),AF11924,AF11924+P11924)))</f>
        <v>136800</v>
      </c>
      <c r="AH11924" s="5">
        <f>IF( (AA11924=""),AG11924*1,AG11924*(AA11924/100) )</f>
        <v>136800</v>
      </c>
      <c r="AI11924" s="5">
        <v>0</v>
      </c>
      <c r="AJ11924" s="5">
        <f>IF((AI11924-AH11924) &gt; 1,0,IF((AI11924-AH11924)&lt;0,AH11924-AI11924,AI11924-AH11924))</f>
        <v>136800</v>
      </c>
      <c r="AK11924" s="5">
        <v>0.3</v>
      </c>
      <c r="AL11924" s="5">
        <f>AJ11924*(AK11924/100)</f>
        <v>410.40000000000003</v>
      </c>
    </row>
    <row r="11925" spans="1:38" x14ac:dyDescent="0.45">
      <c r="E11925" s="3">
        <v>6913</v>
      </c>
      <c r="F11925" s="3">
        <v>1210</v>
      </c>
      <c r="G11925" s="7" t="s">
        <v>17275</v>
      </c>
      <c r="H11925" s="3" t="s">
        <v>42</v>
      </c>
      <c r="I11925" s="3">
        <v>11052</v>
      </c>
      <c r="J11925" s="3">
        <v>1</v>
      </c>
      <c r="K11925" s="3">
        <v>1</v>
      </c>
      <c r="L11925" s="72">
        <v>71</v>
      </c>
      <c r="M11925" s="29" t="s">
        <v>43</v>
      </c>
      <c r="N11925" s="30">
        <f>((J11925*400)+(K11925*100))+L11925</f>
        <v>571</v>
      </c>
      <c r="O11925" s="30">
        <v>150</v>
      </c>
      <c r="P11925" s="30">
        <f>N11925*O11925</f>
        <v>85650</v>
      </c>
      <c r="AG11925" s="5">
        <f>IF(AND(AF11925="",P11925=""),0,IF((AF11925=""),P11925,IF((P11925=""),AF11925,AF11925+P11925)))</f>
        <v>85650</v>
      </c>
      <c r="AH11925" s="5">
        <f>IF( (AA11925=""),AG11925*1,AG11925*(AA11925/100) )</f>
        <v>85650</v>
      </c>
      <c r="AI11925" s="5">
        <v>0</v>
      </c>
      <c r="AJ11925" s="5">
        <f>IF((AI11925-AH11925) &gt; 1,0,IF((AI11925-AH11925)&lt;0,AH11925-AI11925,AI11925-AH11925))</f>
        <v>85650</v>
      </c>
      <c r="AK11925" s="5">
        <v>0.3</v>
      </c>
      <c r="AL11925" s="5">
        <f>AJ11925*(AK11925/100)</f>
        <v>256.95</v>
      </c>
    </row>
    <row r="11926" spans="1:38" x14ac:dyDescent="0.45">
      <c r="E11926" s="3">
        <v>6914</v>
      </c>
      <c r="F11926" s="3">
        <v>1209</v>
      </c>
      <c r="G11926" s="7" t="s">
        <v>17276</v>
      </c>
      <c r="H11926" s="3" t="s">
        <v>42</v>
      </c>
      <c r="I11926" s="3">
        <v>11053</v>
      </c>
      <c r="J11926" s="3">
        <v>1</v>
      </c>
      <c r="K11926" s="3">
        <v>2</v>
      </c>
      <c r="L11926" s="72">
        <v>16</v>
      </c>
      <c r="M11926" s="29" t="s">
        <v>43</v>
      </c>
      <c r="N11926" s="30">
        <f>((J11926*400)+(K11926*100))+L11926</f>
        <v>616</v>
      </c>
      <c r="O11926" s="30">
        <v>150</v>
      </c>
      <c r="P11926" s="30">
        <f>N11926*O11926</f>
        <v>92400</v>
      </c>
      <c r="AG11926" s="5">
        <f>IF(AND(AF11926="",P11926=""),0,IF((AF11926=""),P11926,IF((P11926=""),AF11926,AF11926+P11926)))</f>
        <v>92400</v>
      </c>
      <c r="AH11926" s="5">
        <f>IF( (AA11926=""),AG11926*1,AG11926*(AA11926/100) )</f>
        <v>92400</v>
      </c>
      <c r="AI11926" s="5">
        <v>0</v>
      </c>
      <c r="AJ11926" s="5">
        <f>IF((AI11926-AH11926) &gt; 1,0,IF((AI11926-AH11926)&lt;0,AH11926-AI11926,AI11926-AH11926))</f>
        <v>92400</v>
      </c>
      <c r="AK11926" s="5">
        <v>0.3</v>
      </c>
      <c r="AL11926" s="5">
        <f>AJ11926*(AK11926/100)</f>
        <v>277.2</v>
      </c>
    </row>
    <row r="11927" spans="1:38" x14ac:dyDescent="0.45">
      <c r="E11927" s="3">
        <v>6915</v>
      </c>
      <c r="F11927" s="3">
        <v>6826</v>
      </c>
      <c r="G11927" s="7" t="s">
        <v>17277</v>
      </c>
      <c r="H11927" s="3" t="s">
        <v>42</v>
      </c>
      <c r="I11927" s="3">
        <v>11054</v>
      </c>
    </row>
    <row r="11928" spans="1:38" x14ac:dyDescent="0.45">
      <c r="E11928" s="3">
        <v>6916</v>
      </c>
      <c r="F11928" s="3">
        <v>1208</v>
      </c>
      <c r="G11928" s="7" t="s">
        <v>17278</v>
      </c>
      <c r="H11928" s="3" t="s">
        <v>42</v>
      </c>
      <c r="I11928" s="3">
        <v>11055</v>
      </c>
      <c r="J11928" s="3">
        <v>1</v>
      </c>
      <c r="K11928" s="3">
        <v>2</v>
      </c>
      <c r="L11928" s="72">
        <v>32</v>
      </c>
      <c r="M11928" s="29" t="s">
        <v>43</v>
      </c>
      <c r="N11928" s="30">
        <f t="shared" ref="N11928:N11934" si="289">((J11928*400)+(K11928*100))+L11928</f>
        <v>632</v>
      </c>
      <c r="O11928" s="30">
        <v>150</v>
      </c>
      <c r="P11928" s="30">
        <f t="shared" ref="P11928:P11934" si="290">N11928*O11928</f>
        <v>94800</v>
      </c>
      <c r="AG11928" s="5">
        <f t="shared" ref="AG11928:AG11934" si="291">IF(AND(AF11928="",P11928=""),0,IF((AF11928=""),P11928,IF((P11928=""),AF11928,AF11928+P11928)))</f>
        <v>94800</v>
      </c>
      <c r="AH11928" s="5">
        <f t="shared" ref="AH11928:AH11934" si="292">IF( (AA11928=""),AG11928*1,AG11928*(AA11928/100) )</f>
        <v>94800</v>
      </c>
      <c r="AI11928" s="5">
        <v>0</v>
      </c>
      <c r="AJ11928" s="5">
        <f t="shared" ref="AJ11928:AJ11934" si="293">IF((AI11928-AH11928) &gt; 1,0,IF((AI11928-AH11928)&lt;0,AH11928-AI11928,AI11928-AH11928))</f>
        <v>94800</v>
      </c>
      <c r="AK11928" s="5">
        <v>0.3</v>
      </c>
      <c r="AL11928" s="5">
        <f t="shared" ref="AL11928:AL11934" si="294">AJ11928*(AK11928/100)</f>
        <v>284.40000000000003</v>
      </c>
    </row>
    <row r="11929" spans="1:38" x14ac:dyDescent="0.45">
      <c r="E11929" s="3">
        <v>6917</v>
      </c>
      <c r="F11929" s="3">
        <v>1154</v>
      </c>
      <c r="G11929" s="7" t="s">
        <v>17279</v>
      </c>
      <c r="H11929" s="3" t="s">
        <v>42</v>
      </c>
      <c r="I11929" s="3">
        <v>11056</v>
      </c>
      <c r="J11929" s="3">
        <v>1</v>
      </c>
      <c r="K11929" s="3">
        <v>2</v>
      </c>
      <c r="L11929" s="72">
        <v>7</v>
      </c>
      <c r="M11929" s="29" t="s">
        <v>43</v>
      </c>
      <c r="N11929" s="30">
        <f t="shared" si="289"/>
        <v>607</v>
      </c>
      <c r="O11929" s="30">
        <v>150</v>
      </c>
      <c r="P11929" s="30">
        <f t="shared" si="290"/>
        <v>91050</v>
      </c>
      <c r="AG11929" s="5">
        <f t="shared" si="291"/>
        <v>91050</v>
      </c>
      <c r="AH11929" s="5">
        <f t="shared" si="292"/>
        <v>91050</v>
      </c>
      <c r="AI11929" s="5">
        <v>0</v>
      </c>
      <c r="AJ11929" s="5">
        <f t="shared" si="293"/>
        <v>91050</v>
      </c>
      <c r="AK11929" s="5">
        <v>0.3</v>
      </c>
      <c r="AL11929" s="5">
        <f t="shared" si="294"/>
        <v>273.14999999999998</v>
      </c>
    </row>
    <row r="11930" spans="1:38" x14ac:dyDescent="0.45">
      <c r="E11930" s="3">
        <v>6918</v>
      </c>
      <c r="F11930" s="3">
        <v>706</v>
      </c>
      <c r="G11930" s="7" t="s">
        <v>17280</v>
      </c>
      <c r="H11930" s="3" t="s">
        <v>42</v>
      </c>
      <c r="I11930" s="3">
        <v>11057</v>
      </c>
      <c r="J11930" s="3">
        <v>1</v>
      </c>
      <c r="K11930" s="3">
        <v>2</v>
      </c>
      <c r="L11930" s="72">
        <v>22</v>
      </c>
      <c r="M11930" s="29" t="s">
        <v>43</v>
      </c>
      <c r="N11930" s="30">
        <f t="shared" si="289"/>
        <v>622</v>
      </c>
      <c r="O11930" s="30">
        <v>150</v>
      </c>
      <c r="P11930" s="30">
        <f t="shared" si="290"/>
        <v>93300</v>
      </c>
      <c r="AG11930" s="5">
        <f t="shared" si="291"/>
        <v>93300</v>
      </c>
      <c r="AH11930" s="5">
        <f t="shared" si="292"/>
        <v>93300</v>
      </c>
      <c r="AI11930" s="5">
        <v>0</v>
      </c>
      <c r="AJ11930" s="5">
        <f t="shared" si="293"/>
        <v>93300</v>
      </c>
      <c r="AK11930" s="5">
        <v>0.3</v>
      </c>
      <c r="AL11930" s="5">
        <f t="shared" si="294"/>
        <v>279.90000000000003</v>
      </c>
    </row>
    <row r="11931" spans="1:38" x14ac:dyDescent="0.45">
      <c r="E11931" s="3">
        <v>6919</v>
      </c>
      <c r="F11931" s="3">
        <v>1207</v>
      </c>
      <c r="G11931" s="7" t="s">
        <v>17281</v>
      </c>
      <c r="H11931" s="3" t="s">
        <v>42</v>
      </c>
      <c r="I11931" s="3">
        <v>11058</v>
      </c>
      <c r="J11931" s="3">
        <v>1</v>
      </c>
      <c r="K11931" s="3">
        <v>3</v>
      </c>
      <c r="L11931" s="72">
        <v>39</v>
      </c>
      <c r="M11931" s="29" t="s">
        <v>43</v>
      </c>
      <c r="N11931" s="30">
        <f t="shared" si="289"/>
        <v>739</v>
      </c>
      <c r="O11931" s="30">
        <v>150</v>
      </c>
      <c r="P11931" s="30">
        <f t="shared" si="290"/>
        <v>110850</v>
      </c>
      <c r="AG11931" s="5">
        <f t="shared" si="291"/>
        <v>110850</v>
      </c>
      <c r="AH11931" s="5">
        <f t="shared" si="292"/>
        <v>110850</v>
      </c>
      <c r="AI11931" s="5">
        <v>0</v>
      </c>
      <c r="AJ11931" s="5">
        <f t="shared" si="293"/>
        <v>110850</v>
      </c>
      <c r="AK11931" s="5">
        <v>0.3</v>
      </c>
      <c r="AL11931" s="5">
        <f t="shared" si="294"/>
        <v>332.55</v>
      </c>
    </row>
    <row r="11932" spans="1:38" x14ac:dyDescent="0.45">
      <c r="E11932" s="3">
        <v>6920</v>
      </c>
      <c r="F11932" s="3">
        <v>2301</v>
      </c>
      <c r="G11932" s="7" t="s">
        <v>17282</v>
      </c>
      <c r="H11932" s="3" t="s">
        <v>42</v>
      </c>
      <c r="I11932" s="3">
        <v>12364</v>
      </c>
      <c r="J11932" s="3">
        <v>1</v>
      </c>
      <c r="K11932" s="3">
        <v>0</v>
      </c>
      <c r="L11932" s="72">
        <v>61</v>
      </c>
      <c r="M11932" s="29" t="s">
        <v>43</v>
      </c>
      <c r="N11932" s="30">
        <f t="shared" si="289"/>
        <v>461</v>
      </c>
      <c r="O11932" s="30">
        <v>150</v>
      </c>
      <c r="P11932" s="30">
        <f t="shared" si="290"/>
        <v>69150</v>
      </c>
      <c r="AG11932" s="5">
        <f t="shared" si="291"/>
        <v>69150</v>
      </c>
      <c r="AH11932" s="5">
        <f t="shared" si="292"/>
        <v>69150</v>
      </c>
      <c r="AI11932" s="5">
        <v>0</v>
      </c>
      <c r="AJ11932" s="5">
        <f t="shared" si="293"/>
        <v>69150</v>
      </c>
      <c r="AK11932" s="5">
        <v>0.3</v>
      </c>
      <c r="AL11932" s="5">
        <f t="shared" si="294"/>
        <v>207.45000000000002</v>
      </c>
    </row>
    <row r="11933" spans="1:38" x14ac:dyDescent="0.45">
      <c r="E11933" s="3">
        <v>6921</v>
      </c>
      <c r="F11933" s="3">
        <v>1157</v>
      </c>
      <c r="G11933" s="7" t="s">
        <v>17283</v>
      </c>
      <c r="H11933" s="3" t="s">
        <v>42</v>
      </c>
      <c r="I11933" s="3">
        <v>12365</v>
      </c>
      <c r="J11933" s="3">
        <v>5</v>
      </c>
      <c r="K11933" s="3">
        <v>3</v>
      </c>
      <c r="L11933" s="72">
        <v>62</v>
      </c>
      <c r="M11933" s="29" t="s">
        <v>43</v>
      </c>
      <c r="N11933" s="30">
        <f t="shared" si="289"/>
        <v>2362</v>
      </c>
      <c r="O11933" s="30">
        <v>150</v>
      </c>
      <c r="P11933" s="30">
        <f t="shared" si="290"/>
        <v>354300</v>
      </c>
      <c r="AG11933" s="5">
        <f t="shared" si="291"/>
        <v>354300</v>
      </c>
      <c r="AH11933" s="5">
        <f t="shared" si="292"/>
        <v>354300</v>
      </c>
      <c r="AI11933" s="5">
        <v>0</v>
      </c>
      <c r="AJ11933" s="5">
        <f t="shared" si="293"/>
        <v>354300</v>
      </c>
      <c r="AK11933" s="5">
        <v>0.3</v>
      </c>
      <c r="AL11933" s="5">
        <f t="shared" si="294"/>
        <v>1062.9000000000001</v>
      </c>
    </row>
    <row r="11934" spans="1:38" x14ac:dyDescent="0.45">
      <c r="E11934" s="3">
        <v>6922</v>
      </c>
      <c r="F11934" s="3">
        <v>551</v>
      </c>
      <c r="G11934" s="7" t="s">
        <v>17284</v>
      </c>
      <c r="H11934" s="3" t="s">
        <v>42</v>
      </c>
      <c r="I11934" s="3">
        <v>12829</v>
      </c>
      <c r="J11934" s="3">
        <v>3</v>
      </c>
      <c r="K11934" s="3">
        <v>1</v>
      </c>
      <c r="L11934" s="72">
        <v>75</v>
      </c>
      <c r="M11934" s="29" t="s">
        <v>43</v>
      </c>
      <c r="N11934" s="30">
        <f t="shared" si="289"/>
        <v>1375</v>
      </c>
      <c r="O11934" s="30">
        <v>150</v>
      </c>
      <c r="P11934" s="30">
        <f t="shared" si="290"/>
        <v>206250</v>
      </c>
      <c r="AG11934" s="5">
        <f t="shared" si="291"/>
        <v>206250</v>
      </c>
      <c r="AH11934" s="5">
        <f t="shared" si="292"/>
        <v>206250</v>
      </c>
      <c r="AI11934" s="5">
        <v>0</v>
      </c>
      <c r="AJ11934" s="5">
        <f t="shared" si="293"/>
        <v>206250</v>
      </c>
      <c r="AK11934" s="5">
        <v>0.3</v>
      </c>
      <c r="AL11934" s="5">
        <f t="shared" si="294"/>
        <v>618.75</v>
      </c>
    </row>
    <row r="11935" spans="1:38" x14ac:dyDescent="0.45">
      <c r="E11935" s="3">
        <v>6923</v>
      </c>
      <c r="F11935" s="3">
        <v>7124</v>
      </c>
      <c r="G11935" s="7" t="s">
        <v>17285</v>
      </c>
      <c r="H11935" s="3" t="s">
        <v>42</v>
      </c>
      <c r="I11935" s="3">
        <v>23705</v>
      </c>
    </row>
    <row r="11936" spans="1:38" x14ac:dyDescent="0.45">
      <c r="E11936" s="3">
        <v>6924</v>
      </c>
      <c r="F11936" s="3">
        <v>7514</v>
      </c>
      <c r="G11936" s="7" t="s">
        <v>17286</v>
      </c>
      <c r="H11936" s="3" t="s">
        <v>42</v>
      </c>
      <c r="I11936" s="3">
        <v>23946</v>
      </c>
    </row>
    <row r="11937" spans="1:38" x14ac:dyDescent="0.45">
      <c r="E11937" s="3">
        <v>6925</v>
      </c>
      <c r="F11937" s="3">
        <v>315</v>
      </c>
      <c r="G11937" s="7" t="s">
        <v>17287</v>
      </c>
      <c r="H11937" s="3" t="s">
        <v>42</v>
      </c>
      <c r="I11937" s="3">
        <v>23947</v>
      </c>
      <c r="J11937" s="3">
        <v>3</v>
      </c>
      <c r="K11937" s="3">
        <v>0</v>
      </c>
      <c r="L11937" s="72">
        <v>45</v>
      </c>
      <c r="M11937" s="29" t="s">
        <v>43</v>
      </c>
      <c r="N11937" s="30">
        <f>((J11937*400)+(K11937*100))+L11937</f>
        <v>1245</v>
      </c>
      <c r="O11937" s="30">
        <v>310</v>
      </c>
      <c r="P11937" s="30">
        <f>N11937*O11937</f>
        <v>385950</v>
      </c>
      <c r="AG11937" s="5">
        <f>IF(AND(AF11937="",P11937=""),0,IF((AF11937=""),P11937,IF((P11937=""),AF11937,AF11937+P11937)))</f>
        <v>385950</v>
      </c>
      <c r="AH11937" s="5">
        <f>IF( (AA11937=""),AG11937*1,AG11937*(AA11937/100) )</f>
        <v>385950</v>
      </c>
      <c r="AI11937" s="5">
        <v>0</v>
      </c>
      <c r="AJ11937" s="5">
        <f>IF((AI11937-AH11937) &gt; 1,0,IF((AI11937-AH11937)&lt;0,AH11937-AI11937,AI11937-AH11937))</f>
        <v>385950</v>
      </c>
      <c r="AK11937" s="5">
        <v>0.3</v>
      </c>
      <c r="AL11937" s="5">
        <f>AJ11937*(AK11937/100)</f>
        <v>1157.8500000000001</v>
      </c>
    </row>
    <row r="11938" spans="1:38" x14ac:dyDescent="0.45">
      <c r="E11938" s="3">
        <v>6926</v>
      </c>
      <c r="F11938" s="3">
        <v>1982</v>
      </c>
      <c r="G11938" s="7" t="s">
        <v>17288</v>
      </c>
      <c r="H11938" s="3" t="s">
        <v>42</v>
      </c>
      <c r="I11938" s="3">
        <v>29586</v>
      </c>
      <c r="J11938" s="3">
        <v>13</v>
      </c>
      <c r="K11938" s="3">
        <v>1</v>
      </c>
      <c r="L11938" s="72">
        <v>25.4</v>
      </c>
      <c r="M11938" s="29" t="s">
        <v>43</v>
      </c>
      <c r="N11938" s="30">
        <f>((J11938*400)+(K11938*100))+L11938</f>
        <v>5325.4</v>
      </c>
      <c r="O11938" s="30">
        <v>150</v>
      </c>
      <c r="P11938" s="30">
        <f>N11938*O11938</f>
        <v>798810</v>
      </c>
      <c r="AG11938" s="5">
        <f>IF(AND(AF11938="",P11938=""),0,IF((AF11938=""),P11938,IF((P11938=""),AF11938,AF11938+P11938)))</f>
        <v>798810</v>
      </c>
      <c r="AH11938" s="5">
        <f>IF( (AA11938=""),AG11938*1,AG11938*(AA11938/100) )</f>
        <v>798810</v>
      </c>
      <c r="AI11938" s="5">
        <v>0</v>
      </c>
      <c r="AJ11938" s="5">
        <f>IF((AI11938-AH11938) &gt; 1,0,IF((AI11938-AH11938)&lt;0,AH11938-AI11938,AI11938-AH11938))</f>
        <v>798810</v>
      </c>
      <c r="AK11938" s="5">
        <v>0.3</v>
      </c>
      <c r="AL11938" s="5">
        <f>AJ11938*(AK11938/100)</f>
        <v>2396.4299999999998</v>
      </c>
    </row>
    <row r="11939" spans="1:38" x14ac:dyDescent="0.45">
      <c r="E11939" s="3">
        <v>6927</v>
      </c>
      <c r="F11939" s="3">
        <v>9744</v>
      </c>
      <c r="G11939" s="7" t="s">
        <v>17289</v>
      </c>
      <c r="H11939" s="3" t="s">
        <v>42</v>
      </c>
      <c r="I11939" s="3">
        <v>33921</v>
      </c>
    </row>
    <row r="11940" spans="1:38" x14ac:dyDescent="0.45">
      <c r="E11940" s="3">
        <v>6928</v>
      </c>
      <c r="F11940" s="3">
        <v>4173</v>
      </c>
      <c r="G11940" s="7" t="s">
        <v>17290</v>
      </c>
      <c r="H11940" s="3" t="s">
        <v>42</v>
      </c>
      <c r="I11940" s="3">
        <v>33922</v>
      </c>
      <c r="J11940" s="3">
        <v>2</v>
      </c>
      <c r="K11940" s="3">
        <v>2</v>
      </c>
      <c r="L11940" s="72">
        <v>0</v>
      </c>
      <c r="M11940" s="29" t="s">
        <v>43</v>
      </c>
      <c r="N11940" s="30">
        <f>((J11940*400)+(K11940*100))+L11940</f>
        <v>1000</v>
      </c>
      <c r="O11940" s="30">
        <v>200</v>
      </c>
      <c r="P11940" s="30">
        <f>N11940*O11940</f>
        <v>200000</v>
      </c>
      <c r="AG11940" s="5">
        <f>IF(AND(AF11940="",P11940=""),0,IF((AF11940=""),P11940,IF((P11940=""),AF11940,AF11940+P11940)))</f>
        <v>200000</v>
      </c>
      <c r="AH11940" s="5">
        <f>IF( (AA11940=""),AG11940*1,AG11940*(AA11940/100) )</f>
        <v>200000</v>
      </c>
      <c r="AI11940" s="5">
        <v>0</v>
      </c>
      <c r="AJ11940" s="5">
        <f>IF((AI11940-AH11940) &gt; 1,0,IF((AI11940-AH11940)&lt;0,AH11940-AI11940,AI11940-AH11940))</f>
        <v>200000</v>
      </c>
      <c r="AK11940" s="5">
        <v>0.3</v>
      </c>
      <c r="AL11940" s="5">
        <f>AJ11940*(AK11940/100)</f>
        <v>600</v>
      </c>
    </row>
    <row r="11941" spans="1:38" x14ac:dyDescent="0.45">
      <c r="E11941" s="3">
        <v>6929</v>
      </c>
      <c r="F11941" s="3">
        <v>4172</v>
      </c>
      <c r="G11941" s="7" t="s">
        <v>17291</v>
      </c>
      <c r="H11941" s="3" t="s">
        <v>42</v>
      </c>
      <c r="I11941" s="3">
        <v>33923</v>
      </c>
      <c r="J11941" s="3">
        <v>2</v>
      </c>
      <c r="K11941" s="3">
        <v>0</v>
      </c>
      <c r="L11941" s="72">
        <v>0</v>
      </c>
      <c r="M11941" s="29" t="s">
        <v>43</v>
      </c>
      <c r="N11941" s="30">
        <f>((J11941*400)+(K11941*100))+L11941</f>
        <v>800</v>
      </c>
      <c r="O11941" s="30">
        <v>200</v>
      </c>
      <c r="P11941" s="30">
        <f>N11941*O11941</f>
        <v>160000</v>
      </c>
      <c r="AG11941" s="5">
        <f>IF(AND(AF11941="",P11941=""),0,IF((AF11941=""),P11941,IF((P11941=""),AF11941,AF11941+P11941)))</f>
        <v>160000</v>
      </c>
      <c r="AH11941" s="5">
        <f>IF( (AA11941=""),AG11941*1,AG11941*(AA11941/100) )</f>
        <v>160000</v>
      </c>
      <c r="AI11941" s="5">
        <v>0</v>
      </c>
      <c r="AJ11941" s="5">
        <f>IF((AI11941-AH11941) &gt; 1,0,IF((AI11941-AH11941)&lt;0,AH11941-AI11941,AI11941-AH11941))</f>
        <v>160000</v>
      </c>
      <c r="AK11941" s="5">
        <v>0.3</v>
      </c>
      <c r="AL11941" s="5">
        <f>AJ11941*(AK11941/100)</f>
        <v>480</v>
      </c>
    </row>
    <row r="11942" spans="1:38" x14ac:dyDescent="0.45">
      <c r="E11942" s="3">
        <v>6930</v>
      </c>
      <c r="F11942" s="3">
        <v>3790</v>
      </c>
      <c r="G11942" s="7" t="s">
        <v>17292</v>
      </c>
      <c r="H11942" s="3" t="s">
        <v>42</v>
      </c>
      <c r="I11942" s="3">
        <v>33924</v>
      </c>
      <c r="J11942" s="3">
        <v>2</v>
      </c>
      <c r="K11942" s="3">
        <v>0</v>
      </c>
      <c r="L11942" s="72">
        <v>0</v>
      </c>
      <c r="M11942" s="29" t="s">
        <v>43</v>
      </c>
      <c r="N11942" s="30">
        <f>((J11942*400)+(K11942*100))+L11942</f>
        <v>800</v>
      </c>
      <c r="O11942" s="30">
        <v>200</v>
      </c>
      <c r="P11942" s="30">
        <f>N11942*O11942</f>
        <v>160000</v>
      </c>
      <c r="AG11942" s="5">
        <f>IF(AND(AF11942="",P11942=""),0,IF((AF11942=""),P11942,IF((P11942=""),AF11942,AF11942+P11942)))</f>
        <v>160000</v>
      </c>
      <c r="AH11942" s="5">
        <f>IF( (AA11942=""),AG11942*1,AG11942*(AA11942/100) )</f>
        <v>160000</v>
      </c>
      <c r="AI11942" s="5">
        <v>0</v>
      </c>
      <c r="AJ11942" s="5">
        <f>IF((AI11942-AH11942) &gt; 1,0,IF((AI11942-AH11942)&lt;0,AH11942-AI11942,AI11942-AH11942))</f>
        <v>160000</v>
      </c>
      <c r="AK11942" s="5">
        <v>0.3</v>
      </c>
      <c r="AL11942" s="5">
        <f>AJ11942*(AK11942/100)</f>
        <v>480</v>
      </c>
    </row>
    <row r="11943" spans="1:38" x14ac:dyDescent="0.45">
      <c r="O11943" s="30" t="s">
        <v>54</v>
      </c>
      <c r="P11943" s="30">
        <f>SUM(P11924:P11942)</f>
        <v>3039310</v>
      </c>
      <c r="AH11943" s="5">
        <f>SUM(AH11924:AH11942)</f>
        <v>3039310</v>
      </c>
      <c r="AJ11943" s="5">
        <f>SUM(AJ11924:AJ11942)</f>
        <v>3039310</v>
      </c>
      <c r="AL11943" s="5">
        <f>SUM(AL11924:AL11942)</f>
        <v>9117.93</v>
      </c>
    </row>
    <row r="11944" spans="1:38" x14ac:dyDescent="0.45">
      <c r="A11944" s="17" t="s">
        <v>17293</v>
      </c>
      <c r="B11944" s="22">
        <v>3770300521551</v>
      </c>
      <c r="C11944" s="17" t="s">
        <v>17294</v>
      </c>
      <c r="D11944" s="17" t="s">
        <v>17295</v>
      </c>
      <c r="E11944" s="3">
        <v>6931</v>
      </c>
      <c r="F11944" s="3">
        <v>6015</v>
      </c>
      <c r="H11944" s="3" t="s">
        <v>42</v>
      </c>
      <c r="I11944" s="3">
        <v>11656</v>
      </c>
      <c r="J11944" s="3">
        <v>0</v>
      </c>
      <c r="K11944" s="3">
        <v>0</v>
      </c>
      <c r="L11944" s="72">
        <v>20</v>
      </c>
      <c r="M11944" s="29" t="s">
        <v>208</v>
      </c>
      <c r="N11944" s="30">
        <f>((J11944*400)+(K11944*100))+L11944</f>
        <v>20</v>
      </c>
      <c r="O11944" s="30">
        <v>750</v>
      </c>
      <c r="P11944" s="30">
        <f>N11944*O11944</f>
        <v>15000</v>
      </c>
      <c r="AG11944" s="5">
        <f>IF(AND(AF11944="",P11944=""),0,IF((AF11944=""),P11944,IF((P11944=""),AF11944,AF11944+P11944)))</f>
        <v>15000</v>
      </c>
      <c r="AH11944" s="5">
        <f>IF( (AA11944=""),AG11944*1,AG11944*(AA11944/100) )</f>
        <v>15000</v>
      </c>
      <c r="AI11944" s="5">
        <v>0</v>
      </c>
      <c r="AJ11944" s="5">
        <f>IF((AI11944-AH11944) &gt; 1,0,IF((AI11944-AH11944)&lt;0,AH11944-AI11944,AI11944-AH11944))</f>
        <v>15000</v>
      </c>
      <c r="AK11944" s="5">
        <v>0.02</v>
      </c>
      <c r="AL11944" s="5">
        <f>AJ11944*(AK11944/100)</f>
        <v>3</v>
      </c>
    </row>
    <row r="11945" spans="1:38" x14ac:dyDescent="0.45">
      <c r="E11945" s="3">
        <v>6932</v>
      </c>
      <c r="F11945" s="3">
        <v>6014</v>
      </c>
      <c r="H11945" s="3" t="s">
        <v>42</v>
      </c>
      <c r="I11945" s="3">
        <v>13823</v>
      </c>
      <c r="J11945" s="3">
        <v>0</v>
      </c>
      <c r="K11945" s="3">
        <v>0</v>
      </c>
      <c r="L11945" s="72">
        <v>20</v>
      </c>
      <c r="M11945" s="29" t="s">
        <v>208</v>
      </c>
      <c r="N11945" s="30">
        <f>((J11945*400)+(K11945*100))+L11945</f>
        <v>20</v>
      </c>
      <c r="O11945" s="30">
        <v>310</v>
      </c>
      <c r="P11945" s="30">
        <f>N11945*O11945</f>
        <v>6200</v>
      </c>
      <c r="AG11945" s="5">
        <f>IF(AND(AF11945="",P11945=""),0,IF((AF11945=""),P11945,IF((P11945=""),AF11945,AF11945+P11945)))</f>
        <v>6200</v>
      </c>
      <c r="AH11945" s="5">
        <f>IF( (AA11945=""),AG11945*1,AG11945*(AA11945/100) )</f>
        <v>6200</v>
      </c>
      <c r="AI11945" s="5">
        <v>0</v>
      </c>
      <c r="AJ11945" s="5">
        <f>IF((AI11945-AH11945) &gt; 1,0,IF((AI11945-AH11945)&lt;0,AH11945-AI11945,AI11945-AH11945))</f>
        <v>6200</v>
      </c>
      <c r="AK11945" s="5">
        <v>0.02</v>
      </c>
      <c r="AL11945" s="5">
        <f>AJ11945*(AK11945/100)</f>
        <v>1.24</v>
      </c>
    </row>
    <row r="11946" spans="1:38" x14ac:dyDescent="0.45">
      <c r="J11946" s="3">
        <v>9</v>
      </c>
      <c r="K11946" s="3">
        <v>3</v>
      </c>
      <c r="L11946" s="72">
        <v>17</v>
      </c>
      <c r="M11946" s="29" t="s">
        <v>90</v>
      </c>
      <c r="N11946" s="30">
        <f>((J11946*400)+(K11946*100))+L11946</f>
        <v>3917</v>
      </c>
      <c r="O11946" s="30">
        <v>310</v>
      </c>
      <c r="P11946" s="30">
        <f>N11946*O11946</f>
        <v>1214270</v>
      </c>
      <c r="AG11946" s="5">
        <f>IF(AND(AF11946="",P11946=""),0,IF((AF11946=""),P11946,IF((P11946=""),AF11946,AF11946+P11946)))</f>
        <v>1214270</v>
      </c>
      <c r="AH11946" s="5">
        <f>IF( (AA11946=""),AG11946*1,AG11946*(AA11946/100) )</f>
        <v>1214270</v>
      </c>
      <c r="AI11946" s="5">
        <v>0</v>
      </c>
      <c r="AJ11946" s="5">
        <f>IF((AI11946-AH11946) &gt; 1,0,IF((AI11946-AH11946)&lt;0,AH11946-AI11946,AI11946-AH11946))</f>
        <v>1214270</v>
      </c>
      <c r="AK11946" s="5">
        <v>0.01</v>
      </c>
      <c r="AL11946" s="5">
        <f>AJ11946*(AK11946/100)</f>
        <v>121.42700000000001</v>
      </c>
    </row>
    <row r="11947" spans="1:38" x14ac:dyDescent="0.45">
      <c r="Q11947" s="74">
        <v>1</v>
      </c>
      <c r="R11947" s="17" t="s">
        <v>17293</v>
      </c>
      <c r="S11947" s="26">
        <v>3770300521551</v>
      </c>
      <c r="T11947" s="17" t="s">
        <v>17294</v>
      </c>
      <c r="U11947" s="17" t="s">
        <v>17296</v>
      </c>
      <c r="W11947" s="3" t="s">
        <v>210</v>
      </c>
      <c r="X11947" s="3" t="s">
        <v>211</v>
      </c>
      <c r="Y11947" s="3" t="s">
        <v>212</v>
      </c>
      <c r="Z11947" s="5">
        <v>80</v>
      </c>
      <c r="AA11947" s="67">
        <v>50</v>
      </c>
      <c r="AB11947" s="5">
        <v>6900</v>
      </c>
      <c r="AC11947" s="5">
        <f>Z11947*AB11947</f>
        <v>552000</v>
      </c>
      <c r="AD11947" s="9">
        <v>5</v>
      </c>
      <c r="AE11947" s="9">
        <v>5</v>
      </c>
      <c r="AF11947" s="5">
        <f>(AC11947*(100-AE11947))/100</f>
        <v>524400</v>
      </c>
      <c r="AG11947" s="5">
        <f>IF( (AF11947=""),0,SUM(AF11947:AF11947) )</f>
        <v>524400</v>
      </c>
      <c r="AH11947" s="5">
        <f>(AG11947/100)*(AA11947)</f>
        <v>262200</v>
      </c>
      <c r="AI11947" s="5">
        <v>0</v>
      </c>
      <c r="AJ11947" s="5">
        <f>IF((AI11947-AH11947) &gt; 1,0,IF((AI11947-AH11947)&lt;0,AH11947-AI11947,AI11947-AH11947))</f>
        <v>262200</v>
      </c>
      <c r="AK11947" s="5">
        <v>0.02</v>
      </c>
      <c r="AL11947" s="5">
        <f>AJ11947*(AK11947/100)</f>
        <v>52.440000000000005</v>
      </c>
    </row>
    <row r="11949" spans="1:38" x14ac:dyDescent="0.45">
      <c r="Q11949" s="74">
        <v>2</v>
      </c>
      <c r="R11949" s="17" t="s">
        <v>17293</v>
      </c>
      <c r="S11949" s="26">
        <v>3770300521551</v>
      </c>
      <c r="T11949" s="17" t="s">
        <v>17294</v>
      </c>
      <c r="U11949" s="17" t="s">
        <v>17296</v>
      </c>
      <c r="W11949" s="3" t="s">
        <v>210</v>
      </c>
      <c r="X11949" s="3" t="s">
        <v>211</v>
      </c>
      <c r="Y11949" s="3" t="s">
        <v>212</v>
      </c>
      <c r="Z11949" s="5">
        <v>80</v>
      </c>
      <c r="AA11949" s="67">
        <v>50</v>
      </c>
      <c r="AB11949" s="5">
        <v>6900</v>
      </c>
      <c r="AC11949" s="5">
        <f>Z11949*AB11949</f>
        <v>552000</v>
      </c>
      <c r="AD11949" s="9">
        <v>5</v>
      </c>
      <c r="AE11949" s="9">
        <v>5</v>
      </c>
      <c r="AF11949" s="5">
        <f>(AC11949*(100-AE11949))/100</f>
        <v>524400</v>
      </c>
      <c r="AG11949" s="5">
        <f>IF( (AF11949=""),0,SUM(AF11949:AF11949) )</f>
        <v>524400</v>
      </c>
      <c r="AH11949" s="5">
        <f>(AG11949/100)*(AA11949)</f>
        <v>262200</v>
      </c>
      <c r="AI11949" s="5">
        <v>0</v>
      </c>
      <c r="AJ11949" s="5">
        <f>IF((AI11949-AH11949) &gt; 1,0,IF((AI11949-AH11949)&lt;0,AH11949-AI11949,AI11949-AH11949))</f>
        <v>262200</v>
      </c>
      <c r="AK11949" s="5">
        <v>0.02</v>
      </c>
      <c r="AL11949" s="5">
        <f>AJ11949*(AK11949/100)</f>
        <v>52.440000000000005</v>
      </c>
    </row>
    <row r="11950" spans="1:38" x14ac:dyDescent="0.45">
      <c r="O11950" s="30" t="s">
        <v>54</v>
      </c>
      <c r="P11950" s="30">
        <f>SUM(P11944:P11949)</f>
        <v>1235470</v>
      </c>
      <c r="AH11950" s="5">
        <f>SUM(AH11944:AH11949)</f>
        <v>1759870</v>
      </c>
      <c r="AJ11950" s="5">
        <f>SUM(AJ11944:AJ11949)</f>
        <v>1759870</v>
      </c>
      <c r="AL11950" s="5">
        <f>SUM(AL11944:AL11949)</f>
        <v>230.547</v>
      </c>
    </row>
    <row r="11951" spans="1:38" x14ac:dyDescent="0.45">
      <c r="A11951" s="17" t="s">
        <v>17297</v>
      </c>
      <c r="B11951" s="22">
        <v>3100601506581</v>
      </c>
      <c r="C11951" s="17" t="s">
        <v>17298</v>
      </c>
      <c r="D11951" s="17" t="s">
        <v>17299</v>
      </c>
      <c r="E11951" s="3">
        <v>6933</v>
      </c>
      <c r="F11951" s="3">
        <v>6611</v>
      </c>
      <c r="G11951" s="7" t="s">
        <v>17300</v>
      </c>
      <c r="H11951" s="3" t="s">
        <v>42</v>
      </c>
      <c r="I11951" s="3">
        <v>15570</v>
      </c>
    </row>
    <row r="11952" spans="1:38" x14ac:dyDescent="0.45">
      <c r="O11952" s="30" t="s">
        <v>54</v>
      </c>
      <c r="P11952" s="30">
        <f>SUM(P11951:P11951)</f>
        <v>0</v>
      </c>
      <c r="AH11952" s="5">
        <f>SUM(AH11951:AH11951)</f>
        <v>0</v>
      </c>
      <c r="AJ11952" s="5">
        <f>SUM(AJ11951:AJ11951)</f>
        <v>0</v>
      </c>
      <c r="AL11952" s="5">
        <f>SUM(AL11951:AL11951)</f>
        <v>0</v>
      </c>
    </row>
    <row r="11953" spans="1:38" x14ac:dyDescent="0.45">
      <c r="A11953" s="17" t="s">
        <v>17301</v>
      </c>
      <c r="B11953" s="22">
        <v>3770400492707</v>
      </c>
      <c r="C11953" s="17" t="s">
        <v>17302</v>
      </c>
      <c r="D11953" s="17" t="s">
        <v>17303</v>
      </c>
      <c r="E11953" s="3">
        <v>6934</v>
      </c>
      <c r="F11953" s="3">
        <v>5686</v>
      </c>
      <c r="H11953" s="3" t="s">
        <v>42</v>
      </c>
      <c r="I11953" s="3">
        <v>28301</v>
      </c>
      <c r="J11953" s="3">
        <v>0</v>
      </c>
      <c r="K11953" s="3">
        <v>0</v>
      </c>
      <c r="L11953" s="72">
        <v>7.5</v>
      </c>
      <c r="M11953" s="29" t="s">
        <v>208</v>
      </c>
      <c r="N11953" s="30">
        <f>((J11953*400)+(K11953*100))+L11953</f>
        <v>7.5</v>
      </c>
      <c r="O11953" s="30">
        <v>300</v>
      </c>
      <c r="P11953" s="30">
        <f>N11953*O11953</f>
        <v>2250</v>
      </c>
      <c r="AG11953" s="5">
        <f>IF(AND(AF11953="",P11953=""),0,IF((AF11953=""),P11953,IF((P11953=""),AF11953,AF11953+P11953)))</f>
        <v>2250</v>
      </c>
      <c r="AH11953" s="5">
        <f>IF( (AA11953=""),AG11953*1,AG11953*(AA11953/100) )</f>
        <v>2250</v>
      </c>
      <c r="AI11953" s="5">
        <v>0</v>
      </c>
      <c r="AJ11953" s="5">
        <f>IF((AI11953-AH11953) &gt; 1,0,IF((AI11953-AH11953)&lt;0,AH11953-AI11953,AI11953-AH11953))</f>
        <v>2250</v>
      </c>
      <c r="AK11953" s="5">
        <v>0.02</v>
      </c>
      <c r="AL11953" s="5">
        <f>AJ11953*(AK11953/100)</f>
        <v>0.45</v>
      </c>
    </row>
    <row r="11954" spans="1:38" x14ac:dyDescent="0.45">
      <c r="J11954" s="3">
        <v>1</v>
      </c>
      <c r="K11954" s="3">
        <v>0</v>
      </c>
      <c r="L11954" s="72">
        <v>82.5</v>
      </c>
      <c r="M11954" s="29" t="s">
        <v>90</v>
      </c>
      <c r="N11954" s="30">
        <f>((J11954*400)+(K11954*100))+L11954</f>
        <v>482.5</v>
      </c>
      <c r="O11954" s="30">
        <v>300</v>
      </c>
      <c r="P11954" s="30">
        <f>N11954*O11954</f>
        <v>144750</v>
      </c>
      <c r="AG11954" s="5">
        <f>IF(AND(AF11954="",P11954=""),0,IF((AF11954=""),P11954,IF((P11954=""),AF11954,AF11954+P11954)))</f>
        <v>144750</v>
      </c>
      <c r="AH11954" s="5">
        <f>IF( (AA11954=""),AG11954*1,AG11954*(AA11954/100) )</f>
        <v>144750</v>
      </c>
      <c r="AI11954" s="5">
        <v>0</v>
      </c>
      <c r="AJ11954" s="5">
        <f>IF((AI11954-AH11954) &gt; 1,0,IF((AI11954-AH11954)&lt;0,AH11954-AI11954,AI11954-AH11954))</f>
        <v>144750</v>
      </c>
      <c r="AK11954" s="5">
        <v>0.01</v>
      </c>
      <c r="AL11954" s="5">
        <f>AJ11954*(AK11954/100)</f>
        <v>14.475000000000001</v>
      </c>
    </row>
    <row r="11955" spans="1:38" x14ac:dyDescent="0.45">
      <c r="E11955" s="3">
        <v>6935</v>
      </c>
      <c r="F11955" s="3">
        <v>5687</v>
      </c>
      <c r="H11955" s="3" t="s">
        <v>42</v>
      </c>
      <c r="I11955" s="3">
        <v>35743</v>
      </c>
      <c r="J11955" s="3">
        <v>0</v>
      </c>
      <c r="K11955" s="3">
        <v>0</v>
      </c>
      <c r="L11955" s="72">
        <v>67</v>
      </c>
      <c r="M11955" s="29" t="s">
        <v>90</v>
      </c>
      <c r="N11955" s="30">
        <f>((J11955*400)+(K11955*100))+L11955</f>
        <v>67</v>
      </c>
      <c r="O11955" s="30">
        <v>0</v>
      </c>
      <c r="P11955" s="30">
        <f>N11955*O11955</f>
        <v>0</v>
      </c>
      <c r="AG11955" s="5">
        <f>IF(AND(AF11955="",P11955=""),0,IF((AF11955=""),P11955,IF((P11955=""),AF11955,AF11955+P11955)))</f>
        <v>0</v>
      </c>
      <c r="AH11955" s="5">
        <f>IF( (AA11955=""),AG11955*1,AG11955*(AA11955/100) )</f>
        <v>0</v>
      </c>
      <c r="AI11955" s="5">
        <v>0</v>
      </c>
      <c r="AJ11955" s="5">
        <f>IF((AI11955-AH11955) &gt; 1,0,IF((AI11955-AH11955)&lt;0,AH11955-AI11955,AI11955-AH11955))</f>
        <v>0</v>
      </c>
      <c r="AK11955" s="5">
        <v>0.01</v>
      </c>
      <c r="AL11955" s="5">
        <f>AJ11955*(AK11955/100)</f>
        <v>0</v>
      </c>
    </row>
    <row r="11956" spans="1:38" x14ac:dyDescent="0.45">
      <c r="Q11956" s="74">
        <v>1</v>
      </c>
      <c r="R11956" s="17" t="s">
        <v>17301</v>
      </c>
      <c r="S11956" s="26">
        <v>3770400492707</v>
      </c>
      <c r="T11956" s="17" t="s">
        <v>17302</v>
      </c>
      <c r="U11956" s="17" t="s">
        <v>17304</v>
      </c>
      <c r="W11956" s="3" t="s">
        <v>210</v>
      </c>
      <c r="X11956" s="3" t="s">
        <v>211</v>
      </c>
      <c r="Y11956" s="3" t="s">
        <v>212</v>
      </c>
      <c r="Z11956" s="5">
        <v>30</v>
      </c>
      <c r="AA11956" s="67">
        <v>100</v>
      </c>
      <c r="AB11956" s="5">
        <v>6900</v>
      </c>
      <c r="AC11956" s="5">
        <f>Z11956*AB11956</f>
        <v>207000</v>
      </c>
      <c r="AD11956" s="9">
        <v>5</v>
      </c>
      <c r="AE11956" s="9">
        <v>5</v>
      </c>
      <c r="AF11956" s="5">
        <f>(AC11956*(100-AE11956))/100</f>
        <v>196650</v>
      </c>
      <c r="AG11956" s="5">
        <f>IF( (AF11956=""),0,SUM(AF11956:AF11956) )</f>
        <v>196650</v>
      </c>
      <c r="AH11956" s="5">
        <f>(AG11956/100)*(AA11956)</f>
        <v>196650</v>
      </c>
      <c r="AI11956" s="5">
        <v>0</v>
      </c>
      <c r="AJ11956" s="5">
        <f>IF((AI11956-AH11956) &gt; 1,0,IF((AI11956-AH11956)&lt;0,AH11956-AI11956,AI11956-AH11956))</f>
        <v>196650</v>
      </c>
      <c r="AK11956" s="5">
        <v>0.02</v>
      </c>
      <c r="AL11956" s="5">
        <f>AJ11956*(AK11956/100)</f>
        <v>39.330000000000005</v>
      </c>
    </row>
    <row r="11957" spans="1:38" x14ac:dyDescent="0.45">
      <c r="O11957" s="30" t="s">
        <v>54</v>
      </c>
      <c r="P11957" s="30">
        <f>SUM(P11953:P11956)</f>
        <v>147000</v>
      </c>
      <c r="AH11957" s="5">
        <f>SUM(AH11953:AH11956)</f>
        <v>343650</v>
      </c>
      <c r="AJ11957" s="5">
        <f>SUM(AJ11953:AJ11956)</f>
        <v>343650</v>
      </c>
      <c r="AL11957" s="5">
        <f>SUM(AL11953:AL11956)</f>
        <v>54.25500000000001</v>
      </c>
    </row>
    <row r="11958" spans="1:38" x14ac:dyDescent="0.45">
      <c r="A11958" s="17" t="s">
        <v>17305</v>
      </c>
      <c r="B11958" s="22">
        <v>3101300121185</v>
      </c>
      <c r="C11958" s="17" t="s">
        <v>17306</v>
      </c>
      <c r="D11958" s="17" t="s">
        <v>17307</v>
      </c>
      <c r="E11958" s="3">
        <v>6936</v>
      </c>
      <c r="F11958" s="3">
        <v>216</v>
      </c>
      <c r="G11958" s="7" t="s">
        <v>17308</v>
      </c>
      <c r="H11958" s="3" t="s">
        <v>42</v>
      </c>
      <c r="I11958" s="3">
        <v>17769</v>
      </c>
      <c r="J11958" s="3">
        <v>0</v>
      </c>
      <c r="K11958" s="3">
        <v>0</v>
      </c>
      <c r="L11958" s="72">
        <v>53</v>
      </c>
      <c r="M11958" s="29" t="s">
        <v>43</v>
      </c>
      <c r="N11958" s="30">
        <f>((J11958*400)+(K11958*100))+L11958</f>
        <v>53</v>
      </c>
      <c r="O11958" s="30">
        <v>500</v>
      </c>
      <c r="P11958" s="30">
        <f>N11958*O11958</f>
        <v>26500</v>
      </c>
      <c r="AG11958" s="5">
        <f>IF(AND(AF11958="",P11958=""),0,IF((AF11958=""),P11958,IF((P11958=""),AF11958,AF11958+P11958)))</f>
        <v>26500</v>
      </c>
      <c r="AH11958" s="5">
        <f>IF( (AA11958=""),AG11958*1,AG11958*(AA11958/100) )</f>
        <v>26500</v>
      </c>
      <c r="AI11958" s="5">
        <v>0</v>
      </c>
      <c r="AJ11958" s="5">
        <f>IF((AI11958-AH11958) &gt; 1,0,IF((AI11958-AH11958)&lt;0,AH11958-AI11958,AI11958-AH11958))</f>
        <v>26500</v>
      </c>
      <c r="AK11958" s="5">
        <v>0.3</v>
      </c>
      <c r="AL11958" s="5">
        <f>AJ11958*(AK11958/100)</f>
        <v>79.5</v>
      </c>
    </row>
    <row r="11959" spans="1:38" x14ac:dyDescent="0.45">
      <c r="E11959" s="3">
        <v>6937</v>
      </c>
      <c r="F11959" s="3">
        <v>594</v>
      </c>
      <c r="G11959" s="7" t="s">
        <v>17309</v>
      </c>
      <c r="H11959" s="3" t="s">
        <v>42</v>
      </c>
      <c r="I11959" s="3">
        <v>17770</v>
      </c>
      <c r="J11959" s="3">
        <v>0</v>
      </c>
      <c r="K11959" s="3">
        <v>0</v>
      </c>
      <c r="L11959" s="72">
        <v>55</v>
      </c>
      <c r="M11959" s="29" t="s">
        <v>43</v>
      </c>
      <c r="N11959" s="30">
        <f>((J11959*400)+(K11959*100))+L11959</f>
        <v>55</v>
      </c>
      <c r="O11959" s="30">
        <v>500</v>
      </c>
      <c r="P11959" s="30">
        <f>N11959*O11959</f>
        <v>27500</v>
      </c>
      <c r="AG11959" s="5">
        <f>IF(AND(AF11959="",P11959=""),0,IF((AF11959=""),P11959,IF((P11959=""),AF11959,AF11959+P11959)))</f>
        <v>27500</v>
      </c>
      <c r="AH11959" s="5">
        <f>IF( (AA11959=""),AG11959*1,AG11959*(AA11959/100) )</f>
        <v>27500</v>
      </c>
      <c r="AI11959" s="5">
        <v>0</v>
      </c>
      <c r="AJ11959" s="5">
        <f>IF((AI11959-AH11959) &gt; 1,0,IF((AI11959-AH11959)&lt;0,AH11959-AI11959,AI11959-AH11959))</f>
        <v>27500</v>
      </c>
      <c r="AK11959" s="5">
        <v>0.3</v>
      </c>
      <c r="AL11959" s="5">
        <f>AJ11959*(AK11959/100)</f>
        <v>82.5</v>
      </c>
    </row>
    <row r="11960" spans="1:38" x14ac:dyDescent="0.45">
      <c r="O11960" s="30" t="s">
        <v>54</v>
      </c>
      <c r="P11960" s="30">
        <f>SUM(P11958:P11959)</f>
        <v>54000</v>
      </c>
      <c r="AH11960" s="5">
        <f>SUM(AH11958:AH11959)</f>
        <v>54000</v>
      </c>
      <c r="AJ11960" s="5">
        <f>SUM(AJ11958:AJ11959)</f>
        <v>54000</v>
      </c>
      <c r="AL11960" s="5">
        <f>SUM(AL11958:AL11959)</f>
        <v>162</v>
      </c>
    </row>
    <row r="11961" spans="1:38" x14ac:dyDescent="0.45">
      <c r="A11961" s="17" t="s">
        <v>17310</v>
      </c>
      <c r="B11961" s="22">
        <v>3130600219449</v>
      </c>
      <c r="C11961" s="17" t="s">
        <v>17311</v>
      </c>
      <c r="D11961" s="17" t="s">
        <v>17312</v>
      </c>
      <c r="E11961" s="3">
        <v>6938</v>
      </c>
      <c r="F11961" s="3">
        <v>2453</v>
      </c>
      <c r="G11961" s="7" t="s">
        <v>17313</v>
      </c>
      <c r="H11961" s="3" t="s">
        <v>42</v>
      </c>
      <c r="I11961" s="3">
        <v>21872</v>
      </c>
      <c r="J11961" s="3">
        <v>0</v>
      </c>
      <c r="K11961" s="3">
        <v>0</v>
      </c>
      <c r="L11961" s="72">
        <v>60</v>
      </c>
      <c r="M11961" s="29" t="s">
        <v>43</v>
      </c>
      <c r="N11961" s="30">
        <f>((J11961*400)+(K11961*100))+L11961</f>
        <v>60</v>
      </c>
      <c r="O11961" s="30">
        <v>1000</v>
      </c>
      <c r="P11961" s="30">
        <f>N11961*O11961</f>
        <v>60000</v>
      </c>
      <c r="AG11961" s="5">
        <f>IF(AND(AF11961="",P11961=""),0,IF((AF11961=""),P11961,IF((P11961=""),AF11961,AF11961+P11961)))</f>
        <v>60000</v>
      </c>
      <c r="AH11961" s="5">
        <f>IF( (AA11961=""),AG11961*1,AG11961*(AA11961/100) )</f>
        <v>60000</v>
      </c>
      <c r="AI11961" s="5">
        <v>0</v>
      </c>
      <c r="AJ11961" s="5">
        <f>IF((AI11961-AH11961) &gt; 1,0,IF((AI11961-AH11961)&lt;0,AH11961-AI11961,AI11961-AH11961))</f>
        <v>60000</v>
      </c>
      <c r="AK11961" s="5">
        <v>0.3</v>
      </c>
      <c r="AL11961" s="5">
        <f>AJ11961*(AK11961/100)</f>
        <v>180</v>
      </c>
    </row>
    <row r="11962" spans="1:38" x14ac:dyDescent="0.45">
      <c r="O11962" s="30" t="s">
        <v>54</v>
      </c>
      <c r="P11962" s="30">
        <f>SUM(P11961:P11961)</f>
        <v>60000</v>
      </c>
      <c r="AH11962" s="5">
        <f>SUM(AH11961:AH11961)</f>
        <v>60000</v>
      </c>
      <c r="AJ11962" s="5">
        <f>SUM(AJ11961:AJ11961)</f>
        <v>60000</v>
      </c>
      <c r="AL11962" s="5">
        <f>SUM(AL11961:AL11961)</f>
        <v>180</v>
      </c>
    </row>
    <row r="11963" spans="1:38" x14ac:dyDescent="0.45">
      <c r="A11963" s="17" t="s">
        <v>17314</v>
      </c>
      <c r="B11963" s="22">
        <v>3770500004984</v>
      </c>
      <c r="C11963" s="17" t="s">
        <v>17315</v>
      </c>
      <c r="D11963" s="17" t="s">
        <v>17316</v>
      </c>
      <c r="E11963" s="3">
        <v>6939</v>
      </c>
      <c r="F11963" s="3">
        <v>8941</v>
      </c>
      <c r="G11963" s="7" t="s">
        <v>17317</v>
      </c>
      <c r="H11963" s="3" t="s">
        <v>42</v>
      </c>
      <c r="I11963" s="3">
        <v>31230</v>
      </c>
    </row>
    <row r="11964" spans="1:38" x14ac:dyDescent="0.45">
      <c r="O11964" s="30" t="s">
        <v>54</v>
      </c>
      <c r="P11964" s="30">
        <f>SUM(P11963:P11963)</f>
        <v>0</v>
      </c>
      <c r="AH11964" s="5">
        <f>SUM(AH11963:AH11963)</f>
        <v>0</v>
      </c>
      <c r="AJ11964" s="5">
        <f>SUM(AJ11963:AJ11963)</f>
        <v>0</v>
      </c>
      <c r="AL11964" s="5">
        <f>SUM(AL11963:AL11963)</f>
        <v>0</v>
      </c>
    </row>
    <row r="11965" spans="1:38" x14ac:dyDescent="0.45">
      <c r="A11965" s="17" t="s">
        <v>17318</v>
      </c>
      <c r="B11965" s="22">
        <v>3770400180071</v>
      </c>
      <c r="C11965" s="17" t="s">
        <v>17319</v>
      </c>
      <c r="D11965" s="17" t="s">
        <v>17320</v>
      </c>
      <c r="E11965" s="3">
        <v>6940</v>
      </c>
      <c r="F11965" s="3">
        <v>6136</v>
      </c>
      <c r="H11965" s="3" t="s">
        <v>42</v>
      </c>
      <c r="I11965" s="3">
        <v>33904</v>
      </c>
      <c r="J11965" s="3">
        <v>0</v>
      </c>
      <c r="K11965" s="3">
        <v>0</v>
      </c>
      <c r="L11965" s="72">
        <v>4</v>
      </c>
      <c r="M11965" s="29" t="s">
        <v>208</v>
      </c>
      <c r="N11965" s="30">
        <f>((J11965*400)+(K11965*100))+L11965</f>
        <v>4</v>
      </c>
      <c r="O11965" s="30">
        <v>2500</v>
      </c>
      <c r="P11965" s="30">
        <f>N11965*O11965</f>
        <v>10000</v>
      </c>
      <c r="AG11965" s="5">
        <f>IF(AND(AF11965="",P11965=""),0,IF((AF11965=""),P11965,IF((P11965=""),AF11965,AF11965+P11965)))</f>
        <v>10000</v>
      </c>
      <c r="AH11965" s="5">
        <f>IF( (AA11965=""),AG11965*1,AG11965*(AA11965/100) )</f>
        <v>10000</v>
      </c>
      <c r="AI11965" s="5">
        <v>0</v>
      </c>
      <c r="AJ11965" s="5">
        <f>IF((AI11965-AH11965) &gt; 1,0,IF((AI11965-AH11965)&lt;0,AH11965-AI11965,AI11965-AH11965))</f>
        <v>10000</v>
      </c>
      <c r="AK11965" s="5">
        <v>0.02</v>
      </c>
      <c r="AL11965" s="5">
        <f>AJ11965*(AK11965/100)</f>
        <v>2</v>
      </c>
    </row>
    <row r="11966" spans="1:38" x14ac:dyDescent="0.45">
      <c r="J11966" s="3">
        <v>0</v>
      </c>
      <c r="K11966" s="3">
        <v>0</v>
      </c>
      <c r="L11966" s="72">
        <v>4</v>
      </c>
      <c r="M11966" s="29" t="s">
        <v>208</v>
      </c>
      <c r="N11966" s="30">
        <f>((J11966*400)+(K11966*100))+L11966</f>
        <v>4</v>
      </c>
      <c r="O11966" s="30">
        <v>2500</v>
      </c>
      <c r="P11966" s="30">
        <f>N11966*O11966</f>
        <v>10000</v>
      </c>
      <c r="AG11966" s="5">
        <f>IF(AND(AF11966="",P11966=""),0,IF((AF11966=""),P11966,IF((P11966=""),AF11966,AF11966+P11966)))</f>
        <v>10000</v>
      </c>
      <c r="AH11966" s="5">
        <f>IF( (AA11966=""),AG11966*1,AG11966*(AA11966/100) )</f>
        <v>10000</v>
      </c>
      <c r="AI11966" s="5">
        <v>0</v>
      </c>
      <c r="AJ11966" s="5">
        <f>IF((AI11966-AH11966) &gt; 1,0,IF((AI11966-AH11966)&lt;0,AH11966-AI11966,AI11966-AH11966))</f>
        <v>10000</v>
      </c>
      <c r="AK11966" s="5">
        <v>0.02</v>
      </c>
      <c r="AL11966" s="5">
        <f>AJ11966*(AK11966/100)</f>
        <v>2</v>
      </c>
    </row>
    <row r="11967" spans="1:38" x14ac:dyDescent="0.45">
      <c r="J11967" s="3">
        <v>0</v>
      </c>
      <c r="K11967" s="3">
        <v>1</v>
      </c>
      <c r="L11967" s="72">
        <v>18</v>
      </c>
      <c r="M11967" s="29" t="s">
        <v>90</v>
      </c>
      <c r="N11967" s="30">
        <f>((J11967*400)+(K11967*100))+L11967</f>
        <v>118</v>
      </c>
      <c r="O11967" s="30">
        <v>2500</v>
      </c>
      <c r="P11967" s="30">
        <f>N11967*O11967</f>
        <v>295000</v>
      </c>
      <c r="AG11967" s="5">
        <f>IF(AND(AF11967="",P11967=""),0,IF((AF11967=""),P11967,IF((P11967=""),AF11967,AF11967+P11967)))</f>
        <v>295000</v>
      </c>
      <c r="AH11967" s="5">
        <f>IF( (AA11967=""),AG11967*1,AG11967*(AA11967/100) )</f>
        <v>295000</v>
      </c>
      <c r="AI11967" s="5">
        <v>0</v>
      </c>
      <c r="AJ11967" s="5">
        <f>IF((AI11967-AH11967) &gt; 1,0,IF((AI11967-AH11967)&lt;0,AH11967-AI11967,AI11967-AH11967))</f>
        <v>295000</v>
      </c>
      <c r="AK11967" s="5">
        <v>0.01</v>
      </c>
      <c r="AL11967" s="5">
        <f>AJ11967*(AK11967/100)</f>
        <v>29.5</v>
      </c>
    </row>
    <row r="11968" spans="1:38" x14ac:dyDescent="0.45">
      <c r="Q11968" s="74">
        <v>1</v>
      </c>
      <c r="R11968" s="17" t="s">
        <v>17318</v>
      </c>
      <c r="S11968" s="26">
        <v>3770400180071</v>
      </c>
      <c r="T11968" s="17" t="s">
        <v>17319</v>
      </c>
      <c r="U11968" s="17" t="s">
        <v>17321</v>
      </c>
      <c r="W11968" s="3" t="s">
        <v>210</v>
      </c>
      <c r="X11968" s="3" t="s">
        <v>211</v>
      </c>
      <c r="Y11968" s="3" t="s">
        <v>212</v>
      </c>
      <c r="Z11968" s="5">
        <v>16</v>
      </c>
      <c r="AA11968" s="67">
        <v>50</v>
      </c>
      <c r="AB11968" s="5">
        <v>6900</v>
      </c>
      <c r="AC11968" s="5">
        <f>Z11968*AB11968</f>
        <v>110400</v>
      </c>
      <c r="AD11968" s="9">
        <v>5</v>
      </c>
      <c r="AE11968" s="9">
        <v>5</v>
      </c>
      <c r="AF11968" s="5">
        <f>(AC11968*(100-AE11968))/100</f>
        <v>104880</v>
      </c>
      <c r="AG11968" s="5">
        <f>IF( (AF11968=""),0,SUM(AF11968:AF11969) )</f>
        <v>209760</v>
      </c>
      <c r="AH11968" s="5">
        <f>(AG11968/100)*(AA11968)</f>
        <v>104880</v>
      </c>
      <c r="AI11968" s="5">
        <v>0</v>
      </c>
      <c r="AJ11968" s="5">
        <f>IF((AI11968-AH11968) &gt; 1,0,IF((AI11968-AH11968)&lt;0,AH11968-AI11968,AI11968-AH11968))</f>
        <v>104880</v>
      </c>
      <c r="AK11968" s="5">
        <v>0.02</v>
      </c>
      <c r="AL11968" s="5">
        <f>AJ11968*(AK11968/100)</f>
        <v>20.976000000000003</v>
      </c>
    </row>
    <row r="11969" spans="1:38" x14ac:dyDescent="0.45">
      <c r="W11969" s="3" t="s">
        <v>210</v>
      </c>
      <c r="Y11969" s="3" t="s">
        <v>212</v>
      </c>
      <c r="Z11969" s="5">
        <v>16</v>
      </c>
      <c r="AA11969" s="67">
        <v>50</v>
      </c>
      <c r="AB11969" s="5">
        <v>6900</v>
      </c>
      <c r="AC11969" s="5">
        <f>Z11969*AB11969</f>
        <v>110400</v>
      </c>
      <c r="AD11969" s="9">
        <v>5</v>
      </c>
      <c r="AE11969" s="9">
        <v>5</v>
      </c>
      <c r="AF11969" s="5">
        <f>(AC11969*(100-AE11969))/100</f>
        <v>104880</v>
      </c>
      <c r="AG11969" s="5">
        <f>IF( (AF11969=""),0,SUM(AF11968:AF11969) )</f>
        <v>209760</v>
      </c>
      <c r="AH11969" s="5">
        <f>(AG11969/100)*(AA11969)</f>
        <v>104880</v>
      </c>
      <c r="AI11969" s="5">
        <v>0</v>
      </c>
      <c r="AJ11969" s="5">
        <f>IF((AI11969-AH11969) &gt; 1,0,IF((AI11969-AH11969)&lt;0,AH11969-AI11969,AI11969-AH11969))</f>
        <v>104880</v>
      </c>
      <c r="AK11969" s="5">
        <v>0.02</v>
      </c>
      <c r="AL11969" s="5">
        <f>AJ11969*(AK11969/100)</f>
        <v>20.976000000000003</v>
      </c>
    </row>
    <row r="11970" spans="1:38" x14ac:dyDescent="0.45">
      <c r="O11970" s="30" t="s">
        <v>54</v>
      </c>
      <c r="P11970" s="30">
        <f>SUM(P11965:P11969)</f>
        <v>315000</v>
      </c>
      <c r="AH11970" s="5">
        <f>SUM(AH11965:AH11969)</f>
        <v>524760</v>
      </c>
      <c r="AJ11970" s="5">
        <f>SUM(AJ11965:AJ11969)</f>
        <v>524760</v>
      </c>
      <c r="AL11970" s="5">
        <f>SUM(AL11965:AL11969)</f>
        <v>75.451999999999998</v>
      </c>
    </row>
    <row r="11971" spans="1:38" x14ac:dyDescent="0.45">
      <c r="A11971" s="17" t="s">
        <v>17322</v>
      </c>
      <c r="B11971" s="22">
        <v>3869800043320</v>
      </c>
      <c r="C11971" s="17" t="s">
        <v>17323</v>
      </c>
      <c r="D11971" s="17" t="s">
        <v>17324</v>
      </c>
      <c r="E11971" s="3">
        <v>6941</v>
      </c>
      <c r="F11971" s="3">
        <v>8932</v>
      </c>
      <c r="G11971" s="7" t="s">
        <v>17325</v>
      </c>
      <c r="H11971" s="3" t="s">
        <v>42</v>
      </c>
      <c r="I11971" s="3">
        <v>5114</v>
      </c>
    </row>
    <row r="11972" spans="1:38" x14ac:dyDescent="0.45">
      <c r="O11972" s="30" t="s">
        <v>54</v>
      </c>
      <c r="P11972" s="30">
        <f>SUM(P11971:P11971)</f>
        <v>0</v>
      </c>
      <c r="AH11972" s="5">
        <f>SUM(AH11971:AH11971)</f>
        <v>0</v>
      </c>
      <c r="AJ11972" s="5">
        <f>SUM(AJ11971:AJ11971)</f>
        <v>0</v>
      </c>
      <c r="AL11972" s="5">
        <f>SUM(AL11971:AL11971)</f>
        <v>0</v>
      </c>
    </row>
    <row r="11973" spans="1:38" x14ac:dyDescent="0.45">
      <c r="A11973" s="17" t="s">
        <v>17326</v>
      </c>
      <c r="B11973" s="22">
        <v>3120200150301</v>
      </c>
      <c r="C11973" s="17" t="s">
        <v>17327</v>
      </c>
      <c r="D11973" s="17" t="s">
        <v>17328</v>
      </c>
      <c r="E11973" s="3">
        <v>6942</v>
      </c>
      <c r="F11973" s="3">
        <v>8837</v>
      </c>
      <c r="G11973" s="7" t="s">
        <v>17329</v>
      </c>
      <c r="H11973" s="3" t="s">
        <v>42</v>
      </c>
      <c r="I11973" s="3">
        <v>9083</v>
      </c>
    </row>
    <row r="11974" spans="1:38" x14ac:dyDescent="0.45">
      <c r="O11974" s="30" t="s">
        <v>54</v>
      </c>
      <c r="P11974" s="30">
        <f>SUM(P11973:P11973)</f>
        <v>0</v>
      </c>
      <c r="AH11974" s="5">
        <f>SUM(AH11973:AH11973)</f>
        <v>0</v>
      </c>
      <c r="AJ11974" s="5">
        <f>SUM(AJ11973:AJ11973)</f>
        <v>0</v>
      </c>
      <c r="AL11974" s="5">
        <f>SUM(AL11973:AL11973)</f>
        <v>0</v>
      </c>
    </row>
    <row r="11975" spans="1:38" x14ac:dyDescent="0.45">
      <c r="A11975" s="17" t="s">
        <v>17330</v>
      </c>
      <c r="C11975" s="17" t="s">
        <v>17331</v>
      </c>
      <c r="D11975" s="17" t="s">
        <v>17332</v>
      </c>
      <c r="E11975" s="3">
        <v>6943</v>
      </c>
      <c r="F11975" s="3">
        <v>1269</v>
      </c>
      <c r="G11975" s="7" t="s">
        <v>17333</v>
      </c>
      <c r="H11975" s="3" t="s">
        <v>42</v>
      </c>
      <c r="I11975" s="3">
        <v>9336</v>
      </c>
      <c r="J11975" s="3">
        <v>0</v>
      </c>
      <c r="K11975" s="3">
        <v>1</v>
      </c>
      <c r="L11975" s="72">
        <v>31</v>
      </c>
      <c r="M11975" s="29" t="s">
        <v>43</v>
      </c>
      <c r="N11975" s="30">
        <f>((J11975*400)+(K11975*100))+L11975</f>
        <v>131</v>
      </c>
      <c r="O11975" s="30">
        <v>500</v>
      </c>
      <c r="P11975" s="30">
        <f>N11975*O11975</f>
        <v>65500</v>
      </c>
      <c r="AG11975" s="5">
        <f>IF(AND(AF11975="",P11975=""),0,IF((AF11975=""),P11975,IF((P11975=""),AF11975,AF11975+P11975)))</f>
        <v>65500</v>
      </c>
      <c r="AH11975" s="5">
        <f>IF( (AA11975=""),AG11975*1,AG11975*(AA11975/100) )</f>
        <v>65500</v>
      </c>
      <c r="AI11975" s="5">
        <v>0</v>
      </c>
      <c r="AJ11975" s="5">
        <f>IF((AI11975-AH11975) &gt; 1,0,IF((AI11975-AH11975)&lt;0,AH11975-AI11975,AI11975-AH11975))</f>
        <v>65500</v>
      </c>
      <c r="AK11975" s="5">
        <v>0.3</v>
      </c>
      <c r="AL11975" s="5">
        <f>AJ11975*(AK11975/100)</f>
        <v>196.5</v>
      </c>
    </row>
    <row r="11976" spans="1:38" x14ac:dyDescent="0.45">
      <c r="O11976" s="30" t="s">
        <v>54</v>
      </c>
      <c r="P11976" s="30">
        <f>SUM(P11975:P11975)</f>
        <v>65500</v>
      </c>
      <c r="AH11976" s="5">
        <f>SUM(AH11975:AH11975)</f>
        <v>65500</v>
      </c>
      <c r="AJ11976" s="5">
        <f>SUM(AJ11975:AJ11975)</f>
        <v>65500</v>
      </c>
      <c r="AL11976" s="5">
        <f>SUM(AL11975:AL11975)</f>
        <v>196.5</v>
      </c>
    </row>
    <row r="11977" spans="1:38" x14ac:dyDescent="0.45">
      <c r="A11977" s="17" t="s">
        <v>17334</v>
      </c>
      <c r="B11977" s="22">
        <v>3770400030762</v>
      </c>
      <c r="C11977" s="17" t="s">
        <v>17335</v>
      </c>
      <c r="D11977" s="17" t="s">
        <v>17336</v>
      </c>
      <c r="E11977" s="3">
        <v>6944</v>
      </c>
      <c r="F11977" s="3">
        <v>6772</v>
      </c>
      <c r="G11977" s="7" t="s">
        <v>17337</v>
      </c>
      <c r="H11977" s="3" t="s">
        <v>42</v>
      </c>
      <c r="I11977" s="3">
        <v>11684</v>
      </c>
    </row>
    <row r="11978" spans="1:38" x14ac:dyDescent="0.45">
      <c r="E11978" s="3">
        <v>6945</v>
      </c>
      <c r="F11978" s="3">
        <v>6117</v>
      </c>
      <c r="H11978" s="3" t="s">
        <v>42</v>
      </c>
      <c r="I11978" s="3">
        <v>11686</v>
      </c>
      <c r="J11978" s="3">
        <v>9</v>
      </c>
      <c r="K11978" s="3">
        <v>2</v>
      </c>
      <c r="L11978" s="72">
        <v>81</v>
      </c>
      <c r="M11978" s="29" t="s">
        <v>90</v>
      </c>
      <c r="N11978" s="30">
        <f>((J11978*400)+(K11978*100))+L11978</f>
        <v>3881</v>
      </c>
      <c r="O11978" s="30">
        <v>400</v>
      </c>
      <c r="P11978" s="30">
        <f>N11978*O11978</f>
        <v>1552400</v>
      </c>
      <c r="AG11978" s="5">
        <f>IF(AND(AF11978="",P11978=""),0,IF((AF11978=""),P11978,IF((P11978=""),AF11978,AF11978+P11978)))</f>
        <v>1552400</v>
      </c>
      <c r="AH11978" s="5">
        <f>IF( (AA11978=""),AG11978*1,AG11978*(AA11978/100) )</f>
        <v>1552400</v>
      </c>
      <c r="AI11978" s="5">
        <v>0</v>
      </c>
      <c r="AJ11978" s="5">
        <f>IF((AI11978-AH11978) &gt; 1,0,IF((AI11978-AH11978)&lt;0,AH11978-AI11978,AI11978-AH11978))</f>
        <v>1552400</v>
      </c>
      <c r="AK11978" s="5">
        <v>0.01</v>
      </c>
      <c r="AL11978" s="5">
        <f>AJ11978*(AK11978/100)</f>
        <v>155.24</v>
      </c>
    </row>
    <row r="11979" spans="1:38" x14ac:dyDescent="0.45">
      <c r="E11979" s="3">
        <v>6946</v>
      </c>
      <c r="F11979" s="3">
        <v>1514</v>
      </c>
      <c r="G11979" s="7" t="s">
        <v>17338</v>
      </c>
      <c r="H11979" s="3" t="s">
        <v>42</v>
      </c>
      <c r="I11979" s="3">
        <v>11735</v>
      </c>
      <c r="J11979" s="3">
        <v>0</v>
      </c>
      <c r="K11979" s="3">
        <v>0</v>
      </c>
      <c r="L11979" s="72">
        <v>20</v>
      </c>
      <c r="M11979" s="29" t="s">
        <v>208</v>
      </c>
      <c r="N11979" s="30">
        <f>((J11979*400)+(K11979*100))+L11979</f>
        <v>20</v>
      </c>
      <c r="O11979" s="30">
        <v>470</v>
      </c>
      <c r="P11979" s="30">
        <f>N11979*O11979</f>
        <v>9400</v>
      </c>
      <c r="AG11979" s="5">
        <f>IF(AND(AF11979="",P11979=""),0,IF((AF11979=""),P11979,IF((P11979=""),AF11979,AF11979+P11979)))</f>
        <v>9400</v>
      </c>
      <c r="AH11979" s="5">
        <f>IF( (AA11979=""),AG11979*1,AG11979*(AA11979/100) )</f>
        <v>9400</v>
      </c>
      <c r="AI11979" s="5">
        <v>0</v>
      </c>
      <c r="AJ11979" s="5">
        <f>IF((AI11979-AH11979) &gt; 1,0,IF((AI11979-AH11979)&lt;0,AH11979-AI11979,AI11979-AH11979))</f>
        <v>9400</v>
      </c>
      <c r="AK11979" s="5">
        <v>0.02</v>
      </c>
      <c r="AL11979" s="5">
        <f>AJ11979*(AK11979/100)</f>
        <v>1.8800000000000001</v>
      </c>
    </row>
    <row r="11980" spans="1:38" x14ac:dyDescent="0.45">
      <c r="J11980" s="3">
        <v>0</v>
      </c>
      <c r="K11980" s="3">
        <v>0</v>
      </c>
      <c r="L11980" s="72">
        <v>20</v>
      </c>
      <c r="M11980" s="29" t="s">
        <v>208</v>
      </c>
      <c r="N11980" s="30">
        <f>((J11980*400)+(K11980*100))+L11980</f>
        <v>20</v>
      </c>
      <c r="O11980" s="30">
        <v>470</v>
      </c>
      <c r="P11980" s="30">
        <f>N11980*O11980</f>
        <v>9400</v>
      </c>
      <c r="AG11980" s="5">
        <f>IF(AND(AF11980="",P11980=""),0,IF((AF11980=""),P11980,IF((P11980=""),AF11980,AF11980+P11980)))</f>
        <v>9400</v>
      </c>
      <c r="AH11980" s="5">
        <f>IF( (AA11980=""),AG11980*1,AG11980*(AA11980/100) )</f>
        <v>9400</v>
      </c>
      <c r="AI11980" s="5">
        <v>0</v>
      </c>
      <c r="AJ11980" s="5">
        <f>IF((AI11980-AH11980) &gt; 1,0,IF((AI11980-AH11980)&lt;0,AH11980-AI11980,AI11980-AH11980))</f>
        <v>9400</v>
      </c>
      <c r="AK11980" s="5">
        <v>0.02</v>
      </c>
      <c r="AL11980" s="5">
        <f>AJ11980*(AK11980/100)</f>
        <v>1.8800000000000001</v>
      </c>
    </row>
    <row r="11981" spans="1:38" x14ac:dyDescent="0.45">
      <c r="J11981" s="3">
        <v>9</v>
      </c>
      <c r="K11981" s="3">
        <v>3</v>
      </c>
      <c r="L11981" s="72">
        <v>37</v>
      </c>
      <c r="M11981" s="29" t="s">
        <v>90</v>
      </c>
      <c r="N11981" s="30">
        <f>((J11981*400)+(K11981*100))+L11981</f>
        <v>3937</v>
      </c>
      <c r="O11981" s="30">
        <v>470</v>
      </c>
      <c r="P11981" s="30">
        <f>N11981*O11981</f>
        <v>1850390</v>
      </c>
      <c r="AG11981" s="5">
        <f>IF(AND(AF11981="",P11981=""),0,IF((AF11981=""),P11981,IF((P11981=""),AF11981,AF11981+P11981)))</f>
        <v>1850390</v>
      </c>
      <c r="AH11981" s="5">
        <f>IF( (AA11981=""),AG11981*1,AG11981*(AA11981/100) )</f>
        <v>1850390</v>
      </c>
      <c r="AI11981" s="5">
        <v>0</v>
      </c>
      <c r="AJ11981" s="5">
        <f>IF((AI11981-AH11981) &gt; 1,0,IF((AI11981-AH11981)&lt;0,AH11981-AI11981,AI11981-AH11981))</f>
        <v>1850390</v>
      </c>
      <c r="AK11981" s="5">
        <v>0.01</v>
      </c>
      <c r="AL11981" s="5">
        <f>AJ11981*(AK11981/100)</f>
        <v>185.03900000000002</v>
      </c>
    </row>
    <row r="11982" spans="1:38" x14ac:dyDescent="0.45">
      <c r="Q11982" s="74">
        <v>1</v>
      </c>
      <c r="R11982" s="17" t="s">
        <v>17334</v>
      </c>
      <c r="S11982" s="26">
        <v>3770400030762</v>
      </c>
      <c r="T11982" s="17" t="s">
        <v>17335</v>
      </c>
      <c r="U11982" s="17" t="s">
        <v>17339</v>
      </c>
      <c r="W11982" s="3" t="s">
        <v>210</v>
      </c>
      <c r="X11982" s="3" t="s">
        <v>211</v>
      </c>
      <c r="Y11982" s="3" t="s">
        <v>212</v>
      </c>
      <c r="Z11982" s="5">
        <v>80</v>
      </c>
      <c r="AA11982" s="67">
        <v>50</v>
      </c>
      <c r="AB11982" s="5">
        <v>6900</v>
      </c>
      <c r="AC11982" s="5">
        <f>Z11982*AB11982</f>
        <v>552000</v>
      </c>
      <c r="AD11982" s="9">
        <v>5</v>
      </c>
      <c r="AE11982" s="9">
        <v>5</v>
      </c>
      <c r="AF11982" s="5">
        <f>(AC11982*(100-AE11982))/100</f>
        <v>524400</v>
      </c>
      <c r="AG11982" s="5">
        <f>IF( (AF11982=""),0,SUM(AF11982:AF11982) )</f>
        <v>524400</v>
      </c>
      <c r="AH11982" s="5">
        <f>(AG11982/100)*(AA11982)</f>
        <v>262200</v>
      </c>
      <c r="AI11982" s="5">
        <v>0</v>
      </c>
      <c r="AJ11982" s="5">
        <f>IF((AI11982-AH11982) &gt; 1,0,IF((AI11982-AH11982)&lt;0,AH11982-AI11982,AI11982-AH11982))</f>
        <v>262200</v>
      </c>
      <c r="AK11982" s="5">
        <v>0.02</v>
      </c>
      <c r="AL11982" s="5">
        <f>AJ11982*(AK11982/100)</f>
        <v>52.440000000000005</v>
      </c>
    </row>
    <row r="11984" spans="1:38" x14ac:dyDescent="0.45">
      <c r="Q11984" s="74">
        <v>2</v>
      </c>
      <c r="R11984" s="17" t="s">
        <v>17334</v>
      </c>
      <c r="S11984" s="26">
        <v>3770400030762</v>
      </c>
      <c r="T11984" s="17" t="s">
        <v>17335</v>
      </c>
      <c r="U11984" s="17" t="s">
        <v>17339</v>
      </c>
      <c r="W11984" s="3" t="s">
        <v>210</v>
      </c>
      <c r="X11984" s="3" t="s">
        <v>211</v>
      </c>
      <c r="Y11984" s="3" t="s">
        <v>212</v>
      </c>
      <c r="Z11984" s="5">
        <v>80</v>
      </c>
      <c r="AA11984" s="67">
        <v>50</v>
      </c>
      <c r="AB11984" s="5">
        <v>6900</v>
      </c>
      <c r="AC11984" s="5">
        <f>Z11984*AB11984</f>
        <v>552000</v>
      </c>
      <c r="AD11984" s="9">
        <v>5</v>
      </c>
      <c r="AE11984" s="9">
        <v>5</v>
      </c>
      <c r="AF11984" s="5">
        <f>(AC11984*(100-AE11984))/100</f>
        <v>524400</v>
      </c>
      <c r="AG11984" s="5">
        <f>IF( (AF11984=""),0,SUM(AF11984:AF11984) )</f>
        <v>524400</v>
      </c>
      <c r="AH11984" s="5">
        <f>(AG11984/100)*(AA11984)</f>
        <v>262200</v>
      </c>
      <c r="AI11984" s="5">
        <v>0</v>
      </c>
      <c r="AJ11984" s="5">
        <f>IF((AI11984-AH11984) &gt; 1,0,IF((AI11984-AH11984)&lt;0,AH11984-AI11984,AI11984-AH11984))</f>
        <v>262200</v>
      </c>
      <c r="AK11984" s="5">
        <v>0.02</v>
      </c>
      <c r="AL11984" s="5">
        <f>AJ11984*(AK11984/100)</f>
        <v>52.440000000000005</v>
      </c>
    </row>
    <row r="11985" spans="1:38" x14ac:dyDescent="0.45">
      <c r="O11985" s="30" t="s">
        <v>54</v>
      </c>
      <c r="P11985" s="30">
        <f>SUM(P11977:P11984)</f>
        <v>3421590</v>
      </c>
      <c r="AH11985" s="5">
        <f>SUM(AH11977:AH11984)</f>
        <v>3945990</v>
      </c>
      <c r="AJ11985" s="5">
        <f>SUM(AJ11977:AJ11984)</f>
        <v>3945990</v>
      </c>
      <c r="AL11985" s="5">
        <f>SUM(AL11977:AL11984)</f>
        <v>448.91899999999998</v>
      </c>
    </row>
    <row r="11986" spans="1:38" x14ac:dyDescent="0.45">
      <c r="A11986" s="17" t="s">
        <v>17340</v>
      </c>
      <c r="B11986" s="22">
        <v>3770400016867</v>
      </c>
      <c r="C11986" s="17" t="s">
        <v>17341</v>
      </c>
      <c r="D11986" s="17" t="s">
        <v>17342</v>
      </c>
      <c r="E11986" s="3">
        <v>6947</v>
      </c>
      <c r="F11986" s="3">
        <v>5833</v>
      </c>
      <c r="G11986" s="7" t="s">
        <v>17343</v>
      </c>
      <c r="H11986" s="3" t="s">
        <v>42</v>
      </c>
      <c r="I11986" s="3">
        <v>12309</v>
      </c>
      <c r="J11986" s="3">
        <v>0</v>
      </c>
      <c r="K11986" s="3">
        <v>0</v>
      </c>
      <c r="L11986" s="72">
        <v>42</v>
      </c>
      <c r="M11986" s="29" t="s">
        <v>208</v>
      </c>
      <c r="N11986" s="30">
        <f>((J11986*400)+(K11986*100))+L11986</f>
        <v>42</v>
      </c>
      <c r="O11986" s="30">
        <v>200</v>
      </c>
      <c r="P11986" s="30">
        <f>N11986*O11986</f>
        <v>8400</v>
      </c>
      <c r="AG11986" s="5">
        <f>IF(AND(AF11986="",P11986=""),0,IF((AF11986=""),P11986,IF((P11986=""),AF11986,AF11986+P11986)))</f>
        <v>8400</v>
      </c>
      <c r="AH11986" s="5">
        <f>IF( (AA11986=""),AG11986*1,AG11986*(AA11986/100) )</f>
        <v>8400</v>
      </c>
      <c r="AI11986" s="5">
        <v>0</v>
      </c>
      <c r="AJ11986" s="5">
        <f>IF((AI11986-AH11986) &gt; 1,0,IF((AI11986-AH11986)&lt;0,AH11986-AI11986,AI11986-AH11986))</f>
        <v>8400</v>
      </c>
      <c r="AK11986" s="5">
        <v>0.02</v>
      </c>
      <c r="AL11986" s="5">
        <f>AJ11986*(AK11986/100)</f>
        <v>1.6800000000000002</v>
      </c>
    </row>
    <row r="11987" spans="1:38" x14ac:dyDescent="0.45">
      <c r="J11987" s="3">
        <v>0</v>
      </c>
      <c r="K11987" s="3">
        <v>0</v>
      </c>
      <c r="L11987" s="72">
        <v>28</v>
      </c>
      <c r="M11987" s="29" t="s">
        <v>208</v>
      </c>
      <c r="N11987" s="30">
        <f>((J11987*400)+(K11987*100))+L11987</f>
        <v>28</v>
      </c>
      <c r="O11987" s="30">
        <v>200</v>
      </c>
      <c r="P11987" s="30">
        <f>N11987*O11987</f>
        <v>5600</v>
      </c>
      <c r="Q11987" s="3">
        <v>1</v>
      </c>
      <c r="R11987" s="17" t="s">
        <v>17340</v>
      </c>
      <c r="S11987" s="26">
        <v>3770400016867</v>
      </c>
      <c r="T11987" s="17" t="s">
        <v>17341</v>
      </c>
      <c r="U11987" s="17" t="s">
        <v>17344</v>
      </c>
      <c r="W11987" s="3" t="s">
        <v>210</v>
      </c>
      <c r="X11987" s="3" t="s">
        <v>211</v>
      </c>
      <c r="Y11987" s="3" t="s">
        <v>212</v>
      </c>
      <c r="Z11987" s="5">
        <v>168</v>
      </c>
      <c r="AA11987" s="67">
        <v>60</v>
      </c>
      <c r="AB11987" s="5">
        <v>6900</v>
      </c>
      <c r="AC11987" s="5">
        <f>Z11987*AB11987</f>
        <v>1159200</v>
      </c>
      <c r="AD11987" s="9">
        <v>5</v>
      </c>
      <c r="AE11987" s="9">
        <v>5</v>
      </c>
      <c r="AF11987" s="5">
        <f>(AC11987*(100-AE11987))/100</f>
        <v>1101240</v>
      </c>
      <c r="AG11987" s="5">
        <f>IF(AND(AF11987="",P11987=""),0,IF((AF11987=""),P11987, IF( (P11987=""),AF11987,SUM(AF11987:AF11988)+P11987)))</f>
        <v>1841000</v>
      </c>
      <c r="AH11987" s="5">
        <f>IF( (AA11987=""),AG11987*1,AG11987*(AA11987/100) )</f>
        <v>1104600</v>
      </c>
      <c r="AI11987" s="5">
        <v>50000000</v>
      </c>
      <c r="AJ11987" s="5">
        <f>IF((AI11987-AH11987) &gt; 1,0,IF((AI11987-AH11987)&lt;0,AH11987-AI11987,AI11987-AH11987))</f>
        <v>0</v>
      </c>
      <c r="AK11987" s="5">
        <v>0.02</v>
      </c>
      <c r="AL11987" s="5">
        <f>AJ11987*(AK11987/100)</f>
        <v>0</v>
      </c>
    </row>
    <row r="11988" spans="1:38" x14ac:dyDescent="0.45">
      <c r="Q11988" s="3">
        <v>2</v>
      </c>
      <c r="R11988" s="17" t="s">
        <v>17340</v>
      </c>
      <c r="S11988" s="26">
        <v>3770400016867</v>
      </c>
      <c r="T11988" s="17" t="s">
        <v>17341</v>
      </c>
      <c r="U11988" s="17" t="s">
        <v>17344</v>
      </c>
      <c r="W11988" s="3" t="s">
        <v>210</v>
      </c>
      <c r="X11988" s="3" t="s">
        <v>211</v>
      </c>
      <c r="Y11988" s="3" t="s">
        <v>212</v>
      </c>
      <c r="Z11988" s="5">
        <v>112</v>
      </c>
      <c r="AA11988" s="67">
        <v>40</v>
      </c>
      <c r="AB11988" s="5">
        <v>6900</v>
      </c>
      <c r="AC11988" s="5">
        <f>Z11988*AB11988</f>
        <v>772800</v>
      </c>
      <c r="AD11988" s="9">
        <v>5</v>
      </c>
      <c r="AE11988" s="9">
        <v>5</v>
      </c>
      <c r="AF11988" s="5">
        <f>(AC11988*(100-AE11988))/100</f>
        <v>734160</v>
      </c>
      <c r="AG11988" s="5">
        <f>IF(AND(AF11988="",P11987=""),0,IF((AF11988=""),P11987, IF( (P11987=""),AF11988,SUM(AF11987:AF11988)+P11987)))</f>
        <v>1841000</v>
      </c>
      <c r="AH11988" s="5">
        <f>IF( (AA11988=""),AG11988*1,AG11988*(AA11988/100) )</f>
        <v>736400</v>
      </c>
      <c r="AI11988" s="5">
        <v>0</v>
      </c>
      <c r="AJ11988" s="5">
        <f>IF((AI11988-AH11988) &gt; 1,0,IF((AI11988-AH11988)&lt;0,AH11988-AI11988,AI11988-AH11988))</f>
        <v>736400</v>
      </c>
      <c r="AK11988" s="5">
        <v>0.02</v>
      </c>
      <c r="AL11988" s="5">
        <f>AJ11988*(AK11988/100)</f>
        <v>147.28</v>
      </c>
    </row>
    <row r="11989" spans="1:38" x14ac:dyDescent="0.45">
      <c r="O11989" s="30" t="s">
        <v>54</v>
      </c>
      <c r="P11989" s="30">
        <f>SUM(P11986:P11988)</f>
        <v>14000</v>
      </c>
      <c r="AH11989" s="5">
        <f>SUM(AH11986:AH11988)</f>
        <v>1849400</v>
      </c>
      <c r="AJ11989" s="5">
        <f>SUM(AJ11986:AJ11988)</f>
        <v>744800</v>
      </c>
      <c r="AL11989" s="5">
        <f>SUM(AL11986:AL11988)</f>
        <v>148.96</v>
      </c>
    </row>
    <row r="11990" spans="1:38" x14ac:dyDescent="0.45">
      <c r="A11990" s="17" t="s">
        <v>17345</v>
      </c>
      <c r="B11990" s="22">
        <v>3100905482500</v>
      </c>
      <c r="C11990" s="17" t="s">
        <v>17346</v>
      </c>
      <c r="D11990" s="17" t="s">
        <v>17347</v>
      </c>
      <c r="E11990" s="3">
        <v>6948</v>
      </c>
      <c r="F11990" s="3">
        <v>4309</v>
      </c>
      <c r="G11990" s="7" t="s">
        <v>17348</v>
      </c>
      <c r="H11990" s="3" t="s">
        <v>42</v>
      </c>
      <c r="I11990" s="3">
        <v>12994</v>
      </c>
      <c r="J11990" s="3">
        <v>0</v>
      </c>
      <c r="K11990" s="3">
        <v>3</v>
      </c>
      <c r="L11990" s="72">
        <v>42</v>
      </c>
      <c r="M11990" s="29" t="s">
        <v>43</v>
      </c>
      <c r="N11990" s="30">
        <f>((J11990*400)+(K11990*100))+L11990</f>
        <v>342</v>
      </c>
      <c r="O11990" s="30">
        <v>440</v>
      </c>
      <c r="P11990" s="30">
        <f>N11990*O11990</f>
        <v>150480</v>
      </c>
      <c r="AG11990" s="5">
        <f>IF(AND(AF11990="",P11990=""),0,IF((AF11990=""),P11990,IF((P11990=""),AF11990,AF11990+P11990)))</f>
        <v>150480</v>
      </c>
      <c r="AH11990" s="5">
        <f>IF( (AA11990=""),AG11990*1,AG11990*(AA11990/100) )</f>
        <v>150480</v>
      </c>
      <c r="AI11990" s="5">
        <v>0</v>
      </c>
      <c r="AJ11990" s="5">
        <f>IF((AI11990-AH11990) &gt; 1,0,IF((AI11990-AH11990)&lt;0,AH11990-AI11990,AI11990-AH11990))</f>
        <v>150480</v>
      </c>
      <c r="AK11990" s="5">
        <v>0.3</v>
      </c>
      <c r="AL11990" s="5">
        <f>AJ11990*(AK11990/100)</f>
        <v>451.44</v>
      </c>
    </row>
    <row r="11991" spans="1:38" x14ac:dyDescent="0.45">
      <c r="O11991" s="30" t="s">
        <v>54</v>
      </c>
      <c r="P11991" s="30">
        <f>SUM(P11990:P11990)</f>
        <v>150480</v>
      </c>
      <c r="AH11991" s="5">
        <f>SUM(AH11990:AH11990)</f>
        <v>150480</v>
      </c>
      <c r="AJ11991" s="5">
        <f>SUM(AJ11990:AJ11990)</f>
        <v>150480</v>
      </c>
      <c r="AL11991" s="5">
        <f>SUM(AL11990:AL11990)</f>
        <v>451.44</v>
      </c>
    </row>
    <row r="11992" spans="1:38" x14ac:dyDescent="0.45">
      <c r="A11992" s="17" t="s">
        <v>17349</v>
      </c>
      <c r="B11992" s="22">
        <v>3770400012748</v>
      </c>
      <c r="C11992" s="17" t="s">
        <v>17350</v>
      </c>
      <c r="D11992" s="17" t="s">
        <v>17351</v>
      </c>
      <c r="E11992" s="3">
        <v>6949</v>
      </c>
      <c r="F11992" s="3">
        <v>277</v>
      </c>
      <c r="G11992" s="7" t="s">
        <v>17352</v>
      </c>
      <c r="H11992" s="3" t="s">
        <v>42</v>
      </c>
      <c r="I11992" s="3">
        <v>13795</v>
      </c>
      <c r="J11992" s="3">
        <v>0</v>
      </c>
      <c r="K11992" s="3">
        <v>0</v>
      </c>
      <c r="L11992" s="72">
        <v>20</v>
      </c>
      <c r="M11992" s="29" t="s">
        <v>208</v>
      </c>
      <c r="N11992" s="30">
        <f>((J11992*400)+(K11992*100))+L11992</f>
        <v>20</v>
      </c>
      <c r="O11992" s="30">
        <v>200</v>
      </c>
      <c r="P11992" s="30">
        <f>N11992*O11992</f>
        <v>4000</v>
      </c>
      <c r="Q11992" s="3">
        <v>1</v>
      </c>
      <c r="R11992" s="17" t="s">
        <v>17349</v>
      </c>
      <c r="S11992" s="26">
        <v>3770400012748</v>
      </c>
      <c r="T11992" s="17" t="s">
        <v>17350</v>
      </c>
      <c r="U11992" s="17" t="s">
        <v>17353</v>
      </c>
      <c r="W11992" s="3" t="s">
        <v>210</v>
      </c>
      <c r="X11992" s="3" t="s">
        <v>211</v>
      </c>
      <c r="Y11992" s="3" t="s">
        <v>212</v>
      </c>
      <c r="Z11992" s="5">
        <v>80</v>
      </c>
      <c r="AA11992" s="67">
        <v>100</v>
      </c>
      <c r="AB11992" s="5">
        <v>6900</v>
      </c>
      <c r="AC11992" s="5">
        <f>Z11992*AB11992</f>
        <v>552000</v>
      </c>
      <c r="AD11992" s="9">
        <v>5</v>
      </c>
      <c r="AE11992" s="9">
        <v>5</v>
      </c>
      <c r="AF11992" s="5">
        <f>(AC11992*(100-AE11992))/100</f>
        <v>524400</v>
      </c>
      <c r="AG11992" s="5">
        <f>IF(AND(AF11992="",P11992=""),0,IF((AF11992=""),P11992, IF( (P11992=""),AF11992,AF11992+P11992)))</f>
        <v>528400</v>
      </c>
      <c r="AH11992" s="5">
        <f>IF( (AA11992=""),AG11992*1,AG11992*(AA11992/100) )</f>
        <v>528400</v>
      </c>
      <c r="AI11992" s="5">
        <v>50000000</v>
      </c>
      <c r="AJ11992" s="5">
        <f>IF((AI11992-AH11992) &gt; 1,0,IF((AI11992-AH11992)&lt;0,AH11992-AI11992,AI11992-AH11992))</f>
        <v>0</v>
      </c>
      <c r="AK11992" s="5">
        <v>0.02</v>
      </c>
      <c r="AL11992" s="5">
        <f>AJ11992*(AK11992/100)</f>
        <v>0</v>
      </c>
    </row>
    <row r="11993" spans="1:38" x14ac:dyDescent="0.45">
      <c r="J11993" s="3">
        <v>8</v>
      </c>
      <c r="K11993" s="3">
        <v>3</v>
      </c>
      <c r="L11993" s="72">
        <v>25</v>
      </c>
      <c r="M11993" s="29" t="s">
        <v>90</v>
      </c>
      <c r="N11993" s="30">
        <f>((J11993*400)+(K11993*100))+L11993</f>
        <v>3525</v>
      </c>
      <c r="O11993" s="30" t="s">
        <v>54</v>
      </c>
      <c r="P11993" s="30">
        <f>SUM(P11992:P11992)</f>
        <v>4000</v>
      </c>
      <c r="AG11993" s="5">
        <f>IF(AND(AF11993="",P11993=""),0,IF((AF11993=""),P11993,IF((P11993=""),AF11993,AF11993+P11993)))</f>
        <v>4000</v>
      </c>
      <c r="AH11993" s="5">
        <f>SUM(AH11992:AH11992)</f>
        <v>528400</v>
      </c>
      <c r="AI11993" s="5">
        <v>0</v>
      </c>
      <c r="AJ11993" s="5">
        <f>SUM(AJ11992:AJ11992)</f>
        <v>0</v>
      </c>
      <c r="AK11993" s="5">
        <v>0.01</v>
      </c>
      <c r="AL11993" s="5">
        <f>SUM(AL11992:AL11992)</f>
        <v>0</v>
      </c>
    </row>
    <row r="11994" spans="1:38" x14ac:dyDescent="0.45">
      <c r="A11994" s="17" t="s">
        <v>17340</v>
      </c>
      <c r="B11994" s="22">
        <v>3770400016867</v>
      </c>
      <c r="C11994" s="17" t="s">
        <v>17341</v>
      </c>
      <c r="D11994" s="17" t="s">
        <v>17342</v>
      </c>
      <c r="E11994" s="3">
        <v>6950</v>
      </c>
      <c r="F11994" s="3">
        <v>2249</v>
      </c>
      <c r="G11994" s="7" t="s">
        <v>17354</v>
      </c>
      <c r="H11994" s="3" t="s">
        <v>42</v>
      </c>
      <c r="I11994" s="3">
        <v>23388</v>
      </c>
      <c r="J11994" s="3">
        <v>1</v>
      </c>
      <c r="K11994" s="3">
        <v>0</v>
      </c>
      <c r="L11994" s="72">
        <v>0</v>
      </c>
      <c r="M11994" s="29" t="s">
        <v>90</v>
      </c>
      <c r="N11994" s="30">
        <f>((J11994*400)+(K11994*100))+L11994</f>
        <v>400</v>
      </c>
      <c r="O11994" s="30">
        <v>260</v>
      </c>
      <c r="P11994" s="30">
        <f>N11994*O11994</f>
        <v>104000</v>
      </c>
      <c r="AG11994" s="5">
        <f>IF(AND(AF11994="",P11994=""),0,IF((AF11994=""),P11994,IF((P11994=""),AF11994,AF11994+P11994)))</f>
        <v>104000</v>
      </c>
      <c r="AH11994" s="5">
        <f>IF( (AA11994=""),AG11994*1,AG11994*(AA11994/100) )</f>
        <v>104000</v>
      </c>
      <c r="AI11994" s="5">
        <v>50000000</v>
      </c>
      <c r="AJ11994" s="5">
        <f>IF((AI11994-AH11994) &gt; 1,0,IF((AI11994-AH11994)&lt;0,AH11994-AI11994,AI11994-AH11994))</f>
        <v>0</v>
      </c>
      <c r="AK11994" s="5">
        <v>0.01</v>
      </c>
      <c r="AL11994" s="5">
        <f>AJ11994*(AK11994/100)</f>
        <v>0</v>
      </c>
    </row>
    <row r="11995" spans="1:38" x14ac:dyDescent="0.45">
      <c r="O11995" s="30" t="s">
        <v>54</v>
      </c>
      <c r="P11995" s="30">
        <f>SUM(P11994:P11994)</f>
        <v>104000</v>
      </c>
      <c r="AH11995" s="5">
        <f>SUM(AH11994:AH11994)</f>
        <v>104000</v>
      </c>
      <c r="AJ11995" s="5">
        <f>SUM(AJ11994:AJ11994)</f>
        <v>0</v>
      </c>
      <c r="AL11995" s="5">
        <f>SUM(AL11994:AL11994)</f>
        <v>0</v>
      </c>
    </row>
    <row r="11996" spans="1:38" x14ac:dyDescent="0.45">
      <c r="A11996" s="17" t="s">
        <v>17355</v>
      </c>
      <c r="B11996" s="22">
        <v>3259900198207</v>
      </c>
      <c r="C11996" s="17" t="s">
        <v>17356</v>
      </c>
      <c r="D11996" s="17" t="s">
        <v>17357</v>
      </c>
      <c r="E11996" s="3">
        <v>6951</v>
      </c>
      <c r="F11996" s="3">
        <v>8472</v>
      </c>
      <c r="G11996" s="7" t="s">
        <v>17358</v>
      </c>
      <c r="H11996" s="3" t="s">
        <v>42</v>
      </c>
      <c r="I11996" s="3">
        <v>29548</v>
      </c>
    </row>
    <row r="11997" spans="1:38" x14ac:dyDescent="0.45">
      <c r="O11997" s="30" t="s">
        <v>54</v>
      </c>
      <c r="P11997" s="30">
        <f>SUM(P11996:P11996)</f>
        <v>0</v>
      </c>
      <c r="AH11997" s="5">
        <f>SUM(AH11996:AH11996)</f>
        <v>0</v>
      </c>
      <c r="AJ11997" s="5">
        <f>SUM(AJ11996:AJ11996)</f>
        <v>0</v>
      </c>
      <c r="AL11997" s="5">
        <f>SUM(AL11996:AL11996)</f>
        <v>0</v>
      </c>
    </row>
    <row r="11998" spans="1:38" x14ac:dyDescent="0.45">
      <c r="A11998" s="17" t="s">
        <v>17326</v>
      </c>
      <c r="B11998" s="22">
        <v>3120200150301</v>
      </c>
      <c r="C11998" s="17" t="s">
        <v>17327</v>
      </c>
      <c r="D11998" s="17" t="s">
        <v>17328</v>
      </c>
      <c r="E11998" s="3">
        <v>6952</v>
      </c>
      <c r="F11998" s="3">
        <v>2466</v>
      </c>
      <c r="G11998" s="7" t="s">
        <v>17359</v>
      </c>
      <c r="H11998" s="3" t="s">
        <v>42</v>
      </c>
      <c r="I11998" s="3">
        <v>33179</v>
      </c>
      <c r="J11998" s="3">
        <v>0</v>
      </c>
      <c r="K11998" s="3">
        <v>2</v>
      </c>
      <c r="L11998" s="72">
        <v>0</v>
      </c>
      <c r="M11998" s="29" t="s">
        <v>43</v>
      </c>
      <c r="N11998" s="30">
        <f>((J11998*400)+(K11998*100))+L11998</f>
        <v>200</v>
      </c>
      <c r="O11998" s="30">
        <v>500</v>
      </c>
      <c r="P11998" s="30">
        <f>N11998*O11998</f>
        <v>100000</v>
      </c>
      <c r="AG11998" s="5">
        <f>IF(AND(AF11998="",P11998=""),0,IF((AF11998=""),P11998,IF((P11998=""),AF11998,AF11998+P11998)))</f>
        <v>100000</v>
      </c>
      <c r="AH11998" s="5">
        <f>IF( (AA11998=""),AG11998*1,AG11998*(AA11998/100) )</f>
        <v>100000</v>
      </c>
      <c r="AI11998" s="5">
        <v>0</v>
      </c>
      <c r="AJ11998" s="5">
        <f>IF((AI11998-AH11998) &gt; 1,0,IF((AI11998-AH11998)&lt;0,AH11998-AI11998,AI11998-AH11998))</f>
        <v>100000</v>
      </c>
      <c r="AK11998" s="5">
        <v>0.3</v>
      </c>
      <c r="AL11998" s="5">
        <f>AJ11998*(AK11998/100)</f>
        <v>300</v>
      </c>
    </row>
    <row r="11999" spans="1:38" x14ac:dyDescent="0.45">
      <c r="O11999" s="30" t="s">
        <v>54</v>
      </c>
      <c r="P11999" s="30">
        <f>SUM(P11998:P11998)</f>
        <v>100000</v>
      </c>
      <c r="AH11999" s="5">
        <f>SUM(AH11998:AH11998)</f>
        <v>100000</v>
      </c>
      <c r="AJ11999" s="5">
        <f>SUM(AJ11998:AJ11998)</f>
        <v>100000</v>
      </c>
      <c r="AL11999" s="5">
        <f>SUM(AL11998:AL11998)</f>
        <v>300</v>
      </c>
    </row>
    <row r="12000" spans="1:38" x14ac:dyDescent="0.45">
      <c r="A12000" s="17" t="s">
        <v>17360</v>
      </c>
      <c r="B12000" s="22">
        <v>3102002190007</v>
      </c>
      <c r="C12000" s="17" t="s">
        <v>17361</v>
      </c>
      <c r="D12000" s="17" t="s">
        <v>17362</v>
      </c>
      <c r="E12000" s="3">
        <v>6953</v>
      </c>
      <c r="F12000" s="3">
        <v>1431</v>
      </c>
      <c r="G12000" s="7" t="s">
        <v>17363</v>
      </c>
      <c r="H12000" s="3" t="s">
        <v>42</v>
      </c>
      <c r="I12000" s="3">
        <v>9034</v>
      </c>
      <c r="J12000" s="3">
        <v>0</v>
      </c>
      <c r="K12000" s="3">
        <v>0</v>
      </c>
      <c r="L12000" s="72">
        <v>27</v>
      </c>
      <c r="M12000" s="29" t="s">
        <v>43</v>
      </c>
      <c r="N12000" s="30">
        <f>((J12000*400)+(K12000*100))+L12000</f>
        <v>27</v>
      </c>
      <c r="O12000" s="30">
        <v>5500</v>
      </c>
      <c r="P12000" s="30">
        <f>N12000*O12000</f>
        <v>148500</v>
      </c>
      <c r="AG12000" s="5">
        <f>IF(AND(AF12000="",P12000=""),0,IF((AF12000=""),P12000,IF((P12000=""),AF12000,AF12000+P12000)))</f>
        <v>148500</v>
      </c>
      <c r="AH12000" s="5">
        <f>IF( (AA12000=""),AG12000*1,AG12000*(AA12000/100) )</f>
        <v>148500</v>
      </c>
      <c r="AI12000" s="5">
        <v>0</v>
      </c>
      <c r="AJ12000" s="5">
        <f>IF((AI12000-AH12000) &gt; 1,0,IF((AI12000-AH12000)&lt;0,AH12000-AI12000,AI12000-AH12000))</f>
        <v>148500</v>
      </c>
      <c r="AK12000" s="5">
        <v>0.3</v>
      </c>
      <c r="AL12000" s="5">
        <f>AJ12000*(AK12000/100)</f>
        <v>445.5</v>
      </c>
    </row>
    <row r="12001" spans="1:38" x14ac:dyDescent="0.45">
      <c r="O12001" s="30" t="s">
        <v>54</v>
      </c>
      <c r="P12001" s="30">
        <f>SUM(P12000:P12000)</f>
        <v>148500</v>
      </c>
      <c r="AH12001" s="5">
        <f>SUM(AH12000:AH12000)</f>
        <v>148500</v>
      </c>
      <c r="AJ12001" s="5">
        <f>SUM(AJ12000:AJ12000)</f>
        <v>148500</v>
      </c>
      <c r="AL12001" s="5">
        <f>SUM(AL12000:AL12000)</f>
        <v>445.5</v>
      </c>
    </row>
    <row r="12002" spans="1:38" x14ac:dyDescent="0.45">
      <c r="A12002" s="17" t="s">
        <v>17364</v>
      </c>
      <c r="B12002" s="22">
        <v>3770400492332</v>
      </c>
      <c r="C12002" s="17" t="s">
        <v>17365</v>
      </c>
      <c r="D12002" s="17" t="s">
        <v>17366</v>
      </c>
      <c r="E12002" s="3">
        <v>6954</v>
      </c>
      <c r="F12002" s="3">
        <v>2575</v>
      </c>
      <c r="G12002" s="7" t="s">
        <v>17367</v>
      </c>
      <c r="H12002" s="3" t="s">
        <v>42</v>
      </c>
      <c r="I12002" s="3">
        <v>11526</v>
      </c>
      <c r="J12002" s="3">
        <v>0</v>
      </c>
      <c r="K12002" s="3">
        <v>0</v>
      </c>
      <c r="L12002" s="72">
        <v>27</v>
      </c>
      <c r="M12002" s="29" t="s">
        <v>208</v>
      </c>
      <c r="N12002" s="30">
        <f>((J12002*400)+(K12002*100))+L12002</f>
        <v>27</v>
      </c>
      <c r="O12002" s="30">
        <v>500</v>
      </c>
      <c r="P12002" s="30">
        <f>N12002*O12002</f>
        <v>13500</v>
      </c>
      <c r="Q12002" s="3">
        <v>1</v>
      </c>
      <c r="R12002" s="17" t="s">
        <v>17364</v>
      </c>
      <c r="S12002" s="26">
        <v>3770400492332</v>
      </c>
      <c r="T12002" s="17" t="s">
        <v>17365</v>
      </c>
      <c r="U12002" s="17" t="s">
        <v>17368</v>
      </c>
      <c r="W12002" s="3" t="s">
        <v>210</v>
      </c>
      <c r="X12002" s="3" t="s">
        <v>211</v>
      </c>
      <c r="Y12002" s="3" t="s">
        <v>212</v>
      </c>
      <c r="Z12002" s="5">
        <v>108</v>
      </c>
      <c r="AA12002" s="67">
        <v>100</v>
      </c>
      <c r="AB12002" s="5">
        <v>6900</v>
      </c>
      <c r="AC12002" s="5">
        <f>Z12002*AB12002</f>
        <v>745200</v>
      </c>
      <c r="AD12002" s="9">
        <v>5</v>
      </c>
      <c r="AE12002" s="9">
        <v>5</v>
      </c>
      <c r="AF12002" s="5">
        <f>(AC12002*(100-AE12002))/100</f>
        <v>707940</v>
      </c>
      <c r="AG12002" s="5">
        <f>IF(AND(AF12002="",P12002=""),0,IF((AF12002=""),P12002, IF( (P12002=""),AF12002,AF12002+P12002)))</f>
        <v>721440</v>
      </c>
      <c r="AH12002" s="5">
        <f>IF( (AA12002=""),AG12002*1,AG12002*(AA12002/100) )</f>
        <v>721440</v>
      </c>
      <c r="AI12002" s="5">
        <v>50000000</v>
      </c>
      <c r="AJ12002" s="5">
        <f>IF((AI12002-AH12002) &gt; 1,0,IF((AI12002-AH12002)&lt;0,AH12002-AI12002,AI12002-AH12002))</f>
        <v>0</v>
      </c>
      <c r="AK12002" s="5">
        <v>0.02</v>
      </c>
      <c r="AL12002" s="5">
        <f>AJ12002*(AK12002/100)</f>
        <v>0</v>
      </c>
    </row>
    <row r="12003" spans="1:38" x14ac:dyDescent="0.45">
      <c r="O12003" s="30" t="s">
        <v>54</v>
      </c>
      <c r="P12003" s="30">
        <f>SUM(P12002:P12002)</f>
        <v>13500</v>
      </c>
      <c r="AH12003" s="5">
        <f>SUM(AH12002:AH12002)</f>
        <v>721440</v>
      </c>
      <c r="AJ12003" s="5">
        <f>SUM(AJ12002:AJ12002)</f>
        <v>0</v>
      </c>
      <c r="AL12003" s="5">
        <f>SUM(AL12002:AL12002)</f>
        <v>0</v>
      </c>
    </row>
    <row r="12004" spans="1:38" x14ac:dyDescent="0.45">
      <c r="A12004" s="17" t="s">
        <v>17369</v>
      </c>
      <c r="B12004" s="22">
        <v>3770400043031</v>
      </c>
      <c r="C12004" s="17" t="s">
        <v>17370</v>
      </c>
      <c r="D12004" s="17" t="s">
        <v>17371</v>
      </c>
      <c r="E12004" s="3">
        <v>6955</v>
      </c>
      <c r="F12004" s="3">
        <v>1012</v>
      </c>
      <c r="G12004" s="7" t="s">
        <v>17372</v>
      </c>
      <c r="H12004" s="3" t="s">
        <v>42</v>
      </c>
      <c r="I12004" s="3">
        <v>13333</v>
      </c>
      <c r="J12004" s="3">
        <v>5</v>
      </c>
      <c r="K12004" s="3">
        <v>0</v>
      </c>
      <c r="L12004" s="72">
        <v>34</v>
      </c>
      <c r="M12004" s="29" t="s">
        <v>90</v>
      </c>
      <c r="N12004" s="30">
        <f>((J12004*400)+(K12004*100))+L12004</f>
        <v>2034</v>
      </c>
      <c r="O12004" s="30">
        <v>230</v>
      </c>
      <c r="P12004" s="30">
        <f>N12004*O12004</f>
        <v>467820</v>
      </c>
      <c r="AG12004" s="5">
        <f>IF(AND(AF12004="",P12004=""),0,IF((AF12004=""),P12004,IF((P12004=""),AF12004,AF12004+P12004)))</f>
        <v>467820</v>
      </c>
      <c r="AH12004" s="5">
        <f>IF( (AA12004=""),AG12004*1,AG12004*(AA12004/100) )</f>
        <v>467820</v>
      </c>
      <c r="AI12004" s="5">
        <v>50000000</v>
      </c>
      <c r="AJ12004" s="5">
        <f>IF((AI12004-AH12004) &gt; 1,0,IF((AI12004-AH12004)&lt;0,AH12004-AI12004,AI12004-AH12004))</f>
        <v>0</v>
      </c>
      <c r="AK12004" s="5">
        <v>0.01</v>
      </c>
      <c r="AL12004" s="5">
        <f>AJ12004*(AK12004/100)</f>
        <v>0</v>
      </c>
    </row>
    <row r="12005" spans="1:38" x14ac:dyDescent="0.45">
      <c r="E12005" s="3">
        <v>6956</v>
      </c>
      <c r="F12005" s="3">
        <v>6236</v>
      </c>
      <c r="H12005" s="3" t="s">
        <v>42</v>
      </c>
      <c r="I12005" s="3">
        <v>13333</v>
      </c>
      <c r="J12005" s="3">
        <v>0</v>
      </c>
      <c r="K12005" s="3">
        <v>0</v>
      </c>
      <c r="L12005" s="72">
        <v>20</v>
      </c>
      <c r="M12005" s="29" t="s">
        <v>208</v>
      </c>
      <c r="N12005" s="30">
        <f>((J12005*400)+(K12005*100))+L12005</f>
        <v>20</v>
      </c>
      <c r="O12005" s="30">
        <v>230</v>
      </c>
      <c r="P12005" s="30">
        <f>N12005*O12005</f>
        <v>4600</v>
      </c>
      <c r="AG12005" s="5">
        <f>IF(AND(AF12005="",P12005=""),0,IF((AF12005=""),P12005,IF((P12005=""),AF12005,AF12005+P12005)))</f>
        <v>4600</v>
      </c>
      <c r="AH12005" s="5">
        <f>IF( (AA12005=""),AG12005*1,AG12005*(AA12005/100) )</f>
        <v>4600</v>
      </c>
      <c r="AI12005" s="5">
        <v>0</v>
      </c>
      <c r="AJ12005" s="5">
        <f>IF((AI12005-AH12005) &gt; 1,0,IF((AI12005-AH12005)&lt;0,AH12005-AI12005,AI12005-AH12005))</f>
        <v>4600</v>
      </c>
      <c r="AK12005" s="5">
        <v>0.02</v>
      </c>
      <c r="AL12005" s="5">
        <f>AJ12005*(AK12005/100)</f>
        <v>0.92</v>
      </c>
    </row>
    <row r="12006" spans="1:38" x14ac:dyDescent="0.45">
      <c r="J12006" s="3">
        <v>10</v>
      </c>
      <c r="K12006" s="3">
        <v>3</v>
      </c>
      <c r="L12006" s="72">
        <v>68</v>
      </c>
      <c r="M12006" s="29" t="s">
        <v>90</v>
      </c>
      <c r="N12006" s="30">
        <f>((J12006*400)+(K12006*100))+L12006</f>
        <v>4368</v>
      </c>
      <c r="O12006" s="30">
        <v>230</v>
      </c>
      <c r="P12006" s="30">
        <f>N12006*O12006</f>
        <v>1004640</v>
      </c>
      <c r="AG12006" s="5">
        <f>IF(AND(AF12006="",P12006=""),0,IF((AF12006=""),P12006,IF((P12006=""),AF12006,AF12006+P12006)))</f>
        <v>1004640</v>
      </c>
      <c r="AH12006" s="5">
        <f>IF( (AA12006=""),AG12006*1,AG12006*(AA12006/100) )</f>
        <v>1004640</v>
      </c>
      <c r="AI12006" s="5">
        <v>0</v>
      </c>
      <c r="AJ12006" s="5">
        <f>IF((AI12006-AH12006) &gt; 1,0,IF((AI12006-AH12006)&lt;0,AH12006-AI12006,AI12006-AH12006))</f>
        <v>1004640</v>
      </c>
      <c r="AK12006" s="5">
        <v>0.01</v>
      </c>
      <c r="AL12006" s="5">
        <f>AJ12006*(AK12006/100)</f>
        <v>100.464</v>
      </c>
    </row>
    <row r="12007" spans="1:38" x14ac:dyDescent="0.45">
      <c r="O12007" s="30" t="s">
        <v>54</v>
      </c>
      <c r="P12007" s="30">
        <f>SUM(P12004:P12006)</f>
        <v>1477060</v>
      </c>
      <c r="AH12007" s="5">
        <f>SUM(AH12004:AH12006)</f>
        <v>1477060</v>
      </c>
      <c r="AJ12007" s="5">
        <f>SUM(AJ12004:AJ12006)</f>
        <v>1009240</v>
      </c>
      <c r="AL12007" s="5">
        <f>SUM(AL12004:AL12006)</f>
        <v>101.384</v>
      </c>
    </row>
    <row r="12008" spans="1:38" x14ac:dyDescent="0.45">
      <c r="A12008" s="17" t="s">
        <v>17373</v>
      </c>
      <c r="B12008" s="22">
        <v>3770400046189</v>
      </c>
      <c r="C12008" s="17" t="s">
        <v>17374</v>
      </c>
      <c r="D12008" s="17" t="s">
        <v>17375</v>
      </c>
      <c r="E12008" s="3">
        <v>6957</v>
      </c>
      <c r="F12008" s="3">
        <v>7798</v>
      </c>
      <c r="G12008" s="7" t="s">
        <v>17376</v>
      </c>
      <c r="H12008" s="3" t="s">
        <v>42</v>
      </c>
      <c r="I12008" s="3">
        <v>19536</v>
      </c>
    </row>
    <row r="12009" spans="1:38" x14ac:dyDescent="0.45">
      <c r="O12009" s="30" t="s">
        <v>54</v>
      </c>
      <c r="P12009" s="30">
        <f>SUM(P12008:P12008)</f>
        <v>0</v>
      </c>
      <c r="AH12009" s="5">
        <f>SUM(AH12008:AH12008)</f>
        <v>0</v>
      </c>
      <c r="AJ12009" s="5">
        <f>SUM(AJ12008:AJ12008)</f>
        <v>0</v>
      </c>
      <c r="AL12009" s="5">
        <f>SUM(AL12008:AL12008)</f>
        <v>0</v>
      </c>
    </row>
    <row r="12010" spans="1:38" x14ac:dyDescent="0.45">
      <c r="A12010" s="17" t="s">
        <v>17369</v>
      </c>
      <c r="B12010" s="22">
        <v>3770400043031</v>
      </c>
      <c r="C12010" s="17" t="s">
        <v>17370</v>
      </c>
      <c r="D12010" s="17" t="s">
        <v>17371</v>
      </c>
      <c r="E12010" s="3">
        <v>6958</v>
      </c>
      <c r="F12010" s="3">
        <v>1016</v>
      </c>
      <c r="G12010" s="7" t="s">
        <v>17377</v>
      </c>
      <c r="H12010" s="3" t="s">
        <v>42</v>
      </c>
      <c r="I12010" s="3">
        <v>34151</v>
      </c>
      <c r="J12010" s="3">
        <v>0</v>
      </c>
      <c r="K12010" s="3">
        <v>3</v>
      </c>
      <c r="L12010" s="72">
        <v>0</v>
      </c>
      <c r="M12010" s="29" t="s">
        <v>90</v>
      </c>
      <c r="N12010" s="30">
        <f>((J12010*400)+(K12010*100))+L12010</f>
        <v>300</v>
      </c>
      <c r="O12010" s="30">
        <v>300</v>
      </c>
      <c r="P12010" s="30">
        <f>N12010*O12010</f>
        <v>90000</v>
      </c>
      <c r="AG12010" s="5">
        <f>IF(AND(AF12010="",P12010=""),0,IF((AF12010=""),P12010,IF((P12010=""),AF12010,AF12010+P12010)))</f>
        <v>90000</v>
      </c>
      <c r="AH12010" s="5">
        <f>IF( (AA12010=""),AG12010*1,AG12010*(AA12010/100) )</f>
        <v>90000</v>
      </c>
      <c r="AI12010" s="5">
        <v>50000000</v>
      </c>
      <c r="AJ12010" s="5">
        <f>IF((AI12010-AH12010) &gt; 1,0,IF((AI12010-AH12010)&lt;0,AH12010-AI12010,AI12010-AH12010))</f>
        <v>0</v>
      </c>
      <c r="AK12010" s="5">
        <v>0.01</v>
      </c>
      <c r="AL12010" s="5">
        <f>AJ12010*(AK12010/100)</f>
        <v>0</v>
      </c>
    </row>
    <row r="12011" spans="1:38" x14ac:dyDescent="0.45">
      <c r="E12011" s="3">
        <v>6959</v>
      </c>
      <c r="F12011" s="3">
        <v>1015</v>
      </c>
      <c r="G12011" s="7" t="s">
        <v>17378</v>
      </c>
      <c r="H12011" s="3" t="s">
        <v>42</v>
      </c>
      <c r="I12011" s="3">
        <v>34152</v>
      </c>
      <c r="J12011" s="3">
        <v>5</v>
      </c>
      <c r="K12011" s="3">
        <v>0</v>
      </c>
      <c r="L12011" s="72">
        <v>33.700000000000003</v>
      </c>
      <c r="M12011" s="29" t="s">
        <v>90</v>
      </c>
      <c r="N12011" s="30">
        <f>((J12011*400)+(K12011*100))+L12011</f>
        <v>2033.7</v>
      </c>
      <c r="O12011" s="30">
        <v>230</v>
      </c>
      <c r="P12011" s="30">
        <f>N12011*O12011</f>
        <v>467751</v>
      </c>
      <c r="AG12011" s="5">
        <f>IF(AND(AF12011="",P12011=""),0,IF((AF12011=""),P12011,IF((P12011=""),AF12011,AF12011+P12011)))</f>
        <v>467751</v>
      </c>
      <c r="AH12011" s="5">
        <f>IF( (AA12011=""),AG12011*1,AG12011*(AA12011/100) )</f>
        <v>467751</v>
      </c>
      <c r="AI12011" s="5">
        <v>0</v>
      </c>
      <c r="AJ12011" s="5">
        <f>IF((AI12011-AH12011) &gt; 1,0,IF((AI12011-AH12011)&lt;0,AH12011-AI12011,AI12011-AH12011))</f>
        <v>467751</v>
      </c>
      <c r="AK12011" s="5">
        <v>0.01</v>
      </c>
      <c r="AL12011" s="5">
        <f>AJ12011*(AK12011/100)</f>
        <v>46.775100000000002</v>
      </c>
    </row>
    <row r="12012" spans="1:38" x14ac:dyDescent="0.45">
      <c r="O12012" s="30" t="s">
        <v>54</v>
      </c>
      <c r="P12012" s="30">
        <f>SUM(P12010:P12011)</f>
        <v>557751</v>
      </c>
      <c r="AH12012" s="5">
        <f>SUM(AH12010:AH12011)</f>
        <v>557751</v>
      </c>
      <c r="AJ12012" s="5">
        <f>SUM(AJ12010:AJ12011)</f>
        <v>467751</v>
      </c>
      <c r="AL12012" s="5">
        <f>SUM(AL12010:AL12011)</f>
        <v>46.775100000000002</v>
      </c>
    </row>
    <row r="12013" spans="1:38" x14ac:dyDescent="0.45">
      <c r="A12013" s="17" t="s">
        <v>17379</v>
      </c>
      <c r="B12013" s="22">
        <v>3141000145011</v>
      </c>
      <c r="C12013" s="17" t="s">
        <v>17380</v>
      </c>
      <c r="D12013" s="17" t="s">
        <v>17381</v>
      </c>
      <c r="E12013" s="3">
        <v>6960</v>
      </c>
      <c r="F12013" s="3">
        <v>569</v>
      </c>
      <c r="G12013" s="7" t="s">
        <v>17382</v>
      </c>
      <c r="H12013" s="3" t="s">
        <v>42</v>
      </c>
      <c r="I12013" s="3">
        <v>9153</v>
      </c>
      <c r="J12013" s="3">
        <v>0</v>
      </c>
      <c r="K12013" s="3">
        <v>1</v>
      </c>
      <c r="L12013" s="72">
        <v>0</v>
      </c>
      <c r="M12013" s="29" t="s">
        <v>43</v>
      </c>
      <c r="N12013" s="30">
        <f>((J12013*400)+(K12013*100))+L12013</f>
        <v>100</v>
      </c>
      <c r="O12013" s="30">
        <v>1000</v>
      </c>
      <c r="P12013" s="30">
        <f>N12013*O12013</f>
        <v>100000</v>
      </c>
      <c r="AG12013" s="5">
        <f>IF(AND(AF12013="",P12013=""),0,IF((AF12013=""),P12013,IF((P12013=""),AF12013,AF12013+P12013)))</f>
        <v>100000</v>
      </c>
      <c r="AH12013" s="5">
        <f>IF( (AA12013=""),AG12013*1,AG12013*(AA12013/100) )</f>
        <v>100000</v>
      </c>
      <c r="AI12013" s="5">
        <v>0</v>
      </c>
      <c r="AJ12013" s="5">
        <f>IF((AI12013-AH12013) &gt; 1,0,IF((AI12013-AH12013)&lt;0,AH12013-AI12013,AI12013-AH12013))</f>
        <v>100000</v>
      </c>
      <c r="AK12013" s="5">
        <v>0.3</v>
      </c>
      <c r="AL12013" s="5">
        <f>AJ12013*(AK12013/100)</f>
        <v>300</v>
      </c>
    </row>
    <row r="12014" spans="1:38" x14ac:dyDescent="0.45">
      <c r="O12014" s="30" t="s">
        <v>54</v>
      </c>
      <c r="P12014" s="30">
        <f>SUM(P12013:P12013)</f>
        <v>100000</v>
      </c>
      <c r="AH12014" s="5">
        <f>SUM(AH12013:AH12013)</f>
        <v>100000</v>
      </c>
      <c r="AJ12014" s="5">
        <f>SUM(AJ12013:AJ12013)</f>
        <v>100000</v>
      </c>
      <c r="AL12014" s="5">
        <f>SUM(AL12013:AL12013)</f>
        <v>300</v>
      </c>
    </row>
    <row r="12015" spans="1:38" x14ac:dyDescent="0.45">
      <c r="A12015" s="17" t="s">
        <v>17383</v>
      </c>
      <c r="B12015" s="22">
        <v>3102401008032</v>
      </c>
      <c r="C12015" s="17" t="s">
        <v>17384</v>
      </c>
      <c r="D12015" s="17" t="s">
        <v>4499</v>
      </c>
      <c r="E12015" s="3">
        <v>6961</v>
      </c>
      <c r="F12015" s="3">
        <v>1280</v>
      </c>
      <c r="G12015" s="7" t="s">
        <v>17385</v>
      </c>
      <c r="H12015" s="3" t="s">
        <v>42</v>
      </c>
      <c r="I12015" s="3">
        <v>4545</v>
      </c>
      <c r="J12015" s="3">
        <v>0</v>
      </c>
      <c r="K12015" s="3">
        <v>0</v>
      </c>
      <c r="L12015" s="72">
        <v>51</v>
      </c>
      <c r="M12015" s="29" t="s">
        <v>43</v>
      </c>
      <c r="N12015" s="30">
        <f>((J12015*400)+(K12015*100))+L12015</f>
        <v>51</v>
      </c>
      <c r="O12015" s="30">
        <v>500</v>
      </c>
      <c r="P12015" s="30">
        <f>N12015*O12015</f>
        <v>25500</v>
      </c>
      <c r="AG12015" s="5">
        <f>IF(AND(AF12015="",P12015=""),0,IF((AF12015=""),P12015,IF((P12015=""),AF12015,AF12015+P12015)))</f>
        <v>25500</v>
      </c>
      <c r="AH12015" s="5">
        <f>IF( (AA12015=""),AG12015*1,AG12015*(AA12015/100) )</f>
        <v>25500</v>
      </c>
      <c r="AI12015" s="5">
        <v>0</v>
      </c>
      <c r="AJ12015" s="5">
        <f>IF((AI12015-AH12015) &gt; 1,0,IF((AI12015-AH12015)&lt;0,AH12015-AI12015,AI12015-AH12015))</f>
        <v>25500</v>
      </c>
      <c r="AK12015" s="5">
        <v>0.3</v>
      </c>
      <c r="AL12015" s="5">
        <f>AJ12015*(AK12015/100)</f>
        <v>76.5</v>
      </c>
    </row>
    <row r="12016" spans="1:38" x14ac:dyDescent="0.45">
      <c r="O12016" s="30" t="s">
        <v>54</v>
      </c>
      <c r="P12016" s="30">
        <f>SUM(P12015:P12015)</f>
        <v>25500</v>
      </c>
      <c r="AH12016" s="5">
        <f>SUM(AH12015:AH12015)</f>
        <v>25500</v>
      </c>
      <c r="AJ12016" s="5">
        <f>SUM(AJ12015:AJ12015)</f>
        <v>25500</v>
      </c>
      <c r="AL12016" s="5">
        <f>SUM(AL12015:AL12015)</f>
        <v>76.5</v>
      </c>
    </row>
    <row r="12017" spans="1:38" x14ac:dyDescent="0.45">
      <c r="A12017" s="17" t="s">
        <v>17386</v>
      </c>
      <c r="B12017" s="22">
        <v>3770400411677</v>
      </c>
      <c r="C12017" s="17" t="s">
        <v>17387</v>
      </c>
      <c r="D12017" s="17" t="s">
        <v>17388</v>
      </c>
      <c r="E12017" s="3">
        <v>6962</v>
      </c>
      <c r="F12017" s="3">
        <v>543</v>
      </c>
      <c r="G12017" s="7" t="s">
        <v>17389</v>
      </c>
      <c r="H12017" s="3" t="s">
        <v>42</v>
      </c>
      <c r="I12017" s="3">
        <v>12286</v>
      </c>
      <c r="J12017" s="3">
        <v>0</v>
      </c>
      <c r="K12017" s="3">
        <v>0</v>
      </c>
      <c r="L12017" s="72">
        <v>2.25</v>
      </c>
      <c r="M12017" s="29" t="s">
        <v>208</v>
      </c>
      <c r="N12017" s="30">
        <f>((J12017*400)+(K12017*100))+L12017</f>
        <v>2.25</v>
      </c>
      <c r="O12017" s="30">
        <v>230</v>
      </c>
      <c r="P12017" s="30">
        <f>N12017*O12017</f>
        <v>517.5</v>
      </c>
      <c r="Q12017" s="3">
        <v>1</v>
      </c>
      <c r="T12017" s="17" t="s">
        <v>2932</v>
      </c>
      <c r="U12017" s="17" t="s">
        <v>2933</v>
      </c>
      <c r="W12017" s="3" t="s">
        <v>210</v>
      </c>
      <c r="X12017" s="3" t="s">
        <v>211</v>
      </c>
      <c r="Y12017" s="3" t="s">
        <v>212</v>
      </c>
      <c r="Z12017" s="5">
        <v>135</v>
      </c>
      <c r="AA12017" s="67">
        <v>63.38</v>
      </c>
      <c r="AB12017" s="5">
        <v>6900</v>
      </c>
      <c r="AC12017" s="5">
        <f>Z12017*AB12017</f>
        <v>931500</v>
      </c>
      <c r="AD12017" s="9">
        <v>5</v>
      </c>
      <c r="AE12017" s="9">
        <v>5</v>
      </c>
      <c r="AF12017" s="5">
        <f>(AC12017*(100-AE12017))/100</f>
        <v>884925</v>
      </c>
      <c r="AG12017" s="5">
        <f>IF(AND(AF12017="",P12017=""),0,IF((AF12017=""),P12017, IF( (P12017=""),AF12017,SUM(AF12017:AF12018)+P12017)))</f>
        <v>1396732.5</v>
      </c>
      <c r="AH12017" s="5">
        <f>IF( (AA12017=""),AG12017*1,AG12017*(AA12017/100) )</f>
        <v>885249.05850000004</v>
      </c>
      <c r="AI12017" s="5">
        <v>10000000</v>
      </c>
      <c r="AJ12017" s="5">
        <f>IF((AI12017-AH12017) &gt; 1,0,IF((AI12017-AH12017)&lt;0,AH12017-AI12017,AI12017-AH12017))</f>
        <v>0</v>
      </c>
      <c r="AK12017" s="5">
        <v>0.02</v>
      </c>
      <c r="AL12017" s="5">
        <f>AJ12017*(AK12017/100)</f>
        <v>0</v>
      </c>
    </row>
    <row r="12018" spans="1:38" x14ac:dyDescent="0.45">
      <c r="Q12018" s="3">
        <v>2</v>
      </c>
      <c r="T12018" s="17" t="s">
        <v>2932</v>
      </c>
      <c r="U12018" s="17" t="s">
        <v>2933</v>
      </c>
      <c r="W12018" s="3" t="s">
        <v>210</v>
      </c>
      <c r="X12018" s="3" t="s">
        <v>211</v>
      </c>
      <c r="Y12018" s="3" t="s">
        <v>212</v>
      </c>
      <c r="Z12018" s="5">
        <v>78</v>
      </c>
      <c r="AA12018" s="67">
        <v>36.619999999999997</v>
      </c>
      <c r="AB12018" s="5">
        <v>6900</v>
      </c>
      <c r="AC12018" s="5">
        <f>Z12018*AB12018</f>
        <v>538200</v>
      </c>
      <c r="AD12018" s="9">
        <v>5</v>
      </c>
      <c r="AE12018" s="9">
        <v>5</v>
      </c>
      <c r="AF12018" s="5">
        <f>(AC12018*(100-AE12018))/100</f>
        <v>511290</v>
      </c>
      <c r="AG12018" s="5">
        <f>IF(AND(AF12018="",P12017=""),0,IF((AF12018=""),P12017, IF( (P12017=""),AF12018,SUM(AF12017:AF12018)+P12017)))</f>
        <v>1396732.5</v>
      </c>
      <c r="AH12018" s="5">
        <f>IF( (AA12018=""),AG12018*1,AG12018*(AA12018/100) )</f>
        <v>511483.44149999996</v>
      </c>
      <c r="AI12018" s="5">
        <v>0</v>
      </c>
      <c r="AJ12018" s="5">
        <f>IF((AI12018-AH12018) &gt; 1,0,IF((AI12018-AH12018)&lt;0,AH12018-AI12018,AI12018-AH12018))</f>
        <v>511483.44149999996</v>
      </c>
      <c r="AK12018" s="5">
        <v>0.02</v>
      </c>
      <c r="AL12018" s="5">
        <f>AJ12018*(AK12018/100)</f>
        <v>102.2966883</v>
      </c>
    </row>
    <row r="12019" spans="1:38" x14ac:dyDescent="0.45">
      <c r="O12019" s="30" t="s">
        <v>54</v>
      </c>
      <c r="P12019" s="30">
        <f>SUM(P12017:P12018)</f>
        <v>517.5</v>
      </c>
      <c r="AH12019" s="5">
        <f>SUM(AH12017:AH12018)</f>
        <v>1396732.5</v>
      </c>
      <c r="AJ12019" s="5">
        <f>SUM(AJ12017:AJ12018)</f>
        <v>511483.44149999996</v>
      </c>
      <c r="AL12019" s="5">
        <f>SUM(AL12017:AL12018)</f>
        <v>102.2966883</v>
      </c>
    </row>
    <row r="12020" spans="1:38" x14ac:dyDescent="0.45">
      <c r="A12020" s="17" t="s">
        <v>17390</v>
      </c>
      <c r="B12020" s="22">
        <v>3770400494564</v>
      </c>
      <c r="C12020" s="17" t="s">
        <v>17391</v>
      </c>
      <c r="D12020" s="17" t="s">
        <v>2204</v>
      </c>
      <c r="E12020" s="3">
        <v>6963</v>
      </c>
      <c r="F12020" s="3">
        <v>3299</v>
      </c>
      <c r="G12020" s="7" t="s">
        <v>17392</v>
      </c>
      <c r="H12020" s="3" t="s">
        <v>42</v>
      </c>
      <c r="I12020" s="3">
        <v>12770</v>
      </c>
      <c r="J12020" s="3">
        <v>0</v>
      </c>
      <c r="K12020" s="3">
        <v>0</v>
      </c>
      <c r="L12020" s="72">
        <v>3.75</v>
      </c>
      <c r="M12020" s="29" t="s">
        <v>208</v>
      </c>
      <c r="N12020" s="30">
        <f>((J12020*400)+(K12020*100))+L12020</f>
        <v>3.75</v>
      </c>
      <c r="O12020" s="30">
        <v>260</v>
      </c>
      <c r="P12020" s="30">
        <f>N12020*O12020</f>
        <v>975</v>
      </c>
      <c r="AG12020" s="5">
        <f>IF(AND(AF12020="",P12020=""),0,IF((AF12020=""),P12020,IF((P12020=""),AF12020,AF12020+P12020)))</f>
        <v>975</v>
      </c>
      <c r="AH12020" s="5">
        <f>IF( (AA12020=""),AG12020*1,AG12020*(AA12020/100) )</f>
        <v>975</v>
      </c>
      <c r="AI12020" s="5">
        <v>0</v>
      </c>
      <c r="AJ12020" s="5">
        <f>IF((AI12020-AH12020) &gt; 1,0,IF((AI12020-AH12020)&lt;0,AH12020-AI12020,AI12020-AH12020))</f>
        <v>975</v>
      </c>
      <c r="AK12020" s="5">
        <v>0.02</v>
      </c>
      <c r="AL12020" s="5">
        <f>AJ12020*(AK12020/100)</f>
        <v>0.19500000000000001</v>
      </c>
    </row>
    <row r="12021" spans="1:38" x14ac:dyDescent="0.45">
      <c r="J12021" s="3">
        <v>0</v>
      </c>
      <c r="K12021" s="3">
        <v>0</v>
      </c>
      <c r="L12021" s="72">
        <v>15</v>
      </c>
      <c r="M12021" s="29" t="s">
        <v>208</v>
      </c>
      <c r="N12021" s="30">
        <f>((J12021*400)+(K12021*100))+L12021</f>
        <v>15</v>
      </c>
      <c r="O12021" s="30">
        <v>260</v>
      </c>
      <c r="P12021" s="30">
        <f>N12021*O12021</f>
        <v>3900</v>
      </c>
      <c r="Q12021" s="3">
        <v>1</v>
      </c>
      <c r="R12021" s="17" t="s">
        <v>17390</v>
      </c>
      <c r="S12021" s="26">
        <v>3770400494564</v>
      </c>
      <c r="T12021" s="17" t="s">
        <v>17391</v>
      </c>
      <c r="U12021" s="17" t="s">
        <v>2205</v>
      </c>
      <c r="W12021" s="3" t="s">
        <v>210</v>
      </c>
      <c r="X12021" s="3" t="s">
        <v>211</v>
      </c>
      <c r="Y12021" s="3" t="s">
        <v>212</v>
      </c>
      <c r="Z12021" s="5">
        <v>15</v>
      </c>
      <c r="AA12021" s="67">
        <v>100</v>
      </c>
      <c r="AB12021" s="5">
        <v>6900</v>
      </c>
      <c r="AC12021" s="5">
        <f>Z12021*AB12021</f>
        <v>103500</v>
      </c>
      <c r="AD12021" s="9">
        <v>5</v>
      </c>
      <c r="AE12021" s="9">
        <v>5</v>
      </c>
      <c r="AF12021" s="5">
        <f>(AC12021*(100-AE12021))/100</f>
        <v>98325</v>
      </c>
      <c r="AG12021" s="5">
        <f>IF(AND(AF12021="",P12021=""),0,IF((AF12021=""),P12021, IF( (P12021=""),AF12021,AF12021+P12021)))</f>
        <v>102225</v>
      </c>
      <c r="AH12021" s="5">
        <f>IF( (AA12021=""),AG12021*1,AG12021*(AA12021/100) )</f>
        <v>102225</v>
      </c>
      <c r="AI12021" s="5">
        <v>50000000</v>
      </c>
      <c r="AJ12021" s="5">
        <f>IF((AI12021-AH12021) &gt; 1,0,IF((AI12021-AH12021)&lt;0,AH12021-AI12021,AI12021-AH12021))</f>
        <v>0</v>
      </c>
      <c r="AK12021" s="5">
        <v>0.02</v>
      </c>
      <c r="AL12021" s="5">
        <f>AJ12021*(AK12021/100)</f>
        <v>0</v>
      </c>
    </row>
    <row r="12022" spans="1:38" x14ac:dyDescent="0.45">
      <c r="O12022" s="30" t="s">
        <v>54</v>
      </c>
      <c r="P12022" s="30">
        <f>SUM(P12020:P12021)</f>
        <v>4875</v>
      </c>
      <c r="AH12022" s="5">
        <f>SUM(AH12020:AH12021)</f>
        <v>103200</v>
      </c>
      <c r="AJ12022" s="5">
        <f>SUM(AJ12020:AJ12021)</f>
        <v>975</v>
      </c>
      <c r="AL12022" s="5">
        <f>SUM(AL12020:AL12021)</f>
        <v>0.19500000000000001</v>
      </c>
    </row>
    <row r="12023" spans="1:38" x14ac:dyDescent="0.45">
      <c r="A12023" s="17" t="s">
        <v>17386</v>
      </c>
      <c r="B12023" s="22">
        <v>3770400411677</v>
      </c>
      <c r="C12023" s="17" t="s">
        <v>17387</v>
      </c>
      <c r="D12023" s="17" t="s">
        <v>17388</v>
      </c>
      <c r="E12023" s="3">
        <v>6964</v>
      </c>
      <c r="F12023" s="3">
        <v>287</v>
      </c>
      <c r="G12023" s="7" t="s">
        <v>17393</v>
      </c>
      <c r="H12023" s="3" t="s">
        <v>42</v>
      </c>
      <c r="I12023" s="3">
        <v>15697</v>
      </c>
      <c r="J12023" s="3">
        <v>20</v>
      </c>
      <c r="K12023" s="3">
        <v>1</v>
      </c>
      <c r="L12023" s="72">
        <v>42</v>
      </c>
      <c r="M12023" s="29" t="s">
        <v>90</v>
      </c>
      <c r="N12023" s="30">
        <f>((J12023*400)+(K12023*100))+L12023</f>
        <v>8142</v>
      </c>
      <c r="O12023" s="30">
        <v>200</v>
      </c>
      <c r="P12023" s="30">
        <f>N12023*O12023</f>
        <v>1628400</v>
      </c>
      <c r="AG12023" s="5">
        <f>IF(AND(AF12023="",P12023=""),0,IF((AF12023=""),P12023,IF((P12023=""),AF12023,AF12023+P12023)))</f>
        <v>1628400</v>
      </c>
      <c r="AH12023" s="5">
        <f>IF( (AA12023=""),AG12023*1,AG12023*(AA12023/100) )</f>
        <v>1628400</v>
      </c>
      <c r="AI12023" s="5">
        <v>50000000</v>
      </c>
      <c r="AJ12023" s="5">
        <f>IF((AI12023-AH12023) &gt; 1,0,IF((AI12023-AH12023)&lt;0,AH12023-AI12023,AI12023-AH12023))</f>
        <v>0</v>
      </c>
      <c r="AK12023" s="5">
        <v>0.01</v>
      </c>
      <c r="AL12023" s="5">
        <f>AJ12023*(AK12023/100)</f>
        <v>0</v>
      </c>
    </row>
    <row r="12024" spans="1:38" x14ac:dyDescent="0.45">
      <c r="O12024" s="30" t="s">
        <v>54</v>
      </c>
      <c r="P12024" s="30">
        <f>SUM(P12023:P12023)</f>
        <v>1628400</v>
      </c>
      <c r="AH12024" s="5">
        <f>SUM(AH12023:AH12023)</f>
        <v>1628400</v>
      </c>
      <c r="AJ12024" s="5">
        <f>SUM(AJ12023:AJ12023)</f>
        <v>0</v>
      </c>
      <c r="AL12024" s="5">
        <f>SUM(AL12023:AL12023)</f>
        <v>0</v>
      </c>
    </row>
    <row r="12025" spans="1:38" x14ac:dyDescent="0.45">
      <c r="A12025" s="17" t="s">
        <v>17394</v>
      </c>
      <c r="B12025" s="22">
        <v>3100502582603</v>
      </c>
      <c r="C12025" s="17" t="s">
        <v>17395</v>
      </c>
      <c r="D12025" s="17" t="s">
        <v>17396</v>
      </c>
      <c r="E12025" s="3">
        <v>6965</v>
      </c>
      <c r="F12025" s="3">
        <v>2724</v>
      </c>
      <c r="G12025" s="7" t="s">
        <v>17397</v>
      </c>
      <c r="H12025" s="3" t="s">
        <v>42</v>
      </c>
      <c r="I12025" s="3">
        <v>21406</v>
      </c>
      <c r="J12025" s="3">
        <v>0</v>
      </c>
      <c r="K12025" s="3">
        <v>0</v>
      </c>
      <c r="L12025" s="72">
        <v>60</v>
      </c>
      <c r="M12025" s="29" t="s">
        <v>43</v>
      </c>
      <c r="N12025" s="30">
        <f>((J12025*400)+(K12025*100))+L12025</f>
        <v>60</v>
      </c>
      <c r="O12025" s="30">
        <v>1000</v>
      </c>
      <c r="P12025" s="30">
        <f>N12025*O12025</f>
        <v>60000</v>
      </c>
      <c r="AG12025" s="5">
        <f>IF(AND(AF12025="",P12025=""),0,IF((AF12025=""),P12025,IF((P12025=""),AF12025,AF12025+P12025)))</f>
        <v>60000</v>
      </c>
      <c r="AH12025" s="5">
        <f>IF( (AA12025=""),AG12025*1,AG12025*(AA12025/100) )</f>
        <v>60000</v>
      </c>
      <c r="AI12025" s="5">
        <v>0</v>
      </c>
      <c r="AJ12025" s="5">
        <f>IF((AI12025-AH12025) &gt; 1,0,IF((AI12025-AH12025)&lt;0,AH12025-AI12025,AI12025-AH12025))</f>
        <v>60000</v>
      </c>
      <c r="AK12025" s="5">
        <v>0.3</v>
      </c>
      <c r="AL12025" s="5">
        <f>AJ12025*(AK12025/100)</f>
        <v>180</v>
      </c>
    </row>
    <row r="12026" spans="1:38" x14ac:dyDescent="0.45">
      <c r="O12026" s="30" t="s">
        <v>54</v>
      </c>
      <c r="P12026" s="30">
        <f>SUM(P12025:P12025)</f>
        <v>60000</v>
      </c>
      <c r="AH12026" s="5">
        <f>SUM(AH12025:AH12025)</f>
        <v>60000</v>
      </c>
      <c r="AJ12026" s="5">
        <f>SUM(AJ12025:AJ12025)</f>
        <v>60000</v>
      </c>
      <c r="AL12026" s="5">
        <f>SUM(AL12025:AL12025)</f>
        <v>180</v>
      </c>
    </row>
    <row r="12027" spans="1:38" x14ac:dyDescent="0.45">
      <c r="A12027" s="17" t="s">
        <v>17398</v>
      </c>
      <c r="B12027" s="22">
        <v>3770400030843</v>
      </c>
      <c r="C12027" s="17" t="s">
        <v>17399</v>
      </c>
      <c r="D12027" s="17" t="s">
        <v>17400</v>
      </c>
      <c r="E12027" s="3">
        <v>6966</v>
      </c>
      <c r="F12027" s="3">
        <v>9305</v>
      </c>
      <c r="G12027" s="7" t="s">
        <v>17401</v>
      </c>
      <c r="H12027" s="3" t="s">
        <v>42</v>
      </c>
      <c r="I12027" s="3">
        <v>28316</v>
      </c>
    </row>
    <row r="12028" spans="1:38" x14ac:dyDescent="0.45">
      <c r="E12028" s="3">
        <v>6967</v>
      </c>
      <c r="F12028" s="3">
        <v>7778</v>
      </c>
      <c r="G12028" s="7" t="s">
        <v>17402</v>
      </c>
      <c r="H12028" s="3" t="s">
        <v>42</v>
      </c>
      <c r="I12028" s="3">
        <v>31126</v>
      </c>
    </row>
    <row r="12029" spans="1:38" x14ac:dyDescent="0.45">
      <c r="E12029" s="3">
        <v>6968</v>
      </c>
      <c r="F12029" s="3">
        <v>9196</v>
      </c>
      <c r="G12029" s="7" t="s">
        <v>17403</v>
      </c>
      <c r="H12029" s="3" t="s">
        <v>42</v>
      </c>
      <c r="I12029" s="3">
        <v>31148</v>
      </c>
    </row>
    <row r="12030" spans="1:38" x14ac:dyDescent="0.45">
      <c r="E12030" s="3">
        <v>6969</v>
      </c>
      <c r="F12030" s="3">
        <v>8999</v>
      </c>
      <c r="G12030" s="7" t="s">
        <v>17404</v>
      </c>
      <c r="H12030" s="3" t="s">
        <v>42</v>
      </c>
      <c r="I12030" s="3">
        <v>31153</v>
      </c>
    </row>
    <row r="12031" spans="1:38" x14ac:dyDescent="0.45">
      <c r="O12031" s="30" t="s">
        <v>54</v>
      </c>
      <c r="P12031" s="30">
        <f>SUM(P12027:P12030)</f>
        <v>0</v>
      </c>
      <c r="AH12031" s="5">
        <f>SUM(AH12027:AH12030)</f>
        <v>0</v>
      </c>
      <c r="AJ12031" s="5">
        <f>SUM(AJ12027:AJ12030)</f>
        <v>0</v>
      </c>
      <c r="AL12031" s="5">
        <f>SUM(AL12027:AL12030)</f>
        <v>0</v>
      </c>
    </row>
    <row r="12032" spans="1:38" x14ac:dyDescent="0.45">
      <c r="A12032" s="17" t="s">
        <v>17405</v>
      </c>
      <c r="B12032" s="22">
        <v>3770400554826</v>
      </c>
      <c r="C12032" s="17" t="s">
        <v>17406</v>
      </c>
      <c r="D12032" s="17" t="s">
        <v>17407</v>
      </c>
      <c r="E12032" s="3">
        <v>6970</v>
      </c>
      <c r="F12032" s="3">
        <v>1842</v>
      </c>
      <c r="G12032" s="7" t="s">
        <v>17408</v>
      </c>
      <c r="H12032" s="3" t="s">
        <v>42</v>
      </c>
      <c r="I12032" s="3">
        <v>13452</v>
      </c>
      <c r="J12032" s="3">
        <v>1</v>
      </c>
      <c r="K12032" s="3">
        <v>3</v>
      </c>
      <c r="L12032" s="72">
        <v>76</v>
      </c>
      <c r="M12032" s="29" t="s">
        <v>43</v>
      </c>
      <c r="N12032" s="30">
        <f>((J12032*400)+(K12032*100))+L12032</f>
        <v>776</v>
      </c>
      <c r="O12032" s="30">
        <v>310</v>
      </c>
      <c r="P12032" s="30">
        <f>N12032*O12032</f>
        <v>240560</v>
      </c>
      <c r="AG12032" s="5">
        <f>IF(AND(AF12032="",P12032=""),0,IF((AF12032=""),P12032,IF((P12032=""),AF12032,AF12032+P12032)))</f>
        <v>240560</v>
      </c>
      <c r="AH12032" s="5">
        <f>IF( (AA12032=""),AG12032*1,AG12032*(AA12032/100) )</f>
        <v>240560</v>
      </c>
      <c r="AI12032" s="5">
        <v>0</v>
      </c>
      <c r="AJ12032" s="5">
        <f>IF((AI12032-AH12032) &gt; 1,0,IF((AI12032-AH12032)&lt;0,AH12032-AI12032,AI12032-AH12032))</f>
        <v>240560</v>
      </c>
      <c r="AK12032" s="5">
        <v>0.3</v>
      </c>
      <c r="AL12032" s="5">
        <f>AJ12032*(AK12032/100)</f>
        <v>721.68000000000006</v>
      </c>
    </row>
    <row r="12033" spans="1:39" x14ac:dyDescent="0.45">
      <c r="O12033" s="30" t="s">
        <v>54</v>
      </c>
      <c r="P12033" s="30">
        <f>SUM(P12032:P12032)</f>
        <v>240560</v>
      </c>
      <c r="AH12033" s="5">
        <f>SUM(AH12032:AH12032)</f>
        <v>240560</v>
      </c>
      <c r="AJ12033" s="5">
        <f>SUM(AJ12032:AJ12032)</f>
        <v>240560</v>
      </c>
      <c r="AL12033" s="5">
        <f>SUM(AL12032:AL12032)</f>
        <v>721.68000000000006</v>
      </c>
    </row>
    <row r="12034" spans="1:39" x14ac:dyDescent="0.45">
      <c r="A12034" s="17" t="s">
        <v>17409</v>
      </c>
      <c r="B12034" s="22">
        <v>3770400049391</v>
      </c>
      <c r="C12034" s="17" t="s">
        <v>17410</v>
      </c>
      <c r="D12034" s="17" t="s">
        <v>17411</v>
      </c>
      <c r="E12034" s="3">
        <v>6971</v>
      </c>
      <c r="F12034" s="3">
        <v>7361</v>
      </c>
      <c r="G12034" s="7" t="s">
        <v>17412</v>
      </c>
      <c r="H12034" s="3" t="s">
        <v>42</v>
      </c>
      <c r="I12034" s="3">
        <v>990</v>
      </c>
    </row>
    <row r="12035" spans="1:39" x14ac:dyDescent="0.45">
      <c r="O12035" s="30" t="s">
        <v>54</v>
      </c>
      <c r="P12035" s="30">
        <f>SUM(P12034:P12034)</f>
        <v>0</v>
      </c>
      <c r="AH12035" s="5">
        <f>SUM(AH12034:AH12034)</f>
        <v>0</v>
      </c>
      <c r="AJ12035" s="5">
        <f>SUM(AJ12034:AJ12034)</f>
        <v>0</v>
      </c>
      <c r="AL12035" s="5">
        <f>SUM(AL12034:AL12034)</f>
        <v>0</v>
      </c>
    </row>
    <row r="12036" spans="1:39" x14ac:dyDescent="0.45">
      <c r="A12036" s="17" t="s">
        <v>17413</v>
      </c>
      <c r="B12036" s="22">
        <v>3770400059701</v>
      </c>
      <c r="C12036" s="17" t="s">
        <v>17414</v>
      </c>
      <c r="D12036" s="17" t="s">
        <v>17415</v>
      </c>
      <c r="E12036" s="3">
        <v>6972</v>
      </c>
      <c r="F12036" s="3">
        <v>342</v>
      </c>
      <c r="G12036" s="7" t="s">
        <v>17416</v>
      </c>
      <c r="H12036" s="3" t="s">
        <v>42</v>
      </c>
      <c r="I12036" s="3">
        <v>31526</v>
      </c>
      <c r="J12036" s="3">
        <v>0</v>
      </c>
      <c r="K12036" s="3">
        <v>0</v>
      </c>
      <c r="L12036" s="72">
        <v>25</v>
      </c>
      <c r="M12036" s="29" t="s">
        <v>208</v>
      </c>
      <c r="N12036" s="30">
        <f>((J12036*400)+(K12036*100))+L12036</f>
        <v>25</v>
      </c>
      <c r="O12036" s="30">
        <v>150</v>
      </c>
      <c r="P12036" s="30">
        <f>N12036*O12036</f>
        <v>3750</v>
      </c>
      <c r="Q12036" s="3">
        <v>1</v>
      </c>
      <c r="R12036" s="17" t="s">
        <v>17413</v>
      </c>
      <c r="S12036" s="26">
        <v>3770400059701</v>
      </c>
      <c r="T12036" s="17" t="s">
        <v>17414</v>
      </c>
      <c r="U12036" s="17" t="s">
        <v>17417</v>
      </c>
      <c r="W12036" s="3" t="s">
        <v>210</v>
      </c>
      <c r="X12036" s="3" t="s">
        <v>211</v>
      </c>
      <c r="Y12036" s="3" t="s">
        <v>1110</v>
      </c>
      <c r="Z12036" s="5">
        <v>100</v>
      </c>
      <c r="AA12036" s="67">
        <v>100</v>
      </c>
      <c r="AB12036" s="5">
        <v>6900</v>
      </c>
      <c r="AC12036" s="5">
        <f>Z12036*AB12036</f>
        <v>690000</v>
      </c>
      <c r="AD12036" s="9">
        <v>5</v>
      </c>
      <c r="AE12036" s="9">
        <v>5</v>
      </c>
      <c r="AF12036" s="5">
        <f>(AC12036*(100-AE12036))/100</f>
        <v>655500</v>
      </c>
      <c r="AG12036" s="5">
        <f>IF(AND(AF12036="",P12036=""),0,IF((AF12036=""),P12036, IF( (P12036=""),AF12036,AF12036+P12036)))</f>
        <v>659250</v>
      </c>
      <c r="AH12036" s="5">
        <f>IF( (AA12036=""),AG12036*1,AG12036*(AA12036/100) )</f>
        <v>659250</v>
      </c>
      <c r="AI12036" s="5">
        <v>50000000</v>
      </c>
      <c r="AJ12036" s="5">
        <f>IF((AI12036-AH12036) &gt; 1,0,IF((AI12036-AH12036)&lt;0,AH12036-AI12036,AI12036-AH12036))</f>
        <v>0</v>
      </c>
      <c r="AK12036" s="5">
        <v>0.3</v>
      </c>
      <c r="AL12036" s="5">
        <f>AJ12036*(AK12036/100)</f>
        <v>0</v>
      </c>
      <c r="AM12036" s="11" t="s">
        <v>1111</v>
      </c>
    </row>
    <row r="12037" spans="1:39" x14ac:dyDescent="0.45">
      <c r="E12037" s="3">
        <v>6973</v>
      </c>
      <c r="F12037" s="3">
        <v>8555</v>
      </c>
      <c r="G12037" s="7" t="s">
        <v>17418</v>
      </c>
      <c r="H12037" s="3" t="s">
        <v>42</v>
      </c>
      <c r="I12037" s="3">
        <v>31545</v>
      </c>
    </row>
    <row r="12038" spans="1:39" x14ac:dyDescent="0.45">
      <c r="O12038" s="30" t="s">
        <v>54</v>
      </c>
      <c r="P12038" s="30">
        <f>SUM(P12036:P12037)</f>
        <v>3750</v>
      </c>
      <c r="AH12038" s="5">
        <f>SUM(AH12036:AH12037)</f>
        <v>659250</v>
      </c>
      <c r="AJ12038" s="5">
        <f>SUM(AJ12036:AJ12037)</f>
        <v>0</v>
      </c>
      <c r="AL12038" s="5">
        <f>SUM(AL12036:AL12037)</f>
        <v>0</v>
      </c>
    </row>
    <row r="12039" spans="1:39" x14ac:dyDescent="0.45">
      <c r="A12039" s="17" t="s">
        <v>17419</v>
      </c>
      <c r="B12039" s="22">
        <v>3100400757404</v>
      </c>
      <c r="C12039" s="17" t="s">
        <v>17420</v>
      </c>
      <c r="D12039" s="17" t="s">
        <v>17421</v>
      </c>
      <c r="E12039" s="3">
        <v>6974</v>
      </c>
      <c r="F12039" s="3">
        <v>848</v>
      </c>
      <c r="G12039" s="7" t="s">
        <v>17422</v>
      </c>
      <c r="H12039" s="3" t="s">
        <v>42</v>
      </c>
      <c r="I12039" s="3">
        <v>4480</v>
      </c>
      <c r="J12039" s="3">
        <v>0</v>
      </c>
      <c r="K12039" s="3">
        <v>0</v>
      </c>
      <c r="L12039" s="72">
        <v>48.7</v>
      </c>
      <c r="M12039" s="29" t="s">
        <v>43</v>
      </c>
      <c r="N12039" s="30">
        <f>((J12039*400)+(K12039*100))+L12039</f>
        <v>48.7</v>
      </c>
      <c r="O12039" s="30">
        <v>3000</v>
      </c>
      <c r="P12039" s="30">
        <f>N12039*O12039</f>
        <v>146100</v>
      </c>
      <c r="AG12039" s="5">
        <f>IF(AND(AF12039="",P12039=""),0,IF((AF12039=""),P12039,IF((P12039=""),AF12039,AF12039+P12039)))</f>
        <v>146100</v>
      </c>
      <c r="AH12039" s="5">
        <f>IF( (AA12039=""),AG12039*1,AG12039*(AA12039/100) )</f>
        <v>146100</v>
      </c>
      <c r="AI12039" s="5">
        <v>0</v>
      </c>
      <c r="AJ12039" s="5">
        <f>IF((AI12039-AH12039) &gt; 1,0,IF((AI12039-AH12039)&lt;0,AH12039-AI12039,AI12039-AH12039))</f>
        <v>146100</v>
      </c>
      <c r="AK12039" s="5">
        <v>0.3</v>
      </c>
      <c r="AL12039" s="5">
        <f>AJ12039*(AK12039/100)</f>
        <v>438.3</v>
      </c>
    </row>
    <row r="12040" spans="1:39" x14ac:dyDescent="0.45">
      <c r="E12040" s="3">
        <v>6975</v>
      </c>
      <c r="F12040" s="3">
        <v>849</v>
      </c>
      <c r="G12040" s="7" t="s">
        <v>17423</v>
      </c>
      <c r="H12040" s="3" t="s">
        <v>42</v>
      </c>
      <c r="I12040" s="3">
        <v>32635</v>
      </c>
      <c r="J12040" s="3">
        <v>0</v>
      </c>
      <c r="K12040" s="3">
        <v>0</v>
      </c>
      <c r="L12040" s="72">
        <v>49.1</v>
      </c>
      <c r="M12040" s="29" t="s">
        <v>43</v>
      </c>
      <c r="N12040" s="30">
        <f>((J12040*400)+(K12040*100))+L12040</f>
        <v>49.1</v>
      </c>
      <c r="O12040" s="30">
        <v>3000</v>
      </c>
      <c r="P12040" s="30">
        <f>N12040*O12040</f>
        <v>147300</v>
      </c>
      <c r="AG12040" s="5">
        <f>IF(AND(AF12040="",P12040=""),0,IF((AF12040=""),P12040,IF((P12040=""),AF12040,AF12040+P12040)))</f>
        <v>147300</v>
      </c>
      <c r="AH12040" s="5">
        <f>IF( (AA12040=""),AG12040*1,AG12040*(AA12040/100) )</f>
        <v>147300</v>
      </c>
      <c r="AI12040" s="5">
        <v>0</v>
      </c>
      <c r="AJ12040" s="5">
        <f>IF((AI12040-AH12040) &gt; 1,0,IF((AI12040-AH12040)&lt;0,AH12040-AI12040,AI12040-AH12040))</f>
        <v>147300</v>
      </c>
      <c r="AK12040" s="5">
        <v>0.3</v>
      </c>
      <c r="AL12040" s="5">
        <f>AJ12040*(AK12040/100)</f>
        <v>441.90000000000003</v>
      </c>
    </row>
    <row r="12041" spans="1:39" x14ac:dyDescent="0.45">
      <c r="O12041" s="30" t="s">
        <v>54</v>
      </c>
      <c r="P12041" s="30">
        <f>SUM(P12039:P12040)</f>
        <v>293400</v>
      </c>
      <c r="AH12041" s="5">
        <f>SUM(AH12039:AH12040)</f>
        <v>293400</v>
      </c>
      <c r="AJ12041" s="5">
        <f>SUM(AJ12039:AJ12040)</f>
        <v>293400</v>
      </c>
      <c r="AL12041" s="5">
        <f>SUM(AL12039:AL12040)</f>
        <v>880.2</v>
      </c>
    </row>
    <row r="12042" spans="1:39" x14ac:dyDescent="0.45">
      <c r="A12042" s="17" t="s">
        <v>17424</v>
      </c>
      <c r="B12042" s="22">
        <v>3102000448767</v>
      </c>
      <c r="C12042" s="17" t="s">
        <v>17425</v>
      </c>
      <c r="D12042" s="17" t="s">
        <v>17426</v>
      </c>
      <c r="E12042" s="3">
        <v>6976</v>
      </c>
      <c r="F12042" s="3">
        <v>1062</v>
      </c>
      <c r="G12042" s="7" t="s">
        <v>17427</v>
      </c>
      <c r="H12042" s="3" t="s">
        <v>42</v>
      </c>
      <c r="I12042" s="3">
        <v>6326</v>
      </c>
      <c r="J12042" s="3">
        <v>0</v>
      </c>
      <c r="K12042" s="3">
        <v>0</v>
      </c>
      <c r="L12042" s="72">
        <v>50</v>
      </c>
      <c r="M12042" s="29" t="s">
        <v>43</v>
      </c>
      <c r="N12042" s="30">
        <f>((J12042*400)+(K12042*100))+L12042</f>
        <v>50</v>
      </c>
      <c r="O12042" s="30">
        <v>500</v>
      </c>
      <c r="P12042" s="30">
        <f>N12042*O12042</f>
        <v>25000</v>
      </c>
      <c r="AG12042" s="5">
        <f>IF(AND(AF12042="",P12042=""),0,IF((AF12042=""),P12042,IF((P12042=""),AF12042,AF12042+P12042)))</f>
        <v>25000</v>
      </c>
      <c r="AH12042" s="5">
        <f>IF( (AA12042=""),AG12042*1,AG12042*(AA12042/100) )</f>
        <v>25000</v>
      </c>
      <c r="AI12042" s="5">
        <v>0</v>
      </c>
      <c r="AJ12042" s="5">
        <f>IF((AI12042-AH12042) &gt; 1,0,IF((AI12042-AH12042)&lt;0,AH12042-AI12042,AI12042-AH12042))</f>
        <v>25000</v>
      </c>
      <c r="AK12042" s="5">
        <v>0.3</v>
      </c>
      <c r="AL12042" s="5">
        <f>AJ12042*(AK12042/100)</f>
        <v>75</v>
      </c>
    </row>
    <row r="12043" spans="1:39" x14ac:dyDescent="0.45">
      <c r="O12043" s="30" t="s">
        <v>54</v>
      </c>
      <c r="P12043" s="30">
        <f>SUM(P12042:P12042)</f>
        <v>25000</v>
      </c>
      <c r="AH12043" s="5">
        <f>SUM(AH12042:AH12042)</f>
        <v>25000</v>
      </c>
      <c r="AJ12043" s="5">
        <f>SUM(AJ12042:AJ12042)</f>
        <v>25000</v>
      </c>
      <c r="AL12043" s="5">
        <f>SUM(AL12042:AL12042)</f>
        <v>75</v>
      </c>
    </row>
    <row r="12044" spans="1:39" x14ac:dyDescent="0.45">
      <c r="A12044" s="17" t="s">
        <v>17428</v>
      </c>
      <c r="B12044" s="22">
        <v>3100904412711</v>
      </c>
      <c r="C12044" s="17" t="s">
        <v>17429</v>
      </c>
      <c r="D12044" s="17" t="s">
        <v>17430</v>
      </c>
      <c r="E12044" s="3">
        <v>6977</v>
      </c>
      <c r="F12044" s="3">
        <v>9605</v>
      </c>
      <c r="G12044" s="7" t="s">
        <v>17431</v>
      </c>
      <c r="H12044" s="3" t="s">
        <v>42</v>
      </c>
      <c r="I12044" s="3">
        <v>13053</v>
      </c>
    </row>
    <row r="12045" spans="1:39" x14ac:dyDescent="0.45">
      <c r="O12045" s="30" t="s">
        <v>54</v>
      </c>
      <c r="P12045" s="30">
        <f>SUM(P12044:P12044)</f>
        <v>0</v>
      </c>
      <c r="AH12045" s="5">
        <f>SUM(AH12044:AH12044)</f>
        <v>0</v>
      </c>
      <c r="AJ12045" s="5">
        <f>SUM(AJ12044:AJ12044)</f>
        <v>0</v>
      </c>
      <c r="AL12045" s="5">
        <f>SUM(AL12044:AL12044)</f>
        <v>0</v>
      </c>
    </row>
    <row r="12046" spans="1:39" x14ac:dyDescent="0.45">
      <c r="A12046" s="17" t="s">
        <v>17432</v>
      </c>
      <c r="B12046" s="22">
        <v>3770400492197</v>
      </c>
      <c r="C12046" s="17" t="s">
        <v>17433</v>
      </c>
      <c r="D12046" s="17" t="s">
        <v>17434</v>
      </c>
      <c r="E12046" s="3">
        <v>6978</v>
      </c>
      <c r="F12046" s="3">
        <v>5797</v>
      </c>
      <c r="H12046" s="3" t="s">
        <v>42</v>
      </c>
      <c r="I12046" s="3">
        <v>19578</v>
      </c>
      <c r="J12046" s="3">
        <v>2</v>
      </c>
      <c r="K12046" s="3">
        <v>2</v>
      </c>
      <c r="L12046" s="72">
        <v>13</v>
      </c>
      <c r="M12046" s="29" t="s">
        <v>90</v>
      </c>
      <c r="N12046" s="30">
        <f>((J12046*400)+(K12046*100))+L12046</f>
        <v>1013</v>
      </c>
      <c r="O12046" s="30">
        <v>0</v>
      </c>
      <c r="P12046" s="30">
        <f>N12046*O12046</f>
        <v>0</v>
      </c>
      <c r="AG12046" s="5">
        <f>IF(AND(AF12046="",P12046=""),0,IF((AF12046=""),P12046,IF((P12046=""),AF12046,AF12046+P12046)))</f>
        <v>0</v>
      </c>
      <c r="AH12046" s="5">
        <f>IF( (AA12046=""),AG12046*1,AG12046*(AA12046/100) )</f>
        <v>0</v>
      </c>
      <c r="AI12046" s="5">
        <v>50000000</v>
      </c>
      <c r="AJ12046" s="5">
        <f>IF((AI12046-AH12046) &gt; 1,0,IF((AI12046-AH12046)&lt;0,AH12046-AI12046,AI12046-AH12046))</f>
        <v>0</v>
      </c>
      <c r="AK12046" s="5">
        <v>0.01</v>
      </c>
      <c r="AL12046" s="5">
        <f>AJ12046*(AK12046/100)</f>
        <v>0</v>
      </c>
    </row>
    <row r="12047" spans="1:39" x14ac:dyDescent="0.45">
      <c r="O12047" s="30" t="s">
        <v>54</v>
      </c>
      <c r="P12047" s="30">
        <f>SUM(P12046:P12046)</f>
        <v>0</v>
      </c>
      <c r="AH12047" s="5">
        <f>SUM(AH12046:AH12046)</f>
        <v>0</v>
      </c>
      <c r="AJ12047" s="5">
        <f>SUM(AJ12046:AJ12046)</f>
        <v>0</v>
      </c>
      <c r="AL12047" s="5">
        <f>SUM(AL12046:AL12046)</f>
        <v>0</v>
      </c>
    </row>
    <row r="12048" spans="1:39" x14ac:dyDescent="0.45">
      <c r="A12048" s="17" t="s">
        <v>17435</v>
      </c>
      <c r="B12048" s="22">
        <v>3770400492197</v>
      </c>
      <c r="C12048" s="17" t="s">
        <v>17436</v>
      </c>
      <c r="D12048" s="17" t="s">
        <v>17437</v>
      </c>
      <c r="E12048" s="3">
        <v>6979</v>
      </c>
      <c r="F12048" s="3">
        <v>7801</v>
      </c>
      <c r="G12048" s="7" t="s">
        <v>17438</v>
      </c>
      <c r="H12048" s="3" t="s">
        <v>42</v>
      </c>
      <c r="I12048" s="3">
        <v>19598</v>
      </c>
    </row>
    <row r="12049" spans="1:38" x14ac:dyDescent="0.45">
      <c r="O12049" s="30" t="s">
        <v>54</v>
      </c>
      <c r="P12049" s="30">
        <f>SUM(P12048:P12048)</f>
        <v>0</v>
      </c>
      <c r="AH12049" s="5">
        <f>SUM(AH12048:AH12048)</f>
        <v>0</v>
      </c>
      <c r="AJ12049" s="5">
        <f>SUM(AJ12048:AJ12048)</f>
        <v>0</v>
      </c>
      <c r="AL12049" s="5">
        <f>SUM(AL12048:AL12048)</f>
        <v>0</v>
      </c>
    </row>
    <row r="12050" spans="1:38" x14ac:dyDescent="0.45">
      <c r="A12050" s="17" t="s">
        <v>17439</v>
      </c>
      <c r="B12050" s="22">
        <v>3450600698531</v>
      </c>
      <c r="C12050" s="17" t="s">
        <v>17440</v>
      </c>
      <c r="D12050" s="17" t="s">
        <v>17441</v>
      </c>
      <c r="E12050" s="3">
        <v>6980</v>
      </c>
      <c r="F12050" s="3">
        <v>2946</v>
      </c>
      <c r="G12050" s="7" t="s">
        <v>17442</v>
      </c>
      <c r="H12050" s="3" t="s">
        <v>42</v>
      </c>
      <c r="I12050" s="3">
        <v>13025</v>
      </c>
      <c r="J12050" s="3">
        <v>0</v>
      </c>
      <c r="K12050" s="3">
        <v>0</v>
      </c>
      <c r="L12050" s="72">
        <v>30</v>
      </c>
      <c r="M12050" s="29" t="s">
        <v>208</v>
      </c>
      <c r="N12050" s="30">
        <f>((J12050*400)+(K12050*100))+L12050</f>
        <v>30</v>
      </c>
      <c r="O12050" s="30">
        <v>330</v>
      </c>
      <c r="P12050" s="30">
        <f>N12050*O12050</f>
        <v>9900</v>
      </c>
      <c r="Q12050" s="3">
        <v>1</v>
      </c>
      <c r="R12050" s="17" t="s">
        <v>17439</v>
      </c>
      <c r="S12050" s="26">
        <v>3450600698531</v>
      </c>
      <c r="T12050" s="17" t="s">
        <v>17440</v>
      </c>
      <c r="U12050" s="17" t="s">
        <v>17443</v>
      </c>
      <c r="W12050" s="3" t="s">
        <v>210</v>
      </c>
      <c r="X12050" s="3" t="s">
        <v>211</v>
      </c>
      <c r="Y12050" s="3" t="s">
        <v>212</v>
      </c>
      <c r="Z12050" s="5">
        <v>120</v>
      </c>
      <c r="AA12050" s="67">
        <v>100</v>
      </c>
      <c r="AB12050" s="5">
        <v>6900</v>
      </c>
      <c r="AC12050" s="5">
        <f>Z12050*AB12050</f>
        <v>828000</v>
      </c>
      <c r="AD12050" s="9">
        <v>5</v>
      </c>
      <c r="AE12050" s="9">
        <v>5</v>
      </c>
      <c r="AF12050" s="5">
        <f>(AC12050*(100-AE12050))/100</f>
        <v>786600</v>
      </c>
      <c r="AG12050" s="5">
        <f>IF(AND(AF12050="",P12050=""),0,IF((AF12050=""),P12050, IF( (P12050=""),AF12050,AF12050+P12050)))</f>
        <v>796500</v>
      </c>
      <c r="AH12050" s="5">
        <f>IF( (AA12050=""),AG12050*1,AG12050*(AA12050/100) )</f>
        <v>796500</v>
      </c>
      <c r="AI12050" s="5">
        <v>50000000</v>
      </c>
      <c r="AJ12050" s="5">
        <f>IF((AI12050-AH12050) &gt; 1,0,IF((AI12050-AH12050)&lt;0,AH12050-AI12050,AI12050-AH12050))</f>
        <v>0</v>
      </c>
      <c r="AK12050" s="5">
        <v>0.02</v>
      </c>
      <c r="AL12050" s="5">
        <f>AJ12050*(AK12050/100)</f>
        <v>0</v>
      </c>
    </row>
    <row r="12051" spans="1:38" x14ac:dyDescent="0.45">
      <c r="E12051" s="3">
        <v>6981</v>
      </c>
      <c r="F12051" s="3">
        <v>6180</v>
      </c>
      <c r="H12051" s="3" t="s">
        <v>42</v>
      </c>
      <c r="I12051" s="3">
        <v>13025</v>
      </c>
      <c r="J12051" s="3">
        <v>0</v>
      </c>
      <c r="K12051" s="3">
        <v>0</v>
      </c>
      <c r="L12051" s="72">
        <v>20</v>
      </c>
      <c r="M12051" s="29" t="s">
        <v>208</v>
      </c>
      <c r="N12051" s="30">
        <f>((J12051*400)+(K12051*100))+L12051</f>
        <v>20</v>
      </c>
      <c r="O12051" s="30">
        <v>330</v>
      </c>
      <c r="P12051" s="30">
        <f>N12051*O12051</f>
        <v>6600</v>
      </c>
      <c r="AG12051" s="5">
        <f>IF(AND(AF12051="",P12051=""),0,IF((AF12051=""),P12051,IF((P12051=""),AF12051,AF12051+P12051)))</f>
        <v>6600</v>
      </c>
      <c r="AH12051" s="5">
        <f>IF( (AA12051=""),AG12051*1,AG12051*(AA12051/100) )</f>
        <v>6600</v>
      </c>
      <c r="AI12051" s="5">
        <v>0</v>
      </c>
      <c r="AJ12051" s="5">
        <f>IF((AI12051-AH12051) &gt; 1,0,IF((AI12051-AH12051)&lt;0,AH12051-AI12051,AI12051-AH12051))</f>
        <v>6600</v>
      </c>
      <c r="AK12051" s="5">
        <v>0.02</v>
      </c>
      <c r="AL12051" s="5">
        <f>AJ12051*(AK12051/100)</f>
        <v>1.32</v>
      </c>
    </row>
    <row r="12052" spans="1:38" x14ac:dyDescent="0.45">
      <c r="J12052" s="3">
        <v>8</v>
      </c>
      <c r="K12052" s="3">
        <v>1</v>
      </c>
      <c r="L12052" s="72">
        <v>48</v>
      </c>
      <c r="M12052" s="29" t="s">
        <v>90</v>
      </c>
      <c r="N12052" s="30">
        <f>((J12052*400)+(K12052*100))+L12052</f>
        <v>3348</v>
      </c>
      <c r="O12052" s="30">
        <v>330</v>
      </c>
      <c r="P12052" s="30">
        <f>N12052*O12052</f>
        <v>1104840</v>
      </c>
      <c r="AG12052" s="5">
        <f>IF(AND(AF12052="",P12052=""),0,IF((AF12052=""),P12052,IF((P12052=""),AF12052,AF12052+P12052)))</f>
        <v>1104840</v>
      </c>
      <c r="AH12052" s="5">
        <f>IF( (AA12052=""),AG12052*1,AG12052*(AA12052/100) )</f>
        <v>1104840</v>
      </c>
      <c r="AI12052" s="5">
        <v>0</v>
      </c>
      <c r="AJ12052" s="5">
        <f>IF((AI12052-AH12052) &gt; 1,0,IF((AI12052-AH12052)&lt;0,AH12052-AI12052,AI12052-AH12052))</f>
        <v>1104840</v>
      </c>
      <c r="AK12052" s="5">
        <v>0.01</v>
      </c>
      <c r="AL12052" s="5">
        <f>AJ12052*(AK12052/100)</f>
        <v>110.48400000000001</v>
      </c>
    </row>
    <row r="12053" spans="1:38" x14ac:dyDescent="0.45">
      <c r="E12053" s="3">
        <v>6982</v>
      </c>
      <c r="F12053" s="3">
        <v>5785</v>
      </c>
      <c r="H12053" s="3" t="s">
        <v>42</v>
      </c>
      <c r="I12053" s="3">
        <v>33906</v>
      </c>
      <c r="J12053" s="3">
        <v>0</v>
      </c>
      <c r="K12053" s="3">
        <v>0</v>
      </c>
      <c r="L12053" s="72">
        <v>90</v>
      </c>
      <c r="M12053" s="29" t="s">
        <v>43</v>
      </c>
      <c r="N12053" s="30">
        <f>((J12053*400)+(K12053*100))+L12053</f>
        <v>90</v>
      </c>
      <c r="O12053" s="30">
        <v>2500</v>
      </c>
      <c r="P12053" s="30">
        <f>N12053*O12053</f>
        <v>225000</v>
      </c>
      <c r="AG12053" s="5">
        <f>IF(AND(AF12053="",P12053=""),0,IF((AF12053=""),P12053,IF((P12053=""),AF12053,AF12053+P12053)))</f>
        <v>225000</v>
      </c>
      <c r="AH12053" s="5">
        <f>IF( (AA12053=""),AG12053*1,AG12053*(AA12053/100) )</f>
        <v>225000</v>
      </c>
      <c r="AI12053" s="5">
        <v>0</v>
      </c>
      <c r="AJ12053" s="5">
        <f>IF((AI12053-AH12053) &gt; 1,0,IF((AI12053-AH12053)&lt;0,AH12053-AI12053,AI12053-AH12053))</f>
        <v>225000</v>
      </c>
      <c r="AK12053" s="5">
        <v>0.3</v>
      </c>
      <c r="AL12053" s="5">
        <f>AJ12053*(AK12053/100)</f>
        <v>675</v>
      </c>
    </row>
    <row r="12054" spans="1:38" x14ac:dyDescent="0.45">
      <c r="E12054" s="3">
        <v>6983</v>
      </c>
      <c r="F12054" s="3">
        <v>6181</v>
      </c>
      <c r="H12054" s="3" t="s">
        <v>42</v>
      </c>
      <c r="I12054" s="3">
        <v>33906</v>
      </c>
      <c r="J12054" s="3">
        <v>0</v>
      </c>
      <c r="K12054" s="3">
        <v>0</v>
      </c>
      <c r="L12054" s="72">
        <v>90</v>
      </c>
      <c r="M12054" s="29" t="s">
        <v>43</v>
      </c>
      <c r="N12054" s="30">
        <f>((J12054*400)+(K12054*100))+L12054</f>
        <v>90</v>
      </c>
      <c r="O12054" s="30">
        <v>2500</v>
      </c>
      <c r="P12054" s="30">
        <f>N12054*O12054</f>
        <v>225000</v>
      </c>
      <c r="AG12054" s="5">
        <f>IF(AND(AF12054="",P12054=""),0,IF((AF12054=""),P12054,IF((P12054=""),AF12054,AF12054+P12054)))</f>
        <v>225000</v>
      </c>
      <c r="AH12054" s="5">
        <f>IF( (AA12054=""),AG12054*1,AG12054*(AA12054/100) )</f>
        <v>225000</v>
      </c>
      <c r="AI12054" s="5">
        <v>0</v>
      </c>
      <c r="AJ12054" s="5">
        <f>IF((AI12054-AH12054) &gt; 1,0,IF((AI12054-AH12054)&lt;0,AH12054-AI12054,AI12054-AH12054))</f>
        <v>225000</v>
      </c>
      <c r="AK12054" s="5">
        <v>0.3</v>
      </c>
      <c r="AL12054" s="5">
        <f>AJ12054*(AK12054/100)</f>
        <v>675</v>
      </c>
    </row>
    <row r="12055" spans="1:38" x14ac:dyDescent="0.45">
      <c r="O12055" s="30" t="s">
        <v>54</v>
      </c>
      <c r="P12055" s="30">
        <f>SUM(P12050:P12054)</f>
        <v>1571340</v>
      </c>
      <c r="AH12055" s="5">
        <f>SUM(AH12050:AH12054)</f>
        <v>2357940</v>
      </c>
      <c r="AJ12055" s="5">
        <f>SUM(AJ12050:AJ12054)</f>
        <v>1561440</v>
      </c>
      <c r="AL12055" s="5">
        <f>SUM(AL12050:AL12054)</f>
        <v>1461.8040000000001</v>
      </c>
    </row>
    <row r="12056" spans="1:38" x14ac:dyDescent="0.45">
      <c r="A12056" s="17" t="s">
        <v>17444</v>
      </c>
      <c r="B12056" s="22">
        <v>3770400412363</v>
      </c>
      <c r="C12056" s="17" t="s">
        <v>17445</v>
      </c>
      <c r="D12056" s="17" t="s">
        <v>17446</v>
      </c>
      <c r="E12056" s="3">
        <v>6984</v>
      </c>
      <c r="F12056" s="3">
        <v>2032</v>
      </c>
      <c r="G12056" s="7" t="s">
        <v>17447</v>
      </c>
      <c r="H12056" s="3" t="s">
        <v>42</v>
      </c>
      <c r="I12056" s="3">
        <v>28250</v>
      </c>
      <c r="J12056" s="3">
        <v>0</v>
      </c>
      <c r="K12056" s="3">
        <v>0</v>
      </c>
      <c r="L12056" s="72">
        <v>28</v>
      </c>
      <c r="M12056" s="29" t="s">
        <v>43</v>
      </c>
      <c r="N12056" s="30">
        <f>((J12056*400)+(K12056*100))+L12056</f>
        <v>28</v>
      </c>
      <c r="O12056" s="30">
        <v>5000</v>
      </c>
      <c r="P12056" s="30">
        <f>N12056*O12056</f>
        <v>140000</v>
      </c>
      <c r="AG12056" s="5">
        <f>IF(AND(AF12056="",P12056=""),0,IF((AF12056=""),P12056,IF((P12056=""),AF12056,AF12056+P12056)))</f>
        <v>140000</v>
      </c>
      <c r="AH12056" s="5">
        <f>IF( (AA12056=""),AG12056*1,AG12056*(AA12056/100) )</f>
        <v>140000</v>
      </c>
      <c r="AI12056" s="5">
        <v>0</v>
      </c>
      <c r="AJ12056" s="5">
        <f>IF((AI12056-AH12056) &gt; 1,0,IF((AI12056-AH12056)&lt;0,AH12056-AI12056,AI12056-AH12056))</f>
        <v>140000</v>
      </c>
      <c r="AK12056" s="5">
        <v>0.3</v>
      </c>
      <c r="AL12056" s="5">
        <f>AJ12056*(AK12056/100)</f>
        <v>420</v>
      </c>
    </row>
    <row r="12057" spans="1:38" x14ac:dyDescent="0.45">
      <c r="O12057" s="30" t="s">
        <v>54</v>
      </c>
      <c r="P12057" s="30">
        <f>SUM(P12056:P12056)</f>
        <v>140000</v>
      </c>
      <c r="AH12057" s="5">
        <f>SUM(AH12056:AH12056)</f>
        <v>140000</v>
      </c>
      <c r="AJ12057" s="5">
        <f>SUM(AJ12056:AJ12056)</f>
        <v>140000</v>
      </c>
      <c r="AL12057" s="5">
        <f>SUM(AL12056:AL12056)</f>
        <v>420</v>
      </c>
    </row>
    <row r="12058" spans="1:38" x14ac:dyDescent="0.45">
      <c r="A12058" s="17" t="s">
        <v>17448</v>
      </c>
      <c r="B12058" s="22">
        <v>3841600226156</v>
      </c>
      <c r="C12058" s="17" t="s">
        <v>17449</v>
      </c>
      <c r="D12058" s="17" t="s">
        <v>17450</v>
      </c>
      <c r="E12058" s="3">
        <v>6985</v>
      </c>
      <c r="F12058" s="3">
        <v>8482</v>
      </c>
      <c r="G12058" s="7" t="s">
        <v>17451</v>
      </c>
      <c r="H12058" s="3" t="s">
        <v>42</v>
      </c>
      <c r="I12058" s="3">
        <v>2856</v>
      </c>
    </row>
    <row r="12059" spans="1:38" x14ac:dyDescent="0.45">
      <c r="O12059" s="30" t="s">
        <v>54</v>
      </c>
      <c r="P12059" s="30">
        <f>SUM(P12058:P12058)</f>
        <v>0</v>
      </c>
      <c r="AH12059" s="5">
        <f>SUM(AH12058:AH12058)</f>
        <v>0</v>
      </c>
      <c r="AJ12059" s="5">
        <f>SUM(AJ12058:AJ12058)</f>
        <v>0</v>
      </c>
      <c r="AL12059" s="5">
        <f>SUM(AL12058:AL12058)</f>
        <v>0</v>
      </c>
    </row>
    <row r="12060" spans="1:38" x14ac:dyDescent="0.45">
      <c r="A12060" s="17" t="s">
        <v>17452</v>
      </c>
      <c r="B12060" s="22">
        <v>3770400054459</v>
      </c>
      <c r="C12060" s="17" t="s">
        <v>17453</v>
      </c>
      <c r="D12060" s="17" t="s">
        <v>17454</v>
      </c>
      <c r="E12060" s="3">
        <v>6986</v>
      </c>
      <c r="F12060" s="3">
        <v>1666</v>
      </c>
      <c r="G12060" s="7" t="s">
        <v>17455</v>
      </c>
      <c r="H12060" s="3" t="s">
        <v>42</v>
      </c>
      <c r="I12060" s="3">
        <v>25305</v>
      </c>
      <c r="J12060" s="3">
        <v>5</v>
      </c>
      <c r="K12060" s="3">
        <v>1</v>
      </c>
      <c r="L12060" s="72">
        <v>42</v>
      </c>
      <c r="M12060" s="29" t="s">
        <v>90</v>
      </c>
      <c r="N12060" s="30">
        <f>((J12060*400)+(K12060*100))+L12060</f>
        <v>2142</v>
      </c>
      <c r="O12060" s="30">
        <v>200</v>
      </c>
      <c r="P12060" s="30">
        <f>N12060*O12060</f>
        <v>428400</v>
      </c>
      <c r="AG12060" s="5">
        <f>IF(AND(AF12060="",P12060=""),0,IF((AF12060=""),P12060,IF((P12060=""),AF12060,AF12060+P12060)))</f>
        <v>428400</v>
      </c>
      <c r="AH12060" s="5">
        <f>IF( (AA12060=""),AG12060*1,AG12060*(AA12060/100) )</f>
        <v>428400</v>
      </c>
      <c r="AI12060" s="5">
        <v>50000000</v>
      </c>
      <c r="AJ12060" s="5">
        <f>IF((AI12060-AH12060) &gt; 1,0,IF((AI12060-AH12060)&lt;0,AH12060-AI12060,AI12060-AH12060))</f>
        <v>0</v>
      </c>
      <c r="AK12060" s="5">
        <v>0.01</v>
      </c>
      <c r="AL12060" s="5">
        <f>AJ12060*(AK12060/100)</f>
        <v>0</v>
      </c>
    </row>
    <row r="12061" spans="1:38" x14ac:dyDescent="0.45">
      <c r="O12061" s="30" t="s">
        <v>54</v>
      </c>
      <c r="P12061" s="30">
        <f>SUM(P12060:P12060)</f>
        <v>428400</v>
      </c>
      <c r="AH12061" s="5">
        <f>SUM(AH12060:AH12060)</f>
        <v>428400</v>
      </c>
      <c r="AJ12061" s="5">
        <f>SUM(AJ12060:AJ12060)</f>
        <v>0</v>
      </c>
      <c r="AL12061" s="5">
        <f>SUM(AL12060:AL12060)</f>
        <v>0</v>
      </c>
    </row>
    <row r="12062" spans="1:38" x14ac:dyDescent="0.45">
      <c r="A12062" s="17" t="s">
        <v>17456</v>
      </c>
      <c r="B12062" s="22">
        <v>5710100011670</v>
      </c>
      <c r="C12062" s="17" t="s">
        <v>17457</v>
      </c>
      <c r="D12062" s="17" t="s">
        <v>17458</v>
      </c>
      <c r="E12062" s="3">
        <v>6987</v>
      </c>
      <c r="F12062" s="3">
        <v>6952</v>
      </c>
      <c r="G12062" s="7" t="s">
        <v>17459</v>
      </c>
      <c r="H12062" s="3" t="s">
        <v>42</v>
      </c>
      <c r="I12062" s="3">
        <v>14322</v>
      </c>
    </row>
    <row r="12063" spans="1:38" x14ac:dyDescent="0.45">
      <c r="O12063" s="30" t="s">
        <v>54</v>
      </c>
      <c r="P12063" s="30">
        <f>SUM(P12062:P12062)</f>
        <v>0</v>
      </c>
      <c r="AH12063" s="5">
        <f>SUM(AH12062:AH12062)</f>
        <v>0</v>
      </c>
      <c r="AJ12063" s="5">
        <f>SUM(AJ12062:AJ12062)</f>
        <v>0</v>
      </c>
      <c r="AL12063" s="5">
        <f>SUM(AL12062:AL12062)</f>
        <v>0</v>
      </c>
    </row>
    <row r="12064" spans="1:38" x14ac:dyDescent="0.45">
      <c r="A12064" s="17" t="s">
        <v>17460</v>
      </c>
      <c r="B12064" s="22">
        <v>3100901299999</v>
      </c>
      <c r="C12064" s="17" t="s">
        <v>17461</v>
      </c>
      <c r="D12064" s="17" t="s">
        <v>17462</v>
      </c>
      <c r="E12064" s="3">
        <v>6988</v>
      </c>
      <c r="F12064" s="3">
        <v>9787</v>
      </c>
      <c r="G12064" s="7" t="s">
        <v>17463</v>
      </c>
      <c r="H12064" s="3" t="s">
        <v>42</v>
      </c>
      <c r="I12064" s="3">
        <v>9148</v>
      </c>
    </row>
    <row r="12065" spans="1:38" x14ac:dyDescent="0.45">
      <c r="O12065" s="30" t="s">
        <v>54</v>
      </c>
      <c r="P12065" s="30">
        <f>SUM(P12064:P12064)</f>
        <v>0</v>
      </c>
      <c r="AH12065" s="5">
        <f>SUM(AH12064:AH12064)</f>
        <v>0</v>
      </c>
      <c r="AJ12065" s="5">
        <f>SUM(AJ12064:AJ12064)</f>
        <v>0</v>
      </c>
      <c r="AL12065" s="5">
        <f>SUM(AL12064:AL12064)</f>
        <v>0</v>
      </c>
    </row>
    <row r="12066" spans="1:38" x14ac:dyDescent="0.45">
      <c r="A12066" s="17" t="s">
        <v>17464</v>
      </c>
      <c r="B12066" s="22">
        <v>3120100968957</v>
      </c>
      <c r="C12066" s="17" t="s">
        <v>17465</v>
      </c>
      <c r="D12066" s="17" t="s">
        <v>17466</v>
      </c>
      <c r="E12066" s="3">
        <v>6989</v>
      </c>
      <c r="F12066" s="3">
        <v>8039</v>
      </c>
      <c r="G12066" s="7" t="s">
        <v>17467</v>
      </c>
      <c r="H12066" s="3" t="s">
        <v>42</v>
      </c>
      <c r="I12066" s="3">
        <v>4390</v>
      </c>
    </row>
    <row r="12067" spans="1:38" x14ac:dyDescent="0.45">
      <c r="O12067" s="30" t="s">
        <v>54</v>
      </c>
      <c r="P12067" s="30">
        <f>SUM(P12066:P12066)</f>
        <v>0</v>
      </c>
      <c r="AH12067" s="5">
        <f>SUM(AH12066:AH12066)</f>
        <v>0</v>
      </c>
      <c r="AJ12067" s="5">
        <f>SUM(AJ12066:AJ12066)</f>
        <v>0</v>
      </c>
      <c r="AL12067" s="5">
        <f>SUM(AL12066:AL12066)</f>
        <v>0</v>
      </c>
    </row>
    <row r="12068" spans="1:38" x14ac:dyDescent="0.45">
      <c r="A12068" s="17" t="s">
        <v>17468</v>
      </c>
      <c r="B12068" s="22">
        <v>3770400052642</v>
      </c>
      <c r="C12068" s="17" t="s">
        <v>17469</v>
      </c>
      <c r="D12068" s="17" t="s">
        <v>17470</v>
      </c>
      <c r="E12068" s="3">
        <v>6990</v>
      </c>
      <c r="F12068" s="3">
        <v>2631</v>
      </c>
      <c r="G12068" s="7" t="s">
        <v>17471</v>
      </c>
      <c r="H12068" s="3" t="s">
        <v>42</v>
      </c>
      <c r="I12068" s="3">
        <v>30093</v>
      </c>
      <c r="J12068" s="3">
        <v>3</v>
      </c>
      <c r="K12068" s="3">
        <v>0</v>
      </c>
      <c r="L12068" s="72">
        <v>48.4</v>
      </c>
      <c r="M12068" s="29" t="s">
        <v>43</v>
      </c>
      <c r="N12068" s="30">
        <f>((J12068*400)+(K12068*100))+L12068</f>
        <v>1248.4000000000001</v>
      </c>
      <c r="O12068" s="30">
        <v>230</v>
      </c>
      <c r="P12068" s="30">
        <f>N12068*O12068</f>
        <v>287132</v>
      </c>
      <c r="AG12068" s="5">
        <f>IF(AND(AF12068="",P12068=""),0,IF((AF12068=""),P12068,IF((P12068=""),AF12068,AF12068+P12068)))</f>
        <v>287132</v>
      </c>
      <c r="AH12068" s="5">
        <f>IF( (AA12068=""),AG12068*1,AG12068*(AA12068/100) )</f>
        <v>287132</v>
      </c>
      <c r="AI12068" s="5">
        <v>0</v>
      </c>
      <c r="AJ12068" s="5">
        <f>IF((AI12068-AH12068) &gt; 1,0,IF((AI12068-AH12068)&lt;0,AH12068-AI12068,AI12068-AH12068))</f>
        <v>287132</v>
      </c>
      <c r="AK12068" s="5">
        <v>0.3</v>
      </c>
      <c r="AL12068" s="5">
        <f>AJ12068*(AK12068/100)</f>
        <v>861.39600000000007</v>
      </c>
    </row>
    <row r="12069" spans="1:38" x14ac:dyDescent="0.45">
      <c r="O12069" s="30" t="s">
        <v>54</v>
      </c>
      <c r="P12069" s="30">
        <f>SUM(P12068:P12068)</f>
        <v>287132</v>
      </c>
      <c r="AH12069" s="5">
        <f>SUM(AH12068:AH12068)</f>
        <v>287132</v>
      </c>
      <c r="AJ12069" s="5">
        <f>SUM(AJ12068:AJ12068)</f>
        <v>287132</v>
      </c>
      <c r="AL12069" s="5">
        <f>SUM(AL12068:AL12068)</f>
        <v>861.39600000000007</v>
      </c>
    </row>
    <row r="12070" spans="1:38" x14ac:dyDescent="0.45">
      <c r="A12070" s="17" t="s">
        <v>17464</v>
      </c>
      <c r="B12070" s="22">
        <v>3120100968957</v>
      </c>
      <c r="C12070" s="17" t="s">
        <v>17465</v>
      </c>
      <c r="D12070" s="17" t="s">
        <v>17466</v>
      </c>
      <c r="E12070" s="3">
        <v>6991</v>
      </c>
      <c r="F12070" s="3">
        <v>7853</v>
      </c>
      <c r="G12070" s="7" t="s">
        <v>17472</v>
      </c>
      <c r="H12070" s="3" t="s">
        <v>42</v>
      </c>
      <c r="I12070" s="3">
        <v>32412</v>
      </c>
    </row>
    <row r="12071" spans="1:38" x14ac:dyDescent="0.45">
      <c r="E12071" s="3">
        <v>6992</v>
      </c>
      <c r="F12071" s="3">
        <v>7115</v>
      </c>
      <c r="G12071" s="7" t="s">
        <v>17473</v>
      </c>
      <c r="H12071" s="3" t="s">
        <v>42</v>
      </c>
      <c r="I12071" s="3">
        <v>32413</v>
      </c>
    </row>
    <row r="12072" spans="1:38" x14ac:dyDescent="0.45">
      <c r="O12072" s="30" t="s">
        <v>54</v>
      </c>
      <c r="P12072" s="30">
        <f>SUM(P12070:P12071)</f>
        <v>0</v>
      </c>
      <c r="AH12072" s="5">
        <f>SUM(AH12070:AH12071)</f>
        <v>0</v>
      </c>
      <c r="AJ12072" s="5">
        <f>SUM(AJ12070:AJ12071)</f>
        <v>0</v>
      </c>
      <c r="AL12072" s="5">
        <f>SUM(AL12070:AL12071)</f>
        <v>0</v>
      </c>
    </row>
    <row r="12073" spans="1:38" x14ac:dyDescent="0.45">
      <c r="A12073" s="17" t="s">
        <v>17474</v>
      </c>
      <c r="B12073" s="22">
        <v>3770200248071</v>
      </c>
      <c r="C12073" s="17" t="s">
        <v>17475</v>
      </c>
      <c r="D12073" s="17" t="s">
        <v>17476</v>
      </c>
      <c r="E12073" s="3">
        <v>6993</v>
      </c>
      <c r="F12073" s="3">
        <v>2098</v>
      </c>
      <c r="G12073" s="7" t="s">
        <v>17477</v>
      </c>
      <c r="H12073" s="3" t="s">
        <v>42</v>
      </c>
      <c r="I12073" s="3">
        <v>25030</v>
      </c>
      <c r="J12073" s="3">
        <v>0</v>
      </c>
      <c r="K12073" s="3">
        <v>0</v>
      </c>
      <c r="L12073" s="72">
        <v>70</v>
      </c>
      <c r="M12073" s="29" t="s">
        <v>43</v>
      </c>
      <c r="N12073" s="30">
        <f t="shared" ref="N12073:N12078" si="295">((J12073*400)+(K12073*100))+L12073</f>
        <v>70</v>
      </c>
      <c r="O12073" s="30">
        <v>5000</v>
      </c>
      <c r="P12073" s="30">
        <f t="shared" ref="P12073:P12078" si="296">N12073*O12073</f>
        <v>350000</v>
      </c>
      <c r="AG12073" s="5">
        <f t="shared" ref="AG12073:AG12078" si="297">IF(AND(AF12073="",P12073=""),0,IF((AF12073=""),P12073,IF((P12073=""),AF12073,AF12073+P12073)))</f>
        <v>350000</v>
      </c>
      <c r="AH12073" s="5">
        <f t="shared" ref="AH12073:AH12078" si="298">IF( (AA12073=""),AG12073*1,AG12073*(AA12073/100) )</f>
        <v>350000</v>
      </c>
      <c r="AI12073" s="5">
        <v>0</v>
      </c>
      <c r="AJ12073" s="5">
        <f t="shared" ref="AJ12073:AJ12078" si="299">IF((AI12073-AH12073) &gt; 1,0,IF((AI12073-AH12073)&lt;0,AH12073-AI12073,AI12073-AH12073))</f>
        <v>350000</v>
      </c>
      <c r="AK12073" s="5">
        <v>0.3</v>
      </c>
      <c r="AL12073" s="5">
        <f t="shared" ref="AL12073:AL12078" si="300">AJ12073*(AK12073/100)</f>
        <v>1050</v>
      </c>
    </row>
    <row r="12074" spans="1:38" x14ac:dyDescent="0.45">
      <c r="E12074" s="3">
        <v>6994</v>
      </c>
      <c r="F12074" s="3">
        <v>2456</v>
      </c>
      <c r="G12074" s="7" t="s">
        <v>17478</v>
      </c>
      <c r="H12074" s="3" t="s">
        <v>42</v>
      </c>
      <c r="I12074" s="3">
        <v>32102</v>
      </c>
      <c r="J12074" s="3">
        <v>0</v>
      </c>
      <c r="K12074" s="3">
        <v>2</v>
      </c>
      <c r="L12074" s="72">
        <v>50</v>
      </c>
      <c r="M12074" s="29" t="s">
        <v>43</v>
      </c>
      <c r="N12074" s="30">
        <f t="shared" si="295"/>
        <v>250</v>
      </c>
      <c r="O12074" s="30">
        <v>500</v>
      </c>
      <c r="P12074" s="30">
        <f t="shared" si="296"/>
        <v>125000</v>
      </c>
      <c r="AG12074" s="5">
        <f t="shared" si="297"/>
        <v>125000</v>
      </c>
      <c r="AH12074" s="5">
        <f t="shared" si="298"/>
        <v>125000</v>
      </c>
      <c r="AI12074" s="5">
        <v>0</v>
      </c>
      <c r="AJ12074" s="5">
        <f t="shared" si="299"/>
        <v>125000</v>
      </c>
      <c r="AK12074" s="5">
        <v>0.3</v>
      </c>
      <c r="AL12074" s="5">
        <f t="shared" si="300"/>
        <v>375</v>
      </c>
    </row>
    <row r="12075" spans="1:38" x14ac:dyDescent="0.45">
      <c r="E12075" s="3">
        <v>6995</v>
      </c>
      <c r="F12075" s="3">
        <v>3197</v>
      </c>
      <c r="G12075" s="7" t="s">
        <v>17479</v>
      </c>
      <c r="H12075" s="3" t="s">
        <v>42</v>
      </c>
      <c r="I12075" s="3">
        <v>32103</v>
      </c>
      <c r="J12075" s="3">
        <v>0</v>
      </c>
      <c r="K12075" s="3">
        <v>2</v>
      </c>
      <c r="L12075" s="72">
        <v>50</v>
      </c>
      <c r="M12075" s="29" t="s">
        <v>43</v>
      </c>
      <c r="N12075" s="30">
        <f t="shared" si="295"/>
        <v>250</v>
      </c>
      <c r="O12075" s="30">
        <v>500</v>
      </c>
      <c r="P12075" s="30">
        <f t="shared" si="296"/>
        <v>125000</v>
      </c>
      <c r="AG12075" s="5">
        <f t="shared" si="297"/>
        <v>125000</v>
      </c>
      <c r="AH12075" s="5">
        <f t="shared" si="298"/>
        <v>125000</v>
      </c>
      <c r="AI12075" s="5">
        <v>0</v>
      </c>
      <c r="AJ12075" s="5">
        <f t="shared" si="299"/>
        <v>125000</v>
      </c>
      <c r="AK12075" s="5">
        <v>0.3</v>
      </c>
      <c r="AL12075" s="5">
        <f t="shared" si="300"/>
        <v>375</v>
      </c>
    </row>
    <row r="12076" spans="1:38" x14ac:dyDescent="0.45">
      <c r="E12076" s="3">
        <v>6996</v>
      </c>
      <c r="F12076" s="3">
        <v>3198</v>
      </c>
      <c r="G12076" s="7" t="s">
        <v>17480</v>
      </c>
      <c r="H12076" s="3" t="s">
        <v>42</v>
      </c>
      <c r="I12076" s="3">
        <v>32112</v>
      </c>
      <c r="J12076" s="3">
        <v>0</v>
      </c>
      <c r="K12076" s="3">
        <v>3</v>
      </c>
      <c r="L12076" s="72">
        <v>95</v>
      </c>
      <c r="M12076" s="29" t="s">
        <v>43</v>
      </c>
      <c r="N12076" s="30">
        <f t="shared" si="295"/>
        <v>395</v>
      </c>
      <c r="O12076" s="30">
        <v>380</v>
      </c>
      <c r="P12076" s="30">
        <f t="shared" si="296"/>
        <v>150100</v>
      </c>
      <c r="AG12076" s="5">
        <f t="shared" si="297"/>
        <v>150100</v>
      </c>
      <c r="AH12076" s="5">
        <f t="shared" si="298"/>
        <v>150100</v>
      </c>
      <c r="AI12076" s="5">
        <v>0</v>
      </c>
      <c r="AJ12076" s="5">
        <f t="shared" si="299"/>
        <v>150100</v>
      </c>
      <c r="AK12076" s="5">
        <v>0.3</v>
      </c>
      <c r="AL12076" s="5">
        <f t="shared" si="300"/>
        <v>450.3</v>
      </c>
    </row>
    <row r="12077" spans="1:38" x14ac:dyDescent="0.45">
      <c r="E12077" s="3">
        <v>6997</v>
      </c>
      <c r="F12077" s="3">
        <v>2457</v>
      </c>
      <c r="G12077" s="7" t="s">
        <v>17481</v>
      </c>
      <c r="H12077" s="3" t="s">
        <v>42</v>
      </c>
      <c r="I12077" s="3">
        <v>32117</v>
      </c>
      <c r="J12077" s="3">
        <v>0</v>
      </c>
      <c r="K12077" s="3">
        <v>3</v>
      </c>
      <c r="L12077" s="72">
        <v>67</v>
      </c>
      <c r="M12077" s="29" t="s">
        <v>43</v>
      </c>
      <c r="N12077" s="30">
        <f t="shared" si="295"/>
        <v>367</v>
      </c>
      <c r="O12077" s="30">
        <v>0</v>
      </c>
      <c r="P12077" s="30">
        <f t="shared" si="296"/>
        <v>0</v>
      </c>
      <c r="AG12077" s="5">
        <f t="shared" si="297"/>
        <v>0</v>
      </c>
      <c r="AH12077" s="5">
        <f t="shared" si="298"/>
        <v>0</v>
      </c>
      <c r="AI12077" s="5">
        <v>0</v>
      </c>
      <c r="AJ12077" s="5">
        <f t="shared" si="299"/>
        <v>0</v>
      </c>
      <c r="AK12077" s="5">
        <v>0.3</v>
      </c>
      <c r="AL12077" s="5">
        <f t="shared" si="300"/>
        <v>0</v>
      </c>
    </row>
    <row r="12078" spans="1:38" x14ac:dyDescent="0.45">
      <c r="E12078" s="3">
        <v>6998</v>
      </c>
      <c r="F12078" s="3">
        <v>2160</v>
      </c>
      <c r="G12078" s="7" t="s">
        <v>17482</v>
      </c>
      <c r="H12078" s="3" t="s">
        <v>42</v>
      </c>
      <c r="I12078" s="3">
        <v>32118</v>
      </c>
      <c r="J12078" s="3">
        <v>0</v>
      </c>
      <c r="K12078" s="3">
        <v>3</v>
      </c>
      <c r="L12078" s="72">
        <v>0</v>
      </c>
      <c r="M12078" s="29" t="s">
        <v>43</v>
      </c>
      <c r="N12078" s="30">
        <f t="shared" si="295"/>
        <v>300</v>
      </c>
      <c r="O12078" s="30">
        <v>250</v>
      </c>
      <c r="P12078" s="30">
        <f t="shared" si="296"/>
        <v>75000</v>
      </c>
      <c r="AG12078" s="5">
        <f t="shared" si="297"/>
        <v>75000</v>
      </c>
      <c r="AH12078" s="5">
        <f t="shared" si="298"/>
        <v>75000</v>
      </c>
      <c r="AI12078" s="5">
        <v>0</v>
      </c>
      <c r="AJ12078" s="5">
        <f t="shared" si="299"/>
        <v>75000</v>
      </c>
      <c r="AK12078" s="5">
        <v>0.3</v>
      </c>
      <c r="AL12078" s="5">
        <f t="shared" si="300"/>
        <v>225</v>
      </c>
    </row>
    <row r="12079" spans="1:38" x14ac:dyDescent="0.45">
      <c r="O12079" s="30" t="s">
        <v>54</v>
      </c>
      <c r="P12079" s="30">
        <f>SUM(P12073:P12078)</f>
        <v>825100</v>
      </c>
      <c r="AH12079" s="5">
        <f>SUM(AH12073:AH12078)</f>
        <v>825100</v>
      </c>
      <c r="AJ12079" s="5">
        <f>SUM(AJ12073:AJ12078)</f>
        <v>825100</v>
      </c>
      <c r="AL12079" s="5">
        <f>SUM(AL12073:AL12078)</f>
        <v>2475.3000000000002</v>
      </c>
    </row>
    <row r="12080" spans="1:38" x14ac:dyDescent="0.45">
      <c r="A12080" s="17" t="s">
        <v>17483</v>
      </c>
      <c r="B12080" s="22">
        <v>3101203237441</v>
      </c>
      <c r="C12080" s="17" t="s">
        <v>17484</v>
      </c>
      <c r="D12080" s="17" t="s">
        <v>1625</v>
      </c>
      <c r="E12080" s="3">
        <v>6999</v>
      </c>
      <c r="F12080" s="3">
        <v>1099</v>
      </c>
      <c r="G12080" s="7" t="s">
        <v>17485</v>
      </c>
      <c r="H12080" s="3" t="s">
        <v>42</v>
      </c>
      <c r="I12080" s="3">
        <v>17008</v>
      </c>
      <c r="J12080" s="3">
        <v>0</v>
      </c>
      <c r="K12080" s="3">
        <v>2</v>
      </c>
      <c r="L12080" s="72">
        <v>1.7</v>
      </c>
      <c r="M12080" s="29" t="s">
        <v>43</v>
      </c>
      <c r="N12080" s="30">
        <f>((J12080*400)+(K12080*100))+L12080</f>
        <v>201.7</v>
      </c>
      <c r="O12080" s="30">
        <v>150</v>
      </c>
      <c r="P12080" s="30">
        <f>N12080*O12080</f>
        <v>30255</v>
      </c>
      <c r="AG12080" s="5">
        <f>IF(AND(AF12080="",P12080=""),0,IF((AF12080=""),P12080,IF((P12080=""),AF12080,AF12080+P12080)))</f>
        <v>30255</v>
      </c>
      <c r="AH12080" s="5">
        <f>IF( (AA12080=""),AG12080*1,AG12080*(AA12080/100) )</f>
        <v>30255</v>
      </c>
      <c r="AI12080" s="5">
        <v>0</v>
      </c>
      <c r="AJ12080" s="5">
        <f>IF((AI12080-AH12080) &gt; 1,0,IF((AI12080-AH12080)&lt;0,AH12080-AI12080,AI12080-AH12080))</f>
        <v>30255</v>
      </c>
      <c r="AK12080" s="5">
        <v>0.3</v>
      </c>
      <c r="AL12080" s="5">
        <f>AJ12080*(AK12080/100)</f>
        <v>90.765000000000001</v>
      </c>
    </row>
    <row r="12081" spans="1:38" x14ac:dyDescent="0.45">
      <c r="O12081" s="30" t="s">
        <v>54</v>
      </c>
      <c r="P12081" s="30">
        <f>SUM(P12080:P12080)</f>
        <v>30255</v>
      </c>
      <c r="AH12081" s="5">
        <f>SUM(AH12080:AH12080)</f>
        <v>30255</v>
      </c>
      <c r="AJ12081" s="5">
        <f>SUM(AJ12080:AJ12080)</f>
        <v>30255</v>
      </c>
      <c r="AL12081" s="5">
        <f>SUM(AL12080:AL12080)</f>
        <v>90.765000000000001</v>
      </c>
    </row>
    <row r="12082" spans="1:38" x14ac:dyDescent="0.45">
      <c r="A12082" s="17" t="s">
        <v>17486</v>
      </c>
      <c r="B12082" s="22">
        <v>3770400031882</v>
      </c>
      <c r="C12082" s="17" t="s">
        <v>17487</v>
      </c>
      <c r="D12082" s="17" t="s">
        <v>17488</v>
      </c>
      <c r="E12082" s="3">
        <v>7000</v>
      </c>
      <c r="F12082" s="3">
        <v>3942</v>
      </c>
      <c r="G12082" s="7" t="s">
        <v>17489</v>
      </c>
      <c r="H12082" s="3" t="s">
        <v>42</v>
      </c>
      <c r="I12082" s="3">
        <v>12998</v>
      </c>
      <c r="J12082" s="3">
        <v>0</v>
      </c>
      <c r="K12082" s="3">
        <v>1</v>
      </c>
      <c r="L12082" s="72">
        <v>19</v>
      </c>
      <c r="M12082" s="29" t="s">
        <v>43</v>
      </c>
      <c r="N12082" s="30">
        <f>((J12082*400)+(K12082*100))+L12082</f>
        <v>119</v>
      </c>
      <c r="O12082" s="30">
        <v>750</v>
      </c>
      <c r="P12082" s="30">
        <f>N12082*O12082</f>
        <v>89250</v>
      </c>
      <c r="AG12082" s="5">
        <f>IF(AND(AF12082="",P12082=""),0,IF((AF12082=""),P12082,IF((P12082=""),AF12082,AF12082+P12082)))</f>
        <v>89250</v>
      </c>
      <c r="AH12082" s="5">
        <f>IF( (AA12082=""),AG12082*1,AG12082*(AA12082/100) )</f>
        <v>89250</v>
      </c>
      <c r="AI12082" s="5">
        <v>0</v>
      </c>
      <c r="AJ12082" s="5">
        <f>IF((AI12082-AH12082) &gt; 1,0,IF((AI12082-AH12082)&lt;0,AH12082-AI12082,AI12082-AH12082))</f>
        <v>89250</v>
      </c>
      <c r="AK12082" s="5">
        <v>0.3</v>
      </c>
      <c r="AL12082" s="5">
        <f>AJ12082*(AK12082/100)</f>
        <v>267.75</v>
      </c>
    </row>
    <row r="12083" spans="1:38" x14ac:dyDescent="0.45">
      <c r="E12083" s="3">
        <v>7001</v>
      </c>
      <c r="F12083" s="3">
        <v>6139</v>
      </c>
      <c r="H12083" s="3" t="s">
        <v>42</v>
      </c>
      <c r="I12083" s="3">
        <v>23707</v>
      </c>
      <c r="J12083" s="3">
        <v>1</v>
      </c>
      <c r="K12083" s="3">
        <v>0</v>
      </c>
      <c r="L12083" s="72">
        <v>65</v>
      </c>
      <c r="M12083" s="29" t="s">
        <v>90</v>
      </c>
      <c r="N12083" s="30">
        <f>((J12083*400)+(K12083*100))+L12083</f>
        <v>465</v>
      </c>
      <c r="O12083" s="30">
        <v>380</v>
      </c>
      <c r="P12083" s="30">
        <f>N12083*O12083</f>
        <v>176700</v>
      </c>
      <c r="AG12083" s="5">
        <f>IF(AND(AF12083="",P12083=""),0,IF((AF12083=""),P12083,IF((P12083=""),AF12083,AF12083+P12083)))</f>
        <v>176700</v>
      </c>
      <c r="AH12083" s="5">
        <f>IF( (AA12083=""),AG12083*1,AG12083*(AA12083/100) )</f>
        <v>176700</v>
      </c>
      <c r="AI12083" s="5">
        <v>0</v>
      </c>
      <c r="AJ12083" s="5">
        <f>IF((AI12083-AH12083) &gt; 1,0,IF((AI12083-AH12083)&lt;0,AH12083-AI12083,AI12083-AH12083))</f>
        <v>176700</v>
      </c>
      <c r="AK12083" s="5">
        <v>0.01</v>
      </c>
      <c r="AL12083" s="5">
        <f>AJ12083*(AK12083/100)</f>
        <v>17.670000000000002</v>
      </c>
    </row>
    <row r="12084" spans="1:38" x14ac:dyDescent="0.45">
      <c r="Q12084" s="74">
        <v>1</v>
      </c>
      <c r="R12084" s="17" t="s">
        <v>17486</v>
      </c>
      <c r="S12084" s="26">
        <v>3770400031882</v>
      </c>
      <c r="T12084" s="17" t="s">
        <v>17487</v>
      </c>
      <c r="U12084" s="17" t="s">
        <v>17490</v>
      </c>
      <c r="W12084" s="3" t="s">
        <v>210</v>
      </c>
      <c r="X12084" s="3" t="s">
        <v>211</v>
      </c>
      <c r="Y12084" s="3" t="s">
        <v>212</v>
      </c>
      <c r="Z12084" s="5">
        <v>80</v>
      </c>
      <c r="AA12084" s="67">
        <v>100</v>
      </c>
      <c r="AB12084" s="5">
        <v>6900</v>
      </c>
      <c r="AC12084" s="5">
        <f>Z12084*AB12084</f>
        <v>552000</v>
      </c>
      <c r="AD12084" s="9">
        <v>5</v>
      </c>
      <c r="AE12084" s="9">
        <v>5</v>
      </c>
      <c r="AF12084" s="5">
        <f>(AC12084*(100-AE12084))/100</f>
        <v>524400</v>
      </c>
      <c r="AG12084" s="5">
        <f>IF( (AF12084=""),0,SUM(AF12084:AF12084) )</f>
        <v>524400</v>
      </c>
      <c r="AH12084" s="5">
        <f>(AG12084/100)*(AA12084)</f>
        <v>524400</v>
      </c>
      <c r="AI12084" s="5">
        <v>0</v>
      </c>
      <c r="AJ12084" s="5">
        <f>IF((AI12084-AH12084) &gt; 1,0,IF((AI12084-AH12084)&lt;0,AH12084-AI12084,AI12084-AH12084))</f>
        <v>524400</v>
      </c>
      <c r="AK12084" s="5">
        <v>0.02</v>
      </c>
      <c r="AL12084" s="5">
        <f>AJ12084*(AK12084/100)</f>
        <v>104.88000000000001</v>
      </c>
    </row>
    <row r="12085" spans="1:38" x14ac:dyDescent="0.45">
      <c r="O12085" s="30" t="s">
        <v>54</v>
      </c>
      <c r="P12085" s="30">
        <f>SUM(P12082:P12084)</f>
        <v>265950</v>
      </c>
      <c r="AH12085" s="5">
        <f>SUM(AH12082:AH12084)</f>
        <v>790350</v>
      </c>
      <c r="AJ12085" s="5">
        <f>SUM(AJ12082:AJ12084)</f>
        <v>790350</v>
      </c>
      <c r="AL12085" s="5">
        <f>SUM(AL12082:AL12084)</f>
        <v>390.3</v>
      </c>
    </row>
    <row r="12086" spans="1:38" x14ac:dyDescent="0.45">
      <c r="A12086" s="17" t="s">
        <v>17491</v>
      </c>
      <c r="B12086" s="22">
        <v>3341900996580</v>
      </c>
      <c r="C12086" s="17" t="s">
        <v>17492</v>
      </c>
      <c r="D12086" s="17" t="s">
        <v>17493</v>
      </c>
      <c r="E12086" s="3">
        <v>7002</v>
      </c>
      <c r="F12086" s="3">
        <v>3431</v>
      </c>
      <c r="G12086" s="7" t="s">
        <v>17494</v>
      </c>
      <c r="H12086" s="3" t="s">
        <v>42</v>
      </c>
      <c r="I12086" s="3">
        <v>31261</v>
      </c>
      <c r="J12086" s="3">
        <v>0</v>
      </c>
      <c r="K12086" s="3">
        <v>1</v>
      </c>
      <c r="L12086" s="72">
        <v>51</v>
      </c>
      <c r="M12086" s="29" t="s">
        <v>43</v>
      </c>
      <c r="N12086" s="30">
        <f>((J12086*400)+(K12086*100))+L12086</f>
        <v>151</v>
      </c>
      <c r="O12086" s="30">
        <v>300</v>
      </c>
      <c r="P12086" s="30">
        <f>N12086*O12086</f>
        <v>45300</v>
      </c>
      <c r="AG12086" s="5">
        <f>IF(AND(AF12086="",P12086=""),0,IF((AF12086=""),P12086,IF((P12086=""),AF12086,AF12086+P12086)))</f>
        <v>45300</v>
      </c>
      <c r="AH12086" s="5">
        <f>IF( (AA12086=""),AG12086*1,AG12086*(AA12086/100) )</f>
        <v>45300</v>
      </c>
      <c r="AI12086" s="5">
        <v>0</v>
      </c>
      <c r="AJ12086" s="5">
        <f>IF((AI12086-AH12086) &gt; 1,0,IF((AI12086-AH12086)&lt;0,AH12086-AI12086,AI12086-AH12086))</f>
        <v>45300</v>
      </c>
      <c r="AK12086" s="5">
        <v>0.3</v>
      </c>
      <c r="AL12086" s="5">
        <f>AJ12086*(AK12086/100)</f>
        <v>135.9</v>
      </c>
    </row>
    <row r="12087" spans="1:38" x14ac:dyDescent="0.45">
      <c r="O12087" s="30" t="s">
        <v>54</v>
      </c>
      <c r="P12087" s="30">
        <f>SUM(P12086:P12086)</f>
        <v>45300</v>
      </c>
      <c r="AH12087" s="5">
        <f>SUM(AH12086:AH12086)</f>
        <v>45300</v>
      </c>
      <c r="AJ12087" s="5">
        <f>SUM(AJ12086:AJ12086)</f>
        <v>45300</v>
      </c>
      <c r="AL12087" s="5">
        <f>SUM(AL12086:AL12086)</f>
        <v>135.9</v>
      </c>
    </row>
    <row r="12088" spans="1:38" x14ac:dyDescent="0.45">
      <c r="A12088" s="17" t="s">
        <v>17495</v>
      </c>
      <c r="C12088" s="17" t="s">
        <v>17496</v>
      </c>
      <c r="D12088" s="17" t="s">
        <v>17497</v>
      </c>
      <c r="E12088" s="3">
        <v>7003</v>
      </c>
      <c r="F12088" s="3">
        <v>8075</v>
      </c>
      <c r="G12088" s="7" t="s">
        <v>17498</v>
      </c>
      <c r="H12088" s="3" t="s">
        <v>42</v>
      </c>
      <c r="I12088" s="3">
        <v>29947</v>
      </c>
    </row>
    <row r="12089" spans="1:38" x14ac:dyDescent="0.45">
      <c r="E12089" s="3">
        <v>7004</v>
      </c>
      <c r="F12089" s="3">
        <v>7144</v>
      </c>
      <c r="G12089" s="7" t="s">
        <v>17499</v>
      </c>
      <c r="H12089" s="3" t="s">
        <v>42</v>
      </c>
      <c r="I12089" s="3">
        <v>33464</v>
      </c>
    </row>
    <row r="12090" spans="1:38" x14ac:dyDescent="0.45">
      <c r="O12090" s="30" t="s">
        <v>54</v>
      </c>
      <c r="P12090" s="30">
        <f>SUM(P12088:P12089)</f>
        <v>0</v>
      </c>
      <c r="AH12090" s="5">
        <f>SUM(AH12088:AH12089)</f>
        <v>0</v>
      </c>
      <c r="AJ12090" s="5">
        <f>SUM(AJ12088:AJ12089)</f>
        <v>0</v>
      </c>
      <c r="AL12090" s="5">
        <f>SUM(AL12088:AL12089)</f>
        <v>0</v>
      </c>
    </row>
    <row r="12091" spans="1:38" x14ac:dyDescent="0.45">
      <c r="A12091" s="17" t="s">
        <v>17500</v>
      </c>
      <c r="B12091" s="22">
        <v>3770400289499</v>
      </c>
      <c r="C12091" s="17" t="s">
        <v>17501</v>
      </c>
      <c r="D12091" s="17" t="s">
        <v>17502</v>
      </c>
      <c r="E12091" s="3">
        <v>7005</v>
      </c>
      <c r="F12091" s="3">
        <v>9990</v>
      </c>
      <c r="G12091" s="7" t="s">
        <v>17503</v>
      </c>
      <c r="H12091" s="3" t="s">
        <v>42</v>
      </c>
      <c r="I12091" s="3">
        <v>19403</v>
      </c>
    </row>
    <row r="12092" spans="1:38" x14ac:dyDescent="0.45">
      <c r="O12092" s="30" t="s">
        <v>54</v>
      </c>
      <c r="P12092" s="30">
        <f>SUM(P12091:P12091)</f>
        <v>0</v>
      </c>
      <c r="AH12092" s="5">
        <f>SUM(AH12091:AH12091)</f>
        <v>0</v>
      </c>
      <c r="AJ12092" s="5">
        <f>SUM(AJ12091:AJ12091)</f>
        <v>0</v>
      </c>
      <c r="AL12092" s="5">
        <f>SUM(AL12091:AL12091)</f>
        <v>0</v>
      </c>
    </row>
    <row r="12093" spans="1:38" x14ac:dyDescent="0.45">
      <c r="A12093" s="17" t="s">
        <v>17504</v>
      </c>
      <c r="B12093" s="22">
        <v>3101201819494</v>
      </c>
      <c r="C12093" s="17" t="s">
        <v>17505</v>
      </c>
      <c r="D12093" s="17" t="s">
        <v>17506</v>
      </c>
      <c r="E12093" s="3">
        <v>7006</v>
      </c>
      <c r="F12093" s="3">
        <v>1150</v>
      </c>
      <c r="G12093" s="7" t="s">
        <v>17507</v>
      </c>
      <c r="H12093" s="3" t="s">
        <v>42</v>
      </c>
      <c r="I12093" s="3">
        <v>17020</v>
      </c>
      <c r="J12093" s="3">
        <v>1</v>
      </c>
      <c r="K12093" s="3">
        <v>0</v>
      </c>
      <c r="L12093" s="72">
        <v>0</v>
      </c>
      <c r="M12093" s="29" t="s">
        <v>43</v>
      </c>
      <c r="N12093" s="30">
        <f>((J12093*400)+(K12093*100))+L12093</f>
        <v>400</v>
      </c>
      <c r="O12093" s="30">
        <v>260</v>
      </c>
      <c r="P12093" s="30">
        <f>N12093*O12093</f>
        <v>104000</v>
      </c>
      <c r="AG12093" s="5">
        <f>IF(AND(AF12093="",P12093=""),0,IF((AF12093=""),P12093,IF((P12093=""),AF12093,AF12093+P12093)))</f>
        <v>104000</v>
      </c>
      <c r="AH12093" s="5">
        <f>IF( (AA12093=""),AG12093*1,AG12093*(AA12093/100) )</f>
        <v>104000</v>
      </c>
      <c r="AI12093" s="5">
        <v>0</v>
      </c>
      <c r="AJ12093" s="5">
        <f>IF((AI12093-AH12093) &gt; 1,0,IF((AI12093-AH12093)&lt;0,AH12093-AI12093,AI12093-AH12093))</f>
        <v>104000</v>
      </c>
      <c r="AK12093" s="5">
        <v>0.3</v>
      </c>
      <c r="AL12093" s="5">
        <f>AJ12093*(AK12093/100)</f>
        <v>312</v>
      </c>
    </row>
    <row r="12094" spans="1:38" x14ac:dyDescent="0.45">
      <c r="O12094" s="30" t="s">
        <v>54</v>
      </c>
      <c r="P12094" s="30">
        <f>SUM(P12093:P12093)</f>
        <v>104000</v>
      </c>
      <c r="AH12094" s="5">
        <f>SUM(AH12093:AH12093)</f>
        <v>104000</v>
      </c>
      <c r="AJ12094" s="5">
        <f>SUM(AJ12093:AJ12093)</f>
        <v>104000</v>
      </c>
      <c r="AL12094" s="5">
        <f>SUM(AL12093:AL12093)</f>
        <v>312</v>
      </c>
    </row>
    <row r="12095" spans="1:38" x14ac:dyDescent="0.45">
      <c r="A12095" s="17" t="s">
        <v>17508</v>
      </c>
      <c r="B12095" s="22">
        <v>3100902921197</v>
      </c>
      <c r="C12095" s="17" t="s">
        <v>17509</v>
      </c>
      <c r="D12095" s="17" t="s">
        <v>17510</v>
      </c>
      <c r="E12095" s="3">
        <v>7007</v>
      </c>
      <c r="F12095" s="3">
        <v>3054</v>
      </c>
      <c r="G12095" s="7" t="s">
        <v>17511</v>
      </c>
      <c r="H12095" s="3" t="s">
        <v>42</v>
      </c>
      <c r="I12095" s="3">
        <v>21791</v>
      </c>
      <c r="J12095" s="3">
        <v>0</v>
      </c>
      <c r="K12095" s="3">
        <v>0</v>
      </c>
      <c r="L12095" s="72">
        <v>55</v>
      </c>
      <c r="M12095" s="29" t="s">
        <v>43</v>
      </c>
      <c r="N12095" s="30">
        <f>((J12095*400)+(K12095*100))+L12095</f>
        <v>55</v>
      </c>
      <c r="O12095" s="30">
        <v>2500</v>
      </c>
      <c r="P12095" s="30">
        <f>N12095*O12095</f>
        <v>137500</v>
      </c>
      <c r="AG12095" s="5">
        <f>IF(AND(AF12095="",P12095=""),0,IF((AF12095=""),P12095,IF((P12095=""),AF12095,AF12095+P12095)))</f>
        <v>137500</v>
      </c>
      <c r="AH12095" s="5">
        <f>IF( (AA12095=""),AG12095*1,AG12095*(AA12095/100) )</f>
        <v>137500</v>
      </c>
      <c r="AI12095" s="5">
        <v>0</v>
      </c>
      <c r="AJ12095" s="5">
        <f>IF((AI12095-AH12095) &gt; 1,0,IF((AI12095-AH12095)&lt;0,AH12095-AI12095,AI12095-AH12095))</f>
        <v>137500</v>
      </c>
      <c r="AK12095" s="5">
        <v>0.3</v>
      </c>
      <c r="AL12095" s="5">
        <f>AJ12095*(AK12095/100)</f>
        <v>412.5</v>
      </c>
    </row>
    <row r="12096" spans="1:38" x14ac:dyDescent="0.45">
      <c r="O12096" s="30" t="s">
        <v>54</v>
      </c>
      <c r="P12096" s="30">
        <f>SUM(P12095:P12095)</f>
        <v>137500</v>
      </c>
      <c r="AH12096" s="5">
        <f>SUM(AH12095:AH12095)</f>
        <v>137500</v>
      </c>
      <c r="AJ12096" s="5">
        <f>SUM(AJ12095:AJ12095)</f>
        <v>137500</v>
      </c>
      <c r="AL12096" s="5">
        <f>SUM(AL12095:AL12095)</f>
        <v>412.5</v>
      </c>
    </row>
    <row r="12097" spans="1:38" x14ac:dyDescent="0.45">
      <c r="A12097" s="17" t="s">
        <v>17512</v>
      </c>
      <c r="B12097" s="22">
        <v>3101403023739</v>
      </c>
      <c r="C12097" s="17" t="s">
        <v>17513</v>
      </c>
      <c r="D12097" s="17" t="s">
        <v>17514</v>
      </c>
      <c r="E12097" s="3">
        <v>7008</v>
      </c>
      <c r="F12097" s="3">
        <v>3155</v>
      </c>
      <c r="G12097" s="7" t="s">
        <v>17515</v>
      </c>
      <c r="H12097" s="3" t="s">
        <v>42</v>
      </c>
      <c r="I12097" s="3">
        <v>2887</v>
      </c>
      <c r="J12097" s="3">
        <v>1</v>
      </c>
      <c r="K12097" s="3">
        <v>0</v>
      </c>
      <c r="L12097" s="72">
        <v>94</v>
      </c>
      <c r="M12097" s="29" t="s">
        <v>43</v>
      </c>
      <c r="N12097" s="30">
        <f>((J12097*400)+(K12097*100))+L12097</f>
        <v>494</v>
      </c>
      <c r="O12097" s="30">
        <v>5000</v>
      </c>
      <c r="P12097" s="30">
        <f>N12097*O12097</f>
        <v>2470000</v>
      </c>
      <c r="AG12097" s="5">
        <f>IF(AND(AF12097="",P12097=""),0,IF((AF12097=""),P12097,IF((P12097=""),AF12097,AF12097+P12097)))</f>
        <v>2470000</v>
      </c>
      <c r="AH12097" s="5">
        <f>IF( (AA12097=""),AG12097*1,AG12097*(AA12097/100) )</f>
        <v>2470000</v>
      </c>
      <c r="AI12097" s="5">
        <v>0</v>
      </c>
      <c r="AJ12097" s="5">
        <f>IF((AI12097-AH12097) &gt; 1,0,IF((AI12097-AH12097)&lt;0,AH12097-AI12097,AI12097-AH12097))</f>
        <v>2470000</v>
      </c>
      <c r="AK12097" s="5">
        <v>0.3</v>
      </c>
      <c r="AL12097" s="5">
        <f>AJ12097*(AK12097/100)</f>
        <v>7410</v>
      </c>
    </row>
    <row r="12098" spans="1:38" x14ac:dyDescent="0.45">
      <c r="O12098" s="30" t="s">
        <v>54</v>
      </c>
      <c r="P12098" s="30">
        <f>SUM(P12097:P12097)</f>
        <v>2470000</v>
      </c>
      <c r="AH12098" s="5">
        <f>SUM(AH12097:AH12097)</f>
        <v>2470000</v>
      </c>
      <c r="AJ12098" s="5">
        <f>SUM(AJ12097:AJ12097)</f>
        <v>2470000</v>
      </c>
      <c r="AL12098" s="5">
        <f>SUM(AL12097:AL12097)</f>
        <v>7410</v>
      </c>
    </row>
    <row r="12099" spans="1:38" x14ac:dyDescent="0.45">
      <c r="A12099" s="17" t="s">
        <v>17516</v>
      </c>
      <c r="C12099" s="17" t="s">
        <v>17517</v>
      </c>
      <c r="D12099" s="17" t="s">
        <v>17518</v>
      </c>
      <c r="E12099" s="3">
        <v>7009</v>
      </c>
      <c r="F12099" s="3">
        <v>840</v>
      </c>
      <c r="G12099" s="7" t="s">
        <v>17519</v>
      </c>
      <c r="H12099" s="3" t="s">
        <v>42</v>
      </c>
      <c r="I12099" s="3">
        <v>4471</v>
      </c>
      <c r="J12099" s="3">
        <v>0</v>
      </c>
      <c r="K12099" s="3">
        <v>0</v>
      </c>
      <c r="L12099" s="72">
        <v>83</v>
      </c>
      <c r="M12099" s="29" t="s">
        <v>43</v>
      </c>
      <c r="N12099" s="30">
        <f>((J12099*400)+(K12099*100))+L12099</f>
        <v>83</v>
      </c>
      <c r="O12099" s="30">
        <v>750</v>
      </c>
      <c r="P12099" s="30">
        <f>N12099*O12099</f>
        <v>62250</v>
      </c>
      <c r="AG12099" s="5">
        <f>IF(AND(AF12099="",P12099=""),0,IF((AF12099=""),P12099,IF((P12099=""),AF12099,AF12099+P12099)))</f>
        <v>62250</v>
      </c>
      <c r="AH12099" s="5">
        <f>IF( (AA12099=""),AG12099*1,AG12099*(AA12099/100) )</f>
        <v>62250</v>
      </c>
      <c r="AI12099" s="5">
        <v>0</v>
      </c>
      <c r="AJ12099" s="5">
        <f>IF((AI12099-AH12099) &gt; 1,0,IF((AI12099-AH12099)&lt;0,AH12099-AI12099,AI12099-AH12099))</f>
        <v>62250</v>
      </c>
      <c r="AK12099" s="5">
        <v>0.3</v>
      </c>
      <c r="AL12099" s="5">
        <f>AJ12099*(AK12099/100)</f>
        <v>186.75</v>
      </c>
    </row>
    <row r="12100" spans="1:38" x14ac:dyDescent="0.45">
      <c r="O12100" s="30" t="s">
        <v>54</v>
      </c>
      <c r="P12100" s="30">
        <f>SUM(P12099:P12099)</f>
        <v>62250</v>
      </c>
      <c r="AH12100" s="5">
        <f>SUM(AH12099:AH12099)</f>
        <v>62250</v>
      </c>
      <c r="AJ12100" s="5">
        <f>SUM(AJ12099:AJ12099)</f>
        <v>62250</v>
      </c>
      <c r="AL12100" s="5">
        <f>SUM(AL12099:AL12099)</f>
        <v>186.75</v>
      </c>
    </row>
    <row r="12101" spans="1:38" x14ac:dyDescent="0.45">
      <c r="A12101" s="17" t="s">
        <v>17520</v>
      </c>
      <c r="B12101" s="22">
        <v>3101501747090</v>
      </c>
      <c r="C12101" s="17" t="s">
        <v>17521</v>
      </c>
      <c r="D12101" s="17" t="s">
        <v>17522</v>
      </c>
      <c r="E12101" s="3">
        <v>7010</v>
      </c>
      <c r="F12101" s="3">
        <v>242</v>
      </c>
      <c r="G12101" s="7" t="s">
        <v>17523</v>
      </c>
      <c r="H12101" s="3" t="s">
        <v>42</v>
      </c>
      <c r="I12101" s="3">
        <v>31504</v>
      </c>
      <c r="J12101" s="3">
        <v>0</v>
      </c>
      <c r="K12101" s="3">
        <v>1</v>
      </c>
      <c r="L12101" s="72">
        <v>78</v>
      </c>
      <c r="M12101" s="29" t="s">
        <v>43</v>
      </c>
      <c r="N12101" s="30">
        <f>((J12101*400)+(K12101*100))+L12101</f>
        <v>178</v>
      </c>
      <c r="O12101" s="30">
        <v>300</v>
      </c>
      <c r="P12101" s="30">
        <f>N12101*O12101</f>
        <v>53400</v>
      </c>
      <c r="AG12101" s="5">
        <f>IF(AND(AF12101="",P12101=""),0,IF((AF12101=""),P12101,IF((P12101=""),AF12101,AF12101+P12101)))</f>
        <v>53400</v>
      </c>
      <c r="AH12101" s="5">
        <f>IF( (AA12101=""),AG12101*1,AG12101*(AA12101/100) )</f>
        <v>53400</v>
      </c>
      <c r="AI12101" s="5">
        <v>0</v>
      </c>
      <c r="AJ12101" s="5">
        <f>IF((AI12101-AH12101) &gt; 1,0,IF((AI12101-AH12101)&lt;0,AH12101-AI12101,AI12101-AH12101))</f>
        <v>53400</v>
      </c>
      <c r="AK12101" s="5">
        <v>0.3</v>
      </c>
      <c r="AL12101" s="5">
        <f>AJ12101*(AK12101/100)</f>
        <v>160.20000000000002</v>
      </c>
    </row>
    <row r="12102" spans="1:38" x14ac:dyDescent="0.45">
      <c r="E12102" s="3">
        <v>7011</v>
      </c>
      <c r="F12102" s="3">
        <v>8202</v>
      </c>
      <c r="G12102" s="7" t="s">
        <v>17524</v>
      </c>
      <c r="H12102" s="3" t="s">
        <v>42</v>
      </c>
      <c r="I12102" s="3">
        <v>31505</v>
      </c>
    </row>
    <row r="12103" spans="1:38" x14ac:dyDescent="0.45">
      <c r="O12103" s="30" t="s">
        <v>54</v>
      </c>
      <c r="P12103" s="30">
        <f>SUM(P12101:P12102)</f>
        <v>53400</v>
      </c>
      <c r="AH12103" s="5">
        <f>SUM(AH12101:AH12102)</f>
        <v>53400</v>
      </c>
      <c r="AJ12103" s="5">
        <f>SUM(AJ12101:AJ12102)</f>
        <v>53400</v>
      </c>
      <c r="AL12103" s="5">
        <f>SUM(AL12101:AL12102)</f>
        <v>160.20000000000002</v>
      </c>
    </row>
    <row r="12104" spans="1:38" x14ac:dyDescent="0.45">
      <c r="A12104" s="17" t="s">
        <v>17525</v>
      </c>
      <c r="B12104" s="22">
        <v>3770400016140</v>
      </c>
      <c r="C12104" s="17" t="s">
        <v>17526</v>
      </c>
      <c r="D12104" s="17" t="s">
        <v>17527</v>
      </c>
      <c r="E12104" s="3">
        <v>7012</v>
      </c>
      <c r="F12104" s="3">
        <v>9704</v>
      </c>
      <c r="G12104" s="7" t="s">
        <v>17528</v>
      </c>
      <c r="H12104" s="3" t="s">
        <v>42</v>
      </c>
      <c r="I12104" s="3">
        <v>33510</v>
      </c>
    </row>
    <row r="12105" spans="1:38" x14ac:dyDescent="0.45">
      <c r="O12105" s="30" t="s">
        <v>54</v>
      </c>
      <c r="P12105" s="30">
        <f>SUM(P12104:P12104)</f>
        <v>0</v>
      </c>
      <c r="AH12105" s="5">
        <f>SUM(AH12104:AH12104)</f>
        <v>0</v>
      </c>
      <c r="AJ12105" s="5">
        <f>SUM(AJ12104:AJ12104)</f>
        <v>0</v>
      </c>
      <c r="AL12105" s="5">
        <f>SUM(AL12104:AL12104)</f>
        <v>0</v>
      </c>
    </row>
    <row r="12106" spans="1:38" x14ac:dyDescent="0.45">
      <c r="A12106" s="17" t="s">
        <v>17529</v>
      </c>
      <c r="B12106" s="22">
        <v>3770400057288</v>
      </c>
      <c r="C12106" s="17" t="s">
        <v>17530</v>
      </c>
      <c r="D12106" s="17" t="s">
        <v>7980</v>
      </c>
      <c r="E12106" s="3">
        <v>7013</v>
      </c>
      <c r="F12106" s="3">
        <v>2600</v>
      </c>
      <c r="G12106" s="7" t="s">
        <v>17531</v>
      </c>
      <c r="H12106" s="3" t="s">
        <v>42</v>
      </c>
      <c r="I12106" s="3">
        <v>11223</v>
      </c>
      <c r="J12106" s="3">
        <v>3</v>
      </c>
      <c r="K12106" s="3">
        <v>3</v>
      </c>
      <c r="L12106" s="72">
        <v>31</v>
      </c>
      <c r="M12106" s="29" t="s">
        <v>90</v>
      </c>
      <c r="N12106" s="30">
        <f>((J12106*400)+(K12106*100))+L12106</f>
        <v>1531</v>
      </c>
      <c r="O12106" s="30">
        <v>440</v>
      </c>
      <c r="P12106" s="30">
        <f>N12106*O12106</f>
        <v>673640</v>
      </c>
      <c r="AG12106" s="5">
        <f>IF(AND(AF12106="",P12106=""),0,IF((AF12106=""),P12106,IF((P12106=""),AF12106,AF12106+P12106)))</f>
        <v>673640</v>
      </c>
      <c r="AH12106" s="5">
        <f>IF( (AA12106=""),AG12106*1,AG12106*(AA12106/100) )</f>
        <v>673640</v>
      </c>
      <c r="AI12106" s="5">
        <v>50000000</v>
      </c>
      <c r="AJ12106" s="5">
        <f>IF((AI12106-AH12106) &gt; 1,0,IF((AI12106-AH12106)&lt;0,AH12106-AI12106,AI12106-AH12106))</f>
        <v>0</v>
      </c>
      <c r="AK12106" s="5">
        <v>0.01</v>
      </c>
      <c r="AL12106" s="5">
        <f>AJ12106*(AK12106/100)</f>
        <v>0</v>
      </c>
    </row>
    <row r="12107" spans="1:38" x14ac:dyDescent="0.45">
      <c r="E12107" s="3">
        <v>7014</v>
      </c>
      <c r="F12107" s="3">
        <v>1988</v>
      </c>
      <c r="G12107" s="7" t="s">
        <v>17532</v>
      </c>
      <c r="H12107" s="3" t="s">
        <v>42</v>
      </c>
      <c r="I12107" s="3">
        <v>12793</v>
      </c>
      <c r="J12107" s="3">
        <v>10</v>
      </c>
      <c r="K12107" s="3">
        <v>2</v>
      </c>
      <c r="L12107" s="72">
        <v>75</v>
      </c>
      <c r="M12107" s="29" t="s">
        <v>90</v>
      </c>
      <c r="N12107" s="30">
        <f>((J12107*400)+(K12107*100))+L12107</f>
        <v>4275</v>
      </c>
      <c r="O12107" s="30">
        <v>200</v>
      </c>
      <c r="P12107" s="30">
        <f>N12107*O12107</f>
        <v>855000</v>
      </c>
      <c r="AG12107" s="5">
        <f>IF(AND(AF12107="",P12107=""),0,IF((AF12107=""),P12107,IF((P12107=""),AF12107,AF12107+P12107)))</f>
        <v>855000</v>
      </c>
      <c r="AH12107" s="5">
        <f>IF( (AA12107=""),AG12107*1,AG12107*(AA12107/100) )</f>
        <v>855000</v>
      </c>
      <c r="AI12107" s="5">
        <v>0</v>
      </c>
      <c r="AJ12107" s="5">
        <f>IF((AI12107-AH12107) &gt; 1,0,IF((AI12107-AH12107)&lt;0,AH12107-AI12107,AI12107-AH12107))</f>
        <v>855000</v>
      </c>
      <c r="AK12107" s="5">
        <v>0.01</v>
      </c>
      <c r="AL12107" s="5">
        <f>AJ12107*(AK12107/100)</f>
        <v>85.5</v>
      </c>
    </row>
    <row r="12108" spans="1:38" x14ac:dyDescent="0.45">
      <c r="O12108" s="30" t="s">
        <v>54</v>
      </c>
      <c r="P12108" s="30">
        <f>SUM(P12106:P12107)</f>
        <v>1528640</v>
      </c>
      <c r="AH12108" s="5">
        <f>SUM(AH12106:AH12107)</f>
        <v>1528640</v>
      </c>
      <c r="AJ12108" s="5">
        <f>SUM(AJ12106:AJ12107)</f>
        <v>855000</v>
      </c>
      <c r="AL12108" s="5">
        <f>SUM(AL12106:AL12107)</f>
        <v>85.5</v>
      </c>
    </row>
    <row r="12109" spans="1:38" x14ac:dyDescent="0.45">
      <c r="A12109" s="17" t="s">
        <v>17533</v>
      </c>
      <c r="B12109" s="22">
        <v>3770400036531</v>
      </c>
      <c r="C12109" s="17" t="s">
        <v>17534</v>
      </c>
      <c r="D12109" s="17" t="s">
        <v>17535</v>
      </c>
      <c r="E12109" s="3">
        <v>7015</v>
      </c>
      <c r="F12109" s="3">
        <v>7424</v>
      </c>
      <c r="G12109" s="7" t="s">
        <v>17536</v>
      </c>
      <c r="H12109" s="3" t="s">
        <v>42</v>
      </c>
      <c r="I12109" s="3">
        <v>31253</v>
      </c>
    </row>
    <row r="12110" spans="1:38" x14ac:dyDescent="0.45">
      <c r="O12110" s="30" t="s">
        <v>54</v>
      </c>
      <c r="P12110" s="30">
        <f>SUM(P12109:P12109)</f>
        <v>0</v>
      </c>
      <c r="AH12110" s="5">
        <f>SUM(AH12109:AH12109)</f>
        <v>0</v>
      </c>
      <c r="AJ12110" s="5">
        <f>SUM(AJ12109:AJ12109)</f>
        <v>0</v>
      </c>
      <c r="AL12110" s="5">
        <f>SUM(AL12109:AL12109)</f>
        <v>0</v>
      </c>
    </row>
    <row r="12111" spans="1:38" x14ac:dyDescent="0.45">
      <c r="A12111" s="17" t="s">
        <v>17537</v>
      </c>
      <c r="B12111" s="22">
        <v>3770400409851</v>
      </c>
      <c r="C12111" s="17" t="s">
        <v>17538</v>
      </c>
      <c r="D12111" s="17" t="s">
        <v>17539</v>
      </c>
      <c r="E12111" s="3">
        <v>7016</v>
      </c>
      <c r="F12111" s="3">
        <v>3394</v>
      </c>
      <c r="G12111" s="7" t="s">
        <v>17540</v>
      </c>
      <c r="H12111" s="3" t="s">
        <v>42</v>
      </c>
      <c r="I12111" s="3">
        <v>6938</v>
      </c>
      <c r="J12111" s="3">
        <v>0</v>
      </c>
      <c r="K12111" s="3">
        <v>0</v>
      </c>
      <c r="L12111" s="72">
        <v>30</v>
      </c>
      <c r="M12111" s="29" t="s">
        <v>43</v>
      </c>
      <c r="N12111" s="30">
        <f>((J12111*400)+(K12111*100))+L12111</f>
        <v>30</v>
      </c>
      <c r="O12111" s="30">
        <v>500</v>
      </c>
      <c r="P12111" s="30">
        <f>N12111*O12111</f>
        <v>15000</v>
      </c>
      <c r="AG12111" s="5">
        <f>IF(AND(AF12111="",P12111=""),0,IF((AF12111=""),P12111,IF((P12111=""),AF12111,AF12111+P12111)))</f>
        <v>15000</v>
      </c>
      <c r="AH12111" s="5">
        <f>IF( (AA12111=""),AG12111*1,AG12111*(AA12111/100) )</f>
        <v>15000</v>
      </c>
      <c r="AI12111" s="5">
        <v>0</v>
      </c>
      <c r="AJ12111" s="5">
        <f>IF((AI12111-AH12111) &gt; 1,0,IF((AI12111-AH12111)&lt;0,AH12111-AI12111,AI12111-AH12111))</f>
        <v>15000</v>
      </c>
      <c r="AK12111" s="5">
        <v>0.3</v>
      </c>
      <c r="AL12111" s="5">
        <f>AJ12111*(AK12111/100)</f>
        <v>45</v>
      </c>
    </row>
    <row r="12112" spans="1:38" x14ac:dyDescent="0.45">
      <c r="O12112" s="30" t="s">
        <v>54</v>
      </c>
      <c r="P12112" s="30">
        <f>SUM(P12111:P12111)</f>
        <v>15000</v>
      </c>
      <c r="AH12112" s="5">
        <f>SUM(AH12111:AH12111)</f>
        <v>15000</v>
      </c>
      <c r="AJ12112" s="5">
        <f>SUM(AJ12111:AJ12111)</f>
        <v>15000</v>
      </c>
      <c r="AL12112" s="5">
        <f>SUM(AL12111:AL12111)</f>
        <v>45</v>
      </c>
    </row>
    <row r="12113" spans="1:38" x14ac:dyDescent="0.45">
      <c r="A12113" s="17" t="s">
        <v>17541</v>
      </c>
      <c r="B12113" s="22">
        <v>4101700093802</v>
      </c>
      <c r="C12113" s="17" t="s">
        <v>17542</v>
      </c>
      <c r="D12113" s="17" t="s">
        <v>10838</v>
      </c>
      <c r="E12113" s="3">
        <v>7017</v>
      </c>
      <c r="F12113" s="3">
        <v>261</v>
      </c>
      <c r="G12113" s="7" t="s">
        <v>17543</v>
      </c>
      <c r="H12113" s="3" t="s">
        <v>42</v>
      </c>
      <c r="I12113" s="3">
        <v>9097</v>
      </c>
      <c r="J12113" s="3">
        <v>0</v>
      </c>
      <c r="K12113" s="3">
        <v>0</v>
      </c>
      <c r="L12113" s="72">
        <v>60</v>
      </c>
      <c r="M12113" s="29" t="s">
        <v>43</v>
      </c>
      <c r="N12113" s="30">
        <f>((J12113*400)+(K12113*100))+L12113</f>
        <v>60</v>
      </c>
      <c r="O12113" s="30">
        <v>1000</v>
      </c>
      <c r="P12113" s="30">
        <f>N12113*O12113</f>
        <v>60000</v>
      </c>
      <c r="AG12113" s="5">
        <f>IF(AND(AF12113="",P12113=""),0,IF((AF12113=""),P12113,IF((P12113=""),AF12113,AF12113+P12113)))</f>
        <v>60000</v>
      </c>
      <c r="AH12113" s="5">
        <f>IF( (AA12113=""),AG12113*1,AG12113*(AA12113/100) )</f>
        <v>60000</v>
      </c>
      <c r="AI12113" s="5">
        <v>0</v>
      </c>
      <c r="AJ12113" s="5">
        <f>IF((AI12113-AH12113) &gt; 1,0,IF((AI12113-AH12113)&lt;0,AH12113-AI12113,AI12113-AH12113))</f>
        <v>60000</v>
      </c>
      <c r="AK12113" s="5">
        <v>0.3</v>
      </c>
      <c r="AL12113" s="5">
        <f>AJ12113*(AK12113/100)</f>
        <v>180</v>
      </c>
    </row>
    <row r="12114" spans="1:38" x14ac:dyDescent="0.45">
      <c r="O12114" s="30" t="s">
        <v>54</v>
      </c>
      <c r="P12114" s="30">
        <f>SUM(P12113:P12113)</f>
        <v>60000</v>
      </c>
      <c r="AH12114" s="5">
        <f>SUM(AH12113:AH12113)</f>
        <v>60000</v>
      </c>
      <c r="AJ12114" s="5">
        <f>SUM(AJ12113:AJ12113)</f>
        <v>60000</v>
      </c>
      <c r="AL12114" s="5">
        <f>SUM(AL12113:AL12113)</f>
        <v>180</v>
      </c>
    </row>
    <row r="12115" spans="1:38" x14ac:dyDescent="0.45">
      <c r="A12115" s="17" t="s">
        <v>17544</v>
      </c>
      <c r="B12115" s="22">
        <v>3100100875797</v>
      </c>
      <c r="C12115" s="17" t="s">
        <v>17545</v>
      </c>
      <c r="D12115" s="17" t="s">
        <v>17546</v>
      </c>
      <c r="E12115" s="3">
        <v>7018</v>
      </c>
      <c r="F12115" s="3">
        <v>2531</v>
      </c>
      <c r="G12115" s="7" t="s">
        <v>17547</v>
      </c>
      <c r="H12115" s="3" t="s">
        <v>42</v>
      </c>
      <c r="I12115" s="3">
        <v>16628</v>
      </c>
      <c r="J12115" s="3">
        <v>0</v>
      </c>
      <c r="K12115" s="3">
        <v>1</v>
      </c>
      <c r="L12115" s="72">
        <v>99</v>
      </c>
      <c r="M12115" s="29" t="s">
        <v>43</v>
      </c>
      <c r="N12115" s="30">
        <f>((J12115*400)+(K12115*100))+L12115</f>
        <v>199</v>
      </c>
      <c r="O12115" s="30">
        <v>150</v>
      </c>
      <c r="P12115" s="30">
        <f>N12115*O12115</f>
        <v>29850</v>
      </c>
      <c r="AG12115" s="5">
        <f>IF(AND(AF12115="",P12115=""),0,IF((AF12115=""),P12115,IF((P12115=""),AF12115,AF12115+P12115)))</f>
        <v>29850</v>
      </c>
      <c r="AH12115" s="5">
        <f>IF( (AA12115=""),AG12115*1,AG12115*(AA12115/100) )</f>
        <v>29850</v>
      </c>
      <c r="AI12115" s="5">
        <v>0</v>
      </c>
      <c r="AJ12115" s="5">
        <f>IF((AI12115-AH12115) &gt; 1,0,IF((AI12115-AH12115)&lt;0,AH12115-AI12115,AI12115-AH12115))</f>
        <v>29850</v>
      </c>
      <c r="AK12115" s="5">
        <v>0.3</v>
      </c>
      <c r="AL12115" s="5">
        <f>AJ12115*(AK12115/100)</f>
        <v>89.55</v>
      </c>
    </row>
    <row r="12116" spans="1:38" x14ac:dyDescent="0.45">
      <c r="O12116" s="30" t="s">
        <v>54</v>
      </c>
      <c r="P12116" s="30">
        <f>SUM(P12115:P12115)</f>
        <v>29850</v>
      </c>
      <c r="AH12116" s="5">
        <f>SUM(AH12115:AH12115)</f>
        <v>29850</v>
      </c>
      <c r="AJ12116" s="5">
        <f>SUM(AJ12115:AJ12115)</f>
        <v>29850</v>
      </c>
      <c r="AL12116" s="5">
        <f>SUM(AL12115:AL12115)</f>
        <v>89.55</v>
      </c>
    </row>
    <row r="12117" spans="1:38" x14ac:dyDescent="0.45">
      <c r="A12117" s="17" t="s">
        <v>17548</v>
      </c>
      <c r="B12117" s="22">
        <v>3770400296029</v>
      </c>
      <c r="C12117" s="17" t="s">
        <v>17549</v>
      </c>
      <c r="D12117" s="17" t="s">
        <v>17550</v>
      </c>
      <c r="E12117" s="3">
        <v>7019</v>
      </c>
      <c r="F12117" s="3">
        <v>2713</v>
      </c>
      <c r="G12117" s="7" t="s">
        <v>17551</v>
      </c>
      <c r="H12117" s="3" t="s">
        <v>42</v>
      </c>
      <c r="I12117" s="3">
        <v>24504</v>
      </c>
      <c r="J12117" s="3">
        <v>0</v>
      </c>
      <c r="K12117" s="3">
        <v>2</v>
      </c>
      <c r="L12117" s="72">
        <v>0</v>
      </c>
      <c r="M12117" s="29" t="s">
        <v>43</v>
      </c>
      <c r="N12117" s="30">
        <f>((J12117*400)+(K12117*100))+L12117</f>
        <v>200</v>
      </c>
      <c r="O12117" s="30">
        <v>3000</v>
      </c>
      <c r="P12117" s="30">
        <f>N12117*O12117</f>
        <v>600000</v>
      </c>
      <c r="AG12117" s="5">
        <f>IF(AND(AF12117="",P12117=""),0,IF((AF12117=""),P12117,IF((P12117=""),AF12117,AF12117+P12117)))</f>
        <v>600000</v>
      </c>
      <c r="AH12117" s="5">
        <f>IF( (AA12117=""),AG12117*1,AG12117*(AA12117/100) )</f>
        <v>600000</v>
      </c>
      <c r="AI12117" s="5">
        <v>0</v>
      </c>
      <c r="AJ12117" s="5">
        <f>IF((AI12117-AH12117) &gt; 1,0,IF((AI12117-AH12117)&lt;0,AH12117-AI12117,AI12117-AH12117))</f>
        <v>600000</v>
      </c>
      <c r="AK12117" s="5">
        <v>0.3</v>
      </c>
      <c r="AL12117" s="5">
        <f>AJ12117*(AK12117/100)</f>
        <v>1800</v>
      </c>
    </row>
    <row r="12118" spans="1:38" x14ac:dyDescent="0.45">
      <c r="O12118" s="30" t="s">
        <v>54</v>
      </c>
      <c r="P12118" s="30">
        <f>SUM(P12117:P12117)</f>
        <v>600000</v>
      </c>
      <c r="AH12118" s="5">
        <f>SUM(AH12117:AH12117)</f>
        <v>600000</v>
      </c>
      <c r="AJ12118" s="5">
        <f>SUM(AJ12117:AJ12117)</f>
        <v>600000</v>
      </c>
      <c r="AL12118" s="5">
        <f>SUM(AL12117:AL12117)</f>
        <v>1800</v>
      </c>
    </row>
    <row r="12119" spans="1:38" x14ac:dyDescent="0.45">
      <c r="A12119" s="17" t="s">
        <v>17552</v>
      </c>
      <c r="B12119" s="22">
        <v>3770400065558</v>
      </c>
      <c r="C12119" s="17" t="s">
        <v>17553</v>
      </c>
      <c r="D12119" s="17" t="s">
        <v>17554</v>
      </c>
      <c r="E12119" s="3">
        <v>7020</v>
      </c>
      <c r="F12119" s="3">
        <v>3810</v>
      </c>
      <c r="G12119" s="7" t="s">
        <v>17555</v>
      </c>
      <c r="H12119" s="3" t="s">
        <v>42</v>
      </c>
      <c r="I12119" s="3">
        <v>4409</v>
      </c>
      <c r="J12119" s="3">
        <v>0</v>
      </c>
      <c r="K12119" s="3">
        <v>0</v>
      </c>
      <c r="L12119" s="72">
        <v>64</v>
      </c>
      <c r="M12119" s="29" t="s">
        <v>43</v>
      </c>
      <c r="N12119" s="30">
        <f>((J12119*400)+(K12119*100))+L12119</f>
        <v>64</v>
      </c>
      <c r="O12119" s="30">
        <v>500</v>
      </c>
      <c r="P12119" s="30">
        <f>N12119*O12119</f>
        <v>32000</v>
      </c>
      <c r="AG12119" s="5">
        <f>IF(AND(AF12119="",P12119=""),0,IF((AF12119=""),P12119,IF((P12119=""),AF12119,AF12119+P12119)))</f>
        <v>32000</v>
      </c>
      <c r="AH12119" s="5">
        <f>IF( (AA12119=""),AG12119*1,AG12119*(AA12119/100) )</f>
        <v>32000</v>
      </c>
      <c r="AI12119" s="5">
        <v>0</v>
      </c>
      <c r="AJ12119" s="5">
        <f>IF((AI12119-AH12119) &gt; 1,0,IF((AI12119-AH12119)&lt;0,AH12119-AI12119,AI12119-AH12119))</f>
        <v>32000</v>
      </c>
      <c r="AK12119" s="5">
        <v>0.3</v>
      </c>
      <c r="AL12119" s="5">
        <f>AJ12119*(AK12119/100)</f>
        <v>96</v>
      </c>
    </row>
    <row r="12120" spans="1:38" x14ac:dyDescent="0.45">
      <c r="O12120" s="30" t="s">
        <v>54</v>
      </c>
      <c r="P12120" s="30">
        <f>SUM(P12119:P12119)</f>
        <v>32000</v>
      </c>
      <c r="AH12120" s="5">
        <f>SUM(AH12119:AH12119)</f>
        <v>32000</v>
      </c>
      <c r="AJ12120" s="5">
        <f>SUM(AJ12119:AJ12119)</f>
        <v>32000</v>
      </c>
      <c r="AL12120" s="5">
        <f>SUM(AL12119:AL12119)</f>
        <v>96</v>
      </c>
    </row>
    <row r="12121" spans="1:38" x14ac:dyDescent="0.45">
      <c r="A12121" s="17" t="s">
        <v>17556</v>
      </c>
      <c r="B12121" s="22">
        <v>3770300048708</v>
      </c>
      <c r="C12121" s="17" t="s">
        <v>17557</v>
      </c>
      <c r="D12121" s="17" t="s">
        <v>17558</v>
      </c>
      <c r="E12121" s="3">
        <v>7021</v>
      </c>
      <c r="F12121" s="3">
        <v>6476</v>
      </c>
      <c r="G12121" s="7" t="s">
        <v>17559</v>
      </c>
      <c r="H12121" s="3" t="s">
        <v>42</v>
      </c>
      <c r="I12121" s="3">
        <v>12222</v>
      </c>
    </row>
    <row r="12122" spans="1:38" x14ac:dyDescent="0.45">
      <c r="E12122" s="3">
        <v>7022</v>
      </c>
      <c r="F12122" s="3">
        <v>2618</v>
      </c>
      <c r="G12122" s="7" t="s">
        <v>17560</v>
      </c>
      <c r="H12122" s="3" t="s">
        <v>42</v>
      </c>
      <c r="I12122" s="3">
        <v>12639</v>
      </c>
      <c r="J12122" s="3">
        <v>5</v>
      </c>
      <c r="K12122" s="3">
        <v>1</v>
      </c>
      <c r="L12122" s="72">
        <v>11</v>
      </c>
      <c r="M12122" s="29" t="s">
        <v>43</v>
      </c>
      <c r="N12122" s="30">
        <f>((J12122*400)+(K12122*100))+L12122</f>
        <v>2111</v>
      </c>
      <c r="O12122" s="30">
        <v>260</v>
      </c>
      <c r="P12122" s="30">
        <f>N12122*O12122</f>
        <v>548860</v>
      </c>
      <c r="AG12122" s="5">
        <f>IF(AND(AF12122="",P12122=""),0,IF((AF12122=""),P12122,IF((P12122=""),AF12122,AF12122+P12122)))</f>
        <v>548860</v>
      </c>
      <c r="AH12122" s="5">
        <f>IF( (AA12122=""),AG12122*1,AG12122*(AA12122/100) )</f>
        <v>548860</v>
      </c>
      <c r="AI12122" s="5">
        <v>0</v>
      </c>
      <c r="AJ12122" s="5">
        <f>IF((AI12122-AH12122) &gt; 1,0,IF((AI12122-AH12122)&lt;0,AH12122-AI12122,AI12122-AH12122))</f>
        <v>548860</v>
      </c>
      <c r="AK12122" s="5">
        <v>0.3</v>
      </c>
      <c r="AL12122" s="5">
        <f>AJ12122*(AK12122/100)</f>
        <v>1646.58</v>
      </c>
    </row>
    <row r="12123" spans="1:38" x14ac:dyDescent="0.45">
      <c r="E12123" s="3">
        <v>7023</v>
      </c>
      <c r="F12123" s="3">
        <v>546</v>
      </c>
      <c r="G12123" s="7" t="s">
        <v>17561</v>
      </c>
      <c r="H12123" s="3" t="s">
        <v>42</v>
      </c>
      <c r="I12123" s="3">
        <v>13318</v>
      </c>
      <c r="J12123" s="3">
        <v>4</v>
      </c>
      <c r="K12123" s="3">
        <v>0</v>
      </c>
      <c r="L12123" s="72">
        <v>53</v>
      </c>
      <c r="M12123" s="29" t="s">
        <v>43</v>
      </c>
      <c r="N12123" s="30">
        <f>((J12123*400)+(K12123*100))+L12123</f>
        <v>1653</v>
      </c>
      <c r="O12123" s="30">
        <v>150</v>
      </c>
      <c r="P12123" s="30">
        <f>N12123*O12123</f>
        <v>247950</v>
      </c>
      <c r="AG12123" s="5">
        <f>IF(AND(AF12123="",P12123=""),0,IF((AF12123=""),P12123,IF((P12123=""),AF12123,AF12123+P12123)))</f>
        <v>247950</v>
      </c>
      <c r="AH12123" s="5">
        <f>IF( (AA12123=""),AG12123*1,AG12123*(AA12123/100) )</f>
        <v>247950</v>
      </c>
      <c r="AI12123" s="5">
        <v>0</v>
      </c>
      <c r="AJ12123" s="5">
        <f>IF((AI12123-AH12123) &gt; 1,0,IF((AI12123-AH12123)&lt;0,AH12123-AI12123,AI12123-AH12123))</f>
        <v>247950</v>
      </c>
      <c r="AK12123" s="5">
        <v>0.3</v>
      </c>
      <c r="AL12123" s="5">
        <f>AJ12123*(AK12123/100)</f>
        <v>743.85</v>
      </c>
    </row>
    <row r="12124" spans="1:38" x14ac:dyDescent="0.45">
      <c r="E12124" s="3">
        <v>7024</v>
      </c>
      <c r="F12124" s="3">
        <v>2890</v>
      </c>
      <c r="G12124" s="7" t="s">
        <v>17562</v>
      </c>
      <c r="H12124" s="3" t="s">
        <v>42</v>
      </c>
      <c r="I12124" s="3">
        <v>14685</v>
      </c>
      <c r="J12124" s="3">
        <v>10</v>
      </c>
      <c r="K12124" s="3">
        <v>2</v>
      </c>
      <c r="L12124" s="72">
        <v>63</v>
      </c>
      <c r="M12124" s="29" t="s">
        <v>43</v>
      </c>
      <c r="N12124" s="30">
        <f>((J12124*400)+(K12124*100))+L12124</f>
        <v>4263</v>
      </c>
      <c r="O12124" s="30">
        <v>200</v>
      </c>
      <c r="P12124" s="30">
        <f>N12124*O12124</f>
        <v>852600</v>
      </c>
      <c r="AG12124" s="5">
        <f>IF(AND(AF12124="",P12124=""),0,IF((AF12124=""),P12124,IF((P12124=""),AF12124,AF12124+P12124)))</f>
        <v>852600</v>
      </c>
      <c r="AH12124" s="5">
        <f>IF( (AA12124=""),AG12124*1,AG12124*(AA12124/100) )</f>
        <v>852600</v>
      </c>
      <c r="AI12124" s="5">
        <v>0</v>
      </c>
      <c r="AJ12124" s="5">
        <f>IF((AI12124-AH12124) &gt; 1,0,IF((AI12124-AH12124)&lt;0,AH12124-AI12124,AI12124-AH12124))</f>
        <v>852600</v>
      </c>
      <c r="AK12124" s="5">
        <v>0.3</v>
      </c>
      <c r="AL12124" s="5">
        <f>AJ12124*(AK12124/100)</f>
        <v>2557.8000000000002</v>
      </c>
    </row>
    <row r="12125" spans="1:38" x14ac:dyDescent="0.45">
      <c r="O12125" s="30" t="s">
        <v>54</v>
      </c>
      <c r="P12125" s="30">
        <f>SUM(P12121:P12124)</f>
        <v>1649410</v>
      </c>
      <c r="AH12125" s="5">
        <f>SUM(AH12121:AH12124)</f>
        <v>1649410</v>
      </c>
      <c r="AJ12125" s="5">
        <f>SUM(AJ12121:AJ12124)</f>
        <v>1649410</v>
      </c>
      <c r="AL12125" s="5">
        <f>SUM(AL12121:AL12124)</f>
        <v>4948.2299999999996</v>
      </c>
    </row>
    <row r="12126" spans="1:38" x14ac:dyDescent="0.45">
      <c r="A12126" s="17" t="s">
        <v>17563</v>
      </c>
      <c r="B12126" s="22">
        <v>3130600219521</v>
      </c>
      <c r="C12126" s="17" t="s">
        <v>17564</v>
      </c>
      <c r="D12126" s="17" t="s">
        <v>17565</v>
      </c>
      <c r="E12126" s="3">
        <v>7025</v>
      </c>
      <c r="F12126" s="3">
        <v>2454</v>
      </c>
      <c r="G12126" s="7" t="s">
        <v>17566</v>
      </c>
      <c r="H12126" s="3" t="s">
        <v>42</v>
      </c>
      <c r="I12126" s="3">
        <v>26252</v>
      </c>
      <c r="J12126" s="3">
        <v>0</v>
      </c>
      <c r="K12126" s="3">
        <v>0</v>
      </c>
      <c r="L12126" s="72">
        <v>60</v>
      </c>
      <c r="M12126" s="29" t="s">
        <v>43</v>
      </c>
      <c r="N12126" s="30">
        <f>((J12126*400)+(K12126*100))+L12126</f>
        <v>60</v>
      </c>
      <c r="O12126" s="30">
        <v>1000</v>
      </c>
      <c r="P12126" s="30">
        <f>N12126*O12126</f>
        <v>60000</v>
      </c>
      <c r="AG12126" s="5">
        <f>IF(AND(AF12126="",P12126=""),0,IF((AF12126=""),P12126,IF((P12126=""),AF12126,AF12126+P12126)))</f>
        <v>60000</v>
      </c>
      <c r="AH12126" s="5">
        <f>IF( (AA12126=""),AG12126*1,AG12126*(AA12126/100) )</f>
        <v>60000</v>
      </c>
      <c r="AI12126" s="5">
        <v>0</v>
      </c>
      <c r="AJ12126" s="5">
        <f>IF((AI12126-AH12126) &gt; 1,0,IF((AI12126-AH12126)&lt;0,AH12126-AI12126,AI12126-AH12126))</f>
        <v>60000</v>
      </c>
      <c r="AK12126" s="5">
        <v>0.3</v>
      </c>
      <c r="AL12126" s="5">
        <f>AJ12126*(AK12126/100)</f>
        <v>180</v>
      </c>
    </row>
    <row r="12127" spans="1:38" x14ac:dyDescent="0.45">
      <c r="O12127" s="30" t="s">
        <v>54</v>
      </c>
      <c r="P12127" s="30">
        <f>SUM(P12126:P12126)</f>
        <v>60000</v>
      </c>
      <c r="AH12127" s="5">
        <f>SUM(AH12126:AH12126)</f>
        <v>60000</v>
      </c>
      <c r="AJ12127" s="5">
        <f>SUM(AJ12126:AJ12126)</f>
        <v>60000</v>
      </c>
      <c r="AL12127" s="5">
        <f>SUM(AL12126:AL12126)</f>
        <v>180</v>
      </c>
    </row>
    <row r="12128" spans="1:38" x14ac:dyDescent="0.45">
      <c r="A12128" s="17" t="s">
        <v>17556</v>
      </c>
      <c r="B12128" s="22">
        <v>3770300048708</v>
      </c>
      <c r="C12128" s="17" t="s">
        <v>17557</v>
      </c>
      <c r="D12128" s="17" t="s">
        <v>17558</v>
      </c>
      <c r="E12128" s="3">
        <v>7026</v>
      </c>
      <c r="F12128" s="3">
        <v>2881</v>
      </c>
      <c r="G12128" s="7" t="s">
        <v>17567</v>
      </c>
      <c r="H12128" s="3" t="s">
        <v>42</v>
      </c>
      <c r="I12128" s="3">
        <v>26928</v>
      </c>
      <c r="J12128" s="3">
        <v>5</v>
      </c>
      <c r="K12128" s="3">
        <v>2</v>
      </c>
      <c r="L12128" s="72">
        <v>81</v>
      </c>
      <c r="M12128" s="29" t="s">
        <v>43</v>
      </c>
      <c r="N12128" s="30">
        <f>((J12128*400)+(K12128*100))+L12128</f>
        <v>2281</v>
      </c>
      <c r="O12128" s="30">
        <v>310</v>
      </c>
      <c r="P12128" s="30">
        <f>N12128*O12128</f>
        <v>707110</v>
      </c>
      <c r="AG12128" s="5">
        <f>IF(AND(AF12128="",P12128=""),0,IF((AF12128=""),P12128,IF((P12128=""),AF12128,AF12128+P12128)))</f>
        <v>707110</v>
      </c>
      <c r="AH12128" s="5">
        <f>IF( (AA12128=""),AG12128*1,AG12128*(AA12128/100) )</f>
        <v>707110</v>
      </c>
      <c r="AI12128" s="5">
        <v>0</v>
      </c>
      <c r="AJ12128" s="5">
        <f>IF((AI12128-AH12128) &gt; 1,0,IF((AI12128-AH12128)&lt;0,AH12128-AI12128,AI12128-AH12128))</f>
        <v>707110</v>
      </c>
      <c r="AK12128" s="5">
        <v>0.3</v>
      </c>
      <c r="AL12128" s="5">
        <f>AJ12128*(AK12128/100)</f>
        <v>2121.33</v>
      </c>
    </row>
    <row r="12129" spans="1:38" x14ac:dyDescent="0.45">
      <c r="E12129" s="3">
        <v>7027</v>
      </c>
      <c r="F12129" s="3">
        <v>544</v>
      </c>
      <c r="G12129" s="7" t="s">
        <v>17568</v>
      </c>
      <c r="H12129" s="3" t="s">
        <v>42</v>
      </c>
      <c r="I12129" s="3">
        <v>29410</v>
      </c>
      <c r="J12129" s="3">
        <v>0</v>
      </c>
      <c r="K12129" s="3">
        <v>2</v>
      </c>
      <c r="L12129" s="72">
        <v>0</v>
      </c>
      <c r="M12129" s="29" t="s">
        <v>43</v>
      </c>
      <c r="N12129" s="30">
        <f>((J12129*400)+(K12129*100))+L12129</f>
        <v>200</v>
      </c>
      <c r="O12129" s="30">
        <v>150</v>
      </c>
      <c r="P12129" s="30">
        <f>N12129*O12129</f>
        <v>30000</v>
      </c>
      <c r="AG12129" s="5">
        <f>IF(AND(AF12129="",P12129=""),0,IF((AF12129=""),P12129,IF((P12129=""),AF12129,AF12129+P12129)))</f>
        <v>30000</v>
      </c>
      <c r="AH12129" s="5">
        <f>IF( (AA12129=""),AG12129*1,AG12129*(AA12129/100) )</f>
        <v>30000</v>
      </c>
      <c r="AI12129" s="5">
        <v>0</v>
      </c>
      <c r="AJ12129" s="5">
        <f>IF((AI12129-AH12129) &gt; 1,0,IF((AI12129-AH12129)&lt;0,AH12129-AI12129,AI12129-AH12129))</f>
        <v>30000</v>
      </c>
      <c r="AK12129" s="5">
        <v>0.3</v>
      </c>
      <c r="AL12129" s="5">
        <f>AJ12129*(AK12129/100)</f>
        <v>90</v>
      </c>
    </row>
    <row r="12130" spans="1:38" x14ac:dyDescent="0.45">
      <c r="E12130" s="3">
        <v>7028</v>
      </c>
      <c r="F12130" s="3">
        <v>1997</v>
      </c>
      <c r="G12130" s="7" t="s">
        <v>17569</v>
      </c>
      <c r="H12130" s="3" t="s">
        <v>42</v>
      </c>
      <c r="I12130" s="3">
        <v>29671</v>
      </c>
      <c r="J12130" s="3">
        <v>10</v>
      </c>
      <c r="K12130" s="3">
        <v>2</v>
      </c>
      <c r="L12130" s="72">
        <v>46</v>
      </c>
      <c r="M12130" s="29" t="s">
        <v>43</v>
      </c>
      <c r="N12130" s="30">
        <f>((J12130*400)+(K12130*100))+L12130</f>
        <v>4246</v>
      </c>
      <c r="O12130" s="30">
        <v>200</v>
      </c>
      <c r="P12130" s="30">
        <f>N12130*O12130</f>
        <v>849200</v>
      </c>
      <c r="AG12130" s="5">
        <f>IF(AND(AF12130="",P12130=""),0,IF((AF12130=""),P12130,IF((P12130=""),AF12130,AF12130+P12130)))</f>
        <v>849200</v>
      </c>
      <c r="AH12130" s="5">
        <f>IF( (AA12130=""),AG12130*1,AG12130*(AA12130/100) )</f>
        <v>849200</v>
      </c>
      <c r="AI12130" s="5">
        <v>0</v>
      </c>
      <c r="AJ12130" s="5">
        <f>IF((AI12130-AH12130) &gt; 1,0,IF((AI12130-AH12130)&lt;0,AH12130-AI12130,AI12130-AH12130))</f>
        <v>849200</v>
      </c>
      <c r="AK12130" s="5">
        <v>0.3</v>
      </c>
      <c r="AL12130" s="5">
        <f>AJ12130*(AK12130/100)</f>
        <v>2547.6</v>
      </c>
    </row>
    <row r="12131" spans="1:38" x14ac:dyDescent="0.45">
      <c r="E12131" s="3">
        <v>7029</v>
      </c>
      <c r="F12131" s="3">
        <v>333</v>
      </c>
      <c r="G12131" s="7" t="s">
        <v>17570</v>
      </c>
      <c r="H12131" s="3" t="s">
        <v>42</v>
      </c>
      <c r="I12131" s="3">
        <v>32310</v>
      </c>
      <c r="J12131" s="3">
        <v>2</v>
      </c>
      <c r="K12131" s="3">
        <v>0</v>
      </c>
      <c r="L12131" s="72">
        <v>0</v>
      </c>
      <c r="M12131" s="29" t="s">
        <v>43</v>
      </c>
      <c r="N12131" s="30">
        <f>((J12131*400)+(K12131*100))+L12131</f>
        <v>800</v>
      </c>
      <c r="O12131" s="30">
        <v>150</v>
      </c>
      <c r="P12131" s="30">
        <f>N12131*O12131</f>
        <v>120000</v>
      </c>
      <c r="AG12131" s="5">
        <f>IF(AND(AF12131="",P12131=""),0,IF((AF12131=""),P12131,IF((P12131=""),AF12131,AF12131+P12131)))</f>
        <v>120000</v>
      </c>
      <c r="AH12131" s="5">
        <f>IF( (AA12131=""),AG12131*1,AG12131*(AA12131/100) )</f>
        <v>120000</v>
      </c>
      <c r="AI12131" s="5">
        <v>0</v>
      </c>
      <c r="AJ12131" s="5">
        <f>IF((AI12131-AH12131) &gt; 1,0,IF((AI12131-AH12131)&lt;0,AH12131-AI12131,AI12131-AH12131))</f>
        <v>120000</v>
      </c>
      <c r="AK12131" s="5">
        <v>0.3</v>
      </c>
      <c r="AL12131" s="5">
        <f>AJ12131*(AK12131/100)</f>
        <v>360</v>
      </c>
    </row>
    <row r="12132" spans="1:38" x14ac:dyDescent="0.45">
      <c r="O12132" s="30" t="s">
        <v>54</v>
      </c>
      <c r="P12132" s="30">
        <f>SUM(P12128:P12131)</f>
        <v>1706310</v>
      </c>
      <c r="AH12132" s="5">
        <f>SUM(AH12128:AH12131)</f>
        <v>1706310</v>
      </c>
      <c r="AJ12132" s="5">
        <f>SUM(AJ12128:AJ12131)</f>
        <v>1706310</v>
      </c>
      <c r="AL12132" s="5">
        <f>SUM(AL12128:AL12131)</f>
        <v>5118.93</v>
      </c>
    </row>
    <row r="12133" spans="1:38" x14ac:dyDescent="0.45">
      <c r="A12133" s="17" t="s">
        <v>17571</v>
      </c>
      <c r="B12133" s="22">
        <v>3150400193675</v>
      </c>
      <c r="C12133" s="17" t="s">
        <v>17572</v>
      </c>
      <c r="D12133" s="17" t="s">
        <v>17573</v>
      </c>
      <c r="E12133" s="3">
        <v>7030</v>
      </c>
      <c r="F12133" s="3">
        <v>8218</v>
      </c>
      <c r="G12133" s="7" t="s">
        <v>17574</v>
      </c>
      <c r="H12133" s="3" t="s">
        <v>42</v>
      </c>
      <c r="I12133" s="3">
        <v>14397</v>
      </c>
    </row>
    <row r="12134" spans="1:38" x14ac:dyDescent="0.45">
      <c r="O12134" s="30" t="s">
        <v>54</v>
      </c>
      <c r="P12134" s="30">
        <f>SUM(P12133:P12133)</f>
        <v>0</v>
      </c>
      <c r="AH12134" s="5">
        <f>SUM(AH12133:AH12133)</f>
        <v>0</v>
      </c>
      <c r="AJ12134" s="5">
        <f>SUM(AJ12133:AJ12133)</f>
        <v>0</v>
      </c>
      <c r="AL12134" s="5">
        <f>SUM(AL12133:AL12133)</f>
        <v>0</v>
      </c>
    </row>
    <row r="12135" spans="1:38" x14ac:dyDescent="0.45">
      <c r="A12135" s="17" t="s">
        <v>17575</v>
      </c>
      <c r="B12135" s="22">
        <v>3102000105622</v>
      </c>
      <c r="C12135" s="17" t="s">
        <v>17576</v>
      </c>
      <c r="D12135" s="17" t="s">
        <v>17577</v>
      </c>
      <c r="E12135" s="3">
        <v>7031</v>
      </c>
      <c r="F12135" s="3">
        <v>9223</v>
      </c>
      <c r="G12135" s="7" t="s">
        <v>17578</v>
      </c>
      <c r="H12135" s="3" t="s">
        <v>42</v>
      </c>
      <c r="I12135" s="3">
        <v>17616</v>
      </c>
    </row>
    <row r="12136" spans="1:38" x14ac:dyDescent="0.45">
      <c r="O12136" s="30" t="s">
        <v>54</v>
      </c>
      <c r="P12136" s="30">
        <f>SUM(P12135:P12135)</f>
        <v>0</v>
      </c>
      <c r="AH12136" s="5">
        <f>SUM(AH12135:AH12135)</f>
        <v>0</v>
      </c>
      <c r="AJ12136" s="5">
        <f>SUM(AJ12135:AJ12135)</f>
        <v>0</v>
      </c>
      <c r="AL12136" s="5">
        <f>SUM(AL12135:AL12135)</f>
        <v>0</v>
      </c>
    </row>
    <row r="12137" spans="1:38" x14ac:dyDescent="0.45">
      <c r="A12137" s="17" t="s">
        <v>17579</v>
      </c>
      <c r="B12137" s="22">
        <v>3770400018975</v>
      </c>
      <c r="C12137" s="17" t="s">
        <v>17580</v>
      </c>
      <c r="D12137" s="17" t="s">
        <v>17581</v>
      </c>
      <c r="E12137" s="3">
        <v>7032</v>
      </c>
      <c r="F12137" s="3">
        <v>6814</v>
      </c>
      <c r="G12137" s="7" t="s">
        <v>17582</v>
      </c>
      <c r="H12137" s="3" t="s">
        <v>42</v>
      </c>
      <c r="I12137" s="3">
        <v>31314</v>
      </c>
    </row>
    <row r="12138" spans="1:38" x14ac:dyDescent="0.45">
      <c r="O12138" s="30" t="s">
        <v>54</v>
      </c>
      <c r="P12138" s="30">
        <f>SUM(P12137:P12137)</f>
        <v>0</v>
      </c>
      <c r="AH12138" s="5">
        <f>SUM(AH12137:AH12137)</f>
        <v>0</v>
      </c>
      <c r="AJ12138" s="5">
        <f>SUM(AJ12137:AJ12137)</f>
        <v>0</v>
      </c>
      <c r="AL12138" s="5">
        <f>SUM(AL12137:AL12137)</f>
        <v>0</v>
      </c>
    </row>
    <row r="12139" spans="1:38" x14ac:dyDescent="0.45">
      <c r="A12139" s="17" t="s">
        <v>17583</v>
      </c>
      <c r="B12139" s="22">
        <v>3120600291956</v>
      </c>
      <c r="C12139" s="17" t="s">
        <v>17584</v>
      </c>
      <c r="D12139" s="17" t="s">
        <v>17585</v>
      </c>
      <c r="E12139" s="3">
        <v>7033</v>
      </c>
      <c r="F12139" s="3">
        <v>1260</v>
      </c>
      <c r="G12139" s="7" t="s">
        <v>17586</v>
      </c>
      <c r="H12139" s="3" t="s">
        <v>42</v>
      </c>
      <c r="I12139" s="3">
        <v>740</v>
      </c>
      <c r="J12139" s="3">
        <v>0</v>
      </c>
      <c r="K12139" s="3">
        <v>0</v>
      </c>
      <c r="L12139" s="72">
        <v>99</v>
      </c>
      <c r="M12139" s="29" t="s">
        <v>43</v>
      </c>
      <c r="N12139" s="30">
        <f>((J12139*400)+(K12139*100))+L12139</f>
        <v>99</v>
      </c>
      <c r="O12139" s="30">
        <v>500</v>
      </c>
      <c r="P12139" s="30">
        <f>N12139*O12139</f>
        <v>49500</v>
      </c>
      <c r="AG12139" s="5">
        <f>IF(AND(AF12139="",P12139=""),0,IF((AF12139=""),P12139,IF((P12139=""),AF12139,AF12139+P12139)))</f>
        <v>49500</v>
      </c>
      <c r="AH12139" s="5">
        <f>IF( (AA12139=""),AG12139*1,AG12139*(AA12139/100) )</f>
        <v>49500</v>
      </c>
      <c r="AI12139" s="5">
        <v>0</v>
      </c>
      <c r="AJ12139" s="5">
        <f>IF((AI12139-AH12139) &gt; 1,0,IF((AI12139-AH12139)&lt;0,AH12139-AI12139,AI12139-AH12139))</f>
        <v>49500</v>
      </c>
      <c r="AK12139" s="5">
        <v>0.3</v>
      </c>
      <c r="AL12139" s="5">
        <f>AJ12139*(AK12139/100)</f>
        <v>148.5</v>
      </c>
    </row>
    <row r="12140" spans="1:38" x14ac:dyDescent="0.45">
      <c r="O12140" s="30" t="s">
        <v>54</v>
      </c>
      <c r="P12140" s="30">
        <f>SUM(P12139:P12139)</f>
        <v>49500</v>
      </c>
      <c r="AH12140" s="5">
        <f>SUM(AH12139:AH12139)</f>
        <v>49500</v>
      </c>
      <c r="AJ12140" s="5">
        <f>SUM(AJ12139:AJ12139)</f>
        <v>49500</v>
      </c>
      <c r="AL12140" s="5">
        <f>SUM(AL12139:AL12139)</f>
        <v>148.5</v>
      </c>
    </row>
    <row r="12141" spans="1:38" x14ac:dyDescent="0.45">
      <c r="A12141" s="17" t="s">
        <v>17587</v>
      </c>
      <c r="B12141" s="22">
        <v>3100904898699</v>
      </c>
      <c r="C12141" s="17" t="s">
        <v>17588</v>
      </c>
      <c r="D12141" s="17" t="s">
        <v>16616</v>
      </c>
      <c r="E12141" s="3">
        <v>7034</v>
      </c>
      <c r="F12141" s="3">
        <v>895</v>
      </c>
      <c r="G12141" s="7" t="s">
        <v>17589</v>
      </c>
      <c r="H12141" s="3" t="s">
        <v>42</v>
      </c>
      <c r="I12141" s="3">
        <v>4421</v>
      </c>
      <c r="J12141" s="3">
        <v>0</v>
      </c>
      <c r="K12141" s="3">
        <v>1</v>
      </c>
      <c r="L12141" s="72">
        <v>40</v>
      </c>
      <c r="M12141" s="29" t="s">
        <v>43</v>
      </c>
      <c r="N12141" s="30">
        <f>((J12141*400)+(K12141*100))+L12141</f>
        <v>140</v>
      </c>
      <c r="O12141" s="30">
        <v>500</v>
      </c>
      <c r="P12141" s="30">
        <f>N12141*O12141</f>
        <v>70000</v>
      </c>
      <c r="AG12141" s="5">
        <f>IF(AND(AF12141="",P12141=""),0,IF((AF12141=""),P12141,IF((P12141=""),AF12141,AF12141+P12141)))</f>
        <v>70000</v>
      </c>
      <c r="AH12141" s="5">
        <f>IF( (AA12141=""),AG12141*1,AG12141*(AA12141/100) )</f>
        <v>70000</v>
      </c>
      <c r="AI12141" s="5">
        <v>0</v>
      </c>
      <c r="AJ12141" s="5">
        <f>IF((AI12141-AH12141) &gt; 1,0,IF((AI12141-AH12141)&lt;0,AH12141-AI12141,AI12141-AH12141))</f>
        <v>70000</v>
      </c>
      <c r="AK12141" s="5">
        <v>0.3</v>
      </c>
      <c r="AL12141" s="5">
        <f>AJ12141*(AK12141/100)</f>
        <v>210</v>
      </c>
    </row>
    <row r="12142" spans="1:38" x14ac:dyDescent="0.45">
      <c r="E12142" s="3">
        <v>7035</v>
      </c>
      <c r="F12142" s="3">
        <v>893</v>
      </c>
      <c r="G12142" s="7" t="s">
        <v>17590</v>
      </c>
      <c r="H12142" s="3" t="s">
        <v>42</v>
      </c>
      <c r="I12142" s="3">
        <v>4422</v>
      </c>
      <c r="J12142" s="3">
        <v>0</v>
      </c>
      <c r="K12142" s="3">
        <v>1</v>
      </c>
      <c r="L12142" s="72">
        <v>52</v>
      </c>
      <c r="M12142" s="29" t="s">
        <v>43</v>
      </c>
      <c r="N12142" s="30">
        <f>((J12142*400)+(K12142*100))+L12142</f>
        <v>152</v>
      </c>
      <c r="O12142" s="30">
        <v>500</v>
      </c>
      <c r="P12142" s="30">
        <f>N12142*O12142</f>
        <v>76000</v>
      </c>
      <c r="AG12142" s="5">
        <f>IF(AND(AF12142="",P12142=""),0,IF((AF12142=""),P12142,IF((P12142=""),AF12142,AF12142+P12142)))</f>
        <v>76000</v>
      </c>
      <c r="AH12142" s="5">
        <f>IF( (AA12142=""),AG12142*1,AG12142*(AA12142/100) )</f>
        <v>76000</v>
      </c>
      <c r="AI12142" s="5">
        <v>0</v>
      </c>
      <c r="AJ12142" s="5">
        <f>IF((AI12142-AH12142) &gt; 1,0,IF((AI12142-AH12142)&lt;0,AH12142-AI12142,AI12142-AH12142))</f>
        <v>76000</v>
      </c>
      <c r="AK12142" s="5">
        <v>0.3</v>
      </c>
      <c r="AL12142" s="5">
        <f>AJ12142*(AK12142/100)</f>
        <v>228</v>
      </c>
    </row>
    <row r="12143" spans="1:38" x14ac:dyDescent="0.45">
      <c r="E12143" s="3">
        <v>7036</v>
      </c>
      <c r="F12143" s="3">
        <v>889</v>
      </c>
      <c r="G12143" s="7" t="s">
        <v>17591</v>
      </c>
      <c r="H12143" s="3" t="s">
        <v>42</v>
      </c>
      <c r="I12143" s="3">
        <v>4426</v>
      </c>
      <c r="J12143" s="3">
        <v>0</v>
      </c>
      <c r="K12143" s="3">
        <v>1</v>
      </c>
      <c r="L12143" s="72">
        <v>42</v>
      </c>
      <c r="M12143" s="29" t="s">
        <v>43</v>
      </c>
      <c r="N12143" s="30">
        <f>((J12143*400)+(K12143*100))+L12143</f>
        <v>142</v>
      </c>
      <c r="O12143" s="30">
        <v>500</v>
      </c>
      <c r="P12143" s="30">
        <f>N12143*O12143</f>
        <v>71000</v>
      </c>
      <c r="AG12143" s="5">
        <f>IF(AND(AF12143="",P12143=""),0,IF((AF12143=""),P12143,IF((P12143=""),AF12143,AF12143+P12143)))</f>
        <v>71000</v>
      </c>
      <c r="AH12143" s="5">
        <f>IF( (AA12143=""),AG12143*1,AG12143*(AA12143/100) )</f>
        <v>71000</v>
      </c>
      <c r="AI12143" s="5">
        <v>0</v>
      </c>
      <c r="AJ12143" s="5">
        <f>IF((AI12143-AH12143) &gt; 1,0,IF((AI12143-AH12143)&lt;0,AH12143-AI12143,AI12143-AH12143))</f>
        <v>71000</v>
      </c>
      <c r="AK12143" s="5">
        <v>0.3</v>
      </c>
      <c r="AL12143" s="5">
        <f>AJ12143*(AK12143/100)</f>
        <v>213</v>
      </c>
    </row>
    <row r="12144" spans="1:38" x14ac:dyDescent="0.45">
      <c r="E12144" s="3">
        <v>7037</v>
      </c>
      <c r="F12144" s="3">
        <v>880</v>
      </c>
      <c r="G12144" s="7" t="s">
        <v>17592</v>
      </c>
      <c r="H12144" s="3" t="s">
        <v>42</v>
      </c>
      <c r="I12144" s="3">
        <v>4427</v>
      </c>
      <c r="J12144" s="3">
        <v>0</v>
      </c>
      <c r="K12144" s="3">
        <v>2</v>
      </c>
      <c r="L12144" s="72">
        <v>4</v>
      </c>
      <c r="M12144" s="29" t="s">
        <v>43</v>
      </c>
      <c r="N12144" s="30">
        <f>((J12144*400)+(K12144*100))+L12144</f>
        <v>204</v>
      </c>
      <c r="O12144" s="30">
        <v>500</v>
      </c>
      <c r="P12144" s="30">
        <f>N12144*O12144</f>
        <v>102000</v>
      </c>
      <c r="AG12144" s="5">
        <f>IF(AND(AF12144="",P12144=""),0,IF((AF12144=""),P12144,IF((P12144=""),AF12144,AF12144+P12144)))</f>
        <v>102000</v>
      </c>
      <c r="AH12144" s="5">
        <f>IF( (AA12144=""),AG12144*1,AG12144*(AA12144/100) )</f>
        <v>102000</v>
      </c>
      <c r="AI12144" s="5">
        <v>0</v>
      </c>
      <c r="AJ12144" s="5">
        <f>IF((AI12144-AH12144) &gt; 1,0,IF((AI12144-AH12144)&lt;0,AH12144-AI12144,AI12144-AH12144))</f>
        <v>102000</v>
      </c>
      <c r="AK12144" s="5">
        <v>0.3</v>
      </c>
      <c r="AL12144" s="5">
        <f>AJ12144*(AK12144/100)</f>
        <v>306</v>
      </c>
    </row>
    <row r="12145" spans="1:38" x14ac:dyDescent="0.45">
      <c r="O12145" s="30" t="s">
        <v>54</v>
      </c>
      <c r="P12145" s="30">
        <f>SUM(P12141:P12144)</f>
        <v>319000</v>
      </c>
      <c r="AH12145" s="5">
        <f>SUM(AH12141:AH12144)</f>
        <v>319000</v>
      </c>
      <c r="AJ12145" s="5">
        <f>SUM(AJ12141:AJ12144)</f>
        <v>319000</v>
      </c>
      <c r="AL12145" s="5">
        <f>SUM(AL12141:AL12144)</f>
        <v>957</v>
      </c>
    </row>
    <row r="12146" spans="1:38" x14ac:dyDescent="0.45">
      <c r="A12146" s="17" t="s">
        <v>17593</v>
      </c>
      <c r="B12146" s="22">
        <v>3801300777661</v>
      </c>
      <c r="C12146" s="17" t="s">
        <v>17594</v>
      </c>
      <c r="D12146" s="17" t="s">
        <v>17595</v>
      </c>
      <c r="E12146" s="3">
        <v>7038</v>
      </c>
      <c r="F12146" s="3">
        <v>1067</v>
      </c>
      <c r="G12146" s="7" t="s">
        <v>17596</v>
      </c>
      <c r="H12146" s="3" t="s">
        <v>42</v>
      </c>
      <c r="I12146" s="3">
        <v>6328</v>
      </c>
      <c r="J12146" s="3">
        <v>0</v>
      </c>
      <c r="K12146" s="3">
        <v>0</v>
      </c>
      <c r="L12146" s="72">
        <v>50</v>
      </c>
      <c r="M12146" s="29" t="s">
        <v>43</v>
      </c>
      <c r="N12146" s="30">
        <f>((J12146*400)+(K12146*100))+L12146</f>
        <v>50</v>
      </c>
      <c r="O12146" s="30">
        <v>500</v>
      </c>
      <c r="P12146" s="30">
        <f>N12146*O12146</f>
        <v>25000</v>
      </c>
      <c r="AG12146" s="5">
        <f>IF(AND(AF12146="",P12146=""),0,IF((AF12146=""),P12146,IF((P12146=""),AF12146,AF12146+P12146)))</f>
        <v>25000</v>
      </c>
      <c r="AH12146" s="5">
        <f>IF( (AA12146=""),AG12146*1,AG12146*(AA12146/100) )</f>
        <v>25000</v>
      </c>
      <c r="AI12146" s="5">
        <v>0</v>
      </c>
      <c r="AJ12146" s="5">
        <f>IF((AI12146-AH12146) &gt; 1,0,IF((AI12146-AH12146)&lt;0,AH12146-AI12146,AI12146-AH12146))</f>
        <v>25000</v>
      </c>
      <c r="AK12146" s="5">
        <v>0.3</v>
      </c>
      <c r="AL12146" s="5">
        <f>AJ12146*(AK12146/100)</f>
        <v>75</v>
      </c>
    </row>
    <row r="12147" spans="1:38" x14ac:dyDescent="0.45">
      <c r="O12147" s="30" t="s">
        <v>54</v>
      </c>
      <c r="P12147" s="30">
        <f>SUM(P12146:P12146)</f>
        <v>25000</v>
      </c>
      <c r="AH12147" s="5">
        <f>SUM(AH12146:AH12146)</f>
        <v>25000</v>
      </c>
      <c r="AJ12147" s="5">
        <f>SUM(AJ12146:AJ12146)</f>
        <v>25000</v>
      </c>
      <c r="AL12147" s="5">
        <f>SUM(AL12146:AL12146)</f>
        <v>75</v>
      </c>
    </row>
    <row r="12148" spans="1:38" x14ac:dyDescent="0.45">
      <c r="A12148" s="17" t="s">
        <v>17597</v>
      </c>
      <c r="B12148" s="22">
        <v>3860100225974</v>
      </c>
      <c r="C12148" s="17" t="s">
        <v>17598</v>
      </c>
      <c r="D12148" s="17" t="s">
        <v>17599</v>
      </c>
      <c r="E12148" s="3">
        <v>7039</v>
      </c>
      <c r="F12148" s="3">
        <v>2651</v>
      </c>
      <c r="G12148" s="7" t="s">
        <v>17600</v>
      </c>
      <c r="H12148" s="3" t="s">
        <v>42</v>
      </c>
      <c r="I12148" s="3">
        <v>9279</v>
      </c>
      <c r="J12148" s="3">
        <v>0</v>
      </c>
      <c r="K12148" s="3">
        <v>0</v>
      </c>
      <c r="L12148" s="72">
        <v>50</v>
      </c>
      <c r="M12148" s="29" t="s">
        <v>43</v>
      </c>
      <c r="N12148" s="30">
        <f>((J12148*400)+(K12148*100))+L12148</f>
        <v>50</v>
      </c>
      <c r="O12148" s="30">
        <v>5000</v>
      </c>
      <c r="P12148" s="30">
        <f>N12148*O12148</f>
        <v>250000</v>
      </c>
      <c r="AG12148" s="5">
        <f>IF(AND(AF12148="",P12148=""),0,IF((AF12148=""),P12148,IF((P12148=""),AF12148,AF12148+P12148)))</f>
        <v>250000</v>
      </c>
      <c r="AH12148" s="5">
        <f>IF( (AA12148=""),AG12148*1,AG12148*(AA12148/100) )</f>
        <v>250000</v>
      </c>
      <c r="AI12148" s="5">
        <v>0</v>
      </c>
      <c r="AJ12148" s="5">
        <f>IF((AI12148-AH12148) &gt; 1,0,IF((AI12148-AH12148)&lt;0,AH12148-AI12148,AI12148-AH12148))</f>
        <v>250000</v>
      </c>
      <c r="AK12148" s="5">
        <v>0.3</v>
      </c>
      <c r="AL12148" s="5">
        <f>AJ12148*(AK12148/100)</f>
        <v>750</v>
      </c>
    </row>
    <row r="12149" spans="1:38" x14ac:dyDescent="0.45">
      <c r="O12149" s="30" t="s">
        <v>54</v>
      </c>
      <c r="P12149" s="30">
        <f>SUM(P12148:P12148)</f>
        <v>250000</v>
      </c>
      <c r="AH12149" s="5">
        <f>SUM(AH12148:AH12148)</f>
        <v>250000</v>
      </c>
      <c r="AJ12149" s="5">
        <f>SUM(AJ12148:AJ12148)</f>
        <v>250000</v>
      </c>
      <c r="AL12149" s="5">
        <f>SUM(AL12148:AL12148)</f>
        <v>750</v>
      </c>
    </row>
    <row r="12150" spans="1:38" x14ac:dyDescent="0.45">
      <c r="A12150" s="17" t="s">
        <v>17587</v>
      </c>
      <c r="B12150" s="22">
        <v>3100904898699</v>
      </c>
      <c r="C12150" s="17" t="s">
        <v>17588</v>
      </c>
      <c r="D12150" s="17" t="s">
        <v>16616</v>
      </c>
      <c r="E12150" s="3">
        <v>7040</v>
      </c>
      <c r="F12150" s="3">
        <v>887</v>
      </c>
      <c r="G12150" s="7" t="s">
        <v>17601</v>
      </c>
      <c r="H12150" s="3" t="s">
        <v>42</v>
      </c>
      <c r="I12150" s="3">
        <v>16745</v>
      </c>
      <c r="J12150" s="3">
        <v>0</v>
      </c>
      <c r="K12150" s="3">
        <v>0</v>
      </c>
      <c r="L12150" s="72">
        <v>48</v>
      </c>
      <c r="M12150" s="29" t="s">
        <v>43</v>
      </c>
      <c r="N12150" s="30">
        <f>((J12150*400)+(K12150*100))+L12150</f>
        <v>48</v>
      </c>
      <c r="O12150" s="30">
        <v>250</v>
      </c>
      <c r="P12150" s="30">
        <f>N12150*O12150</f>
        <v>12000</v>
      </c>
      <c r="AG12150" s="5">
        <f>IF(AND(AF12150="",P12150=""),0,IF((AF12150=""),P12150,IF((P12150=""),AF12150,AF12150+P12150)))</f>
        <v>12000</v>
      </c>
      <c r="AH12150" s="5">
        <f>IF( (AA12150=""),AG12150*1,AG12150*(AA12150/100) )</f>
        <v>12000</v>
      </c>
      <c r="AI12150" s="5">
        <v>0</v>
      </c>
      <c r="AJ12150" s="5">
        <f>IF((AI12150-AH12150) &gt; 1,0,IF((AI12150-AH12150)&lt;0,AH12150-AI12150,AI12150-AH12150))</f>
        <v>12000</v>
      </c>
      <c r="AK12150" s="5">
        <v>0.3</v>
      </c>
      <c r="AL12150" s="5">
        <f>AJ12150*(AK12150/100)</f>
        <v>36</v>
      </c>
    </row>
    <row r="12151" spans="1:38" x14ac:dyDescent="0.45">
      <c r="E12151" s="3">
        <v>7041</v>
      </c>
      <c r="F12151" s="3">
        <v>890</v>
      </c>
      <c r="G12151" s="7" t="s">
        <v>17602</v>
      </c>
      <c r="H12151" s="3" t="s">
        <v>42</v>
      </c>
      <c r="I12151" s="3">
        <v>16746</v>
      </c>
      <c r="J12151" s="3">
        <v>0</v>
      </c>
      <c r="K12151" s="3">
        <v>0</v>
      </c>
      <c r="L12151" s="72">
        <v>42</v>
      </c>
      <c r="M12151" s="29" t="s">
        <v>43</v>
      </c>
      <c r="N12151" s="30">
        <f>((J12151*400)+(K12151*100))+L12151</f>
        <v>42</v>
      </c>
      <c r="O12151" s="30">
        <v>250</v>
      </c>
      <c r="P12151" s="30">
        <f>N12151*O12151</f>
        <v>10500</v>
      </c>
      <c r="AG12151" s="5">
        <f>IF(AND(AF12151="",P12151=""),0,IF((AF12151=""),P12151,IF((P12151=""),AF12151,AF12151+P12151)))</f>
        <v>10500</v>
      </c>
      <c r="AH12151" s="5">
        <f>IF( (AA12151=""),AG12151*1,AG12151*(AA12151/100) )</f>
        <v>10500</v>
      </c>
      <c r="AI12151" s="5">
        <v>0</v>
      </c>
      <c r="AJ12151" s="5">
        <f>IF((AI12151-AH12151) &gt; 1,0,IF((AI12151-AH12151)&lt;0,AH12151-AI12151,AI12151-AH12151))</f>
        <v>10500</v>
      </c>
      <c r="AK12151" s="5">
        <v>0.3</v>
      </c>
      <c r="AL12151" s="5">
        <f>AJ12151*(AK12151/100)</f>
        <v>31.5</v>
      </c>
    </row>
    <row r="12152" spans="1:38" x14ac:dyDescent="0.45">
      <c r="E12152" s="3">
        <v>7042</v>
      </c>
      <c r="F12152" s="3">
        <v>892</v>
      </c>
      <c r="G12152" s="7" t="s">
        <v>17603</v>
      </c>
      <c r="H12152" s="3" t="s">
        <v>42</v>
      </c>
      <c r="I12152" s="3">
        <v>16747</v>
      </c>
      <c r="J12152" s="3">
        <v>0</v>
      </c>
      <c r="K12152" s="3">
        <v>0</v>
      </c>
      <c r="L12152" s="72">
        <v>50</v>
      </c>
      <c r="M12152" s="29" t="s">
        <v>43</v>
      </c>
      <c r="N12152" s="30">
        <f>((J12152*400)+(K12152*100))+L12152</f>
        <v>50</v>
      </c>
      <c r="O12152" s="30">
        <v>250</v>
      </c>
      <c r="P12152" s="30">
        <f>N12152*O12152</f>
        <v>12500</v>
      </c>
      <c r="AG12152" s="5">
        <f>IF(AND(AF12152="",P12152=""),0,IF((AF12152=""),P12152,IF((P12152=""),AF12152,AF12152+P12152)))</f>
        <v>12500</v>
      </c>
      <c r="AH12152" s="5">
        <f>IF( (AA12152=""),AG12152*1,AG12152*(AA12152/100) )</f>
        <v>12500</v>
      </c>
      <c r="AI12152" s="5">
        <v>0</v>
      </c>
      <c r="AJ12152" s="5">
        <f>IF((AI12152-AH12152) &gt; 1,0,IF((AI12152-AH12152)&lt;0,AH12152-AI12152,AI12152-AH12152))</f>
        <v>12500</v>
      </c>
      <c r="AK12152" s="5">
        <v>0.3</v>
      </c>
      <c r="AL12152" s="5">
        <f>AJ12152*(AK12152/100)</f>
        <v>37.5</v>
      </c>
    </row>
    <row r="12153" spans="1:38" x14ac:dyDescent="0.45">
      <c r="E12153" s="3">
        <v>7043</v>
      </c>
      <c r="F12153" s="3">
        <v>888</v>
      </c>
      <c r="G12153" s="7" t="s">
        <v>17604</v>
      </c>
      <c r="H12153" s="3" t="s">
        <v>42</v>
      </c>
      <c r="I12153" s="3">
        <v>16848</v>
      </c>
      <c r="J12153" s="3">
        <v>0</v>
      </c>
      <c r="K12153" s="3">
        <v>0</v>
      </c>
      <c r="L12153" s="72">
        <v>44</v>
      </c>
      <c r="M12153" s="29" t="s">
        <v>43</v>
      </c>
      <c r="N12153" s="30">
        <f>((J12153*400)+(K12153*100))+L12153</f>
        <v>44</v>
      </c>
      <c r="O12153" s="30">
        <v>500</v>
      </c>
      <c r="P12153" s="30">
        <f>N12153*O12153</f>
        <v>22000</v>
      </c>
      <c r="AG12153" s="5">
        <f>IF(AND(AF12153="",P12153=""),0,IF((AF12153=""),P12153,IF((P12153=""),AF12153,AF12153+P12153)))</f>
        <v>22000</v>
      </c>
      <c r="AH12153" s="5">
        <f>IF( (AA12153=""),AG12153*1,AG12153*(AA12153/100) )</f>
        <v>22000</v>
      </c>
      <c r="AI12153" s="5">
        <v>0</v>
      </c>
      <c r="AJ12153" s="5">
        <f>IF((AI12153-AH12153) &gt; 1,0,IF((AI12153-AH12153)&lt;0,AH12153-AI12153,AI12153-AH12153))</f>
        <v>22000</v>
      </c>
      <c r="AK12153" s="5">
        <v>0.3</v>
      </c>
      <c r="AL12153" s="5">
        <f>AJ12153*(AK12153/100)</f>
        <v>66</v>
      </c>
    </row>
    <row r="12154" spans="1:38" x14ac:dyDescent="0.45">
      <c r="O12154" s="30" t="s">
        <v>54</v>
      </c>
      <c r="P12154" s="30">
        <f>SUM(P12150:P12153)</f>
        <v>57000</v>
      </c>
      <c r="AH12154" s="5">
        <f>SUM(AH12150:AH12153)</f>
        <v>57000</v>
      </c>
      <c r="AJ12154" s="5">
        <f>SUM(AJ12150:AJ12153)</f>
        <v>57000</v>
      </c>
      <c r="AL12154" s="5">
        <f>SUM(AL12150:AL12153)</f>
        <v>171</v>
      </c>
    </row>
    <row r="12155" spans="1:38" x14ac:dyDescent="0.45">
      <c r="A12155" s="17" t="s">
        <v>17605</v>
      </c>
      <c r="B12155" s="22">
        <v>3251100059221</v>
      </c>
      <c r="C12155" s="17" t="s">
        <v>17606</v>
      </c>
      <c r="D12155" s="17" t="s">
        <v>17607</v>
      </c>
      <c r="E12155" s="3">
        <v>7044</v>
      </c>
      <c r="F12155" s="3">
        <v>6893</v>
      </c>
      <c r="G12155" s="7" t="s">
        <v>17608</v>
      </c>
      <c r="H12155" s="3" t="s">
        <v>42</v>
      </c>
      <c r="I12155" s="3">
        <v>21385</v>
      </c>
    </row>
    <row r="12156" spans="1:38" x14ac:dyDescent="0.45">
      <c r="O12156" s="30" t="s">
        <v>54</v>
      </c>
      <c r="P12156" s="30">
        <f>SUM(P12155:P12155)</f>
        <v>0</v>
      </c>
      <c r="AH12156" s="5">
        <f>SUM(AH12155:AH12155)</f>
        <v>0</v>
      </c>
      <c r="AJ12156" s="5">
        <f>SUM(AJ12155:AJ12155)</f>
        <v>0</v>
      </c>
      <c r="AL12156" s="5">
        <f>SUM(AL12155:AL12155)</f>
        <v>0</v>
      </c>
    </row>
    <row r="12157" spans="1:38" x14ac:dyDescent="0.45">
      <c r="A12157" s="17" t="s">
        <v>17609</v>
      </c>
      <c r="B12157" s="22">
        <v>1770400002631</v>
      </c>
      <c r="C12157" s="17" t="s">
        <v>17610</v>
      </c>
      <c r="D12157" s="17" t="s">
        <v>17611</v>
      </c>
      <c r="E12157" s="3">
        <v>7045</v>
      </c>
      <c r="F12157" s="3">
        <v>623</v>
      </c>
      <c r="G12157" s="7" t="s">
        <v>17612</v>
      </c>
      <c r="H12157" s="3" t="s">
        <v>42</v>
      </c>
      <c r="I12157" s="3">
        <v>28076</v>
      </c>
      <c r="J12157" s="3">
        <v>1</v>
      </c>
      <c r="K12157" s="3">
        <v>0</v>
      </c>
      <c r="L12157" s="72">
        <v>0</v>
      </c>
      <c r="M12157" s="29" t="s">
        <v>90</v>
      </c>
      <c r="N12157" s="30">
        <f>((J12157*400)+(K12157*100))+L12157</f>
        <v>400</v>
      </c>
      <c r="O12157" s="30">
        <v>440</v>
      </c>
      <c r="P12157" s="30">
        <f>N12157*O12157</f>
        <v>176000</v>
      </c>
      <c r="AG12157" s="5">
        <f>IF(AND(AF12157="",P12157=""),0,IF((AF12157=""),P12157,IF((P12157=""),AF12157,AF12157+P12157)))</f>
        <v>176000</v>
      </c>
      <c r="AH12157" s="5">
        <f>IF( (AA12157=""),AG12157*1,AG12157*(AA12157/100) )</f>
        <v>176000</v>
      </c>
      <c r="AI12157" s="5">
        <v>50000000</v>
      </c>
      <c r="AJ12157" s="5">
        <f>IF((AI12157-AH12157) &gt; 1,0,IF((AI12157-AH12157)&lt;0,AH12157-AI12157,AI12157-AH12157))</f>
        <v>0</v>
      </c>
      <c r="AK12157" s="5">
        <v>0.01</v>
      </c>
      <c r="AL12157" s="5">
        <f>AJ12157*(AK12157/100)</f>
        <v>0</v>
      </c>
    </row>
    <row r="12158" spans="1:38" x14ac:dyDescent="0.45">
      <c r="E12158" s="3">
        <v>7046</v>
      </c>
      <c r="F12158" s="3">
        <v>8991</v>
      </c>
      <c r="G12158" s="7" t="s">
        <v>17613</v>
      </c>
      <c r="H12158" s="3" t="s">
        <v>42</v>
      </c>
      <c r="I12158" s="3">
        <v>30116</v>
      </c>
    </row>
    <row r="12159" spans="1:38" x14ac:dyDescent="0.45">
      <c r="O12159" s="30" t="s">
        <v>54</v>
      </c>
      <c r="P12159" s="30">
        <f>SUM(P12157:P12158)</f>
        <v>176000</v>
      </c>
      <c r="AH12159" s="5">
        <f>SUM(AH12157:AH12158)</f>
        <v>176000</v>
      </c>
      <c r="AJ12159" s="5">
        <f>SUM(AJ12157:AJ12158)</f>
        <v>0</v>
      </c>
      <c r="AL12159" s="5">
        <f>SUM(AL12157:AL12158)</f>
        <v>0</v>
      </c>
    </row>
    <row r="12160" spans="1:38" x14ac:dyDescent="0.45">
      <c r="A12160" s="17" t="s">
        <v>17614</v>
      </c>
      <c r="B12160" s="22">
        <v>3770400491182</v>
      </c>
      <c r="C12160" s="17" t="s">
        <v>17615</v>
      </c>
      <c r="D12160" s="17" t="s">
        <v>17616</v>
      </c>
      <c r="E12160" s="3">
        <v>7047</v>
      </c>
      <c r="F12160" s="3">
        <v>2843</v>
      </c>
      <c r="G12160" s="7" t="s">
        <v>17617</v>
      </c>
      <c r="H12160" s="3" t="s">
        <v>42</v>
      </c>
      <c r="I12160" s="3">
        <v>11960</v>
      </c>
      <c r="J12160" s="3">
        <v>3</v>
      </c>
      <c r="K12160" s="3">
        <v>0</v>
      </c>
      <c r="L12160" s="72">
        <v>17</v>
      </c>
      <c r="M12160" s="29" t="s">
        <v>90</v>
      </c>
      <c r="N12160" s="30">
        <f>((J12160*400)+(K12160*100))+L12160</f>
        <v>1217</v>
      </c>
      <c r="O12160" s="30">
        <v>440</v>
      </c>
      <c r="P12160" s="30">
        <f>N12160*O12160</f>
        <v>535480</v>
      </c>
      <c r="AG12160" s="5">
        <f>IF(AND(AF12160="",P12160=""),0,IF((AF12160=""),P12160,IF((P12160=""),AF12160,AF12160+P12160)))</f>
        <v>535480</v>
      </c>
      <c r="AH12160" s="5">
        <f>IF( (AA12160=""),AG12160*1,AG12160*(AA12160/100) )</f>
        <v>535480</v>
      </c>
      <c r="AI12160" s="5">
        <v>50000000</v>
      </c>
      <c r="AJ12160" s="5">
        <f>IF((AI12160-AH12160) &gt; 1,0,IF((AI12160-AH12160)&lt;0,AH12160-AI12160,AI12160-AH12160))</f>
        <v>0</v>
      </c>
      <c r="AK12160" s="5">
        <v>0.01</v>
      </c>
      <c r="AL12160" s="5">
        <f>AJ12160*(AK12160/100)</f>
        <v>0</v>
      </c>
    </row>
    <row r="12161" spans="1:38" x14ac:dyDescent="0.45">
      <c r="E12161" s="3">
        <v>7048</v>
      </c>
      <c r="F12161" s="3">
        <v>2842</v>
      </c>
      <c r="G12161" s="7" t="s">
        <v>17618</v>
      </c>
      <c r="H12161" s="3" t="s">
        <v>42</v>
      </c>
      <c r="I12161" s="3">
        <v>13272</v>
      </c>
      <c r="J12161" s="3">
        <v>6</v>
      </c>
      <c r="K12161" s="3">
        <v>3</v>
      </c>
      <c r="L12161" s="72">
        <v>24</v>
      </c>
      <c r="M12161" s="29" t="s">
        <v>90</v>
      </c>
      <c r="N12161" s="30">
        <f>((J12161*400)+(K12161*100))+L12161</f>
        <v>2724</v>
      </c>
      <c r="O12161" s="30">
        <v>150</v>
      </c>
      <c r="P12161" s="30">
        <f>N12161*O12161</f>
        <v>408600</v>
      </c>
      <c r="AG12161" s="5">
        <f>IF(AND(AF12161="",P12161=""),0,IF((AF12161=""),P12161,IF((P12161=""),AF12161,AF12161+P12161)))</f>
        <v>408600</v>
      </c>
      <c r="AH12161" s="5">
        <f>IF( (AA12161=""),AG12161*1,AG12161*(AA12161/100) )</f>
        <v>408600</v>
      </c>
      <c r="AI12161" s="5">
        <v>0</v>
      </c>
      <c r="AJ12161" s="5">
        <f>IF((AI12161-AH12161) &gt; 1,0,IF((AI12161-AH12161)&lt;0,AH12161-AI12161,AI12161-AH12161))</f>
        <v>408600</v>
      </c>
      <c r="AK12161" s="5">
        <v>0.01</v>
      </c>
      <c r="AL12161" s="5">
        <f>AJ12161*(AK12161/100)</f>
        <v>40.86</v>
      </c>
    </row>
    <row r="12162" spans="1:38" x14ac:dyDescent="0.45">
      <c r="E12162" s="3">
        <v>7049</v>
      </c>
      <c r="F12162" s="3">
        <v>2848</v>
      </c>
      <c r="G12162" s="7" t="s">
        <v>17619</v>
      </c>
      <c r="H12162" s="3" t="s">
        <v>42</v>
      </c>
      <c r="I12162" s="3">
        <v>13274</v>
      </c>
      <c r="J12162" s="3">
        <v>12</v>
      </c>
      <c r="K12162" s="3">
        <v>0</v>
      </c>
      <c r="L12162" s="72">
        <v>19</v>
      </c>
      <c r="M12162" s="29" t="s">
        <v>90</v>
      </c>
      <c r="N12162" s="30">
        <f>((J12162*400)+(K12162*100))+L12162</f>
        <v>4819</v>
      </c>
      <c r="O12162" s="30">
        <v>310</v>
      </c>
      <c r="P12162" s="30">
        <f>N12162*O12162</f>
        <v>1493890</v>
      </c>
      <c r="AG12162" s="5">
        <f>IF(AND(AF12162="",P12162=""),0,IF((AF12162=""),P12162,IF((P12162=""),AF12162,AF12162+P12162)))</f>
        <v>1493890</v>
      </c>
      <c r="AH12162" s="5">
        <f>IF( (AA12162=""),AG12162*1,AG12162*(AA12162/100) )</f>
        <v>1493890</v>
      </c>
      <c r="AI12162" s="5">
        <v>0</v>
      </c>
      <c r="AJ12162" s="5">
        <f>IF((AI12162-AH12162) &gt; 1,0,IF((AI12162-AH12162)&lt;0,AH12162-AI12162,AI12162-AH12162))</f>
        <v>1493890</v>
      </c>
      <c r="AK12162" s="5">
        <v>0.01</v>
      </c>
      <c r="AL12162" s="5">
        <f>AJ12162*(AK12162/100)</f>
        <v>149.38900000000001</v>
      </c>
    </row>
    <row r="12163" spans="1:38" x14ac:dyDescent="0.45">
      <c r="E12163" s="3">
        <v>7050</v>
      </c>
      <c r="F12163" s="3">
        <v>2294</v>
      </c>
      <c r="G12163" s="7" t="s">
        <v>17620</v>
      </c>
      <c r="H12163" s="3" t="s">
        <v>42</v>
      </c>
      <c r="I12163" s="3">
        <v>15588</v>
      </c>
      <c r="J12163" s="3">
        <v>4</v>
      </c>
      <c r="K12163" s="3">
        <v>2</v>
      </c>
      <c r="L12163" s="72">
        <v>27</v>
      </c>
      <c r="M12163" s="29" t="s">
        <v>90</v>
      </c>
      <c r="N12163" s="30">
        <f>((J12163*400)+(K12163*100))+L12163</f>
        <v>1827</v>
      </c>
      <c r="O12163" s="30">
        <v>440</v>
      </c>
      <c r="P12163" s="30">
        <f>N12163*O12163</f>
        <v>803880</v>
      </c>
      <c r="AG12163" s="5">
        <f>IF(AND(AF12163="",P12163=""),0,IF((AF12163=""),P12163,IF((P12163=""),AF12163,AF12163+P12163)))</f>
        <v>803880</v>
      </c>
      <c r="AH12163" s="5">
        <f>IF( (AA12163=""),AG12163*1,AG12163*(AA12163/100) )</f>
        <v>803880</v>
      </c>
      <c r="AI12163" s="5">
        <v>0</v>
      </c>
      <c r="AJ12163" s="5">
        <f>IF((AI12163-AH12163) &gt; 1,0,IF((AI12163-AH12163)&lt;0,AH12163-AI12163,AI12163-AH12163))</f>
        <v>803880</v>
      </c>
      <c r="AK12163" s="5">
        <v>0.01</v>
      </c>
      <c r="AL12163" s="5">
        <f>AJ12163*(AK12163/100)</f>
        <v>80.388000000000005</v>
      </c>
    </row>
    <row r="12164" spans="1:38" x14ac:dyDescent="0.45">
      <c r="O12164" s="30" t="s">
        <v>54</v>
      </c>
      <c r="P12164" s="30">
        <f>SUM(P12160:P12163)</f>
        <v>3241850</v>
      </c>
      <c r="AH12164" s="5">
        <f>SUM(AH12160:AH12163)</f>
        <v>3241850</v>
      </c>
      <c r="AJ12164" s="5">
        <f>SUM(AJ12160:AJ12163)</f>
        <v>2706370</v>
      </c>
      <c r="AL12164" s="5">
        <f>SUM(AL12160:AL12163)</f>
        <v>270.63700000000006</v>
      </c>
    </row>
    <row r="12165" spans="1:38" x14ac:dyDescent="0.45">
      <c r="A12165" s="17" t="s">
        <v>17621</v>
      </c>
      <c r="B12165" s="22">
        <v>3929900301206</v>
      </c>
      <c r="C12165" s="17" t="s">
        <v>17622</v>
      </c>
      <c r="D12165" s="17" t="s">
        <v>17623</v>
      </c>
      <c r="E12165" s="3">
        <v>7051</v>
      </c>
      <c r="F12165" s="3">
        <v>1445</v>
      </c>
      <c r="G12165" s="7" t="s">
        <v>17624</v>
      </c>
      <c r="H12165" s="3" t="s">
        <v>42</v>
      </c>
      <c r="I12165" s="3">
        <v>17557</v>
      </c>
      <c r="J12165" s="3">
        <v>0</v>
      </c>
      <c r="K12165" s="3">
        <v>0</v>
      </c>
      <c r="L12165" s="72">
        <v>52</v>
      </c>
      <c r="M12165" s="29" t="s">
        <v>43</v>
      </c>
      <c r="N12165" s="30">
        <f>((J12165*400)+(K12165*100))+L12165</f>
        <v>52</v>
      </c>
      <c r="O12165" s="30">
        <v>5500</v>
      </c>
      <c r="P12165" s="30">
        <f>N12165*O12165</f>
        <v>286000</v>
      </c>
      <c r="AG12165" s="5">
        <f>IF(AND(AF12165="",P12165=""),0,IF((AF12165=""),P12165,IF((P12165=""),AF12165,AF12165+P12165)))</f>
        <v>286000</v>
      </c>
      <c r="AH12165" s="5">
        <f>IF( (AA12165=""),AG12165*1,AG12165*(AA12165/100) )</f>
        <v>286000</v>
      </c>
      <c r="AI12165" s="5">
        <v>0</v>
      </c>
      <c r="AJ12165" s="5">
        <f>IF((AI12165-AH12165) &gt; 1,0,IF((AI12165-AH12165)&lt;0,AH12165-AI12165,AI12165-AH12165))</f>
        <v>286000</v>
      </c>
      <c r="AK12165" s="5">
        <v>0.3</v>
      </c>
      <c r="AL12165" s="5">
        <f>AJ12165*(AK12165/100)</f>
        <v>858</v>
      </c>
    </row>
    <row r="12166" spans="1:38" x14ac:dyDescent="0.45">
      <c r="O12166" s="30" t="s">
        <v>54</v>
      </c>
      <c r="P12166" s="30">
        <f>SUM(P12165:P12165)</f>
        <v>286000</v>
      </c>
      <c r="AH12166" s="5">
        <f>SUM(AH12165:AH12165)</f>
        <v>286000</v>
      </c>
      <c r="AJ12166" s="5">
        <f>SUM(AJ12165:AJ12165)</f>
        <v>286000</v>
      </c>
      <c r="AL12166" s="5">
        <f>SUM(AL12165:AL12165)</f>
        <v>858</v>
      </c>
    </row>
    <row r="12167" spans="1:38" x14ac:dyDescent="0.45">
      <c r="A12167" s="17" t="s">
        <v>17625</v>
      </c>
      <c r="B12167" s="22">
        <v>3770400058080</v>
      </c>
      <c r="C12167" s="17" t="s">
        <v>17626</v>
      </c>
      <c r="D12167" s="17" t="s">
        <v>17627</v>
      </c>
      <c r="E12167" s="3">
        <v>7052</v>
      </c>
      <c r="F12167" s="3">
        <v>2610</v>
      </c>
      <c r="G12167" s="7" t="s">
        <v>17628</v>
      </c>
      <c r="H12167" s="3" t="s">
        <v>42</v>
      </c>
      <c r="I12167" s="3">
        <v>12785</v>
      </c>
      <c r="J12167" s="3">
        <v>1</v>
      </c>
      <c r="K12167" s="3">
        <v>2</v>
      </c>
      <c r="L12167" s="72">
        <v>78</v>
      </c>
      <c r="M12167" s="29" t="s">
        <v>43</v>
      </c>
      <c r="N12167" s="30">
        <f>((J12167*400)+(K12167*100))+L12167</f>
        <v>678</v>
      </c>
      <c r="O12167" s="30">
        <v>500</v>
      </c>
      <c r="P12167" s="30">
        <f>N12167*O12167</f>
        <v>339000</v>
      </c>
      <c r="AG12167" s="5">
        <f>IF(AND(AF12167="",P12167=""),0,IF((AF12167=""),P12167,IF((P12167=""),AF12167,AF12167+P12167)))</f>
        <v>339000</v>
      </c>
      <c r="AH12167" s="5">
        <f>IF( (AA12167=""),AG12167*1,AG12167*(AA12167/100) )</f>
        <v>339000</v>
      </c>
      <c r="AI12167" s="5">
        <v>0</v>
      </c>
      <c r="AJ12167" s="5">
        <f>IF((AI12167-AH12167) &gt; 1,0,IF((AI12167-AH12167)&lt;0,AH12167-AI12167,AI12167-AH12167))</f>
        <v>339000</v>
      </c>
      <c r="AK12167" s="5">
        <v>0.3</v>
      </c>
      <c r="AL12167" s="5">
        <f>AJ12167*(AK12167/100)</f>
        <v>1017</v>
      </c>
    </row>
    <row r="12168" spans="1:38" x14ac:dyDescent="0.45">
      <c r="O12168" s="30" t="s">
        <v>54</v>
      </c>
      <c r="P12168" s="30">
        <f>SUM(P12167:P12167)</f>
        <v>339000</v>
      </c>
      <c r="AH12168" s="5">
        <f>SUM(AH12167:AH12167)</f>
        <v>339000</v>
      </c>
      <c r="AJ12168" s="5">
        <f>SUM(AJ12167:AJ12167)</f>
        <v>339000</v>
      </c>
      <c r="AL12168" s="5">
        <f>SUM(AL12167:AL12167)</f>
        <v>1017</v>
      </c>
    </row>
    <row r="12169" spans="1:38" x14ac:dyDescent="0.45">
      <c r="A12169" s="17" t="s">
        <v>17629</v>
      </c>
      <c r="B12169" s="22">
        <v>3770400006764</v>
      </c>
      <c r="C12169" s="17" t="s">
        <v>17630</v>
      </c>
      <c r="D12169" s="17" t="s">
        <v>17631</v>
      </c>
      <c r="E12169" s="3">
        <v>7053</v>
      </c>
      <c r="F12169" s="3">
        <v>2021</v>
      </c>
      <c r="G12169" s="7" t="s">
        <v>17632</v>
      </c>
      <c r="H12169" s="3" t="s">
        <v>42</v>
      </c>
      <c r="I12169" s="3">
        <v>2544</v>
      </c>
      <c r="J12169" s="3">
        <v>2</v>
      </c>
      <c r="K12169" s="3">
        <v>0</v>
      </c>
      <c r="L12169" s="72">
        <v>62</v>
      </c>
      <c r="M12169" s="29" t="s">
        <v>43</v>
      </c>
      <c r="N12169" s="30">
        <f>((J12169*400)+(K12169*100))+L12169</f>
        <v>862</v>
      </c>
      <c r="O12169" s="30">
        <v>250</v>
      </c>
      <c r="P12169" s="30">
        <f>N12169*O12169</f>
        <v>215500</v>
      </c>
      <c r="AG12169" s="5">
        <f>IF(AND(AF12169="",P12169=""),0,IF((AF12169=""),P12169,IF((P12169=""),AF12169,AF12169+P12169)))</f>
        <v>215500</v>
      </c>
      <c r="AH12169" s="5">
        <f>IF( (AA12169=""),AG12169*1,AG12169*(AA12169/100) )</f>
        <v>215500</v>
      </c>
      <c r="AI12169" s="5">
        <v>0</v>
      </c>
      <c r="AJ12169" s="5">
        <f>IF((AI12169-AH12169) &gt; 1,0,IF((AI12169-AH12169)&lt;0,AH12169-AI12169,AI12169-AH12169))</f>
        <v>215500</v>
      </c>
      <c r="AK12169" s="5">
        <v>0.3</v>
      </c>
      <c r="AL12169" s="5">
        <f>AJ12169*(AK12169/100)</f>
        <v>646.5</v>
      </c>
    </row>
    <row r="12170" spans="1:38" x14ac:dyDescent="0.45">
      <c r="E12170" s="3">
        <v>7054</v>
      </c>
      <c r="F12170" s="3">
        <v>2025</v>
      </c>
      <c r="G12170" s="7" t="s">
        <v>17633</v>
      </c>
      <c r="H12170" s="3" t="s">
        <v>42</v>
      </c>
      <c r="I12170" s="3">
        <v>2547</v>
      </c>
      <c r="J12170" s="3">
        <v>0</v>
      </c>
      <c r="K12170" s="3">
        <v>3</v>
      </c>
      <c r="L12170" s="72">
        <v>53</v>
      </c>
      <c r="M12170" s="29" t="s">
        <v>43</v>
      </c>
      <c r="N12170" s="30">
        <f>((J12170*400)+(K12170*100))+L12170</f>
        <v>353</v>
      </c>
      <c r="O12170" s="30">
        <v>250</v>
      </c>
      <c r="P12170" s="30">
        <f>N12170*O12170</f>
        <v>88250</v>
      </c>
      <c r="AG12170" s="5">
        <f>IF(AND(AF12170="",P12170=""),0,IF((AF12170=""),P12170,IF((P12170=""),AF12170,AF12170+P12170)))</f>
        <v>88250</v>
      </c>
      <c r="AH12170" s="5">
        <f>IF( (AA12170=""),AG12170*1,AG12170*(AA12170/100) )</f>
        <v>88250</v>
      </c>
      <c r="AI12170" s="5">
        <v>0</v>
      </c>
      <c r="AJ12170" s="5">
        <f>IF((AI12170-AH12170) &gt; 1,0,IF((AI12170-AH12170)&lt;0,AH12170-AI12170,AI12170-AH12170))</f>
        <v>88250</v>
      </c>
      <c r="AK12170" s="5">
        <v>0.3</v>
      </c>
      <c r="AL12170" s="5">
        <f>AJ12170*(AK12170/100)</f>
        <v>264.75</v>
      </c>
    </row>
    <row r="12171" spans="1:38" x14ac:dyDescent="0.45">
      <c r="O12171" s="30" t="s">
        <v>54</v>
      </c>
      <c r="P12171" s="30">
        <f>SUM(P12169:P12170)</f>
        <v>303750</v>
      </c>
      <c r="AH12171" s="5">
        <f>SUM(AH12169:AH12170)</f>
        <v>303750</v>
      </c>
      <c r="AJ12171" s="5">
        <f>SUM(AJ12169:AJ12170)</f>
        <v>303750</v>
      </c>
      <c r="AL12171" s="5">
        <f>SUM(AL12169:AL12170)</f>
        <v>911.25</v>
      </c>
    </row>
    <row r="12172" spans="1:38" x14ac:dyDescent="0.45">
      <c r="A12172" s="17" t="s">
        <v>17634</v>
      </c>
      <c r="B12172" s="22">
        <v>3102002722106</v>
      </c>
      <c r="C12172" s="17" t="s">
        <v>17635</v>
      </c>
      <c r="D12172" s="17" t="s">
        <v>17636</v>
      </c>
      <c r="E12172" s="3">
        <v>7055</v>
      </c>
      <c r="F12172" s="3">
        <v>9047</v>
      </c>
      <c r="G12172" s="7" t="s">
        <v>17637</v>
      </c>
      <c r="H12172" s="3" t="s">
        <v>42</v>
      </c>
      <c r="I12172" s="3">
        <v>21528</v>
      </c>
    </row>
    <row r="12173" spans="1:38" x14ac:dyDescent="0.45">
      <c r="O12173" s="30" t="s">
        <v>54</v>
      </c>
      <c r="P12173" s="30">
        <f>SUM(P12172:P12172)</f>
        <v>0</v>
      </c>
      <c r="AH12173" s="5">
        <f>SUM(AH12172:AH12172)</f>
        <v>0</v>
      </c>
      <c r="AJ12173" s="5">
        <f>SUM(AJ12172:AJ12172)</f>
        <v>0</v>
      </c>
      <c r="AL12173" s="5">
        <f>SUM(AL12172:AL12172)</f>
        <v>0</v>
      </c>
    </row>
    <row r="12174" spans="1:38" x14ac:dyDescent="0.45">
      <c r="A12174" s="17" t="s">
        <v>17638</v>
      </c>
      <c r="B12174" s="22">
        <v>3770400017596</v>
      </c>
      <c r="C12174" s="17" t="s">
        <v>17639</v>
      </c>
      <c r="D12174" s="17" t="s">
        <v>17640</v>
      </c>
      <c r="E12174" s="3">
        <v>7056</v>
      </c>
      <c r="F12174" s="3">
        <v>9719</v>
      </c>
      <c r="G12174" s="7" t="s">
        <v>17641</v>
      </c>
      <c r="H12174" s="3" t="s">
        <v>42</v>
      </c>
      <c r="I12174" s="3">
        <v>2952</v>
      </c>
    </row>
    <row r="12175" spans="1:38" x14ac:dyDescent="0.45">
      <c r="E12175" s="3">
        <v>7057</v>
      </c>
      <c r="F12175" s="3">
        <v>4286</v>
      </c>
      <c r="G12175" s="7" t="s">
        <v>17642</v>
      </c>
      <c r="H12175" s="3" t="s">
        <v>42</v>
      </c>
      <c r="I12175" s="3">
        <v>11647</v>
      </c>
      <c r="J12175" s="3">
        <v>1</v>
      </c>
      <c r="K12175" s="3">
        <v>2</v>
      </c>
      <c r="L12175" s="72">
        <v>61</v>
      </c>
      <c r="M12175" s="29" t="s">
        <v>43</v>
      </c>
      <c r="N12175" s="30">
        <f>((J12175*400)+(K12175*100))+L12175</f>
        <v>661</v>
      </c>
      <c r="O12175" s="30">
        <v>250</v>
      </c>
      <c r="P12175" s="30">
        <f>N12175*O12175</f>
        <v>165250</v>
      </c>
      <c r="AG12175" s="5">
        <f>IF(AND(AF12175="",P12175=""),0,IF((AF12175=""),P12175,IF((P12175=""),AF12175,AF12175+P12175)))</f>
        <v>165250</v>
      </c>
      <c r="AH12175" s="5">
        <f>IF( (AA12175=""),AG12175*1,AG12175*(AA12175/100) )</f>
        <v>165250</v>
      </c>
      <c r="AI12175" s="5">
        <v>0</v>
      </c>
      <c r="AJ12175" s="5">
        <f>IF((AI12175-AH12175) &gt; 1,0,IF((AI12175-AH12175)&lt;0,AH12175-AI12175,AI12175-AH12175))</f>
        <v>165250</v>
      </c>
      <c r="AK12175" s="5">
        <v>0.3</v>
      </c>
      <c r="AL12175" s="5">
        <f>AJ12175*(AK12175/100)</f>
        <v>495.75</v>
      </c>
    </row>
    <row r="12176" spans="1:38" x14ac:dyDescent="0.45">
      <c r="O12176" s="30" t="s">
        <v>54</v>
      </c>
      <c r="P12176" s="30">
        <f>SUM(P12174:P12175)</f>
        <v>165250</v>
      </c>
      <c r="AH12176" s="5">
        <f>SUM(AH12174:AH12175)</f>
        <v>165250</v>
      </c>
      <c r="AJ12176" s="5">
        <f>SUM(AJ12174:AJ12175)</f>
        <v>165250</v>
      </c>
      <c r="AL12176" s="5">
        <f>SUM(AL12174:AL12175)</f>
        <v>495.75</v>
      </c>
    </row>
    <row r="12177" spans="1:38" x14ac:dyDescent="0.45">
      <c r="A12177" s="17" t="s">
        <v>17643</v>
      </c>
      <c r="B12177" s="22">
        <v>3770400050216</v>
      </c>
      <c r="C12177" s="17" t="s">
        <v>17644</v>
      </c>
      <c r="D12177" s="17" t="s">
        <v>17645</v>
      </c>
      <c r="E12177" s="3">
        <v>7058</v>
      </c>
      <c r="F12177" s="3">
        <v>8680</v>
      </c>
      <c r="G12177" s="7" t="s">
        <v>17646</v>
      </c>
      <c r="H12177" s="3" t="s">
        <v>42</v>
      </c>
      <c r="I12177" s="3">
        <v>12840</v>
      </c>
    </row>
    <row r="12178" spans="1:38" x14ac:dyDescent="0.45">
      <c r="E12178" s="3">
        <v>7059</v>
      </c>
      <c r="F12178" s="3">
        <v>1843</v>
      </c>
      <c r="G12178" s="7" t="s">
        <v>17647</v>
      </c>
      <c r="H12178" s="3" t="s">
        <v>42</v>
      </c>
      <c r="I12178" s="3">
        <v>12842</v>
      </c>
      <c r="J12178" s="3">
        <v>3</v>
      </c>
      <c r="K12178" s="3">
        <v>3</v>
      </c>
      <c r="L12178" s="72">
        <v>3</v>
      </c>
      <c r="M12178" s="29" t="s">
        <v>43</v>
      </c>
      <c r="N12178" s="30">
        <f>((J12178*400)+(K12178*100))+L12178</f>
        <v>1503</v>
      </c>
      <c r="O12178" s="30">
        <v>440</v>
      </c>
      <c r="P12178" s="30">
        <f>N12178*O12178</f>
        <v>661320</v>
      </c>
      <c r="AG12178" s="5">
        <f>IF(AND(AF12178="",P12178=""),0,IF((AF12178=""),P12178,IF((P12178=""),AF12178,AF12178+P12178)))</f>
        <v>661320</v>
      </c>
      <c r="AH12178" s="5">
        <f>IF( (AA12178=""),AG12178*1,AG12178*(AA12178/100) )</f>
        <v>661320</v>
      </c>
      <c r="AI12178" s="5">
        <v>0</v>
      </c>
      <c r="AJ12178" s="5">
        <f>IF((AI12178-AH12178) &gt; 1,0,IF((AI12178-AH12178)&lt;0,AH12178-AI12178,AI12178-AH12178))</f>
        <v>661320</v>
      </c>
      <c r="AK12178" s="5">
        <v>0.3</v>
      </c>
      <c r="AL12178" s="5">
        <f>AJ12178*(AK12178/100)</f>
        <v>1983.96</v>
      </c>
    </row>
    <row r="12179" spans="1:38" x14ac:dyDescent="0.45">
      <c r="E12179" s="3">
        <v>7060</v>
      </c>
      <c r="F12179" s="3">
        <v>1480</v>
      </c>
      <c r="G12179" s="7" t="s">
        <v>17648</v>
      </c>
      <c r="H12179" s="3" t="s">
        <v>42</v>
      </c>
      <c r="I12179" s="3">
        <v>12843</v>
      </c>
      <c r="J12179" s="3">
        <v>6</v>
      </c>
      <c r="K12179" s="3">
        <v>0</v>
      </c>
      <c r="L12179" s="72">
        <v>79</v>
      </c>
      <c r="M12179" s="29" t="s">
        <v>43</v>
      </c>
      <c r="N12179" s="30">
        <f>((J12179*400)+(K12179*100))+L12179</f>
        <v>2479</v>
      </c>
      <c r="O12179" s="30">
        <v>440</v>
      </c>
      <c r="P12179" s="30">
        <f>N12179*O12179</f>
        <v>1090760</v>
      </c>
      <c r="AG12179" s="5">
        <f>IF(AND(AF12179="",P12179=""),0,IF((AF12179=""),P12179,IF((P12179=""),AF12179,AF12179+P12179)))</f>
        <v>1090760</v>
      </c>
      <c r="AH12179" s="5">
        <f>IF( (AA12179=""),AG12179*1,AG12179*(AA12179/100) )</f>
        <v>1090760</v>
      </c>
      <c r="AI12179" s="5">
        <v>0</v>
      </c>
      <c r="AJ12179" s="5">
        <f>IF((AI12179-AH12179) &gt; 1,0,IF((AI12179-AH12179)&lt;0,AH12179-AI12179,AI12179-AH12179))</f>
        <v>1090760</v>
      </c>
      <c r="AK12179" s="5">
        <v>0.3</v>
      </c>
      <c r="AL12179" s="5">
        <f>AJ12179*(AK12179/100)</f>
        <v>3272.28</v>
      </c>
    </row>
    <row r="12180" spans="1:38" x14ac:dyDescent="0.45">
      <c r="O12180" s="30" t="s">
        <v>54</v>
      </c>
      <c r="P12180" s="30">
        <f>SUM(P12177:P12179)</f>
        <v>1752080</v>
      </c>
      <c r="AH12180" s="5">
        <f>SUM(AH12177:AH12179)</f>
        <v>1752080</v>
      </c>
      <c r="AJ12180" s="5">
        <f>SUM(AJ12177:AJ12179)</f>
        <v>1752080</v>
      </c>
      <c r="AL12180" s="5">
        <f>SUM(AL12177:AL12179)</f>
        <v>5256.24</v>
      </c>
    </row>
    <row r="12181" spans="1:38" x14ac:dyDescent="0.45">
      <c r="A12181" s="17" t="s">
        <v>17649</v>
      </c>
      <c r="B12181" s="22">
        <v>3770400495480</v>
      </c>
      <c r="C12181" s="17" t="s">
        <v>17650</v>
      </c>
      <c r="D12181" s="17" t="s">
        <v>17651</v>
      </c>
      <c r="E12181" s="3">
        <v>7061</v>
      </c>
      <c r="F12181" s="3">
        <v>320</v>
      </c>
      <c r="G12181" s="7" t="s">
        <v>17652</v>
      </c>
      <c r="H12181" s="3" t="s">
        <v>42</v>
      </c>
      <c r="I12181" s="3">
        <v>10317</v>
      </c>
      <c r="J12181" s="3">
        <v>3</v>
      </c>
      <c r="K12181" s="3">
        <v>1</v>
      </c>
      <c r="L12181" s="72">
        <v>61</v>
      </c>
      <c r="M12181" s="29" t="s">
        <v>43</v>
      </c>
      <c r="N12181" s="30">
        <f>((J12181*400)+(K12181*100))+L12181</f>
        <v>1361</v>
      </c>
      <c r="O12181" s="30">
        <v>150</v>
      </c>
      <c r="P12181" s="30">
        <f>N12181*O12181</f>
        <v>204150</v>
      </c>
      <c r="AG12181" s="5">
        <f>IF(AND(AF12181="",P12181=""),0,IF((AF12181=""),P12181,IF((P12181=""),AF12181,AF12181+P12181)))</f>
        <v>204150</v>
      </c>
      <c r="AH12181" s="5">
        <f>IF( (AA12181=""),AG12181*1,AG12181*(AA12181/100) )</f>
        <v>204150</v>
      </c>
      <c r="AI12181" s="5">
        <v>0</v>
      </c>
      <c r="AJ12181" s="5">
        <f>IF((AI12181-AH12181) &gt; 1,0,IF((AI12181-AH12181)&lt;0,AH12181-AI12181,AI12181-AH12181))</f>
        <v>204150</v>
      </c>
      <c r="AK12181" s="5">
        <v>0.3</v>
      </c>
      <c r="AL12181" s="5">
        <f>AJ12181*(AK12181/100)</f>
        <v>612.45000000000005</v>
      </c>
    </row>
    <row r="12182" spans="1:38" x14ac:dyDescent="0.45">
      <c r="E12182" s="3">
        <v>7062</v>
      </c>
      <c r="F12182" s="3">
        <v>2546</v>
      </c>
      <c r="G12182" s="7" t="s">
        <v>17653</v>
      </c>
      <c r="H12182" s="3" t="s">
        <v>42</v>
      </c>
      <c r="I12182" s="3">
        <v>32650</v>
      </c>
      <c r="J12182" s="3">
        <v>1</v>
      </c>
      <c r="K12182" s="3">
        <v>2</v>
      </c>
      <c r="L12182" s="72">
        <v>14</v>
      </c>
      <c r="M12182" s="29" t="s">
        <v>43</v>
      </c>
      <c r="N12182" s="30">
        <f>((J12182*400)+(K12182*100))+L12182</f>
        <v>614</v>
      </c>
      <c r="O12182" s="30">
        <v>230</v>
      </c>
      <c r="P12182" s="30">
        <f>N12182*O12182</f>
        <v>141220</v>
      </c>
      <c r="AG12182" s="5">
        <f>IF(AND(AF12182="",P12182=""),0,IF((AF12182=""),P12182,IF((P12182=""),AF12182,AF12182+P12182)))</f>
        <v>141220</v>
      </c>
      <c r="AH12182" s="5">
        <f>IF( (AA12182=""),AG12182*1,AG12182*(AA12182/100) )</f>
        <v>141220</v>
      </c>
      <c r="AI12182" s="5">
        <v>0</v>
      </c>
      <c r="AJ12182" s="5">
        <f>IF((AI12182-AH12182) &gt; 1,0,IF((AI12182-AH12182)&lt;0,AH12182-AI12182,AI12182-AH12182))</f>
        <v>141220</v>
      </c>
      <c r="AK12182" s="5">
        <v>0.3</v>
      </c>
      <c r="AL12182" s="5">
        <f>AJ12182*(AK12182/100)</f>
        <v>423.66</v>
      </c>
    </row>
    <row r="12183" spans="1:38" x14ac:dyDescent="0.45">
      <c r="O12183" s="30" t="s">
        <v>54</v>
      </c>
      <c r="P12183" s="30">
        <f>SUM(P12181:P12182)</f>
        <v>345370</v>
      </c>
      <c r="AH12183" s="5">
        <f>SUM(AH12181:AH12182)</f>
        <v>345370</v>
      </c>
      <c r="AJ12183" s="5">
        <f>SUM(AJ12181:AJ12182)</f>
        <v>345370</v>
      </c>
      <c r="AL12183" s="5">
        <f>SUM(AL12181:AL12182)</f>
        <v>1036.1100000000001</v>
      </c>
    </row>
    <row r="12184" spans="1:38" x14ac:dyDescent="0.45">
      <c r="A12184" s="17" t="s">
        <v>17654</v>
      </c>
      <c r="B12184" s="22">
        <v>1770400017841</v>
      </c>
      <c r="C12184" s="17" t="s">
        <v>17655</v>
      </c>
      <c r="D12184" s="17" t="s">
        <v>17656</v>
      </c>
      <c r="E12184" s="3">
        <v>7063</v>
      </c>
      <c r="F12184" s="3">
        <v>3404</v>
      </c>
      <c r="G12184" s="7" t="s">
        <v>17657</v>
      </c>
      <c r="H12184" s="3" t="s">
        <v>42</v>
      </c>
      <c r="I12184" s="3">
        <v>4365</v>
      </c>
      <c r="J12184" s="3">
        <v>0</v>
      </c>
      <c r="K12184" s="3">
        <v>0</v>
      </c>
      <c r="L12184" s="72">
        <v>92</v>
      </c>
      <c r="M12184" s="29" t="s">
        <v>43</v>
      </c>
      <c r="N12184" s="30">
        <f>((J12184*400)+(K12184*100))+L12184</f>
        <v>92</v>
      </c>
      <c r="O12184" s="30">
        <v>2500</v>
      </c>
      <c r="P12184" s="30">
        <f>N12184*O12184</f>
        <v>230000</v>
      </c>
      <c r="AG12184" s="5">
        <f>IF(AND(AF12184="",P12184=""),0,IF((AF12184=""),P12184,IF((P12184=""),AF12184,AF12184+P12184)))</f>
        <v>230000</v>
      </c>
      <c r="AH12184" s="5">
        <f>IF( (AA12184=""),AG12184*1,AG12184*(AA12184/100) )</f>
        <v>230000</v>
      </c>
      <c r="AI12184" s="5">
        <v>0</v>
      </c>
      <c r="AJ12184" s="5">
        <f>IF((AI12184-AH12184) &gt; 1,0,IF((AI12184-AH12184)&lt;0,AH12184-AI12184,AI12184-AH12184))</f>
        <v>230000</v>
      </c>
      <c r="AK12184" s="5">
        <v>0.3</v>
      </c>
      <c r="AL12184" s="5">
        <f>AJ12184*(AK12184/100)</f>
        <v>690</v>
      </c>
    </row>
    <row r="12185" spans="1:38" x14ac:dyDescent="0.45">
      <c r="O12185" s="30" t="s">
        <v>54</v>
      </c>
      <c r="P12185" s="30">
        <f>SUM(P12184:P12184)</f>
        <v>230000</v>
      </c>
      <c r="AH12185" s="5">
        <f>SUM(AH12184:AH12184)</f>
        <v>230000</v>
      </c>
      <c r="AJ12185" s="5">
        <f>SUM(AJ12184:AJ12184)</f>
        <v>230000</v>
      </c>
      <c r="AL12185" s="5">
        <f>SUM(AL12184:AL12184)</f>
        <v>690</v>
      </c>
    </row>
    <row r="12186" spans="1:38" x14ac:dyDescent="0.45">
      <c r="A12186" s="17" t="s">
        <v>17658</v>
      </c>
      <c r="B12186" s="22">
        <v>3100904102746</v>
      </c>
      <c r="C12186" s="17" t="s">
        <v>17659</v>
      </c>
      <c r="D12186" s="17" t="s">
        <v>17660</v>
      </c>
      <c r="E12186" s="3">
        <v>7064</v>
      </c>
      <c r="F12186" s="3">
        <v>2510</v>
      </c>
      <c r="G12186" s="7" t="s">
        <v>17661</v>
      </c>
      <c r="H12186" s="3" t="s">
        <v>42</v>
      </c>
      <c r="I12186" s="3">
        <v>8701</v>
      </c>
      <c r="J12186" s="3">
        <v>0</v>
      </c>
      <c r="K12186" s="3">
        <v>0</v>
      </c>
      <c r="L12186" s="72">
        <v>57</v>
      </c>
      <c r="M12186" s="29" t="s">
        <v>43</v>
      </c>
      <c r="N12186" s="30">
        <f>((J12186*400)+(K12186*100))+L12186</f>
        <v>57</v>
      </c>
      <c r="O12186" s="30">
        <v>500</v>
      </c>
      <c r="P12186" s="30">
        <f>N12186*O12186</f>
        <v>28500</v>
      </c>
      <c r="AG12186" s="5">
        <f>IF(AND(AF12186="",P12186=""),0,IF((AF12186=""),P12186,IF((P12186=""),AF12186,AF12186+P12186)))</f>
        <v>28500</v>
      </c>
      <c r="AH12186" s="5">
        <f>IF( (AA12186=""),AG12186*1,AG12186*(AA12186/100) )</f>
        <v>28500</v>
      </c>
      <c r="AI12186" s="5">
        <v>0</v>
      </c>
      <c r="AJ12186" s="5">
        <f>IF((AI12186-AH12186) &gt; 1,0,IF((AI12186-AH12186)&lt;0,AH12186-AI12186,AI12186-AH12186))</f>
        <v>28500</v>
      </c>
      <c r="AK12186" s="5">
        <v>0.3</v>
      </c>
      <c r="AL12186" s="5">
        <f>AJ12186*(AK12186/100)</f>
        <v>85.5</v>
      </c>
    </row>
    <row r="12187" spans="1:38" x14ac:dyDescent="0.45">
      <c r="E12187" s="3">
        <v>7065</v>
      </c>
      <c r="F12187" s="3">
        <v>10004</v>
      </c>
      <c r="G12187" s="7" t="s">
        <v>17662</v>
      </c>
      <c r="H12187" s="3" t="s">
        <v>42</v>
      </c>
      <c r="I12187" s="3">
        <v>8702</v>
      </c>
    </row>
    <row r="12188" spans="1:38" x14ac:dyDescent="0.45">
      <c r="O12188" s="30" t="s">
        <v>54</v>
      </c>
      <c r="P12188" s="30">
        <f>SUM(P12186:P12187)</f>
        <v>28500</v>
      </c>
      <c r="AH12188" s="5">
        <f>SUM(AH12186:AH12187)</f>
        <v>28500</v>
      </c>
      <c r="AJ12188" s="5">
        <f>SUM(AJ12186:AJ12187)</f>
        <v>28500</v>
      </c>
      <c r="AL12188" s="5">
        <f>SUM(AL12186:AL12187)</f>
        <v>85.5</v>
      </c>
    </row>
    <row r="12189" spans="1:38" x14ac:dyDescent="0.45">
      <c r="A12189" s="17" t="s">
        <v>17663</v>
      </c>
      <c r="B12189" s="22">
        <v>3770400013400</v>
      </c>
      <c r="C12189" s="17" t="s">
        <v>17664</v>
      </c>
      <c r="D12189" s="17" t="s">
        <v>17665</v>
      </c>
      <c r="E12189" s="3">
        <v>7066</v>
      </c>
      <c r="F12189" s="3">
        <v>286</v>
      </c>
      <c r="G12189" s="7" t="s">
        <v>17666</v>
      </c>
      <c r="H12189" s="3" t="s">
        <v>42</v>
      </c>
      <c r="I12189" s="3">
        <v>12329</v>
      </c>
      <c r="J12189" s="3">
        <v>0</v>
      </c>
      <c r="K12189" s="3">
        <v>0</v>
      </c>
      <c r="L12189" s="72">
        <v>20</v>
      </c>
      <c r="M12189" s="29" t="s">
        <v>208</v>
      </c>
      <c r="N12189" s="30">
        <f>((J12189*400)+(K12189*100))+L12189</f>
        <v>20</v>
      </c>
      <c r="O12189" s="30">
        <v>230</v>
      </c>
      <c r="P12189" s="30">
        <f>N12189*O12189</f>
        <v>4600</v>
      </c>
      <c r="Q12189" s="3">
        <v>1</v>
      </c>
      <c r="R12189" s="17" t="s">
        <v>17663</v>
      </c>
      <c r="S12189" s="26">
        <v>3770400013400</v>
      </c>
      <c r="T12189" s="17" t="s">
        <v>17664</v>
      </c>
      <c r="U12189" s="17" t="s">
        <v>17667</v>
      </c>
      <c r="W12189" s="3" t="s">
        <v>210</v>
      </c>
      <c r="X12189" s="3" t="s">
        <v>211</v>
      </c>
      <c r="Y12189" s="3" t="s">
        <v>212</v>
      </c>
      <c r="Z12189" s="5">
        <v>80</v>
      </c>
      <c r="AA12189" s="67">
        <v>100</v>
      </c>
      <c r="AB12189" s="5">
        <v>6900</v>
      </c>
      <c r="AC12189" s="5">
        <f>Z12189*AB12189</f>
        <v>552000</v>
      </c>
      <c r="AD12189" s="9">
        <v>5</v>
      </c>
      <c r="AE12189" s="9">
        <v>5</v>
      </c>
      <c r="AF12189" s="5">
        <f>(AC12189*(100-AE12189))/100</f>
        <v>524400</v>
      </c>
      <c r="AG12189" s="5">
        <f>IF(AND(AF12189="",P12189=""),0,IF((AF12189=""),P12189, IF( (P12189=""),AF12189,AF12189+P12189)))</f>
        <v>529000</v>
      </c>
      <c r="AH12189" s="5">
        <f>IF( (AA12189=""),AG12189*1,AG12189*(AA12189/100) )</f>
        <v>529000</v>
      </c>
      <c r="AI12189" s="5">
        <v>50000000</v>
      </c>
      <c r="AJ12189" s="5">
        <f>IF((AI12189-AH12189) &gt; 1,0,IF((AI12189-AH12189)&lt;0,AH12189-AI12189,AI12189-AH12189))</f>
        <v>0</v>
      </c>
      <c r="AK12189" s="5">
        <v>0.02</v>
      </c>
      <c r="AL12189" s="5">
        <f>AJ12189*(AK12189/100)</f>
        <v>0</v>
      </c>
    </row>
    <row r="12190" spans="1:38" x14ac:dyDescent="0.45">
      <c r="J12190" s="3">
        <v>16</v>
      </c>
      <c r="K12190" s="3">
        <v>3</v>
      </c>
      <c r="L12190" s="72">
        <v>33</v>
      </c>
      <c r="M12190" s="29" t="s">
        <v>90</v>
      </c>
      <c r="N12190" s="30">
        <f>((J12190*400)+(K12190*100))+L12190</f>
        <v>6733</v>
      </c>
      <c r="O12190" s="30" t="s">
        <v>54</v>
      </c>
      <c r="P12190" s="30">
        <f>SUM(P12189:P12189)</f>
        <v>4600</v>
      </c>
      <c r="AG12190" s="5">
        <f>IF(AND(AF12190="",P12190=""),0,IF((AF12190=""),P12190,IF((P12190=""),AF12190,AF12190+P12190)))</f>
        <v>4600</v>
      </c>
      <c r="AH12190" s="5">
        <f>SUM(AH12189:AH12189)</f>
        <v>529000</v>
      </c>
      <c r="AI12190" s="5">
        <v>0</v>
      </c>
      <c r="AJ12190" s="5">
        <f>SUM(AJ12189:AJ12189)</f>
        <v>0</v>
      </c>
      <c r="AK12190" s="5">
        <v>0.01</v>
      </c>
      <c r="AL12190" s="5">
        <f>SUM(AL12189:AL12189)</f>
        <v>0</v>
      </c>
    </row>
    <row r="12191" spans="1:38" x14ac:dyDescent="0.45">
      <c r="A12191" s="17" t="s">
        <v>17668</v>
      </c>
      <c r="B12191" s="22">
        <v>3100101098123</v>
      </c>
      <c r="C12191" s="17" t="s">
        <v>17669</v>
      </c>
      <c r="D12191" s="17" t="s">
        <v>17670</v>
      </c>
      <c r="E12191" s="3">
        <v>7067</v>
      </c>
      <c r="F12191" s="3">
        <v>2950</v>
      </c>
      <c r="G12191" s="7" t="s">
        <v>17671</v>
      </c>
      <c r="H12191" s="3" t="s">
        <v>42</v>
      </c>
      <c r="I12191" s="3">
        <v>15452</v>
      </c>
      <c r="J12191" s="3">
        <v>2</v>
      </c>
      <c r="K12191" s="3">
        <v>1</v>
      </c>
      <c r="L12191" s="72">
        <v>33</v>
      </c>
      <c r="M12191" s="29" t="s">
        <v>90</v>
      </c>
      <c r="N12191" s="30">
        <f>((J12191*400)+(K12191*100))+L12191</f>
        <v>933</v>
      </c>
      <c r="O12191" s="30">
        <v>2500</v>
      </c>
      <c r="P12191" s="30">
        <f>N12191*O12191</f>
        <v>2332500</v>
      </c>
      <c r="AG12191" s="5">
        <f>IF(AND(AF12191="",P12191=""),0,IF((AF12191=""),P12191,IF((P12191=""),AF12191,AF12191+P12191)))</f>
        <v>2332500</v>
      </c>
      <c r="AH12191" s="5">
        <f>IF( (AA12191=""),AG12191*1,AG12191*(AA12191/100) )</f>
        <v>2332500</v>
      </c>
      <c r="AI12191" s="5">
        <v>50000000</v>
      </c>
      <c r="AJ12191" s="5">
        <f>IF((AI12191-AH12191) &gt; 1,0,IF((AI12191-AH12191)&lt;0,AH12191-AI12191,AI12191-AH12191))</f>
        <v>0</v>
      </c>
      <c r="AK12191" s="5">
        <v>0.01</v>
      </c>
      <c r="AL12191" s="5">
        <f>AJ12191*(AK12191/100)</f>
        <v>0</v>
      </c>
    </row>
    <row r="12192" spans="1:38" x14ac:dyDescent="0.45">
      <c r="O12192" s="30" t="s">
        <v>54</v>
      </c>
      <c r="P12192" s="30">
        <f>SUM(P12191:P12191)</f>
        <v>2332500</v>
      </c>
      <c r="AH12192" s="5">
        <f>SUM(AH12191:AH12191)</f>
        <v>2332500</v>
      </c>
      <c r="AJ12192" s="5">
        <f>SUM(AJ12191:AJ12191)</f>
        <v>0</v>
      </c>
      <c r="AL12192" s="5">
        <f>SUM(AL12191:AL12191)</f>
        <v>0</v>
      </c>
    </row>
    <row r="12193" spans="1:38" x14ac:dyDescent="0.45">
      <c r="A12193" s="17" t="s">
        <v>17672</v>
      </c>
      <c r="B12193" s="22">
        <v>3739900037632</v>
      </c>
      <c r="C12193" s="17" t="s">
        <v>17673</v>
      </c>
      <c r="D12193" s="17" t="s">
        <v>17674</v>
      </c>
      <c r="E12193" s="3">
        <v>7068</v>
      </c>
      <c r="F12193" s="3">
        <v>3814</v>
      </c>
      <c r="G12193" s="7" t="s">
        <v>17675</v>
      </c>
      <c r="H12193" s="3" t="s">
        <v>42</v>
      </c>
      <c r="I12193" s="3">
        <v>5506</v>
      </c>
      <c r="J12193" s="3">
        <v>0</v>
      </c>
      <c r="K12193" s="3">
        <v>0</v>
      </c>
      <c r="L12193" s="72">
        <v>50</v>
      </c>
      <c r="M12193" s="29" t="s">
        <v>43</v>
      </c>
      <c r="N12193" s="30">
        <f>((J12193*400)+(K12193*100))+L12193</f>
        <v>50</v>
      </c>
      <c r="O12193" s="30">
        <v>500</v>
      </c>
      <c r="P12193" s="30">
        <f>N12193*O12193</f>
        <v>25000</v>
      </c>
      <c r="AG12193" s="5">
        <f>IF(AND(AF12193="",P12193=""),0,IF((AF12193=""),P12193,IF((P12193=""),AF12193,AF12193+P12193)))</f>
        <v>25000</v>
      </c>
      <c r="AH12193" s="5">
        <f>IF( (AA12193=""),AG12193*1,AG12193*(AA12193/100) )</f>
        <v>25000</v>
      </c>
      <c r="AI12193" s="5">
        <v>0</v>
      </c>
      <c r="AJ12193" s="5">
        <f>IF((AI12193-AH12193) &gt; 1,0,IF((AI12193-AH12193)&lt;0,AH12193-AI12193,AI12193-AH12193))</f>
        <v>25000</v>
      </c>
      <c r="AK12193" s="5">
        <v>0.3</v>
      </c>
      <c r="AL12193" s="5">
        <f>AJ12193*(AK12193/100)</f>
        <v>75</v>
      </c>
    </row>
    <row r="12194" spans="1:38" x14ac:dyDescent="0.45">
      <c r="O12194" s="30" t="s">
        <v>54</v>
      </c>
      <c r="P12194" s="30">
        <f>SUM(P12193:P12193)</f>
        <v>25000</v>
      </c>
      <c r="AH12194" s="5">
        <f>SUM(AH12193:AH12193)</f>
        <v>25000</v>
      </c>
      <c r="AJ12194" s="5">
        <f>SUM(AJ12193:AJ12193)</f>
        <v>25000</v>
      </c>
      <c r="AL12194" s="5">
        <f>SUM(AL12193:AL12193)</f>
        <v>75</v>
      </c>
    </row>
    <row r="12195" spans="1:38" x14ac:dyDescent="0.45">
      <c r="A12195" s="17" t="s">
        <v>17676</v>
      </c>
      <c r="B12195" s="22">
        <v>3770400495471</v>
      </c>
      <c r="C12195" s="17" t="s">
        <v>17677</v>
      </c>
      <c r="D12195" s="17" t="s">
        <v>17678</v>
      </c>
      <c r="E12195" s="3">
        <v>7069</v>
      </c>
      <c r="F12195" s="3">
        <v>5682</v>
      </c>
      <c r="H12195" s="3" t="s">
        <v>42</v>
      </c>
      <c r="I12195" s="3">
        <v>10318</v>
      </c>
      <c r="J12195" s="3">
        <v>0</v>
      </c>
      <c r="K12195" s="3">
        <v>0</v>
      </c>
      <c r="L12195" s="72">
        <v>18</v>
      </c>
      <c r="M12195" s="29" t="s">
        <v>208</v>
      </c>
      <c r="N12195" s="30">
        <f>((J12195*400)+(K12195*100))+L12195</f>
        <v>18</v>
      </c>
      <c r="O12195" s="30">
        <v>230</v>
      </c>
      <c r="P12195" s="30">
        <f>N12195*O12195</f>
        <v>4140</v>
      </c>
      <c r="AG12195" s="5">
        <f>IF(AND(AF12195="",P12195=""),0,IF((AF12195=""),P12195,IF((P12195=""),AF12195,AF12195+P12195)))</f>
        <v>4140</v>
      </c>
      <c r="AH12195" s="5">
        <f>IF( (AA12195=""),AG12195*1,AG12195*(AA12195/100) )</f>
        <v>4140</v>
      </c>
      <c r="AI12195" s="5">
        <v>0</v>
      </c>
      <c r="AJ12195" s="5">
        <f>IF((AI12195-AH12195) &gt; 1,0,IF((AI12195-AH12195)&lt;0,AH12195-AI12195,AI12195-AH12195))</f>
        <v>4140</v>
      </c>
      <c r="AK12195" s="5">
        <v>0.02</v>
      </c>
      <c r="AL12195" s="5">
        <f>AJ12195*(AK12195/100)</f>
        <v>0.82800000000000007</v>
      </c>
    </row>
    <row r="12196" spans="1:38" x14ac:dyDescent="0.45">
      <c r="J12196" s="3">
        <v>1</v>
      </c>
      <c r="K12196" s="3">
        <v>1</v>
      </c>
      <c r="L12196" s="72">
        <v>78</v>
      </c>
      <c r="M12196" s="29" t="s">
        <v>90</v>
      </c>
      <c r="N12196" s="30">
        <f>((J12196*400)+(K12196*100))+L12196</f>
        <v>578</v>
      </c>
      <c r="O12196" s="30">
        <v>230</v>
      </c>
      <c r="P12196" s="30">
        <f>N12196*O12196</f>
        <v>132940</v>
      </c>
      <c r="AG12196" s="5">
        <f>IF(AND(AF12196="",P12196=""),0,IF((AF12196=""),P12196,IF((P12196=""),AF12196,AF12196+P12196)))</f>
        <v>132940</v>
      </c>
      <c r="AH12196" s="5">
        <f>IF( (AA12196=""),AG12196*1,AG12196*(AA12196/100) )</f>
        <v>132940</v>
      </c>
      <c r="AI12196" s="5">
        <v>0</v>
      </c>
      <c r="AJ12196" s="5">
        <f>IF((AI12196-AH12196) &gt; 1,0,IF((AI12196-AH12196)&lt;0,AH12196-AI12196,AI12196-AH12196))</f>
        <v>132940</v>
      </c>
      <c r="AK12196" s="5">
        <v>0.01</v>
      </c>
      <c r="AL12196" s="5">
        <f>AJ12196*(AK12196/100)</f>
        <v>13.294</v>
      </c>
    </row>
    <row r="12197" spans="1:38" x14ac:dyDescent="0.45">
      <c r="E12197" s="3">
        <v>7070</v>
      </c>
      <c r="F12197" s="3">
        <v>5683</v>
      </c>
      <c r="H12197" s="3" t="s">
        <v>42</v>
      </c>
      <c r="I12197" s="3">
        <v>28500</v>
      </c>
      <c r="J12197" s="3">
        <v>4</v>
      </c>
      <c r="K12197" s="3">
        <v>0</v>
      </c>
      <c r="L12197" s="72">
        <v>47</v>
      </c>
      <c r="M12197" s="29" t="s">
        <v>90</v>
      </c>
      <c r="N12197" s="30">
        <f>((J12197*400)+(K12197*100))+L12197</f>
        <v>1647</v>
      </c>
      <c r="O12197" s="30">
        <v>260</v>
      </c>
      <c r="P12197" s="30">
        <f>N12197*O12197</f>
        <v>428220</v>
      </c>
      <c r="AG12197" s="5">
        <f>IF(AND(AF12197="",P12197=""),0,IF((AF12197=""),P12197,IF((P12197=""),AF12197,AF12197+P12197)))</f>
        <v>428220</v>
      </c>
      <c r="AH12197" s="5">
        <f>IF( (AA12197=""),AG12197*1,AG12197*(AA12197/100) )</f>
        <v>428220</v>
      </c>
      <c r="AI12197" s="5">
        <v>0</v>
      </c>
      <c r="AJ12197" s="5">
        <f>IF((AI12197-AH12197) &gt; 1,0,IF((AI12197-AH12197)&lt;0,AH12197-AI12197,AI12197-AH12197))</f>
        <v>428220</v>
      </c>
      <c r="AK12197" s="5">
        <v>0.01</v>
      </c>
      <c r="AL12197" s="5">
        <f>AJ12197*(AK12197/100)</f>
        <v>42.822000000000003</v>
      </c>
    </row>
    <row r="12198" spans="1:38" x14ac:dyDescent="0.45">
      <c r="J12198" s="3">
        <v>0</v>
      </c>
      <c r="K12198" s="3">
        <v>0</v>
      </c>
      <c r="L12198" s="72">
        <v>0</v>
      </c>
      <c r="M12198" s="29" t="s">
        <v>90</v>
      </c>
      <c r="N12198" s="30">
        <f>((J12198*400)+(K12198*100))+L12198</f>
        <v>0</v>
      </c>
      <c r="O12198" s="30">
        <v>260</v>
      </c>
      <c r="P12198" s="30">
        <f>N12198*O12198</f>
        <v>0</v>
      </c>
      <c r="AG12198" s="5">
        <f>IF(AND(AF12198="",P12198=""),0,IF((AF12198=""),P12198,IF((P12198=""),AF12198,AF12198+P12198)))</f>
        <v>0</v>
      </c>
      <c r="AH12198" s="5">
        <f>IF( (AA12198=""),AG12198*1,AG12198*(AA12198/100) )</f>
        <v>0</v>
      </c>
      <c r="AI12198" s="5">
        <v>0</v>
      </c>
      <c r="AJ12198" s="5">
        <f>IF((AI12198-AH12198) &gt; 1,0,IF((AI12198-AH12198)&lt;0,AH12198-AI12198,AI12198-AH12198))</f>
        <v>0</v>
      </c>
      <c r="AK12198" s="5">
        <v>0.01</v>
      </c>
      <c r="AL12198" s="5">
        <f>AJ12198*(AK12198/100)</f>
        <v>0</v>
      </c>
    </row>
    <row r="12199" spans="1:38" x14ac:dyDescent="0.45">
      <c r="O12199" s="30" t="s">
        <v>54</v>
      </c>
      <c r="P12199" s="30">
        <f>SUM(P12195:P12198)</f>
        <v>565300</v>
      </c>
      <c r="AH12199" s="5">
        <f>SUM(AH12195:AH12198)</f>
        <v>565300</v>
      </c>
      <c r="AJ12199" s="5">
        <f>SUM(AJ12195:AJ12198)</f>
        <v>565300</v>
      </c>
      <c r="AL12199" s="5">
        <f>SUM(AL12195:AL12198)</f>
        <v>56.944000000000003</v>
      </c>
    </row>
    <row r="12200" spans="1:38" x14ac:dyDescent="0.45">
      <c r="A12200" s="17" t="s">
        <v>17679</v>
      </c>
      <c r="B12200" s="22">
        <v>3770400050241</v>
      </c>
      <c r="C12200" s="17" t="s">
        <v>17680</v>
      </c>
      <c r="D12200" s="17" t="s">
        <v>17681</v>
      </c>
      <c r="E12200" s="3">
        <v>7071</v>
      </c>
      <c r="F12200" s="3">
        <v>5714</v>
      </c>
      <c r="H12200" s="3" t="s">
        <v>1689</v>
      </c>
      <c r="J12200" s="3">
        <v>1</v>
      </c>
      <c r="K12200" s="3">
        <v>0</v>
      </c>
      <c r="L12200" s="72">
        <v>16</v>
      </c>
      <c r="M12200" s="29" t="s">
        <v>90</v>
      </c>
      <c r="N12200" s="30">
        <f>((J12200*400)+(K12200*100))+L12200</f>
        <v>416</v>
      </c>
      <c r="O12200" s="30">
        <v>0</v>
      </c>
      <c r="P12200" s="30">
        <f>N12200*O12200</f>
        <v>0</v>
      </c>
      <c r="AG12200" s="5">
        <f>IF(AND(AF12200="",P12200=""),0,IF((AF12200=""),P12200,IF((P12200=""),AF12200,AF12200+P12200)))</f>
        <v>0</v>
      </c>
      <c r="AH12200" s="5">
        <f>IF( (AA12200=""),AG12200*1,AG12200*(AA12200/100) )</f>
        <v>0</v>
      </c>
      <c r="AI12200" s="5">
        <v>0</v>
      </c>
      <c r="AJ12200" s="5">
        <f>IF((AI12200-AH12200) &gt; 1,0,IF((AI12200-AH12200)&lt;0,AH12200-AI12200,AI12200-AH12200))</f>
        <v>0</v>
      </c>
      <c r="AK12200" s="5">
        <v>0.01</v>
      </c>
      <c r="AL12200" s="5">
        <f>AJ12200*(AK12200/100)</f>
        <v>0</v>
      </c>
    </row>
    <row r="12201" spans="1:38" x14ac:dyDescent="0.45">
      <c r="E12201" s="3">
        <v>7072</v>
      </c>
      <c r="F12201" s="3">
        <v>10055</v>
      </c>
      <c r="G12201" s="7" t="s">
        <v>17682</v>
      </c>
      <c r="H12201" s="3" t="s">
        <v>42</v>
      </c>
      <c r="I12201" s="3">
        <v>12841</v>
      </c>
    </row>
    <row r="12202" spans="1:38" x14ac:dyDescent="0.45">
      <c r="E12202" s="3">
        <v>7073</v>
      </c>
      <c r="F12202" s="3">
        <v>2181</v>
      </c>
      <c r="G12202" s="7" t="s">
        <v>17683</v>
      </c>
      <c r="H12202" s="3" t="s">
        <v>42</v>
      </c>
      <c r="I12202" s="3">
        <v>15030</v>
      </c>
      <c r="J12202" s="3">
        <v>0</v>
      </c>
      <c r="K12202" s="3">
        <v>3</v>
      </c>
      <c r="L12202" s="72">
        <v>36</v>
      </c>
      <c r="M12202" s="29" t="s">
        <v>90</v>
      </c>
      <c r="N12202" s="30">
        <f>((J12202*400)+(K12202*100))+L12202</f>
        <v>336</v>
      </c>
      <c r="O12202" s="30">
        <v>300</v>
      </c>
      <c r="P12202" s="30">
        <f>N12202*O12202</f>
        <v>100800</v>
      </c>
      <c r="AG12202" s="5">
        <f>IF(AND(AF12202="",P12202=""),0,IF((AF12202=""),P12202,IF((P12202=""),AF12202,AF12202+P12202)))</f>
        <v>100800</v>
      </c>
      <c r="AH12202" s="5">
        <f>IF( (AA12202=""),AG12202*1,AG12202*(AA12202/100) )</f>
        <v>100800</v>
      </c>
      <c r="AI12202" s="5">
        <v>0</v>
      </c>
      <c r="AJ12202" s="5">
        <f>IF((AI12202-AH12202) &gt; 1,0,IF((AI12202-AH12202)&lt;0,AH12202-AI12202,AI12202-AH12202))</f>
        <v>100800</v>
      </c>
      <c r="AK12202" s="5">
        <v>0.01</v>
      </c>
      <c r="AL12202" s="5">
        <f>AJ12202*(AK12202/100)</f>
        <v>10.08</v>
      </c>
    </row>
    <row r="12203" spans="1:38" x14ac:dyDescent="0.45">
      <c r="J12203" s="3">
        <v>0</v>
      </c>
      <c r="K12203" s="3">
        <v>0</v>
      </c>
      <c r="L12203" s="72">
        <v>0</v>
      </c>
      <c r="M12203" s="29" t="s">
        <v>90</v>
      </c>
      <c r="N12203" s="30">
        <f>((J12203*400)+(K12203*100))+L12203</f>
        <v>0</v>
      </c>
      <c r="O12203" s="30">
        <v>300</v>
      </c>
      <c r="P12203" s="30">
        <f>N12203*O12203</f>
        <v>0</v>
      </c>
      <c r="AG12203" s="5">
        <f>IF(AND(AF12203="",P12203=""),0,IF((AF12203=""),P12203,IF((P12203=""),AF12203,AF12203+P12203)))</f>
        <v>0</v>
      </c>
      <c r="AH12203" s="5">
        <f>IF( (AA12203=""),AG12203*1,AG12203*(AA12203/100) )</f>
        <v>0</v>
      </c>
      <c r="AI12203" s="5">
        <v>0</v>
      </c>
      <c r="AJ12203" s="5">
        <f>IF((AI12203-AH12203) &gt; 1,0,IF((AI12203-AH12203)&lt;0,AH12203-AI12203,AI12203-AH12203))</f>
        <v>0</v>
      </c>
      <c r="AK12203" s="5">
        <v>0.01</v>
      </c>
      <c r="AL12203" s="5">
        <f>AJ12203*(AK12203/100)</f>
        <v>0</v>
      </c>
    </row>
    <row r="12204" spans="1:38" x14ac:dyDescent="0.45">
      <c r="E12204" s="3">
        <v>7074</v>
      </c>
      <c r="F12204" s="3">
        <v>1846</v>
      </c>
      <c r="G12204" s="7" t="s">
        <v>17684</v>
      </c>
      <c r="H12204" s="3" t="s">
        <v>42</v>
      </c>
      <c r="I12204" s="3">
        <v>31322</v>
      </c>
      <c r="J12204" s="3">
        <v>0</v>
      </c>
      <c r="K12204" s="3">
        <v>2</v>
      </c>
      <c r="L12204" s="72">
        <v>52.6</v>
      </c>
      <c r="M12204" s="29" t="s">
        <v>90</v>
      </c>
      <c r="N12204" s="30">
        <f>((J12204*400)+(K12204*100))+L12204</f>
        <v>252.6</v>
      </c>
      <c r="O12204" s="30">
        <v>200</v>
      </c>
      <c r="P12204" s="30">
        <f>N12204*O12204</f>
        <v>50520</v>
      </c>
      <c r="AG12204" s="5">
        <f>IF(AND(AF12204="",P12204=""),0,IF((AF12204=""),P12204,IF((P12204=""),AF12204,AF12204+P12204)))</f>
        <v>50520</v>
      </c>
      <c r="AH12204" s="5">
        <f>IF( (AA12204=""),AG12204*1,AG12204*(AA12204/100) )</f>
        <v>50520</v>
      </c>
      <c r="AI12204" s="5">
        <v>0</v>
      </c>
      <c r="AJ12204" s="5">
        <f>IF((AI12204-AH12204) &gt; 1,0,IF((AI12204-AH12204)&lt;0,AH12204-AI12204,AI12204-AH12204))</f>
        <v>50520</v>
      </c>
      <c r="AK12204" s="5">
        <v>0.01</v>
      </c>
      <c r="AL12204" s="5">
        <f>AJ12204*(AK12204/100)</f>
        <v>5.0520000000000005</v>
      </c>
    </row>
    <row r="12205" spans="1:38" x14ac:dyDescent="0.45">
      <c r="O12205" s="30" t="s">
        <v>54</v>
      </c>
      <c r="P12205" s="30">
        <f>SUM(P12200:P12204)</f>
        <v>151320</v>
      </c>
      <c r="AH12205" s="5">
        <f>SUM(AH12200:AH12204)</f>
        <v>151320</v>
      </c>
      <c r="AJ12205" s="5">
        <f>SUM(AJ12200:AJ12204)</f>
        <v>151320</v>
      </c>
      <c r="AL12205" s="5">
        <f>SUM(AL12200:AL12204)</f>
        <v>15.132000000000001</v>
      </c>
    </row>
    <row r="12206" spans="1:38" x14ac:dyDescent="0.45">
      <c r="A12206" s="17" t="s">
        <v>17685</v>
      </c>
      <c r="C12206" s="17" t="s">
        <v>17686</v>
      </c>
      <c r="D12206" s="17" t="s">
        <v>17687</v>
      </c>
      <c r="E12206" s="3">
        <v>7075</v>
      </c>
      <c r="F12206" s="3">
        <v>7392</v>
      </c>
      <c r="G12206" s="7" t="s">
        <v>17688</v>
      </c>
      <c r="H12206" s="3" t="s">
        <v>42</v>
      </c>
      <c r="I12206" s="3">
        <v>23584</v>
      </c>
    </row>
    <row r="12207" spans="1:38" x14ac:dyDescent="0.45">
      <c r="O12207" s="30" t="s">
        <v>54</v>
      </c>
      <c r="P12207" s="30">
        <f>SUM(P12206:P12206)</f>
        <v>0</v>
      </c>
      <c r="AH12207" s="5">
        <f>SUM(AH12206:AH12206)</f>
        <v>0</v>
      </c>
      <c r="AJ12207" s="5">
        <f>SUM(AJ12206:AJ12206)</f>
        <v>0</v>
      </c>
      <c r="AL12207" s="5">
        <f>SUM(AL12206:AL12206)</f>
        <v>0</v>
      </c>
    </row>
    <row r="12208" spans="1:38" x14ac:dyDescent="0.45">
      <c r="A12208" s="17" t="s">
        <v>17689</v>
      </c>
      <c r="B12208" s="22">
        <v>3770400032323</v>
      </c>
      <c r="C12208" s="17" t="s">
        <v>17690</v>
      </c>
      <c r="D12208" s="17" t="s">
        <v>17691</v>
      </c>
      <c r="E12208" s="3">
        <v>7076</v>
      </c>
      <c r="F12208" s="3">
        <v>2943</v>
      </c>
      <c r="G12208" s="7" t="s">
        <v>17692</v>
      </c>
      <c r="H12208" s="3" t="s">
        <v>42</v>
      </c>
      <c r="I12208" s="3">
        <v>13024</v>
      </c>
      <c r="J12208" s="3">
        <v>13</v>
      </c>
      <c r="K12208" s="3">
        <v>2</v>
      </c>
      <c r="L12208" s="72">
        <v>52</v>
      </c>
      <c r="M12208" s="29" t="s">
        <v>43</v>
      </c>
      <c r="N12208" s="30">
        <f>((J12208*400)+(K12208*100))+L12208</f>
        <v>5452</v>
      </c>
      <c r="O12208" s="30">
        <v>440</v>
      </c>
      <c r="P12208" s="30">
        <f>N12208*O12208</f>
        <v>2398880</v>
      </c>
      <c r="AG12208" s="5">
        <f>IF(AND(AF12208="",P12208=""),0,IF((AF12208=""),P12208,IF((P12208=""),AF12208,AF12208+P12208)))</f>
        <v>2398880</v>
      </c>
      <c r="AH12208" s="5">
        <f>IF( (AA12208=""),AG12208*1,AG12208*(AA12208/100) )</f>
        <v>2398880</v>
      </c>
      <c r="AI12208" s="5">
        <v>0</v>
      </c>
      <c r="AJ12208" s="5">
        <f>IF((AI12208-AH12208) &gt; 1,0,IF((AI12208-AH12208)&lt;0,AH12208-AI12208,AI12208-AH12208))</f>
        <v>2398880</v>
      </c>
      <c r="AK12208" s="5">
        <v>0.3</v>
      </c>
      <c r="AL12208" s="5">
        <f>AJ12208*(AK12208/100)</f>
        <v>7196.64</v>
      </c>
    </row>
    <row r="12209" spans="1:38" x14ac:dyDescent="0.45">
      <c r="O12209" s="30" t="s">
        <v>54</v>
      </c>
      <c r="P12209" s="30">
        <f>SUM(P12208:P12208)</f>
        <v>2398880</v>
      </c>
      <c r="AH12209" s="5">
        <f>SUM(AH12208:AH12208)</f>
        <v>2398880</v>
      </c>
      <c r="AJ12209" s="5">
        <f>SUM(AJ12208:AJ12208)</f>
        <v>2398880</v>
      </c>
      <c r="AL12209" s="5">
        <f>SUM(AL12208:AL12208)</f>
        <v>7196.64</v>
      </c>
    </row>
    <row r="12210" spans="1:38" x14ac:dyDescent="0.45">
      <c r="A12210" s="17" t="s">
        <v>17693</v>
      </c>
      <c r="B12210" s="22">
        <v>3770400116543</v>
      </c>
      <c r="C12210" s="17" t="s">
        <v>17694</v>
      </c>
      <c r="D12210" s="17" t="s">
        <v>8760</v>
      </c>
      <c r="E12210" s="3">
        <v>7077</v>
      </c>
      <c r="F12210" s="3">
        <v>6192</v>
      </c>
      <c r="H12210" s="3" t="s">
        <v>42</v>
      </c>
      <c r="I12210" s="3">
        <v>18949</v>
      </c>
      <c r="J12210" s="3">
        <v>0</v>
      </c>
      <c r="K12210" s="3">
        <v>0</v>
      </c>
      <c r="L12210" s="72">
        <v>20</v>
      </c>
      <c r="M12210" s="29" t="s">
        <v>208</v>
      </c>
      <c r="N12210" s="30">
        <f>((J12210*400)+(K12210*100))+L12210</f>
        <v>20</v>
      </c>
      <c r="O12210" s="30">
        <v>0</v>
      </c>
      <c r="P12210" s="30">
        <f>N12210*O12210</f>
        <v>0</v>
      </c>
      <c r="AG12210" s="5">
        <f>IF(AND(AF12210="",P12210=""),0,IF((AF12210=""),P12210,IF((P12210=""),AF12210,AF12210+P12210)))</f>
        <v>0</v>
      </c>
      <c r="AH12210" s="5">
        <f>IF( (AA12210=""),AG12210*1,AG12210*(AA12210/100) )</f>
        <v>0</v>
      </c>
      <c r="AI12210" s="5">
        <v>0</v>
      </c>
      <c r="AJ12210" s="5">
        <f>IF((AI12210-AH12210) &gt; 1,0,IF((AI12210-AH12210)&lt;0,AH12210-AI12210,AI12210-AH12210))</f>
        <v>0</v>
      </c>
      <c r="AK12210" s="5">
        <v>0.02</v>
      </c>
      <c r="AL12210" s="5">
        <f>AJ12210*(AK12210/100)</f>
        <v>0</v>
      </c>
    </row>
    <row r="12211" spans="1:38" x14ac:dyDescent="0.45">
      <c r="J12211" s="3">
        <v>0</v>
      </c>
      <c r="K12211" s="3">
        <v>0</v>
      </c>
      <c r="L12211" s="72">
        <v>80</v>
      </c>
      <c r="M12211" s="29" t="s">
        <v>90</v>
      </c>
      <c r="N12211" s="30">
        <f>((J12211*400)+(K12211*100))+L12211</f>
        <v>80</v>
      </c>
      <c r="O12211" s="30">
        <v>0</v>
      </c>
      <c r="P12211" s="30">
        <f>N12211*O12211</f>
        <v>0</v>
      </c>
      <c r="AG12211" s="5">
        <f>IF(AND(AF12211="",P12211=""),0,IF((AF12211=""),P12211,IF((P12211=""),AF12211,AF12211+P12211)))</f>
        <v>0</v>
      </c>
      <c r="AH12211" s="5">
        <f>IF( (AA12211=""),AG12211*1,AG12211*(AA12211/100) )</f>
        <v>0</v>
      </c>
      <c r="AI12211" s="5">
        <v>0</v>
      </c>
      <c r="AJ12211" s="5">
        <f>IF((AI12211-AH12211) &gt; 1,0,IF((AI12211-AH12211)&lt;0,AH12211-AI12211,AI12211-AH12211))</f>
        <v>0</v>
      </c>
      <c r="AK12211" s="5">
        <v>0.01</v>
      </c>
      <c r="AL12211" s="5">
        <f>AJ12211*(AK12211/100)</f>
        <v>0</v>
      </c>
    </row>
    <row r="12212" spans="1:38" x14ac:dyDescent="0.45">
      <c r="E12212" s="3">
        <v>7078</v>
      </c>
      <c r="F12212" s="3">
        <v>7545</v>
      </c>
      <c r="G12212" s="7" t="s">
        <v>17695</v>
      </c>
      <c r="H12212" s="3" t="s">
        <v>42</v>
      </c>
      <c r="I12212" s="3">
        <v>19602</v>
      </c>
    </row>
    <row r="12213" spans="1:38" x14ac:dyDescent="0.45">
      <c r="E12213" s="3">
        <v>7079</v>
      </c>
      <c r="F12213" s="3">
        <v>2175</v>
      </c>
      <c r="G12213" s="7" t="s">
        <v>17696</v>
      </c>
      <c r="H12213" s="3" t="s">
        <v>42</v>
      </c>
      <c r="I12213" s="3">
        <v>19618</v>
      </c>
      <c r="J12213" s="3">
        <v>0</v>
      </c>
      <c r="K12213" s="3">
        <v>1</v>
      </c>
      <c r="L12213" s="72">
        <v>0</v>
      </c>
      <c r="M12213" s="29" t="s">
        <v>90</v>
      </c>
      <c r="N12213" s="30">
        <f>((J12213*400)+(K12213*100))+L12213</f>
        <v>100</v>
      </c>
      <c r="O12213" s="30">
        <v>150</v>
      </c>
      <c r="P12213" s="30">
        <f>N12213*O12213</f>
        <v>15000</v>
      </c>
      <c r="AG12213" s="5">
        <f>IF(AND(AF12213="",P12213=""),0,IF((AF12213=""),P12213,IF((P12213=""),AF12213,AF12213+P12213)))</f>
        <v>15000</v>
      </c>
      <c r="AH12213" s="5">
        <f>IF( (AA12213=""),AG12213*1,AG12213*(AA12213/100) )</f>
        <v>15000</v>
      </c>
      <c r="AI12213" s="5">
        <v>0</v>
      </c>
      <c r="AJ12213" s="5">
        <f>IF((AI12213-AH12213) &gt; 1,0,IF((AI12213-AH12213)&lt;0,AH12213-AI12213,AI12213-AH12213))</f>
        <v>15000</v>
      </c>
      <c r="AK12213" s="5">
        <v>0.01</v>
      </c>
      <c r="AL12213" s="5">
        <f>AJ12213*(AK12213/100)</f>
        <v>1.5</v>
      </c>
    </row>
    <row r="12214" spans="1:38" x14ac:dyDescent="0.45">
      <c r="E12214" s="3">
        <v>7080</v>
      </c>
      <c r="F12214" s="3">
        <v>7544</v>
      </c>
      <c r="G12214" s="7" t="s">
        <v>17697</v>
      </c>
      <c r="H12214" s="3" t="s">
        <v>42</v>
      </c>
      <c r="I12214" s="3">
        <v>33652</v>
      </c>
    </row>
    <row r="12215" spans="1:38" x14ac:dyDescent="0.45">
      <c r="Q12215" s="74">
        <v>1</v>
      </c>
      <c r="R12215" s="17" t="s">
        <v>17693</v>
      </c>
      <c r="S12215" s="26">
        <v>3770400116543</v>
      </c>
      <c r="T12215" s="17" t="s">
        <v>17694</v>
      </c>
      <c r="U12215" s="17" t="s">
        <v>17698</v>
      </c>
      <c r="W12215" s="3" t="s">
        <v>210</v>
      </c>
      <c r="X12215" s="3" t="s">
        <v>211</v>
      </c>
      <c r="Y12215" s="3" t="s">
        <v>212</v>
      </c>
      <c r="Z12215" s="5">
        <v>80</v>
      </c>
      <c r="AA12215" s="67">
        <v>100</v>
      </c>
      <c r="AB12215" s="5">
        <v>6900</v>
      </c>
      <c r="AC12215" s="5">
        <f>Z12215*AB12215</f>
        <v>552000</v>
      </c>
      <c r="AD12215" s="9">
        <v>5</v>
      </c>
      <c r="AE12215" s="9">
        <v>5</v>
      </c>
      <c r="AF12215" s="5">
        <f>(AC12215*(100-AE12215))/100</f>
        <v>524400</v>
      </c>
      <c r="AG12215" s="5">
        <f>IF( (AF12215=""),0,SUM(AF12215:AF12215) )</f>
        <v>524400</v>
      </c>
      <c r="AH12215" s="5">
        <f>(AG12215/100)*(AA12215)</f>
        <v>524400</v>
      </c>
      <c r="AI12215" s="5">
        <v>0</v>
      </c>
      <c r="AJ12215" s="5">
        <f>IF((AI12215-AH12215) &gt; 1,0,IF((AI12215-AH12215)&lt;0,AH12215-AI12215,AI12215-AH12215))</f>
        <v>524400</v>
      </c>
      <c r="AK12215" s="5">
        <v>0.02</v>
      </c>
      <c r="AL12215" s="5">
        <f>AJ12215*(AK12215/100)</f>
        <v>104.88000000000001</v>
      </c>
    </row>
    <row r="12216" spans="1:38" x14ac:dyDescent="0.45">
      <c r="O12216" s="30" t="s">
        <v>54</v>
      </c>
      <c r="P12216" s="30">
        <f>SUM(P12210:P12215)</f>
        <v>15000</v>
      </c>
      <c r="AH12216" s="5">
        <f>SUM(AH12210:AH12215)</f>
        <v>539400</v>
      </c>
      <c r="AJ12216" s="5">
        <f>SUM(AJ12210:AJ12215)</f>
        <v>539400</v>
      </c>
      <c r="AL12216" s="5">
        <f>SUM(AL12210:AL12215)</f>
        <v>106.38000000000001</v>
      </c>
    </row>
    <row r="12217" spans="1:38" x14ac:dyDescent="0.45">
      <c r="A12217" s="17" t="s">
        <v>17699</v>
      </c>
      <c r="B12217" s="22">
        <v>3770400048220</v>
      </c>
      <c r="C12217" s="17" t="s">
        <v>17700</v>
      </c>
      <c r="D12217" s="17" t="s">
        <v>17701</v>
      </c>
      <c r="E12217" s="3">
        <v>7081</v>
      </c>
      <c r="F12217" s="3">
        <v>1833</v>
      </c>
      <c r="G12217" s="7" t="s">
        <v>17702</v>
      </c>
      <c r="H12217" s="3" t="s">
        <v>42</v>
      </c>
      <c r="I12217" s="3">
        <v>23075</v>
      </c>
      <c r="J12217" s="3">
        <v>0</v>
      </c>
      <c r="K12217" s="3">
        <v>3</v>
      </c>
      <c r="L12217" s="72">
        <v>93</v>
      </c>
      <c r="M12217" s="29" t="s">
        <v>43</v>
      </c>
      <c r="N12217" s="30">
        <f>((J12217*400)+(K12217*100))+L12217</f>
        <v>393</v>
      </c>
      <c r="O12217" s="30">
        <v>150</v>
      </c>
      <c r="P12217" s="30">
        <f>N12217*O12217</f>
        <v>58950</v>
      </c>
      <c r="AG12217" s="5">
        <f>IF(AND(AF12217="",P12217=""),0,IF((AF12217=""),P12217,IF((P12217=""),AF12217,AF12217+P12217)))</f>
        <v>58950</v>
      </c>
      <c r="AH12217" s="5">
        <f>IF( (AA12217=""),AG12217*1,AG12217*(AA12217/100) )</f>
        <v>58950</v>
      </c>
      <c r="AI12217" s="5">
        <v>0</v>
      </c>
      <c r="AJ12217" s="5">
        <f>IF((AI12217-AH12217) &gt; 1,0,IF((AI12217-AH12217)&lt;0,AH12217-AI12217,AI12217-AH12217))</f>
        <v>58950</v>
      </c>
      <c r="AK12217" s="5">
        <v>0.3</v>
      </c>
      <c r="AL12217" s="5">
        <f>AJ12217*(AK12217/100)</f>
        <v>176.85</v>
      </c>
    </row>
    <row r="12218" spans="1:38" x14ac:dyDescent="0.45">
      <c r="E12218" s="3">
        <v>7082</v>
      </c>
      <c r="F12218" s="3">
        <v>1830</v>
      </c>
      <c r="G12218" s="7" t="s">
        <v>17703</v>
      </c>
      <c r="H12218" s="3" t="s">
        <v>42</v>
      </c>
      <c r="I12218" s="3">
        <v>23525</v>
      </c>
      <c r="J12218" s="3">
        <v>0</v>
      </c>
      <c r="K12218" s="3">
        <v>0</v>
      </c>
      <c r="L12218" s="72">
        <v>58</v>
      </c>
      <c r="M12218" s="29" t="s">
        <v>43</v>
      </c>
      <c r="N12218" s="30">
        <f>((J12218*400)+(K12218*100))+L12218</f>
        <v>58</v>
      </c>
      <c r="O12218" s="30">
        <v>150</v>
      </c>
      <c r="P12218" s="30">
        <f>N12218*O12218</f>
        <v>8700</v>
      </c>
      <c r="AG12218" s="5">
        <f>IF(AND(AF12218="",P12218=""),0,IF((AF12218=""),P12218,IF((P12218=""),AF12218,AF12218+P12218)))</f>
        <v>8700</v>
      </c>
      <c r="AH12218" s="5">
        <f>IF( (AA12218=""),AG12218*1,AG12218*(AA12218/100) )</f>
        <v>8700</v>
      </c>
      <c r="AI12218" s="5">
        <v>0</v>
      </c>
      <c r="AJ12218" s="5">
        <f>IF((AI12218-AH12218) &gt; 1,0,IF((AI12218-AH12218)&lt;0,AH12218-AI12218,AI12218-AH12218))</f>
        <v>8700</v>
      </c>
      <c r="AK12218" s="5">
        <v>0.3</v>
      </c>
      <c r="AL12218" s="5">
        <f>AJ12218*(AK12218/100)</f>
        <v>26.1</v>
      </c>
    </row>
    <row r="12219" spans="1:38" x14ac:dyDescent="0.45">
      <c r="O12219" s="30" t="s">
        <v>54</v>
      </c>
      <c r="P12219" s="30">
        <f>SUM(P12217:P12218)</f>
        <v>67650</v>
      </c>
      <c r="AH12219" s="5">
        <f>SUM(AH12217:AH12218)</f>
        <v>67650</v>
      </c>
      <c r="AJ12219" s="5">
        <f>SUM(AJ12217:AJ12218)</f>
        <v>67650</v>
      </c>
      <c r="AL12219" s="5">
        <f>SUM(AL12217:AL12218)</f>
        <v>202.95</v>
      </c>
    </row>
    <row r="12220" spans="1:38" x14ac:dyDescent="0.45">
      <c r="A12220" s="17" t="s">
        <v>17704</v>
      </c>
      <c r="B12220" s="22">
        <v>3909900058450</v>
      </c>
      <c r="C12220" s="17" t="s">
        <v>17705</v>
      </c>
      <c r="D12220" s="17" t="s">
        <v>17706</v>
      </c>
      <c r="E12220" s="3">
        <v>7083</v>
      </c>
      <c r="F12220" s="3">
        <v>7648</v>
      </c>
      <c r="G12220" s="7" t="s">
        <v>17707</v>
      </c>
      <c r="H12220" s="3" t="s">
        <v>42</v>
      </c>
      <c r="I12220" s="3">
        <v>13669</v>
      </c>
    </row>
    <row r="12221" spans="1:38" x14ac:dyDescent="0.45">
      <c r="O12221" s="30" t="s">
        <v>54</v>
      </c>
      <c r="P12221" s="30">
        <f>SUM(P12220:P12220)</f>
        <v>0</v>
      </c>
      <c r="AH12221" s="5">
        <f>SUM(AH12220:AH12220)</f>
        <v>0</v>
      </c>
      <c r="AJ12221" s="5">
        <f>SUM(AJ12220:AJ12220)</f>
        <v>0</v>
      </c>
      <c r="AL12221" s="5">
        <f>SUM(AL12220:AL12220)</f>
        <v>0</v>
      </c>
    </row>
    <row r="12222" spans="1:38" x14ac:dyDescent="0.45">
      <c r="A12222" s="17" t="s">
        <v>17708</v>
      </c>
      <c r="B12222" s="22">
        <v>3119900699461</v>
      </c>
      <c r="C12222" s="17" t="s">
        <v>17709</v>
      </c>
      <c r="D12222" s="17" t="s">
        <v>17710</v>
      </c>
      <c r="E12222" s="3">
        <v>7084</v>
      </c>
      <c r="F12222" s="3">
        <v>8211</v>
      </c>
      <c r="G12222" s="7" t="s">
        <v>17711</v>
      </c>
      <c r="H12222" s="3" t="s">
        <v>42</v>
      </c>
      <c r="I12222" s="3">
        <v>8363</v>
      </c>
    </row>
    <row r="12223" spans="1:38" x14ac:dyDescent="0.45">
      <c r="E12223" s="3">
        <v>7085</v>
      </c>
      <c r="F12223" s="3">
        <v>9682</v>
      </c>
      <c r="G12223" s="7" t="s">
        <v>17712</v>
      </c>
      <c r="H12223" s="3" t="s">
        <v>42</v>
      </c>
      <c r="I12223" s="3">
        <v>8367</v>
      </c>
    </row>
    <row r="12224" spans="1:38" x14ac:dyDescent="0.45">
      <c r="O12224" s="30" t="s">
        <v>54</v>
      </c>
      <c r="P12224" s="30">
        <f>SUM(P12222:P12223)</f>
        <v>0</v>
      </c>
      <c r="AH12224" s="5">
        <f>SUM(AH12222:AH12223)</f>
        <v>0</v>
      </c>
      <c r="AJ12224" s="5">
        <f>SUM(AJ12222:AJ12223)</f>
        <v>0</v>
      </c>
      <c r="AL12224" s="5">
        <f>SUM(AL12222:AL12223)</f>
        <v>0</v>
      </c>
    </row>
    <row r="12225" spans="1:38" x14ac:dyDescent="0.45">
      <c r="A12225" s="17" t="s">
        <v>17713</v>
      </c>
      <c r="B12225" s="22">
        <v>3102100717425</v>
      </c>
      <c r="C12225" s="17" t="s">
        <v>17714</v>
      </c>
      <c r="D12225" s="17" t="s">
        <v>17715</v>
      </c>
      <c r="E12225" s="3">
        <v>7086</v>
      </c>
      <c r="F12225" s="3">
        <v>185</v>
      </c>
      <c r="G12225" s="7" t="s">
        <v>17716</v>
      </c>
      <c r="H12225" s="3" t="s">
        <v>42</v>
      </c>
      <c r="I12225" s="3">
        <v>30210</v>
      </c>
      <c r="J12225" s="3">
        <v>0</v>
      </c>
      <c r="K12225" s="3">
        <v>2</v>
      </c>
      <c r="L12225" s="72">
        <v>0</v>
      </c>
      <c r="M12225" s="29" t="s">
        <v>43</v>
      </c>
      <c r="N12225" s="30">
        <f>((J12225*400)+(K12225*100))+L12225</f>
        <v>200</v>
      </c>
      <c r="O12225" s="30">
        <v>500</v>
      </c>
      <c r="P12225" s="30">
        <f>N12225*O12225</f>
        <v>100000</v>
      </c>
      <c r="AG12225" s="5">
        <f>IF(AND(AF12225="",P12225=""),0,IF((AF12225=""),P12225,IF((P12225=""),AF12225,AF12225+P12225)))</f>
        <v>100000</v>
      </c>
      <c r="AH12225" s="5">
        <f>IF( (AA12225=""),AG12225*1,AG12225*(AA12225/100) )</f>
        <v>100000</v>
      </c>
      <c r="AI12225" s="5">
        <v>0</v>
      </c>
      <c r="AJ12225" s="5">
        <f>IF((AI12225-AH12225) &gt; 1,0,IF((AI12225-AH12225)&lt;0,AH12225-AI12225,AI12225-AH12225))</f>
        <v>100000</v>
      </c>
      <c r="AK12225" s="5">
        <v>0.3</v>
      </c>
      <c r="AL12225" s="5">
        <f>AJ12225*(AK12225/100)</f>
        <v>300</v>
      </c>
    </row>
    <row r="12226" spans="1:38" x14ac:dyDescent="0.45">
      <c r="E12226" s="3">
        <v>7087</v>
      </c>
      <c r="F12226" s="3">
        <v>4300</v>
      </c>
      <c r="G12226" s="7" t="s">
        <v>17717</v>
      </c>
      <c r="H12226" s="3" t="s">
        <v>42</v>
      </c>
      <c r="I12226" s="3">
        <v>31189</v>
      </c>
      <c r="J12226" s="3">
        <v>0</v>
      </c>
      <c r="K12226" s="3">
        <v>0</v>
      </c>
      <c r="L12226" s="72">
        <v>61</v>
      </c>
      <c r="M12226" s="29" t="s">
        <v>43</v>
      </c>
      <c r="N12226" s="30">
        <f>((J12226*400)+(K12226*100))+L12226</f>
        <v>61</v>
      </c>
      <c r="O12226" s="30">
        <v>250</v>
      </c>
      <c r="P12226" s="30">
        <f>N12226*O12226</f>
        <v>15250</v>
      </c>
      <c r="AG12226" s="5">
        <f>IF(AND(AF12226="",P12226=""),0,IF((AF12226=""),P12226,IF((P12226=""),AF12226,AF12226+P12226)))</f>
        <v>15250</v>
      </c>
      <c r="AH12226" s="5">
        <f>IF( (AA12226=""),AG12226*1,AG12226*(AA12226/100) )</f>
        <v>15250</v>
      </c>
      <c r="AI12226" s="5">
        <v>0</v>
      </c>
      <c r="AJ12226" s="5">
        <f>IF((AI12226-AH12226) &gt; 1,0,IF((AI12226-AH12226)&lt;0,AH12226-AI12226,AI12226-AH12226))</f>
        <v>15250</v>
      </c>
      <c r="AK12226" s="5">
        <v>0.3</v>
      </c>
      <c r="AL12226" s="5">
        <f>AJ12226*(AK12226/100)</f>
        <v>45.75</v>
      </c>
    </row>
    <row r="12227" spans="1:38" x14ac:dyDescent="0.45">
      <c r="E12227" s="3">
        <v>7088</v>
      </c>
      <c r="F12227" s="3">
        <v>6831</v>
      </c>
      <c r="G12227" s="7" t="s">
        <v>17718</v>
      </c>
      <c r="H12227" s="3" t="s">
        <v>42</v>
      </c>
      <c r="I12227" s="3">
        <v>31190</v>
      </c>
    </row>
    <row r="12228" spans="1:38" x14ac:dyDescent="0.45">
      <c r="O12228" s="30" t="s">
        <v>54</v>
      </c>
      <c r="P12228" s="30">
        <f>SUM(P12225:P12227)</f>
        <v>115250</v>
      </c>
      <c r="AH12228" s="5">
        <f>SUM(AH12225:AH12227)</f>
        <v>115250</v>
      </c>
      <c r="AJ12228" s="5">
        <f>SUM(AJ12225:AJ12227)</f>
        <v>115250</v>
      </c>
      <c r="AL12228" s="5">
        <f>SUM(AL12225:AL12227)</f>
        <v>345.75</v>
      </c>
    </row>
    <row r="12229" spans="1:38" x14ac:dyDescent="0.45">
      <c r="A12229" s="17" t="s">
        <v>17719</v>
      </c>
      <c r="B12229" s="22">
        <v>3770400491689</v>
      </c>
      <c r="C12229" s="17" t="s">
        <v>17720</v>
      </c>
      <c r="D12229" s="17" t="s">
        <v>17721</v>
      </c>
      <c r="E12229" s="3">
        <v>7089</v>
      </c>
      <c r="F12229" s="3">
        <v>8843</v>
      </c>
      <c r="G12229" s="7" t="s">
        <v>17722</v>
      </c>
      <c r="H12229" s="3" t="s">
        <v>42</v>
      </c>
      <c r="I12229" s="3">
        <v>11529</v>
      </c>
    </row>
    <row r="12230" spans="1:38" x14ac:dyDescent="0.45">
      <c r="E12230" s="3">
        <v>7090</v>
      </c>
      <c r="F12230" s="3">
        <v>696</v>
      </c>
      <c r="G12230" s="7" t="s">
        <v>17723</v>
      </c>
      <c r="H12230" s="3" t="s">
        <v>42</v>
      </c>
      <c r="I12230" s="3">
        <v>12912</v>
      </c>
      <c r="J12230" s="3">
        <v>4</v>
      </c>
      <c r="K12230" s="3">
        <v>0</v>
      </c>
      <c r="L12230" s="72">
        <v>24</v>
      </c>
      <c r="M12230" s="29" t="s">
        <v>90</v>
      </c>
      <c r="N12230" s="30">
        <f>((J12230*400)+(K12230*100))+L12230</f>
        <v>1624</v>
      </c>
      <c r="O12230" s="30">
        <v>300</v>
      </c>
      <c r="P12230" s="30">
        <f>N12230*O12230</f>
        <v>487200</v>
      </c>
      <c r="AG12230" s="5">
        <f>IF(AND(AF12230="",P12230=""),0,IF((AF12230=""),P12230,IF((P12230=""),AF12230,AF12230+P12230)))</f>
        <v>487200</v>
      </c>
      <c r="AH12230" s="5">
        <f>IF( (AA12230=""),AG12230*1,AG12230*(AA12230/100) )</f>
        <v>487200</v>
      </c>
      <c r="AI12230" s="5">
        <v>0</v>
      </c>
      <c r="AJ12230" s="5">
        <f>IF((AI12230-AH12230) &gt; 1,0,IF((AI12230-AH12230)&lt;0,AH12230-AI12230,AI12230-AH12230))</f>
        <v>487200</v>
      </c>
      <c r="AK12230" s="5">
        <v>0.01</v>
      </c>
      <c r="AL12230" s="5">
        <f>AJ12230*(AK12230/100)</f>
        <v>48.72</v>
      </c>
    </row>
    <row r="12231" spans="1:38" x14ac:dyDescent="0.45">
      <c r="J12231" s="3">
        <v>0</v>
      </c>
      <c r="K12231" s="3">
        <v>0</v>
      </c>
      <c r="L12231" s="72">
        <v>33.75</v>
      </c>
      <c r="M12231" s="29" t="s">
        <v>208</v>
      </c>
      <c r="N12231" s="30">
        <f>((J12231*400)+(K12231*100))+L12231</f>
        <v>33.75</v>
      </c>
      <c r="O12231" s="30">
        <v>300</v>
      </c>
      <c r="P12231" s="30">
        <f>N12231*O12231</f>
        <v>10125</v>
      </c>
      <c r="AG12231" s="5">
        <f>IF(AND(AF12231="",P12231=""),0,IF((AF12231=""),P12231,IF((P12231=""),AF12231,AF12231+P12231)))</f>
        <v>10125</v>
      </c>
      <c r="AH12231" s="5">
        <f>IF( (AA12231=""),AG12231*1,AG12231*(AA12231/100) )</f>
        <v>10125</v>
      </c>
      <c r="AI12231" s="5">
        <v>0</v>
      </c>
      <c r="AJ12231" s="5">
        <f>IF((AI12231-AH12231) &gt; 1,0,IF((AI12231-AH12231)&lt;0,AH12231-AI12231,AI12231-AH12231))</f>
        <v>10125</v>
      </c>
      <c r="AK12231" s="5">
        <v>0.02</v>
      </c>
      <c r="AL12231" s="5">
        <f>AJ12231*(AK12231/100)</f>
        <v>2.0249999999999999</v>
      </c>
    </row>
    <row r="12232" spans="1:38" x14ac:dyDescent="0.45">
      <c r="J12232" s="3">
        <v>0</v>
      </c>
      <c r="K12232" s="3">
        <v>0</v>
      </c>
      <c r="L12232" s="72">
        <v>33.75</v>
      </c>
      <c r="M12232" s="29" t="s">
        <v>208</v>
      </c>
      <c r="N12232" s="30">
        <f>((J12232*400)+(K12232*100))+L12232</f>
        <v>33.75</v>
      </c>
      <c r="O12232" s="30">
        <v>300</v>
      </c>
      <c r="P12232" s="30">
        <f>N12232*O12232</f>
        <v>10125</v>
      </c>
      <c r="Q12232" s="3">
        <v>1</v>
      </c>
      <c r="R12232" s="17" t="s">
        <v>17719</v>
      </c>
      <c r="S12232" s="26">
        <v>3770400491689</v>
      </c>
      <c r="T12232" s="17" t="s">
        <v>17720</v>
      </c>
      <c r="U12232" s="17" t="s">
        <v>17724</v>
      </c>
      <c r="W12232" s="3" t="s">
        <v>210</v>
      </c>
      <c r="X12232" s="3" t="s">
        <v>211</v>
      </c>
      <c r="Y12232" s="3" t="s">
        <v>212</v>
      </c>
      <c r="Z12232" s="5">
        <v>135</v>
      </c>
      <c r="AA12232" s="67">
        <v>100</v>
      </c>
      <c r="AB12232" s="5">
        <v>6900</v>
      </c>
      <c r="AC12232" s="5">
        <f>Z12232*AB12232</f>
        <v>931500</v>
      </c>
      <c r="AD12232" s="9">
        <v>5</v>
      </c>
      <c r="AE12232" s="9">
        <v>5</v>
      </c>
      <c r="AF12232" s="5">
        <f>(AC12232*(100-AE12232))/100</f>
        <v>884925</v>
      </c>
      <c r="AG12232" s="5">
        <f>IF(AND(AF12232="",P12232=""),0,IF((AF12232=""),P12232, IF( (P12232=""),AF12232,AF12232+P12232)))</f>
        <v>895050</v>
      </c>
      <c r="AH12232" s="5">
        <f>IF( (AA12232=""),AG12232*1,AG12232*(AA12232/100) )</f>
        <v>895050</v>
      </c>
      <c r="AI12232" s="5">
        <v>0</v>
      </c>
      <c r="AJ12232" s="5">
        <f>IF((AI12232-AH12232) &gt; 1,0,IF((AI12232-AH12232)&lt;0,AH12232-AI12232,AI12232-AH12232))</f>
        <v>895050</v>
      </c>
      <c r="AK12232" s="5">
        <v>0.02</v>
      </c>
      <c r="AL12232" s="5">
        <f>AJ12232*(AK12232/100)</f>
        <v>179.01000000000002</v>
      </c>
    </row>
    <row r="12235" spans="1:38" x14ac:dyDescent="0.45">
      <c r="E12235" s="3">
        <v>7091</v>
      </c>
      <c r="F12235" s="3">
        <v>695</v>
      </c>
      <c r="G12235" s="7" t="s">
        <v>17725</v>
      </c>
      <c r="H12235" s="3" t="s">
        <v>42</v>
      </c>
      <c r="I12235" s="3">
        <v>12913</v>
      </c>
      <c r="J12235" s="3">
        <v>1</v>
      </c>
      <c r="K12235" s="3">
        <v>2</v>
      </c>
      <c r="L12235" s="72">
        <v>59</v>
      </c>
      <c r="M12235" s="29" t="s">
        <v>90</v>
      </c>
      <c r="N12235" s="30">
        <f>((J12235*400)+(K12235*100))+L12235</f>
        <v>659</v>
      </c>
      <c r="O12235" s="30">
        <v>150</v>
      </c>
      <c r="P12235" s="30">
        <f>N12235*O12235</f>
        <v>98850</v>
      </c>
      <c r="AG12235" s="5">
        <f>IF(AND(AF12235="",P12235=""),0,IF((AF12235=""),P12235,IF((P12235=""),AF12235,AF12235+P12235)))</f>
        <v>98850</v>
      </c>
      <c r="AH12235" s="5">
        <f>IF( (AA12235=""),AG12235*1,AG12235*(AA12235/100) )</f>
        <v>98850</v>
      </c>
      <c r="AI12235" s="5">
        <v>0</v>
      </c>
      <c r="AJ12235" s="5">
        <f>IF((AI12235-AH12235) &gt; 1,0,IF((AI12235-AH12235)&lt;0,AH12235-AI12235,AI12235-AH12235))</f>
        <v>98850</v>
      </c>
      <c r="AK12235" s="5">
        <v>0.01</v>
      </c>
      <c r="AL12235" s="5">
        <f>AJ12235*(AK12235/100)</f>
        <v>9.8849999999999998</v>
      </c>
    </row>
    <row r="12236" spans="1:38" x14ac:dyDescent="0.45">
      <c r="E12236" s="3">
        <v>7092</v>
      </c>
      <c r="F12236" s="3">
        <v>5669</v>
      </c>
      <c r="H12236" s="3" t="s">
        <v>42</v>
      </c>
      <c r="I12236" s="3">
        <v>35670</v>
      </c>
      <c r="J12236" s="3">
        <v>2</v>
      </c>
      <c r="K12236" s="3">
        <v>0</v>
      </c>
      <c r="L12236" s="72">
        <v>0</v>
      </c>
      <c r="M12236" s="29" t="s">
        <v>90</v>
      </c>
      <c r="N12236" s="30">
        <f>((J12236*400)+(K12236*100))+L12236</f>
        <v>800</v>
      </c>
      <c r="O12236" s="30">
        <v>0</v>
      </c>
      <c r="P12236" s="30">
        <f>N12236*O12236</f>
        <v>0</v>
      </c>
      <c r="AG12236" s="5">
        <f>IF(AND(AF12236="",P12236=""),0,IF((AF12236=""),P12236,IF((P12236=""),AF12236,AF12236+P12236)))</f>
        <v>0</v>
      </c>
      <c r="AH12236" s="5">
        <f>IF( (AA12236=""),AG12236*1,AG12236*(AA12236/100) )</f>
        <v>0</v>
      </c>
      <c r="AI12236" s="5">
        <v>0</v>
      </c>
      <c r="AJ12236" s="5">
        <f>IF((AI12236-AH12236) &gt; 1,0,IF((AI12236-AH12236)&lt;0,AH12236-AI12236,AI12236-AH12236))</f>
        <v>0</v>
      </c>
      <c r="AK12236" s="5">
        <v>0.01</v>
      </c>
      <c r="AL12236" s="5">
        <f>AJ12236*(AK12236/100)</f>
        <v>0</v>
      </c>
    </row>
    <row r="12237" spans="1:38" x14ac:dyDescent="0.45">
      <c r="O12237" s="30" t="s">
        <v>54</v>
      </c>
      <c r="P12237" s="30">
        <f>SUM(P12229:P12236)</f>
        <v>606300</v>
      </c>
      <c r="AH12237" s="5">
        <f>SUM(AH12229:AH12236)</f>
        <v>1491225</v>
      </c>
      <c r="AJ12237" s="5">
        <f>SUM(AJ12229:AJ12236)</f>
        <v>1491225</v>
      </c>
      <c r="AL12237" s="5">
        <f>SUM(AL12229:AL12236)</f>
        <v>239.64000000000001</v>
      </c>
    </row>
    <row r="12238" spans="1:38" x14ac:dyDescent="0.45">
      <c r="A12238" s="17" t="s">
        <v>17726</v>
      </c>
      <c r="B12238" s="22">
        <v>3102400747168</v>
      </c>
      <c r="C12238" s="17" t="s">
        <v>17727</v>
      </c>
      <c r="D12238" s="17" t="s">
        <v>17728</v>
      </c>
      <c r="E12238" s="3">
        <v>7093</v>
      </c>
      <c r="F12238" s="3">
        <v>1994</v>
      </c>
      <c r="G12238" s="7" t="s">
        <v>17729</v>
      </c>
      <c r="H12238" s="3" t="s">
        <v>42</v>
      </c>
      <c r="I12238" s="3">
        <v>12966</v>
      </c>
      <c r="J12238" s="3">
        <v>17</v>
      </c>
      <c r="K12238" s="3">
        <v>2</v>
      </c>
      <c r="L12238" s="72">
        <v>36.5</v>
      </c>
      <c r="M12238" s="29" t="s">
        <v>43</v>
      </c>
      <c r="N12238" s="30">
        <f>((J12238*400)+(K12238*100))+L12238</f>
        <v>7036.5</v>
      </c>
      <c r="O12238" s="30">
        <v>200</v>
      </c>
      <c r="P12238" s="30">
        <f>N12238*O12238</f>
        <v>1407300</v>
      </c>
      <c r="AG12238" s="5">
        <f>IF(AND(AF12238="",P12238=""),0,IF((AF12238=""),P12238,IF((P12238=""),AF12238,AF12238+P12238)))</f>
        <v>1407300</v>
      </c>
      <c r="AH12238" s="5">
        <f>IF( (AA12238=""),AG12238*1,AG12238*(AA12238/100) )</f>
        <v>1407300</v>
      </c>
      <c r="AI12238" s="5">
        <v>0</v>
      </c>
      <c r="AJ12238" s="5">
        <f>IF((AI12238-AH12238) &gt; 1,0,IF((AI12238-AH12238)&lt;0,AH12238-AI12238,AI12238-AH12238))</f>
        <v>1407300</v>
      </c>
      <c r="AK12238" s="5">
        <v>0.3</v>
      </c>
      <c r="AL12238" s="5">
        <f>AJ12238*(AK12238/100)</f>
        <v>4221.8999999999996</v>
      </c>
    </row>
    <row r="12239" spans="1:38" x14ac:dyDescent="0.45">
      <c r="O12239" s="30" t="s">
        <v>54</v>
      </c>
      <c r="P12239" s="30">
        <f>SUM(P12238:P12238)</f>
        <v>1407300</v>
      </c>
      <c r="AH12239" s="5">
        <f>SUM(AH12238:AH12238)</f>
        <v>1407300</v>
      </c>
      <c r="AJ12239" s="5">
        <f>SUM(AJ12238:AJ12238)</f>
        <v>1407300</v>
      </c>
      <c r="AL12239" s="5">
        <f>SUM(AL12238:AL12238)</f>
        <v>4221.8999999999996</v>
      </c>
    </row>
    <row r="12240" spans="1:38" x14ac:dyDescent="0.45">
      <c r="A12240" s="17" t="s">
        <v>17730</v>
      </c>
      <c r="B12240" s="22">
        <v>3730300776738</v>
      </c>
      <c r="C12240" s="17" t="s">
        <v>17731</v>
      </c>
      <c r="D12240" s="17" t="s">
        <v>17732</v>
      </c>
      <c r="E12240" s="3">
        <v>7094</v>
      </c>
      <c r="F12240" s="3">
        <v>8548</v>
      </c>
      <c r="G12240" s="7" t="s">
        <v>17733</v>
      </c>
      <c r="H12240" s="3" t="s">
        <v>42</v>
      </c>
      <c r="I12240" s="3">
        <v>19816</v>
      </c>
    </row>
    <row r="12241" spans="1:38" x14ac:dyDescent="0.45">
      <c r="O12241" s="30" t="s">
        <v>54</v>
      </c>
      <c r="P12241" s="30">
        <f>SUM(P12240:P12240)</f>
        <v>0</v>
      </c>
      <c r="AH12241" s="5">
        <f>SUM(AH12240:AH12240)</f>
        <v>0</v>
      </c>
      <c r="AJ12241" s="5">
        <f>SUM(AJ12240:AJ12240)</f>
        <v>0</v>
      </c>
      <c r="AL12241" s="5">
        <f>SUM(AL12240:AL12240)</f>
        <v>0</v>
      </c>
    </row>
    <row r="12242" spans="1:38" x14ac:dyDescent="0.45">
      <c r="A12242" s="17" t="s">
        <v>17734</v>
      </c>
      <c r="B12242" s="22">
        <v>3770500168707</v>
      </c>
      <c r="C12242" s="17" t="s">
        <v>17735</v>
      </c>
      <c r="D12242" s="17" t="s">
        <v>17736</v>
      </c>
      <c r="E12242" s="3">
        <v>7095</v>
      </c>
      <c r="F12242" s="3">
        <v>1342</v>
      </c>
      <c r="G12242" s="7" t="s">
        <v>17737</v>
      </c>
      <c r="H12242" s="3" t="s">
        <v>42</v>
      </c>
      <c r="I12242" s="3">
        <v>29832</v>
      </c>
      <c r="J12242" s="3">
        <v>2</v>
      </c>
      <c r="K12242" s="3">
        <v>3</v>
      </c>
      <c r="L12242" s="72">
        <v>50.7</v>
      </c>
      <c r="M12242" s="29" t="s">
        <v>43</v>
      </c>
      <c r="N12242" s="30">
        <f>((J12242*400)+(K12242*100))+L12242</f>
        <v>1150.7</v>
      </c>
      <c r="O12242" s="30">
        <v>2200</v>
      </c>
      <c r="P12242" s="30">
        <f>N12242*O12242</f>
        <v>2531540</v>
      </c>
      <c r="AG12242" s="5">
        <f>IF(AND(AF12242="",P12242=""),0,IF((AF12242=""),P12242,IF((P12242=""),AF12242,AF12242+P12242)))</f>
        <v>2531540</v>
      </c>
      <c r="AH12242" s="5">
        <f>IF( (AA12242=""),AG12242*1,AG12242*(AA12242/100) )</f>
        <v>2531540</v>
      </c>
      <c r="AI12242" s="5">
        <v>0</v>
      </c>
      <c r="AJ12242" s="5">
        <f>IF((AI12242-AH12242) &gt; 1,0,IF((AI12242-AH12242)&lt;0,AH12242-AI12242,AI12242-AH12242))</f>
        <v>2531540</v>
      </c>
      <c r="AK12242" s="5">
        <v>0.3</v>
      </c>
      <c r="AL12242" s="5">
        <f>AJ12242*(AK12242/100)</f>
        <v>7594.62</v>
      </c>
    </row>
    <row r="12243" spans="1:38" x14ac:dyDescent="0.45">
      <c r="O12243" s="30" t="s">
        <v>54</v>
      </c>
      <c r="P12243" s="30">
        <f>SUM(P12242:P12242)</f>
        <v>2531540</v>
      </c>
      <c r="AH12243" s="5">
        <f>SUM(AH12242:AH12242)</f>
        <v>2531540</v>
      </c>
      <c r="AJ12243" s="5">
        <f>SUM(AJ12242:AJ12242)</f>
        <v>2531540</v>
      </c>
      <c r="AL12243" s="5">
        <f>SUM(AL12242:AL12242)</f>
        <v>7594.62</v>
      </c>
    </row>
    <row r="12244" spans="1:38" x14ac:dyDescent="0.45">
      <c r="A12244" s="17" t="s">
        <v>17738</v>
      </c>
      <c r="B12244" s="22">
        <v>3120101880760</v>
      </c>
      <c r="C12244" s="17" t="s">
        <v>17739</v>
      </c>
      <c r="D12244" s="17" t="s">
        <v>17740</v>
      </c>
      <c r="E12244" s="3">
        <v>7096</v>
      </c>
      <c r="F12244" s="3">
        <v>896</v>
      </c>
      <c r="G12244" s="7" t="s">
        <v>17741</v>
      </c>
      <c r="H12244" s="3" t="s">
        <v>42</v>
      </c>
      <c r="I12244" s="3">
        <v>4491</v>
      </c>
      <c r="J12244" s="3">
        <v>0</v>
      </c>
      <c r="K12244" s="3">
        <v>0</v>
      </c>
      <c r="L12244" s="72">
        <v>78</v>
      </c>
      <c r="M12244" s="29" t="s">
        <v>43</v>
      </c>
      <c r="N12244" s="30">
        <f>((J12244*400)+(K12244*100))+L12244</f>
        <v>78</v>
      </c>
      <c r="O12244" s="30">
        <v>500</v>
      </c>
      <c r="P12244" s="30">
        <f>N12244*O12244</f>
        <v>39000</v>
      </c>
      <c r="AG12244" s="5">
        <f>IF(AND(AF12244="",P12244=""),0,IF((AF12244=""),P12244,IF((P12244=""),AF12244,AF12244+P12244)))</f>
        <v>39000</v>
      </c>
      <c r="AH12244" s="5">
        <f>IF( (AA12244=""),AG12244*1,AG12244*(AA12244/100) )</f>
        <v>39000</v>
      </c>
      <c r="AI12244" s="5">
        <v>0</v>
      </c>
      <c r="AJ12244" s="5">
        <f>IF((AI12244-AH12244) &gt; 1,0,IF((AI12244-AH12244)&lt;0,AH12244-AI12244,AI12244-AH12244))</f>
        <v>39000</v>
      </c>
      <c r="AK12244" s="5">
        <v>0.3</v>
      </c>
      <c r="AL12244" s="5">
        <f>AJ12244*(AK12244/100)</f>
        <v>117</v>
      </c>
    </row>
    <row r="12245" spans="1:38" x14ac:dyDescent="0.45">
      <c r="O12245" s="30" t="s">
        <v>54</v>
      </c>
      <c r="P12245" s="30">
        <f>SUM(P12244:P12244)</f>
        <v>39000</v>
      </c>
      <c r="AH12245" s="5">
        <f>SUM(AH12244:AH12244)</f>
        <v>39000</v>
      </c>
      <c r="AJ12245" s="5">
        <f>SUM(AJ12244:AJ12244)</f>
        <v>39000</v>
      </c>
      <c r="AL12245" s="5">
        <f>SUM(AL12244:AL12244)</f>
        <v>117</v>
      </c>
    </row>
    <row r="12246" spans="1:38" x14ac:dyDescent="0.45">
      <c r="A12246" s="17" t="s">
        <v>17742</v>
      </c>
      <c r="B12246" s="22">
        <v>3770500125901</v>
      </c>
      <c r="C12246" s="17" t="s">
        <v>17743</v>
      </c>
      <c r="D12246" s="17" t="s">
        <v>17744</v>
      </c>
      <c r="E12246" s="3">
        <v>7097</v>
      </c>
      <c r="F12246" s="3">
        <v>8669</v>
      </c>
      <c r="G12246" s="7" t="s">
        <v>17745</v>
      </c>
      <c r="H12246" s="3" t="s">
        <v>42</v>
      </c>
      <c r="I12246" s="3">
        <v>8675</v>
      </c>
    </row>
    <row r="12247" spans="1:38" x14ac:dyDescent="0.45">
      <c r="O12247" s="30" t="s">
        <v>54</v>
      </c>
      <c r="P12247" s="30">
        <f>SUM(P12246:P12246)</f>
        <v>0</v>
      </c>
      <c r="AH12247" s="5">
        <f>SUM(AH12246:AH12246)</f>
        <v>0</v>
      </c>
      <c r="AJ12247" s="5">
        <f>SUM(AJ12246:AJ12246)</f>
        <v>0</v>
      </c>
      <c r="AL12247" s="5">
        <f>SUM(AL12246:AL12246)</f>
        <v>0</v>
      </c>
    </row>
    <row r="12248" spans="1:38" x14ac:dyDescent="0.45">
      <c r="A12248" s="17" t="s">
        <v>17746</v>
      </c>
      <c r="B12248" s="22">
        <v>3119900120365</v>
      </c>
      <c r="C12248" s="17" t="s">
        <v>17747</v>
      </c>
      <c r="D12248" s="17" t="s">
        <v>17748</v>
      </c>
      <c r="E12248" s="3">
        <v>7098</v>
      </c>
      <c r="F12248" s="3">
        <v>169</v>
      </c>
      <c r="G12248" s="7" t="s">
        <v>17749</v>
      </c>
      <c r="H12248" s="3" t="s">
        <v>42</v>
      </c>
      <c r="I12248" s="3">
        <v>32263</v>
      </c>
      <c r="J12248" s="3">
        <v>0</v>
      </c>
      <c r="K12248" s="3">
        <v>3</v>
      </c>
      <c r="L12248" s="72">
        <v>5.6</v>
      </c>
      <c r="M12248" s="29" t="s">
        <v>43</v>
      </c>
      <c r="N12248" s="30">
        <f>((J12248*400)+(K12248*100))+L12248</f>
        <v>305.60000000000002</v>
      </c>
      <c r="O12248" s="30">
        <v>440</v>
      </c>
      <c r="P12248" s="30">
        <f>N12248*O12248</f>
        <v>134464</v>
      </c>
      <c r="AG12248" s="5">
        <f>IF(AND(AF12248="",P12248=""),0,IF((AF12248=""),P12248,IF((P12248=""),AF12248,AF12248+P12248)))</f>
        <v>134464</v>
      </c>
      <c r="AH12248" s="5">
        <f>IF( (AA12248=""),AG12248*1,AG12248*(AA12248/100) )</f>
        <v>134464</v>
      </c>
      <c r="AI12248" s="5">
        <v>0</v>
      </c>
      <c r="AJ12248" s="5">
        <f>IF((AI12248-AH12248) &gt; 1,0,IF((AI12248-AH12248)&lt;0,AH12248-AI12248,AI12248-AH12248))</f>
        <v>134464</v>
      </c>
      <c r="AK12248" s="5">
        <v>0.3</v>
      </c>
      <c r="AL12248" s="5">
        <f>AJ12248*(AK12248/100)</f>
        <v>403.392</v>
      </c>
    </row>
    <row r="12249" spans="1:38" x14ac:dyDescent="0.45">
      <c r="E12249" s="3">
        <v>7099</v>
      </c>
      <c r="F12249" s="3">
        <v>6622</v>
      </c>
      <c r="G12249" s="7" t="s">
        <v>17750</v>
      </c>
      <c r="H12249" s="3" t="s">
        <v>42</v>
      </c>
      <c r="I12249" s="3">
        <v>32264</v>
      </c>
    </row>
    <row r="12250" spans="1:38" x14ac:dyDescent="0.45">
      <c r="O12250" s="30" t="s">
        <v>54</v>
      </c>
      <c r="P12250" s="30">
        <f>SUM(P12248:P12249)</f>
        <v>134464</v>
      </c>
      <c r="AH12250" s="5">
        <f>SUM(AH12248:AH12249)</f>
        <v>134464</v>
      </c>
      <c r="AJ12250" s="5">
        <f>SUM(AJ12248:AJ12249)</f>
        <v>134464</v>
      </c>
      <c r="AL12250" s="5">
        <f>SUM(AL12248:AL12249)</f>
        <v>403.392</v>
      </c>
    </row>
    <row r="12251" spans="1:38" x14ac:dyDescent="0.45">
      <c r="A12251" s="17" t="s">
        <v>17751</v>
      </c>
      <c r="B12251" s="22">
        <v>3800600288240</v>
      </c>
      <c r="C12251" s="17" t="s">
        <v>17752</v>
      </c>
      <c r="D12251" s="17" t="s">
        <v>17753</v>
      </c>
      <c r="E12251" s="3">
        <v>7100</v>
      </c>
      <c r="F12251" s="3">
        <v>5870</v>
      </c>
      <c r="G12251" s="7" t="s">
        <v>17754</v>
      </c>
      <c r="H12251" s="3" t="s">
        <v>42</v>
      </c>
      <c r="I12251" s="3">
        <v>1214</v>
      </c>
      <c r="J12251" s="3">
        <v>3</v>
      </c>
      <c r="K12251" s="3">
        <v>0</v>
      </c>
      <c r="L12251" s="72">
        <v>58</v>
      </c>
      <c r="M12251" s="29" t="s">
        <v>90</v>
      </c>
      <c r="N12251" s="30">
        <f>((J12251*400)+(K12251*100))+L12251</f>
        <v>1258</v>
      </c>
      <c r="O12251" s="30">
        <v>250</v>
      </c>
      <c r="P12251" s="30">
        <f>N12251*O12251</f>
        <v>314500</v>
      </c>
      <c r="AG12251" s="5">
        <f>IF(AND(AF12251="",P12251=""),0,IF((AF12251=""),P12251,IF((P12251=""),AF12251,AF12251+P12251)))</f>
        <v>314500</v>
      </c>
      <c r="AH12251" s="5">
        <f>IF( (AA12251=""),AG12251*1,AG12251*(AA12251/100) )</f>
        <v>314500</v>
      </c>
      <c r="AI12251" s="5">
        <v>50000000</v>
      </c>
      <c r="AJ12251" s="5">
        <f>IF((AI12251-AH12251) &gt; 1,0,IF((AI12251-AH12251)&lt;0,AH12251-AI12251,AI12251-AH12251))</f>
        <v>0</v>
      </c>
      <c r="AK12251" s="5">
        <v>0.01</v>
      </c>
      <c r="AL12251" s="5">
        <f>AJ12251*(AK12251/100)</f>
        <v>0</v>
      </c>
    </row>
    <row r="12252" spans="1:38" x14ac:dyDescent="0.45">
      <c r="E12252" s="3">
        <v>7101</v>
      </c>
      <c r="F12252" s="3">
        <v>5871</v>
      </c>
      <c r="G12252" s="7" t="s">
        <v>17755</v>
      </c>
      <c r="H12252" s="3" t="s">
        <v>42</v>
      </c>
      <c r="I12252" s="3">
        <v>1216</v>
      </c>
      <c r="J12252" s="3">
        <v>0</v>
      </c>
      <c r="K12252" s="3">
        <v>3</v>
      </c>
      <c r="L12252" s="72">
        <v>62</v>
      </c>
      <c r="M12252" s="29" t="s">
        <v>90</v>
      </c>
      <c r="N12252" s="30">
        <f>((J12252*400)+(K12252*100))+L12252</f>
        <v>362</v>
      </c>
      <c r="O12252" s="30">
        <v>250</v>
      </c>
      <c r="P12252" s="30">
        <f>N12252*O12252</f>
        <v>90500</v>
      </c>
      <c r="AG12252" s="5">
        <f>IF(AND(AF12252="",P12252=""),0,IF((AF12252=""),P12252,IF((P12252=""),AF12252,AF12252+P12252)))</f>
        <v>90500</v>
      </c>
      <c r="AH12252" s="5">
        <f>IF( (AA12252=""),AG12252*1,AG12252*(AA12252/100) )</f>
        <v>90500</v>
      </c>
      <c r="AI12252" s="5">
        <v>0</v>
      </c>
      <c r="AJ12252" s="5">
        <f>IF((AI12252-AH12252) &gt; 1,0,IF((AI12252-AH12252)&lt;0,AH12252-AI12252,AI12252-AH12252))</f>
        <v>90500</v>
      </c>
      <c r="AK12252" s="5">
        <v>0.01</v>
      </c>
      <c r="AL12252" s="5">
        <f>AJ12252*(AK12252/100)</f>
        <v>9.0500000000000007</v>
      </c>
    </row>
    <row r="12253" spans="1:38" x14ac:dyDescent="0.45">
      <c r="O12253" s="30" t="s">
        <v>54</v>
      </c>
      <c r="P12253" s="30">
        <f>SUM(P12251:P12252)</f>
        <v>405000</v>
      </c>
      <c r="AH12253" s="5">
        <f>SUM(AH12251:AH12252)</f>
        <v>405000</v>
      </c>
      <c r="AJ12253" s="5">
        <f>SUM(AJ12251:AJ12252)</f>
        <v>90500</v>
      </c>
      <c r="AL12253" s="5">
        <f>SUM(AL12251:AL12252)</f>
        <v>9.0500000000000007</v>
      </c>
    </row>
    <row r="12254" spans="1:38" x14ac:dyDescent="0.45">
      <c r="A12254" s="17" t="s">
        <v>17756</v>
      </c>
      <c r="B12254" s="22">
        <v>3110300879389</v>
      </c>
      <c r="C12254" s="17" t="s">
        <v>17757</v>
      </c>
      <c r="D12254" s="17" t="s">
        <v>17758</v>
      </c>
      <c r="E12254" s="3">
        <v>7102</v>
      </c>
      <c r="F12254" s="3">
        <v>854</v>
      </c>
      <c r="G12254" s="7" t="s">
        <v>17759</v>
      </c>
      <c r="H12254" s="3" t="s">
        <v>42</v>
      </c>
      <c r="I12254" s="3">
        <v>4473</v>
      </c>
      <c r="J12254" s="3">
        <v>0</v>
      </c>
      <c r="K12254" s="3">
        <v>0</v>
      </c>
      <c r="L12254" s="72">
        <v>60</v>
      </c>
      <c r="M12254" s="29" t="s">
        <v>43</v>
      </c>
      <c r="N12254" s="30">
        <f>((J12254*400)+(K12254*100))+L12254</f>
        <v>60</v>
      </c>
      <c r="O12254" s="30">
        <v>3000</v>
      </c>
      <c r="P12254" s="30">
        <f>N12254*O12254</f>
        <v>180000</v>
      </c>
      <c r="AG12254" s="5">
        <f>IF(AND(AF12254="",P12254=""),0,IF((AF12254=""),P12254,IF((P12254=""),AF12254,AF12254+P12254)))</f>
        <v>180000</v>
      </c>
      <c r="AH12254" s="5">
        <f>IF( (AA12254=""),AG12254*1,AG12254*(AA12254/100) )</f>
        <v>180000</v>
      </c>
      <c r="AI12254" s="5">
        <v>0</v>
      </c>
      <c r="AJ12254" s="5">
        <f>IF((AI12254-AH12254) &gt; 1,0,IF((AI12254-AH12254)&lt;0,AH12254-AI12254,AI12254-AH12254))</f>
        <v>180000</v>
      </c>
      <c r="AK12254" s="5">
        <v>0.3</v>
      </c>
      <c r="AL12254" s="5">
        <f>AJ12254*(AK12254/100)</f>
        <v>540</v>
      </c>
    </row>
    <row r="12255" spans="1:38" x14ac:dyDescent="0.45">
      <c r="O12255" s="30" t="s">
        <v>54</v>
      </c>
      <c r="P12255" s="30">
        <f>SUM(P12254:P12254)</f>
        <v>180000</v>
      </c>
      <c r="AH12255" s="5">
        <f>SUM(AH12254:AH12254)</f>
        <v>180000</v>
      </c>
      <c r="AJ12255" s="5">
        <f>SUM(AJ12254:AJ12254)</f>
        <v>180000</v>
      </c>
      <c r="AL12255" s="5">
        <f>SUM(AL12254:AL12254)</f>
        <v>540</v>
      </c>
    </row>
    <row r="12256" spans="1:38" x14ac:dyDescent="0.45">
      <c r="A12256" s="17" t="s">
        <v>17751</v>
      </c>
      <c r="B12256" s="22">
        <v>3800600288240</v>
      </c>
      <c r="C12256" s="17" t="s">
        <v>17752</v>
      </c>
      <c r="D12256" s="17" t="s">
        <v>17753</v>
      </c>
      <c r="E12256" s="3">
        <v>7103</v>
      </c>
      <c r="F12256" s="3">
        <v>5869</v>
      </c>
      <c r="G12256" s="7" t="s">
        <v>2961</v>
      </c>
      <c r="H12256" s="3" t="s">
        <v>1689</v>
      </c>
      <c r="I12256" s="3">
        <v>6332</v>
      </c>
      <c r="J12256" s="3">
        <v>0</v>
      </c>
      <c r="K12256" s="3">
        <v>1</v>
      </c>
      <c r="L12256" s="72">
        <v>0</v>
      </c>
      <c r="M12256" s="29" t="s">
        <v>90</v>
      </c>
      <c r="N12256" s="30">
        <f>((J12256*400)+(K12256*100))+L12256</f>
        <v>100</v>
      </c>
      <c r="O12256" s="30">
        <v>0</v>
      </c>
      <c r="P12256" s="30">
        <f>N12256*O12256</f>
        <v>0</v>
      </c>
      <c r="AG12256" s="5">
        <f>IF(AND(AF12256="",P12256=""),0,IF((AF12256=""),P12256,IF((P12256=""),AF12256,AF12256+P12256)))</f>
        <v>0</v>
      </c>
      <c r="AH12256" s="5">
        <f>IF( (AA12256=""),AG12256*1,AG12256*(AA12256/100) )</f>
        <v>0</v>
      </c>
      <c r="AI12256" s="5">
        <v>0</v>
      </c>
      <c r="AJ12256" s="5">
        <f>IF((AI12256-AH12256) &gt; 1,0,IF((AI12256-AH12256)&lt;0,AH12256-AI12256,AI12256-AH12256))</f>
        <v>0</v>
      </c>
      <c r="AK12256" s="5">
        <v>0.01</v>
      </c>
      <c r="AL12256" s="5">
        <f>AJ12256*(AK12256/100)</f>
        <v>0</v>
      </c>
    </row>
    <row r="12257" spans="1:38" x14ac:dyDescent="0.45">
      <c r="O12257" s="30" t="s">
        <v>54</v>
      </c>
      <c r="P12257" s="30">
        <f>SUM(P12256:P12256)</f>
        <v>0</v>
      </c>
      <c r="AH12257" s="5">
        <f>SUM(AH12256:AH12256)</f>
        <v>0</v>
      </c>
      <c r="AJ12257" s="5">
        <f>SUM(AJ12256:AJ12256)</f>
        <v>0</v>
      </c>
      <c r="AL12257" s="5">
        <f>SUM(AL12256:AL12256)</f>
        <v>0</v>
      </c>
    </row>
    <row r="12258" spans="1:38" x14ac:dyDescent="0.45">
      <c r="A12258" s="17" t="s">
        <v>17760</v>
      </c>
      <c r="B12258" s="22">
        <v>3770400004672</v>
      </c>
      <c r="C12258" s="17" t="s">
        <v>17761</v>
      </c>
      <c r="D12258" s="17" t="s">
        <v>17762</v>
      </c>
      <c r="E12258" s="3">
        <v>7104</v>
      </c>
      <c r="F12258" s="3">
        <v>3233</v>
      </c>
      <c r="G12258" s="7" t="s">
        <v>17763</v>
      </c>
      <c r="H12258" s="3" t="s">
        <v>42</v>
      </c>
      <c r="I12258" s="3">
        <v>8742</v>
      </c>
      <c r="J12258" s="3">
        <v>0</v>
      </c>
      <c r="K12258" s="3">
        <v>0</v>
      </c>
      <c r="L12258" s="72">
        <v>98</v>
      </c>
      <c r="M12258" s="29" t="s">
        <v>43</v>
      </c>
      <c r="N12258" s="30">
        <f>((J12258*400)+(K12258*100))+L12258</f>
        <v>98</v>
      </c>
      <c r="O12258" s="30">
        <v>1000</v>
      </c>
      <c r="P12258" s="30">
        <f>N12258*O12258</f>
        <v>98000</v>
      </c>
      <c r="AG12258" s="5">
        <f>IF(AND(AF12258="",P12258=""),0,IF((AF12258=""),P12258,IF((P12258=""),AF12258,AF12258+P12258)))</f>
        <v>98000</v>
      </c>
      <c r="AH12258" s="5">
        <f>IF( (AA12258=""),AG12258*1,AG12258*(AA12258/100) )</f>
        <v>98000</v>
      </c>
      <c r="AI12258" s="5">
        <v>0</v>
      </c>
      <c r="AJ12258" s="5">
        <f>IF((AI12258-AH12258) &gt; 1,0,IF((AI12258-AH12258)&lt;0,AH12258-AI12258,AI12258-AH12258))</f>
        <v>98000</v>
      </c>
      <c r="AK12258" s="5">
        <v>0.3</v>
      </c>
      <c r="AL12258" s="5">
        <f>AJ12258*(AK12258/100)</f>
        <v>294</v>
      </c>
    </row>
    <row r="12259" spans="1:38" x14ac:dyDescent="0.45">
      <c r="E12259" s="3">
        <v>7105</v>
      </c>
      <c r="F12259" s="3">
        <v>7928</v>
      </c>
      <c r="G12259" s="7" t="s">
        <v>17764</v>
      </c>
      <c r="H12259" s="3" t="s">
        <v>42</v>
      </c>
      <c r="I12259" s="3">
        <v>8743</v>
      </c>
    </row>
    <row r="12260" spans="1:38" x14ac:dyDescent="0.45">
      <c r="O12260" s="30" t="s">
        <v>54</v>
      </c>
      <c r="P12260" s="30">
        <f>SUM(P12258:P12259)</f>
        <v>98000</v>
      </c>
      <c r="AH12260" s="5">
        <f>SUM(AH12258:AH12259)</f>
        <v>98000</v>
      </c>
      <c r="AJ12260" s="5">
        <f>SUM(AJ12258:AJ12259)</f>
        <v>98000</v>
      </c>
      <c r="AL12260" s="5">
        <f>SUM(AL12258:AL12259)</f>
        <v>294</v>
      </c>
    </row>
    <row r="12261" spans="1:38" x14ac:dyDescent="0.45">
      <c r="A12261" s="17" t="s">
        <v>17765</v>
      </c>
      <c r="B12261" s="22">
        <v>3809700080428</v>
      </c>
      <c r="C12261" s="17" t="s">
        <v>17766</v>
      </c>
      <c r="D12261" s="17" t="s">
        <v>17767</v>
      </c>
      <c r="E12261" s="3">
        <v>7106</v>
      </c>
      <c r="F12261" s="3">
        <v>94</v>
      </c>
      <c r="G12261" s="7" t="s">
        <v>17768</v>
      </c>
      <c r="H12261" s="3" t="s">
        <v>42</v>
      </c>
      <c r="I12261" s="3">
        <v>9315</v>
      </c>
      <c r="J12261" s="3">
        <v>0</v>
      </c>
      <c r="K12261" s="3">
        <v>0</v>
      </c>
      <c r="L12261" s="72">
        <v>45</v>
      </c>
      <c r="M12261" s="29" t="s">
        <v>43</v>
      </c>
      <c r="N12261" s="30">
        <f>((J12261*400)+(K12261*100))+L12261</f>
        <v>45</v>
      </c>
      <c r="O12261" s="30">
        <v>5500</v>
      </c>
      <c r="P12261" s="30">
        <f>N12261*O12261</f>
        <v>247500</v>
      </c>
      <c r="AG12261" s="5">
        <f>IF(AND(AF12261="",P12261=""),0,IF((AF12261=""),P12261,IF((P12261=""),AF12261,AF12261+P12261)))</f>
        <v>247500</v>
      </c>
      <c r="AH12261" s="5">
        <f>IF( (AA12261=""),AG12261*1,AG12261*(AA12261/100) )</f>
        <v>247500</v>
      </c>
      <c r="AI12261" s="5">
        <v>0</v>
      </c>
      <c r="AJ12261" s="5">
        <f>IF((AI12261-AH12261) &gt; 1,0,IF((AI12261-AH12261)&lt;0,AH12261-AI12261,AI12261-AH12261))</f>
        <v>247500</v>
      </c>
      <c r="AK12261" s="5">
        <v>0.3</v>
      </c>
      <c r="AL12261" s="5">
        <f>AJ12261*(AK12261/100)</f>
        <v>742.5</v>
      </c>
    </row>
    <row r="12262" spans="1:38" x14ac:dyDescent="0.45">
      <c r="O12262" s="30" t="s">
        <v>54</v>
      </c>
      <c r="P12262" s="30">
        <f>SUM(P12261:P12261)</f>
        <v>247500</v>
      </c>
      <c r="AH12262" s="5">
        <f>SUM(AH12261:AH12261)</f>
        <v>247500</v>
      </c>
      <c r="AJ12262" s="5">
        <f>SUM(AJ12261:AJ12261)</f>
        <v>247500</v>
      </c>
      <c r="AL12262" s="5">
        <f>SUM(AL12261:AL12261)</f>
        <v>742.5</v>
      </c>
    </row>
    <row r="12263" spans="1:38" x14ac:dyDescent="0.45">
      <c r="A12263" s="17" t="s">
        <v>17769</v>
      </c>
      <c r="B12263" s="22">
        <v>3779800275124</v>
      </c>
      <c r="C12263" s="17" t="s">
        <v>17770</v>
      </c>
      <c r="D12263" s="17" t="s">
        <v>17771</v>
      </c>
      <c r="E12263" s="3">
        <v>7107</v>
      </c>
      <c r="F12263" s="3">
        <v>1166</v>
      </c>
      <c r="G12263" s="7" t="s">
        <v>17772</v>
      </c>
      <c r="H12263" s="3" t="s">
        <v>42</v>
      </c>
      <c r="I12263" s="3">
        <v>11069</v>
      </c>
    </row>
    <row r="12264" spans="1:38" x14ac:dyDescent="0.45">
      <c r="O12264" s="30" t="s">
        <v>54</v>
      </c>
      <c r="P12264" s="30">
        <f>SUM(P12263:P12263)</f>
        <v>0</v>
      </c>
      <c r="AH12264" s="5">
        <f>SUM(AH12263:AH12263)</f>
        <v>0</v>
      </c>
      <c r="AJ12264" s="5">
        <f>SUM(AJ12263:AJ12263)</f>
        <v>0</v>
      </c>
      <c r="AL12264" s="5">
        <f>SUM(AL12263:AL12263)</f>
        <v>0</v>
      </c>
    </row>
    <row r="12265" spans="1:38" x14ac:dyDescent="0.45">
      <c r="A12265" s="17" t="s">
        <v>17773</v>
      </c>
      <c r="B12265" s="22">
        <v>5770400020470</v>
      </c>
      <c r="C12265" s="17" t="s">
        <v>17774</v>
      </c>
      <c r="D12265" s="17" t="s">
        <v>17775</v>
      </c>
      <c r="E12265" s="3">
        <v>7108</v>
      </c>
      <c r="F12265" s="3">
        <v>4162</v>
      </c>
      <c r="G12265" s="7" t="s">
        <v>17776</v>
      </c>
      <c r="H12265" s="3" t="s">
        <v>42</v>
      </c>
      <c r="I12265" s="3">
        <v>13362</v>
      </c>
      <c r="J12265" s="3">
        <v>3</v>
      </c>
      <c r="K12265" s="3">
        <v>3</v>
      </c>
      <c r="L12265" s="72">
        <v>75</v>
      </c>
      <c r="M12265" s="29" t="s">
        <v>43</v>
      </c>
      <c r="N12265" s="30">
        <f>((J12265*400)+(K12265*100))+L12265</f>
        <v>1575</v>
      </c>
      <c r="O12265" s="30">
        <v>310</v>
      </c>
      <c r="P12265" s="30">
        <f>N12265*O12265</f>
        <v>488250</v>
      </c>
      <c r="AG12265" s="5">
        <f>IF(AND(AF12265="",P12265=""),0,IF((AF12265=""),P12265,IF((P12265=""),AF12265,AF12265+P12265)))</f>
        <v>488250</v>
      </c>
      <c r="AH12265" s="5">
        <f>IF( (AA12265=""),AG12265*1,AG12265*(AA12265/100) )</f>
        <v>488250</v>
      </c>
      <c r="AI12265" s="5">
        <v>0</v>
      </c>
      <c r="AJ12265" s="5">
        <f>IF((AI12265-AH12265) &gt; 1,0,IF((AI12265-AH12265)&lt;0,AH12265-AI12265,AI12265-AH12265))</f>
        <v>488250</v>
      </c>
      <c r="AK12265" s="5">
        <v>0.3</v>
      </c>
      <c r="AL12265" s="5">
        <f>AJ12265*(AK12265/100)</f>
        <v>1464.75</v>
      </c>
    </row>
    <row r="12266" spans="1:38" x14ac:dyDescent="0.45">
      <c r="O12266" s="30" t="s">
        <v>54</v>
      </c>
      <c r="P12266" s="30">
        <f>SUM(P12265:P12265)</f>
        <v>488250</v>
      </c>
      <c r="AH12266" s="5">
        <f>SUM(AH12265:AH12265)</f>
        <v>488250</v>
      </c>
      <c r="AJ12266" s="5">
        <f>SUM(AJ12265:AJ12265)</f>
        <v>488250</v>
      </c>
      <c r="AL12266" s="5">
        <f>SUM(AL12265:AL12265)</f>
        <v>1464.75</v>
      </c>
    </row>
    <row r="12267" spans="1:38" x14ac:dyDescent="0.45">
      <c r="A12267" s="17" t="s">
        <v>17777</v>
      </c>
      <c r="B12267" s="22">
        <v>3770400045948</v>
      </c>
      <c r="C12267" s="17" t="s">
        <v>17778</v>
      </c>
      <c r="D12267" s="17" t="s">
        <v>17779</v>
      </c>
      <c r="E12267" s="3">
        <v>7109</v>
      </c>
      <c r="F12267" s="3">
        <v>722</v>
      </c>
      <c r="G12267" s="7" t="s">
        <v>17780</v>
      </c>
      <c r="H12267" s="3" t="s">
        <v>42</v>
      </c>
      <c r="I12267" s="3">
        <v>21519</v>
      </c>
      <c r="J12267" s="3">
        <v>1</v>
      </c>
      <c r="K12267" s="3">
        <v>3</v>
      </c>
      <c r="L12267" s="72">
        <v>68</v>
      </c>
      <c r="M12267" s="29" t="s">
        <v>43</v>
      </c>
      <c r="N12267" s="30">
        <f>((J12267*400)+(K12267*100))+L12267</f>
        <v>768</v>
      </c>
      <c r="O12267" s="30">
        <v>0</v>
      </c>
      <c r="P12267" s="30">
        <f>N12267*O12267</f>
        <v>0</v>
      </c>
      <c r="AG12267" s="5">
        <f>IF(AND(AF12267="",P12267=""),0,IF((AF12267=""),P12267,IF((P12267=""),AF12267,AF12267+P12267)))</f>
        <v>0</v>
      </c>
      <c r="AH12267" s="5">
        <f>IF( (AA12267=""),AG12267*1,AG12267*(AA12267/100) )</f>
        <v>0</v>
      </c>
      <c r="AI12267" s="5">
        <v>0</v>
      </c>
      <c r="AJ12267" s="5">
        <f>IF((AI12267-AH12267) &gt; 1,0,IF((AI12267-AH12267)&lt;0,AH12267-AI12267,AI12267-AH12267))</f>
        <v>0</v>
      </c>
      <c r="AK12267" s="5">
        <v>0.3</v>
      </c>
      <c r="AL12267" s="5">
        <f>AJ12267*(AK12267/100)</f>
        <v>0</v>
      </c>
    </row>
    <row r="12268" spans="1:38" x14ac:dyDescent="0.45">
      <c r="O12268" s="30" t="s">
        <v>54</v>
      </c>
      <c r="P12268" s="30">
        <f>SUM(P12267:P12267)</f>
        <v>0</v>
      </c>
      <c r="AH12268" s="5">
        <f>SUM(AH12267:AH12267)</f>
        <v>0</v>
      </c>
      <c r="AJ12268" s="5">
        <f>SUM(AJ12267:AJ12267)</f>
        <v>0</v>
      </c>
      <c r="AL12268" s="5">
        <f>SUM(AL12267:AL12267)</f>
        <v>0</v>
      </c>
    </row>
    <row r="12269" spans="1:38" x14ac:dyDescent="0.45">
      <c r="A12269" s="17" t="s">
        <v>17781</v>
      </c>
      <c r="B12269" s="22">
        <v>3770400027737</v>
      </c>
      <c r="C12269" s="17" t="s">
        <v>17782</v>
      </c>
      <c r="D12269" s="17" t="s">
        <v>17783</v>
      </c>
      <c r="E12269" s="3">
        <v>7110</v>
      </c>
      <c r="F12269" s="3">
        <v>593</v>
      </c>
      <c r="G12269" s="7" t="s">
        <v>17784</v>
      </c>
      <c r="H12269" s="3" t="s">
        <v>42</v>
      </c>
      <c r="I12269" s="3">
        <v>30722</v>
      </c>
      <c r="J12269" s="3">
        <v>0</v>
      </c>
      <c r="K12269" s="3">
        <v>2</v>
      </c>
      <c r="L12269" s="72">
        <v>30</v>
      </c>
      <c r="M12269" s="29" t="s">
        <v>43</v>
      </c>
      <c r="N12269" s="30">
        <f>((J12269*400)+(K12269*100))+L12269</f>
        <v>230</v>
      </c>
      <c r="O12269" s="30">
        <v>500</v>
      </c>
      <c r="P12269" s="30">
        <f>N12269*O12269</f>
        <v>115000</v>
      </c>
      <c r="AG12269" s="5">
        <f>IF(AND(AF12269="",P12269=""),0,IF((AF12269=""),P12269,IF((P12269=""),AF12269,AF12269+P12269)))</f>
        <v>115000</v>
      </c>
      <c r="AH12269" s="5">
        <f>IF( (AA12269=""),AG12269*1,AG12269*(AA12269/100) )</f>
        <v>115000</v>
      </c>
      <c r="AI12269" s="5">
        <v>0</v>
      </c>
      <c r="AJ12269" s="5">
        <f>IF((AI12269-AH12269) &gt; 1,0,IF((AI12269-AH12269)&lt;0,AH12269-AI12269,AI12269-AH12269))</f>
        <v>115000</v>
      </c>
      <c r="AK12269" s="5">
        <v>0.3</v>
      </c>
      <c r="AL12269" s="5">
        <f>AJ12269*(AK12269/100)</f>
        <v>345</v>
      </c>
    </row>
    <row r="12270" spans="1:38" x14ac:dyDescent="0.45">
      <c r="O12270" s="30" t="s">
        <v>54</v>
      </c>
      <c r="P12270" s="30">
        <f>SUM(P12269:P12269)</f>
        <v>115000</v>
      </c>
      <c r="AH12270" s="5">
        <f>SUM(AH12269:AH12269)</f>
        <v>115000</v>
      </c>
      <c r="AJ12270" s="5">
        <f>SUM(AJ12269:AJ12269)</f>
        <v>115000</v>
      </c>
      <c r="AL12270" s="5">
        <f>SUM(AL12269:AL12269)</f>
        <v>345</v>
      </c>
    </row>
    <row r="12271" spans="1:38" x14ac:dyDescent="0.45">
      <c r="A12271" s="17" t="s">
        <v>17785</v>
      </c>
      <c r="B12271" s="22">
        <v>3770400031106</v>
      </c>
      <c r="C12271" s="17" t="s">
        <v>17786</v>
      </c>
      <c r="D12271" s="17" t="s">
        <v>17787</v>
      </c>
      <c r="E12271" s="3">
        <v>7111</v>
      </c>
      <c r="F12271" s="3">
        <v>9698</v>
      </c>
      <c r="G12271" s="7" t="s">
        <v>17788</v>
      </c>
      <c r="H12271" s="3" t="s">
        <v>42</v>
      </c>
      <c r="I12271" s="3">
        <v>31149</v>
      </c>
    </row>
    <row r="12272" spans="1:38" x14ac:dyDescent="0.45">
      <c r="O12272" s="30" t="s">
        <v>54</v>
      </c>
      <c r="P12272" s="30">
        <f>SUM(P12271:P12271)</f>
        <v>0</v>
      </c>
      <c r="AH12272" s="5">
        <f>SUM(AH12271:AH12271)</f>
        <v>0</v>
      </c>
      <c r="AJ12272" s="5">
        <f>SUM(AJ12271:AJ12271)</f>
        <v>0</v>
      </c>
      <c r="AL12272" s="5">
        <f>SUM(AL12271:AL12271)</f>
        <v>0</v>
      </c>
    </row>
    <row r="12273" spans="1:38" x14ac:dyDescent="0.45">
      <c r="A12273" s="17" t="s">
        <v>17773</v>
      </c>
      <c r="B12273" s="22">
        <v>5770400020470</v>
      </c>
      <c r="C12273" s="17" t="s">
        <v>17774</v>
      </c>
      <c r="D12273" s="17" t="s">
        <v>17775</v>
      </c>
      <c r="E12273" s="3">
        <v>7112</v>
      </c>
      <c r="F12273" s="3">
        <v>3742</v>
      </c>
      <c r="G12273" s="7" t="s">
        <v>17789</v>
      </c>
      <c r="H12273" s="3" t="s">
        <v>42</v>
      </c>
      <c r="I12273" s="3">
        <v>31303</v>
      </c>
      <c r="J12273" s="3">
        <v>1</v>
      </c>
      <c r="K12273" s="3">
        <v>2</v>
      </c>
      <c r="L12273" s="72">
        <v>8</v>
      </c>
      <c r="M12273" s="29" t="s">
        <v>43</v>
      </c>
      <c r="N12273" s="30">
        <f>((J12273*400)+(K12273*100))+L12273</f>
        <v>608</v>
      </c>
      <c r="O12273" s="30">
        <v>440</v>
      </c>
      <c r="P12273" s="30">
        <f>N12273*O12273</f>
        <v>267520</v>
      </c>
      <c r="AG12273" s="5">
        <f>IF(AND(AF12273="",P12273=""),0,IF((AF12273=""),P12273,IF((P12273=""),AF12273,AF12273+P12273)))</f>
        <v>267520</v>
      </c>
      <c r="AH12273" s="5">
        <f>IF( (AA12273=""),AG12273*1,AG12273*(AA12273/100) )</f>
        <v>267520</v>
      </c>
      <c r="AI12273" s="5">
        <v>0</v>
      </c>
      <c r="AJ12273" s="5">
        <f>IF((AI12273-AH12273) &gt; 1,0,IF((AI12273-AH12273)&lt;0,AH12273-AI12273,AI12273-AH12273))</f>
        <v>267520</v>
      </c>
      <c r="AK12273" s="5">
        <v>0.3</v>
      </c>
      <c r="AL12273" s="5">
        <f>AJ12273*(AK12273/100)</f>
        <v>802.56000000000006</v>
      </c>
    </row>
    <row r="12274" spans="1:38" x14ac:dyDescent="0.45">
      <c r="O12274" s="30" t="s">
        <v>54</v>
      </c>
      <c r="P12274" s="30">
        <f>SUM(P12273:P12273)</f>
        <v>267520</v>
      </c>
      <c r="AH12274" s="5">
        <f>SUM(AH12273:AH12273)</f>
        <v>267520</v>
      </c>
      <c r="AJ12274" s="5">
        <f>SUM(AJ12273:AJ12273)</f>
        <v>267520</v>
      </c>
      <c r="AL12274" s="5">
        <f>SUM(AL12273:AL12273)</f>
        <v>802.56000000000006</v>
      </c>
    </row>
    <row r="12275" spans="1:38" x14ac:dyDescent="0.45">
      <c r="A12275" s="17" t="s">
        <v>17790</v>
      </c>
      <c r="B12275" s="22">
        <v>1770400134235</v>
      </c>
      <c r="C12275" s="17" t="s">
        <v>17791</v>
      </c>
      <c r="D12275" s="17" t="s">
        <v>17792</v>
      </c>
      <c r="E12275" s="3">
        <v>7113</v>
      </c>
      <c r="F12275" s="3">
        <v>10110</v>
      </c>
      <c r="G12275" s="7" t="s">
        <v>17793</v>
      </c>
      <c r="H12275" s="3" t="s">
        <v>42</v>
      </c>
      <c r="I12275" s="3">
        <v>34174</v>
      </c>
    </row>
    <row r="12276" spans="1:38" x14ac:dyDescent="0.45">
      <c r="O12276" s="30" t="s">
        <v>54</v>
      </c>
      <c r="P12276" s="30">
        <f>SUM(P12275:P12275)</f>
        <v>0</v>
      </c>
      <c r="AH12276" s="5">
        <f>SUM(AH12275:AH12275)</f>
        <v>0</v>
      </c>
      <c r="AJ12276" s="5">
        <f>SUM(AJ12275:AJ12275)</f>
        <v>0</v>
      </c>
      <c r="AL12276" s="5">
        <f>SUM(AL12275:AL12275)</f>
        <v>0</v>
      </c>
    </row>
    <row r="12277" spans="1:38" x14ac:dyDescent="0.45">
      <c r="A12277" s="17" t="s">
        <v>17794</v>
      </c>
      <c r="B12277" s="22">
        <v>4400500002257</v>
      </c>
      <c r="C12277" s="17" t="s">
        <v>17795</v>
      </c>
      <c r="D12277" s="17" t="s">
        <v>17796</v>
      </c>
      <c r="E12277" s="3">
        <v>7114</v>
      </c>
      <c r="F12277" s="3">
        <v>683</v>
      </c>
      <c r="G12277" s="7" t="s">
        <v>17797</v>
      </c>
      <c r="H12277" s="3" t="s">
        <v>42</v>
      </c>
      <c r="I12277" s="3">
        <v>32558</v>
      </c>
      <c r="J12277" s="3">
        <v>0</v>
      </c>
      <c r="K12277" s="3">
        <v>1</v>
      </c>
      <c r="L12277" s="72">
        <v>0</v>
      </c>
      <c r="M12277" s="29" t="s">
        <v>43</v>
      </c>
      <c r="N12277" s="30">
        <f>((J12277*400)+(K12277*100))+L12277</f>
        <v>100</v>
      </c>
      <c r="O12277" s="30">
        <v>300</v>
      </c>
      <c r="P12277" s="30">
        <f>N12277*O12277</f>
        <v>30000</v>
      </c>
      <c r="AG12277" s="5">
        <f>IF(AND(AF12277="",P12277=""),0,IF((AF12277=""),P12277,IF((P12277=""),AF12277,AF12277+P12277)))</f>
        <v>30000</v>
      </c>
      <c r="AH12277" s="5">
        <f>IF( (AA12277=""),AG12277*1,AG12277*(AA12277/100) )</f>
        <v>30000</v>
      </c>
      <c r="AI12277" s="5">
        <v>0</v>
      </c>
      <c r="AJ12277" s="5">
        <f>IF((AI12277-AH12277) &gt; 1,0,IF((AI12277-AH12277)&lt;0,AH12277-AI12277,AI12277-AH12277))</f>
        <v>30000</v>
      </c>
      <c r="AK12277" s="5">
        <v>0.3</v>
      </c>
      <c r="AL12277" s="5">
        <f>AJ12277*(AK12277/100)</f>
        <v>90</v>
      </c>
    </row>
    <row r="12278" spans="1:38" x14ac:dyDescent="0.45">
      <c r="O12278" s="30" t="s">
        <v>54</v>
      </c>
      <c r="P12278" s="30">
        <f>SUM(P12277:P12277)</f>
        <v>30000</v>
      </c>
      <c r="AH12278" s="5">
        <f>SUM(AH12277:AH12277)</f>
        <v>30000</v>
      </c>
      <c r="AJ12278" s="5">
        <f>SUM(AJ12277:AJ12277)</f>
        <v>30000</v>
      </c>
      <c r="AL12278" s="5">
        <f>SUM(AL12277:AL12277)</f>
        <v>90</v>
      </c>
    </row>
    <row r="12279" spans="1:38" x14ac:dyDescent="0.45">
      <c r="A12279" s="17" t="s">
        <v>17798</v>
      </c>
      <c r="B12279" s="22">
        <v>3730600042276</v>
      </c>
      <c r="C12279" s="17" t="s">
        <v>17799</v>
      </c>
      <c r="D12279" s="17" t="s">
        <v>17800</v>
      </c>
      <c r="E12279" s="3">
        <v>7115</v>
      </c>
      <c r="F12279" s="3">
        <v>7201</v>
      </c>
      <c r="G12279" s="7" t="s">
        <v>17801</v>
      </c>
      <c r="H12279" s="3" t="s">
        <v>42</v>
      </c>
      <c r="I12279" s="3">
        <v>19342</v>
      </c>
    </row>
    <row r="12280" spans="1:38" x14ac:dyDescent="0.45">
      <c r="O12280" s="30" t="s">
        <v>54</v>
      </c>
      <c r="P12280" s="30">
        <f>SUM(P12279:P12279)</f>
        <v>0</v>
      </c>
      <c r="AH12280" s="5">
        <f>SUM(AH12279:AH12279)</f>
        <v>0</v>
      </c>
      <c r="AJ12280" s="5">
        <f>SUM(AJ12279:AJ12279)</f>
        <v>0</v>
      </c>
      <c r="AL12280" s="5">
        <f>SUM(AL12279:AL12279)</f>
        <v>0</v>
      </c>
    </row>
    <row r="12281" spans="1:38" x14ac:dyDescent="0.45">
      <c r="A12281" s="17" t="s">
        <v>17802</v>
      </c>
      <c r="B12281" s="22">
        <v>3101200270561</v>
      </c>
      <c r="C12281" s="17" t="s">
        <v>17803</v>
      </c>
      <c r="D12281" s="17" t="s">
        <v>17804</v>
      </c>
      <c r="E12281" s="3">
        <v>7116</v>
      </c>
      <c r="F12281" s="3">
        <v>7368</v>
      </c>
      <c r="G12281" s="7" t="s">
        <v>17805</v>
      </c>
      <c r="H12281" s="3" t="s">
        <v>42</v>
      </c>
      <c r="I12281" s="3">
        <v>5275</v>
      </c>
    </row>
    <row r="12282" spans="1:38" x14ac:dyDescent="0.45">
      <c r="O12282" s="30" t="s">
        <v>54</v>
      </c>
      <c r="P12282" s="30">
        <f>SUM(P12281:P12281)</f>
        <v>0</v>
      </c>
      <c r="AH12282" s="5">
        <f>SUM(AH12281:AH12281)</f>
        <v>0</v>
      </c>
      <c r="AJ12282" s="5">
        <f>SUM(AJ12281:AJ12281)</f>
        <v>0</v>
      </c>
      <c r="AL12282" s="5">
        <f>SUM(AL12281:AL12281)</f>
        <v>0</v>
      </c>
    </row>
    <row r="12283" spans="1:38" x14ac:dyDescent="0.45">
      <c r="A12283" s="17" t="s">
        <v>17806</v>
      </c>
      <c r="B12283" s="22">
        <v>3100600764251</v>
      </c>
      <c r="C12283" s="17" t="s">
        <v>17807</v>
      </c>
      <c r="D12283" s="17" t="s">
        <v>17808</v>
      </c>
      <c r="E12283" s="3">
        <v>7117</v>
      </c>
      <c r="F12283" s="3">
        <v>2710</v>
      </c>
      <c r="G12283" s="7" t="s">
        <v>17809</v>
      </c>
      <c r="H12283" s="3" t="s">
        <v>42</v>
      </c>
      <c r="I12283" s="3">
        <v>24987</v>
      </c>
      <c r="J12283" s="3">
        <v>0</v>
      </c>
      <c r="K12283" s="3">
        <v>1</v>
      </c>
      <c r="L12283" s="72">
        <v>39</v>
      </c>
      <c r="M12283" s="29" t="s">
        <v>43</v>
      </c>
      <c r="N12283" s="30">
        <f>((J12283*400)+(K12283*100))+L12283</f>
        <v>139</v>
      </c>
      <c r="O12283" s="30">
        <v>5000</v>
      </c>
      <c r="P12283" s="30">
        <f>N12283*O12283</f>
        <v>695000</v>
      </c>
      <c r="AG12283" s="5">
        <f>IF(AND(AF12283="",P12283=""),0,IF((AF12283=""),P12283,IF((P12283=""),AF12283,AF12283+P12283)))</f>
        <v>695000</v>
      </c>
      <c r="AH12283" s="5">
        <f>IF( (AA12283=""),AG12283*1,AG12283*(AA12283/100) )</f>
        <v>695000</v>
      </c>
      <c r="AI12283" s="5">
        <v>0</v>
      </c>
      <c r="AJ12283" s="5">
        <f>IF((AI12283-AH12283) &gt; 1,0,IF((AI12283-AH12283)&lt;0,AH12283-AI12283,AI12283-AH12283))</f>
        <v>695000</v>
      </c>
      <c r="AK12283" s="5">
        <v>0.3</v>
      </c>
      <c r="AL12283" s="5">
        <f>AJ12283*(AK12283/100)</f>
        <v>2085</v>
      </c>
    </row>
    <row r="12284" spans="1:38" x14ac:dyDescent="0.45">
      <c r="E12284" s="3">
        <v>7118</v>
      </c>
      <c r="F12284" s="3">
        <v>3131</v>
      </c>
      <c r="G12284" s="7" t="s">
        <v>17810</v>
      </c>
      <c r="H12284" s="3" t="s">
        <v>42</v>
      </c>
      <c r="I12284" s="3">
        <v>26833</v>
      </c>
      <c r="J12284" s="3">
        <v>0</v>
      </c>
      <c r="K12284" s="3">
        <v>1</v>
      </c>
      <c r="L12284" s="72">
        <v>0</v>
      </c>
      <c r="M12284" s="29" t="s">
        <v>43</v>
      </c>
      <c r="N12284" s="30">
        <f>((J12284*400)+(K12284*100))+L12284</f>
        <v>100</v>
      </c>
      <c r="O12284" s="30">
        <v>5000</v>
      </c>
      <c r="P12284" s="30">
        <f>N12284*O12284</f>
        <v>500000</v>
      </c>
      <c r="AG12284" s="5">
        <f>IF(AND(AF12284="",P12284=""),0,IF((AF12284=""),P12284,IF((P12284=""),AF12284,AF12284+P12284)))</f>
        <v>500000</v>
      </c>
      <c r="AH12284" s="5">
        <f>IF( (AA12284=""),AG12284*1,AG12284*(AA12284/100) )</f>
        <v>500000</v>
      </c>
      <c r="AI12284" s="5">
        <v>0</v>
      </c>
      <c r="AJ12284" s="5">
        <f>IF((AI12284-AH12284) &gt; 1,0,IF((AI12284-AH12284)&lt;0,AH12284-AI12284,AI12284-AH12284))</f>
        <v>500000</v>
      </c>
      <c r="AK12284" s="5">
        <v>0.3</v>
      </c>
      <c r="AL12284" s="5">
        <f>AJ12284*(AK12284/100)</f>
        <v>1500</v>
      </c>
    </row>
    <row r="12285" spans="1:38" x14ac:dyDescent="0.45">
      <c r="E12285" s="3">
        <v>7119</v>
      </c>
      <c r="F12285" s="3">
        <v>2711</v>
      </c>
      <c r="G12285" s="7" t="s">
        <v>17811</v>
      </c>
      <c r="H12285" s="3" t="s">
        <v>42</v>
      </c>
      <c r="I12285" s="3">
        <v>26834</v>
      </c>
      <c r="J12285" s="3">
        <v>0</v>
      </c>
      <c r="K12285" s="3">
        <v>0</v>
      </c>
      <c r="L12285" s="72">
        <v>64</v>
      </c>
      <c r="M12285" s="29" t="s">
        <v>43</v>
      </c>
      <c r="N12285" s="30">
        <f>((J12285*400)+(K12285*100))+L12285</f>
        <v>64</v>
      </c>
      <c r="O12285" s="30">
        <v>5000</v>
      </c>
      <c r="P12285" s="30">
        <f>N12285*O12285</f>
        <v>320000</v>
      </c>
      <c r="AG12285" s="5">
        <f>IF(AND(AF12285="",P12285=""),0,IF((AF12285=""),P12285,IF((P12285=""),AF12285,AF12285+P12285)))</f>
        <v>320000</v>
      </c>
      <c r="AH12285" s="5">
        <f>IF( (AA12285=""),AG12285*1,AG12285*(AA12285/100) )</f>
        <v>320000</v>
      </c>
      <c r="AI12285" s="5">
        <v>0</v>
      </c>
      <c r="AJ12285" s="5">
        <f>IF((AI12285-AH12285) &gt; 1,0,IF((AI12285-AH12285)&lt;0,AH12285-AI12285,AI12285-AH12285))</f>
        <v>320000</v>
      </c>
      <c r="AK12285" s="5">
        <v>0.3</v>
      </c>
      <c r="AL12285" s="5">
        <f>AJ12285*(AK12285/100)</f>
        <v>960</v>
      </c>
    </row>
    <row r="12286" spans="1:38" x14ac:dyDescent="0.45">
      <c r="E12286" s="3">
        <v>7120</v>
      </c>
      <c r="F12286" s="3">
        <v>2709</v>
      </c>
      <c r="G12286" s="7" t="s">
        <v>17812</v>
      </c>
      <c r="H12286" s="3" t="s">
        <v>42</v>
      </c>
      <c r="I12286" s="3">
        <v>26835</v>
      </c>
      <c r="J12286" s="3">
        <v>0</v>
      </c>
      <c r="K12286" s="3">
        <v>0</v>
      </c>
      <c r="L12286" s="72">
        <v>64</v>
      </c>
      <c r="M12286" s="29" t="s">
        <v>43</v>
      </c>
      <c r="N12286" s="30">
        <f>((J12286*400)+(K12286*100))+L12286</f>
        <v>64</v>
      </c>
      <c r="O12286" s="30">
        <v>5000</v>
      </c>
      <c r="P12286" s="30">
        <f>N12286*O12286</f>
        <v>320000</v>
      </c>
      <c r="AG12286" s="5">
        <f>IF(AND(AF12286="",P12286=""),0,IF((AF12286=""),P12286,IF((P12286=""),AF12286,AF12286+P12286)))</f>
        <v>320000</v>
      </c>
      <c r="AH12286" s="5">
        <f>IF( (AA12286=""),AG12286*1,AG12286*(AA12286/100) )</f>
        <v>320000</v>
      </c>
      <c r="AI12286" s="5">
        <v>0</v>
      </c>
      <c r="AJ12286" s="5">
        <f>IF((AI12286-AH12286) &gt; 1,0,IF((AI12286-AH12286)&lt;0,AH12286-AI12286,AI12286-AH12286))</f>
        <v>320000</v>
      </c>
      <c r="AK12286" s="5">
        <v>0.3</v>
      </c>
      <c r="AL12286" s="5">
        <f>AJ12286*(AK12286/100)</f>
        <v>960</v>
      </c>
    </row>
    <row r="12287" spans="1:38" x14ac:dyDescent="0.45">
      <c r="E12287" s="3">
        <v>7121</v>
      </c>
      <c r="F12287" s="3">
        <v>2706</v>
      </c>
      <c r="G12287" s="7" t="s">
        <v>17813</v>
      </c>
      <c r="H12287" s="3" t="s">
        <v>42</v>
      </c>
      <c r="I12287" s="3">
        <v>26836</v>
      </c>
      <c r="J12287" s="3">
        <v>0</v>
      </c>
      <c r="K12287" s="3">
        <v>0</v>
      </c>
      <c r="L12287" s="72">
        <v>76</v>
      </c>
      <c r="M12287" s="29" t="s">
        <v>43</v>
      </c>
      <c r="N12287" s="30">
        <f>((J12287*400)+(K12287*100))+L12287</f>
        <v>76</v>
      </c>
      <c r="O12287" s="30">
        <v>5000</v>
      </c>
      <c r="P12287" s="30">
        <f>N12287*O12287</f>
        <v>380000</v>
      </c>
      <c r="AG12287" s="5">
        <f>IF(AND(AF12287="",P12287=""),0,IF((AF12287=""),P12287,IF((P12287=""),AF12287,AF12287+P12287)))</f>
        <v>380000</v>
      </c>
      <c r="AH12287" s="5">
        <f>IF( (AA12287=""),AG12287*1,AG12287*(AA12287/100) )</f>
        <v>380000</v>
      </c>
      <c r="AI12287" s="5">
        <v>0</v>
      </c>
      <c r="AJ12287" s="5">
        <f>IF((AI12287-AH12287) &gt; 1,0,IF((AI12287-AH12287)&lt;0,AH12287-AI12287,AI12287-AH12287))</f>
        <v>380000</v>
      </c>
      <c r="AK12287" s="5">
        <v>0.3</v>
      </c>
      <c r="AL12287" s="5">
        <f>AJ12287*(AK12287/100)</f>
        <v>1140</v>
      </c>
    </row>
    <row r="12288" spans="1:38" x14ac:dyDescent="0.45">
      <c r="E12288" s="3">
        <v>7122</v>
      </c>
      <c r="F12288" s="3">
        <v>9942</v>
      </c>
      <c r="G12288" s="7" t="s">
        <v>17814</v>
      </c>
      <c r="H12288" s="3" t="s">
        <v>42</v>
      </c>
      <c r="I12288" s="3">
        <v>26837</v>
      </c>
    </row>
    <row r="12289" spans="1:38" x14ac:dyDescent="0.45">
      <c r="E12289" s="3">
        <v>7123</v>
      </c>
      <c r="F12289" s="3">
        <v>2705</v>
      </c>
      <c r="G12289" s="7" t="s">
        <v>17815</v>
      </c>
      <c r="H12289" s="3" t="s">
        <v>42</v>
      </c>
      <c r="I12289" s="3">
        <v>26838</v>
      </c>
      <c r="J12289" s="3">
        <v>0</v>
      </c>
      <c r="K12289" s="3">
        <v>0</v>
      </c>
      <c r="L12289" s="72">
        <v>71</v>
      </c>
      <c r="M12289" s="29" t="s">
        <v>43</v>
      </c>
      <c r="N12289" s="30">
        <f>((J12289*400)+(K12289*100))+L12289</f>
        <v>71</v>
      </c>
      <c r="O12289" s="30">
        <v>5000</v>
      </c>
      <c r="P12289" s="30">
        <f>N12289*O12289</f>
        <v>355000</v>
      </c>
      <c r="AG12289" s="5">
        <f>IF(AND(AF12289="",P12289=""),0,IF((AF12289=""),P12289,IF((P12289=""),AF12289,AF12289+P12289)))</f>
        <v>355000</v>
      </c>
      <c r="AH12289" s="5">
        <f>IF( (AA12289=""),AG12289*1,AG12289*(AA12289/100) )</f>
        <v>355000</v>
      </c>
      <c r="AI12289" s="5">
        <v>0</v>
      </c>
      <c r="AJ12289" s="5">
        <f>IF((AI12289-AH12289) &gt; 1,0,IF((AI12289-AH12289)&lt;0,AH12289-AI12289,AI12289-AH12289))</f>
        <v>355000</v>
      </c>
      <c r="AK12289" s="5">
        <v>0.3</v>
      </c>
      <c r="AL12289" s="5">
        <f>AJ12289*(AK12289/100)</f>
        <v>1065</v>
      </c>
    </row>
    <row r="12290" spans="1:38" x14ac:dyDescent="0.45">
      <c r="E12290" s="3">
        <v>7124</v>
      </c>
      <c r="F12290" s="3">
        <v>2707</v>
      </c>
      <c r="G12290" s="7" t="s">
        <v>17816</v>
      </c>
      <c r="H12290" s="3" t="s">
        <v>42</v>
      </c>
      <c r="I12290" s="3">
        <v>26839</v>
      </c>
      <c r="J12290" s="3">
        <v>0</v>
      </c>
      <c r="K12290" s="3">
        <v>0</v>
      </c>
      <c r="L12290" s="72">
        <v>68</v>
      </c>
      <c r="M12290" s="29" t="s">
        <v>43</v>
      </c>
      <c r="N12290" s="30">
        <f>((J12290*400)+(K12290*100))+L12290</f>
        <v>68</v>
      </c>
      <c r="O12290" s="30">
        <v>5000</v>
      </c>
      <c r="P12290" s="30">
        <f>N12290*O12290</f>
        <v>340000</v>
      </c>
      <c r="AG12290" s="5">
        <f>IF(AND(AF12290="",P12290=""),0,IF((AF12290=""),P12290,IF((P12290=""),AF12290,AF12290+P12290)))</f>
        <v>340000</v>
      </c>
      <c r="AH12290" s="5">
        <f>IF( (AA12290=""),AG12290*1,AG12290*(AA12290/100) )</f>
        <v>340000</v>
      </c>
      <c r="AI12290" s="5">
        <v>0</v>
      </c>
      <c r="AJ12290" s="5">
        <f>IF((AI12290-AH12290) &gt; 1,0,IF((AI12290-AH12290)&lt;0,AH12290-AI12290,AI12290-AH12290))</f>
        <v>340000</v>
      </c>
      <c r="AK12290" s="5">
        <v>0.3</v>
      </c>
      <c r="AL12290" s="5">
        <f>AJ12290*(AK12290/100)</f>
        <v>1020</v>
      </c>
    </row>
    <row r="12291" spans="1:38" x14ac:dyDescent="0.45">
      <c r="O12291" s="30" t="s">
        <v>54</v>
      </c>
      <c r="P12291" s="30">
        <f>SUM(P12283:P12290)</f>
        <v>2910000</v>
      </c>
      <c r="AH12291" s="5">
        <f>SUM(AH12283:AH12290)</f>
        <v>2910000</v>
      </c>
      <c r="AJ12291" s="5">
        <f>SUM(AJ12283:AJ12290)</f>
        <v>2910000</v>
      </c>
      <c r="AL12291" s="5">
        <f>SUM(AL12283:AL12290)</f>
        <v>8730</v>
      </c>
    </row>
    <row r="12292" spans="1:38" x14ac:dyDescent="0.45">
      <c r="A12292" s="17" t="s">
        <v>17817</v>
      </c>
      <c r="B12292" s="22">
        <v>3860100744271</v>
      </c>
      <c r="C12292" s="17" t="s">
        <v>17818</v>
      </c>
      <c r="D12292" s="17" t="s">
        <v>17819</v>
      </c>
      <c r="E12292" s="3">
        <v>7125</v>
      </c>
      <c r="F12292" s="3">
        <v>9823</v>
      </c>
      <c r="G12292" s="7" t="s">
        <v>17820</v>
      </c>
      <c r="H12292" s="3" t="s">
        <v>42</v>
      </c>
      <c r="I12292" s="3">
        <v>28248</v>
      </c>
    </row>
    <row r="12293" spans="1:38" x14ac:dyDescent="0.45">
      <c r="O12293" s="30" t="s">
        <v>54</v>
      </c>
      <c r="P12293" s="30">
        <f>SUM(P12292:P12292)</f>
        <v>0</v>
      </c>
      <c r="AH12293" s="5">
        <f>SUM(AH12292:AH12292)</f>
        <v>0</v>
      </c>
      <c r="AJ12293" s="5">
        <f>SUM(AJ12292:AJ12292)</f>
        <v>0</v>
      </c>
      <c r="AL12293" s="5">
        <f>SUM(AL12292:AL12292)</f>
        <v>0</v>
      </c>
    </row>
    <row r="12294" spans="1:38" x14ac:dyDescent="0.45">
      <c r="A12294" s="17" t="s">
        <v>17821</v>
      </c>
      <c r="B12294" s="22">
        <v>3120100222378</v>
      </c>
      <c r="C12294" s="17" t="s">
        <v>17822</v>
      </c>
      <c r="D12294" s="17" t="s">
        <v>17823</v>
      </c>
      <c r="E12294" s="3">
        <v>7126</v>
      </c>
      <c r="F12294" s="3">
        <v>2062</v>
      </c>
      <c r="G12294" s="7" t="s">
        <v>17824</v>
      </c>
      <c r="H12294" s="3" t="s">
        <v>42</v>
      </c>
      <c r="I12294" s="3">
        <v>33513</v>
      </c>
      <c r="J12294" s="3">
        <v>3</v>
      </c>
      <c r="K12294" s="3">
        <v>3</v>
      </c>
      <c r="L12294" s="72">
        <v>80</v>
      </c>
      <c r="M12294" s="29" t="s">
        <v>90</v>
      </c>
      <c r="N12294" s="30">
        <f>((J12294*400)+(K12294*100))+L12294</f>
        <v>1580</v>
      </c>
      <c r="O12294" s="30">
        <v>560</v>
      </c>
      <c r="P12294" s="30">
        <f>N12294*O12294</f>
        <v>884800</v>
      </c>
      <c r="AG12294" s="5">
        <f>IF(AND(AF12294="",P12294=""),0,IF((AF12294=""),P12294,IF((P12294=""),AF12294,AF12294+P12294)))</f>
        <v>884800</v>
      </c>
      <c r="AH12294" s="5">
        <f>IF( (AA12294=""),AG12294*1,AG12294*(AA12294/100) )</f>
        <v>884800</v>
      </c>
      <c r="AI12294" s="5">
        <v>50000000</v>
      </c>
      <c r="AJ12294" s="5">
        <f>IF((AI12294-AH12294) &gt; 1,0,IF((AI12294-AH12294)&lt;0,AH12294-AI12294,AI12294-AH12294))</f>
        <v>0</v>
      </c>
      <c r="AK12294" s="5">
        <v>0.01</v>
      </c>
      <c r="AL12294" s="5">
        <f>AJ12294*(AK12294/100)</f>
        <v>0</v>
      </c>
    </row>
    <row r="12295" spans="1:38" x14ac:dyDescent="0.45">
      <c r="O12295" s="30" t="s">
        <v>54</v>
      </c>
      <c r="P12295" s="30">
        <f>SUM(P12294:P12294)</f>
        <v>884800</v>
      </c>
      <c r="AH12295" s="5">
        <f>SUM(AH12294:AH12294)</f>
        <v>884800</v>
      </c>
      <c r="AJ12295" s="5">
        <f>SUM(AJ12294:AJ12294)</f>
        <v>0</v>
      </c>
      <c r="AL12295" s="5">
        <f>SUM(AL12294:AL12294)</f>
        <v>0</v>
      </c>
    </row>
    <row r="12296" spans="1:38" x14ac:dyDescent="0.45">
      <c r="A12296" s="17" t="s">
        <v>17825</v>
      </c>
      <c r="B12296" s="22">
        <v>3860300168401</v>
      </c>
      <c r="C12296" s="17" t="s">
        <v>17826</v>
      </c>
      <c r="D12296" s="17" t="s">
        <v>17827</v>
      </c>
      <c r="E12296" s="3">
        <v>7127</v>
      </c>
      <c r="F12296" s="3">
        <v>7910</v>
      </c>
      <c r="G12296" s="7" t="s">
        <v>17828</v>
      </c>
      <c r="H12296" s="3" t="s">
        <v>42</v>
      </c>
      <c r="I12296" s="3">
        <v>11533</v>
      </c>
    </row>
    <row r="12297" spans="1:38" x14ac:dyDescent="0.45">
      <c r="E12297" s="3">
        <v>7128</v>
      </c>
      <c r="F12297" s="3">
        <v>7651</v>
      </c>
      <c r="G12297" s="7" t="s">
        <v>17829</v>
      </c>
      <c r="H12297" s="3" t="s">
        <v>42</v>
      </c>
      <c r="I12297" s="3">
        <v>11672</v>
      </c>
    </row>
    <row r="12298" spans="1:38" x14ac:dyDescent="0.45">
      <c r="O12298" s="30" t="s">
        <v>54</v>
      </c>
      <c r="P12298" s="30">
        <f>SUM(P12296:P12297)</f>
        <v>0</v>
      </c>
      <c r="AH12298" s="5">
        <f>SUM(AH12296:AH12297)</f>
        <v>0</v>
      </c>
      <c r="AJ12298" s="5">
        <f>SUM(AJ12296:AJ12297)</f>
        <v>0</v>
      </c>
      <c r="AL12298" s="5">
        <f>SUM(AL12296:AL12297)</f>
        <v>0</v>
      </c>
    </row>
    <row r="12299" spans="1:38" x14ac:dyDescent="0.45">
      <c r="A12299" s="17" t="s">
        <v>17830</v>
      </c>
      <c r="B12299" s="22">
        <v>3770400048084</v>
      </c>
      <c r="C12299" s="17" t="s">
        <v>17831</v>
      </c>
      <c r="D12299" s="17" t="s">
        <v>17832</v>
      </c>
      <c r="E12299" s="3">
        <v>7129</v>
      </c>
      <c r="F12299" s="3">
        <v>2174</v>
      </c>
      <c r="G12299" s="7" t="s">
        <v>17833</v>
      </c>
      <c r="H12299" s="3" t="s">
        <v>42</v>
      </c>
      <c r="I12299" s="3">
        <v>19619</v>
      </c>
      <c r="J12299" s="3">
        <v>0</v>
      </c>
      <c r="K12299" s="3">
        <v>1</v>
      </c>
      <c r="L12299" s="72">
        <v>10</v>
      </c>
      <c r="M12299" s="29" t="s">
        <v>43</v>
      </c>
      <c r="N12299" s="30">
        <f>((J12299*400)+(K12299*100))+L12299</f>
        <v>110</v>
      </c>
      <c r="O12299" s="30">
        <v>150</v>
      </c>
      <c r="P12299" s="30">
        <f>N12299*O12299</f>
        <v>16500</v>
      </c>
      <c r="AG12299" s="5">
        <f>IF(AND(AF12299="",P12299=""),0,IF((AF12299=""),P12299,IF((P12299=""),AF12299,AF12299+P12299)))</f>
        <v>16500</v>
      </c>
      <c r="AH12299" s="5">
        <f>IF( (AA12299=""),AG12299*1,AG12299*(AA12299/100) )</f>
        <v>16500</v>
      </c>
      <c r="AI12299" s="5">
        <v>0</v>
      </c>
      <c r="AJ12299" s="5">
        <f>IF((AI12299-AH12299) &gt; 1,0,IF((AI12299-AH12299)&lt;0,AH12299-AI12299,AI12299-AH12299))</f>
        <v>16500</v>
      </c>
      <c r="AK12299" s="5">
        <v>0.3</v>
      </c>
      <c r="AL12299" s="5">
        <f>AJ12299*(AK12299/100)</f>
        <v>49.5</v>
      </c>
    </row>
    <row r="12300" spans="1:38" x14ac:dyDescent="0.45">
      <c r="O12300" s="30" t="s">
        <v>54</v>
      </c>
      <c r="P12300" s="30">
        <f>SUM(P12299:P12299)</f>
        <v>16500</v>
      </c>
      <c r="AH12300" s="5">
        <f>SUM(AH12299:AH12299)</f>
        <v>16500</v>
      </c>
      <c r="AJ12300" s="5">
        <f>SUM(AJ12299:AJ12299)</f>
        <v>16500</v>
      </c>
      <c r="AL12300" s="5">
        <f>SUM(AL12299:AL12299)</f>
        <v>49.5</v>
      </c>
    </row>
    <row r="12301" spans="1:38" x14ac:dyDescent="0.45">
      <c r="A12301" s="17" t="s">
        <v>17834</v>
      </c>
      <c r="B12301" s="22">
        <v>3100901916084</v>
      </c>
      <c r="C12301" s="17" t="s">
        <v>17835</v>
      </c>
      <c r="D12301" s="17" t="s">
        <v>17836</v>
      </c>
      <c r="E12301" s="3">
        <v>7130</v>
      </c>
      <c r="F12301" s="3">
        <v>7839</v>
      </c>
      <c r="G12301" s="7" t="s">
        <v>17837</v>
      </c>
      <c r="H12301" s="3" t="s">
        <v>42</v>
      </c>
      <c r="I12301" s="3">
        <v>21699</v>
      </c>
    </row>
    <row r="12302" spans="1:38" x14ac:dyDescent="0.45">
      <c r="E12302" s="3">
        <v>7131</v>
      </c>
      <c r="F12302" s="3">
        <v>7838</v>
      </c>
      <c r="G12302" s="7" t="s">
        <v>17838</v>
      </c>
      <c r="H12302" s="3" t="s">
        <v>42</v>
      </c>
      <c r="I12302" s="3">
        <v>21700</v>
      </c>
    </row>
    <row r="12303" spans="1:38" x14ac:dyDescent="0.45">
      <c r="E12303" s="3">
        <v>7132</v>
      </c>
      <c r="F12303" s="3">
        <v>9288</v>
      </c>
      <c r="G12303" s="7" t="s">
        <v>17839</v>
      </c>
      <c r="H12303" s="3" t="s">
        <v>42</v>
      </c>
      <c r="I12303" s="3">
        <v>21701</v>
      </c>
    </row>
    <row r="12304" spans="1:38" x14ac:dyDescent="0.45">
      <c r="O12304" s="30" t="s">
        <v>54</v>
      </c>
      <c r="P12304" s="30">
        <f>SUM(P12301:P12303)</f>
        <v>0</v>
      </c>
      <c r="AH12304" s="5">
        <f>SUM(AH12301:AH12303)</f>
        <v>0</v>
      </c>
      <c r="AJ12304" s="5">
        <f>SUM(AJ12301:AJ12303)</f>
        <v>0</v>
      </c>
      <c r="AL12304" s="5">
        <f>SUM(AL12301:AL12303)</f>
        <v>0</v>
      </c>
    </row>
    <row r="12305" spans="1:38" x14ac:dyDescent="0.45">
      <c r="A12305" s="17" t="s">
        <v>17840</v>
      </c>
      <c r="B12305" s="22">
        <v>3770400316984</v>
      </c>
      <c r="C12305" s="17" t="s">
        <v>17841</v>
      </c>
      <c r="D12305" s="17" t="s">
        <v>17842</v>
      </c>
      <c r="E12305" s="3">
        <v>7133</v>
      </c>
      <c r="F12305" s="3">
        <v>3334</v>
      </c>
      <c r="G12305" s="7" t="s">
        <v>17843</v>
      </c>
      <c r="H12305" s="3" t="s">
        <v>42</v>
      </c>
      <c r="I12305" s="3">
        <v>28169</v>
      </c>
      <c r="J12305" s="3">
        <v>0</v>
      </c>
      <c r="K12305" s="3">
        <v>0</v>
      </c>
      <c r="L12305" s="72">
        <v>6</v>
      </c>
      <c r="M12305" s="29" t="s">
        <v>208</v>
      </c>
      <c r="N12305" s="30">
        <f>((J12305*400)+(K12305*100))+L12305</f>
        <v>6</v>
      </c>
      <c r="O12305" s="30">
        <v>380</v>
      </c>
      <c r="P12305" s="30">
        <f>N12305*O12305</f>
        <v>2280</v>
      </c>
      <c r="Q12305" s="3">
        <v>1</v>
      </c>
      <c r="R12305" s="17" t="s">
        <v>17840</v>
      </c>
      <c r="S12305" s="26">
        <v>3770400316984</v>
      </c>
      <c r="T12305" s="17" t="s">
        <v>17841</v>
      </c>
      <c r="U12305" s="17" t="s">
        <v>17844</v>
      </c>
      <c r="W12305" s="3" t="s">
        <v>210</v>
      </c>
      <c r="X12305" s="3" t="s">
        <v>211</v>
      </c>
      <c r="Y12305" s="3" t="s">
        <v>212</v>
      </c>
      <c r="Z12305" s="5">
        <v>24</v>
      </c>
      <c r="AA12305" s="67">
        <v>100</v>
      </c>
      <c r="AB12305" s="5">
        <v>6900</v>
      </c>
      <c r="AC12305" s="5">
        <f>Z12305*AB12305</f>
        <v>165600</v>
      </c>
      <c r="AD12305" s="9">
        <v>5</v>
      </c>
      <c r="AE12305" s="9">
        <v>5</v>
      </c>
      <c r="AF12305" s="5">
        <f>(AC12305*(100-AE12305))/100</f>
        <v>157320</v>
      </c>
      <c r="AG12305" s="5">
        <f>IF(AND(AF12305="",P12305=""),0,IF((AF12305=""),P12305, IF( (P12305=""),AF12305,AF12305+P12305)))</f>
        <v>159600</v>
      </c>
      <c r="AH12305" s="5">
        <f>IF( (AA12305=""),AG12305*1,AG12305*(AA12305/100) )</f>
        <v>159600</v>
      </c>
      <c r="AI12305" s="5">
        <v>50000000</v>
      </c>
      <c r="AJ12305" s="5">
        <f>IF((AI12305-AH12305) &gt; 1,0,IF((AI12305-AH12305)&lt;0,AH12305-AI12305,AI12305-AH12305))</f>
        <v>0</v>
      </c>
      <c r="AK12305" s="5">
        <v>0.02</v>
      </c>
      <c r="AL12305" s="5">
        <f>AJ12305*(AK12305/100)</f>
        <v>0</v>
      </c>
    </row>
    <row r="12306" spans="1:38" x14ac:dyDescent="0.45">
      <c r="O12306" s="30" t="s">
        <v>54</v>
      </c>
      <c r="P12306" s="30">
        <f>SUM(P12305:P12305)</f>
        <v>2280</v>
      </c>
      <c r="AH12306" s="5">
        <f>SUM(AH12305:AH12305)</f>
        <v>159600</v>
      </c>
      <c r="AJ12306" s="5">
        <f>SUM(AJ12305:AJ12305)</f>
        <v>0</v>
      </c>
      <c r="AL12306" s="5">
        <f>SUM(AL12305:AL12305)</f>
        <v>0</v>
      </c>
    </row>
    <row r="12307" spans="1:38" x14ac:dyDescent="0.45">
      <c r="A12307" s="17" t="s">
        <v>17845</v>
      </c>
      <c r="B12307" s="22">
        <v>3130600010001</v>
      </c>
      <c r="C12307" s="17" t="s">
        <v>17846</v>
      </c>
      <c r="D12307" s="17" t="s">
        <v>17847</v>
      </c>
      <c r="E12307" s="3">
        <v>7134</v>
      </c>
      <c r="F12307" s="3">
        <v>6585</v>
      </c>
      <c r="G12307" s="7" t="s">
        <v>17848</v>
      </c>
      <c r="H12307" s="3" t="s">
        <v>42</v>
      </c>
      <c r="I12307" s="3">
        <v>747</v>
      </c>
    </row>
    <row r="12308" spans="1:38" x14ac:dyDescent="0.45">
      <c r="O12308" s="30" t="s">
        <v>54</v>
      </c>
      <c r="P12308" s="30">
        <f>SUM(P12307:P12307)</f>
        <v>0</v>
      </c>
      <c r="AH12308" s="5">
        <f>SUM(AH12307:AH12307)</f>
        <v>0</v>
      </c>
      <c r="AJ12308" s="5">
        <f>SUM(AJ12307:AJ12307)</f>
        <v>0</v>
      </c>
      <c r="AL12308" s="5">
        <f>SUM(AL12307:AL12307)</f>
        <v>0</v>
      </c>
    </row>
    <row r="12309" spans="1:38" x14ac:dyDescent="0.45">
      <c r="A12309" s="17" t="s">
        <v>17849</v>
      </c>
      <c r="B12309" s="22">
        <v>3119900367263</v>
      </c>
      <c r="C12309" s="17" t="s">
        <v>17850</v>
      </c>
      <c r="D12309" s="17" t="s">
        <v>17851</v>
      </c>
      <c r="E12309" s="3">
        <v>7135</v>
      </c>
      <c r="F12309" s="3">
        <v>9906</v>
      </c>
      <c r="G12309" s="7" t="s">
        <v>17852</v>
      </c>
      <c r="H12309" s="3" t="s">
        <v>42</v>
      </c>
      <c r="I12309" s="3">
        <v>14344</v>
      </c>
    </row>
    <row r="12310" spans="1:38" x14ac:dyDescent="0.45">
      <c r="O12310" s="30" t="s">
        <v>54</v>
      </c>
      <c r="P12310" s="30">
        <f>SUM(P12309:P12309)</f>
        <v>0</v>
      </c>
      <c r="AH12310" s="5">
        <f>SUM(AH12309:AH12309)</f>
        <v>0</v>
      </c>
      <c r="AJ12310" s="5">
        <f>SUM(AJ12309:AJ12309)</f>
        <v>0</v>
      </c>
      <c r="AL12310" s="5">
        <f>SUM(AL12309:AL12309)</f>
        <v>0</v>
      </c>
    </row>
    <row r="12311" spans="1:38" x14ac:dyDescent="0.45">
      <c r="A12311" s="17" t="s">
        <v>17853</v>
      </c>
      <c r="B12311" s="22">
        <v>3770100068543</v>
      </c>
      <c r="C12311" s="17" t="s">
        <v>17854</v>
      </c>
      <c r="D12311" s="17" t="s">
        <v>17855</v>
      </c>
      <c r="E12311" s="3">
        <v>7136</v>
      </c>
      <c r="F12311" s="3">
        <v>3532</v>
      </c>
      <c r="G12311" s="7" t="s">
        <v>17856</v>
      </c>
      <c r="H12311" s="3" t="s">
        <v>42</v>
      </c>
      <c r="I12311" s="3">
        <v>24610</v>
      </c>
      <c r="J12311" s="3">
        <v>0</v>
      </c>
      <c r="K12311" s="3">
        <v>0</v>
      </c>
      <c r="L12311" s="72">
        <v>24</v>
      </c>
      <c r="M12311" s="29" t="s">
        <v>43</v>
      </c>
      <c r="N12311" s="30">
        <f>((J12311*400)+(K12311*100))+L12311</f>
        <v>24</v>
      </c>
      <c r="O12311" s="30">
        <v>5500</v>
      </c>
      <c r="P12311" s="30">
        <f>N12311*O12311</f>
        <v>132000</v>
      </c>
      <c r="AG12311" s="5">
        <f>IF(AND(AF12311="",P12311=""),0,IF((AF12311=""),P12311,IF((P12311=""),AF12311,AF12311+P12311)))</f>
        <v>132000</v>
      </c>
      <c r="AH12311" s="5">
        <f>IF( (AA12311=""),AG12311*1,AG12311*(AA12311/100) )</f>
        <v>132000</v>
      </c>
      <c r="AI12311" s="5">
        <v>0</v>
      </c>
      <c r="AJ12311" s="5">
        <f>IF((AI12311-AH12311) &gt; 1,0,IF((AI12311-AH12311)&lt;0,AH12311-AI12311,AI12311-AH12311))</f>
        <v>132000</v>
      </c>
      <c r="AK12311" s="5">
        <v>0.3</v>
      </c>
      <c r="AL12311" s="5">
        <f>AJ12311*(AK12311/100)</f>
        <v>396</v>
      </c>
    </row>
    <row r="12312" spans="1:38" x14ac:dyDescent="0.45">
      <c r="E12312" s="3">
        <v>7137</v>
      </c>
      <c r="F12312" s="3">
        <v>656</v>
      </c>
      <c r="G12312" s="7" t="s">
        <v>17857</v>
      </c>
      <c r="H12312" s="3" t="s">
        <v>42</v>
      </c>
      <c r="I12312" s="3">
        <v>29522</v>
      </c>
      <c r="J12312" s="3">
        <v>0</v>
      </c>
      <c r="K12312" s="3">
        <v>0</v>
      </c>
      <c r="L12312" s="72">
        <v>50</v>
      </c>
      <c r="M12312" s="29" t="s">
        <v>43</v>
      </c>
      <c r="N12312" s="30">
        <f>((J12312*400)+(K12312*100))+L12312</f>
        <v>50</v>
      </c>
      <c r="O12312" s="30">
        <v>1000</v>
      </c>
      <c r="P12312" s="30">
        <f>N12312*O12312</f>
        <v>50000</v>
      </c>
      <c r="AG12312" s="5">
        <f>IF(AND(AF12312="",P12312=""),0,IF((AF12312=""),P12312,IF((P12312=""),AF12312,AF12312+P12312)))</f>
        <v>50000</v>
      </c>
      <c r="AH12312" s="5">
        <f>IF( (AA12312=""),AG12312*1,AG12312*(AA12312/100) )</f>
        <v>50000</v>
      </c>
      <c r="AI12312" s="5">
        <v>0</v>
      </c>
      <c r="AJ12312" s="5">
        <f>IF((AI12312-AH12312) &gt; 1,0,IF((AI12312-AH12312)&lt;0,AH12312-AI12312,AI12312-AH12312))</f>
        <v>50000</v>
      </c>
      <c r="AK12312" s="5">
        <v>0.3</v>
      </c>
      <c r="AL12312" s="5">
        <f>AJ12312*(AK12312/100)</f>
        <v>150</v>
      </c>
    </row>
    <row r="12313" spans="1:38" x14ac:dyDescent="0.45">
      <c r="O12313" s="30" t="s">
        <v>54</v>
      </c>
      <c r="P12313" s="30">
        <f>SUM(P12311:P12312)</f>
        <v>182000</v>
      </c>
      <c r="AH12313" s="5">
        <f>SUM(AH12311:AH12312)</f>
        <v>182000</v>
      </c>
      <c r="AJ12313" s="5">
        <f>SUM(AJ12311:AJ12312)</f>
        <v>182000</v>
      </c>
      <c r="AL12313" s="5">
        <f>SUM(AL12311:AL12312)</f>
        <v>546</v>
      </c>
    </row>
    <row r="12314" spans="1:38" x14ac:dyDescent="0.45">
      <c r="A12314" s="17" t="s">
        <v>17858</v>
      </c>
      <c r="B12314" s="22">
        <v>3779900105158</v>
      </c>
      <c r="C12314" s="17" t="s">
        <v>17859</v>
      </c>
      <c r="D12314" s="17" t="s">
        <v>17860</v>
      </c>
      <c r="E12314" s="3">
        <v>7138</v>
      </c>
      <c r="F12314" s="3">
        <v>74</v>
      </c>
      <c r="G12314" s="7" t="s">
        <v>17861</v>
      </c>
      <c r="H12314" s="3" t="s">
        <v>42</v>
      </c>
      <c r="I12314" s="3">
        <v>21884</v>
      </c>
      <c r="J12314" s="3">
        <v>0</v>
      </c>
      <c r="K12314" s="3">
        <v>0</v>
      </c>
      <c r="L12314" s="72">
        <v>60</v>
      </c>
      <c r="M12314" s="29" t="s">
        <v>43</v>
      </c>
      <c r="N12314" s="30">
        <f>((J12314*400)+(K12314*100))+L12314</f>
        <v>60</v>
      </c>
      <c r="O12314" s="30">
        <v>1000</v>
      </c>
      <c r="P12314" s="30">
        <f>N12314*O12314</f>
        <v>60000</v>
      </c>
      <c r="AG12314" s="5">
        <f>IF(AND(AF12314="",P12314=""),0,IF((AF12314=""),P12314,IF((P12314=""),AF12314,AF12314+P12314)))</f>
        <v>60000</v>
      </c>
      <c r="AH12314" s="5">
        <f>IF( (AA12314=""),AG12314*1,AG12314*(AA12314/100) )</f>
        <v>60000</v>
      </c>
      <c r="AI12314" s="5">
        <v>0</v>
      </c>
      <c r="AJ12314" s="5">
        <f>IF((AI12314-AH12314) &gt; 1,0,IF((AI12314-AH12314)&lt;0,AH12314-AI12314,AI12314-AH12314))</f>
        <v>60000</v>
      </c>
      <c r="AK12314" s="5">
        <v>0.3</v>
      </c>
      <c r="AL12314" s="5">
        <f>AJ12314*(AK12314/100)</f>
        <v>180</v>
      </c>
    </row>
    <row r="12315" spans="1:38" x14ac:dyDescent="0.45">
      <c r="O12315" s="30" t="s">
        <v>54</v>
      </c>
      <c r="P12315" s="30">
        <f>SUM(P12314:P12314)</f>
        <v>60000</v>
      </c>
      <c r="AH12315" s="5">
        <f>SUM(AH12314:AH12314)</f>
        <v>60000</v>
      </c>
      <c r="AJ12315" s="5">
        <f>SUM(AJ12314:AJ12314)</f>
        <v>60000</v>
      </c>
      <c r="AL12315" s="5">
        <f>SUM(AL12314:AL12314)</f>
        <v>180</v>
      </c>
    </row>
    <row r="12316" spans="1:38" x14ac:dyDescent="0.45">
      <c r="A12316" s="17" t="s">
        <v>17862</v>
      </c>
      <c r="B12316" s="22">
        <v>3770400052341</v>
      </c>
      <c r="C12316" s="17" t="s">
        <v>17863</v>
      </c>
      <c r="D12316" s="17" t="s">
        <v>17864</v>
      </c>
      <c r="E12316" s="3">
        <v>7139</v>
      </c>
      <c r="F12316" s="3">
        <v>2830</v>
      </c>
      <c r="G12316" s="7" t="s">
        <v>17865</v>
      </c>
      <c r="H12316" s="3" t="s">
        <v>42</v>
      </c>
      <c r="I12316" s="3">
        <v>10274</v>
      </c>
      <c r="J12316" s="3">
        <v>1</v>
      </c>
      <c r="K12316" s="3">
        <v>1</v>
      </c>
      <c r="L12316" s="72">
        <v>97</v>
      </c>
      <c r="M12316" s="29" t="s">
        <v>90</v>
      </c>
      <c r="N12316" s="30">
        <f>((J12316*400)+(K12316*100))+L12316</f>
        <v>597</v>
      </c>
      <c r="O12316" s="30">
        <v>150</v>
      </c>
      <c r="P12316" s="30">
        <f>N12316*O12316</f>
        <v>89550</v>
      </c>
      <c r="AG12316" s="5">
        <f>IF(AND(AF12316="",P12316=""),0,IF((AF12316=""),P12316,IF((P12316=""),AF12316,AF12316+P12316)))</f>
        <v>89550</v>
      </c>
      <c r="AH12316" s="5">
        <f>IF( (AA12316=""),AG12316*1,AG12316*(AA12316/100) )</f>
        <v>89550</v>
      </c>
      <c r="AI12316" s="5">
        <v>50000000</v>
      </c>
      <c r="AJ12316" s="5">
        <f>IF((AI12316-AH12316) &gt; 1,0,IF((AI12316-AH12316)&lt;0,AH12316-AI12316,AI12316-AH12316))</f>
        <v>0</v>
      </c>
      <c r="AK12316" s="5">
        <v>0.01</v>
      </c>
      <c r="AL12316" s="5">
        <f>AJ12316*(AK12316/100)</f>
        <v>0</v>
      </c>
    </row>
    <row r="12317" spans="1:38" x14ac:dyDescent="0.45">
      <c r="E12317" s="3">
        <v>7140</v>
      </c>
      <c r="F12317" s="3">
        <v>1604</v>
      </c>
      <c r="G12317" s="7" t="s">
        <v>17866</v>
      </c>
      <c r="H12317" s="3" t="s">
        <v>42</v>
      </c>
      <c r="I12317" s="3">
        <v>10453</v>
      </c>
      <c r="J12317" s="3">
        <v>0</v>
      </c>
      <c r="K12317" s="3">
        <v>0</v>
      </c>
      <c r="L12317" s="72">
        <v>20</v>
      </c>
      <c r="M12317" s="29" t="s">
        <v>208</v>
      </c>
      <c r="N12317" s="30">
        <f>((J12317*400)+(K12317*100))+L12317</f>
        <v>20</v>
      </c>
      <c r="O12317" s="30">
        <v>400</v>
      </c>
      <c r="P12317" s="30">
        <f>N12317*O12317</f>
        <v>8000</v>
      </c>
      <c r="Q12317" s="3">
        <v>1</v>
      </c>
      <c r="R12317" s="17" t="s">
        <v>17862</v>
      </c>
      <c r="S12317" s="26">
        <v>3770400052341</v>
      </c>
      <c r="T12317" s="17" t="s">
        <v>17863</v>
      </c>
      <c r="U12317" s="17" t="s">
        <v>17867</v>
      </c>
      <c r="W12317" s="3" t="s">
        <v>210</v>
      </c>
      <c r="X12317" s="3" t="s">
        <v>211</v>
      </c>
      <c r="Y12317" s="3" t="s">
        <v>212</v>
      </c>
      <c r="Z12317" s="5">
        <v>80</v>
      </c>
      <c r="AA12317" s="67">
        <v>100</v>
      </c>
      <c r="AB12317" s="5">
        <v>6900</v>
      </c>
      <c r="AC12317" s="5">
        <f>Z12317*AB12317</f>
        <v>552000</v>
      </c>
      <c r="AD12317" s="9">
        <v>5</v>
      </c>
      <c r="AE12317" s="9">
        <v>5</v>
      </c>
      <c r="AF12317" s="5">
        <f>(AC12317*(100-AE12317))/100</f>
        <v>524400</v>
      </c>
      <c r="AG12317" s="5">
        <f>IF(AND(AF12317="",P12317=""),0,IF((AF12317=""),P12317, IF( (P12317=""),AF12317,AF12317+P12317)))</f>
        <v>532400</v>
      </c>
      <c r="AH12317" s="5">
        <f>IF( (AA12317=""),AG12317*1,AG12317*(AA12317/100) )</f>
        <v>532400</v>
      </c>
      <c r="AI12317" s="5">
        <v>0</v>
      </c>
      <c r="AJ12317" s="5">
        <f>IF((AI12317-AH12317) &gt; 1,0,IF((AI12317-AH12317)&lt;0,AH12317-AI12317,AI12317-AH12317))</f>
        <v>532400</v>
      </c>
      <c r="AK12317" s="5">
        <v>0.02</v>
      </c>
      <c r="AL12317" s="5">
        <f>AJ12317*(AK12317/100)</f>
        <v>106.48</v>
      </c>
    </row>
    <row r="12318" spans="1:38" x14ac:dyDescent="0.45">
      <c r="E12318" s="3">
        <v>7141</v>
      </c>
      <c r="F12318" s="3">
        <v>2557</v>
      </c>
      <c r="G12318" s="7" t="s">
        <v>17868</v>
      </c>
      <c r="H12318" s="3" t="s">
        <v>42</v>
      </c>
      <c r="I12318" s="3">
        <v>15038</v>
      </c>
      <c r="J12318" s="3">
        <v>1</v>
      </c>
      <c r="K12318" s="3">
        <v>0</v>
      </c>
      <c r="L12318" s="72">
        <v>70</v>
      </c>
      <c r="M12318" s="29" t="s">
        <v>90</v>
      </c>
      <c r="N12318" s="30">
        <f>((J12318*400)+(K12318*100))+L12318</f>
        <v>470</v>
      </c>
      <c r="O12318" s="30">
        <v>470</v>
      </c>
      <c r="P12318" s="30">
        <f>N12318*O12318</f>
        <v>220900</v>
      </c>
      <c r="AG12318" s="5">
        <f>IF(AND(AF12318="",P12318=""),0,IF((AF12318=""),P12318,IF((P12318=""),AF12318,AF12318+P12318)))</f>
        <v>220900</v>
      </c>
      <c r="AH12318" s="5">
        <f>IF( (AA12318=""),AG12318*1,AG12318*(AA12318/100) )</f>
        <v>220900</v>
      </c>
      <c r="AI12318" s="5">
        <v>0</v>
      </c>
      <c r="AJ12318" s="5">
        <f>IF((AI12318-AH12318) &gt; 1,0,IF((AI12318-AH12318)&lt;0,AH12318-AI12318,AI12318-AH12318))</f>
        <v>220900</v>
      </c>
      <c r="AK12318" s="5">
        <v>0.01</v>
      </c>
      <c r="AL12318" s="5">
        <f>AJ12318*(AK12318/100)</f>
        <v>22.09</v>
      </c>
    </row>
    <row r="12319" spans="1:38" x14ac:dyDescent="0.45">
      <c r="E12319" s="3">
        <v>7142</v>
      </c>
      <c r="F12319" s="3">
        <v>2559</v>
      </c>
      <c r="G12319" s="7" t="s">
        <v>17869</v>
      </c>
      <c r="H12319" s="3" t="s">
        <v>42</v>
      </c>
      <c r="I12319" s="3">
        <v>15343</v>
      </c>
      <c r="J12319" s="3">
        <v>1</v>
      </c>
      <c r="K12319" s="3">
        <v>0</v>
      </c>
      <c r="L12319" s="72">
        <v>51</v>
      </c>
      <c r="M12319" s="29" t="s">
        <v>90</v>
      </c>
      <c r="N12319" s="30">
        <f>((J12319*400)+(K12319*100))+L12319</f>
        <v>451</v>
      </c>
      <c r="O12319" s="30">
        <v>560</v>
      </c>
      <c r="P12319" s="30">
        <f>N12319*O12319</f>
        <v>252560</v>
      </c>
      <c r="AG12319" s="5">
        <f>IF(AND(AF12319="",P12319=""),0,IF((AF12319=""),P12319,IF((P12319=""),AF12319,AF12319+P12319)))</f>
        <v>252560</v>
      </c>
      <c r="AH12319" s="5">
        <f>IF( (AA12319=""),AG12319*1,AG12319*(AA12319/100) )</f>
        <v>252560</v>
      </c>
      <c r="AI12319" s="5">
        <v>0</v>
      </c>
      <c r="AJ12319" s="5">
        <f>IF((AI12319-AH12319) &gt; 1,0,IF((AI12319-AH12319)&lt;0,AH12319-AI12319,AI12319-AH12319))</f>
        <v>252560</v>
      </c>
      <c r="AK12319" s="5">
        <v>0.01</v>
      </c>
      <c r="AL12319" s="5">
        <f>AJ12319*(AK12319/100)</f>
        <v>25.256</v>
      </c>
    </row>
    <row r="12320" spans="1:38" x14ac:dyDescent="0.45">
      <c r="E12320" s="3">
        <v>7143</v>
      </c>
      <c r="F12320" s="3">
        <v>6744</v>
      </c>
      <c r="G12320" s="7" t="s">
        <v>17870</v>
      </c>
      <c r="H12320" s="3" t="s">
        <v>42</v>
      </c>
      <c r="I12320" s="3">
        <v>23890</v>
      </c>
    </row>
    <row r="12321" spans="1:38" x14ac:dyDescent="0.45">
      <c r="E12321" s="3">
        <v>7144</v>
      </c>
      <c r="F12321" s="3">
        <v>9425</v>
      </c>
      <c r="G12321" s="7" t="s">
        <v>17871</v>
      </c>
      <c r="H12321" s="3" t="s">
        <v>42</v>
      </c>
      <c r="I12321" s="3">
        <v>23891</v>
      </c>
    </row>
    <row r="12322" spans="1:38" x14ac:dyDescent="0.45">
      <c r="O12322" s="30" t="s">
        <v>54</v>
      </c>
      <c r="P12322" s="30">
        <f>SUM(P12316:P12321)</f>
        <v>571010</v>
      </c>
      <c r="AH12322" s="5">
        <f>SUM(AH12316:AH12321)</f>
        <v>1095410</v>
      </c>
      <c r="AJ12322" s="5">
        <f>SUM(AJ12316:AJ12321)</f>
        <v>1005860</v>
      </c>
      <c r="AL12322" s="5">
        <f>SUM(AL12316:AL12321)</f>
        <v>153.82599999999999</v>
      </c>
    </row>
    <row r="12323" spans="1:38" x14ac:dyDescent="0.45">
      <c r="A12323" s="17" t="s">
        <v>17872</v>
      </c>
      <c r="B12323" s="22">
        <v>3770400021364</v>
      </c>
      <c r="C12323" s="17" t="s">
        <v>17873</v>
      </c>
      <c r="D12323" s="17" t="s">
        <v>17874</v>
      </c>
      <c r="E12323" s="3">
        <v>7145</v>
      </c>
      <c r="F12323" s="3">
        <v>6336</v>
      </c>
      <c r="H12323" s="3" t="s">
        <v>42</v>
      </c>
      <c r="I12323" s="3">
        <v>35465</v>
      </c>
      <c r="J12323" s="3">
        <v>3</v>
      </c>
      <c r="K12323" s="3">
        <v>1</v>
      </c>
      <c r="L12323" s="72">
        <v>10.9</v>
      </c>
      <c r="M12323" s="29" t="s">
        <v>90</v>
      </c>
      <c r="N12323" s="30">
        <f>((J12323*400)+(K12323*100))+L12323</f>
        <v>1310.9</v>
      </c>
      <c r="O12323" s="30">
        <v>0</v>
      </c>
      <c r="P12323" s="30">
        <f>N12323*O12323</f>
        <v>0</v>
      </c>
      <c r="AG12323" s="5">
        <f>IF(AND(AF12323="",P12323=""),0,IF((AF12323=""),P12323,IF((P12323=""),AF12323,AF12323+P12323)))</f>
        <v>0</v>
      </c>
      <c r="AH12323" s="5">
        <f>IF( (AA12323=""),AG12323*1,AG12323*(AA12323/100) )</f>
        <v>0</v>
      </c>
      <c r="AI12323" s="5">
        <v>50000000</v>
      </c>
      <c r="AJ12323" s="5">
        <f>IF((AI12323-AH12323) &gt; 1,0,IF((AI12323-AH12323)&lt;0,AH12323-AI12323,AI12323-AH12323))</f>
        <v>0</v>
      </c>
      <c r="AK12323" s="5">
        <v>0.01</v>
      </c>
      <c r="AL12323" s="5">
        <f>AJ12323*(AK12323/100)</f>
        <v>0</v>
      </c>
    </row>
    <row r="12324" spans="1:38" x14ac:dyDescent="0.45">
      <c r="O12324" s="30" t="s">
        <v>54</v>
      </c>
      <c r="P12324" s="30">
        <f>SUM(P12323:P12323)</f>
        <v>0</v>
      </c>
      <c r="AH12324" s="5">
        <f>SUM(AH12323:AH12323)</f>
        <v>0</v>
      </c>
      <c r="AJ12324" s="5">
        <f>SUM(AJ12323:AJ12323)</f>
        <v>0</v>
      </c>
      <c r="AL12324" s="5">
        <f>SUM(AL12323:AL12323)</f>
        <v>0</v>
      </c>
    </row>
    <row r="12325" spans="1:38" x14ac:dyDescent="0.45">
      <c r="A12325" s="17" t="s">
        <v>17875</v>
      </c>
      <c r="B12325" s="22">
        <v>3770400014244</v>
      </c>
      <c r="C12325" s="17" t="s">
        <v>17876</v>
      </c>
      <c r="D12325" s="17" t="s">
        <v>17877</v>
      </c>
      <c r="E12325" s="3">
        <v>7146</v>
      </c>
      <c r="F12325" s="3">
        <v>6759</v>
      </c>
      <c r="G12325" s="7" t="s">
        <v>17878</v>
      </c>
      <c r="H12325" s="3" t="s">
        <v>42</v>
      </c>
      <c r="I12325" s="3">
        <v>2674</v>
      </c>
    </row>
    <row r="12326" spans="1:38" x14ac:dyDescent="0.45">
      <c r="E12326" s="3">
        <v>7147</v>
      </c>
      <c r="F12326" s="3">
        <v>3806</v>
      </c>
      <c r="G12326" s="7" t="s">
        <v>17879</v>
      </c>
      <c r="H12326" s="3" t="s">
        <v>42</v>
      </c>
      <c r="I12326" s="3">
        <v>2829</v>
      </c>
      <c r="J12326" s="3">
        <v>0</v>
      </c>
      <c r="K12326" s="3">
        <v>1</v>
      </c>
      <c r="L12326" s="72">
        <v>53</v>
      </c>
      <c r="M12326" s="29" t="s">
        <v>43</v>
      </c>
      <c r="N12326" s="30">
        <f>((J12326*400)+(K12326*100))+L12326</f>
        <v>153</v>
      </c>
      <c r="O12326" s="30">
        <v>3000</v>
      </c>
      <c r="P12326" s="30">
        <f>N12326*O12326</f>
        <v>459000</v>
      </c>
      <c r="AG12326" s="5">
        <f>IF(AND(AF12326="",P12326=""),0,IF((AF12326=""),P12326,IF((P12326=""),AF12326,AF12326+P12326)))</f>
        <v>459000</v>
      </c>
      <c r="AH12326" s="5">
        <f>IF( (AA12326=""),AG12326*1,AG12326*(AA12326/100) )</f>
        <v>459000</v>
      </c>
      <c r="AI12326" s="5">
        <v>0</v>
      </c>
      <c r="AJ12326" s="5">
        <f>IF((AI12326-AH12326) &gt; 1,0,IF((AI12326-AH12326)&lt;0,AH12326-AI12326,AI12326-AH12326))</f>
        <v>459000</v>
      </c>
      <c r="AK12326" s="5">
        <v>0.3</v>
      </c>
      <c r="AL12326" s="5">
        <f>AJ12326*(AK12326/100)</f>
        <v>1377</v>
      </c>
    </row>
    <row r="12327" spans="1:38" x14ac:dyDescent="0.45">
      <c r="O12327" s="30" t="s">
        <v>54</v>
      </c>
      <c r="P12327" s="30">
        <f>SUM(P12325:P12326)</f>
        <v>459000</v>
      </c>
      <c r="AH12327" s="5">
        <f>SUM(AH12325:AH12326)</f>
        <v>459000</v>
      </c>
      <c r="AJ12327" s="5">
        <f>SUM(AJ12325:AJ12326)</f>
        <v>459000</v>
      </c>
      <c r="AL12327" s="5">
        <f>SUM(AL12325:AL12326)</f>
        <v>1377</v>
      </c>
    </row>
    <row r="12328" spans="1:38" x14ac:dyDescent="0.45">
      <c r="A12328" s="17" t="s">
        <v>17880</v>
      </c>
      <c r="B12328" s="22">
        <v>5770490000937</v>
      </c>
      <c r="C12328" s="17" t="s">
        <v>17881</v>
      </c>
      <c r="D12328" s="17" t="s">
        <v>17882</v>
      </c>
      <c r="E12328" s="3">
        <v>7148</v>
      </c>
      <c r="F12328" s="3">
        <v>1561</v>
      </c>
      <c r="G12328" s="7" t="s">
        <v>17883</v>
      </c>
      <c r="H12328" s="3" t="s">
        <v>42</v>
      </c>
      <c r="I12328" s="3">
        <v>8693</v>
      </c>
      <c r="J12328" s="3">
        <v>0</v>
      </c>
      <c r="K12328" s="3">
        <v>1</v>
      </c>
      <c r="L12328" s="72">
        <v>75</v>
      </c>
      <c r="M12328" s="29" t="s">
        <v>43</v>
      </c>
      <c r="N12328" s="30">
        <f>((J12328*400)+(K12328*100))+L12328</f>
        <v>175</v>
      </c>
      <c r="O12328" s="30">
        <v>500</v>
      </c>
      <c r="P12328" s="30">
        <f>N12328*O12328</f>
        <v>87500</v>
      </c>
      <c r="AG12328" s="5">
        <f>IF(AND(AF12328="",P12328=""),0,IF((AF12328=""),P12328,IF((P12328=""),AF12328,AF12328+P12328)))</f>
        <v>87500</v>
      </c>
      <c r="AH12328" s="5">
        <f>IF( (AA12328=""),AG12328*1,AG12328*(AA12328/100) )</f>
        <v>87500</v>
      </c>
      <c r="AI12328" s="5">
        <v>0</v>
      </c>
      <c r="AJ12328" s="5">
        <f>IF((AI12328-AH12328) &gt; 1,0,IF((AI12328-AH12328)&lt;0,AH12328-AI12328,AI12328-AH12328))</f>
        <v>87500</v>
      </c>
      <c r="AK12328" s="5">
        <v>0.3</v>
      </c>
      <c r="AL12328" s="5">
        <f>AJ12328*(AK12328/100)</f>
        <v>262.5</v>
      </c>
    </row>
    <row r="12329" spans="1:38" x14ac:dyDescent="0.45">
      <c r="O12329" s="30" t="s">
        <v>54</v>
      </c>
      <c r="P12329" s="30">
        <f>SUM(P12328:P12328)</f>
        <v>87500</v>
      </c>
      <c r="AH12329" s="5">
        <f>SUM(AH12328:AH12328)</f>
        <v>87500</v>
      </c>
      <c r="AJ12329" s="5">
        <f>SUM(AJ12328:AJ12328)</f>
        <v>87500</v>
      </c>
      <c r="AL12329" s="5">
        <f>SUM(AL12328:AL12328)</f>
        <v>262.5</v>
      </c>
    </row>
    <row r="12330" spans="1:38" x14ac:dyDescent="0.45">
      <c r="A12330" s="17" t="s">
        <v>17884</v>
      </c>
      <c r="B12330" s="22">
        <v>3770400021186</v>
      </c>
      <c r="C12330" s="17" t="s">
        <v>17885</v>
      </c>
      <c r="D12330" s="17" t="s">
        <v>17886</v>
      </c>
      <c r="E12330" s="3">
        <v>7149</v>
      </c>
      <c r="F12330" s="3">
        <v>6125</v>
      </c>
      <c r="H12330" s="3" t="s">
        <v>42</v>
      </c>
      <c r="I12330" s="3">
        <v>11627</v>
      </c>
      <c r="J12330" s="3">
        <v>0</v>
      </c>
      <c r="K12330" s="3">
        <v>0</v>
      </c>
      <c r="L12330" s="72">
        <v>20</v>
      </c>
      <c r="M12330" s="29" t="s">
        <v>208</v>
      </c>
      <c r="N12330" s="30">
        <f>((J12330*400)+(K12330*100))+L12330</f>
        <v>20</v>
      </c>
      <c r="O12330" s="30">
        <v>380</v>
      </c>
      <c r="P12330" s="30">
        <f>N12330*O12330</f>
        <v>7600</v>
      </c>
      <c r="AG12330" s="5">
        <f>IF(AND(AF12330="",P12330=""),0,IF((AF12330=""),P12330,IF((P12330=""),AF12330,AF12330+P12330)))</f>
        <v>7600</v>
      </c>
      <c r="AH12330" s="5">
        <f>IF( (AA12330=""),AG12330*1,AG12330*(AA12330/100) )</f>
        <v>7600</v>
      </c>
      <c r="AI12330" s="5">
        <v>0</v>
      </c>
      <c r="AJ12330" s="5">
        <f>IF((AI12330-AH12330) &gt; 1,0,IF((AI12330-AH12330)&lt;0,AH12330-AI12330,AI12330-AH12330))</f>
        <v>7600</v>
      </c>
      <c r="AK12330" s="5">
        <v>0.02</v>
      </c>
      <c r="AL12330" s="5">
        <f>AJ12330*(AK12330/100)</f>
        <v>1.52</v>
      </c>
    </row>
    <row r="12331" spans="1:38" x14ac:dyDescent="0.45">
      <c r="J12331" s="3">
        <v>4</v>
      </c>
      <c r="K12331" s="3">
        <v>2</v>
      </c>
      <c r="L12331" s="72">
        <v>32</v>
      </c>
      <c r="M12331" s="29" t="s">
        <v>90</v>
      </c>
      <c r="N12331" s="30">
        <f>((J12331*400)+(K12331*100))+L12331</f>
        <v>1832</v>
      </c>
      <c r="O12331" s="30">
        <v>380</v>
      </c>
      <c r="P12331" s="30">
        <f>N12331*O12331</f>
        <v>696160</v>
      </c>
      <c r="AG12331" s="5">
        <f>IF(AND(AF12331="",P12331=""),0,IF((AF12331=""),P12331,IF((P12331=""),AF12331,AF12331+P12331)))</f>
        <v>696160</v>
      </c>
      <c r="AH12331" s="5">
        <f>IF( (AA12331=""),AG12331*1,AG12331*(AA12331/100) )</f>
        <v>696160</v>
      </c>
      <c r="AI12331" s="5">
        <v>0</v>
      </c>
      <c r="AJ12331" s="5">
        <f>IF((AI12331-AH12331) &gt; 1,0,IF((AI12331-AH12331)&lt;0,AH12331-AI12331,AI12331-AH12331))</f>
        <v>696160</v>
      </c>
      <c r="AK12331" s="5">
        <v>0.01</v>
      </c>
      <c r="AL12331" s="5">
        <f>AJ12331*(AK12331/100)</f>
        <v>69.616</v>
      </c>
    </row>
    <row r="12332" spans="1:38" x14ac:dyDescent="0.45">
      <c r="O12332" s="30" t="s">
        <v>54</v>
      </c>
      <c r="P12332" s="30">
        <f>SUM(P12330:P12331)</f>
        <v>703760</v>
      </c>
      <c r="AH12332" s="5">
        <f>SUM(AH12330:AH12331)</f>
        <v>703760</v>
      </c>
      <c r="AJ12332" s="5">
        <f>SUM(AJ12330:AJ12331)</f>
        <v>703760</v>
      </c>
      <c r="AL12332" s="5">
        <f>SUM(AL12330:AL12331)</f>
        <v>71.135999999999996</v>
      </c>
    </row>
    <row r="12333" spans="1:38" x14ac:dyDescent="0.45">
      <c r="A12333" s="17" t="s">
        <v>17887</v>
      </c>
      <c r="B12333" s="22">
        <v>3770400013990</v>
      </c>
      <c r="C12333" s="17" t="s">
        <v>17888</v>
      </c>
      <c r="D12333" s="17" t="s">
        <v>4680</v>
      </c>
      <c r="E12333" s="3">
        <v>7150</v>
      </c>
      <c r="F12333" s="3">
        <v>682</v>
      </c>
      <c r="G12333" s="7" t="s">
        <v>17889</v>
      </c>
      <c r="H12333" s="3" t="s">
        <v>42</v>
      </c>
      <c r="I12333" s="3">
        <v>23002</v>
      </c>
    </row>
    <row r="12334" spans="1:38" x14ac:dyDescent="0.45">
      <c r="O12334" s="30" t="s">
        <v>54</v>
      </c>
      <c r="P12334" s="30">
        <f>SUM(P12333:P12333)</f>
        <v>0</v>
      </c>
      <c r="AH12334" s="5">
        <f>SUM(AH12333:AH12333)</f>
        <v>0</v>
      </c>
      <c r="AJ12334" s="5">
        <f>SUM(AJ12333:AJ12333)</f>
        <v>0</v>
      </c>
      <c r="AL12334" s="5">
        <f>SUM(AL12333:AL12333)</f>
        <v>0</v>
      </c>
    </row>
    <row r="12335" spans="1:38" x14ac:dyDescent="0.45">
      <c r="A12335" s="17" t="s">
        <v>17890</v>
      </c>
      <c r="B12335" s="22">
        <v>3101900426599</v>
      </c>
      <c r="C12335" s="17" t="s">
        <v>17891</v>
      </c>
      <c r="D12335" s="17" t="s">
        <v>17892</v>
      </c>
      <c r="E12335" s="3">
        <v>7151</v>
      </c>
      <c r="F12335" s="3">
        <v>8758</v>
      </c>
      <c r="G12335" s="7" t="s">
        <v>17893</v>
      </c>
      <c r="H12335" s="3" t="s">
        <v>42</v>
      </c>
      <c r="I12335" s="3">
        <v>23342</v>
      </c>
    </row>
    <row r="12336" spans="1:38" x14ac:dyDescent="0.45">
      <c r="O12336" s="30" t="s">
        <v>54</v>
      </c>
      <c r="P12336" s="30">
        <f>SUM(P12335:P12335)</f>
        <v>0</v>
      </c>
      <c r="AH12336" s="5">
        <f>SUM(AH12335:AH12335)</f>
        <v>0</v>
      </c>
      <c r="AJ12336" s="5">
        <f>SUM(AJ12335:AJ12335)</f>
        <v>0</v>
      </c>
      <c r="AL12336" s="5">
        <f>SUM(AL12335:AL12335)</f>
        <v>0</v>
      </c>
    </row>
    <row r="12337" spans="1:38" x14ac:dyDescent="0.45">
      <c r="A12337" s="17" t="s">
        <v>17894</v>
      </c>
      <c r="B12337" s="22">
        <v>3770300235851</v>
      </c>
      <c r="C12337" s="17" t="s">
        <v>17895</v>
      </c>
      <c r="D12337" s="17" t="s">
        <v>17896</v>
      </c>
      <c r="E12337" s="3">
        <v>7152</v>
      </c>
      <c r="F12337" s="3">
        <v>1708</v>
      </c>
      <c r="G12337" s="7" t="s">
        <v>17897</v>
      </c>
      <c r="H12337" s="3" t="s">
        <v>42</v>
      </c>
      <c r="I12337" s="3">
        <v>26115</v>
      </c>
      <c r="J12337" s="3">
        <v>18</v>
      </c>
      <c r="K12337" s="3">
        <v>0</v>
      </c>
      <c r="L12337" s="72">
        <v>14.5</v>
      </c>
      <c r="M12337" s="29" t="s">
        <v>43</v>
      </c>
      <c r="N12337" s="30">
        <f>((J12337*400)+(K12337*100))+L12337</f>
        <v>7214.5</v>
      </c>
      <c r="O12337" s="30">
        <v>1900</v>
      </c>
      <c r="P12337" s="30">
        <f>N12337*O12337</f>
        <v>13707550</v>
      </c>
      <c r="AG12337" s="5">
        <f>IF(AND(AF12337="",P12337=""),0,IF((AF12337=""),P12337,IF((P12337=""),AF12337,AF12337+P12337)))</f>
        <v>13707550</v>
      </c>
      <c r="AH12337" s="5">
        <f>IF( (AA12337=""),AG12337*1,AG12337*(AA12337/100) )</f>
        <v>13707550</v>
      </c>
      <c r="AI12337" s="5">
        <v>0</v>
      </c>
      <c r="AJ12337" s="5">
        <f>IF((AI12337-AH12337) &gt; 1,0,IF((AI12337-AH12337)&lt;0,AH12337-AI12337,AI12337-AH12337))</f>
        <v>13707550</v>
      </c>
      <c r="AK12337" s="5">
        <v>0.3</v>
      </c>
      <c r="AL12337" s="5">
        <f>AJ12337*(AK12337/100)</f>
        <v>41122.65</v>
      </c>
    </row>
    <row r="12338" spans="1:38" x14ac:dyDescent="0.45">
      <c r="O12338" s="30" t="s">
        <v>54</v>
      </c>
      <c r="P12338" s="30">
        <f>SUM(P12337:P12337)</f>
        <v>13707550</v>
      </c>
      <c r="AH12338" s="5">
        <f>SUM(AH12337:AH12337)</f>
        <v>13707550</v>
      </c>
      <c r="AJ12338" s="5">
        <f>SUM(AJ12337:AJ12337)</f>
        <v>13707550</v>
      </c>
      <c r="AL12338" s="5">
        <f>SUM(AL12337:AL12337)</f>
        <v>41122.65</v>
      </c>
    </row>
    <row r="12339" spans="1:38" x14ac:dyDescent="0.45">
      <c r="A12339" s="17" t="s">
        <v>17898</v>
      </c>
      <c r="B12339" s="22">
        <v>3770300206524</v>
      </c>
      <c r="C12339" s="17" t="s">
        <v>17899</v>
      </c>
      <c r="D12339" s="17" t="s">
        <v>17900</v>
      </c>
      <c r="E12339" s="3">
        <v>7153</v>
      </c>
      <c r="F12339" s="3">
        <v>1361</v>
      </c>
      <c r="G12339" s="7" t="s">
        <v>17901</v>
      </c>
      <c r="H12339" s="3" t="s">
        <v>42</v>
      </c>
      <c r="I12339" s="3">
        <v>26308</v>
      </c>
      <c r="J12339" s="3">
        <v>1</v>
      </c>
      <c r="K12339" s="3">
        <v>0</v>
      </c>
      <c r="L12339" s="72">
        <v>46.1</v>
      </c>
      <c r="M12339" s="29" t="s">
        <v>43</v>
      </c>
      <c r="N12339" s="30">
        <f>((J12339*400)+(K12339*100))+L12339</f>
        <v>446.1</v>
      </c>
      <c r="O12339" s="30">
        <v>5000</v>
      </c>
      <c r="P12339" s="30">
        <f>N12339*O12339</f>
        <v>2230500</v>
      </c>
      <c r="AG12339" s="5">
        <f>IF(AND(AF12339="",P12339=""),0,IF((AF12339=""),P12339,IF((P12339=""),AF12339,AF12339+P12339)))</f>
        <v>2230500</v>
      </c>
      <c r="AH12339" s="5">
        <f>IF( (AA12339=""),AG12339*1,AG12339*(AA12339/100) )</f>
        <v>2230500</v>
      </c>
      <c r="AI12339" s="5">
        <v>0</v>
      </c>
      <c r="AJ12339" s="5">
        <f>IF((AI12339-AH12339) &gt; 1,0,IF((AI12339-AH12339)&lt;0,AH12339-AI12339,AI12339-AH12339))</f>
        <v>2230500</v>
      </c>
      <c r="AK12339" s="5">
        <v>0.3</v>
      </c>
      <c r="AL12339" s="5">
        <f>AJ12339*(AK12339/100)</f>
        <v>6691.5</v>
      </c>
    </row>
    <row r="12340" spans="1:38" x14ac:dyDescent="0.45">
      <c r="O12340" s="30" t="s">
        <v>54</v>
      </c>
      <c r="P12340" s="30">
        <f>SUM(P12339:P12339)</f>
        <v>2230500</v>
      </c>
      <c r="AH12340" s="5">
        <f>SUM(AH12339:AH12339)</f>
        <v>2230500</v>
      </c>
      <c r="AJ12340" s="5">
        <f>SUM(AJ12339:AJ12339)</f>
        <v>2230500</v>
      </c>
      <c r="AL12340" s="5">
        <f>SUM(AL12339:AL12339)</f>
        <v>6691.5</v>
      </c>
    </row>
    <row r="12341" spans="1:38" x14ac:dyDescent="0.45">
      <c r="A12341" s="17" t="s">
        <v>17875</v>
      </c>
      <c r="B12341" s="22">
        <v>3770400014244</v>
      </c>
      <c r="C12341" s="17" t="s">
        <v>17876</v>
      </c>
      <c r="D12341" s="17" t="s">
        <v>17877</v>
      </c>
      <c r="E12341" s="3">
        <v>7154</v>
      </c>
      <c r="F12341" s="3">
        <v>7757</v>
      </c>
      <c r="G12341" s="7" t="s">
        <v>17902</v>
      </c>
      <c r="H12341" s="3" t="s">
        <v>42</v>
      </c>
      <c r="I12341" s="3">
        <v>30647</v>
      </c>
    </row>
    <row r="12342" spans="1:38" x14ac:dyDescent="0.45">
      <c r="E12342" s="3">
        <v>7155</v>
      </c>
      <c r="F12342" s="3">
        <v>7932</v>
      </c>
      <c r="G12342" s="7" t="s">
        <v>17903</v>
      </c>
      <c r="H12342" s="3" t="s">
        <v>42</v>
      </c>
      <c r="I12342" s="3">
        <v>30648</v>
      </c>
    </row>
    <row r="12343" spans="1:38" x14ac:dyDescent="0.45">
      <c r="O12343" s="30" t="s">
        <v>54</v>
      </c>
      <c r="P12343" s="30">
        <f>SUM(P12341:P12342)</f>
        <v>0</v>
      </c>
      <c r="AH12343" s="5">
        <f>SUM(AH12341:AH12342)</f>
        <v>0</v>
      </c>
      <c r="AJ12343" s="5">
        <f>SUM(AJ12341:AJ12342)</f>
        <v>0</v>
      </c>
      <c r="AL12343" s="5">
        <f>SUM(AL12341:AL12342)</f>
        <v>0</v>
      </c>
    </row>
    <row r="12344" spans="1:38" x14ac:dyDescent="0.45">
      <c r="A12344" s="17" t="s">
        <v>17904</v>
      </c>
      <c r="B12344" s="22">
        <v>3101402292353</v>
      </c>
      <c r="C12344" s="17" t="s">
        <v>17905</v>
      </c>
      <c r="D12344" s="17" t="s">
        <v>17906</v>
      </c>
      <c r="E12344" s="3">
        <v>7156</v>
      </c>
      <c r="F12344" s="3">
        <v>6739</v>
      </c>
      <c r="G12344" s="7" t="s">
        <v>17907</v>
      </c>
      <c r="H12344" s="3" t="s">
        <v>42</v>
      </c>
      <c r="I12344" s="3">
        <v>19566</v>
      </c>
    </row>
    <row r="12345" spans="1:38" x14ac:dyDescent="0.45">
      <c r="O12345" s="30" t="s">
        <v>54</v>
      </c>
      <c r="P12345" s="30">
        <f>SUM(P12344:P12344)</f>
        <v>0</v>
      </c>
      <c r="AH12345" s="5">
        <f>SUM(AH12344:AH12344)</f>
        <v>0</v>
      </c>
      <c r="AJ12345" s="5">
        <f>SUM(AJ12344:AJ12344)</f>
        <v>0</v>
      </c>
      <c r="AL12345" s="5">
        <f>SUM(AL12344:AL12344)</f>
        <v>0</v>
      </c>
    </row>
    <row r="12346" spans="1:38" x14ac:dyDescent="0.45">
      <c r="A12346" s="17" t="s">
        <v>17908</v>
      </c>
      <c r="B12346" s="22">
        <v>3770400299770</v>
      </c>
      <c r="C12346" s="17" t="s">
        <v>17909</v>
      </c>
      <c r="D12346" s="17" t="s">
        <v>17910</v>
      </c>
      <c r="E12346" s="3">
        <v>7157</v>
      </c>
      <c r="F12346" s="3">
        <v>9167</v>
      </c>
      <c r="G12346" s="7" t="s">
        <v>17911</v>
      </c>
      <c r="H12346" s="3" t="s">
        <v>42</v>
      </c>
      <c r="I12346" s="3">
        <v>21888</v>
      </c>
    </row>
    <row r="12347" spans="1:38" x14ac:dyDescent="0.45">
      <c r="E12347" s="3">
        <v>7158</v>
      </c>
      <c r="F12347" s="3">
        <v>9754</v>
      </c>
      <c r="G12347" s="7" t="s">
        <v>17912</v>
      </c>
      <c r="H12347" s="3" t="s">
        <v>42</v>
      </c>
      <c r="I12347" s="3">
        <v>21889</v>
      </c>
    </row>
    <row r="12348" spans="1:38" x14ac:dyDescent="0.45">
      <c r="E12348" s="3">
        <v>7159</v>
      </c>
      <c r="F12348" s="3">
        <v>1782</v>
      </c>
      <c r="G12348" s="7" t="s">
        <v>17913</v>
      </c>
      <c r="H12348" s="3" t="s">
        <v>42</v>
      </c>
      <c r="I12348" s="3">
        <v>21890</v>
      </c>
      <c r="J12348" s="3">
        <v>0</v>
      </c>
      <c r="K12348" s="3">
        <v>0</v>
      </c>
      <c r="L12348" s="72">
        <v>51</v>
      </c>
      <c r="M12348" s="29" t="s">
        <v>43</v>
      </c>
      <c r="N12348" s="30">
        <f>((J12348*400)+(K12348*100))+L12348</f>
        <v>51</v>
      </c>
      <c r="O12348" s="30">
        <v>1000</v>
      </c>
      <c r="P12348" s="30">
        <f>N12348*O12348</f>
        <v>51000</v>
      </c>
      <c r="AG12348" s="5">
        <f>IF(AND(AF12348="",P12348=""),0,IF((AF12348=""),P12348,IF((P12348=""),AF12348,AF12348+P12348)))</f>
        <v>51000</v>
      </c>
      <c r="AH12348" s="5">
        <f>IF( (AA12348=""),AG12348*1,AG12348*(AA12348/100) )</f>
        <v>51000</v>
      </c>
      <c r="AI12348" s="5">
        <v>0</v>
      </c>
      <c r="AJ12348" s="5">
        <f>IF((AI12348-AH12348) &gt; 1,0,IF((AI12348-AH12348)&lt;0,AH12348-AI12348,AI12348-AH12348))</f>
        <v>51000</v>
      </c>
      <c r="AK12348" s="5">
        <v>0.3</v>
      </c>
      <c r="AL12348" s="5">
        <f>AJ12348*(AK12348/100)</f>
        <v>153</v>
      </c>
    </row>
    <row r="12349" spans="1:38" x14ac:dyDescent="0.45">
      <c r="E12349" s="3">
        <v>7160</v>
      </c>
      <c r="F12349" s="3">
        <v>8172</v>
      </c>
      <c r="G12349" s="7" t="s">
        <v>17914</v>
      </c>
      <c r="H12349" s="3" t="s">
        <v>42</v>
      </c>
      <c r="I12349" s="3">
        <v>21891</v>
      </c>
    </row>
    <row r="12350" spans="1:38" x14ac:dyDescent="0.45">
      <c r="O12350" s="30" t="s">
        <v>54</v>
      </c>
      <c r="P12350" s="30">
        <f>SUM(P12346:P12349)</f>
        <v>51000</v>
      </c>
      <c r="AH12350" s="5">
        <f>SUM(AH12346:AH12349)</f>
        <v>51000</v>
      </c>
      <c r="AJ12350" s="5">
        <f>SUM(AJ12346:AJ12349)</f>
        <v>51000</v>
      </c>
      <c r="AL12350" s="5">
        <f>SUM(AL12346:AL12349)</f>
        <v>153</v>
      </c>
    </row>
    <row r="12351" spans="1:38" x14ac:dyDescent="0.45">
      <c r="A12351" s="17" t="s">
        <v>17915</v>
      </c>
      <c r="B12351" s="22">
        <v>3770400565186</v>
      </c>
      <c r="C12351" s="17" t="s">
        <v>17916</v>
      </c>
      <c r="D12351" s="17" t="s">
        <v>17917</v>
      </c>
      <c r="E12351" s="3">
        <v>7161</v>
      </c>
      <c r="F12351" s="3">
        <v>3221</v>
      </c>
      <c r="G12351" s="7" t="s">
        <v>17918</v>
      </c>
      <c r="H12351" s="3" t="s">
        <v>42</v>
      </c>
      <c r="I12351" s="3">
        <v>33451</v>
      </c>
      <c r="J12351" s="3">
        <v>1</v>
      </c>
      <c r="K12351" s="3">
        <v>0</v>
      </c>
      <c r="L12351" s="72">
        <v>76.7</v>
      </c>
      <c r="M12351" s="29" t="s">
        <v>43</v>
      </c>
      <c r="N12351" s="30">
        <f>((J12351*400)+(K12351*100))+L12351</f>
        <v>476.7</v>
      </c>
      <c r="O12351" s="30">
        <v>300</v>
      </c>
      <c r="P12351" s="30">
        <f>N12351*O12351</f>
        <v>143010</v>
      </c>
      <c r="AG12351" s="5">
        <f>IF(AND(AF12351="",P12351=""),0,IF((AF12351=""),P12351,IF((P12351=""),AF12351,AF12351+P12351)))</f>
        <v>143010</v>
      </c>
      <c r="AH12351" s="5">
        <f>IF( (AA12351=""),AG12351*1,AG12351*(AA12351/100) )</f>
        <v>143010</v>
      </c>
      <c r="AI12351" s="5">
        <v>0</v>
      </c>
      <c r="AJ12351" s="5">
        <f>IF((AI12351-AH12351) &gt; 1,0,IF((AI12351-AH12351)&lt;0,AH12351-AI12351,AI12351-AH12351))</f>
        <v>143010</v>
      </c>
      <c r="AK12351" s="5">
        <v>0.3</v>
      </c>
      <c r="AL12351" s="5">
        <f>AJ12351*(AK12351/100)</f>
        <v>429.03000000000003</v>
      </c>
    </row>
    <row r="12352" spans="1:38" x14ac:dyDescent="0.45">
      <c r="O12352" s="30" t="s">
        <v>54</v>
      </c>
      <c r="P12352" s="30">
        <f>SUM(P12351:P12351)</f>
        <v>143010</v>
      </c>
      <c r="AH12352" s="5">
        <f>SUM(AH12351:AH12351)</f>
        <v>143010</v>
      </c>
      <c r="AJ12352" s="5">
        <f>SUM(AJ12351:AJ12351)</f>
        <v>143010</v>
      </c>
      <c r="AL12352" s="5">
        <f>SUM(AL12351:AL12351)</f>
        <v>429.03000000000003</v>
      </c>
    </row>
    <row r="12353" spans="1:38" x14ac:dyDescent="0.45">
      <c r="A12353" s="17" t="s">
        <v>4478</v>
      </c>
      <c r="B12353" s="22">
        <v>3770400499230</v>
      </c>
      <c r="C12353" s="17" t="s">
        <v>4479</v>
      </c>
      <c r="D12353" s="17" t="s">
        <v>17919</v>
      </c>
      <c r="E12353" s="3">
        <v>7162</v>
      </c>
      <c r="F12353" s="3">
        <v>3262</v>
      </c>
      <c r="G12353" s="7" t="s">
        <v>17920</v>
      </c>
      <c r="H12353" s="3" t="s">
        <v>42</v>
      </c>
      <c r="I12353" s="3">
        <v>10293</v>
      </c>
      <c r="J12353" s="3">
        <v>2</v>
      </c>
      <c r="K12353" s="3">
        <v>1</v>
      </c>
      <c r="L12353" s="72">
        <v>56</v>
      </c>
      <c r="M12353" s="29" t="s">
        <v>90</v>
      </c>
      <c r="N12353" s="30">
        <f>((J12353*400)+(K12353*100))+L12353</f>
        <v>956</v>
      </c>
      <c r="O12353" s="30">
        <v>260</v>
      </c>
      <c r="P12353" s="30">
        <f>N12353*O12353</f>
        <v>248560</v>
      </c>
      <c r="AG12353" s="5">
        <f>IF(AND(AF12353="",P12353=""),0,IF((AF12353=""),P12353,IF((P12353=""),AF12353,AF12353+P12353)))</f>
        <v>248560</v>
      </c>
      <c r="AH12353" s="5">
        <f>IF( (AA12353=""),AG12353*1,AG12353*(AA12353/100) )</f>
        <v>248560</v>
      </c>
      <c r="AI12353" s="5">
        <v>50000000</v>
      </c>
      <c r="AJ12353" s="5">
        <f>IF((AI12353-AH12353) &gt; 1,0,IF((AI12353-AH12353)&lt;0,AH12353-AI12353,AI12353-AH12353))</f>
        <v>0</v>
      </c>
      <c r="AK12353" s="5">
        <v>0.01</v>
      </c>
      <c r="AL12353" s="5">
        <f>AJ12353*(AK12353/100)</f>
        <v>0</v>
      </c>
    </row>
    <row r="12354" spans="1:38" x14ac:dyDescent="0.45">
      <c r="E12354" s="3">
        <v>7163</v>
      </c>
      <c r="F12354" s="3">
        <v>718</v>
      </c>
      <c r="G12354" s="7" t="s">
        <v>17921</v>
      </c>
      <c r="H12354" s="3" t="s">
        <v>42</v>
      </c>
      <c r="I12354" s="3">
        <v>28863</v>
      </c>
      <c r="J12354" s="3">
        <v>0</v>
      </c>
      <c r="K12354" s="3">
        <v>0</v>
      </c>
      <c r="L12354" s="72">
        <v>24</v>
      </c>
      <c r="M12354" s="29" t="s">
        <v>208</v>
      </c>
      <c r="N12354" s="30">
        <f>((J12354*400)+(K12354*100))+L12354</f>
        <v>24</v>
      </c>
      <c r="O12354" s="30">
        <v>260</v>
      </c>
      <c r="P12354" s="30">
        <f>N12354*O12354</f>
        <v>6240</v>
      </c>
      <c r="AG12354" s="5">
        <f>IF(AND(AF12354="",P12354=""),0,IF((AF12354=""),P12354,IF((P12354=""),AF12354,AF12354+P12354)))</f>
        <v>6240</v>
      </c>
      <c r="AH12354" s="5">
        <f>IF( (AA12354=""),AG12354*1,AG12354*(AA12354/100) )</f>
        <v>6240</v>
      </c>
      <c r="AI12354" s="5">
        <v>0</v>
      </c>
      <c r="AJ12354" s="5">
        <f>IF((AI12354-AH12354) &gt; 1,0,IF((AI12354-AH12354)&lt;0,AH12354-AI12354,AI12354-AH12354))</f>
        <v>6240</v>
      </c>
      <c r="AK12354" s="5">
        <v>0.02</v>
      </c>
      <c r="AL12354" s="5">
        <f>AJ12354*(AK12354/100)</f>
        <v>1.248</v>
      </c>
    </row>
    <row r="12355" spans="1:38" x14ac:dyDescent="0.45">
      <c r="J12355" s="3">
        <v>2</v>
      </c>
      <c r="K12355" s="3">
        <v>0</v>
      </c>
      <c r="L12355" s="72">
        <v>77</v>
      </c>
      <c r="M12355" s="29" t="s">
        <v>90</v>
      </c>
      <c r="N12355" s="30">
        <f>((J12355*400)+(K12355*100))+L12355</f>
        <v>877</v>
      </c>
      <c r="O12355" s="30">
        <v>260</v>
      </c>
      <c r="P12355" s="30">
        <f>N12355*O12355</f>
        <v>228020</v>
      </c>
      <c r="AG12355" s="5">
        <f>IF(AND(AF12355="",P12355=""),0,IF((AF12355=""),P12355,IF((P12355=""),AF12355,AF12355+P12355)))</f>
        <v>228020</v>
      </c>
      <c r="AH12355" s="5">
        <f>IF( (AA12355=""),AG12355*1,AG12355*(AA12355/100) )</f>
        <v>228020</v>
      </c>
      <c r="AI12355" s="5">
        <v>0</v>
      </c>
      <c r="AJ12355" s="5">
        <f>IF((AI12355-AH12355) &gt; 1,0,IF((AI12355-AH12355)&lt;0,AH12355-AI12355,AI12355-AH12355))</f>
        <v>228020</v>
      </c>
      <c r="AK12355" s="5">
        <v>0.01</v>
      </c>
      <c r="AL12355" s="5">
        <f>AJ12355*(AK12355/100)</f>
        <v>22.802</v>
      </c>
    </row>
    <row r="12356" spans="1:38" x14ac:dyDescent="0.45">
      <c r="O12356" s="30" t="s">
        <v>54</v>
      </c>
      <c r="P12356" s="30">
        <f>SUM(P12353:P12355)</f>
        <v>482820</v>
      </c>
      <c r="AH12356" s="5">
        <f>SUM(AH12353:AH12355)</f>
        <v>482820</v>
      </c>
      <c r="AJ12356" s="5">
        <f>SUM(AJ12353:AJ12355)</f>
        <v>234260</v>
      </c>
      <c r="AL12356" s="5">
        <f>SUM(AL12353:AL12355)</f>
        <v>24.05</v>
      </c>
    </row>
    <row r="12357" spans="1:38" x14ac:dyDescent="0.45">
      <c r="A12357" s="17" t="s">
        <v>17922</v>
      </c>
      <c r="B12357" s="22">
        <v>3770400031874</v>
      </c>
      <c r="C12357" s="17" t="s">
        <v>17923</v>
      </c>
      <c r="D12357" s="17" t="s">
        <v>17924</v>
      </c>
      <c r="E12357" s="3">
        <v>7164</v>
      </c>
      <c r="F12357" s="3">
        <v>3974</v>
      </c>
      <c r="G12357" s="7" t="s">
        <v>17925</v>
      </c>
      <c r="H12357" s="3" t="s">
        <v>42</v>
      </c>
      <c r="I12357" s="3">
        <v>28343</v>
      </c>
      <c r="J12357" s="3">
        <v>0</v>
      </c>
      <c r="K12357" s="3">
        <v>0</v>
      </c>
      <c r="L12357" s="72">
        <v>94</v>
      </c>
      <c r="M12357" s="29" t="s">
        <v>43</v>
      </c>
      <c r="N12357" s="30">
        <f>((J12357*400)+(K12357*100))+L12357</f>
        <v>94</v>
      </c>
      <c r="O12357" s="30">
        <v>750</v>
      </c>
      <c r="P12357" s="30">
        <f>N12357*O12357</f>
        <v>70500</v>
      </c>
      <c r="AG12357" s="5">
        <f>IF(AND(AF12357="",P12357=""),0,IF((AF12357=""),P12357,IF((P12357=""),AF12357,AF12357+P12357)))</f>
        <v>70500</v>
      </c>
      <c r="AH12357" s="5">
        <f>IF( (AA12357=""),AG12357*1,AG12357*(AA12357/100) )</f>
        <v>70500</v>
      </c>
      <c r="AI12357" s="5">
        <v>0</v>
      </c>
      <c r="AJ12357" s="5">
        <f>IF((AI12357-AH12357) &gt; 1,0,IF((AI12357-AH12357)&lt;0,AH12357-AI12357,AI12357-AH12357))</f>
        <v>70500</v>
      </c>
      <c r="AK12357" s="5">
        <v>0.3</v>
      </c>
      <c r="AL12357" s="5">
        <f>AJ12357*(AK12357/100)</f>
        <v>211.5</v>
      </c>
    </row>
    <row r="12358" spans="1:38" x14ac:dyDescent="0.45">
      <c r="O12358" s="30" t="s">
        <v>54</v>
      </c>
      <c r="P12358" s="30">
        <f>SUM(P12357:P12357)</f>
        <v>70500</v>
      </c>
      <c r="AH12358" s="5">
        <f>SUM(AH12357:AH12357)</f>
        <v>70500</v>
      </c>
      <c r="AJ12358" s="5">
        <f>SUM(AJ12357:AJ12357)</f>
        <v>70500</v>
      </c>
      <c r="AL12358" s="5">
        <f>SUM(AL12357:AL12357)</f>
        <v>211.5</v>
      </c>
    </row>
    <row r="12359" spans="1:38" x14ac:dyDescent="0.45">
      <c r="A12359" s="17" t="s">
        <v>17926</v>
      </c>
      <c r="B12359" s="22">
        <v>3959900105504</v>
      </c>
      <c r="C12359" s="17" t="s">
        <v>17927</v>
      </c>
      <c r="D12359" s="17" t="s">
        <v>17928</v>
      </c>
      <c r="E12359" s="3">
        <v>7165</v>
      </c>
      <c r="F12359" s="3">
        <v>954</v>
      </c>
      <c r="G12359" s="7" t="s">
        <v>17929</v>
      </c>
      <c r="H12359" s="3" t="s">
        <v>42</v>
      </c>
      <c r="I12359" s="3">
        <v>30854</v>
      </c>
      <c r="J12359" s="3">
        <v>0</v>
      </c>
      <c r="K12359" s="3">
        <v>0</v>
      </c>
      <c r="L12359" s="72">
        <v>5.8</v>
      </c>
      <c r="M12359" s="29" t="s">
        <v>43</v>
      </c>
      <c r="N12359" s="30">
        <f>((J12359*400)+(K12359*100))+L12359</f>
        <v>5.8</v>
      </c>
      <c r="O12359" s="30">
        <v>3000</v>
      </c>
      <c r="P12359" s="30">
        <f>N12359*O12359</f>
        <v>17400</v>
      </c>
      <c r="AG12359" s="5">
        <f>IF(AND(AF12359="",P12359=""),0,IF((AF12359=""),P12359,IF((P12359=""),AF12359,AF12359+P12359)))</f>
        <v>17400</v>
      </c>
      <c r="AH12359" s="5">
        <f>IF( (AA12359=""),AG12359*1,AG12359*(AA12359/100) )</f>
        <v>17400</v>
      </c>
      <c r="AI12359" s="5">
        <v>0</v>
      </c>
      <c r="AJ12359" s="5">
        <f>IF((AI12359-AH12359) &gt; 1,0,IF((AI12359-AH12359)&lt;0,AH12359-AI12359,AI12359-AH12359))</f>
        <v>17400</v>
      </c>
      <c r="AK12359" s="5">
        <v>0.3</v>
      </c>
      <c r="AL12359" s="5">
        <f>AJ12359*(AK12359/100)</f>
        <v>52.2</v>
      </c>
    </row>
    <row r="12360" spans="1:38" x14ac:dyDescent="0.45">
      <c r="O12360" s="30" t="s">
        <v>54</v>
      </c>
      <c r="P12360" s="30">
        <f>SUM(P12359:P12359)</f>
        <v>17400</v>
      </c>
      <c r="AH12360" s="5">
        <f>SUM(AH12359:AH12359)</f>
        <v>17400</v>
      </c>
      <c r="AJ12360" s="5">
        <f>SUM(AJ12359:AJ12359)</f>
        <v>17400</v>
      </c>
      <c r="AL12360" s="5">
        <f>SUM(AL12359:AL12359)</f>
        <v>52.2</v>
      </c>
    </row>
    <row r="12361" spans="1:38" x14ac:dyDescent="0.45">
      <c r="A12361" s="17" t="s">
        <v>17930</v>
      </c>
      <c r="B12361" s="22">
        <v>3800700365211</v>
      </c>
      <c r="C12361" s="17" t="s">
        <v>17931</v>
      </c>
      <c r="D12361" s="17" t="s">
        <v>17932</v>
      </c>
      <c r="E12361" s="3">
        <v>7166</v>
      </c>
      <c r="F12361" s="3">
        <v>7471</v>
      </c>
      <c r="G12361" s="7" t="s">
        <v>17933</v>
      </c>
      <c r="H12361" s="3" t="s">
        <v>42</v>
      </c>
      <c r="I12361" s="3">
        <v>16750</v>
      </c>
    </row>
    <row r="12362" spans="1:38" x14ac:dyDescent="0.45">
      <c r="O12362" s="30" t="s">
        <v>54</v>
      </c>
      <c r="P12362" s="30">
        <f>SUM(P12361:P12361)</f>
        <v>0</v>
      </c>
      <c r="AH12362" s="5">
        <f>SUM(AH12361:AH12361)</f>
        <v>0</v>
      </c>
      <c r="AJ12362" s="5">
        <f>SUM(AJ12361:AJ12361)</f>
        <v>0</v>
      </c>
      <c r="AL12362" s="5">
        <f>SUM(AL12361:AL12361)</f>
        <v>0</v>
      </c>
    </row>
    <row r="12363" spans="1:38" x14ac:dyDescent="0.45">
      <c r="A12363" s="17" t="s">
        <v>17934</v>
      </c>
      <c r="B12363" s="22">
        <v>1809900194854</v>
      </c>
      <c r="C12363" s="17" t="s">
        <v>17935</v>
      </c>
      <c r="D12363" s="17" t="s">
        <v>17936</v>
      </c>
      <c r="E12363" s="3">
        <v>7167</v>
      </c>
      <c r="F12363" s="3">
        <v>7330</v>
      </c>
      <c r="G12363" s="7" t="s">
        <v>17937</v>
      </c>
      <c r="H12363" s="3" t="s">
        <v>42</v>
      </c>
      <c r="I12363" s="3">
        <v>23749</v>
      </c>
    </row>
    <row r="12364" spans="1:38" x14ac:dyDescent="0.45">
      <c r="O12364" s="30" t="s">
        <v>54</v>
      </c>
      <c r="P12364" s="30">
        <f>SUM(P12363:P12363)</f>
        <v>0</v>
      </c>
      <c r="AH12364" s="5">
        <f>SUM(AH12363:AH12363)</f>
        <v>0</v>
      </c>
      <c r="AJ12364" s="5">
        <f>SUM(AJ12363:AJ12363)</f>
        <v>0</v>
      </c>
      <c r="AL12364" s="5">
        <f>SUM(AL12363:AL12363)</f>
        <v>0</v>
      </c>
    </row>
    <row r="12365" spans="1:38" x14ac:dyDescent="0.45">
      <c r="A12365" s="17" t="s">
        <v>17938</v>
      </c>
      <c r="B12365" s="22">
        <v>1769900353724</v>
      </c>
      <c r="C12365" s="17" t="s">
        <v>17939</v>
      </c>
      <c r="D12365" s="17" t="s">
        <v>17940</v>
      </c>
      <c r="E12365" s="3">
        <v>7168</v>
      </c>
      <c r="F12365" s="3">
        <v>8153</v>
      </c>
      <c r="G12365" s="7" t="s">
        <v>17941</v>
      </c>
      <c r="H12365" s="3" t="s">
        <v>42</v>
      </c>
      <c r="I12365" s="3">
        <v>28733</v>
      </c>
    </row>
    <row r="12366" spans="1:38" x14ac:dyDescent="0.45">
      <c r="O12366" s="30" t="s">
        <v>54</v>
      </c>
      <c r="P12366" s="30">
        <f>SUM(P12365:P12365)</f>
        <v>0</v>
      </c>
      <c r="AH12366" s="5">
        <f>SUM(AH12365:AH12365)</f>
        <v>0</v>
      </c>
      <c r="AJ12366" s="5">
        <f>SUM(AJ12365:AJ12365)</f>
        <v>0</v>
      </c>
      <c r="AL12366" s="5">
        <f>SUM(AL12365:AL12365)</f>
        <v>0</v>
      </c>
    </row>
    <row r="12367" spans="1:38" x14ac:dyDescent="0.45">
      <c r="A12367" s="17" t="s">
        <v>17942</v>
      </c>
      <c r="B12367" s="22">
        <v>3100602339379</v>
      </c>
      <c r="C12367" s="17" t="s">
        <v>17943</v>
      </c>
      <c r="D12367" s="17" t="s">
        <v>17944</v>
      </c>
      <c r="E12367" s="3">
        <v>7169</v>
      </c>
      <c r="F12367" s="3">
        <v>9016</v>
      </c>
      <c r="G12367" s="7" t="s">
        <v>17945</v>
      </c>
      <c r="H12367" s="3" t="s">
        <v>42</v>
      </c>
      <c r="I12367" s="3">
        <v>5127</v>
      </c>
    </row>
    <row r="12368" spans="1:38" x14ac:dyDescent="0.45">
      <c r="O12368" s="30" t="s">
        <v>54</v>
      </c>
      <c r="P12368" s="30">
        <f>SUM(P12367:P12367)</f>
        <v>0</v>
      </c>
      <c r="AH12368" s="5">
        <f>SUM(AH12367:AH12367)</f>
        <v>0</v>
      </c>
      <c r="AJ12368" s="5">
        <f>SUM(AJ12367:AJ12367)</f>
        <v>0</v>
      </c>
      <c r="AL12368" s="5">
        <f>SUM(AL12367:AL12367)</f>
        <v>0</v>
      </c>
    </row>
    <row r="12369" spans="1:38" x14ac:dyDescent="0.45">
      <c r="A12369" s="17" t="s">
        <v>17946</v>
      </c>
      <c r="B12369" s="22">
        <v>3100400102211</v>
      </c>
      <c r="C12369" s="17" t="s">
        <v>17947</v>
      </c>
      <c r="D12369" s="17" t="s">
        <v>17948</v>
      </c>
      <c r="E12369" s="3">
        <v>7170</v>
      </c>
      <c r="F12369" s="3">
        <v>7419</v>
      </c>
      <c r="G12369" s="7" t="s">
        <v>17949</v>
      </c>
      <c r="H12369" s="3" t="s">
        <v>42</v>
      </c>
      <c r="I12369" s="3">
        <v>6260</v>
      </c>
    </row>
    <row r="12370" spans="1:38" x14ac:dyDescent="0.45">
      <c r="E12370" s="3">
        <v>7171</v>
      </c>
      <c r="F12370" s="3">
        <v>6784</v>
      </c>
      <c r="G12370" s="7" t="s">
        <v>17950</v>
      </c>
      <c r="H12370" s="3" t="s">
        <v>42</v>
      </c>
      <c r="I12370" s="3">
        <v>6289</v>
      </c>
    </row>
    <row r="12371" spans="1:38" x14ac:dyDescent="0.45">
      <c r="O12371" s="30" t="s">
        <v>54</v>
      </c>
      <c r="P12371" s="30">
        <f>SUM(P12369:P12370)</f>
        <v>0</v>
      </c>
      <c r="AH12371" s="5">
        <f>SUM(AH12369:AH12370)</f>
        <v>0</v>
      </c>
      <c r="AJ12371" s="5">
        <f>SUM(AJ12369:AJ12370)</f>
        <v>0</v>
      </c>
      <c r="AL12371" s="5">
        <f>SUM(AL12369:AL12370)</f>
        <v>0</v>
      </c>
    </row>
    <row r="12372" spans="1:38" x14ac:dyDescent="0.45">
      <c r="A12372" s="17" t="s">
        <v>17951</v>
      </c>
      <c r="B12372" s="22">
        <v>3809900101738</v>
      </c>
      <c r="C12372" s="17" t="s">
        <v>17952</v>
      </c>
      <c r="D12372" s="17" t="s">
        <v>17953</v>
      </c>
      <c r="E12372" s="3">
        <v>7172</v>
      </c>
      <c r="F12372" s="3">
        <v>6869</v>
      </c>
      <c r="G12372" s="7" t="s">
        <v>17954</v>
      </c>
      <c r="H12372" s="3" t="s">
        <v>42</v>
      </c>
      <c r="I12372" s="3">
        <v>21281</v>
      </c>
    </row>
    <row r="12373" spans="1:38" x14ac:dyDescent="0.45">
      <c r="O12373" s="30" t="s">
        <v>54</v>
      </c>
      <c r="P12373" s="30">
        <f>SUM(P12372:P12372)</f>
        <v>0</v>
      </c>
      <c r="AH12373" s="5">
        <f>SUM(AH12372:AH12372)</f>
        <v>0</v>
      </c>
      <c r="AJ12373" s="5">
        <f>SUM(AJ12372:AJ12372)</f>
        <v>0</v>
      </c>
      <c r="AL12373" s="5">
        <f>SUM(AL12372:AL12372)</f>
        <v>0</v>
      </c>
    </row>
    <row r="12374" spans="1:38" x14ac:dyDescent="0.45">
      <c r="A12374" s="17" t="s">
        <v>17955</v>
      </c>
      <c r="B12374" s="22">
        <v>3100202434803</v>
      </c>
      <c r="C12374" s="17" t="s">
        <v>17956</v>
      </c>
      <c r="D12374" s="17" t="s">
        <v>17957</v>
      </c>
      <c r="E12374" s="3">
        <v>7173</v>
      </c>
      <c r="F12374" s="3">
        <v>2220</v>
      </c>
      <c r="G12374" s="7" t="s">
        <v>17958</v>
      </c>
      <c r="H12374" s="3" t="s">
        <v>42</v>
      </c>
      <c r="I12374" s="3">
        <v>25529</v>
      </c>
      <c r="J12374" s="3">
        <v>0</v>
      </c>
      <c r="K12374" s="3">
        <v>0</v>
      </c>
      <c r="L12374" s="72">
        <v>50</v>
      </c>
      <c r="M12374" s="29" t="s">
        <v>43</v>
      </c>
      <c r="N12374" s="30">
        <f>((J12374*400)+(K12374*100))+L12374</f>
        <v>50</v>
      </c>
      <c r="O12374" s="30">
        <v>1000</v>
      </c>
      <c r="P12374" s="30">
        <f>N12374*O12374</f>
        <v>50000</v>
      </c>
      <c r="AG12374" s="5">
        <f>IF(AND(AF12374="",P12374=""),0,IF((AF12374=""),P12374,IF((P12374=""),AF12374,AF12374+P12374)))</f>
        <v>50000</v>
      </c>
      <c r="AH12374" s="5">
        <f>IF( (AA12374=""),AG12374*1,AG12374*(AA12374/100) )</f>
        <v>50000</v>
      </c>
      <c r="AI12374" s="5">
        <v>0</v>
      </c>
      <c r="AJ12374" s="5">
        <f>IF((AI12374-AH12374) &gt; 1,0,IF((AI12374-AH12374)&lt;0,AH12374-AI12374,AI12374-AH12374))</f>
        <v>50000</v>
      </c>
      <c r="AK12374" s="5">
        <v>0.3</v>
      </c>
      <c r="AL12374" s="5">
        <f>AJ12374*(AK12374/100)</f>
        <v>150</v>
      </c>
    </row>
    <row r="12375" spans="1:38" x14ac:dyDescent="0.45">
      <c r="E12375" s="3">
        <v>7174</v>
      </c>
      <c r="F12375" s="3">
        <v>7618</v>
      </c>
      <c r="G12375" s="7" t="s">
        <v>17959</v>
      </c>
      <c r="H12375" s="3" t="s">
        <v>42</v>
      </c>
      <c r="I12375" s="3">
        <v>25530</v>
      </c>
    </row>
    <row r="12376" spans="1:38" x14ac:dyDescent="0.45">
      <c r="E12376" s="3">
        <v>7175</v>
      </c>
      <c r="F12376" s="3">
        <v>2218</v>
      </c>
      <c r="G12376" s="7" t="s">
        <v>17960</v>
      </c>
      <c r="H12376" s="3" t="s">
        <v>42</v>
      </c>
      <c r="I12376" s="3">
        <v>25531</v>
      </c>
      <c r="J12376" s="3">
        <v>0</v>
      </c>
      <c r="K12376" s="3">
        <v>0</v>
      </c>
      <c r="L12376" s="72">
        <v>49</v>
      </c>
      <c r="M12376" s="29" t="s">
        <v>43</v>
      </c>
      <c r="N12376" s="30">
        <f>((J12376*400)+(K12376*100))+L12376</f>
        <v>49</v>
      </c>
      <c r="O12376" s="30">
        <v>1000</v>
      </c>
      <c r="P12376" s="30">
        <f>N12376*O12376</f>
        <v>49000</v>
      </c>
      <c r="AG12376" s="5">
        <f>IF(AND(AF12376="",P12376=""),0,IF((AF12376=""),P12376,IF((P12376=""),AF12376,AF12376+P12376)))</f>
        <v>49000</v>
      </c>
      <c r="AH12376" s="5">
        <f>IF( (AA12376=""),AG12376*1,AG12376*(AA12376/100) )</f>
        <v>49000</v>
      </c>
      <c r="AI12376" s="5">
        <v>0</v>
      </c>
      <c r="AJ12376" s="5">
        <f>IF((AI12376-AH12376) &gt; 1,0,IF((AI12376-AH12376)&lt;0,AH12376-AI12376,AI12376-AH12376))</f>
        <v>49000</v>
      </c>
      <c r="AK12376" s="5">
        <v>0.3</v>
      </c>
      <c r="AL12376" s="5">
        <f>AJ12376*(AK12376/100)</f>
        <v>147</v>
      </c>
    </row>
    <row r="12377" spans="1:38" x14ac:dyDescent="0.45">
      <c r="E12377" s="3">
        <v>7176</v>
      </c>
      <c r="F12377" s="3">
        <v>1533</v>
      </c>
      <c r="G12377" s="7" t="s">
        <v>17961</v>
      </c>
      <c r="H12377" s="3" t="s">
        <v>42</v>
      </c>
      <c r="I12377" s="3">
        <v>25532</v>
      </c>
      <c r="J12377" s="3">
        <v>0</v>
      </c>
      <c r="K12377" s="3">
        <v>0</v>
      </c>
      <c r="L12377" s="72">
        <v>50</v>
      </c>
      <c r="M12377" s="29" t="s">
        <v>43</v>
      </c>
      <c r="N12377" s="30">
        <f>((J12377*400)+(K12377*100))+L12377</f>
        <v>50</v>
      </c>
      <c r="O12377" s="30">
        <v>1000</v>
      </c>
      <c r="P12377" s="30">
        <f>N12377*O12377</f>
        <v>50000</v>
      </c>
      <c r="AG12377" s="5">
        <f>IF(AND(AF12377="",P12377=""),0,IF((AF12377=""),P12377,IF((P12377=""),AF12377,AF12377+P12377)))</f>
        <v>50000</v>
      </c>
      <c r="AH12377" s="5">
        <f>IF( (AA12377=""),AG12377*1,AG12377*(AA12377/100) )</f>
        <v>50000</v>
      </c>
      <c r="AI12377" s="5">
        <v>0</v>
      </c>
      <c r="AJ12377" s="5">
        <f>IF((AI12377-AH12377) &gt; 1,0,IF((AI12377-AH12377)&lt;0,AH12377-AI12377,AI12377-AH12377))</f>
        <v>50000</v>
      </c>
      <c r="AK12377" s="5">
        <v>0.3</v>
      </c>
      <c r="AL12377" s="5">
        <f>AJ12377*(AK12377/100)</f>
        <v>150</v>
      </c>
    </row>
    <row r="12378" spans="1:38" x14ac:dyDescent="0.45">
      <c r="E12378" s="3">
        <v>7177</v>
      </c>
      <c r="F12378" s="3">
        <v>1540</v>
      </c>
      <c r="G12378" s="7" t="s">
        <v>17962</v>
      </c>
      <c r="H12378" s="3" t="s">
        <v>42</v>
      </c>
      <c r="I12378" s="3">
        <v>25535</v>
      </c>
      <c r="J12378" s="3">
        <v>0</v>
      </c>
      <c r="K12378" s="3">
        <v>0</v>
      </c>
      <c r="L12378" s="72">
        <v>50</v>
      </c>
      <c r="M12378" s="29" t="s">
        <v>43</v>
      </c>
      <c r="N12378" s="30">
        <f>((J12378*400)+(K12378*100))+L12378</f>
        <v>50</v>
      </c>
      <c r="O12378" s="30">
        <v>1000</v>
      </c>
      <c r="P12378" s="30">
        <f>N12378*O12378</f>
        <v>50000</v>
      </c>
      <c r="AG12378" s="5">
        <f>IF(AND(AF12378="",P12378=""),0,IF((AF12378=""),P12378,IF((P12378=""),AF12378,AF12378+P12378)))</f>
        <v>50000</v>
      </c>
      <c r="AH12378" s="5">
        <f>IF( (AA12378=""),AG12378*1,AG12378*(AA12378/100) )</f>
        <v>50000</v>
      </c>
      <c r="AI12378" s="5">
        <v>0</v>
      </c>
      <c r="AJ12378" s="5">
        <f>IF((AI12378-AH12378) &gt; 1,0,IF((AI12378-AH12378)&lt;0,AH12378-AI12378,AI12378-AH12378))</f>
        <v>50000</v>
      </c>
      <c r="AK12378" s="5">
        <v>0.3</v>
      </c>
      <c r="AL12378" s="5">
        <f>AJ12378*(AK12378/100)</f>
        <v>150</v>
      </c>
    </row>
    <row r="12379" spans="1:38" x14ac:dyDescent="0.45">
      <c r="E12379" s="3">
        <v>7178</v>
      </c>
      <c r="F12379" s="3">
        <v>6502</v>
      </c>
      <c r="G12379" s="7" t="s">
        <v>17963</v>
      </c>
      <c r="H12379" s="3" t="s">
        <v>42</v>
      </c>
      <c r="I12379" s="3">
        <v>25536</v>
      </c>
    </row>
    <row r="12380" spans="1:38" x14ac:dyDescent="0.45">
      <c r="E12380" s="3">
        <v>7179</v>
      </c>
      <c r="F12380" s="3">
        <v>1538</v>
      </c>
      <c r="G12380" s="7" t="s">
        <v>17964</v>
      </c>
      <c r="H12380" s="3" t="s">
        <v>42</v>
      </c>
      <c r="I12380" s="3">
        <v>25537</v>
      </c>
      <c r="J12380" s="3">
        <v>0</v>
      </c>
      <c r="K12380" s="3">
        <v>0</v>
      </c>
      <c r="L12380" s="72">
        <v>50</v>
      </c>
      <c r="M12380" s="29" t="s">
        <v>43</v>
      </c>
      <c r="N12380" s="30">
        <f>((J12380*400)+(K12380*100))+L12380</f>
        <v>50</v>
      </c>
      <c r="O12380" s="30">
        <v>1000</v>
      </c>
      <c r="P12380" s="30">
        <f>N12380*O12380</f>
        <v>50000</v>
      </c>
      <c r="AG12380" s="5">
        <f>IF(AND(AF12380="",P12380=""),0,IF((AF12380=""),P12380,IF((P12380=""),AF12380,AF12380+P12380)))</f>
        <v>50000</v>
      </c>
      <c r="AH12380" s="5">
        <f>IF( (AA12380=""),AG12380*1,AG12380*(AA12380/100) )</f>
        <v>50000</v>
      </c>
      <c r="AI12380" s="5">
        <v>0</v>
      </c>
      <c r="AJ12380" s="5">
        <f>IF((AI12380-AH12380) &gt; 1,0,IF((AI12380-AH12380)&lt;0,AH12380-AI12380,AI12380-AH12380))</f>
        <v>50000</v>
      </c>
      <c r="AK12380" s="5">
        <v>0.3</v>
      </c>
      <c r="AL12380" s="5">
        <f>AJ12380*(AK12380/100)</f>
        <v>150</v>
      </c>
    </row>
    <row r="12381" spans="1:38" x14ac:dyDescent="0.45">
      <c r="E12381" s="3">
        <v>7180</v>
      </c>
      <c r="F12381" s="3">
        <v>1787</v>
      </c>
      <c r="G12381" s="7" t="s">
        <v>17965</v>
      </c>
      <c r="H12381" s="3" t="s">
        <v>42</v>
      </c>
      <c r="I12381" s="3">
        <v>25538</v>
      </c>
      <c r="J12381" s="3">
        <v>0</v>
      </c>
      <c r="K12381" s="3">
        <v>0</v>
      </c>
      <c r="L12381" s="72">
        <v>50</v>
      </c>
      <c r="M12381" s="29" t="s">
        <v>43</v>
      </c>
      <c r="N12381" s="30">
        <f>((J12381*400)+(K12381*100))+L12381</f>
        <v>50</v>
      </c>
      <c r="O12381" s="30">
        <v>1000</v>
      </c>
      <c r="P12381" s="30">
        <f>N12381*O12381</f>
        <v>50000</v>
      </c>
      <c r="AG12381" s="5">
        <f>IF(AND(AF12381="",P12381=""),0,IF((AF12381=""),P12381,IF((P12381=""),AF12381,AF12381+P12381)))</f>
        <v>50000</v>
      </c>
      <c r="AH12381" s="5">
        <f>IF( (AA12381=""),AG12381*1,AG12381*(AA12381/100) )</f>
        <v>50000</v>
      </c>
      <c r="AI12381" s="5">
        <v>0</v>
      </c>
      <c r="AJ12381" s="5">
        <f>IF((AI12381-AH12381) &gt; 1,0,IF((AI12381-AH12381)&lt;0,AH12381-AI12381,AI12381-AH12381))</f>
        <v>50000</v>
      </c>
      <c r="AK12381" s="5">
        <v>0.3</v>
      </c>
      <c r="AL12381" s="5">
        <f>AJ12381*(AK12381/100)</f>
        <v>150</v>
      </c>
    </row>
    <row r="12382" spans="1:38" x14ac:dyDescent="0.45">
      <c r="E12382" s="3">
        <v>7181</v>
      </c>
      <c r="F12382" s="3">
        <v>1790</v>
      </c>
      <c r="G12382" s="7" t="s">
        <v>17966</v>
      </c>
      <c r="H12382" s="3" t="s">
        <v>42</v>
      </c>
      <c r="I12382" s="3">
        <v>25539</v>
      </c>
      <c r="J12382" s="3">
        <v>0</v>
      </c>
      <c r="K12382" s="3">
        <v>0</v>
      </c>
      <c r="L12382" s="72">
        <v>50</v>
      </c>
      <c r="M12382" s="29" t="s">
        <v>43</v>
      </c>
      <c r="N12382" s="30">
        <f>((J12382*400)+(K12382*100))+L12382</f>
        <v>50</v>
      </c>
      <c r="O12382" s="30">
        <v>1000</v>
      </c>
      <c r="P12382" s="30">
        <f>N12382*O12382</f>
        <v>50000</v>
      </c>
      <c r="AG12382" s="5">
        <f>IF(AND(AF12382="",P12382=""),0,IF((AF12382=""),P12382,IF((P12382=""),AF12382,AF12382+P12382)))</f>
        <v>50000</v>
      </c>
      <c r="AH12382" s="5">
        <f>IF( (AA12382=""),AG12382*1,AG12382*(AA12382/100) )</f>
        <v>50000</v>
      </c>
      <c r="AI12382" s="5">
        <v>0</v>
      </c>
      <c r="AJ12382" s="5">
        <f>IF((AI12382-AH12382) &gt; 1,0,IF((AI12382-AH12382)&lt;0,AH12382-AI12382,AI12382-AH12382))</f>
        <v>50000</v>
      </c>
      <c r="AK12382" s="5">
        <v>0.3</v>
      </c>
      <c r="AL12382" s="5">
        <f>AJ12382*(AK12382/100)</f>
        <v>150</v>
      </c>
    </row>
    <row r="12383" spans="1:38" x14ac:dyDescent="0.45">
      <c r="E12383" s="3">
        <v>7182</v>
      </c>
      <c r="F12383" s="3">
        <v>7918</v>
      </c>
      <c r="G12383" s="7" t="s">
        <v>17967</v>
      </c>
      <c r="H12383" s="3" t="s">
        <v>42</v>
      </c>
      <c r="I12383" s="3">
        <v>25542</v>
      </c>
    </row>
    <row r="12384" spans="1:38" x14ac:dyDescent="0.45">
      <c r="E12384" s="3">
        <v>7183</v>
      </c>
      <c r="F12384" s="3">
        <v>1109</v>
      </c>
      <c r="G12384" s="7" t="s">
        <v>17968</v>
      </c>
      <c r="H12384" s="3" t="s">
        <v>42</v>
      </c>
      <c r="I12384" s="3">
        <v>25543</v>
      </c>
      <c r="J12384" s="3">
        <v>0</v>
      </c>
      <c r="K12384" s="3">
        <v>0</v>
      </c>
      <c r="L12384" s="72">
        <v>50</v>
      </c>
      <c r="M12384" s="29" t="s">
        <v>43</v>
      </c>
      <c r="N12384" s="30">
        <f>((J12384*400)+(K12384*100))+L12384</f>
        <v>50</v>
      </c>
      <c r="O12384" s="30">
        <v>250</v>
      </c>
      <c r="P12384" s="30">
        <f>N12384*O12384</f>
        <v>12500</v>
      </c>
      <c r="AG12384" s="5">
        <f>IF(AND(AF12384="",P12384=""),0,IF((AF12384=""),P12384,IF((P12384=""),AF12384,AF12384+P12384)))</f>
        <v>12500</v>
      </c>
      <c r="AH12384" s="5">
        <f>IF( (AA12384=""),AG12384*1,AG12384*(AA12384/100) )</f>
        <v>12500</v>
      </c>
      <c r="AI12384" s="5">
        <v>0</v>
      </c>
      <c r="AJ12384" s="5">
        <f>IF((AI12384-AH12384) &gt; 1,0,IF((AI12384-AH12384)&lt;0,AH12384-AI12384,AI12384-AH12384))</f>
        <v>12500</v>
      </c>
      <c r="AK12384" s="5">
        <v>0.3</v>
      </c>
      <c r="AL12384" s="5">
        <f>AJ12384*(AK12384/100)</f>
        <v>37.5</v>
      </c>
    </row>
    <row r="12385" spans="1:38" x14ac:dyDescent="0.45">
      <c r="E12385" s="3">
        <v>7184</v>
      </c>
      <c r="F12385" s="3">
        <v>657</v>
      </c>
      <c r="G12385" s="7" t="s">
        <v>17969</v>
      </c>
      <c r="H12385" s="3" t="s">
        <v>42</v>
      </c>
      <c r="I12385" s="3">
        <v>25544</v>
      </c>
      <c r="J12385" s="3">
        <v>0</v>
      </c>
      <c r="K12385" s="3">
        <v>0</v>
      </c>
      <c r="L12385" s="72">
        <v>50</v>
      </c>
      <c r="M12385" s="29" t="s">
        <v>43</v>
      </c>
      <c r="N12385" s="30">
        <f>((J12385*400)+(K12385*100))+L12385</f>
        <v>50</v>
      </c>
      <c r="O12385" s="30">
        <v>1000</v>
      </c>
      <c r="P12385" s="30">
        <f>N12385*O12385</f>
        <v>50000</v>
      </c>
      <c r="AG12385" s="5">
        <f>IF(AND(AF12385="",P12385=""),0,IF((AF12385=""),P12385,IF((P12385=""),AF12385,AF12385+P12385)))</f>
        <v>50000</v>
      </c>
      <c r="AH12385" s="5">
        <f>IF( (AA12385=""),AG12385*1,AG12385*(AA12385/100) )</f>
        <v>50000</v>
      </c>
      <c r="AI12385" s="5">
        <v>0</v>
      </c>
      <c r="AJ12385" s="5">
        <f>IF((AI12385-AH12385) &gt; 1,0,IF((AI12385-AH12385)&lt;0,AH12385-AI12385,AI12385-AH12385))</f>
        <v>50000</v>
      </c>
      <c r="AK12385" s="5">
        <v>0.3</v>
      </c>
      <c r="AL12385" s="5">
        <f>AJ12385*(AK12385/100)</f>
        <v>150</v>
      </c>
    </row>
    <row r="12386" spans="1:38" x14ac:dyDescent="0.45">
      <c r="E12386" s="3">
        <v>7185</v>
      </c>
      <c r="F12386" s="3">
        <v>1784</v>
      </c>
      <c r="G12386" s="7" t="s">
        <v>17970</v>
      </c>
      <c r="H12386" s="3" t="s">
        <v>42</v>
      </c>
      <c r="I12386" s="3">
        <v>25545</v>
      </c>
      <c r="J12386" s="3">
        <v>0</v>
      </c>
      <c r="K12386" s="3">
        <v>0</v>
      </c>
      <c r="L12386" s="72">
        <v>50</v>
      </c>
      <c r="M12386" s="29" t="s">
        <v>43</v>
      </c>
      <c r="N12386" s="30">
        <f>((J12386*400)+(K12386*100))+L12386</f>
        <v>50</v>
      </c>
      <c r="O12386" s="30">
        <v>1000</v>
      </c>
      <c r="P12386" s="30">
        <f>N12386*O12386</f>
        <v>50000</v>
      </c>
      <c r="AG12386" s="5">
        <f>IF(AND(AF12386="",P12386=""),0,IF((AF12386=""),P12386,IF((P12386=""),AF12386,AF12386+P12386)))</f>
        <v>50000</v>
      </c>
      <c r="AH12386" s="5">
        <f>IF( (AA12386=""),AG12386*1,AG12386*(AA12386/100) )</f>
        <v>50000</v>
      </c>
      <c r="AI12386" s="5">
        <v>0</v>
      </c>
      <c r="AJ12386" s="5">
        <f>IF((AI12386-AH12386) &gt; 1,0,IF((AI12386-AH12386)&lt;0,AH12386-AI12386,AI12386-AH12386))</f>
        <v>50000</v>
      </c>
      <c r="AK12386" s="5">
        <v>0.3</v>
      </c>
      <c r="AL12386" s="5">
        <f>AJ12386*(AK12386/100)</f>
        <v>150</v>
      </c>
    </row>
    <row r="12387" spans="1:38" x14ac:dyDescent="0.45">
      <c r="E12387" s="3">
        <v>7186</v>
      </c>
      <c r="F12387" s="3">
        <v>9161</v>
      </c>
      <c r="G12387" s="7" t="s">
        <v>17971</v>
      </c>
      <c r="H12387" s="3" t="s">
        <v>42</v>
      </c>
      <c r="I12387" s="3">
        <v>25546</v>
      </c>
    </row>
    <row r="12388" spans="1:38" x14ac:dyDescent="0.45">
      <c r="E12388" s="3">
        <v>7187</v>
      </c>
      <c r="F12388" s="3">
        <v>1889</v>
      </c>
      <c r="G12388" s="7" t="s">
        <v>17972</v>
      </c>
      <c r="H12388" s="3" t="s">
        <v>42</v>
      </c>
      <c r="I12388" s="3">
        <v>25547</v>
      </c>
      <c r="J12388" s="3">
        <v>0</v>
      </c>
      <c r="K12388" s="3">
        <v>0</v>
      </c>
      <c r="L12388" s="72">
        <v>52</v>
      </c>
      <c r="M12388" s="29" t="s">
        <v>43</v>
      </c>
      <c r="N12388" s="30">
        <f>((J12388*400)+(K12388*100))+L12388</f>
        <v>52</v>
      </c>
      <c r="O12388" s="30">
        <v>1000</v>
      </c>
      <c r="P12388" s="30">
        <f>N12388*O12388</f>
        <v>52000</v>
      </c>
      <c r="AG12388" s="5">
        <f>IF(AND(AF12388="",P12388=""),0,IF((AF12388=""),P12388,IF((P12388=""),AF12388,AF12388+P12388)))</f>
        <v>52000</v>
      </c>
      <c r="AH12388" s="5">
        <f>IF( (AA12388=""),AG12388*1,AG12388*(AA12388/100) )</f>
        <v>52000</v>
      </c>
      <c r="AI12388" s="5">
        <v>0</v>
      </c>
      <c r="AJ12388" s="5">
        <f>IF((AI12388-AH12388) &gt; 1,0,IF((AI12388-AH12388)&lt;0,AH12388-AI12388,AI12388-AH12388))</f>
        <v>52000</v>
      </c>
      <c r="AK12388" s="5">
        <v>0.3</v>
      </c>
      <c r="AL12388" s="5">
        <f>AJ12388*(AK12388/100)</f>
        <v>156</v>
      </c>
    </row>
    <row r="12389" spans="1:38" x14ac:dyDescent="0.45">
      <c r="E12389" s="3">
        <v>7188</v>
      </c>
      <c r="F12389" s="3">
        <v>2213</v>
      </c>
      <c r="G12389" s="7" t="s">
        <v>17973</v>
      </c>
      <c r="H12389" s="3" t="s">
        <v>42</v>
      </c>
      <c r="I12389" s="3">
        <v>25548</v>
      </c>
      <c r="J12389" s="3">
        <v>0</v>
      </c>
      <c r="K12389" s="3">
        <v>0</v>
      </c>
      <c r="L12389" s="72">
        <v>48</v>
      </c>
      <c r="M12389" s="29" t="s">
        <v>43</v>
      </c>
      <c r="N12389" s="30">
        <f>((J12389*400)+(K12389*100))+L12389</f>
        <v>48</v>
      </c>
      <c r="O12389" s="30">
        <v>1000</v>
      </c>
      <c r="P12389" s="30">
        <f>N12389*O12389</f>
        <v>48000</v>
      </c>
      <c r="AG12389" s="5">
        <f>IF(AND(AF12389="",P12389=""),0,IF((AF12389=""),P12389,IF((P12389=""),AF12389,AF12389+P12389)))</f>
        <v>48000</v>
      </c>
      <c r="AH12389" s="5">
        <f>IF( (AA12389=""),AG12389*1,AG12389*(AA12389/100) )</f>
        <v>48000</v>
      </c>
      <c r="AI12389" s="5">
        <v>0</v>
      </c>
      <c r="AJ12389" s="5">
        <f>IF((AI12389-AH12389) &gt; 1,0,IF((AI12389-AH12389)&lt;0,AH12389-AI12389,AI12389-AH12389))</f>
        <v>48000</v>
      </c>
      <c r="AK12389" s="5">
        <v>0.3</v>
      </c>
      <c r="AL12389" s="5">
        <f>AJ12389*(AK12389/100)</f>
        <v>144</v>
      </c>
    </row>
    <row r="12390" spans="1:38" x14ac:dyDescent="0.45">
      <c r="E12390" s="3">
        <v>7189</v>
      </c>
      <c r="F12390" s="3">
        <v>8638</v>
      </c>
      <c r="G12390" s="7" t="s">
        <v>17974</v>
      </c>
      <c r="H12390" s="3" t="s">
        <v>42</v>
      </c>
      <c r="I12390" s="3">
        <v>25549</v>
      </c>
    </row>
    <row r="12391" spans="1:38" x14ac:dyDescent="0.45">
      <c r="E12391" s="3">
        <v>7190</v>
      </c>
      <c r="F12391" s="3">
        <v>9617</v>
      </c>
      <c r="G12391" s="7" t="s">
        <v>17975</v>
      </c>
      <c r="H12391" s="3" t="s">
        <v>42</v>
      </c>
      <c r="I12391" s="3">
        <v>25550</v>
      </c>
    </row>
    <row r="12392" spans="1:38" x14ac:dyDescent="0.45">
      <c r="E12392" s="3">
        <v>7191</v>
      </c>
      <c r="F12392" s="3">
        <v>8266</v>
      </c>
      <c r="G12392" s="7" t="s">
        <v>17976</v>
      </c>
      <c r="H12392" s="3" t="s">
        <v>42</v>
      </c>
      <c r="I12392" s="3">
        <v>25551</v>
      </c>
    </row>
    <row r="12393" spans="1:38" x14ac:dyDescent="0.45">
      <c r="O12393" s="30" t="s">
        <v>54</v>
      </c>
      <c r="P12393" s="30">
        <f>SUM(P12374:P12392)</f>
        <v>561500</v>
      </c>
      <c r="AH12393" s="5">
        <f>SUM(AH12374:AH12392)</f>
        <v>561500</v>
      </c>
      <c r="AJ12393" s="5">
        <f>SUM(AJ12374:AJ12392)</f>
        <v>561500</v>
      </c>
      <c r="AL12393" s="5">
        <f>SUM(AL12374:AL12392)</f>
        <v>1684.5</v>
      </c>
    </row>
    <row r="12394" spans="1:38" x14ac:dyDescent="0.45">
      <c r="A12394" s="17" t="s">
        <v>17977</v>
      </c>
      <c r="B12394" s="22">
        <v>3100601117038</v>
      </c>
      <c r="C12394" s="17" t="s">
        <v>17978</v>
      </c>
      <c r="D12394" s="17" t="s">
        <v>17979</v>
      </c>
      <c r="E12394" s="3">
        <v>7192</v>
      </c>
      <c r="F12394" s="3">
        <v>2222</v>
      </c>
      <c r="G12394" s="7" t="s">
        <v>17980</v>
      </c>
      <c r="H12394" s="3" t="s">
        <v>42</v>
      </c>
      <c r="I12394" s="3">
        <v>25558</v>
      </c>
      <c r="J12394" s="3">
        <v>0</v>
      </c>
      <c r="K12394" s="3">
        <v>0</v>
      </c>
      <c r="L12394" s="72">
        <v>43</v>
      </c>
      <c r="M12394" s="29" t="s">
        <v>43</v>
      </c>
      <c r="N12394" s="30">
        <f>((J12394*400)+(K12394*100))+L12394</f>
        <v>43</v>
      </c>
      <c r="O12394" s="30">
        <v>1000</v>
      </c>
      <c r="P12394" s="30">
        <f>N12394*O12394</f>
        <v>43000</v>
      </c>
      <c r="AG12394" s="5">
        <f>IF(AND(AF12394="",P12394=""),0,IF((AF12394=""),P12394,IF((P12394=""),AF12394,AF12394+P12394)))</f>
        <v>43000</v>
      </c>
      <c r="AH12394" s="5">
        <f>IF( (AA12394=""),AG12394*1,AG12394*(AA12394/100) )</f>
        <v>43000</v>
      </c>
      <c r="AI12394" s="5">
        <v>0</v>
      </c>
      <c r="AJ12394" s="5">
        <f>IF((AI12394-AH12394) &gt; 1,0,IF((AI12394-AH12394)&lt;0,AH12394-AI12394,AI12394-AH12394))</f>
        <v>43000</v>
      </c>
      <c r="AK12394" s="5">
        <v>0.3</v>
      </c>
      <c r="AL12394" s="5">
        <f>AJ12394*(AK12394/100)</f>
        <v>129</v>
      </c>
    </row>
    <row r="12395" spans="1:38" x14ac:dyDescent="0.45">
      <c r="E12395" s="3">
        <v>7193</v>
      </c>
      <c r="F12395" s="3">
        <v>2219</v>
      </c>
      <c r="G12395" s="7" t="s">
        <v>17981</v>
      </c>
      <c r="H12395" s="3" t="s">
        <v>42</v>
      </c>
      <c r="I12395" s="3">
        <v>25559</v>
      </c>
      <c r="J12395" s="3">
        <v>0</v>
      </c>
      <c r="K12395" s="3">
        <v>0</v>
      </c>
      <c r="L12395" s="72">
        <v>44</v>
      </c>
      <c r="M12395" s="29" t="s">
        <v>43</v>
      </c>
      <c r="N12395" s="30">
        <f>((J12395*400)+(K12395*100))+L12395</f>
        <v>44</v>
      </c>
      <c r="O12395" s="30">
        <v>1000</v>
      </c>
      <c r="P12395" s="30">
        <f>N12395*O12395</f>
        <v>44000</v>
      </c>
      <c r="AG12395" s="5">
        <f>IF(AND(AF12395="",P12395=""),0,IF((AF12395=""),P12395,IF((P12395=""),AF12395,AF12395+P12395)))</f>
        <v>44000</v>
      </c>
      <c r="AH12395" s="5">
        <f>IF( (AA12395=""),AG12395*1,AG12395*(AA12395/100) )</f>
        <v>44000</v>
      </c>
      <c r="AI12395" s="5">
        <v>0</v>
      </c>
      <c r="AJ12395" s="5">
        <f>IF((AI12395-AH12395) &gt; 1,0,IF((AI12395-AH12395)&lt;0,AH12395-AI12395,AI12395-AH12395))</f>
        <v>44000</v>
      </c>
      <c r="AK12395" s="5">
        <v>0.3</v>
      </c>
      <c r="AL12395" s="5">
        <f>AJ12395*(AK12395/100)</f>
        <v>132</v>
      </c>
    </row>
    <row r="12396" spans="1:38" x14ac:dyDescent="0.45">
      <c r="O12396" s="30" t="s">
        <v>54</v>
      </c>
      <c r="P12396" s="30">
        <f>SUM(P12394:P12395)</f>
        <v>87000</v>
      </c>
      <c r="AH12396" s="5">
        <f>SUM(AH12394:AH12395)</f>
        <v>87000</v>
      </c>
      <c r="AJ12396" s="5">
        <f>SUM(AJ12394:AJ12395)</f>
        <v>87000</v>
      </c>
      <c r="AL12396" s="5">
        <f>SUM(AL12394:AL12395)</f>
        <v>261</v>
      </c>
    </row>
    <row r="12397" spans="1:38" x14ac:dyDescent="0.45">
      <c r="A12397" s="17" t="s">
        <v>17982</v>
      </c>
      <c r="B12397" s="22">
        <v>1770400008418</v>
      </c>
      <c r="C12397" s="17" t="s">
        <v>17983</v>
      </c>
      <c r="D12397" s="17" t="s">
        <v>17984</v>
      </c>
      <c r="E12397" s="3">
        <v>7194</v>
      </c>
      <c r="F12397" s="3">
        <v>7351</v>
      </c>
      <c r="G12397" s="7" t="s">
        <v>17985</v>
      </c>
      <c r="H12397" s="3" t="s">
        <v>42</v>
      </c>
      <c r="I12397" s="3">
        <v>12830</v>
      </c>
    </row>
    <row r="12398" spans="1:38" x14ac:dyDescent="0.45">
      <c r="O12398" s="30" t="s">
        <v>54</v>
      </c>
      <c r="P12398" s="30">
        <f>SUM(P12397:P12397)</f>
        <v>0</v>
      </c>
      <c r="AH12398" s="5">
        <f>SUM(AH12397:AH12397)</f>
        <v>0</v>
      </c>
      <c r="AJ12398" s="5">
        <f>SUM(AJ12397:AJ12397)</f>
        <v>0</v>
      </c>
      <c r="AL12398" s="5">
        <f>SUM(AL12397:AL12397)</f>
        <v>0</v>
      </c>
    </row>
    <row r="12399" spans="1:38" x14ac:dyDescent="0.45">
      <c r="A12399" s="17" t="s">
        <v>17986</v>
      </c>
      <c r="B12399" s="22">
        <v>3770400023502</v>
      </c>
      <c r="C12399" s="17" t="s">
        <v>17987</v>
      </c>
      <c r="D12399" s="17" t="s">
        <v>17988</v>
      </c>
      <c r="E12399" s="3">
        <v>7195</v>
      </c>
      <c r="F12399" s="3">
        <v>2888</v>
      </c>
      <c r="G12399" s="7" t="s">
        <v>17989</v>
      </c>
      <c r="H12399" s="3" t="s">
        <v>42</v>
      </c>
      <c r="I12399" s="3">
        <v>14521</v>
      </c>
      <c r="J12399" s="3">
        <v>3</v>
      </c>
      <c r="K12399" s="3">
        <v>1</v>
      </c>
      <c r="L12399" s="72">
        <v>69</v>
      </c>
      <c r="M12399" s="29" t="s">
        <v>43</v>
      </c>
      <c r="N12399" s="30">
        <f>((J12399*400)+(K12399*100))+L12399</f>
        <v>1369</v>
      </c>
      <c r="O12399" s="30">
        <v>260</v>
      </c>
      <c r="P12399" s="30">
        <f>N12399*O12399</f>
        <v>355940</v>
      </c>
      <c r="AG12399" s="5">
        <f>IF(AND(AF12399="",P12399=""),0,IF((AF12399=""),P12399,IF((P12399=""),AF12399,AF12399+P12399)))</f>
        <v>355940</v>
      </c>
      <c r="AH12399" s="5">
        <f>IF( (AA12399=""),AG12399*1,AG12399*(AA12399/100) )</f>
        <v>355940</v>
      </c>
      <c r="AI12399" s="5">
        <v>0</v>
      </c>
      <c r="AJ12399" s="5">
        <f>IF((AI12399-AH12399) &gt; 1,0,IF((AI12399-AH12399)&lt;0,AH12399-AI12399,AI12399-AH12399))</f>
        <v>355940</v>
      </c>
      <c r="AK12399" s="5">
        <v>0.3</v>
      </c>
      <c r="AL12399" s="5">
        <f>AJ12399*(AK12399/100)</f>
        <v>1067.82</v>
      </c>
    </row>
    <row r="12400" spans="1:38" x14ac:dyDescent="0.45">
      <c r="E12400" s="3">
        <v>7196</v>
      </c>
      <c r="F12400" s="3">
        <v>3784</v>
      </c>
      <c r="G12400" s="7" t="s">
        <v>17990</v>
      </c>
      <c r="H12400" s="3" t="s">
        <v>42</v>
      </c>
      <c r="I12400" s="3">
        <v>14676</v>
      </c>
      <c r="J12400" s="3">
        <v>4</v>
      </c>
      <c r="K12400" s="3">
        <v>3</v>
      </c>
      <c r="L12400" s="72">
        <v>8</v>
      </c>
      <c r="M12400" s="29" t="s">
        <v>43</v>
      </c>
      <c r="N12400" s="30">
        <f>((J12400*400)+(K12400*100))+L12400</f>
        <v>1908</v>
      </c>
      <c r="O12400" s="30">
        <v>300</v>
      </c>
      <c r="P12400" s="30">
        <f>N12400*O12400</f>
        <v>572400</v>
      </c>
      <c r="AG12400" s="5">
        <f>IF(AND(AF12400="",P12400=""),0,IF((AF12400=""),P12400,IF((P12400=""),AF12400,AF12400+P12400)))</f>
        <v>572400</v>
      </c>
      <c r="AH12400" s="5">
        <f>IF( (AA12400=""),AG12400*1,AG12400*(AA12400/100) )</f>
        <v>572400</v>
      </c>
      <c r="AI12400" s="5">
        <v>0</v>
      </c>
      <c r="AJ12400" s="5">
        <f>IF((AI12400-AH12400) &gt; 1,0,IF((AI12400-AH12400)&lt;0,AH12400-AI12400,AI12400-AH12400))</f>
        <v>572400</v>
      </c>
      <c r="AK12400" s="5">
        <v>0.3</v>
      </c>
      <c r="AL12400" s="5">
        <f>AJ12400*(AK12400/100)</f>
        <v>1717.2</v>
      </c>
    </row>
    <row r="12401" spans="1:38" x14ac:dyDescent="0.45">
      <c r="O12401" s="30" t="s">
        <v>54</v>
      </c>
      <c r="P12401" s="30">
        <f>SUM(P12399:P12400)</f>
        <v>928340</v>
      </c>
      <c r="AH12401" s="5">
        <f>SUM(AH12399:AH12400)</f>
        <v>928340</v>
      </c>
      <c r="AJ12401" s="5">
        <f>SUM(AJ12399:AJ12400)</f>
        <v>928340</v>
      </c>
      <c r="AL12401" s="5">
        <f>SUM(AL12399:AL12400)</f>
        <v>2785.02</v>
      </c>
    </row>
    <row r="12402" spans="1:38" x14ac:dyDescent="0.45">
      <c r="A12402" s="17" t="s">
        <v>17991</v>
      </c>
      <c r="B12402" s="22">
        <v>5770490005165</v>
      </c>
      <c r="C12402" s="17" t="s">
        <v>17992</v>
      </c>
      <c r="D12402" s="17" t="s">
        <v>17993</v>
      </c>
      <c r="E12402" s="3">
        <v>7197</v>
      </c>
      <c r="F12402" s="3">
        <v>2432</v>
      </c>
      <c r="G12402" s="7" t="s">
        <v>17994</v>
      </c>
      <c r="H12402" s="3" t="s">
        <v>42</v>
      </c>
      <c r="I12402" s="3">
        <v>2616</v>
      </c>
      <c r="J12402" s="3">
        <v>5</v>
      </c>
      <c r="K12402" s="3">
        <v>0</v>
      </c>
      <c r="L12402" s="72">
        <v>13</v>
      </c>
      <c r="M12402" s="29" t="s">
        <v>43</v>
      </c>
      <c r="N12402" s="30">
        <f>((J12402*400)+(K12402*100))+L12402</f>
        <v>2013</v>
      </c>
      <c r="O12402" s="30">
        <v>2650</v>
      </c>
      <c r="P12402" s="30">
        <f>N12402*O12402</f>
        <v>5334450</v>
      </c>
      <c r="AG12402" s="5">
        <f>IF(AND(AF12402="",P12402=""),0,IF((AF12402=""),P12402,IF((P12402=""),AF12402,AF12402+P12402)))</f>
        <v>5334450</v>
      </c>
      <c r="AH12402" s="5">
        <f>IF( (AA12402=""),AG12402*1,AG12402*(AA12402/100) )</f>
        <v>5334450</v>
      </c>
      <c r="AI12402" s="5">
        <v>0</v>
      </c>
      <c r="AJ12402" s="5">
        <f>IF((AI12402-AH12402) &gt; 1,0,IF((AI12402-AH12402)&lt;0,AH12402-AI12402,AI12402-AH12402))</f>
        <v>5334450</v>
      </c>
      <c r="AK12402" s="5">
        <v>0.3</v>
      </c>
      <c r="AL12402" s="5">
        <f>AJ12402*(AK12402/100)</f>
        <v>16003.35</v>
      </c>
    </row>
    <row r="12403" spans="1:38" x14ac:dyDescent="0.45">
      <c r="O12403" s="30" t="s">
        <v>54</v>
      </c>
      <c r="P12403" s="30">
        <f>SUM(P12402:P12402)</f>
        <v>5334450</v>
      </c>
      <c r="AH12403" s="5">
        <f>SUM(AH12402:AH12402)</f>
        <v>5334450</v>
      </c>
      <c r="AJ12403" s="5">
        <f>SUM(AJ12402:AJ12402)</f>
        <v>5334450</v>
      </c>
      <c r="AL12403" s="5">
        <f>SUM(AL12402:AL12402)</f>
        <v>16003.35</v>
      </c>
    </row>
    <row r="12404" spans="1:38" x14ac:dyDescent="0.45">
      <c r="A12404" s="17" t="s">
        <v>17995</v>
      </c>
      <c r="B12404" s="22">
        <v>3770400017774</v>
      </c>
      <c r="C12404" s="17" t="s">
        <v>17996</v>
      </c>
      <c r="D12404" s="17" t="s">
        <v>17997</v>
      </c>
      <c r="E12404" s="3">
        <v>7198</v>
      </c>
      <c r="F12404" s="3">
        <v>7015</v>
      </c>
      <c r="G12404" s="7" t="s">
        <v>17998</v>
      </c>
      <c r="H12404" s="3" t="s">
        <v>42</v>
      </c>
      <c r="I12404" s="3">
        <v>21215</v>
      </c>
    </row>
    <row r="12405" spans="1:38" x14ac:dyDescent="0.45">
      <c r="O12405" s="30" t="s">
        <v>54</v>
      </c>
      <c r="P12405" s="30">
        <f>SUM(P12404:P12404)</f>
        <v>0</v>
      </c>
      <c r="AH12405" s="5">
        <f>SUM(AH12404:AH12404)</f>
        <v>0</v>
      </c>
      <c r="AJ12405" s="5">
        <f>SUM(AJ12404:AJ12404)</f>
        <v>0</v>
      </c>
      <c r="AL12405" s="5">
        <f>SUM(AL12404:AL12404)</f>
        <v>0</v>
      </c>
    </row>
    <row r="12406" spans="1:38" x14ac:dyDescent="0.45">
      <c r="A12406" s="17" t="s">
        <v>17999</v>
      </c>
      <c r="B12406" s="22">
        <v>3801600643881</v>
      </c>
      <c r="C12406" s="17" t="s">
        <v>18000</v>
      </c>
      <c r="D12406" s="17" t="s">
        <v>18001</v>
      </c>
      <c r="E12406" s="3">
        <v>7199</v>
      </c>
      <c r="F12406" s="3">
        <v>1803</v>
      </c>
      <c r="G12406" s="7" t="s">
        <v>18002</v>
      </c>
      <c r="H12406" s="3" t="s">
        <v>42</v>
      </c>
      <c r="I12406" s="3">
        <v>23241</v>
      </c>
    </row>
    <row r="12407" spans="1:38" x14ac:dyDescent="0.45">
      <c r="O12407" s="30" t="s">
        <v>54</v>
      </c>
      <c r="P12407" s="30">
        <f>SUM(P12406:P12406)</f>
        <v>0</v>
      </c>
      <c r="AH12407" s="5">
        <f>SUM(AH12406:AH12406)</f>
        <v>0</v>
      </c>
      <c r="AJ12407" s="5">
        <f>SUM(AJ12406:AJ12406)</f>
        <v>0</v>
      </c>
      <c r="AL12407" s="5">
        <f>SUM(AL12406:AL12406)</f>
        <v>0</v>
      </c>
    </row>
    <row r="12408" spans="1:38" x14ac:dyDescent="0.45">
      <c r="A12408" s="17" t="s">
        <v>18003</v>
      </c>
      <c r="B12408" s="22">
        <v>1770400169390</v>
      </c>
      <c r="C12408" s="17" t="s">
        <v>18004</v>
      </c>
      <c r="D12408" s="17" t="s">
        <v>18005</v>
      </c>
      <c r="E12408" s="3">
        <v>7200</v>
      </c>
      <c r="F12408" s="3">
        <v>751</v>
      </c>
      <c r="G12408" s="7" t="s">
        <v>18006</v>
      </c>
      <c r="H12408" s="3" t="s">
        <v>42</v>
      </c>
      <c r="I12408" s="3">
        <v>28183</v>
      </c>
      <c r="J12408" s="3">
        <v>0</v>
      </c>
      <c r="K12408" s="3">
        <v>3</v>
      </c>
      <c r="L12408" s="72">
        <v>44.2</v>
      </c>
      <c r="M12408" s="29" t="s">
        <v>90</v>
      </c>
      <c r="N12408" s="30">
        <f>((J12408*400)+(K12408*100))+L12408</f>
        <v>344.2</v>
      </c>
      <c r="O12408" s="30">
        <v>750</v>
      </c>
      <c r="P12408" s="30">
        <f>N12408*O12408</f>
        <v>258150</v>
      </c>
      <c r="AG12408" s="5">
        <f>IF(AND(AF12408="",P12408=""),0,IF((AF12408=""),P12408,IF((P12408=""),AF12408,AF12408+P12408)))</f>
        <v>258150</v>
      </c>
      <c r="AH12408" s="5">
        <f>IF( (AA12408=""),AG12408*1,AG12408*(AA12408/100) )</f>
        <v>258150</v>
      </c>
      <c r="AI12408" s="5">
        <v>50000000</v>
      </c>
      <c r="AJ12408" s="5">
        <f>IF((AI12408-AH12408) &gt; 1,0,IF((AI12408-AH12408)&lt;0,AH12408-AI12408,AI12408-AH12408))</f>
        <v>0</v>
      </c>
      <c r="AK12408" s="5">
        <v>0.01</v>
      </c>
      <c r="AL12408" s="5">
        <f>AJ12408*(AK12408/100)</f>
        <v>0</v>
      </c>
    </row>
    <row r="12409" spans="1:38" x14ac:dyDescent="0.45">
      <c r="O12409" s="30" t="s">
        <v>54</v>
      </c>
      <c r="P12409" s="30">
        <f>SUM(P12408:P12408)</f>
        <v>258150</v>
      </c>
      <c r="AH12409" s="5">
        <f>SUM(AH12408:AH12408)</f>
        <v>258150</v>
      </c>
      <c r="AJ12409" s="5">
        <f>SUM(AJ12408:AJ12408)</f>
        <v>0</v>
      </c>
      <c r="AL12409" s="5">
        <f>SUM(AL12408:AL12408)</f>
        <v>0</v>
      </c>
    </row>
    <row r="12410" spans="1:38" x14ac:dyDescent="0.45">
      <c r="A12410" s="17" t="s">
        <v>18007</v>
      </c>
      <c r="B12410" s="22">
        <v>3770400052375</v>
      </c>
      <c r="C12410" s="17" t="s">
        <v>18008</v>
      </c>
      <c r="D12410" s="17" t="s">
        <v>18009</v>
      </c>
      <c r="E12410" s="3">
        <v>7201</v>
      </c>
      <c r="F12410" s="3">
        <v>3708</v>
      </c>
      <c r="G12410" s="7" t="s">
        <v>18010</v>
      </c>
      <c r="H12410" s="3" t="s">
        <v>42</v>
      </c>
      <c r="I12410" s="3">
        <v>31371</v>
      </c>
      <c r="J12410" s="3">
        <v>1</v>
      </c>
      <c r="K12410" s="3">
        <v>0</v>
      </c>
      <c r="L12410" s="72">
        <v>0</v>
      </c>
      <c r="M12410" s="29" t="s">
        <v>43</v>
      </c>
      <c r="N12410" s="30">
        <f>((J12410*400)+(K12410*100))+L12410</f>
        <v>400</v>
      </c>
      <c r="O12410" s="30">
        <v>300</v>
      </c>
      <c r="P12410" s="30">
        <f>N12410*O12410</f>
        <v>120000</v>
      </c>
      <c r="AG12410" s="5">
        <f>IF(AND(AF12410="",P12410=""),0,IF((AF12410=""),P12410,IF((P12410=""),AF12410,AF12410+P12410)))</f>
        <v>120000</v>
      </c>
      <c r="AH12410" s="5">
        <f>IF( (AA12410=""),AG12410*1,AG12410*(AA12410/100) )</f>
        <v>120000</v>
      </c>
      <c r="AI12410" s="5">
        <v>0</v>
      </c>
      <c r="AJ12410" s="5">
        <f>IF((AI12410-AH12410) &gt; 1,0,IF((AI12410-AH12410)&lt;0,AH12410-AI12410,AI12410-AH12410))</f>
        <v>120000</v>
      </c>
      <c r="AK12410" s="5">
        <v>0.3</v>
      </c>
      <c r="AL12410" s="5">
        <f>AJ12410*(AK12410/100)</f>
        <v>360</v>
      </c>
    </row>
    <row r="12411" spans="1:38" x14ac:dyDescent="0.45">
      <c r="O12411" s="30" t="s">
        <v>54</v>
      </c>
      <c r="P12411" s="30">
        <f>SUM(P12410:P12410)</f>
        <v>120000</v>
      </c>
      <c r="AH12411" s="5">
        <f>SUM(AH12410:AH12410)</f>
        <v>120000</v>
      </c>
      <c r="AJ12411" s="5">
        <f>SUM(AJ12410:AJ12410)</f>
        <v>120000</v>
      </c>
      <c r="AL12411" s="5">
        <f>SUM(AL12410:AL12410)</f>
        <v>360</v>
      </c>
    </row>
    <row r="12412" spans="1:38" x14ac:dyDescent="0.45">
      <c r="A12412" s="17" t="s">
        <v>18011</v>
      </c>
      <c r="B12412" s="22">
        <v>3770400047193</v>
      </c>
      <c r="C12412" s="17" t="s">
        <v>18012</v>
      </c>
      <c r="D12412" s="17" t="s">
        <v>18013</v>
      </c>
      <c r="E12412" s="3">
        <v>7202</v>
      </c>
      <c r="F12412" s="3">
        <v>5955</v>
      </c>
      <c r="H12412" s="3" t="s">
        <v>42</v>
      </c>
      <c r="I12412" s="3">
        <v>10613</v>
      </c>
      <c r="J12412" s="3">
        <v>0</v>
      </c>
      <c r="K12412" s="3">
        <v>0</v>
      </c>
      <c r="L12412" s="72">
        <v>31.5</v>
      </c>
      <c r="M12412" s="29" t="s">
        <v>208</v>
      </c>
      <c r="N12412" s="30">
        <f>((J12412*400)+(K12412*100))+L12412</f>
        <v>31.5</v>
      </c>
      <c r="O12412" s="30">
        <v>310</v>
      </c>
      <c r="P12412" s="30">
        <f>N12412*O12412</f>
        <v>9765</v>
      </c>
      <c r="AG12412" s="5">
        <f>IF(AND(AF12412="",P12412=""),0,IF((AF12412=""),P12412,IF((P12412=""),AF12412,AF12412+P12412)))</f>
        <v>9765</v>
      </c>
      <c r="AH12412" s="5">
        <f>IF( (AA12412=""),AG12412*1,AG12412*(AA12412/100) )</f>
        <v>9765</v>
      </c>
      <c r="AI12412" s="5">
        <v>0</v>
      </c>
      <c r="AJ12412" s="5">
        <f t="shared" ref="AJ12412:AJ12417" si="301">IF((AI12412-AH12412) &gt; 1,0,IF((AI12412-AH12412)&lt;0,AH12412-AI12412,AI12412-AH12412))</f>
        <v>9765</v>
      </c>
      <c r="AK12412" s="5">
        <v>0.02</v>
      </c>
      <c r="AL12412" s="5">
        <f t="shared" ref="AL12412:AL12417" si="302">AJ12412*(AK12412/100)</f>
        <v>1.9530000000000001</v>
      </c>
    </row>
    <row r="12413" spans="1:38" x14ac:dyDescent="0.45">
      <c r="J12413" s="3">
        <v>5</v>
      </c>
      <c r="K12413" s="3">
        <v>0</v>
      </c>
      <c r="L12413" s="72">
        <v>88.5</v>
      </c>
      <c r="M12413" s="29" t="s">
        <v>90</v>
      </c>
      <c r="N12413" s="30">
        <f>((J12413*400)+(K12413*100))+L12413</f>
        <v>2088.5</v>
      </c>
      <c r="O12413" s="30">
        <v>310</v>
      </c>
      <c r="P12413" s="30">
        <f>N12413*O12413</f>
        <v>647435</v>
      </c>
      <c r="AG12413" s="5">
        <f>IF(AND(AF12413="",P12413=""),0,IF((AF12413=""),P12413,IF((P12413=""),AF12413,AF12413+P12413)))</f>
        <v>647435</v>
      </c>
      <c r="AH12413" s="5">
        <f>IF( (AA12413=""),AG12413*1,AG12413*(AA12413/100) )</f>
        <v>647435</v>
      </c>
      <c r="AI12413" s="5">
        <v>0</v>
      </c>
      <c r="AJ12413" s="5">
        <f t="shared" si="301"/>
        <v>647435</v>
      </c>
      <c r="AK12413" s="5">
        <v>0.01</v>
      </c>
      <c r="AL12413" s="5">
        <f t="shared" si="302"/>
        <v>64.743499999999997</v>
      </c>
    </row>
    <row r="12414" spans="1:38" x14ac:dyDescent="0.45">
      <c r="J12414" s="3">
        <v>0</v>
      </c>
      <c r="K12414" s="3">
        <v>0</v>
      </c>
      <c r="L12414" s="72">
        <v>0</v>
      </c>
      <c r="M12414" s="29" t="s">
        <v>90</v>
      </c>
      <c r="N12414" s="30">
        <f>((J12414*400)+(K12414*100))+L12414</f>
        <v>0</v>
      </c>
      <c r="O12414" s="30">
        <v>310</v>
      </c>
      <c r="P12414" s="30">
        <f>N12414*O12414</f>
        <v>0</v>
      </c>
      <c r="AG12414" s="5">
        <f>IF(AND(AF12414="",P12414=""),0,IF((AF12414=""),P12414,IF((P12414=""),AF12414,AF12414+P12414)))</f>
        <v>0</v>
      </c>
      <c r="AH12414" s="5">
        <f>IF( (AA12414=""),AG12414*1,AG12414*(AA12414/100) )</f>
        <v>0</v>
      </c>
      <c r="AI12414" s="5">
        <v>0</v>
      </c>
      <c r="AJ12414" s="5">
        <f t="shared" si="301"/>
        <v>0</v>
      </c>
      <c r="AK12414" s="5">
        <v>0.01</v>
      </c>
      <c r="AL12414" s="5">
        <f t="shared" si="302"/>
        <v>0</v>
      </c>
    </row>
    <row r="12415" spans="1:38" x14ac:dyDescent="0.45">
      <c r="E12415" s="3">
        <v>7203</v>
      </c>
      <c r="F12415" s="3">
        <v>5954</v>
      </c>
      <c r="H12415" s="3" t="s">
        <v>42</v>
      </c>
      <c r="I12415" s="3">
        <v>10614</v>
      </c>
      <c r="J12415" s="3">
        <v>3</v>
      </c>
      <c r="K12415" s="3">
        <v>0</v>
      </c>
      <c r="L12415" s="72">
        <v>85</v>
      </c>
      <c r="M12415" s="29" t="s">
        <v>90</v>
      </c>
      <c r="N12415" s="30">
        <f>((J12415*400)+(K12415*100))+L12415</f>
        <v>1285</v>
      </c>
      <c r="O12415" s="30">
        <v>440</v>
      </c>
      <c r="P12415" s="30">
        <f>N12415*O12415</f>
        <v>565400</v>
      </c>
      <c r="AG12415" s="5">
        <f>IF(AND(AF12415="",P12415=""),0,IF((AF12415=""),P12415,IF((P12415=""),AF12415,AF12415+P12415)))</f>
        <v>565400</v>
      </c>
      <c r="AH12415" s="5">
        <f>IF( (AA12415=""),AG12415*1,AG12415*(AA12415/100) )</f>
        <v>565400</v>
      </c>
      <c r="AI12415" s="5">
        <v>0</v>
      </c>
      <c r="AJ12415" s="5">
        <f t="shared" si="301"/>
        <v>565400</v>
      </c>
      <c r="AK12415" s="5">
        <v>0.01</v>
      </c>
      <c r="AL12415" s="5">
        <f t="shared" si="302"/>
        <v>56.540000000000006</v>
      </c>
    </row>
    <row r="12416" spans="1:38" x14ac:dyDescent="0.45">
      <c r="J12416" s="3">
        <v>0</v>
      </c>
      <c r="K12416" s="3">
        <v>0</v>
      </c>
      <c r="L12416" s="72">
        <v>0</v>
      </c>
      <c r="M12416" s="29" t="s">
        <v>90</v>
      </c>
      <c r="N12416" s="30">
        <f>((J12416*400)+(K12416*100))+L12416</f>
        <v>0</v>
      </c>
      <c r="O12416" s="30">
        <v>440</v>
      </c>
      <c r="P12416" s="30">
        <f>N12416*O12416</f>
        <v>0</v>
      </c>
      <c r="AG12416" s="5">
        <f>IF(AND(AF12416="",P12416=""),0,IF((AF12416=""),P12416,IF((P12416=""),AF12416,AF12416+P12416)))</f>
        <v>0</v>
      </c>
      <c r="AH12416" s="5">
        <f>IF( (AA12416=""),AG12416*1,AG12416*(AA12416/100) )</f>
        <v>0</v>
      </c>
      <c r="AI12416" s="5">
        <v>0</v>
      </c>
      <c r="AJ12416" s="5">
        <f t="shared" si="301"/>
        <v>0</v>
      </c>
      <c r="AK12416" s="5">
        <v>0.01</v>
      </c>
      <c r="AL12416" s="5">
        <f t="shared" si="302"/>
        <v>0</v>
      </c>
    </row>
    <row r="12417" spans="1:38" x14ac:dyDescent="0.45">
      <c r="Q12417" s="74">
        <v>1</v>
      </c>
      <c r="R12417" s="17" t="s">
        <v>18011</v>
      </c>
      <c r="S12417" s="26">
        <v>3770400047193</v>
      </c>
      <c r="T12417" s="17" t="s">
        <v>18012</v>
      </c>
      <c r="U12417" s="17" t="s">
        <v>18014</v>
      </c>
      <c r="W12417" s="3" t="s">
        <v>210</v>
      </c>
      <c r="X12417" s="3" t="s">
        <v>211</v>
      </c>
      <c r="Y12417" s="3" t="s">
        <v>212</v>
      </c>
      <c r="Z12417" s="5">
        <v>126</v>
      </c>
      <c r="AA12417" s="67">
        <v>100</v>
      </c>
      <c r="AB12417" s="5">
        <v>6900</v>
      </c>
      <c r="AC12417" s="5">
        <f>Z12417*AB12417</f>
        <v>869400</v>
      </c>
      <c r="AD12417" s="9">
        <v>5</v>
      </c>
      <c r="AE12417" s="9">
        <v>5</v>
      </c>
      <c r="AF12417" s="5">
        <f>(AC12417*(100-AE12417))/100</f>
        <v>825930</v>
      </c>
      <c r="AG12417" s="5">
        <f>IF( (AF12417=""),0,SUM(AF12417:AF12417) )</f>
        <v>825930</v>
      </c>
      <c r="AH12417" s="5">
        <f>(AG12417/100)*(AA12417)</f>
        <v>825929.99999999988</v>
      </c>
      <c r="AI12417" s="5">
        <v>0</v>
      </c>
      <c r="AJ12417" s="5">
        <f t="shared" si="301"/>
        <v>825929.99999999988</v>
      </c>
      <c r="AK12417" s="5">
        <v>0.02</v>
      </c>
      <c r="AL12417" s="5">
        <f t="shared" si="302"/>
        <v>165.18599999999998</v>
      </c>
    </row>
    <row r="12418" spans="1:38" x14ac:dyDescent="0.45">
      <c r="O12418" s="30" t="s">
        <v>54</v>
      </c>
      <c r="P12418" s="30">
        <f>SUM(P12412:P12417)</f>
        <v>1222600</v>
      </c>
      <c r="AH12418" s="5">
        <f>SUM(AH12412:AH12417)</f>
        <v>2048530</v>
      </c>
      <c r="AJ12418" s="5">
        <f>SUM(AJ12412:AJ12417)</f>
        <v>2048530</v>
      </c>
      <c r="AL12418" s="5">
        <f>SUM(AL12412:AL12417)</f>
        <v>288.42250000000001</v>
      </c>
    </row>
    <row r="12419" spans="1:38" x14ac:dyDescent="0.45">
      <c r="A12419" s="17" t="s">
        <v>18015</v>
      </c>
      <c r="B12419" s="22">
        <v>3770400025726</v>
      </c>
      <c r="C12419" s="17" t="s">
        <v>18016</v>
      </c>
      <c r="D12419" s="17" t="s">
        <v>2387</v>
      </c>
      <c r="E12419" s="3">
        <v>7204</v>
      </c>
      <c r="F12419" s="3">
        <v>6159</v>
      </c>
      <c r="H12419" s="3" t="s">
        <v>42</v>
      </c>
      <c r="I12419" s="3">
        <v>13685</v>
      </c>
      <c r="J12419" s="3">
        <v>0</v>
      </c>
      <c r="K12419" s="3">
        <v>0</v>
      </c>
      <c r="L12419" s="72">
        <v>20</v>
      </c>
      <c r="M12419" s="29" t="s">
        <v>208</v>
      </c>
      <c r="N12419" s="30">
        <f>((J12419*400)+(K12419*100))+L12419</f>
        <v>20</v>
      </c>
      <c r="O12419" s="30">
        <v>150</v>
      </c>
      <c r="P12419" s="30">
        <f>N12419*O12419</f>
        <v>3000</v>
      </c>
      <c r="AG12419" s="5">
        <f>IF(AND(AF12419="",P12419=""),0,IF((AF12419=""),P12419,IF((P12419=""),AF12419,AF12419+P12419)))</f>
        <v>3000</v>
      </c>
      <c r="AH12419" s="5">
        <f>IF( (AA12419=""),AG12419*1,AG12419*(AA12419/100) )</f>
        <v>3000</v>
      </c>
      <c r="AI12419" s="5">
        <v>0</v>
      </c>
      <c r="AJ12419" s="5">
        <f>IF((AI12419-AH12419) &gt; 1,0,IF((AI12419-AH12419)&lt;0,AH12419-AI12419,AI12419-AH12419))</f>
        <v>3000</v>
      </c>
      <c r="AK12419" s="5">
        <v>0.02</v>
      </c>
      <c r="AL12419" s="5">
        <f>AJ12419*(AK12419/100)</f>
        <v>0.6</v>
      </c>
    </row>
    <row r="12420" spans="1:38" x14ac:dyDescent="0.45">
      <c r="J12420" s="3">
        <v>5</v>
      </c>
      <c r="K12420" s="3">
        <v>3</v>
      </c>
      <c r="L12420" s="72">
        <v>56</v>
      </c>
      <c r="M12420" s="29" t="s">
        <v>90</v>
      </c>
      <c r="N12420" s="30">
        <f>((J12420*400)+(K12420*100))+L12420</f>
        <v>2356</v>
      </c>
      <c r="O12420" s="30">
        <v>150</v>
      </c>
      <c r="P12420" s="30">
        <f>N12420*O12420</f>
        <v>353400</v>
      </c>
      <c r="AG12420" s="5">
        <f>IF(AND(AF12420="",P12420=""),0,IF((AF12420=""),P12420,IF((P12420=""),AF12420,AF12420+P12420)))</f>
        <v>353400</v>
      </c>
      <c r="AH12420" s="5">
        <f>IF( (AA12420=""),AG12420*1,AG12420*(AA12420/100) )</f>
        <v>353400</v>
      </c>
      <c r="AI12420" s="5">
        <v>0</v>
      </c>
      <c r="AJ12420" s="5">
        <f>IF((AI12420-AH12420) &gt; 1,0,IF((AI12420-AH12420)&lt;0,AH12420-AI12420,AI12420-AH12420))</f>
        <v>353400</v>
      </c>
      <c r="AK12420" s="5">
        <v>0.01</v>
      </c>
      <c r="AL12420" s="5">
        <f>AJ12420*(AK12420/100)</f>
        <v>35.340000000000003</v>
      </c>
    </row>
    <row r="12421" spans="1:38" x14ac:dyDescent="0.45">
      <c r="E12421" s="3">
        <v>7205</v>
      </c>
      <c r="F12421" s="3">
        <v>6161</v>
      </c>
      <c r="H12421" s="3" t="s">
        <v>42</v>
      </c>
      <c r="I12421" s="3">
        <v>13686</v>
      </c>
      <c r="J12421" s="3">
        <v>3</v>
      </c>
      <c r="K12421" s="3">
        <v>0</v>
      </c>
      <c r="L12421" s="72">
        <v>30</v>
      </c>
      <c r="M12421" s="29" t="s">
        <v>90</v>
      </c>
      <c r="N12421" s="30">
        <f>((J12421*400)+(K12421*100))+L12421</f>
        <v>1230</v>
      </c>
      <c r="O12421" s="30">
        <v>150</v>
      </c>
      <c r="P12421" s="30">
        <f>N12421*O12421</f>
        <v>184500</v>
      </c>
      <c r="AG12421" s="5">
        <f>IF(AND(AF12421="",P12421=""),0,IF((AF12421=""),P12421,IF((P12421=""),AF12421,AF12421+P12421)))</f>
        <v>184500</v>
      </c>
      <c r="AH12421" s="5">
        <f>IF( (AA12421=""),AG12421*1,AG12421*(AA12421/100) )</f>
        <v>184500</v>
      </c>
      <c r="AI12421" s="5">
        <v>0</v>
      </c>
      <c r="AJ12421" s="5">
        <f>IF((AI12421-AH12421) &gt; 1,0,IF((AI12421-AH12421)&lt;0,AH12421-AI12421,AI12421-AH12421))</f>
        <v>184500</v>
      </c>
      <c r="AK12421" s="5">
        <v>0.01</v>
      </c>
      <c r="AL12421" s="5">
        <f>AJ12421*(AK12421/100)</f>
        <v>18.45</v>
      </c>
    </row>
    <row r="12422" spans="1:38" x14ac:dyDescent="0.45">
      <c r="J12422" s="3">
        <v>0</v>
      </c>
      <c r="K12422" s="3">
        <v>0</v>
      </c>
      <c r="L12422" s="72">
        <v>0</v>
      </c>
      <c r="M12422" s="29" t="s">
        <v>90</v>
      </c>
      <c r="N12422" s="30">
        <f>((J12422*400)+(K12422*100))+L12422</f>
        <v>0</v>
      </c>
      <c r="O12422" s="30">
        <v>150</v>
      </c>
      <c r="P12422" s="30">
        <f>N12422*O12422</f>
        <v>0</v>
      </c>
      <c r="AG12422" s="5">
        <f>IF(AND(AF12422="",P12422=""),0,IF((AF12422=""),P12422,IF((P12422=""),AF12422,AF12422+P12422)))</f>
        <v>0</v>
      </c>
      <c r="AH12422" s="5">
        <f>IF( (AA12422=""),AG12422*1,AG12422*(AA12422/100) )</f>
        <v>0</v>
      </c>
      <c r="AI12422" s="5">
        <v>0</v>
      </c>
      <c r="AJ12422" s="5">
        <f>IF((AI12422-AH12422) &gt; 1,0,IF((AI12422-AH12422)&lt;0,AH12422-AI12422,AI12422-AH12422))</f>
        <v>0</v>
      </c>
      <c r="AK12422" s="5">
        <v>0.01</v>
      </c>
      <c r="AL12422" s="5">
        <f>AJ12422*(AK12422/100)</f>
        <v>0</v>
      </c>
    </row>
    <row r="12423" spans="1:38" x14ac:dyDescent="0.45">
      <c r="Q12423" s="74">
        <v>1</v>
      </c>
      <c r="R12423" s="17" t="s">
        <v>18015</v>
      </c>
      <c r="S12423" s="26">
        <v>3770400025726</v>
      </c>
      <c r="T12423" s="17" t="s">
        <v>18016</v>
      </c>
      <c r="U12423" s="17" t="s">
        <v>18017</v>
      </c>
      <c r="W12423" s="3" t="s">
        <v>210</v>
      </c>
      <c r="X12423" s="3" t="s">
        <v>211</v>
      </c>
      <c r="Y12423" s="3" t="s">
        <v>212</v>
      </c>
      <c r="Z12423" s="5">
        <v>80</v>
      </c>
      <c r="AA12423" s="67">
        <v>100</v>
      </c>
      <c r="AB12423" s="5">
        <v>6900</v>
      </c>
      <c r="AC12423" s="5">
        <f>Z12423*AB12423</f>
        <v>552000</v>
      </c>
      <c r="AD12423" s="9">
        <v>5</v>
      </c>
      <c r="AE12423" s="9">
        <v>5</v>
      </c>
      <c r="AF12423" s="5">
        <f>(AC12423*(100-AE12423))/100</f>
        <v>524400</v>
      </c>
      <c r="AG12423" s="5">
        <f>IF( (AF12423=""),0,SUM(AF12423:AF12423) )</f>
        <v>524400</v>
      </c>
      <c r="AH12423" s="5">
        <f>(AG12423/100)*(AA12423)</f>
        <v>524400</v>
      </c>
      <c r="AI12423" s="5">
        <v>0</v>
      </c>
      <c r="AJ12423" s="5">
        <f>IF((AI12423-AH12423) &gt; 1,0,IF((AI12423-AH12423)&lt;0,AH12423-AI12423,AI12423-AH12423))</f>
        <v>524400</v>
      </c>
      <c r="AK12423" s="5">
        <v>0.02</v>
      </c>
      <c r="AL12423" s="5">
        <f>AJ12423*(AK12423/100)</f>
        <v>104.88000000000001</v>
      </c>
    </row>
    <row r="12424" spans="1:38" x14ac:dyDescent="0.45">
      <c r="O12424" s="30" t="s">
        <v>54</v>
      </c>
      <c r="P12424" s="30">
        <f>SUM(P12419:P12423)</f>
        <v>540900</v>
      </c>
      <c r="AH12424" s="5">
        <f>SUM(AH12419:AH12423)</f>
        <v>1065300</v>
      </c>
      <c r="AJ12424" s="5">
        <f>SUM(AJ12419:AJ12423)</f>
        <v>1065300</v>
      </c>
      <c r="AL12424" s="5">
        <f>SUM(AL12419:AL12423)</f>
        <v>159.27000000000001</v>
      </c>
    </row>
    <row r="12425" spans="1:38" x14ac:dyDescent="0.45">
      <c r="A12425" s="17" t="s">
        <v>18018</v>
      </c>
      <c r="B12425" s="22">
        <v>3770600064733</v>
      </c>
      <c r="C12425" s="17" t="s">
        <v>18019</v>
      </c>
      <c r="D12425" s="17" t="s">
        <v>18020</v>
      </c>
      <c r="E12425" s="3">
        <v>7206</v>
      </c>
      <c r="F12425" s="3">
        <v>5945</v>
      </c>
      <c r="H12425" s="3" t="s">
        <v>42</v>
      </c>
      <c r="I12425" s="3">
        <v>15499</v>
      </c>
      <c r="J12425" s="3">
        <v>0</v>
      </c>
      <c r="K12425" s="3">
        <v>0</v>
      </c>
      <c r="L12425" s="72">
        <v>2.6208</v>
      </c>
      <c r="M12425" s="29" t="s">
        <v>208</v>
      </c>
      <c r="N12425" s="30">
        <f>((J12425*400)+(K12425*100))+L12425</f>
        <v>2.6208</v>
      </c>
      <c r="O12425" s="30">
        <v>440</v>
      </c>
      <c r="P12425" s="30">
        <f>N12425*O12425</f>
        <v>1153.152</v>
      </c>
      <c r="AG12425" s="5">
        <f>IF(AND(AF12425="",P12425=""),0,IF((AF12425=""),P12425,IF((P12425=""),AF12425,AF12425+P12425)))</f>
        <v>1153.152</v>
      </c>
      <c r="AH12425" s="5">
        <f>IF( (AA12425=""),AG12425*1,AG12425*(AA12425/100) )</f>
        <v>1153.152</v>
      </c>
      <c r="AI12425" s="5">
        <v>0</v>
      </c>
      <c r="AJ12425" s="5">
        <f>IF((AI12425-AH12425) &gt; 1,0,IF((AI12425-AH12425)&lt;0,AH12425-AI12425,AI12425-AH12425))</f>
        <v>1153.152</v>
      </c>
      <c r="AK12425" s="5">
        <v>0.02</v>
      </c>
      <c r="AL12425" s="5">
        <f>AJ12425*(AK12425/100)</f>
        <v>0.23063040000000001</v>
      </c>
    </row>
    <row r="12426" spans="1:38" x14ac:dyDescent="0.45">
      <c r="J12426" s="3">
        <v>6</v>
      </c>
      <c r="K12426" s="3">
        <v>3</v>
      </c>
      <c r="L12426" s="72">
        <v>93.379199999999997</v>
      </c>
      <c r="M12426" s="29" t="s">
        <v>90</v>
      </c>
      <c r="N12426" s="30">
        <f>((J12426*400)+(K12426*100))+L12426</f>
        <v>2793.3791999999999</v>
      </c>
      <c r="O12426" s="30">
        <v>440</v>
      </c>
      <c r="P12426" s="30">
        <f>N12426*O12426</f>
        <v>1229086.848</v>
      </c>
      <c r="AG12426" s="5">
        <f>IF(AND(AF12426="",P12426=""),0,IF((AF12426=""),P12426,IF((P12426=""),AF12426,AF12426+P12426)))</f>
        <v>1229086.848</v>
      </c>
      <c r="AH12426" s="5">
        <f>IF( (AA12426=""),AG12426*1,AG12426*(AA12426/100) )</f>
        <v>1229086.848</v>
      </c>
      <c r="AI12426" s="5">
        <v>0</v>
      </c>
      <c r="AJ12426" s="5">
        <f>IF((AI12426-AH12426) &gt; 1,0,IF((AI12426-AH12426)&lt;0,AH12426-AI12426,AI12426-AH12426))</f>
        <v>1229086.848</v>
      </c>
      <c r="AK12426" s="5">
        <v>0.01</v>
      </c>
      <c r="AL12426" s="5">
        <f>AJ12426*(AK12426/100)</f>
        <v>122.9086848</v>
      </c>
    </row>
    <row r="12427" spans="1:38" x14ac:dyDescent="0.45">
      <c r="E12427" s="3">
        <v>7207</v>
      </c>
      <c r="F12427" s="3">
        <v>5946</v>
      </c>
      <c r="H12427" s="3" t="s">
        <v>42</v>
      </c>
      <c r="I12427" s="3">
        <v>15500</v>
      </c>
      <c r="J12427" s="3">
        <v>6</v>
      </c>
      <c r="K12427" s="3">
        <v>2</v>
      </c>
      <c r="L12427" s="72">
        <v>77</v>
      </c>
      <c r="M12427" s="29" t="s">
        <v>90</v>
      </c>
      <c r="N12427" s="30">
        <f>((J12427*400)+(K12427*100))+L12427</f>
        <v>2677</v>
      </c>
      <c r="O12427" s="30">
        <v>440</v>
      </c>
      <c r="P12427" s="30">
        <f>N12427*O12427</f>
        <v>1177880</v>
      </c>
      <c r="AG12427" s="5">
        <f>IF(AND(AF12427="",P12427=""),0,IF((AF12427=""),P12427,IF((P12427=""),AF12427,AF12427+P12427)))</f>
        <v>1177880</v>
      </c>
      <c r="AH12427" s="5">
        <f>IF( (AA12427=""),AG12427*1,AG12427*(AA12427/100) )</f>
        <v>1177880</v>
      </c>
      <c r="AI12427" s="5">
        <v>0</v>
      </c>
      <c r="AJ12427" s="5">
        <f>IF((AI12427-AH12427) &gt; 1,0,IF((AI12427-AH12427)&lt;0,AH12427-AI12427,AI12427-AH12427))</f>
        <v>1177880</v>
      </c>
      <c r="AK12427" s="5">
        <v>0.01</v>
      </c>
      <c r="AL12427" s="5">
        <f>AJ12427*(AK12427/100)</f>
        <v>117.78800000000001</v>
      </c>
    </row>
    <row r="12428" spans="1:38" x14ac:dyDescent="0.45">
      <c r="E12428" s="3">
        <v>7208</v>
      </c>
      <c r="F12428" s="3">
        <v>5947</v>
      </c>
      <c r="H12428" s="3" t="s">
        <v>42</v>
      </c>
      <c r="I12428" s="3">
        <v>15501</v>
      </c>
      <c r="J12428" s="3">
        <v>2</v>
      </c>
      <c r="K12428" s="3">
        <v>1</v>
      </c>
      <c r="L12428" s="72">
        <v>32</v>
      </c>
      <c r="M12428" s="29" t="s">
        <v>90</v>
      </c>
      <c r="N12428" s="30">
        <f>((J12428*400)+(K12428*100))+L12428</f>
        <v>932</v>
      </c>
      <c r="O12428" s="30">
        <v>300</v>
      </c>
      <c r="P12428" s="30">
        <f>N12428*O12428</f>
        <v>279600</v>
      </c>
      <c r="AG12428" s="5">
        <f>IF(AND(AF12428="",P12428=""),0,IF((AF12428=""),P12428,IF((P12428=""),AF12428,AF12428+P12428)))</f>
        <v>279600</v>
      </c>
      <c r="AH12428" s="5">
        <f>IF( (AA12428=""),AG12428*1,AG12428*(AA12428/100) )</f>
        <v>279600</v>
      </c>
      <c r="AI12428" s="5">
        <v>0</v>
      </c>
      <c r="AJ12428" s="5">
        <f>IF((AI12428-AH12428) &gt; 1,0,IF((AI12428-AH12428)&lt;0,AH12428-AI12428,AI12428-AH12428))</f>
        <v>279600</v>
      </c>
      <c r="AK12428" s="5">
        <v>0.01</v>
      </c>
      <c r="AL12428" s="5">
        <f>AJ12428*(AK12428/100)</f>
        <v>27.96</v>
      </c>
    </row>
    <row r="12429" spans="1:38" x14ac:dyDescent="0.45">
      <c r="Q12429" s="74">
        <v>1</v>
      </c>
      <c r="R12429" s="17" t="s">
        <v>18018</v>
      </c>
      <c r="S12429" s="26">
        <v>3770600064733</v>
      </c>
      <c r="T12429" s="17" t="s">
        <v>18019</v>
      </c>
      <c r="U12429" s="17" t="s">
        <v>18021</v>
      </c>
      <c r="W12429" s="3" t="s">
        <v>210</v>
      </c>
      <c r="X12429" s="3" t="s">
        <v>211</v>
      </c>
      <c r="Y12429" s="3" t="s">
        <v>212</v>
      </c>
      <c r="Z12429" s="5">
        <v>10.4832</v>
      </c>
      <c r="AA12429" s="67">
        <v>100</v>
      </c>
      <c r="AB12429" s="5">
        <v>6900</v>
      </c>
      <c r="AC12429" s="5">
        <f>Z12429*AB12429</f>
        <v>72334.080000000002</v>
      </c>
      <c r="AD12429" s="9">
        <v>5</v>
      </c>
      <c r="AE12429" s="9">
        <v>5</v>
      </c>
      <c r="AF12429" s="5">
        <f>(AC12429*(100-AE12429))/100</f>
        <v>68717.376000000004</v>
      </c>
      <c r="AG12429" s="5">
        <f>IF( (AF12429=""),0,SUM(AF12429:AF12429) )</f>
        <v>68717.376000000004</v>
      </c>
      <c r="AH12429" s="5">
        <f>(AG12429/100)*(AA12429)</f>
        <v>68717.376000000004</v>
      </c>
      <c r="AI12429" s="5">
        <v>0</v>
      </c>
      <c r="AJ12429" s="5">
        <f>IF((AI12429-AH12429) &gt; 1,0,IF((AI12429-AH12429)&lt;0,AH12429-AI12429,AI12429-AH12429))</f>
        <v>68717.376000000004</v>
      </c>
      <c r="AK12429" s="5">
        <v>0.02</v>
      </c>
      <c r="AL12429" s="5">
        <f>AJ12429*(AK12429/100)</f>
        <v>13.743475200000001</v>
      </c>
    </row>
    <row r="12430" spans="1:38" x14ac:dyDescent="0.45">
      <c r="O12430" s="30" t="s">
        <v>54</v>
      </c>
      <c r="P12430" s="30">
        <f>SUM(P12425:P12429)</f>
        <v>2687720</v>
      </c>
      <c r="AH12430" s="5">
        <f>SUM(AH12425:AH12429)</f>
        <v>2756437.3760000002</v>
      </c>
      <c r="AJ12430" s="5">
        <f>SUM(AJ12425:AJ12429)</f>
        <v>2756437.3760000002</v>
      </c>
      <c r="AL12430" s="5">
        <f>SUM(AL12425:AL12429)</f>
        <v>282.63079039999997</v>
      </c>
    </row>
    <row r="12431" spans="1:38" x14ac:dyDescent="0.45">
      <c r="A12431" s="17" t="s">
        <v>18015</v>
      </c>
      <c r="B12431" s="22">
        <v>3770400025726</v>
      </c>
      <c r="C12431" s="17" t="s">
        <v>18016</v>
      </c>
      <c r="D12431" s="17" t="s">
        <v>2387</v>
      </c>
      <c r="E12431" s="3">
        <v>7209</v>
      </c>
      <c r="F12431" s="3">
        <v>7635</v>
      </c>
      <c r="G12431" s="7" t="s">
        <v>18022</v>
      </c>
      <c r="H12431" s="3" t="s">
        <v>42</v>
      </c>
      <c r="I12431" s="3">
        <v>15527</v>
      </c>
    </row>
    <row r="12432" spans="1:38" x14ac:dyDescent="0.45">
      <c r="Q12432" s="74">
        <v>1</v>
      </c>
      <c r="R12432" s="17" t="s">
        <v>18015</v>
      </c>
      <c r="S12432" s="26">
        <v>3770400025726</v>
      </c>
      <c r="T12432" s="17" t="s">
        <v>18016</v>
      </c>
      <c r="U12432" s="17" t="s">
        <v>18017</v>
      </c>
      <c r="W12432" s="3" t="s">
        <v>210</v>
      </c>
      <c r="X12432" s="3" t="s">
        <v>211</v>
      </c>
      <c r="Y12432" s="3" t="s">
        <v>212</v>
      </c>
      <c r="Z12432" s="5">
        <v>80</v>
      </c>
      <c r="AA12432" s="67">
        <v>100</v>
      </c>
      <c r="AB12432" s="5">
        <v>6900</v>
      </c>
      <c r="AC12432" s="5">
        <f>Z12432*AB12432</f>
        <v>552000</v>
      </c>
      <c r="AD12432" s="9">
        <v>5</v>
      </c>
      <c r="AE12432" s="9">
        <v>5</v>
      </c>
      <c r="AF12432" s="5">
        <f>(AC12432*(100-AE12432))/100</f>
        <v>524400</v>
      </c>
      <c r="AG12432" s="5">
        <f>IF( (AF12432=""),0,SUM(AF12432:AF12432) )</f>
        <v>524400</v>
      </c>
      <c r="AH12432" s="5">
        <f>(AG12432/100)*(AA12432)</f>
        <v>524400</v>
      </c>
      <c r="AI12432" s="5">
        <v>0</v>
      </c>
      <c r="AJ12432" s="5">
        <f>IF((AI12432-AH12432) &gt; 1,0,IF((AI12432-AH12432)&lt;0,AH12432-AI12432,AI12432-AH12432))</f>
        <v>524400</v>
      </c>
      <c r="AK12432" s="5">
        <v>0.02</v>
      </c>
      <c r="AL12432" s="5">
        <f>AJ12432*(AK12432/100)</f>
        <v>104.88000000000001</v>
      </c>
    </row>
    <row r="12433" spans="1:38" x14ac:dyDescent="0.45">
      <c r="O12433" s="30" t="s">
        <v>54</v>
      </c>
      <c r="P12433" s="30">
        <f>SUM(P12431:P12432)</f>
        <v>0</v>
      </c>
      <c r="AH12433" s="5">
        <f>SUM(AH12431:AH12432)</f>
        <v>524400</v>
      </c>
      <c r="AJ12433" s="5">
        <f>SUM(AJ12431:AJ12432)</f>
        <v>524400</v>
      </c>
      <c r="AL12433" s="5">
        <f>SUM(AL12431:AL12432)</f>
        <v>104.88000000000001</v>
      </c>
    </row>
    <row r="12434" spans="1:38" x14ac:dyDescent="0.45">
      <c r="A12434" s="17" t="s">
        <v>18023</v>
      </c>
      <c r="B12434" s="22">
        <v>3331001316713</v>
      </c>
      <c r="C12434" s="17" t="s">
        <v>18024</v>
      </c>
      <c r="D12434" s="17" t="s">
        <v>18025</v>
      </c>
      <c r="E12434" s="3">
        <v>7210</v>
      </c>
      <c r="F12434" s="3">
        <v>451</v>
      </c>
      <c r="G12434" s="7" t="s">
        <v>18026</v>
      </c>
      <c r="H12434" s="3" t="s">
        <v>42</v>
      </c>
      <c r="I12434" s="3">
        <v>24636</v>
      </c>
      <c r="J12434" s="3">
        <v>0</v>
      </c>
      <c r="K12434" s="3">
        <v>0</v>
      </c>
      <c r="L12434" s="72">
        <v>24</v>
      </c>
      <c r="M12434" s="29" t="s">
        <v>43</v>
      </c>
      <c r="N12434" s="30">
        <f>((J12434*400)+(K12434*100))+L12434</f>
        <v>24</v>
      </c>
      <c r="O12434" s="30">
        <v>5500</v>
      </c>
      <c r="P12434" s="30">
        <f>N12434*O12434</f>
        <v>132000</v>
      </c>
      <c r="AG12434" s="5">
        <f>IF(AND(AF12434="",P12434=""),0,IF((AF12434=""),P12434,IF((P12434=""),AF12434,AF12434+P12434)))</f>
        <v>132000</v>
      </c>
      <c r="AH12434" s="5">
        <f>IF( (AA12434=""),AG12434*1,AG12434*(AA12434/100) )</f>
        <v>132000</v>
      </c>
      <c r="AI12434" s="5">
        <v>0</v>
      </c>
      <c r="AJ12434" s="5">
        <f>IF((AI12434-AH12434) &gt; 1,0,IF((AI12434-AH12434)&lt;0,AH12434-AI12434,AI12434-AH12434))</f>
        <v>132000</v>
      </c>
      <c r="AK12434" s="5">
        <v>0.3</v>
      </c>
      <c r="AL12434" s="5">
        <f>AJ12434*(AK12434/100)</f>
        <v>396</v>
      </c>
    </row>
    <row r="12435" spans="1:38" x14ac:dyDescent="0.45">
      <c r="O12435" s="30" t="s">
        <v>54</v>
      </c>
      <c r="P12435" s="30">
        <f>SUM(P12434:P12434)</f>
        <v>132000</v>
      </c>
      <c r="AH12435" s="5">
        <f>SUM(AH12434:AH12434)</f>
        <v>132000</v>
      </c>
      <c r="AJ12435" s="5">
        <f>SUM(AJ12434:AJ12434)</f>
        <v>132000</v>
      </c>
      <c r="AL12435" s="5">
        <f>SUM(AL12434:AL12434)</f>
        <v>396</v>
      </c>
    </row>
    <row r="12436" spans="1:38" x14ac:dyDescent="0.45">
      <c r="A12436" s="17" t="s">
        <v>18027</v>
      </c>
      <c r="B12436" s="22">
        <v>3770400295243</v>
      </c>
      <c r="C12436" s="17" t="s">
        <v>18028</v>
      </c>
      <c r="D12436" s="17" t="s">
        <v>18029</v>
      </c>
      <c r="E12436" s="3">
        <v>7211</v>
      </c>
      <c r="F12436" s="3">
        <v>3615</v>
      </c>
      <c r="G12436" s="7" t="s">
        <v>18030</v>
      </c>
      <c r="H12436" s="3" t="s">
        <v>42</v>
      </c>
      <c r="I12436" s="3">
        <v>25502</v>
      </c>
      <c r="J12436" s="3">
        <v>0</v>
      </c>
      <c r="K12436" s="3">
        <v>0</v>
      </c>
      <c r="L12436" s="72">
        <v>55</v>
      </c>
      <c r="M12436" s="29" t="s">
        <v>43</v>
      </c>
      <c r="N12436" s="30">
        <f>((J12436*400)+(K12436*100))+L12436</f>
        <v>55</v>
      </c>
      <c r="O12436" s="30">
        <v>5000</v>
      </c>
      <c r="P12436" s="30">
        <f>N12436*O12436</f>
        <v>275000</v>
      </c>
      <c r="AG12436" s="5">
        <f>IF(AND(AF12436="",P12436=""),0,IF((AF12436=""),P12436,IF((P12436=""),AF12436,AF12436+P12436)))</f>
        <v>275000</v>
      </c>
      <c r="AH12436" s="5">
        <f>IF( (AA12436=""),AG12436*1,AG12436*(AA12436/100) )</f>
        <v>275000</v>
      </c>
      <c r="AI12436" s="5">
        <v>0</v>
      </c>
      <c r="AJ12436" s="5">
        <f>IF((AI12436-AH12436) &gt; 1,0,IF((AI12436-AH12436)&lt;0,AH12436-AI12436,AI12436-AH12436))</f>
        <v>275000</v>
      </c>
      <c r="AK12436" s="5">
        <v>0.3</v>
      </c>
      <c r="AL12436" s="5">
        <f>AJ12436*(AK12436/100)</f>
        <v>825</v>
      </c>
    </row>
    <row r="12437" spans="1:38" x14ac:dyDescent="0.45">
      <c r="O12437" s="30" t="s">
        <v>54</v>
      </c>
      <c r="P12437" s="30">
        <f>SUM(P12436:P12436)</f>
        <v>275000</v>
      </c>
      <c r="AH12437" s="5">
        <f>SUM(AH12436:AH12436)</f>
        <v>275000</v>
      </c>
      <c r="AJ12437" s="5">
        <f>SUM(AJ12436:AJ12436)</f>
        <v>275000</v>
      </c>
      <c r="AL12437" s="5">
        <f>SUM(AL12436:AL12436)</f>
        <v>825</v>
      </c>
    </row>
    <row r="12438" spans="1:38" x14ac:dyDescent="0.45">
      <c r="A12438" s="17" t="s">
        <v>18015</v>
      </c>
      <c r="B12438" s="22">
        <v>3770400025726</v>
      </c>
      <c r="C12438" s="17" t="s">
        <v>18016</v>
      </c>
      <c r="D12438" s="17" t="s">
        <v>2387</v>
      </c>
      <c r="E12438" s="3">
        <v>7212</v>
      </c>
      <c r="F12438" s="3">
        <v>6163</v>
      </c>
      <c r="H12438" s="3" t="s">
        <v>42</v>
      </c>
      <c r="I12438" s="3">
        <v>27681</v>
      </c>
      <c r="J12438" s="3">
        <v>4</v>
      </c>
      <c r="K12438" s="3">
        <v>0</v>
      </c>
      <c r="L12438" s="72">
        <v>73.900000000000006</v>
      </c>
      <c r="M12438" s="29" t="s">
        <v>90</v>
      </c>
      <c r="N12438" s="30">
        <f>((J12438*400)+(K12438*100))+L12438</f>
        <v>1673.9</v>
      </c>
      <c r="O12438" s="30">
        <v>150</v>
      </c>
      <c r="P12438" s="30">
        <f>N12438*O12438</f>
        <v>251085</v>
      </c>
      <c r="AG12438" s="5">
        <f>IF(AND(AF12438="",P12438=""),0,IF((AF12438=""),P12438,IF((P12438=""),AF12438,AF12438+P12438)))</f>
        <v>251085</v>
      </c>
      <c r="AH12438" s="5">
        <f>IF( (AA12438=""),AG12438*1,AG12438*(AA12438/100) )</f>
        <v>251085</v>
      </c>
      <c r="AI12438" s="5">
        <v>50000000</v>
      </c>
      <c r="AJ12438" s="5">
        <f>IF((AI12438-AH12438) &gt; 1,0,IF((AI12438-AH12438)&lt;0,AH12438-AI12438,AI12438-AH12438))</f>
        <v>0</v>
      </c>
      <c r="AK12438" s="5">
        <v>0.01</v>
      </c>
      <c r="AL12438" s="5">
        <f>AJ12438*(AK12438/100)</f>
        <v>0</v>
      </c>
    </row>
    <row r="12439" spans="1:38" x14ac:dyDescent="0.45">
      <c r="Q12439" s="74">
        <v>1</v>
      </c>
      <c r="R12439" s="17" t="s">
        <v>18015</v>
      </c>
      <c r="S12439" s="26">
        <v>3770400025726</v>
      </c>
      <c r="T12439" s="17" t="s">
        <v>18016</v>
      </c>
      <c r="U12439" s="17" t="s">
        <v>18017</v>
      </c>
      <c r="W12439" s="3" t="s">
        <v>210</v>
      </c>
      <c r="X12439" s="3" t="s">
        <v>211</v>
      </c>
      <c r="Y12439" s="3" t="s">
        <v>212</v>
      </c>
      <c r="Z12439" s="5">
        <v>80</v>
      </c>
      <c r="AA12439" s="67">
        <v>100</v>
      </c>
      <c r="AB12439" s="5">
        <v>6900</v>
      </c>
      <c r="AC12439" s="5">
        <f>Z12439*AB12439</f>
        <v>552000</v>
      </c>
      <c r="AD12439" s="9">
        <v>5</v>
      </c>
      <c r="AE12439" s="9">
        <v>5</v>
      </c>
      <c r="AF12439" s="5">
        <f>(AC12439*(100-AE12439))/100</f>
        <v>524400</v>
      </c>
      <c r="AG12439" s="5">
        <f>IF( (AF12439=""),0,SUM(AF12439:AF12439) )</f>
        <v>524400</v>
      </c>
      <c r="AH12439" s="5">
        <f>(AG12439/100)*(AA12439)</f>
        <v>524400</v>
      </c>
      <c r="AI12439" s="5">
        <v>0</v>
      </c>
      <c r="AJ12439" s="5">
        <f>IF((AI12439-AH12439) &gt; 1,0,IF((AI12439-AH12439)&lt;0,AH12439-AI12439,AI12439-AH12439))</f>
        <v>524400</v>
      </c>
      <c r="AK12439" s="5">
        <v>0.02</v>
      </c>
      <c r="AL12439" s="5">
        <f>AJ12439*(AK12439/100)</f>
        <v>104.88000000000001</v>
      </c>
    </row>
    <row r="12440" spans="1:38" x14ac:dyDescent="0.45">
      <c r="O12440" s="30" t="s">
        <v>54</v>
      </c>
      <c r="P12440" s="30">
        <f>SUM(P12438:P12439)</f>
        <v>251085</v>
      </c>
      <c r="AH12440" s="5">
        <f>SUM(AH12438:AH12439)</f>
        <v>775485</v>
      </c>
      <c r="AJ12440" s="5">
        <f>SUM(AJ12438:AJ12439)</f>
        <v>524400</v>
      </c>
      <c r="AL12440" s="5">
        <f>SUM(AL12438:AL12439)</f>
        <v>104.88000000000001</v>
      </c>
    </row>
    <row r="12441" spans="1:38" x14ac:dyDescent="0.45">
      <c r="A12441" s="17" t="s">
        <v>18031</v>
      </c>
      <c r="B12441" s="22">
        <v>3770400043775</v>
      </c>
      <c r="C12441" s="17" t="s">
        <v>18032</v>
      </c>
      <c r="D12441" s="17" t="s">
        <v>18033</v>
      </c>
      <c r="E12441" s="3">
        <v>7213</v>
      </c>
      <c r="F12441" s="3">
        <v>771</v>
      </c>
      <c r="G12441" s="7" t="s">
        <v>18034</v>
      </c>
      <c r="H12441" s="3" t="s">
        <v>42</v>
      </c>
      <c r="I12441" s="3">
        <v>28732</v>
      </c>
      <c r="J12441" s="3">
        <v>1</v>
      </c>
      <c r="K12441" s="3">
        <v>1</v>
      </c>
      <c r="L12441" s="72">
        <v>0</v>
      </c>
      <c r="M12441" s="29" t="s">
        <v>90</v>
      </c>
      <c r="N12441" s="30">
        <f>((J12441*400)+(K12441*100))+L12441</f>
        <v>500</v>
      </c>
      <c r="O12441" s="30">
        <v>260</v>
      </c>
      <c r="P12441" s="30">
        <f>N12441*O12441</f>
        <v>130000</v>
      </c>
      <c r="AG12441" s="5">
        <f>IF(AND(AF12441="",P12441=""),0,IF((AF12441=""),P12441,IF((P12441=""),AF12441,AF12441+P12441)))</f>
        <v>130000</v>
      </c>
      <c r="AH12441" s="5">
        <f>IF( (AA12441=""),AG12441*1,AG12441*(AA12441/100) )</f>
        <v>130000</v>
      </c>
      <c r="AI12441" s="5">
        <v>50000000</v>
      </c>
      <c r="AJ12441" s="5">
        <f>IF((AI12441-AH12441) &gt; 1,0,IF((AI12441-AH12441)&lt;0,AH12441-AI12441,AI12441-AH12441))</f>
        <v>0</v>
      </c>
      <c r="AK12441" s="5">
        <v>0.01</v>
      </c>
      <c r="AL12441" s="5">
        <f>AJ12441*(AK12441/100)</f>
        <v>0</v>
      </c>
    </row>
    <row r="12442" spans="1:38" x14ac:dyDescent="0.45">
      <c r="O12442" s="30" t="s">
        <v>54</v>
      </c>
      <c r="P12442" s="30">
        <f>SUM(P12441:P12441)</f>
        <v>130000</v>
      </c>
      <c r="AH12442" s="5">
        <f>SUM(AH12441:AH12441)</f>
        <v>130000</v>
      </c>
      <c r="AJ12442" s="5">
        <f>SUM(AJ12441:AJ12441)</f>
        <v>0</v>
      </c>
      <c r="AL12442" s="5">
        <f>SUM(AL12441:AL12441)</f>
        <v>0</v>
      </c>
    </row>
    <row r="12443" spans="1:38" x14ac:dyDescent="0.45">
      <c r="A12443" s="17" t="s">
        <v>18035</v>
      </c>
      <c r="B12443" s="22">
        <v>3770400441151</v>
      </c>
      <c r="C12443" s="17" t="s">
        <v>18036</v>
      </c>
      <c r="D12443" s="17" t="s">
        <v>18037</v>
      </c>
      <c r="E12443" s="3">
        <v>7214</v>
      </c>
      <c r="F12443" s="3">
        <v>2280</v>
      </c>
      <c r="G12443" s="7" t="s">
        <v>18038</v>
      </c>
      <c r="H12443" s="3" t="s">
        <v>42</v>
      </c>
      <c r="I12443" s="3">
        <v>31069</v>
      </c>
      <c r="J12443" s="3">
        <v>1</v>
      </c>
      <c r="K12443" s="3">
        <v>1</v>
      </c>
      <c r="L12443" s="72">
        <v>0</v>
      </c>
      <c r="M12443" s="29" t="s">
        <v>43</v>
      </c>
      <c r="N12443" s="30">
        <f>((J12443*400)+(K12443*100))+L12443</f>
        <v>500</v>
      </c>
      <c r="O12443" s="30">
        <v>660</v>
      </c>
      <c r="P12443" s="30">
        <f>N12443*O12443</f>
        <v>330000</v>
      </c>
      <c r="AG12443" s="5">
        <f>IF(AND(AF12443="",P12443=""),0,IF((AF12443=""),P12443,IF((P12443=""),AF12443,AF12443+P12443)))</f>
        <v>330000</v>
      </c>
      <c r="AH12443" s="5">
        <f>IF( (AA12443=""),AG12443*1,AG12443*(AA12443/100) )</f>
        <v>330000</v>
      </c>
      <c r="AI12443" s="5">
        <v>0</v>
      </c>
      <c r="AJ12443" s="5">
        <f>IF((AI12443-AH12443) &gt; 1,0,IF((AI12443-AH12443)&lt;0,AH12443-AI12443,AI12443-AH12443))</f>
        <v>330000</v>
      </c>
      <c r="AK12443" s="5">
        <v>0.3</v>
      </c>
      <c r="AL12443" s="5">
        <f>AJ12443*(AK12443/100)</f>
        <v>990</v>
      </c>
    </row>
    <row r="12444" spans="1:38" x14ac:dyDescent="0.45">
      <c r="E12444" s="3">
        <v>7215</v>
      </c>
      <c r="F12444" s="3">
        <v>8302</v>
      </c>
      <c r="G12444" s="7" t="s">
        <v>18039</v>
      </c>
      <c r="H12444" s="3" t="s">
        <v>42</v>
      </c>
      <c r="I12444" s="3">
        <v>31079</v>
      </c>
    </row>
    <row r="12445" spans="1:38" x14ac:dyDescent="0.45">
      <c r="O12445" s="30" t="s">
        <v>54</v>
      </c>
      <c r="P12445" s="30">
        <f>SUM(P12443:P12444)</f>
        <v>330000</v>
      </c>
      <c r="AH12445" s="5">
        <f>SUM(AH12443:AH12444)</f>
        <v>330000</v>
      </c>
      <c r="AJ12445" s="5">
        <f>SUM(AJ12443:AJ12444)</f>
        <v>330000</v>
      </c>
      <c r="AL12445" s="5">
        <f>SUM(AL12443:AL12444)</f>
        <v>990</v>
      </c>
    </row>
    <row r="12446" spans="1:38" x14ac:dyDescent="0.45">
      <c r="A12446" s="17" t="s">
        <v>18040</v>
      </c>
      <c r="B12446" s="22">
        <v>3102300485960</v>
      </c>
      <c r="C12446" s="17" t="s">
        <v>18041</v>
      </c>
      <c r="D12446" s="17" t="s">
        <v>18042</v>
      </c>
      <c r="E12446" s="3">
        <v>7216</v>
      </c>
      <c r="F12446" s="3">
        <v>829</v>
      </c>
      <c r="G12446" s="7" t="s">
        <v>18043</v>
      </c>
      <c r="H12446" s="3" t="s">
        <v>42</v>
      </c>
      <c r="I12446" s="3">
        <v>2978</v>
      </c>
      <c r="J12446" s="3">
        <v>0</v>
      </c>
      <c r="K12446" s="3">
        <v>1</v>
      </c>
      <c r="L12446" s="72">
        <v>13</v>
      </c>
      <c r="M12446" s="29" t="s">
        <v>43</v>
      </c>
      <c r="N12446" s="30">
        <f>((J12446*400)+(K12446*100))+L12446</f>
        <v>113</v>
      </c>
      <c r="O12446" s="30">
        <v>500</v>
      </c>
      <c r="P12446" s="30">
        <f>N12446*O12446</f>
        <v>56500</v>
      </c>
      <c r="AG12446" s="5">
        <f>IF(AND(AF12446="",P12446=""),0,IF((AF12446=""),P12446,IF((P12446=""),AF12446,AF12446+P12446)))</f>
        <v>56500</v>
      </c>
      <c r="AH12446" s="5">
        <f>IF( (AA12446=""),AG12446*1,AG12446*(AA12446/100) )</f>
        <v>56500</v>
      </c>
      <c r="AI12446" s="5">
        <v>0</v>
      </c>
      <c r="AJ12446" s="5">
        <f>IF((AI12446-AH12446) &gt; 1,0,IF((AI12446-AH12446)&lt;0,AH12446-AI12446,AI12446-AH12446))</f>
        <v>56500</v>
      </c>
      <c r="AK12446" s="5">
        <v>0.3</v>
      </c>
      <c r="AL12446" s="5">
        <f>AJ12446*(AK12446/100)</f>
        <v>169.5</v>
      </c>
    </row>
    <row r="12447" spans="1:38" x14ac:dyDescent="0.45">
      <c r="O12447" s="30" t="s">
        <v>54</v>
      </c>
      <c r="P12447" s="30">
        <f>SUM(P12446:P12446)</f>
        <v>56500</v>
      </c>
      <c r="AH12447" s="5">
        <f>SUM(AH12446:AH12446)</f>
        <v>56500</v>
      </c>
      <c r="AJ12447" s="5">
        <f>SUM(AJ12446:AJ12446)</f>
        <v>56500</v>
      </c>
      <c r="AL12447" s="5">
        <f>SUM(AL12446:AL12446)</f>
        <v>169.5</v>
      </c>
    </row>
    <row r="12448" spans="1:38" x14ac:dyDescent="0.45">
      <c r="A12448" s="17" t="s">
        <v>18044</v>
      </c>
      <c r="B12448" s="22">
        <v>3101200842867</v>
      </c>
      <c r="C12448" s="17" t="s">
        <v>18045</v>
      </c>
      <c r="D12448" s="17" t="s">
        <v>18046</v>
      </c>
      <c r="E12448" s="3">
        <v>7217</v>
      </c>
      <c r="F12448" s="3">
        <v>6806</v>
      </c>
      <c r="G12448" s="7" t="s">
        <v>18047</v>
      </c>
      <c r="H12448" s="3" t="s">
        <v>42</v>
      </c>
      <c r="I12448" s="3">
        <v>5233</v>
      </c>
    </row>
    <row r="12449" spans="1:38" x14ac:dyDescent="0.45">
      <c r="O12449" s="30" t="s">
        <v>54</v>
      </c>
      <c r="P12449" s="30">
        <f>SUM(P12448:P12448)</f>
        <v>0</v>
      </c>
      <c r="AH12449" s="5">
        <f>SUM(AH12448:AH12448)</f>
        <v>0</v>
      </c>
      <c r="AJ12449" s="5">
        <f>SUM(AJ12448:AJ12448)</f>
        <v>0</v>
      </c>
      <c r="AL12449" s="5">
        <f>SUM(AL12448:AL12448)</f>
        <v>0</v>
      </c>
    </row>
    <row r="12450" spans="1:38" x14ac:dyDescent="0.45">
      <c r="A12450" s="17" t="s">
        <v>18048</v>
      </c>
      <c r="B12450" s="22">
        <v>3930100103363</v>
      </c>
      <c r="C12450" s="17" t="s">
        <v>18049</v>
      </c>
      <c r="D12450" s="17" t="s">
        <v>18050</v>
      </c>
      <c r="E12450" s="3">
        <v>7218</v>
      </c>
      <c r="F12450" s="3">
        <v>6685</v>
      </c>
      <c r="G12450" s="7" t="s">
        <v>18051</v>
      </c>
      <c r="H12450" s="3" t="s">
        <v>42</v>
      </c>
      <c r="I12450" s="3">
        <v>9037</v>
      </c>
    </row>
    <row r="12451" spans="1:38" x14ac:dyDescent="0.45">
      <c r="E12451" s="3">
        <v>7219</v>
      </c>
      <c r="F12451" s="3">
        <v>7971</v>
      </c>
      <c r="G12451" s="7" t="s">
        <v>18052</v>
      </c>
      <c r="H12451" s="3" t="s">
        <v>42</v>
      </c>
      <c r="I12451" s="3">
        <v>9090</v>
      </c>
    </row>
    <row r="12452" spans="1:38" x14ac:dyDescent="0.45">
      <c r="O12452" s="30" t="s">
        <v>54</v>
      </c>
      <c r="P12452" s="30">
        <f>SUM(P12450:P12451)</f>
        <v>0</v>
      </c>
      <c r="AH12452" s="5">
        <f>SUM(AH12450:AH12451)</f>
        <v>0</v>
      </c>
      <c r="AJ12452" s="5">
        <f>SUM(AJ12450:AJ12451)</f>
        <v>0</v>
      </c>
      <c r="AL12452" s="5">
        <f>SUM(AL12450:AL12451)</f>
        <v>0</v>
      </c>
    </row>
    <row r="12453" spans="1:38" x14ac:dyDescent="0.45">
      <c r="A12453" s="17" t="s">
        <v>18053</v>
      </c>
      <c r="B12453" s="22">
        <v>3770400492138</v>
      </c>
      <c r="C12453" s="17" t="s">
        <v>18054</v>
      </c>
      <c r="D12453" s="17" t="s">
        <v>18055</v>
      </c>
      <c r="E12453" s="3">
        <v>7220</v>
      </c>
      <c r="F12453" s="3">
        <v>4168</v>
      </c>
      <c r="G12453" s="7" t="s">
        <v>18056</v>
      </c>
      <c r="H12453" s="3" t="s">
        <v>42</v>
      </c>
      <c r="I12453" s="3">
        <v>11041</v>
      </c>
      <c r="J12453" s="3">
        <v>4</v>
      </c>
      <c r="K12453" s="3">
        <v>1</v>
      </c>
      <c r="L12453" s="72">
        <v>38</v>
      </c>
      <c r="M12453" s="29" t="s">
        <v>90</v>
      </c>
      <c r="N12453" s="30">
        <f>((J12453*400)+(K12453*100))+L12453</f>
        <v>1738</v>
      </c>
      <c r="O12453" s="30">
        <v>300</v>
      </c>
      <c r="P12453" s="30">
        <f>N12453*O12453</f>
        <v>521400</v>
      </c>
      <c r="AG12453" s="5">
        <f>IF(AND(AF12453="",P12453=""),0,IF((AF12453=""),P12453,IF((P12453=""),AF12453,AF12453+P12453)))</f>
        <v>521400</v>
      </c>
      <c r="AH12453" s="5">
        <f>IF( (AA12453=""),AG12453*1,AG12453*(AA12453/100) )</f>
        <v>521400</v>
      </c>
      <c r="AI12453" s="5">
        <v>50000000</v>
      </c>
      <c r="AJ12453" s="5">
        <f>IF((AI12453-AH12453) &gt; 1,0,IF((AI12453-AH12453)&lt;0,AH12453-AI12453,AI12453-AH12453))</f>
        <v>0</v>
      </c>
      <c r="AK12453" s="5">
        <v>0.01</v>
      </c>
      <c r="AL12453" s="5">
        <f>AJ12453*(AK12453/100)</f>
        <v>0</v>
      </c>
    </row>
    <row r="12454" spans="1:38" x14ac:dyDescent="0.45">
      <c r="J12454" s="3">
        <v>0</v>
      </c>
      <c r="K12454" s="3">
        <v>0</v>
      </c>
      <c r="L12454" s="72">
        <v>0</v>
      </c>
      <c r="M12454" s="29" t="s">
        <v>90</v>
      </c>
      <c r="N12454" s="30">
        <f>((J12454*400)+(K12454*100))+L12454</f>
        <v>0</v>
      </c>
      <c r="O12454" s="30">
        <v>300</v>
      </c>
      <c r="P12454" s="30">
        <f>N12454*O12454</f>
        <v>0</v>
      </c>
      <c r="AG12454" s="5">
        <f>IF(AND(AF12454="",P12454=""),0,IF((AF12454=""),P12454,IF((P12454=""),AF12454,AF12454+P12454)))</f>
        <v>0</v>
      </c>
      <c r="AH12454" s="5">
        <f>IF( (AA12454=""),AG12454*1,AG12454*(AA12454/100) )</f>
        <v>0</v>
      </c>
      <c r="AI12454" s="5">
        <v>0</v>
      </c>
      <c r="AJ12454" s="5">
        <f>IF((AI12454-AH12454) &gt; 1,0,IF((AI12454-AH12454)&lt;0,AH12454-AI12454,AI12454-AH12454))</f>
        <v>0</v>
      </c>
      <c r="AK12454" s="5">
        <v>0.01</v>
      </c>
      <c r="AL12454" s="5">
        <f>AJ12454*(AK12454/100)</f>
        <v>0</v>
      </c>
    </row>
    <row r="12455" spans="1:38" x14ac:dyDescent="0.45">
      <c r="O12455" s="30" t="s">
        <v>54</v>
      </c>
      <c r="P12455" s="30">
        <f>SUM(P12453:P12454)</f>
        <v>521400</v>
      </c>
      <c r="AH12455" s="5">
        <f>SUM(AH12453:AH12454)</f>
        <v>521400</v>
      </c>
      <c r="AJ12455" s="5">
        <f>SUM(AJ12453:AJ12454)</f>
        <v>0</v>
      </c>
      <c r="AL12455" s="5">
        <f>SUM(AL12453:AL12454)</f>
        <v>0</v>
      </c>
    </row>
    <row r="12456" spans="1:38" x14ac:dyDescent="0.45">
      <c r="A12456" s="17" t="s">
        <v>18057</v>
      </c>
      <c r="B12456" s="22">
        <v>3770400494068</v>
      </c>
      <c r="C12456" s="17" t="s">
        <v>18058</v>
      </c>
      <c r="D12456" s="17" t="s">
        <v>18059</v>
      </c>
      <c r="E12456" s="3">
        <v>7221</v>
      </c>
      <c r="F12456" s="3">
        <v>4167</v>
      </c>
      <c r="G12456" s="7" t="s">
        <v>18060</v>
      </c>
      <c r="H12456" s="3" t="s">
        <v>42</v>
      </c>
      <c r="I12456" s="3">
        <v>11042</v>
      </c>
      <c r="J12456" s="3">
        <v>4</v>
      </c>
      <c r="K12456" s="3">
        <v>2</v>
      </c>
      <c r="L12456" s="72">
        <v>24</v>
      </c>
      <c r="M12456" s="29" t="s">
        <v>43</v>
      </c>
      <c r="N12456" s="30">
        <f>((J12456*400)+(K12456*100))+L12456</f>
        <v>1824</v>
      </c>
      <c r="O12456" s="30">
        <v>230</v>
      </c>
      <c r="P12456" s="30">
        <f>N12456*O12456</f>
        <v>419520</v>
      </c>
      <c r="AG12456" s="5">
        <f>IF(AND(AF12456="",P12456=""),0,IF((AF12456=""),P12456,IF((P12456=""),AF12456,AF12456+P12456)))</f>
        <v>419520</v>
      </c>
      <c r="AH12456" s="5">
        <f>IF( (AA12456=""),AG12456*1,AG12456*(AA12456/100) )</f>
        <v>419520</v>
      </c>
      <c r="AI12456" s="5">
        <v>0</v>
      </c>
      <c r="AJ12456" s="5">
        <f>IF((AI12456-AH12456) &gt; 1,0,IF((AI12456-AH12456)&lt;0,AH12456-AI12456,AI12456-AH12456))</f>
        <v>419520</v>
      </c>
      <c r="AK12456" s="5">
        <v>0.3</v>
      </c>
      <c r="AL12456" s="5">
        <f>AJ12456*(AK12456/100)</f>
        <v>1258.56</v>
      </c>
    </row>
    <row r="12457" spans="1:38" x14ac:dyDescent="0.45">
      <c r="O12457" s="30" t="s">
        <v>54</v>
      </c>
      <c r="P12457" s="30">
        <f>SUM(P12456:P12456)</f>
        <v>419520</v>
      </c>
      <c r="AH12457" s="5">
        <f>SUM(AH12456:AH12456)</f>
        <v>419520</v>
      </c>
      <c r="AJ12457" s="5">
        <f>SUM(AJ12456:AJ12456)</f>
        <v>419520</v>
      </c>
      <c r="AL12457" s="5">
        <f>SUM(AL12456:AL12456)</f>
        <v>1258.56</v>
      </c>
    </row>
    <row r="12458" spans="1:38" x14ac:dyDescent="0.45">
      <c r="A12458" s="17" t="s">
        <v>18053</v>
      </c>
      <c r="B12458" s="22">
        <v>3770400492138</v>
      </c>
      <c r="C12458" s="17" t="s">
        <v>18054</v>
      </c>
      <c r="D12458" s="17" t="s">
        <v>18055</v>
      </c>
      <c r="E12458" s="3">
        <v>7222</v>
      </c>
      <c r="F12458" s="3">
        <v>5891</v>
      </c>
      <c r="H12458" s="3" t="s">
        <v>42</v>
      </c>
      <c r="I12458" s="3">
        <v>11512</v>
      </c>
      <c r="J12458" s="3">
        <v>5</v>
      </c>
      <c r="K12458" s="3">
        <v>3</v>
      </c>
      <c r="L12458" s="72">
        <v>6</v>
      </c>
      <c r="M12458" s="29" t="s">
        <v>90</v>
      </c>
      <c r="N12458" s="30">
        <f>((J12458*400)+(K12458*100))+L12458</f>
        <v>2306</v>
      </c>
      <c r="O12458" s="30">
        <v>150</v>
      </c>
      <c r="P12458" s="30">
        <f>N12458*O12458</f>
        <v>345900</v>
      </c>
      <c r="AG12458" s="5">
        <f>IF(AND(AF12458="",P12458=""),0,IF((AF12458=""),P12458,IF((P12458=""),AF12458,AF12458+P12458)))</f>
        <v>345900</v>
      </c>
      <c r="AH12458" s="5">
        <f>IF( (AA12458=""),AG12458*1,AG12458*(AA12458/100) )</f>
        <v>345900</v>
      </c>
      <c r="AI12458" s="5">
        <v>50000000</v>
      </c>
      <c r="AJ12458" s="5">
        <f>IF((AI12458-AH12458) &gt; 1,0,IF((AI12458-AH12458)&lt;0,AH12458-AI12458,AI12458-AH12458))</f>
        <v>0</v>
      </c>
      <c r="AK12458" s="5">
        <v>0.01</v>
      </c>
      <c r="AL12458" s="5">
        <f>AJ12458*(AK12458/100)</f>
        <v>0</v>
      </c>
    </row>
    <row r="12459" spans="1:38" x14ac:dyDescent="0.45">
      <c r="O12459" s="30" t="s">
        <v>54</v>
      </c>
      <c r="P12459" s="30">
        <f>SUM(P12458:P12458)</f>
        <v>345900</v>
      </c>
      <c r="AH12459" s="5">
        <f>SUM(AH12458:AH12458)</f>
        <v>345900</v>
      </c>
      <c r="AJ12459" s="5">
        <f>SUM(AJ12458:AJ12458)</f>
        <v>0</v>
      </c>
      <c r="AL12459" s="5">
        <f>SUM(AL12458:AL12458)</f>
        <v>0</v>
      </c>
    </row>
    <row r="12460" spans="1:38" x14ac:dyDescent="0.45">
      <c r="A12460" s="17" t="s">
        <v>18044</v>
      </c>
      <c r="B12460" s="22">
        <v>3101200842867</v>
      </c>
      <c r="C12460" s="17" t="s">
        <v>18045</v>
      </c>
      <c r="D12460" s="17" t="s">
        <v>18046</v>
      </c>
      <c r="E12460" s="3">
        <v>7223</v>
      </c>
      <c r="F12460" s="3">
        <v>7630</v>
      </c>
      <c r="G12460" s="7" t="s">
        <v>18061</v>
      </c>
      <c r="H12460" s="3" t="s">
        <v>42</v>
      </c>
      <c r="I12460" s="3">
        <v>14343</v>
      </c>
    </row>
    <row r="12461" spans="1:38" x14ac:dyDescent="0.45">
      <c r="O12461" s="30" t="s">
        <v>54</v>
      </c>
      <c r="P12461" s="30">
        <f>SUM(P12460:P12460)</f>
        <v>0</v>
      </c>
      <c r="AH12461" s="5">
        <f>SUM(AH12460:AH12460)</f>
        <v>0</v>
      </c>
      <c r="AJ12461" s="5">
        <f>SUM(AJ12460:AJ12460)</f>
        <v>0</v>
      </c>
      <c r="AL12461" s="5">
        <f>SUM(AL12460:AL12460)</f>
        <v>0</v>
      </c>
    </row>
    <row r="12462" spans="1:38" x14ac:dyDescent="0.45">
      <c r="A12462" s="17" t="s">
        <v>18053</v>
      </c>
      <c r="B12462" s="22">
        <v>3770400492138</v>
      </c>
      <c r="C12462" s="17" t="s">
        <v>18054</v>
      </c>
      <c r="D12462" s="17" t="s">
        <v>18055</v>
      </c>
      <c r="E12462" s="3">
        <v>7224</v>
      </c>
      <c r="F12462" s="3">
        <v>3743</v>
      </c>
      <c r="G12462" s="7" t="s">
        <v>18062</v>
      </c>
      <c r="H12462" s="3" t="s">
        <v>42</v>
      </c>
      <c r="I12462" s="3">
        <v>14414</v>
      </c>
      <c r="J12462" s="3">
        <v>0</v>
      </c>
      <c r="K12462" s="3">
        <v>0</v>
      </c>
      <c r="L12462" s="72">
        <v>26.25</v>
      </c>
      <c r="M12462" s="29" t="s">
        <v>208</v>
      </c>
      <c r="N12462" s="30">
        <f>((J12462*400)+(K12462*100))+L12462</f>
        <v>26.25</v>
      </c>
      <c r="O12462" s="30">
        <v>380</v>
      </c>
      <c r="P12462" s="30">
        <f>N12462*O12462</f>
        <v>9975</v>
      </c>
      <c r="AG12462" s="5">
        <f>IF(AND(AF12462="",P12462=""),0,IF((AF12462=""),P12462,IF((P12462=""),AF12462,AF12462+P12462)))</f>
        <v>9975</v>
      </c>
      <c r="AH12462" s="5">
        <f>IF( (AA12462=""),AG12462*1,AG12462*(AA12462/100) )</f>
        <v>9975</v>
      </c>
      <c r="AI12462" s="5">
        <v>0</v>
      </c>
      <c r="AJ12462" s="5">
        <f>IF((AI12462-AH12462) &gt; 1,0,IF((AI12462-AH12462)&lt;0,AH12462-AI12462,AI12462-AH12462))</f>
        <v>9975</v>
      </c>
      <c r="AK12462" s="5">
        <v>0.02</v>
      </c>
      <c r="AL12462" s="5">
        <f>AJ12462*(AK12462/100)</f>
        <v>1.9950000000000001</v>
      </c>
    </row>
    <row r="12463" spans="1:38" x14ac:dyDescent="0.45">
      <c r="J12463" s="3">
        <v>0</v>
      </c>
      <c r="K12463" s="3">
        <v>0</v>
      </c>
      <c r="L12463" s="72">
        <v>22.5</v>
      </c>
      <c r="M12463" s="29" t="s">
        <v>208</v>
      </c>
      <c r="N12463" s="30">
        <f>((J12463*400)+(K12463*100))+L12463</f>
        <v>22.5</v>
      </c>
      <c r="O12463" s="30">
        <v>380</v>
      </c>
      <c r="P12463" s="30">
        <f>N12463*O12463</f>
        <v>8550</v>
      </c>
      <c r="Q12463" s="3">
        <v>1</v>
      </c>
      <c r="R12463" s="17" t="s">
        <v>18053</v>
      </c>
      <c r="S12463" s="26">
        <v>3770400492138</v>
      </c>
      <c r="T12463" s="17" t="s">
        <v>18054</v>
      </c>
      <c r="U12463" s="17" t="s">
        <v>18063</v>
      </c>
      <c r="W12463" s="3" t="s">
        <v>210</v>
      </c>
      <c r="X12463" s="3" t="s">
        <v>211</v>
      </c>
      <c r="Y12463" s="3" t="s">
        <v>212</v>
      </c>
      <c r="Z12463" s="5">
        <v>105</v>
      </c>
      <c r="AA12463" s="67">
        <v>53.85</v>
      </c>
      <c r="AB12463" s="5">
        <v>6900</v>
      </c>
      <c r="AC12463" s="5">
        <f>Z12463*AB12463</f>
        <v>724500</v>
      </c>
      <c r="AD12463" s="9">
        <v>5</v>
      </c>
      <c r="AE12463" s="9">
        <v>5</v>
      </c>
      <c r="AF12463" s="5">
        <f>(AC12463*(100-AE12463))/100</f>
        <v>688275</v>
      </c>
      <c r="AG12463" s="5">
        <f>IF(AND(AF12463="",P12463=""),0,IF((AF12463=""),P12463, IF( (P12463=""),AF12463,SUM(AF12463:AF12464)+P12463)))</f>
        <v>1286775</v>
      </c>
      <c r="AH12463" s="5">
        <f>IF( (AA12463=""),AG12463*1,AG12463*(AA12463/100) )</f>
        <v>692928.33750000002</v>
      </c>
      <c r="AI12463" s="5">
        <v>50000000</v>
      </c>
      <c r="AJ12463" s="5">
        <f>IF((AI12463-AH12463) &gt; 1,0,IF((AI12463-AH12463)&lt;0,AH12463-AI12463,AI12463-AH12463))</f>
        <v>0</v>
      </c>
      <c r="AK12463" s="5">
        <v>0.02</v>
      </c>
      <c r="AL12463" s="5">
        <f>AJ12463*(AK12463/100)</f>
        <v>0</v>
      </c>
    </row>
    <row r="12464" spans="1:38" x14ac:dyDescent="0.45">
      <c r="Q12464" s="3">
        <v>2</v>
      </c>
      <c r="R12464" s="17" t="s">
        <v>18053</v>
      </c>
      <c r="S12464" s="26">
        <v>3770400492138</v>
      </c>
      <c r="T12464" s="17" t="s">
        <v>18054</v>
      </c>
      <c r="U12464" s="17" t="s">
        <v>18063</v>
      </c>
      <c r="W12464" s="3" t="s">
        <v>210</v>
      </c>
      <c r="X12464" s="3" t="s">
        <v>211</v>
      </c>
      <c r="Y12464" s="3" t="s">
        <v>212</v>
      </c>
      <c r="Z12464" s="5">
        <v>90</v>
      </c>
      <c r="AA12464" s="67">
        <v>46.15</v>
      </c>
      <c r="AB12464" s="5">
        <v>6900</v>
      </c>
      <c r="AC12464" s="5">
        <f>Z12464*AB12464</f>
        <v>621000</v>
      </c>
      <c r="AD12464" s="9">
        <v>5</v>
      </c>
      <c r="AE12464" s="9">
        <v>5</v>
      </c>
      <c r="AF12464" s="5">
        <f>(AC12464*(100-AE12464))/100</f>
        <v>589950</v>
      </c>
      <c r="AG12464" s="5">
        <f>IF(AND(AF12464="",P12463=""),0,IF((AF12464=""),P12463, IF( (P12463=""),AF12464,SUM(AF12463:AF12464)+P12463)))</f>
        <v>1286775</v>
      </c>
      <c r="AH12464" s="5">
        <f>IF( (AA12464=""),AG12464*1,AG12464*(AA12464/100) )</f>
        <v>593846.66249999998</v>
      </c>
      <c r="AI12464" s="5">
        <v>0</v>
      </c>
      <c r="AJ12464" s="5">
        <f>IF((AI12464-AH12464) &gt; 1,0,IF((AI12464-AH12464)&lt;0,AH12464-AI12464,AI12464-AH12464))</f>
        <v>593846.66249999998</v>
      </c>
      <c r="AK12464" s="5">
        <v>0.02</v>
      </c>
      <c r="AL12464" s="5">
        <f>AJ12464*(AK12464/100)</f>
        <v>118.7693325</v>
      </c>
    </row>
    <row r="12465" spans="1:38" x14ac:dyDescent="0.45">
      <c r="O12465" s="30" t="s">
        <v>54</v>
      </c>
      <c r="P12465" s="30">
        <f>SUM(P12462:P12464)</f>
        <v>18525</v>
      </c>
      <c r="AH12465" s="5">
        <f>SUM(AH12462:AH12464)</f>
        <v>1296750</v>
      </c>
      <c r="AJ12465" s="5">
        <f>SUM(AJ12462:AJ12464)</f>
        <v>603821.66249999998</v>
      </c>
      <c r="AL12465" s="5">
        <f>SUM(AL12462:AL12464)</f>
        <v>120.76433250000001</v>
      </c>
    </row>
    <row r="12466" spans="1:38" x14ac:dyDescent="0.45">
      <c r="A12466" s="17" t="s">
        <v>18064</v>
      </c>
      <c r="B12466" s="22">
        <v>3770500017784</v>
      </c>
      <c r="C12466" s="17" t="s">
        <v>18065</v>
      </c>
      <c r="D12466" s="17" t="s">
        <v>18066</v>
      </c>
      <c r="E12466" s="3">
        <v>7225</v>
      </c>
      <c r="F12466" s="3">
        <v>6885</v>
      </c>
      <c r="G12466" s="7" t="s">
        <v>18067</v>
      </c>
      <c r="H12466" s="3" t="s">
        <v>42</v>
      </c>
      <c r="I12466" s="3">
        <v>14607</v>
      </c>
    </row>
    <row r="12467" spans="1:38" x14ac:dyDescent="0.45">
      <c r="O12467" s="30" t="s">
        <v>54</v>
      </c>
      <c r="P12467" s="30">
        <f>SUM(P12466:P12466)</f>
        <v>0</v>
      </c>
      <c r="AH12467" s="5">
        <f>SUM(AH12466:AH12466)</f>
        <v>0</v>
      </c>
      <c r="AJ12467" s="5">
        <f>SUM(AJ12466:AJ12466)</f>
        <v>0</v>
      </c>
      <c r="AL12467" s="5">
        <f>SUM(AL12466:AL12466)</f>
        <v>0</v>
      </c>
    </row>
    <row r="12468" spans="1:38" x14ac:dyDescent="0.45">
      <c r="A12468" s="17" t="s">
        <v>18068</v>
      </c>
      <c r="B12468" s="22">
        <v>3930300287361</v>
      </c>
      <c r="C12468" s="17" t="s">
        <v>18069</v>
      </c>
      <c r="D12468" s="17" t="s">
        <v>18070</v>
      </c>
      <c r="E12468" s="3">
        <v>7226</v>
      </c>
      <c r="F12468" s="3">
        <v>3680</v>
      </c>
      <c r="G12468" s="7" t="s">
        <v>18071</v>
      </c>
      <c r="H12468" s="3" t="s">
        <v>42</v>
      </c>
      <c r="I12468" s="3">
        <v>15393</v>
      </c>
      <c r="J12468" s="3">
        <v>16</v>
      </c>
      <c r="K12468" s="3">
        <v>2</v>
      </c>
      <c r="L12468" s="72">
        <v>61</v>
      </c>
      <c r="M12468" s="29" t="s">
        <v>43</v>
      </c>
      <c r="N12468" s="30">
        <f>((J12468*400)+(K12468*100))+L12468</f>
        <v>6661</v>
      </c>
      <c r="O12468" s="30">
        <v>310</v>
      </c>
      <c r="P12468" s="30">
        <f>N12468*O12468</f>
        <v>2064910</v>
      </c>
      <c r="AG12468" s="5">
        <f>IF(AND(AF12468="",P12468=""),0,IF((AF12468=""),P12468,IF((P12468=""),AF12468,AF12468+P12468)))</f>
        <v>2064910</v>
      </c>
      <c r="AH12468" s="5">
        <f>IF( (AA12468=""),AG12468*1,AG12468*(AA12468/100) )</f>
        <v>2064910</v>
      </c>
      <c r="AI12468" s="5">
        <v>0</v>
      </c>
      <c r="AJ12468" s="5">
        <f>IF((AI12468-AH12468) &gt; 1,0,IF((AI12468-AH12468)&lt;0,AH12468-AI12468,AI12468-AH12468))</f>
        <v>2064910</v>
      </c>
      <c r="AK12468" s="5">
        <v>0.3</v>
      </c>
      <c r="AL12468" s="5">
        <f>AJ12468*(AK12468/100)</f>
        <v>6194.7300000000005</v>
      </c>
    </row>
    <row r="12469" spans="1:38" x14ac:dyDescent="0.45">
      <c r="O12469" s="30" t="s">
        <v>54</v>
      </c>
      <c r="P12469" s="30">
        <f>SUM(P12468:P12468)</f>
        <v>2064910</v>
      </c>
      <c r="AH12469" s="5">
        <f>SUM(AH12468:AH12468)</f>
        <v>2064910</v>
      </c>
      <c r="AJ12469" s="5">
        <f>SUM(AJ12468:AJ12468)</f>
        <v>2064910</v>
      </c>
      <c r="AL12469" s="5">
        <f>SUM(AL12468:AL12468)</f>
        <v>6194.7300000000005</v>
      </c>
    </row>
    <row r="12470" spans="1:38" x14ac:dyDescent="0.45">
      <c r="A12470" s="17" t="s">
        <v>18072</v>
      </c>
      <c r="B12470" s="22">
        <v>3411300638738</v>
      </c>
      <c r="C12470" s="17" t="s">
        <v>18073</v>
      </c>
      <c r="D12470" s="17" t="s">
        <v>18074</v>
      </c>
      <c r="E12470" s="3">
        <v>7227</v>
      </c>
      <c r="F12470" s="3">
        <v>7334</v>
      </c>
      <c r="G12470" s="7" t="s">
        <v>18075</v>
      </c>
      <c r="H12470" s="3" t="s">
        <v>42</v>
      </c>
      <c r="I12470" s="3">
        <v>15432</v>
      </c>
    </row>
    <row r="12471" spans="1:38" x14ac:dyDescent="0.45">
      <c r="O12471" s="30" t="s">
        <v>54</v>
      </c>
      <c r="P12471" s="30">
        <f>SUM(P12470:P12470)</f>
        <v>0</v>
      </c>
      <c r="AH12471" s="5">
        <f>SUM(AH12470:AH12470)</f>
        <v>0</v>
      </c>
      <c r="AJ12471" s="5">
        <f>SUM(AJ12470:AJ12470)</f>
        <v>0</v>
      </c>
      <c r="AL12471" s="5">
        <f>SUM(AL12470:AL12470)</f>
        <v>0</v>
      </c>
    </row>
    <row r="12472" spans="1:38" x14ac:dyDescent="0.45">
      <c r="A12472" s="17" t="s">
        <v>18076</v>
      </c>
      <c r="B12472" s="22">
        <v>3102300485960</v>
      </c>
      <c r="C12472" s="17" t="s">
        <v>18077</v>
      </c>
      <c r="D12472" s="17" t="s">
        <v>18078</v>
      </c>
      <c r="E12472" s="3">
        <v>7228</v>
      </c>
      <c r="F12472" s="3">
        <v>7393</v>
      </c>
      <c r="G12472" s="7" t="s">
        <v>18079</v>
      </c>
      <c r="H12472" s="3" t="s">
        <v>42</v>
      </c>
      <c r="I12472" s="3">
        <v>19471</v>
      </c>
    </row>
    <row r="12473" spans="1:38" x14ac:dyDescent="0.45">
      <c r="E12473" s="3">
        <v>7229</v>
      </c>
      <c r="F12473" s="3">
        <v>3095</v>
      </c>
      <c r="G12473" s="7" t="s">
        <v>18080</v>
      </c>
      <c r="H12473" s="3" t="s">
        <v>42</v>
      </c>
      <c r="I12473" s="3">
        <v>21140</v>
      </c>
      <c r="J12473" s="3">
        <v>1</v>
      </c>
      <c r="K12473" s="3">
        <v>2</v>
      </c>
      <c r="L12473" s="72">
        <v>0</v>
      </c>
      <c r="M12473" s="29" t="s">
        <v>43</v>
      </c>
      <c r="N12473" s="30">
        <f>((J12473*400)+(K12473*100))+L12473</f>
        <v>600</v>
      </c>
      <c r="O12473" s="30">
        <v>880</v>
      </c>
      <c r="P12473" s="30">
        <f>N12473*O12473</f>
        <v>528000</v>
      </c>
      <c r="AG12473" s="5">
        <f>IF(AND(AF12473="",P12473=""),0,IF((AF12473=""),P12473,IF((P12473=""),AF12473,AF12473+P12473)))</f>
        <v>528000</v>
      </c>
      <c r="AH12473" s="5">
        <f>IF( (AA12473=""),AG12473*1,AG12473*(AA12473/100) )</f>
        <v>528000</v>
      </c>
      <c r="AI12473" s="5">
        <v>0</v>
      </c>
      <c r="AJ12473" s="5">
        <f>IF((AI12473-AH12473) &gt; 1,0,IF((AI12473-AH12473)&lt;0,AH12473-AI12473,AI12473-AH12473))</f>
        <v>528000</v>
      </c>
      <c r="AK12473" s="5">
        <v>0.3</v>
      </c>
      <c r="AL12473" s="5">
        <f>AJ12473*(AK12473/100)</f>
        <v>1584</v>
      </c>
    </row>
    <row r="12474" spans="1:38" x14ac:dyDescent="0.45">
      <c r="O12474" s="30" t="s">
        <v>54</v>
      </c>
      <c r="P12474" s="30">
        <f>SUM(P12472:P12473)</f>
        <v>528000</v>
      </c>
      <c r="AH12474" s="5">
        <f>SUM(AH12472:AH12473)</f>
        <v>528000</v>
      </c>
      <c r="AJ12474" s="5">
        <f>SUM(AJ12472:AJ12473)</f>
        <v>528000</v>
      </c>
      <c r="AL12474" s="5">
        <f>SUM(AL12472:AL12473)</f>
        <v>1584</v>
      </c>
    </row>
    <row r="12475" spans="1:38" x14ac:dyDescent="0.45">
      <c r="A12475" s="17" t="s">
        <v>18053</v>
      </c>
      <c r="B12475" s="22">
        <v>3770400492138</v>
      </c>
      <c r="C12475" s="17" t="s">
        <v>18054</v>
      </c>
      <c r="D12475" s="17" t="s">
        <v>18055</v>
      </c>
      <c r="E12475" s="3">
        <v>7230</v>
      </c>
      <c r="F12475" s="3">
        <v>5890</v>
      </c>
      <c r="H12475" s="3" t="s">
        <v>42</v>
      </c>
      <c r="I12475" s="3">
        <v>27698</v>
      </c>
      <c r="J12475" s="3">
        <v>6</v>
      </c>
      <c r="K12475" s="3">
        <v>0</v>
      </c>
      <c r="L12475" s="72">
        <v>94.8</v>
      </c>
      <c r="M12475" s="29" t="s">
        <v>90</v>
      </c>
      <c r="N12475" s="30">
        <f>((J12475*400)+(K12475*100))+L12475</f>
        <v>2494.8000000000002</v>
      </c>
      <c r="O12475" s="30">
        <v>0</v>
      </c>
      <c r="P12475" s="30">
        <f>N12475*O12475</f>
        <v>0</v>
      </c>
      <c r="AG12475" s="5">
        <f>IF(AND(AF12475="",P12475=""),0,IF((AF12475=""),P12475,IF((P12475=""),AF12475,AF12475+P12475)))</f>
        <v>0</v>
      </c>
      <c r="AH12475" s="5">
        <f>IF( (AA12475=""),AG12475*1,AG12475*(AA12475/100) )</f>
        <v>0</v>
      </c>
      <c r="AI12475" s="5">
        <v>50000000</v>
      </c>
      <c r="AJ12475" s="5">
        <f>IF((AI12475-AH12475) &gt; 1,0,IF((AI12475-AH12475)&lt;0,AH12475-AI12475,AI12475-AH12475))</f>
        <v>0</v>
      </c>
      <c r="AK12475" s="5">
        <v>0.01</v>
      </c>
      <c r="AL12475" s="5">
        <f>AJ12475*(AK12475/100)</f>
        <v>0</v>
      </c>
    </row>
    <row r="12476" spans="1:38" x14ac:dyDescent="0.45">
      <c r="O12476" s="30" t="s">
        <v>54</v>
      </c>
      <c r="P12476" s="30">
        <f>SUM(P12475:P12475)</f>
        <v>0</v>
      </c>
      <c r="AH12476" s="5">
        <f>SUM(AH12475:AH12475)</f>
        <v>0</v>
      </c>
      <c r="AJ12476" s="5">
        <f>SUM(AJ12475:AJ12475)</f>
        <v>0</v>
      </c>
      <c r="AL12476" s="5">
        <f>SUM(AL12475:AL12475)</f>
        <v>0</v>
      </c>
    </row>
    <row r="12477" spans="1:38" x14ac:dyDescent="0.45">
      <c r="A12477" s="17" t="s">
        <v>18081</v>
      </c>
      <c r="B12477" s="22">
        <v>1770401250603</v>
      </c>
      <c r="C12477" s="17" t="s">
        <v>18082</v>
      </c>
      <c r="D12477" s="17" t="s">
        <v>18005</v>
      </c>
      <c r="E12477" s="3">
        <v>7231</v>
      </c>
      <c r="F12477" s="3">
        <v>750</v>
      </c>
      <c r="G12477" s="7" t="s">
        <v>18083</v>
      </c>
      <c r="H12477" s="3" t="s">
        <v>42</v>
      </c>
      <c r="I12477" s="3">
        <v>28182</v>
      </c>
    </row>
    <row r="12478" spans="1:38" x14ac:dyDescent="0.45">
      <c r="O12478" s="30" t="s">
        <v>54</v>
      </c>
      <c r="P12478" s="30">
        <f>SUM(P12477:P12477)</f>
        <v>0</v>
      </c>
      <c r="AH12478" s="5">
        <f>SUM(AH12477:AH12477)</f>
        <v>0</v>
      </c>
      <c r="AJ12478" s="5">
        <f>SUM(AJ12477:AJ12477)</f>
        <v>0</v>
      </c>
      <c r="AL12478" s="5">
        <f>SUM(AL12477:AL12477)</f>
        <v>0</v>
      </c>
    </row>
    <row r="12479" spans="1:38" x14ac:dyDescent="0.45">
      <c r="A12479" s="17" t="s">
        <v>18040</v>
      </c>
      <c r="B12479" s="22">
        <v>3102300485960</v>
      </c>
      <c r="C12479" s="17" t="s">
        <v>18041</v>
      </c>
      <c r="D12479" s="17" t="s">
        <v>18042</v>
      </c>
      <c r="E12479" s="3">
        <v>7232</v>
      </c>
      <c r="F12479" s="3">
        <v>7079</v>
      </c>
      <c r="G12479" s="7" t="s">
        <v>18084</v>
      </c>
      <c r="H12479" s="3" t="s">
        <v>42</v>
      </c>
      <c r="I12479" s="3">
        <v>30772</v>
      </c>
    </row>
    <row r="12480" spans="1:38" x14ac:dyDescent="0.45">
      <c r="E12480" s="3">
        <v>7233</v>
      </c>
      <c r="F12480" s="3">
        <v>828</v>
      </c>
      <c r="G12480" s="7" t="s">
        <v>18085</v>
      </c>
      <c r="H12480" s="3" t="s">
        <v>42</v>
      </c>
      <c r="I12480" s="3">
        <v>30773</v>
      </c>
      <c r="J12480" s="3">
        <v>0</v>
      </c>
      <c r="K12480" s="3">
        <v>2</v>
      </c>
      <c r="L12480" s="72">
        <v>85</v>
      </c>
      <c r="M12480" s="29" t="s">
        <v>43</v>
      </c>
      <c r="N12480" s="30">
        <f>((J12480*400)+(K12480*100))+L12480</f>
        <v>285</v>
      </c>
      <c r="O12480" s="30">
        <v>250</v>
      </c>
      <c r="P12480" s="30">
        <f>N12480*O12480</f>
        <v>71250</v>
      </c>
      <c r="AG12480" s="5">
        <f>IF(AND(AF12480="",P12480=""),0,IF((AF12480=""),P12480,IF((P12480=""),AF12480,AF12480+P12480)))</f>
        <v>71250</v>
      </c>
      <c r="AH12480" s="5">
        <f>IF( (AA12480=""),AG12480*1,AG12480*(AA12480/100) )</f>
        <v>71250</v>
      </c>
      <c r="AI12480" s="5">
        <v>0</v>
      </c>
      <c r="AJ12480" s="5">
        <f>IF((AI12480-AH12480) &gt; 1,0,IF((AI12480-AH12480)&lt;0,AH12480-AI12480,AI12480-AH12480))</f>
        <v>71250</v>
      </c>
      <c r="AK12480" s="5">
        <v>0.3</v>
      </c>
      <c r="AL12480" s="5">
        <f>AJ12480*(AK12480/100)</f>
        <v>213.75</v>
      </c>
    </row>
    <row r="12481" spans="1:38" x14ac:dyDescent="0.45">
      <c r="E12481" s="3">
        <v>7234</v>
      </c>
      <c r="F12481" s="3">
        <v>827</v>
      </c>
      <c r="G12481" s="7" t="s">
        <v>18086</v>
      </c>
      <c r="H12481" s="3" t="s">
        <v>42</v>
      </c>
      <c r="I12481" s="3">
        <v>30774</v>
      </c>
      <c r="J12481" s="3">
        <v>0</v>
      </c>
      <c r="K12481" s="3">
        <v>1</v>
      </c>
      <c r="L12481" s="72">
        <v>55</v>
      </c>
      <c r="M12481" s="29" t="s">
        <v>43</v>
      </c>
      <c r="N12481" s="30">
        <f>((J12481*400)+(K12481*100))+L12481</f>
        <v>155</v>
      </c>
      <c r="O12481" s="30">
        <v>250</v>
      </c>
      <c r="P12481" s="30">
        <f>N12481*O12481</f>
        <v>38750</v>
      </c>
      <c r="AG12481" s="5">
        <f>IF(AND(AF12481="",P12481=""),0,IF((AF12481=""),P12481,IF((P12481=""),AF12481,AF12481+P12481)))</f>
        <v>38750</v>
      </c>
      <c r="AH12481" s="5">
        <f>IF( (AA12481=""),AG12481*1,AG12481*(AA12481/100) )</f>
        <v>38750</v>
      </c>
      <c r="AI12481" s="5">
        <v>0</v>
      </c>
      <c r="AJ12481" s="5">
        <f>IF((AI12481-AH12481) &gt; 1,0,IF((AI12481-AH12481)&lt;0,AH12481-AI12481,AI12481-AH12481))</f>
        <v>38750</v>
      </c>
      <c r="AK12481" s="5">
        <v>0.3</v>
      </c>
      <c r="AL12481" s="5">
        <f>AJ12481*(AK12481/100)</f>
        <v>116.25</v>
      </c>
    </row>
    <row r="12482" spans="1:38" x14ac:dyDescent="0.45">
      <c r="E12482" s="3">
        <v>7235</v>
      </c>
      <c r="F12482" s="3">
        <v>8425</v>
      </c>
      <c r="G12482" s="7" t="s">
        <v>18087</v>
      </c>
      <c r="H12482" s="3" t="s">
        <v>42</v>
      </c>
      <c r="I12482" s="3">
        <v>30775</v>
      </c>
    </row>
    <row r="12483" spans="1:38" x14ac:dyDescent="0.45">
      <c r="O12483" s="30" t="s">
        <v>54</v>
      </c>
      <c r="P12483" s="30">
        <f>SUM(P12479:P12482)</f>
        <v>110000</v>
      </c>
      <c r="AH12483" s="5">
        <f>SUM(AH12479:AH12482)</f>
        <v>110000</v>
      </c>
      <c r="AJ12483" s="5">
        <f>SUM(AJ12479:AJ12482)</f>
        <v>110000</v>
      </c>
      <c r="AL12483" s="5">
        <f>SUM(AL12479:AL12482)</f>
        <v>330</v>
      </c>
    </row>
    <row r="12484" spans="1:38" x14ac:dyDescent="0.45">
      <c r="A12484" s="17" t="s">
        <v>18068</v>
      </c>
      <c r="B12484" s="22">
        <v>3930300287361</v>
      </c>
      <c r="C12484" s="17" t="s">
        <v>18069</v>
      </c>
      <c r="D12484" s="17" t="s">
        <v>18070</v>
      </c>
      <c r="E12484" s="3">
        <v>7236</v>
      </c>
      <c r="F12484" s="3">
        <v>959</v>
      </c>
      <c r="G12484" s="7" t="s">
        <v>18088</v>
      </c>
      <c r="H12484" s="3" t="s">
        <v>42</v>
      </c>
      <c r="I12484" s="3">
        <v>32219</v>
      </c>
      <c r="J12484" s="3">
        <v>0</v>
      </c>
      <c r="K12484" s="3">
        <v>0</v>
      </c>
      <c r="L12484" s="72">
        <v>45</v>
      </c>
      <c r="M12484" s="29" t="s">
        <v>43</v>
      </c>
      <c r="N12484" s="30">
        <f>((J12484*400)+(K12484*100))+L12484</f>
        <v>45</v>
      </c>
      <c r="O12484" s="30">
        <v>500</v>
      </c>
      <c r="P12484" s="30">
        <f>N12484*O12484</f>
        <v>22500</v>
      </c>
      <c r="AG12484" s="5">
        <f>IF(AND(AF12484="",P12484=""),0,IF((AF12484=""),P12484,IF((P12484=""),AF12484,AF12484+P12484)))</f>
        <v>22500</v>
      </c>
      <c r="AH12484" s="5">
        <f>IF( (AA12484=""),AG12484*1,AG12484*(AA12484/100) )</f>
        <v>22500</v>
      </c>
      <c r="AI12484" s="5">
        <v>0</v>
      </c>
      <c r="AJ12484" s="5">
        <f>IF((AI12484-AH12484) &gt; 1,0,IF((AI12484-AH12484)&lt;0,AH12484-AI12484,AI12484-AH12484))</f>
        <v>22500</v>
      </c>
      <c r="AK12484" s="5">
        <v>0.3</v>
      </c>
      <c r="AL12484" s="5">
        <f>AJ12484*(AK12484/100)</f>
        <v>67.5</v>
      </c>
    </row>
    <row r="12485" spans="1:38" x14ac:dyDescent="0.45">
      <c r="O12485" s="30" t="s">
        <v>54</v>
      </c>
      <c r="P12485" s="30">
        <f>SUM(P12484:P12484)</f>
        <v>22500</v>
      </c>
      <c r="AH12485" s="5">
        <f>SUM(AH12484:AH12484)</f>
        <v>22500</v>
      </c>
      <c r="AJ12485" s="5">
        <f>SUM(AJ12484:AJ12484)</f>
        <v>22500</v>
      </c>
      <c r="AL12485" s="5">
        <f>SUM(AL12484:AL12484)</f>
        <v>67.5</v>
      </c>
    </row>
    <row r="12486" spans="1:38" x14ac:dyDescent="0.45">
      <c r="A12486" s="17" t="s">
        <v>18053</v>
      </c>
      <c r="B12486" s="22">
        <v>3770400492138</v>
      </c>
      <c r="C12486" s="17" t="s">
        <v>18054</v>
      </c>
      <c r="D12486" s="17" t="s">
        <v>18055</v>
      </c>
      <c r="E12486" s="3">
        <v>7237</v>
      </c>
      <c r="F12486" s="3">
        <v>5892</v>
      </c>
      <c r="H12486" s="3" t="s">
        <v>42</v>
      </c>
      <c r="I12486" s="3">
        <v>35668</v>
      </c>
      <c r="J12486" s="3">
        <v>4</v>
      </c>
      <c r="K12486" s="3">
        <v>0</v>
      </c>
      <c r="L12486" s="72">
        <v>0</v>
      </c>
      <c r="M12486" s="29" t="s">
        <v>90</v>
      </c>
      <c r="N12486" s="30">
        <f>((J12486*400)+(K12486*100))+L12486</f>
        <v>1600</v>
      </c>
      <c r="O12486" s="30">
        <v>0</v>
      </c>
      <c r="P12486" s="30">
        <f>N12486*O12486</f>
        <v>0</v>
      </c>
      <c r="AG12486" s="5">
        <f>IF(AND(AF12486="",P12486=""),0,IF((AF12486=""),P12486,IF((P12486=""),AF12486,AF12486+P12486)))</f>
        <v>0</v>
      </c>
      <c r="AH12486" s="5">
        <f>IF( (AA12486=""),AG12486*1,AG12486*(AA12486/100) )</f>
        <v>0</v>
      </c>
      <c r="AI12486" s="5">
        <v>50000000</v>
      </c>
      <c r="AJ12486" s="5">
        <f>IF((AI12486-AH12486) &gt; 1,0,IF((AI12486-AH12486)&lt;0,AH12486-AI12486,AI12486-AH12486))</f>
        <v>0</v>
      </c>
      <c r="AK12486" s="5">
        <v>0.01</v>
      </c>
      <c r="AL12486" s="5">
        <f>AJ12486*(AK12486/100)</f>
        <v>0</v>
      </c>
    </row>
    <row r="12487" spans="1:38" x14ac:dyDescent="0.45">
      <c r="J12487" s="3">
        <v>0</v>
      </c>
      <c r="K12487" s="3">
        <v>0</v>
      </c>
      <c r="L12487" s="72">
        <v>0</v>
      </c>
      <c r="M12487" s="29" t="s">
        <v>90</v>
      </c>
      <c r="N12487" s="30">
        <f>((J12487*400)+(K12487*100))+L12487</f>
        <v>0</v>
      </c>
      <c r="O12487" s="30">
        <v>0</v>
      </c>
      <c r="P12487" s="30">
        <f>N12487*O12487</f>
        <v>0</v>
      </c>
      <c r="AG12487" s="5">
        <f>IF(AND(AF12487="",P12487=""),0,IF((AF12487=""),P12487,IF((P12487=""),AF12487,AF12487+P12487)))</f>
        <v>0</v>
      </c>
      <c r="AH12487" s="5">
        <f>IF( (AA12487=""),AG12487*1,AG12487*(AA12487/100) )</f>
        <v>0</v>
      </c>
      <c r="AI12487" s="5">
        <v>0</v>
      </c>
      <c r="AJ12487" s="5">
        <f>IF((AI12487-AH12487) &gt; 1,0,IF((AI12487-AH12487)&lt;0,AH12487-AI12487,AI12487-AH12487))</f>
        <v>0</v>
      </c>
      <c r="AK12487" s="5">
        <v>0.01</v>
      </c>
      <c r="AL12487" s="5">
        <f>AJ12487*(AK12487/100)</f>
        <v>0</v>
      </c>
    </row>
    <row r="12488" spans="1:38" x14ac:dyDescent="0.45">
      <c r="O12488" s="30" t="s">
        <v>54</v>
      </c>
      <c r="P12488" s="30">
        <f>SUM(P12486:P12487)</f>
        <v>0</v>
      </c>
      <c r="AH12488" s="5">
        <f>SUM(AH12486:AH12487)</f>
        <v>0</v>
      </c>
      <c r="AJ12488" s="5">
        <f>SUM(AJ12486:AJ12487)</f>
        <v>0</v>
      </c>
      <c r="AL12488" s="5">
        <f>SUM(AL12486:AL12487)</f>
        <v>0</v>
      </c>
    </row>
    <row r="12489" spans="1:38" x14ac:dyDescent="0.45">
      <c r="A12489" s="17" t="s">
        <v>18089</v>
      </c>
      <c r="B12489" s="22">
        <v>3770400032587</v>
      </c>
      <c r="C12489" s="17" t="s">
        <v>18090</v>
      </c>
      <c r="D12489" s="17" t="s">
        <v>18091</v>
      </c>
      <c r="E12489" s="3">
        <v>7238</v>
      </c>
      <c r="F12489" s="3">
        <v>8341</v>
      </c>
      <c r="G12489" s="7" t="s">
        <v>18092</v>
      </c>
      <c r="H12489" s="3" t="s">
        <v>42</v>
      </c>
      <c r="I12489" s="3">
        <v>15454</v>
      </c>
    </row>
    <row r="12490" spans="1:38" x14ac:dyDescent="0.45">
      <c r="O12490" s="30" t="s">
        <v>54</v>
      </c>
      <c r="P12490" s="30">
        <f>SUM(P12489:P12489)</f>
        <v>0</v>
      </c>
      <c r="AH12490" s="5">
        <f>SUM(AH12489:AH12489)</f>
        <v>0</v>
      </c>
      <c r="AJ12490" s="5">
        <f>SUM(AJ12489:AJ12489)</f>
        <v>0</v>
      </c>
      <c r="AL12490" s="5">
        <f>SUM(AL12489:AL12489)</f>
        <v>0</v>
      </c>
    </row>
    <row r="12491" spans="1:38" x14ac:dyDescent="0.45">
      <c r="A12491" s="17" t="s">
        <v>18093</v>
      </c>
      <c r="B12491" s="22">
        <v>3100100057288</v>
      </c>
      <c r="C12491" s="17" t="s">
        <v>18094</v>
      </c>
      <c r="D12491" s="17" t="s">
        <v>18095</v>
      </c>
      <c r="E12491" s="3">
        <v>7239</v>
      </c>
      <c r="F12491" s="3">
        <v>1692</v>
      </c>
      <c r="G12491" s="7" t="s">
        <v>18096</v>
      </c>
      <c r="H12491" s="3" t="s">
        <v>42</v>
      </c>
      <c r="I12491" s="3">
        <v>28785</v>
      </c>
      <c r="J12491" s="3">
        <v>1</v>
      </c>
      <c r="K12491" s="3">
        <v>3</v>
      </c>
      <c r="L12491" s="72">
        <v>0</v>
      </c>
      <c r="M12491" s="29" t="s">
        <v>43</v>
      </c>
      <c r="N12491" s="30">
        <f>((J12491*400)+(K12491*100))+L12491</f>
        <v>700</v>
      </c>
      <c r="O12491" s="30">
        <v>440</v>
      </c>
      <c r="P12491" s="30">
        <f>N12491*O12491</f>
        <v>308000</v>
      </c>
      <c r="AG12491" s="5">
        <f>IF(AND(AF12491="",P12491=""),0,IF((AF12491=""),P12491,IF((P12491=""),AF12491,AF12491+P12491)))</f>
        <v>308000</v>
      </c>
      <c r="AH12491" s="5">
        <f>IF( (AA12491=""),AG12491*1,AG12491*(AA12491/100) )</f>
        <v>308000</v>
      </c>
      <c r="AI12491" s="5">
        <v>0</v>
      </c>
      <c r="AJ12491" s="5">
        <f>IF((AI12491-AH12491) &gt; 1,0,IF((AI12491-AH12491)&lt;0,AH12491-AI12491,AI12491-AH12491))</f>
        <v>308000</v>
      </c>
      <c r="AK12491" s="5">
        <v>0.3</v>
      </c>
      <c r="AL12491" s="5">
        <f>AJ12491*(AK12491/100)</f>
        <v>924</v>
      </c>
    </row>
    <row r="12492" spans="1:38" x14ac:dyDescent="0.45">
      <c r="O12492" s="30" t="s">
        <v>54</v>
      </c>
      <c r="P12492" s="30">
        <f>SUM(P12491:P12491)</f>
        <v>308000</v>
      </c>
      <c r="AH12492" s="5">
        <f>SUM(AH12491:AH12491)</f>
        <v>308000</v>
      </c>
      <c r="AJ12492" s="5">
        <f>SUM(AJ12491:AJ12491)</f>
        <v>308000</v>
      </c>
      <c r="AL12492" s="5">
        <f>SUM(AL12491:AL12491)</f>
        <v>924</v>
      </c>
    </row>
    <row r="12493" spans="1:38" x14ac:dyDescent="0.45">
      <c r="A12493" s="17" t="s">
        <v>18097</v>
      </c>
      <c r="B12493" s="22">
        <v>3770400046979</v>
      </c>
      <c r="C12493" s="17" t="s">
        <v>18098</v>
      </c>
      <c r="D12493" s="17" t="s">
        <v>18099</v>
      </c>
      <c r="E12493" s="3">
        <v>7240</v>
      </c>
      <c r="F12493" s="3">
        <v>7956</v>
      </c>
      <c r="G12493" s="7" t="s">
        <v>18100</v>
      </c>
      <c r="H12493" s="3" t="s">
        <v>42</v>
      </c>
      <c r="I12493" s="3">
        <v>1009</v>
      </c>
    </row>
    <row r="12494" spans="1:38" x14ac:dyDescent="0.45">
      <c r="E12494" s="3">
        <v>7241</v>
      </c>
      <c r="F12494" s="3">
        <v>9434</v>
      </c>
      <c r="G12494" s="7" t="s">
        <v>18101</v>
      </c>
      <c r="H12494" s="3" t="s">
        <v>42</v>
      </c>
      <c r="I12494" s="3">
        <v>1011</v>
      </c>
    </row>
    <row r="12495" spans="1:38" x14ac:dyDescent="0.45">
      <c r="O12495" s="30" t="s">
        <v>54</v>
      </c>
      <c r="P12495" s="30">
        <f>SUM(P12493:P12494)</f>
        <v>0</v>
      </c>
      <c r="AH12495" s="5">
        <f>SUM(AH12493:AH12494)</f>
        <v>0</v>
      </c>
      <c r="AJ12495" s="5">
        <f>SUM(AJ12493:AJ12494)</f>
        <v>0</v>
      </c>
      <c r="AL12495" s="5">
        <f>SUM(AL12493:AL12494)</f>
        <v>0</v>
      </c>
    </row>
    <row r="12496" spans="1:38" x14ac:dyDescent="0.45">
      <c r="A12496" s="17" t="s">
        <v>18102</v>
      </c>
      <c r="B12496" s="22">
        <v>3770400031858</v>
      </c>
      <c r="C12496" s="17" t="s">
        <v>18103</v>
      </c>
      <c r="D12496" s="17" t="s">
        <v>18104</v>
      </c>
      <c r="E12496" s="3">
        <v>7242</v>
      </c>
      <c r="F12496" s="3">
        <v>7355</v>
      </c>
      <c r="G12496" s="7" t="s">
        <v>18105</v>
      </c>
      <c r="H12496" s="3" t="s">
        <v>42</v>
      </c>
      <c r="I12496" s="3">
        <v>13900</v>
      </c>
    </row>
    <row r="12497" spans="1:38" x14ac:dyDescent="0.45">
      <c r="O12497" s="30" t="s">
        <v>54</v>
      </c>
      <c r="P12497" s="30">
        <f>SUM(P12496:P12496)</f>
        <v>0</v>
      </c>
      <c r="AH12497" s="5">
        <f>SUM(AH12496:AH12496)</f>
        <v>0</v>
      </c>
      <c r="AJ12497" s="5">
        <f>SUM(AJ12496:AJ12496)</f>
        <v>0</v>
      </c>
      <c r="AL12497" s="5">
        <f>SUM(AL12496:AL12496)</f>
        <v>0</v>
      </c>
    </row>
    <row r="12498" spans="1:38" x14ac:dyDescent="0.45">
      <c r="A12498" s="17" t="s">
        <v>18106</v>
      </c>
      <c r="B12498" s="22">
        <v>3770400023481</v>
      </c>
      <c r="C12498" s="17" t="s">
        <v>18107</v>
      </c>
      <c r="D12498" s="17" t="s">
        <v>18108</v>
      </c>
      <c r="E12498" s="3">
        <v>7243</v>
      </c>
      <c r="F12498" s="3">
        <v>2887</v>
      </c>
      <c r="G12498" s="7" t="s">
        <v>18109</v>
      </c>
      <c r="H12498" s="3" t="s">
        <v>42</v>
      </c>
      <c r="I12498" s="3">
        <v>14519</v>
      </c>
      <c r="J12498" s="3">
        <v>0</v>
      </c>
      <c r="K12498" s="3">
        <v>0</v>
      </c>
      <c r="L12498" s="72">
        <v>20</v>
      </c>
      <c r="M12498" s="29" t="s">
        <v>208</v>
      </c>
      <c r="N12498" s="30">
        <f>((J12498*400)+(K12498*100))+L12498</f>
        <v>20</v>
      </c>
      <c r="O12498" s="30">
        <v>150</v>
      </c>
      <c r="P12498" s="30">
        <f>N12498*O12498</f>
        <v>3000</v>
      </c>
      <c r="AG12498" s="5">
        <f>IF(AND(AF12498="",P12498=""),0,IF((AF12498=""),P12498,IF((P12498=""),AF12498,AF12498+P12498)))</f>
        <v>3000</v>
      </c>
      <c r="AH12498" s="5">
        <f>IF( (AA12498=""),AG12498*1,AG12498*(AA12498/100) )</f>
        <v>3000</v>
      </c>
      <c r="AI12498" s="5">
        <v>0</v>
      </c>
      <c r="AJ12498" s="5">
        <f>IF((AI12498-AH12498) &gt; 1,0,IF((AI12498-AH12498)&lt;0,AH12498-AI12498,AI12498-AH12498))</f>
        <v>3000</v>
      </c>
      <c r="AK12498" s="5">
        <v>0.02</v>
      </c>
      <c r="AL12498" s="5">
        <f>AJ12498*(AK12498/100)</f>
        <v>0.6</v>
      </c>
    </row>
    <row r="12499" spans="1:38" x14ac:dyDescent="0.45">
      <c r="J12499" s="3">
        <v>4</v>
      </c>
      <c r="K12499" s="3">
        <v>0</v>
      </c>
      <c r="L12499" s="72">
        <v>56</v>
      </c>
      <c r="M12499" s="29" t="s">
        <v>90</v>
      </c>
      <c r="N12499" s="30">
        <f>((J12499*400)+(K12499*100))+L12499</f>
        <v>1656</v>
      </c>
      <c r="O12499" s="30">
        <v>150</v>
      </c>
      <c r="P12499" s="30">
        <f>N12499*O12499</f>
        <v>248400</v>
      </c>
      <c r="AG12499" s="5">
        <f>IF(AND(AF12499="",P12499=""),0,IF((AF12499=""),P12499,IF((P12499=""),AF12499,AF12499+P12499)))</f>
        <v>248400</v>
      </c>
      <c r="AH12499" s="5">
        <f>IF( (AA12499=""),AG12499*1,AG12499*(AA12499/100) )</f>
        <v>248400</v>
      </c>
      <c r="AI12499" s="5">
        <v>0</v>
      </c>
      <c r="AJ12499" s="5">
        <f>IF((AI12499-AH12499) &gt; 1,0,IF((AI12499-AH12499)&lt;0,AH12499-AI12499,AI12499-AH12499))</f>
        <v>248400</v>
      </c>
      <c r="AK12499" s="5">
        <v>0.01</v>
      </c>
      <c r="AL12499" s="5">
        <f>AJ12499*(AK12499/100)</f>
        <v>24.84</v>
      </c>
    </row>
    <row r="12500" spans="1:38" x14ac:dyDescent="0.45">
      <c r="Q12500" s="74">
        <v>1</v>
      </c>
      <c r="R12500" s="17" t="s">
        <v>18106</v>
      </c>
      <c r="S12500" s="26">
        <v>3770400023481</v>
      </c>
      <c r="T12500" s="17" t="s">
        <v>18107</v>
      </c>
      <c r="U12500" s="17" t="s">
        <v>18110</v>
      </c>
      <c r="W12500" s="3" t="s">
        <v>210</v>
      </c>
      <c r="X12500" s="3" t="s">
        <v>211</v>
      </c>
      <c r="Y12500" s="3" t="s">
        <v>212</v>
      </c>
      <c r="Z12500" s="5">
        <v>80</v>
      </c>
      <c r="AA12500" s="67">
        <v>100</v>
      </c>
      <c r="AB12500" s="5">
        <v>6900</v>
      </c>
      <c r="AC12500" s="5">
        <f>Z12500*AB12500</f>
        <v>552000</v>
      </c>
      <c r="AD12500" s="9">
        <v>5</v>
      </c>
      <c r="AE12500" s="9">
        <v>5</v>
      </c>
      <c r="AF12500" s="5">
        <f>(AC12500*(100-AE12500))/100</f>
        <v>524400</v>
      </c>
      <c r="AG12500" s="5">
        <f>IF( (AF12500=""),0,SUM(AF12500:AF12500) )</f>
        <v>524400</v>
      </c>
      <c r="AH12500" s="5">
        <f>(AG12500/100)*(AA12500)</f>
        <v>524400</v>
      </c>
      <c r="AI12500" s="5">
        <v>0</v>
      </c>
      <c r="AJ12500" s="5">
        <f>IF((AI12500-AH12500) &gt; 1,0,IF((AI12500-AH12500)&lt;0,AH12500-AI12500,AI12500-AH12500))</f>
        <v>524400</v>
      </c>
      <c r="AK12500" s="5">
        <v>0.02</v>
      </c>
      <c r="AL12500" s="5">
        <f>AJ12500*(AK12500/100)</f>
        <v>104.88000000000001</v>
      </c>
    </row>
    <row r="12501" spans="1:38" x14ac:dyDescent="0.45">
      <c r="O12501" s="30" t="s">
        <v>54</v>
      </c>
      <c r="P12501" s="30">
        <f>SUM(P12498:P12500)</f>
        <v>251400</v>
      </c>
      <c r="AH12501" s="5">
        <f>SUM(AH12498:AH12500)</f>
        <v>775800</v>
      </c>
      <c r="AJ12501" s="5">
        <f>SUM(AJ12498:AJ12500)</f>
        <v>775800</v>
      </c>
      <c r="AL12501" s="5">
        <f>SUM(AL12498:AL12500)</f>
        <v>130.32000000000002</v>
      </c>
    </row>
    <row r="12502" spans="1:38" x14ac:dyDescent="0.45">
      <c r="A12502" s="17" t="s">
        <v>18102</v>
      </c>
      <c r="B12502" s="22">
        <v>3770400031858</v>
      </c>
      <c r="C12502" s="17" t="s">
        <v>18103</v>
      </c>
      <c r="D12502" s="17" t="s">
        <v>18104</v>
      </c>
      <c r="E12502" s="3">
        <v>7244</v>
      </c>
      <c r="F12502" s="3">
        <v>288</v>
      </c>
      <c r="G12502" s="7" t="s">
        <v>18111</v>
      </c>
      <c r="H12502" s="3" t="s">
        <v>42</v>
      </c>
      <c r="I12502" s="3">
        <v>18986</v>
      </c>
      <c r="J12502" s="3">
        <v>0</v>
      </c>
      <c r="K12502" s="3">
        <v>1</v>
      </c>
      <c r="L12502" s="72">
        <v>63</v>
      </c>
      <c r="M12502" s="29" t="s">
        <v>43</v>
      </c>
      <c r="N12502" s="30">
        <f>((J12502*400)+(K12502*100))+L12502</f>
        <v>163</v>
      </c>
      <c r="O12502" s="30">
        <v>300</v>
      </c>
      <c r="P12502" s="30">
        <f>N12502*O12502</f>
        <v>48900</v>
      </c>
      <c r="AG12502" s="5">
        <f>IF(AND(AF12502="",P12502=""),0,IF((AF12502=""),P12502,IF((P12502=""),AF12502,AF12502+P12502)))</f>
        <v>48900</v>
      </c>
      <c r="AH12502" s="5">
        <f>IF( (AA12502=""),AG12502*1,AG12502*(AA12502/100) )</f>
        <v>48900</v>
      </c>
      <c r="AI12502" s="5">
        <v>0</v>
      </c>
      <c r="AJ12502" s="5">
        <f>IF((AI12502-AH12502) &gt; 1,0,IF((AI12502-AH12502)&lt;0,AH12502-AI12502,AI12502-AH12502))</f>
        <v>48900</v>
      </c>
      <c r="AK12502" s="5">
        <v>0.3</v>
      </c>
      <c r="AL12502" s="5">
        <f>AJ12502*(AK12502/100)</f>
        <v>146.70000000000002</v>
      </c>
    </row>
    <row r="12503" spans="1:38" x14ac:dyDescent="0.45">
      <c r="O12503" s="30" t="s">
        <v>54</v>
      </c>
      <c r="P12503" s="30">
        <f>SUM(P12502:P12502)</f>
        <v>48900</v>
      </c>
      <c r="AH12503" s="5">
        <f>SUM(AH12502:AH12502)</f>
        <v>48900</v>
      </c>
      <c r="AJ12503" s="5">
        <f>SUM(AJ12502:AJ12502)</f>
        <v>48900</v>
      </c>
      <c r="AL12503" s="5">
        <f>SUM(AL12502:AL12502)</f>
        <v>146.70000000000002</v>
      </c>
    </row>
    <row r="12504" spans="1:38" x14ac:dyDescent="0.45">
      <c r="A12504" s="17" t="s">
        <v>18106</v>
      </c>
      <c r="B12504" s="22">
        <v>3770400023481</v>
      </c>
      <c r="C12504" s="17" t="s">
        <v>18107</v>
      </c>
      <c r="D12504" s="17" t="s">
        <v>18108</v>
      </c>
      <c r="E12504" s="3">
        <v>7245</v>
      </c>
      <c r="F12504" s="3">
        <v>2905</v>
      </c>
      <c r="G12504" s="7" t="s">
        <v>18112</v>
      </c>
      <c r="H12504" s="3" t="s">
        <v>42</v>
      </c>
      <c r="I12504" s="3">
        <v>26885</v>
      </c>
      <c r="J12504" s="3">
        <v>0</v>
      </c>
      <c r="K12504" s="3">
        <v>1</v>
      </c>
      <c r="L12504" s="72">
        <v>0</v>
      </c>
      <c r="M12504" s="29" t="s">
        <v>43</v>
      </c>
      <c r="N12504" s="30">
        <f>((J12504*400)+(K12504*100))+L12504</f>
        <v>100</v>
      </c>
      <c r="O12504" s="30">
        <v>500</v>
      </c>
      <c r="P12504" s="30">
        <f>N12504*O12504</f>
        <v>50000</v>
      </c>
      <c r="AG12504" s="5">
        <f>IF(AND(AF12504="",P12504=""),0,IF((AF12504=""),P12504,IF((P12504=""),AF12504,AF12504+P12504)))</f>
        <v>50000</v>
      </c>
      <c r="AH12504" s="5">
        <f>IF( (AA12504=""),AG12504*1,AG12504*(AA12504/100) )</f>
        <v>50000</v>
      </c>
      <c r="AI12504" s="5">
        <v>0</v>
      </c>
      <c r="AJ12504" s="5">
        <f>IF((AI12504-AH12504) &gt; 1,0,IF((AI12504-AH12504)&lt;0,AH12504-AI12504,AI12504-AH12504))</f>
        <v>50000</v>
      </c>
      <c r="AK12504" s="5">
        <v>0.3</v>
      </c>
      <c r="AL12504" s="5">
        <f>AJ12504*(AK12504/100)</f>
        <v>150</v>
      </c>
    </row>
    <row r="12505" spans="1:38" x14ac:dyDescent="0.45">
      <c r="Q12505" s="74">
        <v>1</v>
      </c>
      <c r="R12505" s="17" t="s">
        <v>18106</v>
      </c>
      <c r="S12505" s="26">
        <v>3770400023481</v>
      </c>
      <c r="T12505" s="17" t="s">
        <v>18107</v>
      </c>
      <c r="U12505" s="17" t="s">
        <v>18110</v>
      </c>
      <c r="W12505" s="3" t="s">
        <v>210</v>
      </c>
      <c r="X12505" s="3" t="s">
        <v>211</v>
      </c>
      <c r="Y12505" s="3" t="s">
        <v>212</v>
      </c>
      <c r="Z12505" s="5">
        <v>80</v>
      </c>
      <c r="AA12505" s="67">
        <v>100</v>
      </c>
      <c r="AB12505" s="5">
        <v>6900</v>
      </c>
      <c r="AC12505" s="5">
        <f>Z12505*AB12505</f>
        <v>552000</v>
      </c>
      <c r="AD12505" s="9">
        <v>5</v>
      </c>
      <c r="AE12505" s="9">
        <v>5</v>
      </c>
      <c r="AF12505" s="5">
        <f>(AC12505*(100-AE12505))/100</f>
        <v>524400</v>
      </c>
      <c r="AG12505" s="5">
        <f>IF( (AF12505=""),0,SUM(AF12505:AF12505) )</f>
        <v>524400</v>
      </c>
      <c r="AH12505" s="5">
        <f>(AG12505/100)*(AA12505)</f>
        <v>524400</v>
      </c>
      <c r="AI12505" s="5">
        <v>0</v>
      </c>
      <c r="AJ12505" s="5">
        <f>IF((AI12505-AH12505) &gt; 1,0,IF((AI12505-AH12505)&lt;0,AH12505-AI12505,AI12505-AH12505))</f>
        <v>524400</v>
      </c>
      <c r="AK12505" s="5">
        <v>0.02</v>
      </c>
      <c r="AL12505" s="5">
        <f>AJ12505*(AK12505/100)</f>
        <v>104.88000000000001</v>
      </c>
    </row>
    <row r="12506" spans="1:38" x14ac:dyDescent="0.45">
      <c r="O12506" s="30" t="s">
        <v>54</v>
      </c>
      <c r="P12506" s="30">
        <f>SUM(P12504:P12505)</f>
        <v>50000</v>
      </c>
      <c r="AH12506" s="5">
        <f>SUM(AH12504:AH12505)</f>
        <v>574400</v>
      </c>
      <c r="AJ12506" s="5">
        <f>SUM(AJ12504:AJ12505)</f>
        <v>574400</v>
      </c>
      <c r="AL12506" s="5">
        <f>SUM(AL12504:AL12505)</f>
        <v>254.88</v>
      </c>
    </row>
    <row r="12507" spans="1:38" x14ac:dyDescent="0.45">
      <c r="A12507" s="17" t="s">
        <v>18097</v>
      </c>
      <c r="B12507" s="22">
        <v>3770400046979</v>
      </c>
      <c r="C12507" s="17" t="s">
        <v>18098</v>
      </c>
      <c r="D12507" s="17" t="s">
        <v>18099</v>
      </c>
      <c r="E12507" s="3">
        <v>7246</v>
      </c>
      <c r="F12507" s="3">
        <v>7413</v>
      </c>
      <c r="G12507" s="7" t="s">
        <v>18113</v>
      </c>
      <c r="H12507" s="3" t="s">
        <v>42</v>
      </c>
      <c r="I12507" s="3">
        <v>29059</v>
      </c>
    </row>
    <row r="12508" spans="1:38" x14ac:dyDescent="0.45">
      <c r="O12508" s="30" t="s">
        <v>54</v>
      </c>
      <c r="P12508" s="30">
        <f>SUM(P12507:P12507)</f>
        <v>0</v>
      </c>
      <c r="AH12508" s="5">
        <f>SUM(AH12507:AH12507)</f>
        <v>0</v>
      </c>
      <c r="AJ12508" s="5">
        <f>SUM(AJ12507:AJ12507)</f>
        <v>0</v>
      </c>
      <c r="AL12508" s="5">
        <f>SUM(AL12507:AL12507)</f>
        <v>0</v>
      </c>
    </row>
    <row r="12509" spans="1:38" x14ac:dyDescent="0.45">
      <c r="A12509" s="17" t="s">
        <v>18106</v>
      </c>
      <c r="B12509" s="22">
        <v>3770400023481</v>
      </c>
      <c r="C12509" s="17" t="s">
        <v>18107</v>
      </c>
      <c r="D12509" s="17" t="s">
        <v>18108</v>
      </c>
      <c r="E12509" s="3">
        <v>7247</v>
      </c>
      <c r="F12509" s="3">
        <v>3289</v>
      </c>
      <c r="G12509" s="7" t="s">
        <v>18114</v>
      </c>
      <c r="H12509" s="3" t="s">
        <v>42</v>
      </c>
      <c r="I12509" s="3">
        <v>31368</v>
      </c>
      <c r="J12509" s="3">
        <v>0</v>
      </c>
      <c r="K12509" s="3">
        <v>0</v>
      </c>
      <c r="L12509" s="72">
        <v>77</v>
      </c>
      <c r="M12509" s="29" t="s">
        <v>43</v>
      </c>
      <c r="N12509" s="30">
        <f>((J12509*400)+(K12509*100))+L12509</f>
        <v>77</v>
      </c>
      <c r="O12509" s="30">
        <v>500</v>
      </c>
      <c r="P12509" s="30">
        <f>N12509*O12509</f>
        <v>38500</v>
      </c>
      <c r="AG12509" s="5">
        <f>IF(AND(AF12509="",P12509=""),0,IF((AF12509=""),P12509,IF((P12509=""),AF12509,AF12509+P12509)))</f>
        <v>38500</v>
      </c>
      <c r="AH12509" s="5">
        <f>IF( (AA12509=""),AG12509*1,AG12509*(AA12509/100) )</f>
        <v>38500</v>
      </c>
      <c r="AI12509" s="5">
        <v>0</v>
      </c>
      <c r="AJ12509" s="5">
        <f>IF((AI12509-AH12509) &gt; 1,0,IF((AI12509-AH12509)&lt;0,AH12509-AI12509,AI12509-AH12509))</f>
        <v>38500</v>
      </c>
      <c r="AK12509" s="5">
        <v>0.3</v>
      </c>
      <c r="AL12509" s="5">
        <f>AJ12509*(AK12509/100)</f>
        <v>115.5</v>
      </c>
    </row>
    <row r="12510" spans="1:38" x14ac:dyDescent="0.45">
      <c r="Q12510" s="74">
        <v>1</v>
      </c>
      <c r="R12510" s="17" t="s">
        <v>18106</v>
      </c>
      <c r="S12510" s="26">
        <v>3770400023481</v>
      </c>
      <c r="T12510" s="17" t="s">
        <v>18107</v>
      </c>
      <c r="U12510" s="17" t="s">
        <v>18110</v>
      </c>
      <c r="W12510" s="3" t="s">
        <v>210</v>
      </c>
      <c r="X12510" s="3" t="s">
        <v>211</v>
      </c>
      <c r="Y12510" s="3" t="s">
        <v>212</v>
      </c>
      <c r="Z12510" s="5">
        <v>80</v>
      </c>
      <c r="AA12510" s="67">
        <v>100</v>
      </c>
      <c r="AB12510" s="5">
        <v>6900</v>
      </c>
      <c r="AC12510" s="5">
        <f>Z12510*AB12510</f>
        <v>552000</v>
      </c>
      <c r="AD12510" s="9">
        <v>5</v>
      </c>
      <c r="AE12510" s="9">
        <v>5</v>
      </c>
      <c r="AF12510" s="5">
        <f>(AC12510*(100-AE12510))/100</f>
        <v>524400</v>
      </c>
      <c r="AG12510" s="5">
        <f>IF( (AF12510=""),0,SUM(AF12510:AF12510) )</f>
        <v>524400</v>
      </c>
      <c r="AH12510" s="5">
        <f>(AG12510/100)*(AA12510)</f>
        <v>524400</v>
      </c>
      <c r="AI12510" s="5">
        <v>0</v>
      </c>
      <c r="AJ12510" s="5">
        <f>IF((AI12510-AH12510) &gt; 1,0,IF((AI12510-AH12510)&lt;0,AH12510-AI12510,AI12510-AH12510))</f>
        <v>524400</v>
      </c>
      <c r="AK12510" s="5">
        <v>0.02</v>
      </c>
      <c r="AL12510" s="5">
        <f>AJ12510*(AK12510/100)</f>
        <v>104.88000000000001</v>
      </c>
    </row>
    <row r="12511" spans="1:38" x14ac:dyDescent="0.45">
      <c r="O12511" s="30" t="s">
        <v>54</v>
      </c>
      <c r="P12511" s="30">
        <f>SUM(P12509:P12510)</f>
        <v>38500</v>
      </c>
      <c r="AH12511" s="5">
        <f>SUM(AH12509:AH12510)</f>
        <v>562900</v>
      </c>
      <c r="AJ12511" s="5">
        <f>SUM(AJ12509:AJ12510)</f>
        <v>562900</v>
      </c>
      <c r="AL12511" s="5">
        <f>SUM(AL12509:AL12510)</f>
        <v>220.38</v>
      </c>
    </row>
    <row r="12512" spans="1:38" x14ac:dyDescent="0.45">
      <c r="A12512" s="17" t="s">
        <v>18115</v>
      </c>
      <c r="B12512" s="22">
        <v>3150200221462</v>
      </c>
      <c r="C12512" s="17" t="s">
        <v>18116</v>
      </c>
      <c r="D12512" s="17" t="s">
        <v>18117</v>
      </c>
      <c r="E12512" s="3">
        <v>7248</v>
      </c>
      <c r="F12512" s="3">
        <v>9815</v>
      </c>
      <c r="G12512" s="7" t="s">
        <v>18118</v>
      </c>
      <c r="H12512" s="3" t="s">
        <v>42</v>
      </c>
      <c r="I12512" s="3">
        <v>21259</v>
      </c>
    </row>
    <row r="12513" spans="1:38" x14ac:dyDescent="0.45">
      <c r="E12513" s="3">
        <v>7249</v>
      </c>
      <c r="F12513" s="3">
        <v>3804</v>
      </c>
      <c r="G12513" s="7" t="s">
        <v>18119</v>
      </c>
      <c r="H12513" s="3" t="s">
        <v>42</v>
      </c>
      <c r="I12513" s="3">
        <v>21262</v>
      </c>
      <c r="J12513" s="3">
        <v>0</v>
      </c>
      <c r="K12513" s="3">
        <v>0</v>
      </c>
      <c r="L12513" s="72">
        <v>56</v>
      </c>
      <c r="M12513" s="29" t="s">
        <v>43</v>
      </c>
      <c r="N12513" s="30">
        <f>((J12513*400)+(K12513*100))+L12513</f>
        <v>56</v>
      </c>
      <c r="O12513" s="30">
        <v>500</v>
      </c>
      <c r="P12513" s="30">
        <f>N12513*O12513</f>
        <v>28000</v>
      </c>
      <c r="AG12513" s="5">
        <f>IF(AND(AF12513="",P12513=""),0,IF((AF12513=""),P12513,IF((P12513=""),AF12513,AF12513+P12513)))</f>
        <v>28000</v>
      </c>
      <c r="AH12513" s="5">
        <f>IF( (AA12513=""),AG12513*1,AG12513*(AA12513/100) )</f>
        <v>28000</v>
      </c>
      <c r="AI12513" s="5">
        <v>0</v>
      </c>
      <c r="AJ12513" s="5">
        <f>IF((AI12513-AH12513) &gt; 1,0,IF((AI12513-AH12513)&lt;0,AH12513-AI12513,AI12513-AH12513))</f>
        <v>28000</v>
      </c>
      <c r="AK12513" s="5">
        <v>0.3</v>
      </c>
      <c r="AL12513" s="5">
        <f>AJ12513*(AK12513/100)</f>
        <v>84</v>
      </c>
    </row>
    <row r="12514" spans="1:38" x14ac:dyDescent="0.45">
      <c r="O12514" s="30" t="s">
        <v>54</v>
      </c>
      <c r="P12514" s="30">
        <f>SUM(P12512:P12513)</f>
        <v>28000</v>
      </c>
      <c r="AH12514" s="5">
        <f>SUM(AH12512:AH12513)</f>
        <v>28000</v>
      </c>
      <c r="AJ12514" s="5">
        <f>SUM(AJ12512:AJ12513)</f>
        <v>28000</v>
      </c>
      <c r="AL12514" s="5">
        <f>SUM(AL12512:AL12513)</f>
        <v>84</v>
      </c>
    </row>
    <row r="12515" spans="1:38" x14ac:dyDescent="0.45">
      <c r="A12515" s="17" t="s">
        <v>18120</v>
      </c>
      <c r="B12515" s="22">
        <v>1770400005460</v>
      </c>
      <c r="C12515" s="17" t="s">
        <v>18121</v>
      </c>
      <c r="D12515" s="17" t="s">
        <v>18122</v>
      </c>
      <c r="E12515" s="3">
        <v>7250</v>
      </c>
      <c r="F12515" s="3">
        <v>46</v>
      </c>
      <c r="G12515" s="7" t="s">
        <v>18123</v>
      </c>
      <c r="H12515" s="3" t="s">
        <v>42</v>
      </c>
      <c r="I12515" s="3">
        <v>2562</v>
      </c>
      <c r="J12515" s="3">
        <v>0</v>
      </c>
      <c r="K12515" s="3">
        <v>0</v>
      </c>
      <c r="L12515" s="72">
        <v>36</v>
      </c>
      <c r="M12515" s="29" t="s">
        <v>90</v>
      </c>
      <c r="N12515" s="30">
        <f>((J12515*400)+(K12515*100))+L12515</f>
        <v>36</v>
      </c>
      <c r="O12515" s="30">
        <v>500</v>
      </c>
      <c r="P12515" s="30">
        <f>N12515*O12515</f>
        <v>18000</v>
      </c>
      <c r="AG12515" s="5">
        <f>IF(AND(AF12515="",P12515=""),0,IF((AF12515=""),P12515,IF((P12515=""),AF12515,AF12515+P12515)))</f>
        <v>18000</v>
      </c>
      <c r="AH12515" s="5">
        <f>IF( (AA12515=""),AG12515*1,AG12515*(AA12515/100) )</f>
        <v>18000</v>
      </c>
      <c r="AI12515" s="5">
        <v>50000000</v>
      </c>
      <c r="AJ12515" s="5">
        <f>IF((AI12515-AH12515) &gt; 1,0,IF((AI12515-AH12515)&lt;0,AH12515-AI12515,AI12515-AH12515))</f>
        <v>0</v>
      </c>
      <c r="AK12515" s="5">
        <v>0.01</v>
      </c>
      <c r="AL12515" s="5">
        <f>AJ12515*(AK12515/100)</f>
        <v>0</v>
      </c>
    </row>
    <row r="12516" spans="1:38" x14ac:dyDescent="0.45">
      <c r="O12516" s="30" t="s">
        <v>54</v>
      </c>
      <c r="P12516" s="30">
        <f>SUM(P12515:P12515)</f>
        <v>18000</v>
      </c>
      <c r="AH12516" s="5">
        <f>SUM(AH12515:AH12515)</f>
        <v>18000</v>
      </c>
      <c r="AJ12516" s="5">
        <f>SUM(AJ12515:AJ12515)</f>
        <v>0</v>
      </c>
      <c r="AL12516" s="5">
        <f>SUM(AL12515:AL12515)</f>
        <v>0</v>
      </c>
    </row>
    <row r="12517" spans="1:38" x14ac:dyDescent="0.45">
      <c r="A12517" s="17" t="s">
        <v>18124</v>
      </c>
      <c r="B12517" s="22">
        <v>3100101217190</v>
      </c>
      <c r="C12517" s="17" t="s">
        <v>18125</v>
      </c>
      <c r="D12517" s="17" t="s">
        <v>18126</v>
      </c>
      <c r="E12517" s="3">
        <v>7251</v>
      </c>
      <c r="F12517" s="3">
        <v>1100</v>
      </c>
      <c r="G12517" s="7" t="s">
        <v>18127</v>
      </c>
      <c r="H12517" s="3" t="s">
        <v>42</v>
      </c>
      <c r="I12517" s="3">
        <v>17006</v>
      </c>
      <c r="J12517" s="3">
        <v>0</v>
      </c>
      <c r="K12517" s="3">
        <v>2</v>
      </c>
      <c r="L12517" s="72">
        <v>1.7</v>
      </c>
      <c r="M12517" s="29" t="s">
        <v>43</v>
      </c>
      <c r="N12517" s="30">
        <f>((J12517*400)+(K12517*100))+L12517</f>
        <v>201.7</v>
      </c>
      <c r="O12517" s="30">
        <v>150</v>
      </c>
      <c r="P12517" s="30">
        <f>N12517*O12517</f>
        <v>30255</v>
      </c>
      <c r="AG12517" s="5">
        <f>IF(AND(AF12517="",P12517=""),0,IF((AF12517=""),P12517,IF((P12517=""),AF12517,AF12517+P12517)))</f>
        <v>30255</v>
      </c>
      <c r="AH12517" s="5">
        <f>IF( (AA12517=""),AG12517*1,AG12517*(AA12517/100) )</f>
        <v>30255</v>
      </c>
      <c r="AI12517" s="5">
        <v>0</v>
      </c>
      <c r="AJ12517" s="5">
        <f>IF((AI12517-AH12517) &gt; 1,0,IF((AI12517-AH12517)&lt;0,AH12517-AI12517,AI12517-AH12517))</f>
        <v>30255</v>
      </c>
      <c r="AK12517" s="5">
        <v>0.3</v>
      </c>
      <c r="AL12517" s="5">
        <f>AJ12517*(AK12517/100)</f>
        <v>90.765000000000001</v>
      </c>
    </row>
    <row r="12518" spans="1:38" x14ac:dyDescent="0.45">
      <c r="O12518" s="30" t="s">
        <v>54</v>
      </c>
      <c r="P12518" s="30">
        <f>SUM(P12517:P12517)</f>
        <v>30255</v>
      </c>
      <c r="AH12518" s="5">
        <f>SUM(AH12517:AH12517)</f>
        <v>30255</v>
      </c>
      <c r="AJ12518" s="5">
        <f>SUM(AJ12517:AJ12517)</f>
        <v>30255</v>
      </c>
      <c r="AL12518" s="5">
        <f>SUM(AL12517:AL12517)</f>
        <v>90.765000000000001</v>
      </c>
    </row>
    <row r="12519" spans="1:38" x14ac:dyDescent="0.45">
      <c r="A12519" s="17" t="s">
        <v>18128</v>
      </c>
      <c r="B12519" s="22">
        <v>3860300177108</v>
      </c>
      <c r="C12519" s="17" t="s">
        <v>18129</v>
      </c>
      <c r="D12519" s="17" t="s">
        <v>18130</v>
      </c>
      <c r="E12519" s="3">
        <v>7252</v>
      </c>
      <c r="F12519" s="3">
        <v>7219</v>
      </c>
      <c r="G12519" s="7" t="s">
        <v>18131</v>
      </c>
      <c r="H12519" s="3" t="s">
        <v>42</v>
      </c>
      <c r="I12519" s="3">
        <v>2680</v>
      </c>
    </row>
    <row r="12520" spans="1:38" x14ac:dyDescent="0.45">
      <c r="E12520" s="3">
        <v>7253</v>
      </c>
      <c r="F12520" s="3">
        <v>1697</v>
      </c>
      <c r="G12520" s="7" t="s">
        <v>18132</v>
      </c>
      <c r="H12520" s="3" t="s">
        <v>42</v>
      </c>
      <c r="I12520" s="3">
        <v>30695</v>
      </c>
      <c r="J12520" s="3">
        <v>0</v>
      </c>
      <c r="K12520" s="3">
        <v>2</v>
      </c>
      <c r="L12520" s="72">
        <v>94</v>
      </c>
      <c r="M12520" s="29" t="s">
        <v>43</v>
      </c>
      <c r="N12520" s="30">
        <f>((J12520*400)+(K12520*100))+L12520</f>
        <v>294</v>
      </c>
      <c r="O12520" s="30">
        <v>500</v>
      </c>
      <c r="P12520" s="30">
        <f>N12520*O12520</f>
        <v>147000</v>
      </c>
      <c r="AG12520" s="5">
        <f>IF(AND(AF12520="",P12520=""),0,IF((AF12520=""),P12520,IF((P12520=""),AF12520,AF12520+P12520)))</f>
        <v>147000</v>
      </c>
      <c r="AH12520" s="5">
        <f>IF( (AA12520=""),AG12520*1,AG12520*(AA12520/100) )</f>
        <v>147000</v>
      </c>
      <c r="AI12520" s="5">
        <v>0</v>
      </c>
      <c r="AJ12520" s="5">
        <f>IF((AI12520-AH12520) &gt; 1,0,IF((AI12520-AH12520)&lt;0,AH12520-AI12520,AI12520-AH12520))</f>
        <v>147000</v>
      </c>
      <c r="AK12520" s="5">
        <v>0.3</v>
      </c>
      <c r="AL12520" s="5">
        <f>AJ12520*(AK12520/100)</f>
        <v>441</v>
      </c>
    </row>
    <row r="12521" spans="1:38" x14ac:dyDescent="0.45">
      <c r="E12521" s="3">
        <v>7254</v>
      </c>
      <c r="F12521" s="3">
        <v>7431</v>
      </c>
      <c r="G12521" s="7" t="s">
        <v>18133</v>
      </c>
      <c r="H12521" s="3" t="s">
        <v>42</v>
      </c>
      <c r="I12521" s="3">
        <v>30696</v>
      </c>
    </row>
    <row r="12522" spans="1:38" x14ac:dyDescent="0.45">
      <c r="E12522" s="3">
        <v>7255</v>
      </c>
      <c r="F12522" s="3">
        <v>6778</v>
      </c>
      <c r="G12522" s="7" t="s">
        <v>18134</v>
      </c>
      <c r="H12522" s="3" t="s">
        <v>42</v>
      </c>
      <c r="I12522" s="3">
        <v>30697</v>
      </c>
    </row>
    <row r="12523" spans="1:38" x14ac:dyDescent="0.45">
      <c r="O12523" s="30" t="s">
        <v>54</v>
      </c>
      <c r="P12523" s="30">
        <f>SUM(P12519:P12522)</f>
        <v>147000</v>
      </c>
      <c r="AH12523" s="5">
        <f>SUM(AH12519:AH12522)</f>
        <v>147000</v>
      </c>
      <c r="AJ12523" s="5">
        <f>SUM(AJ12519:AJ12522)</f>
        <v>147000</v>
      </c>
      <c r="AL12523" s="5">
        <f>SUM(AL12519:AL12522)</f>
        <v>441</v>
      </c>
    </row>
    <row r="12524" spans="1:38" x14ac:dyDescent="0.45">
      <c r="A12524" s="17" t="s">
        <v>18135</v>
      </c>
      <c r="B12524" s="22">
        <v>3100501915684</v>
      </c>
      <c r="C12524" s="17" t="s">
        <v>18136</v>
      </c>
      <c r="D12524" s="17" t="s">
        <v>18137</v>
      </c>
      <c r="E12524" s="3">
        <v>7256</v>
      </c>
      <c r="F12524" s="3">
        <v>8269</v>
      </c>
      <c r="G12524" s="7" t="s">
        <v>18138</v>
      </c>
      <c r="H12524" s="3" t="s">
        <v>42</v>
      </c>
      <c r="I12524" s="3">
        <v>2625</v>
      </c>
    </row>
    <row r="12525" spans="1:38" x14ac:dyDescent="0.45">
      <c r="E12525" s="3">
        <v>7257</v>
      </c>
      <c r="F12525" s="3">
        <v>7754</v>
      </c>
      <c r="G12525" s="7" t="s">
        <v>18139</v>
      </c>
      <c r="H12525" s="3" t="s">
        <v>42</v>
      </c>
      <c r="I12525" s="3">
        <v>2626</v>
      </c>
    </row>
    <row r="12526" spans="1:38" x14ac:dyDescent="0.45">
      <c r="O12526" s="30" t="s">
        <v>54</v>
      </c>
      <c r="P12526" s="30">
        <f>SUM(P12524:P12525)</f>
        <v>0</v>
      </c>
      <c r="AH12526" s="5">
        <f>SUM(AH12524:AH12525)</f>
        <v>0</v>
      </c>
      <c r="AJ12526" s="5">
        <f>SUM(AJ12524:AJ12525)</f>
        <v>0</v>
      </c>
      <c r="AL12526" s="5">
        <f>SUM(AL12524:AL12525)</f>
        <v>0</v>
      </c>
    </row>
    <row r="12527" spans="1:38" x14ac:dyDescent="0.45">
      <c r="A12527" s="17" t="s">
        <v>18140</v>
      </c>
      <c r="B12527" s="22">
        <v>3100203224365</v>
      </c>
      <c r="C12527" s="17" t="s">
        <v>18141</v>
      </c>
      <c r="D12527" s="17" t="s">
        <v>18142</v>
      </c>
      <c r="E12527" s="3">
        <v>7258</v>
      </c>
      <c r="F12527" s="3">
        <v>8825</v>
      </c>
      <c r="G12527" s="7" t="s">
        <v>18143</v>
      </c>
      <c r="H12527" s="3" t="s">
        <v>42</v>
      </c>
      <c r="I12527" s="3">
        <v>10649</v>
      </c>
      <c r="Q12527" s="3">
        <v>1</v>
      </c>
      <c r="R12527" s="17" t="s">
        <v>1647</v>
      </c>
      <c r="S12527" s="26">
        <v>5340200022723</v>
      </c>
      <c r="T12527" s="17" t="s">
        <v>1648</v>
      </c>
      <c r="U12527" s="17" t="s">
        <v>18144</v>
      </c>
      <c r="W12527" s="3" t="s">
        <v>210</v>
      </c>
      <c r="X12527" s="3" t="s">
        <v>211</v>
      </c>
      <c r="Y12527" s="3" t="s">
        <v>212</v>
      </c>
      <c r="Z12527" s="5">
        <v>128</v>
      </c>
      <c r="AA12527" s="67">
        <v>100</v>
      </c>
      <c r="AB12527" s="5">
        <v>6900</v>
      </c>
      <c r="AC12527" s="5">
        <f>Z12527*AB12527</f>
        <v>883200</v>
      </c>
      <c r="AD12527" s="9">
        <v>5</v>
      </c>
      <c r="AE12527" s="9">
        <v>5</v>
      </c>
      <c r="AF12527" s="5">
        <f>(AC12527*(100-AE12527))/100</f>
        <v>839040</v>
      </c>
      <c r="AG12527" s="5">
        <f>IF(AND(AF12527="",P12527=""),0,IF((AF12527=""),P12527, IF( (P12527=""),AF12527,AF12527+P12527)))</f>
        <v>839040</v>
      </c>
      <c r="AH12527" s="5">
        <f>IF( (AA12527=""),AG12527*1,AG12527*(AA12527/100) )</f>
        <v>839040</v>
      </c>
      <c r="AI12527" s="5">
        <v>10000000</v>
      </c>
      <c r="AJ12527" s="5">
        <f>IF((AI12527-AH12527) &gt; 1,0,IF((AI12527-AH12527)&lt;0,AH12527-AI12527,AI12527-AH12527))</f>
        <v>0</v>
      </c>
      <c r="AK12527" s="5">
        <v>0.02</v>
      </c>
      <c r="AL12527" s="5">
        <f>AJ12527*(AK12527/100)</f>
        <v>0</v>
      </c>
    </row>
    <row r="12528" spans="1:38" x14ac:dyDescent="0.45">
      <c r="Q12528" s="74">
        <v>1</v>
      </c>
      <c r="R12528" s="17" t="s">
        <v>18140</v>
      </c>
      <c r="S12528" s="26">
        <v>3100203224365</v>
      </c>
      <c r="T12528" s="17" t="s">
        <v>18141</v>
      </c>
      <c r="U12528" s="17" t="s">
        <v>18145</v>
      </c>
      <c r="W12528" s="3" t="s">
        <v>210</v>
      </c>
      <c r="X12528" s="3" t="s">
        <v>211</v>
      </c>
      <c r="Y12528" s="3" t="s">
        <v>212</v>
      </c>
      <c r="Z12528" s="5">
        <v>80</v>
      </c>
      <c r="AA12528" s="67">
        <v>100</v>
      </c>
      <c r="AB12528" s="5">
        <v>6900</v>
      </c>
      <c r="AC12528" s="5">
        <f>Z12528*AB12528</f>
        <v>552000</v>
      </c>
      <c r="AD12528" s="9">
        <v>5</v>
      </c>
      <c r="AE12528" s="9">
        <v>5</v>
      </c>
      <c r="AF12528" s="5">
        <f>(AC12528*(100-AE12528))/100</f>
        <v>524400</v>
      </c>
      <c r="AG12528" s="5">
        <f>IF( (AF12528=""),0,SUM(AF12528:AF12528) )</f>
        <v>524400</v>
      </c>
      <c r="AH12528" s="5">
        <f>(AG12528/100)*(AA12528)</f>
        <v>524400</v>
      </c>
      <c r="AI12528" s="5">
        <v>0</v>
      </c>
      <c r="AJ12528" s="5">
        <f>IF((AI12528-AH12528) &gt; 1,0,IF((AI12528-AH12528)&lt;0,AH12528-AI12528,AI12528-AH12528))</f>
        <v>524400</v>
      </c>
      <c r="AK12528" s="5">
        <v>0.02</v>
      </c>
      <c r="AL12528" s="5">
        <f>AJ12528*(AK12528/100)</f>
        <v>104.88000000000001</v>
      </c>
    </row>
    <row r="12529" spans="1:38" x14ac:dyDescent="0.45">
      <c r="O12529" s="30" t="s">
        <v>54</v>
      </c>
      <c r="P12529" s="30">
        <f>SUM(P12527:P12528)</f>
        <v>0</v>
      </c>
      <c r="AH12529" s="5">
        <f>SUM(AH12527:AH12528)</f>
        <v>1363440</v>
      </c>
      <c r="AJ12529" s="5">
        <f>SUM(AJ12527:AJ12528)</f>
        <v>524400</v>
      </c>
      <c r="AL12529" s="5">
        <f>SUM(AL12527:AL12528)</f>
        <v>104.88000000000001</v>
      </c>
    </row>
    <row r="12530" spans="1:38" x14ac:dyDescent="0.45">
      <c r="A12530" s="17" t="s">
        <v>18146</v>
      </c>
      <c r="B12530" s="22">
        <v>3770400026374</v>
      </c>
      <c r="C12530" s="17" t="s">
        <v>18147</v>
      </c>
      <c r="D12530" s="17" t="s">
        <v>18148</v>
      </c>
      <c r="E12530" s="3">
        <v>7259</v>
      </c>
      <c r="F12530" s="3">
        <v>6066</v>
      </c>
      <c r="H12530" s="3" t="s">
        <v>42</v>
      </c>
      <c r="I12530" s="3">
        <v>11567</v>
      </c>
      <c r="J12530" s="3">
        <v>0</v>
      </c>
      <c r="K12530" s="3">
        <v>0</v>
      </c>
      <c r="L12530" s="72">
        <v>20</v>
      </c>
      <c r="M12530" s="29" t="s">
        <v>208</v>
      </c>
      <c r="N12530" s="30">
        <f>((J12530*400)+(K12530*100))+L12530</f>
        <v>20</v>
      </c>
      <c r="O12530" s="30">
        <v>440</v>
      </c>
      <c r="P12530" s="30">
        <f>N12530*O12530</f>
        <v>8800</v>
      </c>
      <c r="AG12530" s="5">
        <f>IF(AND(AF12530="",P12530=""),0,IF((AF12530=""),P12530,IF((P12530=""),AF12530,AF12530+P12530)))</f>
        <v>8800</v>
      </c>
      <c r="AH12530" s="5">
        <f>IF( (AA12530=""),AG12530*1,AG12530*(AA12530/100) )</f>
        <v>8800</v>
      </c>
      <c r="AI12530" s="5">
        <v>0</v>
      </c>
      <c r="AJ12530" s="5">
        <f>IF((AI12530-AH12530) &gt; 1,0,IF((AI12530-AH12530)&lt;0,AH12530-AI12530,AI12530-AH12530))</f>
        <v>8800</v>
      </c>
      <c r="AK12530" s="5">
        <v>0.02</v>
      </c>
      <c r="AL12530" s="5">
        <f>AJ12530*(AK12530/100)</f>
        <v>1.76</v>
      </c>
    </row>
    <row r="12531" spans="1:38" x14ac:dyDescent="0.45">
      <c r="Q12531" s="74">
        <v>1</v>
      </c>
      <c r="R12531" s="17" t="s">
        <v>18146</v>
      </c>
      <c r="S12531" s="26">
        <v>3770400026374</v>
      </c>
      <c r="T12531" s="17" t="s">
        <v>18147</v>
      </c>
      <c r="U12531" s="17" t="s">
        <v>18149</v>
      </c>
      <c r="W12531" s="3" t="s">
        <v>210</v>
      </c>
      <c r="X12531" s="3" t="s">
        <v>211</v>
      </c>
      <c r="Y12531" s="3" t="s">
        <v>212</v>
      </c>
      <c r="Z12531" s="5">
        <v>80</v>
      </c>
      <c r="AA12531" s="67">
        <v>100</v>
      </c>
      <c r="AB12531" s="5">
        <v>6900</v>
      </c>
      <c r="AC12531" s="5">
        <f>Z12531*AB12531</f>
        <v>552000</v>
      </c>
      <c r="AD12531" s="9">
        <v>5</v>
      </c>
      <c r="AE12531" s="9">
        <v>5</v>
      </c>
      <c r="AF12531" s="5">
        <f>(AC12531*(100-AE12531))/100</f>
        <v>524400</v>
      </c>
      <c r="AG12531" s="5">
        <f>IF( (AF12531=""),0,SUM(AF12531:AF12531) )</f>
        <v>524400</v>
      </c>
      <c r="AH12531" s="5">
        <f>(AG12531/100)*(AA12531)</f>
        <v>524400</v>
      </c>
      <c r="AI12531" s="5">
        <v>0</v>
      </c>
      <c r="AJ12531" s="5">
        <f>IF((AI12531-AH12531) &gt; 1,0,IF((AI12531-AH12531)&lt;0,AH12531-AI12531,AI12531-AH12531))</f>
        <v>524400</v>
      </c>
      <c r="AK12531" s="5">
        <v>0.02</v>
      </c>
      <c r="AL12531" s="5">
        <f>AJ12531*(AK12531/100)</f>
        <v>104.88000000000001</v>
      </c>
    </row>
    <row r="12532" spans="1:38" x14ac:dyDescent="0.45">
      <c r="O12532" s="30" t="s">
        <v>54</v>
      </c>
      <c r="P12532" s="30">
        <f>SUM(P12530:P12531)</f>
        <v>8800</v>
      </c>
      <c r="AH12532" s="5">
        <f>SUM(AH12530:AH12531)</f>
        <v>533200</v>
      </c>
      <c r="AJ12532" s="5">
        <f>SUM(AJ12530:AJ12531)</f>
        <v>533200</v>
      </c>
      <c r="AL12532" s="5">
        <f>SUM(AL12530:AL12531)</f>
        <v>106.64000000000001</v>
      </c>
    </row>
    <row r="12533" spans="1:38" x14ac:dyDescent="0.45">
      <c r="A12533" s="17" t="s">
        <v>18150</v>
      </c>
      <c r="B12533" s="22">
        <v>3770400019947</v>
      </c>
      <c r="C12533" s="17" t="s">
        <v>18151</v>
      </c>
      <c r="D12533" s="17" t="s">
        <v>16644</v>
      </c>
      <c r="E12533" s="3">
        <v>7260</v>
      </c>
      <c r="F12533" s="3">
        <v>4312</v>
      </c>
      <c r="G12533" s="7" t="s">
        <v>18152</v>
      </c>
      <c r="H12533" s="3" t="s">
        <v>42</v>
      </c>
      <c r="I12533" s="3">
        <v>13046</v>
      </c>
      <c r="J12533" s="3">
        <v>0</v>
      </c>
      <c r="K12533" s="3">
        <v>0</v>
      </c>
      <c r="L12533" s="72">
        <v>20</v>
      </c>
      <c r="M12533" s="29" t="s">
        <v>208</v>
      </c>
      <c r="N12533" s="30">
        <f>((J12533*400)+(K12533*100))+L12533</f>
        <v>20</v>
      </c>
      <c r="O12533" s="30">
        <v>250</v>
      </c>
      <c r="P12533" s="30">
        <f>N12533*O12533</f>
        <v>5000</v>
      </c>
      <c r="AG12533" s="5">
        <f>IF(AND(AF12533="",P12533=""),0,IF((AF12533=""),P12533,IF((P12533=""),AF12533,AF12533+P12533)))</f>
        <v>5000</v>
      </c>
      <c r="AH12533" s="5">
        <f>IF( (AA12533=""),AG12533*1,AG12533*(AA12533/100) )</f>
        <v>5000</v>
      </c>
      <c r="AI12533" s="5">
        <v>0</v>
      </c>
      <c r="AJ12533" s="5">
        <f>IF((AI12533-AH12533) &gt; 1,0,IF((AI12533-AH12533)&lt;0,AH12533-AI12533,AI12533-AH12533))</f>
        <v>5000</v>
      </c>
      <c r="AK12533" s="5">
        <v>0.02</v>
      </c>
      <c r="AL12533" s="5">
        <f>AJ12533*(AK12533/100)</f>
        <v>1</v>
      </c>
    </row>
    <row r="12534" spans="1:38" x14ac:dyDescent="0.45">
      <c r="J12534" s="3">
        <v>8</v>
      </c>
      <c r="K12534" s="3">
        <v>1</v>
      </c>
      <c r="L12534" s="72">
        <v>67</v>
      </c>
      <c r="M12534" s="29" t="s">
        <v>90</v>
      </c>
      <c r="N12534" s="30">
        <f>((J12534*400)+(K12534*100))+L12534</f>
        <v>3367</v>
      </c>
      <c r="O12534" s="30">
        <v>250</v>
      </c>
      <c r="P12534" s="30">
        <f>N12534*O12534</f>
        <v>841750</v>
      </c>
      <c r="AG12534" s="5">
        <f>IF(AND(AF12534="",P12534=""),0,IF((AF12534=""),P12534,IF((P12534=""),AF12534,AF12534+P12534)))</f>
        <v>841750</v>
      </c>
      <c r="AH12534" s="5">
        <f>IF( (AA12534=""),AG12534*1,AG12534*(AA12534/100) )</f>
        <v>841750</v>
      </c>
      <c r="AI12534" s="5">
        <v>0</v>
      </c>
      <c r="AJ12534" s="5">
        <f>IF((AI12534-AH12534) &gt; 1,0,IF((AI12534-AH12534)&lt;0,AH12534-AI12534,AI12534-AH12534))</f>
        <v>841750</v>
      </c>
      <c r="AK12534" s="5">
        <v>0.01</v>
      </c>
      <c r="AL12534" s="5">
        <f>AJ12534*(AK12534/100)</f>
        <v>84.174999999999997</v>
      </c>
    </row>
    <row r="12535" spans="1:38" x14ac:dyDescent="0.45">
      <c r="Q12535" s="74">
        <v>1</v>
      </c>
      <c r="R12535" s="17" t="s">
        <v>18150</v>
      </c>
      <c r="S12535" s="26">
        <v>3770400019947</v>
      </c>
      <c r="T12535" s="17" t="s">
        <v>18151</v>
      </c>
      <c r="U12535" s="17" t="s">
        <v>18153</v>
      </c>
      <c r="W12535" s="3" t="s">
        <v>210</v>
      </c>
      <c r="X12535" s="3" t="s">
        <v>211</v>
      </c>
      <c r="Y12535" s="3" t="s">
        <v>212</v>
      </c>
      <c r="Z12535" s="5">
        <v>80</v>
      </c>
      <c r="AA12535" s="67">
        <v>100</v>
      </c>
      <c r="AB12535" s="5">
        <v>6900</v>
      </c>
      <c r="AC12535" s="5">
        <f>Z12535*AB12535</f>
        <v>552000</v>
      </c>
      <c r="AD12535" s="9">
        <v>5</v>
      </c>
      <c r="AE12535" s="9">
        <v>5</v>
      </c>
      <c r="AF12535" s="5">
        <f>(AC12535*(100-AE12535))/100</f>
        <v>524400</v>
      </c>
      <c r="AG12535" s="5">
        <f>IF( (AF12535=""),0,SUM(AF12535:AF12535) )</f>
        <v>524400</v>
      </c>
      <c r="AH12535" s="5">
        <f>(AG12535/100)*(AA12535)</f>
        <v>524400</v>
      </c>
      <c r="AI12535" s="5">
        <v>0</v>
      </c>
      <c r="AJ12535" s="5">
        <f>IF((AI12535-AH12535) &gt; 1,0,IF((AI12535-AH12535)&lt;0,AH12535-AI12535,AI12535-AH12535))</f>
        <v>524400</v>
      </c>
      <c r="AK12535" s="5">
        <v>0.02</v>
      </c>
      <c r="AL12535" s="5">
        <f>AJ12535*(AK12535/100)</f>
        <v>104.88000000000001</v>
      </c>
    </row>
    <row r="12536" spans="1:38" x14ac:dyDescent="0.45">
      <c r="O12536" s="30" t="s">
        <v>54</v>
      </c>
      <c r="P12536" s="30">
        <f>SUM(P12533:P12535)</f>
        <v>846750</v>
      </c>
      <c r="AH12536" s="5">
        <f>SUM(AH12533:AH12535)</f>
        <v>1371150</v>
      </c>
      <c r="AJ12536" s="5">
        <f>SUM(AJ12533:AJ12535)</f>
        <v>1371150</v>
      </c>
      <c r="AL12536" s="5">
        <f>SUM(AL12533:AL12535)</f>
        <v>190.05500000000001</v>
      </c>
    </row>
    <row r="12537" spans="1:38" x14ac:dyDescent="0.45">
      <c r="A12537" s="17" t="s">
        <v>18154</v>
      </c>
      <c r="B12537" s="22">
        <v>3770400017120</v>
      </c>
      <c r="C12537" s="17" t="s">
        <v>18155</v>
      </c>
      <c r="D12537" s="17" t="s">
        <v>18156</v>
      </c>
      <c r="E12537" s="3">
        <v>7261</v>
      </c>
      <c r="F12537" s="3">
        <v>2211</v>
      </c>
      <c r="G12537" s="7" t="s">
        <v>18157</v>
      </c>
      <c r="H12537" s="3" t="s">
        <v>42</v>
      </c>
      <c r="I12537" s="3">
        <v>15404</v>
      </c>
      <c r="J12537" s="3">
        <v>0</v>
      </c>
      <c r="K12537" s="3">
        <v>0</v>
      </c>
      <c r="L12537" s="72">
        <v>55.67</v>
      </c>
      <c r="M12537" s="29" t="s">
        <v>208</v>
      </c>
      <c r="N12537" s="30">
        <f>((J12537*400)+(K12537*100))+L12537</f>
        <v>55.67</v>
      </c>
      <c r="O12537" s="30">
        <v>300</v>
      </c>
      <c r="P12537" s="30">
        <f>N12537*O12537</f>
        <v>16701</v>
      </c>
      <c r="AG12537" s="5">
        <f>IF(AND(AF12537="",P12537=""),0,IF((AF12537=""),P12537,IF((P12537=""),AF12537,AF12537+P12537)))</f>
        <v>16701</v>
      </c>
      <c r="AH12537" s="5">
        <f>IF( (AA12537=""),AG12537*1,AG12537*(AA12537/100) )</f>
        <v>16701</v>
      </c>
      <c r="AI12537" s="5">
        <v>0</v>
      </c>
      <c r="AJ12537" s="5">
        <f>IF((AI12537-AH12537) &gt; 1,0,IF((AI12537-AH12537)&lt;0,AH12537-AI12537,AI12537-AH12537))</f>
        <v>16701</v>
      </c>
      <c r="AK12537" s="5">
        <v>0.02</v>
      </c>
      <c r="AL12537" s="5">
        <f>AJ12537*(AK12537/100)</f>
        <v>3.3402000000000003</v>
      </c>
    </row>
    <row r="12538" spans="1:38" x14ac:dyDescent="0.45">
      <c r="J12538" s="3">
        <v>2</v>
      </c>
      <c r="K12538" s="3">
        <v>3</v>
      </c>
      <c r="L12538" s="72">
        <v>73.33</v>
      </c>
      <c r="M12538" s="29" t="s">
        <v>90</v>
      </c>
      <c r="N12538" s="30">
        <f>((J12538*400)+(K12538*100))+L12538</f>
        <v>1173.33</v>
      </c>
      <c r="O12538" s="30">
        <v>300</v>
      </c>
      <c r="P12538" s="30">
        <f>N12538*O12538</f>
        <v>351999</v>
      </c>
      <c r="AG12538" s="5">
        <f>IF(AND(AF12538="",P12538=""),0,IF((AF12538=""),P12538,IF((P12538=""),AF12538,AF12538+P12538)))</f>
        <v>351999</v>
      </c>
      <c r="AH12538" s="5">
        <f>IF( (AA12538=""),AG12538*1,AG12538*(AA12538/100) )</f>
        <v>351999</v>
      </c>
      <c r="AI12538" s="5">
        <v>0</v>
      </c>
      <c r="AJ12538" s="5">
        <f>IF((AI12538-AH12538) &gt; 1,0,IF((AI12538-AH12538)&lt;0,AH12538-AI12538,AI12538-AH12538))</f>
        <v>351999</v>
      </c>
      <c r="AK12538" s="5">
        <v>0.01</v>
      </c>
      <c r="AL12538" s="5">
        <f>AJ12538*(AK12538/100)</f>
        <v>35.1999</v>
      </c>
    </row>
    <row r="12539" spans="1:38" x14ac:dyDescent="0.45">
      <c r="Q12539" s="74">
        <v>1</v>
      </c>
      <c r="R12539" s="17" t="s">
        <v>18154</v>
      </c>
      <c r="S12539" s="26">
        <v>3770400017120</v>
      </c>
      <c r="T12539" s="17" t="s">
        <v>18155</v>
      </c>
      <c r="U12539" s="17" t="s">
        <v>18158</v>
      </c>
      <c r="W12539" s="3" t="s">
        <v>210</v>
      </c>
      <c r="X12539" s="3" t="s">
        <v>211</v>
      </c>
      <c r="Y12539" s="3" t="s">
        <v>212</v>
      </c>
      <c r="Z12539" s="5">
        <v>222.22399999999999</v>
      </c>
      <c r="AA12539" s="67">
        <v>100</v>
      </c>
      <c r="AB12539" s="5">
        <v>6900</v>
      </c>
      <c r="AC12539" s="5">
        <f>Z12539*AB12539</f>
        <v>1533345.5999999999</v>
      </c>
      <c r="AD12539" s="9">
        <v>5</v>
      </c>
      <c r="AE12539" s="9">
        <v>5</v>
      </c>
      <c r="AF12539" s="5">
        <f>(AC12539*(100-AE12539))/100</f>
        <v>1456678.32</v>
      </c>
      <c r="AG12539" s="5">
        <f>IF( (AF12539=""),0,SUM(AF12539:AF12539) )</f>
        <v>1456678.32</v>
      </c>
      <c r="AH12539" s="5">
        <f>(AG12539/100)*(AA12539)</f>
        <v>1456678.32</v>
      </c>
      <c r="AI12539" s="5">
        <v>0</v>
      </c>
      <c r="AJ12539" s="5">
        <f>IF((AI12539-AH12539) &gt; 1,0,IF((AI12539-AH12539)&lt;0,AH12539-AI12539,AI12539-AH12539))</f>
        <v>1456678.32</v>
      </c>
      <c r="AK12539" s="5">
        <v>0.02</v>
      </c>
      <c r="AL12539" s="5">
        <f>AJ12539*(AK12539/100)</f>
        <v>291.33566400000001</v>
      </c>
    </row>
    <row r="12540" spans="1:38" x14ac:dyDescent="0.45">
      <c r="O12540" s="30" t="s">
        <v>54</v>
      </c>
      <c r="P12540" s="30">
        <f>SUM(P12537:P12539)</f>
        <v>368700</v>
      </c>
      <c r="AH12540" s="5">
        <f>SUM(AH12537:AH12539)</f>
        <v>1825378.32</v>
      </c>
      <c r="AJ12540" s="5">
        <f>SUM(AJ12537:AJ12539)</f>
        <v>1825378.32</v>
      </c>
      <c r="AL12540" s="5">
        <f>SUM(AL12537:AL12539)</f>
        <v>329.875764</v>
      </c>
    </row>
    <row r="12541" spans="1:38" x14ac:dyDescent="0.45">
      <c r="A12541" s="17" t="s">
        <v>18159</v>
      </c>
      <c r="B12541" s="22">
        <v>3770400012659</v>
      </c>
      <c r="C12541" s="17" t="s">
        <v>18160</v>
      </c>
      <c r="D12541" s="17" t="s">
        <v>18161</v>
      </c>
      <c r="E12541" s="3">
        <v>7262</v>
      </c>
      <c r="F12541" s="3">
        <v>147</v>
      </c>
      <c r="G12541" s="7" t="s">
        <v>18162</v>
      </c>
      <c r="H12541" s="3" t="s">
        <v>42</v>
      </c>
      <c r="I12541" s="3">
        <v>16597</v>
      </c>
      <c r="J12541" s="3">
        <v>0</v>
      </c>
      <c r="K12541" s="3">
        <v>1</v>
      </c>
      <c r="L12541" s="72">
        <v>85</v>
      </c>
      <c r="M12541" s="29" t="s">
        <v>90</v>
      </c>
      <c r="N12541" s="30">
        <f>((J12541*400)+(K12541*100))+L12541</f>
        <v>185</v>
      </c>
      <c r="O12541" s="30">
        <v>150</v>
      </c>
      <c r="P12541" s="30">
        <f>N12541*O12541</f>
        <v>27750</v>
      </c>
      <c r="AG12541" s="5">
        <f>IF(AND(AF12541="",P12541=""),0,IF((AF12541=""),P12541,IF((P12541=""),AF12541,AF12541+P12541)))</f>
        <v>27750</v>
      </c>
      <c r="AH12541" s="5">
        <f>IF( (AA12541=""),AG12541*1,AG12541*(AA12541/100) )</f>
        <v>27750</v>
      </c>
      <c r="AI12541" s="5">
        <v>50000000</v>
      </c>
      <c r="AJ12541" s="5">
        <f>IF((AI12541-AH12541) &gt; 1,0,IF((AI12541-AH12541)&lt;0,AH12541-AI12541,AI12541-AH12541))</f>
        <v>0</v>
      </c>
      <c r="AK12541" s="5">
        <v>0.01</v>
      </c>
      <c r="AL12541" s="5">
        <f>AJ12541*(AK12541/100)</f>
        <v>0</v>
      </c>
    </row>
    <row r="12542" spans="1:38" x14ac:dyDescent="0.45">
      <c r="E12542" s="3">
        <v>7263</v>
      </c>
      <c r="F12542" s="3">
        <v>146</v>
      </c>
      <c r="G12542" s="7" t="s">
        <v>18163</v>
      </c>
      <c r="H12542" s="3" t="s">
        <v>42</v>
      </c>
      <c r="I12542" s="3">
        <v>16598</v>
      </c>
      <c r="J12542" s="3">
        <v>3</v>
      </c>
      <c r="K12542" s="3">
        <v>1</v>
      </c>
      <c r="L12542" s="72">
        <v>37</v>
      </c>
      <c r="M12542" s="29" t="s">
        <v>43</v>
      </c>
      <c r="N12542" s="30">
        <f>((J12542*400)+(K12542*100))+L12542</f>
        <v>1337</v>
      </c>
      <c r="O12542" s="30">
        <v>270</v>
      </c>
      <c r="P12542" s="30">
        <f>N12542*O12542</f>
        <v>360990</v>
      </c>
      <c r="AG12542" s="5">
        <f>IF(AND(AF12542="",P12542=""),0,IF((AF12542=""),P12542,IF((P12542=""),AF12542,AF12542+P12542)))</f>
        <v>360990</v>
      </c>
      <c r="AH12542" s="5">
        <f>IF( (AA12542=""),AG12542*1,AG12542*(AA12542/100) )</f>
        <v>360990</v>
      </c>
      <c r="AI12542" s="5">
        <v>0</v>
      </c>
      <c r="AJ12542" s="5">
        <f>IF((AI12542-AH12542) &gt; 1,0,IF((AI12542-AH12542)&lt;0,AH12542-AI12542,AI12542-AH12542))</f>
        <v>360990</v>
      </c>
      <c r="AK12542" s="5">
        <v>0.3</v>
      </c>
      <c r="AL12542" s="5">
        <f>AJ12542*(AK12542/100)</f>
        <v>1082.97</v>
      </c>
    </row>
    <row r="12543" spans="1:38" x14ac:dyDescent="0.45">
      <c r="E12543" s="3">
        <v>7264</v>
      </c>
      <c r="F12543" s="3">
        <v>144</v>
      </c>
      <c r="G12543" s="7" t="s">
        <v>18164</v>
      </c>
      <c r="H12543" s="3" t="s">
        <v>42</v>
      </c>
      <c r="I12543" s="3">
        <v>16599</v>
      </c>
      <c r="J12543" s="3">
        <v>3</v>
      </c>
      <c r="K12543" s="3">
        <v>1</v>
      </c>
      <c r="L12543" s="72">
        <v>67</v>
      </c>
      <c r="M12543" s="29" t="s">
        <v>90</v>
      </c>
      <c r="N12543" s="30">
        <f>((J12543*400)+(K12543*100))+L12543</f>
        <v>1367</v>
      </c>
      <c r="O12543" s="30">
        <v>270</v>
      </c>
      <c r="P12543" s="30">
        <f>N12543*O12543</f>
        <v>369090</v>
      </c>
      <c r="AG12543" s="5">
        <f>IF(AND(AF12543="",P12543=""),0,IF((AF12543=""),P12543,IF((P12543=""),AF12543,AF12543+P12543)))</f>
        <v>369090</v>
      </c>
      <c r="AH12543" s="5">
        <f>IF( (AA12543=""),AG12543*1,AG12543*(AA12543/100) )</f>
        <v>369090</v>
      </c>
      <c r="AI12543" s="5">
        <v>0</v>
      </c>
      <c r="AJ12543" s="5">
        <f>IF((AI12543-AH12543) &gt; 1,0,IF((AI12543-AH12543)&lt;0,AH12543-AI12543,AI12543-AH12543))</f>
        <v>369090</v>
      </c>
      <c r="AK12543" s="5">
        <v>0.01</v>
      </c>
      <c r="AL12543" s="5">
        <f>AJ12543*(AK12543/100)</f>
        <v>36.908999999999999</v>
      </c>
    </row>
    <row r="12544" spans="1:38" x14ac:dyDescent="0.45">
      <c r="E12544" s="3">
        <v>7265</v>
      </c>
      <c r="F12544" s="3">
        <v>148</v>
      </c>
      <c r="G12544" s="7" t="s">
        <v>18165</v>
      </c>
      <c r="H12544" s="3" t="s">
        <v>42</v>
      </c>
      <c r="I12544" s="3">
        <v>16601</v>
      </c>
      <c r="J12544" s="3">
        <v>0</v>
      </c>
      <c r="K12544" s="3">
        <v>1</v>
      </c>
      <c r="L12544" s="72">
        <v>66</v>
      </c>
      <c r="M12544" s="29" t="s">
        <v>90</v>
      </c>
      <c r="N12544" s="30">
        <f>((J12544*400)+(K12544*100))+L12544</f>
        <v>166</v>
      </c>
      <c r="O12544" s="30">
        <v>150</v>
      </c>
      <c r="P12544" s="30">
        <f>N12544*O12544</f>
        <v>24900</v>
      </c>
      <c r="AG12544" s="5">
        <f>IF(AND(AF12544="",P12544=""),0,IF((AF12544=""),P12544,IF((P12544=""),AF12544,AF12544+P12544)))</f>
        <v>24900</v>
      </c>
      <c r="AH12544" s="5">
        <f>IF( (AA12544=""),AG12544*1,AG12544*(AA12544/100) )</f>
        <v>24900</v>
      </c>
      <c r="AI12544" s="5">
        <v>0</v>
      </c>
      <c r="AJ12544" s="5">
        <f>IF((AI12544-AH12544) &gt; 1,0,IF((AI12544-AH12544)&lt;0,AH12544-AI12544,AI12544-AH12544))</f>
        <v>24900</v>
      </c>
      <c r="AK12544" s="5">
        <v>0.01</v>
      </c>
      <c r="AL12544" s="5">
        <f>AJ12544*(AK12544/100)</f>
        <v>2.4900000000000002</v>
      </c>
    </row>
    <row r="12545" spans="1:38" x14ac:dyDescent="0.45">
      <c r="O12545" s="30" t="s">
        <v>54</v>
      </c>
      <c r="P12545" s="30">
        <f>SUM(P12541:P12544)</f>
        <v>782730</v>
      </c>
      <c r="AH12545" s="5">
        <f>SUM(AH12541:AH12544)</f>
        <v>782730</v>
      </c>
      <c r="AJ12545" s="5">
        <f>SUM(AJ12541:AJ12544)</f>
        <v>754980</v>
      </c>
      <c r="AL12545" s="5">
        <f>SUM(AL12541:AL12544)</f>
        <v>1122.3690000000001</v>
      </c>
    </row>
    <row r="12546" spans="1:38" x14ac:dyDescent="0.45">
      <c r="A12546" s="17" t="s">
        <v>18166</v>
      </c>
      <c r="B12546" s="22">
        <v>3770400052821</v>
      </c>
      <c r="C12546" s="17" t="s">
        <v>18167</v>
      </c>
      <c r="D12546" s="17" t="s">
        <v>18168</v>
      </c>
      <c r="E12546" s="3">
        <v>7266</v>
      </c>
      <c r="F12546" s="3">
        <v>3344</v>
      </c>
      <c r="G12546" s="7" t="s">
        <v>18169</v>
      </c>
      <c r="H12546" s="3" t="s">
        <v>42</v>
      </c>
      <c r="I12546" s="3">
        <v>16613</v>
      </c>
      <c r="J12546" s="3">
        <v>3</v>
      </c>
      <c r="K12546" s="3">
        <v>3</v>
      </c>
      <c r="L12546" s="72">
        <v>90</v>
      </c>
      <c r="M12546" s="29" t="s">
        <v>43</v>
      </c>
      <c r="N12546" s="30">
        <f>((J12546*400)+(K12546*100))+L12546</f>
        <v>1590</v>
      </c>
      <c r="O12546" s="30">
        <v>150</v>
      </c>
      <c r="P12546" s="30">
        <f>N12546*O12546</f>
        <v>238500</v>
      </c>
      <c r="AG12546" s="5">
        <f>IF(AND(AF12546="",P12546=""),0,IF((AF12546=""),P12546,IF((P12546=""),AF12546,AF12546+P12546)))</f>
        <v>238500</v>
      </c>
      <c r="AH12546" s="5">
        <f>IF( (AA12546=""),AG12546*1,AG12546*(AA12546/100) )</f>
        <v>238500</v>
      </c>
      <c r="AI12546" s="5">
        <v>0</v>
      </c>
      <c r="AJ12546" s="5">
        <f>IF((AI12546-AH12546) &gt; 1,0,IF((AI12546-AH12546)&lt;0,AH12546-AI12546,AI12546-AH12546))</f>
        <v>238500</v>
      </c>
      <c r="AK12546" s="5">
        <v>0.3</v>
      </c>
      <c r="AL12546" s="5">
        <f>AJ12546*(AK12546/100)</f>
        <v>715.5</v>
      </c>
    </row>
    <row r="12547" spans="1:38" x14ac:dyDescent="0.45">
      <c r="O12547" s="30" t="s">
        <v>54</v>
      </c>
      <c r="P12547" s="30">
        <f>SUM(P12546:P12546)</f>
        <v>238500</v>
      </c>
      <c r="AH12547" s="5">
        <f>SUM(AH12546:AH12546)</f>
        <v>238500</v>
      </c>
      <c r="AJ12547" s="5">
        <f>SUM(AJ12546:AJ12546)</f>
        <v>238500</v>
      </c>
      <c r="AL12547" s="5">
        <f>SUM(AL12546:AL12546)</f>
        <v>715.5</v>
      </c>
    </row>
    <row r="12548" spans="1:38" x14ac:dyDescent="0.45">
      <c r="A12548" s="17" t="s">
        <v>18170</v>
      </c>
      <c r="B12548" s="22">
        <v>3700500303728</v>
      </c>
      <c r="C12548" s="17" t="s">
        <v>18171</v>
      </c>
      <c r="D12548" s="17" t="s">
        <v>18172</v>
      </c>
      <c r="E12548" s="3">
        <v>7267</v>
      </c>
      <c r="F12548" s="3">
        <v>7266</v>
      </c>
      <c r="G12548" s="7" t="s">
        <v>18173</v>
      </c>
      <c r="H12548" s="3" t="s">
        <v>42</v>
      </c>
      <c r="I12548" s="3">
        <v>18304</v>
      </c>
    </row>
    <row r="12549" spans="1:38" x14ac:dyDescent="0.45">
      <c r="O12549" s="30" t="s">
        <v>54</v>
      </c>
      <c r="P12549" s="30">
        <f>SUM(P12548:P12548)</f>
        <v>0</v>
      </c>
      <c r="AH12549" s="5">
        <f>SUM(AH12548:AH12548)</f>
        <v>0</v>
      </c>
      <c r="AJ12549" s="5">
        <f>SUM(AJ12548:AJ12548)</f>
        <v>0</v>
      </c>
      <c r="AL12549" s="5">
        <f>SUM(AL12548:AL12548)</f>
        <v>0</v>
      </c>
    </row>
    <row r="12550" spans="1:38" x14ac:dyDescent="0.45">
      <c r="A12550" s="17" t="s">
        <v>18154</v>
      </c>
      <c r="B12550" s="22">
        <v>3770400017120</v>
      </c>
      <c r="C12550" s="17" t="s">
        <v>18155</v>
      </c>
      <c r="D12550" s="17" t="s">
        <v>18156</v>
      </c>
      <c r="E12550" s="3">
        <v>7268</v>
      </c>
      <c r="F12550" s="3">
        <v>1567</v>
      </c>
      <c r="G12550" s="7" t="s">
        <v>18174</v>
      </c>
      <c r="H12550" s="3" t="s">
        <v>42</v>
      </c>
      <c r="I12550" s="3">
        <v>25297</v>
      </c>
      <c r="J12550" s="3">
        <v>0</v>
      </c>
      <c r="K12550" s="3">
        <v>1</v>
      </c>
      <c r="L12550" s="72">
        <v>0</v>
      </c>
      <c r="M12550" s="29" t="s">
        <v>90</v>
      </c>
      <c r="N12550" s="30">
        <f>((J12550*400)+(K12550*100))+L12550</f>
        <v>100</v>
      </c>
      <c r="O12550" s="30">
        <v>300</v>
      </c>
      <c r="P12550" s="30">
        <f>N12550*O12550</f>
        <v>30000</v>
      </c>
      <c r="AG12550" s="5">
        <f>IF(AND(AF12550="",P12550=""),0,IF((AF12550=""),P12550,IF((P12550=""),AF12550,AF12550+P12550)))</f>
        <v>30000</v>
      </c>
      <c r="AH12550" s="5">
        <f>IF( (AA12550=""),AG12550*1,AG12550*(AA12550/100) )</f>
        <v>30000</v>
      </c>
      <c r="AI12550" s="5">
        <v>50000000</v>
      </c>
      <c r="AJ12550" s="5">
        <f>IF((AI12550-AH12550) &gt; 1,0,IF((AI12550-AH12550)&lt;0,AH12550-AI12550,AI12550-AH12550))</f>
        <v>0</v>
      </c>
      <c r="AK12550" s="5">
        <v>0.01</v>
      </c>
      <c r="AL12550" s="5">
        <f>AJ12550*(AK12550/100)</f>
        <v>0</v>
      </c>
    </row>
    <row r="12551" spans="1:38" x14ac:dyDescent="0.45">
      <c r="E12551" s="3">
        <v>7269</v>
      </c>
      <c r="F12551" s="3">
        <v>1566</v>
      </c>
      <c r="G12551" s="7" t="s">
        <v>18175</v>
      </c>
      <c r="H12551" s="3" t="s">
        <v>42</v>
      </c>
      <c r="I12551" s="3">
        <v>25298</v>
      </c>
      <c r="J12551" s="3">
        <v>0</v>
      </c>
      <c r="K12551" s="3">
        <v>1</v>
      </c>
      <c r="L12551" s="72">
        <v>0</v>
      </c>
      <c r="M12551" s="29" t="s">
        <v>90</v>
      </c>
      <c r="N12551" s="30">
        <f>((J12551*400)+(K12551*100))+L12551</f>
        <v>100</v>
      </c>
      <c r="O12551" s="30">
        <v>300</v>
      </c>
      <c r="P12551" s="30">
        <f>N12551*O12551</f>
        <v>30000</v>
      </c>
      <c r="AG12551" s="5">
        <f>IF(AND(AF12551="",P12551=""),0,IF((AF12551=""),P12551,IF((P12551=""),AF12551,AF12551+P12551)))</f>
        <v>30000</v>
      </c>
      <c r="AH12551" s="5">
        <f>IF( (AA12551=""),AG12551*1,AG12551*(AA12551/100) )</f>
        <v>30000</v>
      </c>
      <c r="AI12551" s="5">
        <v>0</v>
      </c>
      <c r="AJ12551" s="5">
        <f>IF((AI12551-AH12551) &gt; 1,0,IF((AI12551-AH12551)&lt;0,AH12551-AI12551,AI12551-AH12551))</f>
        <v>30000</v>
      </c>
      <c r="AK12551" s="5">
        <v>0.01</v>
      </c>
      <c r="AL12551" s="5">
        <f>AJ12551*(AK12551/100)</f>
        <v>3</v>
      </c>
    </row>
    <row r="12552" spans="1:38" x14ac:dyDescent="0.45">
      <c r="Q12552" s="74">
        <v>1</v>
      </c>
      <c r="R12552" s="17" t="s">
        <v>18154</v>
      </c>
      <c r="S12552" s="26">
        <v>3770400017120</v>
      </c>
      <c r="T12552" s="17" t="s">
        <v>18155</v>
      </c>
      <c r="U12552" s="17" t="s">
        <v>18158</v>
      </c>
      <c r="W12552" s="3" t="s">
        <v>210</v>
      </c>
      <c r="X12552" s="3" t="s">
        <v>211</v>
      </c>
      <c r="Y12552" s="3" t="s">
        <v>212</v>
      </c>
      <c r="Z12552" s="5">
        <v>222.22399999999999</v>
      </c>
      <c r="AA12552" s="67">
        <v>100</v>
      </c>
      <c r="AB12552" s="5">
        <v>6900</v>
      </c>
      <c r="AC12552" s="5">
        <f>Z12552*AB12552</f>
        <v>1533345.5999999999</v>
      </c>
      <c r="AD12552" s="9">
        <v>5</v>
      </c>
      <c r="AE12552" s="9">
        <v>5</v>
      </c>
      <c r="AF12552" s="5">
        <f>(AC12552*(100-AE12552))/100</f>
        <v>1456678.32</v>
      </c>
      <c r="AG12552" s="5">
        <f>IF( (AF12552=""),0,SUM(AF12552:AF12552) )</f>
        <v>1456678.32</v>
      </c>
      <c r="AH12552" s="5">
        <f>(AG12552/100)*(AA12552)</f>
        <v>1456678.32</v>
      </c>
      <c r="AI12552" s="5">
        <v>0</v>
      </c>
      <c r="AJ12552" s="5">
        <f>IF((AI12552-AH12552) &gt; 1,0,IF((AI12552-AH12552)&lt;0,AH12552-AI12552,AI12552-AH12552))</f>
        <v>1456678.32</v>
      </c>
      <c r="AK12552" s="5">
        <v>0.02</v>
      </c>
      <c r="AL12552" s="5">
        <f>AJ12552*(AK12552/100)</f>
        <v>291.33566400000001</v>
      </c>
    </row>
    <row r="12553" spans="1:38" x14ac:dyDescent="0.45">
      <c r="O12553" s="30" t="s">
        <v>54</v>
      </c>
      <c r="P12553" s="30">
        <f>SUM(P12550:P12552)</f>
        <v>60000</v>
      </c>
      <c r="AH12553" s="5">
        <f>SUM(AH12550:AH12552)</f>
        <v>1516678.32</v>
      </c>
      <c r="AJ12553" s="5">
        <f>SUM(AJ12550:AJ12552)</f>
        <v>1486678.32</v>
      </c>
      <c r="AL12553" s="5">
        <f>SUM(AL12550:AL12552)</f>
        <v>294.33566400000001</v>
      </c>
    </row>
    <row r="12554" spans="1:38" x14ac:dyDescent="0.45">
      <c r="A12554" s="17" t="s">
        <v>18176</v>
      </c>
      <c r="B12554" s="22">
        <v>3300400325201</v>
      </c>
      <c r="C12554" s="17" t="s">
        <v>18177</v>
      </c>
      <c r="D12554" s="17" t="s">
        <v>18178</v>
      </c>
      <c r="E12554" s="3">
        <v>7270</v>
      </c>
      <c r="F12554" s="3">
        <v>8000</v>
      </c>
      <c r="G12554" s="7" t="s">
        <v>18179</v>
      </c>
      <c r="H12554" s="3" t="s">
        <v>42</v>
      </c>
      <c r="I12554" s="3">
        <v>31009</v>
      </c>
    </row>
    <row r="12555" spans="1:38" x14ac:dyDescent="0.45">
      <c r="O12555" s="30" t="s">
        <v>54</v>
      </c>
      <c r="P12555" s="30">
        <f>SUM(P12554:P12554)</f>
        <v>0</v>
      </c>
      <c r="AH12555" s="5">
        <f>SUM(AH12554:AH12554)</f>
        <v>0</v>
      </c>
      <c r="AJ12555" s="5">
        <f>SUM(AJ12554:AJ12554)</f>
        <v>0</v>
      </c>
      <c r="AL12555" s="5">
        <f>SUM(AL12554:AL12554)</f>
        <v>0</v>
      </c>
    </row>
    <row r="12556" spans="1:38" x14ac:dyDescent="0.45">
      <c r="A12556" s="17" t="s">
        <v>18180</v>
      </c>
      <c r="B12556" s="22">
        <v>3770400010117</v>
      </c>
      <c r="C12556" s="17" t="s">
        <v>18181</v>
      </c>
      <c r="D12556" s="17" t="s">
        <v>18182</v>
      </c>
      <c r="E12556" s="3">
        <v>7271</v>
      </c>
      <c r="F12556" s="3">
        <v>1147</v>
      </c>
      <c r="G12556" s="7" t="s">
        <v>18183</v>
      </c>
      <c r="H12556" s="3" t="s">
        <v>42</v>
      </c>
      <c r="I12556" s="3">
        <v>32858</v>
      </c>
      <c r="J12556" s="3">
        <v>1</v>
      </c>
      <c r="K12556" s="3">
        <v>0</v>
      </c>
      <c r="L12556" s="72">
        <v>78</v>
      </c>
      <c r="M12556" s="29" t="s">
        <v>43</v>
      </c>
      <c r="N12556" s="30">
        <f>((J12556*400)+(K12556*100))+L12556</f>
        <v>478</v>
      </c>
      <c r="O12556" s="30">
        <v>260</v>
      </c>
      <c r="P12556" s="30">
        <f>N12556*O12556</f>
        <v>124280</v>
      </c>
      <c r="AG12556" s="5">
        <f>IF(AND(AF12556="",P12556=""),0,IF((AF12556=""),P12556,IF((P12556=""),AF12556,AF12556+P12556)))</f>
        <v>124280</v>
      </c>
      <c r="AH12556" s="5">
        <f>IF( (AA12556=""),AG12556*1,AG12556*(AA12556/100) )</f>
        <v>124280</v>
      </c>
      <c r="AI12556" s="5">
        <v>0</v>
      </c>
      <c r="AJ12556" s="5">
        <f>IF((AI12556-AH12556) &gt; 1,0,IF((AI12556-AH12556)&lt;0,AH12556-AI12556,AI12556-AH12556))</f>
        <v>124280</v>
      </c>
      <c r="AK12556" s="5">
        <v>0.3</v>
      </c>
      <c r="AL12556" s="5">
        <f>AJ12556*(AK12556/100)</f>
        <v>372.84000000000003</v>
      </c>
    </row>
    <row r="12557" spans="1:38" x14ac:dyDescent="0.45">
      <c r="O12557" s="30" t="s">
        <v>54</v>
      </c>
      <c r="P12557" s="30">
        <f>SUM(P12556:P12556)</f>
        <v>124280</v>
      </c>
      <c r="AH12557" s="5">
        <f>SUM(AH12556:AH12556)</f>
        <v>124280</v>
      </c>
      <c r="AJ12557" s="5">
        <f>SUM(AJ12556:AJ12556)</f>
        <v>124280</v>
      </c>
      <c r="AL12557" s="5">
        <f>SUM(AL12556:AL12556)</f>
        <v>372.84000000000003</v>
      </c>
    </row>
    <row r="12558" spans="1:38" x14ac:dyDescent="0.45">
      <c r="A12558" s="17" t="s">
        <v>18184</v>
      </c>
      <c r="B12558" s="22">
        <v>3770400016115</v>
      </c>
      <c r="C12558" s="17" t="s">
        <v>18185</v>
      </c>
      <c r="D12558" s="17" t="s">
        <v>18186</v>
      </c>
      <c r="E12558" s="3">
        <v>7272</v>
      </c>
      <c r="F12558" s="3">
        <v>1718</v>
      </c>
      <c r="G12558" s="7" t="s">
        <v>18187</v>
      </c>
      <c r="H12558" s="3" t="s">
        <v>42</v>
      </c>
      <c r="I12558" s="3">
        <v>33174</v>
      </c>
      <c r="J12558" s="3">
        <v>4</v>
      </c>
      <c r="K12558" s="3">
        <v>1</v>
      </c>
      <c r="L12558" s="72">
        <v>1</v>
      </c>
      <c r="M12558" s="29" t="s">
        <v>90</v>
      </c>
      <c r="N12558" s="30">
        <f>((J12558*400)+(K12558*100))+L12558</f>
        <v>1701</v>
      </c>
      <c r="O12558" s="30">
        <v>560</v>
      </c>
      <c r="P12558" s="30">
        <f>N12558*O12558</f>
        <v>952560</v>
      </c>
      <c r="AG12558" s="5">
        <f>IF(AND(AF12558="",P12558=""),0,IF((AF12558=""),P12558,IF((P12558=""),AF12558,AF12558+P12558)))</f>
        <v>952560</v>
      </c>
      <c r="AH12558" s="5">
        <f>IF( (AA12558=""),AG12558*1,AG12558*(AA12558/100) )</f>
        <v>952560</v>
      </c>
      <c r="AI12558" s="5">
        <v>50000000</v>
      </c>
      <c r="AJ12558" s="5">
        <f>IF((AI12558-AH12558) &gt; 1,0,IF((AI12558-AH12558)&lt;0,AH12558-AI12558,AI12558-AH12558))</f>
        <v>0</v>
      </c>
      <c r="AK12558" s="5">
        <v>0.01</v>
      </c>
      <c r="AL12558" s="5">
        <f>AJ12558*(AK12558/100)</f>
        <v>0</v>
      </c>
    </row>
    <row r="12559" spans="1:38" x14ac:dyDescent="0.45">
      <c r="E12559" s="3">
        <v>7273</v>
      </c>
      <c r="F12559" s="3">
        <v>1716</v>
      </c>
      <c r="G12559" s="7" t="s">
        <v>18188</v>
      </c>
      <c r="H12559" s="3" t="s">
        <v>42</v>
      </c>
      <c r="I12559" s="3">
        <v>33514</v>
      </c>
      <c r="J12559" s="3">
        <v>0</v>
      </c>
      <c r="K12559" s="3">
        <v>0</v>
      </c>
      <c r="L12559" s="72">
        <v>40</v>
      </c>
      <c r="M12559" s="29" t="s">
        <v>90</v>
      </c>
      <c r="N12559" s="30">
        <f>((J12559*400)+(K12559*100))+L12559</f>
        <v>40</v>
      </c>
      <c r="O12559" s="30">
        <v>500</v>
      </c>
      <c r="P12559" s="30">
        <f>N12559*O12559</f>
        <v>20000</v>
      </c>
      <c r="AG12559" s="5">
        <f>IF(AND(AF12559="",P12559=""),0,IF((AF12559=""),P12559,IF((P12559=""),AF12559,AF12559+P12559)))</f>
        <v>20000</v>
      </c>
      <c r="AH12559" s="5">
        <f>IF( (AA12559=""),AG12559*1,AG12559*(AA12559/100) )</f>
        <v>20000</v>
      </c>
      <c r="AI12559" s="5">
        <v>0</v>
      </c>
      <c r="AJ12559" s="5">
        <f>IF((AI12559-AH12559) &gt; 1,0,IF((AI12559-AH12559)&lt;0,AH12559-AI12559,AI12559-AH12559))</f>
        <v>20000</v>
      </c>
      <c r="AK12559" s="5">
        <v>0.01</v>
      </c>
      <c r="AL12559" s="5">
        <f>AJ12559*(AK12559/100)</f>
        <v>2</v>
      </c>
    </row>
    <row r="12560" spans="1:38" x14ac:dyDescent="0.45">
      <c r="O12560" s="30" t="s">
        <v>54</v>
      </c>
      <c r="P12560" s="30">
        <f>SUM(P12558:P12559)</f>
        <v>972560</v>
      </c>
      <c r="AH12560" s="5">
        <f>SUM(AH12558:AH12559)</f>
        <v>972560</v>
      </c>
      <c r="AJ12560" s="5">
        <f>SUM(AJ12558:AJ12559)</f>
        <v>20000</v>
      </c>
      <c r="AL12560" s="5">
        <f>SUM(AL12558:AL12559)</f>
        <v>2</v>
      </c>
    </row>
    <row r="12561" spans="1:38" x14ac:dyDescent="0.45">
      <c r="A12561" s="17" t="s">
        <v>18189</v>
      </c>
      <c r="B12561" s="22">
        <v>3770400004940</v>
      </c>
      <c r="C12561" s="17" t="s">
        <v>18190</v>
      </c>
      <c r="D12561" s="17" t="s">
        <v>18191</v>
      </c>
      <c r="E12561" s="3">
        <v>7274</v>
      </c>
      <c r="F12561" s="3">
        <v>2400</v>
      </c>
      <c r="G12561" s="7" t="s">
        <v>18192</v>
      </c>
      <c r="H12561" s="3" t="s">
        <v>42</v>
      </c>
      <c r="I12561" s="3">
        <v>1193</v>
      </c>
      <c r="J12561" s="3">
        <v>0</v>
      </c>
      <c r="K12561" s="3">
        <v>2</v>
      </c>
      <c r="L12561" s="72">
        <v>98</v>
      </c>
      <c r="M12561" s="29" t="s">
        <v>43</v>
      </c>
      <c r="N12561" s="30">
        <f>((J12561*400)+(K12561*100))+L12561</f>
        <v>298</v>
      </c>
      <c r="O12561" s="30">
        <v>440</v>
      </c>
      <c r="P12561" s="30">
        <f>N12561*O12561</f>
        <v>131120</v>
      </c>
      <c r="AG12561" s="5">
        <f>IF(AND(AF12561="",P12561=""),0,IF((AF12561=""),P12561,IF((P12561=""),AF12561,AF12561+P12561)))</f>
        <v>131120</v>
      </c>
      <c r="AH12561" s="5">
        <f>IF( (AA12561=""),AG12561*1,AG12561*(AA12561/100) )</f>
        <v>131120</v>
      </c>
      <c r="AI12561" s="5">
        <v>0</v>
      </c>
      <c r="AJ12561" s="5">
        <f>IF((AI12561-AH12561) &gt; 1,0,IF((AI12561-AH12561)&lt;0,AH12561-AI12561,AI12561-AH12561))</f>
        <v>131120</v>
      </c>
      <c r="AK12561" s="5">
        <v>0.3</v>
      </c>
      <c r="AL12561" s="5">
        <f>AJ12561*(AK12561/100)</f>
        <v>393.36</v>
      </c>
    </row>
    <row r="12562" spans="1:38" x14ac:dyDescent="0.45">
      <c r="E12562" s="3">
        <v>7275</v>
      </c>
      <c r="F12562" s="3">
        <v>2401</v>
      </c>
      <c r="G12562" s="7" t="s">
        <v>18193</v>
      </c>
      <c r="H12562" s="3" t="s">
        <v>42</v>
      </c>
      <c r="I12562" s="3">
        <v>1194</v>
      </c>
      <c r="J12562" s="3">
        <v>0</v>
      </c>
      <c r="K12562" s="3">
        <v>2</v>
      </c>
      <c r="L12562" s="72">
        <v>70</v>
      </c>
      <c r="M12562" s="29" t="s">
        <v>43</v>
      </c>
      <c r="N12562" s="30">
        <f>((J12562*400)+(K12562*100))+L12562</f>
        <v>270</v>
      </c>
      <c r="O12562" s="30">
        <v>440</v>
      </c>
      <c r="P12562" s="30">
        <f>N12562*O12562</f>
        <v>118800</v>
      </c>
      <c r="AG12562" s="5">
        <f>IF(AND(AF12562="",P12562=""),0,IF((AF12562=""),P12562,IF((P12562=""),AF12562,AF12562+P12562)))</f>
        <v>118800</v>
      </c>
      <c r="AH12562" s="5">
        <f>IF( (AA12562=""),AG12562*1,AG12562*(AA12562/100) )</f>
        <v>118800</v>
      </c>
      <c r="AI12562" s="5">
        <v>0</v>
      </c>
      <c r="AJ12562" s="5">
        <f>IF((AI12562-AH12562) &gt; 1,0,IF((AI12562-AH12562)&lt;0,AH12562-AI12562,AI12562-AH12562))</f>
        <v>118800</v>
      </c>
      <c r="AK12562" s="5">
        <v>0.3</v>
      </c>
      <c r="AL12562" s="5">
        <f>AJ12562*(AK12562/100)</f>
        <v>356.40000000000003</v>
      </c>
    </row>
    <row r="12563" spans="1:38" x14ac:dyDescent="0.45">
      <c r="E12563" s="3">
        <v>7276</v>
      </c>
      <c r="F12563" s="3">
        <v>2403</v>
      </c>
      <c r="G12563" s="7" t="s">
        <v>18194</v>
      </c>
      <c r="H12563" s="3" t="s">
        <v>42</v>
      </c>
      <c r="I12563" s="3">
        <v>1195</v>
      </c>
      <c r="J12563" s="3">
        <v>1</v>
      </c>
      <c r="K12563" s="3">
        <v>1</v>
      </c>
      <c r="L12563" s="72">
        <v>67</v>
      </c>
      <c r="M12563" s="29" t="s">
        <v>43</v>
      </c>
      <c r="N12563" s="30">
        <f>((J12563*400)+(K12563*100))+L12563</f>
        <v>567</v>
      </c>
      <c r="O12563" s="30">
        <v>380</v>
      </c>
      <c r="P12563" s="30">
        <f>N12563*O12563</f>
        <v>215460</v>
      </c>
      <c r="AG12563" s="5">
        <f>IF(AND(AF12563="",P12563=""),0,IF((AF12563=""),P12563,IF((P12563=""),AF12563,AF12563+P12563)))</f>
        <v>215460</v>
      </c>
      <c r="AH12563" s="5">
        <f>IF( (AA12563=""),AG12563*1,AG12563*(AA12563/100) )</f>
        <v>215460</v>
      </c>
      <c r="AI12563" s="5">
        <v>0</v>
      </c>
      <c r="AJ12563" s="5">
        <f>IF((AI12563-AH12563) &gt; 1,0,IF((AI12563-AH12563)&lt;0,AH12563-AI12563,AI12563-AH12563))</f>
        <v>215460</v>
      </c>
      <c r="AK12563" s="5">
        <v>0.3</v>
      </c>
      <c r="AL12563" s="5">
        <f>AJ12563*(AK12563/100)</f>
        <v>646.38</v>
      </c>
    </row>
    <row r="12564" spans="1:38" x14ac:dyDescent="0.45">
      <c r="E12564" s="3">
        <v>7277</v>
      </c>
      <c r="F12564" s="3">
        <v>8125</v>
      </c>
      <c r="G12564" s="7" t="s">
        <v>18195</v>
      </c>
      <c r="H12564" s="3" t="s">
        <v>42</v>
      </c>
      <c r="I12564" s="3">
        <v>1196</v>
      </c>
    </row>
    <row r="12565" spans="1:38" x14ac:dyDescent="0.45">
      <c r="O12565" s="30" t="s">
        <v>54</v>
      </c>
      <c r="P12565" s="30">
        <f>SUM(P12561:P12564)</f>
        <v>465380</v>
      </c>
      <c r="AH12565" s="5">
        <f>SUM(AH12561:AH12564)</f>
        <v>465380</v>
      </c>
      <c r="AJ12565" s="5">
        <f>SUM(AJ12561:AJ12564)</f>
        <v>465380</v>
      </c>
      <c r="AL12565" s="5">
        <f>SUM(AL12561:AL12564)</f>
        <v>1396.1399999999999</v>
      </c>
    </row>
    <row r="12566" spans="1:38" x14ac:dyDescent="0.45">
      <c r="A12566" s="17" t="s">
        <v>18196</v>
      </c>
      <c r="B12566" s="22">
        <v>3770400035641</v>
      </c>
      <c r="C12566" s="17" t="s">
        <v>18197</v>
      </c>
      <c r="D12566" s="17" t="s">
        <v>18198</v>
      </c>
      <c r="E12566" s="3">
        <v>7278</v>
      </c>
      <c r="F12566" s="3">
        <v>3501</v>
      </c>
      <c r="G12566" s="7" t="s">
        <v>18199</v>
      </c>
      <c r="H12566" s="3" t="s">
        <v>42</v>
      </c>
      <c r="I12566" s="3">
        <v>13845</v>
      </c>
      <c r="J12566" s="3">
        <v>0</v>
      </c>
      <c r="K12566" s="3">
        <v>0</v>
      </c>
      <c r="L12566" s="72">
        <v>20</v>
      </c>
      <c r="M12566" s="29" t="s">
        <v>208</v>
      </c>
      <c r="N12566" s="30">
        <f>((J12566*400)+(K12566*100))+L12566</f>
        <v>20</v>
      </c>
      <c r="O12566" s="30">
        <v>500</v>
      </c>
      <c r="P12566" s="30">
        <f>N12566*O12566</f>
        <v>10000</v>
      </c>
      <c r="AG12566" s="5">
        <f>IF(AND(AF12566="",P12566=""),0,IF((AF12566=""),P12566,IF((P12566=""),AF12566,AF12566+P12566)))</f>
        <v>10000</v>
      </c>
      <c r="AH12566" s="5">
        <f>IF( (AA12566=""),AG12566*1,AG12566*(AA12566/100) )</f>
        <v>10000</v>
      </c>
      <c r="AI12566" s="5">
        <v>0</v>
      </c>
      <c r="AJ12566" s="5">
        <f>IF((AI12566-AH12566) &gt; 1,0,IF((AI12566-AH12566)&lt;0,AH12566-AI12566,AI12566-AH12566))</f>
        <v>10000</v>
      </c>
      <c r="AK12566" s="5">
        <v>0.02</v>
      </c>
      <c r="AL12566" s="5">
        <f>AJ12566*(AK12566/100)</f>
        <v>2</v>
      </c>
    </row>
    <row r="12567" spans="1:38" x14ac:dyDescent="0.45">
      <c r="J12567" s="3">
        <v>3</v>
      </c>
      <c r="K12567" s="3">
        <v>3</v>
      </c>
      <c r="L12567" s="72">
        <v>14</v>
      </c>
      <c r="M12567" s="29" t="s">
        <v>90</v>
      </c>
      <c r="N12567" s="30">
        <f>((J12567*400)+(K12567*100))+L12567</f>
        <v>1514</v>
      </c>
      <c r="O12567" s="30">
        <v>500</v>
      </c>
      <c r="P12567" s="30">
        <f>N12567*O12567</f>
        <v>757000</v>
      </c>
      <c r="AG12567" s="5">
        <f>IF(AND(AF12567="",P12567=""),0,IF((AF12567=""),P12567,IF((P12567=""),AF12567,AF12567+P12567)))</f>
        <v>757000</v>
      </c>
      <c r="AH12567" s="5">
        <f>IF( (AA12567=""),AG12567*1,AG12567*(AA12567/100) )</f>
        <v>757000</v>
      </c>
      <c r="AI12567" s="5">
        <v>0</v>
      </c>
      <c r="AJ12567" s="5">
        <f>IF((AI12567-AH12567) &gt; 1,0,IF((AI12567-AH12567)&lt;0,AH12567-AI12567,AI12567-AH12567))</f>
        <v>757000</v>
      </c>
      <c r="AK12567" s="5">
        <v>0.01</v>
      </c>
      <c r="AL12567" s="5">
        <f>AJ12567*(AK12567/100)</f>
        <v>75.7</v>
      </c>
    </row>
    <row r="12568" spans="1:38" x14ac:dyDescent="0.45">
      <c r="O12568" s="30" t="s">
        <v>54</v>
      </c>
      <c r="P12568" s="30">
        <f>SUM(P12566:P12567)</f>
        <v>767000</v>
      </c>
      <c r="AH12568" s="5">
        <f>SUM(AH12566:AH12567)</f>
        <v>767000</v>
      </c>
      <c r="AJ12568" s="5">
        <f>SUM(AJ12566:AJ12567)</f>
        <v>767000</v>
      </c>
      <c r="AL12568" s="5">
        <f>SUM(AL12566:AL12567)</f>
        <v>77.7</v>
      </c>
    </row>
    <row r="12569" spans="1:38" x14ac:dyDescent="0.45">
      <c r="A12569" s="17" t="s">
        <v>18189</v>
      </c>
      <c r="B12569" s="22">
        <v>3770400004940</v>
      </c>
      <c r="C12569" s="17" t="s">
        <v>18190</v>
      </c>
      <c r="D12569" s="17" t="s">
        <v>18191</v>
      </c>
      <c r="E12569" s="3">
        <v>7279</v>
      </c>
      <c r="F12569" s="3">
        <v>9723</v>
      </c>
      <c r="G12569" s="7" t="s">
        <v>18200</v>
      </c>
      <c r="H12569" s="3" t="s">
        <v>42</v>
      </c>
      <c r="I12569" s="3">
        <v>29391</v>
      </c>
    </row>
    <row r="12570" spans="1:38" x14ac:dyDescent="0.45">
      <c r="E12570" s="3">
        <v>7280</v>
      </c>
      <c r="F12570" s="3">
        <v>2402</v>
      </c>
      <c r="G12570" s="7" t="s">
        <v>18201</v>
      </c>
      <c r="H12570" s="3" t="s">
        <v>42</v>
      </c>
      <c r="I12570" s="3">
        <v>29393</v>
      </c>
      <c r="J12570" s="3">
        <v>1</v>
      </c>
      <c r="K12570" s="3">
        <v>0</v>
      </c>
      <c r="L12570" s="72">
        <v>35</v>
      </c>
      <c r="M12570" s="29" t="s">
        <v>90</v>
      </c>
      <c r="N12570" s="30">
        <f>((J12570*400)+(K12570*100))+L12570</f>
        <v>435</v>
      </c>
      <c r="O12570" s="30">
        <v>440</v>
      </c>
      <c r="P12570" s="30">
        <f>N12570*O12570</f>
        <v>191400</v>
      </c>
      <c r="AG12570" s="5">
        <f>IF(AND(AF12570="",P12570=""),0,IF((AF12570=""),P12570,IF((P12570=""),AF12570,AF12570+P12570)))</f>
        <v>191400</v>
      </c>
      <c r="AH12570" s="5">
        <f>IF( (AA12570=""),AG12570*1,AG12570*(AA12570/100) )</f>
        <v>191400</v>
      </c>
      <c r="AI12570" s="5">
        <v>0</v>
      </c>
      <c r="AJ12570" s="5">
        <f>IF((AI12570-AH12570) &gt; 1,0,IF((AI12570-AH12570)&lt;0,AH12570-AI12570,AI12570-AH12570))</f>
        <v>191400</v>
      </c>
      <c r="AK12570" s="5">
        <v>0.01</v>
      </c>
      <c r="AL12570" s="5">
        <f>AJ12570*(AK12570/100)</f>
        <v>19.14</v>
      </c>
    </row>
    <row r="12571" spans="1:38" x14ac:dyDescent="0.45">
      <c r="O12571" s="30" t="s">
        <v>54</v>
      </c>
      <c r="P12571" s="30">
        <f>SUM(P12569:P12570)</f>
        <v>191400</v>
      </c>
      <c r="AH12571" s="5">
        <f>SUM(AH12569:AH12570)</f>
        <v>191400</v>
      </c>
      <c r="AJ12571" s="5">
        <f>SUM(AJ12569:AJ12570)</f>
        <v>191400</v>
      </c>
      <c r="AL12571" s="5">
        <f>SUM(AL12569:AL12570)</f>
        <v>19.14</v>
      </c>
    </row>
    <row r="12572" spans="1:38" x14ac:dyDescent="0.45">
      <c r="A12572" s="17" t="s">
        <v>18202</v>
      </c>
      <c r="B12572" s="22">
        <v>3770400408943</v>
      </c>
      <c r="C12572" s="17" t="s">
        <v>18203</v>
      </c>
      <c r="D12572" s="17" t="s">
        <v>18204</v>
      </c>
      <c r="E12572" s="3">
        <v>7281</v>
      </c>
      <c r="F12572" s="3">
        <v>39</v>
      </c>
      <c r="G12572" s="7" t="s">
        <v>18205</v>
      </c>
      <c r="H12572" s="3" t="s">
        <v>42</v>
      </c>
      <c r="I12572" s="3">
        <v>8650</v>
      </c>
      <c r="J12572" s="3">
        <v>0</v>
      </c>
      <c r="K12572" s="3">
        <v>0</v>
      </c>
      <c r="L12572" s="72">
        <v>18</v>
      </c>
      <c r="M12572" s="29" t="s">
        <v>43</v>
      </c>
      <c r="N12572" s="30">
        <f>((J12572*400)+(K12572*100))+L12572</f>
        <v>18</v>
      </c>
      <c r="O12572" s="30">
        <v>3000</v>
      </c>
      <c r="P12572" s="30">
        <f>N12572*O12572</f>
        <v>54000</v>
      </c>
      <c r="AG12572" s="5">
        <f>IF(AND(AF12572="",P12572=""),0,IF((AF12572=""),P12572,IF((P12572=""),AF12572,AF12572+P12572)))</f>
        <v>54000</v>
      </c>
      <c r="AH12572" s="5">
        <f>IF( (AA12572=""),AG12572*1,AG12572*(AA12572/100) )</f>
        <v>54000</v>
      </c>
      <c r="AI12572" s="5">
        <v>0</v>
      </c>
      <c r="AJ12572" s="5">
        <f>IF((AI12572-AH12572) &gt; 1,0,IF((AI12572-AH12572)&lt;0,AH12572-AI12572,AI12572-AH12572))</f>
        <v>54000</v>
      </c>
      <c r="AK12572" s="5">
        <v>0.3</v>
      </c>
      <c r="AL12572" s="5">
        <f>AJ12572*(AK12572/100)</f>
        <v>162</v>
      </c>
    </row>
    <row r="12573" spans="1:38" x14ac:dyDescent="0.45">
      <c r="E12573" s="3">
        <v>7282</v>
      </c>
      <c r="F12573" s="3">
        <v>38</v>
      </c>
      <c r="G12573" s="7" t="s">
        <v>18206</v>
      </c>
      <c r="H12573" s="3" t="s">
        <v>42</v>
      </c>
      <c r="I12573" s="3">
        <v>8651</v>
      </c>
      <c r="J12573" s="3">
        <v>0</v>
      </c>
      <c r="K12573" s="3">
        <v>0</v>
      </c>
      <c r="L12573" s="72">
        <v>18</v>
      </c>
      <c r="M12573" s="29" t="s">
        <v>43</v>
      </c>
      <c r="N12573" s="30">
        <f>((J12573*400)+(K12573*100))+L12573</f>
        <v>18</v>
      </c>
      <c r="O12573" s="30">
        <v>5000</v>
      </c>
      <c r="P12573" s="30">
        <f>N12573*O12573</f>
        <v>90000</v>
      </c>
      <c r="AG12573" s="5">
        <f>IF(AND(AF12573="",P12573=""),0,IF((AF12573=""),P12573,IF((P12573=""),AF12573,AF12573+P12573)))</f>
        <v>90000</v>
      </c>
      <c r="AH12573" s="5">
        <f>IF( (AA12573=""),AG12573*1,AG12573*(AA12573/100) )</f>
        <v>90000</v>
      </c>
      <c r="AI12573" s="5">
        <v>0</v>
      </c>
      <c r="AJ12573" s="5">
        <f>IF((AI12573-AH12573) &gt; 1,0,IF((AI12573-AH12573)&lt;0,AH12573-AI12573,AI12573-AH12573))</f>
        <v>90000</v>
      </c>
      <c r="AK12573" s="5">
        <v>0.3</v>
      </c>
      <c r="AL12573" s="5">
        <f>AJ12573*(AK12573/100)</f>
        <v>270</v>
      </c>
    </row>
    <row r="12574" spans="1:38" x14ac:dyDescent="0.45">
      <c r="O12574" s="30" t="s">
        <v>54</v>
      </c>
      <c r="P12574" s="30">
        <f>SUM(P12572:P12573)</f>
        <v>144000</v>
      </c>
      <c r="AH12574" s="5">
        <f>SUM(AH12572:AH12573)</f>
        <v>144000</v>
      </c>
      <c r="AJ12574" s="5">
        <f>SUM(AJ12572:AJ12573)</f>
        <v>144000</v>
      </c>
      <c r="AL12574" s="5">
        <f>SUM(AL12572:AL12573)</f>
        <v>432</v>
      </c>
    </row>
    <row r="12575" spans="1:38" x14ac:dyDescent="0.45">
      <c r="A12575" s="17" t="s">
        <v>18207</v>
      </c>
      <c r="B12575" s="22">
        <v>3770400409109</v>
      </c>
      <c r="C12575" s="17" t="s">
        <v>18208</v>
      </c>
      <c r="D12575" s="17" t="s">
        <v>18209</v>
      </c>
      <c r="E12575" s="3">
        <v>7283</v>
      </c>
      <c r="F12575" s="3">
        <v>9027</v>
      </c>
      <c r="G12575" s="7" t="s">
        <v>18210</v>
      </c>
      <c r="H12575" s="3" t="s">
        <v>42</v>
      </c>
      <c r="I12575" s="3">
        <v>15497</v>
      </c>
    </row>
    <row r="12576" spans="1:38" x14ac:dyDescent="0.45">
      <c r="E12576" s="3">
        <v>7284</v>
      </c>
      <c r="F12576" s="3">
        <v>7233</v>
      </c>
      <c r="G12576" s="7" t="s">
        <v>18211</v>
      </c>
      <c r="H12576" s="3" t="s">
        <v>42</v>
      </c>
      <c r="I12576" s="3">
        <v>15498</v>
      </c>
    </row>
    <row r="12577" spans="1:38" x14ac:dyDescent="0.45">
      <c r="O12577" s="30" t="s">
        <v>54</v>
      </c>
      <c r="P12577" s="30">
        <f>SUM(P12575:P12576)</f>
        <v>0</v>
      </c>
      <c r="AH12577" s="5">
        <f>SUM(AH12575:AH12576)</f>
        <v>0</v>
      </c>
      <c r="AJ12577" s="5">
        <f>SUM(AJ12575:AJ12576)</f>
        <v>0</v>
      </c>
      <c r="AL12577" s="5">
        <f>SUM(AL12575:AL12576)</f>
        <v>0</v>
      </c>
    </row>
    <row r="12578" spans="1:38" x14ac:dyDescent="0.45">
      <c r="A12578" s="17" t="s">
        <v>18212</v>
      </c>
      <c r="B12578" s="22">
        <v>3100200990423</v>
      </c>
      <c r="C12578" s="17" t="s">
        <v>18213</v>
      </c>
      <c r="D12578" s="17" t="s">
        <v>18214</v>
      </c>
      <c r="E12578" s="3">
        <v>7285</v>
      </c>
      <c r="F12578" s="3">
        <v>2351</v>
      </c>
      <c r="G12578" s="7" t="s">
        <v>18215</v>
      </c>
      <c r="H12578" s="3" t="s">
        <v>42</v>
      </c>
      <c r="I12578" s="3">
        <v>19353</v>
      </c>
      <c r="J12578" s="3">
        <v>0</v>
      </c>
      <c r="K12578" s="3">
        <v>3</v>
      </c>
      <c r="L12578" s="72">
        <v>74</v>
      </c>
      <c r="M12578" s="29" t="s">
        <v>43</v>
      </c>
      <c r="N12578" s="30">
        <f>((J12578*400)+(K12578*100))+L12578</f>
        <v>374</v>
      </c>
      <c r="O12578" s="30">
        <v>500</v>
      </c>
      <c r="P12578" s="30">
        <f>N12578*O12578</f>
        <v>187000</v>
      </c>
      <c r="AG12578" s="5">
        <f>IF(AND(AF12578="",P12578=""),0,IF((AF12578=""),P12578,IF((P12578=""),AF12578,AF12578+P12578)))</f>
        <v>187000</v>
      </c>
      <c r="AH12578" s="5">
        <f>IF( (AA12578=""),AG12578*1,AG12578*(AA12578/100) )</f>
        <v>187000</v>
      </c>
      <c r="AI12578" s="5">
        <v>0</v>
      </c>
      <c r="AJ12578" s="5">
        <f>IF((AI12578-AH12578) &gt; 1,0,IF((AI12578-AH12578)&lt;0,AH12578-AI12578,AI12578-AH12578))</f>
        <v>187000</v>
      </c>
      <c r="AK12578" s="5">
        <v>0.3</v>
      </c>
      <c r="AL12578" s="5">
        <f>AJ12578*(AK12578/100)</f>
        <v>561</v>
      </c>
    </row>
    <row r="12579" spans="1:38" x14ac:dyDescent="0.45">
      <c r="O12579" s="30" t="s">
        <v>54</v>
      </c>
      <c r="P12579" s="30">
        <f>SUM(P12578:P12578)</f>
        <v>187000</v>
      </c>
      <c r="AH12579" s="5">
        <f>SUM(AH12578:AH12578)</f>
        <v>187000</v>
      </c>
      <c r="AJ12579" s="5">
        <f>SUM(AJ12578:AJ12578)</f>
        <v>187000</v>
      </c>
      <c r="AL12579" s="5">
        <f>SUM(AL12578:AL12578)</f>
        <v>561</v>
      </c>
    </row>
    <row r="12580" spans="1:38" x14ac:dyDescent="0.45">
      <c r="A12580" s="17" t="s">
        <v>18216</v>
      </c>
      <c r="B12580" s="22">
        <v>3190600165667</v>
      </c>
      <c r="C12580" s="17" t="s">
        <v>18217</v>
      </c>
      <c r="D12580" s="17" t="s">
        <v>18218</v>
      </c>
      <c r="E12580" s="3">
        <v>7286</v>
      </c>
      <c r="F12580" s="3">
        <v>5993</v>
      </c>
      <c r="H12580" s="3" t="s">
        <v>42</v>
      </c>
      <c r="I12580" s="3">
        <v>23227</v>
      </c>
      <c r="J12580" s="3">
        <v>0</v>
      </c>
      <c r="K12580" s="3">
        <v>0</v>
      </c>
      <c r="L12580" s="72">
        <v>4</v>
      </c>
      <c r="M12580" s="29" t="s">
        <v>208</v>
      </c>
      <c r="N12580" s="30">
        <f>((J12580*400)+(K12580*100))+L12580</f>
        <v>4</v>
      </c>
      <c r="O12580" s="30">
        <v>5000</v>
      </c>
      <c r="P12580" s="30">
        <f>N12580*O12580</f>
        <v>20000</v>
      </c>
      <c r="AG12580" s="5">
        <f>IF(AND(AF12580="",P12580=""),0,IF((AF12580=""),P12580,IF((P12580=""),AF12580,AF12580+P12580)))</f>
        <v>20000</v>
      </c>
      <c r="AH12580" s="5">
        <f>IF( (AA12580=""),AG12580*1,AG12580*(AA12580/100) )</f>
        <v>20000</v>
      </c>
      <c r="AI12580" s="5">
        <v>0</v>
      </c>
      <c r="AJ12580" s="5">
        <f>IF((AI12580-AH12580) &gt; 1,0,IF((AI12580-AH12580)&lt;0,AH12580-AI12580,AI12580-AH12580))</f>
        <v>20000</v>
      </c>
      <c r="AK12580" s="5">
        <v>0.02</v>
      </c>
      <c r="AL12580" s="5">
        <f>AJ12580*(AK12580/100)</f>
        <v>4</v>
      </c>
    </row>
    <row r="12581" spans="1:38" x14ac:dyDescent="0.45">
      <c r="Q12581" s="74">
        <v>1</v>
      </c>
      <c r="R12581" s="17" t="s">
        <v>18216</v>
      </c>
      <c r="S12581" s="26">
        <v>3190600165667</v>
      </c>
      <c r="T12581" s="17" t="s">
        <v>18217</v>
      </c>
      <c r="U12581" s="17" t="s">
        <v>18219</v>
      </c>
      <c r="W12581" s="3" t="s">
        <v>210</v>
      </c>
      <c r="X12581" s="3" t="s">
        <v>211</v>
      </c>
      <c r="Y12581" s="3" t="s">
        <v>212</v>
      </c>
      <c r="Z12581" s="5">
        <v>16</v>
      </c>
      <c r="AA12581" s="67">
        <v>100</v>
      </c>
      <c r="AB12581" s="5">
        <v>6900</v>
      </c>
      <c r="AC12581" s="5">
        <f>Z12581*AB12581</f>
        <v>110400</v>
      </c>
      <c r="AD12581" s="9">
        <v>5</v>
      </c>
      <c r="AE12581" s="9">
        <v>5</v>
      </c>
      <c r="AF12581" s="5">
        <f>(AC12581*(100-AE12581))/100</f>
        <v>104880</v>
      </c>
      <c r="AG12581" s="5">
        <f>IF( (AF12581=""),0,SUM(AF12581:AF12581) )</f>
        <v>104880</v>
      </c>
      <c r="AH12581" s="5">
        <f>(AG12581/100)*(AA12581)</f>
        <v>104880</v>
      </c>
      <c r="AI12581" s="5">
        <v>0</v>
      </c>
      <c r="AJ12581" s="5">
        <f>IF((AI12581-AH12581) &gt; 1,0,IF((AI12581-AH12581)&lt;0,AH12581-AI12581,AI12581-AH12581))</f>
        <v>104880</v>
      </c>
      <c r="AK12581" s="5">
        <v>0.02</v>
      </c>
      <c r="AL12581" s="5">
        <f>AJ12581*(AK12581/100)</f>
        <v>20.976000000000003</v>
      </c>
    </row>
    <row r="12582" spans="1:38" x14ac:dyDescent="0.45">
      <c r="O12582" s="30" t="s">
        <v>54</v>
      </c>
      <c r="P12582" s="30">
        <f>SUM(P12580:P12581)</f>
        <v>20000</v>
      </c>
      <c r="AH12582" s="5">
        <f>SUM(AH12580:AH12581)</f>
        <v>124880</v>
      </c>
      <c r="AJ12582" s="5">
        <f>SUM(AJ12580:AJ12581)</f>
        <v>124880</v>
      </c>
      <c r="AL12582" s="5">
        <f>SUM(AL12580:AL12581)</f>
        <v>24.976000000000003</v>
      </c>
    </row>
    <row r="12583" spans="1:38" x14ac:dyDescent="0.45">
      <c r="A12583" s="17" t="s">
        <v>18220</v>
      </c>
      <c r="B12583" s="22">
        <v>3101500081641</v>
      </c>
      <c r="C12583" s="17" t="s">
        <v>18221</v>
      </c>
      <c r="D12583" s="17" t="s">
        <v>18222</v>
      </c>
      <c r="E12583" s="3">
        <v>7287</v>
      </c>
      <c r="F12583" s="3">
        <v>7869</v>
      </c>
      <c r="G12583" s="7" t="s">
        <v>18223</v>
      </c>
      <c r="H12583" s="3" t="s">
        <v>42</v>
      </c>
      <c r="I12583" s="3">
        <v>23269</v>
      </c>
    </row>
    <row r="12584" spans="1:38" x14ac:dyDescent="0.45">
      <c r="O12584" s="30" t="s">
        <v>54</v>
      </c>
      <c r="P12584" s="30">
        <f>SUM(P12583:P12583)</f>
        <v>0</v>
      </c>
      <c r="AH12584" s="5">
        <f>SUM(AH12583:AH12583)</f>
        <v>0</v>
      </c>
      <c r="AJ12584" s="5">
        <f>SUM(AJ12583:AJ12583)</f>
        <v>0</v>
      </c>
      <c r="AL12584" s="5">
        <f>SUM(AL12583:AL12583)</f>
        <v>0</v>
      </c>
    </row>
    <row r="12585" spans="1:38" x14ac:dyDescent="0.45">
      <c r="A12585" s="17" t="s">
        <v>18224</v>
      </c>
      <c r="B12585" s="22">
        <v>3770400001801</v>
      </c>
      <c r="C12585" s="17" t="s">
        <v>18225</v>
      </c>
      <c r="D12585" s="17" t="s">
        <v>18226</v>
      </c>
      <c r="E12585" s="3">
        <v>7288</v>
      </c>
      <c r="F12585" s="3">
        <v>7280</v>
      </c>
      <c r="G12585" s="7" t="s">
        <v>18227</v>
      </c>
      <c r="H12585" s="3" t="s">
        <v>42</v>
      </c>
      <c r="I12585" s="3">
        <v>25377</v>
      </c>
    </row>
    <row r="12586" spans="1:38" x14ac:dyDescent="0.45">
      <c r="E12586" s="3">
        <v>7289</v>
      </c>
      <c r="F12586" s="3">
        <v>9040</v>
      </c>
      <c r="G12586" s="7" t="s">
        <v>18228</v>
      </c>
      <c r="H12586" s="3" t="s">
        <v>42</v>
      </c>
      <c r="I12586" s="3">
        <v>25378</v>
      </c>
    </row>
    <row r="12587" spans="1:38" x14ac:dyDescent="0.45">
      <c r="O12587" s="30" t="s">
        <v>54</v>
      </c>
      <c r="P12587" s="30">
        <f>SUM(P12585:P12586)</f>
        <v>0</v>
      </c>
      <c r="AH12587" s="5">
        <f>SUM(AH12585:AH12586)</f>
        <v>0</v>
      </c>
      <c r="AJ12587" s="5">
        <f>SUM(AJ12585:AJ12586)</f>
        <v>0</v>
      </c>
      <c r="AL12587" s="5">
        <f>SUM(AL12585:AL12586)</f>
        <v>0</v>
      </c>
    </row>
    <row r="12588" spans="1:38" x14ac:dyDescent="0.45">
      <c r="A12588" s="17" t="s">
        <v>18220</v>
      </c>
      <c r="B12588" s="22">
        <v>3101500081641</v>
      </c>
      <c r="C12588" s="17" t="s">
        <v>18221</v>
      </c>
      <c r="D12588" s="17" t="s">
        <v>18222</v>
      </c>
      <c r="E12588" s="3">
        <v>7290</v>
      </c>
      <c r="F12588" s="3">
        <v>8857</v>
      </c>
      <c r="G12588" s="7" t="s">
        <v>18229</v>
      </c>
      <c r="H12588" s="3" t="s">
        <v>42</v>
      </c>
      <c r="I12588" s="3">
        <v>26336</v>
      </c>
    </row>
    <row r="12589" spans="1:38" x14ac:dyDescent="0.45">
      <c r="O12589" s="30" t="s">
        <v>54</v>
      </c>
      <c r="P12589" s="30">
        <f>SUM(P12588:P12588)</f>
        <v>0</v>
      </c>
      <c r="AH12589" s="5">
        <f>SUM(AH12588:AH12588)</f>
        <v>0</v>
      </c>
      <c r="AJ12589" s="5">
        <f>SUM(AJ12588:AJ12588)</f>
        <v>0</v>
      </c>
      <c r="AL12589" s="5">
        <f>SUM(AL12588:AL12588)</f>
        <v>0</v>
      </c>
    </row>
    <row r="12590" spans="1:38" x14ac:dyDescent="0.45">
      <c r="A12590" s="17" t="s">
        <v>18207</v>
      </c>
      <c r="B12590" s="22">
        <v>3770400409109</v>
      </c>
      <c r="C12590" s="17" t="s">
        <v>18208</v>
      </c>
      <c r="D12590" s="17" t="s">
        <v>18209</v>
      </c>
      <c r="E12590" s="3">
        <v>7291</v>
      </c>
      <c r="F12590" s="3">
        <v>8073</v>
      </c>
      <c r="G12590" s="7" t="s">
        <v>18230</v>
      </c>
      <c r="H12590" s="3" t="s">
        <v>42</v>
      </c>
      <c r="I12590" s="3">
        <v>33645</v>
      </c>
    </row>
    <row r="12591" spans="1:38" x14ac:dyDescent="0.45">
      <c r="E12591" s="3">
        <v>7292</v>
      </c>
      <c r="F12591" s="3">
        <v>8074</v>
      </c>
      <c r="G12591" s="7" t="s">
        <v>18231</v>
      </c>
      <c r="H12591" s="3" t="s">
        <v>42</v>
      </c>
      <c r="I12591" s="3">
        <v>33646</v>
      </c>
    </row>
    <row r="12592" spans="1:38" x14ac:dyDescent="0.45">
      <c r="E12592" s="3">
        <v>7293</v>
      </c>
      <c r="F12592" s="3">
        <v>10138</v>
      </c>
      <c r="G12592" s="7" t="s">
        <v>18232</v>
      </c>
      <c r="H12592" s="3" t="s">
        <v>42</v>
      </c>
      <c r="I12592" s="3">
        <v>33647</v>
      </c>
    </row>
    <row r="12593" spans="1:38" x14ac:dyDescent="0.45">
      <c r="E12593" s="3">
        <v>7294</v>
      </c>
      <c r="F12593" s="3">
        <v>9026</v>
      </c>
      <c r="G12593" s="7" t="s">
        <v>18233</v>
      </c>
      <c r="H12593" s="3" t="s">
        <v>42</v>
      </c>
      <c r="I12593" s="3">
        <v>33648</v>
      </c>
    </row>
    <row r="12594" spans="1:38" x14ac:dyDescent="0.45">
      <c r="E12594" s="3">
        <v>7295</v>
      </c>
      <c r="F12594" s="3">
        <v>7003</v>
      </c>
      <c r="G12594" s="7" t="s">
        <v>18234</v>
      </c>
      <c r="H12594" s="3" t="s">
        <v>42</v>
      </c>
      <c r="I12594" s="3">
        <v>33649</v>
      </c>
    </row>
    <row r="12595" spans="1:38" x14ac:dyDescent="0.45">
      <c r="E12595" s="3">
        <v>7296</v>
      </c>
      <c r="F12595" s="3">
        <v>9722</v>
      </c>
      <c r="G12595" s="7" t="s">
        <v>18235</v>
      </c>
      <c r="H12595" s="3" t="s">
        <v>42</v>
      </c>
      <c r="I12595" s="3">
        <v>33650</v>
      </c>
    </row>
    <row r="12596" spans="1:38" x14ac:dyDescent="0.45">
      <c r="O12596" s="30" t="s">
        <v>54</v>
      </c>
      <c r="P12596" s="30">
        <f>SUM(P12590:P12595)</f>
        <v>0</v>
      </c>
      <c r="AH12596" s="5">
        <f>SUM(AH12590:AH12595)</f>
        <v>0</v>
      </c>
      <c r="AJ12596" s="5">
        <f>SUM(AJ12590:AJ12595)</f>
        <v>0</v>
      </c>
      <c r="AL12596" s="5">
        <f>SUM(AL12590:AL12595)</f>
        <v>0</v>
      </c>
    </row>
    <row r="12597" spans="1:38" x14ac:dyDescent="0.45">
      <c r="A12597" s="17" t="s">
        <v>18236</v>
      </c>
      <c r="B12597" s="22">
        <v>3770400013574</v>
      </c>
      <c r="C12597" s="17" t="s">
        <v>18237</v>
      </c>
      <c r="D12597" s="17" t="s">
        <v>18238</v>
      </c>
      <c r="E12597" s="3">
        <v>7297</v>
      </c>
      <c r="F12597" s="3">
        <v>5859</v>
      </c>
      <c r="G12597" s="7" t="s">
        <v>18239</v>
      </c>
      <c r="H12597" s="3" t="s">
        <v>42</v>
      </c>
      <c r="I12597" s="3">
        <v>34769</v>
      </c>
      <c r="J12597" s="3">
        <v>2</v>
      </c>
      <c r="K12597" s="3">
        <v>0</v>
      </c>
      <c r="L12597" s="72">
        <v>83</v>
      </c>
      <c r="M12597" s="29" t="s">
        <v>90</v>
      </c>
      <c r="N12597" s="30">
        <f>((J12597*400)+(K12597*100))+L12597</f>
        <v>883</v>
      </c>
      <c r="O12597" s="30">
        <v>0</v>
      </c>
      <c r="P12597" s="30">
        <f>N12597*O12597</f>
        <v>0</v>
      </c>
      <c r="AG12597" s="5">
        <f>IF(AND(AF12597="",P12597=""),0,IF((AF12597=""),P12597,IF((P12597=""),AF12597,AF12597+P12597)))</f>
        <v>0</v>
      </c>
      <c r="AH12597" s="5">
        <f>IF( (AA12597=""),AG12597*1,AG12597*(AA12597/100) )</f>
        <v>0</v>
      </c>
      <c r="AI12597" s="5">
        <v>50000000</v>
      </c>
      <c r="AJ12597" s="5">
        <f>IF((AI12597-AH12597) &gt; 1,0,IF((AI12597-AH12597)&lt;0,AH12597-AI12597,AI12597-AH12597))</f>
        <v>0</v>
      </c>
      <c r="AK12597" s="5">
        <v>0.01</v>
      </c>
      <c r="AL12597" s="5">
        <f>AJ12597*(AK12597/100)</f>
        <v>0</v>
      </c>
    </row>
    <row r="12598" spans="1:38" x14ac:dyDescent="0.45">
      <c r="O12598" s="30" t="s">
        <v>54</v>
      </c>
      <c r="P12598" s="30">
        <f>SUM(P12597:P12597)</f>
        <v>0</v>
      </c>
      <c r="AH12598" s="5">
        <f>SUM(AH12597:AH12597)</f>
        <v>0</v>
      </c>
      <c r="AJ12598" s="5">
        <f>SUM(AJ12597:AJ12597)</f>
        <v>0</v>
      </c>
      <c r="AL12598" s="5">
        <f>SUM(AL12597:AL12597)</f>
        <v>0</v>
      </c>
    </row>
    <row r="12599" spans="1:38" x14ac:dyDescent="0.45">
      <c r="A12599" s="17" t="s">
        <v>18240</v>
      </c>
      <c r="B12599" s="22">
        <v>3770400052740</v>
      </c>
      <c r="C12599" s="17" t="s">
        <v>18241</v>
      </c>
      <c r="D12599" s="17" t="s">
        <v>18242</v>
      </c>
      <c r="E12599" s="3">
        <v>7298</v>
      </c>
      <c r="F12599" s="3">
        <v>3286</v>
      </c>
      <c r="G12599" s="7" t="s">
        <v>18243</v>
      </c>
      <c r="H12599" s="3" t="s">
        <v>42</v>
      </c>
      <c r="I12599" s="3">
        <v>31061</v>
      </c>
      <c r="J12599" s="3">
        <v>0</v>
      </c>
      <c r="K12599" s="3">
        <v>2</v>
      </c>
      <c r="L12599" s="72">
        <v>0</v>
      </c>
      <c r="M12599" s="29" t="s">
        <v>43</v>
      </c>
      <c r="N12599" s="30">
        <f>((J12599*400)+(K12599*100))+L12599</f>
        <v>200</v>
      </c>
      <c r="O12599" s="30">
        <v>500</v>
      </c>
      <c r="P12599" s="30">
        <f>N12599*O12599</f>
        <v>100000</v>
      </c>
      <c r="AG12599" s="5">
        <f>IF(AND(AF12599="",P12599=""),0,IF((AF12599=""),P12599,IF((P12599=""),AF12599,AF12599+P12599)))</f>
        <v>100000</v>
      </c>
      <c r="AH12599" s="5">
        <f>IF( (AA12599=""),AG12599*1,AG12599*(AA12599/100) )</f>
        <v>100000</v>
      </c>
      <c r="AI12599" s="5">
        <v>0</v>
      </c>
      <c r="AJ12599" s="5">
        <f>IF((AI12599-AH12599) &gt; 1,0,IF((AI12599-AH12599)&lt;0,AH12599-AI12599,AI12599-AH12599))</f>
        <v>100000</v>
      </c>
      <c r="AK12599" s="5">
        <v>0.3</v>
      </c>
      <c r="AL12599" s="5">
        <f>AJ12599*(AK12599/100)</f>
        <v>300</v>
      </c>
    </row>
    <row r="12600" spans="1:38" x14ac:dyDescent="0.45">
      <c r="O12600" s="30" t="s">
        <v>54</v>
      </c>
      <c r="P12600" s="30">
        <f>SUM(P12599:P12599)</f>
        <v>100000</v>
      </c>
      <c r="AH12600" s="5">
        <f>SUM(AH12599:AH12599)</f>
        <v>100000</v>
      </c>
      <c r="AJ12600" s="5">
        <f>SUM(AJ12599:AJ12599)</f>
        <v>100000</v>
      </c>
      <c r="AL12600" s="5">
        <f>SUM(AL12599:AL12599)</f>
        <v>300</v>
      </c>
    </row>
    <row r="12601" spans="1:38" x14ac:dyDescent="0.45">
      <c r="A12601" s="17" t="s">
        <v>18244</v>
      </c>
      <c r="B12601" s="22">
        <v>3770400031203</v>
      </c>
      <c r="C12601" s="17" t="s">
        <v>18245</v>
      </c>
      <c r="D12601" s="17" t="s">
        <v>18246</v>
      </c>
      <c r="E12601" s="3">
        <v>7299</v>
      </c>
      <c r="F12601" s="3">
        <v>5990</v>
      </c>
      <c r="H12601" s="3" t="s">
        <v>42</v>
      </c>
      <c r="I12601" s="3">
        <v>28859</v>
      </c>
      <c r="J12601" s="3">
        <v>0</v>
      </c>
      <c r="K12601" s="3">
        <v>0</v>
      </c>
      <c r="L12601" s="72">
        <v>20</v>
      </c>
      <c r="M12601" s="29" t="s">
        <v>208</v>
      </c>
      <c r="N12601" s="30">
        <f>((J12601*400)+(K12601*100))+L12601</f>
        <v>20</v>
      </c>
      <c r="O12601" s="30">
        <v>150</v>
      </c>
      <c r="P12601" s="30">
        <f>N12601*O12601</f>
        <v>3000</v>
      </c>
      <c r="AG12601" s="5">
        <f>IF(AND(AF12601="",P12601=""),0,IF((AF12601=""),P12601,IF((P12601=""),AF12601,AF12601+P12601)))</f>
        <v>3000</v>
      </c>
      <c r="AH12601" s="5">
        <f>IF( (AA12601=""),AG12601*1,AG12601*(AA12601/100) )</f>
        <v>3000</v>
      </c>
      <c r="AI12601" s="5">
        <v>0</v>
      </c>
      <c r="AJ12601" s="5">
        <f>IF((AI12601-AH12601) &gt; 1,0,IF((AI12601-AH12601)&lt;0,AH12601-AI12601,AI12601-AH12601))</f>
        <v>3000</v>
      </c>
      <c r="AK12601" s="5">
        <v>0.02</v>
      </c>
      <c r="AL12601" s="5">
        <f>AJ12601*(AK12601/100)</f>
        <v>0.6</v>
      </c>
    </row>
    <row r="12602" spans="1:38" x14ac:dyDescent="0.45">
      <c r="Q12602" s="74">
        <v>1</v>
      </c>
      <c r="R12602" s="17" t="s">
        <v>18244</v>
      </c>
      <c r="S12602" s="26">
        <v>3770400031203</v>
      </c>
      <c r="T12602" s="17" t="s">
        <v>18245</v>
      </c>
      <c r="U12602" s="17" t="s">
        <v>18247</v>
      </c>
      <c r="W12602" s="3" t="s">
        <v>210</v>
      </c>
      <c r="X12602" s="3" t="s">
        <v>211</v>
      </c>
      <c r="Y12602" s="3" t="s">
        <v>212</v>
      </c>
      <c r="Z12602" s="5">
        <v>80</v>
      </c>
      <c r="AA12602" s="67">
        <v>100</v>
      </c>
      <c r="AB12602" s="5">
        <v>6900</v>
      </c>
      <c r="AC12602" s="5">
        <f>Z12602*AB12602</f>
        <v>552000</v>
      </c>
      <c r="AD12602" s="9">
        <v>5</v>
      </c>
      <c r="AE12602" s="9">
        <v>5</v>
      </c>
      <c r="AF12602" s="5">
        <f>(AC12602*(100-AE12602))/100</f>
        <v>524400</v>
      </c>
      <c r="AG12602" s="5">
        <f>IF( (AF12602=""),0,SUM(AF12602:AF12602) )</f>
        <v>524400</v>
      </c>
      <c r="AH12602" s="5">
        <f>(AG12602/100)*(AA12602)</f>
        <v>524400</v>
      </c>
      <c r="AI12602" s="5">
        <v>0</v>
      </c>
      <c r="AJ12602" s="5">
        <f>IF((AI12602-AH12602) &gt; 1,0,IF((AI12602-AH12602)&lt;0,AH12602-AI12602,AI12602-AH12602))</f>
        <v>524400</v>
      </c>
      <c r="AK12602" s="5">
        <v>0.02</v>
      </c>
      <c r="AL12602" s="5">
        <f>AJ12602*(AK12602/100)</f>
        <v>104.88000000000001</v>
      </c>
    </row>
    <row r="12603" spans="1:38" x14ac:dyDescent="0.45">
      <c r="O12603" s="30" t="s">
        <v>54</v>
      </c>
      <c r="P12603" s="30">
        <f>SUM(P12601:P12602)</f>
        <v>3000</v>
      </c>
      <c r="AH12603" s="5">
        <f>SUM(AH12601:AH12602)</f>
        <v>527400</v>
      </c>
      <c r="AJ12603" s="5">
        <f>SUM(AJ12601:AJ12602)</f>
        <v>527400</v>
      </c>
      <c r="AL12603" s="5">
        <f>SUM(AL12601:AL12602)</f>
        <v>105.48</v>
      </c>
    </row>
    <row r="12604" spans="1:38" x14ac:dyDescent="0.45">
      <c r="A12604" s="17" t="s">
        <v>18248</v>
      </c>
      <c r="B12604" s="22">
        <v>3770400018690</v>
      </c>
      <c r="C12604" s="17" t="s">
        <v>18249</v>
      </c>
      <c r="D12604" s="17" t="s">
        <v>18250</v>
      </c>
      <c r="E12604" s="3">
        <v>7300</v>
      </c>
      <c r="F12604" s="3">
        <v>4318</v>
      </c>
      <c r="G12604" s="7" t="s">
        <v>18251</v>
      </c>
      <c r="H12604" s="3" t="s">
        <v>42</v>
      </c>
      <c r="I12604" s="3">
        <v>13002</v>
      </c>
      <c r="J12604" s="3">
        <v>4</v>
      </c>
      <c r="K12604" s="3">
        <v>1</v>
      </c>
      <c r="L12604" s="72">
        <v>0.5</v>
      </c>
      <c r="M12604" s="29" t="s">
        <v>43</v>
      </c>
      <c r="N12604" s="30">
        <f>((J12604*400)+(K12604*100))+L12604</f>
        <v>1700.5</v>
      </c>
      <c r="O12604" s="30">
        <v>330</v>
      </c>
      <c r="P12604" s="30">
        <f>N12604*O12604</f>
        <v>561165</v>
      </c>
      <c r="AG12604" s="5">
        <f>IF(AND(AF12604="",P12604=""),0,IF((AF12604=""),P12604,IF((P12604=""),AF12604,AF12604+P12604)))</f>
        <v>561165</v>
      </c>
      <c r="AH12604" s="5">
        <f>IF( (AA12604=""),AG12604*1,AG12604*(AA12604/100) )</f>
        <v>561165</v>
      </c>
      <c r="AI12604" s="5">
        <v>0</v>
      </c>
      <c r="AJ12604" s="5">
        <f>IF((AI12604-AH12604) &gt; 1,0,IF((AI12604-AH12604)&lt;0,AH12604-AI12604,AI12604-AH12604))</f>
        <v>561165</v>
      </c>
      <c r="AK12604" s="5">
        <v>0.3</v>
      </c>
      <c r="AL12604" s="5">
        <f>AJ12604*(AK12604/100)</f>
        <v>1683.4950000000001</v>
      </c>
    </row>
    <row r="12605" spans="1:38" x14ac:dyDescent="0.45">
      <c r="E12605" s="3">
        <v>7301</v>
      </c>
      <c r="F12605" s="3">
        <v>10030</v>
      </c>
      <c r="G12605" s="7" t="s">
        <v>18252</v>
      </c>
      <c r="H12605" s="3" t="s">
        <v>42</v>
      </c>
      <c r="I12605" s="3">
        <v>28868</v>
      </c>
    </row>
    <row r="12606" spans="1:38" x14ac:dyDescent="0.45">
      <c r="O12606" s="30" t="s">
        <v>54</v>
      </c>
      <c r="P12606" s="30">
        <f>SUM(P12604:P12605)</f>
        <v>561165</v>
      </c>
      <c r="AH12606" s="5">
        <f>SUM(AH12604:AH12605)</f>
        <v>561165</v>
      </c>
      <c r="AJ12606" s="5">
        <f>SUM(AJ12604:AJ12605)</f>
        <v>561165</v>
      </c>
      <c r="AL12606" s="5">
        <f>SUM(AL12604:AL12605)</f>
        <v>1683.4950000000001</v>
      </c>
    </row>
    <row r="12607" spans="1:38" x14ac:dyDescent="0.45">
      <c r="A12607" s="17" t="s">
        <v>18253</v>
      </c>
      <c r="B12607" s="22">
        <v>3100600932773</v>
      </c>
      <c r="C12607" s="17" t="s">
        <v>18254</v>
      </c>
      <c r="D12607" s="17" t="s">
        <v>18255</v>
      </c>
      <c r="E12607" s="3">
        <v>7302</v>
      </c>
      <c r="F12607" s="3">
        <v>9514</v>
      </c>
      <c r="G12607" s="7" t="s">
        <v>18256</v>
      </c>
      <c r="H12607" s="3" t="s">
        <v>42</v>
      </c>
      <c r="I12607" s="3">
        <v>27611</v>
      </c>
    </row>
    <row r="12608" spans="1:38" x14ac:dyDescent="0.45">
      <c r="O12608" s="30" t="s">
        <v>54</v>
      </c>
      <c r="P12608" s="30">
        <f>SUM(P12607:P12607)</f>
        <v>0</v>
      </c>
      <c r="AH12608" s="5">
        <f>SUM(AH12607:AH12607)</f>
        <v>0</v>
      </c>
      <c r="AJ12608" s="5">
        <f>SUM(AJ12607:AJ12607)</f>
        <v>0</v>
      </c>
      <c r="AL12608" s="5">
        <f>SUM(AL12607:AL12607)</f>
        <v>0</v>
      </c>
    </row>
    <row r="12609" spans="1:38" x14ac:dyDescent="0.45">
      <c r="A12609" s="17" t="s">
        <v>18257</v>
      </c>
      <c r="B12609" s="22">
        <v>3440100076271</v>
      </c>
      <c r="C12609" s="17" t="s">
        <v>18258</v>
      </c>
      <c r="D12609" s="17" t="s">
        <v>18259</v>
      </c>
      <c r="E12609" s="3">
        <v>7303</v>
      </c>
      <c r="F12609" s="3">
        <v>589</v>
      </c>
      <c r="G12609" s="7" t="s">
        <v>18260</v>
      </c>
      <c r="H12609" s="3" t="s">
        <v>42</v>
      </c>
      <c r="I12609" s="3">
        <v>29797</v>
      </c>
    </row>
    <row r="12610" spans="1:38" x14ac:dyDescent="0.45">
      <c r="O12610" s="30" t="s">
        <v>54</v>
      </c>
      <c r="P12610" s="30">
        <f>SUM(P12609:P12609)</f>
        <v>0</v>
      </c>
      <c r="AH12610" s="5">
        <f>SUM(AH12609:AH12609)</f>
        <v>0</v>
      </c>
      <c r="AJ12610" s="5">
        <f>SUM(AJ12609:AJ12609)</f>
        <v>0</v>
      </c>
      <c r="AL12610" s="5">
        <f>SUM(AL12609:AL12609)</f>
        <v>0</v>
      </c>
    </row>
    <row r="12611" spans="1:38" x14ac:dyDescent="0.45">
      <c r="A12611" s="17" t="s">
        <v>18261</v>
      </c>
      <c r="B12611" s="22">
        <v>3100602288448</v>
      </c>
      <c r="C12611" s="17" t="s">
        <v>18262</v>
      </c>
      <c r="D12611" s="17" t="s">
        <v>18263</v>
      </c>
      <c r="E12611" s="3">
        <v>7304</v>
      </c>
      <c r="F12611" s="3">
        <v>9059</v>
      </c>
      <c r="G12611" s="7" t="s">
        <v>18264</v>
      </c>
      <c r="H12611" s="3" t="s">
        <v>42</v>
      </c>
      <c r="I12611" s="3">
        <v>32038</v>
      </c>
    </row>
    <row r="12612" spans="1:38" x14ac:dyDescent="0.45">
      <c r="O12612" s="30" t="s">
        <v>54</v>
      </c>
      <c r="P12612" s="30">
        <f>SUM(P12611:P12611)</f>
        <v>0</v>
      </c>
      <c r="AH12612" s="5">
        <f>SUM(AH12611:AH12611)</f>
        <v>0</v>
      </c>
      <c r="AJ12612" s="5">
        <f>SUM(AJ12611:AJ12611)</f>
        <v>0</v>
      </c>
      <c r="AL12612" s="5">
        <f>SUM(AL12611:AL12611)</f>
        <v>0</v>
      </c>
    </row>
    <row r="12613" spans="1:38" x14ac:dyDescent="0.45">
      <c r="A12613" s="17" t="s">
        <v>18265</v>
      </c>
      <c r="B12613" s="22">
        <v>3770400058608</v>
      </c>
      <c r="C12613" s="17" t="s">
        <v>18266</v>
      </c>
      <c r="D12613" s="17" t="s">
        <v>7740</v>
      </c>
      <c r="E12613" s="3">
        <v>7305</v>
      </c>
      <c r="F12613" s="3">
        <v>2611</v>
      </c>
      <c r="G12613" s="7" t="s">
        <v>18267</v>
      </c>
      <c r="H12613" s="3" t="s">
        <v>42</v>
      </c>
      <c r="I12613" s="3">
        <v>11973</v>
      </c>
      <c r="J12613" s="3">
        <v>4</v>
      </c>
      <c r="K12613" s="3">
        <v>1</v>
      </c>
      <c r="L12613" s="72">
        <v>10</v>
      </c>
      <c r="M12613" s="29" t="s">
        <v>43</v>
      </c>
      <c r="N12613" s="30">
        <f>((J12613*400)+(K12613*100))+L12613</f>
        <v>1710</v>
      </c>
      <c r="O12613" s="30">
        <v>200</v>
      </c>
      <c r="P12613" s="30">
        <f>N12613*O12613</f>
        <v>342000</v>
      </c>
      <c r="AG12613" s="5">
        <f>IF(AND(AF12613="",P12613=""),0,IF((AF12613=""),P12613,IF((P12613=""),AF12613,AF12613+P12613)))</f>
        <v>342000</v>
      </c>
      <c r="AH12613" s="5">
        <f>IF( (AA12613=""),AG12613*1,AG12613*(AA12613/100) )</f>
        <v>342000</v>
      </c>
      <c r="AI12613" s="5">
        <v>0</v>
      </c>
      <c r="AJ12613" s="5">
        <f>IF((AI12613-AH12613) &gt; 1,0,IF((AI12613-AH12613)&lt;0,AH12613-AI12613,AI12613-AH12613))</f>
        <v>342000</v>
      </c>
      <c r="AK12613" s="5">
        <v>0.3</v>
      </c>
      <c r="AL12613" s="5">
        <f>AJ12613*(AK12613/100)</f>
        <v>1026</v>
      </c>
    </row>
    <row r="12614" spans="1:38" x14ac:dyDescent="0.45">
      <c r="E12614" s="3">
        <v>7306</v>
      </c>
      <c r="F12614" s="3">
        <v>2606</v>
      </c>
      <c r="G12614" s="7" t="s">
        <v>18268</v>
      </c>
      <c r="H12614" s="3" t="s">
        <v>42</v>
      </c>
      <c r="I12614" s="3">
        <v>12933</v>
      </c>
      <c r="J12614" s="3">
        <v>2</v>
      </c>
      <c r="K12614" s="3">
        <v>3</v>
      </c>
      <c r="L12614" s="72">
        <v>49</v>
      </c>
      <c r="M12614" s="29" t="s">
        <v>43</v>
      </c>
      <c r="N12614" s="30">
        <f>((J12614*400)+(K12614*100))+L12614</f>
        <v>1149</v>
      </c>
      <c r="O12614" s="30">
        <v>200</v>
      </c>
      <c r="P12614" s="30">
        <f>N12614*O12614</f>
        <v>229800</v>
      </c>
      <c r="AG12614" s="5">
        <f>IF(AND(AF12614="",P12614=""),0,IF((AF12614=""),P12614,IF((P12614=""),AF12614,AF12614+P12614)))</f>
        <v>229800</v>
      </c>
      <c r="AH12614" s="5">
        <f>IF( (AA12614=""),AG12614*1,AG12614*(AA12614/100) )</f>
        <v>229800</v>
      </c>
      <c r="AI12614" s="5">
        <v>0</v>
      </c>
      <c r="AJ12614" s="5">
        <f>IF((AI12614-AH12614) &gt; 1,0,IF((AI12614-AH12614)&lt;0,AH12614-AI12614,AI12614-AH12614))</f>
        <v>229800</v>
      </c>
      <c r="AK12614" s="5">
        <v>0.3</v>
      </c>
      <c r="AL12614" s="5">
        <f>AJ12614*(AK12614/100)</f>
        <v>689.4</v>
      </c>
    </row>
    <row r="12615" spans="1:38" x14ac:dyDescent="0.45">
      <c r="O12615" s="30" t="s">
        <v>54</v>
      </c>
      <c r="P12615" s="30">
        <f>SUM(P12613:P12614)</f>
        <v>571800</v>
      </c>
      <c r="AH12615" s="5">
        <f>SUM(AH12613:AH12614)</f>
        <v>571800</v>
      </c>
      <c r="AJ12615" s="5">
        <f>SUM(AJ12613:AJ12614)</f>
        <v>571800</v>
      </c>
      <c r="AL12615" s="5">
        <f>SUM(AL12613:AL12614)</f>
        <v>1715.4</v>
      </c>
    </row>
    <row r="12616" spans="1:38" x14ac:dyDescent="0.45">
      <c r="A12616" s="17" t="s">
        <v>18269</v>
      </c>
      <c r="B12616" s="22">
        <v>3101203013608</v>
      </c>
      <c r="C12616" s="17" t="s">
        <v>18270</v>
      </c>
      <c r="D12616" s="17" t="s">
        <v>18271</v>
      </c>
      <c r="E12616" s="3">
        <v>7307</v>
      </c>
      <c r="F12616" s="3">
        <v>10131</v>
      </c>
      <c r="G12616" s="7" t="s">
        <v>18272</v>
      </c>
      <c r="H12616" s="3" t="s">
        <v>42</v>
      </c>
      <c r="I12616" s="3">
        <v>21801</v>
      </c>
    </row>
    <row r="12617" spans="1:38" x14ac:dyDescent="0.45">
      <c r="E12617" s="3">
        <v>7308</v>
      </c>
      <c r="F12617" s="3">
        <v>7217</v>
      </c>
      <c r="G12617" s="7" t="s">
        <v>18273</v>
      </c>
      <c r="H12617" s="3" t="s">
        <v>42</v>
      </c>
      <c r="I12617" s="3">
        <v>21802</v>
      </c>
    </row>
    <row r="12618" spans="1:38" x14ac:dyDescent="0.45">
      <c r="O12618" s="30" t="s">
        <v>54</v>
      </c>
      <c r="P12618" s="30">
        <f>SUM(P12616:P12617)</f>
        <v>0</v>
      </c>
      <c r="AH12618" s="5">
        <f>SUM(AH12616:AH12617)</f>
        <v>0</v>
      </c>
      <c r="AJ12618" s="5">
        <f>SUM(AJ12616:AJ12617)</f>
        <v>0</v>
      </c>
      <c r="AL12618" s="5">
        <f>SUM(AL12616:AL12617)</f>
        <v>0</v>
      </c>
    </row>
    <row r="12619" spans="1:38" x14ac:dyDescent="0.45">
      <c r="A12619" s="17" t="s">
        <v>18274</v>
      </c>
      <c r="B12619" s="22">
        <v>3100700058765</v>
      </c>
      <c r="C12619" s="17" t="s">
        <v>18275</v>
      </c>
      <c r="D12619" s="17" t="s">
        <v>18276</v>
      </c>
      <c r="E12619" s="3">
        <v>7309</v>
      </c>
      <c r="F12619" s="3">
        <v>10021</v>
      </c>
      <c r="G12619" s="7" t="s">
        <v>18277</v>
      </c>
      <c r="H12619" s="3" t="s">
        <v>42</v>
      </c>
      <c r="I12619" s="3">
        <v>5192</v>
      </c>
    </row>
    <row r="12620" spans="1:38" x14ac:dyDescent="0.45">
      <c r="E12620" s="3">
        <v>7310</v>
      </c>
      <c r="F12620" s="3">
        <v>6888</v>
      </c>
      <c r="G12620" s="7" t="s">
        <v>18278</v>
      </c>
      <c r="H12620" s="3" t="s">
        <v>42</v>
      </c>
      <c r="I12620" s="3">
        <v>5199</v>
      </c>
    </row>
    <row r="12621" spans="1:38" x14ac:dyDescent="0.45">
      <c r="O12621" s="30" t="s">
        <v>54</v>
      </c>
      <c r="P12621" s="30">
        <f>SUM(P12619:P12620)</f>
        <v>0</v>
      </c>
      <c r="AH12621" s="5">
        <f>SUM(AH12619:AH12620)</f>
        <v>0</v>
      </c>
      <c r="AJ12621" s="5">
        <f>SUM(AJ12619:AJ12620)</f>
        <v>0</v>
      </c>
      <c r="AL12621" s="5">
        <f>SUM(AL12619:AL12620)</f>
        <v>0</v>
      </c>
    </row>
    <row r="12622" spans="1:38" x14ac:dyDescent="0.45">
      <c r="A12622" s="17" t="s">
        <v>18279</v>
      </c>
      <c r="B12622" s="22">
        <v>1770400013781</v>
      </c>
      <c r="C12622" s="17" t="s">
        <v>18280</v>
      </c>
      <c r="D12622" s="17" t="s">
        <v>18281</v>
      </c>
      <c r="E12622" s="3">
        <v>7311</v>
      </c>
      <c r="F12622" s="3">
        <v>10096</v>
      </c>
      <c r="G12622" s="7" t="s">
        <v>18282</v>
      </c>
      <c r="H12622" s="3" t="s">
        <v>42</v>
      </c>
      <c r="I12622" s="3">
        <v>34067</v>
      </c>
    </row>
    <row r="12623" spans="1:38" x14ac:dyDescent="0.45">
      <c r="O12623" s="30" t="s">
        <v>54</v>
      </c>
      <c r="P12623" s="30">
        <f>SUM(P12622:P12622)</f>
        <v>0</v>
      </c>
      <c r="AH12623" s="5">
        <f>SUM(AH12622:AH12622)</f>
        <v>0</v>
      </c>
      <c r="AJ12623" s="5">
        <f>SUM(AJ12622:AJ12622)</f>
        <v>0</v>
      </c>
      <c r="AL12623" s="5">
        <f>SUM(AL12622:AL12622)</f>
        <v>0</v>
      </c>
    </row>
    <row r="12624" spans="1:38" x14ac:dyDescent="0.45">
      <c r="A12624" s="17" t="s">
        <v>18283</v>
      </c>
      <c r="B12624" s="22">
        <v>3770400044542</v>
      </c>
      <c r="C12624" s="17" t="s">
        <v>18284</v>
      </c>
      <c r="D12624" s="17" t="s">
        <v>18285</v>
      </c>
      <c r="E12624" s="3">
        <v>7312</v>
      </c>
      <c r="F12624" s="3">
        <v>9771</v>
      </c>
      <c r="G12624" s="7" t="s">
        <v>18286</v>
      </c>
      <c r="H12624" s="3" t="s">
        <v>42</v>
      </c>
      <c r="I12624" s="3">
        <v>15373</v>
      </c>
    </row>
    <row r="12625" spans="1:38" x14ac:dyDescent="0.45">
      <c r="O12625" s="30" t="s">
        <v>54</v>
      </c>
      <c r="P12625" s="30">
        <f>SUM(P12624:P12624)</f>
        <v>0</v>
      </c>
      <c r="AH12625" s="5">
        <f>SUM(AH12624:AH12624)</f>
        <v>0</v>
      </c>
      <c r="AJ12625" s="5">
        <f>SUM(AJ12624:AJ12624)</f>
        <v>0</v>
      </c>
      <c r="AL12625" s="5">
        <f>SUM(AL12624:AL12624)</f>
        <v>0</v>
      </c>
    </row>
    <row r="12626" spans="1:38" x14ac:dyDescent="0.45">
      <c r="A12626" s="17" t="s">
        <v>18287</v>
      </c>
      <c r="B12626" s="22">
        <v>5770400002871</v>
      </c>
      <c r="C12626" s="17" t="s">
        <v>18288</v>
      </c>
      <c r="D12626" s="17" t="s">
        <v>18289</v>
      </c>
      <c r="E12626" s="3">
        <v>7313</v>
      </c>
      <c r="F12626" s="3">
        <v>1606</v>
      </c>
      <c r="G12626" s="7" t="s">
        <v>18290</v>
      </c>
      <c r="H12626" s="3" t="s">
        <v>42</v>
      </c>
      <c r="I12626" s="3">
        <v>29294</v>
      </c>
      <c r="J12626" s="3">
        <v>2</v>
      </c>
      <c r="K12626" s="3">
        <v>0</v>
      </c>
      <c r="L12626" s="72">
        <v>0</v>
      </c>
      <c r="M12626" s="29" t="s">
        <v>43</v>
      </c>
      <c r="N12626" s="30">
        <f>((J12626*400)+(K12626*100))+L12626</f>
        <v>800</v>
      </c>
      <c r="O12626" s="30">
        <v>380</v>
      </c>
      <c r="P12626" s="30">
        <f>N12626*O12626</f>
        <v>304000</v>
      </c>
      <c r="AG12626" s="5">
        <f>IF(AND(AF12626="",P12626=""),0,IF((AF12626=""),P12626,IF((P12626=""),AF12626,AF12626+P12626)))</f>
        <v>304000</v>
      </c>
      <c r="AH12626" s="5">
        <f>IF( (AA12626=""),AG12626*1,AG12626*(AA12626/100) )</f>
        <v>304000</v>
      </c>
      <c r="AI12626" s="5">
        <v>0</v>
      </c>
      <c r="AJ12626" s="5">
        <f>IF((AI12626-AH12626) &gt; 1,0,IF((AI12626-AH12626)&lt;0,AH12626-AI12626,AI12626-AH12626))</f>
        <v>304000</v>
      </c>
      <c r="AK12626" s="5">
        <v>0.3</v>
      </c>
      <c r="AL12626" s="5">
        <f>AJ12626*(AK12626/100)</f>
        <v>912</v>
      </c>
    </row>
    <row r="12627" spans="1:38" x14ac:dyDescent="0.45">
      <c r="E12627" s="3">
        <v>7314</v>
      </c>
      <c r="F12627" s="3">
        <v>6294</v>
      </c>
      <c r="H12627" s="3" t="s">
        <v>42</v>
      </c>
      <c r="I12627" s="3">
        <v>29294</v>
      </c>
      <c r="J12627" s="3">
        <v>0</v>
      </c>
      <c r="K12627" s="3">
        <v>0</v>
      </c>
      <c r="L12627" s="72">
        <v>20</v>
      </c>
      <c r="M12627" s="29" t="s">
        <v>208</v>
      </c>
      <c r="N12627" s="30">
        <f>((J12627*400)+(K12627*100))+L12627</f>
        <v>20</v>
      </c>
      <c r="O12627" s="30">
        <v>380</v>
      </c>
      <c r="P12627" s="30">
        <f>N12627*O12627</f>
        <v>7600</v>
      </c>
      <c r="AG12627" s="5">
        <f>IF(AND(AF12627="",P12627=""),0,IF((AF12627=""),P12627,IF((P12627=""),AF12627,AF12627+P12627)))</f>
        <v>7600</v>
      </c>
      <c r="AH12627" s="5">
        <f>IF( (AA12627=""),AG12627*1,AG12627*(AA12627/100) )</f>
        <v>7600</v>
      </c>
      <c r="AI12627" s="5">
        <v>0</v>
      </c>
      <c r="AJ12627" s="5">
        <f>IF((AI12627-AH12627) &gt; 1,0,IF((AI12627-AH12627)&lt;0,AH12627-AI12627,AI12627-AH12627))</f>
        <v>7600</v>
      </c>
      <c r="AK12627" s="5">
        <v>0.02</v>
      </c>
      <c r="AL12627" s="5">
        <f>AJ12627*(AK12627/100)</f>
        <v>1.52</v>
      </c>
    </row>
    <row r="12628" spans="1:38" x14ac:dyDescent="0.45">
      <c r="J12628" s="3">
        <v>1</v>
      </c>
      <c r="K12628" s="3">
        <v>3</v>
      </c>
      <c r="L12628" s="72">
        <v>80</v>
      </c>
      <c r="M12628" s="29" t="s">
        <v>90</v>
      </c>
      <c r="N12628" s="30">
        <f>((J12628*400)+(K12628*100))+L12628</f>
        <v>780</v>
      </c>
      <c r="O12628" s="30">
        <v>380</v>
      </c>
      <c r="P12628" s="30">
        <f>N12628*O12628</f>
        <v>296400</v>
      </c>
      <c r="AG12628" s="5">
        <f>IF(AND(AF12628="",P12628=""),0,IF((AF12628=""),P12628,IF((P12628=""),AF12628,AF12628+P12628)))</f>
        <v>296400</v>
      </c>
      <c r="AH12628" s="5">
        <f>IF( (AA12628=""),AG12628*1,AG12628*(AA12628/100) )</f>
        <v>296400</v>
      </c>
      <c r="AI12628" s="5">
        <v>0</v>
      </c>
      <c r="AJ12628" s="5">
        <f>IF((AI12628-AH12628) &gt; 1,0,IF((AI12628-AH12628)&lt;0,AH12628-AI12628,AI12628-AH12628))</f>
        <v>296400</v>
      </c>
      <c r="AK12628" s="5">
        <v>0.01</v>
      </c>
      <c r="AL12628" s="5">
        <f>AJ12628*(AK12628/100)</f>
        <v>29.64</v>
      </c>
    </row>
    <row r="12629" spans="1:38" x14ac:dyDescent="0.45">
      <c r="O12629" s="30" t="s">
        <v>54</v>
      </c>
      <c r="P12629" s="30">
        <f>SUM(P12626:P12628)</f>
        <v>608000</v>
      </c>
      <c r="AH12629" s="5">
        <f>SUM(AH12626:AH12628)</f>
        <v>608000</v>
      </c>
      <c r="AJ12629" s="5">
        <f>SUM(AJ12626:AJ12628)</f>
        <v>608000</v>
      </c>
      <c r="AL12629" s="5">
        <f>SUM(AL12626:AL12628)</f>
        <v>943.16</v>
      </c>
    </row>
    <row r="12630" spans="1:38" x14ac:dyDescent="0.45">
      <c r="A12630" s="17" t="s">
        <v>18291</v>
      </c>
      <c r="B12630" s="22">
        <v>3770400014848</v>
      </c>
      <c r="C12630" s="17" t="s">
        <v>18292</v>
      </c>
      <c r="D12630" s="17" t="s">
        <v>18293</v>
      </c>
      <c r="E12630" s="3">
        <v>7315</v>
      </c>
      <c r="F12630" s="3">
        <v>3395</v>
      </c>
      <c r="G12630" s="7" t="s">
        <v>18294</v>
      </c>
      <c r="H12630" s="3" t="s">
        <v>42</v>
      </c>
      <c r="I12630" s="3">
        <v>4366</v>
      </c>
      <c r="J12630" s="3">
        <v>1</v>
      </c>
      <c r="K12630" s="3">
        <v>0</v>
      </c>
      <c r="L12630" s="72">
        <v>55</v>
      </c>
      <c r="M12630" s="29" t="s">
        <v>43</v>
      </c>
      <c r="N12630" s="30">
        <f>((J12630*400)+(K12630*100))+L12630</f>
        <v>455</v>
      </c>
      <c r="O12630" s="30">
        <v>2500</v>
      </c>
      <c r="P12630" s="30">
        <f>N12630*O12630</f>
        <v>1137500</v>
      </c>
      <c r="AG12630" s="5">
        <f>IF(AND(AF12630="",P12630=""),0,IF((AF12630=""),P12630,IF((P12630=""),AF12630,AF12630+P12630)))</f>
        <v>1137500</v>
      </c>
      <c r="AH12630" s="5">
        <f>IF( (AA12630=""),AG12630*1,AG12630*(AA12630/100) )</f>
        <v>1137500</v>
      </c>
      <c r="AI12630" s="5">
        <v>0</v>
      </c>
      <c r="AJ12630" s="5">
        <f>IF((AI12630-AH12630) &gt; 1,0,IF((AI12630-AH12630)&lt;0,AH12630-AI12630,AI12630-AH12630))</f>
        <v>1137500</v>
      </c>
      <c r="AK12630" s="5">
        <v>0.3</v>
      </c>
      <c r="AL12630" s="5">
        <f>AJ12630*(AK12630/100)</f>
        <v>3412.5</v>
      </c>
    </row>
    <row r="12631" spans="1:38" x14ac:dyDescent="0.45">
      <c r="O12631" s="30" t="s">
        <v>54</v>
      </c>
      <c r="P12631" s="30">
        <f>SUM(P12630:P12630)</f>
        <v>1137500</v>
      </c>
      <c r="AH12631" s="5">
        <f>SUM(AH12630:AH12630)</f>
        <v>1137500</v>
      </c>
      <c r="AJ12631" s="5">
        <f>SUM(AJ12630:AJ12630)</f>
        <v>1137500</v>
      </c>
      <c r="AL12631" s="5">
        <f>SUM(AL12630:AL12630)</f>
        <v>3412.5</v>
      </c>
    </row>
    <row r="12632" spans="1:38" x14ac:dyDescent="0.45">
      <c r="A12632" s="17" t="s">
        <v>18295</v>
      </c>
      <c r="B12632" s="22">
        <v>3770400415257</v>
      </c>
      <c r="C12632" s="17" t="s">
        <v>18296</v>
      </c>
      <c r="D12632" s="17" t="s">
        <v>18297</v>
      </c>
      <c r="E12632" s="3">
        <v>7316</v>
      </c>
      <c r="F12632" s="3">
        <v>9265</v>
      </c>
      <c r="G12632" s="7" t="s">
        <v>18298</v>
      </c>
      <c r="H12632" s="3" t="s">
        <v>42</v>
      </c>
      <c r="I12632" s="3">
        <v>11946</v>
      </c>
    </row>
    <row r="12633" spans="1:38" x14ac:dyDescent="0.45">
      <c r="O12633" s="30" t="s">
        <v>54</v>
      </c>
      <c r="P12633" s="30">
        <f>SUM(P12632:P12632)</f>
        <v>0</v>
      </c>
      <c r="AH12633" s="5">
        <f>SUM(AH12632:AH12632)</f>
        <v>0</v>
      </c>
      <c r="AJ12633" s="5">
        <f>SUM(AJ12632:AJ12632)</f>
        <v>0</v>
      </c>
      <c r="AL12633" s="5">
        <f>SUM(AL12632:AL12632)</f>
        <v>0</v>
      </c>
    </row>
    <row r="12634" spans="1:38" x14ac:dyDescent="0.45">
      <c r="A12634" s="17" t="s">
        <v>18299</v>
      </c>
      <c r="B12634" s="22">
        <v>3770400055943</v>
      </c>
      <c r="C12634" s="17" t="s">
        <v>18300</v>
      </c>
      <c r="D12634" s="17" t="s">
        <v>18301</v>
      </c>
      <c r="E12634" s="3">
        <v>7317</v>
      </c>
      <c r="F12634" s="3">
        <v>1605</v>
      </c>
      <c r="G12634" s="7" t="s">
        <v>18302</v>
      </c>
      <c r="H12634" s="3" t="s">
        <v>42</v>
      </c>
      <c r="I12634" s="3">
        <v>10455</v>
      </c>
      <c r="J12634" s="3">
        <v>3</v>
      </c>
      <c r="K12634" s="3">
        <v>2</v>
      </c>
      <c r="L12634" s="72">
        <v>83</v>
      </c>
      <c r="M12634" s="29" t="s">
        <v>43</v>
      </c>
      <c r="N12634" s="30">
        <f>((J12634*400)+(K12634*100))+L12634</f>
        <v>1483</v>
      </c>
      <c r="O12634" s="30">
        <v>560</v>
      </c>
      <c r="P12634" s="30">
        <f>N12634*O12634</f>
        <v>830480</v>
      </c>
      <c r="AG12634" s="5">
        <f>IF(AND(AF12634="",P12634=""),0,IF((AF12634=""),P12634,IF((P12634=""),AF12634,AF12634+P12634)))</f>
        <v>830480</v>
      </c>
      <c r="AH12634" s="5">
        <f>IF( (AA12634=""),AG12634*1,AG12634*(AA12634/100) )</f>
        <v>830480</v>
      </c>
      <c r="AI12634" s="5">
        <v>0</v>
      </c>
      <c r="AJ12634" s="5">
        <f>IF((AI12634-AH12634) &gt; 1,0,IF((AI12634-AH12634)&lt;0,AH12634-AI12634,AI12634-AH12634))</f>
        <v>830480</v>
      </c>
      <c r="AK12634" s="5">
        <v>0.3</v>
      </c>
      <c r="AL12634" s="5">
        <f>AJ12634*(AK12634/100)</f>
        <v>2491.44</v>
      </c>
    </row>
    <row r="12635" spans="1:38" x14ac:dyDescent="0.45">
      <c r="O12635" s="30" t="s">
        <v>54</v>
      </c>
      <c r="P12635" s="30">
        <f>SUM(P12634:P12634)</f>
        <v>830480</v>
      </c>
      <c r="AH12635" s="5">
        <f>SUM(AH12634:AH12634)</f>
        <v>830480</v>
      </c>
      <c r="AJ12635" s="5">
        <f>SUM(AJ12634:AJ12634)</f>
        <v>830480</v>
      </c>
      <c r="AL12635" s="5">
        <f>SUM(AL12634:AL12634)</f>
        <v>2491.44</v>
      </c>
    </row>
    <row r="12636" spans="1:38" x14ac:dyDescent="0.45">
      <c r="A12636" s="17" t="s">
        <v>18303</v>
      </c>
      <c r="B12636" s="22">
        <v>3101300669369</v>
      </c>
      <c r="C12636" s="17" t="s">
        <v>18304</v>
      </c>
      <c r="D12636" s="17" t="s">
        <v>18305</v>
      </c>
      <c r="E12636" s="3">
        <v>7318</v>
      </c>
      <c r="F12636" s="3">
        <v>9688</v>
      </c>
      <c r="G12636" s="7" t="s">
        <v>18306</v>
      </c>
      <c r="H12636" s="3" t="s">
        <v>42</v>
      </c>
      <c r="I12636" s="3">
        <v>5125</v>
      </c>
    </row>
    <row r="12637" spans="1:38" x14ac:dyDescent="0.45">
      <c r="O12637" s="30" t="s">
        <v>54</v>
      </c>
      <c r="P12637" s="30">
        <f>SUM(P12636:P12636)</f>
        <v>0</v>
      </c>
      <c r="AH12637" s="5">
        <f>SUM(AH12636:AH12636)</f>
        <v>0</v>
      </c>
      <c r="AJ12637" s="5">
        <f>SUM(AJ12636:AJ12636)</f>
        <v>0</v>
      </c>
      <c r="AL12637" s="5">
        <f>SUM(AL12636:AL12636)</f>
        <v>0</v>
      </c>
    </row>
    <row r="12638" spans="1:38" x14ac:dyDescent="0.45">
      <c r="A12638" s="17" t="s">
        <v>18307</v>
      </c>
      <c r="B12638" s="22">
        <v>3770400007850</v>
      </c>
      <c r="C12638" s="17" t="s">
        <v>18308</v>
      </c>
      <c r="D12638" s="17" t="s">
        <v>7348</v>
      </c>
      <c r="E12638" s="3">
        <v>7319</v>
      </c>
      <c r="F12638" s="3">
        <v>10119</v>
      </c>
      <c r="G12638" s="7" t="s">
        <v>18309</v>
      </c>
      <c r="H12638" s="3" t="s">
        <v>42</v>
      </c>
      <c r="I12638" s="3">
        <v>2890</v>
      </c>
    </row>
    <row r="12639" spans="1:38" x14ac:dyDescent="0.45">
      <c r="O12639" s="30" t="s">
        <v>54</v>
      </c>
      <c r="P12639" s="30">
        <f>SUM(P12638:P12638)</f>
        <v>0</v>
      </c>
      <c r="AH12639" s="5">
        <f>SUM(AH12638:AH12638)</f>
        <v>0</v>
      </c>
      <c r="AJ12639" s="5">
        <f>SUM(AJ12638:AJ12638)</f>
        <v>0</v>
      </c>
      <c r="AL12639" s="5">
        <f>SUM(AL12638:AL12638)</f>
        <v>0</v>
      </c>
    </row>
    <row r="12640" spans="1:38" x14ac:dyDescent="0.45">
      <c r="A12640" s="17" t="s">
        <v>18310</v>
      </c>
      <c r="B12640" s="22">
        <v>3779900082573</v>
      </c>
      <c r="C12640" s="17" t="s">
        <v>18311</v>
      </c>
      <c r="D12640" s="17" t="s">
        <v>18312</v>
      </c>
      <c r="E12640" s="3">
        <v>7320</v>
      </c>
      <c r="F12640" s="3">
        <v>7443</v>
      </c>
      <c r="G12640" s="7" t="s">
        <v>18313</v>
      </c>
      <c r="H12640" s="3" t="s">
        <v>42</v>
      </c>
      <c r="I12640" s="3">
        <v>5159</v>
      </c>
    </row>
    <row r="12641" spans="1:38" x14ac:dyDescent="0.45">
      <c r="O12641" s="30" t="s">
        <v>54</v>
      </c>
      <c r="P12641" s="30">
        <f>SUM(P12640:P12640)</f>
        <v>0</v>
      </c>
      <c r="AH12641" s="5">
        <f>SUM(AH12640:AH12640)</f>
        <v>0</v>
      </c>
      <c r="AJ12641" s="5">
        <f>SUM(AJ12640:AJ12640)</f>
        <v>0</v>
      </c>
      <c r="AL12641" s="5">
        <f>SUM(AL12640:AL12640)</f>
        <v>0</v>
      </c>
    </row>
    <row r="12642" spans="1:38" x14ac:dyDescent="0.45">
      <c r="A12642" s="17" t="s">
        <v>18314</v>
      </c>
      <c r="B12642" s="22">
        <v>3309901245089</v>
      </c>
      <c r="C12642" s="17" t="s">
        <v>18315</v>
      </c>
      <c r="D12642" s="17" t="s">
        <v>18316</v>
      </c>
      <c r="E12642" s="3">
        <v>7321</v>
      </c>
      <c r="F12642" s="3">
        <v>9524</v>
      </c>
      <c r="G12642" s="7" t="s">
        <v>18317</v>
      </c>
      <c r="H12642" s="3" t="s">
        <v>42</v>
      </c>
      <c r="I12642" s="3">
        <v>5198</v>
      </c>
    </row>
    <row r="12643" spans="1:38" x14ac:dyDescent="0.45">
      <c r="E12643" s="3">
        <v>7322</v>
      </c>
      <c r="F12643" s="3">
        <v>9248</v>
      </c>
      <c r="G12643" s="7" t="s">
        <v>18318</v>
      </c>
      <c r="H12643" s="3" t="s">
        <v>42</v>
      </c>
      <c r="I12643" s="3">
        <v>5207</v>
      </c>
    </row>
    <row r="12644" spans="1:38" x14ac:dyDescent="0.45">
      <c r="O12644" s="30" t="s">
        <v>54</v>
      </c>
      <c r="P12644" s="30">
        <f>SUM(P12642:P12643)</f>
        <v>0</v>
      </c>
      <c r="AH12644" s="5">
        <f>SUM(AH12642:AH12643)</f>
        <v>0</v>
      </c>
      <c r="AJ12644" s="5">
        <f>SUM(AJ12642:AJ12643)</f>
        <v>0</v>
      </c>
      <c r="AL12644" s="5">
        <f>SUM(AL12642:AL12643)</f>
        <v>0</v>
      </c>
    </row>
    <row r="12645" spans="1:38" x14ac:dyDescent="0.45">
      <c r="A12645" s="17" t="s">
        <v>18319</v>
      </c>
      <c r="B12645" s="22">
        <v>2770400020157</v>
      </c>
      <c r="C12645" s="17" t="s">
        <v>18320</v>
      </c>
      <c r="D12645" s="17" t="s">
        <v>18321</v>
      </c>
      <c r="E12645" s="3">
        <v>7323</v>
      </c>
      <c r="F12645" s="3">
        <v>88</v>
      </c>
      <c r="G12645" s="7" t="s">
        <v>18322</v>
      </c>
      <c r="H12645" s="3" t="s">
        <v>42</v>
      </c>
      <c r="I12645" s="3">
        <v>9074</v>
      </c>
      <c r="J12645" s="3">
        <v>0</v>
      </c>
      <c r="K12645" s="3">
        <v>0</v>
      </c>
      <c r="L12645" s="72">
        <v>27</v>
      </c>
      <c r="M12645" s="29" t="s">
        <v>43</v>
      </c>
      <c r="N12645" s="30">
        <f>((J12645*400)+(K12645*100))+L12645</f>
        <v>27</v>
      </c>
      <c r="O12645" s="30">
        <v>5500</v>
      </c>
      <c r="P12645" s="30">
        <f>N12645*O12645</f>
        <v>148500</v>
      </c>
      <c r="AG12645" s="5">
        <f>IF(AND(AF12645="",P12645=""),0,IF((AF12645=""),P12645,IF((P12645=""),AF12645,AF12645+P12645)))</f>
        <v>148500</v>
      </c>
      <c r="AH12645" s="5">
        <f>IF( (AA12645=""),AG12645*1,AG12645*(AA12645/100) )</f>
        <v>148500</v>
      </c>
      <c r="AI12645" s="5">
        <v>0</v>
      </c>
      <c r="AJ12645" s="5">
        <f>IF((AI12645-AH12645) &gt; 1,0,IF((AI12645-AH12645)&lt;0,AH12645-AI12645,AI12645-AH12645))</f>
        <v>148500</v>
      </c>
      <c r="AK12645" s="5">
        <v>0.3</v>
      </c>
      <c r="AL12645" s="5">
        <f>AJ12645*(AK12645/100)</f>
        <v>445.5</v>
      </c>
    </row>
    <row r="12646" spans="1:38" x14ac:dyDescent="0.45">
      <c r="O12646" s="30" t="s">
        <v>54</v>
      </c>
      <c r="P12646" s="30">
        <f>SUM(P12645:P12645)</f>
        <v>148500</v>
      </c>
      <c r="AH12646" s="5">
        <f>SUM(AH12645:AH12645)</f>
        <v>148500</v>
      </c>
      <c r="AJ12646" s="5">
        <f>SUM(AJ12645:AJ12645)</f>
        <v>148500</v>
      </c>
      <c r="AL12646" s="5">
        <f>SUM(AL12645:AL12645)</f>
        <v>445.5</v>
      </c>
    </row>
    <row r="12647" spans="1:38" x14ac:dyDescent="0.45">
      <c r="A12647" s="17" t="s">
        <v>18323</v>
      </c>
      <c r="B12647" s="22">
        <v>1609900031370</v>
      </c>
      <c r="C12647" s="17" t="s">
        <v>18324</v>
      </c>
      <c r="D12647" s="17" t="s">
        <v>18325</v>
      </c>
      <c r="E12647" s="3">
        <v>7324</v>
      </c>
      <c r="F12647" s="3">
        <v>6693</v>
      </c>
      <c r="G12647" s="7" t="s">
        <v>18326</v>
      </c>
      <c r="H12647" s="3" t="s">
        <v>42</v>
      </c>
      <c r="I12647" s="3">
        <v>12241</v>
      </c>
    </row>
    <row r="12648" spans="1:38" x14ac:dyDescent="0.45">
      <c r="O12648" s="30" t="s">
        <v>54</v>
      </c>
      <c r="P12648" s="30">
        <f>SUM(P12647:P12647)</f>
        <v>0</v>
      </c>
      <c r="AH12648" s="5">
        <f>SUM(AH12647:AH12647)</f>
        <v>0</v>
      </c>
      <c r="AJ12648" s="5">
        <f>SUM(AJ12647:AJ12647)</f>
        <v>0</v>
      </c>
      <c r="AL12648" s="5">
        <f>SUM(AL12647:AL12647)</f>
        <v>0</v>
      </c>
    </row>
    <row r="12649" spans="1:38" x14ac:dyDescent="0.45">
      <c r="A12649" s="17" t="s">
        <v>18327</v>
      </c>
      <c r="B12649" s="22">
        <v>3770400043805</v>
      </c>
      <c r="C12649" s="17" t="s">
        <v>18328</v>
      </c>
      <c r="D12649" s="17" t="s">
        <v>18329</v>
      </c>
      <c r="E12649" s="3">
        <v>7325</v>
      </c>
      <c r="F12649" s="3">
        <v>9244</v>
      </c>
      <c r="G12649" s="7" t="s">
        <v>18330</v>
      </c>
      <c r="H12649" s="3" t="s">
        <v>42</v>
      </c>
      <c r="I12649" s="3">
        <v>12262</v>
      </c>
    </row>
    <row r="12650" spans="1:38" x14ac:dyDescent="0.45">
      <c r="O12650" s="30" t="s">
        <v>54</v>
      </c>
      <c r="P12650" s="30">
        <f>SUM(P12649:P12649)</f>
        <v>0</v>
      </c>
      <c r="AH12650" s="5">
        <f>SUM(AH12649:AH12649)</f>
        <v>0</v>
      </c>
      <c r="AJ12650" s="5">
        <f>SUM(AJ12649:AJ12649)</f>
        <v>0</v>
      </c>
      <c r="AL12650" s="5">
        <f>SUM(AL12649:AL12649)</f>
        <v>0</v>
      </c>
    </row>
    <row r="12651" spans="1:38" x14ac:dyDescent="0.45">
      <c r="A12651" s="17" t="s">
        <v>18331</v>
      </c>
      <c r="B12651" s="22">
        <v>3102300170306</v>
      </c>
      <c r="C12651" s="17" t="s">
        <v>18332</v>
      </c>
      <c r="D12651" s="17" t="s">
        <v>18333</v>
      </c>
      <c r="E12651" s="3">
        <v>7326</v>
      </c>
      <c r="F12651" s="3">
        <v>1838</v>
      </c>
      <c r="G12651" s="7" t="s">
        <v>18334</v>
      </c>
      <c r="H12651" s="3" t="s">
        <v>42</v>
      </c>
      <c r="I12651" s="3">
        <v>12824</v>
      </c>
      <c r="J12651" s="3">
        <v>0</v>
      </c>
      <c r="K12651" s="3">
        <v>0</v>
      </c>
      <c r="L12651" s="72">
        <v>27</v>
      </c>
      <c r="M12651" s="29" t="s">
        <v>208</v>
      </c>
      <c r="N12651" s="30">
        <f>((J12651*400)+(K12651*100))+L12651</f>
        <v>27</v>
      </c>
      <c r="O12651" s="30">
        <v>500</v>
      </c>
      <c r="P12651" s="30">
        <f>N12651*O12651</f>
        <v>13500</v>
      </c>
      <c r="AG12651" s="5">
        <f>IF(AND(AF12651="",P12651=""),0,IF((AF12651=""),P12651,IF((P12651=""),AF12651,AF12651+P12651)))</f>
        <v>13500</v>
      </c>
      <c r="AH12651" s="5">
        <f>IF( (AA12651=""),AG12651*1,AG12651*(AA12651/100) )</f>
        <v>13500</v>
      </c>
      <c r="AI12651" s="5">
        <v>0</v>
      </c>
      <c r="AJ12651" s="5">
        <f>IF((AI12651-AH12651) &gt; 1,0,IF((AI12651-AH12651)&lt;0,AH12651-AI12651,AI12651-AH12651))</f>
        <v>13500</v>
      </c>
      <c r="AK12651" s="5">
        <v>0.02</v>
      </c>
      <c r="AL12651" s="5">
        <f>AJ12651*(AK12651/100)</f>
        <v>2.7</v>
      </c>
    </row>
    <row r="12652" spans="1:38" x14ac:dyDescent="0.45">
      <c r="O12652" s="30" t="s">
        <v>54</v>
      </c>
      <c r="P12652" s="30">
        <f>SUM(P12651:P12651)</f>
        <v>13500</v>
      </c>
      <c r="AH12652" s="5">
        <f>SUM(AH12651:AH12651)</f>
        <v>13500</v>
      </c>
      <c r="AJ12652" s="5">
        <f>SUM(AJ12651:AJ12651)</f>
        <v>13500</v>
      </c>
      <c r="AL12652" s="5">
        <f>SUM(AL12651:AL12651)</f>
        <v>2.7</v>
      </c>
    </row>
    <row r="12653" spans="1:38" x14ac:dyDescent="0.45">
      <c r="A12653" s="17" t="s">
        <v>18327</v>
      </c>
      <c r="B12653" s="22">
        <v>3770400043805</v>
      </c>
      <c r="C12653" s="17" t="s">
        <v>18328</v>
      </c>
      <c r="D12653" s="17" t="s">
        <v>18329</v>
      </c>
      <c r="E12653" s="3">
        <v>7327</v>
      </c>
      <c r="F12653" s="3">
        <v>2171</v>
      </c>
      <c r="G12653" s="7" t="s">
        <v>18335</v>
      </c>
      <c r="H12653" s="3" t="s">
        <v>42</v>
      </c>
      <c r="I12653" s="3">
        <v>12881</v>
      </c>
      <c r="J12653" s="3">
        <v>0</v>
      </c>
      <c r="K12653" s="3">
        <v>2</v>
      </c>
      <c r="L12653" s="72">
        <v>4</v>
      </c>
      <c r="M12653" s="29" t="s">
        <v>43</v>
      </c>
      <c r="N12653" s="30">
        <f>((J12653*400)+(K12653*100))+L12653</f>
        <v>204</v>
      </c>
      <c r="O12653" s="30">
        <v>150</v>
      </c>
      <c r="P12653" s="30">
        <f>N12653*O12653</f>
        <v>30600</v>
      </c>
      <c r="AG12653" s="5">
        <f>IF(AND(AF12653="",P12653=""),0,IF((AF12653=""),P12653,IF((P12653=""),AF12653,AF12653+P12653)))</f>
        <v>30600</v>
      </c>
      <c r="AH12653" s="5">
        <f>IF( (AA12653=""),AG12653*1,AG12653*(AA12653/100) )</f>
        <v>30600</v>
      </c>
      <c r="AI12653" s="5">
        <v>0</v>
      </c>
      <c r="AJ12653" s="5">
        <f>IF((AI12653-AH12653) &gt; 1,0,IF((AI12653-AH12653)&lt;0,AH12653-AI12653,AI12653-AH12653))</f>
        <v>30600</v>
      </c>
      <c r="AK12653" s="5">
        <v>0.3</v>
      </c>
      <c r="AL12653" s="5">
        <f>AJ12653*(AK12653/100)</f>
        <v>91.8</v>
      </c>
    </row>
    <row r="12654" spans="1:38" x14ac:dyDescent="0.45">
      <c r="O12654" s="30" t="s">
        <v>54</v>
      </c>
      <c r="P12654" s="30">
        <f>SUM(P12653:P12653)</f>
        <v>30600</v>
      </c>
      <c r="AH12654" s="5">
        <f>SUM(AH12653:AH12653)</f>
        <v>30600</v>
      </c>
      <c r="AJ12654" s="5">
        <f>SUM(AJ12653:AJ12653)</f>
        <v>30600</v>
      </c>
      <c r="AL12654" s="5">
        <f>SUM(AL12653:AL12653)</f>
        <v>91.8</v>
      </c>
    </row>
    <row r="12655" spans="1:38" x14ac:dyDescent="0.45">
      <c r="A12655" s="17" t="s">
        <v>18336</v>
      </c>
      <c r="B12655" s="22">
        <v>3770400077424</v>
      </c>
      <c r="C12655" s="17" t="s">
        <v>18337</v>
      </c>
      <c r="D12655" s="17" t="s">
        <v>18338</v>
      </c>
      <c r="E12655" s="3">
        <v>7328</v>
      </c>
      <c r="F12655" s="3">
        <v>6228</v>
      </c>
      <c r="H12655" s="3" t="s">
        <v>42</v>
      </c>
      <c r="I12655" s="3">
        <v>12894</v>
      </c>
      <c r="J12655" s="3">
        <v>0</v>
      </c>
      <c r="K12655" s="3">
        <v>0</v>
      </c>
      <c r="L12655" s="72">
        <v>20</v>
      </c>
      <c r="M12655" s="29" t="s">
        <v>208</v>
      </c>
      <c r="N12655" s="30">
        <f>((J12655*400)+(K12655*100))+L12655</f>
        <v>20</v>
      </c>
      <c r="O12655" s="30">
        <v>230</v>
      </c>
      <c r="P12655" s="30">
        <f>N12655*O12655</f>
        <v>4600</v>
      </c>
      <c r="AG12655" s="5">
        <f>IF(AND(AF12655="",P12655=""),0,IF((AF12655=""),P12655,IF((P12655=""),AF12655,AF12655+P12655)))</f>
        <v>4600</v>
      </c>
      <c r="AH12655" s="5">
        <f>IF( (AA12655=""),AG12655*1,AG12655*(AA12655/100) )</f>
        <v>4600</v>
      </c>
      <c r="AI12655" s="5">
        <v>0</v>
      </c>
      <c r="AJ12655" s="5">
        <f>IF((AI12655-AH12655) &gt; 1,0,IF((AI12655-AH12655)&lt;0,AH12655-AI12655,AI12655-AH12655))</f>
        <v>4600</v>
      </c>
      <c r="AK12655" s="5">
        <v>0.02</v>
      </c>
      <c r="AL12655" s="5">
        <f>AJ12655*(AK12655/100)</f>
        <v>0.92</v>
      </c>
    </row>
    <row r="12656" spans="1:38" x14ac:dyDescent="0.45">
      <c r="J12656" s="3">
        <v>5</v>
      </c>
      <c r="K12656" s="3">
        <v>0</v>
      </c>
      <c r="L12656" s="72">
        <v>17</v>
      </c>
      <c r="M12656" s="29" t="s">
        <v>90</v>
      </c>
      <c r="N12656" s="30">
        <f>((J12656*400)+(K12656*100))+L12656</f>
        <v>2017</v>
      </c>
      <c r="O12656" s="30">
        <v>230</v>
      </c>
      <c r="P12656" s="30">
        <f>N12656*O12656</f>
        <v>463910</v>
      </c>
      <c r="AG12656" s="5">
        <f>IF(AND(AF12656="",P12656=""),0,IF((AF12656=""),P12656,IF((P12656=""),AF12656,AF12656+P12656)))</f>
        <v>463910</v>
      </c>
      <c r="AH12656" s="5">
        <f>IF( (AA12656=""),AG12656*1,AG12656*(AA12656/100) )</f>
        <v>463910</v>
      </c>
      <c r="AI12656" s="5">
        <v>0</v>
      </c>
      <c r="AJ12656" s="5">
        <f>IF((AI12656-AH12656) &gt; 1,0,IF((AI12656-AH12656)&lt;0,AH12656-AI12656,AI12656-AH12656))</f>
        <v>463910</v>
      </c>
      <c r="AK12656" s="5">
        <v>0.01</v>
      </c>
      <c r="AL12656" s="5">
        <f>AJ12656*(AK12656/100)</f>
        <v>46.391000000000005</v>
      </c>
    </row>
    <row r="12657" spans="1:38" x14ac:dyDescent="0.45">
      <c r="Q12657" s="74">
        <v>1</v>
      </c>
      <c r="R12657" s="17" t="s">
        <v>18336</v>
      </c>
      <c r="S12657" s="26">
        <v>3770400077424</v>
      </c>
      <c r="T12657" s="17" t="s">
        <v>18337</v>
      </c>
      <c r="U12657" s="17" t="s">
        <v>18339</v>
      </c>
      <c r="W12657" s="3" t="s">
        <v>210</v>
      </c>
      <c r="X12657" s="3" t="s">
        <v>211</v>
      </c>
      <c r="Y12657" s="3" t="s">
        <v>212</v>
      </c>
      <c r="Z12657" s="5">
        <v>80</v>
      </c>
      <c r="AA12657" s="67">
        <v>100</v>
      </c>
      <c r="AB12657" s="5">
        <v>6900</v>
      </c>
      <c r="AC12657" s="5">
        <f>Z12657*AB12657</f>
        <v>552000</v>
      </c>
      <c r="AD12657" s="9">
        <v>5</v>
      </c>
      <c r="AE12657" s="9">
        <v>5</v>
      </c>
      <c r="AF12657" s="5">
        <f>(AC12657*(100-AE12657))/100</f>
        <v>524400</v>
      </c>
      <c r="AG12657" s="5">
        <f>IF( (AF12657=""),0,SUM(AF12657:AF12657) )</f>
        <v>524400</v>
      </c>
      <c r="AH12657" s="5">
        <f>(AG12657/100)*(AA12657)</f>
        <v>524400</v>
      </c>
      <c r="AI12657" s="5">
        <v>0</v>
      </c>
      <c r="AJ12657" s="5">
        <f>IF((AI12657-AH12657) &gt; 1,0,IF((AI12657-AH12657)&lt;0,AH12657-AI12657,AI12657-AH12657))</f>
        <v>524400</v>
      </c>
      <c r="AK12657" s="5">
        <v>0.02</v>
      </c>
      <c r="AL12657" s="5">
        <f>AJ12657*(AK12657/100)</f>
        <v>104.88000000000001</v>
      </c>
    </row>
    <row r="12658" spans="1:38" x14ac:dyDescent="0.45">
      <c r="O12658" s="30" t="s">
        <v>54</v>
      </c>
      <c r="P12658" s="30">
        <f>SUM(P12655:P12657)</f>
        <v>468510</v>
      </c>
      <c r="AH12658" s="5">
        <f>SUM(AH12655:AH12657)</f>
        <v>992910</v>
      </c>
      <c r="AJ12658" s="5">
        <f>SUM(AJ12655:AJ12657)</f>
        <v>992910</v>
      </c>
      <c r="AL12658" s="5">
        <f>SUM(AL12655:AL12657)</f>
        <v>152.19100000000003</v>
      </c>
    </row>
    <row r="12659" spans="1:38" x14ac:dyDescent="0.45">
      <c r="A12659" s="17" t="s">
        <v>18340</v>
      </c>
      <c r="B12659" s="22">
        <v>3101700382075</v>
      </c>
      <c r="C12659" s="17" t="s">
        <v>18341</v>
      </c>
      <c r="D12659" s="17" t="s">
        <v>18342</v>
      </c>
      <c r="E12659" s="3">
        <v>7329</v>
      </c>
      <c r="F12659" s="3">
        <v>2269</v>
      </c>
      <c r="G12659" s="7" t="s">
        <v>18343</v>
      </c>
      <c r="H12659" s="3" t="s">
        <v>42</v>
      </c>
      <c r="I12659" s="3">
        <v>13599</v>
      </c>
      <c r="J12659" s="3">
        <v>4</v>
      </c>
      <c r="K12659" s="3">
        <v>0</v>
      </c>
      <c r="L12659" s="72">
        <v>77</v>
      </c>
      <c r="M12659" s="29" t="s">
        <v>90</v>
      </c>
      <c r="N12659" s="30">
        <f>((J12659*400)+(K12659*100))+L12659</f>
        <v>1677</v>
      </c>
      <c r="O12659" s="30">
        <v>150</v>
      </c>
      <c r="P12659" s="30">
        <f>N12659*O12659</f>
        <v>251550</v>
      </c>
      <c r="AG12659" s="5">
        <f>IF(AND(AF12659="",P12659=""),0,IF((AF12659=""),P12659,IF((P12659=""),AF12659,AF12659+P12659)))</f>
        <v>251550</v>
      </c>
      <c r="AH12659" s="5">
        <f>IF( (AA12659=""),AG12659*1,AG12659*(AA12659/100) )</f>
        <v>251550</v>
      </c>
      <c r="AI12659" s="5">
        <v>50000000</v>
      </c>
      <c r="AJ12659" s="5">
        <f>IF((AI12659-AH12659) &gt; 1,0,IF((AI12659-AH12659)&lt;0,AH12659-AI12659,AI12659-AH12659))</f>
        <v>0</v>
      </c>
      <c r="AK12659" s="5">
        <v>0.01</v>
      </c>
      <c r="AL12659" s="5">
        <f>AJ12659*(AK12659/100)</f>
        <v>0</v>
      </c>
    </row>
    <row r="12660" spans="1:38" x14ac:dyDescent="0.45">
      <c r="O12660" s="30" t="s">
        <v>54</v>
      </c>
      <c r="P12660" s="30">
        <f>SUM(P12659:P12659)</f>
        <v>251550</v>
      </c>
      <c r="AH12660" s="5">
        <f>SUM(AH12659:AH12659)</f>
        <v>251550</v>
      </c>
      <c r="AJ12660" s="5">
        <f>SUM(AJ12659:AJ12659)</f>
        <v>0</v>
      </c>
      <c r="AL12660" s="5">
        <f>SUM(AL12659:AL12659)</f>
        <v>0</v>
      </c>
    </row>
    <row r="12661" spans="1:38" x14ac:dyDescent="0.45">
      <c r="A12661" s="17" t="s">
        <v>18344</v>
      </c>
      <c r="B12661" s="22">
        <v>3100901453408</v>
      </c>
      <c r="C12661" s="17" t="s">
        <v>18345</v>
      </c>
      <c r="D12661" s="17" t="s">
        <v>18346</v>
      </c>
      <c r="E12661" s="3">
        <v>7330</v>
      </c>
      <c r="F12661" s="3">
        <v>4211</v>
      </c>
      <c r="G12661" s="7" t="s">
        <v>18347</v>
      </c>
      <c r="H12661" s="3" t="s">
        <v>42</v>
      </c>
      <c r="I12661" s="3">
        <v>14695</v>
      </c>
      <c r="J12661" s="3">
        <v>0</v>
      </c>
      <c r="K12661" s="3">
        <v>0</v>
      </c>
      <c r="L12661" s="72">
        <v>50</v>
      </c>
      <c r="M12661" s="29" t="s">
        <v>43</v>
      </c>
      <c r="N12661" s="30">
        <f>((J12661*400)+(K12661*100))+L12661</f>
        <v>50</v>
      </c>
      <c r="O12661" s="30">
        <v>500</v>
      </c>
      <c r="P12661" s="30">
        <f>N12661*O12661</f>
        <v>25000</v>
      </c>
      <c r="AG12661" s="5">
        <f>IF(AND(AF12661="",P12661=""),0,IF((AF12661=""),P12661,IF((P12661=""),AF12661,AF12661+P12661)))</f>
        <v>25000</v>
      </c>
      <c r="AH12661" s="5">
        <f>IF( (AA12661=""),AG12661*1,AG12661*(AA12661/100) )</f>
        <v>25000</v>
      </c>
      <c r="AI12661" s="5">
        <v>0</v>
      </c>
      <c r="AJ12661" s="5">
        <f>IF((AI12661-AH12661) &gt; 1,0,IF((AI12661-AH12661)&lt;0,AH12661-AI12661,AI12661-AH12661))</f>
        <v>25000</v>
      </c>
      <c r="AK12661" s="5">
        <v>0.3</v>
      </c>
      <c r="AL12661" s="5">
        <f>AJ12661*(AK12661/100)</f>
        <v>75</v>
      </c>
    </row>
    <row r="12662" spans="1:38" x14ac:dyDescent="0.45">
      <c r="O12662" s="30" t="s">
        <v>54</v>
      </c>
      <c r="P12662" s="30">
        <f>SUM(P12661:P12661)</f>
        <v>25000</v>
      </c>
      <c r="AH12662" s="5">
        <f>SUM(AH12661:AH12661)</f>
        <v>25000</v>
      </c>
      <c r="AJ12662" s="5">
        <f>SUM(AJ12661:AJ12661)</f>
        <v>25000</v>
      </c>
      <c r="AL12662" s="5">
        <f>SUM(AL12661:AL12661)</f>
        <v>75</v>
      </c>
    </row>
    <row r="12663" spans="1:38" x14ac:dyDescent="0.45">
      <c r="A12663" s="17" t="s">
        <v>18348</v>
      </c>
      <c r="B12663" s="22">
        <v>3190600379993</v>
      </c>
      <c r="C12663" s="17" t="s">
        <v>18349</v>
      </c>
      <c r="D12663" s="17" t="s">
        <v>18350</v>
      </c>
      <c r="E12663" s="3">
        <v>7331</v>
      </c>
      <c r="F12663" s="3">
        <v>1741</v>
      </c>
      <c r="G12663" s="7" t="s">
        <v>18351</v>
      </c>
      <c r="H12663" s="3" t="s">
        <v>42</v>
      </c>
      <c r="I12663" s="3">
        <v>15555</v>
      </c>
      <c r="J12663" s="3">
        <v>6</v>
      </c>
      <c r="K12663" s="3">
        <v>2</v>
      </c>
      <c r="L12663" s="72">
        <v>2</v>
      </c>
      <c r="M12663" s="29" t="s">
        <v>43</v>
      </c>
      <c r="N12663" s="30">
        <f>((J12663*400)+(K12663*100))+L12663</f>
        <v>2602</v>
      </c>
      <c r="O12663" s="30">
        <v>400</v>
      </c>
      <c r="P12663" s="30">
        <f>N12663*O12663</f>
        <v>1040800</v>
      </c>
      <c r="AG12663" s="5">
        <f>IF(AND(AF12663="",P12663=""),0,IF((AF12663=""),P12663,IF((P12663=""),AF12663,AF12663+P12663)))</f>
        <v>1040800</v>
      </c>
      <c r="AH12663" s="5">
        <f>IF( (AA12663=""),AG12663*1,AG12663*(AA12663/100) )</f>
        <v>1040800</v>
      </c>
      <c r="AI12663" s="5">
        <v>0</v>
      </c>
      <c r="AJ12663" s="5">
        <f>IF((AI12663-AH12663) &gt; 1,0,IF((AI12663-AH12663)&lt;0,AH12663-AI12663,AI12663-AH12663))</f>
        <v>1040800</v>
      </c>
      <c r="AK12663" s="5">
        <v>0.3</v>
      </c>
      <c r="AL12663" s="5">
        <f>AJ12663*(AK12663/100)</f>
        <v>3122.4</v>
      </c>
    </row>
    <row r="12664" spans="1:38" x14ac:dyDescent="0.45">
      <c r="O12664" s="30" t="s">
        <v>54</v>
      </c>
      <c r="P12664" s="30">
        <f>SUM(P12663:P12663)</f>
        <v>1040800</v>
      </c>
      <c r="AH12664" s="5">
        <f>SUM(AH12663:AH12663)</f>
        <v>1040800</v>
      </c>
      <c r="AJ12664" s="5">
        <f>SUM(AJ12663:AJ12663)</f>
        <v>1040800</v>
      </c>
      <c r="AL12664" s="5">
        <f>SUM(AL12663:AL12663)</f>
        <v>3122.4</v>
      </c>
    </row>
    <row r="12665" spans="1:38" x14ac:dyDescent="0.45">
      <c r="A12665" s="17" t="s">
        <v>18352</v>
      </c>
      <c r="B12665" s="22">
        <v>3130100552416</v>
      </c>
      <c r="C12665" s="17" t="s">
        <v>18353</v>
      </c>
      <c r="D12665" s="17" t="s">
        <v>1341</v>
      </c>
      <c r="E12665" s="3">
        <v>7332</v>
      </c>
      <c r="F12665" s="3">
        <v>7871</v>
      </c>
      <c r="G12665" s="7" t="s">
        <v>18354</v>
      </c>
      <c r="H12665" s="3" t="s">
        <v>42</v>
      </c>
      <c r="I12665" s="3">
        <v>27260</v>
      </c>
    </row>
    <row r="12666" spans="1:38" x14ac:dyDescent="0.45">
      <c r="O12666" s="30" t="s">
        <v>54</v>
      </c>
      <c r="P12666" s="30">
        <f>SUM(P12665:P12665)</f>
        <v>0</v>
      </c>
      <c r="AH12666" s="5">
        <f>SUM(AH12665:AH12665)</f>
        <v>0</v>
      </c>
      <c r="AJ12666" s="5">
        <f>SUM(AJ12665:AJ12665)</f>
        <v>0</v>
      </c>
      <c r="AL12666" s="5">
        <f>SUM(AL12665:AL12665)</f>
        <v>0</v>
      </c>
    </row>
    <row r="12667" spans="1:38" x14ac:dyDescent="0.45">
      <c r="A12667" s="17" t="s">
        <v>18348</v>
      </c>
      <c r="B12667" s="22">
        <v>3190600379993</v>
      </c>
      <c r="C12667" s="17" t="s">
        <v>18349</v>
      </c>
      <c r="D12667" s="17" t="s">
        <v>18350</v>
      </c>
      <c r="E12667" s="3">
        <v>7333</v>
      </c>
      <c r="F12667" s="3">
        <v>7717</v>
      </c>
      <c r="G12667" s="7" t="s">
        <v>18355</v>
      </c>
      <c r="H12667" s="3" t="s">
        <v>42</v>
      </c>
      <c r="I12667" s="3">
        <v>33970</v>
      </c>
    </row>
    <row r="12668" spans="1:38" x14ac:dyDescent="0.45">
      <c r="E12668" s="3">
        <v>7334</v>
      </c>
      <c r="F12668" s="3">
        <v>9729</v>
      </c>
      <c r="G12668" s="7" t="s">
        <v>18356</v>
      </c>
      <c r="H12668" s="3" t="s">
        <v>42</v>
      </c>
      <c r="I12668" s="3">
        <v>33971</v>
      </c>
    </row>
    <row r="12669" spans="1:38" x14ac:dyDescent="0.45">
      <c r="O12669" s="30" t="s">
        <v>54</v>
      </c>
      <c r="P12669" s="30">
        <f>SUM(P12667:P12668)</f>
        <v>0</v>
      </c>
      <c r="AH12669" s="5">
        <f>SUM(AH12667:AH12668)</f>
        <v>0</v>
      </c>
      <c r="AJ12669" s="5">
        <f>SUM(AJ12667:AJ12668)</f>
        <v>0</v>
      </c>
      <c r="AL12669" s="5">
        <f>SUM(AL12667:AL12668)</f>
        <v>0</v>
      </c>
    </row>
    <row r="12670" spans="1:38" x14ac:dyDescent="0.45">
      <c r="A12670" s="17" t="s">
        <v>18357</v>
      </c>
      <c r="B12670" s="22">
        <v>3100600975600</v>
      </c>
      <c r="C12670" s="17" t="s">
        <v>18358</v>
      </c>
      <c r="D12670" s="17" t="s">
        <v>18359</v>
      </c>
      <c r="E12670" s="3">
        <v>7335</v>
      </c>
      <c r="F12670" s="3">
        <v>6544</v>
      </c>
      <c r="G12670" s="7" t="s">
        <v>18360</v>
      </c>
      <c r="H12670" s="3" t="s">
        <v>42</v>
      </c>
      <c r="I12670" s="3">
        <v>8657</v>
      </c>
    </row>
    <row r="12671" spans="1:38" x14ac:dyDescent="0.45">
      <c r="E12671" s="3">
        <v>7336</v>
      </c>
      <c r="F12671" s="3">
        <v>8459</v>
      </c>
      <c r="G12671" s="7" t="s">
        <v>18361</v>
      </c>
      <c r="H12671" s="3" t="s">
        <v>42</v>
      </c>
      <c r="I12671" s="3">
        <v>27860</v>
      </c>
    </row>
    <row r="12672" spans="1:38" x14ac:dyDescent="0.45">
      <c r="O12672" s="30" t="s">
        <v>54</v>
      </c>
      <c r="P12672" s="30">
        <f>SUM(P12670:P12671)</f>
        <v>0</v>
      </c>
      <c r="AH12672" s="5">
        <f>SUM(AH12670:AH12671)</f>
        <v>0</v>
      </c>
      <c r="AJ12672" s="5">
        <f>SUM(AJ12670:AJ12671)</f>
        <v>0</v>
      </c>
      <c r="AL12672" s="5">
        <f>SUM(AL12670:AL12671)</f>
        <v>0</v>
      </c>
    </row>
    <row r="12673" spans="1:38" x14ac:dyDescent="0.45">
      <c r="A12673" s="17" t="s">
        <v>18362</v>
      </c>
      <c r="B12673" s="22">
        <v>3770400027265</v>
      </c>
      <c r="C12673" s="17" t="s">
        <v>18363</v>
      </c>
      <c r="D12673" s="17" t="s">
        <v>7343</v>
      </c>
      <c r="E12673" s="3">
        <v>7337</v>
      </c>
      <c r="F12673" s="3">
        <v>5786</v>
      </c>
      <c r="H12673" s="3" t="s">
        <v>42</v>
      </c>
      <c r="I12673" s="3">
        <v>17013</v>
      </c>
      <c r="J12673" s="3">
        <v>0</v>
      </c>
      <c r="K12673" s="3">
        <v>0</v>
      </c>
      <c r="L12673" s="72">
        <v>20.25</v>
      </c>
      <c r="M12673" s="29" t="s">
        <v>208</v>
      </c>
      <c r="N12673" s="30">
        <f>((J12673*400)+(K12673*100))+L12673</f>
        <v>20.25</v>
      </c>
      <c r="O12673" s="30">
        <v>200</v>
      </c>
      <c r="P12673" s="30">
        <f>N12673*O12673</f>
        <v>4050</v>
      </c>
      <c r="AG12673" s="5">
        <f>IF(AND(AF12673="",P12673=""),0,IF((AF12673=""),P12673,IF((P12673=""),AF12673,AF12673+P12673)))</f>
        <v>4050</v>
      </c>
      <c r="AH12673" s="5">
        <f>IF( (AA12673=""),AG12673*1,AG12673*(AA12673/100) )</f>
        <v>4050</v>
      </c>
      <c r="AI12673" s="5">
        <v>0</v>
      </c>
      <c r="AJ12673" s="5">
        <f>IF((AI12673-AH12673) &gt; 1,0,IF((AI12673-AH12673)&lt;0,AH12673-AI12673,AI12673-AH12673))</f>
        <v>4050</v>
      </c>
      <c r="AK12673" s="5">
        <v>0.02</v>
      </c>
      <c r="AL12673" s="5">
        <f>AJ12673*(AK12673/100)</f>
        <v>0.81</v>
      </c>
    </row>
    <row r="12674" spans="1:38" x14ac:dyDescent="0.45">
      <c r="Q12674" s="74">
        <v>1</v>
      </c>
      <c r="R12674" s="17" t="s">
        <v>18362</v>
      </c>
      <c r="S12674" s="26">
        <v>3770400027265</v>
      </c>
      <c r="T12674" s="17" t="s">
        <v>18363</v>
      </c>
      <c r="U12674" s="17" t="s">
        <v>18364</v>
      </c>
      <c r="W12674" s="3" t="s">
        <v>210</v>
      </c>
      <c r="X12674" s="3" t="s">
        <v>211</v>
      </c>
      <c r="Y12674" s="3" t="s">
        <v>212</v>
      </c>
      <c r="Z12674" s="5">
        <v>81</v>
      </c>
      <c r="AA12674" s="67">
        <v>100</v>
      </c>
      <c r="AB12674" s="5">
        <v>6900</v>
      </c>
      <c r="AC12674" s="5">
        <f>Z12674*AB12674</f>
        <v>558900</v>
      </c>
      <c r="AD12674" s="9">
        <v>5</v>
      </c>
      <c r="AE12674" s="9">
        <v>5</v>
      </c>
      <c r="AF12674" s="5">
        <f>(AC12674*(100-AE12674))/100</f>
        <v>530955</v>
      </c>
      <c r="AG12674" s="5">
        <f>IF( (AF12674=""),0,SUM(AF12674:AF12674) )</f>
        <v>530955</v>
      </c>
      <c r="AH12674" s="5">
        <f>(AG12674/100)*(AA12674)</f>
        <v>530955</v>
      </c>
      <c r="AI12674" s="5">
        <v>0</v>
      </c>
      <c r="AJ12674" s="5">
        <f>IF((AI12674-AH12674) &gt; 1,0,IF((AI12674-AH12674)&lt;0,AH12674-AI12674,AI12674-AH12674))</f>
        <v>530955</v>
      </c>
      <c r="AK12674" s="5">
        <v>0.02</v>
      </c>
      <c r="AL12674" s="5">
        <f>AJ12674*(AK12674/100)</f>
        <v>106.191</v>
      </c>
    </row>
    <row r="12675" spans="1:38" x14ac:dyDescent="0.45">
      <c r="O12675" s="30" t="s">
        <v>54</v>
      </c>
      <c r="P12675" s="30">
        <f>SUM(P12673:P12674)</f>
        <v>4050</v>
      </c>
      <c r="AH12675" s="5">
        <f>SUM(AH12673:AH12674)</f>
        <v>535005</v>
      </c>
      <c r="AJ12675" s="5">
        <f>SUM(AJ12673:AJ12674)</f>
        <v>535005</v>
      </c>
      <c r="AL12675" s="5">
        <f>SUM(AL12673:AL12674)</f>
        <v>107.001</v>
      </c>
    </row>
    <row r="12676" spans="1:38" x14ac:dyDescent="0.45">
      <c r="A12676" s="17" t="s">
        <v>18365</v>
      </c>
      <c r="B12676" s="22">
        <v>3101300310522</v>
      </c>
      <c r="C12676" s="17" t="s">
        <v>18366</v>
      </c>
      <c r="D12676" s="17" t="s">
        <v>18367</v>
      </c>
      <c r="E12676" s="3">
        <v>7338</v>
      </c>
      <c r="F12676" s="3">
        <v>2094</v>
      </c>
      <c r="G12676" s="7" t="s">
        <v>18368</v>
      </c>
      <c r="H12676" s="3" t="s">
        <v>42</v>
      </c>
      <c r="I12676" s="3">
        <v>25028</v>
      </c>
      <c r="J12676" s="3">
        <v>0</v>
      </c>
      <c r="K12676" s="3">
        <v>0</v>
      </c>
      <c r="L12676" s="72">
        <v>50</v>
      </c>
      <c r="M12676" s="29" t="s">
        <v>43</v>
      </c>
      <c r="N12676" s="30">
        <f>((J12676*400)+(K12676*100))+L12676</f>
        <v>50</v>
      </c>
      <c r="O12676" s="30">
        <v>5000</v>
      </c>
      <c r="P12676" s="30">
        <f>N12676*O12676</f>
        <v>250000</v>
      </c>
      <c r="AG12676" s="5">
        <f>IF(AND(AF12676="",P12676=""),0,IF((AF12676=""),P12676,IF((P12676=""),AF12676,AF12676+P12676)))</f>
        <v>250000</v>
      </c>
      <c r="AH12676" s="5">
        <f>IF( (AA12676=""),AG12676*1,AG12676*(AA12676/100) )</f>
        <v>250000</v>
      </c>
      <c r="AI12676" s="5">
        <v>0</v>
      </c>
      <c r="AJ12676" s="5">
        <f>IF((AI12676-AH12676) &gt; 1,0,IF((AI12676-AH12676)&lt;0,AH12676-AI12676,AI12676-AH12676))</f>
        <v>250000</v>
      </c>
      <c r="AK12676" s="5">
        <v>0.3</v>
      </c>
      <c r="AL12676" s="5">
        <f>AJ12676*(AK12676/100)</f>
        <v>750</v>
      </c>
    </row>
    <row r="12677" spans="1:38" x14ac:dyDescent="0.45">
      <c r="O12677" s="30" t="s">
        <v>54</v>
      </c>
      <c r="P12677" s="30">
        <f>SUM(P12676:P12676)</f>
        <v>250000</v>
      </c>
      <c r="AH12677" s="5">
        <f>SUM(AH12676:AH12676)</f>
        <v>250000</v>
      </c>
      <c r="AJ12677" s="5">
        <f>SUM(AJ12676:AJ12676)</f>
        <v>250000</v>
      </c>
      <c r="AL12677" s="5">
        <f>SUM(AL12676:AL12676)</f>
        <v>750</v>
      </c>
    </row>
    <row r="12678" spans="1:38" x14ac:dyDescent="0.45">
      <c r="A12678" s="17" t="s">
        <v>18369</v>
      </c>
      <c r="B12678" s="22">
        <v>3101403373802</v>
      </c>
      <c r="C12678" s="17" t="s">
        <v>18370</v>
      </c>
      <c r="D12678" s="17" t="s">
        <v>18371</v>
      </c>
      <c r="E12678" s="3">
        <v>7339</v>
      </c>
      <c r="F12678" s="3">
        <v>8651</v>
      </c>
      <c r="G12678" s="7" t="s">
        <v>18372</v>
      </c>
      <c r="H12678" s="3" t="s">
        <v>42</v>
      </c>
      <c r="I12678" s="3">
        <v>6274</v>
      </c>
    </row>
    <row r="12679" spans="1:38" x14ac:dyDescent="0.45">
      <c r="O12679" s="30" t="s">
        <v>54</v>
      </c>
      <c r="P12679" s="30">
        <f>SUM(P12678:P12678)</f>
        <v>0</v>
      </c>
      <c r="AH12679" s="5">
        <f>SUM(AH12678:AH12678)</f>
        <v>0</v>
      </c>
      <c r="AJ12679" s="5">
        <f>SUM(AJ12678:AJ12678)</f>
        <v>0</v>
      </c>
      <c r="AL12679" s="5">
        <f>SUM(AL12678:AL12678)</f>
        <v>0</v>
      </c>
    </row>
    <row r="12680" spans="1:38" x14ac:dyDescent="0.45">
      <c r="A12680" s="17" t="s">
        <v>18373</v>
      </c>
      <c r="B12680" s="22">
        <v>3809700145911</v>
      </c>
      <c r="C12680" s="17" t="s">
        <v>18374</v>
      </c>
      <c r="D12680" s="17" t="s">
        <v>18375</v>
      </c>
      <c r="E12680" s="3">
        <v>7340</v>
      </c>
      <c r="F12680" s="3">
        <v>8970</v>
      </c>
      <c r="G12680" s="7" t="s">
        <v>18376</v>
      </c>
      <c r="H12680" s="3" t="s">
        <v>42</v>
      </c>
      <c r="I12680" s="3">
        <v>11563</v>
      </c>
    </row>
    <row r="12681" spans="1:38" x14ac:dyDescent="0.45">
      <c r="E12681" s="3">
        <v>7341</v>
      </c>
      <c r="F12681" s="3">
        <v>7075</v>
      </c>
      <c r="G12681" s="7" t="s">
        <v>18377</v>
      </c>
      <c r="H12681" s="3" t="s">
        <v>42</v>
      </c>
      <c r="I12681" s="3">
        <v>33982</v>
      </c>
    </row>
    <row r="12682" spans="1:38" x14ac:dyDescent="0.45">
      <c r="E12682" s="3">
        <v>7342</v>
      </c>
      <c r="F12682" s="3">
        <v>10100</v>
      </c>
      <c r="G12682" s="7" t="s">
        <v>18378</v>
      </c>
      <c r="H12682" s="3" t="s">
        <v>42</v>
      </c>
      <c r="I12682" s="3">
        <v>33983</v>
      </c>
    </row>
    <row r="12683" spans="1:38" x14ac:dyDescent="0.45">
      <c r="E12683" s="3">
        <v>7343</v>
      </c>
      <c r="F12683" s="3">
        <v>8971</v>
      </c>
      <c r="G12683" s="7" t="s">
        <v>18379</v>
      </c>
      <c r="H12683" s="3" t="s">
        <v>42</v>
      </c>
      <c r="I12683" s="3">
        <v>33984</v>
      </c>
    </row>
    <row r="12684" spans="1:38" x14ac:dyDescent="0.45">
      <c r="O12684" s="30" t="s">
        <v>54</v>
      </c>
      <c r="P12684" s="30">
        <f>SUM(P12680:P12683)</f>
        <v>0</v>
      </c>
      <c r="AH12684" s="5">
        <f>SUM(AH12680:AH12683)</f>
        <v>0</v>
      </c>
      <c r="AJ12684" s="5">
        <f>SUM(AJ12680:AJ12683)</f>
        <v>0</v>
      </c>
      <c r="AL12684" s="5">
        <f>SUM(AL12680:AL12683)</f>
        <v>0</v>
      </c>
    </row>
    <row r="12685" spans="1:38" x14ac:dyDescent="0.45">
      <c r="A12685" s="17" t="s">
        <v>18380</v>
      </c>
      <c r="B12685" s="22">
        <v>3400900766922</v>
      </c>
      <c r="C12685" s="17" t="s">
        <v>18381</v>
      </c>
      <c r="D12685" s="17" t="s">
        <v>18382</v>
      </c>
      <c r="E12685" s="3">
        <v>7344</v>
      </c>
      <c r="F12685" s="3">
        <v>1991</v>
      </c>
      <c r="G12685" s="7" t="s">
        <v>18383</v>
      </c>
      <c r="H12685" s="3" t="s">
        <v>42</v>
      </c>
      <c r="I12685" s="3">
        <v>11934</v>
      </c>
      <c r="J12685" s="3">
        <v>6</v>
      </c>
      <c r="K12685" s="3">
        <v>1</v>
      </c>
      <c r="L12685" s="72">
        <v>15</v>
      </c>
      <c r="M12685" s="29" t="s">
        <v>43</v>
      </c>
      <c r="N12685" s="30">
        <f>((J12685*400)+(K12685*100))+L12685</f>
        <v>2515</v>
      </c>
      <c r="O12685" s="30">
        <v>230</v>
      </c>
      <c r="P12685" s="30">
        <f>N12685*O12685</f>
        <v>578450</v>
      </c>
      <c r="AG12685" s="5">
        <f>IF(AND(AF12685="",P12685=""),0,IF((AF12685=""),P12685,IF((P12685=""),AF12685,AF12685+P12685)))</f>
        <v>578450</v>
      </c>
      <c r="AH12685" s="5">
        <f>IF( (AA12685=""),AG12685*1,AG12685*(AA12685/100) )</f>
        <v>578450</v>
      </c>
      <c r="AI12685" s="5">
        <v>0</v>
      </c>
      <c r="AJ12685" s="5">
        <f>IF((AI12685-AH12685) &gt; 1,0,IF((AI12685-AH12685)&lt;0,AH12685-AI12685,AI12685-AH12685))</f>
        <v>578450</v>
      </c>
      <c r="AK12685" s="5">
        <v>0.3</v>
      </c>
      <c r="AL12685" s="5">
        <f>AJ12685*(AK12685/100)</f>
        <v>1735.3500000000001</v>
      </c>
    </row>
    <row r="12686" spans="1:38" x14ac:dyDescent="0.45">
      <c r="O12686" s="30" t="s">
        <v>54</v>
      </c>
      <c r="P12686" s="30">
        <f>SUM(P12685:P12685)</f>
        <v>578450</v>
      </c>
      <c r="AH12686" s="5">
        <f>SUM(AH12685:AH12685)</f>
        <v>578450</v>
      </c>
      <c r="AJ12686" s="5">
        <f>SUM(AJ12685:AJ12685)</f>
        <v>578450</v>
      </c>
      <c r="AL12686" s="5">
        <f>SUM(AL12685:AL12685)</f>
        <v>1735.3500000000001</v>
      </c>
    </row>
    <row r="12687" spans="1:38" x14ac:dyDescent="0.45">
      <c r="A12687" s="17" t="s">
        <v>18384</v>
      </c>
      <c r="B12687" s="22">
        <v>3770400005385</v>
      </c>
      <c r="C12687" s="17" t="s">
        <v>18385</v>
      </c>
      <c r="D12687" s="17" t="s">
        <v>18386</v>
      </c>
      <c r="E12687" s="3">
        <v>7345</v>
      </c>
      <c r="F12687" s="3">
        <v>3176</v>
      </c>
      <c r="G12687" s="7" t="s">
        <v>18387</v>
      </c>
      <c r="H12687" s="3" t="s">
        <v>42</v>
      </c>
      <c r="I12687" s="3">
        <v>2515</v>
      </c>
      <c r="J12687" s="3">
        <v>1</v>
      </c>
      <c r="K12687" s="3">
        <v>0</v>
      </c>
      <c r="L12687" s="72">
        <v>54</v>
      </c>
      <c r="M12687" s="29" t="s">
        <v>43</v>
      </c>
      <c r="N12687" s="30">
        <f>((J12687*400)+(K12687*100))+L12687</f>
        <v>454</v>
      </c>
      <c r="O12687" s="30">
        <v>2650</v>
      </c>
      <c r="P12687" s="30">
        <f>N12687*O12687</f>
        <v>1203100</v>
      </c>
      <c r="AG12687" s="5">
        <f>IF(AND(AF12687="",P12687=""),0,IF((AF12687=""),P12687,IF((P12687=""),AF12687,AF12687+P12687)))</f>
        <v>1203100</v>
      </c>
      <c r="AH12687" s="5">
        <f>IF( (AA12687=""),AG12687*1,AG12687*(AA12687/100) )</f>
        <v>1203100</v>
      </c>
      <c r="AI12687" s="5">
        <v>0</v>
      </c>
      <c r="AJ12687" s="5">
        <f>IF((AI12687-AH12687) &gt; 1,0,IF((AI12687-AH12687)&lt;0,AH12687-AI12687,AI12687-AH12687))</f>
        <v>1203100</v>
      </c>
      <c r="AK12687" s="5">
        <v>0.3</v>
      </c>
      <c r="AL12687" s="5">
        <f>AJ12687*(AK12687/100)</f>
        <v>3609.3</v>
      </c>
    </row>
    <row r="12688" spans="1:38" x14ac:dyDescent="0.45">
      <c r="O12688" s="30" t="s">
        <v>54</v>
      </c>
      <c r="P12688" s="30">
        <f>SUM(P12687:P12687)</f>
        <v>1203100</v>
      </c>
      <c r="AH12688" s="5">
        <f>SUM(AH12687:AH12687)</f>
        <v>1203100</v>
      </c>
      <c r="AJ12688" s="5">
        <f>SUM(AJ12687:AJ12687)</f>
        <v>1203100</v>
      </c>
      <c r="AL12688" s="5">
        <f>SUM(AL12687:AL12687)</f>
        <v>3609.3</v>
      </c>
    </row>
    <row r="12689" spans="1:38" x14ac:dyDescent="0.45">
      <c r="A12689" s="17" t="s">
        <v>18388</v>
      </c>
      <c r="B12689" s="22">
        <v>3101203141843</v>
      </c>
      <c r="C12689" s="17" t="s">
        <v>18389</v>
      </c>
      <c r="D12689" s="17" t="s">
        <v>5256</v>
      </c>
      <c r="E12689" s="3">
        <v>7346</v>
      </c>
      <c r="F12689" s="3">
        <v>8294</v>
      </c>
      <c r="G12689" s="7" t="s">
        <v>18390</v>
      </c>
      <c r="H12689" s="3" t="s">
        <v>42</v>
      </c>
      <c r="I12689" s="3">
        <v>5254</v>
      </c>
    </row>
    <row r="12690" spans="1:38" x14ac:dyDescent="0.45">
      <c r="E12690" s="3">
        <v>7347</v>
      </c>
      <c r="F12690" s="3">
        <v>8461</v>
      </c>
      <c r="G12690" s="7" t="s">
        <v>18391</v>
      </c>
      <c r="H12690" s="3" t="s">
        <v>42</v>
      </c>
      <c r="I12690" s="3">
        <v>5255</v>
      </c>
    </row>
    <row r="12691" spans="1:38" x14ac:dyDescent="0.45">
      <c r="O12691" s="30" t="s">
        <v>54</v>
      </c>
      <c r="P12691" s="30">
        <f>SUM(P12689:P12690)</f>
        <v>0</v>
      </c>
      <c r="AH12691" s="5">
        <f>SUM(AH12689:AH12690)</f>
        <v>0</v>
      </c>
      <c r="AJ12691" s="5">
        <f>SUM(AJ12689:AJ12690)</f>
        <v>0</v>
      </c>
      <c r="AL12691" s="5">
        <f>SUM(AL12689:AL12690)</f>
        <v>0</v>
      </c>
    </row>
    <row r="12692" spans="1:38" x14ac:dyDescent="0.45">
      <c r="A12692" s="17" t="s">
        <v>18392</v>
      </c>
      <c r="B12692" s="22">
        <v>3770400494840</v>
      </c>
      <c r="C12692" s="17" t="s">
        <v>18393</v>
      </c>
      <c r="D12692" s="17" t="s">
        <v>18394</v>
      </c>
      <c r="E12692" s="3">
        <v>7348</v>
      </c>
      <c r="F12692" s="3">
        <v>1941</v>
      </c>
      <c r="G12692" s="7" t="s">
        <v>18395</v>
      </c>
      <c r="H12692" s="3" t="s">
        <v>42</v>
      </c>
      <c r="I12692" s="3">
        <v>10305</v>
      </c>
      <c r="J12692" s="3">
        <v>0</v>
      </c>
      <c r="K12692" s="3">
        <v>3</v>
      </c>
      <c r="L12692" s="72">
        <v>62</v>
      </c>
      <c r="M12692" s="29" t="s">
        <v>43</v>
      </c>
      <c r="N12692" s="30">
        <f>((J12692*400)+(K12692*100))+L12692</f>
        <v>362</v>
      </c>
      <c r="O12692" s="30">
        <v>150</v>
      </c>
      <c r="P12692" s="30">
        <f>N12692*O12692</f>
        <v>54300</v>
      </c>
      <c r="AG12692" s="5">
        <f>IF(AND(AF12692="",P12692=""),0,IF((AF12692=""),P12692,IF((P12692=""),AF12692,AF12692+P12692)))</f>
        <v>54300</v>
      </c>
      <c r="AH12692" s="5">
        <f>IF( (AA12692=""),AG12692*1,AG12692*(AA12692/100) )</f>
        <v>54300</v>
      </c>
      <c r="AI12692" s="5">
        <v>0</v>
      </c>
      <c r="AJ12692" s="5">
        <f>IF((AI12692-AH12692) &gt; 1,0,IF((AI12692-AH12692)&lt;0,AH12692-AI12692,AI12692-AH12692))</f>
        <v>54300</v>
      </c>
      <c r="AK12692" s="5">
        <v>0.3</v>
      </c>
      <c r="AL12692" s="5">
        <f>AJ12692*(AK12692/100)</f>
        <v>162.9</v>
      </c>
    </row>
    <row r="12693" spans="1:38" x14ac:dyDescent="0.45">
      <c r="O12693" s="30" t="s">
        <v>54</v>
      </c>
      <c r="P12693" s="30">
        <f>SUM(P12692:P12692)</f>
        <v>54300</v>
      </c>
      <c r="AH12693" s="5">
        <f>SUM(AH12692:AH12692)</f>
        <v>54300</v>
      </c>
      <c r="AJ12693" s="5">
        <f>SUM(AJ12692:AJ12692)</f>
        <v>54300</v>
      </c>
      <c r="AL12693" s="5">
        <f>SUM(AL12692:AL12692)</f>
        <v>162.9</v>
      </c>
    </row>
    <row r="12694" spans="1:38" x14ac:dyDescent="0.45">
      <c r="A12694" s="17" t="s">
        <v>18396</v>
      </c>
      <c r="B12694" s="22">
        <v>3849900043127</v>
      </c>
      <c r="C12694" s="17" t="s">
        <v>18397</v>
      </c>
      <c r="D12694" s="17" t="s">
        <v>18398</v>
      </c>
      <c r="E12694" s="3">
        <v>7349</v>
      </c>
      <c r="F12694" s="3">
        <v>8584</v>
      </c>
      <c r="G12694" s="7" t="s">
        <v>18399</v>
      </c>
      <c r="H12694" s="3" t="s">
        <v>42</v>
      </c>
      <c r="I12694" s="3">
        <v>10874</v>
      </c>
    </row>
    <row r="12695" spans="1:38" x14ac:dyDescent="0.45">
      <c r="O12695" s="30" t="s">
        <v>54</v>
      </c>
      <c r="P12695" s="30">
        <f>SUM(P12694:P12694)</f>
        <v>0</v>
      </c>
      <c r="AH12695" s="5">
        <f>SUM(AH12694:AH12694)</f>
        <v>0</v>
      </c>
      <c r="AJ12695" s="5">
        <f>SUM(AJ12694:AJ12694)</f>
        <v>0</v>
      </c>
      <c r="AL12695" s="5">
        <f>SUM(AL12694:AL12694)</f>
        <v>0</v>
      </c>
    </row>
    <row r="12696" spans="1:38" x14ac:dyDescent="0.45">
      <c r="A12696" s="17" t="s">
        <v>18400</v>
      </c>
      <c r="B12696" s="22">
        <v>3859900075983</v>
      </c>
      <c r="C12696" s="17" t="s">
        <v>18401</v>
      </c>
      <c r="D12696" s="17" t="s">
        <v>18402</v>
      </c>
      <c r="E12696" s="3">
        <v>7350</v>
      </c>
      <c r="F12696" s="3">
        <v>799</v>
      </c>
      <c r="G12696" s="7" t="s">
        <v>18403</v>
      </c>
      <c r="H12696" s="3" t="s">
        <v>42</v>
      </c>
      <c r="I12696" s="3">
        <v>15071</v>
      </c>
      <c r="J12696" s="3">
        <v>0</v>
      </c>
      <c r="K12696" s="3">
        <v>0</v>
      </c>
      <c r="L12696" s="72">
        <v>90</v>
      </c>
      <c r="M12696" s="29" t="s">
        <v>43</v>
      </c>
      <c r="N12696" s="30">
        <f>((J12696*400)+(K12696*100))+L12696</f>
        <v>90</v>
      </c>
      <c r="O12696" s="30">
        <v>500</v>
      </c>
      <c r="P12696" s="30">
        <f>N12696*O12696</f>
        <v>45000</v>
      </c>
      <c r="AG12696" s="5">
        <f>IF(AND(AF12696="",P12696=""),0,IF((AF12696=""),P12696,IF((P12696=""),AF12696,AF12696+P12696)))</f>
        <v>45000</v>
      </c>
      <c r="AH12696" s="5">
        <f>IF( (AA12696=""),AG12696*1,AG12696*(AA12696/100) )</f>
        <v>45000</v>
      </c>
      <c r="AI12696" s="5">
        <v>0</v>
      </c>
      <c r="AJ12696" s="5">
        <f>IF((AI12696-AH12696) &gt; 1,0,IF((AI12696-AH12696)&lt;0,AH12696-AI12696,AI12696-AH12696))</f>
        <v>45000</v>
      </c>
      <c r="AK12696" s="5">
        <v>0.3</v>
      </c>
      <c r="AL12696" s="5">
        <f>AJ12696*(AK12696/100)</f>
        <v>135</v>
      </c>
    </row>
    <row r="12697" spans="1:38" x14ac:dyDescent="0.45">
      <c r="O12697" s="30" t="s">
        <v>54</v>
      </c>
      <c r="P12697" s="30">
        <f>SUM(P12696:P12696)</f>
        <v>45000</v>
      </c>
      <c r="AH12697" s="5">
        <f>SUM(AH12696:AH12696)</f>
        <v>45000</v>
      </c>
      <c r="AJ12697" s="5">
        <f>SUM(AJ12696:AJ12696)</f>
        <v>45000</v>
      </c>
      <c r="AL12697" s="5">
        <f>SUM(AL12696:AL12696)</f>
        <v>135</v>
      </c>
    </row>
    <row r="12698" spans="1:38" x14ac:dyDescent="0.45">
      <c r="A12698" s="17" t="s">
        <v>18384</v>
      </c>
      <c r="B12698" s="22">
        <v>3770400005385</v>
      </c>
      <c r="C12698" s="17" t="s">
        <v>18385</v>
      </c>
      <c r="D12698" s="17" t="s">
        <v>18386</v>
      </c>
      <c r="E12698" s="3">
        <v>7351</v>
      </c>
      <c r="F12698" s="3">
        <v>8123</v>
      </c>
      <c r="G12698" s="7" t="s">
        <v>18404</v>
      </c>
      <c r="H12698" s="3" t="s">
        <v>42</v>
      </c>
      <c r="I12698" s="3">
        <v>24505</v>
      </c>
    </row>
    <row r="12699" spans="1:38" x14ac:dyDescent="0.45">
      <c r="E12699" s="3">
        <v>7352</v>
      </c>
      <c r="F12699" s="3">
        <v>2437</v>
      </c>
      <c r="G12699" s="7" t="s">
        <v>18405</v>
      </c>
      <c r="H12699" s="3" t="s">
        <v>42</v>
      </c>
      <c r="I12699" s="3">
        <v>24506</v>
      </c>
      <c r="J12699" s="3">
        <v>0</v>
      </c>
      <c r="K12699" s="3">
        <v>3</v>
      </c>
      <c r="L12699" s="72">
        <v>72</v>
      </c>
      <c r="M12699" s="29" t="s">
        <v>43</v>
      </c>
      <c r="N12699" s="30">
        <f>((J12699*400)+(K12699*100))+L12699</f>
        <v>372</v>
      </c>
      <c r="O12699" s="30">
        <v>2650</v>
      </c>
      <c r="P12699" s="30">
        <f>N12699*O12699</f>
        <v>985800</v>
      </c>
      <c r="AG12699" s="5">
        <f>IF(AND(AF12699="",P12699=""),0,IF((AF12699=""),P12699,IF((P12699=""),AF12699,AF12699+P12699)))</f>
        <v>985800</v>
      </c>
      <c r="AH12699" s="5">
        <f>IF( (AA12699=""),AG12699*1,AG12699*(AA12699/100) )</f>
        <v>985800</v>
      </c>
      <c r="AI12699" s="5">
        <v>0</v>
      </c>
      <c r="AJ12699" s="5">
        <f>IF((AI12699-AH12699) &gt; 1,0,IF((AI12699-AH12699)&lt;0,AH12699-AI12699,AI12699-AH12699))</f>
        <v>985800</v>
      </c>
      <c r="AK12699" s="5">
        <v>0.3</v>
      </c>
      <c r="AL12699" s="5">
        <f>AJ12699*(AK12699/100)</f>
        <v>2957.4</v>
      </c>
    </row>
    <row r="12700" spans="1:38" x14ac:dyDescent="0.45">
      <c r="O12700" s="30" t="s">
        <v>54</v>
      </c>
      <c r="P12700" s="30">
        <f>SUM(P12698:P12699)</f>
        <v>985800</v>
      </c>
      <c r="AH12700" s="5">
        <f>SUM(AH12698:AH12699)</f>
        <v>985800</v>
      </c>
      <c r="AJ12700" s="5">
        <f>SUM(AJ12698:AJ12699)</f>
        <v>985800</v>
      </c>
      <c r="AL12700" s="5">
        <f>SUM(AL12698:AL12699)</f>
        <v>2957.4</v>
      </c>
    </row>
    <row r="12701" spans="1:38" x14ac:dyDescent="0.45">
      <c r="A12701" s="17" t="s">
        <v>18396</v>
      </c>
      <c r="B12701" s="22">
        <v>3849900043127</v>
      </c>
      <c r="C12701" s="17" t="s">
        <v>18397</v>
      </c>
      <c r="D12701" s="17" t="s">
        <v>18398</v>
      </c>
      <c r="E12701" s="3">
        <v>7353</v>
      </c>
      <c r="F12701" s="3">
        <v>308</v>
      </c>
      <c r="G12701" s="7" t="s">
        <v>18406</v>
      </c>
      <c r="H12701" s="3" t="s">
        <v>42</v>
      </c>
      <c r="I12701" s="3">
        <v>26283</v>
      </c>
      <c r="J12701" s="3">
        <v>1</v>
      </c>
      <c r="K12701" s="3">
        <v>0</v>
      </c>
      <c r="L12701" s="72">
        <v>36.5</v>
      </c>
      <c r="M12701" s="29" t="s">
        <v>90</v>
      </c>
      <c r="N12701" s="30">
        <f>((J12701*400)+(K12701*100))+L12701</f>
        <v>436.5</v>
      </c>
      <c r="O12701" s="30">
        <v>500</v>
      </c>
      <c r="P12701" s="30">
        <f>N12701*O12701</f>
        <v>218250</v>
      </c>
      <c r="AG12701" s="5">
        <f>IF(AND(AF12701="",P12701=""),0,IF((AF12701=""),P12701,IF((P12701=""),AF12701,AF12701+P12701)))</f>
        <v>218250</v>
      </c>
      <c r="AH12701" s="5">
        <f>IF( (AA12701=""),AG12701*1,AG12701*(AA12701/100) )</f>
        <v>218250</v>
      </c>
      <c r="AI12701" s="5">
        <v>50000000</v>
      </c>
      <c r="AJ12701" s="5">
        <f>IF((AI12701-AH12701) &gt; 1,0,IF((AI12701-AH12701)&lt;0,AH12701-AI12701,AI12701-AH12701))</f>
        <v>0</v>
      </c>
      <c r="AK12701" s="5">
        <v>0.01</v>
      </c>
      <c r="AL12701" s="5">
        <f>AJ12701*(AK12701/100)</f>
        <v>0</v>
      </c>
    </row>
    <row r="12702" spans="1:38" x14ac:dyDescent="0.45">
      <c r="O12702" s="30" t="s">
        <v>54</v>
      </c>
      <c r="P12702" s="30">
        <f>SUM(P12701:P12701)</f>
        <v>218250</v>
      </c>
      <c r="AH12702" s="5">
        <f>SUM(AH12701:AH12701)</f>
        <v>218250</v>
      </c>
      <c r="AJ12702" s="5">
        <f>SUM(AJ12701:AJ12701)</f>
        <v>0</v>
      </c>
      <c r="AL12702" s="5">
        <f>SUM(AL12701:AL12701)</f>
        <v>0</v>
      </c>
    </row>
    <row r="12703" spans="1:38" x14ac:dyDescent="0.45">
      <c r="A12703" s="17" t="s">
        <v>18407</v>
      </c>
      <c r="B12703" s="22">
        <v>3102201964720</v>
      </c>
      <c r="C12703" s="17" t="s">
        <v>18408</v>
      </c>
      <c r="D12703" s="17" t="s">
        <v>18409</v>
      </c>
      <c r="E12703" s="3">
        <v>7354</v>
      </c>
      <c r="F12703" s="3">
        <v>8100</v>
      </c>
      <c r="G12703" s="7" t="s">
        <v>18410</v>
      </c>
      <c r="H12703" s="3" t="s">
        <v>42</v>
      </c>
      <c r="I12703" s="3">
        <v>21851</v>
      </c>
    </row>
    <row r="12704" spans="1:38" x14ac:dyDescent="0.45">
      <c r="E12704" s="3">
        <v>7355</v>
      </c>
      <c r="F12704" s="3">
        <v>7225</v>
      </c>
      <c r="G12704" s="7" t="s">
        <v>18411</v>
      </c>
      <c r="H12704" s="3" t="s">
        <v>42</v>
      </c>
      <c r="I12704" s="3">
        <v>21852</v>
      </c>
    </row>
    <row r="12705" spans="1:38" x14ac:dyDescent="0.45">
      <c r="O12705" s="30" t="s">
        <v>54</v>
      </c>
      <c r="P12705" s="30">
        <f>SUM(P12703:P12704)</f>
        <v>0</v>
      </c>
      <c r="AH12705" s="5">
        <f>SUM(AH12703:AH12704)</f>
        <v>0</v>
      </c>
      <c r="AJ12705" s="5">
        <f>SUM(AJ12703:AJ12704)</f>
        <v>0</v>
      </c>
      <c r="AL12705" s="5">
        <f>SUM(AL12703:AL12704)</f>
        <v>0</v>
      </c>
    </row>
    <row r="12706" spans="1:38" x14ac:dyDescent="0.45">
      <c r="A12706" s="17" t="s">
        <v>18412</v>
      </c>
      <c r="B12706" s="22">
        <v>3300400202061</v>
      </c>
      <c r="C12706" s="17" t="s">
        <v>18413</v>
      </c>
      <c r="D12706" s="17" t="s">
        <v>18414</v>
      </c>
      <c r="E12706" s="3">
        <v>7356</v>
      </c>
      <c r="F12706" s="3">
        <v>3202</v>
      </c>
      <c r="G12706" s="7" t="s">
        <v>18415</v>
      </c>
      <c r="H12706" s="3" t="s">
        <v>42</v>
      </c>
      <c r="I12706" s="3">
        <v>15569</v>
      </c>
      <c r="J12706" s="3">
        <v>4</v>
      </c>
      <c r="K12706" s="3">
        <v>1</v>
      </c>
      <c r="L12706" s="72">
        <v>64</v>
      </c>
      <c r="M12706" s="29" t="s">
        <v>43</v>
      </c>
      <c r="N12706" s="30">
        <f>((J12706*400)+(K12706*100))+L12706</f>
        <v>1764</v>
      </c>
      <c r="O12706" s="30">
        <v>380</v>
      </c>
      <c r="P12706" s="30">
        <f>N12706*O12706</f>
        <v>670320</v>
      </c>
      <c r="AG12706" s="5">
        <f>IF(AND(AF12706="",P12706=""),0,IF((AF12706=""),P12706,IF((P12706=""),AF12706,AF12706+P12706)))</f>
        <v>670320</v>
      </c>
      <c r="AH12706" s="5">
        <f>IF( (AA12706=""),AG12706*1,AG12706*(AA12706/100) )</f>
        <v>670320</v>
      </c>
      <c r="AI12706" s="5">
        <v>0</v>
      </c>
      <c r="AJ12706" s="5">
        <f>IF((AI12706-AH12706) &gt; 1,0,IF((AI12706-AH12706)&lt;0,AH12706-AI12706,AI12706-AH12706))</f>
        <v>670320</v>
      </c>
      <c r="AK12706" s="5">
        <v>0.3</v>
      </c>
      <c r="AL12706" s="5">
        <f>AJ12706*(AK12706/100)</f>
        <v>2010.96</v>
      </c>
    </row>
    <row r="12707" spans="1:38" x14ac:dyDescent="0.45">
      <c r="E12707" s="3">
        <v>7357</v>
      </c>
      <c r="F12707" s="3">
        <v>9222</v>
      </c>
      <c r="G12707" s="7" t="s">
        <v>18416</v>
      </c>
      <c r="H12707" s="3" t="s">
        <v>42</v>
      </c>
      <c r="I12707" s="3">
        <v>17781</v>
      </c>
    </row>
    <row r="12708" spans="1:38" x14ac:dyDescent="0.45">
      <c r="O12708" s="30" t="s">
        <v>54</v>
      </c>
      <c r="P12708" s="30">
        <f>SUM(P12706:P12707)</f>
        <v>670320</v>
      </c>
      <c r="AH12708" s="5">
        <f>SUM(AH12706:AH12707)</f>
        <v>670320</v>
      </c>
      <c r="AJ12708" s="5">
        <f>SUM(AJ12706:AJ12707)</f>
        <v>670320</v>
      </c>
      <c r="AL12708" s="5">
        <f>SUM(AL12706:AL12707)</f>
        <v>2010.96</v>
      </c>
    </row>
    <row r="12709" spans="1:38" x14ac:dyDescent="0.45">
      <c r="A12709" s="17" t="s">
        <v>18417</v>
      </c>
      <c r="B12709" s="22">
        <v>3770400545631</v>
      </c>
      <c r="C12709" s="17" t="s">
        <v>18418</v>
      </c>
      <c r="D12709" s="17" t="s">
        <v>18419</v>
      </c>
      <c r="E12709" s="3">
        <v>7358</v>
      </c>
      <c r="F12709" s="3">
        <v>1152</v>
      </c>
      <c r="G12709" s="7" t="s">
        <v>18420</v>
      </c>
      <c r="H12709" s="3" t="s">
        <v>42</v>
      </c>
      <c r="I12709" s="3">
        <v>14525</v>
      </c>
    </row>
    <row r="12710" spans="1:38" x14ac:dyDescent="0.45">
      <c r="O12710" s="30" t="s">
        <v>54</v>
      </c>
      <c r="P12710" s="30">
        <f>SUM(P12709:P12709)</f>
        <v>0</v>
      </c>
      <c r="AH12710" s="5">
        <f>SUM(AH12709:AH12709)</f>
        <v>0</v>
      </c>
      <c r="AJ12710" s="5">
        <f>SUM(AJ12709:AJ12709)</f>
        <v>0</v>
      </c>
      <c r="AL12710" s="5">
        <f>SUM(AL12709:AL12709)</f>
        <v>0</v>
      </c>
    </row>
    <row r="12711" spans="1:38" x14ac:dyDescent="0.45">
      <c r="A12711" s="17" t="s">
        <v>18421</v>
      </c>
      <c r="B12711" s="22">
        <v>2770400004976</v>
      </c>
      <c r="C12711" s="17" t="s">
        <v>18422</v>
      </c>
      <c r="D12711" s="17" t="s">
        <v>18423</v>
      </c>
      <c r="E12711" s="3">
        <v>7359</v>
      </c>
      <c r="F12711" s="3">
        <v>9675</v>
      </c>
      <c r="G12711" s="7" t="s">
        <v>18424</v>
      </c>
      <c r="H12711" s="3" t="s">
        <v>42</v>
      </c>
      <c r="I12711" s="3">
        <v>13852</v>
      </c>
    </row>
    <row r="12712" spans="1:38" x14ac:dyDescent="0.45">
      <c r="O12712" s="30" t="s">
        <v>54</v>
      </c>
      <c r="P12712" s="30">
        <f>SUM(P12711:P12711)</f>
        <v>0</v>
      </c>
      <c r="AH12712" s="5">
        <f>SUM(AH12711:AH12711)</f>
        <v>0</v>
      </c>
      <c r="AJ12712" s="5">
        <f>SUM(AJ12711:AJ12711)</f>
        <v>0</v>
      </c>
      <c r="AL12712" s="5">
        <f>SUM(AL12711:AL12711)</f>
        <v>0</v>
      </c>
    </row>
    <row r="12713" spans="1:38" x14ac:dyDescent="0.45">
      <c r="A12713" s="17" t="s">
        <v>18425</v>
      </c>
      <c r="B12713" s="22">
        <v>3770400017413</v>
      </c>
      <c r="C12713" s="17" t="s">
        <v>18426</v>
      </c>
      <c r="D12713" s="17" t="s">
        <v>18427</v>
      </c>
      <c r="E12713" s="3">
        <v>7360</v>
      </c>
      <c r="F12713" s="3">
        <v>9195</v>
      </c>
      <c r="G12713" s="7" t="s">
        <v>18428</v>
      </c>
      <c r="H12713" s="3" t="s">
        <v>42</v>
      </c>
      <c r="I12713" s="3">
        <v>12986</v>
      </c>
    </row>
    <row r="12714" spans="1:38" x14ac:dyDescent="0.45">
      <c r="O12714" s="30" t="s">
        <v>54</v>
      </c>
      <c r="P12714" s="30">
        <f>SUM(P12713:P12713)</f>
        <v>0</v>
      </c>
      <c r="AH12714" s="5">
        <f>SUM(AH12713:AH12713)</f>
        <v>0</v>
      </c>
      <c r="AJ12714" s="5">
        <f>SUM(AJ12713:AJ12713)</f>
        <v>0</v>
      </c>
      <c r="AL12714" s="5">
        <f>SUM(AL12713:AL12713)</f>
        <v>0</v>
      </c>
    </row>
    <row r="12715" spans="1:38" x14ac:dyDescent="0.45">
      <c r="A12715" s="17" t="s">
        <v>18429</v>
      </c>
      <c r="B12715" s="22">
        <v>3770400017413</v>
      </c>
      <c r="C12715" s="17" t="s">
        <v>18430</v>
      </c>
      <c r="D12715" s="17" t="s">
        <v>18431</v>
      </c>
      <c r="E12715" s="3">
        <v>7361</v>
      </c>
      <c r="F12715" s="3">
        <v>6991</v>
      </c>
      <c r="G12715" s="7" t="s">
        <v>18432</v>
      </c>
      <c r="H12715" s="3" t="s">
        <v>42</v>
      </c>
      <c r="I12715" s="3">
        <v>12988</v>
      </c>
    </row>
    <row r="12716" spans="1:38" x14ac:dyDescent="0.45">
      <c r="E12716" s="3">
        <v>7362</v>
      </c>
      <c r="F12716" s="3">
        <v>6862</v>
      </c>
      <c r="G12716" s="7" t="s">
        <v>18433</v>
      </c>
      <c r="H12716" s="3" t="s">
        <v>42</v>
      </c>
      <c r="I12716" s="3">
        <v>12989</v>
      </c>
    </row>
    <row r="12717" spans="1:38" x14ac:dyDescent="0.45">
      <c r="O12717" s="30" t="s">
        <v>54</v>
      </c>
      <c r="P12717" s="30">
        <f>SUM(P12715:P12716)</f>
        <v>0</v>
      </c>
      <c r="AH12717" s="5">
        <f>SUM(AH12715:AH12716)</f>
        <v>0</v>
      </c>
      <c r="AJ12717" s="5">
        <f>SUM(AJ12715:AJ12716)</f>
        <v>0</v>
      </c>
      <c r="AL12717" s="5">
        <f>SUM(AL12715:AL12716)</f>
        <v>0</v>
      </c>
    </row>
    <row r="12718" spans="1:38" x14ac:dyDescent="0.45">
      <c r="A12718" s="17" t="s">
        <v>18434</v>
      </c>
      <c r="B12718" s="22">
        <v>3101203141843</v>
      </c>
      <c r="C12718" s="17" t="s">
        <v>18435</v>
      </c>
      <c r="D12718" s="17" t="s">
        <v>5256</v>
      </c>
      <c r="E12718" s="3">
        <v>7363</v>
      </c>
      <c r="F12718" s="3">
        <v>7825</v>
      </c>
      <c r="G12718" s="7" t="s">
        <v>18436</v>
      </c>
      <c r="H12718" s="3" t="s">
        <v>42</v>
      </c>
      <c r="I12718" s="3">
        <v>14348</v>
      </c>
    </row>
    <row r="12719" spans="1:38" x14ac:dyDescent="0.45">
      <c r="E12719" s="3">
        <v>7364</v>
      </c>
      <c r="F12719" s="3">
        <v>9896</v>
      </c>
      <c r="G12719" s="7" t="s">
        <v>18437</v>
      </c>
      <c r="H12719" s="3" t="s">
        <v>42</v>
      </c>
      <c r="I12719" s="3">
        <v>14598</v>
      </c>
    </row>
    <row r="12720" spans="1:38" x14ac:dyDescent="0.45">
      <c r="O12720" s="30" t="s">
        <v>54</v>
      </c>
      <c r="P12720" s="30">
        <f>SUM(P12718:P12719)</f>
        <v>0</v>
      </c>
      <c r="AH12720" s="5">
        <f>SUM(AH12718:AH12719)</f>
        <v>0</v>
      </c>
      <c r="AJ12720" s="5">
        <f>SUM(AJ12718:AJ12719)</f>
        <v>0</v>
      </c>
      <c r="AL12720" s="5">
        <f>SUM(AL12718:AL12719)</f>
        <v>0</v>
      </c>
    </row>
    <row r="12721" spans="1:38" x14ac:dyDescent="0.45">
      <c r="A12721" s="17" t="s">
        <v>18429</v>
      </c>
      <c r="B12721" s="22">
        <v>3770400017413</v>
      </c>
      <c r="C12721" s="17" t="s">
        <v>18430</v>
      </c>
      <c r="D12721" s="17" t="s">
        <v>18431</v>
      </c>
      <c r="E12721" s="3">
        <v>7365</v>
      </c>
      <c r="F12721" s="3">
        <v>3964</v>
      </c>
      <c r="G12721" s="7" t="s">
        <v>18438</v>
      </c>
      <c r="H12721" s="3" t="s">
        <v>42</v>
      </c>
      <c r="I12721" s="3">
        <v>21011</v>
      </c>
      <c r="J12721" s="3">
        <v>0</v>
      </c>
      <c r="K12721" s="3">
        <v>0</v>
      </c>
      <c r="L12721" s="72">
        <v>15</v>
      </c>
      <c r="M12721" s="29" t="s">
        <v>43</v>
      </c>
      <c r="N12721" s="30">
        <f>((J12721*400)+(K12721*100))+L12721</f>
        <v>15</v>
      </c>
      <c r="O12721" s="30">
        <v>750</v>
      </c>
      <c r="P12721" s="30">
        <f>N12721*O12721</f>
        <v>11250</v>
      </c>
      <c r="AG12721" s="5">
        <f>IF(AND(AF12721="",P12721=""),0,IF((AF12721=""),P12721,IF((P12721=""),AF12721,AF12721+P12721)))</f>
        <v>11250</v>
      </c>
      <c r="AH12721" s="5">
        <f>IF( (AA12721=""),AG12721*1,AG12721*(AA12721/100) )</f>
        <v>11250</v>
      </c>
      <c r="AI12721" s="5">
        <v>0</v>
      </c>
      <c r="AJ12721" s="5">
        <f>IF((AI12721-AH12721) &gt; 1,0,IF((AI12721-AH12721)&lt;0,AH12721-AI12721,AI12721-AH12721))</f>
        <v>11250</v>
      </c>
      <c r="AK12721" s="5">
        <v>0.3</v>
      </c>
      <c r="AL12721" s="5">
        <f>AJ12721*(AK12721/100)</f>
        <v>33.75</v>
      </c>
    </row>
    <row r="12722" spans="1:38" x14ac:dyDescent="0.45">
      <c r="O12722" s="30" t="s">
        <v>54</v>
      </c>
      <c r="P12722" s="30">
        <f>SUM(P12721:P12721)</f>
        <v>11250</v>
      </c>
      <c r="AH12722" s="5">
        <f>SUM(AH12721:AH12721)</f>
        <v>11250</v>
      </c>
      <c r="AJ12722" s="5">
        <f>SUM(AJ12721:AJ12721)</f>
        <v>11250</v>
      </c>
      <c r="AL12722" s="5">
        <f>SUM(AL12721:AL12721)</f>
        <v>33.75</v>
      </c>
    </row>
    <row r="12723" spans="1:38" x14ac:dyDescent="0.45">
      <c r="A12723" s="17" t="s">
        <v>18439</v>
      </c>
      <c r="B12723" s="22">
        <v>3100905092442</v>
      </c>
      <c r="C12723" s="17" t="s">
        <v>18440</v>
      </c>
      <c r="D12723" s="17" t="s">
        <v>18441</v>
      </c>
      <c r="E12723" s="3">
        <v>7366</v>
      </c>
      <c r="F12723" s="3">
        <v>6981</v>
      </c>
      <c r="G12723" s="7" t="s">
        <v>18442</v>
      </c>
      <c r="H12723" s="3" t="s">
        <v>42</v>
      </c>
      <c r="I12723" s="3">
        <v>4510</v>
      </c>
    </row>
    <row r="12724" spans="1:38" x14ac:dyDescent="0.45">
      <c r="E12724" s="3">
        <v>7367</v>
      </c>
      <c r="F12724" s="3">
        <v>7780</v>
      </c>
      <c r="G12724" s="7" t="s">
        <v>18443</v>
      </c>
      <c r="H12724" s="3" t="s">
        <v>42</v>
      </c>
      <c r="I12724" s="3">
        <v>26304</v>
      </c>
    </row>
    <row r="12725" spans="1:38" x14ac:dyDescent="0.45">
      <c r="E12725" s="3">
        <v>7368</v>
      </c>
      <c r="F12725" s="3">
        <v>7058</v>
      </c>
      <c r="G12725" s="7" t="s">
        <v>18444</v>
      </c>
      <c r="H12725" s="3" t="s">
        <v>42</v>
      </c>
      <c r="I12725" s="3">
        <v>29863</v>
      </c>
    </row>
    <row r="12726" spans="1:38" x14ac:dyDescent="0.45">
      <c r="O12726" s="30" t="s">
        <v>54</v>
      </c>
      <c r="P12726" s="30">
        <f>SUM(P12723:P12725)</f>
        <v>0</v>
      </c>
      <c r="AH12726" s="5">
        <f>SUM(AH12723:AH12725)</f>
        <v>0</v>
      </c>
      <c r="AJ12726" s="5">
        <f>SUM(AJ12723:AJ12725)</f>
        <v>0</v>
      </c>
      <c r="AL12726" s="5">
        <f>SUM(AL12723:AL12725)</f>
        <v>0</v>
      </c>
    </row>
    <row r="12727" spans="1:38" x14ac:dyDescent="0.45">
      <c r="A12727" s="17" t="s">
        <v>18445</v>
      </c>
      <c r="B12727" s="22">
        <v>1770400019568</v>
      </c>
      <c r="C12727" s="17" t="s">
        <v>18446</v>
      </c>
      <c r="D12727" s="17" t="s">
        <v>18447</v>
      </c>
      <c r="E12727" s="3">
        <v>7369</v>
      </c>
      <c r="F12727" s="3">
        <v>552</v>
      </c>
      <c r="G12727" s="7" t="s">
        <v>18448</v>
      </c>
      <c r="H12727" s="3" t="s">
        <v>42</v>
      </c>
      <c r="I12727" s="3">
        <v>15396</v>
      </c>
      <c r="J12727" s="3">
        <v>5</v>
      </c>
      <c r="K12727" s="3">
        <v>3</v>
      </c>
      <c r="L12727" s="72">
        <v>16</v>
      </c>
      <c r="M12727" s="29" t="s">
        <v>43</v>
      </c>
      <c r="N12727" s="30">
        <f>((J12727*400)+(K12727*100))+L12727</f>
        <v>2316</v>
      </c>
      <c r="O12727" s="30">
        <v>150</v>
      </c>
      <c r="P12727" s="30">
        <f>N12727*O12727</f>
        <v>347400</v>
      </c>
      <c r="AG12727" s="5">
        <f>IF(AND(AF12727="",P12727=""),0,IF((AF12727=""),P12727,IF((P12727=""),AF12727,AF12727+P12727)))</f>
        <v>347400</v>
      </c>
      <c r="AH12727" s="5">
        <f>IF( (AA12727=""),AG12727*1,AG12727*(AA12727/100) )</f>
        <v>347400</v>
      </c>
      <c r="AI12727" s="5">
        <v>0</v>
      </c>
      <c r="AJ12727" s="5">
        <f>IF((AI12727-AH12727) &gt; 1,0,IF((AI12727-AH12727)&lt;0,AH12727-AI12727,AI12727-AH12727))</f>
        <v>347400</v>
      </c>
      <c r="AK12727" s="5">
        <v>0.3</v>
      </c>
      <c r="AL12727" s="5">
        <f>AJ12727*(AK12727/100)</f>
        <v>1042.2</v>
      </c>
    </row>
    <row r="12728" spans="1:38" x14ac:dyDescent="0.45">
      <c r="O12728" s="30" t="s">
        <v>54</v>
      </c>
      <c r="P12728" s="30">
        <f>SUM(P12727:P12727)</f>
        <v>347400</v>
      </c>
      <c r="AH12728" s="5">
        <f>SUM(AH12727:AH12727)</f>
        <v>347400</v>
      </c>
      <c r="AJ12728" s="5">
        <f>SUM(AJ12727:AJ12727)</f>
        <v>347400</v>
      </c>
      <c r="AL12728" s="5">
        <f>SUM(AL12727:AL12727)</f>
        <v>1042.2</v>
      </c>
    </row>
    <row r="12729" spans="1:38" x14ac:dyDescent="0.45">
      <c r="A12729" s="17" t="s">
        <v>18449</v>
      </c>
      <c r="B12729" s="22">
        <v>1770400108005</v>
      </c>
      <c r="C12729" s="17" t="s">
        <v>18450</v>
      </c>
      <c r="D12729" s="17" t="s">
        <v>18451</v>
      </c>
      <c r="E12729" s="3">
        <v>7370</v>
      </c>
      <c r="F12729" s="3">
        <v>1742</v>
      </c>
      <c r="G12729" s="7" t="s">
        <v>18452</v>
      </c>
      <c r="H12729" s="3" t="s">
        <v>42</v>
      </c>
      <c r="I12729" s="3">
        <v>31783</v>
      </c>
      <c r="J12729" s="3">
        <v>1</v>
      </c>
      <c r="K12729" s="3">
        <v>1</v>
      </c>
      <c r="L12729" s="72">
        <v>31</v>
      </c>
      <c r="M12729" s="29" t="s">
        <v>43</v>
      </c>
      <c r="N12729" s="30">
        <f>((J12729*400)+(K12729*100))+L12729</f>
        <v>531</v>
      </c>
      <c r="O12729" s="30">
        <v>260</v>
      </c>
      <c r="P12729" s="30">
        <f>N12729*O12729</f>
        <v>138060</v>
      </c>
      <c r="AG12729" s="5">
        <f>IF(AND(AF12729="",P12729=""),0,IF((AF12729=""),P12729,IF((P12729=""),AF12729,AF12729+P12729)))</f>
        <v>138060</v>
      </c>
      <c r="AH12729" s="5">
        <f>IF( (AA12729=""),AG12729*1,AG12729*(AA12729/100) )</f>
        <v>138060</v>
      </c>
      <c r="AI12729" s="5">
        <v>0</v>
      </c>
      <c r="AJ12729" s="5">
        <f>IF((AI12729-AH12729) &gt; 1,0,IF((AI12729-AH12729)&lt;0,AH12729-AI12729,AI12729-AH12729))</f>
        <v>138060</v>
      </c>
      <c r="AK12729" s="5">
        <v>0.3</v>
      </c>
      <c r="AL12729" s="5">
        <f>AJ12729*(AK12729/100)</f>
        <v>414.18</v>
      </c>
    </row>
    <row r="12730" spans="1:38" x14ac:dyDescent="0.45">
      <c r="O12730" s="30" t="s">
        <v>54</v>
      </c>
      <c r="P12730" s="30">
        <f>SUM(P12729:P12729)</f>
        <v>138060</v>
      </c>
      <c r="AH12730" s="5">
        <f>SUM(AH12729:AH12729)</f>
        <v>138060</v>
      </c>
      <c r="AJ12730" s="5">
        <f>SUM(AJ12729:AJ12729)</f>
        <v>138060</v>
      </c>
      <c r="AL12730" s="5">
        <f>SUM(AL12729:AL12729)</f>
        <v>414.18</v>
      </c>
    </row>
    <row r="12731" spans="1:38" x14ac:dyDescent="0.45">
      <c r="A12731" s="17" t="s">
        <v>18453</v>
      </c>
      <c r="B12731" s="22">
        <v>3100903831558</v>
      </c>
      <c r="C12731" s="17" t="s">
        <v>18454</v>
      </c>
      <c r="D12731" s="17" t="s">
        <v>18455</v>
      </c>
      <c r="E12731" s="3">
        <v>7371</v>
      </c>
      <c r="F12731" s="3">
        <v>1114</v>
      </c>
      <c r="G12731" s="7" t="s">
        <v>18456</v>
      </c>
      <c r="H12731" s="3" t="s">
        <v>42</v>
      </c>
      <c r="I12731" s="3">
        <v>21217</v>
      </c>
      <c r="J12731" s="3">
        <v>0</v>
      </c>
      <c r="K12731" s="3">
        <v>0</v>
      </c>
      <c r="L12731" s="72">
        <v>60</v>
      </c>
      <c r="M12731" s="29" t="s">
        <v>43</v>
      </c>
      <c r="N12731" s="30">
        <f>((J12731*400)+(K12731*100))+L12731</f>
        <v>60</v>
      </c>
      <c r="O12731" s="30">
        <v>1000</v>
      </c>
      <c r="P12731" s="30">
        <f>N12731*O12731</f>
        <v>60000</v>
      </c>
      <c r="AG12731" s="5">
        <f>IF(AND(AF12731="",P12731=""),0,IF((AF12731=""),P12731,IF((P12731=""),AF12731,AF12731+P12731)))</f>
        <v>60000</v>
      </c>
      <c r="AH12731" s="5">
        <f>IF( (AA12731=""),AG12731*1,AG12731*(AA12731/100) )</f>
        <v>60000</v>
      </c>
      <c r="AI12731" s="5">
        <v>0</v>
      </c>
      <c r="AJ12731" s="5">
        <f>IF((AI12731-AH12731) &gt; 1,0,IF((AI12731-AH12731)&lt;0,AH12731-AI12731,AI12731-AH12731))</f>
        <v>60000</v>
      </c>
      <c r="AK12731" s="5">
        <v>0.3</v>
      </c>
      <c r="AL12731" s="5">
        <f>AJ12731*(AK12731/100)</f>
        <v>180</v>
      </c>
    </row>
    <row r="12732" spans="1:38" x14ac:dyDescent="0.45">
      <c r="O12732" s="30" t="s">
        <v>54</v>
      </c>
      <c r="P12732" s="30">
        <f>SUM(P12731:P12731)</f>
        <v>60000</v>
      </c>
      <c r="AH12732" s="5">
        <f>SUM(AH12731:AH12731)</f>
        <v>60000</v>
      </c>
      <c r="AJ12732" s="5">
        <f>SUM(AJ12731:AJ12731)</f>
        <v>60000</v>
      </c>
      <c r="AL12732" s="5">
        <f>SUM(AL12731:AL12731)</f>
        <v>180</v>
      </c>
    </row>
    <row r="12733" spans="1:38" x14ac:dyDescent="0.45">
      <c r="A12733" s="17" t="s">
        <v>18457</v>
      </c>
      <c r="B12733" s="22">
        <v>3770400016069</v>
      </c>
      <c r="C12733" s="17" t="s">
        <v>18458</v>
      </c>
      <c r="D12733" s="17" t="s">
        <v>18459</v>
      </c>
      <c r="E12733" s="3">
        <v>7372</v>
      </c>
      <c r="F12733" s="3">
        <v>8288</v>
      </c>
      <c r="G12733" s="7" t="s">
        <v>18460</v>
      </c>
      <c r="H12733" s="3" t="s">
        <v>42</v>
      </c>
      <c r="I12733" s="3">
        <v>30962</v>
      </c>
    </row>
    <row r="12734" spans="1:38" x14ac:dyDescent="0.45">
      <c r="O12734" s="30" t="s">
        <v>54</v>
      </c>
      <c r="P12734" s="30">
        <f>SUM(P12733:P12733)</f>
        <v>0</v>
      </c>
      <c r="AH12734" s="5">
        <f>SUM(AH12733:AH12733)</f>
        <v>0</v>
      </c>
      <c r="AJ12734" s="5">
        <f>SUM(AJ12733:AJ12733)</f>
        <v>0</v>
      </c>
      <c r="AL12734" s="5">
        <f>SUM(AL12733:AL12733)</f>
        <v>0</v>
      </c>
    </row>
    <row r="12735" spans="1:38" x14ac:dyDescent="0.45">
      <c r="A12735" s="17" t="s">
        <v>18461</v>
      </c>
      <c r="B12735" s="22">
        <v>3770600801436</v>
      </c>
      <c r="C12735" s="17" t="s">
        <v>18462</v>
      </c>
      <c r="D12735" s="17" t="s">
        <v>18463</v>
      </c>
      <c r="E12735" s="3">
        <v>7373</v>
      </c>
      <c r="F12735" s="3">
        <v>4296</v>
      </c>
      <c r="G12735" s="7" t="s">
        <v>18464</v>
      </c>
      <c r="H12735" s="3" t="s">
        <v>42</v>
      </c>
      <c r="I12735" s="3">
        <v>12338</v>
      </c>
      <c r="J12735" s="3">
        <v>3</v>
      </c>
      <c r="K12735" s="3">
        <v>1</v>
      </c>
      <c r="L12735" s="72">
        <v>80</v>
      </c>
      <c r="M12735" s="29" t="s">
        <v>43</v>
      </c>
      <c r="N12735" s="30">
        <f>((J12735*400)+(K12735*100))+L12735</f>
        <v>1380</v>
      </c>
      <c r="O12735" s="30">
        <v>440</v>
      </c>
      <c r="P12735" s="30">
        <f>N12735*O12735</f>
        <v>607200</v>
      </c>
      <c r="AG12735" s="5">
        <f>IF(AND(AF12735="",P12735=""),0,IF((AF12735=""),P12735,IF((P12735=""),AF12735,AF12735+P12735)))</f>
        <v>607200</v>
      </c>
      <c r="AH12735" s="5">
        <f>IF( (AA12735=""),AG12735*1,AG12735*(AA12735/100) )</f>
        <v>607200</v>
      </c>
      <c r="AI12735" s="5">
        <v>0</v>
      </c>
      <c r="AJ12735" s="5">
        <f>IF((AI12735-AH12735) &gt; 1,0,IF((AI12735-AH12735)&lt;0,AH12735-AI12735,AI12735-AH12735))</f>
        <v>607200</v>
      </c>
      <c r="AK12735" s="5">
        <v>0.3</v>
      </c>
      <c r="AL12735" s="5">
        <f>AJ12735*(AK12735/100)</f>
        <v>1821.6000000000001</v>
      </c>
    </row>
    <row r="12736" spans="1:38" x14ac:dyDescent="0.45">
      <c r="O12736" s="30" t="s">
        <v>54</v>
      </c>
      <c r="P12736" s="30">
        <f>SUM(P12735:P12735)</f>
        <v>607200</v>
      </c>
      <c r="AH12736" s="5">
        <f>SUM(AH12735:AH12735)</f>
        <v>607200</v>
      </c>
      <c r="AJ12736" s="5">
        <f>SUM(AJ12735:AJ12735)</f>
        <v>607200</v>
      </c>
      <c r="AL12736" s="5">
        <f>SUM(AL12735:AL12735)</f>
        <v>1821.6000000000001</v>
      </c>
    </row>
    <row r="12737" spans="1:39" x14ac:dyDescent="0.45">
      <c r="A12737" s="17" t="s">
        <v>18465</v>
      </c>
      <c r="B12737" s="22">
        <v>1770400126941</v>
      </c>
      <c r="C12737" s="17" t="s">
        <v>18466</v>
      </c>
      <c r="D12737" s="17" t="s">
        <v>18467</v>
      </c>
      <c r="E12737" s="3">
        <v>7374</v>
      </c>
      <c r="F12737" s="3">
        <v>2862</v>
      </c>
      <c r="G12737" s="7" t="s">
        <v>18468</v>
      </c>
      <c r="H12737" s="3" t="s">
        <v>42</v>
      </c>
      <c r="I12737" s="3">
        <v>14411</v>
      </c>
      <c r="J12737" s="3">
        <v>2</v>
      </c>
      <c r="K12737" s="3">
        <v>0</v>
      </c>
      <c r="L12737" s="72">
        <v>17</v>
      </c>
      <c r="M12737" s="29" t="s">
        <v>43</v>
      </c>
      <c r="N12737" s="30">
        <f>((J12737*400)+(K12737*100))+L12737</f>
        <v>817</v>
      </c>
      <c r="O12737" s="30">
        <v>660</v>
      </c>
      <c r="P12737" s="30">
        <f>N12737*O12737</f>
        <v>539220</v>
      </c>
      <c r="AG12737" s="5">
        <f>IF(AND(AF12737="",P12737=""),0,IF((AF12737=""),P12737,IF((P12737=""),AF12737,AF12737+P12737)))</f>
        <v>539220</v>
      </c>
      <c r="AH12737" s="5">
        <f>IF( (AA12737=""),AG12737*1,AG12737*(AA12737/100) )</f>
        <v>539220</v>
      </c>
      <c r="AI12737" s="5">
        <v>0</v>
      </c>
      <c r="AJ12737" s="5">
        <f>IF((AI12737-AH12737) &gt; 1,0,IF((AI12737-AH12737)&lt;0,AH12737-AI12737,AI12737-AH12737))</f>
        <v>539220</v>
      </c>
      <c r="AK12737" s="5">
        <v>0.3</v>
      </c>
      <c r="AL12737" s="5">
        <f>AJ12737*(AK12737/100)</f>
        <v>1617.66</v>
      </c>
    </row>
    <row r="12738" spans="1:39" x14ac:dyDescent="0.45">
      <c r="Q12738" s="74">
        <v>1</v>
      </c>
      <c r="R12738" s="17" t="s">
        <v>18465</v>
      </c>
      <c r="S12738" s="26">
        <v>1770400126941</v>
      </c>
      <c r="T12738" s="17" t="s">
        <v>18466</v>
      </c>
      <c r="U12738" s="17" t="s">
        <v>18469</v>
      </c>
      <c r="W12738" s="3" t="s">
        <v>210</v>
      </c>
      <c r="X12738" s="3" t="s">
        <v>211</v>
      </c>
      <c r="Y12738" s="3" t="s">
        <v>212</v>
      </c>
      <c r="Z12738" s="5">
        <v>36</v>
      </c>
      <c r="AA12738" s="67">
        <v>100</v>
      </c>
      <c r="AB12738" s="5">
        <v>6900</v>
      </c>
      <c r="AC12738" s="5">
        <f>Z12738*AB12738</f>
        <v>248400</v>
      </c>
      <c r="AD12738" s="9">
        <v>5</v>
      </c>
      <c r="AE12738" s="9">
        <v>5</v>
      </c>
      <c r="AF12738" s="5">
        <f>(AC12738*(100-AE12738))/100</f>
        <v>235980</v>
      </c>
      <c r="AG12738" s="5">
        <f>IF( (AF12738=""),0,SUM(AF12738:AF12738) )</f>
        <v>235980</v>
      </c>
      <c r="AH12738" s="5">
        <f>(AG12738/100)*(AA12738)</f>
        <v>235980.00000000003</v>
      </c>
      <c r="AI12738" s="5">
        <v>0</v>
      </c>
      <c r="AJ12738" s="5">
        <f>IF((AI12738-AH12738) &gt; 1,0,IF((AI12738-AH12738)&lt;0,AH12738-AI12738,AI12738-AH12738))</f>
        <v>235980.00000000003</v>
      </c>
      <c r="AK12738" s="5">
        <v>0.02</v>
      </c>
      <c r="AL12738" s="5">
        <f>AJ12738*(AK12738/100)</f>
        <v>47.196000000000005</v>
      </c>
    </row>
    <row r="12739" spans="1:39" x14ac:dyDescent="0.45">
      <c r="O12739" s="30" t="s">
        <v>54</v>
      </c>
      <c r="P12739" s="30">
        <f>SUM(P12737:P12738)</f>
        <v>539220</v>
      </c>
      <c r="AH12739" s="5">
        <f>SUM(AH12737:AH12738)</f>
        <v>775200</v>
      </c>
      <c r="AJ12739" s="5">
        <f>SUM(AJ12737:AJ12738)</f>
        <v>775200</v>
      </c>
      <c r="AL12739" s="5">
        <f>SUM(AL12737:AL12738)</f>
        <v>1664.856</v>
      </c>
    </row>
    <row r="12740" spans="1:39" x14ac:dyDescent="0.45">
      <c r="A12740" s="17" t="s">
        <v>18470</v>
      </c>
      <c r="B12740" s="22">
        <v>1770400112606</v>
      </c>
      <c r="C12740" s="17" t="s">
        <v>18471</v>
      </c>
      <c r="D12740" s="17" t="s">
        <v>18472</v>
      </c>
      <c r="E12740" s="3">
        <v>7375</v>
      </c>
      <c r="F12740" s="3">
        <v>2528</v>
      </c>
      <c r="G12740" s="7" t="s">
        <v>18473</v>
      </c>
      <c r="H12740" s="3" t="s">
        <v>42</v>
      </c>
      <c r="I12740" s="3">
        <v>30707</v>
      </c>
      <c r="J12740" s="3">
        <v>3</v>
      </c>
      <c r="K12740" s="3">
        <v>1</v>
      </c>
      <c r="L12740" s="72">
        <v>73</v>
      </c>
      <c r="M12740" s="29" t="s">
        <v>43</v>
      </c>
      <c r="N12740" s="30">
        <f>((J12740*400)+(K12740*100))+L12740</f>
        <v>1373</v>
      </c>
      <c r="O12740" s="30">
        <v>150</v>
      </c>
      <c r="P12740" s="30">
        <f>N12740*O12740</f>
        <v>205950</v>
      </c>
      <c r="AG12740" s="5">
        <f>IF(AND(AF12740="",P12740=""),0,IF((AF12740=""),P12740,IF((P12740=""),AF12740,AF12740+P12740)))</f>
        <v>205950</v>
      </c>
      <c r="AH12740" s="5">
        <f>IF( (AA12740=""),AG12740*1,AG12740*(AA12740/100) )</f>
        <v>205950</v>
      </c>
      <c r="AI12740" s="5">
        <v>0</v>
      </c>
      <c r="AJ12740" s="5">
        <f>IF((AI12740-AH12740) &gt; 1,0,IF((AI12740-AH12740)&lt;0,AH12740-AI12740,AI12740-AH12740))</f>
        <v>205950</v>
      </c>
      <c r="AK12740" s="5">
        <v>0.3</v>
      </c>
      <c r="AL12740" s="5">
        <f>AJ12740*(AK12740/100)</f>
        <v>617.85</v>
      </c>
    </row>
    <row r="12741" spans="1:39" x14ac:dyDescent="0.45">
      <c r="O12741" s="30" t="s">
        <v>54</v>
      </c>
      <c r="P12741" s="30">
        <f>SUM(P12740:P12740)</f>
        <v>205950</v>
      </c>
      <c r="AH12741" s="5">
        <f>SUM(AH12740:AH12740)</f>
        <v>205950</v>
      </c>
      <c r="AJ12741" s="5">
        <f>SUM(AJ12740:AJ12740)</f>
        <v>205950</v>
      </c>
      <c r="AL12741" s="5">
        <f>SUM(AL12740:AL12740)</f>
        <v>617.85</v>
      </c>
    </row>
    <row r="12742" spans="1:39" x14ac:dyDescent="0.45">
      <c r="A12742" s="17" t="s">
        <v>18474</v>
      </c>
      <c r="B12742" s="22">
        <v>3770400047801</v>
      </c>
      <c r="C12742" s="17" t="s">
        <v>18475</v>
      </c>
      <c r="D12742" s="17" t="s">
        <v>18476</v>
      </c>
      <c r="E12742" s="3">
        <v>7376</v>
      </c>
      <c r="F12742" s="3">
        <v>3674</v>
      </c>
      <c r="G12742" s="7" t="s">
        <v>18477</v>
      </c>
      <c r="H12742" s="3" t="s">
        <v>42</v>
      </c>
      <c r="I12742" s="3">
        <v>25922</v>
      </c>
      <c r="J12742" s="3">
        <v>2</v>
      </c>
      <c r="K12742" s="3">
        <v>0</v>
      </c>
      <c r="L12742" s="72">
        <v>0</v>
      </c>
      <c r="M12742" s="29" t="s">
        <v>43</v>
      </c>
      <c r="N12742" s="30">
        <f>((J12742*400)+(K12742*100))+L12742</f>
        <v>800</v>
      </c>
      <c r="O12742" s="30">
        <v>150</v>
      </c>
      <c r="P12742" s="30">
        <f>N12742*O12742</f>
        <v>120000</v>
      </c>
      <c r="AG12742" s="5">
        <f>IF(AND(AF12742="",P12742=""),0,IF((AF12742=""),P12742,IF((P12742=""),AF12742,AF12742+P12742)))</f>
        <v>120000</v>
      </c>
      <c r="AH12742" s="5">
        <f>IF( (AA12742=""),AG12742*1,AG12742*(AA12742/100) )</f>
        <v>120000</v>
      </c>
      <c r="AI12742" s="5">
        <v>0</v>
      </c>
      <c r="AJ12742" s="5">
        <f>IF((AI12742-AH12742) &gt; 1,0,IF((AI12742-AH12742)&lt;0,AH12742-AI12742,AI12742-AH12742))</f>
        <v>120000</v>
      </c>
      <c r="AK12742" s="5">
        <v>0.3</v>
      </c>
      <c r="AL12742" s="5">
        <f>AJ12742*(AK12742/100)</f>
        <v>360</v>
      </c>
    </row>
    <row r="12743" spans="1:39" x14ac:dyDescent="0.45">
      <c r="E12743" s="3">
        <v>7377</v>
      </c>
      <c r="F12743" s="3">
        <v>8834</v>
      </c>
      <c r="G12743" s="7" t="s">
        <v>18478</v>
      </c>
      <c r="H12743" s="3" t="s">
        <v>42</v>
      </c>
      <c r="I12743" s="3">
        <v>30347</v>
      </c>
    </row>
    <row r="12744" spans="1:39" x14ac:dyDescent="0.45">
      <c r="O12744" s="30" t="s">
        <v>54</v>
      </c>
      <c r="P12744" s="30">
        <f>SUM(P12742:P12743)</f>
        <v>120000</v>
      </c>
      <c r="AH12744" s="5">
        <f>SUM(AH12742:AH12743)</f>
        <v>120000</v>
      </c>
      <c r="AJ12744" s="5">
        <f>SUM(AJ12742:AJ12743)</f>
        <v>120000</v>
      </c>
      <c r="AL12744" s="5">
        <f>SUM(AL12742:AL12743)</f>
        <v>360</v>
      </c>
    </row>
    <row r="12745" spans="1:39" x14ac:dyDescent="0.45">
      <c r="A12745" s="17" t="s">
        <v>18479</v>
      </c>
      <c r="B12745" s="22">
        <v>3860400335392</v>
      </c>
      <c r="C12745" s="17" t="s">
        <v>18480</v>
      </c>
      <c r="D12745" s="17" t="s">
        <v>18481</v>
      </c>
      <c r="E12745" s="3">
        <v>7378</v>
      </c>
      <c r="F12745" s="3">
        <v>2680</v>
      </c>
      <c r="G12745" s="7" t="s">
        <v>18482</v>
      </c>
      <c r="H12745" s="3" t="s">
        <v>42</v>
      </c>
      <c r="I12745" s="3">
        <v>645</v>
      </c>
      <c r="J12745" s="3">
        <v>0</v>
      </c>
      <c r="K12745" s="3">
        <v>2</v>
      </c>
      <c r="L12745" s="72">
        <v>0</v>
      </c>
      <c r="M12745" s="29" t="s">
        <v>43</v>
      </c>
      <c r="N12745" s="30">
        <f>((J12745*400)+(K12745*100))+L12745</f>
        <v>200</v>
      </c>
      <c r="O12745" s="30">
        <v>250</v>
      </c>
      <c r="P12745" s="30">
        <f>N12745*O12745</f>
        <v>50000</v>
      </c>
      <c r="AG12745" s="5">
        <f>IF(AND(AF12745="",P12745=""),0,IF((AF12745=""),P12745,IF((P12745=""),AF12745,AF12745+P12745)))</f>
        <v>50000</v>
      </c>
      <c r="AH12745" s="5">
        <f>IF( (AA12745=""),AG12745*1,AG12745*(AA12745/100) )</f>
        <v>50000</v>
      </c>
      <c r="AI12745" s="5">
        <v>0</v>
      </c>
      <c r="AJ12745" s="5">
        <f>IF((AI12745-AH12745) &gt; 1,0,IF((AI12745-AH12745)&lt;0,AH12745-AI12745,AI12745-AH12745))</f>
        <v>50000</v>
      </c>
      <c r="AK12745" s="5">
        <v>0.3</v>
      </c>
      <c r="AL12745" s="5">
        <f>AJ12745*(AK12745/100)</f>
        <v>150</v>
      </c>
    </row>
    <row r="12746" spans="1:39" x14ac:dyDescent="0.45">
      <c r="E12746" s="3">
        <v>7379</v>
      </c>
      <c r="F12746" s="3">
        <v>9097</v>
      </c>
      <c r="G12746" s="7" t="s">
        <v>18483</v>
      </c>
      <c r="H12746" s="3" t="s">
        <v>42</v>
      </c>
      <c r="I12746" s="3">
        <v>2905</v>
      </c>
    </row>
    <row r="12747" spans="1:39" x14ac:dyDescent="0.45">
      <c r="O12747" s="30" t="s">
        <v>54</v>
      </c>
      <c r="P12747" s="30">
        <f>SUM(P12745:P12746)</f>
        <v>50000</v>
      </c>
      <c r="AH12747" s="5">
        <f>SUM(AH12745:AH12746)</f>
        <v>50000</v>
      </c>
      <c r="AJ12747" s="5">
        <f>SUM(AJ12745:AJ12746)</f>
        <v>50000</v>
      </c>
      <c r="AL12747" s="5">
        <f>SUM(AL12745:AL12746)</f>
        <v>150</v>
      </c>
    </row>
    <row r="12748" spans="1:39" x14ac:dyDescent="0.45">
      <c r="A12748" s="17" t="s">
        <v>18484</v>
      </c>
      <c r="B12748" s="22">
        <v>3770400031998</v>
      </c>
      <c r="C12748" s="17" t="s">
        <v>18485</v>
      </c>
      <c r="D12748" s="17" t="s">
        <v>18486</v>
      </c>
      <c r="E12748" s="3">
        <v>7380</v>
      </c>
      <c r="F12748" s="3">
        <v>3364</v>
      </c>
      <c r="G12748" s="7" t="s">
        <v>18487</v>
      </c>
      <c r="H12748" s="3" t="s">
        <v>42</v>
      </c>
      <c r="I12748" s="3">
        <v>10234</v>
      </c>
      <c r="J12748" s="3">
        <v>0</v>
      </c>
      <c r="K12748" s="3">
        <v>0</v>
      </c>
      <c r="L12748" s="72">
        <v>12.25</v>
      </c>
      <c r="M12748" s="29" t="s">
        <v>90</v>
      </c>
      <c r="N12748" s="30">
        <f>((J12748*400)+(K12748*100))+L12748</f>
        <v>12.25</v>
      </c>
      <c r="O12748" s="30">
        <v>2250</v>
      </c>
      <c r="P12748" s="30">
        <f>N12748*O12748</f>
        <v>27562.5</v>
      </c>
      <c r="AG12748" s="5">
        <f>IF(AND(AF12748="",P12748=""),0,IF((AF12748=""),P12748,IF((P12748=""),AF12748,AF12748+P12748)))</f>
        <v>27562.5</v>
      </c>
      <c r="AH12748" s="5">
        <f>IF( (AA12748=""),AG12748*1,AG12748*(AA12748/100) )</f>
        <v>27562.5</v>
      </c>
      <c r="AI12748" s="5">
        <v>50000000</v>
      </c>
      <c r="AJ12748" s="5">
        <f>IF((AI12748-AH12748) &gt; 1,0,IF((AI12748-AH12748)&lt;0,AH12748-AI12748,AI12748-AH12748))</f>
        <v>0</v>
      </c>
      <c r="AK12748" s="5">
        <v>0.01</v>
      </c>
      <c r="AL12748" s="5">
        <f>AJ12748*(AK12748/100)</f>
        <v>0</v>
      </c>
    </row>
    <row r="12749" spans="1:39" x14ac:dyDescent="0.45">
      <c r="E12749" s="3">
        <v>7381</v>
      </c>
      <c r="F12749" s="3">
        <v>3363</v>
      </c>
      <c r="G12749" s="7" t="s">
        <v>18488</v>
      </c>
      <c r="H12749" s="3" t="s">
        <v>42</v>
      </c>
      <c r="I12749" s="3">
        <v>10235</v>
      </c>
      <c r="J12749" s="3">
        <v>0</v>
      </c>
      <c r="K12749" s="3">
        <v>3</v>
      </c>
      <c r="L12749" s="72">
        <v>0</v>
      </c>
      <c r="M12749" s="29" t="s">
        <v>90</v>
      </c>
      <c r="N12749" s="30">
        <f>((J12749*400)+(K12749*100))+L12749</f>
        <v>300</v>
      </c>
      <c r="O12749" s="30">
        <v>2250</v>
      </c>
      <c r="P12749" s="30">
        <f>N12749*O12749</f>
        <v>675000</v>
      </c>
      <c r="AG12749" s="5">
        <f>IF(AND(AF12749="",P12749=""),0,IF((AF12749=""),P12749,IF((P12749=""),AF12749,AF12749+P12749)))</f>
        <v>675000</v>
      </c>
      <c r="AH12749" s="5">
        <f>IF( (AA12749=""),AG12749*1,AG12749*(AA12749/100) )</f>
        <v>675000</v>
      </c>
      <c r="AI12749" s="5">
        <v>0</v>
      </c>
      <c r="AJ12749" s="5">
        <f>IF((AI12749-AH12749) &gt; 1,0,IF((AI12749-AH12749)&lt;0,AH12749-AI12749,AI12749-AH12749))</f>
        <v>675000</v>
      </c>
      <c r="AK12749" s="5">
        <v>0.01</v>
      </c>
      <c r="AL12749" s="5">
        <f>AJ12749*(AK12749/100)</f>
        <v>67.5</v>
      </c>
    </row>
    <row r="12750" spans="1:39" x14ac:dyDescent="0.45">
      <c r="E12750" s="3">
        <v>7382</v>
      </c>
      <c r="F12750" s="3">
        <v>1874</v>
      </c>
      <c r="G12750" s="7" t="s">
        <v>18489</v>
      </c>
      <c r="H12750" s="3" t="s">
        <v>42</v>
      </c>
      <c r="I12750" s="3">
        <v>13896</v>
      </c>
      <c r="J12750" s="3">
        <v>0</v>
      </c>
      <c r="K12750" s="3">
        <v>0</v>
      </c>
      <c r="L12750" s="72">
        <v>12.25</v>
      </c>
      <c r="M12750" s="29" t="s">
        <v>208</v>
      </c>
      <c r="N12750" s="30">
        <f>((J12750*400)+(K12750*100))+L12750</f>
        <v>12.25</v>
      </c>
      <c r="O12750" s="30">
        <v>440</v>
      </c>
      <c r="P12750" s="30">
        <f>N12750*O12750</f>
        <v>5390</v>
      </c>
      <c r="Q12750" s="3">
        <v>1</v>
      </c>
      <c r="R12750" s="17" t="s">
        <v>18484</v>
      </c>
      <c r="S12750" s="26">
        <v>3770400031998</v>
      </c>
      <c r="T12750" s="17" t="s">
        <v>18485</v>
      </c>
      <c r="U12750" s="17" t="s">
        <v>18490</v>
      </c>
      <c r="W12750" s="3" t="s">
        <v>210</v>
      </c>
      <c r="X12750" s="3" t="s">
        <v>211</v>
      </c>
      <c r="Y12750" s="3" t="s">
        <v>1110</v>
      </c>
      <c r="Z12750" s="5">
        <v>49</v>
      </c>
      <c r="AA12750" s="67">
        <v>100</v>
      </c>
      <c r="AB12750" s="5">
        <v>6900</v>
      </c>
      <c r="AC12750" s="5">
        <f>Z12750*AB12750</f>
        <v>338100</v>
      </c>
      <c r="AD12750" s="9">
        <v>5</v>
      </c>
      <c r="AE12750" s="9">
        <v>5</v>
      </c>
      <c r="AF12750" s="5">
        <f>(AC12750*(100-AE12750))/100</f>
        <v>321195</v>
      </c>
      <c r="AG12750" s="5">
        <f>IF(AND(AF12750="",P12750=""),0,IF((AF12750=""),P12750, IF( (P12750=""),AF12750,AF12750+P12750)))</f>
        <v>326585</v>
      </c>
      <c r="AH12750" s="5">
        <f>IF( (AA12750=""),AG12750*1,AG12750*(AA12750/100) )</f>
        <v>326585</v>
      </c>
      <c r="AI12750" s="5">
        <v>0</v>
      </c>
      <c r="AJ12750" s="5">
        <f>IF((AI12750-AH12750) &gt; 1,0,IF((AI12750-AH12750)&lt;0,AH12750-AI12750,AI12750-AH12750))</f>
        <v>326585</v>
      </c>
      <c r="AK12750" s="5">
        <v>0.3</v>
      </c>
      <c r="AL12750" s="5">
        <f>AJ12750*(AK12750/100)</f>
        <v>979.755</v>
      </c>
      <c r="AM12750" s="11" t="s">
        <v>1111</v>
      </c>
    </row>
    <row r="12751" spans="1:39" x14ac:dyDescent="0.45">
      <c r="O12751" s="30" t="s">
        <v>54</v>
      </c>
      <c r="P12751" s="30">
        <f>SUM(P12748:P12750)</f>
        <v>707952.5</v>
      </c>
      <c r="AH12751" s="5">
        <f>SUM(AH12748:AH12750)</f>
        <v>1029147.5</v>
      </c>
      <c r="AJ12751" s="5">
        <f>SUM(AJ12748:AJ12750)</f>
        <v>1001585</v>
      </c>
      <c r="AL12751" s="5">
        <f>SUM(AL12748:AL12750)</f>
        <v>1047.2550000000001</v>
      </c>
    </row>
    <row r="12752" spans="1:39" x14ac:dyDescent="0.45">
      <c r="A12752" s="17" t="s">
        <v>18479</v>
      </c>
      <c r="B12752" s="22">
        <v>3860400335392</v>
      </c>
      <c r="C12752" s="17" t="s">
        <v>18480</v>
      </c>
      <c r="D12752" s="17" t="s">
        <v>18481</v>
      </c>
      <c r="E12752" s="3">
        <v>7383</v>
      </c>
      <c r="F12752" s="3">
        <v>1379</v>
      </c>
      <c r="G12752" s="7" t="s">
        <v>18491</v>
      </c>
      <c r="H12752" s="3" t="s">
        <v>42</v>
      </c>
      <c r="I12752" s="3">
        <v>16736</v>
      </c>
      <c r="J12752" s="3">
        <v>1</v>
      </c>
      <c r="K12752" s="3">
        <v>1</v>
      </c>
      <c r="L12752" s="72">
        <v>30.2</v>
      </c>
      <c r="M12752" s="29" t="s">
        <v>43</v>
      </c>
      <c r="N12752" s="30">
        <f>((J12752*400)+(K12752*100))+L12752</f>
        <v>530.20000000000005</v>
      </c>
      <c r="O12752" s="30">
        <v>230</v>
      </c>
      <c r="P12752" s="30">
        <f>N12752*O12752</f>
        <v>121946.00000000001</v>
      </c>
      <c r="AG12752" s="5">
        <f>IF(AND(AF12752="",P12752=""),0,IF((AF12752=""),P12752,IF((P12752=""),AF12752,AF12752+P12752)))</f>
        <v>121946.00000000001</v>
      </c>
      <c r="AH12752" s="5">
        <f>IF( (AA12752=""),AG12752*1,AG12752*(AA12752/100) )</f>
        <v>121946.00000000001</v>
      </c>
      <c r="AI12752" s="5">
        <v>0</v>
      </c>
      <c r="AJ12752" s="5">
        <f>IF((AI12752-AH12752) &gt; 1,0,IF((AI12752-AH12752)&lt;0,AH12752-AI12752,AI12752-AH12752))</f>
        <v>121946.00000000001</v>
      </c>
      <c r="AK12752" s="5">
        <v>0.3</v>
      </c>
      <c r="AL12752" s="5">
        <f>AJ12752*(AK12752/100)</f>
        <v>365.83800000000008</v>
      </c>
    </row>
    <row r="12753" spans="1:38" x14ac:dyDescent="0.45">
      <c r="E12753" s="3">
        <v>7384</v>
      </c>
      <c r="F12753" s="3">
        <v>7259</v>
      </c>
      <c r="G12753" s="7" t="s">
        <v>18492</v>
      </c>
      <c r="H12753" s="3" t="s">
        <v>42</v>
      </c>
      <c r="I12753" s="3">
        <v>18920</v>
      </c>
    </row>
    <row r="12754" spans="1:38" x14ac:dyDescent="0.45">
      <c r="O12754" s="30" t="s">
        <v>54</v>
      </c>
      <c r="P12754" s="30">
        <f>SUM(P12752:P12753)</f>
        <v>121946.00000000001</v>
      </c>
      <c r="AH12754" s="5">
        <f>SUM(AH12752:AH12753)</f>
        <v>121946.00000000001</v>
      </c>
      <c r="AJ12754" s="5">
        <f>SUM(AJ12752:AJ12753)</f>
        <v>121946.00000000001</v>
      </c>
      <c r="AL12754" s="5">
        <f>SUM(AL12752:AL12753)</f>
        <v>365.83800000000008</v>
      </c>
    </row>
    <row r="12755" spans="1:38" x14ac:dyDescent="0.45">
      <c r="A12755" s="17" t="s">
        <v>18484</v>
      </c>
      <c r="B12755" s="22">
        <v>3770400031998</v>
      </c>
      <c r="C12755" s="17" t="s">
        <v>18485</v>
      </c>
      <c r="D12755" s="17" t="s">
        <v>18486</v>
      </c>
      <c r="E12755" s="3">
        <v>7385</v>
      </c>
      <c r="F12755" s="3">
        <v>433</v>
      </c>
      <c r="G12755" s="7" t="s">
        <v>18493</v>
      </c>
      <c r="H12755" s="3" t="s">
        <v>42</v>
      </c>
      <c r="I12755" s="3">
        <v>28585</v>
      </c>
      <c r="J12755" s="3">
        <v>1</v>
      </c>
      <c r="K12755" s="3">
        <v>1</v>
      </c>
      <c r="L12755" s="72">
        <v>79</v>
      </c>
      <c r="M12755" s="29" t="s">
        <v>90</v>
      </c>
      <c r="N12755" s="30">
        <f>((J12755*400)+(K12755*100))+L12755</f>
        <v>579</v>
      </c>
      <c r="O12755" s="30">
        <v>250</v>
      </c>
      <c r="P12755" s="30">
        <f>N12755*O12755</f>
        <v>144750</v>
      </c>
      <c r="AG12755" s="5">
        <f>IF(AND(AF12755="",P12755=""),0,IF((AF12755=""),P12755,IF((P12755=""),AF12755,AF12755+P12755)))</f>
        <v>144750</v>
      </c>
      <c r="AH12755" s="5">
        <f>IF( (AA12755=""),AG12755*1,AG12755*(AA12755/100) )</f>
        <v>144750</v>
      </c>
      <c r="AI12755" s="5">
        <v>50000000</v>
      </c>
      <c r="AJ12755" s="5">
        <f>IF((AI12755-AH12755) &gt; 1,0,IF((AI12755-AH12755)&lt;0,AH12755-AI12755,AI12755-AH12755))</f>
        <v>0</v>
      </c>
      <c r="AK12755" s="5">
        <v>0.01</v>
      </c>
      <c r="AL12755" s="5">
        <f>AJ12755*(AK12755/100)</f>
        <v>0</v>
      </c>
    </row>
    <row r="12756" spans="1:38" x14ac:dyDescent="0.45">
      <c r="O12756" s="30" t="s">
        <v>54</v>
      </c>
      <c r="P12756" s="30">
        <f>SUM(P12755:P12755)</f>
        <v>144750</v>
      </c>
      <c r="AH12756" s="5">
        <f>SUM(AH12755:AH12755)</f>
        <v>144750</v>
      </c>
      <c r="AJ12756" s="5">
        <f>SUM(AJ12755:AJ12755)</f>
        <v>0</v>
      </c>
      <c r="AL12756" s="5">
        <f>SUM(AL12755:AL12755)</f>
        <v>0</v>
      </c>
    </row>
    <row r="12757" spans="1:38" x14ac:dyDescent="0.45">
      <c r="A12757" s="17" t="s">
        <v>18494</v>
      </c>
      <c r="B12757" s="22">
        <v>3101501530732</v>
      </c>
      <c r="C12757" s="17" t="s">
        <v>18495</v>
      </c>
      <c r="D12757" s="17" t="s">
        <v>18496</v>
      </c>
      <c r="E12757" s="3">
        <v>7386</v>
      </c>
      <c r="F12757" s="3">
        <v>4110</v>
      </c>
      <c r="G12757" s="7" t="s">
        <v>18497</v>
      </c>
      <c r="H12757" s="3" t="s">
        <v>42</v>
      </c>
      <c r="I12757" s="3">
        <v>8732</v>
      </c>
      <c r="J12757" s="3">
        <v>0</v>
      </c>
      <c r="K12757" s="3">
        <v>1</v>
      </c>
      <c r="L12757" s="72">
        <v>0</v>
      </c>
      <c r="M12757" s="29" t="s">
        <v>43</v>
      </c>
      <c r="N12757" s="30">
        <f>((J12757*400)+(K12757*100))+L12757</f>
        <v>100</v>
      </c>
      <c r="O12757" s="30">
        <v>1000</v>
      </c>
      <c r="P12757" s="30">
        <f>N12757*O12757</f>
        <v>100000</v>
      </c>
      <c r="AG12757" s="5">
        <f>IF(AND(AF12757="",P12757=""),0,IF((AF12757=""),P12757,IF((P12757=""),AF12757,AF12757+P12757)))</f>
        <v>100000</v>
      </c>
      <c r="AH12757" s="5">
        <f>IF( (AA12757=""),AG12757*1,AG12757*(AA12757/100) )</f>
        <v>100000</v>
      </c>
      <c r="AI12757" s="5">
        <v>0</v>
      </c>
      <c r="AJ12757" s="5">
        <f>IF((AI12757-AH12757) &gt; 1,0,IF((AI12757-AH12757)&lt;0,AH12757-AI12757,AI12757-AH12757))</f>
        <v>100000</v>
      </c>
      <c r="AK12757" s="5">
        <v>0.3</v>
      </c>
      <c r="AL12757" s="5">
        <f>AJ12757*(AK12757/100)</f>
        <v>300</v>
      </c>
    </row>
    <row r="12758" spans="1:38" x14ac:dyDescent="0.45">
      <c r="O12758" s="30" t="s">
        <v>54</v>
      </c>
      <c r="P12758" s="30">
        <f>SUM(P12757:P12757)</f>
        <v>100000</v>
      </c>
      <c r="AH12758" s="5">
        <f>SUM(AH12757:AH12757)</f>
        <v>100000</v>
      </c>
      <c r="AJ12758" s="5">
        <f>SUM(AJ12757:AJ12757)</f>
        <v>100000</v>
      </c>
      <c r="AL12758" s="5">
        <f>SUM(AL12757:AL12757)</f>
        <v>300</v>
      </c>
    </row>
    <row r="12759" spans="1:38" x14ac:dyDescent="0.45">
      <c r="A12759" s="17" t="s">
        <v>18498</v>
      </c>
      <c r="B12759" s="22">
        <v>3770400029331</v>
      </c>
      <c r="C12759" s="17" t="s">
        <v>18499</v>
      </c>
      <c r="D12759" s="17" t="s">
        <v>18500</v>
      </c>
      <c r="E12759" s="3">
        <v>7387</v>
      </c>
      <c r="F12759" s="3">
        <v>10025</v>
      </c>
      <c r="G12759" s="7" t="s">
        <v>18501</v>
      </c>
      <c r="H12759" s="3" t="s">
        <v>42</v>
      </c>
      <c r="I12759" s="3">
        <v>13689</v>
      </c>
    </row>
    <row r="12760" spans="1:38" x14ac:dyDescent="0.45">
      <c r="O12760" s="30" t="s">
        <v>54</v>
      </c>
      <c r="P12760" s="30">
        <f>SUM(P12759:P12759)</f>
        <v>0</v>
      </c>
      <c r="AH12760" s="5">
        <f>SUM(AH12759:AH12759)</f>
        <v>0</v>
      </c>
      <c r="AJ12760" s="5">
        <f>SUM(AJ12759:AJ12759)</f>
        <v>0</v>
      </c>
      <c r="AL12760" s="5">
        <f>SUM(AL12759:AL12759)</f>
        <v>0</v>
      </c>
    </row>
    <row r="12761" spans="1:38" x14ac:dyDescent="0.45">
      <c r="A12761" s="17" t="s">
        <v>18502</v>
      </c>
      <c r="B12761" s="22">
        <v>3770400579039</v>
      </c>
      <c r="C12761" s="17" t="s">
        <v>18503</v>
      </c>
      <c r="D12761" s="17" t="s">
        <v>18504</v>
      </c>
      <c r="E12761" s="3">
        <v>7388</v>
      </c>
      <c r="F12761" s="3">
        <v>7900</v>
      </c>
      <c r="G12761" s="7" t="s">
        <v>18505</v>
      </c>
      <c r="H12761" s="3" t="s">
        <v>42</v>
      </c>
      <c r="I12761" s="3">
        <v>15039</v>
      </c>
    </row>
    <row r="12762" spans="1:38" x14ac:dyDescent="0.45">
      <c r="O12762" s="30" t="s">
        <v>54</v>
      </c>
      <c r="P12762" s="30">
        <f>SUM(P12761:P12761)</f>
        <v>0</v>
      </c>
      <c r="AH12762" s="5">
        <f>SUM(AH12761:AH12761)</f>
        <v>0</v>
      </c>
      <c r="AJ12762" s="5">
        <f>SUM(AJ12761:AJ12761)</f>
        <v>0</v>
      </c>
      <c r="AL12762" s="5">
        <f>SUM(AL12761:AL12761)</f>
        <v>0</v>
      </c>
    </row>
    <row r="12763" spans="1:38" x14ac:dyDescent="0.45">
      <c r="A12763" s="17" t="s">
        <v>18506</v>
      </c>
      <c r="B12763" s="22">
        <v>3100905353777</v>
      </c>
      <c r="C12763" s="17" t="s">
        <v>18507</v>
      </c>
      <c r="D12763" s="17" t="s">
        <v>18508</v>
      </c>
      <c r="E12763" s="3">
        <v>7389</v>
      </c>
      <c r="F12763" s="3">
        <v>7126</v>
      </c>
      <c r="G12763" s="7" t="s">
        <v>18509</v>
      </c>
      <c r="H12763" s="3" t="s">
        <v>42</v>
      </c>
      <c r="I12763" s="3">
        <v>4541</v>
      </c>
    </row>
    <row r="12764" spans="1:38" x14ac:dyDescent="0.45">
      <c r="O12764" s="30" t="s">
        <v>54</v>
      </c>
      <c r="P12764" s="30">
        <f>SUM(P12763:P12763)</f>
        <v>0</v>
      </c>
      <c r="AH12764" s="5">
        <f>SUM(AH12763:AH12763)</f>
        <v>0</v>
      </c>
      <c r="AJ12764" s="5">
        <f>SUM(AJ12763:AJ12763)</f>
        <v>0</v>
      </c>
      <c r="AL12764" s="5">
        <f>SUM(AL12763:AL12763)</f>
        <v>0</v>
      </c>
    </row>
    <row r="12765" spans="1:38" x14ac:dyDescent="0.45">
      <c r="A12765" s="17" t="s">
        <v>18510</v>
      </c>
      <c r="B12765" s="22">
        <v>3770400116586</v>
      </c>
      <c r="C12765" s="17" t="s">
        <v>18511</v>
      </c>
      <c r="D12765" s="17" t="s">
        <v>18512</v>
      </c>
      <c r="E12765" s="3">
        <v>7390</v>
      </c>
      <c r="F12765" s="3">
        <v>5695</v>
      </c>
      <c r="H12765" s="3" t="s">
        <v>42</v>
      </c>
      <c r="I12765" s="3">
        <v>12230</v>
      </c>
      <c r="J12765" s="3">
        <v>5</v>
      </c>
      <c r="K12765" s="3">
        <v>2</v>
      </c>
      <c r="L12765" s="72">
        <v>51</v>
      </c>
      <c r="M12765" s="29" t="s">
        <v>90</v>
      </c>
      <c r="N12765" s="30">
        <f t="shared" ref="N12765:N12771" si="303">((J12765*400)+(K12765*100))+L12765</f>
        <v>2251</v>
      </c>
      <c r="O12765" s="30">
        <v>150</v>
      </c>
      <c r="P12765" s="30">
        <f t="shared" ref="P12765:P12771" si="304">N12765*O12765</f>
        <v>337650</v>
      </c>
      <c r="AG12765" s="5">
        <f t="shared" ref="AG12765:AG12771" si="305">IF(AND(AF12765="",P12765=""),0,IF((AF12765=""),P12765,IF((P12765=""),AF12765,AF12765+P12765)))</f>
        <v>337650</v>
      </c>
      <c r="AH12765" s="5">
        <f t="shared" ref="AH12765:AH12771" si="306">IF( (AA12765=""),AG12765*1,AG12765*(AA12765/100) )</f>
        <v>337650</v>
      </c>
      <c r="AI12765" s="5">
        <v>50000000</v>
      </c>
      <c r="AJ12765" s="5">
        <f t="shared" ref="AJ12765:AJ12772" si="307">IF((AI12765-AH12765) &gt; 1,0,IF((AI12765-AH12765)&lt;0,AH12765-AI12765,AI12765-AH12765))</f>
        <v>0</v>
      </c>
      <c r="AK12765" s="5">
        <v>0.01</v>
      </c>
      <c r="AL12765" s="5">
        <f t="shared" ref="AL12765:AL12772" si="308">AJ12765*(AK12765/100)</f>
        <v>0</v>
      </c>
    </row>
    <row r="12766" spans="1:38" x14ac:dyDescent="0.45">
      <c r="E12766" s="3">
        <v>7391</v>
      </c>
      <c r="F12766" s="3">
        <v>3782</v>
      </c>
      <c r="G12766" s="7" t="s">
        <v>18513</v>
      </c>
      <c r="H12766" s="3" t="s">
        <v>42</v>
      </c>
      <c r="I12766" s="3">
        <v>13737</v>
      </c>
      <c r="J12766" s="3">
        <v>0</v>
      </c>
      <c r="K12766" s="3">
        <v>0</v>
      </c>
      <c r="L12766" s="72">
        <v>22.5</v>
      </c>
      <c r="M12766" s="29" t="s">
        <v>208</v>
      </c>
      <c r="N12766" s="30">
        <f t="shared" si="303"/>
        <v>22.5</v>
      </c>
      <c r="O12766" s="30">
        <v>230</v>
      </c>
      <c r="P12766" s="30">
        <f t="shared" si="304"/>
        <v>5175</v>
      </c>
      <c r="AG12766" s="5">
        <f t="shared" si="305"/>
        <v>5175</v>
      </c>
      <c r="AH12766" s="5">
        <f t="shared" si="306"/>
        <v>5175</v>
      </c>
      <c r="AI12766" s="5">
        <v>0</v>
      </c>
      <c r="AJ12766" s="5">
        <f t="shared" si="307"/>
        <v>5175</v>
      </c>
      <c r="AK12766" s="5">
        <v>0.02</v>
      </c>
      <c r="AL12766" s="5">
        <f t="shared" si="308"/>
        <v>1.0350000000000001</v>
      </c>
    </row>
    <row r="12767" spans="1:38" x14ac:dyDescent="0.45">
      <c r="J12767" s="3">
        <v>9</v>
      </c>
      <c r="K12767" s="3">
        <v>1</v>
      </c>
      <c r="L12767" s="72">
        <v>38.5</v>
      </c>
      <c r="M12767" s="29" t="s">
        <v>90</v>
      </c>
      <c r="N12767" s="30">
        <f t="shared" si="303"/>
        <v>3738.5</v>
      </c>
      <c r="O12767" s="30">
        <v>230</v>
      </c>
      <c r="P12767" s="30">
        <f t="shared" si="304"/>
        <v>859855</v>
      </c>
      <c r="AG12767" s="5">
        <f t="shared" si="305"/>
        <v>859855</v>
      </c>
      <c r="AH12767" s="5">
        <f t="shared" si="306"/>
        <v>859855</v>
      </c>
      <c r="AI12767" s="5">
        <v>0</v>
      </c>
      <c r="AJ12767" s="5">
        <f t="shared" si="307"/>
        <v>859855</v>
      </c>
      <c r="AK12767" s="5">
        <v>0.01</v>
      </c>
      <c r="AL12767" s="5">
        <f t="shared" si="308"/>
        <v>85.985500000000002</v>
      </c>
    </row>
    <row r="12768" spans="1:38" x14ac:dyDescent="0.45">
      <c r="E12768" s="3">
        <v>7392</v>
      </c>
      <c r="F12768" s="3">
        <v>5691</v>
      </c>
      <c r="H12768" s="3" t="s">
        <v>42</v>
      </c>
      <c r="I12768" s="3">
        <v>27789</v>
      </c>
      <c r="J12768" s="3">
        <v>0</v>
      </c>
      <c r="K12768" s="3">
        <v>0</v>
      </c>
      <c r="L12768" s="72">
        <v>20</v>
      </c>
      <c r="M12768" s="29" t="s">
        <v>208</v>
      </c>
      <c r="N12768" s="30">
        <f t="shared" si="303"/>
        <v>20</v>
      </c>
      <c r="O12768" s="30">
        <v>150</v>
      </c>
      <c r="P12768" s="30">
        <f t="shared" si="304"/>
        <v>3000</v>
      </c>
      <c r="AG12768" s="5">
        <f t="shared" si="305"/>
        <v>3000</v>
      </c>
      <c r="AH12768" s="5">
        <f t="shared" si="306"/>
        <v>3000</v>
      </c>
      <c r="AI12768" s="5">
        <v>0</v>
      </c>
      <c r="AJ12768" s="5">
        <f t="shared" si="307"/>
        <v>3000</v>
      </c>
      <c r="AK12768" s="5">
        <v>0.02</v>
      </c>
      <c r="AL12768" s="5">
        <f t="shared" si="308"/>
        <v>0.6</v>
      </c>
    </row>
    <row r="12769" spans="1:38" x14ac:dyDescent="0.45">
      <c r="J12769" s="3">
        <v>4</v>
      </c>
      <c r="K12769" s="3">
        <v>3</v>
      </c>
      <c r="L12769" s="72">
        <v>80</v>
      </c>
      <c r="M12769" s="29" t="s">
        <v>90</v>
      </c>
      <c r="N12769" s="30">
        <f t="shared" si="303"/>
        <v>1980</v>
      </c>
      <c r="O12769" s="30">
        <v>150</v>
      </c>
      <c r="P12769" s="30">
        <f t="shared" si="304"/>
        <v>297000</v>
      </c>
      <c r="AG12769" s="5">
        <f t="shared" si="305"/>
        <v>297000</v>
      </c>
      <c r="AH12769" s="5">
        <f t="shared" si="306"/>
        <v>297000</v>
      </c>
      <c r="AI12769" s="5">
        <v>0</v>
      </c>
      <c r="AJ12769" s="5">
        <f t="shared" si="307"/>
        <v>297000</v>
      </c>
      <c r="AK12769" s="5">
        <v>0.01</v>
      </c>
      <c r="AL12769" s="5">
        <f t="shared" si="308"/>
        <v>29.700000000000003</v>
      </c>
    </row>
    <row r="12770" spans="1:38" x14ac:dyDescent="0.45">
      <c r="E12770" s="3">
        <v>7393</v>
      </c>
      <c r="F12770" s="3">
        <v>5692</v>
      </c>
      <c r="H12770" s="3" t="s">
        <v>42</v>
      </c>
      <c r="I12770" s="3">
        <v>27807</v>
      </c>
      <c r="J12770" s="3">
        <v>8</v>
      </c>
      <c r="K12770" s="3">
        <v>2</v>
      </c>
      <c r="L12770" s="72">
        <v>89</v>
      </c>
      <c r="M12770" s="29" t="s">
        <v>90</v>
      </c>
      <c r="N12770" s="30">
        <f t="shared" si="303"/>
        <v>3489</v>
      </c>
      <c r="O12770" s="30">
        <v>150</v>
      </c>
      <c r="P12770" s="30">
        <f t="shared" si="304"/>
        <v>523350</v>
      </c>
      <c r="AG12770" s="5">
        <f t="shared" si="305"/>
        <v>523350</v>
      </c>
      <c r="AH12770" s="5">
        <f t="shared" si="306"/>
        <v>523350</v>
      </c>
      <c r="AI12770" s="5">
        <v>0</v>
      </c>
      <c r="AJ12770" s="5">
        <f t="shared" si="307"/>
        <v>523350</v>
      </c>
      <c r="AK12770" s="5">
        <v>0.01</v>
      </c>
      <c r="AL12770" s="5">
        <f t="shared" si="308"/>
        <v>52.335000000000001</v>
      </c>
    </row>
    <row r="12771" spans="1:38" x14ac:dyDescent="0.45">
      <c r="E12771" s="3">
        <v>7394</v>
      </c>
      <c r="F12771" s="3">
        <v>5689</v>
      </c>
      <c r="H12771" s="3" t="s">
        <v>42</v>
      </c>
      <c r="I12771" s="3">
        <v>29196</v>
      </c>
      <c r="J12771" s="3">
        <v>5</v>
      </c>
      <c r="K12771" s="3">
        <v>1</v>
      </c>
      <c r="L12771" s="72">
        <v>69</v>
      </c>
      <c r="M12771" s="29" t="s">
        <v>90</v>
      </c>
      <c r="N12771" s="30">
        <f t="shared" si="303"/>
        <v>2169</v>
      </c>
      <c r="O12771" s="30">
        <v>200</v>
      </c>
      <c r="P12771" s="30">
        <f t="shared" si="304"/>
        <v>433800</v>
      </c>
      <c r="AG12771" s="5">
        <f t="shared" si="305"/>
        <v>433800</v>
      </c>
      <c r="AH12771" s="5">
        <f t="shared" si="306"/>
        <v>433800</v>
      </c>
      <c r="AI12771" s="5">
        <v>0</v>
      </c>
      <c r="AJ12771" s="5">
        <f t="shared" si="307"/>
        <v>433800</v>
      </c>
      <c r="AK12771" s="5">
        <v>0.01</v>
      </c>
      <c r="AL12771" s="5">
        <f t="shared" si="308"/>
        <v>43.38</v>
      </c>
    </row>
    <row r="12772" spans="1:38" x14ac:dyDescent="0.45">
      <c r="Q12772" s="74">
        <v>1</v>
      </c>
      <c r="R12772" s="17" t="s">
        <v>18510</v>
      </c>
      <c r="S12772" s="26">
        <v>3770400116586</v>
      </c>
      <c r="T12772" s="17" t="s">
        <v>18511</v>
      </c>
      <c r="U12772" s="17" t="s">
        <v>18514</v>
      </c>
      <c r="W12772" s="3" t="s">
        <v>210</v>
      </c>
      <c r="X12772" s="3" t="s">
        <v>211</v>
      </c>
      <c r="Y12772" s="3" t="s">
        <v>212</v>
      </c>
      <c r="Z12772" s="5">
        <v>80</v>
      </c>
      <c r="AA12772" s="67">
        <v>100</v>
      </c>
      <c r="AB12772" s="5">
        <v>6900</v>
      </c>
      <c r="AC12772" s="5">
        <f>Z12772*AB12772</f>
        <v>552000</v>
      </c>
      <c r="AD12772" s="9">
        <v>5</v>
      </c>
      <c r="AE12772" s="9">
        <v>5</v>
      </c>
      <c r="AF12772" s="5">
        <f>(AC12772*(100-AE12772))/100</f>
        <v>524400</v>
      </c>
      <c r="AG12772" s="5">
        <f>IF( (AF12772=""),0,SUM(AF12772:AF12772) )</f>
        <v>524400</v>
      </c>
      <c r="AH12772" s="5">
        <f>(AG12772/100)*(AA12772)</f>
        <v>524400</v>
      </c>
      <c r="AI12772" s="5">
        <v>0</v>
      </c>
      <c r="AJ12772" s="5">
        <f t="shared" si="307"/>
        <v>524400</v>
      </c>
      <c r="AK12772" s="5">
        <v>0.02</v>
      </c>
      <c r="AL12772" s="5">
        <f t="shared" si="308"/>
        <v>104.88000000000001</v>
      </c>
    </row>
    <row r="12773" spans="1:38" x14ac:dyDescent="0.45">
      <c r="O12773" s="30" t="s">
        <v>54</v>
      </c>
      <c r="P12773" s="30">
        <f>SUM(P12765:P12772)</f>
        <v>2459830</v>
      </c>
      <c r="AH12773" s="5">
        <f>SUM(AH12765:AH12772)</f>
        <v>2984230</v>
      </c>
      <c r="AJ12773" s="5">
        <f>SUM(AJ12765:AJ12772)</f>
        <v>2646580</v>
      </c>
      <c r="AL12773" s="5">
        <f>SUM(AL12765:AL12772)</f>
        <v>317.91550000000001</v>
      </c>
    </row>
    <row r="12774" spans="1:38" x14ac:dyDescent="0.45">
      <c r="A12774" s="17" t="s">
        <v>18515</v>
      </c>
      <c r="B12774" s="22">
        <v>3450600012353</v>
      </c>
      <c r="C12774" s="17" t="s">
        <v>18516</v>
      </c>
      <c r="D12774" s="17" t="s">
        <v>18517</v>
      </c>
      <c r="E12774" s="3">
        <v>7395</v>
      </c>
      <c r="F12774" s="3">
        <v>9550</v>
      </c>
      <c r="G12774" s="7" t="s">
        <v>18518</v>
      </c>
      <c r="H12774" s="3" t="s">
        <v>42</v>
      </c>
      <c r="I12774" s="3">
        <v>25018</v>
      </c>
    </row>
    <row r="12775" spans="1:38" x14ac:dyDescent="0.45">
      <c r="O12775" s="30" t="s">
        <v>54</v>
      </c>
      <c r="P12775" s="30">
        <f>SUM(P12774:P12774)</f>
        <v>0</v>
      </c>
      <c r="AH12775" s="5">
        <f>SUM(AH12774:AH12774)</f>
        <v>0</v>
      </c>
      <c r="AJ12775" s="5">
        <f>SUM(AJ12774:AJ12774)</f>
        <v>0</v>
      </c>
      <c r="AL12775" s="5">
        <f>SUM(AL12774:AL12774)</f>
        <v>0</v>
      </c>
    </row>
    <row r="12776" spans="1:38" x14ac:dyDescent="0.45">
      <c r="A12776" s="17" t="s">
        <v>18519</v>
      </c>
      <c r="B12776" s="22">
        <v>5770690005789</v>
      </c>
      <c r="C12776" s="17" t="s">
        <v>18520</v>
      </c>
      <c r="D12776" s="17" t="s">
        <v>18521</v>
      </c>
      <c r="E12776" s="3">
        <v>7396</v>
      </c>
      <c r="F12776" s="3">
        <v>1388</v>
      </c>
      <c r="G12776" s="7" t="s">
        <v>18522</v>
      </c>
      <c r="H12776" s="3" t="s">
        <v>42</v>
      </c>
      <c r="I12776" s="3">
        <v>2481</v>
      </c>
      <c r="J12776" s="3">
        <v>0</v>
      </c>
      <c r="K12776" s="3">
        <v>0</v>
      </c>
      <c r="L12776" s="72">
        <v>20</v>
      </c>
      <c r="M12776" s="29" t="s">
        <v>208</v>
      </c>
      <c r="N12776" s="30">
        <f>((J12776*400)+(K12776*100))+L12776</f>
        <v>20</v>
      </c>
      <c r="O12776" s="30">
        <v>560</v>
      </c>
      <c r="P12776" s="30">
        <f>N12776*O12776</f>
        <v>11200</v>
      </c>
      <c r="AG12776" s="5">
        <f>IF(AND(AF12776="",P12776=""),0,IF((AF12776=""),P12776,IF((P12776=""),AF12776,AF12776+P12776)))</f>
        <v>11200</v>
      </c>
      <c r="AH12776" s="5">
        <f>IF( (AA12776=""),AG12776*1,AG12776*(AA12776/100) )</f>
        <v>11200</v>
      </c>
      <c r="AI12776" s="5">
        <v>0</v>
      </c>
      <c r="AJ12776" s="5">
        <f>IF((AI12776-AH12776) &gt; 1,0,IF((AI12776-AH12776)&lt;0,AH12776-AI12776,AI12776-AH12776))</f>
        <v>11200</v>
      </c>
      <c r="AK12776" s="5">
        <v>0.02</v>
      </c>
      <c r="AL12776" s="5">
        <f>AJ12776*(AK12776/100)</f>
        <v>2.2400000000000002</v>
      </c>
    </row>
    <row r="12777" spans="1:38" x14ac:dyDescent="0.45">
      <c r="J12777" s="3">
        <v>3</v>
      </c>
      <c r="K12777" s="3">
        <v>1</v>
      </c>
      <c r="L12777" s="72">
        <v>7</v>
      </c>
      <c r="M12777" s="29" t="s">
        <v>90</v>
      </c>
      <c r="N12777" s="30">
        <f>((J12777*400)+(K12777*100))+L12777</f>
        <v>1307</v>
      </c>
      <c r="O12777" s="30">
        <v>560</v>
      </c>
      <c r="P12777" s="30">
        <f>N12777*O12777</f>
        <v>731920</v>
      </c>
      <c r="AG12777" s="5">
        <f>IF(AND(AF12777="",P12777=""),0,IF((AF12777=""),P12777,IF((P12777=""),AF12777,AF12777+P12777)))</f>
        <v>731920</v>
      </c>
      <c r="AH12777" s="5">
        <f>IF( (AA12777=""),AG12777*1,AG12777*(AA12777/100) )</f>
        <v>731920</v>
      </c>
      <c r="AI12777" s="5">
        <v>0</v>
      </c>
      <c r="AJ12777" s="5">
        <f>IF((AI12777-AH12777) &gt; 1,0,IF((AI12777-AH12777)&lt;0,AH12777-AI12777,AI12777-AH12777))</f>
        <v>731920</v>
      </c>
      <c r="AK12777" s="5">
        <v>0.01</v>
      </c>
      <c r="AL12777" s="5">
        <f>AJ12777*(AK12777/100)</f>
        <v>73.192000000000007</v>
      </c>
    </row>
    <row r="12778" spans="1:38" x14ac:dyDescent="0.45">
      <c r="Q12778" s="74">
        <v>1</v>
      </c>
      <c r="R12778" s="17" t="s">
        <v>18519</v>
      </c>
      <c r="S12778" s="26">
        <v>5770690005789</v>
      </c>
      <c r="T12778" s="17" t="s">
        <v>18520</v>
      </c>
      <c r="U12778" s="17" t="s">
        <v>18523</v>
      </c>
      <c r="W12778" s="3" t="s">
        <v>210</v>
      </c>
      <c r="X12778" s="3" t="s">
        <v>211</v>
      </c>
      <c r="Y12778" s="3" t="s">
        <v>212</v>
      </c>
      <c r="Z12778" s="5">
        <v>80</v>
      </c>
      <c r="AA12778" s="67">
        <v>100</v>
      </c>
      <c r="AB12778" s="5">
        <v>6900</v>
      </c>
      <c r="AC12778" s="5">
        <f>Z12778*AB12778</f>
        <v>552000</v>
      </c>
      <c r="AD12778" s="9">
        <v>5</v>
      </c>
      <c r="AE12778" s="9">
        <v>5</v>
      </c>
      <c r="AF12778" s="5">
        <f>(AC12778*(100-AE12778))/100</f>
        <v>524400</v>
      </c>
      <c r="AG12778" s="5">
        <f>IF( (AF12778=""),0,SUM(AF12778:AF12778) )</f>
        <v>524400</v>
      </c>
      <c r="AH12778" s="5">
        <f>(AG12778/100)*(AA12778)</f>
        <v>524400</v>
      </c>
      <c r="AI12778" s="5">
        <v>0</v>
      </c>
      <c r="AJ12778" s="5">
        <f>IF((AI12778-AH12778) &gt; 1,0,IF((AI12778-AH12778)&lt;0,AH12778-AI12778,AI12778-AH12778))</f>
        <v>524400</v>
      </c>
      <c r="AK12778" s="5">
        <v>0.02</v>
      </c>
      <c r="AL12778" s="5">
        <f>AJ12778*(AK12778/100)</f>
        <v>104.88000000000001</v>
      </c>
    </row>
    <row r="12779" spans="1:38" x14ac:dyDescent="0.45">
      <c r="O12779" s="30" t="s">
        <v>54</v>
      </c>
      <c r="P12779" s="30">
        <f>SUM(P12776:P12778)</f>
        <v>743120</v>
      </c>
      <c r="AH12779" s="5">
        <f>SUM(AH12776:AH12778)</f>
        <v>1267520</v>
      </c>
      <c r="AJ12779" s="5">
        <f>SUM(AJ12776:AJ12778)</f>
        <v>1267520</v>
      </c>
      <c r="AL12779" s="5">
        <f>SUM(AL12776:AL12778)</f>
        <v>180.31200000000001</v>
      </c>
    </row>
    <row r="12780" spans="1:38" x14ac:dyDescent="0.45">
      <c r="A12780" s="17" t="s">
        <v>18524</v>
      </c>
      <c r="B12780" s="22">
        <v>3101202677197</v>
      </c>
      <c r="C12780" s="17" t="s">
        <v>18525</v>
      </c>
      <c r="D12780" s="17" t="s">
        <v>18526</v>
      </c>
      <c r="E12780" s="3">
        <v>7397</v>
      </c>
      <c r="F12780" s="3">
        <v>7738</v>
      </c>
      <c r="G12780" s="7" t="s">
        <v>18527</v>
      </c>
      <c r="H12780" s="3" t="s">
        <v>42</v>
      </c>
      <c r="I12780" s="3">
        <v>5261</v>
      </c>
    </row>
    <row r="12781" spans="1:38" x14ac:dyDescent="0.45">
      <c r="E12781" s="3">
        <v>7398</v>
      </c>
      <c r="F12781" s="3">
        <v>3000</v>
      </c>
      <c r="G12781" s="7" t="s">
        <v>18528</v>
      </c>
      <c r="H12781" s="3" t="s">
        <v>42</v>
      </c>
      <c r="I12781" s="3">
        <v>5262</v>
      </c>
      <c r="J12781" s="3">
        <v>0</v>
      </c>
      <c r="K12781" s="3">
        <v>0</v>
      </c>
      <c r="L12781" s="72">
        <v>54</v>
      </c>
      <c r="M12781" s="29" t="s">
        <v>43</v>
      </c>
      <c r="N12781" s="30">
        <f>((J12781*400)+(K12781*100))+L12781</f>
        <v>54</v>
      </c>
      <c r="O12781" s="30">
        <v>500</v>
      </c>
      <c r="P12781" s="30">
        <f>N12781*O12781</f>
        <v>27000</v>
      </c>
      <c r="AG12781" s="5">
        <f>IF(AND(AF12781="",P12781=""),0,IF((AF12781=""),P12781,IF((P12781=""),AF12781,AF12781+P12781)))</f>
        <v>27000</v>
      </c>
      <c r="AH12781" s="5">
        <f>IF( (AA12781=""),AG12781*1,AG12781*(AA12781/100) )</f>
        <v>27000</v>
      </c>
      <c r="AI12781" s="5">
        <v>0</v>
      </c>
      <c r="AJ12781" s="5">
        <f>IF((AI12781-AH12781) &gt; 1,0,IF((AI12781-AH12781)&lt;0,AH12781-AI12781,AI12781-AH12781))</f>
        <v>27000</v>
      </c>
      <c r="AK12781" s="5">
        <v>0.3</v>
      </c>
      <c r="AL12781" s="5">
        <f>AJ12781*(AK12781/100)</f>
        <v>81</v>
      </c>
    </row>
    <row r="12782" spans="1:38" x14ac:dyDescent="0.45">
      <c r="E12782" s="3">
        <v>7399</v>
      </c>
      <c r="F12782" s="3">
        <v>898</v>
      </c>
      <c r="G12782" s="7" t="s">
        <v>18529</v>
      </c>
      <c r="H12782" s="3" t="s">
        <v>42</v>
      </c>
      <c r="I12782" s="3">
        <v>5263</v>
      </c>
      <c r="J12782" s="3">
        <v>0</v>
      </c>
      <c r="K12782" s="3">
        <v>0</v>
      </c>
      <c r="L12782" s="72">
        <v>52</v>
      </c>
      <c r="M12782" s="29" t="s">
        <v>43</v>
      </c>
      <c r="N12782" s="30">
        <f>((J12782*400)+(K12782*100))+L12782</f>
        <v>52</v>
      </c>
      <c r="O12782" s="30">
        <v>500</v>
      </c>
      <c r="P12782" s="30">
        <f>N12782*O12782</f>
        <v>26000</v>
      </c>
      <c r="AG12782" s="5">
        <f>IF(AND(AF12782="",P12782=""),0,IF((AF12782=""),P12782,IF((P12782=""),AF12782,AF12782+P12782)))</f>
        <v>26000</v>
      </c>
      <c r="AH12782" s="5">
        <f>IF( (AA12782=""),AG12782*1,AG12782*(AA12782/100) )</f>
        <v>26000</v>
      </c>
      <c r="AI12782" s="5">
        <v>0</v>
      </c>
      <c r="AJ12782" s="5">
        <f>IF((AI12782-AH12782) &gt; 1,0,IF((AI12782-AH12782)&lt;0,AH12782-AI12782,AI12782-AH12782))</f>
        <v>26000</v>
      </c>
      <c r="AK12782" s="5">
        <v>0.3</v>
      </c>
      <c r="AL12782" s="5">
        <f>AJ12782*(AK12782/100)</f>
        <v>78</v>
      </c>
    </row>
    <row r="12783" spans="1:38" x14ac:dyDescent="0.45">
      <c r="E12783" s="3">
        <v>7400</v>
      </c>
      <c r="F12783" s="3">
        <v>8399</v>
      </c>
      <c r="G12783" s="7" t="s">
        <v>18530</v>
      </c>
      <c r="H12783" s="3" t="s">
        <v>42</v>
      </c>
      <c r="I12783" s="3">
        <v>5267</v>
      </c>
    </row>
    <row r="12784" spans="1:38" x14ac:dyDescent="0.45">
      <c r="E12784" s="3">
        <v>7401</v>
      </c>
      <c r="F12784" s="3">
        <v>7802</v>
      </c>
      <c r="G12784" s="7" t="s">
        <v>18531</v>
      </c>
      <c r="H12784" s="3" t="s">
        <v>42</v>
      </c>
      <c r="I12784" s="3">
        <v>5268</v>
      </c>
    </row>
    <row r="12785" spans="1:38" x14ac:dyDescent="0.45">
      <c r="O12785" s="30" t="s">
        <v>54</v>
      </c>
      <c r="P12785" s="30">
        <f>SUM(P12780:P12784)</f>
        <v>53000</v>
      </c>
      <c r="AH12785" s="5">
        <f>SUM(AH12780:AH12784)</f>
        <v>53000</v>
      </c>
      <c r="AJ12785" s="5">
        <f>SUM(AJ12780:AJ12784)</f>
        <v>53000</v>
      </c>
      <c r="AL12785" s="5">
        <f>SUM(AL12780:AL12784)</f>
        <v>159</v>
      </c>
    </row>
    <row r="12786" spans="1:38" x14ac:dyDescent="0.45">
      <c r="A12786" s="17" t="s">
        <v>18532</v>
      </c>
      <c r="B12786" s="22">
        <v>3100903054608</v>
      </c>
      <c r="C12786" s="17" t="s">
        <v>18533</v>
      </c>
      <c r="D12786" s="17" t="s">
        <v>18534</v>
      </c>
      <c r="E12786" s="3">
        <v>7402</v>
      </c>
      <c r="F12786" s="3">
        <v>8747</v>
      </c>
      <c r="G12786" s="7" t="s">
        <v>18535</v>
      </c>
      <c r="H12786" s="3" t="s">
        <v>42</v>
      </c>
      <c r="I12786" s="3">
        <v>6337</v>
      </c>
    </row>
    <row r="12787" spans="1:38" x14ac:dyDescent="0.45">
      <c r="E12787" s="3">
        <v>7403</v>
      </c>
      <c r="F12787" s="3">
        <v>7430</v>
      </c>
      <c r="G12787" s="7" t="s">
        <v>18536</v>
      </c>
      <c r="H12787" s="3" t="s">
        <v>42</v>
      </c>
      <c r="I12787" s="3">
        <v>6338</v>
      </c>
    </row>
    <row r="12788" spans="1:38" x14ac:dyDescent="0.45">
      <c r="O12788" s="30" t="s">
        <v>54</v>
      </c>
      <c r="P12788" s="30">
        <f>SUM(P12786:P12787)</f>
        <v>0</v>
      </c>
      <c r="AH12788" s="5">
        <f>SUM(AH12786:AH12787)</f>
        <v>0</v>
      </c>
      <c r="AJ12788" s="5">
        <f>SUM(AJ12786:AJ12787)</f>
        <v>0</v>
      </c>
      <c r="AL12788" s="5">
        <f>SUM(AL12786:AL12787)</f>
        <v>0</v>
      </c>
    </row>
    <row r="12789" spans="1:38" x14ac:dyDescent="0.45">
      <c r="A12789" s="17" t="s">
        <v>18537</v>
      </c>
      <c r="B12789" s="22">
        <v>3709900228322</v>
      </c>
      <c r="C12789" s="17" t="s">
        <v>18538</v>
      </c>
      <c r="D12789" s="17" t="s">
        <v>18539</v>
      </c>
      <c r="E12789" s="3">
        <v>7404</v>
      </c>
      <c r="F12789" s="3">
        <v>1468</v>
      </c>
      <c r="G12789" s="7" t="s">
        <v>18540</v>
      </c>
      <c r="H12789" s="3" t="s">
        <v>42</v>
      </c>
      <c r="I12789" s="3">
        <v>13063</v>
      </c>
      <c r="J12789" s="3">
        <v>1</v>
      </c>
      <c r="K12789" s="3">
        <v>0</v>
      </c>
      <c r="L12789" s="72">
        <v>63</v>
      </c>
      <c r="M12789" s="29" t="s">
        <v>43</v>
      </c>
      <c r="N12789" s="30">
        <f>((J12789*400)+(K12789*100))+L12789</f>
        <v>463</v>
      </c>
      <c r="O12789" s="30">
        <v>750</v>
      </c>
      <c r="P12789" s="30">
        <f>N12789*O12789</f>
        <v>347250</v>
      </c>
      <c r="AG12789" s="5">
        <f>IF(AND(AF12789="",P12789=""),0,IF((AF12789=""),P12789,IF((P12789=""),AF12789,AF12789+P12789)))</f>
        <v>347250</v>
      </c>
      <c r="AH12789" s="5">
        <f>IF( (AA12789=""),AG12789*1,AG12789*(AA12789/100) )</f>
        <v>347250</v>
      </c>
      <c r="AI12789" s="5">
        <v>0</v>
      </c>
      <c r="AJ12789" s="5">
        <f>IF((AI12789-AH12789) &gt; 1,0,IF((AI12789-AH12789)&lt;0,AH12789-AI12789,AI12789-AH12789))</f>
        <v>347250</v>
      </c>
      <c r="AK12789" s="5">
        <v>0.3</v>
      </c>
      <c r="AL12789" s="5">
        <f>AJ12789*(AK12789/100)</f>
        <v>1041.75</v>
      </c>
    </row>
    <row r="12790" spans="1:38" x14ac:dyDescent="0.45">
      <c r="O12790" s="30" t="s">
        <v>54</v>
      </c>
      <c r="P12790" s="30">
        <f>SUM(P12789:P12789)</f>
        <v>347250</v>
      </c>
      <c r="AH12790" s="5">
        <f>SUM(AH12789:AH12789)</f>
        <v>347250</v>
      </c>
      <c r="AJ12790" s="5">
        <f>SUM(AJ12789:AJ12789)</f>
        <v>347250</v>
      </c>
      <c r="AL12790" s="5">
        <f>SUM(AL12789:AL12789)</f>
        <v>1041.75</v>
      </c>
    </row>
    <row r="12791" spans="1:38" x14ac:dyDescent="0.45">
      <c r="A12791" s="17" t="s">
        <v>18541</v>
      </c>
      <c r="B12791" s="22">
        <v>3770400491042</v>
      </c>
      <c r="C12791" s="17" t="s">
        <v>18542</v>
      </c>
      <c r="D12791" s="17" t="s">
        <v>3447</v>
      </c>
      <c r="E12791" s="3">
        <v>7405</v>
      </c>
      <c r="F12791" s="3">
        <v>313</v>
      </c>
      <c r="G12791" s="7" t="s">
        <v>18543</v>
      </c>
      <c r="H12791" s="3" t="s">
        <v>42</v>
      </c>
      <c r="I12791" s="3">
        <v>15327</v>
      </c>
      <c r="J12791" s="3">
        <v>4</v>
      </c>
      <c r="K12791" s="3">
        <v>2</v>
      </c>
      <c r="L12791" s="72">
        <v>56.5</v>
      </c>
      <c r="M12791" s="29" t="s">
        <v>90</v>
      </c>
      <c r="N12791" s="30">
        <f>((J12791*400)+(K12791*100))+L12791</f>
        <v>1856.5</v>
      </c>
      <c r="O12791" s="30">
        <v>380</v>
      </c>
      <c r="P12791" s="30">
        <f>N12791*O12791</f>
        <v>705470</v>
      </c>
      <c r="AG12791" s="5">
        <f>IF(AND(AF12791="",P12791=""),0,IF((AF12791=""),P12791,IF((P12791=""),AF12791,AF12791+P12791)))</f>
        <v>705470</v>
      </c>
      <c r="AH12791" s="5">
        <f>IF( (AA12791=""),AG12791*1,AG12791*(AA12791/100) )</f>
        <v>705470</v>
      </c>
      <c r="AI12791" s="5">
        <v>50000000</v>
      </c>
      <c r="AJ12791" s="5">
        <f>IF((AI12791-AH12791) &gt; 1,0,IF((AI12791-AH12791)&lt;0,AH12791-AI12791,AI12791-AH12791))</f>
        <v>0</v>
      </c>
      <c r="AK12791" s="5">
        <v>0.01</v>
      </c>
      <c r="AL12791" s="5">
        <f>AJ12791*(AK12791/100)</f>
        <v>0</v>
      </c>
    </row>
    <row r="12792" spans="1:38" x14ac:dyDescent="0.45">
      <c r="J12792" s="3">
        <v>0</v>
      </c>
      <c r="K12792" s="3">
        <v>0</v>
      </c>
      <c r="L12792" s="72">
        <v>17.5</v>
      </c>
      <c r="M12792" s="29" t="s">
        <v>208</v>
      </c>
      <c r="N12792" s="30">
        <f>((J12792*400)+(K12792*100))+L12792</f>
        <v>17.5</v>
      </c>
      <c r="O12792" s="30">
        <v>380</v>
      </c>
      <c r="P12792" s="30">
        <f>N12792*O12792</f>
        <v>6650</v>
      </c>
      <c r="Q12792" s="3">
        <v>1</v>
      </c>
      <c r="R12792" s="17" t="s">
        <v>18541</v>
      </c>
      <c r="S12792" s="26">
        <v>3770400491042</v>
      </c>
      <c r="T12792" s="17" t="s">
        <v>18542</v>
      </c>
      <c r="U12792" s="17" t="s">
        <v>18544</v>
      </c>
      <c r="W12792" s="3" t="s">
        <v>210</v>
      </c>
      <c r="X12792" s="3" t="s">
        <v>211</v>
      </c>
      <c r="Y12792" s="3" t="s">
        <v>212</v>
      </c>
      <c r="Z12792" s="5">
        <v>70</v>
      </c>
      <c r="AA12792" s="67">
        <v>100</v>
      </c>
      <c r="AB12792" s="5">
        <v>6900</v>
      </c>
      <c r="AC12792" s="5">
        <f>Z12792*AB12792</f>
        <v>483000</v>
      </c>
      <c r="AD12792" s="9">
        <v>5</v>
      </c>
      <c r="AE12792" s="9">
        <v>5</v>
      </c>
      <c r="AF12792" s="5">
        <f>(AC12792*(100-AE12792))/100</f>
        <v>458850</v>
      </c>
      <c r="AG12792" s="5">
        <f>IF(AND(AF12792="",P12792=""),0,IF((AF12792=""),P12792, IF( (P12792=""),AF12792,AF12792+P12792)))</f>
        <v>465500</v>
      </c>
      <c r="AH12792" s="5">
        <f>IF( (AA12792=""),AG12792*1,AG12792*(AA12792/100) )</f>
        <v>465500</v>
      </c>
      <c r="AI12792" s="5">
        <v>50000000</v>
      </c>
      <c r="AJ12792" s="5">
        <f>IF((AI12792-AH12792) &gt; 1,0,IF((AI12792-AH12792)&lt;0,AH12792-AI12792,AI12792-AH12792))</f>
        <v>0</v>
      </c>
      <c r="AK12792" s="5">
        <v>0.02</v>
      </c>
      <c r="AL12792" s="5">
        <f>AJ12792*(AK12792/100)</f>
        <v>0</v>
      </c>
    </row>
    <row r="12793" spans="1:38" x14ac:dyDescent="0.45">
      <c r="O12793" s="30" t="s">
        <v>54</v>
      </c>
      <c r="P12793" s="30">
        <f>SUM(P12791:P12792)</f>
        <v>712120</v>
      </c>
      <c r="AH12793" s="5">
        <f>SUM(AH12791:AH12792)</f>
        <v>1170970</v>
      </c>
      <c r="AJ12793" s="5">
        <f>SUM(AJ12791:AJ12792)</f>
        <v>0</v>
      </c>
      <c r="AL12793" s="5">
        <f>SUM(AL12791:AL12792)</f>
        <v>0</v>
      </c>
    </row>
    <row r="12794" spans="1:38" x14ac:dyDescent="0.45">
      <c r="A12794" s="17" t="s">
        <v>18545</v>
      </c>
      <c r="C12794" s="17" t="s">
        <v>18546</v>
      </c>
      <c r="D12794" s="17" t="s">
        <v>1484</v>
      </c>
      <c r="E12794" s="3">
        <v>7406</v>
      </c>
      <c r="F12794" s="3">
        <v>9571</v>
      </c>
      <c r="G12794" s="7" t="s">
        <v>18547</v>
      </c>
      <c r="H12794" s="3" t="s">
        <v>42</v>
      </c>
      <c r="I12794" s="3">
        <v>9817</v>
      </c>
    </row>
    <row r="12795" spans="1:38" x14ac:dyDescent="0.45">
      <c r="O12795" s="30" t="s">
        <v>54</v>
      </c>
      <c r="P12795" s="30">
        <f>SUM(P12794:P12794)</f>
        <v>0</v>
      </c>
      <c r="AH12795" s="5">
        <f>SUM(AH12794:AH12794)</f>
        <v>0</v>
      </c>
      <c r="AJ12795" s="5">
        <f>SUM(AJ12794:AJ12794)</f>
        <v>0</v>
      </c>
      <c r="AL12795" s="5">
        <f>SUM(AL12794:AL12794)</f>
        <v>0</v>
      </c>
    </row>
    <row r="12796" spans="1:38" x14ac:dyDescent="0.45">
      <c r="A12796" s="17" t="s">
        <v>18548</v>
      </c>
      <c r="B12796" s="22">
        <v>3770400018967</v>
      </c>
      <c r="C12796" s="17" t="s">
        <v>18549</v>
      </c>
      <c r="D12796" s="17" t="s">
        <v>18550</v>
      </c>
      <c r="E12796" s="3">
        <v>7407</v>
      </c>
      <c r="F12796" s="3">
        <v>6996</v>
      </c>
      <c r="G12796" s="7" t="s">
        <v>18551</v>
      </c>
      <c r="H12796" s="3" t="s">
        <v>42</v>
      </c>
      <c r="I12796" s="3">
        <v>4524</v>
      </c>
    </row>
    <row r="12797" spans="1:38" x14ac:dyDescent="0.45">
      <c r="O12797" s="30" t="s">
        <v>54</v>
      </c>
      <c r="P12797" s="30">
        <f>SUM(P12796:P12796)</f>
        <v>0</v>
      </c>
      <c r="AH12797" s="5">
        <f>SUM(AH12796:AH12796)</f>
        <v>0</v>
      </c>
      <c r="AJ12797" s="5">
        <f>SUM(AJ12796:AJ12796)</f>
        <v>0</v>
      </c>
      <c r="AL12797" s="5">
        <f>SUM(AL12796:AL12796)</f>
        <v>0</v>
      </c>
    </row>
    <row r="12798" spans="1:38" x14ac:dyDescent="0.45">
      <c r="A12798" s="17" t="s">
        <v>18552</v>
      </c>
      <c r="B12798" s="22">
        <v>3770400019629</v>
      </c>
      <c r="C12798" s="17" t="s">
        <v>18553</v>
      </c>
      <c r="D12798" s="17" t="s">
        <v>18554</v>
      </c>
      <c r="E12798" s="3">
        <v>7408</v>
      </c>
      <c r="F12798" s="3">
        <v>8791</v>
      </c>
      <c r="G12798" s="7" t="s">
        <v>18555</v>
      </c>
      <c r="H12798" s="3" t="s">
        <v>42</v>
      </c>
      <c r="I12798" s="3">
        <v>6235</v>
      </c>
    </row>
    <row r="12799" spans="1:38" x14ac:dyDescent="0.45">
      <c r="E12799" s="3">
        <v>7409</v>
      </c>
      <c r="F12799" s="3">
        <v>4202</v>
      </c>
      <c r="G12799" s="7" t="s">
        <v>18556</v>
      </c>
      <c r="H12799" s="3" t="s">
        <v>42</v>
      </c>
      <c r="I12799" s="3">
        <v>6834</v>
      </c>
      <c r="J12799" s="3">
        <v>0</v>
      </c>
      <c r="K12799" s="3">
        <v>2</v>
      </c>
      <c r="L12799" s="72">
        <v>0</v>
      </c>
      <c r="M12799" s="29" t="s">
        <v>43</v>
      </c>
      <c r="N12799" s="30">
        <f>((J12799*400)+(K12799*100))+L12799</f>
        <v>200</v>
      </c>
      <c r="O12799" s="30">
        <v>5000</v>
      </c>
      <c r="P12799" s="30">
        <f>N12799*O12799</f>
        <v>1000000</v>
      </c>
      <c r="AG12799" s="5">
        <f>IF(AND(AF12799="",P12799=""),0,IF((AF12799=""),P12799,IF((P12799=""),AF12799,AF12799+P12799)))</f>
        <v>1000000</v>
      </c>
      <c r="AH12799" s="5">
        <f>IF( (AA12799=""),AG12799*1,AG12799*(AA12799/100) )</f>
        <v>1000000</v>
      </c>
      <c r="AI12799" s="5">
        <v>0</v>
      </c>
      <c r="AJ12799" s="5">
        <f>IF((AI12799-AH12799) &gt; 1,0,IF((AI12799-AH12799)&lt;0,AH12799-AI12799,AI12799-AH12799))</f>
        <v>1000000</v>
      </c>
      <c r="AK12799" s="5">
        <v>0.3</v>
      </c>
      <c r="AL12799" s="5">
        <f>AJ12799*(AK12799/100)</f>
        <v>3000</v>
      </c>
    </row>
    <row r="12800" spans="1:38" x14ac:dyDescent="0.45">
      <c r="O12800" s="30" t="s">
        <v>54</v>
      </c>
      <c r="P12800" s="30">
        <f>SUM(P12798:P12799)</f>
        <v>1000000</v>
      </c>
      <c r="AH12800" s="5">
        <f>SUM(AH12798:AH12799)</f>
        <v>1000000</v>
      </c>
      <c r="AJ12800" s="5">
        <f>SUM(AJ12798:AJ12799)</f>
        <v>1000000</v>
      </c>
      <c r="AL12800" s="5">
        <f>SUM(AL12798:AL12799)</f>
        <v>3000</v>
      </c>
    </row>
    <row r="12801" spans="1:38" x14ac:dyDescent="0.45">
      <c r="A12801" s="17" t="s">
        <v>18548</v>
      </c>
      <c r="B12801" s="22">
        <v>3770400018967</v>
      </c>
      <c r="C12801" s="17" t="s">
        <v>18549</v>
      </c>
      <c r="D12801" s="17" t="s">
        <v>18550</v>
      </c>
      <c r="E12801" s="3">
        <v>7410</v>
      </c>
      <c r="F12801" s="3">
        <v>4316</v>
      </c>
      <c r="G12801" s="7" t="s">
        <v>18557</v>
      </c>
      <c r="H12801" s="3" t="s">
        <v>42</v>
      </c>
      <c r="I12801" s="3">
        <v>12997</v>
      </c>
      <c r="J12801" s="3">
        <v>5</v>
      </c>
      <c r="K12801" s="3">
        <v>2</v>
      </c>
      <c r="L12801" s="72">
        <v>67</v>
      </c>
      <c r="M12801" s="29" t="s">
        <v>90</v>
      </c>
      <c r="N12801" s="30">
        <f>((J12801*400)+(K12801*100))+L12801</f>
        <v>2267</v>
      </c>
      <c r="O12801" s="30">
        <v>250</v>
      </c>
      <c r="P12801" s="30">
        <f>N12801*O12801</f>
        <v>566750</v>
      </c>
      <c r="AG12801" s="5">
        <f>IF(AND(AF12801="",P12801=""),0,IF((AF12801=""),P12801,IF((P12801=""),AF12801,AF12801+P12801)))</f>
        <v>566750</v>
      </c>
      <c r="AH12801" s="5">
        <f>IF( (AA12801=""),AG12801*1,AG12801*(AA12801/100) )</f>
        <v>566750</v>
      </c>
      <c r="AI12801" s="5">
        <v>50000000</v>
      </c>
      <c r="AJ12801" s="5">
        <f>IF((AI12801-AH12801) &gt; 1,0,IF((AI12801-AH12801)&lt;0,AH12801-AI12801,AI12801-AH12801))</f>
        <v>0</v>
      </c>
      <c r="AK12801" s="5">
        <v>0.01</v>
      </c>
      <c r="AL12801" s="5">
        <f>AJ12801*(AK12801/100)</f>
        <v>0</v>
      </c>
    </row>
    <row r="12802" spans="1:38" x14ac:dyDescent="0.45">
      <c r="O12802" s="30" t="s">
        <v>54</v>
      </c>
      <c r="P12802" s="30">
        <f>SUM(P12801:P12801)</f>
        <v>566750</v>
      </c>
      <c r="AH12802" s="5">
        <f>SUM(AH12801:AH12801)</f>
        <v>566750</v>
      </c>
      <c r="AJ12802" s="5">
        <f>SUM(AJ12801:AJ12801)</f>
        <v>0</v>
      </c>
      <c r="AL12802" s="5">
        <f>SUM(AL12801:AL12801)</f>
        <v>0</v>
      </c>
    </row>
    <row r="12803" spans="1:38" x14ac:dyDescent="0.45">
      <c r="A12803" s="17" t="s">
        <v>18558</v>
      </c>
      <c r="B12803" s="22">
        <v>3770400037546</v>
      </c>
      <c r="C12803" s="17" t="s">
        <v>18559</v>
      </c>
      <c r="D12803" s="17" t="s">
        <v>18560</v>
      </c>
      <c r="E12803" s="3">
        <v>7411</v>
      </c>
      <c r="F12803" s="3">
        <v>2940</v>
      </c>
      <c r="G12803" s="7" t="s">
        <v>18561</v>
      </c>
      <c r="H12803" s="3" t="s">
        <v>42</v>
      </c>
      <c r="I12803" s="3">
        <v>13058</v>
      </c>
      <c r="J12803" s="3">
        <v>11</v>
      </c>
      <c r="K12803" s="3">
        <v>1</v>
      </c>
      <c r="L12803" s="72">
        <v>16</v>
      </c>
      <c r="M12803" s="29" t="s">
        <v>90</v>
      </c>
      <c r="N12803" s="30">
        <f>((J12803*400)+(K12803*100))+L12803</f>
        <v>4516</v>
      </c>
      <c r="O12803" s="30">
        <v>330</v>
      </c>
      <c r="P12803" s="30">
        <f>N12803*O12803</f>
        <v>1490280</v>
      </c>
      <c r="AG12803" s="5">
        <f>IF(AND(AF12803="",P12803=""),0,IF((AF12803=""),P12803,IF((P12803=""),AF12803,AF12803+P12803)))</f>
        <v>1490280</v>
      </c>
      <c r="AH12803" s="5">
        <f>IF( (AA12803=""),AG12803*1,AG12803*(AA12803/100) )</f>
        <v>1490280</v>
      </c>
      <c r="AI12803" s="5">
        <v>50000000</v>
      </c>
      <c r="AJ12803" s="5">
        <f>IF((AI12803-AH12803) &gt; 1,0,IF((AI12803-AH12803)&lt;0,AH12803-AI12803,AI12803-AH12803))</f>
        <v>0</v>
      </c>
      <c r="AK12803" s="5">
        <v>0.01</v>
      </c>
      <c r="AL12803" s="5">
        <f>AJ12803*(AK12803/100)</f>
        <v>0</v>
      </c>
    </row>
    <row r="12804" spans="1:38" x14ac:dyDescent="0.45">
      <c r="O12804" s="30" t="s">
        <v>54</v>
      </c>
      <c r="P12804" s="30">
        <f>SUM(P12803:P12803)</f>
        <v>1490280</v>
      </c>
      <c r="AH12804" s="5">
        <f>SUM(AH12803:AH12803)</f>
        <v>1490280</v>
      </c>
      <c r="AJ12804" s="5">
        <f>SUM(AJ12803:AJ12803)</f>
        <v>0</v>
      </c>
      <c r="AL12804" s="5">
        <f>SUM(AL12803:AL12803)</f>
        <v>0</v>
      </c>
    </row>
    <row r="12805" spans="1:38" x14ac:dyDescent="0.45">
      <c r="A12805" s="17" t="s">
        <v>18548</v>
      </c>
      <c r="B12805" s="22">
        <v>3770400018967</v>
      </c>
      <c r="C12805" s="17" t="s">
        <v>18549</v>
      </c>
      <c r="D12805" s="17" t="s">
        <v>18550</v>
      </c>
      <c r="E12805" s="3">
        <v>7412</v>
      </c>
      <c r="F12805" s="3">
        <v>4271</v>
      </c>
      <c r="G12805" s="7" t="s">
        <v>18562</v>
      </c>
      <c r="H12805" s="3" t="s">
        <v>42</v>
      </c>
      <c r="I12805" s="3">
        <v>13911</v>
      </c>
      <c r="J12805" s="3">
        <v>2</v>
      </c>
      <c r="K12805" s="3">
        <v>3</v>
      </c>
      <c r="L12805" s="72">
        <v>34</v>
      </c>
      <c r="M12805" s="29" t="s">
        <v>90</v>
      </c>
      <c r="N12805" s="30">
        <f>((J12805*400)+(K12805*100))+L12805</f>
        <v>1134</v>
      </c>
      <c r="O12805" s="30">
        <v>1900</v>
      </c>
      <c r="P12805" s="30">
        <f>N12805*O12805</f>
        <v>2154600</v>
      </c>
      <c r="AG12805" s="5">
        <f>IF(AND(AF12805="",P12805=""),0,IF((AF12805=""),P12805,IF((P12805=""),AF12805,AF12805+P12805)))</f>
        <v>2154600</v>
      </c>
      <c r="AH12805" s="5">
        <f>IF( (AA12805=""),AG12805*1,AG12805*(AA12805/100) )</f>
        <v>2154600</v>
      </c>
      <c r="AI12805" s="5">
        <v>50000000</v>
      </c>
      <c r="AJ12805" s="5">
        <f>IF((AI12805-AH12805) &gt; 1,0,IF((AI12805-AH12805)&lt;0,AH12805-AI12805,AI12805-AH12805))</f>
        <v>0</v>
      </c>
      <c r="AK12805" s="5">
        <v>0.01</v>
      </c>
      <c r="AL12805" s="5">
        <f>AJ12805*(AK12805/100)</f>
        <v>0</v>
      </c>
    </row>
    <row r="12806" spans="1:38" x14ac:dyDescent="0.45">
      <c r="O12806" s="30" t="s">
        <v>54</v>
      </c>
      <c r="P12806" s="30">
        <f>SUM(P12805:P12805)</f>
        <v>2154600</v>
      </c>
      <c r="AH12806" s="5">
        <f>SUM(AH12805:AH12805)</f>
        <v>2154600</v>
      </c>
      <c r="AJ12806" s="5">
        <f>SUM(AJ12805:AJ12805)</f>
        <v>0</v>
      </c>
      <c r="AL12806" s="5">
        <f>SUM(AL12805:AL12805)</f>
        <v>0</v>
      </c>
    </row>
    <row r="12807" spans="1:38" x14ac:dyDescent="0.45">
      <c r="A12807" s="17" t="s">
        <v>18563</v>
      </c>
      <c r="B12807" s="22">
        <v>3770400032391</v>
      </c>
      <c r="C12807" s="17" t="s">
        <v>18564</v>
      </c>
      <c r="D12807" s="17" t="s">
        <v>18565</v>
      </c>
      <c r="E12807" s="3">
        <v>7413</v>
      </c>
      <c r="F12807" s="3">
        <v>5632</v>
      </c>
      <c r="G12807" s="7" t="s">
        <v>18566</v>
      </c>
      <c r="H12807" s="3" t="s">
        <v>42</v>
      </c>
      <c r="I12807" s="3">
        <v>13922</v>
      </c>
      <c r="J12807" s="3">
        <v>1</v>
      </c>
      <c r="K12807" s="3">
        <v>2</v>
      </c>
      <c r="L12807" s="72">
        <v>87</v>
      </c>
      <c r="M12807" s="29" t="s">
        <v>90</v>
      </c>
      <c r="N12807" s="30">
        <f>((J12807*400)+(K12807*100))+L12807</f>
        <v>687</v>
      </c>
      <c r="O12807" s="30">
        <v>260</v>
      </c>
      <c r="P12807" s="30">
        <f>N12807*O12807</f>
        <v>178620</v>
      </c>
      <c r="AG12807" s="5">
        <f>IF(AND(AF12807="",P12807=""),0,IF((AF12807=""),P12807,IF((P12807=""),AF12807,AF12807+P12807)))</f>
        <v>178620</v>
      </c>
      <c r="AH12807" s="5">
        <f>IF( (AA12807=""),AG12807*1,AG12807*(AA12807/100) )</f>
        <v>178620</v>
      </c>
      <c r="AI12807" s="5">
        <v>50000000</v>
      </c>
      <c r="AJ12807" s="5">
        <f>IF((AI12807-AH12807) &gt; 1,0,IF((AI12807-AH12807)&lt;0,AH12807-AI12807,AI12807-AH12807))</f>
        <v>0</v>
      </c>
      <c r="AK12807" s="5">
        <v>0.01</v>
      </c>
      <c r="AL12807" s="5">
        <f>AJ12807*(AK12807/100)</f>
        <v>0</v>
      </c>
    </row>
    <row r="12808" spans="1:38" x14ac:dyDescent="0.45">
      <c r="O12808" s="30" t="s">
        <v>54</v>
      </c>
      <c r="P12808" s="30">
        <f>SUM(P12807:P12807)</f>
        <v>178620</v>
      </c>
      <c r="AH12808" s="5">
        <f>SUM(AH12807:AH12807)</f>
        <v>178620</v>
      </c>
      <c r="AJ12808" s="5">
        <f>SUM(AJ12807:AJ12807)</f>
        <v>0</v>
      </c>
      <c r="AL12808" s="5">
        <f>SUM(AL12807:AL12807)</f>
        <v>0</v>
      </c>
    </row>
    <row r="12809" spans="1:38" x14ac:dyDescent="0.45">
      <c r="A12809" s="17" t="s">
        <v>18552</v>
      </c>
      <c r="B12809" s="22">
        <v>3770400019629</v>
      </c>
      <c r="C12809" s="17" t="s">
        <v>18553</v>
      </c>
      <c r="D12809" s="17" t="s">
        <v>18554</v>
      </c>
      <c r="E12809" s="3">
        <v>7414</v>
      </c>
      <c r="F12809" s="3">
        <v>214</v>
      </c>
      <c r="G12809" s="7" t="s">
        <v>18567</v>
      </c>
      <c r="H12809" s="3" t="s">
        <v>42</v>
      </c>
      <c r="I12809" s="3">
        <v>15098</v>
      </c>
      <c r="J12809" s="3">
        <v>0</v>
      </c>
      <c r="K12809" s="3">
        <v>0</v>
      </c>
      <c r="L12809" s="72">
        <v>52</v>
      </c>
      <c r="M12809" s="29" t="s">
        <v>90</v>
      </c>
      <c r="N12809" s="30">
        <f>((J12809*400)+(K12809*100))+L12809</f>
        <v>52</v>
      </c>
      <c r="O12809" s="30">
        <v>500</v>
      </c>
      <c r="P12809" s="30">
        <f>N12809*O12809</f>
        <v>26000</v>
      </c>
      <c r="AG12809" s="5">
        <f>IF(AND(AF12809="",P12809=""),0,IF((AF12809=""),P12809,IF((P12809=""),AF12809,AF12809+P12809)))</f>
        <v>26000</v>
      </c>
      <c r="AH12809" s="5">
        <f>IF( (AA12809=""),AG12809*1,AG12809*(AA12809/100) )</f>
        <v>26000</v>
      </c>
      <c r="AI12809" s="5">
        <v>50000000</v>
      </c>
      <c r="AJ12809" s="5">
        <f>IF((AI12809-AH12809) &gt; 1,0,IF((AI12809-AH12809)&lt;0,AH12809-AI12809,AI12809-AH12809))</f>
        <v>0</v>
      </c>
      <c r="AK12809" s="5">
        <v>0.01</v>
      </c>
      <c r="AL12809" s="5">
        <f>AJ12809*(AK12809/100)</f>
        <v>0</v>
      </c>
    </row>
    <row r="12810" spans="1:38" x14ac:dyDescent="0.45">
      <c r="E12810" s="3">
        <v>7415</v>
      </c>
      <c r="F12810" s="3">
        <v>213</v>
      </c>
      <c r="G12810" s="7" t="s">
        <v>18568</v>
      </c>
      <c r="H12810" s="3" t="s">
        <v>42</v>
      </c>
      <c r="I12810" s="3">
        <v>15099</v>
      </c>
      <c r="J12810" s="3">
        <v>0</v>
      </c>
      <c r="K12810" s="3">
        <v>0</v>
      </c>
      <c r="L12810" s="72">
        <v>50</v>
      </c>
      <c r="M12810" s="29" t="s">
        <v>90</v>
      </c>
      <c r="N12810" s="30">
        <f>((J12810*400)+(K12810*100))+L12810</f>
        <v>50</v>
      </c>
      <c r="O12810" s="30">
        <v>500</v>
      </c>
      <c r="P12810" s="30">
        <f>N12810*O12810</f>
        <v>25000</v>
      </c>
      <c r="AG12810" s="5">
        <f>IF(AND(AF12810="",P12810=""),0,IF((AF12810=""),P12810,IF((P12810=""),AF12810,AF12810+P12810)))</f>
        <v>25000</v>
      </c>
      <c r="AH12810" s="5">
        <f>IF( (AA12810=""),AG12810*1,AG12810*(AA12810/100) )</f>
        <v>25000</v>
      </c>
      <c r="AI12810" s="5">
        <v>0</v>
      </c>
      <c r="AJ12810" s="5">
        <f>IF((AI12810-AH12810) &gt; 1,0,IF((AI12810-AH12810)&lt;0,AH12810-AI12810,AI12810-AH12810))</f>
        <v>25000</v>
      </c>
      <c r="AK12810" s="5">
        <v>0.01</v>
      </c>
      <c r="AL12810" s="5">
        <f>AJ12810*(AK12810/100)</f>
        <v>2.5</v>
      </c>
    </row>
    <row r="12811" spans="1:38" x14ac:dyDescent="0.45">
      <c r="O12811" s="30" t="s">
        <v>54</v>
      </c>
      <c r="P12811" s="30">
        <f>SUM(P12809:P12810)</f>
        <v>51000</v>
      </c>
      <c r="AH12811" s="5">
        <f>SUM(AH12809:AH12810)</f>
        <v>51000</v>
      </c>
      <c r="AJ12811" s="5">
        <f>SUM(AJ12809:AJ12810)</f>
        <v>25000</v>
      </c>
      <c r="AL12811" s="5">
        <f>SUM(AL12809:AL12810)</f>
        <v>2.5</v>
      </c>
    </row>
    <row r="12812" spans="1:38" x14ac:dyDescent="0.45">
      <c r="A12812" s="17" t="s">
        <v>18569</v>
      </c>
      <c r="B12812" s="22">
        <v>3770400012136</v>
      </c>
      <c r="C12812" s="17" t="s">
        <v>18570</v>
      </c>
      <c r="D12812" s="17" t="s">
        <v>18571</v>
      </c>
      <c r="E12812" s="3">
        <v>7416</v>
      </c>
      <c r="F12812" s="3">
        <v>1740</v>
      </c>
      <c r="G12812" s="7" t="s">
        <v>18572</v>
      </c>
      <c r="H12812" s="3" t="s">
        <v>42</v>
      </c>
      <c r="I12812" s="3">
        <v>16581</v>
      </c>
      <c r="J12812" s="3">
        <v>1</v>
      </c>
      <c r="K12812" s="3">
        <v>1</v>
      </c>
      <c r="L12812" s="72">
        <v>31</v>
      </c>
      <c r="M12812" s="29" t="s">
        <v>43</v>
      </c>
      <c r="N12812" s="30">
        <f>((J12812*400)+(K12812*100))+L12812</f>
        <v>531</v>
      </c>
      <c r="O12812" s="30">
        <v>260</v>
      </c>
      <c r="P12812" s="30">
        <f>N12812*O12812</f>
        <v>138060</v>
      </c>
      <c r="AG12812" s="5">
        <f>IF(AND(AF12812="",P12812=""),0,IF((AF12812=""),P12812,IF((P12812=""),AF12812,AF12812+P12812)))</f>
        <v>138060</v>
      </c>
      <c r="AH12812" s="5">
        <f>IF( (AA12812=""),AG12812*1,AG12812*(AA12812/100) )</f>
        <v>138060</v>
      </c>
      <c r="AI12812" s="5">
        <v>0</v>
      </c>
      <c r="AJ12812" s="5">
        <f>IF((AI12812-AH12812) &gt; 1,0,IF((AI12812-AH12812)&lt;0,AH12812-AI12812,AI12812-AH12812))</f>
        <v>138060</v>
      </c>
      <c r="AK12812" s="5">
        <v>0.3</v>
      </c>
      <c r="AL12812" s="5">
        <f>AJ12812*(AK12812/100)</f>
        <v>414.18</v>
      </c>
    </row>
    <row r="12813" spans="1:38" x14ac:dyDescent="0.45">
      <c r="O12813" s="30" t="s">
        <v>54</v>
      </c>
      <c r="P12813" s="30">
        <f>SUM(P12812:P12812)</f>
        <v>138060</v>
      </c>
      <c r="AH12813" s="5">
        <f>SUM(AH12812:AH12812)</f>
        <v>138060</v>
      </c>
      <c r="AJ12813" s="5">
        <f>SUM(AJ12812:AJ12812)</f>
        <v>138060</v>
      </c>
      <c r="AL12813" s="5">
        <f>SUM(AL12812:AL12812)</f>
        <v>414.18</v>
      </c>
    </row>
    <row r="12814" spans="1:38" x14ac:dyDescent="0.45">
      <c r="A12814" s="17" t="s">
        <v>18552</v>
      </c>
      <c r="B12814" s="22">
        <v>3770400019629</v>
      </c>
      <c r="C12814" s="17" t="s">
        <v>18553</v>
      </c>
      <c r="D12814" s="17" t="s">
        <v>18554</v>
      </c>
      <c r="E12814" s="3">
        <v>7417</v>
      </c>
      <c r="F12814" s="3">
        <v>3373</v>
      </c>
      <c r="G12814" s="7" t="s">
        <v>18573</v>
      </c>
      <c r="H12814" s="3" t="s">
        <v>42</v>
      </c>
      <c r="I12814" s="3">
        <v>17104</v>
      </c>
      <c r="J12814" s="3">
        <v>3</v>
      </c>
      <c r="K12814" s="3">
        <v>2</v>
      </c>
      <c r="L12814" s="72">
        <v>98</v>
      </c>
      <c r="M12814" s="29" t="s">
        <v>43</v>
      </c>
      <c r="N12814" s="30">
        <f>((J12814*400)+(K12814*100))+L12814</f>
        <v>1498</v>
      </c>
      <c r="O12814" s="30">
        <v>3300</v>
      </c>
      <c r="P12814" s="30">
        <f>N12814*O12814</f>
        <v>4943400</v>
      </c>
      <c r="AG12814" s="5">
        <f>IF(AND(AF12814="",P12814=""),0,IF((AF12814=""),P12814,IF((P12814=""),AF12814,AF12814+P12814)))</f>
        <v>4943400</v>
      </c>
      <c r="AH12814" s="5">
        <f>IF( (AA12814=""),AG12814*1,AG12814*(AA12814/100) )</f>
        <v>4943400</v>
      </c>
      <c r="AI12814" s="5">
        <v>0</v>
      </c>
      <c r="AJ12814" s="5">
        <f>IF((AI12814-AH12814) &gt; 1,0,IF((AI12814-AH12814)&lt;0,AH12814-AI12814,AI12814-AH12814))</f>
        <v>4943400</v>
      </c>
      <c r="AK12814" s="5">
        <v>0.3</v>
      </c>
      <c r="AL12814" s="5">
        <f>AJ12814*(AK12814/100)</f>
        <v>14830.2</v>
      </c>
    </row>
    <row r="12815" spans="1:38" x14ac:dyDescent="0.45">
      <c r="O12815" s="30" t="s">
        <v>54</v>
      </c>
      <c r="P12815" s="30">
        <f>SUM(P12814:P12814)</f>
        <v>4943400</v>
      </c>
      <c r="AH12815" s="5">
        <f>SUM(AH12814:AH12814)</f>
        <v>4943400</v>
      </c>
      <c r="AJ12815" s="5">
        <f>SUM(AJ12814:AJ12814)</f>
        <v>4943400</v>
      </c>
      <c r="AL12815" s="5">
        <f>SUM(AL12814:AL12814)</f>
        <v>14830.2</v>
      </c>
    </row>
    <row r="12816" spans="1:38" x14ac:dyDescent="0.45">
      <c r="A12816" s="17" t="s">
        <v>18558</v>
      </c>
      <c r="B12816" s="22">
        <v>3770400037546</v>
      </c>
      <c r="C12816" s="17" t="s">
        <v>18559</v>
      </c>
      <c r="D12816" s="17" t="s">
        <v>18560</v>
      </c>
      <c r="E12816" s="3">
        <v>7418</v>
      </c>
      <c r="F12816" s="3">
        <v>2936</v>
      </c>
      <c r="G12816" s="7" t="s">
        <v>18574</v>
      </c>
      <c r="H12816" s="3" t="s">
        <v>42</v>
      </c>
      <c r="I12816" s="3">
        <v>21963</v>
      </c>
      <c r="J12816" s="3">
        <v>2</v>
      </c>
      <c r="K12816" s="3">
        <v>0</v>
      </c>
      <c r="L12816" s="72">
        <v>0</v>
      </c>
      <c r="M12816" s="29" t="s">
        <v>90</v>
      </c>
      <c r="N12816" s="30">
        <f>((J12816*400)+(K12816*100))+L12816</f>
        <v>800</v>
      </c>
      <c r="O12816" s="30">
        <v>380</v>
      </c>
      <c r="P12816" s="30">
        <f>N12816*O12816</f>
        <v>304000</v>
      </c>
      <c r="AG12816" s="5">
        <f>IF(AND(AF12816="",P12816=""),0,IF((AF12816=""),P12816,IF((P12816=""),AF12816,AF12816+P12816)))</f>
        <v>304000</v>
      </c>
      <c r="AH12816" s="5">
        <f>IF( (AA12816=""),AG12816*1,AG12816*(AA12816/100) )</f>
        <v>304000</v>
      </c>
      <c r="AI12816" s="5">
        <v>50000000</v>
      </c>
      <c r="AJ12816" s="5">
        <f>IF((AI12816-AH12816) &gt; 1,0,IF((AI12816-AH12816)&lt;0,AH12816-AI12816,AI12816-AH12816))</f>
        <v>0</v>
      </c>
      <c r="AK12816" s="5">
        <v>0.01</v>
      </c>
      <c r="AL12816" s="5">
        <f>AJ12816*(AK12816/100)</f>
        <v>0</v>
      </c>
    </row>
    <row r="12817" spans="1:38" x14ac:dyDescent="0.45">
      <c r="E12817" s="3">
        <v>7419</v>
      </c>
      <c r="F12817" s="3">
        <v>2935</v>
      </c>
      <c r="G12817" s="7" t="s">
        <v>18575</v>
      </c>
      <c r="H12817" s="3" t="s">
        <v>42</v>
      </c>
      <c r="I12817" s="3">
        <v>23739</v>
      </c>
      <c r="J12817" s="3">
        <v>2</v>
      </c>
      <c r="K12817" s="3">
        <v>0</v>
      </c>
      <c r="L12817" s="72">
        <v>0</v>
      </c>
      <c r="M12817" s="29" t="s">
        <v>90</v>
      </c>
      <c r="N12817" s="30">
        <f>((J12817*400)+(K12817*100))+L12817</f>
        <v>800</v>
      </c>
      <c r="O12817" s="30">
        <v>380</v>
      </c>
      <c r="P12817" s="30">
        <f>N12817*O12817</f>
        <v>304000</v>
      </c>
      <c r="AG12817" s="5">
        <f>IF(AND(AF12817="",P12817=""),0,IF((AF12817=""),P12817,IF((P12817=""),AF12817,AF12817+P12817)))</f>
        <v>304000</v>
      </c>
      <c r="AH12817" s="5">
        <f>IF( (AA12817=""),AG12817*1,AG12817*(AA12817/100) )</f>
        <v>304000</v>
      </c>
      <c r="AI12817" s="5">
        <v>0</v>
      </c>
      <c r="AJ12817" s="5">
        <f>IF((AI12817-AH12817) &gt; 1,0,IF((AI12817-AH12817)&lt;0,AH12817-AI12817,AI12817-AH12817))</f>
        <v>304000</v>
      </c>
      <c r="AK12817" s="5">
        <v>0.01</v>
      </c>
      <c r="AL12817" s="5">
        <f>AJ12817*(AK12817/100)</f>
        <v>30.400000000000002</v>
      </c>
    </row>
    <row r="12818" spans="1:38" x14ac:dyDescent="0.45">
      <c r="O12818" s="30" t="s">
        <v>54</v>
      </c>
      <c r="P12818" s="30">
        <f>SUM(P12816:P12817)</f>
        <v>608000</v>
      </c>
      <c r="AH12818" s="5">
        <f>SUM(AH12816:AH12817)</f>
        <v>608000</v>
      </c>
      <c r="AJ12818" s="5">
        <f>SUM(AJ12816:AJ12817)</f>
        <v>304000</v>
      </c>
      <c r="AL12818" s="5">
        <f>SUM(AL12816:AL12817)</f>
        <v>30.400000000000002</v>
      </c>
    </row>
    <row r="12819" spans="1:38" x14ac:dyDescent="0.45">
      <c r="A12819" s="17" t="s">
        <v>18548</v>
      </c>
      <c r="B12819" s="22">
        <v>3770400018967</v>
      </c>
      <c r="C12819" s="17" t="s">
        <v>18549</v>
      </c>
      <c r="D12819" s="17" t="s">
        <v>18550</v>
      </c>
      <c r="E12819" s="3">
        <v>7420</v>
      </c>
      <c r="F12819" s="3">
        <v>5841</v>
      </c>
      <c r="H12819" s="3" t="s">
        <v>42</v>
      </c>
      <c r="I12819" s="3">
        <v>34801</v>
      </c>
      <c r="J12819" s="3">
        <v>5</v>
      </c>
      <c r="K12819" s="3">
        <v>2</v>
      </c>
      <c r="L12819" s="72">
        <v>36</v>
      </c>
      <c r="M12819" s="29" t="s">
        <v>90</v>
      </c>
      <c r="N12819" s="30">
        <f>((J12819*400)+(K12819*100))+L12819</f>
        <v>2236</v>
      </c>
      <c r="O12819" s="30">
        <v>0</v>
      </c>
      <c r="P12819" s="30">
        <f>N12819*O12819</f>
        <v>0</v>
      </c>
      <c r="AG12819" s="5">
        <f>IF(AND(AF12819="",P12819=""),0,IF((AF12819=""),P12819,IF((P12819=""),AF12819,AF12819+P12819)))</f>
        <v>0</v>
      </c>
      <c r="AH12819" s="5">
        <f>IF( (AA12819=""),AG12819*1,AG12819*(AA12819/100) )</f>
        <v>0</v>
      </c>
      <c r="AI12819" s="5">
        <v>50000000</v>
      </c>
      <c r="AJ12819" s="5">
        <f>IF((AI12819-AH12819) &gt; 1,0,IF((AI12819-AH12819)&lt;0,AH12819-AI12819,AI12819-AH12819))</f>
        <v>0</v>
      </c>
      <c r="AK12819" s="5">
        <v>0.01</v>
      </c>
      <c r="AL12819" s="5">
        <f>AJ12819*(AK12819/100)</f>
        <v>0</v>
      </c>
    </row>
    <row r="12820" spans="1:38" x14ac:dyDescent="0.45">
      <c r="O12820" s="30" t="s">
        <v>54</v>
      </c>
      <c r="P12820" s="30">
        <f>SUM(P12819:P12819)</f>
        <v>0</v>
      </c>
      <c r="AH12820" s="5">
        <f>SUM(AH12819:AH12819)</f>
        <v>0</v>
      </c>
      <c r="AJ12820" s="5">
        <f>SUM(AJ12819:AJ12819)</f>
        <v>0</v>
      </c>
      <c r="AL12820" s="5">
        <f>SUM(AL12819:AL12819)</f>
        <v>0</v>
      </c>
    </row>
    <row r="12821" spans="1:38" x14ac:dyDescent="0.45">
      <c r="A12821" s="17" t="s">
        <v>18576</v>
      </c>
      <c r="B12821" s="22">
        <v>3770400294794</v>
      </c>
      <c r="C12821" s="17" t="s">
        <v>18577</v>
      </c>
      <c r="D12821" s="17" t="s">
        <v>18578</v>
      </c>
      <c r="E12821" s="3">
        <v>7421</v>
      </c>
      <c r="F12821" s="3">
        <v>9664</v>
      </c>
      <c r="G12821" s="7" t="s">
        <v>18579</v>
      </c>
      <c r="H12821" s="3" t="s">
        <v>42</v>
      </c>
      <c r="I12821" s="3">
        <v>8680</v>
      </c>
    </row>
    <row r="12822" spans="1:38" x14ac:dyDescent="0.45">
      <c r="E12822" s="3">
        <v>7422</v>
      </c>
      <c r="F12822" s="3">
        <v>1123</v>
      </c>
      <c r="G12822" s="7" t="s">
        <v>18580</v>
      </c>
      <c r="H12822" s="3" t="s">
        <v>42</v>
      </c>
      <c r="I12822" s="3">
        <v>8681</v>
      </c>
      <c r="J12822" s="3">
        <v>11</v>
      </c>
      <c r="K12822" s="3">
        <v>0</v>
      </c>
      <c r="L12822" s="72">
        <v>36</v>
      </c>
      <c r="M12822" s="29" t="s">
        <v>43</v>
      </c>
      <c r="N12822" s="30">
        <f>((J12822*400)+(K12822*100))+L12822</f>
        <v>4436</v>
      </c>
      <c r="O12822" s="30">
        <v>660</v>
      </c>
      <c r="P12822" s="30">
        <f>N12822*O12822</f>
        <v>2927760</v>
      </c>
      <c r="AG12822" s="5">
        <f>IF(AND(AF12822="",P12822=""),0,IF((AF12822=""),P12822,IF((P12822=""),AF12822,AF12822+P12822)))</f>
        <v>2927760</v>
      </c>
      <c r="AH12822" s="5">
        <f>IF( (AA12822=""),AG12822*1,AG12822*(AA12822/100) )</f>
        <v>2927760</v>
      </c>
      <c r="AI12822" s="5">
        <v>0</v>
      </c>
      <c r="AJ12822" s="5">
        <f>IF((AI12822-AH12822) &gt; 1,0,IF((AI12822-AH12822)&lt;0,AH12822-AI12822,AI12822-AH12822))</f>
        <v>2927760</v>
      </c>
      <c r="AK12822" s="5">
        <v>0.3</v>
      </c>
      <c r="AL12822" s="5">
        <f>AJ12822*(AK12822/100)</f>
        <v>8783.2800000000007</v>
      </c>
    </row>
    <row r="12823" spans="1:38" x14ac:dyDescent="0.45">
      <c r="O12823" s="30" t="s">
        <v>54</v>
      </c>
      <c r="P12823" s="30">
        <f>SUM(P12821:P12822)</f>
        <v>2927760</v>
      </c>
      <c r="AH12823" s="5">
        <f>SUM(AH12821:AH12822)</f>
        <v>2927760</v>
      </c>
      <c r="AJ12823" s="5">
        <f>SUM(AJ12821:AJ12822)</f>
        <v>2927760</v>
      </c>
      <c r="AL12823" s="5">
        <f>SUM(AL12821:AL12822)</f>
        <v>8783.2800000000007</v>
      </c>
    </row>
    <row r="12824" spans="1:38" x14ac:dyDescent="0.45">
      <c r="A12824" s="17" t="s">
        <v>18581</v>
      </c>
      <c r="B12824" s="22">
        <v>3770400140703</v>
      </c>
      <c r="C12824" s="17" t="s">
        <v>18582</v>
      </c>
      <c r="D12824" s="17" t="s">
        <v>18583</v>
      </c>
      <c r="E12824" s="3">
        <v>7423</v>
      </c>
      <c r="F12824" s="3">
        <v>8976</v>
      </c>
      <c r="G12824" s="7" t="s">
        <v>18584</v>
      </c>
      <c r="H12824" s="3" t="s">
        <v>42</v>
      </c>
      <c r="I12824" s="3">
        <v>9046</v>
      </c>
    </row>
    <row r="12825" spans="1:38" x14ac:dyDescent="0.45">
      <c r="O12825" s="30" t="s">
        <v>54</v>
      </c>
      <c r="P12825" s="30">
        <f>SUM(P12824:P12824)</f>
        <v>0</v>
      </c>
      <c r="AH12825" s="5">
        <f>SUM(AH12824:AH12824)</f>
        <v>0</v>
      </c>
      <c r="AJ12825" s="5">
        <f>SUM(AJ12824:AJ12824)</f>
        <v>0</v>
      </c>
      <c r="AL12825" s="5">
        <f>SUM(AL12824:AL12824)</f>
        <v>0</v>
      </c>
    </row>
    <row r="12826" spans="1:38" x14ac:dyDescent="0.45">
      <c r="A12826" s="17" t="s">
        <v>18585</v>
      </c>
      <c r="B12826" s="22">
        <v>3770400035993</v>
      </c>
      <c r="C12826" s="17" t="s">
        <v>18586</v>
      </c>
      <c r="D12826" s="17" t="s">
        <v>18587</v>
      </c>
      <c r="E12826" s="3">
        <v>7424</v>
      </c>
      <c r="F12826" s="3">
        <v>6147</v>
      </c>
      <c r="H12826" s="3" t="s">
        <v>42</v>
      </c>
      <c r="I12826" s="3">
        <v>13937</v>
      </c>
      <c r="J12826" s="3">
        <v>0</v>
      </c>
      <c r="K12826" s="3">
        <v>0</v>
      </c>
      <c r="L12826" s="72">
        <v>20</v>
      </c>
      <c r="M12826" s="29" t="s">
        <v>208</v>
      </c>
      <c r="N12826" s="30">
        <f>((J12826*400)+(K12826*100))+L12826</f>
        <v>20</v>
      </c>
      <c r="O12826" s="30">
        <v>380</v>
      </c>
      <c r="P12826" s="30">
        <f>N12826*O12826</f>
        <v>7600</v>
      </c>
      <c r="AG12826" s="5">
        <f>IF(AND(AF12826="",P12826=""),0,IF((AF12826=""),P12826,IF((P12826=""),AF12826,AF12826+P12826)))</f>
        <v>7600</v>
      </c>
      <c r="AH12826" s="5">
        <f>IF( (AA12826=""),AG12826*1,AG12826*(AA12826/100) )</f>
        <v>7600</v>
      </c>
      <c r="AI12826" s="5">
        <v>0</v>
      </c>
      <c r="AJ12826" s="5">
        <f>IF((AI12826-AH12826) &gt; 1,0,IF((AI12826-AH12826)&lt;0,AH12826-AI12826,AI12826-AH12826))</f>
        <v>7600</v>
      </c>
      <c r="AK12826" s="5">
        <v>0.02</v>
      </c>
      <c r="AL12826" s="5">
        <f>AJ12826*(AK12826/100)</f>
        <v>1.52</v>
      </c>
    </row>
    <row r="12827" spans="1:38" x14ac:dyDescent="0.45">
      <c r="J12827" s="3">
        <v>2</v>
      </c>
      <c r="K12827" s="3">
        <v>2</v>
      </c>
      <c r="L12827" s="72">
        <v>32</v>
      </c>
      <c r="M12827" s="29" t="s">
        <v>90</v>
      </c>
      <c r="N12827" s="30">
        <f>((J12827*400)+(K12827*100))+L12827</f>
        <v>1032</v>
      </c>
      <c r="O12827" s="30">
        <v>380</v>
      </c>
      <c r="P12827" s="30">
        <f>N12827*O12827</f>
        <v>392160</v>
      </c>
      <c r="AG12827" s="5">
        <f>IF(AND(AF12827="",P12827=""),0,IF((AF12827=""),P12827,IF((P12827=""),AF12827,AF12827+P12827)))</f>
        <v>392160</v>
      </c>
      <c r="AH12827" s="5">
        <f>IF( (AA12827=""),AG12827*1,AG12827*(AA12827/100) )</f>
        <v>392160</v>
      </c>
      <c r="AI12827" s="5">
        <v>0</v>
      </c>
      <c r="AJ12827" s="5">
        <f>IF((AI12827-AH12827) &gt; 1,0,IF((AI12827-AH12827)&lt;0,AH12827-AI12827,AI12827-AH12827))</f>
        <v>392160</v>
      </c>
      <c r="AK12827" s="5">
        <v>0.01</v>
      </c>
      <c r="AL12827" s="5">
        <f>AJ12827*(AK12827/100)</f>
        <v>39.216000000000001</v>
      </c>
    </row>
    <row r="12828" spans="1:38" x14ac:dyDescent="0.45">
      <c r="O12828" s="30" t="s">
        <v>54</v>
      </c>
      <c r="P12828" s="30">
        <f>SUM(P12826:P12827)</f>
        <v>399760</v>
      </c>
      <c r="AH12828" s="5">
        <f>SUM(AH12826:AH12827)</f>
        <v>399760</v>
      </c>
      <c r="AJ12828" s="5">
        <f>SUM(AJ12826:AJ12827)</f>
        <v>399760</v>
      </c>
      <c r="AL12828" s="5">
        <f>SUM(AL12826:AL12827)</f>
        <v>40.736000000000004</v>
      </c>
    </row>
    <row r="12829" spans="1:38" x14ac:dyDescent="0.45">
      <c r="A12829" s="17" t="s">
        <v>18588</v>
      </c>
      <c r="B12829" s="22">
        <v>3770400056265</v>
      </c>
      <c r="C12829" s="17" t="s">
        <v>18589</v>
      </c>
      <c r="D12829" s="17" t="s">
        <v>18590</v>
      </c>
      <c r="E12829" s="3">
        <v>7425</v>
      </c>
      <c r="F12829" s="3">
        <v>1176</v>
      </c>
      <c r="G12829" s="7" t="s">
        <v>18591</v>
      </c>
      <c r="H12829" s="3" t="s">
        <v>42</v>
      </c>
      <c r="I12829" s="3">
        <v>14421</v>
      </c>
      <c r="J12829" s="3">
        <v>0</v>
      </c>
      <c r="K12829" s="3">
        <v>0</v>
      </c>
      <c r="L12829" s="72">
        <v>36</v>
      </c>
      <c r="M12829" s="29" t="s">
        <v>208</v>
      </c>
      <c r="N12829" s="30">
        <f>((J12829*400)+(K12829*100))+L12829</f>
        <v>36</v>
      </c>
      <c r="O12829" s="30">
        <v>470</v>
      </c>
      <c r="P12829" s="30">
        <f>N12829*O12829</f>
        <v>16920</v>
      </c>
      <c r="AG12829" s="5">
        <f>IF(AND(AF12829="",P12829=""),0,IF((AF12829=""),P12829,IF((P12829=""),AF12829,AF12829+P12829)))</f>
        <v>16920</v>
      </c>
      <c r="AH12829" s="5">
        <f>IF( (AA12829=""),AG12829*1,AG12829*(AA12829/100) )</f>
        <v>16920</v>
      </c>
      <c r="AI12829" s="5">
        <v>0</v>
      </c>
      <c r="AJ12829" s="5">
        <f>IF((AI12829-AH12829) &gt; 1,0,IF((AI12829-AH12829)&lt;0,AH12829-AI12829,AI12829-AH12829))</f>
        <v>16920</v>
      </c>
      <c r="AK12829" s="5">
        <v>0.02</v>
      </c>
      <c r="AL12829" s="5">
        <f>AJ12829*(AK12829/100)</f>
        <v>3.3840000000000003</v>
      </c>
    </row>
    <row r="12830" spans="1:38" x14ac:dyDescent="0.45">
      <c r="J12830" s="3">
        <v>0</v>
      </c>
      <c r="K12830" s="3">
        <v>0</v>
      </c>
      <c r="L12830" s="72">
        <v>4</v>
      </c>
      <c r="M12830" s="29" t="s">
        <v>208</v>
      </c>
      <c r="N12830" s="30">
        <f>((J12830*400)+(K12830*100))+L12830</f>
        <v>4</v>
      </c>
      <c r="O12830" s="30">
        <v>470</v>
      </c>
      <c r="P12830" s="30">
        <f>N12830*O12830</f>
        <v>1880</v>
      </c>
      <c r="AG12830" s="5">
        <f>IF(AND(AF12830="",P12830=""),0,IF((AF12830=""),P12830,IF((P12830=""),AF12830,AF12830+P12830)))</f>
        <v>1880</v>
      </c>
      <c r="AH12830" s="5">
        <f>IF( (AA12830=""),AG12830*1,AG12830*(AA12830/100) )</f>
        <v>1880</v>
      </c>
      <c r="AI12830" s="5">
        <v>0</v>
      </c>
      <c r="AJ12830" s="5">
        <f>IF((AI12830-AH12830) &gt; 1,0,IF((AI12830-AH12830)&lt;0,AH12830-AI12830,AI12830-AH12830))</f>
        <v>1880</v>
      </c>
      <c r="AK12830" s="5">
        <v>0.02</v>
      </c>
      <c r="AL12830" s="5">
        <f>AJ12830*(AK12830/100)</f>
        <v>0.376</v>
      </c>
    </row>
    <row r="12831" spans="1:38" x14ac:dyDescent="0.45">
      <c r="J12831" s="3">
        <v>4</v>
      </c>
      <c r="K12831" s="3">
        <v>1</v>
      </c>
      <c r="L12831" s="72">
        <v>28</v>
      </c>
      <c r="M12831" s="29" t="s">
        <v>90</v>
      </c>
      <c r="N12831" s="30">
        <f>((J12831*400)+(K12831*100))+L12831</f>
        <v>1728</v>
      </c>
      <c r="O12831" s="30">
        <v>470</v>
      </c>
      <c r="P12831" s="30">
        <f>N12831*O12831</f>
        <v>812160</v>
      </c>
      <c r="AG12831" s="5">
        <f>IF(AND(AF12831="",P12831=""),0,IF((AF12831=""),P12831,IF((P12831=""),AF12831,AF12831+P12831)))</f>
        <v>812160</v>
      </c>
      <c r="AH12831" s="5">
        <f>IF( (AA12831=""),AG12831*1,AG12831*(AA12831/100) )</f>
        <v>812160</v>
      </c>
      <c r="AI12831" s="5">
        <v>0</v>
      </c>
      <c r="AJ12831" s="5">
        <f>IF((AI12831-AH12831) &gt; 1,0,IF((AI12831-AH12831)&lt;0,AH12831-AI12831,AI12831-AH12831))</f>
        <v>812160</v>
      </c>
      <c r="AK12831" s="5">
        <v>0.01</v>
      </c>
      <c r="AL12831" s="5">
        <f>AJ12831*(AK12831/100)</f>
        <v>81.216000000000008</v>
      </c>
    </row>
    <row r="12832" spans="1:38" x14ac:dyDescent="0.45">
      <c r="J12832" s="3">
        <v>0</v>
      </c>
      <c r="K12832" s="3">
        <v>0</v>
      </c>
      <c r="L12832" s="72">
        <v>0</v>
      </c>
      <c r="M12832" s="29" t="s">
        <v>90</v>
      </c>
      <c r="N12832" s="30">
        <f>((J12832*400)+(K12832*100))+L12832</f>
        <v>0</v>
      </c>
      <c r="O12832" s="30">
        <v>470</v>
      </c>
      <c r="P12832" s="30">
        <f>N12832*O12832</f>
        <v>0</v>
      </c>
      <c r="AG12832" s="5">
        <f>IF(AND(AF12832="",P12832=""),0,IF((AF12832=""),P12832,IF((P12832=""),AF12832,AF12832+P12832)))</f>
        <v>0</v>
      </c>
      <c r="AH12832" s="5">
        <f>IF( (AA12832=""),AG12832*1,AG12832*(AA12832/100) )</f>
        <v>0</v>
      </c>
      <c r="AI12832" s="5">
        <v>0</v>
      </c>
      <c r="AJ12832" s="5">
        <f>IF((AI12832-AH12832) &gt; 1,0,IF((AI12832-AH12832)&lt;0,AH12832-AI12832,AI12832-AH12832))</f>
        <v>0</v>
      </c>
      <c r="AK12832" s="5">
        <v>0.01</v>
      </c>
      <c r="AL12832" s="5">
        <f>AJ12832*(AK12832/100)</f>
        <v>0</v>
      </c>
    </row>
    <row r="12833" spans="1:38" x14ac:dyDescent="0.45">
      <c r="Q12833" s="74">
        <v>1</v>
      </c>
      <c r="R12833" s="17" t="s">
        <v>18588</v>
      </c>
      <c r="S12833" s="26">
        <v>3770400056265</v>
      </c>
      <c r="T12833" s="17" t="s">
        <v>18589</v>
      </c>
      <c r="U12833" s="17" t="s">
        <v>18592</v>
      </c>
      <c r="W12833" s="3" t="s">
        <v>210</v>
      </c>
      <c r="X12833" s="3" t="s">
        <v>211</v>
      </c>
      <c r="Y12833" s="3" t="s">
        <v>212</v>
      </c>
      <c r="Z12833" s="5">
        <v>144</v>
      </c>
      <c r="AA12833" s="67">
        <v>90</v>
      </c>
      <c r="AB12833" s="5">
        <v>6900</v>
      </c>
      <c r="AC12833" s="5">
        <f>Z12833*AB12833</f>
        <v>993600</v>
      </c>
      <c r="AD12833" s="9">
        <v>5</v>
      </c>
      <c r="AE12833" s="9">
        <v>5</v>
      </c>
      <c r="AF12833" s="5">
        <f>(AC12833*(100-AE12833))/100</f>
        <v>943920</v>
      </c>
      <c r="AG12833" s="5">
        <f>IF( (AF12833=""),0,SUM(AF12833:AF12833) )</f>
        <v>943920</v>
      </c>
      <c r="AH12833" s="5">
        <f>(AG12833/100)*(AA12833)</f>
        <v>849528.00000000012</v>
      </c>
      <c r="AI12833" s="5">
        <v>0</v>
      </c>
      <c r="AJ12833" s="5">
        <f>IF((AI12833-AH12833) &gt; 1,0,IF((AI12833-AH12833)&lt;0,AH12833-AI12833,AI12833-AH12833))</f>
        <v>849528.00000000012</v>
      </c>
      <c r="AK12833" s="5">
        <v>0.02</v>
      </c>
      <c r="AL12833" s="5">
        <f>AJ12833*(AK12833/100)</f>
        <v>169.90560000000002</v>
      </c>
    </row>
    <row r="12835" spans="1:38" x14ac:dyDescent="0.45">
      <c r="Q12835" s="74">
        <v>2</v>
      </c>
      <c r="R12835" s="17" t="s">
        <v>18588</v>
      </c>
      <c r="S12835" s="26">
        <v>3770400056265</v>
      </c>
      <c r="T12835" s="17" t="s">
        <v>18589</v>
      </c>
      <c r="U12835" s="17" t="s">
        <v>18592</v>
      </c>
      <c r="W12835" s="3" t="s">
        <v>210</v>
      </c>
      <c r="X12835" s="3" t="s">
        <v>211</v>
      </c>
      <c r="Y12835" s="3" t="s">
        <v>212</v>
      </c>
      <c r="Z12835" s="5">
        <v>16</v>
      </c>
      <c r="AA12835" s="67">
        <v>10</v>
      </c>
      <c r="AB12835" s="5">
        <v>6900</v>
      </c>
      <c r="AC12835" s="5">
        <f>Z12835*AB12835</f>
        <v>110400</v>
      </c>
      <c r="AD12835" s="9">
        <v>5</v>
      </c>
      <c r="AE12835" s="9">
        <v>5</v>
      </c>
      <c r="AF12835" s="5">
        <f>(AC12835*(100-AE12835))/100</f>
        <v>104880</v>
      </c>
      <c r="AG12835" s="5">
        <f>IF( (AF12835=""),0,SUM(AF12835:AF12835) )</f>
        <v>104880</v>
      </c>
      <c r="AH12835" s="5">
        <f>(AG12835/100)*(AA12835)</f>
        <v>10488</v>
      </c>
      <c r="AI12835" s="5">
        <v>0</v>
      </c>
      <c r="AJ12835" s="5">
        <f>IF((AI12835-AH12835) &gt; 1,0,IF((AI12835-AH12835)&lt;0,AH12835-AI12835,AI12835-AH12835))</f>
        <v>10488</v>
      </c>
      <c r="AK12835" s="5">
        <v>0.02</v>
      </c>
      <c r="AL12835" s="5">
        <f>AJ12835*(AK12835/100)</f>
        <v>2.0975999999999999</v>
      </c>
    </row>
    <row r="12836" spans="1:38" x14ac:dyDescent="0.45">
      <c r="O12836" s="30" t="s">
        <v>54</v>
      </c>
      <c r="P12836" s="30">
        <f>SUM(P12829:P12835)</f>
        <v>830960</v>
      </c>
      <c r="AH12836" s="5">
        <f>SUM(AH12829:AH12835)</f>
        <v>1690976</v>
      </c>
      <c r="AJ12836" s="5">
        <f>SUM(AJ12829:AJ12835)</f>
        <v>1690976</v>
      </c>
      <c r="AL12836" s="5">
        <f>SUM(AL12829:AL12835)</f>
        <v>256.97920000000005</v>
      </c>
    </row>
    <row r="12837" spans="1:38" x14ac:dyDescent="0.45">
      <c r="A12837" s="17" t="s">
        <v>18593</v>
      </c>
      <c r="B12837" s="22">
        <v>3770400019661</v>
      </c>
      <c r="C12837" s="17" t="s">
        <v>18594</v>
      </c>
      <c r="D12837" s="17" t="s">
        <v>9036</v>
      </c>
      <c r="E12837" s="3">
        <v>7426</v>
      </c>
      <c r="F12837" s="3">
        <v>4218</v>
      </c>
      <c r="G12837" s="7" t="s">
        <v>18595</v>
      </c>
      <c r="H12837" s="3" t="s">
        <v>42</v>
      </c>
      <c r="I12837" s="3">
        <v>17103</v>
      </c>
      <c r="J12837" s="3">
        <v>9</v>
      </c>
      <c r="K12837" s="3">
        <v>2</v>
      </c>
      <c r="L12837" s="72">
        <v>90</v>
      </c>
      <c r="M12837" s="29" t="s">
        <v>43</v>
      </c>
      <c r="N12837" s="30">
        <f>((J12837*400)+(K12837*100))+L12837</f>
        <v>3890</v>
      </c>
      <c r="O12837" s="30">
        <v>470</v>
      </c>
      <c r="P12837" s="30">
        <f>N12837*O12837</f>
        <v>1828300</v>
      </c>
      <c r="AG12837" s="5">
        <f>IF(AND(AF12837="",P12837=""),0,IF((AF12837=""),P12837,IF((P12837=""),AF12837,AF12837+P12837)))</f>
        <v>1828300</v>
      </c>
      <c r="AH12837" s="5">
        <f>IF( (AA12837=""),AG12837*1,AG12837*(AA12837/100) )</f>
        <v>1828300</v>
      </c>
      <c r="AI12837" s="5">
        <v>0</v>
      </c>
      <c r="AJ12837" s="5">
        <f>IF((AI12837-AH12837) &gt; 1,0,IF((AI12837-AH12837)&lt;0,AH12837-AI12837,AI12837-AH12837))</f>
        <v>1828300</v>
      </c>
      <c r="AK12837" s="5">
        <v>0.3</v>
      </c>
      <c r="AL12837" s="5">
        <f>AJ12837*(AK12837/100)</f>
        <v>5484.9000000000005</v>
      </c>
    </row>
    <row r="12838" spans="1:38" x14ac:dyDescent="0.45">
      <c r="O12838" s="30" t="s">
        <v>54</v>
      </c>
      <c r="P12838" s="30">
        <f>SUM(P12837:P12837)</f>
        <v>1828300</v>
      </c>
      <c r="AH12838" s="5">
        <f>SUM(AH12837:AH12837)</f>
        <v>1828300</v>
      </c>
      <c r="AJ12838" s="5">
        <f>SUM(AJ12837:AJ12837)</f>
        <v>1828300</v>
      </c>
      <c r="AL12838" s="5">
        <f>SUM(AL12837:AL12837)</f>
        <v>5484.9000000000005</v>
      </c>
    </row>
    <row r="12839" spans="1:38" x14ac:dyDescent="0.45">
      <c r="A12839" s="17" t="s">
        <v>18596</v>
      </c>
      <c r="B12839" s="22">
        <v>3770400294743</v>
      </c>
      <c r="C12839" s="17" t="s">
        <v>18597</v>
      </c>
      <c r="D12839" s="17" t="s">
        <v>18598</v>
      </c>
      <c r="E12839" s="3">
        <v>7427</v>
      </c>
      <c r="F12839" s="3">
        <v>2050</v>
      </c>
      <c r="G12839" s="7" t="s">
        <v>18599</v>
      </c>
      <c r="H12839" s="3" t="s">
        <v>42</v>
      </c>
      <c r="I12839" s="3">
        <v>741</v>
      </c>
      <c r="J12839" s="3">
        <v>0</v>
      </c>
      <c r="K12839" s="3">
        <v>0</v>
      </c>
      <c r="L12839" s="72">
        <v>98</v>
      </c>
      <c r="M12839" s="29" t="s">
        <v>43</v>
      </c>
      <c r="N12839" s="30">
        <f>((J12839*400)+(K12839*100))+L12839</f>
        <v>98</v>
      </c>
      <c r="O12839" s="30">
        <v>500</v>
      </c>
      <c r="P12839" s="30">
        <f>N12839*O12839</f>
        <v>49000</v>
      </c>
      <c r="AG12839" s="5">
        <f>IF(AND(AF12839="",P12839=""),0,IF((AF12839=""),P12839,IF((P12839=""),AF12839,AF12839+P12839)))</f>
        <v>49000</v>
      </c>
      <c r="AH12839" s="5">
        <f>IF( (AA12839=""),AG12839*1,AG12839*(AA12839/100) )</f>
        <v>49000</v>
      </c>
      <c r="AI12839" s="5">
        <v>0</v>
      </c>
      <c r="AJ12839" s="5">
        <f>IF((AI12839-AH12839) &gt; 1,0,IF((AI12839-AH12839)&lt;0,AH12839-AI12839,AI12839-AH12839))</f>
        <v>49000</v>
      </c>
      <c r="AK12839" s="5">
        <v>0.3</v>
      </c>
      <c r="AL12839" s="5">
        <f>AJ12839*(AK12839/100)</f>
        <v>147</v>
      </c>
    </row>
    <row r="12840" spans="1:38" x14ac:dyDescent="0.45">
      <c r="E12840" s="3">
        <v>7428</v>
      </c>
      <c r="F12840" s="3">
        <v>8671</v>
      </c>
      <c r="G12840" s="7" t="s">
        <v>18600</v>
      </c>
      <c r="H12840" s="3" t="s">
        <v>42</v>
      </c>
      <c r="I12840" s="3">
        <v>8734</v>
      </c>
    </row>
    <row r="12841" spans="1:38" x14ac:dyDescent="0.45">
      <c r="E12841" s="3">
        <v>7429</v>
      </c>
      <c r="F12841" s="3">
        <v>3229</v>
      </c>
      <c r="G12841" s="7" t="s">
        <v>18601</v>
      </c>
      <c r="H12841" s="3" t="s">
        <v>42</v>
      </c>
      <c r="I12841" s="3">
        <v>8737</v>
      </c>
      <c r="J12841" s="3">
        <v>0</v>
      </c>
      <c r="K12841" s="3">
        <v>1</v>
      </c>
      <c r="L12841" s="72">
        <v>0</v>
      </c>
      <c r="M12841" s="29" t="s">
        <v>43</v>
      </c>
      <c r="N12841" s="30">
        <f>((J12841*400)+(K12841*100))+L12841</f>
        <v>100</v>
      </c>
      <c r="O12841" s="30">
        <v>1000</v>
      </c>
      <c r="P12841" s="30">
        <f>N12841*O12841</f>
        <v>100000</v>
      </c>
      <c r="AG12841" s="5">
        <f>IF(AND(AF12841="",P12841=""),0,IF((AF12841=""),P12841,IF((P12841=""),AF12841,AF12841+P12841)))</f>
        <v>100000</v>
      </c>
      <c r="AH12841" s="5">
        <f>IF( (AA12841=""),AG12841*1,AG12841*(AA12841/100) )</f>
        <v>100000</v>
      </c>
      <c r="AI12841" s="5">
        <v>0</v>
      </c>
      <c r="AJ12841" s="5">
        <f>IF((AI12841-AH12841) &gt; 1,0,IF((AI12841-AH12841)&lt;0,AH12841-AI12841,AI12841-AH12841))</f>
        <v>100000</v>
      </c>
      <c r="AK12841" s="5">
        <v>0.3</v>
      </c>
      <c r="AL12841" s="5">
        <f>AJ12841*(AK12841/100)</f>
        <v>300</v>
      </c>
    </row>
    <row r="12842" spans="1:38" x14ac:dyDescent="0.45">
      <c r="O12842" s="30" t="s">
        <v>54</v>
      </c>
      <c r="P12842" s="30">
        <f>SUM(P12839:P12841)</f>
        <v>149000</v>
      </c>
      <c r="AH12842" s="5">
        <f>SUM(AH12839:AH12841)</f>
        <v>149000</v>
      </c>
      <c r="AJ12842" s="5">
        <f>SUM(AJ12839:AJ12841)</f>
        <v>149000</v>
      </c>
      <c r="AL12842" s="5">
        <f>SUM(AL12839:AL12841)</f>
        <v>447</v>
      </c>
    </row>
    <row r="12843" spans="1:38" x14ac:dyDescent="0.45">
      <c r="A12843" s="17" t="s">
        <v>18602</v>
      </c>
      <c r="B12843" s="22">
        <v>3770400294743</v>
      </c>
      <c r="C12843" s="17" t="s">
        <v>18603</v>
      </c>
      <c r="D12843" s="17" t="s">
        <v>18604</v>
      </c>
      <c r="E12843" s="3">
        <v>7430</v>
      </c>
      <c r="F12843" s="3">
        <v>1007</v>
      </c>
      <c r="G12843" s="7" t="s">
        <v>18605</v>
      </c>
      <c r="H12843" s="3" t="s">
        <v>42</v>
      </c>
      <c r="I12843" s="3">
        <v>9040</v>
      </c>
      <c r="J12843" s="3">
        <v>0</v>
      </c>
      <c r="K12843" s="3">
        <v>0</v>
      </c>
      <c r="L12843" s="72">
        <v>76</v>
      </c>
      <c r="M12843" s="29" t="s">
        <v>43</v>
      </c>
      <c r="N12843" s="30">
        <f>((J12843*400)+(K12843*100))+L12843</f>
        <v>76</v>
      </c>
      <c r="O12843" s="30">
        <v>220</v>
      </c>
      <c r="P12843" s="30">
        <f>N12843*O12843</f>
        <v>16720</v>
      </c>
      <c r="AG12843" s="5">
        <f>IF(AND(AF12843="",P12843=""),0,IF((AF12843=""),P12843,IF((P12843=""),AF12843,AF12843+P12843)))</f>
        <v>16720</v>
      </c>
      <c r="AH12843" s="5">
        <f>IF( (AA12843=""),AG12843*1,AG12843*(AA12843/100) )</f>
        <v>16720</v>
      </c>
      <c r="AI12843" s="5">
        <v>0</v>
      </c>
      <c r="AJ12843" s="5">
        <f>IF((AI12843-AH12843) &gt; 1,0,IF((AI12843-AH12843)&lt;0,AH12843-AI12843,AI12843-AH12843))</f>
        <v>16720</v>
      </c>
      <c r="AK12843" s="5">
        <v>0.3</v>
      </c>
      <c r="AL12843" s="5">
        <f>AJ12843*(AK12843/100)</f>
        <v>50.160000000000004</v>
      </c>
    </row>
    <row r="12844" spans="1:38" x14ac:dyDescent="0.45">
      <c r="E12844" s="3">
        <v>7431</v>
      </c>
      <c r="F12844" s="3">
        <v>10106</v>
      </c>
      <c r="G12844" s="7" t="s">
        <v>18606</v>
      </c>
      <c r="H12844" s="3" t="s">
        <v>42</v>
      </c>
      <c r="I12844" s="3">
        <v>9041</v>
      </c>
    </row>
    <row r="12845" spans="1:38" x14ac:dyDescent="0.45">
      <c r="O12845" s="30" t="s">
        <v>54</v>
      </c>
      <c r="P12845" s="30">
        <f>SUM(P12843:P12844)</f>
        <v>16720</v>
      </c>
      <c r="AH12845" s="5">
        <f>SUM(AH12843:AH12844)</f>
        <v>16720</v>
      </c>
      <c r="AJ12845" s="5">
        <f>SUM(AJ12843:AJ12844)</f>
        <v>16720</v>
      </c>
      <c r="AL12845" s="5">
        <f>SUM(AL12843:AL12844)</f>
        <v>50.160000000000004</v>
      </c>
    </row>
    <row r="12846" spans="1:38" x14ac:dyDescent="0.45">
      <c r="A12846" s="17" t="s">
        <v>18607</v>
      </c>
      <c r="B12846" s="22">
        <v>3770400303467</v>
      </c>
      <c r="C12846" s="17" t="s">
        <v>18608</v>
      </c>
      <c r="D12846" s="17" t="s">
        <v>18609</v>
      </c>
      <c r="E12846" s="3">
        <v>7432</v>
      </c>
      <c r="F12846" s="3">
        <v>9348</v>
      </c>
      <c r="G12846" s="7" t="s">
        <v>18610</v>
      </c>
      <c r="H12846" s="3" t="s">
        <v>42</v>
      </c>
      <c r="I12846" s="3">
        <v>9944</v>
      </c>
    </row>
    <row r="12847" spans="1:38" x14ac:dyDescent="0.45">
      <c r="O12847" s="30" t="s">
        <v>54</v>
      </c>
      <c r="P12847" s="30">
        <f>SUM(P12846:P12846)</f>
        <v>0</v>
      </c>
      <c r="AH12847" s="5">
        <f>SUM(AH12846:AH12846)</f>
        <v>0</v>
      </c>
      <c r="AJ12847" s="5">
        <f>SUM(AJ12846:AJ12846)</f>
        <v>0</v>
      </c>
      <c r="AL12847" s="5">
        <f>SUM(AL12846:AL12846)</f>
        <v>0</v>
      </c>
    </row>
    <row r="12848" spans="1:38" x14ac:dyDescent="0.45">
      <c r="A12848" s="17" t="s">
        <v>18611</v>
      </c>
      <c r="B12848" s="22">
        <v>3100904580079</v>
      </c>
      <c r="C12848" s="17" t="s">
        <v>18612</v>
      </c>
      <c r="D12848" s="17" t="s">
        <v>18613</v>
      </c>
      <c r="E12848" s="3">
        <v>7433</v>
      </c>
      <c r="F12848" s="3">
        <v>8029</v>
      </c>
      <c r="G12848" s="7" t="s">
        <v>18614</v>
      </c>
      <c r="H12848" s="3" t="s">
        <v>42</v>
      </c>
      <c r="I12848" s="3">
        <v>21697</v>
      </c>
    </row>
    <row r="12849" spans="1:38" x14ac:dyDescent="0.45">
      <c r="O12849" s="30" t="s">
        <v>54</v>
      </c>
      <c r="P12849" s="30">
        <f>SUM(P12848:P12848)</f>
        <v>0</v>
      </c>
      <c r="AH12849" s="5">
        <f>SUM(AH12848:AH12848)</f>
        <v>0</v>
      </c>
      <c r="AJ12849" s="5">
        <f>SUM(AJ12848:AJ12848)</f>
        <v>0</v>
      </c>
      <c r="AL12849" s="5">
        <f>SUM(AL12848:AL12848)</f>
        <v>0</v>
      </c>
    </row>
    <row r="12850" spans="1:38" x14ac:dyDescent="0.45">
      <c r="A12850" s="17" t="s">
        <v>18596</v>
      </c>
      <c r="B12850" s="22">
        <v>3770400294743</v>
      </c>
      <c r="C12850" s="17" t="s">
        <v>18597</v>
      </c>
      <c r="D12850" s="17" t="s">
        <v>18598</v>
      </c>
      <c r="E12850" s="3">
        <v>7434</v>
      </c>
      <c r="F12850" s="3">
        <v>7730</v>
      </c>
      <c r="G12850" s="7" t="s">
        <v>18615</v>
      </c>
      <c r="H12850" s="3" t="s">
        <v>42</v>
      </c>
      <c r="I12850" s="3">
        <v>28935</v>
      </c>
    </row>
    <row r="12851" spans="1:38" x14ac:dyDescent="0.45">
      <c r="O12851" s="30" t="s">
        <v>54</v>
      </c>
      <c r="P12851" s="30">
        <f>SUM(P12850:P12850)</f>
        <v>0</v>
      </c>
      <c r="AH12851" s="5">
        <f>SUM(AH12850:AH12850)</f>
        <v>0</v>
      </c>
      <c r="AJ12851" s="5">
        <f>SUM(AJ12850:AJ12850)</f>
        <v>0</v>
      </c>
      <c r="AL12851" s="5">
        <f>SUM(AL12850:AL12850)</f>
        <v>0</v>
      </c>
    </row>
    <row r="12852" spans="1:38" x14ac:dyDescent="0.45">
      <c r="A12852" s="17" t="s">
        <v>18602</v>
      </c>
      <c r="B12852" s="22">
        <v>3770400294743</v>
      </c>
      <c r="C12852" s="17" t="s">
        <v>18603</v>
      </c>
      <c r="D12852" s="17" t="s">
        <v>18604</v>
      </c>
      <c r="E12852" s="3">
        <v>7435</v>
      </c>
      <c r="F12852" s="3">
        <v>8750</v>
      </c>
      <c r="G12852" s="7" t="s">
        <v>18616</v>
      </c>
      <c r="H12852" s="3" t="s">
        <v>42</v>
      </c>
      <c r="I12852" s="3">
        <v>30463</v>
      </c>
    </row>
    <row r="12853" spans="1:38" x14ac:dyDescent="0.45">
      <c r="E12853" s="3">
        <v>7436</v>
      </c>
      <c r="F12853" s="3">
        <v>9050</v>
      </c>
      <c r="G12853" s="7" t="s">
        <v>18617</v>
      </c>
      <c r="H12853" s="3" t="s">
        <v>42</v>
      </c>
      <c r="I12853" s="3">
        <v>32163</v>
      </c>
    </row>
    <row r="12854" spans="1:38" x14ac:dyDescent="0.45">
      <c r="O12854" s="30" t="s">
        <v>54</v>
      </c>
      <c r="P12854" s="30">
        <f>SUM(P12852:P12853)</f>
        <v>0</v>
      </c>
      <c r="AH12854" s="5">
        <f>SUM(AH12852:AH12853)</f>
        <v>0</v>
      </c>
      <c r="AJ12854" s="5">
        <f>SUM(AJ12852:AJ12853)</f>
        <v>0</v>
      </c>
      <c r="AL12854" s="5">
        <f>SUM(AL12852:AL12853)</f>
        <v>0</v>
      </c>
    </row>
    <row r="12855" spans="1:38" x14ac:dyDescent="0.45">
      <c r="A12855" s="17" t="s">
        <v>18618</v>
      </c>
      <c r="B12855" s="22">
        <v>3100502937916</v>
      </c>
      <c r="C12855" s="17" t="s">
        <v>18619</v>
      </c>
      <c r="D12855" s="17" t="s">
        <v>13128</v>
      </c>
      <c r="E12855" s="3">
        <v>7437</v>
      </c>
      <c r="F12855" s="3">
        <v>8814</v>
      </c>
      <c r="G12855" s="7" t="s">
        <v>18620</v>
      </c>
      <c r="H12855" s="3" t="s">
        <v>42</v>
      </c>
      <c r="I12855" s="3">
        <v>4504</v>
      </c>
    </row>
    <row r="12856" spans="1:38" x14ac:dyDescent="0.45">
      <c r="O12856" s="30" t="s">
        <v>54</v>
      </c>
      <c r="P12856" s="30">
        <f>SUM(P12855:P12855)</f>
        <v>0</v>
      </c>
      <c r="AH12856" s="5">
        <f>SUM(AH12855:AH12855)</f>
        <v>0</v>
      </c>
      <c r="AJ12856" s="5">
        <f>SUM(AJ12855:AJ12855)</f>
        <v>0</v>
      </c>
      <c r="AL12856" s="5">
        <f>SUM(AL12855:AL12855)</f>
        <v>0</v>
      </c>
    </row>
    <row r="12857" spans="1:38" x14ac:dyDescent="0.45">
      <c r="A12857" s="17" t="s">
        <v>18621</v>
      </c>
      <c r="B12857" s="22">
        <v>3100502937916</v>
      </c>
      <c r="C12857" s="17" t="s">
        <v>18622</v>
      </c>
      <c r="D12857" s="17" t="s">
        <v>13128</v>
      </c>
      <c r="E12857" s="3">
        <v>7438</v>
      </c>
      <c r="F12857" s="3">
        <v>8317</v>
      </c>
      <c r="G12857" s="7" t="s">
        <v>18623</v>
      </c>
      <c r="H12857" s="3" t="s">
        <v>42</v>
      </c>
      <c r="I12857" s="3">
        <v>4505</v>
      </c>
    </row>
    <row r="12858" spans="1:38" x14ac:dyDescent="0.45">
      <c r="E12858" s="3">
        <v>7439</v>
      </c>
      <c r="F12858" s="3">
        <v>7996</v>
      </c>
      <c r="G12858" s="7" t="s">
        <v>18624</v>
      </c>
      <c r="H12858" s="3" t="s">
        <v>42</v>
      </c>
      <c r="I12858" s="3">
        <v>4506</v>
      </c>
    </row>
    <row r="12859" spans="1:38" x14ac:dyDescent="0.45">
      <c r="O12859" s="30" t="s">
        <v>54</v>
      </c>
      <c r="P12859" s="30">
        <f>SUM(P12857:P12858)</f>
        <v>0</v>
      </c>
      <c r="AH12859" s="5">
        <f>SUM(AH12857:AH12858)</f>
        <v>0</v>
      </c>
      <c r="AJ12859" s="5">
        <f>SUM(AJ12857:AJ12858)</f>
        <v>0</v>
      </c>
      <c r="AL12859" s="5">
        <f>SUM(AL12857:AL12858)</f>
        <v>0</v>
      </c>
    </row>
    <row r="12860" spans="1:38" x14ac:dyDescent="0.45">
      <c r="A12860" s="17" t="s">
        <v>18625</v>
      </c>
      <c r="B12860" s="22">
        <v>3101701443868</v>
      </c>
      <c r="C12860" s="17" t="s">
        <v>18626</v>
      </c>
      <c r="D12860" s="17" t="s">
        <v>18627</v>
      </c>
      <c r="E12860" s="3">
        <v>7440</v>
      </c>
      <c r="F12860" s="3">
        <v>4109</v>
      </c>
      <c r="G12860" s="7" t="s">
        <v>18628</v>
      </c>
      <c r="H12860" s="3" t="s">
        <v>42</v>
      </c>
      <c r="I12860" s="3">
        <v>8733</v>
      </c>
      <c r="J12860" s="3">
        <v>0</v>
      </c>
      <c r="K12860" s="3">
        <v>1</v>
      </c>
      <c r="L12860" s="72">
        <v>0</v>
      </c>
      <c r="M12860" s="29" t="s">
        <v>43</v>
      </c>
      <c r="N12860" s="30">
        <f>((J12860*400)+(K12860*100))+L12860</f>
        <v>100</v>
      </c>
      <c r="O12860" s="30">
        <v>1000</v>
      </c>
      <c r="P12860" s="30">
        <f>N12860*O12860</f>
        <v>100000</v>
      </c>
      <c r="AG12860" s="5">
        <f>IF(AND(AF12860="",P12860=""),0,IF((AF12860=""),P12860,IF((P12860=""),AF12860,AF12860+P12860)))</f>
        <v>100000</v>
      </c>
      <c r="AH12860" s="5">
        <f>IF( (AA12860=""),AG12860*1,AG12860*(AA12860/100) )</f>
        <v>100000</v>
      </c>
      <c r="AI12860" s="5">
        <v>0</v>
      </c>
      <c r="AJ12860" s="5">
        <f>IF((AI12860-AH12860) &gt; 1,0,IF((AI12860-AH12860)&lt;0,AH12860-AI12860,AI12860-AH12860))</f>
        <v>100000</v>
      </c>
      <c r="AK12860" s="5">
        <v>0.3</v>
      </c>
      <c r="AL12860" s="5">
        <f>AJ12860*(AK12860/100)</f>
        <v>300</v>
      </c>
    </row>
    <row r="12861" spans="1:38" x14ac:dyDescent="0.45">
      <c r="O12861" s="30" t="s">
        <v>54</v>
      </c>
      <c r="P12861" s="30">
        <f>SUM(P12860:P12860)</f>
        <v>100000</v>
      </c>
      <c r="AH12861" s="5">
        <f>SUM(AH12860:AH12860)</f>
        <v>100000</v>
      </c>
      <c r="AJ12861" s="5">
        <f>SUM(AJ12860:AJ12860)</f>
        <v>100000</v>
      </c>
      <c r="AL12861" s="5">
        <f>SUM(AL12860:AL12860)</f>
        <v>300</v>
      </c>
    </row>
    <row r="12862" spans="1:38" x14ac:dyDescent="0.45">
      <c r="A12862" s="17" t="s">
        <v>18629</v>
      </c>
      <c r="B12862" s="22">
        <v>3770400577869</v>
      </c>
      <c r="C12862" s="17" t="s">
        <v>18630</v>
      </c>
      <c r="D12862" s="17" t="s">
        <v>18631</v>
      </c>
      <c r="E12862" s="3">
        <v>7441</v>
      </c>
      <c r="F12862" s="3">
        <v>2582</v>
      </c>
      <c r="G12862" s="7" t="s">
        <v>18632</v>
      </c>
      <c r="H12862" s="3" t="s">
        <v>42</v>
      </c>
      <c r="I12862" s="3">
        <v>11523</v>
      </c>
      <c r="J12862" s="3">
        <v>1</v>
      </c>
      <c r="K12862" s="3">
        <v>0</v>
      </c>
      <c r="L12862" s="72">
        <v>18</v>
      </c>
      <c r="M12862" s="29" t="s">
        <v>43</v>
      </c>
      <c r="N12862" s="30">
        <f>((J12862*400)+(K12862*100))+L12862</f>
        <v>418</v>
      </c>
      <c r="O12862" s="30">
        <v>200</v>
      </c>
      <c r="P12862" s="30">
        <f>N12862*O12862</f>
        <v>83600</v>
      </c>
      <c r="AG12862" s="5">
        <f>IF(AND(AF12862="",P12862=""),0,IF((AF12862=""),P12862,IF((P12862=""),AF12862,AF12862+P12862)))</f>
        <v>83600</v>
      </c>
      <c r="AH12862" s="5">
        <f>IF( (AA12862=""),AG12862*1,AG12862*(AA12862/100) )</f>
        <v>83600</v>
      </c>
      <c r="AI12862" s="5">
        <v>0</v>
      </c>
      <c r="AJ12862" s="5">
        <f>IF((AI12862-AH12862) &gt; 1,0,IF((AI12862-AH12862)&lt;0,AH12862-AI12862,AI12862-AH12862))</f>
        <v>83600</v>
      </c>
      <c r="AK12862" s="5">
        <v>0.3</v>
      </c>
      <c r="AL12862" s="5">
        <f>AJ12862*(AK12862/100)</f>
        <v>250.8</v>
      </c>
    </row>
    <row r="12863" spans="1:38" x14ac:dyDescent="0.45">
      <c r="E12863" s="3">
        <v>7442</v>
      </c>
      <c r="F12863" s="3">
        <v>2839</v>
      </c>
      <c r="G12863" s="7" t="s">
        <v>18633</v>
      </c>
      <c r="H12863" s="3" t="s">
        <v>42</v>
      </c>
      <c r="I12863" s="3">
        <v>11524</v>
      </c>
      <c r="J12863" s="3">
        <v>0</v>
      </c>
      <c r="K12863" s="3">
        <v>3</v>
      </c>
      <c r="L12863" s="72">
        <v>37</v>
      </c>
      <c r="M12863" s="29" t="s">
        <v>43</v>
      </c>
      <c r="N12863" s="30">
        <f>((J12863*400)+(K12863*100))+L12863</f>
        <v>337</v>
      </c>
      <c r="O12863" s="30">
        <v>150</v>
      </c>
      <c r="P12863" s="30">
        <f>N12863*O12863</f>
        <v>50550</v>
      </c>
      <c r="AG12863" s="5">
        <f>IF(AND(AF12863="",P12863=""),0,IF((AF12863=""),P12863,IF((P12863=""),AF12863,AF12863+P12863)))</f>
        <v>50550</v>
      </c>
      <c r="AH12863" s="5">
        <f>IF( (AA12863=""),AG12863*1,AG12863*(AA12863/100) )</f>
        <v>50550</v>
      </c>
      <c r="AI12863" s="5">
        <v>0</v>
      </c>
      <c r="AJ12863" s="5">
        <f>IF((AI12863-AH12863) &gt; 1,0,IF((AI12863-AH12863)&lt;0,AH12863-AI12863,AI12863-AH12863))</f>
        <v>50550</v>
      </c>
      <c r="AK12863" s="5">
        <v>0.3</v>
      </c>
      <c r="AL12863" s="5">
        <f>AJ12863*(AK12863/100)</f>
        <v>151.65</v>
      </c>
    </row>
    <row r="12864" spans="1:38" x14ac:dyDescent="0.45">
      <c r="E12864" s="3">
        <v>7443</v>
      </c>
      <c r="F12864" s="3">
        <v>2584</v>
      </c>
      <c r="G12864" s="7" t="s">
        <v>18634</v>
      </c>
      <c r="H12864" s="3" t="s">
        <v>42</v>
      </c>
      <c r="I12864" s="3">
        <v>14417</v>
      </c>
      <c r="J12864" s="3">
        <v>2</v>
      </c>
      <c r="K12864" s="3">
        <v>3</v>
      </c>
      <c r="L12864" s="72">
        <v>76</v>
      </c>
      <c r="M12864" s="29" t="s">
        <v>43</v>
      </c>
      <c r="N12864" s="30">
        <f>((J12864*400)+(K12864*100))+L12864</f>
        <v>1176</v>
      </c>
      <c r="O12864" s="30">
        <v>300</v>
      </c>
      <c r="P12864" s="30">
        <f>N12864*O12864</f>
        <v>352800</v>
      </c>
      <c r="AG12864" s="5">
        <f>IF(AND(AF12864="",P12864=""),0,IF((AF12864=""),P12864,IF((P12864=""),AF12864,AF12864+P12864)))</f>
        <v>352800</v>
      </c>
      <c r="AH12864" s="5">
        <f>IF( (AA12864=""),AG12864*1,AG12864*(AA12864/100) )</f>
        <v>352800</v>
      </c>
      <c r="AI12864" s="5">
        <v>0</v>
      </c>
      <c r="AJ12864" s="5">
        <f>IF((AI12864-AH12864) &gt; 1,0,IF((AI12864-AH12864)&lt;0,AH12864-AI12864,AI12864-AH12864))</f>
        <v>352800</v>
      </c>
      <c r="AK12864" s="5">
        <v>0.3</v>
      </c>
      <c r="AL12864" s="5">
        <f>AJ12864*(AK12864/100)</f>
        <v>1058.4000000000001</v>
      </c>
    </row>
    <row r="12865" spans="1:38" x14ac:dyDescent="0.45">
      <c r="E12865" s="3">
        <v>7444</v>
      </c>
      <c r="F12865" s="3">
        <v>2586</v>
      </c>
      <c r="G12865" s="7" t="s">
        <v>18635</v>
      </c>
      <c r="H12865" s="3" t="s">
        <v>42</v>
      </c>
      <c r="I12865" s="3">
        <v>14418</v>
      </c>
      <c r="J12865" s="3">
        <v>3</v>
      </c>
      <c r="K12865" s="3">
        <v>1</v>
      </c>
      <c r="L12865" s="72">
        <v>10</v>
      </c>
      <c r="M12865" s="29" t="s">
        <v>43</v>
      </c>
      <c r="N12865" s="30">
        <f>((J12865*400)+(K12865*100))+L12865</f>
        <v>1310</v>
      </c>
      <c r="O12865" s="30">
        <v>150</v>
      </c>
      <c r="P12865" s="30">
        <f>N12865*O12865</f>
        <v>196500</v>
      </c>
      <c r="AG12865" s="5">
        <f>IF(AND(AF12865="",P12865=""),0,IF((AF12865=""),P12865,IF((P12865=""),AF12865,AF12865+P12865)))</f>
        <v>196500</v>
      </c>
      <c r="AH12865" s="5">
        <f>IF( (AA12865=""),AG12865*1,AG12865*(AA12865/100) )</f>
        <v>196500</v>
      </c>
      <c r="AI12865" s="5">
        <v>0</v>
      </c>
      <c r="AJ12865" s="5">
        <f>IF((AI12865-AH12865) &gt; 1,0,IF((AI12865-AH12865)&lt;0,AH12865-AI12865,AI12865-AH12865))</f>
        <v>196500</v>
      </c>
      <c r="AK12865" s="5">
        <v>0.3</v>
      </c>
      <c r="AL12865" s="5">
        <f>AJ12865*(AK12865/100)</f>
        <v>589.5</v>
      </c>
    </row>
    <row r="12866" spans="1:38" x14ac:dyDescent="0.45">
      <c r="O12866" s="30" t="s">
        <v>54</v>
      </c>
      <c r="P12866" s="30">
        <f>SUM(P12862:P12865)</f>
        <v>683450</v>
      </c>
      <c r="AH12866" s="5">
        <f>SUM(AH12862:AH12865)</f>
        <v>683450</v>
      </c>
      <c r="AJ12866" s="5">
        <f>SUM(AJ12862:AJ12865)</f>
        <v>683450</v>
      </c>
      <c r="AL12866" s="5">
        <f>SUM(AL12862:AL12865)</f>
        <v>2050.3500000000004</v>
      </c>
    </row>
    <row r="12867" spans="1:38" x14ac:dyDescent="0.45">
      <c r="A12867" s="17" t="s">
        <v>18636</v>
      </c>
      <c r="B12867" s="22">
        <v>3101702184581</v>
      </c>
      <c r="C12867" s="17" t="s">
        <v>18637</v>
      </c>
      <c r="D12867" s="17" t="s">
        <v>18638</v>
      </c>
      <c r="E12867" s="3">
        <v>7445</v>
      </c>
      <c r="F12867" s="3">
        <v>1789</v>
      </c>
      <c r="G12867" s="7" t="s">
        <v>18639</v>
      </c>
      <c r="H12867" s="3" t="s">
        <v>42</v>
      </c>
      <c r="I12867" s="3">
        <v>25540</v>
      </c>
      <c r="J12867" s="3">
        <v>0</v>
      </c>
      <c r="K12867" s="3">
        <v>0</v>
      </c>
      <c r="L12867" s="72">
        <v>50</v>
      </c>
      <c r="M12867" s="29" t="s">
        <v>43</v>
      </c>
      <c r="N12867" s="30">
        <f>((J12867*400)+(K12867*100))+L12867</f>
        <v>50</v>
      </c>
      <c r="O12867" s="30">
        <v>1000</v>
      </c>
      <c r="P12867" s="30">
        <f>N12867*O12867</f>
        <v>50000</v>
      </c>
      <c r="AG12867" s="5">
        <f>IF(AND(AF12867="",P12867=""),0,IF((AF12867=""),P12867,IF((P12867=""),AF12867,AF12867+P12867)))</f>
        <v>50000</v>
      </c>
      <c r="AH12867" s="5">
        <f>IF( (AA12867=""),AG12867*1,AG12867*(AA12867/100) )</f>
        <v>50000</v>
      </c>
      <c r="AI12867" s="5">
        <v>0</v>
      </c>
      <c r="AJ12867" s="5">
        <f>IF((AI12867-AH12867) &gt; 1,0,IF((AI12867-AH12867)&lt;0,AH12867-AI12867,AI12867-AH12867))</f>
        <v>50000</v>
      </c>
      <c r="AK12867" s="5">
        <v>0.3</v>
      </c>
      <c r="AL12867" s="5">
        <f>AJ12867*(AK12867/100)</f>
        <v>150</v>
      </c>
    </row>
    <row r="12868" spans="1:38" x14ac:dyDescent="0.45">
      <c r="O12868" s="30" t="s">
        <v>54</v>
      </c>
      <c r="P12868" s="30">
        <f>SUM(P12867:P12867)</f>
        <v>50000</v>
      </c>
      <c r="AH12868" s="5">
        <f>SUM(AH12867:AH12867)</f>
        <v>50000</v>
      </c>
      <c r="AJ12868" s="5">
        <f>SUM(AJ12867:AJ12867)</f>
        <v>50000</v>
      </c>
      <c r="AL12868" s="5">
        <f>SUM(AL12867:AL12867)</f>
        <v>150</v>
      </c>
    </row>
    <row r="12869" spans="1:38" x14ac:dyDescent="0.45">
      <c r="A12869" s="17" t="s">
        <v>18640</v>
      </c>
      <c r="B12869" s="22">
        <v>3770400032897</v>
      </c>
      <c r="C12869" s="17" t="s">
        <v>18641</v>
      </c>
      <c r="D12869" s="17" t="s">
        <v>18642</v>
      </c>
      <c r="E12869" s="3">
        <v>7446</v>
      </c>
      <c r="F12869" s="3">
        <v>1344</v>
      </c>
      <c r="G12869" s="7" t="s">
        <v>18643</v>
      </c>
      <c r="H12869" s="3" t="s">
        <v>42</v>
      </c>
      <c r="I12869" s="3">
        <v>4399</v>
      </c>
      <c r="J12869" s="3">
        <v>0</v>
      </c>
      <c r="K12869" s="3">
        <v>0</v>
      </c>
      <c r="L12869" s="72">
        <v>52</v>
      </c>
      <c r="M12869" s="29" t="s">
        <v>90</v>
      </c>
      <c r="N12869" s="30">
        <f>((J12869*400)+(K12869*100))+L12869</f>
        <v>52</v>
      </c>
      <c r="O12869" s="30">
        <v>2500</v>
      </c>
      <c r="P12869" s="30">
        <f>N12869*O12869</f>
        <v>130000</v>
      </c>
      <c r="AG12869" s="5">
        <f>IF(AND(AF12869="",P12869=""),0,IF((AF12869=""),P12869,IF((P12869=""),AF12869,AF12869+P12869)))</f>
        <v>130000</v>
      </c>
      <c r="AH12869" s="5">
        <f>IF( (AA12869=""),AG12869*1,AG12869*(AA12869/100) )</f>
        <v>130000</v>
      </c>
      <c r="AI12869" s="5">
        <v>50000000</v>
      </c>
      <c r="AJ12869" s="5">
        <f>IF((AI12869-AH12869) &gt; 1,0,IF((AI12869-AH12869)&lt;0,AH12869-AI12869,AI12869-AH12869))</f>
        <v>0</v>
      </c>
      <c r="AK12869" s="5">
        <v>0.01</v>
      </c>
      <c r="AL12869" s="5">
        <f>AJ12869*(AK12869/100)</f>
        <v>0</v>
      </c>
    </row>
    <row r="12870" spans="1:38" x14ac:dyDescent="0.45">
      <c r="E12870" s="3">
        <v>7447</v>
      </c>
      <c r="F12870" s="3">
        <v>1396</v>
      </c>
      <c r="G12870" s="7" t="s">
        <v>18644</v>
      </c>
      <c r="H12870" s="3" t="s">
        <v>42</v>
      </c>
      <c r="I12870" s="3">
        <v>9296</v>
      </c>
      <c r="J12870" s="3">
        <v>3</v>
      </c>
      <c r="K12870" s="3">
        <v>1</v>
      </c>
      <c r="L12870" s="72">
        <v>72</v>
      </c>
      <c r="M12870" s="29" t="s">
        <v>90</v>
      </c>
      <c r="N12870" s="30">
        <f>((J12870*400)+(K12870*100))+L12870</f>
        <v>1372</v>
      </c>
      <c r="O12870" s="30">
        <v>880</v>
      </c>
      <c r="P12870" s="30">
        <f>N12870*O12870</f>
        <v>1207360</v>
      </c>
      <c r="AG12870" s="5">
        <f>IF(AND(AF12870="",P12870=""),0,IF((AF12870=""),P12870,IF((P12870=""),AF12870,AF12870+P12870)))</f>
        <v>1207360</v>
      </c>
      <c r="AH12870" s="5">
        <f>IF( (AA12870=""),AG12870*1,AG12870*(AA12870/100) )</f>
        <v>1207360</v>
      </c>
      <c r="AI12870" s="5">
        <v>0</v>
      </c>
      <c r="AJ12870" s="5">
        <f>IF((AI12870-AH12870) &gt; 1,0,IF((AI12870-AH12870)&lt;0,AH12870-AI12870,AI12870-AH12870))</f>
        <v>1207360</v>
      </c>
      <c r="AK12870" s="5">
        <v>0.01</v>
      </c>
      <c r="AL12870" s="5">
        <f>AJ12870*(AK12870/100)</f>
        <v>120.736</v>
      </c>
    </row>
    <row r="12871" spans="1:38" x14ac:dyDescent="0.45">
      <c r="E12871" s="3">
        <v>7448</v>
      </c>
      <c r="F12871" s="3">
        <v>1350</v>
      </c>
      <c r="G12871" s="7" t="s">
        <v>18645</v>
      </c>
      <c r="H12871" s="3" t="s">
        <v>42</v>
      </c>
      <c r="I12871" s="3">
        <v>13054</v>
      </c>
      <c r="J12871" s="3">
        <v>8</v>
      </c>
      <c r="K12871" s="3">
        <v>1</v>
      </c>
      <c r="L12871" s="72">
        <v>79</v>
      </c>
      <c r="M12871" s="29" t="s">
        <v>90</v>
      </c>
      <c r="N12871" s="30">
        <f>((J12871*400)+(K12871*100))+L12871</f>
        <v>3379</v>
      </c>
      <c r="O12871" s="30">
        <v>330</v>
      </c>
      <c r="P12871" s="30">
        <f>N12871*O12871</f>
        <v>1115070</v>
      </c>
      <c r="AG12871" s="5">
        <f>IF(AND(AF12871="",P12871=""),0,IF((AF12871=""),P12871,IF((P12871=""),AF12871,AF12871+P12871)))</f>
        <v>1115070</v>
      </c>
      <c r="AH12871" s="5">
        <f>IF( (AA12871=""),AG12871*1,AG12871*(AA12871/100) )</f>
        <v>1115070</v>
      </c>
      <c r="AI12871" s="5">
        <v>0</v>
      </c>
      <c r="AJ12871" s="5">
        <f>IF((AI12871-AH12871) &gt; 1,0,IF((AI12871-AH12871)&lt;0,AH12871-AI12871,AI12871-AH12871))</f>
        <v>1115070</v>
      </c>
      <c r="AK12871" s="5">
        <v>0.01</v>
      </c>
      <c r="AL12871" s="5">
        <f>AJ12871*(AK12871/100)</f>
        <v>111.50700000000001</v>
      </c>
    </row>
    <row r="12872" spans="1:38" x14ac:dyDescent="0.45">
      <c r="O12872" s="30" t="s">
        <v>54</v>
      </c>
      <c r="P12872" s="30">
        <f>SUM(P12869:P12871)</f>
        <v>2452430</v>
      </c>
      <c r="AH12872" s="5">
        <f>SUM(AH12869:AH12871)</f>
        <v>2452430</v>
      </c>
      <c r="AJ12872" s="5">
        <f>SUM(AJ12869:AJ12871)</f>
        <v>2322430</v>
      </c>
      <c r="AL12872" s="5">
        <f>SUM(AL12869:AL12871)</f>
        <v>232.24299999999999</v>
      </c>
    </row>
    <row r="12873" spans="1:38" x14ac:dyDescent="0.45">
      <c r="A12873" s="17" t="s">
        <v>18646</v>
      </c>
      <c r="B12873" s="22">
        <v>3770400297467</v>
      </c>
      <c r="C12873" s="17" t="s">
        <v>18647</v>
      </c>
      <c r="D12873" s="17" t="s">
        <v>18648</v>
      </c>
      <c r="E12873" s="3">
        <v>7449</v>
      </c>
      <c r="F12873" s="3">
        <v>9207</v>
      </c>
      <c r="G12873" s="7" t="s">
        <v>18649</v>
      </c>
      <c r="H12873" s="3" t="s">
        <v>42</v>
      </c>
      <c r="I12873" s="3">
        <v>13064</v>
      </c>
    </row>
    <row r="12874" spans="1:38" x14ac:dyDescent="0.45">
      <c r="O12874" s="30" t="s">
        <v>54</v>
      </c>
      <c r="P12874" s="30">
        <f>SUM(P12873:P12873)</f>
        <v>0</v>
      </c>
      <c r="AH12874" s="5">
        <f>SUM(AH12873:AH12873)</f>
        <v>0</v>
      </c>
      <c r="AJ12874" s="5">
        <f>SUM(AJ12873:AJ12873)</f>
        <v>0</v>
      </c>
      <c r="AL12874" s="5">
        <f>SUM(AL12873:AL12873)</f>
        <v>0</v>
      </c>
    </row>
    <row r="12875" spans="1:38" x14ac:dyDescent="0.45">
      <c r="A12875" s="17" t="s">
        <v>18640</v>
      </c>
      <c r="B12875" s="22">
        <v>3770400032897</v>
      </c>
      <c r="C12875" s="17" t="s">
        <v>18641</v>
      </c>
      <c r="D12875" s="17" t="s">
        <v>18642</v>
      </c>
      <c r="E12875" s="3">
        <v>7450</v>
      </c>
      <c r="F12875" s="3">
        <v>3831</v>
      </c>
      <c r="G12875" s="7" t="s">
        <v>18650</v>
      </c>
      <c r="H12875" s="3" t="s">
        <v>42</v>
      </c>
      <c r="I12875" s="3">
        <v>13727</v>
      </c>
      <c r="J12875" s="3">
        <v>1</v>
      </c>
      <c r="K12875" s="3">
        <v>2</v>
      </c>
      <c r="L12875" s="72">
        <v>50</v>
      </c>
      <c r="M12875" s="29" t="s">
        <v>90</v>
      </c>
      <c r="N12875" s="30">
        <f>((J12875*400)+(K12875*100))+L12875</f>
        <v>650</v>
      </c>
      <c r="O12875" s="30">
        <v>380</v>
      </c>
      <c r="P12875" s="30">
        <f>N12875*O12875</f>
        <v>247000</v>
      </c>
      <c r="AG12875" s="5">
        <f>IF(AND(AF12875="",P12875=""),0,IF((AF12875=""),P12875,IF((P12875=""),AF12875,AF12875+P12875)))</f>
        <v>247000</v>
      </c>
      <c r="AH12875" s="5">
        <f>IF( (AA12875=""),AG12875*1,AG12875*(AA12875/100) )</f>
        <v>247000</v>
      </c>
      <c r="AI12875" s="5">
        <v>50000000</v>
      </c>
      <c r="AJ12875" s="5">
        <f>IF((AI12875-AH12875) &gt; 1,0,IF((AI12875-AH12875)&lt;0,AH12875-AI12875,AI12875-AH12875))</f>
        <v>0</v>
      </c>
      <c r="AK12875" s="5">
        <v>0.01</v>
      </c>
      <c r="AL12875" s="5">
        <f>AJ12875*(AK12875/100)</f>
        <v>0</v>
      </c>
    </row>
    <row r="12876" spans="1:38" x14ac:dyDescent="0.45">
      <c r="E12876" s="3">
        <v>7451</v>
      </c>
      <c r="F12876" s="3">
        <v>5904</v>
      </c>
      <c r="H12876" s="3" t="s">
        <v>42</v>
      </c>
      <c r="I12876" s="3">
        <v>13729</v>
      </c>
      <c r="J12876" s="3">
        <v>4</v>
      </c>
      <c r="K12876" s="3">
        <v>1</v>
      </c>
      <c r="L12876" s="72">
        <v>70</v>
      </c>
      <c r="M12876" s="29" t="s">
        <v>90</v>
      </c>
      <c r="N12876" s="30">
        <f>((J12876*400)+(K12876*100))+L12876</f>
        <v>1770</v>
      </c>
      <c r="O12876" s="30">
        <v>440</v>
      </c>
      <c r="P12876" s="30">
        <f>N12876*O12876</f>
        <v>778800</v>
      </c>
      <c r="AG12876" s="5">
        <f>IF(AND(AF12876="",P12876=""),0,IF((AF12876=""),P12876,IF((P12876=""),AF12876,AF12876+P12876)))</f>
        <v>778800</v>
      </c>
      <c r="AH12876" s="5">
        <f>IF( (AA12876=""),AG12876*1,AG12876*(AA12876/100) )</f>
        <v>778800</v>
      </c>
      <c r="AI12876" s="5">
        <v>0</v>
      </c>
      <c r="AJ12876" s="5">
        <f>IF((AI12876-AH12876) &gt; 1,0,IF((AI12876-AH12876)&lt;0,AH12876-AI12876,AI12876-AH12876))</f>
        <v>778800</v>
      </c>
      <c r="AK12876" s="5">
        <v>0.01</v>
      </c>
      <c r="AL12876" s="5">
        <f>AJ12876*(AK12876/100)</f>
        <v>77.88000000000001</v>
      </c>
    </row>
    <row r="12877" spans="1:38" x14ac:dyDescent="0.45">
      <c r="E12877" s="3">
        <v>7452</v>
      </c>
      <c r="F12877" s="3">
        <v>1353</v>
      </c>
      <c r="G12877" s="7" t="s">
        <v>18651</v>
      </c>
      <c r="H12877" s="3" t="s">
        <v>42</v>
      </c>
      <c r="I12877" s="3">
        <v>13916</v>
      </c>
      <c r="J12877" s="3">
        <v>5</v>
      </c>
      <c r="K12877" s="3">
        <v>3</v>
      </c>
      <c r="L12877" s="72">
        <v>24</v>
      </c>
      <c r="M12877" s="29" t="s">
        <v>90</v>
      </c>
      <c r="N12877" s="30">
        <f>((J12877*400)+(K12877*100))+L12877</f>
        <v>2324</v>
      </c>
      <c r="O12877" s="30">
        <v>330</v>
      </c>
      <c r="P12877" s="30">
        <f>N12877*O12877</f>
        <v>766920</v>
      </c>
      <c r="AG12877" s="5">
        <f>IF(AND(AF12877="",P12877=""),0,IF((AF12877=""),P12877,IF((P12877=""),AF12877,AF12877+P12877)))</f>
        <v>766920</v>
      </c>
      <c r="AH12877" s="5">
        <f>IF( (AA12877=""),AG12877*1,AG12877*(AA12877/100) )</f>
        <v>766920</v>
      </c>
      <c r="AI12877" s="5">
        <v>0</v>
      </c>
      <c r="AJ12877" s="5">
        <f>IF((AI12877-AH12877) &gt; 1,0,IF((AI12877-AH12877)&lt;0,AH12877-AI12877,AI12877-AH12877))</f>
        <v>766920</v>
      </c>
      <c r="AK12877" s="5">
        <v>0.01</v>
      </c>
      <c r="AL12877" s="5">
        <f>AJ12877*(AK12877/100)</f>
        <v>76.692000000000007</v>
      </c>
    </row>
    <row r="12878" spans="1:38" x14ac:dyDescent="0.45">
      <c r="O12878" s="30" t="s">
        <v>54</v>
      </c>
      <c r="P12878" s="30">
        <f>SUM(P12875:P12877)</f>
        <v>1792720</v>
      </c>
      <c r="AH12878" s="5">
        <f>SUM(AH12875:AH12877)</f>
        <v>1792720</v>
      </c>
      <c r="AJ12878" s="5">
        <f>SUM(AJ12875:AJ12877)</f>
        <v>1545720</v>
      </c>
      <c r="AL12878" s="5">
        <f>SUM(AL12875:AL12877)</f>
        <v>154.572</v>
      </c>
    </row>
    <row r="12879" spans="1:38" x14ac:dyDescent="0.45">
      <c r="A12879" s="17" t="s">
        <v>18652</v>
      </c>
      <c r="B12879" s="22">
        <v>3770400018657</v>
      </c>
      <c r="C12879" s="17" t="s">
        <v>18653</v>
      </c>
      <c r="D12879" s="17" t="s">
        <v>18654</v>
      </c>
      <c r="E12879" s="3">
        <v>7453</v>
      </c>
      <c r="F12879" s="3">
        <v>3934</v>
      </c>
      <c r="G12879" s="7" t="s">
        <v>18655</v>
      </c>
      <c r="H12879" s="3" t="s">
        <v>42</v>
      </c>
      <c r="I12879" s="3">
        <v>15426</v>
      </c>
      <c r="J12879" s="3">
        <v>2</v>
      </c>
      <c r="K12879" s="3">
        <v>1</v>
      </c>
      <c r="L12879" s="72">
        <v>35</v>
      </c>
      <c r="M12879" s="29" t="s">
        <v>43</v>
      </c>
      <c r="N12879" s="30">
        <f>((J12879*400)+(K12879*100))+L12879</f>
        <v>935</v>
      </c>
      <c r="O12879" s="30">
        <v>1900</v>
      </c>
      <c r="P12879" s="30">
        <f>N12879*O12879</f>
        <v>1776500</v>
      </c>
      <c r="AG12879" s="5">
        <f>IF(AND(AF12879="",P12879=""),0,IF((AF12879=""),P12879,IF((P12879=""),AF12879,AF12879+P12879)))</f>
        <v>1776500</v>
      </c>
      <c r="AH12879" s="5">
        <f>IF( (AA12879=""),AG12879*1,AG12879*(AA12879/100) )</f>
        <v>1776500</v>
      </c>
      <c r="AI12879" s="5">
        <v>0</v>
      </c>
      <c r="AJ12879" s="5">
        <f>IF((AI12879-AH12879) &gt; 1,0,IF((AI12879-AH12879)&lt;0,AH12879-AI12879,AI12879-AH12879))</f>
        <v>1776500</v>
      </c>
      <c r="AK12879" s="5">
        <v>0.3</v>
      </c>
      <c r="AL12879" s="5">
        <f>AJ12879*(AK12879/100)</f>
        <v>5329.5</v>
      </c>
    </row>
    <row r="12880" spans="1:38" x14ac:dyDescent="0.45">
      <c r="O12880" s="30" t="s">
        <v>54</v>
      </c>
      <c r="P12880" s="30">
        <f>SUM(P12879:P12879)</f>
        <v>1776500</v>
      </c>
      <c r="AH12880" s="5">
        <f>SUM(AH12879:AH12879)</f>
        <v>1776500</v>
      </c>
      <c r="AJ12880" s="5">
        <f>SUM(AJ12879:AJ12879)</f>
        <v>1776500</v>
      </c>
      <c r="AL12880" s="5">
        <f>SUM(AL12879:AL12879)</f>
        <v>5329.5</v>
      </c>
    </row>
    <row r="12881" spans="1:38" x14ac:dyDescent="0.45">
      <c r="A12881" s="17" t="s">
        <v>18640</v>
      </c>
      <c r="B12881" s="22">
        <v>3770400032897</v>
      </c>
      <c r="C12881" s="17" t="s">
        <v>18641</v>
      </c>
      <c r="D12881" s="17" t="s">
        <v>18642</v>
      </c>
      <c r="E12881" s="3">
        <v>7454</v>
      </c>
      <c r="F12881" s="3">
        <v>5906</v>
      </c>
      <c r="H12881" s="3" t="s">
        <v>42</v>
      </c>
      <c r="I12881" s="3">
        <v>29634</v>
      </c>
      <c r="J12881" s="3">
        <v>12</v>
      </c>
      <c r="K12881" s="3">
        <v>3</v>
      </c>
      <c r="L12881" s="72">
        <v>51.8</v>
      </c>
      <c r="M12881" s="29" t="s">
        <v>90</v>
      </c>
      <c r="N12881" s="30">
        <f>((J12881*400)+(K12881*100))+L12881</f>
        <v>5151.8</v>
      </c>
      <c r="O12881" s="30">
        <v>2500</v>
      </c>
      <c r="P12881" s="30">
        <f>N12881*O12881</f>
        <v>12879500</v>
      </c>
      <c r="AG12881" s="5">
        <f>IF(AND(AF12881="",P12881=""),0,IF((AF12881=""),P12881,IF((P12881=""),AF12881,AF12881+P12881)))</f>
        <v>12879500</v>
      </c>
      <c r="AH12881" s="5">
        <f>IF( (AA12881=""),AG12881*1,AG12881*(AA12881/100) )</f>
        <v>12879500</v>
      </c>
      <c r="AI12881" s="5">
        <v>50000000</v>
      </c>
      <c r="AJ12881" s="5">
        <f>IF((AI12881-AH12881) &gt; 1,0,IF((AI12881-AH12881)&lt;0,AH12881-AI12881,AI12881-AH12881))</f>
        <v>0</v>
      </c>
      <c r="AK12881" s="5">
        <v>0.01</v>
      </c>
      <c r="AL12881" s="5">
        <f>AJ12881*(AK12881/100)</f>
        <v>0</v>
      </c>
    </row>
    <row r="12882" spans="1:38" x14ac:dyDescent="0.45">
      <c r="E12882" s="3">
        <v>7455</v>
      </c>
      <c r="F12882" s="3">
        <v>5905</v>
      </c>
      <c r="H12882" s="3" t="s">
        <v>42</v>
      </c>
      <c r="I12882" s="3">
        <v>34803</v>
      </c>
      <c r="J12882" s="3">
        <v>0</v>
      </c>
      <c r="K12882" s="3">
        <v>0</v>
      </c>
      <c r="L12882" s="72">
        <v>60</v>
      </c>
      <c r="M12882" s="29" t="s">
        <v>90</v>
      </c>
      <c r="N12882" s="30">
        <f>((J12882*400)+(K12882*100))+L12882</f>
        <v>60</v>
      </c>
      <c r="O12882" s="30">
        <v>0</v>
      </c>
      <c r="P12882" s="30">
        <f>N12882*O12882</f>
        <v>0</v>
      </c>
      <c r="AG12882" s="5">
        <f>IF(AND(AF12882="",P12882=""),0,IF((AF12882=""),P12882,IF((P12882=""),AF12882,AF12882+P12882)))</f>
        <v>0</v>
      </c>
      <c r="AH12882" s="5">
        <f>IF( (AA12882=""),AG12882*1,AG12882*(AA12882/100) )</f>
        <v>0</v>
      </c>
      <c r="AI12882" s="5">
        <v>0</v>
      </c>
      <c r="AJ12882" s="5">
        <f>IF((AI12882-AH12882) &gt; 1,0,IF((AI12882-AH12882)&lt;0,AH12882-AI12882,AI12882-AH12882))</f>
        <v>0</v>
      </c>
      <c r="AK12882" s="5">
        <v>0.01</v>
      </c>
      <c r="AL12882" s="5">
        <f>AJ12882*(AK12882/100)</f>
        <v>0</v>
      </c>
    </row>
    <row r="12883" spans="1:38" x14ac:dyDescent="0.45">
      <c r="O12883" s="30" t="s">
        <v>54</v>
      </c>
      <c r="P12883" s="30">
        <f>SUM(P12881:P12882)</f>
        <v>12879500</v>
      </c>
      <c r="AH12883" s="5">
        <f>SUM(AH12881:AH12882)</f>
        <v>12879500</v>
      </c>
      <c r="AJ12883" s="5">
        <f>SUM(AJ12881:AJ12882)</f>
        <v>0</v>
      </c>
      <c r="AL12883" s="5">
        <f>SUM(AL12881:AL12882)</f>
        <v>0</v>
      </c>
    </row>
    <row r="12884" spans="1:38" x14ac:dyDescent="0.45">
      <c r="A12884" s="17" t="s">
        <v>18656</v>
      </c>
      <c r="B12884" s="22">
        <v>3770400491204</v>
      </c>
      <c r="C12884" s="17" t="s">
        <v>18657</v>
      </c>
      <c r="D12884" s="17" t="s">
        <v>18658</v>
      </c>
      <c r="E12884" s="3">
        <v>7456</v>
      </c>
      <c r="F12884" s="3">
        <v>5750</v>
      </c>
      <c r="H12884" s="3" t="s">
        <v>42</v>
      </c>
      <c r="I12884" s="3">
        <v>11231</v>
      </c>
      <c r="J12884" s="3">
        <v>10</v>
      </c>
      <c r="K12884" s="3">
        <v>0</v>
      </c>
      <c r="L12884" s="72">
        <v>99</v>
      </c>
      <c r="M12884" s="29" t="s">
        <v>90</v>
      </c>
      <c r="N12884" s="30">
        <f>((J12884*400)+(K12884*100))+L12884</f>
        <v>4099</v>
      </c>
      <c r="O12884" s="30">
        <v>150</v>
      </c>
      <c r="P12884" s="30">
        <f>N12884*O12884</f>
        <v>614850</v>
      </c>
      <c r="AG12884" s="5">
        <f>IF(AND(AF12884="",P12884=""),0,IF((AF12884=""),P12884,IF((P12884=""),AF12884,AF12884+P12884)))</f>
        <v>614850</v>
      </c>
      <c r="AH12884" s="5">
        <f>IF( (AA12884=""),AG12884*1,AG12884*(AA12884/100) )</f>
        <v>614850</v>
      </c>
      <c r="AI12884" s="5">
        <v>50000000</v>
      </c>
      <c r="AJ12884" s="5">
        <f>IF((AI12884-AH12884) &gt; 1,0,IF((AI12884-AH12884)&lt;0,AH12884-AI12884,AI12884-AH12884))</f>
        <v>0</v>
      </c>
      <c r="AK12884" s="5">
        <v>0.01</v>
      </c>
      <c r="AL12884" s="5">
        <f>AJ12884*(AK12884/100)</f>
        <v>0</v>
      </c>
    </row>
    <row r="12885" spans="1:38" x14ac:dyDescent="0.45">
      <c r="J12885" s="3">
        <v>0</v>
      </c>
      <c r="K12885" s="3">
        <v>0</v>
      </c>
      <c r="L12885" s="72">
        <v>0</v>
      </c>
      <c r="M12885" s="29" t="s">
        <v>90</v>
      </c>
      <c r="N12885" s="30">
        <f>((J12885*400)+(K12885*100))+L12885</f>
        <v>0</v>
      </c>
      <c r="O12885" s="30">
        <v>150</v>
      </c>
      <c r="P12885" s="30">
        <f>N12885*O12885</f>
        <v>0</v>
      </c>
      <c r="AG12885" s="5">
        <f>IF(AND(AF12885="",P12885=""),0,IF((AF12885=""),P12885,IF((P12885=""),AF12885,AF12885+P12885)))</f>
        <v>0</v>
      </c>
      <c r="AH12885" s="5">
        <f>IF( (AA12885=""),AG12885*1,AG12885*(AA12885/100) )</f>
        <v>0</v>
      </c>
      <c r="AI12885" s="5">
        <v>0</v>
      </c>
      <c r="AJ12885" s="5">
        <f>IF((AI12885-AH12885) &gt; 1,0,IF((AI12885-AH12885)&lt;0,AH12885-AI12885,AI12885-AH12885))</f>
        <v>0</v>
      </c>
      <c r="AK12885" s="5">
        <v>0.01</v>
      </c>
      <c r="AL12885" s="5">
        <f>AJ12885*(AK12885/100)</f>
        <v>0</v>
      </c>
    </row>
    <row r="12886" spans="1:38" x14ac:dyDescent="0.45">
      <c r="O12886" s="30" t="s">
        <v>54</v>
      </c>
      <c r="P12886" s="30">
        <f>SUM(P12884:P12885)</f>
        <v>614850</v>
      </c>
      <c r="AH12886" s="5">
        <f>SUM(AH12884:AH12885)</f>
        <v>614850</v>
      </c>
      <c r="AJ12886" s="5">
        <f>SUM(AJ12884:AJ12885)</f>
        <v>0</v>
      </c>
      <c r="AL12886" s="5">
        <f>SUM(AL12884:AL12885)</f>
        <v>0</v>
      </c>
    </row>
    <row r="12887" spans="1:38" x14ac:dyDescent="0.45">
      <c r="A12887" s="17" t="s">
        <v>18659</v>
      </c>
      <c r="B12887" s="22">
        <v>3770400037261</v>
      </c>
      <c r="C12887" s="17" t="s">
        <v>18660</v>
      </c>
      <c r="D12887" s="17" t="s">
        <v>18661</v>
      </c>
      <c r="E12887" s="3">
        <v>7457</v>
      </c>
      <c r="F12887" s="3">
        <v>6860</v>
      </c>
      <c r="G12887" s="7" t="s">
        <v>18662</v>
      </c>
      <c r="H12887" s="3" t="s">
        <v>42</v>
      </c>
      <c r="I12887" s="3">
        <v>31234</v>
      </c>
    </row>
    <row r="12888" spans="1:38" x14ac:dyDescent="0.45">
      <c r="O12888" s="30" t="s">
        <v>54</v>
      </c>
      <c r="P12888" s="30">
        <f>SUM(P12887:P12887)</f>
        <v>0</v>
      </c>
      <c r="AH12888" s="5">
        <f>SUM(AH12887:AH12887)</f>
        <v>0</v>
      </c>
      <c r="AJ12888" s="5">
        <f>SUM(AJ12887:AJ12887)</f>
        <v>0</v>
      </c>
      <c r="AL12888" s="5">
        <f>SUM(AL12887:AL12887)</f>
        <v>0</v>
      </c>
    </row>
    <row r="12889" spans="1:38" x14ac:dyDescent="0.45">
      <c r="A12889" s="17" t="s">
        <v>18656</v>
      </c>
      <c r="B12889" s="22">
        <v>3770400491204</v>
      </c>
      <c r="C12889" s="17" t="s">
        <v>18657</v>
      </c>
      <c r="D12889" s="17" t="s">
        <v>18658</v>
      </c>
      <c r="E12889" s="3">
        <v>7458</v>
      </c>
      <c r="F12889" s="3">
        <v>5749</v>
      </c>
      <c r="H12889" s="3" t="s">
        <v>42</v>
      </c>
      <c r="I12889" s="3">
        <v>31300</v>
      </c>
      <c r="J12889" s="3">
        <v>4</v>
      </c>
      <c r="K12889" s="3">
        <v>1</v>
      </c>
      <c r="L12889" s="72">
        <v>54</v>
      </c>
      <c r="M12889" s="29" t="s">
        <v>90</v>
      </c>
      <c r="N12889" s="30">
        <f>((J12889*400)+(K12889*100))+L12889</f>
        <v>1754</v>
      </c>
      <c r="O12889" s="30">
        <v>380</v>
      </c>
      <c r="P12889" s="30">
        <f>N12889*O12889</f>
        <v>666520</v>
      </c>
      <c r="AG12889" s="5">
        <f>IF(AND(AF12889="",P12889=""),0,IF((AF12889=""),P12889,IF((P12889=""),AF12889,AF12889+P12889)))</f>
        <v>666520</v>
      </c>
      <c r="AH12889" s="5">
        <f>IF( (AA12889=""),AG12889*1,AG12889*(AA12889/100) )</f>
        <v>666520</v>
      </c>
      <c r="AI12889" s="5">
        <v>50000000</v>
      </c>
      <c r="AJ12889" s="5">
        <f>IF((AI12889-AH12889) &gt; 1,0,IF((AI12889-AH12889)&lt;0,AH12889-AI12889,AI12889-AH12889))</f>
        <v>0</v>
      </c>
      <c r="AK12889" s="5">
        <v>0.01</v>
      </c>
      <c r="AL12889" s="5">
        <f>AJ12889*(AK12889/100)</f>
        <v>0</v>
      </c>
    </row>
    <row r="12890" spans="1:38" x14ac:dyDescent="0.45">
      <c r="E12890" s="3">
        <v>7459</v>
      </c>
      <c r="F12890" s="3">
        <v>5748</v>
      </c>
      <c r="G12890" s="7" t="s">
        <v>18663</v>
      </c>
      <c r="H12890" s="3" t="s">
        <v>42</v>
      </c>
      <c r="I12890" s="3">
        <v>31301</v>
      </c>
      <c r="J12890" s="3">
        <v>0</v>
      </c>
      <c r="K12890" s="3">
        <v>0</v>
      </c>
      <c r="L12890" s="72">
        <v>33.75</v>
      </c>
      <c r="M12890" s="29" t="s">
        <v>208</v>
      </c>
      <c r="N12890" s="30">
        <f>((J12890*400)+(K12890*100))+L12890</f>
        <v>33.75</v>
      </c>
      <c r="O12890" s="30">
        <v>500</v>
      </c>
      <c r="P12890" s="30">
        <f>N12890*O12890</f>
        <v>16875</v>
      </c>
      <c r="Q12890" s="3">
        <v>1</v>
      </c>
      <c r="R12890" s="17" t="s">
        <v>18656</v>
      </c>
      <c r="S12890" s="26">
        <v>3770400491204</v>
      </c>
      <c r="T12890" s="17" t="s">
        <v>18657</v>
      </c>
      <c r="U12890" s="17" t="s">
        <v>18664</v>
      </c>
      <c r="W12890" s="3" t="s">
        <v>210</v>
      </c>
      <c r="X12890" s="3" t="s">
        <v>211</v>
      </c>
      <c r="Y12890" s="3" t="s">
        <v>212</v>
      </c>
      <c r="Z12890" s="5">
        <v>135</v>
      </c>
      <c r="AA12890" s="67">
        <v>100</v>
      </c>
      <c r="AB12890" s="5">
        <v>6900</v>
      </c>
      <c r="AC12890" s="5">
        <f>Z12890*AB12890</f>
        <v>931500</v>
      </c>
      <c r="AD12890" s="9">
        <v>5</v>
      </c>
      <c r="AE12890" s="9">
        <v>5</v>
      </c>
      <c r="AF12890" s="5">
        <f>(AC12890*(100-AE12890))/100</f>
        <v>884925</v>
      </c>
      <c r="AG12890" s="5">
        <f>IF(AND(AF12890="",P12890=""),0,IF((AF12890=""),P12890, IF( (P12890=""),AF12890,AF12890+P12890)))</f>
        <v>901800</v>
      </c>
      <c r="AH12890" s="5">
        <f>IF( (AA12890=""),AG12890*1,AG12890*(AA12890/100) )</f>
        <v>901800</v>
      </c>
      <c r="AI12890" s="5">
        <v>0</v>
      </c>
      <c r="AJ12890" s="5">
        <f>IF((AI12890-AH12890) &gt; 1,0,IF((AI12890-AH12890)&lt;0,AH12890-AI12890,AI12890-AH12890))</f>
        <v>901800</v>
      </c>
      <c r="AK12890" s="5">
        <v>0.02</v>
      </c>
      <c r="AL12890" s="5">
        <f>AJ12890*(AK12890/100)</f>
        <v>180.36</v>
      </c>
    </row>
    <row r="12891" spans="1:38" x14ac:dyDescent="0.45">
      <c r="O12891" s="30" t="s">
        <v>54</v>
      </c>
      <c r="P12891" s="30">
        <f>SUM(P12889:P12890)</f>
        <v>683395</v>
      </c>
      <c r="AH12891" s="5">
        <f>SUM(AH12889:AH12890)</f>
        <v>1568320</v>
      </c>
      <c r="AJ12891" s="5">
        <f>SUM(AJ12889:AJ12890)</f>
        <v>901800</v>
      </c>
      <c r="AL12891" s="5">
        <f>SUM(AL12889:AL12890)</f>
        <v>180.36</v>
      </c>
    </row>
    <row r="12892" spans="1:38" x14ac:dyDescent="0.45">
      <c r="A12892" s="17" t="s">
        <v>18665</v>
      </c>
      <c r="B12892" s="22">
        <v>3770400037261</v>
      </c>
      <c r="C12892" s="17" t="s">
        <v>18666</v>
      </c>
      <c r="D12892" s="17" t="s">
        <v>18667</v>
      </c>
      <c r="E12892" s="3">
        <v>7460</v>
      </c>
      <c r="F12892" s="3">
        <v>9321</v>
      </c>
      <c r="G12892" s="7" t="s">
        <v>18668</v>
      </c>
      <c r="H12892" s="3" t="s">
        <v>42</v>
      </c>
      <c r="I12892" s="3">
        <v>14150</v>
      </c>
    </row>
    <row r="12893" spans="1:38" x14ac:dyDescent="0.45">
      <c r="E12893" s="3">
        <v>7461</v>
      </c>
      <c r="F12893" s="3">
        <v>8056</v>
      </c>
      <c r="G12893" s="7" t="s">
        <v>18669</v>
      </c>
      <c r="H12893" s="3" t="s">
        <v>42</v>
      </c>
      <c r="I12893" s="3">
        <v>14195</v>
      </c>
    </row>
    <row r="12894" spans="1:38" x14ac:dyDescent="0.45">
      <c r="E12894" s="3">
        <v>7462</v>
      </c>
      <c r="F12894" s="3">
        <v>7105</v>
      </c>
      <c r="G12894" s="7" t="s">
        <v>18670</v>
      </c>
      <c r="H12894" s="3" t="s">
        <v>42</v>
      </c>
      <c r="I12894" s="3">
        <v>23539</v>
      </c>
    </row>
    <row r="12895" spans="1:38" x14ac:dyDescent="0.45">
      <c r="O12895" s="30" t="s">
        <v>54</v>
      </c>
      <c r="P12895" s="30">
        <f>SUM(P12892:P12894)</f>
        <v>0</v>
      </c>
      <c r="AH12895" s="5">
        <f>SUM(AH12892:AH12894)</f>
        <v>0</v>
      </c>
      <c r="AJ12895" s="5">
        <f>SUM(AJ12892:AJ12894)</f>
        <v>0</v>
      </c>
      <c r="AL12895" s="5">
        <f>SUM(AL12892:AL12894)</f>
        <v>0</v>
      </c>
    </row>
    <row r="12896" spans="1:38" x14ac:dyDescent="0.45">
      <c r="A12896" s="17" t="s">
        <v>18671</v>
      </c>
      <c r="B12896" s="22">
        <v>3770400033427</v>
      </c>
      <c r="C12896" s="17" t="s">
        <v>18672</v>
      </c>
      <c r="D12896" s="17" t="s">
        <v>18673</v>
      </c>
      <c r="E12896" s="3">
        <v>7463</v>
      </c>
      <c r="F12896" s="3">
        <v>3491</v>
      </c>
      <c r="G12896" s="7" t="s">
        <v>18674</v>
      </c>
      <c r="H12896" s="3" t="s">
        <v>42</v>
      </c>
      <c r="I12896" s="3">
        <v>13919</v>
      </c>
      <c r="J12896" s="3">
        <v>1</v>
      </c>
      <c r="K12896" s="3">
        <v>3</v>
      </c>
      <c r="L12896" s="72">
        <v>34</v>
      </c>
      <c r="M12896" s="29" t="s">
        <v>90</v>
      </c>
      <c r="N12896" s="30">
        <f>((J12896*400)+(K12896*100))+L12896</f>
        <v>734</v>
      </c>
      <c r="O12896" s="30">
        <v>440</v>
      </c>
      <c r="P12896" s="30">
        <f>N12896*O12896</f>
        <v>322960</v>
      </c>
      <c r="AG12896" s="5">
        <f>IF(AND(AF12896="",P12896=""),0,IF((AF12896=""),P12896,IF((P12896=""),AF12896,AF12896+P12896)))</f>
        <v>322960</v>
      </c>
      <c r="AH12896" s="5">
        <f>IF( (AA12896=""),AG12896*1,AG12896*(AA12896/100) )</f>
        <v>322960</v>
      </c>
      <c r="AI12896" s="5">
        <v>50000000</v>
      </c>
      <c r="AJ12896" s="5">
        <f>IF((AI12896-AH12896) &gt; 1,0,IF((AI12896-AH12896)&lt;0,AH12896-AI12896,AI12896-AH12896))</f>
        <v>0</v>
      </c>
      <c r="AK12896" s="5">
        <v>0.01</v>
      </c>
      <c r="AL12896" s="5">
        <f>AJ12896*(AK12896/100)</f>
        <v>0</v>
      </c>
    </row>
    <row r="12897" spans="1:38" x14ac:dyDescent="0.45">
      <c r="E12897" s="3">
        <v>7464</v>
      </c>
      <c r="F12897" s="3">
        <v>2973</v>
      </c>
      <c r="G12897" s="7" t="s">
        <v>18675</v>
      </c>
      <c r="H12897" s="3" t="s">
        <v>42</v>
      </c>
      <c r="I12897" s="3">
        <v>29557</v>
      </c>
      <c r="J12897" s="3">
        <v>0</v>
      </c>
      <c r="K12897" s="3">
        <v>0</v>
      </c>
      <c r="L12897" s="72">
        <v>52</v>
      </c>
      <c r="M12897" s="29" t="s">
        <v>90</v>
      </c>
      <c r="N12897" s="30">
        <f>((J12897*400)+(K12897*100))+L12897</f>
        <v>52</v>
      </c>
      <c r="O12897" s="30">
        <v>280</v>
      </c>
      <c r="P12897" s="30">
        <f>N12897*O12897</f>
        <v>14560</v>
      </c>
      <c r="AG12897" s="5">
        <f>IF(AND(AF12897="",P12897=""),0,IF((AF12897=""),P12897,IF((P12897=""),AF12897,AF12897+P12897)))</f>
        <v>14560</v>
      </c>
      <c r="AH12897" s="5">
        <f>IF( (AA12897=""),AG12897*1,AG12897*(AA12897/100) )</f>
        <v>14560</v>
      </c>
      <c r="AI12897" s="5">
        <v>0</v>
      </c>
      <c r="AJ12897" s="5">
        <f>IF((AI12897-AH12897) &gt; 1,0,IF((AI12897-AH12897)&lt;0,AH12897-AI12897,AI12897-AH12897))</f>
        <v>14560</v>
      </c>
      <c r="AK12897" s="5">
        <v>0.01</v>
      </c>
      <c r="AL12897" s="5">
        <f>AJ12897*(AK12897/100)</f>
        <v>1.456</v>
      </c>
    </row>
    <row r="12898" spans="1:38" x14ac:dyDescent="0.45">
      <c r="O12898" s="30" t="s">
        <v>54</v>
      </c>
      <c r="P12898" s="30">
        <f>SUM(P12896:P12897)</f>
        <v>337520</v>
      </c>
      <c r="AH12898" s="5">
        <f>SUM(AH12896:AH12897)</f>
        <v>337520</v>
      </c>
      <c r="AJ12898" s="5">
        <f>SUM(AJ12896:AJ12897)</f>
        <v>14560</v>
      </c>
      <c r="AL12898" s="5">
        <f>SUM(AL12896:AL12897)</f>
        <v>1.456</v>
      </c>
    </row>
    <row r="12899" spans="1:38" x14ac:dyDescent="0.45">
      <c r="A12899" s="17" t="s">
        <v>18676</v>
      </c>
      <c r="B12899" s="22">
        <v>3101702314671</v>
      </c>
      <c r="C12899" s="17" t="s">
        <v>18677</v>
      </c>
      <c r="D12899" s="17" t="s">
        <v>18678</v>
      </c>
      <c r="E12899" s="3">
        <v>7465</v>
      </c>
      <c r="F12899" s="3">
        <v>5857</v>
      </c>
      <c r="H12899" s="3" t="s">
        <v>42</v>
      </c>
      <c r="I12899" s="3">
        <v>4515</v>
      </c>
      <c r="J12899" s="3">
        <v>1</v>
      </c>
      <c r="K12899" s="3">
        <v>2</v>
      </c>
      <c r="L12899" s="72">
        <v>20</v>
      </c>
      <c r="M12899" s="29" t="s">
        <v>43</v>
      </c>
      <c r="N12899" s="30">
        <f>((J12899*400)+(K12899*100))+L12899</f>
        <v>620</v>
      </c>
      <c r="O12899" s="30">
        <v>660</v>
      </c>
      <c r="P12899" s="30">
        <f>N12899*O12899</f>
        <v>409200</v>
      </c>
      <c r="AG12899" s="5">
        <f>IF(AND(AF12899="",P12899=""),0,IF((AF12899=""),P12899,IF((P12899=""),AF12899,AF12899+P12899)))</f>
        <v>409200</v>
      </c>
      <c r="AH12899" s="5">
        <f>IF( (AA12899=""),AG12899*1,AG12899*(AA12899/100) )</f>
        <v>409200</v>
      </c>
      <c r="AI12899" s="5">
        <v>0</v>
      </c>
      <c r="AJ12899" s="5">
        <f>IF((AI12899-AH12899) &gt; 1,0,IF((AI12899-AH12899)&lt;0,AH12899-AI12899,AI12899-AH12899))</f>
        <v>409200</v>
      </c>
      <c r="AK12899" s="5">
        <v>0.3</v>
      </c>
      <c r="AL12899" s="5">
        <f>AJ12899*(AK12899/100)</f>
        <v>1227.6000000000001</v>
      </c>
    </row>
    <row r="12900" spans="1:38" x14ac:dyDescent="0.45">
      <c r="O12900" s="30" t="s">
        <v>54</v>
      </c>
      <c r="P12900" s="30">
        <f>SUM(P12899:P12899)</f>
        <v>409200</v>
      </c>
      <c r="AH12900" s="5">
        <f>SUM(AH12899:AH12899)</f>
        <v>409200</v>
      </c>
      <c r="AJ12900" s="5">
        <f>SUM(AJ12899:AJ12899)</f>
        <v>409200</v>
      </c>
      <c r="AL12900" s="5">
        <f>SUM(AL12899:AL12899)</f>
        <v>1227.6000000000001</v>
      </c>
    </row>
    <row r="12901" spans="1:38" x14ac:dyDescent="0.45">
      <c r="A12901" s="17" t="s">
        <v>18679</v>
      </c>
      <c r="B12901" s="22">
        <v>3102002611487</v>
      </c>
      <c r="C12901" s="17" t="s">
        <v>18680</v>
      </c>
      <c r="D12901" s="17" t="s">
        <v>18681</v>
      </c>
      <c r="E12901" s="3">
        <v>7466</v>
      </c>
      <c r="F12901" s="3">
        <v>1322</v>
      </c>
      <c r="G12901" s="7" t="s">
        <v>18682</v>
      </c>
      <c r="H12901" s="3" t="s">
        <v>42</v>
      </c>
      <c r="I12901" s="3">
        <v>5104</v>
      </c>
      <c r="J12901" s="3">
        <v>1</v>
      </c>
      <c r="K12901" s="3">
        <v>2</v>
      </c>
      <c r="L12901" s="72">
        <v>91</v>
      </c>
      <c r="M12901" s="29" t="s">
        <v>43</v>
      </c>
      <c r="N12901" s="30">
        <f>((J12901*400)+(K12901*100))+L12901</f>
        <v>691</v>
      </c>
      <c r="O12901" s="30">
        <v>250</v>
      </c>
      <c r="P12901" s="30">
        <f>N12901*O12901</f>
        <v>172750</v>
      </c>
      <c r="AG12901" s="5">
        <f>IF(AND(AF12901="",P12901=""),0,IF((AF12901=""),P12901,IF((P12901=""),AF12901,AF12901+P12901)))</f>
        <v>172750</v>
      </c>
      <c r="AH12901" s="5">
        <f>IF( (AA12901=""),AG12901*1,AG12901*(AA12901/100) )</f>
        <v>172750</v>
      </c>
      <c r="AI12901" s="5">
        <v>0</v>
      </c>
      <c r="AJ12901" s="5">
        <f>IF((AI12901-AH12901) &gt; 1,0,IF((AI12901-AH12901)&lt;0,AH12901-AI12901,AI12901-AH12901))</f>
        <v>172750</v>
      </c>
      <c r="AK12901" s="5">
        <v>0.3</v>
      </c>
      <c r="AL12901" s="5">
        <f>AJ12901*(AK12901/100)</f>
        <v>518.25</v>
      </c>
    </row>
    <row r="12902" spans="1:38" x14ac:dyDescent="0.45">
      <c r="O12902" s="30" t="s">
        <v>54</v>
      </c>
      <c r="P12902" s="30">
        <f>SUM(P12901:P12901)</f>
        <v>172750</v>
      </c>
      <c r="AH12902" s="5">
        <f>SUM(AH12901:AH12901)</f>
        <v>172750</v>
      </c>
      <c r="AJ12902" s="5">
        <f>SUM(AJ12901:AJ12901)</f>
        <v>172750</v>
      </c>
      <c r="AL12902" s="5">
        <f>SUM(AL12901:AL12901)</f>
        <v>518.25</v>
      </c>
    </row>
    <row r="12903" spans="1:38" x14ac:dyDescent="0.45">
      <c r="A12903" s="17" t="s">
        <v>18683</v>
      </c>
      <c r="B12903" s="22">
        <v>3770400019483</v>
      </c>
      <c r="C12903" s="17" t="s">
        <v>18684</v>
      </c>
      <c r="D12903" s="17" t="s">
        <v>18685</v>
      </c>
      <c r="E12903" s="3">
        <v>7467</v>
      </c>
      <c r="F12903" s="3">
        <v>430</v>
      </c>
      <c r="G12903" s="7" t="s">
        <v>18686</v>
      </c>
      <c r="H12903" s="3" t="s">
        <v>42</v>
      </c>
      <c r="I12903" s="3">
        <v>5118</v>
      </c>
      <c r="J12903" s="3">
        <v>1</v>
      </c>
      <c r="K12903" s="3">
        <v>1</v>
      </c>
      <c r="L12903" s="72">
        <v>45</v>
      </c>
      <c r="M12903" s="29" t="s">
        <v>90</v>
      </c>
      <c r="N12903" s="30">
        <f>((J12903*400)+(K12903*100))+L12903</f>
        <v>545</v>
      </c>
      <c r="O12903" s="30">
        <v>440</v>
      </c>
      <c r="P12903" s="30">
        <f>N12903*O12903</f>
        <v>239800</v>
      </c>
      <c r="AG12903" s="5">
        <f>IF(AND(AF12903="",P12903=""),0,IF((AF12903=""),P12903,IF((P12903=""),AF12903,AF12903+P12903)))</f>
        <v>239800</v>
      </c>
      <c r="AH12903" s="5">
        <f>IF( (AA12903=""),AG12903*1,AG12903*(AA12903/100) )</f>
        <v>239800</v>
      </c>
      <c r="AI12903" s="5">
        <v>50000000</v>
      </c>
      <c r="AJ12903" s="5">
        <f>IF((AI12903-AH12903) &gt; 1,0,IF((AI12903-AH12903)&lt;0,AH12903-AI12903,AI12903-AH12903))</f>
        <v>0</v>
      </c>
      <c r="AK12903" s="5">
        <v>0.01</v>
      </c>
      <c r="AL12903" s="5">
        <f>AJ12903*(AK12903/100)</f>
        <v>0</v>
      </c>
    </row>
    <row r="12904" spans="1:38" x14ac:dyDescent="0.45">
      <c r="E12904" s="3">
        <v>7468</v>
      </c>
      <c r="F12904" s="3">
        <v>7765</v>
      </c>
      <c r="G12904" s="7" t="s">
        <v>18687</v>
      </c>
      <c r="H12904" s="3" t="s">
        <v>42</v>
      </c>
      <c r="I12904" s="3">
        <v>5121</v>
      </c>
    </row>
    <row r="12905" spans="1:38" x14ac:dyDescent="0.45">
      <c r="E12905" s="3">
        <v>7469</v>
      </c>
      <c r="F12905" s="3">
        <v>426</v>
      </c>
      <c r="G12905" s="7" t="s">
        <v>18688</v>
      </c>
      <c r="H12905" s="3" t="s">
        <v>42</v>
      </c>
      <c r="I12905" s="3">
        <v>5122</v>
      </c>
      <c r="J12905" s="3">
        <v>1</v>
      </c>
      <c r="K12905" s="3">
        <v>1</v>
      </c>
      <c r="L12905" s="72">
        <v>57</v>
      </c>
      <c r="M12905" s="29" t="s">
        <v>90</v>
      </c>
      <c r="N12905" s="30">
        <f>((J12905*400)+(K12905*100))+L12905</f>
        <v>557</v>
      </c>
      <c r="O12905" s="30">
        <v>660</v>
      </c>
      <c r="P12905" s="30">
        <f>N12905*O12905</f>
        <v>367620</v>
      </c>
      <c r="AG12905" s="5">
        <f>IF(AND(AF12905="",P12905=""),0,IF((AF12905=""),P12905,IF((P12905=""),AF12905,AF12905+P12905)))</f>
        <v>367620</v>
      </c>
      <c r="AH12905" s="5">
        <f>IF( (AA12905=""),AG12905*1,AG12905*(AA12905/100) )</f>
        <v>367620</v>
      </c>
      <c r="AI12905" s="5">
        <v>0</v>
      </c>
      <c r="AJ12905" s="5">
        <f>IF((AI12905-AH12905) &gt; 1,0,IF((AI12905-AH12905)&lt;0,AH12905-AI12905,AI12905-AH12905))</f>
        <v>367620</v>
      </c>
      <c r="AK12905" s="5">
        <v>0.01</v>
      </c>
      <c r="AL12905" s="5">
        <f>AJ12905*(AK12905/100)</f>
        <v>36.762</v>
      </c>
    </row>
    <row r="12906" spans="1:38" x14ac:dyDescent="0.45">
      <c r="E12906" s="3">
        <v>7470</v>
      </c>
      <c r="F12906" s="3">
        <v>431</v>
      </c>
      <c r="G12906" s="7" t="s">
        <v>18689</v>
      </c>
      <c r="H12906" s="3" t="s">
        <v>42</v>
      </c>
      <c r="I12906" s="3">
        <v>10164</v>
      </c>
      <c r="J12906" s="3">
        <v>1</v>
      </c>
      <c r="K12906" s="3">
        <v>1</v>
      </c>
      <c r="L12906" s="72">
        <v>98</v>
      </c>
      <c r="M12906" s="29" t="s">
        <v>90</v>
      </c>
      <c r="N12906" s="30">
        <f>((J12906*400)+(K12906*100))+L12906</f>
        <v>598</v>
      </c>
      <c r="O12906" s="30">
        <v>750</v>
      </c>
      <c r="P12906" s="30">
        <f>N12906*O12906</f>
        <v>448500</v>
      </c>
      <c r="AG12906" s="5">
        <f>IF(AND(AF12906="",P12906=""),0,IF((AF12906=""),P12906,IF((P12906=""),AF12906,AF12906+P12906)))</f>
        <v>448500</v>
      </c>
      <c r="AH12906" s="5">
        <f>IF( (AA12906=""),AG12906*1,AG12906*(AA12906/100) )</f>
        <v>448500</v>
      </c>
      <c r="AI12906" s="5">
        <v>0</v>
      </c>
      <c r="AJ12906" s="5">
        <f>IF((AI12906-AH12906) &gt; 1,0,IF((AI12906-AH12906)&lt;0,AH12906-AI12906,AI12906-AH12906))</f>
        <v>448500</v>
      </c>
      <c r="AK12906" s="5">
        <v>0.01</v>
      </c>
      <c r="AL12906" s="5">
        <f>AJ12906*(AK12906/100)</f>
        <v>44.85</v>
      </c>
    </row>
    <row r="12907" spans="1:38" x14ac:dyDescent="0.45">
      <c r="E12907" s="3">
        <v>7471</v>
      </c>
      <c r="F12907" s="3">
        <v>9853</v>
      </c>
      <c r="G12907" s="7" t="s">
        <v>18690</v>
      </c>
      <c r="H12907" s="3" t="s">
        <v>42</v>
      </c>
      <c r="I12907" s="3">
        <v>10165</v>
      </c>
    </row>
    <row r="12908" spans="1:38" x14ac:dyDescent="0.45">
      <c r="O12908" s="30" t="s">
        <v>54</v>
      </c>
      <c r="P12908" s="30">
        <f>SUM(P12903:P12907)</f>
        <v>1055920</v>
      </c>
      <c r="AH12908" s="5">
        <f>SUM(AH12903:AH12907)</f>
        <v>1055920</v>
      </c>
      <c r="AJ12908" s="5">
        <f>SUM(AJ12903:AJ12907)</f>
        <v>816120</v>
      </c>
      <c r="AL12908" s="5">
        <f>SUM(AL12903:AL12907)</f>
        <v>81.611999999999995</v>
      </c>
    </row>
    <row r="12909" spans="1:38" x14ac:dyDescent="0.45">
      <c r="A12909" s="17" t="s">
        <v>18691</v>
      </c>
      <c r="B12909" s="22">
        <v>3770400421389</v>
      </c>
      <c r="C12909" s="17" t="s">
        <v>18692</v>
      </c>
      <c r="D12909" s="17" t="s">
        <v>18693</v>
      </c>
      <c r="E12909" s="3">
        <v>7472</v>
      </c>
      <c r="F12909" s="3">
        <v>9151</v>
      </c>
      <c r="G12909" s="7" t="s">
        <v>18694</v>
      </c>
      <c r="H12909" s="3" t="s">
        <v>42</v>
      </c>
      <c r="I12909" s="3">
        <v>12308</v>
      </c>
    </row>
    <row r="12910" spans="1:38" x14ac:dyDescent="0.45">
      <c r="O12910" s="30" t="s">
        <v>54</v>
      </c>
      <c r="P12910" s="30">
        <f>SUM(P12909:P12909)</f>
        <v>0</v>
      </c>
      <c r="AH12910" s="5">
        <f>SUM(AH12909:AH12909)</f>
        <v>0</v>
      </c>
      <c r="AJ12910" s="5">
        <f>SUM(AJ12909:AJ12909)</f>
        <v>0</v>
      </c>
      <c r="AL12910" s="5">
        <f>SUM(AL12909:AL12909)</f>
        <v>0</v>
      </c>
    </row>
    <row r="12911" spans="1:38" x14ac:dyDescent="0.45">
      <c r="A12911" s="17" t="s">
        <v>18695</v>
      </c>
      <c r="B12911" s="22">
        <v>3860300175105</v>
      </c>
      <c r="C12911" s="17" t="s">
        <v>18696</v>
      </c>
      <c r="D12911" s="17" t="s">
        <v>18697</v>
      </c>
      <c r="E12911" s="3">
        <v>7473</v>
      </c>
      <c r="F12911" s="3">
        <v>1922</v>
      </c>
      <c r="G12911" s="7" t="s">
        <v>18698</v>
      </c>
      <c r="H12911" s="3" t="s">
        <v>42</v>
      </c>
      <c r="I12911" s="3">
        <v>12325</v>
      </c>
      <c r="J12911" s="3">
        <v>17</v>
      </c>
      <c r="K12911" s="3">
        <v>2</v>
      </c>
      <c r="L12911" s="72">
        <v>48</v>
      </c>
      <c r="M12911" s="29" t="s">
        <v>43</v>
      </c>
      <c r="N12911" s="30">
        <f>((J12911*400)+(K12911*100))+L12911</f>
        <v>7048</v>
      </c>
      <c r="O12911" s="30">
        <v>200</v>
      </c>
      <c r="P12911" s="30">
        <f>N12911*O12911</f>
        <v>1409600</v>
      </c>
      <c r="AG12911" s="5">
        <f>IF(AND(AF12911="",P12911=""),0,IF((AF12911=""),P12911,IF((P12911=""),AF12911,AF12911+P12911)))</f>
        <v>1409600</v>
      </c>
      <c r="AH12911" s="5">
        <f>IF( (AA12911=""),AG12911*1,AG12911*(AA12911/100) )</f>
        <v>1409600</v>
      </c>
      <c r="AI12911" s="5">
        <v>0</v>
      </c>
      <c r="AJ12911" s="5">
        <f>IF((AI12911-AH12911) &gt; 1,0,IF((AI12911-AH12911)&lt;0,AH12911-AI12911,AI12911-AH12911))</f>
        <v>1409600</v>
      </c>
      <c r="AK12911" s="5">
        <v>0.3</v>
      </c>
      <c r="AL12911" s="5">
        <f>AJ12911*(AK12911/100)</f>
        <v>4228.8</v>
      </c>
    </row>
    <row r="12912" spans="1:38" x14ac:dyDescent="0.45">
      <c r="O12912" s="30" t="s">
        <v>54</v>
      </c>
      <c r="P12912" s="30">
        <f>SUM(P12911:P12911)</f>
        <v>1409600</v>
      </c>
      <c r="AH12912" s="5">
        <f>SUM(AH12911:AH12911)</f>
        <v>1409600</v>
      </c>
      <c r="AJ12912" s="5">
        <f>SUM(AJ12911:AJ12911)</f>
        <v>1409600</v>
      </c>
      <c r="AL12912" s="5">
        <f>SUM(AL12911:AL12911)</f>
        <v>4228.8</v>
      </c>
    </row>
    <row r="12913" spans="1:38" x14ac:dyDescent="0.45">
      <c r="A12913" s="17" t="s">
        <v>18699</v>
      </c>
      <c r="B12913" s="22">
        <v>3770400565259</v>
      </c>
      <c r="C12913" s="17" t="s">
        <v>18700</v>
      </c>
      <c r="D12913" s="17" t="s">
        <v>18701</v>
      </c>
      <c r="E12913" s="3">
        <v>7474</v>
      </c>
      <c r="F12913" s="3">
        <v>2948</v>
      </c>
      <c r="G12913" s="7" t="s">
        <v>18702</v>
      </c>
      <c r="H12913" s="3" t="s">
        <v>42</v>
      </c>
      <c r="I12913" s="3">
        <v>19320</v>
      </c>
      <c r="J12913" s="3">
        <v>0</v>
      </c>
      <c r="K12913" s="3">
        <v>1</v>
      </c>
      <c r="L12913" s="72">
        <v>14</v>
      </c>
      <c r="M12913" s="29" t="s">
        <v>43</v>
      </c>
      <c r="N12913" s="30">
        <f>((J12913*400)+(K12913*100))+L12913</f>
        <v>114</v>
      </c>
      <c r="O12913" s="30">
        <v>500</v>
      </c>
      <c r="P12913" s="30">
        <f>N12913*O12913</f>
        <v>57000</v>
      </c>
      <c r="AG12913" s="5">
        <f>IF(AND(AF12913="",P12913=""),0,IF((AF12913=""),P12913,IF((P12913=""),AF12913,AF12913+P12913)))</f>
        <v>57000</v>
      </c>
      <c r="AH12913" s="5">
        <f>IF( (AA12913=""),AG12913*1,AG12913*(AA12913/100) )</f>
        <v>57000</v>
      </c>
      <c r="AI12913" s="5">
        <v>0</v>
      </c>
      <c r="AJ12913" s="5">
        <f>IF((AI12913-AH12913) &gt; 1,0,IF((AI12913-AH12913)&lt;0,AH12913-AI12913,AI12913-AH12913))</f>
        <v>57000</v>
      </c>
      <c r="AK12913" s="5">
        <v>0.3</v>
      </c>
      <c r="AL12913" s="5">
        <f>AJ12913*(AK12913/100)</f>
        <v>171</v>
      </c>
    </row>
    <row r="12914" spans="1:38" x14ac:dyDescent="0.45">
      <c r="O12914" s="30" t="s">
        <v>54</v>
      </c>
      <c r="P12914" s="30">
        <f>SUM(P12913:P12913)</f>
        <v>57000</v>
      </c>
      <c r="AH12914" s="5">
        <f>SUM(AH12913:AH12913)</f>
        <v>57000</v>
      </c>
      <c r="AJ12914" s="5">
        <f>SUM(AJ12913:AJ12913)</f>
        <v>57000</v>
      </c>
      <c r="AL12914" s="5">
        <f>SUM(AL12913:AL12913)</f>
        <v>171</v>
      </c>
    </row>
    <row r="12915" spans="1:38" x14ac:dyDescent="0.45">
      <c r="A12915" s="17" t="s">
        <v>18683</v>
      </c>
      <c r="B12915" s="22">
        <v>3770400019483</v>
      </c>
      <c r="C12915" s="17" t="s">
        <v>18684</v>
      </c>
      <c r="D12915" s="17" t="s">
        <v>18685</v>
      </c>
      <c r="E12915" s="3">
        <v>7475</v>
      </c>
      <c r="F12915" s="3">
        <v>428</v>
      </c>
      <c r="G12915" s="7" t="s">
        <v>18703</v>
      </c>
      <c r="H12915" s="3" t="s">
        <v>42</v>
      </c>
      <c r="I12915" s="3">
        <v>21721</v>
      </c>
      <c r="J12915" s="3">
        <v>0</v>
      </c>
      <c r="K12915" s="3">
        <v>0</v>
      </c>
      <c r="L12915" s="72">
        <v>78</v>
      </c>
      <c r="M12915" s="29" t="s">
        <v>90</v>
      </c>
      <c r="N12915" s="30">
        <f>((J12915*400)+(K12915*100))+L12915</f>
        <v>78</v>
      </c>
      <c r="O12915" s="30">
        <v>750</v>
      </c>
      <c r="P12915" s="30">
        <f>N12915*O12915</f>
        <v>58500</v>
      </c>
      <c r="AG12915" s="5">
        <f>IF(AND(AF12915="",P12915=""),0,IF((AF12915=""),P12915,IF((P12915=""),AF12915,AF12915+P12915)))</f>
        <v>58500</v>
      </c>
      <c r="AH12915" s="5">
        <f>IF( (AA12915=""),AG12915*1,AG12915*(AA12915/100) )</f>
        <v>58500</v>
      </c>
      <c r="AI12915" s="5">
        <v>50000000</v>
      </c>
      <c r="AJ12915" s="5">
        <f>IF((AI12915-AH12915) &gt; 1,0,IF((AI12915-AH12915)&lt;0,AH12915-AI12915,AI12915-AH12915))</f>
        <v>0</v>
      </c>
      <c r="AK12915" s="5">
        <v>0.01</v>
      </c>
      <c r="AL12915" s="5">
        <f>AJ12915*(AK12915/100)</f>
        <v>0</v>
      </c>
    </row>
    <row r="12916" spans="1:38" x14ac:dyDescent="0.45">
      <c r="E12916" s="3">
        <v>7476</v>
      </c>
      <c r="F12916" s="3">
        <v>9583</v>
      </c>
      <c r="G12916" s="7" t="s">
        <v>18704</v>
      </c>
      <c r="H12916" s="3" t="s">
        <v>42</v>
      </c>
      <c r="I12916" s="3">
        <v>25025</v>
      </c>
    </row>
    <row r="12917" spans="1:38" x14ac:dyDescent="0.45">
      <c r="O12917" s="30" t="s">
        <v>54</v>
      </c>
      <c r="P12917" s="30">
        <f>SUM(P12915:P12916)</f>
        <v>58500</v>
      </c>
      <c r="AH12917" s="5">
        <f>SUM(AH12915:AH12916)</f>
        <v>58500</v>
      </c>
      <c r="AJ12917" s="5">
        <f>SUM(AJ12915:AJ12916)</f>
        <v>0</v>
      </c>
      <c r="AL12917" s="5">
        <f>SUM(AL12915:AL12916)</f>
        <v>0</v>
      </c>
    </row>
    <row r="12918" spans="1:38" x14ac:dyDescent="0.45">
      <c r="A12918" s="17" t="s">
        <v>18705</v>
      </c>
      <c r="B12918" s="22">
        <v>3199900407184</v>
      </c>
      <c r="C12918" s="17" t="s">
        <v>18706</v>
      </c>
      <c r="D12918" s="17" t="s">
        <v>18707</v>
      </c>
      <c r="E12918" s="3">
        <v>7477</v>
      </c>
      <c r="F12918" s="3">
        <v>4068</v>
      </c>
      <c r="G12918" s="7" t="s">
        <v>18708</v>
      </c>
      <c r="H12918" s="3" t="s">
        <v>42</v>
      </c>
      <c r="I12918" s="3">
        <v>26185</v>
      </c>
      <c r="J12918" s="3">
        <v>0</v>
      </c>
      <c r="K12918" s="3">
        <v>1</v>
      </c>
      <c r="L12918" s="72">
        <v>20</v>
      </c>
      <c r="M12918" s="29" t="s">
        <v>43</v>
      </c>
      <c r="N12918" s="30">
        <f>((J12918*400)+(K12918*100))+L12918</f>
        <v>120</v>
      </c>
      <c r="O12918" s="30">
        <v>1000</v>
      </c>
      <c r="P12918" s="30">
        <f>N12918*O12918</f>
        <v>120000</v>
      </c>
      <c r="AG12918" s="5">
        <f>IF(AND(AF12918="",P12918=""),0,IF((AF12918=""),P12918,IF((P12918=""),AF12918,AF12918+P12918)))</f>
        <v>120000</v>
      </c>
      <c r="AH12918" s="5">
        <f>IF( (AA12918=""),AG12918*1,AG12918*(AA12918/100) )</f>
        <v>120000</v>
      </c>
      <c r="AI12918" s="5">
        <v>0</v>
      </c>
      <c r="AJ12918" s="5">
        <f>IF((AI12918-AH12918) &gt; 1,0,IF((AI12918-AH12918)&lt;0,AH12918-AI12918,AI12918-AH12918))</f>
        <v>120000</v>
      </c>
      <c r="AK12918" s="5">
        <v>0.3</v>
      </c>
      <c r="AL12918" s="5">
        <f>AJ12918*(AK12918/100)</f>
        <v>360</v>
      </c>
    </row>
    <row r="12919" spans="1:38" x14ac:dyDescent="0.45">
      <c r="O12919" s="30" t="s">
        <v>54</v>
      </c>
      <c r="P12919" s="30">
        <f>SUM(P12918:P12918)</f>
        <v>120000</v>
      </c>
      <c r="AH12919" s="5">
        <f>SUM(AH12918:AH12918)</f>
        <v>120000</v>
      </c>
      <c r="AJ12919" s="5">
        <f>SUM(AJ12918:AJ12918)</f>
        <v>120000</v>
      </c>
      <c r="AL12919" s="5">
        <f>SUM(AL12918:AL12918)</f>
        <v>360</v>
      </c>
    </row>
    <row r="12920" spans="1:38" x14ac:dyDescent="0.45">
      <c r="A12920" s="17" t="s">
        <v>18699</v>
      </c>
      <c r="B12920" s="22">
        <v>3770400565259</v>
      </c>
      <c r="C12920" s="17" t="s">
        <v>18700</v>
      </c>
      <c r="D12920" s="17" t="s">
        <v>18701</v>
      </c>
      <c r="E12920" s="3">
        <v>7478</v>
      </c>
      <c r="F12920" s="3">
        <v>2952</v>
      </c>
      <c r="G12920" s="7" t="s">
        <v>18709</v>
      </c>
      <c r="H12920" s="3" t="s">
        <v>42</v>
      </c>
      <c r="I12920" s="3">
        <v>33905</v>
      </c>
      <c r="J12920" s="3">
        <v>0</v>
      </c>
      <c r="K12920" s="3">
        <v>0</v>
      </c>
      <c r="L12920" s="72">
        <v>37.1</v>
      </c>
      <c r="M12920" s="29" t="s">
        <v>43</v>
      </c>
      <c r="N12920" s="30">
        <f>((J12920*400)+(K12920*100))+L12920</f>
        <v>37.1</v>
      </c>
      <c r="O12920" s="30">
        <v>2500</v>
      </c>
      <c r="P12920" s="30">
        <f>N12920*O12920</f>
        <v>92750</v>
      </c>
      <c r="AG12920" s="5">
        <f>IF(AND(AF12920="",P12920=""),0,IF((AF12920=""),P12920,IF((P12920=""),AF12920,AF12920+P12920)))</f>
        <v>92750</v>
      </c>
      <c r="AH12920" s="5">
        <f>IF( (AA12920=""),AG12920*1,AG12920*(AA12920/100) )</f>
        <v>92750</v>
      </c>
      <c r="AI12920" s="5">
        <v>0</v>
      </c>
      <c r="AJ12920" s="5">
        <f>IF((AI12920-AH12920) &gt; 1,0,IF((AI12920-AH12920)&lt;0,AH12920-AI12920,AI12920-AH12920))</f>
        <v>92750</v>
      </c>
      <c r="AK12920" s="5">
        <v>0.3</v>
      </c>
      <c r="AL12920" s="5">
        <f>AJ12920*(AK12920/100)</f>
        <v>278.25</v>
      </c>
    </row>
    <row r="12921" spans="1:38" x14ac:dyDescent="0.45">
      <c r="O12921" s="30" t="s">
        <v>54</v>
      </c>
      <c r="P12921" s="30">
        <f>SUM(P12920:P12920)</f>
        <v>92750</v>
      </c>
      <c r="AH12921" s="5">
        <f>SUM(AH12920:AH12920)</f>
        <v>92750</v>
      </c>
      <c r="AJ12921" s="5">
        <f>SUM(AJ12920:AJ12920)</f>
        <v>92750</v>
      </c>
      <c r="AL12921" s="5">
        <f>SUM(AL12920:AL12920)</f>
        <v>278.25</v>
      </c>
    </row>
    <row r="12922" spans="1:38" x14ac:dyDescent="0.45">
      <c r="A12922" s="17" t="s">
        <v>18710</v>
      </c>
      <c r="B12922" s="22">
        <v>3770400049218</v>
      </c>
      <c r="C12922" s="17" t="s">
        <v>18711</v>
      </c>
      <c r="D12922" s="17" t="s">
        <v>18712</v>
      </c>
      <c r="E12922" s="3">
        <v>7479</v>
      </c>
      <c r="F12922" s="3">
        <v>7300</v>
      </c>
      <c r="G12922" s="7" t="s">
        <v>18713</v>
      </c>
      <c r="H12922" s="3" t="s">
        <v>42</v>
      </c>
      <c r="I12922" s="3">
        <v>29649</v>
      </c>
    </row>
    <row r="12923" spans="1:38" x14ac:dyDescent="0.45">
      <c r="E12923" s="3">
        <v>7480</v>
      </c>
      <c r="F12923" s="3">
        <v>866</v>
      </c>
      <c r="G12923" s="7" t="s">
        <v>18714</v>
      </c>
      <c r="H12923" s="3" t="s">
        <v>42</v>
      </c>
      <c r="I12923" s="3">
        <v>29650</v>
      </c>
      <c r="J12923" s="3">
        <v>0</v>
      </c>
      <c r="K12923" s="3">
        <v>0</v>
      </c>
      <c r="L12923" s="72">
        <v>95</v>
      </c>
      <c r="M12923" s="29" t="s">
        <v>43</v>
      </c>
      <c r="N12923" s="30">
        <f>((J12923*400)+(K12923*100))+L12923</f>
        <v>95</v>
      </c>
      <c r="O12923" s="30">
        <v>500</v>
      </c>
      <c r="P12923" s="30">
        <f>N12923*O12923</f>
        <v>47500</v>
      </c>
      <c r="AG12923" s="5">
        <f>IF(AND(AF12923="",P12923=""),0,IF((AF12923=""),P12923,IF((P12923=""),AF12923,AF12923+P12923)))</f>
        <v>47500</v>
      </c>
      <c r="AH12923" s="5">
        <f>IF( (AA12923=""),AG12923*1,AG12923*(AA12923/100) )</f>
        <v>47500</v>
      </c>
      <c r="AI12923" s="5">
        <v>0</v>
      </c>
      <c r="AJ12923" s="5">
        <f>IF((AI12923-AH12923) &gt; 1,0,IF((AI12923-AH12923)&lt;0,AH12923-AI12923,AI12923-AH12923))</f>
        <v>47500</v>
      </c>
      <c r="AK12923" s="5">
        <v>0.3</v>
      </c>
      <c r="AL12923" s="5">
        <f>AJ12923*(AK12923/100)</f>
        <v>142.5</v>
      </c>
    </row>
    <row r="12924" spans="1:38" x14ac:dyDescent="0.45">
      <c r="E12924" s="3">
        <v>7481</v>
      </c>
      <c r="F12924" s="3">
        <v>865</v>
      </c>
      <c r="G12924" s="7" t="s">
        <v>18715</v>
      </c>
      <c r="H12924" s="3" t="s">
        <v>42</v>
      </c>
      <c r="I12924" s="3">
        <v>29651</v>
      </c>
      <c r="J12924" s="3">
        <v>0</v>
      </c>
      <c r="K12924" s="3">
        <v>0</v>
      </c>
      <c r="L12924" s="72">
        <v>95</v>
      </c>
      <c r="M12924" s="29" t="s">
        <v>43</v>
      </c>
      <c r="N12924" s="30">
        <f>((J12924*400)+(K12924*100))+L12924</f>
        <v>95</v>
      </c>
      <c r="O12924" s="30">
        <v>500</v>
      </c>
      <c r="P12924" s="30">
        <f>N12924*O12924</f>
        <v>47500</v>
      </c>
      <c r="AG12924" s="5">
        <f>IF(AND(AF12924="",P12924=""),0,IF((AF12924=""),P12924,IF((P12924=""),AF12924,AF12924+P12924)))</f>
        <v>47500</v>
      </c>
      <c r="AH12924" s="5">
        <f>IF( (AA12924=""),AG12924*1,AG12924*(AA12924/100) )</f>
        <v>47500</v>
      </c>
      <c r="AI12924" s="5">
        <v>0</v>
      </c>
      <c r="AJ12924" s="5">
        <f>IF((AI12924-AH12924) &gt; 1,0,IF((AI12924-AH12924)&lt;0,AH12924-AI12924,AI12924-AH12924))</f>
        <v>47500</v>
      </c>
      <c r="AK12924" s="5">
        <v>0.3</v>
      </c>
      <c r="AL12924" s="5">
        <f>AJ12924*(AK12924/100)</f>
        <v>142.5</v>
      </c>
    </row>
    <row r="12925" spans="1:38" x14ac:dyDescent="0.45">
      <c r="O12925" s="30" t="s">
        <v>54</v>
      </c>
      <c r="P12925" s="30">
        <f>SUM(P12922:P12924)</f>
        <v>95000</v>
      </c>
      <c r="AH12925" s="5">
        <f>SUM(AH12922:AH12924)</f>
        <v>95000</v>
      </c>
      <c r="AJ12925" s="5">
        <f>SUM(AJ12922:AJ12924)</f>
        <v>95000</v>
      </c>
      <c r="AL12925" s="5">
        <f>SUM(AL12922:AL12924)</f>
        <v>285</v>
      </c>
    </row>
    <row r="12926" spans="1:38" x14ac:dyDescent="0.45">
      <c r="A12926" s="17" t="s">
        <v>18716</v>
      </c>
      <c r="B12926" s="22">
        <v>3101403486330</v>
      </c>
      <c r="C12926" s="17" t="s">
        <v>18717</v>
      </c>
      <c r="D12926" s="17" t="s">
        <v>18718</v>
      </c>
      <c r="E12926" s="3">
        <v>7482</v>
      </c>
      <c r="F12926" s="3">
        <v>3039</v>
      </c>
      <c r="G12926" s="7" t="s">
        <v>18719</v>
      </c>
      <c r="H12926" s="3" t="s">
        <v>42</v>
      </c>
      <c r="I12926" s="3">
        <v>31445</v>
      </c>
      <c r="J12926" s="3">
        <v>0</v>
      </c>
      <c r="K12926" s="3">
        <v>0</v>
      </c>
      <c r="L12926" s="72">
        <v>47</v>
      </c>
      <c r="M12926" s="29" t="s">
        <v>43</v>
      </c>
      <c r="N12926" s="30">
        <f>((J12926*400)+(K12926*100))+L12926</f>
        <v>47</v>
      </c>
      <c r="O12926" s="30">
        <v>500</v>
      </c>
      <c r="P12926" s="30">
        <f>N12926*O12926</f>
        <v>23500</v>
      </c>
      <c r="AG12926" s="5">
        <f>IF(AND(AF12926="",P12926=""),0,IF((AF12926=""),P12926,IF((P12926=""),AF12926,AF12926+P12926)))</f>
        <v>23500</v>
      </c>
      <c r="AH12926" s="5">
        <f>IF( (AA12926=""),AG12926*1,AG12926*(AA12926/100) )</f>
        <v>23500</v>
      </c>
      <c r="AI12926" s="5">
        <v>0</v>
      </c>
      <c r="AJ12926" s="5">
        <f>IF((AI12926-AH12926) &gt; 1,0,IF((AI12926-AH12926)&lt;0,AH12926-AI12926,AI12926-AH12926))</f>
        <v>23500</v>
      </c>
      <c r="AK12926" s="5">
        <v>0.3</v>
      </c>
      <c r="AL12926" s="5">
        <f>AJ12926*(AK12926/100)</f>
        <v>70.5</v>
      </c>
    </row>
    <row r="12927" spans="1:38" x14ac:dyDescent="0.45">
      <c r="O12927" s="30" t="s">
        <v>54</v>
      </c>
      <c r="P12927" s="30">
        <f>SUM(P12926:P12926)</f>
        <v>23500</v>
      </c>
      <c r="AH12927" s="5">
        <f>SUM(AH12926:AH12926)</f>
        <v>23500</v>
      </c>
      <c r="AJ12927" s="5">
        <f>SUM(AJ12926:AJ12926)</f>
        <v>23500</v>
      </c>
      <c r="AL12927" s="5">
        <f>SUM(AL12926:AL12926)</f>
        <v>70.5</v>
      </c>
    </row>
    <row r="12928" spans="1:38" x14ac:dyDescent="0.45">
      <c r="A12928" s="17" t="s">
        <v>18720</v>
      </c>
      <c r="B12928" s="22">
        <v>3770400044062</v>
      </c>
      <c r="C12928" s="17" t="s">
        <v>18721</v>
      </c>
      <c r="D12928" s="17" t="s">
        <v>18722</v>
      </c>
      <c r="E12928" s="3">
        <v>7483</v>
      </c>
      <c r="F12928" s="3">
        <v>3258</v>
      </c>
      <c r="G12928" s="7" t="s">
        <v>18723</v>
      </c>
      <c r="H12928" s="3" t="s">
        <v>42</v>
      </c>
      <c r="I12928" s="3">
        <v>10363</v>
      </c>
      <c r="J12928" s="3">
        <v>0</v>
      </c>
      <c r="K12928" s="3">
        <v>0</v>
      </c>
      <c r="L12928" s="72">
        <v>20</v>
      </c>
      <c r="M12928" s="29" t="s">
        <v>208</v>
      </c>
      <c r="N12928" s="30">
        <f>((J12928*400)+(K12928*100))+L12928</f>
        <v>20</v>
      </c>
      <c r="O12928" s="30">
        <v>500</v>
      </c>
      <c r="P12928" s="30">
        <f>N12928*O12928</f>
        <v>10000</v>
      </c>
      <c r="AG12928" s="5">
        <f>IF(AND(AF12928="",P12928=""),0,IF((AF12928=""),P12928,IF((P12928=""),AF12928,AF12928+P12928)))</f>
        <v>10000</v>
      </c>
      <c r="AH12928" s="5">
        <f>IF( (AA12928=""),AG12928*1,AG12928*(AA12928/100) )</f>
        <v>10000</v>
      </c>
      <c r="AI12928" s="5">
        <v>0</v>
      </c>
      <c r="AJ12928" s="5">
        <f>IF((AI12928-AH12928) &gt; 1,0,IF((AI12928-AH12928)&lt;0,AH12928-AI12928,AI12928-AH12928))</f>
        <v>10000</v>
      </c>
      <c r="AK12928" s="5">
        <v>0.02</v>
      </c>
      <c r="AL12928" s="5">
        <f>AJ12928*(AK12928/100)</f>
        <v>2</v>
      </c>
    </row>
    <row r="12929" spans="1:39" x14ac:dyDescent="0.45">
      <c r="J12929" s="3">
        <v>0</v>
      </c>
      <c r="K12929" s="3">
        <v>2</v>
      </c>
      <c r="L12929" s="72">
        <v>88</v>
      </c>
      <c r="M12929" s="29" t="s">
        <v>90</v>
      </c>
      <c r="N12929" s="30">
        <f>((J12929*400)+(K12929*100))+L12929</f>
        <v>288</v>
      </c>
      <c r="O12929" s="30">
        <v>500</v>
      </c>
      <c r="P12929" s="30">
        <f>N12929*O12929</f>
        <v>144000</v>
      </c>
      <c r="AG12929" s="5">
        <f>IF(AND(AF12929="",P12929=""),0,IF((AF12929=""),P12929,IF((P12929=""),AF12929,AF12929+P12929)))</f>
        <v>144000</v>
      </c>
      <c r="AH12929" s="5">
        <f>IF( (AA12929=""),AG12929*1,AG12929*(AA12929/100) )</f>
        <v>144000</v>
      </c>
      <c r="AI12929" s="5">
        <v>0</v>
      </c>
      <c r="AJ12929" s="5">
        <f>IF((AI12929-AH12929) &gt; 1,0,IF((AI12929-AH12929)&lt;0,AH12929-AI12929,AI12929-AH12929))</f>
        <v>144000</v>
      </c>
      <c r="AK12929" s="5">
        <v>0.01</v>
      </c>
      <c r="AL12929" s="5">
        <f>AJ12929*(AK12929/100)</f>
        <v>14.4</v>
      </c>
    </row>
    <row r="12930" spans="1:39" x14ac:dyDescent="0.45">
      <c r="E12930" s="3">
        <v>7484</v>
      </c>
      <c r="F12930" s="3">
        <v>3253</v>
      </c>
      <c r="G12930" s="7" t="s">
        <v>18724</v>
      </c>
      <c r="H12930" s="3" t="s">
        <v>42</v>
      </c>
      <c r="I12930" s="3">
        <v>31340</v>
      </c>
      <c r="J12930" s="3">
        <v>1</v>
      </c>
      <c r="K12930" s="3">
        <v>0</v>
      </c>
      <c r="L12930" s="72">
        <v>75</v>
      </c>
      <c r="M12930" s="29" t="s">
        <v>43</v>
      </c>
      <c r="N12930" s="30">
        <f>((J12930*400)+(K12930*100))+L12930</f>
        <v>475</v>
      </c>
      <c r="O12930" s="30">
        <v>300</v>
      </c>
      <c r="P12930" s="30">
        <f>N12930*O12930</f>
        <v>142500</v>
      </c>
      <c r="AG12930" s="5">
        <f>IF(AND(AF12930="",P12930=""),0,IF((AF12930=""),P12930,IF((P12930=""),AF12930,AF12930+P12930)))</f>
        <v>142500</v>
      </c>
      <c r="AH12930" s="5">
        <f>IF( (AA12930=""),AG12930*1,AG12930*(AA12930/100) )</f>
        <v>142500</v>
      </c>
      <c r="AI12930" s="5">
        <v>0</v>
      </c>
      <c r="AJ12930" s="5">
        <f>IF((AI12930-AH12930) &gt; 1,0,IF((AI12930-AH12930)&lt;0,AH12930-AI12930,AI12930-AH12930))</f>
        <v>142500</v>
      </c>
      <c r="AK12930" s="5">
        <v>0.3</v>
      </c>
      <c r="AL12930" s="5">
        <f>AJ12930*(AK12930/100)</f>
        <v>427.5</v>
      </c>
    </row>
    <row r="12931" spans="1:39" x14ac:dyDescent="0.45">
      <c r="Q12931" s="74">
        <v>1</v>
      </c>
      <c r="R12931" s="17" t="s">
        <v>18720</v>
      </c>
      <c r="S12931" s="26">
        <v>3770400044062</v>
      </c>
      <c r="T12931" s="17" t="s">
        <v>18721</v>
      </c>
      <c r="U12931" s="17" t="s">
        <v>18725</v>
      </c>
      <c r="W12931" s="3" t="s">
        <v>210</v>
      </c>
      <c r="X12931" s="3" t="s">
        <v>211</v>
      </c>
      <c r="Y12931" s="3" t="s">
        <v>212</v>
      </c>
      <c r="Z12931" s="5">
        <v>80</v>
      </c>
      <c r="AA12931" s="67">
        <v>100</v>
      </c>
      <c r="AB12931" s="5">
        <v>6900</v>
      </c>
      <c r="AC12931" s="5">
        <f>Z12931*AB12931</f>
        <v>552000</v>
      </c>
      <c r="AD12931" s="9">
        <v>5</v>
      </c>
      <c r="AE12931" s="9">
        <v>5</v>
      </c>
      <c r="AF12931" s="5">
        <f>(AC12931*(100-AE12931))/100</f>
        <v>524400</v>
      </c>
      <c r="AG12931" s="5">
        <f>IF( (AF12931=""),0,SUM(AF12931:AF12931) )</f>
        <v>524400</v>
      </c>
      <c r="AH12931" s="5">
        <f>(AG12931/100)*(AA12931)</f>
        <v>524400</v>
      </c>
      <c r="AI12931" s="5">
        <v>0</v>
      </c>
      <c r="AJ12931" s="5">
        <f>IF((AI12931-AH12931) &gt; 1,0,IF((AI12931-AH12931)&lt;0,AH12931-AI12931,AI12931-AH12931))</f>
        <v>524400</v>
      </c>
      <c r="AK12931" s="5">
        <v>0.02</v>
      </c>
      <c r="AL12931" s="5">
        <f>AJ12931*(AK12931/100)</f>
        <v>104.88000000000001</v>
      </c>
    </row>
    <row r="12932" spans="1:39" x14ac:dyDescent="0.45">
      <c r="O12932" s="30" t="s">
        <v>54</v>
      </c>
      <c r="P12932" s="30">
        <f>SUM(P12928:P12931)</f>
        <v>296500</v>
      </c>
      <c r="AH12932" s="5">
        <f>SUM(AH12928:AH12931)</f>
        <v>820900</v>
      </c>
      <c r="AJ12932" s="5">
        <f>SUM(AJ12928:AJ12931)</f>
        <v>820900</v>
      </c>
      <c r="AL12932" s="5">
        <f>SUM(AL12928:AL12931)</f>
        <v>548.78</v>
      </c>
    </row>
    <row r="12933" spans="1:39" x14ac:dyDescent="0.45">
      <c r="A12933" s="17" t="s">
        <v>18726</v>
      </c>
      <c r="B12933" s="22">
        <v>3770400045824</v>
      </c>
      <c r="C12933" s="17" t="s">
        <v>18727</v>
      </c>
      <c r="D12933" s="17" t="s">
        <v>6218</v>
      </c>
      <c r="E12933" s="3">
        <v>7485</v>
      </c>
      <c r="F12933" s="3">
        <v>4102</v>
      </c>
      <c r="G12933" s="7" t="s">
        <v>18728</v>
      </c>
      <c r="H12933" s="3" t="s">
        <v>42</v>
      </c>
      <c r="I12933" s="3">
        <v>12271</v>
      </c>
      <c r="J12933" s="3">
        <v>0</v>
      </c>
      <c r="K12933" s="3">
        <v>0</v>
      </c>
      <c r="L12933" s="72">
        <v>20</v>
      </c>
      <c r="M12933" s="29" t="s">
        <v>208</v>
      </c>
      <c r="N12933" s="30">
        <f>((J12933*400)+(K12933*100))+L12933</f>
        <v>20</v>
      </c>
      <c r="O12933" s="30">
        <v>660</v>
      </c>
      <c r="P12933" s="30">
        <f>N12933*O12933</f>
        <v>13200</v>
      </c>
      <c r="AG12933" s="5">
        <f>IF(AND(AF12933="",P12933=""),0,IF((AF12933=""),P12933,IF((P12933=""),AF12933,AF12933+P12933)))</f>
        <v>13200</v>
      </c>
      <c r="AH12933" s="5">
        <f>IF( (AA12933=""),AG12933*1,AG12933*(AA12933/100) )</f>
        <v>13200</v>
      </c>
      <c r="AI12933" s="5">
        <v>0</v>
      </c>
      <c r="AJ12933" s="5">
        <f>IF((AI12933-AH12933) &gt; 1,0,IF((AI12933-AH12933)&lt;0,AH12933-AI12933,AI12933-AH12933))</f>
        <v>13200</v>
      </c>
      <c r="AK12933" s="5">
        <v>0.02</v>
      </c>
      <c r="AL12933" s="5">
        <f>AJ12933*(AK12933/100)</f>
        <v>2.64</v>
      </c>
    </row>
    <row r="12934" spans="1:39" x14ac:dyDescent="0.45">
      <c r="J12934" s="3">
        <v>1</v>
      </c>
      <c r="K12934" s="3">
        <v>1</v>
      </c>
      <c r="L12934" s="72">
        <v>44</v>
      </c>
      <c r="M12934" s="29" t="s">
        <v>90</v>
      </c>
      <c r="N12934" s="30">
        <f>((J12934*400)+(K12934*100))+L12934</f>
        <v>544</v>
      </c>
      <c r="O12934" s="30">
        <v>660</v>
      </c>
      <c r="P12934" s="30">
        <f>N12934*O12934</f>
        <v>359040</v>
      </c>
      <c r="AG12934" s="5">
        <f>IF(AND(AF12934="",P12934=""),0,IF((AF12934=""),P12934,IF((P12934=""),AF12934,AF12934+P12934)))</f>
        <v>359040</v>
      </c>
      <c r="AH12934" s="5">
        <f>IF( (AA12934=""),AG12934*1,AG12934*(AA12934/100) )</f>
        <v>359040</v>
      </c>
      <c r="AI12934" s="5">
        <v>0</v>
      </c>
      <c r="AJ12934" s="5">
        <f>IF((AI12934-AH12934) &gt; 1,0,IF((AI12934-AH12934)&lt;0,AH12934-AI12934,AI12934-AH12934))</f>
        <v>359040</v>
      </c>
      <c r="AK12934" s="5">
        <v>0.01</v>
      </c>
      <c r="AL12934" s="5">
        <f>AJ12934*(AK12934/100)</f>
        <v>35.904000000000003</v>
      </c>
    </row>
    <row r="12935" spans="1:39" x14ac:dyDescent="0.45">
      <c r="E12935" s="3">
        <v>7486</v>
      </c>
      <c r="F12935" s="3">
        <v>4103</v>
      </c>
      <c r="G12935" s="7" t="s">
        <v>18729</v>
      </c>
      <c r="H12935" s="3" t="s">
        <v>42</v>
      </c>
      <c r="I12935" s="3">
        <v>12272</v>
      </c>
      <c r="J12935" s="3">
        <v>1</v>
      </c>
      <c r="K12935" s="3">
        <v>1</v>
      </c>
      <c r="L12935" s="72">
        <v>52</v>
      </c>
      <c r="M12935" s="29" t="s">
        <v>43</v>
      </c>
      <c r="N12935" s="30">
        <f>((J12935*400)+(K12935*100))+L12935</f>
        <v>552</v>
      </c>
      <c r="O12935" s="30">
        <v>660</v>
      </c>
      <c r="P12935" s="30">
        <f>N12935*O12935</f>
        <v>364320</v>
      </c>
      <c r="AG12935" s="5">
        <f>IF(AND(AF12935="",P12935=""),0,IF((AF12935=""),P12935,IF((P12935=""),AF12935,AF12935+P12935)))</f>
        <v>364320</v>
      </c>
      <c r="AH12935" s="5">
        <f>IF( (AA12935=""),AG12935*1,AG12935*(AA12935/100) )</f>
        <v>364320</v>
      </c>
      <c r="AI12935" s="5">
        <v>0</v>
      </c>
      <c r="AJ12935" s="5">
        <f>IF((AI12935-AH12935) &gt; 1,0,IF((AI12935-AH12935)&lt;0,AH12935-AI12935,AI12935-AH12935))</f>
        <v>364320</v>
      </c>
      <c r="AK12935" s="5">
        <v>0.3</v>
      </c>
      <c r="AL12935" s="5">
        <f>AJ12935*(AK12935/100)</f>
        <v>1092.96</v>
      </c>
    </row>
    <row r="12936" spans="1:39" x14ac:dyDescent="0.45">
      <c r="Q12936" s="74">
        <v>1</v>
      </c>
      <c r="R12936" s="17" t="s">
        <v>18726</v>
      </c>
      <c r="S12936" s="26">
        <v>3770400045824</v>
      </c>
      <c r="T12936" s="17" t="s">
        <v>18727</v>
      </c>
      <c r="U12936" s="17" t="s">
        <v>18730</v>
      </c>
      <c r="W12936" s="3" t="s">
        <v>210</v>
      </c>
      <c r="X12936" s="3" t="s">
        <v>211</v>
      </c>
      <c r="Y12936" s="3" t="s">
        <v>212</v>
      </c>
      <c r="Z12936" s="5">
        <v>80</v>
      </c>
      <c r="AA12936" s="67">
        <v>62.02</v>
      </c>
      <c r="AB12936" s="5">
        <v>6900</v>
      </c>
      <c r="AC12936" s="5">
        <f>Z12936*AB12936</f>
        <v>552000</v>
      </c>
      <c r="AD12936" s="9">
        <v>5</v>
      </c>
      <c r="AE12936" s="9">
        <v>5</v>
      </c>
      <c r="AF12936" s="5">
        <f>(AC12936*(100-AE12936))/100</f>
        <v>524400</v>
      </c>
      <c r="AG12936" s="5">
        <f>IF( (AF12936=""),0,SUM(AF12936:AF12937) )</f>
        <v>845595</v>
      </c>
      <c r="AH12936" s="5">
        <f>(AG12936/100)*(AA12936)</f>
        <v>524438.01900000009</v>
      </c>
      <c r="AI12936" s="5">
        <v>0</v>
      </c>
      <c r="AJ12936" s="5">
        <f>IF((AI12936-AH12936) &gt; 1,0,IF((AI12936-AH12936)&lt;0,AH12936-AI12936,AI12936-AH12936))</f>
        <v>524438.01900000009</v>
      </c>
      <c r="AK12936" s="5">
        <v>0.02</v>
      </c>
      <c r="AL12936" s="5">
        <f>AJ12936*(AK12936/100)</f>
        <v>104.88760380000002</v>
      </c>
    </row>
    <row r="12937" spans="1:39" x14ac:dyDescent="0.45">
      <c r="W12937" s="3" t="s">
        <v>210</v>
      </c>
      <c r="Y12937" s="3" t="s">
        <v>1110</v>
      </c>
      <c r="Z12937" s="5">
        <v>49</v>
      </c>
      <c r="AA12937" s="67">
        <v>37.979999999999997</v>
      </c>
      <c r="AB12937" s="5">
        <v>6900</v>
      </c>
      <c r="AC12937" s="5">
        <f>Z12937*AB12937</f>
        <v>338100</v>
      </c>
      <c r="AD12937" s="9">
        <v>5</v>
      </c>
      <c r="AE12937" s="9">
        <v>5</v>
      </c>
      <c r="AF12937" s="5">
        <f>(AC12937*(100-AE12937))/100</f>
        <v>321195</v>
      </c>
      <c r="AG12937" s="5">
        <f>IF( (AF12937=""),0,SUM(AF12936:AF12937) )</f>
        <v>845595</v>
      </c>
      <c r="AH12937" s="5">
        <f>(AG12937/100)*(AA12937)</f>
        <v>321156.98100000003</v>
      </c>
      <c r="AI12937" s="5">
        <v>0</v>
      </c>
      <c r="AJ12937" s="5">
        <f>IF((AI12937-AH12937) &gt; 1,0,IF((AI12937-AH12937)&lt;0,AH12937-AI12937,AI12937-AH12937))</f>
        <v>321156.98100000003</v>
      </c>
      <c r="AK12937" s="5">
        <v>0.3</v>
      </c>
      <c r="AL12937" s="5">
        <f>AJ12937*(AK12937/100)</f>
        <v>963.47094300000015</v>
      </c>
      <c r="AM12937" s="11" t="s">
        <v>1111</v>
      </c>
    </row>
    <row r="12938" spans="1:39" x14ac:dyDescent="0.45">
      <c r="O12938" s="30" t="s">
        <v>54</v>
      </c>
      <c r="P12938" s="30">
        <f>SUM(P12933:P12937)</f>
        <v>736560</v>
      </c>
      <c r="AH12938" s="5">
        <f>SUM(AH12933:AH12937)</f>
        <v>1582155</v>
      </c>
      <c r="AJ12938" s="5">
        <f>SUM(AJ12933:AJ12937)</f>
        <v>1582155</v>
      </c>
      <c r="AL12938" s="5">
        <f>SUM(AL12933:AL12937)</f>
        <v>2199.8625468000005</v>
      </c>
    </row>
    <row r="12939" spans="1:39" x14ac:dyDescent="0.45">
      <c r="A12939" s="17" t="s">
        <v>18731</v>
      </c>
      <c r="B12939" s="22">
        <v>3779900144277</v>
      </c>
      <c r="C12939" s="17" t="s">
        <v>18732</v>
      </c>
      <c r="D12939" s="17" t="s">
        <v>18733</v>
      </c>
      <c r="E12939" s="3">
        <v>7487</v>
      </c>
      <c r="F12939" s="3">
        <v>8188</v>
      </c>
      <c r="G12939" s="7" t="s">
        <v>18734</v>
      </c>
      <c r="H12939" s="3" t="s">
        <v>42</v>
      </c>
      <c r="I12939" s="3">
        <v>15602</v>
      </c>
    </row>
    <row r="12940" spans="1:39" x14ac:dyDescent="0.45">
      <c r="O12940" s="30" t="s">
        <v>54</v>
      </c>
      <c r="P12940" s="30">
        <f>SUM(P12939:P12939)</f>
        <v>0</v>
      </c>
      <c r="AH12940" s="5">
        <f>SUM(AH12939:AH12939)</f>
        <v>0</v>
      </c>
      <c r="AJ12940" s="5">
        <f>SUM(AJ12939:AJ12939)</f>
        <v>0</v>
      </c>
      <c r="AL12940" s="5">
        <f>SUM(AL12939:AL12939)</f>
        <v>0</v>
      </c>
    </row>
    <row r="12941" spans="1:39" x14ac:dyDescent="0.45">
      <c r="A12941" s="17" t="s">
        <v>18735</v>
      </c>
      <c r="B12941" s="22">
        <v>3770400019637</v>
      </c>
      <c r="C12941" s="17" t="s">
        <v>18736</v>
      </c>
      <c r="D12941" s="17" t="s">
        <v>18737</v>
      </c>
      <c r="E12941" s="3">
        <v>7488</v>
      </c>
      <c r="F12941" s="3">
        <v>7525</v>
      </c>
      <c r="G12941" s="7" t="s">
        <v>18738</v>
      </c>
      <c r="H12941" s="3" t="s">
        <v>42</v>
      </c>
      <c r="I12941" s="3">
        <v>17105</v>
      </c>
    </row>
    <row r="12942" spans="1:39" x14ac:dyDescent="0.45">
      <c r="E12942" s="3">
        <v>7489</v>
      </c>
      <c r="F12942" s="3">
        <v>4201</v>
      </c>
      <c r="G12942" s="7" t="s">
        <v>18739</v>
      </c>
      <c r="H12942" s="3" t="s">
        <v>42</v>
      </c>
      <c r="I12942" s="3">
        <v>17106</v>
      </c>
      <c r="J12942" s="3">
        <v>3</v>
      </c>
      <c r="K12942" s="3">
        <v>0</v>
      </c>
      <c r="L12942" s="72">
        <v>34</v>
      </c>
      <c r="M12942" s="29" t="s">
        <v>43</v>
      </c>
      <c r="N12942" s="30">
        <f>((J12942*400)+(K12942*100))+L12942</f>
        <v>1234</v>
      </c>
      <c r="O12942" s="30">
        <v>4400</v>
      </c>
      <c r="P12942" s="30">
        <f>N12942*O12942</f>
        <v>5429600</v>
      </c>
      <c r="AG12942" s="5">
        <f>IF(AND(AF12942="",P12942=""),0,IF((AF12942=""),P12942,IF((P12942=""),AF12942,AF12942+P12942)))</f>
        <v>5429600</v>
      </c>
      <c r="AH12942" s="5">
        <f>IF( (AA12942=""),AG12942*1,AG12942*(AA12942/100) )</f>
        <v>5429600</v>
      </c>
      <c r="AI12942" s="5">
        <v>0</v>
      </c>
      <c r="AJ12942" s="5">
        <f>IF((AI12942-AH12942) &gt; 1,0,IF((AI12942-AH12942)&lt;0,AH12942-AI12942,AI12942-AH12942))</f>
        <v>5429600</v>
      </c>
      <c r="AK12942" s="5">
        <v>0.3</v>
      </c>
      <c r="AL12942" s="5">
        <f>AJ12942*(AK12942/100)</f>
        <v>16288.800000000001</v>
      </c>
    </row>
    <row r="12943" spans="1:39" x14ac:dyDescent="0.45">
      <c r="O12943" s="30" t="s">
        <v>54</v>
      </c>
      <c r="P12943" s="30">
        <f>SUM(P12941:P12942)</f>
        <v>5429600</v>
      </c>
      <c r="AH12943" s="5">
        <f>SUM(AH12941:AH12942)</f>
        <v>5429600</v>
      </c>
      <c r="AJ12943" s="5">
        <f>SUM(AJ12941:AJ12942)</f>
        <v>5429600</v>
      </c>
      <c r="AL12943" s="5">
        <f>SUM(AL12941:AL12942)</f>
        <v>16288.800000000001</v>
      </c>
    </row>
    <row r="12944" spans="1:39" x14ac:dyDescent="0.45">
      <c r="A12944" s="17" t="s">
        <v>18740</v>
      </c>
      <c r="B12944" s="22">
        <v>5770490008423</v>
      </c>
      <c r="C12944" s="17" t="s">
        <v>18741</v>
      </c>
      <c r="D12944" s="17" t="s">
        <v>18742</v>
      </c>
      <c r="E12944" s="3">
        <v>7490</v>
      </c>
      <c r="F12944" s="3">
        <v>9072</v>
      </c>
      <c r="G12944" s="7" t="s">
        <v>18743</v>
      </c>
      <c r="H12944" s="3" t="s">
        <v>42</v>
      </c>
      <c r="I12944" s="3">
        <v>26104</v>
      </c>
    </row>
    <row r="12945" spans="1:38" x14ac:dyDescent="0.45">
      <c r="E12945" s="3">
        <v>7491</v>
      </c>
      <c r="F12945" s="3">
        <v>9074</v>
      </c>
      <c r="G12945" s="7" t="s">
        <v>18744</v>
      </c>
      <c r="H12945" s="3" t="s">
        <v>42</v>
      </c>
      <c r="I12945" s="3">
        <v>26105</v>
      </c>
    </row>
    <row r="12946" spans="1:38" x14ac:dyDescent="0.45">
      <c r="O12946" s="30" t="s">
        <v>54</v>
      </c>
      <c r="P12946" s="30">
        <f>SUM(P12944:P12945)</f>
        <v>0</v>
      </c>
      <c r="AH12946" s="5">
        <f>SUM(AH12944:AH12945)</f>
        <v>0</v>
      </c>
      <c r="AJ12946" s="5">
        <f>SUM(AJ12944:AJ12945)</f>
        <v>0</v>
      </c>
      <c r="AL12946" s="5">
        <f>SUM(AL12944:AL12945)</f>
        <v>0</v>
      </c>
    </row>
    <row r="12947" spans="1:38" x14ac:dyDescent="0.45">
      <c r="A12947" s="17" t="s">
        <v>18745</v>
      </c>
      <c r="B12947" s="22">
        <v>3150200229358</v>
      </c>
      <c r="C12947" s="17" t="s">
        <v>18746</v>
      </c>
      <c r="D12947" s="17" t="s">
        <v>18747</v>
      </c>
      <c r="E12947" s="3">
        <v>7492</v>
      </c>
      <c r="F12947" s="3">
        <v>3808</v>
      </c>
      <c r="G12947" s="7" t="s">
        <v>18748</v>
      </c>
      <c r="H12947" s="3" t="s">
        <v>42</v>
      </c>
      <c r="I12947" s="3">
        <v>2826</v>
      </c>
      <c r="J12947" s="3">
        <v>1</v>
      </c>
      <c r="K12947" s="3">
        <v>0</v>
      </c>
      <c r="L12947" s="72">
        <v>60</v>
      </c>
      <c r="M12947" s="29" t="s">
        <v>43</v>
      </c>
      <c r="N12947" s="30">
        <f>((J12947*400)+(K12947*100))+L12947</f>
        <v>460</v>
      </c>
      <c r="O12947" s="30">
        <v>2650</v>
      </c>
      <c r="P12947" s="30">
        <f>N12947*O12947</f>
        <v>1219000</v>
      </c>
      <c r="AG12947" s="5">
        <f>IF(AND(AF12947="",P12947=""),0,IF((AF12947=""),P12947,IF((P12947=""),AF12947,AF12947+P12947)))</f>
        <v>1219000</v>
      </c>
      <c r="AH12947" s="5">
        <f>IF( (AA12947=""),AG12947*1,AG12947*(AA12947/100) )</f>
        <v>1219000</v>
      </c>
      <c r="AI12947" s="5">
        <v>0</v>
      </c>
      <c r="AJ12947" s="5">
        <f>IF((AI12947-AH12947) &gt; 1,0,IF((AI12947-AH12947)&lt;0,AH12947-AI12947,AI12947-AH12947))</f>
        <v>1219000</v>
      </c>
      <c r="AK12947" s="5">
        <v>0.3</v>
      </c>
      <c r="AL12947" s="5">
        <f>AJ12947*(AK12947/100)</f>
        <v>3657</v>
      </c>
    </row>
    <row r="12948" spans="1:38" x14ac:dyDescent="0.45">
      <c r="O12948" s="30" t="s">
        <v>54</v>
      </c>
      <c r="P12948" s="30">
        <f>SUM(P12947:P12947)</f>
        <v>1219000</v>
      </c>
      <c r="AH12948" s="5">
        <f>SUM(AH12947:AH12947)</f>
        <v>1219000</v>
      </c>
      <c r="AJ12948" s="5">
        <f>SUM(AJ12947:AJ12947)</f>
        <v>1219000</v>
      </c>
      <c r="AL12948" s="5">
        <f>SUM(AL12947:AL12947)</f>
        <v>3657</v>
      </c>
    </row>
    <row r="12949" spans="1:38" x14ac:dyDescent="0.45">
      <c r="A12949" s="17" t="s">
        <v>18749</v>
      </c>
      <c r="B12949" s="22">
        <v>3770400024908</v>
      </c>
      <c r="C12949" s="17" t="s">
        <v>18750</v>
      </c>
      <c r="D12949" s="17" t="s">
        <v>18751</v>
      </c>
      <c r="E12949" s="3">
        <v>7493</v>
      </c>
      <c r="F12949" s="3">
        <v>7840</v>
      </c>
      <c r="G12949" s="7" t="s">
        <v>18752</v>
      </c>
      <c r="H12949" s="3" t="s">
        <v>42</v>
      </c>
      <c r="I12949" s="3">
        <v>4380</v>
      </c>
    </row>
    <row r="12950" spans="1:38" x14ac:dyDescent="0.45">
      <c r="O12950" s="30" t="s">
        <v>54</v>
      </c>
      <c r="P12950" s="30">
        <f>SUM(P12949:P12949)</f>
        <v>0</v>
      </c>
      <c r="AH12950" s="5">
        <f>SUM(AH12949:AH12949)</f>
        <v>0</v>
      </c>
      <c r="AJ12950" s="5">
        <f>SUM(AJ12949:AJ12949)</f>
        <v>0</v>
      </c>
      <c r="AL12950" s="5">
        <f>SUM(AL12949:AL12949)</f>
        <v>0</v>
      </c>
    </row>
    <row r="12951" spans="1:38" x14ac:dyDescent="0.45">
      <c r="A12951" s="17" t="s">
        <v>18753</v>
      </c>
      <c r="B12951" s="22">
        <v>3770400051531</v>
      </c>
      <c r="C12951" s="17" t="s">
        <v>18754</v>
      </c>
      <c r="D12951" s="17" t="s">
        <v>18755</v>
      </c>
      <c r="E12951" s="3">
        <v>7494</v>
      </c>
      <c r="F12951" s="3">
        <v>2197</v>
      </c>
      <c r="G12951" s="7" t="s">
        <v>18756</v>
      </c>
      <c r="H12951" s="3" t="s">
        <v>42</v>
      </c>
      <c r="I12951" s="3">
        <v>13593</v>
      </c>
      <c r="J12951" s="3">
        <v>8</v>
      </c>
      <c r="K12951" s="3">
        <v>0</v>
      </c>
      <c r="L12951" s="72">
        <v>43</v>
      </c>
      <c r="M12951" s="29" t="s">
        <v>43</v>
      </c>
      <c r="N12951" s="30">
        <f>((J12951*400)+(K12951*100))+L12951</f>
        <v>3243</v>
      </c>
      <c r="O12951" s="30">
        <v>230</v>
      </c>
      <c r="P12951" s="30">
        <f>N12951*O12951</f>
        <v>745890</v>
      </c>
      <c r="AG12951" s="5">
        <f>IF(AND(AF12951="",P12951=""),0,IF((AF12951=""),P12951,IF((P12951=""),AF12951,AF12951+P12951)))</f>
        <v>745890</v>
      </c>
      <c r="AH12951" s="5">
        <f>IF( (AA12951=""),AG12951*1,AG12951*(AA12951/100) )</f>
        <v>745890</v>
      </c>
      <c r="AI12951" s="5">
        <v>0</v>
      </c>
      <c r="AJ12951" s="5">
        <f>IF((AI12951-AH12951) &gt; 1,0,IF((AI12951-AH12951)&lt;0,AH12951-AI12951,AI12951-AH12951))</f>
        <v>745890</v>
      </c>
      <c r="AK12951" s="5">
        <v>0.3</v>
      </c>
      <c r="AL12951" s="5">
        <f>AJ12951*(AK12951/100)</f>
        <v>2237.67</v>
      </c>
    </row>
    <row r="12952" spans="1:38" x14ac:dyDescent="0.45">
      <c r="O12952" s="30" t="s">
        <v>54</v>
      </c>
      <c r="P12952" s="30">
        <f>SUM(P12951:P12951)</f>
        <v>745890</v>
      </c>
      <c r="AH12952" s="5">
        <f>SUM(AH12951:AH12951)</f>
        <v>745890</v>
      </c>
      <c r="AJ12952" s="5">
        <f>SUM(AJ12951:AJ12951)</f>
        <v>745890</v>
      </c>
      <c r="AL12952" s="5">
        <f>SUM(AL12951:AL12951)</f>
        <v>2237.67</v>
      </c>
    </row>
    <row r="12953" spans="1:38" x14ac:dyDescent="0.45">
      <c r="A12953" s="17" t="s">
        <v>18757</v>
      </c>
      <c r="B12953" s="22">
        <v>3100904806506</v>
      </c>
      <c r="C12953" s="17" t="s">
        <v>18758</v>
      </c>
      <c r="D12953" s="17" t="s">
        <v>18759</v>
      </c>
      <c r="E12953" s="3">
        <v>7495</v>
      </c>
      <c r="F12953" s="3">
        <v>8087</v>
      </c>
      <c r="G12953" s="7" t="s">
        <v>18760</v>
      </c>
      <c r="H12953" s="3" t="s">
        <v>42</v>
      </c>
      <c r="I12953" s="3">
        <v>13829</v>
      </c>
    </row>
    <row r="12954" spans="1:38" x14ac:dyDescent="0.45">
      <c r="O12954" s="30" t="s">
        <v>54</v>
      </c>
      <c r="P12954" s="30">
        <f>SUM(P12953:P12953)</f>
        <v>0</v>
      </c>
      <c r="AH12954" s="5">
        <f>SUM(AH12953:AH12953)</f>
        <v>0</v>
      </c>
      <c r="AJ12954" s="5">
        <f>SUM(AJ12953:AJ12953)</f>
        <v>0</v>
      </c>
      <c r="AL12954" s="5">
        <f>SUM(AL12953:AL12953)</f>
        <v>0</v>
      </c>
    </row>
    <row r="12955" spans="1:38" x14ac:dyDescent="0.45">
      <c r="A12955" s="17" t="s">
        <v>18761</v>
      </c>
      <c r="B12955" s="22">
        <v>3770300468758</v>
      </c>
      <c r="C12955" s="17" t="s">
        <v>18762</v>
      </c>
      <c r="D12955" s="17" t="s">
        <v>18763</v>
      </c>
      <c r="E12955" s="3">
        <v>7496</v>
      </c>
      <c r="F12955" s="3">
        <v>5688</v>
      </c>
      <c r="H12955" s="3" t="s">
        <v>42</v>
      </c>
      <c r="I12955" s="3">
        <v>16614</v>
      </c>
      <c r="J12955" s="3">
        <v>3</v>
      </c>
      <c r="K12955" s="3">
        <v>3</v>
      </c>
      <c r="L12955" s="72">
        <v>90</v>
      </c>
      <c r="M12955" s="29" t="s">
        <v>90</v>
      </c>
      <c r="N12955" s="30">
        <f>((J12955*400)+(K12955*100))+L12955</f>
        <v>1590</v>
      </c>
      <c r="O12955" s="30">
        <v>150</v>
      </c>
      <c r="P12955" s="30">
        <f>N12955*O12955</f>
        <v>238500</v>
      </c>
      <c r="AG12955" s="5">
        <f>IF(AND(AF12955="",P12955=""),0,IF((AF12955=""),P12955,IF((P12955=""),AF12955,AF12955+P12955)))</f>
        <v>238500</v>
      </c>
      <c r="AH12955" s="5">
        <f>IF( (AA12955=""),AG12955*1,AG12955*(AA12955/100) )</f>
        <v>238500</v>
      </c>
      <c r="AI12955" s="5">
        <v>50000000</v>
      </c>
      <c r="AJ12955" s="5">
        <f>IF((AI12955-AH12955) &gt; 1,0,IF((AI12955-AH12955)&lt;0,AH12955-AI12955,AI12955-AH12955))</f>
        <v>0</v>
      </c>
      <c r="AK12955" s="5">
        <v>0.01</v>
      </c>
      <c r="AL12955" s="5">
        <f>AJ12955*(AK12955/100)</f>
        <v>0</v>
      </c>
    </row>
    <row r="12956" spans="1:38" x14ac:dyDescent="0.45">
      <c r="Q12956" s="74">
        <v>1</v>
      </c>
      <c r="R12956" s="17" t="s">
        <v>18761</v>
      </c>
      <c r="S12956" s="26">
        <v>3770300468758</v>
      </c>
      <c r="T12956" s="17" t="s">
        <v>18762</v>
      </c>
      <c r="U12956" s="17" t="s">
        <v>18764</v>
      </c>
      <c r="W12956" s="3" t="s">
        <v>210</v>
      </c>
      <c r="X12956" s="3" t="s">
        <v>211</v>
      </c>
      <c r="Y12956" s="3" t="s">
        <v>212</v>
      </c>
      <c r="Z12956" s="5">
        <v>90</v>
      </c>
      <c r="AA12956" s="67">
        <v>100</v>
      </c>
      <c r="AB12956" s="5">
        <v>6900</v>
      </c>
      <c r="AC12956" s="5">
        <f>Z12956*AB12956</f>
        <v>621000</v>
      </c>
      <c r="AD12956" s="9">
        <v>5</v>
      </c>
      <c r="AE12956" s="9">
        <v>5</v>
      </c>
      <c r="AF12956" s="5">
        <f>(AC12956*(100-AE12956))/100</f>
        <v>589950</v>
      </c>
      <c r="AG12956" s="5">
        <f>IF( (AF12956=""),0,SUM(AF12956:AF12956) )</f>
        <v>589950</v>
      </c>
      <c r="AH12956" s="5">
        <f>(AG12956/100)*(AA12956)</f>
        <v>589950</v>
      </c>
      <c r="AI12956" s="5">
        <v>0</v>
      </c>
      <c r="AJ12956" s="5">
        <f>IF((AI12956-AH12956) &gt; 1,0,IF((AI12956-AH12956)&lt;0,AH12956-AI12956,AI12956-AH12956))</f>
        <v>589950</v>
      </c>
      <c r="AK12956" s="5">
        <v>0.02</v>
      </c>
      <c r="AL12956" s="5">
        <f>AJ12956*(AK12956/100)</f>
        <v>117.99000000000001</v>
      </c>
    </row>
    <row r="12957" spans="1:38" x14ac:dyDescent="0.45">
      <c r="O12957" s="30" t="s">
        <v>54</v>
      </c>
      <c r="P12957" s="30">
        <f>SUM(P12955:P12956)</f>
        <v>238500</v>
      </c>
      <c r="AH12957" s="5">
        <f>SUM(AH12955:AH12956)</f>
        <v>828450</v>
      </c>
      <c r="AJ12957" s="5">
        <f>SUM(AJ12955:AJ12956)</f>
        <v>589950</v>
      </c>
      <c r="AL12957" s="5">
        <f>SUM(AL12955:AL12956)</f>
        <v>117.99000000000001</v>
      </c>
    </row>
    <row r="12958" spans="1:38" x14ac:dyDescent="0.45">
      <c r="A12958" s="17" t="s">
        <v>18765</v>
      </c>
      <c r="B12958" s="22">
        <v>3770100505803</v>
      </c>
      <c r="C12958" s="17" t="s">
        <v>18766</v>
      </c>
      <c r="D12958" s="17" t="s">
        <v>18767</v>
      </c>
      <c r="E12958" s="3">
        <v>7497</v>
      </c>
      <c r="F12958" s="3">
        <v>997</v>
      </c>
      <c r="G12958" s="7" t="s">
        <v>18768</v>
      </c>
      <c r="H12958" s="3" t="s">
        <v>42</v>
      </c>
      <c r="I12958" s="3">
        <v>23206</v>
      </c>
      <c r="J12958" s="3">
        <v>0</v>
      </c>
      <c r="K12958" s="3">
        <v>0</v>
      </c>
      <c r="L12958" s="72">
        <v>21</v>
      </c>
      <c r="M12958" s="29" t="s">
        <v>43</v>
      </c>
      <c r="N12958" s="30">
        <f>((J12958*400)+(K12958*100))+L12958</f>
        <v>21</v>
      </c>
      <c r="O12958" s="30">
        <v>5000</v>
      </c>
      <c r="P12958" s="30">
        <f>N12958*O12958</f>
        <v>105000</v>
      </c>
      <c r="AG12958" s="5">
        <f>IF(AND(AF12958="",P12958=""),0,IF((AF12958=""),P12958,IF((P12958=""),AF12958,AF12958+P12958)))</f>
        <v>105000</v>
      </c>
      <c r="AH12958" s="5">
        <f>IF( (AA12958=""),AG12958*1,AG12958*(AA12958/100) )</f>
        <v>105000</v>
      </c>
      <c r="AI12958" s="5">
        <v>0</v>
      </c>
      <c r="AJ12958" s="5">
        <f>IF((AI12958-AH12958) &gt; 1,0,IF((AI12958-AH12958)&lt;0,AH12958-AI12958,AI12958-AH12958))</f>
        <v>105000</v>
      </c>
      <c r="AK12958" s="5">
        <v>0.3</v>
      </c>
      <c r="AL12958" s="5">
        <f>AJ12958*(AK12958/100)</f>
        <v>315</v>
      </c>
    </row>
    <row r="12959" spans="1:38" x14ac:dyDescent="0.45">
      <c r="O12959" s="30" t="s">
        <v>54</v>
      </c>
      <c r="P12959" s="30">
        <f>SUM(P12958:P12958)</f>
        <v>105000</v>
      </c>
      <c r="AH12959" s="5">
        <f>SUM(AH12958:AH12958)</f>
        <v>105000</v>
      </c>
      <c r="AJ12959" s="5">
        <f>SUM(AJ12958:AJ12958)</f>
        <v>105000</v>
      </c>
      <c r="AL12959" s="5">
        <f>SUM(AL12958:AL12958)</f>
        <v>315</v>
      </c>
    </row>
    <row r="12960" spans="1:38" x14ac:dyDescent="0.45">
      <c r="A12960" s="17" t="s">
        <v>18769</v>
      </c>
      <c r="B12960" s="22">
        <v>3770400299991</v>
      </c>
      <c r="C12960" s="17" t="s">
        <v>18770</v>
      </c>
      <c r="D12960" s="17" t="s">
        <v>18771</v>
      </c>
      <c r="E12960" s="3">
        <v>7498</v>
      </c>
      <c r="F12960" s="3">
        <v>816</v>
      </c>
      <c r="G12960" s="7" t="s">
        <v>18772</v>
      </c>
      <c r="H12960" s="3" t="s">
        <v>42</v>
      </c>
      <c r="I12960" s="3">
        <v>32414</v>
      </c>
      <c r="J12960" s="3">
        <v>1</v>
      </c>
      <c r="K12960" s="3">
        <v>0</v>
      </c>
      <c r="L12960" s="72">
        <v>0</v>
      </c>
      <c r="M12960" s="29" t="s">
        <v>43</v>
      </c>
      <c r="N12960" s="30">
        <f>((J12960*400)+(K12960*100))+L12960</f>
        <v>400</v>
      </c>
      <c r="O12960" s="30">
        <v>5000</v>
      </c>
      <c r="P12960" s="30">
        <f>N12960*O12960</f>
        <v>2000000</v>
      </c>
      <c r="AG12960" s="5">
        <f>IF(AND(AF12960="",P12960=""),0,IF((AF12960=""),P12960,IF((P12960=""),AF12960,AF12960+P12960)))</f>
        <v>2000000</v>
      </c>
      <c r="AH12960" s="5">
        <f>IF( (AA12960=""),AG12960*1,AG12960*(AA12960/100) )</f>
        <v>2000000</v>
      </c>
      <c r="AI12960" s="5">
        <v>0</v>
      </c>
      <c r="AJ12960" s="5">
        <f>IF((AI12960-AH12960) &gt; 1,0,IF((AI12960-AH12960)&lt;0,AH12960-AI12960,AI12960-AH12960))</f>
        <v>2000000</v>
      </c>
      <c r="AK12960" s="5">
        <v>0.3</v>
      </c>
      <c r="AL12960" s="5">
        <f>AJ12960*(AK12960/100)</f>
        <v>6000</v>
      </c>
    </row>
    <row r="12961" spans="1:38" x14ac:dyDescent="0.45">
      <c r="O12961" s="30" t="s">
        <v>54</v>
      </c>
      <c r="P12961" s="30">
        <f>SUM(P12960:P12960)</f>
        <v>2000000</v>
      </c>
      <c r="AH12961" s="5">
        <f>SUM(AH12960:AH12960)</f>
        <v>2000000</v>
      </c>
      <c r="AJ12961" s="5">
        <f>SUM(AJ12960:AJ12960)</f>
        <v>2000000</v>
      </c>
      <c r="AL12961" s="5">
        <f>SUM(AL12960:AL12960)</f>
        <v>6000</v>
      </c>
    </row>
    <row r="12962" spans="1:38" x14ac:dyDescent="0.45">
      <c r="A12962" s="17" t="s">
        <v>18761</v>
      </c>
      <c r="B12962" s="22">
        <v>3770300468758</v>
      </c>
      <c r="C12962" s="17" t="s">
        <v>18762</v>
      </c>
      <c r="D12962" s="17" t="s">
        <v>18763</v>
      </c>
      <c r="E12962" s="3">
        <v>7499</v>
      </c>
      <c r="F12962" s="3">
        <v>5858</v>
      </c>
      <c r="G12962" s="7" t="s">
        <v>18773</v>
      </c>
      <c r="H12962" s="3" t="s">
        <v>42</v>
      </c>
      <c r="I12962" s="3">
        <v>33653</v>
      </c>
      <c r="J12962" s="3">
        <v>0</v>
      </c>
      <c r="K12962" s="3">
        <v>0</v>
      </c>
      <c r="L12962" s="72">
        <v>36</v>
      </c>
      <c r="M12962" s="29" t="s">
        <v>208</v>
      </c>
      <c r="N12962" s="30">
        <f>((J12962*400)+(K12962*100))+L12962</f>
        <v>36</v>
      </c>
      <c r="O12962" s="30">
        <v>200</v>
      </c>
      <c r="P12962" s="30">
        <f>N12962*O12962</f>
        <v>7200</v>
      </c>
      <c r="Q12962" s="3">
        <v>1</v>
      </c>
      <c r="R12962" s="17" t="s">
        <v>18761</v>
      </c>
      <c r="S12962" s="26">
        <v>3770300468758</v>
      </c>
      <c r="T12962" s="17" t="s">
        <v>18762</v>
      </c>
      <c r="U12962" s="17" t="s">
        <v>18764</v>
      </c>
      <c r="W12962" s="3" t="s">
        <v>210</v>
      </c>
      <c r="X12962" s="3" t="s">
        <v>211</v>
      </c>
      <c r="Y12962" s="3" t="s">
        <v>212</v>
      </c>
      <c r="Z12962" s="5">
        <v>144</v>
      </c>
      <c r="AA12962" s="67">
        <v>100</v>
      </c>
      <c r="AB12962" s="5">
        <v>6900</v>
      </c>
      <c r="AC12962" s="5">
        <f>Z12962*AB12962</f>
        <v>993600</v>
      </c>
      <c r="AD12962" s="9">
        <v>5</v>
      </c>
      <c r="AE12962" s="9">
        <v>5</v>
      </c>
      <c r="AF12962" s="5">
        <f>(AC12962*(100-AE12962))/100</f>
        <v>943920</v>
      </c>
      <c r="AG12962" s="5">
        <f>IF(AND(AF12962="",P12962=""),0,IF((AF12962=""),P12962, IF( (P12962=""),AF12962,AF12962+P12962)))</f>
        <v>951120</v>
      </c>
      <c r="AH12962" s="5">
        <f>IF( (AA12962=""),AG12962*1,AG12962*(AA12962/100) )</f>
        <v>951120</v>
      </c>
      <c r="AI12962" s="5">
        <v>50000000</v>
      </c>
      <c r="AJ12962" s="5">
        <f>IF((AI12962-AH12962) &gt; 1,0,IF((AI12962-AH12962)&lt;0,AH12962-AI12962,AI12962-AH12962))</f>
        <v>0</v>
      </c>
      <c r="AK12962" s="5">
        <v>0.02</v>
      </c>
      <c r="AL12962" s="5">
        <f>AJ12962*(AK12962/100)</f>
        <v>0</v>
      </c>
    </row>
    <row r="12963" spans="1:38" x14ac:dyDescent="0.45">
      <c r="Q12963" s="74">
        <v>1</v>
      </c>
      <c r="R12963" s="17" t="s">
        <v>18761</v>
      </c>
      <c r="S12963" s="26">
        <v>3770300468758</v>
      </c>
      <c r="T12963" s="17" t="s">
        <v>18762</v>
      </c>
      <c r="U12963" s="17" t="s">
        <v>18764</v>
      </c>
      <c r="W12963" s="3" t="s">
        <v>210</v>
      </c>
      <c r="X12963" s="3" t="s">
        <v>211</v>
      </c>
      <c r="Y12963" s="3" t="s">
        <v>212</v>
      </c>
      <c r="Z12963" s="5">
        <v>90</v>
      </c>
      <c r="AA12963" s="67">
        <v>100</v>
      </c>
      <c r="AB12963" s="5">
        <v>6900</v>
      </c>
      <c r="AC12963" s="5">
        <f>Z12963*AB12963</f>
        <v>621000</v>
      </c>
      <c r="AD12963" s="9">
        <v>5</v>
      </c>
      <c r="AE12963" s="9">
        <v>5</v>
      </c>
      <c r="AF12963" s="5">
        <f>(AC12963*(100-AE12963))/100</f>
        <v>589950</v>
      </c>
      <c r="AG12963" s="5">
        <f>IF( (AF12963=""),0,SUM(AF12963:AF12963) )</f>
        <v>589950</v>
      </c>
      <c r="AH12963" s="5">
        <f>(AG12963/100)*(AA12963)</f>
        <v>589950</v>
      </c>
      <c r="AI12963" s="5">
        <v>0</v>
      </c>
      <c r="AJ12963" s="5">
        <f>IF((AI12963-AH12963) &gt; 1,0,IF((AI12963-AH12963)&lt;0,AH12963-AI12963,AI12963-AH12963))</f>
        <v>589950</v>
      </c>
      <c r="AK12963" s="5">
        <v>0.02</v>
      </c>
      <c r="AL12963" s="5">
        <f>AJ12963*(AK12963/100)</f>
        <v>117.99000000000001</v>
      </c>
    </row>
    <row r="12964" spans="1:38" x14ac:dyDescent="0.45">
      <c r="O12964" s="30" t="s">
        <v>54</v>
      </c>
      <c r="P12964" s="30">
        <f>SUM(P12962:P12963)</f>
        <v>7200</v>
      </c>
      <c r="AH12964" s="5">
        <f>SUM(AH12962:AH12963)</f>
        <v>1541070</v>
      </c>
      <c r="AJ12964" s="5">
        <f>SUM(AJ12962:AJ12963)</f>
        <v>589950</v>
      </c>
      <c r="AL12964" s="5">
        <f>SUM(AL12962:AL12963)</f>
        <v>117.99000000000001</v>
      </c>
    </row>
    <row r="12965" spans="1:38" x14ac:dyDescent="0.45">
      <c r="A12965" s="17" t="s">
        <v>18774</v>
      </c>
      <c r="B12965" s="22">
        <v>3770400043678</v>
      </c>
      <c r="C12965" s="17" t="s">
        <v>18775</v>
      </c>
      <c r="D12965" s="17" t="s">
        <v>18776</v>
      </c>
      <c r="E12965" s="3">
        <v>7500</v>
      </c>
      <c r="F12965" s="3">
        <v>1011</v>
      </c>
      <c r="G12965" s="7" t="s">
        <v>18777</v>
      </c>
      <c r="H12965" s="3" t="s">
        <v>42</v>
      </c>
      <c r="I12965" s="3">
        <v>12229</v>
      </c>
      <c r="J12965" s="3">
        <v>5</v>
      </c>
      <c r="K12965" s="3">
        <v>2</v>
      </c>
      <c r="L12965" s="72">
        <v>94</v>
      </c>
      <c r="M12965" s="29" t="s">
        <v>90</v>
      </c>
      <c r="N12965" s="30">
        <f>((J12965*400)+(K12965*100))+L12965</f>
        <v>2294</v>
      </c>
      <c r="O12965" s="30">
        <v>150</v>
      </c>
      <c r="P12965" s="30">
        <f>N12965*O12965</f>
        <v>344100</v>
      </c>
      <c r="AG12965" s="5">
        <f>IF(AND(AF12965="",P12965=""),0,IF((AF12965=""),P12965,IF((P12965=""),AF12965,AF12965+P12965)))</f>
        <v>344100</v>
      </c>
      <c r="AH12965" s="5">
        <f>IF( (AA12965=""),AG12965*1,AG12965*(AA12965/100) )</f>
        <v>344100</v>
      </c>
      <c r="AI12965" s="5">
        <v>50000000</v>
      </c>
      <c r="AJ12965" s="5">
        <f>IF((AI12965-AH12965) &gt; 1,0,IF((AI12965-AH12965)&lt;0,AH12965-AI12965,AI12965-AH12965))</f>
        <v>0</v>
      </c>
      <c r="AK12965" s="5">
        <v>0.01</v>
      </c>
      <c r="AL12965" s="5">
        <f>AJ12965*(AK12965/100)</f>
        <v>0</v>
      </c>
    </row>
    <row r="12966" spans="1:38" x14ac:dyDescent="0.45">
      <c r="E12966" s="3">
        <v>7501</v>
      </c>
      <c r="F12966" s="3">
        <v>8097</v>
      </c>
      <c r="G12966" s="7" t="s">
        <v>18778</v>
      </c>
      <c r="H12966" s="3" t="s">
        <v>42</v>
      </c>
      <c r="I12966" s="3">
        <v>12280</v>
      </c>
    </row>
    <row r="12967" spans="1:38" x14ac:dyDescent="0.45">
      <c r="O12967" s="30" t="s">
        <v>54</v>
      </c>
      <c r="P12967" s="30">
        <f>SUM(P12965:P12966)</f>
        <v>344100</v>
      </c>
      <c r="AH12967" s="5">
        <f>SUM(AH12965:AH12966)</f>
        <v>344100</v>
      </c>
      <c r="AJ12967" s="5">
        <f>SUM(AJ12965:AJ12966)</f>
        <v>0</v>
      </c>
      <c r="AL12967" s="5">
        <f>SUM(AL12965:AL12966)</f>
        <v>0</v>
      </c>
    </row>
    <row r="12968" spans="1:38" x14ac:dyDescent="0.45">
      <c r="A12968" s="17" t="s">
        <v>18779</v>
      </c>
      <c r="B12968" s="22">
        <v>3620600069949</v>
      </c>
      <c r="C12968" s="17" t="s">
        <v>18780</v>
      </c>
      <c r="D12968" s="17" t="s">
        <v>18781</v>
      </c>
      <c r="E12968" s="3">
        <v>7502</v>
      </c>
      <c r="F12968" s="3">
        <v>2471</v>
      </c>
      <c r="G12968" s="7" t="s">
        <v>18782</v>
      </c>
      <c r="H12968" s="3" t="s">
        <v>42</v>
      </c>
      <c r="I12968" s="3">
        <v>9945</v>
      </c>
      <c r="J12968" s="3">
        <v>0</v>
      </c>
      <c r="K12968" s="3">
        <v>0</v>
      </c>
      <c r="L12968" s="72">
        <v>49</v>
      </c>
      <c r="M12968" s="29" t="s">
        <v>43</v>
      </c>
      <c r="N12968" s="30">
        <f>((J12968*400)+(K12968*100))+L12968</f>
        <v>49</v>
      </c>
      <c r="O12968" s="30">
        <v>5000</v>
      </c>
      <c r="P12968" s="30">
        <f>N12968*O12968</f>
        <v>245000</v>
      </c>
      <c r="AG12968" s="5">
        <f>IF(AND(AF12968="",P12968=""),0,IF((AF12968=""),P12968,IF((P12968=""),AF12968,AF12968+P12968)))</f>
        <v>245000</v>
      </c>
      <c r="AH12968" s="5">
        <f>IF( (AA12968=""),AG12968*1,AG12968*(AA12968/100) )</f>
        <v>245000</v>
      </c>
      <c r="AI12968" s="5">
        <v>0</v>
      </c>
      <c r="AJ12968" s="5">
        <f>IF((AI12968-AH12968) &gt; 1,0,IF((AI12968-AH12968)&lt;0,AH12968-AI12968,AI12968-AH12968))</f>
        <v>245000</v>
      </c>
      <c r="AK12968" s="5">
        <v>0.3</v>
      </c>
      <c r="AL12968" s="5">
        <f>AJ12968*(AK12968/100)</f>
        <v>735</v>
      </c>
    </row>
    <row r="12969" spans="1:38" x14ac:dyDescent="0.45">
      <c r="O12969" s="30" t="s">
        <v>54</v>
      </c>
      <c r="P12969" s="30">
        <f>SUM(P12968:P12968)</f>
        <v>245000</v>
      </c>
      <c r="AH12969" s="5">
        <f>SUM(AH12968:AH12968)</f>
        <v>245000</v>
      </c>
      <c r="AJ12969" s="5">
        <f>SUM(AJ12968:AJ12968)</f>
        <v>245000</v>
      </c>
      <c r="AL12969" s="5">
        <f>SUM(AL12968:AL12968)</f>
        <v>735</v>
      </c>
    </row>
    <row r="12970" spans="1:38" x14ac:dyDescent="0.45">
      <c r="A12970" s="17" t="s">
        <v>18783</v>
      </c>
      <c r="B12970" s="22">
        <v>3860700039799</v>
      </c>
      <c r="C12970" s="17" t="s">
        <v>18784</v>
      </c>
      <c r="D12970" s="17" t="s">
        <v>18785</v>
      </c>
      <c r="E12970" s="3">
        <v>7503</v>
      </c>
      <c r="F12970" s="3">
        <v>9413</v>
      </c>
      <c r="G12970" s="7" t="s">
        <v>18786</v>
      </c>
      <c r="H12970" s="3" t="s">
        <v>42</v>
      </c>
      <c r="I12970" s="3">
        <v>10230</v>
      </c>
    </row>
    <row r="12971" spans="1:38" x14ac:dyDescent="0.45">
      <c r="O12971" s="30" t="s">
        <v>54</v>
      </c>
      <c r="P12971" s="30">
        <f>SUM(P12970:P12970)</f>
        <v>0</v>
      </c>
      <c r="AH12971" s="5">
        <f>SUM(AH12970:AH12970)</f>
        <v>0</v>
      </c>
      <c r="AJ12971" s="5">
        <f>SUM(AJ12970:AJ12970)</f>
        <v>0</v>
      </c>
      <c r="AL12971" s="5">
        <f>SUM(AL12970:AL12970)</f>
        <v>0</v>
      </c>
    </row>
    <row r="12972" spans="1:38" x14ac:dyDescent="0.45">
      <c r="A12972" s="17" t="s">
        <v>18787</v>
      </c>
      <c r="B12972" s="22">
        <v>3770400003521</v>
      </c>
      <c r="C12972" s="17" t="s">
        <v>18788</v>
      </c>
      <c r="D12972" s="17" t="s">
        <v>18789</v>
      </c>
      <c r="E12972" s="3">
        <v>7504</v>
      </c>
      <c r="F12972" s="3">
        <v>2412</v>
      </c>
      <c r="G12972" s="7" t="s">
        <v>18790</v>
      </c>
      <c r="H12972" s="3" t="s">
        <v>42</v>
      </c>
      <c r="I12972" s="3">
        <v>2842</v>
      </c>
      <c r="J12972" s="3">
        <v>0</v>
      </c>
      <c r="K12972" s="3">
        <v>0</v>
      </c>
      <c r="L12972" s="72">
        <v>20</v>
      </c>
      <c r="M12972" s="29" t="s">
        <v>43</v>
      </c>
      <c r="N12972" s="30">
        <f>((J12972*400)+(K12972*100))+L12972</f>
        <v>20</v>
      </c>
      <c r="O12972" s="30">
        <v>500</v>
      </c>
      <c r="P12972" s="30">
        <f>N12972*O12972</f>
        <v>10000</v>
      </c>
      <c r="AG12972" s="5">
        <f>IF(AND(AF12972="",P12972=""),0,IF((AF12972=""),P12972,IF((P12972=""),AF12972,AF12972+P12972)))</f>
        <v>10000</v>
      </c>
      <c r="AH12972" s="5">
        <f>IF( (AA12972=""),AG12972*1,AG12972*(AA12972/100) )</f>
        <v>10000</v>
      </c>
      <c r="AI12972" s="5">
        <v>0</v>
      </c>
      <c r="AJ12972" s="5">
        <f>IF((AI12972-AH12972) &gt; 1,0,IF((AI12972-AH12972)&lt;0,AH12972-AI12972,AI12972-AH12972))</f>
        <v>10000</v>
      </c>
      <c r="AK12972" s="5">
        <v>0.3</v>
      </c>
      <c r="AL12972" s="5">
        <f>AJ12972*(AK12972/100)</f>
        <v>30</v>
      </c>
    </row>
    <row r="12973" spans="1:38" x14ac:dyDescent="0.45">
      <c r="O12973" s="30" t="s">
        <v>54</v>
      </c>
      <c r="P12973" s="30">
        <f>SUM(P12972:P12972)</f>
        <v>10000</v>
      </c>
      <c r="AH12973" s="5">
        <f>SUM(AH12972:AH12972)</f>
        <v>10000</v>
      </c>
      <c r="AJ12973" s="5">
        <f>SUM(AJ12972:AJ12972)</f>
        <v>10000</v>
      </c>
      <c r="AL12973" s="5">
        <f>SUM(AL12972:AL12972)</f>
        <v>30</v>
      </c>
    </row>
    <row r="12974" spans="1:38" x14ac:dyDescent="0.45">
      <c r="A12974" s="17" t="s">
        <v>18791</v>
      </c>
      <c r="B12974" s="22">
        <v>3101202103581</v>
      </c>
      <c r="C12974" s="17" t="s">
        <v>18792</v>
      </c>
      <c r="D12974" s="17" t="s">
        <v>18793</v>
      </c>
      <c r="E12974" s="3">
        <v>7505</v>
      </c>
      <c r="F12974" s="3">
        <v>1722</v>
      </c>
      <c r="G12974" s="7" t="s">
        <v>18794</v>
      </c>
      <c r="H12974" s="3" t="s">
        <v>42</v>
      </c>
      <c r="I12974" s="3">
        <v>2877</v>
      </c>
    </row>
    <row r="12975" spans="1:38" x14ac:dyDescent="0.45">
      <c r="E12975" s="3">
        <v>7506</v>
      </c>
      <c r="F12975" s="3">
        <v>6710</v>
      </c>
      <c r="G12975" s="7" t="s">
        <v>18795</v>
      </c>
      <c r="H12975" s="3" t="s">
        <v>42</v>
      </c>
      <c r="I12975" s="3">
        <v>2878</v>
      </c>
    </row>
    <row r="12976" spans="1:38" x14ac:dyDescent="0.45">
      <c r="E12976" s="3">
        <v>7507</v>
      </c>
      <c r="F12976" s="3">
        <v>9800</v>
      </c>
      <c r="G12976" s="7" t="s">
        <v>18796</v>
      </c>
      <c r="H12976" s="3" t="s">
        <v>42</v>
      </c>
      <c r="I12976" s="3">
        <v>2884</v>
      </c>
    </row>
    <row r="12977" spans="1:38" x14ac:dyDescent="0.45">
      <c r="O12977" s="30" t="s">
        <v>54</v>
      </c>
      <c r="P12977" s="30">
        <f>SUM(P12974:P12976)</f>
        <v>0</v>
      </c>
      <c r="AH12977" s="5">
        <f>SUM(AH12974:AH12976)</f>
        <v>0</v>
      </c>
      <c r="AJ12977" s="5">
        <f>SUM(AJ12974:AJ12976)</f>
        <v>0</v>
      </c>
      <c r="AL12977" s="5">
        <f>SUM(AL12974:AL12976)</f>
        <v>0</v>
      </c>
    </row>
    <row r="12978" spans="1:38" x14ac:dyDescent="0.45">
      <c r="A12978" s="17" t="s">
        <v>18787</v>
      </c>
      <c r="B12978" s="22">
        <v>3770400003521</v>
      </c>
      <c r="C12978" s="17" t="s">
        <v>18788</v>
      </c>
      <c r="D12978" s="17" t="s">
        <v>18789</v>
      </c>
      <c r="E12978" s="3">
        <v>7508</v>
      </c>
      <c r="F12978" s="3">
        <v>8952</v>
      </c>
      <c r="G12978" s="7" t="s">
        <v>18797</v>
      </c>
      <c r="H12978" s="3" t="s">
        <v>42</v>
      </c>
      <c r="I12978" s="3">
        <v>2976</v>
      </c>
    </row>
    <row r="12979" spans="1:38" x14ac:dyDescent="0.45">
      <c r="E12979" s="3">
        <v>7509</v>
      </c>
      <c r="F12979" s="3">
        <v>87</v>
      </c>
      <c r="G12979" s="7" t="s">
        <v>18798</v>
      </c>
      <c r="H12979" s="3" t="s">
        <v>42</v>
      </c>
      <c r="I12979" s="3">
        <v>9067</v>
      </c>
      <c r="J12979" s="3">
        <v>0</v>
      </c>
      <c r="K12979" s="3">
        <v>0</v>
      </c>
      <c r="L12979" s="72">
        <v>27</v>
      </c>
      <c r="M12979" s="29" t="s">
        <v>43</v>
      </c>
      <c r="N12979" s="30">
        <f>((J12979*400)+(K12979*100))+L12979</f>
        <v>27</v>
      </c>
      <c r="O12979" s="30">
        <v>5500</v>
      </c>
      <c r="P12979" s="30">
        <f>N12979*O12979</f>
        <v>148500</v>
      </c>
      <c r="AG12979" s="5">
        <f>IF(AND(AF12979="",P12979=""),0,IF((AF12979=""),P12979,IF((P12979=""),AF12979,AF12979+P12979)))</f>
        <v>148500</v>
      </c>
      <c r="AH12979" s="5">
        <f>IF( (AA12979=""),AG12979*1,AG12979*(AA12979/100) )</f>
        <v>148500</v>
      </c>
      <c r="AI12979" s="5">
        <v>0</v>
      </c>
      <c r="AJ12979" s="5">
        <f>IF((AI12979-AH12979) &gt; 1,0,IF((AI12979-AH12979)&lt;0,AH12979-AI12979,AI12979-AH12979))</f>
        <v>148500</v>
      </c>
      <c r="AK12979" s="5">
        <v>0.3</v>
      </c>
      <c r="AL12979" s="5">
        <f>AJ12979*(AK12979/100)</f>
        <v>445.5</v>
      </c>
    </row>
    <row r="12980" spans="1:38" x14ac:dyDescent="0.45">
      <c r="O12980" s="30" t="s">
        <v>54</v>
      </c>
      <c r="P12980" s="30">
        <f>SUM(P12978:P12979)</f>
        <v>148500</v>
      </c>
      <c r="AH12980" s="5">
        <f>SUM(AH12978:AH12979)</f>
        <v>148500</v>
      </c>
      <c r="AJ12980" s="5">
        <f>SUM(AJ12978:AJ12979)</f>
        <v>148500</v>
      </c>
      <c r="AL12980" s="5">
        <f>SUM(AL12978:AL12979)</f>
        <v>445.5</v>
      </c>
    </row>
    <row r="12981" spans="1:38" x14ac:dyDescent="0.45">
      <c r="A12981" s="17" t="s">
        <v>18799</v>
      </c>
      <c r="B12981" s="22">
        <v>3501000194965</v>
      </c>
      <c r="C12981" s="17" t="s">
        <v>18800</v>
      </c>
      <c r="D12981" s="17" t="s">
        <v>18801</v>
      </c>
      <c r="E12981" s="3">
        <v>7510</v>
      </c>
      <c r="F12981" s="3">
        <v>1001</v>
      </c>
      <c r="G12981" s="7" t="s">
        <v>18802</v>
      </c>
      <c r="H12981" s="3" t="s">
        <v>42</v>
      </c>
      <c r="I12981" s="3">
        <v>23201</v>
      </c>
      <c r="J12981" s="3">
        <v>0</v>
      </c>
      <c r="K12981" s="3">
        <v>0</v>
      </c>
      <c r="L12981" s="72">
        <v>20</v>
      </c>
      <c r="M12981" s="29" t="s">
        <v>43</v>
      </c>
      <c r="N12981" s="30">
        <f>((J12981*400)+(K12981*100))+L12981</f>
        <v>20</v>
      </c>
      <c r="O12981" s="30">
        <v>5000</v>
      </c>
      <c r="P12981" s="30">
        <f>N12981*O12981</f>
        <v>100000</v>
      </c>
      <c r="AG12981" s="5">
        <f>IF(AND(AF12981="",P12981=""),0,IF((AF12981=""),P12981,IF((P12981=""),AF12981,AF12981+P12981)))</f>
        <v>100000</v>
      </c>
      <c r="AH12981" s="5">
        <f>IF( (AA12981=""),AG12981*1,AG12981*(AA12981/100) )</f>
        <v>100000</v>
      </c>
      <c r="AI12981" s="5">
        <v>0</v>
      </c>
      <c r="AJ12981" s="5">
        <f>IF((AI12981-AH12981) &gt; 1,0,IF((AI12981-AH12981)&lt;0,AH12981-AI12981,AI12981-AH12981))</f>
        <v>100000</v>
      </c>
      <c r="AK12981" s="5">
        <v>0.3</v>
      </c>
      <c r="AL12981" s="5">
        <f>AJ12981*(AK12981/100)</f>
        <v>300</v>
      </c>
    </row>
    <row r="12982" spans="1:38" x14ac:dyDescent="0.45">
      <c r="O12982" s="30" t="s">
        <v>54</v>
      </c>
      <c r="P12982" s="30">
        <f>SUM(P12981:P12981)</f>
        <v>100000</v>
      </c>
      <c r="AH12982" s="5">
        <f>SUM(AH12981:AH12981)</f>
        <v>100000</v>
      </c>
      <c r="AJ12982" s="5">
        <f>SUM(AJ12981:AJ12981)</f>
        <v>100000</v>
      </c>
      <c r="AL12982" s="5">
        <f>SUM(AL12981:AL12981)</f>
        <v>300</v>
      </c>
    </row>
    <row r="12983" spans="1:38" x14ac:dyDescent="0.45">
      <c r="A12983" s="17" t="s">
        <v>18803</v>
      </c>
      <c r="B12983" s="22">
        <v>3101200665981</v>
      </c>
      <c r="C12983" s="17" t="s">
        <v>18804</v>
      </c>
      <c r="D12983" s="17" t="s">
        <v>18805</v>
      </c>
      <c r="E12983" s="3">
        <v>7511</v>
      </c>
      <c r="F12983" s="3">
        <v>3821</v>
      </c>
      <c r="G12983" s="7" t="s">
        <v>18806</v>
      </c>
      <c r="H12983" s="3" t="s">
        <v>42</v>
      </c>
      <c r="I12983" s="3">
        <v>29542</v>
      </c>
      <c r="J12983" s="3">
        <v>3</v>
      </c>
      <c r="K12983" s="3">
        <v>1</v>
      </c>
      <c r="L12983" s="72">
        <v>34</v>
      </c>
      <c r="M12983" s="29" t="s">
        <v>43</v>
      </c>
      <c r="N12983" s="30">
        <f>((J12983*400)+(K12983*100))+L12983</f>
        <v>1334</v>
      </c>
      <c r="O12983" s="30">
        <v>4400</v>
      </c>
      <c r="P12983" s="30">
        <f>N12983*O12983</f>
        <v>5869600</v>
      </c>
      <c r="AG12983" s="5">
        <f>IF(AND(AF12983="",P12983=""),0,IF((AF12983=""),P12983,IF((P12983=""),AF12983,AF12983+P12983)))</f>
        <v>5869600</v>
      </c>
      <c r="AH12983" s="5">
        <f>IF( (AA12983=""),AG12983*1,AG12983*(AA12983/100) )</f>
        <v>5869600</v>
      </c>
      <c r="AI12983" s="5">
        <v>0</v>
      </c>
      <c r="AJ12983" s="5">
        <f>IF((AI12983-AH12983) &gt; 1,0,IF((AI12983-AH12983)&lt;0,AH12983-AI12983,AI12983-AH12983))</f>
        <v>5869600</v>
      </c>
      <c r="AK12983" s="5">
        <v>0.3</v>
      </c>
      <c r="AL12983" s="5">
        <f>AJ12983*(AK12983/100)</f>
        <v>17608.8</v>
      </c>
    </row>
    <row r="12984" spans="1:38" x14ac:dyDescent="0.45">
      <c r="O12984" s="30" t="s">
        <v>54</v>
      </c>
      <c r="P12984" s="30">
        <f>SUM(P12983:P12983)</f>
        <v>5869600</v>
      </c>
      <c r="AH12984" s="5">
        <f>SUM(AH12983:AH12983)</f>
        <v>5869600</v>
      </c>
      <c r="AJ12984" s="5">
        <f>SUM(AJ12983:AJ12983)</f>
        <v>5869600</v>
      </c>
      <c r="AL12984" s="5">
        <f>SUM(AL12983:AL12983)</f>
        <v>17608.8</v>
      </c>
    </row>
    <row r="12985" spans="1:38" x14ac:dyDescent="0.45">
      <c r="A12985" s="17" t="s">
        <v>18807</v>
      </c>
      <c r="B12985" s="22">
        <v>3770400047720</v>
      </c>
      <c r="C12985" s="17" t="s">
        <v>18808</v>
      </c>
      <c r="D12985" s="17" t="s">
        <v>18809</v>
      </c>
      <c r="E12985" s="3">
        <v>7512</v>
      </c>
      <c r="F12985" s="3">
        <v>7369</v>
      </c>
      <c r="G12985" s="7" t="s">
        <v>18810</v>
      </c>
      <c r="H12985" s="3" t="s">
        <v>42</v>
      </c>
      <c r="I12985" s="3">
        <v>30348</v>
      </c>
    </row>
    <row r="12986" spans="1:38" x14ac:dyDescent="0.45">
      <c r="O12986" s="30" t="s">
        <v>54</v>
      </c>
      <c r="P12986" s="30">
        <f>SUM(P12985:P12985)</f>
        <v>0</v>
      </c>
      <c r="AH12986" s="5">
        <f>SUM(AH12985:AH12985)</f>
        <v>0</v>
      </c>
      <c r="AJ12986" s="5">
        <f>SUM(AJ12985:AJ12985)</f>
        <v>0</v>
      </c>
      <c r="AL12986" s="5">
        <f>SUM(AL12985:AL12985)</f>
        <v>0</v>
      </c>
    </row>
    <row r="12987" spans="1:38" x14ac:dyDescent="0.45">
      <c r="A12987" s="17" t="s">
        <v>18811</v>
      </c>
      <c r="B12987" s="22">
        <v>3779900080970</v>
      </c>
      <c r="C12987" s="17" t="s">
        <v>18812</v>
      </c>
      <c r="D12987" s="17" t="s">
        <v>18813</v>
      </c>
      <c r="E12987" s="3">
        <v>7513</v>
      </c>
      <c r="F12987" s="3">
        <v>6482</v>
      </c>
      <c r="G12987" s="7" t="s">
        <v>18814</v>
      </c>
      <c r="H12987" s="3" t="s">
        <v>42</v>
      </c>
      <c r="I12987" s="3">
        <v>19905</v>
      </c>
    </row>
    <row r="12988" spans="1:38" x14ac:dyDescent="0.45">
      <c r="O12988" s="30" t="s">
        <v>54</v>
      </c>
      <c r="P12988" s="30">
        <f>SUM(P12987:P12987)</f>
        <v>0</v>
      </c>
      <c r="AH12988" s="5">
        <f>SUM(AH12987:AH12987)</f>
        <v>0</v>
      </c>
      <c r="AJ12988" s="5">
        <f>SUM(AJ12987:AJ12987)</f>
        <v>0</v>
      </c>
      <c r="AL12988" s="5">
        <f>SUM(AL12987:AL12987)</f>
        <v>0</v>
      </c>
    </row>
    <row r="12989" spans="1:38" x14ac:dyDescent="0.45">
      <c r="A12989" s="17" t="s">
        <v>18815</v>
      </c>
      <c r="B12989" s="22">
        <v>3770400281404</v>
      </c>
      <c r="C12989" s="17" t="s">
        <v>18816</v>
      </c>
      <c r="D12989" s="17" t="s">
        <v>18817</v>
      </c>
      <c r="E12989" s="3">
        <v>7514</v>
      </c>
      <c r="F12989" s="3">
        <v>9693</v>
      </c>
      <c r="G12989" s="7" t="s">
        <v>18818</v>
      </c>
      <c r="H12989" s="3" t="s">
        <v>42</v>
      </c>
      <c r="I12989" s="3">
        <v>4349</v>
      </c>
    </row>
    <row r="12990" spans="1:38" x14ac:dyDescent="0.45">
      <c r="E12990" s="3">
        <v>7515</v>
      </c>
      <c r="F12990" s="3">
        <v>9611</v>
      </c>
      <c r="G12990" s="7" t="s">
        <v>18819</v>
      </c>
      <c r="H12990" s="3" t="s">
        <v>42</v>
      </c>
      <c r="I12990" s="3">
        <v>4350</v>
      </c>
    </row>
    <row r="12991" spans="1:38" x14ac:dyDescent="0.45">
      <c r="O12991" s="30" t="s">
        <v>54</v>
      </c>
      <c r="P12991" s="30">
        <f>SUM(P12989:P12990)</f>
        <v>0</v>
      </c>
      <c r="AH12991" s="5">
        <f>SUM(AH12989:AH12990)</f>
        <v>0</v>
      </c>
      <c r="AJ12991" s="5">
        <f>SUM(AJ12989:AJ12990)</f>
        <v>0</v>
      </c>
      <c r="AL12991" s="5">
        <f>SUM(AL12989:AL12990)</f>
        <v>0</v>
      </c>
    </row>
    <row r="12992" spans="1:38" x14ac:dyDescent="0.45">
      <c r="A12992" s="17" t="s">
        <v>18820</v>
      </c>
      <c r="B12992" s="22">
        <v>3770300081454</v>
      </c>
      <c r="C12992" s="17" t="s">
        <v>18821</v>
      </c>
      <c r="D12992" s="17" t="s">
        <v>18822</v>
      </c>
      <c r="E12992" s="3">
        <v>7516</v>
      </c>
      <c r="F12992" s="3">
        <v>6821</v>
      </c>
      <c r="G12992" s="7" t="s">
        <v>18823</v>
      </c>
      <c r="H12992" s="3" t="s">
        <v>42</v>
      </c>
      <c r="I12992" s="3">
        <v>31270</v>
      </c>
    </row>
    <row r="12993" spans="1:38" x14ac:dyDescent="0.45">
      <c r="E12993" s="3">
        <v>7517</v>
      </c>
      <c r="F12993" s="3">
        <v>7813</v>
      </c>
      <c r="G12993" s="7" t="s">
        <v>18824</v>
      </c>
      <c r="H12993" s="3" t="s">
        <v>42</v>
      </c>
      <c r="I12993" s="3">
        <v>31271</v>
      </c>
    </row>
    <row r="12994" spans="1:38" x14ac:dyDescent="0.45">
      <c r="E12994" s="3">
        <v>7518</v>
      </c>
      <c r="F12994" s="3">
        <v>437</v>
      </c>
      <c r="G12994" s="7" t="s">
        <v>18825</v>
      </c>
      <c r="H12994" s="3" t="s">
        <v>42</v>
      </c>
      <c r="I12994" s="3">
        <v>31272</v>
      </c>
      <c r="J12994" s="3">
        <v>0</v>
      </c>
      <c r="K12994" s="3">
        <v>1</v>
      </c>
      <c r="L12994" s="72">
        <v>10</v>
      </c>
      <c r="M12994" s="29" t="s">
        <v>43</v>
      </c>
      <c r="N12994" s="30">
        <f>((J12994*400)+(K12994*100))+L12994</f>
        <v>110</v>
      </c>
      <c r="O12994" s="30">
        <v>500</v>
      </c>
      <c r="P12994" s="30">
        <f>N12994*O12994</f>
        <v>55000</v>
      </c>
      <c r="AG12994" s="5">
        <f>IF(AND(AF12994="",P12994=""),0,IF((AF12994=""),P12994,IF((P12994=""),AF12994,AF12994+P12994)))</f>
        <v>55000</v>
      </c>
      <c r="AH12994" s="5">
        <f>IF( (AA12994=""),AG12994*1,AG12994*(AA12994/100) )</f>
        <v>55000</v>
      </c>
      <c r="AI12994" s="5">
        <v>0</v>
      </c>
      <c r="AJ12994" s="5">
        <f>IF((AI12994-AH12994) &gt; 1,0,IF((AI12994-AH12994)&lt;0,AH12994-AI12994,AI12994-AH12994))</f>
        <v>55000</v>
      </c>
      <c r="AK12994" s="5">
        <v>0.3</v>
      </c>
      <c r="AL12994" s="5">
        <f>AJ12994*(AK12994/100)</f>
        <v>165</v>
      </c>
    </row>
    <row r="12995" spans="1:38" x14ac:dyDescent="0.45">
      <c r="E12995" s="3">
        <v>7519</v>
      </c>
      <c r="F12995" s="3">
        <v>8054</v>
      </c>
      <c r="G12995" s="7" t="s">
        <v>18826</v>
      </c>
      <c r="H12995" s="3" t="s">
        <v>42</v>
      </c>
      <c r="I12995" s="3">
        <v>33687</v>
      </c>
    </row>
    <row r="12996" spans="1:38" x14ac:dyDescent="0.45">
      <c r="O12996" s="30" t="s">
        <v>54</v>
      </c>
      <c r="P12996" s="30">
        <f>SUM(P12992:P12995)</f>
        <v>55000</v>
      </c>
      <c r="AH12996" s="5">
        <f>SUM(AH12992:AH12995)</f>
        <v>55000</v>
      </c>
      <c r="AJ12996" s="5">
        <f>SUM(AJ12992:AJ12995)</f>
        <v>55000</v>
      </c>
      <c r="AL12996" s="5">
        <f>SUM(AL12992:AL12995)</f>
        <v>165</v>
      </c>
    </row>
    <row r="12997" spans="1:38" x14ac:dyDescent="0.45">
      <c r="A12997" s="17" t="s">
        <v>18827</v>
      </c>
      <c r="B12997" s="22">
        <v>1770400082278</v>
      </c>
      <c r="C12997" s="17" t="s">
        <v>18828</v>
      </c>
      <c r="D12997" s="17" t="s">
        <v>18122</v>
      </c>
      <c r="E12997" s="3">
        <v>7520</v>
      </c>
      <c r="F12997" s="3">
        <v>48</v>
      </c>
      <c r="G12997" s="7" t="s">
        <v>18829</v>
      </c>
      <c r="H12997" s="3" t="s">
        <v>42</v>
      </c>
      <c r="I12997" s="3">
        <v>2561</v>
      </c>
      <c r="J12997" s="3">
        <v>0</v>
      </c>
      <c r="K12997" s="3">
        <v>0</v>
      </c>
      <c r="L12997" s="72">
        <v>36</v>
      </c>
      <c r="M12997" s="29" t="s">
        <v>43</v>
      </c>
      <c r="N12997" s="30">
        <f>((J12997*400)+(K12997*100))+L12997</f>
        <v>36</v>
      </c>
      <c r="O12997" s="30">
        <v>500</v>
      </c>
      <c r="P12997" s="30">
        <f>N12997*O12997</f>
        <v>18000</v>
      </c>
      <c r="AG12997" s="5">
        <f>IF(AND(AF12997="",P12997=""),0,IF((AF12997=""),P12997,IF((P12997=""),AF12997,AF12997+P12997)))</f>
        <v>18000</v>
      </c>
      <c r="AH12997" s="5">
        <f>IF( (AA12997=""),AG12997*1,AG12997*(AA12997/100) )</f>
        <v>18000</v>
      </c>
      <c r="AI12997" s="5">
        <v>0</v>
      </c>
      <c r="AJ12997" s="5">
        <f>IF((AI12997-AH12997) &gt; 1,0,IF((AI12997-AH12997)&lt;0,AH12997-AI12997,AI12997-AH12997))</f>
        <v>18000</v>
      </c>
      <c r="AK12997" s="5">
        <v>0.3</v>
      </c>
      <c r="AL12997" s="5">
        <f>AJ12997*(AK12997/100)</f>
        <v>54</v>
      </c>
    </row>
    <row r="12998" spans="1:38" x14ac:dyDescent="0.45">
      <c r="O12998" s="30" t="s">
        <v>54</v>
      </c>
      <c r="P12998" s="30">
        <f>SUM(P12997:P12997)</f>
        <v>18000</v>
      </c>
      <c r="AH12998" s="5">
        <f>SUM(AH12997:AH12997)</f>
        <v>18000</v>
      </c>
      <c r="AJ12998" s="5">
        <f>SUM(AJ12997:AJ12997)</f>
        <v>18000</v>
      </c>
      <c r="AL12998" s="5">
        <f>SUM(AL12997:AL12997)</f>
        <v>54</v>
      </c>
    </row>
    <row r="12999" spans="1:38" x14ac:dyDescent="0.45">
      <c r="A12999" s="17" t="s">
        <v>18830</v>
      </c>
      <c r="B12999" s="22">
        <v>3770400300743</v>
      </c>
      <c r="C12999" s="17" t="s">
        <v>18831</v>
      </c>
      <c r="D12999" s="17" t="s">
        <v>18832</v>
      </c>
      <c r="E12999" s="3">
        <v>7521</v>
      </c>
      <c r="F12999" s="3">
        <v>138</v>
      </c>
      <c r="G12999" s="7" t="s">
        <v>18833</v>
      </c>
      <c r="H12999" s="3" t="s">
        <v>42</v>
      </c>
      <c r="I12999" s="3">
        <v>2895</v>
      </c>
      <c r="J12999" s="3">
        <v>4</v>
      </c>
      <c r="K12999" s="3">
        <v>2</v>
      </c>
      <c r="L12999" s="72">
        <v>65</v>
      </c>
      <c r="M12999" s="29" t="s">
        <v>90</v>
      </c>
      <c r="N12999" s="30">
        <f>((J12999*400)+(K12999*100))+L12999</f>
        <v>1865</v>
      </c>
      <c r="O12999" s="30">
        <v>380</v>
      </c>
      <c r="P12999" s="30">
        <f>N12999*O12999</f>
        <v>708700</v>
      </c>
      <c r="AG12999" s="5">
        <f>IF(AND(AF12999="",P12999=""),0,IF((AF12999=""),P12999,IF((P12999=""),AF12999,AF12999+P12999)))</f>
        <v>708700</v>
      </c>
      <c r="AH12999" s="5">
        <f>IF( (AA12999=""),AG12999*1,AG12999*(AA12999/100) )</f>
        <v>708700</v>
      </c>
      <c r="AI12999" s="5">
        <v>50000000</v>
      </c>
      <c r="AJ12999" s="5">
        <f>IF((AI12999-AH12999) &gt; 1,0,IF((AI12999-AH12999)&lt;0,AH12999-AI12999,AI12999-AH12999))</f>
        <v>0</v>
      </c>
      <c r="AK12999" s="5">
        <v>0.01</v>
      </c>
      <c r="AL12999" s="5">
        <f>AJ12999*(AK12999/100)</f>
        <v>0</v>
      </c>
    </row>
    <row r="13000" spans="1:38" x14ac:dyDescent="0.45">
      <c r="O13000" s="30" t="s">
        <v>54</v>
      </c>
      <c r="P13000" s="30">
        <f>SUM(P12999:P12999)</f>
        <v>708700</v>
      </c>
      <c r="AH13000" s="5">
        <f>SUM(AH12999:AH12999)</f>
        <v>708700</v>
      </c>
      <c r="AJ13000" s="5">
        <f>SUM(AJ12999:AJ12999)</f>
        <v>0</v>
      </c>
      <c r="AL13000" s="5">
        <f>SUM(AL12999:AL12999)</f>
        <v>0</v>
      </c>
    </row>
    <row r="13001" spans="1:38" x14ac:dyDescent="0.45">
      <c r="A13001" s="17" t="s">
        <v>18834</v>
      </c>
      <c r="B13001" s="22">
        <v>3770400019670</v>
      </c>
      <c r="C13001" s="17" t="s">
        <v>18835</v>
      </c>
      <c r="D13001" s="17" t="s">
        <v>18836</v>
      </c>
      <c r="E13001" s="3">
        <v>7522</v>
      </c>
      <c r="F13001" s="3">
        <v>8547</v>
      </c>
      <c r="G13001" s="7" t="s">
        <v>18837</v>
      </c>
      <c r="H13001" s="3" t="s">
        <v>42</v>
      </c>
      <c r="I13001" s="3">
        <v>2989</v>
      </c>
    </row>
    <row r="13002" spans="1:38" x14ac:dyDescent="0.45">
      <c r="E13002" s="3">
        <v>7523</v>
      </c>
      <c r="F13002" s="3">
        <v>6847</v>
      </c>
      <c r="G13002" s="7" t="s">
        <v>18838</v>
      </c>
      <c r="H13002" s="3" t="s">
        <v>42</v>
      </c>
      <c r="I13002" s="3">
        <v>2999</v>
      </c>
    </row>
    <row r="13003" spans="1:38" x14ac:dyDescent="0.45">
      <c r="O13003" s="30" t="s">
        <v>54</v>
      </c>
      <c r="P13003" s="30">
        <f>SUM(P13001:P13002)</f>
        <v>0</v>
      </c>
      <c r="AH13003" s="5">
        <f>SUM(AH13001:AH13002)</f>
        <v>0</v>
      </c>
      <c r="AJ13003" s="5">
        <f>SUM(AJ13001:AJ13002)</f>
        <v>0</v>
      </c>
      <c r="AL13003" s="5">
        <f>SUM(AL13001:AL13002)</f>
        <v>0</v>
      </c>
    </row>
    <row r="13004" spans="1:38" x14ac:dyDescent="0.45">
      <c r="A13004" s="17" t="s">
        <v>18830</v>
      </c>
      <c r="B13004" s="22">
        <v>3770400300743</v>
      </c>
      <c r="C13004" s="17" t="s">
        <v>18831</v>
      </c>
      <c r="D13004" s="17" t="s">
        <v>18832</v>
      </c>
      <c r="E13004" s="3">
        <v>7524</v>
      </c>
      <c r="F13004" s="3">
        <v>91</v>
      </c>
      <c r="G13004" s="7" t="s">
        <v>18839</v>
      </c>
      <c r="H13004" s="3" t="s">
        <v>42</v>
      </c>
      <c r="I13004" s="3">
        <v>9071</v>
      </c>
      <c r="J13004" s="3">
        <v>0</v>
      </c>
      <c r="K13004" s="3">
        <v>0</v>
      </c>
      <c r="L13004" s="72">
        <v>40</v>
      </c>
      <c r="M13004" s="29" t="s">
        <v>90</v>
      </c>
      <c r="N13004" s="30">
        <f>((J13004*400)+(K13004*100))+L13004</f>
        <v>40</v>
      </c>
      <c r="O13004" s="30">
        <v>5500</v>
      </c>
      <c r="P13004" s="30">
        <f>N13004*O13004</f>
        <v>220000</v>
      </c>
      <c r="AG13004" s="5">
        <f>IF(AND(AF13004="",P13004=""),0,IF((AF13004=""),P13004,IF((P13004=""),AF13004,AF13004+P13004)))</f>
        <v>220000</v>
      </c>
      <c r="AH13004" s="5">
        <f>IF( (AA13004=""),AG13004*1,AG13004*(AA13004/100) )</f>
        <v>220000</v>
      </c>
      <c r="AI13004" s="5">
        <v>50000000</v>
      </c>
      <c r="AJ13004" s="5">
        <f>IF((AI13004-AH13004) &gt; 1,0,IF((AI13004-AH13004)&lt;0,AH13004-AI13004,AI13004-AH13004))</f>
        <v>0</v>
      </c>
      <c r="AK13004" s="5">
        <v>0.01</v>
      </c>
      <c r="AL13004" s="5">
        <f>AJ13004*(AK13004/100)</f>
        <v>0</v>
      </c>
    </row>
    <row r="13005" spans="1:38" x14ac:dyDescent="0.45">
      <c r="E13005" s="3">
        <v>7525</v>
      </c>
      <c r="F13005" s="3">
        <v>2429</v>
      </c>
      <c r="G13005" s="7" t="s">
        <v>18840</v>
      </c>
      <c r="H13005" s="3" t="s">
        <v>42</v>
      </c>
      <c r="I13005" s="3">
        <v>9329</v>
      </c>
      <c r="J13005" s="3">
        <v>5</v>
      </c>
      <c r="K13005" s="3">
        <v>3</v>
      </c>
      <c r="L13005" s="72">
        <v>2</v>
      </c>
      <c r="M13005" s="29" t="s">
        <v>90</v>
      </c>
      <c r="N13005" s="30">
        <f>((J13005*400)+(K13005*100))+L13005</f>
        <v>2302</v>
      </c>
      <c r="O13005" s="30">
        <v>250</v>
      </c>
      <c r="P13005" s="30">
        <f>N13005*O13005</f>
        <v>575500</v>
      </c>
      <c r="AG13005" s="5">
        <f>IF(AND(AF13005="",P13005=""),0,IF((AF13005=""),P13005,IF((P13005=""),AF13005,AF13005+P13005)))</f>
        <v>575500</v>
      </c>
      <c r="AH13005" s="5">
        <f>IF( (AA13005=""),AG13005*1,AG13005*(AA13005/100) )</f>
        <v>575500</v>
      </c>
      <c r="AI13005" s="5">
        <v>0</v>
      </c>
      <c r="AJ13005" s="5">
        <f>IF((AI13005-AH13005) &gt; 1,0,IF((AI13005-AH13005)&lt;0,AH13005-AI13005,AI13005-AH13005))</f>
        <v>575500</v>
      </c>
      <c r="AK13005" s="5">
        <v>0.01</v>
      </c>
      <c r="AL13005" s="5">
        <f>AJ13005*(AK13005/100)</f>
        <v>57.550000000000004</v>
      </c>
    </row>
    <row r="13006" spans="1:38" x14ac:dyDescent="0.45">
      <c r="E13006" s="3">
        <v>7526</v>
      </c>
      <c r="F13006" s="3">
        <v>9137</v>
      </c>
      <c r="G13006" s="7" t="s">
        <v>18841</v>
      </c>
      <c r="H13006" s="3" t="s">
        <v>42</v>
      </c>
      <c r="I13006" s="3">
        <v>9341</v>
      </c>
    </row>
    <row r="13007" spans="1:38" x14ac:dyDescent="0.45">
      <c r="E13007" s="3">
        <v>7527</v>
      </c>
      <c r="F13007" s="3">
        <v>6634</v>
      </c>
      <c r="G13007" s="7" t="s">
        <v>18842</v>
      </c>
      <c r="H13007" s="3" t="s">
        <v>42</v>
      </c>
      <c r="I13007" s="3">
        <v>9951</v>
      </c>
    </row>
    <row r="13008" spans="1:38" x14ac:dyDescent="0.45">
      <c r="O13008" s="30" t="s">
        <v>54</v>
      </c>
      <c r="P13008" s="30">
        <f>SUM(P13004:P13007)</f>
        <v>795500</v>
      </c>
      <c r="AH13008" s="5">
        <f>SUM(AH13004:AH13007)</f>
        <v>795500</v>
      </c>
      <c r="AJ13008" s="5">
        <f>SUM(AJ13004:AJ13007)</f>
        <v>575500</v>
      </c>
      <c r="AL13008" s="5">
        <f>SUM(AL13004:AL13007)</f>
        <v>57.550000000000004</v>
      </c>
    </row>
    <row r="13009" spans="1:38" x14ac:dyDescent="0.45">
      <c r="A13009" s="17" t="s">
        <v>18843</v>
      </c>
      <c r="B13009" s="22">
        <v>3770400049820</v>
      </c>
      <c r="C13009" s="17" t="s">
        <v>18844</v>
      </c>
      <c r="D13009" s="17" t="s">
        <v>18845</v>
      </c>
      <c r="E13009" s="3">
        <v>7528</v>
      </c>
      <c r="F13009" s="3">
        <v>1033</v>
      </c>
      <c r="G13009" s="7" t="s">
        <v>18846</v>
      </c>
      <c r="H13009" s="3" t="s">
        <v>42</v>
      </c>
      <c r="I13009" s="3">
        <v>12813</v>
      </c>
      <c r="J13009" s="3">
        <v>3</v>
      </c>
      <c r="K13009" s="3">
        <v>3</v>
      </c>
      <c r="L13009" s="72">
        <v>24</v>
      </c>
      <c r="M13009" s="29" t="s">
        <v>43</v>
      </c>
      <c r="N13009" s="30">
        <f>((J13009*400)+(K13009*100))+L13009</f>
        <v>1524</v>
      </c>
      <c r="O13009" s="30">
        <v>380</v>
      </c>
      <c r="P13009" s="30">
        <f>N13009*O13009</f>
        <v>579120</v>
      </c>
      <c r="AG13009" s="5">
        <f>IF(AND(AF13009="",P13009=""),0,IF((AF13009=""),P13009,IF((P13009=""),AF13009,AF13009+P13009)))</f>
        <v>579120</v>
      </c>
      <c r="AH13009" s="5">
        <f>IF( (AA13009=""),AG13009*1,AG13009*(AA13009/100) )</f>
        <v>579120</v>
      </c>
      <c r="AI13009" s="5">
        <v>0</v>
      </c>
      <c r="AJ13009" s="5">
        <f>IF((AI13009-AH13009) &gt; 1,0,IF((AI13009-AH13009)&lt;0,AH13009-AI13009,AI13009-AH13009))</f>
        <v>579120</v>
      </c>
      <c r="AK13009" s="5">
        <v>0.3</v>
      </c>
      <c r="AL13009" s="5">
        <f>AJ13009*(AK13009/100)</f>
        <v>1737.3600000000001</v>
      </c>
    </row>
    <row r="13010" spans="1:38" x14ac:dyDescent="0.45">
      <c r="O13010" s="30" t="s">
        <v>54</v>
      </c>
      <c r="P13010" s="30">
        <f>SUM(P13009:P13009)</f>
        <v>579120</v>
      </c>
      <c r="AH13010" s="5">
        <f>SUM(AH13009:AH13009)</f>
        <v>579120</v>
      </c>
      <c r="AJ13010" s="5">
        <f>SUM(AJ13009:AJ13009)</f>
        <v>579120</v>
      </c>
      <c r="AL13010" s="5">
        <f>SUM(AL13009:AL13009)</f>
        <v>1737.3600000000001</v>
      </c>
    </row>
    <row r="13011" spans="1:38" x14ac:dyDescent="0.45">
      <c r="A13011" s="17" t="s">
        <v>18847</v>
      </c>
      <c r="B13011" s="22">
        <v>3849900011705</v>
      </c>
      <c r="C13011" s="17" t="s">
        <v>18848</v>
      </c>
      <c r="D13011" s="17" t="s">
        <v>1394</v>
      </c>
      <c r="E13011" s="3">
        <v>7529</v>
      </c>
      <c r="F13011" s="3">
        <v>7532</v>
      </c>
      <c r="G13011" s="7" t="s">
        <v>18849</v>
      </c>
      <c r="H13011" s="3" t="s">
        <v>42</v>
      </c>
      <c r="I13011" s="3">
        <v>12857</v>
      </c>
    </row>
    <row r="13012" spans="1:38" x14ac:dyDescent="0.45">
      <c r="O13012" s="30" t="s">
        <v>54</v>
      </c>
      <c r="P13012" s="30">
        <f>SUM(P13011:P13011)</f>
        <v>0</v>
      </c>
      <c r="AH13012" s="5">
        <f>SUM(AH13011:AH13011)</f>
        <v>0</v>
      </c>
      <c r="AJ13012" s="5">
        <f>SUM(AJ13011:AJ13011)</f>
        <v>0</v>
      </c>
      <c r="AL13012" s="5">
        <f>SUM(AL13011:AL13011)</f>
        <v>0</v>
      </c>
    </row>
    <row r="13013" spans="1:38" x14ac:dyDescent="0.45">
      <c r="A13013" s="17" t="s">
        <v>18843</v>
      </c>
      <c r="B13013" s="22">
        <v>3770400049820</v>
      </c>
      <c r="C13013" s="17" t="s">
        <v>18844</v>
      </c>
      <c r="D13013" s="17" t="s">
        <v>18845</v>
      </c>
      <c r="E13013" s="3">
        <v>7530</v>
      </c>
      <c r="F13013" s="3">
        <v>1611</v>
      </c>
      <c r="G13013" s="7" t="s">
        <v>18850</v>
      </c>
      <c r="H13013" s="3" t="s">
        <v>42</v>
      </c>
      <c r="I13013" s="3">
        <v>15333</v>
      </c>
      <c r="J13013" s="3">
        <v>5</v>
      </c>
      <c r="K13013" s="3">
        <v>3</v>
      </c>
      <c r="L13013" s="72">
        <v>82</v>
      </c>
      <c r="M13013" s="29" t="s">
        <v>43</v>
      </c>
      <c r="N13013" s="30">
        <f>((J13013*400)+(K13013*100))+L13013</f>
        <v>2382</v>
      </c>
      <c r="O13013" s="30">
        <v>200</v>
      </c>
      <c r="P13013" s="30">
        <f>N13013*O13013</f>
        <v>476400</v>
      </c>
      <c r="AG13013" s="5">
        <f>IF(AND(AF13013="",P13013=""),0,IF((AF13013=""),P13013,IF((P13013=""),AF13013,AF13013+P13013)))</f>
        <v>476400</v>
      </c>
      <c r="AH13013" s="5">
        <f>IF( (AA13013=""),AG13013*1,AG13013*(AA13013/100) )</f>
        <v>476400</v>
      </c>
      <c r="AI13013" s="5">
        <v>0</v>
      </c>
      <c r="AJ13013" s="5">
        <f>IF((AI13013-AH13013) &gt; 1,0,IF((AI13013-AH13013)&lt;0,AH13013-AI13013,AI13013-AH13013))</f>
        <v>476400</v>
      </c>
      <c r="AK13013" s="5">
        <v>0.3</v>
      </c>
      <c r="AL13013" s="5">
        <f>AJ13013*(AK13013/100)</f>
        <v>1429.2</v>
      </c>
    </row>
    <row r="13014" spans="1:38" x14ac:dyDescent="0.45">
      <c r="O13014" s="30" t="s">
        <v>54</v>
      </c>
      <c r="P13014" s="30">
        <f>SUM(P13013:P13013)</f>
        <v>476400</v>
      </c>
      <c r="AH13014" s="5">
        <f>SUM(AH13013:AH13013)</f>
        <v>476400</v>
      </c>
      <c r="AJ13014" s="5">
        <f>SUM(AJ13013:AJ13013)</f>
        <v>476400</v>
      </c>
      <c r="AL13014" s="5">
        <f>SUM(AL13013:AL13013)</f>
        <v>1429.2</v>
      </c>
    </row>
    <row r="13015" spans="1:38" x14ac:dyDescent="0.45">
      <c r="A13015" s="17" t="s">
        <v>18851</v>
      </c>
      <c r="B13015" s="22">
        <v>3900100543380</v>
      </c>
      <c r="C13015" s="17" t="s">
        <v>18852</v>
      </c>
      <c r="D13015" s="17" t="s">
        <v>18853</v>
      </c>
      <c r="E13015" s="3">
        <v>7531</v>
      </c>
      <c r="F13015" s="3">
        <v>2769</v>
      </c>
      <c r="G13015" s="7" t="s">
        <v>18854</v>
      </c>
      <c r="H13015" s="3" t="s">
        <v>42</v>
      </c>
      <c r="I13015" s="3">
        <v>16916</v>
      </c>
      <c r="J13015" s="3">
        <v>0</v>
      </c>
      <c r="K13015" s="3">
        <v>2</v>
      </c>
      <c r="L13015" s="72">
        <v>0</v>
      </c>
      <c r="M13015" s="29" t="s">
        <v>43</v>
      </c>
      <c r="N13015" s="30">
        <f>((J13015*400)+(K13015*100))+L13015</f>
        <v>200</v>
      </c>
      <c r="O13015" s="30">
        <v>750</v>
      </c>
      <c r="P13015" s="30">
        <f>N13015*O13015</f>
        <v>150000</v>
      </c>
      <c r="AG13015" s="5">
        <f>IF(AND(AF13015="",P13015=""),0,IF((AF13015=""),P13015,IF((P13015=""),AF13015,AF13015+P13015)))</f>
        <v>150000</v>
      </c>
      <c r="AH13015" s="5">
        <f>IF( (AA13015=""),AG13015*1,AG13015*(AA13015/100) )</f>
        <v>150000</v>
      </c>
      <c r="AI13015" s="5">
        <v>0</v>
      </c>
      <c r="AJ13015" s="5">
        <f>IF((AI13015-AH13015) &gt; 1,0,IF((AI13015-AH13015)&lt;0,AH13015-AI13015,AI13015-AH13015))</f>
        <v>150000</v>
      </c>
      <c r="AK13015" s="5">
        <v>0.3</v>
      </c>
      <c r="AL13015" s="5">
        <f>AJ13015*(AK13015/100)</f>
        <v>450</v>
      </c>
    </row>
    <row r="13016" spans="1:38" x14ac:dyDescent="0.45">
      <c r="O13016" s="30" t="s">
        <v>54</v>
      </c>
      <c r="P13016" s="30">
        <f>SUM(P13015:P13015)</f>
        <v>150000</v>
      </c>
      <c r="AH13016" s="5">
        <f>SUM(AH13015:AH13015)</f>
        <v>150000</v>
      </c>
      <c r="AJ13016" s="5">
        <f>SUM(AJ13015:AJ13015)</f>
        <v>150000</v>
      </c>
      <c r="AL13016" s="5">
        <f>SUM(AL13015:AL13015)</f>
        <v>450</v>
      </c>
    </row>
    <row r="13017" spans="1:38" x14ac:dyDescent="0.45">
      <c r="A13017" s="17" t="s">
        <v>18855</v>
      </c>
      <c r="B13017" s="22">
        <v>3770400053673</v>
      </c>
      <c r="C13017" s="17" t="s">
        <v>18856</v>
      </c>
      <c r="D13017" s="17" t="s">
        <v>18857</v>
      </c>
      <c r="E13017" s="3">
        <v>7532</v>
      </c>
      <c r="F13017" s="3">
        <v>1236</v>
      </c>
      <c r="G13017" s="7" t="s">
        <v>18858</v>
      </c>
      <c r="H13017" s="3" t="s">
        <v>42</v>
      </c>
      <c r="I13017" s="3">
        <v>17272</v>
      </c>
      <c r="J13017" s="3">
        <v>2</v>
      </c>
      <c r="K13017" s="3">
        <v>0</v>
      </c>
      <c r="L13017" s="72">
        <v>0</v>
      </c>
      <c r="M13017" s="29" t="s">
        <v>43</v>
      </c>
      <c r="N13017" s="30">
        <f>((J13017*400)+(K13017*100))+L13017</f>
        <v>800</v>
      </c>
      <c r="O13017" s="30">
        <v>230</v>
      </c>
      <c r="P13017" s="30">
        <f>N13017*O13017</f>
        <v>184000</v>
      </c>
      <c r="AG13017" s="5">
        <f>IF(AND(AF13017="",P13017=""),0,IF((AF13017=""),P13017,IF((P13017=""),AF13017,AF13017+P13017)))</f>
        <v>184000</v>
      </c>
      <c r="AH13017" s="5">
        <f>IF( (AA13017=""),AG13017*1,AG13017*(AA13017/100) )</f>
        <v>184000</v>
      </c>
      <c r="AI13017" s="5">
        <v>0</v>
      </c>
      <c r="AJ13017" s="5">
        <f>IF((AI13017-AH13017) &gt; 1,0,IF((AI13017-AH13017)&lt;0,AH13017-AI13017,AI13017-AH13017))</f>
        <v>184000</v>
      </c>
      <c r="AK13017" s="5">
        <v>0.3</v>
      </c>
      <c r="AL13017" s="5">
        <f>AJ13017*(AK13017/100)</f>
        <v>552</v>
      </c>
    </row>
    <row r="13018" spans="1:38" x14ac:dyDescent="0.45">
      <c r="E13018" s="3">
        <v>7533</v>
      </c>
      <c r="F13018" s="3">
        <v>6990</v>
      </c>
      <c r="G13018" s="7" t="s">
        <v>18859</v>
      </c>
      <c r="H13018" s="3" t="s">
        <v>42</v>
      </c>
      <c r="I13018" s="3">
        <v>17273</v>
      </c>
    </row>
    <row r="13019" spans="1:38" x14ac:dyDescent="0.45">
      <c r="O13019" s="30" t="s">
        <v>54</v>
      </c>
      <c r="P13019" s="30">
        <f>SUM(P13017:P13018)</f>
        <v>184000</v>
      </c>
      <c r="AH13019" s="5">
        <f>SUM(AH13017:AH13018)</f>
        <v>184000</v>
      </c>
      <c r="AJ13019" s="5">
        <f>SUM(AJ13017:AJ13018)</f>
        <v>184000</v>
      </c>
      <c r="AL13019" s="5">
        <f>SUM(AL13017:AL13018)</f>
        <v>552</v>
      </c>
    </row>
    <row r="13020" spans="1:38" x14ac:dyDescent="0.45">
      <c r="A13020" s="17" t="s">
        <v>18834</v>
      </c>
      <c r="B13020" s="22">
        <v>3770400019670</v>
      </c>
      <c r="C13020" s="17" t="s">
        <v>18835</v>
      </c>
      <c r="D13020" s="17" t="s">
        <v>18836</v>
      </c>
      <c r="E13020" s="3">
        <v>7534</v>
      </c>
      <c r="F13020" s="3">
        <v>3374</v>
      </c>
      <c r="G13020" s="7" t="s">
        <v>18860</v>
      </c>
      <c r="H13020" s="3" t="s">
        <v>42</v>
      </c>
      <c r="I13020" s="3">
        <v>17394</v>
      </c>
      <c r="J13020" s="3">
        <v>4</v>
      </c>
      <c r="K13020" s="3">
        <v>0</v>
      </c>
      <c r="L13020" s="72">
        <v>27.3</v>
      </c>
      <c r="M13020" s="29" t="s">
        <v>43</v>
      </c>
      <c r="N13020" s="30">
        <f>((J13020*400)+(K13020*100))+L13020</f>
        <v>1627.3</v>
      </c>
      <c r="O13020" s="30">
        <v>500</v>
      </c>
      <c r="P13020" s="30">
        <f>N13020*O13020</f>
        <v>813650</v>
      </c>
      <c r="AG13020" s="5">
        <f>IF(AND(AF13020="",P13020=""),0,IF((AF13020=""),P13020,IF((P13020=""),AF13020,AF13020+P13020)))</f>
        <v>813650</v>
      </c>
      <c r="AH13020" s="5">
        <f>IF( (AA13020=""),AG13020*1,AG13020*(AA13020/100) )</f>
        <v>813650</v>
      </c>
      <c r="AI13020" s="5">
        <v>0</v>
      </c>
      <c r="AJ13020" s="5">
        <f>IF((AI13020-AH13020) &gt; 1,0,IF((AI13020-AH13020)&lt;0,AH13020-AI13020,AI13020-AH13020))</f>
        <v>813650</v>
      </c>
      <c r="AK13020" s="5">
        <v>0.3</v>
      </c>
      <c r="AL13020" s="5">
        <f>AJ13020*(AK13020/100)</f>
        <v>2440.9500000000003</v>
      </c>
    </row>
    <row r="13021" spans="1:38" x14ac:dyDescent="0.45">
      <c r="O13021" s="30" t="s">
        <v>54</v>
      </c>
      <c r="P13021" s="30">
        <f>SUM(P13020:P13020)</f>
        <v>813650</v>
      </c>
      <c r="AH13021" s="5">
        <f>SUM(AH13020:AH13020)</f>
        <v>813650</v>
      </c>
      <c r="AJ13021" s="5">
        <f>SUM(AJ13020:AJ13020)</f>
        <v>813650</v>
      </c>
      <c r="AL13021" s="5">
        <f>SUM(AL13020:AL13020)</f>
        <v>2440.9500000000003</v>
      </c>
    </row>
    <row r="13022" spans="1:38" x14ac:dyDescent="0.45">
      <c r="A13022" s="17" t="s">
        <v>18861</v>
      </c>
      <c r="B13022" s="22">
        <v>3770400033435</v>
      </c>
      <c r="C13022" s="17" t="s">
        <v>18862</v>
      </c>
      <c r="D13022" s="17" t="s">
        <v>18863</v>
      </c>
      <c r="E13022" s="3">
        <v>7535</v>
      </c>
      <c r="F13022" s="3">
        <v>7554</v>
      </c>
      <c r="G13022" s="7" t="s">
        <v>18864</v>
      </c>
      <c r="H13022" s="3" t="s">
        <v>42</v>
      </c>
      <c r="I13022" s="3">
        <v>29272</v>
      </c>
    </row>
    <row r="13023" spans="1:38" x14ac:dyDescent="0.45">
      <c r="O13023" s="30" t="s">
        <v>54</v>
      </c>
      <c r="P13023" s="30">
        <f>SUM(P13022:P13022)</f>
        <v>0</v>
      </c>
      <c r="AH13023" s="5">
        <f>SUM(AH13022:AH13022)</f>
        <v>0</v>
      </c>
      <c r="AJ13023" s="5">
        <f>SUM(AJ13022:AJ13022)</f>
        <v>0</v>
      </c>
      <c r="AL13023" s="5">
        <f>SUM(AL13022:AL13022)</f>
        <v>0</v>
      </c>
    </row>
    <row r="13024" spans="1:38" x14ac:dyDescent="0.45">
      <c r="A13024" s="17" t="s">
        <v>18830</v>
      </c>
      <c r="B13024" s="22">
        <v>3770400300743</v>
      </c>
      <c r="C13024" s="17" t="s">
        <v>18831</v>
      </c>
      <c r="D13024" s="17" t="s">
        <v>18832</v>
      </c>
      <c r="E13024" s="3">
        <v>7536</v>
      </c>
      <c r="F13024" s="3">
        <v>8131</v>
      </c>
      <c r="G13024" s="7" t="s">
        <v>18865</v>
      </c>
      <c r="H13024" s="3" t="s">
        <v>42</v>
      </c>
      <c r="I13024" s="3">
        <v>31278</v>
      </c>
    </row>
    <row r="13025" spans="1:39" x14ac:dyDescent="0.45">
      <c r="E13025" s="3">
        <v>7537</v>
      </c>
      <c r="F13025" s="3">
        <v>3631</v>
      </c>
      <c r="G13025" s="7" t="s">
        <v>18866</v>
      </c>
      <c r="H13025" s="3" t="s">
        <v>42</v>
      </c>
      <c r="I13025" s="3">
        <v>32034</v>
      </c>
      <c r="J13025" s="3">
        <v>2</v>
      </c>
      <c r="K13025" s="3">
        <v>0</v>
      </c>
      <c r="L13025" s="72">
        <v>42</v>
      </c>
      <c r="M13025" s="29" t="s">
        <v>90</v>
      </c>
      <c r="N13025" s="30">
        <f>((J13025*400)+(K13025*100))+L13025</f>
        <v>842</v>
      </c>
      <c r="O13025" s="30">
        <v>880</v>
      </c>
      <c r="P13025" s="30">
        <f>N13025*O13025</f>
        <v>740960</v>
      </c>
      <c r="AG13025" s="5">
        <f>IF(AND(AF13025="",P13025=""),0,IF((AF13025=""),P13025,IF((P13025=""),AF13025,AF13025+P13025)))</f>
        <v>740960</v>
      </c>
      <c r="AH13025" s="5">
        <f>IF( (AA13025=""),AG13025*1,AG13025*(AA13025/100) )</f>
        <v>740960</v>
      </c>
      <c r="AI13025" s="5">
        <v>0</v>
      </c>
      <c r="AJ13025" s="5">
        <f>IF((AI13025-AH13025) &gt; 1,0,IF((AI13025-AH13025)&lt;0,AH13025-AI13025,AI13025-AH13025))</f>
        <v>740960</v>
      </c>
      <c r="AK13025" s="5">
        <v>0.01</v>
      </c>
      <c r="AL13025" s="5">
        <f>AJ13025*(AK13025/100)</f>
        <v>74.096000000000004</v>
      </c>
    </row>
    <row r="13026" spans="1:39" x14ac:dyDescent="0.45">
      <c r="O13026" s="30" t="s">
        <v>54</v>
      </c>
      <c r="P13026" s="30">
        <f>SUM(P13024:P13025)</f>
        <v>740960</v>
      </c>
      <c r="AH13026" s="5">
        <f>SUM(AH13024:AH13025)</f>
        <v>740960</v>
      </c>
      <c r="AJ13026" s="5">
        <f>SUM(AJ13024:AJ13025)</f>
        <v>740960</v>
      </c>
      <c r="AL13026" s="5">
        <f>SUM(AL13024:AL13025)</f>
        <v>74.096000000000004</v>
      </c>
    </row>
    <row r="13027" spans="1:39" x14ac:dyDescent="0.45">
      <c r="A13027" s="17" t="s">
        <v>18834</v>
      </c>
      <c r="B13027" s="22">
        <v>3770400019670</v>
      </c>
      <c r="C13027" s="17" t="s">
        <v>18835</v>
      </c>
      <c r="D13027" s="17" t="s">
        <v>18836</v>
      </c>
      <c r="E13027" s="3">
        <v>7538</v>
      </c>
      <c r="F13027" s="3">
        <v>3372</v>
      </c>
      <c r="G13027" s="7" t="s">
        <v>18867</v>
      </c>
      <c r="H13027" s="3" t="s">
        <v>42</v>
      </c>
      <c r="I13027" s="3">
        <v>33389</v>
      </c>
      <c r="J13027" s="3">
        <v>0</v>
      </c>
      <c r="K13027" s="3">
        <v>1</v>
      </c>
      <c r="L13027" s="72">
        <v>0</v>
      </c>
      <c r="M13027" s="29" t="s">
        <v>43</v>
      </c>
      <c r="N13027" s="30">
        <f>((J13027*400)+(K13027*100))+L13027</f>
        <v>100</v>
      </c>
      <c r="O13027" s="30">
        <v>0</v>
      </c>
      <c r="P13027" s="30">
        <f>N13027*O13027</f>
        <v>0</v>
      </c>
      <c r="AG13027" s="5">
        <f>IF(AND(AF13027="",P13027=""),0,IF((AF13027=""),P13027,IF((P13027=""),AF13027,AF13027+P13027)))</f>
        <v>0</v>
      </c>
      <c r="AH13027" s="5">
        <f>IF( (AA13027=""),AG13027*1,AG13027*(AA13027/100) )</f>
        <v>0</v>
      </c>
      <c r="AI13027" s="5">
        <v>0</v>
      </c>
      <c r="AJ13027" s="5">
        <f>IF((AI13027-AH13027) &gt; 1,0,IF((AI13027-AH13027)&lt;0,AH13027-AI13027,AI13027-AH13027))</f>
        <v>0</v>
      </c>
      <c r="AK13027" s="5">
        <v>0.3</v>
      </c>
      <c r="AL13027" s="5">
        <f>AJ13027*(AK13027/100)</f>
        <v>0</v>
      </c>
    </row>
    <row r="13028" spans="1:39" x14ac:dyDescent="0.45">
      <c r="O13028" s="30" t="s">
        <v>54</v>
      </c>
      <c r="P13028" s="30">
        <f>SUM(P13027:P13027)</f>
        <v>0</v>
      </c>
      <c r="AH13028" s="5">
        <f>SUM(AH13027:AH13027)</f>
        <v>0</v>
      </c>
      <c r="AJ13028" s="5">
        <f>SUM(AJ13027:AJ13027)</f>
        <v>0</v>
      </c>
      <c r="AL13028" s="5">
        <f>SUM(AL13027:AL13027)</f>
        <v>0</v>
      </c>
    </row>
    <row r="13029" spans="1:39" x14ac:dyDescent="0.45">
      <c r="A13029" s="17" t="s">
        <v>18868</v>
      </c>
      <c r="B13029" s="22">
        <v>3650400135573</v>
      </c>
      <c r="C13029" s="17" t="s">
        <v>18869</v>
      </c>
      <c r="D13029" s="17" t="s">
        <v>6622</v>
      </c>
      <c r="E13029" s="3">
        <v>7539</v>
      </c>
      <c r="F13029" s="3">
        <v>1024</v>
      </c>
      <c r="G13029" s="7" t="s">
        <v>18870</v>
      </c>
      <c r="H13029" s="3" t="s">
        <v>42</v>
      </c>
      <c r="I13029" s="3">
        <v>32564</v>
      </c>
      <c r="J13029" s="3">
        <v>0</v>
      </c>
      <c r="K13029" s="3">
        <v>0</v>
      </c>
      <c r="L13029" s="72">
        <v>8</v>
      </c>
      <c r="M13029" s="29" t="s">
        <v>208</v>
      </c>
      <c r="N13029" s="30">
        <f>((J13029*400)+(K13029*100))+L13029</f>
        <v>8</v>
      </c>
      <c r="O13029" s="30">
        <v>440</v>
      </c>
      <c r="P13029" s="30">
        <f>N13029*O13029</f>
        <v>3520</v>
      </c>
      <c r="AG13029" s="5">
        <f>IF(AND(AF13029="",P13029=""),0,IF((AF13029=""),P13029,IF((P13029=""),AF13029,AF13029+P13029)))</f>
        <v>3520</v>
      </c>
      <c r="AH13029" s="5">
        <f>IF( (AA13029=""),AG13029*1,AG13029*(AA13029/100) )</f>
        <v>3520</v>
      </c>
      <c r="AI13029" s="5">
        <v>0</v>
      </c>
      <c r="AJ13029" s="5">
        <f>IF((AI13029-AH13029) &gt; 1,0,IF((AI13029-AH13029)&lt;0,AH13029-AI13029,AI13029-AH13029))</f>
        <v>3520</v>
      </c>
      <c r="AK13029" s="5">
        <v>0.02</v>
      </c>
      <c r="AL13029" s="5">
        <f>AJ13029*(AK13029/100)</f>
        <v>0.70400000000000007</v>
      </c>
    </row>
    <row r="13030" spans="1:39" x14ac:dyDescent="0.45">
      <c r="J13030" s="3">
        <v>0</v>
      </c>
      <c r="K13030" s="3">
        <v>0</v>
      </c>
      <c r="L13030" s="72">
        <v>16</v>
      </c>
      <c r="M13030" s="29" t="s">
        <v>208</v>
      </c>
      <c r="N13030" s="30">
        <f>((J13030*400)+(K13030*100))+L13030</f>
        <v>16</v>
      </c>
      <c r="O13030" s="30">
        <v>440</v>
      </c>
      <c r="P13030" s="30">
        <f>N13030*O13030</f>
        <v>7040</v>
      </c>
      <c r="Q13030" s="3">
        <v>1</v>
      </c>
      <c r="R13030" s="17" t="s">
        <v>18868</v>
      </c>
      <c r="S13030" s="26">
        <v>3650400135573</v>
      </c>
      <c r="T13030" s="17" t="s">
        <v>18869</v>
      </c>
      <c r="U13030" s="17" t="s">
        <v>18871</v>
      </c>
      <c r="W13030" s="3" t="s">
        <v>210</v>
      </c>
      <c r="X13030" s="3" t="s">
        <v>211</v>
      </c>
      <c r="Y13030" s="3" t="s">
        <v>212</v>
      </c>
      <c r="Z13030" s="5">
        <v>32</v>
      </c>
      <c r="AA13030" s="67">
        <v>57.14</v>
      </c>
      <c r="AB13030" s="5">
        <v>6900</v>
      </c>
      <c r="AC13030" s="5">
        <f>Z13030*AB13030</f>
        <v>220800</v>
      </c>
      <c r="AD13030" s="9">
        <v>5</v>
      </c>
      <c r="AE13030" s="9">
        <v>5</v>
      </c>
      <c r="AF13030" s="5">
        <f>(AC13030*(100-AE13030))/100</f>
        <v>209760</v>
      </c>
      <c r="AG13030" s="5">
        <f>IF(AND(AF13030="",P13030=""),0,IF((AF13030=""),P13030, IF( (P13030=""),AF13030,SUM(AF13030:AF13031)+P13030)))</f>
        <v>374120</v>
      </c>
      <c r="AH13030" s="5">
        <f>IF( (AA13030=""),AG13030*1,AG13030*(AA13030/100) )</f>
        <v>213772.16800000001</v>
      </c>
      <c r="AI13030" s="5">
        <v>50000000</v>
      </c>
      <c r="AJ13030" s="5">
        <f>IF((AI13030-AH13030) &gt; 1,0,IF((AI13030-AH13030)&lt;0,AH13030-AI13030,AI13030-AH13030))</f>
        <v>0</v>
      </c>
      <c r="AK13030" s="5">
        <v>0.02</v>
      </c>
      <c r="AL13030" s="5">
        <f>AJ13030*(AK13030/100)</f>
        <v>0</v>
      </c>
    </row>
    <row r="13031" spans="1:39" x14ac:dyDescent="0.45">
      <c r="W13031" s="3" t="s">
        <v>210</v>
      </c>
      <c r="Y13031" s="3" t="s">
        <v>1110</v>
      </c>
      <c r="Z13031" s="5">
        <v>24</v>
      </c>
      <c r="AA13031" s="67">
        <v>42.86</v>
      </c>
      <c r="AB13031" s="5">
        <v>6900</v>
      </c>
      <c r="AC13031" s="5">
        <f>Z13031*AB13031</f>
        <v>165600</v>
      </c>
      <c r="AD13031" s="9">
        <v>5</v>
      </c>
      <c r="AE13031" s="9">
        <v>5</v>
      </c>
      <c r="AF13031" s="5">
        <f>(AC13031*(100-AE13031))/100</f>
        <v>157320</v>
      </c>
      <c r="AG13031" s="5">
        <f>IF(AND(AF13031="",P13030=""),0,IF((AF13031=""),P13030, IF( (P13030=""),AF13031,SUM(AF13030:AF13031)+P13030)))</f>
        <v>374120</v>
      </c>
      <c r="AH13031" s="5">
        <f>IF( (AA13031=""),AG13031*1,AG13031*(AA13031/100) )</f>
        <v>160347.83199999999</v>
      </c>
      <c r="AI13031" s="5">
        <v>0</v>
      </c>
      <c r="AJ13031" s="5">
        <f>IF((AI13031-AH13031) &gt; 1,0,IF((AI13031-AH13031)&lt;0,AH13031-AI13031,AI13031-AH13031))</f>
        <v>160347.83199999999</v>
      </c>
      <c r="AK13031" s="5">
        <v>0.3</v>
      </c>
      <c r="AL13031" s="5">
        <f>AJ13031*(AK13031/100)</f>
        <v>481.043496</v>
      </c>
      <c r="AM13031" s="11" t="s">
        <v>1111</v>
      </c>
    </row>
    <row r="13032" spans="1:39" x14ac:dyDescent="0.45">
      <c r="O13032" s="30" t="s">
        <v>54</v>
      </c>
      <c r="P13032" s="30">
        <f>SUM(P13029:P13031)</f>
        <v>10560</v>
      </c>
      <c r="AH13032" s="5">
        <f>SUM(AH13029:AH13031)</f>
        <v>377640</v>
      </c>
      <c r="AJ13032" s="5">
        <f>SUM(AJ13029:AJ13031)</f>
        <v>163867.83199999999</v>
      </c>
      <c r="AL13032" s="5">
        <f>SUM(AL13029:AL13031)</f>
        <v>481.74749600000001</v>
      </c>
    </row>
    <row r="13033" spans="1:39" x14ac:dyDescent="0.45">
      <c r="A13033" s="17" t="s">
        <v>18872</v>
      </c>
      <c r="B13033" s="22">
        <v>1709900735104</v>
      </c>
      <c r="C13033" s="17" t="s">
        <v>18873</v>
      </c>
      <c r="D13033" s="17" t="s">
        <v>18122</v>
      </c>
      <c r="E13033" s="3">
        <v>7540</v>
      </c>
      <c r="F13033" s="3">
        <v>44</v>
      </c>
      <c r="G13033" s="7" t="s">
        <v>18874</v>
      </c>
      <c r="H13033" s="3" t="s">
        <v>42</v>
      </c>
      <c r="I13033" s="3">
        <v>2563</v>
      </c>
      <c r="J13033" s="3">
        <v>0</v>
      </c>
      <c r="K13033" s="3">
        <v>0</v>
      </c>
      <c r="L13033" s="72">
        <v>36</v>
      </c>
      <c r="M13033" s="29" t="s">
        <v>43</v>
      </c>
      <c r="N13033" s="30">
        <f>((J13033*400)+(K13033*100))+L13033</f>
        <v>36</v>
      </c>
      <c r="O13033" s="30">
        <v>500</v>
      </c>
      <c r="P13033" s="30">
        <f>N13033*O13033</f>
        <v>18000</v>
      </c>
      <c r="AG13033" s="5">
        <f>IF(AND(AF13033="",P13033=""),0,IF((AF13033=""),P13033,IF((P13033=""),AF13033,AF13033+P13033)))</f>
        <v>18000</v>
      </c>
      <c r="AH13033" s="5">
        <f>IF( (AA13033=""),AG13033*1,AG13033*(AA13033/100) )</f>
        <v>18000</v>
      </c>
      <c r="AI13033" s="5">
        <v>0</v>
      </c>
      <c r="AJ13033" s="5">
        <f>IF((AI13033-AH13033) &gt; 1,0,IF((AI13033-AH13033)&lt;0,AH13033-AI13033,AI13033-AH13033))</f>
        <v>18000</v>
      </c>
      <c r="AK13033" s="5">
        <v>0.3</v>
      </c>
      <c r="AL13033" s="5">
        <f>AJ13033*(AK13033/100)</f>
        <v>54</v>
      </c>
    </row>
    <row r="13034" spans="1:39" x14ac:dyDescent="0.45">
      <c r="O13034" s="30" t="s">
        <v>54</v>
      </c>
      <c r="P13034" s="30">
        <f>SUM(P13033:P13033)</f>
        <v>18000</v>
      </c>
      <c r="AH13034" s="5">
        <f>SUM(AH13033:AH13033)</f>
        <v>18000</v>
      </c>
      <c r="AJ13034" s="5">
        <f>SUM(AJ13033:AJ13033)</f>
        <v>18000</v>
      </c>
      <c r="AL13034" s="5">
        <f>SUM(AL13033:AL13033)</f>
        <v>54</v>
      </c>
    </row>
    <row r="13035" spans="1:39" x14ac:dyDescent="0.45">
      <c r="A13035" s="17" t="s">
        <v>18875</v>
      </c>
      <c r="B13035" s="22">
        <v>3770400493878</v>
      </c>
      <c r="C13035" s="17" t="s">
        <v>18876</v>
      </c>
      <c r="D13035" s="17" t="s">
        <v>18877</v>
      </c>
      <c r="E13035" s="3">
        <v>7541</v>
      </c>
      <c r="F13035" s="3">
        <v>1623</v>
      </c>
      <c r="G13035" s="7" t="s">
        <v>18878</v>
      </c>
      <c r="H13035" s="3" t="s">
        <v>42</v>
      </c>
      <c r="I13035" s="3">
        <v>31306</v>
      </c>
      <c r="J13035" s="3">
        <v>4</v>
      </c>
      <c r="K13035" s="3">
        <v>3</v>
      </c>
      <c r="L13035" s="72">
        <v>86</v>
      </c>
      <c r="M13035" s="29" t="s">
        <v>43</v>
      </c>
      <c r="N13035" s="30">
        <f>((J13035*400)+(K13035*100))+L13035</f>
        <v>1986</v>
      </c>
      <c r="O13035" s="30">
        <v>260</v>
      </c>
      <c r="P13035" s="30">
        <f>N13035*O13035</f>
        <v>516360</v>
      </c>
      <c r="AG13035" s="5">
        <f>IF(AND(AF13035="",P13035=""),0,IF((AF13035=""),P13035,IF((P13035=""),AF13035,AF13035+P13035)))</f>
        <v>516360</v>
      </c>
      <c r="AH13035" s="5">
        <f>IF( (AA13035=""),AG13035*1,AG13035*(AA13035/100) )</f>
        <v>516360</v>
      </c>
      <c r="AI13035" s="5">
        <v>0</v>
      </c>
      <c r="AJ13035" s="5">
        <f>IF((AI13035-AH13035) &gt; 1,0,IF((AI13035-AH13035)&lt;0,AH13035-AI13035,AI13035-AH13035))</f>
        <v>516360</v>
      </c>
      <c r="AK13035" s="5">
        <v>0.3</v>
      </c>
      <c r="AL13035" s="5">
        <f>AJ13035*(AK13035/100)</f>
        <v>1549.08</v>
      </c>
    </row>
    <row r="13036" spans="1:39" x14ac:dyDescent="0.45">
      <c r="O13036" s="30" t="s">
        <v>54</v>
      </c>
      <c r="P13036" s="30">
        <f>SUM(P13035:P13035)</f>
        <v>516360</v>
      </c>
      <c r="AH13036" s="5">
        <f>SUM(AH13035:AH13035)</f>
        <v>516360</v>
      </c>
      <c r="AJ13036" s="5">
        <f>SUM(AJ13035:AJ13035)</f>
        <v>516360</v>
      </c>
      <c r="AL13036" s="5">
        <f>SUM(AL13035:AL13035)</f>
        <v>1549.08</v>
      </c>
    </row>
    <row r="13037" spans="1:39" x14ac:dyDescent="0.45">
      <c r="A13037" s="17" t="s">
        <v>18879</v>
      </c>
      <c r="B13037" s="22">
        <v>3770400019271</v>
      </c>
      <c r="C13037" s="17" t="s">
        <v>18880</v>
      </c>
      <c r="D13037" s="17" t="s">
        <v>18881</v>
      </c>
      <c r="E13037" s="3">
        <v>7542</v>
      </c>
      <c r="F13037" s="3">
        <v>4224</v>
      </c>
      <c r="G13037" s="7" t="s">
        <v>18882</v>
      </c>
      <c r="H13037" s="3" t="s">
        <v>42</v>
      </c>
      <c r="I13037" s="3">
        <v>4437</v>
      </c>
      <c r="J13037" s="3">
        <v>2</v>
      </c>
      <c r="K13037" s="3">
        <v>3</v>
      </c>
      <c r="L13037" s="72">
        <v>96</v>
      </c>
      <c r="M13037" s="29" t="s">
        <v>43</v>
      </c>
      <c r="N13037" s="30">
        <f>((J13037*400)+(K13037*100))+L13037</f>
        <v>1196</v>
      </c>
      <c r="O13037" s="30">
        <v>660</v>
      </c>
      <c r="P13037" s="30">
        <f>N13037*O13037</f>
        <v>789360</v>
      </c>
      <c r="AG13037" s="5">
        <f>IF(AND(AF13037="",P13037=""),0,IF((AF13037=""),P13037,IF((P13037=""),AF13037,AF13037+P13037)))</f>
        <v>789360</v>
      </c>
      <c r="AH13037" s="5">
        <f>IF( (AA13037=""),AG13037*1,AG13037*(AA13037/100) )</f>
        <v>789360</v>
      </c>
      <c r="AI13037" s="5">
        <v>0</v>
      </c>
      <c r="AJ13037" s="5">
        <f>IF((AI13037-AH13037) &gt; 1,0,IF((AI13037-AH13037)&lt;0,AH13037-AI13037,AI13037-AH13037))</f>
        <v>789360</v>
      </c>
      <c r="AK13037" s="5">
        <v>0.3</v>
      </c>
      <c r="AL13037" s="5">
        <f>AJ13037*(AK13037/100)</f>
        <v>2368.08</v>
      </c>
    </row>
    <row r="13038" spans="1:39" x14ac:dyDescent="0.45">
      <c r="E13038" s="3">
        <v>7543</v>
      </c>
      <c r="F13038" s="3">
        <v>4222</v>
      </c>
      <c r="G13038" s="7" t="s">
        <v>18883</v>
      </c>
      <c r="H13038" s="3" t="s">
        <v>42</v>
      </c>
      <c r="I13038" s="3">
        <v>4438</v>
      </c>
      <c r="J13038" s="3">
        <v>0</v>
      </c>
      <c r="K13038" s="3">
        <v>0</v>
      </c>
      <c r="L13038" s="72">
        <v>20</v>
      </c>
      <c r="M13038" s="29" t="s">
        <v>208</v>
      </c>
      <c r="N13038" s="30">
        <f>((J13038*400)+(K13038*100))+L13038</f>
        <v>20</v>
      </c>
      <c r="O13038" s="30">
        <v>660</v>
      </c>
      <c r="P13038" s="30">
        <f>N13038*O13038</f>
        <v>13200</v>
      </c>
      <c r="AG13038" s="5">
        <f>IF(AND(AF13038="",P13038=""),0,IF((AF13038=""),P13038,IF((P13038=""),AF13038,AF13038+P13038)))</f>
        <v>13200</v>
      </c>
      <c r="AH13038" s="5">
        <f>IF( (AA13038=""),AG13038*1,AG13038*(AA13038/100) )</f>
        <v>13200</v>
      </c>
      <c r="AI13038" s="5">
        <v>0</v>
      </c>
      <c r="AJ13038" s="5">
        <f>IF((AI13038-AH13038) &gt; 1,0,IF((AI13038-AH13038)&lt;0,AH13038-AI13038,AI13038-AH13038))</f>
        <v>13200</v>
      </c>
      <c r="AK13038" s="5">
        <v>0.02</v>
      </c>
      <c r="AL13038" s="5">
        <f>AJ13038*(AK13038/100)</f>
        <v>2.64</v>
      </c>
    </row>
    <row r="13039" spans="1:39" x14ac:dyDescent="0.45">
      <c r="J13039" s="3">
        <v>3</v>
      </c>
      <c r="K13039" s="3">
        <v>0</v>
      </c>
      <c r="L13039" s="72">
        <v>80</v>
      </c>
      <c r="M13039" s="29" t="s">
        <v>90</v>
      </c>
      <c r="N13039" s="30">
        <f>((J13039*400)+(K13039*100))+L13039</f>
        <v>1280</v>
      </c>
      <c r="O13039" s="30">
        <v>660</v>
      </c>
      <c r="P13039" s="30">
        <f>N13039*O13039</f>
        <v>844800</v>
      </c>
      <c r="AG13039" s="5">
        <f>IF(AND(AF13039="",P13039=""),0,IF((AF13039=""),P13039,IF((P13039=""),AF13039,AF13039+P13039)))</f>
        <v>844800</v>
      </c>
      <c r="AH13039" s="5">
        <f>IF( (AA13039=""),AG13039*1,AG13039*(AA13039/100) )</f>
        <v>844800</v>
      </c>
      <c r="AI13039" s="5">
        <v>0</v>
      </c>
      <c r="AJ13039" s="5">
        <f>IF((AI13039-AH13039) &gt; 1,0,IF((AI13039-AH13039)&lt;0,AH13039-AI13039,AI13039-AH13039))</f>
        <v>844800</v>
      </c>
      <c r="AK13039" s="5">
        <v>0.01</v>
      </c>
      <c r="AL13039" s="5">
        <f>AJ13039*(AK13039/100)</f>
        <v>84.48</v>
      </c>
    </row>
    <row r="13040" spans="1:39" x14ac:dyDescent="0.45">
      <c r="O13040" s="30" t="s">
        <v>54</v>
      </c>
      <c r="P13040" s="30">
        <f>SUM(P13037:P13039)</f>
        <v>1647360</v>
      </c>
      <c r="AH13040" s="5">
        <f>SUM(AH13037:AH13039)</f>
        <v>1647360</v>
      </c>
      <c r="AJ13040" s="5">
        <f>SUM(AJ13037:AJ13039)</f>
        <v>1647360</v>
      </c>
      <c r="AL13040" s="5">
        <f>SUM(AL13037:AL13039)</f>
        <v>2455.1999999999998</v>
      </c>
    </row>
    <row r="13041" spans="1:38" x14ac:dyDescent="0.45">
      <c r="A13041" s="17" t="s">
        <v>18884</v>
      </c>
      <c r="B13041" s="22">
        <v>3770500009421</v>
      </c>
      <c r="C13041" s="17" t="s">
        <v>18885</v>
      </c>
      <c r="D13041" s="17" t="s">
        <v>18886</v>
      </c>
      <c r="E13041" s="3">
        <v>7544</v>
      </c>
      <c r="F13041" s="3">
        <v>9087</v>
      </c>
      <c r="G13041" s="7" t="s">
        <v>18887</v>
      </c>
      <c r="H13041" s="3" t="s">
        <v>42</v>
      </c>
      <c r="I13041" s="3">
        <v>14153</v>
      </c>
    </row>
    <row r="13042" spans="1:38" x14ac:dyDescent="0.45">
      <c r="O13042" s="30" t="s">
        <v>54</v>
      </c>
      <c r="P13042" s="30">
        <f>SUM(P13041:P13041)</f>
        <v>0</v>
      </c>
      <c r="AH13042" s="5">
        <f>SUM(AH13041:AH13041)</f>
        <v>0</v>
      </c>
      <c r="AJ13042" s="5">
        <f>SUM(AJ13041:AJ13041)</f>
        <v>0</v>
      </c>
      <c r="AL13042" s="5">
        <f>SUM(AL13041:AL13041)</f>
        <v>0</v>
      </c>
    </row>
    <row r="13043" spans="1:38" x14ac:dyDescent="0.45">
      <c r="A13043" s="17" t="s">
        <v>18888</v>
      </c>
      <c r="B13043" s="22">
        <v>3770500009421</v>
      </c>
      <c r="C13043" s="17" t="s">
        <v>18889</v>
      </c>
      <c r="D13043" s="17" t="s">
        <v>18890</v>
      </c>
      <c r="E13043" s="3">
        <v>7545</v>
      </c>
      <c r="F13043" s="3">
        <v>7243</v>
      </c>
      <c r="G13043" s="7" t="s">
        <v>18891</v>
      </c>
      <c r="H13043" s="3" t="s">
        <v>42</v>
      </c>
      <c r="I13043" s="3">
        <v>15494</v>
      </c>
    </row>
    <row r="13044" spans="1:38" x14ac:dyDescent="0.45">
      <c r="O13044" s="30" t="s">
        <v>54</v>
      </c>
      <c r="P13044" s="30">
        <f>SUM(P13043:P13043)</f>
        <v>0</v>
      </c>
      <c r="AH13044" s="5">
        <f>SUM(AH13043:AH13043)</f>
        <v>0</v>
      </c>
      <c r="AJ13044" s="5">
        <f>SUM(AJ13043:AJ13043)</f>
        <v>0</v>
      </c>
      <c r="AL13044" s="5">
        <f>SUM(AL13043:AL13043)</f>
        <v>0</v>
      </c>
    </row>
    <row r="13045" spans="1:38" x14ac:dyDescent="0.45">
      <c r="A13045" s="17" t="s">
        <v>18892</v>
      </c>
      <c r="B13045" s="22">
        <v>3101203141860</v>
      </c>
      <c r="C13045" s="17" t="s">
        <v>18893</v>
      </c>
      <c r="D13045" s="17" t="s">
        <v>18894</v>
      </c>
      <c r="E13045" s="3">
        <v>7546</v>
      </c>
      <c r="F13045" s="3">
        <v>7795</v>
      </c>
      <c r="G13045" s="7" t="s">
        <v>18895</v>
      </c>
      <c r="H13045" s="3" t="s">
        <v>42</v>
      </c>
      <c r="I13045" s="3">
        <v>5256</v>
      </c>
    </row>
    <row r="13046" spans="1:38" x14ac:dyDescent="0.45">
      <c r="O13046" s="30" t="s">
        <v>54</v>
      </c>
      <c r="P13046" s="30">
        <f>SUM(P13045:P13045)</f>
        <v>0</v>
      </c>
      <c r="AH13046" s="5">
        <f>SUM(AH13045:AH13045)</f>
        <v>0</v>
      </c>
      <c r="AJ13046" s="5">
        <f>SUM(AJ13045:AJ13045)</f>
        <v>0</v>
      </c>
      <c r="AL13046" s="5">
        <f>SUM(AL13045:AL13045)</f>
        <v>0</v>
      </c>
    </row>
    <row r="13047" spans="1:38" x14ac:dyDescent="0.45">
      <c r="A13047" s="17" t="s">
        <v>18896</v>
      </c>
      <c r="B13047" s="22">
        <v>3101203141878</v>
      </c>
      <c r="C13047" s="17" t="s">
        <v>18897</v>
      </c>
      <c r="D13047" s="17" t="s">
        <v>18898</v>
      </c>
      <c r="E13047" s="3">
        <v>7547</v>
      </c>
      <c r="F13047" s="3">
        <v>9879</v>
      </c>
      <c r="G13047" s="7" t="s">
        <v>18899</v>
      </c>
      <c r="H13047" s="3" t="s">
        <v>42</v>
      </c>
      <c r="I13047" s="3">
        <v>14346</v>
      </c>
    </row>
    <row r="13048" spans="1:38" x14ac:dyDescent="0.45">
      <c r="O13048" s="30" t="s">
        <v>54</v>
      </c>
      <c r="P13048" s="30">
        <f>SUM(P13047:P13047)</f>
        <v>0</v>
      </c>
      <c r="AH13048" s="5">
        <f>SUM(AH13047:AH13047)</f>
        <v>0</v>
      </c>
      <c r="AJ13048" s="5">
        <f>SUM(AJ13047:AJ13047)</f>
        <v>0</v>
      </c>
      <c r="AL13048" s="5">
        <f>SUM(AL13047:AL13047)</f>
        <v>0</v>
      </c>
    </row>
    <row r="13049" spans="1:38" x14ac:dyDescent="0.45">
      <c r="A13049" s="17" t="s">
        <v>18900</v>
      </c>
      <c r="B13049" s="22">
        <v>3101500398938</v>
      </c>
      <c r="C13049" s="17" t="s">
        <v>18901</v>
      </c>
      <c r="D13049" s="17" t="s">
        <v>18902</v>
      </c>
      <c r="E13049" s="3">
        <v>7548</v>
      </c>
      <c r="F13049" s="3">
        <v>7980</v>
      </c>
      <c r="G13049" s="7" t="s">
        <v>18903</v>
      </c>
      <c r="H13049" s="3" t="s">
        <v>42</v>
      </c>
      <c r="I13049" s="3">
        <v>6273</v>
      </c>
    </row>
    <row r="13050" spans="1:38" x14ac:dyDescent="0.45">
      <c r="E13050" s="3">
        <v>7549</v>
      </c>
      <c r="F13050" s="3">
        <v>7374</v>
      </c>
      <c r="G13050" s="7" t="s">
        <v>18904</v>
      </c>
      <c r="H13050" s="3" t="s">
        <v>42</v>
      </c>
      <c r="I13050" s="3">
        <v>6278</v>
      </c>
    </row>
    <row r="13051" spans="1:38" x14ac:dyDescent="0.45">
      <c r="O13051" s="30" t="s">
        <v>54</v>
      </c>
      <c r="P13051" s="30">
        <f>SUM(P13049:P13050)</f>
        <v>0</v>
      </c>
      <c r="AH13051" s="5">
        <f>SUM(AH13049:AH13050)</f>
        <v>0</v>
      </c>
      <c r="AJ13051" s="5">
        <f>SUM(AJ13049:AJ13050)</f>
        <v>0</v>
      </c>
      <c r="AL13051" s="5">
        <f>SUM(AL13049:AL13050)</f>
        <v>0</v>
      </c>
    </row>
    <row r="13052" spans="1:38" x14ac:dyDescent="0.45">
      <c r="A13052" s="17" t="s">
        <v>18905</v>
      </c>
      <c r="B13052" s="22">
        <v>3770400026781</v>
      </c>
      <c r="C13052" s="17" t="s">
        <v>18906</v>
      </c>
      <c r="D13052" s="17" t="s">
        <v>18907</v>
      </c>
      <c r="E13052" s="3">
        <v>7550</v>
      </c>
      <c r="F13052" s="3">
        <v>2272</v>
      </c>
      <c r="G13052" s="7" t="s">
        <v>18908</v>
      </c>
      <c r="H13052" s="3" t="s">
        <v>42</v>
      </c>
      <c r="I13052" s="3">
        <v>10320</v>
      </c>
      <c r="J13052" s="3">
        <v>0</v>
      </c>
      <c r="K13052" s="3">
        <v>1</v>
      </c>
      <c r="L13052" s="72">
        <v>61</v>
      </c>
      <c r="M13052" s="29" t="s">
        <v>43</v>
      </c>
      <c r="N13052" s="30">
        <f>((J13052*400)+(K13052*100))+L13052</f>
        <v>161</v>
      </c>
      <c r="O13052" s="30">
        <v>150</v>
      </c>
      <c r="P13052" s="30">
        <f>N13052*O13052</f>
        <v>24150</v>
      </c>
      <c r="AG13052" s="5">
        <f>IF(AND(AF13052="",P13052=""),0,IF((AF13052=""),P13052,IF((P13052=""),AF13052,AF13052+P13052)))</f>
        <v>24150</v>
      </c>
      <c r="AH13052" s="5">
        <f>IF( (AA13052=""),AG13052*1,AG13052*(AA13052/100) )</f>
        <v>24150</v>
      </c>
      <c r="AI13052" s="5">
        <v>0</v>
      </c>
      <c r="AJ13052" s="5">
        <f>IF((AI13052-AH13052) &gt; 1,0,IF((AI13052-AH13052)&lt;0,AH13052-AI13052,AI13052-AH13052))</f>
        <v>24150</v>
      </c>
      <c r="AK13052" s="5">
        <v>0.3</v>
      </c>
      <c r="AL13052" s="5">
        <f>AJ13052*(AK13052/100)</f>
        <v>72.45</v>
      </c>
    </row>
    <row r="13053" spans="1:38" x14ac:dyDescent="0.45">
      <c r="E13053" s="3">
        <v>7551</v>
      </c>
      <c r="F13053" s="3">
        <v>646</v>
      </c>
      <c r="G13053" s="7" t="s">
        <v>18909</v>
      </c>
      <c r="H13053" s="3" t="s">
        <v>42</v>
      </c>
      <c r="I13053" s="3">
        <v>13680</v>
      </c>
      <c r="J13053" s="3">
        <v>1</v>
      </c>
      <c r="K13053" s="3">
        <v>3</v>
      </c>
      <c r="L13053" s="72">
        <v>83</v>
      </c>
      <c r="M13053" s="29" t="s">
        <v>43</v>
      </c>
      <c r="N13053" s="30">
        <f>((J13053*400)+(K13053*100))+L13053</f>
        <v>783</v>
      </c>
      <c r="O13053" s="30">
        <v>260</v>
      </c>
      <c r="P13053" s="30">
        <f>N13053*O13053</f>
        <v>203580</v>
      </c>
      <c r="AG13053" s="5">
        <f>IF(AND(AF13053="",P13053=""),0,IF((AF13053=""),P13053,IF((P13053=""),AF13053,AF13053+P13053)))</f>
        <v>203580</v>
      </c>
      <c r="AH13053" s="5">
        <f>IF( (AA13053=""),AG13053*1,AG13053*(AA13053/100) )</f>
        <v>203580</v>
      </c>
      <c r="AI13053" s="5">
        <v>0</v>
      </c>
      <c r="AJ13053" s="5">
        <f>IF((AI13053-AH13053) &gt; 1,0,IF((AI13053-AH13053)&lt;0,AH13053-AI13053,AI13053-AH13053))</f>
        <v>203580</v>
      </c>
      <c r="AK13053" s="5">
        <v>0.3</v>
      </c>
      <c r="AL13053" s="5">
        <f>AJ13053*(AK13053/100)</f>
        <v>610.74</v>
      </c>
    </row>
    <row r="13054" spans="1:38" x14ac:dyDescent="0.45">
      <c r="O13054" s="30" t="s">
        <v>54</v>
      </c>
      <c r="P13054" s="30">
        <f>SUM(P13052:P13053)</f>
        <v>227730</v>
      </c>
      <c r="AH13054" s="5">
        <f>SUM(AH13052:AH13053)</f>
        <v>227730</v>
      </c>
      <c r="AJ13054" s="5">
        <f>SUM(AJ13052:AJ13053)</f>
        <v>227730</v>
      </c>
      <c r="AL13054" s="5">
        <f>SUM(AL13052:AL13053)</f>
        <v>683.19</v>
      </c>
    </row>
    <row r="13055" spans="1:38" x14ac:dyDescent="0.45">
      <c r="A13055" s="17" t="s">
        <v>18910</v>
      </c>
      <c r="B13055" s="22">
        <v>3770400017782</v>
      </c>
      <c r="C13055" s="17" t="s">
        <v>18911</v>
      </c>
      <c r="D13055" s="17" t="s">
        <v>18912</v>
      </c>
      <c r="E13055" s="3">
        <v>7552</v>
      </c>
      <c r="F13055" s="3">
        <v>9458</v>
      </c>
      <c r="G13055" s="7" t="s">
        <v>18913</v>
      </c>
      <c r="H13055" s="3" t="s">
        <v>42</v>
      </c>
      <c r="I13055" s="3">
        <v>21261</v>
      </c>
    </row>
    <row r="13056" spans="1:38" x14ac:dyDescent="0.45">
      <c r="O13056" s="30" t="s">
        <v>54</v>
      </c>
      <c r="P13056" s="30">
        <f>SUM(P13055:P13055)</f>
        <v>0</v>
      </c>
      <c r="AH13056" s="5">
        <f>SUM(AH13055:AH13055)</f>
        <v>0</v>
      </c>
      <c r="AJ13056" s="5">
        <f>SUM(AJ13055:AJ13055)</f>
        <v>0</v>
      </c>
      <c r="AL13056" s="5">
        <f>SUM(AL13055:AL13055)</f>
        <v>0</v>
      </c>
    </row>
    <row r="13057" spans="1:38" x14ac:dyDescent="0.45">
      <c r="A13057" s="17" t="s">
        <v>18905</v>
      </c>
      <c r="B13057" s="22">
        <v>3770400026781</v>
      </c>
      <c r="C13057" s="17" t="s">
        <v>18906</v>
      </c>
      <c r="D13057" s="17" t="s">
        <v>18907</v>
      </c>
      <c r="E13057" s="3">
        <v>7553</v>
      </c>
      <c r="F13057" s="3">
        <v>3268</v>
      </c>
      <c r="G13057" s="7" t="s">
        <v>18914</v>
      </c>
      <c r="H13057" s="3" t="s">
        <v>42</v>
      </c>
      <c r="I13057" s="3">
        <v>25920</v>
      </c>
      <c r="J13057" s="3">
        <v>1</v>
      </c>
      <c r="K13057" s="3">
        <v>3</v>
      </c>
      <c r="L13057" s="72">
        <v>41</v>
      </c>
      <c r="M13057" s="29" t="s">
        <v>43</v>
      </c>
      <c r="N13057" s="30">
        <f>((J13057*400)+(K13057*100))+L13057</f>
        <v>741</v>
      </c>
      <c r="O13057" s="30">
        <v>230</v>
      </c>
      <c r="P13057" s="30">
        <f>N13057*O13057</f>
        <v>170430</v>
      </c>
      <c r="AG13057" s="5">
        <f>IF(AND(AF13057="",P13057=""),0,IF((AF13057=""),P13057,IF((P13057=""),AF13057,AF13057+P13057)))</f>
        <v>170430</v>
      </c>
      <c r="AH13057" s="5">
        <f>IF( (AA13057=""),AG13057*1,AG13057*(AA13057/100) )</f>
        <v>170430</v>
      </c>
      <c r="AI13057" s="5">
        <v>0</v>
      </c>
      <c r="AJ13057" s="5">
        <f>IF((AI13057-AH13057) &gt; 1,0,IF((AI13057-AH13057)&lt;0,AH13057-AI13057,AI13057-AH13057))</f>
        <v>170430</v>
      </c>
      <c r="AK13057" s="5">
        <v>0.3</v>
      </c>
      <c r="AL13057" s="5">
        <f>AJ13057*(AK13057/100)</f>
        <v>511.29</v>
      </c>
    </row>
    <row r="13058" spans="1:38" x14ac:dyDescent="0.45">
      <c r="O13058" s="30" t="s">
        <v>54</v>
      </c>
      <c r="P13058" s="30">
        <f>SUM(P13057:P13057)</f>
        <v>170430</v>
      </c>
      <c r="AH13058" s="5">
        <f>SUM(AH13057:AH13057)</f>
        <v>170430</v>
      </c>
      <c r="AJ13058" s="5">
        <f>SUM(AJ13057:AJ13057)</f>
        <v>170430</v>
      </c>
      <c r="AL13058" s="5">
        <f>SUM(AL13057:AL13057)</f>
        <v>511.29</v>
      </c>
    </row>
    <row r="13059" spans="1:38" x14ac:dyDescent="0.45">
      <c r="A13059" s="17" t="s">
        <v>18915</v>
      </c>
      <c r="B13059" s="22">
        <v>3770400300646</v>
      </c>
      <c r="C13059" s="17" t="s">
        <v>18916</v>
      </c>
      <c r="D13059" s="17" t="s">
        <v>18917</v>
      </c>
      <c r="E13059" s="3">
        <v>7554</v>
      </c>
      <c r="F13059" s="3">
        <v>6543</v>
      </c>
      <c r="G13059" s="7" t="s">
        <v>18918</v>
      </c>
      <c r="H13059" s="3" t="s">
        <v>42</v>
      </c>
      <c r="I13059" s="3">
        <v>1190</v>
      </c>
    </row>
    <row r="13060" spans="1:38" x14ac:dyDescent="0.45">
      <c r="E13060" s="3">
        <v>7555</v>
      </c>
      <c r="F13060" s="3">
        <v>7265</v>
      </c>
      <c r="G13060" s="7" t="s">
        <v>18919</v>
      </c>
      <c r="H13060" s="3" t="s">
        <v>42</v>
      </c>
      <c r="I13060" s="3">
        <v>1191</v>
      </c>
    </row>
    <row r="13061" spans="1:38" x14ac:dyDescent="0.45">
      <c r="O13061" s="30" t="s">
        <v>54</v>
      </c>
      <c r="P13061" s="30">
        <f>SUM(P13059:P13060)</f>
        <v>0</v>
      </c>
      <c r="AH13061" s="5">
        <f>SUM(AH13059:AH13060)</f>
        <v>0</v>
      </c>
      <c r="AJ13061" s="5">
        <f>SUM(AJ13059:AJ13060)</f>
        <v>0</v>
      </c>
      <c r="AL13061" s="5">
        <f>SUM(AL13059:AL13060)</f>
        <v>0</v>
      </c>
    </row>
    <row r="13062" spans="1:38" x14ac:dyDescent="0.45">
      <c r="A13062" s="17" t="s">
        <v>18920</v>
      </c>
      <c r="B13062" s="22">
        <v>3770400500211</v>
      </c>
      <c r="C13062" s="17" t="s">
        <v>18921</v>
      </c>
      <c r="D13062" s="17" t="s">
        <v>18922</v>
      </c>
      <c r="E13062" s="3">
        <v>7556</v>
      </c>
      <c r="F13062" s="3">
        <v>5649</v>
      </c>
      <c r="H13062" s="3" t="s">
        <v>1689</v>
      </c>
      <c r="I13062" s="3">
        <v>2415</v>
      </c>
      <c r="J13062" s="3">
        <v>0</v>
      </c>
      <c r="K13062" s="3">
        <v>1</v>
      </c>
      <c r="L13062" s="72">
        <v>55</v>
      </c>
      <c r="M13062" s="29" t="s">
        <v>90</v>
      </c>
      <c r="N13062" s="30">
        <f>((J13062*400)+(K13062*100))+L13062</f>
        <v>155</v>
      </c>
      <c r="O13062" s="30">
        <v>0</v>
      </c>
      <c r="P13062" s="30">
        <f>N13062*O13062</f>
        <v>0</v>
      </c>
      <c r="AG13062" s="5">
        <f>IF(AND(AF13062="",P13062=""),0,IF((AF13062=""),P13062,IF((P13062=""),AF13062,AF13062+P13062)))</f>
        <v>0</v>
      </c>
      <c r="AH13062" s="5">
        <f>IF( (AA13062=""),AG13062*1,AG13062*(AA13062/100) )</f>
        <v>0</v>
      </c>
      <c r="AI13062" s="5">
        <v>0</v>
      </c>
      <c r="AJ13062" s="5">
        <f>IF((AI13062-AH13062) &gt; 1,0,IF((AI13062-AH13062)&lt;0,AH13062-AI13062,AI13062-AH13062))</f>
        <v>0</v>
      </c>
      <c r="AK13062" s="5">
        <v>0.01</v>
      </c>
      <c r="AL13062" s="5">
        <f>AJ13062*(AK13062/100)</f>
        <v>0</v>
      </c>
    </row>
    <row r="13063" spans="1:38" x14ac:dyDescent="0.45">
      <c r="O13063" s="30" t="s">
        <v>54</v>
      </c>
      <c r="P13063" s="30">
        <f>SUM(P13062:P13062)</f>
        <v>0</v>
      </c>
      <c r="AH13063" s="5">
        <f>SUM(AH13062:AH13062)</f>
        <v>0</v>
      </c>
      <c r="AJ13063" s="5">
        <f>SUM(AJ13062:AJ13062)</f>
        <v>0</v>
      </c>
      <c r="AL13063" s="5">
        <f>SUM(AL13062:AL13062)</f>
        <v>0</v>
      </c>
    </row>
    <row r="13064" spans="1:38" x14ac:dyDescent="0.45">
      <c r="A13064" s="17" t="s">
        <v>18915</v>
      </c>
      <c r="B13064" s="22">
        <v>3770400300646</v>
      </c>
      <c r="C13064" s="17" t="s">
        <v>18916</v>
      </c>
      <c r="D13064" s="17" t="s">
        <v>18917</v>
      </c>
      <c r="E13064" s="3">
        <v>7557</v>
      </c>
      <c r="F13064" s="3">
        <v>7705</v>
      </c>
      <c r="G13064" s="7" t="s">
        <v>18923</v>
      </c>
      <c r="H13064" s="3" t="s">
        <v>42</v>
      </c>
      <c r="I13064" s="3">
        <v>2507</v>
      </c>
    </row>
    <row r="13065" spans="1:38" x14ac:dyDescent="0.45">
      <c r="E13065" s="3">
        <v>7558</v>
      </c>
      <c r="F13065" s="3">
        <v>7616</v>
      </c>
      <c r="G13065" s="7" t="s">
        <v>18924</v>
      </c>
      <c r="H13065" s="3" t="s">
        <v>42</v>
      </c>
      <c r="I13065" s="3">
        <v>9084</v>
      </c>
    </row>
    <row r="13066" spans="1:38" x14ac:dyDescent="0.45">
      <c r="O13066" s="30" t="s">
        <v>54</v>
      </c>
      <c r="P13066" s="30">
        <f>SUM(P13064:P13065)</f>
        <v>0</v>
      </c>
      <c r="AH13066" s="5">
        <f>SUM(AH13064:AH13065)</f>
        <v>0</v>
      </c>
      <c r="AJ13066" s="5">
        <f>SUM(AJ13064:AJ13065)</f>
        <v>0</v>
      </c>
      <c r="AL13066" s="5">
        <f>SUM(AL13064:AL13065)</f>
        <v>0</v>
      </c>
    </row>
    <row r="13067" spans="1:38" x14ac:dyDescent="0.45">
      <c r="A13067" s="17" t="s">
        <v>18925</v>
      </c>
      <c r="B13067" s="22">
        <v>3770400043694</v>
      </c>
      <c r="C13067" s="17" t="s">
        <v>18926</v>
      </c>
      <c r="D13067" s="17" t="s">
        <v>18927</v>
      </c>
      <c r="E13067" s="3">
        <v>7559</v>
      </c>
      <c r="F13067" s="3">
        <v>550</v>
      </c>
      <c r="G13067" s="7" t="s">
        <v>18928</v>
      </c>
      <c r="H13067" s="3" t="s">
        <v>42</v>
      </c>
      <c r="I13067" s="3">
        <v>12228</v>
      </c>
      <c r="J13067" s="3">
        <v>5</v>
      </c>
      <c r="K13067" s="3">
        <v>3</v>
      </c>
      <c r="L13067" s="72">
        <v>92</v>
      </c>
      <c r="M13067" s="29" t="s">
        <v>90</v>
      </c>
      <c r="N13067" s="30">
        <f>((J13067*400)+(K13067*100))+L13067</f>
        <v>2392</v>
      </c>
      <c r="O13067" s="30">
        <v>230</v>
      </c>
      <c r="P13067" s="30">
        <f>N13067*O13067</f>
        <v>550160</v>
      </c>
      <c r="AG13067" s="5">
        <f>IF(AND(AF13067="",P13067=""),0,IF((AF13067=""),P13067,IF((P13067=""),AF13067,AF13067+P13067)))</f>
        <v>550160</v>
      </c>
      <c r="AH13067" s="5">
        <f>IF( (AA13067=""),AG13067*1,AG13067*(AA13067/100) )</f>
        <v>550160</v>
      </c>
      <c r="AI13067" s="5">
        <v>50000000</v>
      </c>
      <c r="AJ13067" s="5">
        <f>IF((AI13067-AH13067) &gt; 1,0,IF((AI13067-AH13067)&lt;0,AH13067-AI13067,AI13067-AH13067))</f>
        <v>0</v>
      </c>
      <c r="AK13067" s="5">
        <v>0.01</v>
      </c>
      <c r="AL13067" s="5">
        <f>AJ13067*(AK13067/100)</f>
        <v>0</v>
      </c>
    </row>
    <row r="13068" spans="1:38" x14ac:dyDescent="0.45">
      <c r="E13068" s="3">
        <v>7560</v>
      </c>
      <c r="F13068" s="3">
        <v>7294</v>
      </c>
      <c r="G13068" s="7" t="s">
        <v>18929</v>
      </c>
      <c r="H13068" s="3" t="s">
        <v>42</v>
      </c>
      <c r="I13068" s="3">
        <v>12276</v>
      </c>
    </row>
    <row r="13069" spans="1:38" x14ac:dyDescent="0.45">
      <c r="Q13069" s="74">
        <v>1</v>
      </c>
      <c r="R13069" s="17" t="s">
        <v>18925</v>
      </c>
      <c r="S13069" s="26">
        <v>3770400043694</v>
      </c>
      <c r="T13069" s="17" t="s">
        <v>18926</v>
      </c>
      <c r="U13069" s="17" t="s">
        <v>18930</v>
      </c>
      <c r="W13069" s="3" t="s">
        <v>210</v>
      </c>
      <c r="X13069" s="3" t="s">
        <v>211</v>
      </c>
      <c r="Y13069" s="3" t="s">
        <v>212</v>
      </c>
      <c r="Z13069" s="5">
        <v>80</v>
      </c>
      <c r="AA13069" s="67">
        <v>100</v>
      </c>
      <c r="AB13069" s="5">
        <v>6900</v>
      </c>
      <c r="AC13069" s="5">
        <f>Z13069*AB13069</f>
        <v>552000</v>
      </c>
      <c r="AD13069" s="9">
        <v>5</v>
      </c>
      <c r="AE13069" s="9">
        <v>5</v>
      </c>
      <c r="AF13069" s="5">
        <f>(AC13069*(100-AE13069))/100</f>
        <v>524400</v>
      </c>
      <c r="AG13069" s="5">
        <f>IF( (AF13069=""),0,SUM(AF13069:AF13069) )</f>
        <v>524400</v>
      </c>
      <c r="AH13069" s="5">
        <f>(AG13069/100)*(AA13069)</f>
        <v>524400</v>
      </c>
      <c r="AI13069" s="5">
        <v>0</v>
      </c>
      <c r="AJ13069" s="5">
        <f>IF((AI13069-AH13069) &gt; 1,0,IF((AI13069-AH13069)&lt;0,AH13069-AI13069,AI13069-AH13069))</f>
        <v>524400</v>
      </c>
      <c r="AK13069" s="5">
        <v>0.02</v>
      </c>
      <c r="AL13069" s="5">
        <f>AJ13069*(AK13069/100)</f>
        <v>104.88000000000001</v>
      </c>
    </row>
    <row r="13070" spans="1:38" x14ac:dyDescent="0.45">
      <c r="O13070" s="30" t="s">
        <v>54</v>
      </c>
      <c r="P13070" s="30">
        <f>SUM(P13067:P13069)</f>
        <v>550160</v>
      </c>
      <c r="AH13070" s="5">
        <f>SUM(AH13067:AH13069)</f>
        <v>1074560</v>
      </c>
      <c r="AJ13070" s="5">
        <f>SUM(AJ13067:AJ13069)</f>
        <v>524400</v>
      </c>
      <c r="AL13070" s="5">
        <f>SUM(AL13067:AL13069)</f>
        <v>104.88000000000001</v>
      </c>
    </row>
    <row r="13071" spans="1:38" x14ac:dyDescent="0.45">
      <c r="A13071" s="17" t="s">
        <v>18931</v>
      </c>
      <c r="B13071" s="22">
        <v>3200900535892</v>
      </c>
      <c r="C13071" s="17" t="s">
        <v>18932</v>
      </c>
      <c r="D13071" s="17" t="s">
        <v>18933</v>
      </c>
      <c r="E13071" s="3">
        <v>7561</v>
      </c>
      <c r="F13071" s="3">
        <v>71</v>
      </c>
      <c r="G13071" s="7" t="s">
        <v>18934</v>
      </c>
      <c r="H13071" s="3" t="s">
        <v>42</v>
      </c>
      <c r="I13071" s="3">
        <v>21853</v>
      </c>
      <c r="J13071" s="3">
        <v>0</v>
      </c>
      <c r="K13071" s="3">
        <v>0</v>
      </c>
      <c r="L13071" s="72">
        <v>61</v>
      </c>
      <c r="M13071" s="29" t="s">
        <v>43</v>
      </c>
      <c r="N13071" s="30">
        <f>((J13071*400)+(K13071*100))+L13071</f>
        <v>61</v>
      </c>
      <c r="O13071" s="30">
        <v>1000</v>
      </c>
      <c r="P13071" s="30">
        <f>N13071*O13071</f>
        <v>61000</v>
      </c>
      <c r="AG13071" s="5">
        <f>IF(AND(AF13071="",P13071=""),0,IF((AF13071=""),P13071,IF((P13071=""),AF13071,AF13071+P13071)))</f>
        <v>61000</v>
      </c>
      <c r="AH13071" s="5">
        <f>IF( (AA13071=""),AG13071*1,AG13071*(AA13071/100) )</f>
        <v>61000</v>
      </c>
      <c r="AI13071" s="5">
        <v>0</v>
      </c>
      <c r="AJ13071" s="5">
        <f>IF((AI13071-AH13071) &gt; 1,0,IF((AI13071-AH13071)&lt;0,AH13071-AI13071,AI13071-AH13071))</f>
        <v>61000</v>
      </c>
      <c r="AK13071" s="5">
        <v>0.3</v>
      </c>
      <c r="AL13071" s="5">
        <f>AJ13071*(AK13071/100)</f>
        <v>183</v>
      </c>
    </row>
    <row r="13072" spans="1:38" x14ac:dyDescent="0.45">
      <c r="O13072" s="30" t="s">
        <v>54</v>
      </c>
      <c r="P13072" s="30">
        <f>SUM(P13071:P13071)</f>
        <v>61000</v>
      </c>
      <c r="AH13072" s="5">
        <f>SUM(AH13071:AH13071)</f>
        <v>61000</v>
      </c>
      <c r="AJ13072" s="5">
        <f>SUM(AJ13071:AJ13071)</f>
        <v>61000</v>
      </c>
      <c r="AL13072" s="5">
        <f>SUM(AL13071:AL13071)</f>
        <v>183</v>
      </c>
    </row>
    <row r="13073" spans="1:38" x14ac:dyDescent="0.45">
      <c r="A13073" s="17" t="s">
        <v>18925</v>
      </c>
      <c r="B13073" s="22">
        <v>3770400043694</v>
      </c>
      <c r="C13073" s="17" t="s">
        <v>18926</v>
      </c>
      <c r="D13073" s="17" t="s">
        <v>18927</v>
      </c>
      <c r="E13073" s="3">
        <v>7562</v>
      </c>
      <c r="F13073" s="3">
        <v>1464</v>
      </c>
      <c r="G13073" s="7" t="s">
        <v>18935</v>
      </c>
      <c r="H13073" s="3" t="s">
        <v>42</v>
      </c>
      <c r="I13073" s="3">
        <v>25333</v>
      </c>
      <c r="J13073" s="3">
        <v>0</v>
      </c>
      <c r="K13073" s="3">
        <v>0</v>
      </c>
      <c r="L13073" s="72">
        <v>20</v>
      </c>
      <c r="M13073" s="29" t="s">
        <v>208</v>
      </c>
      <c r="N13073" s="30">
        <f>((J13073*400)+(K13073*100))+L13073</f>
        <v>20</v>
      </c>
      <c r="O13073" s="30">
        <v>750</v>
      </c>
      <c r="P13073" s="30">
        <f>N13073*O13073</f>
        <v>15000</v>
      </c>
      <c r="AG13073" s="5">
        <f>IF(AND(AF13073="",P13073=""),0,IF((AF13073=""),P13073,IF((P13073=""),AF13073,AF13073+P13073)))</f>
        <v>15000</v>
      </c>
      <c r="AH13073" s="5">
        <f>IF( (AA13073=""),AG13073*1,AG13073*(AA13073/100) )</f>
        <v>15000</v>
      </c>
      <c r="AI13073" s="5">
        <v>0</v>
      </c>
      <c r="AJ13073" s="5">
        <f>IF((AI13073-AH13073) &gt; 1,0,IF((AI13073-AH13073)&lt;0,AH13073-AI13073,AI13073-AH13073))</f>
        <v>15000</v>
      </c>
      <c r="AK13073" s="5">
        <v>0.02</v>
      </c>
      <c r="AL13073" s="5">
        <f>AJ13073*(AK13073/100)</f>
        <v>3</v>
      </c>
    </row>
    <row r="13074" spans="1:38" x14ac:dyDescent="0.45">
      <c r="J13074" s="3">
        <v>0</v>
      </c>
      <c r="K13074" s="3">
        <v>2</v>
      </c>
      <c r="L13074" s="72">
        <v>31</v>
      </c>
      <c r="M13074" s="29" t="s">
        <v>90</v>
      </c>
      <c r="N13074" s="30">
        <f>((J13074*400)+(K13074*100))+L13074</f>
        <v>231</v>
      </c>
      <c r="O13074" s="30">
        <v>750</v>
      </c>
      <c r="P13074" s="30">
        <f>N13074*O13074</f>
        <v>173250</v>
      </c>
      <c r="AG13074" s="5">
        <f>IF(AND(AF13074="",P13074=""),0,IF((AF13074=""),P13074,IF((P13074=""),AF13074,AF13074+P13074)))</f>
        <v>173250</v>
      </c>
      <c r="AH13074" s="5">
        <f>IF( (AA13074=""),AG13074*1,AG13074*(AA13074/100) )</f>
        <v>173250</v>
      </c>
      <c r="AI13074" s="5">
        <v>0</v>
      </c>
      <c r="AJ13074" s="5">
        <f>IF((AI13074-AH13074) &gt; 1,0,IF((AI13074-AH13074)&lt;0,AH13074-AI13074,AI13074-AH13074))</f>
        <v>173250</v>
      </c>
      <c r="AK13074" s="5">
        <v>0.01</v>
      </c>
      <c r="AL13074" s="5">
        <f>AJ13074*(AK13074/100)</f>
        <v>17.324999999999999</v>
      </c>
    </row>
    <row r="13075" spans="1:38" x14ac:dyDescent="0.45">
      <c r="Q13075" s="74">
        <v>1</v>
      </c>
      <c r="R13075" s="17" t="s">
        <v>18925</v>
      </c>
      <c r="S13075" s="26">
        <v>3770400043694</v>
      </c>
      <c r="T13075" s="17" t="s">
        <v>18926</v>
      </c>
      <c r="U13075" s="17" t="s">
        <v>18930</v>
      </c>
      <c r="W13075" s="3" t="s">
        <v>210</v>
      </c>
      <c r="X13075" s="3" t="s">
        <v>211</v>
      </c>
      <c r="Y13075" s="3" t="s">
        <v>212</v>
      </c>
      <c r="Z13075" s="5">
        <v>80</v>
      </c>
      <c r="AA13075" s="67">
        <v>100</v>
      </c>
      <c r="AB13075" s="5">
        <v>6900</v>
      </c>
      <c r="AC13075" s="5">
        <f>Z13075*AB13075</f>
        <v>552000</v>
      </c>
      <c r="AD13075" s="9">
        <v>5</v>
      </c>
      <c r="AE13075" s="9">
        <v>5</v>
      </c>
      <c r="AF13075" s="5">
        <f>(AC13075*(100-AE13075))/100</f>
        <v>524400</v>
      </c>
      <c r="AG13075" s="5">
        <f>IF( (AF13075=""),0,SUM(AF13075:AF13075) )</f>
        <v>524400</v>
      </c>
      <c r="AH13075" s="5">
        <f>(AG13075/100)*(AA13075)</f>
        <v>524400</v>
      </c>
      <c r="AI13075" s="5">
        <v>0</v>
      </c>
      <c r="AJ13075" s="5">
        <f>IF((AI13075-AH13075) &gt; 1,0,IF((AI13075-AH13075)&lt;0,AH13075-AI13075,AI13075-AH13075))</f>
        <v>524400</v>
      </c>
      <c r="AK13075" s="5">
        <v>0.02</v>
      </c>
      <c r="AL13075" s="5">
        <f>AJ13075*(AK13075/100)</f>
        <v>104.88000000000001</v>
      </c>
    </row>
    <row r="13076" spans="1:38" x14ac:dyDescent="0.45">
      <c r="O13076" s="30" t="s">
        <v>54</v>
      </c>
      <c r="P13076" s="30">
        <f>SUM(P13073:P13075)</f>
        <v>188250</v>
      </c>
      <c r="AH13076" s="5">
        <f>SUM(AH13073:AH13075)</f>
        <v>712650</v>
      </c>
      <c r="AJ13076" s="5">
        <f>SUM(AJ13073:AJ13075)</f>
        <v>712650</v>
      </c>
      <c r="AL13076" s="5">
        <f>SUM(AL13073:AL13075)</f>
        <v>125.20500000000001</v>
      </c>
    </row>
    <row r="13077" spans="1:38" x14ac:dyDescent="0.45">
      <c r="A13077" s="17" t="s">
        <v>18936</v>
      </c>
      <c r="B13077" s="22">
        <v>3770400296614</v>
      </c>
      <c r="C13077" s="17" t="s">
        <v>18937</v>
      </c>
      <c r="D13077" s="17" t="s">
        <v>18938</v>
      </c>
      <c r="E13077" s="3">
        <v>7563</v>
      </c>
      <c r="F13077" s="3">
        <v>4025</v>
      </c>
      <c r="G13077" s="7" t="s">
        <v>18939</v>
      </c>
      <c r="H13077" s="3" t="s">
        <v>42</v>
      </c>
      <c r="I13077" s="3">
        <v>2818</v>
      </c>
      <c r="J13077" s="3">
        <v>0</v>
      </c>
      <c r="K13077" s="3">
        <v>0</v>
      </c>
      <c r="L13077" s="72">
        <v>4.5</v>
      </c>
      <c r="M13077" s="29" t="s">
        <v>208</v>
      </c>
      <c r="N13077" s="30">
        <f>((J13077*400)+(K13077*100))+L13077</f>
        <v>4.5</v>
      </c>
      <c r="O13077" s="30">
        <v>3000</v>
      </c>
      <c r="P13077" s="30">
        <f>N13077*O13077</f>
        <v>13500</v>
      </c>
      <c r="Q13077" s="3">
        <v>1</v>
      </c>
      <c r="R13077" s="17" t="s">
        <v>18936</v>
      </c>
      <c r="S13077" s="26">
        <v>3770400296614</v>
      </c>
      <c r="T13077" s="17" t="s">
        <v>18937</v>
      </c>
      <c r="U13077" s="17" t="s">
        <v>18940</v>
      </c>
      <c r="W13077" s="3" t="s">
        <v>5117</v>
      </c>
      <c r="X13077" s="3" t="s">
        <v>211</v>
      </c>
      <c r="Y13077" s="3" t="s">
        <v>699</v>
      </c>
      <c r="Z13077" s="5">
        <v>0</v>
      </c>
      <c r="AA13077" s="67">
        <v>0</v>
      </c>
      <c r="AB13077" s="5">
        <v>7700</v>
      </c>
      <c r="AC13077" s="5">
        <f>Z13077*AB13077</f>
        <v>0</v>
      </c>
      <c r="AD13077" s="9">
        <v>5</v>
      </c>
      <c r="AE13077" s="9">
        <v>5</v>
      </c>
      <c r="AF13077" s="5">
        <f>(AC13077*(100-AE13077))/100</f>
        <v>0</v>
      </c>
      <c r="AG13077" s="5">
        <f>IF(AND(AF13077="",P13077=""),0,IF((AF13077=""),P13077, IF( (P13077=""),AF13077,AF13077+P13077)))</f>
        <v>13500</v>
      </c>
      <c r="AH13077" s="5">
        <f>IF( (AA13077=""),AG13077*1,AG13077*(AA13077/100) )</f>
        <v>0</v>
      </c>
      <c r="AI13077" s="5">
        <v>50000000</v>
      </c>
      <c r="AJ13077" s="5">
        <f>IF((AI13077-AH13077) &gt; 1,0,IF((AI13077-AH13077)&lt;0,AH13077-AI13077,AI13077-AH13077))</f>
        <v>0</v>
      </c>
      <c r="AK13077" s="5">
        <v>0.3</v>
      </c>
      <c r="AL13077" s="5">
        <f>AJ13077*(AK13077/100)</f>
        <v>0</v>
      </c>
    </row>
    <row r="13078" spans="1:38" x14ac:dyDescent="0.45">
      <c r="E13078" s="3">
        <v>7564</v>
      </c>
      <c r="F13078" s="3">
        <v>7247</v>
      </c>
      <c r="G13078" s="7" t="s">
        <v>18941</v>
      </c>
      <c r="H13078" s="3" t="s">
        <v>42</v>
      </c>
      <c r="I13078" s="3">
        <v>2819</v>
      </c>
    </row>
    <row r="13079" spans="1:38" x14ac:dyDescent="0.45">
      <c r="O13079" s="30" t="s">
        <v>54</v>
      </c>
      <c r="P13079" s="30">
        <f>SUM(P13077:P13078)</f>
        <v>13500</v>
      </c>
      <c r="AH13079" s="5">
        <f>SUM(AH13077:AH13078)</f>
        <v>0</v>
      </c>
      <c r="AJ13079" s="5">
        <f>SUM(AJ13077:AJ13078)</f>
        <v>0</v>
      </c>
      <c r="AL13079" s="5">
        <f>SUM(AL13077:AL13078)</f>
        <v>0</v>
      </c>
    </row>
    <row r="13080" spans="1:38" x14ac:dyDescent="0.45">
      <c r="A13080" s="17" t="s">
        <v>18942</v>
      </c>
      <c r="B13080" s="22">
        <v>3770400019955</v>
      </c>
      <c r="C13080" s="17" t="s">
        <v>18943</v>
      </c>
      <c r="D13080" s="17" t="s">
        <v>8014</v>
      </c>
      <c r="E13080" s="3">
        <v>7565</v>
      </c>
      <c r="F13080" s="3">
        <v>6090</v>
      </c>
      <c r="H13080" s="3" t="s">
        <v>42</v>
      </c>
      <c r="I13080" s="3">
        <v>13824</v>
      </c>
      <c r="J13080" s="3">
        <v>11</v>
      </c>
      <c r="K13080" s="3">
        <v>2</v>
      </c>
      <c r="L13080" s="72">
        <v>61</v>
      </c>
      <c r="M13080" s="29" t="s">
        <v>90</v>
      </c>
      <c r="N13080" s="30">
        <f>((J13080*400)+(K13080*100))+L13080</f>
        <v>4661</v>
      </c>
      <c r="O13080" s="30">
        <v>200</v>
      </c>
      <c r="P13080" s="30">
        <f>N13080*O13080</f>
        <v>932200</v>
      </c>
      <c r="AG13080" s="5">
        <f>IF(AND(AF13080="",P13080=""),0,IF((AF13080=""),P13080,IF((P13080=""),AF13080,AF13080+P13080)))</f>
        <v>932200</v>
      </c>
      <c r="AH13080" s="5">
        <f>IF( (AA13080=""),AG13080*1,AG13080*(AA13080/100) )</f>
        <v>932200</v>
      </c>
      <c r="AI13080" s="5">
        <v>50000000</v>
      </c>
      <c r="AJ13080" s="5">
        <f>IF((AI13080-AH13080) &gt; 1,0,IF((AI13080-AH13080)&lt;0,AH13080-AI13080,AI13080-AH13080))</f>
        <v>0</v>
      </c>
      <c r="AK13080" s="5">
        <v>0.01</v>
      </c>
      <c r="AL13080" s="5">
        <f>AJ13080*(AK13080/100)</f>
        <v>0</v>
      </c>
    </row>
    <row r="13081" spans="1:38" x14ac:dyDescent="0.45">
      <c r="E13081" s="3">
        <v>7566</v>
      </c>
      <c r="F13081" s="3">
        <v>6091</v>
      </c>
      <c r="H13081" s="3" t="s">
        <v>42</v>
      </c>
      <c r="I13081" s="3">
        <v>13825</v>
      </c>
      <c r="J13081" s="3">
        <v>0</v>
      </c>
      <c r="K13081" s="3">
        <v>0</v>
      </c>
      <c r="L13081" s="72">
        <v>8.75</v>
      </c>
      <c r="M13081" s="29" t="s">
        <v>208</v>
      </c>
      <c r="N13081" s="30">
        <f>((J13081*400)+(K13081*100))+L13081</f>
        <v>8.75</v>
      </c>
      <c r="O13081" s="30">
        <v>200</v>
      </c>
      <c r="P13081" s="30">
        <f>N13081*O13081</f>
        <v>1750</v>
      </c>
      <c r="AG13081" s="5">
        <f>IF(AND(AF13081="",P13081=""),0,IF((AF13081=""),P13081,IF((P13081=""),AF13081,AF13081+P13081)))</f>
        <v>1750</v>
      </c>
      <c r="AH13081" s="5">
        <f>IF( (AA13081=""),AG13081*1,AG13081*(AA13081/100) )</f>
        <v>1750</v>
      </c>
      <c r="AI13081" s="5">
        <v>0</v>
      </c>
      <c r="AJ13081" s="5">
        <f>IF((AI13081-AH13081) &gt; 1,0,IF((AI13081-AH13081)&lt;0,AH13081-AI13081,AI13081-AH13081))</f>
        <v>1750</v>
      </c>
      <c r="AK13081" s="5">
        <v>0.02</v>
      </c>
      <c r="AL13081" s="5">
        <f>AJ13081*(AK13081/100)</f>
        <v>0.35000000000000003</v>
      </c>
    </row>
    <row r="13082" spans="1:38" x14ac:dyDescent="0.45">
      <c r="J13082" s="3">
        <v>17</v>
      </c>
      <c r="K13082" s="3">
        <v>0</v>
      </c>
      <c r="L13082" s="72">
        <v>24.25</v>
      </c>
      <c r="M13082" s="29" t="s">
        <v>90</v>
      </c>
      <c r="N13082" s="30">
        <f>((J13082*400)+(K13082*100))+L13082</f>
        <v>6824.25</v>
      </c>
      <c r="O13082" s="30">
        <v>200</v>
      </c>
      <c r="P13082" s="30">
        <f>N13082*O13082</f>
        <v>1364850</v>
      </c>
      <c r="AG13082" s="5">
        <f>IF(AND(AF13082="",P13082=""),0,IF((AF13082=""),P13082,IF((P13082=""),AF13082,AF13082+P13082)))</f>
        <v>1364850</v>
      </c>
      <c r="AH13082" s="5">
        <f>IF( (AA13082=""),AG13082*1,AG13082*(AA13082/100) )</f>
        <v>1364850</v>
      </c>
      <c r="AI13082" s="5">
        <v>0</v>
      </c>
      <c r="AJ13082" s="5">
        <f>IF((AI13082-AH13082) &gt; 1,0,IF((AI13082-AH13082)&lt;0,AH13082-AI13082,AI13082-AH13082))</f>
        <v>1364850</v>
      </c>
      <c r="AK13082" s="5">
        <v>0.01</v>
      </c>
      <c r="AL13082" s="5">
        <f>AJ13082*(AK13082/100)</f>
        <v>136.48500000000001</v>
      </c>
    </row>
    <row r="13083" spans="1:38" x14ac:dyDescent="0.45">
      <c r="Q13083" s="74">
        <v>1</v>
      </c>
      <c r="R13083" s="17" t="s">
        <v>18942</v>
      </c>
      <c r="S13083" s="26">
        <v>3770400019955</v>
      </c>
      <c r="T13083" s="17" t="s">
        <v>18943</v>
      </c>
      <c r="U13083" s="17" t="s">
        <v>8015</v>
      </c>
      <c r="W13083" s="3" t="s">
        <v>210</v>
      </c>
      <c r="X13083" s="3" t="s">
        <v>211</v>
      </c>
      <c r="Y13083" s="3" t="s">
        <v>212</v>
      </c>
      <c r="Z13083" s="5">
        <v>35</v>
      </c>
      <c r="AA13083" s="67">
        <v>100</v>
      </c>
      <c r="AB13083" s="5">
        <v>6900</v>
      </c>
      <c r="AC13083" s="5">
        <f>Z13083*AB13083</f>
        <v>241500</v>
      </c>
      <c r="AD13083" s="9">
        <v>5</v>
      </c>
      <c r="AE13083" s="9">
        <v>5</v>
      </c>
      <c r="AF13083" s="5">
        <f>(AC13083*(100-AE13083))/100</f>
        <v>229425</v>
      </c>
      <c r="AG13083" s="5">
        <f>IF( (AF13083=""),0,SUM(AF13083:AF13083) )</f>
        <v>229425</v>
      </c>
      <c r="AH13083" s="5">
        <f>(AG13083/100)*(AA13083)</f>
        <v>229425</v>
      </c>
      <c r="AI13083" s="5">
        <v>0</v>
      </c>
      <c r="AJ13083" s="5">
        <f>IF((AI13083-AH13083) &gt; 1,0,IF((AI13083-AH13083)&lt;0,AH13083-AI13083,AI13083-AH13083))</f>
        <v>229425</v>
      </c>
      <c r="AK13083" s="5">
        <v>0.02</v>
      </c>
      <c r="AL13083" s="5">
        <f>AJ13083*(AK13083/100)</f>
        <v>45.885000000000005</v>
      </c>
    </row>
    <row r="13084" spans="1:38" x14ac:dyDescent="0.45">
      <c r="O13084" s="30" t="s">
        <v>54</v>
      </c>
      <c r="P13084" s="30">
        <f>SUM(P13080:P13083)</f>
        <v>2298800</v>
      </c>
      <c r="AH13084" s="5">
        <f>SUM(AH13080:AH13083)</f>
        <v>2528225</v>
      </c>
      <c r="AJ13084" s="5">
        <f>SUM(AJ13080:AJ13083)</f>
        <v>1596025</v>
      </c>
      <c r="AL13084" s="5">
        <f>SUM(AL13080:AL13083)</f>
        <v>182.72000000000003</v>
      </c>
    </row>
    <row r="13085" spans="1:38" x14ac:dyDescent="0.45">
      <c r="A13085" s="17" t="s">
        <v>18944</v>
      </c>
      <c r="B13085" s="22">
        <v>3770400038089</v>
      </c>
      <c r="C13085" s="17" t="s">
        <v>18945</v>
      </c>
      <c r="D13085" s="17" t="s">
        <v>18946</v>
      </c>
      <c r="E13085" s="3">
        <v>7567</v>
      </c>
      <c r="F13085" s="3">
        <v>2969</v>
      </c>
      <c r="G13085" s="7" t="s">
        <v>18947</v>
      </c>
      <c r="H13085" s="3" t="s">
        <v>42</v>
      </c>
      <c r="I13085" s="3">
        <v>14605</v>
      </c>
      <c r="J13085" s="3">
        <v>5</v>
      </c>
      <c r="K13085" s="3">
        <v>1</v>
      </c>
      <c r="L13085" s="72">
        <v>47</v>
      </c>
      <c r="M13085" s="29" t="s">
        <v>43</v>
      </c>
      <c r="N13085" s="30">
        <f>((J13085*400)+(K13085*100))+L13085</f>
        <v>2147</v>
      </c>
      <c r="O13085" s="30">
        <v>230</v>
      </c>
      <c r="P13085" s="30">
        <f>N13085*O13085</f>
        <v>493810</v>
      </c>
      <c r="AG13085" s="5">
        <f>IF(AND(AF13085="",P13085=""),0,IF((AF13085=""),P13085,IF((P13085=""),AF13085,AF13085+P13085)))</f>
        <v>493810</v>
      </c>
      <c r="AH13085" s="5">
        <f>IF( (AA13085=""),AG13085*1,AG13085*(AA13085/100) )</f>
        <v>493810</v>
      </c>
      <c r="AI13085" s="5">
        <v>0</v>
      </c>
      <c r="AJ13085" s="5">
        <f>IF((AI13085-AH13085) &gt; 1,0,IF((AI13085-AH13085)&lt;0,AH13085-AI13085,AI13085-AH13085))</f>
        <v>493810</v>
      </c>
      <c r="AK13085" s="5">
        <v>0.3</v>
      </c>
      <c r="AL13085" s="5">
        <f>AJ13085*(AK13085/100)</f>
        <v>1481.43</v>
      </c>
    </row>
    <row r="13086" spans="1:38" x14ac:dyDescent="0.45">
      <c r="O13086" s="30" t="s">
        <v>54</v>
      </c>
      <c r="P13086" s="30">
        <f>SUM(P13085:P13085)</f>
        <v>493810</v>
      </c>
      <c r="AH13086" s="5">
        <f>SUM(AH13085:AH13085)</f>
        <v>493810</v>
      </c>
      <c r="AJ13086" s="5">
        <f>SUM(AJ13085:AJ13085)</f>
        <v>493810</v>
      </c>
      <c r="AL13086" s="5">
        <f>SUM(AL13085:AL13085)</f>
        <v>1481.43</v>
      </c>
    </row>
    <row r="13087" spans="1:38" x14ac:dyDescent="0.45">
      <c r="A13087" s="17" t="s">
        <v>18948</v>
      </c>
      <c r="B13087" s="22">
        <v>3860300168311</v>
      </c>
      <c r="C13087" s="17" t="s">
        <v>18949</v>
      </c>
      <c r="D13087" s="17" t="s">
        <v>18950</v>
      </c>
      <c r="E13087" s="3">
        <v>7568</v>
      </c>
      <c r="F13087" s="3">
        <v>6850</v>
      </c>
      <c r="G13087" s="7" t="s">
        <v>18951</v>
      </c>
      <c r="H13087" s="3" t="s">
        <v>42</v>
      </c>
      <c r="I13087" s="3">
        <v>15688</v>
      </c>
    </row>
    <row r="13088" spans="1:38" x14ac:dyDescent="0.45">
      <c r="O13088" s="30" t="s">
        <v>54</v>
      </c>
      <c r="P13088" s="30">
        <f>SUM(P13087:P13087)</f>
        <v>0</v>
      </c>
      <c r="AH13088" s="5">
        <f>SUM(AH13087:AH13087)</f>
        <v>0</v>
      </c>
      <c r="AJ13088" s="5">
        <f>SUM(AJ13087:AJ13087)</f>
        <v>0</v>
      </c>
      <c r="AL13088" s="5">
        <f>SUM(AL13087:AL13087)</f>
        <v>0</v>
      </c>
    </row>
    <row r="13089" spans="1:38" x14ac:dyDescent="0.45">
      <c r="A13089" s="17" t="s">
        <v>18952</v>
      </c>
      <c r="B13089" s="22">
        <v>3770400055447</v>
      </c>
      <c r="C13089" s="17" t="s">
        <v>18953</v>
      </c>
      <c r="D13089" s="17" t="s">
        <v>18954</v>
      </c>
      <c r="E13089" s="3">
        <v>7569</v>
      </c>
      <c r="F13089" s="3">
        <v>9228</v>
      </c>
      <c r="G13089" s="7" t="s">
        <v>18955</v>
      </c>
      <c r="H13089" s="3" t="s">
        <v>42</v>
      </c>
      <c r="I13089" s="3">
        <v>29155</v>
      </c>
    </row>
    <row r="13090" spans="1:38" x14ac:dyDescent="0.45">
      <c r="O13090" s="30" t="s">
        <v>54</v>
      </c>
      <c r="P13090" s="30">
        <f>SUM(P13089:P13089)</f>
        <v>0</v>
      </c>
      <c r="AH13090" s="5">
        <f>SUM(AH13089:AH13089)</f>
        <v>0</v>
      </c>
      <c r="AJ13090" s="5">
        <f>SUM(AJ13089:AJ13089)</f>
        <v>0</v>
      </c>
      <c r="AL13090" s="5">
        <f>SUM(AL13089:AL13089)</f>
        <v>0</v>
      </c>
    </row>
    <row r="13091" spans="1:38" x14ac:dyDescent="0.45">
      <c r="A13091" s="17" t="s">
        <v>18956</v>
      </c>
      <c r="B13091" s="22">
        <v>3770400044071</v>
      </c>
      <c r="C13091" s="17" t="s">
        <v>18957</v>
      </c>
      <c r="D13091" s="17" t="s">
        <v>18958</v>
      </c>
      <c r="E13091" s="3">
        <v>7570</v>
      </c>
      <c r="F13091" s="3">
        <v>3244</v>
      </c>
      <c r="G13091" s="7" t="s">
        <v>18959</v>
      </c>
      <c r="H13091" s="3" t="s">
        <v>42</v>
      </c>
      <c r="I13091" s="3">
        <v>31343</v>
      </c>
      <c r="J13091" s="3">
        <v>1</v>
      </c>
      <c r="K13091" s="3">
        <v>0</v>
      </c>
      <c r="L13091" s="72">
        <v>75</v>
      </c>
      <c r="M13091" s="29" t="s">
        <v>90</v>
      </c>
      <c r="N13091" s="30">
        <f>((J13091*400)+(K13091*100))+L13091</f>
        <v>475</v>
      </c>
      <c r="O13091" s="30">
        <v>300</v>
      </c>
      <c r="P13091" s="30">
        <f>N13091*O13091</f>
        <v>142500</v>
      </c>
      <c r="AG13091" s="5">
        <f>IF(AND(AF13091="",P13091=""),0,IF((AF13091=""),P13091,IF((P13091=""),AF13091,AF13091+P13091)))</f>
        <v>142500</v>
      </c>
      <c r="AH13091" s="5">
        <f>IF( (AA13091=""),AG13091*1,AG13091*(AA13091/100) )</f>
        <v>142500</v>
      </c>
      <c r="AI13091" s="5">
        <v>50000000</v>
      </c>
      <c r="AJ13091" s="5">
        <f>IF((AI13091-AH13091) &gt; 1,0,IF((AI13091-AH13091)&lt;0,AH13091-AI13091,AI13091-AH13091))</f>
        <v>0</v>
      </c>
      <c r="AK13091" s="5">
        <v>0.01</v>
      </c>
      <c r="AL13091" s="5">
        <f>AJ13091*(AK13091/100)</f>
        <v>0</v>
      </c>
    </row>
    <row r="13092" spans="1:38" x14ac:dyDescent="0.45">
      <c r="O13092" s="30" t="s">
        <v>54</v>
      </c>
      <c r="P13092" s="30">
        <f>SUM(P13091:P13091)</f>
        <v>142500</v>
      </c>
      <c r="AH13092" s="5">
        <f>SUM(AH13091:AH13091)</f>
        <v>142500</v>
      </c>
      <c r="AJ13092" s="5">
        <f>SUM(AJ13091:AJ13091)</f>
        <v>0</v>
      </c>
      <c r="AL13092" s="5">
        <f>SUM(AL13091:AL13091)</f>
        <v>0</v>
      </c>
    </row>
    <row r="13093" spans="1:38" x14ac:dyDescent="0.45">
      <c r="A13093" s="17" t="s">
        <v>18960</v>
      </c>
      <c r="B13093" s="22">
        <v>3770400495498</v>
      </c>
      <c r="C13093" s="17" t="s">
        <v>18961</v>
      </c>
      <c r="D13093" s="17" t="s">
        <v>18962</v>
      </c>
      <c r="E13093" s="3">
        <v>7571</v>
      </c>
      <c r="F13093" s="3">
        <v>2547</v>
      </c>
      <c r="G13093" s="7" t="s">
        <v>18963</v>
      </c>
      <c r="H13093" s="3" t="s">
        <v>42</v>
      </c>
      <c r="I13093" s="3">
        <v>28499</v>
      </c>
      <c r="J13093" s="3">
        <v>0</v>
      </c>
      <c r="K13093" s="3">
        <v>0</v>
      </c>
      <c r="L13093" s="72">
        <v>24.5</v>
      </c>
      <c r="M13093" s="29" t="s">
        <v>208</v>
      </c>
      <c r="N13093" s="30">
        <f>((J13093*400)+(K13093*100))+L13093</f>
        <v>24.5</v>
      </c>
      <c r="O13093" s="30">
        <v>230</v>
      </c>
      <c r="P13093" s="30">
        <f>N13093*O13093</f>
        <v>5635</v>
      </c>
      <c r="Q13093" s="3">
        <v>1</v>
      </c>
      <c r="R13093" s="17" t="s">
        <v>18960</v>
      </c>
      <c r="S13093" s="26">
        <v>3770400495498</v>
      </c>
      <c r="T13093" s="17" t="s">
        <v>18961</v>
      </c>
      <c r="U13093" s="17" t="s">
        <v>18964</v>
      </c>
      <c r="W13093" s="3" t="s">
        <v>210</v>
      </c>
      <c r="X13093" s="3" t="s">
        <v>211</v>
      </c>
      <c r="Y13093" s="3" t="s">
        <v>212</v>
      </c>
      <c r="Z13093" s="5">
        <v>98</v>
      </c>
      <c r="AA13093" s="67">
        <v>100</v>
      </c>
      <c r="AB13093" s="5">
        <v>6900</v>
      </c>
      <c r="AC13093" s="5">
        <f>Z13093*AB13093</f>
        <v>676200</v>
      </c>
      <c r="AD13093" s="9">
        <v>5</v>
      </c>
      <c r="AE13093" s="9">
        <v>5</v>
      </c>
      <c r="AF13093" s="5">
        <f>(AC13093*(100-AE13093))/100</f>
        <v>642390</v>
      </c>
      <c r="AG13093" s="5">
        <f>IF(AND(AF13093="",P13093=""),0,IF((AF13093=""),P13093, IF( (P13093=""),AF13093,AF13093+P13093)))</f>
        <v>648025</v>
      </c>
      <c r="AH13093" s="5">
        <f>IF( (AA13093=""),AG13093*1,AG13093*(AA13093/100) )</f>
        <v>648025</v>
      </c>
      <c r="AI13093" s="5">
        <v>50000000</v>
      </c>
      <c r="AJ13093" s="5">
        <f>IF((AI13093-AH13093) &gt; 1,0,IF((AI13093-AH13093)&lt;0,AH13093-AI13093,AI13093-AH13093))</f>
        <v>0</v>
      </c>
      <c r="AK13093" s="5">
        <v>0.02</v>
      </c>
      <c r="AL13093" s="5">
        <f>AJ13093*(AK13093/100)</f>
        <v>0</v>
      </c>
    </row>
    <row r="13094" spans="1:38" x14ac:dyDescent="0.45">
      <c r="O13094" s="30" t="s">
        <v>54</v>
      </c>
      <c r="P13094" s="30">
        <f>SUM(P13093:P13093)</f>
        <v>5635</v>
      </c>
      <c r="AH13094" s="5">
        <f>SUM(AH13093:AH13093)</f>
        <v>648025</v>
      </c>
      <c r="AJ13094" s="5">
        <f>SUM(AJ13093:AJ13093)</f>
        <v>0</v>
      </c>
      <c r="AL13094" s="5">
        <f>SUM(AL13093:AL13093)</f>
        <v>0</v>
      </c>
    </row>
    <row r="13095" spans="1:38" x14ac:dyDescent="0.45">
      <c r="A13095" s="17" t="s">
        <v>18965</v>
      </c>
      <c r="B13095" s="22">
        <v>3770400004796</v>
      </c>
      <c r="C13095" s="17" t="s">
        <v>18966</v>
      </c>
      <c r="D13095" s="17" t="s">
        <v>18967</v>
      </c>
      <c r="E13095" s="3">
        <v>7572</v>
      </c>
      <c r="F13095" s="3">
        <v>2684</v>
      </c>
      <c r="G13095" s="7" t="s">
        <v>18968</v>
      </c>
      <c r="H13095" s="3" t="s">
        <v>42</v>
      </c>
      <c r="I13095" s="3">
        <v>1206</v>
      </c>
    </row>
    <row r="13096" spans="1:38" x14ac:dyDescent="0.45">
      <c r="O13096" s="30" t="s">
        <v>54</v>
      </c>
      <c r="P13096" s="30">
        <f>SUM(P13095:P13095)</f>
        <v>0</v>
      </c>
      <c r="AH13096" s="5">
        <f>SUM(AH13095:AH13095)</f>
        <v>0</v>
      </c>
      <c r="AJ13096" s="5">
        <f>SUM(AJ13095:AJ13095)</f>
        <v>0</v>
      </c>
      <c r="AL13096" s="5">
        <f>SUM(AL13095:AL13095)</f>
        <v>0</v>
      </c>
    </row>
    <row r="13097" spans="1:38" x14ac:dyDescent="0.45">
      <c r="A13097" s="17" t="s">
        <v>18969</v>
      </c>
      <c r="B13097" s="22">
        <v>3770400491191</v>
      </c>
      <c r="C13097" s="17" t="s">
        <v>18970</v>
      </c>
      <c r="D13097" s="17" t="s">
        <v>18971</v>
      </c>
      <c r="E13097" s="3">
        <v>7573</v>
      </c>
      <c r="F13097" s="3">
        <v>4170</v>
      </c>
      <c r="G13097" s="7" t="s">
        <v>18972</v>
      </c>
      <c r="H13097" s="3" t="s">
        <v>42</v>
      </c>
      <c r="I13097" s="3">
        <v>11073</v>
      </c>
      <c r="J13097" s="3">
        <v>10</v>
      </c>
      <c r="K13097" s="3">
        <v>0</v>
      </c>
      <c r="L13097" s="72">
        <v>98</v>
      </c>
      <c r="M13097" s="29" t="s">
        <v>90</v>
      </c>
      <c r="N13097" s="30">
        <f>((J13097*400)+(K13097*100))+L13097</f>
        <v>4098</v>
      </c>
      <c r="O13097" s="30">
        <v>200</v>
      </c>
      <c r="P13097" s="30">
        <f>N13097*O13097</f>
        <v>819600</v>
      </c>
      <c r="AG13097" s="5">
        <f>IF(AND(AF13097="",P13097=""),0,IF((AF13097=""),P13097,IF((P13097=""),AF13097,AF13097+P13097)))</f>
        <v>819600</v>
      </c>
      <c r="AH13097" s="5">
        <f>IF( (AA13097=""),AG13097*1,AG13097*(AA13097/100) )</f>
        <v>819600</v>
      </c>
      <c r="AI13097" s="5">
        <v>50000000</v>
      </c>
      <c r="AJ13097" s="5">
        <f>IF((AI13097-AH13097) &gt; 1,0,IF((AI13097-AH13097)&lt;0,AH13097-AI13097,AI13097-AH13097))</f>
        <v>0</v>
      </c>
      <c r="AK13097" s="5">
        <v>0.01</v>
      </c>
      <c r="AL13097" s="5">
        <f>AJ13097*(AK13097/100)</f>
        <v>0</v>
      </c>
    </row>
    <row r="13098" spans="1:38" x14ac:dyDescent="0.45">
      <c r="E13098" s="3">
        <v>7574</v>
      </c>
      <c r="F13098" s="3">
        <v>5801</v>
      </c>
      <c r="H13098" s="3" t="s">
        <v>42</v>
      </c>
      <c r="I13098" s="3">
        <v>12796</v>
      </c>
      <c r="J13098" s="3">
        <v>5</v>
      </c>
      <c r="K13098" s="3">
        <v>1</v>
      </c>
      <c r="L13098" s="72">
        <v>34</v>
      </c>
      <c r="M13098" s="29" t="s">
        <v>90</v>
      </c>
      <c r="N13098" s="30">
        <f>((J13098*400)+(K13098*100))+L13098</f>
        <v>2134</v>
      </c>
      <c r="O13098" s="30">
        <v>380</v>
      </c>
      <c r="P13098" s="30">
        <f>N13098*O13098</f>
        <v>810920</v>
      </c>
      <c r="AG13098" s="5">
        <f>IF(AND(AF13098="",P13098=""),0,IF((AF13098=""),P13098,IF((P13098=""),AF13098,AF13098+P13098)))</f>
        <v>810920</v>
      </c>
      <c r="AH13098" s="5">
        <f>IF( (AA13098=""),AG13098*1,AG13098*(AA13098/100) )</f>
        <v>810920</v>
      </c>
      <c r="AI13098" s="5">
        <v>0</v>
      </c>
      <c r="AJ13098" s="5">
        <f>IF((AI13098-AH13098) &gt; 1,0,IF((AI13098-AH13098)&lt;0,AH13098-AI13098,AI13098-AH13098))</f>
        <v>810920</v>
      </c>
      <c r="AK13098" s="5">
        <v>0.01</v>
      </c>
      <c r="AL13098" s="5">
        <f>AJ13098*(AK13098/100)</f>
        <v>81.091999999999999</v>
      </c>
    </row>
    <row r="13099" spans="1:38" x14ac:dyDescent="0.45">
      <c r="E13099" s="3">
        <v>7575</v>
      </c>
      <c r="F13099" s="3">
        <v>3731</v>
      </c>
      <c r="G13099" s="7" t="s">
        <v>18973</v>
      </c>
      <c r="H13099" s="3" t="s">
        <v>42</v>
      </c>
      <c r="I13099" s="3">
        <v>14416</v>
      </c>
      <c r="J13099" s="3">
        <v>2</v>
      </c>
      <c r="K13099" s="3">
        <v>3</v>
      </c>
      <c r="L13099" s="72">
        <v>30</v>
      </c>
      <c r="M13099" s="29" t="s">
        <v>90</v>
      </c>
      <c r="N13099" s="30">
        <f>((J13099*400)+(K13099*100))+L13099</f>
        <v>1130</v>
      </c>
      <c r="O13099" s="30">
        <v>440</v>
      </c>
      <c r="P13099" s="30">
        <f>N13099*O13099</f>
        <v>497200</v>
      </c>
      <c r="AG13099" s="5">
        <f>IF(AND(AF13099="",P13099=""),0,IF((AF13099=""),P13099,IF((P13099=""),AF13099,AF13099+P13099)))</f>
        <v>497200</v>
      </c>
      <c r="AH13099" s="5">
        <f>IF( (AA13099=""),AG13099*1,AG13099*(AA13099/100) )</f>
        <v>497200</v>
      </c>
      <c r="AI13099" s="5">
        <v>0</v>
      </c>
      <c r="AJ13099" s="5">
        <f>IF((AI13099-AH13099) &gt; 1,0,IF((AI13099-AH13099)&lt;0,AH13099-AI13099,AI13099-AH13099))</f>
        <v>497200</v>
      </c>
      <c r="AK13099" s="5">
        <v>0.01</v>
      </c>
      <c r="AL13099" s="5">
        <f>AJ13099*(AK13099/100)</f>
        <v>49.72</v>
      </c>
    </row>
    <row r="13100" spans="1:38" x14ac:dyDescent="0.45">
      <c r="E13100" s="3">
        <v>7576</v>
      </c>
      <c r="F13100" s="3">
        <v>7415</v>
      </c>
      <c r="G13100" s="7" t="s">
        <v>18974</v>
      </c>
      <c r="H13100" s="3" t="s">
        <v>42</v>
      </c>
      <c r="I13100" s="3">
        <v>20080</v>
      </c>
    </row>
    <row r="13101" spans="1:38" x14ac:dyDescent="0.45">
      <c r="E13101" s="3">
        <v>7577</v>
      </c>
      <c r="F13101" s="3">
        <v>8699</v>
      </c>
      <c r="G13101" s="7" t="s">
        <v>18975</v>
      </c>
      <c r="H13101" s="3" t="s">
        <v>42</v>
      </c>
      <c r="I13101" s="3">
        <v>20081</v>
      </c>
    </row>
    <row r="13102" spans="1:38" x14ac:dyDescent="0.45">
      <c r="E13102" s="3">
        <v>7578</v>
      </c>
      <c r="F13102" s="3">
        <v>6914</v>
      </c>
      <c r="G13102" s="7" t="s">
        <v>18976</v>
      </c>
      <c r="H13102" s="3" t="s">
        <v>42</v>
      </c>
      <c r="I13102" s="3">
        <v>20082</v>
      </c>
    </row>
    <row r="13103" spans="1:38" x14ac:dyDescent="0.45">
      <c r="E13103" s="3">
        <v>7579</v>
      </c>
      <c r="F13103" s="3">
        <v>7508</v>
      </c>
      <c r="G13103" s="7" t="s">
        <v>18977</v>
      </c>
      <c r="H13103" s="3" t="s">
        <v>42</v>
      </c>
      <c r="I13103" s="3">
        <v>20083</v>
      </c>
    </row>
    <row r="13104" spans="1:38" x14ac:dyDescent="0.45">
      <c r="E13104" s="3">
        <v>7580</v>
      </c>
      <c r="F13104" s="3">
        <v>9230</v>
      </c>
      <c r="G13104" s="7" t="s">
        <v>18978</v>
      </c>
      <c r="H13104" s="3" t="s">
        <v>42</v>
      </c>
      <c r="I13104" s="3">
        <v>20084</v>
      </c>
    </row>
    <row r="13105" spans="1:38" x14ac:dyDescent="0.45">
      <c r="E13105" s="3">
        <v>7581</v>
      </c>
      <c r="F13105" s="3">
        <v>3302</v>
      </c>
      <c r="G13105" s="7" t="s">
        <v>18979</v>
      </c>
      <c r="H13105" s="3" t="s">
        <v>42</v>
      </c>
      <c r="I13105" s="3">
        <v>20085</v>
      </c>
      <c r="J13105" s="3">
        <v>0</v>
      </c>
      <c r="K13105" s="3">
        <v>1</v>
      </c>
      <c r="L13105" s="72">
        <v>0</v>
      </c>
      <c r="M13105" s="29" t="s">
        <v>90</v>
      </c>
      <c r="N13105" s="30">
        <f>((J13105*400)+(K13105*100))+L13105</f>
        <v>100</v>
      </c>
      <c r="O13105" s="30">
        <v>300</v>
      </c>
      <c r="P13105" s="30">
        <f>N13105*O13105</f>
        <v>30000</v>
      </c>
      <c r="AG13105" s="5">
        <f>IF(AND(AF13105="",P13105=""),0,IF((AF13105=""),P13105,IF((P13105=""),AF13105,AF13105+P13105)))</f>
        <v>30000</v>
      </c>
      <c r="AH13105" s="5">
        <f>IF( (AA13105=""),AG13105*1,AG13105*(AA13105/100) )</f>
        <v>30000</v>
      </c>
      <c r="AI13105" s="5">
        <v>0</v>
      </c>
      <c r="AJ13105" s="5">
        <f>IF((AI13105-AH13105) &gt; 1,0,IF((AI13105-AH13105)&lt;0,AH13105-AI13105,AI13105-AH13105))</f>
        <v>30000</v>
      </c>
      <c r="AK13105" s="5">
        <v>0.01</v>
      </c>
      <c r="AL13105" s="5">
        <f>AJ13105*(AK13105/100)</f>
        <v>3</v>
      </c>
    </row>
    <row r="13106" spans="1:38" x14ac:dyDescent="0.45">
      <c r="J13106" s="3">
        <v>0</v>
      </c>
      <c r="K13106" s="3">
        <v>0</v>
      </c>
      <c r="L13106" s="72">
        <v>0</v>
      </c>
      <c r="M13106" s="29" t="s">
        <v>3848</v>
      </c>
      <c r="N13106" s="30">
        <f>((J13106*400)+(K13106*100))+L13106</f>
        <v>0</v>
      </c>
      <c r="O13106" s="30">
        <v>300</v>
      </c>
      <c r="P13106" s="30">
        <f>N13106*O13106</f>
        <v>0</v>
      </c>
      <c r="AG13106" s="5">
        <f>IF(AND(AF13106="",P13106=""),0,IF((AF13106=""),P13106,IF((P13106=""),AF13106,AF13106+P13106)))</f>
        <v>0</v>
      </c>
      <c r="AH13106" s="5">
        <f>IF( (AA13106=""),AG13106*1,AG13106*(AA13106/100) )</f>
        <v>0</v>
      </c>
      <c r="AI13106" s="5">
        <v>0</v>
      </c>
      <c r="AJ13106" s="5">
        <f>IF((AI13106-AH13106) &gt; 1,0,IF((AI13106-AH13106)&lt;0,AH13106-AI13106,AI13106-AH13106))</f>
        <v>0</v>
      </c>
      <c r="AK13106" s="5">
        <v>0.3</v>
      </c>
      <c r="AL13106" s="5">
        <f>AJ13106*(AK13106/100)</f>
        <v>0</v>
      </c>
    </row>
    <row r="13107" spans="1:38" x14ac:dyDescent="0.45">
      <c r="E13107" s="3">
        <v>7582</v>
      </c>
      <c r="F13107" s="3">
        <v>9568</v>
      </c>
      <c r="G13107" s="7" t="s">
        <v>18980</v>
      </c>
      <c r="H13107" s="3" t="s">
        <v>42</v>
      </c>
      <c r="I13107" s="3">
        <v>20086</v>
      </c>
    </row>
    <row r="13108" spans="1:38" x14ac:dyDescent="0.45">
      <c r="E13108" s="3">
        <v>7583</v>
      </c>
      <c r="F13108" s="3">
        <v>3744</v>
      </c>
      <c r="G13108" s="7" t="s">
        <v>18981</v>
      </c>
      <c r="H13108" s="3" t="s">
        <v>42</v>
      </c>
      <c r="I13108" s="3">
        <v>31286</v>
      </c>
      <c r="J13108" s="3">
        <v>5</v>
      </c>
      <c r="K13108" s="3">
        <v>1</v>
      </c>
      <c r="L13108" s="72">
        <v>39</v>
      </c>
      <c r="M13108" s="29" t="s">
        <v>90</v>
      </c>
      <c r="N13108" s="30">
        <f t="shared" ref="N13108:N13115" si="309">((J13108*400)+(K13108*100))+L13108</f>
        <v>2139</v>
      </c>
      <c r="O13108" s="30">
        <v>440</v>
      </c>
      <c r="P13108" s="30">
        <f t="shared" ref="P13108:P13115" si="310">N13108*O13108</f>
        <v>941160</v>
      </c>
      <c r="AG13108" s="5">
        <f>IF(AND(AF13108="",P13108=""),0,IF((AF13108=""),P13108,IF((P13108=""),AF13108,AF13108+P13108)))</f>
        <v>941160</v>
      </c>
      <c r="AH13108" s="5">
        <f t="shared" ref="AH13108:AH13115" si="311">IF( (AA13108=""),AG13108*1,AG13108*(AA13108/100) )</f>
        <v>941160</v>
      </c>
      <c r="AI13108" s="5">
        <v>0</v>
      </c>
      <c r="AJ13108" s="5">
        <f t="shared" ref="AJ13108:AJ13115" si="312">IF((AI13108-AH13108) &gt; 1,0,IF((AI13108-AH13108)&lt;0,AH13108-AI13108,AI13108-AH13108))</f>
        <v>941160</v>
      </c>
      <c r="AK13108" s="5">
        <v>0.01</v>
      </c>
      <c r="AL13108" s="5">
        <f t="shared" ref="AL13108:AL13115" si="313">AJ13108*(AK13108/100)</f>
        <v>94.116</v>
      </c>
    </row>
    <row r="13109" spans="1:38" x14ac:dyDescent="0.45">
      <c r="J13109" s="3">
        <v>0</v>
      </c>
      <c r="K13109" s="3">
        <v>0</v>
      </c>
      <c r="L13109" s="72">
        <v>0</v>
      </c>
      <c r="M13109" s="29" t="s">
        <v>90</v>
      </c>
      <c r="N13109" s="30">
        <f t="shared" si="309"/>
        <v>0</v>
      </c>
      <c r="O13109" s="30">
        <v>440</v>
      </c>
      <c r="P13109" s="30">
        <f t="shared" si="310"/>
        <v>0</v>
      </c>
      <c r="AG13109" s="5">
        <f>IF(AND(AF13109="",P13109=""),0,IF((AF13109=""),P13109,IF((P13109=""),AF13109,AF13109+P13109)))</f>
        <v>0</v>
      </c>
      <c r="AH13109" s="5">
        <f t="shared" si="311"/>
        <v>0</v>
      </c>
      <c r="AI13109" s="5">
        <v>0</v>
      </c>
      <c r="AJ13109" s="5">
        <f t="shared" si="312"/>
        <v>0</v>
      </c>
      <c r="AK13109" s="5">
        <v>0.01</v>
      </c>
      <c r="AL13109" s="5">
        <f t="shared" si="313"/>
        <v>0</v>
      </c>
    </row>
    <row r="13110" spans="1:38" x14ac:dyDescent="0.45">
      <c r="E13110" s="3">
        <v>7584</v>
      </c>
      <c r="F13110" s="3">
        <v>3746</v>
      </c>
      <c r="G13110" s="7" t="s">
        <v>18982</v>
      </c>
      <c r="H13110" s="3" t="s">
        <v>42</v>
      </c>
      <c r="I13110" s="3">
        <v>31287</v>
      </c>
      <c r="J13110" s="3">
        <v>1</v>
      </c>
      <c r="K13110" s="3">
        <v>0</v>
      </c>
      <c r="L13110" s="72">
        <v>21</v>
      </c>
      <c r="M13110" s="29" t="s">
        <v>90</v>
      </c>
      <c r="N13110" s="30">
        <f t="shared" si="309"/>
        <v>421</v>
      </c>
      <c r="O13110" s="30">
        <v>440</v>
      </c>
      <c r="P13110" s="30">
        <f t="shared" si="310"/>
        <v>185240</v>
      </c>
      <c r="AG13110" s="5">
        <f>IF(AND(AF13110="",P13110=""),0,IF((AF13110=""),P13110,IF((P13110=""),AF13110,AF13110+P13110)))</f>
        <v>185240</v>
      </c>
      <c r="AH13110" s="5">
        <f t="shared" si="311"/>
        <v>185240</v>
      </c>
      <c r="AI13110" s="5">
        <v>0</v>
      </c>
      <c r="AJ13110" s="5">
        <f t="shared" si="312"/>
        <v>185240</v>
      </c>
      <c r="AK13110" s="5">
        <v>0.01</v>
      </c>
      <c r="AL13110" s="5">
        <f t="shared" si="313"/>
        <v>18.524000000000001</v>
      </c>
    </row>
    <row r="13111" spans="1:38" x14ac:dyDescent="0.45">
      <c r="J13111" s="3">
        <v>0</v>
      </c>
      <c r="K13111" s="3">
        <v>0</v>
      </c>
      <c r="L13111" s="72">
        <v>0</v>
      </c>
      <c r="M13111" s="29" t="s">
        <v>90</v>
      </c>
      <c r="N13111" s="30">
        <f t="shared" si="309"/>
        <v>0</v>
      </c>
      <c r="O13111" s="30">
        <v>440</v>
      </c>
      <c r="P13111" s="30">
        <f t="shared" si="310"/>
        <v>0</v>
      </c>
      <c r="AG13111" s="5">
        <f>IF(AND(AF13111="",P13111=""),0,IF((AF13111=""),P13111,IF((P13111=""),AF13111,AF13111+P13111)))</f>
        <v>0</v>
      </c>
      <c r="AH13111" s="5">
        <f t="shared" si="311"/>
        <v>0</v>
      </c>
      <c r="AI13111" s="5">
        <v>0</v>
      </c>
      <c r="AJ13111" s="5">
        <f t="shared" si="312"/>
        <v>0</v>
      </c>
      <c r="AK13111" s="5">
        <v>0.01</v>
      </c>
      <c r="AL13111" s="5">
        <f t="shared" si="313"/>
        <v>0</v>
      </c>
    </row>
    <row r="13112" spans="1:38" x14ac:dyDescent="0.45">
      <c r="E13112" s="3">
        <v>7585</v>
      </c>
      <c r="F13112" s="3">
        <v>2574</v>
      </c>
      <c r="G13112" s="7" t="s">
        <v>18983</v>
      </c>
      <c r="H13112" s="3" t="s">
        <v>42</v>
      </c>
      <c r="I13112" s="3">
        <v>31288</v>
      </c>
      <c r="J13112" s="3">
        <v>0</v>
      </c>
      <c r="K13112" s="3">
        <v>0</v>
      </c>
      <c r="L13112" s="72">
        <v>42</v>
      </c>
      <c r="M13112" s="29" t="s">
        <v>208</v>
      </c>
      <c r="N13112" s="30">
        <f t="shared" si="309"/>
        <v>42</v>
      </c>
      <c r="O13112" s="30">
        <v>300</v>
      </c>
      <c r="P13112" s="30">
        <f t="shared" si="310"/>
        <v>12600</v>
      </c>
      <c r="Q13112" s="3">
        <v>1</v>
      </c>
      <c r="R13112" s="17" t="s">
        <v>18969</v>
      </c>
      <c r="S13112" s="26">
        <v>3770400491191</v>
      </c>
      <c r="T13112" s="17" t="s">
        <v>18970</v>
      </c>
      <c r="U13112" s="17" t="s">
        <v>18984</v>
      </c>
      <c r="W13112" s="3" t="s">
        <v>210</v>
      </c>
      <c r="X13112" s="3" t="s">
        <v>211</v>
      </c>
      <c r="Y13112" s="3" t="s">
        <v>212</v>
      </c>
      <c r="Z13112" s="5">
        <v>168</v>
      </c>
      <c r="AA13112" s="67">
        <v>100</v>
      </c>
      <c r="AB13112" s="5">
        <v>6900</v>
      </c>
      <c r="AC13112" s="5">
        <f>Z13112*AB13112</f>
        <v>1159200</v>
      </c>
      <c r="AD13112" s="9">
        <v>5</v>
      </c>
      <c r="AE13112" s="9">
        <v>5</v>
      </c>
      <c r="AF13112" s="5">
        <f>(AC13112*(100-AE13112))/100</f>
        <v>1101240</v>
      </c>
      <c r="AG13112" s="5">
        <f>IF(AND(AF13112="",P13112=""),0,IF((AF13112=""),P13112, IF( (P13112=""),AF13112,AF13112+P13112)))</f>
        <v>1113840</v>
      </c>
      <c r="AH13112" s="5">
        <f t="shared" si="311"/>
        <v>1113840</v>
      </c>
      <c r="AI13112" s="5">
        <v>0</v>
      </c>
      <c r="AJ13112" s="5">
        <f t="shared" si="312"/>
        <v>1113840</v>
      </c>
      <c r="AK13112" s="5">
        <v>0.02</v>
      </c>
      <c r="AL13112" s="5">
        <f t="shared" si="313"/>
        <v>222.768</v>
      </c>
    </row>
    <row r="13113" spans="1:38" x14ac:dyDescent="0.45">
      <c r="E13113" s="3">
        <v>7586</v>
      </c>
      <c r="F13113" s="3">
        <v>3300</v>
      </c>
      <c r="G13113" s="7" t="s">
        <v>18985</v>
      </c>
      <c r="H13113" s="3" t="s">
        <v>42</v>
      </c>
      <c r="I13113" s="3">
        <v>31289</v>
      </c>
      <c r="J13113" s="3">
        <v>12</v>
      </c>
      <c r="K13113" s="3">
        <v>0</v>
      </c>
      <c r="L13113" s="72">
        <v>47</v>
      </c>
      <c r="M13113" s="29" t="s">
        <v>90</v>
      </c>
      <c r="N13113" s="30">
        <f t="shared" si="309"/>
        <v>4847</v>
      </c>
      <c r="O13113" s="30">
        <v>200</v>
      </c>
      <c r="P13113" s="30">
        <f t="shared" si="310"/>
        <v>969400</v>
      </c>
      <c r="AG13113" s="5">
        <f>IF(AND(AF13113="",P13113=""),0,IF((AF13113=""),P13113,IF((P13113=""),AF13113,AF13113+P13113)))</f>
        <v>969400</v>
      </c>
      <c r="AH13113" s="5">
        <f t="shared" si="311"/>
        <v>969400</v>
      </c>
      <c r="AI13113" s="5">
        <v>0</v>
      </c>
      <c r="AJ13113" s="5">
        <f t="shared" si="312"/>
        <v>969400</v>
      </c>
      <c r="AK13113" s="5">
        <v>0.01</v>
      </c>
      <c r="AL13113" s="5">
        <f t="shared" si="313"/>
        <v>96.94</v>
      </c>
    </row>
    <row r="13114" spans="1:38" x14ac:dyDescent="0.45">
      <c r="J13114" s="3">
        <v>0</v>
      </c>
      <c r="K13114" s="3">
        <v>0</v>
      </c>
      <c r="L13114" s="72">
        <v>0</v>
      </c>
      <c r="M13114" s="29" t="s">
        <v>90</v>
      </c>
      <c r="N13114" s="30">
        <f t="shared" si="309"/>
        <v>0</v>
      </c>
      <c r="O13114" s="30">
        <v>200</v>
      </c>
      <c r="P13114" s="30">
        <f t="shared" si="310"/>
        <v>0</v>
      </c>
      <c r="AG13114" s="5">
        <f>IF(AND(AF13114="",P13114=""),0,IF((AF13114=""),P13114,IF((P13114=""),AF13114,AF13114+P13114)))</f>
        <v>0</v>
      </c>
      <c r="AH13114" s="5">
        <f t="shared" si="311"/>
        <v>0</v>
      </c>
      <c r="AI13114" s="5">
        <v>0</v>
      </c>
      <c r="AJ13114" s="5">
        <f t="shared" si="312"/>
        <v>0</v>
      </c>
      <c r="AK13114" s="5">
        <v>0.01</v>
      </c>
      <c r="AL13114" s="5">
        <f t="shared" si="313"/>
        <v>0</v>
      </c>
    </row>
    <row r="13115" spans="1:38" x14ac:dyDescent="0.45">
      <c r="J13115" s="3">
        <v>0</v>
      </c>
      <c r="K13115" s="3">
        <v>0</v>
      </c>
      <c r="L13115" s="72">
        <v>0</v>
      </c>
      <c r="M13115" s="29" t="s">
        <v>90</v>
      </c>
      <c r="N13115" s="30">
        <f t="shared" si="309"/>
        <v>0</v>
      </c>
      <c r="O13115" s="30">
        <v>200</v>
      </c>
      <c r="P13115" s="30">
        <f t="shared" si="310"/>
        <v>0</v>
      </c>
      <c r="AG13115" s="5">
        <f>IF(AND(AF13115="",P13115=""),0,IF((AF13115=""),P13115,IF((P13115=""),AF13115,AF13115+P13115)))</f>
        <v>0</v>
      </c>
      <c r="AH13115" s="5">
        <f t="shared" si="311"/>
        <v>0</v>
      </c>
      <c r="AI13115" s="5">
        <v>0</v>
      </c>
      <c r="AJ13115" s="5">
        <f t="shared" si="312"/>
        <v>0</v>
      </c>
      <c r="AK13115" s="5">
        <v>0.01</v>
      </c>
      <c r="AL13115" s="5">
        <f t="shared" si="313"/>
        <v>0</v>
      </c>
    </row>
    <row r="13116" spans="1:38" x14ac:dyDescent="0.45">
      <c r="E13116" s="3">
        <v>7587</v>
      </c>
      <c r="F13116" s="3">
        <v>7151</v>
      </c>
      <c r="G13116" s="7" t="s">
        <v>18986</v>
      </c>
      <c r="H13116" s="3" t="s">
        <v>42</v>
      </c>
      <c r="I13116" s="3">
        <v>33712</v>
      </c>
    </row>
    <row r="13117" spans="1:38" x14ac:dyDescent="0.45">
      <c r="O13117" s="30" t="s">
        <v>54</v>
      </c>
      <c r="P13117" s="30">
        <f>SUM(P13097:P13116)</f>
        <v>4266120</v>
      </c>
      <c r="AH13117" s="5">
        <f>SUM(AH13097:AH13116)</f>
        <v>5367360</v>
      </c>
      <c r="AJ13117" s="5">
        <f>SUM(AJ13097:AJ13116)</f>
        <v>4547760</v>
      </c>
      <c r="AL13117" s="5">
        <f>SUM(AL13097:AL13116)</f>
        <v>566.16000000000008</v>
      </c>
    </row>
    <row r="13118" spans="1:38" x14ac:dyDescent="0.45">
      <c r="A13118" s="17" t="s">
        <v>18987</v>
      </c>
      <c r="B13118" s="22">
        <v>3770400013434</v>
      </c>
      <c r="C13118" s="17" t="s">
        <v>18988</v>
      </c>
      <c r="D13118" s="17" t="s">
        <v>18989</v>
      </c>
      <c r="E13118" s="3">
        <v>7588</v>
      </c>
      <c r="F13118" s="3">
        <v>5926</v>
      </c>
      <c r="H13118" s="3" t="s">
        <v>18990</v>
      </c>
      <c r="J13118" s="3">
        <v>0</v>
      </c>
      <c r="K13118" s="3">
        <v>0</v>
      </c>
      <c r="L13118" s="72">
        <v>24</v>
      </c>
      <c r="M13118" s="29" t="s">
        <v>208</v>
      </c>
      <c r="N13118" s="30">
        <f>((J13118*400)+(K13118*100))+L13118</f>
        <v>24</v>
      </c>
      <c r="O13118" s="30">
        <v>0</v>
      </c>
      <c r="P13118" s="30">
        <f>N13118*O13118</f>
        <v>0</v>
      </c>
      <c r="AG13118" s="5">
        <f>IF(AND(AF13118="",P13118=""),0,IF((AF13118=""),P13118,IF((P13118=""),AF13118,AF13118+P13118)))</f>
        <v>0</v>
      </c>
      <c r="AH13118" s="5">
        <f>IF( (AA13118=""),AG13118*1,AG13118*(AA13118/100) )</f>
        <v>0</v>
      </c>
      <c r="AI13118" s="5">
        <v>0</v>
      </c>
      <c r="AJ13118" s="5">
        <f>IF((AI13118-AH13118) &gt; 1,0,IF((AI13118-AH13118)&lt;0,AH13118-AI13118,AI13118-AH13118))</f>
        <v>0</v>
      </c>
      <c r="AK13118" s="5">
        <v>0.02</v>
      </c>
      <c r="AL13118" s="5">
        <f>AJ13118*(AK13118/100)</f>
        <v>0</v>
      </c>
    </row>
    <row r="13119" spans="1:38" x14ac:dyDescent="0.45">
      <c r="E13119" s="3">
        <v>7589</v>
      </c>
      <c r="F13119" s="3">
        <v>5927</v>
      </c>
      <c r="H13119" s="3" t="s">
        <v>18990</v>
      </c>
      <c r="J13119" s="3">
        <v>5</v>
      </c>
      <c r="K13119" s="3">
        <v>1</v>
      </c>
      <c r="L13119" s="72">
        <v>68</v>
      </c>
      <c r="M13119" s="29" t="s">
        <v>90</v>
      </c>
      <c r="N13119" s="30">
        <f>((J13119*400)+(K13119*100))+L13119</f>
        <v>2168</v>
      </c>
      <c r="O13119" s="30">
        <v>0</v>
      </c>
      <c r="P13119" s="30">
        <f>N13119*O13119</f>
        <v>0</v>
      </c>
      <c r="AG13119" s="5">
        <f>IF(AND(AF13119="",P13119=""),0,IF((AF13119=""),P13119,IF((P13119=""),AF13119,AF13119+P13119)))</f>
        <v>0</v>
      </c>
      <c r="AH13119" s="5">
        <f>IF( (AA13119=""),AG13119*1,AG13119*(AA13119/100) )</f>
        <v>0</v>
      </c>
      <c r="AI13119" s="5">
        <v>0</v>
      </c>
      <c r="AJ13119" s="5">
        <f>IF((AI13119-AH13119) &gt; 1,0,IF((AI13119-AH13119)&lt;0,AH13119-AI13119,AI13119-AH13119))</f>
        <v>0</v>
      </c>
      <c r="AK13119" s="5">
        <v>0.01</v>
      </c>
      <c r="AL13119" s="5">
        <f>AJ13119*(AK13119/100)</f>
        <v>0</v>
      </c>
    </row>
    <row r="13120" spans="1:38" x14ac:dyDescent="0.45">
      <c r="J13120" s="3">
        <v>0</v>
      </c>
      <c r="K13120" s="3">
        <v>0</v>
      </c>
      <c r="L13120" s="72">
        <v>0</v>
      </c>
      <c r="M13120" s="29" t="s">
        <v>90</v>
      </c>
      <c r="N13120" s="30">
        <f>((J13120*400)+(K13120*100))+L13120</f>
        <v>0</v>
      </c>
      <c r="O13120" s="30">
        <v>0</v>
      </c>
      <c r="P13120" s="30">
        <f>N13120*O13120</f>
        <v>0</v>
      </c>
      <c r="AG13120" s="5">
        <f>IF(AND(AF13120="",P13120=""),0,IF((AF13120=""),P13120,IF((P13120=""),AF13120,AF13120+P13120)))</f>
        <v>0</v>
      </c>
      <c r="AH13120" s="5">
        <f>IF( (AA13120=""),AG13120*1,AG13120*(AA13120/100) )</f>
        <v>0</v>
      </c>
      <c r="AI13120" s="5">
        <v>0</v>
      </c>
      <c r="AJ13120" s="5">
        <f>IF((AI13120-AH13120) &gt; 1,0,IF((AI13120-AH13120)&lt;0,AH13120-AI13120,AI13120-AH13120))</f>
        <v>0</v>
      </c>
      <c r="AK13120" s="5">
        <v>0.01</v>
      </c>
      <c r="AL13120" s="5">
        <f>AJ13120*(AK13120/100)</f>
        <v>0</v>
      </c>
    </row>
    <row r="13121" spans="1:38" x14ac:dyDescent="0.45">
      <c r="Q13121" s="74">
        <v>1</v>
      </c>
      <c r="R13121" s="17" t="s">
        <v>18987</v>
      </c>
      <c r="S13121" s="26">
        <v>3770400013434</v>
      </c>
      <c r="T13121" s="17" t="s">
        <v>18988</v>
      </c>
      <c r="U13121" s="17" t="s">
        <v>18991</v>
      </c>
      <c r="W13121" s="3" t="s">
        <v>210</v>
      </c>
      <c r="X13121" s="3" t="s">
        <v>211</v>
      </c>
      <c r="Y13121" s="3" t="s">
        <v>212</v>
      </c>
      <c r="Z13121" s="5">
        <v>96</v>
      </c>
      <c r="AA13121" s="67">
        <v>100</v>
      </c>
      <c r="AB13121" s="5">
        <v>6900</v>
      </c>
      <c r="AC13121" s="5">
        <f>Z13121*AB13121</f>
        <v>662400</v>
      </c>
      <c r="AD13121" s="9">
        <v>5</v>
      </c>
      <c r="AE13121" s="9">
        <v>5</v>
      </c>
      <c r="AF13121" s="5">
        <f>(AC13121*(100-AE13121))/100</f>
        <v>629280</v>
      </c>
      <c r="AG13121" s="5">
        <f>IF( (AF13121=""),0,SUM(AF13121:AF13121) )</f>
        <v>629280</v>
      </c>
      <c r="AH13121" s="5">
        <f>(AG13121/100)*(AA13121)</f>
        <v>629280</v>
      </c>
      <c r="AI13121" s="5">
        <v>0</v>
      </c>
      <c r="AJ13121" s="5">
        <f>IF((AI13121-AH13121) &gt; 1,0,IF((AI13121-AH13121)&lt;0,AH13121-AI13121,AI13121-AH13121))</f>
        <v>629280</v>
      </c>
      <c r="AK13121" s="5">
        <v>0.02</v>
      </c>
      <c r="AL13121" s="5">
        <f>AJ13121*(AK13121/100)</f>
        <v>125.85600000000001</v>
      </c>
    </row>
    <row r="13122" spans="1:38" x14ac:dyDescent="0.45">
      <c r="O13122" s="30" t="s">
        <v>54</v>
      </c>
      <c r="P13122" s="30">
        <f>SUM(P13118:P13121)</f>
        <v>0</v>
      </c>
      <c r="AH13122" s="5">
        <f>SUM(AH13118:AH13121)</f>
        <v>629280</v>
      </c>
      <c r="AJ13122" s="5">
        <f>SUM(AJ13118:AJ13121)</f>
        <v>629280</v>
      </c>
      <c r="AL13122" s="5">
        <f>SUM(AL13118:AL13121)</f>
        <v>125.85600000000001</v>
      </c>
    </row>
    <row r="13123" spans="1:38" x14ac:dyDescent="0.45">
      <c r="A13123" s="17" t="s">
        <v>18992</v>
      </c>
      <c r="B13123" s="22">
        <v>3860400266030</v>
      </c>
      <c r="C13123" s="17" t="s">
        <v>18993</v>
      </c>
      <c r="D13123" s="17" t="s">
        <v>18994</v>
      </c>
      <c r="E13123" s="3">
        <v>7590</v>
      </c>
      <c r="F13123" s="3">
        <v>9891</v>
      </c>
      <c r="G13123" s="7" t="s">
        <v>18995</v>
      </c>
      <c r="H13123" s="3" t="s">
        <v>42</v>
      </c>
      <c r="I13123" s="3">
        <v>16698</v>
      </c>
    </row>
    <row r="13124" spans="1:38" x14ac:dyDescent="0.45">
      <c r="O13124" s="30" t="s">
        <v>54</v>
      </c>
      <c r="P13124" s="30">
        <f>SUM(P13123:P13123)</f>
        <v>0</v>
      </c>
      <c r="AH13124" s="5">
        <f>SUM(AH13123:AH13123)</f>
        <v>0</v>
      </c>
      <c r="AJ13124" s="5">
        <f>SUM(AJ13123:AJ13123)</f>
        <v>0</v>
      </c>
      <c r="AL13124" s="5">
        <f>SUM(AL13123:AL13123)</f>
        <v>0</v>
      </c>
    </row>
    <row r="13125" spans="1:38" x14ac:dyDescent="0.45">
      <c r="A13125" s="17" t="s">
        <v>18996</v>
      </c>
      <c r="B13125" s="22">
        <v>3770400035667</v>
      </c>
      <c r="C13125" s="17" t="s">
        <v>18997</v>
      </c>
      <c r="D13125" s="17" t="s">
        <v>18198</v>
      </c>
      <c r="E13125" s="3">
        <v>7591</v>
      </c>
      <c r="F13125" s="3">
        <v>7974</v>
      </c>
      <c r="G13125" s="7" t="s">
        <v>18998</v>
      </c>
      <c r="H13125" s="3" t="s">
        <v>42</v>
      </c>
      <c r="I13125" s="3">
        <v>23316</v>
      </c>
    </row>
    <row r="13126" spans="1:38" x14ac:dyDescent="0.45">
      <c r="O13126" s="30" t="s">
        <v>54</v>
      </c>
      <c r="P13126" s="30">
        <f>SUM(P13125:P13125)</f>
        <v>0</v>
      </c>
      <c r="AH13126" s="5">
        <f>SUM(AH13125:AH13125)</f>
        <v>0</v>
      </c>
      <c r="AJ13126" s="5">
        <f>SUM(AJ13125:AJ13125)</f>
        <v>0</v>
      </c>
      <c r="AL13126" s="5">
        <f>SUM(AL13125:AL13125)</f>
        <v>0</v>
      </c>
    </row>
    <row r="13127" spans="1:38" x14ac:dyDescent="0.45">
      <c r="A13127" s="17" t="s">
        <v>18992</v>
      </c>
      <c r="B13127" s="22">
        <v>3860400266030</v>
      </c>
      <c r="C13127" s="17" t="s">
        <v>18993</v>
      </c>
      <c r="D13127" s="17" t="s">
        <v>18994</v>
      </c>
      <c r="E13127" s="3">
        <v>7592</v>
      </c>
      <c r="F13127" s="3">
        <v>6501</v>
      </c>
      <c r="G13127" s="7" t="s">
        <v>18999</v>
      </c>
      <c r="H13127" s="3" t="s">
        <v>42</v>
      </c>
      <c r="I13127" s="3">
        <v>23704</v>
      </c>
    </row>
    <row r="13128" spans="1:38" x14ac:dyDescent="0.45">
      <c r="O13128" s="30" t="s">
        <v>54</v>
      </c>
      <c r="P13128" s="30">
        <f>SUM(P13127:P13127)</f>
        <v>0</v>
      </c>
      <c r="AH13128" s="5">
        <f>SUM(AH13127:AH13127)</f>
        <v>0</v>
      </c>
      <c r="AJ13128" s="5">
        <f>SUM(AJ13127:AJ13127)</f>
        <v>0</v>
      </c>
      <c r="AL13128" s="5">
        <f>SUM(AL13127:AL13127)</f>
        <v>0</v>
      </c>
    </row>
    <row r="13129" spans="1:38" x14ac:dyDescent="0.45">
      <c r="A13129" s="17" t="s">
        <v>19000</v>
      </c>
      <c r="B13129" s="22">
        <v>3101200942985</v>
      </c>
      <c r="C13129" s="17" t="s">
        <v>19001</v>
      </c>
      <c r="D13129" s="17" t="s">
        <v>19002</v>
      </c>
      <c r="E13129" s="3">
        <v>7593</v>
      </c>
      <c r="F13129" s="3">
        <v>366</v>
      </c>
      <c r="G13129" s="7" t="s">
        <v>19003</v>
      </c>
      <c r="H13129" s="3" t="s">
        <v>42</v>
      </c>
      <c r="I13129" s="3">
        <v>16717</v>
      </c>
      <c r="J13129" s="3">
        <v>0</v>
      </c>
      <c r="K13129" s="3">
        <v>0</v>
      </c>
      <c r="L13129" s="72">
        <v>85</v>
      </c>
      <c r="M13129" s="29" t="s">
        <v>43</v>
      </c>
      <c r="N13129" s="30">
        <f>((J13129*400)+(K13129*100))+L13129</f>
        <v>85</v>
      </c>
      <c r="O13129" s="30">
        <v>500</v>
      </c>
      <c r="P13129" s="30">
        <f>N13129*O13129</f>
        <v>42500</v>
      </c>
      <c r="AG13129" s="5">
        <f>IF(AND(AF13129="",P13129=""),0,IF((AF13129=""),P13129,IF((P13129=""),AF13129,AF13129+P13129)))</f>
        <v>42500</v>
      </c>
      <c r="AH13129" s="5">
        <f>IF( (AA13129=""),AG13129*1,AG13129*(AA13129/100) )</f>
        <v>42500</v>
      </c>
      <c r="AI13129" s="5">
        <v>0</v>
      </c>
      <c r="AJ13129" s="5">
        <f>IF((AI13129-AH13129) &gt; 1,0,IF((AI13129-AH13129)&lt;0,AH13129-AI13129,AI13129-AH13129))</f>
        <v>42500</v>
      </c>
      <c r="AK13129" s="5">
        <v>0.3</v>
      </c>
      <c r="AL13129" s="5">
        <f>AJ13129*(AK13129/100)</f>
        <v>127.5</v>
      </c>
    </row>
    <row r="13130" spans="1:38" x14ac:dyDescent="0.45">
      <c r="O13130" s="30" t="s">
        <v>54</v>
      </c>
      <c r="P13130" s="30">
        <f>SUM(P13129:P13129)</f>
        <v>42500</v>
      </c>
      <c r="AH13130" s="5">
        <f>SUM(AH13129:AH13129)</f>
        <v>42500</v>
      </c>
      <c r="AJ13130" s="5">
        <f>SUM(AJ13129:AJ13129)</f>
        <v>42500</v>
      </c>
      <c r="AL13130" s="5">
        <f>SUM(AL13129:AL13129)</f>
        <v>127.5</v>
      </c>
    </row>
    <row r="13131" spans="1:38" x14ac:dyDescent="0.45">
      <c r="A13131" s="17" t="s">
        <v>19004</v>
      </c>
      <c r="B13131" s="22">
        <v>3770400296479</v>
      </c>
      <c r="C13131" s="17" t="s">
        <v>19005</v>
      </c>
      <c r="D13131" s="17" t="s">
        <v>19006</v>
      </c>
      <c r="E13131" s="3">
        <v>7594</v>
      </c>
      <c r="F13131" s="3">
        <v>6586</v>
      </c>
      <c r="G13131" s="7" t="s">
        <v>19007</v>
      </c>
      <c r="H13131" s="3" t="s">
        <v>42</v>
      </c>
      <c r="I13131" s="3">
        <v>27680</v>
      </c>
    </row>
    <row r="13132" spans="1:38" x14ac:dyDescent="0.45">
      <c r="O13132" s="30" t="s">
        <v>54</v>
      </c>
      <c r="P13132" s="30">
        <f>SUM(P13131:P13131)</f>
        <v>0</v>
      </c>
      <c r="AH13132" s="5">
        <f>SUM(AH13131:AH13131)</f>
        <v>0</v>
      </c>
      <c r="AJ13132" s="5">
        <f>SUM(AJ13131:AJ13131)</f>
        <v>0</v>
      </c>
      <c r="AL13132" s="5">
        <f>SUM(AL13131:AL13131)</f>
        <v>0</v>
      </c>
    </row>
    <row r="13133" spans="1:38" x14ac:dyDescent="0.45">
      <c r="A13133" s="17" t="s">
        <v>19008</v>
      </c>
      <c r="B13133" s="22">
        <v>3141100108532</v>
      </c>
      <c r="C13133" s="17" t="s">
        <v>19009</v>
      </c>
      <c r="D13133" s="17" t="s">
        <v>19010</v>
      </c>
      <c r="E13133" s="3">
        <v>7595</v>
      </c>
      <c r="F13133" s="3">
        <v>7054</v>
      </c>
      <c r="G13133" s="7" t="s">
        <v>19011</v>
      </c>
      <c r="H13133" s="3" t="s">
        <v>42</v>
      </c>
      <c r="I13133" s="3">
        <v>6248</v>
      </c>
    </row>
    <row r="13134" spans="1:38" x14ac:dyDescent="0.45">
      <c r="O13134" s="30" t="s">
        <v>54</v>
      </c>
      <c r="P13134" s="30">
        <f>SUM(P13133:P13133)</f>
        <v>0</v>
      </c>
      <c r="AH13134" s="5">
        <f>SUM(AH13133:AH13133)</f>
        <v>0</v>
      </c>
      <c r="AJ13134" s="5">
        <f>SUM(AJ13133:AJ13133)</f>
        <v>0</v>
      </c>
      <c r="AL13134" s="5">
        <f>SUM(AL13133:AL13133)</f>
        <v>0</v>
      </c>
    </row>
    <row r="13135" spans="1:38" x14ac:dyDescent="0.45">
      <c r="A13135" s="17" t="s">
        <v>19012</v>
      </c>
      <c r="B13135" s="22">
        <v>3100100964951</v>
      </c>
      <c r="C13135" s="17" t="s">
        <v>19013</v>
      </c>
      <c r="D13135" s="17" t="s">
        <v>19014</v>
      </c>
      <c r="E13135" s="3">
        <v>7596</v>
      </c>
      <c r="F13135" s="3">
        <v>2947</v>
      </c>
      <c r="G13135" s="7" t="s">
        <v>19015</v>
      </c>
      <c r="H13135" s="3" t="s">
        <v>42</v>
      </c>
      <c r="I13135" s="3">
        <v>13056</v>
      </c>
      <c r="J13135" s="3">
        <v>8</v>
      </c>
      <c r="K13135" s="3">
        <v>1</v>
      </c>
      <c r="L13135" s="72">
        <v>81</v>
      </c>
      <c r="M13135" s="29" t="s">
        <v>43</v>
      </c>
      <c r="N13135" s="30">
        <f>((J13135*400)+(K13135*100))+L13135</f>
        <v>3381</v>
      </c>
      <c r="O13135" s="30">
        <v>330</v>
      </c>
      <c r="P13135" s="30">
        <f>N13135*O13135</f>
        <v>1115730</v>
      </c>
      <c r="AG13135" s="5">
        <f>IF(AND(AF13135="",P13135=""),0,IF((AF13135=""),P13135,IF((P13135=""),AF13135,AF13135+P13135)))</f>
        <v>1115730</v>
      </c>
      <c r="AH13135" s="5">
        <f>IF( (AA13135=""),AG13135*1,AG13135*(AA13135/100) )</f>
        <v>1115730</v>
      </c>
      <c r="AI13135" s="5">
        <v>0</v>
      </c>
      <c r="AJ13135" s="5">
        <f>IF((AI13135-AH13135) &gt; 1,0,IF((AI13135-AH13135)&lt;0,AH13135-AI13135,AI13135-AH13135))</f>
        <v>1115730</v>
      </c>
      <c r="AK13135" s="5">
        <v>0.3</v>
      </c>
      <c r="AL13135" s="5">
        <f>AJ13135*(AK13135/100)</f>
        <v>3347.19</v>
      </c>
    </row>
    <row r="13136" spans="1:38" x14ac:dyDescent="0.45">
      <c r="E13136" s="3">
        <v>7597</v>
      </c>
      <c r="F13136" s="3">
        <v>7884</v>
      </c>
      <c r="G13136" s="7" t="s">
        <v>19016</v>
      </c>
      <c r="H13136" s="3" t="s">
        <v>42</v>
      </c>
      <c r="I13136" s="3">
        <v>15036</v>
      </c>
    </row>
    <row r="13137" spans="1:38" x14ac:dyDescent="0.45">
      <c r="E13137" s="3">
        <v>7598</v>
      </c>
      <c r="F13137" s="3">
        <v>2512</v>
      </c>
      <c r="G13137" s="7" t="s">
        <v>19017</v>
      </c>
      <c r="H13137" s="3" t="s">
        <v>42</v>
      </c>
      <c r="I13137" s="3">
        <v>19970</v>
      </c>
      <c r="J13137" s="3">
        <v>0</v>
      </c>
      <c r="K13137" s="3">
        <v>3</v>
      </c>
      <c r="L13137" s="72">
        <v>69</v>
      </c>
      <c r="M13137" s="29" t="s">
        <v>43</v>
      </c>
      <c r="N13137" s="30">
        <f>((J13137*400)+(K13137*100))+L13137</f>
        <v>369</v>
      </c>
      <c r="O13137" s="30">
        <v>440</v>
      </c>
      <c r="P13137" s="30">
        <f>N13137*O13137</f>
        <v>162360</v>
      </c>
      <c r="AG13137" s="5">
        <f>IF(AND(AF13137="",P13137=""),0,IF((AF13137=""),P13137,IF((P13137=""),AF13137,AF13137+P13137)))</f>
        <v>162360</v>
      </c>
      <c r="AH13137" s="5">
        <f>IF( (AA13137=""),AG13137*1,AG13137*(AA13137/100) )</f>
        <v>162360</v>
      </c>
      <c r="AI13137" s="5">
        <v>0</v>
      </c>
      <c r="AJ13137" s="5">
        <f>IF((AI13137-AH13137) &gt; 1,0,IF((AI13137-AH13137)&lt;0,AH13137-AI13137,AI13137-AH13137))</f>
        <v>162360</v>
      </c>
      <c r="AK13137" s="5">
        <v>0.3</v>
      </c>
      <c r="AL13137" s="5">
        <f>AJ13137*(AK13137/100)</f>
        <v>487.08</v>
      </c>
    </row>
    <row r="13138" spans="1:38" x14ac:dyDescent="0.45">
      <c r="O13138" s="30" t="s">
        <v>54</v>
      </c>
      <c r="P13138" s="30">
        <f>SUM(P13135:P13137)</f>
        <v>1278090</v>
      </c>
      <c r="AH13138" s="5">
        <f>SUM(AH13135:AH13137)</f>
        <v>1278090</v>
      </c>
      <c r="AJ13138" s="5">
        <f>SUM(AJ13135:AJ13137)</f>
        <v>1278090</v>
      </c>
      <c r="AL13138" s="5">
        <f>SUM(AL13135:AL13137)</f>
        <v>3834.27</v>
      </c>
    </row>
    <row r="13139" spans="1:38" x14ac:dyDescent="0.45">
      <c r="A13139" s="17" t="s">
        <v>19018</v>
      </c>
      <c r="B13139" s="22">
        <v>3100502286486</v>
      </c>
      <c r="C13139" s="17" t="s">
        <v>19019</v>
      </c>
      <c r="D13139" s="17" t="s">
        <v>19020</v>
      </c>
      <c r="E13139" s="3">
        <v>7599</v>
      </c>
      <c r="F13139" s="3">
        <v>7620</v>
      </c>
      <c r="G13139" s="7" t="s">
        <v>19021</v>
      </c>
      <c r="H13139" s="3" t="s">
        <v>42</v>
      </c>
      <c r="I13139" s="3">
        <v>4401</v>
      </c>
    </row>
    <row r="13140" spans="1:38" x14ac:dyDescent="0.45">
      <c r="O13140" s="30" t="s">
        <v>54</v>
      </c>
      <c r="P13140" s="30">
        <f>SUM(P13139:P13139)</f>
        <v>0</v>
      </c>
      <c r="AH13140" s="5">
        <f>SUM(AH13139:AH13139)</f>
        <v>0</v>
      </c>
      <c r="AJ13140" s="5">
        <f>SUM(AJ13139:AJ13139)</f>
        <v>0</v>
      </c>
      <c r="AL13140" s="5">
        <f>SUM(AL13139:AL13139)</f>
        <v>0</v>
      </c>
    </row>
    <row r="13141" spans="1:38" x14ac:dyDescent="0.45">
      <c r="A13141" s="17" t="s">
        <v>19022</v>
      </c>
      <c r="B13141" s="22">
        <v>3770400011873</v>
      </c>
      <c r="C13141" s="17" t="s">
        <v>19023</v>
      </c>
      <c r="D13141" s="17" t="s">
        <v>19024</v>
      </c>
      <c r="E13141" s="3">
        <v>7600</v>
      </c>
      <c r="F13141" s="3">
        <v>917</v>
      </c>
      <c r="G13141" s="7" t="s">
        <v>19025</v>
      </c>
      <c r="H13141" s="3" t="s">
        <v>42</v>
      </c>
      <c r="I13141" s="3">
        <v>15125</v>
      </c>
      <c r="J13141" s="3">
        <v>5</v>
      </c>
      <c r="K13141" s="3">
        <v>0</v>
      </c>
      <c r="L13141" s="72">
        <v>85</v>
      </c>
      <c r="M13141" s="29" t="s">
        <v>43</v>
      </c>
      <c r="N13141" s="30">
        <f>((J13141*400)+(K13141*100))+L13141</f>
        <v>2085</v>
      </c>
      <c r="O13141" s="30">
        <v>230</v>
      </c>
      <c r="P13141" s="30">
        <f>N13141*O13141</f>
        <v>479550</v>
      </c>
      <c r="AG13141" s="5">
        <f>IF(AND(AF13141="",P13141=""),0,IF((AF13141=""),P13141,IF((P13141=""),AF13141,AF13141+P13141)))</f>
        <v>479550</v>
      </c>
      <c r="AH13141" s="5">
        <f>IF( (AA13141=""),AG13141*1,AG13141*(AA13141/100) )</f>
        <v>479550</v>
      </c>
      <c r="AI13141" s="5">
        <v>0</v>
      </c>
      <c r="AJ13141" s="5">
        <f>IF((AI13141-AH13141) &gt; 1,0,IF((AI13141-AH13141)&lt;0,AH13141-AI13141,AI13141-AH13141))</f>
        <v>479550</v>
      </c>
      <c r="AK13141" s="5">
        <v>0.3</v>
      </c>
      <c r="AL13141" s="5">
        <f>AJ13141*(AK13141/100)</f>
        <v>1438.65</v>
      </c>
    </row>
    <row r="13142" spans="1:38" x14ac:dyDescent="0.45">
      <c r="E13142" s="3">
        <v>7601</v>
      </c>
      <c r="F13142" s="3">
        <v>9118</v>
      </c>
      <c r="G13142" s="7" t="s">
        <v>19026</v>
      </c>
      <c r="H13142" s="3" t="s">
        <v>42</v>
      </c>
      <c r="I13142" s="3">
        <v>16727</v>
      </c>
    </row>
    <row r="13143" spans="1:38" x14ac:dyDescent="0.45">
      <c r="O13143" s="30" t="s">
        <v>54</v>
      </c>
      <c r="P13143" s="30">
        <f>SUM(P13141:P13142)</f>
        <v>479550</v>
      </c>
      <c r="AH13143" s="5">
        <f>SUM(AH13141:AH13142)</f>
        <v>479550</v>
      </c>
      <c r="AJ13143" s="5">
        <f>SUM(AJ13141:AJ13142)</f>
        <v>479550</v>
      </c>
      <c r="AL13143" s="5">
        <f>SUM(AL13141:AL13142)</f>
        <v>1438.65</v>
      </c>
    </row>
    <row r="13144" spans="1:38" x14ac:dyDescent="0.45">
      <c r="A13144" s="17" t="s">
        <v>19027</v>
      </c>
      <c r="B13144" s="22">
        <v>4100900040906</v>
      </c>
      <c r="C13144" s="17" t="s">
        <v>19028</v>
      </c>
      <c r="D13144" s="17" t="s">
        <v>19029</v>
      </c>
      <c r="E13144" s="3">
        <v>7602</v>
      </c>
      <c r="F13144" s="3">
        <v>8488</v>
      </c>
      <c r="G13144" s="7" t="s">
        <v>19030</v>
      </c>
      <c r="H13144" s="3" t="s">
        <v>42</v>
      </c>
      <c r="I13144" s="3">
        <v>922</v>
      </c>
    </row>
    <row r="13145" spans="1:38" x14ac:dyDescent="0.45">
      <c r="O13145" s="30" t="s">
        <v>54</v>
      </c>
      <c r="P13145" s="30">
        <f>SUM(P13144:P13144)</f>
        <v>0</v>
      </c>
      <c r="AH13145" s="5">
        <f>SUM(AH13144:AH13144)</f>
        <v>0</v>
      </c>
      <c r="AJ13145" s="5">
        <f>SUM(AJ13144:AJ13144)</f>
        <v>0</v>
      </c>
      <c r="AL13145" s="5">
        <f>SUM(AL13144:AL13144)</f>
        <v>0</v>
      </c>
    </row>
    <row r="13146" spans="1:38" x14ac:dyDescent="0.45">
      <c r="A13146" s="17" t="s">
        <v>19031</v>
      </c>
      <c r="B13146" s="22">
        <v>3770400495749</v>
      </c>
      <c r="C13146" s="17" t="s">
        <v>19032</v>
      </c>
      <c r="D13146" s="17" t="s">
        <v>19033</v>
      </c>
      <c r="E13146" s="3">
        <v>7603</v>
      </c>
      <c r="F13146" s="3">
        <v>2823</v>
      </c>
      <c r="G13146" s="7" t="s">
        <v>19034</v>
      </c>
      <c r="H13146" s="3" t="s">
        <v>42</v>
      </c>
      <c r="I13146" s="3">
        <v>10286</v>
      </c>
      <c r="J13146" s="3">
        <v>0</v>
      </c>
      <c r="K13146" s="3">
        <v>3</v>
      </c>
      <c r="L13146" s="72">
        <v>39</v>
      </c>
      <c r="M13146" s="29" t="s">
        <v>43</v>
      </c>
      <c r="N13146" s="30">
        <f>((J13146*400)+(K13146*100))+L13146</f>
        <v>339</v>
      </c>
      <c r="O13146" s="30">
        <v>150</v>
      </c>
      <c r="P13146" s="30">
        <f>N13146*O13146</f>
        <v>50850</v>
      </c>
      <c r="AG13146" s="5">
        <f>IF(AND(AF13146="",P13146=""),0,IF((AF13146=""),P13146,IF((P13146=""),AF13146,AF13146+P13146)))</f>
        <v>50850</v>
      </c>
      <c r="AH13146" s="5">
        <f>IF( (AA13146=""),AG13146*1,AG13146*(AA13146/100) )</f>
        <v>50850</v>
      </c>
      <c r="AI13146" s="5">
        <v>0</v>
      </c>
      <c r="AJ13146" s="5">
        <f>IF((AI13146-AH13146) &gt; 1,0,IF((AI13146-AH13146)&lt;0,AH13146-AI13146,AI13146-AH13146))</f>
        <v>50850</v>
      </c>
      <c r="AK13146" s="5">
        <v>0.3</v>
      </c>
      <c r="AL13146" s="5">
        <f>AJ13146*(AK13146/100)</f>
        <v>152.55000000000001</v>
      </c>
    </row>
    <row r="13147" spans="1:38" x14ac:dyDescent="0.45">
      <c r="E13147" s="3">
        <v>7604</v>
      </c>
      <c r="F13147" s="3">
        <v>2824</v>
      </c>
      <c r="G13147" s="7" t="s">
        <v>19035</v>
      </c>
      <c r="H13147" s="3" t="s">
        <v>42</v>
      </c>
      <c r="I13147" s="3">
        <v>10287</v>
      </c>
      <c r="J13147" s="3">
        <v>1</v>
      </c>
      <c r="K13147" s="3">
        <v>0</v>
      </c>
      <c r="L13147" s="72">
        <v>17</v>
      </c>
      <c r="M13147" s="29" t="s">
        <v>43</v>
      </c>
      <c r="N13147" s="30">
        <f>((J13147*400)+(K13147*100))+L13147</f>
        <v>417</v>
      </c>
      <c r="O13147" s="30">
        <v>150</v>
      </c>
      <c r="P13147" s="30">
        <f>N13147*O13147</f>
        <v>62550</v>
      </c>
      <c r="AG13147" s="5">
        <f>IF(AND(AF13147="",P13147=""),0,IF((AF13147=""),P13147,IF((P13147=""),AF13147,AF13147+P13147)))</f>
        <v>62550</v>
      </c>
      <c r="AH13147" s="5">
        <f>IF( (AA13147=""),AG13147*1,AG13147*(AA13147/100) )</f>
        <v>62550</v>
      </c>
      <c r="AI13147" s="5">
        <v>0</v>
      </c>
      <c r="AJ13147" s="5">
        <f>IF((AI13147-AH13147) &gt; 1,0,IF((AI13147-AH13147)&lt;0,AH13147-AI13147,AI13147-AH13147))</f>
        <v>62550</v>
      </c>
      <c r="AK13147" s="5">
        <v>0.3</v>
      </c>
      <c r="AL13147" s="5">
        <f>AJ13147*(AK13147/100)</f>
        <v>187.65</v>
      </c>
    </row>
    <row r="13148" spans="1:38" x14ac:dyDescent="0.45">
      <c r="E13148" s="3">
        <v>7605</v>
      </c>
      <c r="F13148" s="3">
        <v>3263</v>
      </c>
      <c r="G13148" s="7" t="s">
        <v>19036</v>
      </c>
      <c r="H13148" s="3" t="s">
        <v>42</v>
      </c>
      <c r="I13148" s="3">
        <v>10315</v>
      </c>
      <c r="J13148" s="3">
        <v>1</v>
      </c>
      <c r="K13148" s="3">
        <v>3</v>
      </c>
      <c r="L13148" s="72">
        <v>86</v>
      </c>
      <c r="M13148" s="29" t="s">
        <v>43</v>
      </c>
      <c r="N13148" s="30">
        <f>((J13148*400)+(K13148*100))+L13148</f>
        <v>786</v>
      </c>
      <c r="O13148" s="30">
        <v>150</v>
      </c>
      <c r="P13148" s="30">
        <f>N13148*O13148</f>
        <v>117900</v>
      </c>
      <c r="AG13148" s="5">
        <f>IF(AND(AF13148="",P13148=""),0,IF((AF13148=""),P13148,IF((P13148=""),AF13148,AF13148+P13148)))</f>
        <v>117900</v>
      </c>
      <c r="AH13148" s="5">
        <f>IF( (AA13148=""),AG13148*1,AG13148*(AA13148/100) )</f>
        <v>117900</v>
      </c>
      <c r="AI13148" s="5">
        <v>0</v>
      </c>
      <c r="AJ13148" s="5">
        <f>IF((AI13148-AH13148) &gt; 1,0,IF((AI13148-AH13148)&lt;0,AH13148-AI13148,AI13148-AH13148))</f>
        <v>117900</v>
      </c>
      <c r="AK13148" s="5">
        <v>0.3</v>
      </c>
      <c r="AL13148" s="5">
        <f>AJ13148*(AK13148/100)</f>
        <v>353.7</v>
      </c>
    </row>
    <row r="13149" spans="1:38" x14ac:dyDescent="0.45">
      <c r="E13149" s="3">
        <v>7606</v>
      </c>
      <c r="F13149" s="3">
        <v>3264</v>
      </c>
      <c r="G13149" s="7" t="s">
        <v>19037</v>
      </c>
      <c r="H13149" s="3" t="s">
        <v>42</v>
      </c>
      <c r="I13149" s="3">
        <v>10316</v>
      </c>
      <c r="J13149" s="3">
        <v>1</v>
      </c>
      <c r="K13149" s="3">
        <v>3</v>
      </c>
      <c r="L13149" s="72">
        <v>55</v>
      </c>
      <c r="M13149" s="29" t="s">
        <v>43</v>
      </c>
      <c r="N13149" s="30">
        <f>((J13149*400)+(K13149*100))+L13149</f>
        <v>755</v>
      </c>
      <c r="O13149" s="30">
        <v>150</v>
      </c>
      <c r="P13149" s="30">
        <f>N13149*O13149</f>
        <v>113250</v>
      </c>
      <c r="AG13149" s="5">
        <f>IF(AND(AF13149="",P13149=""),0,IF((AF13149=""),P13149,IF((P13149=""),AF13149,AF13149+P13149)))</f>
        <v>113250</v>
      </c>
      <c r="AH13149" s="5">
        <f>IF( (AA13149=""),AG13149*1,AG13149*(AA13149/100) )</f>
        <v>113250</v>
      </c>
      <c r="AI13149" s="5">
        <v>0</v>
      </c>
      <c r="AJ13149" s="5">
        <f>IF((AI13149-AH13149) &gt; 1,0,IF((AI13149-AH13149)&lt;0,AH13149-AI13149,AI13149-AH13149))</f>
        <v>113250</v>
      </c>
      <c r="AK13149" s="5">
        <v>0.3</v>
      </c>
      <c r="AL13149" s="5">
        <f>AJ13149*(AK13149/100)</f>
        <v>339.75</v>
      </c>
    </row>
    <row r="13150" spans="1:38" x14ac:dyDescent="0.45">
      <c r="O13150" s="30" t="s">
        <v>54</v>
      </c>
      <c r="P13150" s="30">
        <f>SUM(P13146:P13149)</f>
        <v>344550</v>
      </c>
      <c r="AH13150" s="5">
        <f>SUM(AH13146:AH13149)</f>
        <v>344550</v>
      </c>
      <c r="AJ13150" s="5">
        <f>SUM(AJ13146:AJ13149)</f>
        <v>344550</v>
      </c>
      <c r="AL13150" s="5">
        <f>SUM(AL13146:AL13149)</f>
        <v>1033.6500000000001</v>
      </c>
    </row>
    <row r="13151" spans="1:38" x14ac:dyDescent="0.45">
      <c r="A13151" s="17" t="s">
        <v>19027</v>
      </c>
      <c r="B13151" s="22">
        <v>4100900040906</v>
      </c>
      <c r="C13151" s="17" t="s">
        <v>19028</v>
      </c>
      <c r="D13151" s="17" t="s">
        <v>19029</v>
      </c>
      <c r="E13151" s="3">
        <v>7607</v>
      </c>
      <c r="F13151" s="3">
        <v>10062</v>
      </c>
      <c r="G13151" s="7" t="s">
        <v>19038</v>
      </c>
      <c r="H13151" s="3" t="s">
        <v>42</v>
      </c>
      <c r="I13151" s="3">
        <v>21815</v>
      </c>
    </row>
    <row r="13152" spans="1:38" x14ac:dyDescent="0.45">
      <c r="O13152" s="30" t="s">
        <v>54</v>
      </c>
      <c r="P13152" s="30">
        <f>SUM(P13151:P13151)</f>
        <v>0</v>
      </c>
      <c r="AH13152" s="5">
        <f>SUM(AH13151:AH13151)</f>
        <v>0</v>
      </c>
      <c r="AJ13152" s="5">
        <f>SUM(AJ13151:AJ13151)</f>
        <v>0</v>
      </c>
      <c r="AL13152" s="5">
        <f>SUM(AL13151:AL13151)</f>
        <v>0</v>
      </c>
    </row>
    <row r="13153" spans="1:38" x14ac:dyDescent="0.45">
      <c r="A13153" s="17" t="s">
        <v>19031</v>
      </c>
      <c r="B13153" s="22">
        <v>3770400495749</v>
      </c>
      <c r="C13153" s="17" t="s">
        <v>19032</v>
      </c>
      <c r="D13153" s="17" t="s">
        <v>19033</v>
      </c>
      <c r="E13153" s="3">
        <v>7608</v>
      </c>
      <c r="F13153" s="3">
        <v>2821</v>
      </c>
      <c r="G13153" s="7" t="s">
        <v>19039</v>
      </c>
      <c r="H13153" s="3" t="s">
        <v>42</v>
      </c>
      <c r="I13153" s="3">
        <v>26895</v>
      </c>
      <c r="J13153" s="3">
        <v>0</v>
      </c>
      <c r="K13153" s="3">
        <v>3</v>
      </c>
      <c r="L13153" s="72">
        <v>33</v>
      </c>
      <c r="M13153" s="29" t="s">
        <v>43</v>
      </c>
      <c r="N13153" s="30">
        <f>((J13153*400)+(K13153*100))+L13153</f>
        <v>333</v>
      </c>
      <c r="O13153" s="30">
        <v>150</v>
      </c>
      <c r="P13153" s="30">
        <f>N13153*O13153</f>
        <v>49950</v>
      </c>
      <c r="AG13153" s="5">
        <f>IF(AND(AF13153="",P13153=""),0,IF((AF13153=""),P13153,IF((P13153=""),AF13153,AF13153+P13153)))</f>
        <v>49950</v>
      </c>
      <c r="AH13153" s="5">
        <f>IF( (AA13153=""),AG13153*1,AG13153*(AA13153/100) )</f>
        <v>49950</v>
      </c>
      <c r="AI13153" s="5">
        <v>0</v>
      </c>
      <c r="AJ13153" s="5">
        <f>IF((AI13153-AH13153) &gt; 1,0,IF((AI13153-AH13153)&lt;0,AH13153-AI13153,AI13153-AH13153))</f>
        <v>49950</v>
      </c>
      <c r="AK13153" s="5">
        <v>0.3</v>
      </c>
      <c r="AL13153" s="5">
        <f>AJ13153*(AK13153/100)</f>
        <v>149.85</v>
      </c>
    </row>
    <row r="13154" spans="1:38" x14ac:dyDescent="0.45">
      <c r="E13154" s="3">
        <v>7609</v>
      </c>
      <c r="F13154" s="3">
        <v>2267</v>
      </c>
      <c r="G13154" s="7" t="s">
        <v>19040</v>
      </c>
      <c r="H13154" s="3" t="s">
        <v>42</v>
      </c>
      <c r="I13154" s="3">
        <v>33419</v>
      </c>
      <c r="J13154" s="3">
        <v>2</v>
      </c>
      <c r="K13154" s="3">
        <v>0</v>
      </c>
      <c r="L13154" s="72">
        <v>15.9</v>
      </c>
      <c r="M13154" s="29" t="s">
        <v>43</v>
      </c>
      <c r="N13154" s="30">
        <f>((J13154*400)+(K13154*100))+L13154</f>
        <v>815.9</v>
      </c>
      <c r="O13154" s="30">
        <v>150</v>
      </c>
      <c r="P13154" s="30">
        <f>N13154*O13154</f>
        <v>122385</v>
      </c>
      <c r="AG13154" s="5">
        <f>IF(AND(AF13154="",P13154=""),0,IF((AF13154=""),P13154,IF((P13154=""),AF13154,AF13154+P13154)))</f>
        <v>122385</v>
      </c>
      <c r="AH13154" s="5">
        <f>IF( (AA13154=""),AG13154*1,AG13154*(AA13154/100) )</f>
        <v>122385</v>
      </c>
      <c r="AI13154" s="5">
        <v>0</v>
      </c>
      <c r="AJ13154" s="5">
        <f>IF((AI13154-AH13154) &gt; 1,0,IF((AI13154-AH13154)&lt;0,AH13154-AI13154,AI13154-AH13154))</f>
        <v>122385</v>
      </c>
      <c r="AK13154" s="5">
        <v>0.3</v>
      </c>
      <c r="AL13154" s="5">
        <f>AJ13154*(AK13154/100)</f>
        <v>367.15500000000003</v>
      </c>
    </row>
    <row r="13155" spans="1:38" x14ac:dyDescent="0.45">
      <c r="O13155" s="30" t="s">
        <v>54</v>
      </c>
      <c r="P13155" s="30">
        <f>SUM(P13153:P13154)</f>
        <v>172335</v>
      </c>
      <c r="AH13155" s="5">
        <f>SUM(AH13153:AH13154)</f>
        <v>172335</v>
      </c>
      <c r="AJ13155" s="5">
        <f>SUM(AJ13153:AJ13154)</f>
        <v>172335</v>
      </c>
      <c r="AL13155" s="5">
        <f>SUM(AL13153:AL13154)</f>
        <v>517.005</v>
      </c>
    </row>
    <row r="13156" spans="1:38" x14ac:dyDescent="0.45">
      <c r="A13156" s="17" t="s">
        <v>19041</v>
      </c>
      <c r="B13156" s="22">
        <v>3770400045883</v>
      </c>
      <c r="C13156" s="17" t="s">
        <v>19042</v>
      </c>
      <c r="D13156" s="17" t="s">
        <v>19043</v>
      </c>
      <c r="E13156" s="3">
        <v>7610</v>
      </c>
      <c r="F13156" s="3">
        <v>777</v>
      </c>
      <c r="G13156" s="7" t="s">
        <v>19044</v>
      </c>
      <c r="H13156" s="3" t="s">
        <v>42</v>
      </c>
      <c r="I13156" s="3">
        <v>13303</v>
      </c>
      <c r="J13156" s="3">
        <v>5</v>
      </c>
      <c r="K13156" s="3">
        <v>0</v>
      </c>
      <c r="L13156" s="72">
        <v>50.5</v>
      </c>
      <c r="M13156" s="29" t="s">
        <v>90</v>
      </c>
      <c r="N13156" s="30">
        <f>((J13156*400)+(K13156*100))+L13156</f>
        <v>2050.5</v>
      </c>
      <c r="O13156" s="30">
        <v>310</v>
      </c>
      <c r="P13156" s="30">
        <f>N13156*O13156</f>
        <v>635655</v>
      </c>
      <c r="AG13156" s="5">
        <f>IF(AND(AF13156="",P13156=""),0,IF((AF13156=""),P13156,IF((P13156=""),AF13156,AF13156+P13156)))</f>
        <v>635655</v>
      </c>
      <c r="AH13156" s="5">
        <f>IF( (AA13156=""),AG13156*1,AG13156*(AA13156/100) )</f>
        <v>635655</v>
      </c>
      <c r="AI13156" s="5">
        <v>50000000</v>
      </c>
      <c r="AJ13156" s="5">
        <f>IF((AI13156-AH13156) &gt; 1,0,IF((AI13156-AH13156)&lt;0,AH13156-AI13156,AI13156-AH13156))</f>
        <v>0</v>
      </c>
      <c r="AK13156" s="5">
        <v>0.01</v>
      </c>
      <c r="AL13156" s="5">
        <f>AJ13156*(AK13156/100)</f>
        <v>0</v>
      </c>
    </row>
    <row r="13157" spans="1:38" x14ac:dyDescent="0.45">
      <c r="J13157" s="3">
        <v>0</v>
      </c>
      <c r="K13157" s="3">
        <v>0</v>
      </c>
      <c r="L13157" s="72">
        <v>31.5</v>
      </c>
      <c r="M13157" s="29" t="s">
        <v>208</v>
      </c>
      <c r="N13157" s="30">
        <f>((J13157*400)+(K13157*100))+L13157</f>
        <v>31.5</v>
      </c>
      <c r="O13157" s="30">
        <v>310</v>
      </c>
      <c r="P13157" s="30">
        <f>N13157*O13157</f>
        <v>9765</v>
      </c>
      <c r="Q13157" s="3">
        <v>1</v>
      </c>
      <c r="R13157" s="17" t="s">
        <v>19041</v>
      </c>
      <c r="S13157" s="26">
        <v>3770400045883</v>
      </c>
      <c r="T13157" s="17" t="s">
        <v>19042</v>
      </c>
      <c r="U13157" s="17" t="s">
        <v>19045</v>
      </c>
      <c r="W13157" s="3" t="s">
        <v>210</v>
      </c>
      <c r="X13157" s="3" t="s">
        <v>211</v>
      </c>
      <c r="Y13157" s="3" t="s">
        <v>212</v>
      </c>
      <c r="Z13157" s="5">
        <v>126</v>
      </c>
      <c r="AA13157" s="67">
        <v>100</v>
      </c>
      <c r="AB13157" s="5">
        <v>6900</v>
      </c>
      <c r="AC13157" s="5">
        <f>Z13157*AB13157</f>
        <v>869400</v>
      </c>
      <c r="AD13157" s="9">
        <v>5</v>
      </c>
      <c r="AE13157" s="9">
        <v>5</v>
      </c>
      <c r="AF13157" s="5">
        <f>(AC13157*(100-AE13157))/100</f>
        <v>825930</v>
      </c>
      <c r="AG13157" s="5">
        <f>IF(AND(AF13157="",P13157=""),0,IF((AF13157=""),P13157, IF( (P13157=""),AF13157,AF13157+P13157)))</f>
        <v>835695</v>
      </c>
      <c r="AH13157" s="5">
        <f>IF( (AA13157=""),AG13157*1,AG13157*(AA13157/100) )</f>
        <v>835695</v>
      </c>
      <c r="AI13157" s="5">
        <v>50000000</v>
      </c>
      <c r="AJ13157" s="5">
        <f>IF((AI13157-AH13157) &gt; 1,0,IF((AI13157-AH13157)&lt;0,AH13157-AI13157,AI13157-AH13157))</f>
        <v>0</v>
      </c>
      <c r="AK13157" s="5">
        <v>0.02</v>
      </c>
      <c r="AL13157" s="5">
        <f>AJ13157*(AK13157/100)</f>
        <v>0</v>
      </c>
    </row>
    <row r="13158" spans="1:38" x14ac:dyDescent="0.45">
      <c r="E13158" s="3">
        <v>7611</v>
      </c>
      <c r="F13158" s="3">
        <v>778</v>
      </c>
      <c r="G13158" s="7" t="s">
        <v>19046</v>
      </c>
      <c r="H13158" s="3" t="s">
        <v>42</v>
      </c>
      <c r="I13158" s="3">
        <v>32035</v>
      </c>
      <c r="J13158" s="3">
        <v>1</v>
      </c>
      <c r="K13158" s="3">
        <v>1</v>
      </c>
      <c r="L13158" s="72">
        <v>82</v>
      </c>
      <c r="M13158" s="29" t="s">
        <v>90</v>
      </c>
      <c r="N13158" s="30">
        <f>((J13158*400)+(K13158*100))+L13158</f>
        <v>582</v>
      </c>
      <c r="O13158" s="30">
        <v>440</v>
      </c>
      <c r="P13158" s="30">
        <f>N13158*O13158</f>
        <v>256080</v>
      </c>
      <c r="AG13158" s="5">
        <f>IF(AND(AF13158="",P13158=""),0,IF((AF13158=""),P13158,IF((P13158=""),AF13158,AF13158+P13158)))</f>
        <v>256080</v>
      </c>
      <c r="AH13158" s="5">
        <f>IF( (AA13158=""),AG13158*1,AG13158*(AA13158/100) )</f>
        <v>256080</v>
      </c>
      <c r="AI13158" s="5">
        <v>0</v>
      </c>
      <c r="AJ13158" s="5">
        <f>IF((AI13158-AH13158) &gt; 1,0,IF((AI13158-AH13158)&lt;0,AH13158-AI13158,AI13158-AH13158))</f>
        <v>256080</v>
      </c>
      <c r="AK13158" s="5">
        <v>0.01</v>
      </c>
      <c r="AL13158" s="5">
        <f>AJ13158*(AK13158/100)</f>
        <v>25.608000000000001</v>
      </c>
    </row>
    <row r="13159" spans="1:38" x14ac:dyDescent="0.45">
      <c r="E13159" s="3">
        <v>7612</v>
      </c>
      <c r="F13159" s="3">
        <v>6248</v>
      </c>
      <c r="H13159" s="3" t="s">
        <v>42</v>
      </c>
      <c r="I13159" s="3">
        <v>32035</v>
      </c>
      <c r="J13159" s="3">
        <v>0</v>
      </c>
      <c r="K13159" s="3">
        <v>0</v>
      </c>
      <c r="L13159" s="72">
        <v>20</v>
      </c>
      <c r="M13159" s="29" t="s">
        <v>208</v>
      </c>
      <c r="N13159" s="30">
        <f>((J13159*400)+(K13159*100))+L13159</f>
        <v>20</v>
      </c>
      <c r="O13159" s="30">
        <v>440</v>
      </c>
      <c r="P13159" s="30">
        <f>N13159*O13159</f>
        <v>8800</v>
      </c>
      <c r="AG13159" s="5">
        <f>IF(AND(AF13159="",P13159=""),0,IF((AF13159=""),P13159,IF((P13159=""),AF13159,AF13159+P13159)))</f>
        <v>8800</v>
      </c>
      <c r="AH13159" s="5">
        <f>IF( (AA13159=""),AG13159*1,AG13159*(AA13159/100) )</f>
        <v>8800</v>
      </c>
      <c r="AI13159" s="5">
        <v>0</v>
      </c>
      <c r="AJ13159" s="5">
        <f>IF((AI13159-AH13159) &gt; 1,0,IF((AI13159-AH13159)&lt;0,AH13159-AI13159,AI13159-AH13159))</f>
        <v>8800</v>
      </c>
      <c r="AK13159" s="5">
        <v>0.02</v>
      </c>
      <c r="AL13159" s="5">
        <f>AJ13159*(AK13159/100)</f>
        <v>1.76</v>
      </c>
    </row>
    <row r="13160" spans="1:38" x14ac:dyDescent="0.45">
      <c r="J13160" s="3">
        <v>1</v>
      </c>
      <c r="K13160" s="3">
        <v>1</v>
      </c>
      <c r="L13160" s="72">
        <v>62</v>
      </c>
      <c r="M13160" s="29" t="s">
        <v>90</v>
      </c>
      <c r="N13160" s="30">
        <f>((J13160*400)+(K13160*100))+L13160</f>
        <v>562</v>
      </c>
      <c r="O13160" s="30">
        <v>440</v>
      </c>
      <c r="P13160" s="30">
        <f>N13160*O13160</f>
        <v>247280</v>
      </c>
      <c r="AG13160" s="5">
        <f>IF(AND(AF13160="",P13160=""),0,IF((AF13160=""),P13160,IF((P13160=""),AF13160,AF13160+P13160)))</f>
        <v>247280</v>
      </c>
      <c r="AH13160" s="5">
        <f>IF( (AA13160=""),AG13160*1,AG13160*(AA13160/100) )</f>
        <v>247280</v>
      </c>
      <c r="AI13160" s="5">
        <v>0</v>
      </c>
      <c r="AJ13160" s="5">
        <f>IF((AI13160-AH13160) &gt; 1,0,IF((AI13160-AH13160)&lt;0,AH13160-AI13160,AI13160-AH13160))</f>
        <v>247280</v>
      </c>
      <c r="AK13160" s="5">
        <v>0.01</v>
      </c>
      <c r="AL13160" s="5">
        <f>AJ13160*(AK13160/100)</f>
        <v>24.728000000000002</v>
      </c>
    </row>
    <row r="13161" spans="1:38" x14ac:dyDescent="0.45">
      <c r="O13161" s="30" t="s">
        <v>54</v>
      </c>
      <c r="P13161" s="30">
        <f>SUM(P13156:P13160)</f>
        <v>1157580</v>
      </c>
      <c r="AH13161" s="5">
        <f>SUM(AH13156:AH13160)</f>
        <v>1983510</v>
      </c>
      <c r="AJ13161" s="5">
        <f>SUM(AJ13156:AJ13160)</f>
        <v>512160</v>
      </c>
      <c r="AL13161" s="5">
        <f>SUM(AL13156:AL13160)</f>
        <v>52.096000000000004</v>
      </c>
    </row>
    <row r="13162" spans="1:38" x14ac:dyDescent="0.45">
      <c r="A13162" s="17" t="s">
        <v>19047</v>
      </c>
      <c r="B13162" s="22">
        <v>5809890001873</v>
      </c>
      <c r="C13162" s="17" t="s">
        <v>19048</v>
      </c>
      <c r="D13162" s="17" t="s">
        <v>19049</v>
      </c>
      <c r="E13162" s="3">
        <v>7613</v>
      </c>
      <c r="F13162" s="3">
        <v>6468</v>
      </c>
      <c r="G13162" s="7" t="s">
        <v>19050</v>
      </c>
      <c r="H13162" s="3" t="s">
        <v>42</v>
      </c>
      <c r="I13162" s="3">
        <v>11693</v>
      </c>
    </row>
    <row r="13163" spans="1:38" x14ac:dyDescent="0.45">
      <c r="O13163" s="30" t="s">
        <v>54</v>
      </c>
      <c r="P13163" s="30">
        <f>SUM(P13162:P13162)</f>
        <v>0</v>
      </c>
      <c r="AH13163" s="5">
        <f>SUM(AH13162:AH13162)</f>
        <v>0</v>
      </c>
      <c r="AJ13163" s="5">
        <f>SUM(AJ13162:AJ13162)</f>
        <v>0</v>
      </c>
      <c r="AL13163" s="5">
        <f>SUM(AL13162:AL13162)</f>
        <v>0</v>
      </c>
    </row>
    <row r="13164" spans="1:38" x14ac:dyDescent="0.45">
      <c r="A13164" s="17" t="s">
        <v>19051</v>
      </c>
      <c r="B13164" s="22">
        <v>3101203142157</v>
      </c>
      <c r="C13164" s="17" t="s">
        <v>19052</v>
      </c>
      <c r="D13164" s="17" t="s">
        <v>19053</v>
      </c>
      <c r="E13164" s="3">
        <v>7614</v>
      </c>
      <c r="F13164" s="3">
        <v>10099</v>
      </c>
      <c r="G13164" s="7" t="s">
        <v>19054</v>
      </c>
      <c r="H13164" s="3" t="s">
        <v>42</v>
      </c>
      <c r="I13164" s="3">
        <v>5250</v>
      </c>
    </row>
    <row r="13165" spans="1:38" x14ac:dyDescent="0.45">
      <c r="E13165" s="3">
        <v>7615</v>
      </c>
      <c r="F13165" s="3">
        <v>3047</v>
      </c>
      <c r="G13165" s="7" t="s">
        <v>19055</v>
      </c>
      <c r="H13165" s="3" t="s">
        <v>42</v>
      </c>
      <c r="I13165" s="3">
        <v>27258</v>
      </c>
      <c r="J13165" s="3">
        <v>0</v>
      </c>
      <c r="K13165" s="3">
        <v>0</v>
      </c>
      <c r="L13165" s="72">
        <v>51</v>
      </c>
      <c r="M13165" s="29" t="s">
        <v>43</v>
      </c>
      <c r="N13165" s="30">
        <f>((J13165*400)+(K13165*100))+L13165</f>
        <v>51</v>
      </c>
      <c r="O13165" s="30">
        <v>500</v>
      </c>
      <c r="P13165" s="30">
        <f>N13165*O13165</f>
        <v>25500</v>
      </c>
      <c r="AG13165" s="5">
        <f>IF(AND(AF13165="",P13165=""),0,IF((AF13165=""),P13165,IF((P13165=""),AF13165,AF13165+P13165)))</f>
        <v>25500</v>
      </c>
      <c r="AH13165" s="5">
        <f>IF( (AA13165=""),AG13165*1,AG13165*(AA13165/100) )</f>
        <v>25500</v>
      </c>
      <c r="AI13165" s="5">
        <v>0</v>
      </c>
      <c r="AJ13165" s="5">
        <f>IF((AI13165-AH13165) &gt; 1,0,IF((AI13165-AH13165)&lt;0,AH13165-AI13165,AI13165-AH13165))</f>
        <v>25500</v>
      </c>
      <c r="AK13165" s="5">
        <v>0.3</v>
      </c>
      <c r="AL13165" s="5">
        <f>AJ13165*(AK13165/100)</f>
        <v>76.5</v>
      </c>
    </row>
    <row r="13166" spans="1:38" x14ac:dyDescent="0.45">
      <c r="E13166" s="3">
        <v>7616</v>
      </c>
      <c r="F13166" s="3">
        <v>3048</v>
      </c>
      <c r="G13166" s="7" t="s">
        <v>19056</v>
      </c>
      <c r="H13166" s="3" t="s">
        <v>42</v>
      </c>
      <c r="I13166" s="3">
        <v>27259</v>
      </c>
      <c r="J13166" s="3">
        <v>0</v>
      </c>
      <c r="K13166" s="3">
        <v>0</v>
      </c>
      <c r="L13166" s="72">
        <v>53</v>
      </c>
      <c r="M13166" s="29" t="s">
        <v>43</v>
      </c>
      <c r="N13166" s="30">
        <f>((J13166*400)+(K13166*100))+L13166</f>
        <v>53</v>
      </c>
      <c r="O13166" s="30">
        <v>500</v>
      </c>
      <c r="P13166" s="30">
        <f>N13166*O13166</f>
        <v>26500</v>
      </c>
      <c r="AG13166" s="5">
        <f>IF(AND(AF13166="",P13166=""),0,IF((AF13166=""),P13166,IF((P13166=""),AF13166,AF13166+P13166)))</f>
        <v>26500</v>
      </c>
      <c r="AH13166" s="5">
        <f>IF( (AA13166=""),AG13166*1,AG13166*(AA13166/100) )</f>
        <v>26500</v>
      </c>
      <c r="AI13166" s="5">
        <v>0</v>
      </c>
      <c r="AJ13166" s="5">
        <f>IF((AI13166-AH13166) &gt; 1,0,IF((AI13166-AH13166)&lt;0,AH13166-AI13166,AI13166-AH13166))</f>
        <v>26500</v>
      </c>
      <c r="AK13166" s="5">
        <v>0.3</v>
      </c>
      <c r="AL13166" s="5">
        <f>AJ13166*(AK13166/100)</f>
        <v>79.5</v>
      </c>
    </row>
    <row r="13167" spans="1:38" x14ac:dyDescent="0.45">
      <c r="O13167" s="30" t="s">
        <v>54</v>
      </c>
      <c r="P13167" s="30">
        <f>SUM(P13164:P13166)</f>
        <v>52000</v>
      </c>
      <c r="AH13167" s="5">
        <f>SUM(AH13164:AH13166)</f>
        <v>52000</v>
      </c>
      <c r="AJ13167" s="5">
        <f>SUM(AJ13164:AJ13166)</f>
        <v>52000</v>
      </c>
      <c r="AL13167" s="5">
        <f>SUM(AL13164:AL13166)</f>
        <v>156</v>
      </c>
    </row>
    <row r="13168" spans="1:38" x14ac:dyDescent="0.45">
      <c r="A13168" s="17" t="s">
        <v>19057</v>
      </c>
      <c r="B13168" s="22">
        <v>3770400014929</v>
      </c>
      <c r="C13168" s="17" t="s">
        <v>19058</v>
      </c>
      <c r="D13168" s="17" t="s">
        <v>19059</v>
      </c>
      <c r="E13168" s="3">
        <v>7617</v>
      </c>
      <c r="F13168" s="3">
        <v>8502</v>
      </c>
      <c r="G13168" s="7" t="s">
        <v>19060</v>
      </c>
      <c r="H13168" s="3" t="s">
        <v>42</v>
      </c>
      <c r="I13168" s="3">
        <v>1217</v>
      </c>
    </row>
    <row r="13169" spans="1:38" x14ac:dyDescent="0.45">
      <c r="O13169" s="30" t="s">
        <v>54</v>
      </c>
      <c r="P13169" s="30">
        <f>SUM(P13168:P13168)</f>
        <v>0</v>
      </c>
      <c r="AH13169" s="5">
        <f>SUM(AH13168:AH13168)</f>
        <v>0</v>
      </c>
      <c r="AJ13169" s="5">
        <f>SUM(AJ13168:AJ13168)</f>
        <v>0</v>
      </c>
      <c r="AL13169" s="5">
        <f>SUM(AL13168:AL13168)</f>
        <v>0</v>
      </c>
    </row>
    <row r="13170" spans="1:38" x14ac:dyDescent="0.45">
      <c r="A13170" s="17" t="s">
        <v>19061</v>
      </c>
      <c r="B13170" s="22">
        <v>3760500309262</v>
      </c>
      <c r="C13170" s="17" t="s">
        <v>19062</v>
      </c>
      <c r="D13170" s="17" t="s">
        <v>19063</v>
      </c>
      <c r="E13170" s="3">
        <v>7618</v>
      </c>
      <c r="F13170" s="3">
        <v>2229</v>
      </c>
      <c r="G13170" s="7" t="s">
        <v>19064</v>
      </c>
      <c r="H13170" s="3" t="s">
        <v>42</v>
      </c>
      <c r="I13170" s="3">
        <v>17022</v>
      </c>
    </row>
    <row r="13171" spans="1:38" x14ac:dyDescent="0.45">
      <c r="E13171" s="3">
        <v>7619</v>
      </c>
      <c r="F13171" s="3">
        <v>1126</v>
      </c>
      <c r="G13171" s="7" t="s">
        <v>19065</v>
      </c>
      <c r="H13171" s="3" t="s">
        <v>42</v>
      </c>
      <c r="I13171" s="3">
        <v>28372</v>
      </c>
      <c r="J13171" s="3">
        <v>0</v>
      </c>
      <c r="K13171" s="3">
        <v>1</v>
      </c>
      <c r="L13171" s="72">
        <v>0</v>
      </c>
      <c r="M13171" s="29" t="s">
        <v>43</v>
      </c>
      <c r="N13171" s="30">
        <f>((J13171*400)+(K13171*100))+L13171</f>
        <v>100</v>
      </c>
      <c r="O13171" s="30">
        <v>500</v>
      </c>
      <c r="P13171" s="30">
        <f>N13171*O13171</f>
        <v>50000</v>
      </c>
      <c r="AG13171" s="5">
        <f>IF(AND(AF13171="",P13171=""),0,IF((AF13171=""),P13171,IF((P13171=""),AF13171,AF13171+P13171)))</f>
        <v>50000</v>
      </c>
      <c r="AH13171" s="5">
        <f>IF( (AA13171=""),AG13171*1,AG13171*(AA13171/100) )</f>
        <v>50000</v>
      </c>
      <c r="AI13171" s="5">
        <v>0</v>
      </c>
      <c r="AJ13171" s="5">
        <f>IF((AI13171-AH13171) &gt; 1,0,IF((AI13171-AH13171)&lt;0,AH13171-AI13171,AI13171-AH13171))</f>
        <v>50000</v>
      </c>
      <c r="AK13171" s="5">
        <v>0.3</v>
      </c>
      <c r="AL13171" s="5">
        <f>AJ13171*(AK13171/100)</f>
        <v>150</v>
      </c>
    </row>
    <row r="13172" spans="1:38" x14ac:dyDescent="0.45">
      <c r="O13172" s="30" t="s">
        <v>54</v>
      </c>
      <c r="P13172" s="30">
        <f>SUM(P13170:P13171)</f>
        <v>50000</v>
      </c>
      <c r="AH13172" s="5">
        <f>SUM(AH13170:AH13171)</f>
        <v>50000</v>
      </c>
      <c r="AJ13172" s="5">
        <f>SUM(AJ13170:AJ13171)</f>
        <v>50000</v>
      </c>
      <c r="AL13172" s="5">
        <f>SUM(AL13170:AL13171)</f>
        <v>150</v>
      </c>
    </row>
    <row r="13173" spans="1:38" x14ac:dyDescent="0.45">
      <c r="A13173" s="17" t="s">
        <v>19066</v>
      </c>
      <c r="B13173" s="22">
        <v>3770400294395</v>
      </c>
      <c r="C13173" s="17" t="s">
        <v>19067</v>
      </c>
      <c r="D13173" s="17" t="s">
        <v>19068</v>
      </c>
      <c r="E13173" s="3">
        <v>7620</v>
      </c>
      <c r="F13173" s="3">
        <v>8209</v>
      </c>
      <c r="G13173" s="7" t="s">
        <v>19069</v>
      </c>
      <c r="H13173" s="3" t="s">
        <v>42</v>
      </c>
      <c r="I13173" s="3">
        <v>6832</v>
      </c>
    </row>
    <row r="13174" spans="1:38" x14ac:dyDescent="0.45">
      <c r="E13174" s="3">
        <v>7621</v>
      </c>
      <c r="F13174" s="3">
        <v>2121</v>
      </c>
      <c r="G13174" s="7" t="s">
        <v>19070</v>
      </c>
      <c r="H13174" s="3" t="s">
        <v>42</v>
      </c>
      <c r="I13174" s="3">
        <v>6833</v>
      </c>
      <c r="J13174" s="3">
        <v>0</v>
      </c>
      <c r="K13174" s="3">
        <v>3</v>
      </c>
      <c r="L13174" s="72">
        <v>23</v>
      </c>
      <c r="M13174" s="29" t="s">
        <v>43</v>
      </c>
      <c r="N13174" s="30">
        <f>((J13174*400)+(K13174*100))+L13174</f>
        <v>323</v>
      </c>
      <c r="O13174" s="30">
        <v>5000</v>
      </c>
      <c r="P13174" s="30">
        <f>N13174*O13174</f>
        <v>1615000</v>
      </c>
      <c r="AG13174" s="5">
        <f>IF(AND(AF13174="",P13174=""),0,IF((AF13174=""),P13174,IF((P13174=""),AF13174,AF13174+P13174)))</f>
        <v>1615000</v>
      </c>
      <c r="AH13174" s="5">
        <f>IF( (AA13174=""),AG13174*1,AG13174*(AA13174/100) )</f>
        <v>1615000</v>
      </c>
      <c r="AI13174" s="5">
        <v>0</v>
      </c>
      <c r="AJ13174" s="5">
        <f>IF((AI13174-AH13174) &gt; 1,0,IF((AI13174-AH13174)&lt;0,AH13174-AI13174,AI13174-AH13174))</f>
        <v>1615000</v>
      </c>
      <c r="AK13174" s="5">
        <v>0.3</v>
      </c>
      <c r="AL13174" s="5">
        <f>AJ13174*(AK13174/100)</f>
        <v>4845</v>
      </c>
    </row>
    <row r="13175" spans="1:38" x14ac:dyDescent="0.45">
      <c r="O13175" s="30" t="s">
        <v>54</v>
      </c>
      <c r="P13175" s="30">
        <f>SUM(P13173:P13174)</f>
        <v>1615000</v>
      </c>
      <c r="AH13175" s="5">
        <f>SUM(AH13173:AH13174)</f>
        <v>1615000</v>
      </c>
      <c r="AJ13175" s="5">
        <f>SUM(AJ13173:AJ13174)</f>
        <v>1615000</v>
      </c>
      <c r="AL13175" s="5">
        <f>SUM(AL13173:AL13174)</f>
        <v>4845</v>
      </c>
    </row>
    <row r="13176" spans="1:38" x14ac:dyDescent="0.45">
      <c r="A13176" s="17" t="s">
        <v>19071</v>
      </c>
      <c r="B13176" s="22">
        <v>3760400266626</v>
      </c>
      <c r="C13176" s="17" t="s">
        <v>19072</v>
      </c>
      <c r="D13176" s="17" t="s">
        <v>19073</v>
      </c>
      <c r="E13176" s="3">
        <v>7622</v>
      </c>
      <c r="F13176" s="3">
        <v>8558</v>
      </c>
      <c r="G13176" s="7" t="s">
        <v>19074</v>
      </c>
      <c r="H13176" s="3" t="s">
        <v>42</v>
      </c>
      <c r="I13176" s="3">
        <v>19350</v>
      </c>
    </row>
    <row r="13177" spans="1:38" x14ac:dyDescent="0.45">
      <c r="O13177" s="30" t="s">
        <v>54</v>
      </c>
      <c r="P13177" s="30">
        <f>SUM(P13176:P13176)</f>
        <v>0</v>
      </c>
      <c r="AH13177" s="5">
        <f>SUM(AH13176:AH13176)</f>
        <v>0</v>
      </c>
      <c r="AJ13177" s="5">
        <f>SUM(AJ13176:AJ13176)</f>
        <v>0</v>
      </c>
      <c r="AL13177" s="5">
        <f>SUM(AL13176:AL13176)</f>
        <v>0</v>
      </c>
    </row>
    <row r="13178" spans="1:38" x14ac:dyDescent="0.45">
      <c r="A13178" s="17" t="s">
        <v>19075</v>
      </c>
      <c r="B13178" s="22">
        <v>3101800497869</v>
      </c>
      <c r="C13178" s="17" t="s">
        <v>19076</v>
      </c>
      <c r="D13178" s="17" t="s">
        <v>19077</v>
      </c>
      <c r="E13178" s="3">
        <v>7623</v>
      </c>
      <c r="F13178" s="3">
        <v>3520</v>
      </c>
      <c r="G13178" s="7" t="s">
        <v>19078</v>
      </c>
      <c r="H13178" s="3" t="s">
        <v>42</v>
      </c>
      <c r="I13178" s="3">
        <v>24587</v>
      </c>
    </row>
    <row r="13179" spans="1:38" x14ac:dyDescent="0.45">
      <c r="O13179" s="30" t="s">
        <v>54</v>
      </c>
      <c r="P13179" s="30">
        <f>SUM(P13178:P13178)</f>
        <v>0</v>
      </c>
      <c r="AH13179" s="5">
        <f>SUM(AH13178:AH13178)</f>
        <v>0</v>
      </c>
      <c r="AJ13179" s="5">
        <f>SUM(AJ13178:AJ13178)</f>
        <v>0</v>
      </c>
      <c r="AL13179" s="5">
        <f>SUM(AL13178:AL13178)</f>
        <v>0</v>
      </c>
    </row>
    <row r="13180" spans="1:38" x14ac:dyDescent="0.45">
      <c r="A13180" s="17" t="s">
        <v>19079</v>
      </c>
      <c r="B13180" s="22">
        <v>3101200850282</v>
      </c>
      <c r="C13180" s="17" t="s">
        <v>19080</v>
      </c>
      <c r="D13180" s="17" t="s">
        <v>19081</v>
      </c>
      <c r="E13180" s="3">
        <v>7624</v>
      </c>
      <c r="F13180" s="3">
        <v>7500</v>
      </c>
      <c r="G13180" s="7" t="s">
        <v>19082</v>
      </c>
      <c r="H13180" s="3" t="s">
        <v>42</v>
      </c>
      <c r="I13180" s="3">
        <v>5266</v>
      </c>
    </row>
    <row r="13181" spans="1:38" x14ac:dyDescent="0.45">
      <c r="O13181" s="30" t="s">
        <v>54</v>
      </c>
      <c r="P13181" s="30">
        <f>SUM(P13180:P13180)</f>
        <v>0</v>
      </c>
      <c r="AH13181" s="5">
        <f>SUM(AH13180:AH13180)</f>
        <v>0</v>
      </c>
      <c r="AJ13181" s="5">
        <f>SUM(AJ13180:AJ13180)</f>
        <v>0</v>
      </c>
      <c r="AL13181" s="5">
        <f>SUM(AL13180:AL13180)</f>
        <v>0</v>
      </c>
    </row>
    <row r="13182" spans="1:38" x14ac:dyDescent="0.45">
      <c r="A13182" s="17" t="s">
        <v>19083</v>
      </c>
      <c r="B13182" s="22">
        <v>3901100365385</v>
      </c>
      <c r="C13182" s="17" t="s">
        <v>19084</v>
      </c>
      <c r="D13182" s="17" t="s">
        <v>19085</v>
      </c>
      <c r="E13182" s="3">
        <v>7625</v>
      </c>
      <c r="F13182" s="3">
        <v>8260</v>
      </c>
      <c r="G13182" s="7" t="s">
        <v>19086</v>
      </c>
      <c r="H13182" s="3" t="s">
        <v>42</v>
      </c>
      <c r="I13182" s="3">
        <v>2671</v>
      </c>
    </row>
    <row r="13183" spans="1:38" x14ac:dyDescent="0.45">
      <c r="O13183" s="30" t="s">
        <v>54</v>
      </c>
      <c r="P13183" s="30">
        <f>SUM(P13182:P13182)</f>
        <v>0</v>
      </c>
      <c r="AH13183" s="5">
        <f>SUM(AH13182:AH13182)</f>
        <v>0</v>
      </c>
      <c r="AJ13183" s="5">
        <f>SUM(AJ13182:AJ13182)</f>
        <v>0</v>
      </c>
      <c r="AL13183" s="5">
        <f>SUM(AL13182:AL13182)</f>
        <v>0</v>
      </c>
    </row>
    <row r="13184" spans="1:38" x14ac:dyDescent="0.45">
      <c r="A13184" s="17" t="s">
        <v>19087</v>
      </c>
      <c r="B13184" s="22">
        <v>3801200384374</v>
      </c>
      <c r="C13184" s="17" t="s">
        <v>19088</v>
      </c>
      <c r="D13184" s="17" t="s">
        <v>19089</v>
      </c>
      <c r="E13184" s="3">
        <v>7626</v>
      </c>
      <c r="F13184" s="3">
        <v>1685</v>
      </c>
      <c r="G13184" s="7" t="s">
        <v>19090</v>
      </c>
      <c r="H13184" s="3" t="s">
        <v>42</v>
      </c>
      <c r="I13184" s="3">
        <v>17713</v>
      </c>
      <c r="J13184" s="3">
        <v>1</v>
      </c>
      <c r="K13184" s="3">
        <v>0</v>
      </c>
      <c r="L13184" s="72">
        <v>0</v>
      </c>
      <c r="M13184" s="29" t="s">
        <v>43</v>
      </c>
      <c r="N13184" s="30">
        <f>((J13184*400)+(K13184*100))+L13184</f>
        <v>400</v>
      </c>
      <c r="O13184" s="30">
        <v>500</v>
      </c>
      <c r="P13184" s="30">
        <f>N13184*O13184</f>
        <v>200000</v>
      </c>
      <c r="AG13184" s="5">
        <f>IF(AND(AF13184="",P13184=""),0,IF((AF13184=""),P13184,IF((P13184=""),AF13184,AF13184+P13184)))</f>
        <v>200000</v>
      </c>
      <c r="AH13184" s="5">
        <f>IF( (AA13184=""),AG13184*1,AG13184*(AA13184/100) )</f>
        <v>200000</v>
      </c>
      <c r="AI13184" s="5">
        <v>0</v>
      </c>
      <c r="AJ13184" s="5">
        <f>IF((AI13184-AH13184) &gt; 1,0,IF((AI13184-AH13184)&lt;0,AH13184-AI13184,AI13184-AH13184))</f>
        <v>200000</v>
      </c>
      <c r="AK13184" s="5">
        <v>0.3</v>
      </c>
      <c r="AL13184" s="5">
        <f>AJ13184*(AK13184/100)</f>
        <v>600</v>
      </c>
    </row>
    <row r="13185" spans="1:38" x14ac:dyDescent="0.45">
      <c r="O13185" s="30" t="s">
        <v>54</v>
      </c>
      <c r="P13185" s="30">
        <f>SUM(P13184:P13184)</f>
        <v>200000</v>
      </c>
      <c r="AH13185" s="5">
        <f>SUM(AH13184:AH13184)</f>
        <v>200000</v>
      </c>
      <c r="AJ13185" s="5">
        <f>SUM(AJ13184:AJ13184)</f>
        <v>200000</v>
      </c>
      <c r="AL13185" s="5">
        <f>SUM(AL13184:AL13184)</f>
        <v>600</v>
      </c>
    </row>
    <row r="13186" spans="1:38" x14ac:dyDescent="0.45">
      <c r="A13186" s="17" t="s">
        <v>19091</v>
      </c>
      <c r="B13186" s="22">
        <v>3801200384374</v>
      </c>
      <c r="C13186" s="17" t="s">
        <v>19092</v>
      </c>
      <c r="D13186" s="17" t="s">
        <v>19093</v>
      </c>
      <c r="E13186" s="3">
        <v>7627</v>
      </c>
      <c r="F13186" s="3">
        <v>181</v>
      </c>
      <c r="G13186" s="7" t="s">
        <v>19094</v>
      </c>
      <c r="H13186" s="3" t="s">
        <v>42</v>
      </c>
      <c r="I13186" s="3">
        <v>18346</v>
      </c>
      <c r="J13186" s="3">
        <v>1</v>
      </c>
      <c r="K13186" s="3">
        <v>2</v>
      </c>
      <c r="L13186" s="72">
        <v>58</v>
      </c>
      <c r="M13186" s="29" t="s">
        <v>43</v>
      </c>
      <c r="N13186" s="30">
        <f>((J13186*400)+(K13186*100))+L13186</f>
        <v>658</v>
      </c>
      <c r="O13186" s="30">
        <v>500</v>
      </c>
      <c r="P13186" s="30">
        <f>N13186*O13186</f>
        <v>329000</v>
      </c>
      <c r="AG13186" s="5">
        <f>IF(AND(AF13186="",P13186=""),0,IF((AF13186=""),P13186,IF((P13186=""),AF13186,AF13186+P13186)))</f>
        <v>329000</v>
      </c>
      <c r="AH13186" s="5">
        <f>IF( (AA13186=""),AG13186*1,AG13186*(AA13186/100) )</f>
        <v>329000</v>
      </c>
      <c r="AI13186" s="5">
        <v>0</v>
      </c>
      <c r="AJ13186" s="5">
        <f>IF((AI13186-AH13186) &gt; 1,0,IF((AI13186-AH13186)&lt;0,AH13186-AI13186,AI13186-AH13186))</f>
        <v>329000</v>
      </c>
      <c r="AK13186" s="5">
        <v>0.3</v>
      </c>
      <c r="AL13186" s="5">
        <f>AJ13186*(AK13186/100)</f>
        <v>987</v>
      </c>
    </row>
    <row r="13187" spans="1:38" x14ac:dyDescent="0.45">
      <c r="O13187" s="30" t="s">
        <v>54</v>
      </c>
      <c r="P13187" s="30">
        <f>SUM(P13186:P13186)</f>
        <v>329000</v>
      </c>
      <c r="AH13187" s="5">
        <f>SUM(AH13186:AH13186)</f>
        <v>329000</v>
      </c>
      <c r="AJ13187" s="5">
        <f>SUM(AJ13186:AJ13186)</f>
        <v>329000</v>
      </c>
      <c r="AL13187" s="5">
        <f>SUM(AL13186:AL13186)</f>
        <v>987</v>
      </c>
    </row>
    <row r="13188" spans="1:38" x14ac:dyDescent="0.45">
      <c r="A13188" s="17" t="s">
        <v>19095</v>
      </c>
      <c r="B13188" s="22">
        <v>3770400293763</v>
      </c>
      <c r="C13188" s="17" t="s">
        <v>19096</v>
      </c>
      <c r="D13188" s="17" t="s">
        <v>19097</v>
      </c>
      <c r="E13188" s="3">
        <v>7628</v>
      </c>
      <c r="F13188" s="3">
        <v>5918</v>
      </c>
      <c r="H13188" s="3" t="s">
        <v>3848</v>
      </c>
      <c r="J13188" s="3">
        <v>49</v>
      </c>
      <c r="K13188" s="3">
        <v>3</v>
      </c>
      <c r="L13188" s="72">
        <v>7</v>
      </c>
      <c r="M13188" s="29" t="s">
        <v>90</v>
      </c>
      <c r="N13188" s="30">
        <f>((J13188*400)+(K13188*100))+L13188</f>
        <v>19907</v>
      </c>
      <c r="O13188" s="30">
        <v>0</v>
      </c>
      <c r="P13188" s="30">
        <f>N13188*O13188</f>
        <v>0</v>
      </c>
      <c r="AG13188" s="5">
        <f>IF(AND(AF13188="",P13188=""),0,IF((AF13188=""),P13188,IF((P13188=""),AF13188,AF13188+P13188)))</f>
        <v>0</v>
      </c>
      <c r="AH13188" s="5">
        <f>IF( (AA13188=""),AG13188*1,AG13188*(AA13188/100) )</f>
        <v>0</v>
      </c>
      <c r="AI13188" s="5">
        <v>0</v>
      </c>
      <c r="AJ13188" s="5">
        <f>IF((AI13188-AH13188) &gt; 1,0,IF((AI13188-AH13188)&lt;0,AH13188-AI13188,AI13188-AH13188))</f>
        <v>0</v>
      </c>
      <c r="AK13188" s="5">
        <v>0.01</v>
      </c>
      <c r="AL13188" s="5">
        <f>AJ13188*(AK13188/100)</f>
        <v>0</v>
      </c>
    </row>
    <row r="13189" spans="1:38" x14ac:dyDescent="0.45">
      <c r="J13189" s="3">
        <v>0</v>
      </c>
      <c r="K13189" s="3">
        <v>0</v>
      </c>
      <c r="L13189" s="72">
        <v>0</v>
      </c>
      <c r="M13189" s="29" t="s">
        <v>90</v>
      </c>
      <c r="N13189" s="30">
        <f>((J13189*400)+(K13189*100))+L13189</f>
        <v>0</v>
      </c>
      <c r="O13189" s="30">
        <v>0</v>
      </c>
      <c r="P13189" s="30">
        <f>N13189*O13189</f>
        <v>0</v>
      </c>
      <c r="AG13189" s="5">
        <f>IF(AND(AF13189="",P13189=""),0,IF((AF13189=""),P13189,IF((P13189=""),AF13189,AF13189+P13189)))</f>
        <v>0</v>
      </c>
      <c r="AH13189" s="5">
        <f>IF( (AA13189=""),AG13189*1,AG13189*(AA13189/100) )</f>
        <v>0</v>
      </c>
      <c r="AI13189" s="5">
        <v>0</v>
      </c>
      <c r="AJ13189" s="5">
        <f>IF((AI13189-AH13189) &gt; 1,0,IF((AI13189-AH13189)&lt;0,AH13189-AI13189,AI13189-AH13189))</f>
        <v>0</v>
      </c>
      <c r="AK13189" s="5">
        <v>0.01</v>
      </c>
      <c r="AL13189" s="5">
        <f>AJ13189*(AK13189/100)</f>
        <v>0</v>
      </c>
    </row>
    <row r="13190" spans="1:38" x14ac:dyDescent="0.45">
      <c r="O13190" s="30" t="s">
        <v>54</v>
      </c>
      <c r="P13190" s="30">
        <f>SUM(P13188:P13189)</f>
        <v>0</v>
      </c>
      <c r="AH13190" s="5">
        <f>SUM(AH13188:AH13189)</f>
        <v>0</v>
      </c>
      <c r="AJ13190" s="5">
        <f>SUM(AJ13188:AJ13189)</f>
        <v>0</v>
      </c>
      <c r="AL13190" s="5">
        <f>SUM(AL13188:AL13189)</f>
        <v>0</v>
      </c>
    </row>
    <row r="13191" spans="1:38" x14ac:dyDescent="0.45">
      <c r="A13191" s="17" t="s">
        <v>19098</v>
      </c>
      <c r="B13191" s="22">
        <v>3770400293437</v>
      </c>
      <c r="C13191" s="17" t="s">
        <v>19099</v>
      </c>
      <c r="D13191" s="17" t="s">
        <v>19100</v>
      </c>
      <c r="E13191" s="3">
        <v>7629</v>
      </c>
      <c r="F13191" s="3">
        <v>6481</v>
      </c>
      <c r="G13191" s="7" t="s">
        <v>19101</v>
      </c>
      <c r="H13191" s="3" t="s">
        <v>42</v>
      </c>
      <c r="I13191" s="3">
        <v>15630</v>
      </c>
    </row>
    <row r="13192" spans="1:38" x14ac:dyDescent="0.45">
      <c r="O13192" s="30" t="s">
        <v>54</v>
      </c>
      <c r="P13192" s="30">
        <f>SUM(P13191:P13191)</f>
        <v>0</v>
      </c>
      <c r="AH13192" s="5">
        <f>SUM(AH13191:AH13191)</f>
        <v>0</v>
      </c>
      <c r="AJ13192" s="5">
        <f>SUM(AJ13191:AJ13191)</f>
        <v>0</v>
      </c>
      <c r="AL13192" s="5">
        <f>SUM(AL13191:AL13191)</f>
        <v>0</v>
      </c>
    </row>
    <row r="13193" spans="1:38" x14ac:dyDescent="0.45">
      <c r="A13193" s="17" t="s">
        <v>19095</v>
      </c>
      <c r="B13193" s="22">
        <v>3770400293763</v>
      </c>
      <c r="C13193" s="17" t="s">
        <v>19096</v>
      </c>
      <c r="D13193" s="17" t="s">
        <v>19097</v>
      </c>
      <c r="E13193" s="3">
        <v>7630</v>
      </c>
      <c r="F13193" s="3">
        <v>5919</v>
      </c>
      <c r="H13193" s="3" t="s">
        <v>42</v>
      </c>
      <c r="I13193" s="3">
        <v>25280</v>
      </c>
      <c r="J13193" s="3">
        <v>0</v>
      </c>
      <c r="K13193" s="3">
        <v>0</v>
      </c>
      <c r="L13193" s="72">
        <v>87</v>
      </c>
      <c r="M13193" s="29" t="s">
        <v>90</v>
      </c>
      <c r="N13193" s="30">
        <f>((J13193*400)+(K13193*100))+L13193</f>
        <v>87</v>
      </c>
      <c r="O13193" s="30">
        <v>1000</v>
      </c>
      <c r="P13193" s="30">
        <f>N13193*O13193</f>
        <v>87000</v>
      </c>
      <c r="AG13193" s="5">
        <f>IF(AND(AF13193="",P13193=""),0,IF((AF13193=""),P13193,IF((P13193=""),AF13193,AF13193+P13193)))</f>
        <v>87000</v>
      </c>
      <c r="AH13193" s="5">
        <f>IF( (AA13193=""),AG13193*1,AG13193*(AA13193/100) )</f>
        <v>87000</v>
      </c>
      <c r="AI13193" s="5">
        <v>50000000</v>
      </c>
      <c r="AJ13193" s="5">
        <f>IF((AI13193-AH13193) &gt; 1,0,IF((AI13193-AH13193)&lt;0,AH13193-AI13193,AI13193-AH13193))</f>
        <v>0</v>
      </c>
      <c r="AK13193" s="5">
        <v>0.01</v>
      </c>
      <c r="AL13193" s="5">
        <f>AJ13193*(AK13193/100)</f>
        <v>0</v>
      </c>
    </row>
    <row r="13194" spans="1:38" x14ac:dyDescent="0.45">
      <c r="O13194" s="30" t="s">
        <v>54</v>
      </c>
      <c r="P13194" s="30">
        <f>SUM(P13193:P13193)</f>
        <v>87000</v>
      </c>
      <c r="AH13194" s="5">
        <f>SUM(AH13193:AH13193)</f>
        <v>87000</v>
      </c>
      <c r="AJ13194" s="5">
        <f>SUM(AJ13193:AJ13193)</f>
        <v>0</v>
      </c>
      <c r="AL13194" s="5">
        <f>SUM(AL13193:AL13193)</f>
        <v>0</v>
      </c>
    </row>
    <row r="13195" spans="1:38" x14ac:dyDescent="0.45">
      <c r="A13195" s="17" t="s">
        <v>19102</v>
      </c>
      <c r="B13195" s="22">
        <v>3770400031491</v>
      </c>
      <c r="C13195" s="17" t="s">
        <v>19103</v>
      </c>
      <c r="D13195" s="17" t="s">
        <v>19104</v>
      </c>
      <c r="E13195" s="3">
        <v>7631</v>
      </c>
      <c r="F13195" s="3">
        <v>7435</v>
      </c>
      <c r="G13195" s="7" t="s">
        <v>19105</v>
      </c>
      <c r="H13195" s="3" t="s">
        <v>42</v>
      </c>
      <c r="I13195" s="3">
        <v>4396</v>
      </c>
    </row>
    <row r="13196" spans="1:38" x14ac:dyDescent="0.45">
      <c r="O13196" s="30" t="s">
        <v>54</v>
      </c>
      <c r="P13196" s="30">
        <f>SUM(P13195:P13195)</f>
        <v>0</v>
      </c>
      <c r="AH13196" s="5">
        <f>SUM(AH13195:AH13195)</f>
        <v>0</v>
      </c>
      <c r="AJ13196" s="5">
        <f>SUM(AJ13195:AJ13195)</f>
        <v>0</v>
      </c>
      <c r="AL13196" s="5">
        <f>SUM(AL13195:AL13195)</f>
        <v>0</v>
      </c>
    </row>
    <row r="13197" spans="1:38" x14ac:dyDescent="0.45">
      <c r="A13197" s="17" t="s">
        <v>19106</v>
      </c>
      <c r="B13197" s="22">
        <v>3770400026790</v>
      </c>
      <c r="C13197" s="17" t="s">
        <v>19107</v>
      </c>
      <c r="D13197" s="17" t="s">
        <v>19108</v>
      </c>
      <c r="E13197" s="3">
        <v>7632</v>
      </c>
      <c r="F13197" s="3">
        <v>4329</v>
      </c>
      <c r="G13197" s="7" t="s">
        <v>19109</v>
      </c>
      <c r="H13197" s="3" t="s">
        <v>42</v>
      </c>
      <c r="I13197" s="3">
        <v>13817</v>
      </c>
      <c r="J13197" s="3">
        <v>2</v>
      </c>
      <c r="K13197" s="3">
        <v>0</v>
      </c>
      <c r="L13197" s="72">
        <v>97</v>
      </c>
      <c r="M13197" s="29" t="s">
        <v>43</v>
      </c>
      <c r="N13197" s="30">
        <f>((J13197*400)+(K13197*100))+L13197</f>
        <v>897</v>
      </c>
      <c r="O13197" s="30">
        <v>150</v>
      </c>
      <c r="P13197" s="30">
        <f>N13197*O13197</f>
        <v>134550</v>
      </c>
      <c r="AG13197" s="5">
        <f>IF(AND(AF13197="",P13197=""),0,IF((AF13197=""),P13197,IF((P13197=""),AF13197,AF13197+P13197)))</f>
        <v>134550</v>
      </c>
      <c r="AH13197" s="5">
        <f>IF( (AA13197=""),AG13197*1,AG13197*(AA13197/100) )</f>
        <v>134550</v>
      </c>
      <c r="AI13197" s="5">
        <v>0</v>
      </c>
      <c r="AJ13197" s="5">
        <f>IF((AI13197-AH13197) &gt; 1,0,IF((AI13197-AH13197)&lt;0,AH13197-AI13197,AI13197-AH13197))</f>
        <v>134550</v>
      </c>
      <c r="AK13197" s="5">
        <v>0.3</v>
      </c>
      <c r="AL13197" s="5">
        <f>AJ13197*(AK13197/100)</f>
        <v>403.65000000000003</v>
      </c>
    </row>
    <row r="13198" spans="1:38" x14ac:dyDescent="0.45">
      <c r="O13198" s="30" t="s">
        <v>54</v>
      </c>
      <c r="P13198" s="30">
        <f>SUM(P13197:P13197)</f>
        <v>134550</v>
      </c>
      <c r="AH13198" s="5">
        <f>SUM(AH13197:AH13197)</f>
        <v>134550</v>
      </c>
      <c r="AJ13198" s="5">
        <f>SUM(AJ13197:AJ13197)</f>
        <v>134550</v>
      </c>
      <c r="AL13198" s="5">
        <f>SUM(AL13197:AL13197)</f>
        <v>403.65000000000003</v>
      </c>
    </row>
    <row r="13199" spans="1:38" x14ac:dyDescent="0.45">
      <c r="A13199" s="17" t="s">
        <v>19110</v>
      </c>
      <c r="B13199" s="22">
        <v>3770400295251</v>
      </c>
      <c r="C13199" s="17" t="s">
        <v>19111</v>
      </c>
      <c r="D13199" s="17" t="s">
        <v>19112</v>
      </c>
      <c r="E13199" s="3">
        <v>7633</v>
      </c>
      <c r="F13199" s="3">
        <v>9963</v>
      </c>
      <c r="G13199" s="7" t="s">
        <v>19113</v>
      </c>
      <c r="H13199" s="3" t="s">
        <v>42</v>
      </c>
      <c r="I13199" s="3">
        <v>2646</v>
      </c>
    </row>
    <row r="13200" spans="1:38" x14ac:dyDescent="0.45">
      <c r="E13200" s="3">
        <v>7634</v>
      </c>
      <c r="F13200" s="3">
        <v>1374</v>
      </c>
      <c r="G13200" s="7" t="s">
        <v>19114</v>
      </c>
      <c r="H13200" s="3" t="s">
        <v>42</v>
      </c>
      <c r="I13200" s="3">
        <v>2876</v>
      </c>
      <c r="J13200" s="3">
        <v>27</v>
      </c>
      <c r="K13200" s="3">
        <v>3</v>
      </c>
      <c r="L13200" s="72">
        <v>30.2</v>
      </c>
      <c r="M13200" s="29" t="s">
        <v>90</v>
      </c>
      <c r="N13200" s="30">
        <f>((J13200*400)+(K13200*100))+L13200</f>
        <v>11130.2</v>
      </c>
      <c r="O13200" s="30">
        <v>250</v>
      </c>
      <c r="P13200" s="30">
        <f>N13200*O13200</f>
        <v>2782550</v>
      </c>
      <c r="AG13200" s="5">
        <f>IF(AND(AF13200="",P13200=""),0,IF((AF13200=""),P13200,IF((P13200=""),AF13200,AF13200+P13200)))</f>
        <v>2782550</v>
      </c>
      <c r="AH13200" s="5">
        <f>IF( (AA13200=""),AG13200*1,AG13200*(AA13200/100) )</f>
        <v>2782550</v>
      </c>
      <c r="AI13200" s="5">
        <v>0</v>
      </c>
      <c r="AJ13200" s="5">
        <f>IF((AI13200-AH13200) &gt; 1,0,IF((AI13200-AH13200)&lt;0,AH13200-AI13200,AI13200-AH13200))</f>
        <v>2782550</v>
      </c>
      <c r="AK13200" s="5">
        <v>0.01</v>
      </c>
      <c r="AL13200" s="5">
        <f>AJ13200*(AK13200/100)</f>
        <v>278.255</v>
      </c>
    </row>
    <row r="13201" spans="1:38" x14ac:dyDescent="0.45">
      <c r="O13201" s="30" t="s">
        <v>54</v>
      </c>
      <c r="P13201" s="30">
        <f>SUM(P13199:P13200)</f>
        <v>2782550</v>
      </c>
      <c r="AH13201" s="5">
        <f>SUM(AH13199:AH13200)</f>
        <v>2782550</v>
      </c>
      <c r="AJ13201" s="5">
        <f>SUM(AJ13199:AJ13200)</f>
        <v>2782550</v>
      </c>
      <c r="AL13201" s="5">
        <f>SUM(AL13199:AL13200)</f>
        <v>278.255</v>
      </c>
    </row>
    <row r="13202" spans="1:38" x14ac:dyDescent="0.45">
      <c r="A13202" s="17" t="s">
        <v>19115</v>
      </c>
      <c r="B13202" s="22">
        <v>3770400047207</v>
      </c>
      <c r="C13202" s="17" t="s">
        <v>19116</v>
      </c>
      <c r="D13202" s="17" t="s">
        <v>19117</v>
      </c>
      <c r="E13202" s="3">
        <v>7635</v>
      </c>
      <c r="F13202" s="3">
        <v>4127</v>
      </c>
      <c r="G13202" s="7" t="s">
        <v>19118</v>
      </c>
      <c r="H13202" s="3" t="s">
        <v>42</v>
      </c>
      <c r="I13202" s="3">
        <v>10612</v>
      </c>
      <c r="J13202" s="3">
        <v>0</v>
      </c>
      <c r="K13202" s="3">
        <v>0</v>
      </c>
      <c r="L13202" s="72">
        <v>31.5</v>
      </c>
      <c r="M13202" s="29" t="s">
        <v>208</v>
      </c>
      <c r="N13202" s="30">
        <f>((J13202*400)+(K13202*100))+L13202</f>
        <v>31.5</v>
      </c>
      <c r="O13202" s="30">
        <v>310</v>
      </c>
      <c r="P13202" s="30">
        <f>N13202*O13202</f>
        <v>9765</v>
      </c>
      <c r="AG13202" s="5">
        <f>IF(AND(AF13202="",P13202=""),0,IF((AF13202=""),P13202,IF((P13202=""),AF13202,AF13202+P13202)))</f>
        <v>9765</v>
      </c>
      <c r="AH13202" s="5">
        <f>IF( (AA13202=""),AG13202*1,AG13202*(AA13202/100) )</f>
        <v>9765</v>
      </c>
      <c r="AI13202" s="5">
        <v>0</v>
      </c>
      <c r="AJ13202" s="5">
        <f>IF((AI13202-AH13202) &gt; 1,0,IF((AI13202-AH13202)&lt;0,AH13202-AI13202,AI13202-AH13202))</f>
        <v>9765</v>
      </c>
      <c r="AK13202" s="5">
        <v>0.02</v>
      </c>
      <c r="AL13202" s="5">
        <f>AJ13202*(AK13202/100)</f>
        <v>1.9530000000000001</v>
      </c>
    </row>
    <row r="13203" spans="1:38" x14ac:dyDescent="0.45">
      <c r="O13203" s="30" t="s">
        <v>54</v>
      </c>
      <c r="P13203" s="30">
        <f>SUM(P13202:P13202)</f>
        <v>9765</v>
      </c>
      <c r="AH13203" s="5">
        <f>SUM(AH13202:AH13202)</f>
        <v>9765</v>
      </c>
      <c r="AJ13203" s="5">
        <f>SUM(AJ13202:AJ13202)</f>
        <v>9765</v>
      </c>
      <c r="AL13203" s="5">
        <f>SUM(AL13202:AL13202)</f>
        <v>1.9530000000000001</v>
      </c>
    </row>
    <row r="13204" spans="1:38" x14ac:dyDescent="0.45">
      <c r="A13204" s="17" t="s">
        <v>19119</v>
      </c>
      <c r="B13204" s="22">
        <v>3770400262914</v>
      </c>
      <c r="C13204" s="17" t="s">
        <v>19120</v>
      </c>
      <c r="D13204" s="17" t="s">
        <v>19121</v>
      </c>
      <c r="E13204" s="3">
        <v>7636</v>
      </c>
      <c r="F13204" s="3">
        <v>5822</v>
      </c>
      <c r="H13204" s="3" t="s">
        <v>42</v>
      </c>
      <c r="I13204" s="3">
        <v>10994</v>
      </c>
      <c r="J13204" s="3">
        <v>4</v>
      </c>
      <c r="K13204" s="3">
        <v>1</v>
      </c>
      <c r="L13204" s="72">
        <v>2</v>
      </c>
      <c r="M13204" s="29" t="s">
        <v>90</v>
      </c>
      <c r="N13204" s="30">
        <f>((J13204*400)+(K13204*100))+L13204</f>
        <v>1702</v>
      </c>
      <c r="O13204" s="30">
        <v>150</v>
      </c>
      <c r="P13204" s="30">
        <f>N13204*O13204</f>
        <v>255300</v>
      </c>
      <c r="AG13204" s="5">
        <f>IF(AND(AF13204="",P13204=""),0,IF((AF13204=""),P13204,IF((P13204=""),AF13204,AF13204+P13204)))</f>
        <v>255300</v>
      </c>
      <c r="AH13204" s="5">
        <f>IF( (AA13204=""),AG13204*1,AG13204*(AA13204/100) )</f>
        <v>255300</v>
      </c>
      <c r="AI13204" s="5">
        <v>50000000</v>
      </c>
      <c r="AJ13204" s="5">
        <f>IF((AI13204-AH13204) &gt; 1,0,IF((AI13204-AH13204)&lt;0,AH13204-AI13204,AI13204-AH13204))</f>
        <v>0</v>
      </c>
      <c r="AK13204" s="5">
        <v>0.01</v>
      </c>
      <c r="AL13204" s="5">
        <f>AJ13204*(AK13204/100)</f>
        <v>0</v>
      </c>
    </row>
    <row r="13205" spans="1:38" x14ac:dyDescent="0.45">
      <c r="E13205" s="3">
        <v>7637</v>
      </c>
      <c r="F13205" s="3">
        <v>5821</v>
      </c>
      <c r="H13205" s="3" t="s">
        <v>42</v>
      </c>
      <c r="I13205" s="3">
        <v>10995</v>
      </c>
      <c r="J13205" s="3">
        <v>1</v>
      </c>
      <c r="K13205" s="3">
        <v>3</v>
      </c>
      <c r="L13205" s="72">
        <v>33</v>
      </c>
      <c r="M13205" s="29" t="s">
        <v>90</v>
      </c>
      <c r="N13205" s="30">
        <f>((J13205*400)+(K13205*100))+L13205</f>
        <v>733</v>
      </c>
      <c r="O13205" s="30">
        <v>150</v>
      </c>
      <c r="P13205" s="30">
        <f>N13205*O13205</f>
        <v>109950</v>
      </c>
      <c r="AG13205" s="5">
        <f>IF(AND(AF13205="",P13205=""),0,IF((AF13205=""),P13205,IF((P13205=""),AF13205,AF13205+P13205)))</f>
        <v>109950</v>
      </c>
      <c r="AH13205" s="5">
        <f>IF( (AA13205=""),AG13205*1,AG13205*(AA13205/100) )</f>
        <v>109950</v>
      </c>
      <c r="AI13205" s="5">
        <v>0</v>
      </c>
      <c r="AJ13205" s="5">
        <f>IF((AI13205-AH13205) &gt; 1,0,IF((AI13205-AH13205)&lt;0,AH13205-AI13205,AI13205-AH13205))</f>
        <v>109950</v>
      </c>
      <c r="AK13205" s="5">
        <v>0.01</v>
      </c>
      <c r="AL13205" s="5">
        <f>AJ13205*(AK13205/100)</f>
        <v>10.995000000000001</v>
      </c>
    </row>
    <row r="13206" spans="1:38" x14ac:dyDescent="0.45">
      <c r="E13206" s="3">
        <v>7638</v>
      </c>
      <c r="F13206" s="3">
        <v>1217</v>
      </c>
      <c r="G13206" s="7" t="s">
        <v>19122</v>
      </c>
      <c r="H13206" s="3" t="s">
        <v>42</v>
      </c>
      <c r="I13206" s="3">
        <v>10996</v>
      </c>
      <c r="J13206" s="3">
        <v>1</v>
      </c>
      <c r="K13206" s="3">
        <v>1</v>
      </c>
      <c r="L13206" s="72">
        <v>18</v>
      </c>
      <c r="M13206" s="29" t="s">
        <v>90</v>
      </c>
      <c r="N13206" s="30">
        <f>((J13206*400)+(K13206*100))+L13206</f>
        <v>518</v>
      </c>
      <c r="O13206" s="30">
        <v>150</v>
      </c>
      <c r="P13206" s="30">
        <f>N13206*O13206</f>
        <v>77700</v>
      </c>
      <c r="AG13206" s="5">
        <f>IF(AND(AF13206="",P13206=""),0,IF((AF13206=""),P13206,IF((P13206=""),AF13206,AF13206+P13206)))</f>
        <v>77700</v>
      </c>
      <c r="AH13206" s="5">
        <f>IF( (AA13206=""),AG13206*1,AG13206*(AA13206/100) )</f>
        <v>77700</v>
      </c>
      <c r="AI13206" s="5">
        <v>0</v>
      </c>
      <c r="AJ13206" s="5">
        <f>IF((AI13206-AH13206) &gt; 1,0,IF((AI13206-AH13206)&lt;0,AH13206-AI13206,AI13206-AH13206))</f>
        <v>77700</v>
      </c>
      <c r="AK13206" s="5">
        <v>0.01</v>
      </c>
      <c r="AL13206" s="5">
        <f>AJ13206*(AK13206/100)</f>
        <v>7.7700000000000005</v>
      </c>
    </row>
    <row r="13207" spans="1:38" x14ac:dyDescent="0.45">
      <c r="E13207" s="3">
        <v>7639</v>
      </c>
      <c r="F13207" s="3">
        <v>1990</v>
      </c>
      <c r="G13207" s="7" t="s">
        <v>19123</v>
      </c>
      <c r="H13207" s="3" t="s">
        <v>42</v>
      </c>
      <c r="I13207" s="3">
        <v>11001</v>
      </c>
      <c r="J13207" s="3">
        <v>4</v>
      </c>
      <c r="K13207" s="3">
        <v>0</v>
      </c>
      <c r="L13207" s="72">
        <v>80</v>
      </c>
      <c r="M13207" s="29" t="s">
        <v>90</v>
      </c>
      <c r="N13207" s="30">
        <f>((J13207*400)+(K13207*100))+L13207</f>
        <v>1680</v>
      </c>
      <c r="O13207" s="30">
        <v>150</v>
      </c>
      <c r="P13207" s="30">
        <f>N13207*O13207</f>
        <v>252000</v>
      </c>
      <c r="AG13207" s="5">
        <f>IF(AND(AF13207="",P13207=""),0,IF((AF13207=""),P13207,IF((P13207=""),AF13207,AF13207+P13207)))</f>
        <v>252000</v>
      </c>
      <c r="AH13207" s="5">
        <f>IF( (AA13207=""),AG13207*1,AG13207*(AA13207/100) )</f>
        <v>252000</v>
      </c>
      <c r="AI13207" s="5">
        <v>0</v>
      </c>
      <c r="AJ13207" s="5">
        <f>IF((AI13207-AH13207) &gt; 1,0,IF((AI13207-AH13207)&lt;0,AH13207-AI13207,AI13207-AH13207))</f>
        <v>252000</v>
      </c>
      <c r="AK13207" s="5">
        <v>0.01</v>
      </c>
      <c r="AL13207" s="5">
        <f>AJ13207*(AK13207/100)</f>
        <v>25.200000000000003</v>
      </c>
    </row>
    <row r="13208" spans="1:38" x14ac:dyDescent="0.45">
      <c r="O13208" s="30" t="s">
        <v>54</v>
      </c>
      <c r="P13208" s="30">
        <f>SUM(P13204:P13207)</f>
        <v>694950</v>
      </c>
      <c r="AH13208" s="5">
        <f>SUM(AH13204:AH13207)</f>
        <v>694950</v>
      </c>
      <c r="AJ13208" s="5">
        <f>SUM(AJ13204:AJ13207)</f>
        <v>439650</v>
      </c>
      <c r="AL13208" s="5">
        <f>SUM(AL13204:AL13207)</f>
        <v>43.965000000000003</v>
      </c>
    </row>
    <row r="13209" spans="1:38" x14ac:dyDescent="0.45">
      <c r="A13209" s="17" t="s">
        <v>19124</v>
      </c>
      <c r="B13209" s="22">
        <v>3770400294689</v>
      </c>
      <c r="C13209" s="17" t="s">
        <v>19125</v>
      </c>
      <c r="D13209" s="17" t="s">
        <v>19126</v>
      </c>
      <c r="E13209" s="3">
        <v>7640</v>
      </c>
      <c r="F13209" s="3">
        <v>8146</v>
      </c>
      <c r="G13209" s="7" t="s">
        <v>19127</v>
      </c>
      <c r="H13209" s="3" t="s">
        <v>42</v>
      </c>
      <c r="I13209" s="3">
        <v>12310</v>
      </c>
    </row>
    <row r="13210" spans="1:38" x14ac:dyDescent="0.45">
      <c r="E13210" s="3">
        <v>7641</v>
      </c>
      <c r="F13210" s="3">
        <v>2538</v>
      </c>
      <c r="G13210" s="7" t="s">
        <v>19128</v>
      </c>
      <c r="H13210" s="3" t="s">
        <v>42</v>
      </c>
      <c r="I13210" s="3">
        <v>12311</v>
      </c>
      <c r="J13210" s="3">
        <v>10</v>
      </c>
      <c r="K13210" s="3">
        <v>2</v>
      </c>
      <c r="L13210" s="72">
        <v>83</v>
      </c>
      <c r="M13210" s="29" t="s">
        <v>43</v>
      </c>
      <c r="N13210" s="30">
        <f>((J13210*400)+(K13210*100))+L13210</f>
        <v>4283</v>
      </c>
      <c r="O13210" s="30">
        <v>230</v>
      </c>
      <c r="P13210" s="30">
        <f>N13210*O13210</f>
        <v>985090</v>
      </c>
      <c r="AG13210" s="5">
        <f>IF(AND(AF13210="",P13210=""),0,IF((AF13210=""),P13210,IF((P13210=""),AF13210,AF13210+P13210)))</f>
        <v>985090</v>
      </c>
      <c r="AH13210" s="5">
        <f>IF( (AA13210=""),AG13210*1,AG13210*(AA13210/100) )</f>
        <v>985090</v>
      </c>
      <c r="AI13210" s="5">
        <v>0</v>
      </c>
      <c r="AJ13210" s="5">
        <f>IF((AI13210-AH13210) &gt; 1,0,IF((AI13210-AH13210)&lt;0,AH13210-AI13210,AI13210-AH13210))</f>
        <v>985090</v>
      </c>
      <c r="AK13210" s="5">
        <v>0.3</v>
      </c>
      <c r="AL13210" s="5">
        <f>AJ13210*(AK13210/100)</f>
        <v>2955.27</v>
      </c>
    </row>
    <row r="13211" spans="1:38" x14ac:dyDescent="0.45">
      <c r="O13211" s="30" t="s">
        <v>54</v>
      </c>
      <c r="P13211" s="30">
        <f>SUM(P13209:P13210)</f>
        <v>985090</v>
      </c>
      <c r="AH13211" s="5">
        <f>SUM(AH13209:AH13210)</f>
        <v>985090</v>
      </c>
      <c r="AJ13211" s="5">
        <f>SUM(AJ13209:AJ13210)</f>
        <v>985090</v>
      </c>
      <c r="AL13211" s="5">
        <f>SUM(AL13209:AL13210)</f>
        <v>2955.27</v>
      </c>
    </row>
    <row r="13212" spans="1:38" x14ac:dyDescent="0.45">
      <c r="A13212" s="17" t="s">
        <v>19119</v>
      </c>
      <c r="B13212" s="22">
        <v>3770400262914</v>
      </c>
      <c r="C13212" s="17" t="s">
        <v>19120</v>
      </c>
      <c r="D13212" s="17" t="s">
        <v>19121</v>
      </c>
      <c r="E13212" s="3">
        <v>7642</v>
      </c>
      <c r="F13212" s="3">
        <v>1218</v>
      </c>
      <c r="G13212" s="7" t="s">
        <v>19129</v>
      </c>
      <c r="H13212" s="3" t="s">
        <v>42</v>
      </c>
      <c r="I13212" s="3">
        <v>13271</v>
      </c>
      <c r="J13212" s="3">
        <v>1</v>
      </c>
      <c r="K13212" s="3">
        <v>1</v>
      </c>
      <c r="L13212" s="72">
        <v>45</v>
      </c>
      <c r="M13212" s="29" t="s">
        <v>90</v>
      </c>
      <c r="N13212" s="30">
        <f>((J13212*400)+(K13212*100))+L13212</f>
        <v>545</v>
      </c>
      <c r="O13212" s="30">
        <v>150</v>
      </c>
      <c r="P13212" s="30">
        <f>N13212*O13212</f>
        <v>81750</v>
      </c>
      <c r="AG13212" s="5">
        <f>IF(AND(AF13212="",P13212=""),0,IF((AF13212=""),P13212,IF((P13212=""),AF13212,AF13212+P13212)))</f>
        <v>81750</v>
      </c>
      <c r="AH13212" s="5">
        <f>IF( (AA13212=""),AG13212*1,AG13212*(AA13212/100) )</f>
        <v>81750</v>
      </c>
      <c r="AI13212" s="5">
        <v>50000000</v>
      </c>
      <c r="AJ13212" s="5">
        <f>IF((AI13212-AH13212) &gt; 1,0,IF((AI13212-AH13212)&lt;0,AH13212-AI13212,AI13212-AH13212))</f>
        <v>0</v>
      </c>
      <c r="AK13212" s="5">
        <v>0.01</v>
      </c>
      <c r="AL13212" s="5">
        <f>AJ13212*(AK13212/100)</f>
        <v>0</v>
      </c>
    </row>
    <row r="13213" spans="1:38" x14ac:dyDescent="0.45">
      <c r="O13213" s="30" t="s">
        <v>54</v>
      </c>
      <c r="P13213" s="30">
        <f>SUM(P13212:P13212)</f>
        <v>81750</v>
      </c>
      <c r="AH13213" s="5">
        <f>SUM(AH13212:AH13212)</f>
        <v>81750</v>
      </c>
      <c r="AJ13213" s="5">
        <f>SUM(AJ13212:AJ13212)</f>
        <v>0</v>
      </c>
      <c r="AL13213" s="5">
        <f>SUM(AL13212:AL13212)</f>
        <v>0</v>
      </c>
    </row>
    <row r="13214" spans="1:38" x14ac:dyDescent="0.45">
      <c r="A13214" s="17" t="s">
        <v>19130</v>
      </c>
      <c r="B13214" s="22">
        <v>3770200415458</v>
      </c>
      <c r="C13214" s="17" t="s">
        <v>19131</v>
      </c>
      <c r="D13214" s="17" t="s">
        <v>19132</v>
      </c>
      <c r="E13214" s="3">
        <v>7643</v>
      </c>
      <c r="F13214" s="3">
        <v>5715</v>
      </c>
      <c r="H13214" s="3" t="s">
        <v>42</v>
      </c>
      <c r="I13214" s="3">
        <v>26368</v>
      </c>
      <c r="J13214" s="3">
        <v>2</v>
      </c>
      <c r="K13214" s="3">
        <v>2</v>
      </c>
      <c r="L13214" s="72">
        <v>98</v>
      </c>
      <c r="M13214" s="29" t="s">
        <v>90</v>
      </c>
      <c r="N13214" s="30">
        <f>((J13214*400)+(K13214*100))+L13214</f>
        <v>1098</v>
      </c>
      <c r="O13214" s="30">
        <v>440</v>
      </c>
      <c r="P13214" s="30">
        <f>N13214*O13214</f>
        <v>483120</v>
      </c>
      <c r="AG13214" s="5">
        <f>IF(AND(AF13214="",P13214=""),0,IF((AF13214=""),P13214,IF((P13214=""),AF13214,AF13214+P13214)))</f>
        <v>483120</v>
      </c>
      <c r="AH13214" s="5">
        <f>IF( (AA13214=""),AG13214*1,AG13214*(AA13214/100) )</f>
        <v>483120</v>
      </c>
      <c r="AI13214" s="5">
        <v>50000000</v>
      </c>
      <c r="AJ13214" s="5">
        <f>IF((AI13214-AH13214) &gt; 1,0,IF((AI13214-AH13214)&lt;0,AH13214-AI13214,AI13214-AH13214))</f>
        <v>0</v>
      </c>
      <c r="AK13214" s="5">
        <v>0.01</v>
      </c>
      <c r="AL13214" s="5">
        <f>AJ13214*(AK13214/100)</f>
        <v>0</v>
      </c>
    </row>
    <row r="13215" spans="1:38" x14ac:dyDescent="0.45">
      <c r="J13215" s="3">
        <v>0</v>
      </c>
      <c r="K13215" s="3">
        <v>0</v>
      </c>
      <c r="L13215" s="72">
        <v>0</v>
      </c>
      <c r="M13215" s="29" t="s">
        <v>90</v>
      </c>
      <c r="N13215" s="30">
        <f>((J13215*400)+(K13215*100))+L13215</f>
        <v>0</v>
      </c>
      <c r="O13215" s="30">
        <v>440</v>
      </c>
      <c r="P13215" s="30">
        <f>N13215*O13215</f>
        <v>0</v>
      </c>
      <c r="AG13215" s="5">
        <f>IF(AND(AF13215="",P13215=""),0,IF((AF13215=""),P13215,IF((P13215=""),AF13215,AF13215+P13215)))</f>
        <v>0</v>
      </c>
      <c r="AH13215" s="5">
        <f>IF( (AA13215=""),AG13215*1,AG13215*(AA13215/100) )</f>
        <v>0</v>
      </c>
      <c r="AI13215" s="5">
        <v>0</v>
      </c>
      <c r="AJ13215" s="5">
        <f>IF((AI13215-AH13215) &gt; 1,0,IF((AI13215-AH13215)&lt;0,AH13215-AI13215,AI13215-AH13215))</f>
        <v>0</v>
      </c>
      <c r="AK13215" s="5">
        <v>0.01</v>
      </c>
      <c r="AL13215" s="5">
        <f>AJ13215*(AK13215/100)</f>
        <v>0</v>
      </c>
    </row>
    <row r="13216" spans="1:38" x14ac:dyDescent="0.45">
      <c r="O13216" s="30" t="s">
        <v>54</v>
      </c>
      <c r="P13216" s="30">
        <f>SUM(P13214:P13215)</f>
        <v>483120</v>
      </c>
      <c r="AH13216" s="5">
        <f>SUM(AH13214:AH13215)</f>
        <v>483120</v>
      </c>
      <c r="AJ13216" s="5">
        <f>SUM(AJ13214:AJ13215)</f>
        <v>0</v>
      </c>
      <c r="AL13216" s="5">
        <f>SUM(AL13214:AL13215)</f>
        <v>0</v>
      </c>
    </row>
    <row r="13217" spans="1:38" x14ac:dyDescent="0.45">
      <c r="A13217" s="17" t="s">
        <v>19133</v>
      </c>
      <c r="B13217" s="22">
        <v>3710600134316</v>
      </c>
      <c r="C13217" s="17" t="s">
        <v>19134</v>
      </c>
      <c r="D13217" s="17" t="s">
        <v>19135</v>
      </c>
      <c r="E13217" s="3">
        <v>7644</v>
      </c>
      <c r="F13217" s="3">
        <v>3003</v>
      </c>
      <c r="G13217" s="7" t="s">
        <v>19136</v>
      </c>
      <c r="H13217" s="3" t="s">
        <v>42</v>
      </c>
      <c r="I13217" s="3">
        <v>18985</v>
      </c>
      <c r="J13217" s="3">
        <v>0</v>
      </c>
      <c r="K13217" s="3">
        <v>0</v>
      </c>
      <c r="L13217" s="72">
        <v>45</v>
      </c>
      <c r="M13217" s="29" t="s">
        <v>43</v>
      </c>
      <c r="N13217" s="30">
        <f>((J13217*400)+(K13217*100))+L13217</f>
        <v>45</v>
      </c>
      <c r="O13217" s="30">
        <v>500</v>
      </c>
      <c r="P13217" s="30">
        <f>N13217*O13217</f>
        <v>22500</v>
      </c>
      <c r="AG13217" s="5">
        <f>IF(AND(AF13217="",P13217=""),0,IF((AF13217=""),P13217,IF((P13217=""),AF13217,AF13217+P13217)))</f>
        <v>22500</v>
      </c>
      <c r="AH13217" s="5">
        <f>IF( (AA13217=""),AG13217*1,AG13217*(AA13217/100) )</f>
        <v>22500</v>
      </c>
      <c r="AI13217" s="5">
        <v>0</v>
      </c>
      <c r="AJ13217" s="5">
        <f>IF((AI13217-AH13217) &gt; 1,0,IF((AI13217-AH13217)&lt;0,AH13217-AI13217,AI13217-AH13217))</f>
        <v>22500</v>
      </c>
      <c r="AK13217" s="5">
        <v>0.3</v>
      </c>
      <c r="AL13217" s="5">
        <f>AJ13217*(AK13217/100)</f>
        <v>67.5</v>
      </c>
    </row>
    <row r="13218" spans="1:38" x14ac:dyDescent="0.45">
      <c r="O13218" s="30" t="s">
        <v>54</v>
      </c>
      <c r="P13218" s="30">
        <f>SUM(P13217:P13217)</f>
        <v>22500</v>
      </c>
      <c r="AH13218" s="5">
        <f>SUM(AH13217:AH13217)</f>
        <v>22500</v>
      </c>
      <c r="AJ13218" s="5">
        <f>SUM(AJ13217:AJ13217)</f>
        <v>22500</v>
      </c>
      <c r="AL13218" s="5">
        <f>SUM(AL13217:AL13217)</f>
        <v>67.5</v>
      </c>
    </row>
    <row r="13219" spans="1:38" x14ac:dyDescent="0.45">
      <c r="A13219" s="17" t="s">
        <v>19137</v>
      </c>
      <c r="B13219" s="22">
        <v>3101201441149</v>
      </c>
      <c r="C13219" s="17" t="s">
        <v>19138</v>
      </c>
      <c r="D13219" s="17" t="s">
        <v>2829</v>
      </c>
      <c r="E13219" s="3">
        <v>7645</v>
      </c>
      <c r="F13219" s="3">
        <v>6615</v>
      </c>
      <c r="G13219" s="7" t="s">
        <v>19139</v>
      </c>
      <c r="H13219" s="3" t="s">
        <v>42</v>
      </c>
      <c r="I13219" s="3">
        <v>14342</v>
      </c>
    </row>
    <row r="13220" spans="1:38" x14ac:dyDescent="0.45">
      <c r="O13220" s="30" t="s">
        <v>54</v>
      </c>
      <c r="P13220" s="30">
        <f>SUM(P13219:P13219)</f>
        <v>0</v>
      </c>
      <c r="AH13220" s="5">
        <f>SUM(AH13219:AH13219)</f>
        <v>0</v>
      </c>
      <c r="AJ13220" s="5">
        <f>SUM(AJ13219:AJ13219)</f>
        <v>0</v>
      </c>
      <c r="AL13220" s="5">
        <f>SUM(AL13219:AL13219)</f>
        <v>0</v>
      </c>
    </row>
    <row r="13221" spans="1:38" x14ac:dyDescent="0.45">
      <c r="A13221" s="17" t="s">
        <v>19140</v>
      </c>
      <c r="B13221" s="22">
        <v>3770400059132</v>
      </c>
      <c r="C13221" s="17" t="s">
        <v>19141</v>
      </c>
      <c r="D13221" s="17" t="s">
        <v>19142</v>
      </c>
      <c r="E13221" s="3">
        <v>7646</v>
      </c>
      <c r="F13221" s="3">
        <v>2281</v>
      </c>
      <c r="G13221" s="7" t="s">
        <v>19143</v>
      </c>
      <c r="H13221" s="3" t="s">
        <v>42</v>
      </c>
      <c r="I13221" s="3">
        <v>11968</v>
      </c>
      <c r="J13221" s="3">
        <v>7</v>
      </c>
      <c r="K13221" s="3">
        <v>1</v>
      </c>
      <c r="L13221" s="72">
        <v>8</v>
      </c>
      <c r="M13221" s="29" t="s">
        <v>43</v>
      </c>
      <c r="N13221" s="30">
        <f>((J13221*400)+(K13221*100))+L13221</f>
        <v>2908</v>
      </c>
      <c r="O13221" s="30">
        <v>310</v>
      </c>
      <c r="P13221" s="30">
        <f>N13221*O13221</f>
        <v>901480</v>
      </c>
      <c r="AG13221" s="5">
        <f>IF(AND(AF13221="",P13221=""),0,IF((AF13221=""),P13221,IF((P13221=""),AF13221,AF13221+P13221)))</f>
        <v>901480</v>
      </c>
      <c r="AH13221" s="5">
        <f>IF( (AA13221=""),AG13221*1,AG13221*(AA13221/100) )</f>
        <v>901480</v>
      </c>
      <c r="AI13221" s="5">
        <v>0</v>
      </c>
      <c r="AJ13221" s="5">
        <f>IF((AI13221-AH13221) &gt; 1,0,IF((AI13221-AH13221)&lt;0,AH13221-AI13221,AI13221-AH13221))</f>
        <v>901480</v>
      </c>
      <c r="AK13221" s="5">
        <v>0.3</v>
      </c>
      <c r="AL13221" s="5">
        <f>AJ13221*(AK13221/100)</f>
        <v>2704.44</v>
      </c>
    </row>
    <row r="13222" spans="1:38" x14ac:dyDescent="0.45">
      <c r="O13222" s="30" t="s">
        <v>54</v>
      </c>
      <c r="P13222" s="30">
        <f>SUM(P13221:P13221)</f>
        <v>901480</v>
      </c>
      <c r="AH13222" s="5">
        <f>SUM(AH13221:AH13221)</f>
        <v>901480</v>
      </c>
      <c r="AJ13222" s="5">
        <f>SUM(AJ13221:AJ13221)</f>
        <v>901480</v>
      </c>
      <c r="AL13222" s="5">
        <f>SUM(AL13221:AL13221)</f>
        <v>2704.44</v>
      </c>
    </row>
    <row r="13223" spans="1:38" x14ac:dyDescent="0.45">
      <c r="A13223" s="17" t="s">
        <v>19144</v>
      </c>
      <c r="B13223" s="22">
        <v>3770400057296</v>
      </c>
      <c r="C13223" s="17" t="s">
        <v>19145</v>
      </c>
      <c r="D13223" s="17" t="s">
        <v>19146</v>
      </c>
      <c r="E13223" s="3">
        <v>7647</v>
      </c>
      <c r="F13223" s="3">
        <v>1987</v>
      </c>
      <c r="G13223" s="7" t="s">
        <v>19147</v>
      </c>
      <c r="H13223" s="3" t="s">
        <v>42</v>
      </c>
      <c r="I13223" s="3">
        <v>11002</v>
      </c>
      <c r="J13223" s="3">
        <v>2</v>
      </c>
      <c r="K13223" s="3">
        <v>2</v>
      </c>
      <c r="L13223" s="72">
        <v>40</v>
      </c>
      <c r="M13223" s="29" t="s">
        <v>90</v>
      </c>
      <c r="N13223" s="30">
        <f>((J13223*400)+(K13223*100))+L13223</f>
        <v>1040</v>
      </c>
      <c r="O13223" s="30">
        <v>150</v>
      </c>
      <c r="P13223" s="30">
        <f>N13223*O13223</f>
        <v>156000</v>
      </c>
      <c r="AG13223" s="5">
        <f>IF(AND(AF13223="",P13223=""),0,IF((AF13223=""),P13223,IF((P13223=""),AF13223,AF13223+P13223)))</f>
        <v>156000</v>
      </c>
      <c r="AH13223" s="5">
        <f>IF( (AA13223=""),AG13223*1,AG13223*(AA13223/100) )</f>
        <v>156000</v>
      </c>
      <c r="AI13223" s="5">
        <v>50000000</v>
      </c>
      <c r="AJ13223" s="5">
        <f>IF((AI13223-AH13223) &gt; 1,0,IF((AI13223-AH13223)&lt;0,AH13223-AI13223,AI13223-AH13223))</f>
        <v>0</v>
      </c>
      <c r="AK13223" s="5">
        <v>0.01</v>
      </c>
      <c r="AL13223" s="5">
        <f>AJ13223*(AK13223/100)</f>
        <v>0</v>
      </c>
    </row>
    <row r="13224" spans="1:38" x14ac:dyDescent="0.45">
      <c r="O13224" s="30" t="s">
        <v>54</v>
      </c>
      <c r="P13224" s="30">
        <f>SUM(P13223:P13223)</f>
        <v>156000</v>
      </c>
      <c r="AH13224" s="5">
        <f>SUM(AH13223:AH13223)</f>
        <v>156000</v>
      </c>
      <c r="AJ13224" s="5">
        <f>SUM(AJ13223:AJ13223)</f>
        <v>0</v>
      </c>
      <c r="AL13224" s="5">
        <f>SUM(AL13223:AL13223)</f>
        <v>0</v>
      </c>
    </row>
    <row r="13225" spans="1:38" x14ac:dyDescent="0.45">
      <c r="A13225" s="17" t="s">
        <v>19148</v>
      </c>
      <c r="B13225" s="22">
        <v>3770400496729</v>
      </c>
      <c r="C13225" s="17" t="s">
        <v>19149</v>
      </c>
      <c r="D13225" s="17" t="s">
        <v>19150</v>
      </c>
      <c r="E13225" s="3">
        <v>7648</v>
      </c>
      <c r="F13225" s="3">
        <v>5837</v>
      </c>
      <c r="H13225" s="3" t="s">
        <v>42</v>
      </c>
      <c r="I13225" s="3">
        <v>11953</v>
      </c>
      <c r="J13225" s="3">
        <v>2</v>
      </c>
      <c r="K13225" s="3">
        <v>0</v>
      </c>
      <c r="L13225" s="72">
        <v>21</v>
      </c>
      <c r="M13225" s="29" t="s">
        <v>90</v>
      </c>
      <c r="N13225" s="30">
        <f>((J13225*400)+(K13225*100))+L13225</f>
        <v>821</v>
      </c>
      <c r="O13225" s="30">
        <v>300</v>
      </c>
      <c r="P13225" s="30">
        <f>N13225*O13225</f>
        <v>246300</v>
      </c>
      <c r="AG13225" s="5">
        <f>IF(AND(AF13225="",P13225=""),0,IF((AF13225=""),P13225,IF((P13225=""),AF13225,AF13225+P13225)))</f>
        <v>246300</v>
      </c>
      <c r="AH13225" s="5">
        <f>IF( (AA13225=""),AG13225*1,AG13225*(AA13225/100) )</f>
        <v>246300</v>
      </c>
      <c r="AI13225" s="5">
        <v>50000000</v>
      </c>
      <c r="AJ13225" s="5">
        <f>IF((AI13225-AH13225) &gt; 1,0,IF((AI13225-AH13225)&lt;0,AH13225-AI13225,AI13225-AH13225))</f>
        <v>0</v>
      </c>
      <c r="AK13225" s="5">
        <v>0.01</v>
      </c>
      <c r="AL13225" s="5">
        <f>AJ13225*(AK13225/100)</f>
        <v>0</v>
      </c>
    </row>
    <row r="13226" spans="1:38" x14ac:dyDescent="0.45">
      <c r="J13226" s="3">
        <v>0</v>
      </c>
      <c r="K13226" s="3">
        <v>0</v>
      </c>
      <c r="L13226" s="72">
        <v>0</v>
      </c>
      <c r="M13226" s="29" t="s">
        <v>90</v>
      </c>
      <c r="N13226" s="30">
        <f>((J13226*400)+(K13226*100))+L13226</f>
        <v>0</v>
      </c>
      <c r="O13226" s="30">
        <v>300</v>
      </c>
      <c r="P13226" s="30">
        <f>N13226*O13226</f>
        <v>0</v>
      </c>
      <c r="AG13226" s="5">
        <f>IF(AND(AF13226="",P13226=""),0,IF((AF13226=""),P13226,IF((P13226=""),AF13226,AF13226+P13226)))</f>
        <v>0</v>
      </c>
      <c r="AH13226" s="5">
        <f>IF( (AA13226=""),AG13226*1,AG13226*(AA13226/100) )</f>
        <v>0</v>
      </c>
      <c r="AI13226" s="5">
        <v>0</v>
      </c>
      <c r="AJ13226" s="5">
        <f>IF((AI13226-AH13226) &gt; 1,0,IF((AI13226-AH13226)&lt;0,AH13226-AI13226,AI13226-AH13226))</f>
        <v>0</v>
      </c>
      <c r="AK13226" s="5">
        <v>0.01</v>
      </c>
      <c r="AL13226" s="5">
        <f>AJ13226*(AK13226/100)</f>
        <v>0</v>
      </c>
    </row>
    <row r="13227" spans="1:38" x14ac:dyDescent="0.45">
      <c r="O13227" s="30" t="s">
        <v>54</v>
      </c>
      <c r="P13227" s="30">
        <f>SUM(P13225:P13226)</f>
        <v>246300</v>
      </c>
      <c r="AH13227" s="5">
        <f>SUM(AH13225:AH13226)</f>
        <v>246300</v>
      </c>
      <c r="AJ13227" s="5">
        <f>SUM(AJ13225:AJ13226)</f>
        <v>0</v>
      </c>
      <c r="AL13227" s="5">
        <f>SUM(AL13225:AL13226)</f>
        <v>0</v>
      </c>
    </row>
    <row r="13228" spans="1:38" x14ac:dyDescent="0.45">
      <c r="A13228" s="17" t="s">
        <v>19151</v>
      </c>
      <c r="B13228" s="22">
        <v>3760300061992</v>
      </c>
      <c r="C13228" s="17" t="s">
        <v>19152</v>
      </c>
      <c r="D13228" s="17" t="s">
        <v>19153</v>
      </c>
      <c r="E13228" s="3">
        <v>7649</v>
      </c>
      <c r="F13228" s="3">
        <v>7876</v>
      </c>
      <c r="G13228" s="7" t="s">
        <v>19154</v>
      </c>
      <c r="H13228" s="3" t="s">
        <v>42</v>
      </c>
      <c r="I13228" s="3">
        <v>15439</v>
      </c>
    </row>
    <row r="13229" spans="1:38" x14ac:dyDescent="0.45">
      <c r="O13229" s="30" t="s">
        <v>54</v>
      </c>
      <c r="P13229" s="30">
        <f>SUM(P13228:P13228)</f>
        <v>0</v>
      </c>
      <c r="AH13229" s="5">
        <f>SUM(AH13228:AH13228)</f>
        <v>0</v>
      </c>
      <c r="AJ13229" s="5">
        <f>SUM(AJ13228:AJ13228)</f>
        <v>0</v>
      </c>
      <c r="AL13229" s="5">
        <f>SUM(AL13228:AL13228)</f>
        <v>0</v>
      </c>
    </row>
    <row r="13230" spans="1:38" x14ac:dyDescent="0.45">
      <c r="A13230" s="17" t="s">
        <v>19155</v>
      </c>
      <c r="B13230" s="22">
        <v>3770400001860</v>
      </c>
      <c r="C13230" s="17" t="s">
        <v>19156</v>
      </c>
      <c r="D13230" s="17" t="s">
        <v>19157</v>
      </c>
      <c r="E13230" s="3">
        <v>7650</v>
      </c>
      <c r="F13230" s="3">
        <v>9633</v>
      </c>
      <c r="G13230" s="7" t="s">
        <v>19158</v>
      </c>
      <c r="H13230" s="3" t="s">
        <v>42</v>
      </c>
      <c r="I13230" s="3">
        <v>16921</v>
      </c>
    </row>
    <row r="13231" spans="1:38" x14ac:dyDescent="0.45">
      <c r="E13231" s="3">
        <v>7651</v>
      </c>
      <c r="F13231" s="3">
        <v>9597</v>
      </c>
      <c r="G13231" s="7" t="s">
        <v>19159</v>
      </c>
      <c r="H13231" s="3" t="s">
        <v>42</v>
      </c>
      <c r="I13231" s="3">
        <v>16922</v>
      </c>
    </row>
    <row r="13232" spans="1:38" x14ac:dyDescent="0.45">
      <c r="O13232" s="30" t="s">
        <v>54</v>
      </c>
      <c r="P13232" s="30">
        <f>SUM(P13230:P13231)</f>
        <v>0</v>
      </c>
      <c r="AH13232" s="5">
        <f>SUM(AH13230:AH13231)</f>
        <v>0</v>
      </c>
      <c r="AJ13232" s="5">
        <f>SUM(AJ13230:AJ13231)</f>
        <v>0</v>
      </c>
      <c r="AL13232" s="5">
        <f>SUM(AL13230:AL13231)</f>
        <v>0</v>
      </c>
    </row>
    <row r="13233" spans="1:38" x14ac:dyDescent="0.45">
      <c r="A13233" s="17" t="s">
        <v>19160</v>
      </c>
      <c r="B13233" s="22">
        <v>3770400403691</v>
      </c>
      <c r="C13233" s="17" t="s">
        <v>19161</v>
      </c>
      <c r="D13233" s="17" t="s">
        <v>19162</v>
      </c>
      <c r="E13233" s="3">
        <v>7652</v>
      </c>
      <c r="F13233" s="3">
        <v>270</v>
      </c>
      <c r="G13233" s="7" t="s">
        <v>19163</v>
      </c>
      <c r="H13233" s="3" t="s">
        <v>42</v>
      </c>
      <c r="I13233" s="3">
        <v>24672</v>
      </c>
    </row>
    <row r="13234" spans="1:38" x14ac:dyDescent="0.45">
      <c r="E13234" s="3">
        <v>7653</v>
      </c>
      <c r="F13234" s="3">
        <v>269</v>
      </c>
      <c r="G13234" s="7" t="s">
        <v>19164</v>
      </c>
      <c r="H13234" s="3" t="s">
        <v>42</v>
      </c>
      <c r="I13234" s="3">
        <v>24673</v>
      </c>
      <c r="J13234" s="3">
        <v>1</v>
      </c>
      <c r="K13234" s="3">
        <v>0</v>
      </c>
      <c r="L13234" s="72">
        <v>99</v>
      </c>
      <c r="M13234" s="29" t="s">
        <v>43</v>
      </c>
      <c r="N13234" s="30">
        <f>((J13234*400)+(K13234*100))+L13234</f>
        <v>499</v>
      </c>
      <c r="O13234" s="30">
        <v>150</v>
      </c>
      <c r="P13234" s="30">
        <f>N13234*O13234</f>
        <v>74850</v>
      </c>
      <c r="AG13234" s="5">
        <f>IF(AND(AF13234="",P13234=""),0,IF((AF13234=""),P13234,IF((P13234=""),AF13234,AF13234+P13234)))</f>
        <v>74850</v>
      </c>
      <c r="AH13234" s="5">
        <f>IF( (AA13234=""),AG13234*1,AG13234*(AA13234/100) )</f>
        <v>74850</v>
      </c>
      <c r="AI13234" s="5">
        <v>0</v>
      </c>
      <c r="AJ13234" s="5">
        <f>IF((AI13234-AH13234) &gt; 1,0,IF((AI13234-AH13234)&lt;0,AH13234-AI13234,AI13234-AH13234))</f>
        <v>74850</v>
      </c>
      <c r="AK13234" s="5">
        <v>0.3</v>
      </c>
      <c r="AL13234" s="5">
        <f>AJ13234*(AK13234/100)</f>
        <v>224.55</v>
      </c>
    </row>
    <row r="13235" spans="1:38" x14ac:dyDescent="0.45">
      <c r="O13235" s="30" t="s">
        <v>54</v>
      </c>
      <c r="P13235" s="30">
        <f>SUM(P13233:P13234)</f>
        <v>74850</v>
      </c>
      <c r="AH13235" s="5">
        <f>SUM(AH13233:AH13234)</f>
        <v>74850</v>
      </c>
      <c r="AJ13235" s="5">
        <f>SUM(AJ13233:AJ13234)</f>
        <v>74850</v>
      </c>
      <c r="AL13235" s="5">
        <f>SUM(AL13233:AL13234)</f>
        <v>224.55</v>
      </c>
    </row>
    <row r="13236" spans="1:38" x14ac:dyDescent="0.45">
      <c r="A13236" s="17" t="s">
        <v>19165</v>
      </c>
      <c r="B13236" s="22">
        <v>3770400037953</v>
      </c>
      <c r="C13236" s="17" t="s">
        <v>19166</v>
      </c>
      <c r="D13236" s="17" t="s">
        <v>1098</v>
      </c>
      <c r="E13236" s="3">
        <v>7654</v>
      </c>
      <c r="F13236" s="3">
        <v>3825</v>
      </c>
      <c r="G13236" s="7" t="s">
        <v>19167</v>
      </c>
      <c r="H13236" s="3" t="s">
        <v>42</v>
      </c>
      <c r="I13236" s="3">
        <v>15461</v>
      </c>
      <c r="J13236" s="3">
        <v>1</v>
      </c>
      <c r="K13236" s="3">
        <v>3</v>
      </c>
      <c r="L13236" s="72">
        <v>47</v>
      </c>
      <c r="M13236" s="29" t="s">
        <v>90</v>
      </c>
      <c r="N13236" s="30">
        <f>((J13236*400)+(K13236*100))+L13236</f>
        <v>747</v>
      </c>
      <c r="O13236" s="30">
        <v>440</v>
      </c>
      <c r="P13236" s="30">
        <f>N13236*O13236</f>
        <v>328680</v>
      </c>
      <c r="AG13236" s="5">
        <f>IF(AND(AF13236="",P13236=""),0,IF((AF13236=""),P13236,IF((P13236=""),AF13236,AF13236+P13236)))</f>
        <v>328680</v>
      </c>
      <c r="AH13236" s="5">
        <f>IF( (AA13236=""),AG13236*1,AG13236*(AA13236/100) )</f>
        <v>328680</v>
      </c>
      <c r="AI13236" s="5">
        <v>50000000</v>
      </c>
      <c r="AJ13236" s="5">
        <f>IF((AI13236-AH13236) &gt; 1,0,IF((AI13236-AH13236)&lt;0,AH13236-AI13236,AI13236-AH13236))</f>
        <v>0</v>
      </c>
      <c r="AK13236" s="5">
        <v>0.01</v>
      </c>
      <c r="AL13236" s="5">
        <f>AJ13236*(AK13236/100)</f>
        <v>0</v>
      </c>
    </row>
    <row r="13237" spans="1:38" x14ac:dyDescent="0.45">
      <c r="O13237" s="30" t="s">
        <v>54</v>
      </c>
      <c r="P13237" s="30">
        <f>SUM(P13236:P13236)</f>
        <v>328680</v>
      </c>
      <c r="AH13237" s="5">
        <f>SUM(AH13236:AH13236)</f>
        <v>328680</v>
      </c>
      <c r="AJ13237" s="5">
        <f>SUM(AJ13236:AJ13236)</f>
        <v>0</v>
      </c>
      <c r="AL13237" s="5">
        <f>SUM(AL13236:AL13236)</f>
        <v>0</v>
      </c>
    </row>
    <row r="13238" spans="1:38" x14ac:dyDescent="0.45">
      <c r="A13238" s="17" t="s">
        <v>19168</v>
      </c>
      <c r="B13238" s="22">
        <v>3770400042558</v>
      </c>
      <c r="C13238" s="17" t="s">
        <v>19169</v>
      </c>
      <c r="D13238" s="17" t="s">
        <v>19170</v>
      </c>
      <c r="E13238" s="3">
        <v>7655</v>
      </c>
      <c r="F13238" s="3">
        <v>3778</v>
      </c>
      <c r="G13238" s="7" t="s">
        <v>19171</v>
      </c>
      <c r="H13238" s="3" t="s">
        <v>42</v>
      </c>
      <c r="I13238" s="3">
        <v>27788</v>
      </c>
      <c r="J13238" s="3">
        <v>11</v>
      </c>
      <c r="K13238" s="3">
        <v>1</v>
      </c>
      <c r="L13238" s="72">
        <v>49</v>
      </c>
      <c r="M13238" s="29" t="s">
        <v>43</v>
      </c>
      <c r="N13238" s="30">
        <f>((J13238*400)+(K13238*100))+L13238</f>
        <v>4549</v>
      </c>
      <c r="O13238" s="30">
        <v>230</v>
      </c>
      <c r="P13238" s="30">
        <f>N13238*O13238</f>
        <v>1046270</v>
      </c>
      <c r="AG13238" s="5">
        <f>IF(AND(AF13238="",P13238=""),0,IF((AF13238=""),P13238,IF((P13238=""),AF13238,AF13238+P13238)))</f>
        <v>1046270</v>
      </c>
      <c r="AH13238" s="5">
        <f>IF( (AA13238=""),AG13238*1,AG13238*(AA13238/100) )</f>
        <v>1046270</v>
      </c>
      <c r="AI13238" s="5">
        <v>0</v>
      </c>
      <c r="AJ13238" s="5">
        <f>IF((AI13238-AH13238) &gt; 1,0,IF((AI13238-AH13238)&lt;0,AH13238-AI13238,AI13238-AH13238))</f>
        <v>1046270</v>
      </c>
      <c r="AK13238" s="5">
        <v>0.3</v>
      </c>
      <c r="AL13238" s="5">
        <f>AJ13238*(AK13238/100)</f>
        <v>3138.81</v>
      </c>
    </row>
    <row r="13239" spans="1:38" x14ac:dyDescent="0.45">
      <c r="O13239" s="30" t="s">
        <v>54</v>
      </c>
      <c r="P13239" s="30">
        <f>SUM(P13238:P13238)</f>
        <v>1046270</v>
      </c>
      <c r="AH13239" s="5">
        <f>SUM(AH13238:AH13238)</f>
        <v>1046270</v>
      </c>
      <c r="AJ13239" s="5">
        <f>SUM(AJ13238:AJ13238)</f>
        <v>1046270</v>
      </c>
      <c r="AL13239" s="5">
        <f>SUM(AL13238:AL13238)</f>
        <v>3138.81</v>
      </c>
    </row>
    <row r="13240" spans="1:38" x14ac:dyDescent="0.45">
      <c r="A13240" s="17" t="s">
        <v>19172</v>
      </c>
      <c r="B13240" s="22">
        <v>3770400016433</v>
      </c>
      <c r="C13240" s="17" t="s">
        <v>19173</v>
      </c>
      <c r="D13240" s="17" t="s">
        <v>19174</v>
      </c>
      <c r="E13240" s="3">
        <v>7656</v>
      </c>
      <c r="F13240" s="3">
        <v>4080</v>
      </c>
      <c r="G13240" s="7" t="s">
        <v>19175</v>
      </c>
      <c r="H13240" s="3" t="s">
        <v>42</v>
      </c>
      <c r="I13240" s="3">
        <v>26393</v>
      </c>
      <c r="J13240" s="3">
        <v>0</v>
      </c>
      <c r="K13240" s="3">
        <v>1</v>
      </c>
      <c r="L13240" s="72">
        <v>17</v>
      </c>
      <c r="M13240" s="29" t="s">
        <v>43</v>
      </c>
      <c r="N13240" s="30">
        <f>((J13240*400)+(K13240*100))+L13240</f>
        <v>117</v>
      </c>
      <c r="O13240" s="30">
        <v>750</v>
      </c>
      <c r="P13240" s="30">
        <f>N13240*O13240</f>
        <v>87750</v>
      </c>
      <c r="AG13240" s="5">
        <f>IF(AND(AF13240="",P13240=""),0,IF((AF13240=""),P13240,IF((P13240=""),AF13240,AF13240+P13240)))</f>
        <v>87750</v>
      </c>
      <c r="AH13240" s="5">
        <f>IF( (AA13240=""),AG13240*1,AG13240*(AA13240/100) )</f>
        <v>87750</v>
      </c>
      <c r="AI13240" s="5">
        <v>0</v>
      </c>
      <c r="AJ13240" s="5">
        <f>IF((AI13240-AH13240) &gt; 1,0,IF((AI13240-AH13240)&lt;0,AH13240-AI13240,AI13240-AH13240))</f>
        <v>87750</v>
      </c>
      <c r="AK13240" s="5">
        <v>0.3</v>
      </c>
      <c r="AL13240" s="5">
        <f>AJ13240*(AK13240/100)</f>
        <v>263.25</v>
      </c>
    </row>
    <row r="13241" spans="1:38" x14ac:dyDescent="0.45">
      <c r="O13241" s="30" t="s">
        <v>54</v>
      </c>
      <c r="P13241" s="30">
        <f>SUM(P13240:P13240)</f>
        <v>87750</v>
      </c>
      <c r="AH13241" s="5">
        <f>SUM(AH13240:AH13240)</f>
        <v>87750</v>
      </c>
      <c r="AJ13241" s="5">
        <f>SUM(AJ13240:AJ13240)</f>
        <v>87750</v>
      </c>
      <c r="AL13241" s="5">
        <f>SUM(AL13240:AL13240)</f>
        <v>263.25</v>
      </c>
    </row>
    <row r="13242" spans="1:38" x14ac:dyDescent="0.45">
      <c r="A13242" s="17" t="s">
        <v>19176</v>
      </c>
      <c r="B13242" s="22">
        <v>3770400492715</v>
      </c>
      <c r="C13242" s="17" t="s">
        <v>19177</v>
      </c>
      <c r="D13242" s="17" t="s">
        <v>19178</v>
      </c>
      <c r="E13242" s="3">
        <v>7657</v>
      </c>
      <c r="F13242" s="3">
        <v>9444</v>
      </c>
      <c r="G13242" s="7" t="s">
        <v>19179</v>
      </c>
      <c r="H13242" s="3" t="s">
        <v>42</v>
      </c>
      <c r="I13242" s="3">
        <v>11081</v>
      </c>
    </row>
    <row r="13243" spans="1:38" x14ac:dyDescent="0.45">
      <c r="O13243" s="30" t="s">
        <v>54</v>
      </c>
      <c r="P13243" s="30">
        <f>SUM(P13242:P13242)</f>
        <v>0</v>
      </c>
      <c r="AH13243" s="5">
        <f>SUM(AH13242:AH13242)</f>
        <v>0</v>
      </c>
      <c r="AJ13243" s="5">
        <f>SUM(AJ13242:AJ13242)</f>
        <v>0</v>
      </c>
      <c r="AL13243" s="5">
        <f>SUM(AL13242:AL13242)</f>
        <v>0</v>
      </c>
    </row>
    <row r="13244" spans="1:38" x14ac:dyDescent="0.45">
      <c r="A13244" s="17" t="s">
        <v>19180</v>
      </c>
      <c r="B13244" s="22">
        <v>3770400040270</v>
      </c>
      <c r="C13244" s="17" t="s">
        <v>19181</v>
      </c>
      <c r="D13244" s="17" t="s">
        <v>19182</v>
      </c>
      <c r="E13244" s="3">
        <v>7658</v>
      </c>
      <c r="F13244" s="3">
        <v>9430</v>
      </c>
      <c r="G13244" s="7" t="s">
        <v>19183</v>
      </c>
      <c r="H13244" s="3" t="s">
        <v>42</v>
      </c>
      <c r="I13244" s="3">
        <v>10387</v>
      </c>
    </row>
    <row r="13245" spans="1:38" x14ac:dyDescent="0.45">
      <c r="E13245" s="3">
        <v>7659</v>
      </c>
      <c r="F13245" s="3">
        <v>6610</v>
      </c>
      <c r="G13245" s="7" t="s">
        <v>19184</v>
      </c>
      <c r="H13245" s="3" t="s">
        <v>42</v>
      </c>
      <c r="I13245" s="3">
        <v>10593</v>
      </c>
    </row>
    <row r="13246" spans="1:38" x14ac:dyDescent="0.45">
      <c r="Q13246" s="74">
        <v>1</v>
      </c>
      <c r="R13246" s="17" t="s">
        <v>19180</v>
      </c>
      <c r="S13246" s="26">
        <v>3770400040270</v>
      </c>
      <c r="T13246" s="17" t="s">
        <v>19181</v>
      </c>
      <c r="U13246" s="17" t="s">
        <v>19185</v>
      </c>
      <c r="W13246" s="3" t="s">
        <v>210</v>
      </c>
      <c r="X13246" s="3" t="s">
        <v>211</v>
      </c>
      <c r="Y13246" s="3" t="s">
        <v>212</v>
      </c>
      <c r="Z13246" s="5">
        <v>80</v>
      </c>
      <c r="AA13246" s="67">
        <v>100</v>
      </c>
      <c r="AB13246" s="5">
        <v>6900</v>
      </c>
      <c r="AC13246" s="5">
        <f>Z13246*AB13246</f>
        <v>552000</v>
      </c>
      <c r="AD13246" s="9">
        <v>5</v>
      </c>
      <c r="AE13246" s="9">
        <v>5</v>
      </c>
      <c r="AF13246" s="5">
        <f>(AC13246*(100-AE13246))/100</f>
        <v>524400</v>
      </c>
      <c r="AG13246" s="5">
        <f>IF( (AF13246=""),0,SUM(AF13246:AF13246) )</f>
        <v>524400</v>
      </c>
      <c r="AH13246" s="5">
        <f>(AG13246/100)*(AA13246)</f>
        <v>524400</v>
      </c>
      <c r="AI13246" s="5">
        <v>0</v>
      </c>
      <c r="AJ13246" s="5">
        <f>IF((AI13246-AH13246) &gt; 1,0,IF((AI13246-AH13246)&lt;0,AH13246-AI13246,AI13246-AH13246))</f>
        <v>524400</v>
      </c>
      <c r="AK13246" s="5">
        <v>0.02</v>
      </c>
      <c r="AL13246" s="5">
        <f>AJ13246*(AK13246/100)</f>
        <v>104.88000000000001</v>
      </c>
    </row>
    <row r="13247" spans="1:38" x14ac:dyDescent="0.45">
      <c r="O13247" s="30" t="s">
        <v>54</v>
      </c>
      <c r="P13247" s="30">
        <f>SUM(P13244:P13246)</f>
        <v>0</v>
      </c>
      <c r="AH13247" s="5">
        <f>SUM(AH13244:AH13246)</f>
        <v>524400</v>
      </c>
      <c r="AJ13247" s="5">
        <f>SUM(AJ13244:AJ13246)</f>
        <v>524400</v>
      </c>
      <c r="AL13247" s="5">
        <f>SUM(AL13244:AL13246)</f>
        <v>104.88000000000001</v>
      </c>
    </row>
    <row r="13248" spans="1:38" x14ac:dyDescent="0.45">
      <c r="A13248" s="17" t="s">
        <v>19186</v>
      </c>
      <c r="B13248" s="22">
        <v>3770500073364</v>
      </c>
      <c r="C13248" s="17" t="s">
        <v>19187</v>
      </c>
      <c r="D13248" s="17" t="s">
        <v>19188</v>
      </c>
      <c r="E13248" s="3">
        <v>7660</v>
      </c>
      <c r="F13248" s="3">
        <v>8560</v>
      </c>
      <c r="G13248" s="7" t="s">
        <v>19189</v>
      </c>
      <c r="H13248" s="3" t="s">
        <v>42</v>
      </c>
      <c r="I13248" s="3">
        <v>11683</v>
      </c>
    </row>
    <row r="13249" spans="1:38" x14ac:dyDescent="0.45">
      <c r="O13249" s="30" t="s">
        <v>54</v>
      </c>
      <c r="P13249" s="30">
        <f>SUM(P13248:P13248)</f>
        <v>0</v>
      </c>
      <c r="AH13249" s="5">
        <f>SUM(AH13248:AH13248)</f>
        <v>0</v>
      </c>
      <c r="AJ13249" s="5">
        <f>SUM(AJ13248:AJ13248)</f>
        <v>0</v>
      </c>
      <c r="AL13249" s="5">
        <f>SUM(AL13248:AL13248)</f>
        <v>0</v>
      </c>
    </row>
    <row r="13250" spans="1:38" x14ac:dyDescent="0.45">
      <c r="A13250" s="17" t="s">
        <v>19190</v>
      </c>
      <c r="B13250" s="22">
        <v>5770400017274</v>
      </c>
      <c r="C13250" s="17" t="s">
        <v>19191</v>
      </c>
      <c r="D13250" s="17" t="s">
        <v>19192</v>
      </c>
      <c r="E13250" s="3">
        <v>7661</v>
      </c>
      <c r="F13250" s="3">
        <v>2262</v>
      </c>
      <c r="G13250" s="7" t="s">
        <v>19193</v>
      </c>
      <c r="H13250" s="3" t="s">
        <v>42</v>
      </c>
      <c r="I13250" s="3">
        <v>12320</v>
      </c>
      <c r="J13250" s="3">
        <v>0</v>
      </c>
      <c r="K13250" s="3">
        <v>0</v>
      </c>
      <c r="L13250" s="72">
        <v>60</v>
      </c>
      <c r="M13250" s="29" t="s">
        <v>208</v>
      </c>
      <c r="N13250" s="30">
        <f>((J13250*400)+(K13250*100))+L13250</f>
        <v>60</v>
      </c>
      <c r="O13250" s="30">
        <v>260</v>
      </c>
      <c r="P13250" s="30">
        <f>N13250*O13250</f>
        <v>15600</v>
      </c>
      <c r="Q13250" s="3">
        <v>1</v>
      </c>
      <c r="R13250" s="17" t="s">
        <v>19190</v>
      </c>
      <c r="S13250" s="26">
        <v>5770400017274</v>
      </c>
      <c r="T13250" s="17" t="s">
        <v>19191</v>
      </c>
      <c r="U13250" s="17" t="s">
        <v>19194</v>
      </c>
      <c r="W13250" s="3" t="s">
        <v>210</v>
      </c>
      <c r="X13250" s="3" t="s">
        <v>211</v>
      </c>
      <c r="Y13250" s="3" t="s">
        <v>212</v>
      </c>
      <c r="Z13250" s="5">
        <v>240</v>
      </c>
      <c r="AA13250" s="67">
        <v>100</v>
      </c>
      <c r="AB13250" s="5">
        <v>6900</v>
      </c>
      <c r="AC13250" s="5">
        <f>Z13250*AB13250</f>
        <v>1656000</v>
      </c>
      <c r="AD13250" s="9">
        <v>5</v>
      </c>
      <c r="AE13250" s="9">
        <v>5</v>
      </c>
      <c r="AF13250" s="5">
        <f>(AC13250*(100-AE13250))/100</f>
        <v>1573200</v>
      </c>
      <c r="AG13250" s="5">
        <f>IF(AND(AF13250="",P13250=""),0,IF((AF13250=""),P13250, IF( (P13250=""),AF13250,AF13250+P13250)))</f>
        <v>1588800</v>
      </c>
      <c r="AH13250" s="5">
        <f>IF( (AA13250=""),AG13250*1,AG13250*(AA13250/100) )</f>
        <v>1588800</v>
      </c>
      <c r="AI13250" s="5">
        <v>50000000</v>
      </c>
      <c r="AJ13250" s="5">
        <f>IF((AI13250-AH13250) &gt; 1,0,IF((AI13250-AH13250)&lt;0,AH13250-AI13250,AI13250-AH13250))</f>
        <v>0</v>
      </c>
      <c r="AK13250" s="5">
        <v>0.02</v>
      </c>
      <c r="AL13250" s="5">
        <f>AJ13250*(AK13250/100)</f>
        <v>0</v>
      </c>
    </row>
    <row r="13251" spans="1:38" x14ac:dyDescent="0.45">
      <c r="E13251" s="3">
        <v>7662</v>
      </c>
      <c r="F13251" s="3">
        <v>1105</v>
      </c>
      <c r="G13251" s="7" t="s">
        <v>19195</v>
      </c>
      <c r="H13251" s="3" t="s">
        <v>42</v>
      </c>
      <c r="I13251" s="3">
        <v>13068</v>
      </c>
      <c r="J13251" s="3">
        <v>9</v>
      </c>
      <c r="K13251" s="3">
        <v>1</v>
      </c>
      <c r="L13251" s="72">
        <v>93</v>
      </c>
      <c r="M13251" s="29" t="s">
        <v>90</v>
      </c>
      <c r="N13251" s="30">
        <f>((J13251*400)+(K13251*100))+L13251</f>
        <v>3793</v>
      </c>
      <c r="O13251" s="30">
        <v>200</v>
      </c>
      <c r="P13251" s="30">
        <f>N13251*O13251</f>
        <v>758600</v>
      </c>
      <c r="AG13251" s="5">
        <f>IF(AND(AF13251="",P13251=""),0,IF((AF13251=""),P13251,IF((P13251=""),AF13251,AF13251+P13251)))</f>
        <v>758600</v>
      </c>
      <c r="AH13251" s="5">
        <f>IF( (AA13251=""),AG13251*1,AG13251*(AA13251/100) )</f>
        <v>758600</v>
      </c>
      <c r="AI13251" s="5">
        <v>0</v>
      </c>
      <c r="AJ13251" s="5">
        <f>IF((AI13251-AH13251) &gt; 1,0,IF((AI13251-AH13251)&lt;0,AH13251-AI13251,AI13251-AH13251))</f>
        <v>758600</v>
      </c>
      <c r="AK13251" s="5">
        <v>0.01</v>
      </c>
      <c r="AL13251" s="5">
        <f>AJ13251*(AK13251/100)</f>
        <v>75.86</v>
      </c>
    </row>
    <row r="13252" spans="1:38" x14ac:dyDescent="0.45">
      <c r="J13252" s="3">
        <v>0</v>
      </c>
      <c r="K13252" s="3">
        <v>0</v>
      </c>
      <c r="L13252" s="72">
        <v>0</v>
      </c>
      <c r="M13252" s="29" t="s">
        <v>90</v>
      </c>
      <c r="N13252" s="30">
        <f>((J13252*400)+(K13252*100))+L13252</f>
        <v>0</v>
      </c>
      <c r="O13252" s="30">
        <v>200</v>
      </c>
      <c r="P13252" s="30">
        <f>N13252*O13252</f>
        <v>0</v>
      </c>
      <c r="AG13252" s="5">
        <f>IF(AND(AF13252="",P13252=""),0,IF((AF13252=""),P13252,IF((P13252=""),AF13252,AF13252+P13252)))</f>
        <v>0</v>
      </c>
      <c r="AH13252" s="5">
        <f>IF( (AA13252=""),AG13252*1,AG13252*(AA13252/100) )</f>
        <v>0</v>
      </c>
      <c r="AI13252" s="5">
        <v>0</v>
      </c>
      <c r="AJ13252" s="5">
        <f>IF((AI13252-AH13252) &gt; 1,0,IF((AI13252-AH13252)&lt;0,AH13252-AI13252,AI13252-AH13252))</f>
        <v>0</v>
      </c>
      <c r="AK13252" s="5">
        <v>0.01</v>
      </c>
      <c r="AL13252" s="5">
        <f>AJ13252*(AK13252/100)</f>
        <v>0</v>
      </c>
    </row>
    <row r="13253" spans="1:38" x14ac:dyDescent="0.45">
      <c r="O13253" s="30" t="s">
        <v>54</v>
      </c>
      <c r="P13253" s="30">
        <f>SUM(P13250:P13252)</f>
        <v>774200</v>
      </c>
      <c r="AH13253" s="5">
        <f>SUM(AH13250:AH13252)</f>
        <v>2347400</v>
      </c>
      <c r="AJ13253" s="5">
        <f>SUM(AJ13250:AJ13252)</f>
        <v>758600</v>
      </c>
      <c r="AL13253" s="5">
        <f>SUM(AL13250:AL13252)</f>
        <v>75.86</v>
      </c>
    </row>
    <row r="13254" spans="1:38" x14ac:dyDescent="0.45">
      <c r="A13254" s="17" t="s">
        <v>19196</v>
      </c>
      <c r="B13254" s="22">
        <v>3900500011792</v>
      </c>
      <c r="C13254" s="17" t="s">
        <v>19197</v>
      </c>
      <c r="D13254" s="17" t="s">
        <v>19198</v>
      </c>
      <c r="E13254" s="3">
        <v>7663</v>
      </c>
      <c r="F13254" s="3">
        <v>2906</v>
      </c>
      <c r="G13254" s="7" t="s">
        <v>19199</v>
      </c>
      <c r="H13254" s="3" t="s">
        <v>42</v>
      </c>
      <c r="I13254" s="3">
        <v>26883</v>
      </c>
      <c r="J13254" s="3">
        <v>0</v>
      </c>
      <c r="K13254" s="3">
        <v>2</v>
      </c>
      <c r="L13254" s="72">
        <v>0</v>
      </c>
      <c r="M13254" s="29" t="s">
        <v>43</v>
      </c>
      <c r="N13254" s="30">
        <f>((J13254*400)+(K13254*100))+L13254</f>
        <v>200</v>
      </c>
      <c r="O13254" s="30">
        <v>500</v>
      </c>
      <c r="P13254" s="30">
        <f>N13254*O13254</f>
        <v>100000</v>
      </c>
      <c r="AG13254" s="5">
        <f>IF(AND(AF13254="",P13254=""),0,IF((AF13254=""),P13254,IF((P13254=""),AF13254,AF13254+P13254)))</f>
        <v>100000</v>
      </c>
      <c r="AH13254" s="5">
        <f>IF( (AA13254=""),AG13254*1,AG13254*(AA13254/100) )</f>
        <v>100000</v>
      </c>
      <c r="AI13254" s="5">
        <v>0</v>
      </c>
      <c r="AJ13254" s="5">
        <f>IF((AI13254-AH13254) &gt; 1,0,IF((AI13254-AH13254)&lt;0,AH13254-AI13254,AI13254-AH13254))</f>
        <v>100000</v>
      </c>
      <c r="AK13254" s="5">
        <v>0.3</v>
      </c>
      <c r="AL13254" s="5">
        <f>AJ13254*(AK13254/100)</f>
        <v>300</v>
      </c>
    </row>
    <row r="13255" spans="1:38" x14ac:dyDescent="0.45">
      <c r="O13255" s="30" t="s">
        <v>54</v>
      </c>
      <c r="P13255" s="30">
        <f>SUM(P13254:P13254)</f>
        <v>100000</v>
      </c>
      <c r="AH13255" s="5">
        <f>SUM(AH13254:AH13254)</f>
        <v>100000</v>
      </c>
      <c r="AJ13255" s="5">
        <f>SUM(AJ13254:AJ13254)</f>
        <v>100000</v>
      </c>
      <c r="AL13255" s="5">
        <f>SUM(AL13254:AL13254)</f>
        <v>300</v>
      </c>
    </row>
    <row r="13256" spans="1:38" x14ac:dyDescent="0.45">
      <c r="A13256" s="17" t="s">
        <v>19200</v>
      </c>
      <c r="B13256" s="22">
        <v>3969800243719</v>
      </c>
      <c r="C13256" s="17" t="s">
        <v>19201</v>
      </c>
      <c r="D13256" s="17" t="s">
        <v>19202</v>
      </c>
      <c r="E13256" s="3">
        <v>7664</v>
      </c>
      <c r="F13256" s="3">
        <v>6246</v>
      </c>
      <c r="H13256" s="3" t="s">
        <v>42</v>
      </c>
      <c r="I13256" s="3">
        <v>12919</v>
      </c>
      <c r="J13256" s="3">
        <v>0</v>
      </c>
      <c r="K13256" s="3">
        <v>0</v>
      </c>
      <c r="L13256" s="72">
        <v>20</v>
      </c>
      <c r="M13256" s="29" t="s">
        <v>208</v>
      </c>
      <c r="N13256" s="30">
        <f>((J13256*400)+(K13256*100))+L13256</f>
        <v>20</v>
      </c>
      <c r="O13256" s="30">
        <v>660</v>
      </c>
      <c r="P13256" s="30">
        <f>N13256*O13256</f>
        <v>13200</v>
      </c>
      <c r="AG13256" s="5">
        <f>IF(AND(AF13256="",P13256=""),0,IF((AF13256=""),P13256,IF((P13256=""),AF13256,AF13256+P13256)))</f>
        <v>13200</v>
      </c>
      <c r="AH13256" s="5">
        <f>IF( (AA13256=""),AG13256*1,AG13256*(AA13256/100) )</f>
        <v>13200</v>
      </c>
      <c r="AI13256" s="5">
        <v>0</v>
      </c>
      <c r="AJ13256" s="5">
        <f>IF((AI13256-AH13256) &gt; 1,0,IF((AI13256-AH13256)&lt;0,AH13256-AI13256,AI13256-AH13256))</f>
        <v>13200</v>
      </c>
      <c r="AK13256" s="5">
        <v>0.02</v>
      </c>
      <c r="AL13256" s="5">
        <f>AJ13256*(AK13256/100)</f>
        <v>2.64</v>
      </c>
    </row>
    <row r="13257" spans="1:38" x14ac:dyDescent="0.45">
      <c r="J13257" s="3">
        <v>5</v>
      </c>
      <c r="K13257" s="3">
        <v>1</v>
      </c>
      <c r="L13257" s="72">
        <v>9</v>
      </c>
      <c r="M13257" s="29" t="s">
        <v>90</v>
      </c>
      <c r="N13257" s="30">
        <f>((J13257*400)+(K13257*100))+L13257</f>
        <v>2109</v>
      </c>
      <c r="O13257" s="30">
        <v>660</v>
      </c>
      <c r="P13257" s="30">
        <f>N13257*O13257</f>
        <v>1391940</v>
      </c>
      <c r="AG13257" s="5">
        <f>IF(AND(AF13257="",P13257=""),0,IF((AF13257=""),P13257,IF((P13257=""),AF13257,AF13257+P13257)))</f>
        <v>1391940</v>
      </c>
      <c r="AH13257" s="5">
        <f>IF( (AA13257=""),AG13257*1,AG13257*(AA13257/100) )</f>
        <v>1391940</v>
      </c>
      <c r="AI13257" s="5">
        <v>0</v>
      </c>
      <c r="AJ13257" s="5">
        <f>IF((AI13257-AH13257) &gt; 1,0,IF((AI13257-AH13257)&lt;0,AH13257-AI13257,AI13257-AH13257))</f>
        <v>1391940</v>
      </c>
      <c r="AK13257" s="5">
        <v>0.01</v>
      </c>
      <c r="AL13257" s="5">
        <f>AJ13257*(AK13257/100)</f>
        <v>139.19400000000002</v>
      </c>
    </row>
    <row r="13258" spans="1:38" x14ac:dyDescent="0.45">
      <c r="Q13258" s="74">
        <v>1</v>
      </c>
      <c r="R13258" s="17" t="s">
        <v>19200</v>
      </c>
      <c r="S13258" s="26">
        <v>3969800243719</v>
      </c>
      <c r="T13258" s="17" t="s">
        <v>19201</v>
      </c>
      <c r="U13258" s="17" t="s">
        <v>19203</v>
      </c>
      <c r="W13258" s="3" t="s">
        <v>210</v>
      </c>
      <c r="X13258" s="3" t="s">
        <v>211</v>
      </c>
      <c r="Y13258" s="3" t="s">
        <v>212</v>
      </c>
      <c r="Z13258" s="5">
        <v>80</v>
      </c>
      <c r="AA13258" s="67">
        <v>100</v>
      </c>
      <c r="AB13258" s="5">
        <v>6900</v>
      </c>
      <c r="AC13258" s="5">
        <f>Z13258*AB13258</f>
        <v>552000</v>
      </c>
      <c r="AD13258" s="9">
        <v>5</v>
      </c>
      <c r="AE13258" s="9">
        <v>5</v>
      </c>
      <c r="AF13258" s="5">
        <f>(AC13258*(100-AE13258))/100</f>
        <v>524400</v>
      </c>
      <c r="AG13258" s="5">
        <f>IF( (AF13258=""),0,SUM(AF13258:AF13258) )</f>
        <v>524400</v>
      </c>
      <c r="AH13258" s="5">
        <f>(AG13258/100)*(AA13258)</f>
        <v>524400</v>
      </c>
      <c r="AI13258" s="5">
        <v>0</v>
      </c>
      <c r="AJ13258" s="5">
        <f>IF((AI13258-AH13258) &gt; 1,0,IF((AI13258-AH13258)&lt;0,AH13258-AI13258,AI13258-AH13258))</f>
        <v>524400</v>
      </c>
      <c r="AK13258" s="5">
        <v>0.02</v>
      </c>
      <c r="AL13258" s="5">
        <f>AJ13258*(AK13258/100)</f>
        <v>104.88000000000001</v>
      </c>
    </row>
    <row r="13259" spans="1:38" x14ac:dyDescent="0.45">
      <c r="O13259" s="30" t="s">
        <v>54</v>
      </c>
      <c r="P13259" s="30">
        <f>SUM(P13256:P13258)</f>
        <v>1405140</v>
      </c>
      <c r="AH13259" s="5">
        <f>SUM(AH13256:AH13258)</f>
        <v>1929540</v>
      </c>
      <c r="AJ13259" s="5">
        <f>SUM(AJ13256:AJ13258)</f>
        <v>1929540</v>
      </c>
      <c r="AL13259" s="5">
        <f>SUM(AL13256:AL13258)</f>
        <v>246.714</v>
      </c>
    </row>
    <row r="13260" spans="1:38" x14ac:dyDescent="0.45">
      <c r="A13260" s="17" t="s">
        <v>19204</v>
      </c>
      <c r="B13260" s="22">
        <v>3100601993130</v>
      </c>
      <c r="C13260" s="17" t="s">
        <v>19205</v>
      </c>
      <c r="D13260" s="17" t="s">
        <v>19206</v>
      </c>
      <c r="E13260" s="3">
        <v>7665</v>
      </c>
      <c r="F13260" s="3">
        <v>574</v>
      </c>
      <c r="G13260" s="7" t="s">
        <v>19207</v>
      </c>
      <c r="H13260" s="3" t="s">
        <v>42</v>
      </c>
      <c r="I13260" s="3">
        <v>8713</v>
      </c>
      <c r="J13260" s="3">
        <v>0</v>
      </c>
      <c r="K13260" s="3">
        <v>1</v>
      </c>
      <c r="L13260" s="72">
        <v>0</v>
      </c>
      <c r="M13260" s="29" t="s">
        <v>43</v>
      </c>
      <c r="N13260" s="30">
        <f>((J13260*400)+(K13260*100))+L13260</f>
        <v>100</v>
      </c>
      <c r="O13260" s="30">
        <v>1000</v>
      </c>
      <c r="P13260" s="30">
        <f>N13260*O13260</f>
        <v>100000</v>
      </c>
      <c r="AG13260" s="5">
        <f>IF(AND(AF13260="",P13260=""),0,IF((AF13260=""),P13260,IF((P13260=""),AF13260,AF13260+P13260)))</f>
        <v>100000</v>
      </c>
      <c r="AH13260" s="5">
        <f>IF( (AA13260=""),AG13260*1,AG13260*(AA13260/100) )</f>
        <v>100000</v>
      </c>
      <c r="AI13260" s="5">
        <v>0</v>
      </c>
      <c r="AJ13260" s="5">
        <f>IF((AI13260-AH13260) &gt; 1,0,IF((AI13260-AH13260)&lt;0,AH13260-AI13260,AI13260-AH13260))</f>
        <v>100000</v>
      </c>
      <c r="AK13260" s="5">
        <v>0.3</v>
      </c>
      <c r="AL13260" s="5">
        <f>AJ13260*(AK13260/100)</f>
        <v>300</v>
      </c>
    </row>
    <row r="13261" spans="1:38" x14ac:dyDescent="0.45">
      <c r="O13261" s="30" t="s">
        <v>54</v>
      </c>
      <c r="P13261" s="30">
        <f>SUM(P13260:P13260)</f>
        <v>100000</v>
      </c>
      <c r="AH13261" s="5">
        <f>SUM(AH13260:AH13260)</f>
        <v>100000</v>
      </c>
      <c r="AJ13261" s="5">
        <f>SUM(AJ13260:AJ13260)</f>
        <v>100000</v>
      </c>
      <c r="AL13261" s="5">
        <f>SUM(AL13260:AL13260)</f>
        <v>300</v>
      </c>
    </row>
    <row r="13262" spans="1:38" x14ac:dyDescent="0.45">
      <c r="A13262" s="17" t="s">
        <v>19208</v>
      </c>
      <c r="C13262" s="17" t="s">
        <v>19209</v>
      </c>
      <c r="D13262" s="17" t="s">
        <v>19210</v>
      </c>
      <c r="E13262" s="3">
        <v>7666</v>
      </c>
      <c r="F13262" s="3">
        <v>459</v>
      </c>
      <c r="G13262" s="7" t="s">
        <v>19211</v>
      </c>
      <c r="H13262" s="3" t="s">
        <v>42</v>
      </c>
      <c r="I13262" s="3">
        <v>26427</v>
      </c>
    </row>
    <row r="13263" spans="1:38" x14ac:dyDescent="0.45">
      <c r="E13263" s="3">
        <v>7667</v>
      </c>
      <c r="F13263" s="3">
        <v>3181</v>
      </c>
      <c r="G13263" s="7" t="s">
        <v>19212</v>
      </c>
      <c r="H13263" s="3" t="s">
        <v>42</v>
      </c>
      <c r="I13263" s="3">
        <v>30711</v>
      </c>
      <c r="J13263" s="3">
        <v>1</v>
      </c>
      <c r="K13263" s="3">
        <v>0</v>
      </c>
      <c r="L13263" s="72">
        <v>0</v>
      </c>
      <c r="M13263" s="29" t="s">
        <v>43</v>
      </c>
      <c r="N13263" s="30">
        <f>((J13263*400)+(K13263*100))+L13263</f>
        <v>400</v>
      </c>
      <c r="O13263" s="30">
        <v>440</v>
      </c>
      <c r="P13263" s="30">
        <f>N13263*O13263</f>
        <v>176000</v>
      </c>
      <c r="AG13263" s="5">
        <f>IF(AND(AF13263="",P13263=""),0,IF((AF13263=""),P13263,IF((P13263=""),AF13263,AF13263+P13263)))</f>
        <v>176000</v>
      </c>
      <c r="AH13263" s="5">
        <f>IF( (AA13263=""),AG13263*1,AG13263*(AA13263/100) )</f>
        <v>176000</v>
      </c>
      <c r="AI13263" s="5">
        <v>0</v>
      </c>
      <c r="AJ13263" s="5">
        <f>IF((AI13263-AH13263) &gt; 1,0,IF((AI13263-AH13263)&lt;0,AH13263-AI13263,AI13263-AH13263))</f>
        <v>176000</v>
      </c>
      <c r="AK13263" s="5">
        <v>0.3</v>
      </c>
      <c r="AL13263" s="5">
        <f>AJ13263*(AK13263/100)</f>
        <v>528</v>
      </c>
    </row>
    <row r="13264" spans="1:38" x14ac:dyDescent="0.45">
      <c r="O13264" s="30" t="s">
        <v>54</v>
      </c>
      <c r="P13264" s="30">
        <f>SUM(P13262:P13263)</f>
        <v>176000</v>
      </c>
      <c r="AH13264" s="5">
        <f>SUM(AH13262:AH13263)</f>
        <v>176000</v>
      </c>
      <c r="AJ13264" s="5">
        <f>SUM(AJ13262:AJ13263)</f>
        <v>176000</v>
      </c>
      <c r="AL13264" s="5">
        <f>SUM(AL13262:AL13263)</f>
        <v>528</v>
      </c>
    </row>
    <row r="13265" spans="1:38" x14ac:dyDescent="0.45">
      <c r="A13265" s="17" t="s">
        <v>19213</v>
      </c>
      <c r="B13265" s="22">
        <v>3859900109012</v>
      </c>
      <c r="C13265" s="17" t="s">
        <v>19214</v>
      </c>
      <c r="D13265" s="17" t="s">
        <v>19215</v>
      </c>
      <c r="E13265" s="3">
        <v>7668</v>
      </c>
      <c r="F13265" s="3">
        <v>8175</v>
      </c>
      <c r="G13265" s="7" t="s">
        <v>19216</v>
      </c>
      <c r="H13265" s="3" t="s">
        <v>42</v>
      </c>
      <c r="I13265" s="3">
        <v>9010</v>
      </c>
    </row>
    <row r="13266" spans="1:38" x14ac:dyDescent="0.45">
      <c r="O13266" s="30" t="s">
        <v>54</v>
      </c>
      <c r="P13266" s="30">
        <f>SUM(P13265:P13265)</f>
        <v>0</v>
      </c>
      <c r="AH13266" s="5">
        <f>SUM(AH13265:AH13265)</f>
        <v>0</v>
      </c>
      <c r="AJ13266" s="5">
        <f>SUM(AJ13265:AJ13265)</f>
        <v>0</v>
      </c>
      <c r="AL13266" s="5">
        <f>SUM(AL13265:AL13265)</f>
        <v>0</v>
      </c>
    </row>
    <row r="13267" spans="1:38" x14ac:dyDescent="0.45">
      <c r="A13267" s="17" t="s">
        <v>19217</v>
      </c>
      <c r="B13267" s="22">
        <v>3770400043597</v>
      </c>
      <c r="C13267" s="17" t="s">
        <v>19218</v>
      </c>
      <c r="D13267" s="17" t="s">
        <v>19219</v>
      </c>
      <c r="E13267" s="3">
        <v>7669</v>
      </c>
      <c r="F13267" s="3">
        <v>1460</v>
      </c>
      <c r="G13267" s="7" t="s">
        <v>19220</v>
      </c>
      <c r="H13267" s="3" t="s">
        <v>42</v>
      </c>
      <c r="I13267" s="3">
        <v>25329</v>
      </c>
    </row>
    <row r="13268" spans="1:38" x14ac:dyDescent="0.45">
      <c r="O13268" s="30" t="s">
        <v>54</v>
      </c>
      <c r="P13268" s="30">
        <f>SUM(P13267:P13267)</f>
        <v>0</v>
      </c>
      <c r="AH13268" s="5">
        <f>SUM(AH13267:AH13267)</f>
        <v>0</v>
      </c>
      <c r="AJ13268" s="5">
        <f>SUM(AJ13267:AJ13267)</f>
        <v>0</v>
      </c>
      <c r="AL13268" s="5">
        <f>SUM(AL13267:AL13267)</f>
        <v>0</v>
      </c>
    </row>
    <row r="13269" spans="1:38" x14ac:dyDescent="0.45">
      <c r="A13269" s="17" t="s">
        <v>19221</v>
      </c>
      <c r="B13269" s="22">
        <v>3770400043996</v>
      </c>
      <c r="C13269" s="17" t="s">
        <v>19222</v>
      </c>
      <c r="D13269" s="17" t="s">
        <v>19223</v>
      </c>
      <c r="E13269" s="3">
        <v>7670</v>
      </c>
      <c r="F13269" s="3">
        <v>2480</v>
      </c>
      <c r="G13269" s="7" t="s">
        <v>19224</v>
      </c>
      <c r="H13269" s="3" t="s">
        <v>42</v>
      </c>
      <c r="I13269" s="3">
        <v>10334</v>
      </c>
      <c r="J13269" s="3">
        <v>2</v>
      </c>
      <c r="K13269" s="3">
        <v>0</v>
      </c>
      <c r="L13269" s="72">
        <v>17</v>
      </c>
      <c r="M13269" s="29" t="s">
        <v>43</v>
      </c>
      <c r="N13269" s="30">
        <f>((J13269*400)+(K13269*100))+L13269</f>
        <v>817</v>
      </c>
      <c r="O13269" s="30">
        <v>440</v>
      </c>
      <c r="P13269" s="30">
        <f>N13269*O13269</f>
        <v>359480</v>
      </c>
      <c r="AG13269" s="5">
        <f>IF(AND(AF13269="",P13269=""),0,IF((AF13269=""),P13269,IF((P13269=""),AF13269,AF13269+P13269)))</f>
        <v>359480</v>
      </c>
      <c r="AH13269" s="5">
        <f>IF( (AA13269=""),AG13269*1,AG13269*(AA13269/100) )</f>
        <v>359480</v>
      </c>
      <c r="AI13269" s="5">
        <v>0</v>
      </c>
      <c r="AJ13269" s="5">
        <f>IF((AI13269-AH13269) &gt; 1,0,IF((AI13269-AH13269)&lt;0,AH13269-AI13269,AI13269-AH13269))</f>
        <v>359480</v>
      </c>
      <c r="AK13269" s="5">
        <v>0.3</v>
      </c>
      <c r="AL13269" s="5">
        <f>AJ13269*(AK13269/100)</f>
        <v>1078.44</v>
      </c>
    </row>
    <row r="13270" spans="1:38" x14ac:dyDescent="0.45">
      <c r="E13270" s="3">
        <v>7671</v>
      </c>
      <c r="F13270" s="3">
        <v>6445</v>
      </c>
      <c r="H13270" s="3" t="s">
        <v>42</v>
      </c>
      <c r="I13270" s="3">
        <v>10334</v>
      </c>
      <c r="J13270" s="3">
        <v>2</v>
      </c>
      <c r="K13270" s="3">
        <v>0</v>
      </c>
      <c r="L13270" s="72">
        <v>17</v>
      </c>
      <c r="M13270" s="29" t="s">
        <v>90</v>
      </c>
      <c r="N13270" s="30">
        <f>((J13270*400)+(K13270*100))+L13270</f>
        <v>817</v>
      </c>
      <c r="O13270" s="30">
        <v>440</v>
      </c>
      <c r="P13270" s="30">
        <f>N13270*O13270</f>
        <v>359480</v>
      </c>
      <c r="AG13270" s="5">
        <f>IF(AND(AF13270="",P13270=""),0,IF((AF13270=""),P13270,IF((P13270=""),AF13270,AF13270+P13270)))</f>
        <v>359480</v>
      </c>
      <c r="AH13270" s="5">
        <f>IF( (AA13270=""),AG13270*1,AG13270*(AA13270/100) )</f>
        <v>359480</v>
      </c>
      <c r="AI13270" s="5">
        <v>0</v>
      </c>
      <c r="AJ13270" s="5">
        <f>IF((AI13270-AH13270) &gt; 1,0,IF((AI13270-AH13270)&lt;0,AH13270-AI13270,AI13270-AH13270))</f>
        <v>359480</v>
      </c>
      <c r="AK13270" s="5">
        <v>0.01</v>
      </c>
      <c r="AL13270" s="5">
        <f>AJ13270*(AK13270/100)</f>
        <v>35.948</v>
      </c>
    </row>
    <row r="13271" spans="1:38" x14ac:dyDescent="0.45">
      <c r="E13271" s="3">
        <v>7672</v>
      </c>
      <c r="F13271" s="3">
        <v>2472</v>
      </c>
      <c r="G13271" s="7" t="s">
        <v>19225</v>
      </c>
      <c r="H13271" s="3" t="s">
        <v>42</v>
      </c>
      <c r="I13271" s="3">
        <v>11544</v>
      </c>
      <c r="J13271" s="3">
        <v>2</v>
      </c>
      <c r="K13271" s="3">
        <v>1</v>
      </c>
      <c r="L13271" s="72">
        <v>83</v>
      </c>
      <c r="M13271" s="29" t="s">
        <v>43</v>
      </c>
      <c r="N13271" s="30">
        <f>((J13271*400)+(K13271*100))+L13271</f>
        <v>983</v>
      </c>
      <c r="O13271" s="30">
        <v>150</v>
      </c>
      <c r="P13271" s="30">
        <f>N13271*O13271</f>
        <v>147450</v>
      </c>
      <c r="AG13271" s="5">
        <f>IF(AND(AF13271="",P13271=""),0,IF((AF13271=""),P13271,IF((P13271=""),AF13271,AF13271+P13271)))</f>
        <v>147450</v>
      </c>
      <c r="AH13271" s="5">
        <f>IF( (AA13271=""),AG13271*1,AG13271*(AA13271/100) )</f>
        <v>147450</v>
      </c>
      <c r="AI13271" s="5">
        <v>0</v>
      </c>
      <c r="AJ13271" s="5">
        <f>IF((AI13271-AH13271) &gt; 1,0,IF((AI13271-AH13271)&lt;0,AH13271-AI13271,AI13271-AH13271))</f>
        <v>147450</v>
      </c>
      <c r="AK13271" s="5">
        <v>0.3</v>
      </c>
      <c r="AL13271" s="5">
        <f>AJ13271*(AK13271/100)</f>
        <v>442.35</v>
      </c>
    </row>
    <row r="13272" spans="1:38" x14ac:dyDescent="0.45">
      <c r="E13272" s="3">
        <v>7673</v>
      </c>
      <c r="F13272" s="3">
        <v>6280</v>
      </c>
      <c r="H13272" s="3" t="s">
        <v>42</v>
      </c>
      <c r="I13272" s="3">
        <v>11544</v>
      </c>
      <c r="J13272" s="3">
        <v>2</v>
      </c>
      <c r="K13272" s="3">
        <v>1</v>
      </c>
      <c r="L13272" s="72">
        <v>83</v>
      </c>
      <c r="M13272" s="29" t="s">
        <v>90</v>
      </c>
      <c r="N13272" s="30">
        <f>((J13272*400)+(K13272*100))+L13272</f>
        <v>983</v>
      </c>
      <c r="O13272" s="30">
        <v>150</v>
      </c>
      <c r="P13272" s="30">
        <f>N13272*O13272</f>
        <v>147450</v>
      </c>
      <c r="AG13272" s="5">
        <f>IF(AND(AF13272="",P13272=""),0,IF((AF13272=""),P13272,IF((P13272=""),AF13272,AF13272+P13272)))</f>
        <v>147450</v>
      </c>
      <c r="AH13272" s="5">
        <f>IF( (AA13272=""),AG13272*1,AG13272*(AA13272/100) )</f>
        <v>147450</v>
      </c>
      <c r="AI13272" s="5">
        <v>0</v>
      </c>
      <c r="AJ13272" s="5">
        <f>IF((AI13272-AH13272) &gt; 1,0,IF((AI13272-AH13272)&lt;0,AH13272-AI13272,AI13272-AH13272))</f>
        <v>147450</v>
      </c>
      <c r="AK13272" s="5">
        <v>0.01</v>
      </c>
      <c r="AL13272" s="5">
        <f>AJ13272*(AK13272/100)</f>
        <v>14.745000000000001</v>
      </c>
    </row>
    <row r="13273" spans="1:38" x14ac:dyDescent="0.45">
      <c r="O13273" s="30" t="s">
        <v>54</v>
      </c>
      <c r="P13273" s="30">
        <f>SUM(P13269:P13272)</f>
        <v>1013860</v>
      </c>
      <c r="AH13273" s="5">
        <f>SUM(AH13269:AH13272)</f>
        <v>1013860</v>
      </c>
      <c r="AJ13273" s="5">
        <f>SUM(AJ13269:AJ13272)</f>
        <v>1013860</v>
      </c>
      <c r="AL13273" s="5">
        <f>SUM(AL13269:AL13272)</f>
        <v>1571.4830000000002</v>
      </c>
    </row>
    <row r="13274" spans="1:38" x14ac:dyDescent="0.45">
      <c r="A13274" s="17" t="s">
        <v>19226</v>
      </c>
      <c r="B13274" s="22">
        <v>3100400392180</v>
      </c>
      <c r="C13274" s="17" t="s">
        <v>19227</v>
      </c>
      <c r="D13274" s="17" t="s">
        <v>17558</v>
      </c>
      <c r="E13274" s="3">
        <v>7674</v>
      </c>
      <c r="F13274" s="3">
        <v>9079</v>
      </c>
      <c r="G13274" s="7" t="s">
        <v>19228</v>
      </c>
      <c r="H13274" s="3" t="s">
        <v>42</v>
      </c>
      <c r="I13274" s="3">
        <v>12223</v>
      </c>
    </row>
    <row r="13275" spans="1:38" x14ac:dyDescent="0.45">
      <c r="O13275" s="30" t="s">
        <v>54</v>
      </c>
      <c r="P13275" s="30">
        <f>SUM(P13274:P13274)</f>
        <v>0</v>
      </c>
      <c r="AH13275" s="5">
        <f>SUM(AH13274:AH13274)</f>
        <v>0</v>
      </c>
      <c r="AJ13275" s="5">
        <f>SUM(AJ13274:AJ13274)</f>
        <v>0</v>
      </c>
      <c r="AL13275" s="5">
        <f>SUM(AL13274:AL13274)</f>
        <v>0</v>
      </c>
    </row>
    <row r="13276" spans="1:38" x14ac:dyDescent="0.45">
      <c r="A13276" s="17" t="s">
        <v>19229</v>
      </c>
      <c r="B13276" s="22">
        <v>3100400392180</v>
      </c>
      <c r="C13276" s="17" t="s">
        <v>19230</v>
      </c>
      <c r="D13276" s="17" t="s">
        <v>17558</v>
      </c>
      <c r="E13276" s="3">
        <v>7675</v>
      </c>
      <c r="F13276" s="3">
        <v>539</v>
      </c>
      <c r="G13276" s="7" t="s">
        <v>19231</v>
      </c>
      <c r="H13276" s="3" t="s">
        <v>42</v>
      </c>
      <c r="I13276" s="3">
        <v>12287</v>
      </c>
      <c r="J13276" s="3">
        <v>3</v>
      </c>
      <c r="K13276" s="3">
        <v>0</v>
      </c>
      <c r="L13276" s="72">
        <v>91</v>
      </c>
      <c r="M13276" s="29" t="s">
        <v>43</v>
      </c>
      <c r="N13276" s="30">
        <f>((J13276*400)+(K13276*100))+L13276</f>
        <v>1291</v>
      </c>
      <c r="O13276" s="30">
        <v>260</v>
      </c>
      <c r="P13276" s="30">
        <f>N13276*O13276</f>
        <v>335660</v>
      </c>
      <c r="AG13276" s="5">
        <f>IF(AND(AF13276="",P13276=""),0,IF((AF13276=""),P13276,IF((P13276=""),AF13276,AF13276+P13276)))</f>
        <v>335660</v>
      </c>
      <c r="AH13276" s="5">
        <f>IF( (AA13276=""),AG13276*1,AG13276*(AA13276/100) )</f>
        <v>335660</v>
      </c>
      <c r="AI13276" s="5">
        <v>0</v>
      </c>
      <c r="AJ13276" s="5">
        <f>IF((AI13276-AH13276) &gt; 1,0,IF((AI13276-AH13276)&lt;0,AH13276-AI13276,AI13276-AH13276))</f>
        <v>335660</v>
      </c>
      <c r="AK13276" s="5">
        <v>0.3</v>
      </c>
      <c r="AL13276" s="5">
        <f>AJ13276*(AK13276/100)</f>
        <v>1006.98</v>
      </c>
    </row>
    <row r="13277" spans="1:38" x14ac:dyDescent="0.45">
      <c r="O13277" s="30" t="s">
        <v>54</v>
      </c>
      <c r="P13277" s="30">
        <f>SUM(P13276:P13276)</f>
        <v>335660</v>
      </c>
      <c r="AH13277" s="5">
        <f>SUM(AH13276:AH13276)</f>
        <v>335660</v>
      </c>
      <c r="AJ13277" s="5">
        <f>SUM(AJ13276:AJ13276)</f>
        <v>335660</v>
      </c>
      <c r="AL13277" s="5">
        <f>SUM(AL13276:AL13276)</f>
        <v>1006.98</v>
      </c>
    </row>
    <row r="13278" spans="1:38" x14ac:dyDescent="0.45">
      <c r="A13278" s="17" t="s">
        <v>19232</v>
      </c>
      <c r="B13278" s="22">
        <v>3770400314175</v>
      </c>
      <c r="C13278" s="17" t="s">
        <v>19233</v>
      </c>
      <c r="D13278" s="17" t="s">
        <v>19234</v>
      </c>
      <c r="E13278" s="3">
        <v>7676</v>
      </c>
      <c r="F13278" s="3">
        <v>5936</v>
      </c>
      <c r="H13278" s="3" t="s">
        <v>42</v>
      </c>
      <c r="I13278" s="3">
        <v>11226</v>
      </c>
      <c r="J13278" s="3">
        <v>14</v>
      </c>
      <c r="K13278" s="3">
        <v>0</v>
      </c>
      <c r="L13278" s="72">
        <v>7</v>
      </c>
      <c r="M13278" s="29" t="s">
        <v>90</v>
      </c>
      <c r="N13278" s="30">
        <f>((J13278*400)+(K13278*100))+L13278</f>
        <v>5607</v>
      </c>
      <c r="O13278" s="30">
        <v>200</v>
      </c>
      <c r="P13278" s="30">
        <f>N13278*O13278</f>
        <v>1121400</v>
      </c>
      <c r="AG13278" s="5">
        <f>IF(AND(AF13278="",P13278=""),0,IF((AF13278=""),P13278,IF((P13278=""),AF13278,AF13278+P13278)))</f>
        <v>1121400</v>
      </c>
      <c r="AH13278" s="5">
        <f>IF( (AA13278=""),AG13278*1,AG13278*(AA13278/100) )</f>
        <v>1121400</v>
      </c>
      <c r="AI13278" s="5">
        <v>50000000</v>
      </c>
      <c r="AJ13278" s="5">
        <f>IF((AI13278-AH13278) &gt; 1,0,IF((AI13278-AH13278)&lt;0,AH13278-AI13278,AI13278-AH13278))</f>
        <v>0</v>
      </c>
      <c r="AK13278" s="5">
        <v>0.01</v>
      </c>
      <c r="AL13278" s="5">
        <f>AJ13278*(AK13278/100)</f>
        <v>0</v>
      </c>
    </row>
    <row r="13279" spans="1:38" x14ac:dyDescent="0.45">
      <c r="E13279" s="3">
        <v>7677</v>
      </c>
      <c r="F13279" s="3">
        <v>3317</v>
      </c>
      <c r="G13279" s="7" t="s">
        <v>19235</v>
      </c>
      <c r="H13279" s="3" t="s">
        <v>42</v>
      </c>
      <c r="I13279" s="3">
        <v>11227</v>
      </c>
      <c r="J13279" s="3">
        <v>2</v>
      </c>
      <c r="K13279" s="3">
        <v>1</v>
      </c>
      <c r="L13279" s="72">
        <v>37</v>
      </c>
      <c r="M13279" s="29" t="s">
        <v>90</v>
      </c>
      <c r="N13279" s="30">
        <f>((J13279*400)+(K13279*100))+L13279</f>
        <v>937</v>
      </c>
      <c r="O13279" s="30">
        <v>200</v>
      </c>
      <c r="P13279" s="30">
        <f>N13279*O13279</f>
        <v>187400</v>
      </c>
      <c r="Q13279" s="3">
        <v>1</v>
      </c>
      <c r="R13279" s="17" t="s">
        <v>6150</v>
      </c>
      <c r="S13279" s="26">
        <v>3770400035080</v>
      </c>
      <c r="T13279" s="17" t="s">
        <v>6151</v>
      </c>
      <c r="U13279" s="17" t="s">
        <v>19236</v>
      </c>
      <c r="W13279" s="3" t="s">
        <v>210</v>
      </c>
      <c r="X13279" s="3" t="s">
        <v>211</v>
      </c>
      <c r="Y13279" s="3" t="s">
        <v>212</v>
      </c>
      <c r="Z13279" s="5">
        <v>144</v>
      </c>
      <c r="AA13279" s="67">
        <v>100</v>
      </c>
      <c r="AB13279" s="5">
        <v>6900</v>
      </c>
      <c r="AC13279" s="5">
        <f>Z13279*AB13279</f>
        <v>993600</v>
      </c>
      <c r="AD13279" s="9">
        <v>5</v>
      </c>
      <c r="AE13279" s="9">
        <v>5</v>
      </c>
      <c r="AF13279" s="5">
        <f>(AC13279*(100-AE13279))/100</f>
        <v>943920</v>
      </c>
      <c r="AG13279" s="5">
        <f>IF(AND(AF13279="",P13279=""),0,IF((AF13279=""),P13279, IF( (P13279=""),AF13279,AF13279+P13279)))</f>
        <v>1131320</v>
      </c>
      <c r="AH13279" s="5">
        <f>IF( (AA13279=""),AG13279*1,AG13279*(AA13279/100) )</f>
        <v>1131320</v>
      </c>
      <c r="AI13279" s="5">
        <v>0</v>
      </c>
      <c r="AJ13279" s="5">
        <f>IF((AI13279-AH13279) &gt; 1,0,IF((AI13279-AH13279)&lt;0,AH13279-AI13279,AI13279-AH13279))</f>
        <v>1131320</v>
      </c>
      <c r="AK13279" s="5">
        <v>0.02</v>
      </c>
      <c r="AL13279" s="5">
        <f>AJ13279*(AK13279/100)</f>
        <v>226.26400000000001</v>
      </c>
    </row>
    <row r="13280" spans="1:38" x14ac:dyDescent="0.45">
      <c r="O13280" s="30" t="s">
        <v>54</v>
      </c>
      <c r="P13280" s="30">
        <f>SUM(P13278:P13279)</f>
        <v>1308800</v>
      </c>
      <c r="AH13280" s="5">
        <f>SUM(AH13278:AH13279)</f>
        <v>2252720</v>
      </c>
      <c r="AJ13280" s="5">
        <f>SUM(AJ13278:AJ13279)</f>
        <v>1131320</v>
      </c>
      <c r="AL13280" s="5">
        <f>SUM(AL13278:AL13279)</f>
        <v>226.26400000000001</v>
      </c>
    </row>
    <row r="13281" spans="1:38" x14ac:dyDescent="0.45">
      <c r="A13281" s="17" t="s">
        <v>19237</v>
      </c>
      <c r="B13281" s="22">
        <v>5710100036729</v>
      </c>
      <c r="C13281" s="17" t="s">
        <v>19238</v>
      </c>
      <c r="D13281" s="17" t="s">
        <v>19239</v>
      </c>
      <c r="E13281" s="3">
        <v>7678</v>
      </c>
      <c r="F13281" s="3">
        <v>6434</v>
      </c>
      <c r="H13281" s="3" t="s">
        <v>42</v>
      </c>
      <c r="I13281" s="3">
        <v>11674</v>
      </c>
      <c r="J13281" s="3">
        <v>8</v>
      </c>
      <c r="K13281" s="3">
        <v>0</v>
      </c>
      <c r="L13281" s="72">
        <v>74</v>
      </c>
      <c r="M13281" s="29" t="s">
        <v>90</v>
      </c>
      <c r="N13281" s="30">
        <f>((J13281*400)+(K13281*100))+L13281</f>
        <v>3274</v>
      </c>
      <c r="O13281" s="30">
        <v>310</v>
      </c>
      <c r="P13281" s="30">
        <f>N13281*O13281</f>
        <v>1014940</v>
      </c>
      <c r="AG13281" s="5">
        <f>IF(AND(AF13281="",P13281=""),0,IF((AF13281=""),P13281,IF((P13281=""),AF13281,AF13281+P13281)))</f>
        <v>1014940</v>
      </c>
      <c r="AH13281" s="5">
        <f>IF( (AA13281=""),AG13281*1,AG13281*(AA13281/100) )</f>
        <v>1014940</v>
      </c>
      <c r="AI13281" s="5">
        <v>50000000</v>
      </c>
      <c r="AJ13281" s="5">
        <f>IF((AI13281-AH13281) &gt; 1,0,IF((AI13281-AH13281)&lt;0,AH13281-AI13281,AI13281-AH13281))</f>
        <v>0</v>
      </c>
      <c r="AK13281" s="5">
        <v>0.01</v>
      </c>
      <c r="AL13281" s="5">
        <f>AJ13281*(AK13281/100)</f>
        <v>0</v>
      </c>
    </row>
    <row r="13282" spans="1:38" x14ac:dyDescent="0.45">
      <c r="E13282" s="3">
        <v>7679</v>
      </c>
      <c r="F13282" s="3">
        <v>6433</v>
      </c>
      <c r="H13282" s="3" t="s">
        <v>42</v>
      </c>
      <c r="I13282" s="3">
        <v>11730</v>
      </c>
      <c r="J13282" s="3">
        <v>2</v>
      </c>
      <c r="K13282" s="3">
        <v>0</v>
      </c>
      <c r="L13282" s="72">
        <v>96</v>
      </c>
      <c r="M13282" s="29" t="s">
        <v>90</v>
      </c>
      <c r="N13282" s="30">
        <f>((J13282*400)+(K13282*100))+L13282</f>
        <v>896</v>
      </c>
      <c r="O13282" s="30">
        <v>240</v>
      </c>
      <c r="P13282" s="30">
        <f>N13282*O13282</f>
        <v>215040</v>
      </c>
      <c r="AG13282" s="5">
        <f>IF(AND(AF13282="",P13282=""),0,IF((AF13282=""),P13282,IF((P13282=""),AF13282,AF13282+P13282)))</f>
        <v>215040</v>
      </c>
      <c r="AH13282" s="5">
        <f>IF( (AA13282=""),AG13282*1,AG13282*(AA13282/100) )</f>
        <v>215040</v>
      </c>
      <c r="AI13282" s="5">
        <v>0</v>
      </c>
      <c r="AJ13282" s="5">
        <f>IF((AI13282-AH13282) &gt; 1,0,IF((AI13282-AH13282)&lt;0,AH13282-AI13282,AI13282-AH13282))</f>
        <v>215040</v>
      </c>
      <c r="AK13282" s="5">
        <v>0.01</v>
      </c>
      <c r="AL13282" s="5">
        <f>AJ13282*(AK13282/100)</f>
        <v>21.504000000000001</v>
      </c>
    </row>
    <row r="13283" spans="1:38" x14ac:dyDescent="0.45">
      <c r="E13283" s="3">
        <v>7680</v>
      </c>
      <c r="F13283" s="3">
        <v>5642</v>
      </c>
      <c r="G13283" s="7" t="s">
        <v>19240</v>
      </c>
      <c r="H13283" s="3" t="s">
        <v>42</v>
      </c>
      <c r="I13283" s="3">
        <v>34265</v>
      </c>
      <c r="J13283" s="3">
        <v>1</v>
      </c>
      <c r="K13283" s="3">
        <v>0</v>
      </c>
      <c r="L13283" s="72">
        <v>5</v>
      </c>
      <c r="M13283" s="29" t="s">
        <v>90</v>
      </c>
      <c r="N13283" s="30">
        <f>((J13283*400)+(K13283*100))+L13283</f>
        <v>405</v>
      </c>
      <c r="O13283" s="30">
        <v>0</v>
      </c>
      <c r="P13283" s="30">
        <f>N13283*O13283</f>
        <v>0</v>
      </c>
      <c r="AG13283" s="5">
        <f>IF(AND(AF13283="",P13283=""),0,IF((AF13283=""),P13283,IF((P13283=""),AF13283,AF13283+P13283)))</f>
        <v>0</v>
      </c>
      <c r="AH13283" s="5">
        <f>IF( (AA13283=""),AG13283*1,AG13283*(AA13283/100) )</f>
        <v>0</v>
      </c>
      <c r="AI13283" s="5">
        <v>0</v>
      </c>
      <c r="AJ13283" s="5">
        <f>IF((AI13283-AH13283) &gt; 1,0,IF((AI13283-AH13283)&lt;0,AH13283-AI13283,AI13283-AH13283))</f>
        <v>0</v>
      </c>
      <c r="AK13283" s="5">
        <v>0.01</v>
      </c>
      <c r="AL13283" s="5">
        <f>AJ13283*(AK13283/100)</f>
        <v>0</v>
      </c>
    </row>
    <row r="13284" spans="1:38" x14ac:dyDescent="0.45">
      <c r="O13284" s="30" t="s">
        <v>54</v>
      </c>
      <c r="P13284" s="30">
        <f>SUM(P13281:P13283)</f>
        <v>1229980</v>
      </c>
      <c r="AH13284" s="5">
        <f>SUM(AH13281:AH13283)</f>
        <v>1229980</v>
      </c>
      <c r="AJ13284" s="5">
        <f>SUM(AJ13281:AJ13283)</f>
        <v>215040</v>
      </c>
      <c r="AL13284" s="5">
        <f>SUM(AL13281:AL13283)</f>
        <v>21.504000000000001</v>
      </c>
    </row>
    <row r="13285" spans="1:38" x14ac:dyDescent="0.45">
      <c r="A13285" s="17" t="s">
        <v>19241</v>
      </c>
      <c r="B13285" s="22">
        <v>3470400276055</v>
      </c>
      <c r="C13285" s="17" t="s">
        <v>19242</v>
      </c>
      <c r="D13285" s="17" t="s">
        <v>19243</v>
      </c>
      <c r="E13285" s="3">
        <v>7681</v>
      </c>
      <c r="F13285" s="3">
        <v>1231</v>
      </c>
      <c r="G13285" s="7" t="s">
        <v>19244</v>
      </c>
      <c r="H13285" s="3" t="s">
        <v>42</v>
      </c>
      <c r="I13285" s="3">
        <v>30014</v>
      </c>
      <c r="J13285" s="3">
        <v>0</v>
      </c>
      <c r="K13285" s="3">
        <v>1</v>
      </c>
      <c r="L13285" s="72">
        <v>37.799999999999997</v>
      </c>
      <c r="M13285" s="29" t="s">
        <v>90</v>
      </c>
      <c r="N13285" s="30">
        <f>((J13285*400)+(K13285*100))+L13285</f>
        <v>137.80000000000001</v>
      </c>
      <c r="O13285" s="30">
        <v>500</v>
      </c>
      <c r="P13285" s="30">
        <f>N13285*O13285</f>
        <v>68900</v>
      </c>
      <c r="AG13285" s="5">
        <f>IF(AND(AF13285="",P13285=""),0,IF((AF13285=""),P13285,IF((P13285=""),AF13285,AF13285+P13285)))</f>
        <v>68900</v>
      </c>
      <c r="AH13285" s="5">
        <f>IF( (AA13285=""),AG13285*1,AG13285*(AA13285/100) )</f>
        <v>68900</v>
      </c>
      <c r="AI13285" s="5">
        <v>50000000</v>
      </c>
      <c r="AJ13285" s="5">
        <f>IF((AI13285-AH13285) &gt; 1,0,IF((AI13285-AH13285)&lt;0,AH13285-AI13285,AI13285-AH13285))</f>
        <v>0</v>
      </c>
      <c r="AK13285" s="5">
        <v>0.01</v>
      </c>
      <c r="AL13285" s="5">
        <f>AJ13285*(AK13285/100)</f>
        <v>0</v>
      </c>
    </row>
    <row r="13286" spans="1:38" x14ac:dyDescent="0.45">
      <c r="O13286" s="30" t="s">
        <v>54</v>
      </c>
      <c r="P13286" s="30">
        <f>SUM(P13285:P13285)</f>
        <v>68900</v>
      </c>
      <c r="AH13286" s="5">
        <f>SUM(AH13285:AH13285)</f>
        <v>68900</v>
      </c>
      <c r="AJ13286" s="5">
        <f>SUM(AJ13285:AJ13285)</f>
        <v>0</v>
      </c>
      <c r="AL13286" s="5">
        <f>SUM(AL13285:AL13285)</f>
        <v>0</v>
      </c>
    </row>
    <row r="13287" spans="1:38" x14ac:dyDescent="0.45">
      <c r="A13287" s="17" t="s">
        <v>19245</v>
      </c>
      <c r="B13287" s="22">
        <v>3770400003439</v>
      </c>
      <c r="C13287" s="17" t="s">
        <v>19246</v>
      </c>
      <c r="D13287" s="17" t="s">
        <v>1681</v>
      </c>
      <c r="E13287" s="3">
        <v>7682</v>
      </c>
      <c r="F13287" s="3">
        <v>6054</v>
      </c>
      <c r="H13287" s="3" t="s">
        <v>42</v>
      </c>
      <c r="I13287" s="3">
        <v>1286</v>
      </c>
      <c r="J13287" s="3">
        <v>0</v>
      </c>
      <c r="K13287" s="3">
        <v>0</v>
      </c>
      <c r="L13287" s="72">
        <v>20</v>
      </c>
      <c r="M13287" s="29" t="s">
        <v>208</v>
      </c>
      <c r="N13287" s="30">
        <f>((J13287*400)+(K13287*100))+L13287</f>
        <v>20</v>
      </c>
      <c r="O13287" s="30">
        <v>3000</v>
      </c>
      <c r="P13287" s="30">
        <f>N13287*O13287</f>
        <v>60000</v>
      </c>
      <c r="AG13287" s="5">
        <f>IF(AND(AF13287="",P13287=""),0,IF((AF13287=""),P13287,IF((P13287=""),AF13287,AF13287+P13287)))</f>
        <v>60000</v>
      </c>
      <c r="AH13287" s="5">
        <f>IF( (AA13287=""),AG13287*1,AG13287*(AA13287/100) )</f>
        <v>60000</v>
      </c>
      <c r="AI13287" s="5">
        <v>0</v>
      </c>
      <c r="AJ13287" s="5">
        <f>IF((AI13287-AH13287) &gt; 1,0,IF((AI13287-AH13287)&lt;0,AH13287-AI13287,AI13287-AH13287))</f>
        <v>60000</v>
      </c>
      <c r="AK13287" s="5">
        <v>0.02</v>
      </c>
      <c r="AL13287" s="5">
        <f>AJ13287*(AK13287/100)</f>
        <v>12</v>
      </c>
    </row>
    <row r="13288" spans="1:38" x14ac:dyDescent="0.45">
      <c r="J13288" s="3">
        <v>0</v>
      </c>
      <c r="K13288" s="3">
        <v>0</v>
      </c>
      <c r="L13288" s="72">
        <v>98</v>
      </c>
      <c r="M13288" s="29" t="s">
        <v>90</v>
      </c>
      <c r="N13288" s="30">
        <f>((J13288*400)+(K13288*100))+L13288</f>
        <v>98</v>
      </c>
      <c r="O13288" s="30">
        <v>3000</v>
      </c>
      <c r="P13288" s="30">
        <f>N13288*O13288</f>
        <v>294000</v>
      </c>
      <c r="AG13288" s="5">
        <f>IF(AND(AF13288="",P13288=""),0,IF((AF13288=""),P13288,IF((P13288=""),AF13288,AF13288+P13288)))</f>
        <v>294000</v>
      </c>
      <c r="AH13288" s="5">
        <f>IF( (AA13288=""),AG13288*1,AG13288*(AA13288/100) )</f>
        <v>294000</v>
      </c>
      <c r="AI13288" s="5">
        <v>0</v>
      </c>
      <c r="AJ13288" s="5">
        <f>IF((AI13288-AH13288) &gt; 1,0,IF((AI13288-AH13288)&lt;0,AH13288-AI13288,AI13288-AH13288))</f>
        <v>294000</v>
      </c>
      <c r="AK13288" s="5">
        <v>0.01</v>
      </c>
      <c r="AL13288" s="5">
        <f>AJ13288*(AK13288/100)</f>
        <v>29.400000000000002</v>
      </c>
    </row>
    <row r="13289" spans="1:38" x14ac:dyDescent="0.45">
      <c r="E13289" s="3">
        <v>7683</v>
      </c>
      <c r="F13289" s="3">
        <v>2896</v>
      </c>
      <c r="G13289" s="7" t="s">
        <v>19247</v>
      </c>
      <c r="H13289" s="3" t="s">
        <v>42</v>
      </c>
      <c r="I13289" s="3">
        <v>2596</v>
      </c>
      <c r="J13289" s="3">
        <v>0</v>
      </c>
      <c r="K13289" s="3">
        <v>2</v>
      </c>
      <c r="L13289" s="72">
        <v>55</v>
      </c>
      <c r="M13289" s="29" t="s">
        <v>90</v>
      </c>
      <c r="N13289" s="30">
        <f>((J13289*400)+(K13289*100))+L13289</f>
        <v>255</v>
      </c>
      <c r="O13289" s="30">
        <v>2650</v>
      </c>
      <c r="P13289" s="30">
        <f>N13289*O13289</f>
        <v>675750</v>
      </c>
      <c r="AG13289" s="5">
        <f>IF(AND(AF13289="",P13289=""),0,IF((AF13289=""),P13289,IF((P13289=""),AF13289,AF13289+P13289)))</f>
        <v>675750</v>
      </c>
      <c r="AH13289" s="5">
        <f>IF( (AA13289=""),AG13289*1,AG13289*(AA13289/100) )</f>
        <v>675750</v>
      </c>
      <c r="AI13289" s="5">
        <v>0</v>
      </c>
      <c r="AJ13289" s="5">
        <f>IF((AI13289-AH13289) &gt; 1,0,IF((AI13289-AH13289)&lt;0,AH13289-AI13289,AI13289-AH13289))</f>
        <v>675750</v>
      </c>
      <c r="AK13289" s="5">
        <v>0.01</v>
      </c>
      <c r="AL13289" s="5">
        <f>AJ13289*(AK13289/100)</f>
        <v>67.575000000000003</v>
      </c>
    </row>
    <row r="13290" spans="1:38" x14ac:dyDescent="0.45">
      <c r="Q13290" s="74">
        <v>1</v>
      </c>
      <c r="R13290" s="17" t="s">
        <v>19245</v>
      </c>
      <c r="S13290" s="26">
        <v>3770400003439</v>
      </c>
      <c r="T13290" s="17" t="s">
        <v>19246</v>
      </c>
      <c r="U13290" s="17" t="s">
        <v>19248</v>
      </c>
      <c r="W13290" s="3" t="s">
        <v>210</v>
      </c>
      <c r="X13290" s="3" t="s">
        <v>211</v>
      </c>
      <c r="Y13290" s="3" t="s">
        <v>212</v>
      </c>
      <c r="Z13290" s="5">
        <v>80</v>
      </c>
      <c r="AA13290" s="67">
        <v>100</v>
      </c>
      <c r="AB13290" s="5">
        <v>6900</v>
      </c>
      <c r="AC13290" s="5">
        <f>Z13290*AB13290</f>
        <v>552000</v>
      </c>
      <c r="AD13290" s="9">
        <v>5</v>
      </c>
      <c r="AE13290" s="9">
        <v>5</v>
      </c>
      <c r="AF13290" s="5">
        <f>(AC13290*(100-AE13290))/100</f>
        <v>524400</v>
      </c>
      <c r="AG13290" s="5">
        <f>IF( (AF13290=""),0,SUM(AF13290:AF13290) )</f>
        <v>524400</v>
      </c>
      <c r="AH13290" s="5">
        <f>(AG13290/100)*(AA13290)</f>
        <v>524400</v>
      </c>
      <c r="AI13290" s="5">
        <v>0</v>
      </c>
      <c r="AJ13290" s="5">
        <f>IF((AI13290-AH13290) &gt; 1,0,IF((AI13290-AH13290)&lt;0,AH13290-AI13290,AI13290-AH13290))</f>
        <v>524400</v>
      </c>
      <c r="AK13290" s="5">
        <v>0.02</v>
      </c>
      <c r="AL13290" s="5">
        <f>AJ13290*(AK13290/100)</f>
        <v>104.88000000000001</v>
      </c>
    </row>
    <row r="13291" spans="1:38" x14ac:dyDescent="0.45">
      <c r="O13291" s="30" t="s">
        <v>54</v>
      </c>
      <c r="P13291" s="30">
        <f>SUM(P13287:P13290)</f>
        <v>1029750</v>
      </c>
      <c r="AH13291" s="5">
        <f>SUM(AH13287:AH13290)</f>
        <v>1554150</v>
      </c>
      <c r="AJ13291" s="5">
        <f>SUM(AJ13287:AJ13290)</f>
        <v>1554150</v>
      </c>
      <c r="AL13291" s="5">
        <f>SUM(AL13287:AL13290)</f>
        <v>213.85500000000002</v>
      </c>
    </row>
    <row r="13292" spans="1:38" x14ac:dyDescent="0.45">
      <c r="A13292" s="17" t="s">
        <v>19249</v>
      </c>
      <c r="B13292" s="22">
        <v>3900300028292</v>
      </c>
      <c r="C13292" s="17" t="s">
        <v>19250</v>
      </c>
      <c r="D13292" s="17" t="s">
        <v>19251</v>
      </c>
      <c r="E13292" s="3">
        <v>7684</v>
      </c>
      <c r="F13292" s="3">
        <v>6949</v>
      </c>
      <c r="G13292" s="7" t="s">
        <v>19252</v>
      </c>
      <c r="H13292" s="3" t="s">
        <v>42</v>
      </c>
      <c r="I13292" s="3">
        <v>19390</v>
      </c>
    </row>
    <row r="13293" spans="1:38" x14ac:dyDescent="0.45">
      <c r="O13293" s="30" t="s">
        <v>54</v>
      </c>
      <c r="P13293" s="30">
        <f>SUM(P13292:P13292)</f>
        <v>0</v>
      </c>
      <c r="AH13293" s="5">
        <f>SUM(AH13292:AH13292)</f>
        <v>0</v>
      </c>
      <c r="AJ13293" s="5">
        <f>SUM(AJ13292:AJ13292)</f>
        <v>0</v>
      </c>
      <c r="AL13293" s="5">
        <f>SUM(AL13292:AL13292)</f>
        <v>0</v>
      </c>
    </row>
    <row r="13294" spans="1:38" x14ac:dyDescent="0.45">
      <c r="A13294" s="17" t="s">
        <v>19253</v>
      </c>
      <c r="B13294" s="22">
        <v>3770400003820</v>
      </c>
      <c r="C13294" s="17" t="s">
        <v>19254</v>
      </c>
      <c r="D13294" s="17" t="s">
        <v>19255</v>
      </c>
      <c r="E13294" s="3">
        <v>7685</v>
      </c>
      <c r="F13294" s="3">
        <v>3603</v>
      </c>
      <c r="G13294" s="7" t="s">
        <v>19256</v>
      </c>
      <c r="H13294" s="3" t="s">
        <v>42</v>
      </c>
      <c r="I13294" s="3">
        <v>1180</v>
      </c>
      <c r="J13294" s="3">
        <v>0</v>
      </c>
      <c r="K13294" s="3">
        <v>3</v>
      </c>
      <c r="L13294" s="72">
        <v>97</v>
      </c>
      <c r="M13294" s="29" t="s">
        <v>90</v>
      </c>
      <c r="N13294" s="30">
        <f>((J13294*400)+(K13294*100))+L13294</f>
        <v>397</v>
      </c>
      <c r="O13294" s="30">
        <v>250</v>
      </c>
      <c r="P13294" s="30">
        <f>N13294*O13294</f>
        <v>99250</v>
      </c>
      <c r="AG13294" s="5">
        <f>IF(AND(AF13294="",P13294=""),0,IF((AF13294=""),P13294,IF((P13294=""),AF13294,AF13294+P13294)))</f>
        <v>99250</v>
      </c>
      <c r="AH13294" s="5">
        <f>IF( (AA13294=""),AG13294*1,AG13294*(AA13294/100) )</f>
        <v>99250</v>
      </c>
      <c r="AI13294" s="5">
        <v>50000000</v>
      </c>
      <c r="AJ13294" s="5">
        <f>IF((AI13294-AH13294) &gt; 1,0,IF((AI13294-AH13294)&lt;0,AH13294-AI13294,AI13294-AH13294))</f>
        <v>0</v>
      </c>
      <c r="AK13294" s="5">
        <v>0.01</v>
      </c>
      <c r="AL13294" s="5">
        <f>AJ13294*(AK13294/100)</f>
        <v>0</v>
      </c>
    </row>
    <row r="13295" spans="1:38" x14ac:dyDescent="0.45">
      <c r="E13295" s="3">
        <v>7686</v>
      </c>
      <c r="F13295" s="3">
        <v>9064</v>
      </c>
      <c r="G13295" s="7" t="s">
        <v>19257</v>
      </c>
      <c r="H13295" s="3" t="s">
        <v>42</v>
      </c>
      <c r="I13295" s="3">
        <v>1181</v>
      </c>
    </row>
    <row r="13296" spans="1:38" x14ac:dyDescent="0.45">
      <c r="E13296" s="3">
        <v>7687</v>
      </c>
      <c r="F13296" s="3">
        <v>3602</v>
      </c>
      <c r="G13296" s="7" t="s">
        <v>19258</v>
      </c>
      <c r="H13296" s="3" t="s">
        <v>42</v>
      </c>
      <c r="I13296" s="3">
        <v>1182</v>
      </c>
      <c r="J13296" s="3">
        <v>1</v>
      </c>
      <c r="K13296" s="3">
        <v>0</v>
      </c>
      <c r="L13296" s="72">
        <v>12</v>
      </c>
      <c r="M13296" s="29" t="s">
        <v>90</v>
      </c>
      <c r="N13296" s="30">
        <f>((J13296*400)+(K13296*100))+L13296</f>
        <v>412</v>
      </c>
      <c r="O13296" s="30">
        <v>250</v>
      </c>
      <c r="P13296" s="30">
        <f>N13296*O13296</f>
        <v>103000</v>
      </c>
      <c r="AG13296" s="5">
        <f>IF(AND(AF13296="",P13296=""),0,IF((AF13296=""),P13296,IF((P13296=""),AF13296,AF13296+P13296)))</f>
        <v>103000</v>
      </c>
      <c r="AH13296" s="5">
        <f>IF( (AA13296=""),AG13296*1,AG13296*(AA13296/100) )</f>
        <v>103000</v>
      </c>
      <c r="AI13296" s="5">
        <v>0</v>
      </c>
      <c r="AJ13296" s="5">
        <f>IF((AI13296-AH13296) &gt; 1,0,IF((AI13296-AH13296)&lt;0,AH13296-AI13296,AI13296-AH13296))</f>
        <v>103000</v>
      </c>
      <c r="AK13296" s="5">
        <v>0.01</v>
      </c>
      <c r="AL13296" s="5">
        <f>AJ13296*(AK13296/100)</f>
        <v>10.3</v>
      </c>
    </row>
    <row r="13297" spans="1:38" x14ac:dyDescent="0.45">
      <c r="E13297" s="3">
        <v>7688</v>
      </c>
      <c r="F13297" s="3">
        <v>3600</v>
      </c>
      <c r="G13297" s="7" t="s">
        <v>19259</v>
      </c>
      <c r="H13297" s="3" t="s">
        <v>42</v>
      </c>
      <c r="I13297" s="3">
        <v>1185</v>
      </c>
      <c r="J13297" s="3">
        <v>1</v>
      </c>
      <c r="K13297" s="3">
        <v>0</v>
      </c>
      <c r="L13297" s="72">
        <v>5</v>
      </c>
      <c r="M13297" s="29" t="s">
        <v>90</v>
      </c>
      <c r="N13297" s="30">
        <f>((J13297*400)+(K13297*100))+L13297</f>
        <v>405</v>
      </c>
      <c r="O13297" s="30">
        <v>750</v>
      </c>
      <c r="P13297" s="30">
        <f>N13297*O13297</f>
        <v>303750</v>
      </c>
      <c r="AG13297" s="5">
        <f>IF(AND(AF13297="",P13297=""),0,IF((AF13297=""),P13297,IF((P13297=""),AF13297,AF13297+P13297)))</f>
        <v>303750</v>
      </c>
      <c r="AH13297" s="5">
        <f>IF( (AA13297=""),AG13297*1,AG13297*(AA13297/100) )</f>
        <v>303750</v>
      </c>
      <c r="AI13297" s="5">
        <v>0</v>
      </c>
      <c r="AJ13297" s="5">
        <f>IF((AI13297-AH13297) &gt; 1,0,IF((AI13297-AH13297)&lt;0,AH13297-AI13297,AI13297-AH13297))</f>
        <v>303750</v>
      </c>
      <c r="AK13297" s="5">
        <v>0.01</v>
      </c>
      <c r="AL13297" s="5">
        <f>AJ13297*(AK13297/100)</f>
        <v>30.375</v>
      </c>
    </row>
    <row r="13298" spans="1:38" x14ac:dyDescent="0.45">
      <c r="O13298" s="30" t="s">
        <v>54</v>
      </c>
      <c r="P13298" s="30">
        <f>SUM(P13294:P13297)</f>
        <v>506000</v>
      </c>
      <c r="AH13298" s="5">
        <f>SUM(AH13294:AH13297)</f>
        <v>506000</v>
      </c>
      <c r="AJ13298" s="5">
        <f>SUM(AJ13294:AJ13297)</f>
        <v>406750</v>
      </c>
      <c r="AL13298" s="5">
        <f>SUM(AL13294:AL13297)</f>
        <v>40.674999999999997</v>
      </c>
    </row>
    <row r="13299" spans="1:38" x14ac:dyDescent="0.45">
      <c r="A13299" s="17" t="s">
        <v>19260</v>
      </c>
      <c r="B13299" s="22">
        <v>3770400080042</v>
      </c>
      <c r="C13299" s="17" t="s">
        <v>19261</v>
      </c>
      <c r="D13299" s="17" t="s">
        <v>19262</v>
      </c>
      <c r="E13299" s="3">
        <v>7689</v>
      </c>
      <c r="F13299" s="3">
        <v>960</v>
      </c>
      <c r="G13299" s="7" t="s">
        <v>19263</v>
      </c>
      <c r="H13299" s="3" t="s">
        <v>42</v>
      </c>
      <c r="I13299" s="3">
        <v>2566</v>
      </c>
      <c r="J13299" s="3">
        <v>0</v>
      </c>
      <c r="K13299" s="3">
        <v>0</v>
      </c>
      <c r="L13299" s="72">
        <v>36</v>
      </c>
      <c r="M13299" s="29" t="s">
        <v>43</v>
      </c>
      <c r="N13299" s="30">
        <f>((J13299*400)+(K13299*100))+L13299</f>
        <v>36</v>
      </c>
      <c r="O13299" s="30">
        <v>500</v>
      </c>
      <c r="P13299" s="30">
        <f>N13299*O13299</f>
        <v>18000</v>
      </c>
      <c r="AG13299" s="5">
        <f>IF(AND(AF13299="",P13299=""),0,IF((AF13299=""),P13299,IF((P13299=""),AF13299,AF13299+P13299)))</f>
        <v>18000</v>
      </c>
      <c r="AH13299" s="5">
        <f>IF( (AA13299=""),AG13299*1,AG13299*(AA13299/100) )</f>
        <v>18000</v>
      </c>
      <c r="AI13299" s="5">
        <v>0</v>
      </c>
      <c r="AJ13299" s="5">
        <f>IF((AI13299-AH13299) &gt; 1,0,IF((AI13299-AH13299)&lt;0,AH13299-AI13299,AI13299-AH13299))</f>
        <v>18000</v>
      </c>
      <c r="AK13299" s="5">
        <v>0.3</v>
      </c>
      <c r="AL13299" s="5">
        <f>AJ13299*(AK13299/100)</f>
        <v>54</v>
      </c>
    </row>
    <row r="13300" spans="1:38" x14ac:dyDescent="0.45">
      <c r="O13300" s="30" t="s">
        <v>54</v>
      </c>
      <c r="P13300" s="30">
        <f>SUM(P13299:P13299)</f>
        <v>18000</v>
      </c>
      <c r="AH13300" s="5">
        <f>SUM(AH13299:AH13299)</f>
        <v>18000</v>
      </c>
      <c r="AJ13300" s="5">
        <f>SUM(AJ13299:AJ13299)</f>
        <v>18000</v>
      </c>
      <c r="AL13300" s="5">
        <f>SUM(AL13299:AL13299)</f>
        <v>54</v>
      </c>
    </row>
    <row r="13301" spans="1:38" x14ac:dyDescent="0.45">
      <c r="A13301" s="17" t="s">
        <v>19264</v>
      </c>
      <c r="B13301" s="22">
        <v>5770400001505</v>
      </c>
      <c r="C13301" s="17" t="s">
        <v>19265</v>
      </c>
      <c r="D13301" s="17" t="s">
        <v>19266</v>
      </c>
      <c r="E13301" s="3">
        <v>7690</v>
      </c>
      <c r="F13301" s="3">
        <v>9622</v>
      </c>
      <c r="G13301" s="7" t="s">
        <v>19267</v>
      </c>
      <c r="H13301" s="3" t="s">
        <v>42</v>
      </c>
      <c r="I13301" s="3">
        <v>13306</v>
      </c>
    </row>
    <row r="13302" spans="1:38" x14ac:dyDescent="0.45">
      <c r="O13302" s="30" t="s">
        <v>54</v>
      </c>
      <c r="P13302" s="30">
        <f>SUM(P13301:P13301)</f>
        <v>0</v>
      </c>
      <c r="AH13302" s="5">
        <f>SUM(AH13301:AH13301)</f>
        <v>0</v>
      </c>
      <c r="AJ13302" s="5">
        <f>SUM(AJ13301:AJ13301)</f>
        <v>0</v>
      </c>
      <c r="AL13302" s="5">
        <f>SUM(AL13301:AL13301)</f>
        <v>0</v>
      </c>
    </row>
    <row r="13303" spans="1:38" x14ac:dyDescent="0.45">
      <c r="A13303" s="17" t="s">
        <v>19268</v>
      </c>
      <c r="B13303" s="22">
        <v>3209600069177</v>
      </c>
      <c r="C13303" s="17" t="s">
        <v>19269</v>
      </c>
      <c r="D13303" s="17" t="s">
        <v>19270</v>
      </c>
      <c r="E13303" s="3">
        <v>7691</v>
      </c>
      <c r="F13303" s="3">
        <v>8419</v>
      </c>
      <c r="G13303" s="7" t="s">
        <v>19271</v>
      </c>
      <c r="H13303" s="3" t="s">
        <v>42</v>
      </c>
      <c r="I13303" s="3">
        <v>23380</v>
      </c>
    </row>
    <row r="13304" spans="1:38" x14ac:dyDescent="0.45">
      <c r="O13304" s="30" t="s">
        <v>54</v>
      </c>
      <c r="P13304" s="30">
        <f>SUM(P13303:P13303)</f>
        <v>0</v>
      </c>
      <c r="AH13304" s="5">
        <f>SUM(AH13303:AH13303)</f>
        <v>0</v>
      </c>
      <c r="AJ13304" s="5">
        <f>SUM(AJ13303:AJ13303)</f>
        <v>0</v>
      </c>
      <c r="AL13304" s="5">
        <f>SUM(AL13303:AL13303)</f>
        <v>0</v>
      </c>
    </row>
    <row r="13305" spans="1:38" x14ac:dyDescent="0.45">
      <c r="A13305" s="17" t="s">
        <v>19272</v>
      </c>
      <c r="B13305" s="22">
        <v>3101500691228</v>
      </c>
      <c r="C13305" s="17" t="s">
        <v>19273</v>
      </c>
      <c r="D13305" s="17" t="s">
        <v>19274</v>
      </c>
      <c r="E13305" s="3">
        <v>7692</v>
      </c>
      <c r="F13305" s="3">
        <v>9801</v>
      </c>
      <c r="G13305" s="7" t="s">
        <v>19275</v>
      </c>
      <c r="H13305" s="3" t="s">
        <v>42</v>
      </c>
      <c r="I13305" s="3">
        <v>6266</v>
      </c>
    </row>
    <row r="13306" spans="1:38" x14ac:dyDescent="0.45">
      <c r="O13306" s="30" t="s">
        <v>54</v>
      </c>
      <c r="P13306" s="30">
        <f>SUM(P13305:P13305)</f>
        <v>0</v>
      </c>
      <c r="AH13306" s="5">
        <f>SUM(AH13305:AH13305)</f>
        <v>0</v>
      </c>
      <c r="AJ13306" s="5">
        <f>SUM(AJ13305:AJ13305)</f>
        <v>0</v>
      </c>
      <c r="AL13306" s="5">
        <f>SUM(AL13305:AL13305)</f>
        <v>0</v>
      </c>
    </row>
    <row r="13307" spans="1:38" x14ac:dyDescent="0.45">
      <c r="A13307" s="17" t="s">
        <v>19276</v>
      </c>
      <c r="B13307" s="22">
        <v>3760600433879</v>
      </c>
      <c r="C13307" s="17" t="s">
        <v>19277</v>
      </c>
      <c r="D13307" s="17" t="s">
        <v>19278</v>
      </c>
      <c r="E13307" s="3">
        <v>7693</v>
      </c>
      <c r="F13307" s="3">
        <v>1008</v>
      </c>
      <c r="G13307" s="7" t="s">
        <v>19279</v>
      </c>
      <c r="H13307" s="3" t="s">
        <v>42</v>
      </c>
      <c r="I13307" s="3">
        <v>9032</v>
      </c>
      <c r="J13307" s="3">
        <v>0</v>
      </c>
      <c r="K13307" s="3">
        <v>0</v>
      </c>
      <c r="L13307" s="72">
        <v>27</v>
      </c>
      <c r="M13307" s="29" t="s">
        <v>43</v>
      </c>
      <c r="N13307" s="30">
        <f>((J13307*400)+(K13307*100))+L13307</f>
        <v>27</v>
      </c>
      <c r="O13307" s="30">
        <v>5500</v>
      </c>
      <c r="P13307" s="30">
        <f>N13307*O13307</f>
        <v>148500</v>
      </c>
      <c r="AG13307" s="5">
        <f>IF(AND(AF13307="",P13307=""),0,IF((AF13307=""),P13307,IF((P13307=""),AF13307,AF13307+P13307)))</f>
        <v>148500</v>
      </c>
      <c r="AH13307" s="5">
        <f>IF( (AA13307=""),AG13307*1,AG13307*(AA13307/100) )</f>
        <v>148500</v>
      </c>
      <c r="AI13307" s="5">
        <v>0</v>
      </c>
      <c r="AJ13307" s="5">
        <f>IF((AI13307-AH13307) &gt; 1,0,IF((AI13307-AH13307)&lt;0,AH13307-AI13307,AI13307-AH13307))</f>
        <v>148500</v>
      </c>
      <c r="AK13307" s="5">
        <v>0.3</v>
      </c>
      <c r="AL13307" s="5">
        <f>AJ13307*(AK13307/100)</f>
        <v>445.5</v>
      </c>
    </row>
    <row r="13308" spans="1:38" x14ac:dyDescent="0.45">
      <c r="O13308" s="30" t="s">
        <v>54</v>
      </c>
      <c r="P13308" s="30">
        <f>SUM(P13307:P13307)</f>
        <v>148500</v>
      </c>
      <c r="AH13308" s="5">
        <f>SUM(AH13307:AH13307)</f>
        <v>148500</v>
      </c>
      <c r="AJ13308" s="5">
        <f>SUM(AJ13307:AJ13307)</f>
        <v>148500</v>
      </c>
      <c r="AL13308" s="5">
        <f>SUM(AL13307:AL13307)</f>
        <v>445.5</v>
      </c>
    </row>
    <row r="13309" spans="1:38" x14ac:dyDescent="0.45">
      <c r="A13309" s="17" t="s">
        <v>19280</v>
      </c>
      <c r="B13309" s="22">
        <v>1770400142441</v>
      </c>
      <c r="C13309" s="17" t="s">
        <v>19281</v>
      </c>
      <c r="D13309" s="17" t="s">
        <v>19282</v>
      </c>
      <c r="E13309" s="3">
        <v>7694</v>
      </c>
      <c r="F13309" s="3">
        <v>1902</v>
      </c>
      <c r="G13309" s="7" t="s">
        <v>19283</v>
      </c>
      <c r="H13309" s="3" t="s">
        <v>42</v>
      </c>
      <c r="I13309" s="3">
        <v>32861</v>
      </c>
      <c r="J13309" s="3">
        <v>0</v>
      </c>
      <c r="K13309" s="3">
        <v>2</v>
      </c>
      <c r="L13309" s="72">
        <v>28</v>
      </c>
      <c r="M13309" s="29" t="s">
        <v>90</v>
      </c>
      <c r="N13309" s="30">
        <f>((J13309*400)+(K13309*100))+L13309</f>
        <v>228</v>
      </c>
      <c r="O13309" s="30">
        <v>150</v>
      </c>
      <c r="P13309" s="30">
        <f>N13309*O13309</f>
        <v>34200</v>
      </c>
      <c r="AG13309" s="5">
        <f>IF(AND(AF13309="",P13309=""),0,IF((AF13309=""),P13309,IF((P13309=""),AF13309,AF13309+P13309)))</f>
        <v>34200</v>
      </c>
      <c r="AH13309" s="5">
        <f>IF( (AA13309=""),AG13309*1,AG13309*(AA13309/100) )</f>
        <v>34200</v>
      </c>
      <c r="AI13309" s="5">
        <v>50000000</v>
      </c>
      <c r="AJ13309" s="5">
        <f>IF((AI13309-AH13309) &gt; 1,0,IF((AI13309-AH13309)&lt;0,AH13309-AI13309,AI13309-AH13309))</f>
        <v>0</v>
      </c>
      <c r="AK13309" s="5">
        <v>0.01</v>
      </c>
      <c r="AL13309" s="5">
        <f>AJ13309*(AK13309/100)</f>
        <v>0</v>
      </c>
    </row>
    <row r="13310" spans="1:38" x14ac:dyDescent="0.45">
      <c r="O13310" s="30" t="s">
        <v>54</v>
      </c>
      <c r="P13310" s="30">
        <f>SUM(P13309:P13309)</f>
        <v>34200</v>
      </c>
      <c r="AH13310" s="5">
        <f>SUM(AH13309:AH13309)</f>
        <v>34200</v>
      </c>
      <c r="AJ13310" s="5">
        <f>SUM(AJ13309:AJ13309)</f>
        <v>0</v>
      </c>
      <c r="AL13310" s="5">
        <f>SUM(AL13309:AL13309)</f>
        <v>0</v>
      </c>
    </row>
    <row r="13311" spans="1:38" x14ac:dyDescent="0.45">
      <c r="A13311" s="17" t="s">
        <v>19284</v>
      </c>
      <c r="B13311" s="22">
        <v>3920400448412</v>
      </c>
      <c r="C13311" s="17" t="s">
        <v>19285</v>
      </c>
      <c r="D13311" s="17" t="s">
        <v>19286</v>
      </c>
      <c r="E13311" s="3">
        <v>7695</v>
      </c>
      <c r="F13311" s="3">
        <v>1302</v>
      </c>
      <c r="G13311" s="7" t="s">
        <v>19287</v>
      </c>
      <c r="H13311" s="3" t="s">
        <v>42</v>
      </c>
      <c r="I13311" s="3">
        <v>4485</v>
      </c>
      <c r="J13311" s="3">
        <v>0</v>
      </c>
      <c r="K13311" s="3">
        <v>1</v>
      </c>
      <c r="L13311" s="72">
        <v>1</v>
      </c>
      <c r="M13311" s="29" t="s">
        <v>43</v>
      </c>
      <c r="N13311" s="30">
        <f>((J13311*400)+(K13311*100))+L13311</f>
        <v>101</v>
      </c>
      <c r="O13311" s="30">
        <v>3000</v>
      </c>
      <c r="P13311" s="30">
        <f>N13311*O13311</f>
        <v>303000</v>
      </c>
      <c r="AG13311" s="5">
        <f>IF(AND(AF13311="",P13311=""),0,IF((AF13311=""),P13311,IF((P13311=""),AF13311,AF13311+P13311)))</f>
        <v>303000</v>
      </c>
      <c r="AH13311" s="5">
        <f>IF( (AA13311=""),AG13311*1,AG13311*(AA13311/100) )</f>
        <v>303000</v>
      </c>
      <c r="AI13311" s="5">
        <v>0</v>
      </c>
      <c r="AJ13311" s="5">
        <f>IF((AI13311-AH13311) &gt; 1,0,IF((AI13311-AH13311)&lt;0,AH13311-AI13311,AI13311-AH13311))</f>
        <v>303000</v>
      </c>
      <c r="AK13311" s="5">
        <v>0.3</v>
      </c>
      <c r="AL13311" s="5">
        <f>AJ13311*(AK13311/100)</f>
        <v>909</v>
      </c>
    </row>
    <row r="13312" spans="1:38" x14ac:dyDescent="0.45">
      <c r="O13312" s="30" t="s">
        <v>54</v>
      </c>
      <c r="P13312" s="30">
        <f>SUM(P13311:P13311)</f>
        <v>303000</v>
      </c>
      <c r="AH13312" s="5">
        <f>SUM(AH13311:AH13311)</f>
        <v>303000</v>
      </c>
      <c r="AJ13312" s="5">
        <f>SUM(AJ13311:AJ13311)</f>
        <v>303000</v>
      </c>
      <c r="AL13312" s="5">
        <f>SUM(AL13311:AL13311)</f>
        <v>909</v>
      </c>
    </row>
    <row r="13313" spans="1:38" x14ac:dyDescent="0.45">
      <c r="A13313" s="17" t="s">
        <v>19288</v>
      </c>
      <c r="B13313" s="22">
        <v>3102000420676</v>
      </c>
      <c r="C13313" s="17" t="s">
        <v>19289</v>
      </c>
      <c r="D13313" s="17" t="s">
        <v>19290</v>
      </c>
      <c r="E13313" s="3">
        <v>7696</v>
      </c>
      <c r="F13313" s="3">
        <v>7439</v>
      </c>
      <c r="G13313" s="7" t="s">
        <v>19291</v>
      </c>
      <c r="H13313" s="3" t="s">
        <v>42</v>
      </c>
      <c r="I13313" s="3">
        <v>10585</v>
      </c>
    </row>
    <row r="13314" spans="1:38" x14ac:dyDescent="0.45">
      <c r="O13314" s="30" t="s">
        <v>54</v>
      </c>
      <c r="P13314" s="30">
        <f>SUM(P13313:P13313)</f>
        <v>0</v>
      </c>
      <c r="AH13314" s="5">
        <f>SUM(AH13313:AH13313)</f>
        <v>0</v>
      </c>
      <c r="AJ13314" s="5">
        <f>SUM(AJ13313:AJ13313)</f>
        <v>0</v>
      </c>
      <c r="AL13314" s="5">
        <f>SUM(AL13313:AL13313)</f>
        <v>0</v>
      </c>
    </row>
    <row r="13315" spans="1:38" x14ac:dyDescent="0.45">
      <c r="A13315" s="17" t="s">
        <v>19292</v>
      </c>
      <c r="B13315" s="22">
        <v>3820600148081</v>
      </c>
      <c r="C13315" s="17" t="s">
        <v>19293</v>
      </c>
      <c r="D13315" s="17" t="s">
        <v>19294</v>
      </c>
      <c r="E13315" s="3">
        <v>7697</v>
      </c>
      <c r="F13315" s="3">
        <v>7877</v>
      </c>
      <c r="G13315" s="7" t="s">
        <v>19295</v>
      </c>
      <c r="H13315" s="3" t="s">
        <v>42</v>
      </c>
      <c r="I13315" s="3">
        <v>11564</v>
      </c>
    </row>
    <row r="13316" spans="1:38" x14ac:dyDescent="0.45">
      <c r="E13316" s="3">
        <v>7698</v>
      </c>
      <c r="F13316" s="3">
        <v>9613</v>
      </c>
      <c r="G13316" s="7" t="s">
        <v>19296</v>
      </c>
      <c r="H13316" s="3" t="s">
        <v>42</v>
      </c>
      <c r="I13316" s="3">
        <v>11565</v>
      </c>
    </row>
    <row r="13317" spans="1:38" x14ac:dyDescent="0.45">
      <c r="O13317" s="30" t="s">
        <v>54</v>
      </c>
      <c r="P13317" s="30">
        <f>SUM(P13315:P13316)</f>
        <v>0</v>
      </c>
      <c r="AH13317" s="5">
        <f>SUM(AH13315:AH13316)</f>
        <v>0</v>
      </c>
      <c r="AJ13317" s="5">
        <f>SUM(AJ13315:AJ13316)</f>
        <v>0</v>
      </c>
      <c r="AL13317" s="5">
        <f>SUM(AL13315:AL13316)</f>
        <v>0</v>
      </c>
    </row>
    <row r="13318" spans="1:38" x14ac:dyDescent="0.45">
      <c r="A13318" s="17" t="s">
        <v>19297</v>
      </c>
      <c r="B13318" s="22">
        <v>3770400035052</v>
      </c>
      <c r="C13318" s="17" t="s">
        <v>19298</v>
      </c>
      <c r="D13318" s="17" t="s">
        <v>2890</v>
      </c>
      <c r="E13318" s="3">
        <v>7699</v>
      </c>
      <c r="F13318" s="3">
        <v>9785</v>
      </c>
      <c r="G13318" s="7" t="s">
        <v>19299</v>
      </c>
      <c r="H13318" s="3" t="s">
        <v>42</v>
      </c>
      <c r="I13318" s="3">
        <v>13017</v>
      </c>
    </row>
    <row r="13319" spans="1:38" x14ac:dyDescent="0.45">
      <c r="E13319" s="3">
        <v>7700</v>
      </c>
      <c r="F13319" s="3">
        <v>8956</v>
      </c>
      <c r="G13319" s="7" t="s">
        <v>19300</v>
      </c>
      <c r="H13319" s="3" t="s">
        <v>42</v>
      </c>
      <c r="I13319" s="3">
        <v>13844</v>
      </c>
    </row>
    <row r="13320" spans="1:38" x14ac:dyDescent="0.45">
      <c r="O13320" s="30" t="s">
        <v>54</v>
      </c>
      <c r="P13320" s="30">
        <f>SUM(P13318:P13319)</f>
        <v>0</v>
      </c>
      <c r="AH13320" s="5">
        <f>SUM(AH13318:AH13319)</f>
        <v>0</v>
      </c>
      <c r="AJ13320" s="5">
        <f>SUM(AJ13318:AJ13319)</f>
        <v>0</v>
      </c>
      <c r="AL13320" s="5">
        <f>SUM(AL13318:AL13319)</f>
        <v>0</v>
      </c>
    </row>
    <row r="13321" spans="1:38" x14ac:dyDescent="0.45">
      <c r="A13321" s="17" t="s">
        <v>19301</v>
      </c>
      <c r="B13321" s="22">
        <v>3800800845444</v>
      </c>
      <c r="C13321" s="17" t="s">
        <v>19302</v>
      </c>
      <c r="D13321" s="17" t="s">
        <v>19303</v>
      </c>
      <c r="E13321" s="3">
        <v>7701</v>
      </c>
      <c r="F13321" s="3">
        <v>5923</v>
      </c>
      <c r="H13321" s="3" t="s">
        <v>42</v>
      </c>
      <c r="I13321" s="3">
        <v>13939</v>
      </c>
      <c r="J13321" s="3">
        <v>0</v>
      </c>
      <c r="K13321" s="3">
        <v>2</v>
      </c>
      <c r="L13321" s="72">
        <v>68</v>
      </c>
      <c r="M13321" s="29" t="s">
        <v>90</v>
      </c>
      <c r="N13321" s="30">
        <f>((J13321*400)+(K13321*100))+L13321</f>
        <v>268</v>
      </c>
      <c r="O13321" s="30">
        <v>260</v>
      </c>
      <c r="P13321" s="30">
        <f>N13321*O13321</f>
        <v>69680</v>
      </c>
      <c r="AG13321" s="5">
        <f>IF(AND(AF13321="",P13321=""),0,IF((AF13321=""),P13321,IF((P13321=""),AF13321,AF13321+P13321)))</f>
        <v>69680</v>
      </c>
      <c r="AH13321" s="5">
        <f>IF( (AA13321=""),AG13321*1,AG13321*(AA13321/100) )</f>
        <v>69680</v>
      </c>
      <c r="AI13321" s="5">
        <v>50000000</v>
      </c>
      <c r="AJ13321" s="5">
        <f>IF((AI13321-AH13321) &gt; 1,0,IF((AI13321-AH13321)&lt;0,AH13321-AI13321,AI13321-AH13321))</f>
        <v>0</v>
      </c>
      <c r="AK13321" s="5">
        <v>0.01</v>
      </c>
      <c r="AL13321" s="5">
        <f>AJ13321*(AK13321/100)</f>
        <v>0</v>
      </c>
    </row>
    <row r="13322" spans="1:38" x14ac:dyDescent="0.45">
      <c r="O13322" s="30" t="s">
        <v>54</v>
      </c>
      <c r="P13322" s="30">
        <f>SUM(P13321:P13321)</f>
        <v>69680</v>
      </c>
      <c r="AH13322" s="5">
        <f>SUM(AH13321:AH13321)</f>
        <v>69680</v>
      </c>
      <c r="AJ13322" s="5">
        <f>SUM(AJ13321:AJ13321)</f>
        <v>0</v>
      </c>
      <c r="AL13322" s="5">
        <f>SUM(AL13321:AL13321)</f>
        <v>0</v>
      </c>
    </row>
    <row r="13323" spans="1:38" x14ac:dyDescent="0.45">
      <c r="A13323" s="17" t="s">
        <v>19297</v>
      </c>
      <c r="B13323" s="22">
        <v>3770400035052</v>
      </c>
      <c r="C13323" s="17" t="s">
        <v>19298</v>
      </c>
      <c r="D13323" s="17" t="s">
        <v>2890</v>
      </c>
      <c r="E13323" s="3">
        <v>7702</v>
      </c>
      <c r="F13323" s="3">
        <v>9217</v>
      </c>
      <c r="G13323" s="7" t="s">
        <v>19304</v>
      </c>
      <c r="H13323" s="3" t="s">
        <v>42</v>
      </c>
      <c r="I13323" s="3">
        <v>14589</v>
      </c>
    </row>
    <row r="13324" spans="1:38" x14ac:dyDescent="0.45">
      <c r="O13324" s="30" t="s">
        <v>54</v>
      </c>
      <c r="P13324" s="30">
        <f>SUM(P13323:P13323)</f>
        <v>0</v>
      </c>
      <c r="AH13324" s="5">
        <f>SUM(AH13323:AH13323)</f>
        <v>0</v>
      </c>
      <c r="AJ13324" s="5">
        <f>SUM(AJ13323:AJ13323)</f>
        <v>0</v>
      </c>
      <c r="AL13324" s="5">
        <f>SUM(AL13323:AL13323)</f>
        <v>0</v>
      </c>
    </row>
    <row r="13325" spans="1:38" x14ac:dyDescent="0.45">
      <c r="A13325" s="17" t="s">
        <v>19288</v>
      </c>
      <c r="B13325" s="22">
        <v>3102000420676</v>
      </c>
      <c r="C13325" s="17" t="s">
        <v>19289</v>
      </c>
      <c r="D13325" s="17" t="s">
        <v>19290</v>
      </c>
      <c r="E13325" s="3">
        <v>7703</v>
      </c>
      <c r="F13325" s="3">
        <v>304</v>
      </c>
      <c r="G13325" s="7" t="s">
        <v>19305</v>
      </c>
      <c r="H13325" s="3" t="s">
        <v>42</v>
      </c>
      <c r="I13325" s="3">
        <v>15594</v>
      </c>
      <c r="J13325" s="3">
        <v>14</v>
      </c>
      <c r="K13325" s="3">
        <v>0</v>
      </c>
      <c r="L13325" s="72">
        <v>45</v>
      </c>
      <c r="M13325" s="29" t="s">
        <v>43</v>
      </c>
      <c r="N13325" s="30">
        <f>((J13325*400)+(K13325*100))+L13325</f>
        <v>5645</v>
      </c>
      <c r="O13325" s="30">
        <v>150</v>
      </c>
      <c r="P13325" s="30">
        <f>N13325*O13325</f>
        <v>846750</v>
      </c>
      <c r="AG13325" s="5">
        <f>IF(AND(AF13325="",P13325=""),0,IF((AF13325=""),P13325,IF((P13325=""),AF13325,AF13325+P13325)))</f>
        <v>846750</v>
      </c>
      <c r="AH13325" s="5">
        <f>IF( (AA13325=""),AG13325*1,AG13325*(AA13325/100) )</f>
        <v>846750</v>
      </c>
      <c r="AI13325" s="5">
        <v>0</v>
      </c>
      <c r="AJ13325" s="5">
        <f>IF((AI13325-AH13325) &gt; 1,0,IF((AI13325-AH13325)&lt;0,AH13325-AI13325,AI13325-AH13325))</f>
        <v>846750</v>
      </c>
      <c r="AK13325" s="5">
        <v>0.3</v>
      </c>
      <c r="AL13325" s="5">
        <f>AJ13325*(AK13325/100)</f>
        <v>2540.25</v>
      </c>
    </row>
    <row r="13326" spans="1:38" x14ac:dyDescent="0.45">
      <c r="O13326" s="30" t="s">
        <v>54</v>
      </c>
      <c r="P13326" s="30">
        <f>SUM(P13325:P13325)</f>
        <v>846750</v>
      </c>
      <c r="AH13326" s="5">
        <f>SUM(AH13325:AH13325)</f>
        <v>846750</v>
      </c>
      <c r="AJ13326" s="5">
        <f>SUM(AJ13325:AJ13325)</f>
        <v>846750</v>
      </c>
      <c r="AL13326" s="5">
        <f>SUM(AL13325:AL13325)</f>
        <v>2540.25</v>
      </c>
    </row>
    <row r="13327" spans="1:38" x14ac:dyDescent="0.45">
      <c r="A13327" s="17" t="s">
        <v>19306</v>
      </c>
      <c r="B13327" s="22">
        <v>3770400007035</v>
      </c>
      <c r="C13327" s="17" t="s">
        <v>19307</v>
      </c>
      <c r="D13327" s="17" t="s">
        <v>19308</v>
      </c>
      <c r="E13327" s="3">
        <v>7704</v>
      </c>
      <c r="F13327" s="3">
        <v>8596</v>
      </c>
      <c r="G13327" s="7" t="s">
        <v>19309</v>
      </c>
      <c r="H13327" s="3" t="s">
        <v>42</v>
      </c>
      <c r="I13327" s="3">
        <v>16853</v>
      </c>
    </row>
    <row r="13328" spans="1:38" x14ac:dyDescent="0.45">
      <c r="O13328" s="30" t="s">
        <v>54</v>
      </c>
      <c r="P13328" s="30">
        <f>SUM(P13327:P13327)</f>
        <v>0</v>
      </c>
      <c r="AH13328" s="5">
        <f>SUM(AH13327:AH13327)</f>
        <v>0</v>
      </c>
      <c r="AJ13328" s="5">
        <f>SUM(AJ13327:AJ13327)</f>
        <v>0</v>
      </c>
      <c r="AL13328" s="5">
        <f>SUM(AL13327:AL13327)</f>
        <v>0</v>
      </c>
    </row>
    <row r="13329" spans="1:38" x14ac:dyDescent="0.45">
      <c r="A13329" s="17" t="s">
        <v>19288</v>
      </c>
      <c r="B13329" s="22">
        <v>3102000420676</v>
      </c>
      <c r="C13329" s="17" t="s">
        <v>19289</v>
      </c>
      <c r="D13329" s="17" t="s">
        <v>19290</v>
      </c>
      <c r="E13329" s="3">
        <v>7705</v>
      </c>
      <c r="F13329" s="3">
        <v>4091</v>
      </c>
      <c r="G13329" s="7" t="s">
        <v>19310</v>
      </c>
      <c r="H13329" s="3" t="s">
        <v>42</v>
      </c>
      <c r="I13329" s="3">
        <v>17099</v>
      </c>
      <c r="J13329" s="3">
        <v>1</v>
      </c>
      <c r="K13329" s="3">
        <v>0</v>
      </c>
      <c r="L13329" s="72">
        <v>59</v>
      </c>
      <c r="M13329" s="29" t="s">
        <v>43</v>
      </c>
      <c r="N13329" s="30">
        <f>((J13329*400)+(K13329*100))+L13329</f>
        <v>459</v>
      </c>
      <c r="O13329" s="30">
        <v>660</v>
      </c>
      <c r="P13329" s="30">
        <f>N13329*O13329</f>
        <v>302940</v>
      </c>
      <c r="AG13329" s="5">
        <f>IF(AND(AF13329="",P13329=""),0,IF((AF13329=""),P13329,IF((P13329=""),AF13329,AF13329+P13329)))</f>
        <v>302940</v>
      </c>
      <c r="AH13329" s="5">
        <f>IF( (AA13329=""),AG13329*1,AG13329*(AA13329/100) )</f>
        <v>302940</v>
      </c>
      <c r="AI13329" s="5">
        <v>0</v>
      </c>
      <c r="AJ13329" s="5">
        <f>IF((AI13329-AH13329) &gt; 1,0,IF((AI13329-AH13329)&lt;0,AH13329-AI13329,AI13329-AH13329))</f>
        <v>302940</v>
      </c>
      <c r="AK13329" s="5">
        <v>0.3</v>
      </c>
      <c r="AL13329" s="5">
        <f>AJ13329*(AK13329/100)</f>
        <v>908.82</v>
      </c>
    </row>
    <row r="13330" spans="1:38" x14ac:dyDescent="0.45">
      <c r="O13330" s="30" t="s">
        <v>54</v>
      </c>
      <c r="P13330" s="30">
        <f>SUM(P13329:P13329)</f>
        <v>302940</v>
      </c>
      <c r="AH13330" s="5">
        <f>SUM(AH13329:AH13329)</f>
        <v>302940</v>
      </c>
      <c r="AJ13330" s="5">
        <f>SUM(AJ13329:AJ13329)</f>
        <v>302940</v>
      </c>
      <c r="AL13330" s="5">
        <f>SUM(AL13329:AL13329)</f>
        <v>908.82</v>
      </c>
    </row>
    <row r="13331" spans="1:38" x14ac:dyDescent="0.45">
      <c r="A13331" s="17" t="s">
        <v>19306</v>
      </c>
      <c r="B13331" s="22">
        <v>3770400007035</v>
      </c>
      <c r="C13331" s="17" t="s">
        <v>19307</v>
      </c>
      <c r="D13331" s="17" t="s">
        <v>19308</v>
      </c>
      <c r="E13331" s="3">
        <v>7706</v>
      </c>
      <c r="F13331" s="3">
        <v>665</v>
      </c>
      <c r="G13331" s="7" t="s">
        <v>19311</v>
      </c>
      <c r="H13331" s="3" t="s">
        <v>42</v>
      </c>
      <c r="I13331" s="3">
        <v>29867</v>
      </c>
      <c r="J13331" s="3">
        <v>0</v>
      </c>
      <c r="K13331" s="3">
        <v>2</v>
      </c>
      <c r="L13331" s="72">
        <v>0</v>
      </c>
      <c r="M13331" s="29" t="s">
        <v>43</v>
      </c>
      <c r="N13331" s="30">
        <f>((J13331*400)+(K13331*100))+L13331</f>
        <v>200</v>
      </c>
      <c r="O13331" s="30">
        <v>500</v>
      </c>
      <c r="P13331" s="30">
        <f>N13331*O13331</f>
        <v>100000</v>
      </c>
      <c r="AG13331" s="5">
        <f>IF(AND(AF13331="",P13331=""),0,IF((AF13331=""),P13331,IF((P13331=""),AF13331,AF13331+P13331)))</f>
        <v>100000</v>
      </c>
      <c r="AH13331" s="5">
        <f>IF( (AA13331=""),AG13331*1,AG13331*(AA13331/100) )</f>
        <v>100000</v>
      </c>
      <c r="AI13331" s="5">
        <v>0</v>
      </c>
      <c r="AJ13331" s="5">
        <f>IF((AI13331-AH13331) &gt; 1,0,IF((AI13331-AH13331)&lt;0,AH13331-AI13331,AI13331-AH13331))</f>
        <v>100000</v>
      </c>
      <c r="AK13331" s="5">
        <v>0.3</v>
      </c>
      <c r="AL13331" s="5">
        <f>AJ13331*(AK13331/100)</f>
        <v>300</v>
      </c>
    </row>
    <row r="13332" spans="1:38" x14ac:dyDescent="0.45">
      <c r="O13332" s="30" t="s">
        <v>54</v>
      </c>
      <c r="P13332" s="30">
        <f>SUM(P13331:P13331)</f>
        <v>100000</v>
      </c>
      <c r="AH13332" s="5">
        <f>SUM(AH13331:AH13331)</f>
        <v>100000</v>
      </c>
      <c r="AJ13332" s="5">
        <f>SUM(AJ13331:AJ13331)</f>
        <v>100000</v>
      </c>
      <c r="AL13332" s="5">
        <f>SUM(AL13331:AL13331)</f>
        <v>300</v>
      </c>
    </row>
    <row r="13333" spans="1:38" x14ac:dyDescent="0.45">
      <c r="A13333" s="17" t="s">
        <v>19312</v>
      </c>
      <c r="B13333" s="22">
        <v>3770400005059</v>
      </c>
      <c r="C13333" s="17" t="s">
        <v>19313</v>
      </c>
      <c r="D13333" s="17" t="s">
        <v>17502</v>
      </c>
      <c r="E13333" s="3">
        <v>7707</v>
      </c>
      <c r="F13333" s="3">
        <v>8959</v>
      </c>
      <c r="G13333" s="7" t="s">
        <v>19314</v>
      </c>
      <c r="H13333" s="3" t="s">
        <v>42</v>
      </c>
      <c r="I13333" s="3">
        <v>15698</v>
      </c>
    </row>
    <row r="13334" spans="1:38" x14ac:dyDescent="0.45">
      <c r="E13334" s="3">
        <v>7708</v>
      </c>
      <c r="F13334" s="3">
        <v>7189</v>
      </c>
      <c r="G13334" s="7" t="s">
        <v>19315</v>
      </c>
      <c r="H13334" s="3" t="s">
        <v>42</v>
      </c>
      <c r="I13334" s="3">
        <v>16041</v>
      </c>
    </row>
    <row r="13335" spans="1:38" x14ac:dyDescent="0.45">
      <c r="O13335" s="30" t="s">
        <v>54</v>
      </c>
      <c r="P13335" s="30">
        <f>SUM(P13333:P13334)</f>
        <v>0</v>
      </c>
      <c r="AH13335" s="5">
        <f>SUM(AH13333:AH13334)</f>
        <v>0</v>
      </c>
      <c r="AJ13335" s="5">
        <f>SUM(AJ13333:AJ13334)</f>
        <v>0</v>
      </c>
      <c r="AL13335" s="5">
        <f>SUM(AL13333:AL13334)</f>
        <v>0</v>
      </c>
    </row>
    <row r="13336" spans="1:38" x14ac:dyDescent="0.45">
      <c r="A13336" s="17" t="s">
        <v>19316</v>
      </c>
      <c r="B13336" s="22">
        <v>3770400056842</v>
      </c>
      <c r="C13336" s="17" t="s">
        <v>19317</v>
      </c>
      <c r="D13336" s="17" t="s">
        <v>19318</v>
      </c>
      <c r="E13336" s="3">
        <v>7709</v>
      </c>
      <c r="F13336" s="3">
        <v>235</v>
      </c>
      <c r="G13336" s="7" t="s">
        <v>19319</v>
      </c>
      <c r="H13336" s="3" t="s">
        <v>42</v>
      </c>
      <c r="I13336" s="3">
        <v>33309</v>
      </c>
      <c r="J13336" s="3">
        <v>3</v>
      </c>
      <c r="K13336" s="3">
        <v>0</v>
      </c>
      <c r="L13336" s="72">
        <v>0</v>
      </c>
      <c r="M13336" s="29" t="s">
        <v>90</v>
      </c>
      <c r="N13336" s="30">
        <f>((J13336*400)+(K13336*100))+L13336</f>
        <v>1200</v>
      </c>
      <c r="O13336" s="30">
        <v>330</v>
      </c>
      <c r="P13336" s="30">
        <f>N13336*O13336</f>
        <v>396000</v>
      </c>
      <c r="AG13336" s="5">
        <f>IF(AND(AF13336="",P13336=""),0,IF((AF13336=""),P13336,IF((P13336=""),AF13336,AF13336+P13336)))</f>
        <v>396000</v>
      </c>
      <c r="AH13336" s="5">
        <f>IF( (AA13336=""),AG13336*1,AG13336*(AA13336/100) )</f>
        <v>396000</v>
      </c>
      <c r="AI13336" s="5">
        <v>50000000</v>
      </c>
      <c r="AJ13336" s="5">
        <f>IF((AI13336-AH13336) &gt; 1,0,IF((AI13336-AH13336)&lt;0,AH13336-AI13336,AI13336-AH13336))</f>
        <v>0</v>
      </c>
      <c r="AK13336" s="5">
        <v>0.01</v>
      </c>
      <c r="AL13336" s="5">
        <f>AJ13336*(AK13336/100)</f>
        <v>0</v>
      </c>
    </row>
    <row r="13337" spans="1:38" x14ac:dyDescent="0.45">
      <c r="E13337" s="3">
        <v>7710</v>
      </c>
      <c r="F13337" s="3">
        <v>5851</v>
      </c>
      <c r="H13337" s="3" t="s">
        <v>42</v>
      </c>
      <c r="I13337" s="3">
        <v>34643</v>
      </c>
      <c r="J13337" s="3">
        <v>0</v>
      </c>
      <c r="K13337" s="3">
        <v>1</v>
      </c>
      <c r="L13337" s="72">
        <v>91.2</v>
      </c>
      <c r="M13337" s="29" t="s">
        <v>43</v>
      </c>
      <c r="N13337" s="30">
        <f>((J13337*400)+(K13337*100))+L13337</f>
        <v>191.2</v>
      </c>
      <c r="O13337" s="30">
        <v>0</v>
      </c>
      <c r="P13337" s="30">
        <f>N13337*O13337</f>
        <v>0</v>
      </c>
      <c r="AG13337" s="5">
        <f>IF(AND(AF13337="",P13337=""),0,IF((AF13337=""),P13337,IF((P13337=""),AF13337,AF13337+P13337)))</f>
        <v>0</v>
      </c>
      <c r="AH13337" s="5">
        <f>IF( (AA13337=""),AG13337*1,AG13337*(AA13337/100) )</f>
        <v>0</v>
      </c>
      <c r="AI13337" s="5">
        <v>0</v>
      </c>
      <c r="AJ13337" s="5">
        <f>IF((AI13337-AH13337) &gt; 1,0,IF((AI13337-AH13337)&lt;0,AH13337-AI13337,AI13337-AH13337))</f>
        <v>0</v>
      </c>
      <c r="AK13337" s="5">
        <v>0.3</v>
      </c>
      <c r="AL13337" s="5">
        <f>AJ13337*(AK13337/100)</f>
        <v>0</v>
      </c>
    </row>
    <row r="13338" spans="1:38" x14ac:dyDescent="0.45">
      <c r="O13338" s="30" t="s">
        <v>54</v>
      </c>
      <c r="P13338" s="30">
        <f>SUM(P13336:P13337)</f>
        <v>396000</v>
      </c>
      <c r="AH13338" s="5">
        <f>SUM(AH13336:AH13337)</f>
        <v>396000</v>
      </c>
      <c r="AJ13338" s="5">
        <f>SUM(AJ13336:AJ13337)</f>
        <v>0</v>
      </c>
      <c r="AL13338" s="5">
        <f>SUM(AL13336:AL13337)</f>
        <v>0</v>
      </c>
    </row>
    <row r="13339" spans="1:38" x14ac:dyDescent="0.45">
      <c r="A13339" s="17" t="s">
        <v>19320</v>
      </c>
      <c r="B13339" s="22">
        <v>3770400405651</v>
      </c>
      <c r="C13339" s="17" t="s">
        <v>19321</v>
      </c>
      <c r="D13339" s="17" t="s">
        <v>19322</v>
      </c>
      <c r="E13339" s="3">
        <v>7711</v>
      </c>
      <c r="F13339" s="3">
        <v>8052</v>
      </c>
      <c r="G13339" s="7" t="s">
        <v>19323</v>
      </c>
      <c r="H13339" s="3" t="s">
        <v>42</v>
      </c>
      <c r="I13339" s="3">
        <v>31553</v>
      </c>
    </row>
    <row r="13340" spans="1:38" x14ac:dyDescent="0.45">
      <c r="E13340" s="3">
        <v>7712</v>
      </c>
      <c r="F13340" s="3">
        <v>7080</v>
      </c>
      <c r="G13340" s="7" t="s">
        <v>19324</v>
      </c>
      <c r="H13340" s="3" t="s">
        <v>42</v>
      </c>
      <c r="I13340" s="3">
        <v>31554</v>
      </c>
    </row>
    <row r="13341" spans="1:38" x14ac:dyDescent="0.45">
      <c r="E13341" s="3">
        <v>7713</v>
      </c>
      <c r="F13341" s="3">
        <v>1355</v>
      </c>
      <c r="G13341" s="7" t="s">
        <v>19325</v>
      </c>
      <c r="H13341" s="3" t="s">
        <v>42</v>
      </c>
      <c r="I13341" s="3">
        <v>31555</v>
      </c>
      <c r="J13341" s="3">
        <v>5</v>
      </c>
      <c r="K13341" s="3">
        <v>0</v>
      </c>
      <c r="L13341" s="72">
        <v>21</v>
      </c>
      <c r="M13341" s="29" t="s">
        <v>43</v>
      </c>
      <c r="N13341" s="30">
        <f>((J13341*400)+(K13341*100))+L13341</f>
        <v>2021</v>
      </c>
      <c r="O13341" s="30">
        <v>0</v>
      </c>
      <c r="P13341" s="30">
        <f>N13341*O13341</f>
        <v>0</v>
      </c>
      <c r="AG13341" s="5">
        <f>IF(AND(AF13341="",P13341=""),0,IF((AF13341=""),P13341,IF((P13341=""),AF13341,AF13341+P13341)))</f>
        <v>0</v>
      </c>
      <c r="AH13341" s="5">
        <f>IF( (AA13341=""),AG13341*1,AG13341*(AA13341/100) )</f>
        <v>0</v>
      </c>
      <c r="AI13341" s="5">
        <v>0</v>
      </c>
      <c r="AJ13341" s="5">
        <f>IF((AI13341-AH13341) &gt; 1,0,IF((AI13341-AH13341)&lt;0,AH13341-AI13341,AI13341-AH13341))</f>
        <v>0</v>
      </c>
      <c r="AK13341" s="5">
        <v>0.3</v>
      </c>
      <c r="AL13341" s="5">
        <f>AJ13341*(AK13341/100)</f>
        <v>0</v>
      </c>
    </row>
    <row r="13342" spans="1:38" x14ac:dyDescent="0.45">
      <c r="O13342" s="30" t="s">
        <v>54</v>
      </c>
      <c r="P13342" s="30">
        <f>SUM(P13339:P13341)</f>
        <v>0</v>
      </c>
      <c r="AH13342" s="5">
        <f>SUM(AH13339:AH13341)</f>
        <v>0</v>
      </c>
      <c r="AJ13342" s="5">
        <f>SUM(AJ13339:AJ13341)</f>
        <v>0</v>
      </c>
      <c r="AL13342" s="5">
        <f>SUM(AL13339:AL13341)</f>
        <v>0</v>
      </c>
    </row>
    <row r="13343" spans="1:38" x14ac:dyDescent="0.45">
      <c r="A13343" s="17" t="s">
        <v>19326</v>
      </c>
      <c r="B13343" s="22">
        <v>3331400016934</v>
      </c>
      <c r="C13343" s="17" t="s">
        <v>19327</v>
      </c>
      <c r="D13343" s="17" t="s">
        <v>19328</v>
      </c>
      <c r="E13343" s="3">
        <v>7714</v>
      </c>
      <c r="F13343" s="3">
        <v>8506</v>
      </c>
      <c r="G13343" s="7" t="s">
        <v>19329</v>
      </c>
      <c r="H13343" s="3" t="s">
        <v>42</v>
      </c>
      <c r="I13343" s="3">
        <v>21460</v>
      </c>
    </row>
    <row r="13344" spans="1:38" x14ac:dyDescent="0.45">
      <c r="E13344" s="3">
        <v>7715</v>
      </c>
      <c r="F13344" s="3">
        <v>2046</v>
      </c>
      <c r="G13344" s="7" t="s">
        <v>19330</v>
      </c>
      <c r="H13344" s="3" t="s">
        <v>42</v>
      </c>
      <c r="I13344" s="3">
        <v>21463</v>
      </c>
      <c r="J13344" s="3">
        <v>0</v>
      </c>
      <c r="K13344" s="3">
        <v>3</v>
      </c>
      <c r="L13344" s="72">
        <v>74.599999999999994</v>
      </c>
      <c r="M13344" s="29" t="s">
        <v>43</v>
      </c>
      <c r="N13344" s="30">
        <f>((J13344*400)+(K13344*100))+L13344</f>
        <v>374.6</v>
      </c>
      <c r="O13344" s="30">
        <v>440</v>
      </c>
      <c r="P13344" s="30">
        <f>N13344*O13344</f>
        <v>164824</v>
      </c>
      <c r="AG13344" s="5">
        <f>IF(AND(AF13344="",P13344=""),0,IF((AF13344=""),P13344,IF((P13344=""),AF13344,AF13344+P13344)))</f>
        <v>164824</v>
      </c>
      <c r="AH13344" s="5">
        <f>IF( (AA13344=""),AG13344*1,AG13344*(AA13344/100) )</f>
        <v>164824</v>
      </c>
      <c r="AI13344" s="5">
        <v>0</v>
      </c>
      <c r="AJ13344" s="5">
        <f>IF((AI13344-AH13344) &gt; 1,0,IF((AI13344-AH13344)&lt;0,AH13344-AI13344,AI13344-AH13344))</f>
        <v>164824</v>
      </c>
      <c r="AK13344" s="5">
        <v>0.3</v>
      </c>
      <c r="AL13344" s="5">
        <f>AJ13344*(AK13344/100)</f>
        <v>494.47200000000004</v>
      </c>
    </row>
    <row r="13345" spans="1:38" x14ac:dyDescent="0.45">
      <c r="O13345" s="30" t="s">
        <v>54</v>
      </c>
      <c r="P13345" s="30">
        <f>SUM(P13343:P13344)</f>
        <v>164824</v>
      </c>
      <c r="AH13345" s="5">
        <f>SUM(AH13343:AH13344)</f>
        <v>164824</v>
      </c>
      <c r="AJ13345" s="5">
        <f>SUM(AJ13343:AJ13344)</f>
        <v>164824</v>
      </c>
      <c r="AL13345" s="5">
        <f>SUM(AL13343:AL13344)</f>
        <v>494.47200000000004</v>
      </c>
    </row>
    <row r="13346" spans="1:38" x14ac:dyDescent="0.45">
      <c r="A13346" s="17" t="s">
        <v>19331</v>
      </c>
      <c r="B13346" s="22">
        <v>3200200030160</v>
      </c>
      <c r="C13346" s="17" t="s">
        <v>19332</v>
      </c>
      <c r="D13346" s="17" t="s">
        <v>19333</v>
      </c>
      <c r="E13346" s="3">
        <v>7716</v>
      </c>
      <c r="F13346" s="3">
        <v>2744</v>
      </c>
      <c r="G13346" s="7" t="s">
        <v>19334</v>
      </c>
      <c r="H13346" s="3" t="s">
        <v>42</v>
      </c>
      <c r="I13346" s="3">
        <v>23179</v>
      </c>
      <c r="J13346" s="3">
        <v>0</v>
      </c>
      <c r="K13346" s="3">
        <v>0</v>
      </c>
      <c r="L13346" s="72">
        <v>28</v>
      </c>
      <c r="M13346" s="29" t="s">
        <v>43</v>
      </c>
      <c r="N13346" s="30">
        <f>((J13346*400)+(K13346*100))+L13346</f>
        <v>28</v>
      </c>
      <c r="O13346" s="30">
        <v>5000</v>
      </c>
      <c r="P13346" s="30">
        <f>N13346*O13346</f>
        <v>140000</v>
      </c>
      <c r="AG13346" s="5">
        <f>IF(AND(AF13346="",P13346=""),0,IF((AF13346=""),P13346,IF((P13346=""),AF13346,AF13346+P13346)))</f>
        <v>140000</v>
      </c>
      <c r="AH13346" s="5">
        <f>IF( (AA13346=""),AG13346*1,AG13346*(AA13346/100) )</f>
        <v>140000</v>
      </c>
      <c r="AI13346" s="5">
        <v>0</v>
      </c>
      <c r="AJ13346" s="5">
        <f>IF((AI13346-AH13346) &gt; 1,0,IF((AI13346-AH13346)&lt;0,AH13346-AI13346,AI13346-AH13346))</f>
        <v>140000</v>
      </c>
      <c r="AK13346" s="5">
        <v>0.3</v>
      </c>
      <c r="AL13346" s="5">
        <f>AJ13346*(AK13346/100)</f>
        <v>420</v>
      </c>
    </row>
    <row r="13347" spans="1:38" x14ac:dyDescent="0.45">
      <c r="O13347" s="30" t="s">
        <v>54</v>
      </c>
      <c r="P13347" s="30">
        <f>SUM(P13346:P13346)</f>
        <v>140000</v>
      </c>
      <c r="AH13347" s="5">
        <f>SUM(AH13346:AH13346)</f>
        <v>140000</v>
      </c>
      <c r="AJ13347" s="5">
        <f>SUM(AJ13346:AJ13346)</f>
        <v>140000</v>
      </c>
      <c r="AL13347" s="5">
        <f>SUM(AL13346:AL13346)</f>
        <v>420</v>
      </c>
    </row>
    <row r="13348" spans="1:38" x14ac:dyDescent="0.45">
      <c r="A13348" s="17" t="s">
        <v>19335</v>
      </c>
      <c r="B13348" s="22">
        <v>3101402293848</v>
      </c>
      <c r="C13348" s="17" t="s">
        <v>19336</v>
      </c>
      <c r="D13348" s="17" t="s">
        <v>19337</v>
      </c>
      <c r="E13348" s="3">
        <v>7717</v>
      </c>
      <c r="F13348" s="3">
        <v>8608</v>
      </c>
      <c r="G13348" s="7" t="s">
        <v>19338</v>
      </c>
      <c r="H13348" s="3" t="s">
        <v>42</v>
      </c>
      <c r="I13348" s="3">
        <v>26246</v>
      </c>
    </row>
    <row r="13349" spans="1:38" x14ac:dyDescent="0.45">
      <c r="O13349" s="30" t="s">
        <v>54</v>
      </c>
      <c r="P13349" s="30">
        <f>SUM(P13348:P13348)</f>
        <v>0</v>
      </c>
      <c r="AH13349" s="5">
        <f>SUM(AH13348:AH13348)</f>
        <v>0</v>
      </c>
      <c r="AJ13349" s="5">
        <f>SUM(AJ13348:AJ13348)</f>
        <v>0</v>
      </c>
      <c r="AL13349" s="5">
        <f>SUM(AL13348:AL13348)</f>
        <v>0</v>
      </c>
    </row>
    <row r="13350" spans="1:38" x14ac:dyDescent="0.45">
      <c r="A13350" s="17" t="s">
        <v>19339</v>
      </c>
      <c r="B13350" s="22">
        <v>3102001541574</v>
      </c>
      <c r="C13350" s="17" t="s">
        <v>19340</v>
      </c>
      <c r="D13350" s="17" t="s">
        <v>19341</v>
      </c>
      <c r="E13350" s="3">
        <v>7718</v>
      </c>
      <c r="F13350" s="3">
        <v>8270</v>
      </c>
      <c r="G13350" s="7" t="s">
        <v>19342</v>
      </c>
      <c r="H13350" s="3" t="s">
        <v>42</v>
      </c>
      <c r="I13350" s="3">
        <v>27790</v>
      </c>
    </row>
    <row r="13351" spans="1:38" x14ac:dyDescent="0.45">
      <c r="O13351" s="30" t="s">
        <v>54</v>
      </c>
      <c r="P13351" s="30">
        <f>SUM(P13350:P13350)</f>
        <v>0</v>
      </c>
      <c r="AH13351" s="5">
        <f>SUM(AH13350:AH13350)</f>
        <v>0</v>
      </c>
      <c r="AJ13351" s="5">
        <f>SUM(AJ13350:AJ13350)</f>
        <v>0</v>
      </c>
      <c r="AL13351" s="5">
        <f>SUM(AL13350:AL13350)</f>
        <v>0</v>
      </c>
    </row>
    <row r="13352" spans="1:38" x14ac:dyDescent="0.45">
      <c r="A13352" s="17" t="s">
        <v>19343</v>
      </c>
      <c r="B13352" s="22">
        <v>1770400086117</v>
      </c>
      <c r="C13352" s="17" t="s">
        <v>19344</v>
      </c>
      <c r="D13352" s="17" t="s">
        <v>18751</v>
      </c>
      <c r="E13352" s="3">
        <v>7719</v>
      </c>
      <c r="F13352" s="3">
        <v>3018</v>
      </c>
      <c r="G13352" s="7" t="s">
        <v>19345</v>
      </c>
      <c r="H13352" s="3" t="s">
        <v>42</v>
      </c>
      <c r="I13352" s="3">
        <v>29981</v>
      </c>
      <c r="J13352" s="3">
        <v>0</v>
      </c>
      <c r="K13352" s="3">
        <v>1</v>
      </c>
      <c r="L13352" s="72">
        <v>91.5</v>
      </c>
      <c r="M13352" s="29" t="s">
        <v>43</v>
      </c>
      <c r="N13352" s="30">
        <f>((J13352*400)+(K13352*100))+L13352</f>
        <v>191.5</v>
      </c>
      <c r="O13352" s="30">
        <v>500</v>
      </c>
      <c r="P13352" s="30">
        <f>N13352*O13352</f>
        <v>95750</v>
      </c>
      <c r="AG13352" s="5">
        <f>IF(AND(AF13352="",P13352=""),0,IF((AF13352=""),P13352,IF((P13352=""),AF13352,AF13352+P13352)))</f>
        <v>95750</v>
      </c>
      <c r="AH13352" s="5">
        <f>IF( (AA13352=""),AG13352*1,AG13352*(AA13352/100) )</f>
        <v>95750</v>
      </c>
      <c r="AI13352" s="5">
        <v>0</v>
      </c>
      <c r="AJ13352" s="5">
        <f>IF((AI13352-AH13352) &gt; 1,0,IF((AI13352-AH13352)&lt;0,AH13352-AI13352,AI13352-AH13352))</f>
        <v>95750</v>
      </c>
      <c r="AK13352" s="5">
        <v>0.3</v>
      </c>
      <c r="AL13352" s="5">
        <f>AJ13352*(AK13352/100)</f>
        <v>287.25</v>
      </c>
    </row>
    <row r="13353" spans="1:38" x14ac:dyDescent="0.45">
      <c r="O13353" s="30" t="s">
        <v>54</v>
      </c>
      <c r="P13353" s="30">
        <f>SUM(P13352:P13352)</f>
        <v>95750</v>
      </c>
      <c r="AH13353" s="5">
        <f>SUM(AH13352:AH13352)</f>
        <v>95750</v>
      </c>
      <c r="AJ13353" s="5">
        <f>SUM(AJ13352:AJ13352)</f>
        <v>95750</v>
      </c>
      <c r="AL13353" s="5">
        <f>SUM(AL13352:AL13352)</f>
        <v>287.25</v>
      </c>
    </row>
    <row r="13354" spans="1:38" x14ac:dyDescent="0.45">
      <c r="A13354" s="17" t="s">
        <v>19346</v>
      </c>
      <c r="B13354" s="22">
        <v>3770400057598</v>
      </c>
      <c r="C13354" s="17" t="s">
        <v>19347</v>
      </c>
      <c r="D13354" s="17" t="s">
        <v>19348</v>
      </c>
      <c r="E13354" s="3">
        <v>7720</v>
      </c>
      <c r="F13354" s="3">
        <v>3318</v>
      </c>
      <c r="G13354" s="7" t="s">
        <v>19349</v>
      </c>
      <c r="H13354" s="3" t="s">
        <v>42</v>
      </c>
      <c r="I13354" s="3">
        <v>13297</v>
      </c>
      <c r="J13354" s="3">
        <v>5</v>
      </c>
      <c r="K13354" s="3">
        <v>2</v>
      </c>
      <c r="L13354" s="72">
        <v>73</v>
      </c>
      <c r="M13354" s="29" t="s">
        <v>43</v>
      </c>
      <c r="N13354" s="30">
        <f>((J13354*400)+(K13354*100))+L13354</f>
        <v>2273</v>
      </c>
      <c r="O13354" s="30">
        <v>230</v>
      </c>
      <c r="P13354" s="30">
        <f>N13354*O13354</f>
        <v>522790</v>
      </c>
      <c r="AG13354" s="5">
        <f>IF(AND(AF13354="",P13354=""),0,IF((AF13354=""),P13354,IF((P13354=""),AF13354,AF13354+P13354)))</f>
        <v>522790</v>
      </c>
      <c r="AH13354" s="5">
        <f>IF( (AA13354=""),AG13354*1,AG13354*(AA13354/100) )</f>
        <v>522790</v>
      </c>
      <c r="AI13354" s="5">
        <v>0</v>
      </c>
      <c r="AJ13354" s="5">
        <f>IF((AI13354-AH13354) &gt; 1,0,IF((AI13354-AH13354)&lt;0,AH13354-AI13354,AI13354-AH13354))</f>
        <v>522790</v>
      </c>
      <c r="AK13354" s="5">
        <v>0.3</v>
      </c>
      <c r="AL13354" s="5">
        <f>AJ13354*(AK13354/100)</f>
        <v>1568.3700000000001</v>
      </c>
    </row>
    <row r="13355" spans="1:38" x14ac:dyDescent="0.45">
      <c r="E13355" s="3">
        <v>7721</v>
      </c>
      <c r="F13355" s="3">
        <v>8347</v>
      </c>
      <c r="G13355" s="7" t="s">
        <v>19350</v>
      </c>
      <c r="H13355" s="3" t="s">
        <v>42</v>
      </c>
      <c r="I13355" s="3">
        <v>14513</v>
      </c>
    </row>
    <row r="13356" spans="1:38" x14ac:dyDescent="0.45">
      <c r="E13356" s="3">
        <v>7722</v>
      </c>
      <c r="F13356" s="3">
        <v>3276</v>
      </c>
      <c r="G13356" s="7" t="s">
        <v>19351</v>
      </c>
      <c r="H13356" s="3" t="s">
        <v>42</v>
      </c>
      <c r="I13356" s="3">
        <v>16990</v>
      </c>
      <c r="J13356" s="3">
        <v>5</v>
      </c>
      <c r="K13356" s="3">
        <v>2</v>
      </c>
      <c r="L13356" s="72">
        <v>56</v>
      </c>
      <c r="M13356" s="29" t="s">
        <v>43</v>
      </c>
      <c r="N13356" s="30">
        <f>((J13356*400)+(K13356*100))+L13356</f>
        <v>2256</v>
      </c>
      <c r="O13356" s="30">
        <v>380</v>
      </c>
      <c r="P13356" s="30">
        <f>N13356*O13356</f>
        <v>857280</v>
      </c>
      <c r="AG13356" s="5">
        <f>IF(AND(AF13356="",P13356=""),0,IF((AF13356=""),P13356,IF((P13356=""),AF13356,AF13356+P13356)))</f>
        <v>857280</v>
      </c>
      <c r="AH13356" s="5">
        <f>IF( (AA13356=""),AG13356*1,AG13356*(AA13356/100) )</f>
        <v>857280</v>
      </c>
      <c r="AI13356" s="5">
        <v>0</v>
      </c>
      <c r="AJ13356" s="5">
        <f>IF((AI13356-AH13356) &gt; 1,0,IF((AI13356-AH13356)&lt;0,AH13356-AI13356,AI13356-AH13356))</f>
        <v>857280</v>
      </c>
      <c r="AK13356" s="5">
        <v>0.3</v>
      </c>
      <c r="AL13356" s="5">
        <f>AJ13356*(AK13356/100)</f>
        <v>2571.84</v>
      </c>
    </row>
    <row r="13357" spans="1:38" x14ac:dyDescent="0.45">
      <c r="E13357" s="3">
        <v>7723</v>
      </c>
      <c r="F13357" s="3">
        <v>8345</v>
      </c>
      <c r="G13357" s="7" t="s">
        <v>19352</v>
      </c>
      <c r="H13357" s="3" t="s">
        <v>42</v>
      </c>
      <c r="I13357" s="3">
        <v>31563</v>
      </c>
    </row>
    <row r="13358" spans="1:38" x14ac:dyDescent="0.45">
      <c r="O13358" s="30" t="s">
        <v>54</v>
      </c>
      <c r="P13358" s="30">
        <f>SUM(P13354:P13357)</f>
        <v>1380070</v>
      </c>
      <c r="AH13358" s="5">
        <f>SUM(AH13354:AH13357)</f>
        <v>1380070</v>
      </c>
      <c r="AJ13358" s="5">
        <f>SUM(AJ13354:AJ13357)</f>
        <v>1380070</v>
      </c>
      <c r="AL13358" s="5">
        <f>SUM(AL13354:AL13357)</f>
        <v>4140.21</v>
      </c>
    </row>
    <row r="13359" spans="1:38" x14ac:dyDescent="0.45">
      <c r="A13359" s="17" t="s">
        <v>19353</v>
      </c>
      <c r="B13359" s="22">
        <v>3770400021861</v>
      </c>
      <c r="C13359" s="17" t="s">
        <v>19354</v>
      </c>
      <c r="D13359" s="17" t="s">
        <v>19355</v>
      </c>
      <c r="E13359" s="3">
        <v>7724</v>
      </c>
      <c r="F13359" s="3">
        <v>858</v>
      </c>
      <c r="G13359" s="7" t="s">
        <v>19356</v>
      </c>
      <c r="H13359" s="3" t="s">
        <v>42</v>
      </c>
      <c r="I13359" s="3">
        <v>4415</v>
      </c>
      <c r="J13359" s="3">
        <v>0</v>
      </c>
      <c r="K13359" s="3">
        <v>0</v>
      </c>
      <c r="L13359" s="72">
        <v>11</v>
      </c>
      <c r="M13359" s="29" t="s">
        <v>43</v>
      </c>
      <c r="N13359" s="30">
        <f>((J13359*400)+(K13359*100))+L13359</f>
        <v>11</v>
      </c>
      <c r="O13359" s="30">
        <v>490</v>
      </c>
      <c r="P13359" s="30">
        <f>N13359*O13359</f>
        <v>5390</v>
      </c>
      <c r="AG13359" s="5">
        <f>IF(AND(AF13359="",P13359=""),0,IF((AF13359=""),P13359,IF((P13359=""),AF13359,AF13359+P13359)))</f>
        <v>5390</v>
      </c>
      <c r="AH13359" s="5">
        <f>IF( (AA13359=""),AG13359*1,AG13359*(AA13359/100) )</f>
        <v>5390</v>
      </c>
      <c r="AI13359" s="5">
        <v>0</v>
      </c>
      <c r="AJ13359" s="5">
        <f>IF((AI13359-AH13359) &gt; 1,0,IF((AI13359-AH13359)&lt;0,AH13359-AI13359,AI13359-AH13359))</f>
        <v>5390</v>
      </c>
      <c r="AK13359" s="5">
        <v>0.3</v>
      </c>
      <c r="AL13359" s="5">
        <f>AJ13359*(AK13359/100)</f>
        <v>16.170000000000002</v>
      </c>
    </row>
    <row r="13360" spans="1:38" x14ac:dyDescent="0.45">
      <c r="E13360" s="3">
        <v>7725</v>
      </c>
      <c r="F13360" s="3">
        <v>862</v>
      </c>
      <c r="G13360" s="7" t="s">
        <v>19357</v>
      </c>
      <c r="H13360" s="3" t="s">
        <v>42</v>
      </c>
      <c r="I13360" s="3">
        <v>15268</v>
      </c>
      <c r="J13360" s="3">
        <v>0</v>
      </c>
      <c r="K13360" s="3">
        <v>0</v>
      </c>
      <c r="L13360" s="72">
        <v>20</v>
      </c>
      <c r="M13360" s="29" t="s">
        <v>208</v>
      </c>
      <c r="N13360" s="30">
        <f>((J13360*400)+(K13360*100))+L13360</f>
        <v>20</v>
      </c>
      <c r="O13360" s="30">
        <v>750</v>
      </c>
      <c r="P13360" s="30">
        <f>N13360*O13360</f>
        <v>15000</v>
      </c>
      <c r="Q13360" s="3">
        <v>1</v>
      </c>
      <c r="R13360" s="17" t="s">
        <v>19353</v>
      </c>
      <c r="S13360" s="26">
        <v>3770400021861</v>
      </c>
      <c r="T13360" s="17" t="s">
        <v>19354</v>
      </c>
      <c r="U13360" s="17" t="s">
        <v>19358</v>
      </c>
      <c r="W13360" s="3" t="s">
        <v>210</v>
      </c>
      <c r="X13360" s="3" t="s">
        <v>211</v>
      </c>
      <c r="Y13360" s="3" t="s">
        <v>212</v>
      </c>
      <c r="Z13360" s="5">
        <v>80</v>
      </c>
      <c r="AA13360" s="67">
        <v>100</v>
      </c>
      <c r="AB13360" s="5">
        <v>6900</v>
      </c>
      <c r="AC13360" s="5">
        <f>Z13360*AB13360</f>
        <v>552000</v>
      </c>
      <c r="AD13360" s="9">
        <v>5</v>
      </c>
      <c r="AE13360" s="9">
        <v>5</v>
      </c>
      <c r="AF13360" s="5">
        <f>(AC13360*(100-AE13360))/100</f>
        <v>524400</v>
      </c>
      <c r="AG13360" s="5">
        <f>IF(AND(AF13360="",P13360=""),0,IF((AF13360=""),P13360, IF( (P13360=""),AF13360,AF13360+P13360)))</f>
        <v>539400</v>
      </c>
      <c r="AH13360" s="5">
        <f>IF( (AA13360=""),AG13360*1,AG13360*(AA13360/100) )</f>
        <v>539400</v>
      </c>
      <c r="AI13360" s="5">
        <v>0</v>
      </c>
      <c r="AJ13360" s="5">
        <f>IF((AI13360-AH13360) &gt; 1,0,IF((AI13360-AH13360)&lt;0,AH13360-AI13360,AI13360-AH13360))</f>
        <v>539400</v>
      </c>
      <c r="AK13360" s="5">
        <v>0.02</v>
      </c>
      <c r="AL13360" s="5">
        <f>AJ13360*(AK13360/100)</f>
        <v>107.88000000000001</v>
      </c>
    </row>
    <row r="13361" spans="1:38" x14ac:dyDescent="0.45">
      <c r="E13361" s="3">
        <v>7726</v>
      </c>
      <c r="F13361" s="3">
        <v>8490</v>
      </c>
      <c r="G13361" s="7" t="s">
        <v>19359</v>
      </c>
      <c r="H13361" s="3" t="s">
        <v>42</v>
      </c>
      <c r="I13361" s="3">
        <v>30162</v>
      </c>
      <c r="J13361" s="3">
        <v>2</v>
      </c>
      <c r="K13361" s="3">
        <v>1</v>
      </c>
      <c r="L13361" s="72">
        <v>76</v>
      </c>
      <c r="M13361" s="29" t="s">
        <v>90</v>
      </c>
      <c r="N13361" s="30">
        <f>((J13361*400)+(K13361*100))+L13361</f>
        <v>976</v>
      </c>
      <c r="O13361" s="30">
        <v>750</v>
      </c>
      <c r="P13361" s="30">
        <f>N13361*O13361</f>
        <v>732000</v>
      </c>
      <c r="AG13361" s="5">
        <f>IF(AND(AF13361="",P13361=""),0,IF((AF13361=""),P13361,IF((P13361=""),AF13361,AF13361+P13361)))</f>
        <v>732000</v>
      </c>
      <c r="AH13361" s="5">
        <f>IF( (AA13361=""),AG13361*1,AG13361*(AA13361/100) )</f>
        <v>732000</v>
      </c>
      <c r="AI13361" s="5">
        <v>0</v>
      </c>
      <c r="AJ13361" s="5">
        <f>IF((AI13361-AH13361) &gt; 1,0,IF((AI13361-AH13361)&lt;0,AH13361-AI13361,AI13361-AH13361))</f>
        <v>732000</v>
      </c>
      <c r="AK13361" s="5">
        <v>0.01</v>
      </c>
      <c r="AL13361" s="5">
        <f>AJ13361*(AK13361/100)</f>
        <v>73.2</v>
      </c>
    </row>
    <row r="13362" spans="1:38" x14ac:dyDescent="0.45">
      <c r="E13362" s="3">
        <v>7727</v>
      </c>
      <c r="F13362" s="3">
        <v>4307</v>
      </c>
      <c r="G13362" s="7" t="s">
        <v>19360</v>
      </c>
      <c r="H13362" s="3" t="s">
        <v>42</v>
      </c>
      <c r="I13362" s="3">
        <v>30207</v>
      </c>
      <c r="J13362" s="3">
        <v>7</v>
      </c>
      <c r="K13362" s="3">
        <v>1</v>
      </c>
      <c r="L13362" s="72">
        <v>15.5</v>
      </c>
      <c r="M13362" s="29" t="s">
        <v>43</v>
      </c>
      <c r="N13362" s="30">
        <f>((J13362*400)+(K13362*100))+L13362</f>
        <v>2915.5</v>
      </c>
      <c r="O13362" s="30">
        <v>440</v>
      </c>
      <c r="P13362" s="30">
        <f>N13362*O13362</f>
        <v>1282820</v>
      </c>
      <c r="AG13362" s="5">
        <f>IF(AND(AF13362="",P13362=""),0,IF((AF13362=""),P13362,IF((P13362=""),AF13362,AF13362+P13362)))</f>
        <v>1282820</v>
      </c>
      <c r="AH13362" s="5">
        <f>IF( (AA13362=""),AG13362*1,AG13362*(AA13362/100) )</f>
        <v>1282820</v>
      </c>
      <c r="AI13362" s="5">
        <v>0</v>
      </c>
      <c r="AJ13362" s="5">
        <f>IF((AI13362-AH13362) &gt; 1,0,IF((AI13362-AH13362)&lt;0,AH13362-AI13362,AI13362-AH13362))</f>
        <v>1282820</v>
      </c>
      <c r="AK13362" s="5">
        <v>0.3</v>
      </c>
      <c r="AL13362" s="5">
        <f>AJ13362*(AK13362/100)</f>
        <v>3848.46</v>
      </c>
    </row>
    <row r="13363" spans="1:38" x14ac:dyDescent="0.45">
      <c r="O13363" s="30" t="s">
        <v>54</v>
      </c>
      <c r="P13363" s="30">
        <f>SUM(P13359:P13362)</f>
        <v>2035210</v>
      </c>
      <c r="AH13363" s="5">
        <f>SUM(AH13359:AH13362)</f>
        <v>2559610</v>
      </c>
      <c r="AJ13363" s="5">
        <f>SUM(AJ13359:AJ13362)</f>
        <v>2559610</v>
      </c>
      <c r="AL13363" s="5">
        <f>SUM(AL13359:AL13362)</f>
        <v>4045.71</v>
      </c>
    </row>
    <row r="13364" spans="1:38" x14ac:dyDescent="0.45">
      <c r="A13364" s="17" t="s">
        <v>19361</v>
      </c>
      <c r="B13364" s="22">
        <v>3730500432099</v>
      </c>
      <c r="C13364" s="17" t="s">
        <v>19362</v>
      </c>
      <c r="D13364" s="17" t="s">
        <v>19363</v>
      </c>
      <c r="E13364" s="3">
        <v>7728</v>
      </c>
      <c r="F13364" s="3">
        <v>7236</v>
      </c>
      <c r="G13364" s="7" t="s">
        <v>19364</v>
      </c>
      <c r="H13364" s="3" t="s">
        <v>42</v>
      </c>
      <c r="I13364" s="3">
        <v>13821</v>
      </c>
    </row>
    <row r="13365" spans="1:38" x14ac:dyDescent="0.45">
      <c r="E13365" s="3">
        <v>7729</v>
      </c>
      <c r="F13365" s="3">
        <v>8471</v>
      </c>
      <c r="G13365" s="7" t="s">
        <v>19365</v>
      </c>
      <c r="H13365" s="3" t="s">
        <v>42</v>
      </c>
      <c r="I13365" s="3">
        <v>16699</v>
      </c>
    </row>
    <row r="13366" spans="1:38" x14ac:dyDescent="0.45">
      <c r="E13366" s="3">
        <v>7730</v>
      </c>
      <c r="F13366" s="3">
        <v>10098</v>
      </c>
      <c r="G13366" s="7" t="s">
        <v>19366</v>
      </c>
      <c r="H13366" s="3" t="s">
        <v>42</v>
      </c>
      <c r="I13366" s="3">
        <v>16700</v>
      </c>
    </row>
    <row r="13367" spans="1:38" x14ac:dyDescent="0.45">
      <c r="E13367" s="3">
        <v>7731</v>
      </c>
      <c r="F13367" s="3">
        <v>9545</v>
      </c>
      <c r="G13367" s="7" t="s">
        <v>19367</v>
      </c>
      <c r="H13367" s="3" t="s">
        <v>42</v>
      </c>
      <c r="I13367" s="3">
        <v>16701</v>
      </c>
    </row>
    <row r="13368" spans="1:38" x14ac:dyDescent="0.45">
      <c r="O13368" s="30" t="s">
        <v>54</v>
      </c>
      <c r="P13368" s="30">
        <f>SUM(P13364:P13367)</f>
        <v>0</v>
      </c>
      <c r="AH13368" s="5">
        <f>SUM(AH13364:AH13367)</f>
        <v>0</v>
      </c>
      <c r="AJ13368" s="5">
        <f>SUM(AJ13364:AJ13367)</f>
        <v>0</v>
      </c>
      <c r="AL13368" s="5">
        <f>SUM(AL13364:AL13367)</f>
        <v>0</v>
      </c>
    </row>
    <row r="13369" spans="1:38" x14ac:dyDescent="0.45">
      <c r="A13369" s="17" t="s">
        <v>19368</v>
      </c>
      <c r="B13369" s="22">
        <v>3101203214972</v>
      </c>
      <c r="C13369" s="17" t="s">
        <v>19369</v>
      </c>
      <c r="D13369" s="17" t="s">
        <v>19370</v>
      </c>
      <c r="E13369" s="3">
        <v>7732</v>
      </c>
      <c r="F13369" s="3">
        <v>8333</v>
      </c>
      <c r="G13369" s="7" t="s">
        <v>19371</v>
      </c>
      <c r="H13369" s="3" t="s">
        <v>42</v>
      </c>
      <c r="I13369" s="3">
        <v>5253</v>
      </c>
    </row>
    <row r="13370" spans="1:38" x14ac:dyDescent="0.45">
      <c r="O13370" s="30" t="s">
        <v>54</v>
      </c>
      <c r="P13370" s="30">
        <f>SUM(P13369:P13369)</f>
        <v>0</v>
      </c>
      <c r="AH13370" s="5">
        <f>SUM(AH13369:AH13369)</f>
        <v>0</v>
      </c>
      <c r="AJ13370" s="5">
        <f>SUM(AJ13369:AJ13369)</f>
        <v>0</v>
      </c>
      <c r="AL13370" s="5">
        <f>SUM(AL13369:AL13369)</f>
        <v>0</v>
      </c>
    </row>
    <row r="13371" spans="1:38" x14ac:dyDescent="0.45">
      <c r="A13371" s="17" t="s">
        <v>19372</v>
      </c>
      <c r="B13371" s="22">
        <v>5360600065667</v>
      </c>
      <c r="C13371" s="17" t="s">
        <v>19373</v>
      </c>
      <c r="D13371" s="17" t="s">
        <v>19374</v>
      </c>
      <c r="E13371" s="3">
        <v>7733</v>
      </c>
      <c r="F13371" s="3">
        <v>2130</v>
      </c>
      <c r="G13371" s="7" t="s">
        <v>19375</v>
      </c>
      <c r="H13371" s="3" t="s">
        <v>42</v>
      </c>
      <c r="I13371" s="3">
        <v>21863</v>
      </c>
      <c r="J13371" s="3">
        <v>0</v>
      </c>
      <c r="K13371" s="3">
        <v>0</v>
      </c>
      <c r="L13371" s="72">
        <v>60</v>
      </c>
      <c r="M13371" s="29" t="s">
        <v>43</v>
      </c>
      <c r="N13371" s="30">
        <f>((J13371*400)+(K13371*100))+L13371</f>
        <v>60</v>
      </c>
      <c r="O13371" s="30">
        <v>1000</v>
      </c>
      <c r="P13371" s="30">
        <f>N13371*O13371</f>
        <v>60000</v>
      </c>
      <c r="AG13371" s="5">
        <f>IF(AND(AF13371="",P13371=""),0,IF((AF13371=""),P13371,IF((P13371=""),AF13371,AF13371+P13371)))</f>
        <v>60000</v>
      </c>
      <c r="AH13371" s="5">
        <f>IF( (AA13371=""),AG13371*1,AG13371*(AA13371/100) )</f>
        <v>60000</v>
      </c>
      <c r="AI13371" s="5">
        <v>0</v>
      </c>
      <c r="AJ13371" s="5">
        <f>IF((AI13371-AH13371) &gt; 1,0,IF((AI13371-AH13371)&lt;0,AH13371-AI13371,AI13371-AH13371))</f>
        <v>60000</v>
      </c>
      <c r="AK13371" s="5">
        <v>0.3</v>
      </c>
      <c r="AL13371" s="5">
        <f>AJ13371*(AK13371/100)</f>
        <v>180</v>
      </c>
    </row>
    <row r="13372" spans="1:38" x14ac:dyDescent="0.45">
      <c r="O13372" s="30" t="s">
        <v>54</v>
      </c>
      <c r="P13372" s="30">
        <f>SUM(P13371:P13371)</f>
        <v>60000</v>
      </c>
      <c r="AH13372" s="5">
        <f>SUM(AH13371:AH13371)</f>
        <v>60000</v>
      </c>
      <c r="AJ13372" s="5">
        <f>SUM(AJ13371:AJ13371)</f>
        <v>60000</v>
      </c>
      <c r="AL13372" s="5">
        <f>SUM(AL13371:AL13371)</f>
        <v>180</v>
      </c>
    </row>
    <row r="13373" spans="1:38" x14ac:dyDescent="0.45">
      <c r="A13373" s="17" t="s">
        <v>19376</v>
      </c>
      <c r="B13373" s="22">
        <v>3440800591977</v>
      </c>
      <c r="C13373" s="17" t="s">
        <v>19377</v>
      </c>
      <c r="D13373" s="17" t="s">
        <v>19378</v>
      </c>
      <c r="E13373" s="3">
        <v>7734</v>
      </c>
      <c r="F13373" s="3">
        <v>3145</v>
      </c>
      <c r="G13373" s="7" t="s">
        <v>19379</v>
      </c>
      <c r="H13373" s="3" t="s">
        <v>42</v>
      </c>
      <c r="I13373" s="3">
        <v>8636</v>
      </c>
      <c r="J13373" s="3">
        <v>0</v>
      </c>
      <c r="K13373" s="3">
        <v>0</v>
      </c>
      <c r="L13373" s="72">
        <v>18</v>
      </c>
      <c r="M13373" s="29" t="s">
        <v>43</v>
      </c>
      <c r="N13373" s="30">
        <f>((J13373*400)+(K13373*100))+L13373</f>
        <v>18</v>
      </c>
      <c r="O13373" s="30">
        <v>3000</v>
      </c>
      <c r="P13373" s="30">
        <f>N13373*O13373</f>
        <v>54000</v>
      </c>
      <c r="AG13373" s="5">
        <f>IF(AND(AF13373="",P13373=""),0,IF((AF13373=""),P13373,IF((P13373=""),AF13373,AF13373+P13373)))</f>
        <v>54000</v>
      </c>
      <c r="AH13373" s="5">
        <f>IF( (AA13373=""),AG13373*1,AG13373*(AA13373/100) )</f>
        <v>54000</v>
      </c>
      <c r="AI13373" s="5">
        <v>0</v>
      </c>
      <c r="AJ13373" s="5">
        <f>IF((AI13373-AH13373) &gt; 1,0,IF((AI13373-AH13373)&lt;0,AH13373-AI13373,AI13373-AH13373))</f>
        <v>54000</v>
      </c>
      <c r="AK13373" s="5">
        <v>0.3</v>
      </c>
      <c r="AL13373" s="5">
        <f>AJ13373*(AK13373/100)</f>
        <v>162</v>
      </c>
    </row>
    <row r="13374" spans="1:38" x14ac:dyDescent="0.45">
      <c r="E13374" s="3">
        <v>7735</v>
      </c>
      <c r="F13374" s="3">
        <v>2700</v>
      </c>
      <c r="G13374" s="7" t="s">
        <v>19380</v>
      </c>
      <c r="H13374" s="3" t="s">
        <v>42</v>
      </c>
      <c r="I13374" s="3">
        <v>8671</v>
      </c>
      <c r="J13374" s="3">
        <v>0</v>
      </c>
      <c r="K13374" s="3">
        <v>0</v>
      </c>
      <c r="L13374" s="72">
        <v>18</v>
      </c>
      <c r="M13374" s="29" t="s">
        <v>43</v>
      </c>
      <c r="N13374" s="30">
        <f>((J13374*400)+(K13374*100))+L13374</f>
        <v>18</v>
      </c>
      <c r="O13374" s="30">
        <v>5000</v>
      </c>
      <c r="P13374" s="30">
        <f>N13374*O13374</f>
        <v>90000</v>
      </c>
      <c r="AG13374" s="5">
        <f>IF(AND(AF13374="",P13374=""),0,IF((AF13374=""),P13374,IF((P13374=""),AF13374,AF13374+P13374)))</f>
        <v>90000</v>
      </c>
      <c r="AH13374" s="5">
        <f>IF( (AA13374=""),AG13374*1,AG13374*(AA13374/100) )</f>
        <v>90000</v>
      </c>
      <c r="AI13374" s="5">
        <v>0</v>
      </c>
      <c r="AJ13374" s="5">
        <f>IF((AI13374-AH13374) &gt; 1,0,IF((AI13374-AH13374)&lt;0,AH13374-AI13374,AI13374-AH13374))</f>
        <v>90000</v>
      </c>
      <c r="AK13374" s="5">
        <v>0.3</v>
      </c>
      <c r="AL13374" s="5">
        <f>AJ13374*(AK13374/100)</f>
        <v>270</v>
      </c>
    </row>
    <row r="13375" spans="1:38" x14ac:dyDescent="0.45">
      <c r="O13375" s="30" t="s">
        <v>54</v>
      </c>
      <c r="P13375" s="30">
        <f>SUM(P13373:P13374)</f>
        <v>144000</v>
      </c>
      <c r="AH13375" s="5">
        <f>SUM(AH13373:AH13374)</f>
        <v>144000</v>
      </c>
      <c r="AJ13375" s="5">
        <f>SUM(AJ13373:AJ13374)</f>
        <v>144000</v>
      </c>
      <c r="AL13375" s="5">
        <f>SUM(AL13373:AL13374)</f>
        <v>432</v>
      </c>
    </row>
    <row r="13376" spans="1:38" x14ac:dyDescent="0.45">
      <c r="A13376" s="17" t="s">
        <v>19381</v>
      </c>
      <c r="B13376" s="22">
        <v>3100502207942</v>
      </c>
      <c r="C13376" s="17" t="s">
        <v>19382</v>
      </c>
      <c r="D13376" s="17" t="s">
        <v>19383</v>
      </c>
      <c r="E13376" s="3">
        <v>7736</v>
      </c>
      <c r="F13376" s="3">
        <v>1734</v>
      </c>
      <c r="G13376" s="7" t="s">
        <v>19384</v>
      </c>
      <c r="H13376" s="3" t="s">
        <v>42</v>
      </c>
      <c r="I13376" s="3">
        <v>10878</v>
      </c>
      <c r="J13376" s="3">
        <v>0</v>
      </c>
      <c r="K13376" s="3">
        <v>0</v>
      </c>
      <c r="L13376" s="72">
        <v>48</v>
      </c>
      <c r="M13376" s="29" t="s">
        <v>43</v>
      </c>
      <c r="N13376" s="30">
        <f>((J13376*400)+(K13376*100))+L13376</f>
        <v>48</v>
      </c>
      <c r="O13376" s="30">
        <v>300</v>
      </c>
      <c r="P13376" s="30">
        <f>N13376*O13376</f>
        <v>14400</v>
      </c>
      <c r="AG13376" s="5">
        <f>IF(AND(AF13376="",P13376=""),0,IF((AF13376=""),P13376,IF((P13376=""),AF13376,AF13376+P13376)))</f>
        <v>14400</v>
      </c>
      <c r="AH13376" s="5">
        <f>IF( (AA13376=""),AG13376*1,AG13376*(AA13376/100) )</f>
        <v>14400</v>
      </c>
      <c r="AI13376" s="5">
        <v>0</v>
      </c>
      <c r="AJ13376" s="5">
        <f>IF((AI13376-AH13376) &gt; 1,0,IF((AI13376-AH13376)&lt;0,AH13376-AI13376,AI13376-AH13376))</f>
        <v>14400</v>
      </c>
      <c r="AK13376" s="5">
        <v>0.3</v>
      </c>
      <c r="AL13376" s="5">
        <f>AJ13376*(AK13376/100)</f>
        <v>43.2</v>
      </c>
    </row>
    <row r="13377" spans="1:39" x14ac:dyDescent="0.45">
      <c r="E13377" s="3">
        <v>7737</v>
      </c>
      <c r="F13377" s="3">
        <v>6492</v>
      </c>
      <c r="G13377" s="7" t="s">
        <v>19385</v>
      </c>
      <c r="H13377" s="3" t="s">
        <v>42</v>
      </c>
      <c r="I13377" s="3">
        <v>11023</v>
      </c>
    </row>
    <row r="13378" spans="1:39" x14ac:dyDescent="0.45">
      <c r="O13378" s="30" t="s">
        <v>54</v>
      </c>
      <c r="P13378" s="30">
        <f>SUM(P13376:P13377)</f>
        <v>14400</v>
      </c>
      <c r="AH13378" s="5">
        <f>SUM(AH13376:AH13377)</f>
        <v>14400</v>
      </c>
      <c r="AJ13378" s="5">
        <f>SUM(AJ13376:AJ13377)</f>
        <v>14400</v>
      </c>
      <c r="AL13378" s="5">
        <f>SUM(AL13376:AL13377)</f>
        <v>43.2</v>
      </c>
    </row>
    <row r="13379" spans="1:39" x14ac:dyDescent="0.45">
      <c r="A13379" s="17" t="s">
        <v>19386</v>
      </c>
      <c r="B13379" s="22">
        <v>3770400050224</v>
      </c>
      <c r="C13379" s="17" t="s">
        <v>19387</v>
      </c>
      <c r="D13379" s="17" t="s">
        <v>19388</v>
      </c>
      <c r="E13379" s="3">
        <v>7738</v>
      </c>
      <c r="F13379" s="3">
        <v>1848</v>
      </c>
      <c r="G13379" s="7" t="s">
        <v>19389</v>
      </c>
      <c r="H13379" s="3" t="s">
        <v>42</v>
      </c>
      <c r="I13379" s="3">
        <v>12851</v>
      </c>
      <c r="J13379" s="3">
        <v>7</v>
      </c>
      <c r="K13379" s="3">
        <v>3</v>
      </c>
      <c r="L13379" s="72">
        <v>86</v>
      </c>
      <c r="M13379" s="29" t="s">
        <v>43</v>
      </c>
      <c r="N13379" s="30">
        <f>((J13379*400)+(K13379*100))+L13379</f>
        <v>3186</v>
      </c>
      <c r="O13379" s="30">
        <v>260</v>
      </c>
      <c r="P13379" s="30">
        <f>N13379*O13379</f>
        <v>828360</v>
      </c>
      <c r="AG13379" s="5">
        <f>IF(AND(AF13379="",P13379=""),0,IF((AF13379=""),P13379,IF((P13379=""),AF13379,AF13379+P13379)))</f>
        <v>828360</v>
      </c>
      <c r="AH13379" s="5">
        <f>IF( (AA13379=""),AG13379*1,AG13379*(AA13379/100) )</f>
        <v>828360</v>
      </c>
      <c r="AI13379" s="5">
        <v>0</v>
      </c>
      <c r="AJ13379" s="5">
        <f>IF((AI13379-AH13379) &gt; 1,0,IF((AI13379-AH13379)&lt;0,AH13379-AI13379,AI13379-AH13379))</f>
        <v>828360</v>
      </c>
      <c r="AK13379" s="5">
        <v>0.3</v>
      </c>
      <c r="AL13379" s="5">
        <f>AJ13379*(AK13379/100)</f>
        <v>2485.08</v>
      </c>
    </row>
    <row r="13380" spans="1:39" x14ac:dyDescent="0.45">
      <c r="O13380" s="30" t="s">
        <v>54</v>
      </c>
      <c r="P13380" s="30">
        <f>SUM(P13379:P13379)</f>
        <v>828360</v>
      </c>
      <c r="AH13380" s="5">
        <f>SUM(AH13379:AH13379)</f>
        <v>828360</v>
      </c>
      <c r="AJ13380" s="5">
        <f>SUM(AJ13379:AJ13379)</f>
        <v>828360</v>
      </c>
      <c r="AL13380" s="5">
        <f>SUM(AL13379:AL13379)</f>
        <v>2485.08</v>
      </c>
    </row>
    <row r="13381" spans="1:39" x14ac:dyDescent="0.45">
      <c r="A13381" s="17" t="s">
        <v>19390</v>
      </c>
      <c r="B13381" s="22">
        <v>3102000672306</v>
      </c>
      <c r="C13381" s="17" t="s">
        <v>19391</v>
      </c>
      <c r="D13381" s="17" t="s">
        <v>19392</v>
      </c>
      <c r="E13381" s="3">
        <v>7739</v>
      </c>
      <c r="F13381" s="3">
        <v>2954</v>
      </c>
      <c r="G13381" s="7" t="s">
        <v>19393</v>
      </c>
      <c r="H13381" s="3" t="s">
        <v>42</v>
      </c>
      <c r="I13381" s="3">
        <v>25053</v>
      </c>
      <c r="J13381" s="3">
        <v>0</v>
      </c>
      <c r="K13381" s="3">
        <v>0</v>
      </c>
      <c r="L13381" s="72">
        <v>58</v>
      </c>
      <c r="M13381" s="29" t="s">
        <v>43</v>
      </c>
      <c r="N13381" s="30">
        <f>((J13381*400)+(K13381*100))+L13381</f>
        <v>58</v>
      </c>
      <c r="O13381" s="30">
        <v>2500</v>
      </c>
      <c r="P13381" s="30">
        <f>N13381*O13381</f>
        <v>145000</v>
      </c>
      <c r="AG13381" s="5">
        <f>IF(AND(AF13381="",P13381=""),0,IF((AF13381=""),P13381,IF((P13381=""),AF13381,AF13381+P13381)))</f>
        <v>145000</v>
      </c>
      <c r="AH13381" s="5">
        <f>IF( (AA13381=""),AG13381*1,AG13381*(AA13381/100) )</f>
        <v>145000</v>
      </c>
      <c r="AI13381" s="5">
        <v>0</v>
      </c>
      <c r="AJ13381" s="5">
        <f>IF((AI13381-AH13381) &gt; 1,0,IF((AI13381-AH13381)&lt;0,AH13381-AI13381,AI13381-AH13381))</f>
        <v>145000</v>
      </c>
      <c r="AK13381" s="5">
        <v>0.3</v>
      </c>
      <c r="AL13381" s="5">
        <f>AJ13381*(AK13381/100)</f>
        <v>435</v>
      </c>
    </row>
    <row r="13382" spans="1:39" x14ac:dyDescent="0.45">
      <c r="O13382" s="30" t="s">
        <v>54</v>
      </c>
      <c r="P13382" s="30">
        <f>SUM(P13381:P13381)</f>
        <v>145000</v>
      </c>
      <c r="AH13382" s="5">
        <f>SUM(AH13381:AH13381)</f>
        <v>145000</v>
      </c>
      <c r="AJ13382" s="5">
        <f>SUM(AJ13381:AJ13381)</f>
        <v>145000</v>
      </c>
      <c r="AL13382" s="5">
        <f>SUM(AL13381:AL13381)</f>
        <v>435</v>
      </c>
    </row>
    <row r="13383" spans="1:39" x14ac:dyDescent="0.45">
      <c r="A13383" s="17" t="s">
        <v>19394</v>
      </c>
      <c r="B13383" s="22">
        <v>3770400557787</v>
      </c>
      <c r="C13383" s="17" t="s">
        <v>19395</v>
      </c>
      <c r="D13383" s="17" t="s">
        <v>19396</v>
      </c>
      <c r="E13383" s="3">
        <v>7740</v>
      </c>
      <c r="F13383" s="3">
        <v>1367</v>
      </c>
      <c r="G13383" s="7" t="s">
        <v>19397</v>
      </c>
      <c r="H13383" s="3" t="s">
        <v>42</v>
      </c>
      <c r="I13383" s="3">
        <v>1245</v>
      </c>
      <c r="J13383" s="3">
        <v>3</v>
      </c>
      <c r="K13383" s="3">
        <v>1</v>
      </c>
      <c r="L13383" s="72">
        <v>2</v>
      </c>
      <c r="M13383" s="29" t="s">
        <v>43</v>
      </c>
      <c r="N13383" s="30">
        <f>((J13383*400)+(K13383*100))+L13383</f>
        <v>1302</v>
      </c>
      <c r="O13383" s="30">
        <v>380</v>
      </c>
      <c r="P13383" s="30">
        <f>N13383*O13383</f>
        <v>494760</v>
      </c>
      <c r="AG13383" s="5">
        <f>IF(AND(AF13383="",P13383=""),0,IF((AF13383=""),P13383,IF((P13383=""),AF13383,AF13383+P13383)))</f>
        <v>494760</v>
      </c>
      <c r="AH13383" s="5">
        <f>IF( (AA13383=""),AG13383*1,AG13383*(AA13383/100) )</f>
        <v>494760</v>
      </c>
      <c r="AI13383" s="5">
        <v>0</v>
      </c>
      <c r="AJ13383" s="5">
        <f>IF((AI13383-AH13383) &gt; 1,0,IF((AI13383-AH13383)&lt;0,AH13383-AI13383,AI13383-AH13383))</f>
        <v>494760</v>
      </c>
      <c r="AK13383" s="5">
        <v>0.3</v>
      </c>
      <c r="AL13383" s="5">
        <f>AJ13383*(AK13383/100)</f>
        <v>1484.28</v>
      </c>
    </row>
    <row r="13384" spans="1:39" x14ac:dyDescent="0.45">
      <c r="O13384" s="30" t="s">
        <v>54</v>
      </c>
      <c r="P13384" s="30">
        <f>SUM(P13383:P13383)</f>
        <v>494760</v>
      </c>
      <c r="AH13384" s="5">
        <f>SUM(AH13383:AH13383)</f>
        <v>494760</v>
      </c>
      <c r="AJ13384" s="5">
        <f>SUM(AJ13383:AJ13383)</f>
        <v>494760</v>
      </c>
      <c r="AL13384" s="5">
        <f>SUM(AL13383:AL13383)</f>
        <v>1484.28</v>
      </c>
    </row>
    <row r="13385" spans="1:39" x14ac:dyDescent="0.45">
      <c r="A13385" s="17" t="s">
        <v>19398</v>
      </c>
      <c r="B13385" s="22">
        <v>3770400005491</v>
      </c>
      <c r="C13385" s="17" t="s">
        <v>19399</v>
      </c>
      <c r="D13385" s="17" t="s">
        <v>19400</v>
      </c>
      <c r="E13385" s="3">
        <v>7741</v>
      </c>
      <c r="F13385" s="3">
        <v>9549</v>
      </c>
      <c r="G13385" s="7" t="s">
        <v>19401</v>
      </c>
      <c r="H13385" s="3" t="s">
        <v>42</v>
      </c>
      <c r="I13385" s="3">
        <v>2482</v>
      </c>
    </row>
    <row r="13386" spans="1:39" x14ac:dyDescent="0.45">
      <c r="Q13386" s="74">
        <v>1</v>
      </c>
      <c r="R13386" s="17" t="s">
        <v>19398</v>
      </c>
      <c r="S13386" s="26">
        <v>3770400005491</v>
      </c>
      <c r="T13386" s="17" t="s">
        <v>19399</v>
      </c>
      <c r="U13386" s="17" t="s">
        <v>19402</v>
      </c>
      <c r="V13386" s="22" t="s">
        <v>8719</v>
      </c>
      <c r="W13386" s="3" t="s">
        <v>210</v>
      </c>
      <c r="X13386" s="3" t="s">
        <v>211</v>
      </c>
      <c r="Y13386" s="3" t="s">
        <v>1110</v>
      </c>
      <c r="Z13386" s="5">
        <v>36</v>
      </c>
      <c r="AA13386" s="67">
        <v>100</v>
      </c>
      <c r="AB13386" s="5">
        <v>6900</v>
      </c>
      <c r="AC13386" s="5">
        <f>Z13386*AB13386</f>
        <v>248400</v>
      </c>
      <c r="AD13386" s="9">
        <v>5</v>
      </c>
      <c r="AE13386" s="9">
        <v>5</v>
      </c>
      <c r="AF13386" s="5">
        <f>(AC13386*(100-AE13386))/100</f>
        <v>235980</v>
      </c>
      <c r="AG13386" s="5">
        <f>IF( (AF13386=""),0,SUM(AF13386:AF13386) )</f>
        <v>235980</v>
      </c>
      <c r="AH13386" s="5">
        <f>(AG13386/100)*(AA13386)</f>
        <v>235980.00000000003</v>
      </c>
      <c r="AI13386" s="5">
        <v>0</v>
      </c>
      <c r="AJ13386" s="5">
        <f>IF((AI13386-AH13386) &gt; 1,0,IF((AI13386-AH13386)&lt;0,AH13386-AI13386,AI13386-AH13386))</f>
        <v>235980.00000000003</v>
      </c>
      <c r="AK13386" s="5">
        <v>0.3</v>
      </c>
      <c r="AL13386" s="5">
        <f>AJ13386*(AK13386/100)</f>
        <v>707.94</v>
      </c>
      <c r="AM13386" s="11" t="s">
        <v>1111</v>
      </c>
    </row>
    <row r="13387" spans="1:39" x14ac:dyDescent="0.45">
      <c r="O13387" s="30" t="s">
        <v>54</v>
      </c>
      <c r="P13387" s="30">
        <f>SUM(P13385:P13386)</f>
        <v>0</v>
      </c>
      <c r="AH13387" s="5">
        <f>SUM(AH13385:AH13386)</f>
        <v>235980.00000000003</v>
      </c>
      <c r="AJ13387" s="5">
        <f>SUM(AJ13385:AJ13386)</f>
        <v>235980.00000000003</v>
      </c>
      <c r="AL13387" s="5">
        <f>SUM(AL13385:AL13386)</f>
        <v>707.94</v>
      </c>
    </row>
    <row r="13388" spans="1:39" x14ac:dyDescent="0.45">
      <c r="A13388" s="17" t="s">
        <v>19403</v>
      </c>
      <c r="B13388" s="22">
        <v>3341600690299</v>
      </c>
      <c r="C13388" s="17" t="s">
        <v>19404</v>
      </c>
      <c r="D13388" s="17" t="s">
        <v>19405</v>
      </c>
      <c r="E13388" s="3">
        <v>7742</v>
      </c>
      <c r="F13388" s="3">
        <v>40</v>
      </c>
      <c r="G13388" s="7" t="s">
        <v>19406</v>
      </c>
      <c r="H13388" s="3" t="s">
        <v>42</v>
      </c>
      <c r="I13388" s="3">
        <v>8649</v>
      </c>
      <c r="J13388" s="3">
        <v>0</v>
      </c>
      <c r="K13388" s="3">
        <v>0</v>
      </c>
      <c r="L13388" s="72">
        <v>18</v>
      </c>
      <c r="M13388" s="29" t="s">
        <v>43</v>
      </c>
      <c r="N13388" s="30">
        <f>((J13388*400)+(K13388*100))+L13388</f>
        <v>18</v>
      </c>
      <c r="O13388" s="30">
        <v>3000</v>
      </c>
      <c r="P13388" s="30">
        <f>N13388*O13388</f>
        <v>54000</v>
      </c>
      <c r="AG13388" s="5">
        <f>IF(AND(AF13388="",P13388=""),0,IF((AF13388=""),P13388,IF((P13388=""),AF13388,AF13388+P13388)))</f>
        <v>54000</v>
      </c>
      <c r="AH13388" s="5">
        <f>IF( (AA13388=""),AG13388*1,AG13388*(AA13388/100) )</f>
        <v>54000</v>
      </c>
      <c r="AI13388" s="5">
        <v>0</v>
      </c>
      <c r="AJ13388" s="5">
        <f>IF((AI13388-AH13388) &gt; 1,0,IF((AI13388-AH13388)&lt;0,AH13388-AI13388,AI13388-AH13388))</f>
        <v>54000</v>
      </c>
      <c r="AK13388" s="5">
        <v>0.3</v>
      </c>
      <c r="AL13388" s="5">
        <f>AJ13388*(AK13388/100)</f>
        <v>162</v>
      </c>
    </row>
    <row r="13389" spans="1:39" x14ac:dyDescent="0.45">
      <c r="O13389" s="30" t="s">
        <v>54</v>
      </c>
      <c r="P13389" s="30">
        <f>SUM(P13388:P13388)</f>
        <v>54000</v>
      </c>
      <c r="AH13389" s="5">
        <f>SUM(AH13388:AH13388)</f>
        <v>54000</v>
      </c>
      <c r="AJ13389" s="5">
        <f>SUM(AJ13388:AJ13388)</f>
        <v>54000</v>
      </c>
      <c r="AL13389" s="5">
        <f>SUM(AL13388:AL13388)</f>
        <v>162</v>
      </c>
    </row>
    <row r="13390" spans="1:39" x14ac:dyDescent="0.45">
      <c r="A13390" s="17" t="s">
        <v>19407</v>
      </c>
      <c r="B13390" s="22">
        <v>3770400403674</v>
      </c>
      <c r="C13390" s="17" t="s">
        <v>19408</v>
      </c>
      <c r="D13390" s="17" t="s">
        <v>19409</v>
      </c>
      <c r="E13390" s="3">
        <v>7743</v>
      </c>
      <c r="F13390" s="3">
        <v>268</v>
      </c>
      <c r="G13390" s="7" t="s">
        <v>19410</v>
      </c>
      <c r="H13390" s="3" t="s">
        <v>42</v>
      </c>
      <c r="I13390" s="3">
        <v>10650</v>
      </c>
      <c r="J13390" s="3">
        <v>4</v>
      </c>
      <c r="K13390" s="3">
        <v>0</v>
      </c>
      <c r="L13390" s="72">
        <v>62</v>
      </c>
      <c r="M13390" s="29" t="s">
        <v>43</v>
      </c>
      <c r="N13390" s="30">
        <f>((J13390*400)+(K13390*100))+L13390</f>
        <v>1662</v>
      </c>
      <c r="O13390" s="30">
        <v>270</v>
      </c>
      <c r="P13390" s="30">
        <f>N13390*O13390</f>
        <v>448740</v>
      </c>
      <c r="AG13390" s="5">
        <f>IF(AND(AF13390="",P13390=""),0,IF((AF13390=""),P13390,IF((P13390=""),AF13390,AF13390+P13390)))</f>
        <v>448740</v>
      </c>
      <c r="AH13390" s="5">
        <f>IF( (AA13390=""),AG13390*1,AG13390*(AA13390/100) )</f>
        <v>448740</v>
      </c>
      <c r="AI13390" s="5">
        <v>0</v>
      </c>
      <c r="AJ13390" s="5">
        <f>IF((AI13390-AH13390) &gt; 1,0,IF((AI13390-AH13390)&lt;0,AH13390-AI13390,AI13390-AH13390))</f>
        <v>448740</v>
      </c>
      <c r="AK13390" s="5">
        <v>0.3</v>
      </c>
      <c r="AL13390" s="5">
        <f>AJ13390*(AK13390/100)</f>
        <v>1346.22</v>
      </c>
    </row>
    <row r="13391" spans="1:39" x14ac:dyDescent="0.45">
      <c r="O13391" s="30" t="s">
        <v>54</v>
      </c>
      <c r="P13391" s="30">
        <f>SUM(P13390:P13390)</f>
        <v>448740</v>
      </c>
      <c r="AH13391" s="5">
        <f>SUM(AH13390:AH13390)</f>
        <v>448740</v>
      </c>
      <c r="AJ13391" s="5">
        <f>SUM(AJ13390:AJ13390)</f>
        <v>448740</v>
      </c>
      <c r="AL13391" s="5">
        <f>SUM(AL13390:AL13390)</f>
        <v>1346.22</v>
      </c>
    </row>
    <row r="13392" spans="1:39" x14ac:dyDescent="0.45">
      <c r="A13392" s="17" t="s">
        <v>19411</v>
      </c>
      <c r="B13392" s="22">
        <v>3770400027133</v>
      </c>
      <c r="C13392" s="17" t="s">
        <v>19412</v>
      </c>
      <c r="D13392" s="17" t="s">
        <v>19413</v>
      </c>
      <c r="E13392" s="3">
        <v>7744</v>
      </c>
      <c r="F13392" s="3">
        <v>1925</v>
      </c>
      <c r="G13392" s="7" t="s">
        <v>19414</v>
      </c>
      <c r="H13392" s="3" t="s">
        <v>42</v>
      </c>
      <c r="I13392" s="3">
        <v>12299</v>
      </c>
      <c r="J13392" s="3">
        <v>4</v>
      </c>
      <c r="K13392" s="3">
        <v>1</v>
      </c>
      <c r="L13392" s="72">
        <v>57</v>
      </c>
      <c r="M13392" s="29" t="s">
        <v>90</v>
      </c>
      <c r="N13392" s="30">
        <f>((J13392*400)+(K13392*100))+L13392</f>
        <v>1757</v>
      </c>
      <c r="O13392" s="30">
        <v>150</v>
      </c>
      <c r="P13392" s="30">
        <f>N13392*O13392</f>
        <v>263550</v>
      </c>
      <c r="AG13392" s="5">
        <f>IF(AND(AF13392="",P13392=""),0,IF((AF13392=""),P13392,IF((P13392=""),AF13392,AF13392+P13392)))</f>
        <v>263550</v>
      </c>
      <c r="AH13392" s="5">
        <f>IF( (AA13392=""),AG13392*1,AG13392*(AA13392/100) )</f>
        <v>263550</v>
      </c>
      <c r="AI13392" s="5">
        <v>50000000</v>
      </c>
      <c r="AJ13392" s="5">
        <f>IF((AI13392-AH13392) &gt; 1,0,IF((AI13392-AH13392)&lt;0,AH13392-AI13392,AI13392-AH13392))</f>
        <v>0</v>
      </c>
      <c r="AK13392" s="5">
        <v>0.01</v>
      </c>
      <c r="AL13392" s="5">
        <f>AJ13392*(AK13392/100)</f>
        <v>0</v>
      </c>
    </row>
    <row r="13393" spans="1:38" x14ac:dyDescent="0.45">
      <c r="Q13393" s="74">
        <v>1</v>
      </c>
      <c r="R13393" s="17" t="s">
        <v>19411</v>
      </c>
      <c r="S13393" s="26">
        <v>3770400027133</v>
      </c>
      <c r="T13393" s="17" t="s">
        <v>19412</v>
      </c>
      <c r="U13393" s="17" t="s">
        <v>19415</v>
      </c>
      <c r="W13393" s="3" t="s">
        <v>210</v>
      </c>
      <c r="X13393" s="3" t="s">
        <v>211</v>
      </c>
      <c r="Y13393" s="3" t="s">
        <v>212</v>
      </c>
      <c r="Z13393" s="5">
        <v>80</v>
      </c>
      <c r="AA13393" s="67">
        <v>100</v>
      </c>
      <c r="AB13393" s="5">
        <v>6900</v>
      </c>
      <c r="AC13393" s="5">
        <f>Z13393*AB13393</f>
        <v>552000</v>
      </c>
      <c r="AD13393" s="9">
        <v>5</v>
      </c>
      <c r="AE13393" s="9">
        <v>5</v>
      </c>
      <c r="AF13393" s="5">
        <f>(AC13393*(100-AE13393))/100</f>
        <v>524400</v>
      </c>
      <c r="AG13393" s="5">
        <f>IF( (AF13393=""),0,SUM(AF13393:AF13393) )</f>
        <v>524400</v>
      </c>
      <c r="AH13393" s="5">
        <f>(AG13393/100)*(AA13393)</f>
        <v>524400</v>
      </c>
      <c r="AI13393" s="5">
        <v>0</v>
      </c>
      <c r="AJ13393" s="5">
        <f>IF((AI13393-AH13393) &gt; 1,0,IF((AI13393-AH13393)&lt;0,AH13393-AI13393,AI13393-AH13393))</f>
        <v>524400</v>
      </c>
      <c r="AK13393" s="5">
        <v>0.02</v>
      </c>
      <c r="AL13393" s="5">
        <f>AJ13393*(AK13393/100)</f>
        <v>104.88000000000001</v>
      </c>
    </row>
    <row r="13394" spans="1:38" x14ac:dyDescent="0.45">
      <c r="O13394" s="30" t="s">
        <v>54</v>
      </c>
      <c r="P13394" s="30">
        <f>SUM(P13392:P13393)</f>
        <v>263550</v>
      </c>
      <c r="AH13394" s="5">
        <f>SUM(AH13392:AH13393)</f>
        <v>787950</v>
      </c>
      <c r="AJ13394" s="5">
        <f>SUM(AJ13392:AJ13393)</f>
        <v>524400</v>
      </c>
      <c r="AL13394" s="5">
        <f>SUM(AL13392:AL13393)</f>
        <v>104.88000000000001</v>
      </c>
    </row>
    <row r="13395" spans="1:38" x14ac:dyDescent="0.45">
      <c r="A13395" s="17" t="s">
        <v>19416</v>
      </c>
      <c r="B13395" s="22">
        <v>3102002960163</v>
      </c>
      <c r="C13395" s="17" t="s">
        <v>19417</v>
      </c>
      <c r="D13395" s="17" t="s">
        <v>19418</v>
      </c>
      <c r="E13395" s="3">
        <v>7745</v>
      </c>
      <c r="F13395" s="3">
        <v>10034</v>
      </c>
      <c r="G13395" s="7" t="s">
        <v>19419</v>
      </c>
      <c r="H13395" s="3" t="s">
        <v>42</v>
      </c>
      <c r="I13395" s="3">
        <v>15504</v>
      </c>
    </row>
    <row r="13396" spans="1:38" x14ac:dyDescent="0.45">
      <c r="O13396" s="30" t="s">
        <v>54</v>
      </c>
      <c r="P13396" s="30">
        <f>SUM(P13395:P13395)</f>
        <v>0</v>
      </c>
      <c r="AH13396" s="5">
        <f>SUM(AH13395:AH13395)</f>
        <v>0</v>
      </c>
      <c r="AJ13396" s="5">
        <f>SUM(AJ13395:AJ13395)</f>
        <v>0</v>
      </c>
      <c r="AL13396" s="5">
        <f>SUM(AL13395:AL13395)</f>
        <v>0</v>
      </c>
    </row>
    <row r="13397" spans="1:38" x14ac:dyDescent="0.45">
      <c r="A13397" s="17" t="s">
        <v>19420</v>
      </c>
      <c r="B13397" s="22">
        <v>3100602388701</v>
      </c>
      <c r="C13397" s="17" t="s">
        <v>19421</v>
      </c>
      <c r="D13397" s="17" t="s">
        <v>19422</v>
      </c>
      <c r="E13397" s="3">
        <v>7746</v>
      </c>
      <c r="F13397" s="3">
        <v>588</v>
      </c>
      <c r="G13397" s="7" t="s">
        <v>19423</v>
      </c>
      <c r="H13397" s="3" t="s">
        <v>42</v>
      </c>
      <c r="I13397" s="3">
        <v>15505</v>
      </c>
      <c r="J13397" s="3">
        <v>0</v>
      </c>
      <c r="K13397" s="3">
        <v>0</v>
      </c>
      <c r="L13397" s="72">
        <v>81.400000000000006</v>
      </c>
      <c r="M13397" s="29" t="s">
        <v>43</v>
      </c>
      <c r="N13397" s="30">
        <f>((J13397*400)+(K13397*100))+L13397</f>
        <v>81.400000000000006</v>
      </c>
      <c r="O13397" s="30">
        <v>500</v>
      </c>
      <c r="P13397" s="30">
        <f>N13397*O13397</f>
        <v>40700</v>
      </c>
      <c r="AG13397" s="5">
        <f>IF(AND(AF13397="",P13397=""),0,IF((AF13397=""),P13397,IF((P13397=""),AF13397,AF13397+P13397)))</f>
        <v>40700</v>
      </c>
      <c r="AH13397" s="5">
        <f>IF( (AA13397=""),AG13397*1,AG13397*(AA13397/100) )</f>
        <v>40700</v>
      </c>
      <c r="AI13397" s="5">
        <v>0</v>
      </c>
      <c r="AJ13397" s="5">
        <f>IF((AI13397-AH13397) &gt; 1,0,IF((AI13397-AH13397)&lt;0,AH13397-AI13397,AI13397-AH13397))</f>
        <v>40700</v>
      </c>
      <c r="AK13397" s="5">
        <v>0.3</v>
      </c>
      <c r="AL13397" s="5">
        <f>AJ13397*(AK13397/100)</f>
        <v>122.10000000000001</v>
      </c>
    </row>
    <row r="13398" spans="1:38" x14ac:dyDescent="0.45">
      <c r="O13398" s="30" t="s">
        <v>54</v>
      </c>
      <c r="P13398" s="30">
        <f>SUM(P13397:P13397)</f>
        <v>40700</v>
      </c>
      <c r="AH13398" s="5">
        <f>SUM(AH13397:AH13397)</f>
        <v>40700</v>
      </c>
      <c r="AJ13398" s="5">
        <f>SUM(AJ13397:AJ13397)</f>
        <v>40700</v>
      </c>
      <c r="AL13398" s="5">
        <f>SUM(AL13397:AL13397)</f>
        <v>122.10000000000001</v>
      </c>
    </row>
    <row r="13399" spans="1:38" x14ac:dyDescent="0.45">
      <c r="A13399" s="17" t="s">
        <v>19411</v>
      </c>
      <c r="B13399" s="22">
        <v>3770400027133</v>
      </c>
      <c r="C13399" s="17" t="s">
        <v>19412</v>
      </c>
      <c r="D13399" s="17" t="s">
        <v>19413</v>
      </c>
      <c r="E13399" s="3">
        <v>7747</v>
      </c>
      <c r="F13399" s="3">
        <v>2212</v>
      </c>
      <c r="G13399" s="7" t="s">
        <v>19424</v>
      </c>
      <c r="H13399" s="3" t="s">
        <v>42</v>
      </c>
      <c r="I13399" s="3">
        <v>25308</v>
      </c>
      <c r="J13399" s="3">
        <v>5</v>
      </c>
      <c r="K13399" s="3">
        <v>3</v>
      </c>
      <c r="L13399" s="72">
        <v>7</v>
      </c>
      <c r="M13399" s="29" t="s">
        <v>90</v>
      </c>
      <c r="N13399" s="30">
        <f>((J13399*400)+(K13399*100))+L13399</f>
        <v>2307</v>
      </c>
      <c r="O13399" s="30">
        <v>200</v>
      </c>
      <c r="P13399" s="30">
        <f>N13399*O13399</f>
        <v>461400</v>
      </c>
      <c r="AG13399" s="5">
        <f>IF(AND(AF13399="",P13399=""),0,IF((AF13399=""),P13399,IF((P13399=""),AF13399,AF13399+P13399)))</f>
        <v>461400</v>
      </c>
      <c r="AH13399" s="5">
        <f>IF( (AA13399=""),AG13399*1,AG13399*(AA13399/100) )</f>
        <v>461400</v>
      </c>
      <c r="AI13399" s="5">
        <v>50000000</v>
      </c>
      <c r="AJ13399" s="5">
        <f>IF((AI13399-AH13399) &gt; 1,0,IF((AI13399-AH13399)&lt;0,AH13399-AI13399,AI13399-AH13399))</f>
        <v>0</v>
      </c>
      <c r="AK13399" s="5">
        <v>0.01</v>
      </c>
      <c r="AL13399" s="5">
        <f>AJ13399*(AK13399/100)</f>
        <v>0</v>
      </c>
    </row>
    <row r="13400" spans="1:38" x14ac:dyDescent="0.45">
      <c r="E13400" s="3">
        <v>7748</v>
      </c>
      <c r="F13400" s="3">
        <v>1928</v>
      </c>
      <c r="G13400" s="7" t="s">
        <v>19425</v>
      </c>
      <c r="H13400" s="3" t="s">
        <v>42</v>
      </c>
      <c r="I13400" s="3">
        <v>25309</v>
      </c>
      <c r="J13400" s="3">
        <v>0</v>
      </c>
      <c r="K13400" s="3">
        <v>0</v>
      </c>
      <c r="L13400" s="72">
        <v>20</v>
      </c>
      <c r="M13400" s="29" t="s">
        <v>208</v>
      </c>
      <c r="N13400" s="30">
        <f>((J13400*400)+(K13400*100))+L13400</f>
        <v>20</v>
      </c>
      <c r="O13400" s="30">
        <v>300</v>
      </c>
      <c r="P13400" s="30">
        <f>N13400*O13400</f>
        <v>6000</v>
      </c>
      <c r="AG13400" s="5">
        <f>IF(AND(AF13400="",P13400=""),0,IF((AF13400=""),P13400,IF((P13400=""),AF13400,AF13400+P13400)))</f>
        <v>6000</v>
      </c>
      <c r="AH13400" s="5">
        <f>IF( (AA13400=""),AG13400*1,AG13400*(AA13400/100) )</f>
        <v>6000</v>
      </c>
      <c r="AI13400" s="5">
        <v>0</v>
      </c>
      <c r="AJ13400" s="5">
        <f>IF((AI13400-AH13400) &gt; 1,0,IF((AI13400-AH13400)&lt;0,AH13400-AI13400,AI13400-AH13400))</f>
        <v>6000</v>
      </c>
      <c r="AK13400" s="5">
        <v>0.02</v>
      </c>
      <c r="AL13400" s="5">
        <f>AJ13400*(AK13400/100)</f>
        <v>1.2</v>
      </c>
    </row>
    <row r="13401" spans="1:38" x14ac:dyDescent="0.45">
      <c r="J13401" s="3">
        <v>1</v>
      </c>
      <c r="K13401" s="3">
        <v>0</v>
      </c>
      <c r="L13401" s="72">
        <v>5</v>
      </c>
      <c r="M13401" s="29" t="s">
        <v>90</v>
      </c>
      <c r="N13401" s="30">
        <f>((J13401*400)+(K13401*100))+L13401</f>
        <v>405</v>
      </c>
      <c r="O13401" s="30">
        <v>300</v>
      </c>
      <c r="P13401" s="30">
        <f>N13401*O13401</f>
        <v>121500</v>
      </c>
      <c r="AG13401" s="5">
        <f>IF(AND(AF13401="",P13401=""),0,IF((AF13401=""),P13401,IF((P13401=""),AF13401,AF13401+P13401)))</f>
        <v>121500</v>
      </c>
      <c r="AH13401" s="5">
        <f>IF( (AA13401=""),AG13401*1,AG13401*(AA13401/100) )</f>
        <v>121500</v>
      </c>
      <c r="AI13401" s="5">
        <v>0</v>
      </c>
      <c r="AJ13401" s="5">
        <f>IF((AI13401-AH13401) &gt; 1,0,IF((AI13401-AH13401)&lt;0,AH13401-AI13401,AI13401-AH13401))</f>
        <v>121500</v>
      </c>
      <c r="AK13401" s="5">
        <v>0.01</v>
      </c>
      <c r="AL13401" s="5">
        <f>AJ13401*(AK13401/100)</f>
        <v>12.15</v>
      </c>
    </row>
    <row r="13402" spans="1:38" x14ac:dyDescent="0.45">
      <c r="Q13402" s="74">
        <v>1</v>
      </c>
      <c r="R13402" s="17" t="s">
        <v>19411</v>
      </c>
      <c r="S13402" s="26">
        <v>3770400027133</v>
      </c>
      <c r="T13402" s="17" t="s">
        <v>19412</v>
      </c>
      <c r="U13402" s="17" t="s">
        <v>19415</v>
      </c>
      <c r="W13402" s="3" t="s">
        <v>210</v>
      </c>
      <c r="X13402" s="3" t="s">
        <v>211</v>
      </c>
      <c r="Y13402" s="3" t="s">
        <v>212</v>
      </c>
      <c r="Z13402" s="5">
        <v>80</v>
      </c>
      <c r="AA13402" s="67">
        <v>100</v>
      </c>
      <c r="AB13402" s="5">
        <v>6900</v>
      </c>
      <c r="AC13402" s="5">
        <f>Z13402*AB13402</f>
        <v>552000</v>
      </c>
      <c r="AD13402" s="9">
        <v>5</v>
      </c>
      <c r="AE13402" s="9">
        <v>5</v>
      </c>
      <c r="AF13402" s="5">
        <f>(AC13402*(100-AE13402))/100</f>
        <v>524400</v>
      </c>
      <c r="AG13402" s="5">
        <f>IF( (AF13402=""),0,SUM(AF13402:AF13402) )</f>
        <v>524400</v>
      </c>
      <c r="AH13402" s="5">
        <f>(AG13402/100)*(AA13402)</f>
        <v>524400</v>
      </c>
      <c r="AI13402" s="5">
        <v>0</v>
      </c>
      <c r="AJ13402" s="5">
        <f>IF((AI13402-AH13402) &gt; 1,0,IF((AI13402-AH13402)&lt;0,AH13402-AI13402,AI13402-AH13402))</f>
        <v>524400</v>
      </c>
      <c r="AK13402" s="5">
        <v>0.02</v>
      </c>
      <c r="AL13402" s="5">
        <f>AJ13402*(AK13402/100)</f>
        <v>104.88000000000001</v>
      </c>
    </row>
    <row r="13403" spans="1:38" x14ac:dyDescent="0.45">
      <c r="O13403" s="30" t="s">
        <v>54</v>
      </c>
      <c r="P13403" s="30">
        <f>SUM(P13399:P13402)</f>
        <v>588900</v>
      </c>
      <c r="AH13403" s="5">
        <f>SUM(AH13399:AH13402)</f>
        <v>1113300</v>
      </c>
      <c r="AJ13403" s="5">
        <f>SUM(AJ13399:AJ13402)</f>
        <v>651900</v>
      </c>
      <c r="AL13403" s="5">
        <f>SUM(AL13399:AL13402)</f>
        <v>118.23</v>
      </c>
    </row>
    <row r="13404" spans="1:38" x14ac:dyDescent="0.45">
      <c r="A13404" s="17" t="s">
        <v>812</v>
      </c>
      <c r="B13404" s="22">
        <v>3770400421834</v>
      </c>
      <c r="C13404" s="17" t="s">
        <v>813</v>
      </c>
      <c r="D13404" s="17" t="s">
        <v>19426</v>
      </c>
      <c r="E13404" s="3">
        <v>7749</v>
      </c>
      <c r="F13404" s="3">
        <v>5771</v>
      </c>
      <c r="H13404" s="3" t="s">
        <v>42</v>
      </c>
      <c r="I13404" s="3">
        <v>26814</v>
      </c>
      <c r="J13404" s="3">
        <v>0</v>
      </c>
      <c r="K13404" s="3">
        <v>0</v>
      </c>
      <c r="L13404" s="72">
        <v>33</v>
      </c>
      <c r="M13404" s="29" t="s">
        <v>208</v>
      </c>
      <c r="N13404" s="30">
        <f>((J13404*400)+(K13404*100))+L13404</f>
        <v>33</v>
      </c>
      <c r="O13404" s="30">
        <v>0</v>
      </c>
      <c r="P13404" s="30">
        <f>N13404*O13404</f>
        <v>0</v>
      </c>
      <c r="AG13404" s="5">
        <f>IF(AND(AF13404="",P13404=""),0,IF((AF13404=""),P13404,IF((P13404=""),AF13404,AF13404+P13404)))</f>
        <v>0</v>
      </c>
      <c r="AH13404" s="5">
        <f>IF( (AA13404=""),AG13404*1,AG13404*(AA13404/100) )</f>
        <v>0</v>
      </c>
      <c r="AI13404" s="5">
        <v>0</v>
      </c>
      <c r="AJ13404" s="5">
        <f>IF((AI13404-AH13404) &gt; 1,0,IF((AI13404-AH13404)&lt;0,AH13404-AI13404,AI13404-AH13404))</f>
        <v>0</v>
      </c>
      <c r="AK13404" s="5">
        <v>0.02</v>
      </c>
      <c r="AL13404" s="5">
        <f>AJ13404*(AK13404/100)</f>
        <v>0</v>
      </c>
    </row>
    <row r="13405" spans="1:38" x14ac:dyDescent="0.45">
      <c r="O13405" s="30" t="s">
        <v>54</v>
      </c>
      <c r="P13405" s="30">
        <f>SUM(P13404:P13404)</f>
        <v>0</v>
      </c>
      <c r="AH13405" s="5">
        <f>SUM(AH13404:AH13404)</f>
        <v>0</v>
      </c>
      <c r="AJ13405" s="5">
        <f>SUM(AJ13404:AJ13404)</f>
        <v>0</v>
      </c>
      <c r="AL13405" s="5">
        <f>SUM(AL13404:AL13404)</f>
        <v>0</v>
      </c>
    </row>
    <row r="13406" spans="1:38" x14ac:dyDescent="0.45">
      <c r="A13406" s="17" t="s">
        <v>19427</v>
      </c>
      <c r="B13406" s="22">
        <v>3770400060688</v>
      </c>
      <c r="C13406" s="17" t="s">
        <v>19428</v>
      </c>
      <c r="D13406" s="17" t="s">
        <v>19429</v>
      </c>
      <c r="E13406" s="3">
        <v>7750</v>
      </c>
      <c r="F13406" s="3">
        <v>8930</v>
      </c>
      <c r="G13406" s="7" t="s">
        <v>19430</v>
      </c>
      <c r="H13406" s="3" t="s">
        <v>42</v>
      </c>
      <c r="I13406" s="3">
        <v>27817</v>
      </c>
    </row>
    <row r="13407" spans="1:38" x14ac:dyDescent="0.45">
      <c r="O13407" s="30" t="s">
        <v>54</v>
      </c>
      <c r="P13407" s="30">
        <f>SUM(P13406:P13406)</f>
        <v>0</v>
      </c>
      <c r="AH13407" s="5">
        <f>SUM(AH13406:AH13406)</f>
        <v>0</v>
      </c>
      <c r="AJ13407" s="5">
        <f>SUM(AJ13406:AJ13406)</f>
        <v>0</v>
      </c>
      <c r="AL13407" s="5">
        <f>SUM(AL13406:AL13406)</f>
        <v>0</v>
      </c>
    </row>
    <row r="13408" spans="1:38" x14ac:dyDescent="0.45">
      <c r="A13408" s="17" t="s">
        <v>812</v>
      </c>
      <c r="B13408" s="22">
        <v>3770400421834</v>
      </c>
      <c r="C13408" s="17" t="s">
        <v>813</v>
      </c>
      <c r="D13408" s="17" t="s">
        <v>19426</v>
      </c>
      <c r="E13408" s="3">
        <v>7751</v>
      </c>
      <c r="F13408" s="3">
        <v>2772</v>
      </c>
      <c r="G13408" s="7" t="s">
        <v>19431</v>
      </c>
      <c r="H13408" s="3" t="s">
        <v>42</v>
      </c>
      <c r="I13408" s="3">
        <v>29724</v>
      </c>
      <c r="J13408" s="3">
        <v>0</v>
      </c>
      <c r="K13408" s="3">
        <v>1</v>
      </c>
      <c r="L13408" s="72">
        <v>88</v>
      </c>
      <c r="M13408" s="29" t="s">
        <v>43</v>
      </c>
      <c r="N13408" s="30">
        <f>((J13408*400)+(K13408*100))+L13408</f>
        <v>188</v>
      </c>
      <c r="O13408" s="30">
        <v>500</v>
      </c>
      <c r="P13408" s="30">
        <f>N13408*O13408</f>
        <v>94000</v>
      </c>
      <c r="AG13408" s="5">
        <f>IF(AND(AF13408="",P13408=""),0,IF((AF13408=""),P13408,IF((P13408=""),AF13408,AF13408+P13408)))</f>
        <v>94000</v>
      </c>
      <c r="AH13408" s="5">
        <f>IF( (AA13408=""),AG13408*1,AG13408*(AA13408/100) )</f>
        <v>94000</v>
      </c>
      <c r="AI13408" s="5">
        <v>0</v>
      </c>
      <c r="AJ13408" s="5">
        <f>IF((AI13408-AH13408) &gt; 1,0,IF((AI13408-AH13408)&lt;0,AH13408-AI13408,AI13408-AH13408))</f>
        <v>94000</v>
      </c>
      <c r="AK13408" s="5">
        <v>0.3</v>
      </c>
      <c r="AL13408" s="5">
        <f>AJ13408*(AK13408/100)</f>
        <v>282</v>
      </c>
    </row>
    <row r="13409" spans="1:39" x14ac:dyDescent="0.45">
      <c r="O13409" s="30" t="s">
        <v>54</v>
      </c>
      <c r="P13409" s="30">
        <f>SUM(P13408:P13408)</f>
        <v>94000</v>
      </c>
      <c r="AH13409" s="5">
        <f>SUM(AH13408:AH13408)</f>
        <v>94000</v>
      </c>
      <c r="AJ13409" s="5">
        <f>SUM(AJ13408:AJ13408)</f>
        <v>94000</v>
      </c>
      <c r="AL13409" s="5">
        <f>SUM(AL13408:AL13408)</f>
        <v>282</v>
      </c>
    </row>
    <row r="13410" spans="1:39" x14ac:dyDescent="0.45">
      <c r="A13410" s="17" t="s">
        <v>19420</v>
      </c>
      <c r="B13410" s="22">
        <v>3100602388701</v>
      </c>
      <c r="C13410" s="17" t="s">
        <v>19421</v>
      </c>
      <c r="D13410" s="17" t="s">
        <v>19422</v>
      </c>
      <c r="E13410" s="3">
        <v>7752</v>
      </c>
      <c r="F13410" s="3">
        <v>8617</v>
      </c>
      <c r="G13410" s="7" t="s">
        <v>19432</v>
      </c>
      <c r="H13410" s="3" t="s">
        <v>42</v>
      </c>
      <c r="I13410" s="3">
        <v>30894</v>
      </c>
    </row>
    <row r="13411" spans="1:39" x14ac:dyDescent="0.45">
      <c r="E13411" s="3">
        <v>7753</v>
      </c>
      <c r="F13411" s="3">
        <v>584</v>
      </c>
      <c r="G13411" s="7" t="s">
        <v>19433</v>
      </c>
      <c r="H13411" s="3" t="s">
        <v>42</v>
      </c>
      <c r="I13411" s="3">
        <v>32159</v>
      </c>
      <c r="J13411" s="3">
        <v>0</v>
      </c>
      <c r="K13411" s="3">
        <v>0</v>
      </c>
      <c r="L13411" s="72">
        <v>58.6</v>
      </c>
      <c r="M13411" s="29" t="s">
        <v>43</v>
      </c>
      <c r="N13411" s="30">
        <f>((J13411*400)+(K13411*100))+L13411</f>
        <v>58.6</v>
      </c>
      <c r="O13411" s="30">
        <v>500</v>
      </c>
      <c r="P13411" s="30">
        <f>N13411*O13411</f>
        <v>29300</v>
      </c>
      <c r="AG13411" s="5">
        <f>IF(AND(AF13411="",P13411=""),0,IF((AF13411=""),P13411,IF((P13411=""),AF13411,AF13411+P13411)))</f>
        <v>29300</v>
      </c>
      <c r="AH13411" s="5">
        <f>IF( (AA13411=""),AG13411*1,AG13411*(AA13411/100) )</f>
        <v>29300</v>
      </c>
      <c r="AI13411" s="5">
        <v>0</v>
      </c>
      <c r="AJ13411" s="5">
        <f>IF((AI13411-AH13411) &gt; 1,0,IF((AI13411-AH13411)&lt;0,AH13411-AI13411,AI13411-AH13411))</f>
        <v>29300</v>
      </c>
      <c r="AK13411" s="5">
        <v>0.3</v>
      </c>
      <c r="AL13411" s="5">
        <f>AJ13411*(AK13411/100)</f>
        <v>87.9</v>
      </c>
    </row>
    <row r="13412" spans="1:39" x14ac:dyDescent="0.45">
      <c r="E13412" s="3">
        <v>7754</v>
      </c>
      <c r="F13412" s="3">
        <v>591</v>
      </c>
      <c r="G13412" s="7" t="s">
        <v>19434</v>
      </c>
      <c r="H13412" s="3" t="s">
        <v>42</v>
      </c>
      <c r="I13412" s="3">
        <v>32160</v>
      </c>
    </row>
    <row r="13413" spans="1:39" x14ac:dyDescent="0.45">
      <c r="E13413" s="3">
        <v>7755</v>
      </c>
      <c r="F13413" s="3">
        <v>9575</v>
      </c>
      <c r="G13413" s="7" t="s">
        <v>19435</v>
      </c>
      <c r="H13413" s="3" t="s">
        <v>42</v>
      </c>
      <c r="I13413" s="3">
        <v>32162</v>
      </c>
    </row>
    <row r="13414" spans="1:39" x14ac:dyDescent="0.45">
      <c r="O13414" s="30" t="s">
        <v>54</v>
      </c>
      <c r="P13414" s="30">
        <f>SUM(P13410:P13413)</f>
        <v>29300</v>
      </c>
      <c r="AH13414" s="5">
        <f>SUM(AH13410:AH13413)</f>
        <v>29300</v>
      </c>
      <c r="AJ13414" s="5">
        <f>SUM(AJ13410:AJ13413)</f>
        <v>29300</v>
      </c>
      <c r="AL13414" s="5">
        <f>SUM(AL13410:AL13413)</f>
        <v>87.9</v>
      </c>
    </row>
    <row r="13415" spans="1:39" x14ac:dyDescent="0.45">
      <c r="A13415" s="17" t="s">
        <v>19436</v>
      </c>
      <c r="B13415" s="22">
        <v>3770600368960</v>
      </c>
      <c r="C13415" s="17" t="s">
        <v>19437</v>
      </c>
      <c r="D13415" s="17" t="s">
        <v>3560</v>
      </c>
      <c r="E13415" s="3">
        <v>7756</v>
      </c>
      <c r="F13415" s="3">
        <v>5973</v>
      </c>
      <c r="H13415" s="3" t="s">
        <v>42</v>
      </c>
      <c r="I13415" s="3">
        <v>13681</v>
      </c>
      <c r="J13415" s="3">
        <v>0</v>
      </c>
      <c r="K13415" s="3">
        <v>0</v>
      </c>
      <c r="L13415" s="72">
        <v>20</v>
      </c>
      <c r="M13415" s="29" t="s">
        <v>208</v>
      </c>
      <c r="N13415" s="30">
        <f>((J13415*400)+(K13415*100))+L13415</f>
        <v>20</v>
      </c>
      <c r="O13415" s="30">
        <v>300</v>
      </c>
      <c r="P13415" s="30">
        <f>N13415*O13415</f>
        <v>6000</v>
      </c>
      <c r="AG13415" s="5">
        <f>IF(AND(AF13415="",P13415=""),0,IF((AF13415=""),P13415,IF((P13415=""),AF13415,AF13415+P13415)))</f>
        <v>6000</v>
      </c>
      <c r="AH13415" s="5">
        <f>IF( (AA13415=""),AG13415*1,AG13415*(AA13415/100) )</f>
        <v>6000</v>
      </c>
      <c r="AI13415" s="5">
        <v>0</v>
      </c>
      <c r="AJ13415" s="5">
        <f t="shared" ref="AJ13415:AJ13420" si="314">IF((AI13415-AH13415) &gt; 1,0,IF((AI13415-AH13415)&lt;0,AH13415-AI13415,AI13415-AH13415))</f>
        <v>6000</v>
      </c>
      <c r="AK13415" s="5">
        <v>0.02</v>
      </c>
      <c r="AL13415" s="5">
        <f t="shared" ref="AL13415:AL13420" si="315">AJ13415*(AK13415/100)</f>
        <v>1.2</v>
      </c>
    </row>
    <row r="13416" spans="1:39" x14ac:dyDescent="0.45">
      <c r="J13416" s="3">
        <v>2</v>
      </c>
      <c r="K13416" s="3">
        <v>3</v>
      </c>
      <c r="L13416" s="72">
        <v>43</v>
      </c>
      <c r="M13416" s="29" t="s">
        <v>90</v>
      </c>
      <c r="N13416" s="30">
        <f>((J13416*400)+(K13416*100))+L13416</f>
        <v>1143</v>
      </c>
      <c r="O13416" s="30">
        <v>300</v>
      </c>
      <c r="P13416" s="30">
        <f>N13416*O13416</f>
        <v>342900</v>
      </c>
      <c r="AG13416" s="5">
        <f>IF(AND(AF13416="",P13416=""),0,IF((AF13416=""),P13416,IF((P13416=""),AF13416,AF13416+P13416)))</f>
        <v>342900</v>
      </c>
      <c r="AH13416" s="5">
        <f>IF( (AA13416=""),AG13416*1,AG13416*(AA13416/100) )</f>
        <v>342900</v>
      </c>
      <c r="AI13416" s="5">
        <v>0</v>
      </c>
      <c r="AJ13416" s="5">
        <f t="shared" si="314"/>
        <v>342900</v>
      </c>
      <c r="AK13416" s="5">
        <v>0.01</v>
      </c>
      <c r="AL13416" s="5">
        <f t="shared" si="315"/>
        <v>34.29</v>
      </c>
    </row>
    <row r="13417" spans="1:39" x14ac:dyDescent="0.45">
      <c r="E13417" s="3">
        <v>7757</v>
      </c>
      <c r="F13417" s="3">
        <v>5974</v>
      </c>
      <c r="H13417" s="3" t="s">
        <v>42</v>
      </c>
      <c r="I13417" s="3">
        <v>15434</v>
      </c>
      <c r="J13417" s="3">
        <v>0</v>
      </c>
      <c r="K13417" s="3">
        <v>0</v>
      </c>
      <c r="L13417" s="72">
        <v>36</v>
      </c>
      <c r="M13417" s="29" t="s">
        <v>208</v>
      </c>
      <c r="N13417" s="30">
        <f>((J13417*400)+(K13417*100))+L13417</f>
        <v>36</v>
      </c>
      <c r="O13417" s="30">
        <v>3000</v>
      </c>
      <c r="P13417" s="30">
        <f>N13417*O13417</f>
        <v>108000</v>
      </c>
      <c r="AG13417" s="5">
        <f>IF(AND(AF13417="",P13417=""),0,IF((AF13417=""),P13417,IF((P13417=""),AF13417,AF13417+P13417)))</f>
        <v>108000</v>
      </c>
      <c r="AH13417" s="5">
        <f>IF( (AA13417=""),AG13417*1,AG13417*(AA13417/100) )</f>
        <v>108000</v>
      </c>
      <c r="AI13417" s="5">
        <v>0</v>
      </c>
      <c r="AJ13417" s="5">
        <f t="shared" si="314"/>
        <v>108000</v>
      </c>
      <c r="AK13417" s="5">
        <v>0.02</v>
      </c>
      <c r="AL13417" s="5">
        <f t="shared" si="315"/>
        <v>21.6</v>
      </c>
    </row>
    <row r="13418" spans="1:39" x14ac:dyDescent="0.45">
      <c r="J13418" s="3">
        <v>0</v>
      </c>
      <c r="K13418" s="3">
        <v>0</v>
      </c>
      <c r="L13418" s="72">
        <v>36</v>
      </c>
      <c r="M13418" s="29" t="s">
        <v>208</v>
      </c>
      <c r="N13418" s="30">
        <f>((J13418*400)+(K13418*100))+L13418</f>
        <v>36</v>
      </c>
      <c r="O13418" s="30">
        <v>3000</v>
      </c>
      <c r="P13418" s="30">
        <f>N13418*O13418</f>
        <v>108000</v>
      </c>
      <c r="AG13418" s="5">
        <f>IF(AND(AF13418="",P13418=""),0,IF((AF13418=""),P13418,IF((P13418=""),AF13418,AF13418+P13418)))</f>
        <v>108000</v>
      </c>
      <c r="AH13418" s="5">
        <f>IF( (AA13418=""),AG13418*1,AG13418*(AA13418/100) )</f>
        <v>108000</v>
      </c>
      <c r="AI13418" s="5">
        <v>0</v>
      </c>
      <c r="AJ13418" s="5">
        <f t="shared" si="314"/>
        <v>108000</v>
      </c>
      <c r="AK13418" s="5">
        <v>0.02</v>
      </c>
      <c r="AL13418" s="5">
        <f t="shared" si="315"/>
        <v>21.6</v>
      </c>
    </row>
    <row r="13419" spans="1:39" x14ac:dyDescent="0.45">
      <c r="Q13419" s="74">
        <v>1</v>
      </c>
      <c r="R13419" s="17" t="s">
        <v>19436</v>
      </c>
      <c r="S13419" s="26">
        <v>3770600368960</v>
      </c>
      <c r="T13419" s="17" t="s">
        <v>19437</v>
      </c>
      <c r="U13419" s="17" t="s">
        <v>3563</v>
      </c>
      <c r="W13419" s="3" t="s">
        <v>210</v>
      </c>
      <c r="X13419" s="3" t="s">
        <v>211</v>
      </c>
      <c r="Y13419" s="3" t="s">
        <v>1110</v>
      </c>
      <c r="Z13419" s="5">
        <v>45</v>
      </c>
      <c r="AA13419" s="67">
        <v>23.81</v>
      </c>
      <c r="AB13419" s="5">
        <v>6900</v>
      </c>
      <c r="AC13419" s="5">
        <f>Z13419*AB13419</f>
        <v>310500</v>
      </c>
      <c r="AD13419" s="9">
        <v>5</v>
      </c>
      <c r="AE13419" s="9">
        <v>5</v>
      </c>
      <c r="AF13419" s="5">
        <f>(AC13419*(100-AE13419))/100</f>
        <v>294975</v>
      </c>
      <c r="AG13419" s="5">
        <f>IF( (AF13419=""),0,SUM(AF13419:AF13420) )</f>
        <v>1238895</v>
      </c>
      <c r="AH13419" s="5">
        <f>(AG13419/100)*(AA13419)</f>
        <v>294980.8995</v>
      </c>
      <c r="AI13419" s="5">
        <v>0</v>
      </c>
      <c r="AJ13419" s="5">
        <f t="shared" si="314"/>
        <v>294980.8995</v>
      </c>
      <c r="AK13419" s="5">
        <v>0.3</v>
      </c>
      <c r="AL13419" s="5">
        <f t="shared" si="315"/>
        <v>884.94269850000001</v>
      </c>
      <c r="AM13419" s="11" t="s">
        <v>1111</v>
      </c>
    </row>
    <row r="13420" spans="1:39" x14ac:dyDescent="0.45">
      <c r="W13420" s="3" t="s">
        <v>210</v>
      </c>
      <c r="Y13420" s="3" t="s">
        <v>212</v>
      </c>
      <c r="Z13420" s="5">
        <v>144</v>
      </c>
      <c r="AA13420" s="67">
        <v>76.19</v>
      </c>
      <c r="AB13420" s="5">
        <v>6900</v>
      </c>
      <c r="AC13420" s="5">
        <f>Z13420*AB13420</f>
        <v>993600</v>
      </c>
      <c r="AD13420" s="9">
        <v>5</v>
      </c>
      <c r="AE13420" s="9">
        <v>5</v>
      </c>
      <c r="AF13420" s="5">
        <f>(AC13420*(100-AE13420))/100</f>
        <v>943920</v>
      </c>
      <c r="AG13420" s="5">
        <f>IF( (AF13420=""),0,SUM(AF13419:AF13420) )</f>
        <v>1238895</v>
      </c>
      <c r="AH13420" s="5">
        <f>(AG13420/100)*(AA13420)</f>
        <v>943914.10050000006</v>
      </c>
      <c r="AI13420" s="5">
        <v>0</v>
      </c>
      <c r="AJ13420" s="5">
        <f t="shared" si="314"/>
        <v>943914.10050000006</v>
      </c>
      <c r="AK13420" s="5">
        <v>0.02</v>
      </c>
      <c r="AL13420" s="5">
        <f t="shared" si="315"/>
        <v>188.78282010000001</v>
      </c>
    </row>
    <row r="13421" spans="1:39" x14ac:dyDescent="0.45">
      <c r="O13421" s="30" t="s">
        <v>54</v>
      </c>
      <c r="P13421" s="30">
        <f>SUM(P13415:P13420)</f>
        <v>564900</v>
      </c>
      <c r="AH13421" s="5">
        <f>SUM(AH13415:AH13420)</f>
        <v>1803795</v>
      </c>
      <c r="AJ13421" s="5">
        <f>SUM(AJ13415:AJ13420)</f>
        <v>1803795</v>
      </c>
      <c r="AL13421" s="5">
        <f>SUM(AL13415:AL13420)</f>
        <v>1152.4155186</v>
      </c>
    </row>
    <row r="13422" spans="1:39" x14ac:dyDescent="0.45">
      <c r="A13422" s="17" t="s">
        <v>19438</v>
      </c>
      <c r="B13422" s="22">
        <v>3100900041823</v>
      </c>
      <c r="C13422" s="17" t="s">
        <v>19439</v>
      </c>
      <c r="D13422" s="17" t="s">
        <v>19440</v>
      </c>
      <c r="E13422" s="3">
        <v>7758</v>
      </c>
      <c r="F13422" s="3">
        <v>154</v>
      </c>
      <c r="G13422" s="7" t="s">
        <v>19441</v>
      </c>
      <c r="H13422" s="3" t="s">
        <v>42</v>
      </c>
      <c r="I13422" s="3">
        <v>19733</v>
      </c>
      <c r="J13422" s="3">
        <v>0</v>
      </c>
      <c r="K13422" s="3">
        <v>0</v>
      </c>
      <c r="L13422" s="72">
        <v>88</v>
      </c>
      <c r="M13422" s="29" t="s">
        <v>43</v>
      </c>
      <c r="N13422" s="30">
        <f>((J13422*400)+(K13422*100))+L13422</f>
        <v>88</v>
      </c>
      <c r="O13422" s="30">
        <v>1000</v>
      </c>
      <c r="P13422" s="30">
        <f>N13422*O13422</f>
        <v>88000</v>
      </c>
      <c r="AG13422" s="5">
        <f>IF(AND(AF13422="",P13422=""),0,IF((AF13422=""),P13422,IF((P13422=""),AF13422,AF13422+P13422)))</f>
        <v>88000</v>
      </c>
      <c r="AH13422" s="5">
        <f>IF( (AA13422=""),AG13422*1,AG13422*(AA13422/100) )</f>
        <v>88000</v>
      </c>
      <c r="AI13422" s="5">
        <v>0</v>
      </c>
      <c r="AJ13422" s="5">
        <f>IF((AI13422-AH13422) &gt; 1,0,IF((AI13422-AH13422)&lt;0,AH13422-AI13422,AI13422-AH13422))</f>
        <v>88000</v>
      </c>
      <c r="AK13422" s="5">
        <v>0.3</v>
      </c>
      <c r="AL13422" s="5">
        <f>AJ13422*(AK13422/100)</f>
        <v>264</v>
      </c>
    </row>
    <row r="13423" spans="1:39" x14ac:dyDescent="0.45">
      <c r="O13423" s="30" t="s">
        <v>54</v>
      </c>
      <c r="P13423" s="30">
        <f>SUM(P13422:P13422)</f>
        <v>88000</v>
      </c>
      <c r="AH13423" s="5">
        <f>SUM(AH13422:AH13422)</f>
        <v>88000</v>
      </c>
      <c r="AJ13423" s="5">
        <f>SUM(AJ13422:AJ13422)</f>
        <v>88000</v>
      </c>
      <c r="AL13423" s="5">
        <f>SUM(AL13422:AL13422)</f>
        <v>264</v>
      </c>
    </row>
    <row r="13424" spans="1:39" x14ac:dyDescent="0.45">
      <c r="A13424" s="17" t="s">
        <v>19442</v>
      </c>
      <c r="B13424" s="22">
        <v>3770300206966</v>
      </c>
      <c r="C13424" s="17" t="s">
        <v>19443</v>
      </c>
      <c r="D13424" s="17" t="s">
        <v>19444</v>
      </c>
      <c r="E13424" s="3">
        <v>7759</v>
      </c>
      <c r="F13424" s="3">
        <v>8157</v>
      </c>
      <c r="G13424" s="7" t="s">
        <v>19445</v>
      </c>
      <c r="H13424" s="3" t="s">
        <v>42</v>
      </c>
      <c r="I13424" s="3">
        <v>21886</v>
      </c>
    </row>
    <row r="13425" spans="1:38" x14ac:dyDescent="0.45">
      <c r="E13425" s="3">
        <v>7760</v>
      </c>
      <c r="F13425" s="3">
        <v>518</v>
      </c>
      <c r="G13425" s="7" t="s">
        <v>19446</v>
      </c>
      <c r="H13425" s="3" t="s">
        <v>42</v>
      </c>
      <c r="I13425" s="3">
        <v>21887</v>
      </c>
      <c r="J13425" s="3">
        <v>0</v>
      </c>
      <c r="K13425" s="3">
        <v>0</v>
      </c>
      <c r="L13425" s="72">
        <v>60</v>
      </c>
      <c r="M13425" s="29" t="s">
        <v>43</v>
      </c>
      <c r="N13425" s="30">
        <f>((J13425*400)+(K13425*100))+L13425</f>
        <v>60</v>
      </c>
      <c r="O13425" s="30">
        <v>1000</v>
      </c>
      <c r="P13425" s="30">
        <f>N13425*O13425</f>
        <v>60000</v>
      </c>
      <c r="AG13425" s="5">
        <f>IF(AND(AF13425="",P13425=""),0,IF((AF13425=""),P13425,IF((P13425=""),AF13425,AF13425+P13425)))</f>
        <v>60000</v>
      </c>
      <c r="AH13425" s="5">
        <f>IF( (AA13425=""),AG13425*1,AG13425*(AA13425/100) )</f>
        <v>60000</v>
      </c>
      <c r="AI13425" s="5">
        <v>0</v>
      </c>
      <c r="AJ13425" s="5">
        <f>IF((AI13425-AH13425) &gt; 1,0,IF((AI13425-AH13425)&lt;0,AH13425-AI13425,AI13425-AH13425))</f>
        <v>60000</v>
      </c>
      <c r="AK13425" s="5">
        <v>0.3</v>
      </c>
      <c r="AL13425" s="5">
        <f>AJ13425*(AK13425/100)</f>
        <v>180</v>
      </c>
    </row>
    <row r="13426" spans="1:38" x14ac:dyDescent="0.45">
      <c r="O13426" s="30" t="s">
        <v>54</v>
      </c>
      <c r="P13426" s="30">
        <f>SUM(P13424:P13425)</f>
        <v>60000</v>
      </c>
      <c r="AH13426" s="5">
        <f>SUM(AH13424:AH13425)</f>
        <v>60000</v>
      </c>
      <c r="AJ13426" s="5">
        <f>SUM(AJ13424:AJ13425)</f>
        <v>60000</v>
      </c>
      <c r="AL13426" s="5">
        <f>SUM(AL13424:AL13425)</f>
        <v>180</v>
      </c>
    </row>
    <row r="13427" spans="1:38" x14ac:dyDescent="0.45">
      <c r="A13427" s="17" t="s">
        <v>19447</v>
      </c>
      <c r="B13427" s="22">
        <v>3770400034491</v>
      </c>
      <c r="C13427" s="17" t="s">
        <v>19448</v>
      </c>
      <c r="D13427" s="17" t="s">
        <v>2138</v>
      </c>
      <c r="E13427" s="3">
        <v>7761</v>
      </c>
      <c r="F13427" s="3">
        <v>9120</v>
      </c>
      <c r="G13427" s="7" t="s">
        <v>19449</v>
      </c>
      <c r="H13427" s="3" t="s">
        <v>42</v>
      </c>
      <c r="I13427" s="3">
        <v>14323</v>
      </c>
    </row>
    <row r="13428" spans="1:38" x14ac:dyDescent="0.45">
      <c r="O13428" s="30" t="s">
        <v>54</v>
      </c>
      <c r="P13428" s="30">
        <f>SUM(P13427:P13427)</f>
        <v>0</v>
      </c>
      <c r="AH13428" s="5">
        <f>SUM(AH13427:AH13427)</f>
        <v>0</v>
      </c>
      <c r="AJ13428" s="5">
        <f>SUM(AJ13427:AJ13427)</f>
        <v>0</v>
      </c>
      <c r="AL13428" s="5">
        <f>SUM(AL13427:AL13427)</f>
        <v>0</v>
      </c>
    </row>
    <row r="13429" spans="1:38" x14ac:dyDescent="0.45">
      <c r="A13429" s="17" t="s">
        <v>19450</v>
      </c>
      <c r="B13429" s="22">
        <v>3770400011482</v>
      </c>
      <c r="C13429" s="17" t="s">
        <v>19451</v>
      </c>
      <c r="D13429" s="17" t="s">
        <v>7567</v>
      </c>
      <c r="E13429" s="3">
        <v>7762</v>
      </c>
      <c r="F13429" s="3">
        <v>6515</v>
      </c>
      <c r="G13429" s="7" t="s">
        <v>19452</v>
      </c>
      <c r="H13429" s="3" t="s">
        <v>42</v>
      </c>
      <c r="I13429" s="3">
        <v>1223</v>
      </c>
    </row>
    <row r="13430" spans="1:38" x14ac:dyDescent="0.45">
      <c r="O13430" s="30" t="s">
        <v>54</v>
      </c>
      <c r="P13430" s="30">
        <f>SUM(P13429:P13429)</f>
        <v>0</v>
      </c>
      <c r="AH13430" s="5">
        <f>SUM(AH13429:AH13429)</f>
        <v>0</v>
      </c>
      <c r="AJ13430" s="5">
        <f>SUM(AJ13429:AJ13429)</f>
        <v>0</v>
      </c>
      <c r="AL13430" s="5">
        <f>SUM(AL13429:AL13429)</f>
        <v>0</v>
      </c>
    </row>
    <row r="13431" spans="1:38" x14ac:dyDescent="0.45">
      <c r="A13431" s="17" t="s">
        <v>19453</v>
      </c>
      <c r="B13431" s="22">
        <v>3500500559864</v>
      </c>
      <c r="C13431" s="17" t="s">
        <v>19454</v>
      </c>
      <c r="D13431" s="17" t="s">
        <v>19455</v>
      </c>
      <c r="E13431" s="3">
        <v>7763</v>
      </c>
      <c r="F13431" s="3">
        <v>1102</v>
      </c>
      <c r="G13431" s="7" t="s">
        <v>19456</v>
      </c>
      <c r="H13431" s="3" t="s">
        <v>42</v>
      </c>
      <c r="I13431" s="3">
        <v>23482</v>
      </c>
      <c r="J13431" s="3">
        <v>0</v>
      </c>
      <c r="K13431" s="3">
        <v>1</v>
      </c>
      <c r="L13431" s="72">
        <v>17</v>
      </c>
      <c r="M13431" s="29" t="s">
        <v>43</v>
      </c>
      <c r="N13431" s="30">
        <f>((J13431*400)+(K13431*100))+L13431</f>
        <v>117</v>
      </c>
      <c r="O13431" s="30">
        <v>300</v>
      </c>
      <c r="P13431" s="30">
        <f>N13431*O13431</f>
        <v>35100</v>
      </c>
      <c r="AG13431" s="5">
        <f>IF(AND(AF13431="",P13431=""),0,IF((AF13431=""),P13431,IF((P13431=""),AF13431,AF13431+P13431)))</f>
        <v>35100</v>
      </c>
      <c r="AH13431" s="5">
        <f>IF( (AA13431=""),AG13431*1,AG13431*(AA13431/100) )</f>
        <v>35100</v>
      </c>
      <c r="AI13431" s="5">
        <v>0</v>
      </c>
      <c r="AJ13431" s="5">
        <f>IF((AI13431-AH13431) &gt; 1,0,IF((AI13431-AH13431)&lt;0,AH13431-AI13431,AI13431-AH13431))</f>
        <v>35100</v>
      </c>
      <c r="AK13431" s="5">
        <v>0.3</v>
      </c>
      <c r="AL13431" s="5">
        <f>AJ13431*(AK13431/100)</f>
        <v>105.3</v>
      </c>
    </row>
    <row r="13432" spans="1:38" x14ac:dyDescent="0.45">
      <c r="O13432" s="30" t="s">
        <v>54</v>
      </c>
      <c r="P13432" s="30">
        <f>SUM(P13431:P13431)</f>
        <v>35100</v>
      </c>
      <c r="AH13432" s="5">
        <f>SUM(AH13431:AH13431)</f>
        <v>35100</v>
      </c>
      <c r="AJ13432" s="5">
        <f>SUM(AJ13431:AJ13431)</f>
        <v>35100</v>
      </c>
      <c r="AL13432" s="5">
        <f>SUM(AL13431:AL13431)</f>
        <v>105.3</v>
      </c>
    </row>
    <row r="13433" spans="1:38" x14ac:dyDescent="0.45">
      <c r="A13433" s="17" t="s">
        <v>19457</v>
      </c>
      <c r="B13433" s="22">
        <v>3100201341062</v>
      </c>
      <c r="C13433" s="17" t="s">
        <v>19458</v>
      </c>
      <c r="D13433" s="17" t="s">
        <v>19459</v>
      </c>
      <c r="E13433" s="3">
        <v>7764</v>
      </c>
      <c r="F13433" s="3">
        <v>2439</v>
      </c>
      <c r="G13433" s="7" t="s">
        <v>19460</v>
      </c>
      <c r="H13433" s="3" t="s">
        <v>42</v>
      </c>
      <c r="I13433" s="3">
        <v>23451</v>
      </c>
      <c r="J13433" s="3">
        <v>0</v>
      </c>
      <c r="K13433" s="3">
        <v>0</v>
      </c>
      <c r="L13433" s="72">
        <v>42</v>
      </c>
      <c r="M13433" s="29" t="s">
        <v>43</v>
      </c>
      <c r="N13433" s="30">
        <f>((J13433*400)+(K13433*100))+L13433</f>
        <v>42</v>
      </c>
      <c r="O13433" s="30">
        <v>1000</v>
      </c>
      <c r="P13433" s="30">
        <f>N13433*O13433</f>
        <v>42000</v>
      </c>
      <c r="AG13433" s="5">
        <f>IF(AND(AF13433="",P13433=""),0,IF((AF13433=""),P13433,IF((P13433=""),AF13433,AF13433+P13433)))</f>
        <v>42000</v>
      </c>
      <c r="AH13433" s="5">
        <f>IF( (AA13433=""),AG13433*1,AG13433*(AA13433/100) )</f>
        <v>42000</v>
      </c>
      <c r="AI13433" s="5">
        <v>0</v>
      </c>
      <c r="AJ13433" s="5">
        <f>IF((AI13433-AH13433) &gt; 1,0,IF((AI13433-AH13433)&lt;0,AH13433-AI13433,AI13433-AH13433))</f>
        <v>42000</v>
      </c>
      <c r="AK13433" s="5">
        <v>0.3</v>
      </c>
      <c r="AL13433" s="5">
        <f>AJ13433*(AK13433/100)</f>
        <v>126</v>
      </c>
    </row>
    <row r="13434" spans="1:38" x14ac:dyDescent="0.45">
      <c r="O13434" s="30" t="s">
        <v>54</v>
      </c>
      <c r="P13434" s="30">
        <f>SUM(P13433:P13433)</f>
        <v>42000</v>
      </c>
      <c r="AH13434" s="5">
        <f>SUM(AH13433:AH13433)</f>
        <v>42000</v>
      </c>
      <c r="AJ13434" s="5">
        <f>SUM(AJ13433:AJ13433)</f>
        <v>42000</v>
      </c>
      <c r="AL13434" s="5">
        <f>SUM(AL13433:AL13433)</f>
        <v>126</v>
      </c>
    </row>
    <row r="13435" spans="1:38" x14ac:dyDescent="0.45">
      <c r="A13435" s="17" t="s">
        <v>19461</v>
      </c>
      <c r="B13435" s="22">
        <v>3470500403342</v>
      </c>
      <c r="C13435" s="17" t="s">
        <v>19462</v>
      </c>
      <c r="D13435" s="17" t="s">
        <v>19463</v>
      </c>
      <c r="E13435" s="3">
        <v>7765</v>
      </c>
      <c r="F13435" s="3">
        <v>864</v>
      </c>
      <c r="G13435" s="7" t="s">
        <v>19464</v>
      </c>
      <c r="H13435" s="3" t="s">
        <v>42</v>
      </c>
      <c r="I13435" s="3">
        <v>28370</v>
      </c>
      <c r="J13435" s="3">
        <v>1</v>
      </c>
      <c r="K13435" s="3">
        <v>0</v>
      </c>
      <c r="L13435" s="72">
        <v>0</v>
      </c>
      <c r="M13435" s="29" t="s">
        <v>43</v>
      </c>
      <c r="N13435" s="30">
        <f>((J13435*400)+(K13435*100))+L13435</f>
        <v>400</v>
      </c>
      <c r="O13435" s="30">
        <v>440</v>
      </c>
      <c r="P13435" s="30">
        <f>N13435*O13435</f>
        <v>176000</v>
      </c>
      <c r="AG13435" s="5">
        <f>IF(AND(AF13435="",P13435=""),0,IF((AF13435=""),P13435,IF((P13435=""),AF13435,AF13435+P13435)))</f>
        <v>176000</v>
      </c>
      <c r="AH13435" s="5">
        <f>IF( (AA13435=""),AG13435*1,AG13435*(AA13435/100) )</f>
        <v>176000</v>
      </c>
      <c r="AI13435" s="5">
        <v>0</v>
      </c>
      <c r="AJ13435" s="5">
        <f>IF((AI13435-AH13435) &gt; 1,0,IF((AI13435-AH13435)&lt;0,AH13435-AI13435,AI13435-AH13435))</f>
        <v>176000</v>
      </c>
      <c r="AK13435" s="5">
        <v>0.3</v>
      </c>
      <c r="AL13435" s="5">
        <f>AJ13435*(AK13435/100)</f>
        <v>528</v>
      </c>
    </row>
    <row r="13436" spans="1:38" x14ac:dyDescent="0.45">
      <c r="O13436" s="30" t="s">
        <v>54</v>
      </c>
      <c r="P13436" s="30">
        <f>SUM(P13435:P13435)</f>
        <v>176000</v>
      </c>
      <c r="AH13436" s="5">
        <f>SUM(AH13435:AH13435)</f>
        <v>176000</v>
      </c>
      <c r="AJ13436" s="5">
        <f>SUM(AJ13435:AJ13435)</f>
        <v>176000</v>
      </c>
      <c r="AL13436" s="5">
        <f>SUM(AL13435:AL13435)</f>
        <v>528</v>
      </c>
    </row>
    <row r="13437" spans="1:38" x14ac:dyDescent="0.45">
      <c r="A13437" s="17" t="s">
        <v>19465</v>
      </c>
      <c r="B13437" s="22">
        <v>1101499056190</v>
      </c>
      <c r="C13437" s="17" t="s">
        <v>19466</v>
      </c>
      <c r="D13437" s="17" t="s">
        <v>19467</v>
      </c>
      <c r="E13437" s="3">
        <v>7766</v>
      </c>
      <c r="F13437" s="3">
        <v>9302</v>
      </c>
      <c r="G13437" s="7" t="s">
        <v>19468</v>
      </c>
      <c r="H13437" s="3" t="s">
        <v>42</v>
      </c>
      <c r="I13437" s="3">
        <v>26245</v>
      </c>
    </row>
    <row r="13438" spans="1:38" x14ac:dyDescent="0.45">
      <c r="O13438" s="30" t="s">
        <v>54</v>
      </c>
      <c r="P13438" s="30">
        <f>SUM(P13437:P13437)</f>
        <v>0</v>
      </c>
      <c r="AH13438" s="5">
        <f>SUM(AH13437:AH13437)</f>
        <v>0</v>
      </c>
      <c r="AJ13438" s="5">
        <f>SUM(AJ13437:AJ13437)</f>
        <v>0</v>
      </c>
      <c r="AL13438" s="5">
        <f>SUM(AL13437:AL13437)</f>
        <v>0</v>
      </c>
    </row>
    <row r="13439" spans="1:38" x14ac:dyDescent="0.45">
      <c r="A13439" s="17" t="s">
        <v>19469</v>
      </c>
      <c r="B13439" s="22">
        <v>1770400136106</v>
      </c>
      <c r="C13439" s="17" t="s">
        <v>19470</v>
      </c>
      <c r="D13439" s="17" t="s">
        <v>19471</v>
      </c>
      <c r="E13439" s="3">
        <v>7767</v>
      </c>
      <c r="F13439" s="3">
        <v>1227</v>
      </c>
      <c r="G13439" s="7" t="s">
        <v>19472</v>
      </c>
      <c r="H13439" s="3" t="s">
        <v>42</v>
      </c>
      <c r="I13439" s="3">
        <v>10364</v>
      </c>
      <c r="J13439" s="3">
        <v>0</v>
      </c>
      <c r="K13439" s="3">
        <v>0</v>
      </c>
      <c r="L13439" s="72">
        <v>37.5</v>
      </c>
      <c r="M13439" s="29" t="s">
        <v>208</v>
      </c>
      <c r="N13439" s="30">
        <f>((J13439*400)+(K13439*100))+L13439</f>
        <v>37.5</v>
      </c>
      <c r="O13439" s="30">
        <v>300</v>
      </c>
      <c r="P13439" s="30">
        <f>N13439*O13439</f>
        <v>11250</v>
      </c>
      <c r="Q13439" s="3">
        <v>1</v>
      </c>
      <c r="T13439" s="17" t="s">
        <v>2932</v>
      </c>
      <c r="U13439" s="17" t="s">
        <v>2933</v>
      </c>
      <c r="W13439" s="3" t="s">
        <v>210</v>
      </c>
      <c r="X13439" s="3" t="s">
        <v>211</v>
      </c>
      <c r="Y13439" s="3" t="s">
        <v>212</v>
      </c>
      <c r="Z13439" s="5">
        <v>150</v>
      </c>
      <c r="AA13439" s="67">
        <v>100</v>
      </c>
      <c r="AB13439" s="5">
        <v>6900</v>
      </c>
      <c r="AC13439" s="5">
        <f>Z13439*AB13439</f>
        <v>1035000</v>
      </c>
      <c r="AD13439" s="9">
        <v>5</v>
      </c>
      <c r="AE13439" s="9">
        <v>5</v>
      </c>
      <c r="AF13439" s="5">
        <f>(AC13439*(100-AE13439))/100</f>
        <v>983250</v>
      </c>
      <c r="AG13439" s="5">
        <f>IF(AND(AF13439="",P13439=""),0,IF((AF13439=""),P13439, IF( (P13439=""),AF13439,AF13439+P13439)))</f>
        <v>994500</v>
      </c>
      <c r="AH13439" s="5">
        <f>IF( (AA13439=""),AG13439*1,AG13439*(AA13439/100) )</f>
        <v>994500</v>
      </c>
      <c r="AI13439" s="5">
        <v>10000000</v>
      </c>
      <c r="AJ13439" s="5">
        <f>IF((AI13439-AH13439) &gt; 1,0,IF((AI13439-AH13439)&lt;0,AH13439-AI13439,AI13439-AH13439))</f>
        <v>0</v>
      </c>
      <c r="AK13439" s="5">
        <v>0.02</v>
      </c>
      <c r="AL13439" s="5">
        <f>AJ13439*(AK13439/100)</f>
        <v>0</v>
      </c>
    </row>
    <row r="13440" spans="1:38" x14ac:dyDescent="0.45">
      <c r="J13440" s="3">
        <v>1</v>
      </c>
      <c r="K13440" s="3">
        <v>0</v>
      </c>
      <c r="L13440" s="72">
        <v>37.5</v>
      </c>
      <c r="M13440" s="29" t="s">
        <v>90</v>
      </c>
      <c r="N13440" s="30">
        <f>((J13440*400)+(K13440*100))+L13440</f>
        <v>437.5</v>
      </c>
      <c r="O13440" s="30" t="s">
        <v>54</v>
      </c>
      <c r="P13440" s="30">
        <f>SUM(P13439:P13439)</f>
        <v>11250</v>
      </c>
      <c r="AG13440" s="5">
        <f>IF(AND(AF13440="",P13440=""),0,IF((AF13440=""),P13440,IF((P13440=""),AF13440,AF13440+P13440)))</f>
        <v>11250</v>
      </c>
      <c r="AH13440" s="5">
        <f>SUM(AH13439:AH13439)</f>
        <v>994500</v>
      </c>
      <c r="AI13440" s="5">
        <v>0</v>
      </c>
      <c r="AJ13440" s="5">
        <f>SUM(AJ13439:AJ13439)</f>
        <v>0</v>
      </c>
      <c r="AK13440" s="5">
        <v>0.01</v>
      </c>
      <c r="AL13440" s="5">
        <f>SUM(AL13439:AL13439)</f>
        <v>0</v>
      </c>
    </row>
    <row r="13441" spans="1:38" x14ac:dyDescent="0.45">
      <c r="A13441" s="17" t="s">
        <v>19473</v>
      </c>
      <c r="B13441" s="22">
        <v>1301700053294</v>
      </c>
      <c r="C13441" s="17" t="s">
        <v>19474</v>
      </c>
      <c r="D13441" s="17" t="s">
        <v>19475</v>
      </c>
      <c r="E13441" s="3">
        <v>7768</v>
      </c>
      <c r="F13441" s="3">
        <v>8964</v>
      </c>
      <c r="G13441" s="7" t="s">
        <v>19476</v>
      </c>
      <c r="H13441" s="3" t="s">
        <v>42</v>
      </c>
      <c r="I13441" s="3">
        <v>23897</v>
      </c>
    </row>
    <row r="13442" spans="1:38" x14ac:dyDescent="0.45">
      <c r="O13442" s="30" t="s">
        <v>54</v>
      </c>
      <c r="P13442" s="30">
        <f>SUM(P13441:P13441)</f>
        <v>0</v>
      </c>
      <c r="AH13442" s="5">
        <f>SUM(AH13441:AH13441)</f>
        <v>0</v>
      </c>
      <c r="AJ13442" s="5">
        <f>SUM(AJ13441:AJ13441)</f>
        <v>0</v>
      </c>
      <c r="AL13442" s="5">
        <f>SUM(AL13441:AL13441)</f>
        <v>0</v>
      </c>
    </row>
    <row r="13443" spans="1:38" x14ac:dyDescent="0.45">
      <c r="A13443" s="17" t="s">
        <v>19477</v>
      </c>
      <c r="B13443" s="22">
        <v>3110400049400</v>
      </c>
      <c r="C13443" s="17" t="s">
        <v>19478</v>
      </c>
      <c r="D13443" s="17" t="s">
        <v>19479</v>
      </c>
      <c r="E13443" s="3">
        <v>7769</v>
      </c>
      <c r="F13443" s="3">
        <v>8361</v>
      </c>
      <c r="G13443" s="7" t="s">
        <v>19480</v>
      </c>
      <c r="H13443" s="3" t="s">
        <v>42</v>
      </c>
      <c r="I13443" s="3">
        <v>24490</v>
      </c>
    </row>
    <row r="13444" spans="1:38" x14ac:dyDescent="0.45">
      <c r="O13444" s="30" t="s">
        <v>54</v>
      </c>
      <c r="P13444" s="30">
        <f>SUM(P13443:P13443)</f>
        <v>0</v>
      </c>
      <c r="AH13444" s="5">
        <f>SUM(AH13443:AH13443)</f>
        <v>0</v>
      </c>
      <c r="AJ13444" s="5">
        <f>SUM(AJ13443:AJ13443)</f>
        <v>0</v>
      </c>
      <c r="AL13444" s="5">
        <f>SUM(AL13443:AL13443)</f>
        <v>0</v>
      </c>
    </row>
    <row r="13445" spans="1:38" x14ac:dyDescent="0.45">
      <c r="A13445" s="17" t="s">
        <v>19481</v>
      </c>
      <c r="C13445" s="17" t="s">
        <v>19482</v>
      </c>
      <c r="D13445" s="17" t="s">
        <v>19483</v>
      </c>
      <c r="E13445" s="3">
        <v>7770</v>
      </c>
      <c r="F13445" s="3">
        <v>6247</v>
      </c>
      <c r="H13445" s="3" t="s">
        <v>4818</v>
      </c>
      <c r="I13445" s="3">
        <v>283</v>
      </c>
      <c r="J13445" s="3">
        <v>0</v>
      </c>
      <c r="K13445" s="3">
        <v>0</v>
      </c>
      <c r="L13445" s="72">
        <v>20</v>
      </c>
      <c r="M13445" s="29" t="s">
        <v>208</v>
      </c>
      <c r="N13445" s="30">
        <f>((J13445*400)+(K13445*100))+L13445</f>
        <v>20</v>
      </c>
      <c r="O13445" s="30">
        <v>0</v>
      </c>
      <c r="P13445" s="30">
        <f>N13445*O13445</f>
        <v>0</v>
      </c>
      <c r="AG13445" s="5">
        <f>IF(AND(AF13445="",P13445=""),0,IF((AF13445=""),P13445,IF((P13445=""),AF13445,AF13445+P13445)))</f>
        <v>0</v>
      </c>
      <c r="AH13445" s="5">
        <f>IF( (AA13445=""),AG13445*1,AG13445*(AA13445/100) )</f>
        <v>0</v>
      </c>
      <c r="AI13445" s="5">
        <v>0</v>
      </c>
      <c r="AJ13445" s="5">
        <f>IF((AI13445-AH13445) &gt; 1,0,IF((AI13445-AH13445)&lt;0,AH13445-AI13445,AI13445-AH13445))</f>
        <v>0</v>
      </c>
      <c r="AK13445" s="5">
        <v>0.02</v>
      </c>
      <c r="AL13445" s="5">
        <f>AJ13445*(AK13445/100)</f>
        <v>0</v>
      </c>
    </row>
    <row r="13446" spans="1:38" x14ac:dyDescent="0.45">
      <c r="J13446" s="3">
        <v>15</v>
      </c>
      <c r="K13446" s="3">
        <v>0</v>
      </c>
      <c r="L13446" s="72">
        <v>64</v>
      </c>
      <c r="M13446" s="29" t="s">
        <v>90</v>
      </c>
      <c r="N13446" s="30">
        <f>((J13446*400)+(K13446*100))+L13446</f>
        <v>6064</v>
      </c>
      <c r="O13446" s="30">
        <v>0</v>
      </c>
      <c r="P13446" s="30">
        <f>N13446*O13446</f>
        <v>0</v>
      </c>
      <c r="AG13446" s="5">
        <f>IF(AND(AF13446="",P13446=""),0,IF((AF13446=""),P13446,IF((P13446=""),AF13446,AF13446+P13446)))</f>
        <v>0</v>
      </c>
      <c r="AH13446" s="5">
        <f>IF( (AA13446=""),AG13446*1,AG13446*(AA13446/100) )</f>
        <v>0</v>
      </c>
      <c r="AI13446" s="5">
        <v>0</v>
      </c>
      <c r="AJ13446" s="5">
        <f>IF((AI13446-AH13446) &gt; 1,0,IF((AI13446-AH13446)&lt;0,AH13446-AI13446,AI13446-AH13446))</f>
        <v>0</v>
      </c>
      <c r="AK13446" s="5">
        <v>0.01</v>
      </c>
      <c r="AL13446" s="5">
        <f>AJ13446*(AK13446/100)</f>
        <v>0</v>
      </c>
    </row>
    <row r="13447" spans="1:38" x14ac:dyDescent="0.45">
      <c r="O13447" s="30" t="s">
        <v>54</v>
      </c>
      <c r="P13447" s="30">
        <f>SUM(P13445:P13446)</f>
        <v>0</v>
      </c>
      <c r="AH13447" s="5">
        <f>SUM(AH13445:AH13446)</f>
        <v>0</v>
      </c>
      <c r="AJ13447" s="5">
        <f>SUM(AJ13445:AJ13446)</f>
        <v>0</v>
      </c>
      <c r="AL13447" s="5">
        <f>SUM(AL13445:AL13446)</f>
        <v>0</v>
      </c>
    </row>
    <row r="13448" spans="1:38" x14ac:dyDescent="0.45">
      <c r="A13448" s="17" t="s">
        <v>19484</v>
      </c>
      <c r="B13448" s="22">
        <v>3770400009658</v>
      </c>
      <c r="C13448" s="17" t="s">
        <v>19485</v>
      </c>
      <c r="D13448" s="17" t="s">
        <v>19486</v>
      </c>
      <c r="E13448" s="3">
        <v>7771</v>
      </c>
      <c r="F13448" s="3">
        <v>8795</v>
      </c>
      <c r="G13448" s="7" t="s">
        <v>19487</v>
      </c>
      <c r="H13448" s="3" t="s">
        <v>42</v>
      </c>
      <c r="I13448" s="3">
        <v>2860</v>
      </c>
    </row>
    <row r="13449" spans="1:38" x14ac:dyDescent="0.45">
      <c r="O13449" s="30" t="s">
        <v>54</v>
      </c>
      <c r="P13449" s="30">
        <f>SUM(P13448:P13448)</f>
        <v>0</v>
      </c>
      <c r="AH13449" s="5">
        <f>SUM(AH13448:AH13448)</f>
        <v>0</v>
      </c>
      <c r="AJ13449" s="5">
        <f>SUM(AJ13448:AJ13448)</f>
        <v>0</v>
      </c>
      <c r="AL13449" s="5">
        <f>SUM(AL13448:AL13448)</f>
        <v>0</v>
      </c>
    </row>
    <row r="13450" spans="1:38" x14ac:dyDescent="0.45">
      <c r="A13450" s="17" t="s">
        <v>19488</v>
      </c>
      <c r="B13450" s="22">
        <v>3770400072481</v>
      </c>
      <c r="C13450" s="17" t="s">
        <v>19489</v>
      </c>
      <c r="D13450" s="17" t="s">
        <v>19490</v>
      </c>
      <c r="E13450" s="3">
        <v>7772</v>
      </c>
      <c r="F13450" s="3">
        <v>945</v>
      </c>
      <c r="G13450" s="7" t="s">
        <v>19491</v>
      </c>
      <c r="H13450" s="3" t="s">
        <v>42</v>
      </c>
      <c r="I13450" s="3">
        <v>2816</v>
      </c>
      <c r="J13450" s="3">
        <v>1</v>
      </c>
      <c r="K13450" s="3">
        <v>1</v>
      </c>
      <c r="L13450" s="72">
        <v>58</v>
      </c>
      <c r="M13450" s="29" t="s">
        <v>43</v>
      </c>
      <c r="N13450" s="30">
        <f>((J13450*400)+(K13450*100))+L13450</f>
        <v>558</v>
      </c>
      <c r="O13450" s="30">
        <v>250</v>
      </c>
      <c r="P13450" s="30">
        <f>N13450*O13450</f>
        <v>139500</v>
      </c>
      <c r="AG13450" s="5">
        <f>IF(AND(AF13450="",P13450=""),0,IF((AF13450=""),P13450,IF((P13450=""),AF13450,AF13450+P13450)))</f>
        <v>139500</v>
      </c>
      <c r="AH13450" s="5">
        <f>IF( (AA13450=""),AG13450*1,AG13450*(AA13450/100) )</f>
        <v>139500</v>
      </c>
      <c r="AI13450" s="5">
        <v>0</v>
      </c>
      <c r="AJ13450" s="5">
        <f>IF((AI13450-AH13450) &gt; 1,0,IF((AI13450-AH13450)&lt;0,AH13450-AI13450,AI13450-AH13450))</f>
        <v>139500</v>
      </c>
      <c r="AK13450" s="5">
        <v>0.3</v>
      </c>
      <c r="AL13450" s="5">
        <f>AJ13450*(AK13450/100)</f>
        <v>418.5</v>
      </c>
    </row>
    <row r="13451" spans="1:38" x14ac:dyDescent="0.45">
      <c r="O13451" s="30" t="s">
        <v>54</v>
      </c>
      <c r="P13451" s="30">
        <f>SUM(P13450:P13450)</f>
        <v>139500</v>
      </c>
      <c r="AH13451" s="5">
        <f>SUM(AH13450:AH13450)</f>
        <v>139500</v>
      </c>
      <c r="AJ13451" s="5">
        <f>SUM(AJ13450:AJ13450)</f>
        <v>139500</v>
      </c>
      <c r="AL13451" s="5">
        <f>SUM(AL13450:AL13450)</f>
        <v>418.5</v>
      </c>
    </row>
    <row r="13452" spans="1:38" x14ac:dyDescent="0.45">
      <c r="A13452" s="17" t="s">
        <v>19492</v>
      </c>
      <c r="B13452" s="22">
        <v>1770400090971</v>
      </c>
      <c r="C13452" s="17" t="s">
        <v>19493</v>
      </c>
      <c r="D13452" s="17" t="s">
        <v>19494</v>
      </c>
      <c r="E13452" s="3">
        <v>7773</v>
      </c>
      <c r="F13452" s="3">
        <v>1956</v>
      </c>
      <c r="G13452" s="7" t="s">
        <v>19495</v>
      </c>
      <c r="H13452" s="3" t="s">
        <v>42</v>
      </c>
      <c r="I13452" s="3">
        <v>14431</v>
      </c>
      <c r="J13452" s="3">
        <v>5</v>
      </c>
      <c r="K13452" s="3">
        <v>3</v>
      </c>
      <c r="L13452" s="72">
        <v>74</v>
      </c>
      <c r="M13452" s="29" t="s">
        <v>43</v>
      </c>
      <c r="N13452" s="30">
        <f>((J13452*400)+(K13452*100))+L13452</f>
        <v>2374</v>
      </c>
      <c r="O13452" s="30">
        <v>150</v>
      </c>
      <c r="P13452" s="30">
        <f>N13452*O13452</f>
        <v>356100</v>
      </c>
      <c r="AG13452" s="5">
        <f>IF(AND(AF13452="",P13452=""),0,IF((AF13452=""),P13452,IF((P13452=""),AF13452,AF13452+P13452)))</f>
        <v>356100</v>
      </c>
      <c r="AH13452" s="5">
        <f>IF( (AA13452=""),AG13452*1,AG13452*(AA13452/100) )</f>
        <v>356100</v>
      </c>
      <c r="AI13452" s="5">
        <v>0</v>
      </c>
      <c r="AJ13452" s="5">
        <f>IF((AI13452-AH13452) &gt; 1,0,IF((AI13452-AH13452)&lt;0,AH13452-AI13452,AI13452-AH13452))</f>
        <v>356100</v>
      </c>
      <c r="AK13452" s="5">
        <v>0.3</v>
      </c>
      <c r="AL13452" s="5">
        <f>AJ13452*(AK13452/100)</f>
        <v>1068.3</v>
      </c>
    </row>
    <row r="13453" spans="1:38" x14ac:dyDescent="0.45">
      <c r="O13453" s="30" t="s">
        <v>54</v>
      </c>
      <c r="P13453" s="30">
        <f>SUM(P13452:P13452)</f>
        <v>356100</v>
      </c>
      <c r="AH13453" s="5">
        <f>SUM(AH13452:AH13452)</f>
        <v>356100</v>
      </c>
      <c r="AJ13453" s="5">
        <f>SUM(AJ13452:AJ13452)</f>
        <v>356100</v>
      </c>
      <c r="AL13453" s="5">
        <f>SUM(AL13452:AL13452)</f>
        <v>1068.3</v>
      </c>
    </row>
    <row r="13454" spans="1:38" x14ac:dyDescent="0.45">
      <c r="A13454" s="17" t="s">
        <v>19496</v>
      </c>
      <c r="B13454" s="22">
        <v>3770400037520</v>
      </c>
      <c r="C13454" s="17" t="s">
        <v>19497</v>
      </c>
      <c r="D13454" s="17" t="s">
        <v>19498</v>
      </c>
      <c r="E13454" s="3">
        <v>7774</v>
      </c>
      <c r="F13454" s="3">
        <v>5863</v>
      </c>
      <c r="H13454" s="3" t="s">
        <v>42</v>
      </c>
      <c r="I13454" s="3">
        <v>13029</v>
      </c>
      <c r="J13454" s="3">
        <v>0</v>
      </c>
      <c r="K13454" s="3">
        <v>0</v>
      </c>
      <c r="L13454" s="72">
        <v>12.25</v>
      </c>
      <c r="M13454" s="29" t="s">
        <v>208</v>
      </c>
      <c r="N13454" s="30">
        <f>((J13454*400)+(K13454*100))+L13454</f>
        <v>12.25</v>
      </c>
      <c r="O13454" s="30">
        <v>0</v>
      </c>
      <c r="P13454" s="30">
        <f>N13454*O13454</f>
        <v>0</v>
      </c>
      <c r="AG13454" s="5">
        <f>IF(AND(AF13454="",P13454=""),0,IF((AF13454=""),P13454,IF((P13454=""),AF13454,AF13454+P13454)))</f>
        <v>0</v>
      </c>
      <c r="AH13454" s="5">
        <f>IF( (AA13454=""),AG13454*1,AG13454*(AA13454/100) )</f>
        <v>0</v>
      </c>
      <c r="AI13454" s="5">
        <v>0</v>
      </c>
      <c r="AJ13454" s="5">
        <f>IF((AI13454-AH13454) &gt; 1,0,IF((AI13454-AH13454)&lt;0,AH13454-AI13454,AI13454-AH13454))</f>
        <v>0</v>
      </c>
      <c r="AK13454" s="5">
        <v>0.02</v>
      </c>
      <c r="AL13454" s="5">
        <f>AJ13454*(AK13454/100)</f>
        <v>0</v>
      </c>
    </row>
    <row r="13455" spans="1:38" x14ac:dyDescent="0.45">
      <c r="J13455" s="3">
        <v>11</v>
      </c>
      <c r="K13455" s="3">
        <v>2</v>
      </c>
      <c r="L13455" s="72">
        <v>25.75</v>
      </c>
      <c r="M13455" s="29" t="s">
        <v>90</v>
      </c>
      <c r="N13455" s="30">
        <f>((J13455*400)+(K13455*100))+L13455</f>
        <v>4625.75</v>
      </c>
      <c r="O13455" s="30">
        <v>0</v>
      </c>
      <c r="P13455" s="30">
        <f>N13455*O13455</f>
        <v>0</v>
      </c>
      <c r="AG13455" s="5">
        <f>IF(AND(AF13455="",P13455=""),0,IF((AF13455=""),P13455,IF((P13455=""),AF13455,AF13455+P13455)))</f>
        <v>0</v>
      </c>
      <c r="AH13455" s="5">
        <f>IF( (AA13455=""),AG13455*1,AG13455*(AA13455/100) )</f>
        <v>0</v>
      </c>
      <c r="AI13455" s="5">
        <v>0</v>
      </c>
      <c r="AJ13455" s="5">
        <f>IF((AI13455-AH13455) &gt; 1,0,IF((AI13455-AH13455)&lt;0,AH13455-AI13455,AI13455-AH13455))</f>
        <v>0</v>
      </c>
      <c r="AK13455" s="5">
        <v>0.01</v>
      </c>
      <c r="AL13455" s="5">
        <f>AJ13455*(AK13455/100)</f>
        <v>0</v>
      </c>
    </row>
    <row r="13456" spans="1:38" x14ac:dyDescent="0.45">
      <c r="Q13456" s="74">
        <v>1</v>
      </c>
      <c r="R13456" s="17" t="s">
        <v>19496</v>
      </c>
      <c r="S13456" s="26">
        <v>3770400037520</v>
      </c>
      <c r="T13456" s="17" t="s">
        <v>19497</v>
      </c>
      <c r="U13456" s="17" t="s">
        <v>19499</v>
      </c>
      <c r="W13456" s="3" t="s">
        <v>210</v>
      </c>
      <c r="X13456" s="3" t="s">
        <v>211</v>
      </c>
      <c r="Y13456" s="3" t="s">
        <v>212</v>
      </c>
      <c r="Z13456" s="5">
        <v>49</v>
      </c>
      <c r="AA13456" s="67">
        <v>100</v>
      </c>
      <c r="AB13456" s="5">
        <v>6900</v>
      </c>
      <c r="AC13456" s="5">
        <f>Z13456*AB13456</f>
        <v>338100</v>
      </c>
      <c r="AD13456" s="9">
        <v>5</v>
      </c>
      <c r="AE13456" s="9">
        <v>5</v>
      </c>
      <c r="AF13456" s="5">
        <f>(AC13456*(100-AE13456))/100</f>
        <v>321195</v>
      </c>
      <c r="AG13456" s="5">
        <f>IF( (AF13456=""),0,SUM(AF13456:AF13456) )</f>
        <v>321195</v>
      </c>
      <c r="AH13456" s="5">
        <f>(AG13456/100)*(AA13456)</f>
        <v>321195</v>
      </c>
      <c r="AI13456" s="5">
        <v>0</v>
      </c>
      <c r="AJ13456" s="5">
        <f>IF((AI13456-AH13456) &gt; 1,0,IF((AI13456-AH13456)&lt;0,AH13456-AI13456,AI13456-AH13456))</f>
        <v>321195</v>
      </c>
      <c r="AK13456" s="5">
        <v>0.02</v>
      </c>
      <c r="AL13456" s="5">
        <f>AJ13456*(AK13456/100)</f>
        <v>64.239000000000004</v>
      </c>
    </row>
    <row r="13457" spans="1:38" x14ac:dyDescent="0.45">
      <c r="O13457" s="30" t="s">
        <v>54</v>
      </c>
      <c r="P13457" s="30">
        <f>SUM(P13454:P13456)</f>
        <v>0</v>
      </c>
      <c r="AH13457" s="5">
        <f>SUM(AH13454:AH13456)</f>
        <v>321195</v>
      </c>
      <c r="AJ13457" s="5">
        <f>SUM(AJ13454:AJ13456)</f>
        <v>321195</v>
      </c>
      <c r="AL13457" s="5">
        <f>SUM(AL13454:AL13456)</f>
        <v>64.239000000000004</v>
      </c>
    </row>
    <row r="13458" spans="1:38" x14ac:dyDescent="0.45">
      <c r="A13458" s="17" t="s">
        <v>19500</v>
      </c>
      <c r="B13458" s="22">
        <v>3411500311775</v>
      </c>
      <c r="C13458" s="17" t="s">
        <v>19501</v>
      </c>
      <c r="D13458" s="17" t="s">
        <v>19502</v>
      </c>
      <c r="E13458" s="3">
        <v>7775</v>
      </c>
      <c r="F13458" s="3">
        <v>4178</v>
      </c>
      <c r="G13458" s="7" t="s">
        <v>19503</v>
      </c>
      <c r="H13458" s="3" t="s">
        <v>42</v>
      </c>
      <c r="I13458" s="3">
        <v>14523</v>
      </c>
      <c r="J13458" s="3">
        <v>0</v>
      </c>
      <c r="K13458" s="3">
        <v>1</v>
      </c>
      <c r="L13458" s="72">
        <v>49</v>
      </c>
      <c r="M13458" s="29" t="s">
        <v>43</v>
      </c>
      <c r="N13458" s="30">
        <f>((J13458*400)+(K13458*100))+L13458</f>
        <v>149</v>
      </c>
      <c r="O13458" s="30">
        <v>260</v>
      </c>
      <c r="P13458" s="30">
        <f>N13458*O13458</f>
        <v>38740</v>
      </c>
      <c r="AG13458" s="5">
        <f>IF(AND(AF13458="",P13458=""),0,IF((AF13458=""),P13458,IF((P13458=""),AF13458,AF13458+P13458)))</f>
        <v>38740</v>
      </c>
      <c r="AH13458" s="5">
        <f>IF( (AA13458=""),AG13458*1,AG13458*(AA13458/100) )</f>
        <v>38740</v>
      </c>
      <c r="AI13458" s="5">
        <v>0</v>
      </c>
      <c r="AJ13458" s="5">
        <f>IF((AI13458-AH13458) &gt; 1,0,IF((AI13458-AH13458)&lt;0,AH13458-AI13458,AI13458-AH13458))</f>
        <v>38740</v>
      </c>
      <c r="AK13458" s="5">
        <v>0.3</v>
      </c>
      <c r="AL13458" s="5">
        <f>AJ13458*(AK13458/100)</f>
        <v>116.22</v>
      </c>
    </row>
    <row r="13459" spans="1:38" x14ac:dyDescent="0.45">
      <c r="E13459" s="3">
        <v>7776</v>
      </c>
      <c r="F13459" s="3">
        <v>3339</v>
      </c>
      <c r="G13459" s="7" t="s">
        <v>19504</v>
      </c>
      <c r="H13459" s="3" t="s">
        <v>42</v>
      </c>
      <c r="I13459" s="3">
        <v>21511</v>
      </c>
      <c r="J13459" s="3">
        <v>1</v>
      </c>
      <c r="K13459" s="3">
        <v>0</v>
      </c>
      <c r="L13459" s="72">
        <v>0</v>
      </c>
      <c r="M13459" s="29" t="s">
        <v>43</v>
      </c>
      <c r="N13459" s="30">
        <f>((J13459*400)+(K13459*100))+L13459</f>
        <v>400</v>
      </c>
      <c r="O13459" s="30">
        <v>260</v>
      </c>
      <c r="P13459" s="30">
        <f>N13459*O13459</f>
        <v>104000</v>
      </c>
      <c r="AG13459" s="5">
        <f>IF(AND(AF13459="",P13459=""),0,IF((AF13459=""),P13459,IF((P13459=""),AF13459,AF13459+P13459)))</f>
        <v>104000</v>
      </c>
      <c r="AH13459" s="5">
        <f>IF( (AA13459=""),AG13459*1,AG13459*(AA13459/100) )</f>
        <v>104000</v>
      </c>
      <c r="AI13459" s="5">
        <v>0</v>
      </c>
      <c r="AJ13459" s="5">
        <f>IF((AI13459-AH13459) &gt; 1,0,IF((AI13459-AH13459)&lt;0,AH13459-AI13459,AI13459-AH13459))</f>
        <v>104000</v>
      </c>
      <c r="AK13459" s="5">
        <v>0.3</v>
      </c>
      <c r="AL13459" s="5">
        <f>AJ13459*(AK13459/100)</f>
        <v>312</v>
      </c>
    </row>
    <row r="13460" spans="1:38" x14ac:dyDescent="0.45">
      <c r="E13460" s="3">
        <v>7777</v>
      </c>
      <c r="F13460" s="3">
        <v>4177</v>
      </c>
      <c r="G13460" s="7" t="s">
        <v>19505</v>
      </c>
      <c r="H13460" s="3" t="s">
        <v>42</v>
      </c>
      <c r="I13460" s="3">
        <v>21516</v>
      </c>
      <c r="J13460" s="3">
        <v>0</v>
      </c>
      <c r="K13460" s="3">
        <v>1</v>
      </c>
      <c r="L13460" s="72">
        <v>0</v>
      </c>
      <c r="M13460" s="29" t="s">
        <v>43</v>
      </c>
      <c r="N13460" s="30">
        <f>((J13460*400)+(K13460*100))+L13460</f>
        <v>100</v>
      </c>
      <c r="O13460" s="30">
        <v>260</v>
      </c>
      <c r="P13460" s="30">
        <f>N13460*O13460</f>
        <v>26000</v>
      </c>
      <c r="AG13460" s="5">
        <f>IF(AND(AF13460="",P13460=""),0,IF((AF13460=""),P13460,IF((P13460=""),AF13460,AF13460+P13460)))</f>
        <v>26000</v>
      </c>
      <c r="AH13460" s="5">
        <f>IF( (AA13460=""),AG13460*1,AG13460*(AA13460/100) )</f>
        <v>26000</v>
      </c>
      <c r="AI13460" s="5">
        <v>0</v>
      </c>
      <c r="AJ13460" s="5">
        <f>IF((AI13460-AH13460) &gt; 1,0,IF((AI13460-AH13460)&lt;0,AH13460-AI13460,AI13460-AH13460))</f>
        <v>26000</v>
      </c>
      <c r="AK13460" s="5">
        <v>0.3</v>
      </c>
      <c r="AL13460" s="5">
        <f>AJ13460*(AK13460/100)</f>
        <v>78</v>
      </c>
    </row>
    <row r="13461" spans="1:38" x14ac:dyDescent="0.45">
      <c r="O13461" s="30" t="s">
        <v>54</v>
      </c>
      <c r="P13461" s="30">
        <f>SUM(P13458:P13460)</f>
        <v>168740</v>
      </c>
      <c r="AH13461" s="5">
        <f>SUM(AH13458:AH13460)</f>
        <v>168740</v>
      </c>
      <c r="AJ13461" s="5">
        <f>SUM(AJ13458:AJ13460)</f>
        <v>168740</v>
      </c>
      <c r="AL13461" s="5">
        <f>SUM(AL13458:AL13460)</f>
        <v>506.22</v>
      </c>
    </row>
    <row r="13462" spans="1:38" x14ac:dyDescent="0.45">
      <c r="A13462" s="17" t="s">
        <v>19506</v>
      </c>
      <c r="B13462" s="22">
        <v>3770400045476</v>
      </c>
      <c r="C13462" s="17" t="s">
        <v>19507</v>
      </c>
      <c r="D13462" s="17" t="s">
        <v>9474</v>
      </c>
      <c r="E13462" s="3">
        <v>7778</v>
      </c>
      <c r="F13462" s="3">
        <v>3681</v>
      </c>
      <c r="G13462" s="7" t="s">
        <v>19508</v>
      </c>
      <c r="H13462" s="3" t="s">
        <v>42</v>
      </c>
      <c r="I13462" s="3">
        <v>12209</v>
      </c>
      <c r="J13462" s="3">
        <v>6</v>
      </c>
      <c r="K13462" s="3">
        <v>1</v>
      </c>
      <c r="L13462" s="72">
        <v>30</v>
      </c>
      <c r="M13462" s="29" t="s">
        <v>43</v>
      </c>
      <c r="N13462" s="30">
        <f>((J13462*400)+(K13462*100))+L13462</f>
        <v>2530</v>
      </c>
      <c r="O13462" s="30">
        <v>200</v>
      </c>
      <c r="P13462" s="30">
        <f>N13462*O13462</f>
        <v>506000</v>
      </c>
      <c r="AG13462" s="5">
        <f>IF(AND(AF13462="",P13462=""),0,IF((AF13462=""),P13462,IF((P13462=""),AF13462,AF13462+P13462)))</f>
        <v>506000</v>
      </c>
      <c r="AH13462" s="5">
        <f>IF( (AA13462=""),AG13462*1,AG13462*(AA13462/100) )</f>
        <v>506000</v>
      </c>
      <c r="AI13462" s="5">
        <v>0</v>
      </c>
      <c r="AJ13462" s="5">
        <f>IF((AI13462-AH13462) &gt; 1,0,IF((AI13462-AH13462)&lt;0,AH13462-AI13462,AI13462-AH13462))</f>
        <v>506000</v>
      </c>
      <c r="AK13462" s="5">
        <v>0.3</v>
      </c>
      <c r="AL13462" s="5">
        <f>AJ13462*(AK13462/100)</f>
        <v>1518</v>
      </c>
    </row>
    <row r="13463" spans="1:38" x14ac:dyDescent="0.45">
      <c r="E13463" s="3">
        <v>7779</v>
      </c>
      <c r="F13463" s="3">
        <v>5662</v>
      </c>
      <c r="H13463" s="3" t="s">
        <v>42</v>
      </c>
      <c r="I13463" s="3">
        <v>12209</v>
      </c>
      <c r="J13463" s="3">
        <v>6</v>
      </c>
      <c r="K13463" s="3">
        <v>1</v>
      </c>
      <c r="L13463" s="72">
        <v>30</v>
      </c>
      <c r="M13463" s="29" t="s">
        <v>90</v>
      </c>
      <c r="N13463" s="30">
        <f>((J13463*400)+(K13463*100))+L13463</f>
        <v>2530</v>
      </c>
      <c r="O13463" s="30">
        <v>200</v>
      </c>
      <c r="P13463" s="30">
        <f>N13463*O13463</f>
        <v>506000</v>
      </c>
      <c r="AG13463" s="5">
        <f>IF(AND(AF13463="",P13463=""),0,IF((AF13463=""),P13463,IF((P13463=""),AF13463,AF13463+P13463)))</f>
        <v>506000</v>
      </c>
      <c r="AH13463" s="5">
        <f>IF( (AA13463=""),AG13463*1,AG13463*(AA13463/100) )</f>
        <v>506000</v>
      </c>
      <c r="AI13463" s="5">
        <v>0</v>
      </c>
      <c r="AJ13463" s="5">
        <f>IF((AI13463-AH13463) &gt; 1,0,IF((AI13463-AH13463)&lt;0,AH13463-AI13463,AI13463-AH13463))</f>
        <v>506000</v>
      </c>
      <c r="AK13463" s="5">
        <v>0.01</v>
      </c>
      <c r="AL13463" s="5">
        <f>AJ13463*(AK13463/100)</f>
        <v>50.6</v>
      </c>
    </row>
    <row r="13464" spans="1:38" x14ac:dyDescent="0.45">
      <c r="E13464" s="3">
        <v>7780</v>
      </c>
      <c r="F13464" s="3">
        <v>3672</v>
      </c>
      <c r="G13464" s="7" t="s">
        <v>19509</v>
      </c>
      <c r="H13464" s="3" t="s">
        <v>42</v>
      </c>
      <c r="I13464" s="3">
        <v>12888</v>
      </c>
      <c r="J13464" s="3">
        <v>4</v>
      </c>
      <c r="K13464" s="3">
        <v>0</v>
      </c>
      <c r="L13464" s="72">
        <v>11</v>
      </c>
      <c r="M13464" s="29" t="s">
        <v>43</v>
      </c>
      <c r="N13464" s="30">
        <f>((J13464*400)+(K13464*100))+L13464</f>
        <v>1611</v>
      </c>
      <c r="O13464" s="30">
        <v>150</v>
      </c>
      <c r="P13464" s="30">
        <f>N13464*O13464</f>
        <v>241650</v>
      </c>
      <c r="Q13464" s="3">
        <v>1</v>
      </c>
      <c r="R13464" s="17" t="s">
        <v>9472</v>
      </c>
      <c r="S13464" s="26">
        <v>3770400045514</v>
      </c>
      <c r="T13464" s="17" t="s">
        <v>9473</v>
      </c>
      <c r="U13464" s="17" t="s">
        <v>19510</v>
      </c>
      <c r="W13464" s="3" t="s">
        <v>210</v>
      </c>
      <c r="X13464" s="3" t="s">
        <v>211</v>
      </c>
      <c r="Y13464" s="3" t="s">
        <v>212</v>
      </c>
      <c r="Z13464" s="5">
        <v>128</v>
      </c>
      <c r="AA13464" s="67">
        <v>100</v>
      </c>
      <c r="AB13464" s="5">
        <v>6900</v>
      </c>
      <c r="AC13464" s="5">
        <f>Z13464*AB13464</f>
        <v>883200</v>
      </c>
      <c r="AD13464" s="9">
        <v>5</v>
      </c>
      <c r="AE13464" s="9">
        <v>5</v>
      </c>
      <c r="AF13464" s="5">
        <f>(AC13464*(100-AE13464))/100</f>
        <v>839040</v>
      </c>
      <c r="AG13464" s="5">
        <f>IF(AND(AF13464="",P13464=""),0,IF((AF13464=""),P13464, IF( (P13464=""),AF13464,AF13464+P13464)))</f>
        <v>1080690</v>
      </c>
      <c r="AH13464" s="5">
        <f>IF( (AA13464=""),AG13464*1,AG13464*(AA13464/100) )</f>
        <v>1080690</v>
      </c>
      <c r="AI13464" s="5">
        <v>0</v>
      </c>
      <c r="AJ13464" s="5">
        <f>IF((AI13464-AH13464) &gt; 1,0,IF((AI13464-AH13464)&lt;0,AH13464-AI13464,AI13464-AH13464))</f>
        <v>1080690</v>
      </c>
      <c r="AK13464" s="5">
        <v>0.02</v>
      </c>
      <c r="AL13464" s="5">
        <f>AJ13464*(AK13464/100)</f>
        <v>216.13800000000001</v>
      </c>
    </row>
    <row r="13465" spans="1:38" x14ac:dyDescent="0.45">
      <c r="E13465" s="3">
        <v>7781</v>
      </c>
      <c r="F13465" s="3">
        <v>5661</v>
      </c>
      <c r="H13465" s="3" t="s">
        <v>42</v>
      </c>
      <c r="I13465" s="3">
        <v>12888</v>
      </c>
      <c r="J13465" s="3">
        <v>0</v>
      </c>
      <c r="K13465" s="3">
        <v>0</v>
      </c>
      <c r="L13465" s="72">
        <v>32</v>
      </c>
      <c r="M13465" s="29" t="s">
        <v>208</v>
      </c>
      <c r="N13465" s="30">
        <f>((J13465*400)+(K13465*100))+L13465</f>
        <v>32</v>
      </c>
      <c r="O13465" s="30">
        <v>150</v>
      </c>
      <c r="P13465" s="30">
        <f>N13465*O13465</f>
        <v>4800</v>
      </c>
      <c r="AG13465" s="5">
        <f>IF(AND(AF13465="",P13465=""),0,IF((AF13465=""),P13465,IF((P13465=""),AF13465,AF13465+P13465)))</f>
        <v>4800</v>
      </c>
      <c r="AH13465" s="5">
        <f>IF( (AA13465=""),AG13465*1,AG13465*(AA13465/100) )</f>
        <v>4800</v>
      </c>
      <c r="AI13465" s="5">
        <v>0</v>
      </c>
      <c r="AJ13465" s="5">
        <f>IF((AI13465-AH13465) &gt; 1,0,IF((AI13465-AH13465)&lt;0,AH13465-AI13465,AI13465-AH13465))</f>
        <v>4800</v>
      </c>
      <c r="AK13465" s="5">
        <v>0.02</v>
      </c>
      <c r="AL13465" s="5">
        <f>AJ13465*(AK13465/100)</f>
        <v>0.96000000000000008</v>
      </c>
    </row>
    <row r="13466" spans="1:38" x14ac:dyDescent="0.45">
      <c r="J13466" s="3">
        <v>3</v>
      </c>
      <c r="K13466" s="3">
        <v>3</v>
      </c>
      <c r="L13466" s="72">
        <v>79</v>
      </c>
      <c r="M13466" s="29" t="s">
        <v>90</v>
      </c>
      <c r="N13466" s="30">
        <f>((J13466*400)+(K13466*100))+L13466</f>
        <v>1579</v>
      </c>
      <c r="O13466" s="30">
        <v>150</v>
      </c>
      <c r="P13466" s="30">
        <f>N13466*O13466</f>
        <v>236850</v>
      </c>
      <c r="AG13466" s="5">
        <f>IF(AND(AF13466="",P13466=""),0,IF((AF13466=""),P13466,IF((P13466=""),AF13466,AF13466+P13466)))</f>
        <v>236850</v>
      </c>
      <c r="AH13466" s="5">
        <f>IF( (AA13466=""),AG13466*1,AG13466*(AA13466/100) )</f>
        <v>236850</v>
      </c>
      <c r="AI13466" s="5">
        <v>0</v>
      </c>
      <c r="AJ13466" s="5">
        <f>IF((AI13466-AH13466) &gt; 1,0,IF((AI13466-AH13466)&lt;0,AH13466-AI13466,AI13466-AH13466))</f>
        <v>236850</v>
      </c>
      <c r="AK13466" s="5">
        <v>0.01</v>
      </c>
      <c r="AL13466" s="5">
        <f>AJ13466*(AK13466/100)</f>
        <v>23.685000000000002</v>
      </c>
    </row>
    <row r="13467" spans="1:38" x14ac:dyDescent="0.45">
      <c r="O13467" s="30" t="s">
        <v>54</v>
      </c>
      <c r="P13467" s="30">
        <f>SUM(P13462:P13466)</f>
        <v>1495300</v>
      </c>
      <c r="AH13467" s="5">
        <f>SUM(AH13462:AH13466)</f>
        <v>2334340</v>
      </c>
      <c r="AJ13467" s="5">
        <f>SUM(AJ13462:AJ13466)</f>
        <v>2334340</v>
      </c>
      <c r="AL13467" s="5">
        <f>SUM(AL13462:AL13466)</f>
        <v>1809.3829999999998</v>
      </c>
    </row>
    <row r="13468" spans="1:38" x14ac:dyDescent="0.45">
      <c r="A13468" s="17" t="s">
        <v>19511</v>
      </c>
      <c r="B13468" s="22">
        <v>3770400027486</v>
      </c>
      <c r="C13468" s="17" t="s">
        <v>19512</v>
      </c>
      <c r="D13468" s="17" t="s">
        <v>14108</v>
      </c>
      <c r="E13468" s="3">
        <v>7782</v>
      </c>
      <c r="F13468" s="3">
        <v>9864</v>
      </c>
      <c r="G13468" s="7" t="s">
        <v>19513</v>
      </c>
      <c r="H13468" s="3" t="s">
        <v>42</v>
      </c>
      <c r="I13468" s="3">
        <v>27389</v>
      </c>
    </row>
    <row r="13469" spans="1:38" x14ac:dyDescent="0.45">
      <c r="O13469" s="30" t="s">
        <v>54</v>
      </c>
      <c r="P13469" s="30">
        <f>SUM(P13468:P13468)</f>
        <v>0</v>
      </c>
      <c r="AH13469" s="5">
        <f>SUM(AH13468:AH13468)</f>
        <v>0</v>
      </c>
      <c r="AJ13469" s="5">
        <f>SUM(AJ13468:AJ13468)</f>
        <v>0</v>
      </c>
      <c r="AL13469" s="5">
        <f>SUM(AL13468:AL13468)</f>
        <v>0</v>
      </c>
    </row>
    <row r="13470" spans="1:38" x14ac:dyDescent="0.45">
      <c r="A13470" s="17" t="s">
        <v>19514</v>
      </c>
      <c r="B13470" s="22">
        <v>3101900439895</v>
      </c>
      <c r="C13470" s="17" t="s">
        <v>19515</v>
      </c>
      <c r="D13470" s="17" t="s">
        <v>19516</v>
      </c>
      <c r="E13470" s="3">
        <v>7783</v>
      </c>
      <c r="F13470" s="3">
        <v>9240</v>
      </c>
      <c r="G13470" s="7" t="s">
        <v>19517</v>
      </c>
      <c r="H13470" s="3" t="s">
        <v>42</v>
      </c>
      <c r="I13470" s="3">
        <v>13826</v>
      </c>
    </row>
    <row r="13471" spans="1:38" x14ac:dyDescent="0.45">
      <c r="O13471" s="30" t="s">
        <v>54</v>
      </c>
      <c r="P13471" s="30">
        <f>SUM(P13470:P13470)</f>
        <v>0</v>
      </c>
      <c r="AH13471" s="5">
        <f>SUM(AH13470:AH13470)</f>
        <v>0</v>
      </c>
      <c r="AJ13471" s="5">
        <f>SUM(AJ13470:AJ13470)</f>
        <v>0</v>
      </c>
      <c r="AL13471" s="5">
        <f>SUM(AL13470:AL13470)</f>
        <v>0</v>
      </c>
    </row>
    <row r="13472" spans="1:38" x14ac:dyDescent="0.45">
      <c r="A13472" s="17" t="s">
        <v>19518</v>
      </c>
      <c r="B13472" s="22">
        <v>3770400004117</v>
      </c>
      <c r="C13472" s="17" t="s">
        <v>19519</v>
      </c>
      <c r="D13472" s="17" t="s">
        <v>19520</v>
      </c>
      <c r="E13472" s="3">
        <v>7784</v>
      </c>
      <c r="F13472" s="3">
        <v>490</v>
      </c>
      <c r="G13472" s="7" t="s">
        <v>19521</v>
      </c>
      <c r="H13472" s="3" t="s">
        <v>42</v>
      </c>
      <c r="I13472" s="3">
        <v>2471</v>
      </c>
      <c r="J13472" s="3">
        <v>0</v>
      </c>
      <c r="K13472" s="3">
        <v>0</v>
      </c>
      <c r="L13472" s="72">
        <v>2.4</v>
      </c>
      <c r="M13472" s="29" t="s">
        <v>208</v>
      </c>
      <c r="N13472" s="30">
        <f>((J13472*400)+(K13472*100))+L13472</f>
        <v>2.4</v>
      </c>
      <c r="O13472" s="30">
        <v>3000</v>
      </c>
      <c r="P13472" s="30">
        <f>N13472*O13472</f>
        <v>7200</v>
      </c>
      <c r="AG13472" s="5">
        <f>IF(AND(AF13472="",P13472=""),0,IF((AF13472=""),P13472,IF((P13472=""),AF13472,AF13472+P13472)))</f>
        <v>7200</v>
      </c>
      <c r="AH13472" s="5">
        <f>IF( (AA13472=""),AG13472*1,AG13472*(AA13472/100) )</f>
        <v>7200</v>
      </c>
      <c r="AI13472" s="5">
        <v>0</v>
      </c>
      <c r="AJ13472" s="5">
        <f>IF((AI13472-AH13472) &gt; 1,0,IF((AI13472-AH13472)&lt;0,AH13472-AI13472,AI13472-AH13472))</f>
        <v>7200</v>
      </c>
      <c r="AK13472" s="5">
        <v>0.02</v>
      </c>
      <c r="AL13472" s="5">
        <f>AJ13472*(AK13472/100)</f>
        <v>1.4400000000000002</v>
      </c>
    </row>
    <row r="13473" spans="1:39" x14ac:dyDescent="0.45">
      <c r="J13473" s="3">
        <v>0</v>
      </c>
      <c r="K13473" s="3">
        <v>1</v>
      </c>
      <c r="L13473" s="72">
        <v>75.599999999999994</v>
      </c>
      <c r="M13473" s="29" t="s">
        <v>208</v>
      </c>
      <c r="N13473" s="30">
        <f>((J13473*400)+(K13473*100))+L13473</f>
        <v>175.6</v>
      </c>
      <c r="O13473" s="30">
        <v>3000</v>
      </c>
      <c r="P13473" s="30">
        <f>N13473*O13473</f>
        <v>526800</v>
      </c>
      <c r="Q13473" s="3">
        <v>1</v>
      </c>
      <c r="R13473" s="17" t="s">
        <v>19518</v>
      </c>
      <c r="S13473" s="26">
        <v>3770400004117</v>
      </c>
      <c r="T13473" s="17" t="s">
        <v>19519</v>
      </c>
      <c r="U13473" s="17" t="s">
        <v>19522</v>
      </c>
      <c r="W13473" s="3" t="s">
        <v>210</v>
      </c>
      <c r="X13473" s="3" t="s">
        <v>211</v>
      </c>
      <c r="Y13473" s="3" t="s">
        <v>1110</v>
      </c>
      <c r="Z13473" s="5">
        <v>9.6</v>
      </c>
      <c r="AA13473" s="67">
        <v>50</v>
      </c>
      <c r="AB13473" s="5">
        <v>6900</v>
      </c>
      <c r="AC13473" s="5">
        <f>Z13473*AB13473</f>
        <v>66240</v>
      </c>
      <c r="AD13473" s="9">
        <v>5</v>
      </c>
      <c r="AE13473" s="9">
        <v>5</v>
      </c>
      <c r="AF13473" s="5">
        <f>(AC13473*(100-AE13473))/100</f>
        <v>62928</v>
      </c>
      <c r="AG13473" s="5">
        <f>IF(AND(AF13473="",P13473=""),0,IF((AF13473=""),P13473, IF( (P13473=""),AF13473,SUM(AF13473:AF13474)+P13473)))</f>
        <v>652656</v>
      </c>
      <c r="AH13473" s="5">
        <f>IF( (AA13473=""),AG13473*1,AG13473*(AA13473/100) )</f>
        <v>326328</v>
      </c>
      <c r="AI13473" s="5">
        <v>50000000</v>
      </c>
      <c r="AJ13473" s="5">
        <f>IF((AI13473-AH13473) &gt; 1,0,IF((AI13473-AH13473)&lt;0,AH13473-AI13473,AI13473-AH13473))</f>
        <v>0</v>
      </c>
      <c r="AK13473" s="5">
        <v>0.3</v>
      </c>
      <c r="AL13473" s="5">
        <f>AJ13473*(AK13473/100)</f>
        <v>0</v>
      </c>
      <c r="AM13473" s="11" t="s">
        <v>1111</v>
      </c>
    </row>
    <row r="13474" spans="1:39" x14ac:dyDescent="0.45">
      <c r="W13474" s="3" t="s">
        <v>4358</v>
      </c>
      <c r="Y13474" s="3" t="s">
        <v>1110</v>
      </c>
      <c r="Z13474" s="5">
        <v>9.6</v>
      </c>
      <c r="AA13474" s="67">
        <v>50</v>
      </c>
      <c r="AB13474" s="5">
        <v>6900</v>
      </c>
      <c r="AC13474" s="5">
        <f>Z13474*AB13474</f>
        <v>66240</v>
      </c>
      <c r="AD13474" s="9">
        <v>5</v>
      </c>
      <c r="AE13474" s="9">
        <v>5</v>
      </c>
      <c r="AF13474" s="5">
        <f>(AC13474*(100-AE13474))/100</f>
        <v>62928</v>
      </c>
      <c r="AG13474" s="5">
        <f>IF(AND(AF13474="",P13473=""),0,IF((AF13474=""),P13473, IF( (P13473=""),AF13474,SUM(AF13473:AF13474)+P13473)))</f>
        <v>652656</v>
      </c>
      <c r="AH13474" s="5">
        <f>IF( (AA13474=""),AG13474*1,AG13474*(AA13474/100) )</f>
        <v>326328</v>
      </c>
      <c r="AI13474" s="5">
        <v>0</v>
      </c>
      <c r="AJ13474" s="5">
        <f>IF((AI13474-AH13474) &gt; 1,0,IF((AI13474-AH13474)&lt;0,AH13474-AI13474,AI13474-AH13474))</f>
        <v>326328</v>
      </c>
      <c r="AK13474" s="5">
        <v>0.3</v>
      </c>
      <c r="AL13474" s="5">
        <f>AJ13474*(AK13474/100)</f>
        <v>978.98400000000004</v>
      </c>
      <c r="AM13474" s="11" t="s">
        <v>1111</v>
      </c>
    </row>
    <row r="13475" spans="1:39" x14ac:dyDescent="0.45">
      <c r="O13475" s="30" t="s">
        <v>54</v>
      </c>
      <c r="P13475" s="30">
        <f>SUM(P13472:P13474)</f>
        <v>534000</v>
      </c>
      <c r="AH13475" s="5">
        <f>SUM(AH13472:AH13474)</f>
        <v>659856</v>
      </c>
      <c r="AJ13475" s="5">
        <f>SUM(AJ13472:AJ13474)</f>
        <v>333528</v>
      </c>
      <c r="AL13475" s="5">
        <f>SUM(AL13472:AL13474)</f>
        <v>980.42400000000009</v>
      </c>
    </row>
    <row r="13476" spans="1:39" x14ac:dyDescent="0.45">
      <c r="A13476" s="17" t="s">
        <v>19523</v>
      </c>
      <c r="B13476" s="22">
        <v>3770400022093</v>
      </c>
      <c r="C13476" s="17" t="s">
        <v>19524</v>
      </c>
      <c r="D13476" s="17" t="s">
        <v>19525</v>
      </c>
      <c r="E13476" s="3">
        <v>7785</v>
      </c>
      <c r="F13476" s="3">
        <v>6003</v>
      </c>
      <c r="H13476" s="3" t="s">
        <v>42</v>
      </c>
      <c r="I13476" s="3">
        <v>14527</v>
      </c>
      <c r="J13476" s="3">
        <v>0</v>
      </c>
      <c r="K13476" s="3">
        <v>0</v>
      </c>
      <c r="L13476" s="72">
        <v>20</v>
      </c>
      <c r="M13476" s="29" t="s">
        <v>208</v>
      </c>
      <c r="N13476" s="30">
        <f>((J13476*400)+(K13476*100))+L13476</f>
        <v>20</v>
      </c>
      <c r="O13476" s="30">
        <v>150</v>
      </c>
      <c r="P13476" s="30">
        <f>N13476*O13476</f>
        <v>3000</v>
      </c>
      <c r="AG13476" s="5">
        <f>IF(AND(AF13476="",P13476=""),0,IF((AF13476=""),P13476,IF((P13476=""),AF13476,AF13476+P13476)))</f>
        <v>3000</v>
      </c>
      <c r="AH13476" s="5">
        <f>IF( (AA13476=""),AG13476*1,AG13476*(AA13476/100) )</f>
        <v>3000</v>
      </c>
      <c r="AI13476" s="5">
        <v>0</v>
      </c>
      <c r="AJ13476" s="5">
        <f>IF((AI13476-AH13476) &gt; 1,0,IF((AI13476-AH13476)&lt;0,AH13476-AI13476,AI13476-AH13476))</f>
        <v>3000</v>
      </c>
      <c r="AK13476" s="5">
        <v>0.02</v>
      </c>
      <c r="AL13476" s="5">
        <f>AJ13476*(AK13476/100)</f>
        <v>0.6</v>
      </c>
    </row>
    <row r="13477" spans="1:39" x14ac:dyDescent="0.45">
      <c r="Q13477" s="74">
        <v>1</v>
      </c>
      <c r="R13477" s="17" t="s">
        <v>19523</v>
      </c>
      <c r="S13477" s="26">
        <v>3770400022093</v>
      </c>
      <c r="T13477" s="17" t="s">
        <v>19524</v>
      </c>
      <c r="U13477" s="17" t="s">
        <v>19526</v>
      </c>
      <c r="W13477" s="3" t="s">
        <v>210</v>
      </c>
      <c r="X13477" s="3" t="s">
        <v>211</v>
      </c>
      <c r="Y13477" s="3" t="s">
        <v>212</v>
      </c>
      <c r="Z13477" s="5">
        <v>80</v>
      </c>
      <c r="AA13477" s="67">
        <v>100</v>
      </c>
      <c r="AB13477" s="5">
        <v>6900</v>
      </c>
      <c r="AC13477" s="5">
        <f>Z13477*AB13477</f>
        <v>552000</v>
      </c>
      <c r="AD13477" s="9">
        <v>5</v>
      </c>
      <c r="AE13477" s="9">
        <v>5</v>
      </c>
      <c r="AF13477" s="5">
        <f>(AC13477*(100-AE13477))/100</f>
        <v>524400</v>
      </c>
      <c r="AG13477" s="5">
        <f>IF( (AF13477=""),0,SUM(AF13477:AF13477) )</f>
        <v>524400</v>
      </c>
      <c r="AH13477" s="5">
        <f>(AG13477/100)*(AA13477)</f>
        <v>524400</v>
      </c>
      <c r="AI13477" s="5">
        <v>0</v>
      </c>
      <c r="AJ13477" s="5">
        <f>IF((AI13477-AH13477) &gt; 1,0,IF((AI13477-AH13477)&lt;0,AH13477-AI13477,AI13477-AH13477))</f>
        <v>524400</v>
      </c>
      <c r="AK13477" s="5">
        <v>0.02</v>
      </c>
      <c r="AL13477" s="5">
        <f>AJ13477*(AK13477/100)</f>
        <v>104.88000000000001</v>
      </c>
    </row>
    <row r="13478" spans="1:39" x14ac:dyDescent="0.45">
      <c r="O13478" s="30" t="s">
        <v>54</v>
      </c>
      <c r="P13478" s="30">
        <f>SUM(P13476:P13477)</f>
        <v>3000</v>
      </c>
      <c r="AH13478" s="5">
        <f>SUM(AH13476:AH13477)</f>
        <v>527400</v>
      </c>
      <c r="AJ13478" s="5">
        <f>SUM(AJ13476:AJ13477)</f>
        <v>527400</v>
      </c>
      <c r="AL13478" s="5">
        <f>SUM(AL13476:AL13477)</f>
        <v>105.48</v>
      </c>
    </row>
    <row r="13479" spans="1:39" x14ac:dyDescent="0.45">
      <c r="A13479" s="17" t="s">
        <v>19527</v>
      </c>
      <c r="C13479" s="17" t="s">
        <v>19528</v>
      </c>
      <c r="D13479" s="17" t="s">
        <v>19529</v>
      </c>
      <c r="E13479" s="3">
        <v>7786</v>
      </c>
      <c r="F13479" s="3">
        <v>4320</v>
      </c>
      <c r="G13479" s="7" t="s">
        <v>19530</v>
      </c>
      <c r="H13479" s="3" t="s">
        <v>42</v>
      </c>
      <c r="I13479" s="3">
        <v>15449</v>
      </c>
    </row>
    <row r="13480" spans="1:39" x14ac:dyDescent="0.45">
      <c r="O13480" s="30" t="s">
        <v>54</v>
      </c>
      <c r="P13480" s="30">
        <f>SUM(P13479:P13479)</f>
        <v>0</v>
      </c>
      <c r="AH13480" s="5">
        <f>SUM(AH13479:AH13479)</f>
        <v>0</v>
      </c>
      <c r="AJ13480" s="5">
        <f>SUM(AJ13479:AJ13479)</f>
        <v>0</v>
      </c>
      <c r="AL13480" s="5">
        <f>SUM(AL13479:AL13479)</f>
        <v>0</v>
      </c>
    </row>
    <row r="13481" spans="1:39" x14ac:dyDescent="0.45">
      <c r="A13481" s="17" t="s">
        <v>19531</v>
      </c>
      <c r="B13481" s="22">
        <v>3770400018045</v>
      </c>
      <c r="C13481" s="17" t="s">
        <v>19532</v>
      </c>
      <c r="D13481" s="17" t="s">
        <v>8689</v>
      </c>
      <c r="E13481" s="3">
        <v>7787</v>
      </c>
      <c r="F13481" s="3">
        <v>6093</v>
      </c>
      <c r="H13481" s="3" t="s">
        <v>42</v>
      </c>
      <c r="I13481" s="3">
        <v>13051</v>
      </c>
      <c r="J13481" s="3">
        <v>6</v>
      </c>
      <c r="K13481" s="3">
        <v>1</v>
      </c>
      <c r="L13481" s="72">
        <v>23</v>
      </c>
      <c r="M13481" s="29" t="s">
        <v>90</v>
      </c>
      <c r="N13481" s="30">
        <f>((J13481*400)+(K13481*100))+L13481</f>
        <v>2523</v>
      </c>
      <c r="O13481" s="30">
        <v>250</v>
      </c>
      <c r="P13481" s="30">
        <f>N13481*O13481</f>
        <v>630750</v>
      </c>
      <c r="AG13481" s="5">
        <f>IF(AND(AF13481="",P13481=""),0,IF((AF13481=""),P13481,IF((P13481=""),AF13481,AF13481+P13481)))</f>
        <v>630750</v>
      </c>
      <c r="AH13481" s="5">
        <f>IF( (AA13481=""),AG13481*1,AG13481*(AA13481/100) )</f>
        <v>630750</v>
      </c>
      <c r="AI13481" s="5">
        <v>50000000</v>
      </c>
      <c r="AJ13481" s="5">
        <f>IF((AI13481-AH13481) &gt; 1,0,IF((AI13481-AH13481)&lt;0,AH13481-AI13481,AI13481-AH13481))</f>
        <v>0</v>
      </c>
      <c r="AK13481" s="5">
        <v>0.01</v>
      </c>
      <c r="AL13481" s="5">
        <f>AJ13481*(AK13481/100)</f>
        <v>0</v>
      </c>
    </row>
    <row r="13482" spans="1:39" x14ac:dyDescent="0.45">
      <c r="E13482" s="3">
        <v>7788</v>
      </c>
      <c r="F13482" s="3">
        <v>8844</v>
      </c>
      <c r="G13482" s="7" t="s">
        <v>19533</v>
      </c>
      <c r="H13482" s="3" t="s">
        <v>42</v>
      </c>
      <c r="I13482" s="3">
        <v>15433</v>
      </c>
    </row>
    <row r="13483" spans="1:39" x14ac:dyDescent="0.45">
      <c r="E13483" s="3">
        <v>7789</v>
      </c>
      <c r="F13483" s="3">
        <v>6096</v>
      </c>
      <c r="H13483" s="3" t="s">
        <v>42</v>
      </c>
      <c r="I13483" s="3">
        <v>31137</v>
      </c>
      <c r="J13483" s="3">
        <v>0</v>
      </c>
      <c r="K13483" s="3">
        <v>0</v>
      </c>
      <c r="L13483" s="72">
        <v>20</v>
      </c>
      <c r="M13483" s="29" t="s">
        <v>208</v>
      </c>
      <c r="N13483" s="30">
        <f>((J13483*400)+(K13483*100))+L13483</f>
        <v>20</v>
      </c>
      <c r="O13483" s="30">
        <v>210</v>
      </c>
      <c r="P13483" s="30">
        <f>N13483*O13483</f>
        <v>4200</v>
      </c>
      <c r="AG13483" s="5">
        <f>IF(AND(AF13483="",P13483=""),0,IF((AF13483=""),P13483,IF((P13483=""),AF13483,AF13483+P13483)))</f>
        <v>4200</v>
      </c>
      <c r="AH13483" s="5">
        <f>IF( (AA13483=""),AG13483*1,AG13483*(AA13483/100) )</f>
        <v>4200</v>
      </c>
      <c r="AI13483" s="5">
        <v>0</v>
      </c>
      <c r="AJ13483" s="5">
        <f>IF((AI13483-AH13483) &gt; 1,0,IF((AI13483-AH13483)&lt;0,AH13483-AI13483,AI13483-AH13483))</f>
        <v>4200</v>
      </c>
      <c r="AK13483" s="5">
        <v>0.02</v>
      </c>
      <c r="AL13483" s="5">
        <f>AJ13483*(AK13483/100)</f>
        <v>0.84000000000000008</v>
      </c>
    </row>
    <row r="13484" spans="1:39" x14ac:dyDescent="0.45">
      <c r="J13484" s="3">
        <v>11</v>
      </c>
      <c r="K13484" s="3">
        <v>2</v>
      </c>
      <c r="L13484" s="72">
        <v>55</v>
      </c>
      <c r="M13484" s="29" t="s">
        <v>90</v>
      </c>
      <c r="N13484" s="30">
        <f>((J13484*400)+(K13484*100))+L13484</f>
        <v>4655</v>
      </c>
      <c r="O13484" s="30">
        <v>210</v>
      </c>
      <c r="P13484" s="30">
        <f>N13484*O13484</f>
        <v>977550</v>
      </c>
      <c r="AG13484" s="5">
        <f>IF(AND(AF13484="",P13484=""),0,IF((AF13484=""),P13484,IF((P13484=""),AF13484,AF13484+P13484)))</f>
        <v>977550</v>
      </c>
      <c r="AH13484" s="5">
        <f>IF( (AA13484=""),AG13484*1,AG13484*(AA13484/100) )</f>
        <v>977550</v>
      </c>
      <c r="AI13484" s="5">
        <v>0</v>
      </c>
      <c r="AJ13484" s="5">
        <f>IF((AI13484-AH13484) &gt; 1,0,IF((AI13484-AH13484)&lt;0,AH13484-AI13484,AI13484-AH13484))</f>
        <v>977550</v>
      </c>
      <c r="AK13484" s="5">
        <v>0.01</v>
      </c>
      <c r="AL13484" s="5">
        <f>AJ13484*(AK13484/100)</f>
        <v>97.75500000000001</v>
      </c>
    </row>
    <row r="13485" spans="1:39" x14ac:dyDescent="0.45">
      <c r="O13485" s="30" t="s">
        <v>54</v>
      </c>
      <c r="P13485" s="30">
        <f>SUM(P13481:P13484)</f>
        <v>1612500</v>
      </c>
      <c r="AH13485" s="5">
        <f>SUM(AH13481:AH13484)</f>
        <v>1612500</v>
      </c>
      <c r="AJ13485" s="5">
        <f>SUM(AJ13481:AJ13484)</f>
        <v>981750</v>
      </c>
      <c r="AL13485" s="5">
        <f>SUM(AL13481:AL13484)</f>
        <v>98.595000000000013</v>
      </c>
    </row>
    <row r="13486" spans="1:39" x14ac:dyDescent="0.45">
      <c r="A13486" s="17" t="s">
        <v>19534</v>
      </c>
      <c r="B13486" s="22">
        <v>3770400031823</v>
      </c>
      <c r="C13486" s="17" t="s">
        <v>19535</v>
      </c>
      <c r="D13486" s="17" t="s">
        <v>19536</v>
      </c>
      <c r="E13486" s="3">
        <v>7790</v>
      </c>
      <c r="F13486" s="3">
        <v>3973</v>
      </c>
      <c r="G13486" s="7" t="s">
        <v>19537</v>
      </c>
      <c r="H13486" s="3" t="s">
        <v>42</v>
      </c>
      <c r="I13486" s="3">
        <v>12992</v>
      </c>
      <c r="J13486" s="3">
        <v>0</v>
      </c>
      <c r="K13486" s="3">
        <v>2</v>
      </c>
      <c r="L13486" s="72">
        <v>88</v>
      </c>
      <c r="M13486" s="29" t="s">
        <v>43</v>
      </c>
      <c r="N13486" s="30">
        <f>((J13486*400)+(K13486*100))+L13486</f>
        <v>288</v>
      </c>
      <c r="O13486" s="30">
        <v>750</v>
      </c>
      <c r="P13486" s="30">
        <f>N13486*O13486</f>
        <v>216000</v>
      </c>
      <c r="AG13486" s="5">
        <f>IF(AND(AF13486="",P13486=""),0,IF((AF13486=""),P13486,IF((P13486=""),AF13486,AF13486+P13486)))</f>
        <v>216000</v>
      </c>
      <c r="AH13486" s="5">
        <f>IF( (AA13486=""),AG13486*1,AG13486*(AA13486/100) )</f>
        <v>216000</v>
      </c>
      <c r="AI13486" s="5">
        <v>0</v>
      </c>
      <c r="AJ13486" s="5">
        <f>IF((AI13486-AH13486) &gt; 1,0,IF((AI13486-AH13486)&lt;0,AH13486-AI13486,AI13486-AH13486))</f>
        <v>216000</v>
      </c>
      <c r="AK13486" s="5">
        <v>0.3</v>
      </c>
      <c r="AL13486" s="5">
        <f>AJ13486*(AK13486/100)</f>
        <v>648</v>
      </c>
    </row>
    <row r="13487" spans="1:39" x14ac:dyDescent="0.45">
      <c r="E13487" s="3">
        <v>7791</v>
      </c>
      <c r="F13487" s="3">
        <v>6140</v>
      </c>
      <c r="H13487" s="3" t="s">
        <v>42</v>
      </c>
      <c r="I13487" s="3">
        <v>12998</v>
      </c>
      <c r="J13487" s="3">
        <v>0</v>
      </c>
      <c r="K13487" s="3">
        <v>0</v>
      </c>
      <c r="L13487" s="72">
        <v>20</v>
      </c>
      <c r="M13487" s="29" t="s">
        <v>208</v>
      </c>
      <c r="N13487" s="30">
        <f>((J13487*400)+(K13487*100))+L13487</f>
        <v>20</v>
      </c>
      <c r="O13487" s="30">
        <v>750</v>
      </c>
      <c r="P13487" s="30">
        <f>N13487*O13487</f>
        <v>15000</v>
      </c>
      <c r="AG13487" s="5">
        <f>IF(AND(AF13487="",P13487=""),0,IF((AF13487=""),P13487,IF((P13487=""),AF13487,AF13487+P13487)))</f>
        <v>15000</v>
      </c>
      <c r="AH13487" s="5">
        <f>IF( (AA13487=""),AG13487*1,AG13487*(AA13487/100) )</f>
        <v>15000</v>
      </c>
      <c r="AI13487" s="5">
        <v>0</v>
      </c>
      <c r="AJ13487" s="5">
        <f>IF((AI13487-AH13487) &gt; 1,0,IF((AI13487-AH13487)&lt;0,AH13487-AI13487,AI13487-AH13487))</f>
        <v>15000</v>
      </c>
      <c r="AK13487" s="5">
        <v>0.02</v>
      </c>
      <c r="AL13487" s="5">
        <f>AJ13487*(AK13487/100)</f>
        <v>3</v>
      </c>
    </row>
    <row r="13488" spans="1:39" x14ac:dyDescent="0.45">
      <c r="O13488" s="30" t="s">
        <v>54</v>
      </c>
      <c r="P13488" s="30">
        <f>SUM(P13486:P13487)</f>
        <v>231000</v>
      </c>
      <c r="AH13488" s="5">
        <f>SUM(AH13486:AH13487)</f>
        <v>231000</v>
      </c>
      <c r="AJ13488" s="5">
        <f>SUM(AJ13486:AJ13487)</f>
        <v>231000</v>
      </c>
      <c r="AL13488" s="5">
        <f>SUM(AL13486:AL13487)</f>
        <v>651</v>
      </c>
    </row>
    <row r="13489" spans="1:38" x14ac:dyDescent="0.45">
      <c r="A13489" s="17" t="s">
        <v>19538</v>
      </c>
      <c r="B13489" s="22">
        <v>3860100775095</v>
      </c>
      <c r="C13489" s="17" t="s">
        <v>19539</v>
      </c>
      <c r="D13489" s="17" t="s">
        <v>19540</v>
      </c>
      <c r="E13489" s="3">
        <v>7792</v>
      </c>
      <c r="F13489" s="3">
        <v>6686</v>
      </c>
      <c r="G13489" s="7" t="s">
        <v>19541</v>
      </c>
      <c r="H13489" s="3" t="s">
        <v>42</v>
      </c>
      <c r="I13489" s="3">
        <v>9080</v>
      </c>
    </row>
    <row r="13490" spans="1:38" x14ac:dyDescent="0.45">
      <c r="O13490" s="30" t="s">
        <v>54</v>
      </c>
      <c r="P13490" s="30">
        <f>SUM(P13489:P13489)</f>
        <v>0</v>
      </c>
      <c r="AH13490" s="5">
        <f>SUM(AH13489:AH13489)</f>
        <v>0</v>
      </c>
      <c r="AJ13490" s="5">
        <f>SUM(AJ13489:AJ13489)</f>
        <v>0</v>
      </c>
      <c r="AL13490" s="5">
        <f>SUM(AL13489:AL13489)</f>
        <v>0</v>
      </c>
    </row>
    <row r="13491" spans="1:38" x14ac:dyDescent="0.45">
      <c r="A13491" s="17" t="s">
        <v>19542</v>
      </c>
      <c r="B13491" s="22">
        <v>1770400085714</v>
      </c>
      <c r="C13491" s="17" t="s">
        <v>19543</v>
      </c>
      <c r="D13491" s="17" t="s">
        <v>19544</v>
      </c>
      <c r="E13491" s="3">
        <v>7793</v>
      </c>
      <c r="F13491" s="3">
        <v>3257</v>
      </c>
      <c r="G13491" s="7" t="s">
        <v>19545</v>
      </c>
      <c r="H13491" s="3" t="s">
        <v>42</v>
      </c>
      <c r="I13491" s="3">
        <v>26744</v>
      </c>
    </row>
    <row r="13492" spans="1:38" x14ac:dyDescent="0.45">
      <c r="O13492" s="30" t="s">
        <v>54</v>
      </c>
      <c r="P13492" s="30">
        <f>SUM(P13491:P13491)</f>
        <v>0</v>
      </c>
      <c r="AH13492" s="5">
        <f>SUM(AH13491:AH13491)</f>
        <v>0</v>
      </c>
      <c r="AJ13492" s="5">
        <f>SUM(AJ13491:AJ13491)</f>
        <v>0</v>
      </c>
      <c r="AL13492" s="5">
        <f>SUM(AL13491:AL13491)</f>
        <v>0</v>
      </c>
    </row>
    <row r="13493" spans="1:38" x14ac:dyDescent="0.45">
      <c r="A13493" s="17" t="s">
        <v>19546</v>
      </c>
      <c r="B13493" s="22">
        <v>3770400045867</v>
      </c>
      <c r="C13493" s="17" t="s">
        <v>19547</v>
      </c>
      <c r="D13493" s="17" t="s">
        <v>19548</v>
      </c>
      <c r="E13493" s="3">
        <v>7794</v>
      </c>
      <c r="F13493" s="3">
        <v>5659</v>
      </c>
      <c r="H13493" s="3" t="s">
        <v>42</v>
      </c>
      <c r="I13493" s="3">
        <v>34791</v>
      </c>
      <c r="J13493" s="3">
        <v>1</v>
      </c>
      <c r="K13493" s="3">
        <v>2</v>
      </c>
      <c r="L13493" s="72">
        <v>50</v>
      </c>
      <c r="M13493" s="29" t="s">
        <v>90</v>
      </c>
      <c r="N13493" s="30">
        <f>((J13493*400)+(K13493*100))+L13493</f>
        <v>650</v>
      </c>
      <c r="O13493" s="30">
        <v>0</v>
      </c>
      <c r="P13493" s="30">
        <f>N13493*O13493</f>
        <v>0</v>
      </c>
      <c r="AG13493" s="5">
        <f>IF(AND(AF13493="",P13493=""),0,IF((AF13493=""),P13493,IF((P13493=""),AF13493,AF13493+P13493)))</f>
        <v>0</v>
      </c>
      <c r="AH13493" s="5">
        <f>IF( (AA13493=""),AG13493*1,AG13493*(AA13493/100) )</f>
        <v>0</v>
      </c>
      <c r="AI13493" s="5">
        <v>50000000</v>
      </c>
      <c r="AJ13493" s="5">
        <f>IF((AI13493-AH13493) &gt; 1,0,IF((AI13493-AH13493)&lt;0,AH13493-AI13493,AI13493-AH13493))</f>
        <v>0</v>
      </c>
      <c r="AK13493" s="5">
        <v>0.01</v>
      </c>
      <c r="AL13493" s="5">
        <f>AJ13493*(AK13493/100)</f>
        <v>0</v>
      </c>
    </row>
    <row r="13494" spans="1:38" x14ac:dyDescent="0.45">
      <c r="J13494" s="3">
        <v>0</v>
      </c>
      <c r="K13494" s="3">
        <v>0</v>
      </c>
      <c r="L13494" s="72">
        <v>0</v>
      </c>
      <c r="M13494" s="29" t="s">
        <v>90</v>
      </c>
      <c r="N13494" s="30">
        <f>((J13494*400)+(K13494*100))+L13494</f>
        <v>0</v>
      </c>
      <c r="O13494" s="30">
        <v>0</v>
      </c>
      <c r="P13494" s="30">
        <f>N13494*O13494</f>
        <v>0</v>
      </c>
      <c r="AG13494" s="5">
        <f>IF(AND(AF13494="",P13494=""),0,IF((AF13494=""),P13494,IF((P13494=""),AF13494,AF13494+P13494)))</f>
        <v>0</v>
      </c>
      <c r="AH13494" s="5">
        <f>IF( (AA13494=""),AG13494*1,AG13494*(AA13494/100) )</f>
        <v>0</v>
      </c>
      <c r="AI13494" s="5">
        <v>0</v>
      </c>
      <c r="AJ13494" s="5">
        <f>IF((AI13494-AH13494) &gt; 1,0,IF((AI13494-AH13494)&lt;0,AH13494-AI13494,AI13494-AH13494))</f>
        <v>0</v>
      </c>
      <c r="AK13494" s="5">
        <v>0.01</v>
      </c>
      <c r="AL13494" s="5">
        <f>AJ13494*(AK13494/100)</f>
        <v>0</v>
      </c>
    </row>
    <row r="13495" spans="1:38" x14ac:dyDescent="0.45">
      <c r="O13495" s="30" t="s">
        <v>54</v>
      </c>
      <c r="P13495" s="30">
        <f>SUM(P13493:P13494)</f>
        <v>0</v>
      </c>
      <c r="AH13495" s="5">
        <f>SUM(AH13493:AH13494)</f>
        <v>0</v>
      </c>
      <c r="AJ13495" s="5">
        <f>SUM(AJ13493:AJ13494)</f>
        <v>0</v>
      </c>
      <c r="AL13495" s="5">
        <f>SUM(AL13493:AL13494)</f>
        <v>0</v>
      </c>
    </row>
    <row r="13496" spans="1:38" x14ac:dyDescent="0.45">
      <c r="A13496" s="17" t="s">
        <v>19549</v>
      </c>
      <c r="B13496" s="22">
        <v>3770400046243</v>
      </c>
      <c r="C13496" s="17" t="s">
        <v>19550</v>
      </c>
      <c r="D13496" s="17" t="s">
        <v>19551</v>
      </c>
      <c r="E13496" s="3">
        <v>7795</v>
      </c>
      <c r="F13496" s="3">
        <v>1650</v>
      </c>
      <c r="G13496" s="7" t="s">
        <v>19552</v>
      </c>
      <c r="H13496" s="3" t="s">
        <v>42</v>
      </c>
      <c r="I13496" s="3">
        <v>32853</v>
      </c>
      <c r="J13496" s="3">
        <v>0</v>
      </c>
      <c r="K13496" s="3">
        <v>2</v>
      </c>
      <c r="L13496" s="72">
        <v>0</v>
      </c>
      <c r="M13496" s="29" t="s">
        <v>43</v>
      </c>
      <c r="N13496" s="30">
        <f>((J13496*400)+(K13496*100))+L13496</f>
        <v>200</v>
      </c>
      <c r="O13496" s="30">
        <v>300</v>
      </c>
      <c r="P13496" s="30">
        <f>N13496*O13496</f>
        <v>60000</v>
      </c>
      <c r="AG13496" s="5">
        <f>IF(AND(AF13496="",P13496=""),0,IF((AF13496=""),P13496,IF((P13496=""),AF13496,AF13496+P13496)))</f>
        <v>60000</v>
      </c>
      <c r="AH13496" s="5">
        <f>IF( (AA13496=""),AG13496*1,AG13496*(AA13496/100) )</f>
        <v>60000</v>
      </c>
      <c r="AI13496" s="5">
        <v>0</v>
      </c>
      <c r="AJ13496" s="5">
        <f>IF((AI13496-AH13496) &gt; 1,0,IF((AI13496-AH13496)&lt;0,AH13496-AI13496,AI13496-AH13496))</f>
        <v>60000</v>
      </c>
      <c r="AK13496" s="5">
        <v>0.3</v>
      </c>
      <c r="AL13496" s="5">
        <f>AJ13496*(AK13496/100)</f>
        <v>180</v>
      </c>
    </row>
    <row r="13497" spans="1:38" x14ac:dyDescent="0.45">
      <c r="O13497" s="30" t="s">
        <v>54</v>
      </c>
      <c r="P13497" s="30">
        <f>SUM(P13496:P13496)</f>
        <v>60000</v>
      </c>
      <c r="AH13497" s="5">
        <f>SUM(AH13496:AH13496)</f>
        <v>60000</v>
      </c>
      <c r="AJ13497" s="5">
        <f>SUM(AJ13496:AJ13496)</f>
        <v>60000</v>
      </c>
      <c r="AL13497" s="5">
        <f>SUM(AL13496:AL13496)</f>
        <v>180</v>
      </c>
    </row>
    <row r="13498" spans="1:38" x14ac:dyDescent="0.45">
      <c r="A13498" s="17" t="s">
        <v>19553</v>
      </c>
      <c r="B13498" s="22">
        <v>3101501731983</v>
      </c>
      <c r="C13498" s="17" t="s">
        <v>19554</v>
      </c>
      <c r="D13498" s="17" t="s">
        <v>19555</v>
      </c>
      <c r="E13498" s="3">
        <v>7796</v>
      </c>
      <c r="F13498" s="3">
        <v>1263</v>
      </c>
      <c r="G13498" s="7" t="s">
        <v>19556</v>
      </c>
      <c r="H13498" s="3" t="s">
        <v>42</v>
      </c>
      <c r="I13498" s="3">
        <v>29459</v>
      </c>
      <c r="J13498" s="3">
        <v>0</v>
      </c>
      <c r="K13498" s="3">
        <v>1</v>
      </c>
      <c r="L13498" s="72">
        <v>0</v>
      </c>
      <c r="M13498" s="29" t="s">
        <v>43</v>
      </c>
      <c r="N13498" s="30">
        <f>((J13498*400)+(K13498*100))+L13498</f>
        <v>100</v>
      </c>
      <c r="O13498" s="30">
        <v>500</v>
      </c>
      <c r="P13498" s="30">
        <f>N13498*O13498</f>
        <v>50000</v>
      </c>
      <c r="AG13498" s="5">
        <f>IF(AND(AF13498="",P13498=""),0,IF((AF13498=""),P13498,IF((P13498=""),AF13498,AF13498+P13498)))</f>
        <v>50000</v>
      </c>
      <c r="AH13498" s="5">
        <f>IF( (AA13498=""),AG13498*1,AG13498*(AA13498/100) )</f>
        <v>50000</v>
      </c>
      <c r="AI13498" s="5">
        <v>0</v>
      </c>
      <c r="AJ13498" s="5">
        <f>IF((AI13498-AH13498) &gt; 1,0,IF((AI13498-AH13498)&lt;0,AH13498-AI13498,AI13498-AH13498))</f>
        <v>50000</v>
      </c>
      <c r="AK13498" s="5">
        <v>0.3</v>
      </c>
      <c r="AL13498" s="5">
        <f>AJ13498*(AK13498/100)</f>
        <v>150</v>
      </c>
    </row>
    <row r="13499" spans="1:38" x14ac:dyDescent="0.45">
      <c r="O13499" s="30" t="s">
        <v>54</v>
      </c>
      <c r="P13499" s="30">
        <f>SUM(P13498:P13498)</f>
        <v>50000</v>
      </c>
      <c r="AH13499" s="5">
        <f>SUM(AH13498:AH13498)</f>
        <v>50000</v>
      </c>
      <c r="AJ13499" s="5">
        <f>SUM(AJ13498:AJ13498)</f>
        <v>50000</v>
      </c>
      <c r="AL13499" s="5">
        <f>SUM(AL13498:AL13498)</f>
        <v>150</v>
      </c>
    </row>
    <row r="13500" spans="1:38" x14ac:dyDescent="0.45">
      <c r="A13500" s="17" t="s">
        <v>19557</v>
      </c>
      <c r="B13500" s="22">
        <v>3770300154737</v>
      </c>
      <c r="C13500" s="17" t="s">
        <v>19558</v>
      </c>
      <c r="D13500" s="17" t="s">
        <v>542</v>
      </c>
      <c r="E13500" s="3">
        <v>7797</v>
      </c>
      <c r="F13500" s="3">
        <v>3371</v>
      </c>
      <c r="G13500" s="7" t="s">
        <v>19559</v>
      </c>
      <c r="H13500" s="3" t="s">
        <v>42</v>
      </c>
      <c r="I13500" s="3">
        <v>29492</v>
      </c>
      <c r="J13500" s="3">
        <v>1</v>
      </c>
      <c r="K13500" s="3">
        <v>0</v>
      </c>
      <c r="L13500" s="72">
        <v>88</v>
      </c>
      <c r="M13500" s="29" t="s">
        <v>43</v>
      </c>
      <c r="N13500" s="30">
        <f>((J13500*400)+(K13500*100))+L13500</f>
        <v>488</v>
      </c>
      <c r="O13500" s="30">
        <v>440</v>
      </c>
      <c r="P13500" s="30">
        <f>N13500*O13500</f>
        <v>214720</v>
      </c>
      <c r="AG13500" s="5">
        <f>IF(AND(AF13500="",P13500=""),0,IF((AF13500=""),P13500,IF((P13500=""),AF13500,AF13500+P13500)))</f>
        <v>214720</v>
      </c>
      <c r="AH13500" s="5">
        <f>IF( (AA13500=""),AG13500*1,AG13500*(AA13500/100) )</f>
        <v>214720</v>
      </c>
      <c r="AI13500" s="5">
        <v>0</v>
      </c>
      <c r="AJ13500" s="5">
        <f>IF((AI13500-AH13500) &gt; 1,0,IF((AI13500-AH13500)&lt;0,AH13500-AI13500,AI13500-AH13500))</f>
        <v>214720</v>
      </c>
      <c r="AK13500" s="5">
        <v>0.3</v>
      </c>
      <c r="AL13500" s="5">
        <f>AJ13500*(AK13500/100)</f>
        <v>644.16</v>
      </c>
    </row>
    <row r="13501" spans="1:38" x14ac:dyDescent="0.45">
      <c r="O13501" s="30" t="s">
        <v>54</v>
      </c>
      <c r="P13501" s="30">
        <f>SUM(P13500:P13500)</f>
        <v>214720</v>
      </c>
      <c r="AH13501" s="5">
        <f>SUM(AH13500:AH13500)</f>
        <v>214720</v>
      </c>
      <c r="AJ13501" s="5">
        <f>SUM(AJ13500:AJ13500)</f>
        <v>214720</v>
      </c>
      <c r="AL13501" s="5">
        <f>SUM(AL13500:AL13500)</f>
        <v>644.16</v>
      </c>
    </row>
    <row r="13502" spans="1:38" x14ac:dyDescent="0.45">
      <c r="A13502" s="17" t="s">
        <v>19560</v>
      </c>
      <c r="B13502" s="22">
        <v>3770400316127</v>
      </c>
      <c r="C13502" s="17" t="s">
        <v>19561</v>
      </c>
      <c r="D13502" s="17" t="s">
        <v>19562</v>
      </c>
      <c r="E13502" s="3">
        <v>7798</v>
      </c>
      <c r="F13502" s="3">
        <v>2645</v>
      </c>
      <c r="G13502" s="7" t="s">
        <v>19563</v>
      </c>
      <c r="H13502" s="3" t="s">
        <v>42</v>
      </c>
      <c r="I13502" s="3">
        <v>28276</v>
      </c>
      <c r="J13502" s="3">
        <v>0</v>
      </c>
      <c r="K13502" s="3">
        <v>0</v>
      </c>
      <c r="L13502" s="72">
        <v>27</v>
      </c>
      <c r="M13502" s="29" t="s">
        <v>43</v>
      </c>
      <c r="N13502" s="30">
        <f>((J13502*400)+(K13502*100))+L13502</f>
        <v>27</v>
      </c>
      <c r="O13502" s="30">
        <v>5000</v>
      </c>
      <c r="P13502" s="30">
        <f>N13502*O13502</f>
        <v>135000</v>
      </c>
      <c r="AG13502" s="5">
        <f>IF(AND(AF13502="",P13502=""),0,IF((AF13502=""),P13502,IF((P13502=""),AF13502,AF13502+P13502)))</f>
        <v>135000</v>
      </c>
      <c r="AH13502" s="5">
        <f>IF( (AA13502=""),AG13502*1,AG13502*(AA13502/100) )</f>
        <v>135000</v>
      </c>
      <c r="AI13502" s="5">
        <v>0</v>
      </c>
      <c r="AJ13502" s="5">
        <f>IF((AI13502-AH13502) &gt; 1,0,IF((AI13502-AH13502)&lt;0,AH13502-AI13502,AI13502-AH13502))</f>
        <v>135000</v>
      </c>
      <c r="AK13502" s="5">
        <v>0.3</v>
      </c>
      <c r="AL13502" s="5">
        <f>AJ13502*(AK13502/100)</f>
        <v>405</v>
      </c>
    </row>
    <row r="13503" spans="1:38" x14ac:dyDescent="0.45">
      <c r="O13503" s="30" t="s">
        <v>54</v>
      </c>
      <c r="P13503" s="30">
        <f>SUM(P13502:P13502)</f>
        <v>135000</v>
      </c>
      <c r="AH13503" s="5">
        <f>SUM(AH13502:AH13502)</f>
        <v>135000</v>
      </c>
      <c r="AJ13503" s="5">
        <f>SUM(AJ13502:AJ13502)</f>
        <v>135000</v>
      </c>
      <c r="AL13503" s="5">
        <f>SUM(AL13502:AL13502)</f>
        <v>405</v>
      </c>
    </row>
    <row r="13504" spans="1:38" x14ac:dyDescent="0.45">
      <c r="A13504" s="17" t="s">
        <v>19564</v>
      </c>
      <c r="B13504" s="22">
        <v>3720900950097</v>
      </c>
      <c r="C13504" s="17" t="s">
        <v>19565</v>
      </c>
      <c r="D13504" s="17" t="s">
        <v>19566</v>
      </c>
      <c r="E13504" s="3">
        <v>7799</v>
      </c>
      <c r="F13504" s="3">
        <v>1356</v>
      </c>
      <c r="G13504" s="7" t="s">
        <v>19567</v>
      </c>
      <c r="H13504" s="3" t="s">
        <v>42</v>
      </c>
      <c r="I13504" s="3">
        <v>33486</v>
      </c>
      <c r="J13504" s="3">
        <v>1</v>
      </c>
      <c r="K13504" s="3">
        <v>2</v>
      </c>
      <c r="L13504" s="72">
        <v>87.8</v>
      </c>
      <c r="M13504" s="29" t="s">
        <v>43</v>
      </c>
      <c r="N13504" s="30">
        <f>((J13504*400)+(K13504*100))+L13504</f>
        <v>687.8</v>
      </c>
      <c r="O13504" s="30">
        <v>4400</v>
      </c>
      <c r="P13504" s="30">
        <f>N13504*O13504</f>
        <v>3026320</v>
      </c>
      <c r="AG13504" s="5">
        <f>IF(AND(AF13504="",P13504=""),0,IF((AF13504=""),P13504,IF((P13504=""),AF13504,AF13504+P13504)))</f>
        <v>3026320</v>
      </c>
      <c r="AH13504" s="5">
        <f>IF( (AA13504=""),AG13504*1,AG13504*(AA13504/100) )</f>
        <v>3026320</v>
      </c>
      <c r="AI13504" s="5">
        <v>0</v>
      </c>
      <c r="AJ13504" s="5">
        <f>IF((AI13504-AH13504) &gt; 1,0,IF((AI13504-AH13504)&lt;0,AH13504-AI13504,AI13504-AH13504))</f>
        <v>3026320</v>
      </c>
      <c r="AK13504" s="5">
        <v>0.3</v>
      </c>
      <c r="AL13504" s="5">
        <f>AJ13504*(AK13504/100)</f>
        <v>9078.9600000000009</v>
      </c>
    </row>
    <row r="13505" spans="1:38" x14ac:dyDescent="0.45">
      <c r="E13505" s="3">
        <v>7800</v>
      </c>
      <c r="F13505" s="3">
        <v>2933</v>
      </c>
      <c r="G13505" s="7" t="s">
        <v>19568</v>
      </c>
      <c r="H13505" s="3" t="s">
        <v>42</v>
      </c>
      <c r="I13505" s="3">
        <v>33487</v>
      </c>
      <c r="J13505" s="3">
        <v>0</v>
      </c>
      <c r="K13505" s="3">
        <v>0</v>
      </c>
      <c r="L13505" s="72">
        <v>29.5</v>
      </c>
      <c r="M13505" s="29" t="s">
        <v>43</v>
      </c>
      <c r="N13505" s="30">
        <f>((J13505*400)+(K13505*100))+L13505</f>
        <v>29.5</v>
      </c>
      <c r="O13505" s="30">
        <v>0</v>
      </c>
      <c r="P13505" s="30">
        <f>N13505*O13505</f>
        <v>0</v>
      </c>
      <c r="AG13505" s="5">
        <f>IF(AND(AF13505="",P13505=""),0,IF((AF13505=""),P13505,IF((P13505=""),AF13505,AF13505+P13505)))</f>
        <v>0</v>
      </c>
      <c r="AH13505" s="5">
        <f>IF( (AA13505=""),AG13505*1,AG13505*(AA13505/100) )</f>
        <v>0</v>
      </c>
      <c r="AI13505" s="5">
        <v>0</v>
      </c>
      <c r="AJ13505" s="5">
        <f>IF((AI13505-AH13505) &gt; 1,0,IF((AI13505-AH13505)&lt;0,AH13505-AI13505,AI13505-AH13505))</f>
        <v>0</v>
      </c>
      <c r="AK13505" s="5">
        <v>0.3</v>
      </c>
      <c r="AL13505" s="5">
        <f>AJ13505*(AK13505/100)</f>
        <v>0</v>
      </c>
    </row>
    <row r="13506" spans="1:38" x14ac:dyDescent="0.45">
      <c r="O13506" s="30" t="s">
        <v>54</v>
      </c>
      <c r="P13506" s="30">
        <f>SUM(P13504:P13505)</f>
        <v>3026320</v>
      </c>
      <c r="AH13506" s="5">
        <f>SUM(AH13504:AH13505)</f>
        <v>3026320</v>
      </c>
      <c r="AJ13506" s="5">
        <f>SUM(AJ13504:AJ13505)</f>
        <v>3026320</v>
      </c>
      <c r="AL13506" s="5">
        <f>SUM(AL13504:AL13505)</f>
        <v>9078.9600000000009</v>
      </c>
    </row>
    <row r="13507" spans="1:38" x14ac:dyDescent="0.45">
      <c r="A13507" s="17" t="s">
        <v>19569</v>
      </c>
      <c r="B13507" s="22">
        <v>3800400416019</v>
      </c>
      <c r="C13507" s="17" t="s">
        <v>19570</v>
      </c>
      <c r="D13507" s="17" t="s">
        <v>19571</v>
      </c>
      <c r="E13507" s="3">
        <v>7801</v>
      </c>
      <c r="F13507" s="3">
        <v>7004</v>
      </c>
      <c r="G13507" s="7" t="s">
        <v>19572</v>
      </c>
      <c r="H13507" s="3" t="s">
        <v>42</v>
      </c>
      <c r="I13507" s="3">
        <v>5166</v>
      </c>
    </row>
    <row r="13508" spans="1:38" x14ac:dyDescent="0.45">
      <c r="E13508" s="3">
        <v>7802</v>
      </c>
      <c r="F13508" s="3">
        <v>9621</v>
      </c>
      <c r="G13508" s="7" t="s">
        <v>19573</v>
      </c>
      <c r="H13508" s="3" t="s">
        <v>42</v>
      </c>
      <c r="I13508" s="3">
        <v>5167</v>
      </c>
    </row>
    <row r="13509" spans="1:38" x14ac:dyDescent="0.45">
      <c r="E13509" s="3">
        <v>7803</v>
      </c>
      <c r="F13509" s="3">
        <v>9417</v>
      </c>
      <c r="G13509" s="7" t="s">
        <v>19574</v>
      </c>
      <c r="H13509" s="3" t="s">
        <v>42</v>
      </c>
      <c r="I13509" s="3">
        <v>5170</v>
      </c>
    </row>
    <row r="13510" spans="1:38" x14ac:dyDescent="0.45">
      <c r="E13510" s="3">
        <v>7804</v>
      </c>
      <c r="F13510" s="3">
        <v>8840</v>
      </c>
      <c r="G13510" s="7" t="s">
        <v>19575</v>
      </c>
      <c r="H13510" s="3" t="s">
        <v>42</v>
      </c>
      <c r="I13510" s="3">
        <v>5178</v>
      </c>
    </row>
    <row r="13511" spans="1:38" x14ac:dyDescent="0.45">
      <c r="E13511" s="3">
        <v>7805</v>
      </c>
      <c r="F13511" s="3">
        <v>9262</v>
      </c>
      <c r="G13511" s="7" t="s">
        <v>19576</v>
      </c>
      <c r="H13511" s="3" t="s">
        <v>42</v>
      </c>
      <c r="I13511" s="3">
        <v>5179</v>
      </c>
    </row>
    <row r="13512" spans="1:38" x14ac:dyDescent="0.45">
      <c r="O13512" s="30" t="s">
        <v>54</v>
      </c>
      <c r="P13512" s="30">
        <f>SUM(P13507:P13511)</f>
        <v>0</v>
      </c>
      <c r="AH13512" s="5">
        <f>SUM(AH13507:AH13511)</f>
        <v>0</v>
      </c>
      <c r="AJ13512" s="5">
        <f>SUM(AJ13507:AJ13511)</f>
        <v>0</v>
      </c>
      <c r="AL13512" s="5">
        <f>SUM(AL13507:AL13511)</f>
        <v>0</v>
      </c>
    </row>
    <row r="13513" spans="1:38" x14ac:dyDescent="0.45">
      <c r="A13513" s="17" t="s">
        <v>19577</v>
      </c>
      <c r="B13513" s="22">
        <v>3909900141837</v>
      </c>
      <c r="C13513" s="17" t="s">
        <v>19578</v>
      </c>
      <c r="D13513" s="17" t="s">
        <v>19579</v>
      </c>
      <c r="E13513" s="3">
        <v>7806</v>
      </c>
      <c r="F13513" s="3">
        <v>83</v>
      </c>
      <c r="G13513" s="7" t="s">
        <v>19580</v>
      </c>
      <c r="H13513" s="3" t="s">
        <v>42</v>
      </c>
      <c r="I13513" s="3">
        <v>9064</v>
      </c>
      <c r="J13513" s="3">
        <v>0</v>
      </c>
      <c r="K13513" s="3">
        <v>0</v>
      </c>
      <c r="L13513" s="72">
        <v>27</v>
      </c>
      <c r="M13513" s="29" t="s">
        <v>43</v>
      </c>
      <c r="N13513" s="30">
        <f>((J13513*400)+(K13513*100))+L13513</f>
        <v>27</v>
      </c>
      <c r="O13513" s="30">
        <v>5500</v>
      </c>
      <c r="P13513" s="30">
        <f>N13513*O13513</f>
        <v>148500</v>
      </c>
      <c r="AG13513" s="5">
        <f>IF(AND(AF13513="",P13513=""),0,IF((AF13513=""),P13513,IF((P13513=""),AF13513,AF13513+P13513)))</f>
        <v>148500</v>
      </c>
      <c r="AH13513" s="5">
        <f>IF( (AA13513=""),AG13513*1,AG13513*(AA13513/100) )</f>
        <v>148500</v>
      </c>
      <c r="AI13513" s="5">
        <v>0</v>
      </c>
      <c r="AJ13513" s="5">
        <f>IF((AI13513-AH13513) &gt; 1,0,IF((AI13513-AH13513)&lt;0,AH13513-AI13513,AI13513-AH13513))</f>
        <v>148500</v>
      </c>
      <c r="AK13513" s="5">
        <v>0.3</v>
      </c>
      <c r="AL13513" s="5">
        <f>AJ13513*(AK13513/100)</f>
        <v>445.5</v>
      </c>
    </row>
    <row r="13514" spans="1:38" x14ac:dyDescent="0.45">
      <c r="O13514" s="30" t="s">
        <v>54</v>
      </c>
      <c r="P13514" s="30">
        <f>SUM(P13513:P13513)</f>
        <v>148500</v>
      </c>
      <c r="AH13514" s="5">
        <f>SUM(AH13513:AH13513)</f>
        <v>148500</v>
      </c>
      <c r="AJ13514" s="5">
        <f>SUM(AJ13513:AJ13513)</f>
        <v>148500</v>
      </c>
      <c r="AL13514" s="5">
        <f>SUM(AL13513:AL13513)</f>
        <v>445.5</v>
      </c>
    </row>
    <row r="13515" spans="1:38" x14ac:dyDescent="0.45">
      <c r="A13515" s="17" t="s">
        <v>19581</v>
      </c>
      <c r="B13515" s="22">
        <v>1770400132470</v>
      </c>
      <c r="C13515" s="17" t="s">
        <v>19582</v>
      </c>
      <c r="D13515" s="17" t="s">
        <v>19583</v>
      </c>
      <c r="E13515" s="3">
        <v>7807</v>
      </c>
      <c r="F13515" s="3">
        <v>3950</v>
      </c>
      <c r="G13515" s="7" t="s">
        <v>19584</v>
      </c>
      <c r="H13515" s="3" t="s">
        <v>42</v>
      </c>
      <c r="I13515" s="3">
        <v>31708</v>
      </c>
      <c r="J13515" s="3">
        <v>0</v>
      </c>
      <c r="K13515" s="3">
        <v>0</v>
      </c>
      <c r="L13515" s="72">
        <v>20</v>
      </c>
      <c r="M13515" s="29" t="s">
        <v>208</v>
      </c>
      <c r="N13515" s="30">
        <f>((J13515*400)+(K13515*100))+L13515</f>
        <v>20</v>
      </c>
      <c r="O13515" s="30">
        <v>250</v>
      </c>
      <c r="P13515" s="30">
        <f>N13515*O13515</f>
        <v>5000</v>
      </c>
      <c r="AG13515" s="5">
        <f>IF(AND(AF13515="",P13515=""),0,IF((AF13515=""),P13515,IF((P13515=""),AF13515,AF13515+P13515)))</f>
        <v>5000</v>
      </c>
      <c r="AH13515" s="5">
        <f>IF( (AA13515=""),AG13515*1,AG13515*(AA13515/100) )</f>
        <v>5000</v>
      </c>
      <c r="AI13515" s="5">
        <v>0</v>
      </c>
      <c r="AJ13515" s="5">
        <f>IF((AI13515-AH13515) &gt; 1,0,IF((AI13515-AH13515)&lt;0,AH13515-AI13515,AI13515-AH13515))</f>
        <v>5000</v>
      </c>
      <c r="AK13515" s="5">
        <v>0.02</v>
      </c>
      <c r="AL13515" s="5">
        <f>AJ13515*(AK13515/100)</f>
        <v>1</v>
      </c>
    </row>
    <row r="13516" spans="1:38" x14ac:dyDescent="0.45">
      <c r="J13516" s="3">
        <v>2</v>
      </c>
      <c r="K13516" s="3">
        <v>0</v>
      </c>
      <c r="L13516" s="72">
        <v>18</v>
      </c>
      <c r="M13516" s="29" t="s">
        <v>90</v>
      </c>
      <c r="N13516" s="30">
        <f>((J13516*400)+(K13516*100))+L13516</f>
        <v>818</v>
      </c>
      <c r="O13516" s="30">
        <v>250</v>
      </c>
      <c r="P13516" s="30">
        <f>N13516*O13516</f>
        <v>204500</v>
      </c>
      <c r="AG13516" s="5">
        <f>IF(AND(AF13516="",P13516=""),0,IF((AF13516=""),P13516,IF((P13516=""),AF13516,AF13516+P13516)))</f>
        <v>204500</v>
      </c>
      <c r="AH13516" s="5">
        <f>IF( (AA13516=""),AG13516*1,AG13516*(AA13516/100) )</f>
        <v>204500</v>
      </c>
      <c r="AI13516" s="5">
        <v>0</v>
      </c>
      <c r="AJ13516" s="5">
        <f>IF((AI13516-AH13516) &gt; 1,0,IF((AI13516-AH13516)&lt;0,AH13516-AI13516,AI13516-AH13516))</f>
        <v>204500</v>
      </c>
      <c r="AK13516" s="5">
        <v>0.01</v>
      </c>
      <c r="AL13516" s="5">
        <f>AJ13516*(AK13516/100)</f>
        <v>20.45</v>
      </c>
    </row>
    <row r="13517" spans="1:38" x14ac:dyDescent="0.45">
      <c r="Q13517" s="74">
        <v>1</v>
      </c>
      <c r="R13517" s="17" t="s">
        <v>19581</v>
      </c>
      <c r="S13517" s="26">
        <v>1770400132470</v>
      </c>
      <c r="T13517" s="17" t="s">
        <v>19582</v>
      </c>
      <c r="U13517" s="17" t="s">
        <v>19585</v>
      </c>
      <c r="W13517" s="3" t="s">
        <v>210</v>
      </c>
      <c r="X13517" s="3" t="s">
        <v>211</v>
      </c>
      <c r="Y13517" s="3" t="s">
        <v>212</v>
      </c>
      <c r="Z13517" s="5">
        <v>80</v>
      </c>
      <c r="AA13517" s="67">
        <v>100</v>
      </c>
      <c r="AB13517" s="5">
        <v>6900</v>
      </c>
      <c r="AC13517" s="5">
        <f>Z13517*AB13517</f>
        <v>552000</v>
      </c>
      <c r="AD13517" s="9">
        <v>5</v>
      </c>
      <c r="AE13517" s="9">
        <v>5</v>
      </c>
      <c r="AF13517" s="5">
        <f>(AC13517*(100-AE13517))/100</f>
        <v>524400</v>
      </c>
      <c r="AG13517" s="5">
        <f>IF( (AF13517=""),0,SUM(AF13517:AF13517) )</f>
        <v>524400</v>
      </c>
      <c r="AH13517" s="5">
        <f>(AG13517/100)*(AA13517)</f>
        <v>524400</v>
      </c>
      <c r="AI13517" s="5">
        <v>0</v>
      </c>
      <c r="AJ13517" s="5">
        <f>IF((AI13517-AH13517) &gt; 1,0,IF((AI13517-AH13517)&lt;0,AH13517-AI13517,AI13517-AH13517))</f>
        <v>524400</v>
      </c>
      <c r="AK13517" s="5">
        <v>0.02</v>
      </c>
      <c r="AL13517" s="5">
        <f>AJ13517*(AK13517/100)</f>
        <v>104.88000000000001</v>
      </c>
    </row>
    <row r="13518" spans="1:38" x14ac:dyDescent="0.45">
      <c r="O13518" s="30" t="s">
        <v>54</v>
      </c>
      <c r="P13518" s="30">
        <f>SUM(P13515:P13517)</f>
        <v>209500</v>
      </c>
      <c r="AH13518" s="5">
        <f>SUM(AH13515:AH13517)</f>
        <v>733900</v>
      </c>
      <c r="AJ13518" s="5">
        <f>SUM(AJ13515:AJ13517)</f>
        <v>733900</v>
      </c>
      <c r="AL13518" s="5">
        <f>SUM(AL13515:AL13517)</f>
        <v>126.33000000000001</v>
      </c>
    </row>
    <row r="13519" spans="1:38" x14ac:dyDescent="0.45">
      <c r="A13519" s="17" t="s">
        <v>19586</v>
      </c>
      <c r="B13519" s="22">
        <v>3740200527868</v>
      </c>
      <c r="C13519" s="17" t="s">
        <v>19587</v>
      </c>
      <c r="D13519" s="17" t="s">
        <v>19588</v>
      </c>
      <c r="E13519" s="3">
        <v>7808</v>
      </c>
      <c r="F13519" s="3">
        <v>5832</v>
      </c>
      <c r="H13519" s="3" t="s">
        <v>42</v>
      </c>
      <c r="I13519" s="3">
        <v>29675</v>
      </c>
      <c r="J13519" s="3">
        <v>0</v>
      </c>
      <c r="K13519" s="3">
        <v>0</v>
      </c>
      <c r="L13519" s="72">
        <v>60</v>
      </c>
      <c r="M13519" s="29" t="s">
        <v>43</v>
      </c>
      <c r="N13519" s="30">
        <f>((J13519*400)+(K13519*100))+L13519</f>
        <v>60</v>
      </c>
      <c r="O13519" s="30">
        <v>1000</v>
      </c>
      <c r="P13519" s="30">
        <f>N13519*O13519</f>
        <v>60000</v>
      </c>
      <c r="AG13519" s="5">
        <f>IF(AND(AF13519="",P13519=""),0,IF((AF13519=""),P13519,IF((P13519=""),AF13519,AF13519+P13519)))</f>
        <v>60000</v>
      </c>
      <c r="AH13519" s="5">
        <f>IF( (AA13519=""),AG13519*1,AG13519*(AA13519/100) )</f>
        <v>60000</v>
      </c>
      <c r="AI13519" s="5">
        <v>0</v>
      </c>
      <c r="AJ13519" s="5">
        <f>IF((AI13519-AH13519) &gt; 1,0,IF((AI13519-AH13519)&lt;0,AH13519-AI13519,AI13519-AH13519))</f>
        <v>60000</v>
      </c>
      <c r="AK13519" s="5">
        <v>0.3</v>
      </c>
      <c r="AL13519" s="5">
        <f>AJ13519*(AK13519/100)</f>
        <v>180</v>
      </c>
    </row>
    <row r="13520" spans="1:38" x14ac:dyDescent="0.45">
      <c r="E13520" s="3">
        <v>7809</v>
      </c>
      <c r="F13520" s="3">
        <v>151</v>
      </c>
      <c r="G13520" s="7" t="s">
        <v>19589</v>
      </c>
      <c r="H13520" s="3" t="s">
        <v>42</v>
      </c>
      <c r="I13520" s="3">
        <v>29676</v>
      </c>
      <c r="J13520" s="3">
        <v>0</v>
      </c>
      <c r="K13520" s="3">
        <v>0</v>
      </c>
      <c r="L13520" s="72">
        <v>88</v>
      </c>
      <c r="M13520" s="29" t="s">
        <v>43</v>
      </c>
      <c r="N13520" s="30">
        <f>((J13520*400)+(K13520*100))+L13520</f>
        <v>88</v>
      </c>
      <c r="O13520" s="30">
        <v>1000</v>
      </c>
      <c r="P13520" s="30">
        <f>N13520*O13520</f>
        <v>88000</v>
      </c>
      <c r="AG13520" s="5">
        <f>IF(AND(AF13520="",P13520=""),0,IF((AF13520=""),P13520,IF((P13520=""),AF13520,AF13520+P13520)))</f>
        <v>88000</v>
      </c>
      <c r="AH13520" s="5">
        <f>IF( (AA13520=""),AG13520*1,AG13520*(AA13520/100) )</f>
        <v>88000</v>
      </c>
      <c r="AI13520" s="5">
        <v>0</v>
      </c>
      <c r="AJ13520" s="5">
        <f>IF((AI13520-AH13520) &gt; 1,0,IF((AI13520-AH13520)&lt;0,AH13520-AI13520,AI13520-AH13520))</f>
        <v>88000</v>
      </c>
      <c r="AK13520" s="5">
        <v>0.3</v>
      </c>
      <c r="AL13520" s="5">
        <f>AJ13520*(AK13520/100)</f>
        <v>264</v>
      </c>
    </row>
    <row r="13521" spans="1:38" x14ac:dyDescent="0.45">
      <c r="E13521" s="3">
        <v>7810</v>
      </c>
      <c r="F13521" s="3">
        <v>150</v>
      </c>
      <c r="G13521" s="7" t="s">
        <v>19590</v>
      </c>
      <c r="H13521" s="3" t="s">
        <v>42</v>
      </c>
      <c r="I13521" s="3">
        <v>29677</v>
      </c>
      <c r="J13521" s="3">
        <v>0</v>
      </c>
      <c r="K13521" s="3">
        <v>0</v>
      </c>
      <c r="L13521" s="72">
        <v>71</v>
      </c>
      <c r="M13521" s="29" t="s">
        <v>43</v>
      </c>
      <c r="N13521" s="30">
        <f>((J13521*400)+(K13521*100))+L13521</f>
        <v>71</v>
      </c>
      <c r="O13521" s="30">
        <v>1000</v>
      </c>
      <c r="P13521" s="30">
        <f>N13521*O13521</f>
        <v>71000</v>
      </c>
      <c r="AG13521" s="5">
        <f>IF(AND(AF13521="",P13521=""),0,IF((AF13521=""),P13521,IF((P13521=""),AF13521,AF13521+P13521)))</f>
        <v>71000</v>
      </c>
      <c r="AH13521" s="5">
        <f>IF( (AA13521=""),AG13521*1,AG13521*(AA13521/100) )</f>
        <v>71000</v>
      </c>
      <c r="AI13521" s="5">
        <v>0</v>
      </c>
      <c r="AJ13521" s="5">
        <f>IF((AI13521-AH13521) &gt; 1,0,IF((AI13521-AH13521)&lt;0,AH13521-AI13521,AI13521-AH13521))</f>
        <v>71000</v>
      </c>
      <c r="AK13521" s="5">
        <v>0.3</v>
      </c>
      <c r="AL13521" s="5">
        <f>AJ13521*(AK13521/100)</f>
        <v>213</v>
      </c>
    </row>
    <row r="13522" spans="1:38" x14ac:dyDescent="0.45">
      <c r="O13522" s="30" t="s">
        <v>54</v>
      </c>
      <c r="P13522" s="30">
        <f>SUM(P13519:P13521)</f>
        <v>219000</v>
      </c>
      <c r="AH13522" s="5">
        <f>SUM(AH13519:AH13521)</f>
        <v>219000</v>
      </c>
      <c r="AJ13522" s="5">
        <f>SUM(AJ13519:AJ13521)</f>
        <v>219000</v>
      </c>
      <c r="AL13522" s="5">
        <f>SUM(AL13519:AL13521)</f>
        <v>657</v>
      </c>
    </row>
    <row r="13523" spans="1:38" x14ac:dyDescent="0.45">
      <c r="A13523" s="17" t="s">
        <v>19591</v>
      </c>
      <c r="B13523" s="22">
        <v>3770400026862</v>
      </c>
      <c r="C13523" s="17" t="s">
        <v>19592</v>
      </c>
      <c r="D13523" s="17" t="s">
        <v>19593</v>
      </c>
      <c r="E13523" s="3">
        <v>7811</v>
      </c>
      <c r="F13523" s="3">
        <v>8370</v>
      </c>
      <c r="G13523" s="7" t="s">
        <v>19594</v>
      </c>
      <c r="H13523" s="3" t="s">
        <v>42</v>
      </c>
      <c r="I13523" s="3">
        <v>32830</v>
      </c>
    </row>
    <row r="13524" spans="1:38" x14ac:dyDescent="0.45">
      <c r="O13524" s="30" t="s">
        <v>54</v>
      </c>
      <c r="P13524" s="30">
        <f>SUM(P13523:P13523)</f>
        <v>0</v>
      </c>
      <c r="AH13524" s="5">
        <f>SUM(AH13523:AH13523)</f>
        <v>0</v>
      </c>
      <c r="AJ13524" s="5">
        <f>SUM(AJ13523:AJ13523)</f>
        <v>0</v>
      </c>
      <c r="AL13524" s="5">
        <f>SUM(AL13523:AL13523)</f>
        <v>0</v>
      </c>
    </row>
    <row r="13525" spans="1:38" x14ac:dyDescent="0.45">
      <c r="A13525" s="17" t="s">
        <v>19595</v>
      </c>
      <c r="B13525" s="22">
        <v>3110101421871</v>
      </c>
      <c r="C13525" s="17" t="s">
        <v>19596</v>
      </c>
      <c r="D13525" s="17" t="s">
        <v>19597</v>
      </c>
      <c r="E13525" s="3">
        <v>7812</v>
      </c>
      <c r="F13525" s="3">
        <v>8174</v>
      </c>
      <c r="G13525" s="7" t="s">
        <v>19598</v>
      </c>
      <c r="H13525" s="3" t="s">
        <v>42</v>
      </c>
      <c r="I13525" s="3">
        <v>9016</v>
      </c>
    </row>
    <row r="13526" spans="1:38" x14ac:dyDescent="0.45">
      <c r="E13526" s="3">
        <v>7813</v>
      </c>
      <c r="F13526" s="3">
        <v>10026</v>
      </c>
      <c r="G13526" s="7" t="s">
        <v>19599</v>
      </c>
      <c r="H13526" s="3" t="s">
        <v>42</v>
      </c>
      <c r="I13526" s="3">
        <v>9063</v>
      </c>
    </row>
    <row r="13527" spans="1:38" x14ac:dyDescent="0.45">
      <c r="O13527" s="30" t="s">
        <v>54</v>
      </c>
      <c r="P13527" s="30">
        <f>SUM(P13525:P13526)</f>
        <v>0</v>
      </c>
      <c r="AH13527" s="5">
        <f>SUM(AH13525:AH13526)</f>
        <v>0</v>
      </c>
      <c r="AJ13527" s="5">
        <f>SUM(AJ13525:AJ13526)</f>
        <v>0</v>
      </c>
      <c r="AL13527" s="5">
        <f>SUM(AL13525:AL13526)</f>
        <v>0</v>
      </c>
    </row>
    <row r="13528" spans="1:38" x14ac:dyDescent="0.45">
      <c r="A13528" s="17" t="s">
        <v>19600</v>
      </c>
      <c r="B13528" s="22">
        <v>3102001716951</v>
      </c>
      <c r="C13528" s="17" t="s">
        <v>19601</v>
      </c>
      <c r="D13528" s="17" t="s">
        <v>19602</v>
      </c>
      <c r="E13528" s="3">
        <v>7814</v>
      </c>
      <c r="F13528" s="3">
        <v>2799</v>
      </c>
      <c r="G13528" s="7" t="s">
        <v>19603</v>
      </c>
      <c r="H13528" s="3" t="s">
        <v>42</v>
      </c>
      <c r="I13528" s="3">
        <v>15381</v>
      </c>
      <c r="J13528" s="3">
        <v>1</v>
      </c>
      <c r="K13528" s="3">
        <v>0</v>
      </c>
      <c r="L13528" s="72">
        <v>61</v>
      </c>
      <c r="M13528" s="29" t="s">
        <v>90</v>
      </c>
      <c r="N13528" s="30">
        <f>((J13528*400)+(K13528*100))+L13528</f>
        <v>461</v>
      </c>
      <c r="O13528" s="30">
        <v>150</v>
      </c>
      <c r="P13528" s="30">
        <f>N13528*O13528</f>
        <v>69150</v>
      </c>
      <c r="AG13528" s="5">
        <f>IF(AND(AF13528="",P13528=""),0,IF((AF13528=""),P13528,IF((P13528=""),AF13528,AF13528+P13528)))</f>
        <v>69150</v>
      </c>
      <c r="AH13528" s="5">
        <f>IF( (AA13528=""),AG13528*1,AG13528*(AA13528/100) )</f>
        <v>69150</v>
      </c>
      <c r="AI13528" s="5">
        <v>50000000</v>
      </c>
      <c r="AJ13528" s="5">
        <f>IF((AI13528-AH13528) &gt; 1,0,IF((AI13528-AH13528)&lt;0,AH13528-AI13528,AI13528-AH13528))</f>
        <v>0</v>
      </c>
      <c r="AK13528" s="5">
        <v>0.01</v>
      </c>
      <c r="AL13528" s="5">
        <f>AJ13528*(AK13528/100)</f>
        <v>0</v>
      </c>
    </row>
    <row r="13529" spans="1:38" x14ac:dyDescent="0.45">
      <c r="O13529" s="30" t="s">
        <v>54</v>
      </c>
      <c r="P13529" s="30">
        <f>SUM(P13528:P13528)</f>
        <v>69150</v>
      </c>
      <c r="AH13529" s="5">
        <f>SUM(AH13528:AH13528)</f>
        <v>69150</v>
      </c>
      <c r="AJ13529" s="5">
        <f>SUM(AJ13528:AJ13528)</f>
        <v>0</v>
      </c>
      <c r="AL13529" s="5">
        <f>SUM(AL13528:AL13528)</f>
        <v>0</v>
      </c>
    </row>
    <row r="13530" spans="1:38" x14ac:dyDescent="0.45">
      <c r="A13530" s="17" t="s">
        <v>19604</v>
      </c>
      <c r="B13530" s="22">
        <v>3770400295031</v>
      </c>
      <c r="C13530" s="17" t="s">
        <v>19605</v>
      </c>
      <c r="D13530" s="17" t="s">
        <v>19606</v>
      </c>
      <c r="E13530" s="3">
        <v>7815</v>
      </c>
      <c r="F13530" s="3">
        <v>3724</v>
      </c>
      <c r="G13530" s="7" t="s">
        <v>19607</v>
      </c>
      <c r="H13530" s="3" t="s">
        <v>42</v>
      </c>
      <c r="I13530" s="3">
        <v>13312</v>
      </c>
      <c r="J13530" s="3">
        <v>0</v>
      </c>
      <c r="K13530" s="3">
        <v>3</v>
      </c>
      <c r="L13530" s="72">
        <v>83</v>
      </c>
      <c r="M13530" s="29" t="s">
        <v>43</v>
      </c>
      <c r="N13530" s="30">
        <f>((J13530*400)+(K13530*100))+L13530</f>
        <v>383</v>
      </c>
      <c r="O13530" s="30">
        <v>150</v>
      </c>
      <c r="P13530" s="30">
        <f>N13530*O13530</f>
        <v>57450</v>
      </c>
      <c r="AG13530" s="5">
        <f>IF(AND(AF13530="",P13530=""),0,IF((AF13530=""),P13530,IF((P13530=""),AF13530,AF13530+P13530)))</f>
        <v>57450</v>
      </c>
      <c r="AH13530" s="5">
        <f>IF( (AA13530=""),AG13530*1,AG13530*(AA13530/100) )</f>
        <v>57450</v>
      </c>
      <c r="AI13530" s="5">
        <v>0</v>
      </c>
      <c r="AJ13530" s="5">
        <f>IF((AI13530-AH13530) &gt; 1,0,IF((AI13530-AH13530)&lt;0,AH13530-AI13530,AI13530-AH13530))</f>
        <v>57450</v>
      </c>
      <c r="AK13530" s="5">
        <v>0.3</v>
      </c>
      <c r="AL13530" s="5">
        <f>AJ13530*(AK13530/100)</f>
        <v>172.35</v>
      </c>
    </row>
    <row r="13531" spans="1:38" x14ac:dyDescent="0.45">
      <c r="E13531" s="3">
        <v>7816</v>
      </c>
      <c r="F13531" s="3">
        <v>3721</v>
      </c>
      <c r="G13531" s="7" t="s">
        <v>19608</v>
      </c>
      <c r="H13531" s="3" t="s">
        <v>42</v>
      </c>
      <c r="I13531" s="3">
        <v>13313</v>
      </c>
      <c r="J13531" s="3">
        <v>10</v>
      </c>
      <c r="K13531" s="3">
        <v>0</v>
      </c>
      <c r="L13531" s="72">
        <v>82</v>
      </c>
      <c r="M13531" s="29" t="s">
        <v>43</v>
      </c>
      <c r="N13531" s="30">
        <f>((J13531*400)+(K13531*100))+L13531</f>
        <v>4082</v>
      </c>
      <c r="O13531" s="30">
        <v>260</v>
      </c>
      <c r="P13531" s="30">
        <f>N13531*O13531</f>
        <v>1061320</v>
      </c>
      <c r="AG13531" s="5">
        <f>IF(AND(AF13531="",P13531=""),0,IF((AF13531=""),P13531,IF((P13531=""),AF13531,AF13531+P13531)))</f>
        <v>1061320</v>
      </c>
      <c r="AH13531" s="5">
        <f>IF( (AA13531=""),AG13531*1,AG13531*(AA13531/100) )</f>
        <v>1061320</v>
      </c>
      <c r="AI13531" s="5">
        <v>0</v>
      </c>
      <c r="AJ13531" s="5">
        <f>IF((AI13531-AH13531) &gt; 1,0,IF((AI13531-AH13531)&lt;0,AH13531-AI13531,AI13531-AH13531))</f>
        <v>1061320</v>
      </c>
      <c r="AK13531" s="5">
        <v>0.3</v>
      </c>
      <c r="AL13531" s="5">
        <f>AJ13531*(AK13531/100)</f>
        <v>3183.96</v>
      </c>
    </row>
    <row r="13532" spans="1:38" x14ac:dyDescent="0.45">
      <c r="O13532" s="30" t="s">
        <v>54</v>
      </c>
      <c r="P13532" s="30">
        <f>SUM(P13530:P13531)</f>
        <v>1118770</v>
      </c>
      <c r="AH13532" s="5">
        <f>SUM(AH13530:AH13531)</f>
        <v>1118770</v>
      </c>
      <c r="AJ13532" s="5">
        <f>SUM(AJ13530:AJ13531)</f>
        <v>1118770</v>
      </c>
      <c r="AL13532" s="5">
        <f>SUM(AL13530:AL13531)</f>
        <v>3356.31</v>
      </c>
    </row>
    <row r="13533" spans="1:38" x14ac:dyDescent="0.45">
      <c r="A13533" s="17" t="s">
        <v>19609</v>
      </c>
      <c r="B13533" s="22">
        <v>3102201764640</v>
      </c>
      <c r="C13533" s="17" t="s">
        <v>19610</v>
      </c>
      <c r="D13533" s="17" t="s">
        <v>19611</v>
      </c>
      <c r="E13533" s="3">
        <v>7817</v>
      </c>
      <c r="F13533" s="3">
        <v>900</v>
      </c>
      <c r="G13533" s="7" t="s">
        <v>19612</v>
      </c>
      <c r="H13533" s="3" t="s">
        <v>42</v>
      </c>
      <c r="I13533" s="3">
        <v>4492</v>
      </c>
      <c r="J13533" s="3">
        <v>0</v>
      </c>
      <c r="K13533" s="3">
        <v>1</v>
      </c>
      <c r="L13533" s="72">
        <v>15</v>
      </c>
      <c r="M13533" s="29" t="s">
        <v>43</v>
      </c>
      <c r="N13533" s="30">
        <f>((J13533*400)+(K13533*100))+L13533</f>
        <v>115</v>
      </c>
      <c r="O13533" s="30">
        <v>500</v>
      </c>
      <c r="P13533" s="30">
        <f>N13533*O13533</f>
        <v>57500</v>
      </c>
      <c r="AG13533" s="5">
        <f>IF(AND(AF13533="",P13533=""),0,IF((AF13533=""),P13533,IF((P13533=""),AF13533,AF13533+P13533)))</f>
        <v>57500</v>
      </c>
      <c r="AH13533" s="5">
        <f>IF( (AA13533=""),AG13533*1,AG13533*(AA13533/100) )</f>
        <v>57500</v>
      </c>
      <c r="AI13533" s="5">
        <v>0</v>
      </c>
      <c r="AJ13533" s="5">
        <f>IF((AI13533-AH13533) &gt; 1,0,IF((AI13533-AH13533)&lt;0,AH13533-AI13533,AI13533-AH13533))</f>
        <v>57500</v>
      </c>
      <c r="AK13533" s="5">
        <v>0.3</v>
      </c>
      <c r="AL13533" s="5">
        <f>AJ13533*(AK13533/100)</f>
        <v>172.5</v>
      </c>
    </row>
    <row r="13534" spans="1:38" x14ac:dyDescent="0.45">
      <c r="O13534" s="30" t="s">
        <v>54</v>
      </c>
      <c r="P13534" s="30">
        <f>SUM(P13533:P13533)</f>
        <v>57500</v>
      </c>
      <c r="AH13534" s="5">
        <f>SUM(AH13533:AH13533)</f>
        <v>57500</v>
      </c>
      <c r="AJ13534" s="5">
        <f>SUM(AJ13533:AJ13533)</f>
        <v>57500</v>
      </c>
      <c r="AL13534" s="5">
        <f>SUM(AL13533:AL13533)</f>
        <v>172.5</v>
      </c>
    </row>
    <row r="13535" spans="1:38" x14ac:dyDescent="0.45">
      <c r="A13535" s="17" t="s">
        <v>19613</v>
      </c>
      <c r="B13535" s="22">
        <v>3101501801035</v>
      </c>
      <c r="C13535" s="17" t="s">
        <v>19614</v>
      </c>
      <c r="D13535" s="17" t="s">
        <v>19615</v>
      </c>
      <c r="E13535" s="3">
        <v>7818</v>
      </c>
      <c r="F13535" s="3">
        <v>443</v>
      </c>
      <c r="G13535" s="7" t="s">
        <v>19616</v>
      </c>
      <c r="H13535" s="3" t="s">
        <v>42</v>
      </c>
      <c r="I13535" s="3">
        <v>24624</v>
      </c>
      <c r="J13535" s="3">
        <v>0</v>
      </c>
      <c r="K13535" s="3">
        <v>0</v>
      </c>
      <c r="L13535" s="72">
        <v>24</v>
      </c>
      <c r="M13535" s="29" t="s">
        <v>43</v>
      </c>
      <c r="N13535" s="30">
        <f>((J13535*400)+(K13535*100))+L13535</f>
        <v>24</v>
      </c>
      <c r="O13535" s="30">
        <v>5500</v>
      </c>
      <c r="P13535" s="30">
        <f>N13535*O13535</f>
        <v>132000</v>
      </c>
      <c r="AG13535" s="5">
        <f>IF(AND(AF13535="",P13535=""),0,IF((AF13535=""),P13535,IF((P13535=""),AF13535,AF13535+P13535)))</f>
        <v>132000</v>
      </c>
      <c r="AH13535" s="5">
        <f>IF( (AA13535=""),AG13535*1,AG13535*(AA13535/100) )</f>
        <v>132000</v>
      </c>
      <c r="AI13535" s="5">
        <v>0</v>
      </c>
      <c r="AJ13535" s="5">
        <f>IF((AI13535-AH13535) &gt; 1,0,IF((AI13535-AH13535)&lt;0,AH13535-AI13535,AI13535-AH13535))</f>
        <v>132000</v>
      </c>
      <c r="AK13535" s="5">
        <v>0.3</v>
      </c>
      <c r="AL13535" s="5">
        <f>AJ13535*(AK13535/100)</f>
        <v>396</v>
      </c>
    </row>
    <row r="13536" spans="1:38" x14ac:dyDescent="0.45">
      <c r="O13536" s="30" t="s">
        <v>54</v>
      </c>
      <c r="P13536" s="30">
        <f>SUM(P13535:P13535)</f>
        <v>132000</v>
      </c>
      <c r="AH13536" s="5">
        <f>SUM(AH13535:AH13535)</f>
        <v>132000</v>
      </c>
      <c r="AJ13536" s="5">
        <f>SUM(AJ13535:AJ13535)</f>
        <v>132000</v>
      </c>
      <c r="AL13536" s="5">
        <f>SUM(AL13535:AL13535)</f>
        <v>396</v>
      </c>
    </row>
    <row r="13537" spans="1:38" x14ac:dyDescent="0.45">
      <c r="A13537" s="17" t="s">
        <v>19617</v>
      </c>
      <c r="B13537" s="22">
        <v>3100601102057</v>
      </c>
      <c r="C13537" s="17" t="s">
        <v>19618</v>
      </c>
      <c r="D13537" s="17" t="s">
        <v>19619</v>
      </c>
      <c r="E13537" s="3">
        <v>7819</v>
      </c>
      <c r="F13537" s="3">
        <v>10033</v>
      </c>
      <c r="G13537" s="7" t="s">
        <v>19620</v>
      </c>
      <c r="H13537" s="3" t="s">
        <v>42</v>
      </c>
      <c r="I13537" s="3">
        <v>14433</v>
      </c>
    </row>
    <row r="13538" spans="1:38" x14ac:dyDescent="0.45">
      <c r="O13538" s="30" t="s">
        <v>54</v>
      </c>
      <c r="P13538" s="30">
        <f>SUM(P13537:P13537)</f>
        <v>0</v>
      </c>
      <c r="AH13538" s="5">
        <f>SUM(AH13537:AH13537)</f>
        <v>0</v>
      </c>
      <c r="AJ13538" s="5">
        <f>SUM(AJ13537:AJ13537)</f>
        <v>0</v>
      </c>
      <c r="AL13538" s="5">
        <f>SUM(AL13537:AL13537)</f>
        <v>0</v>
      </c>
    </row>
    <row r="13539" spans="1:38" x14ac:dyDescent="0.45">
      <c r="A13539" s="17" t="s">
        <v>19621</v>
      </c>
      <c r="B13539" s="22">
        <v>1770400163367</v>
      </c>
      <c r="C13539" s="17" t="s">
        <v>19622</v>
      </c>
      <c r="D13539" s="17" t="s">
        <v>19623</v>
      </c>
      <c r="E13539" s="3">
        <v>7820</v>
      </c>
      <c r="F13539" s="3">
        <v>2548</v>
      </c>
      <c r="G13539" s="7" t="s">
        <v>19624</v>
      </c>
      <c r="H13539" s="3" t="s">
        <v>42</v>
      </c>
      <c r="I13539" s="3">
        <v>28500</v>
      </c>
      <c r="J13539" s="3">
        <v>4</v>
      </c>
      <c r="K13539" s="3">
        <v>0</v>
      </c>
      <c r="L13539" s="72">
        <v>47</v>
      </c>
      <c r="M13539" s="29" t="s">
        <v>43</v>
      </c>
      <c r="N13539" s="30">
        <f>((J13539*400)+(K13539*100))+L13539</f>
        <v>1647</v>
      </c>
      <c r="O13539" s="30">
        <v>260</v>
      </c>
      <c r="P13539" s="30">
        <f>N13539*O13539</f>
        <v>428220</v>
      </c>
      <c r="AG13539" s="5">
        <f>IF(AND(AF13539="",P13539=""),0,IF((AF13539=""),P13539,IF((P13539=""),AF13539,AF13539+P13539)))</f>
        <v>428220</v>
      </c>
      <c r="AH13539" s="5">
        <f>IF( (AA13539=""),AG13539*1,AG13539*(AA13539/100) )</f>
        <v>428220</v>
      </c>
      <c r="AI13539" s="5">
        <v>0</v>
      </c>
      <c r="AJ13539" s="5">
        <f>IF((AI13539-AH13539) &gt; 1,0,IF((AI13539-AH13539)&lt;0,AH13539-AI13539,AI13539-AH13539))</f>
        <v>428220</v>
      </c>
      <c r="AK13539" s="5">
        <v>0.3</v>
      </c>
      <c r="AL13539" s="5">
        <f>AJ13539*(AK13539/100)</f>
        <v>1284.6600000000001</v>
      </c>
    </row>
    <row r="13540" spans="1:38" x14ac:dyDescent="0.45">
      <c r="Q13540" s="74">
        <v>1</v>
      </c>
      <c r="R13540" s="17" t="s">
        <v>19621</v>
      </c>
      <c r="S13540" s="26">
        <v>1770400163367</v>
      </c>
      <c r="T13540" s="17" t="s">
        <v>19622</v>
      </c>
      <c r="U13540" s="17" t="s">
        <v>19625</v>
      </c>
      <c r="W13540" s="3" t="s">
        <v>210</v>
      </c>
      <c r="X13540" s="3" t="s">
        <v>211</v>
      </c>
      <c r="Y13540" s="3" t="s">
        <v>212</v>
      </c>
      <c r="Z13540" s="5">
        <v>72</v>
      </c>
      <c r="AA13540" s="67">
        <v>100</v>
      </c>
      <c r="AB13540" s="5">
        <v>6900</v>
      </c>
      <c r="AC13540" s="5">
        <f>Z13540*AB13540</f>
        <v>496800</v>
      </c>
      <c r="AD13540" s="9">
        <v>5</v>
      </c>
      <c r="AE13540" s="9">
        <v>5</v>
      </c>
      <c r="AF13540" s="5">
        <f>(AC13540*(100-AE13540))/100</f>
        <v>471960</v>
      </c>
      <c r="AG13540" s="5">
        <f>IF( (AF13540=""),0,SUM(AF13540:AF13540) )</f>
        <v>471960</v>
      </c>
      <c r="AH13540" s="5">
        <f>(AG13540/100)*(AA13540)</f>
        <v>471960.00000000006</v>
      </c>
      <c r="AI13540" s="5">
        <v>0</v>
      </c>
      <c r="AJ13540" s="5">
        <f>IF((AI13540-AH13540) &gt; 1,0,IF((AI13540-AH13540)&lt;0,AH13540-AI13540,AI13540-AH13540))</f>
        <v>471960.00000000006</v>
      </c>
      <c r="AK13540" s="5">
        <v>0.02</v>
      </c>
      <c r="AL13540" s="5">
        <f>AJ13540*(AK13540/100)</f>
        <v>94.39200000000001</v>
      </c>
    </row>
    <row r="13541" spans="1:38" x14ac:dyDescent="0.45">
      <c r="O13541" s="30" t="s">
        <v>54</v>
      </c>
      <c r="P13541" s="30">
        <f>SUM(P13539:P13540)</f>
        <v>428220</v>
      </c>
      <c r="AH13541" s="5">
        <f>SUM(AH13539:AH13540)</f>
        <v>900180</v>
      </c>
      <c r="AJ13541" s="5">
        <f>SUM(AJ13539:AJ13540)</f>
        <v>900180</v>
      </c>
      <c r="AL13541" s="5">
        <f>SUM(AL13539:AL13540)</f>
        <v>1379.0520000000001</v>
      </c>
    </row>
    <row r="13542" spans="1:38" x14ac:dyDescent="0.45">
      <c r="A13542" s="17" t="s">
        <v>19626</v>
      </c>
      <c r="B13542" s="22">
        <v>3770400006781</v>
      </c>
      <c r="C13542" s="17" t="s">
        <v>19627</v>
      </c>
      <c r="D13542" s="17" t="s">
        <v>19628</v>
      </c>
      <c r="E13542" s="3">
        <v>7821</v>
      </c>
      <c r="F13542" s="3">
        <v>2898</v>
      </c>
      <c r="G13542" s="7" t="s">
        <v>19629</v>
      </c>
      <c r="H13542" s="3" t="s">
        <v>42</v>
      </c>
      <c r="I13542" s="3">
        <v>2537</v>
      </c>
      <c r="J13542" s="3">
        <v>0</v>
      </c>
      <c r="K13542" s="3">
        <v>3</v>
      </c>
      <c r="L13542" s="72">
        <v>23</v>
      </c>
      <c r="M13542" s="29" t="s">
        <v>90</v>
      </c>
      <c r="N13542" s="30">
        <f t="shared" ref="N13542:N13549" si="316">((J13542*400)+(K13542*100))+L13542</f>
        <v>323</v>
      </c>
      <c r="O13542" s="30">
        <v>750</v>
      </c>
      <c r="P13542" s="30">
        <f t="shared" ref="P13542:P13549" si="317">N13542*O13542</f>
        <v>242250</v>
      </c>
      <c r="AG13542" s="5">
        <f t="shared" ref="AG13542:AG13549" si="318">IF(AND(AF13542="",P13542=""),0,IF((AF13542=""),P13542,IF((P13542=""),AF13542,AF13542+P13542)))</f>
        <v>242250</v>
      </c>
      <c r="AH13542" s="5">
        <f t="shared" ref="AH13542:AH13549" si="319">IF( (AA13542=""),AG13542*1,AG13542*(AA13542/100) )</f>
        <v>242250</v>
      </c>
      <c r="AI13542" s="5">
        <v>50000000</v>
      </c>
      <c r="AJ13542" s="5">
        <f t="shared" ref="AJ13542:AJ13550" si="320">IF((AI13542-AH13542) &gt; 1,0,IF((AI13542-AH13542)&lt;0,AH13542-AI13542,AI13542-AH13542))</f>
        <v>0</v>
      </c>
      <c r="AK13542" s="5">
        <v>0.01</v>
      </c>
      <c r="AL13542" s="5">
        <f t="shared" ref="AL13542:AL13550" si="321">AJ13542*(AK13542/100)</f>
        <v>0</v>
      </c>
    </row>
    <row r="13543" spans="1:38" x14ac:dyDescent="0.45">
      <c r="E13543" s="3">
        <v>7822</v>
      </c>
      <c r="F13543" s="3">
        <v>5883</v>
      </c>
      <c r="H13543" s="3" t="s">
        <v>42</v>
      </c>
      <c r="I13543" s="3">
        <v>2546</v>
      </c>
      <c r="J13543" s="3">
        <v>0</v>
      </c>
      <c r="K13543" s="3">
        <v>3</v>
      </c>
      <c r="L13543" s="72">
        <v>36</v>
      </c>
      <c r="M13543" s="29" t="s">
        <v>90</v>
      </c>
      <c r="N13543" s="30">
        <f t="shared" si="316"/>
        <v>336</v>
      </c>
      <c r="O13543" s="30">
        <v>500</v>
      </c>
      <c r="P13543" s="30">
        <f t="shared" si="317"/>
        <v>168000</v>
      </c>
      <c r="AG13543" s="5">
        <f t="shared" si="318"/>
        <v>168000</v>
      </c>
      <c r="AH13543" s="5">
        <f t="shared" si="319"/>
        <v>168000</v>
      </c>
      <c r="AI13543" s="5">
        <v>0</v>
      </c>
      <c r="AJ13543" s="5">
        <f t="shared" si="320"/>
        <v>168000</v>
      </c>
      <c r="AK13543" s="5">
        <v>0.01</v>
      </c>
      <c r="AL13543" s="5">
        <f t="shared" si="321"/>
        <v>16.8</v>
      </c>
    </row>
    <row r="13544" spans="1:38" x14ac:dyDescent="0.45">
      <c r="E13544" s="3">
        <v>7823</v>
      </c>
      <c r="F13544" s="3">
        <v>5881</v>
      </c>
      <c r="H13544" s="3" t="s">
        <v>42</v>
      </c>
      <c r="I13544" s="3">
        <v>2584</v>
      </c>
      <c r="J13544" s="3">
        <v>0</v>
      </c>
      <c r="K13544" s="3">
        <v>0</v>
      </c>
      <c r="L13544" s="72">
        <v>26.25</v>
      </c>
      <c r="M13544" s="29" t="s">
        <v>208</v>
      </c>
      <c r="N13544" s="30">
        <f t="shared" si="316"/>
        <v>26.25</v>
      </c>
      <c r="O13544" s="30">
        <v>2650</v>
      </c>
      <c r="P13544" s="30">
        <f t="shared" si="317"/>
        <v>69562.5</v>
      </c>
      <c r="AG13544" s="5">
        <f t="shared" si="318"/>
        <v>69562.5</v>
      </c>
      <c r="AH13544" s="5">
        <f t="shared" si="319"/>
        <v>69562.5</v>
      </c>
      <c r="AI13544" s="5">
        <v>0</v>
      </c>
      <c r="AJ13544" s="5">
        <f t="shared" si="320"/>
        <v>69562.5</v>
      </c>
      <c r="AK13544" s="5">
        <v>0.02</v>
      </c>
      <c r="AL13544" s="5">
        <f t="shared" si="321"/>
        <v>13.912500000000001</v>
      </c>
    </row>
    <row r="13545" spans="1:38" x14ac:dyDescent="0.45">
      <c r="J13545" s="3">
        <v>0</v>
      </c>
      <c r="K13545" s="3">
        <v>0</v>
      </c>
      <c r="L13545" s="72">
        <v>14</v>
      </c>
      <c r="M13545" s="29" t="s">
        <v>208</v>
      </c>
      <c r="N13545" s="30">
        <f t="shared" si="316"/>
        <v>14</v>
      </c>
      <c r="O13545" s="30">
        <v>2650</v>
      </c>
      <c r="P13545" s="30">
        <f t="shared" si="317"/>
        <v>37100</v>
      </c>
      <c r="AG13545" s="5">
        <f t="shared" si="318"/>
        <v>37100</v>
      </c>
      <c r="AH13545" s="5">
        <f t="shared" si="319"/>
        <v>37100</v>
      </c>
      <c r="AI13545" s="5">
        <v>0</v>
      </c>
      <c r="AJ13545" s="5">
        <f t="shared" si="320"/>
        <v>37100</v>
      </c>
      <c r="AK13545" s="5">
        <v>0.02</v>
      </c>
      <c r="AL13545" s="5">
        <f t="shared" si="321"/>
        <v>7.42</v>
      </c>
    </row>
    <row r="13546" spans="1:38" x14ac:dyDescent="0.45">
      <c r="J13546" s="3">
        <v>0</v>
      </c>
      <c r="K13546" s="3">
        <v>0</v>
      </c>
      <c r="L13546" s="72">
        <v>16.25</v>
      </c>
      <c r="M13546" s="29" t="s">
        <v>208</v>
      </c>
      <c r="N13546" s="30">
        <f t="shared" si="316"/>
        <v>16.25</v>
      </c>
      <c r="O13546" s="30">
        <v>2650</v>
      </c>
      <c r="P13546" s="30">
        <f t="shared" si="317"/>
        <v>43062.5</v>
      </c>
      <c r="AG13546" s="5">
        <f t="shared" si="318"/>
        <v>43062.5</v>
      </c>
      <c r="AH13546" s="5">
        <f t="shared" si="319"/>
        <v>43062.5</v>
      </c>
      <c r="AI13546" s="5">
        <v>0</v>
      </c>
      <c r="AJ13546" s="5">
        <f t="shared" si="320"/>
        <v>43062.5</v>
      </c>
      <c r="AK13546" s="5">
        <v>0.02</v>
      </c>
      <c r="AL13546" s="5">
        <f t="shared" si="321"/>
        <v>8.6125000000000007</v>
      </c>
    </row>
    <row r="13547" spans="1:38" x14ac:dyDescent="0.45">
      <c r="E13547" s="3">
        <v>7824</v>
      </c>
      <c r="F13547" s="3">
        <v>533</v>
      </c>
      <c r="G13547" s="7" t="s">
        <v>19630</v>
      </c>
      <c r="H13547" s="3" t="s">
        <v>42</v>
      </c>
      <c r="I13547" s="3">
        <v>2593</v>
      </c>
      <c r="J13547" s="3">
        <v>2</v>
      </c>
      <c r="K13547" s="3">
        <v>3</v>
      </c>
      <c r="L13547" s="72">
        <v>54</v>
      </c>
      <c r="M13547" s="29" t="s">
        <v>90</v>
      </c>
      <c r="N13547" s="30">
        <f t="shared" si="316"/>
        <v>1154</v>
      </c>
      <c r="O13547" s="30">
        <v>440</v>
      </c>
      <c r="P13547" s="30">
        <f t="shared" si="317"/>
        <v>507760</v>
      </c>
      <c r="AG13547" s="5">
        <f t="shared" si="318"/>
        <v>507760</v>
      </c>
      <c r="AH13547" s="5">
        <f t="shared" si="319"/>
        <v>507760</v>
      </c>
      <c r="AI13547" s="5">
        <v>0</v>
      </c>
      <c r="AJ13547" s="5">
        <f t="shared" si="320"/>
        <v>507760</v>
      </c>
      <c r="AK13547" s="5">
        <v>0.01</v>
      </c>
      <c r="AL13547" s="5">
        <f t="shared" si="321"/>
        <v>50.776000000000003</v>
      </c>
    </row>
    <row r="13548" spans="1:38" x14ac:dyDescent="0.45">
      <c r="E13548" s="3">
        <v>7825</v>
      </c>
      <c r="F13548" s="3">
        <v>5882</v>
      </c>
      <c r="H13548" s="3" t="s">
        <v>42</v>
      </c>
      <c r="I13548" s="3">
        <v>2594</v>
      </c>
      <c r="J13548" s="3">
        <v>1</v>
      </c>
      <c r="K13548" s="3">
        <v>0</v>
      </c>
      <c r="L13548" s="72">
        <v>58</v>
      </c>
      <c r="M13548" s="29" t="s">
        <v>90</v>
      </c>
      <c r="N13548" s="30">
        <f t="shared" si="316"/>
        <v>458</v>
      </c>
      <c r="O13548" s="30">
        <v>500</v>
      </c>
      <c r="P13548" s="30">
        <f t="shared" si="317"/>
        <v>229000</v>
      </c>
      <c r="AG13548" s="5">
        <f t="shared" si="318"/>
        <v>229000</v>
      </c>
      <c r="AH13548" s="5">
        <f t="shared" si="319"/>
        <v>229000</v>
      </c>
      <c r="AI13548" s="5">
        <v>0</v>
      </c>
      <c r="AJ13548" s="5">
        <f t="shared" si="320"/>
        <v>229000</v>
      </c>
      <c r="AK13548" s="5">
        <v>0.01</v>
      </c>
      <c r="AL13548" s="5">
        <f t="shared" si="321"/>
        <v>22.900000000000002</v>
      </c>
    </row>
    <row r="13549" spans="1:38" x14ac:dyDescent="0.45">
      <c r="E13549" s="3">
        <v>7826</v>
      </c>
      <c r="F13549" s="3">
        <v>534</v>
      </c>
      <c r="G13549" s="7" t="s">
        <v>19631</v>
      </c>
      <c r="H13549" s="3" t="s">
        <v>42</v>
      </c>
      <c r="I13549" s="3">
        <v>2595</v>
      </c>
      <c r="J13549" s="3">
        <v>2</v>
      </c>
      <c r="K13549" s="3">
        <v>0</v>
      </c>
      <c r="L13549" s="72">
        <v>40</v>
      </c>
      <c r="M13549" s="29" t="s">
        <v>90</v>
      </c>
      <c r="N13549" s="30">
        <f t="shared" si="316"/>
        <v>840</v>
      </c>
      <c r="O13549" s="30">
        <v>330</v>
      </c>
      <c r="P13549" s="30">
        <f t="shared" si="317"/>
        <v>277200</v>
      </c>
      <c r="AG13549" s="5">
        <f t="shared" si="318"/>
        <v>277200</v>
      </c>
      <c r="AH13549" s="5">
        <f t="shared" si="319"/>
        <v>277200</v>
      </c>
      <c r="AI13549" s="5">
        <v>0</v>
      </c>
      <c r="AJ13549" s="5">
        <f t="shared" si="320"/>
        <v>277200</v>
      </c>
      <c r="AK13549" s="5">
        <v>0.01</v>
      </c>
      <c r="AL13549" s="5">
        <f t="shared" si="321"/>
        <v>27.720000000000002</v>
      </c>
    </row>
    <row r="13550" spans="1:38" x14ac:dyDescent="0.45">
      <c r="Q13550" s="74">
        <v>1</v>
      </c>
      <c r="R13550" s="17" t="s">
        <v>19626</v>
      </c>
      <c r="S13550" s="26">
        <v>3770400006781</v>
      </c>
      <c r="T13550" s="17" t="s">
        <v>19627</v>
      </c>
      <c r="U13550" s="17" t="s">
        <v>19632</v>
      </c>
      <c r="W13550" s="3" t="s">
        <v>210</v>
      </c>
      <c r="X13550" s="3" t="s">
        <v>211</v>
      </c>
      <c r="Y13550" s="3" t="s">
        <v>212</v>
      </c>
      <c r="Z13550" s="5">
        <v>105</v>
      </c>
      <c r="AA13550" s="67">
        <v>46.46</v>
      </c>
      <c r="AB13550" s="5">
        <v>6900</v>
      </c>
      <c r="AC13550" s="5">
        <f>Z13550*AB13550</f>
        <v>724500</v>
      </c>
      <c r="AD13550" s="9">
        <v>5</v>
      </c>
      <c r="AE13550" s="9">
        <v>5</v>
      </c>
      <c r="AF13550" s="5">
        <f>(AC13550*(100-AE13550))/100</f>
        <v>688275</v>
      </c>
      <c r="AG13550" s="5">
        <f>IF( (AF13550=""),0,SUM(AF13550:AF13550) )</f>
        <v>688275</v>
      </c>
      <c r="AH13550" s="5">
        <f>(AG13550/100)*(AA13550)</f>
        <v>319772.565</v>
      </c>
      <c r="AI13550" s="5">
        <v>0</v>
      </c>
      <c r="AJ13550" s="5">
        <f t="shared" si="320"/>
        <v>319772.565</v>
      </c>
      <c r="AK13550" s="5">
        <v>0.02</v>
      </c>
      <c r="AL13550" s="5">
        <f t="shared" si="321"/>
        <v>63.954513000000006</v>
      </c>
    </row>
    <row r="13552" spans="1:38" x14ac:dyDescent="0.45">
      <c r="Q13552" s="74">
        <v>2</v>
      </c>
      <c r="R13552" s="17" t="s">
        <v>19626</v>
      </c>
      <c r="S13552" s="26">
        <v>3770400006781</v>
      </c>
      <c r="T13552" s="17" t="s">
        <v>19627</v>
      </c>
      <c r="U13552" s="17" t="s">
        <v>19632</v>
      </c>
      <c r="W13552" s="3" t="s">
        <v>210</v>
      </c>
      <c r="X13552" s="3" t="s">
        <v>211</v>
      </c>
      <c r="Y13552" s="3" t="s">
        <v>212</v>
      </c>
      <c r="Z13552" s="5">
        <v>56</v>
      </c>
      <c r="AA13552" s="67">
        <v>24.78</v>
      </c>
      <c r="AB13552" s="5">
        <v>6900</v>
      </c>
      <c r="AC13552" s="5">
        <f>Z13552*AB13552</f>
        <v>386400</v>
      </c>
      <c r="AD13552" s="9">
        <v>5</v>
      </c>
      <c r="AE13552" s="9">
        <v>5</v>
      </c>
      <c r="AF13552" s="5">
        <f>(AC13552*(100-AE13552))/100</f>
        <v>367080</v>
      </c>
      <c r="AG13552" s="5">
        <f>IF( (AF13552=""),0,SUM(AF13552:AF13552) )</f>
        <v>367080</v>
      </c>
      <c r="AH13552" s="5">
        <f>(AG13552/100)*(AA13552)</f>
        <v>90962.424000000014</v>
      </c>
      <c r="AI13552" s="5">
        <v>0</v>
      </c>
      <c r="AJ13552" s="5">
        <f>IF((AI13552-AH13552) &gt; 1,0,IF((AI13552-AH13552)&lt;0,AH13552-AI13552,AI13552-AH13552))</f>
        <v>90962.424000000014</v>
      </c>
      <c r="AK13552" s="5">
        <v>0.02</v>
      </c>
      <c r="AL13552" s="5">
        <f>AJ13552*(AK13552/100)</f>
        <v>18.192484800000003</v>
      </c>
    </row>
    <row r="13554" spans="1:38" x14ac:dyDescent="0.45">
      <c r="Q13554" s="74">
        <v>3</v>
      </c>
      <c r="R13554" s="17" t="s">
        <v>19626</v>
      </c>
      <c r="S13554" s="26">
        <v>3770400006781</v>
      </c>
      <c r="T13554" s="17" t="s">
        <v>19627</v>
      </c>
      <c r="U13554" s="17" t="s">
        <v>19632</v>
      </c>
      <c r="W13554" s="3" t="s">
        <v>210</v>
      </c>
      <c r="X13554" s="3" t="s">
        <v>211</v>
      </c>
      <c r="Y13554" s="3" t="s">
        <v>212</v>
      </c>
      <c r="Z13554" s="5">
        <v>65</v>
      </c>
      <c r="AA13554" s="67">
        <v>28.76</v>
      </c>
      <c r="AB13554" s="5">
        <v>6900</v>
      </c>
      <c r="AC13554" s="5">
        <f>Z13554*AB13554</f>
        <v>448500</v>
      </c>
      <c r="AD13554" s="9">
        <v>5</v>
      </c>
      <c r="AE13554" s="9">
        <v>5</v>
      </c>
      <c r="AF13554" s="5">
        <f>(AC13554*(100-AE13554))/100</f>
        <v>426075</v>
      </c>
      <c r="AG13554" s="5">
        <f>IF( (AF13554=""),0,SUM(AF13554:AF13554) )</f>
        <v>426075</v>
      </c>
      <c r="AH13554" s="5">
        <f>(AG13554/100)*(AA13554)</f>
        <v>122539.17000000001</v>
      </c>
      <c r="AI13554" s="5">
        <v>0</v>
      </c>
      <c r="AJ13554" s="5">
        <f>IF((AI13554-AH13554) &gt; 1,0,IF((AI13554-AH13554)&lt;0,AH13554-AI13554,AI13554-AH13554))</f>
        <v>122539.17000000001</v>
      </c>
      <c r="AK13554" s="5">
        <v>0.02</v>
      </c>
      <c r="AL13554" s="5">
        <f>AJ13554*(AK13554/100)</f>
        <v>24.507834000000003</v>
      </c>
    </row>
    <row r="13555" spans="1:38" x14ac:dyDescent="0.45">
      <c r="O13555" s="30" t="s">
        <v>54</v>
      </c>
      <c r="P13555" s="30">
        <f>SUM(P13542:P13554)</f>
        <v>1573935</v>
      </c>
      <c r="AH13555" s="5">
        <f>SUM(AH13542:AH13554)</f>
        <v>2107209.159</v>
      </c>
      <c r="AJ13555" s="5">
        <f>SUM(AJ13542:AJ13554)</f>
        <v>1864959.159</v>
      </c>
      <c r="AL13555" s="5">
        <f>SUM(AL13542:AL13554)</f>
        <v>254.79583180000003</v>
      </c>
    </row>
    <row r="13556" spans="1:38" x14ac:dyDescent="0.45">
      <c r="A13556" s="17" t="s">
        <v>19633</v>
      </c>
      <c r="B13556" s="22">
        <v>3770400045841</v>
      </c>
      <c r="C13556" s="17" t="s">
        <v>19634</v>
      </c>
      <c r="D13556" s="17" t="s">
        <v>19635</v>
      </c>
      <c r="E13556" s="3">
        <v>7827</v>
      </c>
      <c r="F13556" s="3">
        <v>2622</v>
      </c>
      <c r="G13556" s="7" t="s">
        <v>19636</v>
      </c>
      <c r="H13556" s="3" t="s">
        <v>42</v>
      </c>
      <c r="I13556" s="3">
        <v>10599</v>
      </c>
      <c r="J13556" s="3">
        <v>16</v>
      </c>
      <c r="K13556" s="3">
        <v>3</v>
      </c>
      <c r="L13556" s="72">
        <v>82</v>
      </c>
      <c r="M13556" s="29" t="s">
        <v>90</v>
      </c>
      <c r="N13556" s="30">
        <f>((J13556*400)+(K13556*100))+L13556</f>
        <v>6782</v>
      </c>
      <c r="O13556" s="30">
        <v>200</v>
      </c>
      <c r="P13556" s="30">
        <f>N13556*O13556</f>
        <v>1356400</v>
      </c>
      <c r="AG13556" s="5">
        <f>IF(AND(AF13556="",P13556=""),0,IF((AF13556=""),P13556,IF((P13556=""),AF13556,AF13556+P13556)))</f>
        <v>1356400</v>
      </c>
      <c r="AH13556" s="5">
        <f>IF( (AA13556=""),AG13556*1,AG13556*(AA13556/100) )</f>
        <v>1356400</v>
      </c>
      <c r="AI13556" s="5">
        <v>50000000</v>
      </c>
      <c r="AJ13556" s="5">
        <f>IF((AI13556-AH13556) &gt; 1,0,IF((AI13556-AH13556)&lt;0,AH13556-AI13556,AI13556-AH13556))</f>
        <v>0</v>
      </c>
      <c r="AK13556" s="5">
        <v>0.01</v>
      </c>
      <c r="AL13556" s="5">
        <f>AJ13556*(AK13556/100)</f>
        <v>0</v>
      </c>
    </row>
    <row r="13557" spans="1:38" x14ac:dyDescent="0.45">
      <c r="O13557" s="30" t="s">
        <v>54</v>
      </c>
      <c r="P13557" s="30">
        <f>SUM(P13556:P13556)</f>
        <v>1356400</v>
      </c>
      <c r="AH13557" s="5">
        <f>SUM(AH13556:AH13556)</f>
        <v>1356400</v>
      </c>
      <c r="AJ13557" s="5">
        <f>SUM(AJ13556:AJ13556)</f>
        <v>0</v>
      </c>
      <c r="AL13557" s="5">
        <f>SUM(AL13556:AL13556)</f>
        <v>0</v>
      </c>
    </row>
    <row r="13558" spans="1:38" x14ac:dyDescent="0.45">
      <c r="A13558" s="17" t="s">
        <v>19637</v>
      </c>
      <c r="B13558" s="22">
        <v>3770400057628</v>
      </c>
      <c r="C13558" s="17" t="s">
        <v>19638</v>
      </c>
      <c r="D13558" s="17" t="s">
        <v>19639</v>
      </c>
      <c r="E13558" s="3">
        <v>7828</v>
      </c>
      <c r="F13558" s="3">
        <v>3319</v>
      </c>
      <c r="G13558" s="7" t="s">
        <v>19640</v>
      </c>
      <c r="H13558" s="3" t="s">
        <v>42</v>
      </c>
      <c r="I13558" s="3">
        <v>13603</v>
      </c>
      <c r="J13558" s="3">
        <v>3</v>
      </c>
      <c r="K13558" s="3">
        <v>1</v>
      </c>
      <c r="L13558" s="72">
        <v>11</v>
      </c>
      <c r="M13558" s="29" t="s">
        <v>43</v>
      </c>
      <c r="N13558" s="30">
        <f>((J13558*400)+(K13558*100))+L13558</f>
        <v>1311</v>
      </c>
      <c r="O13558" s="30">
        <v>230</v>
      </c>
      <c r="P13558" s="30">
        <f>N13558*O13558</f>
        <v>301530</v>
      </c>
      <c r="AG13558" s="5">
        <f>IF(AND(AF13558="",P13558=""),0,IF((AF13558=""),P13558,IF((P13558=""),AF13558,AF13558+P13558)))</f>
        <v>301530</v>
      </c>
      <c r="AH13558" s="5">
        <f>IF( (AA13558=""),AG13558*1,AG13558*(AA13558/100) )</f>
        <v>301530</v>
      </c>
      <c r="AI13558" s="5">
        <v>0</v>
      </c>
      <c r="AJ13558" s="5">
        <f>IF((AI13558-AH13558) &gt; 1,0,IF((AI13558-AH13558)&lt;0,AH13558-AI13558,AI13558-AH13558))</f>
        <v>301530</v>
      </c>
      <c r="AK13558" s="5">
        <v>0.3</v>
      </c>
      <c r="AL13558" s="5">
        <f>AJ13558*(AK13558/100)</f>
        <v>904.59</v>
      </c>
    </row>
    <row r="13559" spans="1:38" x14ac:dyDescent="0.45">
      <c r="O13559" s="30" t="s">
        <v>54</v>
      </c>
      <c r="P13559" s="30">
        <f>SUM(P13558:P13558)</f>
        <v>301530</v>
      </c>
      <c r="AH13559" s="5">
        <f>SUM(AH13558:AH13558)</f>
        <v>301530</v>
      </c>
      <c r="AJ13559" s="5">
        <f>SUM(AJ13558:AJ13558)</f>
        <v>301530</v>
      </c>
      <c r="AL13559" s="5">
        <f>SUM(AL13558:AL13558)</f>
        <v>904.59</v>
      </c>
    </row>
    <row r="13560" spans="1:38" x14ac:dyDescent="0.45">
      <c r="A13560" s="17" t="s">
        <v>19641</v>
      </c>
      <c r="B13560" s="22">
        <v>3770400026218</v>
      </c>
      <c r="C13560" s="17" t="s">
        <v>19642</v>
      </c>
      <c r="D13560" s="17" t="s">
        <v>19643</v>
      </c>
      <c r="E13560" s="3">
        <v>7829</v>
      </c>
      <c r="F13560" s="3">
        <v>6034</v>
      </c>
      <c r="H13560" s="3" t="s">
        <v>42</v>
      </c>
      <c r="I13560" s="3">
        <v>29345</v>
      </c>
      <c r="J13560" s="3">
        <v>6</v>
      </c>
      <c r="K13560" s="3">
        <v>0</v>
      </c>
      <c r="L13560" s="72">
        <v>58.2</v>
      </c>
      <c r="M13560" s="29" t="s">
        <v>90</v>
      </c>
      <c r="N13560" s="30">
        <f>((J13560*400)+(K13560*100))+L13560</f>
        <v>2458.1999999999998</v>
      </c>
      <c r="O13560" s="30">
        <v>230</v>
      </c>
      <c r="P13560" s="30">
        <f>N13560*O13560</f>
        <v>565386</v>
      </c>
      <c r="AG13560" s="5">
        <f>IF(AND(AF13560="",P13560=""),0,IF((AF13560=""),P13560,IF((P13560=""),AF13560,AF13560+P13560)))</f>
        <v>565386</v>
      </c>
      <c r="AH13560" s="5">
        <f>IF( (AA13560=""),AG13560*1,AG13560*(AA13560/100) )</f>
        <v>565386</v>
      </c>
      <c r="AI13560" s="5">
        <v>50000000</v>
      </c>
      <c r="AJ13560" s="5">
        <f>IF((AI13560-AH13560) &gt; 1,0,IF((AI13560-AH13560)&lt;0,AH13560-AI13560,AI13560-AH13560))</f>
        <v>0</v>
      </c>
      <c r="AK13560" s="5">
        <v>0.01</v>
      </c>
      <c r="AL13560" s="5">
        <f>AJ13560*(AK13560/100)</f>
        <v>0</v>
      </c>
    </row>
    <row r="13561" spans="1:38" x14ac:dyDescent="0.45">
      <c r="Q13561" s="74">
        <v>1</v>
      </c>
      <c r="R13561" s="17" t="s">
        <v>19641</v>
      </c>
      <c r="S13561" s="26">
        <v>3770400026218</v>
      </c>
      <c r="T13561" s="17" t="s">
        <v>19642</v>
      </c>
      <c r="U13561" s="17" t="s">
        <v>19644</v>
      </c>
      <c r="W13561" s="3" t="s">
        <v>210</v>
      </c>
      <c r="X13561" s="3" t="s">
        <v>211</v>
      </c>
      <c r="Y13561" s="3" t="s">
        <v>212</v>
      </c>
      <c r="Z13561" s="5">
        <v>80</v>
      </c>
      <c r="AA13561" s="67">
        <v>50</v>
      </c>
      <c r="AB13561" s="5">
        <v>6900</v>
      </c>
      <c r="AC13561" s="5">
        <f>Z13561*AB13561</f>
        <v>552000</v>
      </c>
      <c r="AD13561" s="9">
        <v>5</v>
      </c>
      <c r="AE13561" s="9">
        <v>5</v>
      </c>
      <c r="AF13561" s="5">
        <f>(AC13561*(100-AE13561))/100</f>
        <v>524400</v>
      </c>
      <c r="AG13561" s="5">
        <f>IF( (AF13561=""),0,SUM(AF13561:AF13561) )</f>
        <v>524400</v>
      </c>
      <c r="AH13561" s="5">
        <f>(AG13561/100)*(AA13561)</f>
        <v>262200</v>
      </c>
      <c r="AI13561" s="5">
        <v>0</v>
      </c>
      <c r="AJ13561" s="5">
        <f>IF((AI13561-AH13561) &gt; 1,0,IF((AI13561-AH13561)&lt;0,AH13561-AI13561,AI13561-AH13561))</f>
        <v>262200</v>
      </c>
      <c r="AK13561" s="5">
        <v>0.02</v>
      </c>
      <c r="AL13561" s="5">
        <f>AJ13561*(AK13561/100)</f>
        <v>52.440000000000005</v>
      </c>
    </row>
    <row r="13563" spans="1:38" x14ac:dyDescent="0.45">
      <c r="Q13563" s="74">
        <v>2</v>
      </c>
      <c r="R13563" s="17" t="s">
        <v>19641</v>
      </c>
      <c r="S13563" s="26">
        <v>3770400026218</v>
      </c>
      <c r="T13563" s="17" t="s">
        <v>19642</v>
      </c>
      <c r="U13563" s="17" t="s">
        <v>19644</v>
      </c>
      <c r="W13563" s="3" t="s">
        <v>210</v>
      </c>
      <c r="X13563" s="3" t="s">
        <v>211</v>
      </c>
      <c r="Y13563" s="3" t="s">
        <v>212</v>
      </c>
      <c r="Z13563" s="5">
        <v>80</v>
      </c>
      <c r="AA13563" s="67">
        <v>50</v>
      </c>
      <c r="AB13563" s="5">
        <v>6900</v>
      </c>
      <c r="AC13563" s="5">
        <f>Z13563*AB13563</f>
        <v>552000</v>
      </c>
      <c r="AD13563" s="9">
        <v>5</v>
      </c>
      <c r="AE13563" s="9">
        <v>5</v>
      </c>
      <c r="AF13563" s="5">
        <f>(AC13563*(100-AE13563))/100</f>
        <v>524400</v>
      </c>
      <c r="AG13563" s="5">
        <f>IF( (AF13563=""),0,SUM(AF13563:AF13563) )</f>
        <v>524400</v>
      </c>
      <c r="AH13563" s="5">
        <f>(AG13563/100)*(AA13563)</f>
        <v>262200</v>
      </c>
      <c r="AI13563" s="5">
        <v>0</v>
      </c>
      <c r="AJ13563" s="5">
        <f>IF((AI13563-AH13563) &gt; 1,0,IF((AI13563-AH13563)&lt;0,AH13563-AI13563,AI13563-AH13563))</f>
        <v>262200</v>
      </c>
      <c r="AK13563" s="5">
        <v>0.02</v>
      </c>
      <c r="AL13563" s="5">
        <f>AJ13563*(AK13563/100)</f>
        <v>52.440000000000005</v>
      </c>
    </row>
    <row r="13564" spans="1:38" x14ac:dyDescent="0.45">
      <c r="O13564" s="30" t="s">
        <v>54</v>
      </c>
      <c r="P13564" s="30">
        <f>SUM(P13560:P13563)</f>
        <v>565386</v>
      </c>
      <c r="AH13564" s="5">
        <f>SUM(AH13560:AH13563)</f>
        <v>1089786</v>
      </c>
      <c r="AJ13564" s="5">
        <f>SUM(AJ13560:AJ13563)</f>
        <v>524400</v>
      </c>
      <c r="AL13564" s="5">
        <f>SUM(AL13560:AL13563)</f>
        <v>104.88000000000001</v>
      </c>
    </row>
    <row r="13565" spans="1:38" x14ac:dyDescent="0.45">
      <c r="A13565" s="17" t="s">
        <v>19645</v>
      </c>
      <c r="B13565" s="22">
        <v>3770400266049</v>
      </c>
      <c r="C13565" s="17" t="s">
        <v>19646</v>
      </c>
      <c r="D13565" s="17" t="s">
        <v>19647</v>
      </c>
      <c r="E13565" s="3">
        <v>7830</v>
      </c>
      <c r="F13565" s="3">
        <v>340</v>
      </c>
      <c r="G13565" s="7" t="s">
        <v>19648</v>
      </c>
      <c r="H13565" s="3" t="s">
        <v>42</v>
      </c>
      <c r="I13565" s="3">
        <v>15023</v>
      </c>
      <c r="J13565" s="3">
        <v>2</v>
      </c>
      <c r="K13565" s="3">
        <v>3</v>
      </c>
      <c r="L13565" s="72">
        <v>39</v>
      </c>
      <c r="M13565" s="29" t="s">
        <v>43</v>
      </c>
      <c r="N13565" s="30">
        <f>((J13565*400)+(K13565*100))+L13565</f>
        <v>1139</v>
      </c>
      <c r="O13565" s="30">
        <v>0</v>
      </c>
      <c r="P13565" s="30">
        <f>N13565*O13565</f>
        <v>0</v>
      </c>
      <c r="AG13565" s="5">
        <f>IF(AND(AF13565="",P13565=""),0,IF((AF13565=""),P13565,IF((P13565=""),AF13565,AF13565+P13565)))</f>
        <v>0</v>
      </c>
      <c r="AH13565" s="5">
        <f>IF( (AA13565=""),AG13565*1,AG13565*(AA13565/100) )</f>
        <v>0</v>
      </c>
      <c r="AI13565" s="5">
        <v>0</v>
      </c>
      <c r="AJ13565" s="5">
        <f>IF((AI13565-AH13565) &gt; 1,0,IF((AI13565-AH13565)&lt;0,AH13565-AI13565,AI13565-AH13565))</f>
        <v>0</v>
      </c>
      <c r="AK13565" s="5">
        <v>0.3</v>
      </c>
      <c r="AL13565" s="5">
        <f>AJ13565*(AK13565/100)</f>
        <v>0</v>
      </c>
    </row>
    <row r="13566" spans="1:38" x14ac:dyDescent="0.45">
      <c r="O13566" s="30" t="s">
        <v>54</v>
      </c>
      <c r="P13566" s="30">
        <f>SUM(P13565:P13565)</f>
        <v>0</v>
      </c>
      <c r="AH13566" s="5">
        <f>SUM(AH13565:AH13565)</f>
        <v>0</v>
      </c>
      <c r="AJ13566" s="5">
        <f>SUM(AJ13565:AJ13565)</f>
        <v>0</v>
      </c>
      <c r="AL13566" s="5">
        <f>SUM(AL13565:AL13565)</f>
        <v>0</v>
      </c>
    </row>
    <row r="13567" spans="1:38" x14ac:dyDescent="0.45">
      <c r="A13567" s="17" t="s">
        <v>19649</v>
      </c>
      <c r="B13567" s="22">
        <v>1770400088632</v>
      </c>
      <c r="C13567" s="17" t="s">
        <v>19650</v>
      </c>
      <c r="D13567" s="17" t="s">
        <v>19651</v>
      </c>
      <c r="E13567" s="3">
        <v>7831</v>
      </c>
      <c r="F13567" s="3">
        <v>6964</v>
      </c>
      <c r="G13567" s="7" t="s">
        <v>19652</v>
      </c>
      <c r="H13567" s="3" t="s">
        <v>42</v>
      </c>
      <c r="I13567" s="3">
        <v>28121</v>
      </c>
    </row>
    <row r="13568" spans="1:38" x14ac:dyDescent="0.45">
      <c r="O13568" s="30" t="s">
        <v>54</v>
      </c>
      <c r="P13568" s="30">
        <f>SUM(P13567:P13567)</f>
        <v>0</v>
      </c>
      <c r="AH13568" s="5">
        <f>SUM(AH13567:AH13567)</f>
        <v>0</v>
      </c>
      <c r="AJ13568" s="5">
        <f>SUM(AJ13567:AJ13567)</f>
        <v>0</v>
      </c>
      <c r="AL13568" s="5">
        <f>SUM(AL13567:AL13567)</f>
        <v>0</v>
      </c>
    </row>
    <row r="13569" spans="1:38" x14ac:dyDescent="0.45">
      <c r="A13569" s="17" t="s">
        <v>19653</v>
      </c>
      <c r="B13569" s="22">
        <v>3770500155591</v>
      </c>
      <c r="C13569" s="17" t="s">
        <v>19654</v>
      </c>
      <c r="D13569" s="17" t="s">
        <v>19655</v>
      </c>
      <c r="E13569" s="3">
        <v>7832</v>
      </c>
      <c r="F13569" s="3">
        <v>7653</v>
      </c>
      <c r="G13569" s="7" t="s">
        <v>19656</v>
      </c>
      <c r="H13569" s="3" t="s">
        <v>42</v>
      </c>
      <c r="I13569" s="3">
        <v>14109</v>
      </c>
    </row>
    <row r="13570" spans="1:38" x14ac:dyDescent="0.45">
      <c r="E13570" s="3">
        <v>7833</v>
      </c>
      <c r="F13570" s="3">
        <v>7654</v>
      </c>
      <c r="G13570" s="7" t="s">
        <v>19657</v>
      </c>
      <c r="H13570" s="3" t="s">
        <v>42</v>
      </c>
      <c r="I13570" s="3">
        <v>14110</v>
      </c>
    </row>
    <row r="13571" spans="1:38" x14ac:dyDescent="0.45">
      <c r="O13571" s="30" t="s">
        <v>54</v>
      </c>
      <c r="P13571" s="30">
        <f>SUM(P13569:P13570)</f>
        <v>0</v>
      </c>
      <c r="AH13571" s="5">
        <f>SUM(AH13569:AH13570)</f>
        <v>0</v>
      </c>
      <c r="AJ13571" s="5">
        <f>SUM(AJ13569:AJ13570)</f>
        <v>0</v>
      </c>
      <c r="AL13571" s="5">
        <f>SUM(AL13569:AL13570)</f>
        <v>0</v>
      </c>
    </row>
    <row r="13572" spans="1:38" x14ac:dyDescent="0.45">
      <c r="A13572" s="17" t="s">
        <v>19658</v>
      </c>
      <c r="B13572" s="22">
        <v>5600790007695</v>
      </c>
      <c r="C13572" s="17" t="s">
        <v>19659</v>
      </c>
      <c r="D13572" s="17" t="s">
        <v>19660</v>
      </c>
      <c r="E13572" s="3">
        <v>7834</v>
      </c>
      <c r="F13572" s="3">
        <v>663</v>
      </c>
      <c r="G13572" s="7" t="s">
        <v>19661</v>
      </c>
      <c r="H13572" s="3" t="s">
        <v>42</v>
      </c>
      <c r="I13572" s="3">
        <v>27796</v>
      </c>
    </row>
    <row r="13573" spans="1:38" x14ac:dyDescent="0.45">
      <c r="O13573" s="30" t="s">
        <v>54</v>
      </c>
      <c r="P13573" s="30">
        <f>SUM(P13572:P13572)</f>
        <v>0</v>
      </c>
      <c r="AH13573" s="5">
        <f>SUM(AH13572:AH13572)</f>
        <v>0</v>
      </c>
      <c r="AJ13573" s="5">
        <f>SUM(AJ13572:AJ13572)</f>
        <v>0</v>
      </c>
      <c r="AL13573" s="5">
        <f>SUM(AL13572:AL13572)</f>
        <v>0</v>
      </c>
    </row>
    <row r="13574" spans="1:38" x14ac:dyDescent="0.45">
      <c r="A13574" s="17" t="s">
        <v>19662</v>
      </c>
      <c r="B13574" s="22">
        <v>3770400008571</v>
      </c>
      <c r="C13574" s="17" t="s">
        <v>19663</v>
      </c>
      <c r="D13574" s="17" t="s">
        <v>19664</v>
      </c>
      <c r="E13574" s="3">
        <v>7835</v>
      </c>
      <c r="F13574" s="3">
        <v>2236</v>
      </c>
      <c r="G13574" s="7" t="s">
        <v>19665</v>
      </c>
      <c r="H13574" s="3" t="s">
        <v>42</v>
      </c>
      <c r="I13574" s="3">
        <v>8686</v>
      </c>
      <c r="J13574" s="3">
        <v>3</v>
      </c>
      <c r="K13574" s="3">
        <v>1</v>
      </c>
      <c r="L13574" s="72">
        <v>69</v>
      </c>
      <c r="M13574" s="29" t="s">
        <v>43</v>
      </c>
      <c r="N13574" s="30">
        <f>((J13574*400)+(K13574*100))+L13574</f>
        <v>1369</v>
      </c>
      <c r="O13574" s="30">
        <v>500</v>
      </c>
      <c r="P13574" s="30">
        <f>N13574*O13574</f>
        <v>684500</v>
      </c>
      <c r="AG13574" s="5">
        <f>IF(AND(AF13574="",P13574=""),0,IF((AF13574=""),P13574,IF((P13574=""),AF13574,AF13574+P13574)))</f>
        <v>684500</v>
      </c>
      <c r="AH13574" s="5">
        <f>IF( (AA13574=""),AG13574*1,AG13574*(AA13574/100) )</f>
        <v>684500</v>
      </c>
      <c r="AI13574" s="5">
        <v>0</v>
      </c>
      <c r="AJ13574" s="5">
        <f>IF((AI13574-AH13574) &gt; 1,0,IF((AI13574-AH13574)&lt;0,AH13574-AI13574,AI13574-AH13574))</f>
        <v>684500</v>
      </c>
      <c r="AK13574" s="5">
        <v>0.3</v>
      </c>
      <c r="AL13574" s="5">
        <f>AJ13574*(AK13574/100)</f>
        <v>2053.5</v>
      </c>
    </row>
    <row r="13575" spans="1:38" x14ac:dyDescent="0.45">
      <c r="O13575" s="30" t="s">
        <v>54</v>
      </c>
      <c r="P13575" s="30">
        <f>SUM(P13574:P13574)</f>
        <v>684500</v>
      </c>
      <c r="AH13575" s="5">
        <f>SUM(AH13574:AH13574)</f>
        <v>684500</v>
      </c>
      <c r="AJ13575" s="5">
        <f>SUM(AJ13574:AJ13574)</f>
        <v>684500</v>
      </c>
      <c r="AL13575" s="5">
        <f>SUM(AL13574:AL13574)</f>
        <v>2053.5</v>
      </c>
    </row>
    <row r="13576" spans="1:38" x14ac:dyDescent="0.45">
      <c r="A13576" s="17" t="s">
        <v>19666</v>
      </c>
      <c r="B13576" s="22">
        <v>3770400023758</v>
      </c>
      <c r="C13576" s="17" t="s">
        <v>19667</v>
      </c>
      <c r="D13576" s="17" t="s">
        <v>19668</v>
      </c>
      <c r="E13576" s="3">
        <v>7836</v>
      </c>
      <c r="F13576" s="3">
        <v>6122</v>
      </c>
      <c r="H13576" s="3" t="s">
        <v>42</v>
      </c>
      <c r="I13576" s="3">
        <v>14557</v>
      </c>
      <c r="J13576" s="3">
        <v>0</v>
      </c>
      <c r="K13576" s="3">
        <v>0</v>
      </c>
      <c r="L13576" s="72">
        <v>10</v>
      </c>
      <c r="M13576" s="29" t="s">
        <v>208</v>
      </c>
      <c r="N13576" s="30">
        <f>((J13576*400)+(K13576*100))+L13576</f>
        <v>10</v>
      </c>
      <c r="O13576" s="30">
        <v>500</v>
      </c>
      <c r="P13576" s="30">
        <f>N13576*O13576</f>
        <v>5000</v>
      </c>
      <c r="AG13576" s="5">
        <f>IF(AND(AF13576="",P13576=""),0,IF((AF13576=""),P13576,IF((P13576=""),AF13576,AF13576+P13576)))</f>
        <v>5000</v>
      </c>
      <c r="AH13576" s="5">
        <f>IF( (AA13576=""),AG13576*1,AG13576*(AA13576/100) )</f>
        <v>5000</v>
      </c>
      <c r="AI13576" s="5">
        <v>0</v>
      </c>
      <c r="AJ13576" s="5">
        <f>IF((AI13576-AH13576) &gt; 1,0,IF((AI13576-AH13576)&lt;0,AH13576-AI13576,AI13576-AH13576))</f>
        <v>5000</v>
      </c>
      <c r="AK13576" s="5">
        <v>0.02</v>
      </c>
      <c r="AL13576" s="5">
        <f>AJ13576*(AK13576/100)</f>
        <v>1</v>
      </c>
    </row>
    <row r="13577" spans="1:38" x14ac:dyDescent="0.45">
      <c r="J13577" s="3">
        <v>0</v>
      </c>
      <c r="K13577" s="3">
        <v>0</v>
      </c>
      <c r="L13577" s="72">
        <v>71</v>
      </c>
      <c r="M13577" s="29" t="s">
        <v>90</v>
      </c>
      <c r="N13577" s="30">
        <f>((J13577*400)+(K13577*100))+L13577</f>
        <v>71</v>
      </c>
      <c r="O13577" s="30">
        <v>500</v>
      </c>
      <c r="P13577" s="30">
        <f>N13577*O13577</f>
        <v>35500</v>
      </c>
      <c r="AG13577" s="5">
        <f>IF(AND(AF13577="",P13577=""),0,IF((AF13577=""),P13577,IF((P13577=""),AF13577,AF13577+P13577)))</f>
        <v>35500</v>
      </c>
      <c r="AH13577" s="5">
        <f>IF( (AA13577=""),AG13577*1,AG13577*(AA13577/100) )</f>
        <v>35500</v>
      </c>
      <c r="AI13577" s="5">
        <v>0</v>
      </c>
      <c r="AJ13577" s="5">
        <f>IF((AI13577-AH13577) &gt; 1,0,IF((AI13577-AH13577)&lt;0,AH13577-AI13577,AI13577-AH13577))</f>
        <v>35500</v>
      </c>
      <c r="AK13577" s="5">
        <v>0.01</v>
      </c>
      <c r="AL13577" s="5">
        <f>AJ13577*(AK13577/100)</f>
        <v>3.5500000000000003</v>
      </c>
    </row>
    <row r="13578" spans="1:38" x14ac:dyDescent="0.45">
      <c r="O13578" s="30" t="s">
        <v>54</v>
      </c>
      <c r="P13578" s="30">
        <f>SUM(P13576:P13577)</f>
        <v>40500</v>
      </c>
      <c r="AH13578" s="5">
        <f>SUM(AH13576:AH13577)</f>
        <v>40500</v>
      </c>
      <c r="AJ13578" s="5">
        <f>SUM(AJ13576:AJ13577)</f>
        <v>40500</v>
      </c>
      <c r="AL13578" s="5">
        <f>SUM(AL13576:AL13577)</f>
        <v>4.5500000000000007</v>
      </c>
    </row>
    <row r="13579" spans="1:38" x14ac:dyDescent="0.45">
      <c r="A13579" s="17" t="s">
        <v>19669</v>
      </c>
      <c r="B13579" s="22">
        <v>3129900317797</v>
      </c>
      <c r="C13579" s="17" t="s">
        <v>19670</v>
      </c>
      <c r="D13579" s="17" t="s">
        <v>19671</v>
      </c>
      <c r="E13579" s="3">
        <v>7837</v>
      </c>
      <c r="F13579" s="3">
        <v>8811</v>
      </c>
      <c r="G13579" s="7" t="s">
        <v>19672</v>
      </c>
      <c r="H13579" s="3" t="s">
        <v>42</v>
      </c>
      <c r="I13579" s="3">
        <v>8366</v>
      </c>
    </row>
    <row r="13580" spans="1:38" x14ac:dyDescent="0.45">
      <c r="E13580" s="3">
        <v>7838</v>
      </c>
      <c r="F13580" s="3">
        <v>73</v>
      </c>
      <c r="G13580" s="7" t="s">
        <v>19673</v>
      </c>
      <c r="H13580" s="3" t="s">
        <v>42</v>
      </c>
      <c r="I13580" s="3">
        <v>21836</v>
      </c>
      <c r="J13580" s="3">
        <v>0</v>
      </c>
      <c r="K13580" s="3">
        <v>0</v>
      </c>
      <c r="L13580" s="72">
        <v>60</v>
      </c>
      <c r="M13580" s="29" t="s">
        <v>43</v>
      </c>
      <c r="N13580" s="30">
        <f>((J13580*400)+(K13580*100))+L13580</f>
        <v>60</v>
      </c>
      <c r="O13580" s="30">
        <v>1000</v>
      </c>
      <c r="P13580" s="30">
        <f>N13580*O13580</f>
        <v>60000</v>
      </c>
      <c r="AG13580" s="5">
        <f>IF(AND(AF13580="",P13580=""),0,IF((AF13580=""),P13580,IF((P13580=""),AF13580,AF13580+P13580)))</f>
        <v>60000</v>
      </c>
      <c r="AH13580" s="5">
        <f>IF( (AA13580=""),AG13580*1,AG13580*(AA13580/100) )</f>
        <v>60000</v>
      </c>
      <c r="AI13580" s="5">
        <v>0</v>
      </c>
      <c r="AJ13580" s="5">
        <f>IF((AI13580-AH13580) &gt; 1,0,IF((AI13580-AH13580)&lt;0,AH13580-AI13580,AI13580-AH13580))</f>
        <v>60000</v>
      </c>
      <c r="AK13580" s="5">
        <v>0.3</v>
      </c>
      <c r="AL13580" s="5">
        <f>AJ13580*(AK13580/100)</f>
        <v>180</v>
      </c>
    </row>
    <row r="13581" spans="1:38" x14ac:dyDescent="0.45">
      <c r="O13581" s="30" t="s">
        <v>54</v>
      </c>
      <c r="P13581" s="30">
        <f>SUM(P13579:P13580)</f>
        <v>60000</v>
      </c>
      <c r="AH13581" s="5">
        <f>SUM(AH13579:AH13580)</f>
        <v>60000</v>
      </c>
      <c r="AJ13581" s="5">
        <f>SUM(AJ13579:AJ13580)</f>
        <v>60000</v>
      </c>
      <c r="AL13581" s="5">
        <f>SUM(AL13579:AL13580)</f>
        <v>180</v>
      </c>
    </row>
    <row r="13582" spans="1:38" x14ac:dyDescent="0.45">
      <c r="A13582" s="17" t="s">
        <v>19674</v>
      </c>
      <c r="B13582" s="22">
        <v>3770400008716</v>
      </c>
      <c r="C13582" s="17" t="s">
        <v>19675</v>
      </c>
      <c r="D13582" s="17" t="s">
        <v>19676</v>
      </c>
      <c r="E13582" s="3">
        <v>7839</v>
      </c>
      <c r="F13582" s="3">
        <v>2210</v>
      </c>
      <c r="G13582" s="7" t="s">
        <v>19677</v>
      </c>
      <c r="H13582" s="3" t="s">
        <v>42</v>
      </c>
      <c r="I13582" s="3">
        <v>21481</v>
      </c>
      <c r="J13582" s="3">
        <v>1</v>
      </c>
      <c r="K13582" s="3">
        <v>0</v>
      </c>
      <c r="L13582" s="72">
        <v>0</v>
      </c>
      <c r="M13582" s="29" t="s">
        <v>43</v>
      </c>
      <c r="N13582" s="30">
        <f>((J13582*400)+(K13582*100))+L13582</f>
        <v>400</v>
      </c>
      <c r="O13582" s="30">
        <v>500</v>
      </c>
      <c r="P13582" s="30">
        <f>N13582*O13582</f>
        <v>200000</v>
      </c>
      <c r="AG13582" s="5">
        <f>IF(AND(AF13582="",P13582=""),0,IF((AF13582=""),P13582,IF((P13582=""),AF13582,AF13582+P13582)))</f>
        <v>200000</v>
      </c>
      <c r="AH13582" s="5">
        <f>IF( (AA13582=""),AG13582*1,AG13582*(AA13582/100) )</f>
        <v>200000</v>
      </c>
      <c r="AI13582" s="5">
        <v>0</v>
      </c>
      <c r="AJ13582" s="5">
        <f>IF((AI13582-AH13582) &gt; 1,0,IF((AI13582-AH13582)&lt;0,AH13582-AI13582,AI13582-AH13582))</f>
        <v>200000</v>
      </c>
      <c r="AK13582" s="5">
        <v>0.3</v>
      </c>
      <c r="AL13582" s="5">
        <f>AJ13582*(AK13582/100)</f>
        <v>600</v>
      </c>
    </row>
    <row r="13583" spans="1:38" x14ac:dyDescent="0.45">
      <c r="O13583" s="30" t="s">
        <v>54</v>
      </c>
      <c r="P13583" s="30">
        <f>SUM(P13582:P13582)</f>
        <v>200000</v>
      </c>
      <c r="AH13583" s="5">
        <f>SUM(AH13582:AH13582)</f>
        <v>200000</v>
      </c>
      <c r="AJ13583" s="5">
        <f>SUM(AJ13582:AJ13582)</f>
        <v>200000</v>
      </c>
      <c r="AL13583" s="5">
        <f>SUM(AL13582:AL13582)</f>
        <v>600</v>
      </c>
    </row>
    <row r="13584" spans="1:38" x14ac:dyDescent="0.45">
      <c r="A13584" s="17" t="s">
        <v>19678</v>
      </c>
      <c r="B13584" s="22">
        <v>3770500092131</v>
      </c>
      <c r="C13584" s="17" t="s">
        <v>19679</v>
      </c>
      <c r="D13584" s="17" t="s">
        <v>19680</v>
      </c>
      <c r="E13584" s="3">
        <v>7840</v>
      </c>
      <c r="F13584" s="3">
        <v>81</v>
      </c>
      <c r="G13584" s="7" t="s">
        <v>19681</v>
      </c>
      <c r="H13584" s="3" t="s">
        <v>42</v>
      </c>
      <c r="I13584" s="3">
        <v>9060</v>
      </c>
      <c r="J13584" s="3">
        <v>0</v>
      </c>
      <c r="K13584" s="3">
        <v>0</v>
      </c>
      <c r="L13584" s="72">
        <v>36</v>
      </c>
      <c r="M13584" s="29" t="s">
        <v>43</v>
      </c>
      <c r="N13584" s="30">
        <f>((J13584*400)+(K13584*100))+L13584</f>
        <v>36</v>
      </c>
      <c r="O13584" s="30">
        <v>5500</v>
      </c>
      <c r="P13584" s="30">
        <f>N13584*O13584</f>
        <v>198000</v>
      </c>
      <c r="AG13584" s="5">
        <f>IF(AND(AF13584="",P13584=""),0,IF((AF13584=""),P13584,IF((P13584=""),AF13584,AF13584+P13584)))</f>
        <v>198000</v>
      </c>
      <c r="AH13584" s="5">
        <f>IF( (AA13584=""),AG13584*1,AG13584*(AA13584/100) )</f>
        <v>198000</v>
      </c>
      <c r="AI13584" s="5">
        <v>0</v>
      </c>
      <c r="AJ13584" s="5">
        <f>IF((AI13584-AH13584) &gt; 1,0,IF((AI13584-AH13584)&lt;0,AH13584-AI13584,AI13584-AH13584))</f>
        <v>198000</v>
      </c>
      <c r="AK13584" s="5">
        <v>0.3</v>
      </c>
      <c r="AL13584" s="5">
        <f>AJ13584*(AK13584/100)</f>
        <v>594</v>
      </c>
    </row>
    <row r="13585" spans="1:38" x14ac:dyDescent="0.45">
      <c r="O13585" s="30" t="s">
        <v>54</v>
      </c>
      <c r="P13585" s="30">
        <f>SUM(P13584:P13584)</f>
        <v>198000</v>
      </c>
      <c r="AH13585" s="5">
        <f>SUM(AH13584:AH13584)</f>
        <v>198000</v>
      </c>
      <c r="AJ13585" s="5">
        <f>SUM(AJ13584:AJ13584)</f>
        <v>198000</v>
      </c>
      <c r="AL13585" s="5">
        <f>SUM(AL13584:AL13584)</f>
        <v>594</v>
      </c>
    </row>
    <row r="13586" spans="1:38" x14ac:dyDescent="0.45">
      <c r="A13586" s="17" t="s">
        <v>19682</v>
      </c>
      <c r="B13586" s="22">
        <v>3770400051018</v>
      </c>
      <c r="C13586" s="17" t="s">
        <v>19683</v>
      </c>
      <c r="D13586" s="17" t="s">
        <v>19684</v>
      </c>
      <c r="E13586" s="3">
        <v>7841</v>
      </c>
      <c r="F13586" s="3">
        <v>2500</v>
      </c>
      <c r="G13586" s="7" t="s">
        <v>19685</v>
      </c>
      <c r="H13586" s="3" t="s">
        <v>42</v>
      </c>
      <c r="I13586" s="3">
        <v>14666</v>
      </c>
      <c r="J13586" s="3">
        <v>2</v>
      </c>
      <c r="K13586" s="3">
        <v>2</v>
      </c>
      <c r="L13586" s="72">
        <v>27</v>
      </c>
      <c r="M13586" s="29" t="s">
        <v>90</v>
      </c>
      <c r="N13586" s="30">
        <f>((J13586*400)+(K13586*100))+L13586</f>
        <v>1027</v>
      </c>
      <c r="O13586" s="30">
        <v>310</v>
      </c>
      <c r="P13586" s="30">
        <f>N13586*O13586</f>
        <v>318370</v>
      </c>
      <c r="AG13586" s="5">
        <f>IF(AND(AF13586="",P13586=""),0,IF((AF13586=""),P13586,IF((P13586=""),AF13586,AF13586+P13586)))</f>
        <v>318370</v>
      </c>
      <c r="AH13586" s="5">
        <f>IF( (AA13586=""),AG13586*1,AG13586*(AA13586/100) )</f>
        <v>318370</v>
      </c>
      <c r="AI13586" s="5">
        <v>50000000</v>
      </c>
      <c r="AJ13586" s="5">
        <f>IF((AI13586-AH13586) &gt; 1,0,IF((AI13586-AH13586)&lt;0,AH13586-AI13586,AI13586-AH13586))</f>
        <v>0</v>
      </c>
      <c r="AK13586" s="5">
        <v>0.01</v>
      </c>
      <c r="AL13586" s="5">
        <f>AJ13586*(AK13586/100)</f>
        <v>0</v>
      </c>
    </row>
    <row r="13587" spans="1:38" x14ac:dyDescent="0.45">
      <c r="E13587" s="3">
        <v>7842</v>
      </c>
      <c r="F13587" s="3">
        <v>2499</v>
      </c>
      <c r="G13587" s="7" t="s">
        <v>19686</v>
      </c>
      <c r="H13587" s="3" t="s">
        <v>42</v>
      </c>
      <c r="I13587" s="3">
        <v>14667</v>
      </c>
      <c r="J13587" s="3">
        <v>2</v>
      </c>
      <c r="K13587" s="3">
        <v>3</v>
      </c>
      <c r="L13587" s="72">
        <v>28</v>
      </c>
      <c r="M13587" s="29" t="s">
        <v>90</v>
      </c>
      <c r="N13587" s="30">
        <f>((J13587*400)+(K13587*100))+L13587</f>
        <v>1128</v>
      </c>
      <c r="O13587" s="30">
        <v>270</v>
      </c>
      <c r="P13587" s="30">
        <f>N13587*O13587</f>
        <v>304560</v>
      </c>
      <c r="AG13587" s="5">
        <f>IF(AND(AF13587="",P13587=""),0,IF((AF13587=""),P13587,IF((P13587=""),AF13587,AF13587+P13587)))</f>
        <v>304560</v>
      </c>
      <c r="AH13587" s="5">
        <f>IF( (AA13587=""),AG13587*1,AG13587*(AA13587/100) )</f>
        <v>304560</v>
      </c>
      <c r="AI13587" s="5">
        <v>0</v>
      </c>
      <c r="AJ13587" s="5">
        <f>IF((AI13587-AH13587) &gt; 1,0,IF((AI13587-AH13587)&lt;0,AH13587-AI13587,AI13587-AH13587))</f>
        <v>304560</v>
      </c>
      <c r="AK13587" s="5">
        <v>0.01</v>
      </c>
      <c r="AL13587" s="5">
        <f>AJ13587*(AK13587/100)</f>
        <v>30.456000000000003</v>
      </c>
    </row>
    <row r="13588" spans="1:38" x14ac:dyDescent="0.45">
      <c r="O13588" s="30" t="s">
        <v>54</v>
      </c>
      <c r="P13588" s="30">
        <f>SUM(P13586:P13587)</f>
        <v>622930</v>
      </c>
      <c r="AH13588" s="5">
        <f>SUM(AH13586:AH13587)</f>
        <v>622930</v>
      </c>
      <c r="AJ13588" s="5">
        <f>SUM(AJ13586:AJ13587)</f>
        <v>304560</v>
      </c>
      <c r="AL13588" s="5">
        <f>SUM(AL13586:AL13587)</f>
        <v>30.456000000000003</v>
      </c>
    </row>
    <row r="13589" spans="1:38" x14ac:dyDescent="0.45">
      <c r="A13589" s="17" t="s">
        <v>19687</v>
      </c>
      <c r="B13589" s="22">
        <v>3100603586388</v>
      </c>
      <c r="C13589" s="17" t="s">
        <v>19688</v>
      </c>
      <c r="D13589" s="17" t="s">
        <v>19689</v>
      </c>
      <c r="E13589" s="3">
        <v>7843</v>
      </c>
      <c r="F13589" s="3">
        <v>3046</v>
      </c>
      <c r="G13589" s="7" t="s">
        <v>19690</v>
      </c>
      <c r="H13589" s="3" t="s">
        <v>42</v>
      </c>
      <c r="I13589" s="3">
        <v>23523</v>
      </c>
      <c r="J13589" s="3">
        <v>0</v>
      </c>
      <c r="K13589" s="3">
        <v>0</v>
      </c>
      <c r="L13589" s="72">
        <v>55</v>
      </c>
      <c r="M13589" s="29" t="s">
        <v>43</v>
      </c>
      <c r="N13589" s="30">
        <f>((J13589*400)+(K13589*100))+L13589</f>
        <v>55</v>
      </c>
      <c r="O13589" s="30">
        <v>500</v>
      </c>
      <c r="P13589" s="30">
        <f>N13589*O13589</f>
        <v>27500</v>
      </c>
      <c r="AG13589" s="5">
        <f>IF(AND(AF13589="",P13589=""),0,IF((AF13589=""),P13589,IF((P13589=""),AF13589,AF13589+P13589)))</f>
        <v>27500</v>
      </c>
      <c r="AH13589" s="5">
        <f>IF( (AA13589=""),AG13589*1,AG13589*(AA13589/100) )</f>
        <v>27500</v>
      </c>
      <c r="AI13589" s="5">
        <v>0</v>
      </c>
      <c r="AJ13589" s="5">
        <f>IF((AI13589-AH13589) &gt; 1,0,IF((AI13589-AH13589)&lt;0,AH13589-AI13589,AI13589-AH13589))</f>
        <v>27500</v>
      </c>
      <c r="AK13589" s="5">
        <v>0.3</v>
      </c>
      <c r="AL13589" s="5">
        <f>AJ13589*(AK13589/100)</f>
        <v>82.5</v>
      </c>
    </row>
    <row r="13590" spans="1:38" x14ac:dyDescent="0.45">
      <c r="E13590" s="3">
        <v>7844</v>
      </c>
      <c r="F13590" s="3">
        <v>3045</v>
      </c>
      <c r="G13590" s="7" t="s">
        <v>19691</v>
      </c>
      <c r="H13590" s="3" t="s">
        <v>42</v>
      </c>
      <c r="I13590" s="3">
        <v>23524</v>
      </c>
      <c r="J13590" s="3">
        <v>0</v>
      </c>
      <c r="K13590" s="3">
        <v>0</v>
      </c>
      <c r="L13590" s="72">
        <v>53</v>
      </c>
      <c r="M13590" s="29" t="s">
        <v>43</v>
      </c>
      <c r="N13590" s="30">
        <f>((J13590*400)+(K13590*100))+L13590</f>
        <v>53</v>
      </c>
      <c r="O13590" s="30">
        <v>500</v>
      </c>
      <c r="P13590" s="30">
        <f>N13590*O13590</f>
        <v>26500</v>
      </c>
      <c r="AG13590" s="5">
        <f>IF(AND(AF13590="",P13590=""),0,IF((AF13590=""),P13590,IF((P13590=""),AF13590,AF13590+P13590)))</f>
        <v>26500</v>
      </c>
      <c r="AH13590" s="5">
        <f>IF( (AA13590=""),AG13590*1,AG13590*(AA13590/100) )</f>
        <v>26500</v>
      </c>
      <c r="AI13590" s="5">
        <v>0</v>
      </c>
      <c r="AJ13590" s="5">
        <f>IF((AI13590-AH13590) &gt; 1,0,IF((AI13590-AH13590)&lt;0,AH13590-AI13590,AI13590-AH13590))</f>
        <v>26500</v>
      </c>
      <c r="AK13590" s="5">
        <v>0.3</v>
      </c>
      <c r="AL13590" s="5">
        <f>AJ13590*(AK13590/100)</f>
        <v>79.5</v>
      </c>
    </row>
    <row r="13591" spans="1:38" x14ac:dyDescent="0.45">
      <c r="O13591" s="30" t="s">
        <v>54</v>
      </c>
      <c r="P13591" s="30">
        <f>SUM(P13589:P13590)</f>
        <v>54000</v>
      </c>
      <c r="AH13591" s="5">
        <f>SUM(AH13589:AH13590)</f>
        <v>54000</v>
      </c>
      <c r="AJ13591" s="5">
        <f>SUM(AJ13589:AJ13590)</f>
        <v>54000</v>
      </c>
      <c r="AL13591" s="5">
        <f>SUM(AL13589:AL13590)</f>
        <v>162</v>
      </c>
    </row>
    <row r="13592" spans="1:38" x14ac:dyDescent="0.45">
      <c r="A13592" s="17" t="s">
        <v>19692</v>
      </c>
      <c r="B13592" s="22">
        <v>3100100853211</v>
      </c>
      <c r="C13592" s="17" t="s">
        <v>19693</v>
      </c>
      <c r="D13592" s="17" t="s">
        <v>19694</v>
      </c>
      <c r="E13592" s="3">
        <v>7845</v>
      </c>
      <c r="F13592" s="3">
        <v>6995</v>
      </c>
      <c r="G13592" s="7" t="s">
        <v>19695</v>
      </c>
      <c r="H13592" s="3" t="s">
        <v>42</v>
      </c>
      <c r="I13592" s="3">
        <v>31843</v>
      </c>
    </row>
    <row r="13593" spans="1:38" x14ac:dyDescent="0.45">
      <c r="O13593" s="30" t="s">
        <v>54</v>
      </c>
      <c r="P13593" s="30">
        <f>SUM(P13592:P13592)</f>
        <v>0</v>
      </c>
      <c r="AH13593" s="5">
        <f>SUM(AH13592:AH13592)</f>
        <v>0</v>
      </c>
      <c r="AJ13593" s="5">
        <f>SUM(AJ13592:AJ13592)</f>
        <v>0</v>
      </c>
      <c r="AL13593" s="5">
        <f>SUM(AL13592:AL13592)</f>
        <v>0</v>
      </c>
    </row>
    <row r="13594" spans="1:38" x14ac:dyDescent="0.45">
      <c r="A13594" s="17" t="s">
        <v>19696</v>
      </c>
      <c r="B13594" s="22">
        <v>3200600395084</v>
      </c>
      <c r="C13594" s="17" t="s">
        <v>19697</v>
      </c>
      <c r="D13594" s="17" t="s">
        <v>19698</v>
      </c>
      <c r="E13594" s="3">
        <v>7846</v>
      </c>
      <c r="F13594" s="3">
        <v>7975</v>
      </c>
      <c r="G13594" s="7" t="s">
        <v>19699</v>
      </c>
      <c r="H13594" s="3" t="s">
        <v>42</v>
      </c>
      <c r="I13594" s="3">
        <v>823</v>
      </c>
    </row>
    <row r="13595" spans="1:38" x14ac:dyDescent="0.45">
      <c r="E13595" s="3">
        <v>7847</v>
      </c>
      <c r="F13595" s="3">
        <v>6993</v>
      </c>
      <c r="G13595" s="7" t="s">
        <v>19700</v>
      </c>
      <c r="H13595" s="3" t="s">
        <v>42</v>
      </c>
      <c r="I13595" s="3">
        <v>824</v>
      </c>
    </row>
    <row r="13596" spans="1:38" x14ac:dyDescent="0.45">
      <c r="E13596" s="3">
        <v>7848</v>
      </c>
      <c r="F13596" s="3">
        <v>3916</v>
      </c>
      <c r="G13596" s="7" t="s">
        <v>19701</v>
      </c>
      <c r="H13596" s="3" t="s">
        <v>42</v>
      </c>
      <c r="I13596" s="3">
        <v>825</v>
      </c>
      <c r="J13596" s="3">
        <v>0</v>
      </c>
      <c r="K13596" s="3">
        <v>1</v>
      </c>
      <c r="L13596" s="72">
        <v>99</v>
      </c>
      <c r="M13596" s="29" t="s">
        <v>43</v>
      </c>
      <c r="N13596" s="30">
        <f>((J13596*400)+(K13596*100))+L13596</f>
        <v>199</v>
      </c>
      <c r="O13596" s="30">
        <v>440</v>
      </c>
      <c r="P13596" s="30">
        <f>N13596*O13596</f>
        <v>87560</v>
      </c>
      <c r="AG13596" s="5">
        <f>IF(AND(AF13596="",P13596=""),0,IF((AF13596=""),P13596,IF((P13596=""),AF13596,AF13596+P13596)))</f>
        <v>87560</v>
      </c>
      <c r="AH13596" s="5">
        <f>IF( (AA13596=""),AG13596*1,AG13596*(AA13596/100) )</f>
        <v>87560</v>
      </c>
      <c r="AI13596" s="5">
        <v>0</v>
      </c>
      <c r="AJ13596" s="5">
        <f>IF((AI13596-AH13596) &gt; 1,0,IF((AI13596-AH13596)&lt;0,AH13596-AI13596,AI13596-AH13596))</f>
        <v>87560</v>
      </c>
      <c r="AK13596" s="5">
        <v>0.3</v>
      </c>
      <c r="AL13596" s="5">
        <f>AJ13596*(AK13596/100)</f>
        <v>262.68</v>
      </c>
    </row>
    <row r="13597" spans="1:38" x14ac:dyDescent="0.45">
      <c r="E13597" s="3">
        <v>7849</v>
      </c>
      <c r="F13597" s="3">
        <v>3915</v>
      </c>
      <c r="G13597" s="7" t="s">
        <v>19702</v>
      </c>
      <c r="H13597" s="3" t="s">
        <v>42</v>
      </c>
      <c r="I13597" s="3">
        <v>826</v>
      </c>
      <c r="J13597" s="3">
        <v>0</v>
      </c>
      <c r="K13597" s="3">
        <v>2</v>
      </c>
      <c r="L13597" s="72">
        <v>3</v>
      </c>
      <c r="M13597" s="29" t="s">
        <v>43</v>
      </c>
      <c r="N13597" s="30">
        <f>((J13597*400)+(K13597*100))+L13597</f>
        <v>203</v>
      </c>
      <c r="O13597" s="30">
        <v>440</v>
      </c>
      <c r="P13597" s="30">
        <f>N13597*O13597</f>
        <v>89320</v>
      </c>
      <c r="AG13597" s="5">
        <f>IF(AND(AF13597="",P13597=""),0,IF((AF13597=""),P13597,IF((P13597=""),AF13597,AF13597+P13597)))</f>
        <v>89320</v>
      </c>
      <c r="AH13597" s="5">
        <f>IF( (AA13597=""),AG13597*1,AG13597*(AA13597/100) )</f>
        <v>89320</v>
      </c>
      <c r="AI13597" s="5">
        <v>0</v>
      </c>
      <c r="AJ13597" s="5">
        <f>IF((AI13597-AH13597) &gt; 1,0,IF((AI13597-AH13597)&lt;0,AH13597-AI13597,AI13597-AH13597))</f>
        <v>89320</v>
      </c>
      <c r="AK13597" s="5">
        <v>0.3</v>
      </c>
      <c r="AL13597" s="5">
        <f>AJ13597*(AK13597/100)</f>
        <v>267.95999999999998</v>
      </c>
    </row>
    <row r="13598" spans="1:38" x14ac:dyDescent="0.45">
      <c r="E13598" s="3">
        <v>7850</v>
      </c>
      <c r="F13598" s="3">
        <v>3917</v>
      </c>
      <c r="G13598" s="7" t="s">
        <v>19703</v>
      </c>
      <c r="H13598" s="3" t="s">
        <v>42</v>
      </c>
      <c r="I13598" s="3">
        <v>827</v>
      </c>
      <c r="J13598" s="3">
        <v>0</v>
      </c>
      <c r="K13598" s="3">
        <v>0</v>
      </c>
      <c r="L13598" s="72">
        <v>83</v>
      </c>
      <c r="M13598" s="29" t="s">
        <v>43</v>
      </c>
      <c r="N13598" s="30">
        <f>((J13598*400)+(K13598*100))+L13598</f>
        <v>83</v>
      </c>
      <c r="O13598" s="30">
        <v>250</v>
      </c>
      <c r="P13598" s="30">
        <f>N13598*O13598</f>
        <v>20750</v>
      </c>
      <c r="AG13598" s="5">
        <f>IF(AND(AF13598="",P13598=""),0,IF((AF13598=""),P13598,IF((P13598=""),AF13598,AF13598+P13598)))</f>
        <v>20750</v>
      </c>
      <c r="AH13598" s="5">
        <f>IF( (AA13598=""),AG13598*1,AG13598*(AA13598/100) )</f>
        <v>20750</v>
      </c>
      <c r="AI13598" s="5">
        <v>0</v>
      </c>
      <c r="AJ13598" s="5">
        <f>IF((AI13598-AH13598) &gt; 1,0,IF((AI13598-AH13598)&lt;0,AH13598-AI13598,AI13598-AH13598))</f>
        <v>20750</v>
      </c>
      <c r="AK13598" s="5">
        <v>0.3</v>
      </c>
      <c r="AL13598" s="5">
        <f>AJ13598*(AK13598/100)</f>
        <v>62.25</v>
      </c>
    </row>
    <row r="13599" spans="1:38" x14ac:dyDescent="0.45">
      <c r="E13599" s="3">
        <v>7851</v>
      </c>
      <c r="F13599" s="3">
        <v>3914</v>
      </c>
      <c r="G13599" s="7" t="s">
        <v>19704</v>
      </c>
      <c r="H13599" s="3" t="s">
        <v>42</v>
      </c>
      <c r="I13599" s="3">
        <v>2951</v>
      </c>
      <c r="J13599" s="3">
        <v>0</v>
      </c>
      <c r="K13599" s="3">
        <v>3</v>
      </c>
      <c r="L13599" s="72">
        <v>73</v>
      </c>
      <c r="M13599" s="29" t="s">
        <v>43</v>
      </c>
      <c r="N13599" s="30">
        <f>((J13599*400)+(K13599*100))+L13599</f>
        <v>373</v>
      </c>
      <c r="O13599" s="30">
        <v>500</v>
      </c>
      <c r="P13599" s="30">
        <f>N13599*O13599</f>
        <v>186500</v>
      </c>
      <c r="AG13599" s="5">
        <f>IF(AND(AF13599="",P13599=""),0,IF((AF13599=""),P13599,IF((P13599=""),AF13599,AF13599+P13599)))</f>
        <v>186500</v>
      </c>
      <c r="AH13599" s="5">
        <f>IF( (AA13599=""),AG13599*1,AG13599*(AA13599/100) )</f>
        <v>186500</v>
      </c>
      <c r="AI13599" s="5">
        <v>0</v>
      </c>
      <c r="AJ13599" s="5">
        <f>IF((AI13599-AH13599) &gt; 1,0,IF((AI13599-AH13599)&lt;0,AH13599-AI13599,AI13599-AH13599))</f>
        <v>186500</v>
      </c>
      <c r="AK13599" s="5">
        <v>0.3</v>
      </c>
      <c r="AL13599" s="5">
        <f>AJ13599*(AK13599/100)</f>
        <v>559.5</v>
      </c>
    </row>
    <row r="13600" spans="1:38" x14ac:dyDescent="0.45">
      <c r="O13600" s="30" t="s">
        <v>54</v>
      </c>
      <c r="P13600" s="30">
        <f>SUM(P13594:P13599)</f>
        <v>384130</v>
      </c>
      <c r="AH13600" s="5">
        <f>SUM(AH13594:AH13599)</f>
        <v>384130</v>
      </c>
      <c r="AJ13600" s="5">
        <f>SUM(AJ13594:AJ13599)</f>
        <v>384130</v>
      </c>
      <c r="AL13600" s="5">
        <f>SUM(AL13594:AL13599)</f>
        <v>1152.3899999999999</v>
      </c>
    </row>
    <row r="13601" spans="1:39" x14ac:dyDescent="0.45">
      <c r="A13601" s="17" t="s">
        <v>19705</v>
      </c>
      <c r="B13601" s="22">
        <v>3770300006517</v>
      </c>
      <c r="C13601" s="17" t="s">
        <v>19706</v>
      </c>
      <c r="D13601" s="17" t="s">
        <v>19707</v>
      </c>
      <c r="E13601" s="3">
        <v>7852</v>
      </c>
      <c r="F13601" s="3">
        <v>3564</v>
      </c>
      <c r="G13601" s="7" t="s">
        <v>19708</v>
      </c>
      <c r="H13601" s="3" t="s">
        <v>42</v>
      </c>
      <c r="I13601" s="3">
        <v>24559</v>
      </c>
      <c r="J13601" s="3">
        <v>0</v>
      </c>
      <c r="K13601" s="3">
        <v>0</v>
      </c>
      <c r="L13601" s="72">
        <v>42</v>
      </c>
      <c r="M13601" s="29" t="s">
        <v>43</v>
      </c>
      <c r="N13601" s="30">
        <f>((J13601*400)+(K13601*100))+L13601</f>
        <v>42</v>
      </c>
      <c r="O13601" s="30">
        <v>5500</v>
      </c>
      <c r="P13601" s="30">
        <f>N13601*O13601</f>
        <v>231000</v>
      </c>
      <c r="AG13601" s="5">
        <f>IF(AND(AF13601="",P13601=""),0,IF((AF13601=""),P13601,IF((P13601=""),AF13601,AF13601+P13601)))</f>
        <v>231000</v>
      </c>
      <c r="AH13601" s="5">
        <f>IF( (AA13601=""),AG13601*1,AG13601*(AA13601/100) )</f>
        <v>231000</v>
      </c>
      <c r="AI13601" s="5">
        <v>0</v>
      </c>
      <c r="AJ13601" s="5">
        <f>IF((AI13601-AH13601) &gt; 1,0,IF((AI13601-AH13601)&lt;0,AH13601-AI13601,AI13601-AH13601))</f>
        <v>231000</v>
      </c>
      <c r="AK13601" s="5">
        <v>0.3</v>
      </c>
      <c r="AL13601" s="5">
        <f>AJ13601*(AK13601/100)</f>
        <v>693</v>
      </c>
    </row>
    <row r="13602" spans="1:39" x14ac:dyDescent="0.45">
      <c r="O13602" s="30" t="s">
        <v>54</v>
      </c>
      <c r="P13602" s="30">
        <f>SUM(P13601:P13601)</f>
        <v>231000</v>
      </c>
      <c r="AH13602" s="5">
        <f>SUM(AH13601:AH13601)</f>
        <v>231000</v>
      </c>
      <c r="AJ13602" s="5">
        <f>SUM(AJ13601:AJ13601)</f>
        <v>231000</v>
      </c>
      <c r="AL13602" s="5">
        <f>SUM(AL13601:AL13601)</f>
        <v>693</v>
      </c>
    </row>
    <row r="13603" spans="1:39" x14ac:dyDescent="0.45">
      <c r="A13603" s="17" t="s">
        <v>19709</v>
      </c>
      <c r="B13603" s="22">
        <v>3100901176137</v>
      </c>
      <c r="C13603" s="17" t="s">
        <v>19710</v>
      </c>
      <c r="D13603" s="17" t="s">
        <v>19711</v>
      </c>
      <c r="E13603" s="3">
        <v>7853</v>
      </c>
      <c r="F13603" s="3">
        <v>9446</v>
      </c>
      <c r="G13603" s="7" t="s">
        <v>19712</v>
      </c>
      <c r="H13603" s="3" t="s">
        <v>42</v>
      </c>
      <c r="I13603" s="3">
        <v>23343</v>
      </c>
    </row>
    <row r="13604" spans="1:39" x14ac:dyDescent="0.45">
      <c r="O13604" s="30" t="s">
        <v>54</v>
      </c>
      <c r="P13604" s="30">
        <f>SUM(P13603:P13603)</f>
        <v>0</v>
      </c>
      <c r="AH13604" s="5">
        <f>SUM(AH13603:AH13603)</f>
        <v>0</v>
      </c>
      <c r="AJ13604" s="5">
        <f>SUM(AJ13603:AJ13603)</f>
        <v>0</v>
      </c>
      <c r="AL13604" s="5">
        <f>SUM(AL13603:AL13603)</f>
        <v>0</v>
      </c>
    </row>
    <row r="13605" spans="1:39" x14ac:dyDescent="0.45">
      <c r="A13605" s="17" t="s">
        <v>19713</v>
      </c>
      <c r="B13605" s="22">
        <v>3800700654621</v>
      </c>
      <c r="C13605" s="17" t="s">
        <v>19714</v>
      </c>
      <c r="D13605" s="17" t="s">
        <v>19715</v>
      </c>
      <c r="E13605" s="3">
        <v>7854</v>
      </c>
      <c r="F13605" s="3">
        <v>1806</v>
      </c>
      <c r="G13605" s="7" t="s">
        <v>19716</v>
      </c>
      <c r="H13605" s="3" t="s">
        <v>42</v>
      </c>
      <c r="I13605" s="3">
        <v>23223</v>
      </c>
    </row>
    <row r="13606" spans="1:39" x14ac:dyDescent="0.45">
      <c r="O13606" s="30" t="s">
        <v>54</v>
      </c>
      <c r="P13606" s="30">
        <f>SUM(P13605:P13605)</f>
        <v>0</v>
      </c>
      <c r="AH13606" s="5">
        <f>SUM(AH13605:AH13605)</f>
        <v>0</v>
      </c>
      <c r="AJ13606" s="5">
        <f>SUM(AJ13605:AJ13605)</f>
        <v>0</v>
      </c>
      <c r="AL13606" s="5">
        <f>SUM(AL13605:AL13605)</f>
        <v>0</v>
      </c>
    </row>
    <row r="13607" spans="1:39" x14ac:dyDescent="0.45">
      <c r="A13607" s="17" t="s">
        <v>19717</v>
      </c>
      <c r="B13607" s="22">
        <v>3770300371703</v>
      </c>
      <c r="C13607" s="17" t="s">
        <v>19718</v>
      </c>
      <c r="D13607" s="17" t="s">
        <v>19719</v>
      </c>
      <c r="E13607" s="3">
        <v>7855</v>
      </c>
      <c r="F13607" s="3">
        <v>6467</v>
      </c>
      <c r="G13607" s="7" t="s">
        <v>19720</v>
      </c>
      <c r="H13607" s="3" t="s">
        <v>42</v>
      </c>
      <c r="I13607" s="3">
        <v>2944</v>
      </c>
    </row>
    <row r="13608" spans="1:39" x14ac:dyDescent="0.45">
      <c r="Q13608" s="74">
        <v>1</v>
      </c>
      <c r="R13608" s="17" t="s">
        <v>19717</v>
      </c>
      <c r="S13608" s="26">
        <v>3770300371703</v>
      </c>
      <c r="T13608" s="17" t="s">
        <v>19718</v>
      </c>
      <c r="U13608" s="17" t="s">
        <v>19721</v>
      </c>
      <c r="W13608" s="3" t="s">
        <v>210</v>
      </c>
      <c r="X13608" s="3" t="s">
        <v>211</v>
      </c>
      <c r="Y13608" s="3" t="s">
        <v>1110</v>
      </c>
      <c r="Z13608" s="5">
        <v>80</v>
      </c>
      <c r="AA13608" s="67">
        <v>100</v>
      </c>
      <c r="AB13608" s="5">
        <v>6900</v>
      </c>
      <c r="AC13608" s="5">
        <f>Z13608*AB13608</f>
        <v>552000</v>
      </c>
      <c r="AD13608" s="9">
        <v>5</v>
      </c>
      <c r="AE13608" s="9">
        <v>5</v>
      </c>
      <c r="AF13608" s="5">
        <f>(AC13608*(100-AE13608))/100</f>
        <v>524400</v>
      </c>
      <c r="AG13608" s="5">
        <f>IF( (AF13608=""),0,SUM(AF13608:AF13608) )</f>
        <v>524400</v>
      </c>
      <c r="AH13608" s="5">
        <f>(AG13608/100)*(AA13608)</f>
        <v>524400</v>
      </c>
      <c r="AI13608" s="5">
        <v>0</v>
      </c>
      <c r="AJ13608" s="5">
        <f>IF((AI13608-AH13608) &gt; 1,0,IF((AI13608-AH13608)&lt;0,AH13608-AI13608,AI13608-AH13608))</f>
        <v>524400</v>
      </c>
      <c r="AK13608" s="5">
        <v>0.3</v>
      </c>
      <c r="AL13608" s="5">
        <f>AJ13608*(AK13608/100)</f>
        <v>1573.2</v>
      </c>
      <c r="AM13608" s="11" t="s">
        <v>1111</v>
      </c>
    </row>
    <row r="13609" spans="1:39" x14ac:dyDescent="0.45">
      <c r="O13609" s="30" t="s">
        <v>54</v>
      </c>
      <c r="P13609" s="30">
        <f>SUM(P13607:P13608)</f>
        <v>0</v>
      </c>
      <c r="AH13609" s="5">
        <f>SUM(AH13607:AH13608)</f>
        <v>524400</v>
      </c>
      <c r="AJ13609" s="5">
        <f>SUM(AJ13607:AJ13608)</f>
        <v>524400</v>
      </c>
      <c r="AL13609" s="5">
        <f>SUM(AL13607:AL13608)</f>
        <v>1573.2</v>
      </c>
    </row>
    <row r="13610" spans="1:39" x14ac:dyDescent="0.45">
      <c r="A13610" s="17" t="s">
        <v>19722</v>
      </c>
      <c r="B13610" s="22">
        <v>3770400034008</v>
      </c>
      <c r="C13610" s="17" t="s">
        <v>19723</v>
      </c>
      <c r="D13610" s="17" t="s">
        <v>19724</v>
      </c>
      <c r="E13610" s="3">
        <v>7856</v>
      </c>
      <c r="F13610" s="3">
        <v>3907</v>
      </c>
      <c r="G13610" s="7" t="s">
        <v>19725</v>
      </c>
      <c r="H13610" s="3" t="s">
        <v>42</v>
      </c>
      <c r="I13610" s="3">
        <v>11699</v>
      </c>
      <c r="J13610" s="3">
        <v>0</v>
      </c>
      <c r="K13610" s="3">
        <v>3</v>
      </c>
      <c r="L13610" s="72">
        <v>47</v>
      </c>
      <c r="M13610" s="29" t="s">
        <v>43</v>
      </c>
      <c r="N13610" s="30">
        <f>((J13610*400)+(K13610*100))+L13610</f>
        <v>347</v>
      </c>
      <c r="O13610" s="30">
        <v>330</v>
      </c>
      <c r="P13610" s="30">
        <f>N13610*O13610</f>
        <v>114510</v>
      </c>
      <c r="AG13610" s="5">
        <f>IF(AND(AF13610="",P13610=""),0,IF((AF13610=""),P13610,IF((P13610=""),AF13610,AF13610+P13610)))</f>
        <v>114510</v>
      </c>
      <c r="AH13610" s="5">
        <f>IF( (AA13610=""),AG13610*1,AG13610*(AA13610/100) )</f>
        <v>114510</v>
      </c>
      <c r="AI13610" s="5">
        <v>0</v>
      </c>
      <c r="AJ13610" s="5">
        <f>IF((AI13610-AH13610) &gt; 1,0,IF((AI13610-AH13610)&lt;0,AH13610-AI13610,AI13610-AH13610))</f>
        <v>114510</v>
      </c>
      <c r="AK13610" s="5">
        <v>0.3</v>
      </c>
      <c r="AL13610" s="5">
        <f>AJ13610*(AK13610/100)</f>
        <v>343.53000000000003</v>
      </c>
    </row>
    <row r="13611" spans="1:39" x14ac:dyDescent="0.45">
      <c r="E13611" s="3">
        <v>7857</v>
      </c>
      <c r="F13611" s="3">
        <v>3507</v>
      </c>
      <c r="G13611" s="7" t="s">
        <v>19726</v>
      </c>
      <c r="H13611" s="3" t="s">
        <v>42</v>
      </c>
      <c r="I13611" s="3">
        <v>14133</v>
      </c>
      <c r="J13611" s="3">
        <v>2</v>
      </c>
      <c r="K13611" s="3">
        <v>1</v>
      </c>
      <c r="L13611" s="72">
        <v>62</v>
      </c>
      <c r="M13611" s="29" t="s">
        <v>43</v>
      </c>
      <c r="N13611" s="30">
        <f>((J13611*400)+(K13611*100))+L13611</f>
        <v>962</v>
      </c>
      <c r="O13611" s="30">
        <v>150</v>
      </c>
      <c r="P13611" s="30">
        <f>N13611*O13611</f>
        <v>144300</v>
      </c>
      <c r="AG13611" s="5">
        <f>IF(AND(AF13611="",P13611=""),0,IF((AF13611=""),P13611,IF((P13611=""),AF13611,AF13611+P13611)))</f>
        <v>144300</v>
      </c>
      <c r="AH13611" s="5">
        <f>IF( (AA13611=""),AG13611*1,AG13611*(AA13611/100) )</f>
        <v>144300</v>
      </c>
      <c r="AI13611" s="5">
        <v>0</v>
      </c>
      <c r="AJ13611" s="5">
        <f>IF((AI13611-AH13611) &gt; 1,0,IF((AI13611-AH13611)&lt;0,AH13611-AI13611,AI13611-AH13611))</f>
        <v>144300</v>
      </c>
      <c r="AK13611" s="5">
        <v>0.3</v>
      </c>
      <c r="AL13611" s="5">
        <f>AJ13611*(AK13611/100)</f>
        <v>432.90000000000003</v>
      </c>
    </row>
    <row r="13612" spans="1:39" x14ac:dyDescent="0.45">
      <c r="E13612" s="3">
        <v>7858</v>
      </c>
      <c r="F13612" s="3">
        <v>3516</v>
      </c>
      <c r="G13612" s="7" t="s">
        <v>19727</v>
      </c>
      <c r="H13612" s="3" t="s">
        <v>42</v>
      </c>
      <c r="I13612" s="3">
        <v>14564</v>
      </c>
      <c r="J13612" s="3">
        <v>3</v>
      </c>
      <c r="K13612" s="3">
        <v>1</v>
      </c>
      <c r="L13612" s="72">
        <v>43</v>
      </c>
      <c r="M13612" s="29" t="s">
        <v>43</v>
      </c>
      <c r="N13612" s="30">
        <f>((J13612*400)+(K13612*100))+L13612</f>
        <v>1343</v>
      </c>
      <c r="O13612" s="30">
        <v>150</v>
      </c>
      <c r="P13612" s="30">
        <f>N13612*O13612</f>
        <v>201450</v>
      </c>
      <c r="AG13612" s="5">
        <f>IF(AND(AF13612="",P13612=""),0,IF((AF13612=""),P13612,IF((P13612=""),AF13612,AF13612+P13612)))</f>
        <v>201450</v>
      </c>
      <c r="AH13612" s="5">
        <f>IF( (AA13612=""),AG13612*1,AG13612*(AA13612/100) )</f>
        <v>201450</v>
      </c>
      <c r="AI13612" s="5">
        <v>0</v>
      </c>
      <c r="AJ13612" s="5">
        <f>IF((AI13612-AH13612) &gt; 1,0,IF((AI13612-AH13612)&lt;0,AH13612-AI13612,AI13612-AH13612))</f>
        <v>201450</v>
      </c>
      <c r="AK13612" s="5">
        <v>0.3</v>
      </c>
      <c r="AL13612" s="5">
        <f>AJ13612*(AK13612/100)</f>
        <v>604.35</v>
      </c>
    </row>
    <row r="13613" spans="1:39" x14ac:dyDescent="0.45">
      <c r="E13613" s="3">
        <v>7859</v>
      </c>
      <c r="F13613" s="3">
        <v>3823</v>
      </c>
      <c r="G13613" s="7" t="s">
        <v>19728</v>
      </c>
      <c r="H13613" s="3" t="s">
        <v>42</v>
      </c>
      <c r="I13613" s="3">
        <v>14565</v>
      </c>
      <c r="J13613" s="3">
        <v>0</v>
      </c>
      <c r="K13613" s="3">
        <v>2</v>
      </c>
      <c r="L13613" s="72">
        <v>22</v>
      </c>
      <c r="M13613" s="29" t="s">
        <v>43</v>
      </c>
      <c r="N13613" s="30">
        <f>((J13613*400)+(K13613*100))+L13613</f>
        <v>222</v>
      </c>
      <c r="O13613" s="30">
        <v>150</v>
      </c>
      <c r="P13613" s="30">
        <f>N13613*O13613</f>
        <v>33300</v>
      </c>
      <c r="AG13613" s="5">
        <f>IF(AND(AF13613="",P13613=""),0,IF((AF13613=""),P13613,IF((P13613=""),AF13613,AF13613+P13613)))</f>
        <v>33300</v>
      </c>
      <c r="AH13613" s="5">
        <f>IF( (AA13613=""),AG13613*1,AG13613*(AA13613/100) )</f>
        <v>33300</v>
      </c>
      <c r="AI13613" s="5">
        <v>0</v>
      </c>
      <c r="AJ13613" s="5">
        <f>IF((AI13613-AH13613) &gt; 1,0,IF((AI13613-AH13613)&lt;0,AH13613-AI13613,AI13613-AH13613))</f>
        <v>33300</v>
      </c>
      <c r="AK13613" s="5">
        <v>0.3</v>
      </c>
      <c r="AL13613" s="5">
        <f>AJ13613*(AK13613/100)</f>
        <v>99.9</v>
      </c>
    </row>
    <row r="13614" spans="1:39" x14ac:dyDescent="0.45">
      <c r="O13614" s="30" t="s">
        <v>54</v>
      </c>
      <c r="P13614" s="30">
        <f>SUM(P13610:P13613)</f>
        <v>493560</v>
      </c>
      <c r="AH13614" s="5">
        <f>SUM(AH13610:AH13613)</f>
        <v>493560</v>
      </c>
      <c r="AJ13614" s="5">
        <f>SUM(AJ13610:AJ13613)</f>
        <v>493560</v>
      </c>
      <c r="AL13614" s="5">
        <f>SUM(AL13610:AL13613)</f>
        <v>1480.6800000000003</v>
      </c>
    </row>
    <row r="13615" spans="1:39" x14ac:dyDescent="0.45">
      <c r="A13615" s="17" t="s">
        <v>19729</v>
      </c>
      <c r="B13615" s="22">
        <v>3670100969932</v>
      </c>
      <c r="C13615" s="17" t="s">
        <v>19730</v>
      </c>
      <c r="D13615" s="17" t="s">
        <v>19731</v>
      </c>
      <c r="E13615" s="3">
        <v>7860</v>
      </c>
      <c r="F13615" s="3">
        <v>7248</v>
      </c>
      <c r="G13615" s="7" t="s">
        <v>19732</v>
      </c>
      <c r="H13615" s="3" t="s">
        <v>42</v>
      </c>
      <c r="I13615" s="3">
        <v>20173</v>
      </c>
    </row>
    <row r="13616" spans="1:39" x14ac:dyDescent="0.45">
      <c r="O13616" s="30" t="s">
        <v>54</v>
      </c>
      <c r="P13616" s="30">
        <f>SUM(P13615:P13615)</f>
        <v>0</v>
      </c>
      <c r="AH13616" s="5">
        <f>SUM(AH13615:AH13615)</f>
        <v>0</v>
      </c>
      <c r="AJ13616" s="5">
        <f>SUM(AJ13615:AJ13615)</f>
        <v>0</v>
      </c>
      <c r="AL13616" s="5">
        <f>SUM(AL13615:AL13615)</f>
        <v>0</v>
      </c>
    </row>
    <row r="13617" spans="1:39" x14ac:dyDescent="0.45">
      <c r="A13617" s="17" t="s">
        <v>19733</v>
      </c>
      <c r="B13617" s="22">
        <v>3100602486746</v>
      </c>
      <c r="C13617" s="17" t="s">
        <v>19734</v>
      </c>
      <c r="D13617" s="17" t="s">
        <v>19735</v>
      </c>
      <c r="E13617" s="3">
        <v>7861</v>
      </c>
      <c r="F13617" s="3">
        <v>8775</v>
      </c>
      <c r="G13617" s="7" t="s">
        <v>19736</v>
      </c>
      <c r="H13617" s="3" t="s">
        <v>42</v>
      </c>
      <c r="I13617" s="3">
        <v>20186</v>
      </c>
    </row>
    <row r="13618" spans="1:39" x14ac:dyDescent="0.45">
      <c r="E13618" s="3">
        <v>7862</v>
      </c>
      <c r="F13618" s="3">
        <v>6749</v>
      </c>
      <c r="G13618" s="7" t="s">
        <v>19737</v>
      </c>
      <c r="H13618" s="3" t="s">
        <v>42</v>
      </c>
      <c r="I13618" s="3">
        <v>20189</v>
      </c>
    </row>
    <row r="13619" spans="1:39" x14ac:dyDescent="0.45">
      <c r="E13619" s="3">
        <v>7863</v>
      </c>
      <c r="F13619" s="3">
        <v>8338</v>
      </c>
      <c r="G13619" s="7" t="s">
        <v>19738</v>
      </c>
      <c r="H13619" s="3" t="s">
        <v>42</v>
      </c>
      <c r="I13619" s="3">
        <v>20190</v>
      </c>
    </row>
    <row r="13620" spans="1:39" x14ac:dyDescent="0.45">
      <c r="E13620" s="3">
        <v>7864</v>
      </c>
      <c r="F13620" s="3">
        <v>9224</v>
      </c>
      <c r="G13620" s="7" t="s">
        <v>19739</v>
      </c>
      <c r="H13620" s="3" t="s">
        <v>42</v>
      </c>
      <c r="I13620" s="3">
        <v>20191</v>
      </c>
    </row>
    <row r="13621" spans="1:39" x14ac:dyDescent="0.45">
      <c r="O13621" s="30" t="s">
        <v>54</v>
      </c>
      <c r="P13621" s="30">
        <f>SUM(P13617:P13620)</f>
        <v>0</v>
      </c>
      <c r="AH13621" s="5">
        <f>SUM(AH13617:AH13620)</f>
        <v>0</v>
      </c>
      <c r="AJ13621" s="5">
        <f>SUM(AJ13617:AJ13620)</f>
        <v>0</v>
      </c>
      <c r="AL13621" s="5">
        <f>SUM(AL13617:AL13620)</f>
        <v>0</v>
      </c>
    </row>
    <row r="13622" spans="1:39" x14ac:dyDescent="0.45">
      <c r="A13622" s="17" t="s">
        <v>19717</v>
      </c>
      <c r="B13622" s="22">
        <v>3770300371703</v>
      </c>
      <c r="C13622" s="17" t="s">
        <v>19718</v>
      </c>
      <c r="D13622" s="17" t="s">
        <v>19719</v>
      </c>
      <c r="E13622" s="3">
        <v>7865</v>
      </c>
      <c r="F13622" s="3">
        <v>3067</v>
      </c>
      <c r="G13622" s="7" t="s">
        <v>19740</v>
      </c>
      <c r="H13622" s="3" t="s">
        <v>42</v>
      </c>
      <c r="I13622" s="3">
        <v>21790</v>
      </c>
      <c r="J13622" s="3">
        <v>0</v>
      </c>
      <c r="K13622" s="3">
        <v>0</v>
      </c>
      <c r="L13622" s="72">
        <v>20</v>
      </c>
      <c r="M13622" s="29" t="s">
        <v>208</v>
      </c>
      <c r="N13622" s="30">
        <f>((J13622*400)+(K13622*100))+L13622</f>
        <v>20</v>
      </c>
      <c r="O13622" s="30">
        <v>1900</v>
      </c>
      <c r="P13622" s="30">
        <f>N13622*O13622</f>
        <v>38000</v>
      </c>
      <c r="AG13622" s="5">
        <f>IF(AND(AF13622="",P13622=""),0,IF((AF13622=""),P13622,IF((P13622=""),AF13622,AF13622+P13622)))</f>
        <v>38000</v>
      </c>
      <c r="AH13622" s="5">
        <f>IF( (AA13622=""),AG13622*1,AG13622*(AA13622/100) )</f>
        <v>38000</v>
      </c>
      <c r="AI13622" s="5">
        <v>0</v>
      </c>
      <c r="AJ13622" s="5">
        <f>IF((AI13622-AH13622) &gt; 1,0,IF((AI13622-AH13622)&lt;0,AH13622-AI13622,AI13622-AH13622))</f>
        <v>38000</v>
      </c>
      <c r="AK13622" s="5">
        <v>0.02</v>
      </c>
      <c r="AL13622" s="5">
        <f>AJ13622*(AK13622/100)</f>
        <v>7.6000000000000005</v>
      </c>
    </row>
    <row r="13623" spans="1:39" x14ac:dyDescent="0.45">
      <c r="J13623" s="3">
        <v>1</v>
      </c>
      <c r="K13623" s="3">
        <v>3</v>
      </c>
      <c r="L13623" s="72">
        <v>3</v>
      </c>
      <c r="M13623" s="29" t="s">
        <v>43</v>
      </c>
      <c r="N13623" s="30">
        <f>((J13623*400)+(K13623*100))+L13623</f>
        <v>703</v>
      </c>
      <c r="O13623" s="30">
        <v>1900</v>
      </c>
      <c r="P13623" s="30">
        <f>N13623*O13623</f>
        <v>1335700</v>
      </c>
      <c r="AG13623" s="5">
        <f>IF(AND(AF13623="",P13623=""),0,IF((AF13623=""),P13623,IF((P13623=""),AF13623,AF13623+P13623)))</f>
        <v>1335700</v>
      </c>
      <c r="AH13623" s="5">
        <f>IF( (AA13623=""),AG13623*1,AG13623*(AA13623/100) )</f>
        <v>1335700</v>
      </c>
      <c r="AI13623" s="5">
        <v>0</v>
      </c>
      <c r="AJ13623" s="5">
        <f>IF((AI13623-AH13623) &gt; 1,0,IF((AI13623-AH13623)&lt;0,AH13623-AI13623,AI13623-AH13623))</f>
        <v>1335700</v>
      </c>
      <c r="AK13623" s="5">
        <v>0.3</v>
      </c>
      <c r="AL13623" s="5">
        <f>AJ13623*(AK13623/100)</f>
        <v>4007.1</v>
      </c>
    </row>
    <row r="13624" spans="1:39" x14ac:dyDescent="0.45">
      <c r="Q13624" s="74">
        <v>1</v>
      </c>
      <c r="R13624" s="17" t="s">
        <v>19717</v>
      </c>
      <c r="S13624" s="26">
        <v>3770300371703</v>
      </c>
      <c r="T13624" s="17" t="s">
        <v>19718</v>
      </c>
      <c r="U13624" s="17" t="s">
        <v>19721</v>
      </c>
      <c r="W13624" s="3" t="s">
        <v>210</v>
      </c>
      <c r="X13624" s="3" t="s">
        <v>211</v>
      </c>
      <c r="Y13624" s="3" t="s">
        <v>1110</v>
      </c>
      <c r="Z13624" s="5">
        <v>80</v>
      </c>
      <c r="AA13624" s="67">
        <v>100</v>
      </c>
      <c r="AB13624" s="5">
        <v>6900</v>
      </c>
      <c r="AC13624" s="5">
        <f>Z13624*AB13624</f>
        <v>552000</v>
      </c>
      <c r="AD13624" s="9">
        <v>5</v>
      </c>
      <c r="AE13624" s="9">
        <v>5</v>
      </c>
      <c r="AF13624" s="5">
        <f>(AC13624*(100-AE13624))/100</f>
        <v>524400</v>
      </c>
      <c r="AG13624" s="5">
        <f>IF( (AF13624=""),0,SUM(AF13624:AF13624) )</f>
        <v>524400</v>
      </c>
      <c r="AH13624" s="5">
        <f>(AG13624/100)*(AA13624)</f>
        <v>524400</v>
      </c>
      <c r="AI13624" s="5">
        <v>0</v>
      </c>
      <c r="AJ13624" s="5">
        <f>IF((AI13624-AH13624) &gt; 1,0,IF((AI13624-AH13624)&lt;0,AH13624-AI13624,AI13624-AH13624))</f>
        <v>524400</v>
      </c>
      <c r="AK13624" s="5">
        <v>0.3</v>
      </c>
      <c r="AL13624" s="5">
        <f>AJ13624*(AK13624/100)</f>
        <v>1573.2</v>
      </c>
      <c r="AM13624" s="11" t="s">
        <v>1111</v>
      </c>
    </row>
    <row r="13625" spans="1:39" x14ac:dyDescent="0.45">
      <c r="O13625" s="30" t="s">
        <v>54</v>
      </c>
      <c r="P13625" s="30">
        <f>SUM(P13622:P13624)</f>
        <v>1373700</v>
      </c>
      <c r="AH13625" s="5">
        <f>SUM(AH13622:AH13624)</f>
        <v>1898100</v>
      </c>
      <c r="AJ13625" s="5">
        <f>SUM(AJ13622:AJ13624)</f>
        <v>1898100</v>
      </c>
      <c r="AL13625" s="5">
        <f>SUM(AL13622:AL13624)</f>
        <v>5587.9</v>
      </c>
    </row>
    <row r="13626" spans="1:39" x14ac:dyDescent="0.45">
      <c r="A13626" s="17" t="s">
        <v>19722</v>
      </c>
      <c r="B13626" s="22">
        <v>3770400034008</v>
      </c>
      <c r="C13626" s="17" t="s">
        <v>19723</v>
      </c>
      <c r="D13626" s="17" t="s">
        <v>19724</v>
      </c>
      <c r="E13626" s="3">
        <v>7866</v>
      </c>
      <c r="F13626" s="3">
        <v>3474</v>
      </c>
      <c r="G13626" s="7" t="s">
        <v>19741</v>
      </c>
      <c r="H13626" s="3" t="s">
        <v>42</v>
      </c>
      <c r="I13626" s="3">
        <v>30969</v>
      </c>
      <c r="J13626" s="3">
        <v>5</v>
      </c>
      <c r="K13626" s="3">
        <v>1</v>
      </c>
      <c r="L13626" s="72">
        <v>75.099999999999994</v>
      </c>
      <c r="M13626" s="29" t="s">
        <v>43</v>
      </c>
      <c r="N13626" s="30">
        <f>((J13626*400)+(K13626*100))+L13626</f>
        <v>2175.1</v>
      </c>
      <c r="O13626" s="30">
        <v>310</v>
      </c>
      <c r="P13626" s="30">
        <f>N13626*O13626</f>
        <v>674281</v>
      </c>
      <c r="AG13626" s="5">
        <f>IF(AND(AF13626="",P13626=""),0,IF((AF13626=""),P13626,IF((P13626=""),AF13626,AF13626+P13626)))</f>
        <v>674281</v>
      </c>
      <c r="AH13626" s="5">
        <f>IF( (AA13626=""),AG13626*1,AG13626*(AA13626/100) )</f>
        <v>674281</v>
      </c>
      <c r="AI13626" s="5">
        <v>0</v>
      </c>
      <c r="AJ13626" s="5">
        <f>IF((AI13626-AH13626) &gt; 1,0,IF((AI13626-AH13626)&lt;0,AH13626-AI13626,AI13626-AH13626))</f>
        <v>674281</v>
      </c>
      <c r="AK13626" s="5">
        <v>0.3</v>
      </c>
      <c r="AL13626" s="5">
        <f>AJ13626*(AK13626/100)</f>
        <v>2022.8430000000001</v>
      </c>
    </row>
    <row r="13627" spans="1:39" x14ac:dyDescent="0.45">
      <c r="O13627" s="30" t="s">
        <v>54</v>
      </c>
      <c r="P13627" s="30">
        <f>SUM(P13626:P13626)</f>
        <v>674281</v>
      </c>
      <c r="AH13627" s="5">
        <f>SUM(AH13626:AH13626)</f>
        <v>674281</v>
      </c>
      <c r="AJ13627" s="5">
        <f>SUM(AJ13626:AJ13626)</f>
        <v>674281</v>
      </c>
      <c r="AL13627" s="5">
        <f>SUM(AL13626:AL13626)</f>
        <v>2022.8430000000001</v>
      </c>
    </row>
    <row r="13628" spans="1:39" x14ac:dyDescent="0.45">
      <c r="A13628" s="17" t="s">
        <v>19742</v>
      </c>
      <c r="B13628" s="22">
        <v>3770400053584</v>
      </c>
      <c r="C13628" s="17" t="s">
        <v>19743</v>
      </c>
      <c r="D13628" s="17" t="s">
        <v>19744</v>
      </c>
      <c r="E13628" s="3">
        <v>7867</v>
      </c>
      <c r="F13628" s="3">
        <v>1234</v>
      </c>
      <c r="G13628" s="7" t="s">
        <v>19745</v>
      </c>
      <c r="H13628" s="3" t="s">
        <v>42</v>
      </c>
      <c r="I13628" s="3">
        <v>10400</v>
      </c>
      <c r="J13628" s="3">
        <v>0</v>
      </c>
      <c r="K13628" s="3">
        <v>0</v>
      </c>
      <c r="L13628" s="72">
        <v>22.5</v>
      </c>
      <c r="M13628" s="29" t="s">
        <v>208</v>
      </c>
      <c r="N13628" s="30">
        <f>((J13628*400)+(K13628*100))+L13628</f>
        <v>22.5</v>
      </c>
      <c r="O13628" s="30">
        <v>210</v>
      </c>
      <c r="P13628" s="30">
        <f>N13628*O13628</f>
        <v>4725</v>
      </c>
      <c r="Q13628" s="3">
        <v>1</v>
      </c>
      <c r="T13628" s="17" t="s">
        <v>2932</v>
      </c>
      <c r="U13628" s="17" t="s">
        <v>2933</v>
      </c>
      <c r="W13628" s="3" t="s">
        <v>210</v>
      </c>
      <c r="X13628" s="3" t="s">
        <v>211</v>
      </c>
      <c r="Y13628" s="3" t="s">
        <v>212</v>
      </c>
      <c r="Z13628" s="5">
        <v>90</v>
      </c>
      <c r="AA13628" s="67">
        <v>100</v>
      </c>
      <c r="AB13628" s="5">
        <v>6900</v>
      </c>
      <c r="AC13628" s="5">
        <f>Z13628*AB13628</f>
        <v>621000</v>
      </c>
      <c r="AD13628" s="9">
        <v>5</v>
      </c>
      <c r="AE13628" s="9">
        <v>5</v>
      </c>
      <c r="AF13628" s="5">
        <f>(AC13628*(100-AE13628))/100</f>
        <v>589950</v>
      </c>
      <c r="AG13628" s="5">
        <f>IF(AND(AF13628="",P13628=""),0,IF((AF13628=""),P13628, IF( (P13628=""),AF13628,AF13628+P13628)))</f>
        <v>594675</v>
      </c>
      <c r="AH13628" s="5">
        <f>IF( (AA13628=""),AG13628*1,AG13628*(AA13628/100) )</f>
        <v>594675</v>
      </c>
      <c r="AI13628" s="5">
        <v>10000000</v>
      </c>
      <c r="AJ13628" s="5">
        <f>IF((AI13628-AH13628) &gt; 1,0,IF((AI13628-AH13628)&lt;0,AH13628-AI13628,AI13628-AH13628))</f>
        <v>0</v>
      </c>
      <c r="AK13628" s="5">
        <v>0.02</v>
      </c>
      <c r="AL13628" s="5">
        <f>AJ13628*(AK13628/100)</f>
        <v>0</v>
      </c>
    </row>
    <row r="13629" spans="1:39" x14ac:dyDescent="0.45">
      <c r="J13629" s="3">
        <v>12</v>
      </c>
      <c r="K13629" s="3">
        <v>3</v>
      </c>
      <c r="L13629" s="72">
        <v>42.5</v>
      </c>
      <c r="M13629" s="29" t="s">
        <v>90</v>
      </c>
      <c r="N13629" s="30">
        <f>((J13629*400)+(K13629*100))+L13629</f>
        <v>5142.5</v>
      </c>
      <c r="O13629" s="30" t="s">
        <v>54</v>
      </c>
      <c r="P13629" s="30">
        <f>SUM(P13628:P13628)</f>
        <v>4725</v>
      </c>
      <c r="AG13629" s="5">
        <f>IF(AND(AF13629="",P13629=""),0,IF((AF13629=""),P13629,IF((P13629=""),AF13629,AF13629+P13629)))</f>
        <v>4725</v>
      </c>
      <c r="AH13629" s="5">
        <f>SUM(AH13628:AH13628)</f>
        <v>594675</v>
      </c>
      <c r="AI13629" s="5">
        <v>0</v>
      </c>
      <c r="AJ13629" s="5">
        <f>SUM(AJ13628:AJ13628)</f>
        <v>0</v>
      </c>
      <c r="AK13629" s="5">
        <v>0.01</v>
      </c>
      <c r="AL13629" s="5">
        <f>SUM(AL13628:AL13628)</f>
        <v>0</v>
      </c>
    </row>
    <row r="13630" spans="1:39" x14ac:dyDescent="0.45">
      <c r="A13630" s="17" t="s">
        <v>19746</v>
      </c>
      <c r="B13630" s="22">
        <v>3770400001720</v>
      </c>
      <c r="C13630" s="17" t="s">
        <v>19747</v>
      </c>
      <c r="D13630" s="17" t="s">
        <v>19748</v>
      </c>
      <c r="E13630" s="3">
        <v>7868</v>
      </c>
      <c r="F13630" s="3">
        <v>3114</v>
      </c>
      <c r="G13630" s="7" t="s">
        <v>19749</v>
      </c>
      <c r="H13630" s="3" t="s">
        <v>42</v>
      </c>
      <c r="I13630" s="3">
        <v>26987</v>
      </c>
      <c r="J13630" s="3">
        <v>0</v>
      </c>
      <c r="K13630" s="3">
        <v>3</v>
      </c>
      <c r="L13630" s="72">
        <v>78</v>
      </c>
      <c r="M13630" s="29" t="s">
        <v>43</v>
      </c>
      <c r="N13630" s="30">
        <f>((J13630*400)+(K13630*100))+L13630</f>
        <v>378</v>
      </c>
      <c r="O13630" s="30">
        <v>250</v>
      </c>
      <c r="P13630" s="30">
        <f>N13630*O13630</f>
        <v>94500</v>
      </c>
      <c r="AG13630" s="5">
        <f>IF(AND(AF13630="",P13630=""),0,IF((AF13630=""),P13630,IF((P13630=""),AF13630,AF13630+P13630)))</f>
        <v>94500</v>
      </c>
      <c r="AH13630" s="5">
        <f>IF( (AA13630=""),AG13630*1,AG13630*(AA13630/100) )</f>
        <v>94500</v>
      </c>
      <c r="AI13630" s="5">
        <v>0</v>
      </c>
      <c r="AJ13630" s="5">
        <f>IF((AI13630-AH13630) &gt; 1,0,IF((AI13630-AH13630)&lt;0,AH13630-AI13630,AI13630-AH13630))</f>
        <v>94500</v>
      </c>
      <c r="AK13630" s="5">
        <v>0.3</v>
      </c>
      <c r="AL13630" s="5">
        <f>AJ13630*(AK13630/100)</f>
        <v>283.5</v>
      </c>
    </row>
    <row r="13631" spans="1:39" x14ac:dyDescent="0.45">
      <c r="O13631" s="30" t="s">
        <v>54</v>
      </c>
      <c r="P13631" s="30">
        <f>SUM(P13630:P13630)</f>
        <v>94500</v>
      </c>
      <c r="AH13631" s="5">
        <f>SUM(AH13630:AH13630)</f>
        <v>94500</v>
      </c>
      <c r="AJ13631" s="5">
        <f>SUM(AJ13630:AJ13630)</f>
        <v>94500</v>
      </c>
      <c r="AL13631" s="5">
        <f>SUM(AL13630:AL13630)</f>
        <v>283.5</v>
      </c>
    </row>
    <row r="13632" spans="1:39" x14ac:dyDescent="0.45">
      <c r="A13632" s="17" t="s">
        <v>19750</v>
      </c>
      <c r="B13632" s="22">
        <v>1770400100781</v>
      </c>
      <c r="C13632" s="17" t="s">
        <v>19751</v>
      </c>
      <c r="D13632" s="17" t="s">
        <v>19752</v>
      </c>
      <c r="E13632" s="3">
        <v>7869</v>
      </c>
      <c r="F13632" s="3">
        <v>758</v>
      </c>
      <c r="G13632" s="7" t="s">
        <v>19753</v>
      </c>
      <c r="H13632" s="3" t="s">
        <v>42</v>
      </c>
      <c r="I13632" s="3">
        <v>10468</v>
      </c>
      <c r="J13632" s="3">
        <v>2</v>
      </c>
      <c r="K13632" s="3">
        <v>0</v>
      </c>
      <c r="L13632" s="72">
        <v>8</v>
      </c>
      <c r="M13632" s="29" t="s">
        <v>43</v>
      </c>
      <c r="N13632" s="30">
        <f>((J13632*400)+(K13632*100))+L13632</f>
        <v>808</v>
      </c>
      <c r="O13632" s="30">
        <v>660</v>
      </c>
      <c r="P13632" s="30">
        <f>N13632*O13632</f>
        <v>533280</v>
      </c>
      <c r="AG13632" s="5">
        <f>IF(AND(AF13632="",P13632=""),0,IF((AF13632=""),P13632,IF((P13632=""),AF13632,AF13632+P13632)))</f>
        <v>533280</v>
      </c>
      <c r="AH13632" s="5">
        <f>IF( (AA13632=""),AG13632*1,AG13632*(AA13632/100) )</f>
        <v>533280</v>
      </c>
      <c r="AI13632" s="5">
        <v>0</v>
      </c>
      <c r="AJ13632" s="5">
        <f>IF((AI13632-AH13632) &gt; 1,0,IF((AI13632-AH13632)&lt;0,AH13632-AI13632,AI13632-AH13632))</f>
        <v>533280</v>
      </c>
      <c r="AK13632" s="5">
        <v>0.3</v>
      </c>
      <c r="AL13632" s="5">
        <f>AJ13632*(AK13632/100)</f>
        <v>1599.8400000000001</v>
      </c>
    </row>
    <row r="13633" spans="1:38" x14ac:dyDescent="0.45">
      <c r="E13633" s="3">
        <v>7870</v>
      </c>
      <c r="F13633" s="3">
        <v>6837</v>
      </c>
      <c r="G13633" s="7" t="s">
        <v>19754</v>
      </c>
      <c r="H13633" s="3" t="s">
        <v>42</v>
      </c>
      <c r="I13633" s="3">
        <v>12268</v>
      </c>
    </row>
    <row r="13634" spans="1:38" x14ac:dyDescent="0.45">
      <c r="O13634" s="30" t="s">
        <v>54</v>
      </c>
      <c r="P13634" s="30">
        <f>SUM(P13632:P13633)</f>
        <v>533280</v>
      </c>
      <c r="AH13634" s="5">
        <f>SUM(AH13632:AH13633)</f>
        <v>533280</v>
      </c>
      <c r="AJ13634" s="5">
        <f>SUM(AJ13632:AJ13633)</f>
        <v>533280</v>
      </c>
      <c r="AL13634" s="5">
        <f>SUM(AL13632:AL13633)</f>
        <v>1599.8400000000001</v>
      </c>
    </row>
    <row r="13635" spans="1:38" x14ac:dyDescent="0.45">
      <c r="A13635" s="17" t="s">
        <v>19755</v>
      </c>
      <c r="B13635" s="22">
        <v>3120101880778</v>
      </c>
      <c r="C13635" s="17" t="s">
        <v>19756</v>
      </c>
      <c r="D13635" s="17" t="s">
        <v>19757</v>
      </c>
      <c r="E13635" s="3">
        <v>7871</v>
      </c>
      <c r="F13635" s="3">
        <v>9470</v>
      </c>
      <c r="G13635" s="7" t="s">
        <v>19758</v>
      </c>
      <c r="H13635" s="3" t="s">
        <v>42</v>
      </c>
      <c r="I13635" s="3">
        <v>4495</v>
      </c>
    </row>
    <row r="13636" spans="1:38" x14ac:dyDescent="0.45">
      <c r="E13636" s="3">
        <v>7872</v>
      </c>
      <c r="F13636" s="3">
        <v>8364</v>
      </c>
      <c r="G13636" s="7" t="s">
        <v>19759</v>
      </c>
      <c r="H13636" s="3" t="s">
        <v>42</v>
      </c>
      <c r="I13636" s="3">
        <v>5072</v>
      </c>
    </row>
    <row r="13637" spans="1:38" x14ac:dyDescent="0.45">
      <c r="E13637" s="3">
        <v>7873</v>
      </c>
      <c r="F13637" s="3">
        <v>8754</v>
      </c>
      <c r="G13637" s="7" t="s">
        <v>19760</v>
      </c>
      <c r="H13637" s="3" t="s">
        <v>42</v>
      </c>
      <c r="I13637" s="3">
        <v>5076</v>
      </c>
    </row>
    <row r="13638" spans="1:38" x14ac:dyDescent="0.45">
      <c r="E13638" s="3">
        <v>7874</v>
      </c>
      <c r="F13638" s="3">
        <v>9905</v>
      </c>
      <c r="G13638" s="7" t="s">
        <v>19761</v>
      </c>
      <c r="H13638" s="3" t="s">
        <v>42</v>
      </c>
      <c r="I13638" s="3">
        <v>5094</v>
      </c>
    </row>
    <row r="13639" spans="1:38" x14ac:dyDescent="0.45">
      <c r="E13639" s="3">
        <v>7875</v>
      </c>
      <c r="F13639" s="3">
        <v>3383</v>
      </c>
      <c r="G13639" s="7" t="s">
        <v>19762</v>
      </c>
      <c r="H13639" s="3" t="s">
        <v>42</v>
      </c>
      <c r="I13639" s="3">
        <v>5100</v>
      </c>
      <c r="J13639" s="3">
        <v>1</v>
      </c>
      <c r="K13639" s="3">
        <v>1</v>
      </c>
      <c r="L13639" s="72">
        <v>97</v>
      </c>
      <c r="M13639" s="29" t="s">
        <v>43</v>
      </c>
      <c r="N13639" s="30">
        <f>((J13639*400)+(K13639*100))+L13639</f>
        <v>597</v>
      </c>
      <c r="O13639" s="30">
        <v>4500</v>
      </c>
      <c r="P13639" s="30">
        <f>N13639*O13639</f>
        <v>2686500</v>
      </c>
      <c r="AG13639" s="5">
        <f>IF(AND(AF13639="",P13639=""),0,IF((AF13639=""),P13639,IF((P13639=""),AF13639,AF13639+P13639)))</f>
        <v>2686500</v>
      </c>
      <c r="AH13639" s="5">
        <f>IF( (AA13639=""),AG13639*1,AG13639*(AA13639/100) )</f>
        <v>2686500</v>
      </c>
      <c r="AI13639" s="5">
        <v>0</v>
      </c>
      <c r="AJ13639" s="5">
        <f>IF((AI13639-AH13639) &gt; 1,0,IF((AI13639-AH13639)&lt;0,AH13639-AI13639,AI13639-AH13639))</f>
        <v>2686500</v>
      </c>
      <c r="AK13639" s="5">
        <v>0.3</v>
      </c>
      <c r="AL13639" s="5">
        <f>AJ13639*(AK13639/100)</f>
        <v>8059.5</v>
      </c>
    </row>
    <row r="13640" spans="1:38" x14ac:dyDescent="0.45">
      <c r="E13640" s="3">
        <v>7876</v>
      </c>
      <c r="F13640" s="3">
        <v>9913</v>
      </c>
      <c r="G13640" s="7" t="s">
        <v>19763</v>
      </c>
      <c r="H13640" s="3" t="s">
        <v>42</v>
      </c>
      <c r="I13640" s="3">
        <v>5133</v>
      </c>
    </row>
    <row r="13641" spans="1:38" x14ac:dyDescent="0.45">
      <c r="E13641" s="3">
        <v>7877</v>
      </c>
      <c r="F13641" s="3">
        <v>8103</v>
      </c>
      <c r="G13641" s="7" t="s">
        <v>19764</v>
      </c>
      <c r="H13641" s="3" t="s">
        <v>42</v>
      </c>
      <c r="I13641" s="3">
        <v>5188</v>
      </c>
    </row>
    <row r="13642" spans="1:38" x14ac:dyDescent="0.45">
      <c r="E13642" s="3">
        <v>7878</v>
      </c>
      <c r="F13642" s="3">
        <v>3384</v>
      </c>
      <c r="G13642" s="7" t="s">
        <v>19765</v>
      </c>
      <c r="H13642" s="3" t="s">
        <v>42</v>
      </c>
      <c r="I13642" s="3">
        <v>6840</v>
      </c>
      <c r="J13642" s="3">
        <v>3</v>
      </c>
      <c r="K13642" s="3">
        <v>2</v>
      </c>
      <c r="L13642" s="72">
        <v>13</v>
      </c>
      <c r="M13642" s="29" t="s">
        <v>43</v>
      </c>
      <c r="N13642" s="30">
        <f>((J13642*400)+(K13642*100))+L13642</f>
        <v>1413</v>
      </c>
      <c r="O13642" s="30">
        <v>440</v>
      </c>
      <c r="P13642" s="30">
        <f>N13642*O13642</f>
        <v>621720</v>
      </c>
      <c r="AG13642" s="5">
        <f>IF(AND(AF13642="",P13642=""),0,IF((AF13642=""),P13642,IF((P13642=""),AF13642,AF13642+P13642)))</f>
        <v>621720</v>
      </c>
      <c r="AH13642" s="5">
        <f>IF( (AA13642=""),AG13642*1,AG13642*(AA13642/100) )</f>
        <v>621720</v>
      </c>
      <c r="AI13642" s="5">
        <v>0</v>
      </c>
      <c r="AJ13642" s="5">
        <f>IF((AI13642-AH13642) &gt; 1,0,IF((AI13642-AH13642)&lt;0,AH13642-AI13642,AI13642-AH13642))</f>
        <v>621720</v>
      </c>
      <c r="AK13642" s="5">
        <v>0.3</v>
      </c>
      <c r="AL13642" s="5">
        <f>AJ13642*(AK13642/100)</f>
        <v>1865.16</v>
      </c>
    </row>
    <row r="13643" spans="1:38" x14ac:dyDescent="0.45">
      <c r="E13643" s="3">
        <v>7879</v>
      </c>
      <c r="F13643" s="3">
        <v>8102</v>
      </c>
      <c r="G13643" s="7" t="s">
        <v>19766</v>
      </c>
      <c r="H13643" s="3" t="s">
        <v>42</v>
      </c>
      <c r="I13643" s="3">
        <v>6841</v>
      </c>
    </row>
    <row r="13644" spans="1:38" x14ac:dyDescent="0.45">
      <c r="E13644" s="3">
        <v>7880</v>
      </c>
      <c r="F13644" s="3">
        <v>3387</v>
      </c>
      <c r="G13644" s="7" t="s">
        <v>19767</v>
      </c>
      <c r="H13644" s="3" t="s">
        <v>42</v>
      </c>
      <c r="I13644" s="3">
        <v>6842</v>
      </c>
      <c r="J13644" s="3">
        <v>0</v>
      </c>
      <c r="K13644" s="3">
        <v>1</v>
      </c>
      <c r="L13644" s="72">
        <v>57</v>
      </c>
      <c r="M13644" s="29" t="s">
        <v>43</v>
      </c>
      <c r="N13644" s="30">
        <f>((J13644*400)+(K13644*100))+L13644</f>
        <v>157</v>
      </c>
      <c r="O13644" s="30">
        <v>4500</v>
      </c>
      <c r="P13644" s="30">
        <f>N13644*O13644</f>
        <v>706500</v>
      </c>
      <c r="AG13644" s="5">
        <f>IF(AND(AF13644="",P13644=""),0,IF((AF13644=""),P13644,IF((P13644=""),AF13644,AF13644+P13644)))</f>
        <v>706500</v>
      </c>
      <c r="AH13644" s="5">
        <f>IF( (AA13644=""),AG13644*1,AG13644*(AA13644/100) )</f>
        <v>706500</v>
      </c>
      <c r="AI13644" s="5">
        <v>0</v>
      </c>
      <c r="AJ13644" s="5">
        <f>IF((AI13644-AH13644) &gt; 1,0,IF((AI13644-AH13644)&lt;0,AH13644-AI13644,AI13644-AH13644))</f>
        <v>706500</v>
      </c>
      <c r="AK13644" s="5">
        <v>0.3</v>
      </c>
      <c r="AL13644" s="5">
        <f>AJ13644*(AK13644/100)</f>
        <v>2119.5</v>
      </c>
    </row>
    <row r="13645" spans="1:38" x14ac:dyDescent="0.45">
      <c r="O13645" s="30" t="s">
        <v>54</v>
      </c>
      <c r="P13645" s="30">
        <f>SUM(P13635:P13644)</f>
        <v>4014720</v>
      </c>
      <c r="AH13645" s="5">
        <f>SUM(AH13635:AH13644)</f>
        <v>4014720</v>
      </c>
      <c r="AJ13645" s="5">
        <f>SUM(AJ13635:AJ13644)</f>
        <v>4014720</v>
      </c>
      <c r="AL13645" s="5">
        <f>SUM(AL13635:AL13644)</f>
        <v>12044.16</v>
      </c>
    </row>
    <row r="13646" spans="1:38" x14ac:dyDescent="0.45">
      <c r="A13646" s="17" t="s">
        <v>19768</v>
      </c>
      <c r="B13646" s="22">
        <v>3909900655709</v>
      </c>
      <c r="C13646" s="17" t="s">
        <v>19769</v>
      </c>
      <c r="D13646" s="17" t="s">
        <v>19770</v>
      </c>
      <c r="E13646" s="3">
        <v>7881</v>
      </c>
      <c r="F13646" s="3">
        <v>6694</v>
      </c>
      <c r="G13646" s="7" t="s">
        <v>19771</v>
      </c>
      <c r="H13646" s="3" t="s">
        <v>42</v>
      </c>
      <c r="I13646" s="3">
        <v>12238</v>
      </c>
    </row>
    <row r="13647" spans="1:38" x14ac:dyDescent="0.45">
      <c r="O13647" s="30" t="s">
        <v>54</v>
      </c>
      <c r="P13647" s="30">
        <f>SUM(P13646:P13646)</f>
        <v>0</v>
      </c>
      <c r="AH13647" s="5">
        <f>SUM(AH13646:AH13646)</f>
        <v>0</v>
      </c>
      <c r="AJ13647" s="5">
        <f>SUM(AJ13646:AJ13646)</f>
        <v>0</v>
      </c>
      <c r="AL13647" s="5">
        <f>SUM(AL13646:AL13646)</f>
        <v>0</v>
      </c>
    </row>
    <row r="13648" spans="1:38" x14ac:dyDescent="0.45">
      <c r="A13648" s="17" t="s">
        <v>19755</v>
      </c>
      <c r="B13648" s="22">
        <v>3120101880778</v>
      </c>
      <c r="C13648" s="17" t="s">
        <v>19756</v>
      </c>
      <c r="D13648" s="17" t="s">
        <v>19757</v>
      </c>
      <c r="E13648" s="3">
        <v>7882</v>
      </c>
      <c r="F13648" s="3">
        <v>3392</v>
      </c>
      <c r="G13648" s="7" t="s">
        <v>19772</v>
      </c>
      <c r="H13648" s="3" t="s">
        <v>42</v>
      </c>
      <c r="I13648" s="3">
        <v>16890</v>
      </c>
      <c r="J13648" s="3">
        <v>0</v>
      </c>
      <c r="K13648" s="3">
        <v>0</v>
      </c>
      <c r="L13648" s="72">
        <v>34</v>
      </c>
      <c r="M13648" s="29" t="s">
        <v>43</v>
      </c>
      <c r="N13648" s="30">
        <f>((J13648*400)+(K13648*100))+L13648</f>
        <v>34</v>
      </c>
      <c r="O13648" s="30">
        <v>250</v>
      </c>
      <c r="P13648" s="30">
        <f>N13648*O13648</f>
        <v>8500</v>
      </c>
      <c r="AG13648" s="5">
        <f>IF(AND(AF13648="",P13648=""),0,IF((AF13648=""),P13648,IF((P13648=""),AF13648,AF13648+P13648)))</f>
        <v>8500</v>
      </c>
      <c r="AH13648" s="5">
        <f>IF( (AA13648=""),AG13648*1,AG13648*(AA13648/100) )</f>
        <v>8500</v>
      </c>
      <c r="AI13648" s="5">
        <v>0</v>
      </c>
      <c r="AJ13648" s="5">
        <f>IF((AI13648-AH13648) &gt; 1,0,IF((AI13648-AH13648)&lt;0,AH13648-AI13648,AI13648-AH13648))</f>
        <v>8500</v>
      </c>
      <c r="AK13648" s="5">
        <v>0.3</v>
      </c>
      <c r="AL13648" s="5">
        <f>AJ13648*(AK13648/100)</f>
        <v>25.5</v>
      </c>
    </row>
    <row r="13649" spans="1:38" x14ac:dyDescent="0.45">
      <c r="E13649" s="3">
        <v>7883</v>
      </c>
      <c r="F13649" s="3">
        <v>3385</v>
      </c>
      <c r="G13649" s="7" t="s">
        <v>19773</v>
      </c>
      <c r="H13649" s="3" t="s">
        <v>42</v>
      </c>
      <c r="I13649" s="3">
        <v>16891</v>
      </c>
      <c r="J13649" s="3">
        <v>2</v>
      </c>
      <c r="K13649" s="3">
        <v>0</v>
      </c>
      <c r="L13649" s="72">
        <v>76</v>
      </c>
      <c r="M13649" s="29" t="s">
        <v>43</v>
      </c>
      <c r="N13649" s="30">
        <f>((J13649*400)+(K13649*100))+L13649</f>
        <v>876</v>
      </c>
      <c r="O13649" s="30">
        <v>380</v>
      </c>
      <c r="P13649" s="30">
        <f>N13649*O13649</f>
        <v>332880</v>
      </c>
      <c r="AG13649" s="5">
        <f>IF(AND(AF13649="",P13649=""),0,IF((AF13649=""),P13649,IF((P13649=""),AF13649,AF13649+P13649)))</f>
        <v>332880</v>
      </c>
      <c r="AH13649" s="5">
        <f>IF( (AA13649=""),AG13649*1,AG13649*(AA13649/100) )</f>
        <v>332880</v>
      </c>
      <c r="AI13649" s="5">
        <v>0</v>
      </c>
      <c r="AJ13649" s="5">
        <f>IF((AI13649-AH13649) &gt; 1,0,IF((AI13649-AH13649)&lt;0,AH13649-AI13649,AI13649-AH13649))</f>
        <v>332880</v>
      </c>
      <c r="AK13649" s="5">
        <v>0.3</v>
      </c>
      <c r="AL13649" s="5">
        <f>AJ13649*(AK13649/100)</f>
        <v>998.64</v>
      </c>
    </row>
    <row r="13650" spans="1:38" x14ac:dyDescent="0.45">
      <c r="E13650" s="3">
        <v>7884</v>
      </c>
      <c r="F13650" s="3">
        <v>3386</v>
      </c>
      <c r="G13650" s="7" t="s">
        <v>19774</v>
      </c>
      <c r="H13650" s="3" t="s">
        <v>42</v>
      </c>
      <c r="I13650" s="3">
        <v>19676</v>
      </c>
      <c r="J13650" s="3">
        <v>2</v>
      </c>
      <c r="K13650" s="3">
        <v>0</v>
      </c>
      <c r="L13650" s="72">
        <v>0</v>
      </c>
      <c r="M13650" s="29" t="s">
        <v>43</v>
      </c>
      <c r="N13650" s="30">
        <f>((J13650*400)+(K13650*100))+L13650</f>
        <v>800</v>
      </c>
      <c r="O13650" s="30">
        <v>380</v>
      </c>
      <c r="P13650" s="30">
        <f>N13650*O13650</f>
        <v>304000</v>
      </c>
      <c r="AG13650" s="5">
        <f>IF(AND(AF13650="",P13650=""),0,IF((AF13650=""),P13650,IF((P13650=""),AF13650,AF13650+P13650)))</f>
        <v>304000</v>
      </c>
      <c r="AH13650" s="5">
        <f>IF( (AA13650=""),AG13650*1,AG13650*(AA13650/100) )</f>
        <v>304000</v>
      </c>
      <c r="AI13650" s="5">
        <v>0</v>
      </c>
      <c r="AJ13650" s="5">
        <f>IF((AI13650-AH13650) &gt; 1,0,IF((AI13650-AH13650)&lt;0,AH13650-AI13650,AI13650-AH13650))</f>
        <v>304000</v>
      </c>
      <c r="AK13650" s="5">
        <v>0.3</v>
      </c>
      <c r="AL13650" s="5">
        <f>AJ13650*(AK13650/100)</f>
        <v>912</v>
      </c>
    </row>
    <row r="13651" spans="1:38" x14ac:dyDescent="0.45">
      <c r="E13651" s="3">
        <v>7885</v>
      </c>
      <c r="F13651" s="3">
        <v>8731</v>
      </c>
      <c r="G13651" s="7" t="s">
        <v>19775</v>
      </c>
      <c r="H13651" s="3" t="s">
        <v>42</v>
      </c>
      <c r="I13651" s="3">
        <v>21029</v>
      </c>
    </row>
    <row r="13652" spans="1:38" x14ac:dyDescent="0.45">
      <c r="E13652" s="3">
        <v>7886</v>
      </c>
      <c r="F13652" s="3">
        <v>7582</v>
      </c>
      <c r="G13652" s="7" t="s">
        <v>19776</v>
      </c>
      <c r="H13652" s="3" t="s">
        <v>42</v>
      </c>
      <c r="I13652" s="3">
        <v>21030</v>
      </c>
    </row>
    <row r="13653" spans="1:38" x14ac:dyDescent="0.45">
      <c r="E13653" s="3">
        <v>7887</v>
      </c>
      <c r="F13653" s="3">
        <v>2990</v>
      </c>
      <c r="G13653" s="7" t="s">
        <v>19777</v>
      </c>
      <c r="H13653" s="3" t="s">
        <v>42</v>
      </c>
      <c r="I13653" s="3">
        <v>21031</v>
      </c>
      <c r="J13653" s="3">
        <v>0</v>
      </c>
      <c r="K13653" s="3">
        <v>0</v>
      </c>
      <c r="L13653" s="72">
        <v>45</v>
      </c>
      <c r="M13653" s="29" t="s">
        <v>43</v>
      </c>
      <c r="N13653" s="30">
        <f>((J13653*400)+(K13653*100))+L13653</f>
        <v>45</v>
      </c>
      <c r="O13653" s="30">
        <v>4500</v>
      </c>
      <c r="P13653" s="30">
        <f>N13653*O13653</f>
        <v>202500</v>
      </c>
      <c r="AG13653" s="5">
        <f>IF(AND(AF13653="",P13653=""),0,IF((AF13653=""),P13653,IF((P13653=""),AF13653,AF13653+P13653)))</f>
        <v>202500</v>
      </c>
      <c r="AH13653" s="5">
        <f>IF( (AA13653=""),AG13653*1,AG13653*(AA13653/100) )</f>
        <v>202500</v>
      </c>
      <c r="AI13653" s="5">
        <v>0</v>
      </c>
      <c r="AJ13653" s="5">
        <f>IF((AI13653-AH13653) &gt; 1,0,IF((AI13653-AH13653)&lt;0,AH13653-AI13653,AI13653-AH13653))</f>
        <v>202500</v>
      </c>
      <c r="AK13653" s="5">
        <v>0.3</v>
      </c>
      <c r="AL13653" s="5">
        <f>AJ13653*(AK13653/100)</f>
        <v>607.5</v>
      </c>
    </row>
    <row r="13654" spans="1:38" x14ac:dyDescent="0.45">
      <c r="E13654" s="3">
        <v>7888</v>
      </c>
      <c r="F13654" s="3">
        <v>2992</v>
      </c>
      <c r="G13654" s="7" t="s">
        <v>19778</v>
      </c>
      <c r="H13654" s="3" t="s">
        <v>42</v>
      </c>
      <c r="I13654" s="3">
        <v>21032</v>
      </c>
      <c r="J13654" s="3">
        <v>0</v>
      </c>
      <c r="K13654" s="3">
        <v>0</v>
      </c>
      <c r="L13654" s="72">
        <v>45</v>
      </c>
      <c r="M13654" s="29" t="s">
        <v>43</v>
      </c>
      <c r="N13654" s="30">
        <f>((J13654*400)+(K13654*100))+L13654</f>
        <v>45</v>
      </c>
      <c r="O13654" s="30">
        <v>4500</v>
      </c>
      <c r="P13654" s="30">
        <f>N13654*O13654</f>
        <v>202500</v>
      </c>
      <c r="AG13654" s="5">
        <f>IF(AND(AF13654="",P13654=""),0,IF((AF13654=""),P13654,IF((P13654=""),AF13654,AF13654+P13654)))</f>
        <v>202500</v>
      </c>
      <c r="AH13654" s="5">
        <f>IF( (AA13654=""),AG13654*1,AG13654*(AA13654/100) )</f>
        <v>202500</v>
      </c>
      <c r="AI13654" s="5">
        <v>0</v>
      </c>
      <c r="AJ13654" s="5">
        <f>IF((AI13654-AH13654) &gt; 1,0,IF((AI13654-AH13654)&lt;0,AH13654-AI13654,AI13654-AH13654))</f>
        <v>202500</v>
      </c>
      <c r="AK13654" s="5">
        <v>0.3</v>
      </c>
      <c r="AL13654" s="5">
        <f>AJ13654*(AK13654/100)</f>
        <v>607.5</v>
      </c>
    </row>
    <row r="13655" spans="1:38" x14ac:dyDescent="0.45">
      <c r="E13655" s="3">
        <v>7889</v>
      </c>
      <c r="F13655" s="3">
        <v>2993</v>
      </c>
      <c r="G13655" s="7" t="s">
        <v>19779</v>
      </c>
      <c r="H13655" s="3" t="s">
        <v>42</v>
      </c>
      <c r="I13655" s="3">
        <v>21033</v>
      </c>
      <c r="J13655" s="3">
        <v>0</v>
      </c>
      <c r="K13655" s="3">
        <v>0</v>
      </c>
      <c r="L13655" s="72">
        <v>46</v>
      </c>
      <c r="M13655" s="29" t="s">
        <v>43</v>
      </c>
      <c r="N13655" s="30">
        <f>((J13655*400)+(K13655*100))+L13655</f>
        <v>46</v>
      </c>
      <c r="O13655" s="30">
        <v>4500</v>
      </c>
      <c r="P13655" s="30">
        <f>N13655*O13655</f>
        <v>207000</v>
      </c>
      <c r="AG13655" s="5">
        <f>IF(AND(AF13655="",P13655=""),0,IF((AF13655=""),P13655,IF((P13655=""),AF13655,AF13655+P13655)))</f>
        <v>207000</v>
      </c>
      <c r="AH13655" s="5">
        <f>IF( (AA13655=""),AG13655*1,AG13655*(AA13655/100) )</f>
        <v>207000</v>
      </c>
      <c r="AI13655" s="5">
        <v>0</v>
      </c>
      <c r="AJ13655" s="5">
        <f>IF((AI13655-AH13655) &gt; 1,0,IF((AI13655-AH13655)&lt;0,AH13655-AI13655,AI13655-AH13655))</f>
        <v>207000</v>
      </c>
      <c r="AK13655" s="5">
        <v>0.3</v>
      </c>
      <c r="AL13655" s="5">
        <f>AJ13655*(AK13655/100)</f>
        <v>621</v>
      </c>
    </row>
    <row r="13656" spans="1:38" x14ac:dyDescent="0.45">
      <c r="E13656" s="3">
        <v>7890</v>
      </c>
      <c r="F13656" s="3">
        <v>2996</v>
      </c>
      <c r="G13656" s="7" t="s">
        <v>19780</v>
      </c>
      <c r="H13656" s="3" t="s">
        <v>42</v>
      </c>
      <c r="I13656" s="3">
        <v>21034</v>
      </c>
      <c r="J13656" s="3">
        <v>0</v>
      </c>
      <c r="K13656" s="3">
        <v>0</v>
      </c>
      <c r="L13656" s="72">
        <v>46</v>
      </c>
      <c r="M13656" s="29" t="s">
        <v>43</v>
      </c>
      <c r="N13656" s="30">
        <f>((J13656*400)+(K13656*100))+L13656</f>
        <v>46</v>
      </c>
      <c r="O13656" s="30">
        <v>4500</v>
      </c>
      <c r="P13656" s="30">
        <f>N13656*O13656</f>
        <v>207000</v>
      </c>
      <c r="AG13656" s="5">
        <f>IF(AND(AF13656="",P13656=""),0,IF((AF13656=""),P13656,IF((P13656=""),AF13656,AF13656+P13656)))</f>
        <v>207000</v>
      </c>
      <c r="AH13656" s="5">
        <f>IF( (AA13656=""),AG13656*1,AG13656*(AA13656/100) )</f>
        <v>207000</v>
      </c>
      <c r="AI13656" s="5">
        <v>0</v>
      </c>
      <c r="AJ13656" s="5">
        <f>IF((AI13656-AH13656) &gt; 1,0,IF((AI13656-AH13656)&lt;0,AH13656-AI13656,AI13656-AH13656))</f>
        <v>207000</v>
      </c>
      <c r="AK13656" s="5">
        <v>0.3</v>
      </c>
      <c r="AL13656" s="5">
        <f>AJ13656*(AK13656/100)</f>
        <v>621</v>
      </c>
    </row>
    <row r="13657" spans="1:38" x14ac:dyDescent="0.45">
      <c r="E13657" s="3">
        <v>7891</v>
      </c>
      <c r="F13657" s="3">
        <v>2998</v>
      </c>
      <c r="G13657" s="7" t="s">
        <v>19781</v>
      </c>
      <c r="H13657" s="3" t="s">
        <v>42</v>
      </c>
      <c r="I13657" s="3">
        <v>21035</v>
      </c>
      <c r="J13657" s="3">
        <v>0</v>
      </c>
      <c r="K13657" s="3">
        <v>0</v>
      </c>
      <c r="L13657" s="72">
        <v>46</v>
      </c>
      <c r="M13657" s="29" t="s">
        <v>43</v>
      </c>
      <c r="N13657" s="30">
        <f>((J13657*400)+(K13657*100))+L13657</f>
        <v>46</v>
      </c>
      <c r="O13657" s="30">
        <v>4500</v>
      </c>
      <c r="P13657" s="30">
        <f>N13657*O13657</f>
        <v>207000</v>
      </c>
      <c r="AG13657" s="5">
        <f>IF(AND(AF13657="",P13657=""),0,IF((AF13657=""),P13657,IF((P13657=""),AF13657,AF13657+P13657)))</f>
        <v>207000</v>
      </c>
      <c r="AH13657" s="5">
        <f>IF( (AA13657=""),AG13657*1,AG13657*(AA13657/100) )</f>
        <v>207000</v>
      </c>
      <c r="AI13657" s="5">
        <v>0</v>
      </c>
      <c r="AJ13657" s="5">
        <f>IF((AI13657-AH13657) &gt; 1,0,IF((AI13657-AH13657)&lt;0,AH13657-AI13657,AI13657-AH13657))</f>
        <v>207000</v>
      </c>
      <c r="AK13657" s="5">
        <v>0.3</v>
      </c>
      <c r="AL13657" s="5">
        <f>AJ13657*(AK13657/100)</f>
        <v>621</v>
      </c>
    </row>
    <row r="13658" spans="1:38" x14ac:dyDescent="0.45">
      <c r="E13658" s="3">
        <v>7892</v>
      </c>
      <c r="F13658" s="3">
        <v>6891</v>
      </c>
      <c r="G13658" s="7" t="s">
        <v>19782</v>
      </c>
      <c r="H13658" s="3" t="s">
        <v>42</v>
      </c>
      <c r="I13658" s="3">
        <v>21253</v>
      </c>
    </row>
    <row r="13659" spans="1:38" x14ac:dyDescent="0.45">
      <c r="E13659" s="3">
        <v>7893</v>
      </c>
      <c r="F13659" s="3">
        <v>7595</v>
      </c>
      <c r="G13659" s="7" t="s">
        <v>19783</v>
      </c>
      <c r="H13659" s="3" t="s">
        <v>42</v>
      </c>
      <c r="I13659" s="3">
        <v>21256</v>
      </c>
    </row>
    <row r="13660" spans="1:38" x14ac:dyDescent="0.45">
      <c r="O13660" s="30" t="s">
        <v>54</v>
      </c>
      <c r="P13660" s="30">
        <f>SUM(P13648:P13659)</f>
        <v>1671380</v>
      </c>
      <c r="AH13660" s="5">
        <f>SUM(AH13648:AH13659)</f>
        <v>1671380</v>
      </c>
      <c r="AJ13660" s="5">
        <f>SUM(AJ13648:AJ13659)</f>
        <v>1671380</v>
      </c>
      <c r="AL13660" s="5">
        <f>SUM(AL13648:AL13659)</f>
        <v>5014.1399999999994</v>
      </c>
    </row>
    <row r="13661" spans="1:38" x14ac:dyDescent="0.45">
      <c r="A13661" s="17" t="s">
        <v>19784</v>
      </c>
      <c r="B13661" s="22">
        <v>3102001975868</v>
      </c>
      <c r="C13661" s="17" t="s">
        <v>19785</v>
      </c>
      <c r="D13661" s="17" t="s">
        <v>19786</v>
      </c>
      <c r="E13661" s="3">
        <v>7894</v>
      </c>
      <c r="F13661" s="3">
        <v>6455</v>
      </c>
      <c r="H13661" s="3" t="s">
        <v>42</v>
      </c>
      <c r="I13661" s="3">
        <v>2898</v>
      </c>
      <c r="J13661" s="3">
        <v>0</v>
      </c>
      <c r="K13661" s="3">
        <v>0</v>
      </c>
      <c r="L13661" s="72">
        <v>65.7</v>
      </c>
      <c r="M13661" s="29" t="s">
        <v>90</v>
      </c>
      <c r="N13661" s="30">
        <f t="shared" ref="N13661:N13669" si="322">((J13661*400)+(K13661*100))+L13661</f>
        <v>65.7</v>
      </c>
      <c r="O13661" s="30">
        <v>2250</v>
      </c>
      <c r="P13661" s="30">
        <f t="shared" ref="P13661:P13669" si="323">N13661*O13661</f>
        <v>147825</v>
      </c>
      <c r="AG13661" s="5">
        <f t="shared" ref="AG13661:AG13669" si="324">IF(AND(AF13661="",P13661=""),0,IF((AF13661=""),P13661,IF((P13661=""),AF13661,AF13661+P13661)))</f>
        <v>147825</v>
      </c>
      <c r="AH13661" s="5">
        <f t="shared" ref="AH13661:AH13669" si="325">IF( (AA13661=""),AG13661*1,AG13661*(AA13661/100) )</f>
        <v>147825</v>
      </c>
      <c r="AI13661" s="5">
        <v>50000000</v>
      </c>
      <c r="AJ13661" s="5">
        <f t="shared" ref="AJ13661:AJ13673" si="326">IF((AI13661-AH13661) &gt; 1,0,IF((AI13661-AH13661)&lt;0,AH13661-AI13661,AI13661-AH13661))</f>
        <v>0</v>
      </c>
      <c r="AK13661" s="5">
        <v>0.01</v>
      </c>
      <c r="AL13661" s="5">
        <f t="shared" ref="AL13661:AL13673" si="327">AJ13661*(AK13661/100)</f>
        <v>0</v>
      </c>
    </row>
    <row r="13662" spans="1:38" x14ac:dyDescent="0.45">
      <c r="E13662" s="3">
        <v>7895</v>
      </c>
      <c r="F13662" s="3">
        <v>6454</v>
      </c>
      <c r="H13662" s="3" t="s">
        <v>42</v>
      </c>
      <c r="I13662" s="3">
        <v>2901</v>
      </c>
      <c r="J13662" s="3">
        <v>0</v>
      </c>
      <c r="K13662" s="3">
        <v>0</v>
      </c>
      <c r="L13662" s="72">
        <v>75</v>
      </c>
      <c r="M13662" s="29" t="s">
        <v>208</v>
      </c>
      <c r="N13662" s="30">
        <f t="shared" si="322"/>
        <v>75</v>
      </c>
      <c r="O13662" s="30">
        <v>2250</v>
      </c>
      <c r="P13662" s="30">
        <f t="shared" si="323"/>
        <v>168750</v>
      </c>
      <c r="AG13662" s="5">
        <f t="shared" si="324"/>
        <v>168750</v>
      </c>
      <c r="AH13662" s="5">
        <f t="shared" si="325"/>
        <v>168750</v>
      </c>
      <c r="AI13662" s="5">
        <v>0</v>
      </c>
      <c r="AJ13662" s="5">
        <f t="shared" si="326"/>
        <v>168750</v>
      </c>
      <c r="AK13662" s="5">
        <v>0.02</v>
      </c>
      <c r="AL13662" s="5">
        <f t="shared" si="327"/>
        <v>33.75</v>
      </c>
    </row>
    <row r="13663" spans="1:38" x14ac:dyDescent="0.45">
      <c r="J13663" s="3">
        <v>1</v>
      </c>
      <c r="K13663" s="3">
        <v>0</v>
      </c>
      <c r="L13663" s="72">
        <v>0</v>
      </c>
      <c r="M13663" s="29" t="s">
        <v>208</v>
      </c>
      <c r="N13663" s="30">
        <f t="shared" si="322"/>
        <v>400</v>
      </c>
      <c r="O13663" s="30">
        <v>2250</v>
      </c>
      <c r="P13663" s="30">
        <f t="shared" si="323"/>
        <v>900000</v>
      </c>
      <c r="AG13663" s="5">
        <f t="shared" si="324"/>
        <v>900000</v>
      </c>
      <c r="AH13663" s="5">
        <f t="shared" si="325"/>
        <v>900000</v>
      </c>
      <c r="AI13663" s="5">
        <v>0</v>
      </c>
      <c r="AJ13663" s="5">
        <f t="shared" si="326"/>
        <v>900000</v>
      </c>
      <c r="AK13663" s="5">
        <v>0.02</v>
      </c>
      <c r="AL13663" s="5">
        <f t="shared" si="327"/>
        <v>180</v>
      </c>
    </row>
    <row r="13664" spans="1:38" x14ac:dyDescent="0.45">
      <c r="J13664" s="3">
        <v>0</v>
      </c>
      <c r="K13664" s="3">
        <v>0</v>
      </c>
      <c r="L13664" s="72">
        <v>6</v>
      </c>
      <c r="M13664" s="29" t="s">
        <v>208</v>
      </c>
      <c r="N13664" s="30">
        <f t="shared" si="322"/>
        <v>6</v>
      </c>
      <c r="O13664" s="30">
        <v>2250</v>
      </c>
      <c r="P13664" s="30">
        <f t="shared" si="323"/>
        <v>13500</v>
      </c>
      <c r="AG13664" s="5">
        <f t="shared" si="324"/>
        <v>13500</v>
      </c>
      <c r="AH13664" s="5">
        <f t="shared" si="325"/>
        <v>13500</v>
      </c>
      <c r="AI13664" s="5">
        <v>0</v>
      </c>
      <c r="AJ13664" s="5">
        <f t="shared" si="326"/>
        <v>13500</v>
      </c>
      <c r="AK13664" s="5">
        <v>0.02</v>
      </c>
      <c r="AL13664" s="5">
        <f t="shared" si="327"/>
        <v>2.7</v>
      </c>
    </row>
    <row r="13665" spans="1:38" x14ac:dyDescent="0.45">
      <c r="J13665" s="3">
        <v>0</v>
      </c>
      <c r="K13665" s="3">
        <v>0</v>
      </c>
      <c r="L13665" s="72">
        <v>6</v>
      </c>
      <c r="M13665" s="29" t="s">
        <v>208</v>
      </c>
      <c r="N13665" s="30">
        <f t="shared" si="322"/>
        <v>6</v>
      </c>
      <c r="O13665" s="30">
        <v>2250</v>
      </c>
      <c r="P13665" s="30">
        <f t="shared" si="323"/>
        <v>13500</v>
      </c>
      <c r="AG13665" s="5">
        <f t="shared" si="324"/>
        <v>13500</v>
      </c>
      <c r="AH13665" s="5">
        <f t="shared" si="325"/>
        <v>13500</v>
      </c>
      <c r="AI13665" s="5">
        <v>0</v>
      </c>
      <c r="AJ13665" s="5">
        <f t="shared" si="326"/>
        <v>13500</v>
      </c>
      <c r="AK13665" s="5">
        <v>0.02</v>
      </c>
      <c r="AL13665" s="5">
        <f t="shared" si="327"/>
        <v>2.7</v>
      </c>
    </row>
    <row r="13666" spans="1:38" x14ac:dyDescent="0.45">
      <c r="E13666" s="3">
        <v>7896</v>
      </c>
      <c r="F13666" s="3">
        <v>6456</v>
      </c>
      <c r="H13666" s="3" t="s">
        <v>42</v>
      </c>
      <c r="I13666" s="3">
        <v>21191</v>
      </c>
      <c r="J13666" s="3">
        <v>4</v>
      </c>
      <c r="K13666" s="3">
        <v>0</v>
      </c>
      <c r="L13666" s="72">
        <v>0</v>
      </c>
      <c r="M13666" s="29" t="s">
        <v>208</v>
      </c>
      <c r="N13666" s="30">
        <f t="shared" si="322"/>
        <v>1600</v>
      </c>
      <c r="O13666" s="30">
        <v>750</v>
      </c>
      <c r="P13666" s="30">
        <f t="shared" si="323"/>
        <v>1200000</v>
      </c>
      <c r="AG13666" s="5">
        <f t="shared" si="324"/>
        <v>1200000</v>
      </c>
      <c r="AH13666" s="5">
        <f t="shared" si="325"/>
        <v>1200000</v>
      </c>
      <c r="AI13666" s="5">
        <v>0</v>
      </c>
      <c r="AJ13666" s="5">
        <f t="shared" si="326"/>
        <v>1200000</v>
      </c>
      <c r="AK13666" s="5">
        <v>0.02</v>
      </c>
      <c r="AL13666" s="5">
        <f t="shared" si="327"/>
        <v>240</v>
      </c>
    </row>
    <row r="13667" spans="1:38" x14ac:dyDescent="0.45">
      <c r="E13667" s="3">
        <v>7897</v>
      </c>
      <c r="F13667" s="3">
        <v>6457</v>
      </c>
      <c r="H13667" s="3" t="s">
        <v>42</v>
      </c>
      <c r="I13667" s="3">
        <v>21192</v>
      </c>
      <c r="J13667" s="3">
        <v>2</v>
      </c>
      <c r="K13667" s="3">
        <v>0</v>
      </c>
      <c r="L13667" s="72">
        <v>0</v>
      </c>
      <c r="M13667" s="29" t="s">
        <v>43</v>
      </c>
      <c r="N13667" s="30">
        <f t="shared" si="322"/>
        <v>800</v>
      </c>
      <c r="O13667" s="30">
        <v>750</v>
      </c>
      <c r="P13667" s="30">
        <f t="shared" si="323"/>
        <v>600000</v>
      </c>
      <c r="AG13667" s="5">
        <f t="shared" si="324"/>
        <v>600000</v>
      </c>
      <c r="AH13667" s="5">
        <f t="shared" si="325"/>
        <v>600000</v>
      </c>
      <c r="AI13667" s="5">
        <v>0</v>
      </c>
      <c r="AJ13667" s="5">
        <f t="shared" si="326"/>
        <v>600000</v>
      </c>
      <c r="AK13667" s="5">
        <v>0.3</v>
      </c>
      <c r="AL13667" s="5">
        <f t="shared" si="327"/>
        <v>1800</v>
      </c>
    </row>
    <row r="13668" spans="1:38" x14ac:dyDescent="0.45">
      <c r="E13668" s="3">
        <v>7898</v>
      </c>
      <c r="F13668" s="3">
        <v>535</v>
      </c>
      <c r="G13668" s="7" t="s">
        <v>19787</v>
      </c>
      <c r="H13668" s="3" t="s">
        <v>42</v>
      </c>
      <c r="I13668" s="3">
        <v>23627</v>
      </c>
      <c r="J13668" s="3">
        <v>0</v>
      </c>
      <c r="K13668" s="3">
        <v>2</v>
      </c>
      <c r="L13668" s="72">
        <v>0</v>
      </c>
      <c r="M13668" s="29" t="s">
        <v>43</v>
      </c>
      <c r="N13668" s="30">
        <f t="shared" si="322"/>
        <v>200</v>
      </c>
      <c r="O13668" s="30">
        <v>500</v>
      </c>
      <c r="P13668" s="30">
        <f t="shared" si="323"/>
        <v>100000</v>
      </c>
      <c r="AG13668" s="5">
        <f t="shared" si="324"/>
        <v>100000</v>
      </c>
      <c r="AH13668" s="5">
        <f t="shared" si="325"/>
        <v>100000</v>
      </c>
      <c r="AI13668" s="5">
        <v>0</v>
      </c>
      <c r="AJ13668" s="5">
        <f t="shared" si="326"/>
        <v>100000</v>
      </c>
      <c r="AK13668" s="5">
        <v>0.3</v>
      </c>
      <c r="AL13668" s="5">
        <f t="shared" si="327"/>
        <v>300</v>
      </c>
    </row>
    <row r="13669" spans="1:38" x14ac:dyDescent="0.45">
      <c r="E13669" s="3">
        <v>7899</v>
      </c>
      <c r="F13669" s="3">
        <v>6458</v>
      </c>
      <c r="H13669" s="3" t="s">
        <v>42</v>
      </c>
      <c r="I13669" s="3">
        <v>27851</v>
      </c>
      <c r="J13669" s="3">
        <v>8</v>
      </c>
      <c r="K13669" s="3">
        <v>0</v>
      </c>
      <c r="L13669" s="72">
        <v>0</v>
      </c>
      <c r="M13669" s="29" t="s">
        <v>90</v>
      </c>
      <c r="N13669" s="30">
        <f t="shared" si="322"/>
        <v>3200</v>
      </c>
      <c r="O13669" s="30">
        <v>4400</v>
      </c>
      <c r="P13669" s="30">
        <f t="shared" si="323"/>
        <v>14080000</v>
      </c>
      <c r="AG13669" s="5">
        <f t="shared" si="324"/>
        <v>14080000</v>
      </c>
      <c r="AH13669" s="5">
        <f t="shared" si="325"/>
        <v>14080000</v>
      </c>
      <c r="AI13669" s="5">
        <v>0</v>
      </c>
      <c r="AJ13669" s="5">
        <f t="shared" si="326"/>
        <v>14080000</v>
      </c>
      <c r="AK13669" s="5">
        <v>0.01</v>
      </c>
      <c r="AL13669" s="5">
        <f t="shared" si="327"/>
        <v>1408</v>
      </c>
    </row>
    <row r="13670" spans="1:38" x14ac:dyDescent="0.45">
      <c r="Q13670" s="74">
        <v>1</v>
      </c>
      <c r="R13670" s="17" t="s">
        <v>19784</v>
      </c>
      <c r="S13670" s="26">
        <v>3102001975868</v>
      </c>
      <c r="T13670" s="17" t="s">
        <v>19785</v>
      </c>
      <c r="U13670" s="17" t="s">
        <v>19788</v>
      </c>
      <c r="W13670" s="3" t="s">
        <v>210</v>
      </c>
      <c r="X13670" s="3" t="s">
        <v>211</v>
      </c>
      <c r="Y13670" s="3" t="s">
        <v>212</v>
      </c>
      <c r="Z13670" s="5">
        <v>300</v>
      </c>
      <c r="AA13670" s="67">
        <v>15.4</v>
      </c>
      <c r="AB13670" s="5">
        <v>6900</v>
      </c>
      <c r="AC13670" s="5">
        <f>Z13670*AB13670</f>
        <v>2070000</v>
      </c>
      <c r="AD13670" s="9">
        <v>5</v>
      </c>
      <c r="AE13670" s="9">
        <v>5</v>
      </c>
      <c r="AF13670" s="5">
        <f>(AC13670*(100-AE13670))/100</f>
        <v>1966500</v>
      </c>
      <c r="AG13670" s="5">
        <f>IF( (AF13670=""),0,SUM(AF13670:AF13673) )</f>
        <v>12769140</v>
      </c>
      <c r="AH13670" s="5">
        <f>(AG13670/100)*(AA13670)</f>
        <v>1966447.56</v>
      </c>
      <c r="AI13670" s="5">
        <v>0</v>
      </c>
      <c r="AJ13670" s="5">
        <f t="shared" si="326"/>
        <v>1966447.56</v>
      </c>
      <c r="AK13670" s="5">
        <v>0.02</v>
      </c>
      <c r="AL13670" s="5">
        <f t="shared" si="327"/>
        <v>393.289512</v>
      </c>
    </row>
    <row r="13671" spans="1:38" x14ac:dyDescent="0.45">
      <c r="W13671" s="3" t="s">
        <v>210</v>
      </c>
      <c r="Y13671" s="3" t="s">
        <v>212</v>
      </c>
      <c r="Z13671" s="5">
        <v>1600</v>
      </c>
      <c r="AA13671" s="67">
        <v>82.14</v>
      </c>
      <c r="AB13671" s="5">
        <v>6900</v>
      </c>
      <c r="AC13671" s="5">
        <f>Z13671*AB13671</f>
        <v>11040000</v>
      </c>
      <c r="AD13671" s="9">
        <v>5</v>
      </c>
      <c r="AE13671" s="9">
        <v>5</v>
      </c>
      <c r="AF13671" s="5">
        <f>(AC13671*(100-AE13671))/100</f>
        <v>10488000</v>
      </c>
      <c r="AG13671" s="5">
        <f>IF( (AF13671=""),0,SUM(AF13670:AF13673) )</f>
        <v>12769140</v>
      </c>
      <c r="AH13671" s="5">
        <f>(AG13671/100)*(AA13671)</f>
        <v>10488571.595999999</v>
      </c>
      <c r="AI13671" s="5">
        <v>0</v>
      </c>
      <c r="AJ13671" s="5">
        <f t="shared" si="326"/>
        <v>10488571.595999999</v>
      </c>
      <c r="AK13671" s="5">
        <v>0.02</v>
      </c>
      <c r="AL13671" s="5">
        <f t="shared" si="327"/>
        <v>2097.7143191999999</v>
      </c>
    </row>
    <row r="13672" spans="1:38" x14ac:dyDescent="0.45">
      <c r="W13672" s="3" t="s">
        <v>210</v>
      </c>
      <c r="Y13672" s="3" t="s">
        <v>212</v>
      </c>
      <c r="Z13672" s="5">
        <v>24</v>
      </c>
      <c r="AA13672" s="67">
        <v>1.23</v>
      </c>
      <c r="AB13672" s="5">
        <v>6900</v>
      </c>
      <c r="AC13672" s="5">
        <f>Z13672*AB13672</f>
        <v>165600</v>
      </c>
      <c r="AD13672" s="9">
        <v>5</v>
      </c>
      <c r="AE13672" s="9">
        <v>5</v>
      </c>
      <c r="AF13672" s="5">
        <f>(AC13672*(100-AE13672))/100</f>
        <v>157320</v>
      </c>
      <c r="AG13672" s="5">
        <f>IF( (AF13672=""),0,SUM(AF13670:AF13673) )</f>
        <v>12769140</v>
      </c>
      <c r="AH13672" s="5">
        <f>(AG13672/100)*(AA13672)</f>
        <v>157060.42199999999</v>
      </c>
      <c r="AI13672" s="5">
        <v>0</v>
      </c>
      <c r="AJ13672" s="5">
        <f t="shared" si="326"/>
        <v>157060.42199999999</v>
      </c>
      <c r="AK13672" s="5">
        <v>0.02</v>
      </c>
      <c r="AL13672" s="5">
        <f t="shared" si="327"/>
        <v>31.412084400000001</v>
      </c>
    </row>
    <row r="13673" spans="1:38" x14ac:dyDescent="0.45">
      <c r="W13673" s="3" t="s">
        <v>210</v>
      </c>
      <c r="Y13673" s="3" t="s">
        <v>212</v>
      </c>
      <c r="Z13673" s="5">
        <v>24</v>
      </c>
      <c r="AA13673" s="67">
        <v>1.23</v>
      </c>
      <c r="AB13673" s="5">
        <v>6900</v>
      </c>
      <c r="AC13673" s="5">
        <f>Z13673*AB13673</f>
        <v>165600</v>
      </c>
      <c r="AD13673" s="9">
        <v>5</v>
      </c>
      <c r="AE13673" s="9">
        <v>5</v>
      </c>
      <c r="AF13673" s="5">
        <f>(AC13673*(100-AE13673))/100</f>
        <v>157320</v>
      </c>
      <c r="AG13673" s="5">
        <f>IF( (AF13673=""),0,SUM(AF13670:AF13673) )</f>
        <v>12769140</v>
      </c>
      <c r="AH13673" s="5">
        <f>(AG13673/100)*(AA13673)</f>
        <v>157060.42199999999</v>
      </c>
      <c r="AI13673" s="5">
        <v>0</v>
      </c>
      <c r="AJ13673" s="5">
        <f t="shared" si="326"/>
        <v>157060.42199999999</v>
      </c>
      <c r="AK13673" s="5">
        <v>0.02</v>
      </c>
      <c r="AL13673" s="5">
        <f t="shared" si="327"/>
        <v>31.412084400000001</v>
      </c>
    </row>
    <row r="13675" spans="1:38" x14ac:dyDescent="0.45">
      <c r="Q13675" s="74">
        <v>2</v>
      </c>
      <c r="R13675" s="17" t="s">
        <v>19784</v>
      </c>
      <c r="S13675" s="26">
        <v>3102001975868</v>
      </c>
      <c r="T13675" s="17" t="s">
        <v>19785</v>
      </c>
      <c r="U13675" s="17" t="s">
        <v>19788</v>
      </c>
      <c r="W13675" s="3" t="s">
        <v>210</v>
      </c>
      <c r="X13675" s="3" t="s">
        <v>211</v>
      </c>
      <c r="Y13675" s="3" t="s">
        <v>212</v>
      </c>
      <c r="Z13675" s="5">
        <v>0</v>
      </c>
      <c r="AA13675" s="67">
        <v>0</v>
      </c>
      <c r="AB13675" s="5">
        <v>6900</v>
      </c>
      <c r="AC13675" s="5">
        <f>Z13675*AB13675</f>
        <v>0</v>
      </c>
      <c r="AD13675" s="9">
        <v>5</v>
      </c>
      <c r="AE13675" s="9">
        <v>5</v>
      </c>
      <c r="AF13675" s="5">
        <f>(AC13675*(100-AE13675))/100</f>
        <v>0</v>
      </c>
      <c r="AG13675" s="5">
        <f>IF( (AF13675=""),0,SUM(AF13675:AF13675) )</f>
        <v>0</v>
      </c>
      <c r="AH13675" s="5">
        <f>(AG13675/100)*(AA13675)</f>
        <v>0</v>
      </c>
      <c r="AI13675" s="5">
        <v>0</v>
      </c>
      <c r="AJ13675" s="5">
        <f>IF((AI13675-AH13675) &gt; 1,0,IF((AI13675-AH13675)&lt;0,AH13675-AI13675,AI13675-AH13675))</f>
        <v>0</v>
      </c>
      <c r="AK13675" s="5">
        <v>0.02</v>
      </c>
      <c r="AL13675" s="5">
        <f>AJ13675*(AK13675/100)</f>
        <v>0</v>
      </c>
    </row>
    <row r="13676" spans="1:38" x14ac:dyDescent="0.45">
      <c r="O13676" s="30" t="s">
        <v>54</v>
      </c>
      <c r="P13676" s="30">
        <f>SUM(P13661:P13675)</f>
        <v>17223575</v>
      </c>
      <c r="AH13676" s="5">
        <f>SUM(AH13661:AH13675)</f>
        <v>29992714.999999993</v>
      </c>
      <c r="AJ13676" s="5">
        <f>SUM(AJ13661:AJ13675)</f>
        <v>29844889.999999993</v>
      </c>
      <c r="AL13676" s="5">
        <f>SUM(AL13661:AL13675)</f>
        <v>6520.9779999999992</v>
      </c>
    </row>
    <row r="13677" spans="1:38" x14ac:dyDescent="0.45">
      <c r="A13677" s="17" t="s">
        <v>19789</v>
      </c>
      <c r="B13677" s="22">
        <v>3101500399250</v>
      </c>
      <c r="C13677" s="17" t="s">
        <v>19790</v>
      </c>
      <c r="D13677" s="17" t="s">
        <v>19791</v>
      </c>
      <c r="E13677" s="3">
        <v>7900</v>
      </c>
      <c r="F13677" s="3">
        <v>7349</v>
      </c>
      <c r="G13677" s="7" t="s">
        <v>19792</v>
      </c>
      <c r="H13677" s="3" t="s">
        <v>42</v>
      </c>
      <c r="I13677" s="3">
        <v>1027</v>
      </c>
    </row>
    <row r="13678" spans="1:38" x14ac:dyDescent="0.45">
      <c r="O13678" s="30" t="s">
        <v>54</v>
      </c>
      <c r="P13678" s="30">
        <f>SUM(P13677:P13677)</f>
        <v>0</v>
      </c>
      <c r="AH13678" s="5">
        <f>SUM(AH13677:AH13677)</f>
        <v>0</v>
      </c>
      <c r="AJ13678" s="5">
        <f>SUM(AJ13677:AJ13677)</f>
        <v>0</v>
      </c>
      <c r="AL13678" s="5">
        <f>SUM(AL13677:AL13677)</f>
        <v>0</v>
      </c>
    </row>
    <row r="13679" spans="1:38" x14ac:dyDescent="0.45">
      <c r="A13679" s="17" t="s">
        <v>19793</v>
      </c>
      <c r="B13679" s="22">
        <v>3509901144299</v>
      </c>
      <c r="C13679" s="17" t="s">
        <v>19794</v>
      </c>
      <c r="D13679" s="17" t="s">
        <v>19795</v>
      </c>
      <c r="E13679" s="3">
        <v>7901</v>
      </c>
      <c r="F13679" s="3">
        <v>7680</v>
      </c>
      <c r="G13679" s="7" t="s">
        <v>19796</v>
      </c>
      <c r="H13679" s="3" t="s">
        <v>42</v>
      </c>
      <c r="I13679" s="3">
        <v>5249</v>
      </c>
    </row>
    <row r="13680" spans="1:38" x14ac:dyDescent="0.45">
      <c r="E13680" s="3">
        <v>7902</v>
      </c>
      <c r="F13680" s="3">
        <v>7064</v>
      </c>
      <c r="G13680" s="7" t="s">
        <v>19797</v>
      </c>
      <c r="H13680" s="3" t="s">
        <v>42</v>
      </c>
      <c r="I13680" s="3">
        <v>5277</v>
      </c>
    </row>
    <row r="13681" spans="1:38" x14ac:dyDescent="0.45">
      <c r="E13681" s="3">
        <v>7903</v>
      </c>
      <c r="F13681" s="3">
        <v>8352</v>
      </c>
      <c r="G13681" s="7" t="s">
        <v>19798</v>
      </c>
      <c r="H13681" s="3" t="s">
        <v>42</v>
      </c>
      <c r="I13681" s="3">
        <v>5278</v>
      </c>
    </row>
    <row r="13682" spans="1:38" x14ac:dyDescent="0.45">
      <c r="O13682" s="30" t="s">
        <v>54</v>
      </c>
      <c r="P13682" s="30">
        <f>SUM(P13679:P13681)</f>
        <v>0</v>
      </c>
      <c r="AH13682" s="5">
        <f>SUM(AH13679:AH13681)</f>
        <v>0</v>
      </c>
      <c r="AJ13682" s="5">
        <f>SUM(AJ13679:AJ13681)</f>
        <v>0</v>
      </c>
      <c r="AL13682" s="5">
        <f>SUM(AL13679:AL13681)</f>
        <v>0</v>
      </c>
    </row>
    <row r="13683" spans="1:38" x14ac:dyDescent="0.45">
      <c r="A13683" s="17" t="s">
        <v>19799</v>
      </c>
      <c r="B13683" s="22">
        <v>3770400124562</v>
      </c>
      <c r="C13683" s="17" t="s">
        <v>19800</v>
      </c>
      <c r="D13683" s="17" t="s">
        <v>19801</v>
      </c>
      <c r="E13683" s="3">
        <v>7904</v>
      </c>
      <c r="F13683" s="3">
        <v>3737</v>
      </c>
      <c r="G13683" s="7" t="s">
        <v>19802</v>
      </c>
      <c r="H13683" s="3" t="s">
        <v>42</v>
      </c>
      <c r="I13683" s="3">
        <v>11085</v>
      </c>
      <c r="J13683" s="3">
        <v>0</v>
      </c>
      <c r="K13683" s="3">
        <v>0</v>
      </c>
      <c r="L13683" s="72">
        <v>20</v>
      </c>
      <c r="M13683" s="29" t="s">
        <v>208</v>
      </c>
      <c r="N13683" s="30">
        <f>((J13683*400)+(K13683*100))+L13683</f>
        <v>20</v>
      </c>
      <c r="O13683" s="30">
        <v>260</v>
      </c>
      <c r="P13683" s="30">
        <f>N13683*O13683</f>
        <v>5200</v>
      </c>
      <c r="AG13683" s="5">
        <f>IF(AND(AF13683="",P13683=""),0,IF((AF13683=""),P13683,IF((P13683=""),AF13683,AF13683+P13683)))</f>
        <v>5200</v>
      </c>
      <c r="AH13683" s="5">
        <f>IF( (AA13683=""),AG13683*1,AG13683*(AA13683/100) )</f>
        <v>5200</v>
      </c>
      <c r="AI13683" s="5">
        <v>0</v>
      </c>
      <c r="AJ13683" s="5">
        <f>IF((AI13683-AH13683) &gt; 1,0,IF((AI13683-AH13683)&lt;0,AH13683-AI13683,AI13683-AH13683))</f>
        <v>5200</v>
      </c>
      <c r="AK13683" s="5">
        <v>0.02</v>
      </c>
      <c r="AL13683" s="5">
        <f>AJ13683*(AK13683/100)</f>
        <v>1.04</v>
      </c>
    </row>
    <row r="13684" spans="1:38" x14ac:dyDescent="0.45">
      <c r="J13684" s="3">
        <v>5</v>
      </c>
      <c r="K13684" s="3">
        <v>3</v>
      </c>
      <c r="L13684" s="72">
        <v>92</v>
      </c>
      <c r="M13684" s="29" t="s">
        <v>90</v>
      </c>
      <c r="N13684" s="30">
        <f>((J13684*400)+(K13684*100))+L13684</f>
        <v>2392</v>
      </c>
      <c r="O13684" s="30">
        <v>260</v>
      </c>
      <c r="P13684" s="30">
        <f>N13684*O13684</f>
        <v>621920</v>
      </c>
      <c r="AG13684" s="5">
        <f>IF(AND(AF13684="",P13684=""),0,IF((AF13684=""),P13684,IF((P13684=""),AF13684,AF13684+P13684)))</f>
        <v>621920</v>
      </c>
      <c r="AH13684" s="5">
        <f>IF( (AA13684=""),AG13684*1,AG13684*(AA13684/100) )</f>
        <v>621920</v>
      </c>
      <c r="AI13684" s="5">
        <v>0</v>
      </c>
      <c r="AJ13684" s="5">
        <f>IF((AI13684-AH13684) &gt; 1,0,IF((AI13684-AH13684)&lt;0,AH13684-AI13684,AI13684-AH13684))</f>
        <v>621920</v>
      </c>
      <c r="AK13684" s="5">
        <v>0.01</v>
      </c>
      <c r="AL13684" s="5">
        <f>AJ13684*(AK13684/100)</f>
        <v>62.192</v>
      </c>
    </row>
    <row r="13685" spans="1:38" x14ac:dyDescent="0.45">
      <c r="Q13685" s="74">
        <v>1</v>
      </c>
      <c r="R13685" s="17" t="s">
        <v>19799</v>
      </c>
      <c r="S13685" s="26">
        <v>3770400124562</v>
      </c>
      <c r="T13685" s="17" t="s">
        <v>19800</v>
      </c>
      <c r="U13685" s="17" t="s">
        <v>19803</v>
      </c>
      <c r="W13685" s="3" t="s">
        <v>210</v>
      </c>
      <c r="X13685" s="3" t="s">
        <v>211</v>
      </c>
      <c r="Y13685" s="3" t="s">
        <v>212</v>
      </c>
      <c r="Z13685" s="5">
        <v>80</v>
      </c>
      <c r="AA13685" s="67">
        <v>100</v>
      </c>
      <c r="AB13685" s="5">
        <v>6900</v>
      </c>
      <c r="AC13685" s="5">
        <f>Z13685*AB13685</f>
        <v>552000</v>
      </c>
      <c r="AD13685" s="9">
        <v>5</v>
      </c>
      <c r="AE13685" s="9">
        <v>5</v>
      </c>
      <c r="AF13685" s="5">
        <f>(AC13685*(100-AE13685))/100</f>
        <v>524400</v>
      </c>
      <c r="AG13685" s="5">
        <f>IF( (AF13685=""),0,SUM(AF13685:AF13685) )</f>
        <v>524400</v>
      </c>
      <c r="AH13685" s="5">
        <f>(AG13685/100)*(AA13685)</f>
        <v>524400</v>
      </c>
      <c r="AI13685" s="5">
        <v>0</v>
      </c>
      <c r="AJ13685" s="5">
        <f>IF((AI13685-AH13685) &gt; 1,0,IF((AI13685-AH13685)&lt;0,AH13685-AI13685,AI13685-AH13685))</f>
        <v>524400</v>
      </c>
      <c r="AK13685" s="5">
        <v>0.02</v>
      </c>
      <c r="AL13685" s="5">
        <f>AJ13685*(AK13685/100)</f>
        <v>104.88000000000001</v>
      </c>
    </row>
    <row r="13686" spans="1:38" x14ac:dyDescent="0.45">
      <c r="O13686" s="30" t="s">
        <v>54</v>
      </c>
      <c r="P13686" s="30">
        <f>SUM(P13683:P13685)</f>
        <v>627120</v>
      </c>
      <c r="AH13686" s="5">
        <f>SUM(AH13683:AH13685)</f>
        <v>1151520</v>
      </c>
      <c r="AJ13686" s="5">
        <f>SUM(AJ13683:AJ13685)</f>
        <v>1151520</v>
      </c>
      <c r="AL13686" s="5">
        <f>SUM(AL13683:AL13685)</f>
        <v>168.11200000000002</v>
      </c>
    </row>
    <row r="13687" spans="1:38" x14ac:dyDescent="0.45">
      <c r="A13687" s="17" t="s">
        <v>19789</v>
      </c>
      <c r="B13687" s="22">
        <v>3101500399250</v>
      </c>
      <c r="C13687" s="17" t="s">
        <v>19790</v>
      </c>
      <c r="D13687" s="17" t="s">
        <v>19791</v>
      </c>
      <c r="E13687" s="3">
        <v>7905</v>
      </c>
      <c r="F13687" s="3">
        <v>2038</v>
      </c>
      <c r="G13687" s="7" t="s">
        <v>19804</v>
      </c>
      <c r="H13687" s="3" t="s">
        <v>42</v>
      </c>
      <c r="I13687" s="3">
        <v>15523</v>
      </c>
      <c r="J13687" s="3">
        <v>0</v>
      </c>
      <c r="K13687" s="3">
        <v>0</v>
      </c>
      <c r="L13687" s="72">
        <v>64</v>
      </c>
      <c r="M13687" s="29" t="s">
        <v>43</v>
      </c>
      <c r="N13687" s="30">
        <f>((J13687*400)+(K13687*100))+L13687</f>
        <v>64</v>
      </c>
      <c r="O13687" s="30">
        <v>500</v>
      </c>
      <c r="P13687" s="30">
        <f>N13687*O13687</f>
        <v>32000</v>
      </c>
      <c r="AG13687" s="5">
        <f>IF(AND(AF13687="",P13687=""),0,IF((AF13687=""),P13687,IF((P13687=""),AF13687,AF13687+P13687)))</f>
        <v>32000</v>
      </c>
      <c r="AH13687" s="5">
        <f>IF( (AA13687=""),AG13687*1,AG13687*(AA13687/100) )</f>
        <v>32000</v>
      </c>
      <c r="AI13687" s="5">
        <v>0</v>
      </c>
      <c r="AJ13687" s="5">
        <f>IF((AI13687-AH13687) &gt; 1,0,IF((AI13687-AH13687)&lt;0,AH13687-AI13687,AI13687-AH13687))</f>
        <v>32000</v>
      </c>
      <c r="AK13687" s="5">
        <v>0.3</v>
      </c>
      <c r="AL13687" s="5">
        <f>AJ13687*(AK13687/100)</f>
        <v>96</v>
      </c>
    </row>
    <row r="13688" spans="1:38" x14ac:dyDescent="0.45">
      <c r="O13688" s="30" t="s">
        <v>54</v>
      </c>
      <c r="P13688" s="30">
        <f>SUM(P13687:P13687)</f>
        <v>32000</v>
      </c>
      <c r="AH13688" s="5">
        <f>SUM(AH13687:AH13687)</f>
        <v>32000</v>
      </c>
      <c r="AJ13688" s="5">
        <f>SUM(AJ13687:AJ13687)</f>
        <v>32000</v>
      </c>
      <c r="AL13688" s="5">
        <f>SUM(AL13687:AL13687)</f>
        <v>96</v>
      </c>
    </row>
    <row r="13689" spans="1:38" x14ac:dyDescent="0.45">
      <c r="A13689" s="17" t="s">
        <v>19805</v>
      </c>
      <c r="B13689" s="22">
        <v>3770400054688</v>
      </c>
      <c r="C13689" s="17" t="s">
        <v>19806</v>
      </c>
      <c r="D13689" s="17" t="s">
        <v>19807</v>
      </c>
      <c r="E13689" s="3">
        <v>7906</v>
      </c>
      <c r="F13689" s="3">
        <v>6664</v>
      </c>
      <c r="G13689" s="7" t="s">
        <v>19808</v>
      </c>
      <c r="H13689" s="3" t="s">
        <v>42</v>
      </c>
      <c r="I13689" s="3">
        <v>25384</v>
      </c>
    </row>
    <row r="13690" spans="1:38" x14ac:dyDescent="0.45">
      <c r="O13690" s="30" t="s">
        <v>54</v>
      </c>
      <c r="P13690" s="30">
        <f>SUM(P13689:P13689)</f>
        <v>0</v>
      </c>
      <c r="AH13690" s="5">
        <f>SUM(AH13689:AH13689)</f>
        <v>0</v>
      </c>
      <c r="AJ13690" s="5">
        <f>SUM(AJ13689:AJ13689)</f>
        <v>0</v>
      </c>
      <c r="AL13690" s="5">
        <f>SUM(AL13689:AL13689)</f>
        <v>0</v>
      </c>
    </row>
    <row r="13691" spans="1:38" x14ac:dyDescent="0.45">
      <c r="A13691" s="17" t="s">
        <v>19809</v>
      </c>
      <c r="B13691" s="22">
        <v>3860100543992</v>
      </c>
      <c r="C13691" s="17" t="s">
        <v>19810</v>
      </c>
      <c r="D13691" s="17" t="s">
        <v>19811</v>
      </c>
      <c r="E13691" s="3">
        <v>7907</v>
      </c>
      <c r="F13691" s="3">
        <v>6672</v>
      </c>
      <c r="G13691" s="7" t="s">
        <v>19812</v>
      </c>
      <c r="H13691" s="3" t="s">
        <v>42</v>
      </c>
      <c r="I13691" s="3">
        <v>1235</v>
      </c>
    </row>
    <row r="13692" spans="1:38" x14ac:dyDescent="0.45">
      <c r="E13692" s="3">
        <v>7908</v>
      </c>
      <c r="F13692" s="3">
        <v>545</v>
      </c>
      <c r="G13692" s="7" t="s">
        <v>19813</v>
      </c>
      <c r="H13692" s="3" t="s">
        <v>42</v>
      </c>
      <c r="I13692" s="3">
        <v>15033</v>
      </c>
      <c r="J13692" s="3">
        <v>5</v>
      </c>
      <c r="K13692" s="3">
        <v>0</v>
      </c>
      <c r="L13692" s="72">
        <v>30</v>
      </c>
      <c r="M13692" s="29" t="s">
        <v>43</v>
      </c>
      <c r="N13692" s="30">
        <f>((J13692*400)+(K13692*100))+L13692</f>
        <v>2030</v>
      </c>
      <c r="O13692" s="30">
        <v>150</v>
      </c>
      <c r="P13692" s="30">
        <f>N13692*O13692</f>
        <v>304500</v>
      </c>
      <c r="AG13692" s="5">
        <f>IF(AND(AF13692="",P13692=""),0,IF((AF13692=""),P13692,IF((P13692=""),AF13692,AF13692+P13692)))</f>
        <v>304500</v>
      </c>
      <c r="AH13692" s="5">
        <f>IF( (AA13692=""),AG13692*1,AG13692*(AA13692/100) )</f>
        <v>304500</v>
      </c>
      <c r="AI13692" s="5">
        <v>0</v>
      </c>
      <c r="AJ13692" s="5">
        <f>IF((AI13692-AH13692) &gt; 1,0,IF((AI13692-AH13692)&lt;0,AH13692-AI13692,AI13692-AH13692))</f>
        <v>304500</v>
      </c>
      <c r="AK13692" s="5">
        <v>0.3</v>
      </c>
      <c r="AL13692" s="5">
        <f>AJ13692*(AK13692/100)</f>
        <v>913.5</v>
      </c>
    </row>
    <row r="13693" spans="1:38" x14ac:dyDescent="0.45">
      <c r="E13693" s="3">
        <v>7909</v>
      </c>
      <c r="F13693" s="3">
        <v>3124</v>
      </c>
      <c r="G13693" s="7" t="s">
        <v>19814</v>
      </c>
      <c r="H13693" s="3" t="s">
        <v>42</v>
      </c>
      <c r="I13693" s="3">
        <v>23065</v>
      </c>
      <c r="J13693" s="3">
        <v>0</v>
      </c>
      <c r="K13693" s="3">
        <v>0</v>
      </c>
      <c r="L13693" s="72">
        <v>20</v>
      </c>
      <c r="M13693" s="29" t="s">
        <v>43</v>
      </c>
      <c r="N13693" s="30">
        <f>((J13693*400)+(K13693*100))+L13693</f>
        <v>20</v>
      </c>
      <c r="O13693" s="30">
        <v>3000</v>
      </c>
      <c r="P13693" s="30">
        <f>N13693*O13693</f>
        <v>60000</v>
      </c>
      <c r="AG13693" s="5">
        <f>IF(AND(AF13693="",P13693=""),0,IF((AF13693=""),P13693,IF((P13693=""),AF13693,AF13693+P13693)))</f>
        <v>60000</v>
      </c>
      <c r="AH13693" s="5">
        <f>IF( (AA13693=""),AG13693*1,AG13693*(AA13693/100) )</f>
        <v>60000</v>
      </c>
      <c r="AI13693" s="5">
        <v>0</v>
      </c>
      <c r="AJ13693" s="5">
        <f>IF((AI13693-AH13693) &gt; 1,0,IF((AI13693-AH13693)&lt;0,AH13693-AI13693,AI13693-AH13693))</f>
        <v>60000</v>
      </c>
      <c r="AK13693" s="5">
        <v>0.3</v>
      </c>
      <c r="AL13693" s="5">
        <f>AJ13693*(AK13693/100)</f>
        <v>180</v>
      </c>
    </row>
    <row r="13694" spans="1:38" x14ac:dyDescent="0.45">
      <c r="E13694" s="3">
        <v>7910</v>
      </c>
      <c r="F13694" s="3">
        <v>2688</v>
      </c>
      <c r="G13694" s="7" t="s">
        <v>19815</v>
      </c>
      <c r="H13694" s="3" t="s">
        <v>42</v>
      </c>
      <c r="I13694" s="3">
        <v>27545</v>
      </c>
      <c r="J13694" s="3">
        <v>0</v>
      </c>
      <c r="K13694" s="3">
        <v>0</v>
      </c>
      <c r="L13694" s="72">
        <v>41</v>
      </c>
      <c r="M13694" s="29" t="s">
        <v>43</v>
      </c>
      <c r="N13694" s="30">
        <f>((J13694*400)+(K13694*100))+L13694</f>
        <v>41</v>
      </c>
      <c r="O13694" s="30">
        <v>500</v>
      </c>
      <c r="P13694" s="30">
        <f>N13694*O13694</f>
        <v>20500</v>
      </c>
      <c r="AG13694" s="5">
        <f>IF(AND(AF13694="",P13694=""),0,IF((AF13694=""),P13694,IF((P13694=""),AF13694,AF13694+P13694)))</f>
        <v>20500</v>
      </c>
      <c r="AH13694" s="5">
        <f>IF( (AA13694=""),AG13694*1,AG13694*(AA13694/100) )</f>
        <v>20500</v>
      </c>
      <c r="AI13694" s="5">
        <v>0</v>
      </c>
      <c r="AJ13694" s="5">
        <f>IF((AI13694-AH13694) &gt; 1,0,IF((AI13694-AH13694)&lt;0,AH13694-AI13694,AI13694-AH13694))</f>
        <v>20500</v>
      </c>
      <c r="AK13694" s="5">
        <v>0.3</v>
      </c>
      <c r="AL13694" s="5">
        <f>AJ13694*(AK13694/100)</f>
        <v>61.5</v>
      </c>
    </row>
    <row r="13695" spans="1:38" x14ac:dyDescent="0.45">
      <c r="E13695" s="3">
        <v>7911</v>
      </c>
      <c r="F13695" s="3">
        <v>2000</v>
      </c>
      <c r="G13695" s="7" t="s">
        <v>19816</v>
      </c>
      <c r="H13695" s="3" t="s">
        <v>42</v>
      </c>
      <c r="I13695" s="3">
        <v>29672</v>
      </c>
      <c r="J13695" s="3">
        <v>10</v>
      </c>
      <c r="K13695" s="3">
        <v>2</v>
      </c>
      <c r="L13695" s="72">
        <v>45.3</v>
      </c>
      <c r="M13695" s="29" t="s">
        <v>43</v>
      </c>
      <c r="N13695" s="30">
        <f>((J13695*400)+(K13695*100))+L13695</f>
        <v>4245.3</v>
      </c>
      <c r="O13695" s="30">
        <v>230</v>
      </c>
      <c r="P13695" s="30">
        <f>N13695*O13695</f>
        <v>976419</v>
      </c>
      <c r="AG13695" s="5">
        <f>IF(AND(AF13695="",P13695=""),0,IF((AF13695=""),P13695,IF((P13695=""),AF13695,AF13695+P13695)))</f>
        <v>976419</v>
      </c>
      <c r="AH13695" s="5">
        <f>IF( (AA13695=""),AG13695*1,AG13695*(AA13695/100) )</f>
        <v>976419</v>
      </c>
      <c r="AI13695" s="5">
        <v>0</v>
      </c>
      <c r="AJ13695" s="5">
        <f>IF((AI13695-AH13695) &gt; 1,0,IF((AI13695-AH13695)&lt;0,AH13695-AI13695,AI13695-AH13695))</f>
        <v>976419</v>
      </c>
      <c r="AK13695" s="5">
        <v>0.3</v>
      </c>
      <c r="AL13695" s="5">
        <f>AJ13695*(AK13695/100)</f>
        <v>2929.2570000000001</v>
      </c>
    </row>
    <row r="13696" spans="1:38" x14ac:dyDescent="0.45">
      <c r="O13696" s="30" t="s">
        <v>54</v>
      </c>
      <c r="P13696" s="30">
        <f>SUM(P13691:P13695)</f>
        <v>1361419</v>
      </c>
      <c r="AH13696" s="5">
        <f>SUM(AH13691:AH13695)</f>
        <v>1361419</v>
      </c>
      <c r="AJ13696" s="5">
        <f>SUM(AJ13691:AJ13695)</f>
        <v>1361419</v>
      </c>
      <c r="AL13696" s="5">
        <f>SUM(AL13691:AL13695)</f>
        <v>4084.2570000000001</v>
      </c>
    </row>
    <row r="13697" spans="1:38" x14ac:dyDescent="0.45">
      <c r="A13697" s="17" t="s">
        <v>19817</v>
      </c>
      <c r="B13697" s="22">
        <v>1670200003031</v>
      </c>
      <c r="C13697" s="17" t="s">
        <v>19818</v>
      </c>
      <c r="D13697" s="17" t="s">
        <v>19819</v>
      </c>
      <c r="E13697" s="3">
        <v>7912</v>
      </c>
      <c r="F13697" s="3">
        <v>447</v>
      </c>
      <c r="G13697" s="7" t="s">
        <v>19820</v>
      </c>
      <c r="H13697" s="3" t="s">
        <v>42</v>
      </c>
      <c r="I13697" s="3">
        <v>24641</v>
      </c>
      <c r="J13697" s="3">
        <v>0</v>
      </c>
      <c r="K13697" s="3">
        <v>0</v>
      </c>
      <c r="L13697" s="72">
        <v>25</v>
      </c>
      <c r="M13697" s="29" t="s">
        <v>43</v>
      </c>
      <c r="N13697" s="30">
        <f>((J13697*400)+(K13697*100))+L13697</f>
        <v>25</v>
      </c>
      <c r="O13697" s="30">
        <v>5500</v>
      </c>
      <c r="P13697" s="30">
        <f>N13697*O13697</f>
        <v>137500</v>
      </c>
      <c r="AG13697" s="5">
        <f>IF(AND(AF13697="",P13697=""),0,IF((AF13697=""),P13697,IF((P13697=""),AF13697,AF13697+P13697)))</f>
        <v>137500</v>
      </c>
      <c r="AH13697" s="5">
        <f>IF( (AA13697=""),AG13697*1,AG13697*(AA13697/100) )</f>
        <v>137500</v>
      </c>
      <c r="AI13697" s="5">
        <v>0</v>
      </c>
      <c r="AJ13697" s="5">
        <f>IF((AI13697-AH13697) &gt; 1,0,IF((AI13697-AH13697)&lt;0,AH13697-AI13697,AI13697-AH13697))</f>
        <v>137500</v>
      </c>
      <c r="AK13697" s="5">
        <v>0.3</v>
      </c>
      <c r="AL13697" s="5">
        <f>AJ13697*(AK13697/100)</f>
        <v>412.5</v>
      </c>
    </row>
    <row r="13698" spans="1:38" x14ac:dyDescent="0.45">
      <c r="O13698" s="30" t="s">
        <v>54</v>
      </c>
      <c r="P13698" s="30">
        <f>SUM(P13697:P13697)</f>
        <v>137500</v>
      </c>
      <c r="AH13698" s="5">
        <f>SUM(AH13697:AH13697)</f>
        <v>137500</v>
      </c>
      <c r="AJ13698" s="5">
        <f>SUM(AJ13697:AJ13697)</f>
        <v>137500</v>
      </c>
      <c r="AL13698" s="5">
        <f>SUM(AL13697:AL13697)</f>
        <v>412.5</v>
      </c>
    </row>
    <row r="13699" spans="1:38" x14ac:dyDescent="0.45">
      <c r="A13699" s="17" t="s">
        <v>19821</v>
      </c>
      <c r="B13699" s="22">
        <v>3770500082063</v>
      </c>
      <c r="C13699" s="17" t="s">
        <v>19822</v>
      </c>
      <c r="D13699" s="17" t="s">
        <v>19823</v>
      </c>
      <c r="E13699" s="3">
        <v>7913</v>
      </c>
      <c r="F13699" s="3">
        <v>7203</v>
      </c>
      <c r="G13699" s="7" t="s">
        <v>19824</v>
      </c>
      <c r="H13699" s="3" t="s">
        <v>42</v>
      </c>
      <c r="I13699" s="3">
        <v>19524</v>
      </c>
    </row>
    <row r="13700" spans="1:38" x14ac:dyDescent="0.45">
      <c r="O13700" s="30" t="s">
        <v>54</v>
      </c>
      <c r="P13700" s="30">
        <f>SUM(P13699:P13699)</f>
        <v>0</v>
      </c>
      <c r="AH13700" s="5">
        <f>SUM(AH13699:AH13699)</f>
        <v>0</v>
      </c>
      <c r="AJ13700" s="5">
        <f>SUM(AJ13699:AJ13699)</f>
        <v>0</v>
      </c>
      <c r="AL13700" s="5">
        <f>SUM(AL13699:AL13699)</f>
        <v>0</v>
      </c>
    </row>
    <row r="13701" spans="1:38" x14ac:dyDescent="0.45">
      <c r="A13701" s="17" t="s">
        <v>19825</v>
      </c>
      <c r="B13701" s="22">
        <v>3450301024031</v>
      </c>
      <c r="C13701" s="17" t="s">
        <v>19826</v>
      </c>
      <c r="D13701" s="17" t="s">
        <v>19827</v>
      </c>
      <c r="E13701" s="3">
        <v>7914</v>
      </c>
      <c r="F13701" s="3">
        <v>42</v>
      </c>
      <c r="G13701" s="7" t="s">
        <v>19828</v>
      </c>
      <c r="H13701" s="3" t="s">
        <v>42</v>
      </c>
      <c r="I13701" s="3">
        <v>24712</v>
      </c>
    </row>
    <row r="13702" spans="1:38" x14ac:dyDescent="0.45">
      <c r="E13702" s="3">
        <v>7915</v>
      </c>
      <c r="F13702" s="3">
        <v>4021</v>
      </c>
      <c r="G13702" s="7" t="s">
        <v>19829</v>
      </c>
      <c r="H13702" s="3" t="s">
        <v>42</v>
      </c>
      <c r="I13702" s="3">
        <v>25173</v>
      </c>
      <c r="J13702" s="3">
        <v>0</v>
      </c>
      <c r="K13702" s="3">
        <v>0</v>
      </c>
      <c r="L13702" s="72">
        <v>35</v>
      </c>
      <c r="M13702" s="29" t="s">
        <v>43</v>
      </c>
      <c r="N13702" s="30">
        <f>((J13702*400)+(K13702*100))+L13702</f>
        <v>35</v>
      </c>
      <c r="O13702" s="30">
        <v>500</v>
      </c>
      <c r="P13702" s="30">
        <f>N13702*O13702</f>
        <v>17500</v>
      </c>
      <c r="AG13702" s="5">
        <f>IF(AND(AF13702="",P13702=""),0,IF((AF13702=""),P13702,IF((P13702=""),AF13702,AF13702+P13702)))</f>
        <v>17500</v>
      </c>
      <c r="AH13702" s="5">
        <f>IF( (AA13702=""),AG13702*1,AG13702*(AA13702/100) )</f>
        <v>17500</v>
      </c>
      <c r="AI13702" s="5">
        <v>0</v>
      </c>
      <c r="AJ13702" s="5">
        <f>IF((AI13702-AH13702) &gt; 1,0,IF((AI13702-AH13702)&lt;0,AH13702-AI13702,AI13702-AH13702))</f>
        <v>17500</v>
      </c>
      <c r="AK13702" s="5">
        <v>0.3</v>
      </c>
      <c r="AL13702" s="5">
        <f>AJ13702*(AK13702/100)</f>
        <v>52.5</v>
      </c>
    </row>
    <row r="13703" spans="1:38" x14ac:dyDescent="0.45">
      <c r="E13703" s="3">
        <v>7916</v>
      </c>
      <c r="F13703" s="3">
        <v>4020</v>
      </c>
      <c r="G13703" s="7" t="s">
        <v>19830</v>
      </c>
      <c r="H13703" s="3" t="s">
        <v>42</v>
      </c>
      <c r="I13703" s="3">
        <v>25174</v>
      </c>
      <c r="J13703" s="3">
        <v>0</v>
      </c>
      <c r="K13703" s="3">
        <v>0</v>
      </c>
      <c r="L13703" s="72">
        <v>40</v>
      </c>
      <c r="M13703" s="29" t="s">
        <v>43</v>
      </c>
      <c r="N13703" s="30">
        <f>((J13703*400)+(K13703*100))+L13703</f>
        <v>40</v>
      </c>
      <c r="O13703" s="30">
        <v>500</v>
      </c>
      <c r="P13703" s="30">
        <f>N13703*O13703</f>
        <v>20000</v>
      </c>
      <c r="AG13703" s="5">
        <f>IF(AND(AF13703="",P13703=""),0,IF((AF13703=""),P13703,IF((P13703=""),AF13703,AF13703+P13703)))</f>
        <v>20000</v>
      </c>
      <c r="AH13703" s="5">
        <f>IF( (AA13703=""),AG13703*1,AG13703*(AA13703/100) )</f>
        <v>20000</v>
      </c>
      <c r="AI13703" s="5">
        <v>0</v>
      </c>
      <c r="AJ13703" s="5">
        <f>IF((AI13703-AH13703) &gt; 1,0,IF((AI13703-AH13703)&lt;0,AH13703-AI13703,AI13703-AH13703))</f>
        <v>20000</v>
      </c>
      <c r="AK13703" s="5">
        <v>0.3</v>
      </c>
      <c r="AL13703" s="5">
        <f>AJ13703*(AK13703/100)</f>
        <v>60</v>
      </c>
    </row>
    <row r="13704" spans="1:38" x14ac:dyDescent="0.45">
      <c r="E13704" s="3">
        <v>7917</v>
      </c>
      <c r="F13704" s="3">
        <v>4019</v>
      </c>
      <c r="G13704" s="7" t="s">
        <v>19831</v>
      </c>
      <c r="H13704" s="3" t="s">
        <v>42</v>
      </c>
      <c r="I13704" s="3">
        <v>25175</v>
      </c>
      <c r="J13704" s="3">
        <v>0</v>
      </c>
      <c r="K13704" s="3">
        <v>0</v>
      </c>
      <c r="L13704" s="72">
        <v>40</v>
      </c>
      <c r="M13704" s="29" t="s">
        <v>43</v>
      </c>
      <c r="N13704" s="30">
        <f>((J13704*400)+(K13704*100))+L13704</f>
        <v>40</v>
      </c>
      <c r="O13704" s="30">
        <v>500</v>
      </c>
      <c r="P13704" s="30">
        <f>N13704*O13704</f>
        <v>20000</v>
      </c>
      <c r="AG13704" s="5">
        <f>IF(AND(AF13704="",P13704=""),0,IF((AF13704=""),P13704,IF((P13704=""),AF13704,AF13704+P13704)))</f>
        <v>20000</v>
      </c>
      <c r="AH13704" s="5">
        <f>IF( (AA13704=""),AG13704*1,AG13704*(AA13704/100) )</f>
        <v>20000</v>
      </c>
      <c r="AI13704" s="5">
        <v>0</v>
      </c>
      <c r="AJ13704" s="5">
        <f>IF((AI13704-AH13704) &gt; 1,0,IF((AI13704-AH13704)&lt;0,AH13704-AI13704,AI13704-AH13704))</f>
        <v>20000</v>
      </c>
      <c r="AK13704" s="5">
        <v>0.3</v>
      </c>
      <c r="AL13704" s="5">
        <f>AJ13704*(AK13704/100)</f>
        <v>60</v>
      </c>
    </row>
    <row r="13705" spans="1:38" x14ac:dyDescent="0.45">
      <c r="O13705" s="30" t="s">
        <v>54</v>
      </c>
      <c r="P13705" s="30">
        <f>SUM(P13701:P13704)</f>
        <v>57500</v>
      </c>
      <c r="AH13705" s="5">
        <f>SUM(AH13701:AH13704)</f>
        <v>57500</v>
      </c>
      <c r="AJ13705" s="5">
        <f>SUM(AJ13701:AJ13704)</f>
        <v>57500</v>
      </c>
      <c r="AL13705" s="5">
        <f>SUM(AL13701:AL13704)</f>
        <v>172.5</v>
      </c>
    </row>
    <row r="13706" spans="1:38" x14ac:dyDescent="0.45">
      <c r="A13706" s="17" t="s">
        <v>19821</v>
      </c>
      <c r="B13706" s="22">
        <v>3770500082063</v>
      </c>
      <c r="C13706" s="17" t="s">
        <v>19822</v>
      </c>
      <c r="D13706" s="17" t="s">
        <v>19823</v>
      </c>
      <c r="E13706" s="3">
        <v>7918</v>
      </c>
      <c r="F13706" s="3">
        <v>2033</v>
      </c>
      <c r="G13706" s="7" t="s">
        <v>19832</v>
      </c>
      <c r="H13706" s="3" t="s">
        <v>42</v>
      </c>
      <c r="I13706" s="3">
        <v>28295</v>
      </c>
      <c r="J13706" s="3">
        <v>0</v>
      </c>
      <c r="K13706" s="3">
        <v>0</v>
      </c>
      <c r="L13706" s="72">
        <v>27</v>
      </c>
      <c r="M13706" s="29" t="s">
        <v>43</v>
      </c>
      <c r="N13706" s="30">
        <f>((J13706*400)+(K13706*100))+L13706</f>
        <v>27</v>
      </c>
      <c r="O13706" s="30">
        <v>5000</v>
      </c>
      <c r="P13706" s="30">
        <f>N13706*O13706</f>
        <v>135000</v>
      </c>
      <c r="AG13706" s="5">
        <f>IF(AND(AF13706="",P13706=""),0,IF((AF13706=""),P13706,IF((P13706=""),AF13706,AF13706+P13706)))</f>
        <v>135000</v>
      </c>
      <c r="AH13706" s="5">
        <f>IF( (AA13706=""),AG13706*1,AG13706*(AA13706/100) )</f>
        <v>135000</v>
      </c>
      <c r="AI13706" s="5">
        <v>0</v>
      </c>
      <c r="AJ13706" s="5">
        <f>IF((AI13706-AH13706) &gt; 1,0,IF((AI13706-AH13706)&lt;0,AH13706-AI13706,AI13706-AH13706))</f>
        <v>135000</v>
      </c>
      <c r="AK13706" s="5">
        <v>0.3</v>
      </c>
      <c r="AL13706" s="5">
        <f>AJ13706*(AK13706/100)</f>
        <v>405</v>
      </c>
    </row>
    <row r="13707" spans="1:38" x14ac:dyDescent="0.45">
      <c r="O13707" s="30" t="s">
        <v>54</v>
      </c>
      <c r="P13707" s="30">
        <f>SUM(P13706:P13706)</f>
        <v>135000</v>
      </c>
      <c r="AH13707" s="5">
        <f>SUM(AH13706:AH13706)</f>
        <v>135000</v>
      </c>
      <c r="AJ13707" s="5">
        <f>SUM(AJ13706:AJ13706)</f>
        <v>135000</v>
      </c>
      <c r="AL13707" s="5">
        <f>SUM(AL13706:AL13706)</f>
        <v>405</v>
      </c>
    </row>
    <row r="13708" spans="1:38" x14ac:dyDescent="0.45">
      <c r="A13708" s="17" t="s">
        <v>19833</v>
      </c>
      <c r="B13708" s="22">
        <v>3770400055153</v>
      </c>
      <c r="C13708" s="17" t="s">
        <v>19834</v>
      </c>
      <c r="D13708" s="17" t="s">
        <v>6781</v>
      </c>
      <c r="E13708" s="3">
        <v>7919</v>
      </c>
      <c r="F13708" s="3">
        <v>5709</v>
      </c>
      <c r="H13708" s="3" t="s">
        <v>42</v>
      </c>
      <c r="I13708" s="3">
        <v>29508</v>
      </c>
      <c r="J13708" s="3">
        <v>2</v>
      </c>
      <c r="K13708" s="3">
        <v>0</v>
      </c>
      <c r="L13708" s="72">
        <v>1</v>
      </c>
      <c r="M13708" s="29" t="s">
        <v>90</v>
      </c>
      <c r="N13708" s="30">
        <f>((J13708*400)+(K13708*100))+L13708</f>
        <v>801</v>
      </c>
      <c r="O13708" s="30">
        <v>440</v>
      </c>
      <c r="P13708" s="30">
        <f>N13708*O13708</f>
        <v>352440</v>
      </c>
      <c r="AG13708" s="5">
        <f>IF(AND(AF13708="",P13708=""),0,IF((AF13708=""),P13708,IF((P13708=""),AF13708,AF13708+P13708)))</f>
        <v>352440</v>
      </c>
      <c r="AH13708" s="5">
        <f>IF( (AA13708=""),AG13708*1,AG13708*(AA13708/100) )</f>
        <v>352440</v>
      </c>
      <c r="AI13708" s="5">
        <v>50000000</v>
      </c>
      <c r="AJ13708" s="5">
        <f>IF((AI13708-AH13708) &gt; 1,0,IF((AI13708-AH13708)&lt;0,AH13708-AI13708,AI13708-AH13708))</f>
        <v>0</v>
      </c>
      <c r="AK13708" s="5">
        <v>0.01</v>
      </c>
      <c r="AL13708" s="5">
        <f>AJ13708*(AK13708/100)</f>
        <v>0</v>
      </c>
    </row>
    <row r="13709" spans="1:38" x14ac:dyDescent="0.45">
      <c r="O13709" s="30" t="s">
        <v>54</v>
      </c>
      <c r="P13709" s="30">
        <f>SUM(P13708:P13708)</f>
        <v>352440</v>
      </c>
      <c r="AH13709" s="5">
        <f>SUM(AH13708:AH13708)</f>
        <v>352440</v>
      </c>
      <c r="AJ13709" s="5">
        <f>SUM(AJ13708:AJ13708)</f>
        <v>0</v>
      </c>
      <c r="AL13709" s="5">
        <f>SUM(AL13708:AL13708)</f>
        <v>0</v>
      </c>
    </row>
    <row r="13710" spans="1:38" x14ac:dyDescent="0.45">
      <c r="A13710" s="17" t="s">
        <v>19835</v>
      </c>
      <c r="B13710" s="22">
        <v>3840200191818</v>
      </c>
      <c r="C13710" s="17" t="s">
        <v>19836</v>
      </c>
      <c r="D13710" s="17" t="s">
        <v>19837</v>
      </c>
      <c r="E13710" s="3">
        <v>7920</v>
      </c>
      <c r="F13710" s="3">
        <v>2902</v>
      </c>
      <c r="G13710" s="7" t="s">
        <v>19838</v>
      </c>
      <c r="H13710" s="3" t="s">
        <v>42</v>
      </c>
      <c r="I13710" s="3">
        <v>23924</v>
      </c>
      <c r="J13710" s="3">
        <v>0</v>
      </c>
      <c r="K13710" s="3">
        <v>3</v>
      </c>
      <c r="L13710" s="72">
        <v>68</v>
      </c>
      <c r="M13710" s="29" t="s">
        <v>43</v>
      </c>
      <c r="N13710" s="30">
        <f>((J13710*400)+(K13710*100))+L13710</f>
        <v>368</v>
      </c>
      <c r="O13710" s="30">
        <v>440</v>
      </c>
      <c r="P13710" s="30">
        <f>N13710*O13710</f>
        <v>161920</v>
      </c>
      <c r="AG13710" s="5">
        <f>IF(AND(AF13710="",P13710=""),0,IF((AF13710=""),P13710,IF((P13710=""),AF13710,AF13710+P13710)))</f>
        <v>161920</v>
      </c>
      <c r="AH13710" s="5">
        <f>IF( (AA13710=""),AG13710*1,AG13710*(AA13710/100) )</f>
        <v>161920</v>
      </c>
      <c r="AI13710" s="5">
        <v>0</v>
      </c>
      <c r="AJ13710" s="5">
        <f>IF((AI13710-AH13710) &gt; 1,0,IF((AI13710-AH13710)&lt;0,AH13710-AI13710,AI13710-AH13710))</f>
        <v>161920</v>
      </c>
      <c r="AK13710" s="5">
        <v>0.3</v>
      </c>
      <c r="AL13710" s="5">
        <f>AJ13710*(AK13710/100)</f>
        <v>485.76</v>
      </c>
    </row>
    <row r="13711" spans="1:38" x14ac:dyDescent="0.45">
      <c r="O13711" s="30" t="s">
        <v>54</v>
      </c>
      <c r="P13711" s="30">
        <f>SUM(P13710:P13710)</f>
        <v>161920</v>
      </c>
      <c r="AH13711" s="5">
        <f>SUM(AH13710:AH13710)</f>
        <v>161920</v>
      </c>
      <c r="AJ13711" s="5">
        <f>SUM(AJ13710:AJ13710)</f>
        <v>161920</v>
      </c>
      <c r="AL13711" s="5">
        <f>SUM(AL13710:AL13710)</f>
        <v>485.76</v>
      </c>
    </row>
    <row r="13712" spans="1:38" x14ac:dyDescent="0.45">
      <c r="A13712" s="17" t="s">
        <v>19839</v>
      </c>
      <c r="B13712" s="22">
        <v>3860200392856</v>
      </c>
      <c r="C13712" s="17" t="s">
        <v>19840</v>
      </c>
      <c r="D13712" s="17" t="s">
        <v>19841</v>
      </c>
      <c r="E13712" s="3">
        <v>7921</v>
      </c>
      <c r="F13712" s="3">
        <v>226</v>
      </c>
      <c r="G13712" s="7" t="s">
        <v>19842</v>
      </c>
      <c r="H13712" s="3" t="s">
        <v>42</v>
      </c>
      <c r="I13712" s="3">
        <v>16980</v>
      </c>
      <c r="J13712" s="3">
        <v>0</v>
      </c>
      <c r="K13712" s="3">
        <v>2</v>
      </c>
      <c r="L13712" s="72">
        <v>0</v>
      </c>
      <c r="M13712" s="29" t="s">
        <v>43</v>
      </c>
      <c r="N13712" s="30">
        <f>((J13712*400)+(K13712*100))+L13712</f>
        <v>200</v>
      </c>
      <c r="O13712" s="30">
        <v>3000</v>
      </c>
      <c r="P13712" s="30">
        <f>N13712*O13712</f>
        <v>600000</v>
      </c>
      <c r="AG13712" s="5">
        <f>IF(AND(AF13712="",P13712=""),0,IF((AF13712=""),P13712,IF((P13712=""),AF13712,AF13712+P13712)))</f>
        <v>600000</v>
      </c>
      <c r="AH13712" s="5">
        <f>IF( (AA13712=""),AG13712*1,AG13712*(AA13712/100) )</f>
        <v>600000</v>
      </c>
      <c r="AI13712" s="5">
        <v>0</v>
      </c>
      <c r="AJ13712" s="5">
        <f>IF((AI13712-AH13712) &gt; 1,0,IF((AI13712-AH13712)&lt;0,AH13712-AI13712,AI13712-AH13712))</f>
        <v>600000</v>
      </c>
      <c r="AK13712" s="5">
        <v>0.3</v>
      </c>
      <c r="AL13712" s="5">
        <f>AJ13712*(AK13712/100)</f>
        <v>1800</v>
      </c>
    </row>
    <row r="13713" spans="1:38" x14ac:dyDescent="0.45">
      <c r="O13713" s="30" t="s">
        <v>54</v>
      </c>
      <c r="P13713" s="30">
        <f>SUM(P13712:P13712)</f>
        <v>600000</v>
      </c>
      <c r="AH13713" s="5">
        <f>SUM(AH13712:AH13712)</f>
        <v>600000</v>
      </c>
      <c r="AJ13713" s="5">
        <f>SUM(AJ13712:AJ13712)</f>
        <v>600000</v>
      </c>
      <c r="AL13713" s="5">
        <f>SUM(AL13712:AL13712)</f>
        <v>1800</v>
      </c>
    </row>
    <row r="13714" spans="1:38" x14ac:dyDescent="0.45">
      <c r="A13714" s="17" t="s">
        <v>19843</v>
      </c>
      <c r="B13714" s="22">
        <v>3110101788464</v>
      </c>
      <c r="C13714" s="17" t="s">
        <v>19844</v>
      </c>
      <c r="D13714" s="17" t="s">
        <v>4693</v>
      </c>
      <c r="E13714" s="3">
        <v>7922</v>
      </c>
      <c r="F13714" s="3">
        <v>7476</v>
      </c>
      <c r="G13714" s="7" t="s">
        <v>19845</v>
      </c>
      <c r="H13714" s="3" t="s">
        <v>42</v>
      </c>
      <c r="I13714" s="3">
        <v>4490</v>
      </c>
    </row>
    <row r="13715" spans="1:38" x14ac:dyDescent="0.45">
      <c r="E13715" s="3">
        <v>7923</v>
      </c>
      <c r="F13715" s="3">
        <v>7013</v>
      </c>
      <c r="G13715" s="7" t="s">
        <v>19846</v>
      </c>
      <c r="H13715" s="3" t="s">
        <v>42</v>
      </c>
      <c r="I13715" s="3">
        <v>4494</v>
      </c>
    </row>
    <row r="13716" spans="1:38" x14ac:dyDescent="0.45">
      <c r="E13716" s="3">
        <v>7924</v>
      </c>
      <c r="F13716" s="3">
        <v>7619</v>
      </c>
      <c r="G13716" s="7" t="s">
        <v>19847</v>
      </c>
      <c r="H13716" s="3" t="s">
        <v>42</v>
      </c>
      <c r="I13716" s="3">
        <v>4509</v>
      </c>
    </row>
    <row r="13717" spans="1:38" x14ac:dyDescent="0.45">
      <c r="E13717" s="3">
        <v>7925</v>
      </c>
      <c r="F13717" s="3">
        <v>7002</v>
      </c>
      <c r="G13717" s="7" t="s">
        <v>19848</v>
      </c>
      <c r="H13717" s="3" t="s">
        <v>42</v>
      </c>
      <c r="I13717" s="3">
        <v>5144</v>
      </c>
    </row>
    <row r="13718" spans="1:38" x14ac:dyDescent="0.45">
      <c r="E13718" s="3">
        <v>7926</v>
      </c>
      <c r="F13718" s="3">
        <v>7329</v>
      </c>
      <c r="G13718" s="7" t="s">
        <v>19849</v>
      </c>
      <c r="H13718" s="3" t="s">
        <v>42</v>
      </c>
      <c r="I13718" s="3">
        <v>5145</v>
      </c>
    </row>
    <row r="13719" spans="1:38" x14ac:dyDescent="0.45">
      <c r="E13719" s="3">
        <v>7927</v>
      </c>
      <c r="F13719" s="3">
        <v>7749</v>
      </c>
      <c r="G13719" s="7" t="s">
        <v>19850</v>
      </c>
      <c r="H13719" s="3" t="s">
        <v>42</v>
      </c>
      <c r="I13719" s="3">
        <v>5146</v>
      </c>
    </row>
    <row r="13720" spans="1:38" x14ac:dyDescent="0.45">
      <c r="E13720" s="3">
        <v>7928</v>
      </c>
      <c r="F13720" s="3">
        <v>7746</v>
      </c>
      <c r="G13720" s="7" t="s">
        <v>19851</v>
      </c>
      <c r="H13720" s="3" t="s">
        <v>42</v>
      </c>
      <c r="I13720" s="3">
        <v>5147</v>
      </c>
    </row>
    <row r="13721" spans="1:38" x14ac:dyDescent="0.45">
      <c r="E13721" s="3">
        <v>7929</v>
      </c>
      <c r="F13721" s="3">
        <v>8018</v>
      </c>
      <c r="G13721" s="7" t="s">
        <v>19852</v>
      </c>
      <c r="H13721" s="3" t="s">
        <v>42</v>
      </c>
      <c r="I13721" s="3">
        <v>5149</v>
      </c>
    </row>
    <row r="13722" spans="1:38" x14ac:dyDescent="0.45">
      <c r="E13722" s="3">
        <v>7930</v>
      </c>
      <c r="F13722" s="3">
        <v>9291</v>
      </c>
      <c r="G13722" s="7" t="s">
        <v>19853</v>
      </c>
      <c r="H13722" s="3" t="s">
        <v>42</v>
      </c>
      <c r="I13722" s="3">
        <v>5169</v>
      </c>
    </row>
    <row r="13723" spans="1:38" x14ac:dyDescent="0.45">
      <c r="O13723" s="30" t="s">
        <v>54</v>
      </c>
      <c r="P13723" s="30">
        <f>SUM(P13714:P13722)</f>
        <v>0</v>
      </c>
      <c r="AH13723" s="5">
        <f>SUM(AH13714:AH13722)</f>
        <v>0</v>
      </c>
      <c r="AJ13723" s="5">
        <f>SUM(AJ13714:AJ13722)</f>
        <v>0</v>
      </c>
      <c r="AL13723" s="5">
        <f>SUM(AL13714:AL13722)</f>
        <v>0</v>
      </c>
    </row>
    <row r="13724" spans="1:38" x14ac:dyDescent="0.45">
      <c r="A13724" s="17" t="s">
        <v>19854</v>
      </c>
      <c r="B13724" s="22">
        <v>3101200850321</v>
      </c>
      <c r="C13724" s="17" t="s">
        <v>19855</v>
      </c>
      <c r="D13724" s="17" t="s">
        <v>19856</v>
      </c>
      <c r="E13724" s="3">
        <v>7931</v>
      </c>
      <c r="F13724" s="3">
        <v>875</v>
      </c>
      <c r="G13724" s="7" t="s">
        <v>19857</v>
      </c>
      <c r="H13724" s="3" t="s">
        <v>42</v>
      </c>
      <c r="I13724" s="3">
        <v>6247</v>
      </c>
      <c r="J13724" s="3">
        <v>0</v>
      </c>
      <c r="K13724" s="3">
        <v>0</v>
      </c>
      <c r="L13724" s="72">
        <v>49</v>
      </c>
      <c r="M13724" s="29" t="s">
        <v>43</v>
      </c>
      <c r="N13724" s="30">
        <f>((J13724*400)+(K13724*100))+L13724</f>
        <v>49</v>
      </c>
      <c r="O13724" s="30">
        <v>500</v>
      </c>
      <c r="P13724" s="30">
        <f>N13724*O13724</f>
        <v>24500</v>
      </c>
      <c r="AG13724" s="5">
        <f>IF(AND(AF13724="",P13724=""),0,IF((AF13724=""),P13724,IF((P13724=""),AF13724,AF13724+P13724)))</f>
        <v>24500</v>
      </c>
      <c r="AH13724" s="5">
        <f>IF( (AA13724=""),AG13724*1,AG13724*(AA13724/100) )</f>
        <v>24500</v>
      </c>
      <c r="AI13724" s="5">
        <v>0</v>
      </c>
      <c r="AJ13724" s="5">
        <f>IF((AI13724-AH13724) &gt; 1,0,IF((AI13724-AH13724)&lt;0,AH13724-AI13724,AI13724-AH13724))</f>
        <v>24500</v>
      </c>
      <c r="AK13724" s="5">
        <v>0.3</v>
      </c>
      <c r="AL13724" s="5">
        <f>AJ13724*(AK13724/100)</f>
        <v>73.5</v>
      </c>
    </row>
    <row r="13725" spans="1:38" x14ac:dyDescent="0.45">
      <c r="O13725" s="30" t="s">
        <v>54</v>
      </c>
      <c r="P13725" s="30">
        <f>SUM(P13724:P13724)</f>
        <v>24500</v>
      </c>
      <c r="AH13725" s="5">
        <f>SUM(AH13724:AH13724)</f>
        <v>24500</v>
      </c>
      <c r="AJ13725" s="5">
        <f>SUM(AJ13724:AJ13724)</f>
        <v>24500</v>
      </c>
      <c r="AL13725" s="5">
        <f>SUM(AL13724:AL13724)</f>
        <v>73.5</v>
      </c>
    </row>
    <row r="13726" spans="1:38" x14ac:dyDescent="0.45">
      <c r="A13726" s="17" t="s">
        <v>19858</v>
      </c>
      <c r="B13726" s="22">
        <v>3100902974444</v>
      </c>
      <c r="C13726" s="17" t="s">
        <v>19859</v>
      </c>
      <c r="D13726" s="17" t="s">
        <v>19860</v>
      </c>
      <c r="E13726" s="3">
        <v>7932</v>
      </c>
      <c r="F13726" s="3">
        <v>6861</v>
      </c>
      <c r="G13726" s="7" t="s">
        <v>19861</v>
      </c>
      <c r="H13726" s="3" t="s">
        <v>42</v>
      </c>
      <c r="I13726" s="3">
        <v>13007</v>
      </c>
    </row>
    <row r="13727" spans="1:38" x14ac:dyDescent="0.45">
      <c r="O13727" s="30" t="s">
        <v>54</v>
      </c>
      <c r="P13727" s="30">
        <f>SUM(P13726:P13726)</f>
        <v>0</v>
      </c>
      <c r="AH13727" s="5">
        <f>SUM(AH13726:AH13726)</f>
        <v>0</v>
      </c>
      <c r="AJ13727" s="5">
        <f>SUM(AJ13726:AJ13726)</f>
        <v>0</v>
      </c>
      <c r="AL13727" s="5">
        <f>SUM(AL13726:AL13726)</f>
        <v>0</v>
      </c>
    </row>
    <row r="13728" spans="1:38" x14ac:dyDescent="0.45">
      <c r="A13728" s="17" t="s">
        <v>19862</v>
      </c>
      <c r="B13728" s="22">
        <v>1770400006016</v>
      </c>
      <c r="C13728" s="17" t="s">
        <v>19863</v>
      </c>
      <c r="D13728" s="17" t="s">
        <v>19864</v>
      </c>
      <c r="E13728" s="3">
        <v>7933</v>
      </c>
      <c r="F13728" s="3">
        <v>1596</v>
      </c>
      <c r="G13728" s="7" t="s">
        <v>19865</v>
      </c>
      <c r="H13728" s="3" t="s">
        <v>42</v>
      </c>
      <c r="I13728" s="3">
        <v>14659</v>
      </c>
    </row>
    <row r="13729" spans="1:38" x14ac:dyDescent="0.45">
      <c r="O13729" s="30" t="s">
        <v>54</v>
      </c>
      <c r="P13729" s="30">
        <f>SUM(P13728:P13728)</f>
        <v>0</v>
      </c>
      <c r="AH13729" s="5">
        <f>SUM(AH13728:AH13728)</f>
        <v>0</v>
      </c>
      <c r="AJ13729" s="5">
        <f>SUM(AJ13728:AJ13728)</f>
        <v>0</v>
      </c>
      <c r="AL13729" s="5">
        <f>SUM(AL13728:AL13728)</f>
        <v>0</v>
      </c>
    </row>
    <row r="13730" spans="1:38" x14ac:dyDescent="0.45">
      <c r="A13730" s="17" t="s">
        <v>19866</v>
      </c>
      <c r="B13730" s="22">
        <v>3120101868166</v>
      </c>
      <c r="C13730" s="17" t="s">
        <v>19867</v>
      </c>
      <c r="D13730" s="17" t="s">
        <v>19868</v>
      </c>
      <c r="E13730" s="3">
        <v>7934</v>
      </c>
      <c r="F13730" s="3">
        <v>8197</v>
      </c>
      <c r="G13730" s="7" t="s">
        <v>19869</v>
      </c>
      <c r="H13730" s="3" t="s">
        <v>42</v>
      </c>
      <c r="I13730" s="3">
        <v>23462</v>
      </c>
    </row>
    <row r="13731" spans="1:38" x14ac:dyDescent="0.45">
      <c r="E13731" s="3">
        <v>7935</v>
      </c>
      <c r="F13731" s="3">
        <v>8636</v>
      </c>
      <c r="G13731" s="7" t="s">
        <v>19870</v>
      </c>
      <c r="H13731" s="3" t="s">
        <v>42</v>
      </c>
      <c r="I13731" s="3">
        <v>23463</v>
      </c>
    </row>
    <row r="13732" spans="1:38" x14ac:dyDescent="0.45">
      <c r="E13732" s="3">
        <v>7936</v>
      </c>
      <c r="F13732" s="3">
        <v>9227</v>
      </c>
      <c r="G13732" s="7" t="s">
        <v>19871</v>
      </c>
      <c r="H13732" s="3" t="s">
        <v>42</v>
      </c>
      <c r="I13732" s="3">
        <v>23464</v>
      </c>
    </row>
    <row r="13733" spans="1:38" x14ac:dyDescent="0.45">
      <c r="O13733" s="30" t="s">
        <v>54</v>
      </c>
      <c r="P13733" s="30">
        <f>SUM(P13730:P13732)</f>
        <v>0</v>
      </c>
      <c r="AH13733" s="5">
        <f>SUM(AH13730:AH13732)</f>
        <v>0</v>
      </c>
      <c r="AJ13733" s="5">
        <f>SUM(AJ13730:AJ13732)</f>
        <v>0</v>
      </c>
      <c r="AL13733" s="5">
        <f>SUM(AL13730:AL13732)</f>
        <v>0</v>
      </c>
    </row>
    <row r="13734" spans="1:38" x14ac:dyDescent="0.45">
      <c r="A13734" s="17" t="s">
        <v>19872</v>
      </c>
      <c r="B13734" s="22">
        <v>1770400095434</v>
      </c>
      <c r="C13734" s="17" t="s">
        <v>19873</v>
      </c>
      <c r="D13734" s="17" t="s">
        <v>19874</v>
      </c>
      <c r="E13734" s="3">
        <v>7937</v>
      </c>
      <c r="F13734" s="3">
        <v>2636</v>
      </c>
      <c r="G13734" s="7" t="s">
        <v>19875</v>
      </c>
      <c r="H13734" s="3" t="s">
        <v>42</v>
      </c>
      <c r="I13734" s="3">
        <v>28294</v>
      </c>
      <c r="J13734" s="3">
        <v>0</v>
      </c>
      <c r="K13734" s="3">
        <v>0</v>
      </c>
      <c r="L13734" s="72">
        <v>27</v>
      </c>
      <c r="M13734" s="29" t="s">
        <v>43</v>
      </c>
      <c r="N13734" s="30">
        <f>((J13734*400)+(K13734*100))+L13734</f>
        <v>27</v>
      </c>
      <c r="O13734" s="30">
        <v>5000</v>
      </c>
      <c r="P13734" s="30">
        <f>N13734*O13734</f>
        <v>135000</v>
      </c>
      <c r="AG13734" s="5">
        <f>IF(AND(AF13734="",P13734=""),0,IF((AF13734=""),P13734,IF((P13734=""),AF13734,AF13734+P13734)))</f>
        <v>135000</v>
      </c>
      <c r="AH13734" s="5">
        <f>IF( (AA13734=""),AG13734*1,AG13734*(AA13734/100) )</f>
        <v>135000</v>
      </c>
      <c r="AI13734" s="5">
        <v>0</v>
      </c>
      <c r="AJ13734" s="5">
        <f>IF((AI13734-AH13734) &gt; 1,0,IF((AI13734-AH13734)&lt;0,AH13734-AI13734,AI13734-AH13734))</f>
        <v>135000</v>
      </c>
      <c r="AK13734" s="5">
        <v>0.3</v>
      </c>
      <c r="AL13734" s="5">
        <f>AJ13734*(AK13734/100)</f>
        <v>405</v>
      </c>
    </row>
    <row r="13735" spans="1:38" x14ac:dyDescent="0.45">
      <c r="O13735" s="30" t="s">
        <v>54</v>
      </c>
      <c r="P13735" s="30">
        <f>SUM(P13734:P13734)</f>
        <v>135000</v>
      </c>
      <c r="AH13735" s="5">
        <f>SUM(AH13734:AH13734)</f>
        <v>135000</v>
      </c>
      <c r="AJ13735" s="5">
        <f>SUM(AJ13734:AJ13734)</f>
        <v>135000</v>
      </c>
      <c r="AL13735" s="5">
        <f>SUM(AL13734:AL13734)</f>
        <v>405</v>
      </c>
    </row>
    <row r="13736" spans="1:38" x14ac:dyDescent="0.45">
      <c r="A13736" s="17" t="s">
        <v>19866</v>
      </c>
      <c r="B13736" s="22">
        <v>3120101868166</v>
      </c>
      <c r="C13736" s="17" t="s">
        <v>19867</v>
      </c>
      <c r="D13736" s="17" t="s">
        <v>19868</v>
      </c>
      <c r="E13736" s="3">
        <v>7938</v>
      </c>
      <c r="F13736" s="3">
        <v>170</v>
      </c>
      <c r="G13736" s="7" t="s">
        <v>19876</v>
      </c>
      <c r="H13736" s="3" t="s">
        <v>42</v>
      </c>
      <c r="I13736" s="3">
        <v>32100</v>
      </c>
      <c r="J13736" s="3">
        <v>1</v>
      </c>
      <c r="K13736" s="3">
        <v>3</v>
      </c>
      <c r="L13736" s="72">
        <v>95</v>
      </c>
      <c r="M13736" s="29" t="s">
        <v>90</v>
      </c>
      <c r="N13736" s="30">
        <f>((J13736*400)+(K13736*100))+L13736</f>
        <v>795</v>
      </c>
      <c r="O13736" s="30">
        <v>500</v>
      </c>
      <c r="P13736" s="30">
        <f>N13736*O13736</f>
        <v>397500</v>
      </c>
      <c r="AG13736" s="5">
        <f>IF(AND(AF13736="",P13736=""),0,IF((AF13736=""),P13736,IF((P13736=""),AF13736,AF13736+P13736)))</f>
        <v>397500</v>
      </c>
      <c r="AH13736" s="5">
        <f>IF( (AA13736=""),AG13736*1,AG13736*(AA13736/100) )</f>
        <v>397500</v>
      </c>
      <c r="AI13736" s="5">
        <v>50000000</v>
      </c>
      <c r="AJ13736" s="5">
        <f>IF((AI13736-AH13736) &gt; 1,0,IF((AI13736-AH13736)&lt;0,AH13736-AI13736,AI13736-AH13736))</f>
        <v>0</v>
      </c>
      <c r="AK13736" s="5">
        <v>0.01</v>
      </c>
      <c r="AL13736" s="5">
        <f>AJ13736*(AK13736/100)</f>
        <v>0</v>
      </c>
    </row>
    <row r="13737" spans="1:38" x14ac:dyDescent="0.45">
      <c r="E13737" s="3">
        <v>7939</v>
      </c>
      <c r="F13737" s="3">
        <v>10042</v>
      </c>
      <c r="G13737" s="7" t="s">
        <v>19877</v>
      </c>
      <c r="H13737" s="3" t="s">
        <v>42</v>
      </c>
      <c r="I13737" s="3">
        <v>32101</v>
      </c>
    </row>
    <row r="13738" spans="1:38" x14ac:dyDescent="0.45">
      <c r="E13738" s="3">
        <v>7940</v>
      </c>
      <c r="F13738" s="3">
        <v>9888</v>
      </c>
      <c r="G13738" s="7" t="s">
        <v>19878</v>
      </c>
      <c r="H13738" s="3" t="s">
        <v>42</v>
      </c>
      <c r="I13738" s="3">
        <v>32104</v>
      </c>
    </row>
    <row r="13739" spans="1:38" x14ac:dyDescent="0.45">
      <c r="E13739" s="3">
        <v>7941</v>
      </c>
      <c r="F13739" s="3">
        <v>8820</v>
      </c>
      <c r="G13739" s="7" t="s">
        <v>19879</v>
      </c>
      <c r="H13739" s="3" t="s">
        <v>42</v>
      </c>
      <c r="I13739" s="3">
        <v>32105</v>
      </c>
    </row>
    <row r="13740" spans="1:38" x14ac:dyDescent="0.45">
      <c r="E13740" s="3">
        <v>7942</v>
      </c>
      <c r="F13740" s="3">
        <v>6822</v>
      </c>
      <c r="G13740" s="7" t="s">
        <v>19880</v>
      </c>
      <c r="H13740" s="3" t="s">
        <v>42</v>
      </c>
      <c r="I13740" s="3">
        <v>32146</v>
      </c>
    </row>
    <row r="13741" spans="1:38" x14ac:dyDescent="0.45">
      <c r="E13741" s="3">
        <v>7943</v>
      </c>
      <c r="F13741" s="3">
        <v>6803</v>
      </c>
      <c r="G13741" s="7" t="s">
        <v>19881</v>
      </c>
      <c r="H13741" s="3" t="s">
        <v>42</v>
      </c>
      <c r="I13741" s="3">
        <v>32147</v>
      </c>
    </row>
    <row r="13742" spans="1:38" x14ac:dyDescent="0.45">
      <c r="O13742" s="30" t="s">
        <v>54</v>
      </c>
      <c r="P13742" s="30">
        <f>SUM(P13736:P13741)</f>
        <v>397500</v>
      </c>
      <c r="AH13742" s="5">
        <f>SUM(AH13736:AH13741)</f>
        <v>397500</v>
      </c>
      <c r="AJ13742" s="5">
        <f>SUM(AJ13736:AJ13741)</f>
        <v>0</v>
      </c>
      <c r="AL13742" s="5">
        <f>SUM(AL13736:AL13741)</f>
        <v>0</v>
      </c>
    </row>
    <row r="13743" spans="1:38" x14ac:dyDescent="0.45">
      <c r="A13743" s="17" t="s">
        <v>19882</v>
      </c>
      <c r="B13743" s="22">
        <v>3101402298424</v>
      </c>
      <c r="C13743" s="17" t="s">
        <v>19883</v>
      </c>
      <c r="D13743" s="17" t="s">
        <v>19884</v>
      </c>
      <c r="E13743" s="3">
        <v>7944</v>
      </c>
      <c r="F13743" s="3">
        <v>4216</v>
      </c>
      <c r="G13743" s="7" t="s">
        <v>19885</v>
      </c>
      <c r="H13743" s="3" t="s">
        <v>42</v>
      </c>
      <c r="I13743" s="3">
        <v>14706</v>
      </c>
      <c r="J13743" s="3">
        <v>0</v>
      </c>
      <c r="K13743" s="3">
        <v>0</v>
      </c>
      <c r="L13743" s="72">
        <v>43</v>
      </c>
      <c r="M13743" s="29" t="s">
        <v>43</v>
      </c>
      <c r="N13743" s="30">
        <f>((J13743*400)+(K13743*100))+L13743</f>
        <v>43</v>
      </c>
      <c r="O13743" s="30">
        <v>500</v>
      </c>
      <c r="P13743" s="30">
        <f>N13743*O13743</f>
        <v>21500</v>
      </c>
      <c r="AG13743" s="5">
        <f>IF(AND(AF13743="",P13743=""),0,IF((AF13743=""),P13743,IF((P13743=""),AF13743,AF13743+P13743)))</f>
        <v>21500</v>
      </c>
      <c r="AH13743" s="5">
        <f>IF( (AA13743=""),AG13743*1,AG13743*(AA13743/100) )</f>
        <v>21500</v>
      </c>
      <c r="AI13743" s="5">
        <v>0</v>
      </c>
      <c r="AJ13743" s="5">
        <f>IF((AI13743-AH13743) &gt; 1,0,IF((AI13743-AH13743)&lt;0,AH13743-AI13743,AI13743-AH13743))</f>
        <v>21500</v>
      </c>
      <c r="AK13743" s="5">
        <v>0.3</v>
      </c>
      <c r="AL13743" s="5">
        <f>AJ13743*(AK13743/100)</f>
        <v>64.5</v>
      </c>
    </row>
    <row r="13744" spans="1:38" x14ac:dyDescent="0.45">
      <c r="O13744" s="30" t="s">
        <v>54</v>
      </c>
      <c r="P13744" s="30">
        <f>SUM(P13743:P13743)</f>
        <v>21500</v>
      </c>
      <c r="AH13744" s="5">
        <f>SUM(AH13743:AH13743)</f>
        <v>21500</v>
      </c>
      <c r="AJ13744" s="5">
        <f>SUM(AJ13743:AJ13743)</f>
        <v>21500</v>
      </c>
      <c r="AL13744" s="5">
        <f>SUM(AL13743:AL13743)</f>
        <v>64.5</v>
      </c>
    </row>
    <row r="13745" spans="1:38" x14ac:dyDescent="0.45">
      <c r="A13745" s="17" t="s">
        <v>19886</v>
      </c>
      <c r="B13745" s="22">
        <v>1770400039143</v>
      </c>
      <c r="C13745" s="17" t="s">
        <v>19887</v>
      </c>
      <c r="D13745" s="17" t="s">
        <v>13532</v>
      </c>
      <c r="E13745" s="3">
        <v>7945</v>
      </c>
      <c r="F13745" s="3">
        <v>9243</v>
      </c>
      <c r="G13745" s="7" t="s">
        <v>19888</v>
      </c>
      <c r="H13745" s="3" t="s">
        <v>42</v>
      </c>
      <c r="I13745" s="3">
        <v>15689</v>
      </c>
    </row>
    <row r="13746" spans="1:38" x14ac:dyDescent="0.45">
      <c r="O13746" s="30" t="s">
        <v>54</v>
      </c>
      <c r="P13746" s="30">
        <f>SUM(P13745:P13745)</f>
        <v>0</v>
      </c>
      <c r="AH13746" s="5">
        <f>SUM(AH13745:AH13745)</f>
        <v>0</v>
      </c>
      <c r="AJ13746" s="5">
        <f>SUM(AJ13745:AJ13745)</f>
        <v>0</v>
      </c>
      <c r="AL13746" s="5">
        <f>SUM(AL13745:AL13745)</f>
        <v>0</v>
      </c>
    </row>
    <row r="13747" spans="1:38" x14ac:dyDescent="0.45">
      <c r="A13747" s="17" t="s">
        <v>19889</v>
      </c>
      <c r="B13747" s="22">
        <v>3770400017138</v>
      </c>
      <c r="C13747" s="17" t="s">
        <v>19890</v>
      </c>
      <c r="D13747" s="17" t="s">
        <v>19891</v>
      </c>
      <c r="E13747" s="3">
        <v>7946</v>
      </c>
      <c r="F13747" s="3">
        <v>2338</v>
      </c>
      <c r="G13747" s="7" t="s">
        <v>19892</v>
      </c>
      <c r="H13747" s="3" t="s">
        <v>42</v>
      </c>
      <c r="I13747" s="3">
        <v>31074</v>
      </c>
      <c r="J13747" s="3">
        <v>7</v>
      </c>
      <c r="K13747" s="3">
        <v>0</v>
      </c>
      <c r="L13747" s="72">
        <v>66.7</v>
      </c>
      <c r="M13747" s="29" t="s">
        <v>90</v>
      </c>
      <c r="N13747" s="30">
        <f>((J13747*400)+(K13747*100))+L13747</f>
        <v>2866.7</v>
      </c>
      <c r="O13747" s="30">
        <v>150</v>
      </c>
      <c r="P13747" s="30">
        <f>N13747*O13747</f>
        <v>430005</v>
      </c>
      <c r="AG13747" s="5">
        <f>IF(AND(AF13747="",P13747=""),0,IF((AF13747=""),P13747,IF((P13747=""),AF13747,AF13747+P13747)))</f>
        <v>430005</v>
      </c>
      <c r="AH13747" s="5">
        <f>IF( (AA13747=""),AG13747*1,AG13747*(AA13747/100) )</f>
        <v>430005</v>
      </c>
      <c r="AI13747" s="5">
        <v>50000000</v>
      </c>
      <c r="AJ13747" s="5">
        <f>IF((AI13747-AH13747) &gt; 1,0,IF((AI13747-AH13747)&lt;0,AH13747-AI13747,AI13747-AH13747))</f>
        <v>0</v>
      </c>
      <c r="AK13747" s="5">
        <v>0.01</v>
      </c>
      <c r="AL13747" s="5">
        <f>AJ13747*(AK13747/100)</f>
        <v>0</v>
      </c>
    </row>
    <row r="13748" spans="1:38" x14ac:dyDescent="0.45">
      <c r="O13748" s="30" t="s">
        <v>54</v>
      </c>
      <c r="P13748" s="30">
        <f>SUM(P13747:P13747)</f>
        <v>430005</v>
      </c>
      <c r="AH13748" s="5">
        <f>SUM(AH13747:AH13747)</f>
        <v>430005</v>
      </c>
      <c r="AJ13748" s="5">
        <f>SUM(AJ13747:AJ13747)</f>
        <v>0</v>
      </c>
      <c r="AL13748" s="5">
        <f>SUM(AL13747:AL13747)</f>
        <v>0</v>
      </c>
    </row>
    <row r="13749" spans="1:38" x14ac:dyDescent="0.45">
      <c r="A13749" s="17" t="s">
        <v>19893</v>
      </c>
      <c r="B13749" s="22">
        <v>3860300203079</v>
      </c>
      <c r="C13749" s="17" t="s">
        <v>19894</v>
      </c>
      <c r="D13749" s="17" t="s">
        <v>19895</v>
      </c>
      <c r="E13749" s="3">
        <v>7947</v>
      </c>
      <c r="F13749" s="3">
        <v>26</v>
      </c>
      <c r="G13749" s="7" t="s">
        <v>19896</v>
      </c>
      <c r="H13749" s="3" t="s">
        <v>42</v>
      </c>
      <c r="I13749" s="3">
        <v>2832</v>
      </c>
      <c r="J13749" s="3">
        <v>0</v>
      </c>
      <c r="K13749" s="3">
        <v>1</v>
      </c>
      <c r="L13749" s="72">
        <v>58</v>
      </c>
      <c r="M13749" s="29" t="s">
        <v>43</v>
      </c>
      <c r="N13749" s="30">
        <f>((J13749*400)+(K13749*100))+L13749</f>
        <v>158</v>
      </c>
      <c r="O13749" s="30">
        <v>750</v>
      </c>
      <c r="P13749" s="30">
        <f>N13749*O13749</f>
        <v>118500</v>
      </c>
      <c r="AG13749" s="5">
        <f>IF(AND(AF13749="",P13749=""),0,IF((AF13749=""),P13749,IF((P13749=""),AF13749,AF13749+P13749)))</f>
        <v>118500</v>
      </c>
      <c r="AH13749" s="5">
        <f>IF( (AA13749=""),AG13749*1,AG13749*(AA13749/100) )</f>
        <v>118500</v>
      </c>
      <c r="AI13749" s="5">
        <v>0</v>
      </c>
      <c r="AJ13749" s="5">
        <f>IF((AI13749-AH13749) &gt; 1,0,IF((AI13749-AH13749)&lt;0,AH13749-AI13749,AI13749-AH13749))</f>
        <v>118500</v>
      </c>
      <c r="AK13749" s="5">
        <v>0.3</v>
      </c>
      <c r="AL13749" s="5">
        <f>AJ13749*(AK13749/100)</f>
        <v>355.5</v>
      </c>
    </row>
    <row r="13750" spans="1:38" x14ac:dyDescent="0.45">
      <c r="E13750" s="3">
        <v>7948</v>
      </c>
      <c r="F13750" s="3">
        <v>6019</v>
      </c>
      <c r="H13750" s="3" t="s">
        <v>42</v>
      </c>
      <c r="I13750" s="3">
        <v>2832</v>
      </c>
      <c r="J13750" s="3">
        <v>0</v>
      </c>
      <c r="K13750" s="3">
        <v>0</v>
      </c>
      <c r="L13750" s="72">
        <v>20</v>
      </c>
      <c r="M13750" s="29" t="s">
        <v>208</v>
      </c>
      <c r="N13750" s="30">
        <f>((J13750*400)+(K13750*100))+L13750</f>
        <v>20</v>
      </c>
      <c r="O13750" s="30">
        <v>750</v>
      </c>
      <c r="P13750" s="30">
        <f>N13750*O13750</f>
        <v>15000</v>
      </c>
      <c r="AG13750" s="5">
        <f>IF(AND(AF13750="",P13750=""),0,IF((AF13750=""),P13750,IF((P13750=""),AF13750,AF13750+P13750)))</f>
        <v>15000</v>
      </c>
      <c r="AH13750" s="5">
        <f>IF( (AA13750=""),AG13750*1,AG13750*(AA13750/100) )</f>
        <v>15000</v>
      </c>
      <c r="AI13750" s="5">
        <v>0</v>
      </c>
      <c r="AJ13750" s="5">
        <f>IF((AI13750-AH13750) &gt; 1,0,IF((AI13750-AH13750)&lt;0,AH13750-AI13750,AI13750-AH13750))</f>
        <v>15000</v>
      </c>
      <c r="AK13750" s="5">
        <v>0.02</v>
      </c>
      <c r="AL13750" s="5">
        <f>AJ13750*(AK13750/100)</f>
        <v>3</v>
      </c>
    </row>
    <row r="13751" spans="1:38" x14ac:dyDescent="0.45">
      <c r="O13751" s="30" t="s">
        <v>54</v>
      </c>
      <c r="P13751" s="30">
        <f>SUM(P13749:P13750)</f>
        <v>133500</v>
      </c>
      <c r="AH13751" s="5">
        <f>SUM(AH13749:AH13750)</f>
        <v>133500</v>
      </c>
      <c r="AJ13751" s="5">
        <f>SUM(AJ13749:AJ13750)</f>
        <v>133500</v>
      </c>
      <c r="AL13751" s="5">
        <f>SUM(AL13749:AL13750)</f>
        <v>358.5</v>
      </c>
    </row>
    <row r="13752" spans="1:38" x14ac:dyDescent="0.45">
      <c r="A13752" s="17" t="s">
        <v>19897</v>
      </c>
      <c r="B13752" s="22">
        <v>3129900364493</v>
      </c>
      <c r="C13752" s="17" t="s">
        <v>19898</v>
      </c>
      <c r="D13752" s="17" t="s">
        <v>19899</v>
      </c>
      <c r="E13752" s="3">
        <v>7949</v>
      </c>
      <c r="F13752" s="3">
        <v>4194</v>
      </c>
      <c r="G13752" s="7" t="s">
        <v>19900</v>
      </c>
      <c r="H13752" s="3" t="s">
        <v>42</v>
      </c>
      <c r="I13752" s="3">
        <v>30861</v>
      </c>
      <c r="J13752" s="3">
        <v>0</v>
      </c>
      <c r="K13752" s="3">
        <v>1</v>
      </c>
      <c r="L13752" s="72">
        <v>0</v>
      </c>
      <c r="M13752" s="29" t="s">
        <v>43</v>
      </c>
      <c r="N13752" s="30">
        <f>((J13752*400)+(K13752*100))+L13752</f>
        <v>100</v>
      </c>
      <c r="O13752" s="30">
        <v>500</v>
      </c>
      <c r="P13752" s="30">
        <f>N13752*O13752</f>
        <v>50000</v>
      </c>
      <c r="AG13752" s="5">
        <f>IF(AND(AF13752="",P13752=""),0,IF((AF13752=""),P13752,IF((P13752=""),AF13752,AF13752+P13752)))</f>
        <v>50000</v>
      </c>
      <c r="AH13752" s="5">
        <f>IF( (AA13752=""),AG13752*1,AG13752*(AA13752/100) )</f>
        <v>50000</v>
      </c>
      <c r="AI13752" s="5">
        <v>0</v>
      </c>
      <c r="AJ13752" s="5">
        <f>IF((AI13752-AH13752) &gt; 1,0,IF((AI13752-AH13752)&lt;0,AH13752-AI13752,AI13752-AH13752))</f>
        <v>50000</v>
      </c>
      <c r="AK13752" s="5">
        <v>0.3</v>
      </c>
      <c r="AL13752" s="5">
        <f>AJ13752*(AK13752/100)</f>
        <v>150</v>
      </c>
    </row>
    <row r="13753" spans="1:38" x14ac:dyDescent="0.45">
      <c r="O13753" s="30" t="s">
        <v>54</v>
      </c>
      <c r="P13753" s="30">
        <f>SUM(P13752:P13752)</f>
        <v>50000</v>
      </c>
      <c r="AH13753" s="5">
        <f>SUM(AH13752:AH13752)</f>
        <v>50000</v>
      </c>
      <c r="AJ13753" s="5">
        <f>SUM(AJ13752:AJ13752)</f>
        <v>50000</v>
      </c>
      <c r="AL13753" s="5">
        <f>SUM(AL13752:AL13752)</f>
        <v>150</v>
      </c>
    </row>
    <row r="13754" spans="1:38" x14ac:dyDescent="0.45">
      <c r="A13754" s="17" t="s">
        <v>19901</v>
      </c>
      <c r="B13754" s="22">
        <v>3102100420490</v>
      </c>
      <c r="C13754" s="17" t="s">
        <v>19902</v>
      </c>
      <c r="D13754" s="17" t="s">
        <v>19903</v>
      </c>
      <c r="E13754" s="3">
        <v>7950</v>
      </c>
      <c r="F13754" s="3">
        <v>8171</v>
      </c>
      <c r="G13754" s="7" t="s">
        <v>19904</v>
      </c>
      <c r="H13754" s="3" t="s">
        <v>42</v>
      </c>
      <c r="I13754" s="3">
        <v>18970</v>
      </c>
    </row>
    <row r="13755" spans="1:38" x14ac:dyDescent="0.45">
      <c r="E13755" s="3">
        <v>7951</v>
      </c>
      <c r="F13755" s="3">
        <v>2140</v>
      </c>
      <c r="G13755" s="7" t="s">
        <v>19905</v>
      </c>
      <c r="H13755" s="3" t="s">
        <v>42</v>
      </c>
      <c r="I13755" s="3">
        <v>23161</v>
      </c>
      <c r="J13755" s="3">
        <v>0</v>
      </c>
      <c r="K13755" s="3">
        <v>0</v>
      </c>
      <c r="L13755" s="72">
        <v>30</v>
      </c>
      <c r="M13755" s="29" t="s">
        <v>43</v>
      </c>
      <c r="N13755" s="30">
        <f>((J13755*400)+(K13755*100))+L13755</f>
        <v>30</v>
      </c>
      <c r="O13755" s="30">
        <v>3000</v>
      </c>
      <c r="P13755" s="30">
        <f>N13755*O13755</f>
        <v>90000</v>
      </c>
      <c r="AG13755" s="5">
        <f>IF(AND(AF13755="",P13755=""),0,IF((AF13755=""),P13755,IF((P13755=""),AF13755,AF13755+P13755)))</f>
        <v>90000</v>
      </c>
      <c r="AH13755" s="5">
        <f>IF( (AA13755=""),AG13755*1,AG13755*(AA13755/100) )</f>
        <v>90000</v>
      </c>
      <c r="AI13755" s="5">
        <v>0</v>
      </c>
      <c r="AJ13755" s="5">
        <f>IF((AI13755-AH13755) &gt; 1,0,IF((AI13755-AH13755)&lt;0,AH13755-AI13755,AI13755-AH13755))</f>
        <v>90000</v>
      </c>
      <c r="AK13755" s="5">
        <v>0.3</v>
      </c>
      <c r="AL13755" s="5">
        <f>AJ13755*(AK13755/100)</f>
        <v>270</v>
      </c>
    </row>
    <row r="13756" spans="1:38" x14ac:dyDescent="0.45">
      <c r="E13756" s="3">
        <v>7952</v>
      </c>
      <c r="F13756" s="3">
        <v>7598</v>
      </c>
      <c r="G13756" s="7" t="s">
        <v>19906</v>
      </c>
      <c r="H13756" s="3" t="s">
        <v>42</v>
      </c>
      <c r="I13756" s="3">
        <v>23162</v>
      </c>
    </row>
    <row r="13757" spans="1:38" x14ac:dyDescent="0.45">
      <c r="E13757" s="3">
        <v>7953</v>
      </c>
      <c r="F13757" s="3">
        <v>1672</v>
      </c>
      <c r="G13757" s="7" t="s">
        <v>19907</v>
      </c>
      <c r="H13757" s="3" t="s">
        <v>42</v>
      </c>
      <c r="I13757" s="3">
        <v>23163</v>
      </c>
      <c r="J13757" s="3">
        <v>0</v>
      </c>
      <c r="K13757" s="3">
        <v>0</v>
      </c>
      <c r="L13757" s="72">
        <v>21</v>
      </c>
      <c r="M13757" s="29" t="s">
        <v>43</v>
      </c>
      <c r="N13757" s="30">
        <f>((J13757*400)+(K13757*100))+L13757</f>
        <v>21</v>
      </c>
      <c r="O13757" s="30">
        <v>3000</v>
      </c>
      <c r="P13757" s="30">
        <f>N13757*O13757</f>
        <v>63000</v>
      </c>
      <c r="AG13757" s="5">
        <f>IF(AND(AF13757="",P13757=""),0,IF((AF13757=""),P13757,IF((P13757=""),AF13757,AF13757+P13757)))</f>
        <v>63000</v>
      </c>
      <c r="AH13757" s="5">
        <f>IF( (AA13757=""),AG13757*1,AG13757*(AA13757/100) )</f>
        <v>63000</v>
      </c>
      <c r="AI13757" s="5">
        <v>0</v>
      </c>
      <c r="AJ13757" s="5">
        <f>IF((AI13757-AH13757) &gt; 1,0,IF((AI13757-AH13757)&lt;0,AH13757-AI13757,AI13757-AH13757))</f>
        <v>63000</v>
      </c>
      <c r="AK13757" s="5">
        <v>0.3</v>
      </c>
      <c r="AL13757" s="5">
        <f>AJ13757*(AK13757/100)</f>
        <v>189</v>
      </c>
    </row>
    <row r="13758" spans="1:38" x14ac:dyDescent="0.45">
      <c r="E13758" s="3">
        <v>7954</v>
      </c>
      <c r="F13758" s="3">
        <v>8099</v>
      </c>
      <c r="G13758" s="7" t="s">
        <v>19908</v>
      </c>
      <c r="H13758" s="3" t="s">
        <v>42</v>
      </c>
      <c r="I13758" s="3">
        <v>23164</v>
      </c>
    </row>
    <row r="13759" spans="1:38" x14ac:dyDescent="0.45">
      <c r="E13759" s="3">
        <v>7955</v>
      </c>
      <c r="F13759" s="3">
        <v>1671</v>
      </c>
      <c r="G13759" s="7" t="s">
        <v>19909</v>
      </c>
      <c r="H13759" s="3" t="s">
        <v>42</v>
      </c>
      <c r="I13759" s="3">
        <v>23165</v>
      </c>
      <c r="J13759" s="3">
        <v>0</v>
      </c>
      <c r="K13759" s="3">
        <v>0</v>
      </c>
      <c r="L13759" s="72">
        <v>20</v>
      </c>
      <c r="M13759" s="29" t="s">
        <v>43</v>
      </c>
      <c r="N13759" s="30">
        <f t="shared" ref="N13759:N13764" si="328">((J13759*400)+(K13759*100))+L13759</f>
        <v>20</v>
      </c>
      <c r="O13759" s="30">
        <v>3000</v>
      </c>
      <c r="P13759" s="30">
        <f t="shared" ref="P13759:P13764" si="329">N13759*O13759</f>
        <v>60000</v>
      </c>
      <c r="AG13759" s="5">
        <f t="shared" ref="AG13759:AG13764" si="330">IF(AND(AF13759="",P13759=""),0,IF((AF13759=""),P13759,IF((P13759=""),AF13759,AF13759+P13759)))</f>
        <v>60000</v>
      </c>
      <c r="AH13759" s="5">
        <f t="shared" ref="AH13759:AH13764" si="331">IF( (AA13759=""),AG13759*1,AG13759*(AA13759/100) )</f>
        <v>60000</v>
      </c>
      <c r="AI13759" s="5">
        <v>0</v>
      </c>
      <c r="AJ13759" s="5">
        <f t="shared" ref="AJ13759:AJ13764" si="332">IF((AI13759-AH13759) &gt; 1,0,IF((AI13759-AH13759)&lt;0,AH13759-AI13759,AI13759-AH13759))</f>
        <v>60000</v>
      </c>
      <c r="AK13759" s="5">
        <v>0.3</v>
      </c>
      <c r="AL13759" s="5">
        <f t="shared" ref="AL13759:AL13764" si="333">AJ13759*(AK13759/100)</f>
        <v>180</v>
      </c>
    </row>
    <row r="13760" spans="1:38" x14ac:dyDescent="0.45">
      <c r="E13760" s="3">
        <v>7956</v>
      </c>
      <c r="F13760" s="3">
        <v>2139</v>
      </c>
      <c r="G13760" s="7" t="s">
        <v>19910</v>
      </c>
      <c r="H13760" s="3" t="s">
        <v>42</v>
      </c>
      <c r="I13760" s="3">
        <v>23166</v>
      </c>
      <c r="J13760" s="3">
        <v>0</v>
      </c>
      <c r="K13760" s="3">
        <v>0</v>
      </c>
      <c r="L13760" s="72">
        <v>20</v>
      </c>
      <c r="M13760" s="29" t="s">
        <v>43</v>
      </c>
      <c r="N13760" s="30">
        <f t="shared" si="328"/>
        <v>20</v>
      </c>
      <c r="O13760" s="30">
        <v>3000</v>
      </c>
      <c r="P13760" s="30">
        <f t="shared" si="329"/>
        <v>60000</v>
      </c>
      <c r="AG13760" s="5">
        <f t="shared" si="330"/>
        <v>60000</v>
      </c>
      <c r="AH13760" s="5">
        <f t="shared" si="331"/>
        <v>60000</v>
      </c>
      <c r="AI13760" s="5">
        <v>0</v>
      </c>
      <c r="AJ13760" s="5">
        <f t="shared" si="332"/>
        <v>60000</v>
      </c>
      <c r="AK13760" s="5">
        <v>0.3</v>
      </c>
      <c r="AL13760" s="5">
        <f t="shared" si="333"/>
        <v>180</v>
      </c>
    </row>
    <row r="13761" spans="5:38" x14ac:dyDescent="0.45">
      <c r="E13761" s="3">
        <v>7957</v>
      </c>
      <c r="F13761" s="3">
        <v>1813</v>
      </c>
      <c r="G13761" s="7" t="s">
        <v>19911</v>
      </c>
      <c r="H13761" s="3" t="s">
        <v>42</v>
      </c>
      <c r="I13761" s="3">
        <v>23167</v>
      </c>
      <c r="J13761" s="3">
        <v>0</v>
      </c>
      <c r="K13761" s="3">
        <v>1</v>
      </c>
      <c r="L13761" s="72">
        <v>69</v>
      </c>
      <c r="M13761" s="29" t="s">
        <v>43</v>
      </c>
      <c r="N13761" s="30">
        <f t="shared" si="328"/>
        <v>169</v>
      </c>
      <c r="O13761" s="30">
        <v>5000</v>
      </c>
      <c r="P13761" s="30">
        <f t="shared" si="329"/>
        <v>845000</v>
      </c>
      <c r="AG13761" s="5">
        <f t="shared" si="330"/>
        <v>845000</v>
      </c>
      <c r="AH13761" s="5">
        <f t="shared" si="331"/>
        <v>845000</v>
      </c>
      <c r="AI13761" s="5">
        <v>0</v>
      </c>
      <c r="AJ13761" s="5">
        <f t="shared" si="332"/>
        <v>845000</v>
      </c>
      <c r="AK13761" s="5">
        <v>0.3</v>
      </c>
      <c r="AL13761" s="5">
        <f t="shared" si="333"/>
        <v>2535</v>
      </c>
    </row>
    <row r="13762" spans="5:38" x14ac:dyDescent="0.45">
      <c r="E13762" s="3">
        <v>7958</v>
      </c>
      <c r="F13762" s="3">
        <v>2755</v>
      </c>
      <c r="G13762" s="7" t="s">
        <v>19912</v>
      </c>
      <c r="H13762" s="3" t="s">
        <v>42</v>
      </c>
      <c r="I13762" s="3">
        <v>23168</v>
      </c>
      <c r="J13762" s="3">
        <v>0</v>
      </c>
      <c r="K13762" s="3">
        <v>0</v>
      </c>
      <c r="L13762" s="72">
        <v>27</v>
      </c>
      <c r="M13762" s="29" t="s">
        <v>43</v>
      </c>
      <c r="N13762" s="30">
        <f t="shared" si="328"/>
        <v>27</v>
      </c>
      <c r="O13762" s="30">
        <v>5000</v>
      </c>
      <c r="P13762" s="30">
        <f t="shared" si="329"/>
        <v>135000</v>
      </c>
      <c r="AG13762" s="5">
        <f t="shared" si="330"/>
        <v>135000</v>
      </c>
      <c r="AH13762" s="5">
        <f t="shared" si="331"/>
        <v>135000</v>
      </c>
      <c r="AI13762" s="5">
        <v>0</v>
      </c>
      <c r="AJ13762" s="5">
        <f t="shared" si="332"/>
        <v>135000</v>
      </c>
      <c r="AK13762" s="5">
        <v>0.3</v>
      </c>
      <c r="AL13762" s="5">
        <f t="shared" si="333"/>
        <v>405</v>
      </c>
    </row>
    <row r="13763" spans="5:38" x14ac:dyDescent="0.45">
      <c r="E13763" s="3">
        <v>7959</v>
      </c>
      <c r="F13763" s="3">
        <v>2754</v>
      </c>
      <c r="G13763" s="7" t="s">
        <v>19913</v>
      </c>
      <c r="H13763" s="3" t="s">
        <v>42</v>
      </c>
      <c r="I13763" s="3">
        <v>23169</v>
      </c>
      <c r="J13763" s="3">
        <v>0</v>
      </c>
      <c r="K13763" s="3">
        <v>0</v>
      </c>
      <c r="L13763" s="72">
        <v>19</v>
      </c>
      <c r="M13763" s="29" t="s">
        <v>43</v>
      </c>
      <c r="N13763" s="30">
        <f t="shared" si="328"/>
        <v>19</v>
      </c>
      <c r="O13763" s="30">
        <v>3000</v>
      </c>
      <c r="P13763" s="30">
        <f t="shared" si="329"/>
        <v>57000</v>
      </c>
      <c r="AG13763" s="5">
        <f t="shared" si="330"/>
        <v>57000</v>
      </c>
      <c r="AH13763" s="5">
        <f t="shared" si="331"/>
        <v>57000</v>
      </c>
      <c r="AI13763" s="5">
        <v>0</v>
      </c>
      <c r="AJ13763" s="5">
        <f t="shared" si="332"/>
        <v>57000</v>
      </c>
      <c r="AK13763" s="5">
        <v>0.3</v>
      </c>
      <c r="AL13763" s="5">
        <f t="shared" si="333"/>
        <v>171</v>
      </c>
    </row>
    <row r="13764" spans="5:38" x14ac:dyDescent="0.45">
      <c r="E13764" s="3">
        <v>7960</v>
      </c>
      <c r="F13764" s="3">
        <v>2753</v>
      </c>
      <c r="G13764" s="7" t="s">
        <v>19914</v>
      </c>
      <c r="H13764" s="3" t="s">
        <v>42</v>
      </c>
      <c r="I13764" s="3">
        <v>23170</v>
      </c>
      <c r="J13764" s="3">
        <v>0</v>
      </c>
      <c r="K13764" s="3">
        <v>0</v>
      </c>
      <c r="L13764" s="72">
        <v>21</v>
      </c>
      <c r="M13764" s="29" t="s">
        <v>43</v>
      </c>
      <c r="N13764" s="30">
        <f t="shared" si="328"/>
        <v>21</v>
      </c>
      <c r="O13764" s="30">
        <v>3000</v>
      </c>
      <c r="P13764" s="30">
        <f t="shared" si="329"/>
        <v>63000</v>
      </c>
      <c r="AG13764" s="5">
        <f t="shared" si="330"/>
        <v>63000</v>
      </c>
      <c r="AH13764" s="5">
        <f t="shared" si="331"/>
        <v>63000</v>
      </c>
      <c r="AI13764" s="5">
        <v>0</v>
      </c>
      <c r="AJ13764" s="5">
        <f t="shared" si="332"/>
        <v>63000</v>
      </c>
      <c r="AK13764" s="5">
        <v>0.3</v>
      </c>
      <c r="AL13764" s="5">
        <f t="shared" si="333"/>
        <v>189</v>
      </c>
    </row>
    <row r="13765" spans="5:38" x14ac:dyDescent="0.45">
      <c r="E13765" s="3">
        <v>7961</v>
      </c>
      <c r="F13765" s="3">
        <v>8045</v>
      </c>
      <c r="G13765" s="7" t="s">
        <v>19915</v>
      </c>
      <c r="H13765" s="3" t="s">
        <v>42</v>
      </c>
      <c r="I13765" s="3">
        <v>23214</v>
      </c>
    </row>
    <row r="13766" spans="5:38" x14ac:dyDescent="0.45">
      <c r="E13766" s="3">
        <v>7962</v>
      </c>
      <c r="F13766" s="3">
        <v>1670</v>
      </c>
      <c r="G13766" s="7" t="s">
        <v>19916</v>
      </c>
      <c r="H13766" s="3" t="s">
        <v>42</v>
      </c>
      <c r="I13766" s="3">
        <v>23217</v>
      </c>
      <c r="J13766" s="3">
        <v>0</v>
      </c>
      <c r="K13766" s="3">
        <v>0</v>
      </c>
      <c r="L13766" s="72">
        <v>25</v>
      </c>
      <c r="M13766" s="29" t="s">
        <v>43</v>
      </c>
      <c r="N13766" s="30">
        <f t="shared" ref="N13766:N13775" si="334">((J13766*400)+(K13766*100))+L13766</f>
        <v>25</v>
      </c>
      <c r="O13766" s="30">
        <v>5000</v>
      </c>
      <c r="P13766" s="30">
        <f t="shared" ref="P13766:P13775" si="335">N13766*O13766</f>
        <v>125000</v>
      </c>
      <c r="AG13766" s="5">
        <f t="shared" ref="AG13766:AG13775" si="336">IF(AND(AF13766="",P13766=""),0,IF((AF13766=""),P13766,IF((P13766=""),AF13766,AF13766+P13766)))</f>
        <v>125000</v>
      </c>
      <c r="AH13766" s="5">
        <f t="shared" ref="AH13766:AH13775" si="337">IF( (AA13766=""),AG13766*1,AG13766*(AA13766/100) )</f>
        <v>125000</v>
      </c>
      <c r="AI13766" s="5">
        <v>0</v>
      </c>
      <c r="AJ13766" s="5">
        <f t="shared" ref="AJ13766:AJ13775" si="338">IF((AI13766-AH13766) &gt; 1,0,IF((AI13766-AH13766)&lt;0,AH13766-AI13766,AI13766-AH13766))</f>
        <v>125000</v>
      </c>
      <c r="AK13766" s="5">
        <v>0.3</v>
      </c>
      <c r="AL13766" s="5">
        <f t="shared" ref="AL13766:AL13775" si="339">AJ13766*(AK13766/100)</f>
        <v>375</v>
      </c>
    </row>
    <row r="13767" spans="5:38" x14ac:dyDescent="0.45">
      <c r="E13767" s="3">
        <v>7963</v>
      </c>
      <c r="F13767" s="3">
        <v>1816</v>
      </c>
      <c r="G13767" s="7" t="s">
        <v>19917</v>
      </c>
      <c r="H13767" s="3" t="s">
        <v>42</v>
      </c>
      <c r="I13767" s="3">
        <v>23218</v>
      </c>
      <c r="J13767" s="3">
        <v>0</v>
      </c>
      <c r="K13767" s="3">
        <v>0</v>
      </c>
      <c r="L13767" s="72">
        <v>20</v>
      </c>
      <c r="M13767" s="29" t="s">
        <v>43</v>
      </c>
      <c r="N13767" s="30">
        <f t="shared" si="334"/>
        <v>20</v>
      </c>
      <c r="O13767" s="30">
        <v>5000</v>
      </c>
      <c r="P13767" s="30">
        <f t="shared" si="335"/>
        <v>100000</v>
      </c>
      <c r="AG13767" s="5">
        <f t="shared" si="336"/>
        <v>100000</v>
      </c>
      <c r="AH13767" s="5">
        <f t="shared" si="337"/>
        <v>100000</v>
      </c>
      <c r="AI13767" s="5">
        <v>0</v>
      </c>
      <c r="AJ13767" s="5">
        <f t="shared" si="338"/>
        <v>100000</v>
      </c>
      <c r="AK13767" s="5">
        <v>0.3</v>
      </c>
      <c r="AL13767" s="5">
        <f t="shared" si="339"/>
        <v>300</v>
      </c>
    </row>
    <row r="13768" spans="5:38" x14ac:dyDescent="0.45">
      <c r="E13768" s="3">
        <v>7964</v>
      </c>
      <c r="F13768" s="3">
        <v>1815</v>
      </c>
      <c r="G13768" s="7" t="s">
        <v>19918</v>
      </c>
      <c r="H13768" s="3" t="s">
        <v>42</v>
      </c>
      <c r="I13768" s="3">
        <v>23219</v>
      </c>
      <c r="J13768" s="3">
        <v>0</v>
      </c>
      <c r="K13768" s="3">
        <v>0</v>
      </c>
      <c r="L13768" s="72">
        <v>20</v>
      </c>
      <c r="M13768" s="29" t="s">
        <v>43</v>
      </c>
      <c r="N13768" s="30">
        <f t="shared" si="334"/>
        <v>20</v>
      </c>
      <c r="O13768" s="30">
        <v>5000</v>
      </c>
      <c r="P13768" s="30">
        <f t="shared" si="335"/>
        <v>100000</v>
      </c>
      <c r="AG13768" s="5">
        <f t="shared" si="336"/>
        <v>100000</v>
      </c>
      <c r="AH13768" s="5">
        <f t="shared" si="337"/>
        <v>100000</v>
      </c>
      <c r="AI13768" s="5">
        <v>0</v>
      </c>
      <c r="AJ13768" s="5">
        <f t="shared" si="338"/>
        <v>100000</v>
      </c>
      <c r="AK13768" s="5">
        <v>0.3</v>
      </c>
      <c r="AL13768" s="5">
        <f t="shared" si="339"/>
        <v>300</v>
      </c>
    </row>
    <row r="13769" spans="5:38" x14ac:dyDescent="0.45">
      <c r="E13769" s="3">
        <v>7965</v>
      </c>
      <c r="F13769" s="3">
        <v>1668</v>
      </c>
      <c r="G13769" s="7" t="s">
        <v>19919</v>
      </c>
      <c r="H13769" s="3" t="s">
        <v>42</v>
      </c>
      <c r="I13769" s="3">
        <v>23220</v>
      </c>
      <c r="J13769" s="3">
        <v>0</v>
      </c>
      <c r="K13769" s="3">
        <v>0</v>
      </c>
      <c r="L13769" s="72">
        <v>20</v>
      </c>
      <c r="M13769" s="29" t="s">
        <v>43</v>
      </c>
      <c r="N13769" s="30">
        <f t="shared" si="334"/>
        <v>20</v>
      </c>
      <c r="O13769" s="30">
        <v>5000</v>
      </c>
      <c r="P13769" s="30">
        <f t="shared" si="335"/>
        <v>100000</v>
      </c>
      <c r="AG13769" s="5">
        <f t="shared" si="336"/>
        <v>100000</v>
      </c>
      <c r="AH13769" s="5">
        <f t="shared" si="337"/>
        <v>100000</v>
      </c>
      <c r="AI13769" s="5">
        <v>0</v>
      </c>
      <c r="AJ13769" s="5">
        <f t="shared" si="338"/>
        <v>100000</v>
      </c>
      <c r="AK13769" s="5">
        <v>0.3</v>
      </c>
      <c r="AL13769" s="5">
        <f t="shared" si="339"/>
        <v>300</v>
      </c>
    </row>
    <row r="13770" spans="5:38" x14ac:dyDescent="0.45">
      <c r="E13770" s="3">
        <v>7966</v>
      </c>
      <c r="F13770" s="3">
        <v>1814</v>
      </c>
      <c r="G13770" s="7" t="s">
        <v>19920</v>
      </c>
      <c r="H13770" s="3" t="s">
        <v>42</v>
      </c>
      <c r="I13770" s="3">
        <v>23221</v>
      </c>
      <c r="J13770" s="3">
        <v>0</v>
      </c>
      <c r="K13770" s="3">
        <v>0</v>
      </c>
      <c r="L13770" s="72">
        <v>20</v>
      </c>
      <c r="M13770" s="29" t="s">
        <v>43</v>
      </c>
      <c r="N13770" s="30">
        <f t="shared" si="334"/>
        <v>20</v>
      </c>
      <c r="O13770" s="30">
        <v>5000</v>
      </c>
      <c r="P13770" s="30">
        <f t="shared" si="335"/>
        <v>100000</v>
      </c>
      <c r="AG13770" s="5">
        <f t="shared" si="336"/>
        <v>100000</v>
      </c>
      <c r="AH13770" s="5">
        <f t="shared" si="337"/>
        <v>100000</v>
      </c>
      <c r="AI13770" s="5">
        <v>0</v>
      </c>
      <c r="AJ13770" s="5">
        <f t="shared" si="338"/>
        <v>100000</v>
      </c>
      <c r="AK13770" s="5">
        <v>0.3</v>
      </c>
      <c r="AL13770" s="5">
        <f t="shared" si="339"/>
        <v>300</v>
      </c>
    </row>
    <row r="13771" spans="5:38" x14ac:dyDescent="0.45">
      <c r="E13771" s="3">
        <v>7967</v>
      </c>
      <c r="F13771" s="3">
        <v>1812</v>
      </c>
      <c r="G13771" s="7" t="s">
        <v>19921</v>
      </c>
      <c r="H13771" s="3" t="s">
        <v>42</v>
      </c>
      <c r="I13771" s="3">
        <v>23222</v>
      </c>
      <c r="J13771" s="3">
        <v>0</v>
      </c>
      <c r="K13771" s="3">
        <v>0</v>
      </c>
      <c r="L13771" s="72">
        <v>20</v>
      </c>
      <c r="M13771" s="29" t="s">
        <v>43</v>
      </c>
      <c r="N13771" s="30">
        <f t="shared" si="334"/>
        <v>20</v>
      </c>
      <c r="O13771" s="30">
        <v>5000</v>
      </c>
      <c r="P13771" s="30">
        <f t="shared" si="335"/>
        <v>100000</v>
      </c>
      <c r="AG13771" s="5">
        <f t="shared" si="336"/>
        <v>100000</v>
      </c>
      <c r="AH13771" s="5">
        <f t="shared" si="337"/>
        <v>100000</v>
      </c>
      <c r="AI13771" s="5">
        <v>0</v>
      </c>
      <c r="AJ13771" s="5">
        <f t="shared" si="338"/>
        <v>100000</v>
      </c>
      <c r="AK13771" s="5">
        <v>0.3</v>
      </c>
      <c r="AL13771" s="5">
        <f t="shared" si="339"/>
        <v>300</v>
      </c>
    </row>
    <row r="13772" spans="5:38" x14ac:dyDescent="0.45">
      <c r="E13772" s="3">
        <v>7968</v>
      </c>
      <c r="F13772" s="3">
        <v>1808</v>
      </c>
      <c r="G13772" s="7" t="s">
        <v>19922</v>
      </c>
      <c r="H13772" s="3" t="s">
        <v>42</v>
      </c>
      <c r="I13772" s="3">
        <v>23231</v>
      </c>
      <c r="J13772" s="3">
        <v>0</v>
      </c>
      <c r="K13772" s="3">
        <v>0</v>
      </c>
      <c r="L13772" s="72">
        <v>28</v>
      </c>
      <c r="M13772" s="29" t="s">
        <v>43</v>
      </c>
      <c r="N13772" s="30">
        <f t="shared" si="334"/>
        <v>28</v>
      </c>
      <c r="O13772" s="30">
        <v>5000</v>
      </c>
      <c r="P13772" s="30">
        <f t="shared" si="335"/>
        <v>140000</v>
      </c>
      <c r="AG13772" s="5">
        <f t="shared" si="336"/>
        <v>140000</v>
      </c>
      <c r="AH13772" s="5">
        <f t="shared" si="337"/>
        <v>140000</v>
      </c>
      <c r="AI13772" s="5">
        <v>0</v>
      </c>
      <c r="AJ13772" s="5">
        <f t="shared" si="338"/>
        <v>140000</v>
      </c>
      <c r="AK13772" s="5">
        <v>0.3</v>
      </c>
      <c r="AL13772" s="5">
        <f t="shared" si="339"/>
        <v>420</v>
      </c>
    </row>
    <row r="13773" spans="5:38" x14ac:dyDescent="0.45">
      <c r="E13773" s="3">
        <v>7969</v>
      </c>
      <c r="F13773" s="3">
        <v>537</v>
      </c>
      <c r="G13773" s="7" t="s">
        <v>19923</v>
      </c>
      <c r="H13773" s="3" t="s">
        <v>42</v>
      </c>
      <c r="I13773" s="3">
        <v>23232</v>
      </c>
      <c r="J13773" s="3">
        <v>0</v>
      </c>
      <c r="K13773" s="3">
        <v>0</v>
      </c>
      <c r="L13773" s="72">
        <v>26</v>
      </c>
      <c r="M13773" s="29" t="s">
        <v>43</v>
      </c>
      <c r="N13773" s="30">
        <f t="shared" si="334"/>
        <v>26</v>
      </c>
      <c r="O13773" s="30">
        <v>5000</v>
      </c>
      <c r="P13773" s="30">
        <f t="shared" si="335"/>
        <v>130000</v>
      </c>
      <c r="AG13773" s="5">
        <f t="shared" si="336"/>
        <v>130000</v>
      </c>
      <c r="AH13773" s="5">
        <f t="shared" si="337"/>
        <v>130000</v>
      </c>
      <c r="AI13773" s="5">
        <v>0</v>
      </c>
      <c r="AJ13773" s="5">
        <f t="shared" si="338"/>
        <v>130000</v>
      </c>
      <c r="AK13773" s="5">
        <v>0.3</v>
      </c>
      <c r="AL13773" s="5">
        <f t="shared" si="339"/>
        <v>390</v>
      </c>
    </row>
    <row r="13774" spans="5:38" x14ac:dyDescent="0.45">
      <c r="E13774" s="3">
        <v>7970</v>
      </c>
      <c r="F13774" s="3">
        <v>990</v>
      </c>
      <c r="G13774" s="7" t="s">
        <v>19924</v>
      </c>
      <c r="H13774" s="3" t="s">
        <v>42</v>
      </c>
      <c r="I13774" s="3">
        <v>23233</v>
      </c>
      <c r="J13774" s="3">
        <v>0</v>
      </c>
      <c r="K13774" s="3">
        <v>0</v>
      </c>
      <c r="L13774" s="72">
        <v>27</v>
      </c>
      <c r="M13774" s="29" t="s">
        <v>43</v>
      </c>
      <c r="N13774" s="30">
        <f t="shared" si="334"/>
        <v>27</v>
      </c>
      <c r="O13774" s="30">
        <v>5000</v>
      </c>
      <c r="P13774" s="30">
        <f t="shared" si="335"/>
        <v>135000</v>
      </c>
      <c r="AG13774" s="5">
        <f t="shared" si="336"/>
        <v>135000</v>
      </c>
      <c r="AH13774" s="5">
        <f t="shared" si="337"/>
        <v>135000</v>
      </c>
      <c r="AI13774" s="5">
        <v>0</v>
      </c>
      <c r="AJ13774" s="5">
        <f t="shared" si="338"/>
        <v>135000</v>
      </c>
      <c r="AK13774" s="5">
        <v>0.3</v>
      </c>
      <c r="AL13774" s="5">
        <f t="shared" si="339"/>
        <v>405</v>
      </c>
    </row>
    <row r="13775" spans="5:38" x14ac:dyDescent="0.45">
      <c r="E13775" s="3">
        <v>7971</v>
      </c>
      <c r="F13775" s="3">
        <v>992</v>
      </c>
      <c r="G13775" s="7" t="s">
        <v>19925</v>
      </c>
      <c r="H13775" s="3" t="s">
        <v>42</v>
      </c>
      <c r="I13775" s="3">
        <v>23234</v>
      </c>
      <c r="J13775" s="3">
        <v>0</v>
      </c>
      <c r="K13775" s="3">
        <v>0</v>
      </c>
      <c r="L13775" s="72">
        <v>26</v>
      </c>
      <c r="M13775" s="29" t="s">
        <v>43</v>
      </c>
      <c r="N13775" s="30">
        <f t="shared" si="334"/>
        <v>26</v>
      </c>
      <c r="O13775" s="30">
        <v>5000</v>
      </c>
      <c r="P13775" s="30">
        <f t="shared" si="335"/>
        <v>130000</v>
      </c>
      <c r="AG13775" s="5">
        <f t="shared" si="336"/>
        <v>130000</v>
      </c>
      <c r="AH13775" s="5">
        <f t="shared" si="337"/>
        <v>130000</v>
      </c>
      <c r="AI13775" s="5">
        <v>0</v>
      </c>
      <c r="AJ13775" s="5">
        <f t="shared" si="338"/>
        <v>130000</v>
      </c>
      <c r="AK13775" s="5">
        <v>0.3</v>
      </c>
      <c r="AL13775" s="5">
        <f t="shared" si="339"/>
        <v>390</v>
      </c>
    </row>
    <row r="13776" spans="5:38" x14ac:dyDescent="0.45">
      <c r="E13776" s="3">
        <v>7972</v>
      </c>
      <c r="F13776" s="3">
        <v>8163</v>
      </c>
      <c r="G13776" s="7" t="s">
        <v>19926</v>
      </c>
      <c r="H13776" s="3" t="s">
        <v>42</v>
      </c>
      <c r="I13776" s="3">
        <v>23235</v>
      </c>
    </row>
    <row r="13777" spans="1:38" x14ac:dyDescent="0.45">
      <c r="E13777" s="3">
        <v>7973</v>
      </c>
      <c r="F13777" s="3">
        <v>991</v>
      </c>
      <c r="G13777" s="7" t="s">
        <v>19927</v>
      </c>
      <c r="H13777" s="3" t="s">
        <v>42</v>
      </c>
      <c r="I13777" s="3">
        <v>23236</v>
      </c>
      <c r="J13777" s="3">
        <v>0</v>
      </c>
      <c r="K13777" s="3">
        <v>0</v>
      </c>
      <c r="L13777" s="72">
        <v>20</v>
      </c>
      <c r="M13777" s="29" t="s">
        <v>43</v>
      </c>
      <c r="N13777" s="30">
        <f>((J13777*400)+(K13777*100))+L13777</f>
        <v>20</v>
      </c>
      <c r="O13777" s="30">
        <v>5000</v>
      </c>
      <c r="P13777" s="30">
        <f>N13777*O13777</f>
        <v>100000</v>
      </c>
      <c r="AG13777" s="5">
        <f>IF(AND(AF13777="",P13777=""),0,IF((AF13777=""),P13777,IF((P13777=""),AF13777,AF13777+P13777)))</f>
        <v>100000</v>
      </c>
      <c r="AH13777" s="5">
        <f>IF( (AA13777=""),AG13777*1,AG13777*(AA13777/100) )</f>
        <v>100000</v>
      </c>
      <c r="AI13777" s="5">
        <v>0</v>
      </c>
      <c r="AJ13777" s="5">
        <f>IF((AI13777-AH13777) &gt; 1,0,IF((AI13777-AH13777)&lt;0,AH13777-AI13777,AI13777-AH13777))</f>
        <v>100000</v>
      </c>
      <c r="AK13777" s="5">
        <v>0.3</v>
      </c>
      <c r="AL13777" s="5">
        <f>AJ13777*(AK13777/100)</f>
        <v>300</v>
      </c>
    </row>
    <row r="13778" spans="1:38" x14ac:dyDescent="0.45">
      <c r="E13778" s="3">
        <v>7974</v>
      </c>
      <c r="F13778" s="3">
        <v>1802</v>
      </c>
      <c r="G13778" s="7" t="s">
        <v>19928</v>
      </c>
      <c r="H13778" s="3" t="s">
        <v>42</v>
      </c>
      <c r="I13778" s="3">
        <v>23237</v>
      </c>
      <c r="J13778" s="3">
        <v>0</v>
      </c>
      <c r="K13778" s="3">
        <v>0</v>
      </c>
      <c r="L13778" s="72">
        <v>20</v>
      </c>
      <c r="M13778" s="29" t="s">
        <v>43</v>
      </c>
      <c r="N13778" s="30">
        <f>((J13778*400)+(K13778*100))+L13778</f>
        <v>20</v>
      </c>
      <c r="O13778" s="30">
        <v>5000</v>
      </c>
      <c r="P13778" s="30">
        <f>N13778*O13778</f>
        <v>100000</v>
      </c>
      <c r="AG13778" s="5">
        <f>IF(AND(AF13778="",P13778=""),0,IF((AF13778=""),P13778,IF((P13778=""),AF13778,AF13778+P13778)))</f>
        <v>100000</v>
      </c>
      <c r="AH13778" s="5">
        <f>IF( (AA13778=""),AG13778*1,AG13778*(AA13778/100) )</f>
        <v>100000</v>
      </c>
      <c r="AI13778" s="5">
        <v>0</v>
      </c>
      <c r="AJ13778" s="5">
        <f>IF((AI13778-AH13778) &gt; 1,0,IF((AI13778-AH13778)&lt;0,AH13778-AI13778,AI13778-AH13778))</f>
        <v>100000</v>
      </c>
      <c r="AK13778" s="5">
        <v>0.3</v>
      </c>
      <c r="AL13778" s="5">
        <f>AJ13778*(AK13778/100)</f>
        <v>300</v>
      </c>
    </row>
    <row r="13779" spans="1:38" x14ac:dyDescent="0.45">
      <c r="E13779" s="3">
        <v>7975</v>
      </c>
      <c r="F13779" s="3">
        <v>1801</v>
      </c>
      <c r="G13779" s="7" t="s">
        <v>19929</v>
      </c>
      <c r="H13779" s="3" t="s">
        <v>42</v>
      </c>
      <c r="I13779" s="3">
        <v>23238</v>
      </c>
      <c r="J13779" s="3">
        <v>0</v>
      </c>
      <c r="K13779" s="3">
        <v>0</v>
      </c>
      <c r="L13779" s="72">
        <v>20</v>
      </c>
      <c r="M13779" s="29" t="s">
        <v>43</v>
      </c>
      <c r="N13779" s="30">
        <f>((J13779*400)+(K13779*100))+L13779</f>
        <v>20</v>
      </c>
      <c r="O13779" s="30">
        <v>5000</v>
      </c>
      <c r="P13779" s="30">
        <f>N13779*O13779</f>
        <v>100000</v>
      </c>
      <c r="AG13779" s="5">
        <f>IF(AND(AF13779="",P13779=""),0,IF((AF13779=""),P13779,IF((P13779=""),AF13779,AF13779+P13779)))</f>
        <v>100000</v>
      </c>
      <c r="AH13779" s="5">
        <f>IF( (AA13779=""),AG13779*1,AG13779*(AA13779/100) )</f>
        <v>100000</v>
      </c>
      <c r="AI13779" s="5">
        <v>0</v>
      </c>
      <c r="AJ13779" s="5">
        <f>IF((AI13779-AH13779) &gt; 1,0,IF((AI13779-AH13779)&lt;0,AH13779-AI13779,AI13779-AH13779))</f>
        <v>100000</v>
      </c>
      <c r="AK13779" s="5">
        <v>0.3</v>
      </c>
      <c r="AL13779" s="5">
        <f>AJ13779*(AK13779/100)</f>
        <v>300</v>
      </c>
    </row>
    <row r="13780" spans="1:38" x14ac:dyDescent="0.45">
      <c r="E13780" s="3">
        <v>7976</v>
      </c>
      <c r="F13780" s="3">
        <v>1449</v>
      </c>
      <c r="G13780" s="7" t="s">
        <v>19930</v>
      </c>
      <c r="H13780" s="3" t="s">
        <v>42</v>
      </c>
      <c r="I13780" s="3">
        <v>23239</v>
      </c>
      <c r="J13780" s="3">
        <v>0</v>
      </c>
      <c r="K13780" s="3">
        <v>0</v>
      </c>
      <c r="L13780" s="72">
        <v>20</v>
      </c>
      <c r="M13780" s="29" t="s">
        <v>43</v>
      </c>
      <c r="N13780" s="30">
        <f>((J13780*400)+(K13780*100))+L13780</f>
        <v>20</v>
      </c>
      <c r="O13780" s="30">
        <v>5000</v>
      </c>
      <c r="P13780" s="30">
        <f>N13780*O13780</f>
        <v>100000</v>
      </c>
      <c r="AG13780" s="5">
        <f>IF(AND(AF13780="",P13780=""),0,IF((AF13780=""),P13780,IF((P13780=""),AF13780,AF13780+P13780)))</f>
        <v>100000</v>
      </c>
      <c r="AH13780" s="5">
        <f>IF( (AA13780=""),AG13780*1,AG13780*(AA13780/100) )</f>
        <v>100000</v>
      </c>
      <c r="AI13780" s="5">
        <v>0</v>
      </c>
      <c r="AJ13780" s="5">
        <f>IF((AI13780-AH13780) &gt; 1,0,IF((AI13780-AH13780)&lt;0,AH13780-AI13780,AI13780-AH13780))</f>
        <v>100000</v>
      </c>
      <c r="AK13780" s="5">
        <v>0.3</v>
      </c>
      <c r="AL13780" s="5">
        <f>AJ13780*(AK13780/100)</f>
        <v>300</v>
      </c>
    </row>
    <row r="13781" spans="1:38" x14ac:dyDescent="0.45">
      <c r="E13781" s="3">
        <v>7977</v>
      </c>
      <c r="F13781" s="3">
        <v>8525</v>
      </c>
      <c r="G13781" s="7" t="s">
        <v>19931</v>
      </c>
      <c r="H13781" s="3" t="s">
        <v>42</v>
      </c>
      <c r="I13781" s="3">
        <v>23240</v>
      </c>
    </row>
    <row r="13782" spans="1:38" x14ac:dyDescent="0.45">
      <c r="E13782" s="3">
        <v>7978</v>
      </c>
      <c r="F13782" s="3">
        <v>1673</v>
      </c>
      <c r="G13782" s="7" t="s">
        <v>19932</v>
      </c>
      <c r="H13782" s="3" t="s">
        <v>42</v>
      </c>
      <c r="I13782" s="3">
        <v>23244</v>
      </c>
      <c r="J13782" s="3">
        <v>0</v>
      </c>
      <c r="K13782" s="3">
        <v>0</v>
      </c>
      <c r="L13782" s="72">
        <v>71</v>
      </c>
      <c r="M13782" s="29" t="s">
        <v>43</v>
      </c>
      <c r="N13782" s="30">
        <f>((J13782*400)+(K13782*100))+L13782</f>
        <v>71</v>
      </c>
      <c r="O13782" s="30">
        <v>3000</v>
      </c>
      <c r="P13782" s="30">
        <f>N13782*O13782</f>
        <v>213000</v>
      </c>
      <c r="AG13782" s="5">
        <f>IF(AND(AF13782="",P13782=""),0,IF((AF13782=""),P13782,IF((P13782=""),AF13782,AF13782+P13782)))</f>
        <v>213000</v>
      </c>
      <c r="AH13782" s="5">
        <f>IF( (AA13782=""),AG13782*1,AG13782*(AA13782/100) )</f>
        <v>213000</v>
      </c>
      <c r="AI13782" s="5">
        <v>0</v>
      </c>
      <c r="AJ13782" s="5">
        <f>IF((AI13782-AH13782) &gt; 1,0,IF((AI13782-AH13782)&lt;0,AH13782-AI13782,AI13782-AH13782))</f>
        <v>213000</v>
      </c>
      <c r="AK13782" s="5">
        <v>0.3</v>
      </c>
      <c r="AL13782" s="5">
        <f>AJ13782*(AK13782/100)</f>
        <v>639</v>
      </c>
    </row>
    <row r="13783" spans="1:38" x14ac:dyDescent="0.45">
      <c r="E13783" s="3">
        <v>7979</v>
      </c>
      <c r="F13783" s="3">
        <v>2756</v>
      </c>
      <c r="G13783" s="7" t="s">
        <v>19933</v>
      </c>
      <c r="H13783" s="3" t="s">
        <v>42</v>
      </c>
      <c r="I13783" s="3">
        <v>23245</v>
      </c>
      <c r="J13783" s="3">
        <v>0</v>
      </c>
      <c r="K13783" s="3">
        <v>0</v>
      </c>
      <c r="L13783" s="72">
        <v>24</v>
      </c>
      <c r="M13783" s="29" t="s">
        <v>43</v>
      </c>
      <c r="N13783" s="30">
        <f>((J13783*400)+(K13783*100))+L13783</f>
        <v>24</v>
      </c>
      <c r="O13783" s="30">
        <v>3000</v>
      </c>
      <c r="P13783" s="30">
        <f>N13783*O13783</f>
        <v>72000</v>
      </c>
      <c r="AG13783" s="5">
        <f>IF(AND(AF13783="",P13783=""),0,IF((AF13783=""),P13783,IF((P13783=""),AF13783,AF13783+P13783)))</f>
        <v>72000</v>
      </c>
      <c r="AH13783" s="5">
        <f>IF( (AA13783=""),AG13783*1,AG13783*(AA13783/100) )</f>
        <v>72000</v>
      </c>
      <c r="AI13783" s="5">
        <v>0</v>
      </c>
      <c r="AJ13783" s="5">
        <f>IF((AI13783-AH13783) &gt; 1,0,IF((AI13783-AH13783)&lt;0,AH13783-AI13783,AI13783-AH13783))</f>
        <v>72000</v>
      </c>
      <c r="AK13783" s="5">
        <v>0.3</v>
      </c>
      <c r="AL13783" s="5">
        <f>AJ13783*(AK13783/100)</f>
        <v>216</v>
      </c>
    </row>
    <row r="13784" spans="1:38" x14ac:dyDescent="0.45">
      <c r="O13784" s="30" t="s">
        <v>54</v>
      </c>
      <c r="P13784" s="30">
        <f>SUM(P13754:P13783)</f>
        <v>3218000</v>
      </c>
      <c r="AH13784" s="5">
        <f>SUM(AH13754:AH13783)</f>
        <v>3218000</v>
      </c>
      <c r="AJ13784" s="5">
        <f>SUM(AJ13754:AJ13783)</f>
        <v>3218000</v>
      </c>
      <c r="AL13784" s="5">
        <f>SUM(AL13754:AL13783)</f>
        <v>9654</v>
      </c>
    </row>
    <row r="13785" spans="1:38" x14ac:dyDescent="0.45">
      <c r="A13785" s="17" t="s">
        <v>19934</v>
      </c>
      <c r="B13785" s="22">
        <v>3760200103910</v>
      </c>
      <c r="C13785" s="17" t="s">
        <v>19935</v>
      </c>
      <c r="D13785" s="17" t="s">
        <v>19936</v>
      </c>
      <c r="E13785" s="3">
        <v>7980</v>
      </c>
      <c r="F13785" s="3">
        <v>2394</v>
      </c>
      <c r="G13785" s="7" t="s">
        <v>19937</v>
      </c>
      <c r="H13785" s="3" t="s">
        <v>42</v>
      </c>
      <c r="I13785" s="3">
        <v>1288</v>
      </c>
      <c r="J13785" s="3">
        <v>0</v>
      </c>
      <c r="K13785" s="3">
        <v>3</v>
      </c>
      <c r="L13785" s="72">
        <v>4</v>
      </c>
      <c r="M13785" s="29" t="s">
        <v>43</v>
      </c>
      <c r="N13785" s="30">
        <f>((J13785*400)+(K13785*100))+L13785</f>
        <v>304</v>
      </c>
      <c r="O13785" s="30">
        <v>440</v>
      </c>
      <c r="P13785" s="30">
        <f>N13785*O13785</f>
        <v>133760</v>
      </c>
      <c r="AG13785" s="5">
        <f>IF(AND(AF13785="",P13785=""),0,IF((AF13785=""),P13785,IF((P13785=""),AF13785,AF13785+P13785)))</f>
        <v>133760</v>
      </c>
      <c r="AH13785" s="5">
        <f>IF( (AA13785=""),AG13785*1,AG13785*(AA13785/100) )</f>
        <v>133760</v>
      </c>
      <c r="AI13785" s="5">
        <v>0</v>
      </c>
      <c r="AJ13785" s="5">
        <f>IF((AI13785-AH13785) &gt; 1,0,IF((AI13785-AH13785)&lt;0,AH13785-AI13785,AI13785-AH13785))</f>
        <v>133760</v>
      </c>
      <c r="AK13785" s="5">
        <v>0.3</v>
      </c>
      <c r="AL13785" s="5">
        <f>AJ13785*(AK13785/100)</f>
        <v>401.28000000000003</v>
      </c>
    </row>
    <row r="13786" spans="1:38" x14ac:dyDescent="0.45">
      <c r="O13786" s="30" t="s">
        <v>54</v>
      </c>
      <c r="P13786" s="30">
        <f>SUM(P13785:P13785)</f>
        <v>133760</v>
      </c>
      <c r="AH13786" s="5">
        <f>SUM(AH13785:AH13785)</f>
        <v>133760</v>
      </c>
      <c r="AJ13786" s="5">
        <f>SUM(AJ13785:AJ13785)</f>
        <v>133760</v>
      </c>
      <c r="AL13786" s="5">
        <f>SUM(AL13785:AL13785)</f>
        <v>401.28000000000003</v>
      </c>
    </row>
    <row r="13787" spans="1:38" x14ac:dyDescent="0.45">
      <c r="A13787" s="17" t="s">
        <v>19938</v>
      </c>
      <c r="B13787" s="22">
        <v>3101400413901</v>
      </c>
      <c r="C13787" s="17" t="s">
        <v>19939</v>
      </c>
      <c r="D13787" s="17" t="s">
        <v>19940</v>
      </c>
      <c r="E13787" s="3">
        <v>7981</v>
      </c>
      <c r="F13787" s="3">
        <v>6727</v>
      </c>
      <c r="G13787" s="7" t="s">
        <v>19941</v>
      </c>
      <c r="H13787" s="3" t="s">
        <v>42</v>
      </c>
      <c r="I13787" s="3">
        <v>19306</v>
      </c>
    </row>
    <row r="13788" spans="1:38" x14ac:dyDescent="0.45">
      <c r="E13788" s="3">
        <v>7982</v>
      </c>
      <c r="F13788" s="3">
        <v>7875</v>
      </c>
      <c r="G13788" s="7" t="s">
        <v>19942</v>
      </c>
      <c r="H13788" s="3" t="s">
        <v>42</v>
      </c>
      <c r="I13788" s="3">
        <v>30147</v>
      </c>
    </row>
    <row r="13789" spans="1:38" x14ac:dyDescent="0.45">
      <c r="O13789" s="30" t="s">
        <v>54</v>
      </c>
      <c r="P13789" s="30">
        <f>SUM(P13787:P13788)</f>
        <v>0</v>
      </c>
      <c r="AH13789" s="5">
        <f>SUM(AH13787:AH13788)</f>
        <v>0</v>
      </c>
      <c r="AJ13789" s="5">
        <f>SUM(AJ13787:AJ13788)</f>
        <v>0</v>
      </c>
      <c r="AL13789" s="5">
        <f>SUM(AL13787:AL13788)</f>
        <v>0</v>
      </c>
    </row>
    <row r="13790" spans="1:38" x14ac:dyDescent="0.45">
      <c r="A13790" s="17" t="s">
        <v>19943</v>
      </c>
      <c r="B13790" s="22">
        <v>1770400177848</v>
      </c>
      <c r="C13790" s="17" t="s">
        <v>19944</v>
      </c>
      <c r="D13790" s="17" t="s">
        <v>18467</v>
      </c>
      <c r="E13790" s="3">
        <v>7983</v>
      </c>
      <c r="F13790" s="3">
        <v>3278</v>
      </c>
      <c r="G13790" s="7" t="s">
        <v>19945</v>
      </c>
      <c r="H13790" s="3" t="s">
        <v>42</v>
      </c>
      <c r="I13790" s="3">
        <v>11963</v>
      </c>
      <c r="J13790" s="3">
        <v>8</v>
      </c>
      <c r="K13790" s="3">
        <v>2</v>
      </c>
      <c r="L13790" s="72">
        <v>8</v>
      </c>
      <c r="M13790" s="29" t="s">
        <v>90</v>
      </c>
      <c r="N13790" s="30">
        <f>((J13790*400)+(K13790*100))+L13790</f>
        <v>3408</v>
      </c>
      <c r="O13790" s="30">
        <v>200</v>
      </c>
      <c r="P13790" s="30">
        <f>N13790*O13790</f>
        <v>681600</v>
      </c>
      <c r="AG13790" s="5">
        <f>IF(AND(AF13790="",P13790=""),0,IF((AF13790=""),P13790,IF((P13790=""),AF13790,AF13790+P13790)))</f>
        <v>681600</v>
      </c>
      <c r="AH13790" s="5">
        <f>IF( (AA13790=""),AG13790*1,AG13790*(AA13790/100) )</f>
        <v>681600</v>
      </c>
      <c r="AI13790" s="5">
        <v>50000000</v>
      </c>
      <c r="AJ13790" s="5">
        <f>IF((AI13790-AH13790) &gt; 1,0,IF((AI13790-AH13790)&lt;0,AH13790-AI13790,AI13790-AH13790))</f>
        <v>0</v>
      </c>
      <c r="AK13790" s="5">
        <v>0.01</v>
      </c>
      <c r="AL13790" s="5">
        <f>AJ13790*(AK13790/100)</f>
        <v>0</v>
      </c>
    </row>
    <row r="13791" spans="1:38" x14ac:dyDescent="0.45">
      <c r="E13791" s="3">
        <v>7984</v>
      </c>
      <c r="F13791" s="3">
        <v>1183</v>
      </c>
      <c r="G13791" s="7" t="s">
        <v>19946</v>
      </c>
      <c r="H13791" s="3" t="s">
        <v>42</v>
      </c>
      <c r="I13791" s="3">
        <v>12921</v>
      </c>
      <c r="J13791" s="3">
        <v>5</v>
      </c>
      <c r="K13791" s="3">
        <v>2</v>
      </c>
      <c r="L13791" s="72">
        <v>17</v>
      </c>
      <c r="M13791" s="29" t="s">
        <v>90</v>
      </c>
      <c r="N13791" s="30">
        <f>((J13791*400)+(K13791*100))+L13791</f>
        <v>2217</v>
      </c>
      <c r="O13791" s="30">
        <v>300</v>
      </c>
      <c r="P13791" s="30">
        <f>N13791*O13791</f>
        <v>665100</v>
      </c>
      <c r="AG13791" s="5">
        <f>IF(AND(AF13791="",P13791=""),0,IF((AF13791=""),P13791,IF((P13791=""),AF13791,AF13791+P13791)))</f>
        <v>665100</v>
      </c>
      <c r="AH13791" s="5">
        <f>IF( (AA13791=""),AG13791*1,AG13791*(AA13791/100) )</f>
        <v>665100</v>
      </c>
      <c r="AI13791" s="5">
        <v>0</v>
      </c>
      <c r="AJ13791" s="5">
        <f>IF((AI13791-AH13791) &gt; 1,0,IF((AI13791-AH13791)&lt;0,AH13791-AI13791,AI13791-AH13791))</f>
        <v>665100</v>
      </c>
      <c r="AK13791" s="5">
        <v>0.01</v>
      </c>
      <c r="AL13791" s="5">
        <f>AJ13791*(AK13791/100)</f>
        <v>66.510000000000005</v>
      </c>
    </row>
    <row r="13792" spans="1:38" x14ac:dyDescent="0.45">
      <c r="E13792" s="3">
        <v>7985</v>
      </c>
      <c r="F13792" s="3">
        <v>6389</v>
      </c>
      <c r="H13792" s="3" t="s">
        <v>42</v>
      </c>
      <c r="I13792" s="3">
        <v>14411</v>
      </c>
      <c r="J13792" s="3">
        <v>2</v>
      </c>
      <c r="K13792" s="3">
        <v>0</v>
      </c>
      <c r="L13792" s="72">
        <v>8</v>
      </c>
      <c r="M13792" s="29" t="s">
        <v>90</v>
      </c>
      <c r="N13792" s="30">
        <f>((J13792*400)+(K13792*100))+L13792</f>
        <v>808</v>
      </c>
      <c r="O13792" s="30">
        <v>660</v>
      </c>
      <c r="P13792" s="30">
        <f>N13792*O13792</f>
        <v>533280</v>
      </c>
      <c r="AG13792" s="5">
        <f>IF(AND(AF13792="",P13792=""),0,IF((AF13792=""),P13792,IF((P13792=""),AF13792,AF13792+P13792)))</f>
        <v>533280</v>
      </c>
      <c r="AH13792" s="5">
        <f>IF( (AA13792=""),AG13792*1,AG13792*(AA13792/100) )</f>
        <v>533280</v>
      </c>
      <c r="AI13792" s="5">
        <v>0</v>
      </c>
      <c r="AJ13792" s="5">
        <f>IF((AI13792-AH13792) &gt; 1,0,IF((AI13792-AH13792)&lt;0,AH13792-AI13792,AI13792-AH13792))</f>
        <v>533280</v>
      </c>
      <c r="AK13792" s="5">
        <v>0.01</v>
      </c>
      <c r="AL13792" s="5">
        <f>AJ13792*(AK13792/100)</f>
        <v>53.328000000000003</v>
      </c>
    </row>
    <row r="13793" spans="1:38" x14ac:dyDescent="0.45">
      <c r="J13793" s="3">
        <v>0</v>
      </c>
      <c r="K13793" s="3">
        <v>0</v>
      </c>
      <c r="L13793" s="72">
        <v>9</v>
      </c>
      <c r="M13793" s="29" t="s">
        <v>208</v>
      </c>
      <c r="N13793" s="30">
        <f>((J13793*400)+(K13793*100))+L13793</f>
        <v>9</v>
      </c>
      <c r="O13793" s="30">
        <v>660</v>
      </c>
      <c r="P13793" s="30">
        <f>N13793*O13793</f>
        <v>5940</v>
      </c>
      <c r="AG13793" s="5">
        <f>IF(AND(AF13793="",P13793=""),0,IF((AF13793=""),P13793,IF((P13793=""),AF13793,AF13793+P13793)))</f>
        <v>5940</v>
      </c>
      <c r="AH13793" s="5">
        <f>IF( (AA13793=""),AG13793*1,AG13793*(AA13793/100) )</f>
        <v>5940</v>
      </c>
      <c r="AI13793" s="5">
        <v>0</v>
      </c>
      <c r="AJ13793" s="5">
        <f>IF((AI13793-AH13793) &gt; 1,0,IF((AI13793-AH13793)&lt;0,AH13793-AI13793,AI13793-AH13793))</f>
        <v>5940</v>
      </c>
      <c r="AK13793" s="5">
        <v>0.02</v>
      </c>
      <c r="AL13793" s="5">
        <f>AJ13793*(AK13793/100)</f>
        <v>1.1880000000000002</v>
      </c>
    </row>
    <row r="13794" spans="1:38" x14ac:dyDescent="0.45">
      <c r="O13794" s="30" t="s">
        <v>54</v>
      </c>
      <c r="P13794" s="30">
        <f>SUM(P13790:P13793)</f>
        <v>1885920</v>
      </c>
      <c r="AH13794" s="5">
        <f>SUM(AH13790:AH13793)</f>
        <v>1885920</v>
      </c>
      <c r="AJ13794" s="5">
        <f>SUM(AJ13790:AJ13793)</f>
        <v>1204320</v>
      </c>
      <c r="AL13794" s="5">
        <f>SUM(AL13790:AL13793)</f>
        <v>121.02600000000001</v>
      </c>
    </row>
    <row r="13795" spans="1:38" x14ac:dyDescent="0.45">
      <c r="A13795" s="17" t="s">
        <v>19947</v>
      </c>
      <c r="B13795" s="22">
        <v>3509901144302</v>
      </c>
      <c r="C13795" s="17" t="s">
        <v>19948</v>
      </c>
      <c r="D13795" s="17" t="s">
        <v>19949</v>
      </c>
      <c r="E13795" s="3">
        <v>7986</v>
      </c>
      <c r="F13795" s="3">
        <v>9582</v>
      </c>
      <c r="G13795" s="7" t="s">
        <v>19950</v>
      </c>
      <c r="H13795" s="3" t="s">
        <v>42</v>
      </c>
      <c r="I13795" s="3">
        <v>17326</v>
      </c>
    </row>
    <row r="13796" spans="1:38" x14ac:dyDescent="0.45">
      <c r="O13796" s="30" t="s">
        <v>54</v>
      </c>
      <c r="P13796" s="30">
        <f>SUM(P13795:P13795)</f>
        <v>0</v>
      </c>
      <c r="AH13796" s="5">
        <f>SUM(AH13795:AH13795)</f>
        <v>0</v>
      </c>
      <c r="AJ13796" s="5">
        <f>SUM(AJ13795:AJ13795)</f>
        <v>0</v>
      </c>
      <c r="AL13796" s="5">
        <f>SUM(AL13795:AL13795)</f>
        <v>0</v>
      </c>
    </row>
    <row r="13797" spans="1:38" x14ac:dyDescent="0.45">
      <c r="A13797" s="17" t="s">
        <v>19951</v>
      </c>
      <c r="B13797" s="22">
        <v>3770400302355</v>
      </c>
      <c r="C13797" s="17" t="s">
        <v>19952</v>
      </c>
      <c r="D13797" s="17" t="s">
        <v>19953</v>
      </c>
      <c r="E13797" s="3">
        <v>7987</v>
      </c>
      <c r="F13797" s="3">
        <v>8154</v>
      </c>
      <c r="G13797" s="7" t="s">
        <v>19954</v>
      </c>
      <c r="H13797" s="3" t="s">
        <v>42</v>
      </c>
      <c r="I13797" s="3">
        <v>29620</v>
      </c>
    </row>
    <row r="13798" spans="1:38" x14ac:dyDescent="0.45">
      <c r="O13798" s="30" t="s">
        <v>54</v>
      </c>
      <c r="P13798" s="30">
        <f>SUM(P13797:P13797)</f>
        <v>0</v>
      </c>
      <c r="AH13798" s="5">
        <f>SUM(AH13797:AH13797)</f>
        <v>0</v>
      </c>
      <c r="AJ13798" s="5">
        <f>SUM(AJ13797:AJ13797)</f>
        <v>0</v>
      </c>
      <c r="AL13798" s="5">
        <f>SUM(AL13797:AL13797)</f>
        <v>0</v>
      </c>
    </row>
    <row r="13799" spans="1:38" x14ac:dyDescent="0.45">
      <c r="A13799" s="17" t="s">
        <v>19955</v>
      </c>
      <c r="B13799" s="22">
        <v>3100904513363</v>
      </c>
      <c r="C13799" s="17" t="s">
        <v>19956</v>
      </c>
      <c r="D13799" s="17" t="s">
        <v>19957</v>
      </c>
      <c r="E13799" s="3">
        <v>7988</v>
      </c>
      <c r="F13799" s="3">
        <v>7772</v>
      </c>
      <c r="G13799" s="7" t="s">
        <v>19958</v>
      </c>
      <c r="H13799" s="3" t="s">
        <v>42</v>
      </c>
      <c r="I13799" s="3">
        <v>30243</v>
      </c>
    </row>
    <row r="13800" spans="1:38" x14ac:dyDescent="0.45">
      <c r="O13800" s="30" t="s">
        <v>54</v>
      </c>
      <c r="P13800" s="30">
        <f>SUM(P13799:P13799)</f>
        <v>0</v>
      </c>
      <c r="AH13800" s="5">
        <f>SUM(AH13799:AH13799)</f>
        <v>0</v>
      </c>
      <c r="AJ13800" s="5">
        <f>SUM(AJ13799:AJ13799)</f>
        <v>0</v>
      </c>
      <c r="AL13800" s="5">
        <f>SUM(AL13799:AL13799)</f>
        <v>0</v>
      </c>
    </row>
    <row r="13801" spans="1:38" x14ac:dyDescent="0.45">
      <c r="A13801" s="17" t="s">
        <v>19959</v>
      </c>
      <c r="B13801" s="22">
        <v>2770400016184</v>
      </c>
      <c r="C13801" s="17" t="s">
        <v>19960</v>
      </c>
      <c r="D13801" s="17" t="s">
        <v>19961</v>
      </c>
      <c r="E13801" s="3">
        <v>7989</v>
      </c>
      <c r="F13801" s="3">
        <v>1613</v>
      </c>
      <c r="G13801" s="7" t="s">
        <v>19962</v>
      </c>
      <c r="H13801" s="3" t="s">
        <v>42</v>
      </c>
      <c r="I13801" s="3">
        <v>12862</v>
      </c>
      <c r="J13801" s="3">
        <v>9</v>
      </c>
      <c r="K13801" s="3">
        <v>0</v>
      </c>
      <c r="L13801" s="72">
        <v>92</v>
      </c>
      <c r="M13801" s="29" t="s">
        <v>43</v>
      </c>
      <c r="N13801" s="30">
        <f>((J13801*400)+(K13801*100))+L13801</f>
        <v>3692</v>
      </c>
      <c r="O13801" s="30">
        <v>150</v>
      </c>
      <c r="P13801" s="30">
        <f>N13801*O13801</f>
        <v>553800</v>
      </c>
      <c r="AG13801" s="5">
        <f>IF(AND(AF13801="",P13801=""),0,IF((AF13801=""),P13801,IF((P13801=""),AF13801,AF13801+P13801)))</f>
        <v>553800</v>
      </c>
      <c r="AH13801" s="5">
        <f>IF( (AA13801=""),AG13801*1,AG13801*(AA13801/100) )</f>
        <v>553800</v>
      </c>
      <c r="AI13801" s="5">
        <v>0</v>
      </c>
      <c r="AJ13801" s="5">
        <f>IF((AI13801-AH13801) &gt; 1,0,IF((AI13801-AH13801)&lt;0,AH13801-AI13801,AI13801-AH13801))</f>
        <v>553800</v>
      </c>
      <c r="AK13801" s="5">
        <v>0.3</v>
      </c>
      <c r="AL13801" s="5">
        <f>AJ13801*(AK13801/100)</f>
        <v>1661.4</v>
      </c>
    </row>
    <row r="13802" spans="1:38" x14ac:dyDescent="0.45">
      <c r="O13802" s="30" t="s">
        <v>54</v>
      </c>
      <c r="P13802" s="30">
        <f>SUM(P13801:P13801)</f>
        <v>553800</v>
      </c>
      <c r="AH13802" s="5">
        <f>SUM(AH13801:AH13801)</f>
        <v>553800</v>
      </c>
      <c r="AJ13802" s="5">
        <f>SUM(AJ13801:AJ13801)</f>
        <v>553800</v>
      </c>
      <c r="AL13802" s="5">
        <f>SUM(AL13801:AL13801)</f>
        <v>1661.4</v>
      </c>
    </row>
    <row r="13803" spans="1:38" x14ac:dyDescent="0.45">
      <c r="A13803" s="17" t="s">
        <v>19963</v>
      </c>
      <c r="B13803" s="22">
        <v>2770400016184</v>
      </c>
      <c r="C13803" s="17" t="s">
        <v>19964</v>
      </c>
      <c r="D13803" s="17" t="s">
        <v>19961</v>
      </c>
      <c r="E13803" s="3">
        <v>7990</v>
      </c>
      <c r="F13803" s="3">
        <v>1951</v>
      </c>
      <c r="G13803" s="7" t="s">
        <v>19965</v>
      </c>
      <c r="H13803" s="3" t="s">
        <v>42</v>
      </c>
      <c r="I13803" s="3">
        <v>13346</v>
      </c>
      <c r="J13803" s="3">
        <v>4</v>
      </c>
      <c r="K13803" s="3">
        <v>3</v>
      </c>
      <c r="L13803" s="72">
        <v>42</v>
      </c>
      <c r="M13803" s="29" t="s">
        <v>43</v>
      </c>
      <c r="N13803" s="30">
        <f>((J13803*400)+(K13803*100))+L13803</f>
        <v>1942</v>
      </c>
      <c r="O13803" s="30">
        <v>260</v>
      </c>
      <c r="P13803" s="30">
        <f>N13803*O13803</f>
        <v>504920</v>
      </c>
      <c r="AG13803" s="5">
        <f>IF(AND(AF13803="",P13803=""),0,IF((AF13803=""),P13803,IF((P13803=""),AF13803,AF13803+P13803)))</f>
        <v>504920</v>
      </c>
      <c r="AH13803" s="5">
        <f>IF( (AA13803=""),AG13803*1,AG13803*(AA13803/100) )</f>
        <v>504920</v>
      </c>
      <c r="AI13803" s="5">
        <v>0</v>
      </c>
      <c r="AJ13803" s="5">
        <f>IF((AI13803-AH13803) &gt; 1,0,IF((AI13803-AH13803)&lt;0,AH13803-AI13803,AI13803-AH13803))</f>
        <v>504920</v>
      </c>
      <c r="AK13803" s="5">
        <v>0.3</v>
      </c>
      <c r="AL13803" s="5">
        <f>AJ13803*(AK13803/100)</f>
        <v>1514.76</v>
      </c>
    </row>
    <row r="13804" spans="1:38" x14ac:dyDescent="0.45">
      <c r="E13804" s="3">
        <v>7991</v>
      </c>
      <c r="F13804" s="3">
        <v>1614</v>
      </c>
      <c r="G13804" s="7" t="s">
        <v>19966</v>
      </c>
      <c r="H13804" s="3" t="s">
        <v>42</v>
      </c>
      <c r="I13804" s="3">
        <v>13353</v>
      </c>
      <c r="J13804" s="3">
        <v>5</v>
      </c>
      <c r="K13804" s="3">
        <v>3</v>
      </c>
      <c r="L13804" s="72">
        <v>38</v>
      </c>
      <c r="M13804" s="29" t="s">
        <v>43</v>
      </c>
      <c r="N13804" s="30">
        <f>((J13804*400)+(K13804*100))+L13804</f>
        <v>2338</v>
      </c>
      <c r="O13804" s="30">
        <v>150</v>
      </c>
      <c r="P13804" s="30">
        <f>N13804*O13804</f>
        <v>350700</v>
      </c>
      <c r="AG13804" s="5">
        <f>IF(AND(AF13804="",P13804=""),0,IF((AF13804=""),P13804,IF((P13804=""),AF13804,AF13804+P13804)))</f>
        <v>350700</v>
      </c>
      <c r="AH13804" s="5">
        <f>IF( (AA13804=""),AG13804*1,AG13804*(AA13804/100) )</f>
        <v>350700</v>
      </c>
      <c r="AI13804" s="5">
        <v>0</v>
      </c>
      <c r="AJ13804" s="5">
        <f>IF((AI13804-AH13804) &gt; 1,0,IF((AI13804-AH13804)&lt;0,AH13804-AI13804,AI13804-AH13804))</f>
        <v>350700</v>
      </c>
      <c r="AK13804" s="5">
        <v>0.3</v>
      </c>
      <c r="AL13804" s="5">
        <f>AJ13804*(AK13804/100)</f>
        <v>1052.0999999999999</v>
      </c>
    </row>
    <row r="13805" spans="1:38" x14ac:dyDescent="0.45">
      <c r="O13805" s="30" t="s">
        <v>54</v>
      </c>
      <c r="P13805" s="30">
        <f>SUM(P13803:P13804)</f>
        <v>855620</v>
      </c>
      <c r="AH13805" s="5">
        <f>SUM(AH13803:AH13804)</f>
        <v>855620</v>
      </c>
      <c r="AJ13805" s="5">
        <f>SUM(AJ13803:AJ13804)</f>
        <v>855620</v>
      </c>
      <c r="AL13805" s="5">
        <f>SUM(AL13803:AL13804)</f>
        <v>2566.8599999999997</v>
      </c>
    </row>
    <row r="13806" spans="1:38" x14ac:dyDescent="0.45">
      <c r="A13806" s="17" t="s">
        <v>19967</v>
      </c>
      <c r="B13806" s="22">
        <v>1200100205611</v>
      </c>
      <c r="C13806" s="17" t="s">
        <v>19968</v>
      </c>
      <c r="D13806" s="17" t="s">
        <v>19969</v>
      </c>
      <c r="E13806" s="3">
        <v>7992</v>
      </c>
      <c r="F13806" s="3">
        <v>9025</v>
      </c>
      <c r="G13806" s="7" t="s">
        <v>19970</v>
      </c>
      <c r="H13806" s="3" t="s">
        <v>42</v>
      </c>
      <c r="I13806" s="3">
        <v>14366</v>
      </c>
    </row>
    <row r="13807" spans="1:38" x14ac:dyDescent="0.45">
      <c r="O13807" s="30" t="s">
        <v>54</v>
      </c>
      <c r="P13807" s="30">
        <f>SUM(P13806:P13806)</f>
        <v>0</v>
      </c>
      <c r="AH13807" s="5">
        <f>SUM(AH13806:AH13806)</f>
        <v>0</v>
      </c>
      <c r="AJ13807" s="5">
        <f>SUM(AJ13806:AJ13806)</f>
        <v>0</v>
      </c>
      <c r="AL13807" s="5">
        <f>SUM(AL13806:AL13806)</f>
        <v>0</v>
      </c>
    </row>
    <row r="13808" spans="1:38" x14ac:dyDescent="0.45">
      <c r="A13808" s="17" t="s">
        <v>19971</v>
      </c>
      <c r="B13808" s="22">
        <v>3110200383390</v>
      </c>
      <c r="C13808" s="17" t="s">
        <v>19972</v>
      </c>
      <c r="D13808" s="17" t="s">
        <v>19973</v>
      </c>
      <c r="E13808" s="3">
        <v>7993</v>
      </c>
      <c r="F13808" s="3">
        <v>5952</v>
      </c>
      <c r="H13808" s="3" t="s">
        <v>42</v>
      </c>
      <c r="I13808" s="3">
        <v>8663</v>
      </c>
      <c r="J13808" s="3">
        <v>0</v>
      </c>
      <c r="K13808" s="3">
        <v>0</v>
      </c>
      <c r="L13808" s="72">
        <v>18</v>
      </c>
      <c r="M13808" s="29" t="s">
        <v>43</v>
      </c>
      <c r="N13808" s="30">
        <f>((J13808*400)+(K13808*100))+L13808</f>
        <v>18</v>
      </c>
      <c r="O13808" s="30">
        <v>250</v>
      </c>
      <c r="P13808" s="30">
        <f>N13808*O13808</f>
        <v>4500</v>
      </c>
      <c r="AG13808" s="5">
        <f>IF(AND(AF13808="",P13808=""),0,IF((AF13808=""),P13808,IF((P13808=""),AF13808,AF13808+P13808)))</f>
        <v>4500</v>
      </c>
      <c r="AH13808" s="5">
        <f>IF( (AA13808=""),AG13808*1,AG13808*(AA13808/100) )</f>
        <v>4500</v>
      </c>
      <c r="AI13808" s="5">
        <v>0</v>
      </c>
      <c r="AJ13808" s="5">
        <f>IF((AI13808-AH13808) &gt; 1,0,IF((AI13808-AH13808)&lt;0,AH13808-AI13808,AI13808-AH13808))</f>
        <v>4500</v>
      </c>
      <c r="AK13808" s="5">
        <v>0.3</v>
      </c>
      <c r="AL13808" s="5">
        <f>AJ13808*(AK13808/100)</f>
        <v>13.5</v>
      </c>
    </row>
    <row r="13809" spans="1:38" x14ac:dyDescent="0.45">
      <c r="E13809" s="3">
        <v>7994</v>
      </c>
      <c r="F13809" s="3">
        <v>956</v>
      </c>
      <c r="G13809" s="7" t="s">
        <v>19974</v>
      </c>
      <c r="H13809" s="3" t="s">
        <v>42</v>
      </c>
      <c r="I13809" s="3">
        <v>30851</v>
      </c>
      <c r="J13809" s="3">
        <v>0</v>
      </c>
      <c r="K13809" s="3">
        <v>0</v>
      </c>
      <c r="L13809" s="72">
        <v>20</v>
      </c>
      <c r="M13809" s="29" t="s">
        <v>208</v>
      </c>
      <c r="N13809" s="30">
        <f>((J13809*400)+(K13809*100))+L13809</f>
        <v>20</v>
      </c>
      <c r="O13809" s="30">
        <v>3000</v>
      </c>
      <c r="P13809" s="30">
        <f>N13809*O13809</f>
        <v>60000</v>
      </c>
      <c r="Q13809" s="3">
        <v>1</v>
      </c>
      <c r="R13809" s="17" t="s">
        <v>19971</v>
      </c>
      <c r="S13809" s="26">
        <v>3110200383390</v>
      </c>
      <c r="T13809" s="17" t="s">
        <v>19972</v>
      </c>
      <c r="U13809" s="17" t="s">
        <v>19975</v>
      </c>
      <c r="W13809" s="3" t="s">
        <v>5117</v>
      </c>
      <c r="X13809" s="3" t="s">
        <v>211</v>
      </c>
      <c r="Y13809" s="3" t="s">
        <v>212</v>
      </c>
      <c r="Z13809" s="5">
        <v>160</v>
      </c>
      <c r="AA13809" s="67">
        <v>100</v>
      </c>
      <c r="AB13809" s="5">
        <v>7700</v>
      </c>
      <c r="AC13809" s="5">
        <f>Z13809*AB13809</f>
        <v>1232000</v>
      </c>
      <c r="AD13809" s="9">
        <v>5</v>
      </c>
      <c r="AE13809" s="9">
        <v>5</v>
      </c>
      <c r="AF13809" s="5">
        <f>(AC13809*(100-AE13809))/100</f>
        <v>1170400</v>
      </c>
      <c r="AG13809" s="5">
        <f>IF(AND(AF13809="",P13809=""),0,IF((AF13809=""),P13809, IF( (P13809=""),AF13809,AF13809+P13809)))</f>
        <v>1230400</v>
      </c>
      <c r="AH13809" s="5">
        <f>IF( (AA13809=""),AG13809*1,AG13809*(AA13809/100) )</f>
        <v>1230400</v>
      </c>
      <c r="AI13809" s="5">
        <v>0</v>
      </c>
      <c r="AJ13809" s="5">
        <f>IF((AI13809-AH13809) &gt; 1,0,IF((AI13809-AH13809)&lt;0,AH13809-AI13809,AI13809-AH13809))</f>
        <v>1230400</v>
      </c>
      <c r="AK13809" s="5">
        <v>0.02</v>
      </c>
      <c r="AL13809" s="5">
        <f>AJ13809*(AK13809/100)</f>
        <v>246.08</v>
      </c>
    </row>
    <row r="13810" spans="1:38" x14ac:dyDescent="0.45">
      <c r="O13810" s="30" t="s">
        <v>54</v>
      </c>
      <c r="P13810" s="30">
        <f>SUM(P13808:P13809)</f>
        <v>64500</v>
      </c>
      <c r="AH13810" s="5">
        <f>SUM(AH13808:AH13809)</f>
        <v>1234900</v>
      </c>
      <c r="AJ13810" s="5">
        <f>SUM(AJ13808:AJ13809)</f>
        <v>1234900</v>
      </c>
      <c r="AL13810" s="5">
        <f>SUM(AL13808:AL13809)</f>
        <v>259.58000000000004</v>
      </c>
    </row>
    <row r="13811" spans="1:38" x14ac:dyDescent="0.45">
      <c r="A13811" s="17" t="s">
        <v>19976</v>
      </c>
      <c r="B13811" s="22">
        <v>3860300026223</v>
      </c>
      <c r="C13811" s="17" t="s">
        <v>19977</v>
      </c>
      <c r="D13811" s="17" t="s">
        <v>19978</v>
      </c>
      <c r="E13811" s="3">
        <v>7995</v>
      </c>
      <c r="F13811" s="3">
        <v>10068</v>
      </c>
      <c r="G13811" s="7" t="s">
        <v>19979</v>
      </c>
      <c r="H13811" s="3" t="s">
        <v>42</v>
      </c>
      <c r="I13811" s="3">
        <v>24569</v>
      </c>
    </row>
    <row r="13812" spans="1:38" x14ac:dyDescent="0.45">
      <c r="O13812" s="30" t="s">
        <v>54</v>
      </c>
      <c r="P13812" s="30">
        <f>SUM(P13811:P13811)</f>
        <v>0</v>
      </c>
      <c r="AH13812" s="5">
        <f>SUM(AH13811:AH13811)</f>
        <v>0</v>
      </c>
      <c r="AJ13812" s="5">
        <f>SUM(AJ13811:AJ13811)</f>
        <v>0</v>
      </c>
      <c r="AL13812" s="5">
        <f>SUM(AL13811:AL13811)</f>
        <v>0</v>
      </c>
    </row>
    <row r="13813" spans="1:38" x14ac:dyDescent="0.45">
      <c r="A13813" s="17" t="s">
        <v>19980</v>
      </c>
      <c r="B13813" s="22">
        <v>3859900089569</v>
      </c>
      <c r="C13813" s="17" t="s">
        <v>19981</v>
      </c>
      <c r="D13813" s="17" t="s">
        <v>19982</v>
      </c>
      <c r="E13813" s="3">
        <v>7996</v>
      </c>
      <c r="F13813" s="3">
        <v>9556</v>
      </c>
      <c r="G13813" s="7" t="s">
        <v>19983</v>
      </c>
      <c r="H13813" s="3" t="s">
        <v>42</v>
      </c>
      <c r="I13813" s="3">
        <v>2930</v>
      </c>
    </row>
    <row r="13814" spans="1:38" x14ac:dyDescent="0.45">
      <c r="E13814" s="3">
        <v>7997</v>
      </c>
      <c r="F13814" s="3">
        <v>3568</v>
      </c>
      <c r="G13814" s="7" t="s">
        <v>19984</v>
      </c>
      <c r="H13814" s="3" t="s">
        <v>42</v>
      </c>
      <c r="I13814" s="3">
        <v>19001</v>
      </c>
      <c r="J13814" s="3">
        <v>1</v>
      </c>
      <c r="K13814" s="3">
        <v>0</v>
      </c>
      <c r="L13814" s="72">
        <v>0</v>
      </c>
      <c r="M13814" s="29" t="s">
        <v>43</v>
      </c>
      <c r="N13814" s="30">
        <f>((J13814*400)+(K13814*100))+L13814</f>
        <v>400</v>
      </c>
      <c r="O13814" s="30">
        <v>1900</v>
      </c>
      <c r="P13814" s="30">
        <f>N13814*O13814</f>
        <v>760000</v>
      </c>
      <c r="AG13814" s="5">
        <f>IF(AND(AF13814="",P13814=""),0,IF((AF13814=""),P13814,IF((P13814=""),AF13814,AF13814+P13814)))</f>
        <v>760000</v>
      </c>
      <c r="AH13814" s="5">
        <f>IF( (AA13814=""),AG13814*1,AG13814*(AA13814/100) )</f>
        <v>760000</v>
      </c>
      <c r="AI13814" s="5">
        <v>0</v>
      </c>
      <c r="AJ13814" s="5">
        <f>IF((AI13814-AH13814) &gt; 1,0,IF((AI13814-AH13814)&lt;0,AH13814-AI13814,AI13814-AH13814))</f>
        <v>760000</v>
      </c>
      <c r="AK13814" s="5">
        <v>0.3</v>
      </c>
      <c r="AL13814" s="5">
        <f>AJ13814*(AK13814/100)</f>
        <v>2280</v>
      </c>
    </row>
    <row r="13815" spans="1:38" x14ac:dyDescent="0.45">
      <c r="O13815" s="30" t="s">
        <v>54</v>
      </c>
      <c r="P13815" s="30">
        <f>SUM(P13813:P13814)</f>
        <v>760000</v>
      </c>
      <c r="AH13815" s="5">
        <f>SUM(AH13813:AH13814)</f>
        <v>760000</v>
      </c>
      <c r="AJ13815" s="5">
        <f>SUM(AJ13813:AJ13814)</f>
        <v>760000</v>
      </c>
      <c r="AL13815" s="5">
        <f>SUM(AL13813:AL13814)</f>
        <v>2280</v>
      </c>
    </row>
    <row r="13816" spans="1:38" x14ac:dyDescent="0.45">
      <c r="A13816" s="17" t="s">
        <v>19985</v>
      </c>
      <c r="B13816" s="22">
        <v>1770400193762</v>
      </c>
      <c r="C13816" s="17" t="s">
        <v>19986</v>
      </c>
      <c r="D13816" s="17" t="s">
        <v>19987</v>
      </c>
      <c r="E13816" s="3">
        <v>7998</v>
      </c>
      <c r="F13816" s="3">
        <v>7857</v>
      </c>
      <c r="G13816" s="7" t="s">
        <v>19988</v>
      </c>
      <c r="H13816" s="3" t="s">
        <v>42</v>
      </c>
      <c r="I13816" s="3">
        <v>19911</v>
      </c>
    </row>
    <row r="13817" spans="1:38" x14ac:dyDescent="0.45">
      <c r="E13817" s="3">
        <v>7999</v>
      </c>
      <c r="F13817" s="3">
        <v>7108</v>
      </c>
      <c r="G13817" s="7" t="s">
        <v>19989</v>
      </c>
      <c r="H13817" s="3" t="s">
        <v>42</v>
      </c>
      <c r="I13817" s="3">
        <v>19912</v>
      </c>
    </row>
    <row r="13818" spans="1:38" x14ac:dyDescent="0.45">
      <c r="O13818" s="30" t="s">
        <v>54</v>
      </c>
      <c r="P13818" s="30">
        <f>SUM(P13816:P13817)</f>
        <v>0</v>
      </c>
      <c r="AH13818" s="5">
        <f>SUM(AH13816:AH13817)</f>
        <v>0</v>
      </c>
      <c r="AJ13818" s="5">
        <f>SUM(AJ13816:AJ13817)</f>
        <v>0</v>
      </c>
      <c r="AL13818" s="5">
        <f>SUM(AL13816:AL13817)</f>
        <v>0</v>
      </c>
    </row>
    <row r="13819" spans="1:38" x14ac:dyDescent="0.45">
      <c r="A13819" s="17" t="s">
        <v>19990</v>
      </c>
      <c r="B13819" s="22">
        <v>3770400039727</v>
      </c>
      <c r="C13819" s="17" t="s">
        <v>19991</v>
      </c>
      <c r="D13819" s="17" t="s">
        <v>19992</v>
      </c>
      <c r="E13819" s="3">
        <v>8000</v>
      </c>
      <c r="F13819" s="3">
        <v>9477</v>
      </c>
      <c r="G13819" s="7" t="s">
        <v>19993</v>
      </c>
      <c r="H13819" s="3" t="s">
        <v>42</v>
      </c>
      <c r="I13819" s="3">
        <v>10389</v>
      </c>
    </row>
    <row r="13820" spans="1:38" x14ac:dyDescent="0.45">
      <c r="O13820" s="30" t="s">
        <v>54</v>
      </c>
      <c r="P13820" s="30">
        <f>SUM(P13819:P13819)</f>
        <v>0</v>
      </c>
      <c r="AH13820" s="5">
        <f>SUM(AH13819:AH13819)</f>
        <v>0</v>
      </c>
      <c r="AJ13820" s="5">
        <f>SUM(AJ13819:AJ13819)</f>
        <v>0</v>
      </c>
      <c r="AL13820" s="5">
        <f>SUM(AL13819:AL13819)</f>
        <v>0</v>
      </c>
    </row>
    <row r="13821" spans="1:38" x14ac:dyDescent="0.45">
      <c r="A13821" s="17" t="s">
        <v>19994</v>
      </c>
      <c r="B13821" s="22">
        <v>3770400573740</v>
      </c>
      <c r="C13821" s="17" t="s">
        <v>19995</v>
      </c>
      <c r="D13821" s="17" t="s">
        <v>19996</v>
      </c>
      <c r="E13821" s="3">
        <v>8001</v>
      </c>
      <c r="F13821" s="3">
        <v>2552</v>
      </c>
      <c r="G13821" s="7" t="s">
        <v>19997</v>
      </c>
      <c r="H13821" s="3" t="s">
        <v>42</v>
      </c>
      <c r="I13821" s="3">
        <v>25062</v>
      </c>
      <c r="J13821" s="3">
        <v>3</v>
      </c>
      <c r="K13821" s="3">
        <v>1</v>
      </c>
      <c r="L13821" s="72">
        <v>73</v>
      </c>
      <c r="M13821" s="29" t="s">
        <v>43</v>
      </c>
      <c r="N13821" s="30">
        <f>((J13821*400)+(K13821*100))+L13821</f>
        <v>1373</v>
      </c>
      <c r="O13821" s="30">
        <v>200</v>
      </c>
      <c r="P13821" s="30">
        <f>N13821*O13821</f>
        <v>274600</v>
      </c>
      <c r="AG13821" s="5">
        <f>IF(AND(AF13821="",P13821=""),0,IF((AF13821=""),P13821,IF((P13821=""),AF13821,AF13821+P13821)))</f>
        <v>274600</v>
      </c>
      <c r="AH13821" s="5">
        <f>IF( (AA13821=""),AG13821*1,AG13821*(AA13821/100) )</f>
        <v>274600</v>
      </c>
      <c r="AI13821" s="5">
        <v>0</v>
      </c>
      <c r="AJ13821" s="5">
        <f>IF((AI13821-AH13821) &gt; 1,0,IF((AI13821-AH13821)&lt;0,AH13821-AI13821,AI13821-AH13821))</f>
        <v>274600</v>
      </c>
      <c r="AK13821" s="5">
        <v>0.3</v>
      </c>
      <c r="AL13821" s="5">
        <f>AJ13821*(AK13821/100)</f>
        <v>823.80000000000007</v>
      </c>
    </row>
    <row r="13822" spans="1:38" x14ac:dyDescent="0.45">
      <c r="O13822" s="30" t="s">
        <v>54</v>
      </c>
      <c r="P13822" s="30">
        <f>SUM(P13821:P13821)</f>
        <v>274600</v>
      </c>
      <c r="AH13822" s="5">
        <f>SUM(AH13821:AH13821)</f>
        <v>274600</v>
      </c>
      <c r="AJ13822" s="5">
        <f>SUM(AJ13821:AJ13821)</f>
        <v>274600</v>
      </c>
      <c r="AL13822" s="5">
        <f>SUM(AL13821:AL13821)</f>
        <v>823.80000000000007</v>
      </c>
    </row>
    <row r="13823" spans="1:38" x14ac:dyDescent="0.45">
      <c r="A13823" s="17" t="s">
        <v>19998</v>
      </c>
      <c r="B13823" s="22">
        <v>3770400010079</v>
      </c>
      <c r="C13823" s="17" t="s">
        <v>19999</v>
      </c>
      <c r="D13823" s="17" t="s">
        <v>20000</v>
      </c>
      <c r="E13823" s="3">
        <v>8002</v>
      </c>
      <c r="F13823" s="3">
        <v>1267</v>
      </c>
      <c r="G13823" s="7" t="s">
        <v>20001</v>
      </c>
      <c r="H13823" s="3" t="s">
        <v>42</v>
      </c>
      <c r="I13823" s="3">
        <v>32334</v>
      </c>
      <c r="J13823" s="3">
        <v>1</v>
      </c>
      <c r="K13823" s="3">
        <v>0</v>
      </c>
      <c r="L13823" s="72">
        <v>0</v>
      </c>
      <c r="M13823" s="29" t="s">
        <v>43</v>
      </c>
      <c r="N13823" s="30">
        <f>((J13823*400)+(K13823*100))+L13823</f>
        <v>400</v>
      </c>
      <c r="O13823" s="30">
        <v>440</v>
      </c>
      <c r="P13823" s="30">
        <f>N13823*O13823</f>
        <v>176000</v>
      </c>
      <c r="AG13823" s="5">
        <f>IF(AND(AF13823="",P13823=""),0,IF((AF13823=""),P13823,IF((P13823=""),AF13823,AF13823+P13823)))</f>
        <v>176000</v>
      </c>
      <c r="AH13823" s="5">
        <f>IF( (AA13823=""),AG13823*1,AG13823*(AA13823/100) )</f>
        <v>176000</v>
      </c>
      <c r="AI13823" s="5">
        <v>0</v>
      </c>
      <c r="AJ13823" s="5">
        <f>IF((AI13823-AH13823) &gt; 1,0,IF((AI13823-AH13823)&lt;0,AH13823-AI13823,AI13823-AH13823))</f>
        <v>176000</v>
      </c>
      <c r="AK13823" s="5">
        <v>0.3</v>
      </c>
      <c r="AL13823" s="5">
        <f>AJ13823*(AK13823/100)</f>
        <v>528</v>
      </c>
    </row>
    <row r="13824" spans="1:38" x14ac:dyDescent="0.45">
      <c r="O13824" s="30" t="s">
        <v>54</v>
      </c>
      <c r="P13824" s="30">
        <f>SUM(P13823:P13823)</f>
        <v>176000</v>
      </c>
      <c r="AH13824" s="5">
        <f>SUM(AH13823:AH13823)</f>
        <v>176000</v>
      </c>
      <c r="AJ13824" s="5">
        <f>SUM(AJ13823:AJ13823)</f>
        <v>176000</v>
      </c>
      <c r="AL13824" s="5">
        <f>SUM(AL13823:AL13823)</f>
        <v>528</v>
      </c>
    </row>
    <row r="13825" spans="1:38" x14ac:dyDescent="0.45">
      <c r="A13825" s="17" t="s">
        <v>20002</v>
      </c>
      <c r="B13825" s="22">
        <v>1421000011318</v>
      </c>
      <c r="C13825" s="17" t="s">
        <v>20003</v>
      </c>
      <c r="D13825" s="17" t="s">
        <v>20004</v>
      </c>
      <c r="E13825" s="3">
        <v>8003</v>
      </c>
      <c r="F13825" s="3">
        <v>9999</v>
      </c>
      <c r="G13825" s="7" t="s">
        <v>20005</v>
      </c>
      <c r="H13825" s="3" t="s">
        <v>42</v>
      </c>
      <c r="I13825" s="3">
        <v>33181</v>
      </c>
    </row>
    <row r="13826" spans="1:38" x14ac:dyDescent="0.45">
      <c r="O13826" s="30" t="s">
        <v>54</v>
      </c>
      <c r="P13826" s="30">
        <f>SUM(P13825:P13825)</f>
        <v>0</v>
      </c>
      <c r="AH13826" s="5">
        <f>SUM(AH13825:AH13825)</f>
        <v>0</v>
      </c>
      <c r="AJ13826" s="5">
        <f>SUM(AJ13825:AJ13825)</f>
        <v>0</v>
      </c>
      <c r="AL13826" s="5">
        <f>SUM(AL13825:AL13825)</f>
        <v>0</v>
      </c>
    </row>
    <row r="13827" spans="1:38" x14ac:dyDescent="0.45">
      <c r="A13827" s="17" t="s">
        <v>20006</v>
      </c>
      <c r="B13827" s="22">
        <v>3770400289481</v>
      </c>
      <c r="C13827" s="17" t="s">
        <v>20007</v>
      </c>
      <c r="D13827" s="17" t="s">
        <v>20008</v>
      </c>
      <c r="E13827" s="3">
        <v>8004</v>
      </c>
      <c r="F13827" s="3">
        <v>9982</v>
      </c>
      <c r="G13827" s="7" t="s">
        <v>20009</v>
      </c>
      <c r="H13827" s="3" t="s">
        <v>42</v>
      </c>
      <c r="I13827" s="3">
        <v>15443</v>
      </c>
    </row>
    <row r="13828" spans="1:38" x14ac:dyDescent="0.45">
      <c r="O13828" s="30" t="s">
        <v>54</v>
      </c>
      <c r="P13828" s="30">
        <f>SUM(P13827:P13827)</f>
        <v>0</v>
      </c>
      <c r="AH13828" s="5">
        <f>SUM(AH13827:AH13827)</f>
        <v>0</v>
      </c>
      <c r="AJ13828" s="5">
        <f>SUM(AJ13827:AJ13827)</f>
        <v>0</v>
      </c>
      <c r="AL13828" s="5">
        <f>SUM(AL13827:AL13827)</f>
        <v>0</v>
      </c>
    </row>
    <row r="13829" spans="1:38" x14ac:dyDescent="0.45">
      <c r="A13829" s="17" t="s">
        <v>20010</v>
      </c>
      <c r="B13829" s="22">
        <v>3490500046183</v>
      </c>
      <c r="C13829" s="17" t="s">
        <v>20011</v>
      </c>
      <c r="D13829" s="17" t="s">
        <v>20012</v>
      </c>
      <c r="E13829" s="3">
        <v>8005</v>
      </c>
      <c r="F13829" s="3">
        <v>3957</v>
      </c>
      <c r="G13829" s="7" t="s">
        <v>20013</v>
      </c>
      <c r="H13829" s="3" t="s">
        <v>42</v>
      </c>
      <c r="I13829" s="3">
        <v>21201</v>
      </c>
      <c r="J13829" s="3">
        <v>4</v>
      </c>
      <c r="K13829" s="3">
        <v>2</v>
      </c>
      <c r="L13829" s="72">
        <v>43</v>
      </c>
      <c r="M13829" s="29" t="s">
        <v>43</v>
      </c>
      <c r="N13829" s="30">
        <f>((J13829*400)+(K13829*100))+L13829</f>
        <v>1843</v>
      </c>
      <c r="O13829" s="30">
        <v>330</v>
      </c>
      <c r="P13829" s="30">
        <f>N13829*O13829</f>
        <v>608190</v>
      </c>
      <c r="AG13829" s="5">
        <f>IF(AND(AF13829="",P13829=""),0,IF((AF13829=""),P13829,IF((P13829=""),AF13829,AF13829+P13829)))</f>
        <v>608190</v>
      </c>
      <c r="AH13829" s="5">
        <f>IF( (AA13829=""),AG13829*1,AG13829*(AA13829/100) )</f>
        <v>608190</v>
      </c>
      <c r="AI13829" s="5">
        <v>0</v>
      </c>
      <c r="AJ13829" s="5">
        <f>IF((AI13829-AH13829) &gt; 1,0,IF((AI13829-AH13829)&lt;0,AH13829-AI13829,AI13829-AH13829))</f>
        <v>608190</v>
      </c>
      <c r="AK13829" s="5">
        <v>0.3</v>
      </c>
      <c r="AL13829" s="5">
        <f>AJ13829*(AK13829/100)</f>
        <v>1824.57</v>
      </c>
    </row>
    <row r="13830" spans="1:38" x14ac:dyDescent="0.45">
      <c r="O13830" s="30" t="s">
        <v>54</v>
      </c>
      <c r="P13830" s="30">
        <f>SUM(P13829:P13829)</f>
        <v>608190</v>
      </c>
      <c r="AH13830" s="5">
        <f>SUM(AH13829:AH13829)</f>
        <v>608190</v>
      </c>
      <c r="AJ13830" s="5">
        <f>SUM(AJ13829:AJ13829)</f>
        <v>608190</v>
      </c>
      <c r="AL13830" s="5">
        <f>SUM(AL13829:AL13829)</f>
        <v>1824.57</v>
      </c>
    </row>
    <row r="13831" spans="1:38" x14ac:dyDescent="0.45">
      <c r="A13831" s="17" t="s">
        <v>20014</v>
      </c>
      <c r="B13831" s="22">
        <v>3801200087094</v>
      </c>
      <c r="C13831" s="17" t="s">
        <v>20015</v>
      </c>
      <c r="D13831" s="17" t="s">
        <v>20016</v>
      </c>
      <c r="E13831" s="3">
        <v>8006</v>
      </c>
      <c r="F13831" s="3">
        <v>9171</v>
      </c>
      <c r="G13831" s="7" t="s">
        <v>20017</v>
      </c>
      <c r="H13831" s="3" t="s">
        <v>42</v>
      </c>
      <c r="I13831" s="3">
        <v>30694</v>
      </c>
    </row>
    <row r="13832" spans="1:38" x14ac:dyDescent="0.45">
      <c r="O13832" s="30" t="s">
        <v>54</v>
      </c>
      <c r="P13832" s="30">
        <f>SUM(P13831:P13831)</f>
        <v>0</v>
      </c>
      <c r="AH13832" s="5">
        <f>SUM(AH13831:AH13831)</f>
        <v>0</v>
      </c>
      <c r="AJ13832" s="5">
        <f>SUM(AJ13831:AJ13831)</f>
        <v>0</v>
      </c>
      <c r="AL13832" s="5">
        <f>SUM(AL13831:AL13831)</f>
        <v>0</v>
      </c>
    </row>
    <row r="13833" spans="1:38" x14ac:dyDescent="0.45">
      <c r="A13833" s="17" t="s">
        <v>20018</v>
      </c>
      <c r="B13833" s="22">
        <v>3100100731914</v>
      </c>
      <c r="C13833" s="17" t="s">
        <v>20019</v>
      </c>
      <c r="D13833" s="17" t="s">
        <v>20020</v>
      </c>
      <c r="E13833" s="3">
        <v>8007</v>
      </c>
      <c r="F13833" s="3">
        <v>3399</v>
      </c>
      <c r="G13833" s="7" t="s">
        <v>20021</v>
      </c>
      <c r="H13833" s="3" t="s">
        <v>42</v>
      </c>
      <c r="I13833" s="3">
        <v>29922</v>
      </c>
      <c r="J13833" s="3">
        <v>8</v>
      </c>
      <c r="K13833" s="3">
        <v>1</v>
      </c>
      <c r="L13833" s="72">
        <v>62</v>
      </c>
      <c r="M13833" s="29" t="s">
        <v>43</v>
      </c>
      <c r="N13833" s="30">
        <f>((J13833*400)+(K13833*100))+L13833</f>
        <v>3362</v>
      </c>
      <c r="O13833" s="30">
        <v>560</v>
      </c>
      <c r="P13833" s="30">
        <f>N13833*O13833</f>
        <v>1882720</v>
      </c>
      <c r="AG13833" s="5">
        <f>IF(AND(AF13833="",P13833=""),0,IF((AF13833=""),P13833,IF((P13833=""),AF13833,AF13833+P13833)))</f>
        <v>1882720</v>
      </c>
      <c r="AH13833" s="5">
        <f>IF( (AA13833=""),AG13833*1,AG13833*(AA13833/100) )</f>
        <v>1882720</v>
      </c>
      <c r="AI13833" s="5">
        <v>0</v>
      </c>
      <c r="AJ13833" s="5">
        <f>IF((AI13833-AH13833) &gt; 1,0,IF((AI13833-AH13833)&lt;0,AH13833-AI13833,AI13833-AH13833))</f>
        <v>1882720</v>
      </c>
      <c r="AK13833" s="5">
        <v>0.3</v>
      </c>
      <c r="AL13833" s="5">
        <f>AJ13833*(AK13833/100)</f>
        <v>5648.16</v>
      </c>
    </row>
    <row r="13834" spans="1:38" x14ac:dyDescent="0.45">
      <c r="O13834" s="30" t="s">
        <v>54</v>
      </c>
      <c r="P13834" s="30">
        <f>SUM(P13833:P13833)</f>
        <v>1882720</v>
      </c>
      <c r="AH13834" s="5">
        <f>SUM(AH13833:AH13833)</f>
        <v>1882720</v>
      </c>
      <c r="AJ13834" s="5">
        <f>SUM(AJ13833:AJ13833)</f>
        <v>1882720</v>
      </c>
      <c r="AL13834" s="5">
        <f>SUM(AL13833:AL13833)</f>
        <v>5648.16</v>
      </c>
    </row>
    <row r="13835" spans="1:38" x14ac:dyDescent="0.45">
      <c r="A13835" s="17" t="s">
        <v>20022</v>
      </c>
      <c r="B13835" s="22">
        <v>3101502328481</v>
      </c>
      <c r="C13835" s="17" t="s">
        <v>20023</v>
      </c>
      <c r="D13835" s="17" t="s">
        <v>20024</v>
      </c>
      <c r="E13835" s="3">
        <v>8008</v>
      </c>
      <c r="F13835" s="3">
        <v>6619</v>
      </c>
      <c r="G13835" s="7" t="s">
        <v>20025</v>
      </c>
      <c r="H13835" s="3" t="s">
        <v>42</v>
      </c>
      <c r="I13835" s="3">
        <v>2883</v>
      </c>
    </row>
    <row r="13836" spans="1:38" x14ac:dyDescent="0.45">
      <c r="E13836" s="3">
        <v>8009</v>
      </c>
      <c r="F13836" s="3">
        <v>9184</v>
      </c>
      <c r="G13836" s="7" t="s">
        <v>20026</v>
      </c>
      <c r="H13836" s="3" t="s">
        <v>42</v>
      </c>
      <c r="I13836" s="3">
        <v>9331</v>
      </c>
    </row>
    <row r="13837" spans="1:38" x14ac:dyDescent="0.45">
      <c r="O13837" s="30" t="s">
        <v>54</v>
      </c>
      <c r="P13837" s="30">
        <f>SUM(P13835:P13836)</f>
        <v>0</v>
      </c>
      <c r="AH13837" s="5">
        <f>SUM(AH13835:AH13836)</f>
        <v>0</v>
      </c>
      <c r="AJ13837" s="5">
        <f>SUM(AJ13835:AJ13836)</f>
        <v>0</v>
      </c>
      <c r="AL13837" s="5">
        <f>SUM(AL13835:AL13836)</f>
        <v>0</v>
      </c>
    </row>
    <row r="13838" spans="1:38" x14ac:dyDescent="0.45">
      <c r="A13838" s="17" t="s">
        <v>20027</v>
      </c>
      <c r="B13838" s="22">
        <v>3770400043121</v>
      </c>
      <c r="C13838" s="17" t="s">
        <v>20028</v>
      </c>
      <c r="D13838" s="17" t="s">
        <v>20029</v>
      </c>
      <c r="E13838" s="3">
        <v>8010</v>
      </c>
      <c r="F13838" s="3">
        <v>3709</v>
      </c>
      <c r="G13838" s="7" t="s">
        <v>20030</v>
      </c>
      <c r="H13838" s="3" t="s">
        <v>42</v>
      </c>
      <c r="I13838" s="3">
        <v>15391</v>
      </c>
      <c r="J13838" s="3">
        <v>3</v>
      </c>
      <c r="K13838" s="3">
        <v>2</v>
      </c>
      <c r="L13838" s="72">
        <v>14</v>
      </c>
      <c r="M13838" s="29" t="s">
        <v>43</v>
      </c>
      <c r="N13838" s="30">
        <f>((J13838*400)+(K13838*100))+L13838</f>
        <v>1414</v>
      </c>
      <c r="O13838" s="30">
        <v>230</v>
      </c>
      <c r="P13838" s="30">
        <f>N13838*O13838</f>
        <v>325220</v>
      </c>
      <c r="AG13838" s="5">
        <f>IF(AND(AF13838="",P13838=""),0,IF((AF13838=""),P13838,IF((P13838=""),AF13838,AF13838+P13838)))</f>
        <v>325220</v>
      </c>
      <c r="AH13838" s="5">
        <f>IF( (AA13838=""),AG13838*1,AG13838*(AA13838/100) )</f>
        <v>325220</v>
      </c>
      <c r="AI13838" s="5">
        <v>0</v>
      </c>
      <c r="AJ13838" s="5">
        <f>IF((AI13838-AH13838) &gt; 1,0,IF((AI13838-AH13838)&lt;0,AH13838-AI13838,AI13838-AH13838))</f>
        <v>325220</v>
      </c>
      <c r="AK13838" s="5">
        <v>0.3</v>
      </c>
      <c r="AL13838" s="5">
        <f>AJ13838*(AK13838/100)</f>
        <v>975.66</v>
      </c>
    </row>
    <row r="13839" spans="1:38" x14ac:dyDescent="0.45">
      <c r="O13839" s="30" t="s">
        <v>54</v>
      </c>
      <c r="P13839" s="30">
        <f>SUM(P13838:P13838)</f>
        <v>325220</v>
      </c>
      <c r="AH13839" s="5">
        <f>SUM(AH13838:AH13838)</f>
        <v>325220</v>
      </c>
      <c r="AJ13839" s="5">
        <f>SUM(AJ13838:AJ13838)</f>
        <v>325220</v>
      </c>
      <c r="AL13839" s="5">
        <f>SUM(AL13838:AL13838)</f>
        <v>975.66</v>
      </c>
    </row>
    <row r="13840" spans="1:38" x14ac:dyDescent="0.45">
      <c r="A13840" s="17" t="s">
        <v>20022</v>
      </c>
      <c r="B13840" s="22">
        <v>3101502328481</v>
      </c>
      <c r="C13840" s="17" t="s">
        <v>20023</v>
      </c>
      <c r="D13840" s="17" t="s">
        <v>20024</v>
      </c>
      <c r="E13840" s="3">
        <v>8011</v>
      </c>
      <c r="F13840" s="3">
        <v>6829</v>
      </c>
      <c r="G13840" s="7" t="s">
        <v>20031</v>
      </c>
      <c r="H13840" s="3" t="s">
        <v>42</v>
      </c>
      <c r="I13840" s="3">
        <v>21398</v>
      </c>
    </row>
    <row r="13841" spans="1:38" x14ac:dyDescent="0.45">
      <c r="E13841" s="3">
        <v>8012</v>
      </c>
      <c r="F13841" s="3">
        <v>6632</v>
      </c>
      <c r="G13841" s="7" t="s">
        <v>20032</v>
      </c>
      <c r="H13841" s="3" t="s">
        <v>42</v>
      </c>
      <c r="I13841" s="3">
        <v>21403</v>
      </c>
    </row>
    <row r="13842" spans="1:38" x14ac:dyDescent="0.45">
      <c r="O13842" s="30" t="s">
        <v>54</v>
      </c>
      <c r="P13842" s="30">
        <f>SUM(P13840:P13841)</f>
        <v>0</v>
      </c>
      <c r="AH13842" s="5">
        <f>SUM(AH13840:AH13841)</f>
        <v>0</v>
      </c>
      <c r="AJ13842" s="5">
        <f>SUM(AJ13840:AJ13841)</f>
        <v>0</v>
      </c>
      <c r="AL13842" s="5">
        <f>SUM(AL13840:AL13841)</f>
        <v>0</v>
      </c>
    </row>
    <row r="13843" spans="1:38" x14ac:dyDescent="0.45">
      <c r="A13843" s="17" t="s">
        <v>20033</v>
      </c>
      <c r="B13843" s="22">
        <v>1770400004633</v>
      </c>
      <c r="C13843" s="17" t="s">
        <v>20034</v>
      </c>
      <c r="D13843" s="17" t="s">
        <v>20035</v>
      </c>
      <c r="E13843" s="3">
        <v>8013</v>
      </c>
      <c r="F13843" s="3">
        <v>2299</v>
      </c>
      <c r="G13843" s="7" t="s">
        <v>20036</v>
      </c>
      <c r="H13843" s="3" t="s">
        <v>42</v>
      </c>
      <c r="I13843" s="3">
        <v>28398</v>
      </c>
      <c r="J13843" s="3">
        <v>0</v>
      </c>
      <c r="K13843" s="3">
        <v>0</v>
      </c>
      <c r="L13843" s="72">
        <v>13</v>
      </c>
      <c r="M13843" s="29" t="s">
        <v>43</v>
      </c>
      <c r="N13843" s="30">
        <f>((J13843*400)+(K13843*100))+L13843</f>
        <v>13</v>
      </c>
      <c r="O13843" s="30">
        <v>200</v>
      </c>
      <c r="P13843" s="30">
        <f>N13843*O13843</f>
        <v>2600</v>
      </c>
      <c r="AG13843" s="5">
        <f>IF(AND(AF13843="",P13843=""),0,IF((AF13843=""),P13843,IF((P13843=""),AF13843,AF13843+P13843)))</f>
        <v>2600</v>
      </c>
      <c r="AH13843" s="5">
        <f>IF( (AA13843=""),AG13843*1,AG13843*(AA13843/100) )</f>
        <v>2600</v>
      </c>
      <c r="AI13843" s="5">
        <v>0</v>
      </c>
      <c r="AJ13843" s="5">
        <f>IF((AI13843-AH13843) &gt; 1,0,IF((AI13843-AH13843)&lt;0,AH13843-AI13843,AI13843-AH13843))</f>
        <v>2600</v>
      </c>
      <c r="AK13843" s="5">
        <v>0.3</v>
      </c>
      <c r="AL13843" s="5">
        <f>AJ13843*(AK13843/100)</f>
        <v>7.8</v>
      </c>
    </row>
    <row r="13844" spans="1:38" x14ac:dyDescent="0.45">
      <c r="O13844" s="30" t="s">
        <v>54</v>
      </c>
      <c r="P13844" s="30">
        <f>SUM(P13843:P13843)</f>
        <v>2600</v>
      </c>
      <c r="AH13844" s="5">
        <f>SUM(AH13843:AH13843)</f>
        <v>2600</v>
      </c>
      <c r="AJ13844" s="5">
        <f>SUM(AJ13843:AJ13843)</f>
        <v>2600</v>
      </c>
      <c r="AL13844" s="5">
        <f>SUM(AL13843:AL13843)</f>
        <v>7.8</v>
      </c>
    </row>
    <row r="13845" spans="1:38" x14ac:dyDescent="0.45">
      <c r="A13845" s="17" t="s">
        <v>20037</v>
      </c>
      <c r="B13845" s="22">
        <v>3770400128592</v>
      </c>
      <c r="C13845" s="17" t="s">
        <v>20038</v>
      </c>
      <c r="D13845" s="17" t="s">
        <v>20039</v>
      </c>
      <c r="E13845" s="3">
        <v>8014</v>
      </c>
      <c r="F13845" s="3">
        <v>1973</v>
      </c>
      <c r="G13845" s="7" t="s">
        <v>20040</v>
      </c>
      <c r="H13845" s="3" t="s">
        <v>42</v>
      </c>
      <c r="I13845" s="3">
        <v>12767</v>
      </c>
      <c r="J13845" s="3">
        <v>6</v>
      </c>
      <c r="K13845" s="3">
        <v>0</v>
      </c>
      <c r="L13845" s="72">
        <v>40</v>
      </c>
      <c r="M13845" s="29" t="s">
        <v>43</v>
      </c>
      <c r="N13845" s="30">
        <f>((J13845*400)+(K13845*100))+L13845</f>
        <v>2440</v>
      </c>
      <c r="O13845" s="30">
        <v>150</v>
      </c>
      <c r="P13845" s="30">
        <f>N13845*O13845</f>
        <v>366000</v>
      </c>
      <c r="AG13845" s="5">
        <f>IF(AND(AF13845="",P13845=""),0,IF((AF13845=""),P13845,IF((P13845=""),AF13845,AF13845+P13845)))</f>
        <v>366000</v>
      </c>
      <c r="AH13845" s="5">
        <f>IF( (AA13845=""),AG13845*1,AG13845*(AA13845/100) )</f>
        <v>366000</v>
      </c>
      <c r="AI13845" s="5">
        <v>0</v>
      </c>
      <c r="AJ13845" s="5">
        <f>IF((AI13845-AH13845) &gt; 1,0,IF((AI13845-AH13845)&lt;0,AH13845-AI13845,AI13845-AH13845))</f>
        <v>366000</v>
      </c>
      <c r="AK13845" s="5">
        <v>0.3</v>
      </c>
      <c r="AL13845" s="5">
        <f>AJ13845*(AK13845/100)</f>
        <v>1098</v>
      </c>
    </row>
    <row r="13846" spans="1:38" x14ac:dyDescent="0.45">
      <c r="E13846" s="3">
        <v>8015</v>
      </c>
      <c r="F13846" s="3">
        <v>9465</v>
      </c>
      <c r="G13846" s="7" t="s">
        <v>20041</v>
      </c>
      <c r="H13846" s="3" t="s">
        <v>42</v>
      </c>
      <c r="I13846" s="3">
        <v>13447</v>
      </c>
    </row>
    <row r="13847" spans="1:38" x14ac:dyDescent="0.45">
      <c r="O13847" s="30" t="s">
        <v>54</v>
      </c>
      <c r="P13847" s="30">
        <f>SUM(P13845:P13846)</f>
        <v>366000</v>
      </c>
      <c r="AH13847" s="5">
        <f>SUM(AH13845:AH13846)</f>
        <v>366000</v>
      </c>
      <c r="AJ13847" s="5">
        <f>SUM(AJ13845:AJ13846)</f>
        <v>366000</v>
      </c>
      <c r="AL13847" s="5">
        <f>SUM(AL13845:AL13846)</f>
        <v>1098</v>
      </c>
    </row>
    <row r="13848" spans="1:38" x14ac:dyDescent="0.45">
      <c r="A13848" s="17" t="s">
        <v>20042</v>
      </c>
      <c r="B13848" s="22">
        <v>3770400500319</v>
      </c>
      <c r="C13848" s="17" t="s">
        <v>20043</v>
      </c>
      <c r="D13848" s="17" t="s">
        <v>20044</v>
      </c>
      <c r="E13848" s="3">
        <v>8016</v>
      </c>
      <c r="F13848" s="3">
        <v>7053</v>
      </c>
      <c r="G13848" s="7" t="s">
        <v>20045</v>
      </c>
      <c r="H13848" s="3" t="s">
        <v>42</v>
      </c>
      <c r="I13848" s="3">
        <v>11923</v>
      </c>
    </row>
    <row r="13849" spans="1:38" x14ac:dyDescent="0.45">
      <c r="O13849" s="30" t="s">
        <v>54</v>
      </c>
      <c r="P13849" s="30">
        <f>SUM(P13848:P13848)</f>
        <v>0</v>
      </c>
      <c r="AH13849" s="5">
        <f>SUM(AH13848:AH13848)</f>
        <v>0</v>
      </c>
      <c r="AJ13849" s="5">
        <f>SUM(AJ13848:AJ13848)</f>
        <v>0</v>
      </c>
      <c r="AL13849" s="5">
        <f>SUM(AL13848:AL13848)</f>
        <v>0</v>
      </c>
    </row>
    <row r="13850" spans="1:38" x14ac:dyDescent="0.45">
      <c r="A13850" s="17" t="s">
        <v>20046</v>
      </c>
      <c r="B13850" s="22">
        <v>1770400085064</v>
      </c>
      <c r="C13850" s="17" t="s">
        <v>20047</v>
      </c>
      <c r="D13850" s="17" t="s">
        <v>20048</v>
      </c>
      <c r="E13850" s="3">
        <v>8017</v>
      </c>
      <c r="F13850" s="3">
        <v>3478</v>
      </c>
      <c r="G13850" s="7" t="s">
        <v>20049</v>
      </c>
      <c r="H13850" s="3" t="s">
        <v>42</v>
      </c>
      <c r="I13850" s="3">
        <v>13834</v>
      </c>
      <c r="J13850" s="3">
        <v>0</v>
      </c>
      <c r="K13850" s="3">
        <v>0</v>
      </c>
      <c r="L13850" s="72">
        <v>20</v>
      </c>
      <c r="M13850" s="29" t="s">
        <v>208</v>
      </c>
      <c r="N13850" s="30">
        <f>((J13850*400)+(K13850*100))+L13850</f>
        <v>20</v>
      </c>
      <c r="O13850" s="30">
        <v>300</v>
      </c>
      <c r="P13850" s="30">
        <f>N13850*O13850</f>
        <v>6000</v>
      </c>
      <c r="AG13850" s="5">
        <f>IF(AND(AF13850="",P13850=""),0,IF((AF13850=""),P13850,IF((P13850=""),AF13850,AF13850+P13850)))</f>
        <v>6000</v>
      </c>
      <c r="AH13850" s="5">
        <f>IF( (AA13850=""),AG13850*1,AG13850*(AA13850/100) )</f>
        <v>6000</v>
      </c>
      <c r="AI13850" s="5">
        <v>0</v>
      </c>
      <c r="AJ13850" s="5">
        <f>IF((AI13850-AH13850) &gt; 1,0,IF((AI13850-AH13850)&lt;0,AH13850-AI13850,AI13850-AH13850))</f>
        <v>6000</v>
      </c>
      <c r="AK13850" s="5">
        <v>0.02</v>
      </c>
      <c r="AL13850" s="5">
        <f>AJ13850*(AK13850/100)</f>
        <v>1.2</v>
      </c>
    </row>
    <row r="13851" spans="1:38" x14ac:dyDescent="0.45">
      <c r="J13851" s="3">
        <v>0</v>
      </c>
      <c r="K13851" s="3">
        <v>2</v>
      </c>
      <c r="L13851" s="72">
        <v>95</v>
      </c>
      <c r="M13851" s="29" t="s">
        <v>90</v>
      </c>
      <c r="N13851" s="30">
        <f>((J13851*400)+(K13851*100))+L13851</f>
        <v>295</v>
      </c>
      <c r="O13851" s="30">
        <v>300</v>
      </c>
      <c r="P13851" s="30">
        <f>N13851*O13851</f>
        <v>88500</v>
      </c>
      <c r="AG13851" s="5">
        <f>IF(AND(AF13851="",P13851=""),0,IF((AF13851=""),P13851,IF((P13851=""),AF13851,AF13851+P13851)))</f>
        <v>88500</v>
      </c>
      <c r="AH13851" s="5">
        <f>IF( (AA13851=""),AG13851*1,AG13851*(AA13851/100) )</f>
        <v>88500</v>
      </c>
      <c r="AI13851" s="5">
        <v>0</v>
      </c>
      <c r="AJ13851" s="5">
        <f>IF((AI13851-AH13851) &gt; 1,0,IF((AI13851-AH13851)&lt;0,AH13851-AI13851,AI13851-AH13851))</f>
        <v>88500</v>
      </c>
      <c r="AK13851" s="5">
        <v>0.01</v>
      </c>
      <c r="AL13851" s="5">
        <f>AJ13851*(AK13851/100)</f>
        <v>8.85</v>
      </c>
    </row>
    <row r="13852" spans="1:38" x14ac:dyDescent="0.45">
      <c r="Q13852" s="74">
        <v>1</v>
      </c>
      <c r="R13852" s="17" t="s">
        <v>20046</v>
      </c>
      <c r="S13852" s="26">
        <v>1770400085064</v>
      </c>
      <c r="T13852" s="17" t="s">
        <v>20047</v>
      </c>
      <c r="U13852" s="17" t="s">
        <v>20050</v>
      </c>
      <c r="W13852" s="3" t="s">
        <v>210</v>
      </c>
      <c r="X13852" s="3" t="s">
        <v>211</v>
      </c>
      <c r="Y13852" s="3" t="s">
        <v>212</v>
      </c>
      <c r="Z13852" s="5">
        <v>80</v>
      </c>
      <c r="AA13852" s="67">
        <v>100</v>
      </c>
      <c r="AB13852" s="5">
        <v>6900</v>
      </c>
      <c r="AC13852" s="5">
        <f>Z13852*AB13852</f>
        <v>552000</v>
      </c>
      <c r="AD13852" s="9">
        <v>5</v>
      </c>
      <c r="AE13852" s="9">
        <v>5</v>
      </c>
      <c r="AF13852" s="5">
        <f>(AC13852*(100-AE13852))/100</f>
        <v>524400</v>
      </c>
      <c r="AG13852" s="5">
        <f>IF( (AF13852=""),0,SUM(AF13852:AF13852) )</f>
        <v>524400</v>
      </c>
      <c r="AH13852" s="5">
        <f>(AG13852/100)*(AA13852)</f>
        <v>524400</v>
      </c>
      <c r="AI13852" s="5">
        <v>0</v>
      </c>
      <c r="AJ13852" s="5">
        <f>IF((AI13852-AH13852) &gt; 1,0,IF((AI13852-AH13852)&lt;0,AH13852-AI13852,AI13852-AH13852))</f>
        <v>524400</v>
      </c>
      <c r="AK13852" s="5">
        <v>0.02</v>
      </c>
      <c r="AL13852" s="5">
        <f>AJ13852*(AK13852/100)</f>
        <v>104.88000000000001</v>
      </c>
    </row>
    <row r="13853" spans="1:38" x14ac:dyDescent="0.45">
      <c r="O13853" s="30" t="s">
        <v>54</v>
      </c>
      <c r="P13853" s="30">
        <f>SUM(P13850:P13852)</f>
        <v>94500</v>
      </c>
      <c r="AH13853" s="5">
        <f>SUM(AH13850:AH13852)</f>
        <v>618900</v>
      </c>
      <c r="AJ13853" s="5">
        <f>SUM(AJ13850:AJ13852)</f>
        <v>618900</v>
      </c>
      <c r="AL13853" s="5">
        <f>SUM(AL13850:AL13852)</f>
        <v>114.93</v>
      </c>
    </row>
    <row r="13854" spans="1:38" x14ac:dyDescent="0.45">
      <c r="A13854" s="17" t="s">
        <v>20042</v>
      </c>
      <c r="B13854" s="22">
        <v>3770400500319</v>
      </c>
      <c r="C13854" s="17" t="s">
        <v>20043</v>
      </c>
      <c r="D13854" s="17" t="s">
        <v>20044</v>
      </c>
      <c r="E13854" s="3">
        <v>8018</v>
      </c>
      <c r="F13854" s="3">
        <v>1980</v>
      </c>
      <c r="G13854" s="7" t="s">
        <v>20051</v>
      </c>
      <c r="H13854" s="3" t="s">
        <v>42</v>
      </c>
      <c r="I13854" s="3">
        <v>32353</v>
      </c>
      <c r="J13854" s="3">
        <v>2</v>
      </c>
      <c r="K13854" s="3">
        <v>2</v>
      </c>
      <c r="L13854" s="72">
        <v>2.2000000000000002</v>
      </c>
      <c r="M13854" s="29" t="s">
        <v>43</v>
      </c>
      <c r="N13854" s="30">
        <f>((J13854*400)+(K13854*100))+L13854</f>
        <v>1002.2</v>
      </c>
      <c r="O13854" s="30">
        <v>300</v>
      </c>
      <c r="P13854" s="30">
        <f>N13854*O13854</f>
        <v>300660</v>
      </c>
      <c r="AG13854" s="5">
        <f>IF(AND(AF13854="",P13854=""),0,IF((AF13854=""),P13854,IF((P13854=""),AF13854,AF13854+P13854)))</f>
        <v>300660</v>
      </c>
      <c r="AH13854" s="5">
        <f>IF( (AA13854=""),AG13854*1,AG13854*(AA13854/100) )</f>
        <v>300660</v>
      </c>
      <c r="AI13854" s="5">
        <v>0</v>
      </c>
      <c r="AJ13854" s="5">
        <f>IF((AI13854-AH13854) &gt; 1,0,IF((AI13854-AH13854)&lt;0,AH13854-AI13854,AI13854-AH13854))</f>
        <v>300660</v>
      </c>
      <c r="AK13854" s="5">
        <v>0.3</v>
      </c>
      <c r="AL13854" s="5">
        <f>AJ13854*(AK13854/100)</f>
        <v>901.98</v>
      </c>
    </row>
    <row r="13855" spans="1:38" x14ac:dyDescent="0.45">
      <c r="O13855" s="30" t="s">
        <v>54</v>
      </c>
      <c r="P13855" s="30">
        <f>SUM(P13854:P13854)</f>
        <v>300660</v>
      </c>
      <c r="AH13855" s="5">
        <f>SUM(AH13854:AH13854)</f>
        <v>300660</v>
      </c>
      <c r="AJ13855" s="5">
        <f>SUM(AJ13854:AJ13854)</f>
        <v>300660</v>
      </c>
      <c r="AL13855" s="5">
        <f>SUM(AL13854:AL13854)</f>
        <v>901.98</v>
      </c>
    </row>
    <row r="13856" spans="1:38" x14ac:dyDescent="0.45">
      <c r="A13856" s="17" t="s">
        <v>20052</v>
      </c>
      <c r="B13856" s="22">
        <v>1770400131660</v>
      </c>
      <c r="C13856" s="17" t="s">
        <v>20053</v>
      </c>
      <c r="D13856" s="17" t="s">
        <v>20054</v>
      </c>
      <c r="E13856" s="3">
        <v>8019</v>
      </c>
      <c r="F13856" s="3">
        <v>1971</v>
      </c>
      <c r="G13856" s="7" t="s">
        <v>20055</v>
      </c>
      <c r="H13856" s="3" t="s">
        <v>42</v>
      </c>
      <c r="I13856" s="3">
        <v>12904</v>
      </c>
      <c r="J13856" s="3">
        <v>2</v>
      </c>
      <c r="K13856" s="3">
        <v>0</v>
      </c>
      <c r="L13856" s="72">
        <v>45</v>
      </c>
      <c r="M13856" s="29" t="s">
        <v>43</v>
      </c>
      <c r="N13856" s="30">
        <f>((J13856*400)+(K13856*100))+L13856</f>
        <v>845</v>
      </c>
      <c r="O13856" s="30">
        <v>260</v>
      </c>
      <c r="P13856" s="30">
        <f>N13856*O13856</f>
        <v>219700</v>
      </c>
      <c r="AG13856" s="5">
        <f>IF(AND(AF13856="",P13856=""),0,IF((AF13856=""),P13856,IF((P13856=""),AF13856,AF13856+P13856)))</f>
        <v>219700</v>
      </c>
      <c r="AH13856" s="5">
        <f>IF( (AA13856=""),AG13856*1,AG13856*(AA13856/100) )</f>
        <v>219700</v>
      </c>
      <c r="AI13856" s="5">
        <v>0</v>
      </c>
      <c r="AJ13856" s="5">
        <f>IF((AI13856-AH13856) &gt; 1,0,IF((AI13856-AH13856)&lt;0,AH13856-AI13856,AI13856-AH13856))</f>
        <v>219700</v>
      </c>
      <c r="AK13856" s="5">
        <v>0.3</v>
      </c>
      <c r="AL13856" s="5">
        <f>AJ13856*(AK13856/100)</f>
        <v>659.1</v>
      </c>
    </row>
    <row r="13857" spans="1:38" x14ac:dyDescent="0.45">
      <c r="O13857" s="30" t="s">
        <v>54</v>
      </c>
      <c r="P13857" s="30">
        <f>SUM(P13856:P13856)</f>
        <v>219700</v>
      </c>
      <c r="AH13857" s="5">
        <f>SUM(AH13856:AH13856)</f>
        <v>219700</v>
      </c>
      <c r="AJ13857" s="5">
        <f>SUM(AJ13856:AJ13856)</f>
        <v>219700</v>
      </c>
      <c r="AL13857" s="5">
        <f>SUM(AL13856:AL13856)</f>
        <v>659.1</v>
      </c>
    </row>
    <row r="13858" spans="1:38" x14ac:dyDescent="0.45">
      <c r="A13858" s="17" t="s">
        <v>20056</v>
      </c>
      <c r="B13858" s="22">
        <v>3770400033991</v>
      </c>
      <c r="C13858" s="17" t="s">
        <v>20057</v>
      </c>
      <c r="D13858" s="17" t="s">
        <v>20058</v>
      </c>
      <c r="E13858" s="3">
        <v>8020</v>
      </c>
      <c r="F13858" s="3">
        <v>6753</v>
      </c>
      <c r="G13858" s="7" t="s">
        <v>20059</v>
      </c>
      <c r="H13858" s="3" t="s">
        <v>42</v>
      </c>
      <c r="I13858" s="3">
        <v>14134</v>
      </c>
    </row>
    <row r="13859" spans="1:38" x14ac:dyDescent="0.45">
      <c r="O13859" s="30" t="s">
        <v>54</v>
      </c>
      <c r="P13859" s="30">
        <f>SUM(P13858:P13858)</f>
        <v>0</v>
      </c>
      <c r="AH13859" s="5">
        <f>SUM(AH13858:AH13858)</f>
        <v>0</v>
      </c>
      <c r="AJ13859" s="5">
        <f>SUM(AJ13858:AJ13858)</f>
        <v>0</v>
      </c>
      <c r="AL13859" s="5">
        <f>SUM(AL13858:AL13858)</f>
        <v>0</v>
      </c>
    </row>
    <row r="13860" spans="1:38" x14ac:dyDescent="0.45">
      <c r="A13860" s="17" t="s">
        <v>20060</v>
      </c>
      <c r="B13860" s="22">
        <v>3101702314701</v>
      </c>
      <c r="C13860" s="17" t="s">
        <v>20061</v>
      </c>
      <c r="D13860" s="17" t="s">
        <v>20062</v>
      </c>
      <c r="E13860" s="3">
        <v>8021</v>
      </c>
      <c r="F13860" s="3">
        <v>5809</v>
      </c>
      <c r="H13860" s="3" t="s">
        <v>42</v>
      </c>
      <c r="I13860" s="3">
        <v>5228</v>
      </c>
      <c r="J13860" s="3">
        <v>0</v>
      </c>
      <c r="K13860" s="3">
        <v>0</v>
      </c>
      <c r="L13860" s="72">
        <v>30</v>
      </c>
      <c r="M13860" s="29" t="s">
        <v>43</v>
      </c>
      <c r="N13860" s="30">
        <f>((J13860*400)+(K13860*100))+L13860</f>
        <v>30</v>
      </c>
      <c r="O13860" s="30">
        <v>500</v>
      </c>
      <c r="P13860" s="30">
        <f>N13860*O13860</f>
        <v>15000</v>
      </c>
      <c r="AG13860" s="5">
        <f>IF(AND(AF13860="",P13860=""),0,IF((AF13860=""),P13860,IF((P13860=""),AF13860,AF13860+P13860)))</f>
        <v>15000</v>
      </c>
      <c r="AH13860" s="5">
        <f>IF( (AA13860=""),AG13860*1,AG13860*(AA13860/100) )</f>
        <v>15000</v>
      </c>
      <c r="AI13860" s="5">
        <v>0</v>
      </c>
      <c r="AJ13860" s="5">
        <f>IF((AI13860-AH13860) &gt; 1,0,IF((AI13860-AH13860)&lt;0,AH13860-AI13860,AI13860-AH13860))</f>
        <v>15000</v>
      </c>
      <c r="AK13860" s="5">
        <v>0.3</v>
      </c>
      <c r="AL13860" s="5">
        <f>AJ13860*(AK13860/100)</f>
        <v>45</v>
      </c>
    </row>
    <row r="13861" spans="1:38" x14ac:dyDescent="0.45">
      <c r="O13861" s="30" t="s">
        <v>54</v>
      </c>
      <c r="P13861" s="30">
        <f>SUM(P13860:P13860)</f>
        <v>15000</v>
      </c>
      <c r="AH13861" s="5">
        <f>SUM(AH13860:AH13860)</f>
        <v>15000</v>
      </c>
      <c r="AJ13861" s="5">
        <f>SUM(AJ13860:AJ13860)</f>
        <v>15000</v>
      </c>
      <c r="AL13861" s="5">
        <f>SUM(AL13860:AL13860)</f>
        <v>45</v>
      </c>
    </row>
    <row r="13862" spans="1:38" x14ac:dyDescent="0.45">
      <c r="A13862" s="17" t="s">
        <v>20063</v>
      </c>
      <c r="B13862" s="22">
        <v>3930100038120</v>
      </c>
      <c r="C13862" s="17" t="s">
        <v>20064</v>
      </c>
      <c r="D13862" s="17" t="s">
        <v>20065</v>
      </c>
      <c r="E13862" s="3">
        <v>8022</v>
      </c>
      <c r="F13862" s="3">
        <v>8434</v>
      </c>
      <c r="G13862" s="7" t="s">
        <v>20066</v>
      </c>
      <c r="H13862" s="3" t="s">
        <v>42</v>
      </c>
      <c r="I13862" s="3">
        <v>31802</v>
      </c>
    </row>
    <row r="13863" spans="1:38" x14ac:dyDescent="0.45">
      <c r="O13863" s="30" t="s">
        <v>54</v>
      </c>
      <c r="P13863" s="30">
        <f>SUM(P13862:P13862)</f>
        <v>0</v>
      </c>
      <c r="AH13863" s="5">
        <f>SUM(AH13862:AH13862)</f>
        <v>0</v>
      </c>
      <c r="AJ13863" s="5">
        <f>SUM(AJ13862:AJ13862)</f>
        <v>0</v>
      </c>
      <c r="AL13863" s="5">
        <f>SUM(AL13862:AL13862)</f>
        <v>0</v>
      </c>
    </row>
    <row r="13864" spans="1:38" x14ac:dyDescent="0.45">
      <c r="A13864" s="17" t="s">
        <v>20067</v>
      </c>
      <c r="B13864" s="22">
        <v>3102002246576</v>
      </c>
      <c r="C13864" s="17" t="s">
        <v>20068</v>
      </c>
      <c r="D13864" s="17" t="s">
        <v>20069</v>
      </c>
      <c r="E13864" s="3">
        <v>8023</v>
      </c>
      <c r="F13864" s="3">
        <v>2741</v>
      </c>
      <c r="G13864" s="7" t="s">
        <v>20070</v>
      </c>
      <c r="H13864" s="3" t="s">
        <v>42</v>
      </c>
      <c r="I13864" s="3">
        <v>2580</v>
      </c>
      <c r="J13864" s="3">
        <v>0</v>
      </c>
      <c r="K13864" s="3">
        <v>0</v>
      </c>
      <c r="L13864" s="72">
        <v>60</v>
      </c>
      <c r="M13864" s="29" t="s">
        <v>43</v>
      </c>
      <c r="N13864" s="30">
        <f>((J13864*400)+(K13864*100))+L13864</f>
        <v>60</v>
      </c>
      <c r="O13864" s="30">
        <v>5000</v>
      </c>
      <c r="P13864" s="30">
        <f>N13864*O13864</f>
        <v>300000</v>
      </c>
      <c r="AG13864" s="5">
        <f>IF(AND(AF13864="",P13864=""),0,IF((AF13864=""),P13864,IF((P13864=""),AF13864,AF13864+P13864)))</f>
        <v>300000</v>
      </c>
      <c r="AH13864" s="5">
        <f>IF( (AA13864=""),AG13864*1,AG13864*(AA13864/100) )</f>
        <v>300000</v>
      </c>
      <c r="AI13864" s="5">
        <v>0</v>
      </c>
      <c r="AJ13864" s="5">
        <f>IF((AI13864-AH13864) &gt; 1,0,IF((AI13864-AH13864)&lt;0,AH13864-AI13864,AI13864-AH13864))</f>
        <v>300000</v>
      </c>
      <c r="AK13864" s="5">
        <v>0.3</v>
      </c>
      <c r="AL13864" s="5">
        <f>AJ13864*(AK13864/100)</f>
        <v>900</v>
      </c>
    </row>
    <row r="13865" spans="1:38" x14ac:dyDescent="0.45">
      <c r="O13865" s="30" t="s">
        <v>54</v>
      </c>
      <c r="P13865" s="30">
        <f>SUM(P13864:P13864)</f>
        <v>300000</v>
      </c>
      <c r="AH13865" s="5">
        <f>SUM(AH13864:AH13864)</f>
        <v>300000</v>
      </c>
      <c r="AJ13865" s="5">
        <f>SUM(AJ13864:AJ13864)</f>
        <v>300000</v>
      </c>
      <c r="AL13865" s="5">
        <f>SUM(AL13864:AL13864)</f>
        <v>900</v>
      </c>
    </row>
    <row r="13866" spans="1:38" x14ac:dyDescent="0.45">
      <c r="A13866" s="17" t="s">
        <v>20071</v>
      </c>
      <c r="B13866" s="22">
        <v>3770600809739</v>
      </c>
      <c r="C13866" s="17" t="s">
        <v>20072</v>
      </c>
      <c r="D13866" s="17" t="s">
        <v>20073</v>
      </c>
      <c r="E13866" s="3">
        <v>8024</v>
      </c>
      <c r="F13866" s="3">
        <v>6983</v>
      </c>
      <c r="G13866" s="7" t="s">
        <v>20074</v>
      </c>
      <c r="H13866" s="3" t="s">
        <v>42</v>
      </c>
      <c r="I13866" s="3">
        <v>4559</v>
      </c>
    </row>
    <row r="13867" spans="1:38" x14ac:dyDescent="0.45">
      <c r="O13867" s="30" t="s">
        <v>54</v>
      </c>
      <c r="P13867" s="30">
        <f>SUM(P13866:P13866)</f>
        <v>0</v>
      </c>
      <c r="AH13867" s="5">
        <f>SUM(AH13866:AH13866)</f>
        <v>0</v>
      </c>
      <c r="AJ13867" s="5">
        <f>SUM(AJ13866:AJ13866)</f>
        <v>0</v>
      </c>
      <c r="AL13867" s="5">
        <f>SUM(AL13866:AL13866)</f>
        <v>0</v>
      </c>
    </row>
    <row r="13868" spans="1:38" x14ac:dyDescent="0.45">
      <c r="A13868" s="17" t="s">
        <v>20075</v>
      </c>
      <c r="B13868" s="22">
        <v>3100202194632</v>
      </c>
      <c r="C13868" s="17" t="s">
        <v>20076</v>
      </c>
      <c r="D13868" s="17" t="s">
        <v>20077</v>
      </c>
      <c r="E13868" s="3">
        <v>8025</v>
      </c>
      <c r="F13868" s="3">
        <v>841</v>
      </c>
      <c r="G13868" s="7" t="s">
        <v>20078</v>
      </c>
      <c r="H13868" s="3" t="s">
        <v>42</v>
      </c>
      <c r="I13868" s="3">
        <v>15577</v>
      </c>
      <c r="J13868" s="3">
        <v>0</v>
      </c>
      <c r="K13868" s="3">
        <v>0</v>
      </c>
      <c r="L13868" s="72">
        <v>77</v>
      </c>
      <c r="M13868" s="29" t="s">
        <v>43</v>
      </c>
      <c r="N13868" s="30">
        <f>((J13868*400)+(K13868*100))+L13868</f>
        <v>77</v>
      </c>
      <c r="O13868" s="30">
        <v>3000</v>
      </c>
      <c r="P13868" s="30">
        <f>N13868*O13868</f>
        <v>231000</v>
      </c>
      <c r="AG13868" s="5">
        <f>IF(AND(AF13868="",P13868=""),0,IF((AF13868=""),P13868,IF((P13868=""),AF13868,AF13868+P13868)))</f>
        <v>231000</v>
      </c>
      <c r="AH13868" s="5">
        <f>IF( (AA13868=""),AG13868*1,AG13868*(AA13868/100) )</f>
        <v>231000</v>
      </c>
      <c r="AI13868" s="5">
        <v>0</v>
      </c>
      <c r="AJ13868" s="5">
        <f>IF((AI13868-AH13868) &gt; 1,0,IF((AI13868-AH13868)&lt;0,AH13868-AI13868,AI13868-AH13868))</f>
        <v>231000</v>
      </c>
      <c r="AK13868" s="5">
        <v>0.3</v>
      </c>
      <c r="AL13868" s="5">
        <f>AJ13868*(AK13868/100)</f>
        <v>693</v>
      </c>
    </row>
    <row r="13869" spans="1:38" x14ac:dyDescent="0.45">
      <c r="O13869" s="30" t="s">
        <v>54</v>
      </c>
      <c r="P13869" s="30">
        <f>SUM(P13868:P13868)</f>
        <v>231000</v>
      </c>
      <c r="AH13869" s="5">
        <f>SUM(AH13868:AH13868)</f>
        <v>231000</v>
      </c>
      <c r="AJ13869" s="5">
        <f>SUM(AJ13868:AJ13868)</f>
        <v>231000</v>
      </c>
      <c r="AL13869" s="5">
        <f>SUM(AL13868:AL13868)</f>
        <v>693</v>
      </c>
    </row>
    <row r="13870" spans="1:38" x14ac:dyDescent="0.45">
      <c r="A13870" s="17" t="s">
        <v>20071</v>
      </c>
      <c r="B13870" s="22">
        <v>3770600809739</v>
      </c>
      <c r="C13870" s="17" t="s">
        <v>20072</v>
      </c>
      <c r="D13870" s="17" t="s">
        <v>20073</v>
      </c>
      <c r="E13870" s="3">
        <v>8026</v>
      </c>
      <c r="F13870" s="3">
        <v>192</v>
      </c>
      <c r="G13870" s="7" t="s">
        <v>20079</v>
      </c>
      <c r="H13870" s="3" t="s">
        <v>42</v>
      </c>
      <c r="I13870" s="3">
        <v>30007</v>
      </c>
    </row>
    <row r="13871" spans="1:38" x14ac:dyDescent="0.45">
      <c r="O13871" s="30" t="s">
        <v>54</v>
      </c>
      <c r="P13871" s="30">
        <f>SUM(P13870:P13870)</f>
        <v>0</v>
      </c>
      <c r="AH13871" s="5">
        <f>SUM(AH13870:AH13870)</f>
        <v>0</v>
      </c>
      <c r="AJ13871" s="5">
        <f>SUM(AJ13870:AJ13870)</f>
        <v>0</v>
      </c>
      <c r="AL13871" s="5">
        <f>SUM(AL13870:AL13870)</f>
        <v>0</v>
      </c>
    </row>
    <row r="13872" spans="1:38" x14ac:dyDescent="0.45">
      <c r="A13872" s="17" t="s">
        <v>20080</v>
      </c>
      <c r="B13872" s="22">
        <v>3770300316869</v>
      </c>
      <c r="C13872" s="17" t="s">
        <v>20081</v>
      </c>
      <c r="D13872" s="17" t="s">
        <v>20082</v>
      </c>
      <c r="E13872" s="3">
        <v>8027</v>
      </c>
      <c r="F13872" s="3">
        <v>1002</v>
      </c>
      <c r="G13872" s="7" t="s">
        <v>20083</v>
      </c>
      <c r="H13872" s="3" t="s">
        <v>42</v>
      </c>
      <c r="I13872" s="3">
        <v>23200</v>
      </c>
      <c r="J13872" s="3">
        <v>0</v>
      </c>
      <c r="K13872" s="3">
        <v>0</v>
      </c>
      <c r="L13872" s="72">
        <v>28</v>
      </c>
      <c r="M13872" s="29" t="s">
        <v>43</v>
      </c>
      <c r="N13872" s="30">
        <f>((J13872*400)+(K13872*100))+L13872</f>
        <v>28</v>
      </c>
      <c r="O13872" s="30">
        <v>5000</v>
      </c>
      <c r="P13872" s="30">
        <f>N13872*O13872</f>
        <v>140000</v>
      </c>
      <c r="AG13872" s="5">
        <f>IF(AND(AF13872="",P13872=""),0,IF((AF13872=""),P13872,IF((P13872=""),AF13872,AF13872+P13872)))</f>
        <v>140000</v>
      </c>
      <c r="AH13872" s="5">
        <f>IF( (AA13872=""),AG13872*1,AG13872*(AA13872/100) )</f>
        <v>140000</v>
      </c>
      <c r="AI13872" s="5">
        <v>0</v>
      </c>
      <c r="AJ13872" s="5">
        <f>IF((AI13872-AH13872) &gt; 1,0,IF((AI13872-AH13872)&lt;0,AH13872-AI13872,AI13872-AH13872))</f>
        <v>140000</v>
      </c>
      <c r="AK13872" s="5">
        <v>0.3</v>
      </c>
      <c r="AL13872" s="5">
        <f>AJ13872*(AK13872/100)</f>
        <v>420</v>
      </c>
    </row>
    <row r="13873" spans="1:38" x14ac:dyDescent="0.45">
      <c r="O13873" s="30" t="s">
        <v>54</v>
      </c>
      <c r="P13873" s="30">
        <f>SUM(P13872:P13872)</f>
        <v>140000</v>
      </c>
      <c r="AH13873" s="5">
        <f>SUM(AH13872:AH13872)</f>
        <v>140000</v>
      </c>
      <c r="AJ13873" s="5">
        <f>SUM(AJ13872:AJ13872)</f>
        <v>140000</v>
      </c>
      <c r="AL13873" s="5">
        <f>SUM(AL13872:AL13872)</f>
        <v>420</v>
      </c>
    </row>
    <row r="13874" spans="1:38" x14ac:dyDescent="0.45">
      <c r="A13874" s="17" t="s">
        <v>20084</v>
      </c>
      <c r="B13874" s="22">
        <v>3770400030088</v>
      </c>
      <c r="C13874" s="17" t="s">
        <v>20085</v>
      </c>
      <c r="D13874" s="17" t="s">
        <v>20086</v>
      </c>
      <c r="E13874" s="3">
        <v>8028</v>
      </c>
      <c r="F13874" s="3">
        <v>9837</v>
      </c>
      <c r="G13874" s="7" t="s">
        <v>20087</v>
      </c>
      <c r="H13874" s="3" t="s">
        <v>42</v>
      </c>
      <c r="I13874" s="3">
        <v>15448</v>
      </c>
    </row>
    <row r="13875" spans="1:38" x14ac:dyDescent="0.45">
      <c r="E13875" s="3">
        <v>8029</v>
      </c>
      <c r="F13875" s="3">
        <v>3400</v>
      </c>
      <c r="G13875" s="7" t="s">
        <v>20088</v>
      </c>
      <c r="H13875" s="3" t="s">
        <v>42</v>
      </c>
      <c r="I13875" s="3">
        <v>27627</v>
      </c>
      <c r="J13875" s="3">
        <v>1</v>
      </c>
      <c r="K13875" s="3">
        <v>3</v>
      </c>
      <c r="L13875" s="72">
        <v>20</v>
      </c>
      <c r="M13875" s="29" t="s">
        <v>43</v>
      </c>
      <c r="N13875" s="30">
        <f>((J13875*400)+(K13875*100))+L13875</f>
        <v>720</v>
      </c>
      <c r="O13875" s="30">
        <v>2200</v>
      </c>
      <c r="P13875" s="30">
        <f>N13875*O13875</f>
        <v>1584000</v>
      </c>
      <c r="AG13875" s="5">
        <f>IF(AND(AF13875="",P13875=""),0,IF((AF13875=""),P13875,IF((P13875=""),AF13875,AF13875+P13875)))</f>
        <v>1584000</v>
      </c>
      <c r="AH13875" s="5">
        <f>IF( (AA13875=""),AG13875*1,AG13875*(AA13875/100) )</f>
        <v>1584000</v>
      </c>
      <c r="AI13875" s="5">
        <v>0</v>
      </c>
      <c r="AJ13875" s="5">
        <f>IF((AI13875-AH13875) &gt; 1,0,IF((AI13875-AH13875)&lt;0,AH13875-AI13875,AI13875-AH13875))</f>
        <v>1584000</v>
      </c>
      <c r="AK13875" s="5">
        <v>0.3</v>
      </c>
      <c r="AL13875" s="5">
        <f>AJ13875*(AK13875/100)</f>
        <v>4752</v>
      </c>
    </row>
    <row r="13876" spans="1:38" x14ac:dyDescent="0.45">
      <c r="O13876" s="30" t="s">
        <v>54</v>
      </c>
      <c r="P13876" s="30">
        <f>SUM(P13874:P13875)</f>
        <v>1584000</v>
      </c>
      <c r="AH13876" s="5">
        <f>SUM(AH13874:AH13875)</f>
        <v>1584000</v>
      </c>
      <c r="AJ13876" s="5">
        <f>SUM(AJ13874:AJ13875)</f>
        <v>1584000</v>
      </c>
      <c r="AL13876" s="5">
        <f>SUM(AL13874:AL13875)</f>
        <v>4752</v>
      </c>
    </row>
    <row r="13877" spans="1:38" x14ac:dyDescent="0.45">
      <c r="A13877" s="17" t="s">
        <v>20089</v>
      </c>
      <c r="B13877" s="22">
        <v>3850100311820</v>
      </c>
      <c r="C13877" s="17" t="s">
        <v>20090</v>
      </c>
      <c r="D13877" s="17" t="s">
        <v>20091</v>
      </c>
      <c r="E13877" s="3">
        <v>8030</v>
      </c>
      <c r="F13877" s="3">
        <v>9181</v>
      </c>
      <c r="G13877" s="7" t="s">
        <v>20092</v>
      </c>
      <c r="H13877" s="3" t="s">
        <v>42</v>
      </c>
      <c r="I13877" s="3">
        <v>17444</v>
      </c>
    </row>
    <row r="13878" spans="1:38" x14ac:dyDescent="0.45">
      <c r="E13878" s="3">
        <v>8031</v>
      </c>
      <c r="F13878" s="3">
        <v>183</v>
      </c>
      <c r="G13878" s="7" t="s">
        <v>20093</v>
      </c>
      <c r="H13878" s="3" t="s">
        <v>42</v>
      </c>
      <c r="I13878" s="3">
        <v>31996</v>
      </c>
      <c r="J13878" s="3">
        <v>0</v>
      </c>
      <c r="K13878" s="3">
        <v>0</v>
      </c>
      <c r="L13878" s="72">
        <v>69.5</v>
      </c>
      <c r="M13878" s="29" t="s">
        <v>43</v>
      </c>
      <c r="N13878" s="30">
        <f>((J13878*400)+(K13878*100))+L13878</f>
        <v>69.5</v>
      </c>
      <c r="O13878" s="30">
        <v>500</v>
      </c>
      <c r="P13878" s="30">
        <f>N13878*O13878</f>
        <v>34750</v>
      </c>
      <c r="AG13878" s="5">
        <f>IF(AND(AF13878="",P13878=""),0,IF((AF13878=""),P13878,IF((P13878=""),AF13878,AF13878+P13878)))</f>
        <v>34750</v>
      </c>
      <c r="AH13878" s="5">
        <f>IF( (AA13878=""),AG13878*1,AG13878*(AA13878/100) )</f>
        <v>34750</v>
      </c>
      <c r="AI13878" s="5">
        <v>0</v>
      </c>
      <c r="AJ13878" s="5">
        <f>IF((AI13878-AH13878) &gt; 1,0,IF((AI13878-AH13878)&lt;0,AH13878-AI13878,AI13878-AH13878))</f>
        <v>34750</v>
      </c>
      <c r="AK13878" s="5">
        <v>0.3</v>
      </c>
      <c r="AL13878" s="5">
        <f>AJ13878*(AK13878/100)</f>
        <v>104.25</v>
      </c>
    </row>
    <row r="13879" spans="1:38" x14ac:dyDescent="0.45">
      <c r="E13879" s="3">
        <v>8032</v>
      </c>
      <c r="F13879" s="3">
        <v>7603</v>
      </c>
      <c r="G13879" s="7" t="s">
        <v>20094</v>
      </c>
      <c r="H13879" s="3" t="s">
        <v>42</v>
      </c>
      <c r="I13879" s="3">
        <v>31997</v>
      </c>
    </row>
    <row r="13880" spans="1:38" x14ac:dyDescent="0.45">
      <c r="O13880" s="30" t="s">
        <v>54</v>
      </c>
      <c r="P13880" s="30">
        <f>SUM(P13877:P13879)</f>
        <v>34750</v>
      </c>
      <c r="AH13880" s="5">
        <f>SUM(AH13877:AH13879)</f>
        <v>34750</v>
      </c>
      <c r="AJ13880" s="5">
        <f>SUM(AJ13877:AJ13879)</f>
        <v>34750</v>
      </c>
      <c r="AL13880" s="5">
        <f>SUM(AL13877:AL13879)</f>
        <v>104.25</v>
      </c>
    </row>
    <row r="13881" spans="1:38" x14ac:dyDescent="0.45">
      <c r="A13881" s="17" t="s">
        <v>20095</v>
      </c>
      <c r="B13881" s="22">
        <v>3770100341339</v>
      </c>
      <c r="C13881" s="17" t="s">
        <v>20096</v>
      </c>
      <c r="D13881" s="17" t="s">
        <v>20097</v>
      </c>
      <c r="E13881" s="3">
        <v>8033</v>
      </c>
      <c r="F13881" s="3">
        <v>1294</v>
      </c>
      <c r="G13881" s="7" t="s">
        <v>20098</v>
      </c>
      <c r="H13881" s="3" t="s">
        <v>42</v>
      </c>
      <c r="I13881" s="3">
        <v>26135</v>
      </c>
      <c r="J13881" s="3">
        <v>0</v>
      </c>
      <c r="K13881" s="3">
        <v>0</v>
      </c>
      <c r="L13881" s="72">
        <v>63</v>
      </c>
      <c r="M13881" s="29" t="s">
        <v>43</v>
      </c>
      <c r="N13881" s="30">
        <f>((J13881*400)+(K13881*100))+L13881</f>
        <v>63</v>
      </c>
      <c r="O13881" s="30">
        <v>3000</v>
      </c>
      <c r="P13881" s="30">
        <f>N13881*O13881</f>
        <v>189000</v>
      </c>
      <c r="AG13881" s="5">
        <f>IF(AND(AF13881="",P13881=""),0,IF((AF13881=""),P13881,IF((P13881=""),AF13881,AF13881+P13881)))</f>
        <v>189000</v>
      </c>
      <c r="AH13881" s="5">
        <f>IF( (AA13881=""),AG13881*1,AG13881*(AA13881/100) )</f>
        <v>189000</v>
      </c>
      <c r="AI13881" s="5">
        <v>0</v>
      </c>
      <c r="AJ13881" s="5">
        <f>IF((AI13881-AH13881) &gt; 1,0,IF((AI13881-AH13881)&lt;0,AH13881-AI13881,AI13881-AH13881))</f>
        <v>189000</v>
      </c>
      <c r="AK13881" s="5">
        <v>0.3</v>
      </c>
      <c r="AL13881" s="5">
        <f>AJ13881*(AK13881/100)</f>
        <v>567</v>
      </c>
    </row>
    <row r="13882" spans="1:38" x14ac:dyDescent="0.45">
      <c r="O13882" s="30" t="s">
        <v>54</v>
      </c>
      <c r="P13882" s="30">
        <f>SUM(P13881:P13881)</f>
        <v>189000</v>
      </c>
      <c r="AH13882" s="5">
        <f>SUM(AH13881:AH13881)</f>
        <v>189000</v>
      </c>
      <c r="AJ13882" s="5">
        <f>SUM(AJ13881:AJ13881)</f>
        <v>189000</v>
      </c>
      <c r="AL13882" s="5">
        <f>SUM(AL13881:AL13881)</f>
        <v>567</v>
      </c>
    </row>
    <row r="13883" spans="1:38" x14ac:dyDescent="0.45">
      <c r="A13883" s="17" t="s">
        <v>20099</v>
      </c>
      <c r="B13883" s="22">
        <v>3349700141928</v>
      </c>
      <c r="C13883" s="17" t="s">
        <v>20100</v>
      </c>
      <c r="D13883" s="17" t="s">
        <v>20101</v>
      </c>
      <c r="E13883" s="3">
        <v>8034</v>
      </c>
      <c r="F13883" s="3">
        <v>9591</v>
      </c>
      <c r="G13883" s="7" t="s">
        <v>20102</v>
      </c>
      <c r="H13883" s="3" t="s">
        <v>42</v>
      </c>
      <c r="I13883" s="3">
        <v>21562</v>
      </c>
    </row>
    <row r="13884" spans="1:38" x14ac:dyDescent="0.45">
      <c r="O13884" s="30" t="s">
        <v>54</v>
      </c>
      <c r="P13884" s="30">
        <f>SUM(P13883:P13883)</f>
        <v>0</v>
      </c>
      <c r="AH13884" s="5">
        <f>SUM(AH13883:AH13883)</f>
        <v>0</v>
      </c>
      <c r="AJ13884" s="5">
        <f>SUM(AJ13883:AJ13883)</f>
        <v>0</v>
      </c>
      <c r="AL13884" s="5">
        <f>SUM(AL13883:AL13883)</f>
        <v>0</v>
      </c>
    </row>
    <row r="13885" spans="1:38" x14ac:dyDescent="0.45">
      <c r="A13885" s="17" t="s">
        <v>20103</v>
      </c>
      <c r="B13885" s="22">
        <v>3770300020889</v>
      </c>
      <c r="C13885" s="17" t="s">
        <v>20104</v>
      </c>
      <c r="D13885" s="17" t="s">
        <v>20105</v>
      </c>
      <c r="E13885" s="3">
        <v>8035</v>
      </c>
      <c r="F13885" s="3">
        <v>7537</v>
      </c>
      <c r="G13885" s="7" t="s">
        <v>20106</v>
      </c>
      <c r="H13885" s="3" t="s">
        <v>42</v>
      </c>
      <c r="I13885" s="3">
        <v>9061</v>
      </c>
    </row>
    <row r="13886" spans="1:38" x14ac:dyDescent="0.45">
      <c r="O13886" s="30" t="s">
        <v>54</v>
      </c>
      <c r="P13886" s="30">
        <f>SUM(P13885:P13885)</f>
        <v>0</v>
      </c>
      <c r="AH13886" s="5">
        <f>SUM(AH13885:AH13885)</f>
        <v>0</v>
      </c>
      <c r="AJ13886" s="5">
        <f>SUM(AJ13885:AJ13885)</f>
        <v>0</v>
      </c>
      <c r="AL13886" s="5">
        <f>SUM(AL13885:AL13885)</f>
        <v>0</v>
      </c>
    </row>
    <row r="13887" spans="1:38" x14ac:dyDescent="0.45">
      <c r="A13887" s="17" t="s">
        <v>20107</v>
      </c>
      <c r="B13887" s="22">
        <v>3101600305451</v>
      </c>
      <c r="C13887" s="17" t="s">
        <v>20108</v>
      </c>
      <c r="D13887" s="17" t="s">
        <v>20109</v>
      </c>
      <c r="E13887" s="3">
        <v>8036</v>
      </c>
      <c r="F13887" s="3">
        <v>1343</v>
      </c>
      <c r="G13887" s="7" t="s">
        <v>20110</v>
      </c>
      <c r="H13887" s="3" t="s">
        <v>42</v>
      </c>
      <c r="I13887" s="3">
        <v>23266</v>
      </c>
      <c r="J13887" s="3">
        <v>1</v>
      </c>
      <c r="K13887" s="3">
        <v>0</v>
      </c>
      <c r="L13887" s="72">
        <v>96.4</v>
      </c>
      <c r="M13887" s="29" t="s">
        <v>43</v>
      </c>
      <c r="N13887" s="30">
        <f>((J13887*400)+(K13887*100))+L13887</f>
        <v>496.4</v>
      </c>
      <c r="O13887" s="30">
        <v>2500</v>
      </c>
      <c r="P13887" s="30">
        <f>N13887*O13887</f>
        <v>1241000</v>
      </c>
      <c r="AG13887" s="5">
        <f>IF(AND(AF13887="",P13887=""),0,IF((AF13887=""),P13887,IF((P13887=""),AF13887,AF13887+P13887)))</f>
        <v>1241000</v>
      </c>
      <c r="AH13887" s="5">
        <f>IF( (AA13887=""),AG13887*1,AG13887*(AA13887/100) )</f>
        <v>1241000</v>
      </c>
      <c r="AI13887" s="5">
        <v>0</v>
      </c>
      <c r="AJ13887" s="5">
        <f>IF((AI13887-AH13887) &gt; 1,0,IF((AI13887-AH13887)&lt;0,AH13887-AI13887,AI13887-AH13887))</f>
        <v>1241000</v>
      </c>
      <c r="AK13887" s="5">
        <v>0.3</v>
      </c>
      <c r="AL13887" s="5">
        <f>AJ13887*(AK13887/100)</f>
        <v>3723</v>
      </c>
    </row>
    <row r="13888" spans="1:38" x14ac:dyDescent="0.45">
      <c r="E13888" s="3">
        <v>8037</v>
      </c>
      <c r="F13888" s="3">
        <v>8143</v>
      </c>
      <c r="G13888" s="7" t="s">
        <v>20111</v>
      </c>
      <c r="H13888" s="3" t="s">
        <v>42</v>
      </c>
      <c r="I13888" s="3">
        <v>27888</v>
      </c>
    </row>
    <row r="13889" spans="1:38" x14ac:dyDescent="0.45">
      <c r="E13889" s="3">
        <v>8038</v>
      </c>
      <c r="F13889" s="3">
        <v>7633</v>
      </c>
      <c r="G13889" s="7" t="s">
        <v>20112</v>
      </c>
      <c r="H13889" s="3" t="s">
        <v>42</v>
      </c>
      <c r="I13889" s="3">
        <v>31002</v>
      </c>
    </row>
    <row r="13890" spans="1:38" x14ac:dyDescent="0.45">
      <c r="E13890" s="3">
        <v>8039</v>
      </c>
      <c r="F13890" s="3">
        <v>7230</v>
      </c>
      <c r="G13890" s="7" t="s">
        <v>20113</v>
      </c>
      <c r="H13890" s="3" t="s">
        <v>42</v>
      </c>
      <c r="I13890" s="3">
        <v>32420</v>
      </c>
    </row>
    <row r="13891" spans="1:38" x14ac:dyDescent="0.45">
      <c r="E13891" s="3">
        <v>8040</v>
      </c>
      <c r="F13891" s="3">
        <v>9150</v>
      </c>
      <c r="G13891" s="7" t="s">
        <v>20114</v>
      </c>
      <c r="H13891" s="3" t="s">
        <v>42</v>
      </c>
      <c r="I13891" s="3">
        <v>32421</v>
      </c>
    </row>
    <row r="13892" spans="1:38" x14ac:dyDescent="0.45">
      <c r="E13892" s="3">
        <v>8041</v>
      </c>
      <c r="F13892" s="3">
        <v>9146</v>
      </c>
      <c r="G13892" s="7" t="s">
        <v>20115</v>
      </c>
      <c r="H13892" s="3" t="s">
        <v>42</v>
      </c>
      <c r="I13892" s="3">
        <v>32422</v>
      </c>
    </row>
    <row r="13893" spans="1:38" x14ac:dyDescent="0.45">
      <c r="E13893" s="3">
        <v>8042</v>
      </c>
      <c r="F13893" s="3">
        <v>8876</v>
      </c>
      <c r="G13893" s="7" t="s">
        <v>20116</v>
      </c>
      <c r="H13893" s="3" t="s">
        <v>42</v>
      </c>
      <c r="I13893" s="3">
        <v>32423</v>
      </c>
    </row>
    <row r="13894" spans="1:38" x14ac:dyDescent="0.45">
      <c r="E13894" s="3">
        <v>8043</v>
      </c>
      <c r="F13894" s="3">
        <v>10101</v>
      </c>
      <c r="G13894" s="7" t="s">
        <v>20117</v>
      </c>
      <c r="H13894" s="3" t="s">
        <v>42</v>
      </c>
      <c r="I13894" s="3">
        <v>34029</v>
      </c>
    </row>
    <row r="13895" spans="1:38" x14ac:dyDescent="0.45">
      <c r="O13895" s="30" t="s">
        <v>54</v>
      </c>
      <c r="P13895" s="30">
        <f>SUM(P13887:P13894)</f>
        <v>1241000</v>
      </c>
      <c r="AH13895" s="5">
        <f>SUM(AH13887:AH13894)</f>
        <v>1241000</v>
      </c>
      <c r="AJ13895" s="5">
        <f>SUM(AJ13887:AJ13894)</f>
        <v>1241000</v>
      </c>
      <c r="AL13895" s="5">
        <f>SUM(AL13887:AL13894)</f>
        <v>3723</v>
      </c>
    </row>
    <row r="13896" spans="1:38" x14ac:dyDescent="0.45">
      <c r="A13896" s="17" t="s">
        <v>20118</v>
      </c>
      <c r="B13896" s="22">
        <v>3770400296151</v>
      </c>
      <c r="C13896" s="17" t="s">
        <v>20119</v>
      </c>
      <c r="D13896" s="17" t="s">
        <v>20120</v>
      </c>
      <c r="E13896" s="3">
        <v>8044</v>
      </c>
      <c r="F13896" s="3">
        <v>8312</v>
      </c>
      <c r="G13896" s="7" t="s">
        <v>20121</v>
      </c>
      <c r="H13896" s="3" t="s">
        <v>42</v>
      </c>
      <c r="I13896" s="3">
        <v>4463</v>
      </c>
    </row>
    <row r="13897" spans="1:38" x14ac:dyDescent="0.45">
      <c r="O13897" s="30" t="s">
        <v>54</v>
      </c>
      <c r="P13897" s="30">
        <f>SUM(P13896:P13896)</f>
        <v>0</v>
      </c>
      <c r="AH13897" s="5">
        <f>SUM(AH13896:AH13896)</f>
        <v>0</v>
      </c>
      <c r="AJ13897" s="5">
        <f>SUM(AJ13896:AJ13896)</f>
        <v>0</v>
      </c>
      <c r="AL13897" s="5">
        <f>SUM(AL13896:AL13896)</f>
        <v>0</v>
      </c>
    </row>
    <row r="13898" spans="1:38" x14ac:dyDescent="0.45">
      <c r="A13898" s="17" t="s">
        <v>20122</v>
      </c>
      <c r="B13898" s="22">
        <v>3101400082092</v>
      </c>
      <c r="C13898" s="17" t="s">
        <v>20123</v>
      </c>
      <c r="D13898" s="17" t="s">
        <v>20124</v>
      </c>
      <c r="E13898" s="3">
        <v>8045</v>
      </c>
      <c r="F13898" s="3">
        <v>7707</v>
      </c>
      <c r="G13898" s="7" t="s">
        <v>20125</v>
      </c>
      <c r="H13898" s="3" t="s">
        <v>42</v>
      </c>
      <c r="I13898" s="3">
        <v>4550</v>
      </c>
    </row>
    <row r="13899" spans="1:38" x14ac:dyDescent="0.45">
      <c r="O13899" s="30" t="s">
        <v>54</v>
      </c>
      <c r="P13899" s="30">
        <f>SUM(P13898:P13898)</f>
        <v>0</v>
      </c>
      <c r="AH13899" s="5">
        <f>SUM(AH13898:AH13898)</f>
        <v>0</v>
      </c>
      <c r="AJ13899" s="5">
        <f>SUM(AJ13898:AJ13898)</f>
        <v>0</v>
      </c>
      <c r="AL13899" s="5">
        <f>SUM(AL13898:AL13898)</f>
        <v>0</v>
      </c>
    </row>
    <row r="13900" spans="1:38" x14ac:dyDescent="0.45">
      <c r="A13900" s="17" t="s">
        <v>20126</v>
      </c>
      <c r="B13900" s="22">
        <v>3770400001657</v>
      </c>
      <c r="C13900" s="17" t="s">
        <v>20127</v>
      </c>
      <c r="D13900" s="17" t="s">
        <v>20128</v>
      </c>
      <c r="E13900" s="3">
        <v>8046</v>
      </c>
      <c r="F13900" s="3">
        <v>9066</v>
      </c>
      <c r="G13900" s="7" t="s">
        <v>20129</v>
      </c>
      <c r="H13900" s="3" t="s">
        <v>42</v>
      </c>
      <c r="I13900" s="3">
        <v>12281</v>
      </c>
    </row>
    <row r="13901" spans="1:38" x14ac:dyDescent="0.45">
      <c r="O13901" s="30" t="s">
        <v>54</v>
      </c>
      <c r="P13901" s="30">
        <f>SUM(P13900:P13900)</f>
        <v>0</v>
      </c>
      <c r="AH13901" s="5">
        <f>SUM(AH13900:AH13900)</f>
        <v>0</v>
      </c>
      <c r="AJ13901" s="5">
        <f>SUM(AJ13900:AJ13900)</f>
        <v>0</v>
      </c>
      <c r="AL13901" s="5">
        <f>SUM(AL13900:AL13900)</f>
        <v>0</v>
      </c>
    </row>
    <row r="13902" spans="1:38" x14ac:dyDescent="0.45">
      <c r="A13902" s="17" t="s">
        <v>20130</v>
      </c>
      <c r="B13902" s="22">
        <v>1770400091137</v>
      </c>
      <c r="C13902" s="17" t="s">
        <v>20131</v>
      </c>
      <c r="D13902" s="17" t="s">
        <v>20132</v>
      </c>
      <c r="E13902" s="3">
        <v>8047</v>
      </c>
      <c r="F13902" s="3">
        <v>7556</v>
      </c>
      <c r="G13902" s="7" t="s">
        <v>20133</v>
      </c>
      <c r="H13902" s="3" t="s">
        <v>42</v>
      </c>
      <c r="I13902" s="3">
        <v>13938</v>
      </c>
    </row>
    <row r="13903" spans="1:38" x14ac:dyDescent="0.45">
      <c r="O13903" s="30" t="s">
        <v>54</v>
      </c>
      <c r="P13903" s="30">
        <f>SUM(P13902:P13902)</f>
        <v>0</v>
      </c>
      <c r="AH13903" s="5">
        <f>SUM(AH13902:AH13902)</f>
        <v>0</v>
      </c>
      <c r="AJ13903" s="5">
        <f>SUM(AJ13902:AJ13902)</f>
        <v>0</v>
      </c>
      <c r="AL13903" s="5">
        <f>SUM(AL13902:AL13902)</f>
        <v>0</v>
      </c>
    </row>
    <row r="13904" spans="1:38" x14ac:dyDescent="0.45">
      <c r="A13904" s="17" t="s">
        <v>20134</v>
      </c>
      <c r="B13904" s="22">
        <v>3101200849845</v>
      </c>
      <c r="C13904" s="17" t="s">
        <v>20135</v>
      </c>
      <c r="D13904" s="17" t="s">
        <v>20136</v>
      </c>
      <c r="E13904" s="3">
        <v>8048</v>
      </c>
      <c r="F13904" s="3">
        <v>8732</v>
      </c>
      <c r="G13904" s="7" t="s">
        <v>20137</v>
      </c>
      <c r="H13904" s="3" t="s">
        <v>42</v>
      </c>
      <c r="I13904" s="3">
        <v>14363</v>
      </c>
    </row>
    <row r="13905" spans="1:38" x14ac:dyDescent="0.45">
      <c r="O13905" s="30" t="s">
        <v>54</v>
      </c>
      <c r="P13905" s="30">
        <f>SUM(P13904:P13904)</f>
        <v>0</v>
      </c>
      <c r="AH13905" s="5">
        <f>SUM(AH13904:AH13904)</f>
        <v>0</v>
      </c>
      <c r="AJ13905" s="5">
        <f>SUM(AJ13904:AJ13904)</f>
        <v>0</v>
      </c>
      <c r="AL13905" s="5">
        <f>SUM(AL13904:AL13904)</f>
        <v>0</v>
      </c>
    </row>
    <row r="13906" spans="1:38" x14ac:dyDescent="0.45">
      <c r="A13906" s="17" t="s">
        <v>20138</v>
      </c>
      <c r="B13906" s="22">
        <v>3770400351186</v>
      </c>
      <c r="C13906" s="17" t="s">
        <v>20139</v>
      </c>
      <c r="D13906" s="17" t="s">
        <v>20140</v>
      </c>
      <c r="E13906" s="3">
        <v>8049</v>
      </c>
      <c r="F13906" s="3">
        <v>7625</v>
      </c>
      <c r="G13906" s="7" t="s">
        <v>20141</v>
      </c>
      <c r="H13906" s="3" t="s">
        <v>42</v>
      </c>
      <c r="I13906" s="3">
        <v>14531</v>
      </c>
    </row>
    <row r="13907" spans="1:38" x14ac:dyDescent="0.45">
      <c r="O13907" s="30" t="s">
        <v>54</v>
      </c>
      <c r="P13907" s="30">
        <f>SUM(P13906:P13906)</f>
        <v>0</v>
      </c>
      <c r="AH13907" s="5">
        <f>SUM(AH13906:AH13906)</f>
        <v>0</v>
      </c>
      <c r="AJ13907" s="5">
        <f>SUM(AJ13906:AJ13906)</f>
        <v>0</v>
      </c>
      <c r="AL13907" s="5">
        <f>SUM(AL13906:AL13906)</f>
        <v>0</v>
      </c>
    </row>
    <row r="13908" spans="1:38" x14ac:dyDescent="0.45">
      <c r="A13908" s="17" t="s">
        <v>20118</v>
      </c>
      <c r="B13908" s="22">
        <v>3770400296151</v>
      </c>
      <c r="C13908" s="17" t="s">
        <v>20119</v>
      </c>
      <c r="D13908" s="17" t="s">
        <v>20120</v>
      </c>
      <c r="E13908" s="3">
        <v>8050</v>
      </c>
      <c r="F13908" s="3">
        <v>8647</v>
      </c>
      <c r="G13908" s="7" t="s">
        <v>20142</v>
      </c>
      <c r="H13908" s="3" t="s">
        <v>42</v>
      </c>
      <c r="I13908" s="3">
        <v>27631</v>
      </c>
    </row>
    <row r="13909" spans="1:38" x14ac:dyDescent="0.45">
      <c r="O13909" s="30" t="s">
        <v>54</v>
      </c>
      <c r="P13909" s="30">
        <f>SUM(P13908:P13908)</f>
        <v>0</v>
      </c>
      <c r="AH13909" s="5">
        <f>SUM(AH13908:AH13908)</f>
        <v>0</v>
      </c>
      <c r="AJ13909" s="5">
        <f>SUM(AJ13908:AJ13908)</f>
        <v>0</v>
      </c>
      <c r="AL13909" s="5">
        <f>SUM(AL13908:AL13908)</f>
        <v>0</v>
      </c>
    </row>
    <row r="13910" spans="1:38" x14ac:dyDescent="0.45">
      <c r="A13910" s="17" t="s">
        <v>20143</v>
      </c>
      <c r="B13910" s="22">
        <v>3102101618072</v>
      </c>
      <c r="C13910" s="17" t="s">
        <v>20144</v>
      </c>
      <c r="D13910" s="17" t="s">
        <v>20145</v>
      </c>
      <c r="E13910" s="3">
        <v>8051</v>
      </c>
      <c r="F13910" s="3">
        <v>187</v>
      </c>
      <c r="G13910" s="7" t="s">
        <v>20146</v>
      </c>
      <c r="H13910" s="3" t="s">
        <v>42</v>
      </c>
      <c r="I13910" s="3">
        <v>30212</v>
      </c>
    </row>
    <row r="13911" spans="1:38" x14ac:dyDescent="0.45">
      <c r="O13911" s="30" t="s">
        <v>54</v>
      </c>
      <c r="P13911" s="30">
        <f>SUM(P13910:P13910)</f>
        <v>0</v>
      </c>
      <c r="AH13911" s="5">
        <f>SUM(AH13910:AH13910)</f>
        <v>0</v>
      </c>
      <c r="AJ13911" s="5">
        <f>SUM(AJ13910:AJ13910)</f>
        <v>0</v>
      </c>
      <c r="AL13911" s="5">
        <f>SUM(AL13910:AL13910)</f>
        <v>0</v>
      </c>
    </row>
    <row r="13912" spans="1:38" x14ac:dyDescent="0.45">
      <c r="A13912" s="17" t="s">
        <v>20147</v>
      </c>
      <c r="B13912" s="22">
        <v>3770400005024</v>
      </c>
      <c r="C13912" s="17" t="s">
        <v>20148</v>
      </c>
      <c r="D13912" s="17" t="s">
        <v>17502</v>
      </c>
      <c r="E13912" s="3">
        <v>8052</v>
      </c>
      <c r="F13912" s="3">
        <v>9772</v>
      </c>
      <c r="G13912" s="7" t="s">
        <v>20149</v>
      </c>
      <c r="H13912" s="3" t="s">
        <v>42</v>
      </c>
      <c r="I13912" s="3">
        <v>1219</v>
      </c>
    </row>
    <row r="13913" spans="1:38" x14ac:dyDescent="0.45">
      <c r="O13913" s="30" t="s">
        <v>54</v>
      </c>
      <c r="P13913" s="30">
        <f>SUM(P13912:P13912)</f>
        <v>0</v>
      </c>
      <c r="AH13913" s="5">
        <f>SUM(AH13912:AH13912)</f>
        <v>0</v>
      </c>
      <c r="AJ13913" s="5">
        <f>SUM(AJ13912:AJ13912)</f>
        <v>0</v>
      </c>
      <c r="AL13913" s="5">
        <f>SUM(AL13912:AL13912)</f>
        <v>0</v>
      </c>
    </row>
    <row r="13914" spans="1:38" x14ac:dyDescent="0.45">
      <c r="A13914" s="17" t="s">
        <v>20150</v>
      </c>
      <c r="B13914" s="22">
        <v>3770400057474</v>
      </c>
      <c r="C13914" s="17" t="s">
        <v>20151</v>
      </c>
      <c r="D13914" s="17" t="s">
        <v>20152</v>
      </c>
      <c r="E13914" s="3">
        <v>8053</v>
      </c>
      <c r="F13914" s="3">
        <v>782</v>
      </c>
      <c r="G13914" s="7" t="s">
        <v>20153</v>
      </c>
      <c r="H13914" s="3" t="s">
        <v>42</v>
      </c>
      <c r="I13914" s="3">
        <v>16024</v>
      </c>
      <c r="J13914" s="3">
        <v>16</v>
      </c>
      <c r="K13914" s="3">
        <v>3</v>
      </c>
      <c r="L13914" s="72">
        <v>60</v>
      </c>
      <c r="M13914" s="29" t="s">
        <v>43</v>
      </c>
      <c r="N13914" s="30">
        <f>((J13914*400)+(K13914*100))+L13914</f>
        <v>6760</v>
      </c>
      <c r="O13914" s="30">
        <v>230</v>
      </c>
      <c r="P13914" s="30">
        <f>N13914*O13914</f>
        <v>1554800</v>
      </c>
      <c r="AG13914" s="5">
        <f>IF(AND(AF13914="",P13914=""),0,IF((AF13914=""),P13914,IF((P13914=""),AF13914,AF13914+P13914)))</f>
        <v>1554800</v>
      </c>
      <c r="AH13914" s="5">
        <f>IF( (AA13914=""),AG13914*1,AG13914*(AA13914/100) )</f>
        <v>1554800</v>
      </c>
      <c r="AI13914" s="5">
        <v>0</v>
      </c>
      <c r="AJ13914" s="5">
        <f>IF((AI13914-AH13914) &gt; 1,0,IF((AI13914-AH13914)&lt;0,AH13914-AI13914,AI13914-AH13914))</f>
        <v>1554800</v>
      </c>
      <c r="AK13914" s="5">
        <v>0.3</v>
      </c>
      <c r="AL13914" s="5">
        <f>AJ13914*(AK13914/100)</f>
        <v>4664.4000000000005</v>
      </c>
    </row>
    <row r="13915" spans="1:38" x14ac:dyDescent="0.45">
      <c r="E13915" s="3">
        <v>8054</v>
      </c>
      <c r="F13915" s="3">
        <v>6245</v>
      </c>
      <c r="H13915" s="3" t="s">
        <v>42</v>
      </c>
      <c r="I13915" s="3">
        <v>16024</v>
      </c>
      <c r="J13915" s="3">
        <v>0</v>
      </c>
      <c r="K13915" s="3">
        <v>0</v>
      </c>
      <c r="L13915" s="72">
        <v>20</v>
      </c>
      <c r="M13915" s="29" t="s">
        <v>208</v>
      </c>
      <c r="N13915" s="30">
        <f>((J13915*400)+(K13915*100))+L13915</f>
        <v>20</v>
      </c>
      <c r="O13915" s="30">
        <v>230</v>
      </c>
      <c r="P13915" s="30">
        <f>N13915*O13915</f>
        <v>4600</v>
      </c>
      <c r="AG13915" s="5">
        <f>IF(AND(AF13915="",P13915=""),0,IF((AF13915=""),P13915,IF((P13915=""),AF13915,AF13915+P13915)))</f>
        <v>4600</v>
      </c>
      <c r="AH13915" s="5">
        <f>IF( (AA13915=""),AG13915*1,AG13915*(AA13915/100) )</f>
        <v>4600</v>
      </c>
      <c r="AI13915" s="5">
        <v>0</v>
      </c>
      <c r="AJ13915" s="5">
        <f>IF((AI13915-AH13915) &gt; 1,0,IF((AI13915-AH13915)&lt;0,AH13915-AI13915,AI13915-AH13915))</f>
        <v>4600</v>
      </c>
      <c r="AK13915" s="5">
        <v>0.02</v>
      </c>
      <c r="AL13915" s="5">
        <f>AJ13915*(AK13915/100)</f>
        <v>0.92</v>
      </c>
    </row>
    <row r="13916" spans="1:38" x14ac:dyDescent="0.45">
      <c r="J13916" s="3">
        <v>16</v>
      </c>
      <c r="K13916" s="3">
        <v>3</v>
      </c>
      <c r="L13916" s="72">
        <v>40</v>
      </c>
      <c r="M13916" s="29" t="s">
        <v>90</v>
      </c>
      <c r="N13916" s="30">
        <f>((J13916*400)+(K13916*100))+L13916</f>
        <v>6740</v>
      </c>
      <c r="O13916" s="30">
        <v>230</v>
      </c>
      <c r="P13916" s="30">
        <f>N13916*O13916</f>
        <v>1550200</v>
      </c>
      <c r="AG13916" s="5">
        <f>IF(AND(AF13916="",P13916=""),0,IF((AF13916=""),P13916,IF((P13916=""),AF13916,AF13916+P13916)))</f>
        <v>1550200</v>
      </c>
      <c r="AH13916" s="5">
        <f>IF( (AA13916=""),AG13916*1,AG13916*(AA13916/100) )</f>
        <v>1550200</v>
      </c>
      <c r="AI13916" s="5">
        <v>0</v>
      </c>
      <c r="AJ13916" s="5">
        <f>IF((AI13916-AH13916) &gt; 1,0,IF((AI13916-AH13916)&lt;0,AH13916-AI13916,AI13916-AH13916))</f>
        <v>1550200</v>
      </c>
      <c r="AK13916" s="5">
        <v>0.01</v>
      </c>
      <c r="AL13916" s="5">
        <f>AJ13916*(AK13916/100)</f>
        <v>155.02000000000001</v>
      </c>
    </row>
    <row r="13917" spans="1:38" x14ac:dyDescent="0.45">
      <c r="Q13917" s="74">
        <v>1</v>
      </c>
      <c r="R13917" s="17" t="s">
        <v>20150</v>
      </c>
      <c r="S13917" s="26">
        <v>3770400057474</v>
      </c>
      <c r="T13917" s="17" t="s">
        <v>20151</v>
      </c>
      <c r="U13917" s="17" t="s">
        <v>20154</v>
      </c>
      <c r="W13917" s="3" t="s">
        <v>210</v>
      </c>
      <c r="X13917" s="3" t="s">
        <v>211</v>
      </c>
      <c r="Y13917" s="3" t="s">
        <v>212</v>
      </c>
      <c r="Z13917" s="5">
        <v>80</v>
      </c>
      <c r="AA13917" s="67">
        <v>100</v>
      </c>
      <c r="AB13917" s="5">
        <v>6900</v>
      </c>
      <c r="AC13917" s="5">
        <f>Z13917*AB13917</f>
        <v>552000</v>
      </c>
      <c r="AD13917" s="9">
        <v>5</v>
      </c>
      <c r="AE13917" s="9">
        <v>5</v>
      </c>
      <c r="AF13917" s="5">
        <f>(AC13917*(100-AE13917))/100</f>
        <v>524400</v>
      </c>
      <c r="AG13917" s="5">
        <f>IF( (AF13917=""),0,SUM(AF13917:AF13917) )</f>
        <v>524400</v>
      </c>
      <c r="AH13917" s="5">
        <f>(AG13917/100)*(AA13917)</f>
        <v>524400</v>
      </c>
      <c r="AI13917" s="5">
        <v>0</v>
      </c>
      <c r="AJ13917" s="5">
        <f>IF((AI13917-AH13917) &gt; 1,0,IF((AI13917-AH13917)&lt;0,AH13917-AI13917,AI13917-AH13917))</f>
        <v>524400</v>
      </c>
      <c r="AK13917" s="5">
        <v>0.02</v>
      </c>
      <c r="AL13917" s="5">
        <f>AJ13917*(AK13917/100)</f>
        <v>104.88000000000001</v>
      </c>
    </row>
    <row r="13918" spans="1:38" x14ac:dyDescent="0.45">
      <c r="O13918" s="30" t="s">
        <v>54</v>
      </c>
      <c r="P13918" s="30">
        <f>SUM(P13914:P13917)</f>
        <v>3109600</v>
      </c>
      <c r="AH13918" s="5">
        <f>SUM(AH13914:AH13917)</f>
        <v>3634000</v>
      </c>
      <c r="AJ13918" s="5">
        <f>SUM(AJ13914:AJ13917)</f>
        <v>3634000</v>
      </c>
      <c r="AL13918" s="5">
        <f>SUM(AL13914:AL13917)</f>
        <v>4925.2200000000012</v>
      </c>
    </row>
    <row r="13919" spans="1:38" x14ac:dyDescent="0.45">
      <c r="A13919" s="17" t="s">
        <v>20155</v>
      </c>
      <c r="B13919" s="22">
        <v>3700100197602</v>
      </c>
      <c r="C13919" s="17" t="s">
        <v>20156</v>
      </c>
      <c r="D13919" s="17" t="s">
        <v>20157</v>
      </c>
      <c r="E13919" s="3">
        <v>8055</v>
      </c>
      <c r="F13919" s="3">
        <v>3794</v>
      </c>
      <c r="G13919" s="7" t="s">
        <v>20158</v>
      </c>
      <c r="H13919" s="3" t="s">
        <v>42</v>
      </c>
      <c r="I13919" s="3">
        <v>21081</v>
      </c>
      <c r="J13919" s="3">
        <v>0</v>
      </c>
      <c r="K13919" s="3">
        <v>2</v>
      </c>
      <c r="L13919" s="72">
        <v>58</v>
      </c>
      <c r="M13919" s="29" t="s">
        <v>43</v>
      </c>
      <c r="N13919" s="30">
        <f>((J13919*400)+(K13919*100))+L13919</f>
        <v>258</v>
      </c>
      <c r="O13919" s="30">
        <v>750</v>
      </c>
      <c r="P13919" s="30">
        <f>N13919*O13919</f>
        <v>193500</v>
      </c>
      <c r="AG13919" s="5">
        <f>IF(AND(AF13919="",P13919=""),0,IF((AF13919=""),P13919,IF((P13919=""),AF13919,AF13919+P13919)))</f>
        <v>193500</v>
      </c>
      <c r="AH13919" s="5">
        <f>IF( (AA13919=""),AG13919*1,AG13919*(AA13919/100) )</f>
        <v>193500</v>
      </c>
      <c r="AI13919" s="5">
        <v>0</v>
      </c>
      <c r="AJ13919" s="5">
        <f>IF((AI13919-AH13919) &gt; 1,0,IF((AI13919-AH13919)&lt;0,AH13919-AI13919,AI13919-AH13919))</f>
        <v>193500</v>
      </c>
      <c r="AK13919" s="5">
        <v>0.3</v>
      </c>
      <c r="AL13919" s="5">
        <f>AJ13919*(AK13919/100)</f>
        <v>580.5</v>
      </c>
    </row>
    <row r="13920" spans="1:38" x14ac:dyDescent="0.45">
      <c r="O13920" s="30" t="s">
        <v>54</v>
      </c>
      <c r="P13920" s="30">
        <f>SUM(P13919:P13919)</f>
        <v>193500</v>
      </c>
      <c r="AH13920" s="5">
        <f>SUM(AH13919:AH13919)</f>
        <v>193500</v>
      </c>
      <c r="AJ13920" s="5">
        <f>SUM(AJ13919:AJ13919)</f>
        <v>193500</v>
      </c>
      <c r="AL13920" s="5">
        <f>SUM(AL13919:AL13919)</f>
        <v>580.5</v>
      </c>
    </row>
    <row r="13921" spans="1:38" x14ac:dyDescent="0.45">
      <c r="A13921" s="17" t="s">
        <v>20150</v>
      </c>
      <c r="B13921" s="22">
        <v>3770400057474</v>
      </c>
      <c r="C13921" s="17" t="s">
        <v>20151</v>
      </c>
      <c r="D13921" s="17" t="s">
        <v>20152</v>
      </c>
      <c r="E13921" s="3">
        <v>8056</v>
      </c>
      <c r="F13921" s="3">
        <v>6926</v>
      </c>
      <c r="G13921" s="7" t="s">
        <v>20159</v>
      </c>
      <c r="H13921" s="3" t="s">
        <v>42</v>
      </c>
      <c r="I13921" s="3">
        <v>24474</v>
      </c>
    </row>
    <row r="13922" spans="1:38" x14ac:dyDescent="0.45">
      <c r="E13922" s="3">
        <v>8057</v>
      </c>
      <c r="F13922" s="3">
        <v>779</v>
      </c>
      <c r="G13922" s="7" t="s">
        <v>20160</v>
      </c>
      <c r="H13922" s="3" t="s">
        <v>42</v>
      </c>
      <c r="I13922" s="3">
        <v>24475</v>
      </c>
      <c r="J13922" s="3">
        <v>0</v>
      </c>
      <c r="K13922" s="3">
        <v>0</v>
      </c>
      <c r="L13922" s="72">
        <v>20</v>
      </c>
      <c r="M13922" s="29" t="s">
        <v>208</v>
      </c>
      <c r="N13922" s="30">
        <f>((J13922*400)+(K13922*100))+L13922</f>
        <v>20</v>
      </c>
      <c r="O13922" s="30">
        <v>310</v>
      </c>
      <c r="P13922" s="30">
        <f>N13922*O13922</f>
        <v>6200</v>
      </c>
      <c r="AG13922" s="5">
        <f>IF(AND(AF13922="",P13922=""),0,IF((AF13922=""),P13922,IF((P13922=""),AF13922,AF13922+P13922)))</f>
        <v>6200</v>
      </c>
      <c r="AH13922" s="5">
        <f>IF( (AA13922=""),AG13922*1,AG13922*(AA13922/100) )</f>
        <v>6200</v>
      </c>
      <c r="AI13922" s="5">
        <v>0</v>
      </c>
      <c r="AJ13922" s="5">
        <f>IF((AI13922-AH13922) &gt; 1,0,IF((AI13922-AH13922)&lt;0,AH13922-AI13922,AI13922-AH13922))</f>
        <v>6200</v>
      </c>
      <c r="AK13922" s="5">
        <v>0.02</v>
      </c>
      <c r="AL13922" s="5">
        <f>AJ13922*(AK13922/100)</f>
        <v>1.24</v>
      </c>
    </row>
    <row r="13923" spans="1:38" x14ac:dyDescent="0.45">
      <c r="J13923" s="3">
        <v>5</v>
      </c>
      <c r="K13923" s="3">
        <v>0</v>
      </c>
      <c r="L13923" s="72">
        <v>71</v>
      </c>
      <c r="M13923" s="29" t="s">
        <v>90</v>
      </c>
      <c r="N13923" s="30">
        <f>((J13923*400)+(K13923*100))+L13923</f>
        <v>2071</v>
      </c>
      <c r="O13923" s="30">
        <v>310</v>
      </c>
      <c r="P13923" s="30">
        <f>N13923*O13923</f>
        <v>642010</v>
      </c>
      <c r="AG13923" s="5">
        <f>IF(AND(AF13923="",P13923=""),0,IF((AF13923=""),P13923,IF((P13923=""),AF13923,AF13923+P13923)))</f>
        <v>642010</v>
      </c>
      <c r="AH13923" s="5">
        <f>IF( (AA13923=""),AG13923*1,AG13923*(AA13923/100) )</f>
        <v>642010</v>
      </c>
      <c r="AI13923" s="5">
        <v>0</v>
      </c>
      <c r="AJ13923" s="5">
        <f>IF((AI13923-AH13923) &gt; 1,0,IF((AI13923-AH13923)&lt;0,AH13923-AI13923,AI13923-AH13923))</f>
        <v>642010</v>
      </c>
      <c r="AK13923" s="5">
        <v>0.01</v>
      </c>
      <c r="AL13923" s="5">
        <f>AJ13923*(AK13923/100)</f>
        <v>64.201000000000008</v>
      </c>
    </row>
    <row r="13924" spans="1:38" x14ac:dyDescent="0.45">
      <c r="Q13924" s="74">
        <v>1</v>
      </c>
      <c r="R13924" s="17" t="s">
        <v>20150</v>
      </c>
      <c r="S13924" s="26">
        <v>3770400057474</v>
      </c>
      <c r="T13924" s="17" t="s">
        <v>20151</v>
      </c>
      <c r="U13924" s="17" t="s">
        <v>20154</v>
      </c>
      <c r="W13924" s="3" t="s">
        <v>210</v>
      </c>
      <c r="X13924" s="3" t="s">
        <v>211</v>
      </c>
      <c r="Y13924" s="3" t="s">
        <v>212</v>
      </c>
      <c r="Z13924" s="5">
        <v>80</v>
      </c>
      <c r="AA13924" s="67">
        <v>100</v>
      </c>
      <c r="AB13924" s="5">
        <v>6900</v>
      </c>
      <c r="AC13924" s="5">
        <f>Z13924*AB13924</f>
        <v>552000</v>
      </c>
      <c r="AD13924" s="9">
        <v>5</v>
      </c>
      <c r="AE13924" s="9">
        <v>5</v>
      </c>
      <c r="AF13924" s="5">
        <f>(AC13924*(100-AE13924))/100</f>
        <v>524400</v>
      </c>
      <c r="AG13924" s="5">
        <f>IF( (AF13924=""),0,SUM(AF13924:AF13924) )</f>
        <v>524400</v>
      </c>
      <c r="AH13924" s="5">
        <f>(AG13924/100)*(AA13924)</f>
        <v>524400</v>
      </c>
      <c r="AI13924" s="5">
        <v>0</v>
      </c>
      <c r="AJ13924" s="5">
        <f>IF((AI13924-AH13924) &gt; 1,0,IF((AI13924-AH13924)&lt;0,AH13924-AI13924,AI13924-AH13924))</f>
        <v>524400</v>
      </c>
      <c r="AK13924" s="5">
        <v>0.02</v>
      </c>
      <c r="AL13924" s="5">
        <f>AJ13924*(AK13924/100)</f>
        <v>104.88000000000001</v>
      </c>
    </row>
    <row r="13925" spans="1:38" x14ac:dyDescent="0.45">
      <c r="O13925" s="30" t="s">
        <v>54</v>
      </c>
      <c r="P13925" s="30">
        <f>SUM(P13921:P13924)</f>
        <v>648210</v>
      </c>
      <c r="AH13925" s="5">
        <f>SUM(AH13921:AH13924)</f>
        <v>1172610</v>
      </c>
      <c r="AJ13925" s="5">
        <f>SUM(AJ13921:AJ13924)</f>
        <v>1172610</v>
      </c>
      <c r="AL13925" s="5">
        <f>SUM(AL13921:AL13924)</f>
        <v>170.32100000000003</v>
      </c>
    </row>
    <row r="13926" spans="1:38" x14ac:dyDescent="0.45">
      <c r="A13926" s="17" t="s">
        <v>20161</v>
      </c>
      <c r="B13926" s="22">
        <v>3770300155962</v>
      </c>
      <c r="C13926" s="17" t="s">
        <v>20162</v>
      </c>
      <c r="D13926" s="17" t="s">
        <v>20163</v>
      </c>
      <c r="E13926" s="3">
        <v>8058</v>
      </c>
      <c r="F13926" s="3">
        <v>2105</v>
      </c>
      <c r="G13926" s="7" t="s">
        <v>20164</v>
      </c>
      <c r="H13926" s="3" t="s">
        <v>42</v>
      </c>
      <c r="I13926" s="3">
        <v>29126</v>
      </c>
      <c r="J13926" s="3">
        <v>0</v>
      </c>
      <c r="K13926" s="3">
        <v>2</v>
      </c>
      <c r="L13926" s="72">
        <v>0</v>
      </c>
      <c r="M13926" s="29" t="s">
        <v>43</v>
      </c>
      <c r="N13926" s="30">
        <f>((J13926*400)+(K13926*100))+L13926</f>
        <v>200</v>
      </c>
      <c r="O13926" s="30">
        <v>660</v>
      </c>
      <c r="P13926" s="30">
        <f>N13926*O13926</f>
        <v>132000</v>
      </c>
      <c r="AG13926" s="5">
        <f>IF(AND(AF13926="",P13926=""),0,IF((AF13926=""),P13926,IF((P13926=""),AF13926,AF13926+P13926)))</f>
        <v>132000</v>
      </c>
      <c r="AH13926" s="5">
        <f>IF( (AA13926=""),AG13926*1,AG13926*(AA13926/100) )</f>
        <v>132000</v>
      </c>
      <c r="AI13926" s="5">
        <v>0</v>
      </c>
      <c r="AJ13926" s="5">
        <f>IF((AI13926-AH13926) &gt; 1,0,IF((AI13926-AH13926)&lt;0,AH13926-AI13926,AI13926-AH13926))</f>
        <v>132000</v>
      </c>
      <c r="AK13926" s="5">
        <v>0.3</v>
      </c>
      <c r="AL13926" s="5">
        <f>AJ13926*(AK13926/100)</f>
        <v>396</v>
      </c>
    </row>
    <row r="13927" spans="1:38" x14ac:dyDescent="0.45">
      <c r="O13927" s="30" t="s">
        <v>54</v>
      </c>
      <c r="P13927" s="30">
        <f>SUM(P13926:P13926)</f>
        <v>132000</v>
      </c>
      <c r="AH13927" s="5">
        <f>SUM(AH13926:AH13926)</f>
        <v>132000</v>
      </c>
      <c r="AJ13927" s="5">
        <f>SUM(AJ13926:AJ13926)</f>
        <v>132000</v>
      </c>
      <c r="AL13927" s="5">
        <f>SUM(AL13926:AL13926)</f>
        <v>396</v>
      </c>
    </row>
    <row r="13928" spans="1:38" x14ac:dyDescent="0.45">
      <c r="A13928" s="17" t="s">
        <v>20165</v>
      </c>
      <c r="B13928" s="22">
        <v>3770400556411</v>
      </c>
      <c r="C13928" s="17" t="s">
        <v>20166</v>
      </c>
      <c r="D13928" s="17" t="s">
        <v>20167</v>
      </c>
      <c r="E13928" s="3">
        <v>8059</v>
      </c>
      <c r="F13928" s="3">
        <v>3775</v>
      </c>
      <c r="G13928" s="7" t="s">
        <v>20168</v>
      </c>
      <c r="H13928" s="3" t="s">
        <v>42</v>
      </c>
      <c r="I13928" s="3">
        <v>30354</v>
      </c>
      <c r="J13928" s="3">
        <v>5</v>
      </c>
      <c r="K13928" s="3">
        <v>0</v>
      </c>
      <c r="L13928" s="72">
        <v>0</v>
      </c>
      <c r="M13928" s="29" t="s">
        <v>43</v>
      </c>
      <c r="N13928" s="30">
        <f>((J13928*400)+(K13928*100))+L13928</f>
        <v>2000</v>
      </c>
      <c r="O13928" s="30">
        <v>150</v>
      </c>
      <c r="P13928" s="30">
        <f>N13928*O13928</f>
        <v>300000</v>
      </c>
      <c r="AG13928" s="5">
        <f>IF(AND(AF13928="",P13928=""),0,IF((AF13928=""),P13928,IF((P13928=""),AF13928,AF13928+P13928)))</f>
        <v>300000</v>
      </c>
      <c r="AH13928" s="5">
        <f>IF( (AA13928=""),AG13928*1,AG13928*(AA13928/100) )</f>
        <v>300000</v>
      </c>
      <c r="AI13928" s="5">
        <v>0</v>
      </c>
      <c r="AJ13928" s="5">
        <f>IF((AI13928-AH13928) &gt; 1,0,IF((AI13928-AH13928)&lt;0,AH13928-AI13928,AI13928-AH13928))</f>
        <v>300000</v>
      </c>
      <c r="AK13928" s="5">
        <v>0.3</v>
      </c>
      <c r="AL13928" s="5">
        <f>AJ13928*(AK13928/100)</f>
        <v>900</v>
      </c>
    </row>
    <row r="13929" spans="1:38" x14ac:dyDescent="0.45">
      <c r="E13929" s="3">
        <v>8060</v>
      </c>
      <c r="F13929" s="3">
        <v>5690</v>
      </c>
      <c r="H13929" s="3" t="s">
        <v>42</v>
      </c>
      <c r="I13929" s="3">
        <v>30354</v>
      </c>
      <c r="J13929" s="3">
        <v>5</v>
      </c>
      <c r="K13929" s="3">
        <v>0</v>
      </c>
      <c r="L13929" s="72">
        <v>0</v>
      </c>
      <c r="M13929" s="29" t="s">
        <v>90</v>
      </c>
      <c r="N13929" s="30">
        <f>((J13929*400)+(K13929*100))+L13929</f>
        <v>2000</v>
      </c>
      <c r="O13929" s="30">
        <v>150</v>
      </c>
      <c r="P13929" s="30">
        <f>N13929*O13929</f>
        <v>300000</v>
      </c>
      <c r="AG13929" s="5">
        <f>IF(AND(AF13929="",P13929=""),0,IF((AF13929=""),P13929,IF((P13929=""),AF13929,AF13929+P13929)))</f>
        <v>300000</v>
      </c>
      <c r="AH13929" s="5">
        <f>IF( (AA13929=""),AG13929*1,AG13929*(AA13929/100) )</f>
        <v>300000</v>
      </c>
      <c r="AI13929" s="5">
        <v>0</v>
      </c>
      <c r="AJ13929" s="5">
        <f>IF((AI13929-AH13929) &gt; 1,0,IF((AI13929-AH13929)&lt;0,AH13929-AI13929,AI13929-AH13929))</f>
        <v>300000</v>
      </c>
      <c r="AK13929" s="5">
        <v>0.01</v>
      </c>
      <c r="AL13929" s="5">
        <f>AJ13929*(AK13929/100)</f>
        <v>30</v>
      </c>
    </row>
    <row r="13930" spans="1:38" x14ac:dyDescent="0.45">
      <c r="O13930" s="30" t="s">
        <v>54</v>
      </c>
      <c r="P13930" s="30">
        <f>SUM(P13928:P13929)</f>
        <v>600000</v>
      </c>
      <c r="AH13930" s="5">
        <f>SUM(AH13928:AH13929)</f>
        <v>600000</v>
      </c>
      <c r="AJ13930" s="5">
        <f>SUM(AJ13928:AJ13929)</f>
        <v>600000</v>
      </c>
      <c r="AL13930" s="5">
        <f>SUM(AL13928:AL13929)</f>
        <v>930</v>
      </c>
    </row>
    <row r="13931" spans="1:38" x14ac:dyDescent="0.45">
      <c r="A13931" s="17" t="s">
        <v>20169</v>
      </c>
      <c r="B13931" s="22">
        <v>1770400020663</v>
      </c>
      <c r="C13931" s="17" t="s">
        <v>20170</v>
      </c>
      <c r="D13931" s="17" t="s">
        <v>20171</v>
      </c>
      <c r="E13931" s="3">
        <v>8061</v>
      </c>
      <c r="F13931" s="3">
        <v>2802</v>
      </c>
      <c r="G13931" s="7" t="s">
        <v>20172</v>
      </c>
      <c r="H13931" s="3" t="s">
        <v>42</v>
      </c>
      <c r="I13931" s="3">
        <v>1015</v>
      </c>
      <c r="J13931" s="3">
        <v>1</v>
      </c>
      <c r="K13931" s="3">
        <v>1</v>
      </c>
      <c r="L13931" s="72">
        <v>0</v>
      </c>
      <c r="M13931" s="29" t="s">
        <v>43</v>
      </c>
      <c r="N13931" s="30">
        <f>((J13931*400)+(K13931*100))+L13931</f>
        <v>500</v>
      </c>
      <c r="O13931" s="30">
        <v>310</v>
      </c>
      <c r="P13931" s="30">
        <f>N13931*O13931</f>
        <v>155000</v>
      </c>
      <c r="AG13931" s="5">
        <f>IF(AND(AF13931="",P13931=""),0,IF((AF13931=""),P13931,IF((P13931=""),AF13931,AF13931+P13931)))</f>
        <v>155000</v>
      </c>
      <c r="AH13931" s="5">
        <f>IF( (AA13931=""),AG13931*1,AG13931*(AA13931/100) )</f>
        <v>155000</v>
      </c>
      <c r="AI13931" s="5">
        <v>0</v>
      </c>
      <c r="AJ13931" s="5">
        <f>IF((AI13931-AH13931) &gt; 1,0,IF((AI13931-AH13931)&lt;0,AH13931-AI13931,AI13931-AH13931))</f>
        <v>155000</v>
      </c>
      <c r="AK13931" s="5">
        <v>0.3</v>
      </c>
      <c r="AL13931" s="5">
        <f>AJ13931*(AK13931/100)</f>
        <v>465</v>
      </c>
    </row>
    <row r="13932" spans="1:38" x14ac:dyDescent="0.45">
      <c r="E13932" s="3">
        <v>8062</v>
      </c>
      <c r="F13932" s="3">
        <v>3254</v>
      </c>
      <c r="G13932" s="7" t="s">
        <v>20173</v>
      </c>
      <c r="H13932" s="3" t="s">
        <v>42</v>
      </c>
      <c r="I13932" s="3">
        <v>10645</v>
      </c>
      <c r="J13932" s="3">
        <v>1</v>
      </c>
      <c r="K13932" s="3">
        <v>2</v>
      </c>
      <c r="L13932" s="72">
        <v>31</v>
      </c>
      <c r="M13932" s="29" t="s">
        <v>43</v>
      </c>
      <c r="N13932" s="30">
        <f>((J13932*400)+(K13932*100))+L13932</f>
        <v>631</v>
      </c>
      <c r="O13932" s="30">
        <v>440</v>
      </c>
      <c r="P13932" s="30">
        <f>N13932*O13932</f>
        <v>277640</v>
      </c>
      <c r="AG13932" s="5">
        <f>IF(AND(AF13932="",P13932=""),0,IF((AF13932=""),P13932,IF((P13932=""),AF13932,AF13932+P13932)))</f>
        <v>277640</v>
      </c>
      <c r="AH13932" s="5">
        <f>IF( (AA13932=""),AG13932*1,AG13932*(AA13932/100) )</f>
        <v>277640</v>
      </c>
      <c r="AI13932" s="5">
        <v>0</v>
      </c>
      <c r="AJ13932" s="5">
        <f>IF((AI13932-AH13932) &gt; 1,0,IF((AI13932-AH13932)&lt;0,AH13932-AI13932,AI13932-AH13932))</f>
        <v>277640</v>
      </c>
      <c r="AK13932" s="5">
        <v>0.3</v>
      </c>
      <c r="AL13932" s="5">
        <f>AJ13932*(AK13932/100)</f>
        <v>832.92000000000007</v>
      </c>
    </row>
    <row r="13933" spans="1:38" x14ac:dyDescent="0.45">
      <c r="E13933" s="3">
        <v>8063</v>
      </c>
      <c r="F13933" s="3">
        <v>9176</v>
      </c>
      <c r="G13933" s="7" t="s">
        <v>20174</v>
      </c>
      <c r="H13933" s="3" t="s">
        <v>42</v>
      </c>
      <c r="I13933" s="3">
        <v>11766</v>
      </c>
    </row>
    <row r="13934" spans="1:38" x14ac:dyDescent="0.45">
      <c r="O13934" s="30" t="s">
        <v>54</v>
      </c>
      <c r="P13934" s="30">
        <f>SUM(P13931:P13933)</f>
        <v>432640</v>
      </c>
      <c r="AH13934" s="5">
        <f>SUM(AH13931:AH13933)</f>
        <v>432640</v>
      </c>
      <c r="AJ13934" s="5">
        <f>SUM(AJ13931:AJ13933)</f>
        <v>432640</v>
      </c>
      <c r="AL13934" s="5">
        <f>SUM(AL13931:AL13933)</f>
        <v>1297.92</v>
      </c>
    </row>
    <row r="13935" spans="1:38" x14ac:dyDescent="0.45">
      <c r="A13935" s="17" t="s">
        <v>20175</v>
      </c>
      <c r="B13935" s="22">
        <v>3101900611272</v>
      </c>
      <c r="C13935" s="17" t="s">
        <v>20176</v>
      </c>
      <c r="D13935" s="17" t="s">
        <v>20177</v>
      </c>
      <c r="E13935" s="3">
        <v>8064</v>
      </c>
      <c r="F13935" s="3">
        <v>9267</v>
      </c>
      <c r="G13935" s="7" t="s">
        <v>20178</v>
      </c>
      <c r="H13935" s="3" t="s">
        <v>42</v>
      </c>
      <c r="I13935" s="3">
        <v>24535</v>
      </c>
    </row>
    <row r="13936" spans="1:38" x14ac:dyDescent="0.45">
      <c r="O13936" s="30" t="s">
        <v>54</v>
      </c>
      <c r="P13936" s="30">
        <f>SUM(P13935:P13935)</f>
        <v>0</v>
      </c>
      <c r="AH13936" s="5">
        <f>SUM(AH13935:AH13935)</f>
        <v>0</v>
      </c>
      <c r="AJ13936" s="5">
        <f>SUM(AJ13935:AJ13935)</f>
        <v>0</v>
      </c>
      <c r="AL13936" s="5">
        <f>SUM(AL13935:AL13935)</f>
        <v>0</v>
      </c>
    </row>
    <row r="13937" spans="1:38" x14ac:dyDescent="0.45">
      <c r="A13937" s="17" t="s">
        <v>20169</v>
      </c>
      <c r="B13937" s="22">
        <v>1770400020663</v>
      </c>
      <c r="C13937" s="17" t="s">
        <v>20170</v>
      </c>
      <c r="D13937" s="17" t="s">
        <v>20171</v>
      </c>
      <c r="E13937" s="3">
        <v>8065</v>
      </c>
      <c r="F13937" s="3">
        <v>7703</v>
      </c>
      <c r="G13937" s="7" t="s">
        <v>20179</v>
      </c>
      <c r="H13937" s="3" t="s">
        <v>42</v>
      </c>
      <c r="I13937" s="3">
        <v>29990</v>
      </c>
    </row>
    <row r="13938" spans="1:38" x14ac:dyDescent="0.45">
      <c r="E13938" s="3">
        <v>8066</v>
      </c>
      <c r="F13938" s="3">
        <v>9438</v>
      </c>
      <c r="G13938" s="7" t="s">
        <v>20180</v>
      </c>
      <c r="H13938" s="3" t="s">
        <v>42</v>
      </c>
      <c r="I13938" s="3">
        <v>29991</v>
      </c>
    </row>
    <row r="13939" spans="1:38" x14ac:dyDescent="0.45">
      <c r="O13939" s="30" t="s">
        <v>54</v>
      </c>
      <c r="P13939" s="30">
        <f>SUM(P13937:P13938)</f>
        <v>0</v>
      </c>
      <c r="AH13939" s="5">
        <f>SUM(AH13937:AH13938)</f>
        <v>0</v>
      </c>
      <c r="AJ13939" s="5">
        <f>SUM(AJ13937:AJ13938)</f>
        <v>0</v>
      </c>
      <c r="AL13939" s="5">
        <f>SUM(AL13937:AL13938)</f>
        <v>0</v>
      </c>
    </row>
    <row r="13940" spans="1:38" x14ac:dyDescent="0.45">
      <c r="A13940" s="17" t="s">
        <v>20181</v>
      </c>
      <c r="B13940" s="22">
        <v>3101201441203</v>
      </c>
      <c r="C13940" s="17" t="s">
        <v>20182</v>
      </c>
      <c r="D13940" s="17" t="s">
        <v>20183</v>
      </c>
      <c r="E13940" s="3">
        <v>8067</v>
      </c>
      <c r="F13940" s="3">
        <v>9658</v>
      </c>
      <c r="G13940" s="7" t="s">
        <v>20184</v>
      </c>
      <c r="H13940" s="3" t="s">
        <v>42</v>
      </c>
      <c r="I13940" s="3">
        <v>14349</v>
      </c>
    </row>
    <row r="13941" spans="1:38" x14ac:dyDescent="0.45">
      <c r="O13941" s="30" t="s">
        <v>54</v>
      </c>
      <c r="P13941" s="30">
        <f>SUM(P13940:P13940)</f>
        <v>0</v>
      </c>
      <c r="AH13941" s="5">
        <f>SUM(AH13940:AH13940)</f>
        <v>0</v>
      </c>
      <c r="AJ13941" s="5">
        <f>SUM(AJ13940:AJ13940)</f>
        <v>0</v>
      </c>
      <c r="AL13941" s="5">
        <f>SUM(AL13940:AL13940)</f>
        <v>0</v>
      </c>
    </row>
    <row r="13942" spans="1:38" x14ac:dyDescent="0.45">
      <c r="A13942" s="17" t="s">
        <v>20185</v>
      </c>
      <c r="B13942" s="22">
        <v>3860300142029</v>
      </c>
      <c r="C13942" s="17" t="s">
        <v>20186</v>
      </c>
      <c r="D13942" s="17" t="s">
        <v>20187</v>
      </c>
      <c r="E13942" s="3">
        <v>8068</v>
      </c>
      <c r="F13942" s="3">
        <v>5684</v>
      </c>
      <c r="H13942" s="3" t="s">
        <v>42</v>
      </c>
      <c r="I13942" s="3">
        <v>23748</v>
      </c>
      <c r="J13942" s="3">
        <v>11</v>
      </c>
      <c r="K13942" s="3">
        <v>0</v>
      </c>
      <c r="L13942" s="72">
        <v>61</v>
      </c>
      <c r="M13942" s="29" t="s">
        <v>90</v>
      </c>
      <c r="N13942" s="30">
        <f>((J13942*400)+(K13942*100))+L13942</f>
        <v>4461</v>
      </c>
      <c r="O13942" s="30">
        <v>230</v>
      </c>
      <c r="P13942" s="30">
        <f>N13942*O13942</f>
        <v>1026030</v>
      </c>
      <c r="AG13942" s="5">
        <f>IF(AND(AF13942="",P13942=""),0,IF((AF13942=""),P13942,IF((P13942=""),AF13942,AF13942+P13942)))</f>
        <v>1026030</v>
      </c>
      <c r="AH13942" s="5">
        <f>IF( (AA13942=""),AG13942*1,AG13942*(AA13942/100) )</f>
        <v>1026030</v>
      </c>
      <c r="AI13942" s="5">
        <v>50000000</v>
      </c>
      <c r="AJ13942" s="5">
        <f>IF((AI13942-AH13942) &gt; 1,0,IF((AI13942-AH13942)&lt;0,AH13942-AI13942,AI13942-AH13942))</f>
        <v>0</v>
      </c>
      <c r="AK13942" s="5">
        <v>0.01</v>
      </c>
      <c r="AL13942" s="5">
        <f>AJ13942*(AK13942/100)</f>
        <v>0</v>
      </c>
    </row>
    <row r="13943" spans="1:38" x14ac:dyDescent="0.45">
      <c r="O13943" s="30" t="s">
        <v>54</v>
      </c>
      <c r="P13943" s="30">
        <f>SUM(P13942:P13942)</f>
        <v>1026030</v>
      </c>
      <c r="AH13943" s="5">
        <f>SUM(AH13942:AH13942)</f>
        <v>1026030</v>
      </c>
      <c r="AJ13943" s="5">
        <f>SUM(AJ13942:AJ13942)</f>
        <v>0</v>
      </c>
      <c r="AL13943" s="5">
        <f>SUM(AL13942:AL13942)</f>
        <v>0</v>
      </c>
    </row>
    <row r="13944" spans="1:38" x14ac:dyDescent="0.45">
      <c r="A13944" s="17" t="s">
        <v>20188</v>
      </c>
      <c r="B13944" s="22">
        <v>3130300203121</v>
      </c>
      <c r="C13944" s="17" t="s">
        <v>20189</v>
      </c>
      <c r="D13944" s="17" t="s">
        <v>20190</v>
      </c>
      <c r="E13944" s="3">
        <v>8069</v>
      </c>
      <c r="F13944" s="3">
        <v>1299</v>
      </c>
      <c r="G13944" s="7" t="s">
        <v>20191</v>
      </c>
      <c r="H13944" s="3" t="s">
        <v>42</v>
      </c>
      <c r="I13944" s="3">
        <v>4484</v>
      </c>
      <c r="J13944" s="3">
        <v>0</v>
      </c>
      <c r="K13944" s="3">
        <v>1</v>
      </c>
      <c r="L13944" s="72">
        <v>0</v>
      </c>
      <c r="M13944" s="29" t="s">
        <v>43</v>
      </c>
      <c r="N13944" s="30">
        <f>((J13944*400)+(K13944*100))+L13944</f>
        <v>100</v>
      </c>
      <c r="O13944" s="30">
        <v>3000</v>
      </c>
      <c r="P13944" s="30">
        <f>N13944*O13944</f>
        <v>300000</v>
      </c>
      <c r="AG13944" s="5">
        <f>IF(AND(AF13944="",P13944=""),0,IF((AF13944=""),P13944,IF((P13944=""),AF13944,AF13944+P13944)))</f>
        <v>300000</v>
      </c>
      <c r="AH13944" s="5">
        <f>IF( (AA13944=""),AG13944*1,AG13944*(AA13944/100) )</f>
        <v>300000</v>
      </c>
      <c r="AI13944" s="5">
        <v>0</v>
      </c>
      <c r="AJ13944" s="5">
        <f>IF((AI13944-AH13944) &gt; 1,0,IF((AI13944-AH13944)&lt;0,AH13944-AI13944,AI13944-AH13944))</f>
        <v>300000</v>
      </c>
      <c r="AK13944" s="5">
        <v>0.3</v>
      </c>
      <c r="AL13944" s="5">
        <f>AJ13944*(AK13944/100)</f>
        <v>900</v>
      </c>
    </row>
    <row r="13945" spans="1:38" x14ac:dyDescent="0.45">
      <c r="O13945" s="30" t="s">
        <v>54</v>
      </c>
      <c r="P13945" s="30">
        <f>SUM(P13944:P13944)</f>
        <v>300000</v>
      </c>
      <c r="AH13945" s="5">
        <f>SUM(AH13944:AH13944)</f>
        <v>300000</v>
      </c>
      <c r="AJ13945" s="5">
        <f>SUM(AJ13944:AJ13944)</f>
        <v>300000</v>
      </c>
      <c r="AL13945" s="5">
        <f>SUM(AL13944:AL13944)</f>
        <v>900</v>
      </c>
    </row>
    <row r="13946" spans="1:38" x14ac:dyDescent="0.45">
      <c r="A13946" s="17" t="s">
        <v>20192</v>
      </c>
      <c r="B13946" s="22">
        <v>1709901062871</v>
      </c>
      <c r="C13946" s="17" t="s">
        <v>20193</v>
      </c>
      <c r="D13946" s="17" t="s">
        <v>20194</v>
      </c>
      <c r="E13946" s="3">
        <v>8070</v>
      </c>
      <c r="F13946" s="3">
        <v>8422</v>
      </c>
      <c r="G13946" s="7" t="s">
        <v>20195</v>
      </c>
      <c r="H13946" s="3" t="s">
        <v>42</v>
      </c>
      <c r="I13946" s="3">
        <v>13009</v>
      </c>
    </row>
    <row r="13947" spans="1:38" x14ac:dyDescent="0.45">
      <c r="O13947" s="30" t="s">
        <v>54</v>
      </c>
      <c r="P13947" s="30">
        <f>SUM(P13946:P13946)</f>
        <v>0</v>
      </c>
      <c r="AH13947" s="5">
        <f>SUM(AH13946:AH13946)</f>
        <v>0</v>
      </c>
      <c r="AJ13947" s="5">
        <f>SUM(AJ13946:AJ13946)</f>
        <v>0</v>
      </c>
      <c r="AL13947" s="5">
        <f>SUM(AL13946:AL13946)</f>
        <v>0</v>
      </c>
    </row>
    <row r="13948" spans="1:38" x14ac:dyDescent="0.45">
      <c r="A13948" s="17" t="s">
        <v>20196</v>
      </c>
      <c r="B13948" s="22">
        <v>3770400433786</v>
      </c>
      <c r="C13948" s="17" t="s">
        <v>20197</v>
      </c>
      <c r="D13948" s="17" t="s">
        <v>20198</v>
      </c>
      <c r="E13948" s="3">
        <v>8071</v>
      </c>
      <c r="F13948" s="3">
        <v>4190</v>
      </c>
      <c r="G13948" s="7" t="s">
        <v>20199</v>
      </c>
      <c r="H13948" s="3" t="s">
        <v>42</v>
      </c>
      <c r="I13948" s="3">
        <v>19527</v>
      </c>
      <c r="J13948" s="3">
        <v>0</v>
      </c>
      <c r="K13948" s="3">
        <v>3</v>
      </c>
      <c r="L13948" s="72">
        <v>64</v>
      </c>
      <c r="M13948" s="29" t="s">
        <v>43</v>
      </c>
      <c r="N13948" s="30">
        <f>((J13948*400)+(K13948*100))+L13948</f>
        <v>364</v>
      </c>
      <c r="O13948" s="30">
        <v>440</v>
      </c>
      <c r="P13948" s="30">
        <f>N13948*O13948</f>
        <v>160160</v>
      </c>
      <c r="AG13948" s="5">
        <f>IF(AND(AF13948="",P13948=""),0,IF((AF13948=""),P13948,IF((P13948=""),AF13948,AF13948+P13948)))</f>
        <v>160160</v>
      </c>
      <c r="AH13948" s="5">
        <f>IF( (AA13948=""),AG13948*1,AG13948*(AA13948/100) )</f>
        <v>160160</v>
      </c>
      <c r="AI13948" s="5">
        <v>0</v>
      </c>
      <c r="AJ13948" s="5">
        <f>IF((AI13948-AH13948) &gt; 1,0,IF((AI13948-AH13948)&lt;0,AH13948-AI13948,AI13948-AH13948))</f>
        <v>160160</v>
      </c>
      <c r="AK13948" s="5">
        <v>0.3</v>
      </c>
      <c r="AL13948" s="5">
        <f>AJ13948*(AK13948/100)</f>
        <v>480.48</v>
      </c>
    </row>
    <row r="13949" spans="1:38" x14ac:dyDescent="0.45">
      <c r="O13949" s="30" t="s">
        <v>54</v>
      </c>
      <c r="P13949" s="30">
        <f>SUM(P13948:P13948)</f>
        <v>160160</v>
      </c>
      <c r="AH13949" s="5">
        <f>SUM(AH13948:AH13948)</f>
        <v>160160</v>
      </c>
      <c r="AJ13949" s="5">
        <f>SUM(AJ13948:AJ13948)</f>
        <v>160160</v>
      </c>
      <c r="AL13949" s="5">
        <f>SUM(AL13948:AL13948)</f>
        <v>480.48</v>
      </c>
    </row>
    <row r="13950" spans="1:38" x14ac:dyDescent="0.45">
      <c r="A13950" s="17" t="s">
        <v>20200</v>
      </c>
      <c r="B13950" s="22">
        <v>3770400011971</v>
      </c>
      <c r="C13950" s="17" t="s">
        <v>20201</v>
      </c>
      <c r="D13950" s="17" t="s">
        <v>20202</v>
      </c>
      <c r="E13950" s="3">
        <v>8072</v>
      </c>
      <c r="F13950" s="3">
        <v>9048</v>
      </c>
      <c r="G13950" s="7" t="s">
        <v>20203</v>
      </c>
      <c r="H13950" s="3" t="s">
        <v>42</v>
      </c>
      <c r="I13950" s="3">
        <v>1205</v>
      </c>
    </row>
    <row r="13951" spans="1:38" x14ac:dyDescent="0.45">
      <c r="O13951" s="30" t="s">
        <v>54</v>
      </c>
      <c r="P13951" s="30">
        <f>SUM(P13950:P13950)</f>
        <v>0</v>
      </c>
      <c r="AH13951" s="5">
        <f>SUM(AH13950:AH13950)</f>
        <v>0</v>
      </c>
      <c r="AJ13951" s="5">
        <f>SUM(AJ13950:AJ13950)</f>
        <v>0</v>
      </c>
      <c r="AL13951" s="5">
        <f>SUM(AL13950:AL13950)</f>
        <v>0</v>
      </c>
    </row>
    <row r="13952" spans="1:38" x14ac:dyDescent="0.45">
      <c r="A13952" s="17" t="s">
        <v>20204</v>
      </c>
      <c r="B13952" s="22">
        <v>3100901291670</v>
      </c>
      <c r="C13952" s="17" t="s">
        <v>20205</v>
      </c>
      <c r="D13952" s="17" t="s">
        <v>20206</v>
      </c>
      <c r="E13952" s="3">
        <v>8073</v>
      </c>
      <c r="F13952" s="3">
        <v>8595</v>
      </c>
      <c r="G13952" s="7" t="s">
        <v>20207</v>
      </c>
      <c r="H13952" s="3" t="s">
        <v>42</v>
      </c>
      <c r="I13952" s="3">
        <v>5213</v>
      </c>
    </row>
    <row r="13953" spans="1:38" x14ac:dyDescent="0.45">
      <c r="O13953" s="30" t="s">
        <v>54</v>
      </c>
      <c r="P13953" s="30">
        <f>SUM(P13952:P13952)</f>
        <v>0</v>
      </c>
      <c r="AH13953" s="5">
        <f>SUM(AH13952:AH13952)</f>
        <v>0</v>
      </c>
      <c r="AJ13953" s="5">
        <f>SUM(AJ13952:AJ13952)</f>
        <v>0</v>
      </c>
      <c r="AL13953" s="5">
        <f>SUM(AL13952:AL13952)</f>
        <v>0</v>
      </c>
    </row>
    <row r="13954" spans="1:38" x14ac:dyDescent="0.45">
      <c r="A13954" s="17" t="s">
        <v>20208</v>
      </c>
      <c r="B13954" s="22">
        <v>3770400049722</v>
      </c>
      <c r="C13954" s="17" t="s">
        <v>20209</v>
      </c>
      <c r="D13954" s="17" t="s">
        <v>20210</v>
      </c>
      <c r="E13954" s="3">
        <v>8074</v>
      </c>
      <c r="F13954" s="3">
        <v>1835</v>
      </c>
      <c r="G13954" s="7" t="s">
        <v>20211</v>
      </c>
      <c r="H13954" s="3" t="s">
        <v>42</v>
      </c>
      <c r="I13954" s="3">
        <v>12850</v>
      </c>
      <c r="J13954" s="3">
        <v>1</v>
      </c>
      <c r="K13954" s="3">
        <v>1</v>
      </c>
      <c r="L13954" s="72">
        <v>34</v>
      </c>
      <c r="M13954" s="29" t="s">
        <v>43</v>
      </c>
      <c r="N13954" s="30">
        <f>((J13954*400)+(K13954*100))+L13954</f>
        <v>534</v>
      </c>
      <c r="O13954" s="30">
        <v>380</v>
      </c>
      <c r="P13954" s="30">
        <f>N13954*O13954</f>
        <v>202920</v>
      </c>
      <c r="AG13954" s="5">
        <f>IF(AND(AF13954="",P13954=""),0,IF((AF13954=""),P13954,IF((P13954=""),AF13954,AF13954+P13954)))</f>
        <v>202920</v>
      </c>
      <c r="AH13954" s="5">
        <f>IF( (AA13954=""),AG13954*1,AG13954*(AA13954/100) )</f>
        <v>202920</v>
      </c>
      <c r="AI13954" s="5">
        <v>0</v>
      </c>
      <c r="AJ13954" s="5">
        <f>IF((AI13954-AH13954) &gt; 1,0,IF((AI13954-AH13954)&lt;0,AH13954-AI13954,AI13954-AH13954))</f>
        <v>202920</v>
      </c>
      <c r="AK13954" s="5">
        <v>0.3</v>
      </c>
      <c r="AL13954" s="5">
        <f>AJ13954*(AK13954/100)</f>
        <v>608.76</v>
      </c>
    </row>
    <row r="13955" spans="1:38" x14ac:dyDescent="0.45">
      <c r="O13955" s="30" t="s">
        <v>54</v>
      </c>
      <c r="P13955" s="30">
        <f>SUM(P13954:P13954)</f>
        <v>202920</v>
      </c>
      <c r="AH13955" s="5">
        <f>SUM(AH13954:AH13954)</f>
        <v>202920</v>
      </c>
      <c r="AJ13955" s="5">
        <f>SUM(AJ13954:AJ13954)</f>
        <v>202920</v>
      </c>
      <c r="AL13955" s="5">
        <f>SUM(AL13954:AL13954)</f>
        <v>608.76</v>
      </c>
    </row>
    <row r="13956" spans="1:38" x14ac:dyDescent="0.45">
      <c r="A13956" s="17" t="s">
        <v>20212</v>
      </c>
      <c r="B13956" s="22">
        <v>3710100303879</v>
      </c>
      <c r="C13956" s="17" t="s">
        <v>20213</v>
      </c>
      <c r="D13956" s="17" t="s">
        <v>20214</v>
      </c>
      <c r="E13956" s="3">
        <v>8075</v>
      </c>
      <c r="F13956" s="3">
        <v>2561</v>
      </c>
      <c r="G13956" s="7" t="s">
        <v>20215</v>
      </c>
      <c r="H13956" s="3" t="s">
        <v>42</v>
      </c>
      <c r="I13956" s="3">
        <v>13344</v>
      </c>
      <c r="J13956" s="3">
        <v>0</v>
      </c>
      <c r="K13956" s="3">
        <v>0</v>
      </c>
      <c r="L13956" s="72">
        <v>48</v>
      </c>
      <c r="M13956" s="29" t="s">
        <v>208</v>
      </c>
      <c r="N13956" s="30">
        <f>((J13956*400)+(K13956*100))+L13956</f>
        <v>48</v>
      </c>
      <c r="O13956" s="30">
        <v>560</v>
      </c>
      <c r="P13956" s="30">
        <f>N13956*O13956</f>
        <v>26880</v>
      </c>
      <c r="Q13956" s="3">
        <v>1</v>
      </c>
      <c r="R13956" s="17" t="s">
        <v>20212</v>
      </c>
      <c r="S13956" s="26">
        <v>3710100303879</v>
      </c>
      <c r="T13956" s="17" t="s">
        <v>20213</v>
      </c>
      <c r="U13956" s="17" t="s">
        <v>20216</v>
      </c>
      <c r="W13956" s="3" t="s">
        <v>210</v>
      </c>
      <c r="X13956" s="3" t="s">
        <v>211</v>
      </c>
      <c r="Y13956" s="3" t="s">
        <v>212</v>
      </c>
      <c r="Z13956" s="5">
        <v>192</v>
      </c>
      <c r="AA13956" s="67">
        <v>100</v>
      </c>
      <c r="AB13956" s="5">
        <v>6900</v>
      </c>
      <c r="AC13956" s="5">
        <f>Z13956*AB13956</f>
        <v>1324800</v>
      </c>
      <c r="AD13956" s="9">
        <v>5</v>
      </c>
      <c r="AE13956" s="9">
        <v>5</v>
      </c>
      <c r="AF13956" s="5">
        <f>(AC13956*(100-AE13956))/100</f>
        <v>1258560</v>
      </c>
      <c r="AG13956" s="5">
        <f>IF(AND(AF13956="",P13956=""),0,IF((AF13956=""),P13956, IF( (P13956=""),AF13956,AF13956+P13956)))</f>
        <v>1285440</v>
      </c>
      <c r="AH13956" s="5">
        <f>IF( (AA13956=""),AG13956*1,AG13956*(AA13956/100) )</f>
        <v>1285440</v>
      </c>
      <c r="AI13956" s="5">
        <v>50000000</v>
      </c>
      <c r="AJ13956" s="5">
        <f>IF((AI13956-AH13956) &gt; 1,0,IF((AI13956-AH13956)&lt;0,AH13956-AI13956,AI13956-AH13956))</f>
        <v>0</v>
      </c>
      <c r="AK13956" s="5">
        <v>0.02</v>
      </c>
      <c r="AL13956" s="5">
        <f>AJ13956*(AK13956/100)</f>
        <v>0</v>
      </c>
    </row>
    <row r="13957" spans="1:38" x14ac:dyDescent="0.45">
      <c r="J13957" s="3">
        <v>1</v>
      </c>
      <c r="K13957" s="3">
        <v>0</v>
      </c>
      <c r="L13957" s="72">
        <v>20</v>
      </c>
      <c r="M13957" s="29" t="s">
        <v>90</v>
      </c>
      <c r="N13957" s="30">
        <f>((J13957*400)+(K13957*100))+L13957</f>
        <v>420</v>
      </c>
      <c r="O13957" s="30" t="s">
        <v>54</v>
      </c>
      <c r="P13957" s="30">
        <f>SUM(P13956:P13956)</f>
        <v>26880</v>
      </c>
      <c r="AG13957" s="5">
        <f>IF(AND(AF13957="",P13957=""),0,IF((AF13957=""),P13957,IF((P13957=""),AF13957,AF13957+P13957)))</f>
        <v>26880</v>
      </c>
      <c r="AH13957" s="5">
        <f>SUM(AH13956:AH13956)</f>
        <v>1285440</v>
      </c>
      <c r="AI13957" s="5">
        <v>0</v>
      </c>
      <c r="AJ13957" s="5">
        <f>SUM(AJ13956:AJ13956)</f>
        <v>0</v>
      </c>
      <c r="AK13957" s="5">
        <v>0.01</v>
      </c>
      <c r="AL13957" s="5">
        <f>SUM(AL13956:AL13956)</f>
        <v>0</v>
      </c>
    </row>
    <row r="13958" spans="1:38" x14ac:dyDescent="0.45">
      <c r="A13958" s="17" t="s">
        <v>20217</v>
      </c>
      <c r="B13958" s="22">
        <v>3770400400144</v>
      </c>
      <c r="C13958" s="17" t="s">
        <v>20218</v>
      </c>
      <c r="D13958" s="17" t="s">
        <v>20219</v>
      </c>
      <c r="E13958" s="3">
        <v>8076</v>
      </c>
      <c r="F13958" s="3">
        <v>7146</v>
      </c>
      <c r="G13958" s="7" t="s">
        <v>20220</v>
      </c>
      <c r="H13958" s="3" t="s">
        <v>42</v>
      </c>
      <c r="I13958" s="3">
        <v>13693</v>
      </c>
    </row>
    <row r="13959" spans="1:38" x14ac:dyDescent="0.45">
      <c r="O13959" s="30" t="s">
        <v>54</v>
      </c>
      <c r="P13959" s="30">
        <f>SUM(P13958:P13958)</f>
        <v>0</v>
      </c>
      <c r="AH13959" s="5">
        <f>SUM(AH13958:AH13958)</f>
        <v>0</v>
      </c>
      <c r="AJ13959" s="5">
        <f>SUM(AJ13958:AJ13958)</f>
        <v>0</v>
      </c>
      <c r="AL13959" s="5">
        <f>SUM(AL13958:AL13958)</f>
        <v>0</v>
      </c>
    </row>
    <row r="13960" spans="1:38" x14ac:dyDescent="0.45">
      <c r="A13960" s="17" t="s">
        <v>20221</v>
      </c>
      <c r="B13960" s="22">
        <v>3770400023430</v>
      </c>
      <c r="C13960" s="17" t="s">
        <v>20222</v>
      </c>
      <c r="D13960" s="17" t="s">
        <v>20223</v>
      </c>
      <c r="E13960" s="3">
        <v>8077</v>
      </c>
      <c r="F13960" s="3">
        <v>2889</v>
      </c>
      <c r="G13960" s="7" t="s">
        <v>20224</v>
      </c>
      <c r="H13960" s="3" t="s">
        <v>42</v>
      </c>
      <c r="I13960" s="3">
        <v>14522</v>
      </c>
      <c r="J13960" s="3">
        <v>0</v>
      </c>
      <c r="K13960" s="3">
        <v>3</v>
      </c>
      <c r="L13960" s="72">
        <v>10</v>
      </c>
      <c r="M13960" s="29" t="s">
        <v>90</v>
      </c>
      <c r="N13960" s="30">
        <f>((J13960*400)+(K13960*100))+L13960</f>
        <v>310</v>
      </c>
      <c r="O13960" s="30">
        <v>260</v>
      </c>
      <c r="P13960" s="30">
        <f>N13960*O13960</f>
        <v>80600</v>
      </c>
      <c r="AG13960" s="5">
        <f>IF(AND(AF13960="",P13960=""),0,IF((AF13960=""),P13960,IF((P13960=""),AF13960,AF13960+P13960)))</f>
        <v>80600</v>
      </c>
      <c r="AH13960" s="5">
        <f>IF( (AA13960=""),AG13960*1,AG13960*(AA13960/100) )</f>
        <v>80600</v>
      </c>
      <c r="AI13960" s="5">
        <v>50000000</v>
      </c>
      <c r="AJ13960" s="5">
        <f>IF((AI13960-AH13960) &gt; 1,0,IF((AI13960-AH13960)&lt;0,AH13960-AI13960,AI13960-AH13960))</f>
        <v>0</v>
      </c>
      <c r="AK13960" s="5">
        <v>0.01</v>
      </c>
      <c r="AL13960" s="5">
        <f>AJ13960*(AK13960/100)</f>
        <v>0</v>
      </c>
    </row>
    <row r="13961" spans="1:38" x14ac:dyDescent="0.45">
      <c r="Q13961" s="74">
        <v>1</v>
      </c>
      <c r="R13961" s="17" t="s">
        <v>20221</v>
      </c>
      <c r="S13961" s="26">
        <v>3770400023430</v>
      </c>
      <c r="T13961" s="17" t="s">
        <v>20222</v>
      </c>
      <c r="U13961" s="17" t="s">
        <v>20225</v>
      </c>
      <c r="W13961" s="3" t="s">
        <v>210</v>
      </c>
      <c r="X13961" s="3" t="s">
        <v>211</v>
      </c>
      <c r="Y13961" s="3" t="s">
        <v>212</v>
      </c>
      <c r="Z13961" s="5">
        <v>80</v>
      </c>
      <c r="AA13961" s="67">
        <v>100</v>
      </c>
      <c r="AB13961" s="5">
        <v>6900</v>
      </c>
      <c r="AC13961" s="5">
        <f>Z13961*AB13961</f>
        <v>552000</v>
      </c>
      <c r="AD13961" s="9">
        <v>5</v>
      </c>
      <c r="AE13961" s="9">
        <v>5</v>
      </c>
      <c r="AF13961" s="5">
        <f>(AC13961*(100-AE13961))/100</f>
        <v>524400</v>
      </c>
      <c r="AG13961" s="5">
        <f>IF( (AF13961=""),0,SUM(AF13961:AF13961) )</f>
        <v>524400</v>
      </c>
      <c r="AH13961" s="5">
        <f>(AG13961/100)*(AA13961)</f>
        <v>524400</v>
      </c>
      <c r="AI13961" s="5">
        <v>0</v>
      </c>
      <c r="AJ13961" s="5">
        <f>IF((AI13961-AH13961) &gt; 1,0,IF((AI13961-AH13961)&lt;0,AH13961-AI13961,AI13961-AH13961))</f>
        <v>524400</v>
      </c>
      <c r="AK13961" s="5">
        <v>0.02</v>
      </c>
      <c r="AL13961" s="5">
        <f>AJ13961*(AK13961/100)</f>
        <v>104.88000000000001</v>
      </c>
    </row>
    <row r="13962" spans="1:38" x14ac:dyDescent="0.45">
      <c r="O13962" s="30" t="s">
        <v>54</v>
      </c>
      <c r="P13962" s="30">
        <f>SUM(P13960:P13961)</f>
        <v>80600</v>
      </c>
      <c r="AH13962" s="5">
        <f>SUM(AH13960:AH13961)</f>
        <v>605000</v>
      </c>
      <c r="AJ13962" s="5">
        <f>SUM(AJ13960:AJ13961)</f>
        <v>524400</v>
      </c>
      <c r="AL13962" s="5">
        <f>SUM(AL13960:AL13961)</f>
        <v>104.88000000000001</v>
      </c>
    </row>
    <row r="13963" spans="1:38" x14ac:dyDescent="0.45">
      <c r="A13963" s="17" t="s">
        <v>20217</v>
      </c>
      <c r="B13963" s="22">
        <v>3770400400144</v>
      </c>
      <c r="C13963" s="17" t="s">
        <v>20218</v>
      </c>
      <c r="D13963" s="17" t="s">
        <v>20219</v>
      </c>
      <c r="E13963" s="3">
        <v>8078</v>
      </c>
      <c r="F13963" s="3">
        <v>6935</v>
      </c>
      <c r="G13963" s="7" t="s">
        <v>20226</v>
      </c>
      <c r="H13963" s="3" t="s">
        <v>42</v>
      </c>
      <c r="I13963" s="3">
        <v>14592</v>
      </c>
    </row>
    <row r="13964" spans="1:38" x14ac:dyDescent="0.45">
      <c r="O13964" s="30" t="s">
        <v>54</v>
      </c>
      <c r="P13964" s="30">
        <f>SUM(P13963:P13963)</f>
        <v>0</v>
      </c>
      <c r="AH13964" s="5">
        <f>SUM(AH13963:AH13963)</f>
        <v>0</v>
      </c>
      <c r="AJ13964" s="5">
        <f>SUM(AJ13963:AJ13963)</f>
        <v>0</v>
      </c>
      <c r="AL13964" s="5">
        <f>SUM(AL13963:AL13963)</f>
        <v>0</v>
      </c>
    </row>
    <row r="13965" spans="1:38" x14ac:dyDescent="0.45">
      <c r="A13965" s="17" t="s">
        <v>20221</v>
      </c>
      <c r="B13965" s="22">
        <v>3770400023430</v>
      </c>
      <c r="C13965" s="17" t="s">
        <v>20222</v>
      </c>
      <c r="D13965" s="17" t="s">
        <v>20223</v>
      </c>
      <c r="E13965" s="3">
        <v>8079</v>
      </c>
      <c r="F13965" s="3">
        <v>3788</v>
      </c>
      <c r="G13965" s="7" t="s">
        <v>20227</v>
      </c>
      <c r="H13965" s="3" t="s">
        <v>42</v>
      </c>
      <c r="I13965" s="3">
        <v>14672</v>
      </c>
      <c r="J13965" s="3">
        <v>0</v>
      </c>
      <c r="K13965" s="3">
        <v>0</v>
      </c>
      <c r="L13965" s="72">
        <v>20</v>
      </c>
      <c r="M13965" s="29" t="s">
        <v>208</v>
      </c>
      <c r="N13965" s="30">
        <f>((J13965*400)+(K13965*100))+L13965</f>
        <v>20</v>
      </c>
      <c r="O13965" s="30">
        <v>230</v>
      </c>
      <c r="P13965" s="30">
        <f>N13965*O13965</f>
        <v>4600</v>
      </c>
      <c r="AG13965" s="5">
        <f>IF(AND(AF13965="",P13965=""),0,IF((AF13965=""),P13965,IF((P13965=""),AF13965,AF13965+P13965)))</f>
        <v>4600</v>
      </c>
      <c r="AH13965" s="5">
        <f>IF( (AA13965=""),AG13965*1,AG13965*(AA13965/100) )</f>
        <v>4600</v>
      </c>
      <c r="AI13965" s="5">
        <v>0</v>
      </c>
      <c r="AJ13965" s="5">
        <f>IF((AI13965-AH13965) &gt; 1,0,IF((AI13965-AH13965)&lt;0,AH13965-AI13965,AI13965-AH13965))</f>
        <v>4600</v>
      </c>
      <c r="AK13965" s="5">
        <v>0.02</v>
      </c>
      <c r="AL13965" s="5">
        <f>AJ13965*(AK13965/100)</f>
        <v>0.92</v>
      </c>
    </row>
    <row r="13966" spans="1:38" x14ac:dyDescent="0.45">
      <c r="J13966" s="3">
        <v>6</v>
      </c>
      <c r="K13966" s="3">
        <v>1</v>
      </c>
      <c r="L13966" s="72">
        <v>58</v>
      </c>
      <c r="M13966" s="29" t="s">
        <v>90</v>
      </c>
      <c r="N13966" s="30">
        <f>((J13966*400)+(K13966*100))+L13966</f>
        <v>2558</v>
      </c>
      <c r="O13966" s="30">
        <v>230</v>
      </c>
      <c r="P13966" s="30">
        <f>N13966*O13966</f>
        <v>588340</v>
      </c>
      <c r="AG13966" s="5">
        <f>IF(AND(AF13966="",P13966=""),0,IF((AF13966=""),P13966,IF((P13966=""),AF13966,AF13966+P13966)))</f>
        <v>588340</v>
      </c>
      <c r="AH13966" s="5">
        <f>IF( (AA13966=""),AG13966*1,AG13966*(AA13966/100) )</f>
        <v>588340</v>
      </c>
      <c r="AI13966" s="5">
        <v>0</v>
      </c>
      <c r="AJ13966" s="5">
        <f>IF((AI13966-AH13966) &gt; 1,0,IF((AI13966-AH13966)&lt;0,AH13966-AI13966,AI13966-AH13966))</f>
        <v>588340</v>
      </c>
      <c r="AK13966" s="5">
        <v>0.01</v>
      </c>
      <c r="AL13966" s="5">
        <f>AJ13966*(AK13966/100)</f>
        <v>58.834000000000003</v>
      </c>
    </row>
    <row r="13967" spans="1:38" x14ac:dyDescent="0.45">
      <c r="Q13967" s="74">
        <v>1</v>
      </c>
      <c r="R13967" s="17" t="s">
        <v>20221</v>
      </c>
      <c r="S13967" s="26">
        <v>3770400023430</v>
      </c>
      <c r="T13967" s="17" t="s">
        <v>20222</v>
      </c>
      <c r="U13967" s="17" t="s">
        <v>20225</v>
      </c>
      <c r="W13967" s="3" t="s">
        <v>210</v>
      </c>
      <c r="X13967" s="3" t="s">
        <v>211</v>
      </c>
      <c r="Y13967" s="3" t="s">
        <v>212</v>
      </c>
      <c r="Z13967" s="5">
        <v>80</v>
      </c>
      <c r="AA13967" s="67">
        <v>100</v>
      </c>
      <c r="AB13967" s="5">
        <v>6900</v>
      </c>
      <c r="AC13967" s="5">
        <f>Z13967*AB13967</f>
        <v>552000</v>
      </c>
      <c r="AD13967" s="9">
        <v>5</v>
      </c>
      <c r="AE13967" s="9">
        <v>5</v>
      </c>
      <c r="AF13967" s="5">
        <f>(AC13967*(100-AE13967))/100</f>
        <v>524400</v>
      </c>
      <c r="AG13967" s="5">
        <f>IF( (AF13967=""),0,SUM(AF13967:AF13967) )</f>
        <v>524400</v>
      </c>
      <c r="AH13967" s="5">
        <f>(AG13967/100)*(AA13967)</f>
        <v>524400</v>
      </c>
      <c r="AI13967" s="5">
        <v>0</v>
      </c>
      <c r="AJ13967" s="5">
        <f>IF((AI13967-AH13967) &gt; 1,0,IF((AI13967-AH13967)&lt;0,AH13967-AI13967,AI13967-AH13967))</f>
        <v>524400</v>
      </c>
      <c r="AK13967" s="5">
        <v>0.02</v>
      </c>
      <c r="AL13967" s="5">
        <f>AJ13967*(AK13967/100)</f>
        <v>104.88000000000001</v>
      </c>
    </row>
    <row r="13968" spans="1:38" x14ac:dyDescent="0.45">
      <c r="O13968" s="30" t="s">
        <v>54</v>
      </c>
      <c r="P13968" s="30">
        <f>SUM(P13965:P13967)</f>
        <v>592940</v>
      </c>
      <c r="AH13968" s="5">
        <f>SUM(AH13965:AH13967)</f>
        <v>1117340</v>
      </c>
      <c r="AJ13968" s="5">
        <f>SUM(AJ13965:AJ13967)</f>
        <v>1117340</v>
      </c>
      <c r="AL13968" s="5">
        <f>SUM(AL13965:AL13967)</f>
        <v>164.63400000000001</v>
      </c>
    </row>
    <row r="13969" spans="1:38" x14ac:dyDescent="0.45">
      <c r="A13969" s="17" t="s">
        <v>20228</v>
      </c>
      <c r="B13969" s="22">
        <v>3199700070151</v>
      </c>
      <c r="C13969" s="17" t="s">
        <v>20229</v>
      </c>
      <c r="D13969" s="17" t="s">
        <v>15719</v>
      </c>
      <c r="E13969" s="3">
        <v>8080</v>
      </c>
      <c r="F13969" s="3">
        <v>5754</v>
      </c>
      <c r="H13969" s="3" t="s">
        <v>42</v>
      </c>
      <c r="I13969" s="3">
        <v>15051</v>
      </c>
      <c r="J13969" s="3">
        <v>3</v>
      </c>
      <c r="K13969" s="3">
        <v>0</v>
      </c>
      <c r="L13969" s="72">
        <v>0</v>
      </c>
      <c r="M13969" s="29" t="s">
        <v>90</v>
      </c>
      <c r="N13969" s="30">
        <f>((J13969*400)+(K13969*100))+L13969</f>
        <v>1200</v>
      </c>
      <c r="O13969" s="30">
        <v>260</v>
      </c>
      <c r="P13969" s="30">
        <f>N13969*O13969</f>
        <v>312000</v>
      </c>
      <c r="AG13969" s="5">
        <f>IF(AND(AF13969="",P13969=""),0,IF((AF13969=""),P13969,IF((P13969=""),AF13969,AF13969+P13969)))</f>
        <v>312000</v>
      </c>
      <c r="AH13969" s="5">
        <f>IF( (AA13969=""),AG13969*1,AG13969*(AA13969/100) )</f>
        <v>312000</v>
      </c>
      <c r="AI13969" s="5">
        <v>50000000</v>
      </c>
      <c r="AJ13969" s="5">
        <f>IF((AI13969-AH13969) &gt; 1,0,IF((AI13969-AH13969)&lt;0,AH13969-AI13969,AI13969-AH13969))</f>
        <v>0</v>
      </c>
      <c r="AK13969" s="5">
        <v>0.01</v>
      </c>
      <c r="AL13969" s="5">
        <f>AJ13969*(AK13969/100)</f>
        <v>0</v>
      </c>
    </row>
    <row r="13970" spans="1:38" x14ac:dyDescent="0.45">
      <c r="E13970" s="3">
        <v>8081</v>
      </c>
      <c r="F13970" s="3">
        <v>5757</v>
      </c>
      <c r="H13970" s="3" t="s">
        <v>42</v>
      </c>
      <c r="I13970" s="3">
        <v>21159</v>
      </c>
      <c r="J13970" s="3">
        <v>0</v>
      </c>
      <c r="K13970" s="3">
        <v>0</v>
      </c>
      <c r="L13970" s="72">
        <v>20</v>
      </c>
      <c r="M13970" s="29" t="s">
        <v>208</v>
      </c>
      <c r="N13970" s="30">
        <f>((J13970*400)+(K13970*100))+L13970</f>
        <v>20</v>
      </c>
      <c r="O13970" s="30">
        <v>300</v>
      </c>
      <c r="P13970" s="30">
        <f>N13970*O13970</f>
        <v>6000</v>
      </c>
      <c r="AG13970" s="5">
        <f>IF(AND(AF13970="",P13970=""),0,IF((AF13970=""),P13970,IF((P13970=""),AF13970,AF13970+P13970)))</f>
        <v>6000</v>
      </c>
      <c r="AH13970" s="5">
        <f>IF( (AA13970=""),AG13970*1,AG13970*(AA13970/100) )</f>
        <v>6000</v>
      </c>
      <c r="AI13970" s="5">
        <v>0</v>
      </c>
      <c r="AJ13970" s="5">
        <f>IF((AI13970-AH13970) &gt; 1,0,IF((AI13970-AH13970)&lt;0,AH13970-AI13970,AI13970-AH13970))</f>
        <v>6000</v>
      </c>
      <c r="AK13970" s="5">
        <v>0.02</v>
      </c>
      <c r="AL13970" s="5">
        <f>AJ13970*(AK13970/100)</f>
        <v>1.2</v>
      </c>
    </row>
    <row r="13971" spans="1:38" x14ac:dyDescent="0.45">
      <c r="O13971" s="30" t="s">
        <v>54</v>
      </c>
      <c r="P13971" s="30">
        <f>SUM(P13969:P13970)</f>
        <v>318000</v>
      </c>
      <c r="AH13971" s="5">
        <f>SUM(AH13969:AH13970)</f>
        <v>318000</v>
      </c>
      <c r="AJ13971" s="5">
        <f>SUM(AJ13969:AJ13970)</f>
        <v>6000</v>
      </c>
      <c r="AL13971" s="5">
        <f>SUM(AL13969:AL13970)</f>
        <v>1.2</v>
      </c>
    </row>
    <row r="13972" spans="1:38" x14ac:dyDescent="0.45">
      <c r="A13972" s="17" t="s">
        <v>20217</v>
      </c>
      <c r="B13972" s="22">
        <v>3770400400144</v>
      </c>
      <c r="C13972" s="17" t="s">
        <v>20218</v>
      </c>
      <c r="D13972" s="17" t="s">
        <v>20219</v>
      </c>
      <c r="E13972" s="3">
        <v>8082</v>
      </c>
      <c r="F13972" s="3">
        <v>9614</v>
      </c>
      <c r="G13972" s="7" t="s">
        <v>20230</v>
      </c>
      <c r="H13972" s="3" t="s">
        <v>42</v>
      </c>
      <c r="I13972" s="3">
        <v>31110</v>
      </c>
    </row>
    <row r="13973" spans="1:38" x14ac:dyDescent="0.45">
      <c r="E13973" s="3">
        <v>8083</v>
      </c>
      <c r="F13973" s="3">
        <v>7478</v>
      </c>
      <c r="G13973" s="7" t="s">
        <v>20231</v>
      </c>
      <c r="H13973" s="3" t="s">
        <v>42</v>
      </c>
      <c r="I13973" s="3">
        <v>31113</v>
      </c>
    </row>
    <row r="13974" spans="1:38" x14ac:dyDescent="0.45">
      <c r="E13974" s="3">
        <v>8084</v>
      </c>
      <c r="F13974" s="3">
        <v>7962</v>
      </c>
      <c r="G13974" s="7" t="s">
        <v>20232</v>
      </c>
      <c r="H13974" s="3" t="s">
        <v>42</v>
      </c>
      <c r="I13974" s="3">
        <v>31172</v>
      </c>
    </row>
    <row r="13975" spans="1:38" x14ac:dyDescent="0.45">
      <c r="E13975" s="3">
        <v>8085</v>
      </c>
      <c r="F13975" s="3">
        <v>7161</v>
      </c>
      <c r="G13975" s="7" t="s">
        <v>20233</v>
      </c>
      <c r="H13975" s="3" t="s">
        <v>42</v>
      </c>
      <c r="I13975" s="3">
        <v>31239</v>
      </c>
    </row>
    <row r="13976" spans="1:38" x14ac:dyDescent="0.45">
      <c r="E13976" s="3">
        <v>8086</v>
      </c>
      <c r="F13976" s="3">
        <v>8942</v>
      </c>
      <c r="G13976" s="7" t="s">
        <v>20234</v>
      </c>
      <c r="H13976" s="3" t="s">
        <v>42</v>
      </c>
      <c r="I13976" s="3">
        <v>31255</v>
      </c>
    </row>
    <row r="13977" spans="1:38" x14ac:dyDescent="0.45">
      <c r="E13977" s="3">
        <v>8087</v>
      </c>
      <c r="F13977" s="3">
        <v>9190</v>
      </c>
      <c r="G13977" s="7" t="s">
        <v>20235</v>
      </c>
      <c r="H13977" s="3" t="s">
        <v>42</v>
      </c>
      <c r="I13977" s="3">
        <v>31256</v>
      </c>
    </row>
    <row r="13978" spans="1:38" x14ac:dyDescent="0.45">
      <c r="E13978" s="3">
        <v>8088</v>
      </c>
      <c r="F13978" s="3">
        <v>7328</v>
      </c>
      <c r="G13978" s="7" t="s">
        <v>20236</v>
      </c>
      <c r="H13978" s="3" t="s">
        <v>42</v>
      </c>
      <c r="I13978" s="3">
        <v>31257</v>
      </c>
    </row>
    <row r="13979" spans="1:38" x14ac:dyDescent="0.45">
      <c r="E13979" s="3">
        <v>8089</v>
      </c>
      <c r="F13979" s="3">
        <v>8720</v>
      </c>
      <c r="G13979" s="7" t="s">
        <v>20237</v>
      </c>
      <c r="H13979" s="3" t="s">
        <v>42</v>
      </c>
      <c r="I13979" s="3">
        <v>31258</v>
      </c>
    </row>
    <row r="13980" spans="1:38" x14ac:dyDescent="0.45">
      <c r="O13980" s="30" t="s">
        <v>54</v>
      </c>
      <c r="P13980" s="30">
        <f>SUM(P13972:P13979)</f>
        <v>0</v>
      </c>
      <c r="AH13980" s="5">
        <f>SUM(AH13972:AH13979)</f>
        <v>0</v>
      </c>
      <c r="AJ13980" s="5">
        <f>SUM(AJ13972:AJ13979)</f>
        <v>0</v>
      </c>
      <c r="AL13980" s="5">
        <f>SUM(AL13972:AL13979)</f>
        <v>0</v>
      </c>
    </row>
    <row r="13981" spans="1:38" x14ac:dyDescent="0.45">
      <c r="A13981" s="17" t="s">
        <v>20238</v>
      </c>
      <c r="B13981" s="22">
        <v>3102002153918</v>
      </c>
      <c r="C13981" s="17" t="s">
        <v>20239</v>
      </c>
      <c r="D13981" s="17" t="s">
        <v>20240</v>
      </c>
      <c r="E13981" s="3">
        <v>8090</v>
      </c>
      <c r="F13981" s="3">
        <v>823</v>
      </c>
      <c r="G13981" s="7" t="s">
        <v>20241</v>
      </c>
      <c r="H13981" s="3" t="s">
        <v>42</v>
      </c>
      <c r="I13981" s="3">
        <v>4469</v>
      </c>
      <c r="J13981" s="3">
        <v>0</v>
      </c>
      <c r="K13981" s="3">
        <v>0</v>
      </c>
      <c r="L13981" s="72">
        <v>50</v>
      </c>
      <c r="M13981" s="29" t="s">
        <v>43</v>
      </c>
      <c r="N13981" s="30">
        <f>((J13981*400)+(K13981*100))+L13981</f>
        <v>50</v>
      </c>
      <c r="O13981" s="30">
        <v>500</v>
      </c>
      <c r="P13981" s="30">
        <f>N13981*O13981</f>
        <v>25000</v>
      </c>
      <c r="AG13981" s="5">
        <f>IF(AND(AF13981="",P13981=""),0,IF((AF13981=""),P13981,IF((P13981=""),AF13981,AF13981+P13981)))</f>
        <v>25000</v>
      </c>
      <c r="AH13981" s="5">
        <f>IF( (AA13981=""),AG13981*1,AG13981*(AA13981/100) )</f>
        <v>25000</v>
      </c>
      <c r="AI13981" s="5">
        <v>0</v>
      </c>
      <c r="AJ13981" s="5">
        <f>IF((AI13981-AH13981) &gt; 1,0,IF((AI13981-AH13981)&lt;0,AH13981-AI13981,AI13981-AH13981))</f>
        <v>25000</v>
      </c>
      <c r="AK13981" s="5">
        <v>0.3</v>
      </c>
      <c r="AL13981" s="5">
        <f>AJ13981*(AK13981/100)</f>
        <v>75</v>
      </c>
    </row>
    <row r="13982" spans="1:38" x14ac:dyDescent="0.45">
      <c r="O13982" s="30" t="s">
        <v>54</v>
      </c>
      <c r="P13982" s="30">
        <f>SUM(P13981:P13981)</f>
        <v>25000</v>
      </c>
      <c r="AH13982" s="5">
        <f>SUM(AH13981:AH13981)</f>
        <v>25000</v>
      </c>
      <c r="AJ13982" s="5">
        <f>SUM(AJ13981:AJ13981)</f>
        <v>25000</v>
      </c>
      <c r="AL13982" s="5">
        <f>SUM(AL13981:AL13981)</f>
        <v>75</v>
      </c>
    </row>
    <row r="13983" spans="1:38" x14ac:dyDescent="0.45">
      <c r="A13983" s="17" t="s">
        <v>20242</v>
      </c>
      <c r="B13983" s="22">
        <v>3100501655097</v>
      </c>
      <c r="C13983" s="17" t="s">
        <v>20243</v>
      </c>
      <c r="D13983" s="17" t="s">
        <v>20244</v>
      </c>
      <c r="E13983" s="3">
        <v>8091</v>
      </c>
      <c r="F13983" s="3">
        <v>7557</v>
      </c>
      <c r="G13983" s="7" t="s">
        <v>20245</v>
      </c>
      <c r="H13983" s="3" t="s">
        <v>42</v>
      </c>
      <c r="I13983" s="3">
        <v>9103</v>
      </c>
    </row>
    <row r="13984" spans="1:38" x14ac:dyDescent="0.45">
      <c r="O13984" s="30" t="s">
        <v>54</v>
      </c>
      <c r="P13984" s="30">
        <f>SUM(P13983:P13983)</f>
        <v>0</v>
      </c>
      <c r="AH13984" s="5">
        <f>SUM(AH13983:AH13983)</f>
        <v>0</v>
      </c>
      <c r="AJ13984" s="5">
        <f>SUM(AJ13983:AJ13983)</f>
        <v>0</v>
      </c>
      <c r="AL13984" s="5">
        <f>SUM(AL13983:AL13983)</f>
        <v>0</v>
      </c>
    </row>
    <row r="13985" spans="1:38" x14ac:dyDescent="0.45">
      <c r="A13985" s="17" t="s">
        <v>20246</v>
      </c>
      <c r="B13985" s="22">
        <v>3100904648447</v>
      </c>
      <c r="C13985" s="17" t="s">
        <v>20247</v>
      </c>
      <c r="D13985" s="17" t="s">
        <v>20248</v>
      </c>
      <c r="E13985" s="3">
        <v>8092</v>
      </c>
      <c r="F13985" s="3">
        <v>4209</v>
      </c>
      <c r="G13985" s="7" t="s">
        <v>20249</v>
      </c>
      <c r="H13985" s="3" t="s">
        <v>42</v>
      </c>
      <c r="I13985" s="3">
        <v>14698</v>
      </c>
      <c r="J13985" s="3">
        <v>0</v>
      </c>
      <c r="K13985" s="3">
        <v>0</v>
      </c>
      <c r="L13985" s="72">
        <v>42</v>
      </c>
      <c r="M13985" s="29" t="s">
        <v>43</v>
      </c>
      <c r="N13985" s="30">
        <f>((J13985*400)+(K13985*100))+L13985</f>
        <v>42</v>
      </c>
      <c r="O13985" s="30">
        <v>500</v>
      </c>
      <c r="P13985" s="30">
        <f>N13985*O13985</f>
        <v>21000</v>
      </c>
      <c r="AG13985" s="5">
        <f>IF(AND(AF13985="",P13985=""),0,IF((AF13985=""),P13985,IF((P13985=""),AF13985,AF13985+P13985)))</f>
        <v>21000</v>
      </c>
      <c r="AH13985" s="5">
        <f>IF( (AA13985=""),AG13985*1,AG13985*(AA13985/100) )</f>
        <v>21000</v>
      </c>
      <c r="AI13985" s="5">
        <v>0</v>
      </c>
      <c r="AJ13985" s="5">
        <f>IF((AI13985-AH13985) &gt; 1,0,IF((AI13985-AH13985)&lt;0,AH13985-AI13985,AI13985-AH13985))</f>
        <v>21000</v>
      </c>
      <c r="AK13985" s="5">
        <v>0.3</v>
      </c>
      <c r="AL13985" s="5">
        <f>AJ13985*(AK13985/100)</f>
        <v>63</v>
      </c>
    </row>
    <row r="13986" spans="1:38" x14ac:dyDescent="0.45">
      <c r="O13986" s="30" t="s">
        <v>54</v>
      </c>
      <c r="P13986" s="30">
        <f>SUM(P13985:P13985)</f>
        <v>21000</v>
      </c>
      <c r="AH13986" s="5">
        <f>SUM(AH13985:AH13985)</f>
        <v>21000</v>
      </c>
      <c r="AJ13986" s="5">
        <f>SUM(AJ13985:AJ13985)</f>
        <v>21000</v>
      </c>
      <c r="AL13986" s="5">
        <f>SUM(AL13985:AL13985)</f>
        <v>63</v>
      </c>
    </row>
    <row r="13987" spans="1:38" x14ac:dyDescent="0.45">
      <c r="A13987" s="17" t="s">
        <v>20250</v>
      </c>
      <c r="B13987" s="22">
        <v>3110102193499</v>
      </c>
      <c r="C13987" s="17" t="s">
        <v>20251</v>
      </c>
      <c r="D13987" s="17" t="s">
        <v>20252</v>
      </c>
      <c r="E13987" s="3">
        <v>8093</v>
      </c>
      <c r="F13987" s="3">
        <v>7941</v>
      </c>
      <c r="G13987" s="7" t="s">
        <v>20253</v>
      </c>
      <c r="H13987" s="3" t="s">
        <v>42</v>
      </c>
      <c r="I13987" s="3">
        <v>16892</v>
      </c>
    </row>
    <row r="13988" spans="1:38" x14ac:dyDescent="0.45">
      <c r="O13988" s="30" t="s">
        <v>54</v>
      </c>
      <c r="P13988" s="30">
        <f>SUM(P13987:P13987)</f>
        <v>0</v>
      </c>
      <c r="AH13988" s="5">
        <f>SUM(AH13987:AH13987)</f>
        <v>0</v>
      </c>
      <c r="AJ13988" s="5">
        <f>SUM(AJ13987:AJ13987)</f>
        <v>0</v>
      </c>
      <c r="AL13988" s="5">
        <f>SUM(AL13987:AL13987)</f>
        <v>0</v>
      </c>
    </row>
    <row r="13989" spans="1:38" x14ac:dyDescent="0.45">
      <c r="A13989" s="17" t="s">
        <v>20254</v>
      </c>
      <c r="B13989" s="22">
        <v>3102400198393</v>
      </c>
      <c r="C13989" s="17" t="s">
        <v>20255</v>
      </c>
      <c r="D13989" s="17" t="s">
        <v>20256</v>
      </c>
      <c r="E13989" s="3">
        <v>8094</v>
      </c>
      <c r="F13989" s="3">
        <v>3072</v>
      </c>
      <c r="G13989" s="7" t="s">
        <v>20257</v>
      </c>
      <c r="H13989" s="3" t="s">
        <v>42</v>
      </c>
      <c r="I13989" s="3">
        <v>21684</v>
      </c>
      <c r="J13989" s="3">
        <v>0</v>
      </c>
      <c r="K13989" s="3">
        <v>0</v>
      </c>
      <c r="L13989" s="72">
        <v>50</v>
      </c>
      <c r="M13989" s="29" t="s">
        <v>43</v>
      </c>
      <c r="N13989" s="30">
        <f>((J13989*400)+(K13989*100))+L13989</f>
        <v>50</v>
      </c>
      <c r="O13989" s="30">
        <v>2500</v>
      </c>
      <c r="P13989" s="30">
        <f>N13989*O13989</f>
        <v>125000</v>
      </c>
      <c r="AG13989" s="5">
        <f>IF(AND(AF13989="",P13989=""),0,IF((AF13989=""),P13989,IF((P13989=""),AF13989,AF13989+P13989)))</f>
        <v>125000</v>
      </c>
      <c r="AH13989" s="5">
        <f>IF( (AA13989=""),AG13989*1,AG13989*(AA13989/100) )</f>
        <v>125000</v>
      </c>
      <c r="AI13989" s="5">
        <v>0</v>
      </c>
      <c r="AJ13989" s="5">
        <f>IF((AI13989-AH13989) &gt; 1,0,IF((AI13989-AH13989)&lt;0,AH13989-AI13989,AI13989-AH13989))</f>
        <v>125000</v>
      </c>
      <c r="AK13989" s="5">
        <v>0.3</v>
      </c>
      <c r="AL13989" s="5">
        <f>AJ13989*(AK13989/100)</f>
        <v>375</v>
      </c>
    </row>
    <row r="13990" spans="1:38" x14ac:dyDescent="0.45">
      <c r="E13990" s="3">
        <v>8095</v>
      </c>
      <c r="F13990" s="3">
        <v>3073</v>
      </c>
      <c r="G13990" s="7" t="s">
        <v>20258</v>
      </c>
      <c r="H13990" s="3" t="s">
        <v>42</v>
      </c>
      <c r="I13990" s="3">
        <v>21685</v>
      </c>
      <c r="J13990" s="3">
        <v>0</v>
      </c>
      <c r="K13990" s="3">
        <v>0</v>
      </c>
      <c r="L13990" s="72">
        <v>51</v>
      </c>
      <c r="M13990" s="29" t="s">
        <v>43</v>
      </c>
      <c r="N13990" s="30">
        <f>((J13990*400)+(K13990*100))+L13990</f>
        <v>51</v>
      </c>
      <c r="O13990" s="30">
        <v>2500</v>
      </c>
      <c r="P13990" s="30">
        <f>N13990*O13990</f>
        <v>127500</v>
      </c>
      <c r="AG13990" s="5">
        <f>IF(AND(AF13990="",P13990=""),0,IF((AF13990=""),P13990,IF((P13990=""),AF13990,AF13990+P13990)))</f>
        <v>127500</v>
      </c>
      <c r="AH13990" s="5">
        <f>IF( (AA13990=""),AG13990*1,AG13990*(AA13990/100) )</f>
        <v>127500</v>
      </c>
      <c r="AI13990" s="5">
        <v>0</v>
      </c>
      <c r="AJ13990" s="5">
        <f>IF((AI13990-AH13990) &gt; 1,0,IF((AI13990-AH13990)&lt;0,AH13990-AI13990,AI13990-AH13990))</f>
        <v>127500</v>
      </c>
      <c r="AK13990" s="5">
        <v>0.3</v>
      </c>
      <c r="AL13990" s="5">
        <f>AJ13990*(AK13990/100)</f>
        <v>382.5</v>
      </c>
    </row>
    <row r="13991" spans="1:38" x14ac:dyDescent="0.45">
      <c r="O13991" s="30" t="s">
        <v>54</v>
      </c>
      <c r="P13991" s="30">
        <f>SUM(P13989:P13990)</f>
        <v>252500</v>
      </c>
      <c r="AH13991" s="5">
        <f>SUM(AH13989:AH13990)</f>
        <v>252500</v>
      </c>
      <c r="AJ13991" s="5">
        <f>SUM(AJ13989:AJ13990)</f>
        <v>252500</v>
      </c>
      <c r="AL13991" s="5">
        <f>SUM(AL13989:AL13990)</f>
        <v>757.5</v>
      </c>
    </row>
    <row r="13992" spans="1:38" x14ac:dyDescent="0.45">
      <c r="A13992" s="17" t="s">
        <v>20238</v>
      </c>
      <c r="B13992" s="22">
        <v>3102002153918</v>
      </c>
      <c r="C13992" s="17" t="s">
        <v>20239</v>
      </c>
      <c r="D13992" s="17" t="s">
        <v>20240</v>
      </c>
      <c r="E13992" s="3">
        <v>8096</v>
      </c>
      <c r="F13992" s="3">
        <v>7931</v>
      </c>
      <c r="G13992" s="7" t="s">
        <v>20259</v>
      </c>
      <c r="H13992" s="3" t="s">
        <v>42</v>
      </c>
      <c r="I13992" s="3">
        <v>23066</v>
      </c>
    </row>
    <row r="13993" spans="1:38" x14ac:dyDescent="0.45">
      <c r="E13993" s="3">
        <v>8097</v>
      </c>
      <c r="F13993" s="3">
        <v>2689</v>
      </c>
      <c r="G13993" s="7" t="s">
        <v>20260</v>
      </c>
      <c r="H13993" s="3" t="s">
        <v>42</v>
      </c>
      <c r="I13993" s="3">
        <v>29547</v>
      </c>
      <c r="J13993" s="3">
        <v>0</v>
      </c>
      <c r="K13993" s="3">
        <v>0</v>
      </c>
      <c r="L13993" s="72">
        <v>23</v>
      </c>
      <c r="M13993" s="29" t="s">
        <v>43</v>
      </c>
      <c r="N13993" s="30">
        <f>((J13993*400)+(K13993*100))+L13993</f>
        <v>23</v>
      </c>
      <c r="O13993" s="30">
        <v>500</v>
      </c>
      <c r="P13993" s="30">
        <f>N13993*O13993</f>
        <v>11500</v>
      </c>
      <c r="AG13993" s="5">
        <f>IF(AND(AF13993="",P13993=""),0,IF((AF13993=""),P13993,IF((P13993=""),AF13993,AF13993+P13993)))</f>
        <v>11500</v>
      </c>
      <c r="AH13993" s="5">
        <f>IF( (AA13993=""),AG13993*1,AG13993*(AA13993/100) )</f>
        <v>11500</v>
      </c>
      <c r="AI13993" s="5">
        <v>0</v>
      </c>
      <c r="AJ13993" s="5">
        <f>IF((AI13993-AH13993) &gt; 1,0,IF((AI13993-AH13993)&lt;0,AH13993-AI13993,AI13993-AH13993))</f>
        <v>11500</v>
      </c>
      <c r="AK13993" s="5">
        <v>0.3</v>
      </c>
      <c r="AL13993" s="5">
        <f>AJ13993*(AK13993/100)</f>
        <v>34.5</v>
      </c>
    </row>
    <row r="13994" spans="1:38" x14ac:dyDescent="0.45">
      <c r="O13994" s="30" t="s">
        <v>54</v>
      </c>
      <c r="P13994" s="30">
        <f>SUM(P13992:P13993)</f>
        <v>11500</v>
      </c>
      <c r="AH13994" s="5">
        <f>SUM(AH13992:AH13993)</f>
        <v>11500</v>
      </c>
      <c r="AJ13994" s="5">
        <f>SUM(AJ13992:AJ13993)</f>
        <v>11500</v>
      </c>
      <c r="AL13994" s="5">
        <f>SUM(AL13992:AL13993)</f>
        <v>34.5</v>
      </c>
    </row>
    <row r="13995" spans="1:38" x14ac:dyDescent="0.45">
      <c r="A13995" s="17" t="s">
        <v>20261</v>
      </c>
      <c r="B13995" s="22">
        <v>3101000630696</v>
      </c>
      <c r="C13995" s="17" t="s">
        <v>20262</v>
      </c>
      <c r="D13995" s="17" t="s">
        <v>20263</v>
      </c>
      <c r="E13995" s="3">
        <v>8098</v>
      </c>
      <c r="F13995" s="3">
        <v>7879</v>
      </c>
      <c r="G13995" s="7" t="s">
        <v>20264</v>
      </c>
      <c r="H13995" s="3" t="s">
        <v>42</v>
      </c>
      <c r="I13995" s="3">
        <v>30795</v>
      </c>
    </row>
    <row r="13996" spans="1:38" x14ac:dyDescent="0.45">
      <c r="O13996" s="30" t="s">
        <v>54</v>
      </c>
      <c r="P13996" s="30">
        <f>SUM(P13995:P13995)</f>
        <v>0</v>
      </c>
      <c r="AH13996" s="5">
        <f>SUM(AH13995:AH13995)</f>
        <v>0</v>
      </c>
      <c r="AJ13996" s="5">
        <f>SUM(AJ13995:AJ13995)</f>
        <v>0</v>
      </c>
      <c r="AL13996" s="5">
        <f>SUM(AL13995:AL13995)</f>
        <v>0</v>
      </c>
    </row>
    <row r="13997" spans="1:38" x14ac:dyDescent="0.45">
      <c r="A13997" s="17" t="s">
        <v>20265</v>
      </c>
      <c r="B13997" s="22">
        <v>3779900031405</v>
      </c>
      <c r="C13997" s="17" t="s">
        <v>20266</v>
      </c>
      <c r="D13997" s="17" t="s">
        <v>20267</v>
      </c>
      <c r="E13997" s="3">
        <v>8099</v>
      </c>
      <c r="F13997" s="3">
        <v>7337</v>
      </c>
      <c r="G13997" s="7" t="s">
        <v>20268</v>
      </c>
      <c r="H13997" s="3" t="s">
        <v>42</v>
      </c>
      <c r="I13997" s="3">
        <v>21568</v>
      </c>
    </row>
    <row r="13998" spans="1:38" x14ac:dyDescent="0.45">
      <c r="O13998" s="30" t="s">
        <v>54</v>
      </c>
      <c r="P13998" s="30">
        <f>SUM(P13997:P13997)</f>
        <v>0</v>
      </c>
      <c r="AH13998" s="5">
        <f>SUM(AH13997:AH13997)</f>
        <v>0</v>
      </c>
      <c r="AJ13998" s="5">
        <f>SUM(AJ13997:AJ13997)</f>
        <v>0</v>
      </c>
      <c r="AL13998" s="5">
        <f>SUM(AL13997:AL13997)</f>
        <v>0</v>
      </c>
    </row>
    <row r="13999" spans="1:38" x14ac:dyDescent="0.45">
      <c r="A13999" s="17" t="s">
        <v>20269</v>
      </c>
      <c r="B13999" s="22">
        <v>1559900152194</v>
      </c>
      <c r="C13999" s="17" t="s">
        <v>20270</v>
      </c>
      <c r="D13999" s="17" t="s">
        <v>20271</v>
      </c>
      <c r="E13999" s="3">
        <v>8100</v>
      </c>
      <c r="F13999" s="3">
        <v>7842</v>
      </c>
      <c r="G13999" s="7" t="s">
        <v>20272</v>
      </c>
      <c r="H13999" s="3" t="s">
        <v>42</v>
      </c>
      <c r="I13999" s="3">
        <v>32661</v>
      </c>
    </row>
    <row r="14000" spans="1:38" x14ac:dyDescent="0.45">
      <c r="O14000" s="30" t="s">
        <v>54</v>
      </c>
      <c r="P14000" s="30">
        <f>SUM(P13999:P13999)</f>
        <v>0</v>
      </c>
      <c r="AH14000" s="5">
        <f>SUM(AH13999:AH13999)</f>
        <v>0</v>
      </c>
      <c r="AJ14000" s="5">
        <f>SUM(AJ13999:AJ13999)</f>
        <v>0</v>
      </c>
      <c r="AL14000" s="5">
        <f>SUM(AL13999:AL13999)</f>
        <v>0</v>
      </c>
    </row>
    <row r="14001" spans="1:38" x14ac:dyDescent="0.45">
      <c r="A14001" s="17" t="s">
        <v>20273</v>
      </c>
      <c r="B14001" s="22">
        <v>3100904506324</v>
      </c>
      <c r="C14001" s="17" t="s">
        <v>20274</v>
      </c>
      <c r="D14001" s="17" t="s">
        <v>20275</v>
      </c>
      <c r="E14001" s="3">
        <v>8101</v>
      </c>
      <c r="F14001" s="3">
        <v>1424</v>
      </c>
      <c r="G14001" s="7" t="s">
        <v>20276</v>
      </c>
      <c r="H14001" s="3" t="s">
        <v>42</v>
      </c>
      <c r="I14001" s="3">
        <v>29829</v>
      </c>
      <c r="J14001" s="3">
        <v>0</v>
      </c>
      <c r="K14001" s="3">
        <v>0</v>
      </c>
      <c r="L14001" s="72">
        <v>61</v>
      </c>
      <c r="M14001" s="29" t="s">
        <v>43</v>
      </c>
      <c r="N14001" s="30">
        <f>((J14001*400)+(K14001*100))+L14001</f>
        <v>61</v>
      </c>
      <c r="O14001" s="30">
        <v>1000</v>
      </c>
      <c r="P14001" s="30">
        <f>N14001*O14001</f>
        <v>61000</v>
      </c>
      <c r="AG14001" s="5">
        <f>IF(AND(AF14001="",P14001=""),0,IF((AF14001=""),P14001,IF((P14001=""),AF14001,AF14001+P14001)))</f>
        <v>61000</v>
      </c>
      <c r="AH14001" s="5">
        <f>IF( (AA14001=""),AG14001*1,AG14001*(AA14001/100) )</f>
        <v>61000</v>
      </c>
      <c r="AI14001" s="5">
        <v>0</v>
      </c>
      <c r="AJ14001" s="5">
        <f>IF((AI14001-AH14001) &gt; 1,0,IF((AI14001-AH14001)&lt;0,AH14001-AI14001,AI14001-AH14001))</f>
        <v>61000</v>
      </c>
      <c r="AK14001" s="5">
        <v>0.3</v>
      </c>
      <c r="AL14001" s="5">
        <f>AJ14001*(AK14001/100)</f>
        <v>183</v>
      </c>
    </row>
    <row r="14002" spans="1:38" x14ac:dyDescent="0.45">
      <c r="E14002" s="3">
        <v>8102</v>
      </c>
      <c r="F14002" s="3">
        <v>1046</v>
      </c>
      <c r="G14002" s="7" t="s">
        <v>20277</v>
      </c>
      <c r="H14002" s="3" t="s">
        <v>42</v>
      </c>
      <c r="I14002" s="3">
        <v>29830</v>
      </c>
    </row>
    <row r="14003" spans="1:38" x14ac:dyDescent="0.45">
      <c r="O14003" s="30" t="s">
        <v>54</v>
      </c>
      <c r="P14003" s="30">
        <f>SUM(P14001:P14002)</f>
        <v>61000</v>
      </c>
      <c r="AH14003" s="5">
        <f>SUM(AH14001:AH14002)</f>
        <v>61000</v>
      </c>
      <c r="AJ14003" s="5">
        <f>SUM(AJ14001:AJ14002)</f>
        <v>61000</v>
      </c>
      <c r="AL14003" s="5">
        <f>SUM(AL14001:AL14002)</f>
        <v>183</v>
      </c>
    </row>
    <row r="14004" spans="1:38" x14ac:dyDescent="0.45">
      <c r="A14004" s="17" t="s">
        <v>20278</v>
      </c>
      <c r="B14004" s="22">
        <v>3770400427921</v>
      </c>
      <c r="C14004" s="17" t="s">
        <v>20279</v>
      </c>
      <c r="D14004" s="17" t="s">
        <v>20280</v>
      </c>
      <c r="E14004" s="3">
        <v>8103</v>
      </c>
      <c r="F14004" s="3">
        <v>6876</v>
      </c>
      <c r="G14004" s="7" t="s">
        <v>20281</v>
      </c>
      <c r="H14004" s="3" t="s">
        <v>42</v>
      </c>
      <c r="I14004" s="3">
        <v>10357</v>
      </c>
    </row>
    <row r="14005" spans="1:38" x14ac:dyDescent="0.45">
      <c r="E14005" s="3">
        <v>8104</v>
      </c>
      <c r="F14005" s="3">
        <v>2795</v>
      </c>
      <c r="G14005" s="7" t="s">
        <v>20282</v>
      </c>
      <c r="H14005" s="3" t="s">
        <v>42</v>
      </c>
      <c r="I14005" s="3">
        <v>10358</v>
      </c>
      <c r="J14005" s="3">
        <v>0</v>
      </c>
      <c r="K14005" s="3">
        <v>2</v>
      </c>
      <c r="L14005" s="72">
        <v>13</v>
      </c>
      <c r="M14005" s="29" t="s">
        <v>43</v>
      </c>
      <c r="N14005" s="30">
        <f>((J14005*400)+(K14005*100))+L14005</f>
        <v>213</v>
      </c>
      <c r="O14005" s="30">
        <v>500</v>
      </c>
      <c r="P14005" s="30">
        <f>N14005*O14005</f>
        <v>106500</v>
      </c>
      <c r="AG14005" s="5">
        <f>IF(AND(AF14005="",P14005=""),0,IF((AF14005=""),P14005,IF((P14005=""),AF14005,AF14005+P14005)))</f>
        <v>106500</v>
      </c>
      <c r="AH14005" s="5">
        <f>IF( (AA14005=""),AG14005*1,AG14005*(AA14005/100) )</f>
        <v>106500</v>
      </c>
      <c r="AI14005" s="5">
        <v>0</v>
      </c>
      <c r="AJ14005" s="5">
        <f>IF((AI14005-AH14005) &gt; 1,0,IF((AI14005-AH14005)&lt;0,AH14005-AI14005,AI14005-AH14005))</f>
        <v>106500</v>
      </c>
      <c r="AK14005" s="5">
        <v>0.3</v>
      </c>
      <c r="AL14005" s="5">
        <f>AJ14005*(AK14005/100)</f>
        <v>319.5</v>
      </c>
    </row>
    <row r="14006" spans="1:38" x14ac:dyDescent="0.45">
      <c r="E14006" s="3">
        <v>8105</v>
      </c>
      <c r="F14006" s="3">
        <v>9757</v>
      </c>
      <c r="G14006" s="7" t="s">
        <v>20283</v>
      </c>
      <c r="H14006" s="3" t="s">
        <v>42</v>
      </c>
      <c r="I14006" s="3">
        <v>10598</v>
      </c>
    </row>
    <row r="14007" spans="1:38" x14ac:dyDescent="0.45">
      <c r="O14007" s="30" t="s">
        <v>54</v>
      </c>
      <c r="P14007" s="30">
        <f>SUM(P14004:P14006)</f>
        <v>106500</v>
      </c>
      <c r="AH14007" s="5">
        <f>SUM(AH14004:AH14006)</f>
        <v>106500</v>
      </c>
      <c r="AJ14007" s="5">
        <f>SUM(AJ14004:AJ14006)</f>
        <v>106500</v>
      </c>
      <c r="AL14007" s="5">
        <f>SUM(AL14004:AL14006)</f>
        <v>319.5</v>
      </c>
    </row>
    <row r="14008" spans="1:38" x14ac:dyDescent="0.45">
      <c r="A14008" s="17" t="s">
        <v>20284</v>
      </c>
      <c r="B14008" s="22">
        <v>3100800046734</v>
      </c>
      <c r="C14008" s="17" t="s">
        <v>20285</v>
      </c>
      <c r="D14008" s="17" t="s">
        <v>20286</v>
      </c>
      <c r="E14008" s="3">
        <v>8106</v>
      </c>
      <c r="F14008" s="3">
        <v>2345</v>
      </c>
      <c r="G14008" s="7" t="s">
        <v>20287</v>
      </c>
      <c r="H14008" s="3" t="s">
        <v>42</v>
      </c>
      <c r="I14008" s="3">
        <v>32402</v>
      </c>
      <c r="J14008" s="3">
        <v>0</v>
      </c>
      <c r="K14008" s="3">
        <v>1</v>
      </c>
      <c r="L14008" s="72">
        <v>0</v>
      </c>
      <c r="M14008" s="29" t="s">
        <v>43</v>
      </c>
      <c r="N14008" s="30">
        <f>((J14008*400)+(K14008*100))+L14008</f>
        <v>100</v>
      </c>
      <c r="O14008" s="30">
        <v>500</v>
      </c>
      <c r="P14008" s="30">
        <f>N14008*O14008</f>
        <v>50000</v>
      </c>
      <c r="AG14008" s="5">
        <f>IF(AND(AF14008="",P14008=""),0,IF((AF14008=""),P14008,IF((P14008=""),AF14008,AF14008+P14008)))</f>
        <v>50000</v>
      </c>
      <c r="AH14008" s="5">
        <f>IF( (AA14008=""),AG14008*1,AG14008*(AA14008/100) )</f>
        <v>50000</v>
      </c>
      <c r="AI14008" s="5">
        <v>0</v>
      </c>
      <c r="AJ14008" s="5">
        <f>IF((AI14008-AH14008) &gt; 1,0,IF((AI14008-AH14008)&lt;0,AH14008-AI14008,AI14008-AH14008))</f>
        <v>50000</v>
      </c>
      <c r="AK14008" s="5">
        <v>0.3</v>
      </c>
      <c r="AL14008" s="5">
        <f>AJ14008*(AK14008/100)</f>
        <v>150</v>
      </c>
    </row>
    <row r="14009" spans="1:38" x14ac:dyDescent="0.45">
      <c r="O14009" s="30" t="s">
        <v>54</v>
      </c>
      <c r="P14009" s="30">
        <f>SUM(P14008:P14008)</f>
        <v>50000</v>
      </c>
      <c r="AH14009" s="5">
        <f>SUM(AH14008:AH14008)</f>
        <v>50000</v>
      </c>
      <c r="AJ14009" s="5">
        <f>SUM(AJ14008:AJ14008)</f>
        <v>50000</v>
      </c>
      <c r="AL14009" s="5">
        <f>SUM(AL14008:AL14008)</f>
        <v>150</v>
      </c>
    </row>
    <row r="14010" spans="1:38" x14ac:dyDescent="0.45">
      <c r="A14010" s="17" t="s">
        <v>20288</v>
      </c>
      <c r="B14010" s="22">
        <v>4770400002325</v>
      </c>
      <c r="C14010" s="17" t="s">
        <v>20289</v>
      </c>
      <c r="D14010" s="17" t="s">
        <v>20290</v>
      </c>
      <c r="E14010" s="3">
        <v>8107</v>
      </c>
      <c r="F14010" s="3">
        <v>487</v>
      </c>
      <c r="G14010" s="7" t="s">
        <v>20291</v>
      </c>
      <c r="H14010" s="3" t="s">
        <v>42</v>
      </c>
      <c r="I14010" s="3">
        <v>2474</v>
      </c>
      <c r="J14010" s="3">
        <v>0</v>
      </c>
      <c r="K14010" s="3">
        <v>0</v>
      </c>
      <c r="L14010" s="72">
        <v>71.099999999999994</v>
      </c>
      <c r="M14010" s="29" t="s">
        <v>43</v>
      </c>
      <c r="N14010" s="30">
        <f>((J14010*400)+(K14010*100))+L14010</f>
        <v>71.099999999999994</v>
      </c>
      <c r="O14010" s="30">
        <v>250</v>
      </c>
      <c r="P14010" s="30">
        <f>N14010*O14010</f>
        <v>17775</v>
      </c>
      <c r="AG14010" s="5">
        <f>IF(AND(AF14010="",P14010=""),0,IF((AF14010=""),P14010,IF((P14010=""),AF14010,AF14010+P14010)))</f>
        <v>17775</v>
      </c>
      <c r="AH14010" s="5">
        <f>IF( (AA14010=""),AG14010*1,AG14010*(AA14010/100) )</f>
        <v>17775</v>
      </c>
      <c r="AI14010" s="5">
        <v>0</v>
      </c>
      <c r="AJ14010" s="5">
        <f>IF((AI14010-AH14010) &gt; 1,0,IF((AI14010-AH14010)&lt;0,AH14010-AI14010,AI14010-AH14010))</f>
        <v>17775</v>
      </c>
      <c r="AK14010" s="5">
        <v>0.3</v>
      </c>
      <c r="AL14010" s="5">
        <f>AJ14010*(AK14010/100)</f>
        <v>53.325000000000003</v>
      </c>
    </row>
    <row r="14011" spans="1:38" x14ac:dyDescent="0.45">
      <c r="E14011" s="3">
        <v>8108</v>
      </c>
      <c r="F14011" s="3">
        <v>8219</v>
      </c>
      <c r="G14011" s="7" t="s">
        <v>20292</v>
      </c>
      <c r="H14011" s="3" t="s">
        <v>42</v>
      </c>
      <c r="I14011" s="3">
        <v>32996</v>
      </c>
    </row>
    <row r="14012" spans="1:38" x14ac:dyDescent="0.45">
      <c r="E14012" s="3">
        <v>8109</v>
      </c>
      <c r="F14012" s="3">
        <v>6781</v>
      </c>
      <c r="G14012" s="7" t="s">
        <v>20293</v>
      </c>
      <c r="H14012" s="3" t="s">
        <v>42</v>
      </c>
      <c r="I14012" s="3">
        <v>32998</v>
      </c>
    </row>
    <row r="14013" spans="1:38" x14ac:dyDescent="0.45">
      <c r="O14013" s="30" t="s">
        <v>54</v>
      </c>
      <c r="P14013" s="30">
        <f>SUM(P14010:P14012)</f>
        <v>17775</v>
      </c>
      <c r="AH14013" s="5">
        <f>SUM(AH14010:AH14012)</f>
        <v>17775</v>
      </c>
      <c r="AJ14013" s="5">
        <f>SUM(AJ14010:AJ14012)</f>
        <v>17775</v>
      </c>
      <c r="AL14013" s="5">
        <f>SUM(AL14010:AL14012)</f>
        <v>53.325000000000003</v>
      </c>
    </row>
    <row r="14014" spans="1:38" x14ac:dyDescent="0.45">
      <c r="A14014" s="17" t="s">
        <v>20294</v>
      </c>
      <c r="B14014" s="22">
        <v>3770400010397</v>
      </c>
      <c r="C14014" s="17" t="s">
        <v>20295</v>
      </c>
      <c r="D14014" s="17" t="s">
        <v>1705</v>
      </c>
      <c r="E14014" s="3">
        <v>8110</v>
      </c>
      <c r="F14014" s="3">
        <v>4192</v>
      </c>
      <c r="G14014" s="7" t="s">
        <v>20296</v>
      </c>
      <c r="H14014" s="3" t="s">
        <v>42</v>
      </c>
      <c r="I14014" s="3">
        <v>27325</v>
      </c>
      <c r="J14014" s="3">
        <v>1</v>
      </c>
      <c r="K14014" s="3">
        <v>0</v>
      </c>
      <c r="L14014" s="72">
        <v>12</v>
      </c>
      <c r="M14014" s="29" t="s">
        <v>43</v>
      </c>
      <c r="N14014" s="30">
        <f>((J14014*400)+(K14014*100))+L14014</f>
        <v>412</v>
      </c>
      <c r="O14014" s="30">
        <v>500</v>
      </c>
      <c r="P14014" s="30">
        <f>N14014*O14014</f>
        <v>206000</v>
      </c>
      <c r="AG14014" s="5">
        <f>IF(AND(AF14014="",P14014=""),0,IF((AF14014=""),P14014,IF((P14014=""),AF14014,AF14014+P14014)))</f>
        <v>206000</v>
      </c>
      <c r="AH14014" s="5">
        <f>IF( (AA14014=""),AG14014*1,AG14014*(AA14014/100) )</f>
        <v>206000</v>
      </c>
      <c r="AI14014" s="5">
        <v>0</v>
      </c>
      <c r="AJ14014" s="5">
        <f>IF((AI14014-AH14014) &gt; 1,0,IF((AI14014-AH14014)&lt;0,AH14014-AI14014,AI14014-AH14014))</f>
        <v>206000</v>
      </c>
      <c r="AK14014" s="5">
        <v>0.3</v>
      </c>
      <c r="AL14014" s="5">
        <f>AJ14014*(AK14014/100)</f>
        <v>618</v>
      </c>
    </row>
    <row r="14015" spans="1:38" x14ac:dyDescent="0.45">
      <c r="O14015" s="30" t="s">
        <v>54</v>
      </c>
      <c r="P14015" s="30">
        <f>SUM(P14014:P14014)</f>
        <v>206000</v>
      </c>
      <c r="AH14015" s="5">
        <f>SUM(AH14014:AH14014)</f>
        <v>206000</v>
      </c>
      <c r="AJ14015" s="5">
        <f>SUM(AJ14014:AJ14014)</f>
        <v>206000</v>
      </c>
      <c r="AL14015" s="5">
        <f>SUM(AL14014:AL14014)</f>
        <v>618</v>
      </c>
    </row>
    <row r="14016" spans="1:38" x14ac:dyDescent="0.45">
      <c r="A14016" s="17" t="s">
        <v>20297</v>
      </c>
      <c r="B14016" s="22">
        <v>3770400010010</v>
      </c>
      <c r="C14016" s="17" t="s">
        <v>20298</v>
      </c>
      <c r="D14016" s="17" t="s">
        <v>20299</v>
      </c>
      <c r="E14016" s="3">
        <v>8111</v>
      </c>
      <c r="F14016" s="3">
        <v>6776</v>
      </c>
      <c r="G14016" s="7" t="s">
        <v>20300</v>
      </c>
      <c r="H14016" s="3" t="s">
        <v>42</v>
      </c>
      <c r="I14016" s="3">
        <v>2663</v>
      </c>
    </row>
    <row r="14017" spans="1:38" x14ac:dyDescent="0.45">
      <c r="O14017" s="30" t="s">
        <v>54</v>
      </c>
      <c r="P14017" s="30">
        <f>SUM(P14016:P14016)</f>
        <v>0</v>
      </c>
      <c r="AH14017" s="5">
        <f>SUM(AH14016:AH14016)</f>
        <v>0</v>
      </c>
      <c r="AJ14017" s="5">
        <f>SUM(AJ14016:AJ14016)</f>
        <v>0</v>
      </c>
      <c r="AL14017" s="5">
        <f>SUM(AL14016:AL14016)</f>
        <v>0</v>
      </c>
    </row>
    <row r="14018" spans="1:38" x14ac:dyDescent="0.45">
      <c r="A14018" s="17" t="s">
        <v>20301</v>
      </c>
      <c r="C14018" s="17" t="s">
        <v>20302</v>
      </c>
      <c r="D14018" s="17" t="s">
        <v>20303</v>
      </c>
      <c r="E14018" s="3">
        <v>8112</v>
      </c>
      <c r="F14018" s="3">
        <v>9761</v>
      </c>
      <c r="G14018" s="7" t="s">
        <v>20304</v>
      </c>
      <c r="H14018" s="3" t="s">
        <v>42</v>
      </c>
      <c r="I14018" s="3">
        <v>1201</v>
      </c>
    </row>
    <row r="14019" spans="1:38" x14ac:dyDescent="0.45">
      <c r="E14019" s="3">
        <v>8113</v>
      </c>
      <c r="F14019" s="3">
        <v>3389</v>
      </c>
      <c r="G14019" s="7" t="s">
        <v>20305</v>
      </c>
      <c r="H14019" s="3" t="s">
        <v>42</v>
      </c>
      <c r="I14019" s="3">
        <v>5142</v>
      </c>
      <c r="J14019" s="3">
        <v>0</v>
      </c>
      <c r="K14019" s="3">
        <v>0</v>
      </c>
      <c r="L14019" s="72">
        <v>30</v>
      </c>
      <c r="M14019" s="29" t="s">
        <v>43</v>
      </c>
      <c r="N14019" s="30">
        <f>((J14019*400)+(K14019*100))+L14019</f>
        <v>30</v>
      </c>
      <c r="O14019" s="30">
        <v>500</v>
      </c>
      <c r="P14019" s="30">
        <f>N14019*O14019</f>
        <v>15000</v>
      </c>
      <c r="AG14019" s="5">
        <f>IF(AND(AF14019="",P14019=""),0,IF((AF14019=""),P14019,IF((P14019=""),AF14019,AF14019+P14019)))</f>
        <v>15000</v>
      </c>
      <c r="AH14019" s="5">
        <f>IF( (AA14019=""),AG14019*1,AG14019*(AA14019/100) )</f>
        <v>15000</v>
      </c>
      <c r="AI14019" s="5">
        <v>0</v>
      </c>
      <c r="AJ14019" s="5">
        <f>IF((AI14019-AH14019) &gt; 1,0,IF((AI14019-AH14019)&lt;0,AH14019-AI14019,AI14019-AH14019))</f>
        <v>15000</v>
      </c>
      <c r="AK14019" s="5">
        <v>0.3</v>
      </c>
      <c r="AL14019" s="5">
        <f>AJ14019*(AK14019/100)</f>
        <v>45</v>
      </c>
    </row>
    <row r="14020" spans="1:38" x14ac:dyDescent="0.45">
      <c r="E14020" s="3">
        <v>8114</v>
      </c>
      <c r="F14020" s="3">
        <v>7510</v>
      </c>
      <c r="G14020" s="7" t="s">
        <v>20306</v>
      </c>
      <c r="H14020" s="3" t="s">
        <v>42</v>
      </c>
      <c r="I14020" s="3">
        <v>17641</v>
      </c>
    </row>
    <row r="14021" spans="1:38" x14ac:dyDescent="0.45">
      <c r="E14021" s="3">
        <v>8115</v>
      </c>
      <c r="F14021" s="3">
        <v>2296</v>
      </c>
      <c r="G14021" s="7" t="s">
        <v>20307</v>
      </c>
      <c r="H14021" s="3" t="s">
        <v>42</v>
      </c>
      <c r="I14021" s="3">
        <v>19404</v>
      </c>
      <c r="J14021" s="3">
        <v>0</v>
      </c>
      <c r="K14021" s="3">
        <v>1</v>
      </c>
      <c r="L14021" s="72">
        <v>20</v>
      </c>
      <c r="M14021" s="29" t="s">
        <v>43</v>
      </c>
      <c r="N14021" s="30">
        <f>((J14021*400)+(K14021*100))+L14021</f>
        <v>120</v>
      </c>
      <c r="O14021" s="30">
        <v>440</v>
      </c>
      <c r="P14021" s="30">
        <f>N14021*O14021</f>
        <v>52800</v>
      </c>
      <c r="AG14021" s="5">
        <f>IF(AND(AF14021="",P14021=""),0,IF((AF14021=""),P14021,IF((P14021=""),AF14021,AF14021+P14021)))</f>
        <v>52800</v>
      </c>
      <c r="AH14021" s="5">
        <f>IF( (AA14021=""),AG14021*1,AG14021*(AA14021/100) )</f>
        <v>52800</v>
      </c>
      <c r="AI14021" s="5">
        <v>0</v>
      </c>
      <c r="AJ14021" s="5">
        <f>IF((AI14021-AH14021) &gt; 1,0,IF((AI14021-AH14021)&lt;0,AH14021-AI14021,AI14021-AH14021))</f>
        <v>52800</v>
      </c>
      <c r="AK14021" s="5">
        <v>0.3</v>
      </c>
      <c r="AL14021" s="5">
        <f>AJ14021*(AK14021/100)</f>
        <v>158.4</v>
      </c>
    </row>
    <row r="14022" spans="1:38" x14ac:dyDescent="0.45">
      <c r="E14022" s="3">
        <v>8116</v>
      </c>
      <c r="F14022" s="3">
        <v>9253</v>
      </c>
      <c r="G14022" s="7" t="s">
        <v>20308</v>
      </c>
      <c r="H14022" s="3" t="s">
        <v>42</v>
      </c>
      <c r="I14022" s="3">
        <v>21320</v>
      </c>
    </row>
    <row r="14023" spans="1:38" x14ac:dyDescent="0.45">
      <c r="O14023" s="30" t="s">
        <v>54</v>
      </c>
      <c r="P14023" s="30">
        <f>SUM(P14018:P14022)</f>
        <v>67800</v>
      </c>
      <c r="AH14023" s="5">
        <f>SUM(AH14018:AH14022)</f>
        <v>67800</v>
      </c>
      <c r="AJ14023" s="5">
        <f>SUM(AJ14018:AJ14022)</f>
        <v>67800</v>
      </c>
      <c r="AL14023" s="5">
        <f>SUM(AL14018:AL14022)</f>
        <v>203.4</v>
      </c>
    </row>
    <row r="14024" spans="1:38" x14ac:dyDescent="0.45">
      <c r="A14024" s="17" t="s">
        <v>20309</v>
      </c>
      <c r="B14024" s="22">
        <v>3860000186298</v>
      </c>
      <c r="C14024" s="17" t="s">
        <v>20310</v>
      </c>
      <c r="D14024" s="17" t="s">
        <v>20311</v>
      </c>
      <c r="E14024" s="3">
        <v>8117</v>
      </c>
      <c r="F14024" s="3">
        <v>9350</v>
      </c>
      <c r="G14024" s="7" t="s">
        <v>20312</v>
      </c>
      <c r="H14024" s="3" t="s">
        <v>42</v>
      </c>
      <c r="I14024" s="3">
        <v>2556</v>
      </c>
    </row>
    <row r="14025" spans="1:38" x14ac:dyDescent="0.45">
      <c r="E14025" s="3">
        <v>8118</v>
      </c>
      <c r="F14025" s="3">
        <v>1753</v>
      </c>
      <c r="G14025" s="7" t="s">
        <v>20313</v>
      </c>
      <c r="H14025" s="3" t="s">
        <v>42</v>
      </c>
      <c r="I14025" s="3">
        <v>5065</v>
      </c>
      <c r="J14025" s="3">
        <v>0</v>
      </c>
      <c r="K14025" s="3">
        <v>0</v>
      </c>
      <c r="L14025" s="72">
        <v>60</v>
      </c>
      <c r="M14025" s="29" t="s">
        <v>43</v>
      </c>
      <c r="N14025" s="30">
        <f>((J14025*400)+(K14025*100))+L14025</f>
        <v>60</v>
      </c>
      <c r="O14025" s="30">
        <v>500</v>
      </c>
      <c r="P14025" s="30">
        <f>N14025*O14025</f>
        <v>30000</v>
      </c>
      <c r="AG14025" s="5">
        <f>IF(AND(AF14025="",P14025=""),0,IF((AF14025=""),P14025,IF((P14025=""),AF14025,AF14025+P14025)))</f>
        <v>30000</v>
      </c>
      <c r="AH14025" s="5">
        <f>IF( (AA14025=""),AG14025*1,AG14025*(AA14025/100) )</f>
        <v>30000</v>
      </c>
      <c r="AI14025" s="5">
        <v>0</v>
      </c>
      <c r="AJ14025" s="5">
        <f>IF((AI14025-AH14025) &gt; 1,0,IF((AI14025-AH14025)&lt;0,AH14025-AI14025,AI14025-AH14025))</f>
        <v>30000</v>
      </c>
      <c r="AK14025" s="5">
        <v>0.3</v>
      </c>
      <c r="AL14025" s="5">
        <f>AJ14025*(AK14025/100)</f>
        <v>90</v>
      </c>
    </row>
    <row r="14026" spans="1:38" x14ac:dyDescent="0.45">
      <c r="E14026" s="3">
        <v>8119</v>
      </c>
      <c r="F14026" s="3">
        <v>2697</v>
      </c>
      <c r="G14026" s="7" t="s">
        <v>20314</v>
      </c>
      <c r="H14026" s="3" t="s">
        <v>42</v>
      </c>
      <c r="I14026" s="3">
        <v>5066</v>
      </c>
      <c r="J14026" s="3">
        <v>0</v>
      </c>
      <c r="K14026" s="3">
        <v>0</v>
      </c>
      <c r="L14026" s="72">
        <v>52</v>
      </c>
      <c r="M14026" s="29" t="s">
        <v>43</v>
      </c>
      <c r="N14026" s="30">
        <f>((J14026*400)+(K14026*100))+L14026</f>
        <v>52</v>
      </c>
      <c r="O14026" s="30">
        <v>250</v>
      </c>
      <c r="P14026" s="30">
        <f>N14026*O14026</f>
        <v>13000</v>
      </c>
      <c r="AG14026" s="5">
        <f>IF(AND(AF14026="",P14026=""),0,IF((AF14026=""),P14026,IF((P14026=""),AF14026,AF14026+P14026)))</f>
        <v>13000</v>
      </c>
      <c r="AH14026" s="5">
        <f>IF( (AA14026=""),AG14026*1,AG14026*(AA14026/100) )</f>
        <v>13000</v>
      </c>
      <c r="AI14026" s="5">
        <v>0</v>
      </c>
      <c r="AJ14026" s="5">
        <f>IF((AI14026-AH14026) &gt; 1,0,IF((AI14026-AH14026)&lt;0,AH14026-AI14026,AI14026-AH14026))</f>
        <v>13000</v>
      </c>
      <c r="AK14026" s="5">
        <v>0.3</v>
      </c>
      <c r="AL14026" s="5">
        <f>AJ14026*(AK14026/100)</f>
        <v>39</v>
      </c>
    </row>
    <row r="14027" spans="1:38" x14ac:dyDescent="0.45">
      <c r="O14027" s="30" t="s">
        <v>54</v>
      </c>
      <c r="P14027" s="30">
        <f>SUM(P14024:P14026)</f>
        <v>43000</v>
      </c>
      <c r="AH14027" s="5">
        <f>SUM(AH14024:AH14026)</f>
        <v>43000</v>
      </c>
      <c r="AJ14027" s="5">
        <f>SUM(AJ14024:AJ14026)</f>
        <v>43000</v>
      </c>
      <c r="AL14027" s="5">
        <f>SUM(AL14024:AL14026)</f>
        <v>129</v>
      </c>
    </row>
    <row r="14028" spans="1:38" x14ac:dyDescent="0.45">
      <c r="A14028" s="17" t="s">
        <v>20315</v>
      </c>
      <c r="B14028" s="22">
        <v>3770400027249</v>
      </c>
      <c r="C14028" s="17" t="s">
        <v>20316</v>
      </c>
      <c r="D14028" s="17" t="s">
        <v>20317</v>
      </c>
      <c r="E14028" s="3">
        <v>8120</v>
      </c>
      <c r="F14028" s="3">
        <v>9280</v>
      </c>
      <c r="G14028" s="7" t="s">
        <v>20318</v>
      </c>
      <c r="H14028" s="3" t="s">
        <v>42</v>
      </c>
      <c r="I14028" s="3">
        <v>31129</v>
      </c>
    </row>
    <row r="14029" spans="1:38" x14ac:dyDescent="0.45">
      <c r="Q14029" s="74">
        <v>1</v>
      </c>
      <c r="R14029" s="17" t="s">
        <v>20315</v>
      </c>
      <c r="S14029" s="26">
        <v>3770400027249</v>
      </c>
      <c r="T14029" s="17" t="s">
        <v>20316</v>
      </c>
      <c r="U14029" s="17" t="s">
        <v>20319</v>
      </c>
      <c r="W14029" s="3" t="s">
        <v>210</v>
      </c>
      <c r="X14029" s="3" t="s">
        <v>211</v>
      </c>
      <c r="Y14029" s="3" t="s">
        <v>212</v>
      </c>
      <c r="Z14029" s="5">
        <v>80</v>
      </c>
      <c r="AA14029" s="67">
        <v>100</v>
      </c>
      <c r="AB14029" s="5">
        <v>6900</v>
      </c>
      <c r="AC14029" s="5">
        <f>Z14029*AB14029</f>
        <v>552000</v>
      </c>
      <c r="AD14029" s="9">
        <v>5</v>
      </c>
      <c r="AE14029" s="9">
        <v>5</v>
      </c>
      <c r="AF14029" s="5">
        <f>(AC14029*(100-AE14029))/100</f>
        <v>524400</v>
      </c>
      <c r="AG14029" s="5">
        <f>IF( (AF14029=""),0,SUM(AF14029:AF14029) )</f>
        <v>524400</v>
      </c>
      <c r="AH14029" s="5">
        <f>(AG14029/100)*(AA14029)</f>
        <v>524400</v>
      </c>
      <c r="AI14029" s="5">
        <v>0</v>
      </c>
      <c r="AJ14029" s="5">
        <f>IF((AI14029-AH14029) &gt; 1,0,IF((AI14029-AH14029)&lt;0,AH14029-AI14029,AI14029-AH14029))</f>
        <v>524400</v>
      </c>
      <c r="AK14029" s="5">
        <v>0.02</v>
      </c>
      <c r="AL14029" s="5">
        <f>AJ14029*(AK14029/100)</f>
        <v>104.88000000000001</v>
      </c>
    </row>
    <row r="14030" spans="1:38" x14ac:dyDescent="0.45">
      <c r="O14030" s="30" t="s">
        <v>54</v>
      </c>
      <c r="P14030" s="30">
        <f>SUM(P14028:P14029)</f>
        <v>0</v>
      </c>
      <c r="AH14030" s="5">
        <f>SUM(AH14028:AH14029)</f>
        <v>524400</v>
      </c>
      <c r="AJ14030" s="5">
        <f>SUM(AJ14028:AJ14029)</f>
        <v>524400</v>
      </c>
      <c r="AL14030" s="5">
        <f>SUM(AL14028:AL14029)</f>
        <v>104.88000000000001</v>
      </c>
    </row>
    <row r="14031" spans="1:38" x14ac:dyDescent="0.45">
      <c r="A14031" s="17" t="s">
        <v>20320</v>
      </c>
      <c r="B14031" s="22">
        <v>3102000106289</v>
      </c>
      <c r="C14031" s="17" t="s">
        <v>20321</v>
      </c>
      <c r="D14031" s="17" t="s">
        <v>20322</v>
      </c>
      <c r="E14031" s="3">
        <v>8121</v>
      </c>
      <c r="F14031" s="3">
        <v>9462</v>
      </c>
      <c r="G14031" s="7" t="s">
        <v>20323</v>
      </c>
      <c r="H14031" s="3" t="s">
        <v>42</v>
      </c>
      <c r="I14031" s="3">
        <v>26935</v>
      </c>
    </row>
    <row r="14032" spans="1:38" x14ac:dyDescent="0.45">
      <c r="E14032" s="3">
        <v>8122</v>
      </c>
      <c r="F14032" s="3">
        <v>6750</v>
      </c>
      <c r="G14032" s="7" t="s">
        <v>20324</v>
      </c>
      <c r="H14032" s="3" t="s">
        <v>42</v>
      </c>
      <c r="I14032" s="3">
        <v>26936</v>
      </c>
    </row>
    <row r="14033" spans="1:39" x14ac:dyDescent="0.45">
      <c r="O14033" s="30" t="s">
        <v>54</v>
      </c>
      <c r="P14033" s="30">
        <f>SUM(P14031:P14032)</f>
        <v>0</v>
      </c>
      <c r="AH14033" s="5">
        <f>SUM(AH14031:AH14032)</f>
        <v>0</v>
      </c>
      <c r="AJ14033" s="5">
        <f>SUM(AJ14031:AJ14032)</f>
        <v>0</v>
      </c>
      <c r="AL14033" s="5">
        <f>SUM(AL14031:AL14032)</f>
        <v>0</v>
      </c>
    </row>
    <row r="14034" spans="1:39" x14ac:dyDescent="0.45">
      <c r="A14034" s="17" t="s">
        <v>20325</v>
      </c>
      <c r="B14034" s="22">
        <v>3770400306806</v>
      </c>
      <c r="C14034" s="17" t="s">
        <v>20326</v>
      </c>
      <c r="D14034" s="17" t="s">
        <v>20327</v>
      </c>
      <c r="E14034" s="3">
        <v>8123</v>
      </c>
      <c r="F14034" s="3">
        <v>1192</v>
      </c>
      <c r="G14034" s="7" t="s">
        <v>20328</v>
      </c>
      <c r="H14034" s="3" t="s">
        <v>42</v>
      </c>
      <c r="I14034" s="3">
        <v>17345</v>
      </c>
      <c r="J14034" s="3">
        <v>5</v>
      </c>
      <c r="K14034" s="3">
        <v>0</v>
      </c>
      <c r="L14034" s="72">
        <v>56</v>
      </c>
      <c r="M14034" s="29" t="s">
        <v>43</v>
      </c>
      <c r="N14034" s="30">
        <f>((J14034*400)+(K14034*100))+L14034</f>
        <v>2056</v>
      </c>
      <c r="O14034" s="30">
        <v>310</v>
      </c>
      <c r="P14034" s="30">
        <f>N14034*O14034</f>
        <v>637360</v>
      </c>
      <c r="AG14034" s="5">
        <f>IF(AND(AF14034="",P14034=""),0,IF((AF14034=""),P14034,IF((P14034=""),AF14034,AF14034+P14034)))</f>
        <v>637360</v>
      </c>
      <c r="AH14034" s="5">
        <f>IF( (AA14034=""),AG14034*1,AG14034*(AA14034/100) )</f>
        <v>637360</v>
      </c>
      <c r="AI14034" s="5">
        <v>0</v>
      </c>
      <c r="AJ14034" s="5">
        <f>IF((AI14034-AH14034) &gt; 1,0,IF((AI14034-AH14034)&lt;0,AH14034-AI14034,AI14034-AH14034))</f>
        <v>637360</v>
      </c>
      <c r="AK14034" s="5">
        <v>0.3</v>
      </c>
      <c r="AL14034" s="5">
        <f>AJ14034*(AK14034/100)</f>
        <v>1912.08</v>
      </c>
    </row>
    <row r="14035" spans="1:39" x14ac:dyDescent="0.45">
      <c r="O14035" s="30" t="s">
        <v>54</v>
      </c>
      <c r="P14035" s="30">
        <f>SUM(P14034:P14034)</f>
        <v>637360</v>
      </c>
      <c r="AH14035" s="5">
        <f>SUM(AH14034:AH14034)</f>
        <v>637360</v>
      </c>
      <c r="AJ14035" s="5">
        <f>SUM(AJ14034:AJ14034)</f>
        <v>637360</v>
      </c>
      <c r="AL14035" s="5">
        <f>SUM(AL14034:AL14034)</f>
        <v>1912.08</v>
      </c>
    </row>
    <row r="14036" spans="1:39" x14ac:dyDescent="0.45">
      <c r="A14036" s="17" t="s">
        <v>20329</v>
      </c>
      <c r="B14036" s="22">
        <v>3770400001576</v>
      </c>
      <c r="C14036" s="17" t="s">
        <v>20330</v>
      </c>
      <c r="D14036" s="17" t="s">
        <v>20331</v>
      </c>
      <c r="E14036" s="3">
        <v>8124</v>
      </c>
      <c r="F14036" s="3">
        <v>2085</v>
      </c>
      <c r="G14036" s="7" t="s">
        <v>20332</v>
      </c>
      <c r="H14036" s="3" t="s">
        <v>42</v>
      </c>
      <c r="I14036" s="3">
        <v>1226</v>
      </c>
      <c r="J14036" s="3">
        <v>1</v>
      </c>
      <c r="K14036" s="3">
        <v>0</v>
      </c>
      <c r="L14036" s="72">
        <v>47</v>
      </c>
      <c r="M14036" s="29" t="s">
        <v>90</v>
      </c>
      <c r="N14036" s="30">
        <f>((J14036*400)+(K14036*100))+L14036</f>
        <v>447</v>
      </c>
      <c r="O14036" s="30">
        <v>2650</v>
      </c>
      <c r="P14036" s="30">
        <f>N14036*O14036</f>
        <v>1184550</v>
      </c>
      <c r="AG14036" s="5">
        <f>IF(AND(AF14036="",P14036=""),0,IF((AF14036=""),P14036,IF((P14036=""),AF14036,AF14036+P14036)))</f>
        <v>1184550</v>
      </c>
      <c r="AH14036" s="5">
        <f>IF( (AA14036=""),AG14036*1,AG14036*(AA14036/100) )</f>
        <v>1184550</v>
      </c>
      <c r="AI14036" s="5">
        <v>50000000</v>
      </c>
      <c r="AJ14036" s="5">
        <f>IF((AI14036-AH14036) &gt; 1,0,IF((AI14036-AH14036)&lt;0,AH14036-AI14036,AI14036-AH14036))</f>
        <v>0</v>
      </c>
      <c r="AK14036" s="5">
        <v>0.01</v>
      </c>
      <c r="AL14036" s="5">
        <f>AJ14036*(AK14036/100)</f>
        <v>0</v>
      </c>
    </row>
    <row r="14037" spans="1:39" x14ac:dyDescent="0.45">
      <c r="O14037" s="30" t="s">
        <v>54</v>
      </c>
      <c r="P14037" s="30">
        <f>SUM(P14036:P14036)</f>
        <v>1184550</v>
      </c>
      <c r="AH14037" s="5">
        <f>SUM(AH14036:AH14036)</f>
        <v>1184550</v>
      </c>
      <c r="AJ14037" s="5">
        <f>SUM(AJ14036:AJ14036)</f>
        <v>0</v>
      </c>
      <c r="AL14037" s="5">
        <f>SUM(AL14036:AL14036)</f>
        <v>0</v>
      </c>
    </row>
    <row r="14038" spans="1:39" x14ac:dyDescent="0.45">
      <c r="A14038" s="17" t="s">
        <v>20333</v>
      </c>
      <c r="B14038" s="22">
        <v>1770400019410</v>
      </c>
      <c r="C14038" s="17" t="s">
        <v>20334</v>
      </c>
      <c r="D14038" s="17" t="s">
        <v>20335</v>
      </c>
      <c r="E14038" s="3">
        <v>8125</v>
      </c>
      <c r="F14038" s="3">
        <v>6681</v>
      </c>
      <c r="G14038" s="7" t="s">
        <v>20336</v>
      </c>
      <c r="H14038" s="3" t="s">
        <v>42</v>
      </c>
      <c r="I14038" s="3">
        <v>2619</v>
      </c>
    </row>
    <row r="14039" spans="1:39" x14ac:dyDescent="0.45">
      <c r="O14039" s="30" t="s">
        <v>54</v>
      </c>
      <c r="P14039" s="30">
        <f>SUM(P14038:P14038)</f>
        <v>0</v>
      </c>
      <c r="AH14039" s="5">
        <f>SUM(AH14038:AH14038)</f>
        <v>0</v>
      </c>
      <c r="AJ14039" s="5">
        <f>SUM(AJ14038:AJ14038)</f>
        <v>0</v>
      </c>
      <c r="AL14039" s="5">
        <f>SUM(AL14038:AL14038)</f>
        <v>0</v>
      </c>
    </row>
    <row r="14040" spans="1:39" x14ac:dyDescent="0.45">
      <c r="A14040" s="17" t="s">
        <v>20337</v>
      </c>
      <c r="B14040" s="22">
        <v>1770500037665</v>
      </c>
      <c r="C14040" s="17" t="s">
        <v>20338</v>
      </c>
      <c r="D14040" s="17" t="s">
        <v>20339</v>
      </c>
      <c r="E14040" s="3">
        <v>8126</v>
      </c>
      <c r="F14040" s="3">
        <v>3971</v>
      </c>
      <c r="G14040" s="7" t="s">
        <v>20340</v>
      </c>
      <c r="H14040" s="3" t="s">
        <v>42</v>
      </c>
      <c r="I14040" s="3">
        <v>11655</v>
      </c>
      <c r="J14040" s="3">
        <v>0</v>
      </c>
      <c r="K14040" s="3">
        <v>1</v>
      </c>
      <c r="L14040" s="72">
        <v>91</v>
      </c>
      <c r="M14040" s="29" t="s">
        <v>90</v>
      </c>
      <c r="N14040" s="30">
        <f>((J14040*400)+(K14040*100))+L14040</f>
        <v>191</v>
      </c>
      <c r="O14040" s="30">
        <v>750</v>
      </c>
      <c r="P14040" s="30">
        <f>N14040*O14040</f>
        <v>143250</v>
      </c>
      <c r="AG14040" s="5">
        <f>IF(AND(AF14040="",P14040=""),0,IF((AF14040=""),P14040,IF((P14040=""),AF14040,AF14040+P14040)))</f>
        <v>143250</v>
      </c>
      <c r="AH14040" s="5">
        <f>IF( (AA14040=""),AG14040*1,AG14040*(AA14040/100) )</f>
        <v>143250</v>
      </c>
      <c r="AI14040" s="5">
        <v>50000000</v>
      </c>
      <c r="AJ14040" s="5">
        <f>IF((AI14040-AH14040) &gt; 1,0,IF((AI14040-AH14040)&lt;0,AH14040-AI14040,AI14040-AH14040))</f>
        <v>0</v>
      </c>
      <c r="AK14040" s="5">
        <v>0.01</v>
      </c>
      <c r="AL14040" s="5">
        <f>AJ14040*(AK14040/100)</f>
        <v>0</v>
      </c>
    </row>
    <row r="14041" spans="1:39" x14ac:dyDescent="0.45">
      <c r="O14041" s="30" t="s">
        <v>54</v>
      </c>
      <c r="P14041" s="30">
        <f>SUM(P14040:P14040)</f>
        <v>143250</v>
      </c>
      <c r="AH14041" s="5">
        <f>SUM(AH14040:AH14040)</f>
        <v>143250</v>
      </c>
      <c r="AJ14041" s="5">
        <f>SUM(AJ14040:AJ14040)</f>
        <v>0</v>
      </c>
      <c r="AL14041" s="5">
        <f>SUM(AL14040:AL14040)</f>
        <v>0</v>
      </c>
    </row>
    <row r="14042" spans="1:39" x14ac:dyDescent="0.45">
      <c r="A14042" s="17" t="s">
        <v>20341</v>
      </c>
      <c r="B14042" s="22">
        <v>3100201516997</v>
      </c>
      <c r="C14042" s="17" t="s">
        <v>20342</v>
      </c>
      <c r="D14042" s="17" t="s">
        <v>20343</v>
      </c>
      <c r="E14042" s="3">
        <v>8127</v>
      </c>
      <c r="F14042" s="3">
        <v>9570</v>
      </c>
      <c r="G14042" s="7" t="s">
        <v>20344</v>
      </c>
      <c r="H14042" s="3" t="s">
        <v>42</v>
      </c>
      <c r="I14042" s="3">
        <v>21556</v>
      </c>
    </row>
    <row r="14043" spans="1:39" x14ac:dyDescent="0.45">
      <c r="E14043" s="3">
        <v>8128</v>
      </c>
      <c r="F14043" s="3">
        <v>3793</v>
      </c>
      <c r="G14043" s="7" t="s">
        <v>20345</v>
      </c>
      <c r="H14043" s="3" t="s">
        <v>42</v>
      </c>
      <c r="I14043" s="3">
        <v>21557</v>
      </c>
      <c r="J14043" s="3">
        <v>0</v>
      </c>
      <c r="K14043" s="3">
        <v>0</v>
      </c>
      <c r="L14043" s="72">
        <v>5</v>
      </c>
      <c r="M14043" s="29" t="s">
        <v>208</v>
      </c>
      <c r="N14043" s="30">
        <f>((J14043*400)+(K14043*100))+L14043</f>
        <v>5</v>
      </c>
      <c r="O14043" s="30">
        <v>3000</v>
      </c>
      <c r="P14043" s="30">
        <f>N14043*O14043</f>
        <v>15000</v>
      </c>
      <c r="Q14043" s="3">
        <v>1</v>
      </c>
      <c r="R14043" s="17" t="s">
        <v>20341</v>
      </c>
      <c r="S14043" s="26">
        <v>3100201516997</v>
      </c>
      <c r="T14043" s="17" t="s">
        <v>20342</v>
      </c>
      <c r="U14043" s="17" t="s">
        <v>20346</v>
      </c>
      <c r="W14043" s="3" t="s">
        <v>210</v>
      </c>
      <c r="X14043" s="3" t="s">
        <v>211</v>
      </c>
      <c r="Y14043" s="3" t="s">
        <v>1110</v>
      </c>
      <c r="Z14043" s="5">
        <v>20</v>
      </c>
      <c r="AA14043" s="67">
        <v>100</v>
      </c>
      <c r="AB14043" s="5">
        <v>6900</v>
      </c>
      <c r="AC14043" s="5">
        <f>Z14043*AB14043</f>
        <v>138000</v>
      </c>
      <c r="AD14043" s="9">
        <v>5</v>
      </c>
      <c r="AE14043" s="9">
        <v>5</v>
      </c>
      <c r="AF14043" s="5">
        <f>(AC14043*(100-AE14043))/100</f>
        <v>131100</v>
      </c>
      <c r="AG14043" s="5">
        <f>IF(AND(AF14043="",P14043=""),0,IF((AF14043=""),P14043, IF( (P14043=""),AF14043,AF14043+P14043)))</f>
        <v>146100</v>
      </c>
      <c r="AH14043" s="5">
        <f>IF( (AA14043=""),AG14043*1,AG14043*(AA14043/100) )</f>
        <v>146100</v>
      </c>
      <c r="AI14043" s="5">
        <v>0</v>
      </c>
      <c r="AJ14043" s="5">
        <f>IF((AI14043-AH14043) &gt; 1,0,IF((AI14043-AH14043)&lt;0,AH14043-AI14043,AI14043-AH14043))</f>
        <v>146100</v>
      </c>
      <c r="AK14043" s="5">
        <v>0.3</v>
      </c>
      <c r="AL14043" s="5">
        <f>AJ14043*(AK14043/100)</f>
        <v>438.3</v>
      </c>
      <c r="AM14043" s="11" t="s">
        <v>1111</v>
      </c>
    </row>
    <row r="14044" spans="1:39" x14ac:dyDescent="0.45">
      <c r="O14044" s="30" t="s">
        <v>54</v>
      </c>
      <c r="P14044" s="30">
        <f>SUM(P14042:P14043)</f>
        <v>15000</v>
      </c>
      <c r="AH14044" s="5">
        <f>SUM(AH14042:AH14043)</f>
        <v>146100</v>
      </c>
      <c r="AJ14044" s="5">
        <f>SUM(AJ14042:AJ14043)</f>
        <v>146100</v>
      </c>
      <c r="AL14044" s="5">
        <f>SUM(AL14042:AL14043)</f>
        <v>438.3</v>
      </c>
    </row>
    <row r="14045" spans="1:39" x14ac:dyDescent="0.45">
      <c r="A14045" s="17" t="s">
        <v>20347</v>
      </c>
      <c r="B14045" s="22">
        <v>3770100428043</v>
      </c>
      <c r="C14045" s="17" t="s">
        <v>20348</v>
      </c>
      <c r="D14045" s="17" t="s">
        <v>20349</v>
      </c>
      <c r="E14045" s="3">
        <v>8129</v>
      </c>
      <c r="F14045" s="3">
        <v>6109</v>
      </c>
      <c r="H14045" s="3" t="s">
        <v>42</v>
      </c>
      <c r="I14045" s="3">
        <v>27101</v>
      </c>
      <c r="J14045" s="3">
        <v>0</v>
      </c>
      <c r="K14045" s="3">
        <v>0</v>
      </c>
      <c r="L14045" s="72">
        <v>20</v>
      </c>
      <c r="M14045" s="29" t="s">
        <v>208</v>
      </c>
      <c r="N14045" s="30">
        <f>((J14045*400)+(K14045*100))+L14045</f>
        <v>20</v>
      </c>
      <c r="O14045" s="30">
        <v>230</v>
      </c>
      <c r="P14045" s="30">
        <f>N14045*O14045</f>
        <v>4600</v>
      </c>
      <c r="AG14045" s="5">
        <f>IF(AND(AF14045="",P14045=""),0,IF((AF14045=""),P14045,IF((P14045=""),AF14045,AF14045+P14045)))</f>
        <v>4600</v>
      </c>
      <c r="AH14045" s="5">
        <f>IF( (AA14045=""),AG14045*1,AG14045*(AA14045/100) )</f>
        <v>4600</v>
      </c>
      <c r="AI14045" s="5">
        <v>0</v>
      </c>
      <c r="AJ14045" s="5">
        <f>IF((AI14045-AH14045) &gt; 1,0,IF((AI14045-AH14045)&lt;0,AH14045-AI14045,AI14045-AH14045))</f>
        <v>4600</v>
      </c>
      <c r="AK14045" s="5">
        <v>0.02</v>
      </c>
      <c r="AL14045" s="5">
        <f>AJ14045*(AK14045/100)</f>
        <v>0.92</v>
      </c>
    </row>
    <row r="14046" spans="1:39" x14ac:dyDescent="0.45">
      <c r="J14046" s="3">
        <v>1</v>
      </c>
      <c r="K14046" s="3">
        <v>0</v>
      </c>
      <c r="L14046" s="72">
        <v>30</v>
      </c>
      <c r="M14046" s="29" t="s">
        <v>90</v>
      </c>
      <c r="N14046" s="30">
        <f>((J14046*400)+(K14046*100))+L14046</f>
        <v>430</v>
      </c>
      <c r="O14046" s="30">
        <v>230</v>
      </c>
      <c r="P14046" s="30">
        <f>N14046*O14046</f>
        <v>98900</v>
      </c>
      <c r="AG14046" s="5">
        <f>IF(AND(AF14046="",P14046=""),0,IF((AF14046=""),P14046,IF((P14046=""),AF14046,AF14046+P14046)))</f>
        <v>98900</v>
      </c>
      <c r="AH14046" s="5">
        <f>IF( (AA14046=""),AG14046*1,AG14046*(AA14046/100) )</f>
        <v>98900</v>
      </c>
      <c r="AI14046" s="5">
        <v>0</v>
      </c>
      <c r="AJ14046" s="5">
        <f>IF((AI14046-AH14046) &gt; 1,0,IF((AI14046-AH14046)&lt;0,AH14046-AI14046,AI14046-AH14046))</f>
        <v>98900</v>
      </c>
      <c r="AK14046" s="5">
        <v>0.01</v>
      </c>
      <c r="AL14046" s="5">
        <f>AJ14046*(AK14046/100)</f>
        <v>9.89</v>
      </c>
    </row>
    <row r="14047" spans="1:39" x14ac:dyDescent="0.45">
      <c r="O14047" s="30" t="s">
        <v>54</v>
      </c>
      <c r="P14047" s="30">
        <f>SUM(P14045:P14046)</f>
        <v>103500</v>
      </c>
      <c r="AH14047" s="5">
        <f>SUM(AH14045:AH14046)</f>
        <v>103500</v>
      </c>
      <c r="AJ14047" s="5">
        <f>SUM(AJ14045:AJ14046)</f>
        <v>103500</v>
      </c>
      <c r="AL14047" s="5">
        <f>SUM(AL14045:AL14046)</f>
        <v>10.81</v>
      </c>
    </row>
    <row r="14048" spans="1:39" x14ac:dyDescent="0.45">
      <c r="A14048" s="17" t="s">
        <v>20350</v>
      </c>
      <c r="B14048" s="22">
        <v>3509900665074</v>
      </c>
      <c r="C14048" s="17" t="s">
        <v>20351</v>
      </c>
      <c r="D14048" s="17" t="s">
        <v>20352</v>
      </c>
      <c r="E14048" s="3">
        <v>8130</v>
      </c>
      <c r="F14048" s="3">
        <v>2104</v>
      </c>
      <c r="G14048" s="7" t="s">
        <v>20353</v>
      </c>
      <c r="H14048" s="3" t="s">
        <v>42</v>
      </c>
      <c r="I14048" s="3">
        <v>29127</v>
      </c>
      <c r="J14048" s="3">
        <v>0</v>
      </c>
      <c r="K14048" s="3">
        <v>2</v>
      </c>
      <c r="L14048" s="72">
        <v>0</v>
      </c>
      <c r="M14048" s="29" t="s">
        <v>43</v>
      </c>
      <c r="N14048" s="30">
        <f>((J14048*400)+(K14048*100))+L14048</f>
        <v>200</v>
      </c>
      <c r="O14048" s="30">
        <v>660</v>
      </c>
      <c r="P14048" s="30">
        <f>N14048*O14048</f>
        <v>132000</v>
      </c>
      <c r="AG14048" s="5">
        <f>IF(AND(AF14048="",P14048=""),0,IF((AF14048=""),P14048,IF((P14048=""),AF14048,AF14048+P14048)))</f>
        <v>132000</v>
      </c>
      <c r="AH14048" s="5">
        <f>IF( (AA14048=""),AG14048*1,AG14048*(AA14048/100) )</f>
        <v>132000</v>
      </c>
      <c r="AI14048" s="5">
        <v>0</v>
      </c>
      <c r="AJ14048" s="5">
        <f>IF((AI14048-AH14048) &gt; 1,0,IF((AI14048-AH14048)&lt;0,AH14048-AI14048,AI14048-AH14048))</f>
        <v>132000</v>
      </c>
      <c r="AK14048" s="5">
        <v>0.3</v>
      </c>
      <c r="AL14048" s="5">
        <f>AJ14048*(AK14048/100)</f>
        <v>396</v>
      </c>
    </row>
    <row r="14049" spans="1:38" x14ac:dyDescent="0.45">
      <c r="O14049" s="30" t="s">
        <v>54</v>
      </c>
      <c r="P14049" s="30">
        <f>SUM(P14048:P14048)</f>
        <v>132000</v>
      </c>
      <c r="AH14049" s="5">
        <f>SUM(AH14048:AH14048)</f>
        <v>132000</v>
      </c>
      <c r="AJ14049" s="5">
        <f>SUM(AJ14048:AJ14048)</f>
        <v>132000</v>
      </c>
      <c r="AL14049" s="5">
        <f>SUM(AL14048:AL14048)</f>
        <v>396</v>
      </c>
    </row>
    <row r="14050" spans="1:38" x14ac:dyDescent="0.45">
      <c r="A14050" s="17" t="s">
        <v>20354</v>
      </c>
      <c r="B14050" s="22">
        <v>3102002237844</v>
      </c>
      <c r="C14050" s="17" t="s">
        <v>20355</v>
      </c>
      <c r="D14050" s="17" t="s">
        <v>2610</v>
      </c>
      <c r="E14050" s="3">
        <v>8131</v>
      </c>
      <c r="F14050" s="3">
        <v>6737</v>
      </c>
      <c r="G14050" s="7" t="s">
        <v>20356</v>
      </c>
      <c r="H14050" s="3" t="s">
        <v>42</v>
      </c>
      <c r="I14050" s="3">
        <v>9278</v>
      </c>
      <c r="Q14050" s="3">
        <v>1</v>
      </c>
      <c r="R14050" s="17" t="s">
        <v>7889</v>
      </c>
      <c r="S14050" s="26">
        <v>3770400007736</v>
      </c>
      <c r="T14050" s="17" t="s">
        <v>7890</v>
      </c>
      <c r="U14050" s="17" t="s">
        <v>20357</v>
      </c>
      <c r="W14050" s="3" t="s">
        <v>210</v>
      </c>
      <c r="X14050" s="3" t="s">
        <v>211</v>
      </c>
      <c r="Y14050" s="3" t="s">
        <v>212</v>
      </c>
      <c r="Z14050" s="5">
        <v>80</v>
      </c>
      <c r="AA14050" s="67">
        <v>100</v>
      </c>
      <c r="AB14050" s="5">
        <v>6900</v>
      </c>
      <c r="AC14050" s="5">
        <f>Z14050*AB14050</f>
        <v>552000</v>
      </c>
      <c r="AD14050" s="9">
        <v>5</v>
      </c>
      <c r="AE14050" s="9">
        <v>5</v>
      </c>
      <c r="AF14050" s="5">
        <f>(AC14050*(100-AE14050))/100</f>
        <v>524400</v>
      </c>
      <c r="AG14050" s="5">
        <f>IF(AND(AF14050="",P14050=""),0,IF((AF14050=""),P14050, IF( (P14050=""),AF14050,AF14050+P14050)))</f>
        <v>524400</v>
      </c>
      <c r="AH14050" s="5">
        <f>IF( (AA14050=""),AG14050*1,AG14050*(AA14050/100) )</f>
        <v>524400</v>
      </c>
      <c r="AI14050" s="5">
        <v>10000000</v>
      </c>
      <c r="AJ14050" s="5">
        <f>IF((AI14050-AH14050) &gt; 1,0,IF((AI14050-AH14050)&lt;0,AH14050-AI14050,AI14050-AH14050))</f>
        <v>0</v>
      </c>
      <c r="AK14050" s="5">
        <v>0.02</v>
      </c>
      <c r="AL14050" s="5">
        <f>AJ14050*(AK14050/100)</f>
        <v>0</v>
      </c>
    </row>
    <row r="14051" spans="1:38" x14ac:dyDescent="0.45">
      <c r="O14051" s="30" t="s">
        <v>54</v>
      </c>
      <c r="P14051" s="30">
        <f>SUM(P14050:P14050)</f>
        <v>0</v>
      </c>
      <c r="AH14051" s="5">
        <f>SUM(AH14050:AH14050)</f>
        <v>524400</v>
      </c>
      <c r="AJ14051" s="5">
        <f>SUM(AJ14050:AJ14050)</f>
        <v>0</v>
      </c>
      <c r="AL14051" s="5">
        <f>SUM(AL14050:AL14050)</f>
        <v>0</v>
      </c>
    </row>
    <row r="14052" spans="1:38" x14ac:dyDescent="0.45">
      <c r="A14052" s="17" t="s">
        <v>20358</v>
      </c>
      <c r="B14052" s="22">
        <v>3720400396368</v>
      </c>
      <c r="C14052" s="17" t="s">
        <v>20359</v>
      </c>
      <c r="D14052" s="17" t="s">
        <v>20360</v>
      </c>
      <c r="E14052" s="3">
        <v>8132</v>
      </c>
      <c r="F14052" s="3">
        <v>8173</v>
      </c>
      <c r="G14052" s="7" t="s">
        <v>20361</v>
      </c>
      <c r="H14052" s="3" t="s">
        <v>42</v>
      </c>
      <c r="I14052" s="3">
        <v>9068</v>
      </c>
    </row>
    <row r="14053" spans="1:38" x14ac:dyDescent="0.45">
      <c r="O14053" s="30" t="s">
        <v>54</v>
      </c>
      <c r="P14053" s="30">
        <f>SUM(P14052:P14052)</f>
        <v>0</v>
      </c>
      <c r="AH14053" s="5">
        <f>SUM(AH14052:AH14052)</f>
        <v>0</v>
      </c>
      <c r="AJ14053" s="5">
        <f>SUM(AJ14052:AJ14052)</f>
        <v>0</v>
      </c>
      <c r="AL14053" s="5">
        <f>SUM(AL14052:AL14052)</f>
        <v>0</v>
      </c>
    </row>
    <row r="14054" spans="1:38" x14ac:dyDescent="0.45">
      <c r="A14054" s="17" t="s">
        <v>20362</v>
      </c>
      <c r="B14054" s="22">
        <v>3770400035535</v>
      </c>
      <c r="C14054" s="17" t="s">
        <v>20363</v>
      </c>
      <c r="D14054" s="17" t="s">
        <v>20364</v>
      </c>
      <c r="E14054" s="3">
        <v>8133</v>
      </c>
      <c r="F14054" s="3">
        <v>7155</v>
      </c>
      <c r="G14054" s="7" t="s">
        <v>20365</v>
      </c>
      <c r="H14054" s="3" t="s">
        <v>42</v>
      </c>
      <c r="I14054" s="3">
        <v>14154</v>
      </c>
    </row>
    <row r="14055" spans="1:38" x14ac:dyDescent="0.45">
      <c r="O14055" s="30" t="s">
        <v>54</v>
      </c>
      <c r="P14055" s="30">
        <f>SUM(P14054:P14054)</f>
        <v>0</v>
      </c>
      <c r="AH14055" s="5">
        <f>SUM(AH14054:AH14054)</f>
        <v>0</v>
      </c>
      <c r="AJ14055" s="5">
        <f>SUM(AJ14054:AJ14054)</f>
        <v>0</v>
      </c>
      <c r="AL14055" s="5">
        <f>SUM(AL14054:AL14054)</f>
        <v>0</v>
      </c>
    </row>
    <row r="14056" spans="1:38" x14ac:dyDescent="0.45">
      <c r="A14056" s="17" t="s">
        <v>20366</v>
      </c>
      <c r="B14056" s="22">
        <v>3770500028344</v>
      </c>
      <c r="C14056" s="17" t="s">
        <v>20367</v>
      </c>
      <c r="D14056" s="17" t="s">
        <v>20368</v>
      </c>
      <c r="E14056" s="3">
        <v>8134</v>
      </c>
      <c r="F14056" s="3">
        <v>1301</v>
      </c>
      <c r="G14056" s="7" t="s">
        <v>20369</v>
      </c>
      <c r="H14056" s="3" t="s">
        <v>42</v>
      </c>
      <c r="I14056" s="3">
        <v>26236</v>
      </c>
      <c r="J14056" s="3">
        <v>0</v>
      </c>
      <c r="K14056" s="3">
        <v>0</v>
      </c>
      <c r="L14056" s="72">
        <v>63</v>
      </c>
      <c r="M14056" s="29" t="s">
        <v>43</v>
      </c>
      <c r="N14056" s="30">
        <f>((J14056*400)+(K14056*100))+L14056</f>
        <v>63</v>
      </c>
      <c r="O14056" s="30">
        <v>3000</v>
      </c>
      <c r="P14056" s="30">
        <f>N14056*O14056</f>
        <v>189000</v>
      </c>
      <c r="AG14056" s="5">
        <f>IF(AND(AF14056="",P14056=""),0,IF((AF14056=""),P14056,IF((P14056=""),AF14056,AF14056+P14056)))</f>
        <v>189000</v>
      </c>
      <c r="AH14056" s="5">
        <f>IF( (AA14056=""),AG14056*1,AG14056*(AA14056/100) )</f>
        <v>189000</v>
      </c>
      <c r="AI14056" s="5">
        <v>0</v>
      </c>
      <c r="AJ14056" s="5">
        <f>IF((AI14056-AH14056) &gt; 1,0,IF((AI14056-AH14056)&lt;0,AH14056-AI14056,AI14056-AH14056))</f>
        <v>189000</v>
      </c>
      <c r="AK14056" s="5">
        <v>0.3</v>
      </c>
      <c r="AL14056" s="5">
        <f>AJ14056*(AK14056/100)</f>
        <v>567</v>
      </c>
    </row>
    <row r="14057" spans="1:38" x14ac:dyDescent="0.45">
      <c r="O14057" s="30" t="s">
        <v>54</v>
      </c>
      <c r="P14057" s="30">
        <f>SUM(P14056:P14056)</f>
        <v>189000</v>
      </c>
      <c r="AH14057" s="5">
        <f>SUM(AH14056:AH14056)</f>
        <v>189000</v>
      </c>
      <c r="AJ14057" s="5">
        <f>SUM(AJ14056:AJ14056)</f>
        <v>189000</v>
      </c>
      <c r="AL14057" s="5">
        <f>SUM(AL14056:AL14056)</f>
        <v>567</v>
      </c>
    </row>
    <row r="14058" spans="1:38" x14ac:dyDescent="0.45">
      <c r="A14058" s="17" t="s">
        <v>20370</v>
      </c>
      <c r="B14058" s="22">
        <v>3100903457281</v>
      </c>
      <c r="C14058" s="17" t="s">
        <v>20371</v>
      </c>
      <c r="D14058" s="17" t="s">
        <v>20372</v>
      </c>
      <c r="E14058" s="3">
        <v>8135</v>
      </c>
      <c r="F14058" s="3">
        <v>9794</v>
      </c>
      <c r="G14058" s="7" t="s">
        <v>20373</v>
      </c>
      <c r="H14058" s="3" t="s">
        <v>42</v>
      </c>
      <c r="I14058" s="3">
        <v>26263</v>
      </c>
    </row>
    <row r="14059" spans="1:38" x14ac:dyDescent="0.45">
      <c r="O14059" s="30" t="s">
        <v>54</v>
      </c>
      <c r="P14059" s="30">
        <f>SUM(P14058:P14058)</f>
        <v>0</v>
      </c>
      <c r="AH14059" s="5">
        <f>SUM(AH14058:AH14058)</f>
        <v>0</v>
      </c>
      <c r="AJ14059" s="5">
        <f>SUM(AJ14058:AJ14058)</f>
        <v>0</v>
      </c>
      <c r="AL14059" s="5">
        <f>SUM(AL14058:AL14058)</f>
        <v>0</v>
      </c>
    </row>
    <row r="14060" spans="1:38" x14ac:dyDescent="0.45">
      <c r="A14060" s="17" t="s">
        <v>20374</v>
      </c>
      <c r="B14060" s="22">
        <v>2770500028344</v>
      </c>
      <c r="C14060" s="17" t="s">
        <v>20375</v>
      </c>
      <c r="D14060" s="17" t="s">
        <v>20376</v>
      </c>
      <c r="E14060" s="3">
        <v>8136</v>
      </c>
      <c r="F14060" s="3">
        <v>6787</v>
      </c>
      <c r="G14060" s="7" t="s">
        <v>20377</v>
      </c>
      <c r="H14060" s="3" t="s">
        <v>42</v>
      </c>
      <c r="I14060" s="3">
        <v>26364</v>
      </c>
    </row>
    <row r="14061" spans="1:38" x14ac:dyDescent="0.45">
      <c r="O14061" s="30" t="s">
        <v>54</v>
      </c>
      <c r="P14061" s="30">
        <f>SUM(P14060:P14060)</f>
        <v>0</v>
      </c>
      <c r="AH14061" s="5">
        <f>SUM(AH14060:AH14060)</f>
        <v>0</v>
      </c>
      <c r="AJ14061" s="5">
        <f>SUM(AJ14060:AJ14060)</f>
        <v>0</v>
      </c>
      <c r="AL14061" s="5">
        <f>SUM(AL14060:AL14060)</f>
        <v>0</v>
      </c>
    </row>
    <row r="14062" spans="1:38" x14ac:dyDescent="0.45">
      <c r="A14062" s="17" t="s">
        <v>20366</v>
      </c>
      <c r="B14062" s="22">
        <v>3770500028344</v>
      </c>
      <c r="C14062" s="17" t="s">
        <v>20367</v>
      </c>
      <c r="D14062" s="17" t="s">
        <v>20368</v>
      </c>
      <c r="E14062" s="3">
        <v>8137</v>
      </c>
      <c r="F14062" s="3">
        <v>205</v>
      </c>
      <c r="G14062" s="7" t="s">
        <v>20378</v>
      </c>
      <c r="H14062" s="3" t="s">
        <v>42</v>
      </c>
      <c r="I14062" s="3">
        <v>29948</v>
      </c>
      <c r="J14062" s="3">
        <v>0</v>
      </c>
      <c r="K14062" s="3">
        <v>0</v>
      </c>
      <c r="L14062" s="72">
        <v>63</v>
      </c>
      <c r="M14062" s="29" t="s">
        <v>43</v>
      </c>
      <c r="N14062" s="30">
        <f>((J14062*400)+(K14062*100))+L14062</f>
        <v>63</v>
      </c>
      <c r="O14062" s="30">
        <v>3000</v>
      </c>
      <c r="P14062" s="30">
        <f>N14062*O14062</f>
        <v>189000</v>
      </c>
      <c r="AG14062" s="5">
        <f>IF(AND(AF14062="",P14062=""),0,IF((AF14062=""),P14062,IF((P14062=""),AF14062,AF14062+P14062)))</f>
        <v>189000</v>
      </c>
      <c r="AH14062" s="5">
        <f>IF( (AA14062=""),AG14062*1,AG14062*(AA14062/100) )</f>
        <v>189000</v>
      </c>
      <c r="AI14062" s="5">
        <v>0</v>
      </c>
      <c r="AJ14062" s="5">
        <f>IF((AI14062-AH14062) &gt; 1,0,IF((AI14062-AH14062)&lt;0,AH14062-AI14062,AI14062-AH14062))</f>
        <v>189000</v>
      </c>
      <c r="AK14062" s="5">
        <v>0.3</v>
      </c>
      <c r="AL14062" s="5">
        <f>AJ14062*(AK14062/100)</f>
        <v>567</v>
      </c>
    </row>
    <row r="14063" spans="1:38" x14ac:dyDescent="0.45">
      <c r="O14063" s="30" t="s">
        <v>54</v>
      </c>
      <c r="P14063" s="30">
        <f>SUM(P14062:P14062)</f>
        <v>189000</v>
      </c>
      <c r="AH14063" s="5">
        <f>SUM(AH14062:AH14062)</f>
        <v>189000</v>
      </c>
      <c r="AJ14063" s="5">
        <f>SUM(AJ14062:AJ14062)</f>
        <v>189000</v>
      </c>
      <c r="AL14063" s="5">
        <f>SUM(AL14062:AL14062)</f>
        <v>567</v>
      </c>
    </row>
    <row r="14064" spans="1:38" x14ac:dyDescent="0.45">
      <c r="A14064" s="17" t="s">
        <v>20379</v>
      </c>
      <c r="B14064" s="22">
        <v>3349700010637</v>
      </c>
      <c r="C14064" s="17" t="s">
        <v>20380</v>
      </c>
      <c r="D14064" s="17" t="s">
        <v>20381</v>
      </c>
      <c r="E14064" s="3">
        <v>8138</v>
      </c>
      <c r="F14064" s="3">
        <v>9212</v>
      </c>
      <c r="G14064" s="7" t="s">
        <v>20382</v>
      </c>
      <c r="H14064" s="3" t="s">
        <v>42</v>
      </c>
      <c r="I14064" s="3">
        <v>5260</v>
      </c>
    </row>
    <row r="14065" spans="1:38" x14ac:dyDescent="0.45">
      <c r="O14065" s="30" t="s">
        <v>54</v>
      </c>
      <c r="P14065" s="30">
        <f>SUM(P14064:P14064)</f>
        <v>0</v>
      </c>
      <c r="AH14065" s="5">
        <f>SUM(AH14064:AH14064)</f>
        <v>0</v>
      </c>
      <c r="AJ14065" s="5">
        <f>SUM(AJ14064:AJ14064)</f>
        <v>0</v>
      </c>
      <c r="AL14065" s="5">
        <f>SUM(AL14064:AL14064)</f>
        <v>0</v>
      </c>
    </row>
    <row r="14066" spans="1:38" x14ac:dyDescent="0.45">
      <c r="A14066" s="17" t="s">
        <v>20383</v>
      </c>
      <c r="B14066" s="22">
        <v>3770400302321</v>
      </c>
      <c r="C14066" s="17" t="s">
        <v>20384</v>
      </c>
      <c r="D14066" s="17" t="s">
        <v>20385</v>
      </c>
      <c r="E14066" s="3">
        <v>8139</v>
      </c>
      <c r="F14066" s="3">
        <v>9435</v>
      </c>
      <c r="G14066" s="7" t="s">
        <v>20386</v>
      </c>
      <c r="H14066" s="3" t="s">
        <v>42</v>
      </c>
      <c r="I14066" s="3">
        <v>1007</v>
      </c>
    </row>
    <row r="14067" spans="1:38" x14ac:dyDescent="0.45">
      <c r="E14067" s="3">
        <v>8140</v>
      </c>
      <c r="F14067" s="3">
        <v>6706</v>
      </c>
      <c r="G14067" s="7" t="s">
        <v>20387</v>
      </c>
      <c r="H14067" s="3" t="s">
        <v>42</v>
      </c>
      <c r="I14067" s="3">
        <v>29619</v>
      </c>
      <c r="Q14067" s="3">
        <v>1</v>
      </c>
      <c r="R14067" s="17" t="s">
        <v>19115</v>
      </c>
      <c r="S14067" s="26">
        <v>3770400047207</v>
      </c>
      <c r="T14067" s="17" t="s">
        <v>19116</v>
      </c>
      <c r="U14067" s="17" t="s">
        <v>20388</v>
      </c>
      <c r="W14067" s="3" t="s">
        <v>210</v>
      </c>
      <c r="X14067" s="3" t="s">
        <v>211</v>
      </c>
      <c r="Y14067" s="3" t="s">
        <v>212</v>
      </c>
      <c r="Z14067" s="5">
        <v>126</v>
      </c>
      <c r="AA14067" s="67">
        <v>100</v>
      </c>
      <c r="AB14067" s="5">
        <v>6900</v>
      </c>
      <c r="AC14067" s="5">
        <f>Z14067*AB14067</f>
        <v>869400</v>
      </c>
      <c r="AD14067" s="9">
        <v>5</v>
      </c>
      <c r="AE14067" s="9">
        <v>5</v>
      </c>
      <c r="AF14067" s="5">
        <f>(AC14067*(100-AE14067))/100</f>
        <v>825930</v>
      </c>
      <c r="AG14067" s="5">
        <f>IF(AND(AF14067="",P14067=""),0,IF((AF14067=""),P14067, IF( (P14067=""),AF14067,AF14067+P14067)))</f>
        <v>825930</v>
      </c>
      <c r="AH14067" s="5">
        <f>IF( (AA14067=""),AG14067*1,AG14067*(AA14067/100) )</f>
        <v>825930</v>
      </c>
      <c r="AI14067" s="5">
        <v>0</v>
      </c>
      <c r="AJ14067" s="5">
        <f>IF((AI14067-AH14067) &gt; 1,0,IF((AI14067-AH14067)&lt;0,AH14067-AI14067,AI14067-AH14067))</f>
        <v>825930</v>
      </c>
      <c r="AK14067" s="5">
        <v>0.02</v>
      </c>
      <c r="AL14067" s="5">
        <f>AJ14067*(AK14067/100)</f>
        <v>165.18600000000001</v>
      </c>
    </row>
    <row r="14068" spans="1:38" x14ac:dyDescent="0.45">
      <c r="E14068" s="3">
        <v>8141</v>
      </c>
      <c r="F14068" s="3">
        <v>6676</v>
      </c>
      <c r="G14068" s="7" t="s">
        <v>20389</v>
      </c>
      <c r="H14068" s="3" t="s">
        <v>42</v>
      </c>
      <c r="I14068" s="3">
        <v>29621</v>
      </c>
    </row>
    <row r="14069" spans="1:38" x14ac:dyDescent="0.45">
      <c r="O14069" s="30" t="s">
        <v>54</v>
      </c>
      <c r="P14069" s="30">
        <f>SUM(P14066:P14068)</f>
        <v>0</v>
      </c>
      <c r="AH14069" s="5">
        <f>SUM(AH14066:AH14068)</f>
        <v>825930</v>
      </c>
      <c r="AJ14069" s="5">
        <f>SUM(AJ14066:AJ14068)</f>
        <v>825930</v>
      </c>
      <c r="AL14069" s="5">
        <f>SUM(AL14066:AL14068)</f>
        <v>165.18600000000001</v>
      </c>
    </row>
    <row r="14070" spans="1:38" x14ac:dyDescent="0.45">
      <c r="A14070" s="17" t="s">
        <v>20390</v>
      </c>
      <c r="B14070" s="22">
        <v>3770400294671</v>
      </c>
      <c r="C14070" s="17" t="s">
        <v>20391</v>
      </c>
      <c r="D14070" s="17" t="s">
        <v>19126</v>
      </c>
      <c r="E14070" s="3">
        <v>8142</v>
      </c>
      <c r="F14070" s="3">
        <v>8792</v>
      </c>
      <c r="G14070" s="7" t="s">
        <v>20392</v>
      </c>
      <c r="H14070" s="3" t="s">
        <v>42</v>
      </c>
      <c r="I14070" s="3">
        <v>14608</v>
      </c>
    </row>
    <row r="14071" spans="1:38" x14ac:dyDescent="0.45">
      <c r="O14071" s="30" t="s">
        <v>54</v>
      </c>
      <c r="P14071" s="30">
        <f>SUM(P14070:P14070)</f>
        <v>0</v>
      </c>
      <c r="AH14071" s="5">
        <f>SUM(AH14070:AH14070)</f>
        <v>0</v>
      </c>
      <c r="AJ14071" s="5">
        <f>SUM(AJ14070:AJ14070)</f>
        <v>0</v>
      </c>
      <c r="AL14071" s="5">
        <f>SUM(AL14070:AL14070)</f>
        <v>0</v>
      </c>
    </row>
    <row r="14072" spans="1:38" x14ac:dyDescent="0.45">
      <c r="A14072" s="17" t="s">
        <v>20393</v>
      </c>
      <c r="B14072" s="22">
        <v>3101501509024</v>
      </c>
      <c r="C14072" s="17" t="s">
        <v>20394</v>
      </c>
      <c r="D14072" s="17" t="s">
        <v>5318</v>
      </c>
      <c r="E14072" s="3">
        <v>8143</v>
      </c>
      <c r="F14072" s="3">
        <v>2396</v>
      </c>
      <c r="G14072" s="7" t="s">
        <v>20395</v>
      </c>
      <c r="H14072" s="3" t="s">
        <v>42</v>
      </c>
      <c r="I14072" s="3">
        <v>2599</v>
      </c>
      <c r="J14072" s="3">
        <v>0</v>
      </c>
      <c r="K14072" s="3">
        <v>2</v>
      </c>
      <c r="L14072" s="72">
        <v>78</v>
      </c>
      <c r="M14072" s="29" t="s">
        <v>43</v>
      </c>
      <c r="N14072" s="30">
        <f>((J14072*400)+(K14072*100))+L14072</f>
        <v>278</v>
      </c>
      <c r="O14072" s="30">
        <v>440</v>
      </c>
      <c r="P14072" s="30">
        <f>N14072*O14072</f>
        <v>122320</v>
      </c>
      <c r="AG14072" s="5">
        <f>IF(AND(AF14072="",P14072=""),0,IF((AF14072=""),P14072,IF((P14072=""),AF14072,AF14072+P14072)))</f>
        <v>122320</v>
      </c>
      <c r="AH14072" s="5">
        <f>IF( (AA14072=""),AG14072*1,AG14072*(AA14072/100) )</f>
        <v>122320</v>
      </c>
      <c r="AI14072" s="5">
        <v>0</v>
      </c>
      <c r="AJ14072" s="5">
        <f>IF((AI14072-AH14072) &gt; 1,0,IF((AI14072-AH14072)&lt;0,AH14072-AI14072,AI14072-AH14072))</f>
        <v>122320</v>
      </c>
      <c r="AK14072" s="5">
        <v>0.3</v>
      </c>
      <c r="AL14072" s="5">
        <f>AJ14072*(AK14072/100)</f>
        <v>366.96</v>
      </c>
    </row>
    <row r="14073" spans="1:38" x14ac:dyDescent="0.45">
      <c r="O14073" s="30" t="s">
        <v>54</v>
      </c>
      <c r="P14073" s="30">
        <f>SUM(P14072:P14072)</f>
        <v>122320</v>
      </c>
      <c r="AH14073" s="5">
        <f>SUM(AH14072:AH14072)</f>
        <v>122320</v>
      </c>
      <c r="AJ14073" s="5">
        <f>SUM(AJ14072:AJ14072)</f>
        <v>122320</v>
      </c>
      <c r="AL14073" s="5">
        <f>SUM(AL14072:AL14072)</f>
        <v>366.96</v>
      </c>
    </row>
    <row r="14074" spans="1:38" x14ac:dyDescent="0.45">
      <c r="A14074" s="17" t="s">
        <v>20396</v>
      </c>
      <c r="B14074" s="22">
        <v>3770400069405</v>
      </c>
      <c r="C14074" s="17" t="s">
        <v>20397</v>
      </c>
      <c r="D14074" s="17" t="s">
        <v>20398</v>
      </c>
      <c r="E14074" s="3">
        <v>8144</v>
      </c>
      <c r="F14074" s="3">
        <v>7221</v>
      </c>
      <c r="G14074" s="7" t="s">
        <v>20399</v>
      </c>
      <c r="H14074" s="3" t="s">
        <v>42</v>
      </c>
      <c r="I14074" s="3">
        <v>2660</v>
      </c>
    </row>
    <row r="14075" spans="1:38" x14ac:dyDescent="0.45">
      <c r="O14075" s="30" t="s">
        <v>54</v>
      </c>
      <c r="P14075" s="30">
        <f>SUM(P14074:P14074)</f>
        <v>0</v>
      </c>
      <c r="AH14075" s="5">
        <f>SUM(AH14074:AH14074)</f>
        <v>0</v>
      </c>
      <c r="AJ14075" s="5">
        <f>SUM(AJ14074:AJ14074)</f>
        <v>0</v>
      </c>
      <c r="AL14075" s="5">
        <f>SUM(AL14074:AL14074)</f>
        <v>0</v>
      </c>
    </row>
    <row r="14076" spans="1:38" x14ac:dyDescent="0.45">
      <c r="A14076" s="17" t="s">
        <v>20400</v>
      </c>
      <c r="B14076" s="22">
        <v>3100100856288</v>
      </c>
      <c r="C14076" s="17" t="s">
        <v>20401</v>
      </c>
      <c r="D14076" s="17" t="s">
        <v>20402</v>
      </c>
      <c r="E14076" s="3">
        <v>8145</v>
      </c>
      <c r="F14076" s="3">
        <v>8105</v>
      </c>
      <c r="G14076" s="7" t="s">
        <v>20403</v>
      </c>
      <c r="H14076" s="3" t="s">
        <v>42</v>
      </c>
      <c r="I14076" s="3">
        <v>5128</v>
      </c>
    </row>
    <row r="14077" spans="1:38" x14ac:dyDescent="0.45">
      <c r="E14077" s="3">
        <v>8146</v>
      </c>
      <c r="F14077" s="3">
        <v>9867</v>
      </c>
      <c r="G14077" s="7" t="s">
        <v>20404</v>
      </c>
      <c r="H14077" s="3" t="s">
        <v>42</v>
      </c>
      <c r="I14077" s="3">
        <v>5129</v>
      </c>
    </row>
    <row r="14078" spans="1:38" x14ac:dyDescent="0.45">
      <c r="O14078" s="30" t="s">
        <v>54</v>
      </c>
      <c r="P14078" s="30">
        <f>SUM(P14076:P14077)</f>
        <v>0</v>
      </c>
      <c r="AH14078" s="5">
        <f>SUM(AH14076:AH14077)</f>
        <v>0</v>
      </c>
      <c r="AJ14078" s="5">
        <f>SUM(AJ14076:AJ14077)</f>
        <v>0</v>
      </c>
      <c r="AL14078" s="5">
        <f>SUM(AL14076:AL14077)</f>
        <v>0</v>
      </c>
    </row>
    <row r="14079" spans="1:38" x14ac:dyDescent="0.45">
      <c r="A14079" s="17" t="s">
        <v>20405</v>
      </c>
      <c r="C14079" s="17" t="s">
        <v>20406</v>
      </c>
      <c r="D14079" s="17" t="s">
        <v>20407</v>
      </c>
      <c r="E14079" s="3">
        <v>8147</v>
      </c>
      <c r="F14079" s="3">
        <v>7016</v>
      </c>
      <c r="G14079" s="7" t="s">
        <v>20408</v>
      </c>
      <c r="H14079" s="3" t="s">
        <v>42</v>
      </c>
      <c r="I14079" s="3">
        <v>10319</v>
      </c>
    </row>
    <row r="14080" spans="1:38" x14ac:dyDescent="0.45">
      <c r="O14080" s="30" t="s">
        <v>54</v>
      </c>
      <c r="P14080" s="30">
        <f>SUM(P14079:P14079)</f>
        <v>0</v>
      </c>
      <c r="AH14080" s="5">
        <f>SUM(AH14079:AH14079)</f>
        <v>0</v>
      </c>
      <c r="AJ14080" s="5">
        <f>SUM(AJ14079:AJ14079)</f>
        <v>0</v>
      </c>
      <c r="AL14080" s="5">
        <f>SUM(AL14079:AL14079)</f>
        <v>0</v>
      </c>
    </row>
    <row r="14081" spans="1:38" x14ac:dyDescent="0.45">
      <c r="A14081" s="17" t="s">
        <v>20409</v>
      </c>
      <c r="B14081" s="22">
        <v>3840100673250</v>
      </c>
      <c r="C14081" s="17" t="s">
        <v>20410</v>
      </c>
      <c r="D14081" s="17" t="s">
        <v>20411</v>
      </c>
      <c r="E14081" s="3">
        <v>8148</v>
      </c>
      <c r="F14081" s="3">
        <v>1728</v>
      </c>
      <c r="G14081" s="7" t="s">
        <v>20412</v>
      </c>
      <c r="H14081" s="3" t="s">
        <v>42</v>
      </c>
      <c r="I14081" s="3">
        <v>21688</v>
      </c>
      <c r="J14081" s="3">
        <v>2</v>
      </c>
      <c r="K14081" s="3">
        <v>3</v>
      </c>
      <c r="L14081" s="72">
        <v>45.4</v>
      </c>
      <c r="M14081" s="29" t="s">
        <v>43</v>
      </c>
      <c r="N14081" s="30">
        <f>((J14081*400)+(K14081*100))+L14081</f>
        <v>1145.4000000000001</v>
      </c>
      <c r="O14081" s="30">
        <v>260</v>
      </c>
      <c r="P14081" s="30">
        <f>N14081*O14081</f>
        <v>297804</v>
      </c>
      <c r="AG14081" s="5">
        <f>IF(AND(AF14081="",P14081=""),0,IF((AF14081=""),P14081,IF((P14081=""),AF14081,AF14081+P14081)))</f>
        <v>297804</v>
      </c>
      <c r="AH14081" s="5">
        <f>IF( (AA14081=""),AG14081*1,AG14081*(AA14081/100) )</f>
        <v>297804</v>
      </c>
      <c r="AI14081" s="5">
        <v>0</v>
      </c>
      <c r="AJ14081" s="5">
        <f>IF((AI14081-AH14081) &gt; 1,0,IF((AI14081-AH14081)&lt;0,AH14081-AI14081,AI14081-AH14081))</f>
        <v>297804</v>
      </c>
      <c r="AK14081" s="5">
        <v>0.3</v>
      </c>
      <c r="AL14081" s="5">
        <f>AJ14081*(AK14081/100)</f>
        <v>893.41200000000003</v>
      </c>
    </row>
    <row r="14082" spans="1:38" x14ac:dyDescent="0.45">
      <c r="E14082" s="3">
        <v>8149</v>
      </c>
      <c r="F14082" s="3">
        <v>9740</v>
      </c>
      <c r="G14082" s="7" t="s">
        <v>20413</v>
      </c>
      <c r="H14082" s="3" t="s">
        <v>42</v>
      </c>
      <c r="I14082" s="3">
        <v>30159</v>
      </c>
    </row>
    <row r="14083" spans="1:38" x14ac:dyDescent="0.45">
      <c r="O14083" s="30" t="s">
        <v>54</v>
      </c>
      <c r="P14083" s="30">
        <f>SUM(P14081:P14082)</f>
        <v>297804</v>
      </c>
      <c r="AH14083" s="5">
        <f>SUM(AH14081:AH14082)</f>
        <v>297804</v>
      </c>
      <c r="AJ14083" s="5">
        <f>SUM(AJ14081:AJ14082)</f>
        <v>297804</v>
      </c>
      <c r="AL14083" s="5">
        <f>SUM(AL14081:AL14082)</f>
        <v>893.41200000000003</v>
      </c>
    </row>
    <row r="14084" spans="1:38" x14ac:dyDescent="0.45">
      <c r="A14084" s="17" t="s">
        <v>20414</v>
      </c>
      <c r="B14084" s="22">
        <v>1770400002193</v>
      </c>
      <c r="C14084" s="17" t="s">
        <v>20415</v>
      </c>
      <c r="D14084" s="17" t="s">
        <v>20416</v>
      </c>
      <c r="E14084" s="3">
        <v>8150</v>
      </c>
      <c r="F14084" s="3">
        <v>3745</v>
      </c>
      <c r="G14084" s="7" t="s">
        <v>20417</v>
      </c>
      <c r="H14084" s="3" t="s">
        <v>42</v>
      </c>
      <c r="I14084" s="3">
        <v>11094</v>
      </c>
      <c r="J14084" s="3">
        <v>6</v>
      </c>
      <c r="K14084" s="3">
        <v>1</v>
      </c>
      <c r="L14084" s="72">
        <v>77</v>
      </c>
      <c r="M14084" s="29" t="s">
        <v>43</v>
      </c>
      <c r="N14084" s="30">
        <f>((J14084*400)+(K14084*100))+L14084</f>
        <v>2577</v>
      </c>
      <c r="O14084" s="30">
        <v>310</v>
      </c>
      <c r="P14084" s="30">
        <f>N14084*O14084</f>
        <v>798870</v>
      </c>
      <c r="AG14084" s="5">
        <f>IF(AND(AF14084="",P14084=""),0,IF((AF14084=""),P14084,IF((P14084=""),AF14084,AF14084+P14084)))</f>
        <v>798870</v>
      </c>
      <c r="AH14084" s="5">
        <f>IF( (AA14084=""),AG14084*1,AG14084*(AA14084/100) )</f>
        <v>798870</v>
      </c>
      <c r="AI14084" s="5">
        <v>0</v>
      </c>
      <c r="AJ14084" s="5">
        <f>IF((AI14084-AH14084) &gt; 1,0,IF((AI14084-AH14084)&lt;0,AH14084-AI14084,AI14084-AH14084))</f>
        <v>798870</v>
      </c>
      <c r="AK14084" s="5">
        <v>0.3</v>
      </c>
      <c r="AL14084" s="5">
        <f>AJ14084*(AK14084/100)</f>
        <v>2396.61</v>
      </c>
    </row>
    <row r="14085" spans="1:38" x14ac:dyDescent="0.45">
      <c r="E14085" s="3">
        <v>8151</v>
      </c>
      <c r="F14085" s="3">
        <v>4141</v>
      </c>
      <c r="G14085" s="7" t="s">
        <v>20418</v>
      </c>
      <c r="H14085" s="3" t="s">
        <v>42</v>
      </c>
      <c r="I14085" s="3">
        <v>15605</v>
      </c>
      <c r="J14085" s="3">
        <v>0</v>
      </c>
      <c r="K14085" s="3">
        <v>2</v>
      </c>
      <c r="L14085" s="72">
        <v>45</v>
      </c>
      <c r="M14085" s="29" t="s">
        <v>43</v>
      </c>
      <c r="N14085" s="30">
        <f>((J14085*400)+(K14085*100))+L14085</f>
        <v>245</v>
      </c>
      <c r="O14085" s="30">
        <v>500</v>
      </c>
      <c r="P14085" s="30">
        <f>N14085*O14085</f>
        <v>122500</v>
      </c>
      <c r="AG14085" s="5">
        <f>IF(AND(AF14085="",P14085=""),0,IF((AF14085=""),P14085,IF((P14085=""),AF14085,AF14085+P14085)))</f>
        <v>122500</v>
      </c>
      <c r="AH14085" s="5">
        <f>IF( (AA14085=""),AG14085*1,AG14085*(AA14085/100) )</f>
        <v>122500</v>
      </c>
      <c r="AI14085" s="5">
        <v>0</v>
      </c>
      <c r="AJ14085" s="5">
        <f>IF((AI14085-AH14085) &gt; 1,0,IF((AI14085-AH14085)&lt;0,AH14085-AI14085,AI14085-AH14085))</f>
        <v>122500</v>
      </c>
      <c r="AK14085" s="5">
        <v>0.3</v>
      </c>
      <c r="AL14085" s="5">
        <f>AJ14085*(AK14085/100)</f>
        <v>367.5</v>
      </c>
    </row>
    <row r="14086" spans="1:38" x14ac:dyDescent="0.45">
      <c r="O14086" s="30" t="s">
        <v>54</v>
      </c>
      <c r="P14086" s="30">
        <f>SUM(P14084:P14085)</f>
        <v>921370</v>
      </c>
      <c r="AH14086" s="5">
        <f>SUM(AH14084:AH14085)</f>
        <v>921370</v>
      </c>
      <c r="AJ14086" s="5">
        <f>SUM(AJ14084:AJ14085)</f>
        <v>921370</v>
      </c>
      <c r="AL14086" s="5">
        <f>SUM(AL14084:AL14085)</f>
        <v>2764.11</v>
      </c>
    </row>
    <row r="14087" spans="1:38" x14ac:dyDescent="0.45">
      <c r="A14087" s="17" t="s">
        <v>20419</v>
      </c>
      <c r="B14087" s="22">
        <v>3770400296487</v>
      </c>
      <c r="C14087" s="17" t="s">
        <v>20420</v>
      </c>
      <c r="D14087" s="17" t="s">
        <v>20421</v>
      </c>
      <c r="E14087" s="3">
        <v>8152</v>
      </c>
      <c r="F14087" s="3">
        <v>8526</v>
      </c>
      <c r="G14087" s="7" t="s">
        <v>20422</v>
      </c>
      <c r="H14087" s="3" t="s">
        <v>42</v>
      </c>
      <c r="I14087" s="3">
        <v>27677</v>
      </c>
    </row>
    <row r="14088" spans="1:38" x14ac:dyDescent="0.45">
      <c r="E14088" s="3">
        <v>8153</v>
      </c>
      <c r="F14088" s="3">
        <v>6604</v>
      </c>
      <c r="G14088" s="7" t="s">
        <v>20423</v>
      </c>
      <c r="H14088" s="3" t="s">
        <v>42</v>
      </c>
      <c r="I14088" s="3">
        <v>27819</v>
      </c>
    </row>
    <row r="14089" spans="1:38" x14ac:dyDescent="0.45">
      <c r="O14089" s="30" t="s">
        <v>54</v>
      </c>
      <c r="P14089" s="30">
        <f>SUM(P14087:P14088)</f>
        <v>0</v>
      </c>
      <c r="AH14089" s="5">
        <f>SUM(AH14087:AH14088)</f>
        <v>0</v>
      </c>
      <c r="AJ14089" s="5">
        <f>SUM(AJ14087:AJ14088)</f>
        <v>0</v>
      </c>
      <c r="AL14089" s="5">
        <f>SUM(AL14087:AL14088)</f>
        <v>0</v>
      </c>
    </row>
    <row r="14090" spans="1:38" x14ac:dyDescent="0.45">
      <c r="A14090" s="17" t="s">
        <v>20424</v>
      </c>
      <c r="B14090" s="22">
        <v>3800200169316</v>
      </c>
      <c r="C14090" s="17" t="s">
        <v>20425</v>
      </c>
      <c r="D14090" s="17" t="s">
        <v>20426</v>
      </c>
      <c r="E14090" s="3">
        <v>8154</v>
      </c>
      <c r="F14090" s="3">
        <v>3661</v>
      </c>
      <c r="G14090" s="7" t="s">
        <v>20427</v>
      </c>
      <c r="H14090" s="3" t="s">
        <v>42</v>
      </c>
      <c r="I14090" s="3">
        <v>2638</v>
      </c>
      <c r="J14090" s="3">
        <v>1</v>
      </c>
      <c r="K14090" s="3">
        <v>3</v>
      </c>
      <c r="L14090" s="72">
        <v>39</v>
      </c>
      <c r="M14090" s="29" t="s">
        <v>43</v>
      </c>
      <c r="N14090" s="30">
        <f>((J14090*400)+(K14090*100))+L14090</f>
        <v>739</v>
      </c>
      <c r="O14090" s="30">
        <v>500</v>
      </c>
      <c r="P14090" s="30">
        <f>N14090*O14090</f>
        <v>369500</v>
      </c>
      <c r="AG14090" s="5">
        <f>IF(AND(AF14090="",P14090=""),0,IF((AF14090=""),P14090,IF((P14090=""),AF14090,AF14090+P14090)))</f>
        <v>369500</v>
      </c>
      <c r="AH14090" s="5">
        <f>IF( (AA14090=""),AG14090*1,AG14090*(AA14090/100) )</f>
        <v>369500</v>
      </c>
      <c r="AI14090" s="5">
        <v>0</v>
      </c>
      <c r="AJ14090" s="5">
        <f>IF((AI14090-AH14090) &gt; 1,0,IF((AI14090-AH14090)&lt;0,AH14090-AI14090,AI14090-AH14090))</f>
        <v>369500</v>
      </c>
      <c r="AK14090" s="5">
        <v>0.3</v>
      </c>
      <c r="AL14090" s="5">
        <f>AJ14090*(AK14090/100)</f>
        <v>1108.5</v>
      </c>
    </row>
    <row r="14091" spans="1:38" x14ac:dyDescent="0.45">
      <c r="E14091" s="3">
        <v>8155</v>
      </c>
      <c r="F14091" s="3">
        <v>8015</v>
      </c>
      <c r="G14091" s="7" t="s">
        <v>20428</v>
      </c>
      <c r="H14091" s="3" t="s">
        <v>42</v>
      </c>
      <c r="I14091" s="3">
        <v>19804</v>
      </c>
    </row>
    <row r="14092" spans="1:38" x14ac:dyDescent="0.45">
      <c r="E14092" s="3">
        <v>8156</v>
      </c>
      <c r="F14092" s="3">
        <v>8883</v>
      </c>
      <c r="G14092" s="7" t="s">
        <v>20429</v>
      </c>
      <c r="H14092" s="3" t="s">
        <v>42</v>
      </c>
      <c r="I14092" s="3">
        <v>19805</v>
      </c>
    </row>
    <row r="14093" spans="1:38" x14ac:dyDescent="0.45">
      <c r="O14093" s="30" t="s">
        <v>54</v>
      </c>
      <c r="P14093" s="30">
        <f>SUM(P14090:P14092)</f>
        <v>369500</v>
      </c>
      <c r="AH14093" s="5">
        <f>SUM(AH14090:AH14092)</f>
        <v>369500</v>
      </c>
      <c r="AJ14093" s="5">
        <f>SUM(AJ14090:AJ14092)</f>
        <v>369500</v>
      </c>
      <c r="AL14093" s="5">
        <f>SUM(AL14090:AL14092)</f>
        <v>1108.5</v>
      </c>
    </row>
    <row r="14094" spans="1:38" x14ac:dyDescent="0.45">
      <c r="A14094" s="17" t="s">
        <v>20430</v>
      </c>
      <c r="B14094" s="22">
        <v>3100903236196</v>
      </c>
      <c r="C14094" s="17" t="s">
        <v>20431</v>
      </c>
      <c r="D14094" s="17" t="s">
        <v>20432</v>
      </c>
      <c r="E14094" s="3">
        <v>8157</v>
      </c>
      <c r="F14094" s="3">
        <v>2214</v>
      </c>
      <c r="G14094" s="7" t="s">
        <v>20433</v>
      </c>
      <c r="H14094" s="3" t="s">
        <v>42</v>
      </c>
      <c r="I14094" s="3">
        <v>8703</v>
      </c>
      <c r="J14094" s="3">
        <v>0</v>
      </c>
      <c r="K14094" s="3">
        <v>0</v>
      </c>
      <c r="L14094" s="72">
        <v>57</v>
      </c>
      <c r="M14094" s="29" t="s">
        <v>43</v>
      </c>
      <c r="N14094" s="30">
        <f>((J14094*400)+(K14094*100))+L14094</f>
        <v>57</v>
      </c>
      <c r="O14094" s="30">
        <v>500</v>
      </c>
      <c r="P14094" s="30">
        <f>N14094*O14094</f>
        <v>28500</v>
      </c>
      <c r="AG14094" s="5">
        <f>IF(AND(AF14094="",P14094=""),0,IF((AF14094=""),P14094,IF((P14094=""),AF14094,AF14094+P14094)))</f>
        <v>28500</v>
      </c>
      <c r="AH14094" s="5">
        <f>IF( (AA14094=""),AG14094*1,AG14094*(AA14094/100) )</f>
        <v>28500</v>
      </c>
      <c r="AI14094" s="5">
        <v>0</v>
      </c>
      <c r="AJ14094" s="5">
        <f>IF((AI14094-AH14094) &gt; 1,0,IF((AI14094-AH14094)&lt;0,AH14094-AI14094,AI14094-AH14094))</f>
        <v>28500</v>
      </c>
      <c r="AK14094" s="5">
        <v>0.3</v>
      </c>
      <c r="AL14094" s="5">
        <f>AJ14094*(AK14094/100)</f>
        <v>85.5</v>
      </c>
    </row>
    <row r="14095" spans="1:38" x14ac:dyDescent="0.45">
      <c r="E14095" s="3">
        <v>8158</v>
      </c>
      <c r="F14095" s="3">
        <v>6644</v>
      </c>
      <c r="G14095" s="7" t="s">
        <v>20434</v>
      </c>
      <c r="H14095" s="3" t="s">
        <v>42</v>
      </c>
      <c r="I14095" s="3">
        <v>8704</v>
      </c>
    </row>
    <row r="14096" spans="1:38" x14ac:dyDescent="0.45">
      <c r="O14096" s="30" t="s">
        <v>54</v>
      </c>
      <c r="P14096" s="30">
        <f>SUM(P14094:P14095)</f>
        <v>28500</v>
      </c>
      <c r="AH14096" s="5">
        <f>SUM(AH14094:AH14095)</f>
        <v>28500</v>
      </c>
      <c r="AJ14096" s="5">
        <f>SUM(AJ14094:AJ14095)</f>
        <v>28500</v>
      </c>
      <c r="AL14096" s="5">
        <f>SUM(AL14094:AL14095)</f>
        <v>85.5</v>
      </c>
    </row>
    <row r="14097" spans="1:38" x14ac:dyDescent="0.45">
      <c r="A14097" s="17" t="s">
        <v>20435</v>
      </c>
      <c r="B14097" s="22">
        <v>3100400528707</v>
      </c>
      <c r="C14097" s="17" t="s">
        <v>20436</v>
      </c>
      <c r="D14097" s="17" t="s">
        <v>15342</v>
      </c>
      <c r="E14097" s="3">
        <v>8159</v>
      </c>
      <c r="F14097" s="3">
        <v>1553</v>
      </c>
      <c r="G14097" s="7" t="s">
        <v>20437</v>
      </c>
      <c r="H14097" s="3" t="s">
        <v>42</v>
      </c>
      <c r="I14097" s="3">
        <v>9108</v>
      </c>
      <c r="J14097" s="3">
        <v>0</v>
      </c>
      <c r="K14097" s="3">
        <v>0</v>
      </c>
      <c r="L14097" s="72">
        <v>57</v>
      </c>
      <c r="M14097" s="29" t="s">
        <v>43</v>
      </c>
      <c r="N14097" s="30">
        <f>((J14097*400)+(K14097*100))+L14097</f>
        <v>57</v>
      </c>
      <c r="O14097" s="30">
        <v>500</v>
      </c>
      <c r="P14097" s="30">
        <f>N14097*O14097</f>
        <v>28500</v>
      </c>
      <c r="AG14097" s="5">
        <f>IF(AND(AF14097="",P14097=""),0,IF((AF14097=""),P14097,IF((P14097=""),AF14097,AF14097+P14097)))</f>
        <v>28500</v>
      </c>
      <c r="AH14097" s="5">
        <f>IF( (AA14097=""),AG14097*1,AG14097*(AA14097/100) )</f>
        <v>28500</v>
      </c>
      <c r="AI14097" s="5">
        <v>0</v>
      </c>
      <c r="AJ14097" s="5">
        <f>IF((AI14097-AH14097) &gt; 1,0,IF((AI14097-AH14097)&lt;0,AH14097-AI14097,AI14097-AH14097))</f>
        <v>28500</v>
      </c>
      <c r="AK14097" s="5">
        <v>0.3</v>
      </c>
      <c r="AL14097" s="5">
        <f>AJ14097*(AK14097/100)</f>
        <v>85.5</v>
      </c>
    </row>
    <row r="14098" spans="1:38" x14ac:dyDescent="0.45">
      <c r="O14098" s="30" t="s">
        <v>54</v>
      </c>
      <c r="P14098" s="30">
        <f>SUM(P14097:P14097)</f>
        <v>28500</v>
      </c>
      <c r="AH14098" s="5">
        <f>SUM(AH14097:AH14097)</f>
        <v>28500</v>
      </c>
      <c r="AJ14098" s="5">
        <f>SUM(AJ14097:AJ14097)</f>
        <v>28500</v>
      </c>
      <c r="AL14098" s="5">
        <f>SUM(AL14097:AL14097)</f>
        <v>85.5</v>
      </c>
    </row>
    <row r="14099" spans="1:38" x14ac:dyDescent="0.45">
      <c r="A14099" s="17" t="s">
        <v>20438</v>
      </c>
      <c r="B14099" s="22">
        <v>3860100307113</v>
      </c>
      <c r="C14099" s="17" t="s">
        <v>20439</v>
      </c>
      <c r="D14099" s="17" t="s">
        <v>20440</v>
      </c>
      <c r="E14099" s="3">
        <v>8160</v>
      </c>
      <c r="F14099" s="3">
        <v>2544</v>
      </c>
      <c r="G14099" s="7" t="s">
        <v>20441</v>
      </c>
      <c r="H14099" s="3" t="s">
        <v>42</v>
      </c>
      <c r="I14099" s="3">
        <v>30144</v>
      </c>
      <c r="J14099" s="3">
        <v>1</v>
      </c>
      <c r="K14099" s="3">
        <v>0</v>
      </c>
      <c r="L14099" s="72">
        <v>0</v>
      </c>
      <c r="M14099" s="29" t="s">
        <v>43</v>
      </c>
      <c r="N14099" s="30">
        <f>((J14099*400)+(K14099*100))+L14099</f>
        <v>400</v>
      </c>
      <c r="O14099" s="30">
        <v>260</v>
      </c>
      <c r="P14099" s="30">
        <f>N14099*O14099</f>
        <v>104000</v>
      </c>
      <c r="AG14099" s="5">
        <f>IF(AND(AF14099="",P14099=""),0,IF((AF14099=""),P14099,IF((P14099=""),AF14099,AF14099+P14099)))</f>
        <v>104000</v>
      </c>
      <c r="AH14099" s="5">
        <f>IF( (AA14099=""),AG14099*1,AG14099*(AA14099/100) )</f>
        <v>104000</v>
      </c>
      <c r="AI14099" s="5">
        <v>0</v>
      </c>
      <c r="AJ14099" s="5">
        <f>IF((AI14099-AH14099) &gt; 1,0,IF((AI14099-AH14099)&lt;0,AH14099-AI14099,AI14099-AH14099))</f>
        <v>104000</v>
      </c>
      <c r="AK14099" s="5">
        <v>0.3</v>
      </c>
      <c r="AL14099" s="5">
        <f>AJ14099*(AK14099/100)</f>
        <v>312</v>
      </c>
    </row>
    <row r="14100" spans="1:38" x14ac:dyDescent="0.45">
      <c r="O14100" s="30" t="s">
        <v>54</v>
      </c>
      <c r="P14100" s="30">
        <f>SUM(P14099:P14099)</f>
        <v>104000</v>
      </c>
      <c r="AH14100" s="5">
        <f>SUM(AH14099:AH14099)</f>
        <v>104000</v>
      </c>
      <c r="AJ14100" s="5">
        <f>SUM(AJ14099:AJ14099)</f>
        <v>104000</v>
      </c>
      <c r="AL14100" s="5">
        <f>SUM(AL14099:AL14099)</f>
        <v>312</v>
      </c>
    </row>
    <row r="14101" spans="1:38" x14ac:dyDescent="0.45">
      <c r="A14101" s="17" t="s">
        <v>20442</v>
      </c>
      <c r="B14101" s="22">
        <v>3770400266910</v>
      </c>
      <c r="C14101" s="17" t="s">
        <v>20443</v>
      </c>
      <c r="D14101" s="17" t="s">
        <v>20444</v>
      </c>
      <c r="E14101" s="3">
        <v>8161</v>
      </c>
      <c r="F14101" s="3">
        <v>726</v>
      </c>
      <c r="G14101" s="7" t="s">
        <v>20445</v>
      </c>
      <c r="H14101" s="3" t="s">
        <v>42</v>
      </c>
      <c r="I14101" s="3">
        <v>31062</v>
      </c>
      <c r="J14101" s="3">
        <v>0</v>
      </c>
      <c r="K14101" s="3">
        <v>1</v>
      </c>
      <c r="L14101" s="72">
        <v>58.9</v>
      </c>
      <c r="M14101" s="29" t="s">
        <v>43</v>
      </c>
      <c r="N14101" s="30">
        <f>((J14101*400)+(K14101*100))+L14101</f>
        <v>158.9</v>
      </c>
      <c r="O14101" s="30">
        <v>500</v>
      </c>
      <c r="P14101" s="30">
        <f>N14101*O14101</f>
        <v>79450</v>
      </c>
      <c r="AG14101" s="5">
        <f>IF(AND(AF14101="",P14101=""),0,IF((AF14101=""),P14101,IF((P14101=""),AF14101,AF14101+P14101)))</f>
        <v>79450</v>
      </c>
      <c r="AH14101" s="5">
        <f>IF( (AA14101=""),AG14101*1,AG14101*(AA14101/100) )</f>
        <v>79450</v>
      </c>
      <c r="AI14101" s="5">
        <v>0</v>
      </c>
      <c r="AJ14101" s="5">
        <f>IF((AI14101-AH14101) &gt; 1,0,IF((AI14101-AH14101)&lt;0,AH14101-AI14101,AI14101-AH14101))</f>
        <v>79450</v>
      </c>
      <c r="AK14101" s="5">
        <v>0.3</v>
      </c>
      <c r="AL14101" s="5">
        <f>AJ14101*(AK14101/100)</f>
        <v>238.35</v>
      </c>
    </row>
    <row r="14102" spans="1:38" x14ac:dyDescent="0.45">
      <c r="O14102" s="30" t="s">
        <v>54</v>
      </c>
      <c r="P14102" s="30">
        <f>SUM(P14101:P14101)</f>
        <v>79450</v>
      </c>
      <c r="AH14102" s="5">
        <f>SUM(AH14101:AH14101)</f>
        <v>79450</v>
      </c>
      <c r="AJ14102" s="5">
        <f>SUM(AJ14101:AJ14101)</f>
        <v>79450</v>
      </c>
      <c r="AL14102" s="5">
        <f>SUM(AL14101:AL14101)</f>
        <v>238.35</v>
      </c>
    </row>
    <row r="14103" spans="1:38" x14ac:dyDescent="0.45">
      <c r="A14103" s="17" t="s">
        <v>20446</v>
      </c>
      <c r="B14103" s="22">
        <v>1101400539851</v>
      </c>
      <c r="C14103" s="17" t="s">
        <v>20447</v>
      </c>
      <c r="D14103" s="17" t="s">
        <v>20448</v>
      </c>
      <c r="E14103" s="3">
        <v>8162</v>
      </c>
      <c r="F14103" s="3">
        <v>7787</v>
      </c>
      <c r="G14103" s="7" t="s">
        <v>20449</v>
      </c>
      <c r="H14103" s="3" t="s">
        <v>42</v>
      </c>
      <c r="I14103" s="3">
        <v>16860</v>
      </c>
    </row>
    <row r="14104" spans="1:38" x14ac:dyDescent="0.45">
      <c r="E14104" s="3">
        <v>8163</v>
      </c>
      <c r="F14104" s="3">
        <v>8142</v>
      </c>
      <c r="G14104" s="7" t="s">
        <v>20450</v>
      </c>
      <c r="H14104" s="3" t="s">
        <v>42</v>
      </c>
      <c r="I14104" s="3">
        <v>32119</v>
      </c>
    </row>
    <row r="14105" spans="1:38" x14ac:dyDescent="0.45">
      <c r="O14105" s="30" t="s">
        <v>54</v>
      </c>
      <c r="P14105" s="30">
        <f>SUM(P14103:P14104)</f>
        <v>0</v>
      </c>
      <c r="AH14105" s="5">
        <f>SUM(AH14103:AH14104)</f>
        <v>0</v>
      </c>
      <c r="AJ14105" s="5">
        <f>SUM(AJ14103:AJ14104)</f>
        <v>0</v>
      </c>
      <c r="AL14105" s="5">
        <f>SUM(AL14103:AL14104)</f>
        <v>0</v>
      </c>
    </row>
    <row r="14106" spans="1:38" x14ac:dyDescent="0.45">
      <c r="A14106" s="17" t="s">
        <v>20451</v>
      </c>
      <c r="B14106" s="22">
        <v>3770400016174</v>
      </c>
      <c r="C14106" s="17" t="s">
        <v>20452</v>
      </c>
      <c r="D14106" s="17" t="s">
        <v>20453</v>
      </c>
      <c r="E14106" s="3">
        <v>8164</v>
      </c>
      <c r="F14106" s="3">
        <v>1364</v>
      </c>
      <c r="G14106" s="7" t="s">
        <v>20454</v>
      </c>
      <c r="H14106" s="3" t="s">
        <v>42</v>
      </c>
      <c r="I14106" s="3">
        <v>1234</v>
      </c>
      <c r="J14106" s="3">
        <v>1</v>
      </c>
      <c r="K14106" s="3">
        <v>0</v>
      </c>
      <c r="L14106" s="72">
        <v>87</v>
      </c>
      <c r="M14106" s="29" t="s">
        <v>43</v>
      </c>
      <c r="N14106" s="30">
        <f>((J14106*400)+(K14106*100))+L14106</f>
        <v>487</v>
      </c>
      <c r="O14106" s="30">
        <v>440</v>
      </c>
      <c r="P14106" s="30">
        <f>N14106*O14106</f>
        <v>214280</v>
      </c>
      <c r="AG14106" s="5">
        <f>IF(AND(AF14106="",P14106=""),0,IF((AF14106=""),P14106,IF((P14106=""),AF14106,AF14106+P14106)))</f>
        <v>214280</v>
      </c>
      <c r="AH14106" s="5">
        <f>IF( (AA14106=""),AG14106*1,AG14106*(AA14106/100) )</f>
        <v>214280</v>
      </c>
      <c r="AI14106" s="5">
        <v>0</v>
      </c>
      <c r="AJ14106" s="5">
        <f>IF((AI14106-AH14106) &gt; 1,0,IF((AI14106-AH14106)&lt;0,AH14106-AI14106,AI14106-AH14106))</f>
        <v>214280</v>
      </c>
      <c r="AK14106" s="5">
        <v>0.3</v>
      </c>
      <c r="AL14106" s="5">
        <f>AJ14106*(AK14106/100)</f>
        <v>642.84</v>
      </c>
    </row>
    <row r="14107" spans="1:38" x14ac:dyDescent="0.45">
      <c r="E14107" s="3">
        <v>8165</v>
      </c>
      <c r="F14107" s="3">
        <v>9495</v>
      </c>
      <c r="G14107" s="7" t="s">
        <v>20455</v>
      </c>
      <c r="H14107" s="3" t="s">
        <v>42</v>
      </c>
      <c r="I14107" s="3">
        <v>1246</v>
      </c>
    </row>
    <row r="14108" spans="1:38" x14ac:dyDescent="0.45">
      <c r="O14108" s="30" t="s">
        <v>54</v>
      </c>
      <c r="P14108" s="30">
        <f>SUM(P14106:P14107)</f>
        <v>214280</v>
      </c>
      <c r="AH14108" s="5">
        <f>SUM(AH14106:AH14107)</f>
        <v>214280</v>
      </c>
      <c r="AJ14108" s="5">
        <f>SUM(AJ14106:AJ14107)</f>
        <v>214280</v>
      </c>
      <c r="AL14108" s="5">
        <f>SUM(AL14106:AL14107)</f>
        <v>642.84</v>
      </c>
    </row>
    <row r="14109" spans="1:38" x14ac:dyDescent="0.45">
      <c r="A14109" s="17" t="s">
        <v>20456</v>
      </c>
      <c r="B14109" s="22">
        <v>3160300040117</v>
      </c>
      <c r="C14109" s="17" t="s">
        <v>20457</v>
      </c>
      <c r="D14109" s="17" t="s">
        <v>20458</v>
      </c>
      <c r="E14109" s="3">
        <v>8166</v>
      </c>
      <c r="F14109" s="3">
        <v>4056</v>
      </c>
      <c r="G14109" s="7" t="s">
        <v>20459</v>
      </c>
      <c r="H14109" s="3" t="s">
        <v>42</v>
      </c>
      <c r="I14109" s="3">
        <v>26079</v>
      </c>
      <c r="J14109" s="3">
        <v>0</v>
      </c>
      <c r="K14109" s="3">
        <v>0</v>
      </c>
      <c r="L14109" s="72">
        <v>61</v>
      </c>
      <c r="M14109" s="29" t="s">
        <v>43</v>
      </c>
      <c r="N14109" s="30">
        <f>((J14109*400)+(K14109*100))+L14109</f>
        <v>61</v>
      </c>
      <c r="O14109" s="30">
        <v>1000</v>
      </c>
      <c r="P14109" s="30">
        <f>N14109*O14109</f>
        <v>61000</v>
      </c>
      <c r="AG14109" s="5">
        <f>IF(AND(AF14109="",P14109=""),0,IF((AF14109=""),P14109,IF((P14109=""),AF14109,AF14109+P14109)))</f>
        <v>61000</v>
      </c>
      <c r="AH14109" s="5">
        <f>IF( (AA14109=""),AG14109*1,AG14109*(AA14109/100) )</f>
        <v>61000</v>
      </c>
      <c r="AI14109" s="5">
        <v>0</v>
      </c>
      <c r="AJ14109" s="5">
        <f>IF((AI14109-AH14109) &gt; 1,0,IF((AI14109-AH14109)&lt;0,AH14109-AI14109,AI14109-AH14109))</f>
        <v>61000</v>
      </c>
      <c r="AK14109" s="5">
        <v>0.3</v>
      </c>
      <c r="AL14109" s="5">
        <f>AJ14109*(AK14109/100)</f>
        <v>183</v>
      </c>
    </row>
    <row r="14110" spans="1:38" x14ac:dyDescent="0.45">
      <c r="O14110" s="30" t="s">
        <v>54</v>
      </c>
      <c r="P14110" s="30">
        <f>SUM(P14109:P14109)</f>
        <v>61000</v>
      </c>
      <c r="AH14110" s="5">
        <f>SUM(AH14109:AH14109)</f>
        <v>61000</v>
      </c>
      <c r="AJ14110" s="5">
        <f>SUM(AJ14109:AJ14109)</f>
        <v>61000</v>
      </c>
      <c r="AL14110" s="5">
        <f>SUM(AL14109:AL14109)</f>
        <v>183</v>
      </c>
    </row>
    <row r="14111" spans="1:38" x14ac:dyDescent="0.45">
      <c r="A14111" s="17" t="s">
        <v>20460</v>
      </c>
      <c r="B14111" s="22">
        <v>3471000414001</v>
      </c>
      <c r="C14111" s="17" t="s">
        <v>20461</v>
      </c>
      <c r="D14111" s="17" t="s">
        <v>20462</v>
      </c>
      <c r="E14111" s="3">
        <v>8167</v>
      </c>
      <c r="F14111" s="3">
        <v>600</v>
      </c>
      <c r="G14111" s="7" t="s">
        <v>20463</v>
      </c>
      <c r="H14111" s="3" t="s">
        <v>42</v>
      </c>
      <c r="I14111" s="3">
        <v>28453</v>
      </c>
      <c r="J14111" s="3">
        <v>1</v>
      </c>
      <c r="K14111" s="3">
        <v>0</v>
      </c>
      <c r="L14111" s="72">
        <v>0</v>
      </c>
      <c r="M14111" s="29" t="s">
        <v>43</v>
      </c>
      <c r="N14111" s="30">
        <f>((J14111*400)+(K14111*100))+L14111</f>
        <v>400</v>
      </c>
      <c r="O14111" s="30">
        <v>440</v>
      </c>
      <c r="P14111" s="30">
        <f>N14111*O14111</f>
        <v>176000</v>
      </c>
      <c r="AG14111" s="5">
        <f>IF(AND(AF14111="",P14111=""),0,IF((AF14111=""),P14111,IF((P14111=""),AF14111,AF14111+P14111)))</f>
        <v>176000</v>
      </c>
      <c r="AH14111" s="5">
        <f>IF( (AA14111=""),AG14111*1,AG14111*(AA14111/100) )</f>
        <v>176000</v>
      </c>
      <c r="AI14111" s="5">
        <v>0</v>
      </c>
      <c r="AJ14111" s="5">
        <f>IF((AI14111-AH14111) &gt; 1,0,IF((AI14111-AH14111)&lt;0,AH14111-AI14111,AI14111-AH14111))</f>
        <v>176000</v>
      </c>
      <c r="AK14111" s="5">
        <v>0.3</v>
      </c>
      <c r="AL14111" s="5">
        <f>AJ14111*(AK14111/100)</f>
        <v>528</v>
      </c>
    </row>
    <row r="14112" spans="1:38" x14ac:dyDescent="0.45">
      <c r="E14112" s="3">
        <v>8168</v>
      </c>
      <c r="F14112" s="3">
        <v>1303</v>
      </c>
      <c r="G14112" s="7" t="s">
        <v>20464</v>
      </c>
      <c r="H14112" s="3" t="s">
        <v>42</v>
      </c>
      <c r="I14112" s="3">
        <v>32665</v>
      </c>
      <c r="J14112" s="3">
        <v>0</v>
      </c>
      <c r="K14112" s="3">
        <v>1</v>
      </c>
      <c r="L14112" s="72">
        <v>80</v>
      </c>
      <c r="M14112" s="29" t="s">
        <v>43</v>
      </c>
      <c r="N14112" s="30">
        <f>((J14112*400)+(K14112*100))+L14112</f>
        <v>180</v>
      </c>
      <c r="O14112" s="30">
        <v>500</v>
      </c>
      <c r="P14112" s="30">
        <f>N14112*O14112</f>
        <v>90000</v>
      </c>
      <c r="AG14112" s="5">
        <f>IF(AND(AF14112="",P14112=""),0,IF((AF14112=""),P14112,IF((P14112=""),AF14112,AF14112+P14112)))</f>
        <v>90000</v>
      </c>
      <c r="AH14112" s="5">
        <f>IF( (AA14112=""),AG14112*1,AG14112*(AA14112/100) )</f>
        <v>90000</v>
      </c>
      <c r="AI14112" s="5">
        <v>0</v>
      </c>
      <c r="AJ14112" s="5">
        <f>IF((AI14112-AH14112) &gt; 1,0,IF((AI14112-AH14112)&lt;0,AH14112-AI14112,AI14112-AH14112))</f>
        <v>90000</v>
      </c>
      <c r="AK14112" s="5">
        <v>0.3</v>
      </c>
      <c r="AL14112" s="5">
        <f>AJ14112*(AK14112/100)</f>
        <v>270</v>
      </c>
    </row>
    <row r="14113" spans="1:38" x14ac:dyDescent="0.45">
      <c r="E14113" s="3">
        <v>8169</v>
      </c>
      <c r="F14113" s="3">
        <v>7914</v>
      </c>
      <c r="G14113" s="7" t="s">
        <v>20465</v>
      </c>
      <c r="H14113" s="3" t="s">
        <v>42</v>
      </c>
      <c r="I14113" s="3">
        <v>32667</v>
      </c>
    </row>
    <row r="14114" spans="1:38" x14ac:dyDescent="0.45">
      <c r="O14114" s="30" t="s">
        <v>54</v>
      </c>
      <c r="P14114" s="30">
        <f>SUM(P14111:P14113)</f>
        <v>266000</v>
      </c>
      <c r="AH14114" s="5">
        <f>SUM(AH14111:AH14113)</f>
        <v>266000</v>
      </c>
      <c r="AJ14114" s="5">
        <f>SUM(AJ14111:AJ14113)</f>
        <v>266000</v>
      </c>
      <c r="AL14114" s="5">
        <f>SUM(AL14111:AL14113)</f>
        <v>798</v>
      </c>
    </row>
    <row r="14115" spans="1:38" x14ac:dyDescent="0.45">
      <c r="A14115" s="17" t="s">
        <v>20466</v>
      </c>
      <c r="B14115" s="22">
        <v>3860300029664</v>
      </c>
      <c r="C14115" s="17" t="s">
        <v>20467</v>
      </c>
      <c r="D14115" s="17" t="s">
        <v>20468</v>
      </c>
      <c r="E14115" s="3">
        <v>8170</v>
      </c>
      <c r="F14115" s="3">
        <v>8631</v>
      </c>
      <c r="G14115" s="7" t="s">
        <v>20469</v>
      </c>
      <c r="H14115" s="3" t="s">
        <v>42</v>
      </c>
      <c r="I14115" s="3">
        <v>1225</v>
      </c>
    </row>
    <row r="14116" spans="1:38" x14ac:dyDescent="0.45">
      <c r="O14116" s="30" t="s">
        <v>54</v>
      </c>
      <c r="P14116" s="30">
        <f>SUM(P14115:P14115)</f>
        <v>0</v>
      </c>
      <c r="AH14116" s="5">
        <f>SUM(AH14115:AH14115)</f>
        <v>0</v>
      </c>
      <c r="AJ14116" s="5">
        <f>SUM(AJ14115:AJ14115)</f>
        <v>0</v>
      </c>
      <c r="AL14116" s="5">
        <f>SUM(AL14115:AL14115)</f>
        <v>0</v>
      </c>
    </row>
    <row r="14117" spans="1:38" x14ac:dyDescent="0.45">
      <c r="A14117" s="17" t="s">
        <v>20470</v>
      </c>
      <c r="B14117" s="22">
        <v>1101401881855</v>
      </c>
      <c r="C14117" s="17" t="s">
        <v>20471</v>
      </c>
      <c r="D14117" s="17" t="s">
        <v>20472</v>
      </c>
      <c r="E14117" s="3">
        <v>8171</v>
      </c>
      <c r="F14117" s="3">
        <v>3624</v>
      </c>
      <c r="G14117" s="7" t="s">
        <v>20473</v>
      </c>
      <c r="H14117" s="3" t="s">
        <v>42</v>
      </c>
      <c r="I14117" s="3">
        <v>2614</v>
      </c>
      <c r="J14117" s="3">
        <v>7</v>
      </c>
      <c r="K14117" s="3">
        <v>2</v>
      </c>
      <c r="L14117" s="72">
        <v>41</v>
      </c>
      <c r="M14117" s="29" t="s">
        <v>43</v>
      </c>
      <c r="N14117" s="30">
        <f>((J14117*400)+(K14117*100))+L14117</f>
        <v>3041</v>
      </c>
      <c r="O14117" s="30">
        <v>250</v>
      </c>
      <c r="P14117" s="30">
        <f>N14117*O14117</f>
        <v>760250</v>
      </c>
      <c r="AG14117" s="5">
        <f>IF(AND(AF14117="",P14117=""),0,IF((AF14117=""),P14117,IF((P14117=""),AF14117,AF14117+P14117)))</f>
        <v>760250</v>
      </c>
      <c r="AH14117" s="5">
        <f>IF( (AA14117=""),AG14117*1,AG14117*(AA14117/100) )</f>
        <v>760250</v>
      </c>
      <c r="AI14117" s="5">
        <v>0</v>
      </c>
      <c r="AJ14117" s="5">
        <f>IF((AI14117-AH14117) &gt; 1,0,IF((AI14117-AH14117)&lt;0,AH14117-AI14117,AI14117-AH14117))</f>
        <v>760250</v>
      </c>
      <c r="AK14117" s="5">
        <v>0.3</v>
      </c>
      <c r="AL14117" s="5">
        <f>AJ14117*(AK14117/100)</f>
        <v>2280.75</v>
      </c>
    </row>
    <row r="14118" spans="1:38" x14ac:dyDescent="0.45">
      <c r="E14118" s="3">
        <v>8172</v>
      </c>
      <c r="F14118" s="3">
        <v>3550</v>
      </c>
      <c r="G14118" s="7" t="s">
        <v>20474</v>
      </c>
      <c r="H14118" s="3" t="s">
        <v>42</v>
      </c>
      <c r="I14118" s="3">
        <v>2955</v>
      </c>
      <c r="J14118" s="3">
        <v>21</v>
      </c>
      <c r="K14118" s="3">
        <v>1</v>
      </c>
      <c r="L14118" s="72">
        <v>54</v>
      </c>
      <c r="M14118" s="29" t="s">
        <v>43</v>
      </c>
      <c r="N14118" s="30">
        <f>((J14118*400)+(K14118*100))+L14118</f>
        <v>8554</v>
      </c>
      <c r="O14118" s="30">
        <v>330</v>
      </c>
      <c r="P14118" s="30">
        <f>N14118*O14118</f>
        <v>2822820</v>
      </c>
      <c r="AG14118" s="5">
        <f>IF(AND(AF14118="",P14118=""),0,IF((AF14118=""),P14118,IF((P14118=""),AF14118,AF14118+P14118)))</f>
        <v>2822820</v>
      </c>
      <c r="AH14118" s="5">
        <f>IF( (AA14118=""),AG14118*1,AG14118*(AA14118/100) )</f>
        <v>2822820</v>
      </c>
      <c r="AI14118" s="5">
        <v>0</v>
      </c>
      <c r="AJ14118" s="5">
        <f>IF((AI14118-AH14118) &gt; 1,0,IF((AI14118-AH14118)&lt;0,AH14118-AI14118,AI14118-AH14118))</f>
        <v>2822820</v>
      </c>
      <c r="AK14118" s="5">
        <v>0.3</v>
      </c>
      <c r="AL14118" s="5">
        <f>AJ14118*(AK14118/100)</f>
        <v>8468.4600000000009</v>
      </c>
    </row>
    <row r="14119" spans="1:38" x14ac:dyDescent="0.45">
      <c r="O14119" s="30" t="s">
        <v>54</v>
      </c>
      <c r="P14119" s="30">
        <f>SUM(P14117:P14118)</f>
        <v>3583070</v>
      </c>
      <c r="AH14119" s="5">
        <f>SUM(AH14117:AH14118)</f>
        <v>3583070</v>
      </c>
      <c r="AJ14119" s="5">
        <f>SUM(AJ14117:AJ14118)</f>
        <v>3583070</v>
      </c>
      <c r="AL14119" s="5">
        <f>SUM(AL14117:AL14118)</f>
        <v>10749.210000000001</v>
      </c>
    </row>
    <row r="14120" spans="1:38" x14ac:dyDescent="0.45">
      <c r="A14120" s="17" t="s">
        <v>20475</v>
      </c>
      <c r="B14120" s="22">
        <v>3860300007253</v>
      </c>
      <c r="C14120" s="17" t="s">
        <v>20476</v>
      </c>
      <c r="D14120" s="17" t="s">
        <v>20477</v>
      </c>
      <c r="E14120" s="3">
        <v>8173</v>
      </c>
      <c r="F14120" s="3">
        <v>571</v>
      </c>
      <c r="G14120" s="7" t="s">
        <v>20478</v>
      </c>
      <c r="H14120" s="3" t="s">
        <v>42</v>
      </c>
      <c r="I14120" s="3">
        <v>8724</v>
      </c>
      <c r="J14120" s="3">
        <v>0</v>
      </c>
      <c r="K14120" s="3">
        <v>0</v>
      </c>
      <c r="L14120" s="72">
        <v>83</v>
      </c>
      <c r="M14120" s="29" t="s">
        <v>43</v>
      </c>
      <c r="N14120" s="30">
        <f>((J14120*400)+(K14120*100))+L14120</f>
        <v>83</v>
      </c>
      <c r="O14120" s="30">
        <v>1000</v>
      </c>
      <c r="P14120" s="30">
        <f>N14120*O14120</f>
        <v>83000</v>
      </c>
      <c r="AG14120" s="5">
        <f>IF(AND(AF14120="",P14120=""),0,IF((AF14120=""),P14120,IF((P14120=""),AF14120,AF14120+P14120)))</f>
        <v>83000</v>
      </c>
      <c r="AH14120" s="5">
        <f>IF( (AA14120=""),AG14120*1,AG14120*(AA14120/100) )</f>
        <v>83000</v>
      </c>
      <c r="AI14120" s="5">
        <v>0</v>
      </c>
      <c r="AJ14120" s="5">
        <f>IF((AI14120-AH14120) &gt; 1,0,IF((AI14120-AH14120)&lt;0,AH14120-AI14120,AI14120-AH14120))</f>
        <v>83000</v>
      </c>
      <c r="AK14120" s="5">
        <v>0.3</v>
      </c>
      <c r="AL14120" s="5">
        <f>AJ14120*(AK14120/100)</f>
        <v>249</v>
      </c>
    </row>
    <row r="14121" spans="1:38" x14ac:dyDescent="0.45">
      <c r="O14121" s="30" t="s">
        <v>54</v>
      </c>
      <c r="P14121" s="30">
        <f>SUM(P14120:P14120)</f>
        <v>83000</v>
      </c>
      <c r="AH14121" s="5">
        <f>SUM(AH14120:AH14120)</f>
        <v>83000</v>
      </c>
      <c r="AJ14121" s="5">
        <f>SUM(AJ14120:AJ14120)</f>
        <v>83000</v>
      </c>
      <c r="AL14121" s="5">
        <f>SUM(AL14120:AL14120)</f>
        <v>249</v>
      </c>
    </row>
    <row r="14122" spans="1:38" x14ac:dyDescent="0.45">
      <c r="A14122" s="17" t="s">
        <v>20470</v>
      </c>
      <c r="B14122" s="22">
        <v>1101401881855</v>
      </c>
      <c r="C14122" s="17" t="s">
        <v>20471</v>
      </c>
      <c r="D14122" s="17" t="s">
        <v>20472</v>
      </c>
      <c r="E14122" s="3">
        <v>8174</v>
      </c>
      <c r="F14122" s="3">
        <v>292</v>
      </c>
      <c r="G14122" s="7" t="s">
        <v>20479</v>
      </c>
      <c r="H14122" s="3" t="s">
        <v>42</v>
      </c>
      <c r="I14122" s="3">
        <v>10275</v>
      </c>
      <c r="J14122" s="3">
        <v>6</v>
      </c>
      <c r="K14122" s="3">
        <v>2</v>
      </c>
      <c r="L14122" s="72">
        <v>16</v>
      </c>
      <c r="M14122" s="29" t="s">
        <v>43</v>
      </c>
      <c r="N14122" s="30">
        <f>((J14122*400)+(K14122*100))+L14122</f>
        <v>2616</v>
      </c>
      <c r="O14122" s="30">
        <v>200</v>
      </c>
      <c r="P14122" s="30">
        <f>N14122*O14122</f>
        <v>523200</v>
      </c>
      <c r="AG14122" s="5">
        <f>IF(AND(AF14122="",P14122=""),0,IF((AF14122=""),P14122,IF((P14122=""),AF14122,AF14122+P14122)))</f>
        <v>523200</v>
      </c>
      <c r="AH14122" s="5">
        <f>IF( (AA14122=""),AG14122*1,AG14122*(AA14122/100) )</f>
        <v>523200</v>
      </c>
      <c r="AI14122" s="5">
        <v>0</v>
      </c>
      <c r="AJ14122" s="5">
        <f>IF((AI14122-AH14122) &gt; 1,0,IF((AI14122-AH14122)&lt;0,AH14122-AI14122,AI14122-AH14122))</f>
        <v>523200</v>
      </c>
      <c r="AK14122" s="5">
        <v>0.3</v>
      </c>
      <c r="AL14122" s="5">
        <f>AJ14122*(AK14122/100)</f>
        <v>1569.6000000000001</v>
      </c>
    </row>
    <row r="14123" spans="1:38" x14ac:dyDescent="0.45">
      <c r="E14123" s="3">
        <v>8175</v>
      </c>
      <c r="F14123" s="3">
        <v>291</v>
      </c>
      <c r="G14123" s="7" t="s">
        <v>20480</v>
      </c>
      <c r="H14123" s="3" t="s">
        <v>42</v>
      </c>
      <c r="I14123" s="3">
        <v>10276</v>
      </c>
      <c r="J14123" s="3">
        <v>11</v>
      </c>
      <c r="K14123" s="3">
        <v>2</v>
      </c>
      <c r="L14123" s="72">
        <v>84</v>
      </c>
      <c r="M14123" s="29" t="s">
        <v>43</v>
      </c>
      <c r="N14123" s="30">
        <f>((J14123*400)+(K14123*100))+L14123</f>
        <v>4684</v>
      </c>
      <c r="O14123" s="30">
        <v>150</v>
      </c>
      <c r="P14123" s="30">
        <f>N14123*O14123</f>
        <v>702600</v>
      </c>
      <c r="AG14123" s="5">
        <f>IF(AND(AF14123="",P14123=""),0,IF((AF14123=""),P14123,IF((P14123=""),AF14123,AF14123+P14123)))</f>
        <v>702600</v>
      </c>
      <c r="AH14123" s="5">
        <f>IF( (AA14123=""),AG14123*1,AG14123*(AA14123/100) )</f>
        <v>702600</v>
      </c>
      <c r="AI14123" s="5">
        <v>0</v>
      </c>
      <c r="AJ14123" s="5">
        <f>IF((AI14123-AH14123) &gt; 1,0,IF((AI14123-AH14123)&lt;0,AH14123-AI14123,AI14123-AH14123))</f>
        <v>702600</v>
      </c>
      <c r="AK14123" s="5">
        <v>0.3</v>
      </c>
      <c r="AL14123" s="5">
        <f>AJ14123*(AK14123/100)</f>
        <v>2107.8000000000002</v>
      </c>
    </row>
    <row r="14124" spans="1:38" x14ac:dyDescent="0.45">
      <c r="E14124" s="3">
        <v>8176</v>
      </c>
      <c r="F14124" s="3">
        <v>4153</v>
      </c>
      <c r="G14124" s="7" t="s">
        <v>20481</v>
      </c>
      <c r="H14124" s="3" t="s">
        <v>42</v>
      </c>
      <c r="I14124" s="3">
        <v>10324</v>
      </c>
      <c r="J14124" s="3">
        <v>7</v>
      </c>
      <c r="K14124" s="3">
        <v>0</v>
      </c>
      <c r="L14124" s="72">
        <v>91</v>
      </c>
      <c r="M14124" s="29" t="s">
        <v>43</v>
      </c>
      <c r="N14124" s="30">
        <f>((J14124*400)+(K14124*100))+L14124</f>
        <v>2891</v>
      </c>
      <c r="O14124" s="30">
        <v>150</v>
      </c>
      <c r="P14124" s="30">
        <f>N14124*O14124</f>
        <v>433650</v>
      </c>
      <c r="AG14124" s="5">
        <f>IF(AND(AF14124="",P14124=""),0,IF((AF14124=""),P14124,IF((P14124=""),AF14124,AF14124+P14124)))</f>
        <v>433650</v>
      </c>
      <c r="AH14124" s="5">
        <f>IF( (AA14124=""),AG14124*1,AG14124*(AA14124/100) )</f>
        <v>433650</v>
      </c>
      <c r="AI14124" s="5">
        <v>0</v>
      </c>
      <c r="AJ14124" s="5">
        <f>IF((AI14124-AH14124) &gt; 1,0,IF((AI14124-AH14124)&lt;0,AH14124-AI14124,AI14124-AH14124))</f>
        <v>433650</v>
      </c>
      <c r="AK14124" s="5">
        <v>0.3</v>
      </c>
      <c r="AL14124" s="5">
        <f>AJ14124*(AK14124/100)</f>
        <v>1300.95</v>
      </c>
    </row>
    <row r="14125" spans="1:38" x14ac:dyDescent="0.45">
      <c r="E14125" s="3">
        <v>8177</v>
      </c>
      <c r="F14125" s="3">
        <v>4156</v>
      </c>
      <c r="G14125" s="7" t="s">
        <v>20482</v>
      </c>
      <c r="H14125" s="3" t="s">
        <v>42</v>
      </c>
      <c r="I14125" s="3">
        <v>10949</v>
      </c>
      <c r="J14125" s="3">
        <v>21</v>
      </c>
      <c r="K14125" s="3">
        <v>2</v>
      </c>
      <c r="L14125" s="72">
        <v>10</v>
      </c>
      <c r="M14125" s="29" t="s">
        <v>43</v>
      </c>
      <c r="N14125" s="30">
        <f>((J14125*400)+(K14125*100))+L14125</f>
        <v>8610</v>
      </c>
      <c r="O14125" s="30">
        <v>200</v>
      </c>
      <c r="P14125" s="30">
        <f>N14125*O14125</f>
        <v>1722000</v>
      </c>
      <c r="AG14125" s="5">
        <f>IF(AND(AF14125="",P14125=""),0,IF((AF14125=""),P14125,IF((P14125=""),AF14125,AF14125+P14125)))</f>
        <v>1722000</v>
      </c>
      <c r="AH14125" s="5">
        <f>IF( (AA14125=""),AG14125*1,AG14125*(AA14125/100) )</f>
        <v>1722000</v>
      </c>
      <c r="AI14125" s="5">
        <v>0</v>
      </c>
      <c r="AJ14125" s="5">
        <f>IF((AI14125-AH14125) &gt; 1,0,IF((AI14125-AH14125)&lt;0,AH14125-AI14125,AI14125-AH14125))</f>
        <v>1722000</v>
      </c>
      <c r="AK14125" s="5">
        <v>0.3</v>
      </c>
      <c r="AL14125" s="5">
        <f>AJ14125*(AK14125/100)</f>
        <v>5166</v>
      </c>
    </row>
    <row r="14126" spans="1:38" x14ac:dyDescent="0.45">
      <c r="E14126" s="3">
        <v>8178</v>
      </c>
      <c r="F14126" s="3">
        <v>9877</v>
      </c>
      <c r="G14126" s="7" t="s">
        <v>20483</v>
      </c>
      <c r="H14126" s="3" t="s">
        <v>42</v>
      </c>
      <c r="I14126" s="3">
        <v>13723</v>
      </c>
    </row>
    <row r="14127" spans="1:38" x14ac:dyDescent="0.45">
      <c r="E14127" s="3">
        <v>8179</v>
      </c>
      <c r="F14127" s="3">
        <v>290</v>
      </c>
      <c r="G14127" s="7" t="s">
        <v>20484</v>
      </c>
      <c r="H14127" s="3" t="s">
        <v>42</v>
      </c>
      <c r="I14127" s="3">
        <v>13741</v>
      </c>
      <c r="J14127" s="3">
        <v>5</v>
      </c>
      <c r="K14127" s="3">
        <v>3</v>
      </c>
      <c r="L14127" s="72">
        <v>40</v>
      </c>
      <c r="M14127" s="29" t="s">
        <v>43</v>
      </c>
      <c r="N14127" s="30">
        <f>((J14127*400)+(K14127*100))+L14127</f>
        <v>2340</v>
      </c>
      <c r="O14127" s="30">
        <v>260</v>
      </c>
      <c r="P14127" s="30">
        <f>N14127*O14127</f>
        <v>608400</v>
      </c>
      <c r="AG14127" s="5">
        <f>IF(AND(AF14127="",P14127=""),0,IF((AF14127=""),P14127,IF((P14127=""),AF14127,AF14127+P14127)))</f>
        <v>608400</v>
      </c>
      <c r="AH14127" s="5">
        <f>IF( (AA14127=""),AG14127*1,AG14127*(AA14127/100) )</f>
        <v>608400</v>
      </c>
      <c r="AI14127" s="5">
        <v>0</v>
      </c>
      <c r="AJ14127" s="5">
        <f>IF((AI14127-AH14127) &gt; 1,0,IF((AI14127-AH14127)&lt;0,AH14127-AI14127,AI14127-AH14127))</f>
        <v>608400</v>
      </c>
      <c r="AK14127" s="5">
        <v>0.3</v>
      </c>
      <c r="AL14127" s="5">
        <f>AJ14127*(AK14127/100)</f>
        <v>1825.2</v>
      </c>
    </row>
    <row r="14128" spans="1:38" x14ac:dyDescent="0.45">
      <c r="E14128" s="3">
        <v>8180</v>
      </c>
      <c r="F14128" s="3">
        <v>4174</v>
      </c>
      <c r="G14128" s="7" t="s">
        <v>20485</v>
      </c>
      <c r="H14128" s="3" t="s">
        <v>42</v>
      </c>
      <c r="I14128" s="3">
        <v>15687</v>
      </c>
      <c r="J14128" s="3">
        <v>20</v>
      </c>
      <c r="K14128" s="3">
        <v>3</v>
      </c>
      <c r="L14128" s="72">
        <v>25</v>
      </c>
      <c r="M14128" s="29" t="s">
        <v>43</v>
      </c>
      <c r="N14128" s="30">
        <f>((J14128*400)+(K14128*100))+L14128</f>
        <v>8325</v>
      </c>
      <c r="O14128" s="30">
        <v>200</v>
      </c>
      <c r="P14128" s="30">
        <f>N14128*O14128</f>
        <v>1665000</v>
      </c>
      <c r="AG14128" s="5">
        <f>IF(AND(AF14128="",P14128=""),0,IF((AF14128=""),P14128,IF((P14128=""),AF14128,AF14128+P14128)))</f>
        <v>1665000</v>
      </c>
      <c r="AH14128" s="5">
        <f>IF( (AA14128=""),AG14128*1,AG14128*(AA14128/100) )</f>
        <v>1665000</v>
      </c>
      <c r="AI14128" s="5">
        <v>0</v>
      </c>
      <c r="AJ14128" s="5">
        <f>IF((AI14128-AH14128) &gt; 1,0,IF((AI14128-AH14128)&lt;0,AH14128-AI14128,AI14128-AH14128))</f>
        <v>1665000</v>
      </c>
      <c r="AK14128" s="5">
        <v>0.3</v>
      </c>
      <c r="AL14128" s="5">
        <f>AJ14128*(AK14128/100)</f>
        <v>4995</v>
      </c>
    </row>
    <row r="14129" spans="1:38" x14ac:dyDescent="0.45">
      <c r="E14129" s="3">
        <v>8181</v>
      </c>
      <c r="F14129" s="3">
        <v>8655</v>
      </c>
      <c r="G14129" s="7" t="s">
        <v>20486</v>
      </c>
      <c r="H14129" s="3" t="s">
        <v>42</v>
      </c>
      <c r="I14129" s="3">
        <v>17041</v>
      </c>
    </row>
    <row r="14130" spans="1:38" x14ac:dyDescent="0.45">
      <c r="E14130" s="3">
        <v>8182</v>
      </c>
      <c r="F14130" s="3">
        <v>3272</v>
      </c>
      <c r="G14130" s="7" t="s">
        <v>20487</v>
      </c>
      <c r="H14130" s="3" t="s">
        <v>42</v>
      </c>
      <c r="I14130" s="3">
        <v>25974</v>
      </c>
      <c r="J14130" s="3">
        <v>13</v>
      </c>
      <c r="K14130" s="3">
        <v>3</v>
      </c>
      <c r="L14130" s="72">
        <v>30</v>
      </c>
      <c r="M14130" s="29" t="s">
        <v>43</v>
      </c>
      <c r="N14130" s="30">
        <f>((J14130*400)+(K14130*100))+L14130</f>
        <v>5530</v>
      </c>
      <c r="O14130" s="30">
        <v>200</v>
      </c>
      <c r="P14130" s="30">
        <f>N14130*O14130</f>
        <v>1106000</v>
      </c>
      <c r="AG14130" s="5">
        <f>IF(AND(AF14130="",P14130=""),0,IF((AF14130=""),P14130,IF((P14130=""),AF14130,AF14130+P14130)))</f>
        <v>1106000</v>
      </c>
      <c r="AH14130" s="5">
        <f>IF( (AA14130=""),AG14130*1,AG14130*(AA14130/100) )</f>
        <v>1106000</v>
      </c>
      <c r="AI14130" s="5">
        <v>0</v>
      </c>
      <c r="AJ14130" s="5">
        <f>IF((AI14130-AH14130) &gt; 1,0,IF((AI14130-AH14130)&lt;0,AH14130-AI14130,AI14130-AH14130))</f>
        <v>1106000</v>
      </c>
      <c r="AK14130" s="5">
        <v>0.3</v>
      </c>
      <c r="AL14130" s="5">
        <f>AJ14130*(AK14130/100)</f>
        <v>3318</v>
      </c>
    </row>
    <row r="14131" spans="1:38" x14ac:dyDescent="0.45">
      <c r="E14131" s="3">
        <v>8183</v>
      </c>
      <c r="F14131" s="3">
        <v>4039</v>
      </c>
      <c r="G14131" s="7" t="s">
        <v>20488</v>
      </c>
      <c r="H14131" s="3" t="s">
        <v>42</v>
      </c>
      <c r="I14131" s="3">
        <v>30953</v>
      </c>
      <c r="J14131" s="3">
        <v>11</v>
      </c>
      <c r="K14131" s="3">
        <v>3</v>
      </c>
      <c r="L14131" s="72">
        <v>20.3</v>
      </c>
      <c r="M14131" s="29" t="s">
        <v>43</v>
      </c>
      <c r="N14131" s="30">
        <f>((J14131*400)+(K14131*100))+L14131</f>
        <v>4720.3</v>
      </c>
      <c r="O14131" s="30">
        <v>750</v>
      </c>
      <c r="P14131" s="30">
        <f>N14131*O14131</f>
        <v>3540225</v>
      </c>
      <c r="AG14131" s="5">
        <f>IF(AND(AF14131="",P14131=""),0,IF((AF14131=""),P14131,IF((P14131=""),AF14131,AF14131+P14131)))</f>
        <v>3540225</v>
      </c>
      <c r="AH14131" s="5">
        <f>IF( (AA14131=""),AG14131*1,AG14131*(AA14131/100) )</f>
        <v>3540225</v>
      </c>
      <c r="AI14131" s="5">
        <v>0</v>
      </c>
      <c r="AJ14131" s="5">
        <f>IF((AI14131-AH14131) &gt; 1,0,IF((AI14131-AH14131)&lt;0,AH14131-AI14131,AI14131-AH14131))</f>
        <v>3540225</v>
      </c>
      <c r="AK14131" s="5">
        <v>0.3</v>
      </c>
      <c r="AL14131" s="5">
        <f>AJ14131*(AK14131/100)</f>
        <v>10620.675000000001</v>
      </c>
    </row>
    <row r="14132" spans="1:38" x14ac:dyDescent="0.45">
      <c r="O14132" s="30" t="s">
        <v>54</v>
      </c>
      <c r="P14132" s="30">
        <f>SUM(P14122:P14131)</f>
        <v>10301075</v>
      </c>
      <c r="AH14132" s="5">
        <f>SUM(AH14122:AH14131)</f>
        <v>10301075</v>
      </c>
      <c r="AJ14132" s="5">
        <f>SUM(AJ14122:AJ14131)</f>
        <v>10301075</v>
      </c>
      <c r="AL14132" s="5">
        <f>SUM(AL14122:AL14131)</f>
        <v>30903.225000000006</v>
      </c>
    </row>
    <row r="14133" spans="1:38" x14ac:dyDescent="0.45">
      <c r="A14133" s="17" t="s">
        <v>20489</v>
      </c>
      <c r="C14133" s="17" t="s">
        <v>20490</v>
      </c>
      <c r="D14133" s="17" t="s">
        <v>20491</v>
      </c>
      <c r="E14133" s="3">
        <v>8184</v>
      </c>
      <c r="F14133" s="3">
        <v>874</v>
      </c>
      <c r="G14133" s="7" t="s">
        <v>20492</v>
      </c>
      <c r="H14133" s="3" t="s">
        <v>42</v>
      </c>
      <c r="I14133" s="3">
        <v>672</v>
      </c>
      <c r="J14133" s="3">
        <v>0</v>
      </c>
      <c r="K14133" s="3">
        <v>0</v>
      </c>
      <c r="L14133" s="72">
        <v>50</v>
      </c>
      <c r="M14133" s="29" t="s">
        <v>43</v>
      </c>
      <c r="N14133" s="30">
        <f>((J14133*400)+(K14133*100))+L14133</f>
        <v>50</v>
      </c>
      <c r="O14133" s="30">
        <v>500</v>
      </c>
      <c r="P14133" s="30">
        <f>N14133*O14133</f>
        <v>25000</v>
      </c>
      <c r="AG14133" s="5">
        <f>IF(AND(AF14133="",P14133=""),0,IF((AF14133=""),P14133,IF((P14133=""),AF14133,AF14133+P14133)))</f>
        <v>25000</v>
      </c>
      <c r="AH14133" s="5">
        <f>IF( (AA14133=""),AG14133*1,AG14133*(AA14133/100) )</f>
        <v>25000</v>
      </c>
      <c r="AI14133" s="5">
        <v>0</v>
      </c>
      <c r="AJ14133" s="5">
        <f>IF((AI14133-AH14133) &gt; 1,0,IF((AI14133-AH14133)&lt;0,AH14133-AI14133,AI14133-AH14133))</f>
        <v>25000</v>
      </c>
      <c r="AK14133" s="5">
        <v>0.3</v>
      </c>
      <c r="AL14133" s="5">
        <f>AJ14133*(AK14133/100)</f>
        <v>75</v>
      </c>
    </row>
    <row r="14134" spans="1:38" x14ac:dyDescent="0.45">
      <c r="O14134" s="30" t="s">
        <v>54</v>
      </c>
      <c r="P14134" s="30">
        <f>SUM(P14133:P14133)</f>
        <v>25000</v>
      </c>
      <c r="AH14134" s="5">
        <f>SUM(AH14133:AH14133)</f>
        <v>25000</v>
      </c>
      <c r="AJ14134" s="5">
        <f>SUM(AJ14133:AJ14133)</f>
        <v>25000</v>
      </c>
      <c r="AL14134" s="5">
        <f>SUM(AL14133:AL14133)</f>
        <v>75</v>
      </c>
    </row>
    <row r="14135" spans="1:38" x14ac:dyDescent="0.45">
      <c r="A14135" s="17" t="s">
        <v>20493</v>
      </c>
      <c r="B14135" s="22">
        <v>3430301024031</v>
      </c>
      <c r="C14135" s="17" t="s">
        <v>20494</v>
      </c>
      <c r="D14135" s="17" t="s">
        <v>20495</v>
      </c>
      <c r="E14135" s="3">
        <v>8185</v>
      </c>
      <c r="F14135" s="3">
        <v>3140</v>
      </c>
      <c r="G14135" s="7" t="s">
        <v>20496</v>
      </c>
      <c r="H14135" s="3" t="s">
        <v>42</v>
      </c>
      <c r="I14135" s="3">
        <v>33098</v>
      </c>
      <c r="J14135" s="3">
        <v>0</v>
      </c>
      <c r="K14135" s="3">
        <v>0</v>
      </c>
      <c r="L14135" s="72">
        <v>40</v>
      </c>
      <c r="M14135" s="29" t="s">
        <v>43</v>
      </c>
      <c r="N14135" s="30">
        <f>((J14135*400)+(K14135*100))+L14135</f>
        <v>40</v>
      </c>
      <c r="O14135" s="30">
        <v>500</v>
      </c>
      <c r="P14135" s="30">
        <f>N14135*O14135</f>
        <v>20000</v>
      </c>
      <c r="AG14135" s="5">
        <f>IF(AND(AF14135="",P14135=""),0,IF((AF14135=""),P14135,IF((P14135=""),AF14135,AF14135+P14135)))</f>
        <v>20000</v>
      </c>
      <c r="AH14135" s="5">
        <f>IF( (AA14135=""),AG14135*1,AG14135*(AA14135/100) )</f>
        <v>20000</v>
      </c>
      <c r="AI14135" s="5">
        <v>0</v>
      </c>
      <c r="AJ14135" s="5">
        <f>IF((AI14135-AH14135) &gt; 1,0,IF((AI14135-AH14135)&lt;0,AH14135-AI14135,AI14135-AH14135))</f>
        <v>20000</v>
      </c>
      <c r="AK14135" s="5">
        <v>0.3</v>
      </c>
      <c r="AL14135" s="5">
        <f>AJ14135*(AK14135/100)</f>
        <v>60</v>
      </c>
    </row>
    <row r="14136" spans="1:38" x14ac:dyDescent="0.45">
      <c r="E14136" s="3">
        <v>8186</v>
      </c>
      <c r="F14136" s="3">
        <v>3141</v>
      </c>
      <c r="G14136" s="7" t="s">
        <v>20497</v>
      </c>
      <c r="H14136" s="3" t="s">
        <v>42</v>
      </c>
      <c r="I14136" s="3">
        <v>33099</v>
      </c>
      <c r="J14136" s="3">
        <v>0</v>
      </c>
      <c r="K14136" s="3">
        <v>0</v>
      </c>
      <c r="L14136" s="72">
        <v>40</v>
      </c>
      <c r="M14136" s="29" t="s">
        <v>43</v>
      </c>
      <c r="N14136" s="30">
        <f>((J14136*400)+(K14136*100))+L14136</f>
        <v>40</v>
      </c>
      <c r="O14136" s="30">
        <v>500</v>
      </c>
      <c r="P14136" s="30">
        <f>N14136*O14136</f>
        <v>20000</v>
      </c>
      <c r="AG14136" s="5">
        <f>IF(AND(AF14136="",P14136=""),0,IF((AF14136=""),P14136,IF((P14136=""),AF14136,AF14136+P14136)))</f>
        <v>20000</v>
      </c>
      <c r="AH14136" s="5">
        <f>IF( (AA14136=""),AG14136*1,AG14136*(AA14136/100) )</f>
        <v>20000</v>
      </c>
      <c r="AI14136" s="5">
        <v>0</v>
      </c>
      <c r="AJ14136" s="5">
        <f>IF((AI14136-AH14136) &gt; 1,0,IF((AI14136-AH14136)&lt;0,AH14136-AI14136,AI14136-AH14136))</f>
        <v>20000</v>
      </c>
      <c r="AK14136" s="5">
        <v>0.3</v>
      </c>
      <c r="AL14136" s="5">
        <f>AJ14136*(AK14136/100)</f>
        <v>60</v>
      </c>
    </row>
    <row r="14137" spans="1:38" x14ac:dyDescent="0.45">
      <c r="O14137" s="30" t="s">
        <v>54</v>
      </c>
      <c r="P14137" s="30">
        <f>SUM(P14135:P14136)</f>
        <v>40000</v>
      </c>
      <c r="AH14137" s="5">
        <f>SUM(AH14135:AH14136)</f>
        <v>40000</v>
      </c>
      <c r="AJ14137" s="5">
        <f>SUM(AJ14135:AJ14136)</f>
        <v>40000</v>
      </c>
      <c r="AL14137" s="5">
        <f>SUM(AL14135:AL14136)</f>
        <v>120</v>
      </c>
    </row>
    <row r="14138" spans="1:38" x14ac:dyDescent="0.45">
      <c r="A14138" s="17" t="s">
        <v>20498</v>
      </c>
      <c r="B14138" s="22">
        <v>1209700281660</v>
      </c>
      <c r="C14138" s="17" t="s">
        <v>20499</v>
      </c>
      <c r="D14138" s="17" t="s">
        <v>20500</v>
      </c>
      <c r="E14138" s="3">
        <v>8187</v>
      </c>
      <c r="F14138" s="3">
        <v>2349</v>
      </c>
      <c r="G14138" s="7" t="s">
        <v>20501</v>
      </c>
      <c r="H14138" s="3" t="s">
        <v>42</v>
      </c>
      <c r="I14138" s="3">
        <v>28267</v>
      </c>
      <c r="J14138" s="3">
        <v>0</v>
      </c>
      <c r="K14138" s="3">
        <v>0</v>
      </c>
      <c r="L14138" s="72">
        <v>43</v>
      </c>
      <c r="M14138" s="29" t="s">
        <v>43</v>
      </c>
      <c r="N14138" s="30">
        <f>((J14138*400)+(K14138*100))+L14138</f>
        <v>43</v>
      </c>
      <c r="O14138" s="30">
        <v>5000</v>
      </c>
      <c r="P14138" s="30">
        <f>N14138*O14138</f>
        <v>215000</v>
      </c>
      <c r="AG14138" s="5">
        <f>IF(AND(AF14138="",P14138=""),0,IF((AF14138=""),P14138,IF((P14138=""),AF14138,AF14138+P14138)))</f>
        <v>215000</v>
      </c>
      <c r="AH14138" s="5">
        <f>IF( (AA14138=""),AG14138*1,AG14138*(AA14138/100) )</f>
        <v>215000</v>
      </c>
      <c r="AI14138" s="5">
        <v>0</v>
      </c>
      <c r="AJ14138" s="5">
        <f>IF((AI14138-AH14138) &gt; 1,0,IF((AI14138-AH14138)&lt;0,AH14138-AI14138,AI14138-AH14138))</f>
        <v>215000</v>
      </c>
      <c r="AK14138" s="5">
        <v>0.3</v>
      </c>
      <c r="AL14138" s="5">
        <f>AJ14138*(AK14138/100)</f>
        <v>645</v>
      </c>
    </row>
    <row r="14139" spans="1:38" x14ac:dyDescent="0.45">
      <c r="O14139" s="30" t="s">
        <v>54</v>
      </c>
      <c r="P14139" s="30">
        <f>SUM(P14138:P14138)</f>
        <v>215000</v>
      </c>
      <c r="AH14139" s="5">
        <f>SUM(AH14138:AH14138)</f>
        <v>215000</v>
      </c>
      <c r="AJ14139" s="5">
        <f>SUM(AJ14138:AJ14138)</f>
        <v>215000</v>
      </c>
      <c r="AL14139" s="5">
        <f>SUM(AL14138:AL14138)</f>
        <v>645</v>
      </c>
    </row>
    <row r="14140" spans="1:38" x14ac:dyDescent="0.45">
      <c r="A14140" s="17" t="s">
        <v>20502</v>
      </c>
      <c r="B14140" s="22">
        <v>3960500030738</v>
      </c>
      <c r="C14140" s="17" t="s">
        <v>20503</v>
      </c>
      <c r="D14140" s="17" t="s">
        <v>20504</v>
      </c>
      <c r="E14140" s="3">
        <v>8188</v>
      </c>
      <c r="F14140" s="3">
        <v>3021</v>
      </c>
      <c r="G14140" s="7" t="s">
        <v>20505</v>
      </c>
      <c r="H14140" s="3" t="s">
        <v>42</v>
      </c>
      <c r="I14140" s="3">
        <v>16629</v>
      </c>
      <c r="J14140" s="3">
        <v>0</v>
      </c>
      <c r="K14140" s="3">
        <v>1</v>
      </c>
      <c r="L14140" s="72">
        <v>7</v>
      </c>
      <c r="M14140" s="29" t="s">
        <v>43</v>
      </c>
      <c r="N14140" s="30">
        <f>((J14140*400)+(K14140*100))+L14140</f>
        <v>107</v>
      </c>
      <c r="O14140" s="30">
        <v>750</v>
      </c>
      <c r="P14140" s="30">
        <f>N14140*O14140</f>
        <v>80250</v>
      </c>
      <c r="AG14140" s="5">
        <f>IF(AND(AF14140="",P14140=""),0,IF((AF14140=""),P14140,IF((P14140=""),AF14140,AF14140+P14140)))</f>
        <v>80250</v>
      </c>
      <c r="AH14140" s="5">
        <f>IF( (AA14140=""),AG14140*1,AG14140*(AA14140/100) )</f>
        <v>80250</v>
      </c>
      <c r="AI14140" s="5">
        <v>0</v>
      </c>
      <c r="AJ14140" s="5">
        <f>IF((AI14140-AH14140) &gt; 1,0,IF((AI14140-AH14140)&lt;0,AH14140-AI14140,AI14140-AH14140))</f>
        <v>80250</v>
      </c>
      <c r="AK14140" s="5">
        <v>0.3</v>
      </c>
      <c r="AL14140" s="5">
        <f>AJ14140*(AK14140/100)</f>
        <v>240.75</v>
      </c>
    </row>
    <row r="14141" spans="1:38" x14ac:dyDescent="0.45">
      <c r="O14141" s="30" t="s">
        <v>54</v>
      </c>
      <c r="P14141" s="30">
        <f>SUM(P14140:P14140)</f>
        <v>80250</v>
      </c>
      <c r="AH14141" s="5">
        <f>SUM(AH14140:AH14140)</f>
        <v>80250</v>
      </c>
      <c r="AJ14141" s="5">
        <f>SUM(AJ14140:AJ14140)</f>
        <v>80250</v>
      </c>
      <c r="AL14141" s="5">
        <f>SUM(AL14140:AL14140)</f>
        <v>240.75</v>
      </c>
    </row>
    <row r="14142" spans="1:38" x14ac:dyDescent="0.45">
      <c r="A14142" s="17" t="s">
        <v>20506</v>
      </c>
      <c r="B14142" s="22">
        <v>3110101355070</v>
      </c>
      <c r="C14142" s="17" t="s">
        <v>20507</v>
      </c>
      <c r="D14142" s="17" t="s">
        <v>20508</v>
      </c>
      <c r="E14142" s="3">
        <v>8189</v>
      </c>
      <c r="F14142" s="3">
        <v>9029</v>
      </c>
      <c r="G14142" s="7" t="s">
        <v>20509</v>
      </c>
      <c r="H14142" s="3" t="s">
        <v>42</v>
      </c>
      <c r="I14142" s="3">
        <v>5171</v>
      </c>
    </row>
    <row r="14143" spans="1:38" x14ac:dyDescent="0.45">
      <c r="O14143" s="30" t="s">
        <v>54</v>
      </c>
      <c r="P14143" s="30">
        <f>SUM(P14142:P14142)</f>
        <v>0</v>
      </c>
      <c r="AH14143" s="5">
        <f>SUM(AH14142:AH14142)</f>
        <v>0</v>
      </c>
      <c r="AJ14143" s="5">
        <f>SUM(AJ14142:AJ14142)</f>
        <v>0</v>
      </c>
      <c r="AL14143" s="5">
        <f>SUM(AL14142:AL14142)</f>
        <v>0</v>
      </c>
    </row>
    <row r="14144" spans="1:38" x14ac:dyDescent="0.45">
      <c r="A14144" s="17" t="s">
        <v>20510</v>
      </c>
      <c r="C14144" s="17" t="s">
        <v>20511</v>
      </c>
      <c r="D14144" s="17" t="s">
        <v>20512</v>
      </c>
      <c r="E14144" s="3">
        <v>8190</v>
      </c>
      <c r="F14144" s="3">
        <v>8442</v>
      </c>
      <c r="G14144" s="7" t="s">
        <v>20513</v>
      </c>
      <c r="H14144" s="3" t="s">
        <v>42</v>
      </c>
      <c r="I14144" s="3">
        <v>18944</v>
      </c>
    </row>
    <row r="14145" spans="1:38" x14ac:dyDescent="0.45">
      <c r="O14145" s="30" t="s">
        <v>54</v>
      </c>
      <c r="P14145" s="30">
        <f>SUM(P14144:P14144)</f>
        <v>0</v>
      </c>
      <c r="AH14145" s="5">
        <f>SUM(AH14144:AH14144)</f>
        <v>0</v>
      </c>
      <c r="AJ14145" s="5">
        <f>SUM(AJ14144:AJ14144)</f>
        <v>0</v>
      </c>
      <c r="AL14145" s="5">
        <f>SUM(AL14144:AL14144)</f>
        <v>0</v>
      </c>
    </row>
    <row r="14146" spans="1:38" x14ac:dyDescent="0.45">
      <c r="A14146" s="17" t="s">
        <v>20514</v>
      </c>
      <c r="C14146" s="17" t="s">
        <v>20515</v>
      </c>
      <c r="D14146" s="17" t="s">
        <v>20516</v>
      </c>
      <c r="E14146" s="3">
        <v>8191</v>
      </c>
      <c r="F14146" s="3">
        <v>3523</v>
      </c>
      <c r="G14146" s="7" t="s">
        <v>20517</v>
      </c>
      <c r="H14146" s="3" t="s">
        <v>42</v>
      </c>
      <c r="I14146" s="3">
        <v>24584</v>
      </c>
      <c r="J14146" s="3">
        <v>0</v>
      </c>
      <c r="K14146" s="3">
        <v>0</v>
      </c>
      <c r="L14146" s="72">
        <v>24</v>
      </c>
      <c r="M14146" s="29" t="s">
        <v>43</v>
      </c>
      <c r="N14146" s="30">
        <f>((J14146*400)+(K14146*100))+L14146</f>
        <v>24</v>
      </c>
      <c r="O14146" s="30">
        <v>5500</v>
      </c>
      <c r="P14146" s="30">
        <f>N14146*O14146</f>
        <v>132000</v>
      </c>
      <c r="AG14146" s="5">
        <f>IF(AND(AF14146="",P14146=""),0,IF((AF14146=""),P14146,IF((P14146=""),AF14146,AF14146+P14146)))</f>
        <v>132000</v>
      </c>
      <c r="AH14146" s="5">
        <f>IF( (AA14146=""),AG14146*1,AG14146*(AA14146/100) )</f>
        <v>132000</v>
      </c>
      <c r="AI14146" s="5">
        <v>0</v>
      </c>
      <c r="AJ14146" s="5">
        <f>IF((AI14146-AH14146) &gt; 1,0,IF((AI14146-AH14146)&lt;0,AH14146-AI14146,AI14146-AH14146))</f>
        <v>132000</v>
      </c>
      <c r="AK14146" s="5">
        <v>0.3</v>
      </c>
      <c r="AL14146" s="5">
        <f>AJ14146*(AK14146/100)</f>
        <v>396</v>
      </c>
    </row>
    <row r="14147" spans="1:38" x14ac:dyDescent="0.45">
      <c r="O14147" s="30" t="s">
        <v>54</v>
      </c>
      <c r="P14147" s="30">
        <f>SUM(P14146:P14146)</f>
        <v>132000</v>
      </c>
      <c r="AH14147" s="5">
        <f>SUM(AH14146:AH14146)</f>
        <v>132000</v>
      </c>
      <c r="AJ14147" s="5">
        <f>SUM(AJ14146:AJ14146)</f>
        <v>132000</v>
      </c>
      <c r="AL14147" s="5">
        <f>SUM(AL14146:AL14146)</f>
        <v>396</v>
      </c>
    </row>
    <row r="14148" spans="1:38" x14ac:dyDescent="0.45">
      <c r="A14148" s="17" t="s">
        <v>20518</v>
      </c>
      <c r="C14148" s="17" t="s">
        <v>20519</v>
      </c>
      <c r="D14148" s="17" t="s">
        <v>20516</v>
      </c>
      <c r="E14148" s="3">
        <v>8192</v>
      </c>
      <c r="F14148" s="3">
        <v>6871</v>
      </c>
      <c r="G14148" s="7" t="s">
        <v>20520</v>
      </c>
      <c r="H14148" s="3" t="s">
        <v>42</v>
      </c>
      <c r="I14148" s="3">
        <v>6936</v>
      </c>
    </row>
    <row r="14149" spans="1:38" x14ac:dyDescent="0.45">
      <c r="E14149" s="3">
        <v>8193</v>
      </c>
      <c r="F14149" s="3">
        <v>9487</v>
      </c>
      <c r="G14149" s="7" t="s">
        <v>20521</v>
      </c>
      <c r="H14149" s="3" t="s">
        <v>42</v>
      </c>
      <c r="I14149" s="3">
        <v>6939</v>
      </c>
    </row>
    <row r="14150" spans="1:38" x14ac:dyDescent="0.45">
      <c r="E14150" s="3">
        <v>8194</v>
      </c>
      <c r="F14150" s="3">
        <v>7006</v>
      </c>
      <c r="G14150" s="7" t="s">
        <v>20522</v>
      </c>
      <c r="H14150" s="3" t="s">
        <v>42</v>
      </c>
      <c r="I14150" s="3">
        <v>6941</v>
      </c>
    </row>
    <row r="14151" spans="1:38" x14ac:dyDescent="0.45">
      <c r="E14151" s="3">
        <v>8195</v>
      </c>
      <c r="F14151" s="3">
        <v>7498</v>
      </c>
      <c r="G14151" s="7" t="s">
        <v>20523</v>
      </c>
      <c r="H14151" s="3" t="s">
        <v>42</v>
      </c>
      <c r="I14151" s="3">
        <v>6942</v>
      </c>
    </row>
    <row r="14152" spans="1:38" x14ac:dyDescent="0.45">
      <c r="E14152" s="3">
        <v>8196</v>
      </c>
      <c r="F14152" s="3">
        <v>8836</v>
      </c>
      <c r="G14152" s="7" t="s">
        <v>20524</v>
      </c>
      <c r="H14152" s="3" t="s">
        <v>42</v>
      </c>
      <c r="I14152" s="3">
        <v>6943</v>
      </c>
    </row>
    <row r="14153" spans="1:38" x14ac:dyDescent="0.45">
      <c r="E14153" s="3">
        <v>8197</v>
      </c>
      <c r="F14153" s="3">
        <v>9845</v>
      </c>
      <c r="G14153" s="7" t="s">
        <v>20525</v>
      </c>
      <c r="H14153" s="3" t="s">
        <v>42</v>
      </c>
      <c r="I14153" s="3">
        <v>6946</v>
      </c>
    </row>
    <row r="14154" spans="1:38" x14ac:dyDescent="0.45">
      <c r="E14154" s="3">
        <v>8198</v>
      </c>
      <c r="F14154" s="3">
        <v>7465</v>
      </c>
      <c r="G14154" s="7" t="s">
        <v>20526</v>
      </c>
      <c r="H14154" s="3" t="s">
        <v>42</v>
      </c>
      <c r="I14154" s="3">
        <v>6947</v>
      </c>
    </row>
    <row r="14155" spans="1:38" x14ac:dyDescent="0.45">
      <c r="E14155" s="3">
        <v>8199</v>
      </c>
      <c r="F14155" s="3">
        <v>8563</v>
      </c>
      <c r="G14155" s="7" t="s">
        <v>20527</v>
      </c>
      <c r="H14155" s="3" t="s">
        <v>42</v>
      </c>
      <c r="I14155" s="3">
        <v>6948</v>
      </c>
    </row>
    <row r="14156" spans="1:38" x14ac:dyDescent="0.45">
      <c r="E14156" s="3">
        <v>8200</v>
      </c>
      <c r="F14156" s="3">
        <v>8374</v>
      </c>
      <c r="G14156" s="7" t="s">
        <v>20528</v>
      </c>
      <c r="H14156" s="3" t="s">
        <v>42</v>
      </c>
      <c r="I14156" s="3">
        <v>6949</v>
      </c>
    </row>
    <row r="14157" spans="1:38" x14ac:dyDescent="0.45">
      <c r="E14157" s="3">
        <v>8201</v>
      </c>
      <c r="F14157" s="3">
        <v>8414</v>
      </c>
      <c r="G14157" s="7" t="s">
        <v>20529</v>
      </c>
      <c r="H14157" s="3" t="s">
        <v>42</v>
      </c>
      <c r="I14157" s="3">
        <v>6950</v>
      </c>
    </row>
    <row r="14158" spans="1:38" x14ac:dyDescent="0.45">
      <c r="E14158" s="3">
        <v>8202</v>
      </c>
      <c r="F14158" s="3">
        <v>7180</v>
      </c>
      <c r="G14158" s="7" t="s">
        <v>20530</v>
      </c>
      <c r="H14158" s="3" t="s">
        <v>42</v>
      </c>
      <c r="I14158" s="3">
        <v>8708</v>
      </c>
    </row>
    <row r="14159" spans="1:38" x14ac:dyDescent="0.45">
      <c r="E14159" s="3">
        <v>8203</v>
      </c>
      <c r="F14159" s="3">
        <v>4112</v>
      </c>
      <c r="G14159" s="7" t="s">
        <v>20531</v>
      </c>
      <c r="H14159" s="3" t="s">
        <v>42</v>
      </c>
      <c r="I14159" s="3">
        <v>8710</v>
      </c>
      <c r="J14159" s="3">
        <v>0</v>
      </c>
      <c r="K14159" s="3">
        <v>1</v>
      </c>
      <c r="L14159" s="72">
        <v>0</v>
      </c>
      <c r="M14159" s="29" t="s">
        <v>43</v>
      </c>
      <c r="N14159" s="30">
        <f>((J14159*400)+(K14159*100))+L14159</f>
        <v>100</v>
      </c>
      <c r="O14159" s="30">
        <v>1000</v>
      </c>
      <c r="P14159" s="30">
        <f>N14159*O14159</f>
        <v>100000</v>
      </c>
      <c r="AG14159" s="5">
        <f>IF(AND(AF14159="",P14159=""),0,IF((AF14159=""),P14159,IF((P14159=""),AF14159,AF14159+P14159)))</f>
        <v>100000</v>
      </c>
      <c r="AH14159" s="5">
        <f>IF( (AA14159=""),AG14159*1,AG14159*(AA14159/100) )</f>
        <v>100000</v>
      </c>
      <c r="AI14159" s="5">
        <v>0</v>
      </c>
      <c r="AJ14159" s="5">
        <f>IF((AI14159-AH14159) &gt; 1,0,IF((AI14159-AH14159)&lt;0,AH14159-AI14159,AI14159-AH14159))</f>
        <v>100000</v>
      </c>
      <c r="AK14159" s="5">
        <v>0.3</v>
      </c>
      <c r="AL14159" s="5">
        <f>AJ14159*(AK14159/100)</f>
        <v>300</v>
      </c>
    </row>
    <row r="14160" spans="1:38" x14ac:dyDescent="0.45">
      <c r="E14160" s="3">
        <v>8204</v>
      </c>
      <c r="F14160" s="3">
        <v>9122</v>
      </c>
      <c r="G14160" s="7" t="s">
        <v>20532</v>
      </c>
      <c r="H14160" s="3" t="s">
        <v>42</v>
      </c>
      <c r="I14160" s="3">
        <v>8726</v>
      </c>
    </row>
    <row r="14161" spans="5:38" x14ac:dyDescent="0.45">
      <c r="E14161" s="3">
        <v>8205</v>
      </c>
      <c r="F14161" s="3">
        <v>4113</v>
      </c>
      <c r="G14161" s="7" t="s">
        <v>20533</v>
      </c>
      <c r="H14161" s="3" t="s">
        <v>42</v>
      </c>
      <c r="I14161" s="3">
        <v>8728</v>
      </c>
      <c r="J14161" s="3">
        <v>0</v>
      </c>
      <c r="K14161" s="3">
        <v>1</v>
      </c>
      <c r="L14161" s="72">
        <v>0</v>
      </c>
      <c r="M14161" s="29" t="s">
        <v>43</v>
      </c>
      <c r="N14161" s="30">
        <f>((J14161*400)+(K14161*100))+L14161</f>
        <v>100</v>
      </c>
      <c r="O14161" s="30">
        <v>500</v>
      </c>
      <c r="P14161" s="30">
        <f>N14161*O14161</f>
        <v>50000</v>
      </c>
      <c r="AG14161" s="5">
        <f>IF(AND(AF14161="",P14161=""),0,IF((AF14161=""),P14161,IF((P14161=""),AF14161,AF14161+P14161)))</f>
        <v>50000</v>
      </c>
      <c r="AH14161" s="5">
        <f>IF( (AA14161=""),AG14161*1,AG14161*(AA14161/100) )</f>
        <v>50000</v>
      </c>
      <c r="AI14161" s="5">
        <v>0</v>
      </c>
      <c r="AJ14161" s="5">
        <f>IF((AI14161-AH14161) &gt; 1,0,IF((AI14161-AH14161)&lt;0,AH14161-AI14161,AI14161-AH14161))</f>
        <v>50000</v>
      </c>
      <c r="AK14161" s="5">
        <v>0.3</v>
      </c>
      <c r="AL14161" s="5">
        <f>AJ14161*(AK14161/100)</f>
        <v>150</v>
      </c>
    </row>
    <row r="14162" spans="5:38" x14ac:dyDescent="0.45">
      <c r="E14162" s="3">
        <v>8206</v>
      </c>
      <c r="F14162" s="3">
        <v>576</v>
      </c>
      <c r="G14162" s="7" t="s">
        <v>20534</v>
      </c>
      <c r="H14162" s="3" t="s">
        <v>42</v>
      </c>
      <c r="I14162" s="3">
        <v>8729</v>
      </c>
      <c r="J14162" s="3">
        <v>0</v>
      </c>
      <c r="K14162" s="3">
        <v>1</v>
      </c>
      <c r="L14162" s="72">
        <v>0</v>
      </c>
      <c r="M14162" s="29" t="s">
        <v>43</v>
      </c>
      <c r="N14162" s="30">
        <f>((J14162*400)+(K14162*100))+L14162</f>
        <v>100</v>
      </c>
      <c r="O14162" s="30">
        <v>1000</v>
      </c>
      <c r="P14162" s="30">
        <f>N14162*O14162</f>
        <v>100000</v>
      </c>
      <c r="AG14162" s="5">
        <f>IF(AND(AF14162="",P14162=""),0,IF((AF14162=""),P14162,IF((P14162=""),AF14162,AF14162+P14162)))</f>
        <v>100000</v>
      </c>
      <c r="AH14162" s="5">
        <f>IF( (AA14162=""),AG14162*1,AG14162*(AA14162/100) )</f>
        <v>100000</v>
      </c>
      <c r="AI14162" s="5">
        <v>0</v>
      </c>
      <c r="AJ14162" s="5">
        <f>IF((AI14162-AH14162) &gt; 1,0,IF((AI14162-AH14162)&lt;0,AH14162-AI14162,AI14162-AH14162))</f>
        <v>100000</v>
      </c>
      <c r="AK14162" s="5">
        <v>0.3</v>
      </c>
      <c r="AL14162" s="5">
        <f>AJ14162*(AK14162/100)</f>
        <v>300</v>
      </c>
    </row>
    <row r="14163" spans="5:38" x14ac:dyDescent="0.45">
      <c r="E14163" s="3">
        <v>8207</v>
      </c>
      <c r="F14163" s="3">
        <v>7535</v>
      </c>
      <c r="G14163" s="7" t="s">
        <v>20535</v>
      </c>
      <c r="H14163" s="3" t="s">
        <v>42</v>
      </c>
      <c r="I14163" s="3">
        <v>8735</v>
      </c>
    </row>
    <row r="14164" spans="5:38" x14ac:dyDescent="0.45">
      <c r="E14164" s="3">
        <v>8208</v>
      </c>
      <c r="F14164" s="3">
        <v>257</v>
      </c>
      <c r="G14164" s="7" t="s">
        <v>20536</v>
      </c>
      <c r="H14164" s="3" t="s">
        <v>42</v>
      </c>
      <c r="I14164" s="3">
        <v>9146</v>
      </c>
      <c r="J14164" s="3">
        <v>0</v>
      </c>
      <c r="K14164" s="3">
        <v>1</v>
      </c>
      <c r="L14164" s="72">
        <v>41</v>
      </c>
      <c r="M14164" s="29" t="s">
        <v>43</v>
      </c>
      <c r="N14164" s="30">
        <f>((J14164*400)+(K14164*100))+L14164</f>
        <v>141</v>
      </c>
      <c r="O14164" s="30">
        <v>650</v>
      </c>
      <c r="P14164" s="30">
        <f>N14164*O14164</f>
        <v>91650</v>
      </c>
      <c r="AG14164" s="5">
        <f>IF(AND(AF14164="",P14164=""),0,IF((AF14164=""),P14164,IF((P14164=""),AF14164,AF14164+P14164)))</f>
        <v>91650</v>
      </c>
      <c r="AH14164" s="5">
        <f>IF( (AA14164=""),AG14164*1,AG14164*(AA14164/100) )</f>
        <v>91650</v>
      </c>
      <c r="AI14164" s="5">
        <v>0</v>
      </c>
      <c r="AJ14164" s="5">
        <f>IF((AI14164-AH14164) &gt; 1,0,IF((AI14164-AH14164)&lt;0,AH14164-AI14164,AI14164-AH14164))</f>
        <v>91650</v>
      </c>
      <c r="AK14164" s="5">
        <v>0.3</v>
      </c>
      <c r="AL14164" s="5">
        <f>AJ14164*(AK14164/100)</f>
        <v>274.95</v>
      </c>
    </row>
    <row r="14165" spans="5:38" x14ac:dyDescent="0.45">
      <c r="E14165" s="3">
        <v>8209</v>
      </c>
      <c r="F14165" s="3">
        <v>1572</v>
      </c>
      <c r="G14165" s="7" t="s">
        <v>20537</v>
      </c>
      <c r="H14165" s="3" t="s">
        <v>42</v>
      </c>
      <c r="I14165" s="3">
        <v>13892</v>
      </c>
      <c r="J14165" s="3">
        <v>2</v>
      </c>
      <c r="K14165" s="3">
        <v>1</v>
      </c>
      <c r="L14165" s="72">
        <v>14</v>
      </c>
      <c r="M14165" s="29" t="s">
        <v>43</v>
      </c>
      <c r="N14165" s="30">
        <f>((J14165*400)+(K14165*100))+L14165</f>
        <v>914</v>
      </c>
      <c r="O14165" s="30">
        <v>260</v>
      </c>
      <c r="P14165" s="30">
        <f>N14165*O14165</f>
        <v>237640</v>
      </c>
      <c r="AG14165" s="5">
        <f>IF(AND(AF14165="",P14165=""),0,IF((AF14165=""),P14165,IF((P14165=""),AF14165,AF14165+P14165)))</f>
        <v>237640</v>
      </c>
      <c r="AH14165" s="5">
        <f>IF( (AA14165=""),AG14165*1,AG14165*(AA14165/100) )</f>
        <v>237640</v>
      </c>
      <c r="AI14165" s="5">
        <v>0</v>
      </c>
      <c r="AJ14165" s="5">
        <f>IF((AI14165-AH14165) &gt; 1,0,IF((AI14165-AH14165)&lt;0,AH14165-AI14165,AI14165-AH14165))</f>
        <v>237640</v>
      </c>
      <c r="AK14165" s="5">
        <v>0.3</v>
      </c>
      <c r="AL14165" s="5">
        <f>AJ14165*(AK14165/100)</f>
        <v>712.92</v>
      </c>
    </row>
    <row r="14166" spans="5:38" x14ac:dyDescent="0.45">
      <c r="E14166" s="3">
        <v>8210</v>
      </c>
      <c r="F14166" s="3">
        <v>6342</v>
      </c>
      <c r="H14166" s="3" t="s">
        <v>42</v>
      </c>
      <c r="I14166" s="3">
        <v>13892</v>
      </c>
      <c r="J14166" s="3">
        <v>0</v>
      </c>
      <c r="K14166" s="3">
        <v>0</v>
      </c>
      <c r="L14166" s="72">
        <v>20</v>
      </c>
      <c r="M14166" s="29" t="s">
        <v>208</v>
      </c>
      <c r="N14166" s="30">
        <f>((J14166*400)+(K14166*100))+L14166</f>
        <v>20</v>
      </c>
      <c r="O14166" s="30">
        <v>260</v>
      </c>
      <c r="P14166" s="30">
        <f>N14166*O14166</f>
        <v>5200</v>
      </c>
      <c r="AG14166" s="5">
        <f>IF(AND(AF14166="",P14166=""),0,IF((AF14166=""),P14166,IF((P14166=""),AF14166,AF14166+P14166)))</f>
        <v>5200</v>
      </c>
      <c r="AH14166" s="5">
        <f>IF( (AA14166=""),AG14166*1,AG14166*(AA14166/100) )</f>
        <v>5200</v>
      </c>
      <c r="AI14166" s="5">
        <v>0</v>
      </c>
      <c r="AJ14166" s="5">
        <f>IF((AI14166-AH14166) &gt; 1,0,IF((AI14166-AH14166)&lt;0,AH14166-AI14166,AI14166-AH14166))</f>
        <v>5200</v>
      </c>
      <c r="AK14166" s="5">
        <v>0.02</v>
      </c>
      <c r="AL14166" s="5">
        <f>AJ14166*(AK14166/100)</f>
        <v>1.04</v>
      </c>
    </row>
    <row r="14167" spans="5:38" x14ac:dyDescent="0.45">
      <c r="J14167" s="3">
        <v>2</v>
      </c>
      <c r="K14167" s="3">
        <v>0</v>
      </c>
      <c r="L14167" s="72">
        <v>94</v>
      </c>
      <c r="M14167" s="29" t="s">
        <v>90</v>
      </c>
      <c r="N14167" s="30">
        <f>((J14167*400)+(K14167*100))+L14167</f>
        <v>894</v>
      </c>
      <c r="O14167" s="30">
        <v>260</v>
      </c>
      <c r="P14167" s="30">
        <f>N14167*O14167</f>
        <v>232440</v>
      </c>
      <c r="AG14167" s="5">
        <f>IF(AND(AF14167="",P14167=""),0,IF((AF14167=""),P14167,IF((P14167=""),AF14167,AF14167+P14167)))</f>
        <v>232440</v>
      </c>
      <c r="AH14167" s="5">
        <f>IF( (AA14167=""),AG14167*1,AG14167*(AA14167/100) )</f>
        <v>232440</v>
      </c>
      <c r="AI14167" s="5">
        <v>0</v>
      </c>
      <c r="AJ14167" s="5">
        <f>IF((AI14167-AH14167) &gt; 1,0,IF((AI14167-AH14167)&lt;0,AH14167-AI14167,AI14167-AH14167))</f>
        <v>232440</v>
      </c>
      <c r="AK14167" s="5">
        <v>0.01</v>
      </c>
      <c r="AL14167" s="5">
        <f>AJ14167*(AK14167/100)</f>
        <v>23.244</v>
      </c>
    </row>
    <row r="14168" spans="5:38" x14ac:dyDescent="0.45">
      <c r="E14168" s="3">
        <v>8211</v>
      </c>
      <c r="F14168" s="3">
        <v>3928</v>
      </c>
      <c r="G14168" s="7" t="s">
        <v>20538</v>
      </c>
      <c r="H14168" s="3" t="s">
        <v>42</v>
      </c>
      <c r="I14168" s="3">
        <v>17261</v>
      </c>
      <c r="J14168" s="3">
        <v>0</v>
      </c>
      <c r="K14168" s="3">
        <v>1</v>
      </c>
      <c r="L14168" s="72">
        <v>87</v>
      </c>
      <c r="M14168" s="29" t="s">
        <v>43</v>
      </c>
      <c r="N14168" s="30">
        <f>((J14168*400)+(K14168*100))+L14168</f>
        <v>187</v>
      </c>
      <c r="O14168" s="30">
        <v>500</v>
      </c>
      <c r="P14168" s="30">
        <f>N14168*O14168</f>
        <v>93500</v>
      </c>
      <c r="AG14168" s="5">
        <f>IF(AND(AF14168="",P14168=""),0,IF((AF14168=""),P14168,IF((P14168=""),AF14168,AF14168+P14168)))</f>
        <v>93500</v>
      </c>
      <c r="AH14168" s="5">
        <f>IF( (AA14168=""),AG14168*1,AG14168*(AA14168/100) )</f>
        <v>93500</v>
      </c>
      <c r="AI14168" s="5">
        <v>0</v>
      </c>
      <c r="AJ14168" s="5">
        <f>IF((AI14168-AH14168) &gt; 1,0,IF((AI14168-AH14168)&lt;0,AH14168-AI14168,AI14168-AH14168))</f>
        <v>93500</v>
      </c>
      <c r="AK14168" s="5">
        <v>0.3</v>
      </c>
      <c r="AL14168" s="5">
        <f>AJ14168*(AK14168/100)</f>
        <v>280.5</v>
      </c>
    </row>
    <row r="14169" spans="5:38" x14ac:dyDescent="0.45">
      <c r="E14169" s="3">
        <v>8212</v>
      </c>
      <c r="F14169" s="3">
        <v>8532</v>
      </c>
      <c r="G14169" s="7" t="s">
        <v>20539</v>
      </c>
      <c r="H14169" s="3" t="s">
        <v>42</v>
      </c>
      <c r="I14169" s="3">
        <v>17642</v>
      </c>
    </row>
    <row r="14170" spans="5:38" x14ac:dyDescent="0.45">
      <c r="E14170" s="3">
        <v>8213</v>
      </c>
      <c r="F14170" s="3">
        <v>3004</v>
      </c>
      <c r="G14170" s="7" t="s">
        <v>20540</v>
      </c>
      <c r="H14170" s="3" t="s">
        <v>42</v>
      </c>
      <c r="I14170" s="3">
        <v>18984</v>
      </c>
      <c r="J14170" s="3">
        <v>0</v>
      </c>
      <c r="K14170" s="3">
        <v>0</v>
      </c>
      <c r="L14170" s="72">
        <v>44</v>
      </c>
      <c r="M14170" s="29" t="s">
        <v>43</v>
      </c>
      <c r="N14170" s="30">
        <f>((J14170*400)+(K14170*100))+L14170</f>
        <v>44</v>
      </c>
      <c r="O14170" s="30">
        <v>500</v>
      </c>
      <c r="P14170" s="30">
        <f>N14170*O14170</f>
        <v>22000</v>
      </c>
      <c r="AG14170" s="5">
        <f>IF(AND(AF14170="",P14170=""),0,IF((AF14170=""),P14170,IF((P14170=""),AF14170,AF14170+P14170)))</f>
        <v>22000</v>
      </c>
      <c r="AH14170" s="5">
        <f>IF( (AA14170=""),AG14170*1,AG14170*(AA14170/100) )</f>
        <v>22000</v>
      </c>
      <c r="AI14170" s="5">
        <v>0</v>
      </c>
      <c r="AJ14170" s="5">
        <f>IF((AI14170-AH14170) &gt; 1,0,IF((AI14170-AH14170)&lt;0,AH14170-AI14170,AI14170-AH14170))</f>
        <v>22000</v>
      </c>
      <c r="AK14170" s="5">
        <v>0.3</v>
      </c>
      <c r="AL14170" s="5">
        <f>AJ14170*(AK14170/100)</f>
        <v>66</v>
      </c>
    </row>
    <row r="14171" spans="5:38" x14ac:dyDescent="0.45">
      <c r="E14171" s="3">
        <v>8214</v>
      </c>
      <c r="F14171" s="3">
        <v>8265</v>
      </c>
      <c r="G14171" s="7" t="s">
        <v>20541</v>
      </c>
      <c r="H14171" s="3" t="s">
        <v>42</v>
      </c>
      <c r="I14171" s="3">
        <v>19316</v>
      </c>
    </row>
    <row r="14172" spans="5:38" x14ac:dyDescent="0.45">
      <c r="E14172" s="3">
        <v>8215</v>
      </c>
      <c r="F14172" s="3">
        <v>8430</v>
      </c>
      <c r="G14172" s="7" t="s">
        <v>20542</v>
      </c>
      <c r="H14172" s="3" t="s">
        <v>42</v>
      </c>
      <c r="I14172" s="3">
        <v>19423</v>
      </c>
    </row>
    <row r="14173" spans="5:38" x14ac:dyDescent="0.45">
      <c r="E14173" s="3">
        <v>8216</v>
      </c>
      <c r="F14173" s="3">
        <v>3002</v>
      </c>
      <c r="G14173" s="7" t="s">
        <v>20543</v>
      </c>
      <c r="H14173" s="3" t="s">
        <v>42</v>
      </c>
      <c r="I14173" s="3">
        <v>19424</v>
      </c>
      <c r="J14173" s="3">
        <v>0</v>
      </c>
      <c r="K14173" s="3">
        <v>0</v>
      </c>
      <c r="L14173" s="72">
        <v>46</v>
      </c>
      <c r="M14173" s="29" t="s">
        <v>43</v>
      </c>
      <c r="N14173" s="30">
        <f>((J14173*400)+(K14173*100))+L14173</f>
        <v>46</v>
      </c>
      <c r="O14173" s="30">
        <v>500</v>
      </c>
      <c r="P14173" s="30">
        <f>N14173*O14173</f>
        <v>23000</v>
      </c>
      <c r="AG14173" s="5">
        <f>IF(AND(AF14173="",P14173=""),0,IF((AF14173=""),P14173,IF((P14173=""),AF14173,AF14173+P14173)))</f>
        <v>23000</v>
      </c>
      <c r="AH14173" s="5">
        <f>IF( (AA14173=""),AG14173*1,AG14173*(AA14173/100) )</f>
        <v>23000</v>
      </c>
      <c r="AI14173" s="5">
        <v>0</v>
      </c>
      <c r="AJ14173" s="5">
        <f>IF((AI14173-AH14173) &gt; 1,0,IF((AI14173-AH14173)&lt;0,AH14173-AI14173,AI14173-AH14173))</f>
        <v>23000</v>
      </c>
      <c r="AK14173" s="5">
        <v>0.3</v>
      </c>
      <c r="AL14173" s="5">
        <f>AJ14173*(AK14173/100)</f>
        <v>69</v>
      </c>
    </row>
    <row r="14174" spans="5:38" x14ac:dyDescent="0.45">
      <c r="E14174" s="3">
        <v>8217</v>
      </c>
      <c r="F14174" s="3">
        <v>6865</v>
      </c>
      <c r="G14174" s="7" t="s">
        <v>20544</v>
      </c>
      <c r="H14174" s="3" t="s">
        <v>42</v>
      </c>
      <c r="I14174" s="3">
        <v>21014</v>
      </c>
    </row>
    <row r="14175" spans="5:38" x14ac:dyDescent="0.45">
      <c r="E14175" s="3">
        <v>8218</v>
      </c>
      <c r="F14175" s="3">
        <v>2999</v>
      </c>
      <c r="G14175" s="7" t="s">
        <v>20545</v>
      </c>
      <c r="H14175" s="3" t="s">
        <v>42</v>
      </c>
      <c r="I14175" s="3">
        <v>21017</v>
      </c>
      <c r="J14175" s="3">
        <v>0</v>
      </c>
      <c r="K14175" s="3">
        <v>0</v>
      </c>
      <c r="L14175" s="72">
        <v>39</v>
      </c>
      <c r="M14175" s="29" t="s">
        <v>43</v>
      </c>
      <c r="N14175" s="30">
        <f>((J14175*400)+(K14175*100))+L14175</f>
        <v>39</v>
      </c>
      <c r="O14175" s="30">
        <v>4500</v>
      </c>
      <c r="P14175" s="30">
        <f>N14175*O14175</f>
        <v>175500</v>
      </c>
      <c r="AG14175" s="5">
        <f>IF(AND(AF14175="",P14175=""),0,IF((AF14175=""),P14175,IF((P14175=""),AF14175,AF14175+P14175)))</f>
        <v>175500</v>
      </c>
      <c r="AH14175" s="5">
        <f>IF( (AA14175=""),AG14175*1,AG14175*(AA14175/100) )</f>
        <v>175500</v>
      </c>
      <c r="AI14175" s="5">
        <v>0</v>
      </c>
      <c r="AJ14175" s="5">
        <f>IF((AI14175-AH14175) &gt; 1,0,IF((AI14175-AH14175)&lt;0,AH14175-AI14175,AI14175-AH14175))</f>
        <v>175500</v>
      </c>
      <c r="AK14175" s="5">
        <v>0.3</v>
      </c>
      <c r="AL14175" s="5">
        <f>AJ14175*(AK14175/100)</f>
        <v>526.5</v>
      </c>
    </row>
    <row r="14176" spans="5:38" x14ac:dyDescent="0.45">
      <c r="E14176" s="3">
        <v>8219</v>
      </c>
      <c r="F14176" s="3">
        <v>2997</v>
      </c>
      <c r="G14176" s="7" t="s">
        <v>20546</v>
      </c>
      <c r="H14176" s="3" t="s">
        <v>42</v>
      </c>
      <c r="I14176" s="3">
        <v>21018</v>
      </c>
      <c r="J14176" s="3">
        <v>0</v>
      </c>
      <c r="K14176" s="3">
        <v>0</v>
      </c>
      <c r="L14176" s="72">
        <v>39</v>
      </c>
      <c r="M14176" s="29" t="s">
        <v>43</v>
      </c>
      <c r="N14176" s="30">
        <f>((J14176*400)+(K14176*100))+L14176</f>
        <v>39</v>
      </c>
      <c r="O14176" s="30">
        <v>4500</v>
      </c>
      <c r="P14176" s="30">
        <f>N14176*O14176</f>
        <v>175500</v>
      </c>
      <c r="AG14176" s="5">
        <f>IF(AND(AF14176="",P14176=""),0,IF((AF14176=""),P14176,IF((P14176=""),AF14176,AF14176+P14176)))</f>
        <v>175500</v>
      </c>
      <c r="AH14176" s="5">
        <f>IF( (AA14176=""),AG14176*1,AG14176*(AA14176/100) )</f>
        <v>175500</v>
      </c>
      <c r="AI14176" s="5">
        <v>0</v>
      </c>
      <c r="AJ14176" s="5">
        <f>IF((AI14176-AH14176) &gt; 1,0,IF((AI14176-AH14176)&lt;0,AH14176-AI14176,AI14176-AH14176))</f>
        <v>175500</v>
      </c>
      <c r="AK14176" s="5">
        <v>0.3</v>
      </c>
      <c r="AL14176" s="5">
        <f>AJ14176*(AK14176/100)</f>
        <v>526.5</v>
      </c>
    </row>
    <row r="14177" spans="1:38" x14ac:dyDescent="0.45">
      <c r="E14177" s="3">
        <v>8220</v>
      </c>
      <c r="F14177" s="3">
        <v>7477</v>
      </c>
      <c r="G14177" s="7" t="s">
        <v>20547</v>
      </c>
      <c r="H14177" s="3" t="s">
        <v>42</v>
      </c>
      <c r="I14177" s="3">
        <v>21023</v>
      </c>
    </row>
    <row r="14178" spans="1:38" x14ac:dyDescent="0.45">
      <c r="E14178" s="3">
        <v>8221</v>
      </c>
      <c r="F14178" s="3">
        <v>6941</v>
      </c>
      <c r="G14178" s="7" t="s">
        <v>20548</v>
      </c>
      <c r="H14178" s="3" t="s">
        <v>42</v>
      </c>
      <c r="I14178" s="3">
        <v>21026</v>
      </c>
    </row>
    <row r="14179" spans="1:38" x14ac:dyDescent="0.45">
      <c r="E14179" s="3">
        <v>8222</v>
      </c>
      <c r="F14179" s="3">
        <v>10029</v>
      </c>
      <c r="G14179" s="7" t="s">
        <v>20549</v>
      </c>
      <c r="H14179" s="3" t="s">
        <v>42</v>
      </c>
      <c r="I14179" s="3">
        <v>21272</v>
      </c>
    </row>
    <row r="14180" spans="1:38" x14ac:dyDescent="0.45">
      <c r="E14180" s="3">
        <v>8223</v>
      </c>
      <c r="F14180" s="3">
        <v>9507</v>
      </c>
      <c r="G14180" s="7" t="s">
        <v>20550</v>
      </c>
      <c r="H14180" s="3" t="s">
        <v>42</v>
      </c>
      <c r="I14180" s="3">
        <v>21273</v>
      </c>
    </row>
    <row r="14181" spans="1:38" x14ac:dyDescent="0.45">
      <c r="E14181" s="3">
        <v>8224</v>
      </c>
      <c r="F14181" s="3">
        <v>8771</v>
      </c>
      <c r="G14181" s="7" t="s">
        <v>20551</v>
      </c>
      <c r="H14181" s="3" t="s">
        <v>42</v>
      </c>
      <c r="I14181" s="3">
        <v>21275</v>
      </c>
    </row>
    <row r="14182" spans="1:38" x14ac:dyDescent="0.45">
      <c r="E14182" s="3">
        <v>8225</v>
      </c>
      <c r="F14182" s="3">
        <v>7022</v>
      </c>
      <c r="G14182" s="7" t="s">
        <v>20552</v>
      </c>
      <c r="H14182" s="3" t="s">
        <v>42</v>
      </c>
      <c r="I14182" s="3">
        <v>21276</v>
      </c>
    </row>
    <row r="14183" spans="1:38" x14ac:dyDescent="0.45">
      <c r="E14183" s="3">
        <v>8226</v>
      </c>
      <c r="F14183" s="3">
        <v>7513</v>
      </c>
      <c r="G14183" s="7" t="s">
        <v>20553</v>
      </c>
      <c r="H14183" s="3" t="s">
        <v>42</v>
      </c>
      <c r="I14183" s="3">
        <v>21280</v>
      </c>
    </row>
    <row r="14184" spans="1:38" x14ac:dyDescent="0.45">
      <c r="E14184" s="3">
        <v>8227</v>
      </c>
      <c r="F14184" s="3">
        <v>9214</v>
      </c>
      <c r="G14184" s="7" t="s">
        <v>20554</v>
      </c>
      <c r="H14184" s="3" t="s">
        <v>42</v>
      </c>
      <c r="I14184" s="3">
        <v>21282</v>
      </c>
    </row>
    <row r="14185" spans="1:38" x14ac:dyDescent="0.45">
      <c r="E14185" s="3">
        <v>8228</v>
      </c>
      <c r="F14185" s="3">
        <v>1447</v>
      </c>
      <c r="G14185" s="7" t="s">
        <v>20555</v>
      </c>
      <c r="H14185" s="3" t="s">
        <v>42</v>
      </c>
      <c r="I14185" s="3">
        <v>23183</v>
      </c>
      <c r="J14185" s="3">
        <v>0</v>
      </c>
      <c r="K14185" s="3">
        <v>0</v>
      </c>
      <c r="L14185" s="72">
        <v>20</v>
      </c>
      <c r="M14185" s="29" t="s">
        <v>43</v>
      </c>
      <c r="N14185" s="30">
        <f>((J14185*400)+(K14185*100))+L14185</f>
        <v>20</v>
      </c>
      <c r="O14185" s="30">
        <v>5000</v>
      </c>
      <c r="P14185" s="30">
        <f>N14185*O14185</f>
        <v>100000</v>
      </c>
      <c r="AG14185" s="5">
        <f>IF(AND(AF14185="",P14185=""),0,IF((AF14185=""),P14185,IF((P14185=""),AF14185,AF14185+P14185)))</f>
        <v>100000</v>
      </c>
      <c r="AH14185" s="5">
        <f>IF( (AA14185=""),AG14185*1,AG14185*(AA14185/100) )</f>
        <v>100000</v>
      </c>
      <c r="AI14185" s="5">
        <v>0</v>
      </c>
      <c r="AJ14185" s="5">
        <f>IF((AI14185-AH14185) &gt; 1,0,IF((AI14185-AH14185)&lt;0,AH14185-AI14185,AI14185-AH14185))</f>
        <v>100000</v>
      </c>
      <c r="AK14185" s="5">
        <v>0.3</v>
      </c>
      <c r="AL14185" s="5">
        <f>AJ14185*(AK14185/100)</f>
        <v>300</v>
      </c>
    </row>
    <row r="14186" spans="1:38" x14ac:dyDescent="0.45">
      <c r="E14186" s="3">
        <v>8229</v>
      </c>
      <c r="F14186" s="3">
        <v>7570</v>
      </c>
      <c r="G14186" s="7" t="s">
        <v>20556</v>
      </c>
      <c r="H14186" s="3" t="s">
        <v>42</v>
      </c>
      <c r="I14186" s="3">
        <v>24583</v>
      </c>
    </row>
    <row r="14187" spans="1:38" x14ac:dyDescent="0.45">
      <c r="E14187" s="3">
        <v>8230</v>
      </c>
      <c r="F14187" s="3">
        <v>3876</v>
      </c>
      <c r="G14187" s="7" t="s">
        <v>20557</v>
      </c>
      <c r="H14187" s="3" t="s">
        <v>42</v>
      </c>
      <c r="I14187" s="3">
        <v>24620</v>
      </c>
      <c r="J14187" s="3">
        <v>0</v>
      </c>
      <c r="K14187" s="3">
        <v>0</v>
      </c>
      <c r="L14187" s="72">
        <v>24</v>
      </c>
      <c r="M14187" s="29" t="s">
        <v>43</v>
      </c>
      <c r="N14187" s="30">
        <f>((J14187*400)+(K14187*100))+L14187</f>
        <v>24</v>
      </c>
      <c r="O14187" s="30">
        <v>5500</v>
      </c>
      <c r="P14187" s="30">
        <f>N14187*O14187</f>
        <v>132000</v>
      </c>
      <c r="AG14187" s="5">
        <f>IF(AND(AF14187="",P14187=""),0,IF((AF14187=""),P14187,IF((P14187=""),AF14187,AF14187+P14187)))</f>
        <v>132000</v>
      </c>
      <c r="AH14187" s="5">
        <f>IF( (AA14187=""),AG14187*1,AG14187*(AA14187/100) )</f>
        <v>132000</v>
      </c>
      <c r="AI14187" s="5">
        <v>0</v>
      </c>
      <c r="AJ14187" s="5">
        <f>IF((AI14187-AH14187) &gt; 1,0,IF((AI14187-AH14187)&lt;0,AH14187-AI14187,AI14187-AH14187))</f>
        <v>132000</v>
      </c>
      <c r="AK14187" s="5">
        <v>0.3</v>
      </c>
      <c r="AL14187" s="5">
        <f>AJ14187*(AK14187/100)</f>
        <v>396</v>
      </c>
    </row>
    <row r="14188" spans="1:38" x14ac:dyDescent="0.45">
      <c r="E14188" s="3">
        <v>8231</v>
      </c>
      <c r="F14188" s="3">
        <v>444</v>
      </c>
      <c r="G14188" s="7" t="s">
        <v>20558</v>
      </c>
      <c r="H14188" s="3" t="s">
        <v>42</v>
      </c>
      <c r="I14188" s="3">
        <v>24622</v>
      </c>
      <c r="J14188" s="3">
        <v>0</v>
      </c>
      <c r="K14188" s="3">
        <v>0</v>
      </c>
      <c r="L14188" s="72">
        <v>24</v>
      </c>
      <c r="M14188" s="29" t="s">
        <v>43</v>
      </c>
      <c r="N14188" s="30">
        <f>((J14188*400)+(K14188*100))+L14188</f>
        <v>24</v>
      </c>
      <c r="O14188" s="30">
        <v>5500</v>
      </c>
      <c r="P14188" s="30">
        <f>N14188*O14188</f>
        <v>132000</v>
      </c>
      <c r="AG14188" s="5">
        <f>IF(AND(AF14188="",P14188=""),0,IF((AF14188=""),P14188,IF((P14188=""),AF14188,AF14188+P14188)))</f>
        <v>132000</v>
      </c>
      <c r="AH14188" s="5">
        <f>IF( (AA14188=""),AG14188*1,AG14188*(AA14188/100) )</f>
        <v>132000</v>
      </c>
      <c r="AI14188" s="5">
        <v>0</v>
      </c>
      <c r="AJ14188" s="5">
        <f>IF((AI14188-AH14188) &gt; 1,0,IF((AI14188-AH14188)&lt;0,AH14188-AI14188,AI14188-AH14188))</f>
        <v>132000</v>
      </c>
      <c r="AK14188" s="5">
        <v>0.3</v>
      </c>
      <c r="AL14188" s="5">
        <f>AJ14188*(AK14188/100)</f>
        <v>396</v>
      </c>
    </row>
    <row r="14189" spans="1:38" x14ac:dyDescent="0.45">
      <c r="E14189" s="3">
        <v>8232</v>
      </c>
      <c r="F14189" s="3">
        <v>3533</v>
      </c>
      <c r="G14189" s="7" t="s">
        <v>20559</v>
      </c>
      <c r="H14189" s="3" t="s">
        <v>42</v>
      </c>
      <c r="I14189" s="3">
        <v>24629</v>
      </c>
      <c r="J14189" s="3">
        <v>0</v>
      </c>
      <c r="K14189" s="3">
        <v>0</v>
      </c>
      <c r="L14189" s="72">
        <v>24</v>
      </c>
      <c r="M14189" s="29" t="s">
        <v>43</v>
      </c>
      <c r="N14189" s="30">
        <f>((J14189*400)+(K14189*100))+L14189</f>
        <v>24</v>
      </c>
      <c r="O14189" s="30">
        <v>5500</v>
      </c>
      <c r="P14189" s="30">
        <f>N14189*O14189</f>
        <v>132000</v>
      </c>
      <c r="AG14189" s="5">
        <f>IF(AND(AF14189="",P14189=""),0,IF((AF14189=""),P14189,IF((P14189=""),AF14189,AF14189+P14189)))</f>
        <v>132000</v>
      </c>
      <c r="AH14189" s="5">
        <f>IF( (AA14189=""),AG14189*1,AG14189*(AA14189/100) )</f>
        <v>132000</v>
      </c>
      <c r="AI14189" s="5">
        <v>0</v>
      </c>
      <c r="AJ14189" s="5">
        <f>IF((AI14189-AH14189) &gt; 1,0,IF((AI14189-AH14189)&lt;0,AH14189-AI14189,AI14189-AH14189))</f>
        <v>132000</v>
      </c>
      <c r="AK14189" s="5">
        <v>0.3</v>
      </c>
      <c r="AL14189" s="5">
        <f>AJ14189*(AK14189/100)</f>
        <v>396</v>
      </c>
    </row>
    <row r="14190" spans="1:38" x14ac:dyDescent="0.45">
      <c r="E14190" s="3">
        <v>8233</v>
      </c>
      <c r="F14190" s="3">
        <v>2625</v>
      </c>
      <c r="G14190" s="7" t="s">
        <v>20560</v>
      </c>
      <c r="H14190" s="3" t="s">
        <v>42</v>
      </c>
      <c r="I14190" s="3">
        <v>32208</v>
      </c>
      <c r="J14190" s="3">
        <v>0</v>
      </c>
      <c r="K14190" s="3">
        <v>1</v>
      </c>
      <c r="L14190" s="72">
        <v>97.4</v>
      </c>
      <c r="M14190" s="29" t="s">
        <v>43</v>
      </c>
      <c r="N14190" s="30">
        <f>((J14190*400)+(K14190*100))+L14190</f>
        <v>197.4</v>
      </c>
      <c r="O14190" s="30">
        <v>500</v>
      </c>
      <c r="P14190" s="30">
        <f>N14190*O14190</f>
        <v>98700</v>
      </c>
      <c r="AG14190" s="5">
        <f>IF(AND(AF14190="",P14190=""),0,IF((AF14190=""),P14190,IF((P14190=""),AF14190,AF14190+P14190)))</f>
        <v>98700</v>
      </c>
      <c r="AH14190" s="5">
        <f>IF( (AA14190=""),AG14190*1,AG14190*(AA14190/100) )</f>
        <v>98700</v>
      </c>
      <c r="AI14190" s="5">
        <v>0</v>
      </c>
      <c r="AJ14190" s="5">
        <f>IF((AI14190-AH14190) &gt; 1,0,IF((AI14190-AH14190)&lt;0,AH14190-AI14190,AI14190-AH14190))</f>
        <v>98700</v>
      </c>
      <c r="AK14190" s="5">
        <v>0.3</v>
      </c>
      <c r="AL14190" s="5">
        <f>AJ14190*(AK14190/100)</f>
        <v>296.10000000000002</v>
      </c>
    </row>
    <row r="14191" spans="1:38" x14ac:dyDescent="0.45">
      <c r="O14191" s="30" t="s">
        <v>54</v>
      </c>
      <c r="P14191" s="30">
        <f>SUM(P14148:P14190)</f>
        <v>1901130</v>
      </c>
      <c r="AH14191" s="5">
        <f>SUM(AH14148:AH14190)</f>
        <v>1901130</v>
      </c>
      <c r="AJ14191" s="5">
        <f>SUM(AJ14148:AJ14190)</f>
        <v>1901130</v>
      </c>
      <c r="AL14191" s="5">
        <f>SUM(AL14148:AL14190)</f>
        <v>5014.7539999999999</v>
      </c>
    </row>
    <row r="14192" spans="1:38" x14ac:dyDescent="0.45">
      <c r="A14192" s="17" t="s">
        <v>20561</v>
      </c>
      <c r="B14192" s="22">
        <v>3101403045945</v>
      </c>
      <c r="C14192" s="17" t="s">
        <v>20562</v>
      </c>
      <c r="D14192" s="17" t="s">
        <v>20563</v>
      </c>
      <c r="E14192" s="3">
        <v>8234</v>
      </c>
      <c r="F14192" s="3">
        <v>911</v>
      </c>
      <c r="G14192" s="7" t="s">
        <v>20564</v>
      </c>
      <c r="H14192" s="3" t="s">
        <v>42</v>
      </c>
      <c r="I14192" s="3">
        <v>2609</v>
      </c>
      <c r="J14192" s="3">
        <v>0</v>
      </c>
      <c r="K14192" s="3">
        <v>3</v>
      </c>
      <c r="L14192" s="72">
        <v>22</v>
      </c>
      <c r="M14192" s="29" t="s">
        <v>43</v>
      </c>
      <c r="N14192" s="30">
        <f>((J14192*400)+(K14192*100))+L14192</f>
        <v>322</v>
      </c>
      <c r="O14192" s="30">
        <v>500</v>
      </c>
      <c r="P14192" s="30">
        <f>N14192*O14192</f>
        <v>161000</v>
      </c>
      <c r="AG14192" s="5">
        <f>IF(AND(AF14192="",P14192=""),0,IF((AF14192=""),P14192,IF((P14192=""),AF14192,AF14192+P14192)))</f>
        <v>161000</v>
      </c>
      <c r="AH14192" s="5">
        <f>IF( (AA14192=""),AG14192*1,AG14192*(AA14192/100) )</f>
        <v>161000</v>
      </c>
      <c r="AI14192" s="5">
        <v>0</v>
      </c>
      <c r="AJ14192" s="5">
        <f>IF((AI14192-AH14192) &gt; 1,0,IF((AI14192-AH14192)&lt;0,AH14192-AI14192,AI14192-AH14192))</f>
        <v>161000</v>
      </c>
      <c r="AK14192" s="5">
        <v>0.3</v>
      </c>
      <c r="AL14192" s="5">
        <f>AJ14192*(AK14192/100)</f>
        <v>483</v>
      </c>
    </row>
    <row r="14193" spans="1:38" x14ac:dyDescent="0.45">
      <c r="E14193" s="3">
        <v>8235</v>
      </c>
      <c r="F14193" s="3">
        <v>8767</v>
      </c>
      <c r="G14193" s="7" t="s">
        <v>20565</v>
      </c>
      <c r="H14193" s="3" t="s">
        <v>42</v>
      </c>
      <c r="I14193" s="3">
        <v>5505</v>
      </c>
    </row>
    <row r="14194" spans="1:38" x14ac:dyDescent="0.45">
      <c r="O14194" s="30" t="s">
        <v>54</v>
      </c>
      <c r="P14194" s="30">
        <f>SUM(P14192:P14193)</f>
        <v>161000</v>
      </c>
      <c r="AH14194" s="5">
        <f>SUM(AH14192:AH14193)</f>
        <v>161000</v>
      </c>
      <c r="AJ14194" s="5">
        <f>SUM(AJ14192:AJ14193)</f>
        <v>161000</v>
      </c>
      <c r="AL14194" s="5">
        <f>SUM(AL14192:AL14193)</f>
        <v>483</v>
      </c>
    </row>
    <row r="14195" spans="1:38" x14ac:dyDescent="0.45">
      <c r="A14195" s="17" t="s">
        <v>20566</v>
      </c>
      <c r="B14195" s="22">
        <v>3101203149241</v>
      </c>
      <c r="C14195" s="17" t="s">
        <v>20567</v>
      </c>
      <c r="D14195" s="17" t="s">
        <v>20568</v>
      </c>
      <c r="E14195" s="3">
        <v>8236</v>
      </c>
      <c r="F14195" s="3">
        <v>3398</v>
      </c>
      <c r="G14195" s="7" t="s">
        <v>20569</v>
      </c>
      <c r="H14195" s="3" t="s">
        <v>42</v>
      </c>
      <c r="I14195" s="3">
        <v>4367</v>
      </c>
      <c r="J14195" s="3">
        <v>4</v>
      </c>
      <c r="K14195" s="3">
        <v>0</v>
      </c>
      <c r="L14195" s="72">
        <v>35</v>
      </c>
      <c r="M14195" s="29" t="s">
        <v>43</v>
      </c>
      <c r="N14195" s="30">
        <f>((J14195*400)+(K14195*100))+L14195</f>
        <v>1635</v>
      </c>
      <c r="O14195" s="30">
        <v>470</v>
      </c>
      <c r="P14195" s="30">
        <f>N14195*O14195</f>
        <v>768450</v>
      </c>
      <c r="AG14195" s="5">
        <f>IF(AND(AF14195="",P14195=""),0,IF((AF14195=""),P14195,IF((P14195=""),AF14195,AF14195+P14195)))</f>
        <v>768450</v>
      </c>
      <c r="AH14195" s="5">
        <f>IF( (AA14195=""),AG14195*1,AG14195*(AA14195/100) )</f>
        <v>768450</v>
      </c>
      <c r="AI14195" s="5">
        <v>0</v>
      </c>
      <c r="AJ14195" s="5">
        <f>IF((AI14195-AH14195) &gt; 1,0,IF((AI14195-AH14195)&lt;0,AH14195-AI14195,AI14195-AH14195))</f>
        <v>768450</v>
      </c>
      <c r="AK14195" s="5">
        <v>0.3</v>
      </c>
      <c r="AL14195" s="5">
        <f>AJ14195*(AK14195/100)</f>
        <v>2305.35</v>
      </c>
    </row>
    <row r="14196" spans="1:38" x14ac:dyDescent="0.45">
      <c r="E14196" s="3">
        <v>8237</v>
      </c>
      <c r="F14196" s="3">
        <v>6980</v>
      </c>
      <c r="G14196" s="7" t="s">
        <v>20570</v>
      </c>
      <c r="H14196" s="3" t="s">
        <v>42</v>
      </c>
      <c r="I14196" s="3">
        <v>18313</v>
      </c>
    </row>
    <row r="14197" spans="1:38" x14ac:dyDescent="0.45">
      <c r="O14197" s="30" t="s">
        <v>54</v>
      </c>
      <c r="P14197" s="30">
        <f>SUM(P14195:P14196)</f>
        <v>768450</v>
      </c>
      <c r="AH14197" s="5">
        <f>SUM(AH14195:AH14196)</f>
        <v>768450</v>
      </c>
      <c r="AJ14197" s="5">
        <f>SUM(AJ14195:AJ14196)</f>
        <v>768450</v>
      </c>
      <c r="AL14197" s="5">
        <f>SUM(AL14195:AL14196)</f>
        <v>2305.35</v>
      </c>
    </row>
    <row r="14198" spans="1:38" x14ac:dyDescent="0.45">
      <c r="A14198" s="17" t="s">
        <v>20571</v>
      </c>
      <c r="B14198" s="22">
        <v>3102001362025</v>
      </c>
      <c r="C14198" s="17" t="s">
        <v>20572</v>
      </c>
      <c r="D14198" s="17" t="s">
        <v>20573</v>
      </c>
      <c r="E14198" s="3">
        <v>8238</v>
      </c>
      <c r="F14198" s="3">
        <v>817</v>
      </c>
      <c r="G14198" s="7" t="s">
        <v>20574</v>
      </c>
      <c r="H14198" s="3" t="s">
        <v>42</v>
      </c>
      <c r="I14198" s="3">
        <v>955</v>
      </c>
      <c r="J14198" s="3">
        <v>4</v>
      </c>
      <c r="K14198" s="3">
        <v>1</v>
      </c>
      <c r="L14198" s="72">
        <v>8</v>
      </c>
      <c r="M14198" s="29" t="s">
        <v>208</v>
      </c>
      <c r="N14198" s="30">
        <f>((J14198*400)+(K14198*100))+L14198</f>
        <v>1708</v>
      </c>
      <c r="O14198" s="30">
        <v>4400</v>
      </c>
      <c r="P14198" s="30">
        <f>N14198*O14198</f>
        <v>7515200</v>
      </c>
      <c r="Q14198" s="3">
        <v>1</v>
      </c>
      <c r="R14198" s="17" t="s">
        <v>20571</v>
      </c>
      <c r="S14198" s="26">
        <v>3102001362025</v>
      </c>
      <c r="T14198" s="17" t="s">
        <v>20572</v>
      </c>
      <c r="U14198" s="17" t="s">
        <v>20575</v>
      </c>
      <c r="W14198" s="3" t="s">
        <v>210</v>
      </c>
      <c r="X14198" s="3" t="s">
        <v>211</v>
      </c>
      <c r="Y14198" s="3" t="s">
        <v>699</v>
      </c>
      <c r="Z14198" s="5">
        <v>30</v>
      </c>
      <c r="AA14198" s="67">
        <v>11.11</v>
      </c>
      <c r="AB14198" s="5">
        <v>6900</v>
      </c>
      <c r="AC14198" s="5">
        <f t="shared" ref="AC14198:AC14206" si="340">Z14198*AB14198</f>
        <v>207000</v>
      </c>
      <c r="AD14198" s="9">
        <v>5</v>
      </c>
      <c r="AE14198" s="9">
        <v>5</v>
      </c>
      <c r="AF14198" s="5">
        <f t="shared" ref="AF14198:AF14206" si="341">(AC14198*(100-AE14198))/100</f>
        <v>196650</v>
      </c>
      <c r="AG14198" s="5">
        <f>IF(AND(AF14198="",P14198=""),0,IF((AF14198=""),P14198, IF( (P14198=""),AF14198,SUM(AF14198:AF14206)+P14198)))</f>
        <v>9285050</v>
      </c>
      <c r="AH14198" s="5">
        <f t="shared" ref="AH14198:AH14206" si="342">IF( (AA14198=""),AG14198*1,AG14198*(AA14198/100) )</f>
        <v>1031569.0549999999</v>
      </c>
      <c r="AI14198" s="5">
        <v>50000000</v>
      </c>
      <c r="AJ14198" s="5">
        <f t="shared" ref="AJ14198:AJ14206" si="343">IF((AI14198-AH14198) &gt; 1,0,IF((AI14198-AH14198)&lt;0,AH14198-AI14198,AI14198-AH14198))</f>
        <v>0</v>
      </c>
      <c r="AK14198" s="5">
        <v>0.3</v>
      </c>
      <c r="AL14198" s="5">
        <f t="shared" ref="AL14198:AL14206" si="344">AJ14198*(AK14198/100)</f>
        <v>0</v>
      </c>
    </row>
    <row r="14199" spans="1:38" x14ac:dyDescent="0.45">
      <c r="W14199" s="3" t="s">
        <v>210</v>
      </c>
      <c r="Y14199" s="3" t="s">
        <v>699</v>
      </c>
      <c r="Z14199" s="5">
        <v>30</v>
      </c>
      <c r="AA14199" s="67">
        <v>11.11</v>
      </c>
      <c r="AB14199" s="5">
        <v>6900</v>
      </c>
      <c r="AC14199" s="5">
        <f t="shared" si="340"/>
        <v>207000</v>
      </c>
      <c r="AD14199" s="9">
        <v>5</v>
      </c>
      <c r="AE14199" s="9">
        <v>5</v>
      </c>
      <c r="AF14199" s="5">
        <f t="shared" si="341"/>
        <v>196650</v>
      </c>
      <c r="AG14199" s="5">
        <f>IF(AND(AF14199="",P14198=""),0,IF((AF14199=""),P14198, IF( (P14198=""),AF14199,SUM(AF14198:AF14206)+P14198)))</f>
        <v>9285050</v>
      </c>
      <c r="AH14199" s="5">
        <f t="shared" si="342"/>
        <v>1031569.0549999999</v>
      </c>
      <c r="AI14199" s="5">
        <v>0</v>
      </c>
      <c r="AJ14199" s="5">
        <f t="shared" si="343"/>
        <v>1031569.0549999999</v>
      </c>
      <c r="AK14199" s="5">
        <v>0.02</v>
      </c>
      <c r="AL14199" s="5">
        <f t="shared" si="344"/>
        <v>206.31381099999999</v>
      </c>
    </row>
    <row r="14200" spans="1:38" x14ac:dyDescent="0.45">
      <c r="W14200" s="3" t="s">
        <v>210</v>
      </c>
      <c r="Y14200" s="3" t="s">
        <v>699</v>
      </c>
      <c r="Z14200" s="5">
        <v>30</v>
      </c>
      <c r="AA14200" s="67">
        <v>11.11</v>
      </c>
      <c r="AB14200" s="5">
        <v>6900</v>
      </c>
      <c r="AC14200" s="5">
        <f t="shared" si="340"/>
        <v>207000</v>
      </c>
      <c r="AD14200" s="9">
        <v>5</v>
      </c>
      <c r="AE14200" s="9">
        <v>5</v>
      </c>
      <c r="AF14200" s="5">
        <f t="shared" si="341"/>
        <v>196650</v>
      </c>
      <c r="AG14200" s="5">
        <f>IF(AND(AF14200="",P14198=""),0,IF((AF14200=""),P14198, IF( (P14198=""),AF14200,SUM(AF14198:AF14206)+P14198)))</f>
        <v>9285050</v>
      </c>
      <c r="AH14200" s="5">
        <f t="shared" si="342"/>
        <v>1031569.0549999999</v>
      </c>
      <c r="AI14200" s="5">
        <v>0</v>
      </c>
      <c r="AJ14200" s="5">
        <f t="shared" si="343"/>
        <v>1031569.0549999999</v>
      </c>
      <c r="AK14200" s="5">
        <v>0.02</v>
      </c>
      <c r="AL14200" s="5">
        <f t="shared" si="344"/>
        <v>206.31381099999999</v>
      </c>
    </row>
    <row r="14201" spans="1:38" x14ac:dyDescent="0.45">
      <c r="W14201" s="3" t="s">
        <v>210</v>
      </c>
      <c r="Y14201" s="3" t="s">
        <v>699</v>
      </c>
      <c r="Z14201" s="5">
        <v>30</v>
      </c>
      <c r="AA14201" s="67">
        <v>11.11</v>
      </c>
      <c r="AB14201" s="5">
        <v>6900</v>
      </c>
      <c r="AC14201" s="5">
        <f t="shared" si="340"/>
        <v>207000</v>
      </c>
      <c r="AD14201" s="9">
        <v>5</v>
      </c>
      <c r="AE14201" s="9">
        <v>5</v>
      </c>
      <c r="AF14201" s="5">
        <f t="shared" si="341"/>
        <v>196650</v>
      </c>
      <c r="AG14201" s="5">
        <f>IF(AND(AF14201="",P14198=""),0,IF((AF14201=""),P14198, IF( (P14198=""),AF14201,SUM(AF14198:AF14206)+P14198)))</f>
        <v>9285050</v>
      </c>
      <c r="AH14201" s="5">
        <f t="shared" si="342"/>
        <v>1031569.0549999999</v>
      </c>
      <c r="AI14201" s="5">
        <v>0</v>
      </c>
      <c r="AJ14201" s="5">
        <f t="shared" si="343"/>
        <v>1031569.0549999999</v>
      </c>
      <c r="AK14201" s="5">
        <v>0.02</v>
      </c>
      <c r="AL14201" s="5">
        <f t="shared" si="344"/>
        <v>206.31381099999999</v>
      </c>
    </row>
    <row r="14202" spans="1:38" x14ac:dyDescent="0.45">
      <c r="W14202" s="3" t="s">
        <v>210</v>
      </c>
      <c r="Y14202" s="3" t="s">
        <v>699</v>
      </c>
      <c r="Z14202" s="5">
        <v>30</v>
      </c>
      <c r="AA14202" s="67">
        <v>11.11</v>
      </c>
      <c r="AB14202" s="5">
        <v>6900</v>
      </c>
      <c r="AC14202" s="5">
        <f t="shared" si="340"/>
        <v>207000</v>
      </c>
      <c r="AD14202" s="9">
        <v>5</v>
      </c>
      <c r="AE14202" s="9">
        <v>5</v>
      </c>
      <c r="AF14202" s="5">
        <f t="shared" si="341"/>
        <v>196650</v>
      </c>
      <c r="AG14202" s="5">
        <f>IF(AND(AF14202="",P14198=""),0,IF((AF14202=""),P14198, IF( (P14198=""),AF14202,SUM(AF14198:AF14206)+P14198)))</f>
        <v>9285050</v>
      </c>
      <c r="AH14202" s="5">
        <f t="shared" si="342"/>
        <v>1031569.0549999999</v>
      </c>
      <c r="AI14202" s="5">
        <v>0</v>
      </c>
      <c r="AJ14202" s="5">
        <f t="shared" si="343"/>
        <v>1031569.0549999999</v>
      </c>
      <c r="AK14202" s="5">
        <v>0.02</v>
      </c>
      <c r="AL14202" s="5">
        <f t="shared" si="344"/>
        <v>206.31381099999999</v>
      </c>
    </row>
    <row r="14203" spans="1:38" x14ac:dyDescent="0.45">
      <c r="W14203" s="3" t="s">
        <v>210</v>
      </c>
      <c r="Y14203" s="3" t="s">
        <v>699</v>
      </c>
      <c r="Z14203" s="5">
        <v>30</v>
      </c>
      <c r="AA14203" s="67">
        <v>11.11</v>
      </c>
      <c r="AB14203" s="5">
        <v>6900</v>
      </c>
      <c r="AC14203" s="5">
        <f t="shared" si="340"/>
        <v>207000</v>
      </c>
      <c r="AD14203" s="9">
        <v>5</v>
      </c>
      <c r="AE14203" s="9">
        <v>5</v>
      </c>
      <c r="AF14203" s="5">
        <f t="shared" si="341"/>
        <v>196650</v>
      </c>
      <c r="AG14203" s="5">
        <f>IF(AND(AF14203="",P14198=""),0,IF((AF14203=""),P14198, IF( (P14198=""),AF14203,SUM(AF14198:AF14206)+P14198)))</f>
        <v>9285050</v>
      </c>
      <c r="AH14203" s="5">
        <f t="shared" si="342"/>
        <v>1031569.0549999999</v>
      </c>
      <c r="AI14203" s="5">
        <v>0</v>
      </c>
      <c r="AJ14203" s="5">
        <f t="shared" si="343"/>
        <v>1031569.0549999999</v>
      </c>
      <c r="AK14203" s="5">
        <v>0.02</v>
      </c>
      <c r="AL14203" s="5">
        <f t="shared" si="344"/>
        <v>206.31381099999999</v>
      </c>
    </row>
    <row r="14204" spans="1:38" x14ac:dyDescent="0.45">
      <c r="W14204" s="3" t="s">
        <v>210</v>
      </c>
      <c r="Y14204" s="3" t="s">
        <v>699</v>
      </c>
      <c r="Z14204" s="5">
        <v>30</v>
      </c>
      <c r="AA14204" s="67">
        <v>11.11</v>
      </c>
      <c r="AB14204" s="5">
        <v>6900</v>
      </c>
      <c r="AC14204" s="5">
        <f t="shared" si="340"/>
        <v>207000</v>
      </c>
      <c r="AD14204" s="9">
        <v>5</v>
      </c>
      <c r="AE14204" s="9">
        <v>5</v>
      </c>
      <c r="AF14204" s="5">
        <f t="shared" si="341"/>
        <v>196650</v>
      </c>
      <c r="AG14204" s="5">
        <f>IF(AND(AF14204="",P14198=""),0,IF((AF14204=""),P14198, IF( (P14198=""),AF14204,SUM(AF14198:AF14206)+P14198)))</f>
        <v>9285050</v>
      </c>
      <c r="AH14204" s="5">
        <f t="shared" si="342"/>
        <v>1031569.0549999999</v>
      </c>
      <c r="AI14204" s="5">
        <v>0</v>
      </c>
      <c r="AJ14204" s="5">
        <f t="shared" si="343"/>
        <v>1031569.0549999999</v>
      </c>
      <c r="AK14204" s="5">
        <v>0.02</v>
      </c>
      <c r="AL14204" s="5">
        <f t="shared" si="344"/>
        <v>206.31381099999999</v>
      </c>
    </row>
    <row r="14205" spans="1:38" x14ac:dyDescent="0.45">
      <c r="W14205" s="3" t="s">
        <v>210</v>
      </c>
      <c r="Y14205" s="3" t="s">
        <v>699</v>
      </c>
      <c r="Z14205" s="5">
        <v>30</v>
      </c>
      <c r="AA14205" s="67">
        <v>11.11</v>
      </c>
      <c r="AB14205" s="5">
        <v>6900</v>
      </c>
      <c r="AC14205" s="5">
        <f t="shared" si="340"/>
        <v>207000</v>
      </c>
      <c r="AD14205" s="9">
        <v>5</v>
      </c>
      <c r="AE14205" s="9">
        <v>5</v>
      </c>
      <c r="AF14205" s="5">
        <f t="shared" si="341"/>
        <v>196650</v>
      </c>
      <c r="AG14205" s="5">
        <f>IF(AND(AF14205="",P14198=""),0,IF((AF14205=""),P14198, IF( (P14198=""),AF14205,SUM(AF14198:AF14206)+P14198)))</f>
        <v>9285050</v>
      </c>
      <c r="AH14205" s="5">
        <f t="shared" si="342"/>
        <v>1031569.0549999999</v>
      </c>
      <c r="AI14205" s="5">
        <v>0</v>
      </c>
      <c r="AJ14205" s="5">
        <f t="shared" si="343"/>
        <v>1031569.0549999999</v>
      </c>
      <c r="AK14205" s="5">
        <v>0.02</v>
      </c>
      <c r="AL14205" s="5">
        <f t="shared" si="344"/>
        <v>206.31381099999999</v>
      </c>
    </row>
    <row r="14206" spans="1:38" x14ac:dyDescent="0.45">
      <c r="W14206" s="3" t="s">
        <v>210</v>
      </c>
      <c r="Y14206" s="3" t="s">
        <v>699</v>
      </c>
      <c r="Z14206" s="5">
        <v>30</v>
      </c>
      <c r="AA14206" s="67">
        <v>11.11</v>
      </c>
      <c r="AB14206" s="5">
        <v>6900</v>
      </c>
      <c r="AC14206" s="5">
        <f t="shared" si="340"/>
        <v>207000</v>
      </c>
      <c r="AD14206" s="9">
        <v>5</v>
      </c>
      <c r="AE14206" s="9">
        <v>5</v>
      </c>
      <c r="AF14206" s="5">
        <f t="shared" si="341"/>
        <v>196650</v>
      </c>
      <c r="AG14206" s="5">
        <f>IF(AND(AF14206="",P14198=""),0,IF((AF14206=""),P14198, IF( (P14198=""),AF14206,SUM(AF14198:AF14206)+P14198)))</f>
        <v>9285050</v>
      </c>
      <c r="AH14206" s="5">
        <f t="shared" si="342"/>
        <v>1031569.0549999999</v>
      </c>
      <c r="AI14206" s="5">
        <v>0</v>
      </c>
      <c r="AJ14206" s="5">
        <f t="shared" si="343"/>
        <v>1031569.0549999999</v>
      </c>
      <c r="AK14206" s="5">
        <v>0.02</v>
      </c>
      <c r="AL14206" s="5">
        <f t="shared" si="344"/>
        <v>206.31381099999999</v>
      </c>
    </row>
    <row r="14207" spans="1:38" x14ac:dyDescent="0.45">
      <c r="E14207" s="3">
        <v>8239</v>
      </c>
      <c r="F14207" s="3">
        <v>9255</v>
      </c>
      <c r="G14207" s="7" t="s">
        <v>20576</v>
      </c>
      <c r="H14207" s="3" t="s">
        <v>42</v>
      </c>
      <c r="I14207" s="3">
        <v>956</v>
      </c>
    </row>
    <row r="14208" spans="1:38" x14ac:dyDescent="0.45">
      <c r="O14208" s="30" t="s">
        <v>54</v>
      </c>
      <c r="P14208" s="30">
        <f>SUM(P14198:P14207)</f>
        <v>7515200</v>
      </c>
      <c r="AH14208" s="5">
        <f>SUM(AH14198:AH14207)</f>
        <v>9284121.4949999992</v>
      </c>
      <c r="AJ14208" s="5">
        <f>SUM(AJ14198:AJ14207)</f>
        <v>8252552.4399999985</v>
      </c>
      <c r="AL14208" s="5">
        <f>SUM(AL14198:AL14207)</f>
        <v>1650.5104879999999</v>
      </c>
    </row>
    <row r="14209" spans="1:38" x14ac:dyDescent="0.45">
      <c r="A14209" s="17" t="s">
        <v>20577</v>
      </c>
      <c r="B14209" s="22">
        <v>1770400087814</v>
      </c>
      <c r="C14209" s="17" t="s">
        <v>20578</v>
      </c>
      <c r="D14209" s="17" t="s">
        <v>20579</v>
      </c>
      <c r="E14209" s="3">
        <v>8240</v>
      </c>
      <c r="F14209" s="3">
        <v>8033</v>
      </c>
      <c r="G14209" s="7" t="s">
        <v>20580</v>
      </c>
      <c r="H14209" s="3" t="s">
        <v>42</v>
      </c>
      <c r="I14209" s="3">
        <v>4370</v>
      </c>
    </row>
    <row r="14210" spans="1:38" x14ac:dyDescent="0.45">
      <c r="O14210" s="30" t="s">
        <v>54</v>
      </c>
      <c r="P14210" s="30">
        <f>SUM(P14209:P14209)</f>
        <v>0</v>
      </c>
      <c r="AH14210" s="5">
        <f>SUM(AH14209:AH14209)</f>
        <v>0</v>
      </c>
      <c r="AJ14210" s="5">
        <f>SUM(AJ14209:AJ14209)</f>
        <v>0</v>
      </c>
      <c r="AL14210" s="5">
        <f>SUM(AL14209:AL14209)</f>
        <v>0</v>
      </c>
    </row>
    <row r="14211" spans="1:38" x14ac:dyDescent="0.45">
      <c r="A14211" s="17" t="s">
        <v>20581</v>
      </c>
      <c r="B14211" s="22">
        <v>3110400754456</v>
      </c>
      <c r="C14211" s="17" t="s">
        <v>20582</v>
      </c>
      <c r="D14211" s="17" t="s">
        <v>20583</v>
      </c>
      <c r="E14211" s="3">
        <v>8241</v>
      </c>
      <c r="F14211" s="3">
        <v>8641</v>
      </c>
      <c r="G14211" s="7" t="s">
        <v>20584</v>
      </c>
      <c r="H14211" s="3" t="s">
        <v>42</v>
      </c>
      <c r="I14211" s="3">
        <v>14707</v>
      </c>
    </row>
    <row r="14212" spans="1:38" x14ac:dyDescent="0.45">
      <c r="O14212" s="30" t="s">
        <v>54</v>
      </c>
      <c r="P14212" s="30">
        <f>SUM(P14211:P14211)</f>
        <v>0</v>
      </c>
      <c r="AH14212" s="5">
        <f>SUM(AH14211:AH14211)</f>
        <v>0</v>
      </c>
      <c r="AJ14212" s="5">
        <f>SUM(AJ14211:AJ14211)</f>
        <v>0</v>
      </c>
      <c r="AL14212" s="5">
        <f>SUM(AL14211:AL14211)</f>
        <v>0</v>
      </c>
    </row>
    <row r="14213" spans="1:38" x14ac:dyDescent="0.45">
      <c r="A14213" s="17" t="s">
        <v>20585</v>
      </c>
      <c r="B14213" s="22">
        <v>3100901707272</v>
      </c>
      <c r="C14213" s="17" t="s">
        <v>20586</v>
      </c>
      <c r="D14213" s="17" t="s">
        <v>20587</v>
      </c>
      <c r="E14213" s="3">
        <v>8242</v>
      </c>
      <c r="F14213" s="3">
        <v>6828</v>
      </c>
      <c r="G14213" s="7" t="s">
        <v>20588</v>
      </c>
      <c r="H14213" s="3" t="s">
        <v>42</v>
      </c>
      <c r="I14213" s="3">
        <v>6287</v>
      </c>
    </row>
    <row r="14214" spans="1:38" x14ac:dyDescent="0.45">
      <c r="O14214" s="30" t="s">
        <v>54</v>
      </c>
      <c r="P14214" s="30">
        <f>SUM(P14213:P14213)</f>
        <v>0</v>
      </c>
      <c r="AH14214" s="5">
        <f>SUM(AH14213:AH14213)</f>
        <v>0</v>
      </c>
      <c r="AJ14214" s="5">
        <f>SUM(AJ14213:AJ14213)</f>
        <v>0</v>
      </c>
      <c r="AL14214" s="5">
        <f>SUM(AL14213:AL14213)</f>
        <v>0</v>
      </c>
    </row>
    <row r="14215" spans="1:38" x14ac:dyDescent="0.45">
      <c r="A14215" s="17" t="s">
        <v>20589</v>
      </c>
      <c r="B14215" s="22">
        <v>1770400100985</v>
      </c>
      <c r="C14215" s="17" t="s">
        <v>20590</v>
      </c>
      <c r="D14215" s="17" t="s">
        <v>20591</v>
      </c>
      <c r="E14215" s="3">
        <v>8243</v>
      </c>
      <c r="F14215" s="3">
        <v>5792</v>
      </c>
      <c r="H14215" s="3" t="s">
        <v>42</v>
      </c>
      <c r="I14215" s="3">
        <v>13355</v>
      </c>
      <c r="J14215" s="3">
        <v>4</v>
      </c>
      <c r="K14215" s="3">
        <v>3</v>
      </c>
      <c r="L14215" s="72">
        <v>10</v>
      </c>
      <c r="M14215" s="29" t="s">
        <v>90</v>
      </c>
      <c r="N14215" s="30">
        <f>((J14215*400)+(K14215*100))+L14215</f>
        <v>1910</v>
      </c>
      <c r="O14215" s="30">
        <v>200</v>
      </c>
      <c r="P14215" s="30">
        <f>N14215*O14215</f>
        <v>382000</v>
      </c>
      <c r="AG14215" s="5">
        <f>IF(AND(AF14215="",P14215=""),0,IF((AF14215=""),P14215,IF((P14215=""),AF14215,AF14215+P14215)))</f>
        <v>382000</v>
      </c>
      <c r="AH14215" s="5">
        <f>IF( (AA14215=""),AG14215*1,AG14215*(AA14215/100) )</f>
        <v>382000</v>
      </c>
      <c r="AI14215" s="5">
        <v>50000000</v>
      </c>
      <c r="AJ14215" s="5">
        <f>IF((AI14215-AH14215) &gt; 1,0,IF((AI14215-AH14215)&lt;0,AH14215-AI14215,AI14215-AH14215))</f>
        <v>0</v>
      </c>
      <c r="AK14215" s="5">
        <v>0.01</v>
      </c>
      <c r="AL14215" s="5">
        <f>AJ14215*(AK14215/100)</f>
        <v>0</v>
      </c>
    </row>
    <row r="14216" spans="1:38" x14ac:dyDescent="0.45">
      <c r="O14216" s="30" t="s">
        <v>54</v>
      </c>
      <c r="P14216" s="30">
        <f>SUM(P14215:P14215)</f>
        <v>382000</v>
      </c>
      <c r="AH14216" s="5">
        <f>SUM(AH14215:AH14215)</f>
        <v>382000</v>
      </c>
      <c r="AJ14216" s="5">
        <f>SUM(AJ14215:AJ14215)</f>
        <v>0</v>
      </c>
      <c r="AL14216" s="5">
        <f>SUM(AL14215:AL14215)</f>
        <v>0</v>
      </c>
    </row>
    <row r="14217" spans="1:38" x14ac:dyDescent="0.45">
      <c r="A14217" s="17" t="s">
        <v>20592</v>
      </c>
      <c r="B14217" s="22">
        <v>3770400210957</v>
      </c>
      <c r="C14217" s="17" t="s">
        <v>20593</v>
      </c>
      <c r="D14217" s="17" t="s">
        <v>20594</v>
      </c>
      <c r="E14217" s="3">
        <v>8244</v>
      </c>
      <c r="F14217" s="3">
        <v>1961</v>
      </c>
      <c r="G14217" s="7" t="s">
        <v>20595</v>
      </c>
      <c r="H14217" s="3" t="s">
        <v>42</v>
      </c>
      <c r="I14217" s="3">
        <v>12915</v>
      </c>
      <c r="J14217" s="3">
        <v>0</v>
      </c>
      <c r="K14217" s="3">
        <v>0</v>
      </c>
      <c r="L14217" s="72">
        <v>55</v>
      </c>
      <c r="M14217" s="29" t="s">
        <v>43</v>
      </c>
      <c r="N14217" s="30">
        <f>((J14217*400)+(K14217*100))+L14217</f>
        <v>55</v>
      </c>
      <c r="O14217" s="30">
        <v>500</v>
      </c>
      <c r="P14217" s="30">
        <f>N14217*O14217</f>
        <v>27500</v>
      </c>
      <c r="AG14217" s="5">
        <f>IF(AND(AF14217="",P14217=""),0,IF((AF14217=""),P14217,IF((P14217=""),AF14217,AF14217+P14217)))</f>
        <v>27500</v>
      </c>
      <c r="AH14217" s="5">
        <f>IF( (AA14217=""),AG14217*1,AG14217*(AA14217/100) )</f>
        <v>27500</v>
      </c>
      <c r="AI14217" s="5">
        <v>0</v>
      </c>
      <c r="AJ14217" s="5">
        <f>IF((AI14217-AH14217) &gt; 1,0,IF((AI14217-AH14217)&lt;0,AH14217-AI14217,AI14217-AH14217))</f>
        <v>27500</v>
      </c>
      <c r="AK14217" s="5">
        <v>0.3</v>
      </c>
      <c r="AL14217" s="5">
        <f>AJ14217*(AK14217/100)</f>
        <v>82.5</v>
      </c>
    </row>
    <row r="14218" spans="1:38" x14ac:dyDescent="0.45">
      <c r="E14218" s="3">
        <v>8245</v>
      </c>
      <c r="F14218" s="3">
        <v>7339</v>
      </c>
      <c r="G14218" s="7" t="s">
        <v>20596</v>
      </c>
      <c r="H14218" s="3" t="s">
        <v>42</v>
      </c>
      <c r="I14218" s="3">
        <v>13358</v>
      </c>
    </row>
    <row r="14219" spans="1:38" x14ac:dyDescent="0.45">
      <c r="E14219" s="3">
        <v>8246</v>
      </c>
      <c r="F14219" s="3">
        <v>9810</v>
      </c>
      <c r="G14219" s="7" t="s">
        <v>20597</v>
      </c>
      <c r="H14219" s="3" t="s">
        <v>42</v>
      </c>
      <c r="I14219" s="3">
        <v>13359</v>
      </c>
    </row>
    <row r="14220" spans="1:38" x14ac:dyDescent="0.45">
      <c r="O14220" s="30" t="s">
        <v>54</v>
      </c>
      <c r="P14220" s="30">
        <f>SUM(P14217:P14219)</f>
        <v>27500</v>
      </c>
      <c r="AH14220" s="5">
        <f>SUM(AH14217:AH14219)</f>
        <v>27500</v>
      </c>
      <c r="AJ14220" s="5">
        <f>SUM(AJ14217:AJ14219)</f>
        <v>27500</v>
      </c>
      <c r="AL14220" s="5">
        <f>SUM(AL14217:AL14219)</f>
        <v>82.5</v>
      </c>
    </row>
    <row r="14221" spans="1:38" x14ac:dyDescent="0.45">
      <c r="A14221" s="17" t="s">
        <v>20598</v>
      </c>
      <c r="B14221" s="22">
        <v>3770300235885</v>
      </c>
      <c r="C14221" s="17" t="s">
        <v>20599</v>
      </c>
      <c r="D14221" s="17" t="s">
        <v>20600</v>
      </c>
      <c r="E14221" s="3">
        <v>8247</v>
      </c>
      <c r="F14221" s="3">
        <v>2054</v>
      </c>
      <c r="G14221" s="7" t="s">
        <v>20601</v>
      </c>
      <c r="H14221" s="3" t="s">
        <v>42</v>
      </c>
      <c r="I14221" s="3">
        <v>29487</v>
      </c>
      <c r="J14221" s="3">
        <v>4</v>
      </c>
      <c r="K14221" s="3">
        <v>1</v>
      </c>
      <c r="L14221" s="72">
        <v>0.6</v>
      </c>
      <c r="M14221" s="29" t="s">
        <v>43</v>
      </c>
      <c r="N14221" s="30">
        <f>((J14221*400)+(K14221*100))+L14221</f>
        <v>1700.6</v>
      </c>
      <c r="O14221" s="30">
        <v>330</v>
      </c>
      <c r="P14221" s="30">
        <f>N14221*O14221</f>
        <v>561198</v>
      </c>
      <c r="AG14221" s="5">
        <f>IF(AND(AF14221="",P14221=""),0,IF((AF14221=""),P14221,IF((P14221=""),AF14221,AF14221+P14221)))</f>
        <v>561198</v>
      </c>
      <c r="AH14221" s="5">
        <f>IF( (AA14221=""),AG14221*1,AG14221*(AA14221/100) )</f>
        <v>561198</v>
      </c>
      <c r="AI14221" s="5">
        <v>0</v>
      </c>
      <c r="AJ14221" s="5">
        <f>IF((AI14221-AH14221) &gt; 1,0,IF((AI14221-AH14221)&lt;0,AH14221-AI14221,AI14221-AH14221))</f>
        <v>561198</v>
      </c>
      <c r="AK14221" s="5">
        <v>0.3</v>
      </c>
      <c r="AL14221" s="5">
        <f>AJ14221*(AK14221/100)</f>
        <v>1683.5940000000001</v>
      </c>
    </row>
    <row r="14222" spans="1:38" x14ac:dyDescent="0.45">
      <c r="O14222" s="30" t="s">
        <v>54</v>
      </c>
      <c r="P14222" s="30">
        <f>SUM(P14221:P14221)</f>
        <v>561198</v>
      </c>
      <c r="AH14222" s="5">
        <f>SUM(AH14221:AH14221)</f>
        <v>561198</v>
      </c>
      <c r="AJ14222" s="5">
        <f>SUM(AJ14221:AJ14221)</f>
        <v>561198</v>
      </c>
      <c r="AL14222" s="5">
        <f>SUM(AL14221:AL14221)</f>
        <v>1683.5940000000001</v>
      </c>
    </row>
    <row r="14223" spans="1:38" x14ac:dyDescent="0.45">
      <c r="A14223" s="17" t="s">
        <v>20602</v>
      </c>
      <c r="B14223" s="22">
        <v>1770400120773</v>
      </c>
      <c r="C14223" s="17" t="s">
        <v>20603</v>
      </c>
      <c r="D14223" s="17" t="s">
        <v>20604</v>
      </c>
      <c r="E14223" s="3">
        <v>8248</v>
      </c>
      <c r="F14223" s="3">
        <v>3488</v>
      </c>
      <c r="G14223" s="7" t="s">
        <v>20605</v>
      </c>
      <c r="H14223" s="3" t="s">
        <v>42</v>
      </c>
      <c r="I14223" s="3">
        <v>23873</v>
      </c>
      <c r="J14223" s="3">
        <v>0</v>
      </c>
      <c r="K14223" s="3">
        <v>1</v>
      </c>
      <c r="L14223" s="72">
        <v>5</v>
      </c>
      <c r="M14223" s="29" t="s">
        <v>43</v>
      </c>
      <c r="N14223" s="30">
        <f>((J14223*400)+(K14223*100))+L14223</f>
        <v>105</v>
      </c>
      <c r="O14223" s="30">
        <v>500</v>
      </c>
      <c r="P14223" s="30">
        <f>N14223*O14223</f>
        <v>52500</v>
      </c>
      <c r="AG14223" s="5">
        <f>IF(AND(AF14223="",P14223=""),0,IF((AF14223=""),P14223,IF((P14223=""),AF14223,AF14223+P14223)))</f>
        <v>52500</v>
      </c>
      <c r="AH14223" s="5">
        <f>IF( (AA14223=""),AG14223*1,AG14223*(AA14223/100) )</f>
        <v>52500</v>
      </c>
      <c r="AI14223" s="5">
        <v>0</v>
      </c>
      <c r="AJ14223" s="5">
        <f>IF((AI14223-AH14223) &gt; 1,0,IF((AI14223-AH14223)&lt;0,AH14223-AI14223,AI14223-AH14223))</f>
        <v>52500</v>
      </c>
      <c r="AK14223" s="5">
        <v>0.3</v>
      </c>
      <c r="AL14223" s="5">
        <f>AJ14223*(AK14223/100)</f>
        <v>157.5</v>
      </c>
    </row>
    <row r="14224" spans="1:38" x14ac:dyDescent="0.45">
      <c r="O14224" s="30" t="s">
        <v>54</v>
      </c>
      <c r="P14224" s="30">
        <f>SUM(P14223:P14223)</f>
        <v>52500</v>
      </c>
      <c r="AH14224" s="5">
        <f>SUM(AH14223:AH14223)</f>
        <v>52500</v>
      </c>
      <c r="AJ14224" s="5">
        <f>SUM(AJ14223:AJ14223)</f>
        <v>52500</v>
      </c>
      <c r="AL14224" s="5">
        <f>SUM(AL14223:AL14223)</f>
        <v>157.5</v>
      </c>
    </row>
    <row r="14225" spans="1:38" x14ac:dyDescent="0.45">
      <c r="A14225" s="17" t="s">
        <v>20606</v>
      </c>
      <c r="B14225" s="22">
        <v>3770500229200</v>
      </c>
      <c r="C14225" s="17" t="s">
        <v>20607</v>
      </c>
      <c r="D14225" s="17" t="s">
        <v>20608</v>
      </c>
      <c r="E14225" s="3">
        <v>8249</v>
      </c>
      <c r="F14225" s="3">
        <v>2348</v>
      </c>
      <c r="G14225" s="7" t="s">
        <v>20609</v>
      </c>
      <c r="H14225" s="3" t="s">
        <v>42</v>
      </c>
      <c r="I14225" s="3">
        <v>28266</v>
      </c>
      <c r="J14225" s="3">
        <v>0</v>
      </c>
      <c r="K14225" s="3">
        <v>0</v>
      </c>
      <c r="L14225" s="72">
        <v>42</v>
      </c>
      <c r="M14225" s="29" t="s">
        <v>43</v>
      </c>
      <c r="N14225" s="30">
        <f>((J14225*400)+(K14225*100))+L14225</f>
        <v>42</v>
      </c>
      <c r="O14225" s="30">
        <v>5000</v>
      </c>
      <c r="P14225" s="30">
        <f>N14225*O14225</f>
        <v>210000</v>
      </c>
      <c r="AG14225" s="5">
        <f>IF(AND(AF14225="",P14225=""),0,IF((AF14225=""),P14225,IF((P14225=""),AF14225,AF14225+P14225)))</f>
        <v>210000</v>
      </c>
      <c r="AH14225" s="5">
        <f>IF( (AA14225=""),AG14225*1,AG14225*(AA14225/100) )</f>
        <v>210000</v>
      </c>
      <c r="AI14225" s="5">
        <v>0</v>
      </c>
      <c r="AJ14225" s="5">
        <f>IF((AI14225-AH14225) &gt; 1,0,IF((AI14225-AH14225)&lt;0,AH14225-AI14225,AI14225-AH14225))</f>
        <v>210000</v>
      </c>
      <c r="AK14225" s="5">
        <v>0.3</v>
      </c>
      <c r="AL14225" s="5">
        <f>AJ14225*(AK14225/100)</f>
        <v>630</v>
      </c>
    </row>
    <row r="14226" spans="1:38" x14ac:dyDescent="0.45">
      <c r="O14226" s="30" t="s">
        <v>54</v>
      </c>
      <c r="P14226" s="30">
        <f>SUM(P14225:P14225)</f>
        <v>210000</v>
      </c>
      <c r="AH14226" s="5">
        <f>SUM(AH14225:AH14225)</f>
        <v>210000</v>
      </c>
      <c r="AJ14226" s="5">
        <f>SUM(AJ14225:AJ14225)</f>
        <v>210000</v>
      </c>
      <c r="AL14226" s="5">
        <f>SUM(AL14225:AL14225)</f>
        <v>630</v>
      </c>
    </row>
    <row r="14227" spans="1:38" x14ac:dyDescent="0.45">
      <c r="A14227" s="17" t="s">
        <v>20610</v>
      </c>
      <c r="B14227" s="22">
        <v>3100100993587</v>
      </c>
      <c r="C14227" s="17" t="s">
        <v>20611</v>
      </c>
      <c r="D14227" s="17" t="s">
        <v>20612</v>
      </c>
      <c r="E14227" s="3">
        <v>8250</v>
      </c>
      <c r="F14227" s="3">
        <v>9921</v>
      </c>
      <c r="G14227" s="7" t="s">
        <v>20613</v>
      </c>
      <c r="H14227" s="3" t="s">
        <v>42</v>
      </c>
      <c r="I14227" s="3">
        <v>29351</v>
      </c>
    </row>
    <row r="14228" spans="1:38" x14ac:dyDescent="0.45">
      <c r="E14228" s="3">
        <v>8251</v>
      </c>
      <c r="F14228" s="3">
        <v>9533</v>
      </c>
      <c r="G14228" s="7" t="s">
        <v>20614</v>
      </c>
      <c r="H14228" s="3" t="s">
        <v>42</v>
      </c>
      <c r="I14228" s="3">
        <v>29352</v>
      </c>
    </row>
    <row r="14229" spans="1:38" x14ac:dyDescent="0.45">
      <c r="O14229" s="30" t="s">
        <v>54</v>
      </c>
      <c r="P14229" s="30">
        <f>SUM(P14227:P14228)</f>
        <v>0</v>
      </c>
      <c r="AH14229" s="5">
        <f>SUM(AH14227:AH14228)</f>
        <v>0</v>
      </c>
      <c r="AJ14229" s="5">
        <f>SUM(AJ14227:AJ14228)</f>
        <v>0</v>
      </c>
      <c r="AL14229" s="5">
        <f>SUM(AL14227:AL14228)</f>
        <v>0</v>
      </c>
    </row>
    <row r="14230" spans="1:38" x14ac:dyDescent="0.45">
      <c r="A14230" s="17" t="s">
        <v>20615</v>
      </c>
      <c r="B14230" s="22">
        <v>3105000222027</v>
      </c>
      <c r="C14230" s="17" t="s">
        <v>20616</v>
      </c>
      <c r="D14230" s="17" t="s">
        <v>6705</v>
      </c>
      <c r="E14230" s="3">
        <v>8252</v>
      </c>
      <c r="F14230" s="3">
        <v>6625</v>
      </c>
      <c r="G14230" s="7" t="s">
        <v>20617</v>
      </c>
      <c r="H14230" s="3" t="s">
        <v>42</v>
      </c>
      <c r="I14230" s="3">
        <v>14370</v>
      </c>
    </row>
    <row r="14231" spans="1:38" x14ac:dyDescent="0.45">
      <c r="O14231" s="30" t="s">
        <v>54</v>
      </c>
      <c r="P14231" s="30">
        <f>SUM(P14230:P14230)</f>
        <v>0</v>
      </c>
      <c r="AH14231" s="5">
        <f>SUM(AH14230:AH14230)</f>
        <v>0</v>
      </c>
      <c r="AJ14231" s="5">
        <f>SUM(AJ14230:AJ14230)</f>
        <v>0</v>
      </c>
      <c r="AL14231" s="5">
        <f>SUM(AL14230:AL14230)</f>
        <v>0</v>
      </c>
    </row>
    <row r="14232" spans="1:38" x14ac:dyDescent="0.45">
      <c r="A14232" s="17" t="s">
        <v>20618</v>
      </c>
      <c r="B14232" s="22">
        <v>3102000561792</v>
      </c>
      <c r="C14232" s="17" t="s">
        <v>20619</v>
      </c>
      <c r="D14232" s="17" t="s">
        <v>20620</v>
      </c>
      <c r="E14232" s="3">
        <v>8253</v>
      </c>
      <c r="F14232" s="3">
        <v>3153</v>
      </c>
      <c r="G14232" s="7" t="s">
        <v>20621</v>
      </c>
      <c r="H14232" s="3" t="s">
        <v>42</v>
      </c>
      <c r="I14232" s="3">
        <v>370</v>
      </c>
      <c r="J14232" s="3">
        <v>28</v>
      </c>
      <c r="K14232" s="3">
        <v>2</v>
      </c>
      <c r="L14232" s="72">
        <v>29.1</v>
      </c>
      <c r="M14232" s="29" t="s">
        <v>43</v>
      </c>
      <c r="N14232" s="30">
        <f>((J14232*400)+(K14232*100))+L14232</f>
        <v>11429.1</v>
      </c>
      <c r="O14232" s="30">
        <v>1600</v>
      </c>
      <c r="P14232" s="30">
        <f>N14232*O14232</f>
        <v>18286560</v>
      </c>
      <c r="AG14232" s="5">
        <f>IF(AND(AF14232="",P14232=""),0,IF((AF14232=""),P14232,IF((P14232=""),AF14232,AF14232+P14232)))</f>
        <v>18286560</v>
      </c>
      <c r="AH14232" s="5">
        <f>IF( (AA14232=""),AG14232*1,AG14232*(AA14232/100) )</f>
        <v>18286560</v>
      </c>
      <c r="AI14232" s="5">
        <v>0</v>
      </c>
      <c r="AJ14232" s="5">
        <f>IF((AI14232-AH14232) &gt; 1,0,IF((AI14232-AH14232)&lt;0,AH14232-AI14232,AI14232-AH14232))</f>
        <v>18286560</v>
      </c>
      <c r="AK14232" s="5">
        <v>0.3</v>
      </c>
      <c r="AL14232" s="5">
        <f>AJ14232*(AK14232/100)</f>
        <v>54859.68</v>
      </c>
    </row>
    <row r="14233" spans="1:38" x14ac:dyDescent="0.45">
      <c r="O14233" s="30" t="s">
        <v>54</v>
      </c>
      <c r="P14233" s="30">
        <f>SUM(P14232:P14232)</f>
        <v>18286560</v>
      </c>
      <c r="AH14233" s="5">
        <f>SUM(AH14232:AH14232)</f>
        <v>18286560</v>
      </c>
      <c r="AJ14233" s="5">
        <f>SUM(AJ14232:AJ14232)</f>
        <v>18286560</v>
      </c>
      <c r="AL14233" s="5">
        <f>SUM(AL14232:AL14232)</f>
        <v>54859.68</v>
      </c>
    </row>
    <row r="14234" spans="1:38" x14ac:dyDescent="0.45">
      <c r="A14234" s="17" t="s">
        <v>20622</v>
      </c>
      <c r="B14234" s="22">
        <v>3770400040393</v>
      </c>
      <c r="C14234" s="17" t="s">
        <v>20623</v>
      </c>
      <c r="D14234" s="17" t="s">
        <v>20624</v>
      </c>
      <c r="E14234" s="3">
        <v>8254</v>
      </c>
      <c r="F14234" s="3">
        <v>10103</v>
      </c>
      <c r="G14234" s="7" t="s">
        <v>20625</v>
      </c>
      <c r="H14234" s="3" t="s">
        <v>42</v>
      </c>
      <c r="I14234" s="3">
        <v>13746</v>
      </c>
    </row>
    <row r="14235" spans="1:38" x14ac:dyDescent="0.45">
      <c r="O14235" s="30" t="s">
        <v>54</v>
      </c>
      <c r="P14235" s="30">
        <f>SUM(P14234:P14234)</f>
        <v>0</v>
      </c>
      <c r="AH14235" s="5">
        <f>SUM(AH14234:AH14234)</f>
        <v>0</v>
      </c>
      <c r="AJ14235" s="5">
        <f>SUM(AJ14234:AJ14234)</f>
        <v>0</v>
      </c>
      <c r="AL14235" s="5">
        <f>SUM(AL14234:AL14234)</f>
        <v>0</v>
      </c>
    </row>
    <row r="14236" spans="1:38" x14ac:dyDescent="0.45">
      <c r="A14236" s="17" t="s">
        <v>20626</v>
      </c>
      <c r="B14236" s="22">
        <v>3809900063781</v>
      </c>
      <c r="C14236" s="17" t="s">
        <v>20627</v>
      </c>
      <c r="D14236" s="17" t="s">
        <v>20628</v>
      </c>
      <c r="E14236" s="3">
        <v>8255</v>
      </c>
      <c r="F14236" s="3">
        <v>2503</v>
      </c>
      <c r="G14236" s="7" t="s">
        <v>20629</v>
      </c>
      <c r="H14236" s="3" t="s">
        <v>42</v>
      </c>
      <c r="I14236" s="3">
        <v>15111</v>
      </c>
      <c r="J14236" s="3">
        <v>5</v>
      </c>
      <c r="K14236" s="3">
        <v>1</v>
      </c>
      <c r="L14236" s="72">
        <v>69</v>
      </c>
      <c r="M14236" s="29" t="s">
        <v>43</v>
      </c>
      <c r="N14236" s="30">
        <f>((J14236*400)+(K14236*100))+L14236</f>
        <v>2169</v>
      </c>
      <c r="O14236" s="30">
        <v>440</v>
      </c>
      <c r="P14236" s="30">
        <f>N14236*O14236</f>
        <v>954360</v>
      </c>
      <c r="AG14236" s="5">
        <f>IF(AND(AF14236="",P14236=""),0,IF((AF14236=""),P14236,IF((P14236=""),AF14236,AF14236+P14236)))</f>
        <v>954360</v>
      </c>
      <c r="AH14236" s="5">
        <f>IF( (AA14236=""),AG14236*1,AG14236*(AA14236/100) )</f>
        <v>954360</v>
      </c>
      <c r="AI14236" s="5">
        <v>0</v>
      </c>
      <c r="AJ14236" s="5">
        <f>IF((AI14236-AH14236) &gt; 1,0,IF((AI14236-AH14236)&lt;0,AH14236-AI14236,AI14236-AH14236))</f>
        <v>954360</v>
      </c>
      <c r="AK14236" s="5">
        <v>0.3</v>
      </c>
      <c r="AL14236" s="5">
        <f>AJ14236*(AK14236/100)</f>
        <v>2863.08</v>
      </c>
    </row>
    <row r="14237" spans="1:38" x14ac:dyDescent="0.45">
      <c r="O14237" s="30" t="s">
        <v>54</v>
      </c>
      <c r="P14237" s="30">
        <f>SUM(P14236:P14236)</f>
        <v>954360</v>
      </c>
      <c r="AH14237" s="5">
        <f>SUM(AH14236:AH14236)</f>
        <v>954360</v>
      </c>
      <c r="AJ14237" s="5">
        <f>SUM(AJ14236:AJ14236)</f>
        <v>954360</v>
      </c>
      <c r="AL14237" s="5">
        <f>SUM(AL14236:AL14236)</f>
        <v>2863.08</v>
      </c>
    </row>
    <row r="14238" spans="1:38" x14ac:dyDescent="0.45">
      <c r="A14238" s="17" t="s">
        <v>20622</v>
      </c>
      <c r="B14238" s="22">
        <v>3770400040393</v>
      </c>
      <c r="C14238" s="17" t="s">
        <v>20623</v>
      </c>
      <c r="D14238" s="17" t="s">
        <v>20624</v>
      </c>
      <c r="E14238" s="3">
        <v>8256</v>
      </c>
      <c r="F14238" s="3">
        <v>17</v>
      </c>
      <c r="G14238" s="7" t="s">
        <v>20630</v>
      </c>
      <c r="H14238" s="3" t="s">
        <v>42</v>
      </c>
      <c r="I14238" s="3">
        <v>15403</v>
      </c>
      <c r="J14238" s="3">
        <v>1</v>
      </c>
      <c r="K14238" s="3">
        <v>0</v>
      </c>
      <c r="L14238" s="72">
        <v>47</v>
      </c>
      <c r="M14238" s="29" t="s">
        <v>43</v>
      </c>
      <c r="N14238" s="30">
        <f>((J14238*400)+(K14238*100))+L14238</f>
        <v>447</v>
      </c>
      <c r="O14238" s="30">
        <v>300</v>
      </c>
      <c r="P14238" s="30">
        <f>N14238*O14238</f>
        <v>134100</v>
      </c>
      <c r="AG14238" s="5">
        <f>IF(AND(AF14238="",P14238=""),0,IF((AF14238=""),P14238,IF((P14238=""),AF14238,AF14238+P14238)))</f>
        <v>134100</v>
      </c>
      <c r="AH14238" s="5">
        <f>IF( (AA14238=""),AG14238*1,AG14238*(AA14238/100) )</f>
        <v>134100</v>
      </c>
      <c r="AI14238" s="5">
        <v>0</v>
      </c>
      <c r="AJ14238" s="5">
        <f>IF((AI14238-AH14238) &gt; 1,0,IF((AI14238-AH14238)&lt;0,AH14238-AI14238,AI14238-AH14238))</f>
        <v>134100</v>
      </c>
      <c r="AK14238" s="5">
        <v>0.3</v>
      </c>
      <c r="AL14238" s="5">
        <f>AJ14238*(AK14238/100)</f>
        <v>402.3</v>
      </c>
    </row>
    <row r="14239" spans="1:38" x14ac:dyDescent="0.45">
      <c r="O14239" s="30" t="s">
        <v>54</v>
      </c>
      <c r="P14239" s="30">
        <f>SUM(P14238:P14238)</f>
        <v>134100</v>
      </c>
      <c r="AH14239" s="5">
        <f>SUM(AH14238:AH14238)</f>
        <v>134100</v>
      </c>
      <c r="AJ14239" s="5">
        <f>SUM(AJ14238:AJ14238)</f>
        <v>134100</v>
      </c>
      <c r="AL14239" s="5">
        <f>SUM(AL14238:AL14238)</f>
        <v>402.3</v>
      </c>
    </row>
    <row r="14240" spans="1:38" x14ac:dyDescent="0.45">
      <c r="A14240" s="17" t="s">
        <v>20626</v>
      </c>
      <c r="B14240" s="22">
        <v>3809900063781</v>
      </c>
      <c r="C14240" s="17" t="s">
        <v>20627</v>
      </c>
      <c r="D14240" s="17" t="s">
        <v>20628</v>
      </c>
      <c r="E14240" s="3">
        <v>8257</v>
      </c>
      <c r="F14240" s="3">
        <v>186</v>
      </c>
      <c r="G14240" s="7" t="s">
        <v>20631</v>
      </c>
      <c r="H14240" s="3" t="s">
        <v>42</v>
      </c>
      <c r="I14240" s="3">
        <v>16994</v>
      </c>
      <c r="J14240" s="3">
        <v>0</v>
      </c>
      <c r="K14240" s="3">
        <v>3</v>
      </c>
      <c r="L14240" s="72">
        <v>91</v>
      </c>
      <c r="M14240" s="29" t="s">
        <v>43</v>
      </c>
      <c r="N14240" s="30">
        <f>((J14240*400)+(K14240*100))+L14240</f>
        <v>391</v>
      </c>
      <c r="O14240" s="30">
        <v>440</v>
      </c>
      <c r="P14240" s="30">
        <f>N14240*O14240</f>
        <v>172040</v>
      </c>
      <c r="AG14240" s="5">
        <f>IF(AND(AF14240="",P14240=""),0,IF((AF14240=""),P14240,IF((P14240=""),AF14240,AF14240+P14240)))</f>
        <v>172040</v>
      </c>
      <c r="AH14240" s="5">
        <f>IF( (AA14240=""),AG14240*1,AG14240*(AA14240/100) )</f>
        <v>172040</v>
      </c>
      <c r="AI14240" s="5">
        <v>0</v>
      </c>
      <c r="AJ14240" s="5">
        <f>IF((AI14240-AH14240) &gt; 1,0,IF((AI14240-AH14240)&lt;0,AH14240-AI14240,AI14240-AH14240))</f>
        <v>172040</v>
      </c>
      <c r="AK14240" s="5">
        <v>0.3</v>
      </c>
      <c r="AL14240" s="5">
        <f>AJ14240*(AK14240/100)</f>
        <v>516.12</v>
      </c>
    </row>
    <row r="14241" spans="1:38" x14ac:dyDescent="0.45">
      <c r="O14241" s="30" t="s">
        <v>54</v>
      </c>
      <c r="P14241" s="30">
        <f>SUM(P14240:P14240)</f>
        <v>172040</v>
      </c>
      <c r="AH14241" s="5">
        <f>SUM(AH14240:AH14240)</f>
        <v>172040</v>
      </c>
      <c r="AJ14241" s="5">
        <f>SUM(AJ14240:AJ14240)</f>
        <v>172040</v>
      </c>
      <c r="AL14241" s="5">
        <f>SUM(AL14240:AL14240)</f>
        <v>516.12</v>
      </c>
    </row>
    <row r="14242" spans="1:38" x14ac:dyDescent="0.45">
      <c r="A14242" s="17" t="s">
        <v>20632</v>
      </c>
      <c r="B14242" s="22">
        <v>3440400206251</v>
      </c>
      <c r="C14242" s="17" t="s">
        <v>20633</v>
      </c>
      <c r="D14242" s="17" t="s">
        <v>20634</v>
      </c>
      <c r="E14242" s="3">
        <v>8258</v>
      </c>
      <c r="F14242" s="3">
        <v>4188</v>
      </c>
      <c r="G14242" s="7" t="s">
        <v>20635</v>
      </c>
      <c r="H14242" s="3" t="s">
        <v>42</v>
      </c>
      <c r="I14242" s="3">
        <v>19530</v>
      </c>
      <c r="J14242" s="3">
        <v>1</v>
      </c>
      <c r="K14242" s="3">
        <v>0</v>
      </c>
      <c r="L14242" s="72">
        <v>0</v>
      </c>
      <c r="M14242" s="29" t="s">
        <v>43</v>
      </c>
      <c r="N14242" s="30">
        <f>((J14242*400)+(K14242*100))+L14242</f>
        <v>400</v>
      </c>
      <c r="O14242" s="30">
        <v>500</v>
      </c>
      <c r="P14242" s="30">
        <f>N14242*O14242</f>
        <v>200000</v>
      </c>
      <c r="AG14242" s="5">
        <f>IF(AND(AF14242="",P14242=""),0,IF((AF14242=""),P14242,IF((P14242=""),AF14242,AF14242+P14242)))</f>
        <v>200000</v>
      </c>
      <c r="AH14242" s="5">
        <f>IF( (AA14242=""),AG14242*1,AG14242*(AA14242/100) )</f>
        <v>200000</v>
      </c>
      <c r="AI14242" s="5">
        <v>0</v>
      </c>
      <c r="AJ14242" s="5">
        <f>IF((AI14242-AH14242) &gt; 1,0,IF((AI14242-AH14242)&lt;0,AH14242-AI14242,AI14242-AH14242))</f>
        <v>200000</v>
      </c>
      <c r="AK14242" s="5">
        <v>0.3</v>
      </c>
      <c r="AL14242" s="5">
        <f>AJ14242*(AK14242/100)</f>
        <v>600</v>
      </c>
    </row>
    <row r="14243" spans="1:38" x14ac:dyDescent="0.45">
      <c r="O14243" s="30" t="s">
        <v>54</v>
      </c>
      <c r="P14243" s="30">
        <f>SUM(P14242:P14242)</f>
        <v>200000</v>
      </c>
      <c r="AH14243" s="5">
        <f>SUM(AH14242:AH14242)</f>
        <v>200000</v>
      </c>
      <c r="AJ14243" s="5">
        <f>SUM(AJ14242:AJ14242)</f>
        <v>200000</v>
      </c>
      <c r="AL14243" s="5">
        <f>SUM(AL14242:AL14242)</f>
        <v>600</v>
      </c>
    </row>
    <row r="14244" spans="1:38" x14ac:dyDescent="0.45">
      <c r="A14244" s="17" t="s">
        <v>20626</v>
      </c>
      <c r="B14244" s="22">
        <v>3809900063781</v>
      </c>
      <c r="C14244" s="17" t="s">
        <v>20627</v>
      </c>
      <c r="D14244" s="17" t="s">
        <v>20628</v>
      </c>
      <c r="E14244" s="3">
        <v>8259</v>
      </c>
      <c r="F14244" s="3">
        <v>3675</v>
      </c>
      <c r="G14244" s="7" t="s">
        <v>20636</v>
      </c>
      <c r="H14244" s="3" t="s">
        <v>42</v>
      </c>
      <c r="I14244" s="3">
        <v>25919</v>
      </c>
      <c r="J14244" s="3">
        <v>0</v>
      </c>
      <c r="K14244" s="3">
        <v>1</v>
      </c>
      <c r="L14244" s="72">
        <v>33</v>
      </c>
      <c r="M14244" s="29" t="s">
        <v>43</v>
      </c>
      <c r="N14244" s="30">
        <f>((J14244*400)+(K14244*100))+L14244</f>
        <v>133</v>
      </c>
      <c r="O14244" s="30">
        <v>150</v>
      </c>
      <c r="P14244" s="30">
        <f>N14244*O14244</f>
        <v>19950</v>
      </c>
      <c r="AG14244" s="5">
        <f>IF(AND(AF14244="",P14244=""),0,IF((AF14244=""),P14244,IF((P14244=""),AF14244,AF14244+P14244)))</f>
        <v>19950</v>
      </c>
      <c r="AH14244" s="5">
        <f>IF( (AA14244=""),AG14244*1,AG14244*(AA14244/100) )</f>
        <v>19950</v>
      </c>
      <c r="AI14244" s="5">
        <v>0</v>
      </c>
      <c r="AJ14244" s="5">
        <f>IF((AI14244-AH14244) &gt; 1,0,IF((AI14244-AH14244)&lt;0,AH14244-AI14244,AI14244-AH14244))</f>
        <v>19950</v>
      </c>
      <c r="AK14244" s="5">
        <v>0.3</v>
      </c>
      <c r="AL14244" s="5">
        <f>AJ14244*(AK14244/100)</f>
        <v>59.85</v>
      </c>
    </row>
    <row r="14245" spans="1:38" x14ac:dyDescent="0.45">
      <c r="E14245" s="3">
        <v>8260</v>
      </c>
      <c r="F14245" s="3">
        <v>3671</v>
      </c>
      <c r="G14245" s="7" t="s">
        <v>20637</v>
      </c>
      <c r="H14245" s="3" t="s">
        <v>42</v>
      </c>
      <c r="I14245" s="3">
        <v>31040</v>
      </c>
      <c r="J14245" s="3">
        <v>3</v>
      </c>
      <c r="K14245" s="3">
        <v>0</v>
      </c>
      <c r="L14245" s="72">
        <v>7.2</v>
      </c>
      <c r="M14245" s="29" t="s">
        <v>43</v>
      </c>
      <c r="N14245" s="30">
        <f>((J14245*400)+(K14245*100))+L14245</f>
        <v>1207.2</v>
      </c>
      <c r="O14245" s="30">
        <v>150</v>
      </c>
      <c r="P14245" s="30">
        <f>N14245*O14245</f>
        <v>181080</v>
      </c>
      <c r="AG14245" s="5">
        <f>IF(AND(AF14245="",P14245=""),0,IF((AF14245=""),P14245,IF((P14245=""),AF14245,AF14245+P14245)))</f>
        <v>181080</v>
      </c>
      <c r="AH14245" s="5">
        <f>IF( (AA14245=""),AG14245*1,AG14245*(AA14245/100) )</f>
        <v>181080</v>
      </c>
      <c r="AI14245" s="5">
        <v>0</v>
      </c>
      <c r="AJ14245" s="5">
        <f>IF((AI14245-AH14245) &gt; 1,0,IF((AI14245-AH14245)&lt;0,AH14245-AI14245,AI14245-AH14245))</f>
        <v>181080</v>
      </c>
      <c r="AK14245" s="5">
        <v>0.3</v>
      </c>
      <c r="AL14245" s="5">
        <f>AJ14245*(AK14245/100)</f>
        <v>543.24</v>
      </c>
    </row>
    <row r="14246" spans="1:38" x14ac:dyDescent="0.45">
      <c r="E14246" s="3">
        <v>8261</v>
      </c>
      <c r="F14246" s="3">
        <v>596</v>
      </c>
      <c r="G14246" s="7" t="s">
        <v>20638</v>
      </c>
      <c r="H14246" s="3" t="s">
        <v>42</v>
      </c>
      <c r="I14246" s="3">
        <v>31350</v>
      </c>
      <c r="J14246" s="3">
        <v>0</v>
      </c>
      <c r="K14246" s="3">
        <v>0</v>
      </c>
      <c r="L14246" s="72">
        <v>72.400000000000006</v>
      </c>
      <c r="M14246" s="29" t="s">
        <v>43</v>
      </c>
      <c r="N14246" s="30">
        <f>((J14246*400)+(K14246*100))+L14246</f>
        <v>72.400000000000006</v>
      </c>
      <c r="O14246" s="30">
        <v>500</v>
      </c>
      <c r="P14246" s="30">
        <f>N14246*O14246</f>
        <v>36200</v>
      </c>
      <c r="AG14246" s="5">
        <f>IF(AND(AF14246="",P14246=""),0,IF((AF14246=""),P14246,IF((P14246=""),AF14246,AF14246+P14246)))</f>
        <v>36200</v>
      </c>
      <c r="AH14246" s="5">
        <f>IF( (AA14246=""),AG14246*1,AG14246*(AA14246/100) )</f>
        <v>36200</v>
      </c>
      <c r="AI14246" s="5">
        <v>0</v>
      </c>
      <c r="AJ14246" s="5">
        <f>IF((AI14246-AH14246) &gt; 1,0,IF((AI14246-AH14246)&lt;0,AH14246-AI14246,AI14246-AH14246))</f>
        <v>36200</v>
      </c>
      <c r="AK14246" s="5">
        <v>0.3</v>
      </c>
      <c r="AL14246" s="5">
        <f>AJ14246*(AK14246/100)</f>
        <v>108.60000000000001</v>
      </c>
    </row>
    <row r="14247" spans="1:38" x14ac:dyDescent="0.45">
      <c r="E14247" s="3">
        <v>8262</v>
      </c>
      <c r="F14247" s="3">
        <v>595</v>
      </c>
      <c r="G14247" s="7" t="s">
        <v>20639</v>
      </c>
      <c r="H14247" s="3" t="s">
        <v>42</v>
      </c>
      <c r="I14247" s="3">
        <v>33644</v>
      </c>
      <c r="J14247" s="3">
        <v>0</v>
      </c>
      <c r="K14247" s="3">
        <v>0</v>
      </c>
      <c r="L14247" s="72">
        <v>50.8</v>
      </c>
      <c r="M14247" s="29" t="s">
        <v>43</v>
      </c>
      <c r="N14247" s="30">
        <f>((J14247*400)+(K14247*100))+L14247</f>
        <v>50.8</v>
      </c>
      <c r="O14247" s="30">
        <v>500</v>
      </c>
      <c r="P14247" s="30">
        <f>N14247*O14247</f>
        <v>25400</v>
      </c>
      <c r="AG14247" s="5">
        <f>IF(AND(AF14247="",P14247=""),0,IF((AF14247=""),P14247,IF((P14247=""),AF14247,AF14247+P14247)))</f>
        <v>25400</v>
      </c>
      <c r="AH14247" s="5">
        <f>IF( (AA14247=""),AG14247*1,AG14247*(AA14247/100) )</f>
        <v>25400</v>
      </c>
      <c r="AI14247" s="5">
        <v>0</v>
      </c>
      <c r="AJ14247" s="5">
        <f>IF((AI14247-AH14247) &gt; 1,0,IF((AI14247-AH14247)&lt;0,AH14247-AI14247,AI14247-AH14247))</f>
        <v>25400</v>
      </c>
      <c r="AK14247" s="5">
        <v>0.3</v>
      </c>
      <c r="AL14247" s="5">
        <f>AJ14247*(AK14247/100)</f>
        <v>76.2</v>
      </c>
    </row>
    <row r="14248" spans="1:38" x14ac:dyDescent="0.45">
      <c r="O14248" s="30" t="s">
        <v>54</v>
      </c>
      <c r="P14248" s="30">
        <f>SUM(P14244:P14247)</f>
        <v>262630</v>
      </c>
      <c r="AH14248" s="5">
        <f>SUM(AH14244:AH14247)</f>
        <v>262630</v>
      </c>
      <c r="AJ14248" s="5">
        <f>SUM(AJ14244:AJ14247)</f>
        <v>262630</v>
      </c>
      <c r="AL14248" s="5">
        <f>SUM(AL14244:AL14247)</f>
        <v>787.8900000000001</v>
      </c>
    </row>
    <row r="14249" spans="1:38" x14ac:dyDescent="0.45">
      <c r="A14249" s="17" t="s">
        <v>20640</v>
      </c>
      <c r="B14249" s="22">
        <v>3770400412347</v>
      </c>
      <c r="C14249" s="17" t="s">
        <v>20641</v>
      </c>
      <c r="D14249" s="17" t="s">
        <v>20642</v>
      </c>
      <c r="E14249" s="3">
        <v>8263</v>
      </c>
      <c r="F14249" s="3">
        <v>1148</v>
      </c>
      <c r="G14249" s="7" t="s">
        <v>20643</v>
      </c>
      <c r="H14249" s="3" t="s">
        <v>42</v>
      </c>
      <c r="I14249" s="3">
        <v>32657</v>
      </c>
      <c r="J14249" s="3">
        <v>0</v>
      </c>
      <c r="K14249" s="3">
        <v>0</v>
      </c>
      <c r="L14249" s="72">
        <v>50</v>
      </c>
      <c r="M14249" s="29" t="s">
        <v>43</v>
      </c>
      <c r="N14249" s="30">
        <f>((J14249*400)+(K14249*100))+L14249</f>
        <v>50</v>
      </c>
      <c r="O14249" s="30">
        <v>300</v>
      </c>
      <c r="P14249" s="30">
        <f>N14249*O14249</f>
        <v>15000</v>
      </c>
      <c r="AG14249" s="5">
        <f>IF(AND(AF14249="",P14249=""),0,IF((AF14249=""),P14249,IF((P14249=""),AF14249,AF14249+P14249)))</f>
        <v>15000</v>
      </c>
      <c r="AH14249" s="5">
        <f>IF( (AA14249=""),AG14249*1,AG14249*(AA14249/100) )</f>
        <v>15000</v>
      </c>
      <c r="AI14249" s="5">
        <v>0</v>
      </c>
      <c r="AJ14249" s="5">
        <f>IF((AI14249-AH14249) &gt; 1,0,IF((AI14249-AH14249)&lt;0,AH14249-AI14249,AI14249-AH14249))</f>
        <v>15000</v>
      </c>
      <c r="AK14249" s="5">
        <v>0.3</v>
      </c>
      <c r="AL14249" s="5">
        <f>AJ14249*(AK14249/100)</f>
        <v>45</v>
      </c>
    </row>
    <row r="14250" spans="1:38" x14ac:dyDescent="0.45">
      <c r="O14250" s="30" t="s">
        <v>54</v>
      </c>
      <c r="P14250" s="30">
        <f>SUM(P14249:P14249)</f>
        <v>15000</v>
      </c>
      <c r="AH14250" s="5">
        <f>SUM(AH14249:AH14249)</f>
        <v>15000</v>
      </c>
      <c r="AJ14250" s="5">
        <f>SUM(AJ14249:AJ14249)</f>
        <v>15000</v>
      </c>
      <c r="AL14250" s="5">
        <f>SUM(AL14249:AL14249)</f>
        <v>45</v>
      </c>
    </row>
    <row r="14251" spans="1:38" x14ac:dyDescent="0.45">
      <c r="A14251" s="17" t="s">
        <v>20644</v>
      </c>
      <c r="B14251" s="22">
        <v>1770400023221</v>
      </c>
      <c r="C14251" s="17" t="s">
        <v>20645</v>
      </c>
      <c r="D14251" s="17" t="s">
        <v>20646</v>
      </c>
      <c r="E14251" s="3">
        <v>8264</v>
      </c>
      <c r="F14251" s="3">
        <v>8299</v>
      </c>
      <c r="G14251" s="7" t="s">
        <v>20647</v>
      </c>
      <c r="H14251" s="3" t="s">
        <v>42</v>
      </c>
      <c r="I14251" s="3">
        <v>11675</v>
      </c>
    </row>
    <row r="14252" spans="1:38" x14ac:dyDescent="0.45">
      <c r="E14252" s="3">
        <v>8265</v>
      </c>
      <c r="F14252" s="3">
        <v>2315</v>
      </c>
      <c r="G14252" s="7" t="s">
        <v>20648</v>
      </c>
      <c r="H14252" s="3" t="s">
        <v>42</v>
      </c>
      <c r="I14252" s="3">
        <v>12930</v>
      </c>
      <c r="J14252" s="3">
        <v>7</v>
      </c>
      <c r="K14252" s="3">
        <v>3</v>
      </c>
      <c r="L14252" s="72">
        <v>2</v>
      </c>
      <c r="M14252" s="29" t="s">
        <v>43</v>
      </c>
      <c r="N14252" s="30">
        <f>((J14252*400)+(K14252*100))+L14252</f>
        <v>3102</v>
      </c>
      <c r="O14252" s="30">
        <v>150</v>
      </c>
      <c r="P14252" s="30">
        <f>N14252*O14252</f>
        <v>465300</v>
      </c>
      <c r="AG14252" s="5">
        <f>IF(AND(AF14252="",P14252=""),0,IF((AF14252=""),P14252,IF((P14252=""),AF14252,AF14252+P14252)))</f>
        <v>465300</v>
      </c>
      <c r="AH14252" s="5">
        <f>IF( (AA14252=""),AG14252*1,AG14252*(AA14252/100) )</f>
        <v>465300</v>
      </c>
      <c r="AI14252" s="5">
        <v>0</v>
      </c>
      <c r="AJ14252" s="5">
        <f>IF((AI14252-AH14252) &gt; 1,0,IF((AI14252-AH14252)&lt;0,AH14252-AI14252,AI14252-AH14252))</f>
        <v>465300</v>
      </c>
      <c r="AK14252" s="5">
        <v>0.3</v>
      </c>
      <c r="AL14252" s="5">
        <f>AJ14252*(AK14252/100)</f>
        <v>1395.9</v>
      </c>
    </row>
    <row r="14253" spans="1:38" x14ac:dyDescent="0.45">
      <c r="E14253" s="3">
        <v>8266</v>
      </c>
      <c r="F14253" s="3">
        <v>8235</v>
      </c>
      <c r="G14253" s="7" t="s">
        <v>20649</v>
      </c>
      <c r="H14253" s="3" t="s">
        <v>42</v>
      </c>
      <c r="I14253" s="3">
        <v>30719</v>
      </c>
    </row>
    <row r="14254" spans="1:38" x14ac:dyDescent="0.45">
      <c r="E14254" s="3">
        <v>8267</v>
      </c>
      <c r="F14254" s="3">
        <v>6721</v>
      </c>
      <c r="G14254" s="7" t="s">
        <v>20650</v>
      </c>
      <c r="H14254" s="3" t="s">
        <v>42</v>
      </c>
      <c r="I14254" s="3">
        <v>30720</v>
      </c>
    </row>
    <row r="14255" spans="1:38" x14ac:dyDescent="0.45">
      <c r="O14255" s="30" t="s">
        <v>54</v>
      </c>
      <c r="P14255" s="30">
        <f>SUM(P14251:P14254)</f>
        <v>465300</v>
      </c>
      <c r="AH14255" s="5">
        <f>SUM(AH14251:AH14254)</f>
        <v>465300</v>
      </c>
      <c r="AJ14255" s="5">
        <f>SUM(AJ14251:AJ14254)</f>
        <v>465300</v>
      </c>
      <c r="AL14255" s="5">
        <f>SUM(AL14251:AL14254)</f>
        <v>1395.9</v>
      </c>
    </row>
    <row r="14256" spans="1:38" x14ac:dyDescent="0.45">
      <c r="A14256" s="17" t="s">
        <v>20651</v>
      </c>
      <c r="B14256" s="22">
        <v>1770400023221</v>
      </c>
      <c r="C14256" s="17" t="s">
        <v>20652</v>
      </c>
      <c r="D14256" s="17" t="s">
        <v>20653</v>
      </c>
      <c r="E14256" s="3">
        <v>8268</v>
      </c>
      <c r="F14256" s="3">
        <v>1519</v>
      </c>
      <c r="G14256" s="7" t="s">
        <v>20654</v>
      </c>
      <c r="H14256" s="3" t="s">
        <v>42</v>
      </c>
      <c r="I14256" s="3">
        <v>30721</v>
      </c>
      <c r="J14256" s="3">
        <v>1</v>
      </c>
      <c r="K14256" s="3">
        <v>1</v>
      </c>
      <c r="L14256" s="72">
        <v>98.3</v>
      </c>
      <c r="M14256" s="29" t="s">
        <v>43</v>
      </c>
      <c r="N14256" s="30">
        <f>((J14256*400)+(K14256*100))+L14256</f>
        <v>598.29999999999995</v>
      </c>
      <c r="O14256" s="30">
        <v>440</v>
      </c>
      <c r="P14256" s="30">
        <f>N14256*O14256</f>
        <v>263252</v>
      </c>
      <c r="AG14256" s="5">
        <f>IF(AND(AF14256="",P14256=""),0,IF((AF14256=""),P14256,IF((P14256=""),AF14256,AF14256+P14256)))</f>
        <v>263252</v>
      </c>
      <c r="AH14256" s="5">
        <f>IF( (AA14256=""),AG14256*1,AG14256*(AA14256/100) )</f>
        <v>263252</v>
      </c>
      <c r="AI14256" s="5">
        <v>0</v>
      </c>
      <c r="AJ14256" s="5">
        <f>IF((AI14256-AH14256) &gt; 1,0,IF((AI14256-AH14256)&lt;0,AH14256-AI14256,AI14256-AH14256))</f>
        <v>263252</v>
      </c>
      <c r="AK14256" s="5">
        <v>0.3</v>
      </c>
      <c r="AL14256" s="5">
        <f>AJ14256*(AK14256/100)</f>
        <v>789.75599999999997</v>
      </c>
    </row>
    <row r="14257" spans="1:38" x14ac:dyDescent="0.45">
      <c r="O14257" s="30" t="s">
        <v>54</v>
      </c>
      <c r="P14257" s="30">
        <f>SUM(P14256:P14256)</f>
        <v>263252</v>
      </c>
      <c r="AH14257" s="5">
        <f>SUM(AH14256:AH14256)</f>
        <v>263252</v>
      </c>
      <c r="AJ14257" s="5">
        <f>SUM(AJ14256:AJ14256)</f>
        <v>263252</v>
      </c>
      <c r="AL14257" s="5">
        <f>SUM(AL14256:AL14256)</f>
        <v>789.75599999999997</v>
      </c>
    </row>
    <row r="14258" spans="1:38" x14ac:dyDescent="0.45">
      <c r="A14258" s="17" t="s">
        <v>20644</v>
      </c>
      <c r="B14258" s="22">
        <v>1770400023221</v>
      </c>
      <c r="C14258" s="17" t="s">
        <v>20645</v>
      </c>
      <c r="D14258" s="17" t="s">
        <v>20646</v>
      </c>
      <c r="E14258" s="3">
        <v>8269</v>
      </c>
      <c r="F14258" s="3">
        <v>2537</v>
      </c>
      <c r="G14258" s="7" t="s">
        <v>20655</v>
      </c>
      <c r="H14258" s="3" t="s">
        <v>42</v>
      </c>
      <c r="I14258" s="3">
        <v>31520</v>
      </c>
      <c r="J14258" s="3">
        <v>0</v>
      </c>
      <c r="K14258" s="3">
        <v>1</v>
      </c>
      <c r="L14258" s="72">
        <v>95</v>
      </c>
      <c r="M14258" s="29" t="s">
        <v>43</v>
      </c>
      <c r="N14258" s="30">
        <f>((J14258*400)+(K14258*100))+L14258</f>
        <v>195</v>
      </c>
      <c r="O14258" s="30">
        <v>300</v>
      </c>
      <c r="P14258" s="30">
        <f>N14258*O14258</f>
        <v>58500</v>
      </c>
      <c r="AG14258" s="5">
        <f>IF(AND(AF14258="",P14258=""),0,IF((AF14258=""),P14258,IF((P14258=""),AF14258,AF14258+P14258)))</f>
        <v>58500</v>
      </c>
      <c r="AH14258" s="5">
        <f>IF( (AA14258=""),AG14258*1,AG14258*(AA14258/100) )</f>
        <v>58500</v>
      </c>
      <c r="AI14258" s="5">
        <v>0</v>
      </c>
      <c r="AJ14258" s="5">
        <f>IF((AI14258-AH14258) &gt; 1,0,IF((AI14258-AH14258)&lt;0,AH14258-AI14258,AI14258-AH14258))</f>
        <v>58500</v>
      </c>
      <c r="AK14258" s="5">
        <v>0.3</v>
      </c>
      <c r="AL14258" s="5">
        <f>AJ14258*(AK14258/100)</f>
        <v>175.5</v>
      </c>
    </row>
    <row r="14259" spans="1:38" x14ac:dyDescent="0.45">
      <c r="E14259" s="3">
        <v>8270</v>
      </c>
      <c r="F14259" s="3">
        <v>2536</v>
      </c>
      <c r="G14259" s="7" t="s">
        <v>20656</v>
      </c>
      <c r="H14259" s="3" t="s">
        <v>42</v>
      </c>
      <c r="I14259" s="3">
        <v>31521</v>
      </c>
      <c r="J14259" s="3">
        <v>0</v>
      </c>
      <c r="K14259" s="3">
        <v>1</v>
      </c>
      <c r="L14259" s="72">
        <v>94</v>
      </c>
      <c r="M14259" s="29" t="s">
        <v>43</v>
      </c>
      <c r="N14259" s="30">
        <f>((J14259*400)+(K14259*100))+L14259</f>
        <v>194</v>
      </c>
      <c r="O14259" s="30">
        <v>300</v>
      </c>
      <c r="P14259" s="30">
        <f>N14259*O14259</f>
        <v>58200</v>
      </c>
      <c r="AG14259" s="5">
        <f>IF(AND(AF14259="",P14259=""),0,IF((AF14259=""),P14259,IF((P14259=""),AF14259,AF14259+P14259)))</f>
        <v>58200</v>
      </c>
      <c r="AH14259" s="5">
        <f>IF( (AA14259=""),AG14259*1,AG14259*(AA14259/100) )</f>
        <v>58200</v>
      </c>
      <c r="AI14259" s="5">
        <v>0</v>
      </c>
      <c r="AJ14259" s="5">
        <f>IF((AI14259-AH14259) &gt; 1,0,IF((AI14259-AH14259)&lt;0,AH14259-AI14259,AI14259-AH14259))</f>
        <v>58200</v>
      </c>
      <c r="AK14259" s="5">
        <v>0.3</v>
      </c>
      <c r="AL14259" s="5">
        <f>AJ14259*(AK14259/100)</f>
        <v>174.6</v>
      </c>
    </row>
    <row r="14260" spans="1:38" x14ac:dyDescent="0.45">
      <c r="E14260" s="3">
        <v>8271</v>
      </c>
      <c r="F14260" s="3">
        <v>2535</v>
      </c>
      <c r="G14260" s="7" t="s">
        <v>20657</v>
      </c>
      <c r="H14260" s="3" t="s">
        <v>42</v>
      </c>
      <c r="I14260" s="3">
        <v>31522</v>
      </c>
      <c r="J14260" s="3">
        <v>0</v>
      </c>
      <c r="K14260" s="3">
        <v>1</v>
      </c>
      <c r="L14260" s="72">
        <v>93</v>
      </c>
      <c r="M14260" s="29" t="s">
        <v>43</v>
      </c>
      <c r="N14260" s="30">
        <f>((J14260*400)+(K14260*100))+L14260</f>
        <v>193</v>
      </c>
      <c r="O14260" s="30">
        <v>300</v>
      </c>
      <c r="P14260" s="30">
        <f>N14260*O14260</f>
        <v>57900</v>
      </c>
      <c r="AG14260" s="5">
        <f>IF(AND(AF14260="",P14260=""),0,IF((AF14260=""),P14260,IF((P14260=""),AF14260,AF14260+P14260)))</f>
        <v>57900</v>
      </c>
      <c r="AH14260" s="5">
        <f>IF( (AA14260=""),AG14260*1,AG14260*(AA14260/100) )</f>
        <v>57900</v>
      </c>
      <c r="AI14260" s="5">
        <v>0</v>
      </c>
      <c r="AJ14260" s="5">
        <f>IF((AI14260-AH14260) &gt; 1,0,IF((AI14260-AH14260)&lt;0,AH14260-AI14260,AI14260-AH14260))</f>
        <v>57900</v>
      </c>
      <c r="AK14260" s="5">
        <v>0.3</v>
      </c>
      <c r="AL14260" s="5">
        <f>AJ14260*(AK14260/100)</f>
        <v>173.70000000000002</v>
      </c>
    </row>
    <row r="14261" spans="1:38" x14ac:dyDescent="0.45">
      <c r="E14261" s="3">
        <v>8272</v>
      </c>
      <c r="F14261" s="3">
        <v>2534</v>
      </c>
      <c r="G14261" s="7" t="s">
        <v>20658</v>
      </c>
      <c r="H14261" s="3" t="s">
        <v>42</v>
      </c>
      <c r="I14261" s="3">
        <v>31523</v>
      </c>
      <c r="J14261" s="3">
        <v>0</v>
      </c>
      <c r="K14261" s="3">
        <v>1</v>
      </c>
      <c r="L14261" s="72">
        <v>94</v>
      </c>
      <c r="M14261" s="29" t="s">
        <v>43</v>
      </c>
      <c r="N14261" s="30">
        <f>((J14261*400)+(K14261*100))+L14261</f>
        <v>194</v>
      </c>
      <c r="O14261" s="30">
        <v>300</v>
      </c>
      <c r="P14261" s="30">
        <f>N14261*O14261</f>
        <v>58200</v>
      </c>
      <c r="AG14261" s="5">
        <f>IF(AND(AF14261="",P14261=""),0,IF((AF14261=""),P14261,IF((P14261=""),AF14261,AF14261+P14261)))</f>
        <v>58200</v>
      </c>
      <c r="AH14261" s="5">
        <f>IF( (AA14261=""),AG14261*1,AG14261*(AA14261/100) )</f>
        <v>58200</v>
      </c>
      <c r="AI14261" s="5">
        <v>0</v>
      </c>
      <c r="AJ14261" s="5">
        <f>IF((AI14261-AH14261) &gt; 1,0,IF((AI14261-AH14261)&lt;0,AH14261-AI14261,AI14261-AH14261))</f>
        <v>58200</v>
      </c>
      <c r="AK14261" s="5">
        <v>0.3</v>
      </c>
      <c r="AL14261" s="5">
        <f>AJ14261*(AK14261/100)</f>
        <v>174.6</v>
      </c>
    </row>
    <row r="14262" spans="1:38" x14ac:dyDescent="0.45">
      <c r="O14262" s="30" t="s">
        <v>54</v>
      </c>
      <c r="P14262" s="30">
        <f>SUM(P14258:P14261)</f>
        <v>232800</v>
      </c>
      <c r="AH14262" s="5">
        <f>SUM(AH14258:AH14261)</f>
        <v>232800</v>
      </c>
      <c r="AJ14262" s="5">
        <f>SUM(AJ14258:AJ14261)</f>
        <v>232800</v>
      </c>
      <c r="AL14262" s="5">
        <f>SUM(AL14258:AL14261)</f>
        <v>698.40000000000009</v>
      </c>
    </row>
    <row r="14263" spans="1:38" x14ac:dyDescent="0.45">
      <c r="A14263" s="17" t="s">
        <v>20659</v>
      </c>
      <c r="C14263" s="17" t="s">
        <v>20660</v>
      </c>
      <c r="D14263" s="17" t="s">
        <v>3443</v>
      </c>
      <c r="E14263" s="3">
        <v>8273</v>
      </c>
      <c r="F14263" s="3">
        <v>9863</v>
      </c>
      <c r="G14263" s="7" t="s">
        <v>20661</v>
      </c>
      <c r="H14263" s="3" t="s">
        <v>42</v>
      </c>
      <c r="I14263" s="3">
        <v>8714</v>
      </c>
    </row>
    <row r="14264" spans="1:38" x14ac:dyDescent="0.45">
      <c r="O14264" s="30" t="s">
        <v>54</v>
      </c>
      <c r="P14264" s="30">
        <f>SUM(P14263:P14263)</f>
        <v>0</v>
      </c>
      <c r="AH14264" s="5">
        <f>SUM(AH14263:AH14263)</f>
        <v>0</v>
      </c>
      <c r="AJ14264" s="5">
        <f>SUM(AJ14263:AJ14263)</f>
        <v>0</v>
      </c>
      <c r="AL14264" s="5">
        <f>SUM(AL14263:AL14263)</f>
        <v>0</v>
      </c>
    </row>
    <row r="14265" spans="1:38" x14ac:dyDescent="0.45">
      <c r="A14265" s="17" t="s">
        <v>20662</v>
      </c>
      <c r="C14265" s="17" t="s">
        <v>20663</v>
      </c>
      <c r="D14265" s="17" t="s">
        <v>20664</v>
      </c>
      <c r="E14265" s="3">
        <v>8274</v>
      </c>
      <c r="F14265" s="3">
        <v>445</v>
      </c>
      <c r="G14265" s="7" t="s">
        <v>20665</v>
      </c>
      <c r="H14265" s="3" t="s">
        <v>42</v>
      </c>
      <c r="I14265" s="3">
        <v>24621</v>
      </c>
    </row>
    <row r="14266" spans="1:38" x14ac:dyDescent="0.45">
      <c r="O14266" s="30" t="s">
        <v>54</v>
      </c>
      <c r="P14266" s="30">
        <f>SUM(P14265:P14265)</f>
        <v>0</v>
      </c>
      <c r="AH14266" s="5">
        <f>SUM(AH14265:AH14265)</f>
        <v>0</v>
      </c>
      <c r="AJ14266" s="5">
        <f>SUM(AJ14265:AJ14265)</f>
        <v>0</v>
      </c>
      <c r="AL14266" s="5">
        <f>SUM(AL14265:AL14265)</f>
        <v>0</v>
      </c>
    </row>
    <row r="14267" spans="1:38" x14ac:dyDescent="0.45">
      <c r="A14267" s="17" t="s">
        <v>15136</v>
      </c>
      <c r="B14267" s="22">
        <v>3770500051940</v>
      </c>
      <c r="C14267" s="17" t="s">
        <v>15137</v>
      </c>
      <c r="D14267" s="17" t="s">
        <v>20666</v>
      </c>
      <c r="E14267" s="3">
        <v>8275</v>
      </c>
      <c r="F14267" s="3">
        <v>2971</v>
      </c>
      <c r="G14267" s="7" t="s">
        <v>20667</v>
      </c>
      <c r="H14267" s="3" t="s">
        <v>42</v>
      </c>
      <c r="I14267" s="3">
        <v>32655</v>
      </c>
      <c r="J14267" s="3">
        <v>1</v>
      </c>
      <c r="K14267" s="3">
        <v>0</v>
      </c>
      <c r="L14267" s="72">
        <v>0</v>
      </c>
      <c r="M14267" s="29" t="s">
        <v>90</v>
      </c>
      <c r="N14267" s="30">
        <f>((J14267*400)+(K14267*100))+L14267</f>
        <v>400</v>
      </c>
      <c r="O14267" s="30">
        <v>230</v>
      </c>
      <c r="P14267" s="30">
        <f>N14267*O14267</f>
        <v>92000</v>
      </c>
      <c r="AG14267" s="5">
        <f>IF(AND(AF14267="",P14267=""),0,IF((AF14267=""),P14267,IF((P14267=""),AF14267,AF14267+P14267)))</f>
        <v>92000</v>
      </c>
      <c r="AH14267" s="5">
        <f>IF( (AA14267=""),AG14267*1,AG14267*(AA14267/100) )</f>
        <v>92000</v>
      </c>
      <c r="AI14267" s="5">
        <v>50000000</v>
      </c>
      <c r="AJ14267" s="5">
        <f>IF((AI14267-AH14267) &gt; 1,0,IF((AI14267-AH14267)&lt;0,AH14267-AI14267,AI14267-AH14267))</f>
        <v>0</v>
      </c>
      <c r="AK14267" s="5">
        <v>0.01</v>
      </c>
      <c r="AL14267" s="5">
        <f>AJ14267*(AK14267/100)</f>
        <v>0</v>
      </c>
    </row>
    <row r="14268" spans="1:38" x14ac:dyDescent="0.45">
      <c r="O14268" s="30" t="s">
        <v>54</v>
      </c>
      <c r="P14268" s="30">
        <f>SUM(P14267:P14267)</f>
        <v>92000</v>
      </c>
      <c r="AH14268" s="5">
        <f>SUM(AH14267:AH14267)</f>
        <v>92000</v>
      </c>
      <c r="AJ14268" s="5">
        <f>SUM(AJ14267:AJ14267)</f>
        <v>0</v>
      </c>
      <c r="AL14268" s="5">
        <f>SUM(AL14267:AL14267)</f>
        <v>0</v>
      </c>
    </row>
    <row r="14269" spans="1:38" x14ac:dyDescent="0.45">
      <c r="A14269" s="17" t="s">
        <v>20668</v>
      </c>
      <c r="B14269" s="22">
        <v>3102401067209</v>
      </c>
      <c r="C14269" s="17" t="s">
        <v>20669</v>
      </c>
      <c r="D14269" s="17" t="s">
        <v>3739</v>
      </c>
      <c r="E14269" s="3">
        <v>8276</v>
      </c>
      <c r="F14269" s="3">
        <v>7135</v>
      </c>
      <c r="G14269" s="7" t="s">
        <v>20670</v>
      </c>
      <c r="H14269" s="3" t="s">
        <v>42</v>
      </c>
      <c r="I14269" s="3">
        <v>21676</v>
      </c>
    </row>
    <row r="14270" spans="1:38" x14ac:dyDescent="0.45">
      <c r="E14270" s="3">
        <v>8277</v>
      </c>
      <c r="F14270" s="3">
        <v>8947</v>
      </c>
      <c r="G14270" s="7" t="s">
        <v>20671</v>
      </c>
      <c r="H14270" s="3" t="s">
        <v>42</v>
      </c>
      <c r="I14270" s="3">
        <v>21677</v>
      </c>
    </row>
    <row r="14271" spans="1:38" x14ac:dyDescent="0.45">
      <c r="O14271" s="30" t="s">
        <v>54</v>
      </c>
      <c r="P14271" s="30">
        <f>SUM(P14269:P14270)</f>
        <v>0</v>
      </c>
      <c r="AH14271" s="5">
        <f>SUM(AH14269:AH14270)</f>
        <v>0</v>
      </c>
      <c r="AJ14271" s="5">
        <f>SUM(AJ14269:AJ14270)</f>
        <v>0</v>
      </c>
      <c r="AL14271" s="5">
        <f>SUM(AL14269:AL14270)</f>
        <v>0</v>
      </c>
    </row>
    <row r="14272" spans="1:38" x14ac:dyDescent="0.45">
      <c r="A14272" s="17" t="s">
        <v>20672</v>
      </c>
      <c r="B14272" s="22">
        <v>3770400577508</v>
      </c>
      <c r="C14272" s="17" t="s">
        <v>20673</v>
      </c>
      <c r="D14272" s="17" t="s">
        <v>20674</v>
      </c>
      <c r="E14272" s="3">
        <v>8278</v>
      </c>
      <c r="F14272" s="3">
        <v>5875</v>
      </c>
      <c r="H14272" s="3" t="s">
        <v>42</v>
      </c>
      <c r="I14272" s="3">
        <v>11958</v>
      </c>
      <c r="J14272" s="3">
        <v>0</v>
      </c>
      <c r="K14272" s="3">
        <v>0</v>
      </c>
      <c r="L14272" s="72">
        <v>15</v>
      </c>
      <c r="M14272" s="29" t="s">
        <v>208</v>
      </c>
      <c r="N14272" s="30">
        <f>((J14272*400)+(K14272*100))+L14272</f>
        <v>15</v>
      </c>
      <c r="O14272" s="30">
        <v>440</v>
      </c>
      <c r="P14272" s="30">
        <f>N14272*O14272</f>
        <v>6600</v>
      </c>
      <c r="AG14272" s="5">
        <f>IF(AND(AF14272="",P14272=""),0,IF((AF14272=""),P14272,IF((P14272=""),AF14272,AF14272+P14272)))</f>
        <v>6600</v>
      </c>
      <c r="AH14272" s="5">
        <f>IF( (AA14272=""),AG14272*1,AG14272*(AA14272/100) )</f>
        <v>6600</v>
      </c>
      <c r="AI14272" s="5">
        <v>0</v>
      </c>
      <c r="AJ14272" s="5">
        <f>IF((AI14272-AH14272) &gt; 1,0,IF((AI14272-AH14272)&lt;0,AH14272-AI14272,AI14272-AH14272))</f>
        <v>6600</v>
      </c>
      <c r="AK14272" s="5">
        <v>0.02</v>
      </c>
      <c r="AL14272" s="5">
        <f>AJ14272*(AK14272/100)</f>
        <v>1.32</v>
      </c>
    </row>
    <row r="14273" spans="1:38" x14ac:dyDescent="0.45">
      <c r="O14273" s="30" t="s">
        <v>54</v>
      </c>
      <c r="P14273" s="30">
        <f>SUM(P14272:P14272)</f>
        <v>6600</v>
      </c>
      <c r="AH14273" s="5">
        <f>SUM(AH14272:AH14272)</f>
        <v>6600</v>
      </c>
      <c r="AJ14273" s="5">
        <f>SUM(AJ14272:AJ14272)</f>
        <v>6600</v>
      </c>
      <c r="AL14273" s="5">
        <f>SUM(AL14272:AL14272)</f>
        <v>1.32</v>
      </c>
    </row>
    <row r="14274" spans="1:38" x14ac:dyDescent="0.45">
      <c r="A14274" s="17" t="s">
        <v>20675</v>
      </c>
      <c r="B14274" s="22">
        <v>3770400059388</v>
      </c>
      <c r="C14274" s="17" t="s">
        <v>20676</v>
      </c>
      <c r="D14274" s="17" t="s">
        <v>20677</v>
      </c>
      <c r="E14274" s="3">
        <v>8279</v>
      </c>
      <c r="F14274" s="3">
        <v>2284</v>
      </c>
      <c r="G14274" s="7" t="s">
        <v>20678</v>
      </c>
      <c r="H14274" s="3" t="s">
        <v>42</v>
      </c>
      <c r="I14274" s="3">
        <v>11969</v>
      </c>
      <c r="J14274" s="3">
        <v>3</v>
      </c>
      <c r="K14274" s="3">
        <v>1</v>
      </c>
      <c r="L14274" s="72">
        <v>66</v>
      </c>
      <c r="M14274" s="29" t="s">
        <v>90</v>
      </c>
      <c r="N14274" s="30">
        <f>((J14274*400)+(K14274*100))+L14274</f>
        <v>1366</v>
      </c>
      <c r="O14274" s="30">
        <v>260</v>
      </c>
      <c r="P14274" s="30">
        <f>N14274*O14274</f>
        <v>355160</v>
      </c>
      <c r="AG14274" s="5">
        <f>IF(AND(AF14274="",P14274=""),0,IF((AF14274=""),P14274,IF((P14274=""),AF14274,AF14274+P14274)))</f>
        <v>355160</v>
      </c>
      <c r="AH14274" s="5">
        <f>IF( (AA14274=""),AG14274*1,AG14274*(AA14274/100) )</f>
        <v>355160</v>
      </c>
      <c r="AI14274" s="5">
        <v>50000000</v>
      </c>
      <c r="AJ14274" s="5">
        <f>IF((AI14274-AH14274) &gt; 1,0,IF((AI14274-AH14274)&lt;0,AH14274-AI14274,AI14274-AH14274))</f>
        <v>0</v>
      </c>
      <c r="AK14274" s="5">
        <v>0.01</v>
      </c>
      <c r="AL14274" s="5">
        <f>AJ14274*(AK14274/100)</f>
        <v>0</v>
      </c>
    </row>
    <row r="14275" spans="1:38" x14ac:dyDescent="0.45">
      <c r="J14275" s="3">
        <v>0</v>
      </c>
      <c r="K14275" s="3">
        <v>0</v>
      </c>
      <c r="L14275" s="72">
        <v>45</v>
      </c>
      <c r="M14275" s="29" t="s">
        <v>208</v>
      </c>
      <c r="N14275" s="30">
        <f>((J14275*400)+(K14275*100))+L14275</f>
        <v>45</v>
      </c>
      <c r="O14275" s="30">
        <v>260</v>
      </c>
      <c r="P14275" s="30">
        <f>N14275*O14275</f>
        <v>11700</v>
      </c>
      <c r="AG14275" s="5">
        <f>IF(AND(AF14275="",P14275=""),0,IF((AF14275=""),P14275,IF((P14275=""),AF14275,AF14275+P14275)))</f>
        <v>11700</v>
      </c>
      <c r="AH14275" s="5">
        <f>IF( (AA14275=""),AG14275*1,AG14275*(AA14275/100) )</f>
        <v>11700</v>
      </c>
      <c r="AI14275" s="5">
        <v>0</v>
      </c>
      <c r="AJ14275" s="5">
        <f>IF((AI14275-AH14275) &gt; 1,0,IF((AI14275-AH14275)&lt;0,AH14275-AI14275,AI14275-AH14275))</f>
        <v>11700</v>
      </c>
      <c r="AK14275" s="5">
        <v>0.02</v>
      </c>
      <c r="AL14275" s="5">
        <f>AJ14275*(AK14275/100)</f>
        <v>2.3400000000000003</v>
      </c>
    </row>
    <row r="14276" spans="1:38" x14ac:dyDescent="0.45">
      <c r="Q14276" s="74">
        <v>1</v>
      </c>
      <c r="R14276" s="17" t="s">
        <v>20675</v>
      </c>
      <c r="S14276" s="26">
        <v>3770400059388</v>
      </c>
      <c r="T14276" s="17" t="s">
        <v>20676</v>
      </c>
      <c r="U14276" s="17" t="s">
        <v>20679</v>
      </c>
      <c r="W14276" s="3" t="s">
        <v>210</v>
      </c>
      <c r="X14276" s="3" t="s">
        <v>211</v>
      </c>
      <c r="Y14276" s="3" t="s">
        <v>212</v>
      </c>
      <c r="Z14276" s="5">
        <v>180</v>
      </c>
      <c r="AA14276" s="67">
        <v>100</v>
      </c>
      <c r="AB14276" s="5">
        <v>6900</v>
      </c>
      <c r="AC14276" s="5">
        <f>Z14276*AB14276</f>
        <v>1242000</v>
      </c>
      <c r="AD14276" s="9">
        <v>5</v>
      </c>
      <c r="AE14276" s="9">
        <v>5</v>
      </c>
      <c r="AF14276" s="5">
        <f>(AC14276*(100-AE14276))/100</f>
        <v>1179900</v>
      </c>
      <c r="AG14276" s="5">
        <f>IF( (AF14276=""),0,SUM(AF14276:AF14276) )</f>
        <v>1179900</v>
      </c>
      <c r="AH14276" s="5">
        <f>(AG14276/100)*(AA14276)</f>
        <v>1179900</v>
      </c>
      <c r="AI14276" s="5">
        <v>0</v>
      </c>
      <c r="AJ14276" s="5">
        <f>IF((AI14276-AH14276) &gt; 1,0,IF((AI14276-AH14276)&lt;0,AH14276-AI14276,AI14276-AH14276))</f>
        <v>1179900</v>
      </c>
      <c r="AK14276" s="5">
        <v>0.02</v>
      </c>
      <c r="AL14276" s="5">
        <f>AJ14276*(AK14276/100)</f>
        <v>235.98000000000002</v>
      </c>
    </row>
    <row r="14277" spans="1:38" x14ac:dyDescent="0.45">
      <c r="O14277" s="30" t="s">
        <v>54</v>
      </c>
      <c r="P14277" s="30">
        <f>SUM(P14274:P14276)</f>
        <v>366860</v>
      </c>
      <c r="AH14277" s="5">
        <f>SUM(AH14274:AH14276)</f>
        <v>1546760</v>
      </c>
      <c r="AJ14277" s="5">
        <f>SUM(AJ14274:AJ14276)</f>
        <v>1191600</v>
      </c>
      <c r="AL14277" s="5">
        <f>SUM(AL14274:AL14276)</f>
        <v>238.32000000000002</v>
      </c>
    </row>
    <row r="14278" spans="1:38" x14ac:dyDescent="0.45">
      <c r="A14278" s="17" t="s">
        <v>20672</v>
      </c>
      <c r="B14278" s="22">
        <v>3770400577508</v>
      </c>
      <c r="C14278" s="17" t="s">
        <v>20673</v>
      </c>
      <c r="D14278" s="17" t="s">
        <v>20674</v>
      </c>
      <c r="E14278" s="3">
        <v>8280</v>
      </c>
      <c r="F14278" s="3">
        <v>5876</v>
      </c>
      <c r="H14278" s="3" t="s">
        <v>42</v>
      </c>
      <c r="I14278" s="3">
        <v>12773</v>
      </c>
      <c r="J14278" s="3">
        <v>2</v>
      </c>
      <c r="K14278" s="3">
        <v>2</v>
      </c>
      <c r="L14278" s="72">
        <v>58</v>
      </c>
      <c r="M14278" s="29" t="s">
        <v>90</v>
      </c>
      <c r="N14278" s="30">
        <f>((J14278*400)+(K14278*100))+L14278</f>
        <v>1058</v>
      </c>
      <c r="O14278" s="30">
        <v>150</v>
      </c>
      <c r="P14278" s="30">
        <f>N14278*O14278</f>
        <v>158700</v>
      </c>
      <c r="AG14278" s="5">
        <f>IF(AND(AF14278="",P14278=""),0,IF((AF14278=""),P14278,IF((P14278=""),AF14278,AF14278+P14278)))</f>
        <v>158700</v>
      </c>
      <c r="AH14278" s="5">
        <f>IF( (AA14278=""),AG14278*1,AG14278*(AA14278/100) )</f>
        <v>158700</v>
      </c>
      <c r="AI14278" s="5">
        <v>50000000</v>
      </c>
      <c r="AJ14278" s="5">
        <f>IF((AI14278-AH14278) &gt; 1,0,IF((AI14278-AH14278)&lt;0,AH14278-AI14278,AI14278-AH14278))</f>
        <v>0</v>
      </c>
      <c r="AK14278" s="5">
        <v>0.01</v>
      </c>
      <c r="AL14278" s="5">
        <f>AJ14278*(AK14278/100)</f>
        <v>0</v>
      </c>
    </row>
    <row r="14279" spans="1:38" x14ac:dyDescent="0.45">
      <c r="O14279" s="30" t="s">
        <v>54</v>
      </c>
      <c r="P14279" s="30">
        <f>SUM(P14278:P14278)</f>
        <v>158700</v>
      </c>
      <c r="AH14279" s="5">
        <f>SUM(AH14278:AH14278)</f>
        <v>158700</v>
      </c>
      <c r="AJ14279" s="5">
        <f>SUM(AJ14278:AJ14278)</f>
        <v>0</v>
      </c>
      <c r="AL14279" s="5">
        <f>SUM(AL14278:AL14278)</f>
        <v>0</v>
      </c>
    </row>
    <row r="14280" spans="1:38" x14ac:dyDescent="0.45">
      <c r="A14280" s="17" t="s">
        <v>20675</v>
      </c>
      <c r="B14280" s="22">
        <v>3770400059388</v>
      </c>
      <c r="C14280" s="17" t="s">
        <v>20676</v>
      </c>
      <c r="D14280" s="17" t="s">
        <v>20677</v>
      </c>
      <c r="E14280" s="3">
        <v>8281</v>
      </c>
      <c r="F14280" s="3">
        <v>1644</v>
      </c>
      <c r="G14280" s="7" t="s">
        <v>20680</v>
      </c>
      <c r="H14280" s="3" t="s">
        <v>42</v>
      </c>
      <c r="I14280" s="3">
        <v>12794</v>
      </c>
      <c r="J14280" s="3">
        <v>7</v>
      </c>
      <c r="K14280" s="3">
        <v>2</v>
      </c>
      <c r="L14280" s="72">
        <v>99</v>
      </c>
      <c r="M14280" s="29" t="s">
        <v>90</v>
      </c>
      <c r="N14280" s="30">
        <f>((J14280*400)+(K14280*100))+L14280</f>
        <v>3099</v>
      </c>
      <c r="O14280" s="30">
        <v>200</v>
      </c>
      <c r="P14280" s="30">
        <f>N14280*O14280</f>
        <v>619800</v>
      </c>
      <c r="AG14280" s="5">
        <f>IF(AND(AF14280="",P14280=""),0,IF((AF14280=""),P14280,IF((P14280=""),AF14280,AF14280+P14280)))</f>
        <v>619800</v>
      </c>
      <c r="AH14280" s="5">
        <f>IF( (AA14280=""),AG14280*1,AG14280*(AA14280/100) )</f>
        <v>619800</v>
      </c>
      <c r="AI14280" s="5">
        <v>50000000</v>
      </c>
      <c r="AJ14280" s="5">
        <f>IF((AI14280-AH14280) &gt; 1,0,IF((AI14280-AH14280)&lt;0,AH14280-AI14280,AI14280-AH14280))</f>
        <v>0</v>
      </c>
      <c r="AK14280" s="5">
        <v>0.01</v>
      </c>
      <c r="AL14280" s="5">
        <f>AJ14280*(AK14280/100)</f>
        <v>0</v>
      </c>
    </row>
    <row r="14281" spans="1:38" x14ac:dyDescent="0.45">
      <c r="Q14281" s="74">
        <v>1</v>
      </c>
      <c r="R14281" s="17" t="s">
        <v>20675</v>
      </c>
      <c r="S14281" s="26">
        <v>3770400059388</v>
      </c>
      <c r="T14281" s="17" t="s">
        <v>20676</v>
      </c>
      <c r="U14281" s="17" t="s">
        <v>20679</v>
      </c>
      <c r="W14281" s="3" t="s">
        <v>210</v>
      </c>
      <c r="X14281" s="3" t="s">
        <v>211</v>
      </c>
      <c r="Y14281" s="3" t="s">
        <v>212</v>
      </c>
      <c r="Z14281" s="5">
        <v>180</v>
      </c>
      <c r="AA14281" s="67">
        <v>100</v>
      </c>
      <c r="AB14281" s="5">
        <v>6900</v>
      </c>
      <c r="AC14281" s="5">
        <f>Z14281*AB14281</f>
        <v>1242000</v>
      </c>
      <c r="AD14281" s="9">
        <v>5</v>
      </c>
      <c r="AE14281" s="9">
        <v>5</v>
      </c>
      <c r="AF14281" s="5">
        <f>(AC14281*(100-AE14281))/100</f>
        <v>1179900</v>
      </c>
      <c r="AG14281" s="5">
        <f>IF( (AF14281=""),0,SUM(AF14281:AF14281) )</f>
        <v>1179900</v>
      </c>
      <c r="AH14281" s="5">
        <f>(AG14281/100)*(AA14281)</f>
        <v>1179900</v>
      </c>
      <c r="AI14281" s="5">
        <v>0</v>
      </c>
      <c r="AJ14281" s="5">
        <f>IF((AI14281-AH14281) &gt; 1,0,IF((AI14281-AH14281)&lt;0,AH14281-AI14281,AI14281-AH14281))</f>
        <v>1179900</v>
      </c>
      <c r="AK14281" s="5">
        <v>0.02</v>
      </c>
      <c r="AL14281" s="5">
        <f>AJ14281*(AK14281/100)</f>
        <v>235.98000000000002</v>
      </c>
    </row>
    <row r="14282" spans="1:38" x14ac:dyDescent="0.45">
      <c r="O14282" s="30" t="s">
        <v>54</v>
      </c>
      <c r="P14282" s="30">
        <f>SUM(P14280:P14281)</f>
        <v>619800</v>
      </c>
      <c r="AH14282" s="5">
        <f>SUM(AH14280:AH14281)</f>
        <v>1799700</v>
      </c>
      <c r="AJ14282" s="5">
        <f>SUM(AJ14280:AJ14281)</f>
        <v>1179900</v>
      </c>
      <c r="AL14282" s="5">
        <f>SUM(AL14280:AL14281)</f>
        <v>235.98000000000002</v>
      </c>
    </row>
    <row r="14283" spans="1:38" x14ac:dyDescent="0.45">
      <c r="A14283" s="17" t="s">
        <v>20681</v>
      </c>
      <c r="B14283" s="22">
        <v>3779800127893</v>
      </c>
      <c r="C14283" s="17" t="s">
        <v>20682</v>
      </c>
      <c r="D14283" s="17" t="s">
        <v>6497</v>
      </c>
      <c r="E14283" s="3">
        <v>8282</v>
      </c>
      <c r="F14283" s="3">
        <v>6623</v>
      </c>
      <c r="G14283" s="7" t="s">
        <v>20683</v>
      </c>
      <c r="H14283" s="3" t="s">
        <v>42</v>
      </c>
      <c r="I14283" s="3">
        <v>15068</v>
      </c>
    </row>
    <row r="14284" spans="1:38" x14ac:dyDescent="0.45">
      <c r="O14284" s="30" t="s">
        <v>54</v>
      </c>
      <c r="P14284" s="30">
        <f>SUM(P14283:P14283)</f>
        <v>0</v>
      </c>
      <c r="AH14284" s="5">
        <f>SUM(AH14283:AH14283)</f>
        <v>0</v>
      </c>
      <c r="AJ14284" s="5">
        <f>SUM(AJ14283:AJ14283)</f>
        <v>0</v>
      </c>
      <c r="AL14284" s="5">
        <f>SUM(AL14283:AL14283)</f>
        <v>0</v>
      </c>
    </row>
    <row r="14285" spans="1:38" x14ac:dyDescent="0.45">
      <c r="A14285" s="17" t="s">
        <v>20684</v>
      </c>
      <c r="B14285" s="22">
        <v>3100502283631</v>
      </c>
      <c r="C14285" s="17" t="s">
        <v>20685</v>
      </c>
      <c r="D14285" s="17" t="s">
        <v>20686</v>
      </c>
      <c r="E14285" s="3">
        <v>8283</v>
      </c>
      <c r="F14285" s="3">
        <v>471</v>
      </c>
      <c r="G14285" s="7" t="s">
        <v>20687</v>
      </c>
      <c r="H14285" s="3" t="s">
        <v>42</v>
      </c>
      <c r="I14285" s="3">
        <v>27019</v>
      </c>
      <c r="J14285" s="3">
        <v>0</v>
      </c>
      <c r="K14285" s="3">
        <v>0</v>
      </c>
      <c r="L14285" s="72">
        <v>60</v>
      </c>
      <c r="M14285" s="29" t="s">
        <v>43</v>
      </c>
      <c r="N14285" s="30">
        <f>((J14285*400)+(K14285*100))+L14285</f>
        <v>60</v>
      </c>
      <c r="O14285" s="30">
        <v>230</v>
      </c>
      <c r="P14285" s="30">
        <f>N14285*O14285</f>
        <v>13800</v>
      </c>
      <c r="AG14285" s="5">
        <f>IF(AND(AF14285="",P14285=""),0,IF((AF14285=""),P14285,IF((P14285=""),AF14285,AF14285+P14285)))</f>
        <v>13800</v>
      </c>
      <c r="AH14285" s="5">
        <f>IF( (AA14285=""),AG14285*1,AG14285*(AA14285/100) )</f>
        <v>13800</v>
      </c>
      <c r="AI14285" s="5">
        <v>0</v>
      </c>
      <c r="AJ14285" s="5">
        <f>IF((AI14285-AH14285) &gt; 1,0,IF((AI14285-AH14285)&lt;0,AH14285-AI14285,AI14285-AH14285))</f>
        <v>13800</v>
      </c>
      <c r="AK14285" s="5">
        <v>0.3</v>
      </c>
      <c r="AL14285" s="5">
        <f>AJ14285*(AK14285/100)</f>
        <v>41.4</v>
      </c>
    </row>
    <row r="14286" spans="1:38" x14ac:dyDescent="0.45">
      <c r="O14286" s="30" t="s">
        <v>54</v>
      </c>
      <c r="P14286" s="30">
        <f>SUM(P14285:P14285)</f>
        <v>13800</v>
      </c>
      <c r="AH14286" s="5">
        <f>SUM(AH14285:AH14285)</f>
        <v>13800</v>
      </c>
      <c r="AJ14286" s="5">
        <f>SUM(AJ14285:AJ14285)</f>
        <v>13800</v>
      </c>
      <c r="AL14286" s="5">
        <f>SUM(AL14285:AL14285)</f>
        <v>41.4</v>
      </c>
    </row>
    <row r="14287" spans="1:38" x14ac:dyDescent="0.45">
      <c r="A14287" s="17" t="s">
        <v>20681</v>
      </c>
      <c r="B14287" s="22">
        <v>3779800127893</v>
      </c>
      <c r="C14287" s="17" t="s">
        <v>20682</v>
      </c>
      <c r="D14287" s="17" t="s">
        <v>6497</v>
      </c>
      <c r="E14287" s="3">
        <v>8284</v>
      </c>
      <c r="F14287" s="3">
        <v>7615</v>
      </c>
      <c r="G14287" s="7" t="s">
        <v>20688</v>
      </c>
      <c r="H14287" s="3" t="s">
        <v>42</v>
      </c>
      <c r="I14287" s="3">
        <v>31850</v>
      </c>
    </row>
    <row r="14288" spans="1:38" x14ac:dyDescent="0.45">
      <c r="O14288" s="30" t="s">
        <v>54</v>
      </c>
      <c r="P14288" s="30">
        <f>SUM(P14287:P14287)</f>
        <v>0</v>
      </c>
      <c r="AH14288" s="5">
        <f>SUM(AH14287:AH14287)</f>
        <v>0</v>
      </c>
      <c r="AJ14288" s="5">
        <f>SUM(AJ14287:AJ14287)</f>
        <v>0</v>
      </c>
      <c r="AL14288" s="5">
        <f>SUM(AL14287:AL14287)</f>
        <v>0</v>
      </c>
    </row>
    <row r="14289" spans="1:38" x14ac:dyDescent="0.45">
      <c r="A14289" s="17" t="s">
        <v>20675</v>
      </c>
      <c r="B14289" s="22">
        <v>3770400059388</v>
      </c>
      <c r="C14289" s="17" t="s">
        <v>20676</v>
      </c>
      <c r="D14289" s="17" t="s">
        <v>20677</v>
      </c>
      <c r="E14289" s="3">
        <v>8285</v>
      </c>
      <c r="F14289" s="3">
        <v>9707</v>
      </c>
      <c r="G14289" s="7" t="s">
        <v>20689</v>
      </c>
      <c r="H14289" s="3" t="s">
        <v>42</v>
      </c>
      <c r="I14289" s="3">
        <v>33461</v>
      </c>
    </row>
    <row r="14290" spans="1:38" x14ac:dyDescent="0.45">
      <c r="Q14290" s="74">
        <v>1</v>
      </c>
      <c r="R14290" s="17" t="s">
        <v>20675</v>
      </c>
      <c r="S14290" s="26">
        <v>3770400059388</v>
      </c>
      <c r="T14290" s="17" t="s">
        <v>20676</v>
      </c>
      <c r="U14290" s="17" t="s">
        <v>20679</v>
      </c>
      <c r="W14290" s="3" t="s">
        <v>210</v>
      </c>
      <c r="X14290" s="3" t="s">
        <v>211</v>
      </c>
      <c r="Y14290" s="3" t="s">
        <v>212</v>
      </c>
      <c r="Z14290" s="5">
        <v>180</v>
      </c>
      <c r="AA14290" s="67">
        <v>100</v>
      </c>
      <c r="AB14290" s="5">
        <v>6900</v>
      </c>
      <c r="AC14290" s="5">
        <f>Z14290*AB14290</f>
        <v>1242000</v>
      </c>
      <c r="AD14290" s="9">
        <v>5</v>
      </c>
      <c r="AE14290" s="9">
        <v>5</v>
      </c>
      <c r="AF14290" s="5">
        <f>(AC14290*(100-AE14290))/100</f>
        <v>1179900</v>
      </c>
      <c r="AG14290" s="5">
        <f>IF( (AF14290=""),0,SUM(AF14290:AF14290) )</f>
        <v>1179900</v>
      </c>
      <c r="AH14290" s="5">
        <f>(AG14290/100)*(AA14290)</f>
        <v>1179900</v>
      </c>
      <c r="AI14290" s="5">
        <v>0</v>
      </c>
      <c r="AJ14290" s="5">
        <f>IF((AI14290-AH14290) &gt; 1,0,IF((AI14290-AH14290)&lt;0,AH14290-AI14290,AI14290-AH14290))</f>
        <v>1179900</v>
      </c>
      <c r="AK14290" s="5">
        <v>0.02</v>
      </c>
      <c r="AL14290" s="5">
        <f>AJ14290*(AK14290/100)</f>
        <v>235.98000000000002</v>
      </c>
    </row>
    <row r="14291" spans="1:38" x14ac:dyDescent="0.45">
      <c r="O14291" s="30" t="s">
        <v>54</v>
      </c>
      <c r="P14291" s="30">
        <f>SUM(P14289:P14290)</f>
        <v>0</v>
      </c>
      <c r="AH14291" s="5">
        <f>SUM(AH14289:AH14290)</f>
        <v>1179900</v>
      </c>
      <c r="AJ14291" s="5">
        <f>SUM(AJ14289:AJ14290)</f>
        <v>1179900</v>
      </c>
      <c r="AL14291" s="5">
        <f>SUM(AL14289:AL14290)</f>
        <v>235.98000000000002</v>
      </c>
    </row>
    <row r="14292" spans="1:38" x14ac:dyDescent="0.45">
      <c r="A14292" s="17" t="s">
        <v>20690</v>
      </c>
      <c r="B14292" s="22">
        <v>3770400034725</v>
      </c>
      <c r="C14292" s="17" t="s">
        <v>20691</v>
      </c>
      <c r="D14292" s="17" t="s">
        <v>14181</v>
      </c>
      <c r="E14292" s="3">
        <v>8286</v>
      </c>
      <c r="F14292" s="3">
        <v>1308</v>
      </c>
      <c r="G14292" s="7" t="s">
        <v>20692</v>
      </c>
      <c r="H14292" s="3" t="s">
        <v>42</v>
      </c>
      <c r="I14292" s="3">
        <v>969</v>
      </c>
      <c r="J14292" s="3">
        <v>0</v>
      </c>
      <c r="K14292" s="3">
        <v>0</v>
      </c>
      <c r="L14292" s="72">
        <v>98</v>
      </c>
      <c r="M14292" s="29" t="s">
        <v>90</v>
      </c>
      <c r="N14292" s="30">
        <f>((J14292*400)+(K14292*100))+L14292</f>
        <v>98</v>
      </c>
      <c r="O14292" s="30">
        <v>500</v>
      </c>
      <c r="P14292" s="30">
        <f>N14292*O14292</f>
        <v>49000</v>
      </c>
      <c r="AG14292" s="5">
        <f>IF(AND(AF14292="",P14292=""),0,IF((AF14292=""),P14292,IF((P14292=""),AF14292,AF14292+P14292)))</f>
        <v>49000</v>
      </c>
      <c r="AH14292" s="5">
        <f>IF( (AA14292=""),AG14292*1,AG14292*(AA14292/100) )</f>
        <v>49000</v>
      </c>
      <c r="AI14292" s="5">
        <v>50000000</v>
      </c>
      <c r="AJ14292" s="5">
        <f>IF((AI14292-AH14292) &gt; 1,0,IF((AI14292-AH14292)&lt;0,AH14292-AI14292,AI14292-AH14292))</f>
        <v>0</v>
      </c>
      <c r="AK14292" s="5">
        <v>0.01</v>
      </c>
      <c r="AL14292" s="5">
        <f>AJ14292*(AK14292/100)</f>
        <v>0</v>
      </c>
    </row>
    <row r="14293" spans="1:38" x14ac:dyDescent="0.45">
      <c r="Q14293" s="74">
        <v>1</v>
      </c>
      <c r="R14293" s="17" t="s">
        <v>20690</v>
      </c>
      <c r="S14293" s="26">
        <v>3770400034725</v>
      </c>
      <c r="T14293" s="17" t="s">
        <v>20691</v>
      </c>
      <c r="U14293" s="17" t="s">
        <v>20693</v>
      </c>
      <c r="W14293" s="3" t="s">
        <v>210</v>
      </c>
      <c r="X14293" s="3" t="s">
        <v>211</v>
      </c>
      <c r="Y14293" s="3" t="s">
        <v>212</v>
      </c>
      <c r="Z14293" s="5">
        <v>80</v>
      </c>
      <c r="AA14293" s="67">
        <v>100</v>
      </c>
      <c r="AB14293" s="5">
        <v>6900</v>
      </c>
      <c r="AC14293" s="5">
        <f>Z14293*AB14293</f>
        <v>552000</v>
      </c>
      <c r="AD14293" s="9">
        <v>5</v>
      </c>
      <c r="AE14293" s="9">
        <v>5</v>
      </c>
      <c r="AF14293" s="5">
        <f>(AC14293*(100-AE14293))/100</f>
        <v>524400</v>
      </c>
      <c r="AG14293" s="5">
        <f>IF( (AF14293=""),0,SUM(AF14293:AF14293) )</f>
        <v>524400</v>
      </c>
      <c r="AH14293" s="5">
        <f>(AG14293/100)*(AA14293)</f>
        <v>524400</v>
      </c>
      <c r="AI14293" s="5">
        <v>0</v>
      </c>
      <c r="AJ14293" s="5">
        <f>IF((AI14293-AH14293) &gt; 1,0,IF((AI14293-AH14293)&lt;0,AH14293-AI14293,AI14293-AH14293))</f>
        <v>524400</v>
      </c>
      <c r="AK14293" s="5">
        <v>0.02</v>
      </c>
      <c r="AL14293" s="5">
        <f>AJ14293*(AK14293/100)</f>
        <v>104.88000000000001</v>
      </c>
    </row>
    <row r="14294" spans="1:38" x14ac:dyDescent="0.45">
      <c r="O14294" s="30" t="s">
        <v>54</v>
      </c>
      <c r="P14294" s="30">
        <f>SUM(P14292:P14293)</f>
        <v>49000</v>
      </c>
      <c r="AH14294" s="5">
        <f>SUM(AH14292:AH14293)</f>
        <v>573400</v>
      </c>
      <c r="AJ14294" s="5">
        <f>SUM(AJ14292:AJ14293)</f>
        <v>524400</v>
      </c>
      <c r="AL14294" s="5">
        <f>SUM(AL14292:AL14293)</f>
        <v>104.88000000000001</v>
      </c>
    </row>
    <row r="14295" spans="1:38" x14ac:dyDescent="0.45">
      <c r="A14295" s="17" t="s">
        <v>20694</v>
      </c>
      <c r="B14295" s="22">
        <v>3101801368531</v>
      </c>
      <c r="C14295" s="17" t="s">
        <v>20695</v>
      </c>
      <c r="D14295" s="17" t="s">
        <v>20696</v>
      </c>
      <c r="E14295" s="3">
        <v>8287</v>
      </c>
      <c r="F14295" s="3">
        <v>8794</v>
      </c>
      <c r="G14295" s="7" t="s">
        <v>20697</v>
      </c>
      <c r="H14295" s="3" t="s">
        <v>42</v>
      </c>
      <c r="I14295" s="3">
        <v>5281</v>
      </c>
    </row>
    <row r="14296" spans="1:38" x14ac:dyDescent="0.45">
      <c r="O14296" s="30" t="s">
        <v>54</v>
      </c>
      <c r="P14296" s="30">
        <f>SUM(P14295:P14295)</f>
        <v>0</v>
      </c>
      <c r="AH14296" s="5">
        <f>SUM(AH14295:AH14295)</f>
        <v>0</v>
      </c>
      <c r="AJ14296" s="5">
        <f>SUM(AJ14295:AJ14295)</f>
        <v>0</v>
      </c>
      <c r="AL14296" s="5">
        <f>SUM(AL14295:AL14295)</f>
        <v>0</v>
      </c>
    </row>
    <row r="14297" spans="1:38" x14ac:dyDescent="0.45">
      <c r="A14297" s="17" t="s">
        <v>20690</v>
      </c>
      <c r="B14297" s="22">
        <v>3770400034725</v>
      </c>
      <c r="C14297" s="17" t="s">
        <v>20691</v>
      </c>
      <c r="D14297" s="17" t="s">
        <v>14181</v>
      </c>
      <c r="E14297" s="3">
        <v>8288</v>
      </c>
      <c r="F14297" s="3">
        <v>9706</v>
      </c>
      <c r="G14297" s="7" t="s">
        <v>20698</v>
      </c>
      <c r="H14297" s="3" t="s">
        <v>42</v>
      </c>
      <c r="I14297" s="3">
        <v>13008</v>
      </c>
    </row>
    <row r="14298" spans="1:38" x14ac:dyDescent="0.45">
      <c r="E14298" s="3">
        <v>8289</v>
      </c>
      <c r="F14298" s="3">
        <v>3079</v>
      </c>
      <c r="G14298" s="7" t="s">
        <v>20699</v>
      </c>
      <c r="H14298" s="3" t="s">
        <v>42</v>
      </c>
      <c r="I14298" s="3">
        <v>13016</v>
      </c>
      <c r="J14298" s="3">
        <v>0</v>
      </c>
      <c r="K14298" s="3">
        <v>0</v>
      </c>
      <c r="L14298" s="72">
        <v>20</v>
      </c>
      <c r="M14298" s="29" t="s">
        <v>208</v>
      </c>
      <c r="N14298" s="30">
        <f>((J14298*400)+(K14298*100))+L14298</f>
        <v>20</v>
      </c>
      <c r="O14298" s="30">
        <v>250</v>
      </c>
      <c r="P14298" s="30">
        <f>N14298*O14298</f>
        <v>5000</v>
      </c>
      <c r="AG14298" s="5">
        <f>IF(AND(AF14298="",P14298=""),0,IF((AF14298=""),P14298,IF((P14298=""),AF14298,AF14298+P14298)))</f>
        <v>5000</v>
      </c>
      <c r="AH14298" s="5">
        <f>IF( (AA14298=""),AG14298*1,AG14298*(AA14298/100) )</f>
        <v>5000</v>
      </c>
      <c r="AI14298" s="5">
        <v>0</v>
      </c>
      <c r="AJ14298" s="5">
        <f>IF((AI14298-AH14298) &gt; 1,0,IF((AI14298-AH14298)&lt;0,AH14298-AI14298,AI14298-AH14298))</f>
        <v>5000</v>
      </c>
      <c r="AK14298" s="5">
        <v>0.02</v>
      </c>
      <c r="AL14298" s="5">
        <f>AJ14298*(AK14298/100)</f>
        <v>1</v>
      </c>
    </row>
    <row r="14299" spans="1:38" x14ac:dyDescent="0.45">
      <c r="J14299" s="3">
        <v>0</v>
      </c>
      <c r="K14299" s="3">
        <v>2</v>
      </c>
      <c r="L14299" s="72">
        <v>52</v>
      </c>
      <c r="M14299" s="29" t="s">
        <v>90</v>
      </c>
      <c r="N14299" s="30">
        <f>((J14299*400)+(K14299*100))+L14299</f>
        <v>252</v>
      </c>
      <c r="O14299" s="30">
        <v>250</v>
      </c>
      <c r="P14299" s="30">
        <f>N14299*O14299</f>
        <v>63000</v>
      </c>
      <c r="AG14299" s="5">
        <f>IF(AND(AF14299="",P14299=""),0,IF((AF14299=""),P14299,IF((P14299=""),AF14299,AF14299+P14299)))</f>
        <v>63000</v>
      </c>
      <c r="AH14299" s="5">
        <f>IF( (AA14299=""),AG14299*1,AG14299*(AA14299/100) )</f>
        <v>63000</v>
      </c>
      <c r="AI14299" s="5">
        <v>0</v>
      </c>
      <c r="AJ14299" s="5">
        <f>IF((AI14299-AH14299) &gt; 1,0,IF((AI14299-AH14299)&lt;0,AH14299-AI14299,AI14299-AH14299))</f>
        <v>63000</v>
      </c>
      <c r="AK14299" s="5">
        <v>0.01</v>
      </c>
      <c r="AL14299" s="5">
        <f>AJ14299*(AK14299/100)</f>
        <v>6.3000000000000007</v>
      </c>
    </row>
    <row r="14300" spans="1:38" x14ac:dyDescent="0.45">
      <c r="E14300" s="3">
        <v>8290</v>
      </c>
      <c r="F14300" s="3">
        <v>9936</v>
      </c>
      <c r="G14300" s="7" t="s">
        <v>20700</v>
      </c>
      <c r="H14300" s="3" t="s">
        <v>42</v>
      </c>
      <c r="I14300" s="3">
        <v>13841</v>
      </c>
    </row>
    <row r="14301" spans="1:38" x14ac:dyDescent="0.45">
      <c r="E14301" s="3">
        <v>8291</v>
      </c>
      <c r="F14301" s="3">
        <v>3472</v>
      </c>
      <c r="G14301" s="7" t="s">
        <v>20701</v>
      </c>
      <c r="H14301" s="3" t="s">
        <v>42</v>
      </c>
      <c r="I14301" s="3">
        <v>13933</v>
      </c>
      <c r="J14301" s="3">
        <v>5</v>
      </c>
      <c r="K14301" s="3">
        <v>3</v>
      </c>
      <c r="L14301" s="72">
        <v>55</v>
      </c>
      <c r="M14301" s="29" t="s">
        <v>90</v>
      </c>
      <c r="N14301" s="30">
        <f>((J14301*400)+(K14301*100))+L14301</f>
        <v>2355</v>
      </c>
      <c r="O14301" s="30">
        <v>260</v>
      </c>
      <c r="P14301" s="30">
        <f>N14301*O14301</f>
        <v>612300</v>
      </c>
      <c r="AG14301" s="5">
        <f>IF(AND(AF14301="",P14301=""),0,IF((AF14301=""),P14301,IF((P14301=""),AF14301,AF14301+P14301)))</f>
        <v>612300</v>
      </c>
      <c r="AH14301" s="5">
        <f>IF( (AA14301=""),AG14301*1,AG14301*(AA14301/100) )</f>
        <v>612300</v>
      </c>
      <c r="AI14301" s="5">
        <v>0</v>
      </c>
      <c r="AJ14301" s="5">
        <f>IF((AI14301-AH14301) &gt; 1,0,IF((AI14301-AH14301)&lt;0,AH14301-AI14301,AI14301-AH14301))</f>
        <v>612300</v>
      </c>
      <c r="AK14301" s="5">
        <v>0.01</v>
      </c>
      <c r="AL14301" s="5">
        <f>AJ14301*(AK14301/100)</f>
        <v>61.230000000000004</v>
      </c>
    </row>
    <row r="14302" spans="1:38" x14ac:dyDescent="0.45">
      <c r="E14302" s="3">
        <v>8292</v>
      </c>
      <c r="F14302" s="3">
        <v>7276</v>
      </c>
      <c r="G14302" s="7" t="s">
        <v>20702</v>
      </c>
      <c r="H14302" s="3" t="s">
        <v>42</v>
      </c>
      <c r="I14302" s="3">
        <v>14336</v>
      </c>
    </row>
    <row r="14303" spans="1:38" x14ac:dyDescent="0.45">
      <c r="E14303" s="3">
        <v>8293</v>
      </c>
      <c r="F14303" s="3">
        <v>9851</v>
      </c>
      <c r="G14303" s="7" t="s">
        <v>20703</v>
      </c>
      <c r="H14303" s="3" t="s">
        <v>42</v>
      </c>
      <c r="I14303" s="3">
        <v>14539</v>
      </c>
    </row>
    <row r="14304" spans="1:38" x14ac:dyDescent="0.45">
      <c r="E14304" s="3">
        <v>8294</v>
      </c>
      <c r="F14304" s="3">
        <v>9220</v>
      </c>
      <c r="G14304" s="7" t="s">
        <v>20704</v>
      </c>
      <c r="H14304" s="3" t="s">
        <v>42</v>
      </c>
      <c r="I14304" s="3">
        <v>14540</v>
      </c>
    </row>
    <row r="14305" spans="1:38" x14ac:dyDescent="0.45">
      <c r="E14305" s="3">
        <v>8295</v>
      </c>
      <c r="F14305" s="3">
        <v>6904</v>
      </c>
      <c r="G14305" s="7" t="s">
        <v>20705</v>
      </c>
      <c r="H14305" s="3" t="s">
        <v>42</v>
      </c>
      <c r="I14305" s="3">
        <v>14541</v>
      </c>
    </row>
    <row r="14306" spans="1:38" x14ac:dyDescent="0.45">
      <c r="E14306" s="3">
        <v>8296</v>
      </c>
      <c r="F14306" s="3">
        <v>8698</v>
      </c>
      <c r="G14306" s="7" t="s">
        <v>20706</v>
      </c>
      <c r="H14306" s="3" t="s">
        <v>42</v>
      </c>
      <c r="I14306" s="3">
        <v>14566</v>
      </c>
    </row>
    <row r="14307" spans="1:38" x14ac:dyDescent="0.45">
      <c r="E14307" s="3">
        <v>8297</v>
      </c>
      <c r="F14307" s="3">
        <v>9393</v>
      </c>
      <c r="G14307" s="7" t="s">
        <v>20707</v>
      </c>
      <c r="H14307" s="3" t="s">
        <v>42</v>
      </c>
      <c r="I14307" s="3">
        <v>15441</v>
      </c>
    </row>
    <row r="14308" spans="1:38" x14ac:dyDescent="0.45">
      <c r="Q14308" s="74">
        <v>1</v>
      </c>
      <c r="R14308" s="17" t="s">
        <v>20690</v>
      </c>
      <c r="S14308" s="26">
        <v>3770400034725</v>
      </c>
      <c r="T14308" s="17" t="s">
        <v>20691</v>
      </c>
      <c r="U14308" s="17" t="s">
        <v>20693</v>
      </c>
      <c r="W14308" s="3" t="s">
        <v>210</v>
      </c>
      <c r="X14308" s="3" t="s">
        <v>211</v>
      </c>
      <c r="Y14308" s="3" t="s">
        <v>212</v>
      </c>
      <c r="Z14308" s="5">
        <v>80</v>
      </c>
      <c r="AA14308" s="67">
        <v>100</v>
      </c>
      <c r="AB14308" s="5">
        <v>6900</v>
      </c>
      <c r="AC14308" s="5">
        <f>Z14308*AB14308</f>
        <v>552000</v>
      </c>
      <c r="AD14308" s="9">
        <v>5</v>
      </c>
      <c r="AE14308" s="9">
        <v>5</v>
      </c>
      <c r="AF14308" s="5">
        <f>(AC14308*(100-AE14308))/100</f>
        <v>524400</v>
      </c>
      <c r="AG14308" s="5">
        <f>IF( (AF14308=""),0,SUM(AF14308:AF14308) )</f>
        <v>524400</v>
      </c>
      <c r="AH14308" s="5">
        <f>(AG14308/100)*(AA14308)</f>
        <v>524400</v>
      </c>
      <c r="AI14308" s="5">
        <v>0</v>
      </c>
      <c r="AJ14308" s="5">
        <f>IF((AI14308-AH14308) &gt; 1,0,IF((AI14308-AH14308)&lt;0,AH14308-AI14308,AI14308-AH14308))</f>
        <v>524400</v>
      </c>
      <c r="AK14308" s="5">
        <v>0.02</v>
      </c>
      <c r="AL14308" s="5">
        <f>AJ14308*(AK14308/100)</f>
        <v>104.88000000000001</v>
      </c>
    </row>
    <row r="14309" spans="1:38" x14ac:dyDescent="0.45">
      <c r="O14309" s="30" t="s">
        <v>54</v>
      </c>
      <c r="P14309" s="30">
        <f>SUM(P14297:P14308)</f>
        <v>680300</v>
      </c>
      <c r="AH14309" s="5">
        <f>SUM(AH14297:AH14308)</f>
        <v>1204700</v>
      </c>
      <c r="AJ14309" s="5">
        <f>SUM(AJ14297:AJ14308)</f>
        <v>1204700</v>
      </c>
      <c r="AL14309" s="5">
        <f>SUM(AL14297:AL14308)</f>
        <v>173.41000000000003</v>
      </c>
    </row>
    <row r="14310" spans="1:38" x14ac:dyDescent="0.45">
      <c r="A14310" s="17" t="s">
        <v>20708</v>
      </c>
      <c r="B14310" s="22">
        <v>3770700221075</v>
      </c>
      <c r="C14310" s="17" t="s">
        <v>20709</v>
      </c>
      <c r="D14310" s="17" t="s">
        <v>20710</v>
      </c>
      <c r="E14310" s="3">
        <v>8298</v>
      </c>
      <c r="F14310" s="3">
        <v>6734</v>
      </c>
      <c r="G14310" s="7" t="s">
        <v>20711</v>
      </c>
      <c r="H14310" s="3" t="s">
        <v>42</v>
      </c>
      <c r="I14310" s="3">
        <v>19348</v>
      </c>
    </row>
    <row r="14311" spans="1:38" x14ac:dyDescent="0.45">
      <c r="E14311" s="3">
        <v>8299</v>
      </c>
      <c r="F14311" s="3">
        <v>3190</v>
      </c>
      <c r="G14311" s="7" t="s">
        <v>20712</v>
      </c>
      <c r="H14311" s="3" t="s">
        <v>42</v>
      </c>
      <c r="I14311" s="3">
        <v>26882</v>
      </c>
      <c r="J14311" s="3">
        <v>0</v>
      </c>
      <c r="K14311" s="3">
        <v>2</v>
      </c>
      <c r="L14311" s="72">
        <v>0</v>
      </c>
      <c r="M14311" s="29" t="s">
        <v>43</v>
      </c>
      <c r="N14311" s="30">
        <f>((J14311*400)+(K14311*100))+L14311</f>
        <v>200</v>
      </c>
      <c r="O14311" s="30">
        <v>500</v>
      </c>
      <c r="P14311" s="30">
        <f>N14311*O14311</f>
        <v>100000</v>
      </c>
      <c r="AG14311" s="5">
        <f>IF(AND(AF14311="",P14311=""),0,IF((AF14311=""),P14311,IF((P14311=""),AF14311,AF14311+P14311)))</f>
        <v>100000</v>
      </c>
      <c r="AH14311" s="5">
        <f>IF( (AA14311=""),AG14311*1,AG14311*(AA14311/100) )</f>
        <v>100000</v>
      </c>
      <c r="AI14311" s="5">
        <v>0</v>
      </c>
      <c r="AJ14311" s="5">
        <f>IF((AI14311-AH14311) &gt; 1,0,IF((AI14311-AH14311)&lt;0,AH14311-AI14311,AI14311-AH14311))</f>
        <v>100000</v>
      </c>
      <c r="AK14311" s="5">
        <v>0.3</v>
      </c>
      <c r="AL14311" s="5">
        <f>AJ14311*(AK14311/100)</f>
        <v>300</v>
      </c>
    </row>
    <row r="14312" spans="1:38" x14ac:dyDescent="0.45">
      <c r="O14312" s="30" t="s">
        <v>54</v>
      </c>
      <c r="P14312" s="30">
        <f>SUM(P14310:P14311)</f>
        <v>100000</v>
      </c>
      <c r="AH14312" s="5">
        <f>SUM(AH14310:AH14311)</f>
        <v>100000</v>
      </c>
      <c r="AJ14312" s="5">
        <f>SUM(AJ14310:AJ14311)</f>
        <v>100000</v>
      </c>
      <c r="AL14312" s="5">
        <f>SUM(AL14310:AL14311)</f>
        <v>300</v>
      </c>
    </row>
    <row r="14313" spans="1:38" x14ac:dyDescent="0.45">
      <c r="A14313" s="17" t="s">
        <v>20713</v>
      </c>
      <c r="B14313" s="22">
        <v>3101701248976</v>
      </c>
      <c r="C14313" s="17" t="s">
        <v>20714</v>
      </c>
      <c r="D14313" s="17" t="s">
        <v>20715</v>
      </c>
      <c r="E14313" s="3">
        <v>8300</v>
      </c>
      <c r="F14313" s="3">
        <v>2406</v>
      </c>
      <c r="G14313" s="7" t="s">
        <v>20716</v>
      </c>
      <c r="H14313" s="3" t="s">
        <v>42</v>
      </c>
      <c r="I14313" s="3">
        <v>2557</v>
      </c>
      <c r="J14313" s="3">
        <v>0</v>
      </c>
      <c r="K14313" s="3">
        <v>0</v>
      </c>
      <c r="L14313" s="72">
        <v>38</v>
      </c>
      <c r="M14313" s="29" t="s">
        <v>43</v>
      </c>
      <c r="N14313" s="30">
        <f>((J14313*400)+(K14313*100))+L14313</f>
        <v>38</v>
      </c>
      <c r="O14313" s="30">
        <v>3000</v>
      </c>
      <c r="P14313" s="30">
        <f>N14313*O14313</f>
        <v>114000</v>
      </c>
      <c r="AG14313" s="5">
        <f>IF(AND(AF14313="",P14313=""),0,IF((AF14313=""),P14313,IF((P14313=""),AF14313,AF14313+P14313)))</f>
        <v>114000</v>
      </c>
      <c r="AH14313" s="5">
        <f>IF( (AA14313=""),AG14313*1,AG14313*(AA14313/100) )</f>
        <v>114000</v>
      </c>
      <c r="AI14313" s="5">
        <v>0</v>
      </c>
      <c r="AJ14313" s="5">
        <f>IF((AI14313-AH14313) &gt; 1,0,IF((AI14313-AH14313)&lt;0,AH14313-AI14313,AI14313-AH14313))</f>
        <v>114000</v>
      </c>
      <c r="AK14313" s="5">
        <v>0.3</v>
      </c>
      <c r="AL14313" s="5">
        <f>AJ14313*(AK14313/100)</f>
        <v>342</v>
      </c>
    </row>
    <row r="14314" spans="1:38" x14ac:dyDescent="0.45">
      <c r="O14314" s="30" t="s">
        <v>54</v>
      </c>
      <c r="P14314" s="30">
        <f>SUM(P14313:P14313)</f>
        <v>114000</v>
      </c>
      <c r="AH14314" s="5">
        <f>SUM(AH14313:AH14313)</f>
        <v>114000</v>
      </c>
      <c r="AJ14314" s="5">
        <f>SUM(AJ14313:AJ14313)</f>
        <v>114000</v>
      </c>
      <c r="AL14314" s="5">
        <f>SUM(AL14313:AL14313)</f>
        <v>342</v>
      </c>
    </row>
    <row r="14315" spans="1:38" x14ac:dyDescent="0.45">
      <c r="A14315" s="17" t="s">
        <v>20717</v>
      </c>
      <c r="B14315" s="22">
        <v>3100905031371</v>
      </c>
      <c r="C14315" s="17" t="s">
        <v>20718</v>
      </c>
      <c r="D14315" s="17" t="s">
        <v>20719</v>
      </c>
      <c r="E14315" s="3">
        <v>8301</v>
      </c>
      <c r="F14315" s="3">
        <v>6858</v>
      </c>
      <c r="G14315" s="7" t="s">
        <v>20720</v>
      </c>
      <c r="H14315" s="3" t="s">
        <v>42</v>
      </c>
      <c r="I14315" s="3">
        <v>5230</v>
      </c>
    </row>
    <row r="14316" spans="1:38" x14ac:dyDescent="0.45">
      <c r="E14316" s="3">
        <v>8302</v>
      </c>
      <c r="F14316" s="3">
        <v>6859</v>
      </c>
      <c r="G14316" s="7" t="s">
        <v>20721</v>
      </c>
      <c r="H14316" s="3" t="s">
        <v>42</v>
      </c>
      <c r="I14316" s="3">
        <v>5231</v>
      </c>
    </row>
    <row r="14317" spans="1:38" x14ac:dyDescent="0.45">
      <c r="O14317" s="30" t="s">
        <v>54</v>
      </c>
      <c r="P14317" s="30">
        <f>SUM(P14315:P14316)</f>
        <v>0</v>
      </c>
      <c r="AH14317" s="5">
        <f>SUM(AH14315:AH14316)</f>
        <v>0</v>
      </c>
      <c r="AJ14317" s="5">
        <f>SUM(AJ14315:AJ14316)</f>
        <v>0</v>
      </c>
      <c r="AL14317" s="5">
        <f>SUM(AL14315:AL14316)</f>
        <v>0</v>
      </c>
    </row>
    <row r="14318" spans="1:38" x14ac:dyDescent="0.45">
      <c r="A14318" s="17" t="s">
        <v>20722</v>
      </c>
      <c r="B14318" s="22">
        <v>3770400046090</v>
      </c>
      <c r="C14318" s="17" t="s">
        <v>20723</v>
      </c>
      <c r="D14318" s="17" t="s">
        <v>20724</v>
      </c>
      <c r="E14318" s="3">
        <v>8303</v>
      </c>
      <c r="F14318" s="3">
        <v>9011</v>
      </c>
      <c r="G14318" s="7" t="s">
        <v>20725</v>
      </c>
      <c r="H14318" s="3" t="s">
        <v>42</v>
      </c>
      <c r="I14318" s="3">
        <v>10346</v>
      </c>
    </row>
    <row r="14319" spans="1:38" x14ac:dyDescent="0.45">
      <c r="E14319" s="3">
        <v>8304</v>
      </c>
      <c r="F14319" s="3">
        <v>8110</v>
      </c>
      <c r="G14319" s="7" t="s">
        <v>20726</v>
      </c>
      <c r="H14319" s="3" t="s">
        <v>42</v>
      </c>
      <c r="I14319" s="3">
        <v>10591</v>
      </c>
    </row>
    <row r="14320" spans="1:38" x14ac:dyDescent="0.45">
      <c r="O14320" s="30" t="s">
        <v>54</v>
      </c>
      <c r="P14320" s="30">
        <f>SUM(P14318:P14319)</f>
        <v>0</v>
      </c>
      <c r="AH14320" s="5">
        <f>SUM(AH14318:AH14319)</f>
        <v>0</v>
      </c>
      <c r="AJ14320" s="5">
        <f>SUM(AJ14318:AJ14319)</f>
        <v>0</v>
      </c>
      <c r="AL14320" s="5">
        <f>SUM(AL14318:AL14319)</f>
        <v>0</v>
      </c>
    </row>
    <row r="14321" spans="1:38" x14ac:dyDescent="0.45">
      <c r="A14321" s="17" t="s">
        <v>20727</v>
      </c>
      <c r="B14321" s="22">
        <v>3120200344661</v>
      </c>
      <c r="C14321" s="17" t="s">
        <v>20728</v>
      </c>
      <c r="D14321" s="17" t="s">
        <v>20729</v>
      </c>
      <c r="E14321" s="3">
        <v>8305</v>
      </c>
      <c r="F14321" s="3">
        <v>625</v>
      </c>
      <c r="G14321" s="7" t="s">
        <v>20730</v>
      </c>
      <c r="H14321" s="3" t="s">
        <v>42</v>
      </c>
      <c r="I14321" s="3">
        <v>15550</v>
      </c>
      <c r="J14321" s="3">
        <v>25</v>
      </c>
      <c r="K14321" s="3">
        <v>3</v>
      </c>
      <c r="L14321" s="72">
        <v>28</v>
      </c>
      <c r="M14321" s="29" t="s">
        <v>43</v>
      </c>
      <c r="N14321" s="30">
        <f>((J14321*400)+(K14321*100))+L14321</f>
        <v>10328</v>
      </c>
      <c r="O14321" s="30">
        <v>330</v>
      </c>
      <c r="P14321" s="30">
        <f>N14321*O14321</f>
        <v>3408240</v>
      </c>
      <c r="AG14321" s="5">
        <f>IF(AND(AF14321="",P14321=""),0,IF((AF14321=""),P14321,IF((P14321=""),AF14321,AF14321+P14321)))</f>
        <v>3408240</v>
      </c>
      <c r="AH14321" s="5">
        <f>IF( (AA14321=""),AG14321*1,AG14321*(AA14321/100) )</f>
        <v>3408240</v>
      </c>
      <c r="AI14321" s="5">
        <v>0</v>
      </c>
      <c r="AJ14321" s="5">
        <f>IF((AI14321-AH14321) &gt; 1,0,IF((AI14321-AH14321)&lt;0,AH14321-AI14321,AI14321-AH14321))</f>
        <v>3408240</v>
      </c>
      <c r="AK14321" s="5">
        <v>0.3</v>
      </c>
      <c r="AL14321" s="5">
        <f>AJ14321*(AK14321/100)</f>
        <v>10224.719999999999</v>
      </c>
    </row>
    <row r="14322" spans="1:38" x14ac:dyDescent="0.45">
      <c r="E14322" s="3">
        <v>8306</v>
      </c>
      <c r="F14322" s="3">
        <v>6817</v>
      </c>
      <c r="G14322" s="7" t="s">
        <v>20731</v>
      </c>
      <c r="H14322" s="3" t="s">
        <v>42</v>
      </c>
      <c r="I14322" s="3">
        <v>15562</v>
      </c>
    </row>
    <row r="14323" spans="1:38" x14ac:dyDescent="0.45">
      <c r="O14323" s="30" t="s">
        <v>54</v>
      </c>
      <c r="P14323" s="30">
        <f>SUM(P14321:P14322)</f>
        <v>3408240</v>
      </c>
      <c r="AH14323" s="5">
        <f>SUM(AH14321:AH14322)</f>
        <v>3408240</v>
      </c>
      <c r="AJ14323" s="5">
        <f>SUM(AJ14321:AJ14322)</f>
        <v>3408240</v>
      </c>
      <c r="AL14323" s="5">
        <f>SUM(AL14321:AL14322)</f>
        <v>10224.719999999999</v>
      </c>
    </row>
    <row r="14324" spans="1:38" x14ac:dyDescent="0.45">
      <c r="A14324" s="17" t="s">
        <v>20722</v>
      </c>
      <c r="B14324" s="22">
        <v>3770400046090</v>
      </c>
      <c r="C14324" s="17" t="s">
        <v>20723</v>
      </c>
      <c r="D14324" s="17" t="s">
        <v>20724</v>
      </c>
      <c r="E14324" s="3">
        <v>8307</v>
      </c>
      <c r="F14324" s="3">
        <v>8551</v>
      </c>
      <c r="G14324" s="7" t="s">
        <v>20732</v>
      </c>
      <c r="H14324" s="3" t="s">
        <v>42</v>
      </c>
      <c r="I14324" s="3">
        <v>19535</v>
      </c>
    </row>
    <row r="14325" spans="1:38" x14ac:dyDescent="0.45">
      <c r="O14325" s="30" t="s">
        <v>54</v>
      </c>
      <c r="P14325" s="30">
        <f>SUM(P14324:P14324)</f>
        <v>0</v>
      </c>
      <c r="AH14325" s="5">
        <f>SUM(AH14324:AH14324)</f>
        <v>0</v>
      </c>
      <c r="AJ14325" s="5">
        <f>SUM(AJ14324:AJ14324)</f>
        <v>0</v>
      </c>
      <c r="AL14325" s="5">
        <f>SUM(AL14324:AL14324)</f>
        <v>0</v>
      </c>
    </row>
    <row r="14326" spans="1:38" x14ac:dyDescent="0.45">
      <c r="A14326" s="17" t="s">
        <v>20733</v>
      </c>
      <c r="B14326" s="22">
        <v>3779800127907</v>
      </c>
      <c r="C14326" s="17" t="s">
        <v>20734</v>
      </c>
      <c r="D14326" s="17" t="s">
        <v>20735</v>
      </c>
      <c r="E14326" s="3">
        <v>8308</v>
      </c>
      <c r="F14326" s="3">
        <v>9409</v>
      </c>
      <c r="G14326" s="7" t="s">
        <v>20736</v>
      </c>
      <c r="H14326" s="3" t="s">
        <v>42</v>
      </c>
      <c r="I14326" s="3">
        <v>31848</v>
      </c>
    </row>
    <row r="14327" spans="1:38" x14ac:dyDescent="0.45">
      <c r="O14327" s="30" t="s">
        <v>54</v>
      </c>
      <c r="P14327" s="30">
        <f>SUM(P14326:P14326)</f>
        <v>0</v>
      </c>
      <c r="AH14327" s="5">
        <f>SUM(AH14326:AH14326)</f>
        <v>0</v>
      </c>
      <c r="AJ14327" s="5">
        <f>SUM(AJ14326:AJ14326)</f>
        <v>0</v>
      </c>
      <c r="AL14327" s="5">
        <f>SUM(AL14326:AL14326)</f>
        <v>0</v>
      </c>
    </row>
    <row r="14328" spans="1:38" x14ac:dyDescent="0.45">
      <c r="A14328" s="17" t="s">
        <v>20737</v>
      </c>
      <c r="B14328" s="22">
        <v>3101400357288</v>
      </c>
      <c r="C14328" s="17" t="s">
        <v>20738</v>
      </c>
      <c r="D14328" s="17" t="s">
        <v>20739</v>
      </c>
      <c r="E14328" s="3">
        <v>8309</v>
      </c>
      <c r="F14328" s="3">
        <v>9323</v>
      </c>
      <c r="G14328" s="7" t="s">
        <v>20740</v>
      </c>
      <c r="H14328" s="3" t="s">
        <v>42</v>
      </c>
      <c r="I14328" s="3">
        <v>21797</v>
      </c>
    </row>
    <row r="14329" spans="1:38" x14ac:dyDescent="0.45">
      <c r="E14329" s="3">
        <v>8310</v>
      </c>
      <c r="F14329" s="3">
        <v>9324</v>
      </c>
      <c r="G14329" s="7" t="s">
        <v>20741</v>
      </c>
      <c r="H14329" s="3" t="s">
        <v>42</v>
      </c>
      <c r="I14329" s="3">
        <v>21798</v>
      </c>
    </row>
    <row r="14330" spans="1:38" x14ac:dyDescent="0.45">
      <c r="O14330" s="30" t="s">
        <v>54</v>
      </c>
      <c r="P14330" s="30">
        <f>SUM(P14328:P14329)</f>
        <v>0</v>
      </c>
      <c r="AH14330" s="5">
        <f>SUM(AH14328:AH14329)</f>
        <v>0</v>
      </c>
      <c r="AJ14330" s="5">
        <f>SUM(AJ14328:AJ14329)</f>
        <v>0</v>
      </c>
      <c r="AL14330" s="5">
        <f>SUM(AL14328:AL14329)</f>
        <v>0</v>
      </c>
    </row>
    <row r="14331" spans="1:38" x14ac:dyDescent="0.45">
      <c r="A14331" s="17" t="s">
        <v>20742</v>
      </c>
      <c r="B14331" s="22">
        <v>3770400492677</v>
      </c>
      <c r="C14331" s="17" t="s">
        <v>20743</v>
      </c>
      <c r="D14331" s="17" t="s">
        <v>20744</v>
      </c>
      <c r="E14331" s="3">
        <v>8311</v>
      </c>
      <c r="F14331" s="3">
        <v>8690</v>
      </c>
      <c r="G14331" s="7" t="s">
        <v>20745</v>
      </c>
      <c r="H14331" s="3" t="s">
        <v>42</v>
      </c>
      <c r="I14331" s="3">
        <v>11089</v>
      </c>
    </row>
    <row r="14332" spans="1:38" x14ac:dyDescent="0.45">
      <c r="O14332" s="30" t="s">
        <v>54</v>
      </c>
      <c r="P14332" s="30">
        <f>SUM(P14331:P14331)</f>
        <v>0</v>
      </c>
      <c r="AH14332" s="5">
        <f>SUM(AH14331:AH14331)</f>
        <v>0</v>
      </c>
      <c r="AJ14332" s="5">
        <f>SUM(AJ14331:AJ14331)</f>
        <v>0</v>
      </c>
      <c r="AL14332" s="5">
        <f>SUM(AL14331:AL14331)</f>
        <v>0</v>
      </c>
    </row>
    <row r="14333" spans="1:38" x14ac:dyDescent="0.45">
      <c r="A14333" s="17" t="s">
        <v>20746</v>
      </c>
      <c r="B14333" s="22">
        <v>5770490000341</v>
      </c>
      <c r="C14333" s="17" t="s">
        <v>20747</v>
      </c>
      <c r="D14333" s="17" t="s">
        <v>16923</v>
      </c>
      <c r="E14333" s="3">
        <v>8312</v>
      </c>
      <c r="F14333" s="3">
        <v>9456</v>
      </c>
      <c r="G14333" s="7" t="s">
        <v>20748</v>
      </c>
      <c r="H14333" s="3" t="s">
        <v>42</v>
      </c>
      <c r="I14333" s="3">
        <v>15479</v>
      </c>
    </row>
    <row r="14334" spans="1:38" x14ac:dyDescent="0.45">
      <c r="O14334" s="30" t="s">
        <v>54</v>
      </c>
      <c r="P14334" s="30">
        <f>SUM(P14333:P14333)</f>
        <v>0</v>
      </c>
      <c r="AH14334" s="5">
        <f>SUM(AH14333:AH14333)</f>
        <v>0</v>
      </c>
      <c r="AJ14334" s="5">
        <f>SUM(AJ14333:AJ14333)</f>
        <v>0</v>
      </c>
      <c r="AL14334" s="5">
        <f>SUM(AL14333:AL14333)</f>
        <v>0</v>
      </c>
    </row>
    <row r="14335" spans="1:38" x14ac:dyDescent="0.45">
      <c r="A14335" s="17" t="s">
        <v>20742</v>
      </c>
      <c r="B14335" s="22">
        <v>3770400492677</v>
      </c>
      <c r="C14335" s="17" t="s">
        <v>20743</v>
      </c>
      <c r="D14335" s="17" t="s">
        <v>20744</v>
      </c>
      <c r="E14335" s="3">
        <v>8313</v>
      </c>
      <c r="F14335" s="3">
        <v>1167</v>
      </c>
      <c r="G14335" s="7" t="s">
        <v>20749</v>
      </c>
      <c r="H14335" s="3" t="s">
        <v>42</v>
      </c>
      <c r="I14335" s="3">
        <v>26934</v>
      </c>
      <c r="J14335" s="3">
        <v>0</v>
      </c>
      <c r="K14335" s="3">
        <v>0</v>
      </c>
      <c r="L14335" s="72">
        <v>20</v>
      </c>
      <c r="M14335" s="29" t="s">
        <v>208</v>
      </c>
      <c r="N14335" s="30">
        <f>((J14335*400)+(K14335*100))+L14335</f>
        <v>20</v>
      </c>
      <c r="O14335" s="30">
        <v>200</v>
      </c>
      <c r="P14335" s="30">
        <f>N14335*O14335</f>
        <v>4000</v>
      </c>
      <c r="Q14335" s="3">
        <v>1</v>
      </c>
      <c r="R14335" s="17" t="s">
        <v>20742</v>
      </c>
      <c r="S14335" s="26">
        <v>3770400492677</v>
      </c>
      <c r="T14335" s="17" t="s">
        <v>20743</v>
      </c>
      <c r="U14335" s="17" t="s">
        <v>20750</v>
      </c>
      <c r="W14335" s="3" t="s">
        <v>210</v>
      </c>
      <c r="X14335" s="3" t="s">
        <v>211</v>
      </c>
      <c r="Y14335" s="3" t="s">
        <v>212</v>
      </c>
      <c r="Z14335" s="5">
        <v>80</v>
      </c>
      <c r="AA14335" s="67">
        <v>100</v>
      </c>
      <c r="AB14335" s="5">
        <v>6900</v>
      </c>
      <c r="AC14335" s="5">
        <f>Z14335*AB14335</f>
        <v>552000</v>
      </c>
      <c r="AD14335" s="9">
        <v>5</v>
      </c>
      <c r="AE14335" s="9">
        <v>5</v>
      </c>
      <c r="AF14335" s="5">
        <f>(AC14335*(100-AE14335))/100</f>
        <v>524400</v>
      </c>
      <c r="AG14335" s="5">
        <f>IF(AND(AF14335="",P14335=""),0,IF((AF14335=""),P14335, IF( (P14335=""),AF14335,AF14335+P14335)))</f>
        <v>528400</v>
      </c>
      <c r="AH14335" s="5">
        <f>IF( (AA14335=""),AG14335*1,AG14335*(AA14335/100) )</f>
        <v>528400</v>
      </c>
      <c r="AI14335" s="5">
        <v>50000000</v>
      </c>
      <c r="AJ14335" s="5">
        <f>IF((AI14335-AH14335) &gt; 1,0,IF((AI14335-AH14335)&lt;0,AH14335-AI14335,AI14335-AH14335))</f>
        <v>0</v>
      </c>
      <c r="AK14335" s="5">
        <v>0.02</v>
      </c>
      <c r="AL14335" s="5">
        <f>AJ14335*(AK14335/100)</f>
        <v>0</v>
      </c>
    </row>
    <row r="14336" spans="1:38" x14ac:dyDescent="0.45">
      <c r="O14336" s="30" t="s">
        <v>54</v>
      </c>
      <c r="P14336" s="30">
        <f>SUM(P14335:P14335)</f>
        <v>4000</v>
      </c>
      <c r="AH14336" s="5">
        <f>SUM(AH14335:AH14335)</f>
        <v>528400</v>
      </c>
      <c r="AJ14336" s="5">
        <f>SUM(AJ14335:AJ14335)</f>
        <v>0</v>
      </c>
      <c r="AL14336" s="5">
        <f>SUM(AL14335:AL14335)</f>
        <v>0</v>
      </c>
    </row>
    <row r="14337" spans="1:38" x14ac:dyDescent="0.45">
      <c r="A14337" s="17" t="s">
        <v>20751</v>
      </c>
      <c r="B14337" s="22">
        <v>4220100003991</v>
      </c>
      <c r="C14337" s="17" t="s">
        <v>20752</v>
      </c>
      <c r="D14337" s="17" t="s">
        <v>20753</v>
      </c>
      <c r="E14337" s="3">
        <v>8314</v>
      </c>
      <c r="F14337" s="3">
        <v>4001</v>
      </c>
      <c r="G14337" s="7" t="s">
        <v>20754</v>
      </c>
      <c r="H14337" s="3" t="s">
        <v>42</v>
      </c>
      <c r="I14337" s="3">
        <v>23951</v>
      </c>
      <c r="J14337" s="3">
        <v>0</v>
      </c>
      <c r="K14337" s="3">
        <v>0</v>
      </c>
      <c r="L14337" s="72">
        <v>27</v>
      </c>
      <c r="M14337" s="29" t="s">
        <v>43</v>
      </c>
      <c r="N14337" s="30">
        <f>((J14337*400)+(K14337*100))+L14337</f>
        <v>27</v>
      </c>
      <c r="O14337" s="30">
        <v>500</v>
      </c>
      <c r="P14337" s="30">
        <f>N14337*O14337</f>
        <v>13500</v>
      </c>
      <c r="AG14337" s="5">
        <f>IF(AND(AF14337="",P14337=""),0,IF((AF14337=""),P14337,IF((P14337=""),AF14337,AF14337+P14337)))</f>
        <v>13500</v>
      </c>
      <c r="AH14337" s="5">
        <f>IF( (AA14337=""),AG14337*1,AG14337*(AA14337/100) )</f>
        <v>13500</v>
      </c>
      <c r="AI14337" s="5">
        <v>0</v>
      </c>
      <c r="AJ14337" s="5">
        <f>IF((AI14337-AH14337) &gt; 1,0,IF((AI14337-AH14337)&lt;0,AH14337-AI14337,AI14337-AH14337))</f>
        <v>13500</v>
      </c>
      <c r="AK14337" s="5">
        <v>0.3</v>
      </c>
      <c r="AL14337" s="5">
        <f>AJ14337*(AK14337/100)</f>
        <v>40.5</v>
      </c>
    </row>
    <row r="14338" spans="1:38" x14ac:dyDescent="0.45">
      <c r="O14338" s="30" t="s">
        <v>54</v>
      </c>
      <c r="P14338" s="30">
        <f>SUM(P14337:P14337)</f>
        <v>13500</v>
      </c>
      <c r="AH14338" s="5">
        <f>SUM(AH14337:AH14337)</f>
        <v>13500</v>
      </c>
      <c r="AJ14338" s="5">
        <f>SUM(AJ14337:AJ14337)</f>
        <v>13500</v>
      </c>
      <c r="AL14338" s="5">
        <f>SUM(AL14337:AL14337)</f>
        <v>40.5</v>
      </c>
    </row>
    <row r="14339" spans="1:38" x14ac:dyDescent="0.45">
      <c r="A14339" s="17" t="s">
        <v>20755</v>
      </c>
      <c r="B14339" s="22">
        <v>3770400009925</v>
      </c>
      <c r="C14339" s="17" t="s">
        <v>20756</v>
      </c>
      <c r="D14339" s="17" t="s">
        <v>20757</v>
      </c>
      <c r="E14339" s="3">
        <v>8315</v>
      </c>
      <c r="F14339" s="3">
        <v>8456</v>
      </c>
      <c r="G14339" s="7" t="s">
        <v>20758</v>
      </c>
      <c r="H14339" s="3" t="s">
        <v>42</v>
      </c>
      <c r="I14339" s="3">
        <v>1058</v>
      </c>
    </row>
    <row r="14340" spans="1:38" x14ac:dyDescent="0.45">
      <c r="O14340" s="30" t="s">
        <v>54</v>
      </c>
      <c r="P14340" s="30">
        <f>SUM(P14339:P14339)</f>
        <v>0</v>
      </c>
      <c r="AH14340" s="5">
        <f>SUM(AH14339:AH14339)</f>
        <v>0</v>
      </c>
      <c r="AJ14340" s="5">
        <f>SUM(AJ14339:AJ14339)</f>
        <v>0</v>
      </c>
      <c r="AL14340" s="5">
        <f>SUM(AL14339:AL14339)</f>
        <v>0</v>
      </c>
    </row>
    <row r="14341" spans="1:38" x14ac:dyDescent="0.45">
      <c r="A14341" s="17" t="s">
        <v>20759</v>
      </c>
      <c r="B14341" s="22">
        <v>3770400418205</v>
      </c>
      <c r="C14341" s="17" t="s">
        <v>20760</v>
      </c>
      <c r="D14341" s="17" t="s">
        <v>20761</v>
      </c>
      <c r="E14341" s="3">
        <v>8316</v>
      </c>
      <c r="F14341" s="3">
        <v>2076</v>
      </c>
      <c r="G14341" s="7" t="s">
        <v>17754</v>
      </c>
      <c r="H14341" s="3" t="s">
        <v>42</v>
      </c>
      <c r="I14341" s="3">
        <v>1214</v>
      </c>
    </row>
    <row r="14342" spans="1:38" x14ac:dyDescent="0.45">
      <c r="E14342" s="3">
        <v>8317</v>
      </c>
      <c r="F14342" s="3">
        <v>2075</v>
      </c>
      <c r="G14342" s="7" t="s">
        <v>17755</v>
      </c>
      <c r="H14342" s="3" t="s">
        <v>42</v>
      </c>
      <c r="I14342" s="3">
        <v>1216</v>
      </c>
    </row>
    <row r="14343" spans="1:38" x14ac:dyDescent="0.45">
      <c r="O14343" s="30" t="s">
        <v>54</v>
      </c>
      <c r="P14343" s="30">
        <f>SUM(P14341:P14342)</f>
        <v>0</v>
      </c>
      <c r="AH14343" s="5">
        <f>SUM(AH14341:AH14342)</f>
        <v>0</v>
      </c>
      <c r="AJ14343" s="5">
        <f>SUM(AJ14341:AJ14342)</f>
        <v>0</v>
      </c>
      <c r="AL14343" s="5">
        <f>SUM(AL14341:AL14342)</f>
        <v>0</v>
      </c>
    </row>
    <row r="14344" spans="1:38" x14ac:dyDescent="0.45">
      <c r="A14344" s="17" t="s">
        <v>20762</v>
      </c>
      <c r="B14344" s="22">
        <v>3770400017472</v>
      </c>
      <c r="C14344" s="17" t="s">
        <v>20763</v>
      </c>
      <c r="D14344" s="17" t="s">
        <v>20764</v>
      </c>
      <c r="E14344" s="3">
        <v>8318</v>
      </c>
      <c r="F14344" s="3">
        <v>6287</v>
      </c>
      <c r="H14344" s="3" t="s">
        <v>42</v>
      </c>
      <c r="I14344" s="3">
        <v>5069</v>
      </c>
      <c r="J14344" s="3">
        <v>5</v>
      </c>
      <c r="K14344" s="3">
        <v>3</v>
      </c>
      <c r="L14344" s="72">
        <v>37</v>
      </c>
      <c r="M14344" s="29" t="s">
        <v>90</v>
      </c>
      <c r="N14344" s="30">
        <f>((J14344*400)+(K14344*100))+L14344</f>
        <v>2337</v>
      </c>
      <c r="O14344" s="30">
        <v>380</v>
      </c>
      <c r="P14344" s="30">
        <f>N14344*O14344</f>
        <v>888060</v>
      </c>
      <c r="AG14344" s="5">
        <f>IF(AND(AF14344="",P14344=""),0,IF((AF14344=""),P14344,IF((P14344=""),AF14344,AF14344+P14344)))</f>
        <v>888060</v>
      </c>
      <c r="AH14344" s="5">
        <f>IF( (AA14344=""),AG14344*1,AG14344*(AA14344/100) )</f>
        <v>888060</v>
      </c>
      <c r="AI14344" s="5">
        <v>50000000</v>
      </c>
      <c r="AJ14344" s="5">
        <f>IF((AI14344-AH14344) &gt; 1,0,IF((AI14344-AH14344)&lt;0,AH14344-AI14344,AI14344-AH14344))</f>
        <v>0</v>
      </c>
      <c r="AK14344" s="5">
        <v>0.01</v>
      </c>
      <c r="AL14344" s="5">
        <f>AJ14344*(AK14344/100)</f>
        <v>0</v>
      </c>
    </row>
    <row r="14345" spans="1:38" x14ac:dyDescent="0.45">
      <c r="Q14345" s="74">
        <v>1</v>
      </c>
      <c r="R14345" s="17" t="s">
        <v>20762</v>
      </c>
      <c r="S14345" s="26">
        <v>3770400017472</v>
      </c>
      <c r="T14345" s="17" t="s">
        <v>20763</v>
      </c>
      <c r="U14345" s="17" t="s">
        <v>20765</v>
      </c>
      <c r="W14345" s="3" t="s">
        <v>210</v>
      </c>
      <c r="X14345" s="3" t="s">
        <v>211</v>
      </c>
      <c r="Y14345" s="3" t="s">
        <v>212</v>
      </c>
      <c r="Z14345" s="5">
        <v>81</v>
      </c>
      <c r="AA14345" s="67">
        <v>100</v>
      </c>
      <c r="AB14345" s="5">
        <v>6900</v>
      </c>
      <c r="AC14345" s="5">
        <f>Z14345*AB14345</f>
        <v>558900</v>
      </c>
      <c r="AD14345" s="9">
        <v>5</v>
      </c>
      <c r="AE14345" s="9">
        <v>5</v>
      </c>
      <c r="AF14345" s="5">
        <f>(AC14345*(100-AE14345))/100</f>
        <v>530955</v>
      </c>
      <c r="AG14345" s="5">
        <f>IF( (AF14345=""),0,SUM(AF14345:AF14345) )</f>
        <v>530955</v>
      </c>
      <c r="AH14345" s="5">
        <f>(AG14345/100)*(AA14345)</f>
        <v>530955</v>
      </c>
      <c r="AI14345" s="5">
        <v>0</v>
      </c>
      <c r="AJ14345" s="5">
        <f>IF((AI14345-AH14345) &gt; 1,0,IF((AI14345-AH14345)&lt;0,AH14345-AI14345,AI14345-AH14345))</f>
        <v>530955</v>
      </c>
      <c r="AK14345" s="5">
        <v>0.02</v>
      </c>
      <c r="AL14345" s="5">
        <f>AJ14345*(AK14345/100)</f>
        <v>106.191</v>
      </c>
    </row>
    <row r="14346" spans="1:38" x14ac:dyDescent="0.45">
      <c r="O14346" s="30" t="s">
        <v>54</v>
      </c>
      <c r="P14346" s="30">
        <f>SUM(P14344:P14345)</f>
        <v>888060</v>
      </c>
      <c r="AH14346" s="5">
        <f>SUM(AH14344:AH14345)</f>
        <v>1419015</v>
      </c>
      <c r="AJ14346" s="5">
        <f>SUM(AJ14344:AJ14345)</f>
        <v>530955</v>
      </c>
      <c r="AL14346" s="5">
        <f>SUM(AL14344:AL14345)</f>
        <v>106.191</v>
      </c>
    </row>
    <row r="14347" spans="1:38" x14ac:dyDescent="0.45">
      <c r="A14347" s="17" t="s">
        <v>20766</v>
      </c>
      <c r="B14347" s="22">
        <v>3770200215980</v>
      </c>
      <c r="C14347" s="17" t="s">
        <v>20767</v>
      </c>
      <c r="D14347" s="17" t="s">
        <v>20768</v>
      </c>
      <c r="E14347" s="3">
        <v>8319</v>
      </c>
      <c r="F14347" s="3">
        <v>2545</v>
      </c>
      <c r="G14347" s="7" t="s">
        <v>20769</v>
      </c>
      <c r="H14347" s="3" t="s">
        <v>42</v>
      </c>
      <c r="I14347" s="3">
        <v>10312</v>
      </c>
      <c r="J14347" s="3">
        <v>4</v>
      </c>
      <c r="K14347" s="3">
        <v>1</v>
      </c>
      <c r="L14347" s="72">
        <v>80</v>
      </c>
      <c r="M14347" s="29" t="s">
        <v>43</v>
      </c>
      <c r="N14347" s="30">
        <f>((J14347*400)+(K14347*100))+L14347</f>
        <v>1780</v>
      </c>
      <c r="O14347" s="30">
        <v>260</v>
      </c>
      <c r="P14347" s="30">
        <f>N14347*O14347</f>
        <v>462800</v>
      </c>
      <c r="AG14347" s="5">
        <f>IF(AND(AF14347="",P14347=""),0,IF((AF14347=""),P14347,IF((P14347=""),AF14347,AF14347+P14347)))</f>
        <v>462800</v>
      </c>
      <c r="AH14347" s="5">
        <f>IF( (AA14347=""),AG14347*1,AG14347*(AA14347/100) )</f>
        <v>462800</v>
      </c>
      <c r="AI14347" s="5">
        <v>0</v>
      </c>
      <c r="AJ14347" s="5">
        <f>IF((AI14347-AH14347) &gt; 1,0,IF((AI14347-AH14347)&lt;0,AH14347-AI14347,AI14347-AH14347))</f>
        <v>462800</v>
      </c>
      <c r="AK14347" s="5">
        <v>0.3</v>
      </c>
      <c r="AL14347" s="5">
        <f>AJ14347*(AK14347/100)</f>
        <v>1388.4</v>
      </c>
    </row>
    <row r="14348" spans="1:38" x14ac:dyDescent="0.45">
      <c r="O14348" s="30" t="s">
        <v>54</v>
      </c>
      <c r="P14348" s="30">
        <f>SUM(P14347:P14347)</f>
        <v>462800</v>
      </c>
      <c r="AH14348" s="5">
        <f>SUM(AH14347:AH14347)</f>
        <v>462800</v>
      </c>
      <c r="AJ14348" s="5">
        <f>SUM(AJ14347:AJ14347)</f>
        <v>462800</v>
      </c>
      <c r="AL14348" s="5">
        <f>SUM(AL14347:AL14347)</f>
        <v>1388.4</v>
      </c>
    </row>
    <row r="14349" spans="1:38" x14ac:dyDescent="0.45">
      <c r="A14349" s="17" t="s">
        <v>20770</v>
      </c>
      <c r="B14349" s="22">
        <v>3770400571224</v>
      </c>
      <c r="C14349" s="17" t="s">
        <v>20771</v>
      </c>
      <c r="D14349" s="17" t="s">
        <v>20772</v>
      </c>
      <c r="E14349" s="3">
        <v>8320</v>
      </c>
      <c r="F14349" s="3">
        <v>2840</v>
      </c>
      <c r="G14349" s="7" t="s">
        <v>20773</v>
      </c>
      <c r="H14349" s="3" t="s">
        <v>42</v>
      </c>
      <c r="I14349" s="3">
        <v>11516</v>
      </c>
      <c r="J14349" s="3">
        <v>3</v>
      </c>
      <c r="K14349" s="3">
        <v>2</v>
      </c>
      <c r="L14349" s="72">
        <v>70</v>
      </c>
      <c r="M14349" s="29" t="s">
        <v>43</v>
      </c>
      <c r="N14349" s="30">
        <f>((J14349*400)+(K14349*100))+L14349</f>
        <v>1470</v>
      </c>
      <c r="O14349" s="30">
        <v>270</v>
      </c>
      <c r="P14349" s="30">
        <f>N14349*O14349</f>
        <v>396900</v>
      </c>
      <c r="AG14349" s="5">
        <f>IF(AND(AF14349="",P14349=""),0,IF((AF14349=""),P14349,IF((P14349=""),AF14349,AF14349+P14349)))</f>
        <v>396900</v>
      </c>
      <c r="AH14349" s="5">
        <f>IF( (AA14349=""),AG14349*1,AG14349*(AA14349/100) )</f>
        <v>396900</v>
      </c>
      <c r="AI14349" s="5">
        <v>0</v>
      </c>
      <c r="AJ14349" s="5">
        <f>IF((AI14349-AH14349) &gt; 1,0,IF((AI14349-AH14349)&lt;0,AH14349-AI14349,AI14349-AH14349))</f>
        <v>396900</v>
      </c>
      <c r="AK14349" s="5">
        <v>0.3</v>
      </c>
      <c r="AL14349" s="5">
        <f>AJ14349*(AK14349/100)</f>
        <v>1190.7</v>
      </c>
    </row>
    <row r="14350" spans="1:38" x14ac:dyDescent="0.45">
      <c r="O14350" s="30" t="s">
        <v>54</v>
      </c>
      <c r="P14350" s="30">
        <f>SUM(P14349:P14349)</f>
        <v>396900</v>
      </c>
      <c r="AH14350" s="5">
        <f>SUM(AH14349:AH14349)</f>
        <v>396900</v>
      </c>
      <c r="AJ14350" s="5">
        <f>SUM(AJ14349:AJ14349)</f>
        <v>396900</v>
      </c>
      <c r="AL14350" s="5">
        <f>SUM(AL14349:AL14349)</f>
        <v>1190.7</v>
      </c>
    </row>
    <row r="14351" spans="1:38" x14ac:dyDescent="0.45">
      <c r="A14351" s="17" t="s">
        <v>20774</v>
      </c>
      <c r="B14351" s="22">
        <v>3770400030673</v>
      </c>
      <c r="C14351" s="17" t="s">
        <v>20775</v>
      </c>
      <c r="D14351" s="17" t="s">
        <v>6075</v>
      </c>
      <c r="E14351" s="3">
        <v>8321</v>
      </c>
      <c r="F14351" s="3">
        <v>1106</v>
      </c>
      <c r="G14351" s="7" t="s">
        <v>20776</v>
      </c>
      <c r="H14351" s="3" t="s">
        <v>42</v>
      </c>
      <c r="I14351" s="3">
        <v>11729</v>
      </c>
      <c r="J14351" s="3">
        <v>0</v>
      </c>
      <c r="K14351" s="3">
        <v>0</v>
      </c>
      <c r="L14351" s="72">
        <v>20</v>
      </c>
      <c r="M14351" s="29" t="s">
        <v>208</v>
      </c>
      <c r="N14351" s="30">
        <f>((J14351*400)+(K14351*100))+L14351</f>
        <v>20</v>
      </c>
      <c r="O14351" s="30">
        <v>150</v>
      </c>
      <c r="P14351" s="30">
        <f>N14351*O14351</f>
        <v>3000</v>
      </c>
      <c r="AG14351" s="5">
        <f>IF(AND(AF14351="",P14351=""),0,IF((AF14351=""),P14351,IF((P14351=""),AF14351,AF14351+P14351)))</f>
        <v>3000</v>
      </c>
      <c r="AH14351" s="5">
        <f>IF( (AA14351=""),AG14351*1,AG14351*(AA14351/100) )</f>
        <v>3000</v>
      </c>
      <c r="AI14351" s="5">
        <v>0</v>
      </c>
      <c r="AJ14351" s="5">
        <f>IF((AI14351-AH14351) &gt; 1,0,IF((AI14351-AH14351)&lt;0,AH14351-AI14351,AI14351-AH14351))</f>
        <v>3000</v>
      </c>
      <c r="AK14351" s="5">
        <v>0.02</v>
      </c>
      <c r="AL14351" s="5">
        <f>AJ14351*(AK14351/100)</f>
        <v>0.6</v>
      </c>
    </row>
    <row r="14352" spans="1:38" x14ac:dyDescent="0.45">
      <c r="J14352" s="3">
        <v>15</v>
      </c>
      <c r="K14352" s="3">
        <v>1</v>
      </c>
      <c r="L14352" s="72">
        <v>44</v>
      </c>
      <c r="M14352" s="29" t="s">
        <v>90</v>
      </c>
      <c r="N14352" s="30">
        <f>((J14352*400)+(K14352*100))+L14352</f>
        <v>6144</v>
      </c>
      <c r="O14352" s="30">
        <v>150</v>
      </c>
      <c r="P14352" s="30">
        <f>N14352*O14352</f>
        <v>921600</v>
      </c>
      <c r="AG14352" s="5">
        <f>IF(AND(AF14352="",P14352=""),0,IF((AF14352=""),P14352,IF((P14352=""),AF14352,AF14352+P14352)))</f>
        <v>921600</v>
      </c>
      <c r="AH14352" s="5">
        <f>IF( (AA14352=""),AG14352*1,AG14352*(AA14352/100) )</f>
        <v>921600</v>
      </c>
      <c r="AI14352" s="5">
        <v>0</v>
      </c>
      <c r="AJ14352" s="5">
        <f>IF((AI14352-AH14352) &gt; 1,0,IF((AI14352-AH14352)&lt;0,AH14352-AI14352,AI14352-AH14352))</f>
        <v>921600</v>
      </c>
      <c r="AK14352" s="5">
        <v>0.01</v>
      </c>
      <c r="AL14352" s="5">
        <f>AJ14352*(AK14352/100)</f>
        <v>92.160000000000011</v>
      </c>
    </row>
    <row r="14353" spans="1:38" x14ac:dyDescent="0.45">
      <c r="Q14353" s="74">
        <v>1</v>
      </c>
      <c r="R14353" s="17" t="s">
        <v>20774</v>
      </c>
      <c r="S14353" s="26">
        <v>3770400030673</v>
      </c>
      <c r="T14353" s="17" t="s">
        <v>20775</v>
      </c>
      <c r="U14353" s="17" t="s">
        <v>20777</v>
      </c>
      <c r="W14353" s="3" t="s">
        <v>210</v>
      </c>
      <c r="X14353" s="3" t="s">
        <v>211</v>
      </c>
      <c r="Y14353" s="3" t="s">
        <v>212</v>
      </c>
      <c r="Z14353" s="5">
        <v>80</v>
      </c>
      <c r="AA14353" s="67">
        <v>100</v>
      </c>
      <c r="AB14353" s="5">
        <v>6900</v>
      </c>
      <c r="AC14353" s="5">
        <f>Z14353*AB14353</f>
        <v>552000</v>
      </c>
      <c r="AD14353" s="9">
        <v>5</v>
      </c>
      <c r="AE14353" s="9">
        <v>5</v>
      </c>
      <c r="AF14353" s="5">
        <f>(AC14353*(100-AE14353))/100</f>
        <v>524400</v>
      </c>
      <c r="AG14353" s="5">
        <f>IF( (AF14353=""),0,SUM(AF14353:AF14353) )</f>
        <v>524400</v>
      </c>
      <c r="AH14353" s="5">
        <f>(AG14353/100)*(AA14353)</f>
        <v>524400</v>
      </c>
      <c r="AI14353" s="5">
        <v>0</v>
      </c>
      <c r="AJ14353" s="5">
        <f>IF((AI14353-AH14353) &gt; 1,0,IF((AI14353-AH14353)&lt;0,AH14353-AI14353,AI14353-AH14353))</f>
        <v>524400</v>
      </c>
      <c r="AK14353" s="5">
        <v>0.02</v>
      </c>
      <c r="AL14353" s="5">
        <f>AJ14353*(AK14353/100)</f>
        <v>104.88000000000001</v>
      </c>
    </row>
    <row r="14354" spans="1:38" x14ac:dyDescent="0.45">
      <c r="O14354" s="30" t="s">
        <v>54</v>
      </c>
      <c r="P14354" s="30">
        <f>SUM(P14351:P14353)</f>
        <v>924600</v>
      </c>
      <c r="AH14354" s="5">
        <f>SUM(AH14351:AH14353)</f>
        <v>1449000</v>
      </c>
      <c r="AJ14354" s="5">
        <f>SUM(AJ14351:AJ14353)</f>
        <v>1449000</v>
      </c>
      <c r="AL14354" s="5">
        <f>SUM(AL14351:AL14353)</f>
        <v>197.64000000000001</v>
      </c>
    </row>
    <row r="14355" spans="1:38" x14ac:dyDescent="0.45">
      <c r="A14355" s="17" t="s">
        <v>20755</v>
      </c>
      <c r="B14355" s="22">
        <v>3770400009925</v>
      </c>
      <c r="C14355" s="17" t="s">
        <v>20756</v>
      </c>
      <c r="D14355" s="17" t="s">
        <v>20757</v>
      </c>
      <c r="E14355" s="3">
        <v>8322</v>
      </c>
      <c r="F14355" s="3">
        <v>8393</v>
      </c>
      <c r="G14355" s="7" t="s">
        <v>20778</v>
      </c>
      <c r="H14355" s="3" t="s">
        <v>42</v>
      </c>
      <c r="I14355" s="3">
        <v>13004</v>
      </c>
    </row>
    <row r="14356" spans="1:38" x14ac:dyDescent="0.45">
      <c r="O14356" s="30" t="s">
        <v>54</v>
      </c>
      <c r="P14356" s="30">
        <f>SUM(P14355:P14355)</f>
        <v>0</v>
      </c>
      <c r="AH14356" s="5">
        <f>SUM(AH14355:AH14355)</f>
        <v>0</v>
      </c>
      <c r="AJ14356" s="5">
        <f>SUM(AJ14355:AJ14355)</f>
        <v>0</v>
      </c>
      <c r="AL14356" s="5">
        <f>SUM(AL14355:AL14355)</f>
        <v>0</v>
      </c>
    </row>
    <row r="14357" spans="1:38" x14ac:dyDescent="0.45">
      <c r="A14357" s="17" t="s">
        <v>20779</v>
      </c>
      <c r="B14357" s="22">
        <v>3100902974436</v>
      </c>
      <c r="C14357" s="17" t="s">
        <v>20780</v>
      </c>
      <c r="D14357" s="17" t="s">
        <v>20781</v>
      </c>
      <c r="E14357" s="3">
        <v>8323</v>
      </c>
      <c r="F14357" s="3">
        <v>9883</v>
      </c>
      <c r="G14357" s="7" t="s">
        <v>20782</v>
      </c>
      <c r="H14357" s="3" t="s">
        <v>42</v>
      </c>
      <c r="I14357" s="3">
        <v>13719</v>
      </c>
    </row>
    <row r="14358" spans="1:38" x14ac:dyDescent="0.45">
      <c r="O14358" s="30" t="s">
        <v>54</v>
      </c>
      <c r="P14358" s="30">
        <f>SUM(P14357:P14357)</f>
        <v>0</v>
      </c>
      <c r="AH14358" s="5">
        <f>SUM(AH14357:AH14357)</f>
        <v>0</v>
      </c>
      <c r="AJ14358" s="5">
        <f>SUM(AJ14357:AJ14357)</f>
        <v>0</v>
      </c>
      <c r="AL14358" s="5">
        <f>SUM(AL14357:AL14357)</f>
        <v>0</v>
      </c>
    </row>
    <row r="14359" spans="1:38" x14ac:dyDescent="0.45">
      <c r="A14359" s="17" t="s">
        <v>20774</v>
      </c>
      <c r="B14359" s="22">
        <v>3770400030673</v>
      </c>
      <c r="C14359" s="17" t="s">
        <v>20775</v>
      </c>
      <c r="D14359" s="17" t="s">
        <v>6075</v>
      </c>
      <c r="E14359" s="3">
        <v>8324</v>
      </c>
      <c r="F14359" s="3">
        <v>7721</v>
      </c>
      <c r="G14359" s="7" t="s">
        <v>20783</v>
      </c>
      <c r="H14359" s="3" t="s">
        <v>42</v>
      </c>
      <c r="I14359" s="3">
        <v>13798</v>
      </c>
    </row>
    <row r="14360" spans="1:38" x14ac:dyDescent="0.45">
      <c r="Q14360" s="74">
        <v>1</v>
      </c>
      <c r="R14360" s="17" t="s">
        <v>20774</v>
      </c>
      <c r="S14360" s="26">
        <v>3770400030673</v>
      </c>
      <c r="T14360" s="17" t="s">
        <v>20775</v>
      </c>
      <c r="U14360" s="17" t="s">
        <v>20777</v>
      </c>
      <c r="W14360" s="3" t="s">
        <v>210</v>
      </c>
      <c r="X14360" s="3" t="s">
        <v>211</v>
      </c>
      <c r="Y14360" s="3" t="s">
        <v>212</v>
      </c>
      <c r="Z14360" s="5">
        <v>80</v>
      </c>
      <c r="AA14360" s="67">
        <v>100</v>
      </c>
      <c r="AB14360" s="5">
        <v>6900</v>
      </c>
      <c r="AC14360" s="5">
        <f>Z14360*AB14360</f>
        <v>552000</v>
      </c>
      <c r="AD14360" s="9">
        <v>5</v>
      </c>
      <c r="AE14360" s="9">
        <v>5</v>
      </c>
      <c r="AF14360" s="5">
        <f>(AC14360*(100-AE14360))/100</f>
        <v>524400</v>
      </c>
      <c r="AG14360" s="5">
        <f>IF( (AF14360=""),0,SUM(AF14360:AF14360) )</f>
        <v>524400</v>
      </c>
      <c r="AH14360" s="5">
        <f>(AG14360/100)*(AA14360)</f>
        <v>524400</v>
      </c>
      <c r="AI14360" s="5">
        <v>0</v>
      </c>
      <c r="AJ14360" s="5">
        <f>IF((AI14360-AH14360) &gt; 1,0,IF((AI14360-AH14360)&lt;0,AH14360-AI14360,AI14360-AH14360))</f>
        <v>524400</v>
      </c>
      <c r="AK14360" s="5">
        <v>0.02</v>
      </c>
      <c r="AL14360" s="5">
        <f>AJ14360*(AK14360/100)</f>
        <v>104.88000000000001</v>
      </c>
    </row>
    <row r="14361" spans="1:38" x14ac:dyDescent="0.45">
      <c r="O14361" s="30" t="s">
        <v>54</v>
      </c>
      <c r="P14361" s="30">
        <f>SUM(P14359:P14360)</f>
        <v>0</v>
      </c>
      <c r="AH14361" s="5">
        <f>SUM(AH14359:AH14360)</f>
        <v>524400</v>
      </c>
      <c r="AJ14361" s="5">
        <f>SUM(AJ14359:AJ14360)</f>
        <v>524400</v>
      </c>
      <c r="AL14361" s="5">
        <f>SUM(AL14359:AL14360)</f>
        <v>104.88000000000001</v>
      </c>
    </row>
    <row r="14362" spans="1:38" x14ac:dyDescent="0.45">
      <c r="A14362" s="17" t="s">
        <v>20779</v>
      </c>
      <c r="B14362" s="22">
        <v>3100902974436</v>
      </c>
      <c r="C14362" s="17" t="s">
        <v>20780</v>
      </c>
      <c r="D14362" s="17" t="s">
        <v>20781</v>
      </c>
      <c r="E14362" s="3">
        <v>8325</v>
      </c>
      <c r="F14362" s="3">
        <v>1515</v>
      </c>
      <c r="G14362" s="7" t="s">
        <v>20784</v>
      </c>
      <c r="H14362" s="3" t="s">
        <v>42</v>
      </c>
      <c r="I14362" s="3">
        <v>13914</v>
      </c>
      <c r="J14362" s="3">
        <v>4</v>
      </c>
      <c r="K14362" s="3">
        <v>2</v>
      </c>
      <c r="L14362" s="72">
        <v>47</v>
      </c>
      <c r="M14362" s="29" t="s">
        <v>43</v>
      </c>
      <c r="N14362" s="30">
        <f>((J14362*400)+(K14362*100))+L14362</f>
        <v>1847</v>
      </c>
      <c r="O14362" s="30">
        <v>2650</v>
      </c>
      <c r="P14362" s="30">
        <f>N14362*O14362</f>
        <v>4894550</v>
      </c>
      <c r="AG14362" s="5">
        <f>IF(AND(AF14362="",P14362=""),0,IF((AF14362=""),P14362,IF((P14362=""),AF14362,AF14362+P14362)))</f>
        <v>4894550</v>
      </c>
      <c r="AH14362" s="5">
        <f>IF( (AA14362=""),AG14362*1,AG14362*(AA14362/100) )</f>
        <v>4894550</v>
      </c>
      <c r="AI14362" s="5">
        <v>0</v>
      </c>
      <c r="AJ14362" s="5">
        <f>IF((AI14362-AH14362) &gt; 1,0,IF((AI14362-AH14362)&lt;0,AH14362-AI14362,AI14362-AH14362))</f>
        <v>4894550</v>
      </c>
      <c r="AK14362" s="5">
        <v>0.3</v>
      </c>
      <c r="AL14362" s="5">
        <f>AJ14362*(AK14362/100)</f>
        <v>14683.65</v>
      </c>
    </row>
    <row r="14363" spans="1:38" x14ac:dyDescent="0.45">
      <c r="E14363" s="3">
        <v>8326</v>
      </c>
      <c r="F14363" s="3">
        <v>8088</v>
      </c>
      <c r="G14363" s="7" t="s">
        <v>20785</v>
      </c>
      <c r="H14363" s="3" t="s">
        <v>42</v>
      </c>
      <c r="I14363" s="3">
        <v>14122</v>
      </c>
    </row>
    <row r="14364" spans="1:38" x14ac:dyDescent="0.45">
      <c r="O14364" s="30" t="s">
        <v>54</v>
      </c>
      <c r="P14364" s="30">
        <f>SUM(P14362:P14363)</f>
        <v>4894550</v>
      </c>
      <c r="AH14364" s="5">
        <f>SUM(AH14362:AH14363)</f>
        <v>4894550</v>
      </c>
      <c r="AJ14364" s="5">
        <f>SUM(AJ14362:AJ14363)</f>
        <v>4894550</v>
      </c>
      <c r="AL14364" s="5">
        <f>SUM(AL14362:AL14363)</f>
        <v>14683.65</v>
      </c>
    </row>
    <row r="14365" spans="1:38" x14ac:dyDescent="0.45">
      <c r="A14365" s="17" t="s">
        <v>20786</v>
      </c>
      <c r="B14365" s="22">
        <v>3770500011395</v>
      </c>
      <c r="C14365" s="17" t="s">
        <v>20787</v>
      </c>
      <c r="D14365" s="17" t="s">
        <v>20788</v>
      </c>
      <c r="E14365" s="3">
        <v>8327</v>
      </c>
      <c r="F14365" s="3">
        <v>3830</v>
      </c>
      <c r="G14365" s="7" t="s">
        <v>20789</v>
      </c>
      <c r="H14365" s="3" t="s">
        <v>42</v>
      </c>
      <c r="I14365" s="3">
        <v>14129</v>
      </c>
      <c r="J14365" s="3">
        <v>1</v>
      </c>
      <c r="K14365" s="3">
        <v>3</v>
      </c>
      <c r="L14365" s="72">
        <v>0</v>
      </c>
      <c r="M14365" s="29" t="s">
        <v>90</v>
      </c>
      <c r="N14365" s="30">
        <f>((J14365*400)+(K14365*100))+L14365</f>
        <v>700</v>
      </c>
      <c r="O14365" s="30">
        <v>300</v>
      </c>
      <c r="P14365" s="30">
        <f>N14365*O14365</f>
        <v>210000</v>
      </c>
      <c r="AG14365" s="5">
        <f>IF(AND(AF14365="",P14365=""),0,IF((AF14365=""),P14365,IF((P14365=""),AF14365,AF14365+P14365)))</f>
        <v>210000</v>
      </c>
      <c r="AH14365" s="5">
        <f>IF( (AA14365=""),AG14365*1,AG14365*(AA14365/100) )</f>
        <v>210000</v>
      </c>
      <c r="AI14365" s="5">
        <v>50000000</v>
      </c>
      <c r="AJ14365" s="5">
        <f>IF((AI14365-AH14365) &gt; 1,0,IF((AI14365-AH14365)&lt;0,AH14365-AI14365,AI14365-AH14365))</f>
        <v>0</v>
      </c>
      <c r="AK14365" s="5">
        <v>0.01</v>
      </c>
      <c r="AL14365" s="5">
        <f>AJ14365*(AK14365/100)</f>
        <v>0</v>
      </c>
    </row>
    <row r="14366" spans="1:38" x14ac:dyDescent="0.45">
      <c r="O14366" s="30" t="s">
        <v>54</v>
      </c>
      <c r="P14366" s="30">
        <f>SUM(P14365:P14365)</f>
        <v>210000</v>
      </c>
      <c r="AH14366" s="5">
        <f>SUM(AH14365:AH14365)</f>
        <v>210000</v>
      </c>
      <c r="AJ14366" s="5">
        <f>SUM(AJ14365:AJ14365)</f>
        <v>0</v>
      </c>
      <c r="AL14366" s="5">
        <f>SUM(AL14365:AL14365)</f>
        <v>0</v>
      </c>
    </row>
    <row r="14367" spans="1:38" x14ac:dyDescent="0.45">
      <c r="A14367" s="17" t="s">
        <v>20755</v>
      </c>
      <c r="B14367" s="22">
        <v>3770400009925</v>
      </c>
      <c r="C14367" s="17" t="s">
        <v>20756</v>
      </c>
      <c r="D14367" s="17" t="s">
        <v>20757</v>
      </c>
      <c r="E14367" s="3">
        <v>8328</v>
      </c>
      <c r="F14367" s="3">
        <v>4208</v>
      </c>
      <c r="G14367" s="7" t="s">
        <v>20790</v>
      </c>
      <c r="H14367" s="3" t="s">
        <v>42</v>
      </c>
      <c r="I14367" s="3">
        <v>14699</v>
      </c>
      <c r="J14367" s="3">
        <v>0</v>
      </c>
      <c r="K14367" s="3">
        <v>0</v>
      </c>
      <c r="L14367" s="72">
        <v>29</v>
      </c>
      <c r="M14367" s="29" t="s">
        <v>90</v>
      </c>
      <c r="N14367" s="30">
        <f>((J14367*400)+(K14367*100))+L14367</f>
        <v>29</v>
      </c>
      <c r="O14367" s="30">
        <v>500</v>
      </c>
      <c r="P14367" s="30">
        <f>N14367*O14367</f>
        <v>14500</v>
      </c>
      <c r="AG14367" s="5">
        <f>IF(AND(AF14367="",P14367=""),0,IF((AF14367=""),P14367,IF((P14367=""),AF14367,AF14367+P14367)))</f>
        <v>14500</v>
      </c>
      <c r="AH14367" s="5">
        <f>IF( (AA14367=""),AG14367*1,AG14367*(AA14367/100) )</f>
        <v>14500</v>
      </c>
      <c r="AI14367" s="5">
        <v>50000000</v>
      </c>
      <c r="AJ14367" s="5">
        <f>IF((AI14367-AH14367) &gt; 1,0,IF((AI14367-AH14367)&lt;0,AH14367-AI14367,AI14367-AH14367))</f>
        <v>0</v>
      </c>
      <c r="AK14367" s="5">
        <v>0.01</v>
      </c>
      <c r="AL14367" s="5">
        <f>AJ14367*(AK14367/100)</f>
        <v>0</v>
      </c>
    </row>
    <row r="14368" spans="1:38" x14ac:dyDescent="0.45">
      <c r="E14368" s="3">
        <v>8329</v>
      </c>
      <c r="F14368" s="3">
        <v>4210</v>
      </c>
      <c r="G14368" s="7" t="s">
        <v>20791</v>
      </c>
      <c r="H14368" s="3" t="s">
        <v>42</v>
      </c>
      <c r="I14368" s="3">
        <v>14700</v>
      </c>
      <c r="J14368" s="3">
        <v>0</v>
      </c>
      <c r="K14368" s="3">
        <v>0</v>
      </c>
      <c r="L14368" s="72">
        <v>29</v>
      </c>
      <c r="M14368" s="29" t="s">
        <v>90</v>
      </c>
      <c r="N14368" s="30">
        <f>((J14368*400)+(K14368*100))+L14368</f>
        <v>29</v>
      </c>
      <c r="O14368" s="30">
        <v>500</v>
      </c>
      <c r="P14368" s="30">
        <f>N14368*O14368</f>
        <v>14500</v>
      </c>
      <c r="AG14368" s="5">
        <f>IF(AND(AF14368="",P14368=""),0,IF((AF14368=""),P14368,IF((P14368=""),AF14368,AF14368+P14368)))</f>
        <v>14500</v>
      </c>
      <c r="AH14368" s="5">
        <f>IF( (AA14368=""),AG14368*1,AG14368*(AA14368/100) )</f>
        <v>14500</v>
      </c>
      <c r="AI14368" s="5">
        <v>0</v>
      </c>
      <c r="AJ14368" s="5">
        <f>IF((AI14368-AH14368) &gt; 1,0,IF((AI14368-AH14368)&lt;0,AH14368-AI14368,AI14368-AH14368))</f>
        <v>14500</v>
      </c>
      <c r="AK14368" s="5">
        <v>0.01</v>
      </c>
      <c r="AL14368" s="5">
        <f>AJ14368*(AK14368/100)</f>
        <v>1.4500000000000002</v>
      </c>
    </row>
    <row r="14369" spans="1:38" x14ac:dyDescent="0.45">
      <c r="E14369" s="3">
        <v>8330</v>
      </c>
      <c r="F14369" s="3">
        <v>9876</v>
      </c>
      <c r="G14369" s="7" t="s">
        <v>20792</v>
      </c>
      <c r="H14369" s="3" t="s">
        <v>42</v>
      </c>
      <c r="I14369" s="3">
        <v>14701</v>
      </c>
    </row>
    <row r="14370" spans="1:38" x14ac:dyDescent="0.45">
      <c r="E14370" s="3">
        <v>8331</v>
      </c>
      <c r="F14370" s="3">
        <v>4214</v>
      </c>
      <c r="G14370" s="7" t="s">
        <v>20793</v>
      </c>
      <c r="H14370" s="3" t="s">
        <v>42</v>
      </c>
      <c r="I14370" s="3">
        <v>14702</v>
      </c>
      <c r="J14370" s="3">
        <v>0</v>
      </c>
      <c r="K14370" s="3">
        <v>0</v>
      </c>
      <c r="L14370" s="72">
        <v>29</v>
      </c>
      <c r="M14370" s="29" t="s">
        <v>90</v>
      </c>
      <c r="N14370" s="30">
        <f>((J14370*400)+(K14370*100))+L14370</f>
        <v>29</v>
      </c>
      <c r="O14370" s="30">
        <v>500</v>
      </c>
      <c r="P14370" s="30">
        <f>N14370*O14370</f>
        <v>14500</v>
      </c>
      <c r="AG14370" s="5">
        <f>IF(AND(AF14370="",P14370=""),0,IF((AF14370=""),P14370,IF((P14370=""),AF14370,AF14370+P14370)))</f>
        <v>14500</v>
      </c>
      <c r="AH14370" s="5">
        <f>IF( (AA14370=""),AG14370*1,AG14370*(AA14370/100) )</f>
        <v>14500</v>
      </c>
      <c r="AI14370" s="5">
        <v>0</v>
      </c>
      <c r="AJ14370" s="5">
        <f>IF((AI14370-AH14370) &gt; 1,0,IF((AI14370-AH14370)&lt;0,AH14370-AI14370,AI14370-AH14370))</f>
        <v>14500</v>
      </c>
      <c r="AK14370" s="5">
        <v>0.01</v>
      </c>
      <c r="AL14370" s="5">
        <f>AJ14370*(AK14370/100)</f>
        <v>1.4500000000000002</v>
      </c>
    </row>
    <row r="14371" spans="1:38" x14ac:dyDescent="0.45">
      <c r="E14371" s="3">
        <v>8332</v>
      </c>
      <c r="F14371" s="3">
        <v>2367</v>
      </c>
      <c r="G14371" s="7" t="s">
        <v>20794</v>
      </c>
      <c r="H14371" s="3" t="s">
        <v>42</v>
      </c>
      <c r="I14371" s="3">
        <v>14703</v>
      </c>
      <c r="J14371" s="3">
        <v>0</v>
      </c>
      <c r="K14371" s="3">
        <v>0</v>
      </c>
      <c r="L14371" s="72">
        <v>46</v>
      </c>
      <c r="M14371" s="29" t="s">
        <v>90</v>
      </c>
      <c r="N14371" s="30">
        <f>((J14371*400)+(K14371*100))+L14371</f>
        <v>46</v>
      </c>
      <c r="O14371" s="30">
        <v>500</v>
      </c>
      <c r="P14371" s="30">
        <f>N14371*O14371</f>
        <v>23000</v>
      </c>
      <c r="AG14371" s="5">
        <f>IF(AND(AF14371="",P14371=""),0,IF((AF14371=""),P14371,IF((P14371=""),AF14371,AF14371+P14371)))</f>
        <v>23000</v>
      </c>
      <c r="AH14371" s="5">
        <f>IF( (AA14371=""),AG14371*1,AG14371*(AA14371/100) )</f>
        <v>23000</v>
      </c>
      <c r="AI14371" s="5">
        <v>0</v>
      </c>
      <c r="AJ14371" s="5">
        <f>IF((AI14371-AH14371) &gt; 1,0,IF((AI14371-AH14371)&lt;0,AH14371-AI14371,AI14371-AH14371))</f>
        <v>23000</v>
      </c>
      <c r="AK14371" s="5">
        <v>0.01</v>
      </c>
      <c r="AL14371" s="5">
        <f>AJ14371*(AK14371/100)</f>
        <v>2.3000000000000003</v>
      </c>
    </row>
    <row r="14372" spans="1:38" x14ac:dyDescent="0.45">
      <c r="E14372" s="3">
        <v>8333</v>
      </c>
      <c r="F14372" s="3">
        <v>2654</v>
      </c>
      <c r="G14372" s="7" t="s">
        <v>20795</v>
      </c>
      <c r="H14372" s="3" t="s">
        <v>42</v>
      </c>
      <c r="I14372" s="3">
        <v>14717</v>
      </c>
      <c r="J14372" s="3">
        <v>0</v>
      </c>
      <c r="K14372" s="3">
        <v>0</v>
      </c>
      <c r="L14372" s="72">
        <v>50</v>
      </c>
      <c r="M14372" s="29" t="s">
        <v>90</v>
      </c>
      <c r="N14372" s="30">
        <f>((J14372*400)+(K14372*100))+L14372</f>
        <v>50</v>
      </c>
      <c r="O14372" s="30">
        <v>500</v>
      </c>
      <c r="P14372" s="30">
        <f>N14372*O14372</f>
        <v>25000</v>
      </c>
      <c r="AG14372" s="5">
        <f>IF(AND(AF14372="",P14372=""),0,IF((AF14372=""),P14372,IF((P14372=""),AF14372,AF14372+P14372)))</f>
        <v>25000</v>
      </c>
      <c r="AH14372" s="5">
        <f>IF( (AA14372=""),AG14372*1,AG14372*(AA14372/100) )</f>
        <v>25000</v>
      </c>
      <c r="AI14372" s="5">
        <v>0</v>
      </c>
      <c r="AJ14372" s="5">
        <f>IF((AI14372-AH14372) &gt; 1,0,IF((AI14372-AH14372)&lt;0,AH14372-AI14372,AI14372-AH14372))</f>
        <v>25000</v>
      </c>
      <c r="AK14372" s="5">
        <v>0.01</v>
      </c>
      <c r="AL14372" s="5">
        <f>AJ14372*(AK14372/100)</f>
        <v>2.5</v>
      </c>
    </row>
    <row r="14373" spans="1:38" x14ac:dyDescent="0.45">
      <c r="E14373" s="3">
        <v>8334</v>
      </c>
      <c r="F14373" s="3">
        <v>8640</v>
      </c>
      <c r="G14373" s="7" t="s">
        <v>20796</v>
      </c>
      <c r="H14373" s="3" t="s">
        <v>42</v>
      </c>
      <c r="I14373" s="3">
        <v>14719</v>
      </c>
    </row>
    <row r="14374" spans="1:38" x14ac:dyDescent="0.45">
      <c r="O14374" s="30" t="s">
        <v>54</v>
      </c>
      <c r="P14374" s="30">
        <f>SUM(P14367:P14373)</f>
        <v>91500</v>
      </c>
      <c r="AH14374" s="5">
        <f>SUM(AH14367:AH14373)</f>
        <v>91500</v>
      </c>
      <c r="AJ14374" s="5">
        <f>SUM(AJ14367:AJ14373)</f>
        <v>77000</v>
      </c>
      <c r="AL14374" s="5">
        <f>SUM(AL14367:AL14373)</f>
        <v>7.7000000000000011</v>
      </c>
    </row>
    <row r="14375" spans="1:38" x14ac:dyDescent="0.45">
      <c r="A14375" s="17" t="s">
        <v>20797</v>
      </c>
      <c r="B14375" s="22">
        <v>3770400308426</v>
      </c>
      <c r="C14375" s="17" t="s">
        <v>20798</v>
      </c>
      <c r="D14375" s="17" t="s">
        <v>20799</v>
      </c>
      <c r="E14375" s="3">
        <v>8335</v>
      </c>
      <c r="F14375" s="3">
        <v>602</v>
      </c>
      <c r="G14375" s="7" t="s">
        <v>20800</v>
      </c>
      <c r="H14375" s="3" t="s">
        <v>42</v>
      </c>
      <c r="I14375" s="3">
        <v>15510</v>
      </c>
      <c r="J14375" s="3">
        <v>9</v>
      </c>
      <c r="K14375" s="3">
        <v>3</v>
      </c>
      <c r="L14375" s="72">
        <v>47</v>
      </c>
      <c r="M14375" s="29" t="s">
        <v>90</v>
      </c>
      <c r="N14375" s="30">
        <f>((J14375*400)+(K14375*100))+L14375</f>
        <v>3947</v>
      </c>
      <c r="O14375" s="30">
        <v>1600</v>
      </c>
      <c r="P14375" s="30">
        <f>N14375*O14375</f>
        <v>6315200</v>
      </c>
      <c r="AG14375" s="5">
        <f>IF(AND(AF14375="",P14375=""),0,IF((AF14375=""),P14375,IF((P14375=""),AF14375,AF14375+P14375)))</f>
        <v>6315200</v>
      </c>
      <c r="AH14375" s="5">
        <f>IF( (AA14375=""),AG14375*1,AG14375*(AA14375/100) )</f>
        <v>6315200</v>
      </c>
      <c r="AI14375" s="5">
        <v>50000000</v>
      </c>
      <c r="AJ14375" s="5">
        <f>IF((AI14375-AH14375) &gt; 1,0,IF((AI14375-AH14375)&lt;0,AH14375-AI14375,AI14375-AH14375))</f>
        <v>0</v>
      </c>
      <c r="AK14375" s="5">
        <v>0.01</v>
      </c>
      <c r="AL14375" s="5">
        <f>AJ14375*(AK14375/100)</f>
        <v>0</v>
      </c>
    </row>
    <row r="14376" spans="1:38" x14ac:dyDescent="0.45">
      <c r="O14376" s="30" t="s">
        <v>54</v>
      </c>
      <c r="P14376" s="30">
        <f>SUM(P14375:P14375)</f>
        <v>6315200</v>
      </c>
      <c r="AH14376" s="5">
        <f>SUM(AH14375:AH14375)</f>
        <v>6315200</v>
      </c>
      <c r="AJ14376" s="5">
        <f>SUM(AJ14375:AJ14375)</f>
        <v>0</v>
      </c>
      <c r="AL14376" s="5">
        <f>SUM(AL14375:AL14375)</f>
        <v>0</v>
      </c>
    </row>
    <row r="14377" spans="1:38" x14ac:dyDescent="0.45">
      <c r="A14377" s="17" t="s">
        <v>20801</v>
      </c>
      <c r="B14377" s="22">
        <v>3100901916041</v>
      </c>
      <c r="C14377" s="17" t="s">
        <v>20802</v>
      </c>
      <c r="D14377" s="17" t="s">
        <v>20803</v>
      </c>
      <c r="E14377" s="3">
        <v>8336</v>
      </c>
      <c r="F14377" s="3">
        <v>9318</v>
      </c>
      <c r="G14377" s="7" t="s">
        <v>20804</v>
      </c>
      <c r="H14377" s="3" t="s">
        <v>42</v>
      </c>
      <c r="I14377" s="3">
        <v>20192</v>
      </c>
    </row>
    <row r="14378" spans="1:38" x14ac:dyDescent="0.45">
      <c r="E14378" s="3">
        <v>8337</v>
      </c>
      <c r="F14378" s="3">
        <v>6823</v>
      </c>
      <c r="G14378" s="7" t="s">
        <v>20805</v>
      </c>
      <c r="H14378" s="3" t="s">
        <v>42</v>
      </c>
      <c r="I14378" s="3">
        <v>20193</v>
      </c>
    </row>
    <row r="14379" spans="1:38" x14ac:dyDescent="0.45">
      <c r="O14379" s="30" t="s">
        <v>54</v>
      </c>
      <c r="P14379" s="30">
        <f>SUM(P14377:P14378)</f>
        <v>0</v>
      </c>
      <c r="AH14379" s="5">
        <f>SUM(AH14377:AH14378)</f>
        <v>0</v>
      </c>
      <c r="AJ14379" s="5">
        <f>SUM(AJ14377:AJ14378)</f>
        <v>0</v>
      </c>
      <c r="AL14379" s="5">
        <f>SUM(AL14377:AL14378)</f>
        <v>0</v>
      </c>
    </row>
    <row r="14380" spans="1:38" x14ac:dyDescent="0.45">
      <c r="A14380" s="17" t="s">
        <v>20806</v>
      </c>
      <c r="B14380" s="22">
        <v>3770400287542</v>
      </c>
      <c r="C14380" s="17" t="s">
        <v>20807</v>
      </c>
      <c r="D14380" s="17" t="s">
        <v>20808</v>
      </c>
      <c r="E14380" s="3">
        <v>8338</v>
      </c>
      <c r="F14380" s="3">
        <v>8359</v>
      </c>
      <c r="G14380" s="7" t="s">
        <v>20809</v>
      </c>
      <c r="H14380" s="3" t="s">
        <v>42</v>
      </c>
      <c r="I14380" s="3">
        <v>23062</v>
      </c>
    </row>
    <row r="14381" spans="1:38" x14ac:dyDescent="0.45">
      <c r="O14381" s="30" t="s">
        <v>54</v>
      </c>
      <c r="P14381" s="30">
        <f>SUM(P14380:P14380)</f>
        <v>0</v>
      </c>
      <c r="AH14381" s="5">
        <f>SUM(AH14380:AH14380)</f>
        <v>0</v>
      </c>
      <c r="AJ14381" s="5">
        <f>SUM(AJ14380:AJ14380)</f>
        <v>0</v>
      </c>
      <c r="AL14381" s="5">
        <f>SUM(AL14380:AL14380)</f>
        <v>0</v>
      </c>
    </row>
    <row r="14382" spans="1:38" x14ac:dyDescent="0.45">
      <c r="A14382" s="17" t="s">
        <v>20810</v>
      </c>
      <c r="B14382" s="22">
        <v>3770400044828</v>
      </c>
      <c r="C14382" s="17" t="s">
        <v>20811</v>
      </c>
      <c r="D14382" s="17" t="s">
        <v>20812</v>
      </c>
      <c r="E14382" s="3">
        <v>8339</v>
      </c>
      <c r="F14382" s="3">
        <v>3348</v>
      </c>
      <c r="G14382" s="7" t="s">
        <v>20813</v>
      </c>
      <c r="H14382" s="3" t="s">
        <v>42</v>
      </c>
      <c r="I14382" s="3">
        <v>26913</v>
      </c>
      <c r="J14382" s="3">
        <v>2</v>
      </c>
      <c r="K14382" s="3">
        <v>3</v>
      </c>
      <c r="L14382" s="72">
        <v>11</v>
      </c>
      <c r="M14382" s="29" t="s">
        <v>43</v>
      </c>
      <c r="N14382" s="30">
        <f>((J14382*400)+(K14382*100))+L14382</f>
        <v>1111</v>
      </c>
      <c r="O14382" s="30">
        <v>270</v>
      </c>
      <c r="P14382" s="30">
        <f>N14382*O14382</f>
        <v>299970</v>
      </c>
      <c r="AG14382" s="5">
        <f>IF(AND(AF14382="",P14382=""),0,IF((AF14382=""),P14382,IF((P14382=""),AF14382,AF14382+P14382)))</f>
        <v>299970</v>
      </c>
      <c r="AH14382" s="5">
        <f>IF( (AA14382=""),AG14382*1,AG14382*(AA14382/100) )</f>
        <v>299970</v>
      </c>
      <c r="AI14382" s="5">
        <v>0</v>
      </c>
      <c r="AJ14382" s="5">
        <f>IF((AI14382-AH14382) &gt; 1,0,IF((AI14382-AH14382)&lt;0,AH14382-AI14382,AI14382-AH14382))</f>
        <v>299970</v>
      </c>
      <c r="AK14382" s="5">
        <v>0.3</v>
      </c>
      <c r="AL14382" s="5">
        <f>AJ14382*(AK14382/100)</f>
        <v>899.91</v>
      </c>
    </row>
    <row r="14383" spans="1:38" x14ac:dyDescent="0.45">
      <c r="O14383" s="30" t="s">
        <v>54</v>
      </c>
      <c r="P14383" s="30">
        <f>SUM(P14382:P14382)</f>
        <v>299970</v>
      </c>
      <c r="AH14383" s="5">
        <f>SUM(AH14382:AH14382)</f>
        <v>299970</v>
      </c>
      <c r="AJ14383" s="5">
        <f>SUM(AJ14382:AJ14382)</f>
        <v>299970</v>
      </c>
      <c r="AL14383" s="5">
        <f>SUM(AL14382:AL14382)</f>
        <v>899.91</v>
      </c>
    </row>
    <row r="14384" spans="1:38" x14ac:dyDescent="0.45">
      <c r="A14384" s="17" t="s">
        <v>20814</v>
      </c>
      <c r="B14384" s="22">
        <v>3770400292996</v>
      </c>
      <c r="C14384" s="17" t="s">
        <v>20815</v>
      </c>
      <c r="D14384" s="17" t="s">
        <v>20816</v>
      </c>
      <c r="E14384" s="3">
        <v>8340</v>
      </c>
      <c r="F14384" s="3">
        <v>3873</v>
      </c>
      <c r="G14384" s="7" t="s">
        <v>20817</v>
      </c>
      <c r="H14384" s="3" t="s">
        <v>42</v>
      </c>
      <c r="I14384" s="3">
        <v>27689</v>
      </c>
      <c r="J14384" s="3">
        <v>0</v>
      </c>
      <c r="K14384" s="3">
        <v>1</v>
      </c>
      <c r="L14384" s="72">
        <v>66</v>
      </c>
      <c r="M14384" s="29" t="s">
        <v>43</v>
      </c>
      <c r="N14384" s="30">
        <f>((J14384*400)+(K14384*100))+L14384</f>
        <v>166</v>
      </c>
      <c r="O14384" s="30">
        <v>2500</v>
      </c>
      <c r="P14384" s="30">
        <f>N14384*O14384</f>
        <v>415000</v>
      </c>
      <c r="AG14384" s="5">
        <f>IF(AND(AF14384="",P14384=""),0,IF((AF14384=""),P14384,IF((P14384=""),AF14384,AF14384+P14384)))</f>
        <v>415000</v>
      </c>
      <c r="AH14384" s="5">
        <f>IF( (AA14384=""),AG14384*1,AG14384*(AA14384/100) )</f>
        <v>415000</v>
      </c>
      <c r="AI14384" s="5">
        <v>0</v>
      </c>
      <c r="AJ14384" s="5">
        <f>IF((AI14384-AH14384) &gt; 1,0,IF((AI14384-AH14384)&lt;0,AH14384-AI14384,AI14384-AH14384))</f>
        <v>415000</v>
      </c>
      <c r="AK14384" s="5">
        <v>0.3</v>
      </c>
      <c r="AL14384" s="5">
        <f>AJ14384*(AK14384/100)</f>
        <v>1245</v>
      </c>
    </row>
    <row r="14385" spans="1:38" x14ac:dyDescent="0.45">
      <c r="E14385" s="3">
        <v>8341</v>
      </c>
      <c r="F14385" s="3">
        <v>8577</v>
      </c>
      <c r="G14385" s="7" t="s">
        <v>20818</v>
      </c>
      <c r="H14385" s="3" t="s">
        <v>42</v>
      </c>
      <c r="I14385" s="3">
        <v>27690</v>
      </c>
    </row>
    <row r="14386" spans="1:38" x14ac:dyDescent="0.45">
      <c r="E14386" s="3">
        <v>8342</v>
      </c>
      <c r="F14386" s="3">
        <v>3899</v>
      </c>
      <c r="G14386" s="7" t="s">
        <v>20819</v>
      </c>
      <c r="H14386" s="3" t="s">
        <v>42</v>
      </c>
      <c r="I14386" s="3">
        <v>27691</v>
      </c>
    </row>
    <row r="14387" spans="1:38" x14ac:dyDescent="0.45">
      <c r="O14387" s="30" t="s">
        <v>54</v>
      </c>
      <c r="P14387" s="30">
        <f>SUM(P14384:P14386)</f>
        <v>415000</v>
      </c>
      <c r="AH14387" s="5">
        <f>SUM(AH14384:AH14386)</f>
        <v>415000</v>
      </c>
      <c r="AJ14387" s="5">
        <f>SUM(AJ14384:AJ14386)</f>
        <v>415000</v>
      </c>
      <c r="AL14387" s="5">
        <f>SUM(AL14384:AL14386)</f>
        <v>1245</v>
      </c>
    </row>
    <row r="14388" spans="1:38" x14ac:dyDescent="0.45">
      <c r="A14388" s="17" t="s">
        <v>20755</v>
      </c>
      <c r="B14388" s="22">
        <v>3770400009925</v>
      </c>
      <c r="C14388" s="17" t="s">
        <v>20756</v>
      </c>
      <c r="D14388" s="17" t="s">
        <v>20757</v>
      </c>
      <c r="E14388" s="3">
        <v>8343</v>
      </c>
      <c r="F14388" s="3">
        <v>2927</v>
      </c>
      <c r="G14388" s="7" t="s">
        <v>20820</v>
      </c>
      <c r="H14388" s="3" t="s">
        <v>42</v>
      </c>
      <c r="I14388" s="3">
        <v>28613</v>
      </c>
      <c r="J14388" s="3">
        <v>4</v>
      </c>
      <c r="K14388" s="3">
        <v>3</v>
      </c>
      <c r="L14388" s="72">
        <v>95</v>
      </c>
      <c r="M14388" s="29" t="s">
        <v>90</v>
      </c>
      <c r="N14388" s="30">
        <f>((J14388*400)+(K14388*100))+L14388</f>
        <v>1995</v>
      </c>
      <c r="O14388" s="30">
        <v>330</v>
      </c>
      <c r="P14388" s="30">
        <f>N14388*O14388</f>
        <v>658350</v>
      </c>
      <c r="AG14388" s="5">
        <f>IF(AND(AF14388="",P14388=""),0,IF((AF14388=""),P14388,IF((P14388=""),AF14388,AF14388+P14388)))</f>
        <v>658350</v>
      </c>
      <c r="AH14388" s="5">
        <f>IF( (AA14388=""),AG14388*1,AG14388*(AA14388/100) )</f>
        <v>658350</v>
      </c>
      <c r="AI14388" s="5">
        <v>50000000</v>
      </c>
      <c r="AJ14388" s="5">
        <f>IF((AI14388-AH14388) &gt; 1,0,IF((AI14388-AH14388)&lt;0,AH14388-AI14388,AI14388-AH14388))</f>
        <v>0</v>
      </c>
      <c r="AK14388" s="5">
        <v>0.01</v>
      </c>
      <c r="AL14388" s="5">
        <f>AJ14388*(AK14388/100)</f>
        <v>0</v>
      </c>
    </row>
    <row r="14389" spans="1:38" x14ac:dyDescent="0.45">
      <c r="E14389" s="3">
        <v>8344</v>
      </c>
      <c r="F14389" s="3">
        <v>2658</v>
      </c>
      <c r="G14389" s="7" t="s">
        <v>20821</v>
      </c>
      <c r="H14389" s="3" t="s">
        <v>42</v>
      </c>
      <c r="I14389" s="3">
        <v>28615</v>
      </c>
      <c r="J14389" s="3">
        <v>4</v>
      </c>
      <c r="K14389" s="3">
        <v>3</v>
      </c>
      <c r="L14389" s="72">
        <v>28</v>
      </c>
      <c r="M14389" s="29" t="s">
        <v>90</v>
      </c>
      <c r="N14389" s="30">
        <f>((J14389*400)+(K14389*100))+L14389</f>
        <v>1928</v>
      </c>
      <c r="O14389" s="30">
        <v>5000</v>
      </c>
      <c r="P14389" s="30">
        <f>N14389*O14389</f>
        <v>9640000</v>
      </c>
      <c r="AG14389" s="5">
        <f>IF(AND(AF14389="",P14389=""),0,IF((AF14389=""),P14389,IF((P14389=""),AF14389,AF14389+P14389)))</f>
        <v>9640000</v>
      </c>
      <c r="AH14389" s="5">
        <f>IF( (AA14389=""),AG14389*1,AG14389*(AA14389/100) )</f>
        <v>9640000</v>
      </c>
      <c r="AI14389" s="5">
        <v>0</v>
      </c>
      <c r="AJ14389" s="5">
        <f>IF((AI14389-AH14389) &gt; 1,0,IF((AI14389-AH14389)&lt;0,AH14389-AI14389,AI14389-AH14389))</f>
        <v>9640000</v>
      </c>
      <c r="AK14389" s="5">
        <v>0.01</v>
      </c>
      <c r="AL14389" s="5">
        <f>AJ14389*(AK14389/100)</f>
        <v>964</v>
      </c>
    </row>
    <row r="14390" spans="1:38" x14ac:dyDescent="0.45">
      <c r="E14390" s="3">
        <v>8345</v>
      </c>
      <c r="F14390" s="3">
        <v>2659</v>
      </c>
      <c r="G14390" s="7" t="s">
        <v>20822</v>
      </c>
      <c r="H14390" s="3" t="s">
        <v>42</v>
      </c>
      <c r="I14390" s="3">
        <v>28888</v>
      </c>
      <c r="J14390" s="3">
        <v>0</v>
      </c>
      <c r="K14390" s="3">
        <v>2</v>
      </c>
      <c r="L14390" s="72">
        <v>80</v>
      </c>
      <c r="M14390" s="29" t="s">
        <v>90</v>
      </c>
      <c r="N14390" s="30">
        <f>((J14390*400)+(K14390*100))+L14390</f>
        <v>280</v>
      </c>
      <c r="O14390" s="30">
        <v>5000</v>
      </c>
      <c r="P14390" s="30">
        <f>N14390*O14390</f>
        <v>1400000</v>
      </c>
      <c r="AG14390" s="5">
        <f>IF(AND(AF14390="",P14390=""),0,IF((AF14390=""),P14390,IF((P14390=""),AF14390,AF14390+P14390)))</f>
        <v>1400000</v>
      </c>
      <c r="AH14390" s="5">
        <f>IF( (AA14390=""),AG14390*1,AG14390*(AA14390/100) )</f>
        <v>1400000</v>
      </c>
      <c r="AI14390" s="5">
        <v>0</v>
      </c>
      <c r="AJ14390" s="5">
        <f>IF((AI14390-AH14390) &gt; 1,0,IF((AI14390-AH14390)&lt;0,AH14390-AI14390,AI14390-AH14390))</f>
        <v>1400000</v>
      </c>
      <c r="AK14390" s="5">
        <v>0.01</v>
      </c>
      <c r="AL14390" s="5">
        <f>AJ14390*(AK14390/100)</f>
        <v>140</v>
      </c>
    </row>
    <row r="14391" spans="1:38" x14ac:dyDescent="0.45">
      <c r="O14391" s="30" t="s">
        <v>54</v>
      </c>
      <c r="P14391" s="30">
        <f>SUM(P14388:P14390)</f>
        <v>11698350</v>
      </c>
      <c r="AH14391" s="5">
        <f>SUM(AH14388:AH14390)</f>
        <v>11698350</v>
      </c>
      <c r="AJ14391" s="5">
        <f>SUM(AJ14388:AJ14390)</f>
        <v>11040000</v>
      </c>
      <c r="AL14391" s="5">
        <f>SUM(AL14388:AL14390)</f>
        <v>1104</v>
      </c>
    </row>
    <row r="14392" spans="1:38" x14ac:dyDescent="0.45">
      <c r="A14392" s="17" t="s">
        <v>20823</v>
      </c>
      <c r="B14392" s="22">
        <v>3770400021411</v>
      </c>
      <c r="C14392" s="17" t="s">
        <v>20824</v>
      </c>
      <c r="D14392" s="17" t="s">
        <v>20825</v>
      </c>
      <c r="E14392" s="3">
        <v>8346</v>
      </c>
      <c r="F14392" s="3">
        <v>8332</v>
      </c>
      <c r="G14392" s="7" t="s">
        <v>20826</v>
      </c>
      <c r="H14392" s="3" t="s">
        <v>42</v>
      </c>
      <c r="I14392" s="3">
        <v>29030</v>
      </c>
    </row>
    <row r="14393" spans="1:38" x14ac:dyDescent="0.45">
      <c r="O14393" s="30" t="s">
        <v>54</v>
      </c>
      <c r="P14393" s="30">
        <f>SUM(P14392:P14392)</f>
        <v>0</v>
      </c>
      <c r="AH14393" s="5">
        <f>SUM(AH14392:AH14392)</f>
        <v>0</v>
      </c>
      <c r="AJ14393" s="5">
        <f>SUM(AJ14392:AJ14392)</f>
        <v>0</v>
      </c>
      <c r="AL14393" s="5">
        <f>SUM(AL14392:AL14392)</f>
        <v>0</v>
      </c>
    </row>
    <row r="14394" spans="1:38" x14ac:dyDescent="0.45">
      <c r="A14394" s="17" t="s">
        <v>20827</v>
      </c>
      <c r="B14394" s="22">
        <v>1800800021151</v>
      </c>
      <c r="C14394" s="17" t="s">
        <v>20828</v>
      </c>
      <c r="D14394" s="17" t="s">
        <v>20829</v>
      </c>
      <c r="E14394" s="3">
        <v>8347</v>
      </c>
      <c r="F14394" s="3">
        <v>3026</v>
      </c>
      <c r="G14394" s="7" t="s">
        <v>20830</v>
      </c>
      <c r="H14394" s="3" t="s">
        <v>42</v>
      </c>
      <c r="I14394" s="3">
        <v>30005</v>
      </c>
      <c r="J14394" s="3">
        <v>0</v>
      </c>
      <c r="K14394" s="3">
        <v>0</v>
      </c>
      <c r="L14394" s="72">
        <v>94</v>
      </c>
      <c r="M14394" s="29" t="s">
        <v>43</v>
      </c>
      <c r="N14394" s="30">
        <f>((J14394*400)+(K14394*100))+L14394</f>
        <v>94</v>
      </c>
      <c r="O14394" s="30">
        <v>500</v>
      </c>
      <c r="P14394" s="30">
        <f>N14394*O14394</f>
        <v>47000</v>
      </c>
      <c r="AG14394" s="5">
        <f>IF(AND(AF14394="",P14394=""),0,IF((AF14394=""),P14394,IF((P14394=""),AF14394,AF14394+P14394)))</f>
        <v>47000</v>
      </c>
      <c r="AH14394" s="5">
        <f>IF( (AA14394=""),AG14394*1,AG14394*(AA14394/100) )</f>
        <v>47000</v>
      </c>
      <c r="AI14394" s="5">
        <v>0</v>
      </c>
      <c r="AJ14394" s="5">
        <f>IF((AI14394-AH14394) &gt; 1,0,IF((AI14394-AH14394)&lt;0,AH14394-AI14394,AI14394-AH14394))</f>
        <v>47000</v>
      </c>
      <c r="AK14394" s="5">
        <v>0.3</v>
      </c>
      <c r="AL14394" s="5">
        <f>AJ14394*(AK14394/100)</f>
        <v>141</v>
      </c>
    </row>
    <row r="14395" spans="1:38" x14ac:dyDescent="0.45">
      <c r="O14395" s="30" t="s">
        <v>54</v>
      </c>
      <c r="P14395" s="30">
        <f>SUM(P14394:P14394)</f>
        <v>47000</v>
      </c>
      <c r="AH14395" s="5">
        <f>SUM(AH14394:AH14394)</f>
        <v>47000</v>
      </c>
      <c r="AJ14395" s="5">
        <f>SUM(AJ14394:AJ14394)</f>
        <v>47000</v>
      </c>
      <c r="AL14395" s="5">
        <f>SUM(AL14394:AL14394)</f>
        <v>141</v>
      </c>
    </row>
    <row r="14396" spans="1:38" x14ac:dyDescent="0.45">
      <c r="A14396" s="17" t="s">
        <v>20831</v>
      </c>
      <c r="B14396" s="22">
        <v>3770400166184</v>
      </c>
      <c r="C14396" s="17" t="s">
        <v>20832</v>
      </c>
      <c r="D14396" s="17" t="s">
        <v>20833</v>
      </c>
      <c r="E14396" s="3">
        <v>8348</v>
      </c>
      <c r="F14396" s="3">
        <v>636</v>
      </c>
      <c r="G14396" s="7" t="s">
        <v>20834</v>
      </c>
      <c r="H14396" s="3" t="s">
        <v>42</v>
      </c>
      <c r="I14396" s="3">
        <v>28101</v>
      </c>
      <c r="J14396" s="3">
        <v>3</v>
      </c>
      <c r="K14396" s="3">
        <v>0</v>
      </c>
      <c r="L14396" s="72">
        <v>0</v>
      </c>
      <c r="M14396" s="29" t="s">
        <v>90</v>
      </c>
      <c r="N14396" s="30">
        <f>((J14396*400)+(K14396*100))+L14396</f>
        <v>1200</v>
      </c>
      <c r="O14396" s="30">
        <v>260</v>
      </c>
      <c r="P14396" s="30">
        <f>N14396*O14396</f>
        <v>312000</v>
      </c>
      <c r="AG14396" s="5">
        <f>IF(AND(AF14396="",P14396=""),0,IF((AF14396=""),P14396,IF((P14396=""),AF14396,AF14396+P14396)))</f>
        <v>312000</v>
      </c>
      <c r="AH14396" s="5">
        <f>IF( (AA14396=""),AG14396*1,AG14396*(AA14396/100) )</f>
        <v>312000</v>
      </c>
      <c r="AI14396" s="5">
        <v>50000000</v>
      </c>
      <c r="AJ14396" s="5">
        <f>IF((AI14396-AH14396) &gt; 1,0,IF((AI14396-AH14396)&lt;0,AH14396-AI14396,AI14396-AH14396))</f>
        <v>0</v>
      </c>
      <c r="AK14396" s="5">
        <v>0.01</v>
      </c>
      <c r="AL14396" s="5">
        <f>AJ14396*(AK14396/100)</f>
        <v>0</v>
      </c>
    </row>
    <row r="14397" spans="1:38" x14ac:dyDescent="0.45">
      <c r="J14397" s="3">
        <v>0</v>
      </c>
      <c r="K14397" s="3">
        <v>0</v>
      </c>
      <c r="L14397" s="72">
        <v>0</v>
      </c>
      <c r="M14397" s="29" t="s">
        <v>90</v>
      </c>
      <c r="N14397" s="30">
        <f>((J14397*400)+(K14397*100))+L14397</f>
        <v>0</v>
      </c>
      <c r="O14397" s="30">
        <v>260</v>
      </c>
      <c r="P14397" s="30">
        <f>N14397*O14397</f>
        <v>0</v>
      </c>
      <c r="AG14397" s="5">
        <f>IF(AND(AF14397="",P14397=""),0,IF((AF14397=""),P14397,IF((P14397=""),AF14397,AF14397+P14397)))</f>
        <v>0</v>
      </c>
      <c r="AH14397" s="5">
        <f>IF( (AA14397=""),AG14397*1,AG14397*(AA14397/100) )</f>
        <v>0</v>
      </c>
      <c r="AI14397" s="5">
        <v>0</v>
      </c>
      <c r="AJ14397" s="5">
        <f>IF((AI14397-AH14397) &gt; 1,0,IF((AI14397-AH14397)&lt;0,AH14397-AI14397,AI14397-AH14397))</f>
        <v>0</v>
      </c>
      <c r="AK14397" s="5">
        <v>0.01</v>
      </c>
      <c r="AL14397" s="5">
        <f>AJ14397*(AK14397/100)</f>
        <v>0</v>
      </c>
    </row>
    <row r="14398" spans="1:38" x14ac:dyDescent="0.45">
      <c r="O14398" s="30" t="s">
        <v>54</v>
      </c>
      <c r="P14398" s="30">
        <f>SUM(P14396:P14397)</f>
        <v>312000</v>
      </c>
      <c r="AH14398" s="5">
        <f>SUM(AH14396:AH14397)</f>
        <v>312000</v>
      </c>
      <c r="AJ14398" s="5">
        <f>SUM(AJ14396:AJ14397)</f>
        <v>0</v>
      </c>
      <c r="AL14398" s="5">
        <f>SUM(AL14396:AL14397)</f>
        <v>0</v>
      </c>
    </row>
    <row r="14399" spans="1:38" x14ac:dyDescent="0.45">
      <c r="A14399" s="17" t="s">
        <v>20835</v>
      </c>
      <c r="B14399" s="22">
        <v>3770400403593</v>
      </c>
      <c r="C14399" s="17" t="s">
        <v>20836</v>
      </c>
      <c r="D14399" s="17" t="s">
        <v>20837</v>
      </c>
      <c r="E14399" s="3">
        <v>8349</v>
      </c>
      <c r="F14399" s="3">
        <v>597</v>
      </c>
      <c r="G14399" s="7" t="s">
        <v>20838</v>
      </c>
      <c r="H14399" s="3" t="s">
        <v>42</v>
      </c>
      <c r="I14399" s="3">
        <v>32684</v>
      </c>
      <c r="J14399" s="3">
        <v>0</v>
      </c>
      <c r="K14399" s="3">
        <v>3</v>
      </c>
      <c r="L14399" s="72">
        <v>96.5</v>
      </c>
      <c r="M14399" s="29" t="s">
        <v>43</v>
      </c>
      <c r="N14399" s="30">
        <f>((J14399*400)+(K14399*100))+L14399</f>
        <v>396.5</v>
      </c>
      <c r="O14399" s="30">
        <v>500</v>
      </c>
      <c r="P14399" s="30">
        <f>N14399*O14399</f>
        <v>198250</v>
      </c>
      <c r="AG14399" s="5">
        <f>IF(AND(AF14399="",P14399=""),0,IF((AF14399=""),P14399,IF((P14399=""),AF14399,AF14399+P14399)))</f>
        <v>198250</v>
      </c>
      <c r="AH14399" s="5">
        <f>IF( (AA14399=""),AG14399*1,AG14399*(AA14399/100) )</f>
        <v>198250</v>
      </c>
      <c r="AI14399" s="5">
        <v>0</v>
      </c>
      <c r="AJ14399" s="5">
        <f>IF((AI14399-AH14399) &gt; 1,0,IF((AI14399-AH14399)&lt;0,AH14399-AI14399,AI14399-AH14399))</f>
        <v>198250</v>
      </c>
      <c r="AK14399" s="5">
        <v>0.3</v>
      </c>
      <c r="AL14399" s="5">
        <f>AJ14399*(AK14399/100)</f>
        <v>594.75</v>
      </c>
    </row>
    <row r="14400" spans="1:38" x14ac:dyDescent="0.45">
      <c r="O14400" s="30" t="s">
        <v>54</v>
      </c>
      <c r="P14400" s="30">
        <f>SUM(P14399:P14399)</f>
        <v>198250</v>
      </c>
      <c r="AH14400" s="5">
        <f>SUM(AH14399:AH14399)</f>
        <v>198250</v>
      </c>
      <c r="AJ14400" s="5">
        <f>SUM(AJ14399:AJ14399)</f>
        <v>198250</v>
      </c>
      <c r="AL14400" s="5">
        <f>SUM(AL14399:AL14399)</f>
        <v>594.75</v>
      </c>
    </row>
    <row r="14401" spans="1:38" x14ac:dyDescent="0.45">
      <c r="A14401" s="17" t="s">
        <v>20839</v>
      </c>
      <c r="B14401" s="22">
        <v>3100600367593</v>
      </c>
      <c r="C14401" s="17" t="s">
        <v>20840</v>
      </c>
      <c r="D14401" s="17" t="s">
        <v>20841</v>
      </c>
      <c r="E14401" s="3">
        <v>8350</v>
      </c>
      <c r="F14401" s="3">
        <v>2368</v>
      </c>
      <c r="G14401" s="7" t="s">
        <v>20842</v>
      </c>
      <c r="H14401" s="3" t="s">
        <v>42</v>
      </c>
      <c r="I14401" s="3">
        <v>14709</v>
      </c>
      <c r="J14401" s="3">
        <v>0</v>
      </c>
      <c r="K14401" s="3">
        <v>0</v>
      </c>
      <c r="L14401" s="72">
        <v>50</v>
      </c>
      <c r="M14401" s="29" t="s">
        <v>43</v>
      </c>
      <c r="N14401" s="30">
        <f>((J14401*400)+(K14401*100))+L14401</f>
        <v>50</v>
      </c>
      <c r="O14401" s="30">
        <v>500</v>
      </c>
      <c r="P14401" s="30">
        <f>N14401*O14401</f>
        <v>25000</v>
      </c>
      <c r="AG14401" s="5">
        <f>IF(AND(AF14401="",P14401=""),0,IF((AF14401=""),P14401,IF((P14401=""),AF14401,AF14401+P14401)))</f>
        <v>25000</v>
      </c>
      <c r="AH14401" s="5">
        <f>IF( (AA14401=""),AG14401*1,AG14401*(AA14401/100) )</f>
        <v>25000</v>
      </c>
      <c r="AI14401" s="5">
        <v>0</v>
      </c>
      <c r="AJ14401" s="5">
        <f>IF((AI14401-AH14401) &gt; 1,0,IF((AI14401-AH14401)&lt;0,AH14401-AI14401,AI14401-AH14401))</f>
        <v>25000</v>
      </c>
      <c r="AK14401" s="5">
        <v>0.3</v>
      </c>
      <c r="AL14401" s="5">
        <f>AJ14401*(AK14401/100)</f>
        <v>75</v>
      </c>
    </row>
    <row r="14402" spans="1:38" x14ac:dyDescent="0.45">
      <c r="O14402" s="30" t="s">
        <v>54</v>
      </c>
      <c r="P14402" s="30">
        <f>SUM(P14401:P14401)</f>
        <v>25000</v>
      </c>
      <c r="AH14402" s="5">
        <f>SUM(AH14401:AH14401)</f>
        <v>25000</v>
      </c>
      <c r="AJ14402" s="5">
        <f>SUM(AJ14401:AJ14401)</f>
        <v>25000</v>
      </c>
      <c r="AL14402" s="5">
        <f>SUM(AL14401:AL14401)</f>
        <v>75</v>
      </c>
    </row>
    <row r="14403" spans="1:38" x14ac:dyDescent="0.45">
      <c r="A14403" s="17" t="s">
        <v>20843</v>
      </c>
      <c r="B14403" s="22">
        <v>3959900357031</v>
      </c>
      <c r="C14403" s="17" t="s">
        <v>20844</v>
      </c>
      <c r="D14403" s="17" t="s">
        <v>20845</v>
      </c>
      <c r="E14403" s="3">
        <v>8351</v>
      </c>
      <c r="F14403" s="3">
        <v>1896</v>
      </c>
      <c r="G14403" s="7" t="s">
        <v>20846</v>
      </c>
      <c r="H14403" s="3" t="s">
        <v>42</v>
      </c>
      <c r="I14403" s="3">
        <v>9092</v>
      </c>
      <c r="J14403" s="3">
        <v>0</v>
      </c>
      <c r="K14403" s="3">
        <v>0</v>
      </c>
      <c r="L14403" s="72">
        <v>60</v>
      </c>
      <c r="M14403" s="29" t="s">
        <v>43</v>
      </c>
      <c r="N14403" s="30">
        <f>((J14403*400)+(K14403*100))+L14403</f>
        <v>60</v>
      </c>
      <c r="O14403" s="30">
        <v>1000</v>
      </c>
      <c r="P14403" s="30">
        <f>N14403*O14403</f>
        <v>60000</v>
      </c>
      <c r="AG14403" s="5">
        <f>IF(AND(AF14403="",P14403=""),0,IF((AF14403=""),P14403,IF((P14403=""),AF14403,AF14403+P14403)))</f>
        <v>60000</v>
      </c>
      <c r="AH14403" s="5">
        <f>IF( (AA14403=""),AG14403*1,AG14403*(AA14403/100) )</f>
        <v>60000</v>
      </c>
      <c r="AI14403" s="5">
        <v>0</v>
      </c>
      <c r="AJ14403" s="5">
        <f>IF((AI14403-AH14403) &gt; 1,0,IF((AI14403-AH14403)&lt;0,AH14403-AI14403,AI14403-AH14403))</f>
        <v>60000</v>
      </c>
      <c r="AK14403" s="5">
        <v>0.3</v>
      </c>
      <c r="AL14403" s="5">
        <f>AJ14403*(AK14403/100)</f>
        <v>180</v>
      </c>
    </row>
    <row r="14404" spans="1:38" x14ac:dyDescent="0.45">
      <c r="E14404" s="3">
        <v>8352</v>
      </c>
      <c r="F14404" s="3">
        <v>262</v>
      </c>
      <c r="G14404" s="7" t="s">
        <v>20847</v>
      </c>
      <c r="H14404" s="3" t="s">
        <v>42</v>
      </c>
      <c r="I14404" s="3">
        <v>9093</v>
      </c>
      <c r="J14404" s="3">
        <v>0</v>
      </c>
      <c r="K14404" s="3">
        <v>0</v>
      </c>
      <c r="L14404" s="72">
        <v>60</v>
      </c>
      <c r="M14404" s="29" t="s">
        <v>43</v>
      </c>
      <c r="N14404" s="30">
        <f>((J14404*400)+(K14404*100))+L14404</f>
        <v>60</v>
      </c>
      <c r="O14404" s="30">
        <v>1000</v>
      </c>
      <c r="P14404" s="30">
        <f>N14404*O14404</f>
        <v>60000</v>
      </c>
      <c r="AG14404" s="5">
        <f>IF(AND(AF14404="",P14404=""),0,IF((AF14404=""),P14404,IF((P14404=""),AF14404,AF14404+P14404)))</f>
        <v>60000</v>
      </c>
      <c r="AH14404" s="5">
        <f>IF( (AA14404=""),AG14404*1,AG14404*(AA14404/100) )</f>
        <v>60000</v>
      </c>
      <c r="AI14404" s="5">
        <v>0</v>
      </c>
      <c r="AJ14404" s="5">
        <f>IF((AI14404-AH14404) &gt; 1,0,IF((AI14404-AH14404)&lt;0,AH14404-AI14404,AI14404-AH14404))</f>
        <v>60000</v>
      </c>
      <c r="AK14404" s="5">
        <v>0.3</v>
      </c>
      <c r="AL14404" s="5">
        <f>AJ14404*(AK14404/100)</f>
        <v>180</v>
      </c>
    </row>
    <row r="14405" spans="1:38" x14ac:dyDescent="0.45">
      <c r="O14405" s="30" t="s">
        <v>54</v>
      </c>
      <c r="P14405" s="30">
        <f>SUM(P14403:P14404)</f>
        <v>120000</v>
      </c>
      <c r="AH14405" s="5">
        <f>SUM(AH14403:AH14404)</f>
        <v>120000</v>
      </c>
      <c r="AJ14405" s="5">
        <f>SUM(AJ14403:AJ14404)</f>
        <v>120000</v>
      </c>
      <c r="AL14405" s="5">
        <f>SUM(AL14403:AL14404)</f>
        <v>360</v>
      </c>
    </row>
    <row r="14406" spans="1:38" x14ac:dyDescent="0.45">
      <c r="A14406" s="17" t="s">
        <v>20848</v>
      </c>
      <c r="B14406" s="22">
        <v>3770400048696</v>
      </c>
      <c r="C14406" s="17" t="s">
        <v>20849</v>
      </c>
      <c r="D14406" s="17" t="s">
        <v>12802</v>
      </c>
      <c r="E14406" s="3">
        <v>8353</v>
      </c>
      <c r="F14406" s="3">
        <v>5766</v>
      </c>
      <c r="H14406" s="3" t="s">
        <v>42</v>
      </c>
      <c r="I14406" s="3">
        <v>10392</v>
      </c>
      <c r="J14406" s="3">
        <v>0</v>
      </c>
      <c r="K14406" s="3">
        <v>0</v>
      </c>
      <c r="L14406" s="72">
        <v>20</v>
      </c>
      <c r="M14406" s="29" t="s">
        <v>208</v>
      </c>
      <c r="N14406" s="30">
        <f>((J14406*400)+(K14406*100))+L14406</f>
        <v>20</v>
      </c>
      <c r="O14406" s="30">
        <v>270</v>
      </c>
      <c r="P14406" s="30">
        <f>N14406*O14406</f>
        <v>5400</v>
      </c>
      <c r="AG14406" s="5">
        <f>IF(AND(AF14406="",P14406=""),0,IF((AF14406=""),P14406,IF((P14406=""),AF14406,AF14406+P14406)))</f>
        <v>5400</v>
      </c>
      <c r="AH14406" s="5">
        <f>IF( (AA14406=""),AG14406*1,AG14406*(AA14406/100) )</f>
        <v>5400</v>
      </c>
      <c r="AI14406" s="5">
        <v>0</v>
      </c>
      <c r="AJ14406" s="5">
        <f>IF((AI14406-AH14406) &gt; 1,0,IF((AI14406-AH14406)&lt;0,AH14406-AI14406,AI14406-AH14406))</f>
        <v>5400</v>
      </c>
      <c r="AK14406" s="5">
        <v>0.02</v>
      </c>
      <c r="AL14406" s="5">
        <f>AJ14406*(AK14406/100)</f>
        <v>1.08</v>
      </c>
    </row>
    <row r="14407" spans="1:38" x14ac:dyDescent="0.45">
      <c r="J14407" s="3">
        <v>9</v>
      </c>
      <c r="K14407" s="3">
        <v>0</v>
      </c>
      <c r="L14407" s="72">
        <v>34</v>
      </c>
      <c r="M14407" s="29" t="s">
        <v>90</v>
      </c>
      <c r="N14407" s="30">
        <f>((J14407*400)+(K14407*100))+L14407</f>
        <v>3634</v>
      </c>
      <c r="O14407" s="30">
        <v>270</v>
      </c>
      <c r="P14407" s="30">
        <f>N14407*O14407</f>
        <v>981180</v>
      </c>
      <c r="AG14407" s="5">
        <f>IF(AND(AF14407="",P14407=""),0,IF((AF14407=""),P14407,IF((P14407=""),AF14407,AF14407+P14407)))</f>
        <v>981180</v>
      </c>
      <c r="AH14407" s="5">
        <f>IF( (AA14407=""),AG14407*1,AG14407*(AA14407/100) )</f>
        <v>981180</v>
      </c>
      <c r="AI14407" s="5">
        <v>0</v>
      </c>
      <c r="AJ14407" s="5">
        <f>IF((AI14407-AH14407) &gt; 1,0,IF((AI14407-AH14407)&lt;0,AH14407-AI14407,AI14407-AH14407))</f>
        <v>981180</v>
      </c>
      <c r="AK14407" s="5">
        <v>0.01</v>
      </c>
      <c r="AL14407" s="5">
        <f>AJ14407*(AK14407/100)</f>
        <v>98.118000000000009</v>
      </c>
    </row>
    <row r="14408" spans="1:38" x14ac:dyDescent="0.45">
      <c r="E14408" s="3">
        <v>8354</v>
      </c>
      <c r="F14408" s="3">
        <v>5767</v>
      </c>
      <c r="H14408" s="3" t="s">
        <v>42</v>
      </c>
      <c r="I14408" s="3">
        <v>35171</v>
      </c>
      <c r="J14408" s="3">
        <v>6</v>
      </c>
      <c r="K14408" s="3">
        <v>0</v>
      </c>
      <c r="L14408" s="72">
        <v>0</v>
      </c>
      <c r="M14408" s="29" t="s">
        <v>90</v>
      </c>
      <c r="N14408" s="30">
        <f>((J14408*400)+(K14408*100))+L14408</f>
        <v>2400</v>
      </c>
      <c r="O14408" s="30">
        <v>0</v>
      </c>
      <c r="P14408" s="30">
        <f>N14408*O14408</f>
        <v>0</v>
      </c>
      <c r="AG14408" s="5">
        <f>IF(AND(AF14408="",P14408=""),0,IF((AF14408=""),P14408,IF((P14408=""),AF14408,AF14408+P14408)))</f>
        <v>0</v>
      </c>
      <c r="AH14408" s="5">
        <f>IF( (AA14408=""),AG14408*1,AG14408*(AA14408/100) )</f>
        <v>0</v>
      </c>
      <c r="AI14408" s="5">
        <v>0</v>
      </c>
      <c r="AJ14408" s="5">
        <f>IF((AI14408-AH14408) &gt; 1,0,IF((AI14408-AH14408)&lt;0,AH14408-AI14408,AI14408-AH14408))</f>
        <v>0</v>
      </c>
      <c r="AK14408" s="5">
        <v>0.01</v>
      </c>
      <c r="AL14408" s="5">
        <f>AJ14408*(AK14408/100)</f>
        <v>0</v>
      </c>
    </row>
    <row r="14409" spans="1:38" x14ac:dyDescent="0.45">
      <c r="Q14409" s="74">
        <v>1</v>
      </c>
      <c r="R14409" s="17" t="s">
        <v>20848</v>
      </c>
      <c r="S14409" s="26">
        <v>3770400048696</v>
      </c>
      <c r="T14409" s="17" t="s">
        <v>20849</v>
      </c>
      <c r="U14409" s="17" t="s">
        <v>12804</v>
      </c>
      <c r="W14409" s="3" t="s">
        <v>210</v>
      </c>
      <c r="X14409" s="3" t="s">
        <v>211</v>
      </c>
      <c r="Y14409" s="3" t="s">
        <v>212</v>
      </c>
      <c r="Z14409" s="5">
        <v>80</v>
      </c>
      <c r="AA14409" s="67">
        <v>100</v>
      </c>
      <c r="AB14409" s="5">
        <v>6900</v>
      </c>
      <c r="AC14409" s="5">
        <f>Z14409*AB14409</f>
        <v>552000</v>
      </c>
      <c r="AD14409" s="9">
        <v>5</v>
      </c>
      <c r="AE14409" s="9">
        <v>5</v>
      </c>
      <c r="AF14409" s="5">
        <f>(AC14409*(100-AE14409))/100</f>
        <v>524400</v>
      </c>
      <c r="AG14409" s="5">
        <f>IF( (AF14409=""),0,SUM(AF14409:AF14409) )</f>
        <v>524400</v>
      </c>
      <c r="AH14409" s="5">
        <f>(AG14409/100)*(AA14409)</f>
        <v>524400</v>
      </c>
      <c r="AI14409" s="5">
        <v>0</v>
      </c>
      <c r="AJ14409" s="5">
        <f>IF((AI14409-AH14409) &gt; 1,0,IF((AI14409-AH14409)&lt;0,AH14409-AI14409,AI14409-AH14409))</f>
        <v>524400</v>
      </c>
      <c r="AK14409" s="5">
        <v>0.02</v>
      </c>
      <c r="AL14409" s="5">
        <f>AJ14409*(AK14409/100)</f>
        <v>104.88000000000001</v>
      </c>
    </row>
    <row r="14410" spans="1:38" x14ac:dyDescent="0.45">
      <c r="O14410" s="30" t="s">
        <v>54</v>
      </c>
      <c r="P14410" s="30">
        <f>SUM(P14406:P14409)</f>
        <v>986580</v>
      </c>
      <c r="AH14410" s="5">
        <f>SUM(AH14406:AH14409)</f>
        <v>1510980</v>
      </c>
      <c r="AJ14410" s="5">
        <f>SUM(AJ14406:AJ14409)</f>
        <v>1510980</v>
      </c>
      <c r="AL14410" s="5">
        <f>SUM(AL14406:AL14409)</f>
        <v>204.07800000000003</v>
      </c>
    </row>
    <row r="14411" spans="1:38" x14ac:dyDescent="0.45">
      <c r="A14411" s="17" t="s">
        <v>20850</v>
      </c>
      <c r="B14411" s="22">
        <v>3120101623601</v>
      </c>
      <c r="C14411" s="17" t="s">
        <v>20851</v>
      </c>
      <c r="D14411" s="17" t="s">
        <v>20852</v>
      </c>
      <c r="E14411" s="3">
        <v>8355</v>
      </c>
      <c r="F14411" s="3">
        <v>1261</v>
      </c>
      <c r="G14411" s="7" t="s">
        <v>20853</v>
      </c>
      <c r="H14411" s="3" t="s">
        <v>42</v>
      </c>
      <c r="I14411" s="3">
        <v>8365</v>
      </c>
      <c r="J14411" s="3">
        <v>0</v>
      </c>
      <c r="K14411" s="3">
        <v>0</v>
      </c>
      <c r="L14411" s="72">
        <v>95</v>
      </c>
      <c r="M14411" s="29" t="s">
        <v>43</v>
      </c>
      <c r="N14411" s="30">
        <f>((J14411*400)+(K14411*100))+L14411</f>
        <v>95</v>
      </c>
      <c r="O14411" s="30">
        <v>500</v>
      </c>
      <c r="P14411" s="30">
        <f>N14411*O14411</f>
        <v>47500</v>
      </c>
      <c r="AG14411" s="5">
        <f>IF(AND(AF14411="",P14411=""),0,IF((AF14411=""),P14411,IF((P14411=""),AF14411,AF14411+P14411)))</f>
        <v>47500</v>
      </c>
      <c r="AH14411" s="5">
        <f>IF( (AA14411=""),AG14411*1,AG14411*(AA14411/100) )</f>
        <v>47500</v>
      </c>
      <c r="AI14411" s="5">
        <v>0</v>
      </c>
      <c r="AJ14411" s="5">
        <f>IF((AI14411-AH14411) &gt; 1,0,IF((AI14411-AH14411)&lt;0,AH14411-AI14411,AI14411-AH14411))</f>
        <v>47500</v>
      </c>
      <c r="AK14411" s="5">
        <v>0.3</v>
      </c>
      <c r="AL14411" s="5">
        <f>AJ14411*(AK14411/100)</f>
        <v>142.5</v>
      </c>
    </row>
    <row r="14412" spans="1:38" x14ac:dyDescent="0.45">
      <c r="O14412" s="30" t="s">
        <v>54</v>
      </c>
      <c r="P14412" s="30">
        <f>SUM(P14411:P14411)</f>
        <v>47500</v>
      </c>
      <c r="AH14412" s="5">
        <f>SUM(AH14411:AH14411)</f>
        <v>47500</v>
      </c>
      <c r="AJ14412" s="5">
        <f>SUM(AJ14411:AJ14411)</f>
        <v>47500</v>
      </c>
      <c r="AL14412" s="5">
        <f>SUM(AL14411:AL14411)</f>
        <v>142.5</v>
      </c>
    </row>
    <row r="14413" spans="1:38" x14ac:dyDescent="0.45">
      <c r="A14413" s="17" t="s">
        <v>20854</v>
      </c>
      <c r="B14413" s="22">
        <v>3101300444511</v>
      </c>
      <c r="C14413" s="17" t="s">
        <v>20855</v>
      </c>
      <c r="D14413" s="17" t="s">
        <v>20856</v>
      </c>
      <c r="E14413" s="3">
        <v>8356</v>
      </c>
      <c r="F14413" s="3">
        <v>3226</v>
      </c>
      <c r="G14413" s="7" t="s">
        <v>20857</v>
      </c>
      <c r="H14413" s="3" t="s">
        <v>42</v>
      </c>
      <c r="I14413" s="3">
        <v>8749</v>
      </c>
      <c r="J14413" s="3">
        <v>0</v>
      </c>
      <c r="K14413" s="3">
        <v>0</v>
      </c>
      <c r="L14413" s="72">
        <v>60</v>
      </c>
      <c r="M14413" s="29" t="s">
        <v>43</v>
      </c>
      <c r="N14413" s="30">
        <f>((J14413*400)+(K14413*100))+L14413</f>
        <v>60</v>
      </c>
      <c r="O14413" s="30">
        <v>1000</v>
      </c>
      <c r="P14413" s="30">
        <f>N14413*O14413</f>
        <v>60000</v>
      </c>
      <c r="AG14413" s="5">
        <f>IF(AND(AF14413="",P14413=""),0,IF((AF14413=""),P14413,IF((P14413=""),AF14413,AF14413+P14413)))</f>
        <v>60000</v>
      </c>
      <c r="AH14413" s="5">
        <f>IF( (AA14413=""),AG14413*1,AG14413*(AA14413/100) )</f>
        <v>60000</v>
      </c>
      <c r="AI14413" s="5">
        <v>0</v>
      </c>
      <c r="AJ14413" s="5">
        <f>IF((AI14413-AH14413) &gt; 1,0,IF((AI14413-AH14413)&lt;0,AH14413-AI14413,AI14413-AH14413))</f>
        <v>60000</v>
      </c>
      <c r="AK14413" s="5">
        <v>0.3</v>
      </c>
      <c r="AL14413" s="5">
        <f>AJ14413*(AK14413/100)</f>
        <v>180</v>
      </c>
    </row>
    <row r="14414" spans="1:38" x14ac:dyDescent="0.45">
      <c r="E14414" s="3">
        <v>8357</v>
      </c>
      <c r="F14414" s="3">
        <v>3223</v>
      </c>
      <c r="G14414" s="7" t="s">
        <v>20858</v>
      </c>
      <c r="H14414" s="3" t="s">
        <v>42</v>
      </c>
      <c r="I14414" s="3">
        <v>8750</v>
      </c>
      <c r="J14414" s="3">
        <v>0</v>
      </c>
      <c r="K14414" s="3">
        <v>0</v>
      </c>
      <c r="L14414" s="72">
        <v>60</v>
      </c>
      <c r="M14414" s="29" t="s">
        <v>43</v>
      </c>
      <c r="N14414" s="30">
        <f>((J14414*400)+(K14414*100))+L14414</f>
        <v>60</v>
      </c>
      <c r="O14414" s="30">
        <v>1000</v>
      </c>
      <c r="P14414" s="30">
        <f>N14414*O14414</f>
        <v>60000</v>
      </c>
      <c r="AG14414" s="5">
        <f>IF(AND(AF14414="",P14414=""),0,IF((AF14414=""),P14414,IF((P14414=""),AF14414,AF14414+P14414)))</f>
        <v>60000</v>
      </c>
      <c r="AH14414" s="5">
        <f>IF( (AA14414=""),AG14414*1,AG14414*(AA14414/100) )</f>
        <v>60000</v>
      </c>
      <c r="AI14414" s="5">
        <v>0</v>
      </c>
      <c r="AJ14414" s="5">
        <f>IF((AI14414-AH14414) &gt; 1,0,IF((AI14414-AH14414)&lt;0,AH14414-AI14414,AI14414-AH14414))</f>
        <v>60000</v>
      </c>
      <c r="AK14414" s="5">
        <v>0.3</v>
      </c>
      <c r="AL14414" s="5">
        <f>AJ14414*(AK14414/100)</f>
        <v>180</v>
      </c>
    </row>
    <row r="14415" spans="1:38" x14ac:dyDescent="0.45">
      <c r="O14415" s="30" t="s">
        <v>54</v>
      </c>
      <c r="P14415" s="30">
        <f>SUM(P14413:P14414)</f>
        <v>120000</v>
      </c>
      <c r="AH14415" s="5">
        <f>SUM(AH14413:AH14414)</f>
        <v>120000</v>
      </c>
      <c r="AJ14415" s="5">
        <f>SUM(AJ14413:AJ14414)</f>
        <v>120000</v>
      </c>
      <c r="AL14415" s="5">
        <f>SUM(AL14413:AL14414)</f>
        <v>360</v>
      </c>
    </row>
    <row r="14416" spans="1:38" x14ac:dyDescent="0.45">
      <c r="A14416" s="17" t="s">
        <v>20859</v>
      </c>
      <c r="B14416" s="22">
        <v>3770400427891</v>
      </c>
      <c r="C14416" s="17" t="s">
        <v>20860</v>
      </c>
      <c r="D14416" s="17" t="s">
        <v>20861</v>
      </c>
      <c r="E14416" s="3">
        <v>8358</v>
      </c>
      <c r="F14416" s="3">
        <v>1658</v>
      </c>
      <c r="G14416" s="7" t="s">
        <v>20862</v>
      </c>
      <c r="H14416" s="3" t="s">
        <v>42</v>
      </c>
      <c r="I14416" s="3">
        <v>10382</v>
      </c>
      <c r="J14416" s="3">
        <v>10</v>
      </c>
      <c r="K14416" s="3">
        <v>1</v>
      </c>
      <c r="L14416" s="72">
        <v>76</v>
      </c>
      <c r="M14416" s="29" t="s">
        <v>43</v>
      </c>
      <c r="N14416" s="30">
        <f>((J14416*400)+(K14416*100))+L14416</f>
        <v>4176</v>
      </c>
      <c r="O14416" s="30">
        <v>200</v>
      </c>
      <c r="P14416" s="30">
        <f>N14416*O14416</f>
        <v>835200</v>
      </c>
      <c r="AG14416" s="5">
        <f>IF(AND(AF14416="",P14416=""),0,IF((AF14416=""),P14416,IF((P14416=""),AF14416,AF14416+P14416)))</f>
        <v>835200</v>
      </c>
      <c r="AH14416" s="5">
        <f>IF( (AA14416=""),AG14416*1,AG14416*(AA14416/100) )</f>
        <v>835200</v>
      </c>
      <c r="AI14416" s="5">
        <v>0</v>
      </c>
      <c r="AJ14416" s="5">
        <f>IF((AI14416-AH14416) &gt; 1,0,IF((AI14416-AH14416)&lt;0,AH14416-AI14416,AI14416-AH14416))</f>
        <v>835200</v>
      </c>
      <c r="AK14416" s="5">
        <v>0.3</v>
      </c>
      <c r="AL14416" s="5">
        <f>AJ14416*(AK14416/100)</f>
        <v>2505.6</v>
      </c>
    </row>
    <row r="14417" spans="1:38" x14ac:dyDescent="0.45">
      <c r="O14417" s="30" t="s">
        <v>54</v>
      </c>
      <c r="P14417" s="30">
        <f>SUM(P14416:P14416)</f>
        <v>835200</v>
      </c>
      <c r="AH14417" s="5">
        <f>SUM(AH14416:AH14416)</f>
        <v>835200</v>
      </c>
      <c r="AJ14417" s="5">
        <f>SUM(AJ14416:AJ14416)</f>
        <v>835200</v>
      </c>
      <c r="AL14417" s="5">
        <f>SUM(AL14416:AL14416)</f>
        <v>2505.6</v>
      </c>
    </row>
    <row r="14418" spans="1:38" x14ac:dyDescent="0.45">
      <c r="A14418" s="17" t="s">
        <v>20863</v>
      </c>
      <c r="B14418" s="22">
        <v>5770100006137</v>
      </c>
      <c r="C14418" s="17" t="s">
        <v>20864</v>
      </c>
      <c r="D14418" s="17" t="s">
        <v>20865</v>
      </c>
      <c r="E14418" s="3">
        <v>8359</v>
      </c>
      <c r="F14418" s="3">
        <v>6430</v>
      </c>
      <c r="H14418" s="3" t="s">
        <v>42</v>
      </c>
      <c r="I14418" s="3">
        <v>15444</v>
      </c>
      <c r="J14418" s="3">
        <v>0</v>
      </c>
      <c r="K14418" s="3">
        <v>0</v>
      </c>
      <c r="L14418" s="72">
        <v>20.25</v>
      </c>
      <c r="M14418" s="29" t="s">
        <v>208</v>
      </c>
      <c r="N14418" s="30">
        <f>((J14418*400)+(K14418*100))+L14418</f>
        <v>20.25</v>
      </c>
      <c r="O14418" s="30">
        <v>250</v>
      </c>
      <c r="P14418" s="30">
        <f>N14418*O14418</f>
        <v>5062.5</v>
      </c>
      <c r="AG14418" s="5">
        <f>IF(AND(AF14418="",P14418=""),0,IF((AF14418=""),P14418,IF((P14418=""),AF14418,AF14418+P14418)))</f>
        <v>5062.5</v>
      </c>
      <c r="AH14418" s="5">
        <f>IF( (AA14418=""),AG14418*1,AG14418*(AA14418/100) )</f>
        <v>5062.5</v>
      </c>
      <c r="AI14418" s="5">
        <v>0</v>
      </c>
      <c r="AJ14418" s="5">
        <f>IF((AI14418-AH14418) &gt; 1,0,IF((AI14418-AH14418)&lt;0,AH14418-AI14418,AI14418-AH14418))</f>
        <v>5062.5</v>
      </c>
      <c r="AK14418" s="5">
        <v>0.02</v>
      </c>
      <c r="AL14418" s="5">
        <f>AJ14418*(AK14418/100)</f>
        <v>1.0125</v>
      </c>
    </row>
    <row r="14419" spans="1:38" x14ac:dyDescent="0.45">
      <c r="J14419" s="3">
        <v>2</v>
      </c>
      <c r="K14419" s="3">
        <v>1</v>
      </c>
      <c r="L14419" s="72">
        <v>46.75</v>
      </c>
      <c r="M14419" s="29" t="s">
        <v>90</v>
      </c>
      <c r="N14419" s="30">
        <f>((J14419*400)+(K14419*100))+L14419</f>
        <v>946.75</v>
      </c>
      <c r="O14419" s="30">
        <v>250</v>
      </c>
      <c r="P14419" s="30">
        <f>N14419*O14419</f>
        <v>236687.5</v>
      </c>
      <c r="AG14419" s="5">
        <f>IF(AND(AF14419="",P14419=""),0,IF((AF14419=""),P14419,IF((P14419=""),AF14419,AF14419+P14419)))</f>
        <v>236687.5</v>
      </c>
      <c r="AH14419" s="5">
        <f>IF( (AA14419=""),AG14419*1,AG14419*(AA14419/100) )</f>
        <v>236687.5</v>
      </c>
      <c r="AI14419" s="5">
        <v>0</v>
      </c>
      <c r="AJ14419" s="5">
        <f>IF((AI14419-AH14419) &gt; 1,0,IF((AI14419-AH14419)&lt;0,AH14419-AI14419,AI14419-AH14419))</f>
        <v>236687.5</v>
      </c>
      <c r="AK14419" s="5">
        <v>0.01</v>
      </c>
      <c r="AL14419" s="5">
        <f>AJ14419*(AK14419/100)</f>
        <v>23.668750000000003</v>
      </c>
    </row>
    <row r="14420" spans="1:38" x14ac:dyDescent="0.45">
      <c r="Q14420" s="74">
        <v>1</v>
      </c>
      <c r="R14420" s="17" t="s">
        <v>20863</v>
      </c>
      <c r="S14420" s="26">
        <v>5770100006137</v>
      </c>
      <c r="T14420" s="17" t="s">
        <v>20864</v>
      </c>
      <c r="U14420" s="17" t="s">
        <v>20866</v>
      </c>
      <c r="W14420" s="3" t="s">
        <v>210</v>
      </c>
      <c r="X14420" s="3" t="s">
        <v>211</v>
      </c>
      <c r="Y14420" s="3" t="s">
        <v>212</v>
      </c>
      <c r="Z14420" s="5">
        <v>81</v>
      </c>
      <c r="AA14420" s="67">
        <v>100</v>
      </c>
      <c r="AB14420" s="5">
        <v>6900</v>
      </c>
      <c r="AC14420" s="5">
        <f>Z14420*AB14420</f>
        <v>558900</v>
      </c>
      <c r="AD14420" s="9">
        <v>5</v>
      </c>
      <c r="AE14420" s="9">
        <v>5</v>
      </c>
      <c r="AF14420" s="5">
        <f>(AC14420*(100-AE14420))/100</f>
        <v>530955</v>
      </c>
      <c r="AG14420" s="5">
        <f>IF( (AF14420=""),0,SUM(AF14420:AF14420) )</f>
        <v>530955</v>
      </c>
      <c r="AH14420" s="5">
        <f>(AG14420/100)*(AA14420)</f>
        <v>530955</v>
      </c>
      <c r="AI14420" s="5">
        <v>0</v>
      </c>
      <c r="AJ14420" s="5">
        <f>IF((AI14420-AH14420) &gt; 1,0,IF((AI14420-AH14420)&lt;0,AH14420-AI14420,AI14420-AH14420))</f>
        <v>530955</v>
      </c>
      <c r="AK14420" s="5">
        <v>0.02</v>
      </c>
      <c r="AL14420" s="5">
        <f>AJ14420*(AK14420/100)</f>
        <v>106.191</v>
      </c>
    </row>
    <row r="14421" spans="1:38" x14ac:dyDescent="0.45">
      <c r="O14421" s="30" t="s">
        <v>54</v>
      </c>
      <c r="P14421" s="30">
        <f>SUM(P14418:P14420)</f>
        <v>241750</v>
      </c>
      <c r="AH14421" s="5">
        <f>SUM(AH14418:AH14420)</f>
        <v>772705</v>
      </c>
      <c r="AJ14421" s="5">
        <f>SUM(AJ14418:AJ14420)</f>
        <v>772705</v>
      </c>
      <c r="AL14421" s="5">
        <f>SUM(AL14418:AL14420)</f>
        <v>130.87225000000001</v>
      </c>
    </row>
    <row r="14422" spans="1:38" x14ac:dyDescent="0.45">
      <c r="A14422" s="17" t="s">
        <v>20867</v>
      </c>
      <c r="B14422" s="22">
        <v>3770400029233</v>
      </c>
      <c r="C14422" s="17" t="s">
        <v>20868</v>
      </c>
      <c r="D14422" s="17" t="s">
        <v>20869</v>
      </c>
      <c r="E14422" s="3">
        <v>8360</v>
      </c>
      <c r="F14422" s="3">
        <v>8372</v>
      </c>
      <c r="G14422" s="7" t="s">
        <v>20870</v>
      </c>
      <c r="H14422" s="3" t="s">
        <v>42</v>
      </c>
      <c r="I14422" s="3">
        <v>19513</v>
      </c>
    </row>
    <row r="14423" spans="1:38" x14ac:dyDescent="0.45">
      <c r="E14423" s="3">
        <v>8361</v>
      </c>
      <c r="F14423" s="3">
        <v>8007</v>
      </c>
      <c r="G14423" s="7" t="s">
        <v>20871</v>
      </c>
      <c r="H14423" s="3" t="s">
        <v>42</v>
      </c>
      <c r="I14423" s="3">
        <v>19514</v>
      </c>
    </row>
    <row r="14424" spans="1:38" x14ac:dyDescent="0.45">
      <c r="O14424" s="30" t="s">
        <v>54</v>
      </c>
      <c r="P14424" s="30">
        <f>SUM(P14422:P14423)</f>
        <v>0</v>
      </c>
      <c r="AH14424" s="5">
        <f>SUM(AH14422:AH14423)</f>
        <v>0</v>
      </c>
      <c r="AJ14424" s="5">
        <f>SUM(AJ14422:AJ14423)</f>
        <v>0</v>
      </c>
      <c r="AL14424" s="5">
        <f>SUM(AL14422:AL14423)</f>
        <v>0</v>
      </c>
    </row>
    <row r="14425" spans="1:38" x14ac:dyDescent="0.45">
      <c r="A14425" s="17" t="s">
        <v>20850</v>
      </c>
      <c r="B14425" s="22">
        <v>3120101623601</v>
      </c>
      <c r="C14425" s="17" t="s">
        <v>20851</v>
      </c>
      <c r="D14425" s="17" t="s">
        <v>20852</v>
      </c>
      <c r="E14425" s="3">
        <v>8362</v>
      </c>
      <c r="F14425" s="3">
        <v>1416</v>
      </c>
      <c r="G14425" s="7" t="s">
        <v>20872</v>
      </c>
      <c r="H14425" s="3" t="s">
        <v>42</v>
      </c>
      <c r="I14425" s="3">
        <v>21839</v>
      </c>
      <c r="J14425" s="3">
        <v>0</v>
      </c>
      <c r="K14425" s="3">
        <v>0</v>
      </c>
      <c r="L14425" s="72">
        <v>61</v>
      </c>
      <c r="M14425" s="29" t="s">
        <v>43</v>
      </c>
      <c r="N14425" s="30">
        <f>((J14425*400)+(K14425*100))+L14425</f>
        <v>61</v>
      </c>
      <c r="O14425" s="30">
        <v>1000</v>
      </c>
      <c r="P14425" s="30">
        <f>N14425*O14425</f>
        <v>61000</v>
      </c>
      <c r="AG14425" s="5">
        <f>IF(AND(AF14425="",P14425=""),0,IF((AF14425=""),P14425,IF((P14425=""),AF14425,AF14425+P14425)))</f>
        <v>61000</v>
      </c>
      <c r="AH14425" s="5">
        <f>IF( (AA14425=""),AG14425*1,AG14425*(AA14425/100) )</f>
        <v>61000</v>
      </c>
      <c r="AI14425" s="5">
        <v>0</v>
      </c>
      <c r="AJ14425" s="5">
        <f>IF((AI14425-AH14425) &gt; 1,0,IF((AI14425-AH14425)&lt;0,AH14425-AI14425,AI14425-AH14425))</f>
        <v>61000</v>
      </c>
      <c r="AK14425" s="5">
        <v>0.3</v>
      </c>
      <c r="AL14425" s="5">
        <f>AJ14425*(AK14425/100)</f>
        <v>183</v>
      </c>
    </row>
    <row r="14426" spans="1:38" x14ac:dyDescent="0.45">
      <c r="E14426" s="3">
        <v>8363</v>
      </c>
      <c r="F14426" s="3">
        <v>65</v>
      </c>
      <c r="G14426" s="7" t="s">
        <v>20873</v>
      </c>
      <c r="H14426" s="3" t="s">
        <v>42</v>
      </c>
      <c r="I14426" s="3">
        <v>21840</v>
      </c>
      <c r="J14426" s="3">
        <v>0</v>
      </c>
      <c r="K14426" s="3">
        <v>0</v>
      </c>
      <c r="L14426" s="72">
        <v>60</v>
      </c>
      <c r="M14426" s="29" t="s">
        <v>43</v>
      </c>
      <c r="N14426" s="30">
        <f>((J14426*400)+(K14426*100))+L14426</f>
        <v>60</v>
      </c>
      <c r="O14426" s="30">
        <v>1000</v>
      </c>
      <c r="P14426" s="30">
        <f>N14426*O14426</f>
        <v>60000</v>
      </c>
      <c r="AG14426" s="5">
        <f>IF(AND(AF14426="",P14426=""),0,IF((AF14426=""),P14426,IF((P14426=""),AF14426,AF14426+P14426)))</f>
        <v>60000</v>
      </c>
      <c r="AH14426" s="5">
        <f>IF( (AA14426=""),AG14426*1,AG14426*(AA14426/100) )</f>
        <v>60000</v>
      </c>
      <c r="AI14426" s="5">
        <v>0</v>
      </c>
      <c r="AJ14426" s="5">
        <f>IF((AI14426-AH14426) &gt; 1,0,IF((AI14426-AH14426)&lt;0,AH14426-AI14426,AI14426-AH14426))</f>
        <v>60000</v>
      </c>
      <c r="AK14426" s="5">
        <v>0.3</v>
      </c>
      <c r="AL14426" s="5">
        <f>AJ14426*(AK14426/100)</f>
        <v>180</v>
      </c>
    </row>
    <row r="14427" spans="1:38" x14ac:dyDescent="0.45">
      <c r="O14427" s="30" t="s">
        <v>54</v>
      </c>
      <c r="P14427" s="30">
        <f>SUM(P14425:P14426)</f>
        <v>121000</v>
      </c>
      <c r="AH14427" s="5">
        <f>SUM(AH14425:AH14426)</f>
        <v>121000</v>
      </c>
      <c r="AJ14427" s="5">
        <f>SUM(AJ14425:AJ14426)</f>
        <v>121000</v>
      </c>
      <c r="AL14427" s="5">
        <f>SUM(AL14425:AL14426)</f>
        <v>363</v>
      </c>
    </row>
    <row r="14428" spans="1:38" x14ac:dyDescent="0.45">
      <c r="A14428" s="17" t="s">
        <v>20874</v>
      </c>
      <c r="B14428" s="22">
        <v>3770400056273</v>
      </c>
      <c r="C14428" s="17" t="s">
        <v>20875</v>
      </c>
      <c r="D14428" s="17" t="s">
        <v>20876</v>
      </c>
      <c r="E14428" s="3">
        <v>8364</v>
      </c>
      <c r="F14428" s="3">
        <v>1999</v>
      </c>
      <c r="G14428" s="7" t="s">
        <v>20877</v>
      </c>
      <c r="H14428" s="3" t="s">
        <v>42</v>
      </c>
      <c r="I14428" s="3">
        <v>27598</v>
      </c>
      <c r="J14428" s="3">
        <v>0</v>
      </c>
      <c r="K14428" s="3">
        <v>0</v>
      </c>
      <c r="L14428" s="72">
        <v>12</v>
      </c>
      <c r="M14428" s="29" t="s">
        <v>208</v>
      </c>
      <c r="N14428" s="30">
        <f>((J14428*400)+(K14428*100))+L14428</f>
        <v>12</v>
      </c>
      <c r="O14428" s="30">
        <v>150</v>
      </c>
      <c r="P14428" s="30">
        <f>N14428*O14428</f>
        <v>1800</v>
      </c>
      <c r="Q14428" s="3">
        <v>1</v>
      </c>
      <c r="R14428" s="17" t="s">
        <v>20874</v>
      </c>
      <c r="S14428" s="26">
        <v>3770400056273</v>
      </c>
      <c r="T14428" s="17" t="s">
        <v>20875</v>
      </c>
      <c r="U14428" s="17" t="s">
        <v>20878</v>
      </c>
      <c r="W14428" s="3" t="s">
        <v>210</v>
      </c>
      <c r="X14428" s="3" t="s">
        <v>211</v>
      </c>
      <c r="Y14428" s="3" t="s">
        <v>212</v>
      </c>
      <c r="Z14428" s="5">
        <v>48</v>
      </c>
      <c r="AA14428" s="67">
        <v>100</v>
      </c>
      <c r="AB14428" s="5">
        <v>6900</v>
      </c>
      <c r="AC14428" s="5">
        <f>Z14428*AB14428</f>
        <v>331200</v>
      </c>
      <c r="AD14428" s="9">
        <v>5</v>
      </c>
      <c r="AE14428" s="9">
        <v>5</v>
      </c>
      <c r="AF14428" s="5">
        <f>(AC14428*(100-AE14428))/100</f>
        <v>314640</v>
      </c>
      <c r="AG14428" s="5">
        <f>IF(AND(AF14428="",P14428=""),0,IF((AF14428=""),P14428, IF( (P14428=""),AF14428,AF14428+P14428)))</f>
        <v>316440</v>
      </c>
      <c r="AH14428" s="5">
        <f>IF( (AA14428=""),AG14428*1,AG14428*(AA14428/100) )</f>
        <v>316440</v>
      </c>
      <c r="AI14428" s="5">
        <v>50000000</v>
      </c>
      <c r="AJ14428" s="5">
        <f>IF((AI14428-AH14428) &gt; 1,0,IF((AI14428-AH14428)&lt;0,AH14428-AI14428,AI14428-AH14428))</f>
        <v>0</v>
      </c>
      <c r="AK14428" s="5">
        <v>0.02</v>
      </c>
      <c r="AL14428" s="5">
        <f>AJ14428*(AK14428/100)</f>
        <v>0</v>
      </c>
    </row>
    <row r="14429" spans="1:38" x14ac:dyDescent="0.45">
      <c r="O14429" s="30" t="s">
        <v>54</v>
      </c>
      <c r="P14429" s="30">
        <f>SUM(P14428:P14428)</f>
        <v>1800</v>
      </c>
      <c r="AH14429" s="5">
        <f>SUM(AH14428:AH14428)</f>
        <v>316440</v>
      </c>
      <c r="AJ14429" s="5">
        <f>SUM(AJ14428:AJ14428)</f>
        <v>0</v>
      </c>
      <c r="AL14429" s="5">
        <f>SUM(AL14428:AL14428)</f>
        <v>0</v>
      </c>
    </row>
    <row r="14430" spans="1:38" x14ac:dyDescent="0.45">
      <c r="A14430" s="17" t="s">
        <v>20879</v>
      </c>
      <c r="B14430" s="22">
        <v>3779800128008</v>
      </c>
      <c r="C14430" s="17" t="s">
        <v>20880</v>
      </c>
      <c r="D14430" s="17" t="s">
        <v>20881</v>
      </c>
      <c r="E14430" s="3">
        <v>8365</v>
      </c>
      <c r="F14430" s="3">
        <v>7696</v>
      </c>
      <c r="G14430" s="7" t="s">
        <v>20882</v>
      </c>
      <c r="H14430" s="3" t="s">
        <v>42</v>
      </c>
      <c r="I14430" s="3">
        <v>31853</v>
      </c>
    </row>
    <row r="14431" spans="1:38" x14ac:dyDescent="0.45">
      <c r="O14431" s="30" t="s">
        <v>54</v>
      </c>
      <c r="P14431" s="30">
        <f>SUM(P14430:P14430)</f>
        <v>0</v>
      </c>
      <c r="AH14431" s="5">
        <f>SUM(AH14430:AH14430)</f>
        <v>0</v>
      </c>
      <c r="AJ14431" s="5">
        <f>SUM(AJ14430:AJ14430)</f>
        <v>0</v>
      </c>
      <c r="AL14431" s="5">
        <f>SUM(AL14430:AL14430)</f>
        <v>0</v>
      </c>
    </row>
    <row r="14432" spans="1:38" x14ac:dyDescent="0.45">
      <c r="A14432" s="17" t="s">
        <v>20883</v>
      </c>
      <c r="B14432" s="22">
        <v>3770400010001</v>
      </c>
      <c r="C14432" s="17" t="s">
        <v>20884</v>
      </c>
      <c r="D14432" s="17" t="s">
        <v>1811</v>
      </c>
      <c r="E14432" s="3">
        <v>8366</v>
      </c>
      <c r="F14432" s="3">
        <v>792</v>
      </c>
      <c r="G14432" s="7" t="s">
        <v>20885</v>
      </c>
      <c r="H14432" s="3" t="s">
        <v>42</v>
      </c>
      <c r="I14432" s="3">
        <v>2664</v>
      </c>
      <c r="J14432" s="3">
        <v>3</v>
      </c>
      <c r="K14432" s="3">
        <v>0</v>
      </c>
      <c r="L14432" s="72">
        <v>84</v>
      </c>
      <c r="M14432" s="29" t="s">
        <v>43</v>
      </c>
      <c r="N14432" s="30">
        <f>((J14432*400)+(K14432*100))+L14432</f>
        <v>1284</v>
      </c>
      <c r="O14432" s="30">
        <v>3750</v>
      </c>
      <c r="P14432" s="30">
        <f>N14432*O14432</f>
        <v>4815000</v>
      </c>
      <c r="AG14432" s="5">
        <f>IF(AND(AF14432="",P14432=""),0,IF((AF14432=""),P14432,IF((P14432=""),AF14432,AF14432+P14432)))</f>
        <v>4815000</v>
      </c>
      <c r="AH14432" s="5">
        <f>IF( (AA14432=""),AG14432*1,AG14432*(AA14432/100) )</f>
        <v>4815000</v>
      </c>
      <c r="AI14432" s="5">
        <v>0</v>
      </c>
      <c r="AJ14432" s="5">
        <f>IF((AI14432-AH14432) &gt; 1,0,IF((AI14432-AH14432)&lt;0,AH14432-AI14432,AI14432-AH14432))</f>
        <v>4815000</v>
      </c>
      <c r="AK14432" s="5">
        <v>0.3</v>
      </c>
      <c r="AL14432" s="5">
        <f>AJ14432*(AK14432/100)</f>
        <v>14445</v>
      </c>
    </row>
    <row r="14433" spans="1:38" x14ac:dyDescent="0.45">
      <c r="O14433" s="30" t="s">
        <v>54</v>
      </c>
      <c r="P14433" s="30">
        <f>SUM(P14432:P14432)</f>
        <v>4815000</v>
      </c>
      <c r="AH14433" s="5">
        <f>SUM(AH14432:AH14432)</f>
        <v>4815000</v>
      </c>
      <c r="AJ14433" s="5">
        <f>SUM(AJ14432:AJ14432)</f>
        <v>4815000</v>
      </c>
      <c r="AL14433" s="5">
        <f>SUM(AL14432:AL14432)</f>
        <v>14445</v>
      </c>
    </row>
    <row r="14434" spans="1:38" x14ac:dyDescent="0.45">
      <c r="A14434" s="17" t="s">
        <v>20886</v>
      </c>
      <c r="B14434" s="22">
        <v>3770400206551</v>
      </c>
      <c r="C14434" s="17" t="s">
        <v>20887</v>
      </c>
      <c r="D14434" s="17" t="s">
        <v>20888</v>
      </c>
      <c r="E14434" s="3">
        <v>8367</v>
      </c>
      <c r="F14434" s="3">
        <v>1220</v>
      </c>
      <c r="G14434" s="7" t="s">
        <v>20889</v>
      </c>
      <c r="H14434" s="3" t="s">
        <v>42</v>
      </c>
      <c r="I14434" s="3">
        <v>10997</v>
      </c>
      <c r="J14434" s="3">
        <v>1</v>
      </c>
      <c r="K14434" s="3">
        <v>1</v>
      </c>
      <c r="L14434" s="72">
        <v>24</v>
      </c>
      <c r="M14434" s="29" t="s">
        <v>43</v>
      </c>
      <c r="N14434" s="30">
        <f>((J14434*400)+(K14434*100))+L14434</f>
        <v>524</v>
      </c>
      <c r="O14434" s="30">
        <v>150</v>
      </c>
      <c r="P14434" s="30">
        <f>N14434*O14434</f>
        <v>78600</v>
      </c>
      <c r="AG14434" s="5">
        <f>IF(AND(AF14434="",P14434=""),0,IF((AF14434=""),P14434,IF((P14434=""),AF14434,AF14434+P14434)))</f>
        <v>78600</v>
      </c>
      <c r="AH14434" s="5">
        <f>IF( (AA14434=""),AG14434*1,AG14434*(AA14434/100) )</f>
        <v>78600</v>
      </c>
      <c r="AI14434" s="5">
        <v>0</v>
      </c>
      <c r="AJ14434" s="5">
        <f>IF((AI14434-AH14434) &gt; 1,0,IF((AI14434-AH14434)&lt;0,AH14434-AI14434,AI14434-AH14434))</f>
        <v>78600</v>
      </c>
      <c r="AK14434" s="5">
        <v>0.3</v>
      </c>
      <c r="AL14434" s="5">
        <f>AJ14434*(AK14434/100)</f>
        <v>235.8</v>
      </c>
    </row>
    <row r="14435" spans="1:38" x14ac:dyDescent="0.45">
      <c r="O14435" s="30" t="s">
        <v>54</v>
      </c>
      <c r="P14435" s="30">
        <f>SUM(P14434:P14434)</f>
        <v>78600</v>
      </c>
      <c r="AH14435" s="5">
        <f>SUM(AH14434:AH14434)</f>
        <v>78600</v>
      </c>
      <c r="AJ14435" s="5">
        <f>SUM(AJ14434:AJ14434)</f>
        <v>78600</v>
      </c>
      <c r="AL14435" s="5">
        <f>SUM(AL14434:AL14434)</f>
        <v>235.8</v>
      </c>
    </row>
    <row r="14436" spans="1:38" x14ac:dyDescent="0.45">
      <c r="A14436" s="17" t="s">
        <v>20890</v>
      </c>
      <c r="B14436" s="22">
        <v>3620101778774</v>
      </c>
      <c r="C14436" s="17" t="s">
        <v>20891</v>
      </c>
      <c r="D14436" s="17" t="s">
        <v>20892</v>
      </c>
      <c r="E14436" s="3">
        <v>8368</v>
      </c>
      <c r="F14436" s="3">
        <v>200</v>
      </c>
      <c r="G14436" s="7" t="s">
        <v>20893</v>
      </c>
      <c r="H14436" s="3" t="s">
        <v>42</v>
      </c>
      <c r="I14436" s="3">
        <v>17513</v>
      </c>
      <c r="J14436" s="3">
        <v>6</v>
      </c>
      <c r="K14436" s="3">
        <v>3</v>
      </c>
      <c r="L14436" s="72">
        <v>92.6</v>
      </c>
      <c r="M14436" s="29" t="s">
        <v>43</v>
      </c>
      <c r="N14436" s="30">
        <f>((J14436*400)+(K14436*100))+L14436</f>
        <v>2792.6</v>
      </c>
      <c r="O14436" s="30">
        <v>1600</v>
      </c>
      <c r="P14436" s="30">
        <f>N14436*O14436</f>
        <v>4468160</v>
      </c>
      <c r="AG14436" s="5">
        <f>IF(AND(AF14436="",P14436=""),0,IF((AF14436=""),P14436,IF((P14436=""),AF14436,AF14436+P14436)))</f>
        <v>4468160</v>
      </c>
      <c r="AH14436" s="5">
        <f>IF( (AA14436=""),AG14436*1,AG14436*(AA14436/100) )</f>
        <v>4468160</v>
      </c>
      <c r="AI14436" s="5">
        <v>0</v>
      </c>
      <c r="AJ14436" s="5">
        <f>IF((AI14436-AH14436) &gt; 1,0,IF((AI14436-AH14436)&lt;0,AH14436-AI14436,AI14436-AH14436))</f>
        <v>4468160</v>
      </c>
      <c r="AK14436" s="5">
        <v>0.3</v>
      </c>
      <c r="AL14436" s="5">
        <f>AJ14436*(AK14436/100)</f>
        <v>13404.48</v>
      </c>
    </row>
    <row r="14437" spans="1:38" x14ac:dyDescent="0.45">
      <c r="O14437" s="30" t="s">
        <v>54</v>
      </c>
      <c r="P14437" s="30">
        <f>SUM(P14436:P14436)</f>
        <v>4468160</v>
      </c>
      <c r="AH14437" s="5">
        <f>SUM(AH14436:AH14436)</f>
        <v>4468160</v>
      </c>
      <c r="AJ14437" s="5">
        <f>SUM(AJ14436:AJ14436)</f>
        <v>4468160</v>
      </c>
      <c r="AL14437" s="5">
        <f>SUM(AL14436:AL14436)</f>
        <v>13404.48</v>
      </c>
    </row>
    <row r="14438" spans="1:38" x14ac:dyDescent="0.45">
      <c r="A14438" s="17" t="s">
        <v>20894</v>
      </c>
      <c r="B14438" s="22">
        <v>3101202616881</v>
      </c>
      <c r="C14438" s="17" t="s">
        <v>20895</v>
      </c>
      <c r="D14438" s="17" t="s">
        <v>20896</v>
      </c>
      <c r="E14438" s="3">
        <v>8369</v>
      </c>
      <c r="F14438" s="3">
        <v>2247</v>
      </c>
      <c r="G14438" s="7" t="s">
        <v>20897</v>
      </c>
      <c r="H14438" s="3" t="s">
        <v>42</v>
      </c>
      <c r="I14438" s="3">
        <v>26966</v>
      </c>
      <c r="J14438" s="3">
        <v>1</v>
      </c>
      <c r="K14438" s="3">
        <v>3</v>
      </c>
      <c r="L14438" s="72">
        <v>87</v>
      </c>
      <c r="M14438" s="29" t="s">
        <v>43</v>
      </c>
      <c r="N14438" s="30">
        <f>((J14438*400)+(K14438*100))+L14438</f>
        <v>787</v>
      </c>
      <c r="O14438" s="30">
        <v>440</v>
      </c>
      <c r="P14438" s="30">
        <f>N14438*O14438</f>
        <v>346280</v>
      </c>
      <c r="AG14438" s="5">
        <f>IF(AND(AF14438="",P14438=""),0,IF((AF14438=""),P14438,IF((P14438=""),AF14438,AF14438+P14438)))</f>
        <v>346280</v>
      </c>
      <c r="AH14438" s="5">
        <f>IF( (AA14438=""),AG14438*1,AG14438*(AA14438/100) )</f>
        <v>346280</v>
      </c>
      <c r="AI14438" s="5">
        <v>0</v>
      </c>
      <c r="AJ14438" s="5">
        <f>IF((AI14438-AH14438) &gt; 1,0,IF((AI14438-AH14438)&lt;0,AH14438-AI14438,AI14438-AH14438))</f>
        <v>346280</v>
      </c>
      <c r="AK14438" s="5">
        <v>0.3</v>
      </c>
      <c r="AL14438" s="5">
        <f>AJ14438*(AK14438/100)</f>
        <v>1038.8399999999999</v>
      </c>
    </row>
    <row r="14439" spans="1:38" x14ac:dyDescent="0.45">
      <c r="O14439" s="30" t="s">
        <v>54</v>
      </c>
      <c r="P14439" s="30">
        <f>SUM(P14438:P14438)</f>
        <v>346280</v>
      </c>
      <c r="AH14439" s="5">
        <f>SUM(AH14438:AH14438)</f>
        <v>346280</v>
      </c>
      <c r="AJ14439" s="5">
        <f>SUM(AJ14438:AJ14438)</f>
        <v>346280</v>
      </c>
      <c r="AL14439" s="5">
        <f>SUM(AL14438:AL14438)</f>
        <v>1038.8399999999999</v>
      </c>
    </row>
    <row r="14440" spans="1:38" x14ac:dyDescent="0.45">
      <c r="A14440" s="17" t="s">
        <v>20898</v>
      </c>
      <c r="B14440" s="22">
        <v>3770400046332</v>
      </c>
      <c r="C14440" s="17" t="s">
        <v>20899</v>
      </c>
      <c r="D14440" s="17" t="s">
        <v>15745</v>
      </c>
      <c r="E14440" s="3">
        <v>8370</v>
      </c>
      <c r="F14440" s="3">
        <v>106</v>
      </c>
      <c r="G14440" s="7" t="s">
        <v>20900</v>
      </c>
      <c r="H14440" s="3" t="s">
        <v>42</v>
      </c>
      <c r="I14440" s="3">
        <v>872</v>
      </c>
      <c r="J14440" s="3">
        <v>1</v>
      </c>
      <c r="K14440" s="3">
        <v>1</v>
      </c>
      <c r="L14440" s="72">
        <v>31</v>
      </c>
      <c r="M14440" s="29" t="s">
        <v>43</v>
      </c>
      <c r="N14440" s="30">
        <f>((J14440*400)+(K14440*100))+L14440</f>
        <v>531</v>
      </c>
      <c r="O14440" s="30">
        <v>660</v>
      </c>
      <c r="P14440" s="30">
        <f>N14440*O14440</f>
        <v>350460</v>
      </c>
      <c r="AG14440" s="5">
        <f>IF(AND(AF14440="",P14440=""),0,IF((AF14440=""),P14440,IF((P14440=""),AF14440,AF14440+P14440)))</f>
        <v>350460</v>
      </c>
      <c r="AH14440" s="5">
        <f>IF( (AA14440=""),AG14440*1,AG14440*(AA14440/100) )</f>
        <v>350460</v>
      </c>
      <c r="AI14440" s="5">
        <v>0</v>
      </c>
      <c r="AJ14440" s="5">
        <f>IF((AI14440-AH14440) &gt; 1,0,IF((AI14440-AH14440)&lt;0,AH14440-AI14440,AI14440-AH14440))</f>
        <v>350460</v>
      </c>
      <c r="AK14440" s="5">
        <v>0.3</v>
      </c>
      <c r="AL14440" s="5">
        <f>AJ14440*(AK14440/100)</f>
        <v>1051.3800000000001</v>
      </c>
    </row>
    <row r="14441" spans="1:38" x14ac:dyDescent="0.45">
      <c r="E14441" s="3">
        <v>8371</v>
      </c>
      <c r="F14441" s="3">
        <v>6431</v>
      </c>
      <c r="H14441" s="3" t="s">
        <v>42</v>
      </c>
      <c r="I14441" s="3">
        <v>872</v>
      </c>
      <c r="J14441" s="3">
        <v>0</v>
      </c>
      <c r="K14441" s="3">
        <v>0</v>
      </c>
      <c r="L14441" s="72">
        <v>20</v>
      </c>
      <c r="M14441" s="29" t="s">
        <v>208</v>
      </c>
      <c r="N14441" s="30">
        <f>((J14441*400)+(K14441*100))+L14441</f>
        <v>20</v>
      </c>
      <c r="O14441" s="30">
        <v>660</v>
      </c>
      <c r="P14441" s="30">
        <f>N14441*O14441</f>
        <v>13200</v>
      </c>
      <c r="AG14441" s="5">
        <f>IF(AND(AF14441="",P14441=""),0,IF((AF14441=""),P14441,IF((P14441=""),AF14441,AF14441+P14441)))</f>
        <v>13200</v>
      </c>
      <c r="AH14441" s="5">
        <f>IF( (AA14441=""),AG14441*1,AG14441*(AA14441/100) )</f>
        <v>13200</v>
      </c>
      <c r="AI14441" s="5">
        <v>0</v>
      </c>
      <c r="AJ14441" s="5">
        <f>IF((AI14441-AH14441) &gt; 1,0,IF((AI14441-AH14441)&lt;0,AH14441-AI14441,AI14441-AH14441))</f>
        <v>13200</v>
      </c>
      <c r="AK14441" s="5">
        <v>0.02</v>
      </c>
      <c r="AL14441" s="5">
        <f>AJ14441*(AK14441/100)</f>
        <v>2.64</v>
      </c>
    </row>
    <row r="14442" spans="1:38" x14ac:dyDescent="0.45">
      <c r="J14442" s="3">
        <v>1</v>
      </c>
      <c r="K14442" s="3">
        <v>1</v>
      </c>
      <c r="L14442" s="72">
        <v>11</v>
      </c>
      <c r="M14442" s="29" t="s">
        <v>43</v>
      </c>
      <c r="N14442" s="30">
        <f>((J14442*400)+(K14442*100))+L14442</f>
        <v>511</v>
      </c>
      <c r="O14442" s="30">
        <v>660</v>
      </c>
      <c r="P14442" s="30">
        <f>N14442*O14442</f>
        <v>337260</v>
      </c>
      <c r="AG14442" s="5">
        <f>IF(AND(AF14442="",P14442=""),0,IF((AF14442=""),P14442,IF((P14442=""),AF14442,AF14442+P14442)))</f>
        <v>337260</v>
      </c>
      <c r="AH14442" s="5">
        <f>IF( (AA14442=""),AG14442*1,AG14442*(AA14442/100) )</f>
        <v>337260</v>
      </c>
      <c r="AI14442" s="5">
        <v>0</v>
      </c>
      <c r="AJ14442" s="5">
        <f>IF((AI14442-AH14442) &gt; 1,0,IF((AI14442-AH14442)&lt;0,AH14442-AI14442,AI14442-AH14442))</f>
        <v>337260</v>
      </c>
      <c r="AK14442" s="5">
        <v>0.3</v>
      </c>
      <c r="AL14442" s="5">
        <f>AJ14442*(AK14442/100)</f>
        <v>1011.78</v>
      </c>
    </row>
    <row r="14443" spans="1:38" x14ac:dyDescent="0.45">
      <c r="Q14443" s="74">
        <v>1</v>
      </c>
      <c r="R14443" s="17" t="s">
        <v>20898</v>
      </c>
      <c r="S14443" s="26">
        <v>3770400046332</v>
      </c>
      <c r="T14443" s="17" t="s">
        <v>20899</v>
      </c>
      <c r="U14443" s="17" t="s">
        <v>20901</v>
      </c>
      <c r="W14443" s="3" t="s">
        <v>210</v>
      </c>
      <c r="X14443" s="3" t="s">
        <v>211</v>
      </c>
      <c r="Y14443" s="3" t="s">
        <v>212</v>
      </c>
      <c r="Z14443" s="5">
        <v>80</v>
      </c>
      <c r="AA14443" s="67">
        <v>100</v>
      </c>
      <c r="AB14443" s="5">
        <v>6900</v>
      </c>
      <c r="AC14443" s="5">
        <f>Z14443*AB14443</f>
        <v>552000</v>
      </c>
      <c r="AD14443" s="9">
        <v>5</v>
      </c>
      <c r="AE14443" s="9">
        <v>5</v>
      </c>
      <c r="AF14443" s="5">
        <f>(AC14443*(100-AE14443))/100</f>
        <v>524400</v>
      </c>
      <c r="AG14443" s="5">
        <f>IF( (AF14443=""),0,SUM(AF14443:AF14443) )</f>
        <v>524400</v>
      </c>
      <c r="AH14443" s="5">
        <f>(AG14443/100)*(AA14443)</f>
        <v>524400</v>
      </c>
      <c r="AI14443" s="5">
        <v>0</v>
      </c>
      <c r="AJ14443" s="5">
        <f>IF((AI14443-AH14443) &gt; 1,0,IF((AI14443-AH14443)&lt;0,AH14443-AI14443,AI14443-AH14443))</f>
        <v>524400</v>
      </c>
      <c r="AK14443" s="5">
        <v>0.02</v>
      </c>
      <c r="AL14443" s="5">
        <f>AJ14443*(AK14443/100)</f>
        <v>104.88000000000001</v>
      </c>
    </row>
    <row r="14444" spans="1:38" x14ac:dyDescent="0.45">
      <c r="O14444" s="30" t="s">
        <v>54</v>
      </c>
      <c r="P14444" s="30">
        <f>SUM(P14440:P14443)</f>
        <v>700920</v>
      </c>
      <c r="AH14444" s="5">
        <f>SUM(AH14440:AH14443)</f>
        <v>1225320</v>
      </c>
      <c r="AJ14444" s="5">
        <f>SUM(AJ14440:AJ14443)</f>
        <v>1225320</v>
      </c>
      <c r="AL14444" s="5">
        <f>SUM(AL14440:AL14443)</f>
        <v>2170.6800000000003</v>
      </c>
    </row>
    <row r="14445" spans="1:38" x14ac:dyDescent="0.45">
      <c r="A14445" s="17" t="s">
        <v>20902</v>
      </c>
      <c r="B14445" s="22">
        <v>3770400014414</v>
      </c>
      <c r="C14445" s="17" t="s">
        <v>20903</v>
      </c>
      <c r="D14445" s="17" t="s">
        <v>20904</v>
      </c>
      <c r="E14445" s="3">
        <v>8372</v>
      </c>
      <c r="F14445" s="3">
        <v>1908</v>
      </c>
      <c r="G14445" s="7" t="s">
        <v>20905</v>
      </c>
      <c r="H14445" s="3" t="s">
        <v>42</v>
      </c>
      <c r="I14445" s="3">
        <v>975</v>
      </c>
      <c r="J14445" s="3">
        <v>2</v>
      </c>
      <c r="K14445" s="3">
        <v>1</v>
      </c>
      <c r="L14445" s="72">
        <v>42</v>
      </c>
      <c r="M14445" s="29" t="s">
        <v>43</v>
      </c>
      <c r="N14445" s="30">
        <f>((J14445*400)+(K14445*100))+L14445</f>
        <v>942</v>
      </c>
      <c r="O14445" s="30">
        <v>150</v>
      </c>
      <c r="P14445" s="30">
        <f>N14445*O14445</f>
        <v>141300</v>
      </c>
      <c r="AG14445" s="5">
        <f>IF(AND(AF14445="",P14445=""),0,IF((AF14445=""),P14445,IF((P14445=""),AF14445,AF14445+P14445)))</f>
        <v>141300</v>
      </c>
      <c r="AH14445" s="5">
        <f>IF( (AA14445=""),AG14445*1,AG14445*(AA14445/100) )</f>
        <v>141300</v>
      </c>
      <c r="AI14445" s="5">
        <v>0</v>
      </c>
      <c r="AJ14445" s="5">
        <f>IF((AI14445-AH14445) &gt; 1,0,IF((AI14445-AH14445)&lt;0,AH14445-AI14445,AI14445-AH14445))</f>
        <v>141300</v>
      </c>
      <c r="AK14445" s="5">
        <v>0.3</v>
      </c>
      <c r="AL14445" s="5">
        <f>AJ14445*(AK14445/100)</f>
        <v>423.90000000000003</v>
      </c>
    </row>
    <row r="14446" spans="1:38" x14ac:dyDescent="0.45">
      <c r="O14446" s="30" t="s">
        <v>54</v>
      </c>
      <c r="P14446" s="30">
        <f>SUM(P14445:P14445)</f>
        <v>141300</v>
      </c>
      <c r="AH14446" s="5">
        <f>SUM(AH14445:AH14445)</f>
        <v>141300</v>
      </c>
      <c r="AJ14446" s="5">
        <f>SUM(AJ14445:AJ14445)</f>
        <v>141300</v>
      </c>
      <c r="AL14446" s="5">
        <f>SUM(AL14445:AL14445)</f>
        <v>423.90000000000003</v>
      </c>
    </row>
    <row r="14447" spans="1:38" x14ac:dyDescent="0.45">
      <c r="A14447" s="17" t="s">
        <v>20906</v>
      </c>
      <c r="B14447" s="22">
        <v>3770400034555</v>
      </c>
      <c r="C14447" s="17" t="s">
        <v>20907</v>
      </c>
      <c r="D14447" s="17" t="s">
        <v>20908</v>
      </c>
      <c r="E14447" s="3">
        <v>8373</v>
      </c>
      <c r="F14447" s="3">
        <v>9720</v>
      </c>
      <c r="G14447" s="7" t="s">
        <v>20909</v>
      </c>
      <c r="H14447" s="3" t="s">
        <v>42</v>
      </c>
      <c r="I14447" s="3">
        <v>13839</v>
      </c>
    </row>
    <row r="14448" spans="1:38" x14ac:dyDescent="0.45">
      <c r="Q14448" s="74">
        <v>1</v>
      </c>
      <c r="R14448" s="17" t="s">
        <v>20906</v>
      </c>
      <c r="S14448" s="26">
        <v>3770400034555</v>
      </c>
      <c r="T14448" s="17" t="s">
        <v>20907</v>
      </c>
      <c r="U14448" s="17" t="s">
        <v>20910</v>
      </c>
      <c r="W14448" s="3" t="s">
        <v>210</v>
      </c>
      <c r="X14448" s="3" t="s">
        <v>211</v>
      </c>
      <c r="Y14448" s="3" t="s">
        <v>212</v>
      </c>
      <c r="Z14448" s="5">
        <v>80</v>
      </c>
      <c r="AA14448" s="67">
        <v>16</v>
      </c>
      <c r="AB14448" s="5">
        <v>6900</v>
      </c>
      <c r="AC14448" s="5">
        <f>Z14448*AB14448</f>
        <v>552000</v>
      </c>
      <c r="AD14448" s="9">
        <v>5</v>
      </c>
      <c r="AE14448" s="9">
        <v>5</v>
      </c>
      <c r="AF14448" s="5">
        <f>(AC14448*(100-AE14448))/100</f>
        <v>524400</v>
      </c>
      <c r="AG14448" s="5">
        <f>IF( (AF14448=""),0,SUM(AF14448:AF14448) )</f>
        <v>524400</v>
      </c>
      <c r="AH14448" s="5">
        <f>(AG14448/100)*(AA14448)</f>
        <v>83904</v>
      </c>
      <c r="AI14448" s="5">
        <v>0</v>
      </c>
      <c r="AJ14448" s="5">
        <f>IF((AI14448-AH14448) &gt; 1,0,IF((AI14448-AH14448)&lt;0,AH14448-AI14448,AI14448-AH14448))</f>
        <v>83904</v>
      </c>
      <c r="AK14448" s="5">
        <v>0.02</v>
      </c>
      <c r="AL14448" s="5">
        <f>AJ14448*(AK14448/100)</f>
        <v>16.780799999999999</v>
      </c>
    </row>
    <row r="14450" spans="1:39" x14ac:dyDescent="0.45">
      <c r="Q14450" s="74">
        <v>2</v>
      </c>
      <c r="R14450" s="17" t="s">
        <v>20906</v>
      </c>
      <c r="S14450" s="26">
        <v>3770400034555</v>
      </c>
      <c r="T14450" s="17" t="s">
        <v>20907</v>
      </c>
      <c r="U14450" s="17" t="s">
        <v>20910</v>
      </c>
      <c r="W14450" s="3" t="s">
        <v>210</v>
      </c>
      <c r="X14450" s="3" t="s">
        <v>211</v>
      </c>
      <c r="Y14450" s="3" t="s">
        <v>212</v>
      </c>
      <c r="Z14450" s="5">
        <v>80</v>
      </c>
      <c r="AA14450" s="67">
        <v>16</v>
      </c>
      <c r="AB14450" s="5">
        <v>6900</v>
      </c>
      <c r="AC14450" s="5">
        <f>Z14450*AB14450</f>
        <v>552000</v>
      </c>
      <c r="AD14450" s="9">
        <v>5</v>
      </c>
      <c r="AE14450" s="9">
        <v>5</v>
      </c>
      <c r="AF14450" s="5">
        <f>(AC14450*(100-AE14450))/100</f>
        <v>524400</v>
      </c>
      <c r="AG14450" s="5">
        <f>IF( (AF14450=""),0,SUM(AF14450:AF14450) )</f>
        <v>524400</v>
      </c>
      <c r="AH14450" s="5">
        <f>(AG14450/100)*(AA14450)</f>
        <v>83904</v>
      </c>
      <c r="AI14450" s="5">
        <v>0</v>
      </c>
      <c r="AJ14450" s="5">
        <f>IF((AI14450-AH14450) &gt; 1,0,IF((AI14450-AH14450)&lt;0,AH14450-AI14450,AI14450-AH14450))</f>
        <v>83904</v>
      </c>
      <c r="AK14450" s="5">
        <v>0.02</v>
      </c>
      <c r="AL14450" s="5">
        <f>AJ14450*(AK14450/100)</f>
        <v>16.780799999999999</v>
      </c>
    </row>
    <row r="14452" spans="1:39" x14ac:dyDescent="0.45">
      <c r="Q14452" s="74">
        <v>3</v>
      </c>
      <c r="R14452" s="17" t="s">
        <v>20906</v>
      </c>
      <c r="S14452" s="26">
        <v>3770400034555</v>
      </c>
      <c r="T14452" s="17" t="s">
        <v>20907</v>
      </c>
      <c r="U14452" s="17" t="s">
        <v>20910</v>
      </c>
      <c r="W14452" s="3" t="s">
        <v>210</v>
      </c>
      <c r="X14452" s="3" t="s">
        <v>211</v>
      </c>
      <c r="Y14452" s="3" t="s">
        <v>212</v>
      </c>
      <c r="Z14452" s="5">
        <v>80</v>
      </c>
      <c r="AA14452" s="67">
        <v>16</v>
      </c>
      <c r="AB14452" s="5">
        <v>6900</v>
      </c>
      <c r="AC14452" s="5">
        <f>Z14452*AB14452</f>
        <v>552000</v>
      </c>
      <c r="AD14452" s="9">
        <v>5</v>
      </c>
      <c r="AE14452" s="9">
        <v>5</v>
      </c>
      <c r="AF14452" s="5">
        <f>(AC14452*(100-AE14452))/100</f>
        <v>524400</v>
      </c>
      <c r="AG14452" s="5">
        <f>IF( (AF14452=""),0,SUM(AF14452:AF14452) )</f>
        <v>524400</v>
      </c>
      <c r="AH14452" s="5">
        <f>(AG14452/100)*(AA14452)</f>
        <v>83904</v>
      </c>
      <c r="AI14452" s="5">
        <v>0</v>
      </c>
      <c r="AJ14452" s="5">
        <f>IF((AI14452-AH14452) &gt; 1,0,IF((AI14452-AH14452)&lt;0,AH14452-AI14452,AI14452-AH14452))</f>
        <v>83904</v>
      </c>
      <c r="AK14452" s="5">
        <v>0.02</v>
      </c>
      <c r="AL14452" s="5">
        <f>AJ14452*(AK14452/100)</f>
        <v>16.780799999999999</v>
      </c>
    </row>
    <row r="14454" spans="1:39" x14ac:dyDescent="0.45">
      <c r="Q14454" s="74">
        <v>4</v>
      </c>
      <c r="R14454" s="17" t="s">
        <v>20906</v>
      </c>
      <c r="S14454" s="26">
        <v>3770400034555</v>
      </c>
      <c r="T14454" s="17" t="s">
        <v>20907</v>
      </c>
      <c r="U14454" s="17" t="s">
        <v>20910</v>
      </c>
      <c r="W14454" s="3" t="s">
        <v>210</v>
      </c>
      <c r="X14454" s="3" t="s">
        <v>211</v>
      </c>
      <c r="Y14454" s="3" t="s">
        <v>212</v>
      </c>
      <c r="Z14454" s="5">
        <v>80</v>
      </c>
      <c r="AA14454" s="67">
        <v>16</v>
      </c>
      <c r="AB14454" s="5">
        <v>6900</v>
      </c>
      <c r="AC14454" s="5">
        <f>Z14454*AB14454</f>
        <v>552000</v>
      </c>
      <c r="AD14454" s="9">
        <v>5</v>
      </c>
      <c r="AE14454" s="9">
        <v>5</v>
      </c>
      <c r="AF14454" s="5">
        <f>(AC14454*(100-AE14454))/100</f>
        <v>524400</v>
      </c>
      <c r="AG14454" s="5">
        <f>IF( (AF14454=""),0,SUM(AF14454:AF14455) )</f>
        <v>655500</v>
      </c>
      <c r="AH14454" s="5">
        <f>(AG14454/100)*(AA14454)</f>
        <v>104880</v>
      </c>
      <c r="AI14454" s="5">
        <v>0</v>
      </c>
      <c r="AJ14454" s="5">
        <f>IF((AI14454-AH14454) &gt; 1,0,IF((AI14454-AH14454)&lt;0,AH14454-AI14454,AI14454-AH14454))</f>
        <v>104880</v>
      </c>
      <c r="AK14454" s="5">
        <v>0.02</v>
      </c>
      <c r="AL14454" s="5">
        <f>AJ14454*(AK14454/100)</f>
        <v>20.976000000000003</v>
      </c>
    </row>
    <row r="14455" spans="1:39" x14ac:dyDescent="0.45">
      <c r="W14455" s="3" t="s">
        <v>210</v>
      </c>
      <c r="Y14455" s="3" t="s">
        <v>1110</v>
      </c>
      <c r="Z14455" s="5">
        <v>20</v>
      </c>
      <c r="AA14455" s="67">
        <v>4</v>
      </c>
      <c r="AB14455" s="5">
        <v>6900</v>
      </c>
      <c r="AC14455" s="5">
        <f>Z14455*AB14455</f>
        <v>138000</v>
      </c>
      <c r="AD14455" s="9">
        <v>5</v>
      </c>
      <c r="AE14455" s="9">
        <v>5</v>
      </c>
      <c r="AF14455" s="5">
        <f>(AC14455*(100-AE14455))/100</f>
        <v>131100</v>
      </c>
      <c r="AG14455" s="5">
        <f>IF( (AF14455=""),0,SUM(AF14454:AF14455) )</f>
        <v>655500</v>
      </c>
      <c r="AH14455" s="5">
        <f>(AG14455/100)*(AA14455)</f>
        <v>26220</v>
      </c>
      <c r="AI14455" s="5">
        <v>0</v>
      </c>
      <c r="AJ14455" s="5">
        <f>IF((AI14455-AH14455) &gt; 1,0,IF((AI14455-AH14455)&lt;0,AH14455-AI14455,AI14455-AH14455))</f>
        <v>26220</v>
      </c>
      <c r="AK14455" s="5">
        <v>0.3</v>
      </c>
      <c r="AL14455" s="5">
        <f>AJ14455*(AK14455/100)</f>
        <v>78.66</v>
      </c>
      <c r="AM14455" s="11" t="s">
        <v>1111</v>
      </c>
    </row>
    <row r="14457" spans="1:39" x14ac:dyDescent="0.45">
      <c r="Q14457" s="74">
        <v>5</v>
      </c>
      <c r="R14457" s="17" t="s">
        <v>20906</v>
      </c>
      <c r="S14457" s="26">
        <v>3770400034555</v>
      </c>
      <c r="T14457" s="17" t="s">
        <v>20907</v>
      </c>
      <c r="U14457" s="17" t="s">
        <v>20910</v>
      </c>
      <c r="W14457" s="3" t="s">
        <v>210</v>
      </c>
      <c r="X14457" s="3" t="s">
        <v>211</v>
      </c>
      <c r="Y14457" s="3" t="s">
        <v>212</v>
      </c>
      <c r="Z14457" s="5">
        <v>80</v>
      </c>
      <c r="AA14457" s="67">
        <v>16</v>
      </c>
      <c r="AB14457" s="5">
        <v>6900</v>
      </c>
      <c r="AC14457" s="5">
        <f>Z14457*AB14457</f>
        <v>552000</v>
      </c>
      <c r="AD14457" s="9">
        <v>5</v>
      </c>
      <c r="AE14457" s="9">
        <v>5</v>
      </c>
      <c r="AF14457" s="5">
        <f>(AC14457*(100-AE14457))/100</f>
        <v>524400</v>
      </c>
      <c r="AG14457" s="5">
        <f>IF( (AF14457=""),0,SUM(AF14457:AF14457) )</f>
        <v>524400</v>
      </c>
      <c r="AH14457" s="5">
        <f>(AG14457/100)*(AA14457)</f>
        <v>83904</v>
      </c>
      <c r="AI14457" s="5">
        <v>0</v>
      </c>
      <c r="AJ14457" s="5">
        <f>IF((AI14457-AH14457) &gt; 1,0,IF((AI14457-AH14457)&lt;0,AH14457-AI14457,AI14457-AH14457))</f>
        <v>83904</v>
      </c>
      <c r="AK14457" s="5">
        <v>0.02</v>
      </c>
      <c r="AL14457" s="5">
        <f>AJ14457*(AK14457/100)</f>
        <v>16.780799999999999</v>
      </c>
    </row>
    <row r="14459" spans="1:39" x14ac:dyDescent="0.45">
      <c r="Q14459" s="74">
        <v>6</v>
      </c>
      <c r="R14459" s="17" t="s">
        <v>20906</v>
      </c>
      <c r="S14459" s="26">
        <v>3770400034555</v>
      </c>
      <c r="T14459" s="17" t="s">
        <v>20907</v>
      </c>
      <c r="U14459" s="17" t="s">
        <v>20910</v>
      </c>
      <c r="W14459" s="3" t="s">
        <v>210</v>
      </c>
      <c r="X14459" s="3" t="s">
        <v>211</v>
      </c>
      <c r="Y14459" s="3" t="s">
        <v>212</v>
      </c>
      <c r="Z14459" s="5">
        <v>80</v>
      </c>
      <c r="AA14459" s="67">
        <v>16</v>
      </c>
      <c r="AB14459" s="5">
        <v>6900</v>
      </c>
      <c r="AC14459" s="5">
        <f>Z14459*AB14459</f>
        <v>552000</v>
      </c>
      <c r="AD14459" s="9">
        <v>5</v>
      </c>
      <c r="AE14459" s="9">
        <v>5</v>
      </c>
      <c r="AF14459" s="5">
        <f>(AC14459*(100-AE14459))/100</f>
        <v>524400</v>
      </c>
      <c r="AG14459" s="5">
        <f>IF( (AF14459=""),0,SUM(AF14459:AF14459) )</f>
        <v>524400</v>
      </c>
      <c r="AH14459" s="5">
        <f>(AG14459/100)*(AA14459)</f>
        <v>83904</v>
      </c>
      <c r="AI14459" s="5">
        <v>0</v>
      </c>
      <c r="AJ14459" s="5">
        <f>IF((AI14459-AH14459) &gt; 1,0,IF((AI14459-AH14459)&lt;0,AH14459-AI14459,AI14459-AH14459))</f>
        <v>83904</v>
      </c>
      <c r="AK14459" s="5">
        <v>0.02</v>
      </c>
      <c r="AL14459" s="5">
        <f>AJ14459*(AK14459/100)</f>
        <v>16.780799999999999</v>
      </c>
    </row>
    <row r="14460" spans="1:39" x14ac:dyDescent="0.45">
      <c r="O14460" s="30" t="s">
        <v>54</v>
      </c>
      <c r="P14460" s="30">
        <f>SUM(P14447:P14459)</f>
        <v>0</v>
      </c>
      <c r="AH14460" s="5">
        <f>SUM(AH14447:AH14459)</f>
        <v>550620</v>
      </c>
      <c r="AJ14460" s="5">
        <f>SUM(AJ14447:AJ14459)</f>
        <v>550620</v>
      </c>
      <c r="AL14460" s="5">
        <f>SUM(AL14447:AL14459)</f>
        <v>183.54</v>
      </c>
    </row>
    <row r="14461" spans="1:39" x14ac:dyDescent="0.45">
      <c r="A14461" s="17" t="s">
        <v>20911</v>
      </c>
      <c r="B14461" s="22">
        <v>3770400079095</v>
      </c>
      <c r="C14461" s="17" t="s">
        <v>20912</v>
      </c>
      <c r="D14461" s="17" t="s">
        <v>20913</v>
      </c>
      <c r="E14461" s="3">
        <v>8374</v>
      </c>
      <c r="F14461" s="3">
        <v>1312</v>
      </c>
      <c r="G14461" s="7" t="s">
        <v>20914</v>
      </c>
      <c r="H14461" s="3" t="s">
        <v>42</v>
      </c>
      <c r="I14461" s="3">
        <v>13935</v>
      </c>
      <c r="J14461" s="3">
        <v>0</v>
      </c>
      <c r="K14461" s="3">
        <v>2</v>
      </c>
      <c r="L14461" s="72">
        <v>89</v>
      </c>
      <c r="M14461" s="29" t="s">
        <v>43</v>
      </c>
      <c r="N14461" s="30">
        <f>((J14461*400)+(K14461*100))+L14461</f>
        <v>289</v>
      </c>
      <c r="O14461" s="30">
        <v>500</v>
      </c>
      <c r="P14461" s="30">
        <f>N14461*O14461</f>
        <v>144500</v>
      </c>
      <c r="AG14461" s="5">
        <f>IF(AND(AF14461="",P14461=""),0,IF((AF14461=""),P14461,IF((P14461=""),AF14461,AF14461+P14461)))</f>
        <v>144500</v>
      </c>
      <c r="AH14461" s="5">
        <f>IF( (AA14461=""),AG14461*1,AG14461*(AA14461/100) )</f>
        <v>144500</v>
      </c>
      <c r="AI14461" s="5">
        <v>0</v>
      </c>
      <c r="AJ14461" s="5">
        <f>IF((AI14461-AH14461) &gt; 1,0,IF((AI14461-AH14461)&lt;0,AH14461-AI14461,AI14461-AH14461))</f>
        <v>144500</v>
      </c>
      <c r="AK14461" s="5">
        <v>0.3</v>
      </c>
      <c r="AL14461" s="5">
        <f>AJ14461*(AK14461/100)</f>
        <v>433.5</v>
      </c>
    </row>
    <row r="14462" spans="1:39" x14ac:dyDescent="0.45">
      <c r="O14462" s="30" t="s">
        <v>54</v>
      </c>
      <c r="P14462" s="30">
        <f>SUM(P14461:P14461)</f>
        <v>144500</v>
      </c>
      <c r="AH14462" s="5">
        <f>SUM(AH14461:AH14461)</f>
        <v>144500</v>
      </c>
      <c r="AJ14462" s="5">
        <f>SUM(AJ14461:AJ14461)</f>
        <v>144500</v>
      </c>
      <c r="AL14462" s="5">
        <f>SUM(AL14461:AL14461)</f>
        <v>433.5</v>
      </c>
    </row>
    <row r="14463" spans="1:39" x14ac:dyDescent="0.45">
      <c r="A14463" s="17" t="s">
        <v>20906</v>
      </c>
      <c r="B14463" s="22">
        <v>3770400034555</v>
      </c>
      <c r="C14463" s="17" t="s">
        <v>20907</v>
      </c>
      <c r="D14463" s="17" t="s">
        <v>20908</v>
      </c>
      <c r="E14463" s="3">
        <v>8375</v>
      </c>
      <c r="F14463" s="3">
        <v>6082</v>
      </c>
      <c r="H14463" s="3" t="s">
        <v>42</v>
      </c>
      <c r="I14463" s="3">
        <v>14569</v>
      </c>
      <c r="J14463" s="3">
        <v>0</v>
      </c>
      <c r="K14463" s="3">
        <v>0</v>
      </c>
      <c r="L14463" s="72">
        <v>20</v>
      </c>
      <c r="M14463" s="29" t="s">
        <v>208</v>
      </c>
      <c r="N14463" s="30">
        <f>((J14463*400)+(K14463*100))+L14463</f>
        <v>20</v>
      </c>
      <c r="O14463" s="30">
        <v>500</v>
      </c>
      <c r="P14463" s="30">
        <f>N14463*O14463</f>
        <v>10000</v>
      </c>
      <c r="AG14463" s="5">
        <f>IF(AND(AF14463="",P14463=""),0,IF((AF14463=""),P14463,IF((P14463=""),AF14463,AF14463+P14463)))</f>
        <v>10000</v>
      </c>
      <c r="AH14463" s="5">
        <f>IF( (AA14463=""),AG14463*1,AG14463*(AA14463/100) )</f>
        <v>10000</v>
      </c>
      <c r="AI14463" s="5">
        <v>0</v>
      </c>
      <c r="AJ14463" s="5">
        <f>IF((AI14463-AH14463) &gt; 1,0,IF((AI14463-AH14463)&lt;0,AH14463-AI14463,AI14463-AH14463))</f>
        <v>10000</v>
      </c>
      <c r="AK14463" s="5">
        <v>0.02</v>
      </c>
      <c r="AL14463" s="5">
        <f>AJ14463*(AK14463/100)</f>
        <v>2</v>
      </c>
    </row>
    <row r="14464" spans="1:39" x14ac:dyDescent="0.45">
      <c r="J14464" s="3">
        <v>0</v>
      </c>
      <c r="K14464" s="3">
        <v>0</v>
      </c>
      <c r="L14464" s="72">
        <v>92</v>
      </c>
      <c r="M14464" s="29" t="s">
        <v>90</v>
      </c>
      <c r="N14464" s="30">
        <f>((J14464*400)+(K14464*100))+L14464</f>
        <v>92</v>
      </c>
      <c r="O14464" s="30">
        <v>500</v>
      </c>
      <c r="P14464" s="30">
        <f>N14464*O14464</f>
        <v>46000</v>
      </c>
      <c r="AG14464" s="5">
        <f>IF(AND(AF14464="",P14464=""),0,IF((AF14464=""),P14464,IF((P14464=""),AF14464,AF14464+P14464)))</f>
        <v>46000</v>
      </c>
      <c r="AH14464" s="5">
        <f>IF( (AA14464=""),AG14464*1,AG14464*(AA14464/100) )</f>
        <v>46000</v>
      </c>
      <c r="AI14464" s="5">
        <v>0</v>
      </c>
      <c r="AJ14464" s="5">
        <f>IF((AI14464-AH14464) &gt; 1,0,IF((AI14464-AH14464)&lt;0,AH14464-AI14464,AI14464-AH14464))</f>
        <v>46000</v>
      </c>
      <c r="AK14464" s="5">
        <v>0.01</v>
      </c>
      <c r="AL14464" s="5">
        <f>AJ14464*(AK14464/100)</f>
        <v>4.6000000000000005</v>
      </c>
    </row>
    <row r="14465" spans="1:39" x14ac:dyDescent="0.45">
      <c r="E14465" s="3">
        <v>8376</v>
      </c>
      <c r="F14465" s="3">
        <v>3485</v>
      </c>
      <c r="G14465" s="7" t="s">
        <v>20915</v>
      </c>
      <c r="H14465" s="3" t="s">
        <v>42</v>
      </c>
      <c r="I14465" s="3">
        <v>14573</v>
      </c>
      <c r="J14465" s="3">
        <v>0</v>
      </c>
      <c r="K14465" s="3">
        <v>2</v>
      </c>
      <c r="L14465" s="72">
        <v>47</v>
      </c>
      <c r="M14465" s="29" t="s">
        <v>90</v>
      </c>
      <c r="N14465" s="30">
        <f>((J14465*400)+(K14465*100))+L14465</f>
        <v>247</v>
      </c>
      <c r="O14465" s="30">
        <v>500</v>
      </c>
      <c r="P14465" s="30">
        <f>N14465*O14465</f>
        <v>123500</v>
      </c>
      <c r="AG14465" s="5">
        <f>IF(AND(AF14465="",P14465=""),0,IF((AF14465=""),P14465,IF((P14465=""),AF14465,AF14465+P14465)))</f>
        <v>123500</v>
      </c>
      <c r="AH14465" s="5">
        <f>IF( (AA14465=""),AG14465*1,AG14465*(AA14465/100) )</f>
        <v>123500</v>
      </c>
      <c r="AI14465" s="5">
        <v>0</v>
      </c>
      <c r="AJ14465" s="5">
        <f>IF((AI14465-AH14465) &gt; 1,0,IF((AI14465-AH14465)&lt;0,AH14465-AI14465,AI14465-AH14465))</f>
        <v>123500</v>
      </c>
      <c r="AK14465" s="5">
        <v>0.01</v>
      </c>
      <c r="AL14465" s="5">
        <f>AJ14465*(AK14465/100)</f>
        <v>12.350000000000001</v>
      </c>
    </row>
    <row r="14466" spans="1:39" x14ac:dyDescent="0.45">
      <c r="Q14466" s="74">
        <v>1</v>
      </c>
      <c r="R14466" s="17" t="s">
        <v>20906</v>
      </c>
      <c r="S14466" s="26">
        <v>3770400034555</v>
      </c>
      <c r="T14466" s="17" t="s">
        <v>20907</v>
      </c>
      <c r="U14466" s="17" t="s">
        <v>20910</v>
      </c>
      <c r="W14466" s="3" t="s">
        <v>210</v>
      </c>
      <c r="X14466" s="3" t="s">
        <v>211</v>
      </c>
      <c r="Y14466" s="3" t="s">
        <v>212</v>
      </c>
      <c r="Z14466" s="5">
        <v>80</v>
      </c>
      <c r="AA14466" s="67">
        <v>16</v>
      </c>
      <c r="AB14466" s="5">
        <v>6900</v>
      </c>
      <c r="AC14466" s="5">
        <f>Z14466*AB14466</f>
        <v>552000</v>
      </c>
      <c r="AD14466" s="9">
        <v>5</v>
      </c>
      <c r="AE14466" s="9">
        <v>5</v>
      </c>
      <c r="AF14466" s="5">
        <f>(AC14466*(100-AE14466))/100</f>
        <v>524400</v>
      </c>
      <c r="AG14466" s="5">
        <f>IF( (AF14466=""),0,SUM(AF14466:AF14466) )</f>
        <v>524400</v>
      </c>
      <c r="AH14466" s="5">
        <f>(AG14466/100)*(AA14466)</f>
        <v>83904</v>
      </c>
      <c r="AI14466" s="5">
        <v>0</v>
      </c>
      <c r="AJ14466" s="5">
        <f>IF((AI14466-AH14466) &gt; 1,0,IF((AI14466-AH14466)&lt;0,AH14466-AI14466,AI14466-AH14466))</f>
        <v>83904</v>
      </c>
      <c r="AK14466" s="5">
        <v>0.02</v>
      </c>
      <c r="AL14466" s="5">
        <f>AJ14466*(AK14466/100)</f>
        <v>16.780799999999999</v>
      </c>
    </row>
    <row r="14468" spans="1:39" x14ac:dyDescent="0.45">
      <c r="Q14468" s="74">
        <v>2</v>
      </c>
      <c r="R14468" s="17" t="s">
        <v>20906</v>
      </c>
      <c r="S14468" s="26">
        <v>3770400034555</v>
      </c>
      <c r="T14468" s="17" t="s">
        <v>20907</v>
      </c>
      <c r="U14468" s="17" t="s">
        <v>20910</v>
      </c>
      <c r="W14468" s="3" t="s">
        <v>210</v>
      </c>
      <c r="X14468" s="3" t="s">
        <v>211</v>
      </c>
      <c r="Y14468" s="3" t="s">
        <v>212</v>
      </c>
      <c r="Z14468" s="5">
        <v>80</v>
      </c>
      <c r="AA14468" s="67">
        <v>16</v>
      </c>
      <c r="AB14468" s="5">
        <v>6900</v>
      </c>
      <c r="AC14468" s="5">
        <f>Z14468*AB14468</f>
        <v>552000</v>
      </c>
      <c r="AD14468" s="9">
        <v>5</v>
      </c>
      <c r="AE14468" s="9">
        <v>5</v>
      </c>
      <c r="AF14468" s="5">
        <f>(AC14468*(100-AE14468))/100</f>
        <v>524400</v>
      </c>
      <c r="AG14468" s="5">
        <f>IF( (AF14468=""),0,SUM(AF14468:AF14468) )</f>
        <v>524400</v>
      </c>
      <c r="AH14468" s="5">
        <f>(AG14468/100)*(AA14468)</f>
        <v>83904</v>
      </c>
      <c r="AI14468" s="5">
        <v>0</v>
      </c>
      <c r="AJ14468" s="5">
        <f>IF((AI14468-AH14468) &gt; 1,0,IF((AI14468-AH14468)&lt;0,AH14468-AI14468,AI14468-AH14468))</f>
        <v>83904</v>
      </c>
      <c r="AK14468" s="5">
        <v>0.02</v>
      </c>
      <c r="AL14468" s="5">
        <f>AJ14468*(AK14468/100)</f>
        <v>16.780799999999999</v>
      </c>
    </row>
    <row r="14470" spans="1:39" x14ac:dyDescent="0.45">
      <c r="Q14470" s="74">
        <v>3</v>
      </c>
      <c r="R14470" s="17" t="s">
        <v>20906</v>
      </c>
      <c r="S14470" s="26">
        <v>3770400034555</v>
      </c>
      <c r="T14470" s="17" t="s">
        <v>20907</v>
      </c>
      <c r="U14470" s="17" t="s">
        <v>20910</v>
      </c>
      <c r="W14470" s="3" t="s">
        <v>210</v>
      </c>
      <c r="X14470" s="3" t="s">
        <v>211</v>
      </c>
      <c r="Y14470" s="3" t="s">
        <v>212</v>
      </c>
      <c r="Z14470" s="5">
        <v>80</v>
      </c>
      <c r="AA14470" s="67">
        <v>16</v>
      </c>
      <c r="AB14470" s="5">
        <v>6900</v>
      </c>
      <c r="AC14470" s="5">
        <f>Z14470*AB14470</f>
        <v>552000</v>
      </c>
      <c r="AD14470" s="9">
        <v>5</v>
      </c>
      <c r="AE14470" s="9">
        <v>5</v>
      </c>
      <c r="AF14470" s="5">
        <f>(AC14470*(100-AE14470))/100</f>
        <v>524400</v>
      </c>
      <c r="AG14470" s="5">
        <f>IF( (AF14470=""),0,SUM(AF14470:AF14470) )</f>
        <v>524400</v>
      </c>
      <c r="AH14470" s="5">
        <f>(AG14470/100)*(AA14470)</f>
        <v>83904</v>
      </c>
      <c r="AI14470" s="5">
        <v>0</v>
      </c>
      <c r="AJ14470" s="5">
        <f>IF((AI14470-AH14470) &gt; 1,0,IF((AI14470-AH14470)&lt;0,AH14470-AI14470,AI14470-AH14470))</f>
        <v>83904</v>
      </c>
      <c r="AK14470" s="5">
        <v>0.02</v>
      </c>
      <c r="AL14470" s="5">
        <f>AJ14470*(AK14470/100)</f>
        <v>16.780799999999999</v>
      </c>
    </row>
    <row r="14472" spans="1:39" x14ac:dyDescent="0.45">
      <c r="Q14472" s="74">
        <v>4</v>
      </c>
      <c r="R14472" s="17" t="s">
        <v>20906</v>
      </c>
      <c r="S14472" s="26">
        <v>3770400034555</v>
      </c>
      <c r="T14472" s="17" t="s">
        <v>20907</v>
      </c>
      <c r="U14472" s="17" t="s">
        <v>20910</v>
      </c>
      <c r="W14472" s="3" t="s">
        <v>210</v>
      </c>
      <c r="X14472" s="3" t="s">
        <v>211</v>
      </c>
      <c r="Y14472" s="3" t="s">
        <v>212</v>
      </c>
      <c r="Z14472" s="5">
        <v>80</v>
      </c>
      <c r="AA14472" s="67">
        <v>16</v>
      </c>
      <c r="AB14472" s="5">
        <v>6900</v>
      </c>
      <c r="AC14472" s="5">
        <f>Z14472*AB14472</f>
        <v>552000</v>
      </c>
      <c r="AD14472" s="9">
        <v>5</v>
      </c>
      <c r="AE14472" s="9">
        <v>5</v>
      </c>
      <c r="AF14472" s="5">
        <f>(AC14472*(100-AE14472))/100</f>
        <v>524400</v>
      </c>
      <c r="AG14472" s="5">
        <f>IF( (AF14472=""),0,SUM(AF14472:AF14473) )</f>
        <v>655500</v>
      </c>
      <c r="AH14472" s="5">
        <f>(AG14472/100)*(AA14472)</f>
        <v>104880</v>
      </c>
      <c r="AI14472" s="5">
        <v>0</v>
      </c>
      <c r="AJ14472" s="5">
        <f>IF((AI14472-AH14472) &gt; 1,0,IF((AI14472-AH14472)&lt;0,AH14472-AI14472,AI14472-AH14472))</f>
        <v>104880</v>
      </c>
      <c r="AK14472" s="5">
        <v>0.02</v>
      </c>
      <c r="AL14472" s="5">
        <f>AJ14472*(AK14472/100)</f>
        <v>20.976000000000003</v>
      </c>
    </row>
    <row r="14473" spans="1:39" x14ac:dyDescent="0.45">
      <c r="W14473" s="3" t="s">
        <v>210</v>
      </c>
      <c r="Y14473" s="3" t="s">
        <v>1110</v>
      </c>
      <c r="Z14473" s="5">
        <v>20</v>
      </c>
      <c r="AA14473" s="67">
        <v>4</v>
      </c>
      <c r="AB14473" s="5">
        <v>6900</v>
      </c>
      <c r="AC14473" s="5">
        <f>Z14473*AB14473</f>
        <v>138000</v>
      </c>
      <c r="AD14473" s="9">
        <v>5</v>
      </c>
      <c r="AE14473" s="9">
        <v>5</v>
      </c>
      <c r="AF14473" s="5">
        <f>(AC14473*(100-AE14473))/100</f>
        <v>131100</v>
      </c>
      <c r="AG14473" s="5">
        <f>IF( (AF14473=""),0,SUM(AF14472:AF14473) )</f>
        <v>655500</v>
      </c>
      <c r="AH14473" s="5">
        <f>(AG14473/100)*(AA14473)</f>
        <v>26220</v>
      </c>
      <c r="AI14473" s="5">
        <v>0</v>
      </c>
      <c r="AJ14473" s="5">
        <f>IF((AI14473-AH14473) &gt; 1,0,IF((AI14473-AH14473)&lt;0,AH14473-AI14473,AI14473-AH14473))</f>
        <v>26220</v>
      </c>
      <c r="AK14473" s="5">
        <v>0.3</v>
      </c>
      <c r="AL14473" s="5">
        <f>AJ14473*(AK14473/100)</f>
        <v>78.66</v>
      </c>
      <c r="AM14473" s="11" t="s">
        <v>1111</v>
      </c>
    </row>
    <row r="14475" spans="1:39" x14ac:dyDescent="0.45">
      <c r="Q14475" s="74">
        <v>5</v>
      </c>
      <c r="R14475" s="17" t="s">
        <v>20906</v>
      </c>
      <c r="S14475" s="26">
        <v>3770400034555</v>
      </c>
      <c r="T14475" s="17" t="s">
        <v>20907</v>
      </c>
      <c r="U14475" s="17" t="s">
        <v>20910</v>
      </c>
      <c r="W14475" s="3" t="s">
        <v>210</v>
      </c>
      <c r="X14475" s="3" t="s">
        <v>211</v>
      </c>
      <c r="Y14475" s="3" t="s">
        <v>212</v>
      </c>
      <c r="Z14475" s="5">
        <v>80</v>
      </c>
      <c r="AA14475" s="67">
        <v>16</v>
      </c>
      <c r="AB14475" s="5">
        <v>6900</v>
      </c>
      <c r="AC14475" s="5">
        <f>Z14475*AB14475</f>
        <v>552000</v>
      </c>
      <c r="AD14475" s="9">
        <v>5</v>
      </c>
      <c r="AE14475" s="9">
        <v>5</v>
      </c>
      <c r="AF14475" s="5">
        <f>(AC14475*(100-AE14475))/100</f>
        <v>524400</v>
      </c>
      <c r="AG14475" s="5">
        <f>IF( (AF14475=""),0,SUM(AF14475:AF14475) )</f>
        <v>524400</v>
      </c>
      <c r="AH14475" s="5">
        <f>(AG14475/100)*(AA14475)</f>
        <v>83904</v>
      </c>
      <c r="AI14475" s="5">
        <v>0</v>
      </c>
      <c r="AJ14475" s="5">
        <f>IF((AI14475-AH14475) &gt; 1,0,IF((AI14475-AH14475)&lt;0,AH14475-AI14475,AI14475-AH14475))</f>
        <v>83904</v>
      </c>
      <c r="AK14475" s="5">
        <v>0.02</v>
      </c>
      <c r="AL14475" s="5">
        <f>AJ14475*(AK14475/100)</f>
        <v>16.780799999999999</v>
      </c>
    </row>
    <row r="14477" spans="1:39" x14ac:dyDescent="0.45">
      <c r="Q14477" s="74">
        <v>6</v>
      </c>
      <c r="R14477" s="17" t="s">
        <v>20906</v>
      </c>
      <c r="S14477" s="26">
        <v>3770400034555</v>
      </c>
      <c r="T14477" s="17" t="s">
        <v>20907</v>
      </c>
      <c r="U14477" s="17" t="s">
        <v>20910</v>
      </c>
      <c r="W14477" s="3" t="s">
        <v>210</v>
      </c>
      <c r="X14477" s="3" t="s">
        <v>211</v>
      </c>
      <c r="Y14477" s="3" t="s">
        <v>212</v>
      </c>
      <c r="Z14477" s="5">
        <v>80</v>
      </c>
      <c r="AA14477" s="67">
        <v>16</v>
      </c>
      <c r="AB14477" s="5">
        <v>6900</v>
      </c>
      <c r="AC14477" s="5">
        <f>Z14477*AB14477</f>
        <v>552000</v>
      </c>
      <c r="AD14477" s="9">
        <v>5</v>
      </c>
      <c r="AE14477" s="9">
        <v>5</v>
      </c>
      <c r="AF14477" s="5">
        <f>(AC14477*(100-AE14477))/100</f>
        <v>524400</v>
      </c>
      <c r="AG14477" s="5">
        <f>IF( (AF14477=""),0,SUM(AF14477:AF14477) )</f>
        <v>524400</v>
      </c>
      <c r="AH14477" s="5">
        <f>(AG14477/100)*(AA14477)</f>
        <v>83904</v>
      </c>
      <c r="AI14477" s="5">
        <v>0</v>
      </c>
      <c r="AJ14477" s="5">
        <f>IF((AI14477-AH14477) &gt; 1,0,IF((AI14477-AH14477)&lt;0,AH14477-AI14477,AI14477-AH14477))</f>
        <v>83904</v>
      </c>
      <c r="AK14477" s="5">
        <v>0.02</v>
      </c>
      <c r="AL14477" s="5">
        <f>AJ14477*(AK14477/100)</f>
        <v>16.780799999999999</v>
      </c>
    </row>
    <row r="14478" spans="1:39" x14ac:dyDescent="0.45">
      <c r="O14478" s="30" t="s">
        <v>54</v>
      </c>
      <c r="P14478" s="30">
        <f>SUM(P14463:P14477)</f>
        <v>179500</v>
      </c>
      <c r="AH14478" s="5">
        <f>SUM(AH14463:AH14477)</f>
        <v>730120</v>
      </c>
      <c r="AJ14478" s="5">
        <f>SUM(AJ14463:AJ14477)</f>
        <v>730120</v>
      </c>
      <c r="AL14478" s="5">
        <f>SUM(AL14463:AL14477)</f>
        <v>202.49</v>
      </c>
    </row>
    <row r="14479" spans="1:39" x14ac:dyDescent="0.45">
      <c r="A14479" s="17" t="s">
        <v>20916</v>
      </c>
      <c r="B14479" s="22">
        <v>3770400052626</v>
      </c>
      <c r="C14479" s="17" t="s">
        <v>20917</v>
      </c>
      <c r="D14479" s="17" t="s">
        <v>20918</v>
      </c>
      <c r="E14479" s="3">
        <v>8377</v>
      </c>
      <c r="F14479" s="3">
        <v>3279</v>
      </c>
      <c r="G14479" s="7" t="s">
        <v>20919</v>
      </c>
      <c r="H14479" s="3" t="s">
        <v>42</v>
      </c>
      <c r="I14479" s="3">
        <v>14679</v>
      </c>
      <c r="J14479" s="3">
        <v>4</v>
      </c>
      <c r="K14479" s="3">
        <v>1</v>
      </c>
      <c r="L14479" s="72">
        <v>95</v>
      </c>
      <c r="M14479" s="29" t="s">
        <v>43</v>
      </c>
      <c r="N14479" s="30">
        <f>((J14479*400)+(K14479*100))+L14479</f>
        <v>1795</v>
      </c>
      <c r="O14479" s="30">
        <v>150</v>
      </c>
      <c r="P14479" s="30">
        <f>N14479*O14479</f>
        <v>269250</v>
      </c>
      <c r="AG14479" s="5">
        <f>IF(AND(AF14479="",P14479=""),0,IF((AF14479=""),P14479,IF((P14479=""),AF14479,AF14479+P14479)))</f>
        <v>269250</v>
      </c>
      <c r="AH14479" s="5">
        <f>IF( (AA14479=""),AG14479*1,AG14479*(AA14479/100) )</f>
        <v>269250</v>
      </c>
      <c r="AI14479" s="5">
        <v>0</v>
      </c>
      <c r="AJ14479" s="5">
        <f>IF((AI14479-AH14479) &gt; 1,0,IF((AI14479-AH14479)&lt;0,AH14479-AI14479,AI14479-AH14479))</f>
        <v>269250</v>
      </c>
      <c r="AK14479" s="5">
        <v>0.3</v>
      </c>
      <c r="AL14479" s="5">
        <f>AJ14479*(AK14479/100)</f>
        <v>807.75</v>
      </c>
    </row>
    <row r="14480" spans="1:39" x14ac:dyDescent="0.45">
      <c r="O14480" s="30" t="s">
        <v>54</v>
      </c>
      <c r="P14480" s="30">
        <f>SUM(P14479:P14479)</f>
        <v>269250</v>
      </c>
      <c r="AH14480" s="5">
        <f>SUM(AH14479:AH14479)</f>
        <v>269250</v>
      </c>
      <c r="AJ14480" s="5">
        <f>SUM(AJ14479:AJ14479)</f>
        <v>269250</v>
      </c>
      <c r="AL14480" s="5">
        <f>SUM(AL14479:AL14479)</f>
        <v>807.75</v>
      </c>
    </row>
    <row r="14481" spans="1:39" x14ac:dyDescent="0.45">
      <c r="A14481" s="17" t="s">
        <v>20906</v>
      </c>
      <c r="B14481" s="22">
        <v>3770400034555</v>
      </c>
      <c r="C14481" s="17" t="s">
        <v>20907</v>
      </c>
      <c r="D14481" s="17" t="s">
        <v>20908</v>
      </c>
      <c r="E14481" s="3">
        <v>8378</v>
      </c>
      <c r="F14481" s="3">
        <v>6081</v>
      </c>
      <c r="H14481" s="3" t="s">
        <v>42</v>
      </c>
      <c r="I14481" s="3">
        <v>15490</v>
      </c>
      <c r="J14481" s="3">
        <v>14</v>
      </c>
      <c r="K14481" s="3">
        <v>0</v>
      </c>
      <c r="L14481" s="72">
        <v>82</v>
      </c>
      <c r="M14481" s="29" t="s">
        <v>90</v>
      </c>
      <c r="N14481" s="30">
        <f>((J14481*400)+(K14481*100))+L14481</f>
        <v>5682</v>
      </c>
      <c r="O14481" s="30">
        <v>200</v>
      </c>
      <c r="P14481" s="30">
        <f>N14481*O14481</f>
        <v>1136400</v>
      </c>
      <c r="AG14481" s="5">
        <f>IF(AND(AF14481="",P14481=""),0,IF((AF14481=""),P14481,IF((P14481=""),AF14481,AF14481+P14481)))</f>
        <v>1136400</v>
      </c>
      <c r="AH14481" s="5">
        <f>IF( (AA14481=""),AG14481*1,AG14481*(AA14481/100) )</f>
        <v>1136400</v>
      </c>
      <c r="AI14481" s="5">
        <v>50000000</v>
      </c>
      <c r="AJ14481" s="5">
        <f>IF((AI14481-AH14481) &gt; 1,0,IF((AI14481-AH14481)&lt;0,AH14481-AI14481,AI14481-AH14481))</f>
        <v>0</v>
      </c>
      <c r="AK14481" s="5">
        <v>0.01</v>
      </c>
      <c r="AL14481" s="5">
        <f>AJ14481*(AK14481/100)</f>
        <v>0</v>
      </c>
    </row>
    <row r="14482" spans="1:39" x14ac:dyDescent="0.45">
      <c r="E14482" s="3">
        <v>8379</v>
      </c>
      <c r="F14482" s="3">
        <v>6080</v>
      </c>
      <c r="H14482" s="3" t="s">
        <v>42</v>
      </c>
      <c r="I14482" s="3">
        <v>15491</v>
      </c>
      <c r="J14482" s="3">
        <v>8</v>
      </c>
      <c r="K14482" s="3">
        <v>1</v>
      </c>
      <c r="L14482" s="72">
        <v>62</v>
      </c>
      <c r="M14482" s="29" t="s">
        <v>90</v>
      </c>
      <c r="N14482" s="30">
        <f>((J14482*400)+(K14482*100))+L14482</f>
        <v>3362</v>
      </c>
      <c r="O14482" s="30">
        <v>260</v>
      </c>
      <c r="P14482" s="30">
        <f>N14482*O14482</f>
        <v>874120</v>
      </c>
      <c r="AG14482" s="5">
        <f>IF(AND(AF14482="",P14482=""),0,IF((AF14482=""),P14482,IF((P14482=""),AF14482,AF14482+P14482)))</f>
        <v>874120</v>
      </c>
      <c r="AH14482" s="5">
        <f>IF( (AA14482=""),AG14482*1,AG14482*(AA14482/100) )</f>
        <v>874120</v>
      </c>
      <c r="AI14482" s="5">
        <v>0</v>
      </c>
      <c r="AJ14482" s="5">
        <f>IF((AI14482-AH14482) &gt; 1,0,IF((AI14482-AH14482)&lt;0,AH14482-AI14482,AI14482-AH14482))</f>
        <v>874120</v>
      </c>
      <c r="AK14482" s="5">
        <v>0.01</v>
      </c>
      <c r="AL14482" s="5">
        <f>AJ14482*(AK14482/100)</f>
        <v>87.412000000000006</v>
      </c>
    </row>
    <row r="14483" spans="1:39" x14ac:dyDescent="0.45">
      <c r="Q14483" s="74">
        <v>1</v>
      </c>
      <c r="R14483" s="17" t="s">
        <v>20906</v>
      </c>
      <c r="S14483" s="26">
        <v>3770400034555</v>
      </c>
      <c r="T14483" s="17" t="s">
        <v>20907</v>
      </c>
      <c r="U14483" s="17" t="s">
        <v>20910</v>
      </c>
      <c r="W14483" s="3" t="s">
        <v>210</v>
      </c>
      <c r="X14483" s="3" t="s">
        <v>211</v>
      </c>
      <c r="Y14483" s="3" t="s">
        <v>212</v>
      </c>
      <c r="Z14483" s="5">
        <v>80</v>
      </c>
      <c r="AA14483" s="67">
        <v>16</v>
      </c>
      <c r="AB14483" s="5">
        <v>6900</v>
      </c>
      <c r="AC14483" s="5">
        <f>Z14483*AB14483</f>
        <v>552000</v>
      </c>
      <c r="AD14483" s="9">
        <v>5</v>
      </c>
      <c r="AE14483" s="9">
        <v>5</v>
      </c>
      <c r="AF14483" s="5">
        <f>(AC14483*(100-AE14483))/100</f>
        <v>524400</v>
      </c>
      <c r="AG14483" s="5">
        <f>IF( (AF14483=""),0,SUM(AF14483:AF14483) )</f>
        <v>524400</v>
      </c>
      <c r="AH14483" s="5">
        <f>(AG14483/100)*(AA14483)</f>
        <v>83904</v>
      </c>
      <c r="AI14483" s="5">
        <v>0</v>
      </c>
      <c r="AJ14483" s="5">
        <f>IF((AI14483-AH14483) &gt; 1,0,IF((AI14483-AH14483)&lt;0,AH14483-AI14483,AI14483-AH14483))</f>
        <v>83904</v>
      </c>
      <c r="AK14483" s="5">
        <v>0.02</v>
      </c>
      <c r="AL14483" s="5">
        <f>AJ14483*(AK14483/100)</f>
        <v>16.780799999999999</v>
      </c>
    </row>
    <row r="14485" spans="1:39" x14ac:dyDescent="0.45">
      <c r="Q14485" s="74">
        <v>2</v>
      </c>
      <c r="R14485" s="17" t="s">
        <v>20906</v>
      </c>
      <c r="S14485" s="26">
        <v>3770400034555</v>
      </c>
      <c r="T14485" s="17" t="s">
        <v>20907</v>
      </c>
      <c r="U14485" s="17" t="s">
        <v>20910</v>
      </c>
      <c r="W14485" s="3" t="s">
        <v>210</v>
      </c>
      <c r="X14485" s="3" t="s">
        <v>211</v>
      </c>
      <c r="Y14485" s="3" t="s">
        <v>212</v>
      </c>
      <c r="Z14485" s="5">
        <v>80</v>
      </c>
      <c r="AA14485" s="67">
        <v>16</v>
      </c>
      <c r="AB14485" s="5">
        <v>6900</v>
      </c>
      <c r="AC14485" s="5">
        <f>Z14485*AB14485</f>
        <v>552000</v>
      </c>
      <c r="AD14485" s="9">
        <v>5</v>
      </c>
      <c r="AE14485" s="9">
        <v>5</v>
      </c>
      <c r="AF14485" s="5">
        <f>(AC14485*(100-AE14485))/100</f>
        <v>524400</v>
      </c>
      <c r="AG14485" s="5">
        <f>IF( (AF14485=""),0,SUM(AF14485:AF14485) )</f>
        <v>524400</v>
      </c>
      <c r="AH14485" s="5">
        <f>(AG14485/100)*(AA14485)</f>
        <v>83904</v>
      </c>
      <c r="AI14485" s="5">
        <v>0</v>
      </c>
      <c r="AJ14485" s="5">
        <f>IF((AI14485-AH14485) &gt; 1,0,IF((AI14485-AH14485)&lt;0,AH14485-AI14485,AI14485-AH14485))</f>
        <v>83904</v>
      </c>
      <c r="AK14485" s="5">
        <v>0.02</v>
      </c>
      <c r="AL14485" s="5">
        <f>AJ14485*(AK14485/100)</f>
        <v>16.780799999999999</v>
      </c>
    </row>
    <row r="14487" spans="1:39" x14ac:dyDescent="0.45">
      <c r="Q14487" s="74">
        <v>3</v>
      </c>
      <c r="R14487" s="17" t="s">
        <v>20906</v>
      </c>
      <c r="S14487" s="26">
        <v>3770400034555</v>
      </c>
      <c r="T14487" s="17" t="s">
        <v>20907</v>
      </c>
      <c r="U14487" s="17" t="s">
        <v>20910</v>
      </c>
      <c r="W14487" s="3" t="s">
        <v>210</v>
      </c>
      <c r="X14487" s="3" t="s">
        <v>211</v>
      </c>
      <c r="Y14487" s="3" t="s">
        <v>212</v>
      </c>
      <c r="Z14487" s="5">
        <v>80</v>
      </c>
      <c r="AA14487" s="67">
        <v>16</v>
      </c>
      <c r="AB14487" s="5">
        <v>6900</v>
      </c>
      <c r="AC14487" s="5">
        <f>Z14487*AB14487</f>
        <v>552000</v>
      </c>
      <c r="AD14487" s="9">
        <v>5</v>
      </c>
      <c r="AE14487" s="9">
        <v>5</v>
      </c>
      <c r="AF14487" s="5">
        <f>(AC14487*(100-AE14487))/100</f>
        <v>524400</v>
      </c>
      <c r="AG14487" s="5">
        <f>IF( (AF14487=""),0,SUM(AF14487:AF14487) )</f>
        <v>524400</v>
      </c>
      <c r="AH14487" s="5">
        <f>(AG14487/100)*(AA14487)</f>
        <v>83904</v>
      </c>
      <c r="AI14487" s="5">
        <v>0</v>
      </c>
      <c r="AJ14487" s="5">
        <f>IF((AI14487-AH14487) &gt; 1,0,IF((AI14487-AH14487)&lt;0,AH14487-AI14487,AI14487-AH14487))</f>
        <v>83904</v>
      </c>
      <c r="AK14487" s="5">
        <v>0.02</v>
      </c>
      <c r="AL14487" s="5">
        <f>AJ14487*(AK14487/100)</f>
        <v>16.780799999999999</v>
      </c>
    </row>
    <row r="14489" spans="1:39" x14ac:dyDescent="0.45">
      <c r="Q14489" s="74">
        <v>4</v>
      </c>
      <c r="R14489" s="17" t="s">
        <v>20906</v>
      </c>
      <c r="S14489" s="26">
        <v>3770400034555</v>
      </c>
      <c r="T14489" s="17" t="s">
        <v>20907</v>
      </c>
      <c r="U14489" s="17" t="s">
        <v>20910</v>
      </c>
      <c r="W14489" s="3" t="s">
        <v>210</v>
      </c>
      <c r="X14489" s="3" t="s">
        <v>211</v>
      </c>
      <c r="Y14489" s="3" t="s">
        <v>212</v>
      </c>
      <c r="Z14489" s="5">
        <v>80</v>
      </c>
      <c r="AA14489" s="67">
        <v>16</v>
      </c>
      <c r="AB14489" s="5">
        <v>6900</v>
      </c>
      <c r="AC14489" s="5">
        <f>Z14489*AB14489</f>
        <v>552000</v>
      </c>
      <c r="AD14489" s="9">
        <v>5</v>
      </c>
      <c r="AE14489" s="9">
        <v>5</v>
      </c>
      <c r="AF14489" s="5">
        <f>(AC14489*(100-AE14489))/100</f>
        <v>524400</v>
      </c>
      <c r="AG14489" s="5">
        <f>IF( (AF14489=""),0,SUM(AF14489:AF14490) )</f>
        <v>655500</v>
      </c>
      <c r="AH14489" s="5">
        <f>(AG14489/100)*(AA14489)</f>
        <v>104880</v>
      </c>
      <c r="AI14489" s="5">
        <v>0</v>
      </c>
      <c r="AJ14489" s="5">
        <f>IF((AI14489-AH14489) &gt; 1,0,IF((AI14489-AH14489)&lt;0,AH14489-AI14489,AI14489-AH14489))</f>
        <v>104880</v>
      </c>
      <c r="AK14489" s="5">
        <v>0.02</v>
      </c>
      <c r="AL14489" s="5">
        <f>AJ14489*(AK14489/100)</f>
        <v>20.976000000000003</v>
      </c>
    </row>
    <row r="14490" spans="1:39" x14ac:dyDescent="0.45">
      <c r="W14490" s="3" t="s">
        <v>210</v>
      </c>
      <c r="Y14490" s="3" t="s">
        <v>1110</v>
      </c>
      <c r="Z14490" s="5">
        <v>20</v>
      </c>
      <c r="AA14490" s="67">
        <v>4</v>
      </c>
      <c r="AB14490" s="5">
        <v>6900</v>
      </c>
      <c r="AC14490" s="5">
        <f>Z14490*AB14490</f>
        <v>138000</v>
      </c>
      <c r="AD14490" s="9">
        <v>5</v>
      </c>
      <c r="AE14490" s="9">
        <v>5</v>
      </c>
      <c r="AF14490" s="5">
        <f>(AC14490*(100-AE14490))/100</f>
        <v>131100</v>
      </c>
      <c r="AG14490" s="5">
        <f>IF( (AF14490=""),0,SUM(AF14489:AF14490) )</f>
        <v>655500</v>
      </c>
      <c r="AH14490" s="5">
        <f>(AG14490/100)*(AA14490)</f>
        <v>26220</v>
      </c>
      <c r="AI14490" s="5">
        <v>0</v>
      </c>
      <c r="AJ14490" s="5">
        <f>IF((AI14490-AH14490) &gt; 1,0,IF((AI14490-AH14490)&lt;0,AH14490-AI14490,AI14490-AH14490))</f>
        <v>26220</v>
      </c>
      <c r="AK14490" s="5">
        <v>0.3</v>
      </c>
      <c r="AL14490" s="5">
        <f>AJ14490*(AK14490/100)</f>
        <v>78.66</v>
      </c>
      <c r="AM14490" s="11" t="s">
        <v>1111</v>
      </c>
    </row>
    <row r="14492" spans="1:39" x14ac:dyDescent="0.45">
      <c r="Q14492" s="74">
        <v>5</v>
      </c>
      <c r="R14492" s="17" t="s">
        <v>20906</v>
      </c>
      <c r="S14492" s="26">
        <v>3770400034555</v>
      </c>
      <c r="T14492" s="17" t="s">
        <v>20907</v>
      </c>
      <c r="U14492" s="17" t="s">
        <v>20910</v>
      </c>
      <c r="W14492" s="3" t="s">
        <v>210</v>
      </c>
      <c r="X14492" s="3" t="s">
        <v>211</v>
      </c>
      <c r="Y14492" s="3" t="s">
        <v>212</v>
      </c>
      <c r="Z14492" s="5">
        <v>80</v>
      </c>
      <c r="AA14492" s="67">
        <v>16</v>
      </c>
      <c r="AB14492" s="5">
        <v>6900</v>
      </c>
      <c r="AC14492" s="5">
        <f>Z14492*AB14492</f>
        <v>552000</v>
      </c>
      <c r="AD14492" s="9">
        <v>5</v>
      </c>
      <c r="AE14492" s="9">
        <v>5</v>
      </c>
      <c r="AF14492" s="5">
        <f>(AC14492*(100-AE14492))/100</f>
        <v>524400</v>
      </c>
      <c r="AG14492" s="5">
        <f>IF( (AF14492=""),0,SUM(AF14492:AF14492) )</f>
        <v>524400</v>
      </c>
      <c r="AH14492" s="5">
        <f>(AG14492/100)*(AA14492)</f>
        <v>83904</v>
      </c>
      <c r="AI14492" s="5">
        <v>0</v>
      </c>
      <c r="AJ14492" s="5">
        <f>IF((AI14492-AH14492) &gt; 1,0,IF((AI14492-AH14492)&lt;0,AH14492-AI14492,AI14492-AH14492))</f>
        <v>83904</v>
      </c>
      <c r="AK14492" s="5">
        <v>0.02</v>
      </c>
      <c r="AL14492" s="5">
        <f>AJ14492*(AK14492/100)</f>
        <v>16.780799999999999</v>
      </c>
    </row>
    <row r="14494" spans="1:39" x14ac:dyDescent="0.45">
      <c r="Q14494" s="74">
        <v>6</v>
      </c>
      <c r="R14494" s="17" t="s">
        <v>20906</v>
      </c>
      <c r="S14494" s="26">
        <v>3770400034555</v>
      </c>
      <c r="T14494" s="17" t="s">
        <v>20907</v>
      </c>
      <c r="U14494" s="17" t="s">
        <v>20910</v>
      </c>
      <c r="W14494" s="3" t="s">
        <v>210</v>
      </c>
      <c r="X14494" s="3" t="s">
        <v>211</v>
      </c>
      <c r="Y14494" s="3" t="s">
        <v>212</v>
      </c>
      <c r="Z14494" s="5">
        <v>80</v>
      </c>
      <c r="AA14494" s="67">
        <v>16</v>
      </c>
      <c r="AB14494" s="5">
        <v>6900</v>
      </c>
      <c r="AC14494" s="5">
        <f>Z14494*AB14494</f>
        <v>552000</v>
      </c>
      <c r="AD14494" s="9">
        <v>5</v>
      </c>
      <c r="AE14494" s="9">
        <v>5</v>
      </c>
      <c r="AF14494" s="5">
        <f>(AC14494*(100-AE14494))/100</f>
        <v>524400</v>
      </c>
      <c r="AG14494" s="5">
        <f>IF( (AF14494=""),0,SUM(AF14494:AF14494) )</f>
        <v>524400</v>
      </c>
      <c r="AH14494" s="5">
        <f>(AG14494/100)*(AA14494)</f>
        <v>83904</v>
      </c>
      <c r="AI14494" s="5">
        <v>0</v>
      </c>
      <c r="AJ14494" s="5">
        <f>IF((AI14494-AH14494) &gt; 1,0,IF((AI14494-AH14494)&lt;0,AH14494-AI14494,AI14494-AH14494))</f>
        <v>83904</v>
      </c>
      <c r="AK14494" s="5">
        <v>0.02</v>
      </c>
      <c r="AL14494" s="5">
        <f>AJ14494*(AK14494/100)</f>
        <v>16.780799999999999</v>
      </c>
    </row>
    <row r="14495" spans="1:39" x14ac:dyDescent="0.45">
      <c r="O14495" s="30" t="s">
        <v>54</v>
      </c>
      <c r="P14495" s="30">
        <f>SUM(P14481:P14494)</f>
        <v>2010520</v>
      </c>
      <c r="AH14495" s="5">
        <f>SUM(AH14481:AH14494)</f>
        <v>2561140</v>
      </c>
      <c r="AJ14495" s="5">
        <f>SUM(AJ14481:AJ14494)</f>
        <v>1424740</v>
      </c>
      <c r="AL14495" s="5">
        <f>SUM(AL14481:AL14494)</f>
        <v>270.952</v>
      </c>
    </row>
    <row r="14496" spans="1:39" x14ac:dyDescent="0.45">
      <c r="A14496" s="17" t="s">
        <v>20920</v>
      </c>
      <c r="B14496" s="22">
        <v>3309900881607</v>
      </c>
      <c r="C14496" s="17" t="s">
        <v>20921</v>
      </c>
      <c r="D14496" s="17" t="s">
        <v>20922</v>
      </c>
      <c r="E14496" s="3">
        <v>8380</v>
      </c>
      <c r="F14496" s="3">
        <v>201</v>
      </c>
      <c r="G14496" s="7" t="s">
        <v>20923</v>
      </c>
      <c r="H14496" s="3" t="s">
        <v>42</v>
      </c>
      <c r="I14496" s="3">
        <v>23138</v>
      </c>
      <c r="J14496" s="3">
        <v>1</v>
      </c>
      <c r="K14496" s="3">
        <v>0</v>
      </c>
      <c r="L14496" s="72">
        <v>4</v>
      </c>
      <c r="M14496" s="29" t="s">
        <v>90</v>
      </c>
      <c r="N14496" s="30">
        <f>((J14496*400)+(K14496*100))+L14496</f>
        <v>404</v>
      </c>
      <c r="O14496" s="30">
        <v>440</v>
      </c>
      <c r="P14496" s="30">
        <f>N14496*O14496</f>
        <v>177760</v>
      </c>
      <c r="AG14496" s="5">
        <f>IF(AND(AF14496="",P14496=""),0,IF((AF14496=""),P14496,IF((P14496=""),AF14496,AF14496+P14496)))</f>
        <v>177760</v>
      </c>
      <c r="AH14496" s="5">
        <f>IF( (AA14496=""),AG14496*1,AG14496*(AA14496/100) )</f>
        <v>177760</v>
      </c>
      <c r="AI14496" s="5">
        <v>50000000</v>
      </c>
      <c r="AJ14496" s="5">
        <f>IF((AI14496-AH14496) &gt; 1,0,IF((AI14496-AH14496)&lt;0,AH14496-AI14496,AI14496-AH14496))</f>
        <v>0</v>
      </c>
      <c r="AK14496" s="5">
        <v>0.01</v>
      </c>
      <c r="AL14496" s="5">
        <f>AJ14496*(AK14496/100)</f>
        <v>0</v>
      </c>
    </row>
    <row r="14497" spans="1:38" x14ac:dyDescent="0.45">
      <c r="O14497" s="30" t="s">
        <v>54</v>
      </c>
      <c r="P14497" s="30">
        <f>SUM(P14496:P14496)</f>
        <v>177760</v>
      </c>
      <c r="AH14497" s="5">
        <f>SUM(AH14496:AH14496)</f>
        <v>177760</v>
      </c>
      <c r="AJ14497" s="5">
        <f>SUM(AJ14496:AJ14496)</f>
        <v>0</v>
      </c>
      <c r="AL14497" s="5">
        <f>SUM(AL14496:AL14496)</f>
        <v>0</v>
      </c>
    </row>
    <row r="14498" spans="1:38" x14ac:dyDescent="0.45">
      <c r="A14498" s="17" t="s">
        <v>20924</v>
      </c>
      <c r="B14498" s="22">
        <v>3770400568568</v>
      </c>
      <c r="C14498" s="17" t="s">
        <v>20925</v>
      </c>
      <c r="D14498" s="17" t="s">
        <v>20926</v>
      </c>
      <c r="E14498" s="3">
        <v>8381</v>
      </c>
      <c r="F14498" s="3">
        <v>1476</v>
      </c>
      <c r="G14498" s="7" t="s">
        <v>20927</v>
      </c>
      <c r="H14498" s="3" t="s">
        <v>42</v>
      </c>
      <c r="I14498" s="3">
        <v>28297</v>
      </c>
      <c r="J14498" s="3">
        <v>7</v>
      </c>
      <c r="K14498" s="3">
        <v>2</v>
      </c>
      <c r="L14498" s="72">
        <v>95.7</v>
      </c>
      <c r="M14498" s="29" t="s">
        <v>43</v>
      </c>
      <c r="N14498" s="30">
        <f>((J14498*400)+(K14498*100))+L14498</f>
        <v>3095.7</v>
      </c>
      <c r="O14498" s="30">
        <v>200</v>
      </c>
      <c r="P14498" s="30">
        <f>N14498*O14498</f>
        <v>619140</v>
      </c>
      <c r="AG14498" s="5">
        <f>IF(AND(AF14498="",P14498=""),0,IF((AF14498=""),P14498,IF((P14498=""),AF14498,AF14498+P14498)))</f>
        <v>619140</v>
      </c>
      <c r="AH14498" s="5">
        <f>IF( (AA14498=""),AG14498*1,AG14498*(AA14498/100) )</f>
        <v>619140</v>
      </c>
      <c r="AI14498" s="5">
        <v>0</v>
      </c>
      <c r="AJ14498" s="5">
        <f>IF((AI14498-AH14498) &gt; 1,0,IF((AI14498-AH14498)&lt;0,AH14498-AI14498,AI14498-AH14498))</f>
        <v>619140</v>
      </c>
      <c r="AK14498" s="5">
        <v>0.3</v>
      </c>
      <c r="AL14498" s="5">
        <f>AJ14498*(AK14498/100)</f>
        <v>1857.42</v>
      </c>
    </row>
    <row r="14499" spans="1:38" x14ac:dyDescent="0.45">
      <c r="O14499" s="30" t="s">
        <v>54</v>
      </c>
      <c r="P14499" s="30">
        <f>SUM(P14498:P14498)</f>
        <v>619140</v>
      </c>
      <c r="AH14499" s="5">
        <f>SUM(AH14498:AH14498)</f>
        <v>619140</v>
      </c>
      <c r="AJ14499" s="5">
        <f>SUM(AJ14498:AJ14498)</f>
        <v>619140</v>
      </c>
      <c r="AL14499" s="5">
        <f>SUM(AL14498:AL14498)</f>
        <v>1857.42</v>
      </c>
    </row>
    <row r="14500" spans="1:38" x14ac:dyDescent="0.45">
      <c r="A14500" s="17" t="s">
        <v>20928</v>
      </c>
      <c r="B14500" s="22">
        <v>3770400011695</v>
      </c>
      <c r="C14500" s="17" t="s">
        <v>20929</v>
      </c>
      <c r="D14500" s="17" t="s">
        <v>20930</v>
      </c>
      <c r="E14500" s="3">
        <v>8382</v>
      </c>
      <c r="F14500" s="3">
        <v>1125</v>
      </c>
      <c r="G14500" s="7" t="s">
        <v>20931</v>
      </c>
      <c r="H14500" s="3" t="s">
        <v>42</v>
      </c>
      <c r="I14500" s="3">
        <v>32340</v>
      </c>
      <c r="J14500" s="3">
        <v>0</v>
      </c>
      <c r="K14500" s="3">
        <v>1</v>
      </c>
      <c r="L14500" s="72">
        <v>0</v>
      </c>
      <c r="M14500" s="29" t="s">
        <v>43</v>
      </c>
      <c r="N14500" s="30">
        <f>((J14500*400)+(K14500*100))+L14500</f>
        <v>100</v>
      </c>
      <c r="O14500" s="30">
        <v>500</v>
      </c>
      <c r="P14500" s="30">
        <f>N14500*O14500</f>
        <v>50000</v>
      </c>
      <c r="AG14500" s="5">
        <f>IF(AND(AF14500="",P14500=""),0,IF((AF14500=""),P14500,IF((P14500=""),AF14500,AF14500+P14500)))</f>
        <v>50000</v>
      </c>
      <c r="AH14500" s="5">
        <f>IF( (AA14500=""),AG14500*1,AG14500*(AA14500/100) )</f>
        <v>50000</v>
      </c>
      <c r="AI14500" s="5">
        <v>0</v>
      </c>
      <c r="AJ14500" s="5">
        <f>IF((AI14500-AH14500) &gt; 1,0,IF((AI14500-AH14500)&lt;0,AH14500-AI14500,AI14500-AH14500))</f>
        <v>50000</v>
      </c>
      <c r="AK14500" s="5">
        <v>0.3</v>
      </c>
      <c r="AL14500" s="5">
        <f>AJ14500*(AK14500/100)</f>
        <v>150</v>
      </c>
    </row>
    <row r="14501" spans="1:38" x14ac:dyDescent="0.45">
      <c r="O14501" s="30" t="s">
        <v>54</v>
      </c>
      <c r="P14501" s="30">
        <f>SUM(P14500:P14500)</f>
        <v>50000</v>
      </c>
      <c r="AH14501" s="5">
        <f>SUM(AH14500:AH14500)</f>
        <v>50000</v>
      </c>
      <c r="AJ14501" s="5">
        <f>SUM(AJ14500:AJ14500)</f>
        <v>50000</v>
      </c>
      <c r="AL14501" s="5">
        <f>SUM(AL14500:AL14500)</f>
        <v>150</v>
      </c>
    </row>
    <row r="14502" spans="1:38" x14ac:dyDescent="0.45">
      <c r="A14502" s="17" t="s">
        <v>20932</v>
      </c>
      <c r="B14502" s="22">
        <v>3770400014414</v>
      </c>
      <c r="C14502" s="17" t="s">
        <v>20933</v>
      </c>
      <c r="D14502" s="17" t="s">
        <v>20934</v>
      </c>
      <c r="E14502" s="3">
        <v>8383</v>
      </c>
      <c r="F14502" s="3">
        <v>1905</v>
      </c>
      <c r="G14502" s="7" t="s">
        <v>20935</v>
      </c>
      <c r="H14502" s="3" t="s">
        <v>42</v>
      </c>
      <c r="I14502" s="3">
        <v>32859</v>
      </c>
      <c r="J14502" s="3">
        <v>1</v>
      </c>
      <c r="K14502" s="3">
        <v>0</v>
      </c>
      <c r="L14502" s="72">
        <v>0</v>
      </c>
      <c r="M14502" s="29" t="s">
        <v>90</v>
      </c>
      <c r="N14502" s="30">
        <f>((J14502*400)+(K14502*100))+L14502</f>
        <v>400</v>
      </c>
      <c r="O14502" s="30">
        <v>440</v>
      </c>
      <c r="P14502" s="30">
        <f>N14502*O14502</f>
        <v>176000</v>
      </c>
      <c r="AG14502" s="5">
        <f>IF(AND(AF14502="",P14502=""),0,IF((AF14502=""),P14502,IF((P14502=""),AF14502,AF14502+P14502)))</f>
        <v>176000</v>
      </c>
      <c r="AH14502" s="5">
        <f>IF( (AA14502=""),AG14502*1,AG14502*(AA14502/100) )</f>
        <v>176000</v>
      </c>
      <c r="AI14502" s="5">
        <v>50000000</v>
      </c>
      <c r="AJ14502" s="5">
        <f>IF((AI14502-AH14502) &gt; 1,0,IF((AI14502-AH14502)&lt;0,AH14502-AI14502,AI14502-AH14502))</f>
        <v>0</v>
      </c>
      <c r="AK14502" s="5">
        <v>0.01</v>
      </c>
      <c r="AL14502" s="5">
        <f>AJ14502*(AK14502/100)</f>
        <v>0</v>
      </c>
    </row>
    <row r="14503" spans="1:38" x14ac:dyDescent="0.45">
      <c r="O14503" s="30" t="s">
        <v>54</v>
      </c>
      <c r="P14503" s="30">
        <f>SUM(P14502:P14502)</f>
        <v>176000</v>
      </c>
      <c r="AH14503" s="5">
        <f>SUM(AH14502:AH14502)</f>
        <v>176000</v>
      </c>
      <c r="AJ14503" s="5">
        <f>SUM(AJ14502:AJ14502)</f>
        <v>0</v>
      </c>
      <c r="AL14503" s="5">
        <f>SUM(AL14502:AL14502)</f>
        <v>0</v>
      </c>
    </row>
    <row r="14504" spans="1:38" x14ac:dyDescent="0.45">
      <c r="A14504" s="17" t="s">
        <v>20936</v>
      </c>
      <c r="B14504" s="22">
        <v>3770400008490</v>
      </c>
      <c r="C14504" s="17" t="s">
        <v>20937</v>
      </c>
      <c r="D14504" s="17" t="s">
        <v>15966</v>
      </c>
      <c r="E14504" s="3">
        <v>8384</v>
      </c>
      <c r="F14504" s="3">
        <v>9620</v>
      </c>
      <c r="G14504" s="7" t="s">
        <v>20938</v>
      </c>
      <c r="H14504" s="3" t="s">
        <v>42</v>
      </c>
      <c r="I14504" s="3">
        <v>31170</v>
      </c>
    </row>
    <row r="14505" spans="1:38" x14ac:dyDescent="0.45">
      <c r="O14505" s="30" t="s">
        <v>54</v>
      </c>
      <c r="P14505" s="30">
        <f>SUM(P14504:P14504)</f>
        <v>0</v>
      </c>
      <c r="AH14505" s="5">
        <f>SUM(AH14504:AH14504)</f>
        <v>0</v>
      </c>
      <c r="AJ14505" s="5">
        <f>SUM(AJ14504:AJ14504)</f>
        <v>0</v>
      </c>
      <c r="AL14505" s="5">
        <f>SUM(AL14504:AL14504)</f>
        <v>0</v>
      </c>
    </row>
    <row r="14506" spans="1:38" x14ac:dyDescent="0.45">
      <c r="A14506" s="17" t="s">
        <v>20939</v>
      </c>
      <c r="B14506" s="22">
        <v>3770400494025</v>
      </c>
      <c r="C14506" s="17" t="s">
        <v>20940</v>
      </c>
      <c r="D14506" s="17" t="s">
        <v>20941</v>
      </c>
      <c r="E14506" s="3">
        <v>8385</v>
      </c>
      <c r="F14506" s="3">
        <v>2591</v>
      </c>
      <c r="G14506" s="7" t="s">
        <v>20942</v>
      </c>
      <c r="H14506" s="3" t="s">
        <v>42</v>
      </c>
      <c r="I14506" s="3">
        <v>10974</v>
      </c>
      <c r="J14506" s="3">
        <v>4</v>
      </c>
      <c r="K14506" s="3">
        <v>1</v>
      </c>
      <c r="L14506" s="72">
        <v>47</v>
      </c>
      <c r="M14506" s="29" t="s">
        <v>43</v>
      </c>
      <c r="N14506" s="30">
        <f>((J14506*400)+(K14506*100))+L14506</f>
        <v>1747</v>
      </c>
      <c r="O14506" s="30">
        <v>260</v>
      </c>
      <c r="P14506" s="30">
        <f>N14506*O14506</f>
        <v>454220</v>
      </c>
      <c r="AG14506" s="5">
        <f>IF(AND(AF14506="",P14506=""),0,IF((AF14506=""),P14506,IF((P14506=""),AF14506,AF14506+P14506)))</f>
        <v>454220</v>
      </c>
      <c r="AH14506" s="5">
        <f>IF( (AA14506=""),AG14506*1,AG14506*(AA14506/100) )</f>
        <v>454220</v>
      </c>
      <c r="AI14506" s="5">
        <v>0</v>
      </c>
      <c r="AJ14506" s="5">
        <f>IF((AI14506-AH14506) &gt; 1,0,IF((AI14506-AH14506)&lt;0,AH14506-AI14506,AI14506-AH14506))</f>
        <v>454220</v>
      </c>
      <c r="AK14506" s="5">
        <v>0.3</v>
      </c>
      <c r="AL14506" s="5">
        <f>AJ14506*(AK14506/100)</f>
        <v>1362.66</v>
      </c>
    </row>
    <row r="14507" spans="1:38" x14ac:dyDescent="0.45">
      <c r="O14507" s="30" t="s">
        <v>54</v>
      </c>
      <c r="P14507" s="30">
        <f>SUM(P14506:P14506)</f>
        <v>454220</v>
      </c>
      <c r="AH14507" s="5">
        <f>SUM(AH14506:AH14506)</f>
        <v>454220</v>
      </c>
      <c r="AJ14507" s="5">
        <f>SUM(AJ14506:AJ14506)</f>
        <v>454220</v>
      </c>
      <c r="AL14507" s="5">
        <f>SUM(AL14506:AL14506)</f>
        <v>1362.66</v>
      </c>
    </row>
    <row r="14508" spans="1:38" x14ac:dyDescent="0.45">
      <c r="A14508" s="17" t="s">
        <v>20943</v>
      </c>
      <c r="B14508" s="22">
        <v>3770400374526</v>
      </c>
      <c r="C14508" s="17" t="s">
        <v>20944</v>
      </c>
      <c r="D14508" s="17" t="s">
        <v>20945</v>
      </c>
      <c r="E14508" s="3">
        <v>8386</v>
      </c>
      <c r="F14508" s="3">
        <v>8141</v>
      </c>
      <c r="G14508" s="7" t="s">
        <v>20946</v>
      </c>
      <c r="H14508" s="3" t="s">
        <v>42</v>
      </c>
      <c r="I14508" s="3">
        <v>9339</v>
      </c>
    </row>
    <row r="14509" spans="1:38" x14ac:dyDescent="0.45">
      <c r="E14509" s="3">
        <v>8387</v>
      </c>
      <c r="F14509" s="3">
        <v>9157</v>
      </c>
      <c r="G14509" s="7" t="s">
        <v>20947</v>
      </c>
      <c r="H14509" s="3" t="s">
        <v>42</v>
      </c>
      <c r="I14509" s="3">
        <v>9340</v>
      </c>
    </row>
    <row r="14510" spans="1:38" x14ac:dyDescent="0.45">
      <c r="E14510" s="3">
        <v>8388</v>
      </c>
      <c r="F14510" s="3">
        <v>690</v>
      </c>
      <c r="G14510" s="7" t="s">
        <v>20948</v>
      </c>
      <c r="H14510" s="3" t="s">
        <v>42</v>
      </c>
      <c r="I14510" s="3">
        <v>13893</v>
      </c>
      <c r="J14510" s="3">
        <v>0</v>
      </c>
      <c r="K14510" s="3">
        <v>1</v>
      </c>
      <c r="L14510" s="72">
        <v>65</v>
      </c>
      <c r="M14510" s="29" t="s">
        <v>90</v>
      </c>
      <c r="N14510" s="30">
        <f>((J14510*400)+(K14510*100))+L14510</f>
        <v>165</v>
      </c>
      <c r="O14510" s="30">
        <v>500</v>
      </c>
      <c r="P14510" s="30">
        <f>N14510*O14510</f>
        <v>82500</v>
      </c>
      <c r="AG14510" s="5">
        <f>IF(AND(AF14510="",P14510=""),0,IF((AF14510=""),P14510,IF((P14510=""),AF14510,AF14510+P14510)))</f>
        <v>82500</v>
      </c>
      <c r="AH14510" s="5">
        <f>IF( (AA14510=""),AG14510*1,AG14510*(AA14510/100) )</f>
        <v>82500</v>
      </c>
      <c r="AI14510" s="5">
        <v>0</v>
      </c>
      <c r="AJ14510" s="5">
        <f>IF((AI14510-AH14510) &gt; 1,0,IF((AI14510-AH14510)&lt;0,AH14510-AI14510,AI14510-AH14510))</f>
        <v>82500</v>
      </c>
      <c r="AK14510" s="5">
        <v>0.01</v>
      </c>
      <c r="AL14510" s="5">
        <f>AJ14510*(AK14510/100)</f>
        <v>8.25</v>
      </c>
    </row>
    <row r="14511" spans="1:38" x14ac:dyDescent="0.45">
      <c r="O14511" s="30" t="s">
        <v>54</v>
      </c>
      <c r="P14511" s="30">
        <f>SUM(P14508:P14510)</f>
        <v>82500</v>
      </c>
      <c r="AH14511" s="5">
        <f>SUM(AH14508:AH14510)</f>
        <v>82500</v>
      </c>
      <c r="AJ14511" s="5">
        <f>SUM(AJ14508:AJ14510)</f>
        <v>82500</v>
      </c>
      <c r="AL14511" s="5">
        <f>SUM(AL14508:AL14510)</f>
        <v>8.25</v>
      </c>
    </row>
    <row r="14512" spans="1:38" x14ac:dyDescent="0.45">
      <c r="A14512" s="17" t="s">
        <v>20949</v>
      </c>
      <c r="B14512" s="22">
        <v>3770400019858</v>
      </c>
      <c r="C14512" s="17" t="s">
        <v>20950</v>
      </c>
      <c r="D14512" s="17" t="s">
        <v>20951</v>
      </c>
      <c r="E14512" s="3">
        <v>8389</v>
      </c>
      <c r="F14512" s="3">
        <v>3945</v>
      </c>
      <c r="G14512" s="7" t="s">
        <v>20952</v>
      </c>
      <c r="H14512" s="3" t="s">
        <v>42</v>
      </c>
      <c r="I14512" s="3">
        <v>17688</v>
      </c>
      <c r="J14512" s="3">
        <v>2</v>
      </c>
      <c r="K14512" s="3">
        <v>1</v>
      </c>
      <c r="L14512" s="72">
        <v>53</v>
      </c>
      <c r="M14512" s="29" t="s">
        <v>43</v>
      </c>
      <c r="N14512" s="30">
        <f>((J14512*400)+(K14512*100))+L14512</f>
        <v>953</v>
      </c>
      <c r="O14512" s="30">
        <v>250</v>
      </c>
      <c r="P14512" s="30">
        <f>N14512*O14512</f>
        <v>238250</v>
      </c>
      <c r="AG14512" s="5">
        <f>IF(AND(AF14512="",P14512=""),0,IF((AF14512=""),P14512,IF((P14512=""),AF14512,AF14512+P14512)))</f>
        <v>238250</v>
      </c>
      <c r="AH14512" s="5">
        <f>IF( (AA14512=""),AG14512*1,AG14512*(AA14512/100) )</f>
        <v>238250</v>
      </c>
      <c r="AI14512" s="5">
        <v>0</v>
      </c>
      <c r="AJ14512" s="5">
        <f>IF((AI14512-AH14512) &gt; 1,0,IF((AI14512-AH14512)&lt;0,AH14512-AI14512,AI14512-AH14512))</f>
        <v>238250</v>
      </c>
      <c r="AK14512" s="5">
        <v>0.3</v>
      </c>
      <c r="AL14512" s="5">
        <f>AJ14512*(AK14512/100)</f>
        <v>714.75</v>
      </c>
    </row>
    <row r="14513" spans="1:38" x14ac:dyDescent="0.45">
      <c r="O14513" s="30" t="s">
        <v>54</v>
      </c>
      <c r="P14513" s="30">
        <f>SUM(P14512:P14512)</f>
        <v>238250</v>
      </c>
      <c r="AH14513" s="5">
        <f>SUM(AH14512:AH14512)</f>
        <v>238250</v>
      </c>
      <c r="AJ14513" s="5">
        <f>SUM(AJ14512:AJ14512)</f>
        <v>238250</v>
      </c>
      <c r="AL14513" s="5">
        <f>SUM(AL14512:AL14512)</f>
        <v>714.75</v>
      </c>
    </row>
    <row r="14514" spans="1:38" x14ac:dyDescent="0.45">
      <c r="A14514" s="17" t="s">
        <v>20953</v>
      </c>
      <c r="B14514" s="22">
        <v>5770400072341</v>
      </c>
      <c r="C14514" s="17" t="s">
        <v>20954</v>
      </c>
      <c r="D14514" s="17" t="s">
        <v>20955</v>
      </c>
      <c r="E14514" s="3">
        <v>8390</v>
      </c>
      <c r="F14514" s="3">
        <v>6016</v>
      </c>
      <c r="H14514" s="3" t="s">
        <v>42</v>
      </c>
      <c r="I14514" s="3">
        <v>292</v>
      </c>
      <c r="J14514" s="3">
        <v>0</v>
      </c>
      <c r="K14514" s="3">
        <v>0</v>
      </c>
      <c r="L14514" s="72">
        <v>20</v>
      </c>
      <c r="M14514" s="29" t="s">
        <v>208</v>
      </c>
      <c r="N14514" s="30">
        <f>((J14514*400)+(K14514*100))+L14514</f>
        <v>20</v>
      </c>
      <c r="O14514" s="30">
        <v>350</v>
      </c>
      <c r="P14514" s="30">
        <f>N14514*O14514</f>
        <v>7000</v>
      </c>
      <c r="AG14514" s="5">
        <f>IF(AND(AF14514="",P14514=""),0,IF((AF14514=""),P14514,IF((P14514=""),AF14514,AF14514+P14514)))</f>
        <v>7000</v>
      </c>
      <c r="AH14514" s="5">
        <f>IF( (AA14514=""),AG14514*1,AG14514*(AA14514/100) )</f>
        <v>7000</v>
      </c>
      <c r="AI14514" s="5">
        <v>0</v>
      </c>
      <c r="AJ14514" s="5">
        <f>IF((AI14514-AH14514) &gt; 1,0,IF((AI14514-AH14514)&lt;0,AH14514-AI14514,AI14514-AH14514))</f>
        <v>7000</v>
      </c>
      <c r="AK14514" s="5">
        <v>0.02</v>
      </c>
      <c r="AL14514" s="5">
        <f>AJ14514*(AK14514/100)</f>
        <v>1.4000000000000001</v>
      </c>
    </row>
    <row r="14515" spans="1:38" x14ac:dyDescent="0.45">
      <c r="Q14515" s="74">
        <v>1</v>
      </c>
      <c r="R14515" s="17" t="s">
        <v>20953</v>
      </c>
      <c r="S14515" s="26">
        <v>5770400072341</v>
      </c>
      <c r="T14515" s="17" t="s">
        <v>20954</v>
      </c>
      <c r="U14515" s="17" t="s">
        <v>20956</v>
      </c>
      <c r="W14515" s="3" t="s">
        <v>210</v>
      </c>
      <c r="X14515" s="3" t="s">
        <v>211</v>
      </c>
      <c r="Y14515" s="3" t="s">
        <v>212</v>
      </c>
      <c r="Z14515" s="5">
        <v>80</v>
      </c>
      <c r="AA14515" s="67">
        <v>33.33</v>
      </c>
      <c r="AB14515" s="5">
        <v>6900</v>
      </c>
      <c r="AC14515" s="5">
        <f>Z14515*AB14515</f>
        <v>552000</v>
      </c>
      <c r="AD14515" s="9">
        <v>5</v>
      </c>
      <c r="AE14515" s="9">
        <v>5</v>
      </c>
      <c r="AF14515" s="5">
        <f>(AC14515*(100-AE14515))/100</f>
        <v>524400</v>
      </c>
      <c r="AG14515" s="5">
        <f>IF( (AF14515=""),0,SUM(AF14515:AF14515) )</f>
        <v>524400</v>
      </c>
      <c r="AH14515" s="5">
        <f>(AG14515/100)*(AA14515)</f>
        <v>174782.52</v>
      </c>
      <c r="AI14515" s="5">
        <v>0</v>
      </c>
      <c r="AJ14515" s="5">
        <f>IF((AI14515-AH14515) &gt; 1,0,IF((AI14515-AH14515)&lt;0,AH14515-AI14515,AI14515-AH14515))</f>
        <v>174782.52</v>
      </c>
      <c r="AK14515" s="5">
        <v>0.02</v>
      </c>
      <c r="AL14515" s="5">
        <f>AJ14515*(AK14515/100)</f>
        <v>34.956504000000002</v>
      </c>
    </row>
    <row r="14517" spans="1:38" x14ac:dyDescent="0.45">
      <c r="Q14517" s="74">
        <v>2</v>
      </c>
      <c r="R14517" s="17" t="s">
        <v>20953</v>
      </c>
      <c r="S14517" s="26">
        <v>5770400072341</v>
      </c>
      <c r="T14517" s="17" t="s">
        <v>20954</v>
      </c>
      <c r="U14517" s="17" t="s">
        <v>20956</v>
      </c>
      <c r="W14517" s="3" t="s">
        <v>210</v>
      </c>
      <c r="X14517" s="3" t="s">
        <v>211</v>
      </c>
      <c r="Y14517" s="3" t="s">
        <v>212</v>
      </c>
      <c r="Z14517" s="5">
        <v>80</v>
      </c>
      <c r="AA14517" s="67">
        <v>33.33</v>
      </c>
      <c r="AB14517" s="5">
        <v>6900</v>
      </c>
      <c r="AC14517" s="5">
        <f>Z14517*AB14517</f>
        <v>552000</v>
      </c>
      <c r="AD14517" s="9">
        <v>5</v>
      </c>
      <c r="AE14517" s="9">
        <v>5</v>
      </c>
      <c r="AF14517" s="5">
        <f>(AC14517*(100-AE14517))/100</f>
        <v>524400</v>
      </c>
      <c r="AG14517" s="5">
        <f>IF( (AF14517=""),0,SUM(AF14517:AF14517) )</f>
        <v>524400</v>
      </c>
      <c r="AH14517" s="5">
        <f>(AG14517/100)*(AA14517)</f>
        <v>174782.52</v>
      </c>
      <c r="AI14517" s="5">
        <v>0</v>
      </c>
      <c r="AJ14517" s="5">
        <f>IF((AI14517-AH14517) &gt; 1,0,IF((AI14517-AH14517)&lt;0,AH14517-AI14517,AI14517-AH14517))</f>
        <v>174782.52</v>
      </c>
      <c r="AK14517" s="5">
        <v>0.02</v>
      </c>
      <c r="AL14517" s="5">
        <f>AJ14517*(AK14517/100)</f>
        <v>34.956504000000002</v>
      </c>
    </row>
    <row r="14519" spans="1:38" x14ac:dyDescent="0.45">
      <c r="Q14519" s="74">
        <v>3</v>
      </c>
      <c r="R14519" s="17" t="s">
        <v>20953</v>
      </c>
      <c r="S14519" s="26">
        <v>5770400072341</v>
      </c>
      <c r="T14519" s="17" t="s">
        <v>20954</v>
      </c>
      <c r="U14519" s="17" t="s">
        <v>20956</v>
      </c>
      <c r="W14519" s="3" t="s">
        <v>210</v>
      </c>
      <c r="X14519" s="3" t="s">
        <v>211</v>
      </c>
      <c r="Y14519" s="3" t="s">
        <v>212</v>
      </c>
      <c r="Z14519" s="5">
        <v>80</v>
      </c>
      <c r="AA14519" s="67">
        <v>33.33</v>
      </c>
      <c r="AB14519" s="5">
        <v>6900</v>
      </c>
      <c r="AC14519" s="5">
        <f>Z14519*AB14519</f>
        <v>552000</v>
      </c>
      <c r="AD14519" s="9">
        <v>5</v>
      </c>
      <c r="AE14519" s="9">
        <v>5</v>
      </c>
      <c r="AF14519" s="5">
        <f>(AC14519*(100-AE14519))/100</f>
        <v>524400</v>
      </c>
      <c r="AG14519" s="5">
        <f>IF( (AF14519=""),0,SUM(AF14519:AF14519) )</f>
        <v>524400</v>
      </c>
      <c r="AH14519" s="5">
        <f>(AG14519/100)*(AA14519)</f>
        <v>174782.52</v>
      </c>
      <c r="AI14519" s="5">
        <v>0</v>
      </c>
      <c r="AJ14519" s="5">
        <f>IF((AI14519-AH14519) &gt; 1,0,IF((AI14519-AH14519)&lt;0,AH14519-AI14519,AI14519-AH14519))</f>
        <v>174782.52</v>
      </c>
      <c r="AK14519" s="5">
        <v>0.02</v>
      </c>
      <c r="AL14519" s="5">
        <f>AJ14519*(AK14519/100)</f>
        <v>34.956504000000002</v>
      </c>
    </row>
    <row r="14520" spans="1:38" x14ac:dyDescent="0.45">
      <c r="O14520" s="30" t="s">
        <v>54</v>
      </c>
      <c r="P14520" s="30">
        <f>SUM(P14514:P14519)</f>
        <v>7000</v>
      </c>
      <c r="AH14520" s="5">
        <f>SUM(AH14514:AH14519)</f>
        <v>531347.55999999994</v>
      </c>
      <c r="AJ14520" s="5">
        <f>SUM(AJ14514:AJ14519)</f>
        <v>531347.55999999994</v>
      </c>
      <c r="AL14520" s="5">
        <f>SUM(AL14514:AL14519)</f>
        <v>106.26951199999999</v>
      </c>
    </row>
    <row r="14521" spans="1:38" x14ac:dyDescent="0.45">
      <c r="A14521" s="17" t="s">
        <v>20957</v>
      </c>
      <c r="B14521" s="22">
        <v>3770400072341</v>
      </c>
      <c r="C14521" s="17" t="s">
        <v>20958</v>
      </c>
      <c r="D14521" s="17" t="s">
        <v>20959</v>
      </c>
      <c r="E14521" s="3">
        <v>8391</v>
      </c>
      <c r="F14521" s="3">
        <v>6017</v>
      </c>
      <c r="H14521" s="3" t="s">
        <v>42</v>
      </c>
      <c r="I14521" s="3">
        <v>30693</v>
      </c>
      <c r="J14521" s="3">
        <v>0</v>
      </c>
      <c r="K14521" s="3">
        <v>2</v>
      </c>
      <c r="L14521" s="72">
        <v>0</v>
      </c>
      <c r="M14521" s="29" t="s">
        <v>43</v>
      </c>
      <c r="N14521" s="30">
        <f>((J14521*400)+(K14521*100))+L14521</f>
        <v>200</v>
      </c>
      <c r="O14521" s="30">
        <v>500</v>
      </c>
      <c r="P14521" s="30">
        <f>N14521*O14521</f>
        <v>100000</v>
      </c>
      <c r="AG14521" s="5">
        <f>IF(AND(AF14521="",P14521=""),0,IF((AF14521=""),P14521,IF((P14521=""),AF14521,AF14521+P14521)))</f>
        <v>100000</v>
      </c>
      <c r="AH14521" s="5">
        <f>IF( (AA14521=""),AG14521*1,AG14521*(AA14521/100) )</f>
        <v>100000</v>
      </c>
      <c r="AI14521" s="5">
        <v>0</v>
      </c>
      <c r="AJ14521" s="5">
        <f>IF((AI14521-AH14521) &gt; 1,0,IF((AI14521-AH14521)&lt;0,AH14521-AI14521,AI14521-AH14521))</f>
        <v>100000</v>
      </c>
      <c r="AK14521" s="5">
        <v>0.3</v>
      </c>
      <c r="AL14521" s="5">
        <f>AJ14521*(AK14521/100)</f>
        <v>300</v>
      </c>
    </row>
    <row r="14522" spans="1:38" x14ac:dyDescent="0.45">
      <c r="O14522" s="30" t="s">
        <v>54</v>
      </c>
      <c r="P14522" s="30">
        <f>SUM(P14521:P14521)</f>
        <v>100000</v>
      </c>
      <c r="AH14522" s="5">
        <f>SUM(AH14521:AH14521)</f>
        <v>100000</v>
      </c>
      <c r="AJ14522" s="5">
        <f>SUM(AJ14521:AJ14521)</f>
        <v>100000</v>
      </c>
      <c r="AL14522" s="5">
        <f>SUM(AL14521:AL14521)</f>
        <v>300</v>
      </c>
    </row>
    <row r="14523" spans="1:38" x14ac:dyDescent="0.45">
      <c r="A14523" s="17" t="s">
        <v>20960</v>
      </c>
      <c r="B14523" s="22">
        <v>3770400025718</v>
      </c>
      <c r="C14523" s="17" t="s">
        <v>20961</v>
      </c>
      <c r="D14523" s="17" t="s">
        <v>14397</v>
      </c>
      <c r="E14523" s="3">
        <v>8392</v>
      </c>
      <c r="F14523" s="3">
        <v>833</v>
      </c>
      <c r="G14523" s="7" t="s">
        <v>20962</v>
      </c>
      <c r="H14523" s="3" t="s">
        <v>42</v>
      </c>
      <c r="I14523" s="3">
        <v>2975</v>
      </c>
      <c r="J14523" s="3">
        <v>4</v>
      </c>
      <c r="K14523" s="3">
        <v>1</v>
      </c>
      <c r="L14523" s="72">
        <v>38</v>
      </c>
      <c r="M14523" s="29" t="s">
        <v>43</v>
      </c>
      <c r="N14523" s="30">
        <f>((J14523*400)+(K14523*100))+L14523</f>
        <v>1738</v>
      </c>
      <c r="O14523" s="30">
        <v>560</v>
      </c>
      <c r="P14523" s="30">
        <f>N14523*O14523</f>
        <v>973280</v>
      </c>
      <c r="AG14523" s="5">
        <f>IF(AND(AF14523="",P14523=""),0,IF((AF14523=""),P14523,IF((P14523=""),AF14523,AF14523+P14523)))</f>
        <v>973280</v>
      </c>
      <c r="AH14523" s="5">
        <f>IF( (AA14523=""),AG14523*1,AG14523*(AA14523/100) )</f>
        <v>973280</v>
      </c>
      <c r="AI14523" s="5">
        <v>0</v>
      </c>
      <c r="AJ14523" s="5">
        <f>IF((AI14523-AH14523) &gt; 1,0,IF((AI14523-AH14523)&lt;0,AH14523-AI14523,AI14523-AH14523))</f>
        <v>973280</v>
      </c>
      <c r="AK14523" s="5">
        <v>0.3</v>
      </c>
      <c r="AL14523" s="5">
        <f>AJ14523*(AK14523/100)</f>
        <v>2919.84</v>
      </c>
    </row>
    <row r="14524" spans="1:38" x14ac:dyDescent="0.45">
      <c r="O14524" s="30" t="s">
        <v>54</v>
      </c>
      <c r="P14524" s="30">
        <f>SUM(P14523:P14523)</f>
        <v>973280</v>
      </c>
      <c r="AH14524" s="5">
        <f>SUM(AH14523:AH14523)</f>
        <v>973280</v>
      </c>
      <c r="AJ14524" s="5">
        <f>SUM(AJ14523:AJ14523)</f>
        <v>973280</v>
      </c>
      <c r="AL14524" s="5">
        <f>SUM(AL14523:AL14523)</f>
        <v>2919.84</v>
      </c>
    </row>
    <row r="14525" spans="1:38" x14ac:dyDescent="0.45">
      <c r="A14525" s="17" t="s">
        <v>20963</v>
      </c>
      <c r="B14525" s="22">
        <v>3770400005083</v>
      </c>
      <c r="C14525" s="17" t="s">
        <v>20964</v>
      </c>
      <c r="D14525" s="17" t="s">
        <v>20965</v>
      </c>
      <c r="E14525" s="3">
        <v>8393</v>
      </c>
      <c r="F14525" s="3">
        <v>11</v>
      </c>
      <c r="G14525" s="7" t="s">
        <v>20966</v>
      </c>
      <c r="H14525" s="3" t="s">
        <v>42</v>
      </c>
      <c r="I14525" s="3">
        <v>13065</v>
      </c>
      <c r="J14525" s="3">
        <v>1</v>
      </c>
      <c r="K14525" s="3">
        <v>1</v>
      </c>
      <c r="L14525" s="72">
        <v>63</v>
      </c>
      <c r="M14525" s="29" t="s">
        <v>43</v>
      </c>
      <c r="N14525" s="30">
        <f>((J14525*400)+(K14525*100))+L14525</f>
        <v>563</v>
      </c>
      <c r="O14525" s="30">
        <v>260</v>
      </c>
      <c r="P14525" s="30">
        <f>N14525*O14525</f>
        <v>146380</v>
      </c>
      <c r="AG14525" s="5">
        <f>IF(AND(AF14525="",P14525=""),0,IF((AF14525=""),P14525,IF((P14525=""),AF14525,AF14525+P14525)))</f>
        <v>146380</v>
      </c>
      <c r="AH14525" s="5">
        <f>IF( (AA14525=""),AG14525*1,AG14525*(AA14525/100) )</f>
        <v>146380</v>
      </c>
      <c r="AI14525" s="5">
        <v>0</v>
      </c>
      <c r="AJ14525" s="5">
        <f>IF((AI14525-AH14525) &gt; 1,0,IF((AI14525-AH14525)&lt;0,AH14525-AI14525,AI14525-AH14525))</f>
        <v>146380</v>
      </c>
      <c r="AK14525" s="5">
        <v>0.3</v>
      </c>
      <c r="AL14525" s="5">
        <f>AJ14525*(AK14525/100)</f>
        <v>439.14</v>
      </c>
    </row>
    <row r="14526" spans="1:38" x14ac:dyDescent="0.45">
      <c r="O14526" s="30" t="s">
        <v>54</v>
      </c>
      <c r="P14526" s="30">
        <f>SUM(P14525:P14525)</f>
        <v>146380</v>
      </c>
      <c r="AH14526" s="5">
        <f>SUM(AH14525:AH14525)</f>
        <v>146380</v>
      </c>
      <c r="AJ14526" s="5">
        <f>SUM(AJ14525:AJ14525)</f>
        <v>146380</v>
      </c>
      <c r="AL14526" s="5">
        <f>SUM(AL14525:AL14525)</f>
        <v>439.14</v>
      </c>
    </row>
    <row r="14527" spans="1:38" x14ac:dyDescent="0.45">
      <c r="A14527" s="17" t="s">
        <v>20967</v>
      </c>
      <c r="B14527" s="22">
        <v>3770400492227</v>
      </c>
      <c r="C14527" s="17" t="s">
        <v>20968</v>
      </c>
      <c r="D14527" s="17" t="s">
        <v>20969</v>
      </c>
      <c r="E14527" s="3">
        <v>8394</v>
      </c>
      <c r="F14527" s="3">
        <v>2847</v>
      </c>
      <c r="G14527" s="7" t="s">
        <v>20970</v>
      </c>
      <c r="H14527" s="3" t="s">
        <v>42</v>
      </c>
      <c r="I14527" s="3">
        <v>12914</v>
      </c>
      <c r="J14527" s="3">
        <v>3</v>
      </c>
      <c r="K14527" s="3">
        <v>0</v>
      </c>
      <c r="L14527" s="72">
        <v>20</v>
      </c>
      <c r="M14527" s="29" t="s">
        <v>43</v>
      </c>
      <c r="N14527" s="30">
        <f>((J14527*400)+(K14527*100))+L14527</f>
        <v>1220</v>
      </c>
      <c r="O14527" s="30">
        <v>440</v>
      </c>
      <c r="P14527" s="30">
        <f>N14527*O14527</f>
        <v>536800</v>
      </c>
      <c r="AG14527" s="5">
        <f>IF(AND(AF14527="",P14527=""),0,IF((AF14527=""),P14527,IF((P14527=""),AF14527,AF14527+P14527)))</f>
        <v>536800</v>
      </c>
      <c r="AH14527" s="5">
        <f>IF( (AA14527=""),AG14527*1,AG14527*(AA14527/100) )</f>
        <v>536800</v>
      </c>
      <c r="AI14527" s="5">
        <v>0</v>
      </c>
      <c r="AJ14527" s="5">
        <f>IF((AI14527-AH14527) &gt; 1,0,IF((AI14527-AH14527)&lt;0,AH14527-AI14527,AI14527-AH14527))</f>
        <v>536800</v>
      </c>
      <c r="AK14527" s="5">
        <v>0.3</v>
      </c>
      <c r="AL14527" s="5">
        <f>AJ14527*(AK14527/100)</f>
        <v>1610.4</v>
      </c>
    </row>
    <row r="14528" spans="1:38" x14ac:dyDescent="0.45">
      <c r="E14528" s="3">
        <v>8395</v>
      </c>
      <c r="F14528" s="3">
        <v>5823</v>
      </c>
      <c r="H14528" s="3" t="s">
        <v>42</v>
      </c>
      <c r="I14528" s="3">
        <v>12914</v>
      </c>
      <c r="J14528" s="3">
        <v>3</v>
      </c>
      <c r="K14528" s="3">
        <v>0</v>
      </c>
      <c r="L14528" s="72">
        <v>20</v>
      </c>
      <c r="M14528" s="29" t="s">
        <v>90</v>
      </c>
      <c r="N14528" s="30">
        <f>((J14528*400)+(K14528*100))+L14528</f>
        <v>1220</v>
      </c>
      <c r="O14528" s="30">
        <v>440</v>
      </c>
      <c r="P14528" s="30">
        <f>N14528*O14528</f>
        <v>536800</v>
      </c>
      <c r="AG14528" s="5">
        <f>IF(AND(AF14528="",P14528=""),0,IF((AF14528=""),P14528,IF((P14528=""),AF14528,AF14528+P14528)))</f>
        <v>536800</v>
      </c>
      <c r="AH14528" s="5">
        <f>IF( (AA14528=""),AG14528*1,AG14528*(AA14528/100) )</f>
        <v>536800</v>
      </c>
      <c r="AI14528" s="5">
        <v>0</v>
      </c>
      <c r="AJ14528" s="5">
        <f>IF((AI14528-AH14528) &gt; 1,0,IF((AI14528-AH14528)&lt;0,AH14528-AI14528,AI14528-AH14528))</f>
        <v>536800</v>
      </c>
      <c r="AK14528" s="5">
        <v>0.01</v>
      </c>
      <c r="AL14528" s="5">
        <f>AJ14528*(AK14528/100)</f>
        <v>53.68</v>
      </c>
    </row>
    <row r="14529" spans="1:38" x14ac:dyDescent="0.45">
      <c r="O14529" s="30" t="s">
        <v>54</v>
      </c>
      <c r="P14529" s="30">
        <f>SUM(P14527:P14528)</f>
        <v>1073600</v>
      </c>
      <c r="AH14529" s="5">
        <f>SUM(AH14527:AH14528)</f>
        <v>1073600</v>
      </c>
      <c r="AJ14529" s="5">
        <f>SUM(AJ14527:AJ14528)</f>
        <v>1073600</v>
      </c>
      <c r="AL14529" s="5">
        <f>SUM(AL14527:AL14528)</f>
        <v>1664.0800000000002</v>
      </c>
    </row>
    <row r="14530" spans="1:38" x14ac:dyDescent="0.45">
      <c r="A14530" s="17" t="s">
        <v>20971</v>
      </c>
      <c r="B14530" s="22">
        <v>3770500048205</v>
      </c>
      <c r="C14530" s="17" t="s">
        <v>20972</v>
      </c>
      <c r="D14530" s="17" t="s">
        <v>20973</v>
      </c>
      <c r="E14530" s="3">
        <v>8396</v>
      </c>
      <c r="F14530" s="3">
        <v>6112</v>
      </c>
      <c r="H14530" s="3" t="s">
        <v>42</v>
      </c>
      <c r="I14530" s="3">
        <v>19319</v>
      </c>
      <c r="J14530" s="3">
        <v>0</v>
      </c>
      <c r="K14530" s="3">
        <v>0</v>
      </c>
      <c r="L14530" s="72">
        <v>20</v>
      </c>
      <c r="M14530" s="29" t="s">
        <v>208</v>
      </c>
      <c r="N14530" s="30">
        <f>((J14530*400)+(K14530*100))+L14530</f>
        <v>20</v>
      </c>
      <c r="O14530" s="30">
        <v>440</v>
      </c>
      <c r="P14530" s="30">
        <f>N14530*O14530</f>
        <v>8800</v>
      </c>
      <c r="AG14530" s="5">
        <f>IF(AND(AF14530="",P14530=""),0,IF((AF14530=""),P14530,IF((P14530=""),AF14530,AF14530+P14530)))</f>
        <v>8800</v>
      </c>
      <c r="AH14530" s="5">
        <f>IF( (AA14530=""),AG14530*1,AG14530*(AA14530/100) )</f>
        <v>8800</v>
      </c>
      <c r="AI14530" s="5">
        <v>0</v>
      </c>
      <c r="AJ14530" s="5">
        <f>IF((AI14530-AH14530) &gt; 1,0,IF((AI14530-AH14530)&lt;0,AH14530-AI14530,AI14530-AH14530))</f>
        <v>8800</v>
      </c>
      <c r="AK14530" s="5">
        <v>0.02</v>
      </c>
      <c r="AL14530" s="5">
        <f>AJ14530*(AK14530/100)</f>
        <v>1.76</v>
      </c>
    </row>
    <row r="14531" spans="1:38" x14ac:dyDescent="0.45">
      <c r="J14531" s="3">
        <v>0</v>
      </c>
      <c r="K14531" s="3">
        <v>2</v>
      </c>
      <c r="L14531" s="72">
        <v>17</v>
      </c>
      <c r="M14531" s="29" t="s">
        <v>90</v>
      </c>
      <c r="N14531" s="30">
        <f>((J14531*400)+(K14531*100))+L14531</f>
        <v>217</v>
      </c>
      <c r="O14531" s="30">
        <v>440</v>
      </c>
      <c r="P14531" s="30">
        <f>N14531*O14531</f>
        <v>95480</v>
      </c>
      <c r="AG14531" s="5">
        <f>IF(AND(AF14531="",P14531=""),0,IF((AF14531=""),P14531,IF((P14531=""),AF14531,AF14531+P14531)))</f>
        <v>95480</v>
      </c>
      <c r="AH14531" s="5">
        <f>IF( (AA14531=""),AG14531*1,AG14531*(AA14531/100) )</f>
        <v>95480</v>
      </c>
      <c r="AI14531" s="5">
        <v>0</v>
      </c>
      <c r="AJ14531" s="5">
        <f>IF((AI14531-AH14531) &gt; 1,0,IF((AI14531-AH14531)&lt;0,AH14531-AI14531,AI14531-AH14531))</f>
        <v>95480</v>
      </c>
      <c r="AK14531" s="5">
        <v>0.01</v>
      </c>
      <c r="AL14531" s="5">
        <f>AJ14531*(AK14531/100)</f>
        <v>9.548</v>
      </c>
    </row>
    <row r="14532" spans="1:38" x14ac:dyDescent="0.45">
      <c r="O14532" s="30" t="s">
        <v>54</v>
      </c>
      <c r="P14532" s="30">
        <f>SUM(P14530:P14531)</f>
        <v>104280</v>
      </c>
      <c r="AH14532" s="5">
        <f>SUM(AH14530:AH14531)</f>
        <v>104280</v>
      </c>
      <c r="AJ14532" s="5">
        <f>SUM(AJ14530:AJ14531)</f>
        <v>104280</v>
      </c>
      <c r="AL14532" s="5">
        <f>SUM(AL14530:AL14531)</f>
        <v>11.308</v>
      </c>
    </row>
    <row r="14533" spans="1:38" x14ac:dyDescent="0.45">
      <c r="A14533" s="17" t="s">
        <v>20974</v>
      </c>
      <c r="B14533" s="22">
        <v>3770500048205</v>
      </c>
      <c r="C14533" s="17" t="s">
        <v>20975</v>
      </c>
      <c r="D14533" s="17" t="s">
        <v>20976</v>
      </c>
      <c r="E14533" s="3">
        <v>8397</v>
      </c>
      <c r="F14533" s="3">
        <v>6111</v>
      </c>
      <c r="H14533" s="3" t="s">
        <v>42</v>
      </c>
      <c r="I14533" s="3">
        <v>33907</v>
      </c>
      <c r="J14533" s="3">
        <v>0</v>
      </c>
      <c r="K14533" s="3">
        <v>0</v>
      </c>
      <c r="L14533" s="72">
        <v>29</v>
      </c>
      <c r="M14533" s="29" t="s">
        <v>43</v>
      </c>
      <c r="N14533" s="30">
        <f>((J14533*400)+(K14533*100))+L14533</f>
        <v>29</v>
      </c>
      <c r="O14533" s="30">
        <v>2500</v>
      </c>
      <c r="P14533" s="30">
        <f>N14533*O14533</f>
        <v>72500</v>
      </c>
      <c r="AG14533" s="5">
        <f>IF(AND(AF14533="",P14533=""),0,IF((AF14533=""),P14533,IF((P14533=""),AF14533,AF14533+P14533)))</f>
        <v>72500</v>
      </c>
      <c r="AH14533" s="5">
        <f>IF( (AA14533=""),AG14533*1,AG14533*(AA14533/100) )</f>
        <v>72500</v>
      </c>
      <c r="AI14533" s="5">
        <v>0</v>
      </c>
      <c r="AJ14533" s="5">
        <f>IF((AI14533-AH14533) &gt; 1,0,IF((AI14533-AH14533)&lt;0,AH14533-AI14533,AI14533-AH14533))</f>
        <v>72500</v>
      </c>
      <c r="AK14533" s="5">
        <v>0.3</v>
      </c>
      <c r="AL14533" s="5">
        <f>AJ14533*(AK14533/100)</f>
        <v>217.5</v>
      </c>
    </row>
    <row r="14534" spans="1:38" x14ac:dyDescent="0.45">
      <c r="Q14534" s="74">
        <v>1</v>
      </c>
      <c r="R14534" s="17" t="s">
        <v>20974</v>
      </c>
      <c r="S14534" s="26">
        <v>3770500048205</v>
      </c>
      <c r="T14534" s="17" t="s">
        <v>20975</v>
      </c>
      <c r="U14534" s="17" t="s">
        <v>20977</v>
      </c>
      <c r="W14534" s="3" t="s">
        <v>210</v>
      </c>
      <c r="X14534" s="3" t="s">
        <v>211</v>
      </c>
      <c r="Y14534" s="3" t="s">
        <v>212</v>
      </c>
      <c r="Z14534" s="5">
        <v>80</v>
      </c>
      <c r="AA14534" s="67">
        <v>100</v>
      </c>
      <c r="AB14534" s="5">
        <v>6900</v>
      </c>
      <c r="AC14534" s="5">
        <f>Z14534*AB14534</f>
        <v>552000</v>
      </c>
      <c r="AD14534" s="9">
        <v>5</v>
      </c>
      <c r="AE14534" s="9">
        <v>5</v>
      </c>
      <c r="AF14534" s="5">
        <f>(AC14534*(100-AE14534))/100</f>
        <v>524400</v>
      </c>
      <c r="AG14534" s="5">
        <f>IF( (AF14534=""),0,SUM(AF14534:AF14534) )</f>
        <v>524400</v>
      </c>
      <c r="AH14534" s="5">
        <f>(AG14534/100)*(AA14534)</f>
        <v>524400</v>
      </c>
      <c r="AI14534" s="5">
        <v>0</v>
      </c>
      <c r="AJ14534" s="5">
        <f>IF((AI14534-AH14534) &gt; 1,0,IF((AI14534-AH14534)&lt;0,AH14534-AI14534,AI14534-AH14534))</f>
        <v>524400</v>
      </c>
      <c r="AK14534" s="5">
        <v>0.02</v>
      </c>
      <c r="AL14534" s="5">
        <f>AJ14534*(AK14534/100)</f>
        <v>104.88000000000001</v>
      </c>
    </row>
    <row r="14535" spans="1:38" x14ac:dyDescent="0.45">
      <c r="O14535" s="30" t="s">
        <v>54</v>
      </c>
      <c r="P14535" s="30">
        <f>SUM(P14533:P14534)</f>
        <v>72500</v>
      </c>
      <c r="AH14535" s="5">
        <f>SUM(AH14533:AH14534)</f>
        <v>596900</v>
      </c>
      <c r="AJ14535" s="5">
        <f>SUM(AJ14533:AJ14534)</f>
        <v>596900</v>
      </c>
      <c r="AL14535" s="5">
        <f>SUM(AL14533:AL14534)</f>
        <v>322.38</v>
      </c>
    </row>
    <row r="14536" spans="1:38" x14ac:dyDescent="0.45">
      <c r="A14536" s="17" t="s">
        <v>20978</v>
      </c>
      <c r="B14536" s="22">
        <v>3770400034547</v>
      </c>
      <c r="C14536" s="17" t="s">
        <v>20979</v>
      </c>
      <c r="D14536" s="17" t="s">
        <v>20980</v>
      </c>
      <c r="E14536" s="3">
        <v>8398</v>
      </c>
      <c r="F14536" s="3">
        <v>4298</v>
      </c>
      <c r="G14536" s="7" t="s">
        <v>20981</v>
      </c>
      <c r="H14536" s="3" t="s">
        <v>42</v>
      </c>
      <c r="I14536" s="3">
        <v>11771</v>
      </c>
      <c r="J14536" s="3">
        <v>7</v>
      </c>
      <c r="K14536" s="3">
        <v>3</v>
      </c>
      <c r="L14536" s="72">
        <v>10</v>
      </c>
      <c r="M14536" s="29" t="s">
        <v>90</v>
      </c>
      <c r="N14536" s="30">
        <f>((J14536*400)+(K14536*100))+L14536</f>
        <v>3110</v>
      </c>
      <c r="O14536" s="30">
        <v>380</v>
      </c>
      <c r="P14536" s="30">
        <f>N14536*O14536</f>
        <v>1181800</v>
      </c>
      <c r="AG14536" s="5">
        <f>IF(AND(AF14536="",P14536=""),0,IF((AF14536=""),P14536,IF((P14536=""),AF14536,AF14536+P14536)))</f>
        <v>1181800</v>
      </c>
      <c r="AH14536" s="5">
        <f>IF( (AA14536=""),AG14536*1,AG14536*(AA14536/100) )</f>
        <v>1181800</v>
      </c>
      <c r="AI14536" s="5">
        <v>50000000</v>
      </c>
      <c r="AJ14536" s="5">
        <f>IF((AI14536-AH14536) &gt; 1,0,IF((AI14536-AH14536)&lt;0,AH14536-AI14536,AI14536-AH14536))</f>
        <v>0</v>
      </c>
      <c r="AK14536" s="5">
        <v>0.01</v>
      </c>
      <c r="AL14536" s="5">
        <f>AJ14536*(AK14536/100)</f>
        <v>0</v>
      </c>
    </row>
    <row r="14537" spans="1:38" x14ac:dyDescent="0.45">
      <c r="Q14537" s="74">
        <v>1</v>
      </c>
      <c r="R14537" s="17" t="s">
        <v>20978</v>
      </c>
      <c r="S14537" s="26">
        <v>3770400034547</v>
      </c>
      <c r="T14537" s="17" t="s">
        <v>20979</v>
      </c>
      <c r="U14537" s="17" t="s">
        <v>20982</v>
      </c>
      <c r="W14537" s="3" t="s">
        <v>210</v>
      </c>
      <c r="X14537" s="3" t="s">
        <v>211</v>
      </c>
      <c r="Y14537" s="3" t="s">
        <v>212</v>
      </c>
      <c r="Z14537" s="5">
        <v>80</v>
      </c>
      <c r="AA14537" s="67">
        <v>100</v>
      </c>
      <c r="AB14537" s="5">
        <v>6900</v>
      </c>
      <c r="AC14537" s="5">
        <f>Z14537*AB14537</f>
        <v>552000</v>
      </c>
      <c r="AD14537" s="9">
        <v>5</v>
      </c>
      <c r="AE14537" s="9">
        <v>5</v>
      </c>
      <c r="AF14537" s="5">
        <f>(AC14537*(100-AE14537))/100</f>
        <v>524400</v>
      </c>
      <c r="AG14537" s="5">
        <f>IF( (AF14537=""),0,SUM(AF14537:AF14537) )</f>
        <v>524400</v>
      </c>
      <c r="AH14537" s="5">
        <f>(AG14537/100)*(AA14537)</f>
        <v>524400</v>
      </c>
      <c r="AI14537" s="5">
        <v>0</v>
      </c>
      <c r="AJ14537" s="5">
        <f>IF((AI14537-AH14537) &gt; 1,0,IF((AI14537-AH14537)&lt;0,AH14537-AI14537,AI14537-AH14537))</f>
        <v>524400</v>
      </c>
      <c r="AK14537" s="5">
        <v>0.02</v>
      </c>
      <c r="AL14537" s="5">
        <f>AJ14537*(AK14537/100)</f>
        <v>104.88000000000001</v>
      </c>
    </row>
    <row r="14538" spans="1:38" x14ac:dyDescent="0.45">
      <c r="O14538" s="30" t="s">
        <v>54</v>
      </c>
      <c r="P14538" s="30">
        <f>SUM(P14536:P14537)</f>
        <v>1181800</v>
      </c>
      <c r="AH14538" s="5">
        <f>SUM(AH14536:AH14537)</f>
        <v>1706200</v>
      </c>
      <c r="AJ14538" s="5">
        <f>SUM(AJ14536:AJ14537)</f>
        <v>524400</v>
      </c>
      <c r="AL14538" s="5">
        <f>SUM(AL14536:AL14537)</f>
        <v>104.88000000000001</v>
      </c>
    </row>
    <row r="14539" spans="1:38" x14ac:dyDescent="0.45">
      <c r="A14539" s="17" t="s">
        <v>20983</v>
      </c>
      <c r="B14539" s="22">
        <v>3110102471669</v>
      </c>
      <c r="C14539" s="17" t="s">
        <v>20984</v>
      </c>
      <c r="D14539" s="17" t="s">
        <v>20985</v>
      </c>
      <c r="E14539" s="3">
        <v>8399</v>
      </c>
      <c r="F14539" s="3">
        <v>2807</v>
      </c>
      <c r="G14539" s="7" t="s">
        <v>20986</v>
      </c>
      <c r="H14539" s="3" t="s">
        <v>42</v>
      </c>
      <c r="I14539" s="3">
        <v>12314</v>
      </c>
      <c r="J14539" s="3">
        <v>5</v>
      </c>
      <c r="K14539" s="3">
        <v>2</v>
      </c>
      <c r="L14539" s="72">
        <v>45</v>
      </c>
      <c r="M14539" s="29" t="s">
        <v>43</v>
      </c>
      <c r="N14539" s="30">
        <f>((J14539*400)+(K14539*100))+L14539</f>
        <v>2245</v>
      </c>
      <c r="O14539" s="30">
        <v>230</v>
      </c>
      <c r="P14539" s="30">
        <f>N14539*O14539</f>
        <v>516350</v>
      </c>
      <c r="AG14539" s="5">
        <f>IF(AND(AF14539="",P14539=""),0,IF((AF14539=""),P14539,IF((P14539=""),AF14539,AF14539+P14539)))</f>
        <v>516350</v>
      </c>
      <c r="AH14539" s="5">
        <f>IF( (AA14539=""),AG14539*1,AG14539*(AA14539/100) )</f>
        <v>516350</v>
      </c>
      <c r="AI14539" s="5">
        <v>0</v>
      </c>
      <c r="AJ14539" s="5">
        <f>IF((AI14539-AH14539) &gt; 1,0,IF((AI14539-AH14539)&lt;0,AH14539-AI14539,AI14539-AH14539))</f>
        <v>516350</v>
      </c>
      <c r="AK14539" s="5">
        <v>0.3</v>
      </c>
      <c r="AL14539" s="5">
        <f>AJ14539*(AK14539/100)</f>
        <v>1549.05</v>
      </c>
    </row>
    <row r="14540" spans="1:38" x14ac:dyDescent="0.45">
      <c r="O14540" s="30" t="s">
        <v>54</v>
      </c>
      <c r="P14540" s="30">
        <f>SUM(P14539:P14539)</f>
        <v>516350</v>
      </c>
      <c r="AH14540" s="5">
        <f>SUM(AH14539:AH14539)</f>
        <v>516350</v>
      </c>
      <c r="AJ14540" s="5">
        <f>SUM(AJ14539:AJ14539)</f>
        <v>516350</v>
      </c>
      <c r="AL14540" s="5">
        <f>SUM(AL14539:AL14539)</f>
        <v>1549.05</v>
      </c>
    </row>
    <row r="14541" spans="1:38" x14ac:dyDescent="0.45">
      <c r="A14541" s="17" t="s">
        <v>20987</v>
      </c>
      <c r="C14541" s="17" t="s">
        <v>20988</v>
      </c>
      <c r="D14541" s="17" t="s">
        <v>20989</v>
      </c>
      <c r="E14541" s="3">
        <v>8400</v>
      </c>
      <c r="F14541" s="3">
        <v>7158</v>
      </c>
      <c r="G14541" s="7" t="s">
        <v>20990</v>
      </c>
      <c r="H14541" s="3" t="s">
        <v>42</v>
      </c>
      <c r="I14541" s="3">
        <v>13840</v>
      </c>
    </row>
    <row r="14542" spans="1:38" x14ac:dyDescent="0.45">
      <c r="O14542" s="30" t="s">
        <v>54</v>
      </c>
      <c r="P14542" s="30">
        <f>SUM(P14541:P14541)</f>
        <v>0</v>
      </c>
      <c r="AH14542" s="5">
        <f>SUM(AH14541:AH14541)</f>
        <v>0</v>
      </c>
      <c r="AJ14542" s="5">
        <f>SUM(AJ14541:AJ14541)</f>
        <v>0</v>
      </c>
      <c r="AL14542" s="5">
        <f>SUM(AL14541:AL14541)</f>
        <v>0</v>
      </c>
    </row>
    <row r="14543" spans="1:38" x14ac:dyDescent="0.45">
      <c r="A14543" s="17" t="s">
        <v>20978</v>
      </c>
      <c r="B14543" s="22">
        <v>3770400034547</v>
      </c>
      <c r="C14543" s="17" t="s">
        <v>20979</v>
      </c>
      <c r="D14543" s="17" t="s">
        <v>20980</v>
      </c>
      <c r="E14543" s="3">
        <v>8401</v>
      </c>
      <c r="F14543" s="3">
        <v>7845</v>
      </c>
      <c r="G14543" s="7" t="s">
        <v>20991</v>
      </c>
      <c r="H14543" s="3" t="s">
        <v>42</v>
      </c>
      <c r="I14543" s="3">
        <v>14131</v>
      </c>
    </row>
    <row r="14544" spans="1:38" x14ac:dyDescent="0.45">
      <c r="E14544" s="3">
        <v>8402</v>
      </c>
      <c r="F14544" s="3">
        <v>7335</v>
      </c>
      <c r="G14544" s="7" t="s">
        <v>20992</v>
      </c>
      <c r="H14544" s="3" t="s">
        <v>42</v>
      </c>
      <c r="I14544" s="3">
        <v>14138</v>
      </c>
    </row>
    <row r="14545" spans="1:38" x14ac:dyDescent="0.45">
      <c r="E14545" s="3">
        <v>8403</v>
      </c>
      <c r="F14545" s="3">
        <v>6754</v>
      </c>
      <c r="G14545" s="7" t="s">
        <v>20993</v>
      </c>
      <c r="H14545" s="3" t="s">
        <v>42</v>
      </c>
      <c r="I14545" s="3">
        <v>14571</v>
      </c>
    </row>
    <row r="14546" spans="1:38" x14ac:dyDescent="0.45">
      <c r="E14546" s="3">
        <v>8404</v>
      </c>
      <c r="F14546" s="3">
        <v>6756</v>
      </c>
      <c r="G14546" s="7" t="s">
        <v>20994</v>
      </c>
      <c r="H14546" s="3" t="s">
        <v>42</v>
      </c>
      <c r="I14546" s="3">
        <v>14572</v>
      </c>
    </row>
    <row r="14547" spans="1:38" x14ac:dyDescent="0.45">
      <c r="E14547" s="3">
        <v>8405</v>
      </c>
      <c r="F14547" s="3">
        <v>6183</v>
      </c>
      <c r="H14547" s="3" t="s">
        <v>42</v>
      </c>
      <c r="I14547" s="3">
        <v>14575</v>
      </c>
      <c r="J14547" s="3">
        <v>0</v>
      </c>
      <c r="K14547" s="3">
        <v>0</v>
      </c>
      <c r="L14547" s="72">
        <v>20</v>
      </c>
      <c r="M14547" s="29" t="s">
        <v>208</v>
      </c>
      <c r="N14547" s="30">
        <f>((J14547*400)+(K14547*100))+L14547</f>
        <v>20</v>
      </c>
      <c r="O14547" s="30">
        <v>500</v>
      </c>
      <c r="P14547" s="30">
        <f>N14547*O14547</f>
        <v>10000</v>
      </c>
      <c r="AG14547" s="5">
        <f>IF(AND(AF14547="",P14547=""),0,IF((AF14547=""),P14547,IF((P14547=""),AF14547,AF14547+P14547)))</f>
        <v>10000</v>
      </c>
      <c r="AH14547" s="5">
        <f>IF( (AA14547=""),AG14547*1,AG14547*(AA14547/100) )</f>
        <v>10000</v>
      </c>
      <c r="AI14547" s="5">
        <v>0</v>
      </c>
      <c r="AJ14547" s="5">
        <f>IF((AI14547-AH14547) &gt; 1,0,IF((AI14547-AH14547)&lt;0,AH14547-AI14547,AI14547-AH14547))</f>
        <v>10000</v>
      </c>
      <c r="AK14547" s="5">
        <v>0.02</v>
      </c>
      <c r="AL14547" s="5">
        <f>AJ14547*(AK14547/100)</f>
        <v>2</v>
      </c>
    </row>
    <row r="14548" spans="1:38" x14ac:dyDescent="0.45">
      <c r="J14548" s="3">
        <v>0</v>
      </c>
      <c r="K14548" s="3">
        <v>2</v>
      </c>
      <c r="L14548" s="72">
        <v>27</v>
      </c>
      <c r="M14548" s="29" t="s">
        <v>90</v>
      </c>
      <c r="N14548" s="30">
        <f>((J14548*400)+(K14548*100))+L14548</f>
        <v>227</v>
      </c>
      <c r="O14548" s="30">
        <v>500</v>
      </c>
      <c r="P14548" s="30">
        <f>N14548*O14548</f>
        <v>113500</v>
      </c>
      <c r="AG14548" s="5">
        <f>IF(AND(AF14548="",P14548=""),0,IF((AF14548=""),P14548,IF((P14548=""),AF14548,AF14548+P14548)))</f>
        <v>113500</v>
      </c>
      <c r="AH14548" s="5">
        <f>IF( (AA14548=""),AG14548*1,AG14548*(AA14548/100) )</f>
        <v>113500</v>
      </c>
      <c r="AI14548" s="5">
        <v>0</v>
      </c>
      <c r="AJ14548" s="5">
        <f>IF((AI14548-AH14548) &gt; 1,0,IF((AI14548-AH14548)&lt;0,AH14548-AI14548,AI14548-AH14548))</f>
        <v>113500</v>
      </c>
      <c r="AK14548" s="5">
        <v>0.01</v>
      </c>
      <c r="AL14548" s="5">
        <f>AJ14548*(AK14548/100)</f>
        <v>11.350000000000001</v>
      </c>
    </row>
    <row r="14549" spans="1:38" x14ac:dyDescent="0.45">
      <c r="E14549" s="3">
        <v>8406</v>
      </c>
      <c r="F14549" s="3">
        <v>3442</v>
      </c>
      <c r="G14549" s="7" t="s">
        <v>20995</v>
      </c>
      <c r="H14549" s="3" t="s">
        <v>42</v>
      </c>
      <c r="I14549" s="3">
        <v>15488</v>
      </c>
      <c r="J14549" s="3">
        <v>3</v>
      </c>
      <c r="K14549" s="3">
        <v>1</v>
      </c>
      <c r="L14549" s="72">
        <v>63</v>
      </c>
      <c r="M14549" s="29" t="s">
        <v>90</v>
      </c>
      <c r="N14549" s="30">
        <f>((J14549*400)+(K14549*100))+L14549</f>
        <v>1363</v>
      </c>
      <c r="O14549" s="30">
        <v>260</v>
      </c>
      <c r="P14549" s="30">
        <f>N14549*O14549</f>
        <v>354380</v>
      </c>
      <c r="AG14549" s="5">
        <f>IF(AND(AF14549="",P14549=""),0,IF((AF14549=""),P14549,IF((P14549=""),AF14549,AF14549+P14549)))</f>
        <v>354380</v>
      </c>
      <c r="AH14549" s="5">
        <f>IF( (AA14549=""),AG14549*1,AG14549*(AA14549/100) )</f>
        <v>354380</v>
      </c>
      <c r="AI14549" s="5">
        <v>0</v>
      </c>
      <c r="AJ14549" s="5">
        <f>IF((AI14549-AH14549) &gt; 1,0,IF((AI14549-AH14549)&lt;0,AH14549-AI14549,AI14549-AH14549))</f>
        <v>354380</v>
      </c>
      <c r="AK14549" s="5">
        <v>0.01</v>
      </c>
      <c r="AL14549" s="5">
        <f>AJ14549*(AK14549/100)</f>
        <v>35.438000000000002</v>
      </c>
    </row>
    <row r="14550" spans="1:38" x14ac:dyDescent="0.45">
      <c r="Q14550" s="74">
        <v>1</v>
      </c>
      <c r="R14550" s="17" t="s">
        <v>20978</v>
      </c>
      <c r="S14550" s="26">
        <v>3770400034547</v>
      </c>
      <c r="T14550" s="17" t="s">
        <v>20979</v>
      </c>
      <c r="U14550" s="17" t="s">
        <v>20982</v>
      </c>
      <c r="W14550" s="3" t="s">
        <v>210</v>
      </c>
      <c r="X14550" s="3" t="s">
        <v>211</v>
      </c>
      <c r="Y14550" s="3" t="s">
        <v>212</v>
      </c>
      <c r="Z14550" s="5">
        <v>80</v>
      </c>
      <c r="AA14550" s="67">
        <v>100</v>
      </c>
      <c r="AB14550" s="5">
        <v>6900</v>
      </c>
      <c r="AC14550" s="5">
        <f>Z14550*AB14550</f>
        <v>552000</v>
      </c>
      <c r="AD14550" s="9">
        <v>5</v>
      </c>
      <c r="AE14550" s="9">
        <v>5</v>
      </c>
      <c r="AF14550" s="5">
        <f>(AC14550*(100-AE14550))/100</f>
        <v>524400</v>
      </c>
      <c r="AG14550" s="5">
        <f>IF( (AF14550=""),0,SUM(AF14550:AF14550) )</f>
        <v>524400</v>
      </c>
      <c r="AH14550" s="5">
        <f>(AG14550/100)*(AA14550)</f>
        <v>524400</v>
      </c>
      <c r="AI14550" s="5">
        <v>0</v>
      </c>
      <c r="AJ14550" s="5">
        <f>IF((AI14550-AH14550) &gt; 1,0,IF((AI14550-AH14550)&lt;0,AH14550-AI14550,AI14550-AH14550))</f>
        <v>524400</v>
      </c>
      <c r="AK14550" s="5">
        <v>0.02</v>
      </c>
      <c r="AL14550" s="5">
        <f>AJ14550*(AK14550/100)</f>
        <v>104.88000000000001</v>
      </c>
    </row>
    <row r="14551" spans="1:38" x14ac:dyDescent="0.45">
      <c r="O14551" s="30" t="s">
        <v>54</v>
      </c>
      <c r="P14551" s="30">
        <f>SUM(P14543:P14550)</f>
        <v>477880</v>
      </c>
      <c r="AH14551" s="5">
        <f>SUM(AH14543:AH14550)</f>
        <v>1002280</v>
      </c>
      <c r="AJ14551" s="5">
        <f>SUM(AJ14543:AJ14550)</f>
        <v>1002280</v>
      </c>
      <c r="AL14551" s="5">
        <f>SUM(AL14543:AL14550)</f>
        <v>153.66800000000001</v>
      </c>
    </row>
    <row r="14552" spans="1:38" x14ac:dyDescent="0.45">
      <c r="A14552" s="17" t="s">
        <v>20996</v>
      </c>
      <c r="B14552" s="22">
        <v>3770400024428</v>
      </c>
      <c r="C14552" s="17" t="s">
        <v>20997</v>
      </c>
      <c r="D14552" s="17" t="s">
        <v>20998</v>
      </c>
      <c r="E14552" s="3">
        <v>8407</v>
      </c>
      <c r="F14552" s="3">
        <v>1339</v>
      </c>
      <c r="G14552" s="7" t="s">
        <v>20999</v>
      </c>
      <c r="H14552" s="3" t="s">
        <v>42</v>
      </c>
      <c r="I14552" s="3">
        <v>21144</v>
      </c>
      <c r="J14552" s="3">
        <v>1</v>
      </c>
      <c r="K14552" s="3">
        <v>2</v>
      </c>
      <c r="L14552" s="72">
        <v>0</v>
      </c>
      <c r="M14552" s="29" t="s">
        <v>43</v>
      </c>
      <c r="N14552" s="30">
        <f>((J14552*400)+(K14552*100))+L14552</f>
        <v>600</v>
      </c>
      <c r="O14552" s="30">
        <v>1550</v>
      </c>
      <c r="P14552" s="30">
        <f>N14552*O14552</f>
        <v>930000</v>
      </c>
      <c r="AG14552" s="5">
        <f>IF(AND(AF14552="",P14552=""),0,IF((AF14552=""),P14552,IF((P14552=""),AF14552,AF14552+P14552)))</f>
        <v>930000</v>
      </c>
      <c r="AH14552" s="5">
        <f>IF( (AA14552=""),AG14552*1,AG14552*(AA14552/100) )</f>
        <v>930000</v>
      </c>
      <c r="AI14552" s="5">
        <v>0</v>
      </c>
      <c r="AJ14552" s="5">
        <f>IF((AI14552-AH14552) &gt; 1,0,IF((AI14552-AH14552)&lt;0,AH14552-AI14552,AI14552-AH14552))</f>
        <v>930000</v>
      </c>
      <c r="AK14552" s="5">
        <v>0.3</v>
      </c>
      <c r="AL14552" s="5">
        <f>AJ14552*(AK14552/100)</f>
        <v>2790</v>
      </c>
    </row>
    <row r="14553" spans="1:38" x14ac:dyDescent="0.45">
      <c r="O14553" s="30" t="s">
        <v>54</v>
      </c>
      <c r="P14553" s="30">
        <f>SUM(P14552:P14552)</f>
        <v>930000</v>
      </c>
      <c r="AH14553" s="5">
        <f>SUM(AH14552:AH14552)</f>
        <v>930000</v>
      </c>
      <c r="AJ14553" s="5">
        <f>SUM(AJ14552:AJ14552)</f>
        <v>930000</v>
      </c>
      <c r="AL14553" s="5">
        <f>SUM(AL14552:AL14552)</f>
        <v>2790</v>
      </c>
    </row>
    <row r="14554" spans="1:38" x14ac:dyDescent="0.45">
      <c r="A14554" s="17" t="s">
        <v>20978</v>
      </c>
      <c r="B14554" s="22">
        <v>3770400034547</v>
      </c>
      <c r="C14554" s="17" t="s">
        <v>20979</v>
      </c>
      <c r="D14554" s="17" t="s">
        <v>20980</v>
      </c>
      <c r="E14554" s="3">
        <v>8408</v>
      </c>
      <c r="F14554" s="3">
        <v>3510</v>
      </c>
      <c r="G14554" s="7" t="s">
        <v>21000</v>
      </c>
      <c r="H14554" s="3" t="s">
        <v>42</v>
      </c>
      <c r="I14554" s="3">
        <v>29776</v>
      </c>
      <c r="J14554" s="3">
        <v>2</v>
      </c>
      <c r="K14554" s="3">
        <v>0</v>
      </c>
      <c r="L14554" s="72">
        <v>91.4</v>
      </c>
      <c r="M14554" s="29" t="s">
        <v>90</v>
      </c>
      <c r="N14554" s="30">
        <f>((J14554*400)+(K14554*100))+L14554</f>
        <v>891.4</v>
      </c>
      <c r="O14554" s="30">
        <v>150</v>
      </c>
      <c r="P14554" s="30">
        <f>N14554*O14554</f>
        <v>133710</v>
      </c>
      <c r="AG14554" s="5">
        <f>IF(AND(AF14554="",P14554=""),0,IF((AF14554=""),P14554,IF((P14554=""),AF14554,AF14554+P14554)))</f>
        <v>133710</v>
      </c>
      <c r="AH14554" s="5">
        <f>IF( (AA14554=""),AG14554*1,AG14554*(AA14554/100) )</f>
        <v>133710</v>
      </c>
      <c r="AI14554" s="5">
        <v>50000000</v>
      </c>
      <c r="AJ14554" s="5">
        <f>IF((AI14554-AH14554) &gt; 1,0,IF((AI14554-AH14554)&lt;0,AH14554-AI14554,AI14554-AH14554))</f>
        <v>0</v>
      </c>
      <c r="AK14554" s="5">
        <v>0.01</v>
      </c>
      <c r="AL14554" s="5">
        <f>AJ14554*(AK14554/100)</f>
        <v>0</v>
      </c>
    </row>
    <row r="14555" spans="1:38" x14ac:dyDescent="0.45">
      <c r="E14555" s="3">
        <v>8409</v>
      </c>
      <c r="F14555" s="3">
        <v>3482</v>
      </c>
      <c r="G14555" s="7" t="s">
        <v>21001</v>
      </c>
      <c r="H14555" s="3" t="s">
        <v>42</v>
      </c>
      <c r="I14555" s="3">
        <v>29826</v>
      </c>
      <c r="J14555" s="3">
        <v>1</v>
      </c>
      <c r="K14555" s="3">
        <v>2</v>
      </c>
      <c r="L14555" s="72">
        <v>27</v>
      </c>
      <c r="M14555" s="29" t="s">
        <v>90</v>
      </c>
      <c r="N14555" s="30">
        <f>((J14555*400)+(K14555*100))+L14555</f>
        <v>627</v>
      </c>
      <c r="O14555" s="30">
        <v>260</v>
      </c>
      <c r="P14555" s="30">
        <f>N14555*O14555</f>
        <v>163020</v>
      </c>
      <c r="AG14555" s="5">
        <f>IF(AND(AF14555="",P14555=""),0,IF((AF14555=""),P14555,IF((P14555=""),AF14555,AF14555+P14555)))</f>
        <v>163020</v>
      </c>
      <c r="AH14555" s="5">
        <f>IF( (AA14555=""),AG14555*1,AG14555*(AA14555/100) )</f>
        <v>163020</v>
      </c>
      <c r="AI14555" s="5">
        <v>0</v>
      </c>
      <c r="AJ14555" s="5">
        <f>IF((AI14555-AH14555) &gt; 1,0,IF((AI14555-AH14555)&lt;0,AH14555-AI14555,AI14555-AH14555))</f>
        <v>163020</v>
      </c>
      <c r="AK14555" s="5">
        <v>0.01</v>
      </c>
      <c r="AL14555" s="5">
        <f>AJ14555*(AK14555/100)</f>
        <v>16.302</v>
      </c>
    </row>
    <row r="14556" spans="1:38" x14ac:dyDescent="0.45">
      <c r="E14556" s="3">
        <v>8410</v>
      </c>
      <c r="F14556" s="3">
        <v>8879</v>
      </c>
      <c r="G14556" s="7" t="s">
        <v>21002</v>
      </c>
      <c r="H14556" s="3" t="s">
        <v>42</v>
      </c>
      <c r="I14556" s="3">
        <v>29827</v>
      </c>
    </row>
    <row r="14557" spans="1:38" x14ac:dyDescent="0.45">
      <c r="Q14557" s="74">
        <v>1</v>
      </c>
      <c r="R14557" s="17" t="s">
        <v>20978</v>
      </c>
      <c r="S14557" s="26">
        <v>3770400034547</v>
      </c>
      <c r="T14557" s="17" t="s">
        <v>20979</v>
      </c>
      <c r="U14557" s="17" t="s">
        <v>20982</v>
      </c>
      <c r="W14557" s="3" t="s">
        <v>210</v>
      </c>
      <c r="X14557" s="3" t="s">
        <v>211</v>
      </c>
      <c r="Y14557" s="3" t="s">
        <v>212</v>
      </c>
      <c r="Z14557" s="5">
        <v>80</v>
      </c>
      <c r="AA14557" s="67">
        <v>100</v>
      </c>
      <c r="AB14557" s="5">
        <v>6900</v>
      </c>
      <c r="AC14557" s="5">
        <f>Z14557*AB14557</f>
        <v>552000</v>
      </c>
      <c r="AD14557" s="9">
        <v>5</v>
      </c>
      <c r="AE14557" s="9">
        <v>5</v>
      </c>
      <c r="AF14557" s="5">
        <f>(AC14557*(100-AE14557))/100</f>
        <v>524400</v>
      </c>
      <c r="AG14557" s="5">
        <f>IF( (AF14557=""),0,SUM(AF14557:AF14557) )</f>
        <v>524400</v>
      </c>
      <c r="AH14557" s="5">
        <f>(AG14557/100)*(AA14557)</f>
        <v>524400</v>
      </c>
      <c r="AI14557" s="5">
        <v>0</v>
      </c>
      <c r="AJ14557" s="5">
        <f>IF((AI14557-AH14557) &gt; 1,0,IF((AI14557-AH14557)&lt;0,AH14557-AI14557,AI14557-AH14557))</f>
        <v>524400</v>
      </c>
      <c r="AK14557" s="5">
        <v>0.02</v>
      </c>
      <c r="AL14557" s="5">
        <f>AJ14557*(AK14557/100)</f>
        <v>104.88000000000001</v>
      </c>
    </row>
    <row r="14558" spans="1:38" x14ac:dyDescent="0.45">
      <c r="O14558" s="30" t="s">
        <v>54</v>
      </c>
      <c r="P14558" s="30">
        <f>SUM(P14554:P14557)</f>
        <v>296730</v>
      </c>
      <c r="AH14558" s="5">
        <f>SUM(AH14554:AH14557)</f>
        <v>821130</v>
      </c>
      <c r="AJ14558" s="5">
        <f>SUM(AJ14554:AJ14557)</f>
        <v>687420</v>
      </c>
      <c r="AL14558" s="5">
        <f>SUM(AL14554:AL14557)</f>
        <v>121.18200000000002</v>
      </c>
    </row>
    <row r="14559" spans="1:38" x14ac:dyDescent="0.45">
      <c r="A14559" s="17" t="s">
        <v>21003</v>
      </c>
      <c r="B14559" s="22">
        <v>3770400015313</v>
      </c>
      <c r="C14559" s="17" t="s">
        <v>21004</v>
      </c>
      <c r="D14559" s="17" t="s">
        <v>8502</v>
      </c>
      <c r="E14559" s="3">
        <v>8411</v>
      </c>
      <c r="F14559" s="3">
        <v>6678</v>
      </c>
      <c r="G14559" s="7" t="s">
        <v>21005</v>
      </c>
      <c r="H14559" s="3" t="s">
        <v>42</v>
      </c>
      <c r="I14559" s="3">
        <v>14612</v>
      </c>
    </row>
    <row r="14560" spans="1:38" x14ac:dyDescent="0.45">
      <c r="O14560" s="30" t="s">
        <v>54</v>
      </c>
      <c r="P14560" s="30">
        <f>SUM(P14559:P14559)</f>
        <v>0</v>
      </c>
      <c r="AH14560" s="5">
        <f>SUM(AH14559:AH14559)</f>
        <v>0</v>
      </c>
      <c r="AJ14560" s="5">
        <f>SUM(AJ14559:AJ14559)</f>
        <v>0</v>
      </c>
      <c r="AL14560" s="5">
        <f>SUM(AL14559:AL14559)</f>
        <v>0</v>
      </c>
    </row>
    <row r="14561" spans="1:38" x14ac:dyDescent="0.45">
      <c r="A14561" s="17" t="s">
        <v>21006</v>
      </c>
      <c r="B14561" s="22">
        <v>3102002702491</v>
      </c>
      <c r="C14561" s="17" t="s">
        <v>21007</v>
      </c>
      <c r="D14561" s="17" t="s">
        <v>21008</v>
      </c>
      <c r="E14561" s="3">
        <v>8412</v>
      </c>
      <c r="F14561" s="3">
        <v>7833</v>
      </c>
      <c r="G14561" s="7" t="s">
        <v>21009</v>
      </c>
      <c r="H14561" s="3" t="s">
        <v>42</v>
      </c>
      <c r="I14561" s="3">
        <v>15075</v>
      </c>
    </row>
    <row r="14562" spans="1:38" x14ac:dyDescent="0.45">
      <c r="O14562" s="30" t="s">
        <v>54</v>
      </c>
      <c r="P14562" s="30">
        <f>SUM(P14561:P14561)</f>
        <v>0</v>
      </c>
      <c r="AH14562" s="5">
        <f>SUM(AH14561:AH14561)</f>
        <v>0</v>
      </c>
      <c r="AJ14562" s="5">
        <f>SUM(AJ14561:AJ14561)</f>
        <v>0</v>
      </c>
      <c r="AL14562" s="5">
        <f>SUM(AL14561:AL14561)</f>
        <v>0</v>
      </c>
    </row>
    <row r="14563" spans="1:38" x14ac:dyDescent="0.45">
      <c r="A14563" s="17" t="s">
        <v>21010</v>
      </c>
      <c r="B14563" s="22">
        <v>3700100453706</v>
      </c>
      <c r="C14563" s="17" t="s">
        <v>21011</v>
      </c>
      <c r="D14563" s="17" t="s">
        <v>21012</v>
      </c>
      <c r="E14563" s="3">
        <v>8413</v>
      </c>
      <c r="F14563" s="3">
        <v>1875</v>
      </c>
      <c r="G14563" s="7" t="s">
        <v>21013</v>
      </c>
      <c r="H14563" s="3" t="s">
        <v>42</v>
      </c>
      <c r="I14563" s="3">
        <v>11556</v>
      </c>
      <c r="J14563" s="3">
        <v>11</v>
      </c>
      <c r="K14563" s="3">
        <v>1</v>
      </c>
      <c r="L14563" s="72">
        <v>86</v>
      </c>
      <c r="M14563" s="29" t="s">
        <v>43</v>
      </c>
      <c r="N14563" s="30">
        <f>((J14563*400)+(K14563*100))+L14563</f>
        <v>4586</v>
      </c>
      <c r="O14563" s="30">
        <v>310</v>
      </c>
      <c r="P14563" s="30">
        <f>N14563*O14563</f>
        <v>1421660</v>
      </c>
      <c r="AG14563" s="5">
        <f>IF(AND(AF14563="",P14563=""),0,IF((AF14563=""),P14563,IF((P14563=""),AF14563,AF14563+P14563)))</f>
        <v>1421660</v>
      </c>
      <c r="AH14563" s="5">
        <f>IF( (AA14563=""),AG14563*1,AG14563*(AA14563/100) )</f>
        <v>1421660</v>
      </c>
      <c r="AI14563" s="5">
        <v>0</v>
      </c>
      <c r="AJ14563" s="5">
        <f>IF((AI14563-AH14563) &gt; 1,0,IF((AI14563-AH14563)&lt;0,AH14563-AI14563,AI14563-AH14563))</f>
        <v>1421660</v>
      </c>
      <c r="AK14563" s="5">
        <v>0.3</v>
      </c>
      <c r="AL14563" s="5">
        <f>AJ14563*(AK14563/100)</f>
        <v>4264.9800000000005</v>
      </c>
    </row>
    <row r="14564" spans="1:38" x14ac:dyDescent="0.45">
      <c r="O14564" s="30" t="s">
        <v>54</v>
      </c>
      <c r="P14564" s="30">
        <f>SUM(P14563:P14563)</f>
        <v>1421660</v>
      </c>
      <c r="AH14564" s="5">
        <f>SUM(AH14563:AH14563)</f>
        <v>1421660</v>
      </c>
      <c r="AJ14564" s="5">
        <f>SUM(AJ14563:AJ14563)</f>
        <v>1421660</v>
      </c>
      <c r="AL14564" s="5">
        <f>SUM(AL14563:AL14563)</f>
        <v>4264.9800000000005</v>
      </c>
    </row>
    <row r="14565" spans="1:38" x14ac:dyDescent="0.45">
      <c r="A14565" s="17" t="s">
        <v>21014</v>
      </c>
      <c r="B14565" s="22">
        <v>1770400105367</v>
      </c>
      <c r="C14565" s="17" t="s">
        <v>21015</v>
      </c>
      <c r="D14565" s="17" t="s">
        <v>21016</v>
      </c>
      <c r="E14565" s="3">
        <v>8414</v>
      </c>
      <c r="F14565" s="3">
        <v>8340</v>
      </c>
      <c r="G14565" s="7" t="s">
        <v>21017</v>
      </c>
      <c r="H14565" s="3" t="s">
        <v>42</v>
      </c>
      <c r="I14565" s="3">
        <v>13931</v>
      </c>
    </row>
    <row r="14566" spans="1:38" x14ac:dyDescent="0.45">
      <c r="O14566" s="30" t="s">
        <v>54</v>
      </c>
      <c r="P14566" s="30">
        <f>SUM(P14565:P14565)</f>
        <v>0</v>
      </c>
      <c r="AH14566" s="5">
        <f>SUM(AH14565:AH14565)</f>
        <v>0</v>
      </c>
      <c r="AJ14566" s="5">
        <f>SUM(AJ14565:AJ14565)</f>
        <v>0</v>
      </c>
      <c r="AL14566" s="5">
        <f>SUM(AL14565:AL14565)</f>
        <v>0</v>
      </c>
    </row>
    <row r="14567" spans="1:38" x14ac:dyDescent="0.45">
      <c r="A14567" s="17" t="s">
        <v>21018</v>
      </c>
      <c r="B14567" s="22">
        <v>3100602486266</v>
      </c>
      <c r="C14567" s="17" t="s">
        <v>21019</v>
      </c>
      <c r="D14567" s="17" t="s">
        <v>21020</v>
      </c>
      <c r="E14567" s="3">
        <v>8415</v>
      </c>
      <c r="F14567" s="3">
        <v>7051</v>
      </c>
      <c r="G14567" s="7" t="s">
        <v>21021</v>
      </c>
      <c r="H14567" s="3" t="s">
        <v>42</v>
      </c>
      <c r="I14567" s="3">
        <v>5282</v>
      </c>
    </row>
    <row r="14568" spans="1:38" x14ac:dyDescent="0.45">
      <c r="O14568" s="30" t="s">
        <v>54</v>
      </c>
      <c r="P14568" s="30">
        <f>SUM(P14567:P14567)</f>
        <v>0</v>
      </c>
      <c r="AH14568" s="5">
        <f>SUM(AH14567:AH14567)</f>
        <v>0</v>
      </c>
      <c r="AJ14568" s="5">
        <f>SUM(AJ14567:AJ14567)</f>
        <v>0</v>
      </c>
      <c r="AL14568" s="5">
        <f>SUM(AL14567:AL14567)</f>
        <v>0</v>
      </c>
    </row>
    <row r="14569" spans="1:38" x14ac:dyDescent="0.45">
      <c r="A14569" s="17" t="s">
        <v>21022</v>
      </c>
      <c r="B14569" s="22">
        <v>3100904589459</v>
      </c>
      <c r="C14569" s="17" t="s">
        <v>21023</v>
      </c>
      <c r="D14569" s="17" t="s">
        <v>4643</v>
      </c>
      <c r="E14569" s="3">
        <v>8416</v>
      </c>
      <c r="F14569" s="3">
        <v>9593</v>
      </c>
      <c r="G14569" s="7" t="s">
        <v>21024</v>
      </c>
      <c r="H14569" s="3" t="s">
        <v>42</v>
      </c>
      <c r="I14569" s="3">
        <v>20180</v>
      </c>
    </row>
    <row r="14570" spans="1:38" x14ac:dyDescent="0.45">
      <c r="E14570" s="3">
        <v>8417</v>
      </c>
      <c r="F14570" s="3">
        <v>7946</v>
      </c>
      <c r="G14570" s="7" t="s">
        <v>21025</v>
      </c>
      <c r="H14570" s="3" t="s">
        <v>42</v>
      </c>
      <c r="I14570" s="3">
        <v>20181</v>
      </c>
    </row>
    <row r="14571" spans="1:38" x14ac:dyDescent="0.45">
      <c r="E14571" s="3">
        <v>8418</v>
      </c>
      <c r="F14571" s="3">
        <v>8781</v>
      </c>
      <c r="G14571" s="7" t="s">
        <v>21026</v>
      </c>
      <c r="H14571" s="3" t="s">
        <v>42</v>
      </c>
      <c r="I14571" s="3">
        <v>20182</v>
      </c>
    </row>
    <row r="14572" spans="1:38" x14ac:dyDescent="0.45">
      <c r="E14572" s="3">
        <v>8419</v>
      </c>
      <c r="F14572" s="3">
        <v>7759</v>
      </c>
      <c r="G14572" s="7" t="s">
        <v>21027</v>
      </c>
      <c r="H14572" s="3" t="s">
        <v>42</v>
      </c>
      <c r="I14572" s="3">
        <v>20183</v>
      </c>
    </row>
    <row r="14573" spans="1:38" x14ac:dyDescent="0.45">
      <c r="E14573" s="3">
        <v>8420</v>
      </c>
      <c r="F14573" s="3">
        <v>9292</v>
      </c>
      <c r="G14573" s="7" t="s">
        <v>21028</v>
      </c>
      <c r="H14573" s="3" t="s">
        <v>42</v>
      </c>
      <c r="I14573" s="3">
        <v>21694</v>
      </c>
    </row>
    <row r="14574" spans="1:38" x14ac:dyDescent="0.45">
      <c r="O14574" s="30" t="s">
        <v>54</v>
      </c>
      <c r="P14574" s="30">
        <f>SUM(P14569:P14573)</f>
        <v>0</v>
      </c>
      <c r="AH14574" s="5">
        <f>SUM(AH14569:AH14573)</f>
        <v>0</v>
      </c>
      <c r="AJ14574" s="5">
        <f>SUM(AJ14569:AJ14573)</f>
        <v>0</v>
      </c>
      <c r="AL14574" s="5">
        <f>SUM(AL14569:AL14573)</f>
        <v>0</v>
      </c>
    </row>
    <row r="14575" spans="1:38" x14ac:dyDescent="0.45">
      <c r="A14575" s="17" t="s">
        <v>21029</v>
      </c>
      <c r="B14575" s="22">
        <v>3100601632277</v>
      </c>
      <c r="C14575" s="17" t="s">
        <v>21030</v>
      </c>
      <c r="D14575" s="17" t="s">
        <v>21031</v>
      </c>
      <c r="E14575" s="3">
        <v>8421</v>
      </c>
      <c r="F14575" s="3">
        <v>7504</v>
      </c>
      <c r="G14575" s="7" t="s">
        <v>21032</v>
      </c>
      <c r="H14575" s="3" t="s">
        <v>42</v>
      </c>
      <c r="I14575" s="3">
        <v>21693</v>
      </c>
    </row>
    <row r="14576" spans="1:38" x14ac:dyDescent="0.45">
      <c r="O14576" s="30" t="s">
        <v>54</v>
      </c>
      <c r="P14576" s="30">
        <f>SUM(P14575:P14575)</f>
        <v>0</v>
      </c>
      <c r="AH14576" s="5">
        <f>SUM(AH14575:AH14575)</f>
        <v>0</v>
      </c>
      <c r="AJ14576" s="5">
        <f>SUM(AJ14575:AJ14575)</f>
        <v>0</v>
      </c>
      <c r="AL14576" s="5">
        <f>SUM(AL14575:AL14575)</f>
        <v>0</v>
      </c>
    </row>
    <row r="14577" spans="1:38" x14ac:dyDescent="0.45">
      <c r="A14577" s="17" t="s">
        <v>21033</v>
      </c>
      <c r="B14577" s="22">
        <v>3779800214443</v>
      </c>
      <c r="C14577" s="17" t="s">
        <v>21034</v>
      </c>
      <c r="D14577" s="17" t="s">
        <v>21035</v>
      </c>
      <c r="E14577" s="3">
        <v>8422</v>
      </c>
      <c r="F14577" s="3">
        <v>7919</v>
      </c>
      <c r="G14577" s="7" t="s">
        <v>21036</v>
      </c>
      <c r="H14577" s="3" t="s">
        <v>42</v>
      </c>
      <c r="I14577" s="3">
        <v>29402</v>
      </c>
    </row>
    <row r="14578" spans="1:38" x14ac:dyDescent="0.45">
      <c r="E14578" s="3">
        <v>8423</v>
      </c>
      <c r="F14578" s="3">
        <v>9076</v>
      </c>
      <c r="G14578" s="7" t="s">
        <v>21037</v>
      </c>
      <c r="H14578" s="3" t="s">
        <v>42</v>
      </c>
      <c r="I14578" s="3">
        <v>29403</v>
      </c>
    </row>
    <row r="14579" spans="1:38" x14ac:dyDescent="0.45">
      <c r="O14579" s="30" t="s">
        <v>54</v>
      </c>
      <c r="P14579" s="30">
        <f>SUM(P14577:P14578)</f>
        <v>0</v>
      </c>
      <c r="AH14579" s="5">
        <f>SUM(AH14577:AH14578)</f>
        <v>0</v>
      </c>
      <c r="AJ14579" s="5">
        <f>SUM(AJ14577:AJ14578)</f>
        <v>0</v>
      </c>
      <c r="AL14579" s="5">
        <f>SUM(AL14577:AL14578)</f>
        <v>0</v>
      </c>
    </row>
    <row r="14580" spans="1:38" x14ac:dyDescent="0.45">
      <c r="A14580" s="17" t="s">
        <v>21038</v>
      </c>
      <c r="B14580" s="22">
        <v>1101700439682</v>
      </c>
      <c r="C14580" s="17" t="s">
        <v>21039</v>
      </c>
      <c r="D14580" s="17" t="s">
        <v>21040</v>
      </c>
      <c r="E14580" s="3">
        <v>8424</v>
      </c>
      <c r="F14580" s="3">
        <v>7307</v>
      </c>
      <c r="G14580" s="7" t="s">
        <v>21041</v>
      </c>
      <c r="H14580" s="3" t="s">
        <v>42</v>
      </c>
      <c r="I14580" s="3">
        <v>32662</v>
      </c>
    </row>
    <row r="14581" spans="1:38" x14ac:dyDescent="0.45">
      <c r="O14581" s="30" t="s">
        <v>54</v>
      </c>
      <c r="P14581" s="30">
        <f>SUM(P14580:P14580)</f>
        <v>0</v>
      </c>
      <c r="AH14581" s="5">
        <f>SUM(AH14580:AH14580)</f>
        <v>0</v>
      </c>
      <c r="AJ14581" s="5">
        <f>SUM(AJ14580:AJ14580)</f>
        <v>0</v>
      </c>
      <c r="AL14581" s="5">
        <f>SUM(AL14580:AL14580)</f>
        <v>0</v>
      </c>
    </row>
    <row r="14582" spans="1:38" x14ac:dyDescent="0.45">
      <c r="A14582" s="17" t="s">
        <v>21042</v>
      </c>
      <c r="B14582" s="22">
        <v>3860300105964</v>
      </c>
      <c r="C14582" s="17" t="s">
        <v>21043</v>
      </c>
      <c r="D14582" s="17" t="s">
        <v>21044</v>
      </c>
      <c r="E14582" s="3">
        <v>8425</v>
      </c>
      <c r="F14582" s="3">
        <v>6961</v>
      </c>
      <c r="G14582" s="7" t="s">
        <v>21045</v>
      </c>
      <c r="H14582" s="3" t="s">
        <v>42</v>
      </c>
      <c r="I14582" s="3">
        <v>10953</v>
      </c>
    </row>
    <row r="14583" spans="1:38" x14ac:dyDescent="0.45">
      <c r="O14583" s="30" t="s">
        <v>54</v>
      </c>
      <c r="P14583" s="30">
        <f>SUM(P14582:P14582)</f>
        <v>0</v>
      </c>
      <c r="AH14583" s="5">
        <f>SUM(AH14582:AH14582)</f>
        <v>0</v>
      </c>
      <c r="AJ14583" s="5">
        <f>SUM(AJ14582:AJ14582)</f>
        <v>0</v>
      </c>
      <c r="AL14583" s="5">
        <f>SUM(AL14582:AL14582)</f>
        <v>0</v>
      </c>
    </row>
    <row r="14584" spans="1:38" x14ac:dyDescent="0.45">
      <c r="A14584" s="17" t="s">
        <v>21046</v>
      </c>
      <c r="B14584" s="22">
        <v>3101702265670</v>
      </c>
      <c r="C14584" s="17" t="s">
        <v>21047</v>
      </c>
      <c r="D14584" s="17" t="s">
        <v>21048</v>
      </c>
      <c r="E14584" s="3">
        <v>8426</v>
      </c>
      <c r="F14584" s="3">
        <v>10043</v>
      </c>
      <c r="G14584" s="7" t="s">
        <v>21049</v>
      </c>
      <c r="H14584" s="3" t="s">
        <v>42</v>
      </c>
      <c r="I14584" s="3">
        <v>14181</v>
      </c>
    </row>
    <row r="14585" spans="1:38" x14ac:dyDescent="0.45">
      <c r="O14585" s="30" t="s">
        <v>54</v>
      </c>
      <c r="P14585" s="30">
        <f>SUM(P14584:P14584)</f>
        <v>0</v>
      </c>
      <c r="AH14585" s="5">
        <f>SUM(AH14584:AH14584)</f>
        <v>0</v>
      </c>
      <c r="AJ14585" s="5">
        <f>SUM(AJ14584:AJ14584)</f>
        <v>0</v>
      </c>
      <c r="AL14585" s="5">
        <f>SUM(AL14584:AL14584)</f>
        <v>0</v>
      </c>
    </row>
    <row r="14586" spans="1:38" x14ac:dyDescent="0.45">
      <c r="A14586" s="17" t="s">
        <v>21050</v>
      </c>
      <c r="B14586" s="22">
        <v>3100901038575</v>
      </c>
      <c r="C14586" s="17" t="s">
        <v>21051</v>
      </c>
      <c r="D14586" s="17" t="s">
        <v>21052</v>
      </c>
      <c r="E14586" s="3">
        <v>8427</v>
      </c>
      <c r="F14586" s="3">
        <v>3060</v>
      </c>
      <c r="G14586" s="7" t="s">
        <v>21053</v>
      </c>
      <c r="H14586" s="3" t="s">
        <v>42</v>
      </c>
      <c r="I14586" s="3">
        <v>21794</v>
      </c>
    </row>
    <row r="14587" spans="1:38" x14ac:dyDescent="0.45">
      <c r="E14587" s="3">
        <v>8428</v>
      </c>
      <c r="F14587" s="3">
        <v>3061</v>
      </c>
      <c r="G14587" s="7" t="s">
        <v>21054</v>
      </c>
      <c r="H14587" s="3" t="s">
        <v>42</v>
      </c>
      <c r="I14587" s="3">
        <v>21905</v>
      </c>
      <c r="J14587" s="3">
        <v>0</v>
      </c>
      <c r="K14587" s="3">
        <v>0</v>
      </c>
      <c r="L14587" s="72">
        <v>60</v>
      </c>
      <c r="M14587" s="29" t="s">
        <v>43</v>
      </c>
      <c r="N14587" s="30">
        <f>((J14587*400)+(K14587*100))+L14587</f>
        <v>60</v>
      </c>
      <c r="O14587" s="30">
        <v>2500</v>
      </c>
      <c r="P14587" s="30">
        <f>N14587*O14587</f>
        <v>150000</v>
      </c>
      <c r="AG14587" s="5">
        <f>IF(AND(AF14587="",P14587=""),0,IF((AF14587=""),P14587,IF((P14587=""),AF14587,AF14587+P14587)))</f>
        <v>150000</v>
      </c>
      <c r="AH14587" s="5">
        <f>IF( (AA14587=""),AG14587*1,AG14587*(AA14587/100) )</f>
        <v>150000</v>
      </c>
      <c r="AI14587" s="5">
        <v>0</v>
      </c>
      <c r="AJ14587" s="5">
        <f>IF((AI14587-AH14587) &gt; 1,0,IF((AI14587-AH14587)&lt;0,AH14587-AI14587,AI14587-AH14587))</f>
        <v>150000</v>
      </c>
      <c r="AK14587" s="5">
        <v>0.3</v>
      </c>
      <c r="AL14587" s="5">
        <f>AJ14587*(AK14587/100)</f>
        <v>450</v>
      </c>
    </row>
    <row r="14588" spans="1:38" x14ac:dyDescent="0.45">
      <c r="O14588" s="30" t="s">
        <v>54</v>
      </c>
      <c r="P14588" s="30">
        <f>SUM(P14586:P14587)</f>
        <v>150000</v>
      </c>
      <c r="AH14588" s="5">
        <f>SUM(AH14586:AH14587)</f>
        <v>150000</v>
      </c>
      <c r="AJ14588" s="5">
        <f>SUM(AJ14586:AJ14587)</f>
        <v>150000</v>
      </c>
      <c r="AL14588" s="5">
        <f>SUM(AL14586:AL14587)</f>
        <v>450</v>
      </c>
    </row>
    <row r="14589" spans="1:38" x14ac:dyDescent="0.45">
      <c r="A14589" s="17" t="s">
        <v>21055</v>
      </c>
      <c r="B14589" s="22">
        <v>3770300302345</v>
      </c>
      <c r="C14589" s="17" t="s">
        <v>21056</v>
      </c>
      <c r="D14589" s="17" t="s">
        <v>21057</v>
      </c>
      <c r="E14589" s="3">
        <v>8429</v>
      </c>
      <c r="F14589" s="3">
        <v>4129</v>
      </c>
      <c r="G14589" s="7" t="s">
        <v>21058</v>
      </c>
      <c r="H14589" s="3" t="s">
        <v>42</v>
      </c>
      <c r="I14589" s="3">
        <v>30653</v>
      </c>
      <c r="J14589" s="3">
        <v>1</v>
      </c>
      <c r="K14589" s="3">
        <v>2</v>
      </c>
      <c r="L14589" s="72">
        <v>0</v>
      </c>
      <c r="M14589" s="29" t="s">
        <v>43</v>
      </c>
      <c r="N14589" s="30">
        <f>((J14589*400)+(K14589*100))+L14589</f>
        <v>600</v>
      </c>
      <c r="O14589" s="30">
        <v>440</v>
      </c>
      <c r="P14589" s="30">
        <f>N14589*O14589</f>
        <v>264000</v>
      </c>
      <c r="AG14589" s="5">
        <f>IF(AND(AF14589="",P14589=""),0,IF((AF14589=""),P14589,IF((P14589=""),AF14589,AF14589+P14589)))</f>
        <v>264000</v>
      </c>
      <c r="AH14589" s="5">
        <f>IF( (AA14589=""),AG14589*1,AG14589*(AA14589/100) )</f>
        <v>264000</v>
      </c>
      <c r="AI14589" s="5">
        <v>0</v>
      </c>
      <c r="AJ14589" s="5">
        <f>IF((AI14589-AH14589) &gt; 1,0,IF((AI14589-AH14589)&lt;0,AH14589-AI14589,AI14589-AH14589))</f>
        <v>264000</v>
      </c>
      <c r="AK14589" s="5">
        <v>0.3</v>
      </c>
      <c r="AL14589" s="5">
        <f>AJ14589*(AK14589/100)</f>
        <v>792</v>
      </c>
    </row>
    <row r="14590" spans="1:38" x14ac:dyDescent="0.45">
      <c r="E14590" s="3">
        <v>8430</v>
      </c>
      <c r="F14590" s="3">
        <v>5650</v>
      </c>
      <c r="H14590" s="3" t="s">
        <v>42</v>
      </c>
      <c r="I14590" s="3">
        <v>30653</v>
      </c>
      <c r="J14590" s="3">
        <v>1</v>
      </c>
      <c r="K14590" s="3">
        <v>2</v>
      </c>
      <c r="L14590" s="72">
        <v>0</v>
      </c>
      <c r="M14590" s="29" t="s">
        <v>90</v>
      </c>
      <c r="N14590" s="30">
        <f>((J14590*400)+(K14590*100))+L14590</f>
        <v>600</v>
      </c>
      <c r="O14590" s="30">
        <v>440</v>
      </c>
      <c r="P14590" s="30">
        <f>N14590*O14590</f>
        <v>264000</v>
      </c>
      <c r="AG14590" s="5">
        <f>IF(AND(AF14590="",P14590=""),0,IF((AF14590=""),P14590,IF((P14590=""),AF14590,AF14590+P14590)))</f>
        <v>264000</v>
      </c>
      <c r="AH14590" s="5">
        <f>IF( (AA14590=""),AG14590*1,AG14590*(AA14590/100) )</f>
        <v>264000</v>
      </c>
      <c r="AI14590" s="5">
        <v>0</v>
      </c>
      <c r="AJ14590" s="5">
        <f>IF((AI14590-AH14590) &gt; 1,0,IF((AI14590-AH14590)&lt;0,AH14590-AI14590,AI14590-AH14590))</f>
        <v>264000</v>
      </c>
      <c r="AK14590" s="5">
        <v>0.01</v>
      </c>
      <c r="AL14590" s="5">
        <f>AJ14590*(AK14590/100)</f>
        <v>26.400000000000002</v>
      </c>
    </row>
    <row r="14591" spans="1:38" x14ac:dyDescent="0.45">
      <c r="J14591" s="3">
        <v>0</v>
      </c>
      <c r="K14591" s="3">
        <v>0</v>
      </c>
      <c r="L14591" s="72">
        <v>0</v>
      </c>
      <c r="M14591" s="29" t="s">
        <v>90</v>
      </c>
      <c r="N14591" s="30">
        <f>((J14591*400)+(K14591*100))+L14591</f>
        <v>0</v>
      </c>
      <c r="O14591" s="30">
        <v>440</v>
      </c>
      <c r="P14591" s="30">
        <f>N14591*O14591</f>
        <v>0</v>
      </c>
      <c r="AG14591" s="5">
        <f>IF(AND(AF14591="",P14591=""),0,IF((AF14591=""),P14591,IF((P14591=""),AF14591,AF14591+P14591)))</f>
        <v>0</v>
      </c>
      <c r="AH14591" s="5">
        <f>IF( (AA14591=""),AG14591*1,AG14591*(AA14591/100) )</f>
        <v>0</v>
      </c>
      <c r="AI14591" s="5">
        <v>0</v>
      </c>
      <c r="AJ14591" s="5">
        <f>IF((AI14591-AH14591) &gt; 1,0,IF((AI14591-AH14591)&lt;0,AH14591-AI14591,AI14591-AH14591))</f>
        <v>0</v>
      </c>
      <c r="AK14591" s="5">
        <v>0.01</v>
      </c>
      <c r="AL14591" s="5">
        <f>AJ14591*(AK14591/100)</f>
        <v>0</v>
      </c>
    </row>
    <row r="14592" spans="1:38" x14ac:dyDescent="0.45">
      <c r="O14592" s="30" t="s">
        <v>54</v>
      </c>
      <c r="P14592" s="30">
        <f>SUM(P14589:P14591)</f>
        <v>528000</v>
      </c>
      <c r="AH14592" s="5">
        <f>SUM(AH14589:AH14591)</f>
        <v>528000</v>
      </c>
      <c r="AJ14592" s="5">
        <f>SUM(AJ14589:AJ14591)</f>
        <v>528000</v>
      </c>
      <c r="AL14592" s="5">
        <f>SUM(AL14589:AL14591)</f>
        <v>818.4</v>
      </c>
    </row>
    <row r="14593" spans="1:38" x14ac:dyDescent="0.45">
      <c r="A14593" s="17" t="s">
        <v>21059</v>
      </c>
      <c r="B14593" s="22">
        <v>3101700624095</v>
      </c>
      <c r="C14593" s="17" t="s">
        <v>21060</v>
      </c>
      <c r="D14593" s="17" t="s">
        <v>21061</v>
      </c>
      <c r="E14593" s="3">
        <v>8431</v>
      </c>
      <c r="F14593" s="3">
        <v>6547</v>
      </c>
      <c r="G14593" s="7" t="s">
        <v>21062</v>
      </c>
      <c r="H14593" s="3" t="s">
        <v>42</v>
      </c>
      <c r="I14593" s="3">
        <v>31949</v>
      </c>
    </row>
    <row r="14594" spans="1:38" x14ac:dyDescent="0.45">
      <c r="O14594" s="30" t="s">
        <v>54</v>
      </c>
      <c r="P14594" s="30">
        <f>SUM(P14593:P14593)</f>
        <v>0</v>
      </c>
      <c r="AH14594" s="5">
        <f>SUM(AH14593:AH14593)</f>
        <v>0</v>
      </c>
      <c r="AJ14594" s="5">
        <f>SUM(AJ14593:AJ14593)</f>
        <v>0</v>
      </c>
      <c r="AL14594" s="5">
        <f>SUM(AL14593:AL14593)</f>
        <v>0</v>
      </c>
    </row>
    <row r="14595" spans="1:38" x14ac:dyDescent="0.45">
      <c r="A14595" s="17" t="s">
        <v>21063</v>
      </c>
      <c r="B14595" s="22">
        <v>3770400059957</v>
      </c>
      <c r="C14595" s="17" t="s">
        <v>21064</v>
      </c>
      <c r="D14595" s="17" t="s">
        <v>21065</v>
      </c>
      <c r="E14595" s="3">
        <v>8432</v>
      </c>
      <c r="F14595" s="3">
        <v>3770</v>
      </c>
      <c r="G14595" s="7" t="s">
        <v>21066</v>
      </c>
      <c r="H14595" s="3" t="s">
        <v>42</v>
      </c>
      <c r="I14595" s="3">
        <v>32482</v>
      </c>
      <c r="J14595" s="3">
        <v>8</v>
      </c>
      <c r="K14595" s="3">
        <v>0</v>
      </c>
      <c r="L14595" s="72">
        <v>0</v>
      </c>
      <c r="M14595" s="29" t="s">
        <v>43</v>
      </c>
      <c r="N14595" s="30">
        <f>((J14595*400)+(K14595*100))+L14595</f>
        <v>3200</v>
      </c>
      <c r="O14595" s="30">
        <v>260</v>
      </c>
      <c r="P14595" s="30">
        <f>N14595*O14595</f>
        <v>832000</v>
      </c>
      <c r="AG14595" s="5">
        <f>IF(AND(AF14595="",P14595=""),0,IF((AF14595=""),P14595,IF((P14595=""),AF14595,AF14595+P14595)))</f>
        <v>832000</v>
      </c>
      <c r="AH14595" s="5">
        <f>IF( (AA14595=""),AG14595*1,AG14595*(AA14595/100) )</f>
        <v>832000</v>
      </c>
      <c r="AI14595" s="5">
        <v>0</v>
      </c>
      <c r="AJ14595" s="5">
        <f>IF((AI14595-AH14595) &gt; 1,0,IF((AI14595-AH14595)&lt;0,AH14595-AI14595,AI14595-AH14595))</f>
        <v>832000</v>
      </c>
      <c r="AK14595" s="5">
        <v>0.3</v>
      </c>
      <c r="AL14595" s="5">
        <f>AJ14595*(AK14595/100)</f>
        <v>2496</v>
      </c>
    </row>
    <row r="14596" spans="1:38" x14ac:dyDescent="0.45">
      <c r="O14596" s="30" t="s">
        <v>54</v>
      </c>
      <c r="P14596" s="30">
        <f>SUM(P14595:P14595)</f>
        <v>832000</v>
      </c>
      <c r="AH14596" s="5">
        <f>SUM(AH14595:AH14595)</f>
        <v>832000</v>
      </c>
      <c r="AJ14596" s="5">
        <f>SUM(AJ14595:AJ14595)</f>
        <v>832000</v>
      </c>
      <c r="AL14596" s="5">
        <f>SUM(AL14595:AL14595)</f>
        <v>2496</v>
      </c>
    </row>
    <row r="14597" spans="1:38" x14ac:dyDescent="0.45">
      <c r="A14597" s="17" t="s">
        <v>21067</v>
      </c>
      <c r="B14597" s="22">
        <v>3130200140632</v>
      </c>
      <c r="C14597" s="17" t="s">
        <v>21068</v>
      </c>
      <c r="D14597" s="17" t="s">
        <v>21069</v>
      </c>
      <c r="E14597" s="3">
        <v>8433</v>
      </c>
      <c r="F14597" s="3">
        <v>1069</v>
      </c>
      <c r="G14597" s="7" t="s">
        <v>21070</v>
      </c>
      <c r="H14597" s="3" t="s">
        <v>42</v>
      </c>
      <c r="I14597" s="3">
        <v>6319</v>
      </c>
      <c r="J14597" s="3">
        <v>0</v>
      </c>
      <c r="K14597" s="3">
        <v>0</v>
      </c>
      <c r="L14597" s="72">
        <v>20</v>
      </c>
      <c r="M14597" s="29" t="s">
        <v>43</v>
      </c>
      <c r="N14597" s="30">
        <f>((J14597*400)+(K14597*100))+L14597</f>
        <v>20</v>
      </c>
      <c r="O14597" s="30">
        <v>500</v>
      </c>
      <c r="P14597" s="30">
        <f>N14597*O14597</f>
        <v>10000</v>
      </c>
      <c r="AG14597" s="5">
        <f>IF(AND(AF14597="",P14597=""),0,IF((AF14597=""),P14597,IF((P14597=""),AF14597,AF14597+P14597)))</f>
        <v>10000</v>
      </c>
      <c r="AH14597" s="5">
        <f>IF( (AA14597=""),AG14597*1,AG14597*(AA14597/100) )</f>
        <v>10000</v>
      </c>
      <c r="AI14597" s="5">
        <v>0</v>
      </c>
      <c r="AJ14597" s="5">
        <f>IF((AI14597-AH14597) &gt; 1,0,IF((AI14597-AH14597)&lt;0,AH14597-AI14597,AI14597-AH14597))</f>
        <v>10000</v>
      </c>
      <c r="AK14597" s="5">
        <v>0.3</v>
      </c>
      <c r="AL14597" s="5">
        <f>AJ14597*(AK14597/100)</f>
        <v>30</v>
      </c>
    </row>
    <row r="14598" spans="1:38" x14ac:dyDescent="0.45">
      <c r="E14598" s="3">
        <v>8434</v>
      </c>
      <c r="F14598" s="3">
        <v>1078</v>
      </c>
      <c r="G14598" s="7" t="s">
        <v>21071</v>
      </c>
      <c r="H14598" s="3" t="s">
        <v>42</v>
      </c>
      <c r="I14598" s="3">
        <v>6320</v>
      </c>
      <c r="J14598" s="3">
        <v>0</v>
      </c>
      <c r="K14598" s="3">
        <v>0</v>
      </c>
      <c r="L14598" s="72">
        <v>35</v>
      </c>
      <c r="M14598" s="29" t="s">
        <v>43</v>
      </c>
      <c r="N14598" s="30">
        <f>((J14598*400)+(K14598*100))+L14598</f>
        <v>35</v>
      </c>
      <c r="O14598" s="30">
        <v>500</v>
      </c>
      <c r="P14598" s="30">
        <f>N14598*O14598</f>
        <v>17500</v>
      </c>
      <c r="AG14598" s="5">
        <f>IF(AND(AF14598="",P14598=""),0,IF((AF14598=""),P14598,IF((P14598=""),AF14598,AF14598+P14598)))</f>
        <v>17500</v>
      </c>
      <c r="AH14598" s="5">
        <f>IF( (AA14598=""),AG14598*1,AG14598*(AA14598/100) )</f>
        <v>17500</v>
      </c>
      <c r="AI14598" s="5">
        <v>0</v>
      </c>
      <c r="AJ14598" s="5">
        <f>IF((AI14598-AH14598) &gt; 1,0,IF((AI14598-AH14598)&lt;0,AH14598-AI14598,AI14598-AH14598))</f>
        <v>17500</v>
      </c>
      <c r="AK14598" s="5">
        <v>0.3</v>
      </c>
      <c r="AL14598" s="5">
        <f>AJ14598*(AK14598/100)</f>
        <v>52.5</v>
      </c>
    </row>
    <row r="14599" spans="1:38" x14ac:dyDescent="0.45">
      <c r="E14599" s="3">
        <v>8435</v>
      </c>
      <c r="F14599" s="3">
        <v>1077</v>
      </c>
      <c r="G14599" s="7" t="s">
        <v>21072</v>
      </c>
      <c r="H14599" s="3" t="s">
        <v>42</v>
      </c>
      <c r="I14599" s="3">
        <v>6321</v>
      </c>
      <c r="J14599" s="3">
        <v>0</v>
      </c>
      <c r="K14599" s="3">
        <v>0</v>
      </c>
      <c r="L14599" s="72">
        <v>59</v>
      </c>
      <c r="M14599" s="29" t="s">
        <v>43</v>
      </c>
      <c r="N14599" s="30">
        <f>((J14599*400)+(K14599*100))+L14599</f>
        <v>59</v>
      </c>
      <c r="O14599" s="30">
        <v>500</v>
      </c>
      <c r="P14599" s="30">
        <f>N14599*O14599</f>
        <v>29500</v>
      </c>
      <c r="AG14599" s="5">
        <f>IF(AND(AF14599="",P14599=""),0,IF((AF14599=""),P14599,IF((P14599=""),AF14599,AF14599+P14599)))</f>
        <v>29500</v>
      </c>
      <c r="AH14599" s="5">
        <f>IF( (AA14599=""),AG14599*1,AG14599*(AA14599/100) )</f>
        <v>29500</v>
      </c>
      <c r="AI14599" s="5">
        <v>0</v>
      </c>
      <c r="AJ14599" s="5">
        <f>IF((AI14599-AH14599) &gt; 1,0,IF((AI14599-AH14599)&lt;0,AH14599-AI14599,AI14599-AH14599))</f>
        <v>29500</v>
      </c>
      <c r="AK14599" s="5">
        <v>0.3</v>
      </c>
      <c r="AL14599" s="5">
        <f>AJ14599*(AK14599/100)</f>
        <v>88.5</v>
      </c>
    </row>
    <row r="14600" spans="1:38" x14ac:dyDescent="0.45">
      <c r="O14600" s="30" t="s">
        <v>54</v>
      </c>
      <c r="P14600" s="30">
        <f>SUM(P14597:P14599)</f>
        <v>57000</v>
      </c>
      <c r="AH14600" s="5">
        <f>SUM(AH14597:AH14599)</f>
        <v>57000</v>
      </c>
      <c r="AJ14600" s="5">
        <f>SUM(AJ14597:AJ14599)</f>
        <v>57000</v>
      </c>
      <c r="AL14600" s="5">
        <f>SUM(AL14597:AL14599)</f>
        <v>171</v>
      </c>
    </row>
    <row r="14601" spans="1:38" x14ac:dyDescent="0.45">
      <c r="A14601" s="17" t="s">
        <v>21073</v>
      </c>
      <c r="B14601" s="22">
        <v>3770400314345</v>
      </c>
      <c r="C14601" s="17" t="s">
        <v>21074</v>
      </c>
      <c r="D14601" s="17" t="s">
        <v>21075</v>
      </c>
      <c r="E14601" s="3">
        <v>8436</v>
      </c>
      <c r="F14601" s="3">
        <v>3538</v>
      </c>
      <c r="G14601" s="7" t="s">
        <v>21076</v>
      </c>
      <c r="H14601" s="3" t="s">
        <v>42</v>
      </c>
      <c r="I14601" s="3">
        <v>24590</v>
      </c>
      <c r="J14601" s="3">
        <v>0</v>
      </c>
      <c r="K14601" s="3">
        <v>0</v>
      </c>
      <c r="L14601" s="72">
        <v>28</v>
      </c>
      <c r="M14601" s="29" t="s">
        <v>43</v>
      </c>
      <c r="N14601" s="30">
        <f>((J14601*400)+(K14601*100))+L14601</f>
        <v>28</v>
      </c>
      <c r="O14601" s="30">
        <v>5500</v>
      </c>
      <c r="P14601" s="30">
        <f>N14601*O14601</f>
        <v>154000</v>
      </c>
      <c r="AG14601" s="5">
        <f>IF(AND(AF14601="",P14601=""),0,IF((AF14601=""),P14601,IF((P14601=""),AF14601,AF14601+P14601)))</f>
        <v>154000</v>
      </c>
      <c r="AH14601" s="5">
        <f>IF( (AA14601=""),AG14601*1,AG14601*(AA14601/100) )</f>
        <v>154000</v>
      </c>
      <c r="AI14601" s="5">
        <v>0</v>
      </c>
      <c r="AJ14601" s="5">
        <f>IF((AI14601-AH14601) &gt; 1,0,IF((AI14601-AH14601)&lt;0,AH14601-AI14601,AI14601-AH14601))</f>
        <v>154000</v>
      </c>
      <c r="AK14601" s="5">
        <v>0.3</v>
      </c>
      <c r="AL14601" s="5">
        <f>AJ14601*(AK14601/100)</f>
        <v>462</v>
      </c>
    </row>
    <row r="14602" spans="1:38" x14ac:dyDescent="0.45">
      <c r="O14602" s="30" t="s">
        <v>54</v>
      </c>
      <c r="P14602" s="30">
        <f>SUM(P14601:P14601)</f>
        <v>154000</v>
      </c>
      <c r="AH14602" s="5">
        <f>SUM(AH14601:AH14601)</f>
        <v>154000</v>
      </c>
      <c r="AJ14602" s="5">
        <f>SUM(AJ14601:AJ14601)</f>
        <v>154000</v>
      </c>
      <c r="AL14602" s="5">
        <f>SUM(AL14601:AL14601)</f>
        <v>462</v>
      </c>
    </row>
    <row r="14603" spans="1:38" x14ac:dyDescent="0.45">
      <c r="A14603" s="17" t="s">
        <v>21077</v>
      </c>
      <c r="B14603" s="22">
        <v>5770490005084</v>
      </c>
      <c r="C14603" s="17" t="s">
        <v>21078</v>
      </c>
      <c r="D14603" s="17" t="s">
        <v>21079</v>
      </c>
      <c r="E14603" s="3">
        <v>8437</v>
      </c>
      <c r="F14603" s="3">
        <v>7756</v>
      </c>
      <c r="G14603" s="7" t="s">
        <v>21080</v>
      </c>
      <c r="H14603" s="3" t="s">
        <v>42</v>
      </c>
      <c r="I14603" s="3">
        <v>1004</v>
      </c>
    </row>
    <row r="14604" spans="1:38" x14ac:dyDescent="0.45">
      <c r="O14604" s="30" t="s">
        <v>54</v>
      </c>
      <c r="P14604" s="30">
        <f>SUM(P14603:P14603)</f>
        <v>0</v>
      </c>
      <c r="AH14604" s="5">
        <f>SUM(AH14603:AH14603)</f>
        <v>0</v>
      </c>
      <c r="AJ14604" s="5">
        <f>SUM(AJ14603:AJ14603)</f>
        <v>0</v>
      </c>
      <c r="AL14604" s="5">
        <f>SUM(AL14603:AL14603)</f>
        <v>0</v>
      </c>
    </row>
    <row r="14605" spans="1:38" x14ac:dyDescent="0.45">
      <c r="A14605" s="17" t="s">
        <v>21081</v>
      </c>
      <c r="B14605" s="22">
        <v>3311000498699</v>
      </c>
      <c r="C14605" s="17" t="s">
        <v>21082</v>
      </c>
      <c r="D14605" s="17" t="s">
        <v>21083</v>
      </c>
      <c r="E14605" s="3">
        <v>8438</v>
      </c>
      <c r="F14605" s="3">
        <v>1048</v>
      </c>
      <c r="G14605" s="7" t="s">
        <v>21084</v>
      </c>
      <c r="H14605" s="3" t="s">
        <v>42</v>
      </c>
      <c r="I14605" s="3">
        <v>1036</v>
      </c>
      <c r="J14605" s="3">
        <v>0</v>
      </c>
      <c r="K14605" s="3">
        <v>2</v>
      </c>
      <c r="L14605" s="72">
        <v>0</v>
      </c>
      <c r="M14605" s="29" t="s">
        <v>43</v>
      </c>
      <c r="N14605" s="30">
        <f>((J14605*400)+(K14605*100))+L14605</f>
        <v>200</v>
      </c>
      <c r="O14605" s="30">
        <v>200</v>
      </c>
      <c r="P14605" s="30">
        <f>N14605*O14605</f>
        <v>40000</v>
      </c>
      <c r="AG14605" s="5">
        <f>IF(AND(AF14605="",P14605=""),0,IF((AF14605=""),P14605,IF((P14605=""),AF14605,AF14605+P14605)))</f>
        <v>40000</v>
      </c>
      <c r="AH14605" s="5">
        <f>IF( (AA14605=""),AG14605*1,AG14605*(AA14605/100) )</f>
        <v>40000</v>
      </c>
      <c r="AI14605" s="5">
        <v>0</v>
      </c>
      <c r="AJ14605" s="5">
        <f>IF((AI14605-AH14605) &gt; 1,0,IF((AI14605-AH14605)&lt;0,AH14605-AI14605,AI14605-AH14605))</f>
        <v>40000</v>
      </c>
      <c r="AK14605" s="5">
        <v>0.3</v>
      </c>
      <c r="AL14605" s="5">
        <f>AJ14605*(AK14605/100)</f>
        <v>120</v>
      </c>
    </row>
    <row r="14606" spans="1:38" x14ac:dyDescent="0.45">
      <c r="O14606" s="30" t="s">
        <v>54</v>
      </c>
      <c r="P14606" s="30">
        <f>SUM(P14605:P14605)</f>
        <v>40000</v>
      </c>
      <c r="AH14606" s="5">
        <f>SUM(AH14605:AH14605)</f>
        <v>40000</v>
      </c>
      <c r="AJ14606" s="5">
        <f>SUM(AJ14605:AJ14605)</f>
        <v>40000</v>
      </c>
      <c r="AL14606" s="5">
        <f>SUM(AL14605:AL14605)</f>
        <v>120</v>
      </c>
    </row>
    <row r="14607" spans="1:38" x14ac:dyDescent="0.45">
      <c r="A14607" s="17" t="s">
        <v>21085</v>
      </c>
      <c r="B14607" s="22">
        <v>3770400495340</v>
      </c>
      <c r="C14607" s="17" t="s">
        <v>21086</v>
      </c>
      <c r="D14607" s="17" t="s">
        <v>21087</v>
      </c>
      <c r="E14607" s="3">
        <v>8439</v>
      </c>
      <c r="F14607" s="3">
        <v>2271</v>
      </c>
      <c r="G14607" s="7" t="s">
        <v>21088</v>
      </c>
      <c r="H14607" s="3" t="s">
        <v>42</v>
      </c>
      <c r="I14607" s="3">
        <v>10321</v>
      </c>
      <c r="J14607" s="3">
        <v>0</v>
      </c>
      <c r="K14607" s="3">
        <v>1</v>
      </c>
      <c r="L14607" s="72">
        <v>76</v>
      </c>
      <c r="M14607" s="29" t="s">
        <v>43</v>
      </c>
      <c r="N14607" s="30">
        <f>((J14607*400)+(K14607*100))+L14607</f>
        <v>176</v>
      </c>
      <c r="O14607" s="30">
        <v>150</v>
      </c>
      <c r="P14607" s="30">
        <f>N14607*O14607</f>
        <v>26400</v>
      </c>
      <c r="AG14607" s="5">
        <f>IF(AND(AF14607="",P14607=""),0,IF((AF14607=""),P14607,IF((P14607=""),AF14607,AF14607+P14607)))</f>
        <v>26400</v>
      </c>
      <c r="AH14607" s="5">
        <f>IF( (AA14607=""),AG14607*1,AG14607*(AA14607/100) )</f>
        <v>26400</v>
      </c>
      <c r="AI14607" s="5">
        <v>0</v>
      </c>
      <c r="AJ14607" s="5">
        <f>IF((AI14607-AH14607) &gt; 1,0,IF((AI14607-AH14607)&lt;0,AH14607-AI14607,AI14607-AH14607))</f>
        <v>26400</v>
      </c>
      <c r="AK14607" s="5">
        <v>0.3</v>
      </c>
      <c r="AL14607" s="5">
        <f>AJ14607*(AK14607/100)</f>
        <v>79.2</v>
      </c>
    </row>
    <row r="14608" spans="1:38" x14ac:dyDescent="0.45">
      <c r="O14608" s="30" t="s">
        <v>54</v>
      </c>
      <c r="P14608" s="30">
        <f>SUM(P14607:P14607)</f>
        <v>26400</v>
      </c>
      <c r="AH14608" s="5">
        <f>SUM(AH14607:AH14607)</f>
        <v>26400</v>
      </c>
      <c r="AJ14608" s="5">
        <f>SUM(AJ14607:AJ14607)</f>
        <v>26400</v>
      </c>
      <c r="AL14608" s="5">
        <f>SUM(AL14607:AL14607)</f>
        <v>79.2</v>
      </c>
    </row>
    <row r="14609" spans="1:38" x14ac:dyDescent="0.45">
      <c r="A14609" s="17" t="s">
        <v>21081</v>
      </c>
      <c r="B14609" s="22">
        <v>3311000498699</v>
      </c>
      <c r="C14609" s="17" t="s">
        <v>21082</v>
      </c>
      <c r="D14609" s="17" t="s">
        <v>21083</v>
      </c>
      <c r="E14609" s="3">
        <v>8440</v>
      </c>
      <c r="F14609" s="3">
        <v>1049</v>
      </c>
      <c r="G14609" s="7" t="s">
        <v>21089</v>
      </c>
      <c r="H14609" s="3" t="s">
        <v>42</v>
      </c>
      <c r="I14609" s="3">
        <v>23660</v>
      </c>
      <c r="J14609" s="3">
        <v>1</v>
      </c>
      <c r="K14609" s="3">
        <v>0</v>
      </c>
      <c r="L14609" s="72">
        <v>0</v>
      </c>
      <c r="M14609" s="29" t="s">
        <v>43</v>
      </c>
      <c r="N14609" s="30">
        <f>((J14609*400)+(K14609*100))+L14609</f>
        <v>400</v>
      </c>
      <c r="O14609" s="30">
        <v>200</v>
      </c>
      <c r="P14609" s="30">
        <f>N14609*O14609</f>
        <v>80000</v>
      </c>
      <c r="AG14609" s="5">
        <f>IF(AND(AF14609="",P14609=""),0,IF((AF14609=""),P14609,IF((P14609=""),AF14609,AF14609+P14609)))</f>
        <v>80000</v>
      </c>
      <c r="AH14609" s="5">
        <f>IF( (AA14609=""),AG14609*1,AG14609*(AA14609/100) )</f>
        <v>80000</v>
      </c>
      <c r="AI14609" s="5">
        <v>0</v>
      </c>
      <c r="AJ14609" s="5">
        <f>IF((AI14609-AH14609) &gt; 1,0,IF((AI14609-AH14609)&lt;0,AH14609-AI14609,AI14609-AH14609))</f>
        <v>80000</v>
      </c>
      <c r="AK14609" s="5">
        <v>0.3</v>
      </c>
      <c r="AL14609" s="5">
        <f>AJ14609*(AK14609/100)</f>
        <v>240</v>
      </c>
    </row>
    <row r="14610" spans="1:38" x14ac:dyDescent="0.45">
      <c r="O14610" s="30" t="s">
        <v>54</v>
      </c>
      <c r="P14610" s="30">
        <f>SUM(P14609:P14609)</f>
        <v>80000</v>
      </c>
      <c r="AH14610" s="5">
        <f>SUM(AH14609:AH14609)</f>
        <v>80000</v>
      </c>
      <c r="AJ14610" s="5">
        <f>SUM(AJ14609:AJ14609)</f>
        <v>80000</v>
      </c>
      <c r="AL14610" s="5">
        <f>SUM(AL14609:AL14609)</f>
        <v>240</v>
      </c>
    </row>
    <row r="14611" spans="1:38" x14ac:dyDescent="0.45">
      <c r="A14611" s="17" t="s">
        <v>21090</v>
      </c>
      <c r="B14611" s="22">
        <v>3101701943887</v>
      </c>
      <c r="C14611" s="17" t="s">
        <v>21091</v>
      </c>
      <c r="D14611" s="17" t="s">
        <v>21092</v>
      </c>
      <c r="E14611" s="3">
        <v>8441</v>
      </c>
      <c r="F14611" s="3">
        <v>2044</v>
      </c>
      <c r="G14611" s="7" t="s">
        <v>21093</v>
      </c>
      <c r="H14611" s="3" t="s">
        <v>42</v>
      </c>
      <c r="I14611" s="3">
        <v>15074</v>
      </c>
      <c r="J14611" s="3">
        <v>0</v>
      </c>
      <c r="K14611" s="3">
        <v>0</v>
      </c>
      <c r="L14611" s="72">
        <v>88</v>
      </c>
      <c r="M14611" s="29" t="s">
        <v>43</v>
      </c>
      <c r="N14611" s="30">
        <f>((J14611*400)+(K14611*100))+L14611</f>
        <v>88</v>
      </c>
      <c r="O14611" s="30">
        <v>500</v>
      </c>
      <c r="P14611" s="30">
        <f>N14611*O14611</f>
        <v>44000</v>
      </c>
      <c r="AG14611" s="5">
        <f>IF(AND(AF14611="",P14611=""),0,IF((AF14611=""),P14611,IF((P14611=""),AF14611,AF14611+P14611)))</f>
        <v>44000</v>
      </c>
      <c r="AH14611" s="5">
        <f>IF( (AA14611=""),AG14611*1,AG14611*(AA14611/100) )</f>
        <v>44000</v>
      </c>
      <c r="AI14611" s="5">
        <v>0</v>
      </c>
      <c r="AJ14611" s="5">
        <f>IF((AI14611-AH14611) &gt; 1,0,IF((AI14611-AH14611)&lt;0,AH14611-AI14611,AI14611-AH14611))</f>
        <v>44000</v>
      </c>
      <c r="AK14611" s="5">
        <v>0.3</v>
      </c>
      <c r="AL14611" s="5">
        <f>AJ14611*(AK14611/100)</f>
        <v>132</v>
      </c>
    </row>
    <row r="14612" spans="1:38" x14ac:dyDescent="0.45">
      <c r="O14612" s="30" t="s">
        <v>54</v>
      </c>
      <c r="P14612" s="30">
        <f>SUM(P14611:P14611)</f>
        <v>44000</v>
      </c>
      <c r="AH14612" s="5">
        <f>SUM(AH14611:AH14611)</f>
        <v>44000</v>
      </c>
      <c r="AJ14612" s="5">
        <f>SUM(AJ14611:AJ14611)</f>
        <v>44000</v>
      </c>
      <c r="AL14612" s="5">
        <f>SUM(AL14611:AL14611)</f>
        <v>132</v>
      </c>
    </row>
    <row r="14613" spans="1:38" x14ac:dyDescent="0.45">
      <c r="A14613" s="17" t="s">
        <v>21094</v>
      </c>
      <c r="B14613" s="22">
        <v>3770400008562</v>
      </c>
      <c r="C14613" s="17" t="s">
        <v>21095</v>
      </c>
      <c r="D14613" s="17" t="s">
        <v>21096</v>
      </c>
      <c r="E14613" s="3">
        <v>8442</v>
      </c>
      <c r="F14613" s="3">
        <v>2237</v>
      </c>
      <c r="G14613" s="7" t="s">
        <v>21097</v>
      </c>
      <c r="H14613" s="3" t="s">
        <v>42</v>
      </c>
      <c r="I14613" s="3">
        <v>8687</v>
      </c>
      <c r="J14613" s="3">
        <v>0</v>
      </c>
      <c r="K14613" s="3">
        <v>0</v>
      </c>
      <c r="L14613" s="72">
        <v>20</v>
      </c>
      <c r="M14613" s="29" t="s">
        <v>208</v>
      </c>
      <c r="N14613" s="30">
        <f>((J14613*400)+(K14613*100))+L14613</f>
        <v>20</v>
      </c>
      <c r="O14613" s="30">
        <v>310</v>
      </c>
      <c r="P14613" s="30">
        <f>N14613*O14613</f>
        <v>6200</v>
      </c>
      <c r="Q14613" s="3">
        <v>1</v>
      </c>
      <c r="R14613" s="17" t="s">
        <v>21094</v>
      </c>
      <c r="S14613" s="26">
        <v>3770400008562</v>
      </c>
      <c r="T14613" s="17" t="s">
        <v>21095</v>
      </c>
      <c r="U14613" s="17" t="s">
        <v>21098</v>
      </c>
      <c r="W14613" s="3" t="s">
        <v>210</v>
      </c>
      <c r="X14613" s="3" t="s">
        <v>211</v>
      </c>
      <c r="Y14613" s="3" t="s">
        <v>212</v>
      </c>
      <c r="Z14613" s="5">
        <v>0</v>
      </c>
      <c r="AA14613" s="67">
        <v>0</v>
      </c>
      <c r="AB14613" s="5">
        <v>6900</v>
      </c>
      <c r="AC14613" s="5">
        <f>Z14613*AB14613</f>
        <v>0</v>
      </c>
      <c r="AD14613" s="9">
        <v>5</v>
      </c>
      <c r="AE14613" s="9">
        <v>5</v>
      </c>
      <c r="AF14613" s="5">
        <f>(AC14613*(100-AE14613))/100</f>
        <v>0</v>
      </c>
      <c r="AG14613" s="5">
        <f>IF(AND(AF14613="",P14613=""),0,IF((AF14613=""),P14613, IF( (P14613=""),AF14613,AF14613+P14613)))</f>
        <v>6200</v>
      </c>
      <c r="AH14613" s="5">
        <f>IF( (AA14613=""),AG14613*1,AG14613*(AA14613/100) )</f>
        <v>0</v>
      </c>
      <c r="AI14613" s="5">
        <v>50000000</v>
      </c>
      <c r="AJ14613" s="5">
        <f>IF((AI14613-AH14613) &gt; 1,0,IF((AI14613-AH14613)&lt;0,AH14613-AI14613,AI14613-AH14613))</f>
        <v>0</v>
      </c>
      <c r="AK14613" s="5">
        <v>0.02</v>
      </c>
      <c r="AL14613" s="5">
        <f>AJ14613*(AK14613/100)</f>
        <v>0</v>
      </c>
    </row>
    <row r="14614" spans="1:38" x14ac:dyDescent="0.45">
      <c r="O14614" s="30" t="s">
        <v>54</v>
      </c>
      <c r="P14614" s="30">
        <f>SUM(P14613:P14613)</f>
        <v>6200</v>
      </c>
      <c r="AH14614" s="5">
        <f>SUM(AH14613:AH14613)</f>
        <v>0</v>
      </c>
      <c r="AJ14614" s="5">
        <f>SUM(AJ14613:AJ14613)</f>
        <v>0</v>
      </c>
      <c r="AL14614" s="5">
        <f>SUM(AL14613:AL14613)</f>
        <v>0</v>
      </c>
    </row>
    <row r="14615" spans="1:38" x14ac:dyDescent="0.45">
      <c r="A14615" s="17" t="s">
        <v>21099</v>
      </c>
      <c r="B14615" s="22">
        <v>3770400025041</v>
      </c>
      <c r="C14615" s="17" t="s">
        <v>21100</v>
      </c>
      <c r="D14615" s="17" t="s">
        <v>21101</v>
      </c>
      <c r="E14615" s="3">
        <v>8443</v>
      </c>
      <c r="F14615" s="3">
        <v>7010</v>
      </c>
      <c r="G14615" s="7" t="s">
        <v>21102</v>
      </c>
      <c r="H14615" s="3" t="s">
        <v>42</v>
      </c>
      <c r="I14615" s="3">
        <v>644</v>
      </c>
    </row>
    <row r="14616" spans="1:38" x14ac:dyDescent="0.45">
      <c r="O14616" s="30" t="s">
        <v>54</v>
      </c>
      <c r="P14616" s="30">
        <f>SUM(P14615:P14615)</f>
        <v>0</v>
      </c>
      <c r="AH14616" s="5">
        <f>SUM(AH14615:AH14615)</f>
        <v>0</v>
      </c>
      <c r="AJ14616" s="5">
        <f>SUM(AJ14615:AJ14615)</f>
        <v>0</v>
      </c>
      <c r="AL14616" s="5">
        <f>SUM(AL14615:AL14615)</f>
        <v>0</v>
      </c>
    </row>
    <row r="14617" spans="1:38" x14ac:dyDescent="0.45">
      <c r="A14617" s="17" t="s">
        <v>21103</v>
      </c>
      <c r="B14617" s="22">
        <v>3770400032412</v>
      </c>
      <c r="C14617" s="17" t="s">
        <v>21104</v>
      </c>
      <c r="D14617" s="17" t="s">
        <v>8429</v>
      </c>
      <c r="E14617" s="3">
        <v>8444</v>
      </c>
      <c r="F14617" s="3">
        <v>5773</v>
      </c>
      <c r="H14617" s="3" t="s">
        <v>42</v>
      </c>
      <c r="I14617" s="3">
        <v>945</v>
      </c>
      <c r="J14617" s="3">
        <v>0</v>
      </c>
      <c r="K14617" s="3">
        <v>0</v>
      </c>
      <c r="L14617" s="72">
        <v>38.520000000000003</v>
      </c>
      <c r="M14617" s="29" t="s">
        <v>208</v>
      </c>
      <c r="N14617" s="30">
        <f>((J14617*400)+(K14617*100))+L14617</f>
        <v>38.520000000000003</v>
      </c>
      <c r="O14617" s="30">
        <v>500</v>
      </c>
      <c r="P14617" s="30">
        <f>N14617*O14617</f>
        <v>19260</v>
      </c>
      <c r="AG14617" s="5">
        <f>IF(AND(AF14617="",P14617=""),0,IF((AF14617=""),P14617,IF((P14617=""),AF14617,AF14617+P14617)))</f>
        <v>19260</v>
      </c>
      <c r="AH14617" s="5">
        <f>IF( (AA14617=""),AG14617*1,AG14617*(AA14617/100) )</f>
        <v>19260</v>
      </c>
      <c r="AI14617" s="5">
        <v>0</v>
      </c>
      <c r="AJ14617" s="5">
        <f>IF((AI14617-AH14617) &gt; 1,0,IF((AI14617-AH14617)&lt;0,AH14617-AI14617,AI14617-AH14617))</f>
        <v>19260</v>
      </c>
      <c r="AK14617" s="5">
        <v>0.02</v>
      </c>
      <c r="AL14617" s="5">
        <f>AJ14617*(AK14617/100)</f>
        <v>3.8520000000000003</v>
      </c>
    </row>
    <row r="14618" spans="1:38" x14ac:dyDescent="0.45">
      <c r="J14618" s="3">
        <v>0</v>
      </c>
      <c r="K14618" s="3">
        <v>3</v>
      </c>
      <c r="L14618" s="72">
        <v>61.48</v>
      </c>
      <c r="M14618" s="29" t="s">
        <v>90</v>
      </c>
      <c r="N14618" s="30">
        <f>((J14618*400)+(K14618*100))+L14618</f>
        <v>361.48</v>
      </c>
      <c r="O14618" s="30">
        <v>500</v>
      </c>
      <c r="P14618" s="30">
        <f>N14618*O14618</f>
        <v>180740</v>
      </c>
      <c r="AG14618" s="5">
        <f>IF(AND(AF14618="",P14618=""),0,IF((AF14618=""),P14618,IF((P14618=""),AF14618,AF14618+P14618)))</f>
        <v>180740</v>
      </c>
      <c r="AH14618" s="5">
        <f>IF( (AA14618=""),AG14618*1,AG14618*(AA14618/100) )</f>
        <v>180740</v>
      </c>
      <c r="AI14618" s="5">
        <v>0</v>
      </c>
      <c r="AJ14618" s="5">
        <f>IF((AI14618-AH14618) &gt; 1,0,IF((AI14618-AH14618)&lt;0,AH14618-AI14618,AI14618-AH14618))</f>
        <v>180740</v>
      </c>
      <c r="AK14618" s="5">
        <v>0.01</v>
      </c>
      <c r="AL14618" s="5">
        <f>AJ14618*(AK14618/100)</f>
        <v>18.074000000000002</v>
      </c>
    </row>
    <row r="14619" spans="1:38" x14ac:dyDescent="0.45">
      <c r="E14619" s="3">
        <v>8445</v>
      </c>
      <c r="F14619" s="3">
        <v>5777</v>
      </c>
      <c r="H14619" s="3" t="s">
        <v>42</v>
      </c>
      <c r="I14619" s="3">
        <v>946</v>
      </c>
      <c r="J14619" s="3">
        <v>0</v>
      </c>
      <c r="K14619" s="3">
        <v>0</v>
      </c>
      <c r="L14619" s="72">
        <v>50</v>
      </c>
      <c r="M14619" s="29" t="s">
        <v>90</v>
      </c>
      <c r="N14619" s="30">
        <f>((J14619*400)+(K14619*100))+L14619</f>
        <v>50</v>
      </c>
      <c r="O14619" s="30">
        <v>500</v>
      </c>
      <c r="P14619" s="30">
        <f>N14619*O14619</f>
        <v>25000</v>
      </c>
      <c r="AG14619" s="5">
        <f>IF(AND(AF14619="",P14619=""),0,IF((AF14619=""),P14619,IF((P14619=""),AF14619,AF14619+P14619)))</f>
        <v>25000</v>
      </c>
      <c r="AH14619" s="5">
        <f>IF( (AA14619=""),AG14619*1,AG14619*(AA14619/100) )</f>
        <v>25000</v>
      </c>
      <c r="AI14619" s="5">
        <v>0</v>
      </c>
      <c r="AJ14619" s="5">
        <f>IF((AI14619-AH14619) &gt; 1,0,IF((AI14619-AH14619)&lt;0,AH14619-AI14619,AI14619-AH14619))</f>
        <v>25000</v>
      </c>
      <c r="AK14619" s="5">
        <v>0.01</v>
      </c>
      <c r="AL14619" s="5">
        <f>AJ14619*(AK14619/100)</f>
        <v>2.5</v>
      </c>
    </row>
    <row r="14620" spans="1:38" x14ac:dyDescent="0.45">
      <c r="Q14620" s="74">
        <v>1</v>
      </c>
      <c r="R14620" s="17" t="s">
        <v>21103</v>
      </c>
      <c r="S14620" s="26">
        <v>3770400032412</v>
      </c>
      <c r="T14620" s="17" t="s">
        <v>21104</v>
      </c>
      <c r="U14620" s="17" t="s">
        <v>21105</v>
      </c>
      <c r="W14620" s="3" t="s">
        <v>210</v>
      </c>
      <c r="X14620" s="3" t="s">
        <v>211</v>
      </c>
      <c r="Y14620" s="3" t="s">
        <v>212</v>
      </c>
      <c r="Z14620" s="5">
        <v>154.08000000000001</v>
      </c>
      <c r="AA14620" s="67">
        <v>100</v>
      </c>
      <c r="AB14620" s="5">
        <v>6900</v>
      </c>
      <c r="AC14620" s="5">
        <f>Z14620*AB14620</f>
        <v>1063152</v>
      </c>
      <c r="AD14620" s="9">
        <v>5</v>
      </c>
      <c r="AE14620" s="9">
        <v>5</v>
      </c>
      <c r="AF14620" s="5">
        <f>(AC14620*(100-AE14620))/100</f>
        <v>1009994.4</v>
      </c>
      <c r="AG14620" s="5">
        <f>IF( (AF14620=""),0,SUM(AF14620:AF14620) )</f>
        <v>1009994.4</v>
      </c>
      <c r="AH14620" s="5">
        <f>(AG14620/100)*(AA14620)</f>
        <v>1009994.3999999999</v>
      </c>
      <c r="AI14620" s="5">
        <v>0</v>
      </c>
      <c r="AJ14620" s="5">
        <f>IF((AI14620-AH14620) &gt; 1,0,IF((AI14620-AH14620)&lt;0,AH14620-AI14620,AI14620-AH14620))</f>
        <v>1009994.3999999999</v>
      </c>
      <c r="AK14620" s="5">
        <v>0.02</v>
      </c>
      <c r="AL14620" s="5">
        <f>AJ14620*(AK14620/100)</f>
        <v>201.99887999999999</v>
      </c>
    </row>
    <row r="14621" spans="1:38" x14ac:dyDescent="0.45">
      <c r="O14621" s="30" t="s">
        <v>54</v>
      </c>
      <c r="P14621" s="30">
        <f>SUM(P14617:P14620)</f>
        <v>225000</v>
      </c>
      <c r="AH14621" s="5">
        <f>SUM(AH14617:AH14620)</f>
        <v>1234994.3999999999</v>
      </c>
      <c r="AJ14621" s="5">
        <f>SUM(AJ14617:AJ14620)</f>
        <v>1234994.3999999999</v>
      </c>
      <c r="AL14621" s="5">
        <f>SUM(AL14617:AL14620)</f>
        <v>226.42487999999997</v>
      </c>
    </row>
    <row r="14622" spans="1:38" x14ac:dyDescent="0.45">
      <c r="A14622" s="17" t="s">
        <v>21106</v>
      </c>
      <c r="B14622" s="22">
        <v>3770400497016</v>
      </c>
      <c r="C14622" s="17" t="s">
        <v>21107</v>
      </c>
      <c r="D14622" s="17" t="s">
        <v>21108</v>
      </c>
      <c r="E14622" s="3">
        <v>8446</v>
      </c>
      <c r="F14622" s="3">
        <v>3754</v>
      </c>
      <c r="G14622" s="7" t="s">
        <v>21109</v>
      </c>
      <c r="H14622" s="3" t="s">
        <v>42</v>
      </c>
      <c r="I14622" s="3">
        <v>10973</v>
      </c>
      <c r="J14622" s="3">
        <v>0</v>
      </c>
      <c r="K14622" s="3">
        <v>0</v>
      </c>
      <c r="L14622" s="72">
        <v>20</v>
      </c>
      <c r="M14622" s="29" t="s">
        <v>208</v>
      </c>
      <c r="N14622" s="30">
        <f>((J14622*400)+(K14622*100))+L14622</f>
        <v>20</v>
      </c>
      <c r="O14622" s="30">
        <v>150</v>
      </c>
      <c r="P14622" s="30">
        <f>N14622*O14622</f>
        <v>3000</v>
      </c>
      <c r="Q14622" s="3">
        <v>1</v>
      </c>
      <c r="R14622" s="17" t="s">
        <v>21106</v>
      </c>
      <c r="S14622" s="26">
        <v>3770400497016</v>
      </c>
      <c r="T14622" s="17" t="s">
        <v>21107</v>
      </c>
      <c r="U14622" s="17" t="s">
        <v>21110</v>
      </c>
      <c r="W14622" s="3" t="s">
        <v>210</v>
      </c>
      <c r="X14622" s="3" t="s">
        <v>211</v>
      </c>
      <c r="Y14622" s="3" t="s">
        <v>212</v>
      </c>
      <c r="Z14622" s="5">
        <v>80</v>
      </c>
      <c r="AA14622" s="67">
        <v>100</v>
      </c>
      <c r="AB14622" s="5">
        <v>6900</v>
      </c>
      <c r="AC14622" s="5">
        <f>Z14622*AB14622</f>
        <v>552000</v>
      </c>
      <c r="AD14622" s="9">
        <v>5</v>
      </c>
      <c r="AE14622" s="9">
        <v>5</v>
      </c>
      <c r="AF14622" s="5">
        <f>(AC14622*(100-AE14622))/100</f>
        <v>524400</v>
      </c>
      <c r="AG14622" s="5">
        <f>IF(AND(AF14622="",P14622=""),0,IF((AF14622=""),P14622, IF( (P14622=""),AF14622,AF14622+P14622)))</f>
        <v>527400</v>
      </c>
      <c r="AH14622" s="5">
        <f>IF( (AA14622=""),AG14622*1,AG14622*(AA14622/100) )</f>
        <v>527400</v>
      </c>
      <c r="AI14622" s="5">
        <v>50000000</v>
      </c>
      <c r="AJ14622" s="5">
        <f>IF((AI14622-AH14622) &gt; 1,0,IF((AI14622-AH14622)&lt;0,AH14622-AI14622,AI14622-AH14622))</f>
        <v>0</v>
      </c>
      <c r="AK14622" s="5">
        <v>0.02</v>
      </c>
      <c r="AL14622" s="5">
        <f>AJ14622*(AK14622/100)</f>
        <v>0</v>
      </c>
    </row>
    <row r="14623" spans="1:38" x14ac:dyDescent="0.45">
      <c r="O14623" s="30" t="s">
        <v>54</v>
      </c>
      <c r="P14623" s="30">
        <f>SUM(P14622:P14622)</f>
        <v>3000</v>
      </c>
      <c r="AH14623" s="5">
        <f>SUM(AH14622:AH14622)</f>
        <v>527400</v>
      </c>
      <c r="AJ14623" s="5">
        <f>SUM(AJ14622:AJ14622)</f>
        <v>0</v>
      </c>
      <c r="AL14623" s="5">
        <f>SUM(AL14622:AL14622)</f>
        <v>0</v>
      </c>
    </row>
    <row r="14624" spans="1:38" x14ac:dyDescent="0.45">
      <c r="A14624" s="17" t="s">
        <v>21111</v>
      </c>
      <c r="B14624" s="22">
        <v>3770400030711</v>
      </c>
      <c r="C14624" s="17" t="s">
        <v>21112</v>
      </c>
      <c r="D14624" s="17" t="s">
        <v>21113</v>
      </c>
      <c r="E14624" s="3">
        <v>8447</v>
      </c>
      <c r="F14624" s="3">
        <v>637</v>
      </c>
      <c r="G14624" s="7" t="s">
        <v>21114</v>
      </c>
      <c r="H14624" s="3" t="s">
        <v>42</v>
      </c>
      <c r="I14624" s="3">
        <v>11566</v>
      </c>
      <c r="J14624" s="3">
        <v>1</v>
      </c>
      <c r="K14624" s="3">
        <v>3</v>
      </c>
      <c r="L14624" s="72">
        <v>52</v>
      </c>
      <c r="M14624" s="29" t="s">
        <v>90</v>
      </c>
      <c r="N14624" s="30">
        <f>((J14624*400)+(K14624*100))+L14624</f>
        <v>752</v>
      </c>
      <c r="O14624" s="30">
        <v>200</v>
      </c>
      <c r="P14624" s="30">
        <f>N14624*O14624</f>
        <v>150400</v>
      </c>
      <c r="AG14624" s="5">
        <f>IF(AND(AF14624="",P14624=""),0,IF((AF14624=""),P14624,IF((P14624=""),AF14624,AF14624+P14624)))</f>
        <v>150400</v>
      </c>
      <c r="AH14624" s="5">
        <f>IF( (AA14624=""),AG14624*1,AG14624*(AA14624/100) )</f>
        <v>150400</v>
      </c>
      <c r="AI14624" s="5">
        <v>50000000</v>
      </c>
      <c r="AJ14624" s="5">
        <f>IF((AI14624-AH14624) &gt; 1,0,IF((AI14624-AH14624)&lt;0,AH14624-AI14624,AI14624-AH14624))</f>
        <v>0</v>
      </c>
      <c r="AK14624" s="5">
        <v>0.01</v>
      </c>
      <c r="AL14624" s="5">
        <f>AJ14624*(AK14624/100)</f>
        <v>0</v>
      </c>
    </row>
    <row r="14625" spans="1:38" x14ac:dyDescent="0.45">
      <c r="E14625" s="3">
        <v>8448</v>
      </c>
      <c r="F14625" s="3">
        <v>1870</v>
      </c>
      <c r="G14625" s="7" t="s">
        <v>21115</v>
      </c>
      <c r="H14625" s="3" t="s">
        <v>42</v>
      </c>
      <c r="I14625" s="3">
        <v>11613</v>
      </c>
      <c r="J14625" s="3">
        <v>19</v>
      </c>
      <c r="K14625" s="3">
        <v>3</v>
      </c>
      <c r="L14625" s="72">
        <v>4</v>
      </c>
      <c r="M14625" s="29" t="s">
        <v>90</v>
      </c>
      <c r="N14625" s="30">
        <f>((J14625*400)+(K14625*100))+L14625</f>
        <v>7904</v>
      </c>
      <c r="O14625" s="30">
        <v>200</v>
      </c>
      <c r="P14625" s="30">
        <f>N14625*O14625</f>
        <v>1580800</v>
      </c>
      <c r="AG14625" s="5">
        <f>IF(AND(AF14625="",P14625=""),0,IF((AF14625=""),P14625,IF((P14625=""),AF14625,AF14625+P14625)))</f>
        <v>1580800</v>
      </c>
      <c r="AH14625" s="5">
        <f>IF( (AA14625=""),AG14625*1,AG14625*(AA14625/100) )</f>
        <v>1580800</v>
      </c>
      <c r="AI14625" s="5">
        <v>0</v>
      </c>
      <c r="AJ14625" s="5">
        <f>IF((AI14625-AH14625) &gt; 1,0,IF((AI14625-AH14625)&lt;0,AH14625-AI14625,AI14625-AH14625))</f>
        <v>1580800</v>
      </c>
      <c r="AK14625" s="5">
        <v>0.01</v>
      </c>
      <c r="AL14625" s="5">
        <f>AJ14625*(AK14625/100)</f>
        <v>158.08000000000001</v>
      </c>
    </row>
    <row r="14626" spans="1:38" x14ac:dyDescent="0.45">
      <c r="O14626" s="30" t="s">
        <v>54</v>
      </c>
      <c r="P14626" s="30">
        <f>SUM(P14624:P14625)</f>
        <v>1731200</v>
      </c>
      <c r="AH14626" s="5">
        <f>SUM(AH14624:AH14625)</f>
        <v>1731200</v>
      </c>
      <c r="AJ14626" s="5">
        <f>SUM(AJ14624:AJ14625)</f>
        <v>1580800</v>
      </c>
      <c r="AL14626" s="5">
        <f>SUM(AL14624:AL14625)</f>
        <v>158.08000000000001</v>
      </c>
    </row>
    <row r="14627" spans="1:38" x14ac:dyDescent="0.45">
      <c r="A14627" s="17" t="s">
        <v>21116</v>
      </c>
      <c r="B14627" s="22">
        <v>3770400020881</v>
      </c>
      <c r="C14627" s="17" t="s">
        <v>21117</v>
      </c>
      <c r="D14627" s="17" t="s">
        <v>21118</v>
      </c>
      <c r="E14627" s="3">
        <v>8449</v>
      </c>
      <c r="F14627" s="3">
        <v>8474</v>
      </c>
      <c r="G14627" s="7" t="s">
        <v>21119</v>
      </c>
      <c r="H14627" s="3" t="s">
        <v>42</v>
      </c>
      <c r="I14627" s="3">
        <v>11639</v>
      </c>
    </row>
    <row r="14628" spans="1:38" x14ac:dyDescent="0.45">
      <c r="O14628" s="30" t="s">
        <v>54</v>
      </c>
      <c r="P14628" s="30">
        <f>SUM(P14627:P14627)</f>
        <v>0</v>
      </c>
      <c r="AH14628" s="5">
        <f>SUM(AH14627:AH14627)</f>
        <v>0</v>
      </c>
      <c r="AJ14628" s="5">
        <f>SUM(AJ14627:AJ14627)</f>
        <v>0</v>
      </c>
      <c r="AL14628" s="5">
        <f>SUM(AL14627:AL14627)</f>
        <v>0</v>
      </c>
    </row>
    <row r="14629" spans="1:38" x14ac:dyDescent="0.45">
      <c r="A14629" s="17" t="s">
        <v>21111</v>
      </c>
      <c r="B14629" s="22">
        <v>3770400030711</v>
      </c>
      <c r="C14629" s="17" t="s">
        <v>21112</v>
      </c>
      <c r="D14629" s="17" t="s">
        <v>21113</v>
      </c>
      <c r="E14629" s="3">
        <v>8450</v>
      </c>
      <c r="F14629" s="3">
        <v>10015</v>
      </c>
      <c r="G14629" s="7" t="s">
        <v>21120</v>
      </c>
      <c r="H14629" s="3" t="s">
        <v>42</v>
      </c>
      <c r="I14629" s="3">
        <v>12979</v>
      </c>
    </row>
    <row r="14630" spans="1:38" x14ac:dyDescent="0.45">
      <c r="O14630" s="30" t="s">
        <v>54</v>
      </c>
      <c r="P14630" s="30">
        <f>SUM(P14629:P14629)</f>
        <v>0</v>
      </c>
      <c r="AH14630" s="5">
        <f>SUM(AH14629:AH14629)</f>
        <v>0</v>
      </c>
      <c r="AJ14630" s="5">
        <f>SUM(AJ14629:AJ14629)</f>
        <v>0</v>
      </c>
      <c r="AL14630" s="5">
        <f>SUM(AL14629:AL14629)</f>
        <v>0</v>
      </c>
    </row>
    <row r="14631" spans="1:38" x14ac:dyDescent="0.45">
      <c r="A14631" s="17" t="s">
        <v>21121</v>
      </c>
      <c r="B14631" s="22">
        <v>3840100234710</v>
      </c>
      <c r="C14631" s="17" t="s">
        <v>21122</v>
      </c>
      <c r="D14631" s="17" t="s">
        <v>21123</v>
      </c>
      <c r="E14631" s="3">
        <v>8451</v>
      </c>
      <c r="F14631" s="3">
        <v>7302</v>
      </c>
      <c r="G14631" s="7" t="s">
        <v>21124</v>
      </c>
      <c r="H14631" s="3" t="s">
        <v>42</v>
      </c>
      <c r="I14631" s="3">
        <v>13000</v>
      </c>
    </row>
    <row r="14632" spans="1:38" x14ac:dyDescent="0.45">
      <c r="O14632" s="30" t="s">
        <v>54</v>
      </c>
      <c r="P14632" s="30">
        <f>SUM(P14631:P14631)</f>
        <v>0</v>
      </c>
      <c r="AH14632" s="5">
        <f>SUM(AH14631:AH14631)</f>
        <v>0</v>
      </c>
      <c r="AJ14632" s="5">
        <f>SUM(AJ14631:AJ14631)</f>
        <v>0</v>
      </c>
      <c r="AL14632" s="5">
        <f>SUM(AL14631:AL14631)</f>
        <v>0</v>
      </c>
    </row>
    <row r="14633" spans="1:38" x14ac:dyDescent="0.45">
      <c r="A14633" s="17" t="s">
        <v>21111</v>
      </c>
      <c r="B14633" s="22">
        <v>3770400030711</v>
      </c>
      <c r="C14633" s="17" t="s">
        <v>21112</v>
      </c>
      <c r="D14633" s="17" t="s">
        <v>21113</v>
      </c>
      <c r="E14633" s="3">
        <v>8452</v>
      </c>
      <c r="F14633" s="3">
        <v>8162</v>
      </c>
      <c r="G14633" s="7" t="s">
        <v>21125</v>
      </c>
      <c r="H14633" s="3" t="s">
        <v>42</v>
      </c>
      <c r="I14633" s="3">
        <v>13804</v>
      </c>
    </row>
    <row r="14634" spans="1:38" x14ac:dyDescent="0.45">
      <c r="O14634" s="30" t="s">
        <v>54</v>
      </c>
      <c r="P14634" s="30">
        <f>SUM(P14633:P14633)</f>
        <v>0</v>
      </c>
      <c r="AH14634" s="5">
        <f>SUM(AH14633:AH14633)</f>
        <v>0</v>
      </c>
      <c r="AJ14634" s="5">
        <f>SUM(AJ14633:AJ14633)</f>
        <v>0</v>
      </c>
      <c r="AL14634" s="5">
        <f>SUM(AL14633:AL14633)</f>
        <v>0</v>
      </c>
    </row>
    <row r="14635" spans="1:38" x14ac:dyDescent="0.45">
      <c r="A14635" s="17" t="s">
        <v>21103</v>
      </c>
      <c r="B14635" s="22">
        <v>3770400032412</v>
      </c>
      <c r="C14635" s="17" t="s">
        <v>21104</v>
      </c>
      <c r="D14635" s="17" t="s">
        <v>8429</v>
      </c>
      <c r="E14635" s="3">
        <v>8453</v>
      </c>
      <c r="F14635" s="3">
        <v>3502</v>
      </c>
      <c r="G14635" s="7" t="s">
        <v>21126</v>
      </c>
      <c r="H14635" s="3" t="s">
        <v>42</v>
      </c>
      <c r="I14635" s="3">
        <v>13843</v>
      </c>
      <c r="J14635" s="3">
        <v>0</v>
      </c>
      <c r="K14635" s="3">
        <v>2</v>
      </c>
      <c r="L14635" s="72">
        <v>5</v>
      </c>
      <c r="M14635" s="29" t="s">
        <v>43</v>
      </c>
      <c r="N14635" s="30">
        <f>((J14635*400)+(K14635*100))+L14635</f>
        <v>205</v>
      </c>
      <c r="O14635" s="30">
        <v>500</v>
      </c>
      <c r="P14635" s="30">
        <f>N14635*O14635</f>
        <v>102500</v>
      </c>
      <c r="AG14635" s="5">
        <f>IF(AND(AF14635="",P14635=""),0,IF((AF14635=""),P14635,IF((P14635=""),AF14635,AF14635+P14635)))</f>
        <v>102500</v>
      </c>
      <c r="AH14635" s="5">
        <f>IF( (AA14635=""),AG14635*1,AG14635*(AA14635/100) )</f>
        <v>102500</v>
      </c>
      <c r="AI14635" s="5">
        <v>0</v>
      </c>
      <c r="AJ14635" s="5">
        <f>IF((AI14635-AH14635) &gt; 1,0,IF((AI14635-AH14635)&lt;0,AH14635-AI14635,AI14635-AH14635))</f>
        <v>102500</v>
      </c>
      <c r="AK14635" s="5">
        <v>0.3</v>
      </c>
      <c r="AL14635" s="5">
        <f>AJ14635*(AK14635/100)</f>
        <v>307.5</v>
      </c>
    </row>
    <row r="14636" spans="1:38" x14ac:dyDescent="0.45">
      <c r="Q14636" s="74">
        <v>1</v>
      </c>
      <c r="R14636" s="17" t="s">
        <v>21103</v>
      </c>
      <c r="S14636" s="26">
        <v>3770400032412</v>
      </c>
      <c r="T14636" s="17" t="s">
        <v>21104</v>
      </c>
      <c r="U14636" s="17" t="s">
        <v>21105</v>
      </c>
      <c r="W14636" s="3" t="s">
        <v>210</v>
      </c>
      <c r="X14636" s="3" t="s">
        <v>211</v>
      </c>
      <c r="Y14636" s="3" t="s">
        <v>212</v>
      </c>
      <c r="Z14636" s="5">
        <v>154.08000000000001</v>
      </c>
      <c r="AA14636" s="67">
        <v>100</v>
      </c>
      <c r="AB14636" s="5">
        <v>6900</v>
      </c>
      <c r="AC14636" s="5">
        <f>Z14636*AB14636</f>
        <v>1063152</v>
      </c>
      <c r="AD14636" s="9">
        <v>5</v>
      </c>
      <c r="AE14636" s="9">
        <v>5</v>
      </c>
      <c r="AF14636" s="5">
        <f>(AC14636*(100-AE14636))/100</f>
        <v>1009994.4</v>
      </c>
      <c r="AG14636" s="5">
        <f>IF( (AF14636=""),0,SUM(AF14636:AF14636) )</f>
        <v>1009994.4</v>
      </c>
      <c r="AH14636" s="5">
        <f>(AG14636/100)*(AA14636)</f>
        <v>1009994.3999999999</v>
      </c>
      <c r="AI14636" s="5">
        <v>0</v>
      </c>
      <c r="AJ14636" s="5">
        <f>IF((AI14636-AH14636) &gt; 1,0,IF((AI14636-AH14636)&lt;0,AH14636-AI14636,AI14636-AH14636))</f>
        <v>1009994.3999999999</v>
      </c>
      <c r="AK14636" s="5">
        <v>0.02</v>
      </c>
      <c r="AL14636" s="5">
        <f>AJ14636*(AK14636/100)</f>
        <v>201.99887999999999</v>
      </c>
    </row>
    <row r="14637" spans="1:38" x14ac:dyDescent="0.45">
      <c r="O14637" s="30" t="s">
        <v>54</v>
      </c>
      <c r="P14637" s="30">
        <f>SUM(P14635:P14636)</f>
        <v>102500</v>
      </c>
      <c r="AH14637" s="5">
        <f>SUM(AH14635:AH14636)</f>
        <v>1112494.3999999999</v>
      </c>
      <c r="AJ14637" s="5">
        <f>SUM(AJ14635:AJ14636)</f>
        <v>1112494.3999999999</v>
      </c>
      <c r="AL14637" s="5">
        <f>SUM(AL14635:AL14636)</f>
        <v>509.49887999999999</v>
      </c>
    </row>
    <row r="14638" spans="1:38" x14ac:dyDescent="0.45">
      <c r="A14638" s="17" t="s">
        <v>21111</v>
      </c>
      <c r="B14638" s="22">
        <v>3770400030711</v>
      </c>
      <c r="C14638" s="17" t="s">
        <v>21112</v>
      </c>
      <c r="D14638" s="17" t="s">
        <v>21113</v>
      </c>
      <c r="E14638" s="3">
        <v>8454</v>
      </c>
      <c r="F14638" s="3">
        <v>7495</v>
      </c>
      <c r="G14638" s="7" t="s">
        <v>21127</v>
      </c>
      <c r="H14638" s="3" t="s">
        <v>42</v>
      </c>
      <c r="I14638" s="3">
        <v>15058</v>
      </c>
    </row>
    <row r="14639" spans="1:38" x14ac:dyDescent="0.45">
      <c r="O14639" s="30" t="s">
        <v>54</v>
      </c>
      <c r="P14639" s="30">
        <f>SUM(P14638:P14638)</f>
        <v>0</v>
      </c>
      <c r="AH14639" s="5">
        <f>SUM(AH14638:AH14638)</f>
        <v>0</v>
      </c>
      <c r="AJ14639" s="5">
        <f>SUM(AJ14638:AJ14638)</f>
        <v>0</v>
      </c>
      <c r="AL14639" s="5">
        <f>SUM(AL14638:AL14638)</f>
        <v>0</v>
      </c>
    </row>
    <row r="14640" spans="1:38" x14ac:dyDescent="0.45">
      <c r="A14640" s="17" t="s">
        <v>21128</v>
      </c>
      <c r="B14640" s="22">
        <v>3770400009674</v>
      </c>
      <c r="C14640" s="17" t="s">
        <v>21129</v>
      </c>
      <c r="D14640" s="17" t="s">
        <v>21130</v>
      </c>
      <c r="E14640" s="3">
        <v>8455</v>
      </c>
      <c r="F14640" s="3">
        <v>2365</v>
      </c>
      <c r="G14640" s="7" t="s">
        <v>21131</v>
      </c>
      <c r="H14640" s="3" t="s">
        <v>42</v>
      </c>
      <c r="I14640" s="3">
        <v>15516</v>
      </c>
      <c r="J14640" s="3">
        <v>0</v>
      </c>
      <c r="K14640" s="3">
        <v>2</v>
      </c>
      <c r="L14640" s="72">
        <v>78</v>
      </c>
      <c r="M14640" s="29" t="s">
        <v>43</v>
      </c>
      <c r="N14640" s="30">
        <f>((J14640*400)+(K14640*100))+L14640</f>
        <v>278</v>
      </c>
      <c r="O14640" s="30">
        <v>5000</v>
      </c>
      <c r="P14640" s="30">
        <f>N14640*O14640</f>
        <v>1390000</v>
      </c>
      <c r="AG14640" s="5">
        <f>IF(AND(AF14640="",P14640=""),0,IF((AF14640=""),P14640,IF((P14640=""),AF14640,AF14640+P14640)))</f>
        <v>1390000</v>
      </c>
      <c r="AH14640" s="5">
        <f>IF( (AA14640=""),AG14640*1,AG14640*(AA14640/100) )</f>
        <v>1390000</v>
      </c>
      <c r="AI14640" s="5">
        <v>0</v>
      </c>
      <c r="AJ14640" s="5">
        <f>IF((AI14640-AH14640) &gt; 1,0,IF((AI14640-AH14640)&lt;0,AH14640-AI14640,AI14640-AH14640))</f>
        <v>1390000</v>
      </c>
      <c r="AK14640" s="5">
        <v>0.3</v>
      </c>
      <c r="AL14640" s="5">
        <f>AJ14640*(AK14640/100)</f>
        <v>4170</v>
      </c>
    </row>
    <row r="14641" spans="1:38" x14ac:dyDescent="0.45">
      <c r="O14641" s="30" t="s">
        <v>54</v>
      </c>
      <c r="P14641" s="30">
        <f>SUM(P14640:P14640)</f>
        <v>1390000</v>
      </c>
      <c r="AH14641" s="5">
        <f>SUM(AH14640:AH14640)</f>
        <v>1390000</v>
      </c>
      <c r="AJ14641" s="5">
        <f>SUM(AJ14640:AJ14640)</f>
        <v>1390000</v>
      </c>
      <c r="AL14641" s="5">
        <f>SUM(AL14640:AL14640)</f>
        <v>4170</v>
      </c>
    </row>
    <row r="14642" spans="1:38" x14ac:dyDescent="0.45">
      <c r="A14642" s="17" t="s">
        <v>21099</v>
      </c>
      <c r="B14642" s="22">
        <v>3770400025041</v>
      </c>
      <c r="C14642" s="17" t="s">
        <v>21100</v>
      </c>
      <c r="D14642" s="17" t="s">
        <v>21101</v>
      </c>
      <c r="E14642" s="3">
        <v>8456</v>
      </c>
      <c r="F14642" s="3">
        <v>3041</v>
      </c>
      <c r="G14642" s="7" t="s">
        <v>21132</v>
      </c>
      <c r="H14642" s="3" t="s">
        <v>42</v>
      </c>
      <c r="I14642" s="3">
        <v>21069</v>
      </c>
      <c r="J14642" s="3">
        <v>0</v>
      </c>
      <c r="K14642" s="3">
        <v>1</v>
      </c>
      <c r="L14642" s="72">
        <v>56</v>
      </c>
      <c r="M14642" s="29" t="s">
        <v>43</v>
      </c>
      <c r="N14642" s="30">
        <f>((J14642*400)+(K14642*100))+L14642</f>
        <v>156</v>
      </c>
      <c r="O14642" s="30">
        <v>500</v>
      </c>
      <c r="P14642" s="30">
        <f>N14642*O14642</f>
        <v>78000</v>
      </c>
      <c r="AG14642" s="5">
        <f>IF(AND(AF14642="",P14642=""),0,IF((AF14642=""),P14642,IF((P14642=""),AF14642,AF14642+P14642)))</f>
        <v>78000</v>
      </c>
      <c r="AH14642" s="5">
        <f>IF( (AA14642=""),AG14642*1,AG14642*(AA14642/100) )</f>
        <v>78000</v>
      </c>
      <c r="AI14642" s="5">
        <v>0</v>
      </c>
      <c r="AJ14642" s="5">
        <f>IF((AI14642-AH14642) &gt; 1,0,IF((AI14642-AH14642)&lt;0,AH14642-AI14642,AI14642-AH14642))</f>
        <v>78000</v>
      </c>
      <c r="AK14642" s="5">
        <v>0.3</v>
      </c>
      <c r="AL14642" s="5">
        <f>AJ14642*(AK14642/100)</f>
        <v>234</v>
      </c>
    </row>
    <row r="14643" spans="1:38" x14ac:dyDescent="0.45">
      <c r="O14643" s="30" t="s">
        <v>54</v>
      </c>
      <c r="P14643" s="30">
        <f>SUM(P14642:P14642)</f>
        <v>78000</v>
      </c>
      <c r="AH14643" s="5">
        <f>SUM(AH14642:AH14642)</f>
        <v>78000</v>
      </c>
      <c r="AJ14643" s="5">
        <f>SUM(AJ14642:AJ14642)</f>
        <v>78000</v>
      </c>
      <c r="AL14643" s="5">
        <f>SUM(AL14642:AL14642)</f>
        <v>234</v>
      </c>
    </row>
    <row r="14644" spans="1:38" x14ac:dyDescent="0.45">
      <c r="A14644" s="17" t="s">
        <v>21133</v>
      </c>
      <c r="B14644" s="22">
        <v>3140900063924</v>
      </c>
      <c r="C14644" s="17" t="s">
        <v>21134</v>
      </c>
      <c r="D14644" s="17" t="s">
        <v>21135</v>
      </c>
      <c r="E14644" s="3">
        <v>8457</v>
      </c>
      <c r="F14644" s="3">
        <v>1057</v>
      </c>
      <c r="G14644" s="7" t="s">
        <v>21136</v>
      </c>
      <c r="H14644" s="3" t="s">
        <v>42</v>
      </c>
      <c r="I14644" s="3">
        <v>21216</v>
      </c>
      <c r="J14644" s="3">
        <v>0</v>
      </c>
      <c r="K14644" s="3">
        <v>0</v>
      </c>
      <c r="L14644" s="72">
        <v>60</v>
      </c>
      <c r="M14644" s="29" t="s">
        <v>43</v>
      </c>
      <c r="N14644" s="30">
        <f>((J14644*400)+(K14644*100))+L14644</f>
        <v>60</v>
      </c>
      <c r="O14644" s="30">
        <v>1000</v>
      </c>
      <c r="P14644" s="30">
        <f>N14644*O14644</f>
        <v>60000</v>
      </c>
      <c r="AG14644" s="5">
        <f>IF(AND(AF14644="",P14644=""),0,IF((AF14644=""),P14644,IF((P14644=""),AF14644,AF14644+P14644)))</f>
        <v>60000</v>
      </c>
      <c r="AH14644" s="5">
        <f>IF( (AA14644=""),AG14644*1,AG14644*(AA14644/100) )</f>
        <v>60000</v>
      </c>
      <c r="AI14644" s="5">
        <v>0</v>
      </c>
      <c r="AJ14644" s="5">
        <f>IF((AI14644-AH14644) &gt; 1,0,IF((AI14644-AH14644)&lt;0,AH14644-AI14644,AI14644-AH14644))</f>
        <v>60000</v>
      </c>
      <c r="AK14644" s="5">
        <v>0.3</v>
      </c>
      <c r="AL14644" s="5">
        <f>AJ14644*(AK14644/100)</f>
        <v>180</v>
      </c>
    </row>
    <row r="14645" spans="1:38" x14ac:dyDescent="0.45">
      <c r="E14645" s="3">
        <v>8458</v>
      </c>
      <c r="F14645" s="3">
        <v>1485</v>
      </c>
      <c r="G14645" s="7" t="s">
        <v>21137</v>
      </c>
      <c r="H14645" s="3" t="s">
        <v>42</v>
      </c>
      <c r="I14645" s="3">
        <v>21218</v>
      </c>
      <c r="J14645" s="3">
        <v>0</v>
      </c>
      <c r="K14645" s="3">
        <v>0</v>
      </c>
      <c r="L14645" s="72">
        <v>60</v>
      </c>
      <c r="M14645" s="29" t="s">
        <v>43</v>
      </c>
      <c r="N14645" s="30">
        <f>((J14645*400)+(K14645*100))+L14645</f>
        <v>60</v>
      </c>
      <c r="O14645" s="30">
        <v>1000</v>
      </c>
      <c r="P14645" s="30">
        <f>N14645*O14645</f>
        <v>60000</v>
      </c>
      <c r="AG14645" s="5">
        <f>IF(AND(AF14645="",P14645=""),0,IF((AF14645=""),P14645,IF((P14645=""),AF14645,AF14645+P14645)))</f>
        <v>60000</v>
      </c>
      <c r="AH14645" s="5">
        <f>IF( (AA14645=""),AG14645*1,AG14645*(AA14645/100) )</f>
        <v>60000</v>
      </c>
      <c r="AI14645" s="5">
        <v>0</v>
      </c>
      <c r="AJ14645" s="5">
        <f>IF((AI14645-AH14645) &gt; 1,0,IF((AI14645-AH14645)&lt;0,AH14645-AI14645,AI14645-AH14645))</f>
        <v>60000</v>
      </c>
      <c r="AK14645" s="5">
        <v>0.3</v>
      </c>
      <c r="AL14645" s="5">
        <f>AJ14645*(AK14645/100)</f>
        <v>180</v>
      </c>
    </row>
    <row r="14646" spans="1:38" x14ac:dyDescent="0.45">
      <c r="O14646" s="30" t="s">
        <v>54</v>
      </c>
      <c r="P14646" s="30">
        <f>SUM(P14644:P14645)</f>
        <v>120000</v>
      </c>
      <c r="AH14646" s="5">
        <f>SUM(AH14644:AH14645)</f>
        <v>120000</v>
      </c>
      <c r="AJ14646" s="5">
        <f>SUM(AJ14644:AJ14645)</f>
        <v>120000</v>
      </c>
      <c r="AL14646" s="5">
        <f>SUM(AL14644:AL14645)</f>
        <v>360</v>
      </c>
    </row>
    <row r="14647" spans="1:38" x14ac:dyDescent="0.45">
      <c r="A14647" s="17" t="s">
        <v>21099</v>
      </c>
      <c r="B14647" s="22">
        <v>3770400025041</v>
      </c>
      <c r="C14647" s="17" t="s">
        <v>21100</v>
      </c>
      <c r="D14647" s="17" t="s">
        <v>21101</v>
      </c>
      <c r="E14647" s="3">
        <v>8459</v>
      </c>
      <c r="F14647" s="3">
        <v>7739</v>
      </c>
      <c r="G14647" s="7" t="s">
        <v>21138</v>
      </c>
      <c r="H14647" s="3" t="s">
        <v>42</v>
      </c>
      <c r="I14647" s="3">
        <v>21362</v>
      </c>
    </row>
    <row r="14648" spans="1:38" x14ac:dyDescent="0.45">
      <c r="E14648" s="3">
        <v>8460</v>
      </c>
      <c r="F14648" s="3">
        <v>8866</v>
      </c>
      <c r="G14648" s="7" t="s">
        <v>21139</v>
      </c>
      <c r="H14648" s="3" t="s">
        <v>42</v>
      </c>
      <c r="I14648" s="3">
        <v>27933</v>
      </c>
    </row>
    <row r="14649" spans="1:38" x14ac:dyDescent="0.45">
      <c r="O14649" s="30" t="s">
        <v>54</v>
      </c>
      <c r="P14649" s="30">
        <f>SUM(P14647:P14648)</f>
        <v>0</v>
      </c>
      <c r="AH14649" s="5">
        <f>SUM(AH14647:AH14648)</f>
        <v>0</v>
      </c>
      <c r="AJ14649" s="5">
        <f>SUM(AJ14647:AJ14648)</f>
        <v>0</v>
      </c>
      <c r="AL14649" s="5">
        <f>SUM(AL14647:AL14648)</f>
        <v>0</v>
      </c>
    </row>
    <row r="14650" spans="1:38" x14ac:dyDescent="0.45">
      <c r="A14650" s="17" t="s">
        <v>21128</v>
      </c>
      <c r="B14650" s="22">
        <v>3770400009674</v>
      </c>
      <c r="C14650" s="17" t="s">
        <v>21129</v>
      </c>
      <c r="D14650" s="17" t="s">
        <v>21130</v>
      </c>
      <c r="E14650" s="3">
        <v>8461</v>
      </c>
      <c r="F14650" s="3">
        <v>8308</v>
      </c>
      <c r="G14650" s="7" t="s">
        <v>21140</v>
      </c>
      <c r="H14650" s="3" t="s">
        <v>42</v>
      </c>
      <c r="I14650" s="3">
        <v>29994</v>
      </c>
    </row>
    <row r="14651" spans="1:38" x14ac:dyDescent="0.45">
      <c r="O14651" s="30" t="s">
        <v>54</v>
      </c>
      <c r="P14651" s="30">
        <f>SUM(P14650:P14650)</f>
        <v>0</v>
      </c>
      <c r="AH14651" s="5">
        <f>SUM(AH14650:AH14650)</f>
        <v>0</v>
      </c>
      <c r="AJ14651" s="5">
        <f>SUM(AJ14650:AJ14650)</f>
        <v>0</v>
      </c>
      <c r="AL14651" s="5">
        <f>SUM(AL14650:AL14650)</f>
        <v>0</v>
      </c>
    </row>
    <row r="14652" spans="1:38" x14ac:dyDescent="0.45">
      <c r="A14652" s="17" t="s">
        <v>21103</v>
      </c>
      <c r="B14652" s="22">
        <v>3770400032412</v>
      </c>
      <c r="C14652" s="17" t="s">
        <v>21104</v>
      </c>
      <c r="D14652" s="17" t="s">
        <v>8429</v>
      </c>
      <c r="E14652" s="3">
        <v>8462</v>
      </c>
      <c r="F14652" s="3">
        <v>5778</v>
      </c>
      <c r="H14652" s="3" t="s">
        <v>42</v>
      </c>
      <c r="I14652" s="3">
        <v>31157</v>
      </c>
      <c r="J14652" s="3">
        <v>30</v>
      </c>
      <c r="K14652" s="3">
        <v>2</v>
      </c>
      <c r="L14652" s="72">
        <v>4</v>
      </c>
      <c r="M14652" s="29" t="s">
        <v>90</v>
      </c>
      <c r="N14652" s="30">
        <f>((J14652*400)+(K14652*100))+L14652</f>
        <v>12204</v>
      </c>
      <c r="O14652" s="30">
        <v>150</v>
      </c>
      <c r="P14652" s="30">
        <f>N14652*O14652</f>
        <v>1830600</v>
      </c>
      <c r="AG14652" s="5">
        <f>IF(AND(AF14652="",P14652=""),0,IF((AF14652=""),P14652,IF((P14652=""),AF14652,AF14652+P14652)))</f>
        <v>1830600</v>
      </c>
      <c r="AH14652" s="5">
        <f>IF( (AA14652=""),AG14652*1,AG14652*(AA14652/100) )</f>
        <v>1830600</v>
      </c>
      <c r="AI14652" s="5">
        <v>50000000</v>
      </c>
      <c r="AJ14652" s="5">
        <f>IF((AI14652-AH14652) &gt; 1,0,IF((AI14652-AH14652)&lt;0,AH14652-AI14652,AI14652-AH14652))</f>
        <v>0</v>
      </c>
      <c r="AK14652" s="5">
        <v>0.01</v>
      </c>
      <c r="AL14652" s="5">
        <f>AJ14652*(AK14652/100)</f>
        <v>0</v>
      </c>
    </row>
    <row r="14653" spans="1:38" x14ac:dyDescent="0.45">
      <c r="J14653" s="3">
        <v>0</v>
      </c>
      <c r="K14653" s="3">
        <v>0</v>
      </c>
      <c r="L14653" s="72">
        <v>0</v>
      </c>
      <c r="M14653" s="29" t="s">
        <v>90</v>
      </c>
      <c r="N14653" s="30">
        <f>((J14653*400)+(K14653*100))+L14653</f>
        <v>0</v>
      </c>
      <c r="O14653" s="30">
        <v>150</v>
      </c>
      <c r="P14653" s="30">
        <f>N14653*O14653</f>
        <v>0</v>
      </c>
      <c r="AG14653" s="5">
        <f>IF(AND(AF14653="",P14653=""),0,IF((AF14653=""),P14653,IF((P14653=""),AF14653,AF14653+P14653)))</f>
        <v>0</v>
      </c>
      <c r="AH14653" s="5">
        <f>IF( (AA14653=""),AG14653*1,AG14653*(AA14653/100) )</f>
        <v>0</v>
      </c>
      <c r="AI14653" s="5">
        <v>0</v>
      </c>
      <c r="AJ14653" s="5">
        <f>IF((AI14653-AH14653) &gt; 1,0,IF((AI14653-AH14653)&lt;0,AH14653-AI14653,AI14653-AH14653))</f>
        <v>0</v>
      </c>
      <c r="AK14653" s="5">
        <v>0.01</v>
      </c>
      <c r="AL14653" s="5">
        <f>AJ14653*(AK14653/100)</f>
        <v>0</v>
      </c>
    </row>
    <row r="14654" spans="1:38" x14ac:dyDescent="0.45">
      <c r="E14654" s="3">
        <v>8463</v>
      </c>
      <c r="F14654" s="3">
        <v>5776</v>
      </c>
      <c r="H14654" s="3" t="s">
        <v>42</v>
      </c>
      <c r="I14654" s="3">
        <v>31158</v>
      </c>
      <c r="J14654" s="3">
        <v>0</v>
      </c>
      <c r="K14654" s="3">
        <v>3</v>
      </c>
      <c r="L14654" s="72">
        <v>64</v>
      </c>
      <c r="M14654" s="29" t="s">
        <v>90</v>
      </c>
      <c r="N14654" s="30">
        <f>((J14654*400)+(K14654*100))+L14654</f>
        <v>364</v>
      </c>
      <c r="O14654" s="30">
        <v>300</v>
      </c>
      <c r="P14654" s="30">
        <f>N14654*O14654</f>
        <v>109200</v>
      </c>
      <c r="AG14654" s="5">
        <f>IF(AND(AF14654="",P14654=""),0,IF((AF14654=""),P14654,IF((P14654=""),AF14654,AF14654+P14654)))</f>
        <v>109200</v>
      </c>
      <c r="AH14654" s="5">
        <f>IF( (AA14654=""),AG14654*1,AG14654*(AA14654/100) )</f>
        <v>109200</v>
      </c>
      <c r="AI14654" s="5">
        <v>0</v>
      </c>
      <c r="AJ14654" s="5">
        <f>IF((AI14654-AH14654) &gt; 1,0,IF((AI14654-AH14654)&lt;0,AH14654-AI14654,AI14654-AH14654))</f>
        <v>109200</v>
      </c>
      <c r="AK14654" s="5">
        <v>0.01</v>
      </c>
      <c r="AL14654" s="5">
        <f>AJ14654*(AK14654/100)</f>
        <v>10.92</v>
      </c>
    </row>
    <row r="14655" spans="1:38" x14ac:dyDescent="0.45">
      <c r="E14655" s="3">
        <v>8464</v>
      </c>
      <c r="F14655" s="3">
        <v>1313</v>
      </c>
      <c r="G14655" s="7" t="s">
        <v>21141</v>
      </c>
      <c r="H14655" s="3" t="s">
        <v>42</v>
      </c>
      <c r="I14655" s="3">
        <v>31159</v>
      </c>
      <c r="J14655" s="3">
        <v>6</v>
      </c>
      <c r="K14655" s="3">
        <v>2</v>
      </c>
      <c r="L14655" s="72">
        <v>45</v>
      </c>
      <c r="M14655" s="29" t="s">
        <v>90</v>
      </c>
      <c r="N14655" s="30">
        <f>((J14655*400)+(K14655*100))+L14655</f>
        <v>2645</v>
      </c>
      <c r="O14655" s="30">
        <v>200</v>
      </c>
      <c r="P14655" s="30">
        <f>N14655*O14655</f>
        <v>529000</v>
      </c>
      <c r="AG14655" s="5">
        <f>IF(AND(AF14655="",P14655=""),0,IF((AF14655=""),P14655,IF((P14655=""),AF14655,AF14655+P14655)))</f>
        <v>529000</v>
      </c>
      <c r="AH14655" s="5">
        <f>IF( (AA14655=""),AG14655*1,AG14655*(AA14655/100) )</f>
        <v>529000</v>
      </c>
      <c r="AI14655" s="5">
        <v>0</v>
      </c>
      <c r="AJ14655" s="5">
        <f>IF((AI14655-AH14655) &gt; 1,0,IF((AI14655-AH14655)&lt;0,AH14655-AI14655,AI14655-AH14655))</f>
        <v>529000</v>
      </c>
      <c r="AK14655" s="5">
        <v>0.01</v>
      </c>
      <c r="AL14655" s="5">
        <f>AJ14655*(AK14655/100)</f>
        <v>52.900000000000006</v>
      </c>
    </row>
    <row r="14656" spans="1:38" x14ac:dyDescent="0.45">
      <c r="J14656" s="3">
        <v>0</v>
      </c>
      <c r="K14656" s="3">
        <v>0</v>
      </c>
      <c r="L14656" s="72">
        <v>0</v>
      </c>
      <c r="M14656" s="29" t="s">
        <v>90</v>
      </c>
      <c r="N14656" s="30">
        <f>((J14656*400)+(K14656*100))+L14656</f>
        <v>0</v>
      </c>
      <c r="O14656" s="30">
        <v>200</v>
      </c>
      <c r="P14656" s="30">
        <f>N14656*O14656</f>
        <v>0</v>
      </c>
      <c r="AG14656" s="5">
        <f>IF(AND(AF14656="",P14656=""),0,IF((AF14656=""),P14656,IF((P14656=""),AF14656,AF14656+P14656)))</f>
        <v>0</v>
      </c>
      <c r="AH14656" s="5">
        <f>IF( (AA14656=""),AG14656*1,AG14656*(AA14656/100) )</f>
        <v>0</v>
      </c>
      <c r="AI14656" s="5">
        <v>0</v>
      </c>
      <c r="AJ14656" s="5">
        <f>IF((AI14656-AH14656) &gt; 1,0,IF((AI14656-AH14656)&lt;0,AH14656-AI14656,AI14656-AH14656))</f>
        <v>0</v>
      </c>
      <c r="AK14656" s="5">
        <v>0.01</v>
      </c>
      <c r="AL14656" s="5">
        <f>AJ14656*(AK14656/100)</f>
        <v>0</v>
      </c>
    </row>
    <row r="14657" spans="1:38" x14ac:dyDescent="0.45">
      <c r="E14657" s="3">
        <v>8465</v>
      </c>
      <c r="F14657" s="3">
        <v>7873</v>
      </c>
      <c r="G14657" s="7" t="s">
        <v>21142</v>
      </c>
      <c r="H14657" s="3" t="s">
        <v>42</v>
      </c>
      <c r="I14657" s="3">
        <v>31160</v>
      </c>
    </row>
    <row r="14658" spans="1:38" x14ac:dyDescent="0.45">
      <c r="E14658" s="3">
        <v>8466</v>
      </c>
      <c r="F14658" s="3">
        <v>1314</v>
      </c>
      <c r="G14658" s="7" t="s">
        <v>21143</v>
      </c>
      <c r="H14658" s="3" t="s">
        <v>42</v>
      </c>
      <c r="I14658" s="3">
        <v>31177</v>
      </c>
      <c r="J14658" s="3">
        <v>3</v>
      </c>
      <c r="K14658" s="3">
        <v>0</v>
      </c>
      <c r="L14658" s="72">
        <v>91</v>
      </c>
      <c r="M14658" s="29" t="s">
        <v>90</v>
      </c>
      <c r="N14658" s="30">
        <f>((J14658*400)+(K14658*100))+L14658</f>
        <v>1291</v>
      </c>
      <c r="O14658" s="30">
        <v>200</v>
      </c>
      <c r="P14658" s="30">
        <f>N14658*O14658</f>
        <v>258200</v>
      </c>
      <c r="AG14658" s="5">
        <f>IF(AND(AF14658="",P14658=""),0,IF((AF14658=""),P14658,IF((P14658=""),AF14658,AF14658+P14658)))</f>
        <v>258200</v>
      </c>
      <c r="AH14658" s="5">
        <f>IF( (AA14658=""),AG14658*1,AG14658*(AA14658/100) )</f>
        <v>258200</v>
      </c>
      <c r="AI14658" s="5">
        <v>0</v>
      </c>
      <c r="AJ14658" s="5">
        <f>IF((AI14658-AH14658) &gt; 1,0,IF((AI14658-AH14658)&lt;0,AH14658-AI14658,AI14658-AH14658))</f>
        <v>258200</v>
      </c>
      <c r="AK14658" s="5">
        <v>0.01</v>
      </c>
      <c r="AL14658" s="5">
        <f>AJ14658*(AK14658/100)</f>
        <v>25.82</v>
      </c>
    </row>
    <row r="14659" spans="1:38" x14ac:dyDescent="0.45">
      <c r="Q14659" s="74">
        <v>1</v>
      </c>
      <c r="R14659" s="17" t="s">
        <v>21103</v>
      </c>
      <c r="S14659" s="26">
        <v>3770400032412</v>
      </c>
      <c r="T14659" s="17" t="s">
        <v>21104</v>
      </c>
      <c r="U14659" s="17" t="s">
        <v>21105</v>
      </c>
      <c r="W14659" s="3" t="s">
        <v>210</v>
      </c>
      <c r="X14659" s="3" t="s">
        <v>211</v>
      </c>
      <c r="Y14659" s="3" t="s">
        <v>212</v>
      </c>
      <c r="Z14659" s="5">
        <v>154.08000000000001</v>
      </c>
      <c r="AA14659" s="67">
        <v>100</v>
      </c>
      <c r="AB14659" s="5">
        <v>6900</v>
      </c>
      <c r="AC14659" s="5">
        <f>Z14659*AB14659</f>
        <v>1063152</v>
      </c>
      <c r="AD14659" s="9">
        <v>5</v>
      </c>
      <c r="AE14659" s="9">
        <v>5</v>
      </c>
      <c r="AF14659" s="5">
        <f>(AC14659*(100-AE14659))/100</f>
        <v>1009994.4</v>
      </c>
      <c r="AG14659" s="5">
        <f>IF( (AF14659=""),0,SUM(AF14659:AF14659) )</f>
        <v>1009994.4</v>
      </c>
      <c r="AH14659" s="5">
        <f>(AG14659/100)*(AA14659)</f>
        <v>1009994.3999999999</v>
      </c>
      <c r="AI14659" s="5">
        <v>0</v>
      </c>
      <c r="AJ14659" s="5">
        <f>IF((AI14659-AH14659) &gt; 1,0,IF((AI14659-AH14659)&lt;0,AH14659-AI14659,AI14659-AH14659))</f>
        <v>1009994.3999999999</v>
      </c>
      <c r="AK14659" s="5">
        <v>0.02</v>
      </c>
      <c r="AL14659" s="5">
        <f>AJ14659*(AK14659/100)</f>
        <v>201.99887999999999</v>
      </c>
    </row>
    <row r="14660" spans="1:38" x14ac:dyDescent="0.45">
      <c r="O14660" s="30" t="s">
        <v>54</v>
      </c>
      <c r="P14660" s="30">
        <f>SUM(P14652:P14659)</f>
        <v>2727000</v>
      </c>
      <c r="AH14660" s="5">
        <f>SUM(AH14652:AH14659)</f>
        <v>3736994.4</v>
      </c>
      <c r="AJ14660" s="5">
        <f>SUM(AJ14652:AJ14659)</f>
        <v>1906394.4</v>
      </c>
      <c r="AL14660" s="5">
        <f>SUM(AL14652:AL14659)</f>
        <v>291.63887999999997</v>
      </c>
    </row>
    <row r="14661" spans="1:38" x14ac:dyDescent="0.45">
      <c r="A14661" s="17" t="s">
        <v>21144</v>
      </c>
      <c r="B14661" s="22">
        <v>3100504133644</v>
      </c>
      <c r="C14661" s="17" t="s">
        <v>21145</v>
      </c>
      <c r="D14661" s="17" t="s">
        <v>21146</v>
      </c>
      <c r="E14661" s="3">
        <v>8467</v>
      </c>
      <c r="F14661" s="3">
        <v>8306</v>
      </c>
      <c r="G14661" s="7" t="s">
        <v>21147</v>
      </c>
      <c r="H14661" s="3" t="s">
        <v>42</v>
      </c>
      <c r="I14661" s="3">
        <v>32567</v>
      </c>
    </row>
    <row r="14662" spans="1:38" x14ac:dyDescent="0.45">
      <c r="O14662" s="30" t="s">
        <v>54</v>
      </c>
      <c r="P14662" s="30">
        <f>SUM(P14661:P14661)</f>
        <v>0</v>
      </c>
      <c r="AH14662" s="5">
        <f>SUM(AH14661:AH14661)</f>
        <v>0</v>
      </c>
      <c r="AJ14662" s="5">
        <f>SUM(AJ14661:AJ14661)</f>
        <v>0</v>
      </c>
      <c r="AL14662" s="5">
        <f>SUM(AL14661:AL14661)</f>
        <v>0</v>
      </c>
    </row>
    <row r="14663" spans="1:38" x14ac:dyDescent="0.45">
      <c r="A14663" s="17" t="s">
        <v>21128</v>
      </c>
      <c r="B14663" s="22">
        <v>3770400009674</v>
      </c>
      <c r="C14663" s="17" t="s">
        <v>21129</v>
      </c>
      <c r="D14663" s="17" t="s">
        <v>21130</v>
      </c>
      <c r="E14663" s="3">
        <v>8468</v>
      </c>
      <c r="F14663" s="3">
        <v>2916</v>
      </c>
      <c r="G14663" s="7" t="s">
        <v>21148</v>
      </c>
      <c r="H14663" s="3" t="s">
        <v>42</v>
      </c>
      <c r="I14663" s="3">
        <v>33182</v>
      </c>
      <c r="J14663" s="3">
        <v>1</v>
      </c>
      <c r="K14663" s="3">
        <v>1</v>
      </c>
      <c r="L14663" s="72">
        <v>5</v>
      </c>
      <c r="M14663" s="29" t="s">
        <v>43</v>
      </c>
      <c r="N14663" s="30">
        <f>((J14663*400)+(K14663*100))+L14663</f>
        <v>505</v>
      </c>
      <c r="O14663" s="30">
        <v>440</v>
      </c>
      <c r="P14663" s="30">
        <f>N14663*O14663</f>
        <v>222200</v>
      </c>
      <c r="AG14663" s="5">
        <f>IF(AND(AF14663="",P14663=""),0,IF((AF14663=""),P14663,IF((P14663=""),AF14663,AF14663+P14663)))</f>
        <v>222200</v>
      </c>
      <c r="AH14663" s="5">
        <f>IF( (AA14663=""),AG14663*1,AG14663*(AA14663/100) )</f>
        <v>222200</v>
      </c>
      <c r="AI14663" s="5">
        <v>0</v>
      </c>
      <c r="AJ14663" s="5">
        <f>IF((AI14663-AH14663) &gt; 1,0,IF((AI14663-AH14663)&lt;0,AH14663-AI14663,AI14663-AH14663))</f>
        <v>222200</v>
      </c>
      <c r="AK14663" s="5">
        <v>0.3</v>
      </c>
      <c r="AL14663" s="5">
        <f>AJ14663*(AK14663/100)</f>
        <v>666.6</v>
      </c>
    </row>
    <row r="14664" spans="1:38" x14ac:dyDescent="0.45">
      <c r="O14664" s="30" t="s">
        <v>54</v>
      </c>
      <c r="P14664" s="30">
        <f>SUM(P14663:P14663)</f>
        <v>222200</v>
      </c>
      <c r="AH14664" s="5">
        <f>SUM(AH14663:AH14663)</f>
        <v>222200</v>
      </c>
      <c r="AJ14664" s="5">
        <f>SUM(AJ14663:AJ14663)</f>
        <v>222200</v>
      </c>
      <c r="AL14664" s="5">
        <f>SUM(AL14663:AL14663)</f>
        <v>666.6</v>
      </c>
    </row>
    <row r="14665" spans="1:38" x14ac:dyDescent="0.45">
      <c r="A14665" s="17" t="s">
        <v>21149</v>
      </c>
      <c r="B14665" s="22">
        <v>3770400571160</v>
      </c>
      <c r="C14665" s="17" t="s">
        <v>21150</v>
      </c>
      <c r="D14665" s="17" t="s">
        <v>3044</v>
      </c>
      <c r="E14665" s="3">
        <v>8469</v>
      </c>
      <c r="F14665" s="3">
        <v>3866</v>
      </c>
      <c r="G14665" s="7" t="s">
        <v>21151</v>
      </c>
      <c r="H14665" s="3" t="s">
        <v>42</v>
      </c>
      <c r="I14665" s="3">
        <v>21370</v>
      </c>
      <c r="J14665" s="3">
        <v>0</v>
      </c>
      <c r="K14665" s="3">
        <v>3</v>
      </c>
      <c r="L14665" s="72">
        <v>0</v>
      </c>
      <c r="M14665" s="29" t="s">
        <v>43</v>
      </c>
      <c r="N14665" s="30">
        <f>((J14665*400)+(K14665*100))+L14665</f>
        <v>300</v>
      </c>
      <c r="O14665" s="30">
        <v>440</v>
      </c>
      <c r="P14665" s="30">
        <f>N14665*O14665</f>
        <v>132000</v>
      </c>
      <c r="AG14665" s="5">
        <f>IF(AND(AF14665="",P14665=""),0,IF((AF14665=""),P14665,IF((P14665=""),AF14665,AF14665+P14665)))</f>
        <v>132000</v>
      </c>
      <c r="AH14665" s="5">
        <f>IF( (AA14665=""),AG14665*1,AG14665*(AA14665/100) )</f>
        <v>132000</v>
      </c>
      <c r="AI14665" s="5">
        <v>0</v>
      </c>
      <c r="AJ14665" s="5">
        <f>IF((AI14665-AH14665) &gt; 1,0,IF((AI14665-AH14665)&lt;0,AH14665-AI14665,AI14665-AH14665))</f>
        <v>132000</v>
      </c>
      <c r="AK14665" s="5">
        <v>0.3</v>
      </c>
      <c r="AL14665" s="5">
        <f>AJ14665*(AK14665/100)</f>
        <v>396</v>
      </c>
    </row>
    <row r="14666" spans="1:38" x14ac:dyDescent="0.45">
      <c r="E14666" s="3">
        <v>8470</v>
      </c>
      <c r="F14666" s="3">
        <v>3868</v>
      </c>
      <c r="G14666" s="7" t="s">
        <v>21152</v>
      </c>
      <c r="H14666" s="3" t="s">
        <v>42</v>
      </c>
      <c r="I14666" s="3">
        <v>30031</v>
      </c>
      <c r="J14666" s="3">
        <v>0</v>
      </c>
      <c r="K14666" s="3">
        <v>1</v>
      </c>
      <c r="L14666" s="72">
        <v>0</v>
      </c>
      <c r="M14666" s="29" t="s">
        <v>43</v>
      </c>
      <c r="N14666" s="30">
        <f>((J14666*400)+(K14666*100))+L14666</f>
        <v>100</v>
      </c>
      <c r="O14666" s="30">
        <v>500</v>
      </c>
      <c r="P14666" s="30">
        <f>N14666*O14666</f>
        <v>50000</v>
      </c>
      <c r="AG14666" s="5">
        <f>IF(AND(AF14666="",P14666=""),0,IF((AF14666=""),P14666,IF((P14666=""),AF14666,AF14666+P14666)))</f>
        <v>50000</v>
      </c>
      <c r="AH14666" s="5">
        <f>IF( (AA14666=""),AG14666*1,AG14666*(AA14666/100) )</f>
        <v>50000</v>
      </c>
      <c r="AI14666" s="5">
        <v>0</v>
      </c>
      <c r="AJ14666" s="5">
        <f>IF((AI14666-AH14666) &gt; 1,0,IF((AI14666-AH14666)&lt;0,AH14666-AI14666,AI14666-AH14666))</f>
        <v>50000</v>
      </c>
      <c r="AK14666" s="5">
        <v>0.3</v>
      </c>
      <c r="AL14666" s="5">
        <f>AJ14666*(AK14666/100)</f>
        <v>150</v>
      </c>
    </row>
    <row r="14667" spans="1:38" x14ac:dyDescent="0.45">
      <c r="O14667" s="30" t="s">
        <v>54</v>
      </c>
      <c r="P14667" s="30">
        <f>SUM(P14665:P14666)</f>
        <v>182000</v>
      </c>
      <c r="AH14667" s="5">
        <f>SUM(AH14665:AH14666)</f>
        <v>182000</v>
      </c>
      <c r="AJ14667" s="5">
        <f>SUM(AJ14665:AJ14666)</f>
        <v>182000</v>
      </c>
      <c r="AL14667" s="5">
        <f>SUM(AL14665:AL14666)</f>
        <v>546</v>
      </c>
    </row>
    <row r="14668" spans="1:38" x14ac:dyDescent="0.45">
      <c r="A14668" s="17" t="s">
        <v>21153</v>
      </c>
      <c r="B14668" s="22">
        <v>3770100595331</v>
      </c>
      <c r="C14668" s="17" t="s">
        <v>21154</v>
      </c>
      <c r="D14668" s="17" t="s">
        <v>21155</v>
      </c>
      <c r="E14668" s="3">
        <v>8471</v>
      </c>
      <c r="F14668" s="3">
        <v>8602</v>
      </c>
      <c r="G14668" s="7" t="s">
        <v>21156</v>
      </c>
      <c r="H14668" s="3" t="s">
        <v>42</v>
      </c>
      <c r="I14668" s="3">
        <v>4520</v>
      </c>
    </row>
    <row r="14669" spans="1:38" x14ac:dyDescent="0.45">
      <c r="O14669" s="30" t="s">
        <v>54</v>
      </c>
      <c r="P14669" s="30">
        <f>SUM(P14668:P14668)</f>
        <v>0</v>
      </c>
      <c r="AH14669" s="5">
        <f>SUM(AH14668:AH14668)</f>
        <v>0</v>
      </c>
      <c r="AJ14669" s="5">
        <f>SUM(AJ14668:AJ14668)</f>
        <v>0</v>
      </c>
      <c r="AL14669" s="5">
        <f>SUM(AL14668:AL14668)</f>
        <v>0</v>
      </c>
    </row>
    <row r="14670" spans="1:38" x14ac:dyDescent="0.45">
      <c r="A14670" s="17" t="s">
        <v>21157</v>
      </c>
      <c r="B14670" s="22">
        <v>3770400001690</v>
      </c>
      <c r="C14670" s="17" t="s">
        <v>21158</v>
      </c>
      <c r="D14670" s="17" t="s">
        <v>21159</v>
      </c>
      <c r="E14670" s="3">
        <v>8472</v>
      </c>
      <c r="F14670" s="3">
        <v>1366</v>
      </c>
      <c r="G14670" s="7" t="s">
        <v>21160</v>
      </c>
      <c r="H14670" s="3" t="s">
        <v>42</v>
      </c>
      <c r="I14670" s="3">
        <v>2611</v>
      </c>
      <c r="J14670" s="3">
        <v>4</v>
      </c>
      <c r="K14670" s="3">
        <v>3</v>
      </c>
      <c r="L14670" s="72">
        <v>65</v>
      </c>
      <c r="M14670" s="29" t="s">
        <v>43</v>
      </c>
      <c r="N14670" s="30">
        <f>((J14670*400)+(K14670*100))+L14670</f>
        <v>1965</v>
      </c>
      <c r="O14670" s="30">
        <v>330</v>
      </c>
      <c r="P14670" s="30">
        <f>N14670*O14670</f>
        <v>648450</v>
      </c>
      <c r="AG14670" s="5">
        <f>IF(AND(AF14670="",P14670=""),0,IF((AF14670=""),P14670,IF((P14670=""),AF14670,AF14670+P14670)))</f>
        <v>648450</v>
      </c>
      <c r="AH14670" s="5">
        <f>IF( (AA14670=""),AG14670*1,AG14670*(AA14670/100) )</f>
        <v>648450</v>
      </c>
      <c r="AI14670" s="5">
        <v>0</v>
      </c>
      <c r="AJ14670" s="5">
        <f>IF((AI14670-AH14670) &gt; 1,0,IF((AI14670-AH14670)&lt;0,AH14670-AI14670,AI14670-AH14670))</f>
        <v>648450</v>
      </c>
      <c r="AK14670" s="5">
        <v>0.3</v>
      </c>
      <c r="AL14670" s="5">
        <f>AJ14670*(AK14670/100)</f>
        <v>1945.3500000000001</v>
      </c>
    </row>
    <row r="14671" spans="1:38" x14ac:dyDescent="0.45">
      <c r="O14671" s="30" t="s">
        <v>54</v>
      </c>
      <c r="P14671" s="30">
        <f>SUM(P14670:P14670)</f>
        <v>648450</v>
      </c>
      <c r="AH14671" s="5">
        <f>SUM(AH14670:AH14670)</f>
        <v>648450</v>
      </c>
      <c r="AJ14671" s="5">
        <f>SUM(AJ14670:AJ14670)</f>
        <v>648450</v>
      </c>
      <c r="AL14671" s="5">
        <f>SUM(AL14670:AL14670)</f>
        <v>1945.3500000000001</v>
      </c>
    </row>
    <row r="14672" spans="1:38" x14ac:dyDescent="0.45">
      <c r="A14672" s="17" t="s">
        <v>21161</v>
      </c>
      <c r="B14672" s="22">
        <v>3770400574568</v>
      </c>
      <c r="C14672" s="17" t="s">
        <v>21162</v>
      </c>
      <c r="D14672" s="17" t="s">
        <v>21163</v>
      </c>
      <c r="E14672" s="3">
        <v>8473</v>
      </c>
      <c r="F14672" s="3">
        <v>5939</v>
      </c>
      <c r="H14672" s="3" t="s">
        <v>42</v>
      </c>
      <c r="I14672" s="3">
        <v>14665</v>
      </c>
      <c r="J14672" s="3">
        <v>0</v>
      </c>
      <c r="K14672" s="3">
        <v>0</v>
      </c>
      <c r="L14672" s="72">
        <v>24</v>
      </c>
      <c r="M14672" s="29" t="s">
        <v>208</v>
      </c>
      <c r="N14672" s="30">
        <f>((J14672*400)+(K14672*100))+L14672</f>
        <v>24</v>
      </c>
      <c r="O14672" s="30">
        <v>200</v>
      </c>
      <c r="P14672" s="30">
        <f>N14672*O14672</f>
        <v>4800</v>
      </c>
      <c r="AG14672" s="5">
        <f>IF(AND(AF14672="",P14672=""),0,IF((AF14672=""),P14672,IF((P14672=""),AF14672,AF14672+P14672)))</f>
        <v>4800</v>
      </c>
      <c r="AH14672" s="5">
        <f>IF( (AA14672=""),AG14672*1,AG14672*(AA14672/100) )</f>
        <v>4800</v>
      </c>
      <c r="AI14672" s="5">
        <v>0</v>
      </c>
      <c r="AJ14672" s="5">
        <f>IF((AI14672-AH14672) &gt; 1,0,IF((AI14672-AH14672)&lt;0,AH14672-AI14672,AI14672-AH14672))</f>
        <v>4800</v>
      </c>
      <c r="AK14672" s="5">
        <v>0.02</v>
      </c>
      <c r="AL14672" s="5">
        <f>AJ14672*(AK14672/100)</f>
        <v>0.96000000000000008</v>
      </c>
    </row>
    <row r="14673" spans="1:38" x14ac:dyDescent="0.45">
      <c r="J14673" s="3">
        <v>5</v>
      </c>
      <c r="K14673" s="3">
        <v>0</v>
      </c>
      <c r="L14673" s="72">
        <v>79</v>
      </c>
      <c r="M14673" s="29" t="s">
        <v>90</v>
      </c>
      <c r="N14673" s="30">
        <f>((J14673*400)+(K14673*100))+L14673</f>
        <v>2079</v>
      </c>
      <c r="O14673" s="30">
        <v>200</v>
      </c>
      <c r="P14673" s="30">
        <f>N14673*O14673</f>
        <v>415800</v>
      </c>
      <c r="AG14673" s="5">
        <f>IF(AND(AF14673="",P14673=""),0,IF((AF14673=""),P14673,IF((P14673=""),AF14673,AF14673+P14673)))</f>
        <v>415800</v>
      </c>
      <c r="AH14673" s="5">
        <f>IF( (AA14673=""),AG14673*1,AG14673*(AA14673/100) )</f>
        <v>415800</v>
      </c>
      <c r="AI14673" s="5">
        <v>0</v>
      </c>
      <c r="AJ14673" s="5">
        <f>IF((AI14673-AH14673) &gt; 1,0,IF((AI14673-AH14673)&lt;0,AH14673-AI14673,AI14673-AH14673))</f>
        <v>415800</v>
      </c>
      <c r="AK14673" s="5">
        <v>0.01</v>
      </c>
      <c r="AL14673" s="5">
        <f>AJ14673*(AK14673/100)</f>
        <v>41.580000000000005</v>
      </c>
    </row>
    <row r="14674" spans="1:38" x14ac:dyDescent="0.45">
      <c r="Q14674" s="74">
        <v>1</v>
      </c>
      <c r="R14674" s="17" t="s">
        <v>21161</v>
      </c>
      <c r="S14674" s="26">
        <v>3770400574568</v>
      </c>
      <c r="T14674" s="17" t="s">
        <v>21162</v>
      </c>
      <c r="U14674" s="17" t="s">
        <v>21164</v>
      </c>
      <c r="W14674" s="3" t="s">
        <v>210</v>
      </c>
      <c r="X14674" s="3" t="s">
        <v>211</v>
      </c>
      <c r="Y14674" s="3" t="s">
        <v>212</v>
      </c>
      <c r="Z14674" s="5">
        <v>96</v>
      </c>
      <c r="AA14674" s="67">
        <v>100</v>
      </c>
      <c r="AB14674" s="5">
        <v>6900</v>
      </c>
      <c r="AC14674" s="5">
        <f>Z14674*AB14674</f>
        <v>662400</v>
      </c>
      <c r="AD14674" s="9">
        <v>5</v>
      </c>
      <c r="AE14674" s="9">
        <v>5</v>
      </c>
      <c r="AF14674" s="5">
        <f>(AC14674*(100-AE14674))/100</f>
        <v>629280</v>
      </c>
      <c r="AG14674" s="5">
        <f>IF( (AF14674=""),0,SUM(AF14674:AF14674) )</f>
        <v>629280</v>
      </c>
      <c r="AH14674" s="5">
        <f>(AG14674/100)*(AA14674)</f>
        <v>629280</v>
      </c>
      <c r="AI14674" s="5">
        <v>0</v>
      </c>
      <c r="AJ14674" s="5">
        <f>IF((AI14674-AH14674) &gt; 1,0,IF((AI14674-AH14674)&lt;0,AH14674-AI14674,AI14674-AH14674))</f>
        <v>629280</v>
      </c>
      <c r="AK14674" s="5">
        <v>0.02</v>
      </c>
      <c r="AL14674" s="5">
        <f>AJ14674*(AK14674/100)</f>
        <v>125.85600000000001</v>
      </c>
    </row>
    <row r="14675" spans="1:38" x14ac:dyDescent="0.45">
      <c r="O14675" s="30" t="s">
        <v>54</v>
      </c>
      <c r="P14675" s="30">
        <f>SUM(P14672:P14674)</f>
        <v>420600</v>
      </c>
      <c r="AH14675" s="5">
        <f>SUM(AH14672:AH14674)</f>
        <v>1049880</v>
      </c>
      <c r="AJ14675" s="5">
        <f>SUM(AJ14672:AJ14674)</f>
        <v>1049880</v>
      </c>
      <c r="AL14675" s="5">
        <f>SUM(AL14672:AL14674)</f>
        <v>168.39600000000002</v>
      </c>
    </row>
    <row r="14676" spans="1:38" x14ac:dyDescent="0.45">
      <c r="A14676" s="17" t="s">
        <v>21157</v>
      </c>
      <c r="B14676" s="22">
        <v>3770400001690</v>
      </c>
      <c r="C14676" s="17" t="s">
        <v>21158</v>
      </c>
      <c r="D14676" s="17" t="s">
        <v>21159</v>
      </c>
      <c r="E14676" s="3">
        <v>8474</v>
      </c>
      <c r="F14676" s="3">
        <v>9788</v>
      </c>
      <c r="G14676" s="7" t="s">
        <v>21165</v>
      </c>
      <c r="H14676" s="3" t="s">
        <v>42</v>
      </c>
      <c r="I14676" s="3">
        <v>23083</v>
      </c>
    </row>
    <row r="14677" spans="1:38" x14ac:dyDescent="0.45">
      <c r="O14677" s="30" t="s">
        <v>54</v>
      </c>
      <c r="P14677" s="30">
        <f>SUM(P14676:P14676)</f>
        <v>0</v>
      </c>
      <c r="AH14677" s="5">
        <f>SUM(AH14676:AH14676)</f>
        <v>0</v>
      </c>
      <c r="AJ14677" s="5">
        <f>SUM(AJ14676:AJ14676)</f>
        <v>0</v>
      </c>
      <c r="AL14677" s="5">
        <f>SUM(AL14676:AL14676)</f>
        <v>0</v>
      </c>
    </row>
    <row r="14678" spans="1:38" x14ac:dyDescent="0.45">
      <c r="A14678" s="17" t="s">
        <v>21166</v>
      </c>
      <c r="B14678" s="22">
        <v>3770400026722</v>
      </c>
      <c r="C14678" s="17" t="s">
        <v>21167</v>
      </c>
      <c r="D14678" s="17" t="s">
        <v>21168</v>
      </c>
      <c r="E14678" s="3">
        <v>8475</v>
      </c>
      <c r="F14678" s="3">
        <v>8013</v>
      </c>
      <c r="G14678" s="7" t="s">
        <v>21169</v>
      </c>
      <c r="H14678" s="3" t="s">
        <v>42</v>
      </c>
      <c r="I14678" s="3">
        <v>13915</v>
      </c>
    </row>
    <row r="14679" spans="1:38" x14ac:dyDescent="0.45">
      <c r="E14679" s="3">
        <v>8476</v>
      </c>
      <c r="F14679" s="3">
        <v>3086</v>
      </c>
      <c r="G14679" s="7" t="s">
        <v>21170</v>
      </c>
      <c r="H14679" s="3" t="s">
        <v>42</v>
      </c>
      <c r="I14679" s="3">
        <v>14535</v>
      </c>
      <c r="J14679" s="3">
        <v>2</v>
      </c>
      <c r="K14679" s="3">
        <v>0</v>
      </c>
      <c r="L14679" s="72">
        <v>24</v>
      </c>
      <c r="M14679" s="29" t="s">
        <v>43</v>
      </c>
      <c r="N14679" s="30">
        <f>((J14679*400)+(K14679*100))+L14679</f>
        <v>824</v>
      </c>
      <c r="O14679" s="30">
        <v>660</v>
      </c>
      <c r="P14679" s="30">
        <f>N14679*O14679</f>
        <v>543840</v>
      </c>
      <c r="AG14679" s="5">
        <f>IF(AND(AF14679="",P14679=""),0,IF((AF14679=""),P14679,IF((P14679=""),AF14679,AF14679+P14679)))</f>
        <v>543840</v>
      </c>
      <c r="AH14679" s="5">
        <f>IF( (AA14679=""),AG14679*1,AG14679*(AA14679/100) )</f>
        <v>543840</v>
      </c>
      <c r="AI14679" s="5">
        <v>0</v>
      </c>
      <c r="AJ14679" s="5">
        <f>IF((AI14679-AH14679) &gt; 1,0,IF((AI14679-AH14679)&lt;0,AH14679-AI14679,AI14679-AH14679))</f>
        <v>543840</v>
      </c>
      <c r="AK14679" s="5">
        <v>0.3</v>
      </c>
      <c r="AL14679" s="5">
        <f>AJ14679*(AK14679/100)</f>
        <v>1631.52</v>
      </c>
    </row>
    <row r="14680" spans="1:38" x14ac:dyDescent="0.45">
      <c r="O14680" s="30" t="s">
        <v>54</v>
      </c>
      <c r="P14680" s="30">
        <f>SUM(P14678:P14679)</f>
        <v>543840</v>
      </c>
      <c r="AH14680" s="5">
        <f>SUM(AH14678:AH14679)</f>
        <v>543840</v>
      </c>
      <c r="AJ14680" s="5">
        <f>SUM(AJ14678:AJ14679)</f>
        <v>543840</v>
      </c>
      <c r="AL14680" s="5">
        <f>SUM(AL14678:AL14679)</f>
        <v>1631.52</v>
      </c>
    </row>
    <row r="14681" spans="1:38" x14ac:dyDescent="0.45">
      <c r="A14681" s="17" t="s">
        <v>21171</v>
      </c>
      <c r="C14681" s="17" t="s">
        <v>21172</v>
      </c>
      <c r="D14681" s="17" t="s">
        <v>21173</v>
      </c>
      <c r="E14681" s="3">
        <v>8477</v>
      </c>
      <c r="F14681" s="3">
        <v>6203</v>
      </c>
      <c r="H14681" s="3" t="s">
        <v>1689</v>
      </c>
      <c r="J14681" s="3">
        <v>0</v>
      </c>
      <c r="K14681" s="3">
        <v>0</v>
      </c>
      <c r="L14681" s="72">
        <v>20</v>
      </c>
      <c r="M14681" s="29" t="s">
        <v>208</v>
      </c>
      <c r="N14681" s="30">
        <f>((J14681*400)+(K14681*100))+L14681</f>
        <v>20</v>
      </c>
      <c r="O14681" s="30">
        <v>0</v>
      </c>
      <c r="P14681" s="30">
        <f>N14681*O14681</f>
        <v>0</v>
      </c>
      <c r="AG14681" s="5">
        <f>IF(AND(AF14681="",P14681=""),0,IF((AF14681=""),P14681,IF((P14681=""),AF14681,AF14681+P14681)))</f>
        <v>0</v>
      </c>
      <c r="AH14681" s="5">
        <f>IF( (AA14681=""),AG14681*1,AG14681*(AA14681/100) )</f>
        <v>0</v>
      </c>
      <c r="AI14681" s="5">
        <v>0</v>
      </c>
      <c r="AJ14681" s="5">
        <f>IF((AI14681-AH14681) &gt; 1,0,IF((AI14681-AH14681)&lt;0,AH14681-AI14681,AI14681-AH14681))</f>
        <v>0</v>
      </c>
      <c r="AK14681" s="5">
        <v>0.02</v>
      </c>
      <c r="AL14681" s="5">
        <f>AJ14681*(AK14681/100)</f>
        <v>0</v>
      </c>
    </row>
    <row r="14682" spans="1:38" x14ac:dyDescent="0.45">
      <c r="J14682" s="3">
        <v>12</v>
      </c>
      <c r="K14682" s="3">
        <v>3</v>
      </c>
      <c r="L14682" s="72">
        <v>90</v>
      </c>
      <c r="M14682" s="29" t="s">
        <v>90</v>
      </c>
      <c r="N14682" s="30">
        <f>((J14682*400)+(K14682*100))+L14682</f>
        <v>5190</v>
      </c>
      <c r="O14682" s="30">
        <v>0</v>
      </c>
      <c r="P14682" s="30">
        <f>N14682*O14682</f>
        <v>0</v>
      </c>
      <c r="AG14682" s="5">
        <f>IF(AND(AF14682="",P14682=""),0,IF((AF14682=""),P14682,IF((P14682=""),AF14682,AF14682+P14682)))</f>
        <v>0</v>
      </c>
      <c r="AH14682" s="5">
        <f>IF( (AA14682=""),AG14682*1,AG14682*(AA14682/100) )</f>
        <v>0</v>
      </c>
      <c r="AI14682" s="5">
        <v>0</v>
      </c>
      <c r="AJ14682" s="5">
        <f>IF((AI14682-AH14682) &gt; 1,0,IF((AI14682-AH14682)&lt;0,AH14682-AI14682,AI14682-AH14682))</f>
        <v>0</v>
      </c>
      <c r="AK14682" s="5">
        <v>0.01</v>
      </c>
      <c r="AL14682" s="5">
        <f>AJ14682*(AK14682/100)</f>
        <v>0</v>
      </c>
    </row>
    <row r="14683" spans="1:38" x14ac:dyDescent="0.45">
      <c r="Q14683" s="74">
        <v>1</v>
      </c>
      <c r="R14683" s="17" t="s">
        <v>21171</v>
      </c>
      <c r="T14683" s="17" t="s">
        <v>21172</v>
      </c>
      <c r="U14683" s="17" t="s">
        <v>21174</v>
      </c>
      <c r="W14683" s="3" t="s">
        <v>210</v>
      </c>
      <c r="X14683" s="3" t="s">
        <v>211</v>
      </c>
      <c r="Y14683" s="3" t="s">
        <v>212</v>
      </c>
      <c r="Z14683" s="5">
        <v>80</v>
      </c>
      <c r="AA14683" s="67">
        <v>100</v>
      </c>
      <c r="AB14683" s="5">
        <v>6900</v>
      </c>
      <c r="AC14683" s="5">
        <f>Z14683*AB14683</f>
        <v>552000</v>
      </c>
      <c r="AD14683" s="9">
        <v>5</v>
      </c>
      <c r="AE14683" s="9">
        <v>5</v>
      </c>
      <c r="AF14683" s="5">
        <f>(AC14683*(100-AE14683))/100</f>
        <v>524400</v>
      </c>
      <c r="AG14683" s="5">
        <f>IF( (AF14683=""),0,SUM(AF14683:AF14683) )</f>
        <v>524400</v>
      </c>
      <c r="AH14683" s="5">
        <f>(AG14683/100)*(AA14683)</f>
        <v>524400</v>
      </c>
      <c r="AI14683" s="5">
        <v>0</v>
      </c>
      <c r="AJ14683" s="5">
        <f>IF((AI14683-AH14683) &gt; 1,0,IF((AI14683-AH14683)&lt;0,AH14683-AI14683,AI14683-AH14683))</f>
        <v>524400</v>
      </c>
      <c r="AK14683" s="5">
        <v>0.02</v>
      </c>
      <c r="AL14683" s="5">
        <f>AJ14683*(AK14683/100)</f>
        <v>104.88000000000001</v>
      </c>
    </row>
    <row r="14684" spans="1:38" x14ac:dyDescent="0.45">
      <c r="O14684" s="30" t="s">
        <v>54</v>
      </c>
      <c r="P14684" s="30">
        <f>SUM(P14681:P14683)</f>
        <v>0</v>
      </c>
      <c r="AH14684" s="5">
        <f>SUM(AH14681:AH14683)</f>
        <v>524400</v>
      </c>
      <c r="AJ14684" s="5">
        <f>SUM(AJ14681:AJ14683)</f>
        <v>524400</v>
      </c>
      <c r="AL14684" s="5">
        <f>SUM(AL14681:AL14683)</f>
        <v>104.88000000000001</v>
      </c>
    </row>
    <row r="14685" spans="1:38" x14ac:dyDescent="0.45">
      <c r="A14685" s="17" t="s">
        <v>21175</v>
      </c>
      <c r="B14685" s="22">
        <v>3770400418639</v>
      </c>
      <c r="C14685" s="17" t="s">
        <v>21176</v>
      </c>
      <c r="D14685" s="17" t="s">
        <v>21177</v>
      </c>
      <c r="E14685" s="3">
        <v>8478</v>
      </c>
      <c r="F14685" s="3">
        <v>2695</v>
      </c>
      <c r="G14685" s="7" t="s">
        <v>21178</v>
      </c>
      <c r="H14685" s="3" t="s">
        <v>42</v>
      </c>
      <c r="I14685" s="3">
        <v>2608</v>
      </c>
      <c r="J14685" s="3">
        <v>0</v>
      </c>
      <c r="K14685" s="3">
        <v>0</v>
      </c>
      <c r="L14685" s="72">
        <v>33</v>
      </c>
      <c r="M14685" s="29" t="s">
        <v>43</v>
      </c>
      <c r="N14685" s="30">
        <f>((J14685*400)+(K14685*100))+L14685</f>
        <v>33</v>
      </c>
      <c r="O14685" s="30">
        <v>3000</v>
      </c>
      <c r="P14685" s="30">
        <f>N14685*O14685</f>
        <v>99000</v>
      </c>
      <c r="AG14685" s="5">
        <f>IF(AND(AF14685="",P14685=""),0,IF((AF14685=""),P14685,IF((P14685=""),AF14685,AF14685+P14685)))</f>
        <v>99000</v>
      </c>
      <c r="AH14685" s="5">
        <f>IF( (AA14685=""),AG14685*1,AG14685*(AA14685/100) )</f>
        <v>99000</v>
      </c>
      <c r="AI14685" s="5">
        <v>0</v>
      </c>
      <c r="AJ14685" s="5">
        <f>IF((AI14685-AH14685) &gt; 1,0,IF((AI14685-AH14685)&lt;0,AH14685-AI14685,AI14685-AH14685))</f>
        <v>99000</v>
      </c>
      <c r="AK14685" s="5">
        <v>0.3</v>
      </c>
      <c r="AL14685" s="5">
        <f>AJ14685*(AK14685/100)</f>
        <v>297</v>
      </c>
    </row>
    <row r="14686" spans="1:38" x14ac:dyDescent="0.45">
      <c r="O14686" s="30" t="s">
        <v>54</v>
      </c>
      <c r="P14686" s="30">
        <f>SUM(P14685:P14685)</f>
        <v>99000</v>
      </c>
      <c r="AH14686" s="5">
        <f>SUM(AH14685:AH14685)</f>
        <v>99000</v>
      </c>
      <c r="AJ14686" s="5">
        <f>SUM(AJ14685:AJ14685)</f>
        <v>99000</v>
      </c>
      <c r="AL14686" s="5">
        <f>SUM(AL14685:AL14685)</f>
        <v>297</v>
      </c>
    </row>
    <row r="14687" spans="1:38" x14ac:dyDescent="0.45">
      <c r="A14687" s="17" t="s">
        <v>21179</v>
      </c>
      <c r="B14687" s="22">
        <v>3860100744254</v>
      </c>
      <c r="C14687" s="17" t="s">
        <v>21180</v>
      </c>
      <c r="D14687" s="17" t="s">
        <v>21181</v>
      </c>
      <c r="E14687" s="3">
        <v>8479</v>
      </c>
      <c r="F14687" s="3">
        <v>2411</v>
      </c>
      <c r="G14687" s="7" t="s">
        <v>21182</v>
      </c>
      <c r="H14687" s="3" t="s">
        <v>42</v>
      </c>
      <c r="I14687" s="3">
        <v>2840</v>
      </c>
      <c r="J14687" s="3">
        <v>0</v>
      </c>
      <c r="K14687" s="3">
        <v>0</v>
      </c>
      <c r="L14687" s="72">
        <v>20</v>
      </c>
      <c r="M14687" s="29" t="s">
        <v>43</v>
      </c>
      <c r="N14687" s="30">
        <f>((J14687*400)+(K14687*100))+L14687</f>
        <v>20</v>
      </c>
      <c r="O14687" s="30">
        <v>500</v>
      </c>
      <c r="P14687" s="30">
        <f>N14687*O14687</f>
        <v>10000</v>
      </c>
      <c r="AG14687" s="5">
        <f>IF(AND(AF14687="",P14687=""),0,IF((AF14687=""),P14687,IF((P14687=""),AF14687,AF14687+P14687)))</f>
        <v>10000</v>
      </c>
      <c r="AH14687" s="5">
        <f>IF( (AA14687=""),AG14687*1,AG14687*(AA14687/100) )</f>
        <v>10000</v>
      </c>
      <c r="AI14687" s="5">
        <v>0</v>
      </c>
      <c r="AJ14687" s="5">
        <f>IF((AI14687-AH14687) &gt; 1,0,IF((AI14687-AH14687)&lt;0,AH14687-AI14687,AI14687-AH14687))</f>
        <v>10000</v>
      </c>
      <c r="AK14687" s="5">
        <v>0.3</v>
      </c>
      <c r="AL14687" s="5">
        <f>AJ14687*(AK14687/100)</f>
        <v>30</v>
      </c>
    </row>
    <row r="14688" spans="1:38" x14ac:dyDescent="0.45">
      <c r="O14688" s="30" t="s">
        <v>54</v>
      </c>
      <c r="P14688" s="30">
        <f>SUM(P14687:P14687)</f>
        <v>10000</v>
      </c>
      <c r="AH14688" s="5">
        <f>SUM(AH14687:AH14687)</f>
        <v>10000</v>
      </c>
      <c r="AJ14688" s="5">
        <f>SUM(AJ14687:AJ14687)</f>
        <v>10000</v>
      </c>
      <c r="AL14688" s="5">
        <f>SUM(AL14687:AL14687)</f>
        <v>30</v>
      </c>
    </row>
    <row r="14689" spans="1:38" x14ac:dyDescent="0.45">
      <c r="A14689" s="17" t="s">
        <v>21183</v>
      </c>
      <c r="B14689" s="22">
        <v>3809900322506</v>
      </c>
      <c r="C14689" s="17" t="s">
        <v>21184</v>
      </c>
      <c r="D14689" s="17" t="s">
        <v>21185</v>
      </c>
      <c r="E14689" s="3">
        <v>8480</v>
      </c>
      <c r="F14689" s="3">
        <v>380</v>
      </c>
      <c r="G14689" s="7" t="s">
        <v>21186</v>
      </c>
      <c r="H14689" s="3" t="s">
        <v>42</v>
      </c>
      <c r="I14689" s="3">
        <v>4346</v>
      </c>
      <c r="J14689" s="3">
        <v>0</v>
      </c>
      <c r="K14689" s="3">
        <v>0</v>
      </c>
      <c r="L14689" s="72">
        <v>50</v>
      </c>
      <c r="M14689" s="29" t="s">
        <v>43</v>
      </c>
      <c r="N14689" s="30">
        <f>((J14689*400)+(K14689*100))+L14689</f>
        <v>50</v>
      </c>
      <c r="O14689" s="30">
        <v>500</v>
      </c>
      <c r="P14689" s="30">
        <f>N14689*O14689</f>
        <v>25000</v>
      </c>
      <c r="AG14689" s="5">
        <f>IF(AND(AF14689="",P14689=""),0,IF((AF14689=""),P14689,IF((P14689=""),AF14689,AF14689+P14689)))</f>
        <v>25000</v>
      </c>
      <c r="AH14689" s="5">
        <f>IF( (AA14689=""),AG14689*1,AG14689*(AA14689/100) )</f>
        <v>25000</v>
      </c>
      <c r="AI14689" s="5">
        <v>0</v>
      </c>
      <c r="AJ14689" s="5">
        <f>IF((AI14689-AH14689) &gt; 1,0,IF((AI14689-AH14689)&lt;0,AH14689-AI14689,AI14689-AH14689))</f>
        <v>25000</v>
      </c>
      <c r="AK14689" s="5">
        <v>0.3</v>
      </c>
      <c r="AL14689" s="5">
        <f>AJ14689*(AK14689/100)</f>
        <v>75</v>
      </c>
    </row>
    <row r="14690" spans="1:38" x14ac:dyDescent="0.45">
      <c r="O14690" s="30" t="s">
        <v>54</v>
      </c>
      <c r="P14690" s="30">
        <f>SUM(P14689:P14689)</f>
        <v>25000</v>
      </c>
      <c r="AH14690" s="5">
        <f>SUM(AH14689:AH14689)</f>
        <v>25000</v>
      </c>
      <c r="AJ14690" s="5">
        <f>SUM(AJ14689:AJ14689)</f>
        <v>25000</v>
      </c>
      <c r="AL14690" s="5">
        <f>SUM(AL14689:AL14689)</f>
        <v>75</v>
      </c>
    </row>
    <row r="14691" spans="1:38" x14ac:dyDescent="0.45">
      <c r="A14691" s="17" t="s">
        <v>21187</v>
      </c>
      <c r="B14691" s="22">
        <v>3770400061676</v>
      </c>
      <c r="C14691" s="17" t="s">
        <v>21188</v>
      </c>
      <c r="D14691" s="17" t="s">
        <v>21189</v>
      </c>
      <c r="E14691" s="3">
        <v>8481</v>
      </c>
      <c r="F14691" s="3">
        <v>6684</v>
      </c>
      <c r="G14691" s="7" t="s">
        <v>21190</v>
      </c>
      <c r="H14691" s="3" t="s">
        <v>42</v>
      </c>
      <c r="I14691" s="3">
        <v>9036</v>
      </c>
    </row>
    <row r="14692" spans="1:38" x14ac:dyDescent="0.45">
      <c r="O14692" s="30" t="s">
        <v>54</v>
      </c>
      <c r="P14692" s="30">
        <f>SUM(P14691:P14691)</f>
        <v>0</v>
      </c>
      <c r="AH14692" s="5">
        <f>SUM(AH14691:AH14691)</f>
        <v>0</v>
      </c>
      <c r="AJ14692" s="5">
        <f>SUM(AJ14691:AJ14691)</f>
        <v>0</v>
      </c>
      <c r="AL14692" s="5">
        <f>SUM(AL14691:AL14691)</f>
        <v>0</v>
      </c>
    </row>
    <row r="14693" spans="1:38" x14ac:dyDescent="0.45">
      <c r="A14693" s="17" t="s">
        <v>21191</v>
      </c>
      <c r="B14693" s="22">
        <v>3770400057237</v>
      </c>
      <c r="C14693" s="17" t="s">
        <v>21192</v>
      </c>
      <c r="D14693" s="17" t="s">
        <v>15518</v>
      </c>
      <c r="E14693" s="3">
        <v>8482</v>
      </c>
      <c r="F14693" s="3">
        <v>2877</v>
      </c>
      <c r="G14693" s="7" t="s">
        <v>21193</v>
      </c>
      <c r="H14693" s="3" t="s">
        <v>42</v>
      </c>
      <c r="I14693" s="3">
        <v>12956</v>
      </c>
      <c r="J14693" s="3">
        <v>6</v>
      </c>
      <c r="K14693" s="3">
        <v>1</v>
      </c>
      <c r="L14693" s="72">
        <v>64</v>
      </c>
      <c r="M14693" s="29" t="s">
        <v>43</v>
      </c>
      <c r="N14693" s="30">
        <f>((J14693*400)+(K14693*100))+L14693</f>
        <v>2564</v>
      </c>
      <c r="O14693" s="30">
        <v>150</v>
      </c>
      <c r="P14693" s="30">
        <f>N14693*O14693</f>
        <v>384600</v>
      </c>
      <c r="AG14693" s="5">
        <f>IF(AND(AF14693="",P14693=""),0,IF((AF14693=""),P14693,IF((P14693=""),AF14693,AF14693+P14693)))</f>
        <v>384600</v>
      </c>
      <c r="AH14693" s="5">
        <f>IF( (AA14693=""),AG14693*1,AG14693*(AA14693/100) )</f>
        <v>384600</v>
      </c>
      <c r="AI14693" s="5">
        <v>0</v>
      </c>
      <c r="AJ14693" s="5">
        <f>IF((AI14693-AH14693) &gt; 1,0,IF((AI14693-AH14693)&lt;0,AH14693-AI14693,AI14693-AH14693))</f>
        <v>384600</v>
      </c>
      <c r="AK14693" s="5">
        <v>0.3</v>
      </c>
      <c r="AL14693" s="5">
        <f>AJ14693*(AK14693/100)</f>
        <v>1153.8</v>
      </c>
    </row>
    <row r="14694" spans="1:38" x14ac:dyDescent="0.45">
      <c r="E14694" s="3">
        <v>8483</v>
      </c>
      <c r="F14694" s="3">
        <v>6928</v>
      </c>
      <c r="G14694" s="7" t="s">
        <v>21194</v>
      </c>
      <c r="H14694" s="3" t="s">
        <v>42</v>
      </c>
      <c r="I14694" s="3">
        <v>12959</v>
      </c>
    </row>
    <row r="14695" spans="1:38" x14ac:dyDescent="0.45">
      <c r="O14695" s="30" t="s">
        <v>54</v>
      </c>
      <c r="P14695" s="30">
        <f>SUM(P14693:P14694)</f>
        <v>384600</v>
      </c>
      <c r="AH14695" s="5">
        <f>SUM(AH14693:AH14694)</f>
        <v>384600</v>
      </c>
      <c r="AJ14695" s="5">
        <f>SUM(AJ14693:AJ14694)</f>
        <v>384600</v>
      </c>
      <c r="AL14695" s="5">
        <f>SUM(AL14693:AL14694)</f>
        <v>1153.8</v>
      </c>
    </row>
    <row r="14696" spans="1:38" x14ac:dyDescent="0.45">
      <c r="A14696" s="17" t="s">
        <v>21195</v>
      </c>
      <c r="B14696" s="22">
        <v>3770400079869</v>
      </c>
      <c r="C14696" s="17" t="s">
        <v>21196</v>
      </c>
      <c r="D14696" s="17" t="s">
        <v>21197</v>
      </c>
      <c r="E14696" s="3">
        <v>8484</v>
      </c>
      <c r="F14696" s="3">
        <v>776</v>
      </c>
      <c r="G14696" s="7" t="s">
        <v>21198</v>
      </c>
      <c r="H14696" s="3" t="s">
        <v>42</v>
      </c>
      <c r="I14696" s="3">
        <v>13294</v>
      </c>
      <c r="J14696" s="3">
        <v>12</v>
      </c>
      <c r="K14696" s="3">
        <v>0</v>
      </c>
      <c r="L14696" s="72">
        <v>86</v>
      </c>
      <c r="M14696" s="29" t="s">
        <v>90</v>
      </c>
      <c r="N14696" s="30">
        <f>((J14696*400)+(K14696*100))+L14696</f>
        <v>4886</v>
      </c>
      <c r="O14696" s="30">
        <v>230</v>
      </c>
      <c r="P14696" s="30">
        <f>N14696*O14696</f>
        <v>1123780</v>
      </c>
      <c r="AG14696" s="5">
        <f>IF(AND(AF14696="",P14696=""),0,IF((AF14696=""),P14696,IF((P14696=""),AF14696,AF14696+P14696)))</f>
        <v>1123780</v>
      </c>
      <c r="AH14696" s="5">
        <f>IF( (AA14696=""),AG14696*1,AG14696*(AA14696/100) )</f>
        <v>1123780</v>
      </c>
      <c r="AI14696" s="5">
        <v>50000000</v>
      </c>
      <c r="AJ14696" s="5">
        <f>IF((AI14696-AH14696) &gt; 1,0,IF((AI14696-AH14696)&lt;0,AH14696-AI14696,AI14696-AH14696))</f>
        <v>0</v>
      </c>
      <c r="AK14696" s="5">
        <v>0.01</v>
      </c>
      <c r="AL14696" s="5">
        <f>AJ14696*(AK14696/100)</f>
        <v>0</v>
      </c>
    </row>
    <row r="14697" spans="1:38" x14ac:dyDescent="0.45">
      <c r="O14697" s="30" t="s">
        <v>54</v>
      </c>
      <c r="P14697" s="30">
        <f>SUM(P14696:P14696)</f>
        <v>1123780</v>
      </c>
      <c r="AH14697" s="5">
        <f>SUM(AH14696:AH14696)</f>
        <v>1123780</v>
      </c>
      <c r="AJ14697" s="5">
        <f>SUM(AJ14696:AJ14696)</f>
        <v>0</v>
      </c>
      <c r="AL14697" s="5">
        <f>SUM(AL14696:AL14696)</f>
        <v>0</v>
      </c>
    </row>
    <row r="14698" spans="1:38" x14ac:dyDescent="0.45">
      <c r="A14698" s="17" t="s">
        <v>21199</v>
      </c>
      <c r="B14698" s="22">
        <v>3770400090340</v>
      </c>
      <c r="C14698" s="17" t="s">
        <v>21200</v>
      </c>
      <c r="D14698" s="17" t="s">
        <v>21201</v>
      </c>
      <c r="E14698" s="3">
        <v>8485</v>
      </c>
      <c r="F14698" s="3">
        <v>7502</v>
      </c>
      <c r="G14698" s="7" t="s">
        <v>21202</v>
      </c>
      <c r="H14698" s="3" t="s">
        <v>42</v>
      </c>
      <c r="I14698" s="3">
        <v>13863</v>
      </c>
    </row>
    <row r="14699" spans="1:38" x14ac:dyDescent="0.45">
      <c r="O14699" s="30" t="s">
        <v>54</v>
      </c>
      <c r="P14699" s="30">
        <f>SUM(P14698:P14698)</f>
        <v>0</v>
      </c>
      <c r="AH14699" s="5">
        <f>SUM(AH14698:AH14698)</f>
        <v>0</v>
      </c>
      <c r="AJ14699" s="5">
        <f>SUM(AJ14698:AJ14698)</f>
        <v>0</v>
      </c>
      <c r="AL14699" s="5">
        <f>SUM(AL14698:AL14698)</f>
        <v>0</v>
      </c>
    </row>
    <row r="14700" spans="1:38" x14ac:dyDescent="0.45">
      <c r="A14700" s="17" t="s">
        <v>21203</v>
      </c>
      <c r="B14700" s="22">
        <v>3959900105482</v>
      </c>
      <c r="C14700" s="17" t="s">
        <v>21204</v>
      </c>
      <c r="D14700" s="17" t="s">
        <v>21205</v>
      </c>
      <c r="E14700" s="3">
        <v>8486</v>
      </c>
      <c r="F14700" s="3">
        <v>924</v>
      </c>
      <c r="G14700" s="7" t="s">
        <v>21206</v>
      </c>
      <c r="H14700" s="3" t="s">
        <v>42</v>
      </c>
      <c r="I14700" s="3">
        <v>16729</v>
      </c>
      <c r="J14700" s="3">
        <v>3</v>
      </c>
      <c r="K14700" s="3">
        <v>1</v>
      </c>
      <c r="L14700" s="72">
        <v>44.8</v>
      </c>
      <c r="M14700" s="29" t="s">
        <v>43</v>
      </c>
      <c r="N14700" s="30">
        <f>((J14700*400)+(K14700*100))+L14700</f>
        <v>1344.8</v>
      </c>
      <c r="O14700" s="30">
        <v>230</v>
      </c>
      <c r="P14700" s="30">
        <f>N14700*O14700</f>
        <v>309304</v>
      </c>
      <c r="AG14700" s="5">
        <f>IF(AND(AF14700="",P14700=""),0,IF((AF14700=""),P14700,IF((P14700=""),AF14700,AF14700+P14700)))</f>
        <v>309304</v>
      </c>
      <c r="AH14700" s="5">
        <f>IF( (AA14700=""),AG14700*1,AG14700*(AA14700/100) )</f>
        <v>309304</v>
      </c>
      <c r="AI14700" s="5">
        <v>0</v>
      </c>
      <c r="AJ14700" s="5">
        <f>IF((AI14700-AH14700) &gt; 1,0,IF((AI14700-AH14700)&lt;0,AH14700-AI14700,AI14700-AH14700))</f>
        <v>309304</v>
      </c>
      <c r="AK14700" s="5">
        <v>0.3</v>
      </c>
      <c r="AL14700" s="5">
        <f>AJ14700*(AK14700/100)</f>
        <v>927.91200000000003</v>
      </c>
    </row>
    <row r="14701" spans="1:38" x14ac:dyDescent="0.45">
      <c r="E14701" s="3">
        <v>8487</v>
      </c>
      <c r="F14701" s="3">
        <v>8896</v>
      </c>
      <c r="G14701" s="7" t="s">
        <v>21207</v>
      </c>
      <c r="H14701" s="3" t="s">
        <v>42</v>
      </c>
      <c r="I14701" s="3">
        <v>16735</v>
      </c>
    </row>
    <row r="14702" spans="1:38" x14ac:dyDescent="0.45">
      <c r="E14702" s="3">
        <v>8488</v>
      </c>
      <c r="F14702" s="3">
        <v>3185</v>
      </c>
      <c r="G14702" s="7" t="s">
        <v>21208</v>
      </c>
      <c r="H14702" s="3" t="s">
        <v>42</v>
      </c>
      <c r="I14702" s="3">
        <v>16893</v>
      </c>
      <c r="J14702" s="3">
        <v>2</v>
      </c>
      <c r="K14702" s="3">
        <v>1</v>
      </c>
      <c r="L14702" s="72">
        <v>35</v>
      </c>
      <c r="M14702" s="29" t="s">
        <v>43</v>
      </c>
      <c r="N14702" s="30">
        <f>((J14702*400)+(K14702*100))+L14702</f>
        <v>935</v>
      </c>
      <c r="O14702" s="30">
        <v>1600</v>
      </c>
      <c r="P14702" s="30">
        <f>N14702*O14702</f>
        <v>1496000</v>
      </c>
      <c r="AG14702" s="5">
        <f>IF(AND(AF14702="",P14702=""),0,IF((AF14702=""),P14702,IF((P14702=""),AF14702,AF14702+P14702)))</f>
        <v>1496000</v>
      </c>
      <c r="AH14702" s="5">
        <f>IF( (AA14702=""),AG14702*1,AG14702*(AA14702/100) )</f>
        <v>1496000</v>
      </c>
      <c r="AI14702" s="5">
        <v>0</v>
      </c>
      <c r="AJ14702" s="5">
        <f>IF((AI14702-AH14702) &gt; 1,0,IF((AI14702-AH14702)&lt;0,AH14702-AI14702,AI14702-AH14702))</f>
        <v>1496000</v>
      </c>
      <c r="AK14702" s="5">
        <v>0.3</v>
      </c>
      <c r="AL14702" s="5">
        <f>AJ14702*(AK14702/100)</f>
        <v>4488</v>
      </c>
    </row>
    <row r="14703" spans="1:38" x14ac:dyDescent="0.45">
      <c r="E14703" s="3">
        <v>8489</v>
      </c>
      <c r="F14703" s="3">
        <v>919</v>
      </c>
      <c r="G14703" s="7" t="s">
        <v>21209</v>
      </c>
      <c r="H14703" s="3" t="s">
        <v>42</v>
      </c>
      <c r="I14703" s="3">
        <v>18919</v>
      </c>
      <c r="J14703" s="3">
        <v>0</v>
      </c>
      <c r="K14703" s="3">
        <v>3</v>
      </c>
      <c r="L14703" s="72">
        <v>91</v>
      </c>
      <c r="M14703" s="29" t="s">
        <v>43</v>
      </c>
      <c r="N14703" s="30">
        <f>((J14703*400)+(K14703*100))+L14703</f>
        <v>391</v>
      </c>
      <c r="O14703" s="30">
        <v>300</v>
      </c>
      <c r="P14703" s="30">
        <f>N14703*O14703</f>
        <v>117300</v>
      </c>
      <c r="AG14703" s="5">
        <f>IF(AND(AF14703="",P14703=""),0,IF((AF14703=""),P14703,IF((P14703=""),AF14703,AF14703+P14703)))</f>
        <v>117300</v>
      </c>
      <c r="AH14703" s="5">
        <f>IF( (AA14703=""),AG14703*1,AG14703*(AA14703/100) )</f>
        <v>117300</v>
      </c>
      <c r="AI14703" s="5">
        <v>0</v>
      </c>
      <c r="AJ14703" s="5">
        <f>IF((AI14703-AH14703) &gt; 1,0,IF((AI14703-AH14703)&lt;0,AH14703-AI14703,AI14703-AH14703))</f>
        <v>117300</v>
      </c>
      <c r="AK14703" s="5">
        <v>0.3</v>
      </c>
      <c r="AL14703" s="5">
        <f>AJ14703*(AK14703/100)</f>
        <v>351.90000000000003</v>
      </c>
    </row>
    <row r="14704" spans="1:38" x14ac:dyDescent="0.45">
      <c r="O14704" s="30" t="s">
        <v>54</v>
      </c>
      <c r="P14704" s="30">
        <f>SUM(P14700:P14703)</f>
        <v>1922604</v>
      </c>
      <c r="AH14704" s="5">
        <f>SUM(AH14700:AH14703)</f>
        <v>1922604</v>
      </c>
      <c r="AJ14704" s="5">
        <f>SUM(AJ14700:AJ14703)</f>
        <v>1922604</v>
      </c>
      <c r="AL14704" s="5">
        <f>SUM(AL14700:AL14703)</f>
        <v>5767.8119999999999</v>
      </c>
    </row>
    <row r="14705" spans="1:39" x14ac:dyDescent="0.45">
      <c r="A14705" s="17" t="s">
        <v>21195</v>
      </c>
      <c r="B14705" s="22">
        <v>3770400079869</v>
      </c>
      <c r="C14705" s="17" t="s">
        <v>21196</v>
      </c>
      <c r="D14705" s="17" t="s">
        <v>21197</v>
      </c>
      <c r="E14705" s="3">
        <v>8490</v>
      </c>
      <c r="F14705" s="3">
        <v>350</v>
      </c>
      <c r="G14705" s="7" t="s">
        <v>21210</v>
      </c>
      <c r="H14705" s="3" t="s">
        <v>42</v>
      </c>
      <c r="I14705" s="3">
        <v>33593</v>
      </c>
      <c r="J14705" s="3">
        <v>6</v>
      </c>
      <c r="K14705" s="3">
        <v>0</v>
      </c>
      <c r="L14705" s="72">
        <v>0</v>
      </c>
      <c r="M14705" s="29" t="s">
        <v>90</v>
      </c>
      <c r="N14705" s="30">
        <f>((J14705*400)+(K14705*100))+L14705</f>
        <v>2400</v>
      </c>
      <c r="O14705" s="30">
        <v>200</v>
      </c>
      <c r="P14705" s="30">
        <f>N14705*O14705</f>
        <v>480000</v>
      </c>
      <c r="AG14705" s="5">
        <f>IF(AND(AF14705="",P14705=""),0,IF((AF14705=""),P14705,IF((P14705=""),AF14705,AF14705+P14705)))</f>
        <v>480000</v>
      </c>
      <c r="AH14705" s="5">
        <f>IF( (AA14705=""),AG14705*1,AG14705*(AA14705/100) )</f>
        <v>480000</v>
      </c>
      <c r="AI14705" s="5">
        <v>50000000</v>
      </c>
      <c r="AJ14705" s="5">
        <f>IF((AI14705-AH14705) &gt; 1,0,IF((AI14705-AH14705)&lt;0,AH14705-AI14705,AI14705-AH14705))</f>
        <v>0</v>
      </c>
      <c r="AK14705" s="5">
        <v>0.01</v>
      </c>
      <c r="AL14705" s="5">
        <f>AJ14705*(AK14705/100)</f>
        <v>0</v>
      </c>
    </row>
    <row r="14706" spans="1:39" x14ac:dyDescent="0.45">
      <c r="E14706" s="3">
        <v>8491</v>
      </c>
      <c r="F14706" s="3">
        <v>7662</v>
      </c>
      <c r="G14706" s="7" t="s">
        <v>21211</v>
      </c>
      <c r="H14706" s="3" t="s">
        <v>42</v>
      </c>
      <c r="I14706" s="3">
        <v>33595</v>
      </c>
    </row>
    <row r="14707" spans="1:39" x14ac:dyDescent="0.45">
      <c r="O14707" s="30" t="s">
        <v>54</v>
      </c>
      <c r="P14707" s="30">
        <f>SUM(P14705:P14706)</f>
        <v>480000</v>
      </c>
      <c r="AH14707" s="5">
        <f>SUM(AH14705:AH14706)</f>
        <v>480000</v>
      </c>
      <c r="AJ14707" s="5">
        <f>SUM(AJ14705:AJ14706)</f>
        <v>0</v>
      </c>
      <c r="AL14707" s="5">
        <f>SUM(AL14705:AL14706)</f>
        <v>0</v>
      </c>
    </row>
    <row r="14708" spans="1:39" x14ac:dyDescent="0.45">
      <c r="A14708" s="17" t="s">
        <v>21212</v>
      </c>
      <c r="B14708" s="22">
        <v>3420900132567</v>
      </c>
      <c r="C14708" s="17" t="s">
        <v>21213</v>
      </c>
      <c r="D14708" s="17" t="s">
        <v>21214</v>
      </c>
      <c r="E14708" s="3">
        <v>8492</v>
      </c>
      <c r="F14708" s="3">
        <v>2925</v>
      </c>
      <c r="G14708" s="7" t="s">
        <v>21215</v>
      </c>
      <c r="H14708" s="3" t="s">
        <v>42</v>
      </c>
      <c r="I14708" s="3">
        <v>34132</v>
      </c>
      <c r="J14708" s="3">
        <v>0</v>
      </c>
      <c r="K14708" s="3">
        <v>0</v>
      </c>
      <c r="L14708" s="72">
        <v>6</v>
      </c>
      <c r="M14708" s="29" t="s">
        <v>208</v>
      </c>
      <c r="N14708" s="30">
        <f>((J14708*400)+(K14708*100))+L14708</f>
        <v>6</v>
      </c>
      <c r="O14708" s="30">
        <v>750</v>
      </c>
      <c r="P14708" s="30">
        <f>N14708*O14708</f>
        <v>4500</v>
      </c>
      <c r="AG14708" s="5">
        <f>IF(AND(AF14708="",P14708=""),0,IF((AF14708=""),P14708,IF((P14708=""),AF14708,AF14708+P14708)))</f>
        <v>4500</v>
      </c>
      <c r="AH14708" s="5">
        <f>IF( (AA14708=""),AG14708*1,AG14708*(AA14708/100) )</f>
        <v>4500</v>
      </c>
      <c r="AI14708" s="5">
        <v>0</v>
      </c>
      <c r="AJ14708" s="5">
        <f>IF((AI14708-AH14708) &gt; 1,0,IF((AI14708-AH14708)&lt;0,AH14708-AI14708,AI14708-AH14708))</f>
        <v>4500</v>
      </c>
      <c r="AK14708" s="5">
        <v>0.02</v>
      </c>
      <c r="AL14708" s="5">
        <f>AJ14708*(AK14708/100)</f>
        <v>0.9</v>
      </c>
    </row>
    <row r="14709" spans="1:39" x14ac:dyDescent="0.45">
      <c r="J14709" s="3">
        <v>0</v>
      </c>
      <c r="K14709" s="3">
        <v>0</v>
      </c>
      <c r="L14709" s="72">
        <v>2.25</v>
      </c>
      <c r="M14709" s="29" t="s">
        <v>208</v>
      </c>
      <c r="N14709" s="30">
        <f>((J14709*400)+(K14709*100))+L14709</f>
        <v>2.25</v>
      </c>
      <c r="O14709" s="30">
        <v>750</v>
      </c>
      <c r="P14709" s="30">
        <f>N14709*O14709</f>
        <v>1687.5</v>
      </c>
      <c r="Q14709" s="3">
        <v>1</v>
      </c>
      <c r="R14709" s="17" t="s">
        <v>21212</v>
      </c>
      <c r="S14709" s="26">
        <v>3420900132567</v>
      </c>
      <c r="T14709" s="17" t="s">
        <v>21213</v>
      </c>
      <c r="U14709" s="17" t="s">
        <v>21216</v>
      </c>
      <c r="W14709" s="3" t="s">
        <v>210</v>
      </c>
      <c r="X14709" s="3" t="s">
        <v>211</v>
      </c>
      <c r="Y14709" s="3" t="s">
        <v>1110</v>
      </c>
      <c r="Z14709" s="5">
        <v>24</v>
      </c>
      <c r="AA14709" s="67">
        <v>72.73</v>
      </c>
      <c r="AB14709" s="5">
        <v>6900</v>
      </c>
      <c r="AC14709" s="5">
        <f>Z14709*AB14709</f>
        <v>165600</v>
      </c>
      <c r="AD14709" s="9">
        <v>5</v>
      </c>
      <c r="AE14709" s="9">
        <v>5</v>
      </c>
      <c r="AF14709" s="5">
        <f>(AC14709*(100-AE14709))/100</f>
        <v>157320</v>
      </c>
      <c r="AG14709" s="5">
        <f>IF(AND(AF14709="",P14709=""),0,IF((AF14709=""),P14709, IF( (P14709=""),AF14709,SUM(AF14709:AF14710)+P14709)))</f>
        <v>218002.5</v>
      </c>
      <c r="AH14709" s="5">
        <f>IF( (AA14709=""),AG14709*1,AG14709*(AA14709/100) )</f>
        <v>158553.21825000001</v>
      </c>
      <c r="AI14709" s="5">
        <v>50000000</v>
      </c>
      <c r="AJ14709" s="5">
        <f>IF((AI14709-AH14709) &gt; 1,0,IF((AI14709-AH14709)&lt;0,AH14709-AI14709,AI14709-AH14709))</f>
        <v>0</v>
      </c>
      <c r="AK14709" s="5">
        <v>0.3</v>
      </c>
      <c r="AL14709" s="5">
        <f>AJ14709*(AK14709/100)</f>
        <v>0</v>
      </c>
      <c r="AM14709" s="11" t="s">
        <v>1111</v>
      </c>
    </row>
    <row r="14710" spans="1:39" x14ac:dyDescent="0.45">
      <c r="J14710" s="3">
        <v>0</v>
      </c>
      <c r="K14710" s="3">
        <v>0</v>
      </c>
      <c r="L14710" s="72">
        <v>41.75</v>
      </c>
      <c r="M14710" s="29" t="s">
        <v>43</v>
      </c>
      <c r="N14710" s="30">
        <f>((J14710*400)+(K14710*100))+L14710</f>
        <v>41.75</v>
      </c>
      <c r="O14710" s="30">
        <v>750</v>
      </c>
      <c r="P14710" s="30">
        <f>N14710*O14710</f>
        <v>31312.5</v>
      </c>
      <c r="W14710" s="3" t="s">
        <v>210</v>
      </c>
      <c r="Y14710" s="3" t="s">
        <v>212</v>
      </c>
      <c r="Z14710" s="5">
        <v>9</v>
      </c>
      <c r="AA14710" s="67">
        <v>27.27</v>
      </c>
      <c r="AB14710" s="5">
        <v>6900</v>
      </c>
      <c r="AC14710" s="5">
        <f>Z14710*AB14710</f>
        <v>62100</v>
      </c>
      <c r="AD14710" s="9">
        <v>5</v>
      </c>
      <c r="AE14710" s="9">
        <v>5</v>
      </c>
      <c r="AF14710" s="5">
        <f>(AC14710*(100-AE14710))/100</f>
        <v>58995</v>
      </c>
      <c r="AG14710" s="5">
        <f>IF(AND(AF14710="",P14709=""),0,IF((AF14710=""),P14709, IF( (P14709=""),AF14710,SUM(AF14709:AF14710)+P14709)))</f>
        <v>218002.5</v>
      </c>
      <c r="AH14710" s="5">
        <f>IF( (AA14710=""),AG14710*1,AG14710*(AA14710/100) )</f>
        <v>59449.281750000002</v>
      </c>
      <c r="AI14710" s="5">
        <v>0</v>
      </c>
      <c r="AJ14710" s="5">
        <f>IF((AI14710-AH14710) &gt; 1,0,IF((AI14710-AH14710)&lt;0,AH14710-AI14710,AI14710-AH14710))</f>
        <v>59449.281750000002</v>
      </c>
      <c r="AK14710" s="5">
        <v>0.02</v>
      </c>
      <c r="AL14710" s="5">
        <f>AJ14710*(AK14710/100)</f>
        <v>11.889856350000001</v>
      </c>
    </row>
    <row r="14711" spans="1:39" x14ac:dyDescent="0.45">
      <c r="O14711" s="30" t="s">
        <v>54</v>
      </c>
      <c r="P14711" s="30">
        <f>SUM(P14708:P14710)</f>
        <v>37500</v>
      </c>
      <c r="AH14711" s="5">
        <f>SUM(AH14708:AH14710)</f>
        <v>222502.5</v>
      </c>
      <c r="AJ14711" s="5">
        <f>SUM(AJ14708:AJ14710)</f>
        <v>63949.281750000002</v>
      </c>
      <c r="AL14711" s="5">
        <f>SUM(AL14708:AL14710)</f>
        <v>12.789856350000001</v>
      </c>
    </row>
    <row r="14712" spans="1:39" x14ac:dyDescent="0.45">
      <c r="A14712" s="17" t="s">
        <v>21217</v>
      </c>
      <c r="B14712" s="22">
        <v>3770400405723</v>
      </c>
      <c r="C14712" s="17" t="s">
        <v>21218</v>
      </c>
      <c r="D14712" s="17" t="s">
        <v>21219</v>
      </c>
      <c r="E14712" s="3">
        <v>8493</v>
      </c>
      <c r="F14712" s="3">
        <v>1849</v>
      </c>
      <c r="G14712" s="7" t="s">
        <v>21220</v>
      </c>
      <c r="H14712" s="3" t="s">
        <v>42</v>
      </c>
      <c r="I14712" s="3">
        <v>12844</v>
      </c>
    </row>
    <row r="14713" spans="1:39" x14ac:dyDescent="0.45">
      <c r="O14713" s="30" t="s">
        <v>54</v>
      </c>
      <c r="P14713" s="30">
        <f>SUM(P14712:P14712)</f>
        <v>0</v>
      </c>
      <c r="AH14713" s="5">
        <f>SUM(AH14712:AH14712)</f>
        <v>0</v>
      </c>
      <c r="AJ14713" s="5">
        <f>SUM(AJ14712:AJ14712)</f>
        <v>0</v>
      </c>
      <c r="AL14713" s="5">
        <f>SUM(AL14712:AL14712)</f>
        <v>0</v>
      </c>
    </row>
    <row r="14714" spans="1:39" x14ac:dyDescent="0.45">
      <c r="A14714" s="17" t="s">
        <v>21221</v>
      </c>
      <c r="B14714" s="22">
        <v>3770300130765</v>
      </c>
      <c r="C14714" s="17" t="s">
        <v>21222</v>
      </c>
      <c r="D14714" s="17" t="s">
        <v>21223</v>
      </c>
      <c r="E14714" s="3">
        <v>8494</v>
      </c>
      <c r="F14714" s="3">
        <v>7629</v>
      </c>
      <c r="G14714" s="7" t="s">
        <v>21224</v>
      </c>
      <c r="H14714" s="3" t="s">
        <v>42</v>
      </c>
      <c r="I14714" s="3">
        <v>15084</v>
      </c>
    </row>
    <row r="14715" spans="1:39" x14ac:dyDescent="0.45">
      <c r="E14715" s="3">
        <v>8495</v>
      </c>
      <c r="F14715" s="3">
        <v>9357</v>
      </c>
      <c r="G14715" s="7" t="s">
        <v>21225</v>
      </c>
      <c r="H14715" s="3" t="s">
        <v>42</v>
      </c>
      <c r="I14715" s="3">
        <v>15118</v>
      </c>
    </row>
    <row r="14716" spans="1:39" x14ac:dyDescent="0.45">
      <c r="O14716" s="30" t="s">
        <v>54</v>
      </c>
      <c r="P14716" s="30">
        <f>SUM(P14714:P14715)</f>
        <v>0</v>
      </c>
      <c r="AH14716" s="5">
        <f>SUM(AH14714:AH14715)</f>
        <v>0</v>
      </c>
      <c r="AJ14716" s="5">
        <f>SUM(AJ14714:AJ14715)</f>
        <v>0</v>
      </c>
      <c r="AL14716" s="5">
        <f>SUM(AL14714:AL14715)</f>
        <v>0</v>
      </c>
    </row>
    <row r="14717" spans="1:39" x14ac:dyDescent="0.45">
      <c r="A14717" s="17" t="s">
        <v>21226</v>
      </c>
      <c r="B14717" s="22">
        <v>1770400083215</v>
      </c>
      <c r="C14717" s="17" t="s">
        <v>21227</v>
      </c>
      <c r="D14717" s="17" t="s">
        <v>21228</v>
      </c>
      <c r="E14717" s="3">
        <v>8496</v>
      </c>
      <c r="F14717" s="3">
        <v>9022</v>
      </c>
      <c r="G14717" s="7" t="s">
        <v>21229</v>
      </c>
      <c r="H14717" s="3" t="s">
        <v>42</v>
      </c>
      <c r="I14717" s="3">
        <v>5082</v>
      </c>
    </row>
    <row r="14718" spans="1:39" x14ac:dyDescent="0.45">
      <c r="O14718" s="30" t="s">
        <v>54</v>
      </c>
      <c r="P14718" s="30">
        <f>SUM(P14717:P14717)</f>
        <v>0</v>
      </c>
      <c r="AH14718" s="5">
        <f>SUM(AH14717:AH14717)</f>
        <v>0</v>
      </c>
      <c r="AJ14718" s="5">
        <f>SUM(AJ14717:AJ14717)</f>
        <v>0</v>
      </c>
      <c r="AL14718" s="5">
        <f>SUM(AL14717:AL14717)</f>
        <v>0</v>
      </c>
    </row>
    <row r="14719" spans="1:39" x14ac:dyDescent="0.45">
      <c r="A14719" s="17" t="s">
        <v>21230</v>
      </c>
      <c r="B14719" s="22">
        <v>3770400298633</v>
      </c>
      <c r="C14719" s="17" t="s">
        <v>21231</v>
      </c>
      <c r="D14719" s="17" t="s">
        <v>21232</v>
      </c>
      <c r="E14719" s="3">
        <v>8497</v>
      </c>
      <c r="F14719" s="3">
        <v>2944</v>
      </c>
      <c r="G14719" s="7" t="s">
        <v>21233</v>
      </c>
      <c r="H14719" s="3" t="s">
        <v>42</v>
      </c>
      <c r="I14719" s="3">
        <v>22898</v>
      </c>
      <c r="J14719" s="3">
        <v>0</v>
      </c>
      <c r="K14719" s="3">
        <v>3</v>
      </c>
      <c r="L14719" s="72">
        <v>76</v>
      </c>
      <c r="M14719" s="29" t="s">
        <v>43</v>
      </c>
      <c r="N14719" s="30">
        <f>((J14719*400)+(K14719*100))+L14719</f>
        <v>376</v>
      </c>
      <c r="O14719" s="30">
        <v>440</v>
      </c>
      <c r="P14719" s="30">
        <f>N14719*O14719</f>
        <v>165440</v>
      </c>
      <c r="AG14719" s="5">
        <f>IF(AND(AF14719="",P14719=""),0,IF((AF14719=""),P14719,IF((P14719=""),AF14719,AF14719+P14719)))</f>
        <v>165440</v>
      </c>
      <c r="AH14719" s="5">
        <f>IF( (AA14719=""),AG14719*1,AG14719*(AA14719/100) )</f>
        <v>165440</v>
      </c>
      <c r="AI14719" s="5">
        <v>0</v>
      </c>
      <c r="AJ14719" s="5">
        <f>IF((AI14719-AH14719) &gt; 1,0,IF((AI14719-AH14719)&lt;0,AH14719-AI14719,AI14719-AH14719))</f>
        <v>165440</v>
      </c>
      <c r="AK14719" s="5">
        <v>0.3</v>
      </c>
      <c r="AL14719" s="5">
        <f>AJ14719*(AK14719/100)</f>
        <v>496.32</v>
      </c>
    </row>
    <row r="14720" spans="1:39" x14ac:dyDescent="0.45">
      <c r="O14720" s="30" t="s">
        <v>54</v>
      </c>
      <c r="P14720" s="30">
        <f>SUM(P14719:P14719)</f>
        <v>165440</v>
      </c>
      <c r="AH14720" s="5">
        <f>SUM(AH14719:AH14719)</f>
        <v>165440</v>
      </c>
      <c r="AJ14720" s="5">
        <f>SUM(AJ14719:AJ14719)</f>
        <v>165440</v>
      </c>
      <c r="AL14720" s="5">
        <f>SUM(AL14719:AL14719)</f>
        <v>496.32</v>
      </c>
    </row>
    <row r="14721" spans="1:38" x14ac:dyDescent="0.45">
      <c r="A14721" s="17" t="s">
        <v>21234</v>
      </c>
      <c r="B14721" s="22">
        <v>3120100574282</v>
      </c>
      <c r="C14721" s="17" t="s">
        <v>21235</v>
      </c>
      <c r="D14721" s="17" t="s">
        <v>3117</v>
      </c>
      <c r="E14721" s="3">
        <v>8498</v>
      </c>
      <c r="F14721" s="3">
        <v>1079</v>
      </c>
      <c r="G14721" s="7" t="s">
        <v>21236</v>
      </c>
      <c r="H14721" s="3" t="s">
        <v>42</v>
      </c>
      <c r="I14721" s="3">
        <v>29438</v>
      </c>
      <c r="J14721" s="3">
        <v>3</v>
      </c>
      <c r="K14721" s="3">
        <v>3</v>
      </c>
      <c r="L14721" s="72">
        <v>45</v>
      </c>
      <c r="M14721" s="29" t="s">
        <v>43</v>
      </c>
      <c r="N14721" s="30">
        <f>((J14721*400)+(K14721*100))+L14721</f>
        <v>1545</v>
      </c>
      <c r="O14721" s="30">
        <v>500</v>
      </c>
      <c r="P14721" s="30">
        <f>N14721*O14721</f>
        <v>772500</v>
      </c>
      <c r="AG14721" s="5">
        <f>IF(AND(AF14721="",P14721=""),0,IF((AF14721=""),P14721,IF((P14721=""),AF14721,AF14721+P14721)))</f>
        <v>772500</v>
      </c>
      <c r="AH14721" s="5">
        <f>IF( (AA14721=""),AG14721*1,AG14721*(AA14721/100) )</f>
        <v>772500</v>
      </c>
      <c r="AI14721" s="5">
        <v>0</v>
      </c>
      <c r="AJ14721" s="5">
        <f>IF((AI14721-AH14721) &gt; 1,0,IF((AI14721-AH14721)&lt;0,AH14721-AI14721,AI14721-AH14721))</f>
        <v>772500</v>
      </c>
      <c r="AK14721" s="5">
        <v>0.3</v>
      </c>
      <c r="AL14721" s="5">
        <f>AJ14721*(AK14721/100)</f>
        <v>2317.5</v>
      </c>
    </row>
    <row r="14722" spans="1:38" x14ac:dyDescent="0.45">
      <c r="O14722" s="30" t="s">
        <v>54</v>
      </c>
      <c r="P14722" s="30">
        <f>SUM(P14721:P14721)</f>
        <v>772500</v>
      </c>
      <c r="AH14722" s="5">
        <f>SUM(AH14721:AH14721)</f>
        <v>772500</v>
      </c>
      <c r="AJ14722" s="5">
        <f>SUM(AJ14721:AJ14721)</f>
        <v>772500</v>
      </c>
      <c r="AL14722" s="5">
        <f>SUM(AL14721:AL14721)</f>
        <v>2317.5</v>
      </c>
    </row>
    <row r="14723" spans="1:38" x14ac:dyDescent="0.45">
      <c r="A14723" s="17" t="s">
        <v>21226</v>
      </c>
      <c r="B14723" s="22">
        <v>1770400083215</v>
      </c>
      <c r="C14723" s="17" t="s">
        <v>21227</v>
      </c>
      <c r="D14723" s="17" t="s">
        <v>21228</v>
      </c>
      <c r="E14723" s="3">
        <v>8499</v>
      </c>
      <c r="F14723" s="3">
        <v>7474</v>
      </c>
      <c r="G14723" s="7" t="s">
        <v>21237</v>
      </c>
      <c r="H14723" s="3" t="s">
        <v>42</v>
      </c>
      <c r="I14723" s="3">
        <v>33859</v>
      </c>
    </row>
    <row r="14724" spans="1:38" x14ac:dyDescent="0.45">
      <c r="E14724" s="3">
        <v>8500</v>
      </c>
      <c r="F14724" s="3">
        <v>8518</v>
      </c>
      <c r="G14724" s="7" t="s">
        <v>21238</v>
      </c>
      <c r="H14724" s="3" t="s">
        <v>42</v>
      </c>
      <c r="I14724" s="3">
        <v>33860</v>
      </c>
    </row>
    <row r="14725" spans="1:38" x14ac:dyDescent="0.45">
      <c r="E14725" s="3">
        <v>8501</v>
      </c>
      <c r="F14725" s="3">
        <v>7473</v>
      </c>
      <c r="G14725" s="7" t="s">
        <v>21239</v>
      </c>
      <c r="H14725" s="3" t="s">
        <v>42</v>
      </c>
      <c r="I14725" s="3">
        <v>33861</v>
      </c>
    </row>
    <row r="14726" spans="1:38" x14ac:dyDescent="0.45">
      <c r="O14726" s="30" t="s">
        <v>54</v>
      </c>
      <c r="P14726" s="30">
        <f>SUM(P14723:P14725)</f>
        <v>0</v>
      </c>
      <c r="AH14726" s="5">
        <f>SUM(AH14723:AH14725)</f>
        <v>0</v>
      </c>
      <c r="AJ14726" s="5">
        <f>SUM(AJ14723:AJ14725)</f>
        <v>0</v>
      </c>
      <c r="AL14726" s="5">
        <f>SUM(AL14723:AL14725)</f>
        <v>0</v>
      </c>
    </row>
    <row r="14727" spans="1:38" x14ac:dyDescent="0.45">
      <c r="A14727" s="17" t="s">
        <v>21240</v>
      </c>
      <c r="B14727" s="22">
        <v>3770400281889</v>
      </c>
      <c r="C14727" s="17" t="s">
        <v>21241</v>
      </c>
      <c r="D14727" s="17" t="s">
        <v>21242</v>
      </c>
      <c r="E14727" s="3">
        <v>8502</v>
      </c>
      <c r="F14727" s="3">
        <v>15</v>
      </c>
      <c r="G14727" s="7" t="s">
        <v>21243</v>
      </c>
      <c r="H14727" s="3" t="s">
        <v>42</v>
      </c>
      <c r="I14727" s="3">
        <v>14546</v>
      </c>
      <c r="J14727" s="3">
        <v>2</v>
      </c>
      <c r="K14727" s="3">
        <v>1</v>
      </c>
      <c r="L14727" s="72">
        <v>64</v>
      </c>
      <c r="M14727" s="29" t="s">
        <v>43</v>
      </c>
      <c r="N14727" s="30">
        <f>((J14727*400)+(K14727*100))+L14727</f>
        <v>964</v>
      </c>
      <c r="O14727" s="30">
        <v>150</v>
      </c>
      <c r="P14727" s="30">
        <f>N14727*O14727</f>
        <v>144600</v>
      </c>
      <c r="AG14727" s="5">
        <f>IF(AND(AF14727="",P14727=""),0,IF((AF14727=""),P14727,IF((P14727=""),AF14727,AF14727+P14727)))</f>
        <v>144600</v>
      </c>
      <c r="AH14727" s="5">
        <f>IF( (AA14727=""),AG14727*1,AG14727*(AA14727/100) )</f>
        <v>144600</v>
      </c>
      <c r="AI14727" s="5">
        <v>0</v>
      </c>
      <c r="AJ14727" s="5">
        <f>IF((AI14727-AH14727) &gt; 1,0,IF((AI14727-AH14727)&lt;0,AH14727-AI14727,AI14727-AH14727))</f>
        <v>144600</v>
      </c>
      <c r="AK14727" s="5">
        <v>0.3</v>
      </c>
      <c r="AL14727" s="5">
        <f>AJ14727*(AK14727/100)</f>
        <v>433.8</v>
      </c>
    </row>
    <row r="14728" spans="1:38" x14ac:dyDescent="0.45">
      <c r="O14728" s="30" t="s">
        <v>54</v>
      </c>
      <c r="P14728" s="30">
        <f>SUM(P14727:P14727)</f>
        <v>144600</v>
      </c>
      <c r="AH14728" s="5">
        <f>SUM(AH14727:AH14727)</f>
        <v>144600</v>
      </c>
      <c r="AJ14728" s="5">
        <f>SUM(AJ14727:AJ14727)</f>
        <v>144600</v>
      </c>
      <c r="AL14728" s="5">
        <f>SUM(AL14727:AL14727)</f>
        <v>433.8</v>
      </c>
    </row>
    <row r="14729" spans="1:38" x14ac:dyDescent="0.45">
      <c r="A14729" s="17" t="s">
        <v>21244</v>
      </c>
      <c r="B14729" s="22">
        <v>3770200102671</v>
      </c>
      <c r="C14729" s="17" t="s">
        <v>21245</v>
      </c>
      <c r="D14729" s="17" t="s">
        <v>21246</v>
      </c>
      <c r="E14729" s="3">
        <v>8503</v>
      </c>
      <c r="F14729" s="3">
        <v>78</v>
      </c>
      <c r="G14729" s="7" t="s">
        <v>21247</v>
      </c>
      <c r="H14729" s="3" t="s">
        <v>42</v>
      </c>
      <c r="I14729" s="3">
        <v>9309</v>
      </c>
    </row>
    <row r="14730" spans="1:38" x14ac:dyDescent="0.45">
      <c r="O14730" s="30" t="s">
        <v>54</v>
      </c>
      <c r="P14730" s="30">
        <f>SUM(P14729:P14729)</f>
        <v>0</v>
      </c>
      <c r="AH14730" s="5">
        <f>SUM(AH14729:AH14729)</f>
        <v>0</v>
      </c>
      <c r="AJ14730" s="5">
        <f>SUM(AJ14729:AJ14729)</f>
        <v>0</v>
      </c>
      <c r="AL14730" s="5">
        <f>SUM(AL14729:AL14729)</f>
        <v>0</v>
      </c>
    </row>
    <row r="14731" spans="1:38" x14ac:dyDescent="0.45">
      <c r="A14731" s="17" t="s">
        <v>21248</v>
      </c>
      <c r="B14731" s="22">
        <v>3869900057403</v>
      </c>
      <c r="C14731" s="17" t="s">
        <v>21249</v>
      </c>
      <c r="D14731" s="17" t="s">
        <v>21250</v>
      </c>
      <c r="E14731" s="3">
        <v>8504</v>
      </c>
      <c r="F14731" s="3">
        <v>10092</v>
      </c>
      <c r="G14731" s="7" t="s">
        <v>21251</v>
      </c>
      <c r="H14731" s="3" t="s">
        <v>42</v>
      </c>
      <c r="I14731" s="3">
        <v>23533</v>
      </c>
    </row>
    <row r="14732" spans="1:38" x14ac:dyDescent="0.45">
      <c r="O14732" s="30" t="s">
        <v>54</v>
      </c>
      <c r="P14732" s="30">
        <f>SUM(P14731:P14731)</f>
        <v>0</v>
      </c>
      <c r="AH14732" s="5">
        <f>SUM(AH14731:AH14731)</f>
        <v>0</v>
      </c>
      <c r="AJ14732" s="5">
        <f>SUM(AJ14731:AJ14731)</f>
        <v>0</v>
      </c>
      <c r="AL14732" s="5">
        <f>SUM(AL14731:AL14731)</f>
        <v>0</v>
      </c>
    </row>
    <row r="14733" spans="1:38" x14ac:dyDescent="0.45">
      <c r="A14733" s="17" t="s">
        <v>21252</v>
      </c>
      <c r="B14733" s="22">
        <v>3770400022581</v>
      </c>
      <c r="C14733" s="17" t="s">
        <v>21253</v>
      </c>
      <c r="D14733" s="17" t="s">
        <v>21254</v>
      </c>
      <c r="E14733" s="3">
        <v>8505</v>
      </c>
      <c r="F14733" s="3">
        <v>5915</v>
      </c>
      <c r="G14733" s="7" t="s">
        <v>21255</v>
      </c>
      <c r="H14733" s="3" t="s">
        <v>42</v>
      </c>
      <c r="I14733" s="3">
        <v>31108</v>
      </c>
      <c r="J14733" s="3">
        <v>0</v>
      </c>
      <c r="K14733" s="3">
        <v>0</v>
      </c>
      <c r="L14733" s="72">
        <v>3.75</v>
      </c>
      <c r="M14733" s="29" t="s">
        <v>208</v>
      </c>
      <c r="N14733" s="30">
        <f>((J14733*400)+(K14733*100))+L14733</f>
        <v>3.75</v>
      </c>
      <c r="O14733" s="30">
        <v>150</v>
      </c>
      <c r="P14733" s="30">
        <f>N14733*O14733</f>
        <v>562.5</v>
      </c>
      <c r="Q14733" s="3">
        <v>1</v>
      </c>
      <c r="R14733" s="17" t="s">
        <v>21252</v>
      </c>
      <c r="S14733" s="26">
        <v>3770400022581</v>
      </c>
      <c r="T14733" s="17" t="s">
        <v>21253</v>
      </c>
      <c r="U14733" s="17" t="s">
        <v>21256</v>
      </c>
      <c r="W14733" s="3" t="s">
        <v>210</v>
      </c>
      <c r="X14733" s="3" t="s">
        <v>211</v>
      </c>
      <c r="Y14733" s="3" t="s">
        <v>212</v>
      </c>
      <c r="Z14733" s="5">
        <v>15</v>
      </c>
      <c r="AA14733" s="67">
        <v>100</v>
      </c>
      <c r="AB14733" s="5">
        <v>6900</v>
      </c>
      <c r="AC14733" s="5">
        <f>Z14733*AB14733</f>
        <v>103500</v>
      </c>
      <c r="AD14733" s="9">
        <v>5</v>
      </c>
      <c r="AE14733" s="9">
        <v>5</v>
      </c>
      <c r="AF14733" s="5">
        <f>(AC14733*(100-AE14733))/100</f>
        <v>98325</v>
      </c>
      <c r="AG14733" s="5">
        <f>IF(AND(AF14733="",P14733=""),0,IF((AF14733=""),P14733, IF( (P14733=""),AF14733,AF14733+P14733)))</f>
        <v>98887.5</v>
      </c>
      <c r="AH14733" s="5">
        <f>IF( (AA14733=""),AG14733*1,AG14733*(AA14733/100) )</f>
        <v>98887.5</v>
      </c>
      <c r="AI14733" s="5">
        <v>50000000</v>
      </c>
      <c r="AJ14733" s="5">
        <f>IF((AI14733-AH14733) &gt; 1,0,IF((AI14733-AH14733)&lt;0,AH14733-AI14733,AI14733-AH14733))</f>
        <v>0</v>
      </c>
      <c r="AK14733" s="5">
        <v>0.02</v>
      </c>
      <c r="AL14733" s="5">
        <f>AJ14733*(AK14733/100)</f>
        <v>0</v>
      </c>
    </row>
    <row r="14734" spans="1:38" x14ac:dyDescent="0.45">
      <c r="E14734" s="3">
        <v>8506</v>
      </c>
      <c r="F14734" s="3">
        <v>8937</v>
      </c>
      <c r="G14734" s="7" t="s">
        <v>21257</v>
      </c>
      <c r="H14734" s="3" t="s">
        <v>42</v>
      </c>
      <c r="I14734" s="3">
        <v>31117</v>
      </c>
    </row>
    <row r="14735" spans="1:38" x14ac:dyDescent="0.45">
      <c r="O14735" s="30" t="s">
        <v>54</v>
      </c>
      <c r="P14735" s="30">
        <f>SUM(P14733:P14734)</f>
        <v>562.5</v>
      </c>
      <c r="AH14735" s="5">
        <f>SUM(AH14733:AH14734)</f>
        <v>98887.5</v>
      </c>
      <c r="AJ14735" s="5">
        <f>SUM(AJ14733:AJ14734)</f>
        <v>0</v>
      </c>
      <c r="AL14735" s="5">
        <f>SUM(AL14733:AL14734)</f>
        <v>0</v>
      </c>
    </row>
    <row r="14736" spans="1:38" x14ac:dyDescent="0.45">
      <c r="A14736" s="17" t="s">
        <v>21258</v>
      </c>
      <c r="B14736" s="22">
        <v>3461000253598</v>
      </c>
      <c r="C14736" s="17" t="s">
        <v>21259</v>
      </c>
      <c r="D14736" s="17" t="s">
        <v>21260</v>
      </c>
      <c r="E14736" s="3">
        <v>8507</v>
      </c>
      <c r="F14736" s="3">
        <v>3519</v>
      </c>
      <c r="G14736" s="7" t="s">
        <v>21261</v>
      </c>
      <c r="H14736" s="3" t="s">
        <v>42</v>
      </c>
      <c r="I14736" s="3">
        <v>24588</v>
      </c>
    </row>
    <row r="14737" spans="1:38" x14ac:dyDescent="0.45">
      <c r="O14737" s="30" t="s">
        <v>54</v>
      </c>
      <c r="P14737" s="30">
        <f>SUM(P14736:P14736)</f>
        <v>0</v>
      </c>
      <c r="AH14737" s="5">
        <f>SUM(AH14736:AH14736)</f>
        <v>0</v>
      </c>
      <c r="AJ14737" s="5">
        <f>SUM(AJ14736:AJ14736)</f>
        <v>0</v>
      </c>
      <c r="AL14737" s="5">
        <f>SUM(AL14736:AL14736)</f>
        <v>0</v>
      </c>
    </row>
    <row r="14738" spans="1:38" x14ac:dyDescent="0.45">
      <c r="A14738" s="17" t="s">
        <v>21262</v>
      </c>
      <c r="B14738" s="22">
        <v>3130600212568</v>
      </c>
      <c r="C14738" s="17" t="s">
        <v>21263</v>
      </c>
      <c r="D14738" s="17" t="s">
        <v>21264</v>
      </c>
      <c r="E14738" s="3">
        <v>8508</v>
      </c>
      <c r="F14738" s="3">
        <v>9842</v>
      </c>
      <c r="G14738" s="7" t="s">
        <v>21265</v>
      </c>
      <c r="H14738" s="3" t="s">
        <v>42</v>
      </c>
      <c r="I14738" s="3">
        <v>24613</v>
      </c>
    </row>
    <row r="14739" spans="1:38" x14ac:dyDescent="0.45">
      <c r="O14739" s="30" t="s">
        <v>54</v>
      </c>
      <c r="P14739" s="30">
        <f>SUM(P14738:P14738)</f>
        <v>0</v>
      </c>
      <c r="AH14739" s="5">
        <f>SUM(AH14738:AH14738)</f>
        <v>0</v>
      </c>
      <c r="AJ14739" s="5">
        <f>SUM(AJ14738:AJ14738)</f>
        <v>0</v>
      </c>
      <c r="AL14739" s="5">
        <f>SUM(AL14738:AL14738)</f>
        <v>0</v>
      </c>
    </row>
    <row r="14740" spans="1:38" x14ac:dyDescent="0.45">
      <c r="A14740" s="17" t="s">
        <v>21266</v>
      </c>
      <c r="B14740" s="22">
        <v>3940100304296</v>
      </c>
      <c r="C14740" s="17" t="s">
        <v>21267</v>
      </c>
      <c r="D14740" s="17" t="s">
        <v>21268</v>
      </c>
      <c r="E14740" s="3">
        <v>8509</v>
      </c>
      <c r="F14740" s="3">
        <v>9188</v>
      </c>
      <c r="G14740" s="7" t="s">
        <v>21269</v>
      </c>
      <c r="H14740" s="3" t="s">
        <v>42</v>
      </c>
      <c r="I14740" s="3">
        <v>28262</v>
      </c>
    </row>
    <row r="14741" spans="1:38" x14ac:dyDescent="0.45">
      <c r="O14741" s="30" t="s">
        <v>54</v>
      </c>
      <c r="P14741" s="30">
        <f>SUM(P14740:P14740)</f>
        <v>0</v>
      </c>
      <c r="AH14741" s="5">
        <f>SUM(AH14740:AH14740)</f>
        <v>0</v>
      </c>
      <c r="AJ14741" s="5">
        <f>SUM(AJ14740:AJ14740)</f>
        <v>0</v>
      </c>
      <c r="AL14741" s="5">
        <f>SUM(AL14740:AL14740)</f>
        <v>0</v>
      </c>
    </row>
    <row r="14742" spans="1:38" x14ac:dyDescent="0.45">
      <c r="A14742" s="17" t="s">
        <v>21270</v>
      </c>
      <c r="B14742" s="22">
        <v>3749800098621</v>
      </c>
      <c r="C14742" s="17" t="s">
        <v>21271</v>
      </c>
      <c r="D14742" s="17" t="s">
        <v>21272</v>
      </c>
      <c r="E14742" s="3">
        <v>8510</v>
      </c>
      <c r="F14742" s="3">
        <v>3682</v>
      </c>
      <c r="G14742" s="7" t="s">
        <v>21273</v>
      </c>
      <c r="H14742" s="3" t="s">
        <v>42</v>
      </c>
      <c r="I14742" s="3">
        <v>8755</v>
      </c>
      <c r="J14742" s="3">
        <v>0</v>
      </c>
      <c r="K14742" s="3">
        <v>0</v>
      </c>
      <c r="L14742" s="72">
        <v>60</v>
      </c>
      <c r="M14742" s="29" t="s">
        <v>43</v>
      </c>
      <c r="N14742" s="30">
        <f>((J14742*400)+(K14742*100))+L14742</f>
        <v>60</v>
      </c>
      <c r="O14742" s="30">
        <v>1000</v>
      </c>
      <c r="P14742" s="30">
        <f>N14742*O14742</f>
        <v>60000</v>
      </c>
      <c r="AG14742" s="5">
        <f>IF(AND(AF14742="",P14742=""),0,IF((AF14742=""),P14742,IF((P14742=""),AF14742,AF14742+P14742)))</f>
        <v>60000</v>
      </c>
      <c r="AH14742" s="5">
        <f>IF( (AA14742=""),AG14742*1,AG14742*(AA14742/100) )</f>
        <v>60000</v>
      </c>
      <c r="AI14742" s="5">
        <v>0</v>
      </c>
      <c r="AJ14742" s="5">
        <f>IF((AI14742-AH14742) &gt; 1,0,IF((AI14742-AH14742)&lt;0,AH14742-AI14742,AI14742-AH14742))</f>
        <v>60000</v>
      </c>
      <c r="AK14742" s="5">
        <v>0.3</v>
      </c>
      <c r="AL14742" s="5">
        <f>AJ14742*(AK14742/100)</f>
        <v>180</v>
      </c>
    </row>
    <row r="14743" spans="1:38" x14ac:dyDescent="0.45">
      <c r="E14743" s="3">
        <v>8511</v>
      </c>
      <c r="F14743" s="3">
        <v>3239</v>
      </c>
      <c r="G14743" s="7" t="s">
        <v>21274</v>
      </c>
      <c r="H14743" s="3" t="s">
        <v>42</v>
      </c>
      <c r="I14743" s="3">
        <v>8756</v>
      </c>
      <c r="J14743" s="3">
        <v>0</v>
      </c>
      <c r="K14743" s="3">
        <v>0</v>
      </c>
      <c r="L14743" s="72">
        <v>60</v>
      </c>
      <c r="M14743" s="29" t="s">
        <v>43</v>
      </c>
      <c r="N14743" s="30">
        <f>((J14743*400)+(K14743*100))+L14743</f>
        <v>60</v>
      </c>
      <c r="O14743" s="30">
        <v>1000</v>
      </c>
      <c r="P14743" s="30">
        <f>N14743*O14743</f>
        <v>60000</v>
      </c>
      <c r="AG14743" s="5">
        <f>IF(AND(AF14743="",P14743=""),0,IF((AF14743=""),P14743,IF((P14743=""),AF14743,AF14743+P14743)))</f>
        <v>60000</v>
      </c>
      <c r="AH14743" s="5">
        <f>IF( (AA14743=""),AG14743*1,AG14743*(AA14743/100) )</f>
        <v>60000</v>
      </c>
      <c r="AI14743" s="5">
        <v>0</v>
      </c>
      <c r="AJ14743" s="5">
        <f>IF((AI14743-AH14743) &gt; 1,0,IF((AI14743-AH14743)&lt;0,AH14743-AI14743,AI14743-AH14743))</f>
        <v>60000</v>
      </c>
      <c r="AK14743" s="5">
        <v>0.3</v>
      </c>
      <c r="AL14743" s="5">
        <f>AJ14743*(AK14743/100)</f>
        <v>180</v>
      </c>
    </row>
    <row r="14744" spans="1:38" x14ac:dyDescent="0.45">
      <c r="E14744" s="3">
        <v>8512</v>
      </c>
      <c r="F14744" s="3">
        <v>7193</v>
      </c>
      <c r="G14744" s="7" t="s">
        <v>21275</v>
      </c>
      <c r="H14744" s="3" t="s">
        <v>42</v>
      </c>
      <c r="I14744" s="3">
        <v>8757</v>
      </c>
    </row>
    <row r="14745" spans="1:38" x14ac:dyDescent="0.45">
      <c r="E14745" s="3">
        <v>8513</v>
      </c>
      <c r="F14745" s="3">
        <v>2777</v>
      </c>
      <c r="G14745" s="7" t="s">
        <v>21276</v>
      </c>
      <c r="H14745" s="3" t="s">
        <v>42</v>
      </c>
      <c r="I14745" s="3">
        <v>9290</v>
      </c>
      <c r="J14745" s="3">
        <v>0</v>
      </c>
      <c r="K14745" s="3">
        <v>0</v>
      </c>
      <c r="L14745" s="72">
        <v>60</v>
      </c>
      <c r="M14745" s="29" t="s">
        <v>43</v>
      </c>
      <c r="N14745" s="30">
        <f>((J14745*400)+(K14745*100))+L14745</f>
        <v>60</v>
      </c>
      <c r="O14745" s="30">
        <v>1000</v>
      </c>
      <c r="P14745" s="30">
        <f>N14745*O14745</f>
        <v>60000</v>
      </c>
      <c r="AG14745" s="5">
        <f>IF(AND(AF14745="",P14745=""),0,IF((AF14745=""),P14745,IF((P14745=""),AF14745,AF14745+P14745)))</f>
        <v>60000</v>
      </c>
      <c r="AH14745" s="5">
        <f>IF( (AA14745=""),AG14745*1,AG14745*(AA14745/100) )</f>
        <v>60000</v>
      </c>
      <c r="AI14745" s="5">
        <v>0</v>
      </c>
      <c r="AJ14745" s="5">
        <f>IF((AI14745-AH14745) &gt; 1,0,IF((AI14745-AH14745)&lt;0,AH14745-AI14745,AI14745-AH14745))</f>
        <v>60000</v>
      </c>
      <c r="AK14745" s="5">
        <v>0.3</v>
      </c>
      <c r="AL14745" s="5">
        <f>AJ14745*(AK14745/100)</f>
        <v>180</v>
      </c>
    </row>
    <row r="14746" spans="1:38" x14ac:dyDescent="0.45">
      <c r="O14746" s="30" t="s">
        <v>54</v>
      </c>
      <c r="P14746" s="30">
        <f>SUM(P14742:P14745)</f>
        <v>180000</v>
      </c>
      <c r="AH14746" s="5">
        <f>SUM(AH14742:AH14745)</f>
        <v>180000</v>
      </c>
      <c r="AJ14746" s="5">
        <f>SUM(AJ14742:AJ14745)</f>
        <v>180000</v>
      </c>
      <c r="AL14746" s="5">
        <f>SUM(AL14742:AL14745)</f>
        <v>540</v>
      </c>
    </row>
    <row r="14747" spans="1:38" x14ac:dyDescent="0.45">
      <c r="A14747" s="17" t="s">
        <v>21277</v>
      </c>
      <c r="B14747" s="22">
        <v>3770500023253</v>
      </c>
      <c r="C14747" s="17" t="s">
        <v>21278</v>
      </c>
      <c r="D14747" s="17" t="s">
        <v>21279</v>
      </c>
      <c r="E14747" s="3">
        <v>8514</v>
      </c>
      <c r="F14747" s="3">
        <v>7987</v>
      </c>
      <c r="G14747" s="7" t="s">
        <v>21280</v>
      </c>
      <c r="H14747" s="3" t="s">
        <v>42</v>
      </c>
      <c r="I14747" s="3">
        <v>13906</v>
      </c>
    </row>
    <row r="14748" spans="1:38" x14ac:dyDescent="0.45">
      <c r="E14748" s="3">
        <v>8515</v>
      </c>
      <c r="F14748" s="3">
        <v>9558</v>
      </c>
      <c r="G14748" s="7" t="s">
        <v>21281</v>
      </c>
      <c r="H14748" s="3" t="s">
        <v>42</v>
      </c>
      <c r="I14748" s="3">
        <v>13907</v>
      </c>
    </row>
    <row r="14749" spans="1:38" x14ac:dyDescent="0.45">
      <c r="O14749" s="30" t="s">
        <v>54</v>
      </c>
      <c r="P14749" s="30">
        <f>SUM(P14747:P14748)</f>
        <v>0</v>
      </c>
      <c r="AH14749" s="5">
        <f>SUM(AH14747:AH14748)</f>
        <v>0</v>
      </c>
      <c r="AJ14749" s="5">
        <f>SUM(AJ14747:AJ14748)</f>
        <v>0</v>
      </c>
      <c r="AL14749" s="5">
        <f>SUM(AL14747:AL14748)</f>
        <v>0</v>
      </c>
    </row>
    <row r="14750" spans="1:38" x14ac:dyDescent="0.45">
      <c r="A14750" s="17" t="s">
        <v>21282</v>
      </c>
      <c r="B14750" s="22">
        <v>775560001078</v>
      </c>
      <c r="C14750" s="17" t="s">
        <v>21283</v>
      </c>
      <c r="D14750" s="17" t="s">
        <v>21284</v>
      </c>
      <c r="E14750" s="3">
        <v>8516</v>
      </c>
      <c r="F14750" s="3">
        <v>2012</v>
      </c>
      <c r="G14750" s="7" t="s">
        <v>21285</v>
      </c>
      <c r="H14750" s="3" t="s">
        <v>42</v>
      </c>
      <c r="I14750" s="3">
        <v>31064</v>
      </c>
      <c r="J14750" s="3">
        <v>2</v>
      </c>
      <c r="K14750" s="3">
        <v>1</v>
      </c>
      <c r="L14750" s="72">
        <v>78.400000000000006</v>
      </c>
      <c r="M14750" s="29" t="s">
        <v>43</v>
      </c>
      <c r="N14750" s="30">
        <f>((J14750*400)+(K14750*100))+L14750</f>
        <v>978.4</v>
      </c>
      <c r="O14750" s="30">
        <v>260</v>
      </c>
      <c r="P14750" s="30">
        <f>N14750*O14750</f>
        <v>254384</v>
      </c>
      <c r="AG14750" s="5">
        <f>IF(AND(AF14750="",P14750=""),0,IF((AF14750=""),P14750,IF((P14750=""),AF14750,AF14750+P14750)))</f>
        <v>254384</v>
      </c>
      <c r="AH14750" s="5">
        <f>IF( (AA14750=""),AG14750*1,AG14750*(AA14750/100) )</f>
        <v>254384</v>
      </c>
      <c r="AI14750" s="5">
        <v>0</v>
      </c>
      <c r="AJ14750" s="5">
        <f>IF((AI14750-AH14750) &gt; 1,0,IF((AI14750-AH14750)&lt;0,AH14750-AI14750,AI14750-AH14750))</f>
        <v>254384</v>
      </c>
      <c r="AK14750" s="5">
        <v>0.3</v>
      </c>
      <c r="AL14750" s="5">
        <f>AJ14750*(AK14750/100)</f>
        <v>763.15200000000004</v>
      </c>
    </row>
    <row r="14751" spans="1:38" x14ac:dyDescent="0.45">
      <c r="O14751" s="30" t="s">
        <v>54</v>
      </c>
      <c r="P14751" s="30">
        <f>SUM(P14750:P14750)</f>
        <v>254384</v>
      </c>
      <c r="AH14751" s="5">
        <f>SUM(AH14750:AH14750)</f>
        <v>254384</v>
      </c>
      <c r="AJ14751" s="5">
        <f>SUM(AJ14750:AJ14750)</f>
        <v>254384</v>
      </c>
      <c r="AL14751" s="5">
        <f>SUM(AL14750:AL14750)</f>
        <v>763.15200000000004</v>
      </c>
    </row>
    <row r="14752" spans="1:38" x14ac:dyDescent="0.45">
      <c r="A14752" s="17" t="s">
        <v>21286</v>
      </c>
      <c r="B14752" s="22">
        <v>775560001078</v>
      </c>
      <c r="C14752" s="17" t="s">
        <v>21287</v>
      </c>
      <c r="D14752" s="17" t="s">
        <v>21288</v>
      </c>
      <c r="E14752" s="3">
        <v>8517</v>
      </c>
      <c r="F14752" s="3">
        <v>2633</v>
      </c>
      <c r="G14752" s="7" t="s">
        <v>21289</v>
      </c>
      <c r="H14752" s="3" t="s">
        <v>42</v>
      </c>
      <c r="I14752" s="3">
        <v>26927</v>
      </c>
      <c r="J14752" s="3">
        <v>0</v>
      </c>
      <c r="K14752" s="3">
        <v>2</v>
      </c>
      <c r="L14752" s="72">
        <v>0</v>
      </c>
      <c r="M14752" s="29" t="s">
        <v>43</v>
      </c>
      <c r="N14752" s="30">
        <f>((J14752*400)+(K14752*100))+L14752</f>
        <v>200</v>
      </c>
      <c r="O14752" s="30">
        <v>300</v>
      </c>
      <c r="P14752" s="30">
        <f>N14752*O14752</f>
        <v>60000</v>
      </c>
      <c r="AG14752" s="5">
        <f>IF(AND(AF14752="",P14752=""),0,IF((AF14752=""),P14752,IF((P14752=""),AF14752,AF14752+P14752)))</f>
        <v>60000</v>
      </c>
      <c r="AH14752" s="5">
        <f>IF( (AA14752=""),AG14752*1,AG14752*(AA14752/100) )</f>
        <v>60000</v>
      </c>
      <c r="AI14752" s="5">
        <v>0</v>
      </c>
      <c r="AJ14752" s="5">
        <f>IF((AI14752-AH14752) &gt; 1,0,IF((AI14752-AH14752)&lt;0,AH14752-AI14752,AI14752-AH14752))</f>
        <v>60000</v>
      </c>
      <c r="AK14752" s="5">
        <v>0.3</v>
      </c>
      <c r="AL14752" s="5">
        <f>AJ14752*(AK14752/100)</f>
        <v>180</v>
      </c>
    </row>
    <row r="14753" spans="1:38" x14ac:dyDescent="0.45">
      <c r="E14753" s="3">
        <v>8518</v>
      </c>
      <c r="F14753" s="3">
        <v>6411</v>
      </c>
      <c r="H14753" s="3" t="s">
        <v>42</v>
      </c>
      <c r="I14753" s="3">
        <v>26927</v>
      </c>
      <c r="J14753" s="3">
        <v>0</v>
      </c>
      <c r="K14753" s="3">
        <v>2</v>
      </c>
      <c r="L14753" s="72">
        <v>0</v>
      </c>
      <c r="M14753" s="29" t="s">
        <v>90</v>
      </c>
      <c r="N14753" s="30">
        <f>((J14753*400)+(K14753*100))+L14753</f>
        <v>200</v>
      </c>
      <c r="O14753" s="30">
        <v>300</v>
      </c>
      <c r="P14753" s="30">
        <f>N14753*O14753</f>
        <v>60000</v>
      </c>
      <c r="AG14753" s="5">
        <f>IF(AND(AF14753="",P14753=""),0,IF((AF14753=""),P14753,IF((P14753=""),AF14753,AF14753+P14753)))</f>
        <v>60000</v>
      </c>
      <c r="AH14753" s="5">
        <f>IF( (AA14753=""),AG14753*1,AG14753*(AA14753/100) )</f>
        <v>60000</v>
      </c>
      <c r="AI14753" s="5">
        <v>0</v>
      </c>
      <c r="AJ14753" s="5">
        <f>IF((AI14753-AH14753) &gt; 1,0,IF((AI14753-AH14753)&lt;0,AH14753-AI14753,AI14753-AH14753))</f>
        <v>60000</v>
      </c>
      <c r="AK14753" s="5">
        <v>0.01</v>
      </c>
      <c r="AL14753" s="5">
        <f>AJ14753*(AK14753/100)</f>
        <v>6</v>
      </c>
    </row>
    <row r="14754" spans="1:38" x14ac:dyDescent="0.45">
      <c r="O14754" s="30" t="s">
        <v>54</v>
      </c>
      <c r="P14754" s="30">
        <f>SUM(P14752:P14753)</f>
        <v>120000</v>
      </c>
      <c r="AH14754" s="5">
        <f>SUM(AH14752:AH14753)</f>
        <v>120000</v>
      </c>
      <c r="AJ14754" s="5">
        <f>SUM(AJ14752:AJ14753)</f>
        <v>120000</v>
      </c>
      <c r="AL14754" s="5">
        <f>SUM(AL14752:AL14753)</f>
        <v>186</v>
      </c>
    </row>
    <row r="14755" spans="1:38" x14ac:dyDescent="0.45">
      <c r="A14755" s="17" t="s">
        <v>21290</v>
      </c>
      <c r="B14755" s="22">
        <v>3770400297190</v>
      </c>
      <c r="C14755" s="17" t="s">
        <v>21291</v>
      </c>
      <c r="D14755" s="17" t="s">
        <v>21292</v>
      </c>
      <c r="E14755" s="3">
        <v>8519</v>
      </c>
      <c r="F14755" s="3">
        <v>7260</v>
      </c>
      <c r="G14755" s="7" t="s">
        <v>21293</v>
      </c>
      <c r="H14755" s="3" t="s">
        <v>42</v>
      </c>
      <c r="I14755" s="3">
        <v>6828</v>
      </c>
    </row>
    <row r="14756" spans="1:38" x14ac:dyDescent="0.45">
      <c r="E14756" s="3">
        <v>8520</v>
      </c>
      <c r="F14756" s="3">
        <v>7433</v>
      </c>
      <c r="G14756" s="7" t="s">
        <v>21294</v>
      </c>
      <c r="H14756" s="3" t="s">
        <v>42</v>
      </c>
      <c r="I14756" s="3">
        <v>21476</v>
      </c>
    </row>
    <row r="14757" spans="1:38" x14ac:dyDescent="0.45">
      <c r="O14757" s="30" t="s">
        <v>54</v>
      </c>
      <c r="P14757" s="30">
        <f>SUM(P14755:P14756)</f>
        <v>0</v>
      </c>
      <c r="AH14757" s="5">
        <f>SUM(AH14755:AH14756)</f>
        <v>0</v>
      </c>
      <c r="AJ14757" s="5">
        <f>SUM(AJ14755:AJ14756)</f>
        <v>0</v>
      </c>
      <c r="AL14757" s="5">
        <f>SUM(AL14755:AL14756)</f>
        <v>0</v>
      </c>
    </row>
    <row r="14758" spans="1:38" x14ac:dyDescent="0.45">
      <c r="A14758" s="17" t="s">
        <v>21295</v>
      </c>
      <c r="B14758" s="22">
        <v>1770400016577</v>
      </c>
      <c r="C14758" s="17" t="s">
        <v>21296</v>
      </c>
      <c r="D14758" s="17" t="s">
        <v>21297</v>
      </c>
      <c r="E14758" s="3">
        <v>8521</v>
      </c>
      <c r="F14758" s="3">
        <v>8728</v>
      </c>
      <c r="G14758" s="7" t="s">
        <v>21298</v>
      </c>
      <c r="H14758" s="3" t="s">
        <v>42</v>
      </c>
      <c r="I14758" s="3">
        <v>28298</v>
      </c>
    </row>
    <row r="14759" spans="1:38" x14ac:dyDescent="0.45">
      <c r="O14759" s="30" t="s">
        <v>54</v>
      </c>
      <c r="P14759" s="30">
        <f>SUM(P14758:P14758)</f>
        <v>0</v>
      </c>
      <c r="AH14759" s="5">
        <f>SUM(AH14758:AH14758)</f>
        <v>0</v>
      </c>
      <c r="AJ14759" s="5">
        <f>SUM(AJ14758:AJ14758)</f>
        <v>0</v>
      </c>
      <c r="AL14759" s="5">
        <f>SUM(AL14758:AL14758)</f>
        <v>0</v>
      </c>
    </row>
    <row r="14760" spans="1:38" x14ac:dyDescent="0.45">
      <c r="A14760" s="17" t="s">
        <v>21299</v>
      </c>
      <c r="B14760" s="22">
        <v>3770400046529</v>
      </c>
      <c r="C14760" s="17" t="s">
        <v>21300</v>
      </c>
      <c r="D14760" s="17" t="s">
        <v>21301</v>
      </c>
      <c r="E14760" s="3">
        <v>8522</v>
      </c>
      <c r="F14760" s="3">
        <v>7742</v>
      </c>
      <c r="G14760" s="7" t="s">
        <v>21302</v>
      </c>
      <c r="H14760" s="3" t="s">
        <v>42</v>
      </c>
      <c r="I14760" s="3">
        <v>15328</v>
      </c>
    </row>
    <row r="14761" spans="1:38" x14ac:dyDescent="0.45">
      <c r="O14761" s="30" t="s">
        <v>54</v>
      </c>
      <c r="P14761" s="30">
        <f>SUM(P14760:P14760)</f>
        <v>0</v>
      </c>
      <c r="AH14761" s="5">
        <f>SUM(AH14760:AH14760)</f>
        <v>0</v>
      </c>
      <c r="AJ14761" s="5">
        <f>SUM(AJ14760:AJ14760)</f>
        <v>0</v>
      </c>
      <c r="AL14761" s="5">
        <f>SUM(AL14760:AL14760)</f>
        <v>0</v>
      </c>
    </row>
    <row r="14762" spans="1:38" x14ac:dyDescent="0.45">
      <c r="A14762" s="17" t="s">
        <v>21303</v>
      </c>
      <c r="B14762" s="22">
        <v>3779800084248</v>
      </c>
      <c r="C14762" s="17" t="s">
        <v>21304</v>
      </c>
      <c r="D14762" s="17" t="s">
        <v>21305</v>
      </c>
      <c r="E14762" s="3">
        <v>8523</v>
      </c>
      <c r="F14762" s="3">
        <v>573</v>
      </c>
      <c r="G14762" s="7" t="s">
        <v>21306</v>
      </c>
      <c r="H14762" s="3" t="s">
        <v>42</v>
      </c>
      <c r="I14762" s="3">
        <v>8725</v>
      </c>
      <c r="J14762" s="3">
        <v>0</v>
      </c>
      <c r="K14762" s="3">
        <v>1</v>
      </c>
      <c r="L14762" s="72">
        <v>0</v>
      </c>
      <c r="M14762" s="29" t="s">
        <v>43</v>
      </c>
      <c r="N14762" s="30">
        <f>((J14762*400)+(K14762*100))+L14762</f>
        <v>100</v>
      </c>
      <c r="O14762" s="30">
        <v>1000</v>
      </c>
      <c r="P14762" s="30">
        <f>N14762*O14762</f>
        <v>100000</v>
      </c>
      <c r="AG14762" s="5">
        <f>IF(AND(AF14762="",P14762=""),0,IF((AF14762=""),P14762,IF((P14762=""),AF14762,AF14762+P14762)))</f>
        <v>100000</v>
      </c>
      <c r="AH14762" s="5">
        <f>IF( (AA14762=""),AG14762*1,AG14762*(AA14762/100) )</f>
        <v>100000</v>
      </c>
      <c r="AI14762" s="5">
        <v>0</v>
      </c>
      <c r="AJ14762" s="5">
        <f>IF((AI14762-AH14762) &gt; 1,0,IF((AI14762-AH14762)&lt;0,AH14762-AI14762,AI14762-AH14762))</f>
        <v>100000</v>
      </c>
      <c r="AK14762" s="5">
        <v>0.3</v>
      </c>
      <c r="AL14762" s="5">
        <f>AJ14762*(AK14762/100)</f>
        <v>300</v>
      </c>
    </row>
    <row r="14763" spans="1:38" x14ac:dyDescent="0.45">
      <c r="O14763" s="30" t="s">
        <v>54</v>
      </c>
      <c r="P14763" s="30">
        <f>SUM(P14762:P14762)</f>
        <v>100000</v>
      </c>
      <c r="AH14763" s="5">
        <f>SUM(AH14762:AH14762)</f>
        <v>100000</v>
      </c>
      <c r="AJ14763" s="5">
        <f>SUM(AJ14762:AJ14762)</f>
        <v>100000</v>
      </c>
      <c r="AL14763" s="5">
        <f>SUM(AL14762:AL14762)</f>
        <v>300</v>
      </c>
    </row>
    <row r="14764" spans="1:38" x14ac:dyDescent="0.45">
      <c r="A14764" s="17" t="s">
        <v>21307</v>
      </c>
      <c r="B14764" s="22">
        <v>3100502173941</v>
      </c>
      <c r="C14764" s="17" t="s">
        <v>21308</v>
      </c>
      <c r="D14764" s="17" t="s">
        <v>21309</v>
      </c>
      <c r="E14764" s="3">
        <v>8524</v>
      </c>
      <c r="F14764" s="3">
        <v>8848</v>
      </c>
      <c r="G14764" s="7" t="s">
        <v>21310</v>
      </c>
      <c r="H14764" s="3" t="s">
        <v>42</v>
      </c>
      <c r="I14764" s="3">
        <v>9150</v>
      </c>
    </row>
    <row r="14765" spans="1:38" x14ac:dyDescent="0.45">
      <c r="O14765" s="30" t="s">
        <v>54</v>
      </c>
      <c r="P14765" s="30">
        <f>SUM(P14764:P14764)</f>
        <v>0</v>
      </c>
      <c r="AH14765" s="5">
        <f>SUM(AH14764:AH14764)</f>
        <v>0</v>
      </c>
      <c r="AJ14765" s="5">
        <f>SUM(AJ14764:AJ14764)</f>
        <v>0</v>
      </c>
      <c r="AL14765" s="5">
        <f>SUM(AL14764:AL14764)</f>
        <v>0</v>
      </c>
    </row>
    <row r="14766" spans="1:38" x14ac:dyDescent="0.45">
      <c r="A14766" s="17" t="s">
        <v>21311</v>
      </c>
      <c r="B14766" s="22">
        <v>3770400498691</v>
      </c>
      <c r="C14766" s="17" t="s">
        <v>21312</v>
      </c>
      <c r="D14766" s="17" t="s">
        <v>21313</v>
      </c>
      <c r="E14766" s="3">
        <v>8525</v>
      </c>
      <c r="F14766" s="3">
        <v>1184</v>
      </c>
      <c r="G14766" s="7" t="s">
        <v>21314</v>
      </c>
      <c r="H14766" s="3" t="s">
        <v>42</v>
      </c>
      <c r="I14766" s="3">
        <v>12920</v>
      </c>
      <c r="J14766" s="3">
        <v>6</v>
      </c>
      <c r="K14766" s="3">
        <v>0</v>
      </c>
      <c r="L14766" s="72">
        <v>96.2</v>
      </c>
      <c r="M14766" s="29" t="s">
        <v>43</v>
      </c>
      <c r="N14766" s="30">
        <f>((J14766*400)+(K14766*100))+L14766</f>
        <v>2496.1999999999998</v>
      </c>
      <c r="O14766" s="30">
        <v>470</v>
      </c>
      <c r="P14766" s="30">
        <f>N14766*O14766</f>
        <v>1173214</v>
      </c>
      <c r="AG14766" s="5">
        <f>IF(AND(AF14766="",P14766=""),0,IF((AF14766=""),P14766,IF((P14766=""),AF14766,AF14766+P14766)))</f>
        <v>1173214</v>
      </c>
      <c r="AH14766" s="5">
        <f>IF( (AA14766=""),AG14766*1,AG14766*(AA14766/100) )</f>
        <v>1173214</v>
      </c>
      <c r="AI14766" s="5">
        <v>0</v>
      </c>
      <c r="AJ14766" s="5">
        <f>IF((AI14766-AH14766) &gt; 1,0,IF((AI14766-AH14766)&lt;0,AH14766-AI14766,AI14766-AH14766))</f>
        <v>1173214</v>
      </c>
      <c r="AK14766" s="5">
        <v>0.3</v>
      </c>
      <c r="AL14766" s="5">
        <f>AJ14766*(AK14766/100)</f>
        <v>3519.6420000000003</v>
      </c>
    </row>
    <row r="14767" spans="1:38" x14ac:dyDescent="0.45">
      <c r="O14767" s="30" t="s">
        <v>54</v>
      </c>
      <c r="P14767" s="30">
        <f>SUM(P14766:P14766)</f>
        <v>1173214</v>
      </c>
      <c r="AH14767" s="5">
        <f>SUM(AH14766:AH14766)</f>
        <v>1173214</v>
      </c>
      <c r="AJ14767" s="5">
        <f>SUM(AJ14766:AJ14766)</f>
        <v>1173214</v>
      </c>
      <c r="AL14767" s="5">
        <f>SUM(AL14766:AL14766)</f>
        <v>3519.6420000000003</v>
      </c>
    </row>
    <row r="14768" spans="1:38" x14ac:dyDescent="0.45">
      <c r="A14768" s="17" t="s">
        <v>21315</v>
      </c>
      <c r="B14768" s="22">
        <v>3770500100690</v>
      </c>
      <c r="C14768" s="17" t="s">
        <v>21316</v>
      </c>
      <c r="D14768" s="17" t="s">
        <v>21317</v>
      </c>
      <c r="E14768" s="3">
        <v>8526</v>
      </c>
      <c r="F14768" s="3">
        <v>4290</v>
      </c>
      <c r="G14768" s="7" t="s">
        <v>21318</v>
      </c>
      <c r="H14768" s="3" t="s">
        <v>42</v>
      </c>
      <c r="I14768" s="3">
        <v>12983</v>
      </c>
      <c r="J14768" s="3">
        <v>4</v>
      </c>
      <c r="K14768" s="3">
        <v>2</v>
      </c>
      <c r="L14768" s="72">
        <v>43</v>
      </c>
      <c r="M14768" s="29" t="s">
        <v>43</v>
      </c>
      <c r="N14768" s="30">
        <f>((J14768*400)+(K14768*100))+L14768</f>
        <v>1843</v>
      </c>
      <c r="O14768" s="30">
        <v>330</v>
      </c>
      <c r="P14768" s="30">
        <f>N14768*O14768</f>
        <v>608190</v>
      </c>
      <c r="AG14768" s="5">
        <f>IF(AND(AF14768="",P14768=""),0,IF((AF14768=""),P14768,IF((P14768=""),AF14768,AF14768+P14768)))</f>
        <v>608190</v>
      </c>
      <c r="AH14768" s="5">
        <f>IF( (AA14768=""),AG14768*1,AG14768*(AA14768/100) )</f>
        <v>608190</v>
      </c>
      <c r="AI14768" s="5">
        <v>0</v>
      </c>
      <c r="AJ14768" s="5">
        <f>IF((AI14768-AH14768) &gt; 1,0,IF((AI14768-AH14768)&lt;0,AH14768-AI14768,AI14768-AH14768))</f>
        <v>608190</v>
      </c>
      <c r="AK14768" s="5">
        <v>0.3</v>
      </c>
      <c r="AL14768" s="5">
        <f>AJ14768*(AK14768/100)</f>
        <v>1824.57</v>
      </c>
    </row>
    <row r="14769" spans="1:38" x14ac:dyDescent="0.45">
      <c r="O14769" s="30" t="s">
        <v>54</v>
      </c>
      <c r="P14769" s="30">
        <f>SUM(P14768:P14768)</f>
        <v>608190</v>
      </c>
      <c r="AH14769" s="5">
        <f>SUM(AH14768:AH14768)</f>
        <v>608190</v>
      </c>
      <c r="AJ14769" s="5">
        <f>SUM(AJ14768:AJ14768)</f>
        <v>608190</v>
      </c>
      <c r="AL14769" s="5">
        <f>SUM(AL14768:AL14768)</f>
        <v>1824.57</v>
      </c>
    </row>
    <row r="14770" spans="1:38" x14ac:dyDescent="0.45">
      <c r="A14770" s="17" t="s">
        <v>21319</v>
      </c>
      <c r="B14770" s="22">
        <v>3801200508171</v>
      </c>
      <c r="C14770" s="17" t="s">
        <v>21320</v>
      </c>
      <c r="D14770" s="17" t="s">
        <v>21321</v>
      </c>
      <c r="E14770" s="3">
        <v>8527</v>
      </c>
      <c r="F14770" s="3">
        <v>3020</v>
      </c>
      <c r="G14770" s="7" t="s">
        <v>21322</v>
      </c>
      <c r="H14770" s="3" t="s">
        <v>42</v>
      </c>
      <c r="I14770" s="3">
        <v>29980</v>
      </c>
      <c r="J14770" s="3">
        <v>0</v>
      </c>
      <c r="K14770" s="3">
        <v>1</v>
      </c>
      <c r="L14770" s="72">
        <v>91.5</v>
      </c>
      <c r="M14770" s="29" t="s">
        <v>43</v>
      </c>
      <c r="N14770" s="30">
        <f>((J14770*400)+(K14770*100))+L14770</f>
        <v>191.5</v>
      </c>
      <c r="O14770" s="30">
        <v>750</v>
      </c>
      <c r="P14770" s="30">
        <f>N14770*O14770</f>
        <v>143625</v>
      </c>
      <c r="AG14770" s="5">
        <f>IF(AND(AF14770="",P14770=""),0,IF((AF14770=""),P14770,IF((P14770=""),AF14770,AF14770+P14770)))</f>
        <v>143625</v>
      </c>
      <c r="AH14770" s="5">
        <f>IF( (AA14770=""),AG14770*1,AG14770*(AA14770/100) )</f>
        <v>143625</v>
      </c>
      <c r="AI14770" s="5">
        <v>0</v>
      </c>
      <c r="AJ14770" s="5">
        <f>IF((AI14770-AH14770) &gt; 1,0,IF((AI14770-AH14770)&lt;0,AH14770-AI14770,AI14770-AH14770))</f>
        <v>143625</v>
      </c>
      <c r="AK14770" s="5">
        <v>0.3</v>
      </c>
      <c r="AL14770" s="5">
        <f>AJ14770*(AK14770/100)</f>
        <v>430.875</v>
      </c>
    </row>
    <row r="14771" spans="1:38" x14ac:dyDescent="0.45">
      <c r="E14771" s="3">
        <v>8528</v>
      </c>
      <c r="F14771" s="3">
        <v>7841</v>
      </c>
      <c r="G14771" s="7" t="s">
        <v>21323</v>
      </c>
      <c r="H14771" s="3" t="s">
        <v>42</v>
      </c>
      <c r="I14771" s="3">
        <v>29983</v>
      </c>
    </row>
    <row r="14772" spans="1:38" x14ac:dyDescent="0.45">
      <c r="O14772" s="30" t="s">
        <v>54</v>
      </c>
      <c r="P14772" s="30">
        <f>SUM(P14770:P14771)</f>
        <v>143625</v>
      </c>
      <c r="AH14772" s="5">
        <f>SUM(AH14770:AH14771)</f>
        <v>143625</v>
      </c>
      <c r="AJ14772" s="5">
        <f>SUM(AJ14770:AJ14771)</f>
        <v>143625</v>
      </c>
      <c r="AL14772" s="5">
        <f>SUM(AL14770:AL14771)</f>
        <v>430.875</v>
      </c>
    </row>
    <row r="14773" spans="1:38" x14ac:dyDescent="0.45">
      <c r="A14773" s="17" t="s">
        <v>21324</v>
      </c>
      <c r="B14773" s="22">
        <v>3770400499809</v>
      </c>
      <c r="C14773" s="17" t="s">
        <v>21325</v>
      </c>
      <c r="D14773" s="17" t="s">
        <v>21326</v>
      </c>
      <c r="E14773" s="3">
        <v>8529</v>
      </c>
      <c r="F14773" s="3">
        <v>720</v>
      </c>
      <c r="G14773" s="7" t="s">
        <v>21327</v>
      </c>
      <c r="H14773" s="3" t="s">
        <v>42</v>
      </c>
      <c r="I14773" s="3">
        <v>10459</v>
      </c>
      <c r="J14773" s="3">
        <v>1</v>
      </c>
      <c r="K14773" s="3">
        <v>2</v>
      </c>
      <c r="L14773" s="72">
        <v>6</v>
      </c>
      <c r="M14773" s="29" t="s">
        <v>43</v>
      </c>
      <c r="N14773" s="30">
        <f>((J14773*400)+(K14773*100))+L14773</f>
        <v>606</v>
      </c>
      <c r="O14773" s="30">
        <v>660</v>
      </c>
      <c r="P14773" s="30">
        <f>N14773*O14773</f>
        <v>399960</v>
      </c>
      <c r="AG14773" s="5">
        <f>IF(AND(AF14773="",P14773=""),0,IF((AF14773=""),P14773,IF((P14773=""),AF14773,AF14773+P14773)))</f>
        <v>399960</v>
      </c>
      <c r="AH14773" s="5">
        <f>IF( (AA14773=""),AG14773*1,AG14773*(AA14773/100) )</f>
        <v>399960</v>
      </c>
      <c r="AI14773" s="5">
        <v>0</v>
      </c>
      <c r="AJ14773" s="5">
        <f>IF((AI14773-AH14773) &gt; 1,0,IF((AI14773-AH14773)&lt;0,AH14773-AI14773,AI14773-AH14773))</f>
        <v>399960</v>
      </c>
      <c r="AK14773" s="5">
        <v>0.3</v>
      </c>
      <c r="AL14773" s="5">
        <f>AJ14773*(AK14773/100)</f>
        <v>1199.8800000000001</v>
      </c>
    </row>
    <row r="14774" spans="1:38" x14ac:dyDescent="0.45">
      <c r="E14774" s="3">
        <v>8530</v>
      </c>
      <c r="F14774" s="3">
        <v>3756</v>
      </c>
      <c r="G14774" s="7" t="s">
        <v>21328</v>
      </c>
      <c r="H14774" s="3" t="s">
        <v>42</v>
      </c>
      <c r="I14774" s="3">
        <v>11914</v>
      </c>
      <c r="J14774" s="3">
        <v>4</v>
      </c>
      <c r="K14774" s="3">
        <v>1</v>
      </c>
      <c r="L14774" s="72">
        <v>79</v>
      </c>
      <c r="M14774" s="29" t="s">
        <v>90</v>
      </c>
      <c r="N14774" s="30">
        <f>((J14774*400)+(K14774*100))+L14774</f>
        <v>1779</v>
      </c>
      <c r="O14774" s="30">
        <v>200</v>
      </c>
      <c r="P14774" s="30">
        <f>N14774*O14774</f>
        <v>355800</v>
      </c>
      <c r="AG14774" s="5">
        <f>IF(AND(AF14774="",P14774=""),0,IF((AF14774=""),P14774,IF((P14774=""),AF14774,AF14774+P14774)))</f>
        <v>355800</v>
      </c>
      <c r="AH14774" s="5">
        <f>IF( (AA14774=""),AG14774*1,AG14774*(AA14774/100) )</f>
        <v>355800</v>
      </c>
      <c r="AI14774" s="5">
        <v>0</v>
      </c>
      <c r="AJ14774" s="5">
        <f>IF((AI14774-AH14774) &gt; 1,0,IF((AI14774-AH14774)&lt;0,AH14774-AI14774,AI14774-AH14774))</f>
        <v>355800</v>
      </c>
      <c r="AK14774" s="5">
        <v>0.01</v>
      </c>
      <c r="AL14774" s="5">
        <f>AJ14774*(AK14774/100)</f>
        <v>35.58</v>
      </c>
    </row>
    <row r="14775" spans="1:38" x14ac:dyDescent="0.45">
      <c r="O14775" s="30" t="s">
        <v>54</v>
      </c>
      <c r="P14775" s="30">
        <f>SUM(P14773:P14774)</f>
        <v>755760</v>
      </c>
      <c r="AH14775" s="5">
        <f>SUM(AH14773:AH14774)</f>
        <v>755760</v>
      </c>
      <c r="AJ14775" s="5">
        <f>SUM(AJ14773:AJ14774)</f>
        <v>755760</v>
      </c>
      <c r="AL14775" s="5">
        <f>SUM(AL14773:AL14774)</f>
        <v>1235.46</v>
      </c>
    </row>
    <row r="14776" spans="1:38" x14ac:dyDescent="0.45">
      <c r="A14776" s="17" t="s">
        <v>21329</v>
      </c>
      <c r="B14776" s="22">
        <v>3770400037309</v>
      </c>
      <c r="C14776" s="17" t="s">
        <v>21330</v>
      </c>
      <c r="D14776" s="17" t="s">
        <v>21331</v>
      </c>
      <c r="E14776" s="3">
        <v>8531</v>
      </c>
      <c r="F14776" s="3">
        <v>3492</v>
      </c>
      <c r="G14776" s="7" t="s">
        <v>21332</v>
      </c>
      <c r="H14776" s="3" t="s">
        <v>42</v>
      </c>
      <c r="I14776" s="3">
        <v>13858</v>
      </c>
      <c r="J14776" s="3">
        <v>0</v>
      </c>
      <c r="K14776" s="3">
        <v>2</v>
      </c>
      <c r="L14776" s="72">
        <v>12</v>
      </c>
      <c r="M14776" s="29" t="s">
        <v>90</v>
      </c>
      <c r="N14776" s="30">
        <f>((J14776*400)+(K14776*100))+L14776</f>
        <v>212</v>
      </c>
      <c r="O14776" s="30">
        <v>500</v>
      </c>
      <c r="P14776" s="30">
        <f>N14776*O14776</f>
        <v>106000</v>
      </c>
      <c r="AG14776" s="5">
        <f>IF(AND(AF14776="",P14776=""),0,IF((AF14776=""),P14776,IF((P14776=""),AF14776,AF14776+P14776)))</f>
        <v>106000</v>
      </c>
      <c r="AH14776" s="5">
        <f>IF( (AA14776=""),AG14776*1,AG14776*(AA14776/100) )</f>
        <v>106000</v>
      </c>
      <c r="AI14776" s="5">
        <v>50000000</v>
      </c>
      <c r="AJ14776" s="5">
        <f>IF((AI14776-AH14776) &gt; 1,0,IF((AI14776-AH14776)&lt;0,AH14776-AI14776,AI14776-AH14776))</f>
        <v>0</v>
      </c>
      <c r="AK14776" s="5">
        <v>0.01</v>
      </c>
      <c r="AL14776" s="5">
        <f>AJ14776*(AK14776/100)</f>
        <v>0</v>
      </c>
    </row>
    <row r="14777" spans="1:38" x14ac:dyDescent="0.45">
      <c r="E14777" s="3">
        <v>8532</v>
      </c>
      <c r="F14777" s="3">
        <v>3493</v>
      </c>
      <c r="G14777" s="7" t="s">
        <v>21333</v>
      </c>
      <c r="H14777" s="3" t="s">
        <v>42</v>
      </c>
      <c r="I14777" s="3">
        <v>13859</v>
      </c>
      <c r="J14777" s="3">
        <v>0</v>
      </c>
      <c r="K14777" s="3">
        <v>2</v>
      </c>
      <c r="L14777" s="72">
        <v>25</v>
      </c>
      <c r="M14777" s="29" t="s">
        <v>90</v>
      </c>
      <c r="N14777" s="30">
        <f>((J14777*400)+(K14777*100))+L14777</f>
        <v>225</v>
      </c>
      <c r="O14777" s="30">
        <v>150</v>
      </c>
      <c r="P14777" s="30">
        <f>N14777*O14777</f>
        <v>33750</v>
      </c>
      <c r="AG14777" s="5">
        <f>IF(AND(AF14777="",P14777=""),0,IF((AF14777=""),P14777,IF((P14777=""),AF14777,AF14777+P14777)))</f>
        <v>33750</v>
      </c>
      <c r="AH14777" s="5">
        <f>IF( (AA14777=""),AG14777*1,AG14777*(AA14777/100) )</f>
        <v>33750</v>
      </c>
      <c r="AI14777" s="5">
        <v>0</v>
      </c>
      <c r="AJ14777" s="5">
        <f>IF((AI14777-AH14777) &gt; 1,0,IF((AI14777-AH14777)&lt;0,AH14777-AI14777,AI14777-AH14777))</f>
        <v>33750</v>
      </c>
      <c r="AK14777" s="5">
        <v>0.01</v>
      </c>
      <c r="AL14777" s="5">
        <f>AJ14777*(AK14777/100)</f>
        <v>3.375</v>
      </c>
    </row>
    <row r="14778" spans="1:38" x14ac:dyDescent="0.45">
      <c r="E14778" s="3">
        <v>8533</v>
      </c>
      <c r="F14778" s="3">
        <v>10027</v>
      </c>
      <c r="G14778" s="7" t="s">
        <v>21334</v>
      </c>
      <c r="H14778" s="3" t="s">
        <v>42</v>
      </c>
      <c r="I14778" s="3">
        <v>13885</v>
      </c>
    </row>
    <row r="14779" spans="1:38" x14ac:dyDescent="0.45">
      <c r="O14779" s="30" t="s">
        <v>54</v>
      </c>
      <c r="P14779" s="30">
        <f>SUM(P14776:P14778)</f>
        <v>139750</v>
      </c>
      <c r="AH14779" s="5">
        <f>SUM(AH14776:AH14778)</f>
        <v>139750</v>
      </c>
      <c r="AJ14779" s="5">
        <f>SUM(AJ14776:AJ14778)</f>
        <v>33750</v>
      </c>
      <c r="AL14779" s="5">
        <f>SUM(AL14776:AL14778)</f>
        <v>3.375</v>
      </c>
    </row>
    <row r="14780" spans="1:38" x14ac:dyDescent="0.45">
      <c r="A14780" s="17" t="s">
        <v>21324</v>
      </c>
      <c r="B14780" s="22">
        <v>3770400499809</v>
      </c>
      <c r="C14780" s="17" t="s">
        <v>21325</v>
      </c>
      <c r="D14780" s="17" t="s">
        <v>21326</v>
      </c>
      <c r="E14780" s="3">
        <v>8534</v>
      </c>
      <c r="F14780" s="3">
        <v>10020</v>
      </c>
      <c r="G14780" s="7" t="s">
        <v>21335</v>
      </c>
      <c r="H14780" s="3" t="s">
        <v>42</v>
      </c>
      <c r="I14780" s="3">
        <v>23331</v>
      </c>
    </row>
    <row r="14781" spans="1:38" x14ac:dyDescent="0.45">
      <c r="O14781" s="30" t="s">
        <v>54</v>
      </c>
      <c r="P14781" s="30">
        <f>SUM(P14780:P14780)</f>
        <v>0</v>
      </c>
      <c r="AH14781" s="5">
        <f>SUM(AH14780:AH14780)</f>
        <v>0</v>
      </c>
      <c r="AJ14781" s="5">
        <f>SUM(AJ14780:AJ14780)</f>
        <v>0</v>
      </c>
      <c r="AL14781" s="5">
        <f>SUM(AL14780:AL14780)</f>
        <v>0</v>
      </c>
    </row>
    <row r="14782" spans="1:38" x14ac:dyDescent="0.45">
      <c r="A14782" s="17" t="s">
        <v>21336</v>
      </c>
      <c r="B14782" s="22">
        <v>3770400564112</v>
      </c>
      <c r="C14782" s="17" t="s">
        <v>21337</v>
      </c>
      <c r="D14782" s="17" t="s">
        <v>21338</v>
      </c>
      <c r="E14782" s="3">
        <v>8535</v>
      </c>
      <c r="F14782" s="3">
        <v>7376</v>
      </c>
      <c r="G14782" s="7" t="s">
        <v>21339</v>
      </c>
      <c r="H14782" s="3" t="s">
        <v>42</v>
      </c>
      <c r="I14782" s="3">
        <v>989</v>
      </c>
    </row>
    <row r="14783" spans="1:38" x14ac:dyDescent="0.45">
      <c r="O14783" s="30" t="s">
        <v>54</v>
      </c>
      <c r="P14783" s="30">
        <f>SUM(P14782:P14782)</f>
        <v>0</v>
      </c>
      <c r="AH14783" s="5">
        <f>SUM(AH14782:AH14782)</f>
        <v>0</v>
      </c>
      <c r="AJ14783" s="5">
        <f>SUM(AJ14782:AJ14782)</f>
        <v>0</v>
      </c>
      <c r="AL14783" s="5">
        <f>SUM(AL14782:AL14782)</f>
        <v>0</v>
      </c>
    </row>
    <row r="14784" spans="1:38" x14ac:dyDescent="0.45">
      <c r="A14784" s="17" t="s">
        <v>21340</v>
      </c>
      <c r="B14784" s="22">
        <v>3770400045891</v>
      </c>
      <c r="C14784" s="17" t="s">
        <v>21341</v>
      </c>
      <c r="D14784" s="17" t="s">
        <v>21342</v>
      </c>
      <c r="E14784" s="3">
        <v>8536</v>
      </c>
      <c r="F14784" s="3">
        <v>9770</v>
      </c>
      <c r="G14784" s="7" t="s">
        <v>21343</v>
      </c>
      <c r="H14784" s="3" t="s">
        <v>42</v>
      </c>
      <c r="I14784" s="3">
        <v>10876</v>
      </c>
    </row>
    <row r="14785" spans="1:38" x14ac:dyDescent="0.45">
      <c r="O14785" s="30" t="s">
        <v>54</v>
      </c>
      <c r="P14785" s="30">
        <f>SUM(P14784:P14784)</f>
        <v>0</v>
      </c>
      <c r="AH14785" s="5">
        <f>SUM(AH14784:AH14784)</f>
        <v>0</v>
      </c>
      <c r="AJ14785" s="5">
        <f>SUM(AJ14784:AJ14784)</f>
        <v>0</v>
      </c>
      <c r="AL14785" s="5">
        <f>SUM(AL14784:AL14784)</f>
        <v>0</v>
      </c>
    </row>
    <row r="14786" spans="1:38" x14ac:dyDescent="0.45">
      <c r="A14786" s="17" t="s">
        <v>21344</v>
      </c>
      <c r="B14786" s="22">
        <v>3770500052849</v>
      </c>
      <c r="C14786" s="17" t="s">
        <v>21345</v>
      </c>
      <c r="D14786" s="17" t="s">
        <v>21346</v>
      </c>
      <c r="E14786" s="3">
        <v>8537</v>
      </c>
      <c r="F14786" s="3">
        <v>3951</v>
      </c>
      <c r="G14786" s="7" t="s">
        <v>21347</v>
      </c>
      <c r="H14786" s="3" t="s">
        <v>42</v>
      </c>
      <c r="I14786" s="3">
        <v>11665</v>
      </c>
    </row>
    <row r="14787" spans="1:38" x14ac:dyDescent="0.45">
      <c r="O14787" s="30" t="s">
        <v>54</v>
      </c>
      <c r="P14787" s="30">
        <f>SUM(P14786:P14786)</f>
        <v>0</v>
      </c>
      <c r="AH14787" s="5">
        <f>SUM(AH14786:AH14786)</f>
        <v>0</v>
      </c>
      <c r="AJ14787" s="5">
        <f>SUM(AJ14786:AJ14786)</f>
        <v>0</v>
      </c>
      <c r="AL14787" s="5">
        <f>SUM(AL14786:AL14786)</f>
        <v>0</v>
      </c>
    </row>
    <row r="14788" spans="1:38" x14ac:dyDescent="0.45">
      <c r="A14788" s="17" t="s">
        <v>21340</v>
      </c>
      <c r="B14788" s="22">
        <v>3770400045891</v>
      </c>
      <c r="C14788" s="17" t="s">
        <v>21341</v>
      </c>
      <c r="D14788" s="17" t="s">
        <v>21342</v>
      </c>
      <c r="E14788" s="3">
        <v>8538</v>
      </c>
      <c r="F14788" s="3">
        <v>1649</v>
      </c>
      <c r="G14788" s="7" t="s">
        <v>21348</v>
      </c>
      <c r="H14788" s="3" t="s">
        <v>42</v>
      </c>
      <c r="I14788" s="3">
        <v>15611</v>
      </c>
      <c r="J14788" s="3">
        <v>2</v>
      </c>
      <c r="K14788" s="3">
        <v>0</v>
      </c>
      <c r="L14788" s="72">
        <v>34</v>
      </c>
      <c r="M14788" s="29" t="s">
        <v>90</v>
      </c>
      <c r="N14788" s="30">
        <f>((J14788*400)+(K14788*100))+L14788</f>
        <v>834</v>
      </c>
      <c r="O14788" s="30">
        <v>380</v>
      </c>
      <c r="P14788" s="30">
        <f>N14788*O14788</f>
        <v>316920</v>
      </c>
      <c r="AG14788" s="5">
        <f>IF(AND(AF14788="",P14788=""),0,IF((AF14788=""),P14788,IF((P14788=""),AF14788,AF14788+P14788)))</f>
        <v>316920</v>
      </c>
      <c r="AH14788" s="5">
        <f>IF( (AA14788=""),AG14788*1,AG14788*(AA14788/100) )</f>
        <v>316920</v>
      </c>
      <c r="AI14788" s="5">
        <v>50000000</v>
      </c>
      <c r="AJ14788" s="5">
        <f>IF((AI14788-AH14788) &gt; 1,0,IF((AI14788-AH14788)&lt;0,AH14788-AI14788,AI14788-AH14788))</f>
        <v>0</v>
      </c>
      <c r="AK14788" s="5">
        <v>0.01</v>
      </c>
      <c r="AL14788" s="5">
        <f>AJ14788*(AK14788/100)</f>
        <v>0</v>
      </c>
    </row>
    <row r="14789" spans="1:38" x14ac:dyDescent="0.45">
      <c r="O14789" s="30" t="s">
        <v>54</v>
      </c>
      <c r="P14789" s="30">
        <f>SUM(P14788:P14788)</f>
        <v>316920</v>
      </c>
      <c r="AH14789" s="5">
        <f>SUM(AH14788:AH14788)</f>
        <v>316920</v>
      </c>
      <c r="AJ14789" s="5">
        <f>SUM(AJ14788:AJ14788)</f>
        <v>0</v>
      </c>
      <c r="AL14789" s="5">
        <f>SUM(AL14788:AL14788)</f>
        <v>0</v>
      </c>
    </row>
    <row r="14790" spans="1:38" x14ac:dyDescent="0.45">
      <c r="A14790" s="17" t="s">
        <v>21349</v>
      </c>
      <c r="B14790" s="22">
        <v>3770400014031</v>
      </c>
      <c r="C14790" s="17" t="s">
        <v>21350</v>
      </c>
      <c r="D14790" s="17" t="s">
        <v>21351</v>
      </c>
      <c r="E14790" s="3">
        <v>8539</v>
      </c>
      <c r="F14790" s="3">
        <v>681</v>
      </c>
      <c r="G14790" s="7" t="s">
        <v>21352</v>
      </c>
      <c r="H14790" s="3" t="s">
        <v>42</v>
      </c>
      <c r="I14790" s="3">
        <v>23000</v>
      </c>
      <c r="J14790" s="3">
        <v>0</v>
      </c>
      <c r="K14790" s="3">
        <v>3</v>
      </c>
      <c r="L14790" s="72">
        <v>16</v>
      </c>
      <c r="M14790" s="29" t="s">
        <v>43</v>
      </c>
      <c r="N14790" s="30">
        <f>((J14790*400)+(K14790*100))+L14790</f>
        <v>316</v>
      </c>
      <c r="O14790" s="30">
        <v>300</v>
      </c>
      <c r="P14790" s="30">
        <f>N14790*O14790</f>
        <v>94800</v>
      </c>
      <c r="AG14790" s="5">
        <f>IF(AND(AF14790="",P14790=""),0,IF((AF14790=""),P14790,IF((P14790=""),AF14790,AF14790+P14790)))</f>
        <v>94800</v>
      </c>
      <c r="AH14790" s="5">
        <f>IF( (AA14790=""),AG14790*1,AG14790*(AA14790/100) )</f>
        <v>94800</v>
      </c>
      <c r="AI14790" s="5">
        <v>0</v>
      </c>
      <c r="AJ14790" s="5">
        <f>IF((AI14790-AH14790) &gt; 1,0,IF((AI14790-AH14790)&lt;0,AH14790-AI14790,AI14790-AH14790))</f>
        <v>94800</v>
      </c>
      <c r="AK14790" s="5">
        <v>0.3</v>
      </c>
      <c r="AL14790" s="5">
        <f>AJ14790*(AK14790/100)</f>
        <v>284.40000000000003</v>
      </c>
    </row>
    <row r="14791" spans="1:38" x14ac:dyDescent="0.45">
      <c r="O14791" s="30" t="s">
        <v>54</v>
      </c>
      <c r="P14791" s="30">
        <f>SUM(P14790:P14790)</f>
        <v>94800</v>
      </c>
      <c r="AH14791" s="5">
        <f>SUM(AH14790:AH14790)</f>
        <v>94800</v>
      </c>
      <c r="AJ14791" s="5">
        <f>SUM(AJ14790:AJ14790)</f>
        <v>94800</v>
      </c>
      <c r="AL14791" s="5">
        <f>SUM(AL14790:AL14790)</f>
        <v>284.40000000000003</v>
      </c>
    </row>
    <row r="14792" spans="1:38" x14ac:dyDescent="0.45">
      <c r="A14792" s="17" t="s">
        <v>21353</v>
      </c>
      <c r="B14792" s="22">
        <v>3770400573715</v>
      </c>
      <c r="C14792" s="17" t="s">
        <v>21354</v>
      </c>
      <c r="D14792" s="17" t="s">
        <v>21355</v>
      </c>
      <c r="E14792" s="3">
        <v>8540</v>
      </c>
      <c r="F14792" s="3">
        <v>2553</v>
      </c>
      <c r="G14792" s="7" t="s">
        <v>21356</v>
      </c>
      <c r="H14792" s="3" t="s">
        <v>42</v>
      </c>
      <c r="I14792" s="3">
        <v>25061</v>
      </c>
      <c r="J14792" s="3">
        <v>3</v>
      </c>
      <c r="K14792" s="3">
        <v>1</v>
      </c>
      <c r="L14792" s="72">
        <v>0</v>
      </c>
      <c r="M14792" s="29" t="s">
        <v>43</v>
      </c>
      <c r="N14792" s="30">
        <f>((J14792*400)+(K14792*100))+L14792</f>
        <v>1300</v>
      </c>
      <c r="O14792" s="30">
        <v>200</v>
      </c>
      <c r="P14792" s="30">
        <f>N14792*O14792</f>
        <v>260000</v>
      </c>
      <c r="AG14792" s="5">
        <f>IF(AND(AF14792="",P14792=""),0,IF((AF14792=""),P14792,IF((P14792=""),AF14792,AF14792+P14792)))</f>
        <v>260000</v>
      </c>
      <c r="AH14792" s="5">
        <f>IF( (AA14792=""),AG14792*1,AG14792*(AA14792/100) )</f>
        <v>260000</v>
      </c>
      <c r="AI14792" s="5">
        <v>0</v>
      </c>
      <c r="AJ14792" s="5">
        <f>IF((AI14792-AH14792) &gt; 1,0,IF((AI14792-AH14792)&lt;0,AH14792-AI14792,AI14792-AH14792))</f>
        <v>260000</v>
      </c>
      <c r="AK14792" s="5">
        <v>0.3</v>
      </c>
      <c r="AL14792" s="5">
        <f>AJ14792*(AK14792/100)</f>
        <v>780</v>
      </c>
    </row>
    <row r="14793" spans="1:38" x14ac:dyDescent="0.45">
      <c r="O14793" s="30" t="s">
        <v>54</v>
      </c>
      <c r="P14793" s="30">
        <f>SUM(P14792:P14792)</f>
        <v>260000</v>
      </c>
      <c r="AH14793" s="5">
        <f>SUM(AH14792:AH14792)</f>
        <v>260000</v>
      </c>
      <c r="AJ14793" s="5">
        <f>SUM(AJ14792:AJ14792)</f>
        <v>260000</v>
      </c>
      <c r="AL14793" s="5">
        <f>SUM(AL14792:AL14792)</f>
        <v>780</v>
      </c>
    </row>
    <row r="14794" spans="1:38" x14ac:dyDescent="0.45">
      <c r="A14794" s="17" t="s">
        <v>21340</v>
      </c>
      <c r="B14794" s="22">
        <v>3770400045891</v>
      </c>
      <c r="C14794" s="17" t="s">
        <v>21341</v>
      </c>
      <c r="D14794" s="17" t="s">
        <v>21342</v>
      </c>
      <c r="E14794" s="3">
        <v>8541</v>
      </c>
      <c r="F14794" s="3">
        <v>9920</v>
      </c>
      <c r="G14794" s="7" t="s">
        <v>21357</v>
      </c>
      <c r="H14794" s="3" t="s">
        <v>42</v>
      </c>
      <c r="I14794" s="3">
        <v>26282</v>
      </c>
    </row>
    <row r="14795" spans="1:38" x14ac:dyDescent="0.45">
      <c r="O14795" s="30" t="s">
        <v>54</v>
      </c>
      <c r="P14795" s="30">
        <f>SUM(P14794:P14794)</f>
        <v>0</v>
      </c>
      <c r="AH14795" s="5">
        <f>SUM(AH14794:AH14794)</f>
        <v>0</v>
      </c>
      <c r="AJ14795" s="5">
        <f>SUM(AJ14794:AJ14794)</f>
        <v>0</v>
      </c>
      <c r="AL14795" s="5">
        <f>SUM(AL14794:AL14794)</f>
        <v>0</v>
      </c>
    </row>
    <row r="14796" spans="1:38" x14ac:dyDescent="0.45">
      <c r="A14796" s="17" t="s">
        <v>21358</v>
      </c>
      <c r="C14796" s="17" t="s">
        <v>21359</v>
      </c>
      <c r="D14796" s="17" t="s">
        <v>21360</v>
      </c>
      <c r="E14796" s="3">
        <v>8542</v>
      </c>
      <c r="F14796" s="3">
        <v>810</v>
      </c>
      <c r="G14796" s="7" t="s">
        <v>21361</v>
      </c>
      <c r="H14796" s="3" t="s">
        <v>42</v>
      </c>
      <c r="I14796" s="3">
        <v>643</v>
      </c>
      <c r="J14796" s="3">
        <v>21</v>
      </c>
      <c r="K14796" s="3">
        <v>3</v>
      </c>
      <c r="L14796" s="72">
        <v>4</v>
      </c>
      <c r="M14796" s="29" t="s">
        <v>43</v>
      </c>
      <c r="N14796" s="30">
        <f>((J14796*400)+(K14796*100))+L14796</f>
        <v>8704</v>
      </c>
      <c r="O14796" s="30">
        <v>3150</v>
      </c>
      <c r="P14796" s="30">
        <f>N14796*O14796</f>
        <v>27417600</v>
      </c>
      <c r="AG14796" s="5">
        <f>IF(AND(AF14796="",P14796=""),0,IF((AF14796=""),P14796,IF((P14796=""),AF14796,AF14796+P14796)))</f>
        <v>27417600</v>
      </c>
      <c r="AH14796" s="5">
        <f>IF( (AA14796=""),AG14796*1,AG14796*(AA14796/100) )</f>
        <v>27417600</v>
      </c>
      <c r="AI14796" s="5">
        <v>0</v>
      </c>
      <c r="AJ14796" s="5">
        <f>IF((AI14796-AH14796) &gt; 1,0,IF((AI14796-AH14796)&lt;0,AH14796-AI14796,AI14796-AH14796))</f>
        <v>27417600</v>
      </c>
      <c r="AK14796" s="5">
        <v>0.3</v>
      </c>
      <c r="AL14796" s="5">
        <f>AJ14796*(AK14796/100)</f>
        <v>82252.800000000003</v>
      </c>
    </row>
    <row r="14797" spans="1:38" x14ac:dyDescent="0.45">
      <c r="O14797" s="30" t="s">
        <v>54</v>
      </c>
      <c r="P14797" s="30">
        <f>SUM(P14796:P14796)</f>
        <v>27417600</v>
      </c>
      <c r="AH14797" s="5">
        <f>SUM(AH14796:AH14796)</f>
        <v>27417600</v>
      </c>
      <c r="AJ14797" s="5">
        <f>SUM(AJ14796:AJ14796)</f>
        <v>27417600</v>
      </c>
      <c r="AL14797" s="5">
        <f>SUM(AL14796:AL14796)</f>
        <v>82252.800000000003</v>
      </c>
    </row>
    <row r="14798" spans="1:38" x14ac:dyDescent="0.45">
      <c r="A14798" s="17" t="s">
        <v>21362</v>
      </c>
      <c r="B14798" s="22">
        <v>3770400043384</v>
      </c>
      <c r="C14798" s="17" t="s">
        <v>21363</v>
      </c>
      <c r="D14798" s="17" t="s">
        <v>21364</v>
      </c>
      <c r="E14798" s="3">
        <v>8543</v>
      </c>
      <c r="F14798" s="3">
        <v>6230</v>
      </c>
      <c r="H14798" s="3" t="s">
        <v>42</v>
      </c>
      <c r="I14798" s="3">
        <v>11540</v>
      </c>
      <c r="J14798" s="3">
        <v>0</v>
      </c>
      <c r="K14798" s="3">
        <v>0</v>
      </c>
      <c r="L14798" s="72">
        <v>20</v>
      </c>
      <c r="M14798" s="29" t="s">
        <v>208</v>
      </c>
      <c r="N14798" s="30">
        <f>((J14798*400)+(K14798*100))+L14798</f>
        <v>20</v>
      </c>
      <c r="O14798" s="30">
        <v>380</v>
      </c>
      <c r="P14798" s="30">
        <f>N14798*O14798</f>
        <v>7600</v>
      </c>
      <c r="AG14798" s="5">
        <f>IF(AND(AF14798="",P14798=""),0,IF((AF14798=""),P14798,IF((P14798=""),AF14798,AF14798+P14798)))</f>
        <v>7600</v>
      </c>
      <c r="AH14798" s="5">
        <f>IF( (AA14798=""),AG14798*1,AG14798*(AA14798/100) )</f>
        <v>7600</v>
      </c>
      <c r="AI14798" s="5">
        <v>0</v>
      </c>
      <c r="AJ14798" s="5">
        <f>IF((AI14798-AH14798) &gt; 1,0,IF((AI14798-AH14798)&lt;0,AH14798-AI14798,AI14798-AH14798))</f>
        <v>7600</v>
      </c>
      <c r="AK14798" s="5">
        <v>0.02</v>
      </c>
      <c r="AL14798" s="5">
        <f>AJ14798*(AK14798/100)</f>
        <v>1.52</v>
      </c>
    </row>
    <row r="14799" spans="1:38" x14ac:dyDescent="0.45">
      <c r="J14799" s="3">
        <v>3</v>
      </c>
      <c r="K14799" s="3">
        <v>1</v>
      </c>
      <c r="L14799" s="72">
        <v>6</v>
      </c>
      <c r="M14799" s="29" t="s">
        <v>90</v>
      </c>
      <c r="N14799" s="30">
        <f>((J14799*400)+(K14799*100))+L14799</f>
        <v>1306</v>
      </c>
      <c r="O14799" s="30">
        <v>380</v>
      </c>
      <c r="P14799" s="30">
        <f>N14799*O14799</f>
        <v>496280</v>
      </c>
      <c r="AG14799" s="5">
        <f>IF(AND(AF14799="",P14799=""),0,IF((AF14799=""),P14799,IF((P14799=""),AF14799,AF14799+P14799)))</f>
        <v>496280</v>
      </c>
      <c r="AH14799" s="5">
        <f>IF( (AA14799=""),AG14799*1,AG14799*(AA14799/100) )</f>
        <v>496280</v>
      </c>
      <c r="AI14799" s="5">
        <v>0</v>
      </c>
      <c r="AJ14799" s="5">
        <f>IF((AI14799-AH14799) &gt; 1,0,IF((AI14799-AH14799)&lt;0,AH14799-AI14799,AI14799-AH14799))</f>
        <v>496280</v>
      </c>
      <c r="AK14799" s="5">
        <v>0.01</v>
      </c>
      <c r="AL14799" s="5">
        <f>AJ14799*(AK14799/100)</f>
        <v>49.628</v>
      </c>
    </row>
    <row r="14800" spans="1:38" x14ac:dyDescent="0.45">
      <c r="E14800" s="3">
        <v>8544</v>
      </c>
      <c r="F14800" s="3">
        <v>9878</v>
      </c>
      <c r="G14800" s="7" t="s">
        <v>21365</v>
      </c>
      <c r="H14800" s="3" t="s">
        <v>42</v>
      </c>
      <c r="I14800" s="3">
        <v>12290</v>
      </c>
    </row>
    <row r="14801" spans="1:38" x14ac:dyDescent="0.45">
      <c r="E14801" s="3">
        <v>8545</v>
      </c>
      <c r="F14801" s="3">
        <v>111</v>
      </c>
      <c r="G14801" s="7" t="s">
        <v>21366</v>
      </c>
      <c r="H14801" s="3" t="s">
        <v>42</v>
      </c>
      <c r="I14801" s="3">
        <v>17224</v>
      </c>
      <c r="J14801" s="3">
        <v>4</v>
      </c>
      <c r="K14801" s="3">
        <v>3</v>
      </c>
      <c r="L14801" s="72">
        <v>76</v>
      </c>
      <c r="M14801" s="29" t="s">
        <v>90</v>
      </c>
      <c r="N14801" s="30">
        <f>((J14801*400)+(K14801*100))+L14801</f>
        <v>1976</v>
      </c>
      <c r="O14801" s="30">
        <v>200</v>
      </c>
      <c r="P14801" s="30">
        <f>N14801*O14801</f>
        <v>395200</v>
      </c>
      <c r="AG14801" s="5">
        <f>IF(AND(AF14801="",P14801=""),0,IF((AF14801=""),P14801,IF((P14801=""),AF14801,AF14801+P14801)))</f>
        <v>395200</v>
      </c>
      <c r="AH14801" s="5">
        <f>IF( (AA14801=""),AG14801*1,AG14801*(AA14801/100) )</f>
        <v>395200</v>
      </c>
      <c r="AI14801" s="5">
        <v>0</v>
      </c>
      <c r="AJ14801" s="5">
        <f>IF((AI14801-AH14801) &gt; 1,0,IF((AI14801-AH14801)&lt;0,AH14801-AI14801,AI14801-AH14801))</f>
        <v>395200</v>
      </c>
      <c r="AK14801" s="5">
        <v>0.01</v>
      </c>
      <c r="AL14801" s="5">
        <f>AJ14801*(AK14801/100)</f>
        <v>39.520000000000003</v>
      </c>
    </row>
    <row r="14802" spans="1:38" x14ac:dyDescent="0.45">
      <c r="E14802" s="3">
        <v>8546</v>
      </c>
      <c r="F14802" s="3">
        <v>7107</v>
      </c>
      <c r="G14802" s="7" t="s">
        <v>21367</v>
      </c>
      <c r="H14802" s="3" t="s">
        <v>42</v>
      </c>
      <c r="I14802" s="3">
        <v>17230</v>
      </c>
    </row>
    <row r="14803" spans="1:38" x14ac:dyDescent="0.45">
      <c r="E14803" s="3">
        <v>8547</v>
      </c>
      <c r="F14803" s="3">
        <v>1498</v>
      </c>
      <c r="G14803" s="7" t="s">
        <v>21368</v>
      </c>
      <c r="H14803" s="3" t="s">
        <v>42</v>
      </c>
      <c r="I14803" s="3">
        <v>17231</v>
      </c>
      <c r="J14803" s="3">
        <v>3</v>
      </c>
      <c r="K14803" s="3">
        <v>1</v>
      </c>
      <c r="L14803" s="72">
        <v>23</v>
      </c>
      <c r="M14803" s="29" t="s">
        <v>90</v>
      </c>
      <c r="N14803" s="30">
        <f>((J14803*400)+(K14803*100))+L14803</f>
        <v>1323</v>
      </c>
      <c r="O14803" s="30">
        <v>230</v>
      </c>
      <c r="P14803" s="30">
        <f>N14803*O14803</f>
        <v>304290</v>
      </c>
      <c r="AG14803" s="5">
        <f>IF(AND(AF14803="",P14803=""),0,IF((AF14803=""),P14803,IF((P14803=""),AF14803,AF14803+P14803)))</f>
        <v>304290</v>
      </c>
      <c r="AH14803" s="5">
        <f>IF( (AA14803=""),AG14803*1,AG14803*(AA14803/100) )</f>
        <v>304290</v>
      </c>
      <c r="AI14803" s="5">
        <v>0</v>
      </c>
      <c r="AJ14803" s="5">
        <f>IF((AI14803-AH14803) &gt; 1,0,IF((AI14803-AH14803)&lt;0,AH14803-AI14803,AI14803-AH14803))</f>
        <v>304290</v>
      </c>
      <c r="AK14803" s="5">
        <v>0.01</v>
      </c>
      <c r="AL14803" s="5">
        <f>AJ14803*(AK14803/100)</f>
        <v>30.429000000000002</v>
      </c>
    </row>
    <row r="14804" spans="1:38" x14ac:dyDescent="0.45">
      <c r="E14804" s="3">
        <v>8548</v>
      </c>
      <c r="F14804" s="3">
        <v>1495</v>
      </c>
      <c r="G14804" s="7" t="s">
        <v>21369</v>
      </c>
      <c r="H14804" s="3" t="s">
        <v>42</v>
      </c>
      <c r="I14804" s="3">
        <v>17232</v>
      </c>
      <c r="J14804" s="3">
        <v>3</v>
      </c>
      <c r="K14804" s="3">
        <v>1</v>
      </c>
      <c r="L14804" s="72">
        <v>23</v>
      </c>
      <c r="M14804" s="29" t="s">
        <v>90</v>
      </c>
      <c r="N14804" s="30">
        <f>((J14804*400)+(K14804*100))+L14804</f>
        <v>1323</v>
      </c>
      <c r="O14804" s="30">
        <v>200</v>
      </c>
      <c r="P14804" s="30">
        <f>N14804*O14804</f>
        <v>264600</v>
      </c>
      <c r="AG14804" s="5">
        <f>IF(AND(AF14804="",P14804=""),0,IF((AF14804=""),P14804,IF((P14804=""),AF14804,AF14804+P14804)))</f>
        <v>264600</v>
      </c>
      <c r="AH14804" s="5">
        <f>IF( (AA14804=""),AG14804*1,AG14804*(AA14804/100) )</f>
        <v>264600</v>
      </c>
      <c r="AI14804" s="5">
        <v>0</v>
      </c>
      <c r="AJ14804" s="5">
        <f>IF((AI14804-AH14804) &gt; 1,0,IF((AI14804-AH14804)&lt;0,AH14804-AI14804,AI14804-AH14804))</f>
        <v>264600</v>
      </c>
      <c r="AK14804" s="5">
        <v>0.01</v>
      </c>
      <c r="AL14804" s="5">
        <f>AJ14804*(AK14804/100)</f>
        <v>26.46</v>
      </c>
    </row>
    <row r="14805" spans="1:38" x14ac:dyDescent="0.45">
      <c r="E14805" s="3">
        <v>8549</v>
      </c>
      <c r="F14805" s="3">
        <v>1494</v>
      </c>
      <c r="G14805" s="7" t="s">
        <v>21370</v>
      </c>
      <c r="H14805" s="3" t="s">
        <v>42</v>
      </c>
      <c r="I14805" s="3">
        <v>17233</v>
      </c>
      <c r="J14805" s="3">
        <v>2</v>
      </c>
      <c r="K14805" s="3">
        <v>1</v>
      </c>
      <c r="L14805" s="72">
        <v>23</v>
      </c>
      <c r="M14805" s="29" t="s">
        <v>90</v>
      </c>
      <c r="N14805" s="30">
        <f>((J14805*400)+(K14805*100))+L14805</f>
        <v>923</v>
      </c>
      <c r="O14805" s="30">
        <v>230</v>
      </c>
      <c r="P14805" s="30">
        <f>N14805*O14805</f>
        <v>212290</v>
      </c>
      <c r="AG14805" s="5">
        <f>IF(AND(AF14805="",P14805=""),0,IF((AF14805=""),P14805,IF((P14805=""),AF14805,AF14805+P14805)))</f>
        <v>212290</v>
      </c>
      <c r="AH14805" s="5">
        <f>IF( (AA14805=""),AG14805*1,AG14805*(AA14805/100) )</f>
        <v>212290</v>
      </c>
      <c r="AI14805" s="5">
        <v>0</v>
      </c>
      <c r="AJ14805" s="5">
        <f>IF((AI14805-AH14805) &gt; 1,0,IF((AI14805-AH14805)&lt;0,AH14805-AI14805,AI14805-AH14805))</f>
        <v>212290</v>
      </c>
      <c r="AK14805" s="5">
        <v>0.01</v>
      </c>
      <c r="AL14805" s="5">
        <f>AJ14805*(AK14805/100)</f>
        <v>21.229000000000003</v>
      </c>
    </row>
    <row r="14806" spans="1:38" x14ac:dyDescent="0.45">
      <c r="E14806" s="3">
        <v>8550</v>
      </c>
      <c r="F14806" s="3">
        <v>2180</v>
      </c>
      <c r="G14806" s="7" t="s">
        <v>21371</v>
      </c>
      <c r="H14806" s="3" t="s">
        <v>42</v>
      </c>
      <c r="I14806" s="3">
        <v>31998</v>
      </c>
      <c r="J14806" s="3">
        <v>0</v>
      </c>
      <c r="K14806" s="3">
        <v>0</v>
      </c>
      <c r="L14806" s="72">
        <v>78.900000000000006</v>
      </c>
      <c r="M14806" s="29" t="s">
        <v>90</v>
      </c>
      <c r="N14806" s="30">
        <f>((J14806*400)+(K14806*100))+L14806</f>
        <v>78.900000000000006</v>
      </c>
      <c r="O14806" s="30">
        <v>300</v>
      </c>
      <c r="P14806" s="30">
        <f>N14806*O14806</f>
        <v>23670</v>
      </c>
      <c r="AG14806" s="5">
        <f>IF(AND(AF14806="",P14806=""),0,IF((AF14806=""),P14806,IF((P14806=""),AF14806,AF14806+P14806)))</f>
        <v>23670</v>
      </c>
      <c r="AH14806" s="5">
        <f>IF( (AA14806=""),AG14806*1,AG14806*(AA14806/100) )</f>
        <v>23670</v>
      </c>
      <c r="AI14806" s="5">
        <v>0</v>
      </c>
      <c r="AJ14806" s="5">
        <f>IF((AI14806-AH14806) &gt; 1,0,IF((AI14806-AH14806)&lt;0,AH14806-AI14806,AI14806-AH14806))</f>
        <v>23670</v>
      </c>
      <c r="AK14806" s="5">
        <v>0.01</v>
      </c>
      <c r="AL14806" s="5">
        <f>AJ14806*(AK14806/100)</f>
        <v>2.367</v>
      </c>
    </row>
    <row r="14807" spans="1:38" x14ac:dyDescent="0.45">
      <c r="Q14807" s="74">
        <v>1</v>
      </c>
      <c r="R14807" s="17" t="s">
        <v>21362</v>
      </c>
      <c r="S14807" s="26">
        <v>3770400043384</v>
      </c>
      <c r="T14807" s="17" t="s">
        <v>21363</v>
      </c>
      <c r="U14807" s="17" t="s">
        <v>21372</v>
      </c>
      <c r="W14807" s="3" t="s">
        <v>210</v>
      </c>
      <c r="X14807" s="3" t="s">
        <v>211</v>
      </c>
    </row>
    <row r="14808" spans="1:38" x14ac:dyDescent="0.45">
      <c r="O14808" s="30" t="s">
        <v>54</v>
      </c>
      <c r="P14808" s="30">
        <f>SUM(P14798:P14807)</f>
        <v>1703930</v>
      </c>
      <c r="AH14808" s="5">
        <f>SUM(AH14798:AH14807)</f>
        <v>1703930</v>
      </c>
      <c r="AJ14808" s="5">
        <f>SUM(AJ14798:AJ14807)</f>
        <v>1703930</v>
      </c>
      <c r="AL14808" s="5">
        <f>SUM(AL14798:AL14807)</f>
        <v>171.15300000000002</v>
      </c>
    </row>
    <row r="14809" spans="1:38" x14ac:dyDescent="0.45">
      <c r="A14809" s="17" t="s">
        <v>21373</v>
      </c>
      <c r="B14809" s="22">
        <v>3770400033371</v>
      </c>
      <c r="C14809" s="17" t="s">
        <v>21374</v>
      </c>
      <c r="D14809" s="17" t="s">
        <v>21375</v>
      </c>
      <c r="E14809" s="3">
        <v>8551</v>
      </c>
      <c r="F14809" s="3">
        <v>8978</v>
      </c>
      <c r="G14809" s="7" t="s">
        <v>21376</v>
      </c>
      <c r="H14809" s="3" t="s">
        <v>42</v>
      </c>
      <c r="I14809" s="3">
        <v>14576</v>
      </c>
    </row>
    <row r="14810" spans="1:38" x14ac:dyDescent="0.45">
      <c r="E14810" s="3">
        <v>8552</v>
      </c>
      <c r="F14810" s="3">
        <v>9610</v>
      </c>
      <c r="G14810" s="7" t="s">
        <v>21377</v>
      </c>
      <c r="H14810" s="3" t="s">
        <v>42</v>
      </c>
      <c r="I14810" s="3">
        <v>15486</v>
      </c>
    </row>
    <row r="14811" spans="1:38" x14ac:dyDescent="0.45">
      <c r="O14811" s="30" t="s">
        <v>54</v>
      </c>
      <c r="P14811" s="30">
        <f>SUM(P14809:P14810)</f>
        <v>0</v>
      </c>
      <c r="AH14811" s="5">
        <f>SUM(AH14809:AH14810)</f>
        <v>0</v>
      </c>
      <c r="AJ14811" s="5">
        <f>SUM(AJ14809:AJ14810)</f>
        <v>0</v>
      </c>
      <c r="AL14811" s="5">
        <f>SUM(AL14809:AL14810)</f>
        <v>0</v>
      </c>
    </row>
    <row r="14812" spans="1:38" x14ac:dyDescent="0.45">
      <c r="A14812" s="17" t="s">
        <v>21378</v>
      </c>
      <c r="B14812" s="22">
        <v>3100500599037</v>
      </c>
      <c r="C14812" s="17" t="s">
        <v>21379</v>
      </c>
      <c r="D14812" s="17" t="s">
        <v>21380</v>
      </c>
      <c r="E14812" s="3">
        <v>8553</v>
      </c>
      <c r="F14812" s="3">
        <v>3199</v>
      </c>
      <c r="G14812" s="7" t="s">
        <v>21381</v>
      </c>
      <c r="H14812" s="3" t="s">
        <v>42</v>
      </c>
      <c r="I14812" s="3">
        <v>30580</v>
      </c>
      <c r="J14812" s="3">
        <v>3</v>
      </c>
      <c r="K14812" s="3">
        <v>2</v>
      </c>
      <c r="L14812" s="72">
        <v>61.5</v>
      </c>
      <c r="M14812" s="29" t="s">
        <v>43</v>
      </c>
      <c r="N14812" s="30">
        <f>((J14812*400)+(K14812*100))+L14812</f>
        <v>1461.5</v>
      </c>
      <c r="O14812" s="30">
        <v>440</v>
      </c>
      <c r="P14812" s="30">
        <f>N14812*O14812</f>
        <v>643060</v>
      </c>
      <c r="AG14812" s="5">
        <f>IF(AND(AF14812="",P14812=""),0,IF((AF14812=""),P14812,IF((P14812=""),AF14812,AF14812+P14812)))</f>
        <v>643060</v>
      </c>
      <c r="AH14812" s="5">
        <f>IF( (AA14812=""),AG14812*1,AG14812*(AA14812/100) )</f>
        <v>643060</v>
      </c>
      <c r="AI14812" s="5">
        <v>0</v>
      </c>
      <c r="AJ14812" s="5">
        <f>IF((AI14812-AH14812) &gt; 1,0,IF((AI14812-AH14812)&lt;0,AH14812-AI14812,AI14812-AH14812))</f>
        <v>643060</v>
      </c>
      <c r="AK14812" s="5">
        <v>0.3</v>
      </c>
      <c r="AL14812" s="5">
        <f>AJ14812*(AK14812/100)</f>
        <v>1929.18</v>
      </c>
    </row>
    <row r="14813" spans="1:38" x14ac:dyDescent="0.45">
      <c r="O14813" s="30" t="s">
        <v>54</v>
      </c>
      <c r="P14813" s="30">
        <f>SUM(P14812:P14812)</f>
        <v>643060</v>
      </c>
      <c r="AH14813" s="5">
        <f>SUM(AH14812:AH14812)</f>
        <v>643060</v>
      </c>
      <c r="AJ14813" s="5">
        <f>SUM(AJ14812:AJ14812)</f>
        <v>643060</v>
      </c>
      <c r="AL14813" s="5">
        <f>SUM(AL14812:AL14812)</f>
        <v>1929.18</v>
      </c>
    </row>
    <row r="14814" spans="1:38" x14ac:dyDescent="0.45">
      <c r="A14814" s="17" t="s">
        <v>21382</v>
      </c>
      <c r="B14814" s="22">
        <v>3770400296461</v>
      </c>
      <c r="C14814" s="17" t="s">
        <v>21383</v>
      </c>
      <c r="D14814" s="17" t="s">
        <v>6960</v>
      </c>
      <c r="E14814" s="3">
        <v>8554</v>
      </c>
      <c r="F14814" s="3">
        <v>2714</v>
      </c>
      <c r="G14814" s="7" t="s">
        <v>21384</v>
      </c>
      <c r="H14814" s="3" t="s">
        <v>42</v>
      </c>
      <c r="I14814" s="3">
        <v>2574</v>
      </c>
      <c r="J14814" s="3">
        <v>0</v>
      </c>
      <c r="K14814" s="3">
        <v>2</v>
      </c>
      <c r="L14814" s="72">
        <v>65</v>
      </c>
      <c r="M14814" s="29" t="s">
        <v>43</v>
      </c>
      <c r="N14814" s="30">
        <f>((J14814*400)+(K14814*100))+L14814</f>
        <v>265</v>
      </c>
      <c r="O14814" s="30">
        <v>3000</v>
      </c>
      <c r="P14814" s="30">
        <f>N14814*O14814</f>
        <v>795000</v>
      </c>
      <c r="AG14814" s="5">
        <f>IF(AND(AF14814="",P14814=""),0,IF((AF14814=""),P14814,IF((P14814=""),AF14814,AF14814+P14814)))</f>
        <v>795000</v>
      </c>
      <c r="AH14814" s="5">
        <f>IF( (AA14814=""),AG14814*1,AG14814*(AA14814/100) )</f>
        <v>795000</v>
      </c>
      <c r="AI14814" s="5">
        <v>0</v>
      </c>
      <c r="AJ14814" s="5">
        <f>IF((AI14814-AH14814) &gt; 1,0,IF((AI14814-AH14814)&lt;0,AH14814-AI14814,AI14814-AH14814))</f>
        <v>795000</v>
      </c>
      <c r="AK14814" s="5">
        <v>0.3</v>
      </c>
      <c r="AL14814" s="5">
        <f>AJ14814*(AK14814/100)</f>
        <v>2385</v>
      </c>
    </row>
    <row r="14815" spans="1:38" x14ac:dyDescent="0.45">
      <c r="O14815" s="30" t="s">
        <v>54</v>
      </c>
      <c r="P14815" s="30">
        <f>SUM(P14814:P14814)</f>
        <v>795000</v>
      </c>
      <c r="AH14815" s="5">
        <f>SUM(AH14814:AH14814)</f>
        <v>795000</v>
      </c>
      <c r="AJ14815" s="5">
        <f>SUM(AJ14814:AJ14814)</f>
        <v>795000</v>
      </c>
      <c r="AL14815" s="5">
        <f>SUM(AL14814:AL14814)</f>
        <v>2385</v>
      </c>
    </row>
    <row r="14816" spans="1:38" x14ac:dyDescent="0.45">
      <c r="A14816" s="17" t="s">
        <v>21385</v>
      </c>
      <c r="B14816" s="22">
        <v>3770400032960</v>
      </c>
      <c r="C14816" s="17" t="s">
        <v>21386</v>
      </c>
      <c r="D14816" s="17" t="s">
        <v>21387</v>
      </c>
      <c r="E14816" s="3">
        <v>8555</v>
      </c>
      <c r="F14816" s="3">
        <v>9971</v>
      </c>
      <c r="G14816" s="7" t="s">
        <v>21388</v>
      </c>
      <c r="H14816" s="3" t="s">
        <v>42</v>
      </c>
      <c r="I14816" s="3">
        <v>29604</v>
      </c>
    </row>
    <row r="14817" spans="1:38" x14ac:dyDescent="0.45">
      <c r="E14817" s="3">
        <v>8556</v>
      </c>
      <c r="F14817" s="3">
        <v>6132</v>
      </c>
      <c r="H14817" s="3" t="s">
        <v>42</v>
      </c>
      <c r="I14817" s="3">
        <v>29605</v>
      </c>
      <c r="J14817" s="3">
        <v>6</v>
      </c>
      <c r="K14817" s="3">
        <v>3</v>
      </c>
      <c r="L14817" s="72">
        <v>73</v>
      </c>
      <c r="M14817" s="29" t="s">
        <v>90</v>
      </c>
      <c r="N14817" s="30">
        <f>((J14817*400)+(K14817*100))+L14817</f>
        <v>2773</v>
      </c>
      <c r="O14817" s="30">
        <v>0</v>
      </c>
      <c r="P14817" s="30">
        <f>N14817*O14817</f>
        <v>0</v>
      </c>
      <c r="AG14817" s="5">
        <f>IF(AND(AF14817="",P14817=""),0,IF((AF14817=""),P14817,IF((P14817=""),AF14817,AF14817+P14817)))</f>
        <v>0</v>
      </c>
      <c r="AH14817" s="5">
        <f>IF( (AA14817=""),AG14817*1,AG14817*(AA14817/100) )</f>
        <v>0</v>
      </c>
      <c r="AI14817" s="5">
        <v>0</v>
      </c>
      <c r="AJ14817" s="5">
        <f>IF((AI14817-AH14817) &gt; 1,0,IF((AI14817-AH14817)&lt;0,AH14817-AI14817,AI14817-AH14817))</f>
        <v>0</v>
      </c>
      <c r="AK14817" s="5">
        <v>0.01</v>
      </c>
      <c r="AL14817" s="5">
        <f>AJ14817*(AK14817/100)</f>
        <v>0</v>
      </c>
    </row>
    <row r="14818" spans="1:38" x14ac:dyDescent="0.45">
      <c r="E14818" s="3">
        <v>8557</v>
      </c>
      <c r="F14818" s="3">
        <v>6133</v>
      </c>
      <c r="H14818" s="3" t="s">
        <v>42</v>
      </c>
      <c r="I14818" s="3">
        <v>32516</v>
      </c>
      <c r="J14818" s="3">
        <v>0</v>
      </c>
      <c r="K14818" s="3">
        <v>0</v>
      </c>
      <c r="L14818" s="72">
        <v>20</v>
      </c>
      <c r="M14818" s="29" t="s">
        <v>208</v>
      </c>
      <c r="N14818" s="30">
        <f>((J14818*400)+(K14818*100))+L14818</f>
        <v>20</v>
      </c>
      <c r="O14818" s="30">
        <v>500</v>
      </c>
      <c r="P14818" s="30">
        <f>N14818*O14818</f>
        <v>10000</v>
      </c>
      <c r="AG14818" s="5">
        <f>IF(AND(AF14818="",P14818=""),0,IF((AF14818=""),P14818,IF((P14818=""),AF14818,AF14818+P14818)))</f>
        <v>10000</v>
      </c>
      <c r="AH14818" s="5">
        <f>IF( (AA14818=""),AG14818*1,AG14818*(AA14818/100) )</f>
        <v>10000</v>
      </c>
      <c r="AI14818" s="5">
        <v>0</v>
      </c>
      <c r="AJ14818" s="5">
        <f>IF((AI14818-AH14818) &gt; 1,0,IF((AI14818-AH14818)&lt;0,AH14818-AI14818,AI14818-AH14818))</f>
        <v>10000</v>
      </c>
      <c r="AK14818" s="5">
        <v>0.02</v>
      </c>
      <c r="AL14818" s="5">
        <f>AJ14818*(AK14818/100)</f>
        <v>2</v>
      </c>
    </row>
    <row r="14819" spans="1:38" x14ac:dyDescent="0.45">
      <c r="J14819" s="3">
        <v>0</v>
      </c>
      <c r="K14819" s="3">
        <v>1</v>
      </c>
      <c r="L14819" s="72">
        <v>8</v>
      </c>
      <c r="M14819" s="29" t="s">
        <v>90</v>
      </c>
      <c r="N14819" s="30">
        <f>((J14819*400)+(K14819*100))+L14819</f>
        <v>108</v>
      </c>
      <c r="O14819" s="30">
        <v>500</v>
      </c>
      <c r="P14819" s="30">
        <f>N14819*O14819</f>
        <v>54000</v>
      </c>
      <c r="AG14819" s="5">
        <f>IF(AND(AF14819="",P14819=""),0,IF((AF14819=""),P14819,IF((P14819=""),AF14819,AF14819+P14819)))</f>
        <v>54000</v>
      </c>
      <c r="AH14819" s="5">
        <f>IF( (AA14819=""),AG14819*1,AG14819*(AA14819/100) )</f>
        <v>54000</v>
      </c>
      <c r="AI14819" s="5">
        <v>0</v>
      </c>
      <c r="AJ14819" s="5">
        <f>IF((AI14819-AH14819) &gt; 1,0,IF((AI14819-AH14819)&lt;0,AH14819-AI14819,AI14819-AH14819))</f>
        <v>54000</v>
      </c>
      <c r="AK14819" s="5">
        <v>0.01</v>
      </c>
      <c r="AL14819" s="5">
        <f>AJ14819*(AK14819/100)</f>
        <v>5.4</v>
      </c>
    </row>
    <row r="14820" spans="1:38" x14ac:dyDescent="0.45">
      <c r="Q14820" s="74">
        <v>1</v>
      </c>
      <c r="R14820" s="17" t="s">
        <v>21385</v>
      </c>
      <c r="S14820" s="26">
        <v>3770400032960</v>
      </c>
      <c r="T14820" s="17" t="s">
        <v>21386</v>
      </c>
      <c r="U14820" s="17" t="s">
        <v>21389</v>
      </c>
      <c r="W14820" s="3" t="s">
        <v>210</v>
      </c>
      <c r="X14820" s="3" t="s">
        <v>211</v>
      </c>
      <c r="Y14820" s="3" t="s">
        <v>212</v>
      </c>
      <c r="Z14820" s="5">
        <v>80</v>
      </c>
      <c r="AA14820" s="67">
        <v>100</v>
      </c>
      <c r="AB14820" s="5">
        <v>6900</v>
      </c>
      <c r="AC14820" s="5">
        <f>Z14820*AB14820</f>
        <v>552000</v>
      </c>
      <c r="AD14820" s="9">
        <v>5</v>
      </c>
      <c r="AE14820" s="9">
        <v>5</v>
      </c>
      <c r="AF14820" s="5">
        <f>(AC14820*(100-AE14820))/100</f>
        <v>524400</v>
      </c>
      <c r="AG14820" s="5">
        <f>IF( (AF14820=""),0,SUM(AF14820:AF14820) )</f>
        <v>524400</v>
      </c>
      <c r="AH14820" s="5">
        <f>(AG14820/100)*(AA14820)</f>
        <v>524400</v>
      </c>
      <c r="AI14820" s="5">
        <v>0</v>
      </c>
      <c r="AJ14820" s="5">
        <f>IF((AI14820-AH14820) &gt; 1,0,IF((AI14820-AH14820)&lt;0,AH14820-AI14820,AI14820-AH14820))</f>
        <v>524400</v>
      </c>
      <c r="AK14820" s="5">
        <v>0.02</v>
      </c>
      <c r="AL14820" s="5">
        <f>AJ14820*(AK14820/100)</f>
        <v>104.88000000000001</v>
      </c>
    </row>
    <row r="14821" spans="1:38" x14ac:dyDescent="0.45">
      <c r="O14821" s="30" t="s">
        <v>54</v>
      </c>
      <c r="P14821" s="30">
        <f>SUM(P14816:P14820)</f>
        <v>64000</v>
      </c>
      <c r="AH14821" s="5">
        <f>SUM(AH14816:AH14820)</f>
        <v>588400</v>
      </c>
      <c r="AJ14821" s="5">
        <f>SUM(AJ14816:AJ14820)</f>
        <v>588400</v>
      </c>
      <c r="AL14821" s="5">
        <f>SUM(AL14816:AL14820)</f>
        <v>112.28000000000002</v>
      </c>
    </row>
    <row r="14822" spans="1:38" x14ac:dyDescent="0.45">
      <c r="A14822" s="17" t="s">
        <v>21390</v>
      </c>
      <c r="B14822" s="22">
        <v>3770400004885</v>
      </c>
      <c r="C14822" s="17" t="s">
        <v>21391</v>
      </c>
      <c r="D14822" s="17" t="s">
        <v>21392</v>
      </c>
      <c r="E14822" s="3">
        <v>8558</v>
      </c>
      <c r="F14822" s="3">
        <v>3448</v>
      </c>
      <c r="G14822" s="7" t="s">
        <v>21393</v>
      </c>
      <c r="H14822" s="3" t="s">
        <v>42</v>
      </c>
      <c r="I14822" s="3">
        <v>14587</v>
      </c>
      <c r="J14822" s="3">
        <v>0</v>
      </c>
      <c r="K14822" s="3">
        <v>1</v>
      </c>
      <c r="L14822" s="72">
        <v>56</v>
      </c>
      <c r="M14822" s="29" t="s">
        <v>43</v>
      </c>
      <c r="N14822" s="30">
        <f>((J14822*400)+(K14822*100))+L14822</f>
        <v>156</v>
      </c>
      <c r="O14822" s="30">
        <v>500</v>
      </c>
      <c r="P14822" s="30">
        <f>N14822*O14822</f>
        <v>78000</v>
      </c>
      <c r="AG14822" s="5">
        <f>IF(AND(AF14822="",P14822=""),0,IF((AF14822=""),P14822,IF((P14822=""),AF14822,AF14822+P14822)))</f>
        <v>78000</v>
      </c>
      <c r="AH14822" s="5">
        <f>IF( (AA14822=""),AG14822*1,AG14822*(AA14822/100) )</f>
        <v>78000</v>
      </c>
      <c r="AI14822" s="5">
        <v>0</v>
      </c>
      <c r="AJ14822" s="5">
        <f>IF((AI14822-AH14822) &gt; 1,0,IF((AI14822-AH14822)&lt;0,AH14822-AI14822,AI14822-AH14822))</f>
        <v>78000</v>
      </c>
      <c r="AK14822" s="5">
        <v>0.3</v>
      </c>
      <c r="AL14822" s="5">
        <f>AJ14822*(AK14822/100)</f>
        <v>234</v>
      </c>
    </row>
    <row r="14823" spans="1:38" x14ac:dyDescent="0.45">
      <c r="O14823" s="30" t="s">
        <v>54</v>
      </c>
      <c r="P14823" s="30">
        <f>SUM(P14822:P14822)</f>
        <v>78000</v>
      </c>
      <c r="AH14823" s="5">
        <f>SUM(AH14822:AH14822)</f>
        <v>78000</v>
      </c>
      <c r="AJ14823" s="5">
        <f>SUM(AJ14822:AJ14822)</f>
        <v>78000</v>
      </c>
      <c r="AL14823" s="5">
        <f>SUM(AL14822:AL14822)</f>
        <v>234</v>
      </c>
    </row>
    <row r="14824" spans="1:38" x14ac:dyDescent="0.45">
      <c r="A14824" s="17" t="s">
        <v>21394</v>
      </c>
      <c r="B14824" s="22">
        <v>3770400496605</v>
      </c>
      <c r="C14824" s="17" t="s">
        <v>21395</v>
      </c>
      <c r="D14824" s="17" t="s">
        <v>21396</v>
      </c>
      <c r="E14824" s="3">
        <v>8559</v>
      </c>
      <c r="F14824" s="3">
        <v>9672</v>
      </c>
      <c r="G14824" s="7" t="s">
        <v>21397</v>
      </c>
      <c r="H14824" s="3" t="s">
        <v>42</v>
      </c>
      <c r="I14824" s="3">
        <v>31434</v>
      </c>
    </row>
    <row r="14825" spans="1:38" x14ac:dyDescent="0.45">
      <c r="E14825" s="3">
        <v>8560</v>
      </c>
      <c r="F14825" s="3">
        <v>7305</v>
      </c>
      <c r="G14825" s="7" t="s">
        <v>21398</v>
      </c>
      <c r="H14825" s="3" t="s">
        <v>42</v>
      </c>
      <c r="I14825" s="3">
        <v>31435</v>
      </c>
    </row>
    <row r="14826" spans="1:38" x14ac:dyDescent="0.45">
      <c r="O14826" s="30" t="s">
        <v>54</v>
      </c>
      <c r="P14826" s="30">
        <f>SUM(P14824:P14825)</f>
        <v>0</v>
      </c>
      <c r="AH14826" s="5">
        <f>SUM(AH14824:AH14825)</f>
        <v>0</v>
      </c>
      <c r="AJ14826" s="5">
        <f>SUM(AJ14824:AJ14825)</f>
        <v>0</v>
      </c>
      <c r="AL14826" s="5">
        <f>SUM(AL14824:AL14825)</f>
        <v>0</v>
      </c>
    </row>
    <row r="14827" spans="1:38" x14ac:dyDescent="0.45">
      <c r="A14827" s="17" t="s">
        <v>21399</v>
      </c>
      <c r="B14827" s="22">
        <v>3100600170342</v>
      </c>
      <c r="C14827" s="17" t="s">
        <v>21400</v>
      </c>
      <c r="D14827" s="17" t="s">
        <v>21401</v>
      </c>
      <c r="E14827" s="3">
        <v>8561</v>
      </c>
      <c r="F14827" s="3">
        <v>1304</v>
      </c>
      <c r="G14827" s="7" t="s">
        <v>21402</v>
      </c>
      <c r="H14827" s="3" t="s">
        <v>42</v>
      </c>
      <c r="I14827" s="3">
        <v>26138</v>
      </c>
      <c r="J14827" s="3">
        <v>0</v>
      </c>
      <c r="K14827" s="3">
        <v>0</v>
      </c>
      <c r="L14827" s="72">
        <v>63</v>
      </c>
      <c r="M14827" s="29" t="s">
        <v>43</v>
      </c>
      <c r="N14827" s="30">
        <f>((J14827*400)+(K14827*100))+L14827</f>
        <v>63</v>
      </c>
      <c r="O14827" s="30">
        <v>3000</v>
      </c>
      <c r="P14827" s="30">
        <f>N14827*O14827</f>
        <v>189000</v>
      </c>
      <c r="AG14827" s="5">
        <f>IF(AND(AF14827="",P14827=""),0,IF((AF14827=""),P14827,IF((P14827=""),AF14827,AF14827+P14827)))</f>
        <v>189000</v>
      </c>
      <c r="AH14827" s="5">
        <f>IF( (AA14827=""),AG14827*1,AG14827*(AA14827/100) )</f>
        <v>189000</v>
      </c>
      <c r="AI14827" s="5">
        <v>0</v>
      </c>
      <c r="AJ14827" s="5">
        <f>IF((AI14827-AH14827) &gt; 1,0,IF((AI14827-AH14827)&lt;0,AH14827-AI14827,AI14827-AH14827))</f>
        <v>189000</v>
      </c>
      <c r="AK14827" s="5">
        <v>0.3</v>
      </c>
      <c r="AL14827" s="5">
        <f>AJ14827*(AK14827/100)</f>
        <v>567</v>
      </c>
    </row>
    <row r="14828" spans="1:38" x14ac:dyDescent="0.45">
      <c r="O14828" s="30" t="s">
        <v>54</v>
      </c>
      <c r="P14828" s="30">
        <f>SUM(P14827:P14827)</f>
        <v>189000</v>
      </c>
      <c r="AH14828" s="5">
        <f>SUM(AH14827:AH14827)</f>
        <v>189000</v>
      </c>
      <c r="AJ14828" s="5">
        <f>SUM(AJ14827:AJ14827)</f>
        <v>189000</v>
      </c>
      <c r="AL14828" s="5">
        <f>SUM(AL14827:AL14827)</f>
        <v>567</v>
      </c>
    </row>
    <row r="14829" spans="1:38" x14ac:dyDescent="0.45">
      <c r="A14829" s="17" t="s">
        <v>21403</v>
      </c>
      <c r="B14829" s="22">
        <v>3100600170342</v>
      </c>
      <c r="C14829" s="17" t="s">
        <v>21404</v>
      </c>
      <c r="D14829" s="17" t="s">
        <v>21401</v>
      </c>
      <c r="E14829" s="3">
        <v>8562</v>
      </c>
      <c r="F14829" s="3">
        <v>1701</v>
      </c>
      <c r="G14829" s="7" t="s">
        <v>21405</v>
      </c>
      <c r="H14829" s="3" t="s">
        <v>42</v>
      </c>
      <c r="I14829" s="3">
        <v>26139</v>
      </c>
    </row>
    <row r="14830" spans="1:38" x14ac:dyDescent="0.45">
      <c r="O14830" s="30" t="s">
        <v>54</v>
      </c>
      <c r="P14830" s="30">
        <f>SUM(P14829:P14829)</f>
        <v>0</v>
      </c>
      <c r="AH14830" s="5">
        <f>SUM(AH14829:AH14829)</f>
        <v>0</v>
      </c>
      <c r="AJ14830" s="5">
        <f>SUM(AJ14829:AJ14829)</f>
        <v>0</v>
      </c>
      <c r="AL14830" s="5">
        <f>SUM(AL14829:AL14829)</f>
        <v>0</v>
      </c>
    </row>
    <row r="14831" spans="1:38" x14ac:dyDescent="0.45">
      <c r="A14831" s="17" t="s">
        <v>21406</v>
      </c>
      <c r="B14831" s="22">
        <v>1909800019278</v>
      </c>
      <c r="C14831" s="17" t="s">
        <v>21407</v>
      </c>
      <c r="D14831" s="17" t="s">
        <v>21408</v>
      </c>
      <c r="E14831" s="3">
        <v>8563</v>
      </c>
      <c r="F14831" s="3">
        <v>9380</v>
      </c>
      <c r="G14831" s="7" t="s">
        <v>21409</v>
      </c>
      <c r="H14831" s="3" t="s">
        <v>42</v>
      </c>
      <c r="I14831" s="3">
        <v>21240</v>
      </c>
    </row>
    <row r="14832" spans="1:38" x14ac:dyDescent="0.45">
      <c r="O14832" s="30" t="s">
        <v>54</v>
      </c>
      <c r="P14832" s="30">
        <f>SUM(P14831:P14831)</f>
        <v>0</v>
      </c>
      <c r="AH14832" s="5">
        <f>SUM(AH14831:AH14831)</f>
        <v>0</v>
      </c>
      <c r="AJ14832" s="5">
        <f>SUM(AJ14831:AJ14831)</f>
        <v>0</v>
      </c>
      <c r="AL14832" s="5">
        <f>SUM(AL14831:AL14831)</f>
        <v>0</v>
      </c>
    </row>
    <row r="14833" spans="1:38" x14ac:dyDescent="0.45">
      <c r="A14833" s="17" t="s">
        <v>21410</v>
      </c>
      <c r="B14833" s="22">
        <v>3770400009828</v>
      </c>
      <c r="C14833" s="17" t="s">
        <v>21411</v>
      </c>
      <c r="D14833" s="17" t="s">
        <v>2917</v>
      </c>
      <c r="E14833" s="3">
        <v>8564</v>
      </c>
      <c r="F14833" s="3">
        <v>4195</v>
      </c>
      <c r="G14833" s="7" t="s">
        <v>21412</v>
      </c>
      <c r="H14833" s="3" t="s">
        <v>42</v>
      </c>
      <c r="I14833" s="3">
        <v>17208</v>
      </c>
      <c r="J14833" s="3">
        <v>0</v>
      </c>
      <c r="K14833" s="3">
        <v>3</v>
      </c>
      <c r="L14833" s="72">
        <v>4</v>
      </c>
      <c r="M14833" s="29" t="s">
        <v>43</v>
      </c>
      <c r="N14833" s="30">
        <f>((J14833*400)+(K14833*100))+L14833</f>
        <v>304</v>
      </c>
      <c r="O14833" s="30">
        <v>500</v>
      </c>
      <c r="P14833" s="30">
        <f>N14833*O14833</f>
        <v>152000</v>
      </c>
      <c r="AG14833" s="5">
        <f>IF(AND(AF14833="",P14833=""),0,IF((AF14833=""),P14833,IF((P14833=""),AF14833,AF14833+P14833)))</f>
        <v>152000</v>
      </c>
      <c r="AH14833" s="5">
        <f>IF( (AA14833=""),AG14833*1,AG14833*(AA14833/100) )</f>
        <v>152000</v>
      </c>
      <c r="AI14833" s="5">
        <v>0</v>
      </c>
      <c r="AJ14833" s="5">
        <f>IF((AI14833-AH14833) &gt; 1,0,IF((AI14833-AH14833)&lt;0,AH14833-AI14833,AI14833-AH14833))</f>
        <v>152000</v>
      </c>
      <c r="AK14833" s="5">
        <v>0.3</v>
      </c>
      <c r="AL14833" s="5">
        <f>AJ14833*(AK14833/100)</f>
        <v>456</v>
      </c>
    </row>
    <row r="14835" spans="1:38" x14ac:dyDescent="0.45">
      <c r="A14835" s="75"/>
      <c r="B14835" s="76"/>
      <c r="C14835" s="75"/>
      <c r="D14835" s="75"/>
      <c r="E14835" s="74"/>
      <c r="F14835" s="74"/>
      <c r="G14835" s="77"/>
      <c r="H14835" s="74"/>
      <c r="I14835" s="74"/>
      <c r="J14835" s="74"/>
      <c r="K14835" s="74"/>
      <c r="L14835" s="78"/>
      <c r="M14835" s="79"/>
      <c r="N14835" s="80"/>
      <c r="O14835" s="80"/>
      <c r="P14835" s="80"/>
      <c r="Q14835" s="74"/>
      <c r="R14835" s="75"/>
      <c r="S14835" s="81"/>
      <c r="T14835" s="75"/>
      <c r="U14835" s="75"/>
      <c r="V14835" s="76"/>
      <c r="W14835" s="74"/>
      <c r="X14835" s="74"/>
      <c r="Y14835" s="74"/>
      <c r="Z14835" s="82"/>
      <c r="AA14835" s="83"/>
      <c r="AB14835" s="82"/>
      <c r="AC14835" s="82"/>
      <c r="AD14835" s="84"/>
      <c r="AE14835" s="84"/>
      <c r="AF14835" s="82"/>
      <c r="AG14835" s="82"/>
      <c r="AH14835" s="82"/>
      <c r="AI14835" s="82"/>
      <c r="AJ14835" s="82"/>
      <c r="AK14835" s="82"/>
      <c r="AL14835" s="82"/>
    </row>
    <row r="14837" spans="1:38" x14ac:dyDescent="0.45">
      <c r="Q14837" s="74">
        <v>1</v>
      </c>
      <c r="T14837" s="17" t="s">
        <v>2932</v>
      </c>
      <c r="U14837" s="17" t="s">
        <v>2933</v>
      </c>
      <c r="W14837" s="3" t="s">
        <v>210</v>
      </c>
      <c r="X14837" s="3" t="s">
        <v>211</v>
      </c>
      <c r="Y14837" s="3" t="s">
        <v>212</v>
      </c>
      <c r="Z14837" s="5">
        <v>80</v>
      </c>
      <c r="AA14837" s="67">
        <v>100</v>
      </c>
      <c r="AB14837" s="5">
        <v>6900</v>
      </c>
      <c r="AC14837" s="5">
        <f>Z14837*AB14837</f>
        <v>552000</v>
      </c>
      <c r="AD14837" s="9">
        <v>5</v>
      </c>
      <c r="AE14837" s="9">
        <v>5</v>
      </c>
      <c r="AF14837" s="5">
        <f>(AC14837*(100-AE14837))/100</f>
        <v>524400</v>
      </c>
      <c r="AG14837" s="5">
        <f>SUM(AF14837:AF14837)</f>
        <v>524400</v>
      </c>
      <c r="AH14837" s="5">
        <f>IF( (AA14837=""),AG14837*1,( SUM(AF14837:AF14837) *(AA14837/100) ) )</f>
        <v>524400</v>
      </c>
      <c r="AI14837" s="5">
        <v>0</v>
      </c>
      <c r="AJ14837" s="5">
        <f>IF((AI14837-AH14837) &gt; 1,0,IF((AI14837-AH14837)&lt;0,AH14837-AI14837,AI14837-AH14837))</f>
        <v>524400</v>
      </c>
      <c r="AK14837" s="5">
        <v>0.01</v>
      </c>
      <c r="AL14837" s="5">
        <f>AJ14837*(AK14837/100)</f>
        <v>52.440000000000005</v>
      </c>
    </row>
    <row r="14838" spans="1:38" x14ac:dyDescent="0.45">
      <c r="O14838" s="30" t="s">
        <v>54</v>
      </c>
      <c r="P14838" s="30">
        <f>SUM(P14837:P14837)</f>
        <v>0</v>
      </c>
      <c r="AH14838" s="5">
        <f>SUM(AH14837:AH14837)</f>
        <v>524400</v>
      </c>
      <c r="AJ14838" s="5">
        <f>SUM(AJ14837:AJ14837)</f>
        <v>524400</v>
      </c>
      <c r="AL14838" s="5">
        <f>SUM(AL14837:AL14837)</f>
        <v>52.440000000000005</v>
      </c>
    </row>
    <row r="14839" spans="1:38" x14ac:dyDescent="0.45">
      <c r="Q14839" s="74">
        <v>2</v>
      </c>
      <c r="T14839" s="17" t="s">
        <v>2932</v>
      </c>
      <c r="U14839" s="17" t="s">
        <v>2933</v>
      </c>
      <c r="W14839" s="3" t="s">
        <v>210</v>
      </c>
      <c r="X14839" s="3" t="s">
        <v>211</v>
      </c>
      <c r="Y14839" s="3" t="s">
        <v>212</v>
      </c>
      <c r="Z14839" s="5">
        <v>80</v>
      </c>
      <c r="AA14839" s="67">
        <v>100</v>
      </c>
      <c r="AB14839" s="5">
        <v>6900</v>
      </c>
      <c r="AC14839" s="5">
        <f>Z14839*AB14839</f>
        <v>552000</v>
      </c>
      <c r="AD14839" s="9">
        <v>5</v>
      </c>
      <c r="AE14839" s="9">
        <v>5</v>
      </c>
      <c r="AF14839" s="5">
        <f>(AC14839*(100-AE14839))/100</f>
        <v>524400</v>
      </c>
      <c r="AG14839" s="5">
        <f>SUM(AF14839:AF14839)</f>
        <v>524400</v>
      </c>
      <c r="AH14839" s="5">
        <f>IF( (AA14839=""),AG14839*1,( SUM(AF14839:AF14839) *(AA14839/100) ) )</f>
        <v>524400</v>
      </c>
      <c r="AI14839" s="5">
        <v>0</v>
      </c>
      <c r="AJ14839" s="5">
        <f>IF((AI14839-AH14839) &gt; 1,0,IF((AI14839-AH14839)&lt;0,AH14839-AI14839,AI14839-AH14839))</f>
        <v>524400</v>
      </c>
      <c r="AK14839" s="5">
        <v>0.01</v>
      </c>
      <c r="AL14839" s="5">
        <f>AJ14839*(AK14839/100)</f>
        <v>52.440000000000005</v>
      </c>
    </row>
    <row r="14840" spans="1:38" x14ac:dyDescent="0.45">
      <c r="O14840" s="30" t="s">
        <v>54</v>
      </c>
      <c r="P14840" s="30">
        <f>SUM(P14839:P14839)</f>
        <v>0</v>
      </c>
      <c r="AH14840" s="5">
        <f>SUM(AH14839:AH14839)</f>
        <v>524400</v>
      </c>
      <c r="AJ14840" s="5">
        <f>SUM(AJ14839:AJ14839)</f>
        <v>524400</v>
      </c>
      <c r="AL14840" s="5">
        <f>SUM(AL14839:AL14839)</f>
        <v>52.440000000000005</v>
      </c>
    </row>
    <row r="14841" spans="1:38" x14ac:dyDescent="0.45">
      <c r="Q14841" s="74">
        <v>3</v>
      </c>
      <c r="T14841" s="17" t="s">
        <v>2932</v>
      </c>
      <c r="U14841" s="17" t="s">
        <v>2933</v>
      </c>
      <c r="W14841" s="3" t="s">
        <v>210</v>
      </c>
      <c r="X14841" s="3" t="s">
        <v>211</v>
      </c>
      <c r="Y14841" s="3" t="s">
        <v>212</v>
      </c>
      <c r="Z14841" s="5">
        <v>84</v>
      </c>
      <c r="AA14841" s="67">
        <v>100</v>
      </c>
      <c r="AB14841" s="5">
        <v>6900</v>
      </c>
      <c r="AC14841" s="5">
        <f>Z14841*AB14841</f>
        <v>579600</v>
      </c>
      <c r="AD14841" s="9">
        <v>5</v>
      </c>
      <c r="AE14841" s="9">
        <v>5</v>
      </c>
      <c r="AF14841" s="5">
        <f>(AC14841*(100-AE14841))/100</f>
        <v>550620</v>
      </c>
      <c r="AG14841" s="5">
        <f>SUM(AF14841:AF14841)</f>
        <v>550620</v>
      </c>
      <c r="AH14841" s="5">
        <f>IF( (AA14841=""),AG14841*1,( SUM(AF14841:AF14841) *(AA14841/100) ) )</f>
        <v>550620</v>
      </c>
      <c r="AI14841" s="5">
        <v>0</v>
      </c>
      <c r="AJ14841" s="5">
        <f>IF((AI14841-AH14841) &gt; 1,0,IF((AI14841-AH14841)&lt;0,AH14841-AI14841,AI14841-AH14841))</f>
        <v>550620</v>
      </c>
      <c r="AK14841" s="5">
        <v>0.01</v>
      </c>
      <c r="AL14841" s="5">
        <f>AJ14841*(AK14841/100)</f>
        <v>55.062000000000005</v>
      </c>
    </row>
    <row r="14842" spans="1:38" x14ac:dyDescent="0.45">
      <c r="O14842" s="30" t="s">
        <v>54</v>
      </c>
      <c r="P14842" s="30">
        <f>SUM(P14841:P14841)</f>
        <v>0</v>
      </c>
      <c r="AH14842" s="5">
        <f>SUM(AH14841:AH14841)</f>
        <v>550620</v>
      </c>
      <c r="AJ14842" s="5">
        <f>SUM(AJ14841:AJ14841)</f>
        <v>550620</v>
      </c>
      <c r="AL14842" s="5">
        <f>SUM(AL14841:AL14841)</f>
        <v>55.062000000000005</v>
      </c>
    </row>
    <row r="14843" spans="1:38" x14ac:dyDescent="0.45">
      <c r="Q14843" s="74">
        <v>4</v>
      </c>
      <c r="T14843" s="17" t="s">
        <v>2932</v>
      </c>
      <c r="U14843" s="17" t="s">
        <v>2933</v>
      </c>
      <c r="W14843" s="3" t="s">
        <v>210</v>
      </c>
      <c r="X14843" s="3" t="s">
        <v>211</v>
      </c>
      <c r="Y14843" s="3" t="s">
        <v>212</v>
      </c>
      <c r="Z14843" s="5">
        <v>108</v>
      </c>
      <c r="AA14843" s="67">
        <v>100</v>
      </c>
      <c r="AB14843" s="5">
        <v>6900</v>
      </c>
      <c r="AC14843" s="5">
        <f>Z14843*AB14843</f>
        <v>745200</v>
      </c>
      <c r="AD14843" s="9">
        <v>5</v>
      </c>
      <c r="AE14843" s="9">
        <v>5</v>
      </c>
      <c r="AF14843" s="5">
        <f>(AC14843*(100-AE14843))/100</f>
        <v>707940</v>
      </c>
      <c r="AG14843" s="5">
        <f>SUM(AF14843:AF14843)</f>
        <v>707940</v>
      </c>
      <c r="AH14843" s="5">
        <f>IF( (AA14843=""),AG14843*1,( SUM(AF14843:AF14843) *(AA14843/100) ) )</f>
        <v>707940</v>
      </c>
      <c r="AI14843" s="5">
        <v>0</v>
      </c>
      <c r="AJ14843" s="5">
        <f>IF((AI14843-AH14843) &gt; 1,0,IF((AI14843-AH14843)&lt;0,AH14843-AI14843,AI14843-AH14843))</f>
        <v>707940</v>
      </c>
      <c r="AK14843" s="5">
        <v>0.01</v>
      </c>
      <c r="AL14843" s="5">
        <f>AJ14843*(AK14843/100)</f>
        <v>70.793999999999997</v>
      </c>
    </row>
    <row r="14844" spans="1:38" x14ac:dyDescent="0.45">
      <c r="O14844" s="30" t="s">
        <v>54</v>
      </c>
      <c r="P14844" s="30">
        <f>SUM(P14843:P14843)</f>
        <v>0</v>
      </c>
      <c r="AH14844" s="5">
        <f>SUM(AH14843:AH14843)</f>
        <v>707940</v>
      </c>
      <c r="AJ14844" s="5">
        <f>SUM(AJ14843:AJ14843)</f>
        <v>707940</v>
      </c>
      <c r="AL14844" s="5">
        <f>SUM(AL14843:AL14843)</f>
        <v>70.793999999999997</v>
      </c>
    </row>
    <row r="14845" spans="1:38" x14ac:dyDescent="0.45">
      <c r="Q14845" s="74">
        <v>5</v>
      </c>
      <c r="T14845" s="17" t="s">
        <v>2932</v>
      </c>
      <c r="U14845" s="17" t="s">
        <v>2933</v>
      </c>
      <c r="W14845" s="3" t="s">
        <v>210</v>
      </c>
      <c r="X14845" s="3" t="s">
        <v>211</v>
      </c>
      <c r="Y14845" s="3" t="s">
        <v>212</v>
      </c>
      <c r="Z14845" s="5">
        <v>80</v>
      </c>
      <c r="AA14845" s="67">
        <v>100</v>
      </c>
      <c r="AB14845" s="5">
        <v>6900</v>
      </c>
      <c r="AC14845" s="5">
        <f>Z14845*AB14845</f>
        <v>552000</v>
      </c>
      <c r="AD14845" s="9">
        <v>5</v>
      </c>
      <c r="AE14845" s="9">
        <v>5</v>
      </c>
      <c r="AF14845" s="5">
        <f>(AC14845*(100-AE14845))/100</f>
        <v>524400</v>
      </c>
      <c r="AG14845" s="5">
        <f>SUM(AF14845:AF14845)</f>
        <v>524400</v>
      </c>
      <c r="AH14845" s="5">
        <f>IF( (AA14845=""),AG14845*1,( SUM(AF14845:AF14845) *(AA14845/100) ) )</f>
        <v>524400</v>
      </c>
      <c r="AI14845" s="5">
        <v>0</v>
      </c>
      <c r="AJ14845" s="5">
        <f>IF((AI14845-AH14845) &gt; 1,0,IF((AI14845-AH14845)&lt;0,AH14845-AI14845,AI14845-AH14845))</f>
        <v>524400</v>
      </c>
      <c r="AK14845" s="5">
        <v>0.01</v>
      </c>
      <c r="AL14845" s="5">
        <f>AJ14845*(AK14845/100)</f>
        <v>52.440000000000005</v>
      </c>
    </row>
    <row r="14846" spans="1:38" x14ac:dyDescent="0.45">
      <c r="O14846" s="30" t="s">
        <v>54</v>
      </c>
      <c r="P14846" s="30">
        <f>SUM(P14845:P14845)</f>
        <v>0</v>
      </c>
      <c r="AH14846" s="5">
        <f>SUM(AH14845:AH14845)</f>
        <v>524400</v>
      </c>
      <c r="AJ14846" s="5">
        <f>SUM(AJ14845:AJ14845)</f>
        <v>524400</v>
      </c>
      <c r="AL14846" s="5">
        <f>SUM(AL14845:AL14845)</f>
        <v>52.440000000000005</v>
      </c>
    </row>
    <row r="14847" spans="1:38" x14ac:dyDescent="0.45">
      <c r="Q14847" s="74">
        <v>6</v>
      </c>
      <c r="T14847" s="17" t="s">
        <v>2932</v>
      </c>
      <c r="U14847" s="17" t="s">
        <v>2933</v>
      </c>
      <c r="W14847" s="3" t="s">
        <v>210</v>
      </c>
      <c r="X14847" s="3" t="s">
        <v>211</v>
      </c>
      <c r="Y14847" s="3" t="s">
        <v>212</v>
      </c>
      <c r="Z14847" s="5">
        <v>24</v>
      </c>
      <c r="AA14847" s="67">
        <v>100</v>
      </c>
      <c r="AB14847" s="5">
        <v>6900</v>
      </c>
      <c r="AC14847" s="5">
        <f>Z14847*AB14847</f>
        <v>165600</v>
      </c>
      <c r="AD14847" s="9">
        <v>5</v>
      </c>
      <c r="AE14847" s="9">
        <v>5</v>
      </c>
      <c r="AF14847" s="5">
        <f>(AC14847*(100-AE14847))/100</f>
        <v>157320</v>
      </c>
      <c r="AG14847" s="5">
        <f>SUM(AF14847:AF14847)</f>
        <v>157320</v>
      </c>
      <c r="AH14847" s="5">
        <f>IF( (AA14847=""),AG14847*1,( SUM(AF14847:AF14847) *(AA14847/100) ) )</f>
        <v>157320</v>
      </c>
      <c r="AI14847" s="5">
        <v>0</v>
      </c>
      <c r="AJ14847" s="5">
        <f>IF((AI14847-AH14847) &gt; 1,0,IF((AI14847-AH14847)&lt;0,AH14847-AI14847,AI14847-AH14847))</f>
        <v>157320</v>
      </c>
      <c r="AK14847" s="5">
        <v>0.01</v>
      </c>
      <c r="AL14847" s="5">
        <f>AJ14847*(AK14847/100)</f>
        <v>15.732000000000001</v>
      </c>
    </row>
    <row r="14848" spans="1:38" x14ac:dyDescent="0.45">
      <c r="O14848" s="30" t="s">
        <v>54</v>
      </c>
      <c r="P14848" s="30">
        <f>SUM(P14847:P14847)</f>
        <v>0</v>
      </c>
      <c r="AH14848" s="5">
        <f>SUM(AH14847:AH14847)</f>
        <v>157320</v>
      </c>
      <c r="AJ14848" s="5">
        <f>SUM(AJ14847:AJ14847)</f>
        <v>157320</v>
      </c>
      <c r="AL14848" s="5">
        <f>SUM(AL14847:AL14847)</f>
        <v>15.732000000000001</v>
      </c>
    </row>
    <row r="14849" spans="15:38" x14ac:dyDescent="0.45">
      <c r="Q14849" s="74">
        <v>7</v>
      </c>
      <c r="T14849" s="17" t="s">
        <v>2932</v>
      </c>
      <c r="U14849" s="17" t="s">
        <v>2933</v>
      </c>
      <c r="W14849" s="3" t="s">
        <v>210</v>
      </c>
      <c r="X14849" s="3" t="s">
        <v>211</v>
      </c>
      <c r="Y14849" s="3" t="s">
        <v>212</v>
      </c>
      <c r="Z14849" s="5">
        <v>80</v>
      </c>
      <c r="AA14849" s="67">
        <v>100</v>
      </c>
      <c r="AB14849" s="5">
        <v>6900</v>
      </c>
      <c r="AC14849" s="5">
        <f>Z14849*AB14849</f>
        <v>552000</v>
      </c>
      <c r="AD14849" s="9">
        <v>5</v>
      </c>
      <c r="AE14849" s="9">
        <v>5</v>
      </c>
      <c r="AF14849" s="5">
        <f>(AC14849*(100-AE14849))/100</f>
        <v>524400</v>
      </c>
      <c r="AG14849" s="5">
        <f>SUM(AF14849:AF14849)</f>
        <v>524400</v>
      </c>
      <c r="AH14849" s="5">
        <f>IF( (AA14849=""),AG14849*1,( SUM(AF14849:AF14849) *(AA14849/100) ) )</f>
        <v>524400</v>
      </c>
      <c r="AI14849" s="5">
        <v>0</v>
      </c>
      <c r="AJ14849" s="5">
        <f>IF((AI14849-AH14849) &gt; 1,0,IF((AI14849-AH14849)&lt;0,AH14849-AI14849,AI14849-AH14849))</f>
        <v>524400</v>
      </c>
      <c r="AK14849" s="5">
        <v>0.01</v>
      </c>
      <c r="AL14849" s="5">
        <f>AJ14849*(AK14849/100)</f>
        <v>52.440000000000005</v>
      </c>
    </row>
    <row r="14850" spans="15:38" x14ac:dyDescent="0.45">
      <c r="O14850" s="30" t="s">
        <v>54</v>
      </c>
      <c r="P14850" s="30">
        <f>SUM(P14849:P14849)</f>
        <v>0</v>
      </c>
      <c r="AH14850" s="5">
        <f>SUM(AH14849:AH14849)</f>
        <v>524400</v>
      </c>
      <c r="AJ14850" s="5">
        <f>SUM(AJ14849:AJ14849)</f>
        <v>524400</v>
      </c>
      <c r="AL14850" s="5">
        <f>SUM(AL14849:AL14849)</f>
        <v>52.440000000000005</v>
      </c>
    </row>
    <row r="14851" spans="15:38" x14ac:dyDescent="0.45">
      <c r="Q14851" s="74">
        <v>8</v>
      </c>
      <c r="T14851" s="17" t="s">
        <v>2932</v>
      </c>
      <c r="U14851" s="17" t="s">
        <v>2933</v>
      </c>
      <c r="W14851" s="3" t="s">
        <v>210</v>
      </c>
      <c r="X14851" s="3" t="s">
        <v>211</v>
      </c>
      <c r="Y14851" s="3" t="s">
        <v>212</v>
      </c>
      <c r="Z14851" s="5">
        <v>84</v>
      </c>
      <c r="AA14851" s="67">
        <v>100</v>
      </c>
      <c r="AB14851" s="5">
        <v>6900</v>
      </c>
      <c r="AC14851" s="5">
        <f>Z14851*AB14851</f>
        <v>579600</v>
      </c>
      <c r="AD14851" s="9">
        <v>5</v>
      </c>
      <c r="AE14851" s="9">
        <v>5</v>
      </c>
      <c r="AF14851" s="5">
        <f>(AC14851*(100-AE14851))/100</f>
        <v>550620</v>
      </c>
      <c r="AG14851" s="5">
        <f>SUM(AF14851:AF14851)</f>
        <v>550620</v>
      </c>
      <c r="AH14851" s="5">
        <f>IF( (AA14851=""),AG14851*1,( SUM(AF14851:AF14851) *(AA14851/100) ) )</f>
        <v>550620</v>
      </c>
      <c r="AI14851" s="5">
        <v>0</v>
      </c>
      <c r="AJ14851" s="5">
        <f>IF((AI14851-AH14851) &gt; 1,0,IF((AI14851-AH14851)&lt;0,AH14851-AI14851,AI14851-AH14851))</f>
        <v>550620</v>
      </c>
      <c r="AK14851" s="5">
        <v>0.01</v>
      </c>
      <c r="AL14851" s="5">
        <f>AJ14851*(AK14851/100)</f>
        <v>55.062000000000005</v>
      </c>
    </row>
    <row r="14852" spans="15:38" x14ac:dyDescent="0.45">
      <c r="O14852" s="30" t="s">
        <v>54</v>
      </c>
      <c r="P14852" s="30">
        <f>SUM(P14851:P14851)</f>
        <v>0</v>
      </c>
      <c r="AH14852" s="5">
        <f>SUM(AH14851:AH14851)</f>
        <v>550620</v>
      </c>
      <c r="AJ14852" s="5">
        <f>SUM(AJ14851:AJ14851)</f>
        <v>550620</v>
      </c>
      <c r="AL14852" s="5">
        <f>SUM(AL14851:AL14851)</f>
        <v>55.062000000000005</v>
      </c>
    </row>
    <row r="14853" spans="15:38" x14ac:dyDescent="0.45">
      <c r="Q14853" s="74">
        <v>9</v>
      </c>
      <c r="T14853" s="17" t="s">
        <v>2932</v>
      </c>
      <c r="U14853" s="17" t="s">
        <v>2933</v>
      </c>
      <c r="W14853" s="3" t="s">
        <v>210</v>
      </c>
      <c r="X14853" s="3" t="s">
        <v>211</v>
      </c>
      <c r="Y14853" s="3" t="s">
        <v>212</v>
      </c>
      <c r="Z14853" s="5">
        <v>387.27800000000002</v>
      </c>
      <c r="AA14853" s="67">
        <v>100</v>
      </c>
      <c r="AB14853" s="5">
        <v>6900</v>
      </c>
      <c r="AC14853" s="5">
        <f>Z14853*AB14853</f>
        <v>2672218.2000000002</v>
      </c>
      <c r="AD14853" s="9">
        <v>5</v>
      </c>
      <c r="AE14853" s="9">
        <v>5</v>
      </c>
      <c r="AF14853" s="5">
        <f>(AC14853*(100-AE14853))/100</f>
        <v>2538607.2900000005</v>
      </c>
      <c r="AG14853" s="5">
        <f>SUM(AF14853:AF14853)</f>
        <v>2538607.2900000005</v>
      </c>
      <c r="AH14853" s="5">
        <f>IF( (AA14853=""),AG14853*1,( SUM(AF14853:AF14853) *(AA14853/100) ) )</f>
        <v>2538607.2900000005</v>
      </c>
      <c r="AI14853" s="5">
        <v>0</v>
      </c>
      <c r="AJ14853" s="5">
        <f>IF((AI14853-AH14853) &gt; 1,0,IF((AI14853-AH14853)&lt;0,AH14853-AI14853,AI14853-AH14853))</f>
        <v>2538607.2900000005</v>
      </c>
      <c r="AK14853" s="5">
        <v>0.01</v>
      </c>
      <c r="AL14853" s="5">
        <f>AJ14853*(AK14853/100)</f>
        <v>253.86072900000005</v>
      </c>
    </row>
    <row r="14854" spans="15:38" x14ac:dyDescent="0.45">
      <c r="O14854" s="30" t="s">
        <v>54</v>
      </c>
      <c r="P14854" s="30">
        <f>SUM(P14853:P14853)</f>
        <v>0</v>
      </c>
      <c r="AH14854" s="5">
        <f>SUM(AH14853:AH14853)</f>
        <v>2538607.2900000005</v>
      </c>
      <c r="AJ14854" s="5">
        <f>SUM(AJ14853:AJ14853)</f>
        <v>2538607.2900000005</v>
      </c>
      <c r="AL14854" s="5">
        <f>SUM(AL14853:AL14853)</f>
        <v>253.86072900000005</v>
      </c>
    </row>
    <row r="14855" spans="15:38" x14ac:dyDescent="0.45">
      <c r="Q14855" s="74">
        <v>10</v>
      </c>
      <c r="T14855" s="17" t="s">
        <v>2932</v>
      </c>
      <c r="U14855" s="17" t="s">
        <v>2933</v>
      </c>
      <c r="W14855" s="3" t="s">
        <v>210</v>
      </c>
      <c r="X14855" s="3" t="s">
        <v>211</v>
      </c>
      <c r="Y14855" s="3" t="s">
        <v>212</v>
      </c>
      <c r="Z14855" s="5">
        <v>80</v>
      </c>
      <c r="AA14855" s="67">
        <v>100</v>
      </c>
      <c r="AB14855" s="5">
        <v>6900</v>
      </c>
      <c r="AC14855" s="5">
        <f>Z14855*AB14855</f>
        <v>552000</v>
      </c>
      <c r="AD14855" s="9">
        <v>5</v>
      </c>
      <c r="AE14855" s="9">
        <v>5</v>
      </c>
      <c r="AF14855" s="5">
        <f>(AC14855*(100-AE14855))/100</f>
        <v>524400</v>
      </c>
      <c r="AG14855" s="5">
        <f>SUM(AF14855:AF14855)</f>
        <v>524400</v>
      </c>
      <c r="AH14855" s="5">
        <f>IF( (AA14855=""),AG14855*1,( SUM(AF14855:AF14855) *(AA14855/100) ) )</f>
        <v>524400</v>
      </c>
      <c r="AI14855" s="5">
        <v>0</v>
      </c>
      <c r="AJ14855" s="5">
        <f>IF((AI14855-AH14855) &gt; 1,0,IF((AI14855-AH14855)&lt;0,AH14855-AI14855,AI14855-AH14855))</f>
        <v>524400</v>
      </c>
      <c r="AK14855" s="5">
        <v>0.01</v>
      </c>
      <c r="AL14855" s="5">
        <f>AJ14855*(AK14855/100)</f>
        <v>52.440000000000005</v>
      </c>
    </row>
    <row r="14856" spans="15:38" x14ac:dyDescent="0.45">
      <c r="O14856" s="30" t="s">
        <v>54</v>
      </c>
      <c r="P14856" s="30">
        <f>SUM(P14855:P14855)</f>
        <v>0</v>
      </c>
      <c r="AH14856" s="5">
        <f>SUM(AH14855:AH14855)</f>
        <v>524400</v>
      </c>
      <c r="AJ14856" s="5">
        <f>SUM(AJ14855:AJ14855)</f>
        <v>524400</v>
      </c>
      <c r="AL14856" s="5">
        <f>SUM(AL14855:AL14855)</f>
        <v>52.440000000000005</v>
      </c>
    </row>
    <row r="14857" spans="15:38" x14ac:dyDescent="0.45">
      <c r="Q14857" s="74">
        <v>11</v>
      </c>
      <c r="T14857" s="17" t="s">
        <v>2932</v>
      </c>
      <c r="U14857" s="17" t="s">
        <v>2933</v>
      </c>
      <c r="W14857" s="3" t="s">
        <v>210</v>
      </c>
      <c r="X14857" s="3" t="s">
        <v>211</v>
      </c>
      <c r="Y14857" s="3" t="s">
        <v>212</v>
      </c>
      <c r="Z14857" s="5">
        <v>80</v>
      </c>
      <c r="AA14857" s="67">
        <v>100</v>
      </c>
      <c r="AB14857" s="5">
        <v>6900</v>
      </c>
      <c r="AC14857" s="5">
        <f>Z14857*AB14857</f>
        <v>552000</v>
      </c>
      <c r="AD14857" s="9">
        <v>5</v>
      </c>
      <c r="AE14857" s="9">
        <v>5</v>
      </c>
      <c r="AF14857" s="5">
        <f>(AC14857*(100-AE14857))/100</f>
        <v>524400</v>
      </c>
      <c r="AG14857" s="5">
        <f>SUM(AF14857:AF14857)</f>
        <v>524400</v>
      </c>
      <c r="AH14857" s="5">
        <f>IF( (AA14857=""),AG14857*1,( SUM(AF14857:AF14857) *(AA14857/100) ) )</f>
        <v>524400</v>
      </c>
      <c r="AI14857" s="5">
        <v>0</v>
      </c>
      <c r="AJ14857" s="5">
        <f>IF((AI14857-AH14857) &gt; 1,0,IF((AI14857-AH14857)&lt;0,AH14857-AI14857,AI14857-AH14857))</f>
        <v>524400</v>
      </c>
      <c r="AK14857" s="5">
        <v>0.01</v>
      </c>
      <c r="AL14857" s="5">
        <f>AJ14857*(AK14857/100)</f>
        <v>52.440000000000005</v>
      </c>
    </row>
    <row r="14858" spans="15:38" x14ac:dyDescent="0.45">
      <c r="O14858" s="30" t="s">
        <v>54</v>
      </c>
      <c r="P14858" s="30">
        <f>SUM(P14857:P14857)</f>
        <v>0</v>
      </c>
      <c r="AH14858" s="5">
        <f>SUM(AH14857:AH14857)</f>
        <v>524400</v>
      </c>
      <c r="AJ14858" s="5">
        <f>SUM(AJ14857:AJ14857)</f>
        <v>524400</v>
      </c>
      <c r="AL14858" s="5">
        <f>SUM(AL14857:AL14857)</f>
        <v>52.440000000000005</v>
      </c>
    </row>
    <row r="14859" spans="15:38" x14ac:dyDescent="0.45">
      <c r="Q14859" s="74">
        <v>12</v>
      </c>
      <c r="T14859" s="17" t="s">
        <v>2932</v>
      </c>
      <c r="U14859" s="17" t="s">
        <v>2933</v>
      </c>
      <c r="W14859" s="3" t="s">
        <v>210</v>
      </c>
      <c r="X14859" s="3" t="s">
        <v>211</v>
      </c>
      <c r="Y14859" s="3" t="s">
        <v>212</v>
      </c>
      <c r="Z14859" s="5">
        <v>80</v>
      </c>
      <c r="AA14859" s="67">
        <v>100</v>
      </c>
      <c r="AB14859" s="5">
        <v>6900</v>
      </c>
      <c r="AC14859" s="5">
        <f>Z14859*AB14859</f>
        <v>552000</v>
      </c>
      <c r="AD14859" s="9">
        <v>5</v>
      </c>
      <c r="AE14859" s="9">
        <v>5</v>
      </c>
      <c r="AF14859" s="5">
        <f>(AC14859*(100-AE14859))/100</f>
        <v>524400</v>
      </c>
      <c r="AG14859" s="5">
        <f>SUM(AF14859:AF14859)</f>
        <v>524400</v>
      </c>
      <c r="AH14859" s="5">
        <f>IF( (AA14859=""),AG14859*1,( SUM(AF14859:AF14859) *(AA14859/100) ) )</f>
        <v>524400</v>
      </c>
      <c r="AI14859" s="5">
        <v>0</v>
      </c>
      <c r="AJ14859" s="5">
        <f>IF((AI14859-AH14859) &gt; 1,0,IF((AI14859-AH14859)&lt;0,AH14859-AI14859,AI14859-AH14859))</f>
        <v>524400</v>
      </c>
      <c r="AK14859" s="5">
        <v>0.01</v>
      </c>
      <c r="AL14859" s="5">
        <f>AJ14859*(AK14859/100)</f>
        <v>52.440000000000005</v>
      </c>
    </row>
    <row r="14860" spans="15:38" x14ac:dyDescent="0.45">
      <c r="O14860" s="30" t="s">
        <v>54</v>
      </c>
      <c r="P14860" s="30">
        <f>SUM(P14859:P14859)</f>
        <v>0</v>
      </c>
      <c r="AH14860" s="5">
        <f>SUM(AH14859:AH14859)</f>
        <v>524400</v>
      </c>
      <c r="AJ14860" s="5">
        <f>SUM(AJ14859:AJ14859)</f>
        <v>524400</v>
      </c>
      <c r="AL14860" s="5">
        <f>SUM(AL14859:AL14859)</f>
        <v>52.440000000000005</v>
      </c>
    </row>
    <row r="14861" spans="15:38" x14ac:dyDescent="0.45">
      <c r="Q14861" s="74">
        <v>13</v>
      </c>
      <c r="T14861" s="17" t="s">
        <v>2932</v>
      </c>
      <c r="U14861" s="17" t="s">
        <v>2933</v>
      </c>
      <c r="W14861" s="3" t="s">
        <v>210</v>
      </c>
      <c r="X14861" s="3" t="s">
        <v>211</v>
      </c>
      <c r="Y14861" s="3" t="s">
        <v>212</v>
      </c>
      <c r="Z14861" s="5">
        <v>80</v>
      </c>
      <c r="AA14861" s="67">
        <v>100</v>
      </c>
      <c r="AB14861" s="5">
        <v>6900</v>
      </c>
      <c r="AC14861" s="5">
        <f>Z14861*AB14861</f>
        <v>552000</v>
      </c>
      <c r="AD14861" s="9">
        <v>5</v>
      </c>
      <c r="AE14861" s="9">
        <v>5</v>
      </c>
      <c r="AF14861" s="5">
        <f>(AC14861*(100-AE14861))/100</f>
        <v>524400</v>
      </c>
      <c r="AG14861" s="5">
        <f>SUM(AF14861:AF14861)</f>
        <v>524400</v>
      </c>
      <c r="AH14861" s="5">
        <f>IF( (AA14861=""),AG14861*1,( SUM(AF14861:AF14861) *(AA14861/100) ) )</f>
        <v>524400</v>
      </c>
      <c r="AI14861" s="5">
        <v>0</v>
      </c>
      <c r="AJ14861" s="5">
        <f>IF((AI14861-AH14861) &gt; 1,0,IF((AI14861-AH14861)&lt;0,AH14861-AI14861,AI14861-AH14861))</f>
        <v>524400</v>
      </c>
      <c r="AK14861" s="5">
        <v>0.01</v>
      </c>
      <c r="AL14861" s="5">
        <f>AJ14861*(AK14861/100)</f>
        <v>52.440000000000005</v>
      </c>
    </row>
    <row r="14862" spans="15:38" x14ac:dyDescent="0.45">
      <c r="O14862" s="30" t="s">
        <v>54</v>
      </c>
      <c r="P14862" s="30">
        <f>SUM(P14861:P14861)</f>
        <v>0</v>
      </c>
      <c r="AH14862" s="5">
        <f>SUM(AH14861:AH14861)</f>
        <v>524400</v>
      </c>
      <c r="AJ14862" s="5">
        <f>SUM(AJ14861:AJ14861)</f>
        <v>524400</v>
      </c>
      <c r="AL14862" s="5">
        <f>SUM(AL14861:AL14861)</f>
        <v>52.440000000000005</v>
      </c>
    </row>
    <row r="14863" spans="15:38" x14ac:dyDescent="0.45">
      <c r="Q14863" s="74">
        <v>14</v>
      </c>
      <c r="T14863" s="17" t="s">
        <v>2932</v>
      </c>
      <c r="U14863" s="17" t="s">
        <v>2933</v>
      </c>
      <c r="W14863" s="3" t="s">
        <v>210</v>
      </c>
      <c r="X14863" s="3" t="s">
        <v>211</v>
      </c>
      <c r="Y14863" s="3" t="s">
        <v>212</v>
      </c>
      <c r="Z14863" s="5">
        <v>152.25</v>
      </c>
      <c r="AA14863" s="67">
        <v>100</v>
      </c>
      <c r="AB14863" s="5">
        <v>6900</v>
      </c>
      <c r="AC14863" s="5">
        <f>Z14863*AB14863</f>
        <v>1050525</v>
      </c>
      <c r="AD14863" s="9">
        <v>5</v>
      </c>
      <c r="AE14863" s="9">
        <v>5</v>
      </c>
      <c r="AF14863" s="5">
        <f>(AC14863*(100-AE14863))/100</f>
        <v>997998.75</v>
      </c>
      <c r="AG14863" s="5">
        <f>SUM(AF14863:AF14863)</f>
        <v>997998.75</v>
      </c>
      <c r="AH14863" s="5">
        <f>IF( (AA14863=""),AG14863*1,( SUM(AF14863:AF14863) *(AA14863/100) ) )</f>
        <v>997998.75</v>
      </c>
      <c r="AI14863" s="5">
        <v>0</v>
      </c>
      <c r="AJ14863" s="5">
        <f>IF((AI14863-AH14863) &gt; 1,0,IF((AI14863-AH14863)&lt;0,AH14863-AI14863,AI14863-AH14863))</f>
        <v>997998.75</v>
      </c>
      <c r="AK14863" s="5">
        <v>0.01</v>
      </c>
      <c r="AL14863" s="5">
        <f>AJ14863*(AK14863/100)</f>
        <v>99.799875</v>
      </c>
    </row>
    <row r="14864" spans="15:38" x14ac:dyDescent="0.45">
      <c r="O14864" s="30" t="s">
        <v>54</v>
      </c>
      <c r="P14864" s="30">
        <f>SUM(P14863:P14863)</f>
        <v>0</v>
      </c>
      <c r="AH14864" s="5">
        <f>SUM(AH14863:AH14863)</f>
        <v>997998.75</v>
      </c>
      <c r="AJ14864" s="5">
        <f>SUM(AJ14863:AJ14863)</f>
        <v>997998.75</v>
      </c>
      <c r="AL14864" s="5">
        <f>SUM(AL14863:AL14863)</f>
        <v>99.799875</v>
      </c>
    </row>
    <row r="14865" spans="15:38" x14ac:dyDescent="0.45">
      <c r="Q14865" s="74">
        <v>15</v>
      </c>
      <c r="T14865" s="17" t="s">
        <v>2932</v>
      </c>
      <c r="U14865" s="17" t="s">
        <v>2933</v>
      </c>
      <c r="W14865" s="3" t="s">
        <v>210</v>
      </c>
      <c r="X14865" s="3" t="s">
        <v>211</v>
      </c>
      <c r="Y14865" s="3" t="s">
        <v>212</v>
      </c>
      <c r="Z14865" s="5">
        <v>100</v>
      </c>
      <c r="AA14865" s="67">
        <v>100</v>
      </c>
      <c r="AB14865" s="5">
        <v>6900</v>
      </c>
      <c r="AC14865" s="5">
        <f>Z14865*AB14865</f>
        <v>690000</v>
      </c>
      <c r="AD14865" s="9">
        <v>5</v>
      </c>
      <c r="AE14865" s="9">
        <v>5</v>
      </c>
      <c r="AF14865" s="5">
        <f>(AC14865*(100-AE14865))/100</f>
        <v>655500</v>
      </c>
      <c r="AG14865" s="5">
        <f>SUM(AF14865:AF14865)</f>
        <v>655500</v>
      </c>
      <c r="AH14865" s="5">
        <f>IF( (AA14865=""),AG14865*1,( SUM(AF14865:AF14865) *(AA14865/100) ) )</f>
        <v>655500</v>
      </c>
      <c r="AI14865" s="5">
        <v>0</v>
      </c>
      <c r="AJ14865" s="5">
        <f>IF((AI14865-AH14865) &gt; 1,0,IF((AI14865-AH14865)&lt;0,AH14865-AI14865,AI14865-AH14865))</f>
        <v>655500</v>
      </c>
      <c r="AK14865" s="5">
        <v>0.01</v>
      </c>
      <c r="AL14865" s="5">
        <f>AJ14865*(AK14865/100)</f>
        <v>65.55</v>
      </c>
    </row>
    <row r="14866" spans="15:38" x14ac:dyDescent="0.45">
      <c r="O14866" s="30" t="s">
        <v>54</v>
      </c>
      <c r="P14866" s="30">
        <f>SUM(P14865:P14865)</f>
        <v>0</v>
      </c>
      <c r="AH14866" s="5">
        <f>SUM(AH14865:AH14865)</f>
        <v>655500</v>
      </c>
      <c r="AJ14866" s="5">
        <f>SUM(AJ14865:AJ14865)</f>
        <v>655500</v>
      </c>
      <c r="AL14866" s="5">
        <f>SUM(AL14865:AL14865)</f>
        <v>65.55</v>
      </c>
    </row>
    <row r="14867" spans="15:38" x14ac:dyDescent="0.45">
      <c r="Q14867" s="74">
        <v>16</v>
      </c>
      <c r="T14867" s="17" t="s">
        <v>2932</v>
      </c>
      <c r="U14867" s="17" t="s">
        <v>2933</v>
      </c>
      <c r="W14867" s="3" t="s">
        <v>210</v>
      </c>
      <c r="X14867" s="3" t="s">
        <v>211</v>
      </c>
      <c r="Y14867" s="3" t="s">
        <v>212</v>
      </c>
      <c r="Z14867" s="5">
        <v>108</v>
      </c>
      <c r="AA14867" s="67">
        <v>100</v>
      </c>
      <c r="AB14867" s="5">
        <v>6900</v>
      </c>
      <c r="AC14867" s="5">
        <f>Z14867*AB14867</f>
        <v>745200</v>
      </c>
      <c r="AD14867" s="9">
        <v>5</v>
      </c>
      <c r="AE14867" s="9">
        <v>5</v>
      </c>
      <c r="AF14867" s="5">
        <f>(AC14867*(100-AE14867))/100</f>
        <v>707940</v>
      </c>
      <c r="AG14867" s="5">
        <f>SUM(AF14867:AF14867)</f>
        <v>707940</v>
      </c>
      <c r="AH14867" s="5">
        <f>IF( (AA14867=""),AG14867*1,( SUM(AF14867:AF14867) *(AA14867/100) ) )</f>
        <v>707940</v>
      </c>
      <c r="AI14867" s="5">
        <v>0</v>
      </c>
      <c r="AJ14867" s="5">
        <f>IF((AI14867-AH14867) &gt; 1,0,IF((AI14867-AH14867)&lt;0,AH14867-AI14867,AI14867-AH14867))</f>
        <v>707940</v>
      </c>
      <c r="AK14867" s="5">
        <v>0.01</v>
      </c>
      <c r="AL14867" s="5">
        <f>AJ14867*(AK14867/100)</f>
        <v>70.793999999999997</v>
      </c>
    </row>
    <row r="14868" spans="15:38" x14ac:dyDescent="0.45">
      <c r="O14868" s="30" t="s">
        <v>54</v>
      </c>
      <c r="P14868" s="30">
        <f>SUM(P14867:P14867)</f>
        <v>0</v>
      </c>
      <c r="AH14868" s="5">
        <f>SUM(AH14867:AH14867)</f>
        <v>707940</v>
      </c>
      <c r="AJ14868" s="5">
        <f>SUM(AJ14867:AJ14867)</f>
        <v>707940</v>
      </c>
      <c r="AL14868" s="5">
        <f>SUM(AL14867:AL14867)</f>
        <v>70.793999999999997</v>
      </c>
    </row>
    <row r="14869" spans="15:38" x14ac:dyDescent="0.45">
      <c r="Q14869" s="74">
        <v>17</v>
      </c>
      <c r="T14869" s="17" t="s">
        <v>2932</v>
      </c>
      <c r="U14869" s="17" t="s">
        <v>2933</v>
      </c>
      <c r="W14869" s="3" t="s">
        <v>210</v>
      </c>
      <c r="X14869" s="3" t="s">
        <v>211</v>
      </c>
      <c r="Y14869" s="3" t="s">
        <v>212</v>
      </c>
      <c r="Z14869" s="5">
        <v>96</v>
      </c>
      <c r="AA14869" s="67">
        <v>100</v>
      </c>
      <c r="AB14869" s="5">
        <v>6900</v>
      </c>
      <c r="AC14869" s="5">
        <f>Z14869*AB14869</f>
        <v>662400</v>
      </c>
      <c r="AD14869" s="9">
        <v>5</v>
      </c>
      <c r="AE14869" s="9">
        <v>5</v>
      </c>
      <c r="AF14869" s="5">
        <f>(AC14869*(100-AE14869))/100</f>
        <v>629280</v>
      </c>
      <c r="AG14869" s="5">
        <f>SUM(AF14869:AF14869)</f>
        <v>629280</v>
      </c>
      <c r="AH14869" s="5">
        <f>IF( (AA14869=""),AG14869*1,( SUM(AF14869:AF14869) *(AA14869/100) ) )</f>
        <v>629280</v>
      </c>
      <c r="AI14869" s="5">
        <v>0</v>
      </c>
      <c r="AJ14869" s="5">
        <f>IF((AI14869-AH14869) &gt; 1,0,IF((AI14869-AH14869)&lt;0,AH14869-AI14869,AI14869-AH14869))</f>
        <v>629280</v>
      </c>
      <c r="AK14869" s="5">
        <v>0.01</v>
      </c>
      <c r="AL14869" s="5">
        <f>AJ14869*(AK14869/100)</f>
        <v>62.928000000000004</v>
      </c>
    </row>
    <row r="14870" spans="15:38" x14ac:dyDescent="0.45">
      <c r="O14870" s="30" t="s">
        <v>54</v>
      </c>
      <c r="P14870" s="30">
        <f>SUM(P14869:P14869)</f>
        <v>0</v>
      </c>
      <c r="AH14870" s="5">
        <f>SUM(AH14869:AH14869)</f>
        <v>629280</v>
      </c>
      <c r="AJ14870" s="5">
        <f>SUM(AJ14869:AJ14869)</f>
        <v>629280</v>
      </c>
      <c r="AL14870" s="5">
        <f>SUM(AL14869:AL14869)</f>
        <v>62.928000000000004</v>
      </c>
    </row>
    <row r="14871" spans="15:38" x14ac:dyDescent="0.45">
      <c r="Q14871" s="74">
        <v>18</v>
      </c>
      <c r="T14871" s="17" t="s">
        <v>2932</v>
      </c>
      <c r="U14871" s="17" t="s">
        <v>2933</v>
      </c>
      <c r="W14871" s="3" t="s">
        <v>210</v>
      </c>
      <c r="X14871" s="3" t="s">
        <v>211</v>
      </c>
      <c r="Y14871" s="3" t="s">
        <v>212</v>
      </c>
      <c r="Z14871" s="5">
        <v>80</v>
      </c>
      <c r="AA14871" s="67">
        <v>100</v>
      </c>
      <c r="AB14871" s="5">
        <v>6900</v>
      </c>
      <c r="AC14871" s="5">
        <f>Z14871*AB14871</f>
        <v>552000</v>
      </c>
      <c r="AD14871" s="9">
        <v>5</v>
      </c>
      <c r="AE14871" s="9">
        <v>5</v>
      </c>
      <c r="AF14871" s="5">
        <f>(AC14871*(100-AE14871))/100</f>
        <v>524400</v>
      </c>
      <c r="AG14871" s="5">
        <f>SUM(AF14871:AF14871)</f>
        <v>524400</v>
      </c>
      <c r="AH14871" s="5">
        <f>IF( (AA14871=""),AG14871*1,( SUM(AF14871:AF14871) *(AA14871/100) ) )</f>
        <v>524400</v>
      </c>
      <c r="AI14871" s="5">
        <v>0</v>
      </c>
      <c r="AJ14871" s="5">
        <f>IF((AI14871-AH14871) &gt; 1,0,IF((AI14871-AH14871)&lt;0,AH14871-AI14871,AI14871-AH14871))</f>
        <v>524400</v>
      </c>
      <c r="AK14871" s="5">
        <v>0.01</v>
      </c>
      <c r="AL14871" s="5">
        <f>AJ14871*(AK14871/100)</f>
        <v>52.440000000000005</v>
      </c>
    </row>
    <row r="14872" spans="15:38" x14ac:dyDescent="0.45">
      <c r="O14872" s="30" t="s">
        <v>54</v>
      </c>
      <c r="P14872" s="30">
        <f>SUM(P14871:P14871)</f>
        <v>0</v>
      </c>
      <c r="AH14872" s="5">
        <f>SUM(AH14871:AH14871)</f>
        <v>524400</v>
      </c>
      <c r="AJ14872" s="5">
        <f>SUM(AJ14871:AJ14871)</f>
        <v>524400</v>
      </c>
      <c r="AL14872" s="5">
        <f>SUM(AL14871:AL14871)</f>
        <v>52.440000000000005</v>
      </c>
    </row>
    <row r="14873" spans="15:38" x14ac:dyDescent="0.45">
      <c r="Q14873" s="74">
        <v>19</v>
      </c>
      <c r="T14873" s="17" t="s">
        <v>2932</v>
      </c>
      <c r="U14873" s="17" t="s">
        <v>2933</v>
      </c>
      <c r="W14873" s="3" t="s">
        <v>210</v>
      </c>
      <c r="X14873" s="3" t="s">
        <v>211</v>
      </c>
      <c r="Y14873" s="3" t="s">
        <v>212</v>
      </c>
      <c r="Z14873" s="5">
        <v>56</v>
      </c>
      <c r="AA14873" s="67">
        <v>100</v>
      </c>
      <c r="AB14873" s="5">
        <v>6900</v>
      </c>
      <c r="AC14873" s="5">
        <f>Z14873*AB14873</f>
        <v>386400</v>
      </c>
      <c r="AD14873" s="9">
        <v>5</v>
      </c>
      <c r="AE14873" s="9">
        <v>5</v>
      </c>
      <c r="AF14873" s="5">
        <f>(AC14873*(100-AE14873))/100</f>
        <v>367080</v>
      </c>
      <c r="AG14873" s="5">
        <f>SUM(AF14873:AF14873)</f>
        <v>367080</v>
      </c>
      <c r="AH14873" s="5">
        <f>IF( (AA14873=""),AG14873*1,( SUM(AF14873:AF14873) *(AA14873/100) ) )</f>
        <v>367080</v>
      </c>
      <c r="AI14873" s="5">
        <v>0</v>
      </c>
      <c r="AJ14873" s="5">
        <f>IF((AI14873-AH14873) &gt; 1,0,IF((AI14873-AH14873)&lt;0,AH14873-AI14873,AI14873-AH14873))</f>
        <v>367080</v>
      </c>
      <c r="AK14873" s="5">
        <v>0.01</v>
      </c>
      <c r="AL14873" s="5">
        <f>AJ14873*(AK14873/100)</f>
        <v>36.707999999999998</v>
      </c>
    </row>
    <row r="14874" spans="15:38" x14ac:dyDescent="0.45">
      <c r="O14874" s="30" t="s">
        <v>54</v>
      </c>
      <c r="P14874" s="30">
        <f>SUM(P14873:P14873)</f>
        <v>0</v>
      </c>
      <c r="AH14874" s="5">
        <f>SUM(AH14873:AH14873)</f>
        <v>367080</v>
      </c>
      <c r="AJ14874" s="5">
        <f>SUM(AJ14873:AJ14873)</f>
        <v>367080</v>
      </c>
      <c r="AL14874" s="5">
        <f>SUM(AL14873:AL14873)</f>
        <v>36.707999999999998</v>
      </c>
    </row>
    <row r="14875" spans="15:38" x14ac:dyDescent="0.45">
      <c r="Q14875" s="74">
        <v>20</v>
      </c>
      <c r="T14875" s="17" t="s">
        <v>2932</v>
      </c>
      <c r="U14875" s="17" t="s">
        <v>2933</v>
      </c>
      <c r="W14875" s="3" t="s">
        <v>210</v>
      </c>
      <c r="X14875" s="3" t="s">
        <v>211</v>
      </c>
      <c r="Y14875" s="3" t="s">
        <v>212</v>
      </c>
      <c r="Z14875" s="5">
        <v>48</v>
      </c>
      <c r="AA14875" s="67">
        <v>100</v>
      </c>
      <c r="AB14875" s="5">
        <v>6900</v>
      </c>
      <c r="AC14875" s="5">
        <f>Z14875*AB14875</f>
        <v>331200</v>
      </c>
      <c r="AD14875" s="9">
        <v>5</v>
      </c>
      <c r="AE14875" s="9">
        <v>5</v>
      </c>
      <c r="AF14875" s="5">
        <f>(AC14875*(100-AE14875))/100</f>
        <v>314640</v>
      </c>
      <c r="AG14875" s="5">
        <f>SUM(AF14875:AF14875)</f>
        <v>314640</v>
      </c>
      <c r="AH14875" s="5">
        <f>IF( (AA14875=""),AG14875*1,( SUM(AF14875:AF14875) *(AA14875/100) ) )</f>
        <v>314640</v>
      </c>
      <c r="AI14875" s="5">
        <v>0</v>
      </c>
      <c r="AJ14875" s="5">
        <f>IF((AI14875-AH14875) &gt; 1,0,IF((AI14875-AH14875)&lt;0,AH14875-AI14875,AI14875-AH14875))</f>
        <v>314640</v>
      </c>
      <c r="AK14875" s="5">
        <v>0.01</v>
      </c>
      <c r="AL14875" s="5">
        <f>AJ14875*(AK14875/100)</f>
        <v>31.464000000000002</v>
      </c>
    </row>
    <row r="14876" spans="15:38" x14ac:dyDescent="0.45">
      <c r="O14876" s="30" t="s">
        <v>54</v>
      </c>
      <c r="P14876" s="30">
        <f>SUM(P14875:P14875)</f>
        <v>0</v>
      </c>
      <c r="AH14876" s="5">
        <f>SUM(AH14875:AH14875)</f>
        <v>314640</v>
      </c>
      <c r="AJ14876" s="5">
        <f>SUM(AJ14875:AJ14875)</f>
        <v>314640</v>
      </c>
      <c r="AL14876" s="5">
        <f>SUM(AL14875:AL14875)</f>
        <v>31.464000000000002</v>
      </c>
    </row>
    <row r="14877" spans="15:38" x14ac:dyDescent="0.45">
      <c r="Q14877" s="74">
        <v>21</v>
      </c>
      <c r="T14877" s="17" t="s">
        <v>2932</v>
      </c>
      <c r="U14877" s="17" t="s">
        <v>2933</v>
      </c>
      <c r="W14877" s="3" t="s">
        <v>210</v>
      </c>
      <c r="X14877" s="3" t="s">
        <v>211</v>
      </c>
      <c r="Y14877" s="3" t="s">
        <v>212</v>
      </c>
      <c r="Z14877" s="5">
        <v>80</v>
      </c>
      <c r="AA14877" s="67">
        <v>100</v>
      </c>
      <c r="AB14877" s="5">
        <v>6900</v>
      </c>
      <c r="AC14877" s="5">
        <f>Z14877*AB14877</f>
        <v>552000</v>
      </c>
      <c r="AD14877" s="9">
        <v>5</v>
      </c>
      <c r="AE14877" s="9">
        <v>5</v>
      </c>
      <c r="AF14877" s="5">
        <f>(AC14877*(100-AE14877))/100</f>
        <v>524400</v>
      </c>
      <c r="AG14877" s="5">
        <f>SUM(AF14877:AF14877)</f>
        <v>524400</v>
      </c>
      <c r="AH14877" s="5">
        <f>IF( (AA14877=""),AG14877*1,( SUM(AF14877:AF14877) *(AA14877/100) ) )</f>
        <v>524400</v>
      </c>
      <c r="AI14877" s="5">
        <v>0</v>
      </c>
      <c r="AJ14877" s="5">
        <f>IF((AI14877-AH14877) &gt; 1,0,IF((AI14877-AH14877)&lt;0,AH14877-AI14877,AI14877-AH14877))</f>
        <v>524400</v>
      </c>
      <c r="AK14877" s="5">
        <v>0.01</v>
      </c>
      <c r="AL14877" s="5">
        <f>AJ14877*(AK14877/100)</f>
        <v>52.440000000000005</v>
      </c>
    </row>
    <row r="14878" spans="15:38" x14ac:dyDescent="0.45">
      <c r="O14878" s="30" t="s">
        <v>54</v>
      </c>
      <c r="P14878" s="30">
        <f>SUM(P14877:P14877)</f>
        <v>0</v>
      </c>
      <c r="AH14878" s="5">
        <f>SUM(AH14877:AH14877)</f>
        <v>524400</v>
      </c>
      <c r="AJ14878" s="5">
        <f>SUM(AJ14877:AJ14877)</f>
        <v>524400</v>
      </c>
      <c r="AL14878" s="5">
        <f>SUM(AL14877:AL14877)</f>
        <v>52.440000000000005</v>
      </c>
    </row>
    <row r="14879" spans="15:38" x14ac:dyDescent="0.45">
      <c r="Q14879" s="74">
        <v>22</v>
      </c>
      <c r="T14879" s="17" t="s">
        <v>2932</v>
      </c>
      <c r="U14879" s="17" t="s">
        <v>2933</v>
      </c>
      <c r="W14879" s="3" t="s">
        <v>210</v>
      </c>
      <c r="X14879" s="3" t="s">
        <v>211</v>
      </c>
      <c r="Y14879" s="3" t="s">
        <v>212</v>
      </c>
      <c r="Z14879" s="5">
        <v>80</v>
      </c>
      <c r="AA14879" s="67">
        <v>100</v>
      </c>
      <c r="AB14879" s="5">
        <v>6900</v>
      </c>
      <c r="AC14879" s="5">
        <f>Z14879*AB14879</f>
        <v>552000</v>
      </c>
      <c r="AD14879" s="9">
        <v>5</v>
      </c>
      <c r="AE14879" s="9">
        <v>5</v>
      </c>
      <c r="AF14879" s="5">
        <f>(AC14879*(100-AE14879))/100</f>
        <v>524400</v>
      </c>
      <c r="AG14879" s="5">
        <f>SUM(AF14879:AF14879)</f>
        <v>524400</v>
      </c>
      <c r="AH14879" s="5">
        <f>IF( (AA14879=""),AG14879*1,( SUM(AF14879:AF14879) *(AA14879/100) ) )</f>
        <v>524400</v>
      </c>
      <c r="AI14879" s="5">
        <v>0</v>
      </c>
      <c r="AJ14879" s="5">
        <f>IF((AI14879-AH14879) &gt; 1,0,IF((AI14879-AH14879)&lt;0,AH14879-AI14879,AI14879-AH14879))</f>
        <v>524400</v>
      </c>
      <c r="AK14879" s="5">
        <v>0.01</v>
      </c>
      <c r="AL14879" s="5">
        <f>AJ14879*(AK14879/100)</f>
        <v>52.440000000000005</v>
      </c>
    </row>
    <row r="14880" spans="15:38" x14ac:dyDescent="0.45">
      <c r="O14880" s="30" t="s">
        <v>54</v>
      </c>
      <c r="P14880" s="30">
        <f>SUM(P14879:P14879)</f>
        <v>0</v>
      </c>
      <c r="AH14880" s="5">
        <f>SUM(AH14879:AH14879)</f>
        <v>524400</v>
      </c>
      <c r="AJ14880" s="5">
        <f>SUM(AJ14879:AJ14879)</f>
        <v>524400</v>
      </c>
      <c r="AL14880" s="5">
        <f>SUM(AL14879:AL14879)</f>
        <v>52.440000000000005</v>
      </c>
    </row>
    <row r="14881" spans="15:39" x14ac:dyDescent="0.45">
      <c r="Q14881" s="74">
        <v>23</v>
      </c>
      <c r="T14881" s="17" t="s">
        <v>2932</v>
      </c>
      <c r="U14881" s="17" t="s">
        <v>2933</v>
      </c>
      <c r="W14881" s="3" t="s">
        <v>210</v>
      </c>
      <c r="X14881" s="3" t="s">
        <v>211</v>
      </c>
      <c r="Y14881" s="3" t="s">
        <v>212</v>
      </c>
      <c r="Z14881" s="5">
        <v>96</v>
      </c>
      <c r="AA14881" s="67">
        <v>100</v>
      </c>
      <c r="AB14881" s="5">
        <v>6900</v>
      </c>
      <c r="AC14881" s="5">
        <f>Z14881*AB14881</f>
        <v>662400</v>
      </c>
      <c r="AD14881" s="9">
        <v>5</v>
      </c>
      <c r="AE14881" s="9">
        <v>5</v>
      </c>
      <c r="AF14881" s="5">
        <f>(AC14881*(100-AE14881))/100</f>
        <v>629280</v>
      </c>
      <c r="AG14881" s="5">
        <f>SUM(AF14881:AF14881)</f>
        <v>629280</v>
      </c>
      <c r="AH14881" s="5">
        <f>IF( (AA14881=""),AG14881*1,( SUM(AF14881:AF14881) *(AA14881/100) ) )</f>
        <v>629280</v>
      </c>
      <c r="AI14881" s="5">
        <v>0</v>
      </c>
      <c r="AJ14881" s="5">
        <f>IF((AI14881-AH14881) &gt; 1,0,IF((AI14881-AH14881)&lt;0,AH14881-AI14881,AI14881-AH14881))</f>
        <v>629280</v>
      </c>
      <c r="AK14881" s="5">
        <v>0.01</v>
      </c>
      <c r="AL14881" s="5">
        <f>AJ14881*(AK14881/100)</f>
        <v>62.928000000000004</v>
      </c>
    </row>
    <row r="14882" spans="15:39" x14ac:dyDescent="0.45">
      <c r="O14882" s="30" t="s">
        <v>54</v>
      </c>
      <c r="P14882" s="30">
        <f>SUM(P14881:P14881)</f>
        <v>0</v>
      </c>
      <c r="AH14882" s="5">
        <f>SUM(AH14881:AH14881)</f>
        <v>629280</v>
      </c>
      <c r="AJ14882" s="5">
        <f>SUM(AJ14881:AJ14881)</f>
        <v>629280</v>
      </c>
      <c r="AL14882" s="5">
        <f>SUM(AL14881:AL14881)</f>
        <v>62.928000000000004</v>
      </c>
    </row>
    <row r="14883" spans="15:39" x14ac:dyDescent="0.45">
      <c r="Q14883" s="74">
        <v>24</v>
      </c>
      <c r="T14883" s="17" t="s">
        <v>2932</v>
      </c>
      <c r="U14883" s="17" t="s">
        <v>2933</v>
      </c>
      <c r="W14883" s="3" t="s">
        <v>210</v>
      </c>
      <c r="X14883" s="3" t="s">
        <v>211</v>
      </c>
      <c r="Y14883" s="3" t="s">
        <v>212</v>
      </c>
      <c r="Z14883" s="5">
        <v>80</v>
      </c>
      <c r="AA14883" s="67">
        <v>100</v>
      </c>
      <c r="AB14883" s="5">
        <v>6900</v>
      </c>
      <c r="AC14883" s="5">
        <f>Z14883*AB14883</f>
        <v>552000</v>
      </c>
      <c r="AD14883" s="9">
        <v>5</v>
      </c>
      <c r="AE14883" s="9">
        <v>5</v>
      </c>
      <c r="AF14883" s="5">
        <f>(AC14883*(100-AE14883))/100</f>
        <v>524400</v>
      </c>
      <c r="AG14883" s="5">
        <f>SUM(AF14883:AF14883)</f>
        <v>524400</v>
      </c>
      <c r="AH14883" s="5">
        <f>IF( (AA14883=""),AG14883*1,( SUM(AF14883:AF14883) *(AA14883/100) ) )</f>
        <v>524400</v>
      </c>
      <c r="AI14883" s="5">
        <v>0</v>
      </c>
      <c r="AJ14883" s="5">
        <f>IF((AI14883-AH14883) &gt; 1,0,IF((AI14883-AH14883)&lt;0,AH14883-AI14883,AI14883-AH14883))</f>
        <v>524400</v>
      </c>
      <c r="AK14883" s="5">
        <v>0.01</v>
      </c>
      <c r="AL14883" s="5">
        <f>AJ14883*(AK14883/100)</f>
        <v>52.440000000000005</v>
      </c>
    </row>
    <row r="14884" spans="15:39" x14ac:dyDescent="0.45">
      <c r="O14884" s="30" t="s">
        <v>54</v>
      </c>
      <c r="P14884" s="30">
        <f>SUM(P14883:P14883)</f>
        <v>0</v>
      </c>
      <c r="AH14884" s="5">
        <f>SUM(AH14883:AH14883)</f>
        <v>524400</v>
      </c>
      <c r="AJ14884" s="5">
        <f>SUM(AJ14883:AJ14883)</f>
        <v>524400</v>
      </c>
      <c r="AL14884" s="5">
        <f>SUM(AL14883:AL14883)</f>
        <v>52.440000000000005</v>
      </c>
    </row>
    <row r="14885" spans="15:39" x14ac:dyDescent="0.45">
      <c r="Q14885" s="74">
        <v>25</v>
      </c>
      <c r="T14885" s="17" t="s">
        <v>2932</v>
      </c>
      <c r="U14885" s="17" t="s">
        <v>2933</v>
      </c>
      <c r="W14885" s="3" t="s">
        <v>210</v>
      </c>
      <c r="X14885" s="3" t="s">
        <v>211</v>
      </c>
      <c r="Y14885" s="3" t="s">
        <v>212</v>
      </c>
      <c r="Z14885" s="5">
        <v>80</v>
      </c>
      <c r="AA14885" s="67">
        <v>100</v>
      </c>
      <c r="AB14885" s="5">
        <v>6900</v>
      </c>
      <c r="AC14885" s="5">
        <f>Z14885*AB14885</f>
        <v>552000</v>
      </c>
      <c r="AD14885" s="9">
        <v>5</v>
      </c>
      <c r="AE14885" s="9">
        <v>5</v>
      </c>
      <c r="AF14885" s="5">
        <f>(AC14885*(100-AE14885))/100</f>
        <v>524400</v>
      </c>
      <c r="AG14885" s="5">
        <f>SUM(AF14885:AF14885)</f>
        <v>524400</v>
      </c>
      <c r="AH14885" s="5">
        <f>IF( (AA14885=""),AG14885*1,( SUM(AF14885:AF14885) *(AA14885/100) ) )</f>
        <v>524400</v>
      </c>
      <c r="AI14885" s="5">
        <v>0</v>
      </c>
      <c r="AJ14885" s="5">
        <f>IF((AI14885-AH14885) &gt; 1,0,IF((AI14885-AH14885)&lt;0,AH14885-AI14885,AI14885-AH14885))</f>
        <v>524400</v>
      </c>
      <c r="AK14885" s="5">
        <v>0.01</v>
      </c>
      <c r="AL14885" s="5">
        <f>AJ14885*(AK14885/100)</f>
        <v>52.440000000000005</v>
      </c>
    </row>
    <row r="14886" spans="15:39" x14ac:dyDescent="0.45">
      <c r="O14886" s="30" t="s">
        <v>54</v>
      </c>
      <c r="P14886" s="30">
        <f>SUM(P14885:P14885)</f>
        <v>0</v>
      </c>
      <c r="AH14886" s="5">
        <f>SUM(AH14885:AH14885)</f>
        <v>524400</v>
      </c>
      <c r="AJ14886" s="5">
        <f>SUM(AJ14885:AJ14885)</f>
        <v>524400</v>
      </c>
      <c r="AL14886" s="5">
        <f>SUM(AL14885:AL14885)</f>
        <v>52.440000000000005</v>
      </c>
    </row>
    <row r="14887" spans="15:39" x14ac:dyDescent="0.45">
      <c r="Q14887" s="74">
        <v>26</v>
      </c>
      <c r="T14887" s="17" t="s">
        <v>2932</v>
      </c>
      <c r="U14887" s="17" t="s">
        <v>2933</v>
      </c>
      <c r="W14887" s="3" t="s">
        <v>210</v>
      </c>
      <c r="X14887" s="3" t="s">
        <v>211</v>
      </c>
      <c r="Y14887" s="3" t="s">
        <v>212</v>
      </c>
      <c r="Z14887" s="5">
        <v>72</v>
      </c>
      <c r="AA14887" s="67">
        <v>100</v>
      </c>
      <c r="AB14887" s="5">
        <v>6900</v>
      </c>
      <c r="AC14887" s="5">
        <f>Z14887*AB14887</f>
        <v>496800</v>
      </c>
      <c r="AD14887" s="9">
        <v>5</v>
      </c>
      <c r="AE14887" s="9">
        <v>5</v>
      </c>
      <c r="AF14887" s="5">
        <f>(AC14887*(100-AE14887))/100</f>
        <v>471960</v>
      </c>
      <c r="AG14887" s="5">
        <f>SUM(AF14887:AF14887)</f>
        <v>471960</v>
      </c>
      <c r="AH14887" s="5">
        <f>IF( (AA14887=""),AG14887*1,( SUM(AF14887:AF14887) *(AA14887/100) ) )</f>
        <v>471960</v>
      </c>
      <c r="AI14887" s="5">
        <v>0</v>
      </c>
      <c r="AJ14887" s="5">
        <f>IF((AI14887-AH14887) &gt; 1,0,IF((AI14887-AH14887)&lt;0,AH14887-AI14887,AI14887-AH14887))</f>
        <v>471960</v>
      </c>
      <c r="AK14887" s="5">
        <v>0.01</v>
      </c>
      <c r="AL14887" s="5">
        <f>AJ14887*(AK14887/100)</f>
        <v>47.196000000000005</v>
      </c>
    </row>
    <row r="14888" spans="15:39" x14ac:dyDescent="0.45">
      <c r="O14888" s="30" t="s">
        <v>54</v>
      </c>
      <c r="P14888" s="30">
        <f>SUM(P14887:P14887)</f>
        <v>0</v>
      </c>
      <c r="AH14888" s="5">
        <f>SUM(AH14887:AH14887)</f>
        <v>471960</v>
      </c>
      <c r="AJ14888" s="5">
        <f>SUM(AJ14887:AJ14887)</f>
        <v>471960</v>
      </c>
      <c r="AL14888" s="5">
        <f>SUM(AL14887:AL14887)</f>
        <v>47.196000000000005</v>
      </c>
    </row>
    <row r="14889" spans="15:39" x14ac:dyDescent="0.45">
      <c r="Q14889" s="74">
        <v>27</v>
      </c>
      <c r="T14889" s="17" t="s">
        <v>2932</v>
      </c>
      <c r="U14889" s="17" t="s">
        <v>2933</v>
      </c>
      <c r="W14889" s="3" t="s">
        <v>210</v>
      </c>
      <c r="X14889" s="3" t="s">
        <v>211</v>
      </c>
      <c r="Y14889" s="3" t="s">
        <v>212</v>
      </c>
      <c r="Z14889" s="5">
        <v>80</v>
      </c>
      <c r="AA14889" s="67">
        <v>100</v>
      </c>
      <c r="AB14889" s="5">
        <v>6900</v>
      </c>
      <c r="AC14889" s="5">
        <f>Z14889*AB14889</f>
        <v>552000</v>
      </c>
      <c r="AD14889" s="9">
        <v>5</v>
      </c>
      <c r="AE14889" s="9">
        <v>5</v>
      </c>
      <c r="AF14889" s="5">
        <f>(AC14889*(100-AE14889))/100</f>
        <v>524400</v>
      </c>
      <c r="AG14889" s="5">
        <f>SUM(AF14889:AF14889)</f>
        <v>524400</v>
      </c>
      <c r="AH14889" s="5">
        <f>IF( (AA14889=""),AG14889*1,( SUM(AF14889:AF14889) *(AA14889/100) ) )</f>
        <v>524400</v>
      </c>
      <c r="AI14889" s="5">
        <v>0</v>
      </c>
      <c r="AJ14889" s="5">
        <f>IF((AI14889-AH14889) &gt; 1,0,IF((AI14889-AH14889)&lt;0,AH14889-AI14889,AI14889-AH14889))</f>
        <v>524400</v>
      </c>
      <c r="AK14889" s="5">
        <v>0.01</v>
      </c>
      <c r="AL14889" s="5">
        <f>AJ14889*(AK14889/100)</f>
        <v>52.440000000000005</v>
      </c>
    </row>
    <row r="14890" spans="15:39" x14ac:dyDescent="0.45">
      <c r="O14890" s="30" t="s">
        <v>54</v>
      </c>
      <c r="P14890" s="30">
        <f>SUM(P14889:P14889)</f>
        <v>0</v>
      </c>
      <c r="AH14890" s="5">
        <f>SUM(AH14889:AH14889)</f>
        <v>524400</v>
      </c>
      <c r="AJ14890" s="5">
        <f>SUM(AJ14889:AJ14889)</f>
        <v>524400</v>
      </c>
      <c r="AL14890" s="5">
        <f>SUM(AL14889:AL14889)</f>
        <v>52.440000000000005</v>
      </c>
    </row>
    <row r="14891" spans="15:39" x14ac:dyDescent="0.45">
      <c r="Q14891" s="74">
        <v>28</v>
      </c>
      <c r="T14891" s="17" t="s">
        <v>2932</v>
      </c>
      <c r="U14891" s="17" t="s">
        <v>2933</v>
      </c>
      <c r="W14891" s="3" t="s">
        <v>210</v>
      </c>
      <c r="X14891" s="3" t="s">
        <v>211</v>
      </c>
      <c r="Y14891" s="3" t="s">
        <v>212</v>
      </c>
      <c r="Z14891" s="5">
        <v>80</v>
      </c>
      <c r="AA14891" s="67">
        <v>100</v>
      </c>
      <c r="AB14891" s="5">
        <v>6900</v>
      </c>
      <c r="AC14891" s="5">
        <f>Z14891*AB14891</f>
        <v>552000</v>
      </c>
      <c r="AD14891" s="9">
        <v>5</v>
      </c>
      <c r="AE14891" s="9">
        <v>5</v>
      </c>
      <c r="AF14891" s="5">
        <f>(AC14891*(100-AE14891))/100</f>
        <v>524400</v>
      </c>
      <c r="AG14891" s="5">
        <f>SUM(AF14891:AF14891)</f>
        <v>524400</v>
      </c>
      <c r="AH14891" s="5">
        <f>IF( (AA14891=""),AG14891*1,( SUM(AF14891:AF14891) *(AA14891/100) ) )</f>
        <v>524400</v>
      </c>
      <c r="AI14891" s="5">
        <v>0</v>
      </c>
      <c r="AJ14891" s="5">
        <f>IF((AI14891-AH14891) &gt; 1,0,IF((AI14891-AH14891)&lt;0,AH14891-AI14891,AI14891-AH14891))</f>
        <v>524400</v>
      </c>
      <c r="AK14891" s="5">
        <v>0.01</v>
      </c>
      <c r="AL14891" s="5">
        <f>AJ14891*(AK14891/100)</f>
        <v>52.440000000000005</v>
      </c>
    </row>
    <row r="14892" spans="15:39" x14ac:dyDescent="0.45">
      <c r="O14892" s="30" t="s">
        <v>54</v>
      </c>
      <c r="P14892" s="30">
        <f>SUM(P14891:P14891)</f>
        <v>0</v>
      </c>
      <c r="AH14892" s="5">
        <f>SUM(AH14891:AH14891)</f>
        <v>524400</v>
      </c>
      <c r="AJ14892" s="5">
        <f>SUM(AJ14891:AJ14891)</f>
        <v>524400</v>
      </c>
      <c r="AL14892" s="5">
        <f>SUM(AL14891:AL14891)</f>
        <v>52.440000000000005</v>
      </c>
    </row>
    <row r="14893" spans="15:39" x14ac:dyDescent="0.45">
      <c r="Q14893" s="74">
        <v>29</v>
      </c>
      <c r="T14893" s="17" t="s">
        <v>2932</v>
      </c>
      <c r="U14893" s="17" t="s">
        <v>2933</v>
      </c>
      <c r="W14893" s="3" t="s">
        <v>210</v>
      </c>
      <c r="X14893" s="3" t="s">
        <v>211</v>
      </c>
      <c r="Y14893" s="3" t="s">
        <v>212</v>
      </c>
      <c r="Z14893" s="5">
        <v>80</v>
      </c>
      <c r="AA14893" s="67">
        <v>100</v>
      </c>
      <c r="AB14893" s="5">
        <v>6900</v>
      </c>
      <c r="AC14893" s="5">
        <f>Z14893*AB14893</f>
        <v>552000</v>
      </c>
      <c r="AD14893" s="9">
        <v>5</v>
      </c>
      <c r="AE14893" s="9">
        <v>5</v>
      </c>
      <c r="AF14893" s="5">
        <f>(AC14893*(100-AE14893))/100</f>
        <v>524400</v>
      </c>
      <c r="AG14893" s="5">
        <f>SUM(AF14893:AF14893)</f>
        <v>524400</v>
      </c>
      <c r="AH14893" s="5">
        <f>IF( (AA14893=""),AG14893*1,( SUM(AF14893:AF14893) *(AA14893/100) ) )</f>
        <v>524400</v>
      </c>
      <c r="AI14893" s="5">
        <v>0</v>
      </c>
      <c r="AJ14893" s="5">
        <f>IF((AI14893-AH14893) &gt; 1,0,IF((AI14893-AH14893)&lt;0,AH14893-AI14893,AI14893-AH14893))</f>
        <v>524400</v>
      </c>
      <c r="AK14893" s="5">
        <v>0.01</v>
      </c>
      <c r="AL14893" s="5">
        <f>AJ14893*(AK14893/100)</f>
        <v>52.440000000000005</v>
      </c>
    </row>
    <row r="14894" spans="15:39" x14ac:dyDescent="0.45">
      <c r="O14894" s="30" t="s">
        <v>54</v>
      </c>
      <c r="P14894" s="30">
        <f>SUM(P14893:P14893)</f>
        <v>0</v>
      </c>
      <c r="AH14894" s="5">
        <f>SUM(AH14893:AH14893)</f>
        <v>524400</v>
      </c>
      <c r="AJ14894" s="5">
        <f>SUM(AJ14893:AJ14893)</f>
        <v>524400</v>
      </c>
      <c r="AL14894" s="5">
        <f>SUM(AL14893:AL14893)</f>
        <v>52.440000000000005</v>
      </c>
    </row>
    <row r="14895" spans="15:39" x14ac:dyDescent="0.45">
      <c r="Q14895" s="74">
        <v>30</v>
      </c>
      <c r="T14895" s="17" t="s">
        <v>2932</v>
      </c>
      <c r="U14895" s="17" t="s">
        <v>2933</v>
      </c>
      <c r="V14895" s="22" t="s">
        <v>8719</v>
      </c>
      <c r="W14895" s="3" t="s">
        <v>210</v>
      </c>
      <c r="X14895" s="3" t="s">
        <v>211</v>
      </c>
      <c r="Y14895" s="3" t="s">
        <v>1110</v>
      </c>
      <c r="Z14895" s="5">
        <v>0</v>
      </c>
      <c r="AA14895" s="67">
        <v>0</v>
      </c>
      <c r="AB14895" s="5">
        <v>6900</v>
      </c>
      <c r="AC14895" s="5">
        <f>Z14895*AB14895</f>
        <v>0</v>
      </c>
      <c r="AD14895" s="9">
        <v>5</v>
      </c>
      <c r="AE14895" s="9">
        <v>5</v>
      </c>
      <c r="AF14895" s="5">
        <f>(AC14895*(100-AE14895))/100</f>
        <v>0</v>
      </c>
      <c r="AG14895" s="5">
        <f>SUM(AF14895:AF14895)</f>
        <v>0</v>
      </c>
      <c r="AH14895" s="5">
        <f>IF( (AA14895=""),AG14895*1,( SUM(AF14895:AF14895) *(AA14895/100) ) )</f>
        <v>0</v>
      </c>
      <c r="AI14895" s="5">
        <v>0</v>
      </c>
      <c r="AJ14895" s="5">
        <f>IF((AI14895-AH14895) &gt; 1,0,IF((AI14895-AH14895)&lt;0,AH14895-AI14895,AI14895-AH14895))</f>
        <v>0</v>
      </c>
      <c r="AK14895" s="5">
        <v>0.3</v>
      </c>
      <c r="AL14895" s="5">
        <f>AJ14895*(AK14895/100)</f>
        <v>0</v>
      </c>
      <c r="AM14895" s="11" t="s">
        <v>1111</v>
      </c>
    </row>
    <row r="14896" spans="15:39" x14ac:dyDescent="0.45">
      <c r="O14896" s="30" t="s">
        <v>54</v>
      </c>
      <c r="P14896" s="30">
        <f>SUM(P14895:P14895)</f>
        <v>0</v>
      </c>
      <c r="AH14896" s="5">
        <f>SUM(AH14895:AH14895)</f>
        <v>0</v>
      </c>
      <c r="AJ14896" s="5">
        <f>SUM(AJ14895:AJ14895)</f>
        <v>0</v>
      </c>
      <c r="AL14896" s="5">
        <f>SUM(AL14895:AL14895)</f>
        <v>0</v>
      </c>
    </row>
    <row r="14897" spans="15:38" x14ac:dyDescent="0.45">
      <c r="Q14897" s="74">
        <v>31</v>
      </c>
      <c r="T14897" s="17" t="s">
        <v>2932</v>
      </c>
      <c r="U14897" s="17" t="s">
        <v>2933</v>
      </c>
      <c r="W14897" s="3" t="s">
        <v>210</v>
      </c>
      <c r="X14897" s="3" t="s">
        <v>211</v>
      </c>
      <c r="Y14897" s="3" t="s">
        <v>212</v>
      </c>
      <c r="Z14897" s="5">
        <v>64</v>
      </c>
      <c r="AA14897" s="67">
        <v>100</v>
      </c>
      <c r="AB14897" s="5">
        <v>6900</v>
      </c>
      <c r="AC14897" s="5">
        <f>Z14897*AB14897</f>
        <v>441600</v>
      </c>
      <c r="AD14897" s="9">
        <v>5</v>
      </c>
      <c r="AE14897" s="9">
        <v>5</v>
      </c>
      <c r="AF14897" s="5">
        <f>(AC14897*(100-AE14897))/100</f>
        <v>419520</v>
      </c>
      <c r="AG14897" s="5">
        <f>SUM(AF14897:AF14897)</f>
        <v>419520</v>
      </c>
      <c r="AH14897" s="5">
        <f>IF( (AA14897=""),AG14897*1,( SUM(AF14897:AF14897) *(AA14897/100) ) )</f>
        <v>419520</v>
      </c>
      <c r="AI14897" s="5">
        <v>0</v>
      </c>
      <c r="AJ14897" s="5">
        <f>IF((AI14897-AH14897) &gt; 1,0,IF((AI14897-AH14897)&lt;0,AH14897-AI14897,AI14897-AH14897))</f>
        <v>419520</v>
      </c>
      <c r="AK14897" s="5">
        <v>0.01</v>
      </c>
      <c r="AL14897" s="5">
        <f>AJ14897*(AK14897/100)</f>
        <v>41.952000000000005</v>
      </c>
    </row>
    <row r="14898" spans="15:38" x14ac:dyDescent="0.45">
      <c r="O14898" s="30" t="s">
        <v>54</v>
      </c>
      <c r="P14898" s="30">
        <f>SUM(P14897:P14897)</f>
        <v>0</v>
      </c>
      <c r="AH14898" s="5">
        <f>SUM(AH14897:AH14897)</f>
        <v>419520</v>
      </c>
      <c r="AJ14898" s="5">
        <f>SUM(AJ14897:AJ14897)</f>
        <v>419520</v>
      </c>
      <c r="AL14898" s="5">
        <f>SUM(AL14897:AL14897)</f>
        <v>41.952000000000005</v>
      </c>
    </row>
    <row r="14899" spans="15:38" x14ac:dyDescent="0.45">
      <c r="Q14899" s="74">
        <v>32</v>
      </c>
      <c r="T14899" s="17" t="s">
        <v>2932</v>
      </c>
      <c r="U14899" s="17" t="s">
        <v>2933</v>
      </c>
      <c r="W14899" s="3" t="s">
        <v>210</v>
      </c>
      <c r="X14899" s="3" t="s">
        <v>211</v>
      </c>
      <c r="Y14899" s="3" t="s">
        <v>212</v>
      </c>
      <c r="Z14899" s="5">
        <v>80</v>
      </c>
      <c r="AA14899" s="67">
        <v>100</v>
      </c>
      <c r="AB14899" s="5">
        <v>6900</v>
      </c>
      <c r="AC14899" s="5">
        <f>Z14899*AB14899</f>
        <v>552000</v>
      </c>
      <c r="AD14899" s="9">
        <v>5</v>
      </c>
      <c r="AE14899" s="9">
        <v>5</v>
      </c>
      <c r="AF14899" s="5">
        <f>(AC14899*(100-AE14899))/100</f>
        <v>524400</v>
      </c>
      <c r="AG14899" s="5">
        <f>SUM(AF14899:AF14899)</f>
        <v>524400</v>
      </c>
      <c r="AH14899" s="5">
        <f>IF( (AA14899=""),AG14899*1,( SUM(AF14899:AF14899) *(AA14899/100) ) )</f>
        <v>524400</v>
      </c>
      <c r="AI14899" s="5">
        <v>0</v>
      </c>
      <c r="AJ14899" s="5">
        <f>IF((AI14899-AH14899) &gt; 1,0,IF((AI14899-AH14899)&lt;0,AH14899-AI14899,AI14899-AH14899))</f>
        <v>524400</v>
      </c>
      <c r="AK14899" s="5">
        <v>0.01</v>
      </c>
      <c r="AL14899" s="5">
        <f>AJ14899*(AK14899/100)</f>
        <v>52.440000000000005</v>
      </c>
    </row>
    <row r="14900" spans="15:38" x14ac:dyDescent="0.45">
      <c r="O14900" s="30" t="s">
        <v>54</v>
      </c>
      <c r="P14900" s="30">
        <f>SUM(P14899:P14899)</f>
        <v>0</v>
      </c>
      <c r="AH14900" s="5">
        <f>SUM(AH14899:AH14899)</f>
        <v>524400</v>
      </c>
      <c r="AJ14900" s="5">
        <f>SUM(AJ14899:AJ14899)</f>
        <v>524400</v>
      </c>
      <c r="AL14900" s="5">
        <f>SUM(AL14899:AL14899)</f>
        <v>52.440000000000005</v>
      </c>
    </row>
    <row r="14901" spans="15:38" x14ac:dyDescent="0.45">
      <c r="Q14901" s="74">
        <v>33</v>
      </c>
      <c r="T14901" s="17" t="s">
        <v>2932</v>
      </c>
      <c r="U14901" s="17" t="s">
        <v>2933</v>
      </c>
      <c r="W14901" s="3" t="s">
        <v>210</v>
      </c>
      <c r="X14901" s="3" t="s">
        <v>211</v>
      </c>
      <c r="Y14901" s="3" t="s">
        <v>212</v>
      </c>
      <c r="Z14901" s="5">
        <v>88</v>
      </c>
      <c r="AA14901" s="67">
        <v>100</v>
      </c>
      <c r="AB14901" s="5">
        <v>6900</v>
      </c>
      <c r="AC14901" s="5">
        <f>Z14901*AB14901</f>
        <v>607200</v>
      </c>
      <c r="AD14901" s="9">
        <v>5</v>
      </c>
      <c r="AE14901" s="9">
        <v>5</v>
      </c>
      <c r="AF14901" s="5">
        <f>(AC14901*(100-AE14901))/100</f>
        <v>576840</v>
      </c>
      <c r="AG14901" s="5">
        <f>SUM(AF14901:AF14901)</f>
        <v>576840</v>
      </c>
      <c r="AH14901" s="5">
        <f>IF( (AA14901=""),AG14901*1,( SUM(AF14901:AF14901) *(AA14901/100) ) )</f>
        <v>576840</v>
      </c>
      <c r="AI14901" s="5">
        <v>0</v>
      </c>
      <c r="AJ14901" s="5">
        <f>IF((AI14901-AH14901) &gt; 1,0,IF((AI14901-AH14901)&lt;0,AH14901-AI14901,AI14901-AH14901))</f>
        <v>576840</v>
      </c>
      <c r="AK14901" s="5">
        <v>0.01</v>
      </c>
      <c r="AL14901" s="5">
        <f>AJ14901*(AK14901/100)</f>
        <v>57.684000000000005</v>
      </c>
    </row>
    <row r="14902" spans="15:38" x14ac:dyDescent="0.45">
      <c r="O14902" s="30" t="s">
        <v>54</v>
      </c>
      <c r="P14902" s="30">
        <f>SUM(P14901:P14901)</f>
        <v>0</v>
      </c>
      <c r="AH14902" s="5">
        <f>SUM(AH14901:AH14901)</f>
        <v>576840</v>
      </c>
      <c r="AJ14902" s="5">
        <f>SUM(AJ14901:AJ14901)</f>
        <v>576840</v>
      </c>
      <c r="AL14902" s="5">
        <f>SUM(AL14901:AL14901)</f>
        <v>57.684000000000005</v>
      </c>
    </row>
    <row r="14903" spans="15:38" x14ac:dyDescent="0.45">
      <c r="Q14903" s="74">
        <v>34</v>
      </c>
      <c r="T14903" s="17" t="s">
        <v>2932</v>
      </c>
      <c r="U14903" s="17" t="s">
        <v>2933</v>
      </c>
      <c r="W14903" s="3" t="s">
        <v>210</v>
      </c>
      <c r="X14903" s="3" t="s">
        <v>211</v>
      </c>
      <c r="Y14903" s="3" t="s">
        <v>212</v>
      </c>
      <c r="Z14903" s="5">
        <v>220</v>
      </c>
      <c r="AA14903" s="67">
        <v>100</v>
      </c>
      <c r="AB14903" s="5">
        <v>6900</v>
      </c>
      <c r="AC14903" s="5">
        <f>Z14903*AB14903</f>
        <v>1518000</v>
      </c>
      <c r="AD14903" s="9">
        <v>5</v>
      </c>
      <c r="AE14903" s="9">
        <v>5</v>
      </c>
      <c r="AF14903" s="5">
        <f>(AC14903*(100-AE14903))/100</f>
        <v>1442100</v>
      </c>
      <c r="AG14903" s="5">
        <f>SUM(AF14903:AF14903)</f>
        <v>1442100</v>
      </c>
      <c r="AH14903" s="5">
        <f>IF( (AA14903=""),AG14903*1,( SUM(AF14903:AF14903) *(AA14903/100) ) )</f>
        <v>1442100</v>
      </c>
      <c r="AI14903" s="5">
        <v>0</v>
      </c>
      <c r="AJ14903" s="5">
        <f>IF((AI14903-AH14903) &gt; 1,0,IF((AI14903-AH14903)&lt;0,AH14903-AI14903,AI14903-AH14903))</f>
        <v>1442100</v>
      </c>
      <c r="AK14903" s="5">
        <v>0.01</v>
      </c>
      <c r="AL14903" s="5">
        <f>AJ14903*(AK14903/100)</f>
        <v>144.21</v>
      </c>
    </row>
    <row r="14904" spans="15:38" x14ac:dyDescent="0.45">
      <c r="O14904" s="30" t="s">
        <v>54</v>
      </c>
      <c r="P14904" s="30">
        <f>SUM(P14903:P14903)</f>
        <v>0</v>
      </c>
      <c r="AH14904" s="5">
        <f>SUM(AH14903:AH14903)</f>
        <v>1442100</v>
      </c>
      <c r="AJ14904" s="5">
        <f>SUM(AJ14903:AJ14903)</f>
        <v>1442100</v>
      </c>
      <c r="AL14904" s="5">
        <f>SUM(AL14903:AL14903)</f>
        <v>144.21</v>
      </c>
    </row>
    <row r="14905" spans="15:38" x14ac:dyDescent="0.45">
      <c r="Q14905" s="74">
        <v>35</v>
      </c>
      <c r="T14905" s="17" t="s">
        <v>2932</v>
      </c>
      <c r="U14905" s="17" t="s">
        <v>2933</v>
      </c>
      <c r="W14905" s="3" t="s">
        <v>210</v>
      </c>
      <c r="X14905" s="3" t="s">
        <v>211</v>
      </c>
      <c r="Y14905" s="3" t="s">
        <v>212</v>
      </c>
      <c r="Z14905" s="5">
        <v>80</v>
      </c>
      <c r="AA14905" s="67">
        <v>100</v>
      </c>
      <c r="AB14905" s="5">
        <v>6900</v>
      </c>
      <c r="AC14905" s="5">
        <f>Z14905*AB14905</f>
        <v>552000</v>
      </c>
      <c r="AD14905" s="9">
        <v>5</v>
      </c>
      <c r="AE14905" s="9">
        <v>5</v>
      </c>
      <c r="AF14905" s="5">
        <f>(AC14905*(100-AE14905))/100</f>
        <v>524400</v>
      </c>
      <c r="AG14905" s="5">
        <f>SUM(AF14905:AF14905)</f>
        <v>524400</v>
      </c>
      <c r="AH14905" s="5">
        <f>IF( (AA14905=""),AG14905*1,( SUM(AF14905:AF14905) *(AA14905/100) ) )</f>
        <v>524400</v>
      </c>
      <c r="AI14905" s="5">
        <v>0</v>
      </c>
      <c r="AJ14905" s="5">
        <f>IF((AI14905-AH14905) &gt; 1,0,IF((AI14905-AH14905)&lt;0,AH14905-AI14905,AI14905-AH14905))</f>
        <v>524400</v>
      </c>
      <c r="AK14905" s="5">
        <v>0.01</v>
      </c>
      <c r="AL14905" s="5">
        <f>AJ14905*(AK14905/100)</f>
        <v>52.440000000000005</v>
      </c>
    </row>
    <row r="14906" spans="15:38" x14ac:dyDescent="0.45">
      <c r="O14906" s="30" t="s">
        <v>54</v>
      </c>
      <c r="P14906" s="30">
        <f>SUM(P14905:P14905)</f>
        <v>0</v>
      </c>
      <c r="AH14906" s="5">
        <f>SUM(AH14905:AH14905)</f>
        <v>524400</v>
      </c>
      <c r="AJ14906" s="5">
        <f>SUM(AJ14905:AJ14905)</f>
        <v>524400</v>
      </c>
      <c r="AL14906" s="5">
        <f>SUM(AL14905:AL14905)</f>
        <v>52.440000000000005</v>
      </c>
    </row>
    <row r="14907" spans="15:38" x14ac:dyDescent="0.45">
      <c r="Q14907" s="74">
        <v>36</v>
      </c>
      <c r="T14907" s="17" t="s">
        <v>2932</v>
      </c>
      <c r="U14907" s="17" t="s">
        <v>2933</v>
      </c>
      <c r="W14907" s="3" t="s">
        <v>210</v>
      </c>
      <c r="X14907" s="3" t="s">
        <v>211</v>
      </c>
      <c r="Y14907" s="3" t="s">
        <v>212</v>
      </c>
      <c r="Z14907" s="5">
        <v>80</v>
      </c>
      <c r="AA14907" s="67">
        <v>100</v>
      </c>
      <c r="AB14907" s="5">
        <v>6900</v>
      </c>
      <c r="AC14907" s="5">
        <f>Z14907*AB14907</f>
        <v>552000</v>
      </c>
      <c r="AD14907" s="9">
        <v>5</v>
      </c>
      <c r="AE14907" s="9">
        <v>5</v>
      </c>
      <c r="AF14907" s="5">
        <f>(AC14907*(100-AE14907))/100</f>
        <v>524400</v>
      </c>
      <c r="AG14907" s="5">
        <f>SUM(AF14907:AF14907)</f>
        <v>524400</v>
      </c>
      <c r="AH14907" s="5">
        <f>IF( (AA14907=""),AG14907*1,( SUM(AF14907:AF14907) *(AA14907/100) ) )</f>
        <v>524400</v>
      </c>
      <c r="AI14907" s="5">
        <v>0</v>
      </c>
      <c r="AJ14907" s="5">
        <f>IF((AI14907-AH14907) &gt; 1,0,IF((AI14907-AH14907)&lt;0,AH14907-AI14907,AI14907-AH14907))</f>
        <v>524400</v>
      </c>
      <c r="AK14907" s="5">
        <v>0.01</v>
      </c>
      <c r="AL14907" s="5">
        <f>AJ14907*(AK14907/100)</f>
        <v>52.440000000000005</v>
      </c>
    </row>
    <row r="14908" spans="15:38" x14ac:dyDescent="0.45">
      <c r="O14908" s="30" t="s">
        <v>54</v>
      </c>
      <c r="P14908" s="30">
        <f>SUM(P14907:P14907)</f>
        <v>0</v>
      </c>
      <c r="AH14908" s="5">
        <f>SUM(AH14907:AH14907)</f>
        <v>524400</v>
      </c>
      <c r="AJ14908" s="5">
        <f>SUM(AJ14907:AJ14907)</f>
        <v>524400</v>
      </c>
      <c r="AL14908" s="5">
        <f>SUM(AL14907:AL14907)</f>
        <v>52.440000000000005</v>
      </c>
    </row>
    <row r="14909" spans="15:38" x14ac:dyDescent="0.45">
      <c r="Q14909" s="74">
        <v>37</v>
      </c>
      <c r="T14909" s="17" t="s">
        <v>2932</v>
      </c>
      <c r="U14909" s="17" t="s">
        <v>2933</v>
      </c>
      <c r="W14909" s="3" t="s">
        <v>210</v>
      </c>
      <c r="X14909" s="3" t="s">
        <v>211</v>
      </c>
      <c r="Y14909" s="3" t="s">
        <v>212</v>
      </c>
      <c r="Z14909" s="5">
        <v>40</v>
      </c>
      <c r="AA14909" s="67">
        <v>100</v>
      </c>
      <c r="AB14909" s="5">
        <v>6900</v>
      </c>
      <c r="AC14909" s="5">
        <f>Z14909*AB14909</f>
        <v>276000</v>
      </c>
      <c r="AD14909" s="9">
        <v>5</v>
      </c>
      <c r="AE14909" s="9">
        <v>5</v>
      </c>
      <c r="AF14909" s="5">
        <f>(AC14909*(100-AE14909))/100</f>
        <v>262200</v>
      </c>
      <c r="AG14909" s="5">
        <f>SUM(AF14909:AF14909)</f>
        <v>262200</v>
      </c>
      <c r="AH14909" s="5">
        <f>IF( (AA14909=""),AG14909*1,( SUM(AF14909:AF14909) *(AA14909/100) ) )</f>
        <v>262200</v>
      </c>
      <c r="AI14909" s="5">
        <v>0</v>
      </c>
      <c r="AJ14909" s="5">
        <f>IF((AI14909-AH14909) &gt; 1,0,IF((AI14909-AH14909)&lt;0,AH14909-AI14909,AI14909-AH14909))</f>
        <v>262200</v>
      </c>
      <c r="AK14909" s="5">
        <v>0.01</v>
      </c>
      <c r="AL14909" s="5">
        <f>AJ14909*(AK14909/100)</f>
        <v>26.220000000000002</v>
      </c>
    </row>
    <row r="14910" spans="15:38" x14ac:dyDescent="0.45">
      <c r="O14910" s="30" t="s">
        <v>54</v>
      </c>
      <c r="P14910" s="30">
        <f>SUM(P14909:P14909)</f>
        <v>0</v>
      </c>
      <c r="AH14910" s="5">
        <f>SUM(AH14909:AH14909)</f>
        <v>262200</v>
      </c>
      <c r="AJ14910" s="5">
        <f>SUM(AJ14909:AJ14909)</f>
        <v>262200</v>
      </c>
      <c r="AL14910" s="5">
        <f>SUM(AL14909:AL14909)</f>
        <v>26.220000000000002</v>
      </c>
    </row>
    <row r="14911" spans="15:38" x14ac:dyDescent="0.45">
      <c r="Q14911" s="74">
        <v>38</v>
      </c>
      <c r="T14911" s="17" t="s">
        <v>2932</v>
      </c>
      <c r="U14911" s="17" t="s">
        <v>2933</v>
      </c>
      <c r="W14911" s="3" t="s">
        <v>210</v>
      </c>
      <c r="X14911" s="3" t="s">
        <v>211</v>
      </c>
      <c r="Y14911" s="3" t="s">
        <v>212</v>
      </c>
      <c r="Z14911" s="5">
        <v>122.84</v>
      </c>
      <c r="AA14911" s="67">
        <v>100</v>
      </c>
      <c r="AB14911" s="5">
        <v>6900</v>
      </c>
      <c r="AC14911" s="5">
        <f>Z14911*AB14911</f>
        <v>847596</v>
      </c>
      <c r="AD14911" s="9">
        <v>5</v>
      </c>
      <c r="AE14911" s="9">
        <v>5</v>
      </c>
      <c r="AF14911" s="5">
        <f>(AC14911*(100-AE14911))/100</f>
        <v>805216.2</v>
      </c>
      <c r="AG14911" s="5">
        <f>SUM(AF14911:AF14911)</f>
        <v>805216.2</v>
      </c>
      <c r="AH14911" s="5">
        <f>IF( (AA14911=""),AG14911*1,( SUM(AF14911:AF14911) *(AA14911/100) ) )</f>
        <v>805216.2</v>
      </c>
      <c r="AI14911" s="5">
        <v>0</v>
      </c>
      <c r="AJ14911" s="5">
        <f>IF((AI14911-AH14911) &gt; 1,0,IF((AI14911-AH14911)&lt;0,AH14911-AI14911,AI14911-AH14911))</f>
        <v>805216.2</v>
      </c>
      <c r="AK14911" s="5">
        <v>0.01</v>
      </c>
      <c r="AL14911" s="5">
        <f>AJ14911*(AK14911/100)</f>
        <v>80.521619999999999</v>
      </c>
    </row>
    <row r="14912" spans="15:38" x14ac:dyDescent="0.45">
      <c r="O14912" s="30" t="s">
        <v>54</v>
      </c>
      <c r="P14912" s="30">
        <f>SUM(P14911:P14911)</f>
        <v>0</v>
      </c>
      <c r="AH14912" s="5">
        <f>SUM(AH14911:AH14911)</f>
        <v>805216.2</v>
      </c>
      <c r="AJ14912" s="5">
        <f>SUM(AJ14911:AJ14911)</f>
        <v>805216.2</v>
      </c>
      <c r="AL14912" s="5">
        <f>SUM(AL14911:AL14911)</f>
        <v>80.521619999999999</v>
      </c>
    </row>
    <row r="14913" spans="15:38" x14ac:dyDescent="0.45">
      <c r="Q14913" s="74">
        <v>39</v>
      </c>
      <c r="T14913" s="17" t="s">
        <v>2932</v>
      </c>
      <c r="U14913" s="17" t="s">
        <v>2933</v>
      </c>
      <c r="W14913" s="3" t="s">
        <v>210</v>
      </c>
      <c r="X14913" s="3" t="s">
        <v>211</v>
      </c>
      <c r="Y14913" s="3" t="s">
        <v>212</v>
      </c>
      <c r="Z14913" s="5">
        <v>48</v>
      </c>
      <c r="AA14913" s="67">
        <v>100</v>
      </c>
      <c r="AB14913" s="5">
        <v>6900</v>
      </c>
      <c r="AC14913" s="5">
        <f>Z14913*AB14913</f>
        <v>331200</v>
      </c>
      <c r="AD14913" s="9">
        <v>5</v>
      </c>
      <c r="AE14913" s="9">
        <v>5</v>
      </c>
      <c r="AF14913" s="5">
        <f>(AC14913*(100-AE14913))/100</f>
        <v>314640</v>
      </c>
      <c r="AG14913" s="5">
        <f>SUM(AF14913:AF14913)</f>
        <v>314640</v>
      </c>
      <c r="AH14913" s="5">
        <f>IF( (AA14913=""),AG14913*1,( SUM(AF14913:AF14913) *(AA14913/100) ) )</f>
        <v>314640</v>
      </c>
      <c r="AI14913" s="5">
        <v>0</v>
      </c>
      <c r="AJ14913" s="5">
        <f>IF((AI14913-AH14913) &gt; 1,0,IF((AI14913-AH14913)&lt;0,AH14913-AI14913,AI14913-AH14913))</f>
        <v>314640</v>
      </c>
      <c r="AK14913" s="5">
        <v>0.01</v>
      </c>
      <c r="AL14913" s="5">
        <f>AJ14913*(AK14913/100)</f>
        <v>31.464000000000002</v>
      </c>
    </row>
    <row r="14914" spans="15:38" x14ac:dyDescent="0.45">
      <c r="O14914" s="30" t="s">
        <v>54</v>
      </c>
      <c r="P14914" s="30">
        <f>SUM(P14913:P14913)</f>
        <v>0</v>
      </c>
      <c r="AH14914" s="5">
        <f>SUM(AH14913:AH14913)</f>
        <v>314640</v>
      </c>
      <c r="AJ14914" s="5">
        <f>SUM(AJ14913:AJ14913)</f>
        <v>314640</v>
      </c>
      <c r="AL14914" s="5">
        <f>SUM(AL14913:AL14913)</f>
        <v>31.464000000000002</v>
      </c>
    </row>
    <row r="14915" spans="15:38" x14ac:dyDescent="0.45">
      <c r="Q14915" s="74">
        <v>40</v>
      </c>
      <c r="T14915" s="17" t="s">
        <v>2932</v>
      </c>
      <c r="U14915" s="17" t="s">
        <v>2933</v>
      </c>
      <c r="W14915" s="3" t="s">
        <v>210</v>
      </c>
      <c r="X14915" s="3" t="s">
        <v>211</v>
      </c>
      <c r="Y14915" s="3" t="s">
        <v>212</v>
      </c>
      <c r="Z14915" s="5">
        <v>140</v>
      </c>
      <c r="AA14915" s="67">
        <v>100</v>
      </c>
      <c r="AB14915" s="5">
        <v>6900</v>
      </c>
      <c r="AC14915" s="5">
        <f>Z14915*AB14915</f>
        <v>966000</v>
      </c>
      <c r="AD14915" s="9">
        <v>5</v>
      </c>
      <c r="AE14915" s="9">
        <v>5</v>
      </c>
      <c r="AF14915" s="5">
        <f>(AC14915*(100-AE14915))/100</f>
        <v>917700</v>
      </c>
      <c r="AG14915" s="5">
        <f>SUM(AF14915:AF14915)</f>
        <v>917700</v>
      </c>
      <c r="AH14915" s="5">
        <f>IF( (AA14915=""),AG14915*1,( SUM(AF14915:AF14915) *(AA14915/100) ) )</f>
        <v>917700</v>
      </c>
      <c r="AI14915" s="5">
        <v>0</v>
      </c>
      <c r="AJ14915" s="5">
        <f>IF((AI14915-AH14915) &gt; 1,0,IF((AI14915-AH14915)&lt;0,AH14915-AI14915,AI14915-AH14915))</f>
        <v>917700</v>
      </c>
      <c r="AK14915" s="5">
        <v>0.01</v>
      </c>
      <c r="AL14915" s="5">
        <f>AJ14915*(AK14915/100)</f>
        <v>91.77000000000001</v>
      </c>
    </row>
    <row r="14916" spans="15:38" x14ac:dyDescent="0.45">
      <c r="O14916" s="30" t="s">
        <v>54</v>
      </c>
      <c r="P14916" s="30">
        <f>SUM(P14915:P14915)</f>
        <v>0</v>
      </c>
      <c r="AH14916" s="5">
        <f>SUM(AH14915:AH14915)</f>
        <v>917700</v>
      </c>
      <c r="AJ14916" s="5">
        <f>SUM(AJ14915:AJ14915)</f>
        <v>917700</v>
      </c>
      <c r="AL14916" s="5">
        <f>SUM(AL14915:AL14915)</f>
        <v>91.77000000000001</v>
      </c>
    </row>
    <row r="14917" spans="15:38" x14ac:dyDescent="0.45">
      <c r="Q14917" s="74">
        <v>41</v>
      </c>
      <c r="T14917" s="17" t="s">
        <v>2932</v>
      </c>
      <c r="U14917" s="17" t="s">
        <v>2933</v>
      </c>
      <c r="W14917" s="3" t="s">
        <v>210</v>
      </c>
      <c r="X14917" s="3" t="s">
        <v>211</v>
      </c>
      <c r="Y14917" s="3" t="s">
        <v>212</v>
      </c>
      <c r="Z14917" s="5">
        <v>84</v>
      </c>
      <c r="AA14917" s="67">
        <v>100</v>
      </c>
      <c r="AB14917" s="5">
        <v>6900</v>
      </c>
      <c r="AC14917" s="5">
        <f>Z14917*AB14917</f>
        <v>579600</v>
      </c>
      <c r="AD14917" s="9">
        <v>5</v>
      </c>
      <c r="AE14917" s="9">
        <v>5</v>
      </c>
      <c r="AF14917" s="5">
        <f>(AC14917*(100-AE14917))/100</f>
        <v>550620</v>
      </c>
      <c r="AG14917" s="5">
        <f>SUM(AF14917:AF14917)</f>
        <v>550620</v>
      </c>
      <c r="AH14917" s="5">
        <f>IF( (AA14917=""),AG14917*1,( SUM(AF14917:AF14917) *(AA14917/100) ) )</f>
        <v>550620</v>
      </c>
      <c r="AI14917" s="5">
        <v>0</v>
      </c>
      <c r="AJ14917" s="5">
        <f>IF((AI14917-AH14917) &gt; 1,0,IF((AI14917-AH14917)&lt;0,AH14917-AI14917,AI14917-AH14917))</f>
        <v>550620</v>
      </c>
      <c r="AK14917" s="5">
        <v>0.01</v>
      </c>
      <c r="AL14917" s="5">
        <f>AJ14917*(AK14917/100)</f>
        <v>55.062000000000005</v>
      </c>
    </row>
    <row r="14918" spans="15:38" x14ac:dyDescent="0.45">
      <c r="O14918" s="30" t="s">
        <v>54</v>
      </c>
      <c r="P14918" s="30">
        <f>SUM(P14917:P14917)</f>
        <v>0</v>
      </c>
      <c r="AH14918" s="5">
        <f>SUM(AH14917:AH14917)</f>
        <v>550620</v>
      </c>
      <c r="AJ14918" s="5">
        <f>SUM(AJ14917:AJ14917)</f>
        <v>550620</v>
      </c>
      <c r="AL14918" s="5">
        <f>SUM(AL14917:AL14917)</f>
        <v>55.062000000000005</v>
      </c>
    </row>
    <row r="14919" spans="15:38" x14ac:dyDescent="0.45">
      <c r="Q14919" s="74">
        <v>42</v>
      </c>
      <c r="T14919" s="17" t="s">
        <v>2932</v>
      </c>
      <c r="U14919" s="17" t="s">
        <v>2933</v>
      </c>
      <c r="W14919" s="3" t="s">
        <v>210</v>
      </c>
      <c r="X14919" s="3" t="s">
        <v>211</v>
      </c>
      <c r="Y14919" s="3" t="s">
        <v>212</v>
      </c>
      <c r="Z14919" s="5">
        <v>80</v>
      </c>
      <c r="AA14919" s="67">
        <v>100</v>
      </c>
      <c r="AB14919" s="5">
        <v>6900</v>
      </c>
      <c r="AC14919" s="5">
        <f>Z14919*AB14919</f>
        <v>552000</v>
      </c>
      <c r="AD14919" s="9">
        <v>5</v>
      </c>
      <c r="AE14919" s="9">
        <v>5</v>
      </c>
      <c r="AF14919" s="5">
        <f>(AC14919*(100-AE14919))/100</f>
        <v>524400</v>
      </c>
      <c r="AG14919" s="5">
        <f>SUM(AF14919:AF14919)</f>
        <v>524400</v>
      </c>
      <c r="AH14919" s="5">
        <f>IF( (AA14919=""),AG14919*1,( SUM(AF14919:AF14919) *(AA14919/100) ) )</f>
        <v>524400</v>
      </c>
      <c r="AI14919" s="5">
        <v>0</v>
      </c>
      <c r="AJ14919" s="5">
        <f>IF((AI14919-AH14919) &gt; 1,0,IF((AI14919-AH14919)&lt;0,AH14919-AI14919,AI14919-AH14919))</f>
        <v>524400</v>
      </c>
      <c r="AK14919" s="5">
        <v>0.01</v>
      </c>
      <c r="AL14919" s="5">
        <f>AJ14919*(AK14919/100)</f>
        <v>52.440000000000005</v>
      </c>
    </row>
    <row r="14920" spans="15:38" x14ac:dyDescent="0.45">
      <c r="O14920" s="30" t="s">
        <v>54</v>
      </c>
      <c r="P14920" s="30">
        <f>SUM(P14919:P14919)</f>
        <v>0</v>
      </c>
      <c r="AH14920" s="5">
        <f>SUM(AH14919:AH14919)</f>
        <v>524400</v>
      </c>
      <c r="AJ14920" s="5">
        <f>SUM(AJ14919:AJ14919)</f>
        <v>524400</v>
      </c>
      <c r="AL14920" s="5">
        <f>SUM(AL14919:AL14919)</f>
        <v>52.440000000000005</v>
      </c>
    </row>
    <row r="14921" spans="15:38" x14ac:dyDescent="0.45">
      <c r="Q14921" s="74">
        <v>43</v>
      </c>
      <c r="T14921" s="17" t="s">
        <v>2932</v>
      </c>
      <c r="U14921" s="17" t="s">
        <v>2933</v>
      </c>
      <c r="W14921" s="3" t="s">
        <v>210</v>
      </c>
      <c r="X14921" s="3" t="s">
        <v>211</v>
      </c>
      <c r="Y14921" s="3" t="s">
        <v>212</v>
      </c>
      <c r="Z14921" s="5">
        <v>147.60599999999999</v>
      </c>
      <c r="AA14921" s="67">
        <v>100</v>
      </c>
      <c r="AB14921" s="5">
        <v>6900</v>
      </c>
      <c r="AC14921" s="5">
        <f>Z14921*AB14921</f>
        <v>1018481.3999999999</v>
      </c>
      <c r="AD14921" s="9">
        <v>5</v>
      </c>
      <c r="AE14921" s="9">
        <v>5</v>
      </c>
      <c r="AF14921" s="5">
        <f>(AC14921*(100-AE14921))/100</f>
        <v>967557.32999999984</v>
      </c>
      <c r="AG14921" s="5">
        <f>SUM(AF14921:AF14921)</f>
        <v>967557.32999999984</v>
      </c>
      <c r="AH14921" s="5">
        <f>IF( (AA14921=""),AG14921*1,( SUM(AF14921:AF14921) *(AA14921/100) ) )</f>
        <v>967557.32999999984</v>
      </c>
      <c r="AI14921" s="5">
        <v>0</v>
      </c>
      <c r="AJ14921" s="5">
        <f>IF((AI14921-AH14921) &gt; 1,0,IF((AI14921-AH14921)&lt;0,AH14921-AI14921,AI14921-AH14921))</f>
        <v>967557.32999999984</v>
      </c>
      <c r="AK14921" s="5">
        <v>0.01</v>
      </c>
      <c r="AL14921" s="5">
        <f>AJ14921*(AK14921/100)</f>
        <v>96.755732999999992</v>
      </c>
    </row>
    <row r="14922" spans="15:38" x14ac:dyDescent="0.45">
      <c r="O14922" s="30" t="s">
        <v>54</v>
      </c>
      <c r="P14922" s="30">
        <f>SUM(P14921:P14921)</f>
        <v>0</v>
      </c>
      <c r="AH14922" s="5">
        <f>SUM(AH14921:AH14921)</f>
        <v>967557.32999999984</v>
      </c>
      <c r="AJ14922" s="5">
        <f>SUM(AJ14921:AJ14921)</f>
        <v>967557.32999999984</v>
      </c>
      <c r="AL14922" s="5">
        <f>SUM(AL14921:AL14921)</f>
        <v>96.755732999999992</v>
      </c>
    </row>
    <row r="14923" spans="15:38" x14ac:dyDescent="0.45">
      <c r="Q14923" s="74">
        <v>44</v>
      </c>
      <c r="T14923" s="17" t="s">
        <v>2932</v>
      </c>
      <c r="U14923" s="17" t="s">
        <v>2933</v>
      </c>
      <c r="W14923" s="3" t="s">
        <v>210</v>
      </c>
      <c r="X14923" s="3" t="s">
        <v>211</v>
      </c>
      <c r="Y14923" s="3" t="s">
        <v>212</v>
      </c>
      <c r="Z14923" s="5">
        <v>80</v>
      </c>
      <c r="AA14923" s="67">
        <v>100</v>
      </c>
      <c r="AB14923" s="5">
        <v>6900</v>
      </c>
      <c r="AC14923" s="5">
        <f>Z14923*AB14923</f>
        <v>552000</v>
      </c>
      <c r="AD14923" s="9">
        <v>5</v>
      </c>
      <c r="AE14923" s="9">
        <v>5</v>
      </c>
      <c r="AF14923" s="5">
        <f>(AC14923*(100-AE14923))/100</f>
        <v>524400</v>
      </c>
      <c r="AG14923" s="5">
        <f>SUM(AF14923:AF14923)</f>
        <v>524400</v>
      </c>
      <c r="AH14923" s="5">
        <f>IF( (AA14923=""),AG14923*1,( SUM(AF14923:AF14923) *(AA14923/100) ) )</f>
        <v>524400</v>
      </c>
      <c r="AI14923" s="5">
        <v>0</v>
      </c>
      <c r="AJ14923" s="5">
        <f>IF((AI14923-AH14923) &gt; 1,0,IF((AI14923-AH14923)&lt;0,AH14923-AI14923,AI14923-AH14923))</f>
        <v>524400</v>
      </c>
      <c r="AK14923" s="5">
        <v>0.01</v>
      </c>
      <c r="AL14923" s="5">
        <f>AJ14923*(AK14923/100)</f>
        <v>52.440000000000005</v>
      </c>
    </row>
    <row r="14924" spans="15:38" x14ac:dyDescent="0.45">
      <c r="O14924" s="30" t="s">
        <v>54</v>
      </c>
      <c r="P14924" s="30">
        <f>SUM(P14923:P14923)</f>
        <v>0</v>
      </c>
      <c r="AH14924" s="5">
        <f>SUM(AH14923:AH14923)</f>
        <v>524400</v>
      </c>
      <c r="AJ14924" s="5">
        <f>SUM(AJ14923:AJ14923)</f>
        <v>524400</v>
      </c>
      <c r="AL14924" s="5">
        <f>SUM(AL14923:AL14923)</f>
        <v>52.440000000000005</v>
      </c>
    </row>
    <row r="14925" spans="15:38" x14ac:dyDescent="0.45">
      <c r="Q14925" s="74">
        <v>45</v>
      </c>
      <c r="T14925" s="17" t="s">
        <v>2932</v>
      </c>
      <c r="U14925" s="17" t="s">
        <v>2933</v>
      </c>
      <c r="W14925" s="3" t="s">
        <v>210</v>
      </c>
      <c r="X14925" s="3" t="s">
        <v>211</v>
      </c>
      <c r="Y14925" s="3" t="s">
        <v>212</v>
      </c>
      <c r="Z14925" s="5">
        <v>195</v>
      </c>
      <c r="AA14925" s="67">
        <v>100</v>
      </c>
      <c r="AB14925" s="5">
        <v>6900</v>
      </c>
      <c r="AC14925" s="5">
        <f>Z14925*AB14925</f>
        <v>1345500</v>
      </c>
      <c r="AD14925" s="9">
        <v>5</v>
      </c>
      <c r="AE14925" s="9">
        <v>5</v>
      </c>
      <c r="AF14925" s="5">
        <f>(AC14925*(100-AE14925))/100</f>
        <v>1278225</v>
      </c>
      <c r="AG14925" s="5">
        <f>SUM(AF14925:AF14925)</f>
        <v>1278225</v>
      </c>
      <c r="AH14925" s="5">
        <f>IF( (AA14925=""),AG14925*1,( SUM(AF14925:AF14925) *(AA14925/100) ) )</f>
        <v>1278225</v>
      </c>
      <c r="AI14925" s="5">
        <v>0</v>
      </c>
      <c r="AJ14925" s="5">
        <f>IF((AI14925-AH14925) &gt; 1,0,IF((AI14925-AH14925)&lt;0,AH14925-AI14925,AI14925-AH14925))</f>
        <v>1278225</v>
      </c>
      <c r="AK14925" s="5">
        <v>0.01</v>
      </c>
      <c r="AL14925" s="5">
        <f>AJ14925*(AK14925/100)</f>
        <v>127.82250000000001</v>
      </c>
    </row>
    <row r="14926" spans="15:38" x14ac:dyDescent="0.45">
      <c r="O14926" s="30" t="s">
        <v>54</v>
      </c>
      <c r="P14926" s="30">
        <f>SUM(P14925:P14925)</f>
        <v>0</v>
      </c>
      <c r="AH14926" s="5">
        <f>SUM(AH14925:AH14925)</f>
        <v>1278225</v>
      </c>
      <c r="AJ14926" s="5">
        <f>SUM(AJ14925:AJ14925)</f>
        <v>1278225</v>
      </c>
      <c r="AL14926" s="5">
        <f>SUM(AL14925:AL14925)</f>
        <v>127.82250000000001</v>
      </c>
    </row>
    <row r="14927" spans="15:38" x14ac:dyDescent="0.45">
      <c r="Q14927" s="74">
        <v>46</v>
      </c>
      <c r="T14927" s="17" t="s">
        <v>2932</v>
      </c>
      <c r="U14927" s="17" t="s">
        <v>2933</v>
      </c>
      <c r="W14927" s="3" t="s">
        <v>210</v>
      </c>
      <c r="X14927" s="3" t="s">
        <v>211</v>
      </c>
      <c r="Y14927" s="3" t="s">
        <v>212</v>
      </c>
      <c r="Z14927" s="5">
        <v>81</v>
      </c>
      <c r="AA14927" s="67">
        <v>100</v>
      </c>
      <c r="AB14927" s="5">
        <v>6900</v>
      </c>
      <c r="AC14927" s="5">
        <f>Z14927*AB14927</f>
        <v>558900</v>
      </c>
      <c r="AD14927" s="9">
        <v>5</v>
      </c>
      <c r="AE14927" s="9">
        <v>5</v>
      </c>
      <c r="AF14927" s="5">
        <f>(AC14927*(100-AE14927))/100</f>
        <v>530955</v>
      </c>
      <c r="AG14927" s="5">
        <f>SUM(AF14927:AF14927)</f>
        <v>530955</v>
      </c>
      <c r="AH14927" s="5">
        <f>IF( (AA14927=""),AG14927*1,( SUM(AF14927:AF14927) *(AA14927/100) ) )</f>
        <v>530955</v>
      </c>
      <c r="AI14927" s="5">
        <v>0</v>
      </c>
      <c r="AJ14927" s="5">
        <f>IF((AI14927-AH14927) &gt; 1,0,IF((AI14927-AH14927)&lt;0,AH14927-AI14927,AI14927-AH14927))</f>
        <v>530955</v>
      </c>
      <c r="AK14927" s="5">
        <v>0.01</v>
      </c>
      <c r="AL14927" s="5">
        <f>AJ14927*(AK14927/100)</f>
        <v>53.095500000000001</v>
      </c>
    </row>
    <row r="14928" spans="15:38" x14ac:dyDescent="0.45">
      <c r="O14928" s="30" t="s">
        <v>54</v>
      </c>
      <c r="P14928" s="30">
        <f>SUM(P14927:P14927)</f>
        <v>0</v>
      </c>
      <c r="AH14928" s="5">
        <f>SUM(AH14927:AH14927)</f>
        <v>530955</v>
      </c>
      <c r="AJ14928" s="5">
        <f>SUM(AJ14927:AJ14927)</f>
        <v>530955</v>
      </c>
      <c r="AL14928" s="5">
        <f>SUM(AL14927:AL14927)</f>
        <v>53.095500000000001</v>
      </c>
    </row>
    <row r="14929" spans="15:38" x14ac:dyDescent="0.45">
      <c r="Q14929" s="74">
        <v>47</v>
      </c>
      <c r="T14929" s="17" t="s">
        <v>2932</v>
      </c>
      <c r="U14929" s="17" t="s">
        <v>2933</v>
      </c>
      <c r="W14929" s="3" t="s">
        <v>210</v>
      </c>
      <c r="X14929" s="3" t="s">
        <v>211</v>
      </c>
      <c r="Y14929" s="3" t="s">
        <v>212</v>
      </c>
      <c r="Z14929" s="5">
        <v>80</v>
      </c>
      <c r="AA14929" s="67">
        <v>100</v>
      </c>
      <c r="AB14929" s="5">
        <v>6900</v>
      </c>
      <c r="AC14929" s="5">
        <f>Z14929*AB14929</f>
        <v>552000</v>
      </c>
      <c r="AD14929" s="9">
        <v>5</v>
      </c>
      <c r="AE14929" s="9">
        <v>5</v>
      </c>
      <c r="AF14929" s="5">
        <f>(AC14929*(100-AE14929))/100</f>
        <v>524400</v>
      </c>
      <c r="AG14929" s="5">
        <f>SUM(AF14929:AF14929)</f>
        <v>524400</v>
      </c>
      <c r="AH14929" s="5">
        <f>IF( (AA14929=""),AG14929*1,( SUM(AF14929:AF14929) *(AA14929/100) ) )</f>
        <v>524400</v>
      </c>
      <c r="AI14929" s="5">
        <v>0</v>
      </c>
      <c r="AJ14929" s="5">
        <f>IF((AI14929-AH14929) &gt; 1,0,IF((AI14929-AH14929)&lt;0,AH14929-AI14929,AI14929-AH14929))</f>
        <v>524400</v>
      </c>
      <c r="AK14929" s="5">
        <v>0.01</v>
      </c>
      <c r="AL14929" s="5">
        <f>AJ14929*(AK14929/100)</f>
        <v>52.440000000000005</v>
      </c>
    </row>
    <row r="14930" spans="15:38" x14ac:dyDescent="0.45">
      <c r="O14930" s="30" t="s">
        <v>54</v>
      </c>
      <c r="P14930" s="30">
        <f>SUM(P14929:P14929)</f>
        <v>0</v>
      </c>
      <c r="AH14930" s="5">
        <f>SUM(AH14929:AH14929)</f>
        <v>524400</v>
      </c>
      <c r="AJ14930" s="5">
        <f>SUM(AJ14929:AJ14929)</f>
        <v>524400</v>
      </c>
      <c r="AL14930" s="5">
        <f>SUM(AL14929:AL14929)</f>
        <v>52.440000000000005</v>
      </c>
    </row>
    <row r="14931" spans="15:38" x14ac:dyDescent="0.45">
      <c r="Q14931" s="74">
        <v>48</v>
      </c>
      <c r="T14931" s="17" t="s">
        <v>2932</v>
      </c>
      <c r="U14931" s="17" t="s">
        <v>2933</v>
      </c>
      <c r="W14931" s="3" t="s">
        <v>210</v>
      </c>
      <c r="X14931" s="3" t="s">
        <v>211</v>
      </c>
      <c r="Y14931" s="3" t="s">
        <v>212</v>
      </c>
      <c r="Z14931" s="5">
        <v>160</v>
      </c>
      <c r="AA14931" s="67">
        <v>100</v>
      </c>
      <c r="AB14931" s="5">
        <v>6900</v>
      </c>
      <c r="AC14931" s="5">
        <f>Z14931*AB14931</f>
        <v>1104000</v>
      </c>
      <c r="AD14931" s="9">
        <v>5</v>
      </c>
      <c r="AE14931" s="9">
        <v>5</v>
      </c>
      <c r="AF14931" s="5">
        <f>(AC14931*(100-AE14931))/100</f>
        <v>1048800</v>
      </c>
      <c r="AG14931" s="5">
        <f>SUM(AF14931:AF14931)</f>
        <v>1048800</v>
      </c>
      <c r="AH14931" s="5">
        <f>IF( (AA14931=""),AG14931*1,( SUM(AF14931:AF14931) *(AA14931/100) ) )</f>
        <v>1048800</v>
      </c>
      <c r="AI14931" s="5">
        <v>0</v>
      </c>
      <c r="AJ14931" s="5">
        <f>IF((AI14931-AH14931) &gt; 1,0,IF((AI14931-AH14931)&lt;0,AH14931-AI14931,AI14931-AH14931))</f>
        <v>1048800</v>
      </c>
      <c r="AK14931" s="5">
        <v>0.01</v>
      </c>
      <c r="AL14931" s="5">
        <f>AJ14931*(AK14931/100)</f>
        <v>104.88000000000001</v>
      </c>
    </row>
    <row r="14932" spans="15:38" x14ac:dyDescent="0.45">
      <c r="O14932" s="30" t="s">
        <v>54</v>
      </c>
      <c r="P14932" s="30">
        <f>SUM(P14931:P14931)</f>
        <v>0</v>
      </c>
      <c r="AH14932" s="5">
        <f>SUM(AH14931:AH14931)</f>
        <v>1048800</v>
      </c>
      <c r="AJ14932" s="5">
        <f>SUM(AJ14931:AJ14931)</f>
        <v>1048800</v>
      </c>
      <c r="AL14932" s="5">
        <f>SUM(AL14931:AL14931)</f>
        <v>104.88000000000001</v>
      </c>
    </row>
    <row r="14933" spans="15:38" x14ac:dyDescent="0.45">
      <c r="Q14933" s="74">
        <v>49</v>
      </c>
      <c r="T14933" s="17" t="s">
        <v>2932</v>
      </c>
      <c r="U14933" s="17" t="s">
        <v>2933</v>
      </c>
      <c r="W14933" s="3" t="s">
        <v>210</v>
      </c>
      <c r="X14933" s="3" t="s">
        <v>211</v>
      </c>
      <c r="Y14933" s="3" t="s">
        <v>212</v>
      </c>
      <c r="Z14933" s="5">
        <v>80</v>
      </c>
      <c r="AA14933" s="67">
        <v>100</v>
      </c>
      <c r="AB14933" s="5">
        <v>6900</v>
      </c>
      <c r="AC14933" s="5">
        <f>Z14933*AB14933</f>
        <v>552000</v>
      </c>
      <c r="AD14933" s="9">
        <v>5</v>
      </c>
      <c r="AE14933" s="9">
        <v>5</v>
      </c>
      <c r="AF14933" s="5">
        <f>(AC14933*(100-AE14933))/100</f>
        <v>524400</v>
      </c>
      <c r="AG14933" s="5">
        <f>SUM(AF14933:AF14933)</f>
        <v>524400</v>
      </c>
      <c r="AH14933" s="5">
        <f>IF( (AA14933=""),AG14933*1,( SUM(AF14933:AF14933) *(AA14933/100) ) )</f>
        <v>524400</v>
      </c>
      <c r="AI14933" s="5">
        <v>0</v>
      </c>
      <c r="AJ14933" s="5">
        <f>IF((AI14933-AH14933) &gt; 1,0,IF((AI14933-AH14933)&lt;0,AH14933-AI14933,AI14933-AH14933))</f>
        <v>524400</v>
      </c>
      <c r="AK14933" s="5">
        <v>0.01</v>
      </c>
      <c r="AL14933" s="5">
        <f>AJ14933*(AK14933/100)</f>
        <v>52.440000000000005</v>
      </c>
    </row>
    <row r="14934" spans="15:38" x14ac:dyDescent="0.45">
      <c r="O14934" s="30" t="s">
        <v>54</v>
      </c>
      <c r="P14934" s="30">
        <f>SUM(P14933:P14933)</f>
        <v>0</v>
      </c>
      <c r="AH14934" s="5">
        <f>SUM(AH14933:AH14933)</f>
        <v>524400</v>
      </c>
      <c r="AJ14934" s="5">
        <f>SUM(AJ14933:AJ14933)</f>
        <v>524400</v>
      </c>
      <c r="AL14934" s="5">
        <f>SUM(AL14933:AL14933)</f>
        <v>52.440000000000005</v>
      </c>
    </row>
    <row r="14935" spans="15:38" x14ac:dyDescent="0.45">
      <c r="Q14935" s="74">
        <v>50</v>
      </c>
      <c r="T14935" s="17" t="s">
        <v>2932</v>
      </c>
      <c r="U14935" s="17" t="s">
        <v>2933</v>
      </c>
      <c r="W14935" s="3" t="s">
        <v>210</v>
      </c>
      <c r="X14935" s="3" t="s">
        <v>211</v>
      </c>
      <c r="Y14935" s="3" t="s">
        <v>212</v>
      </c>
      <c r="Z14935" s="5">
        <v>132</v>
      </c>
      <c r="AA14935" s="67">
        <v>100</v>
      </c>
      <c r="AB14935" s="5">
        <v>6900</v>
      </c>
      <c r="AC14935" s="5">
        <f>Z14935*AB14935</f>
        <v>910800</v>
      </c>
      <c r="AD14935" s="9">
        <v>5</v>
      </c>
      <c r="AE14935" s="9">
        <v>5</v>
      </c>
      <c r="AF14935" s="5">
        <f>(AC14935*(100-AE14935))/100</f>
        <v>865260</v>
      </c>
      <c r="AG14935" s="5">
        <f>SUM(AF14935:AF14935)</f>
        <v>865260</v>
      </c>
      <c r="AH14935" s="5">
        <f>IF( (AA14935=""),AG14935*1,( SUM(AF14935:AF14935) *(AA14935/100) ) )</f>
        <v>865260</v>
      </c>
      <c r="AI14935" s="5">
        <v>0</v>
      </c>
      <c r="AJ14935" s="5">
        <f>IF((AI14935-AH14935) &gt; 1,0,IF((AI14935-AH14935)&lt;0,AH14935-AI14935,AI14935-AH14935))</f>
        <v>865260</v>
      </c>
      <c r="AK14935" s="5">
        <v>0.01</v>
      </c>
      <c r="AL14935" s="5">
        <f>AJ14935*(AK14935/100)</f>
        <v>86.52600000000001</v>
      </c>
    </row>
    <row r="14936" spans="15:38" x14ac:dyDescent="0.45">
      <c r="O14936" s="30" t="s">
        <v>54</v>
      </c>
      <c r="P14936" s="30">
        <f>SUM(P14935:P14935)</f>
        <v>0</v>
      </c>
      <c r="AH14936" s="5">
        <f>SUM(AH14935:AH14935)</f>
        <v>865260</v>
      </c>
      <c r="AJ14936" s="5">
        <f>SUM(AJ14935:AJ14935)</f>
        <v>865260</v>
      </c>
      <c r="AL14936" s="5">
        <f>SUM(AL14935:AL14935)</f>
        <v>86.52600000000001</v>
      </c>
    </row>
    <row r="14937" spans="15:38" x14ac:dyDescent="0.45">
      <c r="Q14937" s="74">
        <v>51</v>
      </c>
      <c r="T14937" s="17" t="s">
        <v>2932</v>
      </c>
      <c r="U14937" s="17" t="s">
        <v>2933</v>
      </c>
      <c r="W14937" s="3" t="s">
        <v>210</v>
      </c>
      <c r="X14937" s="3" t="s">
        <v>211</v>
      </c>
      <c r="Y14937" s="3" t="s">
        <v>212</v>
      </c>
      <c r="Z14937" s="5">
        <v>80</v>
      </c>
      <c r="AA14937" s="67">
        <v>100</v>
      </c>
      <c r="AB14937" s="5">
        <v>6900</v>
      </c>
      <c r="AC14937" s="5">
        <f>Z14937*AB14937</f>
        <v>552000</v>
      </c>
      <c r="AD14937" s="9">
        <v>5</v>
      </c>
      <c r="AE14937" s="9">
        <v>5</v>
      </c>
      <c r="AF14937" s="5">
        <f>(AC14937*(100-AE14937))/100</f>
        <v>524400</v>
      </c>
      <c r="AG14937" s="5">
        <f>SUM(AF14937:AF14937)</f>
        <v>524400</v>
      </c>
      <c r="AH14937" s="5">
        <f>IF( (AA14937=""),AG14937*1,( SUM(AF14937:AF14937) *(AA14937/100) ) )</f>
        <v>524400</v>
      </c>
      <c r="AI14937" s="5">
        <v>0</v>
      </c>
      <c r="AJ14937" s="5">
        <f>IF((AI14937-AH14937) &gt; 1,0,IF((AI14937-AH14937)&lt;0,AH14937-AI14937,AI14937-AH14937))</f>
        <v>524400</v>
      </c>
      <c r="AK14937" s="5">
        <v>0.01</v>
      </c>
      <c r="AL14937" s="5">
        <f>AJ14937*(AK14937/100)</f>
        <v>52.440000000000005</v>
      </c>
    </row>
    <row r="14938" spans="15:38" x14ac:dyDescent="0.45">
      <c r="O14938" s="30" t="s">
        <v>54</v>
      </c>
      <c r="P14938" s="30">
        <f>SUM(P14937:P14937)</f>
        <v>0</v>
      </c>
      <c r="AH14938" s="5">
        <f>SUM(AH14937:AH14937)</f>
        <v>524400</v>
      </c>
      <c r="AJ14938" s="5">
        <f>SUM(AJ14937:AJ14937)</f>
        <v>524400</v>
      </c>
      <c r="AL14938" s="5">
        <f>SUM(AL14937:AL14937)</f>
        <v>52.440000000000005</v>
      </c>
    </row>
    <row r="14939" spans="15:38" x14ac:dyDescent="0.45">
      <c r="Q14939" s="74">
        <v>52</v>
      </c>
      <c r="T14939" s="17" t="s">
        <v>2932</v>
      </c>
      <c r="U14939" s="17" t="s">
        <v>2933</v>
      </c>
      <c r="W14939" s="3" t="s">
        <v>210</v>
      </c>
      <c r="X14939" s="3" t="s">
        <v>211</v>
      </c>
      <c r="Y14939" s="3" t="s">
        <v>212</v>
      </c>
      <c r="Z14939" s="5">
        <v>80</v>
      </c>
      <c r="AA14939" s="67">
        <v>100</v>
      </c>
      <c r="AB14939" s="5">
        <v>6900</v>
      </c>
      <c r="AC14939" s="5">
        <f>Z14939*AB14939</f>
        <v>552000</v>
      </c>
      <c r="AD14939" s="9">
        <v>5</v>
      </c>
      <c r="AE14939" s="9">
        <v>5</v>
      </c>
      <c r="AF14939" s="5">
        <f>(AC14939*(100-AE14939))/100</f>
        <v>524400</v>
      </c>
      <c r="AG14939" s="5">
        <f>SUM(AF14939:AF14939)</f>
        <v>524400</v>
      </c>
      <c r="AH14939" s="5">
        <f>IF( (AA14939=""),AG14939*1,( SUM(AF14939:AF14939) *(AA14939/100) ) )</f>
        <v>524400</v>
      </c>
      <c r="AI14939" s="5">
        <v>0</v>
      </c>
      <c r="AJ14939" s="5">
        <f>IF((AI14939-AH14939) &gt; 1,0,IF((AI14939-AH14939)&lt;0,AH14939-AI14939,AI14939-AH14939))</f>
        <v>524400</v>
      </c>
      <c r="AK14939" s="5">
        <v>0.01</v>
      </c>
      <c r="AL14939" s="5">
        <f>AJ14939*(AK14939/100)</f>
        <v>52.440000000000005</v>
      </c>
    </row>
    <row r="14940" spans="15:38" x14ac:dyDescent="0.45">
      <c r="O14940" s="30" t="s">
        <v>54</v>
      </c>
      <c r="P14940" s="30">
        <f>SUM(P14939:P14939)</f>
        <v>0</v>
      </c>
      <c r="AH14940" s="5">
        <f>SUM(AH14939:AH14939)</f>
        <v>524400</v>
      </c>
      <c r="AJ14940" s="5">
        <f>SUM(AJ14939:AJ14939)</f>
        <v>524400</v>
      </c>
      <c r="AL14940" s="5">
        <f>SUM(AL14939:AL14939)</f>
        <v>52.440000000000005</v>
      </c>
    </row>
    <row r="14941" spans="15:38" x14ac:dyDescent="0.45">
      <c r="Q14941" s="74">
        <v>53</v>
      </c>
      <c r="T14941" s="17" t="s">
        <v>2932</v>
      </c>
      <c r="U14941" s="17" t="s">
        <v>2933</v>
      </c>
      <c r="W14941" s="3" t="s">
        <v>210</v>
      </c>
      <c r="X14941" s="3" t="s">
        <v>211</v>
      </c>
      <c r="Y14941" s="3" t="s">
        <v>212</v>
      </c>
      <c r="Z14941" s="5">
        <v>80</v>
      </c>
      <c r="AA14941" s="67">
        <v>100</v>
      </c>
      <c r="AB14941" s="5">
        <v>6900</v>
      </c>
      <c r="AC14941" s="5">
        <f>Z14941*AB14941</f>
        <v>552000</v>
      </c>
      <c r="AD14941" s="9">
        <v>5</v>
      </c>
      <c r="AE14941" s="9">
        <v>5</v>
      </c>
      <c r="AF14941" s="5">
        <f>(AC14941*(100-AE14941))/100</f>
        <v>524400</v>
      </c>
      <c r="AG14941" s="5">
        <f>SUM(AF14941:AF14941)</f>
        <v>524400</v>
      </c>
      <c r="AH14941" s="5">
        <f>IF( (AA14941=""),AG14941*1,( SUM(AF14941:AF14941) *(AA14941/100) ) )</f>
        <v>524400</v>
      </c>
      <c r="AI14941" s="5">
        <v>0</v>
      </c>
      <c r="AJ14941" s="5">
        <f>IF((AI14941-AH14941) &gt; 1,0,IF((AI14941-AH14941)&lt;0,AH14941-AI14941,AI14941-AH14941))</f>
        <v>524400</v>
      </c>
      <c r="AK14941" s="5">
        <v>0.01</v>
      </c>
      <c r="AL14941" s="5">
        <f>AJ14941*(AK14941/100)</f>
        <v>52.440000000000005</v>
      </c>
    </row>
    <row r="14942" spans="15:38" x14ac:dyDescent="0.45">
      <c r="O14942" s="30" t="s">
        <v>54</v>
      </c>
      <c r="P14942" s="30">
        <f>SUM(P14941:P14941)</f>
        <v>0</v>
      </c>
      <c r="AH14942" s="5">
        <f>SUM(AH14941:AH14941)</f>
        <v>524400</v>
      </c>
      <c r="AJ14942" s="5">
        <f>SUM(AJ14941:AJ14941)</f>
        <v>524400</v>
      </c>
      <c r="AL14942" s="5">
        <f>SUM(AL14941:AL14941)</f>
        <v>52.440000000000005</v>
      </c>
    </row>
    <row r="14943" spans="15:38" x14ac:dyDescent="0.45">
      <c r="Q14943" s="74">
        <v>54</v>
      </c>
      <c r="T14943" s="17" t="s">
        <v>2932</v>
      </c>
      <c r="U14943" s="17" t="s">
        <v>2933</v>
      </c>
      <c r="W14943" s="3" t="s">
        <v>210</v>
      </c>
      <c r="X14943" s="3" t="s">
        <v>211</v>
      </c>
      <c r="Y14943" s="3" t="s">
        <v>212</v>
      </c>
      <c r="Z14943" s="5">
        <v>80</v>
      </c>
      <c r="AA14943" s="67">
        <v>100</v>
      </c>
      <c r="AB14943" s="5">
        <v>6900</v>
      </c>
      <c r="AC14943" s="5">
        <f>Z14943*AB14943</f>
        <v>552000</v>
      </c>
      <c r="AD14943" s="9">
        <v>5</v>
      </c>
      <c r="AE14943" s="9">
        <v>5</v>
      </c>
      <c r="AF14943" s="5">
        <f>(AC14943*(100-AE14943))/100</f>
        <v>524400</v>
      </c>
      <c r="AG14943" s="5">
        <f>SUM(AF14943:AF14943)</f>
        <v>524400</v>
      </c>
      <c r="AH14943" s="5">
        <f>IF( (AA14943=""),AG14943*1,( SUM(AF14943:AF14943) *(AA14943/100) ) )</f>
        <v>524400</v>
      </c>
      <c r="AI14943" s="5">
        <v>0</v>
      </c>
      <c r="AJ14943" s="5">
        <f>IF((AI14943-AH14943) &gt; 1,0,IF((AI14943-AH14943)&lt;0,AH14943-AI14943,AI14943-AH14943))</f>
        <v>524400</v>
      </c>
      <c r="AK14943" s="5">
        <v>0.01</v>
      </c>
      <c r="AL14943" s="5">
        <f>AJ14943*(AK14943/100)</f>
        <v>52.440000000000005</v>
      </c>
    </row>
    <row r="14944" spans="15:38" x14ac:dyDescent="0.45">
      <c r="O14944" s="30" t="s">
        <v>54</v>
      </c>
      <c r="P14944" s="30">
        <f>SUM(P14943:P14943)</f>
        <v>0</v>
      </c>
      <c r="AH14944" s="5">
        <f>SUM(AH14943:AH14943)</f>
        <v>524400</v>
      </c>
      <c r="AJ14944" s="5">
        <f>SUM(AJ14943:AJ14943)</f>
        <v>524400</v>
      </c>
      <c r="AL14944" s="5">
        <f>SUM(AL14943:AL14943)</f>
        <v>52.440000000000005</v>
      </c>
    </row>
    <row r="14945" spans="15:38" x14ac:dyDescent="0.45">
      <c r="Q14945" s="74">
        <v>55</v>
      </c>
      <c r="T14945" s="17" t="s">
        <v>2932</v>
      </c>
      <c r="U14945" s="17" t="s">
        <v>2933</v>
      </c>
      <c r="W14945" s="3" t="s">
        <v>210</v>
      </c>
      <c r="X14945" s="3" t="s">
        <v>211</v>
      </c>
      <c r="Y14945" s="3" t="s">
        <v>212</v>
      </c>
      <c r="Z14945" s="5">
        <v>80</v>
      </c>
      <c r="AA14945" s="67">
        <v>100</v>
      </c>
      <c r="AB14945" s="5">
        <v>6900</v>
      </c>
      <c r="AC14945" s="5">
        <f>Z14945*AB14945</f>
        <v>552000</v>
      </c>
      <c r="AD14945" s="9">
        <v>5</v>
      </c>
      <c r="AE14945" s="9">
        <v>5</v>
      </c>
      <c r="AF14945" s="5">
        <f>(AC14945*(100-AE14945))/100</f>
        <v>524400</v>
      </c>
      <c r="AG14945" s="5">
        <f>SUM(AF14945:AF14945)</f>
        <v>524400</v>
      </c>
      <c r="AH14945" s="5">
        <f>IF( (AA14945=""),AG14945*1,( SUM(AF14945:AF14945) *(AA14945/100) ) )</f>
        <v>524400</v>
      </c>
      <c r="AI14945" s="5">
        <v>0</v>
      </c>
      <c r="AJ14945" s="5">
        <f>IF((AI14945-AH14945) &gt; 1,0,IF((AI14945-AH14945)&lt;0,AH14945-AI14945,AI14945-AH14945))</f>
        <v>524400</v>
      </c>
      <c r="AK14945" s="5">
        <v>0.01</v>
      </c>
      <c r="AL14945" s="5">
        <f>AJ14945*(AK14945/100)</f>
        <v>52.440000000000005</v>
      </c>
    </row>
    <row r="14946" spans="15:38" x14ac:dyDescent="0.45">
      <c r="O14946" s="30" t="s">
        <v>54</v>
      </c>
      <c r="P14946" s="30">
        <f>SUM(P14945:P14945)</f>
        <v>0</v>
      </c>
      <c r="AH14946" s="5">
        <f>SUM(AH14945:AH14945)</f>
        <v>524400</v>
      </c>
      <c r="AJ14946" s="5">
        <f>SUM(AJ14945:AJ14945)</f>
        <v>524400</v>
      </c>
      <c r="AL14946" s="5">
        <f>SUM(AL14945:AL14945)</f>
        <v>52.440000000000005</v>
      </c>
    </row>
    <row r="14947" spans="15:38" x14ac:dyDescent="0.45">
      <c r="Q14947" s="74">
        <v>56</v>
      </c>
      <c r="T14947" s="17" t="s">
        <v>2932</v>
      </c>
      <c r="U14947" s="17" t="s">
        <v>2933</v>
      </c>
      <c r="W14947" s="3" t="s">
        <v>210</v>
      </c>
      <c r="X14947" s="3" t="s">
        <v>211</v>
      </c>
      <c r="Y14947" s="3" t="s">
        <v>212</v>
      </c>
      <c r="Z14947" s="5">
        <v>80</v>
      </c>
      <c r="AA14947" s="67">
        <v>100</v>
      </c>
      <c r="AB14947" s="5">
        <v>6900</v>
      </c>
      <c r="AC14947" s="5">
        <f>Z14947*AB14947</f>
        <v>552000</v>
      </c>
      <c r="AD14947" s="9">
        <v>5</v>
      </c>
      <c r="AE14947" s="9">
        <v>5</v>
      </c>
      <c r="AF14947" s="5">
        <f>(AC14947*(100-AE14947))/100</f>
        <v>524400</v>
      </c>
      <c r="AG14947" s="5">
        <f>SUM(AF14947:AF14947)</f>
        <v>524400</v>
      </c>
      <c r="AH14947" s="5">
        <f>IF( (AA14947=""),AG14947*1,( SUM(AF14947:AF14947) *(AA14947/100) ) )</f>
        <v>524400</v>
      </c>
      <c r="AI14947" s="5">
        <v>0</v>
      </c>
      <c r="AJ14947" s="5">
        <f>IF((AI14947-AH14947) &gt; 1,0,IF((AI14947-AH14947)&lt;0,AH14947-AI14947,AI14947-AH14947))</f>
        <v>524400</v>
      </c>
      <c r="AK14947" s="5">
        <v>0.01</v>
      </c>
      <c r="AL14947" s="5">
        <f>AJ14947*(AK14947/100)</f>
        <v>52.440000000000005</v>
      </c>
    </row>
    <row r="14948" spans="15:38" x14ac:dyDescent="0.45">
      <c r="O14948" s="30" t="s">
        <v>54</v>
      </c>
      <c r="P14948" s="30">
        <f>SUM(P14947:P14947)</f>
        <v>0</v>
      </c>
      <c r="AH14948" s="5">
        <f>SUM(AH14947:AH14947)</f>
        <v>524400</v>
      </c>
      <c r="AJ14948" s="5">
        <f>SUM(AJ14947:AJ14947)</f>
        <v>524400</v>
      </c>
      <c r="AL14948" s="5">
        <f>SUM(AL14947:AL14947)</f>
        <v>52.440000000000005</v>
      </c>
    </row>
    <row r="14949" spans="15:38" x14ac:dyDescent="0.45">
      <c r="Q14949" s="74">
        <v>57</v>
      </c>
      <c r="T14949" s="17" t="s">
        <v>2932</v>
      </c>
      <c r="U14949" s="17" t="s">
        <v>2933</v>
      </c>
      <c r="W14949" s="3" t="s">
        <v>210</v>
      </c>
      <c r="X14949" s="3" t="s">
        <v>211</v>
      </c>
      <c r="Y14949" s="3" t="s">
        <v>212</v>
      </c>
      <c r="Z14949" s="5">
        <v>80</v>
      </c>
      <c r="AA14949" s="67">
        <v>100</v>
      </c>
      <c r="AB14949" s="5">
        <v>6900</v>
      </c>
      <c r="AC14949" s="5">
        <f>Z14949*AB14949</f>
        <v>552000</v>
      </c>
      <c r="AD14949" s="9">
        <v>5</v>
      </c>
      <c r="AE14949" s="9">
        <v>5</v>
      </c>
      <c r="AF14949" s="5">
        <f>(AC14949*(100-AE14949))/100</f>
        <v>524400</v>
      </c>
      <c r="AG14949" s="5">
        <f>SUM(AF14949:AF14949)</f>
        <v>524400</v>
      </c>
      <c r="AH14949" s="5">
        <f>IF( (AA14949=""),AG14949*1,( SUM(AF14949:AF14949) *(AA14949/100) ) )</f>
        <v>524400</v>
      </c>
      <c r="AI14949" s="5">
        <v>0</v>
      </c>
      <c r="AJ14949" s="5">
        <f>IF((AI14949-AH14949) &gt; 1,0,IF((AI14949-AH14949)&lt;0,AH14949-AI14949,AI14949-AH14949))</f>
        <v>524400</v>
      </c>
      <c r="AK14949" s="5">
        <v>0.01</v>
      </c>
      <c r="AL14949" s="5">
        <f>AJ14949*(AK14949/100)</f>
        <v>52.440000000000005</v>
      </c>
    </row>
    <row r="14950" spans="15:38" x14ac:dyDescent="0.45">
      <c r="O14950" s="30" t="s">
        <v>54</v>
      </c>
      <c r="P14950" s="30">
        <f>SUM(P14949:P14949)</f>
        <v>0</v>
      </c>
      <c r="AH14950" s="5">
        <f>SUM(AH14949:AH14949)</f>
        <v>524400</v>
      </c>
      <c r="AJ14950" s="5">
        <f>SUM(AJ14949:AJ14949)</f>
        <v>524400</v>
      </c>
      <c r="AL14950" s="5">
        <f>SUM(AL14949:AL14949)</f>
        <v>52.440000000000005</v>
      </c>
    </row>
    <row r="14951" spans="15:38" x14ac:dyDescent="0.45">
      <c r="Q14951" s="74">
        <v>58</v>
      </c>
      <c r="T14951" s="17" t="s">
        <v>2932</v>
      </c>
      <c r="U14951" s="17" t="s">
        <v>2933</v>
      </c>
      <c r="W14951" s="3" t="s">
        <v>210</v>
      </c>
      <c r="X14951" s="3" t="s">
        <v>211</v>
      </c>
      <c r="Y14951" s="3" t="s">
        <v>212</v>
      </c>
      <c r="Z14951" s="5">
        <v>80</v>
      </c>
      <c r="AA14951" s="67">
        <v>100</v>
      </c>
      <c r="AB14951" s="5">
        <v>6900</v>
      </c>
      <c r="AC14951" s="5">
        <f>Z14951*AB14951</f>
        <v>552000</v>
      </c>
      <c r="AD14951" s="9">
        <v>5</v>
      </c>
      <c r="AE14951" s="9">
        <v>5</v>
      </c>
      <c r="AF14951" s="5">
        <f>(AC14951*(100-AE14951))/100</f>
        <v>524400</v>
      </c>
      <c r="AG14951" s="5">
        <f>SUM(AF14951:AF14951)</f>
        <v>524400</v>
      </c>
      <c r="AH14951" s="5">
        <f>IF( (AA14951=""),AG14951*1,( SUM(AF14951:AF14951) *(AA14951/100) ) )</f>
        <v>524400</v>
      </c>
      <c r="AI14951" s="5">
        <v>0</v>
      </c>
      <c r="AJ14951" s="5">
        <f>IF((AI14951-AH14951) &gt; 1,0,IF((AI14951-AH14951)&lt;0,AH14951-AI14951,AI14951-AH14951))</f>
        <v>524400</v>
      </c>
      <c r="AK14951" s="5">
        <v>0.01</v>
      </c>
      <c r="AL14951" s="5">
        <f>AJ14951*(AK14951/100)</f>
        <v>52.440000000000005</v>
      </c>
    </row>
    <row r="14952" spans="15:38" x14ac:dyDescent="0.45">
      <c r="O14952" s="30" t="s">
        <v>54</v>
      </c>
      <c r="P14952" s="30">
        <f>SUM(P14951:P14951)</f>
        <v>0</v>
      </c>
      <c r="AH14952" s="5">
        <f>SUM(AH14951:AH14951)</f>
        <v>524400</v>
      </c>
      <c r="AJ14952" s="5">
        <f>SUM(AJ14951:AJ14951)</f>
        <v>524400</v>
      </c>
      <c r="AL14952" s="5">
        <f>SUM(AL14951:AL14951)</f>
        <v>52.440000000000005</v>
      </c>
    </row>
    <row r="14953" spans="15:38" x14ac:dyDescent="0.45">
      <c r="Q14953" s="74">
        <v>59</v>
      </c>
      <c r="T14953" s="17" t="s">
        <v>2932</v>
      </c>
      <c r="U14953" s="17" t="s">
        <v>2933</v>
      </c>
      <c r="W14953" s="3" t="s">
        <v>210</v>
      </c>
      <c r="X14953" s="3" t="s">
        <v>211</v>
      </c>
      <c r="Y14953" s="3" t="s">
        <v>212</v>
      </c>
      <c r="Z14953" s="5">
        <v>80</v>
      </c>
      <c r="AA14953" s="67">
        <v>100</v>
      </c>
      <c r="AB14953" s="5">
        <v>6900</v>
      </c>
      <c r="AC14953" s="5">
        <f>Z14953*AB14953</f>
        <v>552000</v>
      </c>
      <c r="AD14953" s="9">
        <v>5</v>
      </c>
      <c r="AE14953" s="9">
        <v>5</v>
      </c>
      <c r="AF14953" s="5">
        <f>(AC14953*(100-AE14953))/100</f>
        <v>524400</v>
      </c>
      <c r="AG14953" s="5">
        <f>SUM(AF14953:AF14953)</f>
        <v>524400</v>
      </c>
      <c r="AH14953" s="5">
        <f>IF( (AA14953=""),AG14953*1,( SUM(AF14953:AF14953) *(AA14953/100) ) )</f>
        <v>524400</v>
      </c>
      <c r="AI14953" s="5">
        <v>0</v>
      </c>
      <c r="AJ14953" s="5">
        <f>IF((AI14953-AH14953) &gt; 1,0,IF((AI14953-AH14953)&lt;0,AH14953-AI14953,AI14953-AH14953))</f>
        <v>524400</v>
      </c>
      <c r="AK14953" s="5">
        <v>0.01</v>
      </c>
      <c r="AL14953" s="5">
        <f>AJ14953*(AK14953/100)</f>
        <v>52.440000000000005</v>
      </c>
    </row>
    <row r="14954" spans="15:38" x14ac:dyDescent="0.45">
      <c r="O14954" s="30" t="s">
        <v>54</v>
      </c>
      <c r="P14954" s="30">
        <f>SUM(P14953:P14953)</f>
        <v>0</v>
      </c>
      <c r="AH14954" s="5">
        <f>SUM(AH14953:AH14953)</f>
        <v>524400</v>
      </c>
      <c r="AJ14954" s="5">
        <f>SUM(AJ14953:AJ14953)</f>
        <v>524400</v>
      </c>
      <c r="AL14954" s="5">
        <f>SUM(AL14953:AL14953)</f>
        <v>52.440000000000005</v>
      </c>
    </row>
    <row r="14955" spans="15:38" x14ac:dyDescent="0.45">
      <c r="Q14955" s="74">
        <v>60</v>
      </c>
      <c r="T14955" s="17" t="s">
        <v>2932</v>
      </c>
      <c r="U14955" s="17" t="s">
        <v>2933</v>
      </c>
      <c r="W14955" s="3" t="s">
        <v>210</v>
      </c>
      <c r="X14955" s="3" t="s">
        <v>211</v>
      </c>
      <c r="Y14955" s="3" t="s">
        <v>212</v>
      </c>
      <c r="Z14955" s="5">
        <v>144</v>
      </c>
      <c r="AA14955" s="67">
        <v>100</v>
      </c>
      <c r="AB14955" s="5">
        <v>6900</v>
      </c>
      <c r="AC14955" s="5">
        <f>Z14955*AB14955</f>
        <v>993600</v>
      </c>
      <c r="AD14955" s="9">
        <v>5</v>
      </c>
      <c r="AE14955" s="9">
        <v>5</v>
      </c>
      <c r="AF14955" s="5">
        <f>(AC14955*(100-AE14955))/100</f>
        <v>943920</v>
      </c>
      <c r="AG14955" s="5">
        <f>SUM(AF14955:AF14955)</f>
        <v>943920</v>
      </c>
      <c r="AH14955" s="5">
        <f>IF( (AA14955=""),AG14955*1,( SUM(AF14955:AF14955) *(AA14955/100) ) )</f>
        <v>943920</v>
      </c>
      <c r="AI14955" s="5">
        <v>0</v>
      </c>
      <c r="AJ14955" s="5">
        <f>IF((AI14955-AH14955) &gt; 1,0,IF((AI14955-AH14955)&lt;0,AH14955-AI14955,AI14955-AH14955))</f>
        <v>943920</v>
      </c>
      <c r="AK14955" s="5">
        <v>0.01</v>
      </c>
      <c r="AL14955" s="5">
        <f>AJ14955*(AK14955/100)</f>
        <v>94.39200000000001</v>
      </c>
    </row>
    <row r="14956" spans="15:38" x14ac:dyDescent="0.45">
      <c r="O14956" s="30" t="s">
        <v>54</v>
      </c>
      <c r="P14956" s="30">
        <f>SUM(P14955:P14955)</f>
        <v>0</v>
      </c>
      <c r="AH14956" s="5">
        <f>SUM(AH14955:AH14955)</f>
        <v>943920</v>
      </c>
      <c r="AJ14956" s="5">
        <f>SUM(AJ14955:AJ14955)</f>
        <v>943920</v>
      </c>
      <c r="AL14956" s="5">
        <f>SUM(AL14955:AL14955)</f>
        <v>94.39200000000001</v>
      </c>
    </row>
    <row r="14957" spans="15:38" x14ac:dyDescent="0.45">
      <c r="Q14957" s="74">
        <v>61</v>
      </c>
      <c r="T14957" s="17" t="s">
        <v>2932</v>
      </c>
      <c r="U14957" s="17" t="s">
        <v>2933</v>
      </c>
      <c r="W14957" s="3" t="s">
        <v>210</v>
      </c>
      <c r="X14957" s="3" t="s">
        <v>211</v>
      </c>
      <c r="Y14957" s="3" t="s">
        <v>212</v>
      </c>
      <c r="Z14957" s="5">
        <v>80</v>
      </c>
      <c r="AA14957" s="67">
        <v>100</v>
      </c>
      <c r="AB14957" s="5">
        <v>6900</v>
      </c>
      <c r="AC14957" s="5">
        <f>Z14957*AB14957</f>
        <v>552000</v>
      </c>
      <c r="AD14957" s="9">
        <v>5</v>
      </c>
      <c r="AE14957" s="9">
        <v>5</v>
      </c>
      <c r="AF14957" s="5">
        <f>(AC14957*(100-AE14957))/100</f>
        <v>524400</v>
      </c>
      <c r="AG14957" s="5">
        <f>SUM(AF14957:AF14957)</f>
        <v>524400</v>
      </c>
      <c r="AH14957" s="5">
        <f>IF( (AA14957=""),AG14957*1,( SUM(AF14957:AF14957) *(AA14957/100) ) )</f>
        <v>524400</v>
      </c>
      <c r="AI14957" s="5">
        <v>0</v>
      </c>
      <c r="AJ14957" s="5">
        <f>IF((AI14957-AH14957) &gt; 1,0,IF((AI14957-AH14957)&lt;0,AH14957-AI14957,AI14957-AH14957))</f>
        <v>524400</v>
      </c>
      <c r="AK14957" s="5">
        <v>0.01</v>
      </c>
      <c r="AL14957" s="5">
        <f>AJ14957*(AK14957/100)</f>
        <v>52.440000000000005</v>
      </c>
    </row>
    <row r="14958" spans="15:38" x14ac:dyDescent="0.45">
      <c r="O14958" s="30" t="s">
        <v>54</v>
      </c>
      <c r="P14958" s="30">
        <f>SUM(P14957:P14957)</f>
        <v>0</v>
      </c>
      <c r="AH14958" s="5">
        <f>SUM(AH14957:AH14957)</f>
        <v>524400</v>
      </c>
      <c r="AJ14958" s="5">
        <f>SUM(AJ14957:AJ14957)</f>
        <v>524400</v>
      </c>
      <c r="AL14958" s="5">
        <f>SUM(AL14957:AL14957)</f>
        <v>52.440000000000005</v>
      </c>
    </row>
    <row r="14959" spans="15:38" x14ac:dyDescent="0.45">
      <c r="Q14959" s="74">
        <v>62</v>
      </c>
      <c r="T14959" s="17" t="s">
        <v>2932</v>
      </c>
      <c r="U14959" s="17" t="s">
        <v>2933</v>
      </c>
      <c r="W14959" s="3" t="s">
        <v>210</v>
      </c>
      <c r="X14959" s="3" t="s">
        <v>211</v>
      </c>
      <c r="Y14959" s="3" t="s">
        <v>212</v>
      </c>
      <c r="Z14959" s="5">
        <v>80</v>
      </c>
      <c r="AA14959" s="67">
        <v>100</v>
      </c>
      <c r="AB14959" s="5">
        <v>6900</v>
      </c>
      <c r="AC14959" s="5">
        <f>Z14959*AB14959</f>
        <v>552000</v>
      </c>
      <c r="AD14959" s="9">
        <v>5</v>
      </c>
      <c r="AE14959" s="9">
        <v>5</v>
      </c>
      <c r="AF14959" s="5">
        <f>(AC14959*(100-AE14959))/100</f>
        <v>524400</v>
      </c>
      <c r="AG14959" s="5">
        <f>SUM(AF14959:AF14959)</f>
        <v>524400</v>
      </c>
      <c r="AH14959" s="5">
        <f>IF( (AA14959=""),AG14959*1,( SUM(AF14959:AF14959) *(AA14959/100) ) )</f>
        <v>524400</v>
      </c>
      <c r="AI14959" s="5">
        <v>0</v>
      </c>
      <c r="AJ14959" s="5">
        <f>IF((AI14959-AH14959) &gt; 1,0,IF((AI14959-AH14959)&lt;0,AH14959-AI14959,AI14959-AH14959))</f>
        <v>524400</v>
      </c>
      <c r="AK14959" s="5">
        <v>0.01</v>
      </c>
      <c r="AL14959" s="5">
        <f>AJ14959*(AK14959/100)</f>
        <v>52.440000000000005</v>
      </c>
    </row>
    <row r="14960" spans="15:38" x14ac:dyDescent="0.45">
      <c r="O14960" s="30" t="s">
        <v>54</v>
      </c>
      <c r="P14960" s="30">
        <f>SUM(P14959:P14959)</f>
        <v>0</v>
      </c>
      <c r="AH14960" s="5">
        <f>SUM(AH14959:AH14959)</f>
        <v>524400</v>
      </c>
      <c r="AJ14960" s="5">
        <f>SUM(AJ14959:AJ14959)</f>
        <v>524400</v>
      </c>
      <c r="AL14960" s="5">
        <f>SUM(AL14959:AL14959)</f>
        <v>52.440000000000005</v>
      </c>
    </row>
    <row r="14961" spans="15:38" x14ac:dyDescent="0.45">
      <c r="Q14961" s="74">
        <v>63</v>
      </c>
      <c r="T14961" s="17" t="s">
        <v>2932</v>
      </c>
      <c r="U14961" s="17" t="s">
        <v>2933</v>
      </c>
      <c r="W14961" s="3" t="s">
        <v>210</v>
      </c>
      <c r="X14961" s="3" t="s">
        <v>211</v>
      </c>
      <c r="Y14961" s="3" t="s">
        <v>212</v>
      </c>
      <c r="Z14961" s="5">
        <v>80</v>
      </c>
      <c r="AA14961" s="67">
        <v>100</v>
      </c>
      <c r="AB14961" s="5">
        <v>6900</v>
      </c>
      <c r="AC14961" s="5">
        <f>Z14961*AB14961</f>
        <v>552000</v>
      </c>
      <c r="AD14961" s="9">
        <v>5</v>
      </c>
      <c r="AE14961" s="9">
        <v>5</v>
      </c>
      <c r="AF14961" s="5">
        <f>(AC14961*(100-AE14961))/100</f>
        <v>524400</v>
      </c>
      <c r="AG14961" s="5">
        <f>SUM(AF14961:AF14961)</f>
        <v>524400</v>
      </c>
      <c r="AH14961" s="5">
        <f>IF( (AA14961=""),AG14961*1,( SUM(AF14961:AF14961) *(AA14961/100) ) )</f>
        <v>524400</v>
      </c>
      <c r="AI14961" s="5">
        <v>0</v>
      </c>
      <c r="AJ14961" s="5">
        <f>IF((AI14961-AH14961) &gt; 1,0,IF((AI14961-AH14961)&lt;0,AH14961-AI14961,AI14961-AH14961))</f>
        <v>524400</v>
      </c>
      <c r="AK14961" s="5">
        <v>0.01</v>
      </c>
      <c r="AL14961" s="5">
        <f>AJ14961*(AK14961/100)</f>
        <v>52.440000000000005</v>
      </c>
    </row>
    <row r="14962" spans="15:38" x14ac:dyDescent="0.45">
      <c r="O14962" s="30" t="s">
        <v>54</v>
      </c>
      <c r="P14962" s="30">
        <f>SUM(P14961:P14961)</f>
        <v>0</v>
      </c>
      <c r="AH14962" s="5">
        <f>SUM(AH14961:AH14961)</f>
        <v>524400</v>
      </c>
      <c r="AJ14962" s="5">
        <f>SUM(AJ14961:AJ14961)</f>
        <v>524400</v>
      </c>
      <c r="AL14962" s="5">
        <f>SUM(AL14961:AL14961)</f>
        <v>52.440000000000005</v>
      </c>
    </row>
    <row r="14963" spans="15:38" x14ac:dyDescent="0.45">
      <c r="Q14963" s="74">
        <v>64</v>
      </c>
      <c r="T14963" s="17" t="s">
        <v>2932</v>
      </c>
      <c r="U14963" s="17" t="s">
        <v>2933</v>
      </c>
      <c r="W14963" s="3" t="s">
        <v>210</v>
      </c>
      <c r="X14963" s="3" t="s">
        <v>211</v>
      </c>
      <c r="Y14963" s="3" t="s">
        <v>212</v>
      </c>
      <c r="Z14963" s="5">
        <v>80</v>
      </c>
      <c r="AA14963" s="67">
        <v>100</v>
      </c>
      <c r="AB14963" s="5">
        <v>6900</v>
      </c>
      <c r="AC14963" s="5">
        <f>Z14963*AB14963</f>
        <v>552000</v>
      </c>
      <c r="AD14963" s="9">
        <v>5</v>
      </c>
      <c r="AE14963" s="9">
        <v>5</v>
      </c>
      <c r="AF14963" s="5">
        <f>(AC14963*(100-AE14963))/100</f>
        <v>524400</v>
      </c>
      <c r="AG14963" s="5">
        <f>SUM(AF14963:AF14963)</f>
        <v>524400</v>
      </c>
      <c r="AH14963" s="5">
        <f>IF( (AA14963=""),AG14963*1,( SUM(AF14963:AF14963) *(AA14963/100) ) )</f>
        <v>524400</v>
      </c>
      <c r="AI14963" s="5">
        <v>0</v>
      </c>
      <c r="AJ14963" s="5">
        <f>IF((AI14963-AH14963) &gt; 1,0,IF((AI14963-AH14963)&lt;0,AH14963-AI14963,AI14963-AH14963))</f>
        <v>524400</v>
      </c>
      <c r="AK14963" s="5">
        <v>0.01</v>
      </c>
      <c r="AL14963" s="5">
        <f>AJ14963*(AK14963/100)</f>
        <v>52.440000000000005</v>
      </c>
    </row>
    <row r="14964" spans="15:38" x14ac:dyDescent="0.45">
      <c r="O14964" s="30" t="s">
        <v>54</v>
      </c>
      <c r="P14964" s="30">
        <f>SUM(P14963:P14963)</f>
        <v>0</v>
      </c>
      <c r="AH14964" s="5">
        <f>SUM(AH14963:AH14963)</f>
        <v>524400</v>
      </c>
      <c r="AJ14964" s="5">
        <f>SUM(AJ14963:AJ14963)</f>
        <v>524400</v>
      </c>
      <c r="AL14964" s="5">
        <f>SUM(AL14963:AL14963)</f>
        <v>52.440000000000005</v>
      </c>
    </row>
    <row r="14965" spans="15:38" x14ac:dyDescent="0.45">
      <c r="Q14965" s="74">
        <v>65</v>
      </c>
      <c r="T14965" s="17" t="s">
        <v>2932</v>
      </c>
      <c r="U14965" s="17" t="s">
        <v>2933</v>
      </c>
      <c r="W14965" s="3" t="s">
        <v>210</v>
      </c>
      <c r="X14965" s="3" t="s">
        <v>211</v>
      </c>
      <c r="Y14965" s="3" t="s">
        <v>212</v>
      </c>
      <c r="Z14965" s="5">
        <v>80</v>
      </c>
      <c r="AA14965" s="67">
        <v>100</v>
      </c>
      <c r="AB14965" s="5">
        <v>6900</v>
      </c>
      <c r="AC14965" s="5">
        <f>Z14965*AB14965</f>
        <v>552000</v>
      </c>
      <c r="AD14965" s="9">
        <v>5</v>
      </c>
      <c r="AE14965" s="9">
        <v>5</v>
      </c>
      <c r="AF14965" s="5">
        <f>(AC14965*(100-AE14965))/100</f>
        <v>524400</v>
      </c>
      <c r="AG14965" s="5">
        <f>SUM(AF14965:AF14965)</f>
        <v>524400</v>
      </c>
      <c r="AH14965" s="5">
        <f>IF( (AA14965=""),AG14965*1,( SUM(AF14965:AF14965) *(AA14965/100) ) )</f>
        <v>524400</v>
      </c>
      <c r="AI14965" s="5">
        <v>0</v>
      </c>
      <c r="AJ14965" s="5">
        <f>IF((AI14965-AH14965) &gt; 1,0,IF((AI14965-AH14965)&lt;0,AH14965-AI14965,AI14965-AH14965))</f>
        <v>524400</v>
      </c>
      <c r="AK14965" s="5">
        <v>0.01</v>
      </c>
      <c r="AL14965" s="5">
        <f>AJ14965*(AK14965/100)</f>
        <v>52.440000000000005</v>
      </c>
    </row>
    <row r="14966" spans="15:38" x14ac:dyDescent="0.45">
      <c r="O14966" s="30" t="s">
        <v>54</v>
      </c>
      <c r="P14966" s="30">
        <f>SUM(P14965:P14965)</f>
        <v>0</v>
      </c>
      <c r="AH14966" s="5">
        <f>SUM(AH14965:AH14965)</f>
        <v>524400</v>
      </c>
      <c r="AJ14966" s="5">
        <f>SUM(AJ14965:AJ14965)</f>
        <v>524400</v>
      </c>
      <c r="AL14966" s="5">
        <f>SUM(AL14965:AL14965)</f>
        <v>52.440000000000005</v>
      </c>
    </row>
    <row r="14967" spans="15:38" x14ac:dyDescent="0.45">
      <c r="Q14967" s="74">
        <v>66</v>
      </c>
      <c r="T14967" s="17" t="s">
        <v>2932</v>
      </c>
      <c r="U14967" s="17" t="s">
        <v>2933</v>
      </c>
      <c r="W14967" s="3" t="s">
        <v>210</v>
      </c>
      <c r="X14967" s="3" t="s">
        <v>211</v>
      </c>
      <c r="Y14967" s="3" t="s">
        <v>212</v>
      </c>
      <c r="Z14967" s="5">
        <v>80</v>
      </c>
      <c r="AA14967" s="67">
        <v>100</v>
      </c>
      <c r="AB14967" s="5">
        <v>6900</v>
      </c>
      <c r="AC14967" s="5">
        <f>Z14967*AB14967</f>
        <v>552000</v>
      </c>
      <c r="AD14967" s="9">
        <v>5</v>
      </c>
      <c r="AE14967" s="9">
        <v>5</v>
      </c>
      <c r="AF14967" s="5">
        <f>(AC14967*(100-AE14967))/100</f>
        <v>524400</v>
      </c>
      <c r="AG14967" s="5">
        <f>SUM(AF14967:AF14967)</f>
        <v>524400</v>
      </c>
      <c r="AH14967" s="5">
        <f>IF( (AA14967=""),AG14967*1,( SUM(AF14967:AF14967) *(AA14967/100) ) )</f>
        <v>524400</v>
      </c>
      <c r="AI14967" s="5">
        <v>0</v>
      </c>
      <c r="AJ14967" s="5">
        <f>IF((AI14967-AH14967) &gt; 1,0,IF((AI14967-AH14967)&lt;0,AH14967-AI14967,AI14967-AH14967))</f>
        <v>524400</v>
      </c>
      <c r="AK14967" s="5">
        <v>0.01</v>
      </c>
      <c r="AL14967" s="5">
        <f>AJ14967*(AK14967/100)</f>
        <v>52.440000000000005</v>
      </c>
    </row>
    <row r="14968" spans="15:38" x14ac:dyDescent="0.45">
      <c r="O14968" s="30" t="s">
        <v>54</v>
      </c>
      <c r="P14968" s="30">
        <f>SUM(P14967:P14967)</f>
        <v>0</v>
      </c>
      <c r="AH14968" s="5">
        <f>SUM(AH14967:AH14967)</f>
        <v>524400</v>
      </c>
      <c r="AJ14968" s="5">
        <f>SUM(AJ14967:AJ14967)</f>
        <v>524400</v>
      </c>
      <c r="AL14968" s="5">
        <f>SUM(AL14967:AL14967)</f>
        <v>52.440000000000005</v>
      </c>
    </row>
    <row r="14969" spans="15:38" x14ac:dyDescent="0.45">
      <c r="Q14969" s="74">
        <v>67</v>
      </c>
      <c r="T14969" s="17" t="s">
        <v>2932</v>
      </c>
      <c r="U14969" s="17" t="s">
        <v>2933</v>
      </c>
      <c r="W14969" s="3" t="s">
        <v>210</v>
      </c>
      <c r="X14969" s="3" t="s">
        <v>211</v>
      </c>
      <c r="Y14969" s="3" t="s">
        <v>212</v>
      </c>
      <c r="Z14969" s="5">
        <v>40</v>
      </c>
      <c r="AA14969" s="67">
        <v>100</v>
      </c>
      <c r="AB14969" s="5">
        <v>6900</v>
      </c>
      <c r="AC14969" s="5">
        <f>Z14969*AB14969</f>
        <v>276000</v>
      </c>
      <c r="AD14969" s="9">
        <v>5</v>
      </c>
      <c r="AE14969" s="9">
        <v>5</v>
      </c>
      <c r="AF14969" s="5">
        <f>(AC14969*(100-AE14969))/100</f>
        <v>262200</v>
      </c>
      <c r="AG14969" s="5">
        <f>SUM(AF14969:AF14969)</f>
        <v>262200</v>
      </c>
      <c r="AH14969" s="5">
        <f>IF( (AA14969=""),AG14969*1,( SUM(AF14969:AF14969) *(AA14969/100) ) )</f>
        <v>262200</v>
      </c>
      <c r="AI14969" s="5">
        <v>0</v>
      </c>
      <c r="AJ14969" s="5">
        <f>IF((AI14969-AH14969) &gt; 1,0,IF((AI14969-AH14969)&lt;0,AH14969-AI14969,AI14969-AH14969))</f>
        <v>262200</v>
      </c>
      <c r="AK14969" s="5">
        <v>0.01</v>
      </c>
      <c r="AL14969" s="5">
        <f>AJ14969*(AK14969/100)</f>
        <v>26.220000000000002</v>
      </c>
    </row>
    <row r="14970" spans="15:38" x14ac:dyDescent="0.45">
      <c r="O14970" s="30" t="s">
        <v>54</v>
      </c>
      <c r="P14970" s="30">
        <f>SUM(P14969:P14969)</f>
        <v>0</v>
      </c>
      <c r="AH14970" s="5">
        <f>SUM(AH14969:AH14969)</f>
        <v>262200</v>
      </c>
      <c r="AJ14970" s="5">
        <f>SUM(AJ14969:AJ14969)</f>
        <v>262200</v>
      </c>
      <c r="AL14970" s="5">
        <f>SUM(AL14969:AL14969)</f>
        <v>26.220000000000002</v>
      </c>
    </row>
    <row r="14971" spans="15:38" x14ac:dyDescent="0.45">
      <c r="Q14971" s="74">
        <v>68</v>
      </c>
      <c r="T14971" s="17" t="s">
        <v>2932</v>
      </c>
      <c r="U14971" s="17" t="s">
        <v>2933</v>
      </c>
      <c r="W14971" s="3" t="s">
        <v>210</v>
      </c>
      <c r="X14971" s="3" t="s">
        <v>211</v>
      </c>
      <c r="Y14971" s="3" t="s">
        <v>212</v>
      </c>
      <c r="Z14971" s="5">
        <v>80</v>
      </c>
      <c r="AA14971" s="67">
        <v>100</v>
      </c>
      <c r="AB14971" s="5">
        <v>6900</v>
      </c>
      <c r="AC14971" s="5">
        <f>Z14971*AB14971</f>
        <v>552000</v>
      </c>
      <c r="AD14971" s="9">
        <v>5</v>
      </c>
      <c r="AE14971" s="9">
        <v>5</v>
      </c>
      <c r="AF14971" s="5">
        <f>(AC14971*(100-AE14971))/100</f>
        <v>524400</v>
      </c>
      <c r="AG14971" s="5">
        <f>SUM(AF14971:AF14971)</f>
        <v>524400</v>
      </c>
      <c r="AH14971" s="5">
        <f>IF( (AA14971=""),AG14971*1,( SUM(AF14971:AF14971) *(AA14971/100) ) )</f>
        <v>524400</v>
      </c>
      <c r="AI14971" s="5">
        <v>0</v>
      </c>
      <c r="AJ14971" s="5">
        <f>IF((AI14971-AH14971) &gt; 1,0,IF((AI14971-AH14971)&lt;0,AH14971-AI14971,AI14971-AH14971))</f>
        <v>524400</v>
      </c>
      <c r="AK14971" s="5">
        <v>0.01</v>
      </c>
      <c r="AL14971" s="5">
        <f>AJ14971*(AK14971/100)</f>
        <v>52.440000000000005</v>
      </c>
    </row>
    <row r="14972" spans="15:38" x14ac:dyDescent="0.45">
      <c r="O14972" s="30" t="s">
        <v>54</v>
      </c>
      <c r="P14972" s="30">
        <f>SUM(P14971:P14971)</f>
        <v>0</v>
      </c>
      <c r="AH14972" s="5">
        <f>SUM(AH14971:AH14971)</f>
        <v>524400</v>
      </c>
      <c r="AJ14972" s="5">
        <f>SUM(AJ14971:AJ14971)</f>
        <v>524400</v>
      </c>
      <c r="AL14972" s="5">
        <f>SUM(AL14971:AL14971)</f>
        <v>52.440000000000005</v>
      </c>
    </row>
    <row r="14973" spans="15:38" x14ac:dyDescent="0.45">
      <c r="Q14973" s="74">
        <v>69</v>
      </c>
      <c r="T14973" s="17" t="s">
        <v>2932</v>
      </c>
      <c r="U14973" s="17" t="s">
        <v>2933</v>
      </c>
      <c r="W14973" s="3" t="s">
        <v>210</v>
      </c>
      <c r="X14973" s="3" t="s">
        <v>211</v>
      </c>
      <c r="Y14973" s="3" t="s">
        <v>212</v>
      </c>
      <c r="Z14973" s="5">
        <v>80</v>
      </c>
      <c r="AA14973" s="67">
        <v>100</v>
      </c>
      <c r="AB14973" s="5">
        <v>6900</v>
      </c>
      <c r="AC14973" s="5">
        <f>Z14973*AB14973</f>
        <v>552000</v>
      </c>
      <c r="AD14973" s="9">
        <v>5</v>
      </c>
      <c r="AE14973" s="9">
        <v>5</v>
      </c>
      <c r="AF14973" s="5">
        <f>(AC14973*(100-AE14973))/100</f>
        <v>524400</v>
      </c>
      <c r="AG14973" s="5">
        <f>SUM(AF14973:AF14973)</f>
        <v>524400</v>
      </c>
      <c r="AH14973" s="5">
        <f>IF( (AA14973=""),AG14973*1,( SUM(AF14973:AF14973) *(AA14973/100) ) )</f>
        <v>524400</v>
      </c>
      <c r="AI14973" s="5">
        <v>0</v>
      </c>
      <c r="AJ14973" s="5">
        <f>IF((AI14973-AH14973) &gt; 1,0,IF((AI14973-AH14973)&lt;0,AH14973-AI14973,AI14973-AH14973))</f>
        <v>524400</v>
      </c>
      <c r="AK14973" s="5">
        <v>0.01</v>
      </c>
      <c r="AL14973" s="5">
        <f>AJ14973*(AK14973/100)</f>
        <v>52.440000000000005</v>
      </c>
    </row>
    <row r="14974" spans="15:38" x14ac:dyDescent="0.45">
      <c r="O14974" s="30" t="s">
        <v>54</v>
      </c>
      <c r="P14974" s="30">
        <f>SUM(P14973:P14973)</f>
        <v>0</v>
      </c>
      <c r="AH14974" s="5">
        <f>SUM(AH14973:AH14973)</f>
        <v>524400</v>
      </c>
      <c r="AJ14974" s="5">
        <f>SUM(AJ14973:AJ14973)</f>
        <v>524400</v>
      </c>
      <c r="AL14974" s="5">
        <f>SUM(AL14973:AL14973)</f>
        <v>52.440000000000005</v>
      </c>
    </row>
    <row r="14975" spans="15:38" x14ac:dyDescent="0.45">
      <c r="Q14975" s="74">
        <v>70</v>
      </c>
      <c r="T14975" s="17" t="s">
        <v>2932</v>
      </c>
      <c r="U14975" s="17" t="s">
        <v>2933</v>
      </c>
      <c r="W14975" s="3" t="s">
        <v>210</v>
      </c>
      <c r="X14975" s="3" t="s">
        <v>211</v>
      </c>
      <c r="Y14975" s="3" t="s">
        <v>212</v>
      </c>
      <c r="Z14975" s="5">
        <v>80</v>
      </c>
      <c r="AA14975" s="67">
        <v>100</v>
      </c>
      <c r="AB14975" s="5">
        <v>6900</v>
      </c>
      <c r="AC14975" s="5">
        <f>Z14975*AB14975</f>
        <v>552000</v>
      </c>
      <c r="AD14975" s="9">
        <v>5</v>
      </c>
      <c r="AE14975" s="9">
        <v>5</v>
      </c>
      <c r="AF14975" s="5">
        <f>(AC14975*(100-AE14975))/100</f>
        <v>524400</v>
      </c>
      <c r="AG14975" s="5">
        <f>SUM(AF14975:AF14975)</f>
        <v>524400</v>
      </c>
      <c r="AH14975" s="5">
        <f>IF( (AA14975=""),AG14975*1,( SUM(AF14975:AF14975) *(AA14975/100) ) )</f>
        <v>524400</v>
      </c>
      <c r="AI14975" s="5">
        <v>0</v>
      </c>
      <c r="AJ14975" s="5">
        <f>IF((AI14975-AH14975) &gt; 1,0,IF((AI14975-AH14975)&lt;0,AH14975-AI14975,AI14975-AH14975))</f>
        <v>524400</v>
      </c>
      <c r="AK14975" s="5">
        <v>0.01</v>
      </c>
      <c r="AL14975" s="5">
        <f>AJ14975*(AK14975/100)</f>
        <v>52.440000000000005</v>
      </c>
    </row>
    <row r="14976" spans="15:38" x14ac:dyDescent="0.45">
      <c r="O14976" s="30" t="s">
        <v>54</v>
      </c>
      <c r="P14976" s="30">
        <f>SUM(P14975:P14975)</f>
        <v>0</v>
      </c>
      <c r="AH14976" s="5">
        <f>SUM(AH14975:AH14975)</f>
        <v>524400</v>
      </c>
      <c r="AJ14976" s="5">
        <f>SUM(AJ14975:AJ14975)</f>
        <v>524400</v>
      </c>
      <c r="AL14976" s="5">
        <f>SUM(AL14975:AL14975)</f>
        <v>52.440000000000005</v>
      </c>
    </row>
    <row r="14977" spans="15:38" x14ac:dyDescent="0.45">
      <c r="Q14977" s="74">
        <v>71</v>
      </c>
      <c r="T14977" s="17" t="s">
        <v>2932</v>
      </c>
      <c r="U14977" s="17" t="s">
        <v>2933</v>
      </c>
      <c r="W14977" s="3" t="s">
        <v>210</v>
      </c>
      <c r="X14977" s="3" t="s">
        <v>211</v>
      </c>
      <c r="Y14977" s="3" t="s">
        <v>212</v>
      </c>
      <c r="Z14977" s="5">
        <v>80</v>
      </c>
      <c r="AA14977" s="67">
        <v>100</v>
      </c>
      <c r="AB14977" s="5">
        <v>6900</v>
      </c>
      <c r="AC14977" s="5">
        <f>Z14977*AB14977</f>
        <v>552000</v>
      </c>
      <c r="AD14977" s="9">
        <v>5</v>
      </c>
      <c r="AE14977" s="9">
        <v>5</v>
      </c>
      <c r="AF14977" s="5">
        <f>(AC14977*(100-AE14977))/100</f>
        <v>524400</v>
      </c>
      <c r="AG14977" s="5">
        <f>SUM(AF14977:AF14977)</f>
        <v>524400</v>
      </c>
      <c r="AH14977" s="5">
        <f>IF( (AA14977=""),AG14977*1,( SUM(AF14977:AF14977) *(AA14977/100) ) )</f>
        <v>524400</v>
      </c>
      <c r="AI14977" s="5">
        <v>0</v>
      </c>
      <c r="AJ14977" s="5">
        <f>IF((AI14977-AH14977) &gt; 1,0,IF((AI14977-AH14977)&lt;0,AH14977-AI14977,AI14977-AH14977))</f>
        <v>524400</v>
      </c>
      <c r="AK14977" s="5">
        <v>0.01</v>
      </c>
      <c r="AL14977" s="5">
        <f>AJ14977*(AK14977/100)</f>
        <v>52.440000000000005</v>
      </c>
    </row>
    <row r="14978" spans="15:38" x14ac:dyDescent="0.45">
      <c r="O14978" s="30" t="s">
        <v>54</v>
      </c>
      <c r="P14978" s="30">
        <f>SUM(P14977:P14977)</f>
        <v>0</v>
      </c>
      <c r="AH14978" s="5">
        <f>SUM(AH14977:AH14977)</f>
        <v>524400</v>
      </c>
      <c r="AJ14978" s="5">
        <f>SUM(AJ14977:AJ14977)</f>
        <v>524400</v>
      </c>
      <c r="AL14978" s="5">
        <f>SUM(AL14977:AL14977)</f>
        <v>52.440000000000005</v>
      </c>
    </row>
    <row r="14979" spans="15:38" x14ac:dyDescent="0.45">
      <c r="Q14979" s="74">
        <v>72</v>
      </c>
      <c r="T14979" s="17" t="s">
        <v>2932</v>
      </c>
      <c r="U14979" s="17" t="s">
        <v>2933</v>
      </c>
      <c r="W14979" s="3" t="s">
        <v>210</v>
      </c>
      <c r="X14979" s="3" t="s">
        <v>211</v>
      </c>
      <c r="Y14979" s="3" t="s">
        <v>212</v>
      </c>
      <c r="Z14979" s="5">
        <v>80</v>
      </c>
      <c r="AA14979" s="67">
        <v>100</v>
      </c>
      <c r="AB14979" s="5">
        <v>6900</v>
      </c>
      <c r="AC14979" s="5">
        <f>Z14979*AB14979</f>
        <v>552000</v>
      </c>
      <c r="AD14979" s="9">
        <v>5</v>
      </c>
      <c r="AE14979" s="9">
        <v>5</v>
      </c>
      <c r="AF14979" s="5">
        <f>(AC14979*(100-AE14979))/100</f>
        <v>524400</v>
      </c>
      <c r="AG14979" s="5">
        <f>SUM(AF14979:AF14979)</f>
        <v>524400</v>
      </c>
      <c r="AH14979" s="5">
        <f>IF( (AA14979=""),AG14979*1,( SUM(AF14979:AF14979) *(AA14979/100) ) )</f>
        <v>524400</v>
      </c>
      <c r="AI14979" s="5">
        <v>0</v>
      </c>
      <c r="AJ14979" s="5">
        <f>IF((AI14979-AH14979) &gt; 1,0,IF((AI14979-AH14979)&lt;0,AH14979-AI14979,AI14979-AH14979))</f>
        <v>524400</v>
      </c>
      <c r="AK14979" s="5">
        <v>0.01</v>
      </c>
      <c r="AL14979" s="5">
        <f>AJ14979*(AK14979/100)</f>
        <v>52.440000000000005</v>
      </c>
    </row>
    <row r="14980" spans="15:38" x14ac:dyDescent="0.45">
      <c r="O14980" s="30" t="s">
        <v>54</v>
      </c>
      <c r="P14980" s="30">
        <f>SUM(P14979:P14979)</f>
        <v>0</v>
      </c>
      <c r="AH14980" s="5">
        <f>SUM(AH14979:AH14979)</f>
        <v>524400</v>
      </c>
      <c r="AJ14980" s="5">
        <f>SUM(AJ14979:AJ14979)</f>
        <v>524400</v>
      </c>
      <c r="AL14980" s="5">
        <f>SUM(AL14979:AL14979)</f>
        <v>52.440000000000005</v>
      </c>
    </row>
    <row r="14981" spans="15:38" x14ac:dyDescent="0.45">
      <c r="Q14981" s="74">
        <v>73</v>
      </c>
      <c r="T14981" s="17" t="s">
        <v>2932</v>
      </c>
      <c r="U14981" s="17" t="s">
        <v>2933</v>
      </c>
      <c r="W14981" s="3" t="s">
        <v>210</v>
      </c>
      <c r="X14981" s="3" t="s">
        <v>211</v>
      </c>
      <c r="Y14981" s="3" t="s">
        <v>212</v>
      </c>
      <c r="Z14981" s="5">
        <v>80</v>
      </c>
      <c r="AA14981" s="67">
        <v>100</v>
      </c>
      <c r="AB14981" s="5">
        <v>6900</v>
      </c>
      <c r="AC14981" s="5">
        <f>Z14981*AB14981</f>
        <v>552000</v>
      </c>
      <c r="AD14981" s="9">
        <v>5</v>
      </c>
      <c r="AE14981" s="9">
        <v>5</v>
      </c>
      <c r="AF14981" s="5">
        <f>(AC14981*(100-AE14981))/100</f>
        <v>524400</v>
      </c>
      <c r="AG14981" s="5">
        <f>SUM(AF14981:AF14981)</f>
        <v>524400</v>
      </c>
      <c r="AH14981" s="5">
        <f>IF( (AA14981=""),AG14981*1,( SUM(AF14981:AF14981) *(AA14981/100) ) )</f>
        <v>524400</v>
      </c>
      <c r="AI14981" s="5">
        <v>0</v>
      </c>
      <c r="AJ14981" s="5">
        <f>IF((AI14981-AH14981) &gt; 1,0,IF((AI14981-AH14981)&lt;0,AH14981-AI14981,AI14981-AH14981))</f>
        <v>524400</v>
      </c>
      <c r="AK14981" s="5">
        <v>0.01</v>
      </c>
      <c r="AL14981" s="5">
        <f>AJ14981*(AK14981/100)</f>
        <v>52.440000000000005</v>
      </c>
    </row>
    <row r="14982" spans="15:38" x14ac:dyDescent="0.45">
      <c r="O14982" s="30" t="s">
        <v>54</v>
      </c>
      <c r="P14982" s="30">
        <f>SUM(P14981:P14981)</f>
        <v>0</v>
      </c>
      <c r="AH14982" s="5">
        <f>SUM(AH14981:AH14981)</f>
        <v>524400</v>
      </c>
      <c r="AJ14982" s="5">
        <f>SUM(AJ14981:AJ14981)</f>
        <v>524400</v>
      </c>
      <c r="AL14982" s="5">
        <f>SUM(AL14981:AL14981)</f>
        <v>52.440000000000005</v>
      </c>
    </row>
    <row r="14983" spans="15:38" x14ac:dyDescent="0.45">
      <c r="Q14983" s="74">
        <v>74</v>
      </c>
      <c r="T14983" s="17" t="s">
        <v>2932</v>
      </c>
      <c r="U14983" s="17" t="s">
        <v>2933</v>
      </c>
      <c r="W14983" s="3" t="s">
        <v>210</v>
      </c>
      <c r="X14983" s="3" t="s">
        <v>211</v>
      </c>
      <c r="Y14983" s="3" t="s">
        <v>212</v>
      </c>
      <c r="Z14983" s="5">
        <v>80</v>
      </c>
      <c r="AA14983" s="67">
        <v>100</v>
      </c>
      <c r="AB14983" s="5">
        <v>6900</v>
      </c>
      <c r="AC14983" s="5">
        <f>Z14983*AB14983</f>
        <v>552000</v>
      </c>
      <c r="AD14983" s="9">
        <v>5</v>
      </c>
      <c r="AE14983" s="9">
        <v>5</v>
      </c>
      <c r="AF14983" s="5">
        <f>(AC14983*(100-AE14983))/100</f>
        <v>524400</v>
      </c>
      <c r="AG14983" s="5">
        <f>SUM(AF14983:AF14983)</f>
        <v>524400</v>
      </c>
      <c r="AH14983" s="5">
        <f>IF( (AA14983=""),AG14983*1,( SUM(AF14983:AF14983) *(AA14983/100) ) )</f>
        <v>524400</v>
      </c>
      <c r="AI14983" s="5">
        <v>0</v>
      </c>
      <c r="AJ14983" s="5">
        <f>IF((AI14983-AH14983) &gt; 1,0,IF((AI14983-AH14983)&lt;0,AH14983-AI14983,AI14983-AH14983))</f>
        <v>524400</v>
      </c>
      <c r="AK14983" s="5">
        <v>0.01</v>
      </c>
      <c r="AL14983" s="5">
        <f>AJ14983*(AK14983/100)</f>
        <v>52.440000000000005</v>
      </c>
    </row>
    <row r="14984" spans="15:38" x14ac:dyDescent="0.45">
      <c r="O14984" s="30" t="s">
        <v>54</v>
      </c>
      <c r="P14984" s="30">
        <f>SUM(P14983:P14983)</f>
        <v>0</v>
      </c>
      <c r="AH14984" s="5">
        <f>SUM(AH14983:AH14983)</f>
        <v>524400</v>
      </c>
      <c r="AJ14984" s="5">
        <f>SUM(AJ14983:AJ14983)</f>
        <v>524400</v>
      </c>
      <c r="AL14984" s="5">
        <f>SUM(AL14983:AL14983)</f>
        <v>52.440000000000005</v>
      </c>
    </row>
    <row r="14985" spans="15:38" x14ac:dyDescent="0.45">
      <c r="Q14985" s="74">
        <v>75</v>
      </c>
      <c r="T14985" s="17" t="s">
        <v>2932</v>
      </c>
      <c r="U14985" s="17" t="s">
        <v>2933</v>
      </c>
      <c r="W14985" s="3" t="s">
        <v>210</v>
      </c>
      <c r="X14985" s="3" t="s">
        <v>211</v>
      </c>
    </row>
    <row r="14986" spans="15:38" x14ac:dyDescent="0.45">
      <c r="O14986" s="30" t="s">
        <v>54</v>
      </c>
      <c r="P14986" s="30">
        <f>SUM(P14985:P14985)</f>
        <v>0</v>
      </c>
      <c r="AH14986" s="5">
        <f>SUM(AH14985:AH14985)</f>
        <v>0</v>
      </c>
      <c r="AJ14986" s="5">
        <f>SUM(AJ14985:AJ14985)</f>
        <v>0</v>
      </c>
      <c r="AL14986" s="5">
        <f>SUM(AL14985:AL14985)</f>
        <v>0</v>
      </c>
    </row>
    <row r="14987" spans="15:38" x14ac:dyDescent="0.45">
      <c r="Q14987" s="74">
        <v>76</v>
      </c>
      <c r="T14987" s="17" t="s">
        <v>2932</v>
      </c>
      <c r="U14987" s="17" t="s">
        <v>2933</v>
      </c>
      <c r="W14987" s="3" t="s">
        <v>210</v>
      </c>
      <c r="X14987" s="3" t="s">
        <v>211</v>
      </c>
      <c r="Y14987" s="3" t="s">
        <v>212</v>
      </c>
      <c r="Z14987" s="5">
        <v>80</v>
      </c>
      <c r="AA14987" s="67">
        <v>100</v>
      </c>
      <c r="AB14987" s="5">
        <v>6900</v>
      </c>
      <c r="AC14987" s="5">
        <f>Z14987*AB14987</f>
        <v>552000</v>
      </c>
      <c r="AD14987" s="9">
        <v>5</v>
      </c>
      <c r="AE14987" s="9">
        <v>5</v>
      </c>
      <c r="AF14987" s="5">
        <f>(AC14987*(100-AE14987))/100</f>
        <v>524400</v>
      </c>
      <c r="AG14987" s="5">
        <f>SUM(AF14987:AF14987)</f>
        <v>524400</v>
      </c>
      <c r="AH14987" s="5">
        <f>IF( (AA14987=""),AG14987*1,( SUM(AF14987:AF14987) *(AA14987/100) ) )</f>
        <v>524400</v>
      </c>
      <c r="AI14987" s="5">
        <v>0</v>
      </c>
      <c r="AJ14987" s="5">
        <f>IF((AI14987-AH14987) &gt; 1,0,IF((AI14987-AH14987)&lt;0,AH14987-AI14987,AI14987-AH14987))</f>
        <v>524400</v>
      </c>
      <c r="AK14987" s="5">
        <v>0.01</v>
      </c>
      <c r="AL14987" s="5">
        <f>AJ14987*(AK14987/100)</f>
        <v>52.440000000000005</v>
      </c>
    </row>
    <row r="14988" spans="15:38" x14ac:dyDescent="0.45">
      <c r="O14988" s="30" t="s">
        <v>54</v>
      </c>
      <c r="P14988" s="30">
        <f>SUM(P14987:P14987)</f>
        <v>0</v>
      </c>
      <c r="AH14988" s="5">
        <f>SUM(AH14987:AH14987)</f>
        <v>524400</v>
      </c>
      <c r="AJ14988" s="5">
        <f>SUM(AJ14987:AJ14987)</f>
        <v>524400</v>
      </c>
      <c r="AL14988" s="5">
        <f>SUM(AL14987:AL14987)</f>
        <v>52.440000000000005</v>
      </c>
    </row>
    <row r="14989" spans="15:38" x14ac:dyDescent="0.45">
      <c r="Q14989" s="74">
        <v>77</v>
      </c>
      <c r="T14989" s="17" t="s">
        <v>2932</v>
      </c>
      <c r="U14989" s="17" t="s">
        <v>2933</v>
      </c>
      <c r="W14989" s="3" t="s">
        <v>210</v>
      </c>
      <c r="X14989" s="3" t="s">
        <v>211</v>
      </c>
      <c r="Y14989" s="3" t="s">
        <v>212</v>
      </c>
      <c r="Z14989" s="5">
        <v>80</v>
      </c>
      <c r="AA14989" s="67">
        <v>100</v>
      </c>
      <c r="AB14989" s="5">
        <v>6900</v>
      </c>
      <c r="AC14989" s="5">
        <f>Z14989*AB14989</f>
        <v>552000</v>
      </c>
      <c r="AD14989" s="9">
        <v>5</v>
      </c>
      <c r="AE14989" s="9">
        <v>5</v>
      </c>
      <c r="AF14989" s="5">
        <f>(AC14989*(100-AE14989))/100</f>
        <v>524400</v>
      </c>
      <c r="AG14989" s="5">
        <f>SUM(AF14989:AF14989)</f>
        <v>524400</v>
      </c>
      <c r="AH14989" s="5">
        <f>IF( (AA14989=""),AG14989*1,( SUM(AF14989:AF14989) *(AA14989/100) ) )</f>
        <v>524400</v>
      </c>
      <c r="AI14989" s="5">
        <v>0</v>
      </c>
      <c r="AJ14989" s="5">
        <f>IF((AI14989-AH14989) &gt; 1,0,IF((AI14989-AH14989)&lt;0,AH14989-AI14989,AI14989-AH14989))</f>
        <v>524400</v>
      </c>
      <c r="AK14989" s="5">
        <v>0.01</v>
      </c>
      <c r="AL14989" s="5">
        <f>AJ14989*(AK14989/100)</f>
        <v>52.440000000000005</v>
      </c>
    </row>
    <row r="14990" spans="15:38" x14ac:dyDescent="0.45">
      <c r="O14990" s="30" t="s">
        <v>54</v>
      </c>
      <c r="P14990" s="30">
        <f>SUM(P14989:P14989)</f>
        <v>0</v>
      </c>
      <c r="AH14990" s="5">
        <f>SUM(AH14989:AH14989)</f>
        <v>524400</v>
      </c>
      <c r="AJ14990" s="5">
        <f>SUM(AJ14989:AJ14989)</f>
        <v>524400</v>
      </c>
      <c r="AL14990" s="5">
        <f>SUM(AL14989:AL14989)</f>
        <v>52.440000000000005</v>
      </c>
    </row>
    <row r="14991" spans="15:38" x14ac:dyDescent="0.45">
      <c r="Q14991" s="74">
        <v>78</v>
      </c>
      <c r="T14991" s="17" t="s">
        <v>2932</v>
      </c>
      <c r="U14991" s="17" t="s">
        <v>2933</v>
      </c>
      <c r="W14991" s="3" t="s">
        <v>210</v>
      </c>
      <c r="X14991" s="3" t="s">
        <v>211</v>
      </c>
      <c r="Y14991" s="3" t="s">
        <v>212</v>
      </c>
      <c r="Z14991" s="5">
        <v>80</v>
      </c>
      <c r="AA14991" s="67">
        <v>100</v>
      </c>
      <c r="AB14991" s="5">
        <v>6900</v>
      </c>
      <c r="AC14991" s="5">
        <f>Z14991*AB14991</f>
        <v>552000</v>
      </c>
      <c r="AD14991" s="9">
        <v>5</v>
      </c>
      <c r="AE14991" s="9">
        <v>5</v>
      </c>
      <c r="AF14991" s="5">
        <f>(AC14991*(100-AE14991))/100</f>
        <v>524400</v>
      </c>
      <c r="AG14991" s="5">
        <f>SUM(AF14991:AF14991)</f>
        <v>524400</v>
      </c>
      <c r="AH14991" s="5">
        <f>IF( (AA14991=""),AG14991*1,( SUM(AF14991:AF14991) *(AA14991/100) ) )</f>
        <v>524400</v>
      </c>
      <c r="AI14991" s="5">
        <v>0</v>
      </c>
      <c r="AJ14991" s="5">
        <f>IF((AI14991-AH14991) &gt; 1,0,IF((AI14991-AH14991)&lt;0,AH14991-AI14991,AI14991-AH14991))</f>
        <v>524400</v>
      </c>
      <c r="AK14991" s="5">
        <v>0.01</v>
      </c>
      <c r="AL14991" s="5">
        <f>AJ14991*(AK14991/100)</f>
        <v>52.440000000000005</v>
      </c>
    </row>
    <row r="14992" spans="15:38" x14ac:dyDescent="0.45">
      <c r="O14992" s="30" t="s">
        <v>54</v>
      </c>
      <c r="P14992" s="30">
        <f>SUM(P14991:P14991)</f>
        <v>0</v>
      </c>
      <c r="AH14992" s="5">
        <f>SUM(AH14991:AH14991)</f>
        <v>524400</v>
      </c>
      <c r="AJ14992" s="5">
        <f>SUM(AJ14991:AJ14991)</f>
        <v>524400</v>
      </c>
      <c r="AL14992" s="5">
        <f>SUM(AL14991:AL14991)</f>
        <v>52.440000000000005</v>
      </c>
    </row>
    <row r="14993" spans="15:38" x14ac:dyDescent="0.45">
      <c r="Q14993" s="74">
        <v>79</v>
      </c>
      <c r="T14993" s="17" t="s">
        <v>2932</v>
      </c>
      <c r="U14993" s="17" t="s">
        <v>2933</v>
      </c>
      <c r="W14993" s="3" t="s">
        <v>210</v>
      </c>
      <c r="X14993" s="3" t="s">
        <v>211</v>
      </c>
      <c r="Y14993" s="3" t="s">
        <v>212</v>
      </c>
      <c r="Z14993" s="5">
        <v>80</v>
      </c>
      <c r="AA14993" s="67">
        <v>100</v>
      </c>
      <c r="AB14993" s="5">
        <v>6900</v>
      </c>
      <c r="AC14993" s="5">
        <f>Z14993*AB14993</f>
        <v>552000</v>
      </c>
      <c r="AD14993" s="9">
        <v>5</v>
      </c>
      <c r="AE14993" s="9">
        <v>5</v>
      </c>
      <c r="AF14993" s="5">
        <f>(AC14993*(100-AE14993))/100</f>
        <v>524400</v>
      </c>
      <c r="AG14993" s="5">
        <f>SUM(AF14993:AF14993)</f>
        <v>524400</v>
      </c>
      <c r="AH14993" s="5">
        <f>IF( (AA14993=""),AG14993*1,( SUM(AF14993:AF14993) *(AA14993/100) ) )</f>
        <v>524400</v>
      </c>
      <c r="AI14993" s="5">
        <v>0</v>
      </c>
      <c r="AJ14993" s="5">
        <f>IF((AI14993-AH14993) &gt; 1,0,IF((AI14993-AH14993)&lt;0,AH14993-AI14993,AI14993-AH14993))</f>
        <v>524400</v>
      </c>
      <c r="AK14993" s="5">
        <v>0.01</v>
      </c>
      <c r="AL14993" s="5">
        <f>AJ14993*(AK14993/100)</f>
        <v>52.440000000000005</v>
      </c>
    </row>
    <row r="14994" spans="15:38" x14ac:dyDescent="0.45">
      <c r="O14994" s="30" t="s">
        <v>54</v>
      </c>
      <c r="P14994" s="30">
        <f>SUM(P14993:P14993)</f>
        <v>0</v>
      </c>
      <c r="AH14994" s="5">
        <f>SUM(AH14993:AH14993)</f>
        <v>524400</v>
      </c>
      <c r="AJ14994" s="5">
        <f>SUM(AJ14993:AJ14993)</f>
        <v>524400</v>
      </c>
      <c r="AL14994" s="5">
        <f>SUM(AL14993:AL14993)</f>
        <v>52.440000000000005</v>
      </c>
    </row>
    <row r="14995" spans="15:38" x14ac:dyDescent="0.45">
      <c r="Q14995" s="74">
        <v>80</v>
      </c>
      <c r="T14995" s="17" t="s">
        <v>2932</v>
      </c>
      <c r="U14995" s="17" t="s">
        <v>2933</v>
      </c>
      <c r="W14995" s="3" t="s">
        <v>210</v>
      </c>
      <c r="X14995" s="3" t="s">
        <v>211</v>
      </c>
      <c r="Y14995" s="3" t="s">
        <v>212</v>
      </c>
      <c r="Z14995" s="5">
        <v>80</v>
      </c>
      <c r="AA14995" s="67">
        <v>100</v>
      </c>
      <c r="AB14995" s="5">
        <v>6900</v>
      </c>
      <c r="AC14995" s="5">
        <f>Z14995*AB14995</f>
        <v>552000</v>
      </c>
      <c r="AD14995" s="9">
        <v>5</v>
      </c>
      <c r="AE14995" s="9">
        <v>5</v>
      </c>
      <c r="AF14995" s="5">
        <f>(AC14995*(100-AE14995))/100</f>
        <v>524400</v>
      </c>
      <c r="AG14995" s="5">
        <f>SUM(AF14995:AF14995)</f>
        <v>524400</v>
      </c>
      <c r="AH14995" s="5">
        <f>IF( (AA14995=""),AG14995*1,( SUM(AF14995:AF14995) *(AA14995/100) ) )</f>
        <v>524400</v>
      </c>
      <c r="AI14995" s="5">
        <v>0</v>
      </c>
      <c r="AJ14995" s="5">
        <f>IF((AI14995-AH14995) &gt; 1,0,IF((AI14995-AH14995)&lt;0,AH14995-AI14995,AI14995-AH14995))</f>
        <v>524400</v>
      </c>
      <c r="AK14995" s="5">
        <v>0.01</v>
      </c>
      <c r="AL14995" s="5">
        <f>AJ14995*(AK14995/100)</f>
        <v>52.440000000000005</v>
      </c>
    </row>
    <row r="14996" spans="15:38" x14ac:dyDescent="0.45">
      <c r="O14996" s="30" t="s">
        <v>54</v>
      </c>
      <c r="P14996" s="30">
        <f>SUM(P14995:P14995)</f>
        <v>0</v>
      </c>
      <c r="AH14996" s="5">
        <f>SUM(AH14995:AH14995)</f>
        <v>524400</v>
      </c>
      <c r="AJ14996" s="5">
        <f>SUM(AJ14995:AJ14995)</f>
        <v>524400</v>
      </c>
      <c r="AL14996" s="5">
        <f>SUM(AL14995:AL14995)</f>
        <v>52.440000000000005</v>
      </c>
    </row>
    <row r="14997" spans="15:38" x14ac:dyDescent="0.45">
      <c r="Q14997" s="74">
        <v>81</v>
      </c>
      <c r="T14997" s="17" t="s">
        <v>2932</v>
      </c>
      <c r="U14997" s="17" t="s">
        <v>2933</v>
      </c>
      <c r="W14997" s="3" t="s">
        <v>210</v>
      </c>
      <c r="X14997" s="3" t="s">
        <v>211</v>
      </c>
      <c r="Y14997" s="3" t="s">
        <v>212</v>
      </c>
      <c r="Z14997" s="5">
        <v>80</v>
      </c>
      <c r="AA14997" s="67">
        <v>100</v>
      </c>
      <c r="AB14997" s="5">
        <v>6900</v>
      </c>
      <c r="AC14997" s="5">
        <f>Z14997*AB14997</f>
        <v>552000</v>
      </c>
      <c r="AD14997" s="9">
        <v>5</v>
      </c>
      <c r="AE14997" s="9">
        <v>5</v>
      </c>
      <c r="AF14997" s="5">
        <f>(AC14997*(100-AE14997))/100</f>
        <v>524400</v>
      </c>
      <c r="AG14997" s="5">
        <f>SUM(AF14997:AF14997)</f>
        <v>524400</v>
      </c>
      <c r="AH14997" s="5">
        <f>IF( (AA14997=""),AG14997*1,( SUM(AF14997:AF14997) *(AA14997/100) ) )</f>
        <v>524400</v>
      </c>
      <c r="AI14997" s="5">
        <v>0</v>
      </c>
      <c r="AJ14997" s="5">
        <f>IF((AI14997-AH14997) &gt; 1,0,IF((AI14997-AH14997)&lt;0,AH14997-AI14997,AI14997-AH14997))</f>
        <v>524400</v>
      </c>
      <c r="AK14997" s="5">
        <v>0.01</v>
      </c>
      <c r="AL14997" s="5">
        <f>AJ14997*(AK14997/100)</f>
        <v>52.440000000000005</v>
      </c>
    </row>
    <row r="14998" spans="15:38" x14ac:dyDescent="0.45">
      <c r="O14998" s="30" t="s">
        <v>54</v>
      </c>
      <c r="P14998" s="30">
        <f>SUM(P14997:P14997)</f>
        <v>0</v>
      </c>
      <c r="AH14998" s="5">
        <f>SUM(AH14997:AH14997)</f>
        <v>524400</v>
      </c>
      <c r="AJ14998" s="5">
        <f>SUM(AJ14997:AJ14997)</f>
        <v>524400</v>
      </c>
      <c r="AL14998" s="5">
        <f>SUM(AL14997:AL14997)</f>
        <v>52.440000000000005</v>
      </c>
    </row>
    <row r="14999" spans="15:38" x14ac:dyDescent="0.45">
      <c r="Q14999" s="74">
        <v>82</v>
      </c>
      <c r="T14999" s="17" t="s">
        <v>2932</v>
      </c>
      <c r="U14999" s="17" t="s">
        <v>2933</v>
      </c>
      <c r="W14999" s="3" t="s">
        <v>210</v>
      </c>
      <c r="X14999" s="3" t="s">
        <v>211</v>
      </c>
      <c r="Y14999" s="3" t="s">
        <v>212</v>
      </c>
      <c r="Z14999" s="5">
        <v>80</v>
      </c>
      <c r="AA14999" s="67">
        <v>100</v>
      </c>
      <c r="AB14999" s="5">
        <v>6900</v>
      </c>
      <c r="AC14999" s="5">
        <f>Z14999*AB14999</f>
        <v>552000</v>
      </c>
      <c r="AD14999" s="9">
        <v>5</v>
      </c>
      <c r="AE14999" s="9">
        <v>5</v>
      </c>
      <c r="AF14999" s="5">
        <f>(AC14999*(100-AE14999))/100</f>
        <v>524400</v>
      </c>
      <c r="AG14999" s="5">
        <f>SUM(AF14999:AF14999)</f>
        <v>524400</v>
      </c>
      <c r="AH14999" s="5">
        <f>IF( (AA14999=""),AG14999*1,( SUM(AF14999:AF14999) *(AA14999/100) ) )</f>
        <v>524400</v>
      </c>
      <c r="AI14999" s="5">
        <v>0</v>
      </c>
      <c r="AJ14999" s="5">
        <f>IF((AI14999-AH14999) &gt; 1,0,IF((AI14999-AH14999)&lt;0,AH14999-AI14999,AI14999-AH14999))</f>
        <v>524400</v>
      </c>
      <c r="AK14999" s="5">
        <v>0.01</v>
      </c>
      <c r="AL14999" s="5">
        <f>AJ14999*(AK14999/100)</f>
        <v>52.440000000000005</v>
      </c>
    </row>
    <row r="15000" spans="15:38" x14ac:dyDescent="0.45">
      <c r="O15000" s="30" t="s">
        <v>54</v>
      </c>
      <c r="P15000" s="30">
        <f>SUM(P14999:P14999)</f>
        <v>0</v>
      </c>
      <c r="AH15000" s="5">
        <f>SUM(AH14999:AH14999)</f>
        <v>524400</v>
      </c>
      <c r="AJ15000" s="5">
        <f>SUM(AJ14999:AJ14999)</f>
        <v>524400</v>
      </c>
      <c r="AL15000" s="5">
        <f>SUM(AL14999:AL14999)</f>
        <v>52.440000000000005</v>
      </c>
    </row>
    <row r="15001" spans="15:38" x14ac:dyDescent="0.45">
      <c r="Q15001" s="74">
        <v>83</v>
      </c>
      <c r="T15001" s="17" t="s">
        <v>2932</v>
      </c>
      <c r="U15001" s="17" t="s">
        <v>2933</v>
      </c>
      <c r="W15001" s="3" t="s">
        <v>210</v>
      </c>
      <c r="X15001" s="3" t="s">
        <v>211</v>
      </c>
      <c r="Y15001" s="3" t="s">
        <v>212</v>
      </c>
      <c r="Z15001" s="5">
        <v>80</v>
      </c>
      <c r="AA15001" s="67">
        <v>100</v>
      </c>
      <c r="AB15001" s="5">
        <v>6900</v>
      </c>
      <c r="AC15001" s="5">
        <f>Z15001*AB15001</f>
        <v>552000</v>
      </c>
      <c r="AD15001" s="9">
        <v>5</v>
      </c>
      <c r="AE15001" s="9">
        <v>5</v>
      </c>
      <c r="AF15001" s="5">
        <f>(AC15001*(100-AE15001))/100</f>
        <v>524400</v>
      </c>
      <c r="AG15001" s="5">
        <f>SUM(AF15001:AF15001)</f>
        <v>524400</v>
      </c>
      <c r="AH15001" s="5">
        <f>IF( (AA15001=""),AG15001*1,( SUM(AF15001:AF15001) *(AA15001/100) ) )</f>
        <v>524400</v>
      </c>
      <c r="AI15001" s="5">
        <v>0</v>
      </c>
      <c r="AJ15001" s="5">
        <f>IF((AI15001-AH15001) &gt; 1,0,IF((AI15001-AH15001)&lt;0,AH15001-AI15001,AI15001-AH15001))</f>
        <v>524400</v>
      </c>
      <c r="AK15001" s="5">
        <v>0.01</v>
      </c>
      <c r="AL15001" s="5">
        <f>AJ15001*(AK15001/100)</f>
        <v>52.440000000000005</v>
      </c>
    </row>
    <row r="15002" spans="15:38" x14ac:dyDescent="0.45">
      <c r="O15002" s="30" t="s">
        <v>54</v>
      </c>
      <c r="P15002" s="30">
        <f>SUM(P15001:P15001)</f>
        <v>0</v>
      </c>
      <c r="AH15002" s="5">
        <f>SUM(AH15001:AH15001)</f>
        <v>524400</v>
      </c>
      <c r="AJ15002" s="5">
        <f>SUM(AJ15001:AJ15001)</f>
        <v>524400</v>
      </c>
      <c r="AL15002" s="5">
        <f>SUM(AL15001:AL15001)</f>
        <v>52.440000000000005</v>
      </c>
    </row>
    <row r="15003" spans="15:38" x14ac:dyDescent="0.45">
      <c r="Q15003" s="74">
        <v>84</v>
      </c>
      <c r="T15003" s="17" t="s">
        <v>2932</v>
      </c>
      <c r="U15003" s="17" t="s">
        <v>2933</v>
      </c>
      <c r="W15003" s="3" t="s">
        <v>210</v>
      </c>
      <c r="X15003" s="3" t="s">
        <v>211</v>
      </c>
      <c r="Y15003" s="3" t="s">
        <v>212</v>
      </c>
      <c r="Z15003" s="5">
        <v>31.054500000000001</v>
      </c>
      <c r="AA15003" s="67">
        <v>100</v>
      </c>
      <c r="AB15003" s="5">
        <v>6900</v>
      </c>
      <c r="AC15003" s="5">
        <f>Z15003*AB15003</f>
        <v>214276.05000000002</v>
      </c>
      <c r="AD15003" s="9">
        <v>5</v>
      </c>
      <c r="AE15003" s="9">
        <v>5</v>
      </c>
      <c r="AF15003" s="5">
        <f>(AC15003*(100-AE15003))/100</f>
        <v>203562.2475</v>
      </c>
      <c r="AG15003" s="5">
        <f>SUM(AF15003:AF15003)</f>
        <v>203562.2475</v>
      </c>
      <c r="AH15003" s="5">
        <f>IF( (AA15003=""),AG15003*1,( SUM(AF15003:AF15003) *(AA15003/100) ) )</f>
        <v>203562.2475</v>
      </c>
      <c r="AI15003" s="5">
        <v>0</v>
      </c>
      <c r="AJ15003" s="5">
        <f>IF((AI15003-AH15003) &gt; 1,0,IF((AI15003-AH15003)&lt;0,AH15003-AI15003,AI15003-AH15003))</f>
        <v>203562.2475</v>
      </c>
      <c r="AK15003" s="5">
        <v>0.01</v>
      </c>
      <c r="AL15003" s="5">
        <f>AJ15003*(AK15003/100)</f>
        <v>20.356224749999999</v>
      </c>
    </row>
    <row r="15004" spans="15:38" x14ac:dyDescent="0.45">
      <c r="O15004" s="30" t="s">
        <v>54</v>
      </c>
      <c r="P15004" s="30">
        <f>SUM(P15003:P15003)</f>
        <v>0</v>
      </c>
      <c r="AH15004" s="5">
        <f>SUM(AH15003:AH15003)</f>
        <v>203562.2475</v>
      </c>
      <c r="AJ15004" s="5">
        <f>SUM(AJ15003:AJ15003)</f>
        <v>203562.2475</v>
      </c>
      <c r="AL15004" s="5">
        <f>SUM(AL15003:AL15003)</f>
        <v>20.356224749999999</v>
      </c>
    </row>
    <row r="15005" spans="15:38" x14ac:dyDescent="0.45">
      <c r="Q15005" s="74">
        <v>85</v>
      </c>
      <c r="T15005" s="17" t="s">
        <v>2932</v>
      </c>
      <c r="U15005" s="17" t="s">
        <v>2933</v>
      </c>
      <c r="W15005" s="3" t="s">
        <v>210</v>
      </c>
      <c r="X15005" s="3" t="s">
        <v>211</v>
      </c>
      <c r="Y15005" s="3" t="s">
        <v>212</v>
      </c>
      <c r="Z15005" s="5">
        <v>195</v>
      </c>
      <c r="AA15005" s="67">
        <v>100</v>
      </c>
      <c r="AB15005" s="5">
        <v>6900</v>
      </c>
      <c r="AC15005" s="5">
        <f>Z15005*AB15005</f>
        <v>1345500</v>
      </c>
      <c r="AD15005" s="9">
        <v>5</v>
      </c>
      <c r="AE15005" s="9">
        <v>5</v>
      </c>
      <c r="AF15005" s="5">
        <f>(AC15005*(100-AE15005))/100</f>
        <v>1278225</v>
      </c>
      <c r="AG15005" s="5">
        <f>SUM(AF15005:AF15005)</f>
        <v>1278225</v>
      </c>
      <c r="AH15005" s="5">
        <f>IF( (AA15005=""),AG15005*1,( SUM(AF15005:AF15005) *(AA15005/100) ) )</f>
        <v>1278225</v>
      </c>
      <c r="AI15005" s="5">
        <v>0</v>
      </c>
      <c r="AJ15005" s="5">
        <f>IF((AI15005-AH15005) &gt; 1,0,IF((AI15005-AH15005)&lt;0,AH15005-AI15005,AI15005-AH15005))</f>
        <v>1278225</v>
      </c>
      <c r="AK15005" s="5">
        <v>0.01</v>
      </c>
      <c r="AL15005" s="5">
        <f>AJ15005*(AK15005/100)</f>
        <v>127.82250000000001</v>
      </c>
    </row>
    <row r="15006" spans="15:38" x14ac:dyDescent="0.45">
      <c r="O15006" s="30" t="s">
        <v>54</v>
      </c>
      <c r="P15006" s="30">
        <f>SUM(P15005:P15005)</f>
        <v>0</v>
      </c>
      <c r="AH15006" s="5">
        <f>SUM(AH15005:AH15005)</f>
        <v>1278225</v>
      </c>
      <c r="AJ15006" s="5">
        <f>SUM(AJ15005:AJ15005)</f>
        <v>1278225</v>
      </c>
      <c r="AL15006" s="5">
        <f>SUM(AL15005:AL15005)</f>
        <v>127.82250000000001</v>
      </c>
    </row>
    <row r="15007" spans="15:38" x14ac:dyDescent="0.45">
      <c r="Q15007" s="74">
        <v>86</v>
      </c>
      <c r="T15007" s="17" t="s">
        <v>2932</v>
      </c>
      <c r="U15007" s="17" t="s">
        <v>2933</v>
      </c>
      <c r="W15007" s="3" t="s">
        <v>210</v>
      </c>
      <c r="X15007" s="3" t="s">
        <v>211</v>
      </c>
      <c r="Y15007" s="3" t="s">
        <v>212</v>
      </c>
      <c r="Z15007" s="5">
        <v>80</v>
      </c>
      <c r="AA15007" s="67">
        <v>100</v>
      </c>
      <c r="AB15007" s="5">
        <v>6900</v>
      </c>
      <c r="AC15007" s="5">
        <f>Z15007*AB15007</f>
        <v>552000</v>
      </c>
      <c r="AD15007" s="9">
        <v>5</v>
      </c>
      <c r="AE15007" s="9">
        <v>5</v>
      </c>
      <c r="AF15007" s="5">
        <f>(AC15007*(100-AE15007))/100</f>
        <v>524400</v>
      </c>
      <c r="AG15007" s="5">
        <f>SUM(AF15007:AF15007)</f>
        <v>524400</v>
      </c>
      <c r="AH15007" s="5">
        <f>IF( (AA15007=""),AG15007*1,( SUM(AF15007:AF15007) *(AA15007/100) ) )</f>
        <v>524400</v>
      </c>
      <c r="AI15007" s="5">
        <v>0</v>
      </c>
      <c r="AJ15007" s="5">
        <f>IF((AI15007-AH15007) &gt; 1,0,IF((AI15007-AH15007)&lt;0,AH15007-AI15007,AI15007-AH15007))</f>
        <v>524400</v>
      </c>
      <c r="AK15007" s="5">
        <v>0.01</v>
      </c>
      <c r="AL15007" s="5">
        <f>AJ15007*(AK15007/100)</f>
        <v>52.440000000000005</v>
      </c>
    </row>
    <row r="15008" spans="15:38" x14ac:dyDescent="0.45">
      <c r="O15008" s="30" t="s">
        <v>54</v>
      </c>
      <c r="P15008" s="30">
        <f>SUM(P15007:P15007)</f>
        <v>0</v>
      </c>
      <c r="AH15008" s="5">
        <f>SUM(AH15007:AH15007)</f>
        <v>524400</v>
      </c>
      <c r="AJ15008" s="5">
        <f>SUM(AJ15007:AJ15007)</f>
        <v>524400</v>
      </c>
      <c r="AL15008" s="5">
        <f>SUM(AL15007:AL15007)</f>
        <v>52.440000000000005</v>
      </c>
    </row>
    <row r="15009" spans="15:38" x14ac:dyDescent="0.45">
      <c r="Q15009" s="74">
        <v>87</v>
      </c>
      <c r="T15009" s="17" t="s">
        <v>2932</v>
      </c>
      <c r="U15009" s="17" t="s">
        <v>2933</v>
      </c>
      <c r="W15009" s="3" t="s">
        <v>210</v>
      </c>
      <c r="X15009" s="3" t="s">
        <v>211</v>
      </c>
      <c r="Y15009" s="3" t="s">
        <v>212</v>
      </c>
      <c r="Z15009" s="5">
        <v>80</v>
      </c>
      <c r="AA15009" s="67">
        <v>100</v>
      </c>
      <c r="AB15009" s="5">
        <v>6900</v>
      </c>
      <c r="AC15009" s="5">
        <f>Z15009*AB15009</f>
        <v>552000</v>
      </c>
      <c r="AD15009" s="9">
        <v>5</v>
      </c>
      <c r="AE15009" s="9">
        <v>5</v>
      </c>
      <c r="AF15009" s="5">
        <f>(AC15009*(100-AE15009))/100</f>
        <v>524400</v>
      </c>
      <c r="AG15009" s="5">
        <f>SUM(AF15009:AF15009)</f>
        <v>524400</v>
      </c>
      <c r="AH15009" s="5">
        <f>IF( (AA15009=""),AG15009*1,( SUM(AF15009:AF15009) *(AA15009/100) ) )</f>
        <v>524400</v>
      </c>
      <c r="AI15009" s="5">
        <v>0</v>
      </c>
      <c r="AJ15009" s="5">
        <f>IF((AI15009-AH15009) &gt; 1,0,IF((AI15009-AH15009)&lt;0,AH15009-AI15009,AI15009-AH15009))</f>
        <v>524400</v>
      </c>
      <c r="AK15009" s="5">
        <v>0.01</v>
      </c>
      <c r="AL15009" s="5">
        <f>AJ15009*(AK15009/100)</f>
        <v>52.440000000000005</v>
      </c>
    </row>
    <row r="15010" spans="15:38" x14ac:dyDescent="0.45">
      <c r="O15010" s="30" t="s">
        <v>54</v>
      </c>
      <c r="P15010" s="30">
        <f>SUM(P15009:P15009)</f>
        <v>0</v>
      </c>
      <c r="AH15010" s="5">
        <f>SUM(AH15009:AH15009)</f>
        <v>524400</v>
      </c>
      <c r="AJ15010" s="5">
        <f>SUM(AJ15009:AJ15009)</f>
        <v>524400</v>
      </c>
      <c r="AL15010" s="5">
        <f>SUM(AL15009:AL15009)</f>
        <v>52.440000000000005</v>
      </c>
    </row>
    <row r="15011" spans="15:38" x14ac:dyDescent="0.45">
      <c r="Q15011" s="74">
        <v>88</v>
      </c>
      <c r="T15011" s="17" t="s">
        <v>2932</v>
      </c>
      <c r="U15011" s="17" t="s">
        <v>2933</v>
      </c>
      <c r="W15011" s="3" t="s">
        <v>210</v>
      </c>
      <c r="X15011" s="3" t="s">
        <v>211</v>
      </c>
      <c r="Y15011" s="3" t="s">
        <v>212</v>
      </c>
      <c r="Z15011" s="5">
        <v>80</v>
      </c>
      <c r="AA15011" s="67">
        <v>100</v>
      </c>
      <c r="AB15011" s="5">
        <v>6900</v>
      </c>
      <c r="AC15011" s="5">
        <f>Z15011*AB15011</f>
        <v>552000</v>
      </c>
      <c r="AD15011" s="9">
        <v>5</v>
      </c>
      <c r="AE15011" s="9">
        <v>5</v>
      </c>
      <c r="AF15011" s="5">
        <f>(AC15011*(100-AE15011))/100</f>
        <v>524400</v>
      </c>
      <c r="AG15011" s="5">
        <f>SUM(AF15011:AF15011)</f>
        <v>524400</v>
      </c>
      <c r="AH15011" s="5">
        <f>IF( (AA15011=""),AG15011*1,( SUM(AF15011:AF15011) *(AA15011/100) ) )</f>
        <v>524400</v>
      </c>
      <c r="AI15011" s="5">
        <v>0</v>
      </c>
      <c r="AJ15011" s="5">
        <f>IF((AI15011-AH15011) &gt; 1,0,IF((AI15011-AH15011)&lt;0,AH15011-AI15011,AI15011-AH15011))</f>
        <v>524400</v>
      </c>
      <c r="AK15011" s="5">
        <v>0.01</v>
      </c>
      <c r="AL15011" s="5">
        <f>AJ15011*(AK15011/100)</f>
        <v>52.440000000000005</v>
      </c>
    </row>
    <row r="15012" spans="15:38" x14ac:dyDescent="0.45">
      <c r="O15012" s="30" t="s">
        <v>54</v>
      </c>
      <c r="P15012" s="30">
        <f>SUM(P15011:P15011)</f>
        <v>0</v>
      </c>
      <c r="AH15012" s="5">
        <f>SUM(AH15011:AH15011)</f>
        <v>524400</v>
      </c>
      <c r="AJ15012" s="5">
        <f>SUM(AJ15011:AJ15011)</f>
        <v>524400</v>
      </c>
      <c r="AL15012" s="5">
        <f>SUM(AL15011:AL15011)</f>
        <v>52.440000000000005</v>
      </c>
    </row>
    <row r="15013" spans="15:38" x14ac:dyDescent="0.45">
      <c r="Q15013" s="74">
        <v>89</v>
      </c>
      <c r="T15013" s="17" t="s">
        <v>2932</v>
      </c>
      <c r="U15013" s="17" t="s">
        <v>2933</v>
      </c>
      <c r="W15013" s="3" t="s">
        <v>210</v>
      </c>
      <c r="X15013" s="3" t="s">
        <v>211</v>
      </c>
      <c r="Y15013" s="3" t="s">
        <v>212</v>
      </c>
      <c r="Z15013" s="5">
        <v>560</v>
      </c>
      <c r="AA15013" s="67">
        <v>100</v>
      </c>
      <c r="AB15013" s="5">
        <v>6900</v>
      </c>
      <c r="AC15013" s="5">
        <f>Z15013*AB15013</f>
        <v>3864000</v>
      </c>
      <c r="AD15013" s="9">
        <v>5</v>
      </c>
      <c r="AE15013" s="9">
        <v>5</v>
      </c>
      <c r="AF15013" s="5">
        <f>(AC15013*(100-AE15013))/100</f>
        <v>3670800</v>
      </c>
      <c r="AG15013" s="5">
        <f>SUM(AF15013:AF15013)</f>
        <v>3670800</v>
      </c>
      <c r="AH15013" s="5">
        <f>IF( (AA15013=""),AG15013*1,( SUM(AF15013:AF15013) *(AA15013/100) ) )</f>
        <v>3670800</v>
      </c>
      <c r="AI15013" s="5">
        <v>0</v>
      </c>
      <c r="AJ15013" s="5">
        <f>IF((AI15013-AH15013) &gt; 1,0,IF((AI15013-AH15013)&lt;0,AH15013-AI15013,AI15013-AH15013))</f>
        <v>3670800</v>
      </c>
      <c r="AK15013" s="5">
        <v>0.01</v>
      </c>
      <c r="AL15013" s="5">
        <f>AJ15013*(AK15013/100)</f>
        <v>367.08000000000004</v>
      </c>
    </row>
    <row r="15014" spans="15:38" x14ac:dyDescent="0.45">
      <c r="O15014" s="30" t="s">
        <v>54</v>
      </c>
      <c r="P15014" s="30">
        <f>SUM(P15013:P15013)</f>
        <v>0</v>
      </c>
      <c r="AH15014" s="5">
        <f>SUM(AH15013:AH15013)</f>
        <v>3670800</v>
      </c>
      <c r="AJ15014" s="5">
        <f>SUM(AJ15013:AJ15013)</f>
        <v>3670800</v>
      </c>
      <c r="AL15014" s="5">
        <f>SUM(AL15013:AL15013)</f>
        <v>367.08000000000004</v>
      </c>
    </row>
    <row r="15015" spans="15:38" x14ac:dyDescent="0.45">
      <c r="Q15015" s="74">
        <v>90</v>
      </c>
      <c r="T15015" s="17" t="s">
        <v>2932</v>
      </c>
      <c r="U15015" s="17" t="s">
        <v>2933</v>
      </c>
      <c r="W15015" s="3" t="s">
        <v>210</v>
      </c>
      <c r="X15015" s="3" t="s">
        <v>211</v>
      </c>
      <c r="Y15015" s="3" t="s">
        <v>212</v>
      </c>
      <c r="Z15015" s="5">
        <v>80</v>
      </c>
      <c r="AA15015" s="67">
        <v>100</v>
      </c>
      <c r="AB15015" s="5">
        <v>6900</v>
      </c>
      <c r="AC15015" s="5">
        <f>Z15015*AB15015</f>
        <v>552000</v>
      </c>
      <c r="AD15015" s="9">
        <v>5</v>
      </c>
      <c r="AE15015" s="9">
        <v>5</v>
      </c>
      <c r="AF15015" s="5">
        <f>(AC15015*(100-AE15015))/100</f>
        <v>524400</v>
      </c>
      <c r="AG15015" s="5">
        <f>SUM(AF15015:AF15015)</f>
        <v>524400</v>
      </c>
      <c r="AH15015" s="5">
        <f>IF( (AA15015=""),AG15015*1,( SUM(AF15015:AF15015) *(AA15015/100) ) )</f>
        <v>524400</v>
      </c>
      <c r="AI15015" s="5">
        <v>0</v>
      </c>
      <c r="AJ15015" s="5">
        <f>IF((AI15015-AH15015) &gt; 1,0,IF((AI15015-AH15015)&lt;0,AH15015-AI15015,AI15015-AH15015))</f>
        <v>524400</v>
      </c>
      <c r="AK15015" s="5">
        <v>0.01</v>
      </c>
      <c r="AL15015" s="5">
        <f>AJ15015*(AK15015/100)</f>
        <v>52.440000000000005</v>
      </c>
    </row>
    <row r="15016" spans="15:38" x14ac:dyDescent="0.45">
      <c r="O15016" s="30" t="s">
        <v>54</v>
      </c>
      <c r="P15016" s="30">
        <f>SUM(P15015:P15015)</f>
        <v>0</v>
      </c>
      <c r="AH15016" s="5">
        <f>SUM(AH15015:AH15015)</f>
        <v>524400</v>
      </c>
      <c r="AJ15016" s="5">
        <f>SUM(AJ15015:AJ15015)</f>
        <v>524400</v>
      </c>
      <c r="AL15016" s="5">
        <f>SUM(AL15015:AL15015)</f>
        <v>52.440000000000005</v>
      </c>
    </row>
    <row r="15017" spans="15:38" x14ac:dyDescent="0.45">
      <c r="Q15017" s="74">
        <v>91</v>
      </c>
      <c r="T15017" s="17" t="s">
        <v>2932</v>
      </c>
      <c r="U15017" s="17" t="s">
        <v>2933</v>
      </c>
      <c r="W15017" s="3" t="s">
        <v>210</v>
      </c>
      <c r="X15017" s="3" t="s">
        <v>211</v>
      </c>
      <c r="Y15017" s="3" t="s">
        <v>212</v>
      </c>
      <c r="Z15017" s="5">
        <v>96</v>
      </c>
      <c r="AA15017" s="67">
        <v>100</v>
      </c>
      <c r="AB15017" s="5">
        <v>6900</v>
      </c>
      <c r="AC15017" s="5">
        <f>Z15017*AB15017</f>
        <v>662400</v>
      </c>
      <c r="AD15017" s="9">
        <v>5</v>
      </c>
      <c r="AE15017" s="9">
        <v>5</v>
      </c>
      <c r="AF15017" s="5">
        <f>(AC15017*(100-AE15017))/100</f>
        <v>629280</v>
      </c>
      <c r="AG15017" s="5">
        <f>SUM(AF15017:AF15017)</f>
        <v>629280</v>
      </c>
      <c r="AH15017" s="5">
        <f>IF( (AA15017=""),AG15017*1,( SUM(AF15017:AF15017) *(AA15017/100) ) )</f>
        <v>629280</v>
      </c>
      <c r="AI15017" s="5">
        <v>0</v>
      </c>
      <c r="AJ15017" s="5">
        <f>IF((AI15017-AH15017) &gt; 1,0,IF((AI15017-AH15017)&lt;0,AH15017-AI15017,AI15017-AH15017))</f>
        <v>629280</v>
      </c>
      <c r="AK15017" s="5">
        <v>0.01</v>
      </c>
      <c r="AL15017" s="5">
        <f>AJ15017*(AK15017/100)</f>
        <v>62.928000000000004</v>
      </c>
    </row>
    <row r="15018" spans="15:38" x14ac:dyDescent="0.45">
      <c r="O15018" s="30" t="s">
        <v>54</v>
      </c>
      <c r="P15018" s="30">
        <f>SUM(P15017:P15017)</f>
        <v>0</v>
      </c>
      <c r="AH15018" s="5">
        <f>SUM(AH15017:AH15017)</f>
        <v>629280</v>
      </c>
      <c r="AJ15018" s="5">
        <f>SUM(AJ15017:AJ15017)</f>
        <v>629280</v>
      </c>
      <c r="AL15018" s="5">
        <f>SUM(AL15017:AL15017)</f>
        <v>62.928000000000004</v>
      </c>
    </row>
    <row r="15019" spans="15:38" x14ac:dyDescent="0.45">
      <c r="Q15019" s="74">
        <v>92</v>
      </c>
      <c r="T15019" s="17" t="s">
        <v>2932</v>
      </c>
      <c r="U15019" s="17" t="s">
        <v>2933</v>
      </c>
      <c r="W15019" s="3" t="s">
        <v>210</v>
      </c>
      <c r="X15019" s="3" t="s">
        <v>211</v>
      </c>
      <c r="Y15019" s="3" t="s">
        <v>212</v>
      </c>
      <c r="Z15019" s="5">
        <v>192</v>
      </c>
      <c r="AA15019" s="67">
        <v>100</v>
      </c>
      <c r="AB15019" s="5">
        <v>6900</v>
      </c>
      <c r="AC15019" s="5">
        <f>Z15019*AB15019</f>
        <v>1324800</v>
      </c>
      <c r="AD15019" s="9">
        <v>5</v>
      </c>
      <c r="AE15019" s="9">
        <v>5</v>
      </c>
      <c r="AF15019" s="5">
        <f>(AC15019*(100-AE15019))/100</f>
        <v>1258560</v>
      </c>
      <c r="AG15019" s="5">
        <f>SUM(AF15019:AF15019)</f>
        <v>1258560</v>
      </c>
      <c r="AH15019" s="5">
        <f>IF( (AA15019=""),AG15019*1,( SUM(AF15019:AF15019) *(AA15019/100) ) )</f>
        <v>1258560</v>
      </c>
      <c r="AI15019" s="5">
        <v>0</v>
      </c>
      <c r="AJ15019" s="5">
        <f>IF((AI15019-AH15019) &gt; 1,0,IF((AI15019-AH15019)&lt;0,AH15019-AI15019,AI15019-AH15019))</f>
        <v>1258560</v>
      </c>
      <c r="AK15019" s="5">
        <v>0.01</v>
      </c>
      <c r="AL15019" s="5">
        <f>AJ15019*(AK15019/100)</f>
        <v>125.85600000000001</v>
      </c>
    </row>
    <row r="15020" spans="15:38" x14ac:dyDescent="0.45">
      <c r="P15020" s="30">
        <f>SUM(P115019:P115019)</f>
        <v>0</v>
      </c>
      <c r="AG15020" s="5">
        <f>SUM(AG115019:AG115019)</f>
        <v>0</v>
      </c>
      <c r="AH15020" s="5">
        <f>SUM(AH115019:AH115019)</f>
        <v>0</v>
      </c>
      <c r="AJ15020" s="5">
        <f>SUM(AJ115019:AJ115019)</f>
        <v>0</v>
      </c>
      <c r="AL15020" s="5" t="e">
        <f>SUM(AL115019:A1115019)</f>
        <v>#NAME?</v>
      </c>
    </row>
  </sheetData>
  <sheetProtection formatCells="0" formatColumns="0" formatRows="0" insertColumns="0" insertRows="0" insertHyperlinks="0" deleteColumns="0" deleteRows="0" sort="0" autoFilter="0" pivotTables="0"/>
  <mergeCells count="44">
    <mergeCell ref="AD6:AD9"/>
    <mergeCell ref="X5:X9"/>
    <mergeCell ref="AI4:AI9"/>
    <mergeCell ref="A5:A9"/>
    <mergeCell ref="B5:B9"/>
    <mergeCell ref="J7:J9"/>
    <mergeCell ref="K7:K9"/>
    <mergeCell ref="L7:L9"/>
    <mergeCell ref="C5:C9"/>
    <mergeCell ref="D5:D9"/>
    <mergeCell ref="E5:E9"/>
    <mergeCell ref="V5:V9"/>
    <mergeCell ref="AK4:AK9"/>
    <mergeCell ref="G5:G9"/>
    <mergeCell ref="F5:F9"/>
    <mergeCell ref="P5:P9"/>
    <mergeCell ref="Q5:Q9"/>
    <mergeCell ref="A4:P4"/>
    <mergeCell ref="AG4:AG9"/>
    <mergeCell ref="AH4:AH9"/>
    <mergeCell ref="Y5:Y9"/>
    <mergeCell ref="Z5:Z9"/>
    <mergeCell ref="AA5:AA9"/>
    <mergeCell ref="AB5:AB9"/>
    <mergeCell ref="AC5:AC9"/>
    <mergeCell ref="W5:W9"/>
    <mergeCell ref="N5:N9"/>
    <mergeCell ref="O5:O9"/>
    <mergeCell ref="A1:AJ1"/>
    <mergeCell ref="A2:AJ2"/>
    <mergeCell ref="AL4:AL9"/>
    <mergeCell ref="AD5:AE5"/>
    <mergeCell ref="AF5:AF9"/>
    <mergeCell ref="S5:S9"/>
    <mergeCell ref="T5:T9"/>
    <mergeCell ref="U5:U9"/>
    <mergeCell ref="AJ4:AJ9"/>
    <mergeCell ref="R5:R9"/>
    <mergeCell ref="H5:H9"/>
    <mergeCell ref="I5:I9"/>
    <mergeCell ref="J5:L6"/>
    <mergeCell ref="M5:M9"/>
    <mergeCell ref="Q4:AF4"/>
    <mergeCell ref="AE6:AE9"/>
  </mergeCells>
  <pageMargins left="0.25" right="0.25" top="0.25" bottom="0.25" header="0.3" footer="0.3"/>
  <pageSetup paperSize="9" scale="61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pds-1</vt:lpstr>
      <vt:lpstr>'pds-1'!Print_Titles</vt:lpstr>
    </vt:vector>
  </TitlesOfParts>
  <Manager/>
  <Company>DLA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</dc:creator>
  <cp:keywords/>
  <dc:description/>
  <cp:lastModifiedBy>USER</cp:lastModifiedBy>
  <dcterms:created xsi:type="dcterms:W3CDTF">2010-09-03T23:45:18Z</dcterms:created>
  <dcterms:modified xsi:type="dcterms:W3CDTF">2020-07-08T09:02:30Z</dcterms:modified>
  <cp:category/>
</cp:coreProperties>
</file>